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brklynberry/Desktop/Job Applications/"/>
    </mc:Choice>
  </mc:AlternateContent>
  <xr:revisionPtr revIDLastSave="0" documentId="13_ncr:1_{B57E5078-F455-7A45-9E53-71C2E555680D}" xr6:coauthVersionLast="47" xr6:coauthVersionMax="47" xr10:uidLastSave="{00000000-0000-0000-0000-000000000000}"/>
  <bookViews>
    <workbookView xWindow="3320" yWindow="500" windowWidth="22080" windowHeight="16580" activeTab="1" xr2:uid="{00000000-000D-0000-FFFF-FFFF00000000}"/>
  </bookViews>
  <sheets>
    <sheet name="Regional_Lookup" sheetId="1" r:id="rId1"/>
    <sheet name="Sample - Superstor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" i="3" l="1"/>
  <c r="AA3" i="3" s="1" a="1"/>
  <c r="AA3" i="3" s="1"/>
  <c r="Z4" i="3"/>
  <c r="AA4" i="3" s="1" a="1"/>
  <c r="AA4" i="3" s="1"/>
  <c r="Z5" i="3"/>
  <c r="AA5" i="3" s="1" a="1"/>
  <c r="AA5" i="3" s="1"/>
  <c r="Z6" i="3"/>
  <c r="AA6" i="3" s="1" a="1"/>
  <c r="AA6" i="3" s="1"/>
  <c r="Z7" i="3"/>
  <c r="AA7" i="3" s="1" a="1"/>
  <c r="AA7" i="3" s="1"/>
  <c r="Z8" i="3"/>
  <c r="AA8" i="3" s="1" a="1"/>
  <c r="AA8" i="3" s="1"/>
  <c r="Z9" i="3"/>
  <c r="AA9" i="3" s="1" a="1"/>
  <c r="AA9" i="3" s="1"/>
  <c r="Z10" i="3"/>
  <c r="AA10" i="3" s="1" a="1"/>
  <c r="AA10" i="3" s="1"/>
  <c r="Z11" i="3"/>
  <c r="AA11" i="3" s="1" a="1"/>
  <c r="AA11" i="3" s="1"/>
  <c r="Z12" i="3"/>
  <c r="AA12" i="3" s="1" a="1"/>
  <c r="AA12" i="3" s="1"/>
  <c r="Z13" i="3"/>
  <c r="AA13" i="3" s="1" a="1"/>
  <c r="AA13" i="3" s="1"/>
  <c r="Z14" i="3"/>
  <c r="AA14" i="3" s="1" a="1"/>
  <c r="AA14" i="3" s="1"/>
  <c r="Z15" i="3"/>
  <c r="AA15" i="3" s="1" a="1"/>
  <c r="AA15" i="3" s="1"/>
  <c r="Z16" i="3"/>
  <c r="AA16" i="3" s="1" a="1"/>
  <c r="AA16" i="3" s="1"/>
  <c r="Z17" i="3"/>
  <c r="AA17" i="3" s="1" a="1"/>
  <c r="AA17" i="3" s="1"/>
  <c r="Z18" i="3"/>
  <c r="AA18" i="3" s="1" a="1"/>
  <c r="AA18" i="3" s="1"/>
  <c r="Z19" i="3"/>
  <c r="AA19" i="3" s="1" a="1"/>
  <c r="AA19" i="3" s="1"/>
  <c r="Z20" i="3"/>
  <c r="AA20" i="3" s="1" a="1"/>
  <c r="AA20" i="3" s="1"/>
  <c r="Z21" i="3"/>
  <c r="AA21" i="3" s="1" a="1"/>
  <c r="AA21" i="3" s="1"/>
  <c r="Z22" i="3"/>
  <c r="AA22" i="3" s="1" a="1"/>
  <c r="AA22" i="3" s="1"/>
  <c r="Z23" i="3"/>
  <c r="AA23" i="3" s="1" a="1"/>
  <c r="AA23" i="3" s="1"/>
  <c r="Z24" i="3"/>
  <c r="AA24" i="3" s="1" a="1"/>
  <c r="AA24" i="3" s="1"/>
  <c r="Z25" i="3"/>
  <c r="AA25" i="3" s="1" a="1"/>
  <c r="AA25" i="3" s="1"/>
  <c r="Z26" i="3"/>
  <c r="AA26" i="3" s="1" a="1"/>
  <c r="AA26" i="3" s="1"/>
  <c r="Z27" i="3"/>
  <c r="AA27" i="3" s="1" a="1"/>
  <c r="AA27" i="3" s="1"/>
  <c r="Z28" i="3"/>
  <c r="AA28" i="3" s="1" a="1"/>
  <c r="AA28" i="3" s="1"/>
  <c r="Z29" i="3"/>
  <c r="AA29" i="3" s="1" a="1"/>
  <c r="AA29" i="3" s="1"/>
  <c r="Z30" i="3"/>
  <c r="AA30" i="3" s="1" a="1"/>
  <c r="AA30" i="3" s="1"/>
  <c r="Z31" i="3"/>
  <c r="AA31" i="3" s="1" a="1"/>
  <c r="AA31" i="3" s="1"/>
  <c r="Z32" i="3"/>
  <c r="AA32" i="3" s="1" a="1"/>
  <c r="AA32" i="3" s="1"/>
  <c r="Z33" i="3"/>
  <c r="AA33" i="3" s="1" a="1"/>
  <c r="AA33" i="3" s="1"/>
  <c r="Z34" i="3"/>
  <c r="AA34" i="3" s="1" a="1"/>
  <c r="AA34" i="3" s="1"/>
  <c r="Z35" i="3"/>
  <c r="AA35" i="3" s="1" a="1"/>
  <c r="AA35" i="3" s="1"/>
  <c r="Z36" i="3"/>
  <c r="AA36" i="3" s="1" a="1"/>
  <c r="AA36" i="3" s="1"/>
  <c r="Z37" i="3"/>
  <c r="AA37" i="3" s="1" a="1"/>
  <c r="AA37" i="3" s="1"/>
  <c r="Z38" i="3"/>
  <c r="AA38" i="3" s="1" a="1"/>
  <c r="AA38" i="3" s="1"/>
  <c r="Z39" i="3"/>
  <c r="AA39" i="3" s="1" a="1"/>
  <c r="AA39" i="3" s="1"/>
  <c r="Z40" i="3"/>
  <c r="AA40" i="3" s="1" a="1"/>
  <c r="AA40" i="3" s="1"/>
  <c r="Z41" i="3"/>
  <c r="AA41" i="3" s="1" a="1"/>
  <c r="AA41" i="3" s="1"/>
  <c r="Z42" i="3"/>
  <c r="AA42" i="3" s="1" a="1"/>
  <c r="AA42" i="3" s="1"/>
  <c r="Z43" i="3"/>
  <c r="AA43" i="3" s="1" a="1"/>
  <c r="AA43" i="3" s="1"/>
  <c r="Z44" i="3"/>
  <c r="AA44" i="3" s="1" a="1"/>
  <c r="AA44" i="3" s="1"/>
  <c r="Z45" i="3"/>
  <c r="AA45" i="3" s="1" a="1"/>
  <c r="AA45" i="3" s="1"/>
  <c r="Z46" i="3"/>
  <c r="AA46" i="3" s="1" a="1"/>
  <c r="AA46" i="3" s="1"/>
  <c r="Z47" i="3"/>
  <c r="AA47" i="3" s="1" a="1"/>
  <c r="AA47" i="3" s="1"/>
  <c r="Z48" i="3"/>
  <c r="AA48" i="3" s="1" a="1"/>
  <c r="AA48" i="3" s="1"/>
  <c r="Z49" i="3"/>
  <c r="AA49" i="3" s="1" a="1"/>
  <c r="AA49" i="3" s="1"/>
  <c r="Z50" i="3"/>
  <c r="AA50" i="3" s="1" a="1"/>
  <c r="AA50" i="3" s="1"/>
  <c r="Z51" i="3"/>
  <c r="AA51" i="3" s="1" a="1"/>
  <c r="AA51" i="3" s="1"/>
  <c r="Z52" i="3"/>
  <c r="AA52" i="3" s="1" a="1"/>
  <c r="AA52" i="3" s="1"/>
  <c r="Z53" i="3"/>
  <c r="AA53" i="3" s="1" a="1"/>
  <c r="AA53" i="3" s="1"/>
  <c r="Z54" i="3"/>
  <c r="AA54" i="3" s="1" a="1"/>
  <c r="AA54" i="3" s="1"/>
  <c r="Z55" i="3"/>
  <c r="AA55" i="3" s="1" a="1"/>
  <c r="AA55" i="3" s="1"/>
  <c r="Z56" i="3"/>
  <c r="AA56" i="3" s="1" a="1"/>
  <c r="AA56" i="3" s="1"/>
  <c r="Z57" i="3"/>
  <c r="AA57" i="3" s="1" a="1"/>
  <c r="AA57" i="3" s="1"/>
  <c r="Z58" i="3"/>
  <c r="AA58" i="3" s="1" a="1"/>
  <c r="AA58" i="3" s="1"/>
  <c r="Z59" i="3"/>
  <c r="AA59" i="3" s="1" a="1"/>
  <c r="AA59" i="3" s="1"/>
  <c r="Z60" i="3"/>
  <c r="AA60" i="3" s="1" a="1"/>
  <c r="AA60" i="3" s="1"/>
  <c r="Z61" i="3"/>
  <c r="AA61" i="3" s="1" a="1"/>
  <c r="AA61" i="3" s="1"/>
  <c r="Z62" i="3"/>
  <c r="AA62" i="3" s="1" a="1"/>
  <c r="AA62" i="3" s="1"/>
  <c r="Z63" i="3"/>
  <c r="AA63" i="3" s="1" a="1"/>
  <c r="AA63" i="3" s="1"/>
  <c r="Z64" i="3"/>
  <c r="AA64" i="3" s="1" a="1"/>
  <c r="AA64" i="3" s="1"/>
  <c r="Z65" i="3"/>
  <c r="AA65" i="3" s="1" a="1"/>
  <c r="AA65" i="3" s="1"/>
  <c r="Z66" i="3"/>
  <c r="AA66" i="3" s="1" a="1"/>
  <c r="AA66" i="3" s="1"/>
  <c r="Z67" i="3"/>
  <c r="AA67" i="3" s="1" a="1"/>
  <c r="AA67" i="3" s="1"/>
  <c r="Z68" i="3"/>
  <c r="AA68" i="3" s="1" a="1"/>
  <c r="AA68" i="3" s="1"/>
  <c r="Z69" i="3"/>
  <c r="AA69" i="3" s="1" a="1"/>
  <c r="AA69" i="3" s="1"/>
  <c r="Z70" i="3"/>
  <c r="AA70" i="3" s="1" a="1"/>
  <c r="AA70" i="3" s="1"/>
  <c r="Z71" i="3"/>
  <c r="AA71" i="3" s="1" a="1"/>
  <c r="AA71" i="3" s="1"/>
  <c r="Z72" i="3"/>
  <c r="AA72" i="3" s="1" a="1"/>
  <c r="AA72" i="3" s="1"/>
  <c r="Z73" i="3"/>
  <c r="AA73" i="3" s="1" a="1"/>
  <c r="AA73" i="3" s="1"/>
  <c r="Z74" i="3"/>
  <c r="AA74" i="3" s="1" a="1"/>
  <c r="AA74" i="3" s="1"/>
  <c r="Z75" i="3"/>
  <c r="AA75" i="3" s="1" a="1"/>
  <c r="AA75" i="3" s="1"/>
  <c r="Z76" i="3"/>
  <c r="AA76" i="3" s="1" a="1"/>
  <c r="AA76" i="3" s="1"/>
  <c r="Z77" i="3"/>
  <c r="AA77" i="3" s="1" a="1"/>
  <c r="AA77" i="3" s="1"/>
  <c r="Z78" i="3"/>
  <c r="AA78" i="3" s="1" a="1"/>
  <c r="AA78" i="3" s="1"/>
  <c r="Z79" i="3"/>
  <c r="AA79" i="3" s="1" a="1"/>
  <c r="AA79" i="3" s="1"/>
  <c r="Z80" i="3"/>
  <c r="AA80" i="3" s="1" a="1"/>
  <c r="AA80" i="3" s="1"/>
  <c r="Z81" i="3"/>
  <c r="AA81" i="3" s="1" a="1"/>
  <c r="AA81" i="3" s="1"/>
  <c r="Z82" i="3"/>
  <c r="AA82" i="3" s="1" a="1"/>
  <c r="AA82" i="3" s="1"/>
  <c r="Z83" i="3"/>
  <c r="AA83" i="3" s="1" a="1"/>
  <c r="AA83" i="3" s="1"/>
  <c r="Z84" i="3"/>
  <c r="AA84" i="3" s="1" a="1"/>
  <c r="AA84" i="3" s="1"/>
  <c r="Z85" i="3"/>
  <c r="AA85" i="3" s="1" a="1"/>
  <c r="AA85" i="3" s="1"/>
  <c r="Z86" i="3"/>
  <c r="AA86" i="3" s="1" a="1"/>
  <c r="AA86" i="3" s="1"/>
  <c r="Z87" i="3"/>
  <c r="AA87" i="3" s="1" a="1"/>
  <c r="AA87" i="3" s="1"/>
  <c r="Z88" i="3"/>
  <c r="AA88" i="3" s="1" a="1"/>
  <c r="AA88" i="3" s="1"/>
  <c r="Z89" i="3"/>
  <c r="AA89" i="3" s="1" a="1"/>
  <c r="AA89" i="3" s="1"/>
  <c r="Z90" i="3"/>
  <c r="AA90" i="3" s="1" a="1"/>
  <c r="AA90" i="3" s="1"/>
  <c r="Z91" i="3"/>
  <c r="AA91" i="3" s="1" a="1"/>
  <c r="AA91" i="3" s="1"/>
  <c r="Z92" i="3"/>
  <c r="AA92" i="3" s="1" a="1"/>
  <c r="AA92" i="3" s="1"/>
  <c r="Z93" i="3"/>
  <c r="AA93" i="3" s="1" a="1"/>
  <c r="AA93" i="3" s="1"/>
  <c r="Z94" i="3"/>
  <c r="AA94" i="3" s="1" a="1"/>
  <c r="AA94" i="3" s="1"/>
  <c r="Z95" i="3"/>
  <c r="AA95" i="3" s="1" a="1"/>
  <c r="AA95" i="3" s="1"/>
  <c r="Z96" i="3"/>
  <c r="AA96" i="3" s="1" a="1"/>
  <c r="AA96" i="3" s="1"/>
  <c r="Z97" i="3"/>
  <c r="AA97" i="3" s="1" a="1"/>
  <c r="AA97" i="3" s="1"/>
  <c r="Z98" i="3"/>
  <c r="AA98" i="3" s="1" a="1"/>
  <c r="AA98" i="3" s="1"/>
  <c r="Z99" i="3"/>
  <c r="AA99" i="3" s="1" a="1"/>
  <c r="AA99" i="3" s="1"/>
  <c r="Z100" i="3"/>
  <c r="AA100" i="3" s="1" a="1"/>
  <c r="AA100" i="3" s="1"/>
  <c r="Z101" i="3"/>
  <c r="AA101" i="3" s="1" a="1"/>
  <c r="AA101" i="3" s="1"/>
  <c r="Z102" i="3"/>
  <c r="AA102" i="3" s="1" a="1"/>
  <c r="AA102" i="3" s="1"/>
  <c r="Z103" i="3"/>
  <c r="AA103" i="3" s="1" a="1"/>
  <c r="AA103" i="3" s="1"/>
  <c r="Z104" i="3"/>
  <c r="AA104" i="3" s="1" a="1"/>
  <c r="AA104" i="3" s="1"/>
  <c r="Z105" i="3"/>
  <c r="AA105" i="3" s="1" a="1"/>
  <c r="AA105" i="3" s="1"/>
  <c r="Z106" i="3"/>
  <c r="AA106" i="3" s="1" a="1"/>
  <c r="AA106" i="3" s="1"/>
  <c r="Z107" i="3"/>
  <c r="AA107" i="3" s="1" a="1"/>
  <c r="AA107" i="3" s="1"/>
  <c r="Z108" i="3"/>
  <c r="AA108" i="3" s="1" a="1"/>
  <c r="AA108" i="3" s="1"/>
  <c r="Z109" i="3"/>
  <c r="AA109" i="3" s="1" a="1"/>
  <c r="AA109" i="3" s="1"/>
  <c r="Z110" i="3"/>
  <c r="AA110" i="3" s="1" a="1"/>
  <c r="AA110" i="3" s="1"/>
  <c r="Z111" i="3"/>
  <c r="AA111" i="3" s="1" a="1"/>
  <c r="AA111" i="3" s="1"/>
  <c r="Z112" i="3"/>
  <c r="AA112" i="3" s="1" a="1"/>
  <c r="AA112" i="3" s="1"/>
  <c r="Z113" i="3"/>
  <c r="AA113" i="3" s="1" a="1"/>
  <c r="AA113" i="3" s="1"/>
  <c r="Z114" i="3"/>
  <c r="AA114" i="3" s="1" a="1"/>
  <c r="AA114" i="3" s="1"/>
  <c r="Z115" i="3"/>
  <c r="AA115" i="3" s="1" a="1"/>
  <c r="AA115" i="3" s="1"/>
  <c r="Z116" i="3"/>
  <c r="AA116" i="3" s="1" a="1"/>
  <c r="AA116" i="3" s="1"/>
  <c r="Z117" i="3"/>
  <c r="AA117" i="3" s="1" a="1"/>
  <c r="AA117" i="3" s="1"/>
  <c r="Z118" i="3"/>
  <c r="AA118" i="3" s="1" a="1"/>
  <c r="AA118" i="3" s="1"/>
  <c r="Z119" i="3"/>
  <c r="AA119" i="3" s="1" a="1"/>
  <c r="AA119" i="3" s="1"/>
  <c r="Z120" i="3"/>
  <c r="AA120" i="3" s="1" a="1"/>
  <c r="AA120" i="3" s="1"/>
  <c r="Z121" i="3"/>
  <c r="AA121" i="3" s="1" a="1"/>
  <c r="AA121" i="3" s="1"/>
  <c r="Z122" i="3"/>
  <c r="AA122" i="3" s="1" a="1"/>
  <c r="AA122" i="3" s="1"/>
  <c r="Z123" i="3"/>
  <c r="AA123" i="3" s="1" a="1"/>
  <c r="AA123" i="3" s="1"/>
  <c r="Z124" i="3"/>
  <c r="AA124" i="3" s="1" a="1"/>
  <c r="AA124" i="3" s="1"/>
  <c r="Z125" i="3"/>
  <c r="AA125" i="3" s="1" a="1"/>
  <c r="AA125" i="3" s="1"/>
  <c r="Z126" i="3"/>
  <c r="AA126" i="3" s="1" a="1"/>
  <c r="AA126" i="3" s="1"/>
  <c r="Z127" i="3"/>
  <c r="AA127" i="3" s="1" a="1"/>
  <c r="AA127" i="3" s="1"/>
  <c r="Z128" i="3"/>
  <c r="AA128" i="3" s="1" a="1"/>
  <c r="AA128" i="3" s="1"/>
  <c r="Z129" i="3"/>
  <c r="AA129" i="3" s="1" a="1"/>
  <c r="AA129" i="3" s="1"/>
  <c r="Z130" i="3"/>
  <c r="AA130" i="3" s="1" a="1"/>
  <c r="AA130" i="3" s="1"/>
  <c r="Z131" i="3"/>
  <c r="AA131" i="3" s="1" a="1"/>
  <c r="AA131" i="3" s="1"/>
  <c r="Z132" i="3"/>
  <c r="AA132" i="3" s="1" a="1"/>
  <c r="AA132" i="3" s="1"/>
  <c r="Z133" i="3"/>
  <c r="AA133" i="3" s="1" a="1"/>
  <c r="AA133" i="3" s="1"/>
  <c r="Z134" i="3"/>
  <c r="AA134" i="3" s="1" a="1"/>
  <c r="AA134" i="3" s="1"/>
  <c r="Z135" i="3"/>
  <c r="AA135" i="3" s="1" a="1"/>
  <c r="AA135" i="3" s="1"/>
  <c r="Z136" i="3"/>
  <c r="AA136" i="3" s="1" a="1"/>
  <c r="AA136" i="3" s="1"/>
  <c r="Z137" i="3"/>
  <c r="AA137" i="3" s="1" a="1"/>
  <c r="AA137" i="3" s="1"/>
  <c r="Z138" i="3"/>
  <c r="AA138" i="3" s="1" a="1"/>
  <c r="AA138" i="3" s="1"/>
  <c r="Z139" i="3"/>
  <c r="AA139" i="3" s="1" a="1"/>
  <c r="AA139" i="3" s="1"/>
  <c r="Z140" i="3"/>
  <c r="AA140" i="3" s="1" a="1"/>
  <c r="AA140" i="3" s="1"/>
  <c r="Z141" i="3"/>
  <c r="AA141" i="3" s="1" a="1"/>
  <c r="AA141" i="3" s="1"/>
  <c r="Z142" i="3"/>
  <c r="AA142" i="3" s="1" a="1"/>
  <c r="AA142" i="3" s="1"/>
  <c r="Z143" i="3"/>
  <c r="AA143" i="3" s="1" a="1"/>
  <c r="AA143" i="3" s="1"/>
  <c r="Z144" i="3"/>
  <c r="AA144" i="3" s="1" a="1"/>
  <c r="AA144" i="3" s="1"/>
  <c r="Z145" i="3"/>
  <c r="AA145" i="3" s="1" a="1"/>
  <c r="AA145" i="3" s="1"/>
  <c r="Z146" i="3"/>
  <c r="AA146" i="3" s="1" a="1"/>
  <c r="AA146" i="3" s="1"/>
  <c r="Z147" i="3"/>
  <c r="AA147" i="3" s="1" a="1"/>
  <c r="AA147" i="3" s="1"/>
  <c r="Z148" i="3"/>
  <c r="AA148" i="3" s="1" a="1"/>
  <c r="AA148" i="3" s="1"/>
  <c r="Z149" i="3"/>
  <c r="AA149" i="3" s="1" a="1"/>
  <c r="AA149" i="3" s="1"/>
  <c r="Z150" i="3"/>
  <c r="AA150" i="3" s="1" a="1"/>
  <c r="AA150" i="3" s="1"/>
  <c r="Z151" i="3"/>
  <c r="AA151" i="3" s="1" a="1"/>
  <c r="AA151" i="3" s="1"/>
  <c r="Z152" i="3"/>
  <c r="AA152" i="3" s="1" a="1"/>
  <c r="AA152" i="3" s="1"/>
  <c r="Z153" i="3"/>
  <c r="AA153" i="3" s="1" a="1"/>
  <c r="AA153" i="3" s="1"/>
  <c r="Z154" i="3"/>
  <c r="AA154" i="3" s="1" a="1"/>
  <c r="AA154" i="3" s="1"/>
  <c r="Z155" i="3"/>
  <c r="AA155" i="3" s="1" a="1"/>
  <c r="AA155" i="3" s="1"/>
  <c r="Z156" i="3"/>
  <c r="AA156" i="3" s="1" a="1"/>
  <c r="AA156" i="3" s="1"/>
  <c r="Z157" i="3"/>
  <c r="AA157" i="3" s="1" a="1"/>
  <c r="AA157" i="3" s="1"/>
  <c r="Z158" i="3"/>
  <c r="AA158" i="3" s="1" a="1"/>
  <c r="AA158" i="3" s="1"/>
  <c r="Z159" i="3"/>
  <c r="AA159" i="3" s="1" a="1"/>
  <c r="AA159" i="3" s="1"/>
  <c r="Z160" i="3"/>
  <c r="AA160" i="3" s="1" a="1"/>
  <c r="AA160" i="3" s="1"/>
  <c r="Z161" i="3"/>
  <c r="AA161" i="3" s="1" a="1"/>
  <c r="AA161" i="3" s="1"/>
  <c r="Z162" i="3"/>
  <c r="AA162" i="3" s="1" a="1"/>
  <c r="AA162" i="3" s="1"/>
  <c r="Z163" i="3"/>
  <c r="AA163" i="3" s="1" a="1"/>
  <c r="AA163" i="3" s="1"/>
  <c r="Z164" i="3"/>
  <c r="AA164" i="3" s="1" a="1"/>
  <c r="AA164" i="3" s="1"/>
  <c r="Z165" i="3"/>
  <c r="AA165" i="3" s="1" a="1"/>
  <c r="AA165" i="3" s="1"/>
  <c r="Z166" i="3"/>
  <c r="AA166" i="3" s="1" a="1"/>
  <c r="AA166" i="3" s="1"/>
  <c r="Z167" i="3"/>
  <c r="AA167" i="3" s="1" a="1"/>
  <c r="AA167" i="3" s="1"/>
  <c r="Z168" i="3"/>
  <c r="AA168" i="3" s="1" a="1"/>
  <c r="AA168" i="3" s="1"/>
  <c r="Z169" i="3"/>
  <c r="AA169" i="3" s="1" a="1"/>
  <c r="AA169" i="3" s="1"/>
  <c r="Z170" i="3"/>
  <c r="AA170" i="3" s="1" a="1"/>
  <c r="AA170" i="3" s="1"/>
  <c r="Z171" i="3"/>
  <c r="AA171" i="3" s="1" a="1"/>
  <c r="AA171" i="3" s="1"/>
  <c r="Z172" i="3"/>
  <c r="AA172" i="3" s="1" a="1"/>
  <c r="AA172" i="3" s="1"/>
  <c r="Z173" i="3"/>
  <c r="AA173" i="3" s="1" a="1"/>
  <c r="AA173" i="3" s="1"/>
  <c r="Z174" i="3"/>
  <c r="AA174" i="3" s="1" a="1"/>
  <c r="AA174" i="3" s="1"/>
  <c r="Z175" i="3"/>
  <c r="AA175" i="3" s="1" a="1"/>
  <c r="AA175" i="3" s="1"/>
  <c r="Z176" i="3"/>
  <c r="AA176" i="3" s="1" a="1"/>
  <c r="AA176" i="3" s="1"/>
  <c r="Z177" i="3"/>
  <c r="AA177" i="3" s="1" a="1"/>
  <c r="AA177" i="3" s="1"/>
  <c r="Z178" i="3"/>
  <c r="AA178" i="3" s="1" a="1"/>
  <c r="AA178" i="3" s="1"/>
  <c r="Z179" i="3"/>
  <c r="AA179" i="3" s="1" a="1"/>
  <c r="AA179" i="3" s="1"/>
  <c r="Z180" i="3"/>
  <c r="AA180" i="3" s="1" a="1"/>
  <c r="AA180" i="3" s="1"/>
  <c r="Z181" i="3"/>
  <c r="AA181" i="3" s="1" a="1"/>
  <c r="AA181" i="3" s="1"/>
  <c r="Z182" i="3"/>
  <c r="AA182" i="3" s="1" a="1"/>
  <c r="AA182" i="3" s="1"/>
  <c r="Z183" i="3"/>
  <c r="AA183" i="3" s="1" a="1"/>
  <c r="AA183" i="3" s="1"/>
  <c r="Z184" i="3"/>
  <c r="AA184" i="3" s="1" a="1"/>
  <c r="AA184" i="3" s="1"/>
  <c r="Z185" i="3"/>
  <c r="AA185" i="3" s="1" a="1"/>
  <c r="AA185" i="3" s="1"/>
  <c r="Z186" i="3"/>
  <c r="AA186" i="3" s="1" a="1"/>
  <c r="AA186" i="3" s="1"/>
  <c r="Z187" i="3"/>
  <c r="AA187" i="3" s="1" a="1"/>
  <c r="AA187" i="3" s="1"/>
  <c r="Z188" i="3"/>
  <c r="AA188" i="3" s="1" a="1"/>
  <c r="AA188" i="3" s="1"/>
  <c r="Z189" i="3"/>
  <c r="AA189" i="3" s="1" a="1"/>
  <c r="AA189" i="3" s="1"/>
  <c r="Z190" i="3"/>
  <c r="AA190" i="3" s="1" a="1"/>
  <c r="AA190" i="3" s="1"/>
  <c r="Z191" i="3"/>
  <c r="AA191" i="3" s="1" a="1"/>
  <c r="AA191" i="3" s="1"/>
  <c r="Z192" i="3"/>
  <c r="AA192" i="3" s="1" a="1"/>
  <c r="AA192" i="3" s="1"/>
  <c r="Z193" i="3"/>
  <c r="AA193" i="3" s="1" a="1"/>
  <c r="AA193" i="3" s="1"/>
  <c r="Z194" i="3"/>
  <c r="AA194" i="3" s="1" a="1"/>
  <c r="AA194" i="3" s="1"/>
  <c r="Z195" i="3"/>
  <c r="AA195" i="3" s="1" a="1"/>
  <c r="AA195" i="3" s="1"/>
  <c r="Z196" i="3"/>
  <c r="AA196" i="3" s="1" a="1"/>
  <c r="AA196" i="3" s="1"/>
  <c r="Z197" i="3"/>
  <c r="AA197" i="3" s="1" a="1"/>
  <c r="AA197" i="3" s="1"/>
  <c r="Z198" i="3"/>
  <c r="AA198" i="3" s="1" a="1"/>
  <c r="AA198" i="3" s="1"/>
  <c r="Z199" i="3"/>
  <c r="AA199" i="3" s="1" a="1"/>
  <c r="AA199" i="3" s="1"/>
  <c r="Z200" i="3"/>
  <c r="AA200" i="3" s="1" a="1"/>
  <c r="AA200" i="3" s="1"/>
  <c r="Z201" i="3"/>
  <c r="AA201" i="3" s="1" a="1"/>
  <c r="AA201" i="3" s="1"/>
  <c r="Z202" i="3"/>
  <c r="AA202" i="3" s="1" a="1"/>
  <c r="AA202" i="3" s="1"/>
  <c r="Z203" i="3"/>
  <c r="AA203" i="3" s="1" a="1"/>
  <c r="AA203" i="3" s="1"/>
  <c r="Z204" i="3"/>
  <c r="AA204" i="3" s="1" a="1"/>
  <c r="AA204" i="3" s="1"/>
  <c r="Z205" i="3"/>
  <c r="AA205" i="3" s="1" a="1"/>
  <c r="AA205" i="3" s="1"/>
  <c r="Z206" i="3"/>
  <c r="AA206" i="3" s="1" a="1"/>
  <c r="AA206" i="3" s="1"/>
  <c r="Z207" i="3"/>
  <c r="AA207" i="3" s="1" a="1"/>
  <c r="AA207" i="3" s="1"/>
  <c r="Z208" i="3"/>
  <c r="AA208" i="3" s="1" a="1"/>
  <c r="AA208" i="3" s="1"/>
  <c r="Z209" i="3"/>
  <c r="AA209" i="3" s="1" a="1"/>
  <c r="AA209" i="3" s="1"/>
  <c r="Z210" i="3"/>
  <c r="AA210" i="3" s="1" a="1"/>
  <c r="AA210" i="3" s="1"/>
  <c r="Z211" i="3"/>
  <c r="AA211" i="3" s="1" a="1"/>
  <c r="AA211" i="3" s="1"/>
  <c r="Z212" i="3"/>
  <c r="AA212" i="3" s="1" a="1"/>
  <c r="AA212" i="3" s="1"/>
  <c r="Z213" i="3"/>
  <c r="AA213" i="3" s="1" a="1"/>
  <c r="AA213" i="3" s="1"/>
  <c r="Z214" i="3"/>
  <c r="AA214" i="3" s="1" a="1"/>
  <c r="AA214" i="3" s="1"/>
  <c r="Z215" i="3"/>
  <c r="AA215" i="3" s="1" a="1"/>
  <c r="AA215" i="3" s="1"/>
  <c r="Z216" i="3"/>
  <c r="AA216" i="3" s="1" a="1"/>
  <c r="AA216" i="3" s="1"/>
  <c r="Z217" i="3"/>
  <c r="AA217" i="3" s="1" a="1"/>
  <c r="AA217" i="3" s="1"/>
  <c r="Z218" i="3"/>
  <c r="AA218" i="3" s="1" a="1"/>
  <c r="AA218" i="3" s="1"/>
  <c r="Z219" i="3"/>
  <c r="AA219" i="3" s="1" a="1"/>
  <c r="AA219" i="3" s="1"/>
  <c r="Z220" i="3"/>
  <c r="AA220" i="3" s="1" a="1"/>
  <c r="AA220" i="3" s="1"/>
  <c r="Z221" i="3"/>
  <c r="AA221" i="3" s="1" a="1"/>
  <c r="AA221" i="3" s="1"/>
  <c r="Z222" i="3"/>
  <c r="AA222" i="3" s="1" a="1"/>
  <c r="AA222" i="3" s="1"/>
  <c r="Z223" i="3"/>
  <c r="AA223" i="3" s="1" a="1"/>
  <c r="AA223" i="3" s="1"/>
  <c r="Z224" i="3"/>
  <c r="AA224" i="3" s="1" a="1"/>
  <c r="AA224" i="3" s="1"/>
  <c r="Z225" i="3"/>
  <c r="AA225" i="3" s="1" a="1"/>
  <c r="AA225" i="3" s="1"/>
  <c r="Z226" i="3"/>
  <c r="AA226" i="3" s="1" a="1"/>
  <c r="AA226" i="3" s="1"/>
  <c r="Z227" i="3"/>
  <c r="AA227" i="3" s="1" a="1"/>
  <c r="AA227" i="3" s="1"/>
  <c r="Z228" i="3"/>
  <c r="AA228" i="3" s="1" a="1"/>
  <c r="AA228" i="3" s="1"/>
  <c r="Z229" i="3"/>
  <c r="AA229" i="3" s="1" a="1"/>
  <c r="AA229" i="3" s="1"/>
  <c r="Z230" i="3"/>
  <c r="AA230" i="3" s="1" a="1"/>
  <c r="AA230" i="3" s="1"/>
  <c r="Z231" i="3"/>
  <c r="AA231" i="3" s="1" a="1"/>
  <c r="AA231" i="3" s="1"/>
  <c r="Z232" i="3"/>
  <c r="AA232" i="3" s="1" a="1"/>
  <c r="AA232" i="3" s="1"/>
  <c r="Z233" i="3"/>
  <c r="AA233" i="3" s="1" a="1"/>
  <c r="AA233" i="3" s="1"/>
  <c r="Z234" i="3"/>
  <c r="AA234" i="3" s="1" a="1"/>
  <c r="AA234" i="3" s="1"/>
  <c r="Z235" i="3"/>
  <c r="AA235" i="3" s="1" a="1"/>
  <c r="AA235" i="3" s="1"/>
  <c r="Z236" i="3"/>
  <c r="AA236" i="3" s="1" a="1"/>
  <c r="AA236" i="3" s="1"/>
  <c r="Z237" i="3"/>
  <c r="AA237" i="3" s="1" a="1"/>
  <c r="AA237" i="3" s="1"/>
  <c r="Z238" i="3"/>
  <c r="AA238" i="3" s="1" a="1"/>
  <c r="AA238" i="3" s="1"/>
  <c r="Z239" i="3"/>
  <c r="AA239" i="3" s="1" a="1"/>
  <c r="AA239" i="3" s="1"/>
  <c r="Z240" i="3"/>
  <c r="AA240" i="3" s="1" a="1"/>
  <c r="AA240" i="3" s="1"/>
  <c r="Z241" i="3"/>
  <c r="AA241" i="3" s="1" a="1"/>
  <c r="AA241" i="3" s="1"/>
  <c r="Z242" i="3"/>
  <c r="AA242" i="3" s="1" a="1"/>
  <c r="AA242" i="3" s="1"/>
  <c r="Z243" i="3"/>
  <c r="AA243" i="3" s="1" a="1"/>
  <c r="AA243" i="3" s="1"/>
  <c r="Z244" i="3"/>
  <c r="AA244" i="3" s="1" a="1"/>
  <c r="AA244" i="3" s="1"/>
  <c r="Z245" i="3"/>
  <c r="AA245" i="3" s="1" a="1"/>
  <c r="AA245" i="3" s="1"/>
  <c r="Z246" i="3"/>
  <c r="AA246" i="3" s="1" a="1"/>
  <c r="AA246" i="3" s="1"/>
  <c r="Z247" i="3"/>
  <c r="AA247" i="3" s="1" a="1"/>
  <c r="AA247" i="3" s="1"/>
  <c r="Z248" i="3"/>
  <c r="AA248" i="3" s="1" a="1"/>
  <c r="AA248" i="3" s="1"/>
  <c r="Z249" i="3"/>
  <c r="AA249" i="3" s="1" a="1"/>
  <c r="AA249" i="3" s="1"/>
  <c r="Z250" i="3"/>
  <c r="AA250" i="3" s="1" a="1"/>
  <c r="AA250" i="3" s="1"/>
  <c r="Z251" i="3"/>
  <c r="AA251" i="3" s="1" a="1"/>
  <c r="AA251" i="3" s="1"/>
  <c r="Z252" i="3"/>
  <c r="AA252" i="3" s="1" a="1"/>
  <c r="AA252" i="3" s="1"/>
  <c r="Z253" i="3"/>
  <c r="AA253" i="3" s="1" a="1"/>
  <c r="AA253" i="3" s="1"/>
  <c r="Z254" i="3"/>
  <c r="AA254" i="3" s="1" a="1"/>
  <c r="AA254" i="3" s="1"/>
  <c r="Z255" i="3"/>
  <c r="AA255" i="3" s="1" a="1"/>
  <c r="AA255" i="3" s="1"/>
  <c r="Z256" i="3"/>
  <c r="AA256" i="3" s="1" a="1"/>
  <c r="AA256" i="3" s="1"/>
  <c r="Z257" i="3"/>
  <c r="AA257" i="3" s="1" a="1"/>
  <c r="AA257" i="3" s="1"/>
  <c r="Z258" i="3"/>
  <c r="AA258" i="3" s="1" a="1"/>
  <c r="AA258" i="3" s="1"/>
  <c r="Z259" i="3"/>
  <c r="AA259" i="3" s="1" a="1"/>
  <c r="AA259" i="3" s="1"/>
  <c r="Z260" i="3"/>
  <c r="AA260" i="3" s="1" a="1"/>
  <c r="AA260" i="3" s="1"/>
  <c r="Z261" i="3"/>
  <c r="AA261" i="3" s="1" a="1"/>
  <c r="AA261" i="3" s="1"/>
  <c r="Z262" i="3"/>
  <c r="AA262" i="3" s="1" a="1"/>
  <c r="AA262" i="3" s="1"/>
  <c r="Z263" i="3"/>
  <c r="AA263" i="3" s="1" a="1"/>
  <c r="AA263" i="3" s="1"/>
  <c r="Z264" i="3"/>
  <c r="AA264" i="3" s="1" a="1"/>
  <c r="AA264" i="3" s="1"/>
  <c r="Z265" i="3"/>
  <c r="AA265" i="3" s="1" a="1"/>
  <c r="AA265" i="3" s="1"/>
  <c r="Z266" i="3"/>
  <c r="AA266" i="3" s="1" a="1"/>
  <c r="AA266" i="3" s="1"/>
  <c r="Z267" i="3"/>
  <c r="AA267" i="3" s="1" a="1"/>
  <c r="AA267" i="3" s="1"/>
  <c r="Z268" i="3"/>
  <c r="AA268" i="3" s="1" a="1"/>
  <c r="AA268" i="3" s="1"/>
  <c r="Z269" i="3"/>
  <c r="AA269" i="3" s="1" a="1"/>
  <c r="AA269" i="3" s="1"/>
  <c r="Z270" i="3"/>
  <c r="AA270" i="3" s="1" a="1"/>
  <c r="AA270" i="3" s="1"/>
  <c r="Z271" i="3"/>
  <c r="AA271" i="3" s="1" a="1"/>
  <c r="AA271" i="3" s="1"/>
  <c r="Z272" i="3"/>
  <c r="AA272" i="3" s="1" a="1"/>
  <c r="AA272" i="3" s="1"/>
  <c r="Z273" i="3"/>
  <c r="AA273" i="3" s="1" a="1"/>
  <c r="AA273" i="3" s="1"/>
  <c r="Z274" i="3"/>
  <c r="AA274" i="3" s="1" a="1"/>
  <c r="AA274" i="3" s="1"/>
  <c r="Z275" i="3"/>
  <c r="AA275" i="3" s="1" a="1"/>
  <c r="AA275" i="3" s="1"/>
  <c r="Z276" i="3"/>
  <c r="AA276" i="3" s="1" a="1"/>
  <c r="AA276" i="3" s="1"/>
  <c r="Z277" i="3"/>
  <c r="AA277" i="3" s="1" a="1"/>
  <c r="AA277" i="3" s="1"/>
  <c r="Z278" i="3"/>
  <c r="AA278" i="3" s="1" a="1"/>
  <c r="AA278" i="3" s="1"/>
  <c r="Z279" i="3"/>
  <c r="AA279" i="3" s="1" a="1"/>
  <c r="AA279" i="3" s="1"/>
  <c r="Z280" i="3"/>
  <c r="AA280" i="3" s="1" a="1"/>
  <c r="AA280" i="3" s="1"/>
  <c r="Z281" i="3"/>
  <c r="AA281" i="3" s="1" a="1"/>
  <c r="AA281" i="3" s="1"/>
  <c r="Z282" i="3"/>
  <c r="AA282" i="3" s="1" a="1"/>
  <c r="AA282" i="3" s="1"/>
  <c r="Z283" i="3"/>
  <c r="AA283" i="3" s="1" a="1"/>
  <c r="AA283" i="3" s="1"/>
  <c r="Z284" i="3"/>
  <c r="AA284" i="3" s="1" a="1"/>
  <c r="AA284" i="3" s="1"/>
  <c r="Z285" i="3"/>
  <c r="AA285" i="3" s="1" a="1"/>
  <c r="AA285" i="3" s="1"/>
  <c r="Z286" i="3"/>
  <c r="AA286" i="3" s="1" a="1"/>
  <c r="AA286" i="3" s="1"/>
  <c r="Z287" i="3"/>
  <c r="AA287" i="3" s="1" a="1"/>
  <c r="AA287" i="3" s="1"/>
  <c r="Z288" i="3"/>
  <c r="AA288" i="3" s="1" a="1"/>
  <c r="AA288" i="3" s="1"/>
  <c r="Z289" i="3"/>
  <c r="AA289" i="3" s="1" a="1"/>
  <c r="AA289" i="3" s="1"/>
  <c r="Z290" i="3"/>
  <c r="AA290" i="3" s="1" a="1"/>
  <c r="AA290" i="3" s="1"/>
  <c r="Z291" i="3"/>
  <c r="AA291" i="3" s="1" a="1"/>
  <c r="AA291" i="3" s="1"/>
  <c r="Z292" i="3"/>
  <c r="AA292" i="3" s="1" a="1"/>
  <c r="AA292" i="3" s="1"/>
  <c r="Z293" i="3"/>
  <c r="AA293" i="3" s="1" a="1"/>
  <c r="AA293" i="3" s="1"/>
  <c r="Z294" i="3"/>
  <c r="AA294" i="3" s="1" a="1"/>
  <c r="AA294" i="3" s="1"/>
  <c r="Z295" i="3"/>
  <c r="AA295" i="3" s="1" a="1"/>
  <c r="AA295" i="3" s="1"/>
  <c r="Z296" i="3"/>
  <c r="AA296" i="3" s="1" a="1"/>
  <c r="AA296" i="3" s="1"/>
  <c r="Z297" i="3"/>
  <c r="AA297" i="3" s="1" a="1"/>
  <c r="AA297" i="3" s="1"/>
  <c r="Z298" i="3"/>
  <c r="AA298" i="3" s="1" a="1"/>
  <c r="AA298" i="3" s="1"/>
  <c r="Z299" i="3"/>
  <c r="AA299" i="3" s="1" a="1"/>
  <c r="AA299" i="3" s="1"/>
  <c r="Z300" i="3"/>
  <c r="AA300" i="3" s="1" a="1"/>
  <c r="AA300" i="3" s="1"/>
  <c r="Z301" i="3"/>
  <c r="AA301" i="3" s="1" a="1"/>
  <c r="AA301" i="3" s="1"/>
  <c r="Z302" i="3"/>
  <c r="AA302" i="3" s="1" a="1"/>
  <c r="AA302" i="3" s="1"/>
  <c r="Z303" i="3"/>
  <c r="AA303" i="3" s="1" a="1"/>
  <c r="AA303" i="3" s="1"/>
  <c r="Z304" i="3"/>
  <c r="AA304" i="3" s="1" a="1"/>
  <c r="AA304" i="3" s="1"/>
  <c r="Z305" i="3"/>
  <c r="AA305" i="3" s="1" a="1"/>
  <c r="AA305" i="3" s="1"/>
  <c r="Z306" i="3"/>
  <c r="AA306" i="3" s="1" a="1"/>
  <c r="AA306" i="3" s="1"/>
  <c r="Z307" i="3"/>
  <c r="AA307" i="3" s="1" a="1"/>
  <c r="AA307" i="3" s="1"/>
  <c r="Z308" i="3"/>
  <c r="AA308" i="3" s="1" a="1"/>
  <c r="AA308" i="3" s="1"/>
  <c r="Z309" i="3"/>
  <c r="AA309" i="3" s="1" a="1"/>
  <c r="AA309" i="3" s="1"/>
  <c r="Z310" i="3"/>
  <c r="AA310" i="3" s="1" a="1"/>
  <c r="AA310" i="3" s="1"/>
  <c r="Z311" i="3"/>
  <c r="AA311" i="3" s="1" a="1"/>
  <c r="AA311" i="3" s="1"/>
  <c r="Z312" i="3"/>
  <c r="AA312" i="3" s="1" a="1"/>
  <c r="AA312" i="3" s="1"/>
  <c r="Z313" i="3"/>
  <c r="AA313" i="3" s="1" a="1"/>
  <c r="AA313" i="3" s="1"/>
  <c r="Z314" i="3"/>
  <c r="AA314" i="3" s="1" a="1"/>
  <c r="AA314" i="3" s="1"/>
  <c r="Z315" i="3"/>
  <c r="AA315" i="3" s="1" a="1"/>
  <c r="AA315" i="3" s="1"/>
  <c r="Z316" i="3"/>
  <c r="AA316" i="3" s="1" a="1"/>
  <c r="AA316" i="3" s="1"/>
  <c r="Z317" i="3"/>
  <c r="AA317" i="3" s="1" a="1"/>
  <c r="AA317" i="3" s="1"/>
  <c r="Z318" i="3"/>
  <c r="AA318" i="3" s="1" a="1"/>
  <c r="AA318" i="3" s="1"/>
  <c r="Z319" i="3"/>
  <c r="AA319" i="3" s="1" a="1"/>
  <c r="AA319" i="3" s="1"/>
  <c r="Z320" i="3"/>
  <c r="AA320" i="3" s="1" a="1"/>
  <c r="AA320" i="3" s="1"/>
  <c r="Z321" i="3"/>
  <c r="AA321" i="3" s="1" a="1"/>
  <c r="AA321" i="3" s="1"/>
  <c r="Z322" i="3"/>
  <c r="AA322" i="3" s="1" a="1"/>
  <c r="AA322" i="3" s="1"/>
  <c r="Z323" i="3"/>
  <c r="AA323" i="3" s="1" a="1"/>
  <c r="AA323" i="3" s="1"/>
  <c r="Z324" i="3"/>
  <c r="AA324" i="3" s="1" a="1"/>
  <c r="AA324" i="3" s="1"/>
  <c r="Z325" i="3"/>
  <c r="AA325" i="3" s="1" a="1"/>
  <c r="AA325" i="3" s="1"/>
  <c r="Z326" i="3"/>
  <c r="AA326" i="3" s="1" a="1"/>
  <c r="AA326" i="3" s="1"/>
  <c r="Z327" i="3"/>
  <c r="AA327" i="3" s="1" a="1"/>
  <c r="AA327" i="3" s="1"/>
  <c r="Z328" i="3"/>
  <c r="AA328" i="3" s="1" a="1"/>
  <c r="AA328" i="3" s="1"/>
  <c r="Z329" i="3"/>
  <c r="AA329" i="3" s="1" a="1"/>
  <c r="AA329" i="3" s="1"/>
  <c r="Z330" i="3"/>
  <c r="AA330" i="3" s="1" a="1"/>
  <c r="AA330" i="3" s="1"/>
  <c r="Z331" i="3"/>
  <c r="AA331" i="3" s="1" a="1"/>
  <c r="AA331" i="3" s="1"/>
  <c r="Z332" i="3"/>
  <c r="AA332" i="3" s="1" a="1"/>
  <c r="AA332" i="3" s="1"/>
  <c r="Z333" i="3"/>
  <c r="AA333" i="3" s="1" a="1"/>
  <c r="AA333" i="3" s="1"/>
  <c r="Z334" i="3"/>
  <c r="AA334" i="3" s="1" a="1"/>
  <c r="AA334" i="3" s="1"/>
  <c r="Z335" i="3"/>
  <c r="AA335" i="3" s="1" a="1"/>
  <c r="AA335" i="3" s="1"/>
  <c r="Z336" i="3"/>
  <c r="AA336" i="3" s="1" a="1"/>
  <c r="AA336" i="3" s="1"/>
  <c r="Z337" i="3"/>
  <c r="AA337" i="3" s="1" a="1"/>
  <c r="AA337" i="3" s="1"/>
  <c r="Z338" i="3"/>
  <c r="AA338" i="3" s="1" a="1"/>
  <c r="AA338" i="3" s="1"/>
  <c r="Z339" i="3"/>
  <c r="AA339" i="3" s="1" a="1"/>
  <c r="AA339" i="3" s="1"/>
  <c r="Z340" i="3"/>
  <c r="AA340" i="3" s="1" a="1"/>
  <c r="AA340" i="3" s="1"/>
  <c r="Z341" i="3"/>
  <c r="AA341" i="3" s="1" a="1"/>
  <c r="AA341" i="3" s="1"/>
  <c r="Z342" i="3"/>
  <c r="AA342" i="3" s="1" a="1"/>
  <c r="AA342" i="3" s="1"/>
  <c r="Z343" i="3"/>
  <c r="AA343" i="3" s="1" a="1"/>
  <c r="AA343" i="3" s="1"/>
  <c r="Z344" i="3"/>
  <c r="AA344" i="3" s="1" a="1"/>
  <c r="AA344" i="3" s="1"/>
  <c r="Z345" i="3"/>
  <c r="AA345" i="3" s="1" a="1"/>
  <c r="AA345" i="3" s="1"/>
  <c r="Z346" i="3"/>
  <c r="AA346" i="3" s="1" a="1"/>
  <c r="AA346" i="3" s="1"/>
  <c r="Z347" i="3"/>
  <c r="AA347" i="3" s="1" a="1"/>
  <c r="AA347" i="3" s="1"/>
  <c r="Z348" i="3"/>
  <c r="AA348" i="3" s="1" a="1"/>
  <c r="AA348" i="3" s="1"/>
  <c r="Z349" i="3"/>
  <c r="AA349" i="3" s="1" a="1"/>
  <c r="AA349" i="3" s="1"/>
  <c r="Z350" i="3"/>
  <c r="AA350" i="3" s="1" a="1"/>
  <c r="AA350" i="3" s="1"/>
  <c r="Z351" i="3"/>
  <c r="AA351" i="3" s="1" a="1"/>
  <c r="AA351" i="3" s="1"/>
  <c r="Z352" i="3"/>
  <c r="AA352" i="3" s="1" a="1"/>
  <c r="AA352" i="3" s="1"/>
  <c r="Z353" i="3"/>
  <c r="AA353" i="3" s="1" a="1"/>
  <c r="AA353" i="3" s="1"/>
  <c r="Z354" i="3"/>
  <c r="AA354" i="3" s="1" a="1"/>
  <c r="AA354" i="3" s="1"/>
  <c r="Z355" i="3"/>
  <c r="AA355" i="3" s="1" a="1"/>
  <c r="AA355" i="3" s="1"/>
  <c r="Z356" i="3"/>
  <c r="AA356" i="3" s="1" a="1"/>
  <c r="AA356" i="3" s="1"/>
  <c r="Z357" i="3"/>
  <c r="AA357" i="3" s="1" a="1"/>
  <c r="AA357" i="3" s="1"/>
  <c r="Z358" i="3"/>
  <c r="AA358" i="3" s="1" a="1"/>
  <c r="AA358" i="3" s="1"/>
  <c r="Z359" i="3"/>
  <c r="AA359" i="3" s="1" a="1"/>
  <c r="AA359" i="3" s="1"/>
  <c r="Z360" i="3"/>
  <c r="AA360" i="3" s="1" a="1"/>
  <c r="AA360" i="3" s="1"/>
  <c r="Z361" i="3"/>
  <c r="AA361" i="3" s="1" a="1"/>
  <c r="AA361" i="3" s="1"/>
  <c r="Z362" i="3"/>
  <c r="AA362" i="3" s="1" a="1"/>
  <c r="AA362" i="3" s="1"/>
  <c r="Z363" i="3"/>
  <c r="AA363" i="3" s="1" a="1"/>
  <c r="AA363" i="3" s="1"/>
  <c r="Z364" i="3"/>
  <c r="AA364" i="3" s="1" a="1"/>
  <c r="AA364" i="3" s="1"/>
  <c r="Z365" i="3"/>
  <c r="AA365" i="3" s="1" a="1"/>
  <c r="AA365" i="3" s="1"/>
  <c r="Z366" i="3"/>
  <c r="AA366" i="3" s="1" a="1"/>
  <c r="AA366" i="3" s="1"/>
  <c r="Z367" i="3"/>
  <c r="AA367" i="3" s="1" a="1"/>
  <c r="AA367" i="3" s="1"/>
  <c r="Z368" i="3"/>
  <c r="AA368" i="3" s="1" a="1"/>
  <c r="AA368" i="3" s="1"/>
  <c r="Z369" i="3"/>
  <c r="AA369" i="3" s="1" a="1"/>
  <c r="AA369" i="3" s="1"/>
  <c r="Z370" i="3"/>
  <c r="AA370" i="3" s="1" a="1"/>
  <c r="AA370" i="3" s="1"/>
  <c r="Z371" i="3"/>
  <c r="AA371" i="3" s="1" a="1"/>
  <c r="AA371" i="3" s="1"/>
  <c r="Z372" i="3"/>
  <c r="AA372" i="3" s="1" a="1"/>
  <c r="AA372" i="3" s="1"/>
  <c r="Z373" i="3"/>
  <c r="AA373" i="3" s="1" a="1"/>
  <c r="AA373" i="3" s="1"/>
  <c r="Z374" i="3"/>
  <c r="AA374" i="3" s="1" a="1"/>
  <c r="AA374" i="3" s="1"/>
  <c r="Z375" i="3"/>
  <c r="AA375" i="3" s="1" a="1"/>
  <c r="AA375" i="3" s="1"/>
  <c r="Z376" i="3"/>
  <c r="AA376" i="3" s="1" a="1"/>
  <c r="AA376" i="3" s="1"/>
  <c r="Z377" i="3"/>
  <c r="AA377" i="3" s="1" a="1"/>
  <c r="AA377" i="3" s="1"/>
  <c r="Z378" i="3"/>
  <c r="AA378" i="3" s="1" a="1"/>
  <c r="AA378" i="3" s="1"/>
  <c r="Z379" i="3"/>
  <c r="AA379" i="3" s="1" a="1"/>
  <c r="AA379" i="3" s="1"/>
  <c r="Z380" i="3"/>
  <c r="AA380" i="3" s="1" a="1"/>
  <c r="AA380" i="3" s="1"/>
  <c r="Z381" i="3"/>
  <c r="AA381" i="3" s="1" a="1"/>
  <c r="AA381" i="3" s="1"/>
  <c r="Z382" i="3"/>
  <c r="AA382" i="3" s="1" a="1"/>
  <c r="AA382" i="3" s="1"/>
  <c r="Z383" i="3"/>
  <c r="AA383" i="3" s="1" a="1"/>
  <c r="AA383" i="3" s="1"/>
  <c r="Z384" i="3"/>
  <c r="AA384" i="3" s="1" a="1"/>
  <c r="AA384" i="3" s="1"/>
  <c r="Z385" i="3"/>
  <c r="AA385" i="3" s="1" a="1"/>
  <c r="AA385" i="3" s="1"/>
  <c r="Z386" i="3"/>
  <c r="AA386" i="3" s="1" a="1"/>
  <c r="AA386" i="3" s="1"/>
  <c r="Z387" i="3"/>
  <c r="AA387" i="3" s="1" a="1"/>
  <c r="AA387" i="3" s="1"/>
  <c r="Z388" i="3"/>
  <c r="AA388" i="3" s="1" a="1"/>
  <c r="AA388" i="3" s="1"/>
  <c r="Z389" i="3"/>
  <c r="AA389" i="3" s="1" a="1"/>
  <c r="AA389" i="3" s="1"/>
  <c r="Z390" i="3"/>
  <c r="AA390" i="3" s="1" a="1"/>
  <c r="AA390" i="3" s="1"/>
  <c r="Z391" i="3"/>
  <c r="AA391" i="3" s="1" a="1"/>
  <c r="AA391" i="3" s="1"/>
  <c r="Z392" i="3"/>
  <c r="AA392" i="3" s="1" a="1"/>
  <c r="AA392" i="3" s="1"/>
  <c r="Z393" i="3"/>
  <c r="AA393" i="3" s="1" a="1"/>
  <c r="AA393" i="3" s="1"/>
  <c r="Z394" i="3"/>
  <c r="AA394" i="3" s="1" a="1"/>
  <c r="AA394" i="3" s="1"/>
  <c r="Z395" i="3"/>
  <c r="AA395" i="3" s="1" a="1"/>
  <c r="AA395" i="3" s="1"/>
  <c r="Z396" i="3"/>
  <c r="AA396" i="3" s="1" a="1"/>
  <c r="AA396" i="3" s="1"/>
  <c r="Z397" i="3"/>
  <c r="AA397" i="3" s="1" a="1"/>
  <c r="AA397" i="3" s="1"/>
  <c r="Z398" i="3"/>
  <c r="AA398" i="3" s="1" a="1"/>
  <c r="AA398" i="3" s="1"/>
  <c r="Z399" i="3"/>
  <c r="AA399" i="3" s="1" a="1"/>
  <c r="AA399" i="3" s="1"/>
  <c r="Z400" i="3"/>
  <c r="AA400" i="3" s="1" a="1"/>
  <c r="AA400" i="3" s="1"/>
  <c r="Z401" i="3"/>
  <c r="AA401" i="3" s="1" a="1"/>
  <c r="AA401" i="3" s="1"/>
  <c r="Z402" i="3"/>
  <c r="AA402" i="3" s="1" a="1"/>
  <c r="AA402" i="3" s="1"/>
  <c r="Z403" i="3"/>
  <c r="AA403" i="3" s="1" a="1"/>
  <c r="AA403" i="3" s="1"/>
  <c r="Z404" i="3"/>
  <c r="AA404" i="3" s="1" a="1"/>
  <c r="AA404" i="3" s="1"/>
  <c r="Z405" i="3"/>
  <c r="AA405" i="3" s="1" a="1"/>
  <c r="AA405" i="3" s="1"/>
  <c r="Z406" i="3"/>
  <c r="AA406" i="3" s="1" a="1"/>
  <c r="AA406" i="3" s="1"/>
  <c r="Z407" i="3"/>
  <c r="AA407" i="3" s="1" a="1"/>
  <c r="AA407" i="3" s="1"/>
  <c r="Z408" i="3"/>
  <c r="AA408" i="3" s="1" a="1"/>
  <c r="AA408" i="3" s="1"/>
  <c r="Z409" i="3"/>
  <c r="AA409" i="3" s="1" a="1"/>
  <c r="AA409" i="3" s="1"/>
  <c r="Z410" i="3"/>
  <c r="AA410" i="3" s="1" a="1"/>
  <c r="AA410" i="3" s="1"/>
  <c r="Z411" i="3"/>
  <c r="AA411" i="3" s="1" a="1"/>
  <c r="AA411" i="3" s="1"/>
  <c r="Z412" i="3"/>
  <c r="AA412" i="3" s="1" a="1"/>
  <c r="AA412" i="3" s="1"/>
  <c r="Z413" i="3"/>
  <c r="AA413" i="3" s="1" a="1"/>
  <c r="AA413" i="3" s="1"/>
  <c r="Z414" i="3"/>
  <c r="AA414" i="3" s="1" a="1"/>
  <c r="AA414" i="3" s="1"/>
  <c r="Z415" i="3"/>
  <c r="AA415" i="3" s="1" a="1"/>
  <c r="AA415" i="3" s="1"/>
  <c r="Z416" i="3"/>
  <c r="AA416" i="3" s="1" a="1"/>
  <c r="AA416" i="3" s="1"/>
  <c r="Z417" i="3"/>
  <c r="AA417" i="3" s="1" a="1"/>
  <c r="AA417" i="3" s="1"/>
  <c r="Z418" i="3"/>
  <c r="AA418" i="3" s="1" a="1"/>
  <c r="AA418" i="3" s="1"/>
  <c r="Z419" i="3"/>
  <c r="AA419" i="3" s="1" a="1"/>
  <c r="AA419" i="3" s="1"/>
  <c r="Z420" i="3"/>
  <c r="AA420" i="3" s="1" a="1"/>
  <c r="AA420" i="3" s="1"/>
  <c r="Z421" i="3"/>
  <c r="AA421" i="3" s="1" a="1"/>
  <c r="AA421" i="3" s="1"/>
  <c r="Z422" i="3"/>
  <c r="AA422" i="3" s="1" a="1"/>
  <c r="AA422" i="3" s="1"/>
  <c r="Z423" i="3"/>
  <c r="AA423" i="3" s="1" a="1"/>
  <c r="AA423" i="3" s="1"/>
  <c r="Z424" i="3"/>
  <c r="AA424" i="3" s="1" a="1"/>
  <c r="AA424" i="3" s="1"/>
  <c r="Z425" i="3"/>
  <c r="AA425" i="3" s="1" a="1"/>
  <c r="AA425" i="3" s="1"/>
  <c r="Z426" i="3"/>
  <c r="AA426" i="3" s="1" a="1"/>
  <c r="AA426" i="3" s="1"/>
  <c r="Z427" i="3"/>
  <c r="AA427" i="3" s="1" a="1"/>
  <c r="AA427" i="3" s="1"/>
  <c r="Z428" i="3"/>
  <c r="AA428" i="3" s="1" a="1"/>
  <c r="AA428" i="3" s="1"/>
  <c r="Z429" i="3"/>
  <c r="AA429" i="3" s="1" a="1"/>
  <c r="AA429" i="3" s="1"/>
  <c r="Z430" i="3"/>
  <c r="AA430" i="3" s="1" a="1"/>
  <c r="AA430" i="3" s="1"/>
  <c r="Z431" i="3"/>
  <c r="AA431" i="3" s="1" a="1"/>
  <c r="AA431" i="3" s="1"/>
  <c r="Z432" i="3"/>
  <c r="AA432" i="3" s="1" a="1"/>
  <c r="AA432" i="3" s="1"/>
  <c r="Z433" i="3"/>
  <c r="AA433" i="3" s="1" a="1"/>
  <c r="AA433" i="3" s="1"/>
  <c r="Z434" i="3"/>
  <c r="AA434" i="3" s="1" a="1"/>
  <c r="AA434" i="3" s="1"/>
  <c r="Z435" i="3"/>
  <c r="AA435" i="3" s="1" a="1"/>
  <c r="AA435" i="3" s="1"/>
  <c r="Z436" i="3"/>
  <c r="AA436" i="3" s="1" a="1"/>
  <c r="AA436" i="3" s="1"/>
  <c r="Z437" i="3"/>
  <c r="AA437" i="3" s="1" a="1"/>
  <c r="AA437" i="3" s="1"/>
  <c r="Z438" i="3"/>
  <c r="AA438" i="3" s="1" a="1"/>
  <c r="AA438" i="3" s="1"/>
  <c r="Z439" i="3"/>
  <c r="AA439" i="3" s="1" a="1"/>
  <c r="AA439" i="3" s="1"/>
  <c r="Z440" i="3"/>
  <c r="AA440" i="3" s="1" a="1"/>
  <c r="AA440" i="3" s="1"/>
  <c r="Z441" i="3"/>
  <c r="AA441" i="3" s="1" a="1"/>
  <c r="AA441" i="3" s="1"/>
  <c r="Z442" i="3"/>
  <c r="AA442" i="3" s="1" a="1"/>
  <c r="AA442" i="3" s="1"/>
  <c r="Z443" i="3"/>
  <c r="AA443" i="3" s="1" a="1"/>
  <c r="AA443" i="3" s="1"/>
  <c r="Z444" i="3"/>
  <c r="AA444" i="3" s="1" a="1"/>
  <c r="AA444" i="3" s="1"/>
  <c r="Z445" i="3"/>
  <c r="AA445" i="3" s="1" a="1"/>
  <c r="AA445" i="3" s="1"/>
  <c r="Z446" i="3"/>
  <c r="AA446" i="3" s="1" a="1"/>
  <c r="AA446" i="3" s="1"/>
  <c r="Z447" i="3"/>
  <c r="AA447" i="3" s="1" a="1"/>
  <c r="AA447" i="3" s="1"/>
  <c r="Z448" i="3"/>
  <c r="AA448" i="3" s="1" a="1"/>
  <c r="AA448" i="3" s="1"/>
  <c r="Z449" i="3"/>
  <c r="AA449" i="3" s="1" a="1"/>
  <c r="AA449" i="3" s="1"/>
  <c r="Z450" i="3"/>
  <c r="AA450" i="3" s="1" a="1"/>
  <c r="AA450" i="3" s="1"/>
  <c r="Z451" i="3"/>
  <c r="AA451" i="3" s="1" a="1"/>
  <c r="AA451" i="3" s="1"/>
  <c r="Z452" i="3"/>
  <c r="AA452" i="3" s="1" a="1"/>
  <c r="AA452" i="3" s="1"/>
  <c r="Z453" i="3"/>
  <c r="AA453" i="3" s="1" a="1"/>
  <c r="AA453" i="3" s="1"/>
  <c r="Z454" i="3"/>
  <c r="AA454" i="3" s="1" a="1"/>
  <c r="AA454" i="3" s="1"/>
  <c r="Z455" i="3"/>
  <c r="AA455" i="3" s="1" a="1"/>
  <c r="AA455" i="3" s="1"/>
  <c r="Z456" i="3"/>
  <c r="AA456" i="3" s="1" a="1"/>
  <c r="AA456" i="3" s="1"/>
  <c r="Z457" i="3"/>
  <c r="AA457" i="3" s="1" a="1"/>
  <c r="AA457" i="3" s="1"/>
  <c r="Z458" i="3"/>
  <c r="AA458" i="3" s="1" a="1"/>
  <c r="AA458" i="3" s="1"/>
  <c r="Z459" i="3"/>
  <c r="AA459" i="3" s="1" a="1"/>
  <c r="AA459" i="3" s="1"/>
  <c r="Z460" i="3"/>
  <c r="AA460" i="3" s="1" a="1"/>
  <c r="AA460" i="3" s="1"/>
  <c r="Z461" i="3"/>
  <c r="AA461" i="3" s="1" a="1"/>
  <c r="AA461" i="3" s="1"/>
  <c r="Z462" i="3"/>
  <c r="AA462" i="3" s="1" a="1"/>
  <c r="AA462" i="3" s="1"/>
  <c r="Z463" i="3"/>
  <c r="AA463" i="3" s="1" a="1"/>
  <c r="AA463" i="3" s="1"/>
  <c r="Z464" i="3"/>
  <c r="AA464" i="3" s="1" a="1"/>
  <c r="AA464" i="3" s="1"/>
  <c r="Z465" i="3"/>
  <c r="AA465" i="3" s="1" a="1"/>
  <c r="AA465" i="3" s="1"/>
  <c r="Z466" i="3"/>
  <c r="AA466" i="3" s="1" a="1"/>
  <c r="AA466" i="3" s="1"/>
  <c r="Z467" i="3"/>
  <c r="AA467" i="3" s="1" a="1"/>
  <c r="AA467" i="3" s="1"/>
  <c r="Z468" i="3"/>
  <c r="AA468" i="3" s="1" a="1"/>
  <c r="AA468" i="3" s="1"/>
  <c r="Z469" i="3"/>
  <c r="AA469" i="3" s="1" a="1"/>
  <c r="AA469" i="3" s="1"/>
  <c r="Z470" i="3"/>
  <c r="AA470" i="3" s="1" a="1"/>
  <c r="AA470" i="3" s="1"/>
  <c r="Z471" i="3"/>
  <c r="AA471" i="3" s="1" a="1"/>
  <c r="AA471" i="3" s="1"/>
  <c r="Z472" i="3"/>
  <c r="AA472" i="3" s="1" a="1"/>
  <c r="AA472" i="3" s="1"/>
  <c r="Z473" i="3"/>
  <c r="AA473" i="3" s="1" a="1"/>
  <c r="AA473" i="3" s="1"/>
  <c r="Z474" i="3"/>
  <c r="AA474" i="3" s="1" a="1"/>
  <c r="AA474" i="3" s="1"/>
  <c r="Z475" i="3"/>
  <c r="AA475" i="3" s="1" a="1"/>
  <c r="AA475" i="3" s="1"/>
  <c r="Z476" i="3"/>
  <c r="AA476" i="3" s="1" a="1"/>
  <c r="AA476" i="3" s="1"/>
  <c r="Z477" i="3"/>
  <c r="AA477" i="3" s="1" a="1"/>
  <c r="AA477" i="3" s="1"/>
  <c r="Z478" i="3"/>
  <c r="AA478" i="3" s="1" a="1"/>
  <c r="AA478" i="3" s="1"/>
  <c r="Z479" i="3"/>
  <c r="AA479" i="3" s="1" a="1"/>
  <c r="AA479" i="3" s="1"/>
  <c r="Z480" i="3"/>
  <c r="AA480" i="3" s="1" a="1"/>
  <c r="AA480" i="3" s="1"/>
  <c r="Z481" i="3"/>
  <c r="AA481" i="3" s="1" a="1"/>
  <c r="AA481" i="3" s="1"/>
  <c r="Z482" i="3"/>
  <c r="AA482" i="3" s="1" a="1"/>
  <c r="AA482" i="3" s="1"/>
  <c r="Z483" i="3"/>
  <c r="AA483" i="3" s="1" a="1"/>
  <c r="AA483" i="3" s="1"/>
  <c r="Z484" i="3"/>
  <c r="AA484" i="3" s="1" a="1"/>
  <c r="AA484" i="3" s="1"/>
  <c r="Z485" i="3"/>
  <c r="AA485" i="3" s="1" a="1"/>
  <c r="AA485" i="3" s="1"/>
  <c r="Z486" i="3"/>
  <c r="AA486" i="3" s="1" a="1"/>
  <c r="AA486" i="3" s="1"/>
  <c r="Z487" i="3"/>
  <c r="AA487" i="3" s="1" a="1"/>
  <c r="AA487" i="3" s="1"/>
  <c r="Z488" i="3"/>
  <c r="AA488" i="3" s="1" a="1"/>
  <c r="AA488" i="3" s="1"/>
  <c r="Z489" i="3"/>
  <c r="AA489" i="3" s="1" a="1"/>
  <c r="AA489" i="3" s="1"/>
  <c r="Z490" i="3"/>
  <c r="AA490" i="3" s="1" a="1"/>
  <c r="AA490" i="3" s="1"/>
  <c r="Z491" i="3"/>
  <c r="AA491" i="3" s="1" a="1"/>
  <c r="AA491" i="3" s="1"/>
  <c r="Z492" i="3"/>
  <c r="AA492" i="3" s="1" a="1"/>
  <c r="AA492" i="3" s="1"/>
  <c r="Z493" i="3"/>
  <c r="AA493" i="3" s="1" a="1"/>
  <c r="AA493" i="3" s="1"/>
  <c r="Z494" i="3"/>
  <c r="AA494" i="3" s="1" a="1"/>
  <c r="AA494" i="3" s="1"/>
  <c r="Z495" i="3"/>
  <c r="AA495" i="3" s="1" a="1"/>
  <c r="AA495" i="3" s="1"/>
  <c r="Z496" i="3"/>
  <c r="AA496" i="3" s="1" a="1"/>
  <c r="AA496" i="3" s="1"/>
  <c r="Z497" i="3"/>
  <c r="AA497" i="3" s="1" a="1"/>
  <c r="AA497" i="3" s="1"/>
  <c r="Z498" i="3"/>
  <c r="AA498" i="3" s="1" a="1"/>
  <c r="AA498" i="3" s="1"/>
  <c r="Z499" i="3"/>
  <c r="AA499" i="3" s="1" a="1"/>
  <c r="AA499" i="3" s="1"/>
  <c r="Z500" i="3"/>
  <c r="AA500" i="3" s="1" a="1"/>
  <c r="AA500" i="3" s="1"/>
  <c r="Z501" i="3"/>
  <c r="AA501" i="3" s="1" a="1"/>
  <c r="AA501" i="3" s="1"/>
  <c r="Z502" i="3"/>
  <c r="AA502" i="3" s="1" a="1"/>
  <c r="AA502" i="3" s="1"/>
  <c r="Z503" i="3"/>
  <c r="AA503" i="3" s="1" a="1"/>
  <c r="AA503" i="3" s="1"/>
  <c r="Z504" i="3"/>
  <c r="AA504" i="3" s="1" a="1"/>
  <c r="AA504" i="3" s="1"/>
  <c r="Z505" i="3"/>
  <c r="AA505" i="3" s="1" a="1"/>
  <c r="AA505" i="3" s="1"/>
  <c r="Z506" i="3"/>
  <c r="AA506" i="3" s="1" a="1"/>
  <c r="AA506" i="3" s="1"/>
  <c r="Z507" i="3"/>
  <c r="AA507" i="3" s="1" a="1"/>
  <c r="AA507" i="3" s="1"/>
  <c r="Z508" i="3"/>
  <c r="AA508" i="3" s="1" a="1"/>
  <c r="AA508" i="3" s="1"/>
  <c r="Z509" i="3"/>
  <c r="AA509" i="3" s="1" a="1"/>
  <c r="AA509" i="3" s="1"/>
  <c r="Z510" i="3"/>
  <c r="AA510" i="3" s="1" a="1"/>
  <c r="AA510" i="3" s="1"/>
  <c r="Z511" i="3"/>
  <c r="AA511" i="3" s="1" a="1"/>
  <c r="AA511" i="3" s="1"/>
  <c r="Z512" i="3"/>
  <c r="AA512" i="3" s="1" a="1"/>
  <c r="AA512" i="3" s="1"/>
  <c r="Z513" i="3"/>
  <c r="AA513" i="3" s="1" a="1"/>
  <c r="AA513" i="3" s="1"/>
  <c r="Z514" i="3"/>
  <c r="AA514" i="3" s="1" a="1"/>
  <c r="AA514" i="3" s="1"/>
  <c r="Z515" i="3"/>
  <c r="AA515" i="3" s="1" a="1"/>
  <c r="AA515" i="3" s="1"/>
  <c r="Z516" i="3"/>
  <c r="AA516" i="3" s="1" a="1"/>
  <c r="AA516" i="3" s="1"/>
  <c r="Z517" i="3"/>
  <c r="AA517" i="3" s="1" a="1"/>
  <c r="AA517" i="3" s="1"/>
  <c r="Z518" i="3"/>
  <c r="AA518" i="3" s="1" a="1"/>
  <c r="AA518" i="3" s="1"/>
  <c r="Z519" i="3"/>
  <c r="AA519" i="3" s="1" a="1"/>
  <c r="AA519" i="3" s="1"/>
  <c r="Z520" i="3"/>
  <c r="AA520" i="3" s="1" a="1"/>
  <c r="AA520" i="3" s="1"/>
  <c r="Z521" i="3"/>
  <c r="AA521" i="3" s="1" a="1"/>
  <c r="AA521" i="3" s="1"/>
  <c r="Z522" i="3"/>
  <c r="AA522" i="3" s="1" a="1"/>
  <c r="AA522" i="3" s="1"/>
  <c r="Z523" i="3"/>
  <c r="AA523" i="3" s="1" a="1"/>
  <c r="AA523" i="3" s="1"/>
  <c r="Z524" i="3"/>
  <c r="AA524" i="3" s="1" a="1"/>
  <c r="AA524" i="3" s="1"/>
  <c r="Z525" i="3"/>
  <c r="AA525" i="3" s="1" a="1"/>
  <c r="AA525" i="3" s="1"/>
  <c r="Z526" i="3"/>
  <c r="AA526" i="3" s="1" a="1"/>
  <c r="AA526" i="3" s="1"/>
  <c r="Z527" i="3"/>
  <c r="AA527" i="3" s="1" a="1"/>
  <c r="AA527" i="3" s="1"/>
  <c r="Z528" i="3"/>
  <c r="AA528" i="3" s="1" a="1"/>
  <c r="AA528" i="3" s="1"/>
  <c r="Z529" i="3"/>
  <c r="AA529" i="3" s="1" a="1"/>
  <c r="AA529" i="3" s="1"/>
  <c r="Z530" i="3"/>
  <c r="AA530" i="3" s="1" a="1"/>
  <c r="AA530" i="3" s="1"/>
  <c r="Z531" i="3"/>
  <c r="AA531" i="3" s="1" a="1"/>
  <c r="AA531" i="3" s="1"/>
  <c r="Z532" i="3"/>
  <c r="AA532" i="3" s="1" a="1"/>
  <c r="AA532" i="3" s="1"/>
  <c r="Z533" i="3"/>
  <c r="AA533" i="3" s="1" a="1"/>
  <c r="AA533" i="3" s="1"/>
  <c r="Z534" i="3"/>
  <c r="AA534" i="3" s="1" a="1"/>
  <c r="AA534" i="3" s="1"/>
  <c r="Z535" i="3"/>
  <c r="AA535" i="3" s="1" a="1"/>
  <c r="AA535" i="3" s="1"/>
  <c r="Z536" i="3"/>
  <c r="AA536" i="3" s="1" a="1"/>
  <c r="AA536" i="3" s="1"/>
  <c r="Z537" i="3"/>
  <c r="AA537" i="3" s="1" a="1"/>
  <c r="AA537" i="3" s="1"/>
  <c r="Z538" i="3"/>
  <c r="AA538" i="3" s="1" a="1"/>
  <c r="AA538" i="3" s="1"/>
  <c r="Z539" i="3"/>
  <c r="AA539" i="3" s="1" a="1"/>
  <c r="AA539" i="3" s="1"/>
  <c r="Z540" i="3"/>
  <c r="AA540" i="3" s="1" a="1"/>
  <c r="AA540" i="3" s="1"/>
  <c r="Z541" i="3"/>
  <c r="AA541" i="3" s="1" a="1"/>
  <c r="AA541" i="3" s="1"/>
  <c r="Z542" i="3"/>
  <c r="AA542" i="3" s="1" a="1"/>
  <c r="AA542" i="3" s="1"/>
  <c r="Z543" i="3"/>
  <c r="AA543" i="3" s="1" a="1"/>
  <c r="AA543" i="3" s="1"/>
  <c r="Z544" i="3"/>
  <c r="AA544" i="3" s="1" a="1"/>
  <c r="AA544" i="3" s="1"/>
  <c r="Z545" i="3"/>
  <c r="AA545" i="3" s="1" a="1"/>
  <c r="AA545" i="3" s="1"/>
  <c r="Z546" i="3"/>
  <c r="AA546" i="3" s="1" a="1"/>
  <c r="AA546" i="3" s="1"/>
  <c r="Z547" i="3"/>
  <c r="AA547" i="3" s="1" a="1"/>
  <c r="AA547" i="3" s="1"/>
  <c r="Z548" i="3"/>
  <c r="AA548" i="3" s="1" a="1"/>
  <c r="AA548" i="3" s="1"/>
  <c r="Z549" i="3"/>
  <c r="AA549" i="3" s="1" a="1"/>
  <c r="AA549" i="3" s="1"/>
  <c r="Z550" i="3"/>
  <c r="AA550" i="3" s="1" a="1"/>
  <c r="AA550" i="3" s="1"/>
  <c r="Z551" i="3"/>
  <c r="AA551" i="3" s="1" a="1"/>
  <c r="AA551" i="3" s="1"/>
  <c r="Z552" i="3"/>
  <c r="AA552" i="3" s="1" a="1"/>
  <c r="AA552" i="3" s="1"/>
  <c r="Z553" i="3"/>
  <c r="AA553" i="3" s="1" a="1"/>
  <c r="AA553" i="3" s="1"/>
  <c r="Z554" i="3"/>
  <c r="AA554" i="3" s="1" a="1"/>
  <c r="AA554" i="3" s="1"/>
  <c r="Z555" i="3"/>
  <c r="AA555" i="3" s="1" a="1"/>
  <c r="AA555" i="3" s="1"/>
  <c r="Z556" i="3"/>
  <c r="AA556" i="3" s="1" a="1"/>
  <c r="AA556" i="3" s="1"/>
  <c r="Z557" i="3"/>
  <c r="AA557" i="3" s="1" a="1"/>
  <c r="AA557" i="3" s="1"/>
  <c r="Z558" i="3"/>
  <c r="AA558" i="3" s="1" a="1"/>
  <c r="AA558" i="3" s="1"/>
  <c r="Z559" i="3"/>
  <c r="AA559" i="3" s="1" a="1"/>
  <c r="AA559" i="3" s="1"/>
  <c r="Z560" i="3"/>
  <c r="AA560" i="3" s="1" a="1"/>
  <c r="AA560" i="3" s="1"/>
  <c r="Z561" i="3"/>
  <c r="AA561" i="3" s="1" a="1"/>
  <c r="AA561" i="3" s="1"/>
  <c r="Z562" i="3"/>
  <c r="AA562" i="3" s="1" a="1"/>
  <c r="AA562" i="3" s="1"/>
  <c r="Z563" i="3"/>
  <c r="AA563" i="3" s="1" a="1"/>
  <c r="AA563" i="3" s="1"/>
  <c r="Z564" i="3"/>
  <c r="AA564" i="3" s="1" a="1"/>
  <c r="AA564" i="3" s="1"/>
  <c r="Z565" i="3"/>
  <c r="AA565" i="3" s="1" a="1"/>
  <c r="AA565" i="3" s="1"/>
  <c r="Z566" i="3"/>
  <c r="AA566" i="3" s="1" a="1"/>
  <c r="AA566" i="3" s="1"/>
  <c r="Z567" i="3"/>
  <c r="AA567" i="3" s="1" a="1"/>
  <c r="AA567" i="3" s="1"/>
  <c r="Z568" i="3"/>
  <c r="AA568" i="3" s="1" a="1"/>
  <c r="AA568" i="3" s="1"/>
  <c r="Z569" i="3"/>
  <c r="AA569" i="3" s="1" a="1"/>
  <c r="AA569" i="3" s="1"/>
  <c r="Z570" i="3"/>
  <c r="AA570" i="3" s="1" a="1"/>
  <c r="AA570" i="3" s="1"/>
  <c r="Z571" i="3"/>
  <c r="AA571" i="3" s="1" a="1"/>
  <c r="AA571" i="3" s="1"/>
  <c r="Z572" i="3"/>
  <c r="AA572" i="3" s="1" a="1"/>
  <c r="AA572" i="3" s="1"/>
  <c r="Z573" i="3"/>
  <c r="AA573" i="3" s="1" a="1"/>
  <c r="AA573" i="3" s="1"/>
  <c r="Z574" i="3"/>
  <c r="AA574" i="3" s="1" a="1"/>
  <c r="AA574" i="3" s="1"/>
  <c r="Z575" i="3"/>
  <c r="AA575" i="3" s="1" a="1"/>
  <c r="AA575" i="3" s="1"/>
  <c r="Z576" i="3"/>
  <c r="AA576" i="3" s="1" a="1"/>
  <c r="AA576" i="3" s="1"/>
  <c r="Z577" i="3"/>
  <c r="AA577" i="3" s="1" a="1"/>
  <c r="AA577" i="3" s="1"/>
  <c r="Z578" i="3"/>
  <c r="AA578" i="3" s="1" a="1"/>
  <c r="AA578" i="3" s="1"/>
  <c r="Z579" i="3"/>
  <c r="AA579" i="3" s="1" a="1"/>
  <c r="AA579" i="3" s="1"/>
  <c r="Z580" i="3"/>
  <c r="AA580" i="3" s="1" a="1"/>
  <c r="AA580" i="3" s="1"/>
  <c r="Z581" i="3"/>
  <c r="AA581" i="3" s="1" a="1"/>
  <c r="AA581" i="3" s="1"/>
  <c r="Z582" i="3"/>
  <c r="AA582" i="3" s="1" a="1"/>
  <c r="AA582" i="3" s="1"/>
  <c r="Z583" i="3"/>
  <c r="AA583" i="3" s="1" a="1"/>
  <c r="AA583" i="3" s="1"/>
  <c r="Z584" i="3"/>
  <c r="AA584" i="3" s="1" a="1"/>
  <c r="AA584" i="3" s="1"/>
  <c r="Z585" i="3"/>
  <c r="AA585" i="3" s="1" a="1"/>
  <c r="AA585" i="3" s="1"/>
  <c r="Z586" i="3"/>
  <c r="AA586" i="3" s="1" a="1"/>
  <c r="AA586" i="3" s="1"/>
  <c r="Z587" i="3"/>
  <c r="AA587" i="3" s="1" a="1"/>
  <c r="AA587" i="3" s="1"/>
  <c r="Z588" i="3"/>
  <c r="AA588" i="3" s="1" a="1"/>
  <c r="AA588" i="3" s="1"/>
  <c r="Z589" i="3"/>
  <c r="AA589" i="3" s="1" a="1"/>
  <c r="AA589" i="3" s="1"/>
  <c r="Z590" i="3"/>
  <c r="AA590" i="3" s="1" a="1"/>
  <c r="AA590" i="3" s="1"/>
  <c r="Z591" i="3"/>
  <c r="AA591" i="3" s="1" a="1"/>
  <c r="AA591" i="3" s="1"/>
  <c r="Z592" i="3"/>
  <c r="AA592" i="3" s="1" a="1"/>
  <c r="AA592" i="3" s="1"/>
  <c r="Z593" i="3"/>
  <c r="AA593" i="3" s="1" a="1"/>
  <c r="AA593" i="3" s="1"/>
  <c r="Z594" i="3"/>
  <c r="AA594" i="3" s="1" a="1"/>
  <c r="AA594" i="3" s="1"/>
  <c r="Z595" i="3"/>
  <c r="AA595" i="3" s="1" a="1"/>
  <c r="AA595" i="3" s="1"/>
  <c r="Z596" i="3"/>
  <c r="AA596" i="3" s="1" a="1"/>
  <c r="AA596" i="3" s="1"/>
  <c r="Z597" i="3"/>
  <c r="AA597" i="3" s="1" a="1"/>
  <c r="AA597" i="3" s="1"/>
  <c r="Z598" i="3"/>
  <c r="AA598" i="3" s="1" a="1"/>
  <c r="AA598" i="3" s="1"/>
  <c r="Z599" i="3"/>
  <c r="AA599" i="3" s="1" a="1"/>
  <c r="AA599" i="3" s="1"/>
  <c r="Z600" i="3"/>
  <c r="AA600" i="3" s="1" a="1"/>
  <c r="AA600" i="3" s="1"/>
  <c r="Z601" i="3"/>
  <c r="AA601" i="3" s="1" a="1"/>
  <c r="AA601" i="3" s="1"/>
  <c r="Z602" i="3"/>
  <c r="AA602" i="3" s="1" a="1"/>
  <c r="AA602" i="3" s="1"/>
  <c r="Z603" i="3"/>
  <c r="AA603" i="3" s="1" a="1"/>
  <c r="AA603" i="3" s="1"/>
  <c r="Z604" i="3"/>
  <c r="AA604" i="3" s="1" a="1"/>
  <c r="AA604" i="3" s="1"/>
  <c r="Z605" i="3"/>
  <c r="AA605" i="3" s="1" a="1"/>
  <c r="AA605" i="3" s="1"/>
  <c r="Z606" i="3"/>
  <c r="AA606" i="3" s="1" a="1"/>
  <c r="AA606" i="3" s="1"/>
  <c r="Z607" i="3"/>
  <c r="AA607" i="3" s="1" a="1"/>
  <c r="AA607" i="3" s="1"/>
  <c r="Z608" i="3"/>
  <c r="AA608" i="3" s="1" a="1"/>
  <c r="AA608" i="3" s="1"/>
  <c r="Z609" i="3"/>
  <c r="AA609" i="3" s="1" a="1"/>
  <c r="AA609" i="3" s="1"/>
  <c r="Z610" i="3"/>
  <c r="AA610" i="3" s="1" a="1"/>
  <c r="AA610" i="3" s="1"/>
  <c r="Z611" i="3"/>
  <c r="AA611" i="3" s="1" a="1"/>
  <c r="AA611" i="3" s="1"/>
  <c r="Z612" i="3"/>
  <c r="AA612" i="3" s="1" a="1"/>
  <c r="AA612" i="3" s="1"/>
  <c r="Z613" i="3"/>
  <c r="AA613" i="3" s="1" a="1"/>
  <c r="AA613" i="3" s="1"/>
  <c r="Z614" i="3"/>
  <c r="AA614" i="3" s="1" a="1"/>
  <c r="AA614" i="3" s="1"/>
  <c r="Z615" i="3"/>
  <c r="AA615" i="3" s="1" a="1"/>
  <c r="AA615" i="3" s="1"/>
  <c r="Z616" i="3"/>
  <c r="AA616" i="3" s="1" a="1"/>
  <c r="AA616" i="3" s="1"/>
  <c r="Z617" i="3"/>
  <c r="AA617" i="3" s="1" a="1"/>
  <c r="AA617" i="3" s="1"/>
  <c r="Z618" i="3"/>
  <c r="AA618" i="3" s="1" a="1"/>
  <c r="AA618" i="3" s="1"/>
  <c r="Z619" i="3"/>
  <c r="AA619" i="3" s="1" a="1"/>
  <c r="AA619" i="3" s="1"/>
  <c r="Z620" i="3"/>
  <c r="AA620" i="3" s="1" a="1"/>
  <c r="AA620" i="3" s="1"/>
  <c r="Z621" i="3"/>
  <c r="AA621" i="3" s="1" a="1"/>
  <c r="AA621" i="3" s="1"/>
  <c r="Z622" i="3"/>
  <c r="AA622" i="3" s="1" a="1"/>
  <c r="AA622" i="3" s="1"/>
  <c r="Z623" i="3"/>
  <c r="AA623" i="3" s="1" a="1"/>
  <c r="AA623" i="3" s="1"/>
  <c r="Z624" i="3"/>
  <c r="AA624" i="3" s="1" a="1"/>
  <c r="AA624" i="3" s="1"/>
  <c r="Z625" i="3"/>
  <c r="AA625" i="3" s="1" a="1"/>
  <c r="AA625" i="3" s="1"/>
  <c r="Z626" i="3"/>
  <c r="AA626" i="3" s="1" a="1"/>
  <c r="AA626" i="3" s="1"/>
  <c r="Z627" i="3"/>
  <c r="AA627" i="3" s="1" a="1"/>
  <c r="AA627" i="3" s="1"/>
  <c r="Z628" i="3"/>
  <c r="AA628" i="3" s="1" a="1"/>
  <c r="AA628" i="3" s="1"/>
  <c r="Z629" i="3"/>
  <c r="AA629" i="3" s="1" a="1"/>
  <c r="AA629" i="3" s="1"/>
  <c r="Z630" i="3"/>
  <c r="AA630" i="3" s="1" a="1"/>
  <c r="AA630" i="3" s="1"/>
  <c r="Z631" i="3"/>
  <c r="AA631" i="3" s="1" a="1"/>
  <c r="AA631" i="3" s="1"/>
  <c r="Z632" i="3"/>
  <c r="AA632" i="3" s="1" a="1"/>
  <c r="AA632" i="3" s="1"/>
  <c r="Z633" i="3"/>
  <c r="AA633" i="3" s="1" a="1"/>
  <c r="AA633" i="3" s="1"/>
  <c r="Z634" i="3"/>
  <c r="AA634" i="3" s="1" a="1"/>
  <c r="AA634" i="3" s="1"/>
  <c r="Z635" i="3"/>
  <c r="AA635" i="3" s="1" a="1"/>
  <c r="AA635" i="3" s="1"/>
  <c r="Z636" i="3"/>
  <c r="AA636" i="3" s="1" a="1"/>
  <c r="AA636" i="3" s="1"/>
  <c r="Z637" i="3"/>
  <c r="AA637" i="3" s="1" a="1"/>
  <c r="AA637" i="3" s="1"/>
  <c r="Z638" i="3"/>
  <c r="AA638" i="3" s="1" a="1"/>
  <c r="AA638" i="3" s="1"/>
  <c r="Z639" i="3"/>
  <c r="AA639" i="3" s="1" a="1"/>
  <c r="AA639" i="3" s="1"/>
  <c r="Z640" i="3"/>
  <c r="AA640" i="3" s="1" a="1"/>
  <c r="AA640" i="3" s="1"/>
  <c r="Z641" i="3"/>
  <c r="AA641" i="3" s="1" a="1"/>
  <c r="AA641" i="3" s="1"/>
  <c r="Z642" i="3"/>
  <c r="AA642" i="3" s="1" a="1"/>
  <c r="AA642" i="3" s="1"/>
  <c r="Z643" i="3"/>
  <c r="AA643" i="3" s="1" a="1"/>
  <c r="AA643" i="3" s="1"/>
  <c r="Z644" i="3"/>
  <c r="AA644" i="3" s="1" a="1"/>
  <c r="AA644" i="3" s="1"/>
  <c r="Z645" i="3"/>
  <c r="AA645" i="3" s="1" a="1"/>
  <c r="AA645" i="3" s="1"/>
  <c r="Z646" i="3"/>
  <c r="AA646" i="3" s="1" a="1"/>
  <c r="AA646" i="3" s="1"/>
  <c r="Z647" i="3"/>
  <c r="AA647" i="3" s="1" a="1"/>
  <c r="AA647" i="3" s="1"/>
  <c r="Z648" i="3"/>
  <c r="AA648" i="3" s="1" a="1"/>
  <c r="AA648" i="3" s="1"/>
  <c r="Z649" i="3"/>
  <c r="AA649" i="3" s="1" a="1"/>
  <c r="AA649" i="3" s="1"/>
  <c r="Z650" i="3"/>
  <c r="AA650" i="3" s="1" a="1"/>
  <c r="AA650" i="3" s="1"/>
  <c r="Z651" i="3"/>
  <c r="AA651" i="3" s="1" a="1"/>
  <c r="AA651" i="3" s="1"/>
  <c r="Z652" i="3"/>
  <c r="AA652" i="3" s="1" a="1"/>
  <c r="AA652" i="3" s="1"/>
  <c r="Z653" i="3"/>
  <c r="AA653" i="3" s="1" a="1"/>
  <c r="AA653" i="3" s="1"/>
  <c r="Z654" i="3"/>
  <c r="AA654" i="3" s="1" a="1"/>
  <c r="AA654" i="3" s="1"/>
  <c r="Z655" i="3"/>
  <c r="AA655" i="3" s="1" a="1"/>
  <c r="AA655" i="3" s="1"/>
  <c r="Z656" i="3"/>
  <c r="AA656" i="3" s="1" a="1"/>
  <c r="AA656" i="3" s="1"/>
  <c r="Z657" i="3"/>
  <c r="AA657" i="3" s="1" a="1"/>
  <c r="AA657" i="3" s="1"/>
  <c r="Z658" i="3"/>
  <c r="AA658" i="3" s="1" a="1"/>
  <c r="AA658" i="3" s="1"/>
  <c r="Z659" i="3"/>
  <c r="AA659" i="3" s="1" a="1"/>
  <c r="AA659" i="3" s="1"/>
  <c r="Z660" i="3"/>
  <c r="AA660" i="3" s="1" a="1"/>
  <c r="AA660" i="3" s="1"/>
  <c r="Z661" i="3"/>
  <c r="AA661" i="3" s="1" a="1"/>
  <c r="AA661" i="3" s="1"/>
  <c r="Z662" i="3"/>
  <c r="AA662" i="3" s="1" a="1"/>
  <c r="AA662" i="3" s="1"/>
  <c r="Z663" i="3"/>
  <c r="AA663" i="3" s="1" a="1"/>
  <c r="AA663" i="3" s="1"/>
  <c r="Z664" i="3"/>
  <c r="AA664" i="3" s="1" a="1"/>
  <c r="AA664" i="3" s="1"/>
  <c r="Z665" i="3"/>
  <c r="AA665" i="3" s="1" a="1"/>
  <c r="AA665" i="3" s="1"/>
  <c r="Z666" i="3"/>
  <c r="AA666" i="3" s="1" a="1"/>
  <c r="AA666" i="3" s="1"/>
  <c r="Z667" i="3"/>
  <c r="AA667" i="3" s="1" a="1"/>
  <c r="AA667" i="3" s="1"/>
  <c r="Z668" i="3"/>
  <c r="AA668" i="3" s="1" a="1"/>
  <c r="AA668" i="3" s="1"/>
  <c r="Z669" i="3"/>
  <c r="AA669" i="3" s="1" a="1"/>
  <c r="AA669" i="3" s="1"/>
  <c r="Z670" i="3"/>
  <c r="AA670" i="3" s="1" a="1"/>
  <c r="AA670" i="3" s="1"/>
  <c r="Z671" i="3"/>
  <c r="AA671" i="3" s="1" a="1"/>
  <c r="AA671" i="3" s="1"/>
  <c r="Z672" i="3"/>
  <c r="AA672" i="3" s="1" a="1"/>
  <c r="AA672" i="3" s="1"/>
  <c r="Z673" i="3"/>
  <c r="AA673" i="3" s="1" a="1"/>
  <c r="AA673" i="3" s="1"/>
  <c r="Z674" i="3"/>
  <c r="AA674" i="3" s="1" a="1"/>
  <c r="AA674" i="3" s="1"/>
  <c r="Z675" i="3"/>
  <c r="AA675" i="3" s="1" a="1"/>
  <c r="AA675" i="3" s="1"/>
  <c r="Z676" i="3"/>
  <c r="AA676" i="3" s="1" a="1"/>
  <c r="AA676" i="3" s="1"/>
  <c r="Z677" i="3"/>
  <c r="AA677" i="3" s="1" a="1"/>
  <c r="AA677" i="3" s="1"/>
  <c r="Z678" i="3"/>
  <c r="AA678" i="3" s="1" a="1"/>
  <c r="AA678" i="3" s="1"/>
  <c r="Z679" i="3"/>
  <c r="AA679" i="3" s="1" a="1"/>
  <c r="AA679" i="3" s="1"/>
  <c r="Z680" i="3"/>
  <c r="AA680" i="3" s="1" a="1"/>
  <c r="AA680" i="3" s="1"/>
  <c r="Z681" i="3"/>
  <c r="AA681" i="3" s="1" a="1"/>
  <c r="AA681" i="3" s="1"/>
  <c r="Z682" i="3"/>
  <c r="AA682" i="3" s="1" a="1"/>
  <c r="AA682" i="3" s="1"/>
  <c r="Z683" i="3"/>
  <c r="AA683" i="3" s="1" a="1"/>
  <c r="AA683" i="3" s="1"/>
  <c r="Z684" i="3"/>
  <c r="AA684" i="3" s="1" a="1"/>
  <c r="AA684" i="3" s="1"/>
  <c r="Z685" i="3"/>
  <c r="AA685" i="3" s="1" a="1"/>
  <c r="AA685" i="3" s="1"/>
  <c r="Z686" i="3"/>
  <c r="AA686" i="3" s="1" a="1"/>
  <c r="AA686" i="3" s="1"/>
  <c r="Z687" i="3"/>
  <c r="AA687" i="3" s="1" a="1"/>
  <c r="AA687" i="3" s="1"/>
  <c r="Z688" i="3"/>
  <c r="AA688" i="3" s="1" a="1"/>
  <c r="AA688" i="3" s="1"/>
  <c r="Z689" i="3"/>
  <c r="AA689" i="3" s="1" a="1"/>
  <c r="AA689" i="3" s="1"/>
  <c r="Z690" i="3"/>
  <c r="AA690" i="3" s="1" a="1"/>
  <c r="AA690" i="3" s="1"/>
  <c r="Z691" i="3"/>
  <c r="AA691" i="3" s="1" a="1"/>
  <c r="AA691" i="3" s="1"/>
  <c r="Z692" i="3"/>
  <c r="AA692" i="3" s="1" a="1"/>
  <c r="AA692" i="3" s="1"/>
  <c r="Z693" i="3"/>
  <c r="AA693" i="3" s="1" a="1"/>
  <c r="AA693" i="3" s="1"/>
  <c r="Z694" i="3"/>
  <c r="AA694" i="3" s="1" a="1"/>
  <c r="AA694" i="3" s="1"/>
  <c r="Z695" i="3"/>
  <c r="AA695" i="3" s="1" a="1"/>
  <c r="AA695" i="3" s="1"/>
  <c r="Z696" i="3"/>
  <c r="AA696" i="3" s="1" a="1"/>
  <c r="AA696" i="3" s="1"/>
  <c r="Z697" i="3"/>
  <c r="AA697" i="3" s="1" a="1"/>
  <c r="AA697" i="3" s="1"/>
  <c r="Z698" i="3"/>
  <c r="AA698" i="3" s="1" a="1"/>
  <c r="AA698" i="3" s="1"/>
  <c r="Z699" i="3"/>
  <c r="AA699" i="3" s="1" a="1"/>
  <c r="AA699" i="3" s="1"/>
  <c r="Z700" i="3"/>
  <c r="AA700" i="3" s="1" a="1"/>
  <c r="AA700" i="3" s="1"/>
  <c r="Z701" i="3"/>
  <c r="AA701" i="3" s="1" a="1"/>
  <c r="AA701" i="3" s="1"/>
  <c r="Z702" i="3"/>
  <c r="AA702" i="3" s="1" a="1"/>
  <c r="AA702" i="3" s="1"/>
  <c r="Z703" i="3"/>
  <c r="AA703" i="3" s="1" a="1"/>
  <c r="AA703" i="3" s="1"/>
  <c r="Z704" i="3"/>
  <c r="AA704" i="3" s="1" a="1"/>
  <c r="AA704" i="3" s="1"/>
  <c r="Z705" i="3"/>
  <c r="AA705" i="3" s="1" a="1"/>
  <c r="AA705" i="3" s="1"/>
  <c r="Z706" i="3"/>
  <c r="AA706" i="3" s="1" a="1"/>
  <c r="AA706" i="3" s="1"/>
  <c r="Z707" i="3"/>
  <c r="AA707" i="3" s="1" a="1"/>
  <c r="AA707" i="3" s="1"/>
  <c r="Z708" i="3"/>
  <c r="AA708" i="3" s="1" a="1"/>
  <c r="AA708" i="3" s="1"/>
  <c r="Z709" i="3"/>
  <c r="AA709" i="3" s="1" a="1"/>
  <c r="AA709" i="3" s="1"/>
  <c r="Z710" i="3"/>
  <c r="AA710" i="3" s="1" a="1"/>
  <c r="AA710" i="3" s="1"/>
  <c r="Z711" i="3"/>
  <c r="AA711" i="3" s="1" a="1"/>
  <c r="AA711" i="3" s="1"/>
  <c r="Z712" i="3"/>
  <c r="AA712" i="3" s="1" a="1"/>
  <c r="AA712" i="3" s="1"/>
  <c r="Z713" i="3"/>
  <c r="AA713" i="3" s="1" a="1"/>
  <c r="AA713" i="3" s="1"/>
  <c r="Z714" i="3"/>
  <c r="AA714" i="3" s="1" a="1"/>
  <c r="AA714" i="3" s="1"/>
  <c r="Z715" i="3"/>
  <c r="AA715" i="3" s="1" a="1"/>
  <c r="AA715" i="3" s="1"/>
  <c r="Z716" i="3"/>
  <c r="AA716" i="3" s="1" a="1"/>
  <c r="AA716" i="3" s="1"/>
  <c r="Z717" i="3"/>
  <c r="AA717" i="3" s="1" a="1"/>
  <c r="AA717" i="3" s="1"/>
  <c r="Z718" i="3"/>
  <c r="AA718" i="3" s="1" a="1"/>
  <c r="AA718" i="3" s="1"/>
  <c r="Z719" i="3"/>
  <c r="AA719" i="3" s="1" a="1"/>
  <c r="AA719" i="3" s="1"/>
  <c r="Z720" i="3"/>
  <c r="AA720" i="3" s="1" a="1"/>
  <c r="AA720" i="3" s="1"/>
  <c r="Z721" i="3"/>
  <c r="AA721" i="3" s="1" a="1"/>
  <c r="AA721" i="3" s="1"/>
  <c r="Z722" i="3"/>
  <c r="AA722" i="3" s="1" a="1"/>
  <c r="AA722" i="3" s="1"/>
  <c r="Z723" i="3"/>
  <c r="AA723" i="3" s="1" a="1"/>
  <c r="AA723" i="3" s="1"/>
  <c r="Z724" i="3"/>
  <c r="AA724" i="3" s="1" a="1"/>
  <c r="AA724" i="3" s="1"/>
  <c r="Z725" i="3"/>
  <c r="AA725" i="3" s="1" a="1"/>
  <c r="AA725" i="3" s="1"/>
  <c r="Z726" i="3"/>
  <c r="AA726" i="3" s="1" a="1"/>
  <c r="AA726" i="3" s="1"/>
  <c r="Z727" i="3"/>
  <c r="AA727" i="3" s="1" a="1"/>
  <c r="AA727" i="3" s="1"/>
  <c r="Z728" i="3"/>
  <c r="AA728" i="3" s="1" a="1"/>
  <c r="AA728" i="3" s="1"/>
  <c r="Z729" i="3"/>
  <c r="AA729" i="3" s="1" a="1"/>
  <c r="AA729" i="3" s="1"/>
  <c r="Z730" i="3"/>
  <c r="AA730" i="3" s="1" a="1"/>
  <c r="AA730" i="3" s="1"/>
  <c r="Z731" i="3"/>
  <c r="AA731" i="3" s="1" a="1"/>
  <c r="AA731" i="3" s="1"/>
  <c r="Z732" i="3"/>
  <c r="AA732" i="3" s="1" a="1"/>
  <c r="AA732" i="3" s="1"/>
  <c r="Z733" i="3"/>
  <c r="AA733" i="3" s="1" a="1"/>
  <c r="AA733" i="3" s="1"/>
  <c r="Z734" i="3"/>
  <c r="AA734" i="3" s="1" a="1"/>
  <c r="AA734" i="3" s="1"/>
  <c r="Z735" i="3"/>
  <c r="AA735" i="3" s="1" a="1"/>
  <c r="AA735" i="3" s="1"/>
  <c r="Z736" i="3"/>
  <c r="AA736" i="3" s="1" a="1"/>
  <c r="AA736" i="3" s="1"/>
  <c r="Z737" i="3"/>
  <c r="AA737" i="3" s="1" a="1"/>
  <c r="AA737" i="3" s="1"/>
  <c r="Z738" i="3"/>
  <c r="AA738" i="3" s="1" a="1"/>
  <c r="AA738" i="3" s="1"/>
  <c r="Z739" i="3"/>
  <c r="AA739" i="3" s="1" a="1"/>
  <c r="AA739" i="3" s="1"/>
  <c r="Z740" i="3"/>
  <c r="AA740" i="3" s="1" a="1"/>
  <c r="AA740" i="3" s="1"/>
  <c r="Z741" i="3"/>
  <c r="AA741" i="3" s="1" a="1"/>
  <c r="AA741" i="3" s="1"/>
  <c r="Z742" i="3"/>
  <c r="AA742" i="3" s="1" a="1"/>
  <c r="AA742" i="3" s="1"/>
  <c r="Z743" i="3"/>
  <c r="AA743" i="3" s="1" a="1"/>
  <c r="AA743" i="3" s="1"/>
  <c r="Z744" i="3"/>
  <c r="AA744" i="3" s="1" a="1"/>
  <c r="AA744" i="3" s="1"/>
  <c r="Z745" i="3"/>
  <c r="AA745" i="3" s="1" a="1"/>
  <c r="AA745" i="3" s="1"/>
  <c r="Z746" i="3"/>
  <c r="AA746" i="3" s="1" a="1"/>
  <c r="AA746" i="3" s="1"/>
  <c r="Z747" i="3"/>
  <c r="AA747" i="3" s="1" a="1"/>
  <c r="AA747" i="3" s="1"/>
  <c r="Z748" i="3"/>
  <c r="AA748" i="3" s="1" a="1"/>
  <c r="AA748" i="3" s="1"/>
  <c r="Z749" i="3"/>
  <c r="AA749" i="3" s="1" a="1"/>
  <c r="AA749" i="3" s="1"/>
  <c r="Z750" i="3"/>
  <c r="AA750" i="3" s="1" a="1"/>
  <c r="AA750" i="3" s="1"/>
  <c r="Z751" i="3"/>
  <c r="AA751" i="3" s="1" a="1"/>
  <c r="AA751" i="3" s="1"/>
  <c r="Z752" i="3"/>
  <c r="AA752" i="3" s="1" a="1"/>
  <c r="AA752" i="3" s="1"/>
  <c r="Z753" i="3"/>
  <c r="AA753" i="3" s="1" a="1"/>
  <c r="AA753" i="3" s="1"/>
  <c r="Z754" i="3"/>
  <c r="AA754" i="3" s="1" a="1"/>
  <c r="AA754" i="3" s="1"/>
  <c r="Z755" i="3"/>
  <c r="AA755" i="3" s="1" a="1"/>
  <c r="AA755" i="3" s="1"/>
  <c r="Z756" i="3"/>
  <c r="AA756" i="3" s="1" a="1"/>
  <c r="AA756" i="3" s="1"/>
  <c r="Z757" i="3"/>
  <c r="AA757" i="3" s="1" a="1"/>
  <c r="AA757" i="3" s="1"/>
  <c r="Z758" i="3"/>
  <c r="AA758" i="3" s="1" a="1"/>
  <c r="AA758" i="3" s="1"/>
  <c r="Z759" i="3"/>
  <c r="AA759" i="3" s="1" a="1"/>
  <c r="AA759" i="3" s="1"/>
  <c r="Z760" i="3"/>
  <c r="AA760" i="3" s="1" a="1"/>
  <c r="AA760" i="3" s="1"/>
  <c r="Z761" i="3"/>
  <c r="AA761" i="3" s="1" a="1"/>
  <c r="AA761" i="3" s="1"/>
  <c r="Z762" i="3"/>
  <c r="AA762" i="3" s="1" a="1"/>
  <c r="AA762" i="3" s="1"/>
  <c r="Z763" i="3"/>
  <c r="AA763" i="3" s="1" a="1"/>
  <c r="AA763" i="3" s="1"/>
  <c r="Z764" i="3"/>
  <c r="AA764" i="3" s="1" a="1"/>
  <c r="AA764" i="3" s="1"/>
  <c r="Z765" i="3"/>
  <c r="AA765" i="3" s="1" a="1"/>
  <c r="AA765" i="3" s="1"/>
  <c r="Z766" i="3"/>
  <c r="AA766" i="3" s="1" a="1"/>
  <c r="AA766" i="3" s="1"/>
  <c r="Z767" i="3"/>
  <c r="AA767" i="3" s="1" a="1"/>
  <c r="AA767" i="3" s="1"/>
  <c r="Z768" i="3"/>
  <c r="AA768" i="3" s="1" a="1"/>
  <c r="AA768" i="3" s="1"/>
  <c r="Z769" i="3"/>
  <c r="AA769" i="3" s="1" a="1"/>
  <c r="AA769" i="3" s="1"/>
  <c r="Z770" i="3"/>
  <c r="AA770" i="3" s="1" a="1"/>
  <c r="AA770" i="3" s="1"/>
  <c r="Z771" i="3"/>
  <c r="AA771" i="3" s="1" a="1"/>
  <c r="AA771" i="3" s="1"/>
  <c r="Z772" i="3"/>
  <c r="AA772" i="3" s="1" a="1"/>
  <c r="AA772" i="3" s="1"/>
  <c r="Z773" i="3"/>
  <c r="AA773" i="3" s="1" a="1"/>
  <c r="AA773" i="3" s="1"/>
  <c r="Z774" i="3"/>
  <c r="AA774" i="3" s="1" a="1"/>
  <c r="AA774" i="3" s="1"/>
  <c r="Z775" i="3"/>
  <c r="AA775" i="3" s="1" a="1"/>
  <c r="AA775" i="3" s="1"/>
  <c r="Z776" i="3"/>
  <c r="AA776" i="3" s="1" a="1"/>
  <c r="AA776" i="3" s="1"/>
  <c r="Z777" i="3"/>
  <c r="AA777" i="3" s="1" a="1"/>
  <c r="AA777" i="3" s="1"/>
  <c r="Z778" i="3"/>
  <c r="AA778" i="3" s="1" a="1"/>
  <c r="AA778" i="3" s="1"/>
  <c r="Z779" i="3"/>
  <c r="AA779" i="3" s="1" a="1"/>
  <c r="AA779" i="3" s="1"/>
  <c r="Z780" i="3"/>
  <c r="AA780" i="3" s="1" a="1"/>
  <c r="AA780" i="3" s="1"/>
  <c r="Z781" i="3"/>
  <c r="AA781" i="3" s="1" a="1"/>
  <c r="AA781" i="3" s="1"/>
  <c r="Z782" i="3"/>
  <c r="AA782" i="3" s="1" a="1"/>
  <c r="AA782" i="3" s="1"/>
  <c r="Z783" i="3"/>
  <c r="AA783" i="3" s="1" a="1"/>
  <c r="AA783" i="3" s="1"/>
  <c r="Z784" i="3"/>
  <c r="AA784" i="3" s="1" a="1"/>
  <c r="AA784" i="3" s="1"/>
  <c r="Z785" i="3"/>
  <c r="AA785" i="3" s="1" a="1"/>
  <c r="AA785" i="3" s="1"/>
  <c r="Z786" i="3"/>
  <c r="AA786" i="3" s="1" a="1"/>
  <c r="AA786" i="3" s="1"/>
  <c r="Z787" i="3"/>
  <c r="AA787" i="3" s="1" a="1"/>
  <c r="AA787" i="3" s="1"/>
  <c r="Z788" i="3"/>
  <c r="AA788" i="3" s="1" a="1"/>
  <c r="AA788" i="3" s="1"/>
  <c r="Z789" i="3"/>
  <c r="AA789" i="3" s="1" a="1"/>
  <c r="AA789" i="3" s="1"/>
  <c r="Z790" i="3"/>
  <c r="AA790" i="3" s="1" a="1"/>
  <c r="AA790" i="3" s="1"/>
  <c r="Z791" i="3"/>
  <c r="AA791" i="3" s="1" a="1"/>
  <c r="AA791" i="3" s="1"/>
  <c r="Z792" i="3"/>
  <c r="AA792" i="3" s="1" a="1"/>
  <c r="AA792" i="3" s="1"/>
  <c r="Z793" i="3"/>
  <c r="AA793" i="3" s="1" a="1"/>
  <c r="AA793" i="3" s="1"/>
  <c r="Z794" i="3"/>
  <c r="AA794" i="3" s="1" a="1"/>
  <c r="AA794" i="3" s="1"/>
  <c r="Z795" i="3"/>
  <c r="AA795" i="3" s="1" a="1"/>
  <c r="AA795" i="3" s="1"/>
  <c r="Z796" i="3"/>
  <c r="AA796" i="3" s="1" a="1"/>
  <c r="AA796" i="3" s="1"/>
  <c r="Z797" i="3"/>
  <c r="AA797" i="3" s="1" a="1"/>
  <c r="AA797" i="3" s="1"/>
  <c r="Z798" i="3"/>
  <c r="AA798" i="3" s="1" a="1"/>
  <c r="AA798" i="3" s="1"/>
  <c r="Z799" i="3"/>
  <c r="AA799" i="3" s="1" a="1"/>
  <c r="AA799" i="3" s="1"/>
  <c r="Z800" i="3"/>
  <c r="AA800" i="3" s="1" a="1"/>
  <c r="AA800" i="3" s="1"/>
  <c r="Z801" i="3"/>
  <c r="AA801" i="3" s="1" a="1"/>
  <c r="AA801" i="3" s="1"/>
  <c r="Z802" i="3"/>
  <c r="AA802" i="3" s="1" a="1"/>
  <c r="AA802" i="3" s="1"/>
  <c r="Z803" i="3"/>
  <c r="AA803" i="3" s="1" a="1"/>
  <c r="AA803" i="3" s="1"/>
  <c r="Z804" i="3"/>
  <c r="AA804" i="3" s="1" a="1"/>
  <c r="AA804" i="3" s="1"/>
  <c r="Z805" i="3"/>
  <c r="AA805" i="3" s="1" a="1"/>
  <c r="AA805" i="3" s="1"/>
  <c r="Z806" i="3"/>
  <c r="AA806" i="3" s="1" a="1"/>
  <c r="AA806" i="3" s="1"/>
  <c r="Z807" i="3"/>
  <c r="AA807" i="3" s="1" a="1"/>
  <c r="AA807" i="3" s="1"/>
  <c r="Z808" i="3"/>
  <c r="AA808" i="3" s="1" a="1"/>
  <c r="AA808" i="3" s="1"/>
  <c r="Z809" i="3"/>
  <c r="AA809" i="3" s="1" a="1"/>
  <c r="AA809" i="3" s="1"/>
  <c r="Z810" i="3"/>
  <c r="AA810" i="3" s="1" a="1"/>
  <c r="AA810" i="3" s="1"/>
  <c r="Z811" i="3"/>
  <c r="AA811" i="3" s="1" a="1"/>
  <c r="AA811" i="3" s="1"/>
  <c r="Z812" i="3"/>
  <c r="AA812" i="3" s="1" a="1"/>
  <c r="AA812" i="3" s="1"/>
  <c r="Z813" i="3"/>
  <c r="AA813" i="3" s="1" a="1"/>
  <c r="AA813" i="3" s="1"/>
  <c r="Z814" i="3"/>
  <c r="AA814" i="3" s="1" a="1"/>
  <c r="AA814" i="3" s="1"/>
  <c r="Z815" i="3"/>
  <c r="AA815" i="3" s="1" a="1"/>
  <c r="AA815" i="3" s="1"/>
  <c r="Z816" i="3"/>
  <c r="AA816" i="3" s="1" a="1"/>
  <c r="AA816" i="3" s="1"/>
  <c r="Z817" i="3"/>
  <c r="AA817" i="3" s="1" a="1"/>
  <c r="AA817" i="3" s="1"/>
  <c r="Z818" i="3"/>
  <c r="AA818" i="3" s="1" a="1"/>
  <c r="AA818" i="3" s="1"/>
  <c r="Z819" i="3"/>
  <c r="AA819" i="3" s="1" a="1"/>
  <c r="AA819" i="3" s="1"/>
  <c r="Z820" i="3"/>
  <c r="AA820" i="3" s="1" a="1"/>
  <c r="AA820" i="3" s="1"/>
  <c r="Z821" i="3"/>
  <c r="AA821" i="3" s="1" a="1"/>
  <c r="AA821" i="3" s="1"/>
  <c r="Z822" i="3"/>
  <c r="AA822" i="3" s="1" a="1"/>
  <c r="AA822" i="3" s="1"/>
  <c r="Z823" i="3"/>
  <c r="AA823" i="3" s="1" a="1"/>
  <c r="AA823" i="3" s="1"/>
  <c r="Z824" i="3"/>
  <c r="AA824" i="3" s="1" a="1"/>
  <c r="AA824" i="3" s="1"/>
  <c r="Z825" i="3"/>
  <c r="AA825" i="3" s="1" a="1"/>
  <c r="AA825" i="3" s="1"/>
  <c r="Z826" i="3"/>
  <c r="AA826" i="3" s="1" a="1"/>
  <c r="AA826" i="3" s="1"/>
  <c r="Z827" i="3"/>
  <c r="AA827" i="3" s="1" a="1"/>
  <c r="AA827" i="3" s="1"/>
  <c r="Z828" i="3"/>
  <c r="AA828" i="3" s="1" a="1"/>
  <c r="AA828" i="3" s="1"/>
  <c r="Z829" i="3"/>
  <c r="AA829" i="3" s="1" a="1"/>
  <c r="AA829" i="3" s="1"/>
  <c r="Z830" i="3"/>
  <c r="AA830" i="3" s="1" a="1"/>
  <c r="AA830" i="3" s="1"/>
  <c r="Z831" i="3"/>
  <c r="AA831" i="3" s="1" a="1"/>
  <c r="AA831" i="3" s="1"/>
  <c r="Z832" i="3"/>
  <c r="AA832" i="3" s="1" a="1"/>
  <c r="AA832" i="3" s="1"/>
  <c r="Z833" i="3"/>
  <c r="AA833" i="3" s="1" a="1"/>
  <c r="AA833" i="3" s="1"/>
  <c r="Z834" i="3"/>
  <c r="AA834" i="3" s="1" a="1"/>
  <c r="AA834" i="3" s="1"/>
  <c r="Z835" i="3"/>
  <c r="AA835" i="3" s="1" a="1"/>
  <c r="AA835" i="3" s="1"/>
  <c r="Z836" i="3"/>
  <c r="AA836" i="3" s="1" a="1"/>
  <c r="AA836" i="3" s="1"/>
  <c r="Z837" i="3"/>
  <c r="AA837" i="3" s="1" a="1"/>
  <c r="AA837" i="3" s="1"/>
  <c r="Z838" i="3"/>
  <c r="AA838" i="3" s="1" a="1"/>
  <c r="AA838" i="3" s="1"/>
  <c r="Z839" i="3"/>
  <c r="AA839" i="3" s="1" a="1"/>
  <c r="AA839" i="3" s="1"/>
  <c r="Z840" i="3"/>
  <c r="AA840" i="3" s="1" a="1"/>
  <c r="AA840" i="3" s="1"/>
  <c r="Z841" i="3"/>
  <c r="AA841" i="3" s="1" a="1"/>
  <c r="AA841" i="3" s="1"/>
  <c r="Z842" i="3"/>
  <c r="AA842" i="3" s="1" a="1"/>
  <c r="AA842" i="3" s="1"/>
  <c r="Z843" i="3"/>
  <c r="AA843" i="3" s="1" a="1"/>
  <c r="AA843" i="3" s="1"/>
  <c r="Z844" i="3"/>
  <c r="AA844" i="3" s="1" a="1"/>
  <c r="AA844" i="3" s="1"/>
  <c r="Z845" i="3"/>
  <c r="AA845" i="3" s="1" a="1"/>
  <c r="AA845" i="3" s="1"/>
  <c r="Z846" i="3"/>
  <c r="AA846" i="3" s="1" a="1"/>
  <c r="AA846" i="3" s="1"/>
  <c r="Z847" i="3"/>
  <c r="AA847" i="3" s="1" a="1"/>
  <c r="AA847" i="3" s="1"/>
  <c r="Z848" i="3"/>
  <c r="AA848" i="3" s="1" a="1"/>
  <c r="AA848" i="3" s="1"/>
  <c r="Z849" i="3"/>
  <c r="AA849" i="3" s="1" a="1"/>
  <c r="AA849" i="3" s="1"/>
  <c r="Z850" i="3"/>
  <c r="AA850" i="3" s="1" a="1"/>
  <c r="AA850" i="3" s="1"/>
  <c r="Z851" i="3"/>
  <c r="AA851" i="3" s="1" a="1"/>
  <c r="AA851" i="3" s="1"/>
  <c r="Z852" i="3"/>
  <c r="AA852" i="3" s="1" a="1"/>
  <c r="AA852" i="3" s="1"/>
  <c r="Z853" i="3"/>
  <c r="AA853" i="3" s="1" a="1"/>
  <c r="AA853" i="3" s="1"/>
  <c r="Z854" i="3"/>
  <c r="AA854" i="3" s="1" a="1"/>
  <c r="AA854" i="3" s="1"/>
  <c r="Z855" i="3"/>
  <c r="AA855" i="3" s="1" a="1"/>
  <c r="AA855" i="3" s="1"/>
  <c r="Z856" i="3"/>
  <c r="AA856" i="3" s="1" a="1"/>
  <c r="AA856" i="3" s="1"/>
  <c r="Z857" i="3"/>
  <c r="AA857" i="3" s="1" a="1"/>
  <c r="AA857" i="3" s="1"/>
  <c r="Z858" i="3"/>
  <c r="AA858" i="3" s="1" a="1"/>
  <c r="AA858" i="3" s="1"/>
  <c r="Z859" i="3"/>
  <c r="AA859" i="3" s="1" a="1"/>
  <c r="AA859" i="3" s="1"/>
  <c r="Z860" i="3"/>
  <c r="AA860" i="3" s="1" a="1"/>
  <c r="AA860" i="3" s="1"/>
  <c r="Z861" i="3"/>
  <c r="AA861" i="3" s="1" a="1"/>
  <c r="AA861" i="3" s="1"/>
  <c r="Z862" i="3"/>
  <c r="AA862" i="3" s="1" a="1"/>
  <c r="AA862" i="3" s="1"/>
  <c r="Z863" i="3"/>
  <c r="AA863" i="3" s="1" a="1"/>
  <c r="AA863" i="3" s="1"/>
  <c r="Z864" i="3"/>
  <c r="AA864" i="3" s="1" a="1"/>
  <c r="AA864" i="3" s="1"/>
  <c r="Z865" i="3"/>
  <c r="AA865" i="3" s="1" a="1"/>
  <c r="AA865" i="3" s="1"/>
  <c r="Z866" i="3"/>
  <c r="AA866" i="3" s="1" a="1"/>
  <c r="AA866" i="3" s="1"/>
  <c r="Z867" i="3"/>
  <c r="AA867" i="3" s="1" a="1"/>
  <c r="AA867" i="3" s="1"/>
  <c r="Z868" i="3"/>
  <c r="AA868" i="3" s="1" a="1"/>
  <c r="AA868" i="3" s="1"/>
  <c r="Z869" i="3"/>
  <c r="AA869" i="3" s="1" a="1"/>
  <c r="AA869" i="3" s="1"/>
  <c r="Z870" i="3"/>
  <c r="AA870" i="3" s="1" a="1"/>
  <c r="AA870" i="3" s="1"/>
  <c r="Z871" i="3"/>
  <c r="AA871" i="3" s="1" a="1"/>
  <c r="AA871" i="3" s="1"/>
  <c r="Z872" i="3"/>
  <c r="AA872" i="3" s="1" a="1"/>
  <c r="AA872" i="3" s="1"/>
  <c r="Z873" i="3"/>
  <c r="AA873" i="3" s="1" a="1"/>
  <c r="AA873" i="3" s="1"/>
  <c r="Z874" i="3"/>
  <c r="AA874" i="3" s="1" a="1"/>
  <c r="AA874" i="3" s="1"/>
  <c r="Z875" i="3"/>
  <c r="AA875" i="3" s="1" a="1"/>
  <c r="AA875" i="3" s="1"/>
  <c r="Z876" i="3"/>
  <c r="AA876" i="3" s="1" a="1"/>
  <c r="AA876" i="3" s="1"/>
  <c r="Z877" i="3"/>
  <c r="AA877" i="3" s="1" a="1"/>
  <c r="AA877" i="3" s="1"/>
  <c r="Z878" i="3"/>
  <c r="AA878" i="3" s="1" a="1"/>
  <c r="AA878" i="3" s="1"/>
  <c r="Z879" i="3"/>
  <c r="AA879" i="3" s="1" a="1"/>
  <c r="AA879" i="3" s="1"/>
  <c r="Z880" i="3"/>
  <c r="AA880" i="3" s="1" a="1"/>
  <c r="AA880" i="3" s="1"/>
  <c r="Z881" i="3"/>
  <c r="AA881" i="3" s="1" a="1"/>
  <c r="AA881" i="3" s="1"/>
  <c r="Z882" i="3"/>
  <c r="AA882" i="3" s="1" a="1"/>
  <c r="AA882" i="3" s="1"/>
  <c r="Z883" i="3"/>
  <c r="AA883" i="3" s="1" a="1"/>
  <c r="AA883" i="3" s="1"/>
  <c r="Z884" i="3"/>
  <c r="AA884" i="3" s="1" a="1"/>
  <c r="AA884" i="3" s="1"/>
  <c r="Z885" i="3"/>
  <c r="AA885" i="3" s="1" a="1"/>
  <c r="AA885" i="3" s="1"/>
  <c r="Z886" i="3"/>
  <c r="AA886" i="3" s="1" a="1"/>
  <c r="AA886" i="3" s="1"/>
  <c r="Z887" i="3"/>
  <c r="AA887" i="3" s="1" a="1"/>
  <c r="AA887" i="3" s="1"/>
  <c r="Z888" i="3"/>
  <c r="AA888" i="3" s="1" a="1"/>
  <c r="AA888" i="3" s="1"/>
  <c r="Z889" i="3"/>
  <c r="AA889" i="3" s="1" a="1"/>
  <c r="AA889" i="3" s="1"/>
  <c r="Z890" i="3"/>
  <c r="AA890" i="3" s="1" a="1"/>
  <c r="AA890" i="3" s="1"/>
  <c r="Z891" i="3"/>
  <c r="AA891" i="3" s="1" a="1"/>
  <c r="AA891" i="3" s="1"/>
  <c r="Z892" i="3"/>
  <c r="AA892" i="3" s="1" a="1"/>
  <c r="AA892" i="3" s="1"/>
  <c r="Z893" i="3"/>
  <c r="AA893" i="3" s="1" a="1"/>
  <c r="AA893" i="3" s="1"/>
  <c r="Z894" i="3"/>
  <c r="AA894" i="3" s="1" a="1"/>
  <c r="AA894" i="3" s="1"/>
  <c r="Z895" i="3"/>
  <c r="AA895" i="3" s="1" a="1"/>
  <c r="AA895" i="3" s="1"/>
  <c r="Z896" i="3"/>
  <c r="AA896" i="3" s="1" a="1"/>
  <c r="AA896" i="3" s="1"/>
  <c r="Z897" i="3"/>
  <c r="AA897" i="3" s="1" a="1"/>
  <c r="AA897" i="3" s="1"/>
  <c r="Z898" i="3"/>
  <c r="AA898" i="3" s="1" a="1"/>
  <c r="AA898" i="3" s="1"/>
  <c r="Z899" i="3"/>
  <c r="AA899" i="3" s="1" a="1"/>
  <c r="AA899" i="3" s="1"/>
  <c r="Z900" i="3"/>
  <c r="AA900" i="3" s="1" a="1"/>
  <c r="AA900" i="3" s="1"/>
  <c r="Z901" i="3"/>
  <c r="AA901" i="3" s="1" a="1"/>
  <c r="AA901" i="3" s="1"/>
  <c r="Z902" i="3"/>
  <c r="AA902" i="3" s="1" a="1"/>
  <c r="AA902" i="3" s="1"/>
  <c r="Z903" i="3"/>
  <c r="AA903" i="3" s="1" a="1"/>
  <c r="AA903" i="3" s="1"/>
  <c r="Z904" i="3"/>
  <c r="AA904" i="3" s="1" a="1"/>
  <c r="AA904" i="3" s="1"/>
  <c r="Z905" i="3"/>
  <c r="AA905" i="3" s="1" a="1"/>
  <c r="AA905" i="3" s="1"/>
  <c r="Z906" i="3"/>
  <c r="AA906" i="3" s="1" a="1"/>
  <c r="AA906" i="3" s="1"/>
  <c r="Z907" i="3"/>
  <c r="AA907" i="3" s="1" a="1"/>
  <c r="AA907" i="3" s="1"/>
  <c r="Z908" i="3"/>
  <c r="AA908" i="3" s="1" a="1"/>
  <c r="AA908" i="3" s="1"/>
  <c r="Z909" i="3"/>
  <c r="AA909" i="3" s="1" a="1"/>
  <c r="AA909" i="3" s="1"/>
  <c r="Z910" i="3"/>
  <c r="AA910" i="3" s="1" a="1"/>
  <c r="AA910" i="3" s="1"/>
  <c r="Z911" i="3"/>
  <c r="AA911" i="3" s="1" a="1"/>
  <c r="AA911" i="3" s="1"/>
  <c r="Z912" i="3"/>
  <c r="AA912" i="3" s="1" a="1"/>
  <c r="AA912" i="3" s="1"/>
  <c r="Z913" i="3"/>
  <c r="AA913" i="3" s="1" a="1"/>
  <c r="AA913" i="3" s="1"/>
  <c r="Z914" i="3"/>
  <c r="AA914" i="3" s="1" a="1"/>
  <c r="AA914" i="3" s="1"/>
  <c r="Z915" i="3"/>
  <c r="AA915" i="3" s="1" a="1"/>
  <c r="AA915" i="3" s="1"/>
  <c r="Z916" i="3"/>
  <c r="AA916" i="3" s="1" a="1"/>
  <c r="AA916" i="3" s="1"/>
  <c r="Z917" i="3"/>
  <c r="AA917" i="3" s="1" a="1"/>
  <c r="AA917" i="3" s="1"/>
  <c r="Z918" i="3"/>
  <c r="AA918" i="3" s="1" a="1"/>
  <c r="AA918" i="3" s="1"/>
  <c r="Z919" i="3"/>
  <c r="AA919" i="3" s="1" a="1"/>
  <c r="AA919" i="3" s="1"/>
  <c r="Z920" i="3"/>
  <c r="AA920" i="3" s="1" a="1"/>
  <c r="AA920" i="3" s="1"/>
  <c r="Z921" i="3"/>
  <c r="AA921" i="3" s="1" a="1"/>
  <c r="AA921" i="3" s="1"/>
  <c r="Z922" i="3"/>
  <c r="AA922" i="3" s="1" a="1"/>
  <c r="AA922" i="3" s="1"/>
  <c r="Z923" i="3"/>
  <c r="AA923" i="3" s="1" a="1"/>
  <c r="AA923" i="3" s="1"/>
  <c r="Z924" i="3"/>
  <c r="AA924" i="3" s="1" a="1"/>
  <c r="AA924" i="3" s="1"/>
  <c r="Z925" i="3"/>
  <c r="AA925" i="3" s="1" a="1"/>
  <c r="AA925" i="3" s="1"/>
  <c r="Z926" i="3"/>
  <c r="AA926" i="3" s="1" a="1"/>
  <c r="AA926" i="3" s="1"/>
  <c r="Z927" i="3"/>
  <c r="AA927" i="3" s="1" a="1"/>
  <c r="AA927" i="3" s="1"/>
  <c r="Z928" i="3"/>
  <c r="AA928" i="3" s="1" a="1"/>
  <c r="AA928" i="3" s="1"/>
  <c r="Z929" i="3"/>
  <c r="AA929" i="3" s="1" a="1"/>
  <c r="AA929" i="3" s="1"/>
  <c r="Z930" i="3"/>
  <c r="AA930" i="3" s="1" a="1"/>
  <c r="AA930" i="3" s="1"/>
  <c r="Z931" i="3"/>
  <c r="AA931" i="3" s="1" a="1"/>
  <c r="AA931" i="3" s="1"/>
  <c r="Z932" i="3"/>
  <c r="AA932" i="3" s="1" a="1"/>
  <c r="AA932" i="3" s="1"/>
  <c r="Z933" i="3"/>
  <c r="AA933" i="3" s="1" a="1"/>
  <c r="AA933" i="3" s="1"/>
  <c r="Z934" i="3"/>
  <c r="AA934" i="3" s="1" a="1"/>
  <c r="AA934" i="3" s="1"/>
  <c r="Z935" i="3"/>
  <c r="AA935" i="3" s="1" a="1"/>
  <c r="AA935" i="3" s="1"/>
  <c r="Z936" i="3"/>
  <c r="AA936" i="3" s="1" a="1"/>
  <c r="AA936" i="3" s="1"/>
  <c r="Z937" i="3"/>
  <c r="AA937" i="3" s="1" a="1"/>
  <c r="AA937" i="3" s="1"/>
  <c r="Z938" i="3"/>
  <c r="AA938" i="3" s="1" a="1"/>
  <c r="AA938" i="3" s="1"/>
  <c r="Z939" i="3"/>
  <c r="AA939" i="3" s="1" a="1"/>
  <c r="AA939" i="3" s="1"/>
  <c r="Z940" i="3"/>
  <c r="AA940" i="3" s="1" a="1"/>
  <c r="AA940" i="3" s="1"/>
  <c r="Z941" i="3"/>
  <c r="AA941" i="3" s="1" a="1"/>
  <c r="AA941" i="3" s="1"/>
  <c r="Z942" i="3"/>
  <c r="AA942" i="3" s="1" a="1"/>
  <c r="AA942" i="3" s="1"/>
  <c r="Z943" i="3"/>
  <c r="AA943" i="3" s="1" a="1"/>
  <c r="AA943" i="3" s="1"/>
  <c r="Z944" i="3"/>
  <c r="AA944" i="3" s="1" a="1"/>
  <c r="AA944" i="3" s="1"/>
  <c r="Z945" i="3"/>
  <c r="AA945" i="3" s="1" a="1"/>
  <c r="AA945" i="3" s="1"/>
  <c r="Z946" i="3"/>
  <c r="AA946" i="3" s="1" a="1"/>
  <c r="AA946" i="3" s="1"/>
  <c r="Z947" i="3"/>
  <c r="AA947" i="3" s="1" a="1"/>
  <c r="AA947" i="3" s="1"/>
  <c r="Z948" i="3"/>
  <c r="AA948" i="3" s="1" a="1"/>
  <c r="AA948" i="3" s="1"/>
  <c r="Z949" i="3"/>
  <c r="AA949" i="3" s="1" a="1"/>
  <c r="AA949" i="3" s="1"/>
  <c r="Z950" i="3"/>
  <c r="AA950" i="3" s="1" a="1"/>
  <c r="AA950" i="3" s="1"/>
  <c r="Z951" i="3"/>
  <c r="AA951" i="3" s="1" a="1"/>
  <c r="AA951" i="3" s="1"/>
  <c r="Z952" i="3"/>
  <c r="AA952" i="3" s="1" a="1"/>
  <c r="AA952" i="3" s="1"/>
  <c r="Z953" i="3"/>
  <c r="AA953" i="3" s="1" a="1"/>
  <c r="AA953" i="3" s="1"/>
  <c r="Z954" i="3"/>
  <c r="AA954" i="3" s="1" a="1"/>
  <c r="AA954" i="3" s="1"/>
  <c r="Z955" i="3"/>
  <c r="AA955" i="3" s="1" a="1"/>
  <c r="AA955" i="3" s="1"/>
  <c r="Z956" i="3"/>
  <c r="AA956" i="3" s="1" a="1"/>
  <c r="AA956" i="3" s="1"/>
  <c r="Z957" i="3"/>
  <c r="AA957" i="3" s="1" a="1"/>
  <c r="AA957" i="3" s="1"/>
  <c r="Z958" i="3"/>
  <c r="AA958" i="3" s="1" a="1"/>
  <c r="AA958" i="3" s="1"/>
  <c r="Z959" i="3"/>
  <c r="AA959" i="3" s="1" a="1"/>
  <c r="AA959" i="3" s="1"/>
  <c r="Z960" i="3"/>
  <c r="AA960" i="3" s="1" a="1"/>
  <c r="AA960" i="3" s="1"/>
  <c r="Z961" i="3"/>
  <c r="AA961" i="3" s="1" a="1"/>
  <c r="AA961" i="3" s="1"/>
  <c r="Z962" i="3"/>
  <c r="AA962" i="3" s="1" a="1"/>
  <c r="AA962" i="3" s="1"/>
  <c r="Z963" i="3"/>
  <c r="AA963" i="3" s="1" a="1"/>
  <c r="AA963" i="3" s="1"/>
  <c r="Z964" i="3"/>
  <c r="AA964" i="3" s="1" a="1"/>
  <c r="AA964" i="3" s="1"/>
  <c r="Z965" i="3"/>
  <c r="AA965" i="3" s="1" a="1"/>
  <c r="AA965" i="3" s="1"/>
  <c r="Z966" i="3"/>
  <c r="AA966" i="3" s="1" a="1"/>
  <c r="AA966" i="3" s="1"/>
  <c r="Z967" i="3"/>
  <c r="AA967" i="3" s="1" a="1"/>
  <c r="AA967" i="3" s="1"/>
  <c r="Z968" i="3"/>
  <c r="AA968" i="3" s="1" a="1"/>
  <c r="AA968" i="3" s="1"/>
  <c r="Z969" i="3"/>
  <c r="AA969" i="3" s="1" a="1"/>
  <c r="AA969" i="3" s="1"/>
  <c r="Z970" i="3"/>
  <c r="AA970" i="3" s="1" a="1"/>
  <c r="AA970" i="3" s="1"/>
  <c r="Z971" i="3"/>
  <c r="AA971" i="3" s="1" a="1"/>
  <c r="AA971" i="3" s="1"/>
  <c r="Z972" i="3"/>
  <c r="AA972" i="3" s="1" a="1"/>
  <c r="AA972" i="3" s="1"/>
  <c r="Z973" i="3"/>
  <c r="AA973" i="3" s="1" a="1"/>
  <c r="AA973" i="3" s="1"/>
  <c r="Z974" i="3"/>
  <c r="AA974" i="3" s="1" a="1"/>
  <c r="AA974" i="3" s="1"/>
  <c r="Z975" i="3"/>
  <c r="AA975" i="3" s="1" a="1"/>
  <c r="AA975" i="3" s="1"/>
  <c r="Z976" i="3"/>
  <c r="AA976" i="3" s="1" a="1"/>
  <c r="AA976" i="3" s="1"/>
  <c r="Z977" i="3"/>
  <c r="AA977" i="3" s="1" a="1"/>
  <c r="AA977" i="3" s="1"/>
  <c r="Z978" i="3"/>
  <c r="AA978" i="3" s="1" a="1"/>
  <c r="AA978" i="3" s="1"/>
  <c r="Z979" i="3"/>
  <c r="AA979" i="3" s="1" a="1"/>
  <c r="AA979" i="3" s="1"/>
  <c r="Z980" i="3"/>
  <c r="AA980" i="3" s="1" a="1"/>
  <c r="AA980" i="3" s="1"/>
  <c r="Z981" i="3"/>
  <c r="AA981" i="3" s="1" a="1"/>
  <c r="AA981" i="3" s="1"/>
  <c r="Z982" i="3"/>
  <c r="AA982" i="3" s="1" a="1"/>
  <c r="AA982" i="3" s="1"/>
  <c r="Z983" i="3"/>
  <c r="AA983" i="3" s="1" a="1"/>
  <c r="AA983" i="3" s="1"/>
  <c r="Z984" i="3"/>
  <c r="AA984" i="3" s="1" a="1"/>
  <c r="AA984" i="3" s="1"/>
  <c r="Z985" i="3"/>
  <c r="AA985" i="3" s="1" a="1"/>
  <c r="AA985" i="3" s="1"/>
  <c r="Z986" i="3"/>
  <c r="AA986" i="3" s="1" a="1"/>
  <c r="AA986" i="3" s="1"/>
  <c r="Z987" i="3"/>
  <c r="AA987" i="3" s="1" a="1"/>
  <c r="AA987" i="3" s="1"/>
  <c r="Z988" i="3"/>
  <c r="AA988" i="3" s="1" a="1"/>
  <c r="AA988" i="3" s="1"/>
  <c r="Z989" i="3"/>
  <c r="AA989" i="3" s="1" a="1"/>
  <c r="AA989" i="3" s="1"/>
  <c r="Z990" i="3"/>
  <c r="AA990" i="3" s="1" a="1"/>
  <c r="AA990" i="3" s="1"/>
  <c r="Z991" i="3"/>
  <c r="AA991" i="3" s="1" a="1"/>
  <c r="AA991" i="3" s="1"/>
  <c r="Z992" i="3"/>
  <c r="AA992" i="3" s="1" a="1"/>
  <c r="AA992" i="3" s="1"/>
  <c r="Z993" i="3"/>
  <c r="AA993" i="3" s="1" a="1"/>
  <c r="AA993" i="3" s="1"/>
  <c r="Z994" i="3"/>
  <c r="AA994" i="3" s="1" a="1"/>
  <c r="AA994" i="3" s="1"/>
  <c r="Z995" i="3"/>
  <c r="AA995" i="3" s="1" a="1"/>
  <c r="AA995" i="3" s="1"/>
  <c r="Z996" i="3"/>
  <c r="AA996" i="3" s="1" a="1"/>
  <c r="AA996" i="3" s="1"/>
  <c r="Z997" i="3"/>
  <c r="AA997" i="3" s="1" a="1"/>
  <c r="AA997" i="3" s="1"/>
  <c r="Z998" i="3"/>
  <c r="AA998" i="3" s="1" a="1"/>
  <c r="AA998" i="3" s="1"/>
  <c r="Z999" i="3"/>
  <c r="AA999" i="3" s="1" a="1"/>
  <c r="AA999" i="3" s="1"/>
  <c r="Z1000" i="3"/>
  <c r="AA1000" i="3" s="1" a="1"/>
  <c r="AA1000" i="3" s="1"/>
  <c r="Z1001" i="3"/>
  <c r="AA1001" i="3" s="1" a="1"/>
  <c r="AA1001" i="3" s="1"/>
  <c r="Z1002" i="3"/>
  <c r="AA1002" i="3" s="1" a="1"/>
  <c r="AA1002" i="3" s="1"/>
  <c r="Z1003" i="3"/>
  <c r="AA1003" i="3" s="1" a="1"/>
  <c r="AA1003" i="3" s="1"/>
  <c r="Z1004" i="3"/>
  <c r="AA1004" i="3" s="1" a="1"/>
  <c r="AA1004" i="3" s="1"/>
  <c r="Z1005" i="3"/>
  <c r="AA1005" i="3" s="1" a="1"/>
  <c r="AA1005" i="3" s="1"/>
  <c r="Z1006" i="3"/>
  <c r="AA1006" i="3" s="1" a="1"/>
  <c r="AA1006" i="3" s="1"/>
  <c r="Z1007" i="3"/>
  <c r="AA1007" i="3" s="1" a="1"/>
  <c r="AA1007" i="3" s="1"/>
  <c r="Z1008" i="3"/>
  <c r="AA1008" i="3" s="1" a="1"/>
  <c r="AA1008" i="3" s="1"/>
  <c r="Z1009" i="3"/>
  <c r="AA1009" i="3" s="1" a="1"/>
  <c r="AA1009" i="3" s="1"/>
  <c r="Z1010" i="3"/>
  <c r="AA1010" i="3" s="1" a="1"/>
  <c r="AA1010" i="3" s="1"/>
  <c r="Z1011" i="3"/>
  <c r="AA1011" i="3" s="1" a="1"/>
  <c r="AA1011" i="3" s="1"/>
  <c r="Z1012" i="3"/>
  <c r="AA1012" i="3" s="1" a="1"/>
  <c r="AA1012" i="3" s="1"/>
  <c r="Z1013" i="3"/>
  <c r="AA1013" i="3" s="1" a="1"/>
  <c r="AA1013" i="3" s="1"/>
  <c r="Z1014" i="3"/>
  <c r="AA1014" i="3" s="1" a="1"/>
  <c r="AA1014" i="3" s="1"/>
  <c r="Z1015" i="3"/>
  <c r="AA1015" i="3" s="1" a="1"/>
  <c r="AA1015" i="3" s="1"/>
  <c r="Z1016" i="3"/>
  <c r="AA1016" i="3" s="1" a="1"/>
  <c r="AA1016" i="3" s="1"/>
  <c r="Z1017" i="3"/>
  <c r="AA1017" i="3" s="1" a="1"/>
  <c r="AA1017" i="3" s="1"/>
  <c r="Z1018" i="3"/>
  <c r="AA1018" i="3" s="1" a="1"/>
  <c r="AA1018" i="3" s="1"/>
  <c r="Z1019" i="3"/>
  <c r="AA1019" i="3" s="1" a="1"/>
  <c r="AA1019" i="3" s="1"/>
  <c r="Z1020" i="3"/>
  <c r="AA1020" i="3" s="1" a="1"/>
  <c r="AA1020" i="3" s="1"/>
  <c r="Z1021" i="3"/>
  <c r="AA1021" i="3" s="1" a="1"/>
  <c r="AA1021" i="3" s="1"/>
  <c r="Z1022" i="3"/>
  <c r="AA1022" i="3" s="1" a="1"/>
  <c r="AA1022" i="3" s="1"/>
  <c r="Z1023" i="3"/>
  <c r="AA1023" i="3" s="1" a="1"/>
  <c r="AA1023" i="3" s="1"/>
  <c r="Z1024" i="3"/>
  <c r="AA1024" i="3" s="1" a="1"/>
  <c r="AA1024" i="3" s="1"/>
  <c r="Z1025" i="3"/>
  <c r="AA1025" i="3" s="1" a="1"/>
  <c r="AA1025" i="3" s="1"/>
  <c r="Z1026" i="3"/>
  <c r="AA1026" i="3" s="1" a="1"/>
  <c r="AA1026" i="3" s="1"/>
  <c r="Z1027" i="3"/>
  <c r="AA1027" i="3" s="1" a="1"/>
  <c r="AA1027" i="3" s="1"/>
  <c r="Z1028" i="3"/>
  <c r="AA1028" i="3" s="1" a="1"/>
  <c r="AA1028" i="3" s="1"/>
  <c r="Z1029" i="3"/>
  <c r="AA1029" i="3" s="1" a="1"/>
  <c r="AA1029" i="3" s="1"/>
  <c r="Z1030" i="3"/>
  <c r="AA1030" i="3" s="1" a="1"/>
  <c r="AA1030" i="3" s="1"/>
  <c r="Z1031" i="3"/>
  <c r="AA1031" i="3" s="1" a="1"/>
  <c r="AA1031" i="3" s="1"/>
  <c r="Z1032" i="3"/>
  <c r="AA1032" i="3" s="1" a="1"/>
  <c r="AA1032" i="3" s="1"/>
  <c r="Z1033" i="3"/>
  <c r="AA1033" i="3" s="1" a="1"/>
  <c r="AA1033" i="3" s="1"/>
  <c r="Z1034" i="3"/>
  <c r="AA1034" i="3" s="1" a="1"/>
  <c r="AA1034" i="3" s="1"/>
  <c r="Z1035" i="3"/>
  <c r="AA1035" i="3" s="1" a="1"/>
  <c r="AA1035" i="3" s="1"/>
  <c r="Z1036" i="3"/>
  <c r="AA1036" i="3" s="1" a="1"/>
  <c r="AA1036" i="3" s="1"/>
  <c r="Z1037" i="3"/>
  <c r="AA1037" i="3" s="1" a="1"/>
  <c r="AA1037" i="3" s="1"/>
  <c r="Z1038" i="3"/>
  <c r="AA1038" i="3" s="1" a="1"/>
  <c r="AA1038" i="3" s="1"/>
  <c r="Z1039" i="3"/>
  <c r="AA1039" i="3" s="1" a="1"/>
  <c r="AA1039" i="3" s="1"/>
  <c r="Z1040" i="3"/>
  <c r="AA1040" i="3" s="1" a="1"/>
  <c r="AA1040" i="3" s="1"/>
  <c r="Z1041" i="3"/>
  <c r="AA1041" i="3" s="1" a="1"/>
  <c r="AA1041" i="3" s="1"/>
  <c r="Z1042" i="3"/>
  <c r="AA1042" i="3" s="1" a="1"/>
  <c r="AA1042" i="3" s="1"/>
  <c r="Z1043" i="3"/>
  <c r="AA1043" i="3" s="1" a="1"/>
  <c r="AA1043" i="3" s="1"/>
  <c r="Z1044" i="3"/>
  <c r="AA1044" i="3" s="1" a="1"/>
  <c r="AA1044" i="3" s="1"/>
  <c r="Z1045" i="3"/>
  <c r="AA1045" i="3" s="1" a="1"/>
  <c r="AA1045" i="3" s="1"/>
  <c r="Z1046" i="3"/>
  <c r="AA1046" i="3" s="1" a="1"/>
  <c r="AA1046" i="3" s="1"/>
  <c r="Z1047" i="3"/>
  <c r="AA1047" i="3" s="1" a="1"/>
  <c r="AA1047" i="3" s="1"/>
  <c r="Z1048" i="3"/>
  <c r="AA1048" i="3" s="1" a="1"/>
  <c r="AA1048" i="3" s="1"/>
  <c r="Z1049" i="3"/>
  <c r="AA1049" i="3" s="1" a="1"/>
  <c r="AA1049" i="3" s="1"/>
  <c r="Z1050" i="3"/>
  <c r="AA1050" i="3" s="1" a="1"/>
  <c r="AA1050" i="3" s="1"/>
  <c r="Z1051" i="3"/>
  <c r="AA1051" i="3" s="1" a="1"/>
  <c r="AA1051" i="3" s="1"/>
  <c r="Z1052" i="3"/>
  <c r="AA1052" i="3" s="1" a="1"/>
  <c r="AA1052" i="3" s="1"/>
  <c r="Z1053" i="3"/>
  <c r="AA1053" i="3" s="1" a="1"/>
  <c r="AA1053" i="3" s="1"/>
  <c r="Z1054" i="3"/>
  <c r="AA1054" i="3" s="1" a="1"/>
  <c r="AA1054" i="3" s="1"/>
  <c r="Z1055" i="3"/>
  <c r="AA1055" i="3" s="1" a="1"/>
  <c r="AA1055" i="3" s="1"/>
  <c r="Z1056" i="3"/>
  <c r="AA1056" i="3" s="1" a="1"/>
  <c r="AA1056" i="3" s="1"/>
  <c r="Z1057" i="3"/>
  <c r="AA1057" i="3" s="1" a="1"/>
  <c r="AA1057" i="3" s="1"/>
  <c r="Z1058" i="3"/>
  <c r="AA1058" i="3" s="1" a="1"/>
  <c r="AA1058" i="3" s="1"/>
  <c r="Z1059" i="3"/>
  <c r="AA1059" i="3" s="1" a="1"/>
  <c r="AA1059" i="3" s="1"/>
  <c r="Z1060" i="3"/>
  <c r="AA1060" i="3" s="1" a="1"/>
  <c r="AA1060" i="3" s="1"/>
  <c r="Z1061" i="3"/>
  <c r="AA1061" i="3" s="1" a="1"/>
  <c r="AA1061" i="3" s="1"/>
  <c r="Z1062" i="3"/>
  <c r="AA1062" i="3" s="1" a="1"/>
  <c r="AA1062" i="3" s="1"/>
  <c r="Z1063" i="3"/>
  <c r="AA1063" i="3" s="1" a="1"/>
  <c r="AA1063" i="3" s="1"/>
  <c r="Z1064" i="3"/>
  <c r="AA1064" i="3" s="1" a="1"/>
  <c r="AA1064" i="3" s="1"/>
  <c r="Z1065" i="3"/>
  <c r="AA1065" i="3" s="1" a="1"/>
  <c r="AA1065" i="3" s="1"/>
  <c r="Z1066" i="3"/>
  <c r="AA1066" i="3" s="1" a="1"/>
  <c r="AA1066" i="3" s="1"/>
  <c r="Z1067" i="3"/>
  <c r="AA1067" i="3" s="1" a="1"/>
  <c r="AA1067" i="3" s="1"/>
  <c r="Z1068" i="3"/>
  <c r="AA1068" i="3" s="1" a="1"/>
  <c r="AA1068" i="3" s="1"/>
  <c r="Z1069" i="3"/>
  <c r="AA1069" i="3" s="1" a="1"/>
  <c r="AA1069" i="3" s="1"/>
  <c r="Z1070" i="3"/>
  <c r="AA1070" i="3" s="1" a="1"/>
  <c r="AA1070" i="3" s="1"/>
  <c r="Z1071" i="3"/>
  <c r="AA1071" i="3" s="1" a="1"/>
  <c r="AA1071" i="3" s="1"/>
  <c r="Z1072" i="3"/>
  <c r="AA1072" i="3" s="1" a="1"/>
  <c r="AA1072" i="3" s="1"/>
  <c r="Z1073" i="3"/>
  <c r="AA1073" i="3" s="1" a="1"/>
  <c r="AA1073" i="3" s="1"/>
  <c r="Z1074" i="3"/>
  <c r="AA1074" i="3" s="1" a="1"/>
  <c r="AA1074" i="3" s="1"/>
  <c r="Z1075" i="3"/>
  <c r="AA1075" i="3" s="1" a="1"/>
  <c r="AA1075" i="3" s="1"/>
  <c r="Z1076" i="3"/>
  <c r="AA1076" i="3" s="1" a="1"/>
  <c r="AA1076" i="3" s="1"/>
  <c r="Z1077" i="3"/>
  <c r="AA1077" i="3" s="1" a="1"/>
  <c r="AA1077" i="3" s="1"/>
  <c r="Z1078" i="3"/>
  <c r="AA1078" i="3" s="1" a="1"/>
  <c r="AA1078" i="3" s="1"/>
  <c r="Z1079" i="3"/>
  <c r="AA1079" i="3" s="1" a="1"/>
  <c r="AA1079" i="3" s="1"/>
  <c r="Z1080" i="3"/>
  <c r="AA1080" i="3" s="1" a="1"/>
  <c r="AA1080" i="3" s="1"/>
  <c r="Z1081" i="3"/>
  <c r="AA1081" i="3" s="1" a="1"/>
  <c r="AA1081" i="3" s="1"/>
  <c r="Z1082" i="3"/>
  <c r="AA1082" i="3" s="1" a="1"/>
  <c r="AA1082" i="3" s="1"/>
  <c r="Z1083" i="3"/>
  <c r="AA1083" i="3" s="1" a="1"/>
  <c r="AA1083" i="3" s="1"/>
  <c r="Z1084" i="3"/>
  <c r="AA1084" i="3" s="1" a="1"/>
  <c r="AA1084" i="3" s="1"/>
  <c r="Z1085" i="3"/>
  <c r="AA1085" i="3" s="1" a="1"/>
  <c r="AA1085" i="3" s="1"/>
  <c r="Z1086" i="3"/>
  <c r="AA1086" i="3" s="1" a="1"/>
  <c r="AA1086" i="3" s="1"/>
  <c r="Z1087" i="3"/>
  <c r="AA1087" i="3" s="1" a="1"/>
  <c r="AA1087" i="3" s="1"/>
  <c r="Z1088" i="3"/>
  <c r="AA1088" i="3" s="1" a="1"/>
  <c r="AA1088" i="3" s="1"/>
  <c r="Z1089" i="3"/>
  <c r="AA1089" i="3" s="1" a="1"/>
  <c r="AA1089" i="3" s="1"/>
  <c r="Z1090" i="3"/>
  <c r="AA1090" i="3" s="1" a="1"/>
  <c r="AA1090" i="3" s="1"/>
  <c r="Z1091" i="3"/>
  <c r="AA1091" i="3" s="1" a="1"/>
  <c r="AA1091" i="3" s="1"/>
  <c r="Z1092" i="3"/>
  <c r="AA1092" i="3" s="1" a="1"/>
  <c r="AA1092" i="3" s="1"/>
  <c r="Z1093" i="3"/>
  <c r="AA1093" i="3" s="1" a="1"/>
  <c r="AA1093" i="3" s="1"/>
  <c r="Z1094" i="3"/>
  <c r="AA1094" i="3" s="1" a="1"/>
  <c r="AA1094" i="3" s="1"/>
  <c r="Z1095" i="3"/>
  <c r="AA1095" i="3" s="1" a="1"/>
  <c r="AA1095" i="3" s="1"/>
  <c r="Z1096" i="3"/>
  <c r="AA1096" i="3" s="1" a="1"/>
  <c r="AA1096" i="3" s="1"/>
  <c r="Z1097" i="3"/>
  <c r="AA1097" i="3" s="1" a="1"/>
  <c r="AA1097" i="3" s="1"/>
  <c r="Z1098" i="3"/>
  <c r="AA1098" i="3" s="1" a="1"/>
  <c r="AA1098" i="3" s="1"/>
  <c r="Z1099" i="3"/>
  <c r="AA1099" i="3" s="1" a="1"/>
  <c r="AA1099" i="3" s="1"/>
  <c r="Z1100" i="3"/>
  <c r="AA1100" i="3" s="1" a="1"/>
  <c r="AA1100" i="3" s="1"/>
  <c r="Z1101" i="3"/>
  <c r="AA1101" i="3" s="1" a="1"/>
  <c r="AA1101" i="3" s="1"/>
  <c r="Z1102" i="3"/>
  <c r="AA1102" i="3" s="1" a="1"/>
  <c r="AA1102" i="3" s="1"/>
  <c r="Z1103" i="3"/>
  <c r="AA1103" i="3" s="1" a="1"/>
  <c r="AA1103" i="3" s="1"/>
  <c r="Z1104" i="3"/>
  <c r="AA1104" i="3" s="1" a="1"/>
  <c r="AA1104" i="3" s="1"/>
  <c r="Z1105" i="3"/>
  <c r="AA1105" i="3" s="1" a="1"/>
  <c r="AA1105" i="3" s="1"/>
  <c r="Z1106" i="3"/>
  <c r="AA1106" i="3" s="1" a="1"/>
  <c r="AA1106" i="3" s="1"/>
  <c r="Z1107" i="3"/>
  <c r="AA1107" i="3" s="1" a="1"/>
  <c r="AA1107" i="3" s="1"/>
  <c r="Z1108" i="3"/>
  <c r="AA1108" i="3" s="1" a="1"/>
  <c r="AA1108" i="3" s="1"/>
  <c r="Z1109" i="3"/>
  <c r="AA1109" i="3" s="1" a="1"/>
  <c r="AA1109" i="3" s="1"/>
  <c r="Z1110" i="3"/>
  <c r="AA1110" i="3" s="1" a="1"/>
  <c r="AA1110" i="3" s="1"/>
  <c r="Z1111" i="3"/>
  <c r="AA1111" i="3" s="1" a="1"/>
  <c r="AA1111" i="3" s="1"/>
  <c r="Z1112" i="3"/>
  <c r="AA1112" i="3" s="1" a="1"/>
  <c r="AA1112" i="3" s="1"/>
  <c r="Z1113" i="3"/>
  <c r="AA1113" i="3" s="1" a="1"/>
  <c r="AA1113" i="3" s="1"/>
  <c r="Z1114" i="3"/>
  <c r="AA1114" i="3" s="1" a="1"/>
  <c r="AA1114" i="3" s="1"/>
  <c r="Z1115" i="3"/>
  <c r="AA1115" i="3" s="1" a="1"/>
  <c r="AA1115" i="3" s="1"/>
  <c r="Z1116" i="3"/>
  <c r="AA1116" i="3" s="1" a="1"/>
  <c r="AA1116" i="3" s="1"/>
  <c r="Z1117" i="3"/>
  <c r="AA1117" i="3" s="1" a="1"/>
  <c r="AA1117" i="3" s="1"/>
  <c r="Z1118" i="3"/>
  <c r="AA1118" i="3" s="1" a="1"/>
  <c r="AA1118" i="3" s="1"/>
  <c r="Z1119" i="3"/>
  <c r="AA1119" i="3" s="1" a="1"/>
  <c r="AA1119" i="3" s="1"/>
  <c r="Z1120" i="3"/>
  <c r="AA1120" i="3" s="1" a="1"/>
  <c r="AA1120" i="3" s="1"/>
  <c r="Z1121" i="3"/>
  <c r="AA1121" i="3" s="1" a="1"/>
  <c r="AA1121" i="3" s="1"/>
  <c r="Z1122" i="3"/>
  <c r="AA1122" i="3" s="1" a="1"/>
  <c r="AA1122" i="3" s="1"/>
  <c r="Z1123" i="3"/>
  <c r="AA1123" i="3" s="1" a="1"/>
  <c r="AA1123" i="3" s="1"/>
  <c r="Z1124" i="3"/>
  <c r="AA1124" i="3" s="1" a="1"/>
  <c r="AA1124" i="3" s="1"/>
  <c r="Z1125" i="3"/>
  <c r="AA1125" i="3" s="1" a="1"/>
  <c r="AA1125" i="3" s="1"/>
  <c r="Z1126" i="3"/>
  <c r="AA1126" i="3" s="1" a="1"/>
  <c r="AA1126" i="3" s="1"/>
  <c r="Z1127" i="3"/>
  <c r="AA1127" i="3" s="1" a="1"/>
  <c r="AA1127" i="3" s="1"/>
  <c r="Z1128" i="3"/>
  <c r="AA1128" i="3" s="1" a="1"/>
  <c r="AA1128" i="3" s="1"/>
  <c r="Z1129" i="3"/>
  <c r="AA1129" i="3" s="1" a="1"/>
  <c r="AA1129" i="3" s="1"/>
  <c r="Z1130" i="3"/>
  <c r="AA1130" i="3" s="1" a="1"/>
  <c r="AA1130" i="3" s="1"/>
  <c r="Z1131" i="3"/>
  <c r="AA1131" i="3" s="1" a="1"/>
  <c r="AA1131" i="3" s="1"/>
  <c r="Z1132" i="3"/>
  <c r="AA1132" i="3" s="1" a="1"/>
  <c r="AA1132" i="3" s="1"/>
  <c r="Z1133" i="3"/>
  <c r="AA1133" i="3" s="1" a="1"/>
  <c r="AA1133" i="3" s="1"/>
  <c r="Z1134" i="3"/>
  <c r="AA1134" i="3" s="1" a="1"/>
  <c r="AA1134" i="3" s="1"/>
  <c r="Z1135" i="3"/>
  <c r="AA1135" i="3" s="1" a="1"/>
  <c r="AA1135" i="3" s="1"/>
  <c r="Z1136" i="3"/>
  <c r="AA1136" i="3" s="1" a="1"/>
  <c r="AA1136" i="3" s="1"/>
  <c r="Z1137" i="3"/>
  <c r="AA1137" i="3" s="1" a="1"/>
  <c r="AA1137" i="3" s="1"/>
  <c r="Z1138" i="3"/>
  <c r="AA1138" i="3" s="1" a="1"/>
  <c r="AA1138" i="3" s="1"/>
  <c r="Z1139" i="3"/>
  <c r="AA1139" i="3" s="1" a="1"/>
  <c r="AA1139" i="3" s="1"/>
  <c r="Z1140" i="3"/>
  <c r="AA1140" i="3" s="1" a="1"/>
  <c r="AA1140" i="3" s="1"/>
  <c r="Z1141" i="3"/>
  <c r="AA1141" i="3" s="1" a="1"/>
  <c r="AA1141" i="3" s="1"/>
  <c r="Z1142" i="3"/>
  <c r="AA1142" i="3" s="1" a="1"/>
  <c r="AA1142" i="3" s="1"/>
  <c r="Z1143" i="3"/>
  <c r="AA1143" i="3" s="1" a="1"/>
  <c r="AA1143" i="3" s="1"/>
  <c r="Z1144" i="3"/>
  <c r="AA1144" i="3" s="1" a="1"/>
  <c r="AA1144" i="3" s="1"/>
  <c r="Z1145" i="3"/>
  <c r="AA1145" i="3" s="1" a="1"/>
  <c r="AA1145" i="3" s="1"/>
  <c r="Z1146" i="3"/>
  <c r="AA1146" i="3" s="1" a="1"/>
  <c r="AA1146" i="3" s="1"/>
  <c r="Z1147" i="3"/>
  <c r="AA1147" i="3" s="1" a="1"/>
  <c r="AA1147" i="3" s="1"/>
  <c r="Z1148" i="3"/>
  <c r="AA1148" i="3" s="1" a="1"/>
  <c r="AA1148" i="3" s="1"/>
  <c r="Z1149" i="3"/>
  <c r="AA1149" i="3" s="1" a="1"/>
  <c r="AA1149" i="3" s="1"/>
  <c r="Z1150" i="3"/>
  <c r="AA1150" i="3" s="1" a="1"/>
  <c r="AA1150" i="3" s="1"/>
  <c r="Z1151" i="3"/>
  <c r="AA1151" i="3" s="1" a="1"/>
  <c r="AA1151" i="3" s="1"/>
  <c r="Z1152" i="3"/>
  <c r="AA1152" i="3" s="1" a="1"/>
  <c r="AA1152" i="3" s="1"/>
  <c r="Z1153" i="3"/>
  <c r="AA1153" i="3" s="1" a="1"/>
  <c r="AA1153" i="3" s="1"/>
  <c r="Z1154" i="3"/>
  <c r="AA1154" i="3" s="1" a="1"/>
  <c r="AA1154" i="3" s="1"/>
  <c r="Z1155" i="3"/>
  <c r="AA1155" i="3" s="1" a="1"/>
  <c r="AA1155" i="3" s="1"/>
  <c r="Z1156" i="3"/>
  <c r="AA1156" i="3" s="1" a="1"/>
  <c r="AA1156" i="3" s="1"/>
  <c r="Z1157" i="3"/>
  <c r="AA1157" i="3" s="1" a="1"/>
  <c r="AA1157" i="3" s="1"/>
  <c r="Z1158" i="3"/>
  <c r="AA1158" i="3" s="1" a="1"/>
  <c r="AA1158" i="3" s="1"/>
  <c r="Z1159" i="3"/>
  <c r="AA1159" i="3" s="1" a="1"/>
  <c r="AA1159" i="3" s="1"/>
  <c r="Z1160" i="3"/>
  <c r="AA1160" i="3" s="1" a="1"/>
  <c r="AA1160" i="3" s="1"/>
  <c r="Z1161" i="3"/>
  <c r="AA1161" i="3" s="1" a="1"/>
  <c r="AA1161" i="3" s="1"/>
  <c r="Z1162" i="3"/>
  <c r="AA1162" i="3" s="1" a="1"/>
  <c r="AA1162" i="3" s="1"/>
  <c r="Z1163" i="3"/>
  <c r="AA1163" i="3" s="1" a="1"/>
  <c r="AA1163" i="3" s="1"/>
  <c r="Z1164" i="3"/>
  <c r="AA1164" i="3" s="1" a="1"/>
  <c r="AA1164" i="3" s="1"/>
  <c r="Z1165" i="3"/>
  <c r="AA1165" i="3" s="1" a="1"/>
  <c r="AA1165" i="3" s="1"/>
  <c r="Z1166" i="3"/>
  <c r="AA1166" i="3" s="1" a="1"/>
  <c r="AA1166" i="3" s="1"/>
  <c r="Z1167" i="3"/>
  <c r="AA1167" i="3" s="1" a="1"/>
  <c r="AA1167" i="3" s="1"/>
  <c r="Z1168" i="3"/>
  <c r="AA1168" i="3" s="1" a="1"/>
  <c r="AA1168" i="3" s="1"/>
  <c r="Z1169" i="3"/>
  <c r="AA1169" i="3" s="1" a="1"/>
  <c r="AA1169" i="3" s="1"/>
  <c r="Z1170" i="3"/>
  <c r="AA1170" i="3" s="1" a="1"/>
  <c r="AA1170" i="3" s="1"/>
  <c r="Z1171" i="3"/>
  <c r="AA1171" i="3" s="1" a="1"/>
  <c r="AA1171" i="3" s="1"/>
  <c r="Z1172" i="3"/>
  <c r="AA1172" i="3" s="1" a="1"/>
  <c r="AA1172" i="3" s="1"/>
  <c r="Z1173" i="3"/>
  <c r="AA1173" i="3" s="1" a="1"/>
  <c r="AA1173" i="3" s="1"/>
  <c r="Z1174" i="3"/>
  <c r="AA1174" i="3" s="1" a="1"/>
  <c r="AA1174" i="3" s="1"/>
  <c r="Z1175" i="3"/>
  <c r="AA1175" i="3" s="1" a="1"/>
  <c r="AA1175" i="3" s="1"/>
  <c r="Z1176" i="3"/>
  <c r="AA1176" i="3" s="1" a="1"/>
  <c r="AA1176" i="3" s="1"/>
  <c r="Z1177" i="3"/>
  <c r="AA1177" i="3" s="1" a="1"/>
  <c r="AA1177" i="3" s="1"/>
  <c r="Z1178" i="3"/>
  <c r="AA1178" i="3" s="1" a="1"/>
  <c r="AA1178" i="3" s="1"/>
  <c r="Z1179" i="3"/>
  <c r="AA1179" i="3" s="1" a="1"/>
  <c r="AA1179" i="3" s="1"/>
  <c r="Z1180" i="3"/>
  <c r="AA1180" i="3" s="1" a="1"/>
  <c r="AA1180" i="3" s="1"/>
  <c r="Z1181" i="3"/>
  <c r="AA1181" i="3" s="1" a="1"/>
  <c r="AA1181" i="3" s="1"/>
  <c r="Z1182" i="3"/>
  <c r="AA1182" i="3" s="1" a="1"/>
  <c r="AA1182" i="3" s="1"/>
  <c r="Z1183" i="3"/>
  <c r="AA1183" i="3" s="1" a="1"/>
  <c r="AA1183" i="3" s="1"/>
  <c r="Z1184" i="3"/>
  <c r="AA1184" i="3" s="1" a="1"/>
  <c r="AA1184" i="3" s="1"/>
  <c r="Z1185" i="3"/>
  <c r="AA1185" i="3" s="1" a="1"/>
  <c r="AA1185" i="3" s="1"/>
  <c r="Z1186" i="3"/>
  <c r="AA1186" i="3" s="1" a="1"/>
  <c r="AA1186" i="3" s="1"/>
  <c r="Z1187" i="3"/>
  <c r="AA1187" i="3" s="1" a="1"/>
  <c r="AA1187" i="3" s="1"/>
  <c r="Z1188" i="3"/>
  <c r="AA1188" i="3" s="1" a="1"/>
  <c r="AA1188" i="3" s="1"/>
  <c r="Z1189" i="3"/>
  <c r="AA1189" i="3" s="1" a="1"/>
  <c r="AA1189" i="3" s="1"/>
  <c r="Z1190" i="3"/>
  <c r="AA1190" i="3" s="1" a="1"/>
  <c r="AA1190" i="3" s="1"/>
  <c r="Z1191" i="3"/>
  <c r="AA1191" i="3" s="1" a="1"/>
  <c r="AA1191" i="3" s="1"/>
  <c r="Z1192" i="3"/>
  <c r="AA1192" i="3" s="1" a="1"/>
  <c r="AA1192" i="3" s="1"/>
  <c r="Z1193" i="3"/>
  <c r="AA1193" i="3" s="1" a="1"/>
  <c r="AA1193" i="3" s="1"/>
  <c r="Z1194" i="3"/>
  <c r="AA1194" i="3" s="1" a="1"/>
  <c r="AA1194" i="3" s="1"/>
  <c r="Z1195" i="3"/>
  <c r="AA1195" i="3" s="1" a="1"/>
  <c r="AA1195" i="3" s="1"/>
  <c r="Z1196" i="3"/>
  <c r="AA1196" i="3" s="1" a="1"/>
  <c r="AA1196" i="3" s="1"/>
  <c r="Z1197" i="3"/>
  <c r="AA1197" i="3" s="1" a="1"/>
  <c r="AA1197" i="3" s="1"/>
  <c r="Z1198" i="3"/>
  <c r="AA1198" i="3" s="1" a="1"/>
  <c r="AA1198" i="3" s="1"/>
  <c r="Z1199" i="3"/>
  <c r="AA1199" i="3" s="1" a="1"/>
  <c r="AA1199" i="3" s="1"/>
  <c r="Z1200" i="3"/>
  <c r="AA1200" i="3" s="1" a="1"/>
  <c r="AA1200" i="3" s="1"/>
  <c r="Z1201" i="3"/>
  <c r="AA1201" i="3" s="1" a="1"/>
  <c r="AA1201" i="3" s="1"/>
  <c r="Z1202" i="3"/>
  <c r="AA1202" i="3" s="1" a="1"/>
  <c r="AA1202" i="3" s="1"/>
  <c r="Z1203" i="3"/>
  <c r="AA1203" i="3" s="1" a="1"/>
  <c r="AA1203" i="3" s="1"/>
  <c r="Z1204" i="3"/>
  <c r="AA1204" i="3" s="1" a="1"/>
  <c r="AA1204" i="3" s="1"/>
  <c r="Z1205" i="3"/>
  <c r="AA1205" i="3" s="1" a="1"/>
  <c r="AA1205" i="3" s="1"/>
  <c r="Z1206" i="3"/>
  <c r="AA1206" i="3" s="1" a="1"/>
  <c r="AA1206" i="3" s="1"/>
  <c r="Z1207" i="3"/>
  <c r="AA1207" i="3" s="1" a="1"/>
  <c r="AA1207" i="3" s="1"/>
  <c r="Z1208" i="3"/>
  <c r="AA1208" i="3" s="1" a="1"/>
  <c r="AA1208" i="3" s="1"/>
  <c r="Z1209" i="3"/>
  <c r="AA1209" i="3" s="1" a="1"/>
  <c r="AA1209" i="3" s="1"/>
  <c r="Z1210" i="3"/>
  <c r="AA1210" i="3" s="1" a="1"/>
  <c r="AA1210" i="3" s="1"/>
  <c r="Z1211" i="3"/>
  <c r="AA1211" i="3" s="1" a="1"/>
  <c r="AA1211" i="3" s="1"/>
  <c r="Z1212" i="3"/>
  <c r="AA1212" i="3" s="1" a="1"/>
  <c r="AA1212" i="3" s="1"/>
  <c r="Z1213" i="3"/>
  <c r="AA1213" i="3" s="1" a="1"/>
  <c r="AA1213" i="3" s="1"/>
  <c r="Z1214" i="3"/>
  <c r="AA1214" i="3" s="1" a="1"/>
  <c r="AA1214" i="3" s="1"/>
  <c r="Z1215" i="3"/>
  <c r="AA1215" i="3" s="1" a="1"/>
  <c r="AA1215" i="3" s="1"/>
  <c r="Z1216" i="3"/>
  <c r="AA1216" i="3" s="1" a="1"/>
  <c r="AA1216" i="3" s="1"/>
  <c r="Z1217" i="3"/>
  <c r="AA1217" i="3" s="1" a="1"/>
  <c r="AA1217" i="3" s="1"/>
  <c r="Z1218" i="3"/>
  <c r="AA1218" i="3" s="1" a="1"/>
  <c r="AA1218" i="3" s="1"/>
  <c r="Z1219" i="3"/>
  <c r="AA1219" i="3" s="1" a="1"/>
  <c r="AA1219" i="3" s="1"/>
  <c r="Z1220" i="3"/>
  <c r="AA1220" i="3" s="1" a="1"/>
  <c r="AA1220" i="3" s="1"/>
  <c r="Z1221" i="3"/>
  <c r="AA1221" i="3" s="1" a="1"/>
  <c r="AA1221" i="3" s="1"/>
  <c r="Z1222" i="3"/>
  <c r="AA1222" i="3" s="1" a="1"/>
  <c r="AA1222" i="3" s="1"/>
  <c r="Z1223" i="3"/>
  <c r="AA1223" i="3" s="1" a="1"/>
  <c r="AA1223" i="3" s="1"/>
  <c r="Z1224" i="3"/>
  <c r="AA1224" i="3" s="1" a="1"/>
  <c r="AA1224" i="3" s="1"/>
  <c r="Z1225" i="3"/>
  <c r="AA1225" i="3" s="1" a="1"/>
  <c r="AA1225" i="3" s="1"/>
  <c r="Z1226" i="3"/>
  <c r="AA1226" i="3" s="1" a="1"/>
  <c r="AA1226" i="3" s="1"/>
  <c r="Z1227" i="3"/>
  <c r="AA1227" i="3" s="1" a="1"/>
  <c r="AA1227" i="3" s="1"/>
  <c r="Z1228" i="3"/>
  <c r="AA1228" i="3" s="1" a="1"/>
  <c r="AA1228" i="3" s="1"/>
  <c r="Z1229" i="3"/>
  <c r="AA1229" i="3" s="1" a="1"/>
  <c r="AA1229" i="3" s="1"/>
  <c r="Z1230" i="3"/>
  <c r="AA1230" i="3" s="1" a="1"/>
  <c r="AA1230" i="3" s="1"/>
  <c r="Z1231" i="3"/>
  <c r="AA1231" i="3" s="1" a="1"/>
  <c r="AA1231" i="3" s="1"/>
  <c r="Z1232" i="3"/>
  <c r="AA1232" i="3" s="1" a="1"/>
  <c r="AA1232" i="3" s="1"/>
  <c r="Z1233" i="3"/>
  <c r="AA1233" i="3" s="1" a="1"/>
  <c r="AA1233" i="3" s="1"/>
  <c r="Z1234" i="3"/>
  <c r="AA1234" i="3" s="1" a="1"/>
  <c r="AA1234" i="3" s="1"/>
  <c r="Z1235" i="3"/>
  <c r="AA1235" i="3" s="1" a="1"/>
  <c r="AA1235" i="3" s="1"/>
  <c r="Z1236" i="3"/>
  <c r="AA1236" i="3" s="1" a="1"/>
  <c r="AA1236" i="3" s="1"/>
  <c r="Z1237" i="3"/>
  <c r="AA1237" i="3" s="1" a="1"/>
  <c r="AA1237" i="3" s="1"/>
  <c r="Z1238" i="3"/>
  <c r="AA1238" i="3" s="1" a="1"/>
  <c r="AA1238" i="3" s="1"/>
  <c r="Z1239" i="3"/>
  <c r="AA1239" i="3" s="1" a="1"/>
  <c r="AA1239" i="3" s="1"/>
  <c r="Z1240" i="3"/>
  <c r="AA1240" i="3" s="1" a="1"/>
  <c r="AA1240" i="3" s="1"/>
  <c r="Z1241" i="3"/>
  <c r="AA1241" i="3" s="1" a="1"/>
  <c r="AA1241" i="3" s="1"/>
  <c r="Z1242" i="3"/>
  <c r="AA1242" i="3" s="1" a="1"/>
  <c r="AA1242" i="3" s="1"/>
  <c r="Z1243" i="3"/>
  <c r="AA1243" i="3" s="1" a="1"/>
  <c r="AA1243" i="3" s="1"/>
  <c r="Z1244" i="3"/>
  <c r="AA1244" i="3" s="1" a="1"/>
  <c r="AA1244" i="3" s="1"/>
  <c r="Z1245" i="3"/>
  <c r="AA1245" i="3" s="1" a="1"/>
  <c r="AA1245" i="3" s="1"/>
  <c r="Z1246" i="3"/>
  <c r="AA1246" i="3" s="1" a="1"/>
  <c r="AA1246" i="3" s="1"/>
  <c r="Z1247" i="3"/>
  <c r="AA1247" i="3" s="1" a="1"/>
  <c r="AA1247" i="3" s="1"/>
  <c r="Z1248" i="3"/>
  <c r="AA1248" i="3" s="1" a="1"/>
  <c r="AA1248" i="3" s="1"/>
  <c r="Z1249" i="3"/>
  <c r="AA1249" i="3" s="1" a="1"/>
  <c r="AA1249" i="3" s="1"/>
  <c r="Z1250" i="3"/>
  <c r="AA1250" i="3" s="1" a="1"/>
  <c r="AA1250" i="3" s="1"/>
  <c r="Z1251" i="3"/>
  <c r="AA1251" i="3" s="1" a="1"/>
  <c r="AA1251" i="3" s="1"/>
  <c r="Z1252" i="3"/>
  <c r="AA1252" i="3" s="1" a="1"/>
  <c r="AA1252" i="3" s="1"/>
  <c r="Z1253" i="3"/>
  <c r="AA1253" i="3" s="1" a="1"/>
  <c r="AA1253" i="3" s="1"/>
  <c r="Z1254" i="3"/>
  <c r="AA1254" i="3" s="1" a="1"/>
  <c r="AA1254" i="3" s="1"/>
  <c r="Z1255" i="3"/>
  <c r="AA1255" i="3" s="1" a="1"/>
  <c r="AA1255" i="3" s="1"/>
  <c r="Z1256" i="3"/>
  <c r="AA1256" i="3" s="1" a="1"/>
  <c r="AA1256" i="3" s="1"/>
  <c r="Z1257" i="3"/>
  <c r="AA1257" i="3" s="1" a="1"/>
  <c r="AA1257" i="3" s="1"/>
  <c r="Z1258" i="3"/>
  <c r="AA1258" i="3" s="1" a="1"/>
  <c r="AA1258" i="3" s="1"/>
  <c r="Z1259" i="3"/>
  <c r="AA1259" i="3" s="1" a="1"/>
  <c r="AA1259" i="3" s="1"/>
  <c r="Z1260" i="3"/>
  <c r="AA1260" i="3" s="1" a="1"/>
  <c r="AA1260" i="3" s="1"/>
  <c r="Z1261" i="3"/>
  <c r="AA1261" i="3" s="1" a="1"/>
  <c r="AA1261" i="3" s="1"/>
  <c r="Z1262" i="3"/>
  <c r="AA1262" i="3" s="1" a="1"/>
  <c r="AA1262" i="3" s="1"/>
  <c r="Z1263" i="3"/>
  <c r="AA1263" i="3" s="1" a="1"/>
  <c r="AA1263" i="3" s="1"/>
  <c r="Z1264" i="3"/>
  <c r="AA1264" i="3" s="1" a="1"/>
  <c r="AA1264" i="3" s="1"/>
  <c r="Z1265" i="3"/>
  <c r="AA1265" i="3" s="1" a="1"/>
  <c r="AA1265" i="3" s="1"/>
  <c r="Z1266" i="3"/>
  <c r="AA1266" i="3" s="1" a="1"/>
  <c r="AA1266" i="3" s="1"/>
  <c r="Z1267" i="3"/>
  <c r="AA1267" i="3" s="1" a="1"/>
  <c r="AA1267" i="3" s="1"/>
  <c r="Z1268" i="3"/>
  <c r="AA1268" i="3" s="1" a="1"/>
  <c r="AA1268" i="3" s="1"/>
  <c r="Z1269" i="3"/>
  <c r="AA1269" i="3" s="1" a="1"/>
  <c r="AA1269" i="3" s="1"/>
  <c r="Z1270" i="3"/>
  <c r="AA1270" i="3" s="1" a="1"/>
  <c r="AA1270" i="3" s="1"/>
  <c r="Z1271" i="3"/>
  <c r="AA1271" i="3" s="1" a="1"/>
  <c r="AA1271" i="3" s="1"/>
  <c r="Z1272" i="3"/>
  <c r="AA1272" i="3" s="1" a="1"/>
  <c r="AA1272" i="3" s="1"/>
  <c r="Z1273" i="3"/>
  <c r="AA1273" i="3" s="1" a="1"/>
  <c r="AA1273" i="3" s="1"/>
  <c r="Z1274" i="3"/>
  <c r="AA1274" i="3" s="1" a="1"/>
  <c r="AA1274" i="3" s="1"/>
  <c r="Z1275" i="3"/>
  <c r="AA1275" i="3" s="1" a="1"/>
  <c r="AA1275" i="3" s="1"/>
  <c r="Z1276" i="3"/>
  <c r="AA1276" i="3" s="1" a="1"/>
  <c r="AA1276" i="3" s="1"/>
  <c r="Z1277" i="3"/>
  <c r="AA1277" i="3" s="1" a="1"/>
  <c r="AA1277" i="3" s="1"/>
  <c r="Z1278" i="3"/>
  <c r="AA1278" i="3" s="1" a="1"/>
  <c r="AA1278" i="3" s="1"/>
  <c r="Z1279" i="3"/>
  <c r="AA1279" i="3" s="1" a="1"/>
  <c r="AA1279" i="3" s="1"/>
  <c r="Z1280" i="3"/>
  <c r="AA1280" i="3" s="1" a="1"/>
  <c r="AA1280" i="3" s="1"/>
  <c r="Z1281" i="3"/>
  <c r="AA1281" i="3" s="1" a="1"/>
  <c r="AA1281" i="3" s="1"/>
  <c r="Z1282" i="3"/>
  <c r="AA1282" i="3" s="1" a="1"/>
  <c r="AA1282" i="3" s="1"/>
  <c r="Z1283" i="3"/>
  <c r="AA1283" i="3" s="1" a="1"/>
  <c r="AA1283" i="3" s="1"/>
  <c r="Z1284" i="3"/>
  <c r="AA1284" i="3" s="1" a="1"/>
  <c r="AA1284" i="3" s="1"/>
  <c r="Z1285" i="3"/>
  <c r="AA1285" i="3" s="1" a="1"/>
  <c r="AA1285" i="3" s="1"/>
  <c r="Z1286" i="3"/>
  <c r="AA1286" i="3" s="1" a="1"/>
  <c r="AA1286" i="3" s="1"/>
  <c r="Z1287" i="3"/>
  <c r="AA1287" i="3" s="1" a="1"/>
  <c r="AA1287" i="3" s="1"/>
  <c r="Z1288" i="3"/>
  <c r="AA1288" i="3" s="1" a="1"/>
  <c r="AA1288" i="3" s="1"/>
  <c r="Z1289" i="3"/>
  <c r="AA1289" i="3" s="1" a="1"/>
  <c r="AA1289" i="3" s="1"/>
  <c r="Z1290" i="3"/>
  <c r="AA1290" i="3" s="1" a="1"/>
  <c r="AA1290" i="3" s="1"/>
  <c r="Z1291" i="3"/>
  <c r="AA1291" i="3" s="1" a="1"/>
  <c r="AA1291" i="3" s="1"/>
  <c r="Z1292" i="3"/>
  <c r="AA1292" i="3" s="1" a="1"/>
  <c r="AA1292" i="3" s="1"/>
  <c r="Z1293" i="3"/>
  <c r="AA1293" i="3" s="1" a="1"/>
  <c r="AA1293" i="3" s="1"/>
  <c r="Z1294" i="3"/>
  <c r="AA1294" i="3" s="1" a="1"/>
  <c r="AA1294" i="3" s="1"/>
  <c r="Z1295" i="3"/>
  <c r="AA1295" i="3" s="1" a="1"/>
  <c r="AA1295" i="3" s="1"/>
  <c r="Z1296" i="3"/>
  <c r="AA1296" i="3" s="1" a="1"/>
  <c r="AA1296" i="3" s="1"/>
  <c r="Z1297" i="3"/>
  <c r="AA1297" i="3" s="1" a="1"/>
  <c r="AA1297" i="3" s="1"/>
  <c r="Z1298" i="3"/>
  <c r="AA1298" i="3" s="1" a="1"/>
  <c r="AA1298" i="3" s="1"/>
  <c r="Z1299" i="3"/>
  <c r="AA1299" i="3" s="1" a="1"/>
  <c r="AA1299" i="3" s="1"/>
  <c r="Z1300" i="3"/>
  <c r="AA1300" i="3" s="1" a="1"/>
  <c r="AA1300" i="3" s="1"/>
  <c r="Z1301" i="3"/>
  <c r="AA1301" i="3" s="1" a="1"/>
  <c r="AA1301" i="3" s="1"/>
  <c r="Z1302" i="3"/>
  <c r="AA1302" i="3" s="1" a="1"/>
  <c r="AA1302" i="3" s="1"/>
  <c r="Z1303" i="3"/>
  <c r="AA1303" i="3" s="1" a="1"/>
  <c r="AA1303" i="3" s="1"/>
  <c r="Z1304" i="3"/>
  <c r="AA1304" i="3" s="1" a="1"/>
  <c r="AA1304" i="3" s="1"/>
  <c r="Z1305" i="3"/>
  <c r="AA1305" i="3" s="1" a="1"/>
  <c r="AA1305" i="3" s="1"/>
  <c r="Z1306" i="3"/>
  <c r="AA1306" i="3" s="1" a="1"/>
  <c r="AA1306" i="3" s="1"/>
  <c r="Z1307" i="3"/>
  <c r="AA1307" i="3" s="1" a="1"/>
  <c r="AA1307" i="3" s="1"/>
  <c r="Z1308" i="3"/>
  <c r="AA1308" i="3" s="1" a="1"/>
  <c r="AA1308" i="3" s="1"/>
  <c r="Z1309" i="3"/>
  <c r="AA1309" i="3" s="1" a="1"/>
  <c r="AA1309" i="3" s="1"/>
  <c r="Z1310" i="3"/>
  <c r="AA1310" i="3" s="1" a="1"/>
  <c r="AA1310" i="3" s="1"/>
  <c r="Z1311" i="3"/>
  <c r="AA1311" i="3" s="1" a="1"/>
  <c r="AA1311" i="3" s="1"/>
  <c r="Z1312" i="3"/>
  <c r="AA1312" i="3" s="1" a="1"/>
  <c r="AA1312" i="3" s="1"/>
  <c r="Z1313" i="3"/>
  <c r="AA1313" i="3" s="1" a="1"/>
  <c r="AA1313" i="3" s="1"/>
  <c r="Z1314" i="3"/>
  <c r="AA1314" i="3" s="1" a="1"/>
  <c r="AA1314" i="3" s="1"/>
  <c r="Z1315" i="3"/>
  <c r="AA1315" i="3" s="1" a="1"/>
  <c r="AA1315" i="3" s="1"/>
  <c r="Z1316" i="3"/>
  <c r="AA1316" i="3" s="1" a="1"/>
  <c r="AA1316" i="3" s="1"/>
  <c r="Z1317" i="3"/>
  <c r="AA1317" i="3" s="1" a="1"/>
  <c r="AA1317" i="3" s="1"/>
  <c r="Z1318" i="3"/>
  <c r="AA1318" i="3" s="1" a="1"/>
  <c r="AA1318" i="3" s="1"/>
  <c r="Z1319" i="3"/>
  <c r="AA1319" i="3" s="1" a="1"/>
  <c r="AA1319" i="3" s="1"/>
  <c r="Z1320" i="3"/>
  <c r="AA1320" i="3" s="1" a="1"/>
  <c r="AA1320" i="3" s="1"/>
  <c r="Z1321" i="3"/>
  <c r="AA1321" i="3" s="1" a="1"/>
  <c r="AA1321" i="3" s="1"/>
  <c r="Z1322" i="3"/>
  <c r="AA1322" i="3" s="1" a="1"/>
  <c r="AA1322" i="3" s="1"/>
  <c r="Z1323" i="3"/>
  <c r="AA1323" i="3" s="1" a="1"/>
  <c r="AA1323" i="3" s="1"/>
  <c r="Z1324" i="3"/>
  <c r="AA1324" i="3" s="1" a="1"/>
  <c r="AA1324" i="3" s="1"/>
  <c r="Z1325" i="3"/>
  <c r="AA1325" i="3" s="1" a="1"/>
  <c r="AA1325" i="3" s="1"/>
  <c r="Z1326" i="3"/>
  <c r="AA1326" i="3" s="1" a="1"/>
  <c r="AA1326" i="3" s="1"/>
  <c r="Z1327" i="3"/>
  <c r="AA1327" i="3" s="1" a="1"/>
  <c r="AA1327" i="3" s="1"/>
  <c r="Z1328" i="3"/>
  <c r="AA1328" i="3" s="1" a="1"/>
  <c r="AA1328" i="3" s="1"/>
  <c r="Z1329" i="3"/>
  <c r="AA1329" i="3" s="1" a="1"/>
  <c r="AA1329" i="3" s="1"/>
  <c r="Z1330" i="3"/>
  <c r="AA1330" i="3" s="1" a="1"/>
  <c r="AA1330" i="3" s="1"/>
  <c r="Z1331" i="3"/>
  <c r="AA1331" i="3" s="1" a="1"/>
  <c r="AA1331" i="3" s="1"/>
  <c r="Z1332" i="3"/>
  <c r="AA1332" i="3" s="1" a="1"/>
  <c r="AA1332" i="3" s="1"/>
  <c r="Z1333" i="3"/>
  <c r="AA1333" i="3" s="1" a="1"/>
  <c r="AA1333" i="3" s="1"/>
  <c r="Z1334" i="3"/>
  <c r="AA1334" i="3" s="1" a="1"/>
  <c r="AA1334" i="3" s="1"/>
  <c r="Z1335" i="3"/>
  <c r="AA1335" i="3" s="1" a="1"/>
  <c r="AA1335" i="3" s="1"/>
  <c r="Z1336" i="3"/>
  <c r="AA1336" i="3" s="1" a="1"/>
  <c r="AA1336" i="3" s="1"/>
  <c r="Z1337" i="3"/>
  <c r="AA1337" i="3" s="1" a="1"/>
  <c r="AA1337" i="3" s="1"/>
  <c r="Z1338" i="3"/>
  <c r="AA1338" i="3" s="1" a="1"/>
  <c r="AA1338" i="3" s="1"/>
  <c r="Z1339" i="3"/>
  <c r="AA1339" i="3" s="1" a="1"/>
  <c r="AA1339" i="3" s="1"/>
  <c r="Z1340" i="3"/>
  <c r="AA1340" i="3" s="1" a="1"/>
  <c r="AA1340" i="3" s="1"/>
  <c r="Z1341" i="3"/>
  <c r="AA1341" i="3" s="1" a="1"/>
  <c r="AA1341" i="3" s="1"/>
  <c r="Z1342" i="3"/>
  <c r="AA1342" i="3" s="1" a="1"/>
  <c r="AA1342" i="3" s="1"/>
  <c r="Z1343" i="3"/>
  <c r="AA1343" i="3" s="1" a="1"/>
  <c r="AA1343" i="3" s="1"/>
  <c r="Z1344" i="3"/>
  <c r="AA1344" i="3" s="1" a="1"/>
  <c r="AA1344" i="3" s="1"/>
  <c r="Z1345" i="3"/>
  <c r="AA1345" i="3" s="1" a="1"/>
  <c r="AA1345" i="3" s="1"/>
  <c r="Z1346" i="3"/>
  <c r="AA1346" i="3" s="1" a="1"/>
  <c r="AA1346" i="3" s="1"/>
  <c r="Z1347" i="3"/>
  <c r="AA1347" i="3" s="1" a="1"/>
  <c r="AA1347" i="3" s="1"/>
  <c r="Z1348" i="3"/>
  <c r="AA1348" i="3" s="1" a="1"/>
  <c r="AA1348" i="3" s="1"/>
  <c r="Z1349" i="3"/>
  <c r="AA1349" i="3" s="1" a="1"/>
  <c r="AA1349" i="3" s="1"/>
  <c r="Z1350" i="3"/>
  <c r="AA1350" i="3" s="1" a="1"/>
  <c r="AA1350" i="3" s="1"/>
  <c r="Z1351" i="3"/>
  <c r="AA1351" i="3" s="1" a="1"/>
  <c r="AA1351" i="3" s="1"/>
  <c r="Z1352" i="3"/>
  <c r="AA1352" i="3" s="1" a="1"/>
  <c r="AA1352" i="3" s="1"/>
  <c r="Z1353" i="3"/>
  <c r="AA1353" i="3" s="1" a="1"/>
  <c r="AA1353" i="3" s="1"/>
  <c r="Z1354" i="3"/>
  <c r="AA1354" i="3" s="1" a="1"/>
  <c r="AA1354" i="3" s="1"/>
  <c r="Z1355" i="3"/>
  <c r="AA1355" i="3" s="1" a="1"/>
  <c r="AA1355" i="3" s="1"/>
  <c r="Z1356" i="3"/>
  <c r="AA1356" i="3" s="1" a="1"/>
  <c r="AA1356" i="3" s="1"/>
  <c r="Z1357" i="3"/>
  <c r="AA1357" i="3" s="1" a="1"/>
  <c r="AA1357" i="3" s="1"/>
  <c r="Z1358" i="3"/>
  <c r="AA1358" i="3" s="1" a="1"/>
  <c r="AA1358" i="3" s="1"/>
  <c r="Z1359" i="3"/>
  <c r="AA1359" i="3" s="1" a="1"/>
  <c r="AA1359" i="3" s="1"/>
  <c r="Z1360" i="3"/>
  <c r="AA1360" i="3" s="1" a="1"/>
  <c r="AA1360" i="3" s="1"/>
  <c r="Z1361" i="3"/>
  <c r="AA1361" i="3" s="1" a="1"/>
  <c r="AA1361" i="3" s="1"/>
  <c r="Z1362" i="3"/>
  <c r="AA1362" i="3" s="1" a="1"/>
  <c r="AA1362" i="3" s="1"/>
  <c r="Z1363" i="3"/>
  <c r="AA1363" i="3" s="1" a="1"/>
  <c r="AA1363" i="3" s="1"/>
  <c r="Z1364" i="3"/>
  <c r="AA1364" i="3" s="1" a="1"/>
  <c r="AA1364" i="3" s="1"/>
  <c r="Z1365" i="3"/>
  <c r="AA1365" i="3" s="1" a="1"/>
  <c r="AA1365" i="3" s="1"/>
  <c r="Z1366" i="3"/>
  <c r="AA1366" i="3" s="1" a="1"/>
  <c r="AA1366" i="3" s="1"/>
  <c r="Z1367" i="3"/>
  <c r="AA1367" i="3" s="1" a="1"/>
  <c r="AA1367" i="3" s="1"/>
  <c r="Z1368" i="3"/>
  <c r="AA1368" i="3" s="1" a="1"/>
  <c r="AA1368" i="3" s="1"/>
  <c r="Z1369" i="3"/>
  <c r="AA1369" i="3" s="1" a="1"/>
  <c r="AA1369" i="3" s="1"/>
  <c r="Z1370" i="3"/>
  <c r="AA1370" i="3" s="1" a="1"/>
  <c r="AA1370" i="3" s="1"/>
  <c r="Z1371" i="3"/>
  <c r="AA1371" i="3" s="1" a="1"/>
  <c r="AA1371" i="3" s="1"/>
  <c r="Z1372" i="3"/>
  <c r="AA1372" i="3" s="1" a="1"/>
  <c r="AA1372" i="3" s="1"/>
  <c r="Z1373" i="3"/>
  <c r="AA1373" i="3" s="1" a="1"/>
  <c r="AA1373" i="3" s="1"/>
  <c r="Z1374" i="3"/>
  <c r="AA1374" i="3" s="1" a="1"/>
  <c r="AA1374" i="3" s="1"/>
  <c r="Z1375" i="3"/>
  <c r="AA1375" i="3" s="1" a="1"/>
  <c r="AA1375" i="3" s="1"/>
  <c r="Z1376" i="3"/>
  <c r="AA1376" i="3" s="1" a="1"/>
  <c r="AA1376" i="3" s="1"/>
  <c r="Z1377" i="3"/>
  <c r="AA1377" i="3" s="1" a="1"/>
  <c r="AA1377" i="3" s="1"/>
  <c r="Z1378" i="3"/>
  <c r="AA1378" i="3" s="1" a="1"/>
  <c r="AA1378" i="3" s="1"/>
  <c r="Z1379" i="3"/>
  <c r="AA1379" i="3" s="1" a="1"/>
  <c r="AA1379" i="3" s="1"/>
  <c r="Z1380" i="3"/>
  <c r="AA1380" i="3" s="1" a="1"/>
  <c r="AA1380" i="3" s="1"/>
  <c r="Z1381" i="3"/>
  <c r="AA1381" i="3" s="1" a="1"/>
  <c r="AA1381" i="3" s="1"/>
  <c r="Z1382" i="3"/>
  <c r="AA1382" i="3" s="1" a="1"/>
  <c r="AA1382" i="3" s="1"/>
  <c r="Z1383" i="3"/>
  <c r="AA1383" i="3" s="1" a="1"/>
  <c r="AA1383" i="3" s="1"/>
  <c r="Z1384" i="3"/>
  <c r="AA1384" i="3" s="1" a="1"/>
  <c r="AA1384" i="3" s="1"/>
  <c r="Z1385" i="3"/>
  <c r="AA1385" i="3" s="1" a="1"/>
  <c r="AA1385" i="3" s="1"/>
  <c r="Z1386" i="3"/>
  <c r="AA1386" i="3" s="1" a="1"/>
  <c r="AA1386" i="3" s="1"/>
  <c r="Z1387" i="3"/>
  <c r="AA1387" i="3" s="1" a="1"/>
  <c r="AA1387" i="3" s="1"/>
  <c r="Z1388" i="3"/>
  <c r="AA1388" i="3" s="1" a="1"/>
  <c r="AA1388" i="3" s="1"/>
  <c r="Z1389" i="3"/>
  <c r="AA1389" i="3" s="1" a="1"/>
  <c r="AA1389" i="3" s="1"/>
  <c r="Z1390" i="3"/>
  <c r="AA1390" i="3" s="1" a="1"/>
  <c r="AA1390" i="3" s="1"/>
  <c r="Z1391" i="3"/>
  <c r="AA1391" i="3" s="1" a="1"/>
  <c r="AA1391" i="3" s="1"/>
  <c r="Z1392" i="3"/>
  <c r="AA1392" i="3" s="1" a="1"/>
  <c r="AA1392" i="3" s="1"/>
  <c r="Z1393" i="3"/>
  <c r="AA1393" i="3" s="1" a="1"/>
  <c r="AA1393" i="3" s="1"/>
  <c r="Z1394" i="3"/>
  <c r="AA1394" i="3" s="1" a="1"/>
  <c r="AA1394" i="3" s="1"/>
  <c r="Z1395" i="3"/>
  <c r="AA1395" i="3" s="1" a="1"/>
  <c r="AA1395" i="3" s="1"/>
  <c r="Z1396" i="3"/>
  <c r="AA1396" i="3" s="1" a="1"/>
  <c r="AA1396" i="3" s="1"/>
  <c r="Z1397" i="3"/>
  <c r="AA1397" i="3" s="1" a="1"/>
  <c r="AA1397" i="3" s="1"/>
  <c r="Z1398" i="3"/>
  <c r="AA1398" i="3" s="1" a="1"/>
  <c r="AA1398" i="3" s="1"/>
  <c r="Z1399" i="3"/>
  <c r="AA1399" i="3" s="1" a="1"/>
  <c r="AA1399" i="3" s="1"/>
  <c r="Z1400" i="3"/>
  <c r="AA1400" i="3" s="1" a="1"/>
  <c r="AA1400" i="3" s="1"/>
  <c r="Z1401" i="3"/>
  <c r="AA1401" i="3" s="1" a="1"/>
  <c r="AA1401" i="3" s="1"/>
  <c r="Z1402" i="3"/>
  <c r="AA1402" i="3" s="1" a="1"/>
  <c r="AA1402" i="3" s="1"/>
  <c r="Z1403" i="3"/>
  <c r="AA1403" i="3" s="1" a="1"/>
  <c r="AA1403" i="3" s="1"/>
  <c r="Z1404" i="3"/>
  <c r="AA1404" i="3" s="1" a="1"/>
  <c r="AA1404" i="3" s="1"/>
  <c r="Z1405" i="3"/>
  <c r="AA1405" i="3" s="1" a="1"/>
  <c r="AA1405" i="3" s="1"/>
  <c r="Z1406" i="3"/>
  <c r="AA1406" i="3" s="1" a="1"/>
  <c r="AA1406" i="3" s="1"/>
  <c r="Z1407" i="3"/>
  <c r="AA1407" i="3" s="1" a="1"/>
  <c r="AA1407" i="3" s="1"/>
  <c r="Z1408" i="3"/>
  <c r="AA1408" i="3" s="1" a="1"/>
  <c r="AA1408" i="3" s="1"/>
  <c r="Z1409" i="3"/>
  <c r="AA1409" i="3" s="1" a="1"/>
  <c r="AA1409" i="3" s="1"/>
  <c r="Z1410" i="3"/>
  <c r="AA1410" i="3" s="1" a="1"/>
  <c r="AA1410" i="3" s="1"/>
  <c r="Z1411" i="3"/>
  <c r="AA1411" i="3" s="1" a="1"/>
  <c r="AA1411" i="3" s="1"/>
  <c r="Z1412" i="3"/>
  <c r="AA1412" i="3" s="1" a="1"/>
  <c r="AA1412" i="3" s="1"/>
  <c r="Z1413" i="3"/>
  <c r="AA1413" i="3" s="1" a="1"/>
  <c r="AA1413" i="3" s="1"/>
  <c r="Z1414" i="3"/>
  <c r="AA1414" i="3" s="1" a="1"/>
  <c r="AA1414" i="3" s="1"/>
  <c r="Z1415" i="3"/>
  <c r="AA1415" i="3" s="1" a="1"/>
  <c r="AA1415" i="3" s="1"/>
  <c r="Z1416" i="3"/>
  <c r="AA1416" i="3" s="1" a="1"/>
  <c r="AA1416" i="3" s="1"/>
  <c r="Z1417" i="3"/>
  <c r="AA1417" i="3" s="1" a="1"/>
  <c r="AA1417" i="3" s="1"/>
  <c r="Z1418" i="3"/>
  <c r="AA1418" i="3" s="1" a="1"/>
  <c r="AA1418" i="3" s="1"/>
  <c r="Z1419" i="3"/>
  <c r="AA1419" i="3" s="1" a="1"/>
  <c r="AA1419" i="3" s="1"/>
  <c r="Z1420" i="3"/>
  <c r="AA1420" i="3" s="1" a="1"/>
  <c r="AA1420" i="3" s="1"/>
  <c r="Z1421" i="3"/>
  <c r="AA1421" i="3" s="1" a="1"/>
  <c r="AA1421" i="3" s="1"/>
  <c r="Z1422" i="3"/>
  <c r="AA1422" i="3" s="1" a="1"/>
  <c r="AA1422" i="3" s="1"/>
  <c r="Z1423" i="3"/>
  <c r="AA1423" i="3" s="1" a="1"/>
  <c r="AA1423" i="3" s="1"/>
  <c r="Z1424" i="3"/>
  <c r="AA1424" i="3" s="1" a="1"/>
  <c r="AA1424" i="3" s="1"/>
  <c r="Z1425" i="3"/>
  <c r="AA1425" i="3" s="1" a="1"/>
  <c r="AA1425" i="3" s="1"/>
  <c r="Z1426" i="3"/>
  <c r="AA1426" i="3" s="1" a="1"/>
  <c r="AA1426" i="3" s="1"/>
  <c r="Z1427" i="3"/>
  <c r="AA1427" i="3" s="1" a="1"/>
  <c r="AA1427" i="3" s="1"/>
  <c r="Z1428" i="3"/>
  <c r="AA1428" i="3" s="1" a="1"/>
  <c r="AA1428" i="3" s="1"/>
  <c r="Z1429" i="3"/>
  <c r="AA1429" i="3" s="1" a="1"/>
  <c r="AA1429" i="3" s="1"/>
  <c r="Z1430" i="3"/>
  <c r="AA1430" i="3" s="1" a="1"/>
  <c r="AA1430" i="3" s="1"/>
  <c r="Z1431" i="3"/>
  <c r="AA1431" i="3" s="1" a="1"/>
  <c r="AA1431" i="3" s="1"/>
  <c r="Z1432" i="3"/>
  <c r="AA1432" i="3" s="1" a="1"/>
  <c r="AA1432" i="3" s="1"/>
  <c r="Z1433" i="3"/>
  <c r="AA1433" i="3" s="1" a="1"/>
  <c r="AA1433" i="3" s="1"/>
  <c r="Z1434" i="3"/>
  <c r="AA1434" i="3" s="1" a="1"/>
  <c r="AA1434" i="3" s="1"/>
  <c r="Z1435" i="3"/>
  <c r="AA1435" i="3" s="1" a="1"/>
  <c r="AA1435" i="3" s="1"/>
  <c r="Z1436" i="3"/>
  <c r="AA1436" i="3" s="1" a="1"/>
  <c r="AA1436" i="3" s="1"/>
  <c r="Z1437" i="3"/>
  <c r="AA1437" i="3" s="1" a="1"/>
  <c r="AA1437" i="3" s="1"/>
  <c r="Z1438" i="3"/>
  <c r="AA1438" i="3" s="1" a="1"/>
  <c r="AA1438" i="3" s="1"/>
  <c r="Z1439" i="3"/>
  <c r="AA1439" i="3" s="1" a="1"/>
  <c r="AA1439" i="3" s="1"/>
  <c r="Z1440" i="3"/>
  <c r="AA1440" i="3" s="1" a="1"/>
  <c r="AA1440" i="3" s="1"/>
  <c r="Z1441" i="3"/>
  <c r="AA1441" i="3" s="1" a="1"/>
  <c r="AA1441" i="3" s="1"/>
  <c r="Z1442" i="3"/>
  <c r="AA1442" i="3" s="1" a="1"/>
  <c r="AA1442" i="3" s="1"/>
  <c r="Z1443" i="3"/>
  <c r="AA1443" i="3" s="1" a="1"/>
  <c r="AA1443" i="3" s="1"/>
  <c r="Z1444" i="3"/>
  <c r="AA1444" i="3" s="1" a="1"/>
  <c r="AA1444" i="3" s="1"/>
  <c r="Z1445" i="3"/>
  <c r="AA1445" i="3" s="1" a="1"/>
  <c r="AA1445" i="3" s="1"/>
  <c r="Z1446" i="3"/>
  <c r="AA1446" i="3" s="1" a="1"/>
  <c r="AA1446" i="3" s="1"/>
  <c r="Z1447" i="3"/>
  <c r="AA1447" i="3" s="1" a="1"/>
  <c r="AA1447" i="3" s="1"/>
  <c r="Z1448" i="3"/>
  <c r="AA1448" i="3" s="1" a="1"/>
  <c r="AA1448" i="3" s="1"/>
  <c r="Z1449" i="3"/>
  <c r="AA1449" i="3" s="1" a="1"/>
  <c r="AA1449" i="3" s="1"/>
  <c r="Z1450" i="3"/>
  <c r="AA1450" i="3" s="1" a="1"/>
  <c r="AA1450" i="3" s="1"/>
  <c r="Z1451" i="3"/>
  <c r="AA1451" i="3" s="1" a="1"/>
  <c r="AA1451" i="3" s="1"/>
  <c r="Z1452" i="3"/>
  <c r="AA1452" i="3" s="1" a="1"/>
  <c r="AA1452" i="3" s="1"/>
  <c r="Z1453" i="3"/>
  <c r="AA1453" i="3" s="1" a="1"/>
  <c r="AA1453" i="3" s="1"/>
  <c r="Z1454" i="3"/>
  <c r="AA1454" i="3" s="1" a="1"/>
  <c r="AA1454" i="3" s="1"/>
  <c r="Z1455" i="3"/>
  <c r="AA1455" i="3" s="1" a="1"/>
  <c r="AA1455" i="3" s="1"/>
  <c r="Z1456" i="3"/>
  <c r="AA1456" i="3" s="1" a="1"/>
  <c r="AA1456" i="3" s="1"/>
  <c r="Z1457" i="3"/>
  <c r="AA1457" i="3" s="1" a="1"/>
  <c r="AA1457" i="3" s="1"/>
  <c r="Z1458" i="3"/>
  <c r="AA1458" i="3" s="1" a="1"/>
  <c r="AA1458" i="3" s="1"/>
  <c r="Z1459" i="3"/>
  <c r="AA1459" i="3" s="1" a="1"/>
  <c r="AA1459" i="3" s="1"/>
  <c r="Z1460" i="3"/>
  <c r="AA1460" i="3" s="1" a="1"/>
  <c r="AA1460" i="3" s="1"/>
  <c r="Z1461" i="3"/>
  <c r="AA1461" i="3" s="1" a="1"/>
  <c r="AA1461" i="3" s="1"/>
  <c r="Z1462" i="3"/>
  <c r="AA1462" i="3" s="1" a="1"/>
  <c r="AA1462" i="3" s="1"/>
  <c r="Z1463" i="3"/>
  <c r="AA1463" i="3" s="1" a="1"/>
  <c r="AA1463" i="3" s="1"/>
  <c r="Z1464" i="3"/>
  <c r="AA1464" i="3" s="1" a="1"/>
  <c r="AA1464" i="3" s="1"/>
  <c r="Z1465" i="3"/>
  <c r="AA1465" i="3" s="1" a="1"/>
  <c r="AA1465" i="3" s="1"/>
  <c r="Z1466" i="3"/>
  <c r="AA1466" i="3" s="1" a="1"/>
  <c r="AA1466" i="3" s="1"/>
  <c r="Z1467" i="3"/>
  <c r="AA1467" i="3" s="1" a="1"/>
  <c r="AA1467" i="3" s="1"/>
  <c r="Z1468" i="3"/>
  <c r="AA1468" i="3" s="1" a="1"/>
  <c r="AA1468" i="3" s="1"/>
  <c r="Z1469" i="3"/>
  <c r="AA1469" i="3" s="1" a="1"/>
  <c r="AA1469" i="3" s="1"/>
  <c r="Z1470" i="3"/>
  <c r="AA1470" i="3" s="1" a="1"/>
  <c r="AA1470" i="3" s="1"/>
  <c r="Z1471" i="3"/>
  <c r="AA1471" i="3" s="1" a="1"/>
  <c r="AA1471" i="3" s="1"/>
  <c r="Z1472" i="3"/>
  <c r="AA1472" i="3" s="1" a="1"/>
  <c r="AA1472" i="3" s="1"/>
  <c r="Z1473" i="3"/>
  <c r="AA1473" i="3" s="1" a="1"/>
  <c r="AA1473" i="3" s="1"/>
  <c r="Z1474" i="3"/>
  <c r="AA1474" i="3" s="1" a="1"/>
  <c r="AA1474" i="3" s="1"/>
  <c r="Z1475" i="3"/>
  <c r="AA1475" i="3" s="1" a="1"/>
  <c r="AA1475" i="3" s="1"/>
  <c r="Z1476" i="3"/>
  <c r="AA1476" i="3" s="1" a="1"/>
  <c r="AA1476" i="3" s="1"/>
  <c r="Z1477" i="3"/>
  <c r="AA1477" i="3" s="1" a="1"/>
  <c r="AA1477" i="3" s="1"/>
  <c r="Z1478" i="3"/>
  <c r="AA1478" i="3" s="1" a="1"/>
  <c r="AA1478" i="3" s="1"/>
  <c r="Z1479" i="3"/>
  <c r="AA1479" i="3" s="1" a="1"/>
  <c r="AA1479" i="3" s="1"/>
  <c r="Z1480" i="3"/>
  <c r="AA1480" i="3" s="1" a="1"/>
  <c r="AA1480" i="3" s="1"/>
  <c r="Z1481" i="3"/>
  <c r="AA1481" i="3" s="1" a="1"/>
  <c r="AA1481" i="3" s="1"/>
  <c r="Z1482" i="3"/>
  <c r="AA1482" i="3" s="1" a="1"/>
  <c r="AA1482" i="3" s="1"/>
  <c r="Z1483" i="3"/>
  <c r="AA1483" i="3" s="1" a="1"/>
  <c r="AA1483" i="3" s="1"/>
  <c r="Z1484" i="3"/>
  <c r="AA1484" i="3" s="1" a="1"/>
  <c r="AA1484" i="3" s="1"/>
  <c r="Z1485" i="3"/>
  <c r="AA1485" i="3" s="1" a="1"/>
  <c r="AA1485" i="3" s="1"/>
  <c r="Z1486" i="3"/>
  <c r="AA1486" i="3" s="1" a="1"/>
  <c r="AA1486" i="3" s="1"/>
  <c r="Z1487" i="3"/>
  <c r="AA1487" i="3" s="1" a="1"/>
  <c r="AA1487" i="3" s="1"/>
  <c r="Z1488" i="3"/>
  <c r="AA1488" i="3" s="1" a="1"/>
  <c r="AA1488" i="3" s="1"/>
  <c r="Z1489" i="3"/>
  <c r="AA1489" i="3" s="1" a="1"/>
  <c r="AA1489" i="3" s="1"/>
  <c r="Z1490" i="3"/>
  <c r="AA1490" i="3" s="1" a="1"/>
  <c r="AA1490" i="3" s="1"/>
  <c r="Z1491" i="3"/>
  <c r="AA1491" i="3" s="1" a="1"/>
  <c r="AA1491" i="3" s="1"/>
  <c r="Z1492" i="3"/>
  <c r="AA1492" i="3" s="1" a="1"/>
  <c r="AA1492" i="3" s="1"/>
  <c r="Z1493" i="3"/>
  <c r="AA1493" i="3" s="1" a="1"/>
  <c r="AA1493" i="3" s="1"/>
  <c r="Z1494" i="3"/>
  <c r="AA1494" i="3" s="1" a="1"/>
  <c r="AA1494" i="3" s="1"/>
  <c r="Z1495" i="3"/>
  <c r="AA1495" i="3" s="1" a="1"/>
  <c r="AA1495" i="3" s="1"/>
  <c r="Z1496" i="3"/>
  <c r="AA1496" i="3" s="1" a="1"/>
  <c r="AA1496" i="3" s="1"/>
  <c r="Z1497" i="3"/>
  <c r="AA1497" i="3" s="1" a="1"/>
  <c r="AA1497" i="3" s="1"/>
  <c r="Z1498" i="3"/>
  <c r="AA1498" i="3" s="1" a="1"/>
  <c r="AA1498" i="3" s="1"/>
  <c r="Z1499" i="3"/>
  <c r="AA1499" i="3" s="1" a="1"/>
  <c r="AA1499" i="3" s="1"/>
  <c r="Z1500" i="3"/>
  <c r="AA1500" i="3" s="1" a="1"/>
  <c r="AA1500" i="3" s="1"/>
  <c r="Z1501" i="3"/>
  <c r="AA1501" i="3" s="1" a="1"/>
  <c r="AA1501" i="3" s="1"/>
  <c r="Z1502" i="3"/>
  <c r="AA1502" i="3" s="1" a="1"/>
  <c r="AA1502" i="3" s="1"/>
  <c r="Z1503" i="3"/>
  <c r="AA1503" i="3" s="1" a="1"/>
  <c r="AA1503" i="3" s="1"/>
  <c r="Z1504" i="3"/>
  <c r="AA1504" i="3" s="1" a="1"/>
  <c r="AA1504" i="3" s="1"/>
  <c r="Z1505" i="3"/>
  <c r="AA1505" i="3" s="1" a="1"/>
  <c r="AA1505" i="3" s="1"/>
  <c r="Z1506" i="3"/>
  <c r="AA1506" i="3" s="1" a="1"/>
  <c r="AA1506" i="3" s="1"/>
  <c r="Z1507" i="3"/>
  <c r="AA1507" i="3" s="1" a="1"/>
  <c r="AA1507" i="3" s="1"/>
  <c r="Z1508" i="3"/>
  <c r="AA1508" i="3" s="1" a="1"/>
  <c r="AA1508" i="3" s="1"/>
  <c r="Z1509" i="3"/>
  <c r="AA1509" i="3" s="1" a="1"/>
  <c r="AA1509" i="3" s="1"/>
  <c r="Z1510" i="3"/>
  <c r="AA1510" i="3" s="1" a="1"/>
  <c r="AA1510" i="3" s="1"/>
  <c r="Z1511" i="3"/>
  <c r="AA1511" i="3" s="1" a="1"/>
  <c r="AA1511" i="3" s="1"/>
  <c r="Z1512" i="3"/>
  <c r="AA1512" i="3" s="1" a="1"/>
  <c r="AA1512" i="3" s="1"/>
  <c r="Z1513" i="3"/>
  <c r="AA1513" i="3" s="1" a="1"/>
  <c r="AA1513" i="3" s="1"/>
  <c r="Z1514" i="3"/>
  <c r="AA1514" i="3" s="1" a="1"/>
  <c r="AA1514" i="3" s="1"/>
  <c r="Z1515" i="3"/>
  <c r="AA1515" i="3" s="1" a="1"/>
  <c r="AA1515" i="3" s="1"/>
  <c r="Z1516" i="3"/>
  <c r="AA1516" i="3" s="1" a="1"/>
  <c r="AA1516" i="3" s="1"/>
  <c r="Z1517" i="3"/>
  <c r="AA1517" i="3" s="1" a="1"/>
  <c r="AA1517" i="3" s="1"/>
  <c r="Z1518" i="3"/>
  <c r="AA1518" i="3" s="1" a="1"/>
  <c r="AA1518" i="3" s="1"/>
  <c r="Z1519" i="3"/>
  <c r="AA1519" i="3" s="1" a="1"/>
  <c r="AA1519" i="3" s="1"/>
  <c r="Z1520" i="3"/>
  <c r="AA1520" i="3" s="1" a="1"/>
  <c r="AA1520" i="3" s="1"/>
  <c r="Z1521" i="3"/>
  <c r="AA1521" i="3" s="1" a="1"/>
  <c r="AA1521" i="3" s="1"/>
  <c r="Z1522" i="3"/>
  <c r="AA1522" i="3" s="1" a="1"/>
  <c r="AA1522" i="3" s="1"/>
  <c r="Z1523" i="3"/>
  <c r="AA1523" i="3" s="1" a="1"/>
  <c r="AA1523" i="3" s="1"/>
  <c r="Z1524" i="3"/>
  <c r="AA1524" i="3" s="1" a="1"/>
  <c r="AA1524" i="3" s="1"/>
  <c r="Z1525" i="3"/>
  <c r="AA1525" i="3" s="1" a="1"/>
  <c r="AA1525" i="3" s="1"/>
  <c r="Z1526" i="3"/>
  <c r="AA1526" i="3" s="1" a="1"/>
  <c r="AA1526" i="3" s="1"/>
  <c r="Z1527" i="3"/>
  <c r="AA1527" i="3" s="1" a="1"/>
  <c r="AA1527" i="3" s="1"/>
  <c r="Z1528" i="3"/>
  <c r="AA1528" i="3" s="1" a="1"/>
  <c r="AA1528" i="3" s="1"/>
  <c r="Z1529" i="3"/>
  <c r="AA1529" i="3" s="1" a="1"/>
  <c r="AA1529" i="3" s="1"/>
  <c r="Z1530" i="3"/>
  <c r="AA1530" i="3" s="1" a="1"/>
  <c r="AA1530" i="3" s="1"/>
  <c r="Z1531" i="3"/>
  <c r="AA1531" i="3" s="1" a="1"/>
  <c r="AA1531" i="3" s="1"/>
  <c r="Z1532" i="3"/>
  <c r="AA1532" i="3" s="1" a="1"/>
  <c r="AA1532" i="3" s="1"/>
  <c r="Z1533" i="3"/>
  <c r="AA1533" i="3" s="1" a="1"/>
  <c r="AA1533" i="3" s="1"/>
  <c r="Z1534" i="3"/>
  <c r="AA1534" i="3" s="1" a="1"/>
  <c r="AA1534" i="3" s="1"/>
  <c r="Z1535" i="3"/>
  <c r="AA1535" i="3" s="1" a="1"/>
  <c r="AA1535" i="3" s="1"/>
  <c r="Z1536" i="3"/>
  <c r="AA1536" i="3" s="1" a="1"/>
  <c r="AA1536" i="3" s="1"/>
  <c r="Z1537" i="3"/>
  <c r="AA1537" i="3" s="1" a="1"/>
  <c r="AA1537" i="3" s="1"/>
  <c r="Z1538" i="3"/>
  <c r="AA1538" i="3" s="1" a="1"/>
  <c r="AA1538" i="3" s="1"/>
  <c r="Z1539" i="3"/>
  <c r="AA1539" i="3" s="1" a="1"/>
  <c r="AA1539" i="3" s="1"/>
  <c r="Z1540" i="3"/>
  <c r="AA1540" i="3" s="1" a="1"/>
  <c r="AA1540" i="3" s="1"/>
  <c r="Z1541" i="3"/>
  <c r="AA1541" i="3" s="1" a="1"/>
  <c r="AA1541" i="3" s="1"/>
  <c r="Z1542" i="3"/>
  <c r="AA1542" i="3" s="1" a="1"/>
  <c r="AA1542" i="3" s="1"/>
  <c r="Z1543" i="3"/>
  <c r="AA1543" i="3" s="1" a="1"/>
  <c r="AA1543" i="3" s="1"/>
  <c r="Z1544" i="3"/>
  <c r="AA1544" i="3" s="1" a="1"/>
  <c r="AA1544" i="3" s="1"/>
  <c r="Z1545" i="3"/>
  <c r="AA1545" i="3" s="1" a="1"/>
  <c r="AA1545" i="3" s="1"/>
  <c r="Z1546" i="3"/>
  <c r="AA1546" i="3" s="1" a="1"/>
  <c r="AA1546" i="3" s="1"/>
  <c r="Z1547" i="3"/>
  <c r="AA1547" i="3" s="1" a="1"/>
  <c r="AA1547" i="3" s="1"/>
  <c r="Z1548" i="3"/>
  <c r="AA1548" i="3" s="1" a="1"/>
  <c r="AA1548" i="3" s="1"/>
  <c r="Z1549" i="3"/>
  <c r="AA1549" i="3" s="1" a="1"/>
  <c r="AA1549" i="3" s="1"/>
  <c r="Z1550" i="3"/>
  <c r="AA1550" i="3" s="1" a="1"/>
  <c r="AA1550" i="3" s="1"/>
  <c r="Z1551" i="3"/>
  <c r="AA1551" i="3" s="1" a="1"/>
  <c r="AA1551" i="3" s="1"/>
  <c r="Z1552" i="3"/>
  <c r="AA1552" i="3" s="1" a="1"/>
  <c r="AA1552" i="3" s="1"/>
  <c r="Z1553" i="3"/>
  <c r="AA1553" i="3" s="1" a="1"/>
  <c r="AA1553" i="3" s="1"/>
  <c r="Z1554" i="3"/>
  <c r="AA1554" i="3" s="1" a="1"/>
  <c r="AA1554" i="3" s="1"/>
  <c r="Z1555" i="3"/>
  <c r="AA1555" i="3" s="1" a="1"/>
  <c r="AA1555" i="3" s="1"/>
  <c r="Z1556" i="3"/>
  <c r="AA1556" i="3" s="1" a="1"/>
  <c r="AA1556" i="3" s="1"/>
  <c r="Z1557" i="3"/>
  <c r="AA1557" i="3" s="1" a="1"/>
  <c r="AA1557" i="3" s="1"/>
  <c r="Z1558" i="3"/>
  <c r="AA1558" i="3" s="1" a="1"/>
  <c r="AA1558" i="3" s="1"/>
  <c r="Z1559" i="3"/>
  <c r="AA1559" i="3" s="1" a="1"/>
  <c r="AA1559" i="3" s="1"/>
  <c r="Z1560" i="3"/>
  <c r="AA1560" i="3" s="1" a="1"/>
  <c r="AA1560" i="3" s="1"/>
  <c r="Z1561" i="3"/>
  <c r="AA1561" i="3" s="1" a="1"/>
  <c r="AA1561" i="3" s="1"/>
  <c r="Z1562" i="3"/>
  <c r="AA1562" i="3" s="1" a="1"/>
  <c r="AA1562" i="3" s="1"/>
  <c r="Z1563" i="3"/>
  <c r="AA1563" i="3" s="1" a="1"/>
  <c r="AA1563" i="3" s="1"/>
  <c r="Z1564" i="3"/>
  <c r="AA1564" i="3" s="1" a="1"/>
  <c r="AA1564" i="3" s="1"/>
  <c r="Z1565" i="3"/>
  <c r="AA1565" i="3" s="1" a="1"/>
  <c r="AA1565" i="3" s="1"/>
  <c r="Z1566" i="3"/>
  <c r="AA1566" i="3" s="1" a="1"/>
  <c r="AA1566" i="3" s="1"/>
  <c r="Z1567" i="3"/>
  <c r="AA1567" i="3" s="1" a="1"/>
  <c r="AA1567" i="3" s="1"/>
  <c r="Z1568" i="3"/>
  <c r="AA1568" i="3" s="1" a="1"/>
  <c r="AA1568" i="3" s="1"/>
  <c r="Z1569" i="3"/>
  <c r="AA1569" i="3" s="1" a="1"/>
  <c r="AA1569" i="3" s="1"/>
  <c r="Z1570" i="3"/>
  <c r="AA1570" i="3" s="1" a="1"/>
  <c r="AA1570" i="3" s="1"/>
  <c r="Z1571" i="3"/>
  <c r="AA1571" i="3" s="1" a="1"/>
  <c r="AA1571" i="3" s="1"/>
  <c r="Z1572" i="3"/>
  <c r="AA1572" i="3" s="1" a="1"/>
  <c r="AA1572" i="3" s="1"/>
  <c r="Z1573" i="3"/>
  <c r="AA1573" i="3" s="1" a="1"/>
  <c r="AA1573" i="3" s="1"/>
  <c r="Z1574" i="3"/>
  <c r="AA1574" i="3" s="1" a="1"/>
  <c r="AA1574" i="3" s="1"/>
  <c r="Z1575" i="3"/>
  <c r="AA1575" i="3" s="1" a="1"/>
  <c r="AA1575" i="3" s="1"/>
  <c r="Z1576" i="3"/>
  <c r="AA1576" i="3" s="1" a="1"/>
  <c r="AA1576" i="3" s="1"/>
  <c r="Z1577" i="3"/>
  <c r="AA1577" i="3" s="1" a="1"/>
  <c r="AA1577" i="3" s="1"/>
  <c r="Z1578" i="3"/>
  <c r="AA1578" i="3" s="1" a="1"/>
  <c r="AA1578" i="3" s="1"/>
  <c r="Z1579" i="3"/>
  <c r="AA1579" i="3" s="1" a="1"/>
  <c r="AA1579" i="3" s="1"/>
  <c r="Z1580" i="3"/>
  <c r="AA1580" i="3" s="1" a="1"/>
  <c r="AA1580" i="3" s="1"/>
  <c r="Z1581" i="3"/>
  <c r="AA1581" i="3" s="1" a="1"/>
  <c r="AA1581" i="3" s="1"/>
  <c r="Z1582" i="3"/>
  <c r="AA1582" i="3" s="1" a="1"/>
  <c r="AA1582" i="3" s="1"/>
  <c r="Z1583" i="3"/>
  <c r="AA1583" i="3" s="1" a="1"/>
  <c r="AA1583" i="3" s="1"/>
  <c r="Z1584" i="3"/>
  <c r="AA1584" i="3" s="1" a="1"/>
  <c r="AA1584" i="3" s="1"/>
  <c r="Z1585" i="3"/>
  <c r="AA1585" i="3" s="1" a="1"/>
  <c r="AA1585" i="3" s="1"/>
  <c r="Z1586" i="3"/>
  <c r="AA1586" i="3" s="1" a="1"/>
  <c r="AA1586" i="3" s="1"/>
  <c r="Z1587" i="3"/>
  <c r="AA1587" i="3" s="1" a="1"/>
  <c r="AA1587" i="3" s="1"/>
  <c r="Z1588" i="3"/>
  <c r="AA1588" i="3" s="1" a="1"/>
  <c r="AA1588" i="3" s="1"/>
  <c r="Z1589" i="3"/>
  <c r="AA1589" i="3" s="1" a="1"/>
  <c r="AA1589" i="3" s="1"/>
  <c r="Z1590" i="3"/>
  <c r="AA1590" i="3" s="1" a="1"/>
  <c r="AA1590" i="3" s="1"/>
  <c r="Z1591" i="3"/>
  <c r="AA1591" i="3" s="1" a="1"/>
  <c r="AA1591" i="3" s="1"/>
  <c r="Z1592" i="3"/>
  <c r="AA1592" i="3" s="1" a="1"/>
  <c r="AA1592" i="3" s="1"/>
  <c r="Z1593" i="3"/>
  <c r="AA1593" i="3" s="1" a="1"/>
  <c r="AA1593" i="3" s="1"/>
  <c r="Z1594" i="3"/>
  <c r="AA1594" i="3" s="1" a="1"/>
  <c r="AA1594" i="3" s="1"/>
  <c r="Z1595" i="3"/>
  <c r="AA1595" i="3" s="1" a="1"/>
  <c r="AA1595" i="3" s="1"/>
  <c r="Z1596" i="3"/>
  <c r="AA1596" i="3" s="1" a="1"/>
  <c r="AA1596" i="3" s="1"/>
  <c r="Z1597" i="3"/>
  <c r="AA1597" i="3" s="1" a="1"/>
  <c r="AA1597" i="3" s="1"/>
  <c r="Z1598" i="3"/>
  <c r="AA1598" i="3" s="1" a="1"/>
  <c r="AA1598" i="3" s="1"/>
  <c r="Z1599" i="3"/>
  <c r="AA1599" i="3" s="1" a="1"/>
  <c r="AA1599" i="3" s="1"/>
  <c r="Z1600" i="3"/>
  <c r="AA1600" i="3" s="1" a="1"/>
  <c r="AA1600" i="3" s="1"/>
  <c r="Z1601" i="3"/>
  <c r="AA1601" i="3" s="1" a="1"/>
  <c r="AA1601" i="3" s="1"/>
  <c r="Z1602" i="3"/>
  <c r="AA1602" i="3" s="1" a="1"/>
  <c r="AA1602" i="3" s="1"/>
  <c r="Z1603" i="3"/>
  <c r="AA1603" i="3" s="1" a="1"/>
  <c r="AA1603" i="3" s="1"/>
  <c r="Z1604" i="3"/>
  <c r="AA1604" i="3" s="1" a="1"/>
  <c r="AA1604" i="3" s="1"/>
  <c r="Z1605" i="3"/>
  <c r="AA1605" i="3" s="1" a="1"/>
  <c r="AA1605" i="3" s="1"/>
  <c r="Z1606" i="3"/>
  <c r="AA1606" i="3" s="1" a="1"/>
  <c r="AA1606" i="3" s="1"/>
  <c r="Z1607" i="3"/>
  <c r="AA1607" i="3" s="1" a="1"/>
  <c r="AA1607" i="3" s="1"/>
  <c r="Z1608" i="3"/>
  <c r="AA1608" i="3" s="1" a="1"/>
  <c r="AA1608" i="3" s="1"/>
  <c r="Z1609" i="3"/>
  <c r="AA1609" i="3" s="1" a="1"/>
  <c r="AA1609" i="3" s="1"/>
  <c r="Z1610" i="3"/>
  <c r="AA1610" i="3" s="1" a="1"/>
  <c r="AA1610" i="3" s="1"/>
  <c r="Z1611" i="3"/>
  <c r="AA1611" i="3" s="1" a="1"/>
  <c r="AA1611" i="3" s="1"/>
  <c r="Z1612" i="3"/>
  <c r="AA1612" i="3" s="1" a="1"/>
  <c r="AA1612" i="3" s="1"/>
  <c r="Z1613" i="3"/>
  <c r="AA1613" i="3" s="1" a="1"/>
  <c r="AA1613" i="3" s="1"/>
  <c r="Z1614" i="3"/>
  <c r="AA1614" i="3" s="1" a="1"/>
  <c r="AA1614" i="3" s="1"/>
  <c r="Z1615" i="3"/>
  <c r="AA1615" i="3" s="1" a="1"/>
  <c r="AA1615" i="3" s="1"/>
  <c r="Z1616" i="3"/>
  <c r="AA1616" i="3" s="1" a="1"/>
  <c r="AA1616" i="3" s="1"/>
  <c r="Z1617" i="3"/>
  <c r="AA1617" i="3" s="1" a="1"/>
  <c r="AA1617" i="3" s="1"/>
  <c r="Z1618" i="3"/>
  <c r="AA1618" i="3" s="1" a="1"/>
  <c r="AA1618" i="3" s="1"/>
  <c r="Z1619" i="3"/>
  <c r="AA1619" i="3" s="1" a="1"/>
  <c r="AA1619" i="3" s="1"/>
  <c r="Z1620" i="3"/>
  <c r="AA1620" i="3" s="1" a="1"/>
  <c r="AA1620" i="3" s="1"/>
  <c r="Z1621" i="3"/>
  <c r="AA1621" i="3" s="1" a="1"/>
  <c r="AA1621" i="3" s="1"/>
  <c r="Z1622" i="3"/>
  <c r="AA1622" i="3" s="1" a="1"/>
  <c r="AA1622" i="3" s="1"/>
  <c r="Z1623" i="3"/>
  <c r="AA1623" i="3" s="1" a="1"/>
  <c r="AA1623" i="3" s="1"/>
  <c r="Z1624" i="3"/>
  <c r="AA1624" i="3" s="1" a="1"/>
  <c r="AA1624" i="3" s="1"/>
  <c r="Z1625" i="3"/>
  <c r="AA1625" i="3" s="1" a="1"/>
  <c r="AA1625" i="3" s="1"/>
  <c r="Z1626" i="3"/>
  <c r="AA1626" i="3" s="1" a="1"/>
  <c r="AA1626" i="3" s="1"/>
  <c r="Z1627" i="3"/>
  <c r="AA1627" i="3" s="1" a="1"/>
  <c r="AA1627" i="3" s="1"/>
  <c r="Z1628" i="3"/>
  <c r="AA1628" i="3" s="1" a="1"/>
  <c r="AA1628" i="3" s="1"/>
  <c r="Z1629" i="3"/>
  <c r="AA1629" i="3" s="1" a="1"/>
  <c r="AA1629" i="3" s="1"/>
  <c r="Z1630" i="3"/>
  <c r="AA1630" i="3" s="1" a="1"/>
  <c r="AA1630" i="3" s="1"/>
  <c r="Z1631" i="3"/>
  <c r="AA1631" i="3" s="1" a="1"/>
  <c r="AA1631" i="3" s="1"/>
  <c r="Z1632" i="3"/>
  <c r="AA1632" i="3" s="1" a="1"/>
  <c r="AA1632" i="3" s="1"/>
  <c r="Z1633" i="3"/>
  <c r="AA1633" i="3" s="1" a="1"/>
  <c r="AA1633" i="3" s="1"/>
  <c r="Z1634" i="3"/>
  <c r="AA1634" i="3" s="1" a="1"/>
  <c r="AA1634" i="3" s="1"/>
  <c r="Z1635" i="3"/>
  <c r="AA1635" i="3" s="1" a="1"/>
  <c r="AA1635" i="3" s="1"/>
  <c r="Z1636" i="3"/>
  <c r="AA1636" i="3" s="1" a="1"/>
  <c r="AA1636" i="3" s="1"/>
  <c r="Z1637" i="3"/>
  <c r="AA1637" i="3" s="1" a="1"/>
  <c r="AA1637" i="3" s="1"/>
  <c r="Z1638" i="3"/>
  <c r="AA1638" i="3" s="1" a="1"/>
  <c r="AA1638" i="3" s="1"/>
  <c r="Z1639" i="3"/>
  <c r="AA1639" i="3" s="1" a="1"/>
  <c r="AA1639" i="3" s="1"/>
  <c r="Z1640" i="3"/>
  <c r="AA1640" i="3" s="1" a="1"/>
  <c r="AA1640" i="3" s="1"/>
  <c r="Z1641" i="3"/>
  <c r="AA1641" i="3" s="1" a="1"/>
  <c r="AA1641" i="3" s="1"/>
  <c r="Z1642" i="3"/>
  <c r="AA1642" i="3" s="1" a="1"/>
  <c r="AA1642" i="3" s="1"/>
  <c r="Z1643" i="3"/>
  <c r="AA1643" i="3" s="1" a="1"/>
  <c r="AA1643" i="3" s="1"/>
  <c r="Z1644" i="3"/>
  <c r="AA1644" i="3" s="1" a="1"/>
  <c r="AA1644" i="3" s="1"/>
  <c r="Z1645" i="3"/>
  <c r="AA1645" i="3" s="1" a="1"/>
  <c r="AA1645" i="3" s="1"/>
  <c r="Z1646" i="3"/>
  <c r="AA1646" i="3" s="1" a="1"/>
  <c r="AA1646" i="3" s="1"/>
  <c r="Z1647" i="3"/>
  <c r="AA1647" i="3" s="1" a="1"/>
  <c r="AA1647" i="3" s="1"/>
  <c r="Z1648" i="3"/>
  <c r="AA1648" i="3" s="1" a="1"/>
  <c r="AA1648" i="3" s="1"/>
  <c r="Z1649" i="3"/>
  <c r="AA1649" i="3" s="1" a="1"/>
  <c r="AA1649" i="3" s="1"/>
  <c r="Z1650" i="3"/>
  <c r="AA1650" i="3" s="1" a="1"/>
  <c r="AA1650" i="3" s="1"/>
  <c r="Z1651" i="3"/>
  <c r="AA1651" i="3" s="1" a="1"/>
  <c r="AA1651" i="3" s="1"/>
  <c r="Z1652" i="3"/>
  <c r="AA1652" i="3" s="1" a="1"/>
  <c r="AA1652" i="3" s="1"/>
  <c r="Z1653" i="3"/>
  <c r="AA1653" i="3" s="1" a="1"/>
  <c r="AA1653" i="3" s="1"/>
  <c r="Z1654" i="3"/>
  <c r="AA1654" i="3" s="1" a="1"/>
  <c r="AA1654" i="3" s="1"/>
  <c r="Z1655" i="3"/>
  <c r="AA1655" i="3" s="1" a="1"/>
  <c r="AA1655" i="3" s="1"/>
  <c r="Z1656" i="3"/>
  <c r="AA1656" i="3" s="1" a="1"/>
  <c r="AA1656" i="3" s="1"/>
  <c r="Z1657" i="3"/>
  <c r="AA1657" i="3" s="1" a="1"/>
  <c r="AA1657" i="3" s="1"/>
  <c r="Z1658" i="3"/>
  <c r="AA1658" i="3" s="1" a="1"/>
  <c r="AA1658" i="3" s="1"/>
  <c r="Z1659" i="3"/>
  <c r="AA1659" i="3" s="1" a="1"/>
  <c r="AA1659" i="3" s="1"/>
  <c r="Z1660" i="3"/>
  <c r="AA1660" i="3" s="1" a="1"/>
  <c r="AA1660" i="3" s="1"/>
  <c r="Z1661" i="3"/>
  <c r="AA1661" i="3" s="1" a="1"/>
  <c r="AA1661" i="3" s="1"/>
  <c r="Z1662" i="3"/>
  <c r="AA1662" i="3" s="1" a="1"/>
  <c r="AA1662" i="3" s="1"/>
  <c r="Z1663" i="3"/>
  <c r="AA1663" i="3" s="1" a="1"/>
  <c r="AA1663" i="3" s="1"/>
  <c r="Z1664" i="3"/>
  <c r="AA1664" i="3" s="1" a="1"/>
  <c r="AA1664" i="3" s="1"/>
  <c r="Z1665" i="3"/>
  <c r="AA1665" i="3" s="1" a="1"/>
  <c r="AA1665" i="3" s="1"/>
  <c r="Z1666" i="3"/>
  <c r="AA1666" i="3" s="1" a="1"/>
  <c r="AA1666" i="3" s="1"/>
  <c r="Z1667" i="3"/>
  <c r="AA1667" i="3" s="1" a="1"/>
  <c r="AA1667" i="3" s="1"/>
  <c r="Z1668" i="3"/>
  <c r="AA1668" i="3" s="1" a="1"/>
  <c r="AA1668" i="3" s="1"/>
  <c r="Z1669" i="3"/>
  <c r="AA1669" i="3" s="1" a="1"/>
  <c r="AA1669" i="3" s="1"/>
  <c r="Z1670" i="3"/>
  <c r="AA1670" i="3" s="1" a="1"/>
  <c r="AA1670" i="3" s="1"/>
  <c r="Z1671" i="3"/>
  <c r="AA1671" i="3" s="1" a="1"/>
  <c r="AA1671" i="3" s="1"/>
  <c r="Z1672" i="3"/>
  <c r="AA1672" i="3" s="1" a="1"/>
  <c r="AA1672" i="3" s="1"/>
  <c r="Z1673" i="3"/>
  <c r="AA1673" i="3" s="1" a="1"/>
  <c r="AA1673" i="3" s="1"/>
  <c r="Z1674" i="3"/>
  <c r="AA1674" i="3" s="1" a="1"/>
  <c r="AA1674" i="3" s="1"/>
  <c r="Z1675" i="3"/>
  <c r="AA1675" i="3" s="1" a="1"/>
  <c r="AA1675" i="3" s="1"/>
  <c r="Z1676" i="3"/>
  <c r="AA1676" i="3" s="1" a="1"/>
  <c r="AA1676" i="3" s="1"/>
  <c r="Z1677" i="3"/>
  <c r="AA1677" i="3" s="1" a="1"/>
  <c r="AA1677" i="3" s="1"/>
  <c r="Z1678" i="3"/>
  <c r="AA1678" i="3" s="1" a="1"/>
  <c r="AA1678" i="3" s="1"/>
  <c r="Z1679" i="3"/>
  <c r="AA1679" i="3" s="1" a="1"/>
  <c r="AA1679" i="3" s="1"/>
  <c r="Z1680" i="3"/>
  <c r="AA1680" i="3" s="1" a="1"/>
  <c r="AA1680" i="3" s="1"/>
  <c r="Z1681" i="3"/>
  <c r="AA1681" i="3" s="1" a="1"/>
  <c r="AA1681" i="3" s="1"/>
  <c r="Z1682" i="3"/>
  <c r="AA1682" i="3" s="1" a="1"/>
  <c r="AA1682" i="3" s="1"/>
  <c r="Z1683" i="3"/>
  <c r="AA1683" i="3" s="1" a="1"/>
  <c r="AA1683" i="3" s="1"/>
  <c r="Z1684" i="3"/>
  <c r="AA1684" i="3" s="1" a="1"/>
  <c r="AA1684" i="3" s="1"/>
  <c r="Z1685" i="3"/>
  <c r="AA1685" i="3" s="1" a="1"/>
  <c r="AA1685" i="3" s="1"/>
  <c r="Z1686" i="3"/>
  <c r="AA1686" i="3" s="1" a="1"/>
  <c r="AA1686" i="3" s="1"/>
  <c r="Z1687" i="3"/>
  <c r="AA1687" i="3" s="1" a="1"/>
  <c r="AA1687" i="3" s="1"/>
  <c r="Z1688" i="3"/>
  <c r="AA1688" i="3" s="1" a="1"/>
  <c r="AA1688" i="3" s="1"/>
  <c r="Z1689" i="3"/>
  <c r="AA1689" i="3" s="1" a="1"/>
  <c r="AA1689" i="3" s="1"/>
  <c r="Z1690" i="3"/>
  <c r="AA1690" i="3" s="1" a="1"/>
  <c r="AA1690" i="3" s="1"/>
  <c r="Z1691" i="3"/>
  <c r="AA1691" i="3" s="1" a="1"/>
  <c r="AA1691" i="3" s="1"/>
  <c r="Z1692" i="3"/>
  <c r="AA1692" i="3" s="1" a="1"/>
  <c r="AA1692" i="3" s="1"/>
  <c r="Z1693" i="3"/>
  <c r="AA1693" i="3" s="1" a="1"/>
  <c r="AA1693" i="3" s="1"/>
  <c r="Z1694" i="3"/>
  <c r="AA1694" i="3" s="1" a="1"/>
  <c r="AA1694" i="3" s="1"/>
  <c r="Z1695" i="3"/>
  <c r="AA1695" i="3" s="1" a="1"/>
  <c r="AA1695" i="3" s="1"/>
  <c r="Z1696" i="3"/>
  <c r="AA1696" i="3" s="1" a="1"/>
  <c r="AA1696" i="3" s="1"/>
  <c r="Z1697" i="3"/>
  <c r="AA1697" i="3" s="1" a="1"/>
  <c r="AA1697" i="3" s="1"/>
  <c r="Z1698" i="3"/>
  <c r="AA1698" i="3" s="1" a="1"/>
  <c r="AA1698" i="3" s="1"/>
  <c r="Z1699" i="3"/>
  <c r="AA1699" i="3" s="1" a="1"/>
  <c r="AA1699" i="3" s="1"/>
  <c r="Z1700" i="3"/>
  <c r="AA1700" i="3" s="1" a="1"/>
  <c r="AA1700" i="3" s="1"/>
  <c r="Z1701" i="3"/>
  <c r="AA1701" i="3" s="1" a="1"/>
  <c r="AA1701" i="3" s="1"/>
  <c r="Z1702" i="3"/>
  <c r="AA1702" i="3" s="1" a="1"/>
  <c r="AA1702" i="3" s="1"/>
  <c r="Z1703" i="3"/>
  <c r="AA1703" i="3" s="1" a="1"/>
  <c r="AA1703" i="3" s="1"/>
  <c r="Z1704" i="3"/>
  <c r="AA1704" i="3" s="1" a="1"/>
  <c r="AA1704" i="3" s="1"/>
  <c r="Z1705" i="3"/>
  <c r="AA1705" i="3" s="1" a="1"/>
  <c r="AA1705" i="3" s="1"/>
  <c r="Z1706" i="3"/>
  <c r="AA1706" i="3" s="1" a="1"/>
  <c r="AA1706" i="3" s="1"/>
  <c r="Z1707" i="3"/>
  <c r="AA1707" i="3" s="1" a="1"/>
  <c r="AA1707" i="3" s="1"/>
  <c r="Z1708" i="3"/>
  <c r="AA1708" i="3" s="1" a="1"/>
  <c r="AA1708" i="3" s="1"/>
  <c r="Z1709" i="3"/>
  <c r="AA1709" i="3" s="1" a="1"/>
  <c r="AA1709" i="3" s="1"/>
  <c r="Z1710" i="3"/>
  <c r="AA1710" i="3" s="1" a="1"/>
  <c r="AA1710" i="3" s="1"/>
  <c r="Z1711" i="3"/>
  <c r="AA1711" i="3" s="1" a="1"/>
  <c r="AA1711" i="3" s="1"/>
  <c r="Z1712" i="3"/>
  <c r="AA1712" i="3" s="1" a="1"/>
  <c r="AA1712" i="3" s="1"/>
  <c r="Z1713" i="3"/>
  <c r="AA1713" i="3" s="1" a="1"/>
  <c r="AA1713" i="3" s="1"/>
  <c r="Z1714" i="3"/>
  <c r="AA1714" i="3" s="1" a="1"/>
  <c r="AA1714" i="3" s="1"/>
  <c r="Z1715" i="3"/>
  <c r="AA1715" i="3" s="1" a="1"/>
  <c r="AA1715" i="3" s="1"/>
  <c r="Z1716" i="3"/>
  <c r="AA1716" i="3" s="1" a="1"/>
  <c r="AA1716" i="3" s="1"/>
  <c r="Z1717" i="3"/>
  <c r="AA1717" i="3" s="1" a="1"/>
  <c r="AA1717" i="3" s="1"/>
  <c r="Z1718" i="3"/>
  <c r="AA1718" i="3" s="1" a="1"/>
  <c r="AA1718" i="3" s="1"/>
  <c r="Z1719" i="3"/>
  <c r="AA1719" i="3" s="1" a="1"/>
  <c r="AA1719" i="3" s="1"/>
  <c r="Z1720" i="3"/>
  <c r="AA1720" i="3" s="1" a="1"/>
  <c r="AA1720" i="3" s="1"/>
  <c r="Z1721" i="3"/>
  <c r="AA1721" i="3" s="1" a="1"/>
  <c r="AA1721" i="3" s="1"/>
  <c r="Z1722" i="3"/>
  <c r="AA1722" i="3" s="1" a="1"/>
  <c r="AA1722" i="3" s="1"/>
  <c r="Z1723" i="3"/>
  <c r="AA1723" i="3" s="1" a="1"/>
  <c r="AA1723" i="3" s="1"/>
  <c r="Z1724" i="3"/>
  <c r="AA1724" i="3" s="1" a="1"/>
  <c r="AA1724" i="3" s="1"/>
  <c r="Z1725" i="3"/>
  <c r="AA1725" i="3" s="1" a="1"/>
  <c r="AA1725" i="3" s="1"/>
  <c r="Z1726" i="3"/>
  <c r="AA1726" i="3" s="1" a="1"/>
  <c r="AA1726" i="3" s="1"/>
  <c r="Z1727" i="3"/>
  <c r="AA1727" i="3" s="1" a="1"/>
  <c r="AA1727" i="3" s="1"/>
  <c r="Z1728" i="3"/>
  <c r="AA1728" i="3" s="1" a="1"/>
  <c r="AA1728" i="3" s="1"/>
  <c r="Z1729" i="3"/>
  <c r="AA1729" i="3" s="1" a="1"/>
  <c r="AA1729" i="3" s="1"/>
  <c r="Z1730" i="3"/>
  <c r="AA1730" i="3" s="1" a="1"/>
  <c r="AA1730" i="3" s="1"/>
  <c r="Z1731" i="3"/>
  <c r="AA1731" i="3" s="1" a="1"/>
  <c r="AA1731" i="3" s="1"/>
  <c r="Z1732" i="3"/>
  <c r="AA1732" i="3" s="1" a="1"/>
  <c r="AA1732" i="3" s="1"/>
  <c r="Z1733" i="3"/>
  <c r="AA1733" i="3" s="1" a="1"/>
  <c r="AA1733" i="3" s="1"/>
  <c r="Z1734" i="3"/>
  <c r="AA1734" i="3" s="1" a="1"/>
  <c r="AA1734" i="3" s="1"/>
  <c r="Z1735" i="3"/>
  <c r="AA1735" i="3" s="1" a="1"/>
  <c r="AA1735" i="3" s="1"/>
  <c r="Z1736" i="3"/>
  <c r="AA1736" i="3" s="1" a="1"/>
  <c r="AA1736" i="3" s="1"/>
  <c r="Z1737" i="3"/>
  <c r="AA1737" i="3" s="1" a="1"/>
  <c r="AA1737" i="3" s="1"/>
  <c r="Z1738" i="3"/>
  <c r="AA1738" i="3" s="1" a="1"/>
  <c r="AA1738" i="3" s="1"/>
  <c r="Z1739" i="3"/>
  <c r="AA1739" i="3" s="1" a="1"/>
  <c r="AA1739" i="3" s="1"/>
  <c r="Z1740" i="3"/>
  <c r="AA1740" i="3" s="1" a="1"/>
  <c r="AA1740" i="3" s="1"/>
  <c r="Z1741" i="3"/>
  <c r="AA1741" i="3" s="1" a="1"/>
  <c r="AA1741" i="3" s="1"/>
  <c r="Z1742" i="3"/>
  <c r="AA1742" i="3" s="1" a="1"/>
  <c r="AA1742" i="3" s="1"/>
  <c r="Z1743" i="3"/>
  <c r="AA1743" i="3" s="1" a="1"/>
  <c r="AA1743" i="3" s="1"/>
  <c r="Z1744" i="3"/>
  <c r="AA1744" i="3" s="1" a="1"/>
  <c r="AA1744" i="3" s="1"/>
  <c r="Z1745" i="3"/>
  <c r="AA1745" i="3" s="1" a="1"/>
  <c r="AA1745" i="3" s="1"/>
  <c r="Z1746" i="3"/>
  <c r="AA1746" i="3" s="1" a="1"/>
  <c r="AA1746" i="3" s="1"/>
  <c r="Z1747" i="3"/>
  <c r="AA1747" i="3" s="1" a="1"/>
  <c r="AA1747" i="3" s="1"/>
  <c r="Z1748" i="3"/>
  <c r="AA1748" i="3" s="1" a="1"/>
  <c r="AA1748" i="3" s="1"/>
  <c r="Z1749" i="3"/>
  <c r="AA1749" i="3" s="1" a="1"/>
  <c r="AA1749" i="3" s="1"/>
  <c r="Z1750" i="3"/>
  <c r="AA1750" i="3" s="1" a="1"/>
  <c r="AA1750" i="3" s="1"/>
  <c r="Z1751" i="3"/>
  <c r="AA1751" i="3" s="1" a="1"/>
  <c r="AA1751" i="3" s="1"/>
  <c r="Z1752" i="3"/>
  <c r="AA1752" i="3" s="1" a="1"/>
  <c r="AA1752" i="3" s="1"/>
  <c r="Z1753" i="3"/>
  <c r="AA1753" i="3" s="1" a="1"/>
  <c r="AA1753" i="3" s="1"/>
  <c r="Z1754" i="3"/>
  <c r="AA1754" i="3" s="1" a="1"/>
  <c r="AA1754" i="3" s="1"/>
  <c r="Z1755" i="3"/>
  <c r="AA1755" i="3" s="1" a="1"/>
  <c r="AA1755" i="3" s="1"/>
  <c r="Z1756" i="3"/>
  <c r="AA1756" i="3" s="1" a="1"/>
  <c r="AA1756" i="3" s="1"/>
  <c r="Z1757" i="3"/>
  <c r="AA1757" i="3" s="1" a="1"/>
  <c r="AA1757" i="3" s="1"/>
  <c r="Z1758" i="3"/>
  <c r="AA1758" i="3" s="1" a="1"/>
  <c r="AA1758" i="3" s="1"/>
  <c r="Z1759" i="3"/>
  <c r="AA1759" i="3" s="1" a="1"/>
  <c r="AA1759" i="3" s="1"/>
  <c r="Z1760" i="3"/>
  <c r="AA1760" i="3" s="1" a="1"/>
  <c r="AA1760" i="3" s="1"/>
  <c r="Z1761" i="3"/>
  <c r="AA1761" i="3" s="1" a="1"/>
  <c r="AA1761" i="3" s="1"/>
  <c r="Z1762" i="3"/>
  <c r="AA1762" i="3" s="1" a="1"/>
  <c r="AA1762" i="3" s="1"/>
  <c r="Z1763" i="3"/>
  <c r="AA1763" i="3" s="1" a="1"/>
  <c r="AA1763" i="3" s="1"/>
  <c r="Z1764" i="3"/>
  <c r="AA1764" i="3" s="1" a="1"/>
  <c r="AA1764" i="3" s="1"/>
  <c r="Z1765" i="3"/>
  <c r="AA1765" i="3" s="1" a="1"/>
  <c r="AA1765" i="3" s="1"/>
  <c r="Z1766" i="3"/>
  <c r="AA1766" i="3" s="1" a="1"/>
  <c r="AA1766" i="3" s="1"/>
  <c r="Z1767" i="3"/>
  <c r="AA1767" i="3" s="1" a="1"/>
  <c r="AA1767" i="3" s="1"/>
  <c r="Z1768" i="3"/>
  <c r="AA1768" i="3" s="1" a="1"/>
  <c r="AA1768" i="3" s="1"/>
  <c r="Z1769" i="3"/>
  <c r="AA1769" i="3" s="1" a="1"/>
  <c r="AA1769" i="3" s="1"/>
  <c r="Z1770" i="3"/>
  <c r="AA1770" i="3" s="1" a="1"/>
  <c r="AA1770" i="3" s="1"/>
  <c r="Z1771" i="3"/>
  <c r="AA1771" i="3" s="1" a="1"/>
  <c r="AA1771" i="3" s="1"/>
  <c r="Z1772" i="3"/>
  <c r="AA1772" i="3" s="1" a="1"/>
  <c r="AA1772" i="3" s="1"/>
  <c r="Z1773" i="3"/>
  <c r="AA1773" i="3" s="1" a="1"/>
  <c r="AA1773" i="3" s="1"/>
  <c r="Z1774" i="3"/>
  <c r="AA1774" i="3" s="1" a="1"/>
  <c r="AA1774" i="3" s="1"/>
  <c r="Z1775" i="3"/>
  <c r="AA1775" i="3" s="1" a="1"/>
  <c r="AA1775" i="3" s="1"/>
  <c r="Z1776" i="3"/>
  <c r="AA1776" i="3" s="1" a="1"/>
  <c r="AA1776" i="3" s="1"/>
  <c r="Z1777" i="3"/>
  <c r="AA1777" i="3" s="1" a="1"/>
  <c r="AA1777" i="3" s="1"/>
  <c r="Z1778" i="3"/>
  <c r="AA1778" i="3" s="1" a="1"/>
  <c r="AA1778" i="3" s="1"/>
  <c r="Z1779" i="3"/>
  <c r="AA1779" i="3" s="1" a="1"/>
  <c r="AA1779" i="3" s="1"/>
  <c r="Z1780" i="3"/>
  <c r="AA1780" i="3" s="1" a="1"/>
  <c r="AA1780" i="3" s="1"/>
  <c r="Z1781" i="3"/>
  <c r="AA1781" i="3" s="1" a="1"/>
  <c r="AA1781" i="3" s="1"/>
  <c r="Z1782" i="3"/>
  <c r="AA1782" i="3" s="1" a="1"/>
  <c r="AA1782" i="3" s="1"/>
  <c r="Z1783" i="3"/>
  <c r="AA1783" i="3" s="1" a="1"/>
  <c r="AA1783" i="3" s="1"/>
  <c r="Z1784" i="3"/>
  <c r="AA1784" i="3" s="1" a="1"/>
  <c r="AA1784" i="3" s="1"/>
  <c r="Z1785" i="3"/>
  <c r="AA1785" i="3" s="1" a="1"/>
  <c r="AA1785" i="3" s="1"/>
  <c r="Z1786" i="3"/>
  <c r="AA1786" i="3" s="1" a="1"/>
  <c r="AA1786" i="3" s="1"/>
  <c r="Z1787" i="3"/>
  <c r="AA1787" i="3" s="1" a="1"/>
  <c r="AA1787" i="3" s="1"/>
  <c r="Z1788" i="3"/>
  <c r="AA1788" i="3" s="1" a="1"/>
  <c r="AA1788" i="3" s="1"/>
  <c r="Z1789" i="3"/>
  <c r="AA1789" i="3" s="1" a="1"/>
  <c r="AA1789" i="3" s="1"/>
  <c r="Z1790" i="3"/>
  <c r="AA1790" i="3" s="1" a="1"/>
  <c r="AA1790" i="3" s="1"/>
  <c r="Z1791" i="3"/>
  <c r="AA1791" i="3" s="1" a="1"/>
  <c r="AA1791" i="3" s="1"/>
  <c r="Z1792" i="3"/>
  <c r="AA1792" i="3" s="1" a="1"/>
  <c r="AA1792" i="3" s="1"/>
  <c r="Z1793" i="3"/>
  <c r="AA1793" i="3" s="1" a="1"/>
  <c r="AA1793" i="3" s="1"/>
  <c r="Z1794" i="3"/>
  <c r="AA1794" i="3" s="1" a="1"/>
  <c r="AA1794" i="3" s="1"/>
  <c r="Z1795" i="3"/>
  <c r="AA1795" i="3" s="1" a="1"/>
  <c r="AA1795" i="3" s="1"/>
  <c r="Z1796" i="3"/>
  <c r="AA1796" i="3" s="1" a="1"/>
  <c r="AA1796" i="3" s="1"/>
  <c r="Z1797" i="3"/>
  <c r="AA1797" i="3" s="1" a="1"/>
  <c r="AA1797" i="3" s="1"/>
  <c r="Z1798" i="3"/>
  <c r="AA1798" i="3" s="1" a="1"/>
  <c r="AA1798" i="3" s="1"/>
  <c r="Z1799" i="3"/>
  <c r="AA1799" i="3" s="1" a="1"/>
  <c r="AA1799" i="3" s="1"/>
  <c r="Z1800" i="3"/>
  <c r="AA1800" i="3" s="1" a="1"/>
  <c r="AA1800" i="3" s="1"/>
  <c r="Z1801" i="3"/>
  <c r="AA1801" i="3" s="1" a="1"/>
  <c r="AA1801" i="3" s="1"/>
  <c r="Z1802" i="3"/>
  <c r="AA1802" i="3" s="1" a="1"/>
  <c r="AA1802" i="3" s="1"/>
  <c r="Z1803" i="3"/>
  <c r="AA1803" i="3" s="1" a="1"/>
  <c r="AA1803" i="3" s="1"/>
  <c r="Z1804" i="3"/>
  <c r="AA1804" i="3" s="1" a="1"/>
  <c r="AA1804" i="3" s="1"/>
  <c r="Z1805" i="3"/>
  <c r="AA1805" i="3" s="1" a="1"/>
  <c r="AA1805" i="3" s="1"/>
  <c r="Z1806" i="3"/>
  <c r="AA1806" i="3" s="1" a="1"/>
  <c r="AA1806" i="3" s="1"/>
  <c r="Z1807" i="3"/>
  <c r="AA1807" i="3" s="1" a="1"/>
  <c r="AA1807" i="3" s="1"/>
  <c r="Z1808" i="3"/>
  <c r="AA1808" i="3" s="1" a="1"/>
  <c r="AA1808" i="3" s="1"/>
  <c r="Z1809" i="3"/>
  <c r="AA1809" i="3" s="1" a="1"/>
  <c r="AA1809" i="3" s="1"/>
  <c r="Z1810" i="3"/>
  <c r="AA1810" i="3" s="1" a="1"/>
  <c r="AA1810" i="3" s="1"/>
  <c r="Z1811" i="3"/>
  <c r="AA1811" i="3" s="1" a="1"/>
  <c r="AA1811" i="3" s="1"/>
  <c r="Z1812" i="3"/>
  <c r="AA1812" i="3" s="1" a="1"/>
  <c r="AA1812" i="3" s="1"/>
  <c r="Z1813" i="3"/>
  <c r="AA1813" i="3" s="1" a="1"/>
  <c r="AA1813" i="3" s="1"/>
  <c r="Z1814" i="3"/>
  <c r="AA1814" i="3" s="1" a="1"/>
  <c r="AA1814" i="3" s="1"/>
  <c r="Z1815" i="3"/>
  <c r="AA1815" i="3" s="1" a="1"/>
  <c r="AA1815" i="3" s="1"/>
  <c r="Z1816" i="3"/>
  <c r="AA1816" i="3" s="1" a="1"/>
  <c r="AA1816" i="3" s="1"/>
  <c r="Z1817" i="3"/>
  <c r="AA1817" i="3" s="1" a="1"/>
  <c r="AA1817" i="3" s="1"/>
  <c r="Z1818" i="3"/>
  <c r="AA1818" i="3" s="1" a="1"/>
  <c r="AA1818" i="3" s="1"/>
  <c r="Z1819" i="3"/>
  <c r="AA1819" i="3" s="1" a="1"/>
  <c r="AA1819" i="3" s="1"/>
  <c r="Z1820" i="3"/>
  <c r="AA1820" i="3" s="1" a="1"/>
  <c r="AA1820" i="3" s="1"/>
  <c r="Z1821" i="3"/>
  <c r="AA1821" i="3" s="1" a="1"/>
  <c r="AA1821" i="3" s="1"/>
  <c r="Z1822" i="3"/>
  <c r="AA1822" i="3" s="1" a="1"/>
  <c r="AA1822" i="3" s="1"/>
  <c r="Z1823" i="3"/>
  <c r="AA1823" i="3" s="1" a="1"/>
  <c r="AA1823" i="3" s="1"/>
  <c r="Z1824" i="3"/>
  <c r="AA1824" i="3" s="1" a="1"/>
  <c r="AA1824" i="3" s="1"/>
  <c r="Z1825" i="3"/>
  <c r="AA1825" i="3" s="1" a="1"/>
  <c r="AA1825" i="3" s="1"/>
  <c r="Z1826" i="3"/>
  <c r="AA1826" i="3" s="1" a="1"/>
  <c r="AA1826" i="3" s="1"/>
  <c r="Z1827" i="3"/>
  <c r="AA1827" i="3" s="1" a="1"/>
  <c r="AA1827" i="3" s="1"/>
  <c r="Z1828" i="3"/>
  <c r="AA1828" i="3" s="1" a="1"/>
  <c r="AA1828" i="3" s="1"/>
  <c r="Z1829" i="3"/>
  <c r="AA1829" i="3" s="1" a="1"/>
  <c r="AA1829" i="3" s="1"/>
  <c r="Z1830" i="3"/>
  <c r="AA1830" i="3" s="1" a="1"/>
  <c r="AA1830" i="3" s="1"/>
  <c r="Z1831" i="3"/>
  <c r="AA1831" i="3" s="1" a="1"/>
  <c r="AA1831" i="3" s="1"/>
  <c r="Z1832" i="3"/>
  <c r="AA1832" i="3" s="1" a="1"/>
  <c r="AA1832" i="3" s="1"/>
  <c r="Z1833" i="3"/>
  <c r="AA1833" i="3" s="1" a="1"/>
  <c r="AA1833" i="3" s="1"/>
  <c r="Z1834" i="3"/>
  <c r="AA1834" i="3" s="1" a="1"/>
  <c r="AA1834" i="3" s="1"/>
  <c r="Z1835" i="3"/>
  <c r="AA1835" i="3" s="1" a="1"/>
  <c r="AA1835" i="3" s="1"/>
  <c r="Z1836" i="3"/>
  <c r="AA1836" i="3" s="1" a="1"/>
  <c r="AA1836" i="3" s="1"/>
  <c r="Z1837" i="3"/>
  <c r="AA1837" i="3" s="1" a="1"/>
  <c r="AA1837" i="3" s="1"/>
  <c r="Z1838" i="3"/>
  <c r="AA1838" i="3" s="1" a="1"/>
  <c r="AA1838" i="3" s="1"/>
  <c r="Z1839" i="3"/>
  <c r="AA1839" i="3" s="1" a="1"/>
  <c r="AA1839" i="3" s="1"/>
  <c r="Z1840" i="3"/>
  <c r="AA1840" i="3" s="1" a="1"/>
  <c r="AA1840" i="3" s="1"/>
  <c r="Z1841" i="3"/>
  <c r="AA1841" i="3" s="1" a="1"/>
  <c r="AA1841" i="3" s="1"/>
  <c r="Z1842" i="3"/>
  <c r="AA1842" i="3" s="1" a="1"/>
  <c r="AA1842" i="3" s="1"/>
  <c r="Z1843" i="3"/>
  <c r="AA1843" i="3" s="1" a="1"/>
  <c r="AA1843" i="3" s="1"/>
  <c r="Z1844" i="3"/>
  <c r="AA1844" i="3" s="1" a="1"/>
  <c r="AA1844" i="3" s="1"/>
  <c r="Z1845" i="3"/>
  <c r="AA1845" i="3" s="1" a="1"/>
  <c r="AA1845" i="3" s="1"/>
  <c r="Z1846" i="3"/>
  <c r="AA1846" i="3" s="1" a="1"/>
  <c r="AA1846" i="3" s="1"/>
  <c r="Z1847" i="3"/>
  <c r="AA1847" i="3" s="1" a="1"/>
  <c r="AA1847" i="3" s="1"/>
  <c r="Z1848" i="3"/>
  <c r="AA1848" i="3" s="1" a="1"/>
  <c r="AA1848" i="3" s="1"/>
  <c r="Z1849" i="3"/>
  <c r="AA1849" i="3" s="1" a="1"/>
  <c r="AA1849" i="3" s="1"/>
  <c r="Z1850" i="3"/>
  <c r="AA1850" i="3" s="1" a="1"/>
  <c r="AA1850" i="3" s="1"/>
  <c r="Z1851" i="3"/>
  <c r="AA1851" i="3" s="1" a="1"/>
  <c r="AA1851" i="3" s="1"/>
  <c r="Z1852" i="3"/>
  <c r="AA1852" i="3" s="1" a="1"/>
  <c r="AA1852" i="3" s="1"/>
  <c r="Z1853" i="3"/>
  <c r="AA1853" i="3" s="1" a="1"/>
  <c r="AA1853" i="3" s="1"/>
  <c r="Z1854" i="3"/>
  <c r="AA1854" i="3" s="1" a="1"/>
  <c r="AA1854" i="3" s="1"/>
  <c r="Z1855" i="3"/>
  <c r="AA1855" i="3" s="1" a="1"/>
  <c r="AA1855" i="3" s="1"/>
  <c r="Z1856" i="3"/>
  <c r="AA1856" i="3" s="1" a="1"/>
  <c r="AA1856" i="3" s="1"/>
  <c r="Z1857" i="3"/>
  <c r="AA1857" i="3" s="1" a="1"/>
  <c r="AA1857" i="3" s="1"/>
  <c r="Z1858" i="3"/>
  <c r="AA1858" i="3" s="1" a="1"/>
  <c r="AA1858" i="3" s="1"/>
  <c r="Z1859" i="3"/>
  <c r="AA1859" i="3" s="1" a="1"/>
  <c r="AA1859" i="3" s="1"/>
  <c r="Z1860" i="3"/>
  <c r="AA1860" i="3" s="1" a="1"/>
  <c r="AA1860" i="3" s="1"/>
  <c r="Z1861" i="3"/>
  <c r="AA1861" i="3" s="1" a="1"/>
  <c r="AA1861" i="3" s="1"/>
  <c r="Z1862" i="3"/>
  <c r="AA1862" i="3" s="1" a="1"/>
  <c r="AA1862" i="3" s="1"/>
  <c r="Z1863" i="3"/>
  <c r="AA1863" i="3" s="1" a="1"/>
  <c r="AA1863" i="3" s="1"/>
  <c r="Z1864" i="3"/>
  <c r="AA1864" i="3" s="1" a="1"/>
  <c r="AA1864" i="3" s="1"/>
  <c r="Z1865" i="3"/>
  <c r="AA1865" i="3" s="1" a="1"/>
  <c r="AA1865" i="3" s="1"/>
  <c r="Z1866" i="3"/>
  <c r="AA1866" i="3" s="1" a="1"/>
  <c r="AA1866" i="3" s="1"/>
  <c r="Z1867" i="3"/>
  <c r="AA1867" i="3" s="1" a="1"/>
  <c r="AA1867" i="3" s="1"/>
  <c r="Z1868" i="3"/>
  <c r="AA1868" i="3" s="1" a="1"/>
  <c r="AA1868" i="3" s="1"/>
  <c r="Z1869" i="3"/>
  <c r="AA1869" i="3" s="1" a="1"/>
  <c r="AA1869" i="3" s="1"/>
  <c r="Z1870" i="3"/>
  <c r="AA1870" i="3" s="1" a="1"/>
  <c r="AA1870" i="3" s="1"/>
  <c r="Z1871" i="3"/>
  <c r="AA1871" i="3" s="1" a="1"/>
  <c r="AA1871" i="3" s="1"/>
  <c r="Z1872" i="3"/>
  <c r="AA1872" i="3" s="1" a="1"/>
  <c r="AA1872" i="3" s="1"/>
  <c r="Z1873" i="3"/>
  <c r="AA1873" i="3" s="1" a="1"/>
  <c r="AA1873" i="3" s="1"/>
  <c r="Z1874" i="3"/>
  <c r="AA1874" i="3" s="1" a="1"/>
  <c r="AA1874" i="3" s="1"/>
  <c r="Z1875" i="3"/>
  <c r="AA1875" i="3" s="1" a="1"/>
  <c r="AA1875" i="3" s="1"/>
  <c r="Z1876" i="3"/>
  <c r="AA1876" i="3" s="1" a="1"/>
  <c r="AA1876" i="3" s="1"/>
  <c r="Z1877" i="3"/>
  <c r="AA1877" i="3" s="1" a="1"/>
  <c r="AA1877" i="3" s="1"/>
  <c r="Z1878" i="3"/>
  <c r="AA1878" i="3" s="1" a="1"/>
  <c r="AA1878" i="3" s="1"/>
  <c r="Z1879" i="3"/>
  <c r="AA1879" i="3" s="1" a="1"/>
  <c r="AA1879" i="3" s="1"/>
  <c r="Z1880" i="3"/>
  <c r="AA1880" i="3" s="1" a="1"/>
  <c r="AA1880" i="3" s="1"/>
  <c r="Z1881" i="3"/>
  <c r="AA1881" i="3" s="1" a="1"/>
  <c r="AA1881" i="3" s="1"/>
  <c r="Z1882" i="3"/>
  <c r="AA1882" i="3" s="1" a="1"/>
  <c r="AA1882" i="3" s="1"/>
  <c r="Z1883" i="3"/>
  <c r="AA1883" i="3" s="1" a="1"/>
  <c r="AA1883" i="3" s="1"/>
  <c r="Z1884" i="3"/>
  <c r="AA1884" i="3" s="1" a="1"/>
  <c r="AA1884" i="3" s="1"/>
  <c r="Z1885" i="3"/>
  <c r="AA1885" i="3" s="1" a="1"/>
  <c r="AA1885" i="3" s="1"/>
  <c r="Z1886" i="3"/>
  <c r="AA1886" i="3" s="1" a="1"/>
  <c r="AA1886" i="3" s="1"/>
  <c r="Z1887" i="3"/>
  <c r="AA1887" i="3" s="1" a="1"/>
  <c r="AA1887" i="3" s="1"/>
  <c r="Z1888" i="3"/>
  <c r="AA1888" i="3" s="1" a="1"/>
  <c r="AA1888" i="3" s="1"/>
  <c r="Z1889" i="3"/>
  <c r="AA1889" i="3" s="1" a="1"/>
  <c r="AA1889" i="3" s="1"/>
  <c r="Z1890" i="3"/>
  <c r="AA1890" i="3" s="1" a="1"/>
  <c r="AA1890" i="3" s="1"/>
  <c r="Z1891" i="3"/>
  <c r="AA1891" i="3" s="1" a="1"/>
  <c r="AA1891" i="3" s="1"/>
  <c r="Z1892" i="3"/>
  <c r="AA1892" i="3" s="1" a="1"/>
  <c r="AA1892" i="3" s="1"/>
  <c r="Z1893" i="3"/>
  <c r="AA1893" i="3" s="1" a="1"/>
  <c r="AA1893" i="3" s="1"/>
  <c r="Z1894" i="3"/>
  <c r="AA1894" i="3" s="1" a="1"/>
  <c r="AA1894" i="3" s="1"/>
  <c r="Z1895" i="3"/>
  <c r="AA1895" i="3" s="1" a="1"/>
  <c r="AA1895" i="3" s="1"/>
  <c r="Z1896" i="3"/>
  <c r="AA1896" i="3" s="1" a="1"/>
  <c r="AA1896" i="3" s="1"/>
  <c r="Z1897" i="3"/>
  <c r="AA1897" i="3" s="1" a="1"/>
  <c r="AA1897" i="3" s="1"/>
  <c r="Z1898" i="3"/>
  <c r="AA1898" i="3" s="1" a="1"/>
  <c r="AA1898" i="3" s="1"/>
  <c r="Z1899" i="3"/>
  <c r="AA1899" i="3" s="1" a="1"/>
  <c r="AA1899" i="3" s="1"/>
  <c r="Z1900" i="3"/>
  <c r="AA1900" i="3" s="1" a="1"/>
  <c r="AA1900" i="3" s="1"/>
  <c r="Z1901" i="3"/>
  <c r="AA1901" i="3" s="1" a="1"/>
  <c r="AA1901" i="3" s="1"/>
  <c r="Z1902" i="3"/>
  <c r="AA1902" i="3" s="1" a="1"/>
  <c r="AA1902" i="3" s="1"/>
  <c r="Z1903" i="3"/>
  <c r="AA1903" i="3" s="1" a="1"/>
  <c r="AA1903" i="3" s="1"/>
  <c r="Z1904" i="3"/>
  <c r="AA1904" i="3" s="1" a="1"/>
  <c r="AA1904" i="3" s="1"/>
  <c r="Z1905" i="3"/>
  <c r="AA1905" i="3" s="1" a="1"/>
  <c r="AA1905" i="3" s="1"/>
  <c r="Z1906" i="3"/>
  <c r="AA1906" i="3" s="1" a="1"/>
  <c r="AA1906" i="3" s="1"/>
  <c r="Z1907" i="3"/>
  <c r="AA1907" i="3" s="1" a="1"/>
  <c r="AA1907" i="3" s="1"/>
  <c r="Z1908" i="3"/>
  <c r="AA1908" i="3" s="1" a="1"/>
  <c r="AA1908" i="3" s="1"/>
  <c r="Z1909" i="3"/>
  <c r="AA1909" i="3" s="1" a="1"/>
  <c r="AA1909" i="3" s="1"/>
  <c r="Z1910" i="3"/>
  <c r="AA1910" i="3" s="1" a="1"/>
  <c r="AA1910" i="3" s="1"/>
  <c r="Z1911" i="3"/>
  <c r="AA1911" i="3" s="1" a="1"/>
  <c r="AA1911" i="3" s="1"/>
  <c r="Z1912" i="3"/>
  <c r="AA1912" i="3" s="1" a="1"/>
  <c r="AA1912" i="3" s="1"/>
  <c r="Z1913" i="3"/>
  <c r="AA1913" i="3" s="1" a="1"/>
  <c r="AA1913" i="3" s="1"/>
  <c r="Z1914" i="3"/>
  <c r="AA1914" i="3" s="1" a="1"/>
  <c r="AA1914" i="3" s="1"/>
  <c r="Z1915" i="3"/>
  <c r="AA1915" i="3" s="1" a="1"/>
  <c r="AA1915" i="3" s="1"/>
  <c r="Z1916" i="3"/>
  <c r="AA1916" i="3" s="1" a="1"/>
  <c r="AA1916" i="3" s="1"/>
  <c r="Z1917" i="3"/>
  <c r="AA1917" i="3" s="1" a="1"/>
  <c r="AA1917" i="3" s="1"/>
  <c r="Z1918" i="3"/>
  <c r="AA1918" i="3" s="1" a="1"/>
  <c r="AA1918" i="3" s="1"/>
  <c r="Z1919" i="3"/>
  <c r="AA1919" i="3" s="1" a="1"/>
  <c r="AA1919" i="3" s="1"/>
  <c r="Z1920" i="3"/>
  <c r="AA1920" i="3" s="1" a="1"/>
  <c r="AA1920" i="3" s="1"/>
  <c r="Z1921" i="3"/>
  <c r="AA1921" i="3" s="1" a="1"/>
  <c r="AA1921" i="3" s="1"/>
  <c r="Z1922" i="3"/>
  <c r="AA1922" i="3" s="1" a="1"/>
  <c r="AA1922" i="3" s="1"/>
  <c r="Z1923" i="3"/>
  <c r="AA1923" i="3" s="1" a="1"/>
  <c r="AA1923" i="3" s="1"/>
  <c r="Z1924" i="3"/>
  <c r="AA1924" i="3" s="1" a="1"/>
  <c r="AA1924" i="3" s="1"/>
  <c r="Z1925" i="3"/>
  <c r="AA1925" i="3" s="1" a="1"/>
  <c r="AA1925" i="3" s="1"/>
  <c r="Z1926" i="3"/>
  <c r="AA1926" i="3" s="1" a="1"/>
  <c r="AA1926" i="3" s="1"/>
  <c r="Z1927" i="3"/>
  <c r="AA1927" i="3" s="1" a="1"/>
  <c r="AA1927" i="3" s="1"/>
  <c r="Z1928" i="3"/>
  <c r="AA1928" i="3" s="1" a="1"/>
  <c r="AA1928" i="3" s="1"/>
  <c r="Z1929" i="3"/>
  <c r="AA1929" i="3" s="1" a="1"/>
  <c r="AA1929" i="3" s="1"/>
  <c r="Z1930" i="3"/>
  <c r="AA1930" i="3" s="1" a="1"/>
  <c r="AA1930" i="3" s="1"/>
  <c r="Z1931" i="3"/>
  <c r="AA1931" i="3" s="1" a="1"/>
  <c r="AA1931" i="3" s="1"/>
  <c r="Z1932" i="3"/>
  <c r="AA1932" i="3" s="1" a="1"/>
  <c r="AA1932" i="3" s="1"/>
  <c r="Z1933" i="3"/>
  <c r="AA1933" i="3" s="1" a="1"/>
  <c r="AA1933" i="3" s="1"/>
  <c r="Z1934" i="3"/>
  <c r="AA1934" i="3" s="1" a="1"/>
  <c r="AA1934" i="3" s="1"/>
  <c r="Z1935" i="3"/>
  <c r="AA1935" i="3" s="1" a="1"/>
  <c r="AA1935" i="3" s="1"/>
  <c r="Z1936" i="3"/>
  <c r="AA1936" i="3" s="1" a="1"/>
  <c r="AA1936" i="3" s="1"/>
  <c r="Z1937" i="3"/>
  <c r="AA1937" i="3" s="1" a="1"/>
  <c r="AA1937" i="3" s="1"/>
  <c r="Z1938" i="3"/>
  <c r="AA1938" i="3" s="1" a="1"/>
  <c r="AA1938" i="3" s="1"/>
  <c r="Z1939" i="3"/>
  <c r="AA1939" i="3" s="1" a="1"/>
  <c r="AA1939" i="3" s="1"/>
  <c r="Z1940" i="3"/>
  <c r="AA1940" i="3" s="1" a="1"/>
  <c r="AA1940" i="3" s="1"/>
  <c r="Z1941" i="3"/>
  <c r="AA1941" i="3" s="1" a="1"/>
  <c r="AA1941" i="3" s="1"/>
  <c r="Z1942" i="3"/>
  <c r="AA1942" i="3" s="1" a="1"/>
  <c r="AA1942" i="3" s="1"/>
  <c r="Z1943" i="3"/>
  <c r="AA1943" i="3" s="1" a="1"/>
  <c r="AA1943" i="3" s="1"/>
  <c r="Z1944" i="3"/>
  <c r="AA1944" i="3" s="1" a="1"/>
  <c r="AA1944" i="3" s="1"/>
  <c r="Z1945" i="3"/>
  <c r="AA1945" i="3" s="1" a="1"/>
  <c r="AA1945" i="3" s="1"/>
  <c r="Z1946" i="3"/>
  <c r="AA1946" i="3" s="1" a="1"/>
  <c r="AA1946" i="3" s="1"/>
  <c r="Z1947" i="3"/>
  <c r="AA1947" i="3" s="1" a="1"/>
  <c r="AA1947" i="3" s="1"/>
  <c r="Z1948" i="3"/>
  <c r="AA1948" i="3" s="1" a="1"/>
  <c r="AA1948" i="3" s="1"/>
  <c r="Z1949" i="3"/>
  <c r="AA1949" i="3" s="1" a="1"/>
  <c r="AA1949" i="3" s="1"/>
  <c r="Z1950" i="3"/>
  <c r="AA1950" i="3" s="1" a="1"/>
  <c r="AA1950" i="3" s="1"/>
  <c r="Z1951" i="3"/>
  <c r="AA1951" i="3" s="1" a="1"/>
  <c r="AA1951" i="3" s="1"/>
  <c r="Z1952" i="3"/>
  <c r="AA1952" i="3" s="1" a="1"/>
  <c r="AA1952" i="3" s="1"/>
  <c r="Z1953" i="3"/>
  <c r="AA1953" i="3" s="1" a="1"/>
  <c r="AA1953" i="3" s="1"/>
  <c r="Z1954" i="3"/>
  <c r="AA1954" i="3" s="1" a="1"/>
  <c r="AA1954" i="3" s="1"/>
  <c r="Z1955" i="3"/>
  <c r="AA1955" i="3" s="1" a="1"/>
  <c r="AA1955" i="3" s="1"/>
  <c r="Z1956" i="3"/>
  <c r="AA1956" i="3" s="1" a="1"/>
  <c r="AA1956" i="3" s="1"/>
  <c r="Z1957" i="3"/>
  <c r="AA1957" i="3" s="1" a="1"/>
  <c r="AA1957" i="3" s="1"/>
  <c r="Z1958" i="3"/>
  <c r="AA1958" i="3" s="1" a="1"/>
  <c r="AA1958" i="3" s="1"/>
  <c r="Z1959" i="3"/>
  <c r="AA1959" i="3" s="1" a="1"/>
  <c r="AA1959" i="3" s="1"/>
  <c r="Z1960" i="3"/>
  <c r="AA1960" i="3" s="1" a="1"/>
  <c r="AA1960" i="3" s="1"/>
  <c r="Z1961" i="3"/>
  <c r="AA1961" i="3" s="1" a="1"/>
  <c r="AA1961" i="3" s="1"/>
  <c r="Z1962" i="3"/>
  <c r="AA1962" i="3" s="1" a="1"/>
  <c r="AA1962" i="3" s="1"/>
  <c r="Z1963" i="3"/>
  <c r="AA1963" i="3" s="1" a="1"/>
  <c r="AA1963" i="3" s="1"/>
  <c r="Z1964" i="3"/>
  <c r="AA1964" i="3" s="1" a="1"/>
  <c r="AA1964" i="3" s="1"/>
  <c r="Z1965" i="3"/>
  <c r="AA1965" i="3" s="1" a="1"/>
  <c r="AA1965" i="3" s="1"/>
  <c r="Z1966" i="3"/>
  <c r="AA1966" i="3" s="1" a="1"/>
  <c r="AA1966" i="3" s="1"/>
  <c r="Z1967" i="3"/>
  <c r="AA1967" i="3" s="1" a="1"/>
  <c r="AA1967" i="3" s="1"/>
  <c r="Z1968" i="3"/>
  <c r="AA1968" i="3" s="1" a="1"/>
  <c r="AA1968" i="3" s="1"/>
  <c r="Z1969" i="3"/>
  <c r="AA1969" i="3" s="1" a="1"/>
  <c r="AA1969" i="3" s="1"/>
  <c r="Z1970" i="3"/>
  <c r="AA1970" i="3" s="1" a="1"/>
  <c r="AA1970" i="3" s="1"/>
  <c r="Z1971" i="3"/>
  <c r="AA1971" i="3" s="1" a="1"/>
  <c r="AA1971" i="3" s="1"/>
  <c r="Z1972" i="3"/>
  <c r="AA1972" i="3" s="1" a="1"/>
  <c r="AA1972" i="3" s="1"/>
  <c r="Z1973" i="3"/>
  <c r="AA1973" i="3" s="1" a="1"/>
  <c r="AA1973" i="3" s="1"/>
  <c r="Z1974" i="3"/>
  <c r="AA1974" i="3" s="1" a="1"/>
  <c r="AA1974" i="3" s="1"/>
  <c r="Z1975" i="3"/>
  <c r="AA1975" i="3" s="1" a="1"/>
  <c r="AA1975" i="3" s="1"/>
  <c r="Z1976" i="3"/>
  <c r="AA1976" i="3" s="1" a="1"/>
  <c r="AA1976" i="3" s="1"/>
  <c r="Z1977" i="3"/>
  <c r="AA1977" i="3" s="1" a="1"/>
  <c r="AA1977" i="3" s="1"/>
  <c r="Z1978" i="3"/>
  <c r="AA1978" i="3" s="1" a="1"/>
  <c r="AA1978" i="3" s="1"/>
  <c r="Z1979" i="3"/>
  <c r="AA1979" i="3" s="1" a="1"/>
  <c r="AA1979" i="3" s="1"/>
  <c r="Z1980" i="3"/>
  <c r="AA1980" i="3" s="1" a="1"/>
  <c r="AA1980" i="3" s="1"/>
  <c r="Z1981" i="3"/>
  <c r="AA1981" i="3" s="1" a="1"/>
  <c r="AA1981" i="3" s="1"/>
  <c r="Z1982" i="3"/>
  <c r="AA1982" i="3" s="1" a="1"/>
  <c r="AA1982" i="3" s="1"/>
  <c r="Z1983" i="3"/>
  <c r="AA1983" i="3" s="1" a="1"/>
  <c r="AA1983" i="3" s="1"/>
  <c r="Z1984" i="3"/>
  <c r="AA1984" i="3" s="1" a="1"/>
  <c r="AA1984" i="3" s="1"/>
  <c r="Z1985" i="3"/>
  <c r="AA1985" i="3" s="1" a="1"/>
  <c r="AA1985" i="3" s="1"/>
  <c r="Z1986" i="3"/>
  <c r="AA1986" i="3" s="1" a="1"/>
  <c r="AA1986" i="3" s="1"/>
  <c r="Z1987" i="3"/>
  <c r="AA1987" i="3" s="1" a="1"/>
  <c r="AA1987" i="3" s="1"/>
  <c r="Z1988" i="3"/>
  <c r="AA1988" i="3" s="1" a="1"/>
  <c r="AA1988" i="3" s="1"/>
  <c r="Z1989" i="3"/>
  <c r="AA1989" i="3" s="1" a="1"/>
  <c r="AA1989" i="3" s="1"/>
  <c r="Z1990" i="3"/>
  <c r="AA1990" i="3" s="1" a="1"/>
  <c r="AA1990" i="3" s="1"/>
  <c r="Z1991" i="3"/>
  <c r="AA1991" i="3" s="1" a="1"/>
  <c r="AA1991" i="3" s="1"/>
  <c r="Z1992" i="3"/>
  <c r="AA1992" i="3" s="1" a="1"/>
  <c r="AA1992" i="3" s="1"/>
  <c r="Z1993" i="3"/>
  <c r="AA1993" i="3" s="1" a="1"/>
  <c r="AA1993" i="3" s="1"/>
  <c r="Z1994" i="3"/>
  <c r="AA1994" i="3" s="1" a="1"/>
  <c r="AA1994" i="3" s="1"/>
  <c r="Z1995" i="3"/>
  <c r="AA1995" i="3" s="1" a="1"/>
  <c r="AA1995" i="3" s="1"/>
  <c r="Z1996" i="3"/>
  <c r="AA1996" i="3" s="1" a="1"/>
  <c r="AA1996" i="3" s="1"/>
  <c r="Z1997" i="3"/>
  <c r="AA1997" i="3" s="1" a="1"/>
  <c r="AA1997" i="3" s="1"/>
  <c r="Z1998" i="3"/>
  <c r="AA1998" i="3" s="1" a="1"/>
  <c r="AA1998" i="3" s="1"/>
  <c r="Z1999" i="3"/>
  <c r="AA1999" i="3" s="1" a="1"/>
  <c r="AA1999" i="3" s="1"/>
  <c r="Z2000" i="3"/>
  <c r="AA2000" i="3" s="1" a="1"/>
  <c r="AA2000" i="3" s="1"/>
  <c r="Z2001" i="3"/>
  <c r="AA2001" i="3" s="1" a="1"/>
  <c r="AA2001" i="3" s="1"/>
  <c r="Z2002" i="3"/>
  <c r="AA2002" i="3" s="1" a="1"/>
  <c r="AA2002" i="3" s="1"/>
  <c r="Z2003" i="3"/>
  <c r="AA2003" i="3" s="1" a="1"/>
  <c r="AA2003" i="3" s="1"/>
  <c r="Z2004" i="3"/>
  <c r="AA2004" i="3" s="1" a="1"/>
  <c r="AA2004" i="3" s="1"/>
  <c r="Z2005" i="3"/>
  <c r="AA2005" i="3" s="1" a="1"/>
  <c r="AA2005" i="3" s="1"/>
  <c r="Z2006" i="3"/>
  <c r="AA2006" i="3" s="1" a="1"/>
  <c r="AA2006" i="3" s="1"/>
  <c r="Z2007" i="3"/>
  <c r="AA2007" i="3" s="1" a="1"/>
  <c r="AA2007" i="3" s="1"/>
  <c r="Z2008" i="3"/>
  <c r="AA2008" i="3" s="1" a="1"/>
  <c r="AA2008" i="3" s="1"/>
  <c r="Z2009" i="3"/>
  <c r="AA2009" i="3" s="1" a="1"/>
  <c r="AA2009" i="3" s="1"/>
  <c r="Z2010" i="3"/>
  <c r="AA2010" i="3" s="1" a="1"/>
  <c r="AA2010" i="3" s="1"/>
  <c r="Z2011" i="3"/>
  <c r="AA2011" i="3" s="1" a="1"/>
  <c r="AA2011" i="3" s="1"/>
  <c r="Z2012" i="3"/>
  <c r="AA2012" i="3" s="1" a="1"/>
  <c r="AA2012" i="3" s="1"/>
  <c r="Z2013" i="3"/>
  <c r="AA2013" i="3" s="1" a="1"/>
  <c r="AA2013" i="3" s="1"/>
  <c r="Z2014" i="3"/>
  <c r="AA2014" i="3" s="1" a="1"/>
  <c r="AA2014" i="3" s="1"/>
  <c r="Z2015" i="3"/>
  <c r="AA2015" i="3" s="1" a="1"/>
  <c r="AA2015" i="3" s="1"/>
  <c r="Z2016" i="3"/>
  <c r="AA2016" i="3" s="1" a="1"/>
  <c r="AA2016" i="3" s="1"/>
  <c r="Z2017" i="3"/>
  <c r="AA2017" i="3" s="1" a="1"/>
  <c r="AA2017" i="3" s="1"/>
  <c r="Z2018" i="3"/>
  <c r="AA2018" i="3" s="1" a="1"/>
  <c r="AA2018" i="3" s="1"/>
  <c r="Z2019" i="3"/>
  <c r="AA2019" i="3" s="1" a="1"/>
  <c r="AA2019" i="3" s="1"/>
  <c r="Z2020" i="3"/>
  <c r="AA2020" i="3" s="1" a="1"/>
  <c r="AA2020" i="3" s="1"/>
  <c r="Z2021" i="3"/>
  <c r="AA2021" i="3" s="1" a="1"/>
  <c r="AA2021" i="3" s="1"/>
  <c r="Z2022" i="3"/>
  <c r="AA2022" i="3" s="1" a="1"/>
  <c r="AA2022" i="3" s="1"/>
  <c r="Z2023" i="3"/>
  <c r="AA2023" i="3" s="1" a="1"/>
  <c r="AA2023" i="3" s="1"/>
  <c r="Z2024" i="3"/>
  <c r="AA2024" i="3" s="1" a="1"/>
  <c r="AA2024" i="3" s="1"/>
  <c r="Z2025" i="3"/>
  <c r="AA2025" i="3" s="1" a="1"/>
  <c r="AA2025" i="3" s="1"/>
  <c r="Z2026" i="3"/>
  <c r="AA2026" i="3" s="1" a="1"/>
  <c r="AA2026" i="3" s="1"/>
  <c r="Z2027" i="3"/>
  <c r="AA2027" i="3" s="1" a="1"/>
  <c r="AA2027" i="3" s="1"/>
  <c r="Z2028" i="3"/>
  <c r="AA2028" i="3" s="1" a="1"/>
  <c r="AA2028" i="3" s="1"/>
  <c r="Z2029" i="3"/>
  <c r="AA2029" i="3" s="1" a="1"/>
  <c r="AA2029" i="3" s="1"/>
  <c r="Z2030" i="3"/>
  <c r="AA2030" i="3" s="1" a="1"/>
  <c r="AA2030" i="3" s="1"/>
  <c r="Z2031" i="3"/>
  <c r="AA2031" i="3" s="1" a="1"/>
  <c r="AA2031" i="3" s="1"/>
  <c r="Z2032" i="3"/>
  <c r="AA2032" i="3" s="1" a="1"/>
  <c r="AA2032" i="3" s="1"/>
  <c r="Z2033" i="3"/>
  <c r="AA2033" i="3" s="1" a="1"/>
  <c r="AA2033" i="3" s="1"/>
  <c r="Z2034" i="3"/>
  <c r="AA2034" i="3" s="1" a="1"/>
  <c r="AA2034" i="3" s="1"/>
  <c r="Z2035" i="3"/>
  <c r="AA2035" i="3" s="1" a="1"/>
  <c r="AA2035" i="3" s="1"/>
  <c r="Z2036" i="3"/>
  <c r="AA2036" i="3" s="1" a="1"/>
  <c r="AA2036" i="3" s="1"/>
  <c r="Z2037" i="3"/>
  <c r="AA2037" i="3" s="1" a="1"/>
  <c r="AA2037" i="3" s="1"/>
  <c r="Z2038" i="3"/>
  <c r="AA2038" i="3" s="1" a="1"/>
  <c r="AA2038" i="3" s="1"/>
  <c r="Z2039" i="3"/>
  <c r="AA2039" i="3" s="1" a="1"/>
  <c r="AA2039" i="3" s="1"/>
  <c r="Z2040" i="3"/>
  <c r="AA2040" i="3" s="1" a="1"/>
  <c r="AA2040" i="3" s="1"/>
  <c r="Z2041" i="3"/>
  <c r="AA2041" i="3" s="1" a="1"/>
  <c r="AA2041" i="3" s="1"/>
  <c r="Z2042" i="3"/>
  <c r="AA2042" i="3" s="1" a="1"/>
  <c r="AA2042" i="3" s="1"/>
  <c r="Z2043" i="3"/>
  <c r="AA2043" i="3" s="1" a="1"/>
  <c r="AA2043" i="3" s="1"/>
  <c r="Z2044" i="3"/>
  <c r="AA2044" i="3" s="1" a="1"/>
  <c r="AA2044" i="3" s="1"/>
  <c r="Z2045" i="3"/>
  <c r="AA2045" i="3" s="1" a="1"/>
  <c r="AA2045" i="3" s="1"/>
  <c r="Z2046" i="3"/>
  <c r="AA2046" i="3" s="1" a="1"/>
  <c r="AA2046" i="3" s="1"/>
  <c r="Z2047" i="3"/>
  <c r="AA2047" i="3" s="1" a="1"/>
  <c r="AA2047" i="3" s="1"/>
  <c r="Z2048" i="3"/>
  <c r="AA2048" i="3" s="1" a="1"/>
  <c r="AA2048" i="3" s="1"/>
  <c r="Z2049" i="3"/>
  <c r="AA2049" i="3" s="1" a="1"/>
  <c r="AA2049" i="3" s="1"/>
  <c r="Z2050" i="3"/>
  <c r="AA2050" i="3" s="1" a="1"/>
  <c r="AA2050" i="3" s="1"/>
  <c r="Z2051" i="3"/>
  <c r="AA2051" i="3" s="1" a="1"/>
  <c r="AA2051" i="3" s="1"/>
  <c r="Z2052" i="3"/>
  <c r="AA2052" i="3" s="1" a="1"/>
  <c r="AA2052" i="3" s="1"/>
  <c r="Z2053" i="3"/>
  <c r="AA2053" i="3" s="1" a="1"/>
  <c r="AA2053" i="3" s="1"/>
  <c r="Z2054" i="3"/>
  <c r="AA2054" i="3" s="1" a="1"/>
  <c r="AA2054" i="3" s="1"/>
  <c r="Z2055" i="3"/>
  <c r="AA2055" i="3" s="1" a="1"/>
  <c r="AA2055" i="3" s="1"/>
  <c r="Z2056" i="3"/>
  <c r="AA2056" i="3" s="1" a="1"/>
  <c r="AA2056" i="3" s="1"/>
  <c r="Z2057" i="3"/>
  <c r="AA2057" i="3" s="1" a="1"/>
  <c r="AA2057" i="3" s="1"/>
  <c r="Z2058" i="3"/>
  <c r="AA2058" i="3" s="1" a="1"/>
  <c r="AA2058" i="3" s="1"/>
  <c r="Z2059" i="3"/>
  <c r="AA2059" i="3" s="1" a="1"/>
  <c r="AA2059" i="3" s="1"/>
  <c r="Z2060" i="3"/>
  <c r="AA2060" i="3" s="1" a="1"/>
  <c r="AA2060" i="3" s="1"/>
  <c r="Z2061" i="3"/>
  <c r="AA2061" i="3" s="1" a="1"/>
  <c r="AA2061" i="3" s="1"/>
  <c r="Z2062" i="3"/>
  <c r="AA2062" i="3" s="1" a="1"/>
  <c r="AA2062" i="3" s="1"/>
  <c r="Z2063" i="3"/>
  <c r="AA2063" i="3" s="1" a="1"/>
  <c r="AA2063" i="3" s="1"/>
  <c r="Z2064" i="3"/>
  <c r="AA2064" i="3" s="1" a="1"/>
  <c r="AA2064" i="3" s="1"/>
  <c r="Z2065" i="3"/>
  <c r="AA2065" i="3" s="1" a="1"/>
  <c r="AA2065" i="3" s="1"/>
  <c r="Z2066" i="3"/>
  <c r="AA2066" i="3" s="1" a="1"/>
  <c r="AA2066" i="3" s="1"/>
  <c r="Z2067" i="3"/>
  <c r="AA2067" i="3" s="1" a="1"/>
  <c r="AA2067" i="3" s="1"/>
  <c r="Z2068" i="3"/>
  <c r="AA2068" i="3" s="1" a="1"/>
  <c r="AA2068" i="3" s="1"/>
  <c r="Z2069" i="3"/>
  <c r="AA2069" i="3" s="1" a="1"/>
  <c r="AA2069" i="3" s="1"/>
  <c r="Z2070" i="3"/>
  <c r="AA2070" i="3" s="1" a="1"/>
  <c r="AA2070" i="3" s="1"/>
  <c r="Z2071" i="3"/>
  <c r="AA2071" i="3" s="1" a="1"/>
  <c r="AA2071" i="3" s="1"/>
  <c r="Z2072" i="3"/>
  <c r="AA2072" i="3" s="1" a="1"/>
  <c r="AA2072" i="3" s="1"/>
  <c r="Z2073" i="3"/>
  <c r="AA2073" i="3" s="1" a="1"/>
  <c r="AA2073" i="3" s="1"/>
  <c r="Z2074" i="3"/>
  <c r="AA2074" i="3" s="1" a="1"/>
  <c r="AA2074" i="3" s="1"/>
  <c r="Z2075" i="3"/>
  <c r="AA2075" i="3" s="1" a="1"/>
  <c r="AA2075" i="3" s="1"/>
  <c r="Z2076" i="3"/>
  <c r="AA2076" i="3" s="1" a="1"/>
  <c r="AA2076" i="3" s="1"/>
  <c r="Z2077" i="3"/>
  <c r="AA2077" i="3" s="1" a="1"/>
  <c r="AA2077" i="3" s="1"/>
  <c r="Z2078" i="3"/>
  <c r="AA2078" i="3" s="1" a="1"/>
  <c r="AA2078" i="3" s="1"/>
  <c r="Z2079" i="3"/>
  <c r="AA2079" i="3" s="1" a="1"/>
  <c r="AA2079" i="3" s="1"/>
  <c r="Z2080" i="3"/>
  <c r="AA2080" i="3" s="1" a="1"/>
  <c r="AA2080" i="3" s="1"/>
  <c r="Z2081" i="3"/>
  <c r="AA2081" i="3" s="1" a="1"/>
  <c r="AA2081" i="3" s="1"/>
  <c r="Z2082" i="3"/>
  <c r="AA2082" i="3" s="1" a="1"/>
  <c r="AA2082" i="3" s="1"/>
  <c r="Z2083" i="3"/>
  <c r="AA2083" i="3" s="1" a="1"/>
  <c r="AA2083" i="3" s="1"/>
  <c r="Z2084" i="3"/>
  <c r="AA2084" i="3" s="1" a="1"/>
  <c r="AA2084" i="3" s="1"/>
  <c r="Z2085" i="3"/>
  <c r="AA2085" i="3" s="1" a="1"/>
  <c r="AA2085" i="3" s="1"/>
  <c r="Z2086" i="3"/>
  <c r="AA2086" i="3" s="1" a="1"/>
  <c r="AA2086" i="3" s="1"/>
  <c r="Z2087" i="3"/>
  <c r="AA2087" i="3" s="1" a="1"/>
  <c r="AA2087" i="3" s="1"/>
  <c r="Z2088" i="3"/>
  <c r="AA2088" i="3" s="1" a="1"/>
  <c r="AA2088" i="3" s="1"/>
  <c r="Z2089" i="3"/>
  <c r="AA2089" i="3" s="1" a="1"/>
  <c r="AA2089" i="3" s="1"/>
  <c r="Z2090" i="3"/>
  <c r="AA2090" i="3" s="1" a="1"/>
  <c r="AA2090" i="3" s="1"/>
  <c r="Z2091" i="3"/>
  <c r="AA2091" i="3" s="1" a="1"/>
  <c r="AA2091" i="3" s="1"/>
  <c r="Z2092" i="3"/>
  <c r="AA2092" i="3" s="1" a="1"/>
  <c r="AA2092" i="3" s="1"/>
  <c r="Z2093" i="3"/>
  <c r="AA2093" i="3" s="1" a="1"/>
  <c r="AA2093" i="3" s="1"/>
  <c r="Z2094" i="3"/>
  <c r="AA2094" i="3" s="1" a="1"/>
  <c r="AA2094" i="3" s="1"/>
  <c r="Z2095" i="3"/>
  <c r="AA2095" i="3" s="1" a="1"/>
  <c r="AA2095" i="3" s="1"/>
  <c r="Z2096" i="3"/>
  <c r="AA2096" i="3" s="1" a="1"/>
  <c r="AA2096" i="3" s="1"/>
  <c r="Z2097" i="3"/>
  <c r="AA2097" i="3" s="1" a="1"/>
  <c r="AA2097" i="3" s="1"/>
  <c r="Z2098" i="3"/>
  <c r="AA2098" i="3" s="1" a="1"/>
  <c r="AA2098" i="3" s="1"/>
  <c r="Z2099" i="3"/>
  <c r="AA2099" i="3" s="1" a="1"/>
  <c r="AA2099" i="3" s="1"/>
  <c r="Z2100" i="3"/>
  <c r="AA2100" i="3" s="1" a="1"/>
  <c r="AA2100" i="3" s="1"/>
  <c r="Z2101" i="3"/>
  <c r="AA2101" i="3" s="1" a="1"/>
  <c r="AA2101" i="3" s="1"/>
  <c r="Z2102" i="3"/>
  <c r="AA2102" i="3" s="1" a="1"/>
  <c r="AA2102" i="3" s="1"/>
  <c r="Z2103" i="3"/>
  <c r="AA2103" i="3" s="1" a="1"/>
  <c r="AA2103" i="3" s="1"/>
  <c r="Z2104" i="3"/>
  <c r="AA2104" i="3" s="1" a="1"/>
  <c r="AA2104" i="3" s="1"/>
  <c r="Z2105" i="3"/>
  <c r="AA2105" i="3" s="1" a="1"/>
  <c r="AA2105" i="3" s="1"/>
  <c r="Z2106" i="3"/>
  <c r="AA2106" i="3" s="1" a="1"/>
  <c r="AA2106" i="3" s="1"/>
  <c r="Z2107" i="3"/>
  <c r="AA2107" i="3" s="1" a="1"/>
  <c r="AA2107" i="3" s="1"/>
  <c r="Z2108" i="3"/>
  <c r="AA2108" i="3" s="1" a="1"/>
  <c r="AA2108" i="3" s="1"/>
  <c r="Z2109" i="3"/>
  <c r="AA2109" i="3" s="1" a="1"/>
  <c r="AA2109" i="3" s="1"/>
  <c r="Z2110" i="3"/>
  <c r="AA2110" i="3" s="1" a="1"/>
  <c r="AA2110" i="3" s="1"/>
  <c r="Z2111" i="3"/>
  <c r="AA2111" i="3" s="1" a="1"/>
  <c r="AA2111" i="3" s="1"/>
  <c r="Z2112" i="3"/>
  <c r="AA2112" i="3" s="1" a="1"/>
  <c r="AA2112" i="3" s="1"/>
  <c r="Z2113" i="3"/>
  <c r="AA2113" i="3" s="1" a="1"/>
  <c r="AA2113" i="3" s="1"/>
  <c r="Z2114" i="3"/>
  <c r="AA2114" i="3" s="1" a="1"/>
  <c r="AA2114" i="3" s="1"/>
  <c r="Z2115" i="3"/>
  <c r="AA2115" i="3" s="1" a="1"/>
  <c r="AA2115" i="3" s="1"/>
  <c r="Z2116" i="3"/>
  <c r="AA2116" i="3" s="1" a="1"/>
  <c r="AA2116" i="3" s="1"/>
  <c r="Z2117" i="3"/>
  <c r="AA2117" i="3" s="1" a="1"/>
  <c r="AA2117" i="3" s="1"/>
  <c r="Z2118" i="3"/>
  <c r="AA2118" i="3" s="1" a="1"/>
  <c r="AA2118" i="3" s="1"/>
  <c r="Z2119" i="3"/>
  <c r="AA2119" i="3" s="1" a="1"/>
  <c r="AA2119" i="3" s="1"/>
  <c r="Z2120" i="3"/>
  <c r="AA2120" i="3" s="1" a="1"/>
  <c r="AA2120" i="3" s="1"/>
  <c r="Z2121" i="3"/>
  <c r="AA2121" i="3" s="1" a="1"/>
  <c r="AA2121" i="3" s="1"/>
  <c r="Z2122" i="3"/>
  <c r="AA2122" i="3" s="1" a="1"/>
  <c r="AA2122" i="3" s="1"/>
  <c r="Z2123" i="3"/>
  <c r="AA2123" i="3" s="1" a="1"/>
  <c r="AA2123" i="3" s="1"/>
  <c r="Z2124" i="3"/>
  <c r="AA2124" i="3" s="1" a="1"/>
  <c r="AA2124" i="3" s="1"/>
  <c r="Z2125" i="3"/>
  <c r="AA2125" i="3" s="1" a="1"/>
  <c r="AA2125" i="3" s="1"/>
  <c r="Z2126" i="3"/>
  <c r="AA2126" i="3" s="1" a="1"/>
  <c r="AA2126" i="3" s="1"/>
  <c r="Z2127" i="3"/>
  <c r="AA2127" i="3" s="1" a="1"/>
  <c r="AA2127" i="3" s="1"/>
  <c r="Z2128" i="3"/>
  <c r="AA2128" i="3" s="1" a="1"/>
  <c r="AA2128" i="3" s="1"/>
  <c r="Z2129" i="3"/>
  <c r="AA2129" i="3" s="1" a="1"/>
  <c r="AA2129" i="3" s="1"/>
  <c r="Z2130" i="3"/>
  <c r="AA2130" i="3" s="1" a="1"/>
  <c r="AA2130" i="3" s="1"/>
  <c r="Z2131" i="3"/>
  <c r="AA2131" i="3" s="1" a="1"/>
  <c r="AA2131" i="3" s="1"/>
  <c r="Z2132" i="3"/>
  <c r="AA2132" i="3" s="1" a="1"/>
  <c r="AA2132" i="3" s="1"/>
  <c r="Z2133" i="3"/>
  <c r="AA2133" i="3" s="1" a="1"/>
  <c r="AA2133" i="3" s="1"/>
  <c r="Z2134" i="3"/>
  <c r="AA2134" i="3" s="1" a="1"/>
  <c r="AA2134" i="3" s="1"/>
  <c r="Z2135" i="3"/>
  <c r="AA2135" i="3" s="1" a="1"/>
  <c r="AA2135" i="3" s="1"/>
  <c r="Z2136" i="3"/>
  <c r="AA2136" i="3" s="1" a="1"/>
  <c r="AA2136" i="3" s="1"/>
  <c r="Z2137" i="3"/>
  <c r="AA2137" i="3" s="1" a="1"/>
  <c r="AA2137" i="3" s="1"/>
  <c r="Z2138" i="3"/>
  <c r="AA2138" i="3" s="1" a="1"/>
  <c r="AA2138" i="3" s="1"/>
  <c r="Z2139" i="3"/>
  <c r="AA2139" i="3" s="1" a="1"/>
  <c r="AA2139" i="3" s="1"/>
  <c r="Z2140" i="3"/>
  <c r="AA2140" i="3" s="1" a="1"/>
  <c r="AA2140" i="3" s="1"/>
  <c r="Z2141" i="3"/>
  <c r="AA2141" i="3" s="1" a="1"/>
  <c r="AA2141" i="3" s="1"/>
  <c r="Z2142" i="3"/>
  <c r="AA2142" i="3" s="1" a="1"/>
  <c r="AA2142" i="3" s="1"/>
  <c r="Z2143" i="3"/>
  <c r="AA2143" i="3" s="1" a="1"/>
  <c r="AA2143" i="3" s="1"/>
  <c r="Z2144" i="3"/>
  <c r="AA2144" i="3" s="1" a="1"/>
  <c r="AA2144" i="3" s="1"/>
  <c r="Z2145" i="3"/>
  <c r="AA2145" i="3" s="1" a="1"/>
  <c r="AA2145" i="3" s="1"/>
  <c r="Z2146" i="3"/>
  <c r="AA2146" i="3" s="1" a="1"/>
  <c r="AA2146" i="3" s="1"/>
  <c r="Z2147" i="3"/>
  <c r="AA2147" i="3" s="1" a="1"/>
  <c r="AA2147" i="3" s="1"/>
  <c r="Z2148" i="3"/>
  <c r="AA2148" i="3" s="1" a="1"/>
  <c r="AA2148" i="3" s="1"/>
  <c r="Z2149" i="3"/>
  <c r="AA2149" i="3" s="1" a="1"/>
  <c r="AA2149" i="3" s="1"/>
  <c r="Z2150" i="3"/>
  <c r="AA2150" i="3" s="1" a="1"/>
  <c r="AA2150" i="3" s="1"/>
  <c r="Z2151" i="3"/>
  <c r="AA2151" i="3" s="1" a="1"/>
  <c r="AA2151" i="3" s="1"/>
  <c r="Z2152" i="3"/>
  <c r="AA2152" i="3" s="1" a="1"/>
  <c r="AA2152" i="3" s="1"/>
  <c r="Z2153" i="3"/>
  <c r="AA2153" i="3" s="1" a="1"/>
  <c r="AA2153" i="3" s="1"/>
  <c r="Z2154" i="3"/>
  <c r="AA2154" i="3" s="1" a="1"/>
  <c r="AA2154" i="3" s="1"/>
  <c r="Z2155" i="3"/>
  <c r="AA2155" i="3" s="1" a="1"/>
  <c r="AA2155" i="3" s="1"/>
  <c r="Z2156" i="3"/>
  <c r="AA2156" i="3" s="1" a="1"/>
  <c r="AA2156" i="3" s="1"/>
  <c r="Z2157" i="3"/>
  <c r="AA2157" i="3" s="1" a="1"/>
  <c r="AA2157" i="3" s="1"/>
  <c r="Z2158" i="3"/>
  <c r="AA2158" i="3" s="1" a="1"/>
  <c r="AA2158" i="3" s="1"/>
  <c r="Z2159" i="3"/>
  <c r="AA2159" i="3" s="1" a="1"/>
  <c r="AA2159" i="3" s="1"/>
  <c r="Z2160" i="3"/>
  <c r="AA2160" i="3" s="1" a="1"/>
  <c r="AA2160" i="3" s="1"/>
  <c r="Z2161" i="3"/>
  <c r="AA2161" i="3" s="1" a="1"/>
  <c r="AA2161" i="3" s="1"/>
  <c r="Z2162" i="3"/>
  <c r="AA2162" i="3" s="1" a="1"/>
  <c r="AA2162" i="3" s="1"/>
  <c r="Z2163" i="3"/>
  <c r="AA2163" i="3" s="1" a="1"/>
  <c r="AA2163" i="3" s="1"/>
  <c r="Z2164" i="3"/>
  <c r="AA2164" i="3" s="1" a="1"/>
  <c r="AA2164" i="3" s="1"/>
  <c r="Z2165" i="3"/>
  <c r="AA2165" i="3" s="1" a="1"/>
  <c r="AA2165" i="3" s="1"/>
  <c r="Z2166" i="3"/>
  <c r="AA2166" i="3" s="1" a="1"/>
  <c r="AA2166" i="3" s="1"/>
  <c r="Z2167" i="3"/>
  <c r="AA2167" i="3" s="1" a="1"/>
  <c r="AA2167" i="3" s="1"/>
  <c r="Z2168" i="3"/>
  <c r="AA2168" i="3" s="1" a="1"/>
  <c r="AA2168" i="3" s="1"/>
  <c r="Z2169" i="3"/>
  <c r="AA2169" i="3" s="1" a="1"/>
  <c r="AA2169" i="3" s="1"/>
  <c r="Z2170" i="3"/>
  <c r="AA2170" i="3" s="1" a="1"/>
  <c r="AA2170" i="3" s="1"/>
  <c r="Z2171" i="3"/>
  <c r="AA2171" i="3" s="1" a="1"/>
  <c r="AA2171" i="3" s="1"/>
  <c r="Z2172" i="3"/>
  <c r="AA2172" i="3" s="1" a="1"/>
  <c r="AA2172" i="3" s="1"/>
  <c r="Z2173" i="3"/>
  <c r="AA2173" i="3" s="1" a="1"/>
  <c r="AA2173" i="3" s="1"/>
  <c r="Z2174" i="3"/>
  <c r="AA2174" i="3" s="1" a="1"/>
  <c r="AA2174" i="3" s="1"/>
  <c r="Z2175" i="3"/>
  <c r="AA2175" i="3" s="1" a="1"/>
  <c r="AA2175" i="3" s="1"/>
  <c r="Z2176" i="3"/>
  <c r="AA2176" i="3" s="1" a="1"/>
  <c r="AA2176" i="3" s="1"/>
  <c r="Z2177" i="3"/>
  <c r="AA2177" i="3" s="1" a="1"/>
  <c r="AA2177" i="3" s="1"/>
  <c r="Z2178" i="3"/>
  <c r="AA2178" i="3" s="1" a="1"/>
  <c r="AA2178" i="3" s="1"/>
  <c r="Z2179" i="3"/>
  <c r="AA2179" i="3" s="1" a="1"/>
  <c r="AA2179" i="3" s="1"/>
  <c r="Z2180" i="3"/>
  <c r="AA2180" i="3" s="1" a="1"/>
  <c r="AA2180" i="3" s="1"/>
  <c r="Z2181" i="3"/>
  <c r="AA2181" i="3" s="1" a="1"/>
  <c r="AA2181" i="3" s="1"/>
  <c r="Z2182" i="3"/>
  <c r="AA2182" i="3" s="1" a="1"/>
  <c r="AA2182" i="3" s="1"/>
  <c r="Z2183" i="3"/>
  <c r="AA2183" i="3" s="1" a="1"/>
  <c r="AA2183" i="3" s="1"/>
  <c r="Z2184" i="3"/>
  <c r="AA2184" i="3" s="1" a="1"/>
  <c r="AA2184" i="3" s="1"/>
  <c r="Z2185" i="3"/>
  <c r="AA2185" i="3" s="1" a="1"/>
  <c r="AA2185" i="3" s="1"/>
  <c r="Z2186" i="3"/>
  <c r="AA2186" i="3" s="1" a="1"/>
  <c r="AA2186" i="3" s="1"/>
  <c r="Z2187" i="3"/>
  <c r="AA2187" i="3" s="1" a="1"/>
  <c r="AA2187" i="3" s="1"/>
  <c r="Z2188" i="3"/>
  <c r="AA2188" i="3" s="1" a="1"/>
  <c r="AA2188" i="3" s="1"/>
  <c r="Z2189" i="3"/>
  <c r="AA2189" i="3" s="1" a="1"/>
  <c r="AA2189" i="3" s="1"/>
  <c r="Z2190" i="3"/>
  <c r="AA2190" i="3" s="1" a="1"/>
  <c r="AA2190" i="3" s="1"/>
  <c r="Z2191" i="3"/>
  <c r="AA2191" i="3" s="1" a="1"/>
  <c r="AA2191" i="3" s="1"/>
  <c r="Z2192" i="3"/>
  <c r="AA2192" i="3" s="1" a="1"/>
  <c r="AA2192" i="3" s="1"/>
  <c r="Z2193" i="3"/>
  <c r="AA2193" i="3" s="1" a="1"/>
  <c r="AA2193" i="3" s="1"/>
  <c r="Z2194" i="3"/>
  <c r="AA2194" i="3" s="1" a="1"/>
  <c r="AA2194" i="3" s="1"/>
  <c r="Z2195" i="3"/>
  <c r="AA2195" i="3" s="1" a="1"/>
  <c r="AA2195" i="3" s="1"/>
  <c r="Z2196" i="3"/>
  <c r="AA2196" i="3" s="1" a="1"/>
  <c r="AA2196" i="3" s="1"/>
  <c r="Z2197" i="3"/>
  <c r="AA2197" i="3" s="1" a="1"/>
  <c r="AA2197" i="3" s="1"/>
  <c r="Z2198" i="3"/>
  <c r="AA2198" i="3" s="1" a="1"/>
  <c r="AA2198" i="3" s="1"/>
  <c r="Z2199" i="3"/>
  <c r="AA2199" i="3" s="1" a="1"/>
  <c r="AA2199" i="3" s="1"/>
  <c r="Z2200" i="3"/>
  <c r="AA2200" i="3" s="1" a="1"/>
  <c r="AA2200" i="3" s="1"/>
  <c r="Z2201" i="3"/>
  <c r="AA2201" i="3" s="1" a="1"/>
  <c r="AA2201" i="3" s="1"/>
  <c r="Z2202" i="3"/>
  <c r="AA2202" i="3" s="1" a="1"/>
  <c r="AA2202" i="3" s="1"/>
  <c r="Z2203" i="3"/>
  <c r="AA2203" i="3" s="1" a="1"/>
  <c r="AA2203" i="3" s="1"/>
  <c r="Z2204" i="3"/>
  <c r="AA2204" i="3" s="1" a="1"/>
  <c r="AA2204" i="3" s="1"/>
  <c r="Z2205" i="3"/>
  <c r="AA2205" i="3" s="1" a="1"/>
  <c r="AA2205" i="3" s="1"/>
  <c r="Z2206" i="3"/>
  <c r="AA2206" i="3" s="1" a="1"/>
  <c r="AA2206" i="3" s="1"/>
  <c r="Z2207" i="3"/>
  <c r="AA2207" i="3" s="1" a="1"/>
  <c r="AA2207" i="3" s="1"/>
  <c r="Z2208" i="3"/>
  <c r="AA2208" i="3" s="1" a="1"/>
  <c r="AA2208" i="3" s="1"/>
  <c r="Z2209" i="3"/>
  <c r="AA2209" i="3" s="1" a="1"/>
  <c r="AA2209" i="3" s="1"/>
  <c r="Z2210" i="3"/>
  <c r="AA2210" i="3" s="1" a="1"/>
  <c r="AA2210" i="3" s="1"/>
  <c r="Z2211" i="3"/>
  <c r="AA2211" i="3" s="1" a="1"/>
  <c r="AA2211" i="3" s="1"/>
  <c r="Z2212" i="3"/>
  <c r="AA2212" i="3" s="1" a="1"/>
  <c r="AA2212" i="3" s="1"/>
  <c r="Z2213" i="3"/>
  <c r="AA2213" i="3" s="1" a="1"/>
  <c r="AA2213" i="3" s="1"/>
  <c r="Z2214" i="3"/>
  <c r="AA2214" i="3" s="1" a="1"/>
  <c r="AA2214" i="3" s="1"/>
  <c r="Z2215" i="3"/>
  <c r="AA2215" i="3" s="1" a="1"/>
  <c r="AA2215" i="3" s="1"/>
  <c r="Z2216" i="3"/>
  <c r="AA2216" i="3" s="1" a="1"/>
  <c r="AA2216" i="3" s="1"/>
  <c r="Z2217" i="3"/>
  <c r="AA2217" i="3" s="1" a="1"/>
  <c r="AA2217" i="3" s="1"/>
  <c r="Z2218" i="3"/>
  <c r="AA2218" i="3" s="1" a="1"/>
  <c r="AA2218" i="3" s="1"/>
  <c r="Z2219" i="3"/>
  <c r="AA2219" i="3" s="1" a="1"/>
  <c r="AA2219" i="3" s="1"/>
  <c r="Z2220" i="3"/>
  <c r="AA2220" i="3" s="1" a="1"/>
  <c r="AA2220" i="3" s="1"/>
  <c r="Z2221" i="3"/>
  <c r="AA2221" i="3" s="1" a="1"/>
  <c r="AA2221" i="3" s="1"/>
  <c r="Z2222" i="3"/>
  <c r="AA2222" i="3" s="1" a="1"/>
  <c r="AA2222" i="3" s="1"/>
  <c r="Z2223" i="3"/>
  <c r="AA2223" i="3" s="1" a="1"/>
  <c r="AA2223" i="3" s="1"/>
  <c r="Z2224" i="3"/>
  <c r="AA2224" i="3" s="1" a="1"/>
  <c r="AA2224" i="3" s="1"/>
  <c r="Z2225" i="3"/>
  <c r="AA2225" i="3" s="1" a="1"/>
  <c r="AA2225" i="3" s="1"/>
  <c r="Z2226" i="3"/>
  <c r="AA2226" i="3" s="1" a="1"/>
  <c r="AA2226" i="3" s="1"/>
  <c r="Z2227" i="3"/>
  <c r="AA2227" i="3" s="1" a="1"/>
  <c r="AA2227" i="3" s="1"/>
  <c r="Z2228" i="3"/>
  <c r="AA2228" i="3" s="1" a="1"/>
  <c r="AA2228" i="3" s="1"/>
  <c r="Z2229" i="3"/>
  <c r="AA2229" i="3" s="1" a="1"/>
  <c r="AA2229" i="3" s="1"/>
  <c r="Z2230" i="3"/>
  <c r="AA2230" i="3" s="1" a="1"/>
  <c r="AA2230" i="3" s="1"/>
  <c r="Z2231" i="3"/>
  <c r="AA2231" i="3" s="1" a="1"/>
  <c r="AA2231" i="3" s="1"/>
  <c r="Z2232" i="3"/>
  <c r="AA2232" i="3" s="1" a="1"/>
  <c r="AA2232" i="3" s="1"/>
  <c r="Z2233" i="3"/>
  <c r="AA2233" i="3" s="1" a="1"/>
  <c r="AA2233" i="3" s="1"/>
  <c r="Z2234" i="3"/>
  <c r="AA2234" i="3" s="1" a="1"/>
  <c r="AA2234" i="3" s="1"/>
  <c r="Z2235" i="3"/>
  <c r="AA2235" i="3" s="1" a="1"/>
  <c r="AA2235" i="3" s="1"/>
  <c r="Z2236" i="3"/>
  <c r="AA2236" i="3" s="1" a="1"/>
  <c r="AA2236" i="3" s="1"/>
  <c r="Z2237" i="3"/>
  <c r="AA2237" i="3" s="1" a="1"/>
  <c r="AA2237" i="3" s="1"/>
  <c r="Z2238" i="3"/>
  <c r="AA2238" i="3" s="1" a="1"/>
  <c r="AA2238" i="3" s="1"/>
  <c r="Z2239" i="3"/>
  <c r="AA2239" i="3" s="1" a="1"/>
  <c r="AA2239" i="3" s="1"/>
  <c r="Z2240" i="3"/>
  <c r="AA2240" i="3" s="1" a="1"/>
  <c r="AA2240" i="3" s="1"/>
  <c r="Z2241" i="3"/>
  <c r="AA2241" i="3" s="1" a="1"/>
  <c r="AA2241" i="3" s="1"/>
  <c r="Z2242" i="3"/>
  <c r="AA2242" i="3" s="1" a="1"/>
  <c r="AA2242" i="3" s="1"/>
  <c r="Z2243" i="3"/>
  <c r="AA2243" i="3" s="1" a="1"/>
  <c r="AA2243" i="3" s="1"/>
  <c r="Z2244" i="3"/>
  <c r="AA2244" i="3" s="1" a="1"/>
  <c r="AA2244" i="3" s="1"/>
  <c r="Z2245" i="3"/>
  <c r="AA2245" i="3" s="1" a="1"/>
  <c r="AA2245" i="3" s="1"/>
  <c r="Z2246" i="3"/>
  <c r="AA2246" i="3" s="1" a="1"/>
  <c r="AA2246" i="3" s="1"/>
  <c r="Z2247" i="3"/>
  <c r="AA2247" i="3" s="1" a="1"/>
  <c r="AA2247" i="3" s="1"/>
  <c r="Z2248" i="3"/>
  <c r="AA2248" i="3" s="1" a="1"/>
  <c r="AA2248" i="3" s="1"/>
  <c r="Z2249" i="3"/>
  <c r="AA2249" i="3" s="1" a="1"/>
  <c r="AA2249" i="3" s="1"/>
  <c r="Z2250" i="3"/>
  <c r="AA2250" i="3" s="1" a="1"/>
  <c r="AA2250" i="3" s="1"/>
  <c r="Z2251" i="3"/>
  <c r="AA2251" i="3" s="1" a="1"/>
  <c r="AA2251" i="3" s="1"/>
  <c r="Z2252" i="3"/>
  <c r="AA2252" i="3" s="1" a="1"/>
  <c r="AA2252" i="3" s="1"/>
  <c r="Z2253" i="3"/>
  <c r="AA2253" i="3" s="1" a="1"/>
  <c r="AA2253" i="3" s="1"/>
  <c r="Z2254" i="3"/>
  <c r="AA2254" i="3" s="1" a="1"/>
  <c r="AA2254" i="3" s="1"/>
  <c r="Z2255" i="3"/>
  <c r="AA2255" i="3" s="1" a="1"/>
  <c r="AA2255" i="3" s="1"/>
  <c r="Z2256" i="3"/>
  <c r="AA2256" i="3" s="1" a="1"/>
  <c r="AA2256" i="3" s="1"/>
  <c r="Z2257" i="3"/>
  <c r="AA2257" i="3" s="1" a="1"/>
  <c r="AA2257" i="3" s="1"/>
  <c r="Z2258" i="3"/>
  <c r="AA2258" i="3" s="1" a="1"/>
  <c r="AA2258" i="3" s="1"/>
  <c r="Z2259" i="3"/>
  <c r="AA2259" i="3" s="1" a="1"/>
  <c r="AA2259" i="3" s="1"/>
  <c r="Z2260" i="3"/>
  <c r="AA2260" i="3" s="1" a="1"/>
  <c r="AA2260" i="3" s="1"/>
  <c r="Z2261" i="3"/>
  <c r="AA2261" i="3" s="1" a="1"/>
  <c r="AA2261" i="3" s="1"/>
  <c r="Z2262" i="3"/>
  <c r="AA2262" i="3" s="1" a="1"/>
  <c r="AA2262" i="3" s="1"/>
  <c r="Z2263" i="3"/>
  <c r="AA2263" i="3" s="1" a="1"/>
  <c r="AA2263" i="3" s="1"/>
  <c r="Z2264" i="3"/>
  <c r="AA2264" i="3" s="1" a="1"/>
  <c r="AA2264" i="3" s="1"/>
  <c r="Z2265" i="3"/>
  <c r="AA2265" i="3" s="1" a="1"/>
  <c r="AA2265" i="3" s="1"/>
  <c r="Z2266" i="3"/>
  <c r="AA2266" i="3" s="1" a="1"/>
  <c r="AA2266" i="3" s="1"/>
  <c r="Z2267" i="3"/>
  <c r="AA2267" i="3" s="1" a="1"/>
  <c r="AA2267" i="3" s="1"/>
  <c r="Z2268" i="3"/>
  <c r="AA2268" i="3" s="1" a="1"/>
  <c r="AA2268" i="3" s="1"/>
  <c r="Z2269" i="3"/>
  <c r="AA2269" i="3" s="1" a="1"/>
  <c r="AA2269" i="3" s="1"/>
  <c r="Z2270" i="3"/>
  <c r="AA2270" i="3" s="1" a="1"/>
  <c r="AA2270" i="3" s="1"/>
  <c r="Z2271" i="3"/>
  <c r="AA2271" i="3" s="1" a="1"/>
  <c r="AA2271" i="3" s="1"/>
  <c r="Z2272" i="3"/>
  <c r="AA2272" i="3" s="1" a="1"/>
  <c r="AA2272" i="3" s="1"/>
  <c r="Z2273" i="3"/>
  <c r="AA2273" i="3" s="1" a="1"/>
  <c r="AA2273" i="3" s="1"/>
  <c r="Z2274" i="3"/>
  <c r="AA2274" i="3" s="1" a="1"/>
  <c r="AA2274" i="3" s="1"/>
  <c r="Z2275" i="3"/>
  <c r="AA2275" i="3" s="1" a="1"/>
  <c r="AA2275" i="3" s="1"/>
  <c r="Z2276" i="3"/>
  <c r="AA2276" i="3" s="1" a="1"/>
  <c r="AA2276" i="3" s="1"/>
  <c r="Z2277" i="3"/>
  <c r="AA2277" i="3" s="1" a="1"/>
  <c r="AA2277" i="3" s="1"/>
  <c r="Z2278" i="3"/>
  <c r="AA2278" i="3" s="1" a="1"/>
  <c r="AA2278" i="3" s="1"/>
  <c r="Z2279" i="3"/>
  <c r="AA2279" i="3" s="1" a="1"/>
  <c r="AA2279" i="3" s="1"/>
  <c r="Z2280" i="3"/>
  <c r="AA2280" i="3" s="1" a="1"/>
  <c r="AA2280" i="3" s="1"/>
  <c r="Z2281" i="3"/>
  <c r="AA2281" i="3" s="1" a="1"/>
  <c r="AA2281" i="3" s="1"/>
  <c r="Z2282" i="3"/>
  <c r="AA2282" i="3" s="1" a="1"/>
  <c r="AA2282" i="3" s="1"/>
  <c r="Z2283" i="3"/>
  <c r="AA2283" i="3" s="1" a="1"/>
  <c r="AA2283" i="3" s="1"/>
  <c r="Z2284" i="3"/>
  <c r="AA2284" i="3" s="1" a="1"/>
  <c r="AA2284" i="3" s="1"/>
  <c r="Z2285" i="3"/>
  <c r="AA2285" i="3" s="1" a="1"/>
  <c r="AA2285" i="3" s="1"/>
  <c r="Z2286" i="3"/>
  <c r="AA2286" i="3" s="1" a="1"/>
  <c r="AA2286" i="3" s="1"/>
  <c r="Z2287" i="3"/>
  <c r="AA2287" i="3" s="1" a="1"/>
  <c r="AA2287" i="3" s="1"/>
  <c r="Z2288" i="3"/>
  <c r="AA2288" i="3" s="1" a="1"/>
  <c r="AA2288" i="3" s="1"/>
  <c r="Z2289" i="3"/>
  <c r="AA2289" i="3" s="1" a="1"/>
  <c r="AA2289" i="3" s="1"/>
  <c r="Z2290" i="3"/>
  <c r="AA2290" i="3" s="1" a="1"/>
  <c r="AA2290" i="3" s="1"/>
  <c r="Z2291" i="3"/>
  <c r="AA2291" i="3" s="1" a="1"/>
  <c r="AA2291" i="3" s="1"/>
  <c r="Z2292" i="3"/>
  <c r="AA2292" i="3" s="1" a="1"/>
  <c r="AA2292" i="3" s="1"/>
  <c r="Z2293" i="3"/>
  <c r="AA2293" i="3" s="1" a="1"/>
  <c r="AA2293" i="3" s="1"/>
  <c r="Z2294" i="3"/>
  <c r="AA2294" i="3" s="1" a="1"/>
  <c r="AA2294" i="3" s="1"/>
  <c r="Z2295" i="3"/>
  <c r="AA2295" i="3" s="1" a="1"/>
  <c r="AA2295" i="3" s="1"/>
  <c r="Z2296" i="3"/>
  <c r="AA2296" i="3" s="1" a="1"/>
  <c r="AA2296" i="3" s="1"/>
  <c r="Z2297" i="3"/>
  <c r="AA2297" i="3" s="1" a="1"/>
  <c r="AA2297" i="3" s="1"/>
  <c r="Z2298" i="3"/>
  <c r="AA2298" i="3" s="1" a="1"/>
  <c r="AA2298" i="3" s="1"/>
  <c r="Z2299" i="3"/>
  <c r="AA2299" i="3" s="1" a="1"/>
  <c r="AA2299" i="3" s="1"/>
  <c r="Z2300" i="3"/>
  <c r="AA2300" i="3" s="1" a="1"/>
  <c r="AA2300" i="3" s="1"/>
  <c r="Z2301" i="3"/>
  <c r="AA2301" i="3" s="1" a="1"/>
  <c r="AA2301" i="3" s="1"/>
  <c r="Z2302" i="3"/>
  <c r="AA2302" i="3" s="1" a="1"/>
  <c r="AA2302" i="3" s="1"/>
  <c r="Z2303" i="3"/>
  <c r="AA2303" i="3" s="1" a="1"/>
  <c r="AA2303" i="3" s="1"/>
  <c r="Z2304" i="3"/>
  <c r="AA2304" i="3" s="1" a="1"/>
  <c r="AA2304" i="3" s="1"/>
  <c r="Z2305" i="3"/>
  <c r="AA2305" i="3" s="1" a="1"/>
  <c r="AA2305" i="3" s="1"/>
  <c r="Z2306" i="3"/>
  <c r="AA2306" i="3" s="1" a="1"/>
  <c r="AA2306" i="3" s="1"/>
  <c r="Z2307" i="3"/>
  <c r="AA2307" i="3" s="1" a="1"/>
  <c r="AA2307" i="3" s="1"/>
  <c r="Z2308" i="3"/>
  <c r="AA2308" i="3" s="1" a="1"/>
  <c r="AA2308" i="3" s="1"/>
  <c r="Z2309" i="3"/>
  <c r="AA2309" i="3" s="1" a="1"/>
  <c r="AA2309" i="3" s="1"/>
  <c r="Z2310" i="3"/>
  <c r="AA2310" i="3" s="1" a="1"/>
  <c r="AA2310" i="3" s="1"/>
  <c r="Z2311" i="3"/>
  <c r="AA2311" i="3" s="1" a="1"/>
  <c r="AA2311" i="3" s="1"/>
  <c r="Z2312" i="3"/>
  <c r="AA2312" i="3" s="1" a="1"/>
  <c r="AA2312" i="3" s="1"/>
  <c r="Z2313" i="3"/>
  <c r="AA2313" i="3" s="1" a="1"/>
  <c r="AA2313" i="3" s="1"/>
  <c r="Z2314" i="3"/>
  <c r="AA2314" i="3" s="1" a="1"/>
  <c r="AA2314" i="3" s="1"/>
  <c r="Z2315" i="3"/>
  <c r="AA2315" i="3" s="1" a="1"/>
  <c r="AA2315" i="3" s="1"/>
  <c r="Z2316" i="3"/>
  <c r="AA2316" i="3" s="1" a="1"/>
  <c r="AA2316" i="3" s="1"/>
  <c r="Z2317" i="3"/>
  <c r="AA2317" i="3" s="1" a="1"/>
  <c r="AA2317" i="3" s="1"/>
  <c r="Z2318" i="3"/>
  <c r="AA2318" i="3" s="1" a="1"/>
  <c r="AA2318" i="3" s="1"/>
  <c r="Z2319" i="3"/>
  <c r="AA2319" i="3" s="1" a="1"/>
  <c r="AA2319" i="3" s="1"/>
  <c r="Z2320" i="3"/>
  <c r="AA2320" i="3" s="1" a="1"/>
  <c r="AA2320" i="3" s="1"/>
  <c r="Z2321" i="3"/>
  <c r="AA2321" i="3" s="1" a="1"/>
  <c r="AA2321" i="3" s="1"/>
  <c r="Z2322" i="3"/>
  <c r="AA2322" i="3" s="1" a="1"/>
  <c r="AA2322" i="3" s="1"/>
  <c r="Z2323" i="3"/>
  <c r="AA2323" i="3" s="1" a="1"/>
  <c r="AA2323" i="3" s="1"/>
  <c r="Z2324" i="3"/>
  <c r="AA2324" i="3" s="1" a="1"/>
  <c r="AA2324" i="3" s="1"/>
  <c r="Z2325" i="3"/>
  <c r="AA2325" i="3" s="1" a="1"/>
  <c r="AA2325" i="3" s="1"/>
  <c r="Z2326" i="3"/>
  <c r="AA2326" i="3" s="1" a="1"/>
  <c r="AA2326" i="3" s="1"/>
  <c r="Z2327" i="3"/>
  <c r="AA2327" i="3" s="1" a="1"/>
  <c r="AA2327" i="3" s="1"/>
  <c r="Z2328" i="3"/>
  <c r="AA2328" i="3" s="1" a="1"/>
  <c r="AA2328" i="3" s="1"/>
  <c r="Z2329" i="3"/>
  <c r="AA2329" i="3" s="1" a="1"/>
  <c r="AA2329" i="3" s="1"/>
  <c r="Z2330" i="3"/>
  <c r="AA2330" i="3" s="1" a="1"/>
  <c r="AA2330" i="3" s="1"/>
  <c r="Z2331" i="3"/>
  <c r="AA2331" i="3" s="1" a="1"/>
  <c r="AA2331" i="3" s="1"/>
  <c r="Z2332" i="3"/>
  <c r="AA2332" i="3" s="1" a="1"/>
  <c r="AA2332" i="3" s="1"/>
  <c r="Z2333" i="3"/>
  <c r="AA2333" i="3" s="1" a="1"/>
  <c r="AA2333" i="3" s="1"/>
  <c r="Z2334" i="3"/>
  <c r="AA2334" i="3" s="1" a="1"/>
  <c r="AA2334" i="3" s="1"/>
  <c r="Z2335" i="3"/>
  <c r="AA2335" i="3" s="1" a="1"/>
  <c r="AA2335" i="3" s="1"/>
  <c r="Z2336" i="3"/>
  <c r="AA2336" i="3" s="1" a="1"/>
  <c r="AA2336" i="3" s="1"/>
  <c r="Z2337" i="3"/>
  <c r="AA2337" i="3" s="1" a="1"/>
  <c r="AA2337" i="3" s="1"/>
  <c r="Z2338" i="3"/>
  <c r="AA2338" i="3" s="1" a="1"/>
  <c r="AA2338" i="3" s="1"/>
  <c r="Z2339" i="3"/>
  <c r="AA2339" i="3" s="1" a="1"/>
  <c r="AA2339" i="3" s="1"/>
  <c r="Z2340" i="3"/>
  <c r="AA2340" i="3" s="1" a="1"/>
  <c r="AA2340" i="3" s="1"/>
  <c r="Z2341" i="3"/>
  <c r="AA2341" i="3" s="1" a="1"/>
  <c r="AA2341" i="3" s="1"/>
  <c r="Z2342" i="3"/>
  <c r="AA2342" i="3" s="1" a="1"/>
  <c r="AA2342" i="3" s="1"/>
  <c r="Z2343" i="3"/>
  <c r="AA2343" i="3" s="1" a="1"/>
  <c r="AA2343" i="3" s="1"/>
  <c r="Z2344" i="3"/>
  <c r="AA2344" i="3" s="1" a="1"/>
  <c r="AA2344" i="3" s="1"/>
  <c r="Z2345" i="3"/>
  <c r="AA2345" i="3" s="1" a="1"/>
  <c r="AA2345" i="3" s="1"/>
  <c r="Z2346" i="3"/>
  <c r="AA2346" i="3" s="1" a="1"/>
  <c r="AA2346" i="3" s="1"/>
  <c r="Z2347" i="3"/>
  <c r="AA2347" i="3" s="1" a="1"/>
  <c r="AA2347" i="3" s="1"/>
  <c r="Z2348" i="3"/>
  <c r="AA2348" i="3" s="1" a="1"/>
  <c r="AA2348" i="3" s="1"/>
  <c r="Z2349" i="3"/>
  <c r="AA2349" i="3" s="1" a="1"/>
  <c r="AA2349" i="3" s="1"/>
  <c r="Z2350" i="3"/>
  <c r="AA2350" i="3" s="1" a="1"/>
  <c r="AA2350" i="3" s="1"/>
  <c r="Z2351" i="3"/>
  <c r="AA2351" i="3" s="1" a="1"/>
  <c r="AA2351" i="3" s="1"/>
  <c r="Z2352" i="3"/>
  <c r="AA2352" i="3" s="1" a="1"/>
  <c r="AA2352" i="3" s="1"/>
  <c r="Z2353" i="3"/>
  <c r="AA2353" i="3" s="1" a="1"/>
  <c r="AA2353" i="3" s="1"/>
  <c r="Z2354" i="3"/>
  <c r="AA2354" i="3" s="1" a="1"/>
  <c r="AA2354" i="3" s="1"/>
  <c r="Z2355" i="3"/>
  <c r="AA2355" i="3" s="1" a="1"/>
  <c r="AA2355" i="3" s="1"/>
  <c r="Z2356" i="3"/>
  <c r="AA2356" i="3" s="1" a="1"/>
  <c r="AA2356" i="3" s="1"/>
  <c r="Z2357" i="3"/>
  <c r="AA2357" i="3" s="1" a="1"/>
  <c r="AA2357" i="3" s="1"/>
  <c r="Z2358" i="3"/>
  <c r="AA2358" i="3" s="1" a="1"/>
  <c r="AA2358" i="3" s="1"/>
  <c r="Z2359" i="3"/>
  <c r="AA2359" i="3" s="1" a="1"/>
  <c r="AA2359" i="3" s="1"/>
  <c r="Z2360" i="3"/>
  <c r="AA2360" i="3" s="1" a="1"/>
  <c r="AA2360" i="3" s="1"/>
  <c r="Z2361" i="3"/>
  <c r="AA2361" i="3" s="1" a="1"/>
  <c r="AA2361" i="3" s="1"/>
  <c r="Z2362" i="3"/>
  <c r="AA2362" i="3" s="1" a="1"/>
  <c r="AA2362" i="3" s="1"/>
  <c r="Z2363" i="3"/>
  <c r="AA2363" i="3" s="1" a="1"/>
  <c r="AA2363" i="3" s="1"/>
  <c r="Z2364" i="3"/>
  <c r="AA2364" i="3" s="1" a="1"/>
  <c r="AA2364" i="3" s="1"/>
  <c r="Z2365" i="3"/>
  <c r="AA2365" i="3" s="1" a="1"/>
  <c r="AA2365" i="3" s="1"/>
  <c r="Z2366" i="3"/>
  <c r="AA2366" i="3" s="1" a="1"/>
  <c r="AA2366" i="3" s="1"/>
  <c r="Z2367" i="3"/>
  <c r="AA2367" i="3" s="1" a="1"/>
  <c r="AA2367" i="3" s="1"/>
  <c r="Z2368" i="3"/>
  <c r="AA2368" i="3" s="1" a="1"/>
  <c r="AA2368" i="3" s="1"/>
  <c r="Z2369" i="3"/>
  <c r="AA2369" i="3" s="1" a="1"/>
  <c r="AA2369" i="3" s="1"/>
  <c r="Z2370" i="3"/>
  <c r="AA2370" i="3" s="1" a="1"/>
  <c r="AA2370" i="3" s="1"/>
  <c r="Z2371" i="3"/>
  <c r="AA2371" i="3" s="1" a="1"/>
  <c r="AA2371" i="3" s="1"/>
  <c r="Z2372" i="3"/>
  <c r="AA2372" i="3" s="1" a="1"/>
  <c r="AA2372" i="3" s="1"/>
  <c r="Z2373" i="3"/>
  <c r="AA2373" i="3" s="1" a="1"/>
  <c r="AA2373" i="3" s="1"/>
  <c r="Z2374" i="3"/>
  <c r="AA2374" i="3" s="1" a="1"/>
  <c r="AA2374" i="3" s="1"/>
  <c r="Z2375" i="3"/>
  <c r="AA2375" i="3" s="1" a="1"/>
  <c r="AA2375" i="3" s="1"/>
  <c r="Z2376" i="3"/>
  <c r="AA2376" i="3" s="1" a="1"/>
  <c r="AA2376" i="3" s="1"/>
  <c r="Z2377" i="3"/>
  <c r="AA2377" i="3" s="1" a="1"/>
  <c r="AA2377" i="3" s="1"/>
  <c r="Z2378" i="3"/>
  <c r="AA2378" i="3" s="1" a="1"/>
  <c r="AA2378" i="3" s="1"/>
  <c r="Z2379" i="3"/>
  <c r="AA2379" i="3" s="1" a="1"/>
  <c r="AA2379" i="3" s="1"/>
  <c r="Z2380" i="3"/>
  <c r="AA2380" i="3" s="1" a="1"/>
  <c r="AA2380" i="3" s="1"/>
  <c r="Z2381" i="3"/>
  <c r="AA2381" i="3" s="1" a="1"/>
  <c r="AA2381" i="3" s="1"/>
  <c r="Z2382" i="3"/>
  <c r="AA2382" i="3" s="1" a="1"/>
  <c r="AA2382" i="3" s="1"/>
  <c r="Z2383" i="3"/>
  <c r="AA2383" i="3" s="1" a="1"/>
  <c r="AA2383" i="3" s="1"/>
  <c r="Z2384" i="3"/>
  <c r="AA2384" i="3" s="1" a="1"/>
  <c r="AA2384" i="3" s="1"/>
  <c r="Z2385" i="3"/>
  <c r="AA2385" i="3" s="1" a="1"/>
  <c r="AA2385" i="3" s="1"/>
  <c r="Z2386" i="3"/>
  <c r="AA2386" i="3" s="1" a="1"/>
  <c r="AA2386" i="3" s="1"/>
  <c r="Z2387" i="3"/>
  <c r="AA2387" i="3" s="1" a="1"/>
  <c r="AA2387" i="3" s="1"/>
  <c r="Z2388" i="3"/>
  <c r="AA2388" i="3" s="1" a="1"/>
  <c r="AA2388" i="3" s="1"/>
  <c r="Z2389" i="3"/>
  <c r="AA2389" i="3" s="1" a="1"/>
  <c r="AA2389" i="3" s="1"/>
  <c r="Z2390" i="3"/>
  <c r="AA2390" i="3" s="1" a="1"/>
  <c r="AA2390" i="3" s="1"/>
  <c r="Z2391" i="3"/>
  <c r="AA2391" i="3" s="1" a="1"/>
  <c r="AA2391" i="3" s="1"/>
  <c r="Z2392" i="3"/>
  <c r="AA2392" i="3" s="1" a="1"/>
  <c r="AA2392" i="3" s="1"/>
  <c r="Z2393" i="3"/>
  <c r="AA2393" i="3" s="1" a="1"/>
  <c r="AA2393" i="3" s="1"/>
  <c r="Z2394" i="3"/>
  <c r="AA2394" i="3" s="1" a="1"/>
  <c r="AA2394" i="3" s="1"/>
  <c r="Z2395" i="3"/>
  <c r="AA2395" i="3" s="1" a="1"/>
  <c r="AA2395" i="3" s="1"/>
  <c r="Z2396" i="3"/>
  <c r="AA2396" i="3" s="1" a="1"/>
  <c r="AA2396" i="3" s="1"/>
  <c r="Z2397" i="3"/>
  <c r="AA2397" i="3" s="1" a="1"/>
  <c r="AA2397" i="3" s="1"/>
  <c r="Z2398" i="3"/>
  <c r="AA2398" i="3" s="1" a="1"/>
  <c r="AA2398" i="3" s="1"/>
  <c r="Z2399" i="3"/>
  <c r="AA2399" i="3" s="1" a="1"/>
  <c r="AA2399" i="3" s="1"/>
  <c r="Z2400" i="3"/>
  <c r="AA2400" i="3" s="1" a="1"/>
  <c r="AA2400" i="3" s="1"/>
  <c r="Z2401" i="3"/>
  <c r="AA2401" i="3" s="1" a="1"/>
  <c r="AA2401" i="3" s="1"/>
  <c r="Z2402" i="3"/>
  <c r="AA2402" i="3" s="1" a="1"/>
  <c r="AA2402" i="3" s="1"/>
  <c r="Z2403" i="3"/>
  <c r="AA2403" i="3" s="1" a="1"/>
  <c r="AA2403" i="3" s="1"/>
  <c r="Z2404" i="3"/>
  <c r="AA2404" i="3" s="1" a="1"/>
  <c r="AA2404" i="3" s="1"/>
  <c r="Z2405" i="3"/>
  <c r="AA2405" i="3" s="1" a="1"/>
  <c r="AA2405" i="3" s="1"/>
  <c r="Z2406" i="3"/>
  <c r="AA2406" i="3" s="1" a="1"/>
  <c r="AA2406" i="3" s="1"/>
  <c r="Z2407" i="3"/>
  <c r="AA2407" i="3" s="1" a="1"/>
  <c r="AA2407" i="3" s="1"/>
  <c r="Z2408" i="3"/>
  <c r="AA2408" i="3" s="1" a="1"/>
  <c r="AA2408" i="3" s="1"/>
  <c r="Z2409" i="3"/>
  <c r="AA2409" i="3" s="1" a="1"/>
  <c r="AA2409" i="3" s="1"/>
  <c r="Z2410" i="3"/>
  <c r="AA2410" i="3" s="1" a="1"/>
  <c r="AA2410" i="3" s="1"/>
  <c r="Z2411" i="3"/>
  <c r="AA2411" i="3" s="1" a="1"/>
  <c r="AA2411" i="3" s="1"/>
  <c r="Z2412" i="3"/>
  <c r="AA2412" i="3" s="1" a="1"/>
  <c r="AA2412" i="3" s="1"/>
  <c r="Z2413" i="3"/>
  <c r="AA2413" i="3" s="1" a="1"/>
  <c r="AA2413" i="3" s="1"/>
  <c r="Z2414" i="3"/>
  <c r="AA2414" i="3" s="1" a="1"/>
  <c r="AA2414" i="3" s="1"/>
  <c r="Z2415" i="3"/>
  <c r="AA2415" i="3" s="1" a="1"/>
  <c r="AA2415" i="3" s="1"/>
  <c r="Z2416" i="3"/>
  <c r="AA2416" i="3" s="1" a="1"/>
  <c r="AA2416" i="3" s="1"/>
  <c r="Z2417" i="3"/>
  <c r="AA2417" i="3" s="1" a="1"/>
  <c r="AA2417" i="3" s="1"/>
  <c r="Z2418" i="3"/>
  <c r="AA2418" i="3" s="1" a="1"/>
  <c r="AA2418" i="3" s="1"/>
  <c r="Z2419" i="3"/>
  <c r="AA2419" i="3" s="1" a="1"/>
  <c r="AA2419" i="3" s="1"/>
  <c r="Z2420" i="3"/>
  <c r="AA2420" i="3" s="1" a="1"/>
  <c r="AA2420" i="3" s="1"/>
  <c r="Z2421" i="3"/>
  <c r="AA2421" i="3" s="1" a="1"/>
  <c r="AA2421" i="3" s="1"/>
  <c r="Z2422" i="3"/>
  <c r="AA2422" i="3" s="1" a="1"/>
  <c r="AA2422" i="3" s="1"/>
  <c r="Z2423" i="3"/>
  <c r="AA2423" i="3" s="1" a="1"/>
  <c r="AA2423" i="3" s="1"/>
  <c r="Z2424" i="3"/>
  <c r="AA2424" i="3" s="1" a="1"/>
  <c r="AA2424" i="3" s="1"/>
  <c r="Z2425" i="3"/>
  <c r="AA2425" i="3" s="1" a="1"/>
  <c r="AA2425" i="3" s="1"/>
  <c r="Z2426" i="3"/>
  <c r="AA2426" i="3" s="1" a="1"/>
  <c r="AA2426" i="3" s="1"/>
  <c r="Z2427" i="3"/>
  <c r="AA2427" i="3" s="1" a="1"/>
  <c r="AA2427" i="3" s="1"/>
  <c r="Z2428" i="3"/>
  <c r="AA2428" i="3" s="1" a="1"/>
  <c r="AA2428" i="3" s="1"/>
  <c r="Z2429" i="3"/>
  <c r="AA2429" i="3" s="1" a="1"/>
  <c r="AA2429" i="3" s="1"/>
  <c r="Z2430" i="3"/>
  <c r="AA2430" i="3" s="1" a="1"/>
  <c r="AA2430" i="3" s="1"/>
  <c r="Z2431" i="3"/>
  <c r="AA2431" i="3" s="1" a="1"/>
  <c r="AA2431" i="3" s="1"/>
  <c r="Z2432" i="3"/>
  <c r="AA2432" i="3" s="1" a="1"/>
  <c r="AA2432" i="3" s="1"/>
  <c r="Z2433" i="3"/>
  <c r="AA2433" i="3" s="1" a="1"/>
  <c r="AA2433" i="3" s="1"/>
  <c r="Z2434" i="3"/>
  <c r="AA2434" i="3" s="1" a="1"/>
  <c r="AA2434" i="3" s="1"/>
  <c r="Z2435" i="3"/>
  <c r="AA2435" i="3" s="1" a="1"/>
  <c r="AA2435" i="3" s="1"/>
  <c r="Z2436" i="3"/>
  <c r="AA2436" i="3" s="1" a="1"/>
  <c r="AA2436" i="3" s="1"/>
  <c r="Z2437" i="3"/>
  <c r="AA2437" i="3" s="1" a="1"/>
  <c r="AA2437" i="3" s="1"/>
  <c r="Z2438" i="3"/>
  <c r="AA2438" i="3" s="1" a="1"/>
  <c r="AA2438" i="3" s="1"/>
  <c r="Z2439" i="3"/>
  <c r="AA2439" i="3" s="1" a="1"/>
  <c r="AA2439" i="3" s="1"/>
  <c r="Z2440" i="3"/>
  <c r="AA2440" i="3" s="1" a="1"/>
  <c r="AA2440" i="3" s="1"/>
  <c r="Z2441" i="3"/>
  <c r="AA2441" i="3" s="1" a="1"/>
  <c r="AA2441" i="3" s="1"/>
  <c r="Z2442" i="3"/>
  <c r="AA2442" i="3" s="1" a="1"/>
  <c r="AA2442" i="3" s="1"/>
  <c r="Z2443" i="3"/>
  <c r="AA2443" i="3" s="1" a="1"/>
  <c r="AA2443" i="3" s="1"/>
  <c r="Z2444" i="3"/>
  <c r="AA2444" i="3" s="1" a="1"/>
  <c r="AA2444" i="3" s="1"/>
  <c r="Z2445" i="3"/>
  <c r="AA2445" i="3" s="1" a="1"/>
  <c r="AA2445" i="3" s="1"/>
  <c r="Z2446" i="3"/>
  <c r="AA2446" i="3" s="1" a="1"/>
  <c r="AA2446" i="3" s="1"/>
  <c r="Z2447" i="3"/>
  <c r="AA2447" i="3" s="1" a="1"/>
  <c r="AA2447" i="3" s="1"/>
  <c r="Z2448" i="3"/>
  <c r="AA2448" i="3" s="1" a="1"/>
  <c r="AA2448" i="3" s="1"/>
  <c r="Z2449" i="3"/>
  <c r="AA2449" i="3" s="1" a="1"/>
  <c r="AA2449" i="3" s="1"/>
  <c r="Z2450" i="3"/>
  <c r="AA2450" i="3" s="1" a="1"/>
  <c r="AA2450" i="3" s="1"/>
  <c r="Z2451" i="3"/>
  <c r="AA2451" i="3" s="1" a="1"/>
  <c r="AA2451" i="3" s="1"/>
  <c r="Z2452" i="3"/>
  <c r="AA2452" i="3" s="1" a="1"/>
  <c r="AA2452" i="3" s="1"/>
  <c r="Z2453" i="3"/>
  <c r="AA2453" i="3" s="1" a="1"/>
  <c r="AA2453" i="3" s="1"/>
  <c r="Z2454" i="3"/>
  <c r="AA2454" i="3" s="1" a="1"/>
  <c r="AA2454" i="3" s="1"/>
  <c r="Z2455" i="3"/>
  <c r="AA2455" i="3" s="1" a="1"/>
  <c r="AA2455" i="3" s="1"/>
  <c r="Z2456" i="3"/>
  <c r="AA2456" i="3" s="1" a="1"/>
  <c r="AA2456" i="3" s="1"/>
  <c r="Z2457" i="3"/>
  <c r="AA2457" i="3" s="1" a="1"/>
  <c r="AA2457" i="3" s="1"/>
  <c r="Z2458" i="3"/>
  <c r="AA2458" i="3" s="1" a="1"/>
  <c r="AA2458" i="3" s="1"/>
  <c r="Z2459" i="3"/>
  <c r="AA2459" i="3" s="1" a="1"/>
  <c r="AA2459" i="3" s="1"/>
  <c r="Z2460" i="3"/>
  <c r="AA2460" i="3" s="1" a="1"/>
  <c r="AA2460" i="3" s="1"/>
  <c r="Z2461" i="3"/>
  <c r="AA2461" i="3" s="1" a="1"/>
  <c r="AA2461" i="3" s="1"/>
  <c r="Z2462" i="3"/>
  <c r="AA2462" i="3" s="1" a="1"/>
  <c r="AA2462" i="3" s="1"/>
  <c r="Z2463" i="3"/>
  <c r="AA2463" i="3" s="1" a="1"/>
  <c r="AA2463" i="3" s="1"/>
  <c r="Z2464" i="3"/>
  <c r="AA2464" i="3" s="1" a="1"/>
  <c r="AA2464" i="3" s="1"/>
  <c r="Z2465" i="3"/>
  <c r="AA2465" i="3" s="1" a="1"/>
  <c r="AA2465" i="3" s="1"/>
  <c r="Z2466" i="3"/>
  <c r="AA2466" i="3" s="1" a="1"/>
  <c r="AA2466" i="3" s="1"/>
  <c r="Z2467" i="3"/>
  <c r="AA2467" i="3" s="1" a="1"/>
  <c r="AA2467" i="3" s="1"/>
  <c r="Z2468" i="3"/>
  <c r="AA2468" i="3" s="1" a="1"/>
  <c r="AA2468" i="3" s="1"/>
  <c r="Z2469" i="3"/>
  <c r="AA2469" i="3" s="1" a="1"/>
  <c r="AA2469" i="3" s="1"/>
  <c r="Z2470" i="3"/>
  <c r="AA2470" i="3" s="1" a="1"/>
  <c r="AA2470" i="3" s="1"/>
  <c r="Z2471" i="3"/>
  <c r="AA2471" i="3" s="1" a="1"/>
  <c r="AA2471" i="3" s="1"/>
  <c r="Z2472" i="3"/>
  <c r="AA2472" i="3" s="1" a="1"/>
  <c r="AA2472" i="3" s="1"/>
  <c r="Z2473" i="3"/>
  <c r="AA2473" i="3" s="1" a="1"/>
  <c r="AA2473" i="3" s="1"/>
  <c r="Z2474" i="3"/>
  <c r="AA2474" i="3" s="1" a="1"/>
  <c r="AA2474" i="3" s="1"/>
  <c r="Z2475" i="3"/>
  <c r="AA2475" i="3" s="1" a="1"/>
  <c r="AA2475" i="3" s="1"/>
  <c r="Z2476" i="3"/>
  <c r="AA2476" i="3" s="1" a="1"/>
  <c r="AA2476" i="3" s="1"/>
  <c r="Z2477" i="3"/>
  <c r="AA2477" i="3" s="1" a="1"/>
  <c r="AA2477" i="3" s="1"/>
  <c r="Z2478" i="3"/>
  <c r="AA2478" i="3" s="1" a="1"/>
  <c r="AA2478" i="3" s="1"/>
  <c r="Z2479" i="3"/>
  <c r="AA2479" i="3" s="1" a="1"/>
  <c r="AA2479" i="3" s="1"/>
  <c r="Z2480" i="3"/>
  <c r="AA2480" i="3" s="1" a="1"/>
  <c r="AA2480" i="3" s="1"/>
  <c r="Z2481" i="3"/>
  <c r="AA2481" i="3" s="1" a="1"/>
  <c r="AA2481" i="3" s="1"/>
  <c r="Z2482" i="3"/>
  <c r="AA2482" i="3" s="1" a="1"/>
  <c r="AA2482" i="3" s="1"/>
  <c r="Z2483" i="3"/>
  <c r="AA2483" i="3" s="1" a="1"/>
  <c r="AA2483" i="3" s="1"/>
  <c r="Z2484" i="3"/>
  <c r="AA2484" i="3" s="1" a="1"/>
  <c r="AA2484" i="3" s="1"/>
  <c r="Z2485" i="3"/>
  <c r="AA2485" i="3" s="1" a="1"/>
  <c r="AA2485" i="3" s="1"/>
  <c r="Z2486" i="3"/>
  <c r="AA2486" i="3" s="1" a="1"/>
  <c r="AA2486" i="3" s="1"/>
  <c r="Z2487" i="3"/>
  <c r="AA2487" i="3" s="1" a="1"/>
  <c r="AA2487" i="3" s="1"/>
  <c r="Z2488" i="3"/>
  <c r="AA2488" i="3" s="1" a="1"/>
  <c r="AA2488" i="3" s="1"/>
  <c r="Z2489" i="3"/>
  <c r="AA2489" i="3" s="1" a="1"/>
  <c r="AA2489" i="3" s="1"/>
  <c r="Z2490" i="3"/>
  <c r="AA2490" i="3" s="1" a="1"/>
  <c r="AA2490" i="3" s="1"/>
  <c r="Z2491" i="3"/>
  <c r="AA2491" i="3" s="1" a="1"/>
  <c r="AA2491" i="3" s="1"/>
  <c r="Z2492" i="3"/>
  <c r="AA2492" i="3" s="1" a="1"/>
  <c r="AA2492" i="3" s="1"/>
  <c r="Z2493" i="3"/>
  <c r="AA2493" i="3" s="1" a="1"/>
  <c r="AA2493" i="3" s="1"/>
  <c r="Z2494" i="3"/>
  <c r="AA2494" i="3" s="1" a="1"/>
  <c r="AA2494" i="3" s="1"/>
  <c r="Z2495" i="3"/>
  <c r="AA2495" i="3" s="1" a="1"/>
  <c r="AA2495" i="3" s="1"/>
  <c r="Z2496" i="3"/>
  <c r="AA2496" i="3" s="1" a="1"/>
  <c r="AA2496" i="3" s="1"/>
  <c r="Z2497" i="3"/>
  <c r="AA2497" i="3" s="1" a="1"/>
  <c r="AA2497" i="3" s="1"/>
  <c r="Z2498" i="3"/>
  <c r="AA2498" i="3" s="1" a="1"/>
  <c r="AA2498" i="3" s="1"/>
  <c r="Z2499" i="3"/>
  <c r="AA2499" i="3" s="1" a="1"/>
  <c r="AA2499" i="3" s="1"/>
  <c r="Z2500" i="3"/>
  <c r="AA2500" i="3" s="1" a="1"/>
  <c r="AA2500" i="3" s="1"/>
  <c r="Z2501" i="3"/>
  <c r="AA2501" i="3" s="1" a="1"/>
  <c r="AA2501" i="3" s="1"/>
  <c r="Z2502" i="3"/>
  <c r="AA2502" i="3" s="1" a="1"/>
  <c r="AA2502" i="3" s="1"/>
  <c r="Z2503" i="3"/>
  <c r="AA2503" i="3" s="1" a="1"/>
  <c r="AA2503" i="3" s="1"/>
  <c r="Z2504" i="3"/>
  <c r="AA2504" i="3" s="1" a="1"/>
  <c r="AA2504" i="3" s="1"/>
  <c r="Z2505" i="3"/>
  <c r="AA2505" i="3" s="1" a="1"/>
  <c r="AA2505" i="3" s="1"/>
  <c r="Z2506" i="3"/>
  <c r="AA2506" i="3" s="1" a="1"/>
  <c r="AA2506" i="3" s="1"/>
  <c r="Z2507" i="3"/>
  <c r="AA2507" i="3" s="1" a="1"/>
  <c r="AA2507" i="3" s="1"/>
  <c r="Z2508" i="3"/>
  <c r="AA2508" i="3" s="1" a="1"/>
  <c r="AA2508" i="3" s="1"/>
  <c r="Z2509" i="3"/>
  <c r="AA2509" i="3" s="1" a="1"/>
  <c r="AA2509" i="3" s="1"/>
  <c r="Z2510" i="3"/>
  <c r="AA2510" i="3" s="1" a="1"/>
  <c r="AA2510" i="3" s="1"/>
  <c r="Z2511" i="3"/>
  <c r="AA2511" i="3" s="1" a="1"/>
  <c r="AA2511" i="3" s="1"/>
  <c r="Z2512" i="3"/>
  <c r="AA2512" i="3" s="1" a="1"/>
  <c r="AA2512" i="3" s="1"/>
  <c r="Z2513" i="3"/>
  <c r="AA2513" i="3" s="1" a="1"/>
  <c r="AA2513" i="3" s="1"/>
  <c r="Z2514" i="3"/>
  <c r="AA2514" i="3" s="1" a="1"/>
  <c r="AA2514" i="3" s="1"/>
  <c r="Z2515" i="3"/>
  <c r="AA2515" i="3" s="1" a="1"/>
  <c r="AA2515" i="3" s="1"/>
  <c r="Z2516" i="3"/>
  <c r="AA2516" i="3" s="1" a="1"/>
  <c r="AA2516" i="3" s="1"/>
  <c r="Z2517" i="3"/>
  <c r="AA2517" i="3" s="1" a="1"/>
  <c r="AA2517" i="3" s="1"/>
  <c r="Z2518" i="3"/>
  <c r="AA2518" i="3" s="1" a="1"/>
  <c r="AA2518" i="3" s="1"/>
  <c r="Z2519" i="3"/>
  <c r="AA2519" i="3" s="1" a="1"/>
  <c r="AA2519" i="3" s="1"/>
  <c r="Z2520" i="3"/>
  <c r="AA2520" i="3" s="1" a="1"/>
  <c r="AA2520" i="3" s="1"/>
  <c r="Z2521" i="3"/>
  <c r="AA2521" i="3" s="1" a="1"/>
  <c r="AA2521" i="3" s="1"/>
  <c r="Z2522" i="3"/>
  <c r="AA2522" i="3" s="1" a="1"/>
  <c r="AA2522" i="3" s="1"/>
  <c r="Z2523" i="3"/>
  <c r="AA2523" i="3" s="1" a="1"/>
  <c r="AA2523" i="3" s="1"/>
  <c r="Z2524" i="3"/>
  <c r="AA2524" i="3" s="1" a="1"/>
  <c r="AA2524" i="3" s="1"/>
  <c r="Z2525" i="3"/>
  <c r="AA2525" i="3" s="1" a="1"/>
  <c r="AA2525" i="3" s="1"/>
  <c r="Z2526" i="3"/>
  <c r="AA2526" i="3" s="1" a="1"/>
  <c r="AA2526" i="3" s="1"/>
  <c r="Z2527" i="3"/>
  <c r="AA2527" i="3" s="1" a="1"/>
  <c r="AA2527" i="3" s="1"/>
  <c r="Z2528" i="3"/>
  <c r="AA2528" i="3" s="1" a="1"/>
  <c r="AA2528" i="3" s="1"/>
  <c r="Z2529" i="3"/>
  <c r="AA2529" i="3" s="1" a="1"/>
  <c r="AA2529" i="3" s="1"/>
  <c r="Z2530" i="3"/>
  <c r="AA2530" i="3" s="1" a="1"/>
  <c r="AA2530" i="3" s="1"/>
  <c r="Z2531" i="3"/>
  <c r="AA2531" i="3" s="1" a="1"/>
  <c r="AA2531" i="3" s="1"/>
  <c r="Z2532" i="3"/>
  <c r="AA2532" i="3" s="1" a="1"/>
  <c r="AA2532" i="3" s="1"/>
  <c r="Z2533" i="3"/>
  <c r="AA2533" i="3" s="1" a="1"/>
  <c r="AA2533" i="3" s="1"/>
  <c r="Z2534" i="3"/>
  <c r="AA2534" i="3" s="1" a="1"/>
  <c r="AA2534" i="3" s="1"/>
  <c r="Z2535" i="3"/>
  <c r="AA2535" i="3" s="1" a="1"/>
  <c r="AA2535" i="3" s="1"/>
  <c r="Z2536" i="3"/>
  <c r="AA2536" i="3" s="1" a="1"/>
  <c r="AA2536" i="3" s="1"/>
  <c r="Z2537" i="3"/>
  <c r="AA2537" i="3" s="1" a="1"/>
  <c r="AA2537" i="3" s="1"/>
  <c r="Z2538" i="3"/>
  <c r="AA2538" i="3" s="1" a="1"/>
  <c r="AA2538" i="3" s="1"/>
  <c r="Z2539" i="3"/>
  <c r="AA2539" i="3" s="1" a="1"/>
  <c r="AA2539" i="3" s="1"/>
  <c r="Z2540" i="3"/>
  <c r="AA2540" i="3" s="1" a="1"/>
  <c r="AA2540" i="3" s="1"/>
  <c r="Z2541" i="3"/>
  <c r="AA2541" i="3" s="1" a="1"/>
  <c r="AA2541" i="3" s="1"/>
  <c r="Z2542" i="3"/>
  <c r="AA2542" i="3" s="1" a="1"/>
  <c r="AA2542" i="3" s="1"/>
  <c r="Z2543" i="3"/>
  <c r="AA2543" i="3" s="1" a="1"/>
  <c r="AA2543" i="3" s="1"/>
  <c r="Z2544" i="3"/>
  <c r="AA2544" i="3" s="1" a="1"/>
  <c r="AA2544" i="3" s="1"/>
  <c r="Z2545" i="3"/>
  <c r="AA2545" i="3" s="1" a="1"/>
  <c r="AA2545" i="3" s="1"/>
  <c r="Z2546" i="3"/>
  <c r="AA2546" i="3" s="1" a="1"/>
  <c r="AA2546" i="3" s="1"/>
  <c r="Z2547" i="3"/>
  <c r="AA2547" i="3" s="1" a="1"/>
  <c r="AA2547" i="3" s="1"/>
  <c r="Z2548" i="3"/>
  <c r="AA2548" i="3" s="1" a="1"/>
  <c r="AA2548" i="3" s="1"/>
  <c r="Z2549" i="3"/>
  <c r="AA2549" i="3" s="1" a="1"/>
  <c r="AA2549" i="3" s="1"/>
  <c r="Z2550" i="3"/>
  <c r="AA2550" i="3" s="1" a="1"/>
  <c r="AA2550" i="3" s="1"/>
  <c r="Z2551" i="3"/>
  <c r="AA2551" i="3" s="1" a="1"/>
  <c r="AA2551" i="3" s="1"/>
  <c r="Z2552" i="3"/>
  <c r="AA2552" i="3" s="1" a="1"/>
  <c r="AA2552" i="3" s="1"/>
  <c r="Z2553" i="3"/>
  <c r="AA2553" i="3" s="1" a="1"/>
  <c r="AA2553" i="3" s="1"/>
  <c r="Z2554" i="3"/>
  <c r="AA2554" i="3" s="1" a="1"/>
  <c r="AA2554" i="3" s="1"/>
  <c r="Z2555" i="3"/>
  <c r="AA2555" i="3" s="1" a="1"/>
  <c r="AA2555" i="3" s="1"/>
  <c r="Z2556" i="3"/>
  <c r="AA2556" i="3" s="1" a="1"/>
  <c r="AA2556" i="3" s="1"/>
  <c r="Z2557" i="3"/>
  <c r="AA2557" i="3" s="1" a="1"/>
  <c r="AA2557" i="3" s="1"/>
  <c r="Z2558" i="3"/>
  <c r="AA2558" i="3" s="1" a="1"/>
  <c r="AA2558" i="3" s="1"/>
  <c r="Z2559" i="3"/>
  <c r="AA2559" i="3" s="1" a="1"/>
  <c r="AA2559" i="3" s="1"/>
  <c r="Z2560" i="3"/>
  <c r="AA2560" i="3" s="1" a="1"/>
  <c r="AA2560" i="3" s="1"/>
  <c r="Z2561" i="3"/>
  <c r="AA2561" i="3" s="1" a="1"/>
  <c r="AA2561" i="3" s="1"/>
  <c r="Z2562" i="3"/>
  <c r="AA2562" i="3" s="1" a="1"/>
  <c r="AA2562" i="3" s="1"/>
  <c r="Z2563" i="3"/>
  <c r="AA2563" i="3" s="1" a="1"/>
  <c r="AA2563" i="3" s="1"/>
  <c r="Z2564" i="3"/>
  <c r="AA2564" i="3" s="1" a="1"/>
  <c r="AA2564" i="3" s="1"/>
  <c r="Z2565" i="3"/>
  <c r="AA2565" i="3" s="1" a="1"/>
  <c r="AA2565" i="3" s="1"/>
  <c r="Z2566" i="3"/>
  <c r="AA2566" i="3" s="1" a="1"/>
  <c r="AA2566" i="3" s="1"/>
  <c r="Z2567" i="3"/>
  <c r="AA2567" i="3" s="1" a="1"/>
  <c r="AA2567" i="3" s="1"/>
  <c r="Z2568" i="3"/>
  <c r="AA2568" i="3" s="1" a="1"/>
  <c r="AA2568" i="3" s="1"/>
  <c r="Z2569" i="3"/>
  <c r="AA2569" i="3" s="1" a="1"/>
  <c r="AA2569" i="3" s="1"/>
  <c r="Z2570" i="3"/>
  <c r="AA2570" i="3" s="1" a="1"/>
  <c r="AA2570" i="3" s="1"/>
  <c r="Z2571" i="3"/>
  <c r="AA2571" i="3" s="1" a="1"/>
  <c r="AA2571" i="3" s="1"/>
  <c r="Z2572" i="3"/>
  <c r="AA2572" i="3" s="1" a="1"/>
  <c r="AA2572" i="3" s="1"/>
  <c r="Z2573" i="3"/>
  <c r="AA2573" i="3" s="1" a="1"/>
  <c r="AA2573" i="3" s="1"/>
  <c r="Z2574" i="3"/>
  <c r="AA2574" i="3" s="1" a="1"/>
  <c r="AA2574" i="3" s="1"/>
  <c r="Z2575" i="3"/>
  <c r="AA2575" i="3" s="1" a="1"/>
  <c r="AA2575" i="3" s="1"/>
  <c r="Z2576" i="3"/>
  <c r="AA2576" i="3" s="1" a="1"/>
  <c r="AA2576" i="3" s="1"/>
  <c r="Z2577" i="3"/>
  <c r="AA2577" i="3" s="1" a="1"/>
  <c r="AA2577" i="3" s="1"/>
  <c r="Z2578" i="3"/>
  <c r="AA2578" i="3" s="1" a="1"/>
  <c r="AA2578" i="3" s="1"/>
  <c r="Z2579" i="3"/>
  <c r="AA2579" i="3" s="1" a="1"/>
  <c r="AA2579" i="3" s="1"/>
  <c r="Z2580" i="3"/>
  <c r="AA2580" i="3" s="1" a="1"/>
  <c r="AA2580" i="3" s="1"/>
  <c r="Z2581" i="3"/>
  <c r="AA2581" i="3" s="1" a="1"/>
  <c r="AA2581" i="3" s="1"/>
  <c r="Z2582" i="3"/>
  <c r="AA2582" i="3" s="1" a="1"/>
  <c r="AA2582" i="3" s="1"/>
  <c r="Z2583" i="3"/>
  <c r="AA2583" i="3" s="1" a="1"/>
  <c r="AA2583" i="3" s="1"/>
  <c r="Z2584" i="3"/>
  <c r="AA2584" i="3" s="1" a="1"/>
  <c r="AA2584" i="3" s="1"/>
  <c r="Z2585" i="3"/>
  <c r="AA2585" i="3" s="1" a="1"/>
  <c r="AA2585" i="3" s="1"/>
  <c r="Z2586" i="3"/>
  <c r="AA2586" i="3" s="1" a="1"/>
  <c r="AA2586" i="3" s="1"/>
  <c r="Z2587" i="3"/>
  <c r="AA2587" i="3" s="1" a="1"/>
  <c r="AA2587" i="3" s="1"/>
  <c r="Z2588" i="3"/>
  <c r="AA2588" i="3" s="1" a="1"/>
  <c r="AA2588" i="3" s="1"/>
  <c r="Z2589" i="3"/>
  <c r="AA2589" i="3" s="1" a="1"/>
  <c r="AA2589" i="3" s="1"/>
  <c r="Z2590" i="3"/>
  <c r="AA2590" i="3" s="1" a="1"/>
  <c r="AA2590" i="3" s="1"/>
  <c r="Z2591" i="3"/>
  <c r="AA2591" i="3" s="1" a="1"/>
  <c r="AA2591" i="3" s="1"/>
  <c r="Z2592" i="3"/>
  <c r="AA2592" i="3" s="1" a="1"/>
  <c r="AA2592" i="3" s="1"/>
  <c r="Z2593" i="3"/>
  <c r="AA2593" i="3" s="1" a="1"/>
  <c r="AA2593" i="3" s="1"/>
  <c r="Z2594" i="3"/>
  <c r="AA2594" i="3" s="1" a="1"/>
  <c r="AA2594" i="3" s="1"/>
  <c r="Z2595" i="3"/>
  <c r="AA2595" i="3" s="1" a="1"/>
  <c r="AA2595" i="3" s="1"/>
  <c r="Z2596" i="3"/>
  <c r="AA2596" i="3" s="1" a="1"/>
  <c r="AA2596" i="3" s="1"/>
  <c r="Z2597" i="3"/>
  <c r="AA2597" i="3" s="1" a="1"/>
  <c r="AA2597" i="3" s="1"/>
  <c r="Z2598" i="3"/>
  <c r="AA2598" i="3" s="1" a="1"/>
  <c r="AA2598" i="3" s="1"/>
  <c r="Z2599" i="3"/>
  <c r="AA2599" i="3" s="1" a="1"/>
  <c r="AA2599" i="3" s="1"/>
  <c r="Z2600" i="3"/>
  <c r="AA2600" i="3" s="1" a="1"/>
  <c r="AA2600" i="3" s="1"/>
  <c r="Z2601" i="3"/>
  <c r="AA2601" i="3" s="1" a="1"/>
  <c r="AA2601" i="3" s="1"/>
  <c r="Z2602" i="3"/>
  <c r="AA2602" i="3" s="1" a="1"/>
  <c r="AA2602" i="3" s="1"/>
  <c r="Z2603" i="3"/>
  <c r="AA2603" i="3" s="1" a="1"/>
  <c r="AA2603" i="3" s="1"/>
  <c r="Z2604" i="3"/>
  <c r="AA2604" i="3" s="1" a="1"/>
  <c r="AA2604" i="3" s="1"/>
  <c r="Z2605" i="3"/>
  <c r="AA2605" i="3" s="1" a="1"/>
  <c r="AA2605" i="3" s="1"/>
  <c r="Z2606" i="3"/>
  <c r="AA2606" i="3" s="1" a="1"/>
  <c r="AA2606" i="3" s="1"/>
  <c r="Z2607" i="3"/>
  <c r="AA2607" i="3" s="1" a="1"/>
  <c r="AA2607" i="3" s="1"/>
  <c r="Z2608" i="3"/>
  <c r="AA2608" i="3" s="1" a="1"/>
  <c r="AA2608" i="3" s="1"/>
  <c r="Z2609" i="3"/>
  <c r="AA2609" i="3" s="1" a="1"/>
  <c r="AA2609" i="3" s="1"/>
  <c r="Z2610" i="3"/>
  <c r="AA2610" i="3" s="1" a="1"/>
  <c r="AA2610" i="3" s="1"/>
  <c r="Z2611" i="3"/>
  <c r="AA2611" i="3" s="1" a="1"/>
  <c r="AA2611" i="3" s="1"/>
  <c r="Z2612" i="3"/>
  <c r="AA2612" i="3" s="1" a="1"/>
  <c r="AA2612" i="3" s="1"/>
  <c r="Z2613" i="3"/>
  <c r="AA2613" i="3" s="1" a="1"/>
  <c r="AA2613" i="3" s="1"/>
  <c r="Z2614" i="3"/>
  <c r="AA2614" i="3" s="1" a="1"/>
  <c r="AA2614" i="3" s="1"/>
  <c r="Z2615" i="3"/>
  <c r="AA2615" i="3" s="1" a="1"/>
  <c r="AA2615" i="3" s="1"/>
  <c r="Z2616" i="3"/>
  <c r="AA2616" i="3" s="1" a="1"/>
  <c r="AA2616" i="3" s="1"/>
  <c r="Z2617" i="3"/>
  <c r="AA2617" i="3" s="1" a="1"/>
  <c r="AA2617" i="3" s="1"/>
  <c r="Z2618" i="3"/>
  <c r="AA2618" i="3" s="1" a="1"/>
  <c r="AA2618" i="3" s="1"/>
  <c r="Z2619" i="3"/>
  <c r="AA2619" i="3" s="1" a="1"/>
  <c r="AA2619" i="3" s="1"/>
  <c r="Z2620" i="3"/>
  <c r="AA2620" i="3" s="1" a="1"/>
  <c r="AA2620" i="3" s="1"/>
  <c r="Z2621" i="3"/>
  <c r="AA2621" i="3" s="1" a="1"/>
  <c r="AA2621" i="3" s="1"/>
  <c r="Z2622" i="3"/>
  <c r="AA2622" i="3" s="1" a="1"/>
  <c r="AA2622" i="3" s="1"/>
  <c r="Z2623" i="3"/>
  <c r="AA2623" i="3" s="1" a="1"/>
  <c r="AA2623" i="3" s="1"/>
  <c r="Z2624" i="3"/>
  <c r="AA2624" i="3" s="1" a="1"/>
  <c r="AA2624" i="3" s="1"/>
  <c r="Z2625" i="3"/>
  <c r="AA2625" i="3" s="1" a="1"/>
  <c r="AA2625" i="3" s="1"/>
  <c r="Z2626" i="3"/>
  <c r="AA2626" i="3" s="1" a="1"/>
  <c r="AA2626" i="3" s="1"/>
  <c r="Z2627" i="3"/>
  <c r="AA2627" i="3" s="1" a="1"/>
  <c r="AA2627" i="3" s="1"/>
  <c r="Z2628" i="3"/>
  <c r="AA2628" i="3" s="1" a="1"/>
  <c r="AA2628" i="3" s="1"/>
  <c r="Z2629" i="3"/>
  <c r="AA2629" i="3" s="1" a="1"/>
  <c r="AA2629" i="3" s="1"/>
  <c r="Z2630" i="3"/>
  <c r="AA2630" i="3" s="1" a="1"/>
  <c r="AA2630" i="3" s="1"/>
  <c r="Z2631" i="3"/>
  <c r="AA2631" i="3" s="1" a="1"/>
  <c r="AA2631" i="3" s="1"/>
  <c r="Z2632" i="3"/>
  <c r="AA2632" i="3" s="1" a="1"/>
  <c r="AA2632" i="3" s="1"/>
  <c r="Z2633" i="3"/>
  <c r="AA2633" i="3" s="1" a="1"/>
  <c r="AA2633" i="3" s="1"/>
  <c r="Z2634" i="3"/>
  <c r="AA2634" i="3" s="1" a="1"/>
  <c r="AA2634" i="3" s="1"/>
  <c r="Z2635" i="3"/>
  <c r="AA2635" i="3" s="1" a="1"/>
  <c r="AA2635" i="3" s="1"/>
  <c r="Z2636" i="3"/>
  <c r="AA2636" i="3" s="1" a="1"/>
  <c r="AA2636" i="3" s="1"/>
  <c r="Z2637" i="3"/>
  <c r="AA2637" i="3" s="1" a="1"/>
  <c r="AA2637" i="3" s="1"/>
  <c r="Z2638" i="3"/>
  <c r="AA2638" i="3" s="1" a="1"/>
  <c r="AA2638" i="3" s="1"/>
  <c r="Z2639" i="3"/>
  <c r="AA2639" i="3" s="1" a="1"/>
  <c r="AA2639" i="3" s="1"/>
  <c r="Z2640" i="3"/>
  <c r="AA2640" i="3" s="1" a="1"/>
  <c r="AA2640" i="3" s="1"/>
  <c r="Z2641" i="3"/>
  <c r="AA2641" i="3" s="1" a="1"/>
  <c r="AA2641" i="3" s="1"/>
  <c r="Z2642" i="3"/>
  <c r="AA2642" i="3" s="1" a="1"/>
  <c r="AA2642" i="3" s="1"/>
  <c r="Z2643" i="3"/>
  <c r="AA2643" i="3" s="1" a="1"/>
  <c r="AA2643" i="3" s="1"/>
  <c r="Z2644" i="3"/>
  <c r="AA2644" i="3" s="1" a="1"/>
  <c r="AA2644" i="3" s="1"/>
  <c r="Z2645" i="3"/>
  <c r="AA2645" i="3" s="1" a="1"/>
  <c r="AA2645" i="3" s="1"/>
  <c r="Z2646" i="3"/>
  <c r="AA2646" i="3" s="1" a="1"/>
  <c r="AA2646" i="3" s="1"/>
  <c r="Z2647" i="3"/>
  <c r="AA2647" i="3" s="1" a="1"/>
  <c r="AA2647" i="3" s="1"/>
  <c r="Z2648" i="3"/>
  <c r="AA2648" i="3" s="1" a="1"/>
  <c r="AA2648" i="3" s="1"/>
  <c r="Z2649" i="3"/>
  <c r="AA2649" i="3" s="1" a="1"/>
  <c r="AA2649" i="3" s="1"/>
  <c r="Z2650" i="3"/>
  <c r="AA2650" i="3" s="1" a="1"/>
  <c r="AA2650" i="3" s="1"/>
  <c r="Z2651" i="3"/>
  <c r="AA2651" i="3" s="1" a="1"/>
  <c r="AA2651" i="3" s="1"/>
  <c r="Z2652" i="3"/>
  <c r="AA2652" i="3" s="1" a="1"/>
  <c r="AA2652" i="3" s="1"/>
  <c r="Z2653" i="3"/>
  <c r="AA2653" i="3" s="1" a="1"/>
  <c r="AA2653" i="3" s="1"/>
  <c r="Z2654" i="3"/>
  <c r="AA2654" i="3" s="1" a="1"/>
  <c r="AA2654" i="3" s="1"/>
  <c r="Z2655" i="3"/>
  <c r="AA2655" i="3" s="1" a="1"/>
  <c r="AA2655" i="3" s="1"/>
  <c r="Z2656" i="3"/>
  <c r="AA2656" i="3" s="1" a="1"/>
  <c r="AA2656" i="3" s="1"/>
  <c r="Z2657" i="3"/>
  <c r="AA2657" i="3" s="1" a="1"/>
  <c r="AA2657" i="3" s="1"/>
  <c r="Z2658" i="3"/>
  <c r="AA2658" i="3" s="1" a="1"/>
  <c r="AA2658" i="3" s="1"/>
  <c r="Z2659" i="3"/>
  <c r="AA2659" i="3" s="1" a="1"/>
  <c r="AA2659" i="3" s="1"/>
  <c r="Z2660" i="3"/>
  <c r="AA2660" i="3" s="1" a="1"/>
  <c r="AA2660" i="3" s="1"/>
  <c r="Z2661" i="3"/>
  <c r="AA2661" i="3" s="1" a="1"/>
  <c r="AA2661" i="3" s="1"/>
  <c r="Z2662" i="3"/>
  <c r="AA2662" i="3" s="1" a="1"/>
  <c r="AA2662" i="3" s="1"/>
  <c r="Z2663" i="3"/>
  <c r="AA2663" i="3" s="1" a="1"/>
  <c r="AA2663" i="3" s="1"/>
  <c r="Z2664" i="3"/>
  <c r="AA2664" i="3" s="1" a="1"/>
  <c r="AA2664" i="3" s="1"/>
  <c r="Z2665" i="3"/>
  <c r="AA2665" i="3" s="1" a="1"/>
  <c r="AA2665" i="3" s="1"/>
  <c r="Z2666" i="3"/>
  <c r="AA2666" i="3" s="1" a="1"/>
  <c r="AA2666" i="3" s="1"/>
  <c r="Z2667" i="3"/>
  <c r="AA2667" i="3" s="1" a="1"/>
  <c r="AA2667" i="3" s="1"/>
  <c r="Z2668" i="3"/>
  <c r="AA2668" i="3" s="1" a="1"/>
  <c r="AA2668" i="3" s="1"/>
  <c r="Z2669" i="3"/>
  <c r="AA2669" i="3" s="1" a="1"/>
  <c r="AA2669" i="3" s="1"/>
  <c r="Z2670" i="3"/>
  <c r="AA2670" i="3" s="1" a="1"/>
  <c r="AA2670" i="3" s="1"/>
  <c r="Z2671" i="3"/>
  <c r="AA2671" i="3" s="1" a="1"/>
  <c r="AA2671" i="3" s="1"/>
  <c r="Z2672" i="3"/>
  <c r="AA2672" i="3" s="1" a="1"/>
  <c r="AA2672" i="3" s="1"/>
  <c r="Z2673" i="3"/>
  <c r="AA2673" i="3" s="1" a="1"/>
  <c r="AA2673" i="3" s="1"/>
  <c r="Z2674" i="3"/>
  <c r="AA2674" i="3" s="1" a="1"/>
  <c r="AA2674" i="3" s="1"/>
  <c r="Z2675" i="3"/>
  <c r="AA2675" i="3" s="1" a="1"/>
  <c r="AA2675" i="3" s="1"/>
  <c r="Z2676" i="3"/>
  <c r="AA2676" i="3" s="1" a="1"/>
  <c r="AA2676" i="3" s="1"/>
  <c r="Z2677" i="3"/>
  <c r="AA2677" i="3" s="1" a="1"/>
  <c r="AA2677" i="3" s="1"/>
  <c r="Z2678" i="3"/>
  <c r="AA2678" i="3" s="1" a="1"/>
  <c r="AA2678" i="3" s="1"/>
  <c r="Z2679" i="3"/>
  <c r="AA2679" i="3" s="1" a="1"/>
  <c r="AA2679" i="3" s="1"/>
  <c r="Z2680" i="3"/>
  <c r="AA2680" i="3" s="1" a="1"/>
  <c r="AA2680" i="3" s="1"/>
  <c r="Z2681" i="3"/>
  <c r="AA2681" i="3" s="1" a="1"/>
  <c r="AA2681" i="3" s="1"/>
  <c r="Z2682" i="3"/>
  <c r="AA2682" i="3" s="1" a="1"/>
  <c r="AA2682" i="3" s="1"/>
  <c r="Z2683" i="3"/>
  <c r="AA2683" i="3" s="1" a="1"/>
  <c r="AA2683" i="3" s="1"/>
  <c r="Z2684" i="3"/>
  <c r="AA2684" i="3" s="1" a="1"/>
  <c r="AA2684" i="3" s="1"/>
  <c r="Z2685" i="3"/>
  <c r="AA2685" i="3" s="1" a="1"/>
  <c r="AA2685" i="3" s="1"/>
  <c r="Z2686" i="3"/>
  <c r="AA2686" i="3" s="1" a="1"/>
  <c r="AA2686" i="3" s="1"/>
  <c r="Z2687" i="3"/>
  <c r="AA2687" i="3" s="1" a="1"/>
  <c r="AA2687" i="3" s="1"/>
  <c r="Z2688" i="3"/>
  <c r="AA2688" i="3" s="1" a="1"/>
  <c r="AA2688" i="3" s="1"/>
  <c r="Z2689" i="3"/>
  <c r="AA2689" i="3" s="1" a="1"/>
  <c r="AA2689" i="3" s="1"/>
  <c r="Z2690" i="3"/>
  <c r="AA2690" i="3" s="1" a="1"/>
  <c r="AA2690" i="3" s="1"/>
  <c r="Z2691" i="3"/>
  <c r="AA2691" i="3" s="1" a="1"/>
  <c r="AA2691" i="3" s="1"/>
  <c r="Z2692" i="3"/>
  <c r="AA2692" i="3" s="1" a="1"/>
  <c r="AA2692" i="3" s="1"/>
  <c r="Z2693" i="3"/>
  <c r="AA2693" i="3" s="1" a="1"/>
  <c r="AA2693" i="3" s="1"/>
  <c r="Z2694" i="3"/>
  <c r="AA2694" i="3" s="1" a="1"/>
  <c r="AA2694" i="3" s="1"/>
  <c r="Z2695" i="3"/>
  <c r="AA2695" i="3" s="1" a="1"/>
  <c r="AA2695" i="3" s="1"/>
  <c r="Z2696" i="3"/>
  <c r="AA2696" i="3" s="1" a="1"/>
  <c r="AA2696" i="3" s="1"/>
  <c r="Z2697" i="3"/>
  <c r="AA2697" i="3" s="1" a="1"/>
  <c r="AA2697" i="3" s="1"/>
  <c r="Z2698" i="3"/>
  <c r="AA2698" i="3" s="1" a="1"/>
  <c r="AA2698" i="3" s="1"/>
  <c r="Z2699" i="3"/>
  <c r="AA2699" i="3" s="1" a="1"/>
  <c r="AA2699" i="3" s="1"/>
  <c r="Z2700" i="3"/>
  <c r="AA2700" i="3" s="1" a="1"/>
  <c r="AA2700" i="3" s="1"/>
  <c r="Z2701" i="3"/>
  <c r="AA2701" i="3" s="1" a="1"/>
  <c r="AA2701" i="3" s="1"/>
  <c r="Z2702" i="3"/>
  <c r="AA2702" i="3" s="1" a="1"/>
  <c r="AA2702" i="3" s="1"/>
  <c r="Z2703" i="3"/>
  <c r="AA2703" i="3" s="1" a="1"/>
  <c r="AA2703" i="3" s="1"/>
  <c r="Z2704" i="3"/>
  <c r="AA2704" i="3" s="1" a="1"/>
  <c r="AA2704" i="3" s="1"/>
  <c r="Z2705" i="3"/>
  <c r="AA2705" i="3" s="1" a="1"/>
  <c r="AA2705" i="3" s="1"/>
  <c r="Z2706" i="3"/>
  <c r="AA2706" i="3" s="1" a="1"/>
  <c r="AA2706" i="3" s="1"/>
  <c r="Z2707" i="3"/>
  <c r="AA2707" i="3" s="1" a="1"/>
  <c r="AA2707" i="3" s="1"/>
  <c r="Z2708" i="3"/>
  <c r="AA2708" i="3" s="1" a="1"/>
  <c r="AA2708" i="3" s="1"/>
  <c r="Z2709" i="3"/>
  <c r="AA2709" i="3" s="1" a="1"/>
  <c r="AA2709" i="3" s="1"/>
  <c r="Z2710" i="3"/>
  <c r="AA2710" i="3" s="1" a="1"/>
  <c r="AA2710" i="3" s="1"/>
  <c r="Z2711" i="3"/>
  <c r="AA2711" i="3" s="1" a="1"/>
  <c r="AA2711" i="3" s="1"/>
  <c r="Z2712" i="3"/>
  <c r="AA2712" i="3" s="1" a="1"/>
  <c r="AA2712" i="3" s="1"/>
  <c r="Z2713" i="3"/>
  <c r="AA2713" i="3" s="1" a="1"/>
  <c r="AA2713" i="3" s="1"/>
  <c r="Z2714" i="3"/>
  <c r="AA2714" i="3" s="1" a="1"/>
  <c r="AA2714" i="3" s="1"/>
  <c r="Z2715" i="3"/>
  <c r="AA2715" i="3" s="1" a="1"/>
  <c r="AA2715" i="3" s="1"/>
  <c r="Z2716" i="3"/>
  <c r="AA2716" i="3" s="1" a="1"/>
  <c r="AA2716" i="3" s="1"/>
  <c r="Z2717" i="3"/>
  <c r="AA2717" i="3" s="1" a="1"/>
  <c r="AA2717" i="3" s="1"/>
  <c r="Z2718" i="3"/>
  <c r="AA2718" i="3" s="1" a="1"/>
  <c r="AA2718" i="3" s="1"/>
  <c r="Z2719" i="3"/>
  <c r="AA2719" i="3" s="1" a="1"/>
  <c r="AA2719" i="3" s="1"/>
  <c r="Z2720" i="3"/>
  <c r="AA2720" i="3" s="1" a="1"/>
  <c r="AA2720" i="3" s="1"/>
  <c r="Z2721" i="3"/>
  <c r="AA2721" i="3" s="1" a="1"/>
  <c r="AA2721" i="3" s="1"/>
  <c r="Z2722" i="3"/>
  <c r="AA2722" i="3" s="1" a="1"/>
  <c r="AA2722" i="3" s="1"/>
  <c r="Z2723" i="3"/>
  <c r="AA2723" i="3" s="1" a="1"/>
  <c r="AA2723" i="3" s="1"/>
  <c r="Z2724" i="3"/>
  <c r="AA2724" i="3" s="1" a="1"/>
  <c r="AA2724" i="3" s="1"/>
  <c r="Z2725" i="3"/>
  <c r="AA2725" i="3" s="1" a="1"/>
  <c r="AA2725" i="3" s="1"/>
  <c r="Z2726" i="3"/>
  <c r="AA2726" i="3" s="1" a="1"/>
  <c r="AA2726" i="3" s="1"/>
  <c r="Z2727" i="3"/>
  <c r="AA2727" i="3" s="1" a="1"/>
  <c r="AA2727" i="3" s="1"/>
  <c r="Z2728" i="3"/>
  <c r="AA2728" i="3" s="1" a="1"/>
  <c r="AA2728" i="3" s="1"/>
  <c r="Z2729" i="3"/>
  <c r="AA2729" i="3" s="1" a="1"/>
  <c r="AA2729" i="3" s="1"/>
  <c r="Z2730" i="3"/>
  <c r="AA2730" i="3" s="1" a="1"/>
  <c r="AA2730" i="3" s="1"/>
  <c r="Z2731" i="3"/>
  <c r="AA2731" i="3" s="1" a="1"/>
  <c r="AA2731" i="3" s="1"/>
  <c r="Z2732" i="3"/>
  <c r="AA2732" i="3" s="1" a="1"/>
  <c r="AA2732" i="3" s="1"/>
  <c r="Z2733" i="3"/>
  <c r="AA2733" i="3" s="1" a="1"/>
  <c r="AA2733" i="3" s="1"/>
  <c r="Z2734" i="3"/>
  <c r="AA2734" i="3" s="1" a="1"/>
  <c r="AA2734" i="3" s="1"/>
  <c r="Z2735" i="3"/>
  <c r="AA2735" i="3" s="1" a="1"/>
  <c r="AA2735" i="3" s="1"/>
  <c r="Z2736" i="3"/>
  <c r="AA2736" i="3" s="1" a="1"/>
  <c r="AA2736" i="3" s="1"/>
  <c r="Z2737" i="3"/>
  <c r="AA2737" i="3" s="1" a="1"/>
  <c r="AA2737" i="3" s="1"/>
  <c r="Z2738" i="3"/>
  <c r="AA2738" i="3" s="1" a="1"/>
  <c r="AA2738" i="3" s="1"/>
  <c r="Z2739" i="3"/>
  <c r="AA2739" i="3" s="1" a="1"/>
  <c r="AA2739" i="3" s="1"/>
  <c r="Z2740" i="3"/>
  <c r="AA2740" i="3" s="1" a="1"/>
  <c r="AA2740" i="3" s="1"/>
  <c r="Z2741" i="3"/>
  <c r="AA2741" i="3" s="1" a="1"/>
  <c r="AA2741" i="3" s="1"/>
  <c r="Z2742" i="3"/>
  <c r="AA2742" i="3" s="1" a="1"/>
  <c r="AA2742" i="3" s="1"/>
  <c r="Z2743" i="3"/>
  <c r="AA2743" i="3" s="1" a="1"/>
  <c r="AA2743" i="3" s="1"/>
  <c r="Z2744" i="3"/>
  <c r="AA2744" i="3" s="1" a="1"/>
  <c r="AA2744" i="3" s="1"/>
  <c r="Z2745" i="3"/>
  <c r="AA2745" i="3" s="1" a="1"/>
  <c r="AA2745" i="3" s="1"/>
  <c r="Z2746" i="3"/>
  <c r="AA2746" i="3" s="1" a="1"/>
  <c r="AA2746" i="3" s="1"/>
  <c r="Z2747" i="3"/>
  <c r="AA2747" i="3" s="1" a="1"/>
  <c r="AA2747" i="3" s="1"/>
  <c r="Z2748" i="3"/>
  <c r="AA2748" i="3" s="1" a="1"/>
  <c r="AA2748" i="3" s="1"/>
  <c r="Z2749" i="3"/>
  <c r="AA2749" i="3" s="1" a="1"/>
  <c r="AA2749" i="3" s="1"/>
  <c r="Z2750" i="3"/>
  <c r="AA2750" i="3" s="1" a="1"/>
  <c r="AA2750" i="3" s="1"/>
  <c r="Z2751" i="3"/>
  <c r="AA2751" i="3" s="1" a="1"/>
  <c r="AA2751" i="3" s="1"/>
  <c r="Z2752" i="3"/>
  <c r="AA2752" i="3" s="1" a="1"/>
  <c r="AA2752" i="3" s="1"/>
  <c r="Z2753" i="3"/>
  <c r="AA2753" i="3" s="1" a="1"/>
  <c r="AA2753" i="3" s="1"/>
  <c r="Z2754" i="3"/>
  <c r="AA2754" i="3" s="1" a="1"/>
  <c r="AA2754" i="3" s="1"/>
  <c r="Z2755" i="3"/>
  <c r="AA2755" i="3" s="1" a="1"/>
  <c r="AA2755" i="3" s="1"/>
  <c r="Z2756" i="3"/>
  <c r="AA2756" i="3" s="1" a="1"/>
  <c r="AA2756" i="3" s="1"/>
  <c r="Z2757" i="3"/>
  <c r="AA2757" i="3" s="1" a="1"/>
  <c r="AA2757" i="3" s="1"/>
  <c r="Z2758" i="3"/>
  <c r="AA2758" i="3" s="1" a="1"/>
  <c r="AA2758" i="3" s="1"/>
  <c r="Z2759" i="3"/>
  <c r="AA2759" i="3" s="1" a="1"/>
  <c r="AA2759" i="3" s="1"/>
  <c r="Z2760" i="3"/>
  <c r="AA2760" i="3" s="1" a="1"/>
  <c r="AA2760" i="3" s="1"/>
  <c r="Z2761" i="3"/>
  <c r="AA2761" i="3" s="1" a="1"/>
  <c r="AA2761" i="3" s="1"/>
  <c r="Z2762" i="3"/>
  <c r="AA2762" i="3" s="1" a="1"/>
  <c r="AA2762" i="3" s="1"/>
  <c r="Z2763" i="3"/>
  <c r="AA2763" i="3" s="1" a="1"/>
  <c r="AA2763" i="3" s="1"/>
  <c r="Z2764" i="3"/>
  <c r="AA2764" i="3" s="1" a="1"/>
  <c r="AA2764" i="3" s="1"/>
  <c r="Z2765" i="3"/>
  <c r="AA2765" i="3" s="1" a="1"/>
  <c r="AA2765" i="3" s="1"/>
  <c r="Z2766" i="3"/>
  <c r="AA2766" i="3" s="1" a="1"/>
  <c r="AA2766" i="3" s="1"/>
  <c r="Z2767" i="3"/>
  <c r="AA2767" i="3" s="1" a="1"/>
  <c r="AA2767" i="3" s="1"/>
  <c r="Z2768" i="3"/>
  <c r="AA2768" i="3" s="1" a="1"/>
  <c r="AA2768" i="3" s="1"/>
  <c r="Z2769" i="3"/>
  <c r="AA2769" i="3" s="1" a="1"/>
  <c r="AA2769" i="3" s="1"/>
  <c r="Z2770" i="3"/>
  <c r="AA2770" i="3" s="1" a="1"/>
  <c r="AA2770" i="3" s="1"/>
  <c r="Z2771" i="3"/>
  <c r="AA2771" i="3" s="1" a="1"/>
  <c r="AA2771" i="3" s="1"/>
  <c r="Z2772" i="3"/>
  <c r="AA2772" i="3" s="1" a="1"/>
  <c r="AA2772" i="3" s="1"/>
  <c r="Z2773" i="3"/>
  <c r="AA2773" i="3" s="1" a="1"/>
  <c r="AA2773" i="3" s="1"/>
  <c r="Z2774" i="3"/>
  <c r="AA2774" i="3" s="1" a="1"/>
  <c r="AA2774" i="3" s="1"/>
  <c r="Z2775" i="3"/>
  <c r="AA2775" i="3" s="1" a="1"/>
  <c r="AA2775" i="3" s="1"/>
  <c r="Z2776" i="3"/>
  <c r="AA2776" i="3" s="1" a="1"/>
  <c r="AA2776" i="3" s="1"/>
  <c r="Z2777" i="3"/>
  <c r="AA2777" i="3" s="1" a="1"/>
  <c r="AA2777" i="3" s="1"/>
  <c r="Z2778" i="3"/>
  <c r="AA2778" i="3" s="1" a="1"/>
  <c r="AA2778" i="3" s="1"/>
  <c r="Z2779" i="3"/>
  <c r="AA2779" i="3" s="1" a="1"/>
  <c r="AA2779" i="3" s="1"/>
  <c r="Z2780" i="3"/>
  <c r="AA2780" i="3" s="1" a="1"/>
  <c r="AA2780" i="3" s="1"/>
  <c r="Z2781" i="3"/>
  <c r="AA2781" i="3" s="1" a="1"/>
  <c r="AA2781" i="3" s="1"/>
  <c r="Z2782" i="3"/>
  <c r="AA2782" i="3" s="1" a="1"/>
  <c r="AA2782" i="3" s="1"/>
  <c r="Z2783" i="3"/>
  <c r="AA2783" i="3" s="1" a="1"/>
  <c r="AA2783" i="3" s="1"/>
  <c r="Z2784" i="3"/>
  <c r="AA2784" i="3" s="1" a="1"/>
  <c r="AA2784" i="3" s="1"/>
  <c r="Z2785" i="3"/>
  <c r="AA2785" i="3" s="1" a="1"/>
  <c r="AA2785" i="3" s="1"/>
  <c r="Z2786" i="3"/>
  <c r="AA2786" i="3" s="1" a="1"/>
  <c r="AA2786" i="3" s="1"/>
  <c r="Z2787" i="3"/>
  <c r="AA2787" i="3" s="1" a="1"/>
  <c r="AA2787" i="3" s="1"/>
  <c r="Z2788" i="3"/>
  <c r="AA2788" i="3" s="1" a="1"/>
  <c r="AA2788" i="3" s="1"/>
  <c r="Z2789" i="3"/>
  <c r="AA2789" i="3" s="1" a="1"/>
  <c r="AA2789" i="3" s="1"/>
  <c r="Z2790" i="3"/>
  <c r="AA2790" i="3" s="1" a="1"/>
  <c r="AA2790" i="3" s="1"/>
  <c r="Z2791" i="3"/>
  <c r="AA2791" i="3" s="1" a="1"/>
  <c r="AA2791" i="3" s="1"/>
  <c r="Z2792" i="3"/>
  <c r="AA2792" i="3" s="1" a="1"/>
  <c r="AA2792" i="3" s="1"/>
  <c r="Z2793" i="3"/>
  <c r="AA2793" i="3" s="1" a="1"/>
  <c r="AA2793" i="3" s="1"/>
  <c r="Z2794" i="3"/>
  <c r="AA2794" i="3" s="1" a="1"/>
  <c r="AA2794" i="3" s="1"/>
  <c r="Z2795" i="3"/>
  <c r="AA2795" i="3" s="1" a="1"/>
  <c r="AA2795" i="3" s="1"/>
  <c r="Z2796" i="3"/>
  <c r="AA2796" i="3" s="1" a="1"/>
  <c r="AA2796" i="3" s="1"/>
  <c r="Z2797" i="3"/>
  <c r="AA2797" i="3" s="1" a="1"/>
  <c r="AA2797" i="3" s="1"/>
  <c r="Z2798" i="3"/>
  <c r="AA2798" i="3" s="1" a="1"/>
  <c r="AA2798" i="3" s="1"/>
  <c r="Z2799" i="3"/>
  <c r="AA2799" i="3" s="1" a="1"/>
  <c r="AA2799" i="3" s="1"/>
  <c r="Z2800" i="3"/>
  <c r="AA2800" i="3" s="1" a="1"/>
  <c r="AA2800" i="3" s="1"/>
  <c r="Z2801" i="3"/>
  <c r="AA2801" i="3" s="1" a="1"/>
  <c r="AA2801" i="3" s="1"/>
  <c r="Z2802" i="3"/>
  <c r="AA2802" i="3" s="1" a="1"/>
  <c r="AA2802" i="3" s="1"/>
  <c r="Z2803" i="3"/>
  <c r="AA2803" i="3" s="1" a="1"/>
  <c r="AA2803" i="3" s="1"/>
  <c r="Z2804" i="3"/>
  <c r="AA2804" i="3" s="1" a="1"/>
  <c r="AA2804" i="3" s="1"/>
  <c r="Z2805" i="3"/>
  <c r="AA2805" i="3" s="1" a="1"/>
  <c r="AA2805" i="3" s="1"/>
  <c r="Z2806" i="3"/>
  <c r="AA2806" i="3" s="1" a="1"/>
  <c r="AA2806" i="3" s="1"/>
  <c r="Z2807" i="3"/>
  <c r="AA2807" i="3" s="1" a="1"/>
  <c r="AA2807" i="3" s="1"/>
  <c r="Z2808" i="3"/>
  <c r="AA2808" i="3" s="1" a="1"/>
  <c r="AA2808" i="3" s="1"/>
  <c r="Z2809" i="3"/>
  <c r="AA2809" i="3" s="1" a="1"/>
  <c r="AA2809" i="3" s="1"/>
  <c r="Z2810" i="3"/>
  <c r="AA2810" i="3" s="1" a="1"/>
  <c r="AA2810" i="3" s="1"/>
  <c r="Z2811" i="3"/>
  <c r="AA2811" i="3" s="1" a="1"/>
  <c r="AA2811" i="3" s="1"/>
  <c r="Z2812" i="3"/>
  <c r="AA2812" i="3" s="1" a="1"/>
  <c r="AA2812" i="3" s="1"/>
  <c r="Z2813" i="3"/>
  <c r="AA2813" i="3" s="1" a="1"/>
  <c r="AA2813" i="3" s="1"/>
  <c r="Z2814" i="3"/>
  <c r="AA2814" i="3" s="1" a="1"/>
  <c r="AA2814" i="3" s="1"/>
  <c r="Z2815" i="3"/>
  <c r="AA2815" i="3" s="1" a="1"/>
  <c r="AA2815" i="3" s="1"/>
  <c r="Z2816" i="3"/>
  <c r="AA2816" i="3" s="1" a="1"/>
  <c r="AA2816" i="3" s="1"/>
  <c r="Z2817" i="3"/>
  <c r="AA2817" i="3" s="1" a="1"/>
  <c r="AA2817" i="3" s="1"/>
  <c r="Z2818" i="3"/>
  <c r="AA2818" i="3" s="1" a="1"/>
  <c r="AA2818" i="3" s="1"/>
  <c r="Z2819" i="3"/>
  <c r="AA2819" i="3" s="1" a="1"/>
  <c r="AA2819" i="3" s="1"/>
  <c r="Z2820" i="3"/>
  <c r="AA2820" i="3" s="1" a="1"/>
  <c r="AA2820" i="3" s="1"/>
  <c r="Z2821" i="3"/>
  <c r="AA2821" i="3" s="1" a="1"/>
  <c r="AA2821" i="3" s="1"/>
  <c r="Z2822" i="3"/>
  <c r="AA2822" i="3" s="1" a="1"/>
  <c r="AA2822" i="3" s="1"/>
  <c r="Z2823" i="3"/>
  <c r="AA2823" i="3" s="1" a="1"/>
  <c r="AA2823" i="3" s="1"/>
  <c r="Z2824" i="3"/>
  <c r="AA2824" i="3" s="1" a="1"/>
  <c r="AA2824" i="3" s="1"/>
  <c r="Z2825" i="3"/>
  <c r="AA2825" i="3" s="1" a="1"/>
  <c r="AA2825" i="3" s="1"/>
  <c r="Z2826" i="3"/>
  <c r="AA2826" i="3" s="1" a="1"/>
  <c r="AA2826" i="3" s="1"/>
  <c r="Z2827" i="3"/>
  <c r="AA2827" i="3" s="1" a="1"/>
  <c r="AA2827" i="3" s="1"/>
  <c r="Z2828" i="3"/>
  <c r="AA2828" i="3" s="1" a="1"/>
  <c r="AA2828" i="3" s="1"/>
  <c r="Z2829" i="3"/>
  <c r="AA2829" i="3" s="1" a="1"/>
  <c r="AA2829" i="3" s="1"/>
  <c r="Z2830" i="3"/>
  <c r="AA2830" i="3" s="1" a="1"/>
  <c r="AA2830" i="3" s="1"/>
  <c r="Z2831" i="3"/>
  <c r="AA2831" i="3" s="1" a="1"/>
  <c r="AA2831" i="3" s="1"/>
  <c r="Z2832" i="3"/>
  <c r="AA2832" i="3" s="1" a="1"/>
  <c r="AA2832" i="3" s="1"/>
  <c r="Z2833" i="3"/>
  <c r="AA2833" i="3" s="1" a="1"/>
  <c r="AA2833" i="3" s="1"/>
  <c r="Z2834" i="3"/>
  <c r="AA2834" i="3" s="1" a="1"/>
  <c r="AA2834" i="3" s="1"/>
  <c r="Z2835" i="3"/>
  <c r="AA2835" i="3" s="1" a="1"/>
  <c r="AA2835" i="3" s="1"/>
  <c r="Z2836" i="3"/>
  <c r="AA2836" i="3" s="1" a="1"/>
  <c r="AA2836" i="3" s="1"/>
  <c r="Z2837" i="3"/>
  <c r="AA2837" i="3" s="1" a="1"/>
  <c r="AA2837" i="3" s="1"/>
  <c r="Z2838" i="3"/>
  <c r="AA2838" i="3" s="1" a="1"/>
  <c r="AA2838" i="3" s="1"/>
  <c r="Z2839" i="3"/>
  <c r="AA2839" i="3" s="1" a="1"/>
  <c r="AA2839" i="3" s="1"/>
  <c r="Z2840" i="3"/>
  <c r="AA2840" i="3" s="1" a="1"/>
  <c r="AA2840" i="3" s="1"/>
  <c r="Z2841" i="3"/>
  <c r="AA2841" i="3" s="1" a="1"/>
  <c r="AA2841" i="3" s="1"/>
  <c r="Z2842" i="3"/>
  <c r="AA2842" i="3" s="1" a="1"/>
  <c r="AA2842" i="3" s="1"/>
  <c r="Z2843" i="3"/>
  <c r="AA2843" i="3" s="1" a="1"/>
  <c r="AA2843" i="3" s="1"/>
  <c r="Z2844" i="3"/>
  <c r="AA2844" i="3" s="1" a="1"/>
  <c r="AA2844" i="3" s="1"/>
  <c r="Z2845" i="3"/>
  <c r="AA2845" i="3" s="1" a="1"/>
  <c r="AA2845" i="3" s="1"/>
  <c r="Z2846" i="3"/>
  <c r="AA2846" i="3" s="1" a="1"/>
  <c r="AA2846" i="3" s="1"/>
  <c r="Z2847" i="3"/>
  <c r="AA2847" i="3" s="1" a="1"/>
  <c r="AA2847" i="3" s="1"/>
  <c r="Z2848" i="3"/>
  <c r="AA2848" i="3" s="1" a="1"/>
  <c r="AA2848" i="3" s="1"/>
  <c r="Z2849" i="3"/>
  <c r="AA2849" i="3" s="1" a="1"/>
  <c r="AA2849" i="3" s="1"/>
  <c r="Z2850" i="3"/>
  <c r="AA2850" i="3" s="1" a="1"/>
  <c r="AA2850" i="3" s="1"/>
  <c r="Z2851" i="3"/>
  <c r="AA2851" i="3" s="1" a="1"/>
  <c r="AA2851" i="3" s="1"/>
  <c r="Z2852" i="3"/>
  <c r="AA2852" i="3" s="1" a="1"/>
  <c r="AA2852" i="3" s="1"/>
  <c r="Z2853" i="3"/>
  <c r="AA2853" i="3" s="1" a="1"/>
  <c r="AA2853" i="3" s="1"/>
  <c r="Z2854" i="3"/>
  <c r="AA2854" i="3" s="1" a="1"/>
  <c r="AA2854" i="3" s="1"/>
  <c r="Z2855" i="3"/>
  <c r="AA2855" i="3" s="1" a="1"/>
  <c r="AA2855" i="3" s="1"/>
  <c r="Z2856" i="3"/>
  <c r="AA2856" i="3" s="1" a="1"/>
  <c r="AA2856" i="3" s="1"/>
  <c r="Z2857" i="3"/>
  <c r="AA2857" i="3" s="1" a="1"/>
  <c r="AA2857" i="3" s="1"/>
  <c r="Z2858" i="3"/>
  <c r="AA2858" i="3" s="1" a="1"/>
  <c r="AA2858" i="3" s="1"/>
  <c r="Z2859" i="3"/>
  <c r="AA2859" i="3" s="1" a="1"/>
  <c r="AA2859" i="3" s="1"/>
  <c r="Z2860" i="3"/>
  <c r="AA2860" i="3" s="1" a="1"/>
  <c r="AA2860" i="3" s="1"/>
  <c r="Z2861" i="3"/>
  <c r="AA2861" i="3" s="1" a="1"/>
  <c r="AA2861" i="3" s="1"/>
  <c r="Z2862" i="3"/>
  <c r="AA2862" i="3" s="1" a="1"/>
  <c r="AA2862" i="3" s="1"/>
  <c r="Z2863" i="3"/>
  <c r="AA2863" i="3" s="1" a="1"/>
  <c r="AA2863" i="3" s="1"/>
  <c r="Z2864" i="3"/>
  <c r="AA2864" i="3" s="1" a="1"/>
  <c r="AA2864" i="3" s="1"/>
  <c r="Z2865" i="3"/>
  <c r="AA2865" i="3" s="1" a="1"/>
  <c r="AA2865" i="3" s="1"/>
  <c r="Z2866" i="3"/>
  <c r="AA2866" i="3" s="1" a="1"/>
  <c r="AA2866" i="3" s="1"/>
  <c r="Z2867" i="3"/>
  <c r="AA2867" i="3" s="1" a="1"/>
  <c r="AA2867" i="3" s="1"/>
  <c r="Z2868" i="3"/>
  <c r="AA2868" i="3" s="1" a="1"/>
  <c r="AA2868" i="3" s="1"/>
  <c r="Z2869" i="3"/>
  <c r="AA2869" i="3" s="1" a="1"/>
  <c r="AA2869" i="3" s="1"/>
  <c r="Z2870" i="3"/>
  <c r="AA2870" i="3" s="1" a="1"/>
  <c r="AA2870" i="3" s="1"/>
  <c r="Z2871" i="3"/>
  <c r="AA2871" i="3" s="1" a="1"/>
  <c r="AA2871" i="3" s="1"/>
  <c r="Z2872" i="3"/>
  <c r="AA2872" i="3" s="1" a="1"/>
  <c r="AA2872" i="3" s="1"/>
  <c r="Z2873" i="3"/>
  <c r="AA2873" i="3" s="1" a="1"/>
  <c r="AA2873" i="3" s="1"/>
  <c r="Z2874" i="3"/>
  <c r="AA2874" i="3" s="1" a="1"/>
  <c r="AA2874" i="3" s="1"/>
  <c r="Z2875" i="3"/>
  <c r="AA2875" i="3" s="1" a="1"/>
  <c r="AA2875" i="3" s="1"/>
  <c r="Z2876" i="3"/>
  <c r="AA2876" i="3" s="1" a="1"/>
  <c r="AA2876" i="3" s="1"/>
  <c r="Z2877" i="3"/>
  <c r="AA2877" i="3" s="1" a="1"/>
  <c r="AA2877" i="3" s="1"/>
  <c r="Z2878" i="3"/>
  <c r="AA2878" i="3" s="1" a="1"/>
  <c r="AA2878" i="3" s="1"/>
  <c r="Z2879" i="3"/>
  <c r="AA2879" i="3" s="1" a="1"/>
  <c r="AA2879" i="3" s="1"/>
  <c r="Z2880" i="3"/>
  <c r="AA2880" i="3" s="1" a="1"/>
  <c r="AA2880" i="3" s="1"/>
  <c r="Z2881" i="3"/>
  <c r="AA2881" i="3" s="1" a="1"/>
  <c r="AA2881" i="3" s="1"/>
  <c r="Z2882" i="3"/>
  <c r="AA2882" i="3" s="1" a="1"/>
  <c r="AA2882" i="3" s="1"/>
  <c r="Z2883" i="3"/>
  <c r="AA2883" i="3" s="1" a="1"/>
  <c r="AA2883" i="3" s="1"/>
  <c r="Z2884" i="3"/>
  <c r="AA2884" i="3" s="1" a="1"/>
  <c r="AA2884" i="3" s="1"/>
  <c r="Z2885" i="3"/>
  <c r="AA2885" i="3" s="1" a="1"/>
  <c r="AA2885" i="3" s="1"/>
  <c r="Z2886" i="3"/>
  <c r="AA2886" i="3" s="1" a="1"/>
  <c r="AA2886" i="3" s="1"/>
  <c r="Z2887" i="3"/>
  <c r="AA2887" i="3" s="1" a="1"/>
  <c r="AA2887" i="3" s="1"/>
  <c r="Z2888" i="3"/>
  <c r="AA2888" i="3" s="1" a="1"/>
  <c r="AA2888" i="3" s="1"/>
  <c r="Z2889" i="3"/>
  <c r="AA2889" i="3" s="1" a="1"/>
  <c r="AA2889" i="3" s="1"/>
  <c r="Z2890" i="3"/>
  <c r="AA2890" i="3" s="1" a="1"/>
  <c r="AA2890" i="3" s="1"/>
  <c r="Z2891" i="3"/>
  <c r="AA2891" i="3" s="1" a="1"/>
  <c r="AA2891" i="3" s="1"/>
  <c r="Z2892" i="3"/>
  <c r="AA2892" i="3" s="1" a="1"/>
  <c r="AA2892" i="3" s="1"/>
  <c r="Z2893" i="3"/>
  <c r="AA2893" i="3" s="1" a="1"/>
  <c r="AA2893" i="3" s="1"/>
  <c r="Z2894" i="3"/>
  <c r="AA2894" i="3" s="1" a="1"/>
  <c r="AA2894" i="3" s="1"/>
  <c r="Z2895" i="3"/>
  <c r="AA2895" i="3" s="1" a="1"/>
  <c r="AA2895" i="3" s="1"/>
  <c r="Z2896" i="3"/>
  <c r="AA2896" i="3" s="1" a="1"/>
  <c r="AA2896" i="3" s="1"/>
  <c r="Z2897" i="3"/>
  <c r="AA2897" i="3" s="1" a="1"/>
  <c r="AA2897" i="3" s="1"/>
  <c r="Z2898" i="3"/>
  <c r="AA2898" i="3" s="1" a="1"/>
  <c r="AA2898" i="3" s="1"/>
  <c r="Z2899" i="3"/>
  <c r="AA2899" i="3" s="1" a="1"/>
  <c r="AA2899" i="3" s="1"/>
  <c r="Z2900" i="3"/>
  <c r="AA2900" i="3" s="1" a="1"/>
  <c r="AA2900" i="3" s="1"/>
  <c r="Z2901" i="3"/>
  <c r="AA2901" i="3" s="1" a="1"/>
  <c r="AA2901" i="3" s="1"/>
  <c r="Z2902" i="3"/>
  <c r="AA2902" i="3" s="1" a="1"/>
  <c r="AA2902" i="3" s="1"/>
  <c r="Z2903" i="3"/>
  <c r="AA2903" i="3" s="1" a="1"/>
  <c r="AA2903" i="3" s="1"/>
  <c r="Z2904" i="3"/>
  <c r="AA2904" i="3" s="1" a="1"/>
  <c r="AA2904" i="3" s="1"/>
  <c r="Z2905" i="3"/>
  <c r="AA2905" i="3" s="1" a="1"/>
  <c r="AA2905" i="3" s="1"/>
  <c r="Z2906" i="3"/>
  <c r="AA2906" i="3" s="1" a="1"/>
  <c r="AA2906" i="3" s="1"/>
  <c r="Z2907" i="3"/>
  <c r="AA2907" i="3" s="1" a="1"/>
  <c r="AA2907" i="3" s="1"/>
  <c r="Z2908" i="3"/>
  <c r="AA2908" i="3" s="1" a="1"/>
  <c r="AA2908" i="3" s="1"/>
  <c r="Z2909" i="3"/>
  <c r="AA2909" i="3" s="1" a="1"/>
  <c r="AA2909" i="3" s="1"/>
  <c r="Z2910" i="3"/>
  <c r="AA2910" i="3" s="1" a="1"/>
  <c r="AA2910" i="3" s="1"/>
  <c r="Z2911" i="3"/>
  <c r="AA2911" i="3" s="1" a="1"/>
  <c r="AA2911" i="3" s="1"/>
  <c r="Z2912" i="3"/>
  <c r="AA2912" i="3" s="1" a="1"/>
  <c r="AA2912" i="3" s="1"/>
  <c r="Z2913" i="3"/>
  <c r="AA2913" i="3" s="1" a="1"/>
  <c r="AA2913" i="3" s="1"/>
  <c r="Z2914" i="3"/>
  <c r="AA2914" i="3" s="1" a="1"/>
  <c r="AA2914" i="3" s="1"/>
  <c r="Z2915" i="3"/>
  <c r="AA2915" i="3" s="1" a="1"/>
  <c r="AA2915" i="3" s="1"/>
  <c r="Z2916" i="3"/>
  <c r="AA2916" i="3" s="1" a="1"/>
  <c r="AA2916" i="3" s="1"/>
  <c r="Z2917" i="3"/>
  <c r="AA2917" i="3" s="1" a="1"/>
  <c r="AA2917" i="3" s="1"/>
  <c r="Z2918" i="3"/>
  <c r="AA2918" i="3" s="1" a="1"/>
  <c r="AA2918" i="3" s="1"/>
  <c r="Z2919" i="3"/>
  <c r="AA2919" i="3" s="1" a="1"/>
  <c r="AA2919" i="3" s="1"/>
  <c r="Z2920" i="3"/>
  <c r="AA2920" i="3" s="1" a="1"/>
  <c r="AA2920" i="3" s="1"/>
  <c r="Z2921" i="3"/>
  <c r="AA2921" i="3" s="1" a="1"/>
  <c r="AA2921" i="3" s="1"/>
  <c r="Z2922" i="3"/>
  <c r="AA2922" i="3" s="1" a="1"/>
  <c r="AA2922" i="3" s="1"/>
  <c r="Z2923" i="3"/>
  <c r="AA2923" i="3" s="1" a="1"/>
  <c r="AA2923" i="3" s="1"/>
  <c r="Z2924" i="3"/>
  <c r="AA2924" i="3" s="1" a="1"/>
  <c r="AA2924" i="3" s="1"/>
  <c r="Z2925" i="3"/>
  <c r="AA2925" i="3" s="1" a="1"/>
  <c r="AA2925" i="3" s="1"/>
  <c r="Z2926" i="3"/>
  <c r="AA2926" i="3" s="1" a="1"/>
  <c r="AA2926" i="3" s="1"/>
  <c r="Z2927" i="3"/>
  <c r="AA2927" i="3" s="1" a="1"/>
  <c r="AA2927" i="3" s="1"/>
  <c r="Z2928" i="3"/>
  <c r="AA2928" i="3" s="1" a="1"/>
  <c r="AA2928" i="3" s="1"/>
  <c r="Z2929" i="3"/>
  <c r="AA2929" i="3" s="1" a="1"/>
  <c r="AA2929" i="3" s="1"/>
  <c r="Z2930" i="3"/>
  <c r="AA2930" i="3" s="1" a="1"/>
  <c r="AA2930" i="3" s="1"/>
  <c r="Z2931" i="3"/>
  <c r="AA2931" i="3" s="1" a="1"/>
  <c r="AA2931" i="3" s="1"/>
  <c r="Z2932" i="3"/>
  <c r="AA2932" i="3" s="1" a="1"/>
  <c r="AA2932" i="3" s="1"/>
  <c r="Z2933" i="3"/>
  <c r="AA2933" i="3" s="1" a="1"/>
  <c r="AA2933" i="3" s="1"/>
  <c r="Z2934" i="3"/>
  <c r="AA2934" i="3" s="1" a="1"/>
  <c r="AA2934" i="3" s="1"/>
  <c r="Z2935" i="3"/>
  <c r="AA2935" i="3" s="1" a="1"/>
  <c r="AA2935" i="3" s="1"/>
  <c r="Z2936" i="3"/>
  <c r="AA2936" i="3" s="1" a="1"/>
  <c r="AA2936" i="3" s="1"/>
  <c r="Z2937" i="3"/>
  <c r="AA2937" i="3" s="1" a="1"/>
  <c r="AA2937" i="3" s="1"/>
  <c r="Z2938" i="3"/>
  <c r="AA2938" i="3" s="1" a="1"/>
  <c r="AA2938" i="3" s="1"/>
  <c r="Z2939" i="3"/>
  <c r="AA2939" i="3" s="1" a="1"/>
  <c r="AA2939" i="3" s="1"/>
  <c r="Z2940" i="3"/>
  <c r="AA2940" i="3" s="1" a="1"/>
  <c r="AA2940" i="3" s="1"/>
  <c r="Z2941" i="3"/>
  <c r="AA2941" i="3" s="1" a="1"/>
  <c r="AA2941" i="3" s="1"/>
  <c r="Z2942" i="3"/>
  <c r="AA2942" i="3" s="1" a="1"/>
  <c r="AA2942" i="3" s="1"/>
  <c r="Z2943" i="3"/>
  <c r="AA2943" i="3" s="1" a="1"/>
  <c r="AA2943" i="3" s="1"/>
  <c r="Z2944" i="3"/>
  <c r="AA2944" i="3" s="1" a="1"/>
  <c r="AA2944" i="3" s="1"/>
  <c r="Z2945" i="3"/>
  <c r="AA2945" i="3" s="1" a="1"/>
  <c r="AA2945" i="3" s="1"/>
  <c r="Z2946" i="3"/>
  <c r="AA2946" i="3" s="1" a="1"/>
  <c r="AA2946" i="3" s="1"/>
  <c r="Z2947" i="3"/>
  <c r="AA2947" i="3" s="1" a="1"/>
  <c r="AA2947" i="3" s="1"/>
  <c r="Z2948" i="3"/>
  <c r="AA2948" i="3" s="1" a="1"/>
  <c r="AA2948" i="3" s="1"/>
  <c r="Z2949" i="3"/>
  <c r="AA2949" i="3" s="1" a="1"/>
  <c r="AA2949" i="3" s="1"/>
  <c r="Z2950" i="3"/>
  <c r="AA2950" i="3" s="1" a="1"/>
  <c r="AA2950" i="3" s="1"/>
  <c r="Z2951" i="3"/>
  <c r="AA2951" i="3" s="1" a="1"/>
  <c r="AA2951" i="3" s="1"/>
  <c r="Z2952" i="3"/>
  <c r="AA2952" i="3" s="1" a="1"/>
  <c r="AA2952" i="3" s="1"/>
  <c r="Z2953" i="3"/>
  <c r="AA2953" i="3" s="1" a="1"/>
  <c r="AA2953" i="3" s="1"/>
  <c r="Z2954" i="3"/>
  <c r="AA2954" i="3" s="1" a="1"/>
  <c r="AA2954" i="3" s="1"/>
  <c r="Z2955" i="3"/>
  <c r="AA2955" i="3" s="1" a="1"/>
  <c r="AA2955" i="3" s="1"/>
  <c r="Z2956" i="3"/>
  <c r="AA2956" i="3" s="1" a="1"/>
  <c r="AA2956" i="3" s="1"/>
  <c r="Z2957" i="3"/>
  <c r="AA2957" i="3" s="1" a="1"/>
  <c r="AA2957" i="3" s="1"/>
  <c r="Z2958" i="3"/>
  <c r="AA2958" i="3" s="1" a="1"/>
  <c r="AA2958" i="3" s="1"/>
  <c r="Z2959" i="3"/>
  <c r="AA2959" i="3" s="1" a="1"/>
  <c r="AA2959" i="3" s="1"/>
  <c r="Z2960" i="3"/>
  <c r="AA2960" i="3" s="1" a="1"/>
  <c r="AA2960" i="3" s="1"/>
  <c r="Z2961" i="3"/>
  <c r="AA2961" i="3" s="1" a="1"/>
  <c r="AA2961" i="3" s="1"/>
  <c r="Z2962" i="3"/>
  <c r="AA2962" i="3" s="1" a="1"/>
  <c r="AA2962" i="3" s="1"/>
  <c r="Z2963" i="3"/>
  <c r="AA2963" i="3" s="1" a="1"/>
  <c r="AA2963" i="3" s="1"/>
  <c r="Z2964" i="3"/>
  <c r="AA2964" i="3" s="1" a="1"/>
  <c r="AA2964" i="3" s="1"/>
  <c r="Z2965" i="3"/>
  <c r="AA2965" i="3" s="1" a="1"/>
  <c r="AA2965" i="3" s="1"/>
  <c r="Z2966" i="3"/>
  <c r="AA2966" i="3" s="1" a="1"/>
  <c r="AA2966" i="3" s="1"/>
  <c r="Z2967" i="3"/>
  <c r="AA2967" i="3" s="1" a="1"/>
  <c r="AA2967" i="3" s="1"/>
  <c r="Z2968" i="3"/>
  <c r="AA2968" i="3" s="1" a="1"/>
  <c r="AA2968" i="3" s="1"/>
  <c r="Z2969" i="3"/>
  <c r="AA2969" i="3" s="1" a="1"/>
  <c r="AA2969" i="3" s="1"/>
  <c r="Z2970" i="3"/>
  <c r="AA2970" i="3" s="1" a="1"/>
  <c r="AA2970" i="3" s="1"/>
  <c r="Z2971" i="3"/>
  <c r="AA2971" i="3" s="1" a="1"/>
  <c r="AA2971" i="3" s="1"/>
  <c r="Z2972" i="3"/>
  <c r="AA2972" i="3" s="1" a="1"/>
  <c r="AA2972" i="3" s="1"/>
  <c r="Z2973" i="3"/>
  <c r="AA2973" i="3" s="1" a="1"/>
  <c r="AA2973" i="3" s="1"/>
  <c r="Z2974" i="3"/>
  <c r="AA2974" i="3" s="1" a="1"/>
  <c r="AA2974" i="3" s="1"/>
  <c r="Z2975" i="3"/>
  <c r="AA2975" i="3" s="1" a="1"/>
  <c r="AA2975" i="3" s="1"/>
  <c r="Z2976" i="3"/>
  <c r="AA2976" i="3" s="1" a="1"/>
  <c r="AA2976" i="3" s="1"/>
  <c r="Z2977" i="3"/>
  <c r="AA2977" i="3" s="1" a="1"/>
  <c r="AA2977" i="3" s="1"/>
  <c r="Z2978" i="3"/>
  <c r="AA2978" i="3" s="1" a="1"/>
  <c r="AA2978" i="3" s="1"/>
  <c r="Z2979" i="3"/>
  <c r="AA2979" i="3" s="1" a="1"/>
  <c r="AA2979" i="3" s="1"/>
  <c r="Z2980" i="3"/>
  <c r="AA2980" i="3" s="1" a="1"/>
  <c r="AA2980" i="3" s="1"/>
  <c r="Z2981" i="3"/>
  <c r="AA2981" i="3" s="1" a="1"/>
  <c r="AA2981" i="3" s="1"/>
  <c r="Z2982" i="3"/>
  <c r="AA2982" i="3" s="1" a="1"/>
  <c r="AA2982" i="3" s="1"/>
  <c r="Z2983" i="3"/>
  <c r="AA2983" i="3" s="1" a="1"/>
  <c r="AA2983" i="3" s="1"/>
  <c r="Z2984" i="3"/>
  <c r="AA2984" i="3" s="1" a="1"/>
  <c r="AA2984" i="3" s="1"/>
  <c r="Z2985" i="3"/>
  <c r="AA2985" i="3" s="1" a="1"/>
  <c r="AA2985" i="3" s="1"/>
  <c r="Z2986" i="3"/>
  <c r="AA2986" i="3" s="1" a="1"/>
  <c r="AA2986" i="3" s="1"/>
  <c r="Z2987" i="3"/>
  <c r="AA2987" i="3" s="1" a="1"/>
  <c r="AA2987" i="3" s="1"/>
  <c r="Z2988" i="3"/>
  <c r="AA2988" i="3" s="1" a="1"/>
  <c r="AA2988" i="3" s="1"/>
  <c r="Z2989" i="3"/>
  <c r="AA2989" i="3" s="1" a="1"/>
  <c r="AA2989" i="3" s="1"/>
  <c r="Z2990" i="3"/>
  <c r="AA2990" i="3" s="1" a="1"/>
  <c r="AA2990" i="3" s="1"/>
  <c r="Z2991" i="3"/>
  <c r="AA2991" i="3" s="1" a="1"/>
  <c r="AA2991" i="3" s="1"/>
  <c r="Z2992" i="3"/>
  <c r="AA2992" i="3" s="1" a="1"/>
  <c r="AA2992" i="3" s="1"/>
  <c r="Z2993" i="3"/>
  <c r="AA2993" i="3" s="1" a="1"/>
  <c r="AA2993" i="3" s="1"/>
  <c r="Z2994" i="3"/>
  <c r="AA2994" i="3" s="1" a="1"/>
  <c r="AA2994" i="3" s="1"/>
  <c r="Z2995" i="3"/>
  <c r="AA2995" i="3" s="1" a="1"/>
  <c r="AA2995" i="3" s="1"/>
  <c r="Z2996" i="3"/>
  <c r="AA2996" i="3" s="1" a="1"/>
  <c r="AA2996" i="3" s="1"/>
  <c r="Z2997" i="3"/>
  <c r="AA2997" i="3" s="1" a="1"/>
  <c r="AA2997" i="3" s="1"/>
  <c r="Z2998" i="3"/>
  <c r="AA2998" i="3" s="1" a="1"/>
  <c r="AA2998" i="3" s="1"/>
  <c r="Z2999" i="3"/>
  <c r="AA2999" i="3" s="1" a="1"/>
  <c r="AA2999" i="3" s="1"/>
  <c r="Z3000" i="3"/>
  <c r="AA3000" i="3" s="1" a="1"/>
  <c r="AA3000" i="3" s="1"/>
  <c r="Z3001" i="3"/>
  <c r="AA3001" i="3" s="1" a="1"/>
  <c r="AA3001" i="3" s="1"/>
  <c r="Z3002" i="3"/>
  <c r="AA3002" i="3" s="1" a="1"/>
  <c r="AA3002" i="3" s="1"/>
  <c r="Z3003" i="3"/>
  <c r="AA3003" i="3" s="1" a="1"/>
  <c r="AA3003" i="3" s="1"/>
  <c r="Z3004" i="3"/>
  <c r="AA3004" i="3" s="1" a="1"/>
  <c r="AA3004" i="3" s="1"/>
  <c r="Z3005" i="3"/>
  <c r="AA3005" i="3" s="1" a="1"/>
  <c r="AA3005" i="3" s="1"/>
  <c r="Z3006" i="3"/>
  <c r="AA3006" i="3" s="1" a="1"/>
  <c r="AA3006" i="3" s="1"/>
  <c r="Z3007" i="3"/>
  <c r="AA3007" i="3" s="1" a="1"/>
  <c r="AA3007" i="3" s="1"/>
  <c r="Z3008" i="3"/>
  <c r="AA3008" i="3" s="1" a="1"/>
  <c r="AA3008" i="3" s="1"/>
  <c r="Z3009" i="3"/>
  <c r="AA3009" i="3" s="1" a="1"/>
  <c r="AA3009" i="3" s="1"/>
  <c r="Z3010" i="3"/>
  <c r="AA3010" i="3" s="1" a="1"/>
  <c r="AA3010" i="3" s="1"/>
  <c r="Z3011" i="3"/>
  <c r="AA3011" i="3" s="1" a="1"/>
  <c r="AA3011" i="3" s="1"/>
  <c r="Z3012" i="3"/>
  <c r="AA3012" i="3" s="1" a="1"/>
  <c r="AA3012" i="3" s="1"/>
  <c r="Z3013" i="3"/>
  <c r="AA3013" i="3" s="1" a="1"/>
  <c r="AA3013" i="3" s="1"/>
  <c r="Z3014" i="3"/>
  <c r="AA3014" i="3" s="1" a="1"/>
  <c r="AA3014" i="3" s="1"/>
  <c r="Z3015" i="3"/>
  <c r="AA3015" i="3" s="1" a="1"/>
  <c r="AA3015" i="3" s="1"/>
  <c r="Z3016" i="3"/>
  <c r="AA3016" i="3" s="1" a="1"/>
  <c r="AA3016" i="3" s="1"/>
  <c r="Z3017" i="3"/>
  <c r="AA3017" i="3" s="1" a="1"/>
  <c r="AA3017" i="3" s="1"/>
  <c r="Z3018" i="3"/>
  <c r="AA3018" i="3" s="1" a="1"/>
  <c r="AA3018" i="3" s="1"/>
  <c r="Z3019" i="3"/>
  <c r="AA3019" i="3" s="1" a="1"/>
  <c r="AA3019" i="3" s="1"/>
  <c r="Z3020" i="3"/>
  <c r="AA3020" i="3" s="1" a="1"/>
  <c r="AA3020" i="3" s="1"/>
  <c r="Z3021" i="3"/>
  <c r="AA3021" i="3" s="1" a="1"/>
  <c r="AA3021" i="3" s="1"/>
  <c r="Z3022" i="3"/>
  <c r="AA3022" i="3" s="1" a="1"/>
  <c r="AA3022" i="3" s="1"/>
  <c r="Z3023" i="3"/>
  <c r="AA3023" i="3" s="1" a="1"/>
  <c r="AA3023" i="3" s="1"/>
  <c r="Z3024" i="3"/>
  <c r="AA3024" i="3" s="1" a="1"/>
  <c r="AA3024" i="3" s="1"/>
  <c r="Z3025" i="3"/>
  <c r="AA3025" i="3" s="1" a="1"/>
  <c r="AA3025" i="3" s="1"/>
  <c r="Z3026" i="3"/>
  <c r="AA3026" i="3" s="1" a="1"/>
  <c r="AA3026" i="3" s="1"/>
  <c r="Z3027" i="3"/>
  <c r="AA3027" i="3" s="1" a="1"/>
  <c r="AA3027" i="3" s="1"/>
  <c r="Z3028" i="3"/>
  <c r="AA3028" i="3" s="1" a="1"/>
  <c r="AA3028" i="3" s="1"/>
  <c r="Z3029" i="3"/>
  <c r="AA3029" i="3" s="1" a="1"/>
  <c r="AA3029" i="3" s="1"/>
  <c r="Z3030" i="3"/>
  <c r="AA3030" i="3" s="1" a="1"/>
  <c r="AA3030" i="3" s="1"/>
  <c r="Z3031" i="3"/>
  <c r="AA3031" i="3" s="1" a="1"/>
  <c r="AA3031" i="3" s="1"/>
  <c r="Z3032" i="3"/>
  <c r="AA3032" i="3" s="1" a="1"/>
  <c r="AA3032" i="3" s="1"/>
  <c r="Z3033" i="3"/>
  <c r="AA3033" i="3" s="1" a="1"/>
  <c r="AA3033" i="3" s="1"/>
  <c r="Z3034" i="3"/>
  <c r="AA3034" i="3" s="1" a="1"/>
  <c r="AA3034" i="3" s="1"/>
  <c r="Z3035" i="3"/>
  <c r="AA3035" i="3" s="1" a="1"/>
  <c r="AA3035" i="3" s="1"/>
  <c r="Z3036" i="3"/>
  <c r="AA3036" i="3" s="1" a="1"/>
  <c r="AA3036" i="3" s="1"/>
  <c r="Z3037" i="3"/>
  <c r="AA3037" i="3" s="1" a="1"/>
  <c r="AA3037" i="3" s="1"/>
  <c r="Z3038" i="3"/>
  <c r="AA3038" i="3" s="1" a="1"/>
  <c r="AA3038" i="3" s="1"/>
  <c r="Z3039" i="3"/>
  <c r="AA3039" i="3" s="1" a="1"/>
  <c r="AA3039" i="3" s="1"/>
  <c r="Z3040" i="3"/>
  <c r="AA3040" i="3" s="1" a="1"/>
  <c r="AA3040" i="3" s="1"/>
  <c r="Z3041" i="3"/>
  <c r="AA3041" i="3" s="1" a="1"/>
  <c r="AA3041" i="3" s="1"/>
  <c r="Z3042" i="3"/>
  <c r="AA3042" i="3" s="1" a="1"/>
  <c r="AA3042" i="3" s="1"/>
  <c r="Z3043" i="3"/>
  <c r="AA3043" i="3" s="1" a="1"/>
  <c r="AA3043" i="3" s="1"/>
  <c r="Z3044" i="3"/>
  <c r="AA3044" i="3" s="1" a="1"/>
  <c r="AA3044" i="3" s="1"/>
  <c r="Z3045" i="3"/>
  <c r="AA3045" i="3" s="1" a="1"/>
  <c r="AA3045" i="3" s="1"/>
  <c r="Z3046" i="3"/>
  <c r="AA3046" i="3" s="1" a="1"/>
  <c r="AA3046" i="3" s="1"/>
  <c r="Z3047" i="3"/>
  <c r="AA3047" i="3" s="1" a="1"/>
  <c r="AA3047" i="3" s="1"/>
  <c r="Z3048" i="3"/>
  <c r="AA3048" i="3" s="1" a="1"/>
  <c r="AA3048" i="3" s="1"/>
  <c r="Z3049" i="3"/>
  <c r="AA3049" i="3" s="1" a="1"/>
  <c r="AA3049" i="3" s="1"/>
  <c r="Z3050" i="3"/>
  <c r="AA3050" i="3" s="1" a="1"/>
  <c r="AA3050" i="3" s="1"/>
  <c r="Z3051" i="3"/>
  <c r="AA3051" i="3" s="1" a="1"/>
  <c r="AA3051" i="3" s="1"/>
  <c r="Z3052" i="3"/>
  <c r="AA3052" i="3" s="1" a="1"/>
  <c r="AA3052" i="3" s="1"/>
  <c r="Z3053" i="3"/>
  <c r="AA3053" i="3" s="1" a="1"/>
  <c r="AA3053" i="3" s="1"/>
  <c r="Z3054" i="3"/>
  <c r="AA3054" i="3" s="1" a="1"/>
  <c r="AA3054" i="3" s="1"/>
  <c r="Z3055" i="3"/>
  <c r="AA3055" i="3" s="1" a="1"/>
  <c r="AA3055" i="3" s="1"/>
  <c r="Z3056" i="3"/>
  <c r="AA3056" i="3" s="1" a="1"/>
  <c r="AA3056" i="3" s="1"/>
  <c r="Z3057" i="3"/>
  <c r="AA3057" i="3" s="1" a="1"/>
  <c r="AA3057" i="3" s="1"/>
  <c r="Z3058" i="3"/>
  <c r="AA3058" i="3" s="1" a="1"/>
  <c r="AA3058" i="3" s="1"/>
  <c r="Z3059" i="3"/>
  <c r="AA3059" i="3" s="1" a="1"/>
  <c r="AA3059" i="3" s="1"/>
  <c r="Z3060" i="3"/>
  <c r="AA3060" i="3" s="1" a="1"/>
  <c r="AA3060" i="3" s="1"/>
  <c r="Z3061" i="3"/>
  <c r="AA3061" i="3" s="1" a="1"/>
  <c r="AA3061" i="3" s="1"/>
  <c r="Z3062" i="3"/>
  <c r="AA3062" i="3" s="1" a="1"/>
  <c r="AA3062" i="3" s="1"/>
  <c r="Z3063" i="3"/>
  <c r="AA3063" i="3" s="1" a="1"/>
  <c r="AA3063" i="3" s="1"/>
  <c r="Z3064" i="3"/>
  <c r="AA3064" i="3" s="1" a="1"/>
  <c r="AA3064" i="3" s="1"/>
  <c r="Z3065" i="3"/>
  <c r="AA3065" i="3" s="1" a="1"/>
  <c r="AA3065" i="3" s="1"/>
  <c r="Z3066" i="3"/>
  <c r="AA3066" i="3" s="1" a="1"/>
  <c r="AA3066" i="3" s="1"/>
  <c r="Z3067" i="3"/>
  <c r="AA3067" i="3" s="1" a="1"/>
  <c r="AA3067" i="3" s="1"/>
  <c r="Z3068" i="3"/>
  <c r="AA3068" i="3" s="1" a="1"/>
  <c r="AA3068" i="3" s="1"/>
  <c r="Z3069" i="3"/>
  <c r="AA3069" i="3" s="1" a="1"/>
  <c r="AA3069" i="3" s="1"/>
  <c r="Z3070" i="3"/>
  <c r="AA3070" i="3" s="1" a="1"/>
  <c r="AA3070" i="3" s="1"/>
  <c r="Z3071" i="3"/>
  <c r="AA3071" i="3" s="1" a="1"/>
  <c r="AA3071" i="3" s="1"/>
  <c r="Z3072" i="3"/>
  <c r="AA3072" i="3" s="1" a="1"/>
  <c r="AA3072" i="3" s="1"/>
  <c r="Z3073" i="3"/>
  <c r="AA3073" i="3" s="1" a="1"/>
  <c r="AA3073" i="3" s="1"/>
  <c r="Z3074" i="3"/>
  <c r="AA3074" i="3" s="1" a="1"/>
  <c r="AA3074" i="3" s="1"/>
  <c r="Z3075" i="3"/>
  <c r="AA3075" i="3" s="1" a="1"/>
  <c r="AA3075" i="3" s="1"/>
  <c r="Z3076" i="3"/>
  <c r="AA3076" i="3" s="1" a="1"/>
  <c r="AA3076" i="3" s="1"/>
  <c r="Z3077" i="3"/>
  <c r="AA3077" i="3" s="1" a="1"/>
  <c r="AA3077" i="3" s="1"/>
  <c r="Z3078" i="3"/>
  <c r="AA3078" i="3" s="1" a="1"/>
  <c r="AA3078" i="3" s="1"/>
  <c r="Z3079" i="3"/>
  <c r="AA3079" i="3" s="1" a="1"/>
  <c r="AA3079" i="3" s="1"/>
  <c r="Z3080" i="3"/>
  <c r="AA3080" i="3" s="1" a="1"/>
  <c r="AA3080" i="3" s="1"/>
  <c r="Z3081" i="3"/>
  <c r="AA3081" i="3" s="1" a="1"/>
  <c r="AA3081" i="3" s="1"/>
  <c r="Z3082" i="3"/>
  <c r="AA3082" i="3" s="1" a="1"/>
  <c r="AA3082" i="3" s="1"/>
  <c r="Z3083" i="3"/>
  <c r="AA3083" i="3" s="1" a="1"/>
  <c r="AA3083" i="3" s="1"/>
  <c r="Z3084" i="3"/>
  <c r="AA3084" i="3" s="1" a="1"/>
  <c r="AA3084" i="3" s="1"/>
  <c r="Z3085" i="3"/>
  <c r="AA3085" i="3" s="1" a="1"/>
  <c r="AA3085" i="3" s="1"/>
  <c r="Z3086" i="3"/>
  <c r="AA3086" i="3" s="1" a="1"/>
  <c r="AA3086" i="3" s="1"/>
  <c r="Z3087" i="3"/>
  <c r="AA3087" i="3" s="1" a="1"/>
  <c r="AA3087" i="3" s="1"/>
  <c r="Z3088" i="3"/>
  <c r="AA3088" i="3" s="1" a="1"/>
  <c r="AA3088" i="3" s="1"/>
  <c r="Z3089" i="3"/>
  <c r="AA3089" i="3" s="1" a="1"/>
  <c r="AA3089" i="3" s="1"/>
  <c r="Z3090" i="3"/>
  <c r="AA3090" i="3" s="1" a="1"/>
  <c r="AA3090" i="3" s="1"/>
  <c r="Z3091" i="3"/>
  <c r="AA3091" i="3" s="1" a="1"/>
  <c r="AA3091" i="3" s="1"/>
  <c r="Z3092" i="3"/>
  <c r="AA3092" i="3" s="1" a="1"/>
  <c r="AA3092" i="3" s="1"/>
  <c r="Z3093" i="3"/>
  <c r="AA3093" i="3" s="1" a="1"/>
  <c r="AA3093" i="3" s="1"/>
  <c r="Z3094" i="3"/>
  <c r="AA3094" i="3" s="1" a="1"/>
  <c r="AA3094" i="3" s="1"/>
  <c r="Z3095" i="3"/>
  <c r="AA3095" i="3" s="1" a="1"/>
  <c r="AA3095" i="3" s="1"/>
  <c r="Z3096" i="3"/>
  <c r="AA3096" i="3" s="1" a="1"/>
  <c r="AA3096" i="3" s="1"/>
  <c r="Z3097" i="3"/>
  <c r="AA3097" i="3" s="1" a="1"/>
  <c r="AA3097" i="3" s="1"/>
  <c r="Z3098" i="3"/>
  <c r="AA3098" i="3" s="1" a="1"/>
  <c r="AA3098" i="3" s="1"/>
  <c r="Z3099" i="3"/>
  <c r="AA3099" i="3" s="1" a="1"/>
  <c r="AA3099" i="3" s="1"/>
  <c r="Z3100" i="3"/>
  <c r="AA3100" i="3" s="1" a="1"/>
  <c r="AA3100" i="3" s="1"/>
  <c r="Z3101" i="3"/>
  <c r="AA3101" i="3" s="1" a="1"/>
  <c r="AA3101" i="3" s="1"/>
  <c r="Z3102" i="3"/>
  <c r="AA3102" i="3" s="1" a="1"/>
  <c r="AA3102" i="3" s="1"/>
  <c r="Z3103" i="3"/>
  <c r="AA3103" i="3" s="1" a="1"/>
  <c r="AA3103" i="3" s="1"/>
  <c r="Z3104" i="3"/>
  <c r="AA3104" i="3" s="1" a="1"/>
  <c r="AA3104" i="3" s="1"/>
  <c r="Z3105" i="3"/>
  <c r="AA3105" i="3" s="1" a="1"/>
  <c r="AA3105" i="3" s="1"/>
  <c r="Z3106" i="3"/>
  <c r="AA3106" i="3" s="1" a="1"/>
  <c r="AA3106" i="3" s="1"/>
  <c r="Z3107" i="3"/>
  <c r="AA3107" i="3" s="1" a="1"/>
  <c r="AA3107" i="3" s="1"/>
  <c r="Z3108" i="3"/>
  <c r="AA3108" i="3" s="1" a="1"/>
  <c r="AA3108" i="3" s="1"/>
  <c r="Z3109" i="3"/>
  <c r="AA3109" i="3" s="1" a="1"/>
  <c r="AA3109" i="3" s="1"/>
  <c r="Z3110" i="3"/>
  <c r="AA3110" i="3" s="1" a="1"/>
  <c r="AA3110" i="3" s="1"/>
  <c r="Z3111" i="3"/>
  <c r="AA3111" i="3" s="1" a="1"/>
  <c r="AA3111" i="3" s="1"/>
  <c r="Z3112" i="3"/>
  <c r="AA3112" i="3" s="1" a="1"/>
  <c r="AA3112" i="3" s="1"/>
  <c r="Z3113" i="3"/>
  <c r="AA3113" i="3" s="1" a="1"/>
  <c r="AA3113" i="3" s="1"/>
  <c r="Z3114" i="3"/>
  <c r="AA3114" i="3" s="1" a="1"/>
  <c r="AA3114" i="3" s="1"/>
  <c r="Z3115" i="3"/>
  <c r="AA3115" i="3" s="1" a="1"/>
  <c r="AA3115" i="3" s="1"/>
  <c r="Z3116" i="3"/>
  <c r="AA3116" i="3" s="1" a="1"/>
  <c r="AA3116" i="3" s="1"/>
  <c r="Z3117" i="3"/>
  <c r="AA3117" i="3" s="1" a="1"/>
  <c r="AA3117" i="3" s="1"/>
  <c r="Z3118" i="3"/>
  <c r="AA3118" i="3" s="1" a="1"/>
  <c r="AA3118" i="3" s="1"/>
  <c r="Z3119" i="3"/>
  <c r="AA3119" i="3" s="1" a="1"/>
  <c r="AA3119" i="3" s="1"/>
  <c r="Z3120" i="3"/>
  <c r="AA3120" i="3" s="1" a="1"/>
  <c r="AA3120" i="3" s="1"/>
  <c r="Z3121" i="3"/>
  <c r="AA3121" i="3" s="1" a="1"/>
  <c r="AA3121" i="3" s="1"/>
  <c r="Z3122" i="3"/>
  <c r="AA3122" i="3" s="1" a="1"/>
  <c r="AA3122" i="3" s="1"/>
  <c r="Z3123" i="3"/>
  <c r="AA3123" i="3" s="1" a="1"/>
  <c r="AA3123" i="3" s="1"/>
  <c r="Z3124" i="3"/>
  <c r="AA3124" i="3" s="1" a="1"/>
  <c r="AA3124" i="3" s="1"/>
  <c r="Z3125" i="3"/>
  <c r="AA3125" i="3" s="1" a="1"/>
  <c r="AA3125" i="3" s="1"/>
  <c r="Z3126" i="3"/>
  <c r="AA3126" i="3" s="1" a="1"/>
  <c r="AA3126" i="3" s="1"/>
  <c r="Z3127" i="3"/>
  <c r="AA3127" i="3" s="1" a="1"/>
  <c r="AA3127" i="3" s="1"/>
  <c r="Z3128" i="3"/>
  <c r="AA3128" i="3" s="1" a="1"/>
  <c r="AA3128" i="3" s="1"/>
  <c r="Z3129" i="3"/>
  <c r="AA3129" i="3" s="1" a="1"/>
  <c r="AA3129" i="3" s="1"/>
  <c r="Z3130" i="3"/>
  <c r="AA3130" i="3" s="1" a="1"/>
  <c r="AA3130" i="3" s="1"/>
  <c r="Z3131" i="3"/>
  <c r="AA3131" i="3" s="1" a="1"/>
  <c r="AA3131" i="3" s="1"/>
  <c r="Z3132" i="3"/>
  <c r="AA3132" i="3" s="1" a="1"/>
  <c r="AA3132" i="3" s="1"/>
  <c r="Z3133" i="3"/>
  <c r="AA3133" i="3" s="1" a="1"/>
  <c r="AA3133" i="3" s="1"/>
  <c r="Z3134" i="3"/>
  <c r="AA3134" i="3" s="1" a="1"/>
  <c r="AA3134" i="3" s="1"/>
  <c r="Z3135" i="3"/>
  <c r="AA3135" i="3" s="1" a="1"/>
  <c r="AA3135" i="3" s="1"/>
  <c r="Z3136" i="3"/>
  <c r="AA3136" i="3" s="1" a="1"/>
  <c r="AA3136" i="3" s="1"/>
  <c r="Z3137" i="3"/>
  <c r="AA3137" i="3" s="1" a="1"/>
  <c r="AA3137" i="3" s="1"/>
  <c r="Z3138" i="3"/>
  <c r="AA3138" i="3" s="1" a="1"/>
  <c r="AA3138" i="3" s="1"/>
  <c r="Z3139" i="3"/>
  <c r="AA3139" i="3" s="1" a="1"/>
  <c r="AA3139" i="3" s="1"/>
  <c r="Z3140" i="3"/>
  <c r="AA3140" i="3" s="1" a="1"/>
  <c r="AA3140" i="3" s="1"/>
  <c r="Z3141" i="3"/>
  <c r="AA3141" i="3" s="1" a="1"/>
  <c r="AA3141" i="3" s="1"/>
  <c r="Z3142" i="3"/>
  <c r="AA3142" i="3" s="1" a="1"/>
  <c r="AA3142" i="3" s="1"/>
  <c r="Z3143" i="3"/>
  <c r="AA3143" i="3" s="1" a="1"/>
  <c r="AA3143" i="3" s="1"/>
  <c r="Z3144" i="3"/>
  <c r="AA3144" i="3" s="1" a="1"/>
  <c r="AA3144" i="3" s="1"/>
  <c r="Z3145" i="3"/>
  <c r="AA3145" i="3" s="1" a="1"/>
  <c r="AA3145" i="3" s="1"/>
  <c r="Z3146" i="3"/>
  <c r="AA3146" i="3" s="1" a="1"/>
  <c r="AA3146" i="3" s="1"/>
  <c r="Z3147" i="3"/>
  <c r="AA3147" i="3" s="1" a="1"/>
  <c r="AA3147" i="3" s="1"/>
  <c r="Z3148" i="3"/>
  <c r="AA3148" i="3" s="1" a="1"/>
  <c r="AA3148" i="3" s="1"/>
  <c r="Z3149" i="3"/>
  <c r="AA3149" i="3" s="1" a="1"/>
  <c r="AA3149" i="3" s="1"/>
  <c r="Z3150" i="3"/>
  <c r="AA3150" i="3" s="1" a="1"/>
  <c r="AA3150" i="3" s="1"/>
  <c r="Z3151" i="3"/>
  <c r="AA3151" i="3" s="1" a="1"/>
  <c r="AA3151" i="3" s="1"/>
  <c r="Z3152" i="3"/>
  <c r="AA3152" i="3" s="1" a="1"/>
  <c r="AA3152" i="3" s="1"/>
  <c r="Z3153" i="3"/>
  <c r="AA3153" i="3" s="1" a="1"/>
  <c r="AA3153" i="3" s="1"/>
  <c r="Z3154" i="3"/>
  <c r="AA3154" i="3" s="1" a="1"/>
  <c r="AA3154" i="3" s="1"/>
  <c r="Z3155" i="3"/>
  <c r="AA3155" i="3" s="1" a="1"/>
  <c r="AA3155" i="3" s="1"/>
  <c r="Z3156" i="3"/>
  <c r="AA3156" i="3" s="1" a="1"/>
  <c r="AA3156" i="3" s="1"/>
  <c r="Z3157" i="3"/>
  <c r="AA3157" i="3" s="1" a="1"/>
  <c r="AA3157" i="3" s="1"/>
  <c r="Z3158" i="3"/>
  <c r="AA3158" i="3" s="1" a="1"/>
  <c r="AA3158" i="3" s="1"/>
  <c r="Z3159" i="3"/>
  <c r="AA3159" i="3" s="1" a="1"/>
  <c r="AA3159" i="3" s="1"/>
  <c r="Z3160" i="3"/>
  <c r="AA3160" i="3" s="1" a="1"/>
  <c r="AA3160" i="3" s="1"/>
  <c r="Z3161" i="3"/>
  <c r="AA3161" i="3" s="1" a="1"/>
  <c r="AA3161" i="3" s="1"/>
  <c r="Z3162" i="3"/>
  <c r="AA3162" i="3" s="1" a="1"/>
  <c r="AA3162" i="3" s="1"/>
  <c r="Z3163" i="3"/>
  <c r="AA3163" i="3" s="1" a="1"/>
  <c r="AA3163" i="3" s="1"/>
  <c r="Z3164" i="3"/>
  <c r="AA3164" i="3" s="1" a="1"/>
  <c r="AA3164" i="3" s="1"/>
  <c r="Z3165" i="3"/>
  <c r="AA3165" i="3" s="1" a="1"/>
  <c r="AA3165" i="3" s="1"/>
  <c r="Z3166" i="3"/>
  <c r="AA3166" i="3" s="1" a="1"/>
  <c r="AA3166" i="3" s="1"/>
  <c r="Z3167" i="3"/>
  <c r="AA3167" i="3" s="1" a="1"/>
  <c r="AA3167" i="3" s="1"/>
  <c r="Z3168" i="3"/>
  <c r="AA3168" i="3" s="1" a="1"/>
  <c r="AA3168" i="3" s="1"/>
  <c r="Z3169" i="3"/>
  <c r="AA3169" i="3" s="1" a="1"/>
  <c r="AA3169" i="3" s="1"/>
  <c r="Z3170" i="3"/>
  <c r="AA3170" i="3" s="1" a="1"/>
  <c r="AA3170" i="3" s="1"/>
  <c r="Z3171" i="3"/>
  <c r="AA3171" i="3" s="1" a="1"/>
  <c r="AA3171" i="3" s="1"/>
  <c r="Z3172" i="3"/>
  <c r="AA3172" i="3" s="1" a="1"/>
  <c r="AA3172" i="3" s="1"/>
  <c r="Z3173" i="3"/>
  <c r="AA3173" i="3" s="1" a="1"/>
  <c r="AA3173" i="3" s="1"/>
  <c r="Z3174" i="3"/>
  <c r="AA3174" i="3" s="1" a="1"/>
  <c r="AA3174" i="3" s="1"/>
  <c r="Z3175" i="3"/>
  <c r="AA3175" i="3" s="1" a="1"/>
  <c r="AA3175" i="3" s="1"/>
  <c r="Z3176" i="3"/>
  <c r="AA3176" i="3" s="1" a="1"/>
  <c r="AA3176" i="3" s="1"/>
  <c r="Z3177" i="3"/>
  <c r="AA3177" i="3" s="1" a="1"/>
  <c r="AA3177" i="3" s="1"/>
  <c r="Z3178" i="3"/>
  <c r="AA3178" i="3" s="1" a="1"/>
  <c r="AA3178" i="3" s="1"/>
  <c r="Z3179" i="3"/>
  <c r="AA3179" i="3" s="1" a="1"/>
  <c r="AA3179" i="3" s="1"/>
  <c r="Z3180" i="3"/>
  <c r="AA3180" i="3" s="1" a="1"/>
  <c r="AA3180" i="3" s="1"/>
  <c r="Z3181" i="3"/>
  <c r="AA3181" i="3" s="1" a="1"/>
  <c r="AA3181" i="3" s="1"/>
  <c r="Z3182" i="3"/>
  <c r="AA3182" i="3" s="1" a="1"/>
  <c r="AA3182" i="3" s="1"/>
  <c r="Z3183" i="3"/>
  <c r="AA3183" i="3" s="1" a="1"/>
  <c r="AA3183" i="3" s="1"/>
  <c r="Z3184" i="3"/>
  <c r="AA3184" i="3" s="1" a="1"/>
  <c r="AA3184" i="3" s="1"/>
  <c r="Z3185" i="3"/>
  <c r="AA3185" i="3" s="1" a="1"/>
  <c r="AA3185" i="3" s="1"/>
  <c r="Z3186" i="3"/>
  <c r="AA3186" i="3" s="1" a="1"/>
  <c r="AA3186" i="3" s="1"/>
  <c r="Z3187" i="3"/>
  <c r="AA3187" i="3" s="1" a="1"/>
  <c r="AA3187" i="3" s="1"/>
  <c r="Z3188" i="3"/>
  <c r="AA3188" i="3" s="1" a="1"/>
  <c r="AA3188" i="3" s="1"/>
  <c r="Z3189" i="3"/>
  <c r="AA3189" i="3" s="1" a="1"/>
  <c r="AA3189" i="3" s="1"/>
  <c r="Z3190" i="3"/>
  <c r="AA3190" i="3" s="1" a="1"/>
  <c r="AA3190" i="3" s="1"/>
  <c r="Z3191" i="3"/>
  <c r="AA3191" i="3" s="1" a="1"/>
  <c r="AA3191" i="3" s="1"/>
  <c r="Z3192" i="3"/>
  <c r="AA3192" i="3" s="1" a="1"/>
  <c r="AA3192" i="3" s="1"/>
  <c r="Z3193" i="3"/>
  <c r="AA3193" i="3" s="1" a="1"/>
  <c r="AA3193" i="3" s="1"/>
  <c r="Z3194" i="3"/>
  <c r="AA3194" i="3" s="1" a="1"/>
  <c r="AA3194" i="3" s="1"/>
  <c r="Z3195" i="3"/>
  <c r="AA3195" i="3" s="1" a="1"/>
  <c r="AA3195" i="3" s="1"/>
  <c r="Z3196" i="3"/>
  <c r="AA3196" i="3" s="1" a="1"/>
  <c r="AA3196" i="3" s="1"/>
  <c r="Z3197" i="3"/>
  <c r="AA3197" i="3" s="1" a="1"/>
  <c r="AA3197" i="3" s="1"/>
  <c r="Z3198" i="3"/>
  <c r="AA3198" i="3" s="1" a="1"/>
  <c r="AA3198" i="3" s="1"/>
  <c r="Z3199" i="3"/>
  <c r="AA3199" i="3" s="1" a="1"/>
  <c r="AA3199" i="3" s="1"/>
  <c r="Z3200" i="3"/>
  <c r="AA3200" i="3" s="1" a="1"/>
  <c r="AA3200" i="3" s="1"/>
  <c r="Z3201" i="3"/>
  <c r="AA3201" i="3" s="1" a="1"/>
  <c r="AA3201" i="3" s="1"/>
  <c r="Z3202" i="3"/>
  <c r="AA3202" i="3" s="1" a="1"/>
  <c r="AA3202" i="3" s="1"/>
  <c r="Z3203" i="3"/>
  <c r="AA3203" i="3" s="1" a="1"/>
  <c r="AA3203" i="3" s="1"/>
  <c r="Z3204" i="3"/>
  <c r="AA3204" i="3" s="1" a="1"/>
  <c r="AA3204" i="3" s="1"/>
  <c r="Z3205" i="3"/>
  <c r="AA3205" i="3" s="1" a="1"/>
  <c r="AA3205" i="3" s="1"/>
  <c r="Z3206" i="3"/>
  <c r="AA3206" i="3" s="1" a="1"/>
  <c r="AA3206" i="3" s="1"/>
  <c r="Z3207" i="3"/>
  <c r="AA3207" i="3" s="1" a="1"/>
  <c r="AA3207" i="3" s="1"/>
  <c r="Z3208" i="3"/>
  <c r="AA3208" i="3" s="1" a="1"/>
  <c r="AA3208" i="3" s="1"/>
  <c r="Z3209" i="3"/>
  <c r="AA3209" i="3" s="1" a="1"/>
  <c r="AA3209" i="3" s="1"/>
  <c r="Z3210" i="3"/>
  <c r="AA3210" i="3" s="1" a="1"/>
  <c r="AA3210" i="3" s="1"/>
  <c r="Z3211" i="3"/>
  <c r="AA3211" i="3" s="1" a="1"/>
  <c r="AA3211" i="3" s="1"/>
  <c r="Z3212" i="3"/>
  <c r="AA3212" i="3" s="1" a="1"/>
  <c r="AA3212" i="3" s="1"/>
  <c r="Z3213" i="3"/>
  <c r="AA3213" i="3" s="1" a="1"/>
  <c r="AA3213" i="3" s="1"/>
  <c r="Z3214" i="3"/>
  <c r="AA3214" i="3" s="1" a="1"/>
  <c r="AA3214" i="3" s="1"/>
  <c r="Z3215" i="3"/>
  <c r="AA3215" i="3" s="1" a="1"/>
  <c r="AA3215" i="3" s="1"/>
  <c r="Z3216" i="3"/>
  <c r="AA3216" i="3" s="1" a="1"/>
  <c r="AA3216" i="3" s="1"/>
  <c r="Z3217" i="3"/>
  <c r="AA3217" i="3" s="1" a="1"/>
  <c r="AA3217" i="3" s="1"/>
  <c r="Z3218" i="3"/>
  <c r="AA3218" i="3" s="1" a="1"/>
  <c r="AA3218" i="3" s="1"/>
  <c r="Z3219" i="3"/>
  <c r="AA3219" i="3" s="1" a="1"/>
  <c r="AA3219" i="3" s="1"/>
  <c r="Z3220" i="3"/>
  <c r="AA3220" i="3" s="1" a="1"/>
  <c r="AA3220" i="3" s="1"/>
  <c r="Z3221" i="3"/>
  <c r="AA3221" i="3" s="1" a="1"/>
  <c r="AA3221" i="3" s="1"/>
  <c r="Z3222" i="3"/>
  <c r="AA3222" i="3" s="1" a="1"/>
  <c r="AA3222" i="3" s="1"/>
  <c r="Z3223" i="3"/>
  <c r="AA3223" i="3" s="1" a="1"/>
  <c r="AA3223" i="3" s="1"/>
  <c r="Z3224" i="3"/>
  <c r="AA3224" i="3" s="1" a="1"/>
  <c r="AA3224" i="3" s="1"/>
  <c r="Z3225" i="3"/>
  <c r="AA3225" i="3" s="1" a="1"/>
  <c r="AA3225" i="3" s="1"/>
  <c r="Z3226" i="3"/>
  <c r="AA3226" i="3" s="1" a="1"/>
  <c r="AA3226" i="3" s="1"/>
  <c r="Z3227" i="3"/>
  <c r="AA3227" i="3" s="1" a="1"/>
  <c r="AA3227" i="3" s="1"/>
  <c r="Z3228" i="3"/>
  <c r="AA3228" i="3" s="1" a="1"/>
  <c r="AA3228" i="3" s="1"/>
  <c r="Z3229" i="3"/>
  <c r="AA3229" i="3" s="1" a="1"/>
  <c r="AA3229" i="3" s="1"/>
  <c r="Z3230" i="3"/>
  <c r="AA3230" i="3" s="1" a="1"/>
  <c r="AA3230" i="3" s="1"/>
  <c r="Z3231" i="3"/>
  <c r="AA3231" i="3" s="1" a="1"/>
  <c r="AA3231" i="3" s="1"/>
  <c r="Z3232" i="3"/>
  <c r="AA3232" i="3" s="1" a="1"/>
  <c r="AA3232" i="3" s="1"/>
  <c r="Z3233" i="3"/>
  <c r="AA3233" i="3" s="1" a="1"/>
  <c r="AA3233" i="3" s="1"/>
  <c r="Z3234" i="3"/>
  <c r="AA3234" i="3" s="1" a="1"/>
  <c r="AA3234" i="3" s="1"/>
  <c r="Z3235" i="3"/>
  <c r="AA3235" i="3" s="1" a="1"/>
  <c r="AA3235" i="3" s="1"/>
  <c r="Z3236" i="3"/>
  <c r="AA3236" i="3" s="1" a="1"/>
  <c r="AA3236" i="3" s="1"/>
  <c r="Z3237" i="3"/>
  <c r="AA3237" i="3" s="1" a="1"/>
  <c r="AA3237" i="3" s="1"/>
  <c r="Z3238" i="3"/>
  <c r="AA3238" i="3" s="1" a="1"/>
  <c r="AA3238" i="3" s="1"/>
  <c r="Z3239" i="3"/>
  <c r="AA3239" i="3" s="1" a="1"/>
  <c r="AA3239" i="3" s="1"/>
  <c r="Z3240" i="3"/>
  <c r="AA3240" i="3" s="1" a="1"/>
  <c r="AA3240" i="3" s="1"/>
  <c r="Z3241" i="3"/>
  <c r="AA3241" i="3" s="1" a="1"/>
  <c r="AA3241" i="3" s="1"/>
  <c r="Z3242" i="3"/>
  <c r="AA3242" i="3" s="1" a="1"/>
  <c r="AA3242" i="3" s="1"/>
  <c r="Z3243" i="3"/>
  <c r="AA3243" i="3" s="1" a="1"/>
  <c r="AA3243" i="3" s="1"/>
  <c r="Z3244" i="3"/>
  <c r="AA3244" i="3" s="1" a="1"/>
  <c r="AA3244" i="3" s="1"/>
  <c r="Z3245" i="3"/>
  <c r="AA3245" i="3" s="1" a="1"/>
  <c r="AA3245" i="3" s="1"/>
  <c r="Z3246" i="3"/>
  <c r="AA3246" i="3" s="1" a="1"/>
  <c r="AA3246" i="3" s="1"/>
  <c r="Z3247" i="3"/>
  <c r="AA3247" i="3" s="1" a="1"/>
  <c r="AA3247" i="3" s="1"/>
  <c r="Z3248" i="3"/>
  <c r="AA3248" i="3" s="1" a="1"/>
  <c r="AA3248" i="3" s="1"/>
  <c r="Z3249" i="3"/>
  <c r="AA3249" i="3" s="1" a="1"/>
  <c r="AA3249" i="3" s="1"/>
  <c r="Z3250" i="3"/>
  <c r="AA3250" i="3" s="1" a="1"/>
  <c r="AA3250" i="3" s="1"/>
  <c r="Z3251" i="3"/>
  <c r="AA3251" i="3" s="1" a="1"/>
  <c r="AA3251" i="3" s="1"/>
  <c r="Z3252" i="3"/>
  <c r="AA3252" i="3" s="1" a="1"/>
  <c r="AA3252" i="3" s="1"/>
  <c r="Z3253" i="3"/>
  <c r="AA3253" i="3" s="1" a="1"/>
  <c r="AA3253" i="3" s="1"/>
  <c r="Z3254" i="3"/>
  <c r="AA3254" i="3" s="1" a="1"/>
  <c r="AA3254" i="3" s="1"/>
  <c r="Z3255" i="3"/>
  <c r="AA3255" i="3" s="1" a="1"/>
  <c r="AA3255" i="3" s="1"/>
  <c r="Z3256" i="3"/>
  <c r="AA3256" i="3" s="1" a="1"/>
  <c r="AA3256" i="3" s="1"/>
  <c r="Z3257" i="3"/>
  <c r="AA3257" i="3" s="1" a="1"/>
  <c r="AA3257" i="3" s="1"/>
  <c r="Z3258" i="3"/>
  <c r="AA3258" i="3" s="1" a="1"/>
  <c r="AA3258" i="3" s="1"/>
  <c r="Z3259" i="3"/>
  <c r="AA3259" i="3" s="1" a="1"/>
  <c r="AA3259" i="3" s="1"/>
  <c r="Z3260" i="3"/>
  <c r="AA3260" i="3" s="1" a="1"/>
  <c r="AA3260" i="3" s="1"/>
  <c r="Z3261" i="3"/>
  <c r="AA3261" i="3" s="1" a="1"/>
  <c r="AA3261" i="3" s="1"/>
  <c r="Z3262" i="3"/>
  <c r="AA3262" i="3" s="1" a="1"/>
  <c r="AA3262" i="3" s="1"/>
  <c r="Z3263" i="3"/>
  <c r="AA3263" i="3" s="1" a="1"/>
  <c r="AA3263" i="3" s="1"/>
  <c r="Z3264" i="3"/>
  <c r="AA3264" i="3" s="1" a="1"/>
  <c r="AA3264" i="3" s="1"/>
  <c r="Z3265" i="3"/>
  <c r="AA3265" i="3" s="1" a="1"/>
  <c r="AA3265" i="3" s="1"/>
  <c r="Z3266" i="3"/>
  <c r="AA3266" i="3" s="1" a="1"/>
  <c r="AA3266" i="3" s="1"/>
  <c r="Z3267" i="3"/>
  <c r="AA3267" i="3" s="1" a="1"/>
  <c r="AA3267" i="3" s="1"/>
  <c r="Z3268" i="3"/>
  <c r="AA3268" i="3" s="1" a="1"/>
  <c r="AA3268" i="3" s="1"/>
  <c r="Z3269" i="3"/>
  <c r="AA3269" i="3" s="1" a="1"/>
  <c r="AA3269" i="3" s="1"/>
  <c r="Z3270" i="3"/>
  <c r="AA3270" i="3" s="1" a="1"/>
  <c r="AA3270" i="3" s="1"/>
  <c r="Z3271" i="3"/>
  <c r="AA3271" i="3" s="1" a="1"/>
  <c r="AA3271" i="3" s="1"/>
  <c r="Z3272" i="3"/>
  <c r="AA3272" i="3" s="1" a="1"/>
  <c r="AA3272" i="3" s="1"/>
  <c r="Z3273" i="3"/>
  <c r="AA3273" i="3" s="1" a="1"/>
  <c r="AA3273" i="3" s="1"/>
  <c r="Z3274" i="3"/>
  <c r="AA3274" i="3" s="1" a="1"/>
  <c r="AA3274" i="3" s="1"/>
  <c r="Z3275" i="3"/>
  <c r="AA3275" i="3" s="1" a="1"/>
  <c r="AA3275" i="3" s="1"/>
  <c r="Z3276" i="3"/>
  <c r="AA3276" i="3" s="1" a="1"/>
  <c r="AA3276" i="3" s="1"/>
  <c r="Z3277" i="3"/>
  <c r="AA3277" i="3" s="1" a="1"/>
  <c r="AA3277" i="3" s="1"/>
  <c r="Z3278" i="3"/>
  <c r="AA3278" i="3" s="1" a="1"/>
  <c r="AA3278" i="3" s="1"/>
  <c r="Z3279" i="3"/>
  <c r="AA3279" i="3" s="1" a="1"/>
  <c r="AA3279" i="3" s="1"/>
  <c r="Z3280" i="3"/>
  <c r="AA3280" i="3" s="1" a="1"/>
  <c r="AA3280" i="3" s="1"/>
  <c r="Z3281" i="3"/>
  <c r="AA3281" i="3" s="1" a="1"/>
  <c r="AA3281" i="3" s="1"/>
  <c r="Z3282" i="3"/>
  <c r="AA3282" i="3" s="1" a="1"/>
  <c r="AA3282" i="3" s="1"/>
  <c r="Z3283" i="3"/>
  <c r="AA3283" i="3" s="1" a="1"/>
  <c r="AA3283" i="3" s="1"/>
  <c r="Z3284" i="3"/>
  <c r="AA3284" i="3" s="1" a="1"/>
  <c r="AA3284" i="3" s="1"/>
  <c r="Z3285" i="3"/>
  <c r="AA3285" i="3" s="1" a="1"/>
  <c r="AA3285" i="3" s="1"/>
  <c r="Z3286" i="3"/>
  <c r="AA3286" i="3" s="1" a="1"/>
  <c r="AA3286" i="3" s="1"/>
  <c r="Z3287" i="3"/>
  <c r="AA3287" i="3" s="1" a="1"/>
  <c r="AA3287" i="3" s="1"/>
  <c r="Z3288" i="3"/>
  <c r="AA3288" i="3" s="1" a="1"/>
  <c r="AA3288" i="3" s="1"/>
  <c r="Z3289" i="3"/>
  <c r="AA3289" i="3" s="1" a="1"/>
  <c r="AA3289" i="3" s="1"/>
  <c r="Z3290" i="3"/>
  <c r="AA3290" i="3" s="1" a="1"/>
  <c r="AA3290" i="3" s="1"/>
  <c r="Z3291" i="3"/>
  <c r="AA3291" i="3" s="1" a="1"/>
  <c r="AA3291" i="3" s="1"/>
  <c r="Z3292" i="3"/>
  <c r="AA3292" i="3" s="1" a="1"/>
  <c r="AA3292" i="3" s="1"/>
  <c r="Z3293" i="3"/>
  <c r="AA3293" i="3" s="1" a="1"/>
  <c r="AA3293" i="3" s="1"/>
  <c r="Z3294" i="3"/>
  <c r="AA3294" i="3" s="1" a="1"/>
  <c r="AA3294" i="3" s="1"/>
  <c r="Z3295" i="3"/>
  <c r="AA3295" i="3" s="1" a="1"/>
  <c r="AA3295" i="3" s="1"/>
  <c r="Z3296" i="3"/>
  <c r="AA3296" i="3" s="1" a="1"/>
  <c r="AA3296" i="3" s="1"/>
  <c r="Z3297" i="3"/>
  <c r="AA3297" i="3" s="1" a="1"/>
  <c r="AA3297" i="3" s="1"/>
  <c r="Z3298" i="3"/>
  <c r="AA3298" i="3" s="1" a="1"/>
  <c r="AA3298" i="3" s="1"/>
  <c r="Z3299" i="3"/>
  <c r="AA3299" i="3" s="1" a="1"/>
  <c r="AA3299" i="3" s="1"/>
  <c r="Z3300" i="3"/>
  <c r="AA3300" i="3" s="1" a="1"/>
  <c r="AA3300" i="3" s="1"/>
  <c r="Z3301" i="3"/>
  <c r="AA3301" i="3" s="1" a="1"/>
  <c r="AA3301" i="3" s="1"/>
  <c r="Z3302" i="3"/>
  <c r="AA3302" i="3" s="1" a="1"/>
  <c r="AA3302" i="3" s="1"/>
  <c r="Z3303" i="3"/>
  <c r="AA3303" i="3" s="1" a="1"/>
  <c r="AA3303" i="3" s="1"/>
  <c r="Z3304" i="3"/>
  <c r="AA3304" i="3" s="1" a="1"/>
  <c r="AA3304" i="3" s="1"/>
  <c r="Z3305" i="3"/>
  <c r="AA3305" i="3" s="1" a="1"/>
  <c r="AA3305" i="3" s="1"/>
  <c r="Z3306" i="3"/>
  <c r="AA3306" i="3" s="1" a="1"/>
  <c r="AA3306" i="3" s="1"/>
  <c r="Z3307" i="3"/>
  <c r="AA3307" i="3" s="1" a="1"/>
  <c r="AA3307" i="3" s="1"/>
  <c r="Z3308" i="3"/>
  <c r="AA3308" i="3" s="1" a="1"/>
  <c r="AA3308" i="3" s="1"/>
  <c r="Z3309" i="3"/>
  <c r="AA3309" i="3" s="1" a="1"/>
  <c r="AA3309" i="3" s="1"/>
  <c r="Z3310" i="3"/>
  <c r="AA3310" i="3" s="1" a="1"/>
  <c r="AA3310" i="3" s="1"/>
  <c r="Z3311" i="3"/>
  <c r="AA3311" i="3" s="1" a="1"/>
  <c r="AA3311" i="3" s="1"/>
  <c r="Z3312" i="3"/>
  <c r="AA3312" i="3" s="1" a="1"/>
  <c r="AA3312" i="3" s="1"/>
  <c r="Z3313" i="3"/>
  <c r="AA3313" i="3" s="1" a="1"/>
  <c r="AA3313" i="3" s="1"/>
  <c r="Z3314" i="3"/>
  <c r="AA3314" i="3" s="1" a="1"/>
  <c r="AA3314" i="3" s="1"/>
  <c r="Z3315" i="3"/>
  <c r="AA3315" i="3" s="1" a="1"/>
  <c r="AA3315" i="3" s="1"/>
  <c r="Z3316" i="3"/>
  <c r="AA3316" i="3" s="1" a="1"/>
  <c r="AA3316" i="3" s="1"/>
  <c r="Z3317" i="3"/>
  <c r="AA3317" i="3" s="1" a="1"/>
  <c r="AA3317" i="3" s="1"/>
  <c r="Z3318" i="3"/>
  <c r="AA3318" i="3" s="1" a="1"/>
  <c r="AA3318" i="3" s="1"/>
  <c r="Z3319" i="3"/>
  <c r="AA3319" i="3" s="1" a="1"/>
  <c r="AA3319" i="3" s="1"/>
  <c r="Z3320" i="3"/>
  <c r="AA3320" i="3" s="1" a="1"/>
  <c r="AA3320" i="3" s="1"/>
  <c r="Z3321" i="3"/>
  <c r="AA3321" i="3" s="1" a="1"/>
  <c r="AA3321" i="3" s="1"/>
  <c r="Z3322" i="3"/>
  <c r="AA3322" i="3" s="1" a="1"/>
  <c r="AA3322" i="3" s="1"/>
  <c r="Z3323" i="3"/>
  <c r="AA3323" i="3" s="1" a="1"/>
  <c r="AA3323" i="3" s="1"/>
  <c r="Z3324" i="3"/>
  <c r="AA3324" i="3" s="1" a="1"/>
  <c r="AA3324" i="3" s="1"/>
  <c r="Z3325" i="3"/>
  <c r="AA3325" i="3" s="1" a="1"/>
  <c r="AA3325" i="3" s="1"/>
  <c r="Z3326" i="3"/>
  <c r="AA3326" i="3" s="1" a="1"/>
  <c r="AA3326" i="3" s="1"/>
  <c r="Z3327" i="3"/>
  <c r="AA3327" i="3" s="1" a="1"/>
  <c r="AA3327" i="3" s="1"/>
  <c r="Z3328" i="3"/>
  <c r="AA3328" i="3" s="1" a="1"/>
  <c r="AA3328" i="3" s="1"/>
  <c r="Z3329" i="3"/>
  <c r="AA3329" i="3" s="1" a="1"/>
  <c r="AA3329" i="3" s="1"/>
  <c r="Z3330" i="3"/>
  <c r="AA3330" i="3" s="1" a="1"/>
  <c r="AA3330" i="3" s="1"/>
  <c r="Z3331" i="3"/>
  <c r="AA3331" i="3" s="1" a="1"/>
  <c r="AA3331" i="3" s="1"/>
  <c r="Z3332" i="3"/>
  <c r="AA3332" i="3" s="1" a="1"/>
  <c r="AA3332" i="3" s="1"/>
  <c r="Z3333" i="3"/>
  <c r="AA3333" i="3" s="1" a="1"/>
  <c r="AA3333" i="3" s="1"/>
  <c r="Z3334" i="3"/>
  <c r="AA3334" i="3" s="1" a="1"/>
  <c r="AA3334" i="3" s="1"/>
  <c r="Z3335" i="3"/>
  <c r="AA3335" i="3" s="1" a="1"/>
  <c r="AA3335" i="3" s="1"/>
  <c r="Z3336" i="3"/>
  <c r="AA3336" i="3" s="1" a="1"/>
  <c r="AA3336" i="3" s="1"/>
  <c r="Z3337" i="3"/>
  <c r="AA3337" i="3" s="1" a="1"/>
  <c r="AA3337" i="3" s="1"/>
  <c r="Z3338" i="3"/>
  <c r="AA3338" i="3" s="1" a="1"/>
  <c r="AA3338" i="3" s="1"/>
  <c r="Z3339" i="3"/>
  <c r="AA3339" i="3" s="1" a="1"/>
  <c r="AA3339" i="3" s="1"/>
  <c r="Z3340" i="3"/>
  <c r="AA3340" i="3" s="1" a="1"/>
  <c r="AA3340" i="3" s="1"/>
  <c r="Z3341" i="3"/>
  <c r="AA3341" i="3" s="1" a="1"/>
  <c r="AA3341" i="3" s="1"/>
  <c r="Z3342" i="3"/>
  <c r="AA3342" i="3" s="1" a="1"/>
  <c r="AA3342" i="3" s="1"/>
  <c r="Z3343" i="3"/>
  <c r="AA3343" i="3" s="1" a="1"/>
  <c r="AA3343" i="3" s="1"/>
  <c r="Z3344" i="3"/>
  <c r="AA3344" i="3" s="1" a="1"/>
  <c r="AA3344" i="3" s="1"/>
  <c r="Z3345" i="3"/>
  <c r="AA3345" i="3" s="1" a="1"/>
  <c r="AA3345" i="3" s="1"/>
  <c r="Z3346" i="3"/>
  <c r="AA3346" i="3" s="1" a="1"/>
  <c r="AA3346" i="3" s="1"/>
  <c r="Z3347" i="3"/>
  <c r="AA3347" i="3" s="1" a="1"/>
  <c r="AA3347" i="3" s="1"/>
  <c r="Z3348" i="3"/>
  <c r="AA3348" i="3" s="1" a="1"/>
  <c r="AA3348" i="3" s="1"/>
  <c r="Z3349" i="3"/>
  <c r="AA3349" i="3" s="1" a="1"/>
  <c r="AA3349" i="3" s="1"/>
  <c r="Z3350" i="3"/>
  <c r="AA3350" i="3" s="1" a="1"/>
  <c r="AA3350" i="3" s="1"/>
  <c r="Z3351" i="3"/>
  <c r="AA3351" i="3" s="1" a="1"/>
  <c r="AA3351" i="3" s="1"/>
  <c r="Z3352" i="3"/>
  <c r="AA3352" i="3" s="1" a="1"/>
  <c r="AA3352" i="3" s="1"/>
  <c r="Z3353" i="3"/>
  <c r="AA3353" i="3" s="1" a="1"/>
  <c r="AA3353" i="3" s="1"/>
  <c r="Z3354" i="3"/>
  <c r="AA3354" i="3" s="1" a="1"/>
  <c r="AA3354" i="3" s="1"/>
  <c r="Z3355" i="3"/>
  <c r="AA3355" i="3" s="1" a="1"/>
  <c r="AA3355" i="3" s="1"/>
  <c r="Z3356" i="3"/>
  <c r="AA3356" i="3" s="1" a="1"/>
  <c r="AA3356" i="3" s="1"/>
  <c r="Z3357" i="3"/>
  <c r="AA3357" i="3" s="1" a="1"/>
  <c r="AA3357" i="3" s="1"/>
  <c r="Z3358" i="3"/>
  <c r="AA3358" i="3" s="1" a="1"/>
  <c r="AA3358" i="3" s="1"/>
  <c r="Z3359" i="3"/>
  <c r="AA3359" i="3" s="1" a="1"/>
  <c r="AA3359" i="3" s="1"/>
  <c r="Z3360" i="3"/>
  <c r="AA3360" i="3" s="1" a="1"/>
  <c r="AA3360" i="3" s="1"/>
  <c r="Z3361" i="3"/>
  <c r="AA3361" i="3" s="1" a="1"/>
  <c r="AA3361" i="3" s="1"/>
  <c r="Z3362" i="3"/>
  <c r="AA3362" i="3" s="1" a="1"/>
  <c r="AA3362" i="3" s="1"/>
  <c r="Z3363" i="3"/>
  <c r="AA3363" i="3" s="1" a="1"/>
  <c r="AA3363" i="3" s="1"/>
  <c r="Z3364" i="3"/>
  <c r="AA3364" i="3" s="1" a="1"/>
  <c r="AA3364" i="3" s="1"/>
  <c r="Z3365" i="3"/>
  <c r="AA3365" i="3" s="1" a="1"/>
  <c r="AA3365" i="3" s="1"/>
  <c r="Z3366" i="3"/>
  <c r="AA3366" i="3" s="1" a="1"/>
  <c r="AA3366" i="3" s="1"/>
  <c r="Z3367" i="3"/>
  <c r="AA3367" i="3" s="1" a="1"/>
  <c r="AA3367" i="3" s="1"/>
  <c r="Z3368" i="3"/>
  <c r="AA3368" i="3" s="1" a="1"/>
  <c r="AA3368" i="3" s="1"/>
  <c r="Z3369" i="3"/>
  <c r="AA3369" i="3" s="1" a="1"/>
  <c r="AA3369" i="3" s="1"/>
  <c r="Z3370" i="3"/>
  <c r="AA3370" i="3" s="1" a="1"/>
  <c r="AA3370" i="3" s="1"/>
  <c r="Z3371" i="3"/>
  <c r="AA3371" i="3" s="1" a="1"/>
  <c r="AA3371" i="3" s="1"/>
  <c r="Z3372" i="3"/>
  <c r="AA3372" i="3" s="1" a="1"/>
  <c r="AA3372" i="3" s="1"/>
  <c r="Z3373" i="3"/>
  <c r="AA3373" i="3" s="1" a="1"/>
  <c r="AA3373" i="3" s="1"/>
  <c r="Z3374" i="3"/>
  <c r="AA3374" i="3" s="1" a="1"/>
  <c r="AA3374" i="3" s="1"/>
  <c r="Z3375" i="3"/>
  <c r="AA3375" i="3" s="1" a="1"/>
  <c r="AA3375" i="3" s="1"/>
  <c r="Z3376" i="3"/>
  <c r="AA3376" i="3" s="1" a="1"/>
  <c r="AA3376" i="3" s="1"/>
  <c r="Z3377" i="3"/>
  <c r="AA3377" i="3" s="1" a="1"/>
  <c r="AA3377" i="3" s="1"/>
  <c r="Z3378" i="3"/>
  <c r="AA3378" i="3" s="1" a="1"/>
  <c r="AA3378" i="3" s="1"/>
  <c r="Z3379" i="3"/>
  <c r="AA3379" i="3" s="1" a="1"/>
  <c r="AA3379" i="3" s="1"/>
  <c r="Z3380" i="3"/>
  <c r="AA3380" i="3" s="1" a="1"/>
  <c r="AA3380" i="3" s="1"/>
  <c r="Z3381" i="3"/>
  <c r="AA3381" i="3" s="1" a="1"/>
  <c r="AA3381" i="3" s="1"/>
  <c r="Z3382" i="3"/>
  <c r="AA3382" i="3" s="1" a="1"/>
  <c r="AA3382" i="3" s="1"/>
  <c r="Z3383" i="3"/>
  <c r="AA3383" i="3" s="1" a="1"/>
  <c r="AA3383" i="3" s="1"/>
  <c r="Z3384" i="3"/>
  <c r="AA3384" i="3" s="1" a="1"/>
  <c r="AA3384" i="3" s="1"/>
  <c r="Z3385" i="3"/>
  <c r="AA3385" i="3" s="1" a="1"/>
  <c r="AA3385" i="3" s="1"/>
  <c r="Z3386" i="3"/>
  <c r="AA3386" i="3" s="1" a="1"/>
  <c r="AA3386" i="3" s="1"/>
  <c r="Z3387" i="3"/>
  <c r="AA3387" i="3" s="1" a="1"/>
  <c r="AA3387" i="3" s="1"/>
  <c r="Z3388" i="3"/>
  <c r="AA3388" i="3" s="1" a="1"/>
  <c r="AA3388" i="3" s="1"/>
  <c r="Z3389" i="3"/>
  <c r="AA3389" i="3" s="1" a="1"/>
  <c r="AA3389" i="3" s="1"/>
  <c r="Z3390" i="3"/>
  <c r="AA3390" i="3" s="1" a="1"/>
  <c r="AA3390" i="3" s="1"/>
  <c r="Z3391" i="3"/>
  <c r="AA3391" i="3" s="1" a="1"/>
  <c r="AA3391" i="3" s="1"/>
  <c r="Z3392" i="3"/>
  <c r="AA3392" i="3" s="1" a="1"/>
  <c r="AA3392" i="3" s="1"/>
  <c r="Z3393" i="3"/>
  <c r="AA3393" i="3" s="1" a="1"/>
  <c r="AA3393" i="3" s="1"/>
  <c r="Z3394" i="3"/>
  <c r="AA3394" i="3" s="1" a="1"/>
  <c r="AA3394" i="3" s="1"/>
  <c r="Z3395" i="3"/>
  <c r="AA3395" i="3" s="1" a="1"/>
  <c r="AA3395" i="3" s="1"/>
  <c r="Z3396" i="3"/>
  <c r="AA3396" i="3" s="1" a="1"/>
  <c r="AA3396" i="3" s="1"/>
  <c r="Z3397" i="3"/>
  <c r="AA3397" i="3" s="1" a="1"/>
  <c r="AA3397" i="3" s="1"/>
  <c r="Z3398" i="3"/>
  <c r="AA3398" i="3" s="1" a="1"/>
  <c r="AA3398" i="3" s="1"/>
  <c r="Z3399" i="3"/>
  <c r="AA3399" i="3" s="1" a="1"/>
  <c r="AA3399" i="3" s="1"/>
  <c r="Z3400" i="3"/>
  <c r="AA3400" i="3" s="1" a="1"/>
  <c r="AA3400" i="3" s="1"/>
  <c r="Z3401" i="3"/>
  <c r="AA3401" i="3" s="1" a="1"/>
  <c r="AA3401" i="3" s="1"/>
  <c r="Z3402" i="3"/>
  <c r="AA3402" i="3" s="1" a="1"/>
  <c r="AA3402" i="3" s="1"/>
  <c r="Z3403" i="3"/>
  <c r="AA3403" i="3" s="1" a="1"/>
  <c r="AA3403" i="3" s="1"/>
  <c r="Z3404" i="3"/>
  <c r="AA3404" i="3" s="1" a="1"/>
  <c r="AA3404" i="3" s="1"/>
  <c r="Z3405" i="3"/>
  <c r="AA3405" i="3" s="1" a="1"/>
  <c r="AA3405" i="3" s="1"/>
  <c r="Z3406" i="3"/>
  <c r="AA3406" i="3" s="1" a="1"/>
  <c r="AA3406" i="3" s="1"/>
  <c r="Z3407" i="3"/>
  <c r="AA3407" i="3" s="1" a="1"/>
  <c r="AA3407" i="3" s="1"/>
  <c r="Z3408" i="3"/>
  <c r="AA3408" i="3" s="1" a="1"/>
  <c r="AA3408" i="3" s="1"/>
  <c r="Z3409" i="3"/>
  <c r="AA3409" i="3" s="1" a="1"/>
  <c r="AA3409" i="3" s="1"/>
  <c r="Z3410" i="3"/>
  <c r="AA3410" i="3" s="1" a="1"/>
  <c r="AA3410" i="3" s="1"/>
  <c r="Z3411" i="3"/>
  <c r="AA3411" i="3" s="1" a="1"/>
  <c r="AA3411" i="3" s="1"/>
  <c r="Z3412" i="3"/>
  <c r="AA3412" i="3" s="1" a="1"/>
  <c r="AA3412" i="3" s="1"/>
  <c r="Z3413" i="3"/>
  <c r="AA3413" i="3" s="1" a="1"/>
  <c r="AA3413" i="3" s="1"/>
  <c r="Z3414" i="3"/>
  <c r="AA3414" i="3" s="1" a="1"/>
  <c r="AA3414" i="3" s="1"/>
  <c r="Z3415" i="3"/>
  <c r="AA3415" i="3" s="1" a="1"/>
  <c r="AA3415" i="3" s="1"/>
  <c r="Z3416" i="3"/>
  <c r="AA3416" i="3" s="1" a="1"/>
  <c r="AA3416" i="3" s="1"/>
  <c r="Z3417" i="3"/>
  <c r="AA3417" i="3" s="1" a="1"/>
  <c r="AA3417" i="3" s="1"/>
  <c r="Z3418" i="3"/>
  <c r="AA3418" i="3" s="1" a="1"/>
  <c r="AA3418" i="3" s="1"/>
  <c r="Z3419" i="3"/>
  <c r="AA3419" i="3" s="1" a="1"/>
  <c r="AA3419" i="3" s="1"/>
  <c r="Z3420" i="3"/>
  <c r="AA3420" i="3" s="1" a="1"/>
  <c r="AA3420" i="3" s="1"/>
  <c r="Z3421" i="3"/>
  <c r="AA3421" i="3" s="1" a="1"/>
  <c r="AA3421" i="3" s="1"/>
  <c r="Z3422" i="3"/>
  <c r="AA3422" i="3" s="1" a="1"/>
  <c r="AA3422" i="3" s="1"/>
  <c r="Z3423" i="3"/>
  <c r="AA3423" i="3" s="1" a="1"/>
  <c r="AA3423" i="3" s="1"/>
  <c r="Z3424" i="3"/>
  <c r="AA3424" i="3" s="1" a="1"/>
  <c r="AA3424" i="3" s="1"/>
  <c r="Z3425" i="3"/>
  <c r="AA3425" i="3" s="1" a="1"/>
  <c r="AA3425" i="3" s="1"/>
  <c r="Z3426" i="3"/>
  <c r="AA3426" i="3" s="1" a="1"/>
  <c r="AA3426" i="3" s="1"/>
  <c r="Z3427" i="3"/>
  <c r="AA3427" i="3" s="1" a="1"/>
  <c r="AA3427" i="3" s="1"/>
  <c r="Z3428" i="3"/>
  <c r="AA3428" i="3" s="1" a="1"/>
  <c r="AA3428" i="3" s="1"/>
  <c r="Z3429" i="3"/>
  <c r="AA3429" i="3" s="1" a="1"/>
  <c r="AA3429" i="3" s="1"/>
  <c r="Z3430" i="3"/>
  <c r="AA3430" i="3" s="1" a="1"/>
  <c r="AA3430" i="3" s="1"/>
  <c r="Z3431" i="3"/>
  <c r="AA3431" i="3" s="1" a="1"/>
  <c r="AA3431" i="3" s="1"/>
  <c r="Z3432" i="3"/>
  <c r="AA3432" i="3" s="1" a="1"/>
  <c r="AA3432" i="3" s="1"/>
  <c r="Z3433" i="3"/>
  <c r="AA3433" i="3" s="1" a="1"/>
  <c r="AA3433" i="3" s="1"/>
  <c r="Z3434" i="3"/>
  <c r="AA3434" i="3" s="1" a="1"/>
  <c r="AA3434" i="3" s="1"/>
  <c r="Z3435" i="3"/>
  <c r="AA3435" i="3" s="1" a="1"/>
  <c r="AA3435" i="3" s="1"/>
  <c r="Z3436" i="3"/>
  <c r="AA3436" i="3" s="1" a="1"/>
  <c r="AA3436" i="3" s="1"/>
  <c r="Z3437" i="3"/>
  <c r="AA3437" i="3" s="1" a="1"/>
  <c r="AA3437" i="3" s="1"/>
  <c r="Z3438" i="3"/>
  <c r="AA3438" i="3" s="1" a="1"/>
  <c r="AA3438" i="3" s="1"/>
  <c r="Z3439" i="3"/>
  <c r="AA3439" i="3" s="1" a="1"/>
  <c r="AA3439" i="3" s="1"/>
  <c r="Z3440" i="3"/>
  <c r="AA3440" i="3" s="1" a="1"/>
  <c r="AA3440" i="3" s="1"/>
  <c r="Z3441" i="3"/>
  <c r="AA3441" i="3" s="1" a="1"/>
  <c r="AA3441" i="3" s="1"/>
  <c r="Z3442" i="3"/>
  <c r="AA3442" i="3" s="1" a="1"/>
  <c r="AA3442" i="3" s="1"/>
  <c r="Z3443" i="3"/>
  <c r="AA3443" i="3" s="1" a="1"/>
  <c r="AA3443" i="3" s="1"/>
  <c r="Z3444" i="3"/>
  <c r="AA3444" i="3" s="1" a="1"/>
  <c r="AA3444" i="3" s="1"/>
  <c r="Z3445" i="3"/>
  <c r="AA3445" i="3" s="1" a="1"/>
  <c r="AA3445" i="3" s="1"/>
  <c r="Z3446" i="3"/>
  <c r="AA3446" i="3" s="1" a="1"/>
  <c r="AA3446" i="3" s="1"/>
  <c r="Z3447" i="3"/>
  <c r="AA3447" i="3" s="1" a="1"/>
  <c r="AA3447" i="3" s="1"/>
  <c r="Z3448" i="3"/>
  <c r="AA3448" i="3" s="1" a="1"/>
  <c r="AA3448" i="3" s="1"/>
  <c r="Z3449" i="3"/>
  <c r="AA3449" i="3" s="1" a="1"/>
  <c r="AA3449" i="3" s="1"/>
  <c r="Z3450" i="3"/>
  <c r="AA3450" i="3" s="1" a="1"/>
  <c r="AA3450" i="3" s="1"/>
  <c r="Z3451" i="3"/>
  <c r="AA3451" i="3" s="1" a="1"/>
  <c r="AA3451" i="3" s="1"/>
  <c r="Z3452" i="3"/>
  <c r="AA3452" i="3" s="1" a="1"/>
  <c r="AA3452" i="3" s="1"/>
  <c r="Z3453" i="3"/>
  <c r="AA3453" i="3" s="1" a="1"/>
  <c r="AA3453" i="3" s="1"/>
  <c r="Z3454" i="3"/>
  <c r="AA3454" i="3" s="1" a="1"/>
  <c r="AA3454" i="3" s="1"/>
  <c r="Z3455" i="3"/>
  <c r="AA3455" i="3" s="1" a="1"/>
  <c r="AA3455" i="3" s="1"/>
  <c r="Z3456" i="3"/>
  <c r="AA3456" i="3" s="1" a="1"/>
  <c r="AA3456" i="3" s="1"/>
  <c r="Z3457" i="3"/>
  <c r="AA3457" i="3" s="1" a="1"/>
  <c r="AA3457" i="3" s="1"/>
  <c r="Z3458" i="3"/>
  <c r="AA3458" i="3" s="1" a="1"/>
  <c r="AA3458" i="3" s="1"/>
  <c r="Z3459" i="3"/>
  <c r="AA3459" i="3" s="1" a="1"/>
  <c r="AA3459" i="3" s="1"/>
  <c r="Z3460" i="3"/>
  <c r="AA3460" i="3" s="1" a="1"/>
  <c r="AA3460" i="3" s="1"/>
  <c r="Z3461" i="3"/>
  <c r="AA3461" i="3" s="1" a="1"/>
  <c r="AA3461" i="3" s="1"/>
  <c r="Z3462" i="3"/>
  <c r="AA3462" i="3" s="1" a="1"/>
  <c r="AA3462" i="3" s="1"/>
  <c r="Z3463" i="3"/>
  <c r="AA3463" i="3" s="1" a="1"/>
  <c r="AA3463" i="3" s="1"/>
  <c r="Z3464" i="3"/>
  <c r="AA3464" i="3" s="1" a="1"/>
  <c r="AA3464" i="3" s="1"/>
  <c r="Z3465" i="3"/>
  <c r="AA3465" i="3" s="1" a="1"/>
  <c r="AA3465" i="3" s="1"/>
  <c r="Z3466" i="3"/>
  <c r="AA3466" i="3" s="1" a="1"/>
  <c r="AA3466" i="3" s="1"/>
  <c r="Z3467" i="3"/>
  <c r="AA3467" i="3" s="1" a="1"/>
  <c r="AA3467" i="3" s="1"/>
  <c r="Z3468" i="3"/>
  <c r="AA3468" i="3" s="1" a="1"/>
  <c r="AA3468" i="3" s="1"/>
  <c r="Z3469" i="3"/>
  <c r="AA3469" i="3" s="1" a="1"/>
  <c r="AA3469" i="3" s="1"/>
  <c r="Z3470" i="3"/>
  <c r="AA3470" i="3" s="1" a="1"/>
  <c r="AA3470" i="3" s="1"/>
  <c r="Z3471" i="3"/>
  <c r="AA3471" i="3" s="1" a="1"/>
  <c r="AA3471" i="3" s="1"/>
  <c r="Z3472" i="3"/>
  <c r="AA3472" i="3" s="1" a="1"/>
  <c r="AA3472" i="3" s="1"/>
  <c r="Z3473" i="3"/>
  <c r="AA3473" i="3" s="1" a="1"/>
  <c r="AA3473" i="3" s="1"/>
  <c r="Z3474" i="3"/>
  <c r="AA3474" i="3" s="1" a="1"/>
  <c r="AA3474" i="3" s="1"/>
  <c r="Z3475" i="3"/>
  <c r="AA3475" i="3" s="1" a="1"/>
  <c r="AA3475" i="3" s="1"/>
  <c r="Z3476" i="3"/>
  <c r="AA3476" i="3" s="1" a="1"/>
  <c r="AA3476" i="3" s="1"/>
  <c r="Z3477" i="3"/>
  <c r="AA3477" i="3" s="1" a="1"/>
  <c r="AA3477" i="3" s="1"/>
  <c r="Z3478" i="3"/>
  <c r="AA3478" i="3" s="1" a="1"/>
  <c r="AA3478" i="3" s="1"/>
  <c r="Z3479" i="3"/>
  <c r="AA3479" i="3" s="1" a="1"/>
  <c r="AA3479" i="3" s="1"/>
  <c r="Z3480" i="3"/>
  <c r="AA3480" i="3" s="1" a="1"/>
  <c r="AA3480" i="3" s="1"/>
  <c r="Z3481" i="3"/>
  <c r="AA3481" i="3" s="1" a="1"/>
  <c r="AA3481" i="3" s="1"/>
  <c r="Z3482" i="3"/>
  <c r="AA3482" i="3" s="1" a="1"/>
  <c r="AA3482" i="3" s="1"/>
  <c r="Z3483" i="3"/>
  <c r="AA3483" i="3" s="1" a="1"/>
  <c r="AA3483" i="3" s="1"/>
  <c r="Z3484" i="3"/>
  <c r="AA3484" i="3" s="1" a="1"/>
  <c r="AA3484" i="3" s="1"/>
  <c r="Z3485" i="3"/>
  <c r="AA3485" i="3" s="1" a="1"/>
  <c r="AA3485" i="3" s="1"/>
  <c r="Z3486" i="3"/>
  <c r="AA3486" i="3" s="1" a="1"/>
  <c r="AA3486" i="3" s="1"/>
  <c r="Z3487" i="3"/>
  <c r="AA3487" i="3" s="1" a="1"/>
  <c r="AA3487" i="3" s="1"/>
  <c r="Z3488" i="3"/>
  <c r="AA3488" i="3" s="1" a="1"/>
  <c r="AA3488" i="3" s="1"/>
  <c r="Z3489" i="3"/>
  <c r="AA3489" i="3" s="1" a="1"/>
  <c r="AA3489" i="3" s="1"/>
  <c r="Z3490" i="3"/>
  <c r="AA3490" i="3" s="1" a="1"/>
  <c r="AA3490" i="3" s="1"/>
  <c r="Z3491" i="3"/>
  <c r="AA3491" i="3" s="1" a="1"/>
  <c r="AA3491" i="3" s="1"/>
  <c r="Z3492" i="3"/>
  <c r="AA3492" i="3" s="1" a="1"/>
  <c r="AA3492" i="3" s="1"/>
  <c r="Z3493" i="3"/>
  <c r="AA3493" i="3" s="1" a="1"/>
  <c r="AA3493" i="3" s="1"/>
  <c r="Z3494" i="3"/>
  <c r="AA3494" i="3" s="1" a="1"/>
  <c r="AA3494" i="3" s="1"/>
  <c r="Z3495" i="3"/>
  <c r="AA3495" i="3" s="1" a="1"/>
  <c r="AA3495" i="3" s="1"/>
  <c r="Z3496" i="3"/>
  <c r="AA3496" i="3" s="1" a="1"/>
  <c r="AA3496" i="3" s="1"/>
  <c r="Z3497" i="3"/>
  <c r="AA3497" i="3" s="1" a="1"/>
  <c r="AA3497" i="3" s="1"/>
  <c r="Z3498" i="3"/>
  <c r="AA3498" i="3" s="1" a="1"/>
  <c r="AA3498" i="3" s="1"/>
  <c r="Z3499" i="3"/>
  <c r="AA3499" i="3" s="1" a="1"/>
  <c r="AA3499" i="3" s="1"/>
  <c r="Z3500" i="3"/>
  <c r="AA3500" i="3" s="1" a="1"/>
  <c r="AA3500" i="3" s="1"/>
  <c r="Z3501" i="3"/>
  <c r="AA3501" i="3" s="1" a="1"/>
  <c r="AA3501" i="3" s="1"/>
  <c r="Z3502" i="3"/>
  <c r="AA3502" i="3" s="1" a="1"/>
  <c r="AA3502" i="3" s="1"/>
  <c r="Z3503" i="3"/>
  <c r="AA3503" i="3" s="1" a="1"/>
  <c r="AA3503" i="3" s="1"/>
  <c r="Z3504" i="3"/>
  <c r="AA3504" i="3" s="1" a="1"/>
  <c r="AA3504" i="3" s="1"/>
  <c r="Z3505" i="3"/>
  <c r="AA3505" i="3" s="1" a="1"/>
  <c r="AA3505" i="3" s="1"/>
  <c r="Z3506" i="3"/>
  <c r="AA3506" i="3" s="1" a="1"/>
  <c r="AA3506" i="3" s="1"/>
  <c r="Z3507" i="3"/>
  <c r="AA3507" i="3" s="1" a="1"/>
  <c r="AA3507" i="3" s="1"/>
  <c r="Z3508" i="3"/>
  <c r="AA3508" i="3" s="1" a="1"/>
  <c r="AA3508" i="3" s="1"/>
  <c r="Z3509" i="3"/>
  <c r="AA3509" i="3" s="1" a="1"/>
  <c r="AA3509" i="3" s="1"/>
  <c r="Z3510" i="3"/>
  <c r="AA3510" i="3" s="1" a="1"/>
  <c r="AA3510" i="3" s="1"/>
  <c r="Z3511" i="3"/>
  <c r="AA3511" i="3" s="1" a="1"/>
  <c r="AA3511" i="3" s="1"/>
  <c r="Z3512" i="3"/>
  <c r="AA3512" i="3" s="1" a="1"/>
  <c r="AA3512" i="3" s="1"/>
  <c r="Z3513" i="3"/>
  <c r="AA3513" i="3" s="1" a="1"/>
  <c r="AA3513" i="3" s="1"/>
  <c r="Z3514" i="3"/>
  <c r="AA3514" i="3" s="1" a="1"/>
  <c r="AA3514" i="3" s="1"/>
  <c r="Z3515" i="3"/>
  <c r="AA3515" i="3" s="1" a="1"/>
  <c r="AA3515" i="3" s="1"/>
  <c r="Z3516" i="3"/>
  <c r="AA3516" i="3" s="1" a="1"/>
  <c r="AA3516" i="3" s="1"/>
  <c r="Z3517" i="3"/>
  <c r="AA3517" i="3" s="1" a="1"/>
  <c r="AA3517" i="3" s="1"/>
  <c r="Z3518" i="3"/>
  <c r="AA3518" i="3" s="1" a="1"/>
  <c r="AA3518" i="3" s="1"/>
  <c r="Z3519" i="3"/>
  <c r="AA3519" i="3" s="1" a="1"/>
  <c r="AA3519" i="3" s="1"/>
  <c r="Z3520" i="3"/>
  <c r="AA3520" i="3" s="1" a="1"/>
  <c r="AA3520" i="3" s="1"/>
  <c r="Z3521" i="3"/>
  <c r="AA3521" i="3" s="1" a="1"/>
  <c r="AA3521" i="3" s="1"/>
  <c r="Z3522" i="3"/>
  <c r="AA3522" i="3" s="1" a="1"/>
  <c r="AA3522" i="3" s="1"/>
  <c r="Z3523" i="3"/>
  <c r="AA3523" i="3" s="1" a="1"/>
  <c r="AA3523" i="3" s="1"/>
  <c r="Z3524" i="3"/>
  <c r="AA3524" i="3" s="1" a="1"/>
  <c r="AA3524" i="3" s="1"/>
  <c r="Z3525" i="3"/>
  <c r="AA3525" i="3" s="1" a="1"/>
  <c r="AA3525" i="3" s="1"/>
  <c r="Z3526" i="3"/>
  <c r="AA3526" i="3" s="1" a="1"/>
  <c r="AA3526" i="3" s="1"/>
  <c r="Z3527" i="3"/>
  <c r="AA3527" i="3" s="1" a="1"/>
  <c r="AA3527" i="3" s="1"/>
  <c r="Z3528" i="3"/>
  <c r="AA3528" i="3" s="1" a="1"/>
  <c r="AA3528" i="3" s="1"/>
  <c r="Z3529" i="3"/>
  <c r="AA3529" i="3" s="1" a="1"/>
  <c r="AA3529" i="3" s="1"/>
  <c r="Z3530" i="3"/>
  <c r="AA3530" i="3" s="1" a="1"/>
  <c r="AA3530" i="3" s="1"/>
  <c r="Z3531" i="3"/>
  <c r="AA3531" i="3" s="1" a="1"/>
  <c r="AA3531" i="3" s="1"/>
  <c r="Z3532" i="3"/>
  <c r="AA3532" i="3" s="1" a="1"/>
  <c r="AA3532" i="3" s="1"/>
  <c r="Z3533" i="3"/>
  <c r="AA3533" i="3" s="1" a="1"/>
  <c r="AA3533" i="3" s="1"/>
  <c r="Z3534" i="3"/>
  <c r="AA3534" i="3" s="1" a="1"/>
  <c r="AA3534" i="3" s="1"/>
  <c r="Z3535" i="3"/>
  <c r="AA3535" i="3" s="1" a="1"/>
  <c r="AA3535" i="3" s="1"/>
  <c r="Z3536" i="3"/>
  <c r="AA3536" i="3" s="1" a="1"/>
  <c r="AA3536" i="3" s="1"/>
  <c r="Z3537" i="3"/>
  <c r="AA3537" i="3" s="1" a="1"/>
  <c r="AA3537" i="3" s="1"/>
  <c r="Z3538" i="3"/>
  <c r="AA3538" i="3" s="1" a="1"/>
  <c r="AA3538" i="3" s="1"/>
  <c r="Z3539" i="3"/>
  <c r="AA3539" i="3" s="1" a="1"/>
  <c r="AA3539" i="3" s="1"/>
  <c r="Z3540" i="3"/>
  <c r="AA3540" i="3" s="1" a="1"/>
  <c r="AA3540" i="3" s="1"/>
  <c r="Z3541" i="3"/>
  <c r="AA3541" i="3" s="1" a="1"/>
  <c r="AA3541" i="3" s="1"/>
  <c r="Z3542" i="3"/>
  <c r="AA3542" i="3" s="1" a="1"/>
  <c r="AA3542" i="3" s="1"/>
  <c r="Z3543" i="3"/>
  <c r="AA3543" i="3" s="1" a="1"/>
  <c r="AA3543" i="3" s="1"/>
  <c r="Z3544" i="3"/>
  <c r="AA3544" i="3" s="1" a="1"/>
  <c r="AA3544" i="3" s="1"/>
  <c r="Z3545" i="3"/>
  <c r="AA3545" i="3" s="1" a="1"/>
  <c r="AA3545" i="3" s="1"/>
  <c r="Z3546" i="3"/>
  <c r="AA3546" i="3" s="1" a="1"/>
  <c r="AA3546" i="3" s="1"/>
  <c r="Z3547" i="3"/>
  <c r="AA3547" i="3" s="1" a="1"/>
  <c r="AA3547" i="3" s="1"/>
  <c r="Z3548" i="3"/>
  <c r="AA3548" i="3" s="1" a="1"/>
  <c r="AA3548" i="3" s="1"/>
  <c r="Z3549" i="3"/>
  <c r="AA3549" i="3" s="1" a="1"/>
  <c r="AA3549" i="3" s="1"/>
  <c r="Z3550" i="3"/>
  <c r="AA3550" i="3" s="1" a="1"/>
  <c r="AA3550" i="3" s="1"/>
  <c r="Z3551" i="3"/>
  <c r="AA3551" i="3" s="1" a="1"/>
  <c r="AA3551" i="3" s="1"/>
  <c r="Z3552" i="3"/>
  <c r="AA3552" i="3" s="1" a="1"/>
  <c r="AA3552" i="3" s="1"/>
  <c r="Z3553" i="3"/>
  <c r="AA3553" i="3" s="1" a="1"/>
  <c r="AA3553" i="3" s="1"/>
  <c r="Z3554" i="3"/>
  <c r="AA3554" i="3" s="1" a="1"/>
  <c r="AA3554" i="3" s="1"/>
  <c r="Z3555" i="3"/>
  <c r="AA3555" i="3" s="1" a="1"/>
  <c r="AA3555" i="3" s="1"/>
  <c r="Z3556" i="3"/>
  <c r="AA3556" i="3" s="1" a="1"/>
  <c r="AA3556" i="3" s="1"/>
  <c r="Z3557" i="3"/>
  <c r="AA3557" i="3" s="1" a="1"/>
  <c r="AA3557" i="3" s="1"/>
  <c r="Z3558" i="3"/>
  <c r="AA3558" i="3" s="1" a="1"/>
  <c r="AA3558" i="3" s="1"/>
  <c r="Z3559" i="3"/>
  <c r="AA3559" i="3" s="1" a="1"/>
  <c r="AA3559" i="3" s="1"/>
  <c r="Z3560" i="3"/>
  <c r="AA3560" i="3" s="1" a="1"/>
  <c r="AA3560" i="3" s="1"/>
  <c r="Z3561" i="3"/>
  <c r="AA3561" i="3" s="1" a="1"/>
  <c r="AA3561" i="3" s="1"/>
  <c r="Z3562" i="3"/>
  <c r="AA3562" i="3" s="1" a="1"/>
  <c r="AA3562" i="3" s="1"/>
  <c r="Z3563" i="3"/>
  <c r="AA3563" i="3" s="1" a="1"/>
  <c r="AA3563" i="3" s="1"/>
  <c r="Z3564" i="3"/>
  <c r="AA3564" i="3" s="1" a="1"/>
  <c r="AA3564" i="3" s="1"/>
  <c r="Z3565" i="3"/>
  <c r="AA3565" i="3" s="1" a="1"/>
  <c r="AA3565" i="3" s="1"/>
  <c r="Z3566" i="3"/>
  <c r="AA3566" i="3" s="1" a="1"/>
  <c r="AA3566" i="3" s="1"/>
  <c r="Z3567" i="3"/>
  <c r="AA3567" i="3" s="1" a="1"/>
  <c r="AA3567" i="3" s="1"/>
  <c r="Z3568" i="3"/>
  <c r="AA3568" i="3" s="1" a="1"/>
  <c r="AA3568" i="3" s="1"/>
  <c r="Z3569" i="3"/>
  <c r="AA3569" i="3" s="1" a="1"/>
  <c r="AA3569" i="3" s="1"/>
  <c r="Z3570" i="3"/>
  <c r="AA3570" i="3" s="1" a="1"/>
  <c r="AA3570" i="3" s="1"/>
  <c r="Z3571" i="3"/>
  <c r="AA3571" i="3" s="1" a="1"/>
  <c r="AA3571" i="3" s="1"/>
  <c r="Z3572" i="3"/>
  <c r="AA3572" i="3" s="1" a="1"/>
  <c r="AA3572" i="3" s="1"/>
  <c r="Z3573" i="3"/>
  <c r="AA3573" i="3" s="1" a="1"/>
  <c r="AA3573" i="3" s="1"/>
  <c r="Z3574" i="3"/>
  <c r="AA3574" i="3" s="1" a="1"/>
  <c r="AA3574" i="3" s="1"/>
  <c r="Z3575" i="3"/>
  <c r="AA3575" i="3" s="1" a="1"/>
  <c r="AA3575" i="3" s="1"/>
  <c r="Z3576" i="3"/>
  <c r="AA3576" i="3" s="1" a="1"/>
  <c r="AA3576" i="3" s="1"/>
  <c r="Z3577" i="3"/>
  <c r="AA3577" i="3" s="1" a="1"/>
  <c r="AA3577" i="3" s="1"/>
  <c r="Z3578" i="3"/>
  <c r="AA3578" i="3" s="1" a="1"/>
  <c r="AA3578" i="3" s="1"/>
  <c r="Z3579" i="3"/>
  <c r="AA3579" i="3" s="1" a="1"/>
  <c r="AA3579" i="3" s="1"/>
  <c r="Z3580" i="3"/>
  <c r="AA3580" i="3" s="1" a="1"/>
  <c r="AA3580" i="3" s="1"/>
  <c r="Z3581" i="3"/>
  <c r="AA3581" i="3" s="1" a="1"/>
  <c r="AA3581" i="3" s="1"/>
  <c r="Z3582" i="3"/>
  <c r="AA3582" i="3" s="1" a="1"/>
  <c r="AA3582" i="3" s="1"/>
  <c r="Z3583" i="3"/>
  <c r="AA3583" i="3" s="1" a="1"/>
  <c r="AA3583" i="3" s="1"/>
  <c r="Z3584" i="3"/>
  <c r="AA3584" i="3" s="1" a="1"/>
  <c r="AA3584" i="3" s="1"/>
  <c r="Z3585" i="3"/>
  <c r="AA3585" i="3" s="1" a="1"/>
  <c r="AA3585" i="3" s="1"/>
  <c r="Z3586" i="3"/>
  <c r="AA3586" i="3" s="1" a="1"/>
  <c r="AA3586" i="3" s="1"/>
  <c r="Z3587" i="3"/>
  <c r="AA3587" i="3" s="1" a="1"/>
  <c r="AA3587" i="3" s="1"/>
  <c r="Z3588" i="3"/>
  <c r="AA3588" i="3" s="1" a="1"/>
  <c r="AA3588" i="3" s="1"/>
  <c r="Z3589" i="3"/>
  <c r="AA3589" i="3" s="1" a="1"/>
  <c r="AA3589" i="3" s="1"/>
  <c r="Z3590" i="3"/>
  <c r="AA3590" i="3" s="1" a="1"/>
  <c r="AA3590" i="3" s="1"/>
  <c r="Z3591" i="3"/>
  <c r="AA3591" i="3" s="1" a="1"/>
  <c r="AA3591" i="3" s="1"/>
  <c r="Z3592" i="3"/>
  <c r="AA3592" i="3" s="1" a="1"/>
  <c r="AA3592" i="3" s="1"/>
  <c r="Z3593" i="3"/>
  <c r="AA3593" i="3" s="1" a="1"/>
  <c r="AA3593" i="3" s="1"/>
  <c r="Z3594" i="3"/>
  <c r="AA3594" i="3" s="1" a="1"/>
  <c r="AA3594" i="3" s="1"/>
  <c r="Z3595" i="3"/>
  <c r="AA3595" i="3" s="1" a="1"/>
  <c r="AA3595" i="3" s="1"/>
  <c r="Z3596" i="3"/>
  <c r="AA3596" i="3" s="1" a="1"/>
  <c r="AA3596" i="3" s="1"/>
  <c r="Z3597" i="3"/>
  <c r="AA3597" i="3" s="1" a="1"/>
  <c r="AA3597" i="3" s="1"/>
  <c r="Z3598" i="3"/>
  <c r="AA3598" i="3" s="1" a="1"/>
  <c r="AA3598" i="3" s="1"/>
  <c r="Z3599" i="3"/>
  <c r="AA3599" i="3" s="1" a="1"/>
  <c r="AA3599" i="3" s="1"/>
  <c r="Z3600" i="3"/>
  <c r="AA3600" i="3" s="1" a="1"/>
  <c r="AA3600" i="3" s="1"/>
  <c r="Z3601" i="3"/>
  <c r="AA3601" i="3" s="1" a="1"/>
  <c r="AA3601" i="3" s="1"/>
  <c r="Z3602" i="3"/>
  <c r="AA3602" i="3" s="1" a="1"/>
  <c r="AA3602" i="3" s="1"/>
  <c r="Z3603" i="3"/>
  <c r="AA3603" i="3" s="1" a="1"/>
  <c r="AA3603" i="3" s="1"/>
  <c r="Z3604" i="3"/>
  <c r="AA3604" i="3" s="1" a="1"/>
  <c r="AA3604" i="3" s="1"/>
  <c r="Z3605" i="3"/>
  <c r="AA3605" i="3" s="1" a="1"/>
  <c r="AA3605" i="3" s="1"/>
  <c r="Z3606" i="3"/>
  <c r="AA3606" i="3" s="1" a="1"/>
  <c r="AA3606" i="3" s="1"/>
  <c r="Z3607" i="3"/>
  <c r="AA3607" i="3" s="1" a="1"/>
  <c r="AA3607" i="3" s="1"/>
  <c r="Z3608" i="3"/>
  <c r="AA3608" i="3" s="1" a="1"/>
  <c r="AA3608" i="3" s="1"/>
  <c r="Z3609" i="3"/>
  <c r="AA3609" i="3" s="1" a="1"/>
  <c r="AA3609" i="3" s="1"/>
  <c r="Z3610" i="3"/>
  <c r="AA3610" i="3" s="1" a="1"/>
  <c r="AA3610" i="3" s="1"/>
  <c r="Z3611" i="3"/>
  <c r="AA3611" i="3" s="1" a="1"/>
  <c r="AA3611" i="3" s="1"/>
  <c r="Z3612" i="3"/>
  <c r="AA3612" i="3" s="1" a="1"/>
  <c r="AA3612" i="3" s="1"/>
  <c r="Z3613" i="3"/>
  <c r="AA3613" i="3" s="1" a="1"/>
  <c r="AA3613" i="3" s="1"/>
  <c r="Z3614" i="3"/>
  <c r="AA3614" i="3" s="1" a="1"/>
  <c r="AA3614" i="3" s="1"/>
  <c r="Z3615" i="3"/>
  <c r="AA3615" i="3" s="1" a="1"/>
  <c r="AA3615" i="3" s="1"/>
  <c r="Z3616" i="3"/>
  <c r="AA3616" i="3" s="1" a="1"/>
  <c r="AA3616" i="3" s="1"/>
  <c r="Z3617" i="3"/>
  <c r="AA3617" i="3" s="1" a="1"/>
  <c r="AA3617" i="3" s="1"/>
  <c r="Z3618" i="3"/>
  <c r="AA3618" i="3" s="1" a="1"/>
  <c r="AA3618" i="3" s="1"/>
  <c r="Z3619" i="3"/>
  <c r="AA3619" i="3" s="1" a="1"/>
  <c r="AA3619" i="3" s="1"/>
  <c r="Z3620" i="3"/>
  <c r="AA3620" i="3" s="1" a="1"/>
  <c r="AA3620" i="3" s="1"/>
  <c r="Z3621" i="3"/>
  <c r="AA3621" i="3" s="1" a="1"/>
  <c r="AA3621" i="3" s="1"/>
  <c r="Z3622" i="3"/>
  <c r="AA3622" i="3" s="1" a="1"/>
  <c r="AA3622" i="3" s="1"/>
  <c r="Z3623" i="3"/>
  <c r="AA3623" i="3" s="1" a="1"/>
  <c r="AA3623" i="3" s="1"/>
  <c r="Z3624" i="3"/>
  <c r="AA3624" i="3" s="1" a="1"/>
  <c r="AA3624" i="3" s="1"/>
  <c r="Z3625" i="3"/>
  <c r="AA3625" i="3" s="1" a="1"/>
  <c r="AA3625" i="3" s="1"/>
  <c r="Z3626" i="3"/>
  <c r="AA3626" i="3" s="1" a="1"/>
  <c r="AA3626" i="3" s="1"/>
  <c r="Z3627" i="3"/>
  <c r="AA3627" i="3" s="1" a="1"/>
  <c r="AA3627" i="3" s="1"/>
  <c r="Z3628" i="3"/>
  <c r="AA3628" i="3" s="1" a="1"/>
  <c r="AA3628" i="3" s="1"/>
  <c r="Z3629" i="3"/>
  <c r="AA3629" i="3" s="1" a="1"/>
  <c r="AA3629" i="3" s="1"/>
  <c r="Z3630" i="3"/>
  <c r="AA3630" i="3" s="1" a="1"/>
  <c r="AA3630" i="3" s="1"/>
  <c r="Z3631" i="3"/>
  <c r="AA3631" i="3" s="1" a="1"/>
  <c r="AA3631" i="3" s="1"/>
  <c r="Z3632" i="3"/>
  <c r="AA3632" i="3" s="1" a="1"/>
  <c r="AA3632" i="3" s="1"/>
  <c r="Z3633" i="3"/>
  <c r="AA3633" i="3" s="1" a="1"/>
  <c r="AA3633" i="3" s="1"/>
  <c r="Z3634" i="3"/>
  <c r="AA3634" i="3" s="1" a="1"/>
  <c r="AA3634" i="3" s="1"/>
  <c r="Z3635" i="3"/>
  <c r="AA3635" i="3" s="1" a="1"/>
  <c r="AA3635" i="3" s="1"/>
  <c r="Z3636" i="3"/>
  <c r="AA3636" i="3" s="1" a="1"/>
  <c r="AA3636" i="3" s="1"/>
  <c r="Z3637" i="3"/>
  <c r="AA3637" i="3" s="1" a="1"/>
  <c r="AA3637" i="3" s="1"/>
  <c r="Z3638" i="3"/>
  <c r="AA3638" i="3" s="1" a="1"/>
  <c r="AA3638" i="3" s="1"/>
  <c r="Z3639" i="3"/>
  <c r="AA3639" i="3" s="1" a="1"/>
  <c r="AA3639" i="3" s="1"/>
  <c r="Z3640" i="3"/>
  <c r="AA3640" i="3" s="1" a="1"/>
  <c r="AA3640" i="3" s="1"/>
  <c r="Z3641" i="3"/>
  <c r="AA3641" i="3" s="1" a="1"/>
  <c r="AA3641" i="3" s="1"/>
  <c r="Z3642" i="3"/>
  <c r="AA3642" i="3" s="1" a="1"/>
  <c r="AA3642" i="3" s="1"/>
  <c r="Z3643" i="3"/>
  <c r="AA3643" i="3" s="1" a="1"/>
  <c r="AA3643" i="3" s="1"/>
  <c r="Z3644" i="3"/>
  <c r="AA3644" i="3" s="1" a="1"/>
  <c r="AA3644" i="3" s="1"/>
  <c r="Z3645" i="3"/>
  <c r="AA3645" i="3" s="1" a="1"/>
  <c r="AA3645" i="3" s="1"/>
  <c r="Z3646" i="3"/>
  <c r="AA3646" i="3" s="1" a="1"/>
  <c r="AA3646" i="3" s="1"/>
  <c r="Z3647" i="3"/>
  <c r="AA3647" i="3" s="1" a="1"/>
  <c r="AA3647" i="3" s="1"/>
  <c r="Z3648" i="3"/>
  <c r="AA3648" i="3" s="1" a="1"/>
  <c r="AA3648" i="3" s="1"/>
  <c r="Z3649" i="3"/>
  <c r="AA3649" i="3" s="1" a="1"/>
  <c r="AA3649" i="3" s="1"/>
  <c r="Z3650" i="3"/>
  <c r="AA3650" i="3" s="1" a="1"/>
  <c r="AA3650" i="3" s="1"/>
  <c r="Z3651" i="3"/>
  <c r="AA3651" i="3" s="1" a="1"/>
  <c r="AA3651" i="3" s="1"/>
  <c r="Z3652" i="3"/>
  <c r="AA3652" i="3" s="1" a="1"/>
  <c r="AA3652" i="3" s="1"/>
  <c r="Z3653" i="3"/>
  <c r="AA3653" i="3" s="1" a="1"/>
  <c r="AA3653" i="3" s="1"/>
  <c r="Z3654" i="3"/>
  <c r="AA3654" i="3" s="1" a="1"/>
  <c r="AA3654" i="3" s="1"/>
  <c r="Z3655" i="3"/>
  <c r="AA3655" i="3" s="1" a="1"/>
  <c r="AA3655" i="3" s="1"/>
  <c r="Z3656" i="3"/>
  <c r="AA3656" i="3" s="1" a="1"/>
  <c r="AA3656" i="3" s="1"/>
  <c r="Z3657" i="3"/>
  <c r="AA3657" i="3" s="1" a="1"/>
  <c r="AA3657" i="3" s="1"/>
  <c r="Z3658" i="3"/>
  <c r="AA3658" i="3" s="1" a="1"/>
  <c r="AA3658" i="3" s="1"/>
  <c r="Z3659" i="3"/>
  <c r="AA3659" i="3" s="1" a="1"/>
  <c r="AA3659" i="3" s="1"/>
  <c r="Z3660" i="3"/>
  <c r="AA3660" i="3" s="1" a="1"/>
  <c r="AA3660" i="3" s="1"/>
  <c r="Z3661" i="3"/>
  <c r="AA3661" i="3" s="1" a="1"/>
  <c r="AA3661" i="3" s="1"/>
  <c r="Z3662" i="3"/>
  <c r="AA3662" i="3" s="1" a="1"/>
  <c r="AA3662" i="3" s="1"/>
  <c r="Z3663" i="3"/>
  <c r="AA3663" i="3" s="1" a="1"/>
  <c r="AA3663" i="3" s="1"/>
  <c r="Z3664" i="3"/>
  <c r="AA3664" i="3" s="1" a="1"/>
  <c r="AA3664" i="3" s="1"/>
  <c r="Z3665" i="3"/>
  <c r="AA3665" i="3" s="1" a="1"/>
  <c r="AA3665" i="3" s="1"/>
  <c r="Z3666" i="3"/>
  <c r="AA3666" i="3" s="1" a="1"/>
  <c r="AA3666" i="3" s="1"/>
  <c r="Z3667" i="3"/>
  <c r="AA3667" i="3" s="1" a="1"/>
  <c r="AA3667" i="3" s="1"/>
  <c r="Z3668" i="3"/>
  <c r="AA3668" i="3" s="1" a="1"/>
  <c r="AA3668" i="3" s="1"/>
  <c r="Z3669" i="3"/>
  <c r="AA3669" i="3" s="1" a="1"/>
  <c r="AA3669" i="3" s="1"/>
  <c r="Z3670" i="3"/>
  <c r="AA3670" i="3" s="1" a="1"/>
  <c r="AA3670" i="3" s="1"/>
  <c r="Z3671" i="3"/>
  <c r="AA3671" i="3" s="1" a="1"/>
  <c r="AA3671" i="3" s="1"/>
  <c r="Z3672" i="3"/>
  <c r="AA3672" i="3" s="1" a="1"/>
  <c r="AA3672" i="3" s="1"/>
  <c r="Z3673" i="3"/>
  <c r="AA3673" i="3" s="1" a="1"/>
  <c r="AA3673" i="3" s="1"/>
  <c r="Z3674" i="3"/>
  <c r="AA3674" i="3" s="1" a="1"/>
  <c r="AA3674" i="3" s="1"/>
  <c r="Z3675" i="3"/>
  <c r="AA3675" i="3" s="1" a="1"/>
  <c r="AA3675" i="3" s="1"/>
  <c r="Z3676" i="3"/>
  <c r="AA3676" i="3" s="1" a="1"/>
  <c r="AA3676" i="3" s="1"/>
  <c r="Z3677" i="3"/>
  <c r="AA3677" i="3" s="1" a="1"/>
  <c r="AA3677" i="3" s="1"/>
  <c r="Z3678" i="3"/>
  <c r="AA3678" i="3" s="1" a="1"/>
  <c r="AA3678" i="3" s="1"/>
  <c r="Z3679" i="3"/>
  <c r="AA3679" i="3" s="1" a="1"/>
  <c r="AA3679" i="3" s="1"/>
  <c r="Z3680" i="3"/>
  <c r="AA3680" i="3" s="1" a="1"/>
  <c r="AA3680" i="3" s="1"/>
  <c r="Z3681" i="3"/>
  <c r="AA3681" i="3" s="1" a="1"/>
  <c r="AA3681" i="3" s="1"/>
  <c r="Z3682" i="3"/>
  <c r="AA3682" i="3" s="1" a="1"/>
  <c r="AA3682" i="3" s="1"/>
  <c r="Z3683" i="3"/>
  <c r="AA3683" i="3" s="1" a="1"/>
  <c r="AA3683" i="3" s="1"/>
  <c r="Z3684" i="3"/>
  <c r="AA3684" i="3" s="1" a="1"/>
  <c r="AA3684" i="3" s="1"/>
  <c r="Z3685" i="3"/>
  <c r="AA3685" i="3" s="1" a="1"/>
  <c r="AA3685" i="3" s="1"/>
  <c r="Z3686" i="3"/>
  <c r="AA3686" i="3" s="1" a="1"/>
  <c r="AA3686" i="3" s="1"/>
  <c r="Z3687" i="3"/>
  <c r="AA3687" i="3" s="1" a="1"/>
  <c r="AA3687" i="3" s="1"/>
  <c r="Z3688" i="3"/>
  <c r="AA3688" i="3" s="1" a="1"/>
  <c r="AA3688" i="3" s="1"/>
  <c r="Z3689" i="3"/>
  <c r="AA3689" i="3" s="1" a="1"/>
  <c r="AA3689" i="3" s="1"/>
  <c r="Z3690" i="3"/>
  <c r="AA3690" i="3" s="1" a="1"/>
  <c r="AA3690" i="3" s="1"/>
  <c r="Z3691" i="3"/>
  <c r="AA3691" i="3" s="1" a="1"/>
  <c r="AA3691" i="3" s="1"/>
  <c r="Z3692" i="3"/>
  <c r="AA3692" i="3" s="1" a="1"/>
  <c r="AA3692" i="3" s="1"/>
  <c r="Z3693" i="3"/>
  <c r="AA3693" i="3" s="1" a="1"/>
  <c r="AA3693" i="3" s="1"/>
  <c r="Z3694" i="3"/>
  <c r="AA3694" i="3" s="1" a="1"/>
  <c r="AA3694" i="3" s="1"/>
  <c r="Z3695" i="3"/>
  <c r="AA3695" i="3" s="1" a="1"/>
  <c r="AA3695" i="3" s="1"/>
  <c r="Z3696" i="3"/>
  <c r="AA3696" i="3" s="1" a="1"/>
  <c r="AA3696" i="3" s="1"/>
  <c r="Z3697" i="3"/>
  <c r="AA3697" i="3" s="1" a="1"/>
  <c r="AA3697" i="3" s="1"/>
  <c r="Z3698" i="3"/>
  <c r="AA3698" i="3" s="1" a="1"/>
  <c r="AA3698" i="3" s="1"/>
  <c r="Z3699" i="3"/>
  <c r="AA3699" i="3" s="1" a="1"/>
  <c r="AA3699" i="3" s="1"/>
  <c r="Z3700" i="3"/>
  <c r="AA3700" i="3" s="1" a="1"/>
  <c r="AA3700" i="3" s="1"/>
  <c r="Z3701" i="3"/>
  <c r="AA3701" i="3" s="1" a="1"/>
  <c r="AA3701" i="3" s="1"/>
  <c r="Z3702" i="3"/>
  <c r="AA3702" i="3" s="1" a="1"/>
  <c r="AA3702" i="3" s="1"/>
  <c r="Z3703" i="3"/>
  <c r="AA3703" i="3" s="1" a="1"/>
  <c r="AA3703" i="3" s="1"/>
  <c r="Z3704" i="3"/>
  <c r="AA3704" i="3" s="1" a="1"/>
  <c r="AA3704" i="3" s="1"/>
  <c r="Z3705" i="3"/>
  <c r="AA3705" i="3" s="1" a="1"/>
  <c r="AA3705" i="3" s="1"/>
  <c r="Z3706" i="3"/>
  <c r="AA3706" i="3" s="1" a="1"/>
  <c r="AA3706" i="3" s="1"/>
  <c r="Z3707" i="3"/>
  <c r="AA3707" i="3" s="1" a="1"/>
  <c r="AA3707" i="3" s="1"/>
  <c r="Z3708" i="3"/>
  <c r="AA3708" i="3" s="1" a="1"/>
  <c r="AA3708" i="3" s="1"/>
  <c r="Z3709" i="3"/>
  <c r="AA3709" i="3" s="1" a="1"/>
  <c r="AA3709" i="3" s="1"/>
  <c r="Z3710" i="3"/>
  <c r="AA3710" i="3" s="1" a="1"/>
  <c r="AA3710" i="3" s="1"/>
  <c r="Z3711" i="3"/>
  <c r="AA3711" i="3" s="1" a="1"/>
  <c r="AA3711" i="3" s="1"/>
  <c r="Z3712" i="3"/>
  <c r="AA3712" i="3" s="1" a="1"/>
  <c r="AA3712" i="3" s="1"/>
  <c r="Z3713" i="3"/>
  <c r="AA3713" i="3" s="1" a="1"/>
  <c r="AA3713" i="3" s="1"/>
  <c r="Z3714" i="3"/>
  <c r="AA3714" i="3" s="1" a="1"/>
  <c r="AA3714" i="3" s="1"/>
  <c r="Z3715" i="3"/>
  <c r="AA3715" i="3" s="1" a="1"/>
  <c r="AA3715" i="3" s="1"/>
  <c r="Z3716" i="3"/>
  <c r="AA3716" i="3" s="1" a="1"/>
  <c r="AA3716" i="3" s="1"/>
  <c r="Z3717" i="3"/>
  <c r="AA3717" i="3" s="1" a="1"/>
  <c r="AA3717" i="3" s="1"/>
  <c r="Z3718" i="3"/>
  <c r="AA3718" i="3" s="1" a="1"/>
  <c r="AA3718" i="3" s="1"/>
  <c r="Z3719" i="3"/>
  <c r="AA3719" i="3" s="1" a="1"/>
  <c r="AA3719" i="3" s="1"/>
  <c r="Z3720" i="3"/>
  <c r="AA3720" i="3" s="1" a="1"/>
  <c r="AA3720" i="3" s="1"/>
  <c r="Z3721" i="3"/>
  <c r="AA3721" i="3" s="1" a="1"/>
  <c r="AA3721" i="3" s="1"/>
  <c r="Z3722" i="3"/>
  <c r="AA3722" i="3" s="1" a="1"/>
  <c r="AA3722" i="3" s="1"/>
  <c r="Z3723" i="3"/>
  <c r="AA3723" i="3" s="1" a="1"/>
  <c r="AA3723" i="3" s="1"/>
  <c r="Z3724" i="3"/>
  <c r="AA3724" i="3" s="1" a="1"/>
  <c r="AA3724" i="3" s="1"/>
  <c r="Z3725" i="3"/>
  <c r="AA3725" i="3" s="1" a="1"/>
  <c r="AA3725" i="3" s="1"/>
  <c r="Z3726" i="3"/>
  <c r="AA3726" i="3" s="1" a="1"/>
  <c r="AA3726" i="3" s="1"/>
  <c r="Z3727" i="3"/>
  <c r="AA3727" i="3" s="1" a="1"/>
  <c r="AA3727" i="3" s="1"/>
  <c r="Z3728" i="3"/>
  <c r="AA3728" i="3" s="1" a="1"/>
  <c r="AA3728" i="3" s="1"/>
  <c r="Z3729" i="3"/>
  <c r="AA3729" i="3" s="1" a="1"/>
  <c r="AA3729" i="3" s="1"/>
  <c r="Z3730" i="3"/>
  <c r="AA3730" i="3" s="1" a="1"/>
  <c r="AA3730" i="3" s="1"/>
  <c r="Z3731" i="3"/>
  <c r="AA3731" i="3" s="1" a="1"/>
  <c r="AA3731" i="3" s="1"/>
  <c r="Z3732" i="3"/>
  <c r="AA3732" i="3" s="1" a="1"/>
  <c r="AA3732" i="3" s="1"/>
  <c r="Z3733" i="3"/>
  <c r="AA3733" i="3" s="1" a="1"/>
  <c r="AA3733" i="3" s="1"/>
  <c r="Z3734" i="3"/>
  <c r="AA3734" i="3" s="1" a="1"/>
  <c r="AA3734" i="3" s="1"/>
  <c r="Z3735" i="3"/>
  <c r="AA3735" i="3" s="1" a="1"/>
  <c r="AA3735" i="3" s="1"/>
  <c r="Z3736" i="3"/>
  <c r="AA3736" i="3" s="1" a="1"/>
  <c r="AA3736" i="3" s="1"/>
  <c r="Z3737" i="3"/>
  <c r="AA3737" i="3" s="1" a="1"/>
  <c r="AA3737" i="3" s="1"/>
  <c r="Z3738" i="3"/>
  <c r="AA3738" i="3" s="1" a="1"/>
  <c r="AA3738" i="3" s="1"/>
  <c r="Z3739" i="3"/>
  <c r="AA3739" i="3" s="1" a="1"/>
  <c r="AA3739" i="3" s="1"/>
  <c r="Z3740" i="3"/>
  <c r="AA3740" i="3" s="1" a="1"/>
  <c r="AA3740" i="3" s="1"/>
  <c r="Z3741" i="3"/>
  <c r="AA3741" i="3" s="1" a="1"/>
  <c r="AA3741" i="3" s="1"/>
  <c r="Z3742" i="3"/>
  <c r="AA3742" i="3" s="1" a="1"/>
  <c r="AA3742" i="3" s="1"/>
  <c r="Z3743" i="3"/>
  <c r="AA3743" i="3" s="1" a="1"/>
  <c r="AA3743" i="3" s="1"/>
  <c r="Z3744" i="3"/>
  <c r="AA3744" i="3" s="1" a="1"/>
  <c r="AA3744" i="3" s="1"/>
  <c r="Z3745" i="3"/>
  <c r="AA3745" i="3" s="1" a="1"/>
  <c r="AA3745" i="3" s="1"/>
  <c r="Z3746" i="3"/>
  <c r="AA3746" i="3" s="1" a="1"/>
  <c r="AA3746" i="3" s="1"/>
  <c r="Z3747" i="3"/>
  <c r="AA3747" i="3" s="1" a="1"/>
  <c r="AA3747" i="3" s="1"/>
  <c r="Z3748" i="3"/>
  <c r="AA3748" i="3" s="1" a="1"/>
  <c r="AA3748" i="3" s="1"/>
  <c r="Z3749" i="3"/>
  <c r="AA3749" i="3" s="1" a="1"/>
  <c r="AA3749" i="3" s="1"/>
  <c r="Z3750" i="3"/>
  <c r="AA3750" i="3" s="1" a="1"/>
  <c r="AA3750" i="3" s="1"/>
  <c r="Z3751" i="3"/>
  <c r="AA3751" i="3" s="1" a="1"/>
  <c r="AA3751" i="3" s="1"/>
  <c r="Z3752" i="3"/>
  <c r="AA3752" i="3" s="1" a="1"/>
  <c r="AA3752" i="3" s="1"/>
  <c r="Z3753" i="3"/>
  <c r="AA3753" i="3" s="1" a="1"/>
  <c r="AA3753" i="3" s="1"/>
  <c r="Z3754" i="3"/>
  <c r="AA3754" i="3" s="1" a="1"/>
  <c r="AA3754" i="3" s="1"/>
  <c r="Z3755" i="3"/>
  <c r="AA3755" i="3" s="1" a="1"/>
  <c r="AA3755" i="3" s="1"/>
  <c r="Z3756" i="3"/>
  <c r="AA3756" i="3" s="1" a="1"/>
  <c r="AA3756" i="3" s="1"/>
  <c r="Z3757" i="3"/>
  <c r="AA3757" i="3" s="1" a="1"/>
  <c r="AA3757" i="3" s="1"/>
  <c r="Z3758" i="3"/>
  <c r="AA3758" i="3" s="1" a="1"/>
  <c r="AA3758" i="3" s="1"/>
  <c r="Z3759" i="3"/>
  <c r="AA3759" i="3" s="1" a="1"/>
  <c r="AA3759" i="3" s="1"/>
  <c r="Z3760" i="3"/>
  <c r="AA3760" i="3" s="1" a="1"/>
  <c r="AA3760" i="3" s="1"/>
  <c r="Z3761" i="3"/>
  <c r="AA3761" i="3" s="1" a="1"/>
  <c r="AA3761" i="3" s="1"/>
  <c r="Z3762" i="3"/>
  <c r="AA3762" i="3" s="1" a="1"/>
  <c r="AA3762" i="3" s="1"/>
  <c r="Z3763" i="3"/>
  <c r="AA3763" i="3" s="1" a="1"/>
  <c r="AA3763" i="3" s="1"/>
  <c r="Z3764" i="3"/>
  <c r="AA3764" i="3" s="1" a="1"/>
  <c r="AA3764" i="3" s="1"/>
  <c r="Z3765" i="3"/>
  <c r="AA3765" i="3" s="1" a="1"/>
  <c r="AA3765" i="3" s="1"/>
  <c r="Z3766" i="3"/>
  <c r="AA3766" i="3" s="1" a="1"/>
  <c r="AA3766" i="3" s="1"/>
  <c r="Z3767" i="3"/>
  <c r="AA3767" i="3" s="1" a="1"/>
  <c r="AA3767" i="3" s="1"/>
  <c r="Z3768" i="3"/>
  <c r="AA3768" i="3" s="1" a="1"/>
  <c r="AA3768" i="3" s="1"/>
  <c r="Z3769" i="3"/>
  <c r="AA3769" i="3" s="1" a="1"/>
  <c r="AA3769" i="3" s="1"/>
  <c r="Z3770" i="3"/>
  <c r="AA3770" i="3" s="1" a="1"/>
  <c r="AA3770" i="3" s="1"/>
  <c r="Z3771" i="3"/>
  <c r="AA3771" i="3" s="1" a="1"/>
  <c r="AA3771" i="3" s="1"/>
  <c r="Z3772" i="3"/>
  <c r="AA3772" i="3" s="1" a="1"/>
  <c r="AA3772" i="3" s="1"/>
  <c r="Z3773" i="3"/>
  <c r="AA3773" i="3" s="1" a="1"/>
  <c r="AA3773" i="3" s="1"/>
  <c r="Z3774" i="3"/>
  <c r="AA3774" i="3" s="1" a="1"/>
  <c r="AA3774" i="3" s="1"/>
  <c r="Z3775" i="3"/>
  <c r="AA3775" i="3" s="1" a="1"/>
  <c r="AA3775" i="3" s="1"/>
  <c r="Z3776" i="3"/>
  <c r="AA3776" i="3" s="1" a="1"/>
  <c r="AA3776" i="3" s="1"/>
  <c r="Z3777" i="3"/>
  <c r="AA3777" i="3" s="1" a="1"/>
  <c r="AA3777" i="3" s="1"/>
  <c r="Z3778" i="3"/>
  <c r="AA3778" i="3" s="1" a="1"/>
  <c r="AA3778" i="3" s="1"/>
  <c r="Z3779" i="3"/>
  <c r="AA3779" i="3" s="1" a="1"/>
  <c r="AA3779" i="3" s="1"/>
  <c r="Z3780" i="3"/>
  <c r="AA3780" i="3" s="1" a="1"/>
  <c r="AA3780" i="3" s="1"/>
  <c r="Z3781" i="3"/>
  <c r="AA3781" i="3" s="1" a="1"/>
  <c r="AA3781" i="3" s="1"/>
  <c r="Z3782" i="3"/>
  <c r="AA3782" i="3" s="1" a="1"/>
  <c r="AA3782" i="3" s="1"/>
  <c r="Z3783" i="3"/>
  <c r="AA3783" i="3" s="1" a="1"/>
  <c r="AA3783" i="3" s="1"/>
  <c r="Z3784" i="3"/>
  <c r="AA3784" i="3" s="1" a="1"/>
  <c r="AA3784" i="3" s="1"/>
  <c r="Z3785" i="3"/>
  <c r="AA3785" i="3" s="1" a="1"/>
  <c r="AA3785" i="3" s="1"/>
  <c r="Z3786" i="3"/>
  <c r="AA3786" i="3" s="1" a="1"/>
  <c r="AA3786" i="3" s="1"/>
  <c r="Z3787" i="3"/>
  <c r="AA3787" i="3" s="1" a="1"/>
  <c r="AA3787" i="3" s="1"/>
  <c r="Z3788" i="3"/>
  <c r="AA3788" i="3" s="1" a="1"/>
  <c r="AA3788" i="3" s="1"/>
  <c r="Z3789" i="3"/>
  <c r="AA3789" i="3" s="1" a="1"/>
  <c r="AA3789" i="3" s="1"/>
  <c r="Z3790" i="3"/>
  <c r="AA3790" i="3" s="1" a="1"/>
  <c r="AA3790" i="3" s="1"/>
  <c r="Z3791" i="3"/>
  <c r="AA3791" i="3" s="1" a="1"/>
  <c r="AA3791" i="3" s="1"/>
  <c r="Z3792" i="3"/>
  <c r="AA3792" i="3" s="1" a="1"/>
  <c r="AA3792" i="3" s="1"/>
  <c r="Z3793" i="3"/>
  <c r="AA3793" i="3" s="1" a="1"/>
  <c r="AA3793" i="3" s="1"/>
  <c r="Z3794" i="3"/>
  <c r="AA3794" i="3" s="1" a="1"/>
  <c r="AA3794" i="3" s="1"/>
  <c r="Z3795" i="3"/>
  <c r="AA3795" i="3" s="1" a="1"/>
  <c r="AA3795" i="3" s="1"/>
  <c r="Z3796" i="3"/>
  <c r="AA3796" i="3" s="1" a="1"/>
  <c r="AA3796" i="3" s="1"/>
  <c r="Z3797" i="3"/>
  <c r="AA3797" i="3" s="1" a="1"/>
  <c r="AA3797" i="3" s="1"/>
  <c r="Z3798" i="3"/>
  <c r="AA3798" i="3" s="1" a="1"/>
  <c r="AA3798" i="3" s="1"/>
  <c r="Z3799" i="3"/>
  <c r="AA3799" i="3" s="1" a="1"/>
  <c r="AA3799" i="3" s="1"/>
  <c r="Z3800" i="3"/>
  <c r="AA3800" i="3" s="1" a="1"/>
  <c r="AA3800" i="3" s="1"/>
  <c r="Z3801" i="3"/>
  <c r="AA3801" i="3" s="1" a="1"/>
  <c r="AA3801" i="3" s="1"/>
  <c r="Z3802" i="3"/>
  <c r="AA3802" i="3" s="1" a="1"/>
  <c r="AA3802" i="3" s="1"/>
  <c r="Z3803" i="3"/>
  <c r="AA3803" i="3" s="1" a="1"/>
  <c r="AA3803" i="3" s="1"/>
  <c r="Z3804" i="3"/>
  <c r="AA3804" i="3" s="1" a="1"/>
  <c r="AA3804" i="3" s="1"/>
  <c r="Z3805" i="3"/>
  <c r="AA3805" i="3" s="1" a="1"/>
  <c r="AA3805" i="3" s="1"/>
  <c r="Z3806" i="3"/>
  <c r="AA3806" i="3" s="1" a="1"/>
  <c r="AA3806" i="3" s="1"/>
  <c r="Z3807" i="3"/>
  <c r="AA3807" i="3" s="1" a="1"/>
  <c r="AA3807" i="3" s="1"/>
  <c r="Z3808" i="3"/>
  <c r="AA3808" i="3" s="1" a="1"/>
  <c r="AA3808" i="3" s="1"/>
  <c r="Z3809" i="3"/>
  <c r="AA3809" i="3" s="1" a="1"/>
  <c r="AA3809" i="3" s="1"/>
  <c r="Z3810" i="3"/>
  <c r="AA3810" i="3" s="1" a="1"/>
  <c r="AA3810" i="3" s="1"/>
  <c r="Z3811" i="3"/>
  <c r="AA3811" i="3" s="1" a="1"/>
  <c r="AA3811" i="3" s="1"/>
  <c r="Z3812" i="3"/>
  <c r="AA3812" i="3" s="1" a="1"/>
  <c r="AA3812" i="3" s="1"/>
  <c r="Z3813" i="3"/>
  <c r="AA3813" i="3" s="1" a="1"/>
  <c r="AA3813" i="3" s="1"/>
  <c r="Z3814" i="3"/>
  <c r="AA3814" i="3" s="1" a="1"/>
  <c r="AA3814" i="3" s="1"/>
  <c r="Z3815" i="3"/>
  <c r="AA3815" i="3" s="1" a="1"/>
  <c r="AA3815" i="3" s="1"/>
  <c r="Z3816" i="3"/>
  <c r="AA3816" i="3" s="1" a="1"/>
  <c r="AA3816" i="3" s="1"/>
  <c r="Z3817" i="3"/>
  <c r="AA3817" i="3" s="1" a="1"/>
  <c r="AA3817" i="3" s="1"/>
  <c r="Z3818" i="3"/>
  <c r="AA3818" i="3" s="1" a="1"/>
  <c r="AA3818" i="3" s="1"/>
  <c r="Z3819" i="3"/>
  <c r="AA3819" i="3" s="1" a="1"/>
  <c r="AA3819" i="3" s="1"/>
  <c r="Z3820" i="3"/>
  <c r="AA3820" i="3" s="1" a="1"/>
  <c r="AA3820" i="3" s="1"/>
  <c r="Z3821" i="3"/>
  <c r="AA3821" i="3" s="1" a="1"/>
  <c r="AA3821" i="3" s="1"/>
  <c r="Z3822" i="3"/>
  <c r="AA3822" i="3" s="1" a="1"/>
  <c r="AA3822" i="3" s="1"/>
  <c r="Z3823" i="3"/>
  <c r="AA3823" i="3" s="1" a="1"/>
  <c r="AA3823" i="3" s="1"/>
  <c r="Z3824" i="3"/>
  <c r="AA3824" i="3" s="1" a="1"/>
  <c r="AA3824" i="3" s="1"/>
  <c r="Z3825" i="3"/>
  <c r="AA3825" i="3" s="1" a="1"/>
  <c r="AA3825" i="3" s="1"/>
  <c r="Z3826" i="3"/>
  <c r="AA3826" i="3" s="1" a="1"/>
  <c r="AA3826" i="3" s="1"/>
  <c r="Z3827" i="3"/>
  <c r="AA3827" i="3" s="1" a="1"/>
  <c r="AA3827" i="3" s="1"/>
  <c r="Z3828" i="3"/>
  <c r="AA3828" i="3" s="1" a="1"/>
  <c r="AA3828" i="3" s="1"/>
  <c r="Z3829" i="3"/>
  <c r="AA3829" i="3" s="1" a="1"/>
  <c r="AA3829" i="3" s="1"/>
  <c r="Z3830" i="3"/>
  <c r="AA3830" i="3" s="1" a="1"/>
  <c r="AA3830" i="3" s="1"/>
  <c r="Z3831" i="3"/>
  <c r="AA3831" i="3" s="1" a="1"/>
  <c r="AA3831" i="3" s="1"/>
  <c r="Z3832" i="3"/>
  <c r="AA3832" i="3" s="1" a="1"/>
  <c r="AA3832" i="3" s="1"/>
  <c r="Z3833" i="3"/>
  <c r="AA3833" i="3" s="1" a="1"/>
  <c r="AA3833" i="3" s="1"/>
  <c r="Z3834" i="3"/>
  <c r="AA3834" i="3" s="1" a="1"/>
  <c r="AA3834" i="3" s="1"/>
  <c r="Z3835" i="3"/>
  <c r="AA3835" i="3" s="1" a="1"/>
  <c r="AA3835" i="3" s="1"/>
  <c r="Z3836" i="3"/>
  <c r="AA3836" i="3" s="1" a="1"/>
  <c r="AA3836" i="3" s="1"/>
  <c r="Z3837" i="3"/>
  <c r="AA3837" i="3" s="1" a="1"/>
  <c r="AA3837" i="3" s="1"/>
  <c r="Z3838" i="3"/>
  <c r="AA3838" i="3" s="1" a="1"/>
  <c r="AA3838" i="3" s="1"/>
  <c r="Z3839" i="3"/>
  <c r="AA3839" i="3" s="1" a="1"/>
  <c r="AA3839" i="3" s="1"/>
  <c r="Z3840" i="3"/>
  <c r="AA3840" i="3" s="1" a="1"/>
  <c r="AA3840" i="3" s="1"/>
  <c r="Z3841" i="3"/>
  <c r="AA3841" i="3" s="1" a="1"/>
  <c r="AA3841" i="3" s="1"/>
  <c r="Z3842" i="3"/>
  <c r="AA3842" i="3" s="1" a="1"/>
  <c r="AA3842" i="3" s="1"/>
  <c r="Z3843" i="3"/>
  <c r="AA3843" i="3" s="1" a="1"/>
  <c r="AA3843" i="3" s="1"/>
  <c r="Z3844" i="3"/>
  <c r="AA3844" i="3" s="1" a="1"/>
  <c r="AA3844" i="3" s="1"/>
  <c r="Z3845" i="3"/>
  <c r="AA3845" i="3" s="1" a="1"/>
  <c r="AA3845" i="3" s="1"/>
  <c r="Z3846" i="3"/>
  <c r="AA3846" i="3" s="1" a="1"/>
  <c r="AA3846" i="3" s="1"/>
  <c r="Z3847" i="3"/>
  <c r="AA3847" i="3" s="1" a="1"/>
  <c r="AA3847" i="3" s="1"/>
  <c r="Z3848" i="3"/>
  <c r="AA3848" i="3" s="1" a="1"/>
  <c r="AA3848" i="3" s="1"/>
  <c r="Z3849" i="3"/>
  <c r="AA3849" i="3" s="1" a="1"/>
  <c r="AA3849" i="3" s="1"/>
  <c r="Z3850" i="3"/>
  <c r="AA3850" i="3" s="1" a="1"/>
  <c r="AA3850" i="3" s="1"/>
  <c r="Z3851" i="3"/>
  <c r="AA3851" i="3" s="1" a="1"/>
  <c r="AA3851" i="3" s="1"/>
  <c r="Z3852" i="3"/>
  <c r="AA3852" i="3" s="1" a="1"/>
  <c r="AA3852" i="3" s="1"/>
  <c r="Z3853" i="3"/>
  <c r="AA3853" i="3" s="1" a="1"/>
  <c r="AA3853" i="3" s="1"/>
  <c r="Z3854" i="3"/>
  <c r="AA3854" i="3" s="1" a="1"/>
  <c r="AA3854" i="3" s="1"/>
  <c r="Z3855" i="3"/>
  <c r="AA3855" i="3" s="1" a="1"/>
  <c r="AA3855" i="3" s="1"/>
  <c r="Z3856" i="3"/>
  <c r="AA3856" i="3" s="1" a="1"/>
  <c r="AA3856" i="3" s="1"/>
  <c r="Z3857" i="3"/>
  <c r="AA3857" i="3" s="1" a="1"/>
  <c r="AA3857" i="3" s="1"/>
  <c r="Z3858" i="3"/>
  <c r="AA3858" i="3" s="1" a="1"/>
  <c r="AA3858" i="3" s="1"/>
  <c r="Z3859" i="3"/>
  <c r="AA3859" i="3" s="1" a="1"/>
  <c r="AA3859" i="3" s="1"/>
  <c r="Z3860" i="3"/>
  <c r="AA3860" i="3" s="1" a="1"/>
  <c r="AA3860" i="3" s="1"/>
  <c r="Z3861" i="3"/>
  <c r="AA3861" i="3" s="1" a="1"/>
  <c r="AA3861" i="3" s="1"/>
  <c r="Z3862" i="3"/>
  <c r="AA3862" i="3" s="1" a="1"/>
  <c r="AA3862" i="3" s="1"/>
  <c r="Z3863" i="3"/>
  <c r="AA3863" i="3" s="1" a="1"/>
  <c r="AA3863" i="3" s="1"/>
  <c r="Z3864" i="3"/>
  <c r="AA3864" i="3" s="1" a="1"/>
  <c r="AA3864" i="3" s="1"/>
  <c r="Z3865" i="3"/>
  <c r="AA3865" i="3" s="1" a="1"/>
  <c r="AA3865" i="3" s="1"/>
  <c r="Z3866" i="3"/>
  <c r="AA3866" i="3" s="1" a="1"/>
  <c r="AA3866" i="3" s="1"/>
  <c r="Z3867" i="3"/>
  <c r="AA3867" i="3" s="1" a="1"/>
  <c r="AA3867" i="3" s="1"/>
  <c r="Z3868" i="3"/>
  <c r="AA3868" i="3" s="1" a="1"/>
  <c r="AA3868" i="3" s="1"/>
  <c r="Z3869" i="3"/>
  <c r="AA3869" i="3" s="1" a="1"/>
  <c r="AA3869" i="3" s="1"/>
  <c r="Z3870" i="3"/>
  <c r="AA3870" i="3" s="1" a="1"/>
  <c r="AA3870" i="3" s="1"/>
  <c r="Z3871" i="3"/>
  <c r="AA3871" i="3" s="1" a="1"/>
  <c r="AA3871" i="3" s="1"/>
  <c r="Z3872" i="3"/>
  <c r="AA3872" i="3" s="1" a="1"/>
  <c r="AA3872" i="3" s="1"/>
  <c r="Z3873" i="3"/>
  <c r="AA3873" i="3" s="1" a="1"/>
  <c r="AA3873" i="3" s="1"/>
  <c r="Z3874" i="3"/>
  <c r="AA3874" i="3" s="1" a="1"/>
  <c r="AA3874" i="3" s="1"/>
  <c r="Z3875" i="3"/>
  <c r="AA3875" i="3" s="1" a="1"/>
  <c r="AA3875" i="3" s="1"/>
  <c r="Z3876" i="3"/>
  <c r="AA3876" i="3" s="1" a="1"/>
  <c r="AA3876" i="3" s="1"/>
  <c r="Z3877" i="3"/>
  <c r="AA3877" i="3" s="1" a="1"/>
  <c r="AA3877" i="3" s="1"/>
  <c r="Z3878" i="3"/>
  <c r="AA3878" i="3" s="1" a="1"/>
  <c r="AA3878" i="3" s="1"/>
  <c r="Z3879" i="3"/>
  <c r="AA3879" i="3" s="1" a="1"/>
  <c r="AA3879" i="3" s="1"/>
  <c r="Z3880" i="3"/>
  <c r="AA3880" i="3" s="1" a="1"/>
  <c r="AA3880" i="3" s="1"/>
  <c r="Z3881" i="3"/>
  <c r="AA3881" i="3" s="1" a="1"/>
  <c r="AA3881" i="3" s="1"/>
  <c r="Z3882" i="3"/>
  <c r="AA3882" i="3" s="1" a="1"/>
  <c r="AA3882" i="3" s="1"/>
  <c r="Z3883" i="3"/>
  <c r="AA3883" i="3" s="1" a="1"/>
  <c r="AA3883" i="3" s="1"/>
  <c r="Z3884" i="3"/>
  <c r="AA3884" i="3" s="1" a="1"/>
  <c r="AA3884" i="3" s="1"/>
  <c r="Z3885" i="3"/>
  <c r="AA3885" i="3" s="1" a="1"/>
  <c r="AA3885" i="3" s="1"/>
  <c r="Z3886" i="3"/>
  <c r="AA3886" i="3" s="1" a="1"/>
  <c r="AA3886" i="3" s="1"/>
  <c r="Z3887" i="3"/>
  <c r="AA3887" i="3" s="1" a="1"/>
  <c r="AA3887" i="3" s="1"/>
  <c r="Z3888" i="3"/>
  <c r="AA3888" i="3" s="1" a="1"/>
  <c r="AA3888" i="3" s="1"/>
  <c r="Z3889" i="3"/>
  <c r="AA3889" i="3" s="1" a="1"/>
  <c r="AA3889" i="3" s="1"/>
  <c r="Z3890" i="3"/>
  <c r="AA3890" i="3" s="1" a="1"/>
  <c r="AA3890" i="3" s="1"/>
  <c r="Z3891" i="3"/>
  <c r="AA3891" i="3" s="1" a="1"/>
  <c r="AA3891" i="3" s="1"/>
  <c r="Z3892" i="3"/>
  <c r="AA3892" i="3" s="1" a="1"/>
  <c r="AA3892" i="3" s="1"/>
  <c r="Z3893" i="3"/>
  <c r="AA3893" i="3" s="1" a="1"/>
  <c r="AA3893" i="3" s="1"/>
  <c r="Z3894" i="3"/>
  <c r="AA3894" i="3" s="1" a="1"/>
  <c r="AA3894" i="3" s="1"/>
  <c r="Z3895" i="3"/>
  <c r="AA3895" i="3" s="1" a="1"/>
  <c r="AA3895" i="3" s="1"/>
  <c r="Z3896" i="3"/>
  <c r="AA3896" i="3" s="1" a="1"/>
  <c r="AA3896" i="3" s="1"/>
  <c r="Z3897" i="3"/>
  <c r="AA3897" i="3" s="1" a="1"/>
  <c r="AA3897" i="3" s="1"/>
  <c r="Z3898" i="3"/>
  <c r="AA3898" i="3" s="1" a="1"/>
  <c r="AA3898" i="3" s="1"/>
  <c r="Z3899" i="3"/>
  <c r="AA3899" i="3" s="1" a="1"/>
  <c r="AA3899" i="3" s="1"/>
  <c r="Z3900" i="3"/>
  <c r="AA3900" i="3" s="1" a="1"/>
  <c r="AA3900" i="3" s="1"/>
  <c r="Z3901" i="3"/>
  <c r="AA3901" i="3" s="1" a="1"/>
  <c r="AA3901" i="3" s="1"/>
  <c r="Z3902" i="3"/>
  <c r="AA3902" i="3" s="1" a="1"/>
  <c r="AA3902" i="3" s="1"/>
  <c r="Z3903" i="3"/>
  <c r="AA3903" i="3" s="1" a="1"/>
  <c r="AA3903" i="3" s="1"/>
  <c r="Z3904" i="3"/>
  <c r="AA3904" i="3" s="1" a="1"/>
  <c r="AA3904" i="3" s="1"/>
  <c r="Z3905" i="3"/>
  <c r="AA3905" i="3" s="1" a="1"/>
  <c r="AA3905" i="3" s="1"/>
  <c r="Z3906" i="3"/>
  <c r="AA3906" i="3" s="1" a="1"/>
  <c r="AA3906" i="3" s="1"/>
  <c r="Z3907" i="3"/>
  <c r="AA3907" i="3" s="1" a="1"/>
  <c r="AA3907" i="3" s="1"/>
  <c r="Z3908" i="3"/>
  <c r="AA3908" i="3" s="1" a="1"/>
  <c r="AA3908" i="3" s="1"/>
  <c r="Z3909" i="3"/>
  <c r="AA3909" i="3" s="1" a="1"/>
  <c r="AA3909" i="3" s="1"/>
  <c r="Z3910" i="3"/>
  <c r="AA3910" i="3" s="1" a="1"/>
  <c r="AA3910" i="3" s="1"/>
  <c r="Z3911" i="3"/>
  <c r="AA3911" i="3" s="1" a="1"/>
  <c r="AA3911" i="3" s="1"/>
  <c r="Z3912" i="3"/>
  <c r="AA3912" i="3" s="1" a="1"/>
  <c r="AA3912" i="3" s="1"/>
  <c r="Z3913" i="3"/>
  <c r="AA3913" i="3" s="1" a="1"/>
  <c r="AA3913" i="3" s="1"/>
  <c r="Z3914" i="3"/>
  <c r="AA3914" i="3" s="1" a="1"/>
  <c r="AA3914" i="3" s="1"/>
  <c r="Z3915" i="3"/>
  <c r="AA3915" i="3" s="1" a="1"/>
  <c r="AA3915" i="3" s="1"/>
  <c r="Z3916" i="3"/>
  <c r="AA3916" i="3" s="1" a="1"/>
  <c r="AA3916" i="3" s="1"/>
  <c r="Z3917" i="3"/>
  <c r="AA3917" i="3" s="1" a="1"/>
  <c r="AA3917" i="3" s="1"/>
  <c r="Z3918" i="3"/>
  <c r="AA3918" i="3" s="1" a="1"/>
  <c r="AA3918" i="3" s="1"/>
  <c r="Z3919" i="3"/>
  <c r="AA3919" i="3" s="1" a="1"/>
  <c r="AA3919" i="3" s="1"/>
  <c r="Z3920" i="3"/>
  <c r="AA3920" i="3" s="1" a="1"/>
  <c r="AA3920" i="3" s="1"/>
  <c r="Z3921" i="3"/>
  <c r="AA3921" i="3" s="1" a="1"/>
  <c r="AA3921" i="3" s="1"/>
  <c r="Z3922" i="3"/>
  <c r="AA3922" i="3" s="1" a="1"/>
  <c r="AA3922" i="3" s="1"/>
  <c r="Z3923" i="3"/>
  <c r="AA3923" i="3" s="1" a="1"/>
  <c r="AA3923" i="3" s="1"/>
  <c r="Z3924" i="3"/>
  <c r="AA3924" i="3" s="1" a="1"/>
  <c r="AA3924" i="3" s="1"/>
  <c r="Z3925" i="3"/>
  <c r="AA3925" i="3" s="1" a="1"/>
  <c r="AA3925" i="3" s="1"/>
  <c r="Z3926" i="3"/>
  <c r="AA3926" i="3" s="1" a="1"/>
  <c r="AA3926" i="3" s="1"/>
  <c r="Z3927" i="3"/>
  <c r="AA3927" i="3" s="1" a="1"/>
  <c r="AA3927" i="3" s="1"/>
  <c r="Z3928" i="3"/>
  <c r="AA3928" i="3" s="1" a="1"/>
  <c r="AA3928" i="3" s="1"/>
  <c r="Z3929" i="3"/>
  <c r="AA3929" i="3" s="1" a="1"/>
  <c r="AA3929" i="3" s="1"/>
  <c r="Z3930" i="3"/>
  <c r="AA3930" i="3" s="1" a="1"/>
  <c r="AA3930" i="3" s="1"/>
  <c r="Z3931" i="3"/>
  <c r="AA3931" i="3" s="1" a="1"/>
  <c r="AA3931" i="3" s="1"/>
  <c r="Z3932" i="3"/>
  <c r="AA3932" i="3" s="1" a="1"/>
  <c r="AA3932" i="3" s="1"/>
  <c r="Z3933" i="3"/>
  <c r="AA3933" i="3" s="1" a="1"/>
  <c r="AA3933" i="3" s="1"/>
  <c r="Z3934" i="3"/>
  <c r="AA3934" i="3" s="1" a="1"/>
  <c r="AA3934" i="3" s="1"/>
  <c r="Z3935" i="3"/>
  <c r="AA3935" i="3" s="1" a="1"/>
  <c r="AA3935" i="3" s="1"/>
  <c r="Z3936" i="3"/>
  <c r="AA3936" i="3" s="1" a="1"/>
  <c r="AA3936" i="3" s="1"/>
  <c r="Z3937" i="3"/>
  <c r="AA3937" i="3" s="1" a="1"/>
  <c r="AA3937" i="3" s="1"/>
  <c r="Z3938" i="3"/>
  <c r="AA3938" i="3" s="1" a="1"/>
  <c r="AA3938" i="3" s="1"/>
  <c r="Z3939" i="3"/>
  <c r="AA3939" i="3" s="1" a="1"/>
  <c r="AA3939" i="3" s="1"/>
  <c r="Z3940" i="3"/>
  <c r="AA3940" i="3" s="1" a="1"/>
  <c r="AA3940" i="3" s="1"/>
  <c r="Z3941" i="3"/>
  <c r="AA3941" i="3" s="1" a="1"/>
  <c r="AA3941" i="3" s="1"/>
  <c r="Z3942" i="3"/>
  <c r="AA3942" i="3" s="1" a="1"/>
  <c r="AA3942" i="3" s="1"/>
  <c r="Z3943" i="3"/>
  <c r="AA3943" i="3" s="1" a="1"/>
  <c r="AA3943" i="3" s="1"/>
  <c r="Z3944" i="3"/>
  <c r="AA3944" i="3" s="1" a="1"/>
  <c r="AA3944" i="3" s="1"/>
  <c r="Z3945" i="3"/>
  <c r="AA3945" i="3" s="1" a="1"/>
  <c r="AA3945" i="3" s="1"/>
  <c r="Z3946" i="3"/>
  <c r="AA3946" i="3" s="1" a="1"/>
  <c r="AA3946" i="3" s="1"/>
  <c r="Z3947" i="3"/>
  <c r="AA3947" i="3" s="1" a="1"/>
  <c r="AA3947" i="3" s="1"/>
  <c r="Z3948" i="3"/>
  <c r="AA3948" i="3" s="1" a="1"/>
  <c r="AA3948" i="3" s="1"/>
  <c r="Z3949" i="3"/>
  <c r="AA3949" i="3" s="1" a="1"/>
  <c r="AA3949" i="3" s="1"/>
  <c r="Z3950" i="3"/>
  <c r="AA3950" i="3" s="1" a="1"/>
  <c r="AA3950" i="3" s="1"/>
  <c r="Z3951" i="3"/>
  <c r="AA3951" i="3" s="1" a="1"/>
  <c r="AA3951" i="3" s="1"/>
  <c r="Z3952" i="3"/>
  <c r="AA3952" i="3" s="1" a="1"/>
  <c r="AA3952" i="3" s="1"/>
  <c r="Z3953" i="3"/>
  <c r="AA3953" i="3" s="1" a="1"/>
  <c r="AA3953" i="3" s="1"/>
  <c r="Z3954" i="3"/>
  <c r="AA3954" i="3" s="1" a="1"/>
  <c r="AA3954" i="3" s="1"/>
  <c r="Z3955" i="3"/>
  <c r="AA3955" i="3" s="1" a="1"/>
  <c r="AA3955" i="3" s="1"/>
  <c r="Z3956" i="3"/>
  <c r="AA3956" i="3" s="1" a="1"/>
  <c r="AA3956" i="3" s="1"/>
  <c r="Z3957" i="3"/>
  <c r="AA3957" i="3" s="1" a="1"/>
  <c r="AA3957" i="3" s="1"/>
  <c r="Z3958" i="3"/>
  <c r="AA3958" i="3" s="1" a="1"/>
  <c r="AA3958" i="3" s="1"/>
  <c r="Z3959" i="3"/>
  <c r="AA3959" i="3" s="1" a="1"/>
  <c r="AA3959" i="3" s="1"/>
  <c r="Z3960" i="3"/>
  <c r="AA3960" i="3" s="1" a="1"/>
  <c r="AA3960" i="3" s="1"/>
  <c r="Z3961" i="3"/>
  <c r="AA3961" i="3" s="1" a="1"/>
  <c r="AA3961" i="3" s="1"/>
  <c r="Z3962" i="3"/>
  <c r="AA3962" i="3" s="1" a="1"/>
  <c r="AA3962" i="3" s="1"/>
  <c r="Z3963" i="3"/>
  <c r="AA3963" i="3" s="1" a="1"/>
  <c r="AA3963" i="3" s="1"/>
  <c r="Z3964" i="3"/>
  <c r="AA3964" i="3" s="1" a="1"/>
  <c r="AA3964" i="3" s="1"/>
  <c r="Z3965" i="3"/>
  <c r="AA3965" i="3" s="1" a="1"/>
  <c r="AA3965" i="3" s="1"/>
  <c r="Z3966" i="3"/>
  <c r="AA3966" i="3" s="1" a="1"/>
  <c r="AA3966" i="3" s="1"/>
  <c r="Z3967" i="3"/>
  <c r="AA3967" i="3" s="1" a="1"/>
  <c r="AA3967" i="3" s="1"/>
  <c r="Z3968" i="3"/>
  <c r="AA3968" i="3" s="1" a="1"/>
  <c r="AA3968" i="3" s="1"/>
  <c r="Z3969" i="3"/>
  <c r="AA3969" i="3" s="1" a="1"/>
  <c r="AA3969" i="3" s="1"/>
  <c r="Z3970" i="3"/>
  <c r="AA3970" i="3" s="1" a="1"/>
  <c r="AA3970" i="3" s="1"/>
  <c r="Z3971" i="3"/>
  <c r="AA3971" i="3" s="1" a="1"/>
  <c r="AA3971" i="3" s="1"/>
  <c r="Z3972" i="3"/>
  <c r="AA3972" i="3" s="1" a="1"/>
  <c r="AA3972" i="3" s="1"/>
  <c r="Z3973" i="3"/>
  <c r="AA3973" i="3" s="1" a="1"/>
  <c r="AA3973" i="3" s="1"/>
  <c r="Z3974" i="3"/>
  <c r="AA3974" i="3" s="1" a="1"/>
  <c r="AA3974" i="3" s="1"/>
  <c r="Z3975" i="3"/>
  <c r="AA3975" i="3" s="1" a="1"/>
  <c r="AA3975" i="3" s="1"/>
  <c r="Z3976" i="3"/>
  <c r="AA3976" i="3" s="1" a="1"/>
  <c r="AA3976" i="3" s="1"/>
  <c r="Z3977" i="3"/>
  <c r="AA3977" i="3" s="1" a="1"/>
  <c r="AA3977" i="3" s="1"/>
  <c r="Z3978" i="3"/>
  <c r="AA3978" i="3" s="1" a="1"/>
  <c r="AA3978" i="3" s="1"/>
  <c r="Z3979" i="3"/>
  <c r="AA3979" i="3" s="1" a="1"/>
  <c r="AA3979" i="3" s="1"/>
  <c r="Z3980" i="3"/>
  <c r="AA3980" i="3" s="1" a="1"/>
  <c r="AA3980" i="3" s="1"/>
  <c r="Z3981" i="3"/>
  <c r="AA3981" i="3" s="1" a="1"/>
  <c r="AA3981" i="3" s="1"/>
  <c r="Z3982" i="3"/>
  <c r="AA3982" i="3" s="1" a="1"/>
  <c r="AA3982" i="3" s="1"/>
  <c r="Z3983" i="3"/>
  <c r="AA3983" i="3" s="1" a="1"/>
  <c r="AA3983" i="3" s="1"/>
  <c r="Z3984" i="3"/>
  <c r="AA3984" i="3" s="1" a="1"/>
  <c r="AA3984" i="3" s="1"/>
  <c r="Z3985" i="3"/>
  <c r="AA3985" i="3" s="1" a="1"/>
  <c r="AA3985" i="3" s="1"/>
  <c r="Z3986" i="3"/>
  <c r="AA3986" i="3" s="1" a="1"/>
  <c r="AA3986" i="3" s="1"/>
  <c r="Z3987" i="3"/>
  <c r="AA3987" i="3" s="1" a="1"/>
  <c r="AA3987" i="3" s="1"/>
  <c r="Z3988" i="3"/>
  <c r="AA3988" i="3" s="1" a="1"/>
  <c r="AA3988" i="3" s="1"/>
  <c r="Z3989" i="3"/>
  <c r="AA3989" i="3" s="1" a="1"/>
  <c r="AA3989" i="3" s="1"/>
  <c r="Z3990" i="3"/>
  <c r="AA3990" i="3" s="1" a="1"/>
  <c r="AA3990" i="3" s="1"/>
  <c r="Z3991" i="3"/>
  <c r="AA3991" i="3" s="1" a="1"/>
  <c r="AA3991" i="3" s="1"/>
  <c r="Z3992" i="3"/>
  <c r="AA3992" i="3" s="1" a="1"/>
  <c r="AA3992" i="3" s="1"/>
  <c r="Z3993" i="3"/>
  <c r="AA3993" i="3" s="1" a="1"/>
  <c r="AA3993" i="3" s="1"/>
  <c r="Z3994" i="3"/>
  <c r="AA3994" i="3" s="1" a="1"/>
  <c r="AA3994" i="3" s="1"/>
  <c r="Z3995" i="3"/>
  <c r="AA3995" i="3" s="1" a="1"/>
  <c r="AA3995" i="3" s="1"/>
  <c r="Z3996" i="3"/>
  <c r="AA3996" i="3" s="1" a="1"/>
  <c r="AA3996" i="3" s="1"/>
  <c r="Z3997" i="3"/>
  <c r="AA3997" i="3" s="1" a="1"/>
  <c r="AA3997" i="3" s="1"/>
  <c r="Z3998" i="3"/>
  <c r="AA3998" i="3" s="1" a="1"/>
  <c r="AA3998" i="3" s="1"/>
  <c r="Z3999" i="3"/>
  <c r="AA3999" i="3" s="1" a="1"/>
  <c r="AA3999" i="3" s="1"/>
  <c r="Z4000" i="3"/>
  <c r="AA4000" i="3" s="1" a="1"/>
  <c r="AA4000" i="3" s="1"/>
  <c r="Z4001" i="3"/>
  <c r="AA4001" i="3" s="1" a="1"/>
  <c r="AA4001" i="3" s="1"/>
  <c r="Z4002" i="3"/>
  <c r="AA4002" i="3" s="1" a="1"/>
  <c r="AA4002" i="3" s="1"/>
  <c r="Z4003" i="3"/>
  <c r="AA4003" i="3" s="1" a="1"/>
  <c r="AA4003" i="3" s="1"/>
  <c r="Z4004" i="3"/>
  <c r="AA4004" i="3" s="1" a="1"/>
  <c r="AA4004" i="3" s="1"/>
  <c r="Z4005" i="3"/>
  <c r="AA4005" i="3" s="1" a="1"/>
  <c r="AA4005" i="3" s="1"/>
  <c r="Z4006" i="3"/>
  <c r="AA4006" i="3" s="1" a="1"/>
  <c r="AA4006" i="3" s="1"/>
  <c r="Z4007" i="3"/>
  <c r="AA4007" i="3" s="1" a="1"/>
  <c r="AA4007" i="3" s="1"/>
  <c r="Z4008" i="3"/>
  <c r="AA4008" i="3" s="1" a="1"/>
  <c r="AA4008" i="3" s="1"/>
  <c r="Z4009" i="3"/>
  <c r="AA4009" i="3" s="1" a="1"/>
  <c r="AA4009" i="3" s="1"/>
  <c r="Z4010" i="3"/>
  <c r="AA4010" i="3" s="1" a="1"/>
  <c r="AA4010" i="3" s="1"/>
  <c r="Z4011" i="3"/>
  <c r="AA4011" i="3" s="1" a="1"/>
  <c r="AA4011" i="3" s="1"/>
  <c r="Z4012" i="3"/>
  <c r="AA4012" i="3" s="1" a="1"/>
  <c r="AA4012" i="3" s="1"/>
  <c r="Z4013" i="3"/>
  <c r="AA4013" i="3" s="1" a="1"/>
  <c r="AA4013" i="3" s="1"/>
  <c r="Z4014" i="3"/>
  <c r="AA4014" i="3" s="1" a="1"/>
  <c r="AA4014" i="3" s="1"/>
  <c r="Z4015" i="3"/>
  <c r="AA4015" i="3" s="1" a="1"/>
  <c r="AA4015" i="3" s="1"/>
  <c r="Z4016" i="3"/>
  <c r="AA4016" i="3" s="1" a="1"/>
  <c r="AA4016" i="3" s="1"/>
  <c r="Z4017" i="3"/>
  <c r="AA4017" i="3" s="1" a="1"/>
  <c r="AA4017" i="3" s="1"/>
  <c r="Z4018" i="3"/>
  <c r="AA4018" i="3" s="1" a="1"/>
  <c r="AA4018" i="3" s="1"/>
  <c r="Z4019" i="3"/>
  <c r="AA4019" i="3" s="1" a="1"/>
  <c r="AA4019" i="3" s="1"/>
  <c r="Z4020" i="3"/>
  <c r="AA4020" i="3" s="1" a="1"/>
  <c r="AA4020" i="3" s="1"/>
  <c r="Z4021" i="3"/>
  <c r="AA4021" i="3" s="1" a="1"/>
  <c r="AA4021" i="3" s="1"/>
  <c r="Z4022" i="3"/>
  <c r="AA4022" i="3" s="1" a="1"/>
  <c r="AA4022" i="3" s="1"/>
  <c r="Z4023" i="3"/>
  <c r="AA4023" i="3" s="1" a="1"/>
  <c r="AA4023" i="3" s="1"/>
  <c r="Z4024" i="3"/>
  <c r="AA4024" i="3" s="1" a="1"/>
  <c r="AA4024" i="3" s="1"/>
  <c r="Z4025" i="3"/>
  <c r="AA4025" i="3" s="1" a="1"/>
  <c r="AA4025" i="3" s="1"/>
  <c r="Z4026" i="3"/>
  <c r="AA4026" i="3" s="1" a="1"/>
  <c r="AA4026" i="3" s="1"/>
  <c r="Z4027" i="3"/>
  <c r="AA4027" i="3" s="1" a="1"/>
  <c r="AA4027" i="3" s="1"/>
  <c r="Z4028" i="3"/>
  <c r="AA4028" i="3" s="1" a="1"/>
  <c r="AA4028" i="3" s="1"/>
  <c r="Z4029" i="3"/>
  <c r="AA4029" i="3" s="1" a="1"/>
  <c r="AA4029" i="3" s="1"/>
  <c r="Z4030" i="3"/>
  <c r="AA4030" i="3" s="1" a="1"/>
  <c r="AA4030" i="3" s="1"/>
  <c r="Z4031" i="3"/>
  <c r="AA4031" i="3" s="1" a="1"/>
  <c r="AA4031" i="3" s="1"/>
  <c r="Z4032" i="3"/>
  <c r="AA4032" i="3" s="1" a="1"/>
  <c r="AA4032" i="3" s="1"/>
  <c r="Z4033" i="3"/>
  <c r="AA4033" i="3" s="1" a="1"/>
  <c r="AA4033" i="3" s="1"/>
  <c r="Z4034" i="3"/>
  <c r="AA4034" i="3" s="1" a="1"/>
  <c r="AA4034" i="3" s="1"/>
  <c r="Z4035" i="3"/>
  <c r="AA4035" i="3" s="1" a="1"/>
  <c r="AA4035" i="3" s="1"/>
  <c r="Z4036" i="3"/>
  <c r="AA4036" i="3" s="1" a="1"/>
  <c r="AA4036" i="3" s="1"/>
  <c r="Z4037" i="3"/>
  <c r="AA4037" i="3" s="1" a="1"/>
  <c r="AA4037" i="3" s="1"/>
  <c r="Z4038" i="3"/>
  <c r="AA4038" i="3" s="1" a="1"/>
  <c r="AA4038" i="3" s="1"/>
  <c r="Z4039" i="3"/>
  <c r="AA4039" i="3" s="1" a="1"/>
  <c r="AA4039" i="3" s="1"/>
  <c r="Z4040" i="3"/>
  <c r="AA4040" i="3" s="1" a="1"/>
  <c r="AA4040" i="3" s="1"/>
  <c r="Z4041" i="3"/>
  <c r="AA4041" i="3" s="1" a="1"/>
  <c r="AA4041" i="3" s="1"/>
  <c r="Z4042" i="3"/>
  <c r="AA4042" i="3" s="1" a="1"/>
  <c r="AA4042" i="3" s="1"/>
  <c r="Z4043" i="3"/>
  <c r="AA4043" i="3" s="1" a="1"/>
  <c r="AA4043" i="3" s="1"/>
  <c r="Z4044" i="3"/>
  <c r="AA4044" i="3" s="1" a="1"/>
  <c r="AA4044" i="3" s="1"/>
  <c r="Z4045" i="3"/>
  <c r="AA4045" i="3" s="1" a="1"/>
  <c r="AA4045" i="3" s="1"/>
  <c r="Z4046" i="3"/>
  <c r="AA4046" i="3" s="1" a="1"/>
  <c r="AA4046" i="3" s="1"/>
  <c r="Z4047" i="3"/>
  <c r="AA4047" i="3" s="1" a="1"/>
  <c r="AA4047" i="3" s="1"/>
  <c r="Z4048" i="3"/>
  <c r="AA4048" i="3" s="1" a="1"/>
  <c r="AA4048" i="3" s="1"/>
  <c r="Z4049" i="3"/>
  <c r="AA4049" i="3" s="1" a="1"/>
  <c r="AA4049" i="3" s="1"/>
  <c r="Z4050" i="3"/>
  <c r="AA4050" i="3" s="1" a="1"/>
  <c r="AA4050" i="3" s="1"/>
  <c r="Z4051" i="3"/>
  <c r="AA4051" i="3" s="1" a="1"/>
  <c r="AA4051" i="3" s="1"/>
  <c r="Z4052" i="3"/>
  <c r="AA4052" i="3" s="1" a="1"/>
  <c r="AA4052" i="3" s="1"/>
  <c r="Z4053" i="3"/>
  <c r="AA4053" i="3" s="1" a="1"/>
  <c r="AA4053" i="3" s="1"/>
  <c r="Z4054" i="3"/>
  <c r="AA4054" i="3" s="1" a="1"/>
  <c r="AA4054" i="3" s="1"/>
  <c r="Z4055" i="3"/>
  <c r="AA4055" i="3" s="1" a="1"/>
  <c r="AA4055" i="3" s="1"/>
  <c r="Z4056" i="3"/>
  <c r="AA4056" i="3" s="1" a="1"/>
  <c r="AA4056" i="3" s="1"/>
  <c r="Z4057" i="3"/>
  <c r="AA4057" i="3" s="1" a="1"/>
  <c r="AA4057" i="3" s="1"/>
  <c r="Z4058" i="3"/>
  <c r="AA4058" i="3" s="1" a="1"/>
  <c r="AA4058" i="3" s="1"/>
  <c r="Z4059" i="3"/>
  <c r="AA4059" i="3" s="1" a="1"/>
  <c r="AA4059" i="3" s="1"/>
  <c r="Z4060" i="3"/>
  <c r="AA4060" i="3" s="1" a="1"/>
  <c r="AA4060" i="3" s="1"/>
  <c r="Z4061" i="3"/>
  <c r="AA4061" i="3" s="1" a="1"/>
  <c r="AA4061" i="3" s="1"/>
  <c r="Z4062" i="3"/>
  <c r="AA4062" i="3" s="1" a="1"/>
  <c r="AA4062" i="3" s="1"/>
  <c r="Z4063" i="3"/>
  <c r="AA4063" i="3" s="1" a="1"/>
  <c r="AA4063" i="3" s="1"/>
  <c r="Z4064" i="3"/>
  <c r="AA4064" i="3" s="1" a="1"/>
  <c r="AA4064" i="3" s="1"/>
  <c r="Z4065" i="3"/>
  <c r="AA4065" i="3" s="1" a="1"/>
  <c r="AA4065" i="3" s="1"/>
  <c r="Z4066" i="3"/>
  <c r="AA4066" i="3" s="1" a="1"/>
  <c r="AA4066" i="3" s="1"/>
  <c r="Z4067" i="3"/>
  <c r="AA4067" i="3" s="1" a="1"/>
  <c r="AA4067" i="3" s="1"/>
  <c r="Z4068" i="3"/>
  <c r="AA4068" i="3" s="1" a="1"/>
  <c r="AA4068" i="3" s="1"/>
  <c r="Z4069" i="3"/>
  <c r="AA4069" i="3" s="1" a="1"/>
  <c r="AA4069" i="3" s="1"/>
  <c r="Z4070" i="3"/>
  <c r="AA4070" i="3" s="1" a="1"/>
  <c r="AA4070" i="3" s="1"/>
  <c r="Z4071" i="3"/>
  <c r="AA4071" i="3" s="1" a="1"/>
  <c r="AA4071" i="3" s="1"/>
  <c r="Z4072" i="3"/>
  <c r="AA4072" i="3" s="1" a="1"/>
  <c r="AA4072" i="3" s="1"/>
  <c r="Z4073" i="3"/>
  <c r="AA4073" i="3" s="1" a="1"/>
  <c r="AA4073" i="3" s="1"/>
  <c r="Z4074" i="3"/>
  <c r="AA4074" i="3" s="1" a="1"/>
  <c r="AA4074" i="3" s="1"/>
  <c r="Z4075" i="3"/>
  <c r="AA4075" i="3" s="1" a="1"/>
  <c r="AA4075" i="3" s="1"/>
  <c r="Z4076" i="3"/>
  <c r="AA4076" i="3" s="1" a="1"/>
  <c r="AA4076" i="3" s="1"/>
  <c r="Z4077" i="3"/>
  <c r="AA4077" i="3" s="1" a="1"/>
  <c r="AA4077" i="3" s="1"/>
  <c r="Z4078" i="3"/>
  <c r="AA4078" i="3" s="1" a="1"/>
  <c r="AA4078" i="3" s="1"/>
  <c r="Z4079" i="3"/>
  <c r="AA4079" i="3" s="1" a="1"/>
  <c r="AA4079" i="3" s="1"/>
  <c r="Z4080" i="3"/>
  <c r="AA4080" i="3" s="1" a="1"/>
  <c r="AA4080" i="3" s="1"/>
  <c r="Z4081" i="3"/>
  <c r="AA4081" i="3" s="1" a="1"/>
  <c r="AA4081" i="3" s="1"/>
  <c r="Z4082" i="3"/>
  <c r="AA4082" i="3" s="1" a="1"/>
  <c r="AA4082" i="3" s="1"/>
  <c r="Z4083" i="3"/>
  <c r="AA4083" i="3" s="1" a="1"/>
  <c r="AA4083" i="3" s="1"/>
  <c r="Z4084" i="3"/>
  <c r="AA4084" i="3" s="1" a="1"/>
  <c r="AA4084" i="3" s="1"/>
  <c r="Z4085" i="3"/>
  <c r="AA4085" i="3" s="1" a="1"/>
  <c r="AA4085" i="3" s="1"/>
  <c r="Z4086" i="3"/>
  <c r="AA4086" i="3" s="1" a="1"/>
  <c r="AA4086" i="3" s="1"/>
  <c r="Z4087" i="3"/>
  <c r="AA4087" i="3" s="1" a="1"/>
  <c r="AA4087" i="3" s="1"/>
  <c r="Z4088" i="3"/>
  <c r="AA4088" i="3" s="1" a="1"/>
  <c r="AA4088" i="3" s="1"/>
  <c r="Z4089" i="3"/>
  <c r="AA4089" i="3" s="1" a="1"/>
  <c r="AA4089" i="3" s="1"/>
  <c r="Z4090" i="3"/>
  <c r="AA4090" i="3" s="1" a="1"/>
  <c r="AA4090" i="3" s="1"/>
  <c r="Z4091" i="3"/>
  <c r="AA4091" i="3" s="1" a="1"/>
  <c r="AA4091" i="3" s="1"/>
  <c r="Z4092" i="3"/>
  <c r="AA4092" i="3" s="1" a="1"/>
  <c r="AA4092" i="3" s="1"/>
  <c r="Z4093" i="3"/>
  <c r="AA4093" i="3" s="1" a="1"/>
  <c r="AA4093" i="3" s="1"/>
  <c r="Z4094" i="3"/>
  <c r="AA4094" i="3" s="1" a="1"/>
  <c r="AA4094" i="3" s="1"/>
  <c r="Z4095" i="3"/>
  <c r="AA4095" i="3" s="1" a="1"/>
  <c r="AA4095" i="3" s="1"/>
  <c r="Z4096" i="3"/>
  <c r="AA4096" i="3" s="1" a="1"/>
  <c r="AA4096" i="3" s="1"/>
  <c r="Z4097" i="3"/>
  <c r="AA4097" i="3" s="1" a="1"/>
  <c r="AA4097" i="3" s="1"/>
  <c r="Z4098" i="3"/>
  <c r="AA4098" i="3" s="1" a="1"/>
  <c r="AA4098" i="3" s="1"/>
  <c r="Z4099" i="3"/>
  <c r="AA4099" i="3" s="1" a="1"/>
  <c r="AA4099" i="3" s="1"/>
  <c r="Z4100" i="3"/>
  <c r="AA4100" i="3" s="1" a="1"/>
  <c r="AA4100" i="3" s="1"/>
  <c r="Z4101" i="3"/>
  <c r="AA4101" i="3" s="1" a="1"/>
  <c r="AA4101" i="3" s="1"/>
  <c r="Z4102" i="3"/>
  <c r="AA4102" i="3" s="1" a="1"/>
  <c r="AA4102" i="3" s="1"/>
  <c r="Z4103" i="3"/>
  <c r="AA4103" i="3" s="1" a="1"/>
  <c r="AA4103" i="3" s="1"/>
  <c r="Z4104" i="3"/>
  <c r="AA4104" i="3" s="1" a="1"/>
  <c r="AA4104" i="3" s="1"/>
  <c r="Z4105" i="3"/>
  <c r="AA4105" i="3" s="1" a="1"/>
  <c r="AA4105" i="3" s="1"/>
  <c r="Z4106" i="3"/>
  <c r="AA4106" i="3" s="1" a="1"/>
  <c r="AA4106" i="3" s="1"/>
  <c r="Z4107" i="3"/>
  <c r="AA4107" i="3" s="1" a="1"/>
  <c r="AA4107" i="3" s="1"/>
  <c r="Z4108" i="3"/>
  <c r="AA4108" i="3" s="1" a="1"/>
  <c r="AA4108" i="3" s="1"/>
  <c r="Z4109" i="3"/>
  <c r="AA4109" i="3" s="1" a="1"/>
  <c r="AA4109" i="3" s="1"/>
  <c r="Z4110" i="3"/>
  <c r="AA4110" i="3" s="1" a="1"/>
  <c r="AA4110" i="3" s="1"/>
  <c r="Z4111" i="3"/>
  <c r="AA4111" i="3" s="1" a="1"/>
  <c r="AA4111" i="3" s="1"/>
  <c r="Z4112" i="3"/>
  <c r="AA4112" i="3" s="1" a="1"/>
  <c r="AA4112" i="3" s="1"/>
  <c r="Z4113" i="3"/>
  <c r="AA4113" i="3" s="1" a="1"/>
  <c r="AA4113" i="3" s="1"/>
  <c r="Z4114" i="3"/>
  <c r="AA4114" i="3" s="1" a="1"/>
  <c r="AA4114" i="3" s="1"/>
  <c r="Z4115" i="3"/>
  <c r="AA4115" i="3" s="1" a="1"/>
  <c r="AA4115" i="3" s="1"/>
  <c r="Z4116" i="3"/>
  <c r="AA4116" i="3" s="1" a="1"/>
  <c r="AA4116" i="3" s="1"/>
  <c r="Z4117" i="3"/>
  <c r="AA4117" i="3" s="1" a="1"/>
  <c r="AA4117" i="3" s="1"/>
  <c r="Z4118" i="3"/>
  <c r="AA4118" i="3" s="1" a="1"/>
  <c r="AA4118" i="3" s="1"/>
  <c r="Z4119" i="3"/>
  <c r="AA4119" i="3" s="1" a="1"/>
  <c r="AA4119" i="3" s="1"/>
  <c r="Z4120" i="3"/>
  <c r="AA4120" i="3" s="1" a="1"/>
  <c r="AA4120" i="3" s="1"/>
  <c r="Z4121" i="3"/>
  <c r="AA4121" i="3" s="1" a="1"/>
  <c r="AA4121" i="3" s="1"/>
  <c r="Z4122" i="3"/>
  <c r="AA4122" i="3" s="1" a="1"/>
  <c r="AA4122" i="3" s="1"/>
  <c r="Z4123" i="3"/>
  <c r="AA4123" i="3" s="1" a="1"/>
  <c r="AA4123" i="3" s="1"/>
  <c r="Z4124" i="3"/>
  <c r="AA4124" i="3" s="1" a="1"/>
  <c r="AA4124" i="3" s="1"/>
  <c r="Z4125" i="3"/>
  <c r="AA4125" i="3" s="1" a="1"/>
  <c r="AA4125" i="3" s="1"/>
  <c r="Z4126" i="3"/>
  <c r="AA4126" i="3" s="1" a="1"/>
  <c r="AA4126" i="3" s="1"/>
  <c r="Z4127" i="3"/>
  <c r="AA4127" i="3" s="1" a="1"/>
  <c r="AA4127" i="3" s="1"/>
  <c r="Z4128" i="3"/>
  <c r="AA4128" i="3" s="1" a="1"/>
  <c r="AA4128" i="3" s="1"/>
  <c r="Z4129" i="3"/>
  <c r="AA4129" i="3" s="1" a="1"/>
  <c r="AA4129" i="3" s="1"/>
  <c r="Z4130" i="3"/>
  <c r="AA4130" i="3" s="1" a="1"/>
  <c r="AA4130" i="3" s="1"/>
  <c r="Z4131" i="3"/>
  <c r="AA4131" i="3" s="1" a="1"/>
  <c r="AA4131" i="3" s="1"/>
  <c r="Z4132" i="3"/>
  <c r="AA4132" i="3" s="1" a="1"/>
  <c r="AA4132" i="3" s="1"/>
  <c r="Z4133" i="3"/>
  <c r="AA4133" i="3" s="1" a="1"/>
  <c r="AA4133" i="3" s="1"/>
  <c r="Z4134" i="3"/>
  <c r="AA4134" i="3" s="1" a="1"/>
  <c r="AA4134" i="3" s="1"/>
  <c r="Z4135" i="3"/>
  <c r="AA4135" i="3" s="1" a="1"/>
  <c r="AA4135" i="3" s="1"/>
  <c r="Z4136" i="3"/>
  <c r="AA4136" i="3" s="1" a="1"/>
  <c r="AA4136" i="3" s="1"/>
  <c r="Z4137" i="3"/>
  <c r="AA4137" i="3" s="1" a="1"/>
  <c r="AA4137" i="3" s="1"/>
  <c r="Z4138" i="3"/>
  <c r="AA4138" i="3" s="1" a="1"/>
  <c r="AA4138" i="3" s="1"/>
  <c r="Z4139" i="3"/>
  <c r="AA4139" i="3" s="1" a="1"/>
  <c r="AA4139" i="3" s="1"/>
  <c r="Z4140" i="3"/>
  <c r="AA4140" i="3" s="1" a="1"/>
  <c r="AA4140" i="3" s="1"/>
  <c r="Z4141" i="3"/>
  <c r="AA4141" i="3" s="1" a="1"/>
  <c r="AA4141" i="3" s="1"/>
  <c r="Z4142" i="3"/>
  <c r="AA4142" i="3" s="1" a="1"/>
  <c r="AA4142" i="3" s="1"/>
  <c r="Z4143" i="3"/>
  <c r="AA4143" i="3" s="1" a="1"/>
  <c r="AA4143" i="3" s="1"/>
  <c r="Z4144" i="3"/>
  <c r="AA4144" i="3" s="1" a="1"/>
  <c r="AA4144" i="3" s="1"/>
  <c r="Z4145" i="3"/>
  <c r="AA4145" i="3" s="1" a="1"/>
  <c r="AA4145" i="3" s="1"/>
  <c r="Z4146" i="3"/>
  <c r="AA4146" i="3" s="1" a="1"/>
  <c r="AA4146" i="3" s="1"/>
  <c r="Z4147" i="3"/>
  <c r="AA4147" i="3" s="1" a="1"/>
  <c r="AA4147" i="3" s="1"/>
  <c r="Z4148" i="3"/>
  <c r="AA4148" i="3" s="1" a="1"/>
  <c r="AA4148" i="3" s="1"/>
  <c r="Z4149" i="3"/>
  <c r="AA4149" i="3" s="1" a="1"/>
  <c r="AA4149" i="3" s="1"/>
  <c r="Z4150" i="3"/>
  <c r="AA4150" i="3" s="1" a="1"/>
  <c r="AA4150" i="3" s="1"/>
  <c r="Z4151" i="3"/>
  <c r="AA4151" i="3" s="1" a="1"/>
  <c r="AA4151" i="3" s="1"/>
  <c r="Z4152" i="3"/>
  <c r="AA4152" i="3" s="1" a="1"/>
  <c r="AA4152" i="3" s="1"/>
  <c r="Z4153" i="3"/>
  <c r="AA4153" i="3" s="1" a="1"/>
  <c r="AA4153" i="3" s="1"/>
  <c r="Z4154" i="3"/>
  <c r="AA4154" i="3" s="1" a="1"/>
  <c r="AA4154" i="3" s="1"/>
  <c r="Z4155" i="3"/>
  <c r="AA4155" i="3" s="1" a="1"/>
  <c r="AA4155" i="3" s="1"/>
  <c r="Z4156" i="3"/>
  <c r="AA4156" i="3" s="1" a="1"/>
  <c r="AA4156" i="3" s="1"/>
  <c r="Z4157" i="3"/>
  <c r="AA4157" i="3" s="1" a="1"/>
  <c r="AA4157" i="3" s="1"/>
  <c r="Z4158" i="3"/>
  <c r="AA4158" i="3" s="1" a="1"/>
  <c r="AA4158" i="3" s="1"/>
  <c r="Z4159" i="3"/>
  <c r="AA4159" i="3" s="1" a="1"/>
  <c r="AA4159" i="3" s="1"/>
  <c r="Z4160" i="3"/>
  <c r="AA4160" i="3" s="1" a="1"/>
  <c r="AA4160" i="3" s="1"/>
  <c r="Z4161" i="3"/>
  <c r="AA4161" i="3" s="1" a="1"/>
  <c r="AA4161" i="3" s="1"/>
  <c r="Z4162" i="3"/>
  <c r="AA4162" i="3" s="1" a="1"/>
  <c r="AA4162" i="3" s="1"/>
  <c r="Z4163" i="3"/>
  <c r="AA4163" i="3" s="1" a="1"/>
  <c r="AA4163" i="3" s="1"/>
  <c r="Z4164" i="3"/>
  <c r="AA4164" i="3" s="1" a="1"/>
  <c r="AA4164" i="3" s="1"/>
  <c r="Z4165" i="3"/>
  <c r="AA4165" i="3" s="1" a="1"/>
  <c r="AA4165" i="3" s="1"/>
  <c r="Z4166" i="3"/>
  <c r="AA4166" i="3" s="1" a="1"/>
  <c r="AA4166" i="3" s="1"/>
  <c r="Z4167" i="3"/>
  <c r="AA4167" i="3" s="1" a="1"/>
  <c r="AA4167" i="3" s="1"/>
  <c r="Z4168" i="3"/>
  <c r="AA4168" i="3" s="1" a="1"/>
  <c r="AA4168" i="3" s="1"/>
  <c r="Z4169" i="3"/>
  <c r="AA4169" i="3" s="1" a="1"/>
  <c r="AA4169" i="3" s="1"/>
  <c r="Z4170" i="3"/>
  <c r="AA4170" i="3" s="1" a="1"/>
  <c r="AA4170" i="3" s="1"/>
  <c r="Z4171" i="3"/>
  <c r="AA4171" i="3" s="1" a="1"/>
  <c r="AA4171" i="3" s="1"/>
  <c r="Z4172" i="3"/>
  <c r="AA4172" i="3" s="1" a="1"/>
  <c r="AA4172" i="3" s="1"/>
  <c r="Z4173" i="3"/>
  <c r="AA4173" i="3" s="1" a="1"/>
  <c r="AA4173" i="3" s="1"/>
  <c r="Z4174" i="3"/>
  <c r="AA4174" i="3" s="1" a="1"/>
  <c r="AA4174" i="3" s="1"/>
  <c r="Z4175" i="3"/>
  <c r="AA4175" i="3" s="1" a="1"/>
  <c r="AA4175" i="3" s="1"/>
  <c r="Z4176" i="3"/>
  <c r="AA4176" i="3" s="1" a="1"/>
  <c r="AA4176" i="3" s="1"/>
  <c r="Z4177" i="3"/>
  <c r="AA4177" i="3" s="1" a="1"/>
  <c r="AA4177" i="3" s="1"/>
  <c r="Z4178" i="3"/>
  <c r="AA4178" i="3" s="1" a="1"/>
  <c r="AA4178" i="3" s="1"/>
  <c r="Z4179" i="3"/>
  <c r="AA4179" i="3" s="1" a="1"/>
  <c r="AA4179" i="3" s="1"/>
  <c r="Z4180" i="3"/>
  <c r="AA4180" i="3" s="1" a="1"/>
  <c r="AA4180" i="3" s="1"/>
  <c r="Z4181" i="3"/>
  <c r="AA4181" i="3" s="1" a="1"/>
  <c r="AA4181" i="3" s="1"/>
  <c r="Z4182" i="3"/>
  <c r="AA4182" i="3" s="1" a="1"/>
  <c r="AA4182" i="3" s="1"/>
  <c r="Z4183" i="3"/>
  <c r="AA4183" i="3" s="1" a="1"/>
  <c r="AA4183" i="3" s="1"/>
  <c r="Z4184" i="3"/>
  <c r="AA4184" i="3" s="1" a="1"/>
  <c r="AA4184" i="3" s="1"/>
  <c r="Z4185" i="3"/>
  <c r="AA4185" i="3" s="1" a="1"/>
  <c r="AA4185" i="3" s="1"/>
  <c r="Z4186" i="3"/>
  <c r="AA4186" i="3" s="1" a="1"/>
  <c r="AA4186" i="3" s="1"/>
  <c r="Z4187" i="3"/>
  <c r="AA4187" i="3" s="1" a="1"/>
  <c r="AA4187" i="3" s="1"/>
  <c r="Z4188" i="3"/>
  <c r="AA4188" i="3" s="1" a="1"/>
  <c r="AA4188" i="3" s="1"/>
  <c r="Z4189" i="3"/>
  <c r="AA4189" i="3" s="1" a="1"/>
  <c r="AA4189" i="3" s="1"/>
  <c r="Z4190" i="3"/>
  <c r="AA4190" i="3" s="1" a="1"/>
  <c r="AA4190" i="3" s="1"/>
  <c r="Z4191" i="3"/>
  <c r="AA4191" i="3" s="1" a="1"/>
  <c r="AA4191" i="3" s="1"/>
  <c r="Z4192" i="3"/>
  <c r="AA4192" i="3" s="1" a="1"/>
  <c r="AA4192" i="3" s="1"/>
  <c r="Z4193" i="3"/>
  <c r="AA4193" i="3" s="1" a="1"/>
  <c r="AA4193" i="3" s="1"/>
  <c r="Z4194" i="3"/>
  <c r="AA4194" i="3" s="1" a="1"/>
  <c r="AA4194" i="3" s="1"/>
  <c r="Z4195" i="3"/>
  <c r="AA4195" i="3" s="1" a="1"/>
  <c r="AA4195" i="3" s="1"/>
  <c r="Z4196" i="3"/>
  <c r="AA4196" i="3" s="1" a="1"/>
  <c r="AA4196" i="3" s="1"/>
  <c r="Z4197" i="3"/>
  <c r="AA4197" i="3" s="1" a="1"/>
  <c r="AA4197" i="3" s="1"/>
  <c r="Z4198" i="3"/>
  <c r="AA4198" i="3" s="1" a="1"/>
  <c r="AA4198" i="3" s="1"/>
  <c r="Z4199" i="3"/>
  <c r="AA4199" i="3" s="1" a="1"/>
  <c r="AA4199" i="3" s="1"/>
  <c r="Z4200" i="3"/>
  <c r="AA4200" i="3" s="1" a="1"/>
  <c r="AA4200" i="3" s="1"/>
  <c r="Z4201" i="3"/>
  <c r="AA4201" i="3" s="1" a="1"/>
  <c r="AA4201" i="3" s="1"/>
  <c r="Z4202" i="3"/>
  <c r="AA4202" i="3" s="1" a="1"/>
  <c r="AA4202" i="3" s="1"/>
  <c r="Z4203" i="3"/>
  <c r="AA4203" i="3" s="1" a="1"/>
  <c r="AA4203" i="3" s="1"/>
  <c r="Z4204" i="3"/>
  <c r="AA4204" i="3" s="1" a="1"/>
  <c r="AA4204" i="3" s="1"/>
  <c r="Z4205" i="3"/>
  <c r="AA4205" i="3" s="1" a="1"/>
  <c r="AA4205" i="3" s="1"/>
  <c r="Z4206" i="3"/>
  <c r="AA4206" i="3" s="1" a="1"/>
  <c r="AA4206" i="3" s="1"/>
  <c r="Z4207" i="3"/>
  <c r="AA4207" i="3" s="1" a="1"/>
  <c r="AA4207" i="3" s="1"/>
  <c r="Z4208" i="3"/>
  <c r="AA4208" i="3" s="1" a="1"/>
  <c r="AA4208" i="3" s="1"/>
  <c r="Z4209" i="3"/>
  <c r="AA4209" i="3" s="1" a="1"/>
  <c r="AA4209" i="3" s="1"/>
  <c r="Z4210" i="3"/>
  <c r="AA4210" i="3" s="1" a="1"/>
  <c r="AA4210" i="3" s="1"/>
  <c r="Z4211" i="3"/>
  <c r="AA4211" i="3" s="1" a="1"/>
  <c r="AA4211" i="3" s="1"/>
  <c r="Z4212" i="3"/>
  <c r="AA4212" i="3" s="1" a="1"/>
  <c r="AA4212" i="3" s="1"/>
  <c r="Z4213" i="3"/>
  <c r="AA4213" i="3" s="1" a="1"/>
  <c r="AA4213" i="3" s="1"/>
  <c r="Z4214" i="3"/>
  <c r="AA4214" i="3" s="1" a="1"/>
  <c r="AA4214" i="3" s="1"/>
  <c r="Z4215" i="3"/>
  <c r="AA4215" i="3" s="1" a="1"/>
  <c r="AA4215" i="3" s="1"/>
  <c r="Z4216" i="3"/>
  <c r="AA4216" i="3" s="1" a="1"/>
  <c r="AA4216" i="3" s="1"/>
  <c r="Z4217" i="3"/>
  <c r="AA4217" i="3" s="1" a="1"/>
  <c r="AA4217" i="3" s="1"/>
  <c r="Z4218" i="3"/>
  <c r="AA4218" i="3" s="1" a="1"/>
  <c r="AA4218" i="3" s="1"/>
  <c r="Z4219" i="3"/>
  <c r="AA4219" i="3" s="1" a="1"/>
  <c r="AA4219" i="3" s="1"/>
  <c r="Z4220" i="3"/>
  <c r="AA4220" i="3" s="1" a="1"/>
  <c r="AA4220" i="3" s="1"/>
  <c r="Z4221" i="3"/>
  <c r="AA4221" i="3" s="1" a="1"/>
  <c r="AA4221" i="3" s="1"/>
  <c r="Z4222" i="3"/>
  <c r="AA4222" i="3" s="1" a="1"/>
  <c r="AA4222" i="3" s="1"/>
  <c r="Z4223" i="3"/>
  <c r="AA4223" i="3" s="1" a="1"/>
  <c r="AA4223" i="3" s="1"/>
  <c r="Z4224" i="3"/>
  <c r="AA4224" i="3" s="1" a="1"/>
  <c r="AA4224" i="3" s="1"/>
  <c r="Z4225" i="3"/>
  <c r="AA4225" i="3" s="1" a="1"/>
  <c r="AA4225" i="3" s="1"/>
  <c r="Z4226" i="3"/>
  <c r="AA4226" i="3" s="1" a="1"/>
  <c r="AA4226" i="3" s="1"/>
  <c r="Z4227" i="3"/>
  <c r="AA4227" i="3" s="1" a="1"/>
  <c r="AA4227" i="3" s="1"/>
  <c r="Z4228" i="3"/>
  <c r="AA4228" i="3" s="1" a="1"/>
  <c r="AA4228" i="3" s="1"/>
  <c r="Z4229" i="3"/>
  <c r="AA4229" i="3" s="1" a="1"/>
  <c r="AA4229" i="3" s="1"/>
  <c r="Z4230" i="3"/>
  <c r="AA4230" i="3" s="1" a="1"/>
  <c r="AA4230" i="3" s="1"/>
  <c r="Z4231" i="3"/>
  <c r="AA4231" i="3" s="1" a="1"/>
  <c r="AA4231" i="3" s="1"/>
  <c r="Z4232" i="3"/>
  <c r="AA4232" i="3" s="1" a="1"/>
  <c r="AA4232" i="3" s="1"/>
  <c r="Z4233" i="3"/>
  <c r="AA4233" i="3" s="1" a="1"/>
  <c r="AA4233" i="3" s="1"/>
  <c r="Z4234" i="3"/>
  <c r="AA4234" i="3" s="1" a="1"/>
  <c r="AA4234" i="3" s="1"/>
  <c r="Z4235" i="3"/>
  <c r="AA4235" i="3" s="1" a="1"/>
  <c r="AA4235" i="3" s="1"/>
  <c r="Z4236" i="3"/>
  <c r="AA4236" i="3" s="1" a="1"/>
  <c r="AA4236" i="3" s="1"/>
  <c r="Z4237" i="3"/>
  <c r="AA4237" i="3" s="1" a="1"/>
  <c r="AA4237" i="3" s="1"/>
  <c r="Z4238" i="3"/>
  <c r="AA4238" i="3" s="1" a="1"/>
  <c r="AA4238" i="3" s="1"/>
  <c r="Z4239" i="3"/>
  <c r="AA4239" i="3" s="1" a="1"/>
  <c r="AA4239" i="3" s="1"/>
  <c r="Z4240" i="3"/>
  <c r="AA4240" i="3" s="1" a="1"/>
  <c r="AA4240" i="3" s="1"/>
  <c r="Z4241" i="3"/>
  <c r="AA4241" i="3" s="1" a="1"/>
  <c r="AA4241" i="3" s="1"/>
  <c r="Z4242" i="3"/>
  <c r="AA4242" i="3" s="1" a="1"/>
  <c r="AA4242" i="3" s="1"/>
  <c r="Z4243" i="3"/>
  <c r="AA4243" i="3" s="1" a="1"/>
  <c r="AA4243" i="3" s="1"/>
  <c r="Z4244" i="3"/>
  <c r="AA4244" i="3" s="1" a="1"/>
  <c r="AA4244" i="3" s="1"/>
  <c r="Z4245" i="3"/>
  <c r="AA4245" i="3" s="1" a="1"/>
  <c r="AA4245" i="3" s="1"/>
  <c r="Z4246" i="3"/>
  <c r="AA4246" i="3" s="1" a="1"/>
  <c r="AA4246" i="3" s="1"/>
  <c r="Z4247" i="3"/>
  <c r="AA4247" i="3" s="1" a="1"/>
  <c r="AA4247" i="3" s="1"/>
  <c r="Z4248" i="3"/>
  <c r="AA4248" i="3" s="1" a="1"/>
  <c r="AA4248" i="3" s="1"/>
  <c r="Z4249" i="3"/>
  <c r="AA4249" i="3" s="1" a="1"/>
  <c r="AA4249" i="3" s="1"/>
  <c r="Z4250" i="3"/>
  <c r="AA4250" i="3" s="1" a="1"/>
  <c r="AA4250" i="3" s="1"/>
  <c r="Z4251" i="3"/>
  <c r="AA4251" i="3" s="1" a="1"/>
  <c r="AA4251" i="3" s="1"/>
  <c r="Z4252" i="3"/>
  <c r="AA4252" i="3" s="1" a="1"/>
  <c r="AA4252" i="3" s="1"/>
  <c r="Z4253" i="3"/>
  <c r="AA4253" i="3" s="1" a="1"/>
  <c r="AA4253" i="3" s="1"/>
  <c r="Z4254" i="3"/>
  <c r="AA4254" i="3" s="1" a="1"/>
  <c r="AA4254" i="3" s="1"/>
  <c r="Z4255" i="3"/>
  <c r="AA4255" i="3" s="1" a="1"/>
  <c r="AA4255" i="3" s="1"/>
  <c r="Z4256" i="3"/>
  <c r="AA4256" i="3" s="1" a="1"/>
  <c r="AA4256" i="3" s="1"/>
  <c r="Z4257" i="3"/>
  <c r="AA4257" i="3" s="1" a="1"/>
  <c r="AA4257" i="3" s="1"/>
  <c r="Z4258" i="3"/>
  <c r="AA4258" i="3" s="1" a="1"/>
  <c r="AA4258" i="3" s="1"/>
  <c r="Z4259" i="3"/>
  <c r="AA4259" i="3" s="1" a="1"/>
  <c r="AA4259" i="3" s="1"/>
  <c r="Z4260" i="3"/>
  <c r="AA4260" i="3" s="1" a="1"/>
  <c r="AA4260" i="3" s="1"/>
  <c r="Z4261" i="3"/>
  <c r="AA4261" i="3" s="1" a="1"/>
  <c r="AA4261" i="3" s="1"/>
  <c r="Z4262" i="3"/>
  <c r="AA4262" i="3" s="1" a="1"/>
  <c r="AA4262" i="3" s="1"/>
  <c r="Z4263" i="3"/>
  <c r="AA4263" i="3" s="1" a="1"/>
  <c r="AA4263" i="3" s="1"/>
  <c r="Z4264" i="3"/>
  <c r="AA4264" i="3" s="1" a="1"/>
  <c r="AA4264" i="3" s="1"/>
  <c r="Z4265" i="3"/>
  <c r="AA4265" i="3" s="1" a="1"/>
  <c r="AA4265" i="3" s="1"/>
  <c r="Z4266" i="3"/>
  <c r="AA4266" i="3" s="1" a="1"/>
  <c r="AA4266" i="3" s="1"/>
  <c r="Z4267" i="3"/>
  <c r="AA4267" i="3" s="1" a="1"/>
  <c r="AA4267" i="3" s="1"/>
  <c r="Z4268" i="3"/>
  <c r="AA4268" i="3" s="1" a="1"/>
  <c r="AA4268" i="3" s="1"/>
  <c r="Z4269" i="3"/>
  <c r="AA4269" i="3" s="1" a="1"/>
  <c r="AA4269" i="3" s="1"/>
  <c r="Z4270" i="3"/>
  <c r="AA4270" i="3" s="1" a="1"/>
  <c r="AA4270" i="3" s="1"/>
  <c r="Z4271" i="3"/>
  <c r="AA4271" i="3" s="1" a="1"/>
  <c r="AA4271" i="3" s="1"/>
  <c r="Z4272" i="3"/>
  <c r="AA4272" i="3" s="1" a="1"/>
  <c r="AA4272" i="3" s="1"/>
  <c r="Z4273" i="3"/>
  <c r="AA4273" i="3" s="1" a="1"/>
  <c r="AA4273" i="3" s="1"/>
  <c r="Z4274" i="3"/>
  <c r="AA4274" i="3" s="1" a="1"/>
  <c r="AA4274" i="3" s="1"/>
  <c r="Z4275" i="3"/>
  <c r="AA4275" i="3" s="1" a="1"/>
  <c r="AA4275" i="3" s="1"/>
  <c r="Z4276" i="3"/>
  <c r="AA4276" i="3" s="1" a="1"/>
  <c r="AA4276" i="3" s="1"/>
  <c r="Z4277" i="3"/>
  <c r="AA4277" i="3" s="1" a="1"/>
  <c r="AA4277" i="3" s="1"/>
  <c r="Z4278" i="3"/>
  <c r="AA4278" i="3" s="1" a="1"/>
  <c r="AA4278" i="3" s="1"/>
  <c r="Z4279" i="3"/>
  <c r="AA4279" i="3" s="1" a="1"/>
  <c r="AA4279" i="3" s="1"/>
  <c r="Z4280" i="3"/>
  <c r="AA4280" i="3" s="1" a="1"/>
  <c r="AA4280" i="3" s="1"/>
  <c r="Z4281" i="3"/>
  <c r="AA4281" i="3" s="1" a="1"/>
  <c r="AA4281" i="3" s="1"/>
  <c r="Z4282" i="3"/>
  <c r="AA4282" i="3" s="1" a="1"/>
  <c r="AA4282" i="3" s="1"/>
  <c r="Z4283" i="3"/>
  <c r="AA4283" i="3" s="1" a="1"/>
  <c r="AA4283" i="3" s="1"/>
  <c r="Z4284" i="3"/>
  <c r="AA4284" i="3" s="1" a="1"/>
  <c r="AA4284" i="3" s="1"/>
  <c r="Z4285" i="3"/>
  <c r="AA4285" i="3" s="1" a="1"/>
  <c r="AA4285" i="3" s="1"/>
  <c r="Z4286" i="3"/>
  <c r="AA4286" i="3" s="1" a="1"/>
  <c r="AA4286" i="3" s="1"/>
  <c r="Z4287" i="3"/>
  <c r="AA4287" i="3" s="1" a="1"/>
  <c r="AA4287" i="3" s="1"/>
  <c r="Z4288" i="3"/>
  <c r="AA4288" i="3" s="1" a="1"/>
  <c r="AA4288" i="3" s="1"/>
  <c r="Z4289" i="3"/>
  <c r="AA4289" i="3" s="1" a="1"/>
  <c r="AA4289" i="3" s="1"/>
  <c r="Z4290" i="3"/>
  <c r="AA4290" i="3" s="1" a="1"/>
  <c r="AA4290" i="3" s="1"/>
  <c r="Z4291" i="3"/>
  <c r="AA4291" i="3" s="1" a="1"/>
  <c r="AA4291" i="3" s="1"/>
  <c r="Z4292" i="3"/>
  <c r="AA4292" i="3" s="1" a="1"/>
  <c r="AA4292" i="3" s="1"/>
  <c r="Z4293" i="3"/>
  <c r="AA4293" i="3" s="1" a="1"/>
  <c r="AA4293" i="3" s="1"/>
  <c r="Z4294" i="3"/>
  <c r="AA4294" i="3" s="1" a="1"/>
  <c r="AA4294" i="3" s="1"/>
  <c r="Z4295" i="3"/>
  <c r="AA4295" i="3" s="1" a="1"/>
  <c r="AA4295" i="3" s="1"/>
  <c r="Z4296" i="3"/>
  <c r="AA4296" i="3" s="1" a="1"/>
  <c r="AA4296" i="3" s="1"/>
  <c r="Z4297" i="3"/>
  <c r="AA4297" i="3" s="1" a="1"/>
  <c r="AA4297" i="3" s="1"/>
  <c r="Z4298" i="3"/>
  <c r="AA4298" i="3" s="1" a="1"/>
  <c r="AA4298" i="3" s="1"/>
  <c r="Z4299" i="3"/>
  <c r="AA4299" i="3" s="1" a="1"/>
  <c r="AA4299" i="3" s="1"/>
  <c r="Z4300" i="3"/>
  <c r="AA4300" i="3" s="1" a="1"/>
  <c r="AA4300" i="3" s="1"/>
  <c r="Z4301" i="3"/>
  <c r="AA4301" i="3" s="1" a="1"/>
  <c r="AA4301" i="3" s="1"/>
  <c r="Z4302" i="3"/>
  <c r="AA4302" i="3" s="1" a="1"/>
  <c r="AA4302" i="3" s="1"/>
  <c r="Z4303" i="3"/>
  <c r="AA4303" i="3" s="1" a="1"/>
  <c r="AA4303" i="3" s="1"/>
  <c r="Z4304" i="3"/>
  <c r="AA4304" i="3" s="1" a="1"/>
  <c r="AA4304" i="3" s="1"/>
  <c r="Z4305" i="3"/>
  <c r="AA4305" i="3" s="1" a="1"/>
  <c r="AA4305" i="3" s="1"/>
  <c r="Z4306" i="3"/>
  <c r="AA4306" i="3" s="1" a="1"/>
  <c r="AA4306" i="3" s="1"/>
  <c r="Z4307" i="3"/>
  <c r="AA4307" i="3" s="1" a="1"/>
  <c r="AA4307" i="3" s="1"/>
  <c r="Z4308" i="3"/>
  <c r="AA4308" i="3" s="1" a="1"/>
  <c r="AA4308" i="3" s="1"/>
  <c r="Z4309" i="3"/>
  <c r="AA4309" i="3" s="1" a="1"/>
  <c r="AA4309" i="3" s="1"/>
  <c r="Z4310" i="3"/>
  <c r="AA4310" i="3" s="1" a="1"/>
  <c r="AA4310" i="3" s="1"/>
  <c r="Z4311" i="3"/>
  <c r="AA4311" i="3" s="1" a="1"/>
  <c r="AA4311" i="3" s="1"/>
  <c r="Z4312" i="3"/>
  <c r="AA4312" i="3" s="1" a="1"/>
  <c r="AA4312" i="3" s="1"/>
  <c r="Z4313" i="3"/>
  <c r="AA4313" i="3" s="1" a="1"/>
  <c r="AA4313" i="3" s="1"/>
  <c r="Z4314" i="3"/>
  <c r="AA4314" i="3" s="1" a="1"/>
  <c r="AA4314" i="3" s="1"/>
  <c r="Z4315" i="3"/>
  <c r="AA4315" i="3" s="1" a="1"/>
  <c r="AA4315" i="3" s="1"/>
  <c r="Z4316" i="3"/>
  <c r="AA4316" i="3" s="1" a="1"/>
  <c r="AA4316" i="3" s="1"/>
  <c r="Z4317" i="3"/>
  <c r="AA4317" i="3" s="1" a="1"/>
  <c r="AA4317" i="3" s="1"/>
  <c r="Z4318" i="3"/>
  <c r="AA4318" i="3" s="1" a="1"/>
  <c r="AA4318" i="3" s="1"/>
  <c r="Z4319" i="3"/>
  <c r="AA4319" i="3" s="1" a="1"/>
  <c r="AA4319" i="3" s="1"/>
  <c r="Z4320" i="3"/>
  <c r="AA4320" i="3" s="1" a="1"/>
  <c r="AA4320" i="3" s="1"/>
  <c r="Z4321" i="3"/>
  <c r="AA4321" i="3" s="1" a="1"/>
  <c r="AA4321" i="3" s="1"/>
  <c r="Z4322" i="3"/>
  <c r="AA4322" i="3" s="1" a="1"/>
  <c r="AA4322" i="3" s="1"/>
  <c r="Z4323" i="3"/>
  <c r="AA4323" i="3" s="1" a="1"/>
  <c r="AA4323" i="3" s="1"/>
  <c r="Z4324" i="3"/>
  <c r="AA4324" i="3" s="1" a="1"/>
  <c r="AA4324" i="3" s="1"/>
  <c r="Z4325" i="3"/>
  <c r="AA4325" i="3" s="1" a="1"/>
  <c r="AA4325" i="3" s="1"/>
  <c r="Z4326" i="3"/>
  <c r="AA4326" i="3" s="1" a="1"/>
  <c r="AA4326" i="3" s="1"/>
  <c r="Z4327" i="3"/>
  <c r="AA4327" i="3" s="1" a="1"/>
  <c r="AA4327" i="3" s="1"/>
  <c r="Z4328" i="3"/>
  <c r="AA4328" i="3" s="1" a="1"/>
  <c r="AA4328" i="3" s="1"/>
  <c r="Z4329" i="3"/>
  <c r="AA4329" i="3" s="1" a="1"/>
  <c r="AA4329" i="3" s="1"/>
  <c r="Z4330" i="3"/>
  <c r="AA4330" i="3" s="1" a="1"/>
  <c r="AA4330" i="3" s="1"/>
  <c r="Z4331" i="3"/>
  <c r="AA4331" i="3" s="1" a="1"/>
  <c r="AA4331" i="3" s="1"/>
  <c r="Z4332" i="3"/>
  <c r="AA4332" i="3" s="1" a="1"/>
  <c r="AA4332" i="3" s="1"/>
  <c r="Z4333" i="3"/>
  <c r="AA4333" i="3" s="1" a="1"/>
  <c r="AA4333" i="3" s="1"/>
  <c r="Z4334" i="3"/>
  <c r="AA4334" i="3" s="1" a="1"/>
  <c r="AA4334" i="3" s="1"/>
  <c r="Z4335" i="3"/>
  <c r="AA4335" i="3" s="1" a="1"/>
  <c r="AA4335" i="3" s="1"/>
  <c r="Z4336" i="3"/>
  <c r="AA4336" i="3" s="1" a="1"/>
  <c r="AA4336" i="3" s="1"/>
  <c r="Z4337" i="3"/>
  <c r="AA4337" i="3" s="1" a="1"/>
  <c r="AA4337" i="3" s="1"/>
  <c r="Z4338" i="3"/>
  <c r="AA4338" i="3" s="1" a="1"/>
  <c r="AA4338" i="3" s="1"/>
  <c r="Z4339" i="3"/>
  <c r="AA4339" i="3" s="1" a="1"/>
  <c r="AA4339" i="3" s="1"/>
  <c r="Z4340" i="3"/>
  <c r="AA4340" i="3" s="1" a="1"/>
  <c r="AA4340" i="3" s="1"/>
  <c r="Z4341" i="3"/>
  <c r="AA4341" i="3" s="1" a="1"/>
  <c r="AA4341" i="3" s="1"/>
  <c r="Z4342" i="3"/>
  <c r="AA4342" i="3" s="1" a="1"/>
  <c r="AA4342" i="3" s="1"/>
  <c r="Z4343" i="3"/>
  <c r="AA4343" i="3" s="1" a="1"/>
  <c r="AA4343" i="3" s="1"/>
  <c r="Z4344" i="3"/>
  <c r="AA4344" i="3" s="1" a="1"/>
  <c r="AA4344" i="3" s="1"/>
  <c r="Z4345" i="3"/>
  <c r="AA4345" i="3" s="1" a="1"/>
  <c r="AA4345" i="3" s="1"/>
  <c r="Z4346" i="3"/>
  <c r="AA4346" i="3" s="1" a="1"/>
  <c r="AA4346" i="3" s="1"/>
  <c r="Z4347" i="3"/>
  <c r="AA4347" i="3" s="1" a="1"/>
  <c r="AA4347" i="3" s="1"/>
  <c r="Z4348" i="3"/>
  <c r="AA4348" i="3" s="1" a="1"/>
  <c r="AA4348" i="3" s="1"/>
  <c r="Z4349" i="3"/>
  <c r="AA4349" i="3" s="1" a="1"/>
  <c r="AA4349" i="3" s="1"/>
  <c r="Z4350" i="3"/>
  <c r="AA4350" i="3" s="1" a="1"/>
  <c r="AA4350" i="3" s="1"/>
  <c r="Z4351" i="3"/>
  <c r="AA4351" i="3" s="1" a="1"/>
  <c r="AA4351" i="3" s="1"/>
  <c r="Z4352" i="3"/>
  <c r="AA4352" i="3" s="1" a="1"/>
  <c r="AA4352" i="3" s="1"/>
  <c r="Z4353" i="3"/>
  <c r="AA4353" i="3" s="1" a="1"/>
  <c r="AA4353" i="3" s="1"/>
  <c r="Z4354" i="3"/>
  <c r="AA4354" i="3" s="1" a="1"/>
  <c r="AA4354" i="3" s="1"/>
  <c r="Z4355" i="3"/>
  <c r="AA4355" i="3" s="1" a="1"/>
  <c r="AA4355" i="3" s="1"/>
  <c r="Z4356" i="3"/>
  <c r="AA4356" i="3" s="1" a="1"/>
  <c r="AA4356" i="3" s="1"/>
  <c r="Z4357" i="3"/>
  <c r="AA4357" i="3" s="1" a="1"/>
  <c r="AA4357" i="3" s="1"/>
  <c r="Z4358" i="3"/>
  <c r="AA4358" i="3" s="1" a="1"/>
  <c r="AA4358" i="3" s="1"/>
  <c r="Z4359" i="3"/>
  <c r="AA4359" i="3" s="1" a="1"/>
  <c r="AA4359" i="3" s="1"/>
  <c r="Z4360" i="3"/>
  <c r="AA4360" i="3" s="1" a="1"/>
  <c r="AA4360" i="3" s="1"/>
  <c r="Z4361" i="3"/>
  <c r="AA4361" i="3" s="1" a="1"/>
  <c r="AA4361" i="3" s="1"/>
  <c r="Z4362" i="3"/>
  <c r="AA4362" i="3" s="1" a="1"/>
  <c r="AA4362" i="3" s="1"/>
  <c r="Z4363" i="3"/>
  <c r="AA4363" i="3" s="1" a="1"/>
  <c r="AA4363" i="3" s="1"/>
  <c r="Z4364" i="3"/>
  <c r="AA4364" i="3" s="1" a="1"/>
  <c r="AA4364" i="3" s="1"/>
  <c r="Z4365" i="3"/>
  <c r="AA4365" i="3" s="1" a="1"/>
  <c r="AA4365" i="3" s="1"/>
  <c r="Z4366" i="3"/>
  <c r="AA4366" i="3" s="1" a="1"/>
  <c r="AA4366" i="3" s="1"/>
  <c r="Z4367" i="3"/>
  <c r="AA4367" i="3" s="1" a="1"/>
  <c r="AA4367" i="3" s="1"/>
  <c r="Z4368" i="3"/>
  <c r="AA4368" i="3" s="1" a="1"/>
  <c r="AA4368" i="3" s="1"/>
  <c r="Z4369" i="3"/>
  <c r="AA4369" i="3" s="1" a="1"/>
  <c r="AA4369" i="3" s="1"/>
  <c r="Z4370" i="3"/>
  <c r="AA4370" i="3" s="1" a="1"/>
  <c r="AA4370" i="3" s="1"/>
  <c r="Z4371" i="3"/>
  <c r="AA4371" i="3" s="1" a="1"/>
  <c r="AA4371" i="3" s="1"/>
  <c r="Z4372" i="3"/>
  <c r="AA4372" i="3" s="1" a="1"/>
  <c r="AA4372" i="3" s="1"/>
  <c r="Z4373" i="3"/>
  <c r="AA4373" i="3" s="1" a="1"/>
  <c r="AA4373" i="3" s="1"/>
  <c r="Z4374" i="3"/>
  <c r="AA4374" i="3" s="1" a="1"/>
  <c r="AA4374" i="3" s="1"/>
  <c r="Z4375" i="3"/>
  <c r="AA4375" i="3" s="1" a="1"/>
  <c r="AA4375" i="3" s="1"/>
  <c r="Z4376" i="3"/>
  <c r="AA4376" i="3" s="1" a="1"/>
  <c r="AA4376" i="3" s="1"/>
  <c r="Z4377" i="3"/>
  <c r="AA4377" i="3" s="1" a="1"/>
  <c r="AA4377" i="3" s="1"/>
  <c r="Z4378" i="3"/>
  <c r="AA4378" i="3" s="1" a="1"/>
  <c r="AA4378" i="3" s="1"/>
  <c r="Z4379" i="3"/>
  <c r="AA4379" i="3" s="1" a="1"/>
  <c r="AA4379" i="3" s="1"/>
  <c r="Z4380" i="3"/>
  <c r="AA4380" i="3" s="1" a="1"/>
  <c r="AA4380" i="3" s="1"/>
  <c r="Z4381" i="3"/>
  <c r="AA4381" i="3" s="1" a="1"/>
  <c r="AA4381" i="3" s="1"/>
  <c r="Z4382" i="3"/>
  <c r="AA4382" i="3" s="1" a="1"/>
  <c r="AA4382" i="3" s="1"/>
  <c r="Z4383" i="3"/>
  <c r="AA4383" i="3" s="1" a="1"/>
  <c r="AA4383" i="3" s="1"/>
  <c r="Z4384" i="3"/>
  <c r="AA4384" i="3" s="1" a="1"/>
  <c r="AA4384" i="3" s="1"/>
  <c r="Z4385" i="3"/>
  <c r="AA4385" i="3" s="1" a="1"/>
  <c r="AA4385" i="3" s="1"/>
  <c r="Z4386" i="3"/>
  <c r="AA4386" i="3" s="1" a="1"/>
  <c r="AA4386" i="3" s="1"/>
  <c r="Z4387" i="3"/>
  <c r="AA4387" i="3" s="1" a="1"/>
  <c r="AA4387" i="3" s="1"/>
  <c r="Z4388" i="3"/>
  <c r="AA4388" i="3" s="1" a="1"/>
  <c r="AA4388" i="3" s="1"/>
  <c r="Z4389" i="3"/>
  <c r="AA4389" i="3" s="1" a="1"/>
  <c r="AA4389" i="3" s="1"/>
  <c r="Z4390" i="3"/>
  <c r="AA4390" i="3" s="1" a="1"/>
  <c r="AA4390" i="3" s="1"/>
  <c r="Z4391" i="3"/>
  <c r="AA4391" i="3" s="1" a="1"/>
  <c r="AA4391" i="3" s="1"/>
  <c r="Z4392" i="3"/>
  <c r="AA4392" i="3" s="1" a="1"/>
  <c r="AA4392" i="3" s="1"/>
  <c r="Z4393" i="3"/>
  <c r="AA4393" i="3" s="1" a="1"/>
  <c r="AA4393" i="3" s="1"/>
  <c r="Z4394" i="3"/>
  <c r="AA4394" i="3" s="1" a="1"/>
  <c r="AA4394" i="3" s="1"/>
  <c r="Z4395" i="3"/>
  <c r="AA4395" i="3" s="1" a="1"/>
  <c r="AA4395" i="3" s="1"/>
  <c r="Z4396" i="3"/>
  <c r="AA4396" i="3" s="1" a="1"/>
  <c r="AA4396" i="3" s="1"/>
  <c r="Z4397" i="3"/>
  <c r="AA4397" i="3" s="1" a="1"/>
  <c r="AA4397" i="3" s="1"/>
  <c r="Z4398" i="3"/>
  <c r="AA4398" i="3" s="1" a="1"/>
  <c r="AA4398" i="3" s="1"/>
  <c r="Z4399" i="3"/>
  <c r="AA4399" i="3" s="1" a="1"/>
  <c r="AA4399" i="3" s="1"/>
  <c r="Z4400" i="3"/>
  <c r="AA4400" i="3" s="1" a="1"/>
  <c r="AA4400" i="3" s="1"/>
  <c r="Z4401" i="3"/>
  <c r="AA4401" i="3" s="1" a="1"/>
  <c r="AA4401" i="3" s="1"/>
  <c r="Z4402" i="3"/>
  <c r="AA4402" i="3" s="1" a="1"/>
  <c r="AA4402" i="3" s="1"/>
  <c r="Z4403" i="3"/>
  <c r="AA4403" i="3" s="1" a="1"/>
  <c r="AA4403" i="3" s="1"/>
  <c r="Z4404" i="3"/>
  <c r="AA4404" i="3" s="1" a="1"/>
  <c r="AA4404" i="3" s="1"/>
  <c r="Z4405" i="3"/>
  <c r="AA4405" i="3" s="1" a="1"/>
  <c r="AA4405" i="3" s="1"/>
  <c r="Z4406" i="3"/>
  <c r="AA4406" i="3" s="1" a="1"/>
  <c r="AA4406" i="3" s="1"/>
  <c r="Z4407" i="3"/>
  <c r="AA4407" i="3" s="1" a="1"/>
  <c r="AA4407" i="3" s="1"/>
  <c r="Z4408" i="3"/>
  <c r="AA4408" i="3" s="1" a="1"/>
  <c r="AA4408" i="3" s="1"/>
  <c r="Z4409" i="3"/>
  <c r="AA4409" i="3" s="1" a="1"/>
  <c r="AA4409" i="3" s="1"/>
  <c r="Z4410" i="3"/>
  <c r="AA4410" i="3" s="1" a="1"/>
  <c r="AA4410" i="3" s="1"/>
  <c r="Z4411" i="3"/>
  <c r="AA4411" i="3" s="1" a="1"/>
  <c r="AA4411" i="3" s="1"/>
  <c r="Z4412" i="3"/>
  <c r="AA4412" i="3" s="1" a="1"/>
  <c r="AA4412" i="3" s="1"/>
  <c r="Z4413" i="3"/>
  <c r="AA4413" i="3" s="1" a="1"/>
  <c r="AA4413" i="3" s="1"/>
  <c r="Z4414" i="3"/>
  <c r="AA4414" i="3" s="1" a="1"/>
  <c r="AA4414" i="3" s="1"/>
  <c r="Z4415" i="3"/>
  <c r="AA4415" i="3" s="1" a="1"/>
  <c r="AA4415" i="3" s="1"/>
  <c r="Z4416" i="3"/>
  <c r="AA4416" i="3" s="1" a="1"/>
  <c r="AA4416" i="3" s="1"/>
  <c r="Z4417" i="3"/>
  <c r="AA4417" i="3" s="1" a="1"/>
  <c r="AA4417" i="3" s="1"/>
  <c r="Z4418" i="3"/>
  <c r="AA4418" i="3" s="1" a="1"/>
  <c r="AA4418" i="3" s="1"/>
  <c r="Z4419" i="3"/>
  <c r="AA4419" i="3" s="1" a="1"/>
  <c r="AA4419" i="3" s="1"/>
  <c r="Z4420" i="3"/>
  <c r="AA4420" i="3" s="1" a="1"/>
  <c r="AA4420" i="3" s="1"/>
  <c r="Z4421" i="3"/>
  <c r="AA4421" i="3" s="1" a="1"/>
  <c r="AA4421" i="3" s="1"/>
  <c r="Z4422" i="3"/>
  <c r="AA4422" i="3" s="1" a="1"/>
  <c r="AA4422" i="3" s="1"/>
  <c r="Z4423" i="3"/>
  <c r="AA4423" i="3" s="1" a="1"/>
  <c r="AA4423" i="3" s="1"/>
  <c r="Z4424" i="3"/>
  <c r="AA4424" i="3" s="1" a="1"/>
  <c r="AA4424" i="3" s="1"/>
  <c r="Z4425" i="3"/>
  <c r="AA4425" i="3" s="1" a="1"/>
  <c r="AA4425" i="3" s="1"/>
  <c r="Z4426" i="3"/>
  <c r="AA4426" i="3" s="1" a="1"/>
  <c r="AA4426" i="3" s="1"/>
  <c r="Z4427" i="3"/>
  <c r="AA4427" i="3" s="1" a="1"/>
  <c r="AA4427" i="3" s="1"/>
  <c r="Z4428" i="3"/>
  <c r="AA4428" i="3" s="1" a="1"/>
  <c r="AA4428" i="3" s="1"/>
  <c r="Z4429" i="3"/>
  <c r="AA4429" i="3" s="1" a="1"/>
  <c r="AA4429" i="3" s="1"/>
  <c r="Z4430" i="3"/>
  <c r="AA4430" i="3" s="1" a="1"/>
  <c r="AA4430" i="3" s="1"/>
  <c r="Z4431" i="3"/>
  <c r="AA4431" i="3" s="1" a="1"/>
  <c r="AA4431" i="3" s="1"/>
  <c r="Z4432" i="3"/>
  <c r="AA4432" i="3" s="1" a="1"/>
  <c r="AA4432" i="3" s="1"/>
  <c r="Z4433" i="3"/>
  <c r="AA4433" i="3" s="1" a="1"/>
  <c r="AA4433" i="3" s="1"/>
  <c r="Z4434" i="3"/>
  <c r="AA4434" i="3" s="1" a="1"/>
  <c r="AA4434" i="3" s="1"/>
  <c r="Z4435" i="3"/>
  <c r="AA4435" i="3" s="1" a="1"/>
  <c r="AA4435" i="3" s="1"/>
  <c r="Z4436" i="3"/>
  <c r="AA4436" i="3" s="1" a="1"/>
  <c r="AA4436" i="3" s="1"/>
  <c r="Z4437" i="3"/>
  <c r="AA4437" i="3" s="1" a="1"/>
  <c r="AA4437" i="3" s="1"/>
  <c r="Z4438" i="3"/>
  <c r="AA4438" i="3" s="1" a="1"/>
  <c r="AA4438" i="3" s="1"/>
  <c r="Z4439" i="3"/>
  <c r="AA4439" i="3" s="1" a="1"/>
  <c r="AA4439" i="3" s="1"/>
  <c r="Z4440" i="3"/>
  <c r="AA4440" i="3" s="1" a="1"/>
  <c r="AA4440" i="3" s="1"/>
  <c r="Z4441" i="3"/>
  <c r="AA4441" i="3" s="1" a="1"/>
  <c r="AA4441" i="3" s="1"/>
  <c r="Z4442" i="3"/>
  <c r="AA4442" i="3" s="1" a="1"/>
  <c r="AA4442" i="3" s="1"/>
  <c r="Z4443" i="3"/>
  <c r="AA4443" i="3" s="1" a="1"/>
  <c r="AA4443" i="3" s="1"/>
  <c r="Z4444" i="3"/>
  <c r="AA4444" i="3" s="1" a="1"/>
  <c r="AA4444" i="3" s="1"/>
  <c r="Z4445" i="3"/>
  <c r="AA4445" i="3" s="1" a="1"/>
  <c r="AA4445" i="3" s="1"/>
  <c r="Z4446" i="3"/>
  <c r="AA4446" i="3" s="1" a="1"/>
  <c r="AA4446" i="3" s="1"/>
  <c r="Z4447" i="3"/>
  <c r="AA4447" i="3" s="1" a="1"/>
  <c r="AA4447" i="3" s="1"/>
  <c r="Z4448" i="3"/>
  <c r="AA4448" i="3" s="1" a="1"/>
  <c r="AA4448" i="3" s="1"/>
  <c r="Z4449" i="3"/>
  <c r="AA4449" i="3" s="1" a="1"/>
  <c r="AA4449" i="3" s="1"/>
  <c r="Z4450" i="3"/>
  <c r="AA4450" i="3" s="1" a="1"/>
  <c r="AA4450" i="3" s="1"/>
  <c r="Z4451" i="3"/>
  <c r="AA4451" i="3" s="1" a="1"/>
  <c r="AA4451" i="3" s="1"/>
  <c r="Z4452" i="3"/>
  <c r="AA4452" i="3" s="1" a="1"/>
  <c r="AA4452" i="3" s="1"/>
  <c r="Z4453" i="3"/>
  <c r="AA4453" i="3" s="1" a="1"/>
  <c r="AA4453" i="3" s="1"/>
  <c r="Z4454" i="3"/>
  <c r="AA4454" i="3" s="1" a="1"/>
  <c r="AA4454" i="3" s="1"/>
  <c r="Z4455" i="3"/>
  <c r="AA4455" i="3" s="1" a="1"/>
  <c r="AA4455" i="3" s="1"/>
  <c r="Z4456" i="3"/>
  <c r="AA4456" i="3" s="1" a="1"/>
  <c r="AA4456" i="3" s="1"/>
  <c r="Z4457" i="3"/>
  <c r="AA4457" i="3" s="1" a="1"/>
  <c r="AA4457" i="3" s="1"/>
  <c r="Z4458" i="3"/>
  <c r="AA4458" i="3" s="1" a="1"/>
  <c r="AA4458" i="3" s="1"/>
  <c r="Z4459" i="3"/>
  <c r="AA4459" i="3" s="1" a="1"/>
  <c r="AA4459" i="3" s="1"/>
  <c r="Z4460" i="3"/>
  <c r="AA4460" i="3" s="1" a="1"/>
  <c r="AA4460" i="3" s="1"/>
  <c r="Z4461" i="3"/>
  <c r="AA4461" i="3" s="1" a="1"/>
  <c r="AA4461" i="3" s="1"/>
  <c r="Z4462" i="3"/>
  <c r="AA4462" i="3" s="1" a="1"/>
  <c r="AA4462" i="3" s="1"/>
  <c r="Z4463" i="3"/>
  <c r="AA4463" i="3" s="1" a="1"/>
  <c r="AA4463" i="3" s="1"/>
  <c r="Z4464" i="3"/>
  <c r="AA4464" i="3" s="1" a="1"/>
  <c r="AA4464" i="3" s="1"/>
  <c r="Z4465" i="3"/>
  <c r="AA4465" i="3" s="1" a="1"/>
  <c r="AA4465" i="3" s="1"/>
  <c r="Z4466" i="3"/>
  <c r="AA4466" i="3" s="1" a="1"/>
  <c r="AA4466" i="3" s="1"/>
  <c r="Z4467" i="3"/>
  <c r="AA4467" i="3" s="1" a="1"/>
  <c r="AA4467" i="3" s="1"/>
  <c r="Z4468" i="3"/>
  <c r="AA4468" i="3" s="1" a="1"/>
  <c r="AA4468" i="3" s="1"/>
  <c r="Z4469" i="3"/>
  <c r="AA4469" i="3" s="1" a="1"/>
  <c r="AA4469" i="3" s="1"/>
  <c r="Z4470" i="3"/>
  <c r="AA4470" i="3" s="1" a="1"/>
  <c r="AA4470" i="3" s="1"/>
  <c r="Z4471" i="3"/>
  <c r="AA4471" i="3" s="1" a="1"/>
  <c r="AA4471" i="3" s="1"/>
  <c r="Z4472" i="3"/>
  <c r="AA4472" i="3" s="1" a="1"/>
  <c r="AA4472" i="3" s="1"/>
  <c r="Z4473" i="3"/>
  <c r="AA4473" i="3" s="1" a="1"/>
  <c r="AA4473" i="3" s="1"/>
  <c r="Z4474" i="3"/>
  <c r="AA4474" i="3" s="1" a="1"/>
  <c r="AA4474" i="3" s="1"/>
  <c r="Z4475" i="3"/>
  <c r="AA4475" i="3" s="1" a="1"/>
  <c r="AA4475" i="3" s="1"/>
  <c r="Z4476" i="3"/>
  <c r="AA4476" i="3" s="1" a="1"/>
  <c r="AA4476" i="3" s="1"/>
  <c r="Z4477" i="3"/>
  <c r="AA4477" i="3" s="1" a="1"/>
  <c r="AA4477" i="3" s="1"/>
  <c r="Z4478" i="3"/>
  <c r="AA4478" i="3" s="1" a="1"/>
  <c r="AA4478" i="3" s="1"/>
  <c r="Z4479" i="3"/>
  <c r="AA4479" i="3" s="1" a="1"/>
  <c r="AA4479" i="3" s="1"/>
  <c r="Z4480" i="3"/>
  <c r="AA4480" i="3" s="1" a="1"/>
  <c r="AA4480" i="3" s="1"/>
  <c r="Z4481" i="3"/>
  <c r="AA4481" i="3" s="1" a="1"/>
  <c r="AA4481" i="3" s="1"/>
  <c r="Z4482" i="3"/>
  <c r="AA4482" i="3" s="1" a="1"/>
  <c r="AA4482" i="3" s="1"/>
  <c r="Z4483" i="3"/>
  <c r="AA4483" i="3" s="1" a="1"/>
  <c r="AA4483" i="3" s="1"/>
  <c r="Z4484" i="3"/>
  <c r="AA4484" i="3" s="1" a="1"/>
  <c r="AA4484" i="3" s="1"/>
  <c r="Z4485" i="3"/>
  <c r="AA4485" i="3" s="1" a="1"/>
  <c r="AA4485" i="3" s="1"/>
  <c r="Z4486" i="3"/>
  <c r="AA4486" i="3" s="1" a="1"/>
  <c r="AA4486" i="3" s="1"/>
  <c r="Z4487" i="3"/>
  <c r="AA4487" i="3" s="1" a="1"/>
  <c r="AA4487" i="3" s="1"/>
  <c r="Z4488" i="3"/>
  <c r="AA4488" i="3" s="1" a="1"/>
  <c r="AA4488" i="3" s="1"/>
  <c r="Z4489" i="3"/>
  <c r="AA4489" i="3" s="1" a="1"/>
  <c r="AA4489" i="3" s="1"/>
  <c r="Z4490" i="3"/>
  <c r="AA4490" i="3" s="1" a="1"/>
  <c r="AA4490" i="3" s="1"/>
  <c r="Z4491" i="3"/>
  <c r="AA4491" i="3" s="1" a="1"/>
  <c r="AA4491" i="3" s="1"/>
  <c r="Z4492" i="3"/>
  <c r="AA4492" i="3" s="1" a="1"/>
  <c r="AA4492" i="3" s="1"/>
  <c r="Z4493" i="3"/>
  <c r="AA4493" i="3" s="1" a="1"/>
  <c r="AA4493" i="3" s="1"/>
  <c r="Z4494" i="3"/>
  <c r="AA4494" i="3" s="1" a="1"/>
  <c r="AA4494" i="3" s="1"/>
  <c r="Z4495" i="3"/>
  <c r="AA4495" i="3" s="1" a="1"/>
  <c r="AA4495" i="3" s="1"/>
  <c r="Z4496" i="3"/>
  <c r="AA4496" i="3" s="1" a="1"/>
  <c r="AA4496" i="3" s="1"/>
  <c r="Z4497" i="3"/>
  <c r="AA4497" i="3" s="1" a="1"/>
  <c r="AA4497" i="3" s="1"/>
  <c r="Z4498" i="3"/>
  <c r="AA4498" i="3" s="1" a="1"/>
  <c r="AA4498" i="3" s="1"/>
  <c r="Z4499" i="3"/>
  <c r="AA4499" i="3" s="1" a="1"/>
  <c r="AA4499" i="3" s="1"/>
  <c r="Z4500" i="3"/>
  <c r="AA4500" i="3" s="1" a="1"/>
  <c r="AA4500" i="3" s="1"/>
  <c r="Z4501" i="3"/>
  <c r="AA4501" i="3" s="1" a="1"/>
  <c r="AA4501" i="3" s="1"/>
  <c r="Z4502" i="3"/>
  <c r="AA4502" i="3" s="1" a="1"/>
  <c r="AA4502" i="3" s="1"/>
  <c r="Z4503" i="3"/>
  <c r="AA4503" i="3" s="1" a="1"/>
  <c r="AA4503" i="3" s="1"/>
  <c r="Z4504" i="3"/>
  <c r="AA4504" i="3" s="1" a="1"/>
  <c r="AA4504" i="3" s="1"/>
  <c r="Z4505" i="3"/>
  <c r="AA4505" i="3" s="1" a="1"/>
  <c r="AA4505" i="3" s="1"/>
  <c r="Z4506" i="3"/>
  <c r="AA4506" i="3" s="1" a="1"/>
  <c r="AA4506" i="3" s="1"/>
  <c r="Z4507" i="3"/>
  <c r="AA4507" i="3" s="1" a="1"/>
  <c r="AA4507" i="3" s="1"/>
  <c r="Z4508" i="3"/>
  <c r="AA4508" i="3" s="1" a="1"/>
  <c r="AA4508" i="3" s="1"/>
  <c r="Z4509" i="3"/>
  <c r="AA4509" i="3" s="1" a="1"/>
  <c r="AA4509" i="3" s="1"/>
  <c r="Z4510" i="3"/>
  <c r="AA4510" i="3" s="1" a="1"/>
  <c r="AA4510" i="3" s="1"/>
  <c r="Z4511" i="3"/>
  <c r="AA4511" i="3" s="1" a="1"/>
  <c r="AA4511" i="3" s="1"/>
  <c r="Z4512" i="3"/>
  <c r="AA4512" i="3" s="1" a="1"/>
  <c r="AA4512" i="3" s="1"/>
  <c r="Z4513" i="3"/>
  <c r="AA4513" i="3" s="1" a="1"/>
  <c r="AA4513" i="3" s="1"/>
  <c r="Z4514" i="3"/>
  <c r="AA4514" i="3" s="1" a="1"/>
  <c r="AA4514" i="3" s="1"/>
  <c r="Z4515" i="3"/>
  <c r="AA4515" i="3" s="1" a="1"/>
  <c r="AA4515" i="3" s="1"/>
  <c r="Z4516" i="3"/>
  <c r="AA4516" i="3" s="1" a="1"/>
  <c r="AA4516" i="3" s="1"/>
  <c r="Z4517" i="3"/>
  <c r="AA4517" i="3" s="1" a="1"/>
  <c r="AA4517" i="3" s="1"/>
  <c r="Z4518" i="3"/>
  <c r="AA4518" i="3" s="1" a="1"/>
  <c r="AA4518" i="3" s="1"/>
  <c r="Z4519" i="3"/>
  <c r="AA4519" i="3" s="1" a="1"/>
  <c r="AA4519" i="3" s="1"/>
  <c r="Z4520" i="3"/>
  <c r="AA4520" i="3" s="1" a="1"/>
  <c r="AA4520" i="3" s="1"/>
  <c r="Z4521" i="3"/>
  <c r="AA4521" i="3" s="1" a="1"/>
  <c r="AA4521" i="3" s="1"/>
  <c r="Z4522" i="3"/>
  <c r="AA4522" i="3" s="1" a="1"/>
  <c r="AA4522" i="3" s="1"/>
  <c r="Z4523" i="3"/>
  <c r="AA4523" i="3" s="1" a="1"/>
  <c r="AA4523" i="3" s="1"/>
  <c r="Z4524" i="3"/>
  <c r="AA4524" i="3" s="1" a="1"/>
  <c r="AA4524" i="3" s="1"/>
  <c r="Z4525" i="3"/>
  <c r="AA4525" i="3" s="1" a="1"/>
  <c r="AA4525" i="3" s="1"/>
  <c r="Z4526" i="3"/>
  <c r="AA4526" i="3" s="1" a="1"/>
  <c r="AA4526" i="3" s="1"/>
  <c r="Z4527" i="3"/>
  <c r="AA4527" i="3" s="1" a="1"/>
  <c r="AA4527" i="3" s="1"/>
  <c r="Z4528" i="3"/>
  <c r="AA4528" i="3" s="1" a="1"/>
  <c r="AA4528" i="3" s="1"/>
  <c r="Z4529" i="3"/>
  <c r="AA4529" i="3" s="1" a="1"/>
  <c r="AA4529" i="3" s="1"/>
  <c r="Z4530" i="3"/>
  <c r="AA4530" i="3" s="1" a="1"/>
  <c r="AA4530" i="3" s="1"/>
  <c r="Z4531" i="3"/>
  <c r="AA4531" i="3" s="1" a="1"/>
  <c r="AA4531" i="3" s="1"/>
  <c r="Z4532" i="3"/>
  <c r="AA4532" i="3" s="1" a="1"/>
  <c r="AA4532" i="3" s="1"/>
  <c r="Z4533" i="3"/>
  <c r="AA4533" i="3" s="1" a="1"/>
  <c r="AA4533" i="3" s="1"/>
  <c r="Z4534" i="3"/>
  <c r="AA4534" i="3" s="1" a="1"/>
  <c r="AA4534" i="3" s="1"/>
  <c r="Z4535" i="3"/>
  <c r="AA4535" i="3" s="1" a="1"/>
  <c r="AA4535" i="3" s="1"/>
  <c r="Z4536" i="3"/>
  <c r="AA4536" i="3" s="1" a="1"/>
  <c r="AA4536" i="3" s="1"/>
  <c r="Z4537" i="3"/>
  <c r="AA4537" i="3" s="1" a="1"/>
  <c r="AA4537" i="3" s="1"/>
  <c r="Z4538" i="3"/>
  <c r="AA4538" i="3" s="1" a="1"/>
  <c r="AA4538" i="3" s="1"/>
  <c r="Z4539" i="3"/>
  <c r="AA4539" i="3" s="1" a="1"/>
  <c r="AA4539" i="3" s="1"/>
  <c r="Z4540" i="3"/>
  <c r="AA4540" i="3" s="1" a="1"/>
  <c r="AA4540" i="3" s="1"/>
  <c r="Z4541" i="3"/>
  <c r="AA4541" i="3" s="1" a="1"/>
  <c r="AA4541" i="3" s="1"/>
  <c r="Z4542" i="3"/>
  <c r="AA4542" i="3" s="1" a="1"/>
  <c r="AA4542" i="3" s="1"/>
  <c r="Z4543" i="3"/>
  <c r="AA4543" i="3" s="1" a="1"/>
  <c r="AA4543" i="3" s="1"/>
  <c r="Z4544" i="3"/>
  <c r="AA4544" i="3" s="1" a="1"/>
  <c r="AA4544" i="3" s="1"/>
  <c r="Z4545" i="3"/>
  <c r="AA4545" i="3" s="1" a="1"/>
  <c r="AA4545" i="3" s="1"/>
  <c r="Z4546" i="3"/>
  <c r="AA4546" i="3" s="1" a="1"/>
  <c r="AA4546" i="3" s="1"/>
  <c r="Z4547" i="3"/>
  <c r="AA4547" i="3" s="1" a="1"/>
  <c r="AA4547" i="3" s="1"/>
  <c r="Z4548" i="3"/>
  <c r="AA4548" i="3" s="1" a="1"/>
  <c r="AA4548" i="3" s="1"/>
  <c r="Z4549" i="3"/>
  <c r="AA4549" i="3" s="1" a="1"/>
  <c r="AA4549" i="3" s="1"/>
  <c r="Z4550" i="3"/>
  <c r="AA4550" i="3" s="1" a="1"/>
  <c r="AA4550" i="3" s="1"/>
  <c r="Z4551" i="3"/>
  <c r="AA4551" i="3" s="1" a="1"/>
  <c r="AA4551" i="3" s="1"/>
  <c r="Z4552" i="3"/>
  <c r="AA4552" i="3" s="1" a="1"/>
  <c r="AA4552" i="3" s="1"/>
  <c r="Z4553" i="3"/>
  <c r="AA4553" i="3" s="1" a="1"/>
  <c r="AA4553" i="3" s="1"/>
  <c r="Z4554" i="3"/>
  <c r="AA4554" i="3" s="1" a="1"/>
  <c r="AA4554" i="3" s="1"/>
  <c r="Z4555" i="3"/>
  <c r="AA4555" i="3" s="1" a="1"/>
  <c r="AA4555" i="3" s="1"/>
  <c r="Z4556" i="3"/>
  <c r="AA4556" i="3" s="1" a="1"/>
  <c r="AA4556" i="3" s="1"/>
  <c r="Z4557" i="3"/>
  <c r="AA4557" i="3" s="1" a="1"/>
  <c r="AA4557" i="3" s="1"/>
  <c r="Z4558" i="3"/>
  <c r="AA4558" i="3" s="1" a="1"/>
  <c r="AA4558" i="3" s="1"/>
  <c r="Z4559" i="3"/>
  <c r="AA4559" i="3" s="1" a="1"/>
  <c r="AA4559" i="3" s="1"/>
  <c r="Z4560" i="3"/>
  <c r="AA4560" i="3" s="1" a="1"/>
  <c r="AA4560" i="3" s="1"/>
  <c r="Z4561" i="3"/>
  <c r="AA4561" i="3" s="1" a="1"/>
  <c r="AA4561" i="3" s="1"/>
  <c r="Z4562" i="3"/>
  <c r="AA4562" i="3" s="1" a="1"/>
  <c r="AA4562" i="3" s="1"/>
  <c r="Z4563" i="3"/>
  <c r="AA4563" i="3" s="1" a="1"/>
  <c r="AA4563" i="3" s="1"/>
  <c r="Z4564" i="3"/>
  <c r="AA4564" i="3" s="1" a="1"/>
  <c r="AA4564" i="3" s="1"/>
  <c r="Z4565" i="3"/>
  <c r="AA4565" i="3" s="1" a="1"/>
  <c r="AA4565" i="3" s="1"/>
  <c r="Z4566" i="3"/>
  <c r="AA4566" i="3" s="1" a="1"/>
  <c r="AA4566" i="3" s="1"/>
  <c r="Z4567" i="3"/>
  <c r="AA4567" i="3" s="1" a="1"/>
  <c r="AA4567" i="3" s="1"/>
  <c r="Z4568" i="3"/>
  <c r="AA4568" i="3" s="1" a="1"/>
  <c r="AA4568" i="3" s="1"/>
  <c r="Z4569" i="3"/>
  <c r="AA4569" i="3" s="1" a="1"/>
  <c r="AA4569" i="3" s="1"/>
  <c r="Z4570" i="3"/>
  <c r="AA4570" i="3" s="1" a="1"/>
  <c r="AA4570" i="3" s="1"/>
  <c r="Z4571" i="3"/>
  <c r="AA4571" i="3" s="1" a="1"/>
  <c r="AA4571" i="3" s="1"/>
  <c r="Z4572" i="3"/>
  <c r="AA4572" i="3" s="1" a="1"/>
  <c r="AA4572" i="3" s="1"/>
  <c r="Z4573" i="3"/>
  <c r="AA4573" i="3" s="1" a="1"/>
  <c r="AA4573" i="3" s="1"/>
  <c r="Z4574" i="3"/>
  <c r="AA4574" i="3" s="1" a="1"/>
  <c r="AA4574" i="3" s="1"/>
  <c r="Z4575" i="3"/>
  <c r="AA4575" i="3" s="1" a="1"/>
  <c r="AA4575" i="3" s="1"/>
  <c r="Z4576" i="3"/>
  <c r="AA4576" i="3" s="1" a="1"/>
  <c r="AA4576" i="3" s="1"/>
  <c r="Z4577" i="3"/>
  <c r="AA4577" i="3" s="1" a="1"/>
  <c r="AA4577" i="3" s="1"/>
  <c r="Z4578" i="3"/>
  <c r="AA4578" i="3" s="1" a="1"/>
  <c r="AA4578" i="3" s="1"/>
  <c r="Z4579" i="3"/>
  <c r="AA4579" i="3" s="1" a="1"/>
  <c r="AA4579" i="3" s="1"/>
  <c r="Z4580" i="3"/>
  <c r="AA4580" i="3" s="1" a="1"/>
  <c r="AA4580" i="3" s="1"/>
  <c r="Z4581" i="3"/>
  <c r="AA4581" i="3" s="1" a="1"/>
  <c r="AA4581" i="3" s="1"/>
  <c r="Z4582" i="3"/>
  <c r="AA4582" i="3" s="1" a="1"/>
  <c r="AA4582" i="3" s="1"/>
  <c r="Z4583" i="3"/>
  <c r="AA4583" i="3" s="1" a="1"/>
  <c r="AA4583" i="3" s="1"/>
  <c r="Z4584" i="3"/>
  <c r="AA4584" i="3" s="1" a="1"/>
  <c r="AA4584" i="3" s="1"/>
  <c r="Z4585" i="3"/>
  <c r="AA4585" i="3" s="1" a="1"/>
  <c r="AA4585" i="3" s="1"/>
  <c r="Z4586" i="3"/>
  <c r="AA4586" i="3" s="1" a="1"/>
  <c r="AA4586" i="3" s="1"/>
  <c r="Z4587" i="3"/>
  <c r="AA4587" i="3" s="1" a="1"/>
  <c r="AA4587" i="3" s="1"/>
  <c r="Z4588" i="3"/>
  <c r="AA4588" i="3" s="1" a="1"/>
  <c r="AA4588" i="3" s="1"/>
  <c r="Z4589" i="3"/>
  <c r="AA4589" i="3" s="1" a="1"/>
  <c r="AA4589" i="3" s="1"/>
  <c r="Z4590" i="3"/>
  <c r="AA4590" i="3" s="1" a="1"/>
  <c r="AA4590" i="3" s="1"/>
  <c r="Z4591" i="3"/>
  <c r="AA4591" i="3" s="1" a="1"/>
  <c r="AA4591" i="3" s="1"/>
  <c r="Z4592" i="3"/>
  <c r="AA4592" i="3" s="1" a="1"/>
  <c r="AA4592" i="3" s="1"/>
  <c r="Z4593" i="3"/>
  <c r="AA4593" i="3" s="1" a="1"/>
  <c r="AA4593" i="3" s="1"/>
  <c r="Z4594" i="3"/>
  <c r="AA4594" i="3" s="1" a="1"/>
  <c r="AA4594" i="3" s="1"/>
  <c r="Z4595" i="3"/>
  <c r="AA4595" i="3" s="1" a="1"/>
  <c r="AA4595" i="3" s="1"/>
  <c r="Z4596" i="3"/>
  <c r="AA4596" i="3" s="1" a="1"/>
  <c r="AA4596" i="3" s="1"/>
  <c r="Z4597" i="3"/>
  <c r="AA4597" i="3" s="1" a="1"/>
  <c r="AA4597" i="3" s="1"/>
  <c r="Z4598" i="3"/>
  <c r="AA4598" i="3" s="1" a="1"/>
  <c r="AA4598" i="3" s="1"/>
  <c r="Z4599" i="3"/>
  <c r="AA4599" i="3" s="1" a="1"/>
  <c r="AA4599" i="3" s="1"/>
  <c r="Z4600" i="3"/>
  <c r="AA4600" i="3" s="1" a="1"/>
  <c r="AA4600" i="3" s="1"/>
  <c r="Z4601" i="3"/>
  <c r="AA4601" i="3" s="1" a="1"/>
  <c r="AA4601" i="3" s="1"/>
  <c r="Z4602" i="3"/>
  <c r="AA4602" i="3" s="1" a="1"/>
  <c r="AA4602" i="3" s="1"/>
  <c r="Z4603" i="3"/>
  <c r="AA4603" i="3" s="1" a="1"/>
  <c r="AA4603" i="3" s="1"/>
  <c r="Z4604" i="3"/>
  <c r="AA4604" i="3" s="1" a="1"/>
  <c r="AA4604" i="3" s="1"/>
  <c r="Z4605" i="3"/>
  <c r="AA4605" i="3" s="1" a="1"/>
  <c r="AA4605" i="3" s="1"/>
  <c r="Z4606" i="3"/>
  <c r="AA4606" i="3" s="1" a="1"/>
  <c r="AA4606" i="3" s="1"/>
  <c r="Z4607" i="3"/>
  <c r="AA4607" i="3" s="1" a="1"/>
  <c r="AA4607" i="3" s="1"/>
  <c r="Z4608" i="3"/>
  <c r="AA4608" i="3" s="1" a="1"/>
  <c r="AA4608" i="3" s="1"/>
  <c r="Z4609" i="3"/>
  <c r="AA4609" i="3" s="1" a="1"/>
  <c r="AA4609" i="3" s="1"/>
  <c r="Z4610" i="3"/>
  <c r="AA4610" i="3" s="1" a="1"/>
  <c r="AA4610" i="3" s="1"/>
  <c r="Z4611" i="3"/>
  <c r="AA4611" i="3" s="1" a="1"/>
  <c r="AA4611" i="3" s="1"/>
  <c r="Z4612" i="3"/>
  <c r="AA4612" i="3" s="1" a="1"/>
  <c r="AA4612" i="3" s="1"/>
  <c r="Z4613" i="3"/>
  <c r="AA4613" i="3" s="1" a="1"/>
  <c r="AA4613" i="3" s="1"/>
  <c r="Z4614" i="3"/>
  <c r="AA4614" i="3" s="1" a="1"/>
  <c r="AA4614" i="3" s="1"/>
  <c r="Z4615" i="3"/>
  <c r="AA4615" i="3" s="1" a="1"/>
  <c r="AA4615" i="3" s="1"/>
  <c r="Z4616" i="3"/>
  <c r="AA4616" i="3" s="1" a="1"/>
  <c r="AA4616" i="3" s="1"/>
  <c r="Z4617" i="3"/>
  <c r="AA4617" i="3" s="1" a="1"/>
  <c r="AA4617" i="3" s="1"/>
  <c r="Z4618" i="3"/>
  <c r="AA4618" i="3" s="1" a="1"/>
  <c r="AA4618" i="3" s="1"/>
  <c r="Z4619" i="3"/>
  <c r="AA4619" i="3" s="1" a="1"/>
  <c r="AA4619" i="3" s="1"/>
  <c r="Z4620" i="3"/>
  <c r="AA4620" i="3" s="1" a="1"/>
  <c r="AA4620" i="3" s="1"/>
  <c r="Z4621" i="3"/>
  <c r="AA4621" i="3" s="1" a="1"/>
  <c r="AA4621" i="3" s="1"/>
  <c r="Z4622" i="3"/>
  <c r="AA4622" i="3" s="1" a="1"/>
  <c r="AA4622" i="3" s="1"/>
  <c r="Z4623" i="3"/>
  <c r="AA4623" i="3" s="1" a="1"/>
  <c r="AA4623" i="3" s="1"/>
  <c r="Z4624" i="3"/>
  <c r="AA4624" i="3" s="1" a="1"/>
  <c r="AA4624" i="3" s="1"/>
  <c r="Z4625" i="3"/>
  <c r="AA4625" i="3" s="1" a="1"/>
  <c r="AA4625" i="3" s="1"/>
  <c r="Z4626" i="3"/>
  <c r="AA4626" i="3" s="1" a="1"/>
  <c r="AA4626" i="3" s="1"/>
  <c r="Z4627" i="3"/>
  <c r="AA4627" i="3" s="1" a="1"/>
  <c r="AA4627" i="3" s="1"/>
  <c r="Z4628" i="3"/>
  <c r="AA4628" i="3" s="1" a="1"/>
  <c r="AA4628" i="3" s="1"/>
  <c r="Z4629" i="3"/>
  <c r="AA4629" i="3" s="1" a="1"/>
  <c r="AA4629" i="3" s="1"/>
  <c r="Z4630" i="3"/>
  <c r="AA4630" i="3" s="1" a="1"/>
  <c r="AA4630" i="3" s="1"/>
  <c r="Z4631" i="3"/>
  <c r="AA4631" i="3" s="1" a="1"/>
  <c r="AA4631" i="3" s="1"/>
  <c r="Z4632" i="3"/>
  <c r="AA4632" i="3" s="1" a="1"/>
  <c r="AA4632" i="3" s="1"/>
  <c r="Z4633" i="3"/>
  <c r="AA4633" i="3" s="1" a="1"/>
  <c r="AA4633" i="3" s="1"/>
  <c r="Z4634" i="3"/>
  <c r="AA4634" i="3" s="1" a="1"/>
  <c r="AA4634" i="3" s="1"/>
  <c r="Z4635" i="3"/>
  <c r="AA4635" i="3" s="1" a="1"/>
  <c r="AA4635" i="3" s="1"/>
  <c r="Z4636" i="3"/>
  <c r="AA4636" i="3" s="1" a="1"/>
  <c r="AA4636" i="3" s="1"/>
  <c r="Z4637" i="3"/>
  <c r="AA4637" i="3" s="1" a="1"/>
  <c r="AA4637" i="3" s="1"/>
  <c r="Z4638" i="3"/>
  <c r="AA4638" i="3" s="1" a="1"/>
  <c r="AA4638" i="3" s="1"/>
  <c r="Z4639" i="3"/>
  <c r="AA4639" i="3" s="1" a="1"/>
  <c r="AA4639" i="3" s="1"/>
  <c r="Z4640" i="3"/>
  <c r="AA4640" i="3" s="1" a="1"/>
  <c r="AA4640" i="3" s="1"/>
  <c r="Z4641" i="3"/>
  <c r="AA4641" i="3" s="1" a="1"/>
  <c r="AA4641" i="3" s="1"/>
  <c r="Z4642" i="3"/>
  <c r="AA4642" i="3" s="1" a="1"/>
  <c r="AA4642" i="3" s="1"/>
  <c r="Z4643" i="3"/>
  <c r="AA4643" i="3" s="1" a="1"/>
  <c r="AA4643" i="3" s="1"/>
  <c r="Z4644" i="3"/>
  <c r="AA4644" i="3" s="1" a="1"/>
  <c r="AA4644" i="3" s="1"/>
  <c r="Z4645" i="3"/>
  <c r="AA4645" i="3" s="1" a="1"/>
  <c r="AA4645" i="3" s="1"/>
  <c r="Z4646" i="3"/>
  <c r="AA4646" i="3" s="1" a="1"/>
  <c r="AA4646" i="3" s="1"/>
  <c r="Z4647" i="3"/>
  <c r="AA4647" i="3" s="1" a="1"/>
  <c r="AA4647" i="3" s="1"/>
  <c r="Z4648" i="3"/>
  <c r="AA4648" i="3" s="1" a="1"/>
  <c r="AA4648" i="3" s="1"/>
  <c r="Z4649" i="3"/>
  <c r="AA4649" i="3" s="1" a="1"/>
  <c r="AA4649" i="3" s="1"/>
  <c r="Z4650" i="3"/>
  <c r="AA4650" i="3" s="1" a="1"/>
  <c r="AA4650" i="3" s="1"/>
  <c r="Z4651" i="3"/>
  <c r="AA4651" i="3" s="1" a="1"/>
  <c r="AA4651" i="3" s="1"/>
  <c r="Z4652" i="3"/>
  <c r="AA4652" i="3" s="1" a="1"/>
  <c r="AA4652" i="3" s="1"/>
  <c r="Z4653" i="3"/>
  <c r="AA4653" i="3" s="1" a="1"/>
  <c r="AA4653" i="3" s="1"/>
  <c r="Z4654" i="3"/>
  <c r="AA4654" i="3" s="1" a="1"/>
  <c r="AA4654" i="3" s="1"/>
  <c r="Z4655" i="3"/>
  <c r="AA4655" i="3" s="1" a="1"/>
  <c r="AA4655" i="3" s="1"/>
  <c r="Z4656" i="3"/>
  <c r="AA4656" i="3" s="1" a="1"/>
  <c r="AA4656" i="3" s="1"/>
  <c r="Z4657" i="3"/>
  <c r="AA4657" i="3" s="1" a="1"/>
  <c r="AA4657" i="3" s="1"/>
  <c r="Z4658" i="3"/>
  <c r="AA4658" i="3" s="1" a="1"/>
  <c r="AA4658" i="3" s="1"/>
  <c r="Z4659" i="3"/>
  <c r="AA4659" i="3" s="1" a="1"/>
  <c r="AA4659" i="3" s="1"/>
  <c r="Z4660" i="3"/>
  <c r="AA4660" i="3" s="1" a="1"/>
  <c r="AA4660" i="3" s="1"/>
  <c r="Z4661" i="3"/>
  <c r="AA4661" i="3" s="1" a="1"/>
  <c r="AA4661" i="3" s="1"/>
  <c r="Z4662" i="3"/>
  <c r="AA4662" i="3" s="1" a="1"/>
  <c r="AA4662" i="3" s="1"/>
  <c r="Z4663" i="3"/>
  <c r="AA4663" i="3" s="1" a="1"/>
  <c r="AA4663" i="3" s="1"/>
  <c r="Z4664" i="3"/>
  <c r="AA4664" i="3" s="1" a="1"/>
  <c r="AA4664" i="3" s="1"/>
  <c r="Z4665" i="3"/>
  <c r="AA4665" i="3" s="1" a="1"/>
  <c r="AA4665" i="3" s="1"/>
  <c r="Z4666" i="3"/>
  <c r="AA4666" i="3" s="1" a="1"/>
  <c r="AA4666" i="3" s="1"/>
  <c r="Z4667" i="3"/>
  <c r="AA4667" i="3" s="1" a="1"/>
  <c r="AA4667" i="3" s="1"/>
  <c r="Z4668" i="3"/>
  <c r="AA4668" i="3" s="1" a="1"/>
  <c r="AA4668" i="3" s="1"/>
  <c r="Z4669" i="3"/>
  <c r="AA4669" i="3" s="1" a="1"/>
  <c r="AA4669" i="3" s="1"/>
  <c r="Z4670" i="3"/>
  <c r="AA4670" i="3" s="1" a="1"/>
  <c r="AA4670" i="3" s="1"/>
  <c r="Z4671" i="3"/>
  <c r="AA4671" i="3" s="1" a="1"/>
  <c r="AA4671" i="3" s="1"/>
  <c r="Z4672" i="3"/>
  <c r="AA4672" i="3" s="1" a="1"/>
  <c r="AA4672" i="3" s="1"/>
  <c r="Z4673" i="3"/>
  <c r="AA4673" i="3" s="1" a="1"/>
  <c r="AA4673" i="3" s="1"/>
  <c r="Z4674" i="3"/>
  <c r="AA4674" i="3" s="1" a="1"/>
  <c r="AA4674" i="3" s="1"/>
  <c r="Z4675" i="3"/>
  <c r="AA4675" i="3" s="1" a="1"/>
  <c r="AA4675" i="3" s="1"/>
  <c r="Z4676" i="3"/>
  <c r="AA4676" i="3" s="1" a="1"/>
  <c r="AA4676" i="3" s="1"/>
  <c r="Z4677" i="3"/>
  <c r="AA4677" i="3" s="1" a="1"/>
  <c r="AA4677" i="3" s="1"/>
  <c r="Z4678" i="3"/>
  <c r="AA4678" i="3" s="1" a="1"/>
  <c r="AA4678" i="3" s="1"/>
  <c r="Z4679" i="3"/>
  <c r="AA4679" i="3" s="1" a="1"/>
  <c r="AA4679" i="3" s="1"/>
  <c r="Z4680" i="3"/>
  <c r="AA4680" i="3" s="1" a="1"/>
  <c r="AA4680" i="3" s="1"/>
  <c r="Z4681" i="3"/>
  <c r="AA4681" i="3" s="1" a="1"/>
  <c r="AA4681" i="3" s="1"/>
  <c r="Z4682" i="3"/>
  <c r="AA4682" i="3" s="1" a="1"/>
  <c r="AA4682" i="3" s="1"/>
  <c r="Z4683" i="3"/>
  <c r="AA4683" i="3" s="1" a="1"/>
  <c r="AA4683" i="3" s="1"/>
  <c r="Z4684" i="3"/>
  <c r="AA4684" i="3" s="1" a="1"/>
  <c r="AA4684" i="3" s="1"/>
  <c r="Z4685" i="3"/>
  <c r="AA4685" i="3" s="1" a="1"/>
  <c r="AA4685" i="3" s="1"/>
  <c r="Z4686" i="3"/>
  <c r="AA4686" i="3" s="1" a="1"/>
  <c r="AA4686" i="3" s="1"/>
  <c r="Z4687" i="3"/>
  <c r="AA4687" i="3" s="1" a="1"/>
  <c r="AA4687" i="3" s="1"/>
  <c r="Z4688" i="3"/>
  <c r="AA4688" i="3" s="1" a="1"/>
  <c r="AA4688" i="3" s="1"/>
  <c r="Z4689" i="3"/>
  <c r="AA4689" i="3" s="1" a="1"/>
  <c r="AA4689" i="3" s="1"/>
  <c r="Z4690" i="3"/>
  <c r="AA4690" i="3" s="1" a="1"/>
  <c r="AA4690" i="3" s="1"/>
  <c r="Z4691" i="3"/>
  <c r="AA4691" i="3" s="1" a="1"/>
  <c r="AA4691" i="3" s="1"/>
  <c r="Z4692" i="3"/>
  <c r="AA4692" i="3" s="1" a="1"/>
  <c r="AA4692" i="3" s="1"/>
  <c r="Z4693" i="3"/>
  <c r="AA4693" i="3" s="1" a="1"/>
  <c r="AA4693" i="3" s="1"/>
  <c r="Z4694" i="3"/>
  <c r="AA4694" i="3" s="1" a="1"/>
  <c r="AA4694" i="3" s="1"/>
  <c r="Z4695" i="3"/>
  <c r="AA4695" i="3" s="1" a="1"/>
  <c r="AA4695" i="3" s="1"/>
  <c r="Z4696" i="3"/>
  <c r="AA4696" i="3" s="1" a="1"/>
  <c r="AA4696" i="3" s="1"/>
  <c r="Z4697" i="3"/>
  <c r="AA4697" i="3" s="1" a="1"/>
  <c r="AA4697" i="3" s="1"/>
  <c r="Z4698" i="3"/>
  <c r="AA4698" i="3" s="1" a="1"/>
  <c r="AA4698" i="3" s="1"/>
  <c r="Z4699" i="3"/>
  <c r="AA4699" i="3" s="1" a="1"/>
  <c r="AA4699" i="3" s="1"/>
  <c r="Z4700" i="3"/>
  <c r="AA4700" i="3" s="1" a="1"/>
  <c r="AA4700" i="3" s="1"/>
  <c r="Z4701" i="3"/>
  <c r="AA4701" i="3" s="1" a="1"/>
  <c r="AA4701" i="3" s="1"/>
  <c r="Z4702" i="3"/>
  <c r="AA4702" i="3" s="1" a="1"/>
  <c r="AA4702" i="3" s="1"/>
  <c r="Z4703" i="3"/>
  <c r="AA4703" i="3" s="1" a="1"/>
  <c r="AA4703" i="3" s="1"/>
  <c r="Z4704" i="3"/>
  <c r="AA4704" i="3" s="1" a="1"/>
  <c r="AA4704" i="3" s="1"/>
  <c r="Z4705" i="3"/>
  <c r="AA4705" i="3" s="1" a="1"/>
  <c r="AA4705" i="3" s="1"/>
  <c r="Z4706" i="3"/>
  <c r="AA4706" i="3" s="1" a="1"/>
  <c r="AA4706" i="3" s="1"/>
  <c r="Z4707" i="3"/>
  <c r="AA4707" i="3" s="1" a="1"/>
  <c r="AA4707" i="3" s="1"/>
  <c r="Z4708" i="3"/>
  <c r="AA4708" i="3" s="1" a="1"/>
  <c r="AA4708" i="3" s="1"/>
  <c r="Z4709" i="3"/>
  <c r="AA4709" i="3" s="1" a="1"/>
  <c r="AA4709" i="3" s="1"/>
  <c r="Z4710" i="3"/>
  <c r="AA4710" i="3" s="1" a="1"/>
  <c r="AA4710" i="3" s="1"/>
  <c r="Z4711" i="3"/>
  <c r="AA4711" i="3" s="1" a="1"/>
  <c r="AA4711" i="3" s="1"/>
  <c r="Z4712" i="3"/>
  <c r="AA4712" i="3" s="1" a="1"/>
  <c r="AA4712" i="3" s="1"/>
  <c r="Z4713" i="3"/>
  <c r="AA4713" i="3" s="1" a="1"/>
  <c r="AA4713" i="3" s="1"/>
  <c r="Z4714" i="3"/>
  <c r="AA4714" i="3" s="1" a="1"/>
  <c r="AA4714" i="3" s="1"/>
  <c r="Z4715" i="3"/>
  <c r="AA4715" i="3" s="1" a="1"/>
  <c r="AA4715" i="3" s="1"/>
  <c r="Z4716" i="3"/>
  <c r="AA4716" i="3" s="1" a="1"/>
  <c r="AA4716" i="3" s="1"/>
  <c r="Z4717" i="3"/>
  <c r="AA4717" i="3" s="1" a="1"/>
  <c r="AA4717" i="3" s="1"/>
  <c r="Z4718" i="3"/>
  <c r="AA4718" i="3" s="1" a="1"/>
  <c r="AA4718" i="3" s="1"/>
  <c r="Z4719" i="3"/>
  <c r="AA4719" i="3" s="1" a="1"/>
  <c r="AA4719" i="3" s="1"/>
  <c r="Z4720" i="3"/>
  <c r="AA4720" i="3" s="1" a="1"/>
  <c r="AA4720" i="3" s="1"/>
  <c r="Z4721" i="3"/>
  <c r="AA4721" i="3" s="1" a="1"/>
  <c r="AA4721" i="3" s="1"/>
  <c r="Z4722" i="3"/>
  <c r="AA4722" i="3" s="1" a="1"/>
  <c r="AA4722" i="3" s="1"/>
  <c r="Z4723" i="3"/>
  <c r="AA4723" i="3" s="1" a="1"/>
  <c r="AA4723" i="3" s="1"/>
  <c r="Z4724" i="3"/>
  <c r="AA4724" i="3" s="1" a="1"/>
  <c r="AA4724" i="3" s="1"/>
  <c r="Z4725" i="3"/>
  <c r="AA4725" i="3" s="1" a="1"/>
  <c r="AA4725" i="3" s="1"/>
  <c r="Z4726" i="3"/>
  <c r="AA4726" i="3" s="1" a="1"/>
  <c r="AA4726" i="3" s="1"/>
  <c r="Z4727" i="3"/>
  <c r="AA4727" i="3" s="1" a="1"/>
  <c r="AA4727" i="3" s="1"/>
  <c r="Z4728" i="3"/>
  <c r="AA4728" i="3" s="1" a="1"/>
  <c r="AA4728" i="3" s="1"/>
  <c r="Z4729" i="3"/>
  <c r="AA4729" i="3" s="1" a="1"/>
  <c r="AA4729" i="3" s="1"/>
  <c r="Z4730" i="3"/>
  <c r="AA4730" i="3" s="1" a="1"/>
  <c r="AA4730" i="3" s="1"/>
  <c r="Z4731" i="3"/>
  <c r="AA4731" i="3" s="1" a="1"/>
  <c r="AA4731" i="3" s="1"/>
  <c r="Z4732" i="3"/>
  <c r="AA4732" i="3" s="1" a="1"/>
  <c r="AA4732" i="3" s="1"/>
  <c r="Z4733" i="3"/>
  <c r="AA4733" i="3" s="1" a="1"/>
  <c r="AA4733" i="3" s="1"/>
  <c r="Z4734" i="3"/>
  <c r="AA4734" i="3" s="1" a="1"/>
  <c r="AA4734" i="3" s="1"/>
  <c r="Z4735" i="3"/>
  <c r="AA4735" i="3" s="1" a="1"/>
  <c r="AA4735" i="3" s="1"/>
  <c r="Z4736" i="3"/>
  <c r="AA4736" i="3" s="1" a="1"/>
  <c r="AA4736" i="3" s="1"/>
  <c r="Z4737" i="3"/>
  <c r="AA4737" i="3" s="1" a="1"/>
  <c r="AA4737" i="3" s="1"/>
  <c r="Z4738" i="3"/>
  <c r="AA4738" i="3" s="1" a="1"/>
  <c r="AA4738" i="3" s="1"/>
  <c r="Z4739" i="3"/>
  <c r="AA4739" i="3" s="1" a="1"/>
  <c r="AA4739" i="3" s="1"/>
  <c r="Z4740" i="3"/>
  <c r="AA4740" i="3" s="1" a="1"/>
  <c r="AA4740" i="3" s="1"/>
  <c r="Z4741" i="3"/>
  <c r="AA4741" i="3" s="1" a="1"/>
  <c r="AA4741" i="3" s="1"/>
  <c r="Z4742" i="3"/>
  <c r="AA4742" i="3" s="1" a="1"/>
  <c r="AA4742" i="3" s="1"/>
  <c r="Z4743" i="3"/>
  <c r="AA4743" i="3" s="1" a="1"/>
  <c r="AA4743" i="3" s="1"/>
  <c r="Z4744" i="3"/>
  <c r="AA4744" i="3" s="1" a="1"/>
  <c r="AA4744" i="3" s="1"/>
  <c r="Z4745" i="3"/>
  <c r="AA4745" i="3" s="1" a="1"/>
  <c r="AA4745" i="3" s="1"/>
  <c r="Z4746" i="3"/>
  <c r="AA4746" i="3" s="1" a="1"/>
  <c r="AA4746" i="3" s="1"/>
  <c r="Z4747" i="3"/>
  <c r="AA4747" i="3" s="1" a="1"/>
  <c r="AA4747" i="3" s="1"/>
  <c r="Z4748" i="3"/>
  <c r="AA4748" i="3" s="1" a="1"/>
  <c r="AA4748" i="3" s="1"/>
  <c r="Z4749" i="3"/>
  <c r="AA4749" i="3" s="1" a="1"/>
  <c r="AA4749" i="3" s="1"/>
  <c r="Z4750" i="3"/>
  <c r="AA4750" i="3" s="1" a="1"/>
  <c r="AA4750" i="3" s="1"/>
  <c r="Z4751" i="3"/>
  <c r="AA4751" i="3" s="1" a="1"/>
  <c r="AA4751" i="3" s="1"/>
  <c r="Z4752" i="3"/>
  <c r="AA4752" i="3" s="1" a="1"/>
  <c r="AA4752" i="3" s="1"/>
  <c r="Z4753" i="3"/>
  <c r="AA4753" i="3" s="1" a="1"/>
  <c r="AA4753" i="3" s="1"/>
  <c r="Z4754" i="3"/>
  <c r="AA4754" i="3" s="1" a="1"/>
  <c r="AA4754" i="3" s="1"/>
  <c r="Z4755" i="3"/>
  <c r="AA4755" i="3" s="1" a="1"/>
  <c r="AA4755" i="3" s="1"/>
  <c r="Z4756" i="3"/>
  <c r="AA4756" i="3" s="1" a="1"/>
  <c r="AA4756" i="3" s="1"/>
  <c r="Z4757" i="3"/>
  <c r="AA4757" i="3" s="1" a="1"/>
  <c r="AA4757" i="3" s="1"/>
  <c r="Z4758" i="3"/>
  <c r="AA4758" i="3" s="1" a="1"/>
  <c r="AA4758" i="3" s="1"/>
  <c r="Z4759" i="3"/>
  <c r="AA4759" i="3" s="1" a="1"/>
  <c r="AA4759" i="3" s="1"/>
  <c r="Z4760" i="3"/>
  <c r="AA4760" i="3" s="1" a="1"/>
  <c r="AA4760" i="3" s="1"/>
  <c r="Z4761" i="3"/>
  <c r="AA4761" i="3" s="1" a="1"/>
  <c r="AA4761" i="3" s="1"/>
  <c r="Z4762" i="3"/>
  <c r="AA4762" i="3" s="1" a="1"/>
  <c r="AA4762" i="3" s="1"/>
  <c r="Z4763" i="3"/>
  <c r="AA4763" i="3" s="1" a="1"/>
  <c r="AA4763" i="3" s="1"/>
  <c r="Z4764" i="3"/>
  <c r="AA4764" i="3" s="1" a="1"/>
  <c r="AA4764" i="3" s="1"/>
  <c r="Z4765" i="3"/>
  <c r="AA4765" i="3" s="1" a="1"/>
  <c r="AA4765" i="3" s="1"/>
  <c r="Z4766" i="3"/>
  <c r="AA4766" i="3" s="1" a="1"/>
  <c r="AA4766" i="3" s="1"/>
  <c r="Z4767" i="3"/>
  <c r="AA4767" i="3" s="1" a="1"/>
  <c r="AA4767" i="3" s="1"/>
  <c r="Z4768" i="3"/>
  <c r="AA4768" i="3" s="1" a="1"/>
  <c r="AA4768" i="3" s="1"/>
  <c r="Z4769" i="3"/>
  <c r="AA4769" i="3" s="1" a="1"/>
  <c r="AA4769" i="3" s="1"/>
  <c r="Z4770" i="3"/>
  <c r="AA4770" i="3" s="1" a="1"/>
  <c r="AA4770" i="3" s="1"/>
  <c r="Z4771" i="3"/>
  <c r="AA4771" i="3" s="1" a="1"/>
  <c r="AA4771" i="3" s="1"/>
  <c r="Z4772" i="3"/>
  <c r="AA4772" i="3" s="1" a="1"/>
  <c r="AA4772" i="3" s="1"/>
  <c r="Z4773" i="3"/>
  <c r="AA4773" i="3" s="1" a="1"/>
  <c r="AA4773" i="3" s="1"/>
  <c r="Z4774" i="3"/>
  <c r="AA4774" i="3" s="1" a="1"/>
  <c r="AA4774" i="3" s="1"/>
  <c r="Z4775" i="3"/>
  <c r="AA4775" i="3" s="1" a="1"/>
  <c r="AA4775" i="3" s="1"/>
  <c r="Z4776" i="3"/>
  <c r="AA4776" i="3" s="1" a="1"/>
  <c r="AA4776" i="3" s="1"/>
  <c r="Z4777" i="3"/>
  <c r="AA4777" i="3" s="1" a="1"/>
  <c r="AA4777" i="3" s="1"/>
  <c r="Z4778" i="3"/>
  <c r="AA4778" i="3" s="1" a="1"/>
  <c r="AA4778" i="3" s="1"/>
  <c r="Z4779" i="3"/>
  <c r="AA4779" i="3" s="1" a="1"/>
  <c r="AA4779" i="3" s="1"/>
  <c r="Z4780" i="3"/>
  <c r="AA4780" i="3" s="1" a="1"/>
  <c r="AA4780" i="3" s="1"/>
  <c r="Z4781" i="3"/>
  <c r="AA4781" i="3" s="1" a="1"/>
  <c r="AA4781" i="3" s="1"/>
  <c r="Z4782" i="3"/>
  <c r="AA4782" i="3" s="1" a="1"/>
  <c r="AA4782" i="3" s="1"/>
  <c r="Z4783" i="3"/>
  <c r="AA4783" i="3" s="1" a="1"/>
  <c r="AA4783" i="3" s="1"/>
  <c r="Z4784" i="3"/>
  <c r="AA4784" i="3" s="1" a="1"/>
  <c r="AA4784" i="3" s="1"/>
  <c r="Z4785" i="3"/>
  <c r="AA4785" i="3" s="1" a="1"/>
  <c r="AA4785" i="3" s="1"/>
  <c r="Z4786" i="3"/>
  <c r="AA4786" i="3" s="1" a="1"/>
  <c r="AA4786" i="3" s="1"/>
  <c r="Z4787" i="3"/>
  <c r="AA4787" i="3" s="1" a="1"/>
  <c r="AA4787" i="3" s="1"/>
  <c r="Z4788" i="3"/>
  <c r="AA4788" i="3" s="1" a="1"/>
  <c r="AA4788" i="3" s="1"/>
  <c r="Z4789" i="3"/>
  <c r="AA4789" i="3" s="1" a="1"/>
  <c r="AA4789" i="3" s="1"/>
  <c r="Z4790" i="3"/>
  <c r="AA4790" i="3" s="1" a="1"/>
  <c r="AA4790" i="3" s="1"/>
  <c r="Z4791" i="3"/>
  <c r="AA4791" i="3" s="1" a="1"/>
  <c r="AA4791" i="3" s="1"/>
  <c r="Z4792" i="3"/>
  <c r="AA4792" i="3" s="1" a="1"/>
  <c r="AA4792" i="3" s="1"/>
  <c r="Z4793" i="3"/>
  <c r="AA4793" i="3" s="1" a="1"/>
  <c r="AA4793" i="3" s="1"/>
  <c r="Z4794" i="3"/>
  <c r="AA4794" i="3" s="1" a="1"/>
  <c r="AA4794" i="3" s="1"/>
  <c r="Z4795" i="3"/>
  <c r="AA4795" i="3" s="1" a="1"/>
  <c r="AA4795" i="3" s="1"/>
  <c r="Z4796" i="3"/>
  <c r="AA4796" i="3" s="1" a="1"/>
  <c r="AA4796" i="3" s="1"/>
  <c r="Z4797" i="3"/>
  <c r="AA4797" i="3" s="1" a="1"/>
  <c r="AA4797" i="3" s="1"/>
  <c r="Z4798" i="3"/>
  <c r="AA4798" i="3" s="1" a="1"/>
  <c r="AA4798" i="3" s="1"/>
  <c r="Z4799" i="3"/>
  <c r="AA4799" i="3" s="1" a="1"/>
  <c r="AA4799" i="3" s="1"/>
  <c r="Z4800" i="3"/>
  <c r="AA4800" i="3" s="1" a="1"/>
  <c r="AA4800" i="3" s="1"/>
  <c r="Z4801" i="3"/>
  <c r="AA4801" i="3" s="1" a="1"/>
  <c r="AA4801" i="3" s="1"/>
  <c r="Z4802" i="3"/>
  <c r="AA4802" i="3" s="1" a="1"/>
  <c r="AA4802" i="3" s="1"/>
  <c r="Z4803" i="3"/>
  <c r="AA4803" i="3" s="1" a="1"/>
  <c r="AA4803" i="3" s="1"/>
  <c r="Z4804" i="3"/>
  <c r="AA4804" i="3" s="1" a="1"/>
  <c r="AA4804" i="3" s="1"/>
  <c r="Z4805" i="3"/>
  <c r="AA4805" i="3" s="1" a="1"/>
  <c r="AA4805" i="3" s="1"/>
  <c r="Z4806" i="3"/>
  <c r="AA4806" i="3" s="1" a="1"/>
  <c r="AA4806" i="3" s="1"/>
  <c r="Z4807" i="3"/>
  <c r="AA4807" i="3" s="1" a="1"/>
  <c r="AA4807" i="3" s="1"/>
  <c r="Z4808" i="3"/>
  <c r="AA4808" i="3" s="1" a="1"/>
  <c r="AA4808" i="3" s="1"/>
  <c r="Z4809" i="3"/>
  <c r="AA4809" i="3" s="1" a="1"/>
  <c r="AA4809" i="3" s="1"/>
  <c r="Z4810" i="3"/>
  <c r="AA4810" i="3" s="1" a="1"/>
  <c r="AA4810" i="3" s="1"/>
  <c r="Z4811" i="3"/>
  <c r="AA4811" i="3" s="1" a="1"/>
  <c r="AA4811" i="3" s="1"/>
  <c r="Z4812" i="3"/>
  <c r="AA4812" i="3" s="1" a="1"/>
  <c r="AA4812" i="3" s="1"/>
  <c r="Z4813" i="3"/>
  <c r="AA4813" i="3" s="1" a="1"/>
  <c r="AA4813" i="3" s="1"/>
  <c r="Z4814" i="3"/>
  <c r="AA4814" i="3" s="1" a="1"/>
  <c r="AA4814" i="3" s="1"/>
  <c r="Z4815" i="3"/>
  <c r="AA4815" i="3" s="1" a="1"/>
  <c r="AA4815" i="3" s="1"/>
  <c r="Z4816" i="3"/>
  <c r="AA4816" i="3" s="1" a="1"/>
  <c r="AA4816" i="3" s="1"/>
  <c r="Z4817" i="3"/>
  <c r="AA4817" i="3" s="1" a="1"/>
  <c r="AA4817" i="3" s="1"/>
  <c r="Z4818" i="3"/>
  <c r="AA4818" i="3" s="1" a="1"/>
  <c r="AA4818" i="3" s="1"/>
  <c r="Z4819" i="3"/>
  <c r="AA4819" i="3" s="1" a="1"/>
  <c r="AA4819" i="3" s="1"/>
  <c r="Z4820" i="3"/>
  <c r="AA4820" i="3" s="1" a="1"/>
  <c r="AA4820" i="3" s="1"/>
  <c r="Z4821" i="3"/>
  <c r="AA4821" i="3" s="1" a="1"/>
  <c r="AA4821" i="3" s="1"/>
  <c r="Z4822" i="3"/>
  <c r="AA4822" i="3" s="1" a="1"/>
  <c r="AA4822" i="3" s="1"/>
  <c r="Z4823" i="3"/>
  <c r="AA4823" i="3" s="1" a="1"/>
  <c r="AA4823" i="3" s="1"/>
  <c r="Z4824" i="3"/>
  <c r="AA4824" i="3" s="1" a="1"/>
  <c r="AA4824" i="3" s="1"/>
  <c r="Z4825" i="3"/>
  <c r="AA4825" i="3" s="1" a="1"/>
  <c r="AA4825" i="3" s="1"/>
  <c r="Z4826" i="3"/>
  <c r="AA4826" i="3" s="1" a="1"/>
  <c r="AA4826" i="3" s="1"/>
  <c r="Z4827" i="3"/>
  <c r="AA4827" i="3" s="1" a="1"/>
  <c r="AA4827" i="3" s="1"/>
  <c r="Z4828" i="3"/>
  <c r="AA4828" i="3" s="1" a="1"/>
  <c r="AA4828" i="3" s="1"/>
  <c r="Z4829" i="3"/>
  <c r="AA4829" i="3" s="1" a="1"/>
  <c r="AA4829" i="3" s="1"/>
  <c r="Z4830" i="3"/>
  <c r="AA4830" i="3" s="1" a="1"/>
  <c r="AA4830" i="3" s="1"/>
  <c r="Z4831" i="3"/>
  <c r="AA4831" i="3" s="1" a="1"/>
  <c r="AA4831" i="3" s="1"/>
  <c r="Z4832" i="3"/>
  <c r="AA4832" i="3" s="1" a="1"/>
  <c r="AA4832" i="3" s="1"/>
  <c r="Z4833" i="3"/>
  <c r="AA4833" i="3" s="1" a="1"/>
  <c r="AA4833" i="3" s="1"/>
  <c r="Z4834" i="3"/>
  <c r="AA4834" i="3" s="1" a="1"/>
  <c r="AA4834" i="3" s="1"/>
  <c r="Z4835" i="3"/>
  <c r="AA4835" i="3" s="1" a="1"/>
  <c r="AA4835" i="3" s="1"/>
  <c r="Z4836" i="3"/>
  <c r="AA4836" i="3" s="1" a="1"/>
  <c r="AA4836" i="3" s="1"/>
  <c r="Z4837" i="3"/>
  <c r="AA4837" i="3" s="1" a="1"/>
  <c r="AA4837" i="3" s="1"/>
  <c r="Z4838" i="3"/>
  <c r="AA4838" i="3" s="1" a="1"/>
  <c r="AA4838" i="3" s="1"/>
  <c r="Z4839" i="3"/>
  <c r="AA4839" i="3" s="1" a="1"/>
  <c r="AA4839" i="3" s="1"/>
  <c r="Z4840" i="3"/>
  <c r="AA4840" i="3" s="1" a="1"/>
  <c r="AA4840" i="3" s="1"/>
  <c r="Z4841" i="3"/>
  <c r="AA4841" i="3" s="1" a="1"/>
  <c r="AA4841" i="3" s="1"/>
  <c r="Z4842" i="3"/>
  <c r="AA4842" i="3" s="1" a="1"/>
  <c r="AA4842" i="3" s="1"/>
  <c r="Z4843" i="3"/>
  <c r="AA4843" i="3" s="1" a="1"/>
  <c r="AA4843" i="3" s="1"/>
  <c r="Z4844" i="3"/>
  <c r="AA4844" i="3" s="1" a="1"/>
  <c r="AA4844" i="3" s="1"/>
  <c r="Z4845" i="3"/>
  <c r="AA4845" i="3" s="1" a="1"/>
  <c r="AA4845" i="3" s="1"/>
  <c r="Z4846" i="3"/>
  <c r="AA4846" i="3" s="1" a="1"/>
  <c r="AA4846" i="3" s="1"/>
  <c r="Z4847" i="3"/>
  <c r="AA4847" i="3" s="1" a="1"/>
  <c r="AA4847" i="3" s="1"/>
  <c r="Z4848" i="3"/>
  <c r="AA4848" i="3" s="1" a="1"/>
  <c r="AA4848" i="3" s="1"/>
  <c r="Z4849" i="3"/>
  <c r="AA4849" i="3" s="1" a="1"/>
  <c r="AA4849" i="3" s="1"/>
  <c r="Z4850" i="3"/>
  <c r="AA4850" i="3" s="1" a="1"/>
  <c r="AA4850" i="3" s="1"/>
  <c r="Z4851" i="3"/>
  <c r="AA4851" i="3" s="1" a="1"/>
  <c r="AA4851" i="3" s="1"/>
  <c r="Z4852" i="3"/>
  <c r="AA4852" i="3" s="1" a="1"/>
  <c r="AA4852" i="3" s="1"/>
  <c r="Z4853" i="3"/>
  <c r="AA4853" i="3" s="1" a="1"/>
  <c r="AA4853" i="3" s="1"/>
  <c r="Z4854" i="3"/>
  <c r="AA4854" i="3" s="1" a="1"/>
  <c r="AA4854" i="3" s="1"/>
  <c r="Z4855" i="3"/>
  <c r="AA4855" i="3" s="1" a="1"/>
  <c r="AA4855" i="3" s="1"/>
  <c r="Z4856" i="3"/>
  <c r="AA4856" i="3" s="1" a="1"/>
  <c r="AA4856" i="3" s="1"/>
  <c r="Z4857" i="3"/>
  <c r="AA4857" i="3" s="1" a="1"/>
  <c r="AA4857" i="3" s="1"/>
  <c r="Z4858" i="3"/>
  <c r="AA4858" i="3" s="1" a="1"/>
  <c r="AA4858" i="3" s="1"/>
  <c r="Z4859" i="3"/>
  <c r="AA4859" i="3" s="1" a="1"/>
  <c r="AA4859" i="3" s="1"/>
  <c r="Z4860" i="3"/>
  <c r="AA4860" i="3" s="1" a="1"/>
  <c r="AA4860" i="3" s="1"/>
  <c r="Z4861" i="3"/>
  <c r="AA4861" i="3" s="1" a="1"/>
  <c r="AA4861" i="3" s="1"/>
  <c r="Z4862" i="3"/>
  <c r="AA4862" i="3" s="1" a="1"/>
  <c r="AA4862" i="3" s="1"/>
  <c r="Z4863" i="3"/>
  <c r="AA4863" i="3" s="1" a="1"/>
  <c r="AA4863" i="3" s="1"/>
  <c r="Z4864" i="3"/>
  <c r="AA4864" i="3" s="1" a="1"/>
  <c r="AA4864" i="3" s="1"/>
  <c r="Z4865" i="3"/>
  <c r="AA4865" i="3" s="1" a="1"/>
  <c r="AA4865" i="3" s="1"/>
  <c r="Z4866" i="3"/>
  <c r="AA4866" i="3" s="1" a="1"/>
  <c r="AA4866" i="3" s="1"/>
  <c r="Z4867" i="3"/>
  <c r="AA4867" i="3" s="1" a="1"/>
  <c r="AA4867" i="3" s="1"/>
  <c r="Z4868" i="3"/>
  <c r="AA4868" i="3" s="1" a="1"/>
  <c r="AA4868" i="3" s="1"/>
  <c r="Z4869" i="3"/>
  <c r="AA4869" i="3" s="1" a="1"/>
  <c r="AA4869" i="3" s="1"/>
  <c r="Z4870" i="3"/>
  <c r="AA4870" i="3" s="1" a="1"/>
  <c r="AA4870" i="3" s="1"/>
  <c r="Z4871" i="3"/>
  <c r="AA4871" i="3" s="1" a="1"/>
  <c r="AA4871" i="3" s="1"/>
  <c r="Z4872" i="3"/>
  <c r="AA4872" i="3" s="1" a="1"/>
  <c r="AA4872" i="3" s="1"/>
  <c r="Z4873" i="3"/>
  <c r="AA4873" i="3" s="1" a="1"/>
  <c r="AA4873" i="3" s="1"/>
  <c r="Z4874" i="3"/>
  <c r="AA4874" i="3" s="1" a="1"/>
  <c r="AA4874" i="3" s="1"/>
  <c r="Z4875" i="3"/>
  <c r="AA4875" i="3" s="1" a="1"/>
  <c r="AA4875" i="3" s="1"/>
  <c r="Z4876" i="3"/>
  <c r="AA4876" i="3" s="1" a="1"/>
  <c r="AA4876" i="3" s="1"/>
  <c r="Z4877" i="3"/>
  <c r="AA4877" i="3" s="1" a="1"/>
  <c r="AA4877" i="3" s="1"/>
  <c r="Z4878" i="3"/>
  <c r="AA4878" i="3" s="1" a="1"/>
  <c r="AA4878" i="3" s="1"/>
  <c r="Z4879" i="3"/>
  <c r="AA4879" i="3" s="1" a="1"/>
  <c r="AA4879" i="3" s="1"/>
  <c r="Z4880" i="3"/>
  <c r="AA4880" i="3" s="1" a="1"/>
  <c r="AA4880" i="3" s="1"/>
  <c r="Z4881" i="3"/>
  <c r="AA4881" i="3" s="1" a="1"/>
  <c r="AA4881" i="3" s="1"/>
  <c r="Z4882" i="3"/>
  <c r="AA4882" i="3" s="1" a="1"/>
  <c r="AA4882" i="3" s="1"/>
  <c r="Z4883" i="3"/>
  <c r="AA4883" i="3" s="1" a="1"/>
  <c r="AA4883" i="3" s="1"/>
  <c r="Z4884" i="3"/>
  <c r="AA4884" i="3" s="1" a="1"/>
  <c r="AA4884" i="3" s="1"/>
  <c r="Z4885" i="3"/>
  <c r="AA4885" i="3" s="1" a="1"/>
  <c r="AA4885" i="3" s="1"/>
  <c r="Z4886" i="3"/>
  <c r="AA4886" i="3" s="1" a="1"/>
  <c r="AA4886" i="3" s="1"/>
  <c r="Z4887" i="3"/>
  <c r="AA4887" i="3" s="1" a="1"/>
  <c r="AA4887" i="3" s="1"/>
  <c r="Z4888" i="3"/>
  <c r="AA4888" i="3" s="1" a="1"/>
  <c r="AA4888" i="3" s="1"/>
  <c r="Z4889" i="3"/>
  <c r="AA4889" i="3" s="1" a="1"/>
  <c r="AA4889" i="3" s="1"/>
  <c r="Z4890" i="3"/>
  <c r="AA4890" i="3" s="1" a="1"/>
  <c r="AA4890" i="3" s="1"/>
  <c r="Z4891" i="3"/>
  <c r="AA4891" i="3" s="1" a="1"/>
  <c r="AA4891" i="3" s="1"/>
  <c r="Z4892" i="3"/>
  <c r="AA4892" i="3" s="1" a="1"/>
  <c r="AA4892" i="3" s="1"/>
  <c r="Z4893" i="3"/>
  <c r="AA4893" i="3" s="1" a="1"/>
  <c r="AA4893" i="3" s="1"/>
  <c r="Z4894" i="3"/>
  <c r="AA4894" i="3" s="1" a="1"/>
  <c r="AA4894" i="3" s="1"/>
  <c r="Z4895" i="3"/>
  <c r="AA4895" i="3" s="1" a="1"/>
  <c r="AA4895" i="3" s="1"/>
  <c r="Z4896" i="3"/>
  <c r="AA4896" i="3" s="1" a="1"/>
  <c r="AA4896" i="3" s="1"/>
  <c r="Z4897" i="3"/>
  <c r="AA4897" i="3" s="1" a="1"/>
  <c r="AA4897" i="3" s="1"/>
  <c r="Z4898" i="3"/>
  <c r="AA4898" i="3" s="1" a="1"/>
  <c r="AA4898" i="3" s="1"/>
  <c r="Z4899" i="3"/>
  <c r="AA4899" i="3" s="1" a="1"/>
  <c r="AA4899" i="3" s="1"/>
  <c r="Z4900" i="3"/>
  <c r="AA4900" i="3" s="1" a="1"/>
  <c r="AA4900" i="3" s="1"/>
  <c r="Z4901" i="3"/>
  <c r="AA4901" i="3" s="1" a="1"/>
  <c r="AA4901" i="3" s="1"/>
  <c r="Z4902" i="3"/>
  <c r="AA4902" i="3" s="1" a="1"/>
  <c r="AA4902" i="3" s="1"/>
  <c r="Z4903" i="3"/>
  <c r="AA4903" i="3" s="1" a="1"/>
  <c r="AA4903" i="3" s="1"/>
  <c r="Z4904" i="3"/>
  <c r="AA4904" i="3" s="1" a="1"/>
  <c r="AA4904" i="3" s="1"/>
  <c r="Z4905" i="3"/>
  <c r="AA4905" i="3" s="1" a="1"/>
  <c r="AA4905" i="3" s="1"/>
  <c r="Z4906" i="3"/>
  <c r="AA4906" i="3" s="1" a="1"/>
  <c r="AA4906" i="3" s="1"/>
  <c r="Z4907" i="3"/>
  <c r="AA4907" i="3" s="1" a="1"/>
  <c r="AA4907" i="3" s="1"/>
  <c r="Z4908" i="3"/>
  <c r="AA4908" i="3" s="1" a="1"/>
  <c r="AA4908" i="3" s="1"/>
  <c r="Z4909" i="3"/>
  <c r="AA4909" i="3" s="1" a="1"/>
  <c r="AA4909" i="3" s="1"/>
  <c r="Z4910" i="3"/>
  <c r="AA4910" i="3" s="1" a="1"/>
  <c r="AA4910" i="3" s="1"/>
  <c r="Z4911" i="3"/>
  <c r="AA4911" i="3" s="1" a="1"/>
  <c r="AA4911" i="3" s="1"/>
  <c r="Z4912" i="3"/>
  <c r="AA4912" i="3" s="1" a="1"/>
  <c r="AA4912" i="3" s="1"/>
  <c r="Z4913" i="3"/>
  <c r="AA4913" i="3" s="1" a="1"/>
  <c r="AA4913" i="3" s="1"/>
  <c r="Z4914" i="3"/>
  <c r="AA4914" i="3" s="1" a="1"/>
  <c r="AA4914" i="3" s="1"/>
  <c r="Z4915" i="3"/>
  <c r="AA4915" i="3" s="1" a="1"/>
  <c r="AA4915" i="3" s="1"/>
  <c r="Z4916" i="3"/>
  <c r="AA4916" i="3" s="1" a="1"/>
  <c r="AA4916" i="3" s="1"/>
  <c r="Z4917" i="3"/>
  <c r="AA4917" i="3" s="1" a="1"/>
  <c r="AA4917" i="3" s="1"/>
  <c r="Z4918" i="3"/>
  <c r="AA4918" i="3" s="1" a="1"/>
  <c r="AA4918" i="3" s="1"/>
  <c r="Z4919" i="3"/>
  <c r="AA4919" i="3" s="1" a="1"/>
  <c r="AA4919" i="3" s="1"/>
  <c r="Z4920" i="3"/>
  <c r="AA4920" i="3" s="1" a="1"/>
  <c r="AA4920" i="3" s="1"/>
  <c r="Z4921" i="3"/>
  <c r="AA4921" i="3" s="1" a="1"/>
  <c r="AA4921" i="3" s="1"/>
  <c r="Z4922" i="3"/>
  <c r="AA4922" i="3" s="1" a="1"/>
  <c r="AA4922" i="3" s="1"/>
  <c r="Z4923" i="3"/>
  <c r="AA4923" i="3" s="1" a="1"/>
  <c r="AA4923" i="3" s="1"/>
  <c r="Z4924" i="3"/>
  <c r="AA4924" i="3" s="1" a="1"/>
  <c r="AA4924" i="3" s="1"/>
  <c r="Z4925" i="3"/>
  <c r="AA4925" i="3" s="1" a="1"/>
  <c r="AA4925" i="3" s="1"/>
  <c r="Z4926" i="3"/>
  <c r="AA4926" i="3" s="1" a="1"/>
  <c r="AA4926" i="3" s="1"/>
  <c r="Z4927" i="3"/>
  <c r="AA4927" i="3" s="1" a="1"/>
  <c r="AA4927" i="3" s="1"/>
  <c r="Z4928" i="3"/>
  <c r="AA4928" i="3" s="1" a="1"/>
  <c r="AA4928" i="3" s="1"/>
  <c r="Z4929" i="3"/>
  <c r="AA4929" i="3" s="1" a="1"/>
  <c r="AA4929" i="3" s="1"/>
  <c r="Z4930" i="3"/>
  <c r="AA4930" i="3" s="1" a="1"/>
  <c r="AA4930" i="3" s="1"/>
  <c r="Z4931" i="3"/>
  <c r="AA4931" i="3" s="1" a="1"/>
  <c r="AA4931" i="3" s="1"/>
  <c r="Z4932" i="3"/>
  <c r="AA4932" i="3" s="1" a="1"/>
  <c r="AA4932" i="3" s="1"/>
  <c r="Z4933" i="3"/>
  <c r="AA4933" i="3" s="1" a="1"/>
  <c r="AA4933" i="3" s="1"/>
  <c r="Z4934" i="3"/>
  <c r="AA4934" i="3" s="1" a="1"/>
  <c r="AA4934" i="3" s="1"/>
  <c r="Z4935" i="3"/>
  <c r="AA4935" i="3" s="1" a="1"/>
  <c r="AA4935" i="3" s="1"/>
  <c r="Z4936" i="3"/>
  <c r="AA4936" i="3" s="1" a="1"/>
  <c r="AA4936" i="3" s="1"/>
  <c r="Z4937" i="3"/>
  <c r="AA4937" i="3" s="1" a="1"/>
  <c r="AA4937" i="3" s="1"/>
  <c r="Z4938" i="3"/>
  <c r="AA4938" i="3" s="1" a="1"/>
  <c r="AA4938" i="3" s="1"/>
  <c r="Z4939" i="3"/>
  <c r="AA4939" i="3" s="1" a="1"/>
  <c r="AA4939" i="3" s="1"/>
  <c r="Z4940" i="3"/>
  <c r="AA4940" i="3" s="1" a="1"/>
  <c r="AA4940" i="3" s="1"/>
  <c r="Z4941" i="3"/>
  <c r="AA4941" i="3" s="1" a="1"/>
  <c r="AA4941" i="3" s="1"/>
  <c r="Z4942" i="3"/>
  <c r="AA4942" i="3" s="1" a="1"/>
  <c r="AA4942" i="3" s="1"/>
  <c r="Z4943" i="3"/>
  <c r="AA4943" i="3" s="1" a="1"/>
  <c r="AA4943" i="3" s="1"/>
  <c r="Z4944" i="3"/>
  <c r="AA4944" i="3" s="1" a="1"/>
  <c r="AA4944" i="3" s="1"/>
  <c r="Z4945" i="3"/>
  <c r="AA4945" i="3" s="1" a="1"/>
  <c r="AA4945" i="3" s="1"/>
  <c r="Z4946" i="3"/>
  <c r="AA4946" i="3" s="1" a="1"/>
  <c r="AA4946" i="3" s="1"/>
  <c r="Z4947" i="3"/>
  <c r="AA4947" i="3" s="1" a="1"/>
  <c r="AA4947" i="3" s="1"/>
  <c r="Z4948" i="3"/>
  <c r="AA4948" i="3" s="1" a="1"/>
  <c r="AA4948" i="3" s="1"/>
  <c r="Z4949" i="3"/>
  <c r="AA4949" i="3" s="1" a="1"/>
  <c r="AA4949" i="3" s="1"/>
  <c r="Z4950" i="3"/>
  <c r="AA4950" i="3" s="1" a="1"/>
  <c r="AA4950" i="3" s="1"/>
  <c r="Z4951" i="3"/>
  <c r="AA4951" i="3" s="1" a="1"/>
  <c r="AA4951" i="3" s="1"/>
  <c r="Z4952" i="3"/>
  <c r="AA4952" i="3" s="1" a="1"/>
  <c r="AA4952" i="3" s="1"/>
  <c r="Z4953" i="3"/>
  <c r="AA4953" i="3" s="1" a="1"/>
  <c r="AA4953" i="3" s="1"/>
  <c r="Z4954" i="3"/>
  <c r="AA4954" i="3" s="1" a="1"/>
  <c r="AA4954" i="3" s="1"/>
  <c r="Z4955" i="3"/>
  <c r="AA4955" i="3" s="1" a="1"/>
  <c r="AA4955" i="3" s="1"/>
  <c r="Z4956" i="3"/>
  <c r="AA4956" i="3" s="1" a="1"/>
  <c r="AA4956" i="3" s="1"/>
  <c r="Z4957" i="3"/>
  <c r="AA4957" i="3" s="1" a="1"/>
  <c r="AA4957" i="3" s="1"/>
  <c r="Z4958" i="3"/>
  <c r="AA4958" i="3" s="1" a="1"/>
  <c r="AA4958" i="3" s="1"/>
  <c r="Z4959" i="3"/>
  <c r="AA4959" i="3" s="1" a="1"/>
  <c r="AA4959" i="3" s="1"/>
  <c r="Z4960" i="3"/>
  <c r="AA4960" i="3" s="1" a="1"/>
  <c r="AA4960" i="3" s="1"/>
  <c r="Z4961" i="3"/>
  <c r="AA4961" i="3" s="1" a="1"/>
  <c r="AA4961" i="3" s="1"/>
  <c r="Z4962" i="3"/>
  <c r="AA4962" i="3" s="1" a="1"/>
  <c r="AA4962" i="3" s="1"/>
  <c r="Z4963" i="3"/>
  <c r="AA4963" i="3" s="1" a="1"/>
  <c r="AA4963" i="3" s="1"/>
  <c r="Z4964" i="3"/>
  <c r="AA4964" i="3" s="1" a="1"/>
  <c r="AA4964" i="3" s="1"/>
  <c r="Z4965" i="3"/>
  <c r="AA4965" i="3" s="1" a="1"/>
  <c r="AA4965" i="3" s="1"/>
  <c r="Z4966" i="3"/>
  <c r="AA4966" i="3" s="1" a="1"/>
  <c r="AA4966" i="3" s="1"/>
  <c r="Z4967" i="3"/>
  <c r="AA4967" i="3" s="1" a="1"/>
  <c r="AA4967" i="3" s="1"/>
  <c r="Z4968" i="3"/>
  <c r="AA4968" i="3" s="1" a="1"/>
  <c r="AA4968" i="3" s="1"/>
  <c r="Z4969" i="3"/>
  <c r="AA4969" i="3" s="1" a="1"/>
  <c r="AA4969" i="3" s="1"/>
  <c r="Z4970" i="3"/>
  <c r="AA4970" i="3" s="1" a="1"/>
  <c r="AA4970" i="3" s="1"/>
  <c r="Z4971" i="3"/>
  <c r="AA4971" i="3" s="1" a="1"/>
  <c r="AA4971" i="3" s="1"/>
  <c r="Z4972" i="3"/>
  <c r="AA4972" i="3" s="1" a="1"/>
  <c r="AA4972" i="3" s="1"/>
  <c r="Z4973" i="3"/>
  <c r="AA4973" i="3" s="1" a="1"/>
  <c r="AA4973" i="3" s="1"/>
  <c r="Z4974" i="3"/>
  <c r="AA4974" i="3" s="1" a="1"/>
  <c r="AA4974" i="3" s="1"/>
  <c r="Z4975" i="3"/>
  <c r="AA4975" i="3" s="1" a="1"/>
  <c r="AA4975" i="3" s="1"/>
  <c r="Z4976" i="3"/>
  <c r="AA4976" i="3" s="1" a="1"/>
  <c r="AA4976" i="3" s="1"/>
  <c r="Z4977" i="3"/>
  <c r="AA4977" i="3" s="1" a="1"/>
  <c r="AA4977" i="3" s="1"/>
  <c r="Z4978" i="3"/>
  <c r="AA4978" i="3" s="1" a="1"/>
  <c r="AA4978" i="3" s="1"/>
  <c r="Z4979" i="3"/>
  <c r="AA4979" i="3" s="1" a="1"/>
  <c r="AA4979" i="3" s="1"/>
  <c r="Z4980" i="3"/>
  <c r="AA4980" i="3" s="1" a="1"/>
  <c r="AA4980" i="3" s="1"/>
  <c r="Z4981" i="3"/>
  <c r="AA4981" i="3" s="1" a="1"/>
  <c r="AA4981" i="3" s="1"/>
  <c r="Z4982" i="3"/>
  <c r="AA4982" i="3" s="1" a="1"/>
  <c r="AA4982" i="3" s="1"/>
  <c r="Z4983" i="3"/>
  <c r="AA4983" i="3" s="1" a="1"/>
  <c r="AA4983" i="3" s="1"/>
  <c r="Z4984" i="3"/>
  <c r="AA4984" i="3" s="1" a="1"/>
  <c r="AA4984" i="3" s="1"/>
  <c r="Z4985" i="3"/>
  <c r="AA4985" i="3" s="1" a="1"/>
  <c r="AA4985" i="3" s="1"/>
  <c r="Z4986" i="3"/>
  <c r="AA4986" i="3" s="1" a="1"/>
  <c r="AA4986" i="3" s="1"/>
  <c r="Z4987" i="3"/>
  <c r="AA4987" i="3" s="1" a="1"/>
  <c r="AA4987" i="3" s="1"/>
  <c r="Z4988" i="3"/>
  <c r="AA4988" i="3" s="1" a="1"/>
  <c r="AA4988" i="3" s="1"/>
  <c r="Z4989" i="3"/>
  <c r="AA4989" i="3" s="1" a="1"/>
  <c r="AA4989" i="3" s="1"/>
  <c r="Z4990" i="3"/>
  <c r="AA4990" i="3" s="1" a="1"/>
  <c r="AA4990" i="3" s="1"/>
  <c r="Z4991" i="3"/>
  <c r="AA4991" i="3" s="1" a="1"/>
  <c r="AA4991" i="3" s="1"/>
  <c r="Z4992" i="3"/>
  <c r="AA4992" i="3" s="1" a="1"/>
  <c r="AA4992" i="3" s="1"/>
  <c r="Z4993" i="3"/>
  <c r="AA4993" i="3" s="1" a="1"/>
  <c r="AA4993" i="3" s="1"/>
  <c r="Z4994" i="3"/>
  <c r="AA4994" i="3" s="1" a="1"/>
  <c r="AA4994" i="3" s="1"/>
  <c r="Z4995" i="3"/>
  <c r="AA4995" i="3" s="1" a="1"/>
  <c r="AA4995" i="3" s="1"/>
  <c r="Z4996" i="3"/>
  <c r="AA4996" i="3" s="1" a="1"/>
  <c r="AA4996" i="3" s="1"/>
  <c r="Z4997" i="3"/>
  <c r="AA4997" i="3" s="1" a="1"/>
  <c r="AA4997" i="3" s="1"/>
  <c r="Z4998" i="3"/>
  <c r="AA4998" i="3" s="1" a="1"/>
  <c r="AA4998" i="3" s="1"/>
  <c r="Z4999" i="3"/>
  <c r="AA4999" i="3" s="1" a="1"/>
  <c r="AA4999" i="3" s="1"/>
  <c r="Z5000" i="3"/>
  <c r="AA5000" i="3" s="1" a="1"/>
  <c r="AA5000" i="3" s="1"/>
  <c r="Z5001" i="3"/>
  <c r="AA5001" i="3" s="1" a="1"/>
  <c r="AA5001" i="3" s="1"/>
  <c r="Z5002" i="3"/>
  <c r="AA5002" i="3" s="1" a="1"/>
  <c r="AA5002" i="3" s="1"/>
  <c r="Z5003" i="3"/>
  <c r="AA5003" i="3" s="1" a="1"/>
  <c r="AA5003" i="3" s="1"/>
  <c r="Z5004" i="3"/>
  <c r="AA5004" i="3" s="1" a="1"/>
  <c r="AA5004" i="3" s="1"/>
  <c r="Z5005" i="3"/>
  <c r="AA5005" i="3" s="1" a="1"/>
  <c r="AA5005" i="3" s="1"/>
  <c r="Z5006" i="3"/>
  <c r="AA5006" i="3" s="1" a="1"/>
  <c r="AA5006" i="3" s="1"/>
  <c r="Z5007" i="3"/>
  <c r="AA5007" i="3" s="1" a="1"/>
  <c r="AA5007" i="3" s="1"/>
  <c r="Z5008" i="3"/>
  <c r="AA5008" i="3" s="1" a="1"/>
  <c r="AA5008" i="3" s="1"/>
  <c r="Z5009" i="3"/>
  <c r="AA5009" i="3" s="1" a="1"/>
  <c r="AA5009" i="3" s="1"/>
  <c r="Z5010" i="3"/>
  <c r="AA5010" i="3" s="1" a="1"/>
  <c r="AA5010" i="3" s="1"/>
  <c r="Z5011" i="3"/>
  <c r="AA5011" i="3" s="1" a="1"/>
  <c r="AA5011" i="3" s="1"/>
  <c r="Z5012" i="3"/>
  <c r="AA5012" i="3" s="1" a="1"/>
  <c r="AA5012" i="3" s="1"/>
  <c r="Z5013" i="3"/>
  <c r="AA5013" i="3" s="1" a="1"/>
  <c r="AA5013" i="3" s="1"/>
  <c r="Z5014" i="3"/>
  <c r="AA5014" i="3" s="1" a="1"/>
  <c r="AA5014" i="3" s="1"/>
  <c r="Z5015" i="3"/>
  <c r="AA5015" i="3" s="1" a="1"/>
  <c r="AA5015" i="3" s="1"/>
  <c r="Z5016" i="3"/>
  <c r="AA5016" i="3" s="1" a="1"/>
  <c r="AA5016" i="3" s="1"/>
  <c r="Z5017" i="3"/>
  <c r="AA5017" i="3" s="1" a="1"/>
  <c r="AA5017" i="3" s="1"/>
  <c r="Z5018" i="3"/>
  <c r="AA5018" i="3" s="1" a="1"/>
  <c r="AA5018" i="3" s="1"/>
  <c r="Z5019" i="3"/>
  <c r="AA5019" i="3" s="1" a="1"/>
  <c r="AA5019" i="3" s="1"/>
  <c r="Z5020" i="3"/>
  <c r="AA5020" i="3" s="1" a="1"/>
  <c r="AA5020" i="3" s="1"/>
  <c r="Z5021" i="3"/>
  <c r="AA5021" i="3" s="1" a="1"/>
  <c r="AA5021" i="3" s="1"/>
  <c r="Z5022" i="3"/>
  <c r="AA5022" i="3" s="1" a="1"/>
  <c r="AA5022" i="3" s="1"/>
  <c r="Z5023" i="3"/>
  <c r="AA5023" i="3" s="1" a="1"/>
  <c r="AA5023" i="3" s="1"/>
  <c r="Z5024" i="3"/>
  <c r="AA5024" i="3" s="1" a="1"/>
  <c r="AA5024" i="3" s="1"/>
  <c r="Z5025" i="3"/>
  <c r="AA5025" i="3" s="1" a="1"/>
  <c r="AA5025" i="3" s="1"/>
  <c r="Z5026" i="3"/>
  <c r="AA5026" i="3" s="1" a="1"/>
  <c r="AA5026" i="3" s="1"/>
  <c r="Z5027" i="3"/>
  <c r="AA5027" i="3" s="1" a="1"/>
  <c r="AA5027" i="3" s="1"/>
  <c r="Z5028" i="3"/>
  <c r="AA5028" i="3" s="1" a="1"/>
  <c r="AA5028" i="3" s="1"/>
  <c r="Z5029" i="3"/>
  <c r="AA5029" i="3" s="1" a="1"/>
  <c r="AA5029" i="3" s="1"/>
  <c r="Z5030" i="3"/>
  <c r="AA5030" i="3" s="1" a="1"/>
  <c r="AA5030" i="3" s="1"/>
  <c r="Z5031" i="3"/>
  <c r="AA5031" i="3" s="1" a="1"/>
  <c r="AA5031" i="3" s="1"/>
  <c r="Z5032" i="3"/>
  <c r="AA5032" i="3" s="1" a="1"/>
  <c r="AA5032" i="3" s="1"/>
  <c r="Z5033" i="3"/>
  <c r="AA5033" i="3" s="1" a="1"/>
  <c r="AA5033" i="3" s="1"/>
  <c r="Z5034" i="3"/>
  <c r="AA5034" i="3" s="1" a="1"/>
  <c r="AA5034" i="3" s="1"/>
  <c r="Z5035" i="3"/>
  <c r="AA5035" i="3" s="1" a="1"/>
  <c r="AA5035" i="3" s="1"/>
  <c r="Z5036" i="3"/>
  <c r="AA5036" i="3" s="1" a="1"/>
  <c r="AA5036" i="3" s="1"/>
  <c r="Z5037" i="3"/>
  <c r="AA5037" i="3" s="1" a="1"/>
  <c r="AA5037" i="3" s="1"/>
  <c r="Z5038" i="3"/>
  <c r="AA5038" i="3" s="1" a="1"/>
  <c r="AA5038" i="3" s="1"/>
  <c r="Z5039" i="3"/>
  <c r="AA5039" i="3" s="1" a="1"/>
  <c r="AA5039" i="3" s="1"/>
  <c r="Z5040" i="3"/>
  <c r="AA5040" i="3" s="1" a="1"/>
  <c r="AA5040" i="3" s="1"/>
  <c r="Z5041" i="3"/>
  <c r="AA5041" i="3" s="1" a="1"/>
  <c r="AA5041" i="3" s="1"/>
  <c r="Z5042" i="3"/>
  <c r="AA5042" i="3" s="1" a="1"/>
  <c r="AA5042" i="3" s="1"/>
  <c r="Z5043" i="3"/>
  <c r="AA5043" i="3" s="1" a="1"/>
  <c r="AA5043" i="3" s="1"/>
  <c r="Z5044" i="3"/>
  <c r="AA5044" i="3" s="1" a="1"/>
  <c r="AA5044" i="3" s="1"/>
  <c r="Z5045" i="3"/>
  <c r="AA5045" i="3" s="1" a="1"/>
  <c r="AA5045" i="3" s="1"/>
  <c r="Z5046" i="3"/>
  <c r="AA5046" i="3" s="1" a="1"/>
  <c r="AA5046" i="3" s="1"/>
  <c r="Z5047" i="3"/>
  <c r="AA5047" i="3" s="1" a="1"/>
  <c r="AA5047" i="3" s="1"/>
  <c r="Z5048" i="3"/>
  <c r="AA5048" i="3" s="1" a="1"/>
  <c r="AA5048" i="3" s="1"/>
  <c r="Z5049" i="3"/>
  <c r="AA5049" i="3" s="1" a="1"/>
  <c r="AA5049" i="3" s="1"/>
  <c r="Z5050" i="3"/>
  <c r="AA5050" i="3" s="1" a="1"/>
  <c r="AA5050" i="3" s="1"/>
  <c r="Z5051" i="3"/>
  <c r="AA5051" i="3" s="1" a="1"/>
  <c r="AA5051" i="3" s="1"/>
  <c r="Z5052" i="3"/>
  <c r="AA5052" i="3" s="1" a="1"/>
  <c r="AA5052" i="3" s="1"/>
  <c r="Z5053" i="3"/>
  <c r="AA5053" i="3" s="1" a="1"/>
  <c r="AA5053" i="3" s="1"/>
  <c r="Z5054" i="3"/>
  <c r="AA5054" i="3" s="1" a="1"/>
  <c r="AA5054" i="3" s="1"/>
  <c r="Z5055" i="3"/>
  <c r="AA5055" i="3" s="1" a="1"/>
  <c r="AA5055" i="3" s="1"/>
  <c r="Z5056" i="3"/>
  <c r="AA5056" i="3" s="1" a="1"/>
  <c r="AA5056" i="3" s="1"/>
  <c r="Z5057" i="3"/>
  <c r="AA5057" i="3" s="1" a="1"/>
  <c r="AA5057" i="3" s="1"/>
  <c r="Z5058" i="3"/>
  <c r="AA5058" i="3" s="1" a="1"/>
  <c r="AA5058" i="3" s="1"/>
  <c r="Z5059" i="3"/>
  <c r="AA5059" i="3" s="1" a="1"/>
  <c r="AA5059" i="3" s="1"/>
  <c r="Z5060" i="3"/>
  <c r="AA5060" i="3" s="1" a="1"/>
  <c r="AA5060" i="3" s="1"/>
  <c r="Z5061" i="3"/>
  <c r="AA5061" i="3" s="1" a="1"/>
  <c r="AA5061" i="3" s="1"/>
  <c r="Z5062" i="3"/>
  <c r="AA5062" i="3" s="1" a="1"/>
  <c r="AA5062" i="3" s="1"/>
  <c r="Z5063" i="3"/>
  <c r="AA5063" i="3" s="1" a="1"/>
  <c r="AA5063" i="3" s="1"/>
  <c r="Z5064" i="3"/>
  <c r="AA5064" i="3" s="1" a="1"/>
  <c r="AA5064" i="3" s="1"/>
  <c r="Z5065" i="3"/>
  <c r="AA5065" i="3" s="1" a="1"/>
  <c r="AA5065" i="3" s="1"/>
  <c r="Z5066" i="3"/>
  <c r="AA5066" i="3" s="1" a="1"/>
  <c r="AA5066" i="3" s="1"/>
  <c r="Z5067" i="3"/>
  <c r="AA5067" i="3" s="1" a="1"/>
  <c r="AA5067" i="3" s="1"/>
  <c r="Z5068" i="3"/>
  <c r="AA5068" i="3" s="1" a="1"/>
  <c r="AA5068" i="3" s="1"/>
  <c r="Z5069" i="3"/>
  <c r="AA5069" i="3" s="1" a="1"/>
  <c r="AA5069" i="3" s="1"/>
  <c r="Z5070" i="3"/>
  <c r="AA5070" i="3" s="1" a="1"/>
  <c r="AA5070" i="3" s="1"/>
  <c r="Z5071" i="3"/>
  <c r="AA5071" i="3" s="1" a="1"/>
  <c r="AA5071" i="3" s="1"/>
  <c r="Z5072" i="3"/>
  <c r="AA5072" i="3" s="1" a="1"/>
  <c r="AA5072" i="3" s="1"/>
  <c r="Z5073" i="3"/>
  <c r="AA5073" i="3" s="1" a="1"/>
  <c r="AA5073" i="3" s="1"/>
  <c r="Z5074" i="3"/>
  <c r="AA5074" i="3" s="1" a="1"/>
  <c r="AA5074" i="3" s="1"/>
  <c r="Z5075" i="3"/>
  <c r="AA5075" i="3" s="1" a="1"/>
  <c r="AA5075" i="3" s="1"/>
  <c r="Z5076" i="3"/>
  <c r="AA5076" i="3" s="1" a="1"/>
  <c r="AA5076" i="3" s="1"/>
  <c r="Z5077" i="3"/>
  <c r="AA5077" i="3" s="1" a="1"/>
  <c r="AA5077" i="3" s="1"/>
  <c r="Z5078" i="3"/>
  <c r="AA5078" i="3" s="1" a="1"/>
  <c r="AA5078" i="3" s="1"/>
  <c r="Z5079" i="3"/>
  <c r="AA5079" i="3" s="1" a="1"/>
  <c r="AA5079" i="3" s="1"/>
  <c r="Z5080" i="3"/>
  <c r="AA5080" i="3" s="1" a="1"/>
  <c r="AA5080" i="3" s="1"/>
  <c r="Z5081" i="3"/>
  <c r="AA5081" i="3" s="1" a="1"/>
  <c r="AA5081" i="3" s="1"/>
  <c r="Z5082" i="3"/>
  <c r="AA5082" i="3" s="1" a="1"/>
  <c r="AA5082" i="3" s="1"/>
  <c r="Z5083" i="3"/>
  <c r="AA5083" i="3" s="1" a="1"/>
  <c r="AA5083" i="3" s="1"/>
  <c r="Z5084" i="3"/>
  <c r="AA5084" i="3" s="1" a="1"/>
  <c r="AA5084" i="3" s="1"/>
  <c r="Z5085" i="3"/>
  <c r="AA5085" i="3" s="1" a="1"/>
  <c r="AA5085" i="3" s="1"/>
  <c r="Z5086" i="3"/>
  <c r="AA5086" i="3" s="1" a="1"/>
  <c r="AA5086" i="3" s="1"/>
  <c r="Z5087" i="3"/>
  <c r="AA5087" i="3" s="1" a="1"/>
  <c r="AA5087" i="3" s="1"/>
  <c r="Z5088" i="3"/>
  <c r="AA5088" i="3" s="1" a="1"/>
  <c r="AA5088" i="3" s="1"/>
  <c r="Z5089" i="3"/>
  <c r="AA5089" i="3" s="1" a="1"/>
  <c r="AA5089" i="3" s="1"/>
  <c r="Z5090" i="3"/>
  <c r="AA5090" i="3" s="1" a="1"/>
  <c r="AA5090" i="3" s="1"/>
  <c r="Z5091" i="3"/>
  <c r="AA5091" i="3" s="1" a="1"/>
  <c r="AA5091" i="3" s="1"/>
  <c r="Z5092" i="3"/>
  <c r="AA5092" i="3" s="1" a="1"/>
  <c r="AA5092" i="3" s="1"/>
  <c r="Z5093" i="3"/>
  <c r="AA5093" i="3" s="1" a="1"/>
  <c r="AA5093" i="3" s="1"/>
  <c r="Z5094" i="3"/>
  <c r="AA5094" i="3" s="1" a="1"/>
  <c r="AA5094" i="3" s="1"/>
  <c r="Z5095" i="3"/>
  <c r="AA5095" i="3" s="1" a="1"/>
  <c r="AA5095" i="3" s="1"/>
  <c r="Z5096" i="3"/>
  <c r="AA5096" i="3" s="1" a="1"/>
  <c r="AA5096" i="3" s="1"/>
  <c r="Z5097" i="3"/>
  <c r="AA5097" i="3" s="1" a="1"/>
  <c r="AA5097" i="3" s="1"/>
  <c r="Z5098" i="3"/>
  <c r="AA5098" i="3" s="1" a="1"/>
  <c r="AA5098" i="3" s="1"/>
  <c r="Z5099" i="3"/>
  <c r="AA5099" i="3" s="1" a="1"/>
  <c r="AA5099" i="3" s="1"/>
  <c r="Z5100" i="3"/>
  <c r="AA5100" i="3" s="1" a="1"/>
  <c r="AA5100" i="3" s="1"/>
  <c r="Z5101" i="3"/>
  <c r="AA5101" i="3" s="1" a="1"/>
  <c r="AA5101" i="3" s="1"/>
  <c r="Z5102" i="3"/>
  <c r="AA5102" i="3" s="1" a="1"/>
  <c r="AA5102" i="3" s="1"/>
  <c r="Z5103" i="3"/>
  <c r="AA5103" i="3" s="1" a="1"/>
  <c r="AA5103" i="3" s="1"/>
  <c r="Z5104" i="3"/>
  <c r="AA5104" i="3" s="1" a="1"/>
  <c r="AA5104" i="3" s="1"/>
  <c r="Z5105" i="3"/>
  <c r="AA5105" i="3" s="1" a="1"/>
  <c r="AA5105" i="3" s="1"/>
  <c r="Z5106" i="3"/>
  <c r="AA5106" i="3" s="1" a="1"/>
  <c r="AA5106" i="3" s="1"/>
  <c r="Z5107" i="3"/>
  <c r="AA5107" i="3" s="1" a="1"/>
  <c r="AA5107" i="3" s="1"/>
  <c r="Z5108" i="3"/>
  <c r="AA5108" i="3" s="1" a="1"/>
  <c r="AA5108" i="3" s="1"/>
  <c r="Z5109" i="3"/>
  <c r="AA5109" i="3" s="1" a="1"/>
  <c r="AA5109" i="3" s="1"/>
  <c r="Z5110" i="3"/>
  <c r="AA5110" i="3" s="1" a="1"/>
  <c r="AA5110" i="3" s="1"/>
  <c r="Z5111" i="3"/>
  <c r="AA5111" i="3" s="1" a="1"/>
  <c r="AA5111" i="3" s="1"/>
  <c r="Z5112" i="3"/>
  <c r="AA5112" i="3" s="1" a="1"/>
  <c r="AA5112" i="3" s="1"/>
  <c r="Z5113" i="3"/>
  <c r="AA5113" i="3" s="1" a="1"/>
  <c r="AA5113" i="3" s="1"/>
  <c r="Z5114" i="3"/>
  <c r="AA5114" i="3" s="1" a="1"/>
  <c r="AA5114" i="3" s="1"/>
  <c r="Z5115" i="3"/>
  <c r="AA5115" i="3" s="1" a="1"/>
  <c r="AA5115" i="3" s="1"/>
  <c r="Z5116" i="3"/>
  <c r="AA5116" i="3" s="1" a="1"/>
  <c r="AA5116" i="3" s="1"/>
  <c r="Z5117" i="3"/>
  <c r="AA5117" i="3" s="1" a="1"/>
  <c r="AA5117" i="3" s="1"/>
  <c r="Z5118" i="3"/>
  <c r="AA5118" i="3" s="1" a="1"/>
  <c r="AA5118" i="3" s="1"/>
  <c r="Z5119" i="3"/>
  <c r="AA5119" i="3" s="1" a="1"/>
  <c r="AA5119" i="3" s="1"/>
  <c r="Z5120" i="3"/>
  <c r="AA5120" i="3" s="1" a="1"/>
  <c r="AA5120" i="3" s="1"/>
  <c r="Z5121" i="3"/>
  <c r="AA5121" i="3" s="1" a="1"/>
  <c r="AA5121" i="3" s="1"/>
  <c r="Z5122" i="3"/>
  <c r="AA5122" i="3" s="1" a="1"/>
  <c r="AA5122" i="3" s="1"/>
  <c r="Z5123" i="3"/>
  <c r="AA5123" i="3" s="1" a="1"/>
  <c r="AA5123" i="3" s="1"/>
  <c r="Z5124" i="3"/>
  <c r="AA5124" i="3" s="1" a="1"/>
  <c r="AA5124" i="3" s="1"/>
  <c r="Z5125" i="3"/>
  <c r="AA5125" i="3" s="1" a="1"/>
  <c r="AA5125" i="3" s="1"/>
  <c r="Z5126" i="3"/>
  <c r="AA5126" i="3" s="1" a="1"/>
  <c r="AA5126" i="3" s="1"/>
  <c r="Z5127" i="3"/>
  <c r="AA5127" i="3" s="1" a="1"/>
  <c r="AA5127" i="3" s="1"/>
  <c r="Z5128" i="3"/>
  <c r="AA5128" i="3" s="1" a="1"/>
  <c r="AA5128" i="3" s="1"/>
  <c r="Z5129" i="3"/>
  <c r="AA5129" i="3" s="1" a="1"/>
  <c r="AA5129" i="3" s="1"/>
  <c r="Z5130" i="3"/>
  <c r="AA5130" i="3" s="1" a="1"/>
  <c r="AA5130" i="3" s="1"/>
  <c r="Z5131" i="3"/>
  <c r="AA5131" i="3" s="1" a="1"/>
  <c r="AA5131" i="3" s="1"/>
  <c r="Z5132" i="3"/>
  <c r="AA5132" i="3" s="1" a="1"/>
  <c r="AA5132" i="3" s="1"/>
  <c r="Z5133" i="3"/>
  <c r="AA5133" i="3" s="1" a="1"/>
  <c r="AA5133" i="3" s="1"/>
  <c r="Z5134" i="3"/>
  <c r="AA5134" i="3" s="1" a="1"/>
  <c r="AA5134" i="3" s="1"/>
  <c r="Z5135" i="3"/>
  <c r="AA5135" i="3" s="1" a="1"/>
  <c r="AA5135" i="3" s="1"/>
  <c r="Z5136" i="3"/>
  <c r="AA5136" i="3" s="1" a="1"/>
  <c r="AA5136" i="3" s="1"/>
  <c r="Z5137" i="3"/>
  <c r="AA5137" i="3" s="1" a="1"/>
  <c r="AA5137" i="3" s="1"/>
  <c r="Z5138" i="3"/>
  <c r="AA5138" i="3" s="1" a="1"/>
  <c r="AA5138" i="3" s="1"/>
  <c r="Z5139" i="3"/>
  <c r="AA5139" i="3" s="1" a="1"/>
  <c r="AA5139" i="3" s="1"/>
  <c r="Z5140" i="3"/>
  <c r="AA5140" i="3" s="1" a="1"/>
  <c r="AA5140" i="3" s="1"/>
  <c r="Z5141" i="3"/>
  <c r="AA5141" i="3" s="1" a="1"/>
  <c r="AA5141" i="3" s="1"/>
  <c r="Z5142" i="3"/>
  <c r="AA5142" i="3" s="1" a="1"/>
  <c r="AA5142" i="3" s="1"/>
  <c r="Z5143" i="3"/>
  <c r="AA5143" i="3" s="1" a="1"/>
  <c r="AA5143" i="3" s="1"/>
  <c r="Z5144" i="3"/>
  <c r="AA5144" i="3" s="1" a="1"/>
  <c r="AA5144" i="3" s="1"/>
  <c r="Z5145" i="3"/>
  <c r="AA5145" i="3" s="1" a="1"/>
  <c r="AA5145" i="3" s="1"/>
  <c r="Z5146" i="3"/>
  <c r="AA5146" i="3" s="1" a="1"/>
  <c r="AA5146" i="3" s="1"/>
  <c r="Z5147" i="3"/>
  <c r="AA5147" i="3" s="1" a="1"/>
  <c r="AA5147" i="3" s="1"/>
  <c r="Z5148" i="3"/>
  <c r="AA5148" i="3" s="1" a="1"/>
  <c r="AA5148" i="3" s="1"/>
  <c r="Z5149" i="3"/>
  <c r="AA5149" i="3" s="1" a="1"/>
  <c r="AA5149" i="3" s="1"/>
  <c r="Z5150" i="3"/>
  <c r="AA5150" i="3" s="1" a="1"/>
  <c r="AA5150" i="3" s="1"/>
  <c r="Z5151" i="3"/>
  <c r="AA5151" i="3" s="1" a="1"/>
  <c r="AA5151" i="3" s="1"/>
  <c r="Z5152" i="3"/>
  <c r="AA5152" i="3" s="1" a="1"/>
  <c r="AA5152" i="3" s="1"/>
  <c r="Z5153" i="3"/>
  <c r="AA5153" i="3" s="1" a="1"/>
  <c r="AA5153" i="3" s="1"/>
  <c r="Z5154" i="3"/>
  <c r="AA5154" i="3" s="1" a="1"/>
  <c r="AA5154" i="3" s="1"/>
  <c r="Z5155" i="3"/>
  <c r="AA5155" i="3" s="1" a="1"/>
  <c r="AA5155" i="3" s="1"/>
  <c r="Z5156" i="3"/>
  <c r="AA5156" i="3" s="1" a="1"/>
  <c r="AA5156" i="3" s="1"/>
  <c r="Z5157" i="3"/>
  <c r="AA5157" i="3" s="1" a="1"/>
  <c r="AA5157" i="3" s="1"/>
  <c r="Z5158" i="3"/>
  <c r="AA5158" i="3" s="1" a="1"/>
  <c r="AA5158" i="3" s="1"/>
  <c r="Z5159" i="3"/>
  <c r="AA5159" i="3" s="1" a="1"/>
  <c r="AA5159" i="3" s="1"/>
  <c r="Z5160" i="3"/>
  <c r="AA5160" i="3" s="1" a="1"/>
  <c r="AA5160" i="3" s="1"/>
  <c r="Z5161" i="3"/>
  <c r="AA5161" i="3" s="1" a="1"/>
  <c r="AA5161" i="3" s="1"/>
  <c r="Z5162" i="3"/>
  <c r="AA5162" i="3" s="1" a="1"/>
  <c r="AA5162" i="3" s="1"/>
  <c r="Z5163" i="3"/>
  <c r="AA5163" i="3" s="1" a="1"/>
  <c r="AA5163" i="3" s="1"/>
  <c r="Z5164" i="3"/>
  <c r="AA5164" i="3" s="1" a="1"/>
  <c r="AA5164" i="3" s="1"/>
  <c r="Z5165" i="3"/>
  <c r="AA5165" i="3" s="1" a="1"/>
  <c r="AA5165" i="3" s="1"/>
  <c r="Z5166" i="3"/>
  <c r="AA5166" i="3" s="1" a="1"/>
  <c r="AA5166" i="3" s="1"/>
  <c r="Z5167" i="3"/>
  <c r="AA5167" i="3" s="1" a="1"/>
  <c r="AA5167" i="3" s="1"/>
  <c r="Z5168" i="3"/>
  <c r="AA5168" i="3" s="1" a="1"/>
  <c r="AA5168" i="3" s="1"/>
  <c r="Z5169" i="3"/>
  <c r="AA5169" i="3" s="1" a="1"/>
  <c r="AA5169" i="3" s="1"/>
  <c r="Z5170" i="3"/>
  <c r="AA5170" i="3" s="1" a="1"/>
  <c r="AA5170" i="3" s="1"/>
  <c r="Z5171" i="3"/>
  <c r="AA5171" i="3" s="1" a="1"/>
  <c r="AA5171" i="3" s="1"/>
  <c r="Z5172" i="3"/>
  <c r="AA5172" i="3" s="1" a="1"/>
  <c r="AA5172" i="3" s="1"/>
  <c r="Z5173" i="3"/>
  <c r="AA5173" i="3" s="1" a="1"/>
  <c r="AA5173" i="3" s="1"/>
  <c r="Z5174" i="3"/>
  <c r="AA5174" i="3" s="1" a="1"/>
  <c r="AA5174" i="3" s="1"/>
  <c r="Z5175" i="3"/>
  <c r="AA5175" i="3" s="1" a="1"/>
  <c r="AA5175" i="3" s="1"/>
  <c r="Z5176" i="3"/>
  <c r="AA5176" i="3" s="1" a="1"/>
  <c r="AA5176" i="3" s="1"/>
  <c r="Z5177" i="3"/>
  <c r="AA5177" i="3" s="1" a="1"/>
  <c r="AA5177" i="3" s="1"/>
  <c r="Z5178" i="3"/>
  <c r="AA5178" i="3" s="1" a="1"/>
  <c r="AA5178" i="3" s="1"/>
  <c r="Z5179" i="3"/>
  <c r="AA5179" i="3" s="1" a="1"/>
  <c r="AA5179" i="3" s="1"/>
  <c r="Z5180" i="3"/>
  <c r="AA5180" i="3" s="1" a="1"/>
  <c r="AA5180" i="3" s="1"/>
  <c r="Z5181" i="3"/>
  <c r="AA5181" i="3" s="1" a="1"/>
  <c r="AA5181" i="3" s="1"/>
  <c r="Z5182" i="3"/>
  <c r="AA5182" i="3" s="1" a="1"/>
  <c r="AA5182" i="3" s="1"/>
  <c r="Z5183" i="3"/>
  <c r="AA5183" i="3" s="1" a="1"/>
  <c r="AA5183" i="3" s="1"/>
  <c r="Z5184" i="3"/>
  <c r="AA5184" i="3" s="1" a="1"/>
  <c r="AA5184" i="3" s="1"/>
  <c r="Z5185" i="3"/>
  <c r="AA5185" i="3" s="1" a="1"/>
  <c r="AA5185" i="3" s="1"/>
  <c r="Z5186" i="3"/>
  <c r="AA5186" i="3" s="1" a="1"/>
  <c r="AA5186" i="3" s="1"/>
  <c r="Z5187" i="3"/>
  <c r="AA5187" i="3" s="1" a="1"/>
  <c r="AA5187" i="3" s="1"/>
  <c r="Z5188" i="3"/>
  <c r="AA5188" i="3" s="1" a="1"/>
  <c r="AA5188" i="3" s="1"/>
  <c r="Z5189" i="3"/>
  <c r="AA5189" i="3" s="1" a="1"/>
  <c r="AA5189" i="3" s="1"/>
  <c r="Z5190" i="3"/>
  <c r="AA5190" i="3" s="1" a="1"/>
  <c r="AA5190" i="3" s="1"/>
  <c r="Z5191" i="3"/>
  <c r="AA5191" i="3" s="1" a="1"/>
  <c r="AA5191" i="3" s="1"/>
  <c r="Z5192" i="3"/>
  <c r="AA5192" i="3" s="1" a="1"/>
  <c r="AA5192" i="3" s="1"/>
  <c r="Z5193" i="3"/>
  <c r="AA5193" i="3" s="1" a="1"/>
  <c r="AA5193" i="3" s="1"/>
  <c r="Z5194" i="3"/>
  <c r="AA5194" i="3" s="1" a="1"/>
  <c r="AA5194" i="3" s="1"/>
  <c r="Z5195" i="3"/>
  <c r="AA5195" i="3" s="1" a="1"/>
  <c r="AA5195" i="3" s="1"/>
  <c r="Z5196" i="3"/>
  <c r="AA5196" i="3" s="1" a="1"/>
  <c r="AA5196" i="3" s="1"/>
  <c r="Z5197" i="3"/>
  <c r="AA5197" i="3" s="1" a="1"/>
  <c r="AA5197" i="3" s="1"/>
  <c r="Z5198" i="3"/>
  <c r="AA5198" i="3" s="1" a="1"/>
  <c r="AA5198" i="3" s="1"/>
  <c r="Z5199" i="3"/>
  <c r="AA5199" i="3" s="1" a="1"/>
  <c r="AA5199" i="3" s="1"/>
  <c r="Z5200" i="3"/>
  <c r="AA5200" i="3" s="1" a="1"/>
  <c r="AA5200" i="3" s="1"/>
  <c r="Z5201" i="3"/>
  <c r="AA5201" i="3" s="1" a="1"/>
  <c r="AA5201" i="3" s="1"/>
  <c r="Z5202" i="3"/>
  <c r="AA5202" i="3" s="1" a="1"/>
  <c r="AA5202" i="3" s="1"/>
  <c r="Z5203" i="3"/>
  <c r="AA5203" i="3" s="1" a="1"/>
  <c r="AA5203" i="3" s="1"/>
  <c r="Z5204" i="3"/>
  <c r="AA5204" i="3" s="1" a="1"/>
  <c r="AA5204" i="3" s="1"/>
  <c r="Z5205" i="3"/>
  <c r="AA5205" i="3" s="1" a="1"/>
  <c r="AA5205" i="3" s="1"/>
  <c r="Z5206" i="3"/>
  <c r="AA5206" i="3" s="1" a="1"/>
  <c r="AA5206" i="3" s="1"/>
  <c r="Z5207" i="3"/>
  <c r="AA5207" i="3" s="1" a="1"/>
  <c r="AA5207" i="3" s="1"/>
  <c r="Z5208" i="3"/>
  <c r="AA5208" i="3" s="1" a="1"/>
  <c r="AA5208" i="3" s="1"/>
  <c r="Z5209" i="3"/>
  <c r="AA5209" i="3" s="1" a="1"/>
  <c r="AA5209" i="3" s="1"/>
  <c r="Z5210" i="3"/>
  <c r="AA5210" i="3" s="1" a="1"/>
  <c r="AA5210" i="3" s="1"/>
  <c r="Z5211" i="3"/>
  <c r="AA5211" i="3" s="1" a="1"/>
  <c r="AA5211" i="3" s="1"/>
  <c r="Z5212" i="3"/>
  <c r="AA5212" i="3" s="1" a="1"/>
  <c r="AA5212" i="3" s="1"/>
  <c r="Z5213" i="3"/>
  <c r="AA5213" i="3" s="1" a="1"/>
  <c r="AA5213" i="3" s="1"/>
  <c r="Z5214" i="3"/>
  <c r="AA5214" i="3" s="1" a="1"/>
  <c r="AA5214" i="3" s="1"/>
  <c r="Z5215" i="3"/>
  <c r="AA5215" i="3" s="1" a="1"/>
  <c r="AA5215" i="3" s="1"/>
  <c r="Z5216" i="3"/>
  <c r="AA5216" i="3" s="1" a="1"/>
  <c r="AA5216" i="3" s="1"/>
  <c r="Z5217" i="3"/>
  <c r="AA5217" i="3" s="1" a="1"/>
  <c r="AA5217" i="3" s="1"/>
  <c r="Z5218" i="3"/>
  <c r="AA5218" i="3" s="1" a="1"/>
  <c r="AA5218" i="3" s="1"/>
  <c r="Z5219" i="3"/>
  <c r="AA5219" i="3" s="1" a="1"/>
  <c r="AA5219" i="3" s="1"/>
  <c r="Z5220" i="3"/>
  <c r="AA5220" i="3" s="1" a="1"/>
  <c r="AA5220" i="3" s="1"/>
  <c r="Z5221" i="3"/>
  <c r="AA5221" i="3" s="1" a="1"/>
  <c r="AA5221" i="3" s="1"/>
  <c r="Z5222" i="3"/>
  <c r="AA5222" i="3" s="1" a="1"/>
  <c r="AA5222" i="3" s="1"/>
  <c r="Z5223" i="3"/>
  <c r="AA5223" i="3" s="1" a="1"/>
  <c r="AA5223" i="3" s="1"/>
  <c r="Z5224" i="3"/>
  <c r="AA5224" i="3" s="1" a="1"/>
  <c r="AA5224" i="3" s="1"/>
  <c r="Z5225" i="3"/>
  <c r="AA5225" i="3" s="1" a="1"/>
  <c r="AA5225" i="3" s="1"/>
  <c r="Z5226" i="3"/>
  <c r="AA5226" i="3" s="1" a="1"/>
  <c r="AA5226" i="3" s="1"/>
  <c r="Z5227" i="3"/>
  <c r="AA5227" i="3" s="1" a="1"/>
  <c r="AA5227" i="3" s="1"/>
  <c r="Z5228" i="3"/>
  <c r="AA5228" i="3" s="1" a="1"/>
  <c r="AA5228" i="3" s="1"/>
  <c r="Z5229" i="3"/>
  <c r="AA5229" i="3" s="1" a="1"/>
  <c r="AA5229" i="3" s="1"/>
  <c r="Z5230" i="3"/>
  <c r="AA5230" i="3" s="1" a="1"/>
  <c r="AA5230" i="3" s="1"/>
  <c r="Z5231" i="3"/>
  <c r="AA5231" i="3" s="1" a="1"/>
  <c r="AA5231" i="3" s="1"/>
  <c r="Z5232" i="3"/>
  <c r="AA5232" i="3" s="1" a="1"/>
  <c r="AA5232" i="3" s="1"/>
  <c r="Z5233" i="3"/>
  <c r="AA5233" i="3" s="1" a="1"/>
  <c r="AA5233" i="3" s="1"/>
  <c r="Z5234" i="3"/>
  <c r="AA5234" i="3" s="1" a="1"/>
  <c r="AA5234" i="3" s="1"/>
  <c r="Z5235" i="3"/>
  <c r="AA5235" i="3" s="1" a="1"/>
  <c r="AA5235" i="3" s="1"/>
  <c r="Z5236" i="3"/>
  <c r="AA5236" i="3" s="1" a="1"/>
  <c r="AA5236" i="3" s="1"/>
  <c r="Z5237" i="3"/>
  <c r="AA5237" i="3" s="1" a="1"/>
  <c r="AA5237" i="3" s="1"/>
  <c r="Z5238" i="3"/>
  <c r="AA5238" i="3" s="1" a="1"/>
  <c r="AA5238" i="3" s="1"/>
  <c r="Z5239" i="3"/>
  <c r="AA5239" i="3" s="1" a="1"/>
  <c r="AA5239" i="3" s="1"/>
  <c r="Z5240" i="3"/>
  <c r="AA5240" i="3" s="1" a="1"/>
  <c r="AA5240" i="3" s="1"/>
  <c r="Z5241" i="3"/>
  <c r="AA5241" i="3" s="1" a="1"/>
  <c r="AA5241" i="3" s="1"/>
  <c r="Z5242" i="3"/>
  <c r="AA5242" i="3" s="1" a="1"/>
  <c r="AA5242" i="3" s="1"/>
  <c r="Z5243" i="3"/>
  <c r="AA5243" i="3" s="1" a="1"/>
  <c r="AA5243" i="3" s="1"/>
  <c r="Z5244" i="3"/>
  <c r="AA5244" i="3" s="1" a="1"/>
  <c r="AA5244" i="3" s="1"/>
  <c r="Z5245" i="3"/>
  <c r="AA5245" i="3" s="1" a="1"/>
  <c r="AA5245" i="3" s="1"/>
  <c r="Z5246" i="3"/>
  <c r="AA5246" i="3" s="1" a="1"/>
  <c r="AA5246" i="3" s="1"/>
  <c r="Z5247" i="3"/>
  <c r="AA5247" i="3" s="1" a="1"/>
  <c r="AA5247" i="3" s="1"/>
  <c r="Z5248" i="3"/>
  <c r="AA5248" i="3" s="1" a="1"/>
  <c r="AA5248" i="3" s="1"/>
  <c r="Z5249" i="3"/>
  <c r="AA5249" i="3" s="1" a="1"/>
  <c r="AA5249" i="3" s="1"/>
  <c r="Z5250" i="3"/>
  <c r="AA5250" i="3" s="1" a="1"/>
  <c r="AA5250" i="3" s="1"/>
  <c r="Z5251" i="3"/>
  <c r="AA5251" i="3" s="1" a="1"/>
  <c r="AA5251" i="3" s="1"/>
  <c r="Z5252" i="3"/>
  <c r="AA5252" i="3" s="1" a="1"/>
  <c r="AA5252" i="3" s="1"/>
  <c r="Z5253" i="3"/>
  <c r="AA5253" i="3" s="1" a="1"/>
  <c r="AA5253" i="3" s="1"/>
  <c r="Z5254" i="3"/>
  <c r="AA5254" i="3" s="1" a="1"/>
  <c r="AA5254" i="3" s="1"/>
  <c r="Z5255" i="3"/>
  <c r="AA5255" i="3" s="1" a="1"/>
  <c r="AA5255" i="3" s="1"/>
  <c r="Z5256" i="3"/>
  <c r="AA5256" i="3" s="1" a="1"/>
  <c r="AA5256" i="3" s="1"/>
  <c r="Z5257" i="3"/>
  <c r="AA5257" i="3" s="1" a="1"/>
  <c r="AA5257" i="3" s="1"/>
  <c r="Z5258" i="3"/>
  <c r="AA5258" i="3" s="1" a="1"/>
  <c r="AA5258" i="3" s="1"/>
  <c r="Z5259" i="3"/>
  <c r="AA5259" i="3" s="1" a="1"/>
  <c r="AA5259" i="3" s="1"/>
  <c r="Z5260" i="3"/>
  <c r="AA5260" i="3" s="1" a="1"/>
  <c r="AA5260" i="3" s="1"/>
  <c r="Z5261" i="3"/>
  <c r="AA5261" i="3" s="1" a="1"/>
  <c r="AA5261" i="3" s="1"/>
  <c r="Z5262" i="3"/>
  <c r="AA5262" i="3" s="1" a="1"/>
  <c r="AA5262" i="3" s="1"/>
  <c r="Z5263" i="3"/>
  <c r="AA5263" i="3" s="1" a="1"/>
  <c r="AA5263" i="3" s="1"/>
  <c r="Z5264" i="3"/>
  <c r="AA5264" i="3" s="1" a="1"/>
  <c r="AA5264" i="3" s="1"/>
  <c r="Z5265" i="3"/>
  <c r="AA5265" i="3" s="1" a="1"/>
  <c r="AA5265" i="3" s="1"/>
  <c r="Z5266" i="3"/>
  <c r="AA5266" i="3" s="1" a="1"/>
  <c r="AA5266" i="3" s="1"/>
  <c r="Z5267" i="3"/>
  <c r="AA5267" i="3" s="1" a="1"/>
  <c r="AA5267" i="3" s="1"/>
  <c r="Z5268" i="3"/>
  <c r="AA5268" i="3" s="1" a="1"/>
  <c r="AA5268" i="3" s="1"/>
  <c r="Z5269" i="3"/>
  <c r="AA5269" i="3" s="1" a="1"/>
  <c r="AA5269" i="3" s="1"/>
  <c r="Z5270" i="3"/>
  <c r="AA5270" i="3" s="1" a="1"/>
  <c r="AA5270" i="3" s="1"/>
  <c r="Z5271" i="3"/>
  <c r="AA5271" i="3" s="1" a="1"/>
  <c r="AA5271" i="3" s="1"/>
  <c r="Z5272" i="3"/>
  <c r="AA5272" i="3" s="1" a="1"/>
  <c r="AA5272" i="3" s="1"/>
  <c r="Z5273" i="3"/>
  <c r="AA5273" i="3" s="1" a="1"/>
  <c r="AA5273" i="3" s="1"/>
  <c r="Z5274" i="3"/>
  <c r="AA5274" i="3" s="1" a="1"/>
  <c r="AA5274" i="3" s="1"/>
  <c r="Z5275" i="3"/>
  <c r="AA5275" i="3" s="1" a="1"/>
  <c r="AA5275" i="3" s="1"/>
  <c r="Z5276" i="3"/>
  <c r="AA5276" i="3" s="1" a="1"/>
  <c r="AA5276" i="3" s="1"/>
  <c r="Z5277" i="3"/>
  <c r="AA5277" i="3" s="1" a="1"/>
  <c r="AA5277" i="3" s="1"/>
  <c r="Z5278" i="3"/>
  <c r="AA5278" i="3" s="1" a="1"/>
  <c r="AA5278" i="3" s="1"/>
  <c r="Z5279" i="3"/>
  <c r="AA5279" i="3" s="1" a="1"/>
  <c r="AA5279" i="3" s="1"/>
  <c r="Z5280" i="3"/>
  <c r="AA5280" i="3" s="1" a="1"/>
  <c r="AA5280" i="3" s="1"/>
  <c r="Z5281" i="3"/>
  <c r="AA5281" i="3" s="1" a="1"/>
  <c r="AA5281" i="3" s="1"/>
  <c r="Z5282" i="3"/>
  <c r="AA5282" i="3" s="1" a="1"/>
  <c r="AA5282" i="3" s="1"/>
  <c r="Z5283" i="3"/>
  <c r="AA5283" i="3" s="1" a="1"/>
  <c r="AA5283" i="3" s="1"/>
  <c r="Z5284" i="3"/>
  <c r="AA5284" i="3" s="1" a="1"/>
  <c r="AA5284" i="3" s="1"/>
  <c r="Z5285" i="3"/>
  <c r="AA5285" i="3" s="1" a="1"/>
  <c r="AA5285" i="3" s="1"/>
  <c r="Z5286" i="3"/>
  <c r="AA5286" i="3" s="1" a="1"/>
  <c r="AA5286" i="3" s="1"/>
  <c r="Z5287" i="3"/>
  <c r="AA5287" i="3" s="1" a="1"/>
  <c r="AA5287" i="3" s="1"/>
  <c r="Z5288" i="3"/>
  <c r="AA5288" i="3" s="1" a="1"/>
  <c r="AA5288" i="3" s="1"/>
  <c r="Z5289" i="3"/>
  <c r="AA5289" i="3" s="1" a="1"/>
  <c r="AA5289" i="3" s="1"/>
  <c r="Z5290" i="3"/>
  <c r="AA5290" i="3" s="1" a="1"/>
  <c r="AA5290" i="3" s="1"/>
  <c r="Z5291" i="3"/>
  <c r="AA5291" i="3" s="1" a="1"/>
  <c r="AA5291" i="3" s="1"/>
  <c r="Z5292" i="3"/>
  <c r="AA5292" i="3" s="1" a="1"/>
  <c r="AA5292" i="3" s="1"/>
  <c r="Z5293" i="3"/>
  <c r="AA5293" i="3" s="1" a="1"/>
  <c r="AA5293" i="3" s="1"/>
  <c r="Z5294" i="3"/>
  <c r="AA5294" i="3" s="1" a="1"/>
  <c r="AA5294" i="3" s="1"/>
  <c r="Z5295" i="3"/>
  <c r="AA5295" i="3" s="1" a="1"/>
  <c r="AA5295" i="3" s="1"/>
  <c r="Z5296" i="3"/>
  <c r="AA5296" i="3" s="1" a="1"/>
  <c r="AA5296" i="3" s="1"/>
  <c r="Z5297" i="3"/>
  <c r="AA5297" i="3" s="1" a="1"/>
  <c r="AA5297" i="3" s="1"/>
  <c r="Z5298" i="3"/>
  <c r="AA5298" i="3" s="1" a="1"/>
  <c r="AA5298" i="3" s="1"/>
  <c r="Z5299" i="3"/>
  <c r="AA5299" i="3" s="1" a="1"/>
  <c r="AA5299" i="3" s="1"/>
  <c r="Z5300" i="3"/>
  <c r="AA5300" i="3" s="1" a="1"/>
  <c r="AA5300" i="3" s="1"/>
  <c r="Z5301" i="3"/>
  <c r="AA5301" i="3" s="1" a="1"/>
  <c r="AA5301" i="3" s="1"/>
  <c r="Z5302" i="3"/>
  <c r="AA5302" i="3" s="1" a="1"/>
  <c r="AA5302" i="3" s="1"/>
  <c r="Z5303" i="3"/>
  <c r="AA5303" i="3" s="1" a="1"/>
  <c r="AA5303" i="3" s="1"/>
  <c r="Z5304" i="3"/>
  <c r="AA5304" i="3" s="1" a="1"/>
  <c r="AA5304" i="3" s="1"/>
  <c r="Z5305" i="3"/>
  <c r="AA5305" i="3" s="1" a="1"/>
  <c r="AA5305" i="3" s="1"/>
  <c r="Z5306" i="3"/>
  <c r="AA5306" i="3" s="1" a="1"/>
  <c r="AA5306" i="3" s="1"/>
  <c r="Z5307" i="3"/>
  <c r="AA5307" i="3" s="1" a="1"/>
  <c r="AA5307" i="3" s="1"/>
  <c r="Z5308" i="3"/>
  <c r="AA5308" i="3" s="1" a="1"/>
  <c r="AA5308" i="3" s="1"/>
  <c r="Z5309" i="3"/>
  <c r="AA5309" i="3" s="1" a="1"/>
  <c r="AA5309" i="3" s="1"/>
  <c r="Z5310" i="3"/>
  <c r="AA5310" i="3" s="1" a="1"/>
  <c r="AA5310" i="3" s="1"/>
  <c r="Z5311" i="3"/>
  <c r="AA5311" i="3" s="1" a="1"/>
  <c r="AA5311" i="3" s="1"/>
  <c r="Z5312" i="3"/>
  <c r="AA5312" i="3" s="1" a="1"/>
  <c r="AA5312" i="3" s="1"/>
  <c r="Z5313" i="3"/>
  <c r="AA5313" i="3" s="1" a="1"/>
  <c r="AA5313" i="3" s="1"/>
  <c r="Z5314" i="3"/>
  <c r="AA5314" i="3" s="1" a="1"/>
  <c r="AA5314" i="3" s="1"/>
  <c r="Z5315" i="3"/>
  <c r="AA5315" i="3" s="1" a="1"/>
  <c r="AA5315" i="3" s="1"/>
  <c r="Z5316" i="3"/>
  <c r="AA5316" i="3" s="1" a="1"/>
  <c r="AA5316" i="3" s="1"/>
  <c r="Z5317" i="3"/>
  <c r="AA5317" i="3" s="1" a="1"/>
  <c r="AA5317" i="3" s="1"/>
  <c r="Z5318" i="3"/>
  <c r="AA5318" i="3" s="1" a="1"/>
  <c r="AA5318" i="3" s="1"/>
  <c r="Z5319" i="3"/>
  <c r="AA5319" i="3" s="1" a="1"/>
  <c r="AA5319" i="3" s="1"/>
  <c r="Z5320" i="3"/>
  <c r="AA5320" i="3" s="1" a="1"/>
  <c r="AA5320" i="3" s="1"/>
  <c r="Z5321" i="3"/>
  <c r="AA5321" i="3" s="1" a="1"/>
  <c r="AA5321" i="3" s="1"/>
  <c r="Z5322" i="3"/>
  <c r="AA5322" i="3" s="1" a="1"/>
  <c r="AA5322" i="3" s="1"/>
  <c r="Z5323" i="3"/>
  <c r="AA5323" i="3" s="1" a="1"/>
  <c r="AA5323" i="3" s="1"/>
  <c r="Z5324" i="3"/>
  <c r="AA5324" i="3" s="1" a="1"/>
  <c r="AA5324" i="3" s="1"/>
  <c r="Z5325" i="3"/>
  <c r="AA5325" i="3" s="1" a="1"/>
  <c r="AA5325" i="3" s="1"/>
  <c r="Z5326" i="3"/>
  <c r="AA5326" i="3" s="1" a="1"/>
  <c r="AA5326" i="3" s="1"/>
  <c r="Z5327" i="3"/>
  <c r="AA5327" i="3" s="1" a="1"/>
  <c r="AA5327" i="3" s="1"/>
  <c r="Z5328" i="3"/>
  <c r="AA5328" i="3" s="1" a="1"/>
  <c r="AA5328" i="3" s="1"/>
  <c r="Z5329" i="3"/>
  <c r="AA5329" i="3" s="1" a="1"/>
  <c r="AA5329" i="3" s="1"/>
  <c r="Z5330" i="3"/>
  <c r="AA5330" i="3" s="1" a="1"/>
  <c r="AA5330" i="3" s="1"/>
  <c r="Z5331" i="3"/>
  <c r="AA5331" i="3" s="1" a="1"/>
  <c r="AA5331" i="3" s="1"/>
  <c r="Z5332" i="3"/>
  <c r="AA5332" i="3" s="1" a="1"/>
  <c r="AA5332" i="3" s="1"/>
  <c r="Z5333" i="3"/>
  <c r="AA5333" i="3" s="1" a="1"/>
  <c r="AA5333" i="3" s="1"/>
  <c r="Z5334" i="3"/>
  <c r="AA5334" i="3" s="1" a="1"/>
  <c r="AA5334" i="3" s="1"/>
  <c r="Z5335" i="3"/>
  <c r="AA5335" i="3" s="1" a="1"/>
  <c r="AA5335" i="3" s="1"/>
  <c r="Z5336" i="3"/>
  <c r="AA5336" i="3" s="1" a="1"/>
  <c r="AA5336" i="3" s="1"/>
  <c r="Z5337" i="3"/>
  <c r="AA5337" i="3" s="1" a="1"/>
  <c r="AA5337" i="3" s="1"/>
  <c r="Z5338" i="3"/>
  <c r="AA5338" i="3" s="1" a="1"/>
  <c r="AA5338" i="3" s="1"/>
  <c r="Z5339" i="3"/>
  <c r="AA5339" i="3" s="1" a="1"/>
  <c r="AA5339" i="3" s="1"/>
  <c r="Z5340" i="3"/>
  <c r="AA5340" i="3" s="1" a="1"/>
  <c r="AA5340" i="3" s="1"/>
  <c r="Z5341" i="3"/>
  <c r="AA5341" i="3" s="1" a="1"/>
  <c r="AA5341" i="3" s="1"/>
  <c r="Z5342" i="3"/>
  <c r="AA5342" i="3" s="1" a="1"/>
  <c r="AA5342" i="3" s="1"/>
  <c r="Z5343" i="3"/>
  <c r="AA5343" i="3" s="1" a="1"/>
  <c r="AA5343" i="3" s="1"/>
  <c r="Z5344" i="3"/>
  <c r="AA5344" i="3" s="1" a="1"/>
  <c r="AA5344" i="3" s="1"/>
  <c r="Z5345" i="3"/>
  <c r="AA5345" i="3" s="1" a="1"/>
  <c r="AA5345" i="3" s="1"/>
  <c r="Z5346" i="3"/>
  <c r="AA5346" i="3" s="1" a="1"/>
  <c r="AA5346" i="3" s="1"/>
  <c r="Z5347" i="3"/>
  <c r="AA5347" i="3" s="1" a="1"/>
  <c r="AA5347" i="3" s="1"/>
  <c r="Z5348" i="3"/>
  <c r="AA5348" i="3" s="1" a="1"/>
  <c r="AA5348" i="3" s="1"/>
  <c r="Z5349" i="3"/>
  <c r="AA5349" i="3" s="1" a="1"/>
  <c r="AA5349" i="3" s="1"/>
  <c r="Z5350" i="3"/>
  <c r="AA5350" i="3" s="1" a="1"/>
  <c r="AA5350" i="3" s="1"/>
  <c r="Z5351" i="3"/>
  <c r="AA5351" i="3" s="1" a="1"/>
  <c r="AA5351" i="3" s="1"/>
  <c r="Z5352" i="3"/>
  <c r="AA5352" i="3" s="1" a="1"/>
  <c r="AA5352" i="3" s="1"/>
  <c r="Z5353" i="3"/>
  <c r="AA5353" i="3" s="1" a="1"/>
  <c r="AA5353" i="3" s="1"/>
  <c r="Z5354" i="3"/>
  <c r="AA5354" i="3" s="1" a="1"/>
  <c r="AA5354" i="3" s="1"/>
  <c r="Z5355" i="3"/>
  <c r="AA5355" i="3" s="1" a="1"/>
  <c r="AA5355" i="3" s="1"/>
  <c r="Z5356" i="3"/>
  <c r="AA5356" i="3" s="1" a="1"/>
  <c r="AA5356" i="3" s="1"/>
  <c r="Z5357" i="3"/>
  <c r="AA5357" i="3" s="1" a="1"/>
  <c r="AA5357" i="3" s="1"/>
  <c r="Z5358" i="3"/>
  <c r="AA5358" i="3" s="1" a="1"/>
  <c r="AA5358" i="3" s="1"/>
  <c r="Z5359" i="3"/>
  <c r="AA5359" i="3" s="1" a="1"/>
  <c r="AA5359" i="3" s="1"/>
  <c r="Z5360" i="3"/>
  <c r="AA5360" i="3" s="1" a="1"/>
  <c r="AA5360" i="3" s="1"/>
  <c r="Z5361" i="3"/>
  <c r="AA5361" i="3" s="1" a="1"/>
  <c r="AA5361" i="3" s="1"/>
  <c r="Z5362" i="3"/>
  <c r="AA5362" i="3" s="1" a="1"/>
  <c r="AA5362" i="3" s="1"/>
  <c r="Z5363" i="3"/>
  <c r="AA5363" i="3" s="1" a="1"/>
  <c r="AA5363" i="3" s="1"/>
  <c r="Z5364" i="3"/>
  <c r="AA5364" i="3" s="1" a="1"/>
  <c r="AA5364" i="3" s="1"/>
  <c r="Z5365" i="3"/>
  <c r="AA5365" i="3" s="1" a="1"/>
  <c r="AA5365" i="3" s="1"/>
  <c r="Z5366" i="3"/>
  <c r="AA5366" i="3" s="1" a="1"/>
  <c r="AA5366" i="3" s="1"/>
  <c r="Z5367" i="3"/>
  <c r="AA5367" i="3" s="1" a="1"/>
  <c r="AA5367" i="3" s="1"/>
  <c r="Z5368" i="3"/>
  <c r="AA5368" i="3" s="1" a="1"/>
  <c r="AA5368" i="3" s="1"/>
  <c r="Z5369" i="3"/>
  <c r="AA5369" i="3" s="1" a="1"/>
  <c r="AA5369" i="3" s="1"/>
  <c r="Z5370" i="3"/>
  <c r="AA5370" i="3" s="1" a="1"/>
  <c r="AA5370" i="3" s="1"/>
  <c r="Z5371" i="3"/>
  <c r="AA5371" i="3" s="1" a="1"/>
  <c r="AA5371" i="3" s="1"/>
  <c r="Z5372" i="3"/>
  <c r="AA5372" i="3" s="1" a="1"/>
  <c r="AA5372" i="3" s="1"/>
  <c r="Z5373" i="3"/>
  <c r="AA5373" i="3" s="1" a="1"/>
  <c r="AA5373" i="3" s="1"/>
  <c r="Z5374" i="3"/>
  <c r="AA5374" i="3" s="1" a="1"/>
  <c r="AA5374" i="3" s="1"/>
  <c r="Z5375" i="3"/>
  <c r="AA5375" i="3" s="1" a="1"/>
  <c r="AA5375" i="3" s="1"/>
  <c r="Z5376" i="3"/>
  <c r="AA5376" i="3" s="1" a="1"/>
  <c r="AA5376" i="3" s="1"/>
  <c r="Z5377" i="3"/>
  <c r="AA5377" i="3" s="1" a="1"/>
  <c r="AA5377" i="3" s="1"/>
  <c r="Z5378" i="3"/>
  <c r="AA5378" i="3" s="1" a="1"/>
  <c r="AA5378" i="3" s="1"/>
  <c r="Z5379" i="3"/>
  <c r="AA5379" i="3" s="1" a="1"/>
  <c r="AA5379" i="3" s="1"/>
  <c r="Z5380" i="3"/>
  <c r="AA5380" i="3" s="1" a="1"/>
  <c r="AA5380" i="3" s="1"/>
  <c r="Z5381" i="3"/>
  <c r="AA5381" i="3" s="1" a="1"/>
  <c r="AA5381" i="3" s="1"/>
  <c r="Z5382" i="3"/>
  <c r="AA5382" i="3" s="1" a="1"/>
  <c r="AA5382" i="3" s="1"/>
  <c r="Z5383" i="3"/>
  <c r="AA5383" i="3" s="1" a="1"/>
  <c r="AA5383" i="3" s="1"/>
  <c r="Z5384" i="3"/>
  <c r="AA5384" i="3" s="1" a="1"/>
  <c r="AA5384" i="3" s="1"/>
  <c r="Z5385" i="3"/>
  <c r="AA5385" i="3" s="1" a="1"/>
  <c r="AA5385" i="3" s="1"/>
  <c r="Z5386" i="3"/>
  <c r="AA5386" i="3" s="1" a="1"/>
  <c r="AA5386" i="3" s="1"/>
  <c r="Z5387" i="3"/>
  <c r="AA5387" i="3" s="1" a="1"/>
  <c r="AA5387" i="3" s="1"/>
  <c r="Z5388" i="3"/>
  <c r="AA5388" i="3" s="1" a="1"/>
  <c r="AA5388" i="3" s="1"/>
  <c r="Z5389" i="3"/>
  <c r="AA5389" i="3" s="1" a="1"/>
  <c r="AA5389" i="3" s="1"/>
  <c r="Z5390" i="3"/>
  <c r="AA5390" i="3" s="1" a="1"/>
  <c r="AA5390" i="3" s="1"/>
  <c r="Z5391" i="3"/>
  <c r="AA5391" i="3" s="1" a="1"/>
  <c r="AA5391" i="3" s="1"/>
  <c r="Z5392" i="3"/>
  <c r="AA5392" i="3" s="1" a="1"/>
  <c r="AA5392" i="3" s="1"/>
  <c r="Z5393" i="3"/>
  <c r="AA5393" i="3" s="1" a="1"/>
  <c r="AA5393" i="3" s="1"/>
  <c r="Z5394" i="3"/>
  <c r="AA5394" i="3" s="1" a="1"/>
  <c r="AA5394" i="3" s="1"/>
  <c r="Z5395" i="3"/>
  <c r="AA5395" i="3" s="1" a="1"/>
  <c r="AA5395" i="3" s="1"/>
  <c r="Z5396" i="3"/>
  <c r="AA5396" i="3" s="1" a="1"/>
  <c r="AA5396" i="3" s="1"/>
  <c r="Z5397" i="3"/>
  <c r="AA5397" i="3" s="1" a="1"/>
  <c r="AA5397" i="3" s="1"/>
  <c r="Z5398" i="3"/>
  <c r="AA5398" i="3" s="1" a="1"/>
  <c r="AA5398" i="3" s="1"/>
  <c r="Z5399" i="3"/>
  <c r="AA5399" i="3" s="1" a="1"/>
  <c r="AA5399" i="3" s="1"/>
  <c r="Z5400" i="3"/>
  <c r="AA5400" i="3" s="1" a="1"/>
  <c r="AA5400" i="3" s="1"/>
  <c r="Z5401" i="3"/>
  <c r="AA5401" i="3" s="1" a="1"/>
  <c r="AA5401" i="3" s="1"/>
  <c r="Z5402" i="3"/>
  <c r="AA5402" i="3" s="1" a="1"/>
  <c r="AA5402" i="3" s="1"/>
  <c r="Z5403" i="3"/>
  <c r="AA5403" i="3" s="1" a="1"/>
  <c r="AA5403" i="3" s="1"/>
  <c r="Z5404" i="3"/>
  <c r="AA5404" i="3" s="1" a="1"/>
  <c r="AA5404" i="3" s="1"/>
  <c r="Z5405" i="3"/>
  <c r="AA5405" i="3" s="1" a="1"/>
  <c r="AA5405" i="3" s="1"/>
  <c r="Z5406" i="3"/>
  <c r="AA5406" i="3" s="1" a="1"/>
  <c r="AA5406" i="3" s="1"/>
  <c r="Z5407" i="3"/>
  <c r="AA5407" i="3" s="1" a="1"/>
  <c r="AA5407" i="3" s="1"/>
  <c r="Z5408" i="3"/>
  <c r="AA5408" i="3" s="1" a="1"/>
  <c r="AA5408" i="3" s="1"/>
  <c r="Z5409" i="3"/>
  <c r="AA5409" i="3" s="1" a="1"/>
  <c r="AA5409" i="3" s="1"/>
  <c r="Z5410" i="3"/>
  <c r="AA5410" i="3" s="1" a="1"/>
  <c r="AA5410" i="3" s="1"/>
  <c r="Z5411" i="3"/>
  <c r="AA5411" i="3" s="1" a="1"/>
  <c r="AA5411" i="3" s="1"/>
  <c r="Z5412" i="3"/>
  <c r="AA5412" i="3" s="1" a="1"/>
  <c r="AA5412" i="3" s="1"/>
  <c r="Z5413" i="3"/>
  <c r="AA5413" i="3" s="1" a="1"/>
  <c r="AA5413" i="3" s="1"/>
  <c r="Z5414" i="3"/>
  <c r="AA5414" i="3" s="1" a="1"/>
  <c r="AA5414" i="3" s="1"/>
  <c r="Z5415" i="3"/>
  <c r="AA5415" i="3" s="1" a="1"/>
  <c r="AA5415" i="3" s="1"/>
  <c r="Z5416" i="3"/>
  <c r="AA5416" i="3" s="1" a="1"/>
  <c r="AA5416" i="3" s="1"/>
  <c r="Z5417" i="3"/>
  <c r="AA5417" i="3" s="1" a="1"/>
  <c r="AA5417" i="3" s="1"/>
  <c r="Z5418" i="3"/>
  <c r="AA5418" i="3" s="1" a="1"/>
  <c r="AA5418" i="3" s="1"/>
  <c r="Z5419" i="3"/>
  <c r="AA5419" i="3" s="1" a="1"/>
  <c r="AA5419" i="3" s="1"/>
  <c r="Z5420" i="3"/>
  <c r="AA5420" i="3" s="1" a="1"/>
  <c r="AA5420" i="3" s="1"/>
  <c r="Z5421" i="3"/>
  <c r="AA5421" i="3" s="1" a="1"/>
  <c r="AA5421" i="3" s="1"/>
  <c r="Z5422" i="3"/>
  <c r="AA5422" i="3" s="1" a="1"/>
  <c r="AA5422" i="3" s="1"/>
  <c r="Z5423" i="3"/>
  <c r="AA5423" i="3" s="1" a="1"/>
  <c r="AA5423" i="3" s="1"/>
  <c r="Z5424" i="3"/>
  <c r="AA5424" i="3" s="1" a="1"/>
  <c r="AA5424" i="3" s="1"/>
  <c r="Z5425" i="3"/>
  <c r="AA5425" i="3" s="1" a="1"/>
  <c r="AA5425" i="3" s="1"/>
  <c r="Z5426" i="3"/>
  <c r="AA5426" i="3" s="1" a="1"/>
  <c r="AA5426" i="3" s="1"/>
  <c r="Z5427" i="3"/>
  <c r="AA5427" i="3" s="1" a="1"/>
  <c r="AA5427" i="3" s="1"/>
  <c r="Z5428" i="3"/>
  <c r="AA5428" i="3" s="1" a="1"/>
  <c r="AA5428" i="3" s="1"/>
  <c r="Z5429" i="3"/>
  <c r="AA5429" i="3" s="1" a="1"/>
  <c r="AA5429" i="3" s="1"/>
  <c r="Z5430" i="3"/>
  <c r="AA5430" i="3" s="1" a="1"/>
  <c r="AA5430" i="3" s="1"/>
  <c r="Z5431" i="3"/>
  <c r="AA5431" i="3" s="1" a="1"/>
  <c r="AA5431" i="3" s="1"/>
  <c r="Z5432" i="3"/>
  <c r="AA5432" i="3" s="1" a="1"/>
  <c r="AA5432" i="3" s="1"/>
  <c r="Z5433" i="3"/>
  <c r="AA5433" i="3" s="1" a="1"/>
  <c r="AA5433" i="3" s="1"/>
  <c r="Z5434" i="3"/>
  <c r="AA5434" i="3" s="1" a="1"/>
  <c r="AA5434" i="3" s="1"/>
  <c r="Z5435" i="3"/>
  <c r="AA5435" i="3" s="1" a="1"/>
  <c r="AA5435" i="3" s="1"/>
  <c r="Z5436" i="3"/>
  <c r="AA5436" i="3" s="1" a="1"/>
  <c r="AA5436" i="3" s="1"/>
  <c r="Z5437" i="3"/>
  <c r="AA5437" i="3" s="1" a="1"/>
  <c r="AA5437" i="3" s="1"/>
  <c r="Z5438" i="3"/>
  <c r="AA5438" i="3" s="1" a="1"/>
  <c r="AA5438" i="3" s="1"/>
  <c r="Z5439" i="3"/>
  <c r="AA5439" i="3" s="1" a="1"/>
  <c r="AA5439" i="3" s="1"/>
  <c r="Z5440" i="3"/>
  <c r="AA5440" i="3" s="1" a="1"/>
  <c r="AA5440" i="3" s="1"/>
  <c r="Z5441" i="3"/>
  <c r="AA5441" i="3" s="1" a="1"/>
  <c r="AA5441" i="3" s="1"/>
  <c r="Z5442" i="3"/>
  <c r="AA5442" i="3" s="1" a="1"/>
  <c r="AA5442" i="3" s="1"/>
  <c r="Z5443" i="3"/>
  <c r="AA5443" i="3" s="1" a="1"/>
  <c r="AA5443" i="3" s="1"/>
  <c r="Z5444" i="3"/>
  <c r="AA5444" i="3" s="1" a="1"/>
  <c r="AA5444" i="3" s="1"/>
  <c r="Z5445" i="3"/>
  <c r="AA5445" i="3" s="1" a="1"/>
  <c r="AA5445" i="3" s="1"/>
  <c r="Z5446" i="3"/>
  <c r="AA5446" i="3" s="1" a="1"/>
  <c r="AA5446" i="3" s="1"/>
  <c r="Z5447" i="3"/>
  <c r="AA5447" i="3" s="1" a="1"/>
  <c r="AA5447" i="3" s="1"/>
  <c r="Z5448" i="3"/>
  <c r="AA5448" i="3" s="1" a="1"/>
  <c r="AA5448" i="3" s="1"/>
  <c r="Z5449" i="3"/>
  <c r="AA5449" i="3" s="1" a="1"/>
  <c r="AA5449" i="3" s="1"/>
  <c r="Z5450" i="3"/>
  <c r="AA5450" i="3" s="1" a="1"/>
  <c r="AA5450" i="3" s="1"/>
  <c r="Z5451" i="3"/>
  <c r="AA5451" i="3" s="1" a="1"/>
  <c r="AA5451" i="3" s="1"/>
  <c r="Z5452" i="3"/>
  <c r="AA5452" i="3" s="1" a="1"/>
  <c r="AA5452" i="3" s="1"/>
  <c r="Z5453" i="3"/>
  <c r="AA5453" i="3" s="1" a="1"/>
  <c r="AA5453" i="3" s="1"/>
  <c r="Z5454" i="3"/>
  <c r="AA5454" i="3" s="1" a="1"/>
  <c r="AA5454" i="3" s="1"/>
  <c r="Z5455" i="3"/>
  <c r="AA5455" i="3" s="1" a="1"/>
  <c r="AA5455" i="3" s="1"/>
  <c r="Z5456" i="3"/>
  <c r="AA5456" i="3" s="1" a="1"/>
  <c r="AA5456" i="3" s="1"/>
  <c r="Z5457" i="3"/>
  <c r="AA5457" i="3" s="1" a="1"/>
  <c r="AA5457" i="3" s="1"/>
  <c r="Z5458" i="3"/>
  <c r="AA5458" i="3" s="1" a="1"/>
  <c r="AA5458" i="3" s="1"/>
  <c r="Z5459" i="3"/>
  <c r="AA5459" i="3" s="1" a="1"/>
  <c r="AA5459" i="3" s="1"/>
  <c r="Z5460" i="3"/>
  <c r="AA5460" i="3" s="1" a="1"/>
  <c r="AA5460" i="3" s="1"/>
  <c r="Z5461" i="3"/>
  <c r="AA5461" i="3" s="1" a="1"/>
  <c r="AA5461" i="3" s="1"/>
  <c r="Z5462" i="3"/>
  <c r="AA5462" i="3" s="1" a="1"/>
  <c r="AA5462" i="3" s="1"/>
  <c r="Z5463" i="3"/>
  <c r="AA5463" i="3" s="1" a="1"/>
  <c r="AA5463" i="3" s="1"/>
  <c r="Z5464" i="3"/>
  <c r="AA5464" i="3" s="1" a="1"/>
  <c r="AA5464" i="3" s="1"/>
  <c r="Z5465" i="3"/>
  <c r="AA5465" i="3" s="1" a="1"/>
  <c r="AA5465" i="3" s="1"/>
  <c r="Z5466" i="3"/>
  <c r="AA5466" i="3" s="1" a="1"/>
  <c r="AA5466" i="3" s="1"/>
  <c r="Z5467" i="3"/>
  <c r="AA5467" i="3" s="1" a="1"/>
  <c r="AA5467" i="3" s="1"/>
  <c r="Z5468" i="3"/>
  <c r="AA5468" i="3" s="1" a="1"/>
  <c r="AA5468" i="3" s="1"/>
  <c r="Z5469" i="3"/>
  <c r="AA5469" i="3" s="1" a="1"/>
  <c r="AA5469" i="3" s="1"/>
  <c r="Z5470" i="3"/>
  <c r="AA5470" i="3" s="1" a="1"/>
  <c r="AA5470" i="3" s="1"/>
  <c r="Z5471" i="3"/>
  <c r="AA5471" i="3" s="1" a="1"/>
  <c r="AA5471" i="3" s="1"/>
  <c r="Z5472" i="3"/>
  <c r="AA5472" i="3" s="1" a="1"/>
  <c r="AA5472" i="3" s="1"/>
  <c r="Z5473" i="3"/>
  <c r="AA5473" i="3" s="1" a="1"/>
  <c r="AA5473" i="3" s="1"/>
  <c r="Z5474" i="3"/>
  <c r="AA5474" i="3" s="1" a="1"/>
  <c r="AA5474" i="3" s="1"/>
  <c r="Z5475" i="3"/>
  <c r="AA5475" i="3" s="1" a="1"/>
  <c r="AA5475" i="3" s="1"/>
  <c r="Z5476" i="3"/>
  <c r="AA5476" i="3" s="1" a="1"/>
  <c r="AA5476" i="3" s="1"/>
  <c r="Z5477" i="3"/>
  <c r="AA5477" i="3" s="1" a="1"/>
  <c r="AA5477" i="3" s="1"/>
  <c r="Z5478" i="3"/>
  <c r="AA5478" i="3" s="1" a="1"/>
  <c r="AA5478" i="3" s="1"/>
  <c r="Z5479" i="3"/>
  <c r="AA5479" i="3" s="1" a="1"/>
  <c r="AA5479" i="3" s="1"/>
  <c r="Z5480" i="3"/>
  <c r="AA5480" i="3" s="1" a="1"/>
  <c r="AA5480" i="3" s="1"/>
  <c r="Z5481" i="3"/>
  <c r="AA5481" i="3" s="1" a="1"/>
  <c r="AA5481" i="3" s="1"/>
  <c r="Z5482" i="3"/>
  <c r="AA5482" i="3" s="1" a="1"/>
  <c r="AA5482" i="3" s="1"/>
  <c r="Z5483" i="3"/>
  <c r="AA5483" i="3" s="1" a="1"/>
  <c r="AA5483" i="3" s="1"/>
  <c r="Z5484" i="3"/>
  <c r="AA5484" i="3" s="1" a="1"/>
  <c r="AA5484" i="3" s="1"/>
  <c r="Z5485" i="3"/>
  <c r="AA5485" i="3" s="1" a="1"/>
  <c r="AA5485" i="3" s="1"/>
  <c r="Z5486" i="3"/>
  <c r="AA5486" i="3" s="1" a="1"/>
  <c r="AA5486" i="3" s="1"/>
  <c r="Z5487" i="3"/>
  <c r="AA5487" i="3" s="1" a="1"/>
  <c r="AA5487" i="3" s="1"/>
  <c r="Z5488" i="3"/>
  <c r="AA5488" i="3" s="1" a="1"/>
  <c r="AA5488" i="3" s="1"/>
  <c r="Z5489" i="3"/>
  <c r="AA5489" i="3" s="1" a="1"/>
  <c r="AA5489" i="3" s="1"/>
  <c r="Z5490" i="3"/>
  <c r="AA5490" i="3" s="1" a="1"/>
  <c r="AA5490" i="3" s="1"/>
  <c r="Z5491" i="3"/>
  <c r="AA5491" i="3" s="1" a="1"/>
  <c r="AA5491" i="3" s="1"/>
  <c r="Z5492" i="3"/>
  <c r="AA5492" i="3" s="1" a="1"/>
  <c r="AA5492" i="3" s="1"/>
  <c r="Z5493" i="3"/>
  <c r="AA5493" i="3" s="1" a="1"/>
  <c r="AA5493" i="3" s="1"/>
  <c r="Z5494" i="3"/>
  <c r="AA5494" i="3" s="1" a="1"/>
  <c r="AA5494" i="3" s="1"/>
  <c r="Z5495" i="3"/>
  <c r="AA5495" i="3" s="1" a="1"/>
  <c r="AA5495" i="3" s="1"/>
  <c r="Z5496" i="3"/>
  <c r="AA5496" i="3" s="1" a="1"/>
  <c r="AA5496" i="3" s="1"/>
  <c r="Z5497" i="3"/>
  <c r="AA5497" i="3" s="1" a="1"/>
  <c r="AA5497" i="3" s="1"/>
  <c r="Z5498" i="3"/>
  <c r="AA5498" i="3" s="1" a="1"/>
  <c r="AA5498" i="3" s="1"/>
  <c r="Z5499" i="3"/>
  <c r="AA5499" i="3" s="1" a="1"/>
  <c r="AA5499" i="3" s="1"/>
  <c r="Z5500" i="3"/>
  <c r="AA5500" i="3" s="1" a="1"/>
  <c r="AA5500" i="3" s="1"/>
  <c r="Z5501" i="3"/>
  <c r="AA5501" i="3" s="1" a="1"/>
  <c r="AA5501" i="3" s="1"/>
  <c r="Z5502" i="3"/>
  <c r="AA5502" i="3" s="1" a="1"/>
  <c r="AA5502" i="3" s="1"/>
  <c r="Z5503" i="3"/>
  <c r="AA5503" i="3" s="1" a="1"/>
  <c r="AA5503" i="3" s="1"/>
  <c r="Z5504" i="3"/>
  <c r="AA5504" i="3" s="1" a="1"/>
  <c r="AA5504" i="3" s="1"/>
  <c r="Z5505" i="3"/>
  <c r="AA5505" i="3" s="1" a="1"/>
  <c r="AA5505" i="3" s="1"/>
  <c r="Z5506" i="3"/>
  <c r="AA5506" i="3" s="1" a="1"/>
  <c r="AA5506" i="3" s="1"/>
  <c r="Z5507" i="3"/>
  <c r="AA5507" i="3" s="1" a="1"/>
  <c r="AA5507" i="3" s="1"/>
  <c r="Z5508" i="3"/>
  <c r="AA5508" i="3" s="1" a="1"/>
  <c r="AA5508" i="3" s="1"/>
  <c r="Z5509" i="3"/>
  <c r="AA5509" i="3" s="1" a="1"/>
  <c r="AA5509" i="3" s="1"/>
  <c r="Z5510" i="3"/>
  <c r="AA5510" i="3" s="1" a="1"/>
  <c r="AA5510" i="3" s="1"/>
  <c r="Z5511" i="3"/>
  <c r="AA5511" i="3" s="1" a="1"/>
  <c r="AA5511" i="3" s="1"/>
  <c r="Z5512" i="3"/>
  <c r="AA5512" i="3" s="1" a="1"/>
  <c r="AA5512" i="3" s="1"/>
  <c r="Z5513" i="3"/>
  <c r="AA5513" i="3" s="1" a="1"/>
  <c r="AA5513" i="3" s="1"/>
  <c r="Z5514" i="3"/>
  <c r="AA5514" i="3" s="1" a="1"/>
  <c r="AA5514" i="3" s="1"/>
  <c r="Z5515" i="3"/>
  <c r="AA5515" i="3" s="1" a="1"/>
  <c r="AA5515" i="3" s="1"/>
  <c r="Z5516" i="3"/>
  <c r="AA5516" i="3" s="1" a="1"/>
  <c r="AA5516" i="3" s="1"/>
  <c r="Z5517" i="3"/>
  <c r="AA5517" i="3" s="1" a="1"/>
  <c r="AA5517" i="3" s="1"/>
  <c r="Z5518" i="3"/>
  <c r="AA5518" i="3" s="1" a="1"/>
  <c r="AA5518" i="3" s="1"/>
  <c r="Z5519" i="3"/>
  <c r="AA5519" i="3" s="1" a="1"/>
  <c r="AA5519" i="3" s="1"/>
  <c r="Z5520" i="3"/>
  <c r="AA5520" i="3" s="1" a="1"/>
  <c r="AA5520" i="3" s="1"/>
  <c r="Z5521" i="3"/>
  <c r="AA5521" i="3" s="1" a="1"/>
  <c r="AA5521" i="3" s="1"/>
  <c r="Z5522" i="3"/>
  <c r="AA5522" i="3" s="1" a="1"/>
  <c r="AA5522" i="3" s="1"/>
  <c r="Z5523" i="3"/>
  <c r="AA5523" i="3" s="1" a="1"/>
  <c r="AA5523" i="3" s="1"/>
  <c r="Z5524" i="3"/>
  <c r="AA5524" i="3" s="1" a="1"/>
  <c r="AA5524" i="3" s="1"/>
  <c r="Z5525" i="3"/>
  <c r="AA5525" i="3" s="1" a="1"/>
  <c r="AA5525" i="3" s="1"/>
  <c r="Z5526" i="3"/>
  <c r="AA5526" i="3" s="1" a="1"/>
  <c r="AA5526" i="3" s="1"/>
  <c r="Z5527" i="3"/>
  <c r="AA5527" i="3" s="1" a="1"/>
  <c r="AA5527" i="3" s="1"/>
  <c r="Z5528" i="3"/>
  <c r="AA5528" i="3" s="1" a="1"/>
  <c r="AA5528" i="3" s="1"/>
  <c r="Z5529" i="3"/>
  <c r="AA5529" i="3" s="1" a="1"/>
  <c r="AA5529" i="3" s="1"/>
  <c r="Z5530" i="3"/>
  <c r="AA5530" i="3" s="1" a="1"/>
  <c r="AA5530" i="3" s="1"/>
  <c r="Z5531" i="3"/>
  <c r="AA5531" i="3" s="1" a="1"/>
  <c r="AA5531" i="3" s="1"/>
  <c r="Z5532" i="3"/>
  <c r="AA5532" i="3" s="1" a="1"/>
  <c r="AA5532" i="3" s="1"/>
  <c r="Z5533" i="3"/>
  <c r="AA5533" i="3" s="1" a="1"/>
  <c r="AA5533" i="3" s="1"/>
  <c r="Z5534" i="3"/>
  <c r="AA5534" i="3" s="1" a="1"/>
  <c r="AA5534" i="3" s="1"/>
  <c r="Z5535" i="3"/>
  <c r="AA5535" i="3" s="1" a="1"/>
  <c r="AA5535" i="3" s="1"/>
  <c r="Z5536" i="3"/>
  <c r="AA5536" i="3" s="1" a="1"/>
  <c r="AA5536" i="3" s="1"/>
  <c r="Z5537" i="3"/>
  <c r="AA5537" i="3" s="1" a="1"/>
  <c r="AA5537" i="3" s="1"/>
  <c r="Z5538" i="3"/>
  <c r="AA5538" i="3" s="1" a="1"/>
  <c r="AA5538" i="3" s="1"/>
  <c r="Z5539" i="3"/>
  <c r="AA5539" i="3" s="1" a="1"/>
  <c r="AA5539" i="3" s="1"/>
  <c r="Z5540" i="3"/>
  <c r="AA5540" i="3" s="1" a="1"/>
  <c r="AA5540" i="3" s="1"/>
  <c r="Z5541" i="3"/>
  <c r="AA5541" i="3" s="1" a="1"/>
  <c r="AA5541" i="3" s="1"/>
  <c r="Z5542" i="3"/>
  <c r="AA5542" i="3" s="1" a="1"/>
  <c r="AA5542" i="3" s="1"/>
  <c r="Z5543" i="3"/>
  <c r="AA5543" i="3" s="1" a="1"/>
  <c r="AA5543" i="3" s="1"/>
  <c r="Z5544" i="3"/>
  <c r="AA5544" i="3" s="1" a="1"/>
  <c r="AA5544" i="3" s="1"/>
  <c r="Z5545" i="3"/>
  <c r="AA5545" i="3" s="1" a="1"/>
  <c r="AA5545" i="3" s="1"/>
  <c r="Z5546" i="3"/>
  <c r="AA5546" i="3" s="1" a="1"/>
  <c r="AA5546" i="3" s="1"/>
  <c r="Z5547" i="3"/>
  <c r="AA5547" i="3" s="1" a="1"/>
  <c r="AA5547" i="3" s="1"/>
  <c r="Z5548" i="3"/>
  <c r="AA5548" i="3" s="1" a="1"/>
  <c r="AA5548" i="3" s="1"/>
  <c r="Z5549" i="3"/>
  <c r="AA5549" i="3" s="1" a="1"/>
  <c r="AA5549" i="3" s="1"/>
  <c r="Z5550" i="3"/>
  <c r="AA5550" i="3" s="1" a="1"/>
  <c r="AA5550" i="3" s="1"/>
  <c r="Z5551" i="3"/>
  <c r="AA5551" i="3" s="1" a="1"/>
  <c r="AA5551" i="3" s="1"/>
  <c r="Z5552" i="3"/>
  <c r="AA5552" i="3" s="1" a="1"/>
  <c r="AA5552" i="3" s="1"/>
  <c r="Z5553" i="3"/>
  <c r="AA5553" i="3" s="1" a="1"/>
  <c r="AA5553" i="3" s="1"/>
  <c r="Z5554" i="3"/>
  <c r="AA5554" i="3" s="1" a="1"/>
  <c r="AA5554" i="3" s="1"/>
  <c r="Z5555" i="3"/>
  <c r="AA5555" i="3" s="1" a="1"/>
  <c r="AA5555" i="3" s="1"/>
  <c r="Z5556" i="3"/>
  <c r="AA5556" i="3" s="1" a="1"/>
  <c r="AA5556" i="3" s="1"/>
  <c r="Z5557" i="3"/>
  <c r="AA5557" i="3" s="1" a="1"/>
  <c r="AA5557" i="3" s="1"/>
  <c r="Z5558" i="3"/>
  <c r="AA5558" i="3" s="1" a="1"/>
  <c r="AA5558" i="3" s="1"/>
  <c r="Z5559" i="3"/>
  <c r="AA5559" i="3" s="1" a="1"/>
  <c r="AA5559" i="3" s="1"/>
  <c r="Z5560" i="3"/>
  <c r="AA5560" i="3" s="1" a="1"/>
  <c r="AA5560" i="3" s="1"/>
  <c r="Z5561" i="3"/>
  <c r="AA5561" i="3" s="1" a="1"/>
  <c r="AA5561" i="3" s="1"/>
  <c r="Z5562" i="3"/>
  <c r="AA5562" i="3" s="1" a="1"/>
  <c r="AA5562" i="3" s="1"/>
  <c r="Z5563" i="3"/>
  <c r="AA5563" i="3" s="1" a="1"/>
  <c r="AA5563" i="3" s="1"/>
  <c r="Z5564" i="3"/>
  <c r="AA5564" i="3" s="1" a="1"/>
  <c r="AA5564" i="3" s="1"/>
  <c r="Z5565" i="3"/>
  <c r="AA5565" i="3" s="1" a="1"/>
  <c r="AA5565" i="3" s="1"/>
  <c r="Z5566" i="3"/>
  <c r="AA5566" i="3" s="1" a="1"/>
  <c r="AA5566" i="3" s="1"/>
  <c r="Z5567" i="3"/>
  <c r="AA5567" i="3" s="1" a="1"/>
  <c r="AA5567" i="3" s="1"/>
  <c r="Z5568" i="3"/>
  <c r="AA5568" i="3" s="1" a="1"/>
  <c r="AA5568" i="3" s="1"/>
  <c r="Z5569" i="3"/>
  <c r="AA5569" i="3" s="1" a="1"/>
  <c r="AA5569" i="3" s="1"/>
  <c r="Z5570" i="3"/>
  <c r="AA5570" i="3" s="1" a="1"/>
  <c r="AA5570" i="3" s="1"/>
  <c r="Z5571" i="3"/>
  <c r="AA5571" i="3" s="1" a="1"/>
  <c r="AA5571" i="3" s="1"/>
  <c r="Z5572" i="3"/>
  <c r="AA5572" i="3" s="1" a="1"/>
  <c r="AA5572" i="3" s="1"/>
  <c r="Z5573" i="3"/>
  <c r="AA5573" i="3" s="1" a="1"/>
  <c r="AA5573" i="3" s="1"/>
  <c r="Z5574" i="3"/>
  <c r="AA5574" i="3" s="1" a="1"/>
  <c r="AA5574" i="3" s="1"/>
  <c r="Z5575" i="3"/>
  <c r="AA5575" i="3" s="1" a="1"/>
  <c r="AA5575" i="3" s="1"/>
  <c r="Z5576" i="3"/>
  <c r="AA5576" i="3" s="1" a="1"/>
  <c r="AA5576" i="3" s="1"/>
  <c r="Z5577" i="3"/>
  <c r="AA5577" i="3" s="1" a="1"/>
  <c r="AA5577" i="3" s="1"/>
  <c r="Z5578" i="3"/>
  <c r="AA5578" i="3" s="1" a="1"/>
  <c r="AA5578" i="3" s="1"/>
  <c r="Z5579" i="3"/>
  <c r="AA5579" i="3" s="1" a="1"/>
  <c r="AA5579" i="3" s="1"/>
  <c r="Z5580" i="3"/>
  <c r="AA5580" i="3" s="1" a="1"/>
  <c r="AA5580" i="3" s="1"/>
  <c r="Z5581" i="3"/>
  <c r="AA5581" i="3" s="1" a="1"/>
  <c r="AA5581" i="3" s="1"/>
  <c r="Z5582" i="3"/>
  <c r="AA5582" i="3" s="1" a="1"/>
  <c r="AA5582" i="3" s="1"/>
  <c r="Z5583" i="3"/>
  <c r="AA5583" i="3" s="1" a="1"/>
  <c r="AA5583" i="3" s="1"/>
  <c r="Z5584" i="3"/>
  <c r="AA5584" i="3" s="1" a="1"/>
  <c r="AA5584" i="3" s="1"/>
  <c r="Z5585" i="3"/>
  <c r="AA5585" i="3" s="1" a="1"/>
  <c r="AA5585" i="3" s="1"/>
  <c r="Z5586" i="3"/>
  <c r="AA5586" i="3" s="1" a="1"/>
  <c r="AA5586" i="3" s="1"/>
  <c r="Z5587" i="3"/>
  <c r="AA5587" i="3" s="1" a="1"/>
  <c r="AA5587" i="3" s="1"/>
  <c r="Z5588" i="3"/>
  <c r="AA5588" i="3" s="1" a="1"/>
  <c r="AA5588" i="3" s="1"/>
  <c r="Z5589" i="3"/>
  <c r="AA5589" i="3" s="1" a="1"/>
  <c r="AA5589" i="3" s="1"/>
  <c r="Z5590" i="3"/>
  <c r="AA5590" i="3" s="1" a="1"/>
  <c r="AA5590" i="3" s="1"/>
  <c r="Z5591" i="3"/>
  <c r="AA5591" i="3" s="1" a="1"/>
  <c r="AA5591" i="3" s="1"/>
  <c r="Z5592" i="3"/>
  <c r="AA5592" i="3" s="1" a="1"/>
  <c r="AA5592" i="3" s="1"/>
  <c r="Z5593" i="3"/>
  <c r="AA5593" i="3" s="1" a="1"/>
  <c r="AA5593" i="3" s="1"/>
  <c r="Z5594" i="3"/>
  <c r="AA5594" i="3" s="1" a="1"/>
  <c r="AA5594" i="3" s="1"/>
  <c r="Z5595" i="3"/>
  <c r="AA5595" i="3" s="1" a="1"/>
  <c r="AA5595" i="3" s="1"/>
  <c r="Z5596" i="3"/>
  <c r="AA5596" i="3" s="1" a="1"/>
  <c r="AA5596" i="3" s="1"/>
  <c r="Z5597" i="3"/>
  <c r="AA5597" i="3" s="1" a="1"/>
  <c r="AA5597" i="3" s="1"/>
  <c r="Z5598" i="3"/>
  <c r="AA5598" i="3" s="1" a="1"/>
  <c r="AA5598" i="3" s="1"/>
  <c r="Z5599" i="3"/>
  <c r="AA5599" i="3" s="1" a="1"/>
  <c r="AA5599" i="3" s="1"/>
  <c r="Z5600" i="3"/>
  <c r="AA5600" i="3" s="1" a="1"/>
  <c r="AA5600" i="3" s="1"/>
  <c r="Z5601" i="3"/>
  <c r="AA5601" i="3" s="1" a="1"/>
  <c r="AA5601" i="3" s="1"/>
  <c r="Z5602" i="3"/>
  <c r="AA5602" i="3" s="1" a="1"/>
  <c r="AA5602" i="3" s="1"/>
  <c r="Z5603" i="3"/>
  <c r="AA5603" i="3" s="1" a="1"/>
  <c r="AA5603" i="3" s="1"/>
  <c r="Z5604" i="3"/>
  <c r="AA5604" i="3" s="1" a="1"/>
  <c r="AA5604" i="3" s="1"/>
  <c r="Z5605" i="3"/>
  <c r="AA5605" i="3" s="1" a="1"/>
  <c r="AA5605" i="3" s="1"/>
  <c r="Z5606" i="3"/>
  <c r="AA5606" i="3" s="1" a="1"/>
  <c r="AA5606" i="3" s="1"/>
  <c r="Z5607" i="3"/>
  <c r="AA5607" i="3" s="1" a="1"/>
  <c r="AA5607" i="3" s="1"/>
  <c r="Z5608" i="3"/>
  <c r="AA5608" i="3" s="1" a="1"/>
  <c r="AA5608" i="3" s="1"/>
  <c r="Z5609" i="3"/>
  <c r="AA5609" i="3" s="1" a="1"/>
  <c r="AA5609" i="3" s="1"/>
  <c r="Z5610" i="3"/>
  <c r="AA5610" i="3" s="1" a="1"/>
  <c r="AA5610" i="3" s="1"/>
  <c r="Z5611" i="3"/>
  <c r="AA5611" i="3" s="1" a="1"/>
  <c r="AA5611" i="3" s="1"/>
  <c r="Z5612" i="3"/>
  <c r="AA5612" i="3" s="1" a="1"/>
  <c r="AA5612" i="3" s="1"/>
  <c r="Z5613" i="3"/>
  <c r="AA5613" i="3" s="1" a="1"/>
  <c r="AA5613" i="3" s="1"/>
  <c r="Z5614" i="3"/>
  <c r="AA5614" i="3" s="1" a="1"/>
  <c r="AA5614" i="3" s="1"/>
  <c r="Z5615" i="3"/>
  <c r="AA5615" i="3" s="1" a="1"/>
  <c r="AA5615" i="3" s="1"/>
  <c r="Z5616" i="3"/>
  <c r="AA5616" i="3" s="1" a="1"/>
  <c r="AA5616" i="3" s="1"/>
  <c r="Z5617" i="3"/>
  <c r="AA5617" i="3" s="1" a="1"/>
  <c r="AA5617" i="3" s="1"/>
  <c r="Z5618" i="3"/>
  <c r="AA5618" i="3" s="1" a="1"/>
  <c r="AA5618" i="3" s="1"/>
  <c r="Z5619" i="3"/>
  <c r="AA5619" i="3" s="1" a="1"/>
  <c r="AA5619" i="3" s="1"/>
  <c r="Z5620" i="3"/>
  <c r="AA5620" i="3" s="1" a="1"/>
  <c r="AA5620" i="3" s="1"/>
  <c r="Z5621" i="3"/>
  <c r="AA5621" i="3" s="1" a="1"/>
  <c r="AA5621" i="3" s="1"/>
  <c r="Z5622" i="3"/>
  <c r="AA5622" i="3" s="1" a="1"/>
  <c r="AA5622" i="3" s="1"/>
  <c r="Z5623" i="3"/>
  <c r="AA5623" i="3" s="1" a="1"/>
  <c r="AA5623" i="3" s="1"/>
  <c r="Z5624" i="3"/>
  <c r="AA5624" i="3" s="1" a="1"/>
  <c r="AA5624" i="3" s="1"/>
  <c r="Z5625" i="3"/>
  <c r="AA5625" i="3" s="1" a="1"/>
  <c r="AA5625" i="3" s="1"/>
  <c r="Z5626" i="3"/>
  <c r="AA5626" i="3" s="1" a="1"/>
  <c r="AA5626" i="3" s="1"/>
  <c r="Z5627" i="3"/>
  <c r="AA5627" i="3" s="1" a="1"/>
  <c r="AA5627" i="3" s="1"/>
  <c r="Z5628" i="3"/>
  <c r="AA5628" i="3" s="1" a="1"/>
  <c r="AA5628" i="3" s="1"/>
  <c r="Z5629" i="3"/>
  <c r="AA5629" i="3" s="1" a="1"/>
  <c r="AA5629" i="3" s="1"/>
  <c r="Z5630" i="3"/>
  <c r="AA5630" i="3" s="1" a="1"/>
  <c r="AA5630" i="3" s="1"/>
  <c r="Z5631" i="3"/>
  <c r="AA5631" i="3" s="1" a="1"/>
  <c r="AA5631" i="3" s="1"/>
  <c r="Z5632" i="3"/>
  <c r="AA5632" i="3" s="1" a="1"/>
  <c r="AA5632" i="3" s="1"/>
  <c r="Z5633" i="3"/>
  <c r="AA5633" i="3" s="1" a="1"/>
  <c r="AA5633" i="3" s="1"/>
  <c r="Z5634" i="3"/>
  <c r="AA5634" i="3" s="1" a="1"/>
  <c r="AA5634" i="3" s="1"/>
  <c r="Z5635" i="3"/>
  <c r="AA5635" i="3" s="1" a="1"/>
  <c r="AA5635" i="3" s="1"/>
  <c r="Z5636" i="3"/>
  <c r="AA5636" i="3" s="1" a="1"/>
  <c r="AA5636" i="3" s="1"/>
  <c r="Z5637" i="3"/>
  <c r="AA5637" i="3" s="1" a="1"/>
  <c r="AA5637" i="3" s="1"/>
  <c r="Z5638" i="3"/>
  <c r="AA5638" i="3" s="1" a="1"/>
  <c r="AA5638" i="3" s="1"/>
  <c r="Z5639" i="3"/>
  <c r="AA5639" i="3" s="1" a="1"/>
  <c r="AA5639" i="3" s="1"/>
  <c r="Z5640" i="3"/>
  <c r="AA5640" i="3" s="1" a="1"/>
  <c r="AA5640" i="3" s="1"/>
  <c r="Z5641" i="3"/>
  <c r="AA5641" i="3" s="1" a="1"/>
  <c r="AA5641" i="3" s="1"/>
  <c r="Z5642" i="3"/>
  <c r="AA5642" i="3" s="1" a="1"/>
  <c r="AA5642" i="3" s="1"/>
  <c r="Z5643" i="3"/>
  <c r="AA5643" i="3" s="1" a="1"/>
  <c r="AA5643" i="3" s="1"/>
  <c r="Z5644" i="3"/>
  <c r="AA5644" i="3" s="1" a="1"/>
  <c r="AA5644" i="3" s="1"/>
  <c r="Z5645" i="3"/>
  <c r="AA5645" i="3" s="1" a="1"/>
  <c r="AA5645" i="3" s="1"/>
  <c r="Z5646" i="3"/>
  <c r="AA5646" i="3" s="1" a="1"/>
  <c r="AA5646" i="3" s="1"/>
  <c r="Z5647" i="3"/>
  <c r="AA5647" i="3" s="1" a="1"/>
  <c r="AA5647" i="3" s="1"/>
  <c r="Z5648" i="3"/>
  <c r="AA5648" i="3" s="1" a="1"/>
  <c r="AA5648" i="3" s="1"/>
  <c r="Z5649" i="3"/>
  <c r="AA5649" i="3" s="1" a="1"/>
  <c r="AA5649" i="3" s="1"/>
  <c r="Z5650" i="3"/>
  <c r="AA5650" i="3" s="1" a="1"/>
  <c r="AA5650" i="3" s="1"/>
  <c r="Z5651" i="3"/>
  <c r="AA5651" i="3" s="1" a="1"/>
  <c r="AA5651" i="3" s="1"/>
  <c r="Z5652" i="3"/>
  <c r="AA5652" i="3" s="1" a="1"/>
  <c r="AA5652" i="3" s="1"/>
  <c r="Z5653" i="3"/>
  <c r="AA5653" i="3" s="1" a="1"/>
  <c r="AA5653" i="3" s="1"/>
  <c r="Z5654" i="3"/>
  <c r="AA5654" i="3" s="1" a="1"/>
  <c r="AA5654" i="3" s="1"/>
  <c r="Z5655" i="3"/>
  <c r="AA5655" i="3" s="1" a="1"/>
  <c r="AA5655" i="3" s="1"/>
  <c r="Z5656" i="3"/>
  <c r="AA5656" i="3" s="1" a="1"/>
  <c r="AA5656" i="3" s="1"/>
  <c r="Z5657" i="3"/>
  <c r="AA5657" i="3" s="1" a="1"/>
  <c r="AA5657" i="3" s="1"/>
  <c r="Z5658" i="3"/>
  <c r="AA5658" i="3" s="1" a="1"/>
  <c r="AA5658" i="3" s="1"/>
  <c r="Z5659" i="3"/>
  <c r="AA5659" i="3" s="1" a="1"/>
  <c r="AA5659" i="3" s="1"/>
  <c r="Z5660" i="3"/>
  <c r="AA5660" i="3" s="1" a="1"/>
  <c r="AA5660" i="3" s="1"/>
  <c r="Z5661" i="3"/>
  <c r="AA5661" i="3" s="1" a="1"/>
  <c r="AA5661" i="3" s="1"/>
  <c r="Z5662" i="3"/>
  <c r="AA5662" i="3" s="1" a="1"/>
  <c r="AA5662" i="3" s="1"/>
  <c r="Z5663" i="3"/>
  <c r="AA5663" i="3" s="1" a="1"/>
  <c r="AA5663" i="3" s="1"/>
  <c r="Z5664" i="3"/>
  <c r="AA5664" i="3" s="1" a="1"/>
  <c r="AA5664" i="3" s="1"/>
  <c r="Z5665" i="3"/>
  <c r="AA5665" i="3" s="1" a="1"/>
  <c r="AA5665" i="3" s="1"/>
  <c r="Z5666" i="3"/>
  <c r="AA5666" i="3" s="1" a="1"/>
  <c r="AA5666" i="3" s="1"/>
  <c r="Z5667" i="3"/>
  <c r="AA5667" i="3" s="1" a="1"/>
  <c r="AA5667" i="3" s="1"/>
  <c r="Z5668" i="3"/>
  <c r="AA5668" i="3" s="1" a="1"/>
  <c r="AA5668" i="3" s="1"/>
  <c r="Z5669" i="3"/>
  <c r="AA5669" i="3" s="1" a="1"/>
  <c r="AA5669" i="3" s="1"/>
  <c r="Z5670" i="3"/>
  <c r="AA5670" i="3" s="1" a="1"/>
  <c r="AA5670" i="3" s="1"/>
  <c r="Z5671" i="3"/>
  <c r="AA5671" i="3" s="1" a="1"/>
  <c r="AA5671" i="3" s="1"/>
  <c r="Z5672" i="3"/>
  <c r="AA5672" i="3" s="1" a="1"/>
  <c r="AA5672" i="3" s="1"/>
  <c r="Z5673" i="3"/>
  <c r="AA5673" i="3" s="1" a="1"/>
  <c r="AA5673" i="3" s="1"/>
  <c r="Z5674" i="3"/>
  <c r="AA5674" i="3" s="1" a="1"/>
  <c r="AA5674" i="3" s="1"/>
  <c r="Z5675" i="3"/>
  <c r="AA5675" i="3" s="1" a="1"/>
  <c r="AA5675" i="3" s="1"/>
  <c r="Z5676" i="3"/>
  <c r="AA5676" i="3" s="1" a="1"/>
  <c r="AA5676" i="3" s="1"/>
  <c r="Z5677" i="3"/>
  <c r="AA5677" i="3" s="1" a="1"/>
  <c r="AA5677" i="3" s="1"/>
  <c r="Z5678" i="3"/>
  <c r="AA5678" i="3" s="1" a="1"/>
  <c r="AA5678" i="3" s="1"/>
  <c r="Z5679" i="3"/>
  <c r="AA5679" i="3" s="1" a="1"/>
  <c r="AA5679" i="3" s="1"/>
  <c r="Z5680" i="3"/>
  <c r="AA5680" i="3" s="1" a="1"/>
  <c r="AA5680" i="3" s="1"/>
  <c r="Z5681" i="3"/>
  <c r="AA5681" i="3" s="1" a="1"/>
  <c r="AA5681" i="3" s="1"/>
  <c r="Z5682" i="3"/>
  <c r="AA5682" i="3" s="1" a="1"/>
  <c r="AA5682" i="3" s="1"/>
  <c r="Z5683" i="3"/>
  <c r="AA5683" i="3" s="1" a="1"/>
  <c r="AA5683" i="3" s="1"/>
  <c r="Z5684" i="3"/>
  <c r="AA5684" i="3" s="1" a="1"/>
  <c r="AA5684" i="3" s="1"/>
  <c r="Z5685" i="3"/>
  <c r="AA5685" i="3" s="1" a="1"/>
  <c r="AA5685" i="3" s="1"/>
  <c r="Z5686" i="3"/>
  <c r="AA5686" i="3" s="1" a="1"/>
  <c r="AA5686" i="3" s="1"/>
  <c r="Z5687" i="3"/>
  <c r="AA5687" i="3" s="1" a="1"/>
  <c r="AA5687" i="3" s="1"/>
  <c r="Z5688" i="3"/>
  <c r="AA5688" i="3" s="1" a="1"/>
  <c r="AA5688" i="3" s="1"/>
  <c r="Z5689" i="3"/>
  <c r="AA5689" i="3" s="1" a="1"/>
  <c r="AA5689" i="3" s="1"/>
  <c r="Z5690" i="3"/>
  <c r="AA5690" i="3" s="1" a="1"/>
  <c r="AA5690" i="3" s="1"/>
  <c r="Z5691" i="3"/>
  <c r="AA5691" i="3" s="1" a="1"/>
  <c r="AA5691" i="3" s="1"/>
  <c r="Z5692" i="3"/>
  <c r="AA5692" i="3" s="1" a="1"/>
  <c r="AA5692" i="3" s="1"/>
  <c r="Z5693" i="3"/>
  <c r="AA5693" i="3" s="1" a="1"/>
  <c r="AA5693" i="3" s="1"/>
  <c r="Z5694" i="3"/>
  <c r="AA5694" i="3" s="1" a="1"/>
  <c r="AA5694" i="3" s="1"/>
  <c r="Z5695" i="3"/>
  <c r="AA5695" i="3" s="1" a="1"/>
  <c r="AA5695" i="3" s="1"/>
  <c r="Z5696" i="3"/>
  <c r="AA5696" i="3" s="1" a="1"/>
  <c r="AA5696" i="3" s="1"/>
  <c r="Z5697" i="3"/>
  <c r="AA5697" i="3" s="1" a="1"/>
  <c r="AA5697" i="3" s="1"/>
  <c r="Z5698" i="3"/>
  <c r="AA5698" i="3" s="1" a="1"/>
  <c r="AA5698" i="3" s="1"/>
  <c r="Z5699" i="3"/>
  <c r="AA5699" i="3" s="1" a="1"/>
  <c r="AA5699" i="3" s="1"/>
  <c r="Z5700" i="3"/>
  <c r="AA5700" i="3" s="1" a="1"/>
  <c r="AA5700" i="3" s="1"/>
  <c r="Z5701" i="3"/>
  <c r="AA5701" i="3" s="1" a="1"/>
  <c r="AA5701" i="3" s="1"/>
  <c r="Z5702" i="3"/>
  <c r="AA5702" i="3" s="1" a="1"/>
  <c r="AA5702" i="3" s="1"/>
  <c r="Z5703" i="3"/>
  <c r="AA5703" i="3" s="1" a="1"/>
  <c r="AA5703" i="3" s="1"/>
  <c r="Z5704" i="3"/>
  <c r="AA5704" i="3" s="1" a="1"/>
  <c r="AA5704" i="3" s="1"/>
  <c r="Z5705" i="3"/>
  <c r="AA5705" i="3" s="1" a="1"/>
  <c r="AA5705" i="3" s="1"/>
  <c r="Z5706" i="3"/>
  <c r="AA5706" i="3" s="1" a="1"/>
  <c r="AA5706" i="3" s="1"/>
  <c r="Z5707" i="3"/>
  <c r="AA5707" i="3" s="1" a="1"/>
  <c r="AA5707" i="3" s="1"/>
  <c r="Z5708" i="3"/>
  <c r="AA5708" i="3" s="1" a="1"/>
  <c r="AA5708" i="3" s="1"/>
  <c r="Z5709" i="3"/>
  <c r="AA5709" i="3" s="1" a="1"/>
  <c r="AA5709" i="3" s="1"/>
  <c r="Z5710" i="3"/>
  <c r="AA5710" i="3" s="1" a="1"/>
  <c r="AA5710" i="3" s="1"/>
  <c r="Z5711" i="3"/>
  <c r="AA5711" i="3" s="1" a="1"/>
  <c r="AA5711" i="3" s="1"/>
  <c r="Z5712" i="3"/>
  <c r="AA5712" i="3" s="1" a="1"/>
  <c r="AA5712" i="3" s="1"/>
  <c r="Z5713" i="3"/>
  <c r="AA5713" i="3" s="1" a="1"/>
  <c r="AA5713" i="3" s="1"/>
  <c r="Z5714" i="3"/>
  <c r="AA5714" i="3" s="1" a="1"/>
  <c r="AA5714" i="3" s="1"/>
  <c r="Z5715" i="3"/>
  <c r="AA5715" i="3" s="1" a="1"/>
  <c r="AA5715" i="3" s="1"/>
  <c r="Z5716" i="3"/>
  <c r="AA5716" i="3" s="1" a="1"/>
  <c r="AA5716" i="3" s="1"/>
  <c r="Z5717" i="3"/>
  <c r="AA5717" i="3" s="1" a="1"/>
  <c r="AA5717" i="3" s="1"/>
  <c r="Z5718" i="3"/>
  <c r="AA5718" i="3" s="1" a="1"/>
  <c r="AA5718" i="3" s="1"/>
  <c r="Z5719" i="3"/>
  <c r="AA5719" i="3" s="1" a="1"/>
  <c r="AA5719" i="3" s="1"/>
  <c r="Z5720" i="3"/>
  <c r="AA5720" i="3" s="1" a="1"/>
  <c r="AA5720" i="3" s="1"/>
  <c r="Z5721" i="3"/>
  <c r="AA5721" i="3" s="1" a="1"/>
  <c r="AA5721" i="3" s="1"/>
  <c r="Z5722" i="3"/>
  <c r="AA5722" i="3" s="1" a="1"/>
  <c r="AA5722" i="3" s="1"/>
  <c r="Z5723" i="3"/>
  <c r="AA5723" i="3" s="1" a="1"/>
  <c r="AA5723" i="3" s="1"/>
  <c r="Z5724" i="3"/>
  <c r="AA5724" i="3" s="1" a="1"/>
  <c r="AA5724" i="3" s="1"/>
  <c r="Z5725" i="3"/>
  <c r="AA5725" i="3" s="1" a="1"/>
  <c r="AA5725" i="3" s="1"/>
  <c r="Z5726" i="3"/>
  <c r="AA5726" i="3" s="1" a="1"/>
  <c r="AA5726" i="3" s="1"/>
  <c r="Z5727" i="3"/>
  <c r="AA5727" i="3" s="1" a="1"/>
  <c r="AA5727" i="3" s="1"/>
  <c r="Z5728" i="3"/>
  <c r="AA5728" i="3" s="1" a="1"/>
  <c r="AA5728" i="3" s="1"/>
  <c r="Z5729" i="3"/>
  <c r="AA5729" i="3" s="1" a="1"/>
  <c r="AA5729" i="3" s="1"/>
  <c r="Z5730" i="3"/>
  <c r="AA5730" i="3" s="1" a="1"/>
  <c r="AA5730" i="3" s="1"/>
  <c r="Z5731" i="3"/>
  <c r="AA5731" i="3" s="1" a="1"/>
  <c r="AA5731" i="3" s="1"/>
  <c r="Z5732" i="3"/>
  <c r="AA5732" i="3" s="1" a="1"/>
  <c r="AA5732" i="3" s="1"/>
  <c r="Z5733" i="3"/>
  <c r="AA5733" i="3" s="1" a="1"/>
  <c r="AA5733" i="3" s="1"/>
  <c r="Z5734" i="3"/>
  <c r="AA5734" i="3" s="1" a="1"/>
  <c r="AA5734" i="3" s="1"/>
  <c r="Z5735" i="3"/>
  <c r="AA5735" i="3" s="1" a="1"/>
  <c r="AA5735" i="3" s="1"/>
  <c r="Z5736" i="3"/>
  <c r="AA5736" i="3" s="1" a="1"/>
  <c r="AA5736" i="3" s="1"/>
  <c r="Z5737" i="3"/>
  <c r="AA5737" i="3" s="1" a="1"/>
  <c r="AA5737" i="3" s="1"/>
  <c r="Z5738" i="3"/>
  <c r="AA5738" i="3" s="1" a="1"/>
  <c r="AA5738" i="3" s="1"/>
  <c r="Z5739" i="3"/>
  <c r="AA5739" i="3" s="1" a="1"/>
  <c r="AA5739" i="3" s="1"/>
  <c r="Z5740" i="3"/>
  <c r="AA5740" i="3" s="1" a="1"/>
  <c r="AA5740" i="3" s="1"/>
  <c r="Z5741" i="3"/>
  <c r="AA5741" i="3" s="1" a="1"/>
  <c r="AA5741" i="3" s="1"/>
  <c r="Z5742" i="3"/>
  <c r="AA5742" i="3" s="1" a="1"/>
  <c r="AA5742" i="3" s="1"/>
  <c r="Z5743" i="3"/>
  <c r="AA5743" i="3" s="1" a="1"/>
  <c r="AA5743" i="3" s="1"/>
  <c r="Z5744" i="3"/>
  <c r="AA5744" i="3" s="1" a="1"/>
  <c r="AA5744" i="3" s="1"/>
  <c r="Z5745" i="3"/>
  <c r="AA5745" i="3" s="1" a="1"/>
  <c r="AA5745" i="3" s="1"/>
  <c r="Z5746" i="3"/>
  <c r="AA5746" i="3" s="1" a="1"/>
  <c r="AA5746" i="3" s="1"/>
  <c r="Z5747" i="3"/>
  <c r="AA5747" i="3" s="1" a="1"/>
  <c r="AA5747" i="3" s="1"/>
  <c r="Z5748" i="3"/>
  <c r="AA5748" i="3" s="1" a="1"/>
  <c r="AA5748" i="3" s="1"/>
  <c r="Z5749" i="3"/>
  <c r="AA5749" i="3" s="1" a="1"/>
  <c r="AA5749" i="3" s="1"/>
  <c r="Z5750" i="3"/>
  <c r="AA5750" i="3" s="1" a="1"/>
  <c r="AA5750" i="3" s="1"/>
  <c r="Z5751" i="3"/>
  <c r="AA5751" i="3" s="1" a="1"/>
  <c r="AA5751" i="3" s="1"/>
  <c r="Z5752" i="3"/>
  <c r="AA5752" i="3" s="1" a="1"/>
  <c r="AA5752" i="3" s="1"/>
  <c r="Z5753" i="3"/>
  <c r="AA5753" i="3" s="1" a="1"/>
  <c r="AA5753" i="3" s="1"/>
  <c r="Z5754" i="3"/>
  <c r="AA5754" i="3" s="1" a="1"/>
  <c r="AA5754" i="3" s="1"/>
  <c r="Z5755" i="3"/>
  <c r="AA5755" i="3" s="1" a="1"/>
  <c r="AA5755" i="3" s="1"/>
  <c r="Z5756" i="3"/>
  <c r="AA5756" i="3" s="1" a="1"/>
  <c r="AA5756" i="3" s="1"/>
  <c r="Z5757" i="3"/>
  <c r="AA5757" i="3" s="1" a="1"/>
  <c r="AA5757" i="3" s="1"/>
  <c r="Z5758" i="3"/>
  <c r="AA5758" i="3" s="1" a="1"/>
  <c r="AA5758" i="3" s="1"/>
  <c r="Z5759" i="3"/>
  <c r="AA5759" i="3" s="1" a="1"/>
  <c r="AA5759" i="3" s="1"/>
  <c r="Z5760" i="3"/>
  <c r="AA5760" i="3" s="1" a="1"/>
  <c r="AA5760" i="3" s="1"/>
  <c r="Z5761" i="3"/>
  <c r="AA5761" i="3" s="1" a="1"/>
  <c r="AA5761" i="3" s="1"/>
  <c r="Z5762" i="3"/>
  <c r="AA5762" i="3" s="1" a="1"/>
  <c r="AA5762" i="3" s="1"/>
  <c r="Z5763" i="3"/>
  <c r="AA5763" i="3" s="1" a="1"/>
  <c r="AA5763" i="3" s="1"/>
  <c r="Z5764" i="3"/>
  <c r="AA5764" i="3" s="1" a="1"/>
  <c r="AA5764" i="3" s="1"/>
  <c r="Z5765" i="3"/>
  <c r="AA5765" i="3" s="1" a="1"/>
  <c r="AA5765" i="3" s="1"/>
  <c r="Z5766" i="3"/>
  <c r="AA5766" i="3" s="1" a="1"/>
  <c r="AA5766" i="3" s="1"/>
  <c r="Z5767" i="3"/>
  <c r="AA5767" i="3" s="1" a="1"/>
  <c r="AA5767" i="3" s="1"/>
  <c r="Z5768" i="3"/>
  <c r="AA5768" i="3" s="1" a="1"/>
  <c r="AA5768" i="3" s="1"/>
  <c r="Z5769" i="3"/>
  <c r="AA5769" i="3" s="1" a="1"/>
  <c r="AA5769" i="3" s="1"/>
  <c r="Z5770" i="3"/>
  <c r="AA5770" i="3" s="1" a="1"/>
  <c r="AA5770" i="3" s="1"/>
  <c r="Z5771" i="3"/>
  <c r="AA5771" i="3" s="1" a="1"/>
  <c r="AA5771" i="3" s="1"/>
  <c r="Z5772" i="3"/>
  <c r="AA5772" i="3" s="1" a="1"/>
  <c r="AA5772" i="3" s="1"/>
  <c r="Z5773" i="3"/>
  <c r="AA5773" i="3" s="1" a="1"/>
  <c r="AA5773" i="3" s="1"/>
  <c r="Z5774" i="3"/>
  <c r="AA5774" i="3" s="1" a="1"/>
  <c r="AA5774" i="3" s="1"/>
  <c r="Z5775" i="3"/>
  <c r="AA5775" i="3" s="1" a="1"/>
  <c r="AA5775" i="3" s="1"/>
  <c r="Z5776" i="3"/>
  <c r="AA5776" i="3" s="1" a="1"/>
  <c r="AA5776" i="3" s="1"/>
  <c r="Z5777" i="3"/>
  <c r="AA5777" i="3" s="1" a="1"/>
  <c r="AA5777" i="3" s="1"/>
  <c r="Z5778" i="3"/>
  <c r="AA5778" i="3" s="1" a="1"/>
  <c r="AA5778" i="3" s="1"/>
  <c r="Z5779" i="3"/>
  <c r="AA5779" i="3" s="1" a="1"/>
  <c r="AA5779" i="3" s="1"/>
  <c r="Z5780" i="3"/>
  <c r="AA5780" i="3" s="1" a="1"/>
  <c r="AA5780" i="3" s="1"/>
  <c r="Z5781" i="3"/>
  <c r="AA5781" i="3" s="1" a="1"/>
  <c r="AA5781" i="3" s="1"/>
  <c r="Z5782" i="3"/>
  <c r="AA5782" i="3" s="1" a="1"/>
  <c r="AA5782" i="3" s="1"/>
  <c r="Z5783" i="3"/>
  <c r="AA5783" i="3" s="1" a="1"/>
  <c r="AA5783" i="3" s="1"/>
  <c r="Z5784" i="3"/>
  <c r="AA5784" i="3" s="1" a="1"/>
  <c r="AA5784" i="3" s="1"/>
  <c r="Z5785" i="3"/>
  <c r="AA5785" i="3" s="1" a="1"/>
  <c r="AA5785" i="3" s="1"/>
  <c r="Z5786" i="3"/>
  <c r="AA5786" i="3" s="1" a="1"/>
  <c r="AA5786" i="3" s="1"/>
  <c r="Z5787" i="3"/>
  <c r="AA5787" i="3" s="1" a="1"/>
  <c r="AA5787" i="3" s="1"/>
  <c r="Z5788" i="3"/>
  <c r="AA5788" i="3" s="1" a="1"/>
  <c r="AA5788" i="3" s="1"/>
  <c r="Z5789" i="3"/>
  <c r="AA5789" i="3" s="1" a="1"/>
  <c r="AA5789" i="3" s="1"/>
  <c r="Z5790" i="3"/>
  <c r="AA5790" i="3" s="1" a="1"/>
  <c r="AA5790" i="3" s="1"/>
  <c r="Z5791" i="3"/>
  <c r="AA5791" i="3" s="1" a="1"/>
  <c r="AA5791" i="3" s="1"/>
  <c r="Z5792" i="3"/>
  <c r="AA5792" i="3" s="1" a="1"/>
  <c r="AA5792" i="3" s="1"/>
  <c r="Z5793" i="3"/>
  <c r="AA5793" i="3" s="1" a="1"/>
  <c r="AA5793" i="3" s="1"/>
  <c r="Z5794" i="3"/>
  <c r="AA5794" i="3" s="1" a="1"/>
  <c r="AA5794" i="3" s="1"/>
  <c r="Z5795" i="3"/>
  <c r="AA5795" i="3" s="1" a="1"/>
  <c r="AA5795" i="3" s="1"/>
  <c r="Z5796" i="3"/>
  <c r="AA5796" i="3" s="1" a="1"/>
  <c r="AA5796" i="3" s="1"/>
  <c r="Z5797" i="3"/>
  <c r="AA5797" i="3" s="1" a="1"/>
  <c r="AA5797" i="3" s="1"/>
  <c r="Z5798" i="3"/>
  <c r="AA5798" i="3" s="1" a="1"/>
  <c r="AA5798" i="3" s="1"/>
  <c r="Z5799" i="3"/>
  <c r="AA5799" i="3" s="1" a="1"/>
  <c r="AA5799" i="3" s="1"/>
  <c r="Z5800" i="3"/>
  <c r="AA5800" i="3" s="1" a="1"/>
  <c r="AA5800" i="3" s="1"/>
  <c r="Z5801" i="3"/>
  <c r="AA5801" i="3" s="1" a="1"/>
  <c r="AA5801" i="3" s="1"/>
  <c r="Z5802" i="3"/>
  <c r="AA5802" i="3" s="1" a="1"/>
  <c r="AA5802" i="3" s="1"/>
  <c r="Z5803" i="3"/>
  <c r="AA5803" i="3" s="1" a="1"/>
  <c r="AA5803" i="3" s="1"/>
  <c r="Z5804" i="3"/>
  <c r="AA5804" i="3" s="1" a="1"/>
  <c r="AA5804" i="3" s="1"/>
  <c r="Z5805" i="3"/>
  <c r="AA5805" i="3" s="1" a="1"/>
  <c r="AA5805" i="3" s="1"/>
  <c r="Z5806" i="3"/>
  <c r="AA5806" i="3" s="1" a="1"/>
  <c r="AA5806" i="3" s="1"/>
  <c r="Z5807" i="3"/>
  <c r="AA5807" i="3" s="1" a="1"/>
  <c r="AA5807" i="3" s="1"/>
  <c r="Z5808" i="3"/>
  <c r="AA5808" i="3" s="1" a="1"/>
  <c r="AA5808" i="3" s="1"/>
  <c r="Z5809" i="3"/>
  <c r="AA5809" i="3" s="1" a="1"/>
  <c r="AA5809" i="3" s="1"/>
  <c r="Z5810" i="3"/>
  <c r="AA5810" i="3" s="1" a="1"/>
  <c r="AA5810" i="3" s="1"/>
  <c r="Z5811" i="3"/>
  <c r="AA5811" i="3" s="1" a="1"/>
  <c r="AA5811" i="3" s="1"/>
  <c r="Z5812" i="3"/>
  <c r="AA5812" i="3" s="1" a="1"/>
  <c r="AA5812" i="3" s="1"/>
  <c r="Z5813" i="3"/>
  <c r="AA5813" i="3" s="1" a="1"/>
  <c r="AA5813" i="3" s="1"/>
  <c r="Z5814" i="3"/>
  <c r="AA5814" i="3" s="1" a="1"/>
  <c r="AA5814" i="3" s="1"/>
  <c r="Z5815" i="3"/>
  <c r="AA5815" i="3" s="1" a="1"/>
  <c r="AA5815" i="3" s="1"/>
  <c r="Z5816" i="3"/>
  <c r="AA5816" i="3" s="1" a="1"/>
  <c r="AA5816" i="3" s="1"/>
  <c r="Z5817" i="3"/>
  <c r="AA5817" i="3" s="1" a="1"/>
  <c r="AA5817" i="3" s="1"/>
  <c r="Z5818" i="3"/>
  <c r="AA5818" i="3" s="1" a="1"/>
  <c r="AA5818" i="3" s="1"/>
  <c r="Z5819" i="3"/>
  <c r="AA5819" i="3" s="1" a="1"/>
  <c r="AA5819" i="3" s="1"/>
  <c r="Z5820" i="3"/>
  <c r="AA5820" i="3" s="1" a="1"/>
  <c r="AA5820" i="3" s="1"/>
  <c r="Z5821" i="3"/>
  <c r="AA5821" i="3" s="1" a="1"/>
  <c r="AA5821" i="3" s="1"/>
  <c r="Z5822" i="3"/>
  <c r="AA5822" i="3" s="1" a="1"/>
  <c r="AA5822" i="3" s="1"/>
  <c r="Z5823" i="3"/>
  <c r="AA5823" i="3" s="1" a="1"/>
  <c r="AA5823" i="3" s="1"/>
  <c r="Z5824" i="3"/>
  <c r="AA5824" i="3" s="1" a="1"/>
  <c r="AA5824" i="3" s="1"/>
  <c r="Z5825" i="3"/>
  <c r="AA5825" i="3" s="1" a="1"/>
  <c r="AA5825" i="3" s="1"/>
  <c r="Z5826" i="3"/>
  <c r="AA5826" i="3" s="1" a="1"/>
  <c r="AA5826" i="3" s="1"/>
  <c r="Z5827" i="3"/>
  <c r="AA5827" i="3" s="1" a="1"/>
  <c r="AA5827" i="3" s="1"/>
  <c r="Z5828" i="3"/>
  <c r="AA5828" i="3" s="1" a="1"/>
  <c r="AA5828" i="3" s="1"/>
  <c r="Z5829" i="3"/>
  <c r="AA5829" i="3" s="1" a="1"/>
  <c r="AA5829" i="3" s="1"/>
  <c r="Z5830" i="3"/>
  <c r="AA5830" i="3" s="1" a="1"/>
  <c r="AA5830" i="3" s="1"/>
  <c r="Z5831" i="3"/>
  <c r="AA5831" i="3" s="1" a="1"/>
  <c r="AA5831" i="3" s="1"/>
  <c r="Z5832" i="3"/>
  <c r="AA5832" i="3" s="1" a="1"/>
  <c r="AA5832" i="3" s="1"/>
  <c r="Z5833" i="3"/>
  <c r="AA5833" i="3" s="1" a="1"/>
  <c r="AA5833" i="3" s="1"/>
  <c r="Z5834" i="3"/>
  <c r="AA5834" i="3" s="1" a="1"/>
  <c r="AA5834" i="3" s="1"/>
  <c r="Z5835" i="3"/>
  <c r="AA5835" i="3" s="1" a="1"/>
  <c r="AA5835" i="3" s="1"/>
  <c r="Z5836" i="3"/>
  <c r="AA5836" i="3" s="1" a="1"/>
  <c r="AA5836" i="3" s="1"/>
  <c r="Z5837" i="3"/>
  <c r="AA5837" i="3" s="1" a="1"/>
  <c r="AA5837" i="3" s="1"/>
  <c r="Z5838" i="3"/>
  <c r="AA5838" i="3" s="1" a="1"/>
  <c r="AA5838" i="3" s="1"/>
  <c r="Z5839" i="3"/>
  <c r="AA5839" i="3" s="1" a="1"/>
  <c r="AA5839" i="3" s="1"/>
  <c r="Z5840" i="3"/>
  <c r="AA5840" i="3" s="1" a="1"/>
  <c r="AA5840" i="3" s="1"/>
  <c r="Z5841" i="3"/>
  <c r="AA5841" i="3" s="1" a="1"/>
  <c r="AA5841" i="3" s="1"/>
  <c r="Z5842" i="3"/>
  <c r="AA5842" i="3" s="1" a="1"/>
  <c r="AA5842" i="3" s="1"/>
  <c r="Z5843" i="3"/>
  <c r="AA5843" i="3" s="1" a="1"/>
  <c r="AA5843" i="3" s="1"/>
  <c r="Z5844" i="3"/>
  <c r="AA5844" i="3" s="1" a="1"/>
  <c r="AA5844" i="3" s="1"/>
  <c r="Z5845" i="3"/>
  <c r="AA5845" i="3" s="1" a="1"/>
  <c r="AA5845" i="3" s="1"/>
  <c r="Z5846" i="3"/>
  <c r="AA5846" i="3" s="1" a="1"/>
  <c r="AA5846" i="3" s="1"/>
  <c r="Z5847" i="3"/>
  <c r="AA5847" i="3" s="1" a="1"/>
  <c r="AA5847" i="3" s="1"/>
  <c r="Z5848" i="3"/>
  <c r="AA5848" i="3" s="1" a="1"/>
  <c r="AA5848" i="3" s="1"/>
  <c r="Z5849" i="3"/>
  <c r="AA5849" i="3" s="1" a="1"/>
  <c r="AA5849" i="3" s="1"/>
  <c r="Z5850" i="3"/>
  <c r="AA5850" i="3" s="1" a="1"/>
  <c r="AA5850" i="3" s="1"/>
  <c r="Z5851" i="3"/>
  <c r="AA5851" i="3" s="1" a="1"/>
  <c r="AA5851" i="3" s="1"/>
  <c r="Z5852" i="3"/>
  <c r="AA5852" i="3" s="1" a="1"/>
  <c r="AA5852" i="3" s="1"/>
  <c r="Z5853" i="3"/>
  <c r="AA5853" i="3" s="1" a="1"/>
  <c r="AA5853" i="3" s="1"/>
  <c r="Z5854" i="3"/>
  <c r="AA5854" i="3" s="1" a="1"/>
  <c r="AA5854" i="3" s="1"/>
  <c r="Z5855" i="3"/>
  <c r="AA5855" i="3" s="1" a="1"/>
  <c r="AA5855" i="3" s="1"/>
  <c r="Z5856" i="3"/>
  <c r="AA5856" i="3" s="1" a="1"/>
  <c r="AA5856" i="3" s="1"/>
  <c r="Z5857" i="3"/>
  <c r="AA5857" i="3" s="1" a="1"/>
  <c r="AA5857" i="3" s="1"/>
  <c r="Z5858" i="3"/>
  <c r="AA5858" i="3" s="1" a="1"/>
  <c r="AA5858" i="3" s="1"/>
  <c r="Z5859" i="3"/>
  <c r="AA5859" i="3" s="1" a="1"/>
  <c r="AA5859" i="3" s="1"/>
  <c r="Z5860" i="3"/>
  <c r="AA5860" i="3" s="1" a="1"/>
  <c r="AA5860" i="3" s="1"/>
  <c r="Z5861" i="3"/>
  <c r="AA5861" i="3" s="1" a="1"/>
  <c r="AA5861" i="3" s="1"/>
  <c r="Z5862" i="3"/>
  <c r="AA5862" i="3" s="1" a="1"/>
  <c r="AA5862" i="3" s="1"/>
  <c r="Z5863" i="3"/>
  <c r="AA5863" i="3" s="1" a="1"/>
  <c r="AA5863" i="3" s="1"/>
  <c r="Z5864" i="3"/>
  <c r="AA5864" i="3" s="1" a="1"/>
  <c r="AA5864" i="3" s="1"/>
  <c r="Z5865" i="3"/>
  <c r="AA5865" i="3" s="1" a="1"/>
  <c r="AA5865" i="3" s="1"/>
  <c r="Z5866" i="3"/>
  <c r="AA5866" i="3" s="1" a="1"/>
  <c r="AA5866" i="3" s="1"/>
  <c r="Z5867" i="3"/>
  <c r="AA5867" i="3" s="1" a="1"/>
  <c r="AA5867" i="3" s="1"/>
  <c r="Z5868" i="3"/>
  <c r="AA5868" i="3" s="1" a="1"/>
  <c r="AA5868" i="3" s="1"/>
  <c r="Z5869" i="3"/>
  <c r="AA5869" i="3" s="1" a="1"/>
  <c r="AA5869" i="3" s="1"/>
  <c r="Z5870" i="3"/>
  <c r="AA5870" i="3" s="1" a="1"/>
  <c r="AA5870" i="3" s="1"/>
  <c r="Z5871" i="3"/>
  <c r="AA5871" i="3" s="1" a="1"/>
  <c r="AA5871" i="3" s="1"/>
  <c r="Z5872" i="3"/>
  <c r="AA5872" i="3" s="1" a="1"/>
  <c r="AA5872" i="3" s="1"/>
  <c r="Z5873" i="3"/>
  <c r="AA5873" i="3" s="1" a="1"/>
  <c r="AA5873" i="3" s="1"/>
  <c r="Z5874" i="3"/>
  <c r="AA5874" i="3" s="1" a="1"/>
  <c r="AA5874" i="3" s="1"/>
  <c r="Z5875" i="3"/>
  <c r="AA5875" i="3" s="1" a="1"/>
  <c r="AA5875" i="3" s="1"/>
  <c r="Z5876" i="3"/>
  <c r="AA5876" i="3" s="1" a="1"/>
  <c r="AA5876" i="3" s="1"/>
  <c r="Z5877" i="3"/>
  <c r="AA5877" i="3" s="1" a="1"/>
  <c r="AA5877" i="3" s="1"/>
  <c r="Z5878" i="3"/>
  <c r="AA5878" i="3" s="1" a="1"/>
  <c r="AA5878" i="3" s="1"/>
  <c r="Z5879" i="3"/>
  <c r="AA5879" i="3" s="1" a="1"/>
  <c r="AA5879" i="3" s="1"/>
  <c r="Z5880" i="3"/>
  <c r="AA5880" i="3" s="1" a="1"/>
  <c r="AA5880" i="3" s="1"/>
  <c r="Z5881" i="3"/>
  <c r="AA5881" i="3" s="1" a="1"/>
  <c r="AA5881" i="3" s="1"/>
  <c r="Z5882" i="3"/>
  <c r="AA5882" i="3" s="1" a="1"/>
  <c r="AA5882" i="3" s="1"/>
  <c r="Z5883" i="3"/>
  <c r="AA5883" i="3" s="1" a="1"/>
  <c r="AA5883" i="3" s="1"/>
  <c r="Z5884" i="3"/>
  <c r="AA5884" i="3" s="1" a="1"/>
  <c r="AA5884" i="3" s="1"/>
  <c r="Z5885" i="3"/>
  <c r="AA5885" i="3" s="1" a="1"/>
  <c r="AA5885" i="3" s="1"/>
  <c r="Z5886" i="3"/>
  <c r="AA5886" i="3" s="1" a="1"/>
  <c r="AA5886" i="3" s="1"/>
  <c r="Z5887" i="3"/>
  <c r="AA5887" i="3" s="1" a="1"/>
  <c r="AA5887" i="3" s="1"/>
  <c r="Z5888" i="3"/>
  <c r="AA5888" i="3" s="1" a="1"/>
  <c r="AA5888" i="3" s="1"/>
  <c r="Z5889" i="3"/>
  <c r="AA5889" i="3" s="1" a="1"/>
  <c r="AA5889" i="3" s="1"/>
  <c r="Z5890" i="3"/>
  <c r="AA5890" i="3" s="1" a="1"/>
  <c r="AA5890" i="3" s="1"/>
  <c r="Z5891" i="3"/>
  <c r="AA5891" i="3" s="1" a="1"/>
  <c r="AA5891" i="3" s="1"/>
  <c r="Z5892" i="3"/>
  <c r="AA5892" i="3" s="1" a="1"/>
  <c r="AA5892" i="3" s="1"/>
  <c r="Z5893" i="3"/>
  <c r="AA5893" i="3" s="1" a="1"/>
  <c r="AA5893" i="3" s="1"/>
  <c r="Z5894" i="3"/>
  <c r="AA5894" i="3" s="1" a="1"/>
  <c r="AA5894" i="3" s="1"/>
  <c r="Z5895" i="3"/>
  <c r="AA5895" i="3" s="1" a="1"/>
  <c r="AA5895" i="3" s="1"/>
  <c r="Z5896" i="3"/>
  <c r="AA5896" i="3" s="1" a="1"/>
  <c r="AA5896" i="3" s="1"/>
  <c r="Z5897" i="3"/>
  <c r="AA5897" i="3" s="1" a="1"/>
  <c r="AA5897" i="3" s="1"/>
  <c r="Z5898" i="3"/>
  <c r="AA5898" i="3" s="1" a="1"/>
  <c r="AA5898" i="3" s="1"/>
  <c r="Z5899" i="3"/>
  <c r="AA5899" i="3" s="1" a="1"/>
  <c r="AA5899" i="3" s="1"/>
  <c r="Z5900" i="3"/>
  <c r="AA5900" i="3" s="1" a="1"/>
  <c r="AA5900" i="3" s="1"/>
  <c r="Z5901" i="3"/>
  <c r="AA5901" i="3" s="1" a="1"/>
  <c r="AA5901" i="3" s="1"/>
  <c r="Z5902" i="3"/>
  <c r="AA5902" i="3" s="1" a="1"/>
  <c r="AA5902" i="3" s="1"/>
  <c r="Z5903" i="3"/>
  <c r="AA5903" i="3" s="1" a="1"/>
  <c r="AA5903" i="3" s="1"/>
  <c r="Z5904" i="3"/>
  <c r="AA5904" i="3" s="1" a="1"/>
  <c r="AA5904" i="3" s="1"/>
  <c r="Z5905" i="3"/>
  <c r="AA5905" i="3" s="1" a="1"/>
  <c r="AA5905" i="3" s="1"/>
  <c r="Z5906" i="3"/>
  <c r="AA5906" i="3" s="1" a="1"/>
  <c r="AA5906" i="3" s="1"/>
  <c r="Z5907" i="3"/>
  <c r="AA5907" i="3" s="1" a="1"/>
  <c r="AA5907" i="3" s="1"/>
  <c r="Z5908" i="3"/>
  <c r="AA5908" i="3" s="1" a="1"/>
  <c r="AA5908" i="3" s="1"/>
  <c r="Z5909" i="3"/>
  <c r="AA5909" i="3" s="1" a="1"/>
  <c r="AA5909" i="3" s="1"/>
  <c r="Z5910" i="3"/>
  <c r="AA5910" i="3" s="1" a="1"/>
  <c r="AA5910" i="3" s="1"/>
  <c r="Z5911" i="3"/>
  <c r="AA5911" i="3" s="1" a="1"/>
  <c r="AA5911" i="3" s="1"/>
  <c r="Z5912" i="3"/>
  <c r="AA5912" i="3" s="1" a="1"/>
  <c r="AA5912" i="3" s="1"/>
  <c r="Z5913" i="3"/>
  <c r="AA5913" i="3" s="1" a="1"/>
  <c r="AA5913" i="3" s="1"/>
  <c r="Z5914" i="3"/>
  <c r="AA5914" i="3" s="1" a="1"/>
  <c r="AA5914" i="3" s="1"/>
  <c r="Z5915" i="3"/>
  <c r="AA5915" i="3" s="1" a="1"/>
  <c r="AA5915" i="3" s="1"/>
  <c r="Z5916" i="3"/>
  <c r="AA5916" i="3" s="1" a="1"/>
  <c r="AA5916" i="3" s="1"/>
  <c r="Z5917" i="3"/>
  <c r="AA5917" i="3" s="1" a="1"/>
  <c r="AA5917" i="3" s="1"/>
  <c r="Z5918" i="3"/>
  <c r="AA5918" i="3" s="1" a="1"/>
  <c r="AA5918" i="3" s="1"/>
  <c r="Z5919" i="3"/>
  <c r="AA5919" i="3" s="1" a="1"/>
  <c r="AA5919" i="3" s="1"/>
  <c r="Z5920" i="3"/>
  <c r="AA5920" i="3" s="1" a="1"/>
  <c r="AA5920" i="3" s="1"/>
  <c r="Z5921" i="3"/>
  <c r="AA5921" i="3" s="1" a="1"/>
  <c r="AA5921" i="3" s="1"/>
  <c r="Z5922" i="3"/>
  <c r="AA5922" i="3" s="1" a="1"/>
  <c r="AA5922" i="3" s="1"/>
  <c r="Z5923" i="3"/>
  <c r="AA5923" i="3" s="1" a="1"/>
  <c r="AA5923" i="3" s="1"/>
  <c r="Z5924" i="3"/>
  <c r="AA5924" i="3" s="1" a="1"/>
  <c r="AA5924" i="3" s="1"/>
  <c r="Z5925" i="3"/>
  <c r="AA5925" i="3" s="1" a="1"/>
  <c r="AA5925" i="3" s="1"/>
  <c r="Z5926" i="3"/>
  <c r="AA5926" i="3" s="1" a="1"/>
  <c r="AA5926" i="3" s="1"/>
  <c r="Z5927" i="3"/>
  <c r="AA5927" i="3" s="1" a="1"/>
  <c r="AA5927" i="3" s="1"/>
  <c r="Z5928" i="3"/>
  <c r="AA5928" i="3" s="1" a="1"/>
  <c r="AA5928" i="3" s="1"/>
  <c r="Z5929" i="3"/>
  <c r="AA5929" i="3" s="1" a="1"/>
  <c r="AA5929" i="3" s="1"/>
  <c r="Z5930" i="3"/>
  <c r="AA5930" i="3" s="1" a="1"/>
  <c r="AA5930" i="3" s="1"/>
  <c r="Z5931" i="3"/>
  <c r="AA5931" i="3" s="1" a="1"/>
  <c r="AA5931" i="3" s="1"/>
  <c r="Z5932" i="3"/>
  <c r="AA5932" i="3" s="1" a="1"/>
  <c r="AA5932" i="3" s="1"/>
  <c r="Z5933" i="3"/>
  <c r="AA5933" i="3" s="1" a="1"/>
  <c r="AA5933" i="3" s="1"/>
  <c r="Z5934" i="3"/>
  <c r="AA5934" i="3" s="1" a="1"/>
  <c r="AA5934" i="3" s="1"/>
  <c r="Z5935" i="3"/>
  <c r="AA5935" i="3" s="1" a="1"/>
  <c r="AA5935" i="3" s="1"/>
  <c r="Z5936" i="3"/>
  <c r="AA5936" i="3" s="1" a="1"/>
  <c r="AA5936" i="3" s="1"/>
  <c r="Z5937" i="3"/>
  <c r="AA5937" i="3" s="1" a="1"/>
  <c r="AA5937" i="3" s="1"/>
  <c r="Z5938" i="3"/>
  <c r="AA5938" i="3" s="1" a="1"/>
  <c r="AA5938" i="3" s="1"/>
  <c r="Z5939" i="3"/>
  <c r="AA5939" i="3" s="1" a="1"/>
  <c r="AA5939" i="3" s="1"/>
  <c r="Z5940" i="3"/>
  <c r="AA5940" i="3" s="1" a="1"/>
  <c r="AA5940" i="3" s="1"/>
  <c r="Z5941" i="3"/>
  <c r="AA5941" i="3" s="1" a="1"/>
  <c r="AA5941" i="3" s="1"/>
  <c r="Z5942" i="3"/>
  <c r="AA5942" i="3" s="1" a="1"/>
  <c r="AA5942" i="3" s="1"/>
  <c r="Z5943" i="3"/>
  <c r="AA5943" i="3" s="1" a="1"/>
  <c r="AA5943" i="3" s="1"/>
  <c r="Z5944" i="3"/>
  <c r="AA5944" i="3" s="1" a="1"/>
  <c r="AA5944" i="3" s="1"/>
  <c r="Z5945" i="3"/>
  <c r="AA5945" i="3" s="1" a="1"/>
  <c r="AA5945" i="3" s="1"/>
  <c r="Z5946" i="3"/>
  <c r="AA5946" i="3" s="1" a="1"/>
  <c r="AA5946" i="3" s="1"/>
  <c r="Z5947" i="3"/>
  <c r="AA5947" i="3" s="1" a="1"/>
  <c r="AA5947" i="3" s="1"/>
  <c r="Z5948" i="3"/>
  <c r="AA5948" i="3" s="1" a="1"/>
  <c r="AA5948" i="3" s="1"/>
  <c r="Z5949" i="3"/>
  <c r="AA5949" i="3" s="1" a="1"/>
  <c r="AA5949" i="3" s="1"/>
  <c r="Z5950" i="3"/>
  <c r="AA5950" i="3" s="1" a="1"/>
  <c r="AA5950" i="3" s="1"/>
  <c r="Z5951" i="3"/>
  <c r="AA5951" i="3" s="1" a="1"/>
  <c r="AA5951" i="3" s="1"/>
  <c r="Z5952" i="3"/>
  <c r="AA5952" i="3" s="1" a="1"/>
  <c r="AA5952" i="3" s="1"/>
  <c r="Z5953" i="3"/>
  <c r="AA5953" i="3" s="1" a="1"/>
  <c r="AA5953" i="3" s="1"/>
  <c r="Z5954" i="3"/>
  <c r="AA5954" i="3" s="1" a="1"/>
  <c r="AA5954" i="3" s="1"/>
  <c r="Z5955" i="3"/>
  <c r="AA5955" i="3" s="1" a="1"/>
  <c r="AA5955" i="3" s="1"/>
  <c r="Z5956" i="3"/>
  <c r="AA5956" i="3" s="1" a="1"/>
  <c r="AA5956" i="3" s="1"/>
  <c r="Z5957" i="3"/>
  <c r="AA5957" i="3" s="1" a="1"/>
  <c r="AA5957" i="3" s="1"/>
  <c r="Z5958" i="3"/>
  <c r="AA5958" i="3" s="1" a="1"/>
  <c r="AA5958" i="3" s="1"/>
  <c r="Z5959" i="3"/>
  <c r="AA5959" i="3" s="1" a="1"/>
  <c r="AA5959" i="3" s="1"/>
  <c r="Z5960" i="3"/>
  <c r="AA5960" i="3" s="1" a="1"/>
  <c r="AA5960" i="3" s="1"/>
  <c r="Z5961" i="3"/>
  <c r="AA5961" i="3" s="1" a="1"/>
  <c r="AA5961" i="3" s="1"/>
  <c r="Z5962" i="3"/>
  <c r="AA5962" i="3" s="1" a="1"/>
  <c r="AA5962" i="3" s="1"/>
  <c r="Z5963" i="3"/>
  <c r="AA5963" i="3" s="1" a="1"/>
  <c r="AA5963" i="3" s="1"/>
  <c r="Z5964" i="3"/>
  <c r="AA5964" i="3" s="1" a="1"/>
  <c r="AA5964" i="3" s="1"/>
  <c r="Z5965" i="3"/>
  <c r="AA5965" i="3" s="1" a="1"/>
  <c r="AA5965" i="3" s="1"/>
  <c r="Z5966" i="3"/>
  <c r="AA5966" i="3" s="1" a="1"/>
  <c r="AA5966" i="3" s="1"/>
  <c r="Z5967" i="3"/>
  <c r="AA5967" i="3" s="1" a="1"/>
  <c r="AA5967" i="3" s="1"/>
  <c r="Z5968" i="3"/>
  <c r="AA5968" i="3" s="1" a="1"/>
  <c r="AA5968" i="3" s="1"/>
  <c r="Z5969" i="3"/>
  <c r="AA5969" i="3" s="1" a="1"/>
  <c r="AA5969" i="3" s="1"/>
  <c r="Z5970" i="3"/>
  <c r="AA5970" i="3" s="1" a="1"/>
  <c r="AA5970" i="3" s="1"/>
  <c r="Z5971" i="3"/>
  <c r="AA5971" i="3" s="1" a="1"/>
  <c r="AA5971" i="3" s="1"/>
  <c r="Z5972" i="3"/>
  <c r="AA5972" i="3" s="1" a="1"/>
  <c r="AA5972" i="3" s="1"/>
  <c r="Z5973" i="3"/>
  <c r="AA5973" i="3" s="1" a="1"/>
  <c r="AA5973" i="3" s="1"/>
  <c r="Z5974" i="3"/>
  <c r="AA5974" i="3" s="1" a="1"/>
  <c r="AA5974" i="3" s="1"/>
  <c r="Z5975" i="3"/>
  <c r="AA5975" i="3" s="1" a="1"/>
  <c r="AA5975" i="3" s="1"/>
  <c r="Z5976" i="3"/>
  <c r="AA5976" i="3" s="1" a="1"/>
  <c r="AA5976" i="3" s="1"/>
  <c r="Z5977" i="3"/>
  <c r="AA5977" i="3" s="1" a="1"/>
  <c r="AA5977" i="3" s="1"/>
  <c r="Z5978" i="3"/>
  <c r="AA5978" i="3" s="1" a="1"/>
  <c r="AA5978" i="3" s="1"/>
  <c r="Z5979" i="3"/>
  <c r="AA5979" i="3" s="1" a="1"/>
  <c r="AA5979" i="3" s="1"/>
  <c r="Z5980" i="3"/>
  <c r="AA5980" i="3" s="1" a="1"/>
  <c r="AA5980" i="3" s="1"/>
  <c r="Z5981" i="3"/>
  <c r="AA5981" i="3" s="1" a="1"/>
  <c r="AA5981" i="3" s="1"/>
  <c r="Z5982" i="3"/>
  <c r="AA5982" i="3" s="1" a="1"/>
  <c r="AA5982" i="3" s="1"/>
  <c r="Z5983" i="3"/>
  <c r="AA5983" i="3" s="1" a="1"/>
  <c r="AA5983" i="3" s="1"/>
  <c r="Z5984" i="3"/>
  <c r="AA5984" i="3" s="1" a="1"/>
  <c r="AA5984" i="3" s="1"/>
  <c r="Z5985" i="3"/>
  <c r="AA5985" i="3" s="1" a="1"/>
  <c r="AA5985" i="3" s="1"/>
  <c r="Z5986" i="3"/>
  <c r="AA5986" i="3" s="1" a="1"/>
  <c r="AA5986" i="3" s="1"/>
  <c r="Z5987" i="3"/>
  <c r="AA5987" i="3" s="1" a="1"/>
  <c r="AA5987" i="3" s="1"/>
  <c r="Z5988" i="3"/>
  <c r="AA5988" i="3" s="1" a="1"/>
  <c r="AA5988" i="3" s="1"/>
  <c r="Z5989" i="3"/>
  <c r="AA5989" i="3" s="1" a="1"/>
  <c r="AA5989" i="3" s="1"/>
  <c r="Z5990" i="3"/>
  <c r="AA5990" i="3" s="1" a="1"/>
  <c r="AA5990" i="3" s="1"/>
  <c r="Z5991" i="3"/>
  <c r="AA5991" i="3" s="1" a="1"/>
  <c r="AA5991" i="3" s="1"/>
  <c r="Z5992" i="3"/>
  <c r="AA5992" i="3" s="1" a="1"/>
  <c r="AA5992" i="3" s="1"/>
  <c r="Z5993" i="3"/>
  <c r="AA5993" i="3" s="1" a="1"/>
  <c r="AA5993" i="3" s="1"/>
  <c r="Z5994" i="3"/>
  <c r="AA5994" i="3" s="1" a="1"/>
  <c r="AA5994" i="3" s="1"/>
  <c r="Z5995" i="3"/>
  <c r="AA5995" i="3" s="1" a="1"/>
  <c r="AA5995" i="3" s="1"/>
  <c r="Z5996" i="3"/>
  <c r="AA5996" i="3" s="1" a="1"/>
  <c r="AA5996" i="3" s="1"/>
  <c r="Z5997" i="3"/>
  <c r="AA5997" i="3" s="1" a="1"/>
  <c r="AA5997" i="3" s="1"/>
  <c r="Z5998" i="3"/>
  <c r="AA5998" i="3" s="1" a="1"/>
  <c r="AA5998" i="3" s="1"/>
  <c r="Z5999" i="3"/>
  <c r="AA5999" i="3" s="1" a="1"/>
  <c r="AA5999" i="3" s="1"/>
  <c r="Z6000" i="3"/>
  <c r="AA6000" i="3" s="1" a="1"/>
  <c r="AA6000" i="3" s="1"/>
  <c r="Z6001" i="3"/>
  <c r="AA6001" i="3" s="1" a="1"/>
  <c r="AA6001" i="3" s="1"/>
  <c r="Z6002" i="3"/>
  <c r="AA6002" i="3" s="1" a="1"/>
  <c r="AA6002" i="3" s="1"/>
  <c r="Z6003" i="3"/>
  <c r="AA6003" i="3" s="1" a="1"/>
  <c r="AA6003" i="3" s="1"/>
  <c r="Z6004" i="3"/>
  <c r="AA6004" i="3" s="1" a="1"/>
  <c r="AA6004" i="3" s="1"/>
  <c r="Z6005" i="3"/>
  <c r="AA6005" i="3" s="1" a="1"/>
  <c r="AA6005" i="3" s="1"/>
  <c r="Z6006" i="3"/>
  <c r="AA6006" i="3" s="1" a="1"/>
  <c r="AA6006" i="3" s="1"/>
  <c r="Z6007" i="3"/>
  <c r="AA6007" i="3" s="1" a="1"/>
  <c r="AA6007" i="3" s="1"/>
  <c r="Z6008" i="3"/>
  <c r="AA6008" i="3" s="1" a="1"/>
  <c r="AA6008" i="3" s="1"/>
  <c r="Z6009" i="3"/>
  <c r="AA6009" i="3" s="1" a="1"/>
  <c r="AA6009" i="3" s="1"/>
  <c r="Z6010" i="3"/>
  <c r="AA6010" i="3" s="1" a="1"/>
  <c r="AA6010" i="3" s="1"/>
  <c r="Z6011" i="3"/>
  <c r="AA6011" i="3" s="1" a="1"/>
  <c r="AA6011" i="3" s="1"/>
  <c r="Z6012" i="3"/>
  <c r="AA6012" i="3" s="1" a="1"/>
  <c r="AA6012" i="3" s="1"/>
  <c r="Z6013" i="3"/>
  <c r="AA6013" i="3" s="1" a="1"/>
  <c r="AA6013" i="3" s="1"/>
  <c r="Z6014" i="3"/>
  <c r="AA6014" i="3" s="1" a="1"/>
  <c r="AA6014" i="3" s="1"/>
  <c r="Z6015" i="3"/>
  <c r="AA6015" i="3" s="1" a="1"/>
  <c r="AA6015" i="3" s="1"/>
  <c r="Z6016" i="3"/>
  <c r="AA6016" i="3" s="1" a="1"/>
  <c r="AA6016" i="3" s="1"/>
  <c r="Z6017" i="3"/>
  <c r="AA6017" i="3" s="1" a="1"/>
  <c r="AA6017" i="3" s="1"/>
  <c r="Z6018" i="3"/>
  <c r="AA6018" i="3" s="1" a="1"/>
  <c r="AA6018" i="3" s="1"/>
  <c r="Z6019" i="3"/>
  <c r="AA6019" i="3" s="1" a="1"/>
  <c r="AA6019" i="3" s="1"/>
  <c r="Z6020" i="3"/>
  <c r="AA6020" i="3" s="1" a="1"/>
  <c r="AA6020" i="3" s="1"/>
  <c r="Z6021" i="3"/>
  <c r="AA6021" i="3" s="1" a="1"/>
  <c r="AA6021" i="3" s="1"/>
  <c r="Z6022" i="3"/>
  <c r="AA6022" i="3" s="1" a="1"/>
  <c r="AA6022" i="3" s="1"/>
  <c r="Z6023" i="3"/>
  <c r="AA6023" i="3" s="1" a="1"/>
  <c r="AA6023" i="3" s="1"/>
  <c r="Z6024" i="3"/>
  <c r="AA6024" i="3" s="1" a="1"/>
  <c r="AA6024" i="3" s="1"/>
  <c r="Z6025" i="3"/>
  <c r="AA6025" i="3" s="1" a="1"/>
  <c r="AA6025" i="3" s="1"/>
  <c r="Z6026" i="3"/>
  <c r="AA6026" i="3" s="1" a="1"/>
  <c r="AA6026" i="3" s="1"/>
  <c r="Z6027" i="3"/>
  <c r="AA6027" i="3" s="1" a="1"/>
  <c r="AA6027" i="3" s="1"/>
  <c r="Z6028" i="3"/>
  <c r="AA6028" i="3" s="1" a="1"/>
  <c r="AA6028" i="3" s="1"/>
  <c r="Z6029" i="3"/>
  <c r="AA6029" i="3" s="1" a="1"/>
  <c r="AA6029" i="3" s="1"/>
  <c r="Z6030" i="3"/>
  <c r="AA6030" i="3" s="1" a="1"/>
  <c r="AA6030" i="3" s="1"/>
  <c r="Z6031" i="3"/>
  <c r="AA6031" i="3" s="1" a="1"/>
  <c r="AA6031" i="3" s="1"/>
  <c r="Z6032" i="3"/>
  <c r="AA6032" i="3" s="1" a="1"/>
  <c r="AA6032" i="3" s="1"/>
  <c r="Z6033" i="3"/>
  <c r="AA6033" i="3" s="1" a="1"/>
  <c r="AA6033" i="3" s="1"/>
  <c r="Z6034" i="3"/>
  <c r="AA6034" i="3" s="1" a="1"/>
  <c r="AA6034" i="3" s="1"/>
  <c r="Z6035" i="3"/>
  <c r="AA6035" i="3" s="1" a="1"/>
  <c r="AA6035" i="3" s="1"/>
  <c r="Z6036" i="3"/>
  <c r="AA6036" i="3" s="1" a="1"/>
  <c r="AA6036" i="3" s="1"/>
  <c r="Z6037" i="3"/>
  <c r="AA6037" i="3" s="1" a="1"/>
  <c r="AA6037" i="3" s="1"/>
  <c r="Z6038" i="3"/>
  <c r="AA6038" i="3" s="1" a="1"/>
  <c r="AA6038" i="3" s="1"/>
  <c r="Z6039" i="3"/>
  <c r="AA6039" i="3" s="1" a="1"/>
  <c r="AA6039" i="3" s="1"/>
  <c r="Z6040" i="3"/>
  <c r="AA6040" i="3" s="1" a="1"/>
  <c r="AA6040" i="3" s="1"/>
  <c r="Z6041" i="3"/>
  <c r="AA6041" i="3" s="1" a="1"/>
  <c r="AA6041" i="3" s="1"/>
  <c r="Z6042" i="3"/>
  <c r="AA6042" i="3" s="1" a="1"/>
  <c r="AA6042" i="3" s="1"/>
  <c r="Z6043" i="3"/>
  <c r="AA6043" i="3" s="1" a="1"/>
  <c r="AA6043" i="3" s="1"/>
  <c r="Z6044" i="3"/>
  <c r="AA6044" i="3" s="1" a="1"/>
  <c r="AA6044" i="3" s="1"/>
  <c r="Z6045" i="3"/>
  <c r="AA6045" i="3" s="1" a="1"/>
  <c r="AA6045" i="3" s="1"/>
  <c r="Z6046" i="3"/>
  <c r="AA6046" i="3" s="1" a="1"/>
  <c r="AA6046" i="3" s="1"/>
  <c r="Z6047" i="3"/>
  <c r="AA6047" i="3" s="1" a="1"/>
  <c r="AA6047" i="3" s="1"/>
  <c r="Z6048" i="3"/>
  <c r="AA6048" i="3" s="1" a="1"/>
  <c r="AA6048" i="3" s="1"/>
  <c r="Z6049" i="3"/>
  <c r="AA6049" i="3" s="1" a="1"/>
  <c r="AA6049" i="3" s="1"/>
  <c r="Z6050" i="3"/>
  <c r="AA6050" i="3" s="1" a="1"/>
  <c r="AA6050" i="3" s="1"/>
  <c r="Z6051" i="3"/>
  <c r="AA6051" i="3" s="1" a="1"/>
  <c r="AA6051" i="3" s="1"/>
  <c r="Z6052" i="3"/>
  <c r="AA6052" i="3" s="1" a="1"/>
  <c r="AA6052" i="3" s="1"/>
  <c r="Z6053" i="3"/>
  <c r="AA6053" i="3" s="1" a="1"/>
  <c r="AA6053" i="3" s="1"/>
  <c r="Z6054" i="3"/>
  <c r="AA6054" i="3" s="1" a="1"/>
  <c r="AA6054" i="3" s="1"/>
  <c r="Z6055" i="3"/>
  <c r="AA6055" i="3" s="1" a="1"/>
  <c r="AA6055" i="3" s="1"/>
  <c r="Z6056" i="3"/>
  <c r="AA6056" i="3" s="1" a="1"/>
  <c r="AA6056" i="3" s="1"/>
  <c r="Z6057" i="3"/>
  <c r="AA6057" i="3" s="1" a="1"/>
  <c r="AA6057" i="3" s="1"/>
  <c r="Z6058" i="3"/>
  <c r="AA6058" i="3" s="1" a="1"/>
  <c r="AA6058" i="3" s="1"/>
  <c r="Z6059" i="3"/>
  <c r="AA6059" i="3" s="1" a="1"/>
  <c r="AA6059" i="3" s="1"/>
  <c r="Z6060" i="3"/>
  <c r="AA6060" i="3" s="1" a="1"/>
  <c r="AA6060" i="3" s="1"/>
  <c r="Z6061" i="3"/>
  <c r="AA6061" i="3" s="1" a="1"/>
  <c r="AA6061" i="3" s="1"/>
  <c r="Z6062" i="3"/>
  <c r="AA6062" i="3" s="1" a="1"/>
  <c r="AA6062" i="3" s="1"/>
  <c r="Z6063" i="3"/>
  <c r="AA6063" i="3" s="1" a="1"/>
  <c r="AA6063" i="3" s="1"/>
  <c r="Z6064" i="3"/>
  <c r="AA6064" i="3" s="1" a="1"/>
  <c r="AA6064" i="3" s="1"/>
  <c r="Z6065" i="3"/>
  <c r="AA6065" i="3" s="1" a="1"/>
  <c r="AA6065" i="3" s="1"/>
  <c r="Z6066" i="3"/>
  <c r="AA6066" i="3" s="1" a="1"/>
  <c r="AA6066" i="3" s="1"/>
  <c r="Z6067" i="3"/>
  <c r="AA6067" i="3" s="1" a="1"/>
  <c r="AA6067" i="3" s="1"/>
  <c r="Z6068" i="3"/>
  <c r="AA6068" i="3" s="1" a="1"/>
  <c r="AA6068" i="3" s="1"/>
  <c r="Z6069" i="3"/>
  <c r="AA6069" i="3" s="1" a="1"/>
  <c r="AA6069" i="3" s="1"/>
  <c r="Z6070" i="3"/>
  <c r="AA6070" i="3" s="1" a="1"/>
  <c r="AA6070" i="3" s="1"/>
  <c r="Z6071" i="3"/>
  <c r="AA6071" i="3" s="1" a="1"/>
  <c r="AA6071" i="3" s="1"/>
  <c r="Z6072" i="3"/>
  <c r="AA6072" i="3" s="1" a="1"/>
  <c r="AA6072" i="3" s="1"/>
  <c r="Z6073" i="3"/>
  <c r="AA6073" i="3" s="1" a="1"/>
  <c r="AA6073" i="3" s="1"/>
  <c r="Z6074" i="3"/>
  <c r="AA6074" i="3" s="1" a="1"/>
  <c r="AA6074" i="3" s="1"/>
  <c r="Z6075" i="3"/>
  <c r="AA6075" i="3" s="1" a="1"/>
  <c r="AA6075" i="3" s="1"/>
  <c r="Z6076" i="3"/>
  <c r="AA6076" i="3" s="1" a="1"/>
  <c r="AA6076" i="3" s="1"/>
  <c r="Z6077" i="3"/>
  <c r="AA6077" i="3" s="1" a="1"/>
  <c r="AA6077" i="3" s="1"/>
  <c r="Z6078" i="3"/>
  <c r="AA6078" i="3" s="1" a="1"/>
  <c r="AA6078" i="3" s="1"/>
  <c r="Z6079" i="3"/>
  <c r="AA6079" i="3" s="1" a="1"/>
  <c r="AA6079" i="3" s="1"/>
  <c r="Z6080" i="3"/>
  <c r="AA6080" i="3" s="1" a="1"/>
  <c r="AA6080" i="3" s="1"/>
  <c r="Z6081" i="3"/>
  <c r="AA6081" i="3" s="1" a="1"/>
  <c r="AA6081" i="3" s="1"/>
  <c r="Z6082" i="3"/>
  <c r="AA6082" i="3" s="1" a="1"/>
  <c r="AA6082" i="3" s="1"/>
  <c r="Z6083" i="3"/>
  <c r="AA6083" i="3" s="1" a="1"/>
  <c r="AA6083" i="3" s="1"/>
  <c r="Z6084" i="3"/>
  <c r="AA6084" i="3" s="1" a="1"/>
  <c r="AA6084" i="3" s="1"/>
  <c r="Z6085" i="3"/>
  <c r="AA6085" i="3" s="1" a="1"/>
  <c r="AA6085" i="3" s="1"/>
  <c r="Z6086" i="3"/>
  <c r="AA6086" i="3" s="1" a="1"/>
  <c r="AA6086" i="3" s="1"/>
  <c r="Z6087" i="3"/>
  <c r="AA6087" i="3" s="1" a="1"/>
  <c r="AA6087" i="3" s="1"/>
  <c r="Z6088" i="3"/>
  <c r="AA6088" i="3" s="1" a="1"/>
  <c r="AA6088" i="3" s="1"/>
  <c r="Z6089" i="3"/>
  <c r="AA6089" i="3" s="1" a="1"/>
  <c r="AA6089" i="3" s="1"/>
  <c r="Z6090" i="3"/>
  <c r="AA6090" i="3" s="1" a="1"/>
  <c r="AA6090" i="3" s="1"/>
  <c r="Z6091" i="3"/>
  <c r="AA6091" i="3" s="1" a="1"/>
  <c r="AA6091" i="3" s="1"/>
  <c r="Z6092" i="3"/>
  <c r="AA6092" i="3" s="1" a="1"/>
  <c r="AA6092" i="3" s="1"/>
  <c r="Z6093" i="3"/>
  <c r="AA6093" i="3" s="1" a="1"/>
  <c r="AA6093" i="3" s="1"/>
  <c r="Z6094" i="3"/>
  <c r="AA6094" i="3" s="1" a="1"/>
  <c r="AA6094" i="3" s="1"/>
  <c r="Z6095" i="3"/>
  <c r="AA6095" i="3" s="1" a="1"/>
  <c r="AA6095" i="3" s="1"/>
  <c r="Z6096" i="3"/>
  <c r="AA6096" i="3" s="1" a="1"/>
  <c r="AA6096" i="3" s="1"/>
  <c r="Z6097" i="3"/>
  <c r="AA6097" i="3" s="1" a="1"/>
  <c r="AA6097" i="3" s="1"/>
  <c r="Z6098" i="3"/>
  <c r="AA6098" i="3" s="1" a="1"/>
  <c r="AA6098" i="3" s="1"/>
  <c r="Z6099" i="3"/>
  <c r="AA6099" i="3" s="1" a="1"/>
  <c r="AA6099" i="3" s="1"/>
  <c r="Z6100" i="3"/>
  <c r="AA6100" i="3" s="1" a="1"/>
  <c r="AA6100" i="3" s="1"/>
  <c r="Z6101" i="3"/>
  <c r="AA6101" i="3" s="1" a="1"/>
  <c r="AA6101" i="3" s="1"/>
  <c r="Z6102" i="3"/>
  <c r="AA6102" i="3" s="1" a="1"/>
  <c r="AA6102" i="3" s="1"/>
  <c r="Z6103" i="3"/>
  <c r="AA6103" i="3" s="1" a="1"/>
  <c r="AA6103" i="3" s="1"/>
  <c r="Z6104" i="3"/>
  <c r="AA6104" i="3" s="1" a="1"/>
  <c r="AA6104" i="3" s="1"/>
  <c r="Z6105" i="3"/>
  <c r="AA6105" i="3" s="1" a="1"/>
  <c r="AA6105" i="3" s="1"/>
  <c r="Z6106" i="3"/>
  <c r="AA6106" i="3" s="1" a="1"/>
  <c r="AA6106" i="3" s="1"/>
  <c r="Z6107" i="3"/>
  <c r="AA6107" i="3" s="1" a="1"/>
  <c r="AA6107" i="3" s="1"/>
  <c r="Z6108" i="3"/>
  <c r="AA6108" i="3" s="1" a="1"/>
  <c r="AA6108" i="3" s="1"/>
  <c r="Z6109" i="3"/>
  <c r="AA6109" i="3" s="1" a="1"/>
  <c r="AA6109" i="3" s="1"/>
  <c r="Z6110" i="3"/>
  <c r="AA6110" i="3" s="1" a="1"/>
  <c r="AA6110" i="3" s="1"/>
  <c r="Z6111" i="3"/>
  <c r="AA6111" i="3" s="1" a="1"/>
  <c r="AA6111" i="3" s="1"/>
  <c r="Z6112" i="3"/>
  <c r="AA6112" i="3" s="1" a="1"/>
  <c r="AA6112" i="3" s="1"/>
  <c r="Z6113" i="3"/>
  <c r="AA6113" i="3" s="1" a="1"/>
  <c r="AA6113" i="3" s="1"/>
  <c r="Z6114" i="3"/>
  <c r="AA6114" i="3" s="1" a="1"/>
  <c r="AA6114" i="3" s="1"/>
  <c r="Z6115" i="3"/>
  <c r="AA6115" i="3" s="1" a="1"/>
  <c r="AA6115" i="3" s="1"/>
  <c r="Z6116" i="3"/>
  <c r="AA6116" i="3" s="1" a="1"/>
  <c r="AA6116" i="3" s="1"/>
  <c r="Z6117" i="3"/>
  <c r="AA6117" i="3" s="1" a="1"/>
  <c r="AA6117" i="3" s="1"/>
  <c r="Z6118" i="3"/>
  <c r="AA6118" i="3" s="1" a="1"/>
  <c r="AA6118" i="3" s="1"/>
  <c r="Z6119" i="3"/>
  <c r="AA6119" i="3" s="1" a="1"/>
  <c r="AA6119" i="3" s="1"/>
  <c r="Z6120" i="3"/>
  <c r="AA6120" i="3" s="1" a="1"/>
  <c r="AA6120" i="3" s="1"/>
  <c r="Z6121" i="3"/>
  <c r="AA6121" i="3" s="1" a="1"/>
  <c r="AA6121" i="3" s="1"/>
  <c r="Z6122" i="3"/>
  <c r="AA6122" i="3" s="1" a="1"/>
  <c r="AA6122" i="3" s="1"/>
  <c r="Z6123" i="3"/>
  <c r="AA6123" i="3" s="1" a="1"/>
  <c r="AA6123" i="3" s="1"/>
  <c r="Z6124" i="3"/>
  <c r="AA6124" i="3" s="1" a="1"/>
  <c r="AA6124" i="3" s="1"/>
  <c r="Z6125" i="3"/>
  <c r="AA6125" i="3" s="1" a="1"/>
  <c r="AA6125" i="3" s="1"/>
  <c r="Z6126" i="3"/>
  <c r="AA6126" i="3" s="1" a="1"/>
  <c r="AA6126" i="3" s="1"/>
  <c r="Z6127" i="3"/>
  <c r="AA6127" i="3" s="1" a="1"/>
  <c r="AA6127" i="3" s="1"/>
  <c r="Z6128" i="3"/>
  <c r="AA6128" i="3" s="1" a="1"/>
  <c r="AA6128" i="3" s="1"/>
  <c r="Z6129" i="3"/>
  <c r="AA6129" i="3" s="1" a="1"/>
  <c r="AA6129" i="3" s="1"/>
  <c r="Z6130" i="3"/>
  <c r="AA6130" i="3" s="1" a="1"/>
  <c r="AA6130" i="3" s="1"/>
  <c r="Z6131" i="3"/>
  <c r="AA6131" i="3" s="1" a="1"/>
  <c r="AA6131" i="3" s="1"/>
  <c r="Z6132" i="3"/>
  <c r="AA6132" i="3" s="1" a="1"/>
  <c r="AA6132" i="3" s="1"/>
  <c r="Z6133" i="3"/>
  <c r="AA6133" i="3" s="1" a="1"/>
  <c r="AA6133" i="3" s="1"/>
  <c r="Z6134" i="3"/>
  <c r="AA6134" i="3" s="1" a="1"/>
  <c r="AA6134" i="3" s="1"/>
  <c r="Z6135" i="3"/>
  <c r="AA6135" i="3" s="1" a="1"/>
  <c r="AA6135" i="3" s="1"/>
  <c r="Z6136" i="3"/>
  <c r="AA6136" i="3" s="1" a="1"/>
  <c r="AA6136" i="3" s="1"/>
  <c r="Z6137" i="3"/>
  <c r="AA6137" i="3" s="1" a="1"/>
  <c r="AA6137" i="3" s="1"/>
  <c r="Z6138" i="3"/>
  <c r="AA6138" i="3" s="1" a="1"/>
  <c r="AA6138" i="3" s="1"/>
  <c r="Z6139" i="3"/>
  <c r="AA6139" i="3" s="1" a="1"/>
  <c r="AA6139" i="3" s="1"/>
  <c r="Z6140" i="3"/>
  <c r="AA6140" i="3" s="1" a="1"/>
  <c r="AA6140" i="3" s="1"/>
  <c r="Z6141" i="3"/>
  <c r="AA6141" i="3" s="1" a="1"/>
  <c r="AA6141" i="3" s="1"/>
  <c r="Z6142" i="3"/>
  <c r="AA6142" i="3" s="1" a="1"/>
  <c r="AA6142" i="3" s="1"/>
  <c r="Z6143" i="3"/>
  <c r="AA6143" i="3" s="1" a="1"/>
  <c r="AA6143" i="3" s="1"/>
  <c r="Z6144" i="3"/>
  <c r="AA6144" i="3" s="1" a="1"/>
  <c r="AA6144" i="3" s="1"/>
  <c r="Z6145" i="3"/>
  <c r="AA6145" i="3" s="1" a="1"/>
  <c r="AA6145" i="3" s="1"/>
  <c r="Z6146" i="3"/>
  <c r="AA6146" i="3" s="1" a="1"/>
  <c r="AA6146" i="3" s="1"/>
  <c r="Z6147" i="3"/>
  <c r="AA6147" i="3" s="1" a="1"/>
  <c r="AA6147" i="3" s="1"/>
  <c r="Z6148" i="3"/>
  <c r="AA6148" i="3" s="1" a="1"/>
  <c r="AA6148" i="3" s="1"/>
  <c r="Z6149" i="3"/>
  <c r="AA6149" i="3" s="1" a="1"/>
  <c r="AA6149" i="3" s="1"/>
  <c r="Z6150" i="3"/>
  <c r="AA6150" i="3" s="1" a="1"/>
  <c r="AA6150" i="3" s="1"/>
  <c r="Z6151" i="3"/>
  <c r="AA6151" i="3" s="1" a="1"/>
  <c r="AA6151" i="3" s="1"/>
  <c r="Z6152" i="3"/>
  <c r="AA6152" i="3" s="1" a="1"/>
  <c r="AA6152" i="3" s="1"/>
  <c r="Z6153" i="3"/>
  <c r="AA6153" i="3" s="1" a="1"/>
  <c r="AA6153" i="3" s="1"/>
  <c r="Z6154" i="3"/>
  <c r="AA6154" i="3" s="1" a="1"/>
  <c r="AA6154" i="3" s="1"/>
  <c r="Z6155" i="3"/>
  <c r="AA6155" i="3" s="1" a="1"/>
  <c r="AA6155" i="3" s="1"/>
  <c r="Z6156" i="3"/>
  <c r="AA6156" i="3" s="1" a="1"/>
  <c r="AA6156" i="3" s="1"/>
  <c r="Z6157" i="3"/>
  <c r="AA6157" i="3" s="1" a="1"/>
  <c r="AA6157" i="3" s="1"/>
  <c r="Z6158" i="3"/>
  <c r="AA6158" i="3" s="1" a="1"/>
  <c r="AA6158" i="3" s="1"/>
  <c r="Z6159" i="3"/>
  <c r="AA6159" i="3" s="1" a="1"/>
  <c r="AA6159" i="3" s="1"/>
  <c r="Z6160" i="3"/>
  <c r="AA6160" i="3" s="1" a="1"/>
  <c r="AA6160" i="3" s="1"/>
  <c r="Z6161" i="3"/>
  <c r="AA6161" i="3" s="1" a="1"/>
  <c r="AA6161" i="3" s="1"/>
  <c r="Z6162" i="3"/>
  <c r="AA6162" i="3" s="1" a="1"/>
  <c r="AA6162" i="3" s="1"/>
  <c r="Z6163" i="3"/>
  <c r="AA6163" i="3" s="1" a="1"/>
  <c r="AA6163" i="3" s="1"/>
  <c r="Z6164" i="3"/>
  <c r="AA6164" i="3" s="1" a="1"/>
  <c r="AA6164" i="3" s="1"/>
  <c r="Z6165" i="3"/>
  <c r="AA6165" i="3" s="1" a="1"/>
  <c r="AA6165" i="3" s="1"/>
  <c r="Z6166" i="3"/>
  <c r="AA6166" i="3" s="1" a="1"/>
  <c r="AA6166" i="3" s="1"/>
  <c r="Z6167" i="3"/>
  <c r="AA6167" i="3" s="1" a="1"/>
  <c r="AA6167" i="3" s="1"/>
  <c r="Z6168" i="3"/>
  <c r="AA6168" i="3" s="1" a="1"/>
  <c r="AA6168" i="3" s="1"/>
  <c r="Z6169" i="3"/>
  <c r="AA6169" i="3" s="1" a="1"/>
  <c r="AA6169" i="3" s="1"/>
  <c r="Z6170" i="3"/>
  <c r="AA6170" i="3" s="1" a="1"/>
  <c r="AA6170" i="3" s="1"/>
  <c r="Z6171" i="3"/>
  <c r="AA6171" i="3" s="1" a="1"/>
  <c r="AA6171" i="3" s="1"/>
  <c r="Z6172" i="3"/>
  <c r="AA6172" i="3" s="1" a="1"/>
  <c r="AA6172" i="3" s="1"/>
  <c r="Z6173" i="3"/>
  <c r="AA6173" i="3" s="1" a="1"/>
  <c r="AA6173" i="3" s="1"/>
  <c r="Z6174" i="3"/>
  <c r="AA6174" i="3" s="1" a="1"/>
  <c r="AA6174" i="3" s="1"/>
  <c r="Z6175" i="3"/>
  <c r="AA6175" i="3" s="1" a="1"/>
  <c r="AA6175" i="3" s="1"/>
  <c r="Z6176" i="3"/>
  <c r="AA6176" i="3" s="1" a="1"/>
  <c r="AA6176" i="3" s="1"/>
  <c r="Z6177" i="3"/>
  <c r="AA6177" i="3" s="1" a="1"/>
  <c r="AA6177" i="3" s="1"/>
  <c r="Z6178" i="3"/>
  <c r="AA6178" i="3" s="1" a="1"/>
  <c r="AA6178" i="3" s="1"/>
  <c r="Z6179" i="3"/>
  <c r="AA6179" i="3" s="1" a="1"/>
  <c r="AA6179" i="3" s="1"/>
  <c r="Z6180" i="3"/>
  <c r="AA6180" i="3" s="1" a="1"/>
  <c r="AA6180" i="3" s="1"/>
  <c r="Z6181" i="3"/>
  <c r="AA6181" i="3" s="1" a="1"/>
  <c r="AA6181" i="3" s="1"/>
  <c r="Z6182" i="3"/>
  <c r="AA6182" i="3" s="1" a="1"/>
  <c r="AA6182" i="3" s="1"/>
  <c r="Z6183" i="3"/>
  <c r="AA6183" i="3" s="1" a="1"/>
  <c r="AA6183" i="3" s="1"/>
  <c r="Z6184" i="3"/>
  <c r="AA6184" i="3" s="1" a="1"/>
  <c r="AA6184" i="3" s="1"/>
  <c r="Z6185" i="3"/>
  <c r="AA6185" i="3" s="1" a="1"/>
  <c r="AA6185" i="3" s="1"/>
  <c r="Z6186" i="3"/>
  <c r="AA6186" i="3" s="1" a="1"/>
  <c r="AA6186" i="3" s="1"/>
  <c r="Z6187" i="3"/>
  <c r="AA6187" i="3" s="1" a="1"/>
  <c r="AA6187" i="3" s="1"/>
  <c r="Z6188" i="3"/>
  <c r="AA6188" i="3" s="1" a="1"/>
  <c r="AA6188" i="3" s="1"/>
  <c r="Z6189" i="3"/>
  <c r="AA6189" i="3" s="1" a="1"/>
  <c r="AA6189" i="3" s="1"/>
  <c r="Z6190" i="3"/>
  <c r="AA6190" i="3" s="1" a="1"/>
  <c r="AA6190" i="3" s="1"/>
  <c r="Z6191" i="3"/>
  <c r="AA6191" i="3" s="1" a="1"/>
  <c r="AA6191" i="3" s="1"/>
  <c r="Z6192" i="3"/>
  <c r="AA6192" i="3" s="1" a="1"/>
  <c r="AA6192" i="3" s="1"/>
  <c r="Z6193" i="3"/>
  <c r="AA6193" i="3" s="1" a="1"/>
  <c r="AA6193" i="3" s="1"/>
  <c r="Z6194" i="3"/>
  <c r="AA6194" i="3" s="1" a="1"/>
  <c r="AA6194" i="3" s="1"/>
  <c r="Z6195" i="3"/>
  <c r="AA6195" i="3" s="1" a="1"/>
  <c r="AA6195" i="3" s="1"/>
  <c r="Z6196" i="3"/>
  <c r="AA6196" i="3" s="1" a="1"/>
  <c r="AA6196" i="3" s="1"/>
  <c r="Z6197" i="3"/>
  <c r="AA6197" i="3" s="1" a="1"/>
  <c r="AA6197" i="3" s="1"/>
  <c r="Z6198" i="3"/>
  <c r="AA6198" i="3" s="1" a="1"/>
  <c r="AA6198" i="3" s="1"/>
  <c r="Z6199" i="3"/>
  <c r="AA6199" i="3" s="1" a="1"/>
  <c r="AA6199" i="3" s="1"/>
  <c r="Z6200" i="3"/>
  <c r="AA6200" i="3" s="1" a="1"/>
  <c r="AA6200" i="3" s="1"/>
  <c r="Z6201" i="3"/>
  <c r="AA6201" i="3" s="1" a="1"/>
  <c r="AA6201" i="3" s="1"/>
  <c r="Z6202" i="3"/>
  <c r="AA6202" i="3" s="1" a="1"/>
  <c r="AA6202" i="3" s="1"/>
  <c r="Z6203" i="3"/>
  <c r="AA6203" i="3" s="1" a="1"/>
  <c r="AA6203" i="3" s="1"/>
  <c r="Z6204" i="3"/>
  <c r="AA6204" i="3" s="1" a="1"/>
  <c r="AA6204" i="3" s="1"/>
  <c r="Z6205" i="3"/>
  <c r="AA6205" i="3" s="1" a="1"/>
  <c r="AA6205" i="3" s="1"/>
  <c r="Z6206" i="3"/>
  <c r="AA6206" i="3" s="1" a="1"/>
  <c r="AA6206" i="3" s="1"/>
  <c r="Z6207" i="3"/>
  <c r="AA6207" i="3" s="1" a="1"/>
  <c r="AA6207" i="3" s="1"/>
  <c r="Z6208" i="3"/>
  <c r="AA6208" i="3" s="1" a="1"/>
  <c r="AA6208" i="3" s="1"/>
  <c r="Z6209" i="3"/>
  <c r="AA6209" i="3" s="1" a="1"/>
  <c r="AA6209" i="3" s="1"/>
  <c r="Z6210" i="3"/>
  <c r="AA6210" i="3" s="1" a="1"/>
  <c r="AA6210" i="3" s="1"/>
  <c r="Z6211" i="3"/>
  <c r="AA6211" i="3" s="1" a="1"/>
  <c r="AA6211" i="3" s="1"/>
  <c r="Z6212" i="3"/>
  <c r="AA6212" i="3" s="1" a="1"/>
  <c r="AA6212" i="3" s="1"/>
  <c r="Z6213" i="3"/>
  <c r="AA6213" i="3" s="1" a="1"/>
  <c r="AA6213" i="3" s="1"/>
  <c r="Z6214" i="3"/>
  <c r="AA6214" i="3" s="1" a="1"/>
  <c r="AA6214" i="3" s="1"/>
  <c r="Z6215" i="3"/>
  <c r="AA6215" i="3" s="1" a="1"/>
  <c r="AA6215" i="3" s="1"/>
  <c r="Z6216" i="3"/>
  <c r="AA6216" i="3" s="1" a="1"/>
  <c r="AA6216" i="3" s="1"/>
  <c r="Z6217" i="3"/>
  <c r="AA6217" i="3" s="1" a="1"/>
  <c r="AA6217" i="3" s="1"/>
  <c r="Z6218" i="3"/>
  <c r="AA6218" i="3" s="1" a="1"/>
  <c r="AA6218" i="3" s="1"/>
  <c r="Z6219" i="3"/>
  <c r="AA6219" i="3" s="1" a="1"/>
  <c r="AA6219" i="3" s="1"/>
  <c r="Z6220" i="3"/>
  <c r="AA6220" i="3" s="1" a="1"/>
  <c r="AA6220" i="3" s="1"/>
  <c r="Z6221" i="3"/>
  <c r="AA6221" i="3" s="1" a="1"/>
  <c r="AA6221" i="3" s="1"/>
  <c r="Z6222" i="3"/>
  <c r="AA6222" i="3" s="1" a="1"/>
  <c r="AA6222" i="3" s="1"/>
  <c r="Z6223" i="3"/>
  <c r="AA6223" i="3" s="1" a="1"/>
  <c r="AA6223" i="3" s="1"/>
  <c r="Z6224" i="3"/>
  <c r="AA6224" i="3" s="1" a="1"/>
  <c r="AA6224" i="3" s="1"/>
  <c r="Z6225" i="3"/>
  <c r="AA6225" i="3" s="1" a="1"/>
  <c r="AA6225" i="3" s="1"/>
  <c r="Z6226" i="3"/>
  <c r="AA6226" i="3" s="1" a="1"/>
  <c r="AA6226" i="3" s="1"/>
  <c r="Z6227" i="3"/>
  <c r="AA6227" i="3" s="1" a="1"/>
  <c r="AA6227" i="3" s="1"/>
  <c r="Z6228" i="3"/>
  <c r="AA6228" i="3" s="1" a="1"/>
  <c r="AA6228" i="3" s="1"/>
  <c r="Z6229" i="3"/>
  <c r="AA6229" i="3" s="1" a="1"/>
  <c r="AA6229" i="3" s="1"/>
  <c r="Z6230" i="3"/>
  <c r="AA6230" i="3" s="1" a="1"/>
  <c r="AA6230" i="3" s="1"/>
  <c r="Z6231" i="3"/>
  <c r="AA6231" i="3" s="1" a="1"/>
  <c r="AA6231" i="3" s="1"/>
  <c r="Z6232" i="3"/>
  <c r="AA6232" i="3" s="1" a="1"/>
  <c r="AA6232" i="3" s="1"/>
  <c r="Z6233" i="3"/>
  <c r="AA6233" i="3" s="1" a="1"/>
  <c r="AA6233" i="3" s="1"/>
  <c r="Z6234" i="3"/>
  <c r="AA6234" i="3" s="1" a="1"/>
  <c r="AA6234" i="3" s="1"/>
  <c r="Z6235" i="3"/>
  <c r="AA6235" i="3" s="1" a="1"/>
  <c r="AA6235" i="3" s="1"/>
  <c r="Z6236" i="3"/>
  <c r="AA6236" i="3" s="1" a="1"/>
  <c r="AA6236" i="3" s="1"/>
  <c r="Z6237" i="3"/>
  <c r="AA6237" i="3" s="1" a="1"/>
  <c r="AA6237" i="3" s="1"/>
  <c r="Z6238" i="3"/>
  <c r="AA6238" i="3" s="1" a="1"/>
  <c r="AA6238" i="3" s="1"/>
  <c r="Z6239" i="3"/>
  <c r="AA6239" i="3" s="1" a="1"/>
  <c r="AA6239" i="3" s="1"/>
  <c r="Z6240" i="3"/>
  <c r="AA6240" i="3" s="1" a="1"/>
  <c r="AA6240" i="3" s="1"/>
  <c r="Z6241" i="3"/>
  <c r="AA6241" i="3" s="1" a="1"/>
  <c r="AA6241" i="3" s="1"/>
  <c r="Z6242" i="3"/>
  <c r="AA6242" i="3" s="1" a="1"/>
  <c r="AA6242" i="3" s="1"/>
  <c r="Z6243" i="3"/>
  <c r="AA6243" i="3" s="1" a="1"/>
  <c r="AA6243" i="3" s="1"/>
  <c r="Z6244" i="3"/>
  <c r="AA6244" i="3" s="1" a="1"/>
  <c r="AA6244" i="3" s="1"/>
  <c r="Z6245" i="3"/>
  <c r="AA6245" i="3" s="1" a="1"/>
  <c r="AA6245" i="3" s="1"/>
  <c r="Z6246" i="3"/>
  <c r="AA6246" i="3" s="1" a="1"/>
  <c r="AA6246" i="3" s="1"/>
  <c r="Z6247" i="3"/>
  <c r="AA6247" i="3" s="1" a="1"/>
  <c r="AA6247" i="3" s="1"/>
  <c r="Z6248" i="3"/>
  <c r="AA6248" i="3" s="1" a="1"/>
  <c r="AA6248" i="3" s="1"/>
  <c r="Z6249" i="3"/>
  <c r="AA6249" i="3" s="1" a="1"/>
  <c r="AA6249" i="3" s="1"/>
  <c r="Z6250" i="3"/>
  <c r="AA6250" i="3" s="1" a="1"/>
  <c r="AA6250" i="3" s="1"/>
  <c r="Z6251" i="3"/>
  <c r="AA6251" i="3" s="1" a="1"/>
  <c r="AA6251" i="3" s="1"/>
  <c r="Z6252" i="3"/>
  <c r="AA6252" i="3" s="1" a="1"/>
  <c r="AA6252" i="3" s="1"/>
  <c r="Z6253" i="3"/>
  <c r="AA6253" i="3" s="1" a="1"/>
  <c r="AA6253" i="3" s="1"/>
  <c r="Z6254" i="3"/>
  <c r="AA6254" i="3" s="1" a="1"/>
  <c r="AA6254" i="3" s="1"/>
  <c r="Z6255" i="3"/>
  <c r="AA6255" i="3" s="1" a="1"/>
  <c r="AA6255" i="3" s="1"/>
  <c r="Z6256" i="3"/>
  <c r="AA6256" i="3" s="1" a="1"/>
  <c r="AA6256" i="3" s="1"/>
  <c r="Z6257" i="3"/>
  <c r="AA6257" i="3" s="1" a="1"/>
  <c r="AA6257" i="3" s="1"/>
  <c r="Z6258" i="3"/>
  <c r="AA6258" i="3" s="1" a="1"/>
  <c r="AA6258" i="3" s="1"/>
  <c r="Z6259" i="3"/>
  <c r="AA6259" i="3" s="1" a="1"/>
  <c r="AA6259" i="3" s="1"/>
  <c r="Z6260" i="3"/>
  <c r="AA6260" i="3" s="1" a="1"/>
  <c r="AA6260" i="3" s="1"/>
  <c r="Z6261" i="3"/>
  <c r="AA6261" i="3" s="1" a="1"/>
  <c r="AA6261" i="3" s="1"/>
  <c r="Z6262" i="3"/>
  <c r="AA6262" i="3" s="1" a="1"/>
  <c r="AA6262" i="3" s="1"/>
  <c r="Z6263" i="3"/>
  <c r="AA6263" i="3" s="1" a="1"/>
  <c r="AA6263" i="3" s="1"/>
  <c r="Z6264" i="3"/>
  <c r="AA6264" i="3" s="1" a="1"/>
  <c r="AA6264" i="3" s="1"/>
  <c r="Z6265" i="3"/>
  <c r="AA6265" i="3" s="1" a="1"/>
  <c r="AA6265" i="3" s="1"/>
  <c r="Z6266" i="3"/>
  <c r="AA6266" i="3" s="1" a="1"/>
  <c r="AA6266" i="3" s="1"/>
  <c r="Z6267" i="3"/>
  <c r="AA6267" i="3" s="1" a="1"/>
  <c r="AA6267" i="3" s="1"/>
  <c r="Z6268" i="3"/>
  <c r="AA6268" i="3" s="1" a="1"/>
  <c r="AA6268" i="3" s="1"/>
  <c r="Z6269" i="3"/>
  <c r="AA6269" i="3" s="1" a="1"/>
  <c r="AA6269" i="3" s="1"/>
  <c r="Z6270" i="3"/>
  <c r="AA6270" i="3" s="1" a="1"/>
  <c r="AA6270" i="3" s="1"/>
  <c r="Z6271" i="3"/>
  <c r="AA6271" i="3" s="1" a="1"/>
  <c r="AA6271" i="3" s="1"/>
  <c r="Z6272" i="3"/>
  <c r="AA6272" i="3" s="1" a="1"/>
  <c r="AA6272" i="3" s="1"/>
  <c r="Z6273" i="3"/>
  <c r="AA6273" i="3" s="1" a="1"/>
  <c r="AA6273" i="3" s="1"/>
  <c r="Z6274" i="3"/>
  <c r="AA6274" i="3" s="1" a="1"/>
  <c r="AA6274" i="3" s="1"/>
  <c r="Z6275" i="3"/>
  <c r="AA6275" i="3" s="1" a="1"/>
  <c r="AA6275" i="3" s="1"/>
  <c r="Z6276" i="3"/>
  <c r="AA6276" i="3" s="1" a="1"/>
  <c r="AA6276" i="3" s="1"/>
  <c r="Z6277" i="3"/>
  <c r="AA6277" i="3" s="1" a="1"/>
  <c r="AA6277" i="3" s="1"/>
  <c r="Z6278" i="3"/>
  <c r="AA6278" i="3" s="1" a="1"/>
  <c r="AA6278" i="3" s="1"/>
  <c r="Z6279" i="3"/>
  <c r="AA6279" i="3" s="1" a="1"/>
  <c r="AA6279" i="3" s="1"/>
  <c r="Z6280" i="3"/>
  <c r="AA6280" i="3" s="1" a="1"/>
  <c r="AA6280" i="3" s="1"/>
  <c r="Z6281" i="3"/>
  <c r="AA6281" i="3" s="1" a="1"/>
  <c r="AA6281" i="3" s="1"/>
  <c r="Z6282" i="3"/>
  <c r="AA6282" i="3" s="1" a="1"/>
  <c r="AA6282" i="3" s="1"/>
  <c r="Z6283" i="3"/>
  <c r="AA6283" i="3" s="1" a="1"/>
  <c r="AA6283" i="3" s="1"/>
  <c r="Z6284" i="3"/>
  <c r="AA6284" i="3" s="1" a="1"/>
  <c r="AA6284" i="3" s="1"/>
  <c r="Z6285" i="3"/>
  <c r="AA6285" i="3" s="1" a="1"/>
  <c r="AA6285" i="3" s="1"/>
  <c r="Z6286" i="3"/>
  <c r="AA6286" i="3" s="1" a="1"/>
  <c r="AA6286" i="3" s="1"/>
  <c r="Z6287" i="3"/>
  <c r="AA6287" i="3" s="1" a="1"/>
  <c r="AA6287" i="3" s="1"/>
  <c r="Z6288" i="3"/>
  <c r="AA6288" i="3" s="1" a="1"/>
  <c r="AA6288" i="3" s="1"/>
  <c r="Z6289" i="3"/>
  <c r="AA6289" i="3" s="1" a="1"/>
  <c r="AA6289" i="3" s="1"/>
  <c r="Z6290" i="3"/>
  <c r="AA6290" i="3" s="1" a="1"/>
  <c r="AA6290" i="3" s="1"/>
  <c r="Z6291" i="3"/>
  <c r="AA6291" i="3" s="1" a="1"/>
  <c r="AA6291" i="3" s="1"/>
  <c r="Z6292" i="3"/>
  <c r="AA6292" i="3" s="1" a="1"/>
  <c r="AA6292" i="3" s="1"/>
  <c r="Z6293" i="3"/>
  <c r="AA6293" i="3" s="1" a="1"/>
  <c r="AA6293" i="3" s="1"/>
  <c r="Z6294" i="3"/>
  <c r="AA6294" i="3" s="1" a="1"/>
  <c r="AA6294" i="3" s="1"/>
  <c r="Z6295" i="3"/>
  <c r="AA6295" i="3" s="1" a="1"/>
  <c r="AA6295" i="3" s="1"/>
  <c r="Z6296" i="3"/>
  <c r="AA6296" i="3" s="1" a="1"/>
  <c r="AA6296" i="3" s="1"/>
  <c r="Z6297" i="3"/>
  <c r="AA6297" i="3" s="1" a="1"/>
  <c r="AA6297" i="3" s="1"/>
  <c r="Z6298" i="3"/>
  <c r="AA6298" i="3" s="1" a="1"/>
  <c r="AA6298" i="3" s="1"/>
  <c r="Z6299" i="3"/>
  <c r="AA6299" i="3" s="1" a="1"/>
  <c r="AA6299" i="3" s="1"/>
  <c r="Z6300" i="3"/>
  <c r="AA6300" i="3" s="1" a="1"/>
  <c r="AA6300" i="3" s="1"/>
  <c r="Z6301" i="3"/>
  <c r="AA6301" i="3" s="1" a="1"/>
  <c r="AA6301" i="3" s="1"/>
  <c r="Z6302" i="3"/>
  <c r="AA6302" i="3" s="1" a="1"/>
  <c r="AA6302" i="3" s="1"/>
  <c r="Z6303" i="3"/>
  <c r="AA6303" i="3" s="1" a="1"/>
  <c r="AA6303" i="3" s="1"/>
  <c r="Z6304" i="3"/>
  <c r="AA6304" i="3" s="1" a="1"/>
  <c r="AA6304" i="3" s="1"/>
  <c r="Z6305" i="3"/>
  <c r="AA6305" i="3" s="1" a="1"/>
  <c r="AA6305" i="3" s="1"/>
  <c r="Z6306" i="3"/>
  <c r="AA6306" i="3" s="1" a="1"/>
  <c r="AA6306" i="3" s="1"/>
  <c r="Z6307" i="3"/>
  <c r="AA6307" i="3" s="1" a="1"/>
  <c r="AA6307" i="3" s="1"/>
  <c r="Z6308" i="3"/>
  <c r="AA6308" i="3" s="1" a="1"/>
  <c r="AA6308" i="3" s="1"/>
  <c r="Z6309" i="3"/>
  <c r="AA6309" i="3" s="1" a="1"/>
  <c r="AA6309" i="3" s="1"/>
  <c r="Z6310" i="3"/>
  <c r="AA6310" i="3" s="1" a="1"/>
  <c r="AA6310" i="3" s="1"/>
  <c r="Z6311" i="3"/>
  <c r="AA6311" i="3" s="1" a="1"/>
  <c r="AA6311" i="3" s="1"/>
  <c r="Z6312" i="3"/>
  <c r="AA6312" i="3" s="1" a="1"/>
  <c r="AA6312" i="3" s="1"/>
  <c r="Z6313" i="3"/>
  <c r="AA6313" i="3" s="1" a="1"/>
  <c r="AA6313" i="3" s="1"/>
  <c r="Z6314" i="3"/>
  <c r="AA6314" i="3" s="1" a="1"/>
  <c r="AA6314" i="3" s="1"/>
  <c r="Z6315" i="3"/>
  <c r="AA6315" i="3" s="1" a="1"/>
  <c r="AA6315" i="3" s="1"/>
  <c r="Z6316" i="3"/>
  <c r="AA6316" i="3" s="1" a="1"/>
  <c r="AA6316" i="3" s="1"/>
  <c r="Z6317" i="3"/>
  <c r="AA6317" i="3" s="1" a="1"/>
  <c r="AA6317" i="3" s="1"/>
  <c r="Z6318" i="3"/>
  <c r="AA6318" i="3" s="1" a="1"/>
  <c r="AA6318" i="3" s="1"/>
  <c r="Z6319" i="3"/>
  <c r="AA6319" i="3" s="1" a="1"/>
  <c r="AA6319" i="3" s="1"/>
  <c r="Z6320" i="3"/>
  <c r="AA6320" i="3" s="1" a="1"/>
  <c r="AA6320" i="3" s="1"/>
  <c r="Z6321" i="3"/>
  <c r="AA6321" i="3" s="1" a="1"/>
  <c r="AA6321" i="3" s="1"/>
  <c r="Z6322" i="3"/>
  <c r="AA6322" i="3" s="1" a="1"/>
  <c r="AA6322" i="3" s="1"/>
  <c r="Z6323" i="3"/>
  <c r="AA6323" i="3" s="1" a="1"/>
  <c r="AA6323" i="3" s="1"/>
  <c r="Z6324" i="3"/>
  <c r="AA6324" i="3" s="1" a="1"/>
  <c r="AA6324" i="3" s="1"/>
  <c r="Z6325" i="3"/>
  <c r="AA6325" i="3" s="1" a="1"/>
  <c r="AA6325" i="3" s="1"/>
  <c r="Z6326" i="3"/>
  <c r="AA6326" i="3" s="1" a="1"/>
  <c r="AA6326" i="3" s="1"/>
  <c r="Z6327" i="3"/>
  <c r="AA6327" i="3" s="1" a="1"/>
  <c r="AA6327" i="3" s="1"/>
  <c r="Z6328" i="3"/>
  <c r="AA6328" i="3" s="1" a="1"/>
  <c r="AA6328" i="3" s="1"/>
  <c r="Z6329" i="3"/>
  <c r="AA6329" i="3" s="1" a="1"/>
  <c r="AA6329" i="3" s="1"/>
  <c r="Z6330" i="3"/>
  <c r="AA6330" i="3" s="1" a="1"/>
  <c r="AA6330" i="3" s="1"/>
  <c r="Z6331" i="3"/>
  <c r="AA6331" i="3" s="1" a="1"/>
  <c r="AA6331" i="3" s="1"/>
  <c r="Z6332" i="3"/>
  <c r="AA6332" i="3" s="1" a="1"/>
  <c r="AA6332" i="3" s="1"/>
  <c r="Z6333" i="3"/>
  <c r="AA6333" i="3" s="1" a="1"/>
  <c r="AA6333" i="3" s="1"/>
  <c r="Z6334" i="3"/>
  <c r="AA6334" i="3" s="1" a="1"/>
  <c r="AA6334" i="3" s="1"/>
  <c r="Z6335" i="3"/>
  <c r="AA6335" i="3" s="1" a="1"/>
  <c r="AA6335" i="3" s="1"/>
  <c r="Z6336" i="3"/>
  <c r="AA6336" i="3" s="1" a="1"/>
  <c r="AA6336" i="3" s="1"/>
  <c r="Z6337" i="3"/>
  <c r="AA6337" i="3" s="1" a="1"/>
  <c r="AA6337" i="3" s="1"/>
  <c r="Z6338" i="3"/>
  <c r="AA6338" i="3" s="1" a="1"/>
  <c r="AA6338" i="3" s="1"/>
  <c r="Z6339" i="3"/>
  <c r="AA6339" i="3" s="1" a="1"/>
  <c r="AA6339" i="3" s="1"/>
  <c r="Z6340" i="3"/>
  <c r="AA6340" i="3" s="1" a="1"/>
  <c r="AA6340" i="3" s="1"/>
  <c r="Z6341" i="3"/>
  <c r="AA6341" i="3" s="1" a="1"/>
  <c r="AA6341" i="3" s="1"/>
  <c r="Z6342" i="3"/>
  <c r="AA6342" i="3" s="1" a="1"/>
  <c r="AA6342" i="3" s="1"/>
  <c r="Z6343" i="3"/>
  <c r="AA6343" i="3" s="1" a="1"/>
  <c r="AA6343" i="3" s="1"/>
  <c r="Z6344" i="3"/>
  <c r="AA6344" i="3" s="1" a="1"/>
  <c r="AA6344" i="3" s="1"/>
  <c r="Z6345" i="3"/>
  <c r="AA6345" i="3" s="1" a="1"/>
  <c r="AA6345" i="3" s="1"/>
  <c r="Z6346" i="3"/>
  <c r="AA6346" i="3" s="1" a="1"/>
  <c r="AA6346" i="3" s="1"/>
  <c r="Z6347" i="3"/>
  <c r="AA6347" i="3" s="1" a="1"/>
  <c r="AA6347" i="3" s="1"/>
  <c r="Z6348" i="3"/>
  <c r="AA6348" i="3" s="1" a="1"/>
  <c r="AA6348" i="3" s="1"/>
  <c r="Z6349" i="3"/>
  <c r="AA6349" i="3" s="1" a="1"/>
  <c r="AA6349" i="3" s="1"/>
  <c r="Z6350" i="3"/>
  <c r="AA6350" i="3" s="1" a="1"/>
  <c r="AA6350" i="3" s="1"/>
  <c r="Z6351" i="3"/>
  <c r="AA6351" i="3" s="1" a="1"/>
  <c r="AA6351" i="3" s="1"/>
  <c r="Z6352" i="3"/>
  <c r="AA6352" i="3" s="1" a="1"/>
  <c r="AA6352" i="3" s="1"/>
  <c r="Z6353" i="3"/>
  <c r="AA6353" i="3" s="1" a="1"/>
  <c r="AA6353" i="3" s="1"/>
  <c r="Z6354" i="3"/>
  <c r="AA6354" i="3" s="1" a="1"/>
  <c r="AA6354" i="3" s="1"/>
  <c r="Z6355" i="3"/>
  <c r="AA6355" i="3" s="1" a="1"/>
  <c r="AA6355" i="3" s="1"/>
  <c r="Z6356" i="3"/>
  <c r="AA6356" i="3" s="1" a="1"/>
  <c r="AA6356" i="3" s="1"/>
  <c r="Z6357" i="3"/>
  <c r="AA6357" i="3" s="1" a="1"/>
  <c r="AA6357" i="3" s="1"/>
  <c r="Z6358" i="3"/>
  <c r="AA6358" i="3" s="1" a="1"/>
  <c r="AA6358" i="3" s="1"/>
  <c r="Z6359" i="3"/>
  <c r="AA6359" i="3" s="1" a="1"/>
  <c r="AA6359" i="3" s="1"/>
  <c r="Z6360" i="3"/>
  <c r="AA6360" i="3" s="1" a="1"/>
  <c r="AA6360" i="3" s="1"/>
  <c r="Z6361" i="3"/>
  <c r="AA6361" i="3" s="1" a="1"/>
  <c r="AA6361" i="3" s="1"/>
  <c r="Z6362" i="3"/>
  <c r="AA6362" i="3" s="1" a="1"/>
  <c r="AA6362" i="3" s="1"/>
  <c r="Z6363" i="3"/>
  <c r="AA6363" i="3" s="1" a="1"/>
  <c r="AA6363" i="3" s="1"/>
  <c r="Z6364" i="3"/>
  <c r="AA6364" i="3" s="1" a="1"/>
  <c r="AA6364" i="3" s="1"/>
  <c r="Z6365" i="3"/>
  <c r="AA6365" i="3" s="1" a="1"/>
  <c r="AA6365" i="3" s="1"/>
  <c r="Z6366" i="3"/>
  <c r="AA6366" i="3" s="1" a="1"/>
  <c r="AA6366" i="3" s="1"/>
  <c r="Z6367" i="3"/>
  <c r="AA6367" i="3" s="1" a="1"/>
  <c r="AA6367" i="3" s="1"/>
  <c r="Z6368" i="3"/>
  <c r="AA6368" i="3" s="1" a="1"/>
  <c r="AA6368" i="3" s="1"/>
  <c r="Z6369" i="3"/>
  <c r="AA6369" i="3" s="1" a="1"/>
  <c r="AA6369" i="3" s="1"/>
  <c r="Z6370" i="3"/>
  <c r="AA6370" i="3" s="1" a="1"/>
  <c r="AA6370" i="3" s="1"/>
  <c r="Z6371" i="3"/>
  <c r="AA6371" i="3" s="1" a="1"/>
  <c r="AA6371" i="3" s="1"/>
  <c r="Z6372" i="3"/>
  <c r="AA6372" i="3" s="1" a="1"/>
  <c r="AA6372" i="3" s="1"/>
  <c r="Z6373" i="3"/>
  <c r="AA6373" i="3" s="1" a="1"/>
  <c r="AA6373" i="3" s="1"/>
  <c r="Z6374" i="3"/>
  <c r="AA6374" i="3" s="1" a="1"/>
  <c r="AA6374" i="3" s="1"/>
  <c r="Z6375" i="3"/>
  <c r="AA6375" i="3" s="1" a="1"/>
  <c r="AA6375" i="3" s="1"/>
  <c r="Z6376" i="3"/>
  <c r="AA6376" i="3" s="1" a="1"/>
  <c r="AA6376" i="3" s="1"/>
  <c r="Z6377" i="3"/>
  <c r="AA6377" i="3" s="1" a="1"/>
  <c r="AA6377" i="3" s="1"/>
  <c r="Z6378" i="3"/>
  <c r="AA6378" i="3" s="1" a="1"/>
  <c r="AA6378" i="3" s="1"/>
  <c r="Z6379" i="3"/>
  <c r="AA6379" i="3" s="1" a="1"/>
  <c r="AA6379" i="3" s="1"/>
  <c r="Z6380" i="3"/>
  <c r="AA6380" i="3" s="1" a="1"/>
  <c r="AA6380" i="3" s="1"/>
  <c r="Z6381" i="3"/>
  <c r="AA6381" i="3" s="1" a="1"/>
  <c r="AA6381" i="3" s="1"/>
  <c r="Z6382" i="3"/>
  <c r="AA6382" i="3" s="1" a="1"/>
  <c r="AA6382" i="3" s="1"/>
  <c r="Z6383" i="3"/>
  <c r="AA6383" i="3" s="1" a="1"/>
  <c r="AA6383" i="3" s="1"/>
  <c r="Z6384" i="3"/>
  <c r="AA6384" i="3" s="1" a="1"/>
  <c r="AA6384" i="3" s="1"/>
  <c r="Z6385" i="3"/>
  <c r="AA6385" i="3" s="1" a="1"/>
  <c r="AA6385" i="3" s="1"/>
  <c r="Z6386" i="3"/>
  <c r="AA6386" i="3" s="1" a="1"/>
  <c r="AA6386" i="3" s="1"/>
  <c r="Z6387" i="3"/>
  <c r="AA6387" i="3" s="1" a="1"/>
  <c r="AA6387" i="3" s="1"/>
  <c r="Z6388" i="3"/>
  <c r="AA6388" i="3" s="1" a="1"/>
  <c r="AA6388" i="3" s="1"/>
  <c r="Z6389" i="3"/>
  <c r="AA6389" i="3" s="1" a="1"/>
  <c r="AA6389" i="3" s="1"/>
  <c r="Z6390" i="3"/>
  <c r="AA6390" i="3" s="1" a="1"/>
  <c r="AA6390" i="3" s="1"/>
  <c r="Z6391" i="3"/>
  <c r="AA6391" i="3" s="1" a="1"/>
  <c r="AA6391" i="3" s="1"/>
  <c r="Z6392" i="3"/>
  <c r="AA6392" i="3" s="1" a="1"/>
  <c r="AA6392" i="3" s="1"/>
  <c r="Z6393" i="3"/>
  <c r="AA6393" i="3" s="1" a="1"/>
  <c r="AA6393" i="3" s="1"/>
  <c r="Z6394" i="3"/>
  <c r="AA6394" i="3" s="1" a="1"/>
  <c r="AA6394" i="3" s="1"/>
  <c r="Z6395" i="3"/>
  <c r="AA6395" i="3" s="1" a="1"/>
  <c r="AA6395" i="3" s="1"/>
  <c r="Z6396" i="3"/>
  <c r="AA6396" i="3" s="1" a="1"/>
  <c r="AA6396" i="3" s="1"/>
  <c r="Z6397" i="3"/>
  <c r="AA6397" i="3" s="1" a="1"/>
  <c r="AA6397" i="3" s="1"/>
  <c r="Z6398" i="3"/>
  <c r="AA6398" i="3" s="1" a="1"/>
  <c r="AA6398" i="3" s="1"/>
  <c r="Z6399" i="3"/>
  <c r="AA6399" i="3" s="1" a="1"/>
  <c r="AA6399" i="3" s="1"/>
  <c r="Z6400" i="3"/>
  <c r="AA6400" i="3" s="1" a="1"/>
  <c r="AA6400" i="3" s="1"/>
  <c r="Z6401" i="3"/>
  <c r="AA6401" i="3" s="1" a="1"/>
  <c r="AA6401" i="3" s="1"/>
  <c r="Z6402" i="3"/>
  <c r="AA6402" i="3" s="1" a="1"/>
  <c r="AA6402" i="3" s="1"/>
  <c r="Z6403" i="3"/>
  <c r="AA6403" i="3" s="1" a="1"/>
  <c r="AA6403" i="3" s="1"/>
  <c r="Z6404" i="3"/>
  <c r="AA6404" i="3" s="1" a="1"/>
  <c r="AA6404" i="3" s="1"/>
  <c r="Z6405" i="3"/>
  <c r="AA6405" i="3" s="1" a="1"/>
  <c r="AA6405" i="3" s="1"/>
  <c r="Z6406" i="3"/>
  <c r="AA6406" i="3" s="1" a="1"/>
  <c r="AA6406" i="3" s="1"/>
  <c r="Z6407" i="3"/>
  <c r="AA6407" i="3" s="1" a="1"/>
  <c r="AA6407" i="3" s="1"/>
  <c r="Z6408" i="3"/>
  <c r="AA6408" i="3" s="1" a="1"/>
  <c r="AA6408" i="3" s="1"/>
  <c r="Z6409" i="3"/>
  <c r="AA6409" i="3" s="1" a="1"/>
  <c r="AA6409" i="3" s="1"/>
  <c r="Z6410" i="3"/>
  <c r="AA6410" i="3" s="1" a="1"/>
  <c r="AA6410" i="3" s="1"/>
  <c r="Z6411" i="3"/>
  <c r="AA6411" i="3" s="1" a="1"/>
  <c r="AA6411" i="3" s="1"/>
  <c r="Z6412" i="3"/>
  <c r="AA6412" i="3" s="1" a="1"/>
  <c r="AA6412" i="3" s="1"/>
  <c r="Z6413" i="3"/>
  <c r="AA6413" i="3" s="1" a="1"/>
  <c r="AA6413" i="3" s="1"/>
  <c r="Z6414" i="3"/>
  <c r="AA6414" i="3" s="1" a="1"/>
  <c r="AA6414" i="3" s="1"/>
  <c r="Z6415" i="3"/>
  <c r="AA6415" i="3" s="1" a="1"/>
  <c r="AA6415" i="3" s="1"/>
  <c r="Z6416" i="3"/>
  <c r="AA6416" i="3" s="1" a="1"/>
  <c r="AA6416" i="3" s="1"/>
  <c r="Z6417" i="3"/>
  <c r="AA6417" i="3" s="1" a="1"/>
  <c r="AA6417" i="3" s="1"/>
  <c r="Z6418" i="3"/>
  <c r="AA6418" i="3" s="1" a="1"/>
  <c r="AA6418" i="3" s="1"/>
  <c r="Z6419" i="3"/>
  <c r="AA6419" i="3" s="1" a="1"/>
  <c r="AA6419" i="3" s="1"/>
  <c r="Z6420" i="3"/>
  <c r="AA6420" i="3" s="1" a="1"/>
  <c r="AA6420" i="3" s="1"/>
  <c r="Z6421" i="3"/>
  <c r="AA6421" i="3" s="1" a="1"/>
  <c r="AA6421" i="3" s="1"/>
  <c r="Z6422" i="3"/>
  <c r="AA6422" i="3" s="1" a="1"/>
  <c r="AA6422" i="3" s="1"/>
  <c r="Z6423" i="3"/>
  <c r="AA6423" i="3" s="1" a="1"/>
  <c r="AA6423" i="3" s="1"/>
  <c r="Z6424" i="3"/>
  <c r="AA6424" i="3" s="1" a="1"/>
  <c r="AA6424" i="3" s="1"/>
  <c r="Z6425" i="3"/>
  <c r="AA6425" i="3" s="1" a="1"/>
  <c r="AA6425" i="3" s="1"/>
  <c r="Z6426" i="3"/>
  <c r="AA6426" i="3" s="1" a="1"/>
  <c r="AA6426" i="3" s="1"/>
  <c r="Z6427" i="3"/>
  <c r="AA6427" i="3" s="1" a="1"/>
  <c r="AA6427" i="3" s="1"/>
  <c r="Z6428" i="3"/>
  <c r="AA6428" i="3" s="1" a="1"/>
  <c r="AA6428" i="3" s="1"/>
  <c r="Z6429" i="3"/>
  <c r="AA6429" i="3" s="1" a="1"/>
  <c r="AA6429" i="3" s="1"/>
  <c r="Z6430" i="3"/>
  <c r="AA6430" i="3" s="1" a="1"/>
  <c r="AA6430" i="3" s="1"/>
  <c r="Z6431" i="3"/>
  <c r="AA6431" i="3" s="1" a="1"/>
  <c r="AA6431" i="3" s="1"/>
  <c r="Z6432" i="3"/>
  <c r="AA6432" i="3" s="1" a="1"/>
  <c r="AA6432" i="3" s="1"/>
  <c r="Z6433" i="3"/>
  <c r="AA6433" i="3" s="1" a="1"/>
  <c r="AA6433" i="3" s="1"/>
  <c r="Z6434" i="3"/>
  <c r="AA6434" i="3" s="1" a="1"/>
  <c r="AA6434" i="3" s="1"/>
  <c r="Z6435" i="3"/>
  <c r="AA6435" i="3" s="1" a="1"/>
  <c r="AA6435" i="3" s="1"/>
  <c r="Z6436" i="3"/>
  <c r="AA6436" i="3" s="1" a="1"/>
  <c r="AA6436" i="3" s="1"/>
  <c r="Z6437" i="3"/>
  <c r="AA6437" i="3" s="1" a="1"/>
  <c r="AA6437" i="3" s="1"/>
  <c r="Z6438" i="3"/>
  <c r="AA6438" i="3" s="1" a="1"/>
  <c r="AA6438" i="3" s="1"/>
  <c r="Z6439" i="3"/>
  <c r="AA6439" i="3" s="1" a="1"/>
  <c r="AA6439" i="3" s="1"/>
  <c r="Z6440" i="3"/>
  <c r="AA6440" i="3" s="1" a="1"/>
  <c r="AA6440" i="3" s="1"/>
  <c r="Z6441" i="3"/>
  <c r="AA6441" i="3" s="1" a="1"/>
  <c r="AA6441" i="3" s="1"/>
  <c r="Z6442" i="3"/>
  <c r="AA6442" i="3" s="1" a="1"/>
  <c r="AA6442" i="3" s="1"/>
  <c r="Z6443" i="3"/>
  <c r="AA6443" i="3" s="1" a="1"/>
  <c r="AA6443" i="3" s="1"/>
  <c r="Z6444" i="3"/>
  <c r="AA6444" i="3" s="1" a="1"/>
  <c r="AA6444" i="3" s="1"/>
  <c r="Z6445" i="3"/>
  <c r="AA6445" i="3" s="1" a="1"/>
  <c r="AA6445" i="3" s="1"/>
  <c r="Z6446" i="3"/>
  <c r="AA6446" i="3" s="1" a="1"/>
  <c r="AA6446" i="3" s="1"/>
  <c r="Z6447" i="3"/>
  <c r="AA6447" i="3" s="1" a="1"/>
  <c r="AA6447" i="3" s="1"/>
  <c r="Z6448" i="3"/>
  <c r="AA6448" i="3" s="1" a="1"/>
  <c r="AA6448" i="3" s="1"/>
  <c r="Z6449" i="3"/>
  <c r="AA6449" i="3" s="1" a="1"/>
  <c r="AA6449" i="3" s="1"/>
  <c r="Z6450" i="3"/>
  <c r="AA6450" i="3" s="1" a="1"/>
  <c r="AA6450" i="3" s="1"/>
  <c r="Z6451" i="3"/>
  <c r="AA6451" i="3" s="1" a="1"/>
  <c r="AA6451" i="3" s="1"/>
  <c r="Z6452" i="3"/>
  <c r="AA6452" i="3" s="1" a="1"/>
  <c r="AA6452" i="3" s="1"/>
  <c r="Z6453" i="3"/>
  <c r="AA6453" i="3" s="1" a="1"/>
  <c r="AA6453" i="3" s="1"/>
  <c r="Z6454" i="3"/>
  <c r="AA6454" i="3" s="1" a="1"/>
  <c r="AA6454" i="3" s="1"/>
  <c r="Z6455" i="3"/>
  <c r="AA6455" i="3" s="1" a="1"/>
  <c r="AA6455" i="3" s="1"/>
  <c r="Z6456" i="3"/>
  <c r="AA6456" i="3" s="1" a="1"/>
  <c r="AA6456" i="3" s="1"/>
  <c r="Z6457" i="3"/>
  <c r="AA6457" i="3" s="1" a="1"/>
  <c r="AA6457" i="3" s="1"/>
  <c r="Z6458" i="3"/>
  <c r="AA6458" i="3" s="1" a="1"/>
  <c r="AA6458" i="3" s="1"/>
  <c r="Z6459" i="3"/>
  <c r="AA6459" i="3" s="1" a="1"/>
  <c r="AA6459" i="3" s="1"/>
  <c r="Z6460" i="3"/>
  <c r="AA6460" i="3" s="1" a="1"/>
  <c r="AA6460" i="3" s="1"/>
  <c r="Z6461" i="3"/>
  <c r="AA6461" i="3" s="1" a="1"/>
  <c r="AA6461" i="3" s="1"/>
  <c r="Z6462" i="3"/>
  <c r="AA6462" i="3" s="1" a="1"/>
  <c r="AA6462" i="3" s="1"/>
  <c r="Z6463" i="3"/>
  <c r="AA6463" i="3" s="1" a="1"/>
  <c r="AA6463" i="3" s="1"/>
  <c r="Z6464" i="3"/>
  <c r="AA6464" i="3" s="1" a="1"/>
  <c r="AA6464" i="3" s="1"/>
  <c r="Z6465" i="3"/>
  <c r="AA6465" i="3" s="1" a="1"/>
  <c r="AA6465" i="3" s="1"/>
  <c r="Z6466" i="3"/>
  <c r="AA6466" i="3" s="1" a="1"/>
  <c r="AA6466" i="3" s="1"/>
  <c r="Z6467" i="3"/>
  <c r="AA6467" i="3" s="1" a="1"/>
  <c r="AA6467" i="3" s="1"/>
  <c r="Z6468" i="3"/>
  <c r="AA6468" i="3" s="1" a="1"/>
  <c r="AA6468" i="3" s="1"/>
  <c r="Z6469" i="3"/>
  <c r="AA6469" i="3" s="1" a="1"/>
  <c r="AA6469" i="3" s="1"/>
  <c r="Z6470" i="3"/>
  <c r="AA6470" i="3" s="1" a="1"/>
  <c r="AA6470" i="3" s="1"/>
  <c r="Z6471" i="3"/>
  <c r="AA6471" i="3" s="1" a="1"/>
  <c r="AA6471" i="3" s="1"/>
  <c r="Z6472" i="3"/>
  <c r="AA6472" i="3" s="1" a="1"/>
  <c r="AA6472" i="3" s="1"/>
  <c r="Z6473" i="3"/>
  <c r="AA6473" i="3" s="1" a="1"/>
  <c r="AA6473" i="3" s="1"/>
  <c r="Z6474" i="3"/>
  <c r="AA6474" i="3" s="1" a="1"/>
  <c r="AA6474" i="3" s="1"/>
  <c r="Z6475" i="3"/>
  <c r="AA6475" i="3" s="1" a="1"/>
  <c r="AA6475" i="3" s="1"/>
  <c r="Z6476" i="3"/>
  <c r="AA6476" i="3" s="1" a="1"/>
  <c r="AA6476" i="3" s="1"/>
  <c r="Z6477" i="3"/>
  <c r="AA6477" i="3" s="1" a="1"/>
  <c r="AA6477" i="3" s="1"/>
  <c r="Z6478" i="3"/>
  <c r="AA6478" i="3" s="1" a="1"/>
  <c r="AA6478" i="3" s="1"/>
  <c r="Z6479" i="3"/>
  <c r="AA6479" i="3" s="1" a="1"/>
  <c r="AA6479" i="3" s="1"/>
  <c r="Z6480" i="3"/>
  <c r="AA6480" i="3" s="1" a="1"/>
  <c r="AA6480" i="3" s="1"/>
  <c r="Z6481" i="3"/>
  <c r="AA6481" i="3" s="1" a="1"/>
  <c r="AA6481" i="3" s="1"/>
  <c r="Z6482" i="3"/>
  <c r="AA6482" i="3" s="1" a="1"/>
  <c r="AA6482" i="3" s="1"/>
  <c r="Z6483" i="3"/>
  <c r="AA6483" i="3" s="1" a="1"/>
  <c r="AA6483" i="3" s="1"/>
  <c r="Z6484" i="3"/>
  <c r="AA6484" i="3" s="1" a="1"/>
  <c r="AA6484" i="3" s="1"/>
  <c r="Z6485" i="3"/>
  <c r="AA6485" i="3" s="1" a="1"/>
  <c r="AA6485" i="3" s="1"/>
  <c r="Z6486" i="3"/>
  <c r="AA6486" i="3" s="1" a="1"/>
  <c r="AA6486" i="3" s="1"/>
  <c r="Z6487" i="3"/>
  <c r="AA6487" i="3" s="1" a="1"/>
  <c r="AA6487" i="3" s="1"/>
  <c r="Z6488" i="3"/>
  <c r="AA6488" i="3" s="1" a="1"/>
  <c r="AA6488" i="3" s="1"/>
  <c r="Z6489" i="3"/>
  <c r="AA6489" i="3" s="1" a="1"/>
  <c r="AA6489" i="3" s="1"/>
  <c r="Z6490" i="3"/>
  <c r="AA6490" i="3" s="1" a="1"/>
  <c r="AA6490" i="3" s="1"/>
  <c r="Z6491" i="3"/>
  <c r="AA6491" i="3" s="1" a="1"/>
  <c r="AA6491" i="3" s="1"/>
  <c r="Z6492" i="3"/>
  <c r="AA6492" i="3" s="1" a="1"/>
  <c r="AA6492" i="3" s="1"/>
  <c r="Z6493" i="3"/>
  <c r="AA6493" i="3" s="1" a="1"/>
  <c r="AA6493" i="3" s="1"/>
  <c r="Z6494" i="3"/>
  <c r="AA6494" i="3" s="1" a="1"/>
  <c r="AA6494" i="3" s="1"/>
  <c r="Z6495" i="3"/>
  <c r="AA6495" i="3" s="1" a="1"/>
  <c r="AA6495" i="3" s="1"/>
  <c r="Z6496" i="3"/>
  <c r="AA6496" i="3" s="1" a="1"/>
  <c r="AA6496" i="3" s="1"/>
  <c r="Z6497" i="3"/>
  <c r="AA6497" i="3" s="1" a="1"/>
  <c r="AA6497" i="3" s="1"/>
  <c r="Z6498" i="3"/>
  <c r="AA6498" i="3" s="1" a="1"/>
  <c r="AA6498" i="3" s="1"/>
  <c r="Z6499" i="3"/>
  <c r="AA6499" i="3" s="1" a="1"/>
  <c r="AA6499" i="3" s="1"/>
  <c r="Z6500" i="3"/>
  <c r="AA6500" i="3" s="1" a="1"/>
  <c r="AA6500" i="3" s="1"/>
  <c r="Z6501" i="3"/>
  <c r="AA6501" i="3" s="1" a="1"/>
  <c r="AA6501" i="3" s="1"/>
  <c r="Z6502" i="3"/>
  <c r="AA6502" i="3" s="1" a="1"/>
  <c r="AA6502" i="3" s="1"/>
  <c r="Z6503" i="3"/>
  <c r="AA6503" i="3" s="1" a="1"/>
  <c r="AA6503" i="3" s="1"/>
  <c r="Z6504" i="3"/>
  <c r="AA6504" i="3" s="1" a="1"/>
  <c r="AA6504" i="3" s="1"/>
  <c r="Z6505" i="3"/>
  <c r="AA6505" i="3" s="1" a="1"/>
  <c r="AA6505" i="3" s="1"/>
  <c r="Z6506" i="3"/>
  <c r="AA6506" i="3" s="1" a="1"/>
  <c r="AA6506" i="3" s="1"/>
  <c r="Z6507" i="3"/>
  <c r="AA6507" i="3" s="1" a="1"/>
  <c r="AA6507" i="3" s="1"/>
  <c r="Z6508" i="3"/>
  <c r="AA6508" i="3" s="1" a="1"/>
  <c r="AA6508" i="3" s="1"/>
  <c r="Z6509" i="3"/>
  <c r="AA6509" i="3" s="1" a="1"/>
  <c r="AA6509" i="3" s="1"/>
  <c r="Z6510" i="3"/>
  <c r="AA6510" i="3" s="1" a="1"/>
  <c r="AA6510" i="3" s="1"/>
  <c r="Z6511" i="3"/>
  <c r="AA6511" i="3" s="1" a="1"/>
  <c r="AA6511" i="3" s="1"/>
  <c r="Z6512" i="3"/>
  <c r="AA6512" i="3" s="1" a="1"/>
  <c r="AA6512" i="3" s="1"/>
  <c r="Z6513" i="3"/>
  <c r="AA6513" i="3" s="1" a="1"/>
  <c r="AA6513" i="3" s="1"/>
  <c r="Z6514" i="3"/>
  <c r="AA6514" i="3" s="1" a="1"/>
  <c r="AA6514" i="3" s="1"/>
  <c r="Z6515" i="3"/>
  <c r="AA6515" i="3" s="1" a="1"/>
  <c r="AA6515" i="3" s="1"/>
  <c r="Z6516" i="3"/>
  <c r="AA6516" i="3" s="1" a="1"/>
  <c r="AA6516" i="3" s="1"/>
  <c r="Z6517" i="3"/>
  <c r="AA6517" i="3" s="1" a="1"/>
  <c r="AA6517" i="3" s="1"/>
  <c r="Z6518" i="3"/>
  <c r="AA6518" i="3" s="1" a="1"/>
  <c r="AA6518" i="3" s="1"/>
  <c r="Z6519" i="3"/>
  <c r="AA6519" i="3" s="1" a="1"/>
  <c r="AA6519" i="3" s="1"/>
  <c r="Z6520" i="3"/>
  <c r="AA6520" i="3" s="1" a="1"/>
  <c r="AA6520" i="3" s="1"/>
  <c r="Z6521" i="3"/>
  <c r="AA6521" i="3" s="1" a="1"/>
  <c r="AA6521" i="3" s="1"/>
  <c r="Z6522" i="3"/>
  <c r="AA6522" i="3" s="1" a="1"/>
  <c r="AA6522" i="3" s="1"/>
  <c r="Z6523" i="3"/>
  <c r="AA6523" i="3" s="1" a="1"/>
  <c r="AA6523" i="3" s="1"/>
  <c r="Z6524" i="3"/>
  <c r="AA6524" i="3" s="1" a="1"/>
  <c r="AA6524" i="3" s="1"/>
  <c r="Z6525" i="3"/>
  <c r="AA6525" i="3" s="1" a="1"/>
  <c r="AA6525" i="3" s="1"/>
  <c r="Z6526" i="3"/>
  <c r="AA6526" i="3" s="1" a="1"/>
  <c r="AA6526" i="3" s="1"/>
  <c r="Z6527" i="3"/>
  <c r="AA6527" i="3" s="1" a="1"/>
  <c r="AA6527" i="3" s="1"/>
  <c r="Z6528" i="3"/>
  <c r="AA6528" i="3" s="1" a="1"/>
  <c r="AA6528" i="3" s="1"/>
  <c r="Z6529" i="3"/>
  <c r="AA6529" i="3" s="1" a="1"/>
  <c r="AA6529" i="3" s="1"/>
  <c r="Z6530" i="3"/>
  <c r="AA6530" i="3" s="1" a="1"/>
  <c r="AA6530" i="3" s="1"/>
  <c r="Z6531" i="3"/>
  <c r="AA6531" i="3" s="1" a="1"/>
  <c r="AA6531" i="3" s="1"/>
  <c r="Z6532" i="3"/>
  <c r="AA6532" i="3" s="1" a="1"/>
  <c r="AA6532" i="3" s="1"/>
  <c r="Z6533" i="3"/>
  <c r="AA6533" i="3" s="1" a="1"/>
  <c r="AA6533" i="3" s="1"/>
  <c r="Z6534" i="3"/>
  <c r="AA6534" i="3" s="1" a="1"/>
  <c r="AA6534" i="3" s="1"/>
  <c r="Z6535" i="3"/>
  <c r="AA6535" i="3" s="1" a="1"/>
  <c r="AA6535" i="3" s="1"/>
  <c r="Z6536" i="3"/>
  <c r="AA6536" i="3" s="1" a="1"/>
  <c r="AA6536" i="3" s="1"/>
  <c r="Z6537" i="3"/>
  <c r="AA6537" i="3" s="1" a="1"/>
  <c r="AA6537" i="3" s="1"/>
  <c r="Z6538" i="3"/>
  <c r="AA6538" i="3" s="1" a="1"/>
  <c r="AA6538" i="3" s="1"/>
  <c r="Z6539" i="3"/>
  <c r="AA6539" i="3" s="1" a="1"/>
  <c r="AA6539" i="3" s="1"/>
  <c r="Z6540" i="3"/>
  <c r="AA6540" i="3" s="1" a="1"/>
  <c r="AA6540" i="3" s="1"/>
  <c r="Z6541" i="3"/>
  <c r="AA6541" i="3" s="1" a="1"/>
  <c r="AA6541" i="3" s="1"/>
  <c r="Z6542" i="3"/>
  <c r="AA6542" i="3" s="1" a="1"/>
  <c r="AA6542" i="3" s="1"/>
  <c r="Z6543" i="3"/>
  <c r="AA6543" i="3" s="1" a="1"/>
  <c r="AA6543" i="3" s="1"/>
  <c r="Z6544" i="3"/>
  <c r="AA6544" i="3" s="1" a="1"/>
  <c r="AA6544" i="3" s="1"/>
  <c r="Z6545" i="3"/>
  <c r="AA6545" i="3" s="1" a="1"/>
  <c r="AA6545" i="3" s="1"/>
  <c r="Z6546" i="3"/>
  <c r="AA6546" i="3" s="1" a="1"/>
  <c r="AA6546" i="3" s="1"/>
  <c r="Z6547" i="3"/>
  <c r="AA6547" i="3" s="1" a="1"/>
  <c r="AA6547" i="3" s="1"/>
  <c r="Z6548" i="3"/>
  <c r="AA6548" i="3" s="1" a="1"/>
  <c r="AA6548" i="3" s="1"/>
  <c r="Z6549" i="3"/>
  <c r="AA6549" i="3" s="1" a="1"/>
  <c r="AA6549" i="3" s="1"/>
  <c r="Z6550" i="3"/>
  <c r="AA6550" i="3" s="1" a="1"/>
  <c r="AA6550" i="3" s="1"/>
  <c r="Z6551" i="3"/>
  <c r="AA6551" i="3" s="1" a="1"/>
  <c r="AA6551" i="3" s="1"/>
  <c r="Z6552" i="3"/>
  <c r="AA6552" i="3" s="1" a="1"/>
  <c r="AA6552" i="3" s="1"/>
  <c r="Z6553" i="3"/>
  <c r="AA6553" i="3" s="1" a="1"/>
  <c r="AA6553" i="3" s="1"/>
  <c r="Z6554" i="3"/>
  <c r="AA6554" i="3" s="1" a="1"/>
  <c r="AA6554" i="3" s="1"/>
  <c r="Z6555" i="3"/>
  <c r="AA6555" i="3" s="1" a="1"/>
  <c r="AA6555" i="3" s="1"/>
  <c r="Z6556" i="3"/>
  <c r="AA6556" i="3" s="1" a="1"/>
  <c r="AA6556" i="3" s="1"/>
  <c r="Z6557" i="3"/>
  <c r="AA6557" i="3" s="1" a="1"/>
  <c r="AA6557" i="3" s="1"/>
  <c r="Z6558" i="3"/>
  <c r="AA6558" i="3" s="1" a="1"/>
  <c r="AA6558" i="3" s="1"/>
  <c r="Z6559" i="3"/>
  <c r="AA6559" i="3" s="1" a="1"/>
  <c r="AA6559" i="3" s="1"/>
  <c r="Z6560" i="3"/>
  <c r="AA6560" i="3" s="1" a="1"/>
  <c r="AA6560" i="3" s="1"/>
  <c r="Z6561" i="3"/>
  <c r="AA6561" i="3" s="1" a="1"/>
  <c r="AA6561" i="3" s="1"/>
  <c r="Z6562" i="3"/>
  <c r="AA6562" i="3" s="1" a="1"/>
  <c r="AA6562" i="3" s="1"/>
  <c r="Z6563" i="3"/>
  <c r="AA6563" i="3" s="1" a="1"/>
  <c r="AA6563" i="3" s="1"/>
  <c r="Z6564" i="3"/>
  <c r="AA6564" i="3" s="1" a="1"/>
  <c r="AA6564" i="3" s="1"/>
  <c r="Z6565" i="3"/>
  <c r="AA6565" i="3" s="1" a="1"/>
  <c r="AA6565" i="3" s="1"/>
  <c r="Z6566" i="3"/>
  <c r="AA6566" i="3" s="1" a="1"/>
  <c r="AA6566" i="3" s="1"/>
  <c r="Z6567" i="3"/>
  <c r="AA6567" i="3" s="1" a="1"/>
  <c r="AA6567" i="3" s="1"/>
  <c r="Z6568" i="3"/>
  <c r="AA6568" i="3" s="1" a="1"/>
  <c r="AA6568" i="3" s="1"/>
  <c r="Z6569" i="3"/>
  <c r="AA6569" i="3" s="1" a="1"/>
  <c r="AA6569" i="3" s="1"/>
  <c r="Z6570" i="3"/>
  <c r="AA6570" i="3" s="1" a="1"/>
  <c r="AA6570" i="3" s="1"/>
  <c r="Z6571" i="3"/>
  <c r="AA6571" i="3" s="1" a="1"/>
  <c r="AA6571" i="3" s="1"/>
  <c r="Z6572" i="3"/>
  <c r="AA6572" i="3" s="1" a="1"/>
  <c r="AA6572" i="3" s="1"/>
  <c r="Z6573" i="3"/>
  <c r="AA6573" i="3" s="1" a="1"/>
  <c r="AA6573" i="3" s="1"/>
  <c r="Z6574" i="3"/>
  <c r="AA6574" i="3" s="1" a="1"/>
  <c r="AA6574" i="3" s="1"/>
  <c r="Z6575" i="3"/>
  <c r="AA6575" i="3" s="1" a="1"/>
  <c r="AA6575" i="3" s="1"/>
  <c r="Z6576" i="3"/>
  <c r="AA6576" i="3" s="1" a="1"/>
  <c r="AA6576" i="3" s="1"/>
  <c r="Z6577" i="3"/>
  <c r="AA6577" i="3" s="1" a="1"/>
  <c r="AA6577" i="3" s="1"/>
  <c r="Z6578" i="3"/>
  <c r="AA6578" i="3" s="1" a="1"/>
  <c r="AA6578" i="3" s="1"/>
  <c r="Z6579" i="3"/>
  <c r="AA6579" i="3" s="1" a="1"/>
  <c r="AA6579" i="3" s="1"/>
  <c r="Z6580" i="3"/>
  <c r="AA6580" i="3" s="1" a="1"/>
  <c r="AA6580" i="3" s="1"/>
  <c r="Z6581" i="3"/>
  <c r="AA6581" i="3" s="1" a="1"/>
  <c r="AA6581" i="3" s="1"/>
  <c r="Z6582" i="3"/>
  <c r="AA6582" i="3" s="1" a="1"/>
  <c r="AA6582" i="3" s="1"/>
  <c r="Z6583" i="3"/>
  <c r="AA6583" i="3" s="1" a="1"/>
  <c r="AA6583" i="3" s="1"/>
  <c r="Z6584" i="3"/>
  <c r="AA6584" i="3" s="1" a="1"/>
  <c r="AA6584" i="3" s="1"/>
  <c r="Z6585" i="3"/>
  <c r="AA6585" i="3" s="1" a="1"/>
  <c r="AA6585" i="3" s="1"/>
  <c r="Z6586" i="3"/>
  <c r="AA6586" i="3" s="1" a="1"/>
  <c r="AA6586" i="3" s="1"/>
  <c r="Z6587" i="3"/>
  <c r="AA6587" i="3" s="1" a="1"/>
  <c r="AA6587" i="3" s="1"/>
  <c r="Z6588" i="3"/>
  <c r="AA6588" i="3" s="1" a="1"/>
  <c r="AA6588" i="3" s="1"/>
  <c r="Z6589" i="3"/>
  <c r="AA6589" i="3" s="1" a="1"/>
  <c r="AA6589" i="3" s="1"/>
  <c r="Z6590" i="3"/>
  <c r="AA6590" i="3" s="1" a="1"/>
  <c r="AA6590" i="3" s="1"/>
  <c r="Z6591" i="3"/>
  <c r="AA6591" i="3" s="1" a="1"/>
  <c r="AA6591" i="3" s="1"/>
  <c r="Z6592" i="3"/>
  <c r="AA6592" i="3" s="1" a="1"/>
  <c r="AA6592" i="3" s="1"/>
  <c r="Z6593" i="3"/>
  <c r="AA6593" i="3" s="1" a="1"/>
  <c r="AA6593" i="3" s="1"/>
  <c r="Z6594" i="3"/>
  <c r="AA6594" i="3" s="1" a="1"/>
  <c r="AA6594" i="3" s="1"/>
  <c r="Z6595" i="3"/>
  <c r="AA6595" i="3" s="1" a="1"/>
  <c r="AA6595" i="3" s="1"/>
  <c r="Z6596" i="3"/>
  <c r="AA6596" i="3" s="1" a="1"/>
  <c r="AA6596" i="3" s="1"/>
  <c r="Z6597" i="3"/>
  <c r="AA6597" i="3" s="1" a="1"/>
  <c r="AA6597" i="3" s="1"/>
  <c r="Z6598" i="3"/>
  <c r="AA6598" i="3" s="1" a="1"/>
  <c r="AA6598" i="3" s="1"/>
  <c r="Z6599" i="3"/>
  <c r="AA6599" i="3" s="1" a="1"/>
  <c r="AA6599" i="3" s="1"/>
  <c r="Z6600" i="3"/>
  <c r="AA6600" i="3" s="1" a="1"/>
  <c r="AA6600" i="3" s="1"/>
  <c r="Z6601" i="3"/>
  <c r="AA6601" i="3" s="1" a="1"/>
  <c r="AA6601" i="3" s="1"/>
  <c r="Z6602" i="3"/>
  <c r="AA6602" i="3" s="1" a="1"/>
  <c r="AA6602" i="3" s="1"/>
  <c r="Z6603" i="3"/>
  <c r="AA6603" i="3" s="1" a="1"/>
  <c r="AA6603" i="3" s="1"/>
  <c r="Z6604" i="3"/>
  <c r="AA6604" i="3" s="1" a="1"/>
  <c r="AA6604" i="3" s="1"/>
  <c r="Z6605" i="3"/>
  <c r="AA6605" i="3" s="1" a="1"/>
  <c r="AA6605" i="3" s="1"/>
  <c r="Z6606" i="3"/>
  <c r="AA6606" i="3" s="1" a="1"/>
  <c r="AA6606" i="3" s="1"/>
  <c r="Z6607" i="3"/>
  <c r="AA6607" i="3" s="1" a="1"/>
  <c r="AA6607" i="3" s="1"/>
  <c r="Z6608" i="3"/>
  <c r="AA6608" i="3" s="1" a="1"/>
  <c r="AA6608" i="3" s="1"/>
  <c r="Z6609" i="3"/>
  <c r="AA6609" i="3" s="1" a="1"/>
  <c r="AA6609" i="3" s="1"/>
  <c r="Z6610" i="3"/>
  <c r="AA6610" i="3" s="1" a="1"/>
  <c r="AA6610" i="3" s="1"/>
  <c r="Z6611" i="3"/>
  <c r="AA6611" i="3" s="1" a="1"/>
  <c r="AA6611" i="3" s="1"/>
  <c r="Z6612" i="3"/>
  <c r="AA6612" i="3" s="1" a="1"/>
  <c r="AA6612" i="3" s="1"/>
  <c r="Z6613" i="3"/>
  <c r="AA6613" i="3" s="1" a="1"/>
  <c r="AA6613" i="3" s="1"/>
  <c r="Z6614" i="3"/>
  <c r="AA6614" i="3" s="1" a="1"/>
  <c r="AA6614" i="3" s="1"/>
  <c r="Z6615" i="3"/>
  <c r="AA6615" i="3" s="1" a="1"/>
  <c r="AA6615" i="3" s="1"/>
  <c r="Z6616" i="3"/>
  <c r="AA6616" i="3" s="1" a="1"/>
  <c r="AA6616" i="3" s="1"/>
  <c r="Z6617" i="3"/>
  <c r="AA6617" i="3" s="1" a="1"/>
  <c r="AA6617" i="3" s="1"/>
  <c r="Z6618" i="3"/>
  <c r="AA6618" i="3" s="1" a="1"/>
  <c r="AA6618" i="3" s="1"/>
  <c r="Z6619" i="3"/>
  <c r="AA6619" i="3" s="1" a="1"/>
  <c r="AA6619" i="3" s="1"/>
  <c r="Z6620" i="3"/>
  <c r="AA6620" i="3" s="1" a="1"/>
  <c r="AA6620" i="3" s="1"/>
  <c r="Z6621" i="3"/>
  <c r="AA6621" i="3" s="1" a="1"/>
  <c r="AA6621" i="3" s="1"/>
  <c r="Z6622" i="3"/>
  <c r="AA6622" i="3" s="1" a="1"/>
  <c r="AA6622" i="3" s="1"/>
  <c r="Z6623" i="3"/>
  <c r="AA6623" i="3" s="1" a="1"/>
  <c r="AA6623" i="3" s="1"/>
  <c r="Z6624" i="3"/>
  <c r="AA6624" i="3" s="1" a="1"/>
  <c r="AA6624" i="3" s="1"/>
  <c r="Z6625" i="3"/>
  <c r="AA6625" i="3" s="1" a="1"/>
  <c r="AA6625" i="3" s="1"/>
  <c r="Z6626" i="3"/>
  <c r="AA6626" i="3" s="1" a="1"/>
  <c r="AA6626" i="3" s="1"/>
  <c r="Z6627" i="3"/>
  <c r="AA6627" i="3" s="1" a="1"/>
  <c r="AA6627" i="3" s="1"/>
  <c r="Z6628" i="3"/>
  <c r="AA6628" i="3" s="1" a="1"/>
  <c r="AA6628" i="3" s="1"/>
  <c r="Z6629" i="3"/>
  <c r="AA6629" i="3" s="1" a="1"/>
  <c r="AA6629" i="3" s="1"/>
  <c r="Z6630" i="3"/>
  <c r="AA6630" i="3" s="1" a="1"/>
  <c r="AA6630" i="3" s="1"/>
  <c r="Z6631" i="3"/>
  <c r="AA6631" i="3" s="1" a="1"/>
  <c r="AA6631" i="3" s="1"/>
  <c r="Z6632" i="3"/>
  <c r="AA6632" i="3" s="1" a="1"/>
  <c r="AA6632" i="3" s="1"/>
  <c r="Z6633" i="3"/>
  <c r="AA6633" i="3" s="1" a="1"/>
  <c r="AA6633" i="3" s="1"/>
  <c r="Z6634" i="3"/>
  <c r="AA6634" i="3" s="1" a="1"/>
  <c r="AA6634" i="3" s="1"/>
  <c r="Z6635" i="3"/>
  <c r="AA6635" i="3" s="1" a="1"/>
  <c r="AA6635" i="3" s="1"/>
  <c r="Z6636" i="3"/>
  <c r="AA6636" i="3" s="1" a="1"/>
  <c r="AA6636" i="3" s="1"/>
  <c r="Z6637" i="3"/>
  <c r="AA6637" i="3" s="1" a="1"/>
  <c r="AA6637" i="3" s="1"/>
  <c r="Z6638" i="3"/>
  <c r="AA6638" i="3" s="1" a="1"/>
  <c r="AA6638" i="3" s="1"/>
  <c r="Z6639" i="3"/>
  <c r="AA6639" i="3" s="1" a="1"/>
  <c r="AA6639" i="3" s="1"/>
  <c r="Z6640" i="3"/>
  <c r="AA6640" i="3" s="1" a="1"/>
  <c r="AA6640" i="3" s="1"/>
  <c r="Z6641" i="3"/>
  <c r="AA6641" i="3" s="1" a="1"/>
  <c r="AA6641" i="3" s="1"/>
  <c r="Z6642" i="3"/>
  <c r="AA6642" i="3" s="1" a="1"/>
  <c r="AA6642" i="3" s="1"/>
  <c r="Z6643" i="3"/>
  <c r="AA6643" i="3" s="1" a="1"/>
  <c r="AA6643" i="3" s="1"/>
  <c r="Z6644" i="3"/>
  <c r="AA6644" i="3" s="1" a="1"/>
  <c r="AA6644" i="3" s="1"/>
  <c r="Z6645" i="3"/>
  <c r="AA6645" i="3" s="1" a="1"/>
  <c r="AA6645" i="3" s="1"/>
  <c r="Z6646" i="3"/>
  <c r="AA6646" i="3" s="1" a="1"/>
  <c r="AA6646" i="3" s="1"/>
  <c r="Z6647" i="3"/>
  <c r="AA6647" i="3" s="1" a="1"/>
  <c r="AA6647" i="3" s="1"/>
  <c r="Z6648" i="3"/>
  <c r="AA6648" i="3" s="1" a="1"/>
  <c r="AA6648" i="3" s="1"/>
  <c r="Z6649" i="3"/>
  <c r="AA6649" i="3" s="1" a="1"/>
  <c r="AA6649" i="3" s="1"/>
  <c r="Z6650" i="3"/>
  <c r="AA6650" i="3" s="1" a="1"/>
  <c r="AA6650" i="3" s="1"/>
  <c r="Z6651" i="3"/>
  <c r="AA6651" i="3" s="1" a="1"/>
  <c r="AA6651" i="3" s="1"/>
  <c r="Z6652" i="3"/>
  <c r="AA6652" i="3" s="1" a="1"/>
  <c r="AA6652" i="3" s="1"/>
  <c r="Z6653" i="3"/>
  <c r="AA6653" i="3" s="1" a="1"/>
  <c r="AA6653" i="3" s="1"/>
  <c r="Z6654" i="3"/>
  <c r="AA6654" i="3" s="1" a="1"/>
  <c r="AA6654" i="3" s="1"/>
  <c r="Z6655" i="3"/>
  <c r="AA6655" i="3" s="1" a="1"/>
  <c r="AA6655" i="3" s="1"/>
  <c r="Z6656" i="3"/>
  <c r="AA6656" i="3" s="1" a="1"/>
  <c r="AA6656" i="3" s="1"/>
  <c r="Z6657" i="3"/>
  <c r="AA6657" i="3" s="1" a="1"/>
  <c r="AA6657" i="3" s="1"/>
  <c r="Z6658" i="3"/>
  <c r="AA6658" i="3" s="1" a="1"/>
  <c r="AA6658" i="3" s="1"/>
  <c r="Z6659" i="3"/>
  <c r="AA6659" i="3" s="1" a="1"/>
  <c r="AA6659" i="3" s="1"/>
  <c r="Z6660" i="3"/>
  <c r="AA6660" i="3" s="1" a="1"/>
  <c r="AA6660" i="3" s="1"/>
  <c r="Z6661" i="3"/>
  <c r="AA6661" i="3" s="1" a="1"/>
  <c r="AA6661" i="3" s="1"/>
  <c r="Z6662" i="3"/>
  <c r="AA6662" i="3" s="1" a="1"/>
  <c r="AA6662" i="3" s="1"/>
  <c r="Z6663" i="3"/>
  <c r="AA6663" i="3" s="1" a="1"/>
  <c r="AA6663" i="3" s="1"/>
  <c r="Z6664" i="3"/>
  <c r="AA6664" i="3" s="1" a="1"/>
  <c r="AA6664" i="3" s="1"/>
  <c r="Z6665" i="3"/>
  <c r="AA6665" i="3" s="1" a="1"/>
  <c r="AA6665" i="3" s="1"/>
  <c r="Z6666" i="3"/>
  <c r="AA6666" i="3" s="1" a="1"/>
  <c r="AA6666" i="3" s="1"/>
  <c r="Z6667" i="3"/>
  <c r="AA6667" i="3" s="1" a="1"/>
  <c r="AA6667" i="3" s="1"/>
  <c r="Z6668" i="3"/>
  <c r="AA6668" i="3" s="1" a="1"/>
  <c r="AA6668" i="3" s="1"/>
  <c r="Z6669" i="3"/>
  <c r="AA6669" i="3" s="1" a="1"/>
  <c r="AA6669" i="3" s="1"/>
  <c r="Z6670" i="3"/>
  <c r="AA6670" i="3" s="1" a="1"/>
  <c r="AA6670" i="3" s="1"/>
  <c r="Z6671" i="3"/>
  <c r="AA6671" i="3" s="1" a="1"/>
  <c r="AA6671" i="3" s="1"/>
  <c r="Z6672" i="3"/>
  <c r="AA6672" i="3" s="1" a="1"/>
  <c r="AA6672" i="3" s="1"/>
  <c r="Z6673" i="3"/>
  <c r="AA6673" i="3" s="1" a="1"/>
  <c r="AA6673" i="3" s="1"/>
  <c r="Z6674" i="3"/>
  <c r="AA6674" i="3" s="1" a="1"/>
  <c r="AA6674" i="3" s="1"/>
  <c r="Z6675" i="3"/>
  <c r="AA6675" i="3" s="1" a="1"/>
  <c r="AA6675" i="3" s="1"/>
  <c r="Z6676" i="3"/>
  <c r="AA6676" i="3" s="1" a="1"/>
  <c r="AA6676" i="3" s="1"/>
  <c r="Z6677" i="3"/>
  <c r="AA6677" i="3" s="1" a="1"/>
  <c r="AA6677" i="3" s="1"/>
  <c r="Z6678" i="3"/>
  <c r="AA6678" i="3" s="1" a="1"/>
  <c r="AA6678" i="3" s="1"/>
  <c r="Z6679" i="3"/>
  <c r="AA6679" i="3" s="1" a="1"/>
  <c r="AA6679" i="3" s="1"/>
  <c r="Z6680" i="3"/>
  <c r="AA6680" i="3" s="1" a="1"/>
  <c r="AA6680" i="3" s="1"/>
  <c r="Z6681" i="3"/>
  <c r="AA6681" i="3" s="1" a="1"/>
  <c r="AA6681" i="3" s="1"/>
  <c r="Z6682" i="3"/>
  <c r="AA6682" i="3" s="1" a="1"/>
  <c r="AA6682" i="3" s="1"/>
  <c r="Z6683" i="3"/>
  <c r="AA6683" i="3" s="1" a="1"/>
  <c r="AA6683" i="3" s="1"/>
  <c r="Z6684" i="3"/>
  <c r="AA6684" i="3" s="1" a="1"/>
  <c r="AA6684" i="3" s="1"/>
  <c r="Z6685" i="3"/>
  <c r="AA6685" i="3" s="1" a="1"/>
  <c r="AA6685" i="3" s="1"/>
  <c r="Z6686" i="3"/>
  <c r="AA6686" i="3" s="1" a="1"/>
  <c r="AA6686" i="3" s="1"/>
  <c r="Z6687" i="3"/>
  <c r="AA6687" i="3" s="1" a="1"/>
  <c r="AA6687" i="3" s="1"/>
  <c r="Z6688" i="3"/>
  <c r="AA6688" i="3" s="1" a="1"/>
  <c r="AA6688" i="3" s="1"/>
  <c r="Z6689" i="3"/>
  <c r="AA6689" i="3" s="1" a="1"/>
  <c r="AA6689" i="3" s="1"/>
  <c r="Z6690" i="3"/>
  <c r="AA6690" i="3" s="1" a="1"/>
  <c r="AA6690" i="3" s="1"/>
  <c r="Z6691" i="3"/>
  <c r="AA6691" i="3" s="1" a="1"/>
  <c r="AA6691" i="3" s="1"/>
  <c r="Z6692" i="3"/>
  <c r="AA6692" i="3" s="1" a="1"/>
  <c r="AA6692" i="3" s="1"/>
  <c r="Z6693" i="3"/>
  <c r="AA6693" i="3" s="1" a="1"/>
  <c r="AA6693" i="3" s="1"/>
  <c r="Z6694" i="3"/>
  <c r="AA6694" i="3" s="1" a="1"/>
  <c r="AA6694" i="3" s="1"/>
  <c r="Z6695" i="3"/>
  <c r="AA6695" i="3" s="1" a="1"/>
  <c r="AA6695" i="3" s="1"/>
  <c r="Z6696" i="3"/>
  <c r="AA6696" i="3" s="1" a="1"/>
  <c r="AA6696" i="3" s="1"/>
  <c r="Z6697" i="3"/>
  <c r="AA6697" i="3" s="1" a="1"/>
  <c r="AA6697" i="3" s="1"/>
  <c r="Z6698" i="3"/>
  <c r="AA6698" i="3" s="1" a="1"/>
  <c r="AA6698" i="3" s="1"/>
  <c r="Z6699" i="3"/>
  <c r="AA6699" i="3" s="1" a="1"/>
  <c r="AA6699" i="3" s="1"/>
  <c r="Z6700" i="3"/>
  <c r="AA6700" i="3" s="1" a="1"/>
  <c r="AA6700" i="3" s="1"/>
  <c r="Z6701" i="3"/>
  <c r="AA6701" i="3" s="1" a="1"/>
  <c r="AA6701" i="3" s="1"/>
  <c r="Z6702" i="3"/>
  <c r="AA6702" i="3" s="1" a="1"/>
  <c r="AA6702" i="3" s="1"/>
  <c r="Z6703" i="3"/>
  <c r="AA6703" i="3" s="1" a="1"/>
  <c r="AA6703" i="3" s="1"/>
  <c r="Z6704" i="3"/>
  <c r="AA6704" i="3" s="1" a="1"/>
  <c r="AA6704" i="3" s="1"/>
  <c r="Z6705" i="3"/>
  <c r="AA6705" i="3" s="1" a="1"/>
  <c r="AA6705" i="3" s="1"/>
  <c r="Z6706" i="3"/>
  <c r="AA6706" i="3" s="1" a="1"/>
  <c r="AA6706" i="3" s="1"/>
  <c r="Z6707" i="3"/>
  <c r="AA6707" i="3" s="1" a="1"/>
  <c r="AA6707" i="3" s="1"/>
  <c r="Z6708" i="3"/>
  <c r="AA6708" i="3" s="1" a="1"/>
  <c r="AA6708" i="3" s="1"/>
  <c r="Z6709" i="3"/>
  <c r="AA6709" i="3" s="1" a="1"/>
  <c r="AA6709" i="3" s="1"/>
  <c r="Z6710" i="3"/>
  <c r="AA6710" i="3" s="1" a="1"/>
  <c r="AA6710" i="3" s="1"/>
  <c r="Z6711" i="3"/>
  <c r="AA6711" i="3" s="1" a="1"/>
  <c r="AA6711" i="3" s="1"/>
  <c r="Z6712" i="3"/>
  <c r="AA6712" i="3" s="1" a="1"/>
  <c r="AA6712" i="3" s="1"/>
  <c r="Z6713" i="3"/>
  <c r="AA6713" i="3" s="1" a="1"/>
  <c r="AA6713" i="3" s="1"/>
  <c r="Z6714" i="3"/>
  <c r="AA6714" i="3" s="1" a="1"/>
  <c r="AA6714" i="3" s="1"/>
  <c r="Z6715" i="3"/>
  <c r="AA6715" i="3" s="1" a="1"/>
  <c r="AA6715" i="3" s="1"/>
  <c r="Z6716" i="3"/>
  <c r="AA6716" i="3" s="1" a="1"/>
  <c r="AA6716" i="3" s="1"/>
  <c r="Z6717" i="3"/>
  <c r="AA6717" i="3" s="1" a="1"/>
  <c r="AA6717" i="3" s="1"/>
  <c r="Z6718" i="3"/>
  <c r="AA6718" i="3" s="1" a="1"/>
  <c r="AA6718" i="3" s="1"/>
  <c r="Z6719" i="3"/>
  <c r="AA6719" i="3" s="1" a="1"/>
  <c r="AA6719" i="3" s="1"/>
  <c r="Z6720" i="3"/>
  <c r="AA6720" i="3" s="1" a="1"/>
  <c r="AA6720" i="3" s="1"/>
  <c r="Z6721" i="3"/>
  <c r="AA6721" i="3" s="1" a="1"/>
  <c r="AA6721" i="3" s="1"/>
  <c r="Z6722" i="3"/>
  <c r="AA6722" i="3" s="1" a="1"/>
  <c r="AA6722" i="3" s="1"/>
  <c r="Z6723" i="3"/>
  <c r="AA6723" i="3" s="1" a="1"/>
  <c r="AA6723" i="3" s="1"/>
  <c r="Z6724" i="3"/>
  <c r="AA6724" i="3" s="1" a="1"/>
  <c r="AA6724" i="3" s="1"/>
  <c r="Z6725" i="3"/>
  <c r="AA6725" i="3" s="1" a="1"/>
  <c r="AA6725" i="3" s="1"/>
  <c r="Z6726" i="3"/>
  <c r="AA6726" i="3" s="1" a="1"/>
  <c r="AA6726" i="3" s="1"/>
  <c r="Z6727" i="3"/>
  <c r="AA6727" i="3" s="1" a="1"/>
  <c r="AA6727" i="3" s="1"/>
  <c r="Z6728" i="3"/>
  <c r="AA6728" i="3" s="1" a="1"/>
  <c r="AA6728" i="3" s="1"/>
  <c r="Z6729" i="3"/>
  <c r="AA6729" i="3" s="1" a="1"/>
  <c r="AA6729" i="3" s="1"/>
  <c r="Z6730" i="3"/>
  <c r="AA6730" i="3" s="1" a="1"/>
  <c r="AA6730" i="3" s="1"/>
  <c r="Z6731" i="3"/>
  <c r="AA6731" i="3" s="1" a="1"/>
  <c r="AA6731" i="3" s="1"/>
  <c r="Z6732" i="3"/>
  <c r="AA6732" i="3" s="1" a="1"/>
  <c r="AA6732" i="3" s="1"/>
  <c r="Z6733" i="3"/>
  <c r="AA6733" i="3" s="1" a="1"/>
  <c r="AA6733" i="3" s="1"/>
  <c r="Z6734" i="3"/>
  <c r="AA6734" i="3" s="1" a="1"/>
  <c r="AA6734" i="3" s="1"/>
  <c r="Z6735" i="3"/>
  <c r="AA6735" i="3" s="1" a="1"/>
  <c r="AA6735" i="3" s="1"/>
  <c r="Z6736" i="3"/>
  <c r="AA6736" i="3" s="1" a="1"/>
  <c r="AA6736" i="3" s="1"/>
  <c r="Z6737" i="3"/>
  <c r="AA6737" i="3" s="1" a="1"/>
  <c r="AA6737" i="3" s="1"/>
  <c r="Z6738" i="3"/>
  <c r="AA6738" i="3" s="1" a="1"/>
  <c r="AA6738" i="3" s="1"/>
  <c r="Z6739" i="3"/>
  <c r="AA6739" i="3" s="1" a="1"/>
  <c r="AA6739" i="3" s="1"/>
  <c r="Z6740" i="3"/>
  <c r="AA6740" i="3" s="1" a="1"/>
  <c r="AA6740" i="3" s="1"/>
  <c r="Z6741" i="3"/>
  <c r="AA6741" i="3" s="1" a="1"/>
  <c r="AA6741" i="3" s="1"/>
  <c r="Z6742" i="3"/>
  <c r="AA6742" i="3" s="1" a="1"/>
  <c r="AA6742" i="3" s="1"/>
  <c r="Z6743" i="3"/>
  <c r="AA6743" i="3" s="1" a="1"/>
  <c r="AA6743" i="3" s="1"/>
  <c r="Z6744" i="3"/>
  <c r="AA6744" i="3" s="1" a="1"/>
  <c r="AA6744" i="3" s="1"/>
  <c r="Z6745" i="3"/>
  <c r="AA6745" i="3" s="1" a="1"/>
  <c r="AA6745" i="3" s="1"/>
  <c r="Z6746" i="3"/>
  <c r="AA6746" i="3" s="1" a="1"/>
  <c r="AA6746" i="3" s="1"/>
  <c r="Z6747" i="3"/>
  <c r="AA6747" i="3" s="1" a="1"/>
  <c r="AA6747" i="3" s="1"/>
  <c r="Z6748" i="3"/>
  <c r="AA6748" i="3" s="1" a="1"/>
  <c r="AA6748" i="3" s="1"/>
  <c r="Z6749" i="3"/>
  <c r="AA6749" i="3" s="1" a="1"/>
  <c r="AA6749" i="3" s="1"/>
  <c r="Z6750" i="3"/>
  <c r="AA6750" i="3" s="1" a="1"/>
  <c r="AA6750" i="3" s="1"/>
  <c r="Z6751" i="3"/>
  <c r="AA6751" i="3" s="1" a="1"/>
  <c r="AA6751" i="3" s="1"/>
  <c r="Z6752" i="3"/>
  <c r="AA6752" i="3" s="1" a="1"/>
  <c r="AA6752" i="3" s="1"/>
  <c r="Z6753" i="3"/>
  <c r="AA6753" i="3" s="1" a="1"/>
  <c r="AA6753" i="3" s="1"/>
  <c r="Z6754" i="3"/>
  <c r="AA6754" i="3" s="1" a="1"/>
  <c r="AA6754" i="3" s="1"/>
  <c r="Z6755" i="3"/>
  <c r="AA6755" i="3" s="1" a="1"/>
  <c r="AA6755" i="3" s="1"/>
  <c r="Z6756" i="3"/>
  <c r="AA6756" i="3" s="1" a="1"/>
  <c r="AA6756" i="3" s="1"/>
  <c r="Z6757" i="3"/>
  <c r="AA6757" i="3" s="1" a="1"/>
  <c r="AA6757" i="3" s="1"/>
  <c r="Z6758" i="3"/>
  <c r="AA6758" i="3" s="1" a="1"/>
  <c r="AA6758" i="3" s="1"/>
  <c r="Z6759" i="3"/>
  <c r="AA6759" i="3" s="1" a="1"/>
  <c r="AA6759" i="3" s="1"/>
  <c r="Z6760" i="3"/>
  <c r="AA6760" i="3" s="1" a="1"/>
  <c r="AA6760" i="3" s="1"/>
  <c r="Z6761" i="3"/>
  <c r="AA6761" i="3" s="1" a="1"/>
  <c r="AA6761" i="3" s="1"/>
  <c r="Z6762" i="3"/>
  <c r="AA6762" i="3" s="1" a="1"/>
  <c r="AA6762" i="3" s="1"/>
  <c r="Z6763" i="3"/>
  <c r="AA6763" i="3" s="1" a="1"/>
  <c r="AA6763" i="3" s="1"/>
  <c r="Z6764" i="3"/>
  <c r="AA6764" i="3" s="1" a="1"/>
  <c r="AA6764" i="3" s="1"/>
  <c r="Z6765" i="3"/>
  <c r="AA6765" i="3" s="1" a="1"/>
  <c r="AA6765" i="3" s="1"/>
  <c r="Z6766" i="3"/>
  <c r="AA6766" i="3" s="1" a="1"/>
  <c r="AA6766" i="3" s="1"/>
  <c r="Z6767" i="3"/>
  <c r="AA6767" i="3" s="1" a="1"/>
  <c r="AA6767" i="3" s="1"/>
  <c r="Z6768" i="3"/>
  <c r="AA6768" i="3" s="1" a="1"/>
  <c r="AA6768" i="3" s="1"/>
  <c r="Z6769" i="3"/>
  <c r="AA6769" i="3" s="1" a="1"/>
  <c r="AA6769" i="3" s="1"/>
  <c r="Z6770" i="3"/>
  <c r="AA6770" i="3" s="1" a="1"/>
  <c r="AA6770" i="3" s="1"/>
  <c r="Z6771" i="3"/>
  <c r="AA6771" i="3" s="1" a="1"/>
  <c r="AA6771" i="3" s="1"/>
  <c r="Z6772" i="3"/>
  <c r="AA6772" i="3" s="1" a="1"/>
  <c r="AA6772" i="3" s="1"/>
  <c r="Z6773" i="3"/>
  <c r="AA6773" i="3" s="1" a="1"/>
  <c r="AA6773" i="3" s="1"/>
  <c r="Z6774" i="3"/>
  <c r="AA6774" i="3" s="1" a="1"/>
  <c r="AA6774" i="3" s="1"/>
  <c r="Z6775" i="3"/>
  <c r="AA6775" i="3" s="1" a="1"/>
  <c r="AA6775" i="3" s="1"/>
  <c r="Z6776" i="3"/>
  <c r="AA6776" i="3" s="1" a="1"/>
  <c r="AA6776" i="3" s="1"/>
  <c r="Z6777" i="3"/>
  <c r="AA6777" i="3" s="1" a="1"/>
  <c r="AA6777" i="3" s="1"/>
  <c r="Z6778" i="3"/>
  <c r="AA6778" i="3" s="1" a="1"/>
  <c r="AA6778" i="3" s="1"/>
  <c r="Z6779" i="3"/>
  <c r="AA6779" i="3" s="1" a="1"/>
  <c r="AA6779" i="3" s="1"/>
  <c r="Z6780" i="3"/>
  <c r="AA6780" i="3" s="1" a="1"/>
  <c r="AA6780" i="3" s="1"/>
  <c r="Z6781" i="3"/>
  <c r="AA6781" i="3" s="1" a="1"/>
  <c r="AA6781" i="3" s="1"/>
  <c r="Z6782" i="3"/>
  <c r="AA6782" i="3" s="1" a="1"/>
  <c r="AA6782" i="3" s="1"/>
  <c r="Z6783" i="3"/>
  <c r="AA6783" i="3" s="1" a="1"/>
  <c r="AA6783" i="3" s="1"/>
  <c r="Z6784" i="3"/>
  <c r="AA6784" i="3" s="1" a="1"/>
  <c r="AA6784" i="3" s="1"/>
  <c r="Z6785" i="3"/>
  <c r="AA6785" i="3" s="1" a="1"/>
  <c r="AA6785" i="3" s="1"/>
  <c r="Z6786" i="3"/>
  <c r="AA6786" i="3" s="1" a="1"/>
  <c r="AA6786" i="3" s="1"/>
  <c r="Z6787" i="3"/>
  <c r="AA6787" i="3" s="1" a="1"/>
  <c r="AA6787" i="3" s="1"/>
  <c r="Z6788" i="3"/>
  <c r="AA6788" i="3" s="1" a="1"/>
  <c r="AA6788" i="3" s="1"/>
  <c r="Z6789" i="3"/>
  <c r="AA6789" i="3" s="1" a="1"/>
  <c r="AA6789" i="3" s="1"/>
  <c r="Z6790" i="3"/>
  <c r="AA6790" i="3" s="1" a="1"/>
  <c r="AA6790" i="3" s="1"/>
  <c r="Z6791" i="3"/>
  <c r="AA6791" i="3" s="1" a="1"/>
  <c r="AA6791" i="3" s="1"/>
  <c r="Z6792" i="3"/>
  <c r="AA6792" i="3" s="1" a="1"/>
  <c r="AA6792" i="3" s="1"/>
  <c r="Z6793" i="3"/>
  <c r="AA6793" i="3" s="1" a="1"/>
  <c r="AA6793" i="3" s="1"/>
  <c r="Z6794" i="3"/>
  <c r="AA6794" i="3" s="1" a="1"/>
  <c r="AA6794" i="3" s="1"/>
  <c r="Z6795" i="3"/>
  <c r="AA6795" i="3" s="1" a="1"/>
  <c r="AA6795" i="3" s="1"/>
  <c r="Z6796" i="3"/>
  <c r="AA6796" i="3" s="1" a="1"/>
  <c r="AA6796" i="3" s="1"/>
  <c r="Z6797" i="3"/>
  <c r="AA6797" i="3" s="1" a="1"/>
  <c r="AA6797" i="3" s="1"/>
  <c r="Z6798" i="3"/>
  <c r="AA6798" i="3" s="1" a="1"/>
  <c r="AA6798" i="3" s="1"/>
  <c r="Z6799" i="3"/>
  <c r="AA6799" i="3" s="1" a="1"/>
  <c r="AA6799" i="3" s="1"/>
  <c r="Z6800" i="3"/>
  <c r="AA6800" i="3" s="1" a="1"/>
  <c r="AA6800" i="3" s="1"/>
  <c r="Z6801" i="3"/>
  <c r="AA6801" i="3" s="1" a="1"/>
  <c r="AA6801" i="3" s="1"/>
  <c r="Z6802" i="3"/>
  <c r="AA6802" i="3" s="1" a="1"/>
  <c r="AA6802" i="3" s="1"/>
  <c r="Z6803" i="3"/>
  <c r="AA6803" i="3" s="1" a="1"/>
  <c r="AA6803" i="3" s="1"/>
  <c r="Z6804" i="3"/>
  <c r="AA6804" i="3" s="1" a="1"/>
  <c r="AA6804" i="3" s="1"/>
  <c r="Z6805" i="3"/>
  <c r="AA6805" i="3" s="1" a="1"/>
  <c r="AA6805" i="3" s="1"/>
  <c r="Z6806" i="3"/>
  <c r="AA6806" i="3" s="1" a="1"/>
  <c r="AA6806" i="3" s="1"/>
  <c r="Z6807" i="3"/>
  <c r="AA6807" i="3" s="1" a="1"/>
  <c r="AA6807" i="3" s="1"/>
  <c r="Z6808" i="3"/>
  <c r="AA6808" i="3" s="1" a="1"/>
  <c r="AA6808" i="3" s="1"/>
  <c r="Z6809" i="3"/>
  <c r="AA6809" i="3" s="1" a="1"/>
  <c r="AA6809" i="3" s="1"/>
  <c r="Z6810" i="3"/>
  <c r="AA6810" i="3" s="1" a="1"/>
  <c r="AA6810" i="3" s="1"/>
  <c r="Z6811" i="3"/>
  <c r="AA6811" i="3" s="1" a="1"/>
  <c r="AA6811" i="3" s="1"/>
  <c r="Z6812" i="3"/>
  <c r="AA6812" i="3" s="1" a="1"/>
  <c r="AA6812" i="3" s="1"/>
  <c r="Z6813" i="3"/>
  <c r="AA6813" i="3" s="1" a="1"/>
  <c r="AA6813" i="3" s="1"/>
  <c r="Z6814" i="3"/>
  <c r="AA6814" i="3" s="1" a="1"/>
  <c r="AA6814" i="3" s="1"/>
  <c r="Z6815" i="3"/>
  <c r="AA6815" i="3" s="1" a="1"/>
  <c r="AA6815" i="3" s="1"/>
  <c r="Z6816" i="3"/>
  <c r="AA6816" i="3" s="1" a="1"/>
  <c r="AA6816" i="3" s="1"/>
  <c r="Z6817" i="3"/>
  <c r="AA6817" i="3" s="1" a="1"/>
  <c r="AA6817" i="3" s="1"/>
  <c r="Z6818" i="3"/>
  <c r="AA6818" i="3" s="1" a="1"/>
  <c r="AA6818" i="3" s="1"/>
  <c r="Z6819" i="3"/>
  <c r="AA6819" i="3" s="1" a="1"/>
  <c r="AA6819" i="3" s="1"/>
  <c r="Z6820" i="3"/>
  <c r="AA6820" i="3" s="1" a="1"/>
  <c r="AA6820" i="3" s="1"/>
  <c r="Z6821" i="3"/>
  <c r="AA6821" i="3" s="1" a="1"/>
  <c r="AA6821" i="3" s="1"/>
  <c r="Z6822" i="3"/>
  <c r="AA6822" i="3" s="1" a="1"/>
  <c r="AA6822" i="3" s="1"/>
  <c r="Z6823" i="3"/>
  <c r="AA6823" i="3" s="1" a="1"/>
  <c r="AA6823" i="3" s="1"/>
  <c r="Z6824" i="3"/>
  <c r="AA6824" i="3" s="1" a="1"/>
  <c r="AA6824" i="3" s="1"/>
  <c r="Z6825" i="3"/>
  <c r="AA6825" i="3" s="1" a="1"/>
  <c r="AA6825" i="3" s="1"/>
  <c r="Z6826" i="3"/>
  <c r="AA6826" i="3" s="1" a="1"/>
  <c r="AA6826" i="3" s="1"/>
  <c r="Z6827" i="3"/>
  <c r="AA6827" i="3" s="1" a="1"/>
  <c r="AA6827" i="3" s="1"/>
  <c r="Z6828" i="3"/>
  <c r="AA6828" i="3" s="1" a="1"/>
  <c r="AA6828" i="3" s="1"/>
  <c r="Z6829" i="3"/>
  <c r="AA6829" i="3" s="1" a="1"/>
  <c r="AA6829" i="3" s="1"/>
  <c r="Z6830" i="3"/>
  <c r="AA6830" i="3" s="1" a="1"/>
  <c r="AA6830" i="3" s="1"/>
  <c r="Z6831" i="3"/>
  <c r="AA6831" i="3" s="1" a="1"/>
  <c r="AA6831" i="3" s="1"/>
  <c r="Z6832" i="3"/>
  <c r="AA6832" i="3" s="1" a="1"/>
  <c r="AA6832" i="3" s="1"/>
  <c r="Z6833" i="3"/>
  <c r="AA6833" i="3" s="1" a="1"/>
  <c r="AA6833" i="3" s="1"/>
  <c r="Z6834" i="3"/>
  <c r="AA6834" i="3" s="1" a="1"/>
  <c r="AA6834" i="3" s="1"/>
  <c r="Z6835" i="3"/>
  <c r="AA6835" i="3" s="1" a="1"/>
  <c r="AA6835" i="3" s="1"/>
  <c r="Z6836" i="3"/>
  <c r="AA6836" i="3" s="1" a="1"/>
  <c r="AA6836" i="3" s="1"/>
  <c r="Z6837" i="3"/>
  <c r="AA6837" i="3" s="1" a="1"/>
  <c r="AA6837" i="3" s="1"/>
  <c r="Z6838" i="3"/>
  <c r="AA6838" i="3" s="1" a="1"/>
  <c r="AA6838" i="3" s="1"/>
  <c r="Z6839" i="3"/>
  <c r="AA6839" i="3" s="1" a="1"/>
  <c r="AA6839" i="3" s="1"/>
  <c r="Z6840" i="3"/>
  <c r="AA6840" i="3" s="1" a="1"/>
  <c r="AA6840" i="3" s="1"/>
  <c r="Z6841" i="3"/>
  <c r="AA6841" i="3" s="1" a="1"/>
  <c r="AA6841" i="3" s="1"/>
  <c r="Z6842" i="3"/>
  <c r="AA6842" i="3" s="1" a="1"/>
  <c r="AA6842" i="3" s="1"/>
  <c r="Z6843" i="3"/>
  <c r="AA6843" i="3" s="1" a="1"/>
  <c r="AA6843" i="3" s="1"/>
  <c r="Z6844" i="3"/>
  <c r="AA6844" i="3" s="1" a="1"/>
  <c r="AA6844" i="3" s="1"/>
  <c r="Z6845" i="3"/>
  <c r="AA6845" i="3" s="1" a="1"/>
  <c r="AA6845" i="3" s="1"/>
  <c r="Z6846" i="3"/>
  <c r="AA6846" i="3" s="1" a="1"/>
  <c r="AA6846" i="3" s="1"/>
  <c r="Z6847" i="3"/>
  <c r="AA6847" i="3" s="1" a="1"/>
  <c r="AA6847" i="3" s="1"/>
  <c r="Z6848" i="3"/>
  <c r="AA6848" i="3" s="1" a="1"/>
  <c r="AA6848" i="3" s="1"/>
  <c r="Z6849" i="3"/>
  <c r="AA6849" i="3" s="1" a="1"/>
  <c r="AA6849" i="3" s="1"/>
  <c r="Z6850" i="3"/>
  <c r="AA6850" i="3" s="1" a="1"/>
  <c r="AA6850" i="3" s="1"/>
  <c r="Z6851" i="3"/>
  <c r="AA6851" i="3" s="1" a="1"/>
  <c r="AA6851" i="3" s="1"/>
  <c r="Z6852" i="3"/>
  <c r="AA6852" i="3" s="1" a="1"/>
  <c r="AA6852" i="3" s="1"/>
  <c r="Z6853" i="3"/>
  <c r="AA6853" i="3" s="1" a="1"/>
  <c r="AA6853" i="3" s="1"/>
  <c r="Z6854" i="3"/>
  <c r="AA6854" i="3" s="1" a="1"/>
  <c r="AA6854" i="3" s="1"/>
  <c r="Z6855" i="3"/>
  <c r="AA6855" i="3" s="1" a="1"/>
  <c r="AA6855" i="3" s="1"/>
  <c r="Z6856" i="3"/>
  <c r="AA6856" i="3" s="1" a="1"/>
  <c r="AA6856" i="3" s="1"/>
  <c r="Z6857" i="3"/>
  <c r="AA6857" i="3" s="1" a="1"/>
  <c r="AA6857" i="3" s="1"/>
  <c r="Z6858" i="3"/>
  <c r="AA6858" i="3" s="1" a="1"/>
  <c r="AA6858" i="3" s="1"/>
  <c r="Z6859" i="3"/>
  <c r="AA6859" i="3" s="1" a="1"/>
  <c r="AA6859" i="3" s="1"/>
  <c r="Z6860" i="3"/>
  <c r="AA6860" i="3" s="1" a="1"/>
  <c r="AA6860" i="3" s="1"/>
  <c r="Z6861" i="3"/>
  <c r="AA6861" i="3" s="1" a="1"/>
  <c r="AA6861" i="3" s="1"/>
  <c r="Z6862" i="3"/>
  <c r="AA6862" i="3" s="1" a="1"/>
  <c r="AA6862" i="3" s="1"/>
  <c r="Z6863" i="3"/>
  <c r="AA6863" i="3" s="1" a="1"/>
  <c r="AA6863" i="3" s="1"/>
  <c r="Z6864" i="3"/>
  <c r="AA6864" i="3" s="1" a="1"/>
  <c r="AA6864" i="3" s="1"/>
  <c r="Z6865" i="3"/>
  <c r="AA6865" i="3" s="1" a="1"/>
  <c r="AA6865" i="3" s="1"/>
  <c r="Z6866" i="3"/>
  <c r="AA6866" i="3" s="1" a="1"/>
  <c r="AA6866" i="3" s="1"/>
  <c r="Z6867" i="3"/>
  <c r="AA6867" i="3" s="1" a="1"/>
  <c r="AA6867" i="3" s="1"/>
  <c r="Z6868" i="3"/>
  <c r="AA6868" i="3" s="1" a="1"/>
  <c r="AA6868" i="3" s="1"/>
  <c r="Z6869" i="3"/>
  <c r="AA6869" i="3" s="1" a="1"/>
  <c r="AA6869" i="3" s="1"/>
  <c r="Z6870" i="3"/>
  <c r="AA6870" i="3" s="1" a="1"/>
  <c r="AA6870" i="3" s="1"/>
  <c r="Z6871" i="3"/>
  <c r="AA6871" i="3" s="1" a="1"/>
  <c r="AA6871" i="3" s="1"/>
  <c r="Z6872" i="3"/>
  <c r="AA6872" i="3" s="1" a="1"/>
  <c r="AA6872" i="3" s="1"/>
  <c r="Z6873" i="3"/>
  <c r="AA6873" i="3" s="1" a="1"/>
  <c r="AA6873" i="3" s="1"/>
  <c r="Z6874" i="3"/>
  <c r="AA6874" i="3" s="1" a="1"/>
  <c r="AA6874" i="3" s="1"/>
  <c r="Z6875" i="3"/>
  <c r="AA6875" i="3" s="1" a="1"/>
  <c r="AA6875" i="3" s="1"/>
  <c r="Z6876" i="3"/>
  <c r="AA6876" i="3" s="1" a="1"/>
  <c r="AA6876" i="3" s="1"/>
  <c r="Z6877" i="3"/>
  <c r="AA6877" i="3" s="1" a="1"/>
  <c r="AA6877" i="3" s="1"/>
  <c r="Z6878" i="3"/>
  <c r="AA6878" i="3" s="1" a="1"/>
  <c r="AA6878" i="3" s="1"/>
  <c r="Z6879" i="3"/>
  <c r="AA6879" i="3" s="1" a="1"/>
  <c r="AA6879" i="3" s="1"/>
  <c r="Z6880" i="3"/>
  <c r="AA6880" i="3" s="1" a="1"/>
  <c r="AA6880" i="3" s="1"/>
  <c r="Z6881" i="3"/>
  <c r="AA6881" i="3" s="1" a="1"/>
  <c r="AA6881" i="3" s="1"/>
  <c r="Z6882" i="3"/>
  <c r="AA6882" i="3" s="1" a="1"/>
  <c r="AA6882" i="3" s="1"/>
  <c r="Z6883" i="3"/>
  <c r="AA6883" i="3" s="1" a="1"/>
  <c r="AA6883" i="3" s="1"/>
  <c r="Z6884" i="3"/>
  <c r="AA6884" i="3" s="1" a="1"/>
  <c r="AA6884" i="3" s="1"/>
  <c r="Z6885" i="3"/>
  <c r="AA6885" i="3" s="1" a="1"/>
  <c r="AA6885" i="3" s="1"/>
  <c r="Z6886" i="3"/>
  <c r="AA6886" i="3" s="1" a="1"/>
  <c r="AA6886" i="3" s="1"/>
  <c r="Z6887" i="3"/>
  <c r="AA6887" i="3" s="1" a="1"/>
  <c r="AA6887" i="3" s="1"/>
  <c r="Z6888" i="3"/>
  <c r="AA6888" i="3" s="1" a="1"/>
  <c r="AA6888" i="3" s="1"/>
  <c r="Z6889" i="3"/>
  <c r="AA6889" i="3" s="1" a="1"/>
  <c r="AA6889" i="3" s="1"/>
  <c r="Z6890" i="3"/>
  <c r="AA6890" i="3" s="1" a="1"/>
  <c r="AA6890" i="3" s="1"/>
  <c r="Z6891" i="3"/>
  <c r="AA6891" i="3" s="1" a="1"/>
  <c r="AA6891" i="3" s="1"/>
  <c r="Z6892" i="3"/>
  <c r="AA6892" i="3" s="1" a="1"/>
  <c r="AA6892" i="3" s="1"/>
  <c r="Z6893" i="3"/>
  <c r="AA6893" i="3" s="1" a="1"/>
  <c r="AA6893" i="3" s="1"/>
  <c r="Z6894" i="3"/>
  <c r="AA6894" i="3" s="1" a="1"/>
  <c r="AA6894" i="3" s="1"/>
  <c r="Z6895" i="3"/>
  <c r="AA6895" i="3" s="1" a="1"/>
  <c r="AA6895" i="3" s="1"/>
  <c r="Z6896" i="3"/>
  <c r="AA6896" i="3" s="1" a="1"/>
  <c r="AA6896" i="3" s="1"/>
  <c r="Z6897" i="3"/>
  <c r="AA6897" i="3" s="1" a="1"/>
  <c r="AA6897" i="3" s="1"/>
  <c r="Z6898" i="3"/>
  <c r="AA6898" i="3" s="1" a="1"/>
  <c r="AA6898" i="3" s="1"/>
  <c r="Z6899" i="3"/>
  <c r="AA6899" i="3" s="1" a="1"/>
  <c r="AA6899" i="3" s="1"/>
  <c r="Z6900" i="3"/>
  <c r="AA6900" i="3" s="1" a="1"/>
  <c r="AA6900" i="3" s="1"/>
  <c r="Z6901" i="3"/>
  <c r="AA6901" i="3" s="1" a="1"/>
  <c r="AA6901" i="3" s="1"/>
  <c r="Z6902" i="3"/>
  <c r="AA6902" i="3" s="1" a="1"/>
  <c r="AA6902" i="3" s="1"/>
  <c r="Z6903" i="3"/>
  <c r="AA6903" i="3" s="1" a="1"/>
  <c r="AA6903" i="3" s="1"/>
  <c r="Z6904" i="3"/>
  <c r="AA6904" i="3" s="1" a="1"/>
  <c r="AA6904" i="3" s="1"/>
  <c r="Z6905" i="3"/>
  <c r="AA6905" i="3" s="1" a="1"/>
  <c r="AA6905" i="3" s="1"/>
  <c r="Z6906" i="3"/>
  <c r="AA6906" i="3" s="1" a="1"/>
  <c r="AA6906" i="3" s="1"/>
  <c r="Z6907" i="3"/>
  <c r="AA6907" i="3" s="1" a="1"/>
  <c r="AA6907" i="3" s="1"/>
  <c r="Z6908" i="3"/>
  <c r="AA6908" i="3" s="1" a="1"/>
  <c r="AA6908" i="3" s="1"/>
  <c r="Z6909" i="3"/>
  <c r="AA6909" i="3" s="1" a="1"/>
  <c r="AA6909" i="3" s="1"/>
  <c r="Z6910" i="3"/>
  <c r="AA6910" i="3" s="1" a="1"/>
  <c r="AA6910" i="3" s="1"/>
  <c r="Z6911" i="3"/>
  <c r="AA6911" i="3" s="1" a="1"/>
  <c r="AA6911" i="3" s="1"/>
  <c r="Z6912" i="3"/>
  <c r="AA6912" i="3" s="1" a="1"/>
  <c r="AA6912" i="3" s="1"/>
  <c r="Z6913" i="3"/>
  <c r="AA6913" i="3" s="1" a="1"/>
  <c r="AA6913" i="3" s="1"/>
  <c r="Z6914" i="3"/>
  <c r="AA6914" i="3" s="1" a="1"/>
  <c r="AA6914" i="3" s="1"/>
  <c r="Z6915" i="3"/>
  <c r="AA6915" i="3" s="1" a="1"/>
  <c r="AA6915" i="3" s="1"/>
  <c r="Z6916" i="3"/>
  <c r="AA6916" i="3" s="1" a="1"/>
  <c r="AA6916" i="3" s="1"/>
  <c r="Z6917" i="3"/>
  <c r="AA6917" i="3" s="1" a="1"/>
  <c r="AA6917" i="3" s="1"/>
  <c r="Z6918" i="3"/>
  <c r="AA6918" i="3" s="1" a="1"/>
  <c r="AA6918" i="3" s="1"/>
  <c r="Z6919" i="3"/>
  <c r="AA6919" i="3" s="1" a="1"/>
  <c r="AA6919" i="3" s="1"/>
  <c r="Z6920" i="3"/>
  <c r="AA6920" i="3" s="1" a="1"/>
  <c r="AA6920" i="3" s="1"/>
  <c r="Z6921" i="3"/>
  <c r="AA6921" i="3" s="1" a="1"/>
  <c r="AA6921" i="3" s="1"/>
  <c r="Z6922" i="3"/>
  <c r="AA6922" i="3" s="1" a="1"/>
  <c r="AA6922" i="3" s="1"/>
  <c r="Z6923" i="3"/>
  <c r="AA6923" i="3" s="1" a="1"/>
  <c r="AA6923" i="3" s="1"/>
  <c r="Z6924" i="3"/>
  <c r="AA6924" i="3" s="1" a="1"/>
  <c r="AA6924" i="3" s="1"/>
  <c r="Z6925" i="3"/>
  <c r="AA6925" i="3" s="1" a="1"/>
  <c r="AA6925" i="3" s="1"/>
  <c r="Z6926" i="3"/>
  <c r="AA6926" i="3" s="1" a="1"/>
  <c r="AA6926" i="3" s="1"/>
  <c r="Z6927" i="3"/>
  <c r="AA6927" i="3" s="1" a="1"/>
  <c r="AA6927" i="3" s="1"/>
  <c r="Z6928" i="3"/>
  <c r="AA6928" i="3" s="1" a="1"/>
  <c r="AA6928" i="3" s="1"/>
  <c r="Z6929" i="3"/>
  <c r="AA6929" i="3" s="1" a="1"/>
  <c r="AA6929" i="3" s="1"/>
  <c r="Z6930" i="3"/>
  <c r="AA6930" i="3" s="1" a="1"/>
  <c r="AA6930" i="3" s="1"/>
  <c r="Z6931" i="3"/>
  <c r="AA6931" i="3" s="1" a="1"/>
  <c r="AA6931" i="3" s="1"/>
  <c r="Z6932" i="3"/>
  <c r="AA6932" i="3" s="1" a="1"/>
  <c r="AA6932" i="3" s="1"/>
  <c r="Z6933" i="3"/>
  <c r="AA6933" i="3" s="1" a="1"/>
  <c r="AA6933" i="3" s="1"/>
  <c r="Z6934" i="3"/>
  <c r="AA6934" i="3" s="1" a="1"/>
  <c r="AA6934" i="3" s="1"/>
  <c r="Z6935" i="3"/>
  <c r="AA6935" i="3" s="1" a="1"/>
  <c r="AA6935" i="3" s="1"/>
  <c r="Z6936" i="3"/>
  <c r="AA6936" i="3" s="1" a="1"/>
  <c r="AA6936" i="3" s="1"/>
  <c r="Z6937" i="3"/>
  <c r="AA6937" i="3" s="1" a="1"/>
  <c r="AA6937" i="3" s="1"/>
  <c r="Z6938" i="3"/>
  <c r="AA6938" i="3" s="1" a="1"/>
  <c r="AA6938" i="3" s="1"/>
  <c r="Z6939" i="3"/>
  <c r="AA6939" i="3" s="1" a="1"/>
  <c r="AA6939" i="3" s="1"/>
  <c r="Z6940" i="3"/>
  <c r="AA6940" i="3" s="1" a="1"/>
  <c r="AA6940" i="3" s="1"/>
  <c r="Z6941" i="3"/>
  <c r="AA6941" i="3" s="1" a="1"/>
  <c r="AA6941" i="3" s="1"/>
  <c r="Z6942" i="3"/>
  <c r="AA6942" i="3" s="1" a="1"/>
  <c r="AA6942" i="3" s="1"/>
  <c r="Z6943" i="3"/>
  <c r="AA6943" i="3" s="1" a="1"/>
  <c r="AA6943" i="3" s="1"/>
  <c r="Z6944" i="3"/>
  <c r="AA6944" i="3" s="1" a="1"/>
  <c r="AA6944" i="3" s="1"/>
  <c r="Z6945" i="3"/>
  <c r="AA6945" i="3" s="1" a="1"/>
  <c r="AA6945" i="3" s="1"/>
  <c r="Z6946" i="3"/>
  <c r="AA6946" i="3" s="1" a="1"/>
  <c r="AA6946" i="3" s="1"/>
  <c r="Z6947" i="3"/>
  <c r="AA6947" i="3" s="1" a="1"/>
  <c r="AA6947" i="3" s="1"/>
  <c r="Z6948" i="3"/>
  <c r="AA6948" i="3" s="1" a="1"/>
  <c r="AA6948" i="3" s="1"/>
  <c r="Z6949" i="3"/>
  <c r="AA6949" i="3" s="1" a="1"/>
  <c r="AA6949" i="3" s="1"/>
  <c r="Z6950" i="3"/>
  <c r="AA6950" i="3" s="1" a="1"/>
  <c r="AA6950" i="3" s="1"/>
  <c r="Z6951" i="3"/>
  <c r="AA6951" i="3" s="1" a="1"/>
  <c r="AA6951" i="3" s="1"/>
  <c r="Z6952" i="3"/>
  <c r="AA6952" i="3" s="1" a="1"/>
  <c r="AA6952" i="3" s="1"/>
  <c r="Z6953" i="3"/>
  <c r="AA6953" i="3" s="1" a="1"/>
  <c r="AA6953" i="3" s="1"/>
  <c r="Z6954" i="3"/>
  <c r="AA6954" i="3" s="1" a="1"/>
  <c r="AA6954" i="3" s="1"/>
  <c r="Z6955" i="3"/>
  <c r="AA6955" i="3" s="1" a="1"/>
  <c r="AA6955" i="3" s="1"/>
  <c r="Z6956" i="3"/>
  <c r="AA6956" i="3" s="1" a="1"/>
  <c r="AA6956" i="3" s="1"/>
  <c r="Z6957" i="3"/>
  <c r="AA6957" i="3" s="1" a="1"/>
  <c r="AA6957" i="3" s="1"/>
  <c r="Z6958" i="3"/>
  <c r="AA6958" i="3" s="1" a="1"/>
  <c r="AA6958" i="3" s="1"/>
  <c r="Z6959" i="3"/>
  <c r="AA6959" i="3" s="1" a="1"/>
  <c r="AA6959" i="3" s="1"/>
  <c r="Z6960" i="3"/>
  <c r="AA6960" i="3" s="1" a="1"/>
  <c r="AA6960" i="3" s="1"/>
  <c r="Z6961" i="3"/>
  <c r="AA6961" i="3" s="1" a="1"/>
  <c r="AA6961" i="3" s="1"/>
  <c r="Z6962" i="3"/>
  <c r="AA6962" i="3" s="1" a="1"/>
  <c r="AA6962" i="3" s="1"/>
  <c r="Z6963" i="3"/>
  <c r="AA6963" i="3" s="1" a="1"/>
  <c r="AA6963" i="3" s="1"/>
  <c r="Z6964" i="3"/>
  <c r="AA6964" i="3" s="1" a="1"/>
  <c r="AA6964" i="3" s="1"/>
  <c r="Z6965" i="3"/>
  <c r="AA6965" i="3" s="1" a="1"/>
  <c r="AA6965" i="3" s="1"/>
  <c r="Z6966" i="3"/>
  <c r="AA6966" i="3" s="1" a="1"/>
  <c r="AA6966" i="3" s="1"/>
  <c r="Z6967" i="3"/>
  <c r="AA6967" i="3" s="1" a="1"/>
  <c r="AA6967" i="3" s="1"/>
  <c r="Z6968" i="3"/>
  <c r="AA6968" i="3" s="1" a="1"/>
  <c r="AA6968" i="3" s="1"/>
  <c r="Z6969" i="3"/>
  <c r="AA6969" i="3" s="1" a="1"/>
  <c r="AA6969" i="3" s="1"/>
  <c r="Z6970" i="3"/>
  <c r="AA6970" i="3" s="1" a="1"/>
  <c r="AA6970" i="3" s="1"/>
  <c r="Z6971" i="3"/>
  <c r="AA6971" i="3" s="1" a="1"/>
  <c r="AA6971" i="3" s="1"/>
  <c r="Z6972" i="3"/>
  <c r="AA6972" i="3" s="1" a="1"/>
  <c r="AA6972" i="3" s="1"/>
  <c r="Z6973" i="3"/>
  <c r="AA6973" i="3" s="1" a="1"/>
  <c r="AA6973" i="3" s="1"/>
  <c r="Z6974" i="3"/>
  <c r="AA6974" i="3" s="1" a="1"/>
  <c r="AA6974" i="3" s="1"/>
  <c r="Z6975" i="3"/>
  <c r="AA6975" i="3" s="1" a="1"/>
  <c r="AA6975" i="3" s="1"/>
  <c r="Z6976" i="3"/>
  <c r="AA6976" i="3" s="1" a="1"/>
  <c r="AA6976" i="3" s="1"/>
  <c r="Z6977" i="3"/>
  <c r="AA6977" i="3" s="1" a="1"/>
  <c r="AA6977" i="3" s="1"/>
  <c r="Z6978" i="3"/>
  <c r="AA6978" i="3" s="1" a="1"/>
  <c r="AA6978" i="3" s="1"/>
  <c r="Z6979" i="3"/>
  <c r="AA6979" i="3" s="1" a="1"/>
  <c r="AA6979" i="3" s="1"/>
  <c r="Z6980" i="3"/>
  <c r="AA6980" i="3" s="1" a="1"/>
  <c r="AA6980" i="3" s="1"/>
  <c r="Z6981" i="3"/>
  <c r="AA6981" i="3" s="1" a="1"/>
  <c r="AA6981" i="3" s="1"/>
  <c r="Z6982" i="3"/>
  <c r="AA6982" i="3" s="1" a="1"/>
  <c r="AA6982" i="3" s="1"/>
  <c r="Z6983" i="3"/>
  <c r="AA6983" i="3" s="1" a="1"/>
  <c r="AA6983" i="3" s="1"/>
  <c r="Z6984" i="3"/>
  <c r="AA6984" i="3" s="1" a="1"/>
  <c r="AA6984" i="3" s="1"/>
  <c r="Z6985" i="3"/>
  <c r="AA6985" i="3" s="1" a="1"/>
  <c r="AA6985" i="3" s="1"/>
  <c r="Z6986" i="3"/>
  <c r="AA6986" i="3" s="1" a="1"/>
  <c r="AA6986" i="3" s="1"/>
  <c r="Z6987" i="3"/>
  <c r="AA6987" i="3" s="1" a="1"/>
  <c r="AA6987" i="3" s="1"/>
  <c r="Z6988" i="3"/>
  <c r="AA6988" i="3" s="1" a="1"/>
  <c r="AA6988" i="3" s="1"/>
  <c r="Z6989" i="3"/>
  <c r="AA6989" i="3" s="1" a="1"/>
  <c r="AA6989" i="3" s="1"/>
  <c r="Z6990" i="3"/>
  <c r="AA6990" i="3" s="1" a="1"/>
  <c r="AA6990" i="3" s="1"/>
  <c r="Z6991" i="3"/>
  <c r="AA6991" i="3" s="1" a="1"/>
  <c r="AA6991" i="3" s="1"/>
  <c r="Z6992" i="3"/>
  <c r="AA6992" i="3" s="1" a="1"/>
  <c r="AA6992" i="3" s="1"/>
  <c r="Z6993" i="3"/>
  <c r="AA6993" i="3" s="1" a="1"/>
  <c r="AA6993" i="3" s="1"/>
  <c r="Z6994" i="3"/>
  <c r="AA6994" i="3" s="1" a="1"/>
  <c r="AA6994" i="3" s="1"/>
  <c r="Z6995" i="3"/>
  <c r="AA6995" i="3" s="1" a="1"/>
  <c r="AA6995" i="3" s="1"/>
  <c r="Z6996" i="3"/>
  <c r="AA6996" i="3" s="1" a="1"/>
  <c r="AA6996" i="3" s="1"/>
  <c r="Z6997" i="3"/>
  <c r="AA6997" i="3" s="1" a="1"/>
  <c r="AA6997" i="3" s="1"/>
  <c r="Z6998" i="3"/>
  <c r="AA6998" i="3" s="1" a="1"/>
  <c r="AA6998" i="3" s="1"/>
  <c r="Z6999" i="3"/>
  <c r="AA6999" i="3" s="1" a="1"/>
  <c r="AA6999" i="3" s="1"/>
  <c r="Z7000" i="3"/>
  <c r="AA7000" i="3" s="1" a="1"/>
  <c r="AA7000" i="3" s="1"/>
  <c r="Z7001" i="3"/>
  <c r="AA7001" i="3" s="1" a="1"/>
  <c r="AA7001" i="3" s="1"/>
  <c r="Z7002" i="3"/>
  <c r="AA7002" i="3" s="1" a="1"/>
  <c r="AA7002" i="3" s="1"/>
  <c r="Z7003" i="3"/>
  <c r="AA7003" i="3" s="1" a="1"/>
  <c r="AA7003" i="3" s="1"/>
  <c r="Z7004" i="3"/>
  <c r="AA7004" i="3" s="1" a="1"/>
  <c r="AA7004" i="3" s="1"/>
  <c r="Z7005" i="3"/>
  <c r="AA7005" i="3" s="1" a="1"/>
  <c r="AA7005" i="3" s="1"/>
  <c r="Z7006" i="3"/>
  <c r="AA7006" i="3" s="1" a="1"/>
  <c r="AA7006" i="3" s="1"/>
  <c r="Z7007" i="3"/>
  <c r="AA7007" i="3" s="1" a="1"/>
  <c r="AA7007" i="3" s="1"/>
  <c r="Z7008" i="3"/>
  <c r="AA7008" i="3" s="1" a="1"/>
  <c r="AA7008" i="3" s="1"/>
  <c r="Z7009" i="3"/>
  <c r="AA7009" i="3" s="1" a="1"/>
  <c r="AA7009" i="3" s="1"/>
  <c r="Z7010" i="3"/>
  <c r="AA7010" i="3" s="1" a="1"/>
  <c r="AA7010" i="3" s="1"/>
  <c r="Z7011" i="3"/>
  <c r="AA7011" i="3" s="1" a="1"/>
  <c r="AA7011" i="3" s="1"/>
  <c r="Z7012" i="3"/>
  <c r="AA7012" i="3" s="1" a="1"/>
  <c r="AA7012" i="3" s="1"/>
  <c r="Z7013" i="3"/>
  <c r="AA7013" i="3" s="1" a="1"/>
  <c r="AA7013" i="3" s="1"/>
  <c r="Z7014" i="3"/>
  <c r="AA7014" i="3" s="1" a="1"/>
  <c r="AA7014" i="3" s="1"/>
  <c r="Z7015" i="3"/>
  <c r="AA7015" i="3" s="1" a="1"/>
  <c r="AA7015" i="3" s="1"/>
  <c r="Z7016" i="3"/>
  <c r="AA7016" i="3" s="1" a="1"/>
  <c r="AA7016" i="3" s="1"/>
  <c r="Z7017" i="3"/>
  <c r="AA7017" i="3" s="1" a="1"/>
  <c r="AA7017" i="3" s="1"/>
  <c r="Z7018" i="3"/>
  <c r="AA7018" i="3" s="1" a="1"/>
  <c r="AA7018" i="3" s="1"/>
  <c r="Z7019" i="3"/>
  <c r="AA7019" i="3" s="1" a="1"/>
  <c r="AA7019" i="3" s="1"/>
  <c r="Z7020" i="3"/>
  <c r="AA7020" i="3" s="1" a="1"/>
  <c r="AA7020" i="3" s="1"/>
  <c r="Z7021" i="3"/>
  <c r="AA7021" i="3" s="1" a="1"/>
  <c r="AA7021" i="3" s="1"/>
  <c r="Z7022" i="3"/>
  <c r="AA7022" i="3" s="1" a="1"/>
  <c r="AA7022" i="3" s="1"/>
  <c r="Z7023" i="3"/>
  <c r="AA7023" i="3" s="1" a="1"/>
  <c r="AA7023" i="3" s="1"/>
  <c r="Z7024" i="3"/>
  <c r="AA7024" i="3" s="1" a="1"/>
  <c r="AA7024" i="3" s="1"/>
  <c r="Z7025" i="3"/>
  <c r="AA7025" i="3" s="1" a="1"/>
  <c r="AA7025" i="3" s="1"/>
  <c r="Z7026" i="3"/>
  <c r="AA7026" i="3" s="1" a="1"/>
  <c r="AA7026" i="3" s="1"/>
  <c r="Z7027" i="3"/>
  <c r="AA7027" i="3" s="1" a="1"/>
  <c r="AA7027" i="3" s="1"/>
  <c r="Z7028" i="3"/>
  <c r="AA7028" i="3" s="1" a="1"/>
  <c r="AA7028" i="3" s="1"/>
  <c r="Z7029" i="3"/>
  <c r="AA7029" i="3" s="1" a="1"/>
  <c r="AA7029" i="3" s="1"/>
  <c r="Z7030" i="3"/>
  <c r="AA7030" i="3" s="1" a="1"/>
  <c r="AA7030" i="3" s="1"/>
  <c r="Z7031" i="3"/>
  <c r="AA7031" i="3" s="1" a="1"/>
  <c r="AA7031" i="3" s="1"/>
  <c r="Z7032" i="3"/>
  <c r="AA7032" i="3" s="1" a="1"/>
  <c r="AA7032" i="3" s="1"/>
  <c r="Z7033" i="3"/>
  <c r="AA7033" i="3" s="1" a="1"/>
  <c r="AA7033" i="3" s="1"/>
  <c r="Z7034" i="3"/>
  <c r="AA7034" i="3" s="1" a="1"/>
  <c r="AA7034" i="3" s="1"/>
  <c r="Z7035" i="3"/>
  <c r="AA7035" i="3" s="1" a="1"/>
  <c r="AA7035" i="3" s="1"/>
  <c r="Z7036" i="3"/>
  <c r="AA7036" i="3" s="1" a="1"/>
  <c r="AA7036" i="3" s="1"/>
  <c r="Z7037" i="3"/>
  <c r="AA7037" i="3" s="1" a="1"/>
  <c r="AA7037" i="3" s="1"/>
  <c r="Z7038" i="3"/>
  <c r="AA7038" i="3" s="1" a="1"/>
  <c r="AA7038" i="3" s="1"/>
  <c r="Z7039" i="3"/>
  <c r="AA7039" i="3" s="1" a="1"/>
  <c r="AA7039" i="3" s="1"/>
  <c r="Z7040" i="3"/>
  <c r="AA7040" i="3" s="1" a="1"/>
  <c r="AA7040" i="3" s="1"/>
  <c r="Z7041" i="3"/>
  <c r="AA7041" i="3" s="1" a="1"/>
  <c r="AA7041" i="3" s="1"/>
  <c r="Z7042" i="3"/>
  <c r="AA7042" i="3" s="1" a="1"/>
  <c r="AA7042" i="3" s="1"/>
  <c r="Z7043" i="3"/>
  <c r="AA7043" i="3" s="1" a="1"/>
  <c r="AA7043" i="3" s="1"/>
  <c r="Z7044" i="3"/>
  <c r="AA7044" i="3" s="1" a="1"/>
  <c r="AA7044" i="3" s="1"/>
  <c r="Z7045" i="3"/>
  <c r="AA7045" i="3" s="1" a="1"/>
  <c r="AA7045" i="3" s="1"/>
  <c r="Z7046" i="3"/>
  <c r="AA7046" i="3" s="1" a="1"/>
  <c r="AA7046" i="3" s="1"/>
  <c r="Z7047" i="3"/>
  <c r="AA7047" i="3" s="1" a="1"/>
  <c r="AA7047" i="3" s="1"/>
  <c r="Z7048" i="3"/>
  <c r="AA7048" i="3" s="1" a="1"/>
  <c r="AA7048" i="3" s="1"/>
  <c r="Z7049" i="3"/>
  <c r="AA7049" i="3" s="1" a="1"/>
  <c r="AA7049" i="3" s="1"/>
  <c r="Z7050" i="3"/>
  <c r="AA7050" i="3" s="1" a="1"/>
  <c r="AA7050" i="3" s="1"/>
  <c r="Z7051" i="3"/>
  <c r="AA7051" i="3" s="1" a="1"/>
  <c r="AA7051" i="3" s="1"/>
  <c r="Z7052" i="3"/>
  <c r="AA7052" i="3" s="1" a="1"/>
  <c r="AA7052" i="3" s="1"/>
  <c r="Z7053" i="3"/>
  <c r="AA7053" i="3" s="1" a="1"/>
  <c r="AA7053" i="3" s="1"/>
  <c r="Z7054" i="3"/>
  <c r="AA7054" i="3" s="1" a="1"/>
  <c r="AA7054" i="3" s="1"/>
  <c r="Z7055" i="3"/>
  <c r="AA7055" i="3" s="1" a="1"/>
  <c r="AA7055" i="3" s="1"/>
  <c r="Z7056" i="3"/>
  <c r="AA7056" i="3" s="1" a="1"/>
  <c r="AA7056" i="3" s="1"/>
  <c r="Z7057" i="3"/>
  <c r="AA7057" i="3" s="1" a="1"/>
  <c r="AA7057" i="3" s="1"/>
  <c r="Z7058" i="3"/>
  <c r="AA7058" i="3" s="1" a="1"/>
  <c r="AA7058" i="3" s="1"/>
  <c r="Z7059" i="3"/>
  <c r="AA7059" i="3" s="1" a="1"/>
  <c r="AA7059" i="3" s="1"/>
  <c r="Z7060" i="3"/>
  <c r="AA7060" i="3" s="1" a="1"/>
  <c r="AA7060" i="3" s="1"/>
  <c r="Z7061" i="3"/>
  <c r="AA7061" i="3" s="1" a="1"/>
  <c r="AA7061" i="3" s="1"/>
  <c r="Z7062" i="3"/>
  <c r="AA7062" i="3" s="1" a="1"/>
  <c r="AA7062" i="3" s="1"/>
  <c r="Z7063" i="3"/>
  <c r="AA7063" i="3" s="1" a="1"/>
  <c r="AA7063" i="3" s="1"/>
  <c r="Z7064" i="3"/>
  <c r="AA7064" i="3" s="1" a="1"/>
  <c r="AA7064" i="3" s="1"/>
  <c r="Z7065" i="3"/>
  <c r="AA7065" i="3" s="1" a="1"/>
  <c r="AA7065" i="3" s="1"/>
  <c r="Z7066" i="3"/>
  <c r="AA7066" i="3" s="1" a="1"/>
  <c r="AA7066" i="3" s="1"/>
  <c r="Z7067" i="3"/>
  <c r="AA7067" i="3" s="1" a="1"/>
  <c r="AA7067" i="3" s="1"/>
  <c r="Z7068" i="3"/>
  <c r="AA7068" i="3" s="1" a="1"/>
  <c r="AA7068" i="3" s="1"/>
  <c r="Z7069" i="3"/>
  <c r="AA7069" i="3" s="1" a="1"/>
  <c r="AA7069" i="3" s="1"/>
  <c r="Z7070" i="3"/>
  <c r="AA7070" i="3" s="1" a="1"/>
  <c r="AA7070" i="3" s="1"/>
  <c r="Z7071" i="3"/>
  <c r="AA7071" i="3" s="1" a="1"/>
  <c r="AA7071" i="3" s="1"/>
  <c r="Z7072" i="3"/>
  <c r="AA7072" i="3" s="1" a="1"/>
  <c r="AA7072" i="3" s="1"/>
  <c r="Z7073" i="3"/>
  <c r="AA7073" i="3" s="1" a="1"/>
  <c r="AA7073" i="3" s="1"/>
  <c r="Z7074" i="3"/>
  <c r="AA7074" i="3" s="1" a="1"/>
  <c r="AA7074" i="3" s="1"/>
  <c r="Z7075" i="3"/>
  <c r="AA7075" i="3" s="1" a="1"/>
  <c r="AA7075" i="3" s="1"/>
  <c r="Z7076" i="3"/>
  <c r="AA7076" i="3" s="1" a="1"/>
  <c r="AA7076" i="3" s="1"/>
  <c r="Z7077" i="3"/>
  <c r="AA7077" i="3" s="1" a="1"/>
  <c r="AA7077" i="3" s="1"/>
  <c r="Z7078" i="3"/>
  <c r="AA7078" i="3" s="1" a="1"/>
  <c r="AA7078" i="3" s="1"/>
  <c r="Z7079" i="3"/>
  <c r="AA7079" i="3" s="1" a="1"/>
  <c r="AA7079" i="3" s="1"/>
  <c r="Z7080" i="3"/>
  <c r="AA7080" i="3" s="1" a="1"/>
  <c r="AA7080" i="3" s="1"/>
  <c r="Z7081" i="3"/>
  <c r="AA7081" i="3" s="1" a="1"/>
  <c r="AA7081" i="3" s="1"/>
  <c r="Z7082" i="3"/>
  <c r="AA7082" i="3" s="1" a="1"/>
  <c r="AA7082" i="3" s="1"/>
  <c r="Z7083" i="3"/>
  <c r="AA7083" i="3" s="1" a="1"/>
  <c r="AA7083" i="3" s="1"/>
  <c r="Z7084" i="3"/>
  <c r="AA7084" i="3" s="1" a="1"/>
  <c r="AA7084" i="3" s="1"/>
  <c r="Z7085" i="3"/>
  <c r="AA7085" i="3" s="1" a="1"/>
  <c r="AA7085" i="3" s="1"/>
  <c r="Z7086" i="3"/>
  <c r="AA7086" i="3" s="1" a="1"/>
  <c r="AA7086" i="3" s="1"/>
  <c r="Z7087" i="3"/>
  <c r="AA7087" i="3" s="1" a="1"/>
  <c r="AA7087" i="3" s="1"/>
  <c r="Z7088" i="3"/>
  <c r="AA7088" i="3" s="1" a="1"/>
  <c r="AA7088" i="3" s="1"/>
  <c r="Z7089" i="3"/>
  <c r="AA7089" i="3" s="1" a="1"/>
  <c r="AA7089" i="3" s="1"/>
  <c r="Z7090" i="3"/>
  <c r="AA7090" i="3" s="1" a="1"/>
  <c r="AA7090" i="3" s="1"/>
  <c r="Z7091" i="3"/>
  <c r="AA7091" i="3" s="1" a="1"/>
  <c r="AA7091" i="3" s="1"/>
  <c r="Z7092" i="3"/>
  <c r="AA7092" i="3" s="1" a="1"/>
  <c r="AA7092" i="3" s="1"/>
  <c r="Z7093" i="3"/>
  <c r="AA7093" i="3" s="1" a="1"/>
  <c r="AA7093" i="3" s="1"/>
  <c r="Z7094" i="3"/>
  <c r="AA7094" i="3" s="1" a="1"/>
  <c r="AA7094" i="3" s="1"/>
  <c r="Z7095" i="3"/>
  <c r="AA7095" i="3" s="1" a="1"/>
  <c r="AA7095" i="3" s="1"/>
  <c r="Z7096" i="3"/>
  <c r="AA7096" i="3" s="1" a="1"/>
  <c r="AA7096" i="3" s="1"/>
  <c r="Z7097" i="3"/>
  <c r="AA7097" i="3" s="1" a="1"/>
  <c r="AA7097" i="3" s="1"/>
  <c r="Z7098" i="3"/>
  <c r="AA7098" i="3" s="1" a="1"/>
  <c r="AA7098" i="3" s="1"/>
  <c r="Z7099" i="3"/>
  <c r="AA7099" i="3" s="1" a="1"/>
  <c r="AA7099" i="3" s="1"/>
  <c r="Z7100" i="3"/>
  <c r="AA7100" i="3" s="1" a="1"/>
  <c r="AA7100" i="3" s="1"/>
  <c r="Z7101" i="3"/>
  <c r="AA7101" i="3" s="1" a="1"/>
  <c r="AA7101" i="3" s="1"/>
  <c r="Z7102" i="3"/>
  <c r="AA7102" i="3" s="1" a="1"/>
  <c r="AA7102" i="3" s="1"/>
  <c r="Z7103" i="3"/>
  <c r="AA7103" i="3" s="1" a="1"/>
  <c r="AA7103" i="3" s="1"/>
  <c r="Z7104" i="3"/>
  <c r="AA7104" i="3" s="1" a="1"/>
  <c r="AA7104" i="3" s="1"/>
  <c r="Z7105" i="3"/>
  <c r="AA7105" i="3" s="1" a="1"/>
  <c r="AA7105" i="3" s="1"/>
  <c r="Z7106" i="3"/>
  <c r="AA7106" i="3" s="1" a="1"/>
  <c r="AA7106" i="3" s="1"/>
  <c r="Z7107" i="3"/>
  <c r="AA7107" i="3" s="1" a="1"/>
  <c r="AA7107" i="3" s="1"/>
  <c r="Z7108" i="3"/>
  <c r="AA7108" i="3" s="1" a="1"/>
  <c r="AA7108" i="3" s="1"/>
  <c r="Z7109" i="3"/>
  <c r="AA7109" i="3" s="1" a="1"/>
  <c r="AA7109" i="3" s="1"/>
  <c r="Z7110" i="3"/>
  <c r="AA7110" i="3" s="1" a="1"/>
  <c r="AA7110" i="3" s="1"/>
  <c r="Z7111" i="3"/>
  <c r="AA7111" i="3" s="1" a="1"/>
  <c r="AA7111" i="3" s="1"/>
  <c r="Z7112" i="3"/>
  <c r="AA7112" i="3" s="1" a="1"/>
  <c r="AA7112" i="3" s="1"/>
  <c r="Z7113" i="3"/>
  <c r="AA7113" i="3" s="1" a="1"/>
  <c r="AA7113" i="3" s="1"/>
  <c r="Z7114" i="3"/>
  <c r="AA7114" i="3" s="1" a="1"/>
  <c r="AA7114" i="3" s="1"/>
  <c r="Z7115" i="3"/>
  <c r="AA7115" i="3" s="1" a="1"/>
  <c r="AA7115" i="3" s="1"/>
  <c r="Z7116" i="3"/>
  <c r="AA7116" i="3" s="1" a="1"/>
  <c r="AA7116" i="3" s="1"/>
  <c r="Z7117" i="3"/>
  <c r="AA7117" i="3" s="1" a="1"/>
  <c r="AA7117" i="3" s="1"/>
  <c r="Z7118" i="3"/>
  <c r="AA7118" i="3" s="1" a="1"/>
  <c r="AA7118" i="3" s="1"/>
  <c r="Z7119" i="3"/>
  <c r="AA7119" i="3" s="1" a="1"/>
  <c r="AA7119" i="3" s="1"/>
  <c r="Z7120" i="3"/>
  <c r="AA7120" i="3" s="1" a="1"/>
  <c r="AA7120" i="3" s="1"/>
  <c r="Z7121" i="3"/>
  <c r="AA7121" i="3" s="1" a="1"/>
  <c r="AA7121" i="3" s="1"/>
  <c r="Z7122" i="3"/>
  <c r="AA7122" i="3" s="1" a="1"/>
  <c r="AA7122" i="3" s="1"/>
  <c r="Z7123" i="3"/>
  <c r="AA7123" i="3" s="1" a="1"/>
  <c r="AA7123" i="3" s="1"/>
  <c r="Z7124" i="3"/>
  <c r="AA7124" i="3" s="1" a="1"/>
  <c r="AA7124" i="3" s="1"/>
  <c r="Z7125" i="3"/>
  <c r="AA7125" i="3" s="1" a="1"/>
  <c r="AA7125" i="3" s="1"/>
  <c r="Z7126" i="3"/>
  <c r="AA7126" i="3" s="1" a="1"/>
  <c r="AA7126" i="3" s="1"/>
  <c r="Z7127" i="3"/>
  <c r="AA7127" i="3" s="1" a="1"/>
  <c r="AA7127" i="3" s="1"/>
  <c r="Z7128" i="3"/>
  <c r="AA7128" i="3" s="1" a="1"/>
  <c r="AA7128" i="3" s="1"/>
  <c r="Z7129" i="3"/>
  <c r="AA7129" i="3" s="1" a="1"/>
  <c r="AA7129" i="3" s="1"/>
  <c r="Z7130" i="3"/>
  <c r="AA7130" i="3" s="1" a="1"/>
  <c r="AA7130" i="3" s="1"/>
  <c r="Z7131" i="3"/>
  <c r="AA7131" i="3" s="1" a="1"/>
  <c r="AA7131" i="3" s="1"/>
  <c r="Z7132" i="3"/>
  <c r="AA7132" i="3" s="1" a="1"/>
  <c r="AA7132" i="3" s="1"/>
  <c r="Z7133" i="3"/>
  <c r="AA7133" i="3" s="1" a="1"/>
  <c r="AA7133" i="3" s="1"/>
  <c r="Z7134" i="3"/>
  <c r="AA7134" i="3" s="1" a="1"/>
  <c r="AA7134" i="3" s="1"/>
  <c r="Z7135" i="3"/>
  <c r="AA7135" i="3" s="1" a="1"/>
  <c r="AA7135" i="3" s="1"/>
  <c r="Z7136" i="3"/>
  <c r="AA7136" i="3" s="1" a="1"/>
  <c r="AA7136" i="3" s="1"/>
  <c r="Z7137" i="3"/>
  <c r="AA7137" i="3" s="1" a="1"/>
  <c r="AA7137" i="3" s="1"/>
  <c r="Z7138" i="3"/>
  <c r="AA7138" i="3" s="1" a="1"/>
  <c r="AA7138" i="3" s="1"/>
  <c r="Z7139" i="3"/>
  <c r="AA7139" i="3" s="1" a="1"/>
  <c r="AA7139" i="3" s="1"/>
  <c r="Z7140" i="3"/>
  <c r="AA7140" i="3" s="1" a="1"/>
  <c r="AA7140" i="3" s="1"/>
  <c r="Z7141" i="3"/>
  <c r="AA7141" i="3" s="1" a="1"/>
  <c r="AA7141" i="3" s="1"/>
  <c r="Z7142" i="3"/>
  <c r="AA7142" i="3" s="1" a="1"/>
  <c r="AA7142" i="3" s="1"/>
  <c r="Z7143" i="3"/>
  <c r="AA7143" i="3" s="1" a="1"/>
  <c r="AA7143" i="3" s="1"/>
  <c r="Z7144" i="3"/>
  <c r="AA7144" i="3" s="1" a="1"/>
  <c r="AA7144" i="3" s="1"/>
  <c r="Z7145" i="3"/>
  <c r="AA7145" i="3" s="1" a="1"/>
  <c r="AA7145" i="3" s="1"/>
  <c r="Z7146" i="3"/>
  <c r="AA7146" i="3" s="1" a="1"/>
  <c r="AA7146" i="3" s="1"/>
  <c r="Z7147" i="3"/>
  <c r="AA7147" i="3" s="1" a="1"/>
  <c r="AA7147" i="3" s="1"/>
  <c r="Z7148" i="3"/>
  <c r="AA7148" i="3" s="1" a="1"/>
  <c r="AA7148" i="3" s="1"/>
  <c r="Z7149" i="3"/>
  <c r="AA7149" i="3" s="1" a="1"/>
  <c r="AA7149" i="3" s="1"/>
  <c r="Z7150" i="3"/>
  <c r="AA7150" i="3" s="1" a="1"/>
  <c r="AA7150" i="3" s="1"/>
  <c r="Z7151" i="3"/>
  <c r="AA7151" i="3" s="1" a="1"/>
  <c r="AA7151" i="3" s="1"/>
  <c r="Z7152" i="3"/>
  <c r="AA7152" i="3" s="1" a="1"/>
  <c r="AA7152" i="3" s="1"/>
  <c r="Z7153" i="3"/>
  <c r="AA7153" i="3" s="1" a="1"/>
  <c r="AA7153" i="3" s="1"/>
  <c r="Z7154" i="3"/>
  <c r="AA7154" i="3" s="1" a="1"/>
  <c r="AA7154" i="3" s="1"/>
  <c r="Z7155" i="3"/>
  <c r="AA7155" i="3" s="1" a="1"/>
  <c r="AA7155" i="3" s="1"/>
  <c r="Z7156" i="3"/>
  <c r="AA7156" i="3" s="1" a="1"/>
  <c r="AA7156" i="3" s="1"/>
  <c r="Z7157" i="3"/>
  <c r="AA7157" i="3" s="1" a="1"/>
  <c r="AA7157" i="3" s="1"/>
  <c r="Z7158" i="3"/>
  <c r="AA7158" i="3" s="1" a="1"/>
  <c r="AA7158" i="3" s="1"/>
  <c r="Z7159" i="3"/>
  <c r="AA7159" i="3" s="1" a="1"/>
  <c r="AA7159" i="3" s="1"/>
  <c r="Z7160" i="3"/>
  <c r="AA7160" i="3" s="1" a="1"/>
  <c r="AA7160" i="3" s="1"/>
  <c r="Z7161" i="3"/>
  <c r="AA7161" i="3" s="1" a="1"/>
  <c r="AA7161" i="3" s="1"/>
  <c r="Z7162" i="3"/>
  <c r="AA7162" i="3" s="1" a="1"/>
  <c r="AA7162" i="3" s="1"/>
  <c r="Z7163" i="3"/>
  <c r="AA7163" i="3" s="1" a="1"/>
  <c r="AA7163" i="3" s="1"/>
  <c r="Z7164" i="3"/>
  <c r="AA7164" i="3" s="1" a="1"/>
  <c r="AA7164" i="3" s="1"/>
  <c r="Z7165" i="3"/>
  <c r="AA7165" i="3" s="1" a="1"/>
  <c r="AA7165" i="3" s="1"/>
  <c r="Z7166" i="3"/>
  <c r="AA7166" i="3" s="1" a="1"/>
  <c r="AA7166" i="3" s="1"/>
  <c r="Z7167" i="3"/>
  <c r="AA7167" i="3" s="1" a="1"/>
  <c r="AA7167" i="3" s="1"/>
  <c r="Z7168" i="3"/>
  <c r="AA7168" i="3" s="1" a="1"/>
  <c r="AA7168" i="3" s="1"/>
  <c r="Z7169" i="3"/>
  <c r="AA7169" i="3" s="1" a="1"/>
  <c r="AA7169" i="3" s="1"/>
  <c r="Z7170" i="3"/>
  <c r="AA7170" i="3" s="1" a="1"/>
  <c r="AA7170" i="3" s="1"/>
  <c r="Z7171" i="3"/>
  <c r="AA7171" i="3" s="1" a="1"/>
  <c r="AA7171" i="3" s="1"/>
  <c r="Z7172" i="3"/>
  <c r="AA7172" i="3" s="1" a="1"/>
  <c r="AA7172" i="3" s="1"/>
  <c r="Z7173" i="3"/>
  <c r="AA7173" i="3" s="1" a="1"/>
  <c r="AA7173" i="3" s="1"/>
  <c r="Z7174" i="3"/>
  <c r="AA7174" i="3" s="1" a="1"/>
  <c r="AA7174" i="3" s="1"/>
  <c r="Z7175" i="3"/>
  <c r="AA7175" i="3" s="1" a="1"/>
  <c r="AA7175" i="3" s="1"/>
  <c r="Z7176" i="3"/>
  <c r="AA7176" i="3" s="1" a="1"/>
  <c r="AA7176" i="3" s="1"/>
  <c r="Z7177" i="3"/>
  <c r="AA7177" i="3" s="1" a="1"/>
  <c r="AA7177" i="3" s="1"/>
  <c r="Z7178" i="3"/>
  <c r="AA7178" i="3" s="1" a="1"/>
  <c r="AA7178" i="3" s="1"/>
  <c r="Z7179" i="3"/>
  <c r="AA7179" i="3" s="1" a="1"/>
  <c r="AA7179" i="3" s="1"/>
  <c r="Z7180" i="3"/>
  <c r="AA7180" i="3" s="1" a="1"/>
  <c r="AA7180" i="3" s="1"/>
  <c r="Z7181" i="3"/>
  <c r="AA7181" i="3" s="1" a="1"/>
  <c r="AA7181" i="3" s="1"/>
  <c r="Z7182" i="3"/>
  <c r="AA7182" i="3" s="1" a="1"/>
  <c r="AA7182" i="3" s="1"/>
  <c r="Z7183" i="3"/>
  <c r="AA7183" i="3" s="1" a="1"/>
  <c r="AA7183" i="3" s="1"/>
  <c r="Z7184" i="3"/>
  <c r="AA7184" i="3" s="1" a="1"/>
  <c r="AA7184" i="3" s="1"/>
  <c r="Z7185" i="3"/>
  <c r="AA7185" i="3" s="1" a="1"/>
  <c r="AA7185" i="3" s="1"/>
  <c r="Z7186" i="3"/>
  <c r="AA7186" i="3" s="1" a="1"/>
  <c r="AA7186" i="3" s="1"/>
  <c r="Z7187" i="3"/>
  <c r="AA7187" i="3" s="1" a="1"/>
  <c r="AA7187" i="3" s="1"/>
  <c r="Z7188" i="3"/>
  <c r="AA7188" i="3" s="1" a="1"/>
  <c r="AA7188" i="3" s="1"/>
  <c r="Z7189" i="3"/>
  <c r="AA7189" i="3" s="1" a="1"/>
  <c r="AA7189" i="3" s="1"/>
  <c r="Z7190" i="3"/>
  <c r="AA7190" i="3" s="1" a="1"/>
  <c r="AA7190" i="3" s="1"/>
  <c r="Z7191" i="3"/>
  <c r="AA7191" i="3" s="1" a="1"/>
  <c r="AA7191" i="3" s="1"/>
  <c r="Z7192" i="3"/>
  <c r="AA7192" i="3" s="1" a="1"/>
  <c r="AA7192" i="3" s="1"/>
  <c r="Z7193" i="3"/>
  <c r="AA7193" i="3" s="1" a="1"/>
  <c r="AA7193" i="3" s="1"/>
  <c r="Z7194" i="3"/>
  <c r="AA7194" i="3" s="1" a="1"/>
  <c r="AA7194" i="3" s="1"/>
  <c r="Z7195" i="3"/>
  <c r="AA7195" i="3" s="1" a="1"/>
  <c r="AA7195" i="3" s="1"/>
  <c r="Z7196" i="3"/>
  <c r="AA7196" i="3" s="1" a="1"/>
  <c r="AA7196" i="3" s="1"/>
  <c r="Z7197" i="3"/>
  <c r="AA7197" i="3" s="1" a="1"/>
  <c r="AA7197" i="3" s="1"/>
  <c r="Z7198" i="3"/>
  <c r="AA7198" i="3" s="1" a="1"/>
  <c r="AA7198" i="3" s="1"/>
  <c r="Z7199" i="3"/>
  <c r="AA7199" i="3" s="1" a="1"/>
  <c r="AA7199" i="3" s="1"/>
  <c r="Z7200" i="3"/>
  <c r="AA7200" i="3" s="1" a="1"/>
  <c r="AA7200" i="3" s="1"/>
  <c r="Z7201" i="3"/>
  <c r="AA7201" i="3" s="1" a="1"/>
  <c r="AA7201" i="3" s="1"/>
  <c r="Z7202" i="3"/>
  <c r="AA7202" i="3" s="1" a="1"/>
  <c r="AA7202" i="3" s="1"/>
  <c r="Z7203" i="3"/>
  <c r="AA7203" i="3" s="1" a="1"/>
  <c r="AA7203" i="3" s="1"/>
  <c r="Z7204" i="3"/>
  <c r="AA7204" i="3" s="1" a="1"/>
  <c r="AA7204" i="3" s="1"/>
  <c r="Z7205" i="3"/>
  <c r="AA7205" i="3" s="1" a="1"/>
  <c r="AA7205" i="3" s="1"/>
  <c r="Z7206" i="3"/>
  <c r="AA7206" i="3" s="1" a="1"/>
  <c r="AA7206" i="3" s="1"/>
  <c r="Z7207" i="3"/>
  <c r="AA7207" i="3" s="1" a="1"/>
  <c r="AA7207" i="3" s="1"/>
  <c r="Z7208" i="3"/>
  <c r="AA7208" i="3" s="1" a="1"/>
  <c r="AA7208" i="3" s="1"/>
  <c r="Z7209" i="3"/>
  <c r="AA7209" i="3" s="1" a="1"/>
  <c r="AA7209" i="3" s="1"/>
  <c r="Z7210" i="3"/>
  <c r="AA7210" i="3" s="1" a="1"/>
  <c r="AA7210" i="3" s="1"/>
  <c r="Z7211" i="3"/>
  <c r="AA7211" i="3" s="1" a="1"/>
  <c r="AA7211" i="3" s="1"/>
  <c r="Z7212" i="3"/>
  <c r="AA7212" i="3" s="1" a="1"/>
  <c r="AA7212" i="3" s="1"/>
  <c r="Z7213" i="3"/>
  <c r="AA7213" i="3" s="1" a="1"/>
  <c r="AA7213" i="3" s="1"/>
  <c r="Z7214" i="3"/>
  <c r="AA7214" i="3" s="1" a="1"/>
  <c r="AA7214" i="3" s="1"/>
  <c r="Z7215" i="3"/>
  <c r="AA7215" i="3" s="1" a="1"/>
  <c r="AA7215" i="3" s="1"/>
  <c r="Z7216" i="3"/>
  <c r="AA7216" i="3" s="1" a="1"/>
  <c r="AA7216" i="3" s="1"/>
  <c r="Z7217" i="3"/>
  <c r="AA7217" i="3" s="1" a="1"/>
  <c r="AA7217" i="3" s="1"/>
  <c r="Z7218" i="3"/>
  <c r="AA7218" i="3" s="1" a="1"/>
  <c r="AA7218" i="3" s="1"/>
  <c r="Z7219" i="3"/>
  <c r="AA7219" i="3" s="1" a="1"/>
  <c r="AA7219" i="3" s="1"/>
  <c r="Z7220" i="3"/>
  <c r="AA7220" i="3" s="1" a="1"/>
  <c r="AA7220" i="3" s="1"/>
  <c r="Z7221" i="3"/>
  <c r="AA7221" i="3" s="1" a="1"/>
  <c r="AA7221" i="3" s="1"/>
  <c r="Z7222" i="3"/>
  <c r="AA7222" i="3" s="1" a="1"/>
  <c r="AA7222" i="3" s="1"/>
  <c r="Z7223" i="3"/>
  <c r="AA7223" i="3" s="1" a="1"/>
  <c r="AA7223" i="3" s="1"/>
  <c r="Z7224" i="3"/>
  <c r="AA7224" i="3" s="1" a="1"/>
  <c r="AA7224" i="3" s="1"/>
  <c r="Z7225" i="3"/>
  <c r="AA7225" i="3" s="1" a="1"/>
  <c r="AA7225" i="3" s="1"/>
  <c r="Z7226" i="3"/>
  <c r="AA7226" i="3" s="1" a="1"/>
  <c r="AA7226" i="3" s="1"/>
  <c r="Z7227" i="3"/>
  <c r="AA7227" i="3" s="1" a="1"/>
  <c r="AA7227" i="3" s="1"/>
  <c r="Z7228" i="3"/>
  <c r="AA7228" i="3" s="1" a="1"/>
  <c r="AA7228" i="3" s="1"/>
  <c r="Z7229" i="3"/>
  <c r="AA7229" i="3" s="1" a="1"/>
  <c r="AA7229" i="3" s="1"/>
  <c r="Z7230" i="3"/>
  <c r="AA7230" i="3" s="1" a="1"/>
  <c r="AA7230" i="3" s="1"/>
  <c r="Z7231" i="3"/>
  <c r="AA7231" i="3" s="1" a="1"/>
  <c r="AA7231" i="3" s="1"/>
  <c r="Z7232" i="3"/>
  <c r="AA7232" i="3" s="1" a="1"/>
  <c r="AA7232" i="3" s="1"/>
  <c r="Z7233" i="3"/>
  <c r="AA7233" i="3" s="1" a="1"/>
  <c r="AA7233" i="3" s="1"/>
  <c r="Z7234" i="3"/>
  <c r="AA7234" i="3" s="1" a="1"/>
  <c r="AA7234" i="3" s="1"/>
  <c r="Z7235" i="3"/>
  <c r="AA7235" i="3" s="1" a="1"/>
  <c r="AA7235" i="3" s="1"/>
  <c r="Z7236" i="3"/>
  <c r="AA7236" i="3" s="1" a="1"/>
  <c r="AA7236" i="3" s="1"/>
  <c r="Z7237" i="3"/>
  <c r="AA7237" i="3" s="1" a="1"/>
  <c r="AA7237" i="3" s="1"/>
  <c r="Z7238" i="3"/>
  <c r="AA7238" i="3" s="1" a="1"/>
  <c r="AA7238" i="3" s="1"/>
  <c r="Z7239" i="3"/>
  <c r="AA7239" i="3" s="1" a="1"/>
  <c r="AA7239" i="3" s="1"/>
  <c r="Z7240" i="3"/>
  <c r="AA7240" i="3" s="1" a="1"/>
  <c r="AA7240" i="3" s="1"/>
  <c r="Z7241" i="3"/>
  <c r="AA7241" i="3" s="1" a="1"/>
  <c r="AA7241" i="3" s="1"/>
  <c r="Z7242" i="3"/>
  <c r="AA7242" i="3" s="1" a="1"/>
  <c r="AA7242" i="3" s="1"/>
  <c r="Z7243" i="3"/>
  <c r="AA7243" i="3" s="1" a="1"/>
  <c r="AA7243" i="3" s="1"/>
  <c r="Z7244" i="3"/>
  <c r="AA7244" i="3" s="1" a="1"/>
  <c r="AA7244" i="3" s="1"/>
  <c r="Z7245" i="3"/>
  <c r="AA7245" i="3" s="1" a="1"/>
  <c r="AA7245" i="3" s="1"/>
  <c r="Z7246" i="3"/>
  <c r="AA7246" i="3" s="1" a="1"/>
  <c r="AA7246" i="3" s="1"/>
  <c r="Z7247" i="3"/>
  <c r="AA7247" i="3" s="1" a="1"/>
  <c r="AA7247" i="3" s="1"/>
  <c r="Z7248" i="3"/>
  <c r="AA7248" i="3" s="1" a="1"/>
  <c r="AA7248" i="3" s="1"/>
  <c r="Z7249" i="3"/>
  <c r="AA7249" i="3" s="1" a="1"/>
  <c r="AA7249" i="3" s="1"/>
  <c r="Z7250" i="3"/>
  <c r="AA7250" i="3" s="1" a="1"/>
  <c r="AA7250" i="3" s="1"/>
  <c r="Z7251" i="3"/>
  <c r="AA7251" i="3" s="1" a="1"/>
  <c r="AA7251" i="3" s="1"/>
  <c r="Z7252" i="3"/>
  <c r="AA7252" i="3" s="1" a="1"/>
  <c r="AA7252" i="3" s="1"/>
  <c r="Z7253" i="3"/>
  <c r="AA7253" i="3" s="1" a="1"/>
  <c r="AA7253" i="3" s="1"/>
  <c r="Z7254" i="3"/>
  <c r="AA7254" i="3" s="1" a="1"/>
  <c r="AA7254" i="3" s="1"/>
  <c r="Z7255" i="3"/>
  <c r="AA7255" i="3" s="1" a="1"/>
  <c r="AA7255" i="3" s="1"/>
  <c r="Z7256" i="3"/>
  <c r="AA7256" i="3" s="1" a="1"/>
  <c r="AA7256" i="3" s="1"/>
  <c r="Z7257" i="3"/>
  <c r="AA7257" i="3" s="1" a="1"/>
  <c r="AA7257" i="3" s="1"/>
  <c r="Z7258" i="3"/>
  <c r="AA7258" i="3" s="1" a="1"/>
  <c r="AA7258" i="3" s="1"/>
  <c r="Z7259" i="3"/>
  <c r="AA7259" i="3" s="1" a="1"/>
  <c r="AA7259" i="3" s="1"/>
  <c r="Z7260" i="3"/>
  <c r="AA7260" i="3" s="1" a="1"/>
  <c r="AA7260" i="3" s="1"/>
  <c r="Z7261" i="3"/>
  <c r="AA7261" i="3" s="1" a="1"/>
  <c r="AA7261" i="3" s="1"/>
  <c r="Z7262" i="3"/>
  <c r="AA7262" i="3" s="1" a="1"/>
  <c r="AA7262" i="3" s="1"/>
  <c r="Z7263" i="3"/>
  <c r="AA7263" i="3" s="1" a="1"/>
  <c r="AA7263" i="3" s="1"/>
  <c r="Z7264" i="3"/>
  <c r="AA7264" i="3" s="1" a="1"/>
  <c r="AA7264" i="3" s="1"/>
  <c r="Z7265" i="3"/>
  <c r="AA7265" i="3" s="1" a="1"/>
  <c r="AA7265" i="3" s="1"/>
  <c r="Z7266" i="3"/>
  <c r="AA7266" i="3" s="1" a="1"/>
  <c r="AA7266" i="3" s="1"/>
  <c r="Z7267" i="3"/>
  <c r="AA7267" i="3" s="1" a="1"/>
  <c r="AA7267" i="3" s="1"/>
  <c r="Z7268" i="3"/>
  <c r="AA7268" i="3" s="1" a="1"/>
  <c r="AA7268" i="3" s="1"/>
  <c r="Z7269" i="3"/>
  <c r="AA7269" i="3" s="1" a="1"/>
  <c r="AA7269" i="3" s="1"/>
  <c r="Z7270" i="3"/>
  <c r="AA7270" i="3" s="1" a="1"/>
  <c r="AA7270" i="3" s="1"/>
  <c r="Z7271" i="3"/>
  <c r="AA7271" i="3" s="1" a="1"/>
  <c r="AA7271" i="3" s="1"/>
  <c r="Z7272" i="3"/>
  <c r="AA7272" i="3" s="1" a="1"/>
  <c r="AA7272" i="3" s="1"/>
  <c r="Z7273" i="3"/>
  <c r="AA7273" i="3" s="1" a="1"/>
  <c r="AA7273" i="3" s="1"/>
  <c r="Z7274" i="3"/>
  <c r="AA7274" i="3" s="1" a="1"/>
  <c r="AA7274" i="3" s="1"/>
  <c r="Z7275" i="3"/>
  <c r="AA7275" i="3" s="1" a="1"/>
  <c r="AA7275" i="3" s="1"/>
  <c r="Z7276" i="3"/>
  <c r="AA7276" i="3" s="1" a="1"/>
  <c r="AA7276" i="3" s="1"/>
  <c r="Z7277" i="3"/>
  <c r="AA7277" i="3" s="1" a="1"/>
  <c r="AA7277" i="3" s="1"/>
  <c r="Z7278" i="3"/>
  <c r="AA7278" i="3" s="1" a="1"/>
  <c r="AA7278" i="3" s="1"/>
  <c r="Z7279" i="3"/>
  <c r="AA7279" i="3" s="1" a="1"/>
  <c r="AA7279" i="3" s="1"/>
  <c r="Z7280" i="3"/>
  <c r="AA7280" i="3" s="1" a="1"/>
  <c r="AA7280" i="3" s="1"/>
  <c r="Z7281" i="3"/>
  <c r="AA7281" i="3" s="1" a="1"/>
  <c r="AA7281" i="3" s="1"/>
  <c r="Z7282" i="3"/>
  <c r="AA7282" i="3" s="1" a="1"/>
  <c r="AA7282" i="3" s="1"/>
  <c r="Z7283" i="3"/>
  <c r="AA7283" i="3" s="1" a="1"/>
  <c r="AA7283" i="3" s="1"/>
  <c r="Z7284" i="3"/>
  <c r="AA7284" i="3" s="1" a="1"/>
  <c r="AA7284" i="3" s="1"/>
  <c r="Z7285" i="3"/>
  <c r="AA7285" i="3" s="1" a="1"/>
  <c r="AA7285" i="3" s="1"/>
  <c r="Z7286" i="3"/>
  <c r="AA7286" i="3" s="1" a="1"/>
  <c r="AA7286" i="3" s="1"/>
  <c r="Z7287" i="3"/>
  <c r="AA7287" i="3" s="1" a="1"/>
  <c r="AA7287" i="3" s="1"/>
  <c r="Z7288" i="3"/>
  <c r="AA7288" i="3" s="1" a="1"/>
  <c r="AA7288" i="3" s="1"/>
  <c r="Z7289" i="3"/>
  <c r="AA7289" i="3" s="1" a="1"/>
  <c r="AA7289" i="3" s="1"/>
  <c r="Z7290" i="3"/>
  <c r="AA7290" i="3" s="1" a="1"/>
  <c r="AA7290" i="3" s="1"/>
  <c r="Z7291" i="3"/>
  <c r="AA7291" i="3" s="1" a="1"/>
  <c r="AA7291" i="3" s="1"/>
  <c r="Z7292" i="3"/>
  <c r="AA7292" i="3" s="1" a="1"/>
  <c r="AA7292" i="3" s="1"/>
  <c r="Z7293" i="3"/>
  <c r="AA7293" i="3" s="1" a="1"/>
  <c r="AA7293" i="3" s="1"/>
  <c r="Z7294" i="3"/>
  <c r="AA7294" i="3" s="1" a="1"/>
  <c r="AA7294" i="3" s="1"/>
  <c r="Z7295" i="3"/>
  <c r="AA7295" i="3" s="1" a="1"/>
  <c r="AA7295" i="3" s="1"/>
  <c r="Z7296" i="3"/>
  <c r="AA7296" i="3" s="1" a="1"/>
  <c r="AA7296" i="3" s="1"/>
  <c r="Z7297" i="3"/>
  <c r="AA7297" i="3" s="1" a="1"/>
  <c r="AA7297" i="3" s="1"/>
  <c r="Z7298" i="3"/>
  <c r="AA7298" i="3" s="1" a="1"/>
  <c r="AA7298" i="3" s="1"/>
  <c r="Z7299" i="3"/>
  <c r="AA7299" i="3" s="1" a="1"/>
  <c r="AA7299" i="3" s="1"/>
  <c r="Z7300" i="3"/>
  <c r="AA7300" i="3" s="1" a="1"/>
  <c r="AA7300" i="3" s="1"/>
  <c r="Z7301" i="3"/>
  <c r="AA7301" i="3" s="1" a="1"/>
  <c r="AA7301" i="3" s="1"/>
  <c r="Z7302" i="3"/>
  <c r="AA7302" i="3" s="1" a="1"/>
  <c r="AA7302" i="3" s="1"/>
  <c r="Z7303" i="3"/>
  <c r="AA7303" i="3" s="1" a="1"/>
  <c r="AA7303" i="3" s="1"/>
  <c r="Z7304" i="3"/>
  <c r="AA7304" i="3" s="1" a="1"/>
  <c r="AA7304" i="3" s="1"/>
  <c r="Z7305" i="3"/>
  <c r="AA7305" i="3" s="1" a="1"/>
  <c r="AA7305" i="3" s="1"/>
  <c r="Z7306" i="3"/>
  <c r="AA7306" i="3" s="1" a="1"/>
  <c r="AA7306" i="3" s="1"/>
  <c r="Z7307" i="3"/>
  <c r="AA7307" i="3" s="1" a="1"/>
  <c r="AA7307" i="3" s="1"/>
  <c r="Z7308" i="3"/>
  <c r="AA7308" i="3" s="1" a="1"/>
  <c r="AA7308" i="3" s="1"/>
  <c r="Z7309" i="3"/>
  <c r="AA7309" i="3" s="1" a="1"/>
  <c r="AA7309" i="3" s="1"/>
  <c r="Z7310" i="3"/>
  <c r="AA7310" i="3" s="1" a="1"/>
  <c r="AA7310" i="3" s="1"/>
  <c r="Z7311" i="3"/>
  <c r="AA7311" i="3" s="1" a="1"/>
  <c r="AA7311" i="3" s="1"/>
  <c r="Z7312" i="3"/>
  <c r="AA7312" i="3" s="1" a="1"/>
  <c r="AA7312" i="3" s="1"/>
  <c r="Z7313" i="3"/>
  <c r="AA7313" i="3" s="1" a="1"/>
  <c r="AA7313" i="3" s="1"/>
  <c r="Z7314" i="3"/>
  <c r="AA7314" i="3" s="1" a="1"/>
  <c r="AA7314" i="3" s="1"/>
  <c r="Z7315" i="3"/>
  <c r="AA7315" i="3" s="1" a="1"/>
  <c r="AA7315" i="3" s="1"/>
  <c r="Z7316" i="3"/>
  <c r="AA7316" i="3" s="1" a="1"/>
  <c r="AA7316" i="3" s="1"/>
  <c r="Z7317" i="3"/>
  <c r="AA7317" i="3" s="1" a="1"/>
  <c r="AA7317" i="3" s="1"/>
  <c r="Z7318" i="3"/>
  <c r="AA7318" i="3" s="1" a="1"/>
  <c r="AA7318" i="3" s="1"/>
  <c r="Z7319" i="3"/>
  <c r="AA7319" i="3" s="1" a="1"/>
  <c r="AA7319" i="3" s="1"/>
  <c r="Z7320" i="3"/>
  <c r="AA7320" i="3" s="1" a="1"/>
  <c r="AA7320" i="3" s="1"/>
  <c r="Z7321" i="3"/>
  <c r="AA7321" i="3" s="1" a="1"/>
  <c r="AA7321" i="3" s="1"/>
  <c r="Z7322" i="3"/>
  <c r="AA7322" i="3" s="1" a="1"/>
  <c r="AA7322" i="3" s="1"/>
  <c r="Z7323" i="3"/>
  <c r="AA7323" i="3" s="1" a="1"/>
  <c r="AA7323" i="3" s="1"/>
  <c r="Z7324" i="3"/>
  <c r="AA7324" i="3" s="1" a="1"/>
  <c r="AA7324" i="3" s="1"/>
  <c r="Z7325" i="3"/>
  <c r="AA7325" i="3" s="1" a="1"/>
  <c r="AA7325" i="3" s="1"/>
  <c r="Z7326" i="3"/>
  <c r="AA7326" i="3" s="1" a="1"/>
  <c r="AA7326" i="3" s="1"/>
  <c r="Z7327" i="3"/>
  <c r="AA7327" i="3" s="1" a="1"/>
  <c r="AA7327" i="3" s="1"/>
  <c r="Z7328" i="3"/>
  <c r="AA7328" i="3" s="1" a="1"/>
  <c r="AA7328" i="3" s="1"/>
  <c r="Z7329" i="3"/>
  <c r="AA7329" i="3" s="1" a="1"/>
  <c r="AA7329" i="3" s="1"/>
  <c r="Z7330" i="3"/>
  <c r="AA7330" i="3" s="1" a="1"/>
  <c r="AA7330" i="3" s="1"/>
  <c r="Z7331" i="3"/>
  <c r="AA7331" i="3" s="1" a="1"/>
  <c r="AA7331" i="3" s="1"/>
  <c r="Z7332" i="3"/>
  <c r="AA7332" i="3" s="1" a="1"/>
  <c r="AA7332" i="3" s="1"/>
  <c r="Z7333" i="3"/>
  <c r="AA7333" i="3" s="1" a="1"/>
  <c r="AA7333" i="3" s="1"/>
  <c r="Z7334" i="3"/>
  <c r="AA7334" i="3" s="1" a="1"/>
  <c r="AA7334" i="3" s="1"/>
  <c r="Z7335" i="3"/>
  <c r="AA7335" i="3" s="1" a="1"/>
  <c r="AA7335" i="3" s="1"/>
  <c r="Z7336" i="3"/>
  <c r="AA7336" i="3" s="1" a="1"/>
  <c r="AA7336" i="3" s="1"/>
  <c r="Z7337" i="3"/>
  <c r="AA7337" i="3" s="1" a="1"/>
  <c r="AA7337" i="3" s="1"/>
  <c r="Z7338" i="3"/>
  <c r="AA7338" i="3" s="1" a="1"/>
  <c r="AA7338" i="3" s="1"/>
  <c r="Z7339" i="3"/>
  <c r="AA7339" i="3" s="1" a="1"/>
  <c r="AA7339" i="3" s="1"/>
  <c r="Z7340" i="3"/>
  <c r="AA7340" i="3" s="1" a="1"/>
  <c r="AA7340" i="3" s="1"/>
  <c r="Z7341" i="3"/>
  <c r="AA7341" i="3" s="1" a="1"/>
  <c r="AA7341" i="3" s="1"/>
  <c r="Z7342" i="3"/>
  <c r="AA7342" i="3" s="1" a="1"/>
  <c r="AA7342" i="3" s="1"/>
  <c r="Z7343" i="3"/>
  <c r="AA7343" i="3" s="1" a="1"/>
  <c r="AA7343" i="3" s="1"/>
  <c r="Z7344" i="3"/>
  <c r="AA7344" i="3" s="1" a="1"/>
  <c r="AA7344" i="3" s="1"/>
  <c r="Z7345" i="3"/>
  <c r="AA7345" i="3" s="1" a="1"/>
  <c r="AA7345" i="3" s="1"/>
  <c r="Z7346" i="3"/>
  <c r="AA7346" i="3" s="1" a="1"/>
  <c r="AA7346" i="3" s="1"/>
  <c r="Z7347" i="3"/>
  <c r="AA7347" i="3" s="1" a="1"/>
  <c r="AA7347" i="3" s="1"/>
  <c r="Z7348" i="3"/>
  <c r="AA7348" i="3" s="1" a="1"/>
  <c r="AA7348" i="3" s="1"/>
  <c r="Z7349" i="3"/>
  <c r="AA7349" i="3" s="1" a="1"/>
  <c r="AA7349" i="3" s="1"/>
  <c r="Z7350" i="3"/>
  <c r="AA7350" i="3" s="1" a="1"/>
  <c r="AA7350" i="3" s="1"/>
  <c r="Z7351" i="3"/>
  <c r="AA7351" i="3" s="1" a="1"/>
  <c r="AA7351" i="3" s="1"/>
  <c r="Z7352" i="3"/>
  <c r="AA7352" i="3" s="1" a="1"/>
  <c r="AA7352" i="3" s="1"/>
  <c r="Z7353" i="3"/>
  <c r="AA7353" i="3" s="1" a="1"/>
  <c r="AA7353" i="3" s="1"/>
  <c r="Z7354" i="3"/>
  <c r="AA7354" i="3" s="1" a="1"/>
  <c r="AA7354" i="3" s="1"/>
  <c r="Z7355" i="3"/>
  <c r="AA7355" i="3" s="1" a="1"/>
  <c r="AA7355" i="3" s="1"/>
  <c r="Z7356" i="3"/>
  <c r="AA7356" i="3" s="1" a="1"/>
  <c r="AA7356" i="3" s="1"/>
  <c r="Z7357" i="3"/>
  <c r="AA7357" i="3" s="1" a="1"/>
  <c r="AA7357" i="3" s="1"/>
  <c r="Z7358" i="3"/>
  <c r="AA7358" i="3" s="1" a="1"/>
  <c r="AA7358" i="3" s="1"/>
  <c r="Z7359" i="3"/>
  <c r="AA7359" i="3" s="1" a="1"/>
  <c r="AA7359" i="3" s="1"/>
  <c r="Z7360" i="3"/>
  <c r="AA7360" i="3" s="1" a="1"/>
  <c r="AA7360" i="3" s="1"/>
  <c r="Z7361" i="3"/>
  <c r="AA7361" i="3" s="1" a="1"/>
  <c r="AA7361" i="3" s="1"/>
  <c r="Z7362" i="3"/>
  <c r="AA7362" i="3" s="1" a="1"/>
  <c r="AA7362" i="3" s="1"/>
  <c r="Z7363" i="3"/>
  <c r="AA7363" i="3" s="1" a="1"/>
  <c r="AA7363" i="3" s="1"/>
  <c r="Z7364" i="3"/>
  <c r="AA7364" i="3" s="1" a="1"/>
  <c r="AA7364" i="3" s="1"/>
  <c r="Z7365" i="3"/>
  <c r="AA7365" i="3" s="1" a="1"/>
  <c r="AA7365" i="3" s="1"/>
  <c r="Z7366" i="3"/>
  <c r="AA7366" i="3" s="1" a="1"/>
  <c r="AA7366" i="3" s="1"/>
  <c r="Z7367" i="3"/>
  <c r="AA7367" i="3" s="1" a="1"/>
  <c r="AA7367" i="3" s="1"/>
  <c r="Z7368" i="3"/>
  <c r="AA7368" i="3" s="1" a="1"/>
  <c r="AA7368" i="3" s="1"/>
  <c r="Z7369" i="3"/>
  <c r="AA7369" i="3" s="1" a="1"/>
  <c r="AA7369" i="3" s="1"/>
  <c r="Z7370" i="3"/>
  <c r="AA7370" i="3" s="1" a="1"/>
  <c r="AA7370" i="3" s="1"/>
  <c r="Z7371" i="3"/>
  <c r="AA7371" i="3" s="1" a="1"/>
  <c r="AA7371" i="3" s="1"/>
  <c r="Z7372" i="3"/>
  <c r="AA7372" i="3" s="1" a="1"/>
  <c r="AA7372" i="3" s="1"/>
  <c r="Z7373" i="3"/>
  <c r="AA7373" i="3" s="1" a="1"/>
  <c r="AA7373" i="3" s="1"/>
  <c r="Z7374" i="3"/>
  <c r="AA7374" i="3" s="1" a="1"/>
  <c r="AA7374" i="3" s="1"/>
  <c r="Z7375" i="3"/>
  <c r="AA7375" i="3" s="1" a="1"/>
  <c r="AA7375" i="3" s="1"/>
  <c r="Z7376" i="3"/>
  <c r="AA7376" i="3" s="1" a="1"/>
  <c r="AA7376" i="3" s="1"/>
  <c r="Z7377" i="3"/>
  <c r="AA7377" i="3" s="1" a="1"/>
  <c r="AA7377" i="3" s="1"/>
  <c r="Z7378" i="3"/>
  <c r="AA7378" i="3" s="1" a="1"/>
  <c r="AA7378" i="3" s="1"/>
  <c r="Z7379" i="3"/>
  <c r="AA7379" i="3" s="1" a="1"/>
  <c r="AA7379" i="3" s="1"/>
  <c r="Z7380" i="3"/>
  <c r="AA7380" i="3" s="1" a="1"/>
  <c r="AA7380" i="3" s="1"/>
  <c r="Z7381" i="3"/>
  <c r="AA7381" i="3" s="1" a="1"/>
  <c r="AA7381" i="3" s="1"/>
  <c r="Z7382" i="3"/>
  <c r="AA7382" i="3" s="1" a="1"/>
  <c r="AA7382" i="3" s="1"/>
  <c r="Z7383" i="3"/>
  <c r="AA7383" i="3" s="1" a="1"/>
  <c r="AA7383" i="3" s="1"/>
  <c r="Z7384" i="3"/>
  <c r="AA7384" i="3" s="1" a="1"/>
  <c r="AA7384" i="3" s="1"/>
  <c r="Z7385" i="3"/>
  <c r="AA7385" i="3" s="1" a="1"/>
  <c r="AA7385" i="3" s="1"/>
  <c r="Z7386" i="3"/>
  <c r="AA7386" i="3" s="1" a="1"/>
  <c r="AA7386" i="3" s="1"/>
  <c r="Z7387" i="3"/>
  <c r="AA7387" i="3" s="1" a="1"/>
  <c r="AA7387" i="3" s="1"/>
  <c r="Z7388" i="3"/>
  <c r="AA7388" i="3" s="1" a="1"/>
  <c r="AA7388" i="3" s="1"/>
  <c r="Z7389" i="3"/>
  <c r="AA7389" i="3" s="1" a="1"/>
  <c r="AA7389" i="3" s="1"/>
  <c r="Z7390" i="3"/>
  <c r="AA7390" i="3" s="1" a="1"/>
  <c r="AA7390" i="3" s="1"/>
  <c r="Z7391" i="3"/>
  <c r="AA7391" i="3" s="1" a="1"/>
  <c r="AA7391" i="3" s="1"/>
  <c r="Z7392" i="3"/>
  <c r="AA7392" i="3" s="1" a="1"/>
  <c r="AA7392" i="3" s="1"/>
  <c r="Z7393" i="3"/>
  <c r="AA7393" i="3" s="1" a="1"/>
  <c r="AA7393" i="3" s="1"/>
  <c r="Z7394" i="3"/>
  <c r="AA7394" i="3" s="1" a="1"/>
  <c r="AA7394" i="3" s="1"/>
  <c r="Z7395" i="3"/>
  <c r="AA7395" i="3" s="1" a="1"/>
  <c r="AA7395" i="3" s="1"/>
  <c r="Z7396" i="3"/>
  <c r="AA7396" i="3" s="1" a="1"/>
  <c r="AA7396" i="3" s="1"/>
  <c r="Z7397" i="3"/>
  <c r="AA7397" i="3" s="1" a="1"/>
  <c r="AA7397" i="3" s="1"/>
  <c r="Z7398" i="3"/>
  <c r="AA7398" i="3" s="1" a="1"/>
  <c r="AA7398" i="3" s="1"/>
  <c r="Z7399" i="3"/>
  <c r="AA7399" i="3" s="1" a="1"/>
  <c r="AA7399" i="3" s="1"/>
  <c r="Z7400" i="3"/>
  <c r="AA7400" i="3" s="1" a="1"/>
  <c r="AA7400" i="3" s="1"/>
  <c r="Z7401" i="3"/>
  <c r="AA7401" i="3" s="1" a="1"/>
  <c r="AA7401" i="3" s="1"/>
  <c r="Z7402" i="3"/>
  <c r="AA7402" i="3" s="1" a="1"/>
  <c r="AA7402" i="3" s="1"/>
  <c r="Z7403" i="3"/>
  <c r="AA7403" i="3" s="1" a="1"/>
  <c r="AA7403" i="3" s="1"/>
  <c r="Z7404" i="3"/>
  <c r="AA7404" i="3" s="1" a="1"/>
  <c r="AA7404" i="3" s="1"/>
  <c r="Z7405" i="3"/>
  <c r="AA7405" i="3" s="1" a="1"/>
  <c r="AA7405" i="3" s="1"/>
  <c r="Z7406" i="3"/>
  <c r="AA7406" i="3" s="1" a="1"/>
  <c r="AA7406" i="3" s="1"/>
  <c r="Z7407" i="3"/>
  <c r="AA7407" i="3" s="1" a="1"/>
  <c r="AA7407" i="3" s="1"/>
  <c r="Z7408" i="3"/>
  <c r="AA7408" i="3" s="1" a="1"/>
  <c r="AA7408" i="3" s="1"/>
  <c r="Z7409" i="3"/>
  <c r="AA7409" i="3" s="1" a="1"/>
  <c r="AA7409" i="3" s="1"/>
  <c r="Z7410" i="3"/>
  <c r="AA7410" i="3" s="1" a="1"/>
  <c r="AA7410" i="3" s="1"/>
  <c r="Z7411" i="3"/>
  <c r="AA7411" i="3" s="1" a="1"/>
  <c r="AA7411" i="3" s="1"/>
  <c r="Z7412" i="3"/>
  <c r="AA7412" i="3" s="1" a="1"/>
  <c r="AA7412" i="3" s="1"/>
  <c r="Z7413" i="3"/>
  <c r="AA7413" i="3" s="1" a="1"/>
  <c r="AA7413" i="3" s="1"/>
  <c r="Z7414" i="3"/>
  <c r="AA7414" i="3" s="1" a="1"/>
  <c r="AA7414" i="3" s="1"/>
  <c r="Z7415" i="3"/>
  <c r="AA7415" i="3" s="1" a="1"/>
  <c r="AA7415" i="3" s="1"/>
  <c r="Z7416" i="3"/>
  <c r="AA7416" i="3" s="1" a="1"/>
  <c r="AA7416" i="3" s="1"/>
  <c r="Z7417" i="3"/>
  <c r="AA7417" i="3" s="1" a="1"/>
  <c r="AA7417" i="3" s="1"/>
  <c r="Z7418" i="3"/>
  <c r="AA7418" i="3" s="1" a="1"/>
  <c r="AA7418" i="3" s="1"/>
  <c r="Z7419" i="3"/>
  <c r="AA7419" i="3" s="1" a="1"/>
  <c r="AA7419" i="3" s="1"/>
  <c r="Z7420" i="3"/>
  <c r="AA7420" i="3" s="1" a="1"/>
  <c r="AA7420" i="3" s="1"/>
  <c r="Z7421" i="3"/>
  <c r="AA7421" i="3" s="1" a="1"/>
  <c r="AA7421" i="3" s="1"/>
  <c r="Z7422" i="3"/>
  <c r="AA7422" i="3" s="1" a="1"/>
  <c r="AA7422" i="3" s="1"/>
  <c r="Z7423" i="3"/>
  <c r="AA7423" i="3" s="1" a="1"/>
  <c r="AA7423" i="3" s="1"/>
  <c r="Z7424" i="3"/>
  <c r="AA7424" i="3" s="1" a="1"/>
  <c r="AA7424" i="3" s="1"/>
  <c r="Z7425" i="3"/>
  <c r="AA7425" i="3" s="1" a="1"/>
  <c r="AA7425" i="3" s="1"/>
  <c r="Z7426" i="3"/>
  <c r="AA7426" i="3" s="1" a="1"/>
  <c r="AA7426" i="3" s="1"/>
  <c r="Z7427" i="3"/>
  <c r="AA7427" i="3" s="1" a="1"/>
  <c r="AA7427" i="3" s="1"/>
  <c r="Z7428" i="3"/>
  <c r="AA7428" i="3" s="1" a="1"/>
  <c r="AA7428" i="3" s="1"/>
  <c r="Z7429" i="3"/>
  <c r="AA7429" i="3" s="1" a="1"/>
  <c r="AA7429" i="3" s="1"/>
  <c r="Z7430" i="3"/>
  <c r="AA7430" i="3" s="1" a="1"/>
  <c r="AA7430" i="3" s="1"/>
  <c r="Z7431" i="3"/>
  <c r="AA7431" i="3" s="1" a="1"/>
  <c r="AA7431" i="3" s="1"/>
  <c r="Z7432" i="3"/>
  <c r="AA7432" i="3" s="1" a="1"/>
  <c r="AA7432" i="3" s="1"/>
  <c r="Z7433" i="3"/>
  <c r="AA7433" i="3" s="1" a="1"/>
  <c r="AA7433" i="3" s="1"/>
  <c r="Z7434" i="3"/>
  <c r="AA7434" i="3" s="1" a="1"/>
  <c r="AA7434" i="3" s="1"/>
  <c r="Z7435" i="3"/>
  <c r="AA7435" i="3" s="1" a="1"/>
  <c r="AA7435" i="3" s="1"/>
  <c r="Z7436" i="3"/>
  <c r="AA7436" i="3" s="1" a="1"/>
  <c r="AA7436" i="3" s="1"/>
  <c r="Z7437" i="3"/>
  <c r="AA7437" i="3" s="1" a="1"/>
  <c r="AA7437" i="3" s="1"/>
  <c r="Z7438" i="3"/>
  <c r="AA7438" i="3" s="1" a="1"/>
  <c r="AA7438" i="3" s="1"/>
  <c r="Z7439" i="3"/>
  <c r="AA7439" i="3" s="1" a="1"/>
  <c r="AA7439" i="3" s="1"/>
  <c r="Z7440" i="3"/>
  <c r="AA7440" i="3" s="1" a="1"/>
  <c r="AA7440" i="3" s="1"/>
  <c r="Z7441" i="3"/>
  <c r="AA7441" i="3" s="1" a="1"/>
  <c r="AA7441" i="3" s="1"/>
  <c r="Z7442" i="3"/>
  <c r="AA7442" i="3" s="1" a="1"/>
  <c r="AA7442" i="3" s="1"/>
  <c r="Z7443" i="3"/>
  <c r="AA7443" i="3" s="1" a="1"/>
  <c r="AA7443" i="3" s="1"/>
  <c r="Z7444" i="3"/>
  <c r="AA7444" i="3" s="1" a="1"/>
  <c r="AA7444" i="3" s="1"/>
  <c r="Z7445" i="3"/>
  <c r="AA7445" i="3" s="1" a="1"/>
  <c r="AA7445" i="3" s="1"/>
  <c r="Z7446" i="3"/>
  <c r="AA7446" i="3" s="1" a="1"/>
  <c r="AA7446" i="3" s="1"/>
  <c r="Z7447" i="3"/>
  <c r="AA7447" i="3" s="1" a="1"/>
  <c r="AA7447" i="3" s="1"/>
  <c r="Z7448" i="3"/>
  <c r="AA7448" i="3" s="1" a="1"/>
  <c r="AA7448" i="3" s="1"/>
  <c r="Z7449" i="3"/>
  <c r="AA7449" i="3" s="1" a="1"/>
  <c r="AA7449" i="3" s="1"/>
  <c r="Z7450" i="3"/>
  <c r="AA7450" i="3" s="1" a="1"/>
  <c r="AA7450" i="3" s="1"/>
  <c r="Z7451" i="3"/>
  <c r="AA7451" i="3" s="1" a="1"/>
  <c r="AA7451" i="3" s="1"/>
  <c r="Z7452" i="3"/>
  <c r="AA7452" i="3" s="1" a="1"/>
  <c r="AA7452" i="3" s="1"/>
  <c r="Z7453" i="3"/>
  <c r="AA7453" i="3" s="1" a="1"/>
  <c r="AA7453" i="3" s="1"/>
  <c r="Z7454" i="3"/>
  <c r="AA7454" i="3" s="1" a="1"/>
  <c r="AA7454" i="3" s="1"/>
  <c r="Z7455" i="3"/>
  <c r="AA7455" i="3" s="1" a="1"/>
  <c r="AA7455" i="3" s="1"/>
  <c r="Z7456" i="3"/>
  <c r="AA7456" i="3" s="1" a="1"/>
  <c r="AA7456" i="3" s="1"/>
  <c r="Z7457" i="3"/>
  <c r="AA7457" i="3" s="1" a="1"/>
  <c r="AA7457" i="3" s="1"/>
  <c r="Z7458" i="3"/>
  <c r="AA7458" i="3" s="1" a="1"/>
  <c r="AA7458" i="3" s="1"/>
  <c r="Z7459" i="3"/>
  <c r="AA7459" i="3" s="1" a="1"/>
  <c r="AA7459" i="3" s="1"/>
  <c r="Z7460" i="3"/>
  <c r="AA7460" i="3" s="1" a="1"/>
  <c r="AA7460" i="3" s="1"/>
  <c r="Z7461" i="3"/>
  <c r="AA7461" i="3" s="1" a="1"/>
  <c r="AA7461" i="3" s="1"/>
  <c r="Z7462" i="3"/>
  <c r="AA7462" i="3" s="1" a="1"/>
  <c r="AA7462" i="3" s="1"/>
  <c r="Z7463" i="3"/>
  <c r="AA7463" i="3" s="1" a="1"/>
  <c r="AA7463" i="3" s="1"/>
  <c r="Z7464" i="3"/>
  <c r="AA7464" i="3" s="1" a="1"/>
  <c r="AA7464" i="3" s="1"/>
  <c r="Z7465" i="3"/>
  <c r="AA7465" i="3" s="1" a="1"/>
  <c r="AA7465" i="3" s="1"/>
  <c r="Z7466" i="3"/>
  <c r="AA7466" i="3" s="1" a="1"/>
  <c r="AA7466" i="3" s="1"/>
  <c r="Z7467" i="3"/>
  <c r="AA7467" i="3" s="1" a="1"/>
  <c r="AA7467" i="3" s="1"/>
  <c r="Z7468" i="3"/>
  <c r="AA7468" i="3" s="1" a="1"/>
  <c r="AA7468" i="3" s="1"/>
  <c r="Z7469" i="3"/>
  <c r="AA7469" i="3" s="1" a="1"/>
  <c r="AA7469" i="3" s="1"/>
  <c r="Z7470" i="3"/>
  <c r="AA7470" i="3" s="1" a="1"/>
  <c r="AA7470" i="3" s="1"/>
  <c r="Z7471" i="3"/>
  <c r="AA7471" i="3" s="1" a="1"/>
  <c r="AA7471" i="3" s="1"/>
  <c r="Z7472" i="3"/>
  <c r="AA7472" i="3" s="1" a="1"/>
  <c r="AA7472" i="3" s="1"/>
  <c r="Z7473" i="3"/>
  <c r="AA7473" i="3" s="1" a="1"/>
  <c r="AA7473" i="3" s="1"/>
  <c r="Z7474" i="3"/>
  <c r="AA7474" i="3" s="1" a="1"/>
  <c r="AA7474" i="3" s="1"/>
  <c r="Z7475" i="3"/>
  <c r="AA7475" i="3" s="1" a="1"/>
  <c r="AA7475" i="3" s="1"/>
  <c r="Z7476" i="3"/>
  <c r="AA7476" i="3" s="1" a="1"/>
  <c r="AA7476" i="3" s="1"/>
  <c r="Z7477" i="3"/>
  <c r="AA7477" i="3" s="1" a="1"/>
  <c r="AA7477" i="3" s="1"/>
  <c r="Z7478" i="3"/>
  <c r="AA7478" i="3" s="1" a="1"/>
  <c r="AA7478" i="3" s="1"/>
  <c r="Z7479" i="3"/>
  <c r="AA7479" i="3" s="1" a="1"/>
  <c r="AA7479" i="3" s="1"/>
  <c r="Z7480" i="3"/>
  <c r="AA7480" i="3" s="1" a="1"/>
  <c r="AA7480" i="3" s="1"/>
  <c r="Z7481" i="3"/>
  <c r="AA7481" i="3" s="1" a="1"/>
  <c r="AA7481" i="3" s="1"/>
  <c r="Z7482" i="3"/>
  <c r="AA7482" i="3" s="1" a="1"/>
  <c r="AA7482" i="3" s="1"/>
  <c r="Z7483" i="3"/>
  <c r="AA7483" i="3" s="1" a="1"/>
  <c r="AA7483" i="3" s="1"/>
  <c r="Z7484" i="3"/>
  <c r="AA7484" i="3" s="1" a="1"/>
  <c r="AA7484" i="3" s="1"/>
  <c r="Z7485" i="3"/>
  <c r="AA7485" i="3" s="1" a="1"/>
  <c r="AA7485" i="3" s="1"/>
  <c r="Z7486" i="3"/>
  <c r="AA7486" i="3" s="1" a="1"/>
  <c r="AA7486" i="3" s="1"/>
  <c r="Z7487" i="3"/>
  <c r="AA7487" i="3" s="1" a="1"/>
  <c r="AA7487" i="3" s="1"/>
  <c r="Z7488" i="3"/>
  <c r="AA7488" i="3" s="1" a="1"/>
  <c r="AA7488" i="3" s="1"/>
  <c r="Z7489" i="3"/>
  <c r="AA7489" i="3" s="1" a="1"/>
  <c r="AA7489" i="3" s="1"/>
  <c r="Z7490" i="3"/>
  <c r="AA7490" i="3" s="1" a="1"/>
  <c r="AA7490" i="3" s="1"/>
  <c r="Z7491" i="3"/>
  <c r="AA7491" i="3" s="1" a="1"/>
  <c r="AA7491" i="3" s="1"/>
  <c r="Z7492" i="3"/>
  <c r="AA7492" i="3" s="1" a="1"/>
  <c r="AA7492" i="3" s="1"/>
  <c r="Z7493" i="3"/>
  <c r="AA7493" i="3" s="1" a="1"/>
  <c r="AA7493" i="3" s="1"/>
  <c r="Z7494" i="3"/>
  <c r="AA7494" i="3" s="1" a="1"/>
  <c r="AA7494" i="3" s="1"/>
  <c r="Z7495" i="3"/>
  <c r="AA7495" i="3" s="1" a="1"/>
  <c r="AA7495" i="3" s="1"/>
  <c r="Z7496" i="3"/>
  <c r="AA7496" i="3" s="1" a="1"/>
  <c r="AA7496" i="3" s="1"/>
  <c r="Z7497" i="3"/>
  <c r="AA7497" i="3" s="1" a="1"/>
  <c r="AA7497" i="3" s="1"/>
  <c r="Z7498" i="3"/>
  <c r="AA7498" i="3" s="1" a="1"/>
  <c r="AA7498" i="3" s="1"/>
  <c r="Z7499" i="3"/>
  <c r="AA7499" i="3" s="1" a="1"/>
  <c r="AA7499" i="3" s="1"/>
  <c r="Z7500" i="3"/>
  <c r="AA7500" i="3" s="1" a="1"/>
  <c r="AA7500" i="3" s="1"/>
  <c r="Z7501" i="3"/>
  <c r="AA7501" i="3" s="1" a="1"/>
  <c r="AA7501" i="3" s="1"/>
  <c r="Z7502" i="3"/>
  <c r="AA7502" i="3" s="1" a="1"/>
  <c r="AA7502" i="3" s="1"/>
  <c r="Z7503" i="3"/>
  <c r="AA7503" i="3" s="1" a="1"/>
  <c r="AA7503" i="3" s="1"/>
  <c r="Z7504" i="3"/>
  <c r="AA7504" i="3" s="1" a="1"/>
  <c r="AA7504" i="3" s="1"/>
  <c r="Z7505" i="3"/>
  <c r="AA7505" i="3" s="1" a="1"/>
  <c r="AA7505" i="3" s="1"/>
  <c r="Z7506" i="3"/>
  <c r="AA7506" i="3" s="1" a="1"/>
  <c r="AA7506" i="3" s="1"/>
  <c r="Z7507" i="3"/>
  <c r="AA7507" i="3" s="1" a="1"/>
  <c r="AA7507" i="3" s="1"/>
  <c r="Z7508" i="3"/>
  <c r="AA7508" i="3" s="1" a="1"/>
  <c r="AA7508" i="3" s="1"/>
  <c r="Z7509" i="3"/>
  <c r="AA7509" i="3" s="1" a="1"/>
  <c r="AA7509" i="3" s="1"/>
  <c r="Z7510" i="3"/>
  <c r="AA7510" i="3" s="1" a="1"/>
  <c r="AA7510" i="3" s="1"/>
  <c r="Z7511" i="3"/>
  <c r="AA7511" i="3" s="1" a="1"/>
  <c r="AA7511" i="3" s="1"/>
  <c r="Z7512" i="3"/>
  <c r="AA7512" i="3" s="1" a="1"/>
  <c r="AA7512" i="3" s="1"/>
  <c r="Z7513" i="3"/>
  <c r="AA7513" i="3" s="1" a="1"/>
  <c r="AA7513" i="3" s="1"/>
  <c r="Z7514" i="3"/>
  <c r="AA7514" i="3" s="1" a="1"/>
  <c r="AA7514" i="3" s="1"/>
  <c r="Z7515" i="3"/>
  <c r="AA7515" i="3" s="1" a="1"/>
  <c r="AA7515" i="3" s="1"/>
  <c r="Z7516" i="3"/>
  <c r="AA7516" i="3" s="1" a="1"/>
  <c r="AA7516" i="3" s="1"/>
  <c r="Z7517" i="3"/>
  <c r="AA7517" i="3" s="1" a="1"/>
  <c r="AA7517" i="3" s="1"/>
  <c r="Z7518" i="3"/>
  <c r="AA7518" i="3" s="1" a="1"/>
  <c r="AA7518" i="3" s="1"/>
  <c r="Z7519" i="3"/>
  <c r="AA7519" i="3" s="1" a="1"/>
  <c r="AA7519" i="3" s="1"/>
  <c r="Z7520" i="3"/>
  <c r="AA7520" i="3" s="1" a="1"/>
  <c r="AA7520" i="3" s="1"/>
  <c r="Z7521" i="3"/>
  <c r="AA7521" i="3" s="1" a="1"/>
  <c r="AA7521" i="3" s="1"/>
  <c r="Z7522" i="3"/>
  <c r="AA7522" i="3" s="1" a="1"/>
  <c r="AA7522" i="3" s="1"/>
  <c r="Z7523" i="3"/>
  <c r="AA7523" i="3" s="1" a="1"/>
  <c r="AA7523" i="3" s="1"/>
  <c r="Z7524" i="3"/>
  <c r="AA7524" i="3" s="1" a="1"/>
  <c r="AA7524" i="3" s="1"/>
  <c r="Z7525" i="3"/>
  <c r="AA7525" i="3" s="1" a="1"/>
  <c r="AA7525" i="3" s="1"/>
  <c r="Z7526" i="3"/>
  <c r="AA7526" i="3" s="1" a="1"/>
  <c r="AA7526" i="3" s="1"/>
  <c r="Z7527" i="3"/>
  <c r="AA7527" i="3" s="1" a="1"/>
  <c r="AA7527" i="3" s="1"/>
  <c r="Z7528" i="3"/>
  <c r="AA7528" i="3" s="1" a="1"/>
  <c r="AA7528" i="3" s="1"/>
  <c r="Z7529" i="3"/>
  <c r="AA7529" i="3" s="1" a="1"/>
  <c r="AA7529" i="3" s="1"/>
  <c r="Z7530" i="3"/>
  <c r="AA7530" i="3" s="1" a="1"/>
  <c r="AA7530" i="3" s="1"/>
  <c r="Z7531" i="3"/>
  <c r="AA7531" i="3" s="1" a="1"/>
  <c r="AA7531" i="3" s="1"/>
  <c r="Z7532" i="3"/>
  <c r="AA7532" i="3" s="1" a="1"/>
  <c r="AA7532" i="3" s="1"/>
  <c r="Z7533" i="3"/>
  <c r="AA7533" i="3" s="1" a="1"/>
  <c r="AA7533" i="3" s="1"/>
  <c r="Z7534" i="3"/>
  <c r="AA7534" i="3" s="1" a="1"/>
  <c r="AA7534" i="3" s="1"/>
  <c r="Z7535" i="3"/>
  <c r="AA7535" i="3" s="1" a="1"/>
  <c r="AA7535" i="3" s="1"/>
  <c r="Z7536" i="3"/>
  <c r="AA7536" i="3" s="1" a="1"/>
  <c r="AA7536" i="3" s="1"/>
  <c r="Z7537" i="3"/>
  <c r="AA7537" i="3" s="1" a="1"/>
  <c r="AA7537" i="3" s="1"/>
  <c r="Z7538" i="3"/>
  <c r="AA7538" i="3" s="1" a="1"/>
  <c r="AA7538" i="3" s="1"/>
  <c r="Z7539" i="3"/>
  <c r="AA7539" i="3" s="1" a="1"/>
  <c r="AA7539" i="3" s="1"/>
  <c r="Z7540" i="3"/>
  <c r="AA7540" i="3" s="1" a="1"/>
  <c r="AA7540" i="3" s="1"/>
  <c r="Z7541" i="3"/>
  <c r="AA7541" i="3" s="1" a="1"/>
  <c r="AA7541" i="3" s="1"/>
  <c r="Z7542" i="3"/>
  <c r="AA7542" i="3" s="1" a="1"/>
  <c r="AA7542" i="3" s="1"/>
  <c r="Z7543" i="3"/>
  <c r="AA7543" i="3" s="1" a="1"/>
  <c r="AA7543" i="3" s="1"/>
  <c r="Z7544" i="3"/>
  <c r="AA7544" i="3" s="1" a="1"/>
  <c r="AA7544" i="3" s="1"/>
  <c r="Z7545" i="3"/>
  <c r="AA7545" i="3" s="1" a="1"/>
  <c r="AA7545" i="3" s="1"/>
  <c r="Z7546" i="3"/>
  <c r="AA7546" i="3" s="1" a="1"/>
  <c r="AA7546" i="3" s="1"/>
  <c r="Z7547" i="3"/>
  <c r="AA7547" i="3" s="1" a="1"/>
  <c r="AA7547" i="3" s="1"/>
  <c r="Z7548" i="3"/>
  <c r="AA7548" i="3" s="1" a="1"/>
  <c r="AA7548" i="3" s="1"/>
  <c r="Z7549" i="3"/>
  <c r="AA7549" i="3" s="1" a="1"/>
  <c r="AA7549" i="3" s="1"/>
  <c r="Z7550" i="3"/>
  <c r="AA7550" i="3" s="1" a="1"/>
  <c r="AA7550" i="3" s="1"/>
  <c r="Z7551" i="3"/>
  <c r="AA7551" i="3" s="1" a="1"/>
  <c r="AA7551" i="3" s="1"/>
  <c r="Z7552" i="3"/>
  <c r="AA7552" i="3" s="1" a="1"/>
  <c r="AA7552" i="3" s="1"/>
  <c r="Z7553" i="3"/>
  <c r="AA7553" i="3" s="1" a="1"/>
  <c r="AA7553" i="3" s="1"/>
  <c r="Z7554" i="3"/>
  <c r="AA7554" i="3" s="1" a="1"/>
  <c r="AA7554" i="3" s="1"/>
  <c r="Z7555" i="3"/>
  <c r="AA7555" i="3" s="1" a="1"/>
  <c r="AA7555" i="3" s="1"/>
  <c r="Z7556" i="3"/>
  <c r="AA7556" i="3" s="1" a="1"/>
  <c r="AA7556" i="3" s="1"/>
  <c r="Z7557" i="3"/>
  <c r="AA7557" i="3" s="1" a="1"/>
  <c r="AA7557" i="3" s="1"/>
  <c r="Z7558" i="3"/>
  <c r="AA7558" i="3" s="1" a="1"/>
  <c r="AA7558" i="3" s="1"/>
  <c r="Z7559" i="3"/>
  <c r="AA7559" i="3" s="1" a="1"/>
  <c r="AA7559" i="3" s="1"/>
  <c r="Z7560" i="3"/>
  <c r="AA7560" i="3" s="1" a="1"/>
  <c r="AA7560" i="3" s="1"/>
  <c r="Z7561" i="3"/>
  <c r="AA7561" i="3" s="1" a="1"/>
  <c r="AA7561" i="3" s="1"/>
  <c r="Z7562" i="3"/>
  <c r="AA7562" i="3" s="1" a="1"/>
  <c r="AA7562" i="3" s="1"/>
  <c r="Z7563" i="3"/>
  <c r="AA7563" i="3" s="1" a="1"/>
  <c r="AA7563" i="3" s="1"/>
  <c r="Z7564" i="3"/>
  <c r="AA7564" i="3" s="1" a="1"/>
  <c r="AA7564" i="3" s="1"/>
  <c r="Z7565" i="3"/>
  <c r="AA7565" i="3" s="1" a="1"/>
  <c r="AA7565" i="3" s="1"/>
  <c r="Z7566" i="3"/>
  <c r="AA7566" i="3" s="1" a="1"/>
  <c r="AA7566" i="3" s="1"/>
  <c r="Z7567" i="3"/>
  <c r="AA7567" i="3" s="1" a="1"/>
  <c r="AA7567" i="3" s="1"/>
  <c r="Z7568" i="3"/>
  <c r="AA7568" i="3" s="1" a="1"/>
  <c r="AA7568" i="3" s="1"/>
  <c r="Z7569" i="3"/>
  <c r="AA7569" i="3" s="1" a="1"/>
  <c r="AA7569" i="3" s="1"/>
  <c r="Z7570" i="3"/>
  <c r="AA7570" i="3" s="1" a="1"/>
  <c r="AA7570" i="3" s="1"/>
  <c r="Z7571" i="3"/>
  <c r="AA7571" i="3" s="1" a="1"/>
  <c r="AA7571" i="3" s="1"/>
  <c r="Z7572" i="3"/>
  <c r="AA7572" i="3" s="1" a="1"/>
  <c r="AA7572" i="3" s="1"/>
  <c r="Z7573" i="3"/>
  <c r="AA7573" i="3" s="1" a="1"/>
  <c r="AA7573" i="3" s="1"/>
  <c r="Z7574" i="3"/>
  <c r="AA7574" i="3" s="1" a="1"/>
  <c r="AA7574" i="3" s="1"/>
  <c r="Z7575" i="3"/>
  <c r="AA7575" i="3" s="1" a="1"/>
  <c r="AA7575" i="3" s="1"/>
  <c r="Z7576" i="3"/>
  <c r="AA7576" i="3" s="1" a="1"/>
  <c r="AA7576" i="3" s="1"/>
  <c r="Z7577" i="3"/>
  <c r="AA7577" i="3" s="1" a="1"/>
  <c r="AA7577" i="3" s="1"/>
  <c r="Z7578" i="3"/>
  <c r="AA7578" i="3" s="1" a="1"/>
  <c r="AA7578" i="3" s="1"/>
  <c r="Z7579" i="3"/>
  <c r="AA7579" i="3" s="1" a="1"/>
  <c r="AA7579" i="3" s="1"/>
  <c r="Z7580" i="3"/>
  <c r="AA7580" i="3" s="1" a="1"/>
  <c r="AA7580" i="3" s="1"/>
  <c r="Z7581" i="3"/>
  <c r="AA7581" i="3" s="1" a="1"/>
  <c r="AA7581" i="3" s="1"/>
  <c r="Z7582" i="3"/>
  <c r="AA7582" i="3" s="1" a="1"/>
  <c r="AA7582" i="3" s="1"/>
  <c r="Z7583" i="3"/>
  <c r="AA7583" i="3" s="1" a="1"/>
  <c r="AA7583" i="3" s="1"/>
  <c r="Z7584" i="3"/>
  <c r="AA7584" i="3" s="1" a="1"/>
  <c r="AA7584" i="3" s="1"/>
  <c r="Z7585" i="3"/>
  <c r="AA7585" i="3" s="1" a="1"/>
  <c r="AA7585" i="3" s="1"/>
  <c r="Z7586" i="3"/>
  <c r="AA7586" i="3" s="1" a="1"/>
  <c r="AA7586" i="3" s="1"/>
  <c r="Z7587" i="3"/>
  <c r="AA7587" i="3" s="1" a="1"/>
  <c r="AA7587" i="3" s="1"/>
  <c r="Z7588" i="3"/>
  <c r="AA7588" i="3" s="1" a="1"/>
  <c r="AA7588" i="3" s="1"/>
  <c r="Z7589" i="3"/>
  <c r="AA7589" i="3" s="1" a="1"/>
  <c r="AA7589" i="3" s="1"/>
  <c r="Z7590" i="3"/>
  <c r="AA7590" i="3" s="1" a="1"/>
  <c r="AA7590" i="3" s="1"/>
  <c r="Z7591" i="3"/>
  <c r="AA7591" i="3" s="1" a="1"/>
  <c r="AA7591" i="3" s="1"/>
  <c r="Z7592" i="3"/>
  <c r="AA7592" i="3" s="1" a="1"/>
  <c r="AA7592" i="3" s="1"/>
  <c r="Z7593" i="3"/>
  <c r="AA7593" i="3" s="1" a="1"/>
  <c r="AA7593" i="3" s="1"/>
  <c r="Z7594" i="3"/>
  <c r="AA7594" i="3" s="1" a="1"/>
  <c r="AA7594" i="3" s="1"/>
  <c r="Z7595" i="3"/>
  <c r="AA7595" i="3" s="1" a="1"/>
  <c r="AA7595" i="3" s="1"/>
  <c r="Z7596" i="3"/>
  <c r="AA7596" i="3" s="1" a="1"/>
  <c r="AA7596" i="3" s="1"/>
  <c r="Z7597" i="3"/>
  <c r="AA7597" i="3" s="1" a="1"/>
  <c r="AA7597" i="3" s="1"/>
  <c r="Z7598" i="3"/>
  <c r="AA7598" i="3" s="1" a="1"/>
  <c r="AA7598" i="3" s="1"/>
  <c r="Z7599" i="3"/>
  <c r="AA7599" i="3" s="1" a="1"/>
  <c r="AA7599" i="3" s="1"/>
  <c r="Z7600" i="3"/>
  <c r="AA7600" i="3" s="1" a="1"/>
  <c r="AA7600" i="3" s="1"/>
  <c r="Z7601" i="3"/>
  <c r="AA7601" i="3" s="1" a="1"/>
  <c r="AA7601" i="3" s="1"/>
  <c r="Z7602" i="3"/>
  <c r="AA7602" i="3" s="1" a="1"/>
  <c r="AA7602" i="3" s="1"/>
  <c r="Z7603" i="3"/>
  <c r="AA7603" i="3" s="1" a="1"/>
  <c r="AA7603" i="3" s="1"/>
  <c r="Z7604" i="3"/>
  <c r="AA7604" i="3" s="1" a="1"/>
  <c r="AA7604" i="3" s="1"/>
  <c r="Z7605" i="3"/>
  <c r="AA7605" i="3" s="1" a="1"/>
  <c r="AA7605" i="3" s="1"/>
  <c r="Z7606" i="3"/>
  <c r="AA7606" i="3" s="1" a="1"/>
  <c r="AA7606" i="3" s="1"/>
  <c r="Z7607" i="3"/>
  <c r="AA7607" i="3" s="1" a="1"/>
  <c r="AA7607" i="3" s="1"/>
  <c r="Z7608" i="3"/>
  <c r="AA7608" i="3" s="1" a="1"/>
  <c r="AA7608" i="3" s="1"/>
  <c r="Z7609" i="3"/>
  <c r="AA7609" i="3" s="1" a="1"/>
  <c r="AA7609" i="3" s="1"/>
  <c r="Z7610" i="3"/>
  <c r="AA7610" i="3" s="1" a="1"/>
  <c r="AA7610" i="3" s="1"/>
  <c r="Z7611" i="3"/>
  <c r="AA7611" i="3" s="1" a="1"/>
  <c r="AA7611" i="3" s="1"/>
  <c r="Z7612" i="3"/>
  <c r="AA7612" i="3" s="1" a="1"/>
  <c r="AA7612" i="3" s="1"/>
  <c r="Z7613" i="3"/>
  <c r="AA7613" i="3" s="1" a="1"/>
  <c r="AA7613" i="3" s="1"/>
  <c r="Z7614" i="3"/>
  <c r="AA7614" i="3" s="1" a="1"/>
  <c r="AA7614" i="3" s="1"/>
  <c r="Z7615" i="3"/>
  <c r="AA7615" i="3" s="1" a="1"/>
  <c r="AA7615" i="3" s="1"/>
  <c r="Z7616" i="3"/>
  <c r="AA7616" i="3" s="1" a="1"/>
  <c r="AA7616" i="3" s="1"/>
  <c r="Z7617" i="3"/>
  <c r="AA7617" i="3" s="1" a="1"/>
  <c r="AA7617" i="3" s="1"/>
  <c r="Z7618" i="3"/>
  <c r="AA7618" i="3" s="1" a="1"/>
  <c r="AA7618" i="3" s="1"/>
  <c r="Z7619" i="3"/>
  <c r="AA7619" i="3" s="1" a="1"/>
  <c r="AA7619" i="3" s="1"/>
  <c r="Z7620" i="3"/>
  <c r="AA7620" i="3" s="1" a="1"/>
  <c r="AA7620" i="3" s="1"/>
  <c r="Z7621" i="3"/>
  <c r="AA7621" i="3" s="1" a="1"/>
  <c r="AA7621" i="3" s="1"/>
  <c r="Z7622" i="3"/>
  <c r="AA7622" i="3" s="1" a="1"/>
  <c r="AA7622" i="3" s="1"/>
  <c r="Z7623" i="3"/>
  <c r="AA7623" i="3" s="1" a="1"/>
  <c r="AA7623" i="3" s="1"/>
  <c r="Z7624" i="3"/>
  <c r="AA7624" i="3" s="1" a="1"/>
  <c r="AA7624" i="3" s="1"/>
  <c r="Z7625" i="3"/>
  <c r="AA7625" i="3" s="1" a="1"/>
  <c r="AA7625" i="3" s="1"/>
  <c r="Z7626" i="3"/>
  <c r="AA7626" i="3" s="1" a="1"/>
  <c r="AA7626" i="3" s="1"/>
  <c r="Z7627" i="3"/>
  <c r="AA7627" i="3" s="1" a="1"/>
  <c r="AA7627" i="3" s="1"/>
  <c r="Z7628" i="3"/>
  <c r="AA7628" i="3" s="1" a="1"/>
  <c r="AA7628" i="3" s="1"/>
  <c r="Z7629" i="3"/>
  <c r="AA7629" i="3" s="1" a="1"/>
  <c r="AA7629" i="3" s="1"/>
  <c r="Z7630" i="3"/>
  <c r="AA7630" i="3" s="1" a="1"/>
  <c r="AA7630" i="3" s="1"/>
  <c r="Z7631" i="3"/>
  <c r="AA7631" i="3" s="1" a="1"/>
  <c r="AA7631" i="3" s="1"/>
  <c r="Z7632" i="3"/>
  <c r="AA7632" i="3" s="1" a="1"/>
  <c r="AA7632" i="3" s="1"/>
  <c r="Z7633" i="3"/>
  <c r="AA7633" i="3" s="1" a="1"/>
  <c r="AA7633" i="3" s="1"/>
  <c r="Z7634" i="3"/>
  <c r="AA7634" i="3" s="1" a="1"/>
  <c r="AA7634" i="3" s="1"/>
  <c r="Z7635" i="3"/>
  <c r="AA7635" i="3" s="1" a="1"/>
  <c r="AA7635" i="3" s="1"/>
  <c r="Z7636" i="3"/>
  <c r="AA7636" i="3" s="1" a="1"/>
  <c r="AA7636" i="3" s="1"/>
  <c r="Z7637" i="3"/>
  <c r="AA7637" i="3" s="1" a="1"/>
  <c r="AA7637" i="3" s="1"/>
  <c r="Z7638" i="3"/>
  <c r="AA7638" i="3" s="1" a="1"/>
  <c r="AA7638" i="3" s="1"/>
  <c r="Z7639" i="3"/>
  <c r="AA7639" i="3" s="1" a="1"/>
  <c r="AA7639" i="3" s="1"/>
  <c r="Z7640" i="3"/>
  <c r="AA7640" i="3" s="1" a="1"/>
  <c r="AA7640" i="3" s="1"/>
  <c r="Z7641" i="3"/>
  <c r="AA7641" i="3" s="1" a="1"/>
  <c r="AA7641" i="3" s="1"/>
  <c r="Z7642" i="3"/>
  <c r="AA7642" i="3" s="1" a="1"/>
  <c r="AA7642" i="3" s="1"/>
  <c r="Z7643" i="3"/>
  <c r="AA7643" i="3" s="1" a="1"/>
  <c r="AA7643" i="3" s="1"/>
  <c r="Z7644" i="3"/>
  <c r="AA7644" i="3" s="1" a="1"/>
  <c r="AA7644" i="3" s="1"/>
  <c r="Z7645" i="3"/>
  <c r="AA7645" i="3" s="1" a="1"/>
  <c r="AA7645" i="3" s="1"/>
  <c r="Z7646" i="3"/>
  <c r="AA7646" i="3" s="1" a="1"/>
  <c r="AA7646" i="3" s="1"/>
  <c r="Z7647" i="3"/>
  <c r="AA7647" i="3" s="1" a="1"/>
  <c r="AA7647" i="3" s="1"/>
  <c r="Z7648" i="3"/>
  <c r="AA7648" i="3" s="1" a="1"/>
  <c r="AA7648" i="3" s="1"/>
  <c r="Z7649" i="3"/>
  <c r="AA7649" i="3" s="1" a="1"/>
  <c r="AA7649" i="3" s="1"/>
  <c r="Z7650" i="3"/>
  <c r="AA7650" i="3" s="1" a="1"/>
  <c r="AA7650" i="3" s="1"/>
  <c r="Z7651" i="3"/>
  <c r="AA7651" i="3" s="1" a="1"/>
  <c r="AA7651" i="3" s="1"/>
  <c r="Z7652" i="3"/>
  <c r="AA7652" i="3" s="1" a="1"/>
  <c r="AA7652" i="3" s="1"/>
  <c r="Z7653" i="3"/>
  <c r="AA7653" i="3" s="1" a="1"/>
  <c r="AA7653" i="3" s="1"/>
  <c r="Z7654" i="3"/>
  <c r="AA7654" i="3" s="1" a="1"/>
  <c r="AA7654" i="3" s="1"/>
  <c r="Z7655" i="3"/>
  <c r="AA7655" i="3" s="1" a="1"/>
  <c r="AA7655" i="3" s="1"/>
  <c r="Z7656" i="3"/>
  <c r="AA7656" i="3" s="1" a="1"/>
  <c r="AA7656" i="3" s="1"/>
  <c r="Z7657" i="3"/>
  <c r="AA7657" i="3" s="1" a="1"/>
  <c r="AA7657" i="3" s="1"/>
  <c r="Z7658" i="3"/>
  <c r="AA7658" i="3" s="1" a="1"/>
  <c r="AA7658" i="3" s="1"/>
  <c r="Z7659" i="3"/>
  <c r="AA7659" i="3" s="1" a="1"/>
  <c r="AA7659" i="3" s="1"/>
  <c r="Z7660" i="3"/>
  <c r="AA7660" i="3" s="1" a="1"/>
  <c r="AA7660" i="3" s="1"/>
  <c r="Z7661" i="3"/>
  <c r="AA7661" i="3" s="1" a="1"/>
  <c r="AA7661" i="3" s="1"/>
  <c r="Z7662" i="3"/>
  <c r="AA7662" i="3" s="1" a="1"/>
  <c r="AA7662" i="3" s="1"/>
  <c r="Z7663" i="3"/>
  <c r="AA7663" i="3" s="1" a="1"/>
  <c r="AA7663" i="3" s="1"/>
  <c r="Z7664" i="3"/>
  <c r="AA7664" i="3" s="1" a="1"/>
  <c r="AA7664" i="3" s="1"/>
  <c r="Z7665" i="3"/>
  <c r="AA7665" i="3" s="1" a="1"/>
  <c r="AA7665" i="3" s="1"/>
  <c r="Z7666" i="3"/>
  <c r="AA7666" i="3" s="1" a="1"/>
  <c r="AA7666" i="3" s="1"/>
  <c r="Z7667" i="3"/>
  <c r="AA7667" i="3" s="1" a="1"/>
  <c r="AA7667" i="3" s="1"/>
  <c r="Z7668" i="3"/>
  <c r="AA7668" i="3" s="1" a="1"/>
  <c r="AA7668" i="3" s="1"/>
  <c r="Z7669" i="3"/>
  <c r="AA7669" i="3" s="1" a="1"/>
  <c r="AA7669" i="3" s="1"/>
  <c r="Z7670" i="3"/>
  <c r="AA7670" i="3" s="1" a="1"/>
  <c r="AA7670" i="3" s="1"/>
  <c r="Z7671" i="3"/>
  <c r="AA7671" i="3" s="1" a="1"/>
  <c r="AA7671" i="3" s="1"/>
  <c r="Z7672" i="3"/>
  <c r="AA7672" i="3" s="1" a="1"/>
  <c r="AA7672" i="3" s="1"/>
  <c r="Z7673" i="3"/>
  <c r="AA7673" i="3" s="1" a="1"/>
  <c r="AA7673" i="3" s="1"/>
  <c r="Z7674" i="3"/>
  <c r="AA7674" i="3" s="1" a="1"/>
  <c r="AA7674" i="3" s="1"/>
  <c r="Z7675" i="3"/>
  <c r="AA7675" i="3" s="1" a="1"/>
  <c r="AA7675" i="3" s="1"/>
  <c r="Z7676" i="3"/>
  <c r="AA7676" i="3" s="1" a="1"/>
  <c r="AA7676" i="3" s="1"/>
  <c r="Z7677" i="3"/>
  <c r="AA7677" i="3" s="1" a="1"/>
  <c r="AA7677" i="3" s="1"/>
  <c r="Z7678" i="3"/>
  <c r="AA7678" i="3" s="1" a="1"/>
  <c r="AA7678" i="3" s="1"/>
  <c r="Z7679" i="3"/>
  <c r="AA7679" i="3" s="1" a="1"/>
  <c r="AA7679" i="3" s="1"/>
  <c r="Z7680" i="3"/>
  <c r="AA7680" i="3" s="1" a="1"/>
  <c r="AA7680" i="3" s="1"/>
  <c r="Z7681" i="3"/>
  <c r="AA7681" i="3" s="1" a="1"/>
  <c r="AA7681" i="3" s="1"/>
  <c r="Z7682" i="3"/>
  <c r="AA7682" i="3" s="1" a="1"/>
  <c r="AA7682" i="3" s="1"/>
  <c r="Z7683" i="3"/>
  <c r="AA7683" i="3" s="1" a="1"/>
  <c r="AA7683" i="3" s="1"/>
  <c r="Z7684" i="3"/>
  <c r="AA7684" i="3" s="1" a="1"/>
  <c r="AA7684" i="3" s="1"/>
  <c r="Z7685" i="3"/>
  <c r="AA7685" i="3" s="1" a="1"/>
  <c r="AA7685" i="3" s="1"/>
  <c r="Z7686" i="3"/>
  <c r="AA7686" i="3" s="1" a="1"/>
  <c r="AA7686" i="3" s="1"/>
  <c r="Z7687" i="3"/>
  <c r="AA7687" i="3" s="1" a="1"/>
  <c r="AA7687" i="3" s="1"/>
  <c r="Z7688" i="3"/>
  <c r="AA7688" i="3" s="1" a="1"/>
  <c r="AA7688" i="3" s="1"/>
  <c r="Z7689" i="3"/>
  <c r="AA7689" i="3" s="1" a="1"/>
  <c r="AA7689" i="3" s="1"/>
  <c r="Z7690" i="3"/>
  <c r="AA7690" i="3" s="1" a="1"/>
  <c r="AA7690" i="3" s="1"/>
  <c r="Z7691" i="3"/>
  <c r="AA7691" i="3" s="1" a="1"/>
  <c r="AA7691" i="3" s="1"/>
  <c r="Z7692" i="3"/>
  <c r="AA7692" i="3" s="1" a="1"/>
  <c r="AA7692" i="3" s="1"/>
  <c r="Z7693" i="3"/>
  <c r="AA7693" i="3" s="1" a="1"/>
  <c r="AA7693" i="3" s="1"/>
  <c r="Z7694" i="3"/>
  <c r="AA7694" i="3" s="1" a="1"/>
  <c r="AA7694" i="3" s="1"/>
  <c r="Z7695" i="3"/>
  <c r="AA7695" i="3" s="1" a="1"/>
  <c r="AA7695" i="3" s="1"/>
  <c r="Z7696" i="3"/>
  <c r="AA7696" i="3" s="1" a="1"/>
  <c r="AA7696" i="3" s="1"/>
  <c r="Z7697" i="3"/>
  <c r="AA7697" i="3" s="1" a="1"/>
  <c r="AA7697" i="3" s="1"/>
  <c r="Z7698" i="3"/>
  <c r="AA7698" i="3" s="1" a="1"/>
  <c r="AA7698" i="3" s="1"/>
  <c r="Z7699" i="3"/>
  <c r="AA7699" i="3" s="1" a="1"/>
  <c r="AA7699" i="3" s="1"/>
  <c r="Z7700" i="3"/>
  <c r="AA7700" i="3" s="1" a="1"/>
  <c r="AA7700" i="3" s="1"/>
  <c r="Z7701" i="3"/>
  <c r="AA7701" i="3" s="1" a="1"/>
  <c r="AA7701" i="3" s="1"/>
  <c r="Z7702" i="3"/>
  <c r="AA7702" i="3" s="1" a="1"/>
  <c r="AA7702" i="3" s="1"/>
  <c r="Z7703" i="3"/>
  <c r="AA7703" i="3" s="1" a="1"/>
  <c r="AA7703" i="3" s="1"/>
  <c r="Z7704" i="3"/>
  <c r="AA7704" i="3" s="1" a="1"/>
  <c r="AA7704" i="3" s="1"/>
  <c r="Z7705" i="3"/>
  <c r="AA7705" i="3" s="1" a="1"/>
  <c r="AA7705" i="3" s="1"/>
  <c r="Z7706" i="3"/>
  <c r="AA7706" i="3" s="1" a="1"/>
  <c r="AA7706" i="3" s="1"/>
  <c r="Z7707" i="3"/>
  <c r="AA7707" i="3" s="1" a="1"/>
  <c r="AA7707" i="3" s="1"/>
  <c r="Z7708" i="3"/>
  <c r="AA7708" i="3" s="1" a="1"/>
  <c r="AA7708" i="3" s="1"/>
  <c r="Z7709" i="3"/>
  <c r="AA7709" i="3" s="1" a="1"/>
  <c r="AA7709" i="3" s="1"/>
  <c r="Z7710" i="3"/>
  <c r="AA7710" i="3" s="1" a="1"/>
  <c r="AA7710" i="3" s="1"/>
  <c r="Z7711" i="3"/>
  <c r="AA7711" i="3" s="1" a="1"/>
  <c r="AA7711" i="3" s="1"/>
  <c r="Z7712" i="3"/>
  <c r="AA7712" i="3" s="1" a="1"/>
  <c r="AA7712" i="3" s="1"/>
  <c r="Z7713" i="3"/>
  <c r="AA7713" i="3" s="1" a="1"/>
  <c r="AA7713" i="3" s="1"/>
  <c r="Z7714" i="3"/>
  <c r="AA7714" i="3" s="1" a="1"/>
  <c r="AA7714" i="3" s="1"/>
  <c r="Z7715" i="3"/>
  <c r="AA7715" i="3" s="1" a="1"/>
  <c r="AA7715" i="3" s="1"/>
  <c r="Z7716" i="3"/>
  <c r="AA7716" i="3" s="1" a="1"/>
  <c r="AA7716" i="3" s="1"/>
  <c r="Z7717" i="3"/>
  <c r="AA7717" i="3" s="1" a="1"/>
  <c r="AA7717" i="3" s="1"/>
  <c r="Z7718" i="3"/>
  <c r="AA7718" i="3" s="1" a="1"/>
  <c r="AA7718" i="3" s="1"/>
  <c r="Z7719" i="3"/>
  <c r="AA7719" i="3" s="1" a="1"/>
  <c r="AA7719" i="3" s="1"/>
  <c r="Z7720" i="3"/>
  <c r="AA7720" i="3" s="1" a="1"/>
  <c r="AA7720" i="3" s="1"/>
  <c r="Z7721" i="3"/>
  <c r="AA7721" i="3" s="1" a="1"/>
  <c r="AA7721" i="3" s="1"/>
  <c r="Z7722" i="3"/>
  <c r="AA7722" i="3" s="1" a="1"/>
  <c r="AA7722" i="3" s="1"/>
  <c r="Z7723" i="3"/>
  <c r="AA7723" i="3" s="1" a="1"/>
  <c r="AA7723" i="3" s="1"/>
  <c r="Z7724" i="3"/>
  <c r="AA7724" i="3" s="1" a="1"/>
  <c r="AA7724" i="3" s="1"/>
  <c r="Z7725" i="3"/>
  <c r="AA7725" i="3" s="1" a="1"/>
  <c r="AA7725" i="3" s="1"/>
  <c r="Z7726" i="3"/>
  <c r="AA7726" i="3" s="1" a="1"/>
  <c r="AA7726" i="3" s="1"/>
  <c r="Z7727" i="3"/>
  <c r="AA7727" i="3" s="1" a="1"/>
  <c r="AA7727" i="3" s="1"/>
  <c r="Z7728" i="3"/>
  <c r="AA7728" i="3" s="1" a="1"/>
  <c r="AA7728" i="3" s="1"/>
  <c r="Z7729" i="3"/>
  <c r="AA7729" i="3" s="1" a="1"/>
  <c r="AA7729" i="3" s="1"/>
  <c r="Z7730" i="3"/>
  <c r="AA7730" i="3" s="1" a="1"/>
  <c r="AA7730" i="3" s="1"/>
  <c r="Z7731" i="3"/>
  <c r="AA7731" i="3" s="1" a="1"/>
  <c r="AA7731" i="3" s="1"/>
  <c r="Z7732" i="3"/>
  <c r="AA7732" i="3" s="1" a="1"/>
  <c r="AA7732" i="3" s="1"/>
  <c r="Z7733" i="3"/>
  <c r="AA7733" i="3" s="1" a="1"/>
  <c r="AA7733" i="3" s="1"/>
  <c r="Z7734" i="3"/>
  <c r="AA7734" i="3" s="1" a="1"/>
  <c r="AA7734" i="3" s="1"/>
  <c r="Z7735" i="3"/>
  <c r="AA7735" i="3" s="1" a="1"/>
  <c r="AA7735" i="3" s="1"/>
  <c r="Z7736" i="3"/>
  <c r="AA7736" i="3" s="1" a="1"/>
  <c r="AA7736" i="3" s="1"/>
  <c r="Z7737" i="3"/>
  <c r="AA7737" i="3" s="1" a="1"/>
  <c r="AA7737" i="3" s="1"/>
  <c r="Z7738" i="3"/>
  <c r="AA7738" i="3" s="1" a="1"/>
  <c r="AA7738" i="3" s="1"/>
  <c r="Z7739" i="3"/>
  <c r="AA7739" i="3" s="1" a="1"/>
  <c r="AA7739" i="3" s="1"/>
  <c r="Z7740" i="3"/>
  <c r="AA7740" i="3" s="1" a="1"/>
  <c r="AA7740" i="3" s="1"/>
  <c r="Z7741" i="3"/>
  <c r="AA7741" i="3" s="1" a="1"/>
  <c r="AA7741" i="3" s="1"/>
  <c r="Z7742" i="3"/>
  <c r="AA7742" i="3" s="1" a="1"/>
  <c r="AA7742" i="3" s="1"/>
  <c r="Z7743" i="3"/>
  <c r="AA7743" i="3" s="1" a="1"/>
  <c r="AA7743" i="3" s="1"/>
  <c r="Z7744" i="3"/>
  <c r="AA7744" i="3" s="1" a="1"/>
  <c r="AA7744" i="3" s="1"/>
  <c r="Z7745" i="3"/>
  <c r="AA7745" i="3" s="1" a="1"/>
  <c r="AA7745" i="3" s="1"/>
  <c r="Z7746" i="3"/>
  <c r="AA7746" i="3" s="1" a="1"/>
  <c r="AA7746" i="3" s="1"/>
  <c r="Z7747" i="3"/>
  <c r="AA7747" i="3" s="1" a="1"/>
  <c r="AA7747" i="3" s="1"/>
  <c r="Z7748" i="3"/>
  <c r="AA7748" i="3" s="1" a="1"/>
  <c r="AA7748" i="3" s="1"/>
  <c r="Z7749" i="3"/>
  <c r="AA7749" i="3" s="1" a="1"/>
  <c r="AA7749" i="3" s="1"/>
  <c r="Z7750" i="3"/>
  <c r="AA7750" i="3" s="1" a="1"/>
  <c r="AA7750" i="3" s="1"/>
  <c r="Z7751" i="3"/>
  <c r="AA7751" i="3" s="1" a="1"/>
  <c r="AA7751" i="3" s="1"/>
  <c r="Z7752" i="3"/>
  <c r="AA7752" i="3" s="1" a="1"/>
  <c r="AA7752" i="3" s="1"/>
  <c r="Z7753" i="3"/>
  <c r="AA7753" i="3" s="1" a="1"/>
  <c r="AA7753" i="3" s="1"/>
  <c r="Z7754" i="3"/>
  <c r="AA7754" i="3" s="1" a="1"/>
  <c r="AA7754" i="3" s="1"/>
  <c r="Z7755" i="3"/>
  <c r="AA7755" i="3" s="1" a="1"/>
  <c r="AA7755" i="3" s="1"/>
  <c r="Z7756" i="3"/>
  <c r="AA7756" i="3" s="1" a="1"/>
  <c r="AA7756" i="3" s="1"/>
  <c r="Z7757" i="3"/>
  <c r="AA7757" i="3" s="1" a="1"/>
  <c r="AA7757" i="3" s="1"/>
  <c r="Z7758" i="3"/>
  <c r="AA7758" i="3" s="1" a="1"/>
  <c r="AA7758" i="3" s="1"/>
  <c r="Z7759" i="3"/>
  <c r="AA7759" i="3" s="1" a="1"/>
  <c r="AA7759" i="3" s="1"/>
  <c r="Z7760" i="3"/>
  <c r="AA7760" i="3" s="1" a="1"/>
  <c r="AA7760" i="3" s="1"/>
  <c r="Z7761" i="3"/>
  <c r="AA7761" i="3" s="1" a="1"/>
  <c r="AA7761" i="3" s="1"/>
  <c r="Z7762" i="3"/>
  <c r="AA7762" i="3" s="1" a="1"/>
  <c r="AA7762" i="3" s="1"/>
  <c r="Z7763" i="3"/>
  <c r="AA7763" i="3" s="1" a="1"/>
  <c r="AA7763" i="3" s="1"/>
  <c r="Z7764" i="3"/>
  <c r="AA7764" i="3" s="1" a="1"/>
  <c r="AA7764" i="3" s="1"/>
  <c r="Z7765" i="3"/>
  <c r="AA7765" i="3" s="1" a="1"/>
  <c r="AA7765" i="3" s="1"/>
  <c r="Z7766" i="3"/>
  <c r="AA7766" i="3" s="1" a="1"/>
  <c r="AA7766" i="3" s="1"/>
  <c r="Z7767" i="3"/>
  <c r="AA7767" i="3" s="1" a="1"/>
  <c r="AA7767" i="3" s="1"/>
  <c r="Z7768" i="3"/>
  <c r="AA7768" i="3" s="1" a="1"/>
  <c r="AA7768" i="3" s="1"/>
  <c r="Z7769" i="3"/>
  <c r="AA7769" i="3" s="1" a="1"/>
  <c r="AA7769" i="3" s="1"/>
  <c r="Z7770" i="3"/>
  <c r="AA7770" i="3" s="1" a="1"/>
  <c r="AA7770" i="3" s="1"/>
  <c r="Z7771" i="3"/>
  <c r="AA7771" i="3" s="1" a="1"/>
  <c r="AA7771" i="3" s="1"/>
  <c r="Z7772" i="3"/>
  <c r="AA7772" i="3" s="1" a="1"/>
  <c r="AA7772" i="3" s="1"/>
  <c r="Z7773" i="3"/>
  <c r="AA7773" i="3" s="1" a="1"/>
  <c r="AA7773" i="3" s="1"/>
  <c r="Z7774" i="3"/>
  <c r="AA7774" i="3" s="1" a="1"/>
  <c r="AA7774" i="3" s="1"/>
  <c r="Z7775" i="3"/>
  <c r="AA7775" i="3" s="1" a="1"/>
  <c r="AA7775" i="3" s="1"/>
  <c r="Z7776" i="3"/>
  <c r="AA7776" i="3" s="1" a="1"/>
  <c r="AA7776" i="3" s="1"/>
  <c r="Z7777" i="3"/>
  <c r="AA7777" i="3" s="1" a="1"/>
  <c r="AA7777" i="3" s="1"/>
  <c r="Z7778" i="3"/>
  <c r="AA7778" i="3" s="1" a="1"/>
  <c r="AA7778" i="3" s="1"/>
  <c r="Z7779" i="3"/>
  <c r="AA7779" i="3" s="1" a="1"/>
  <c r="AA7779" i="3" s="1"/>
  <c r="Z7780" i="3"/>
  <c r="AA7780" i="3" s="1" a="1"/>
  <c r="AA7780" i="3" s="1"/>
  <c r="Z7781" i="3"/>
  <c r="AA7781" i="3" s="1" a="1"/>
  <c r="AA7781" i="3" s="1"/>
  <c r="Z7782" i="3"/>
  <c r="AA7782" i="3" s="1" a="1"/>
  <c r="AA7782" i="3" s="1"/>
  <c r="Z7783" i="3"/>
  <c r="AA7783" i="3" s="1" a="1"/>
  <c r="AA7783" i="3" s="1"/>
  <c r="Z7784" i="3"/>
  <c r="AA7784" i="3" s="1" a="1"/>
  <c r="AA7784" i="3" s="1"/>
  <c r="Z7785" i="3"/>
  <c r="AA7785" i="3" s="1" a="1"/>
  <c r="AA7785" i="3" s="1"/>
  <c r="Z7786" i="3"/>
  <c r="AA7786" i="3" s="1" a="1"/>
  <c r="AA7786" i="3" s="1"/>
  <c r="Z7787" i="3"/>
  <c r="AA7787" i="3" s="1" a="1"/>
  <c r="AA7787" i="3" s="1"/>
  <c r="Z7788" i="3"/>
  <c r="AA7788" i="3" s="1" a="1"/>
  <c r="AA7788" i="3" s="1"/>
  <c r="Z7789" i="3"/>
  <c r="AA7789" i="3" s="1" a="1"/>
  <c r="AA7789" i="3" s="1"/>
  <c r="Z7790" i="3"/>
  <c r="AA7790" i="3" s="1" a="1"/>
  <c r="AA7790" i="3" s="1"/>
  <c r="Z7791" i="3"/>
  <c r="AA7791" i="3" s="1" a="1"/>
  <c r="AA7791" i="3" s="1"/>
  <c r="Z7792" i="3"/>
  <c r="AA7792" i="3" s="1" a="1"/>
  <c r="AA7792" i="3" s="1"/>
  <c r="Z7793" i="3"/>
  <c r="AA7793" i="3" s="1" a="1"/>
  <c r="AA7793" i="3" s="1"/>
  <c r="Z7794" i="3"/>
  <c r="AA7794" i="3" s="1" a="1"/>
  <c r="AA7794" i="3" s="1"/>
  <c r="Z7795" i="3"/>
  <c r="AA7795" i="3" s="1" a="1"/>
  <c r="AA7795" i="3" s="1"/>
  <c r="Z7796" i="3"/>
  <c r="AA7796" i="3" s="1" a="1"/>
  <c r="AA7796" i="3" s="1"/>
  <c r="Z7797" i="3"/>
  <c r="AA7797" i="3" s="1" a="1"/>
  <c r="AA7797" i="3" s="1"/>
  <c r="Z7798" i="3"/>
  <c r="AA7798" i="3" s="1" a="1"/>
  <c r="AA7798" i="3" s="1"/>
  <c r="Z7799" i="3"/>
  <c r="AA7799" i="3" s="1" a="1"/>
  <c r="AA7799" i="3" s="1"/>
  <c r="Z7800" i="3"/>
  <c r="AA7800" i="3" s="1" a="1"/>
  <c r="AA7800" i="3" s="1"/>
  <c r="Z7801" i="3"/>
  <c r="AA7801" i="3" s="1" a="1"/>
  <c r="AA7801" i="3" s="1"/>
  <c r="Z7802" i="3"/>
  <c r="AA7802" i="3" s="1" a="1"/>
  <c r="AA7802" i="3" s="1"/>
  <c r="Z7803" i="3"/>
  <c r="AA7803" i="3" s="1" a="1"/>
  <c r="AA7803" i="3" s="1"/>
  <c r="Z7804" i="3"/>
  <c r="AA7804" i="3" s="1" a="1"/>
  <c r="AA7804" i="3" s="1"/>
  <c r="Z7805" i="3"/>
  <c r="AA7805" i="3" s="1" a="1"/>
  <c r="AA7805" i="3" s="1"/>
  <c r="Z7806" i="3"/>
  <c r="AA7806" i="3" s="1" a="1"/>
  <c r="AA7806" i="3" s="1"/>
  <c r="Z7807" i="3"/>
  <c r="AA7807" i="3" s="1" a="1"/>
  <c r="AA7807" i="3" s="1"/>
  <c r="Z7808" i="3"/>
  <c r="AA7808" i="3" s="1" a="1"/>
  <c r="AA7808" i="3" s="1"/>
  <c r="Z7809" i="3"/>
  <c r="AA7809" i="3" s="1" a="1"/>
  <c r="AA7809" i="3" s="1"/>
  <c r="Z7810" i="3"/>
  <c r="AA7810" i="3" s="1" a="1"/>
  <c r="AA7810" i="3" s="1"/>
  <c r="Z7811" i="3"/>
  <c r="AA7811" i="3" s="1" a="1"/>
  <c r="AA7811" i="3" s="1"/>
  <c r="Z7812" i="3"/>
  <c r="AA7812" i="3" s="1" a="1"/>
  <c r="AA7812" i="3" s="1"/>
  <c r="Z7813" i="3"/>
  <c r="AA7813" i="3" s="1" a="1"/>
  <c r="AA7813" i="3" s="1"/>
  <c r="Z7814" i="3"/>
  <c r="AA7814" i="3" s="1" a="1"/>
  <c r="AA7814" i="3" s="1"/>
  <c r="Z7815" i="3"/>
  <c r="AA7815" i="3" s="1" a="1"/>
  <c r="AA7815" i="3" s="1"/>
  <c r="Z7816" i="3"/>
  <c r="AA7816" i="3" s="1" a="1"/>
  <c r="AA7816" i="3" s="1"/>
  <c r="Z7817" i="3"/>
  <c r="AA7817" i="3" s="1" a="1"/>
  <c r="AA7817" i="3" s="1"/>
  <c r="Z7818" i="3"/>
  <c r="AA7818" i="3" s="1" a="1"/>
  <c r="AA7818" i="3" s="1"/>
  <c r="Z7819" i="3"/>
  <c r="AA7819" i="3" s="1" a="1"/>
  <c r="AA7819" i="3" s="1"/>
  <c r="Z7820" i="3"/>
  <c r="AA7820" i="3" s="1" a="1"/>
  <c r="AA7820" i="3" s="1"/>
  <c r="Z7821" i="3"/>
  <c r="AA7821" i="3" s="1" a="1"/>
  <c r="AA7821" i="3" s="1"/>
  <c r="Z7822" i="3"/>
  <c r="AA7822" i="3" s="1" a="1"/>
  <c r="AA7822" i="3" s="1"/>
  <c r="Z7823" i="3"/>
  <c r="AA7823" i="3" s="1" a="1"/>
  <c r="AA7823" i="3" s="1"/>
  <c r="Z7824" i="3"/>
  <c r="AA7824" i="3" s="1" a="1"/>
  <c r="AA7824" i="3" s="1"/>
  <c r="Z7825" i="3"/>
  <c r="AA7825" i="3" s="1" a="1"/>
  <c r="AA7825" i="3" s="1"/>
  <c r="Z7826" i="3"/>
  <c r="AA7826" i="3" s="1" a="1"/>
  <c r="AA7826" i="3" s="1"/>
  <c r="Z7827" i="3"/>
  <c r="AA7827" i="3" s="1" a="1"/>
  <c r="AA7827" i="3" s="1"/>
  <c r="Z7828" i="3"/>
  <c r="AA7828" i="3" s="1" a="1"/>
  <c r="AA7828" i="3" s="1"/>
  <c r="Z7829" i="3"/>
  <c r="AA7829" i="3" s="1" a="1"/>
  <c r="AA7829" i="3" s="1"/>
  <c r="Z7830" i="3"/>
  <c r="AA7830" i="3" s="1" a="1"/>
  <c r="AA7830" i="3" s="1"/>
  <c r="Z7831" i="3"/>
  <c r="AA7831" i="3" s="1" a="1"/>
  <c r="AA7831" i="3" s="1"/>
  <c r="Z7832" i="3"/>
  <c r="AA7832" i="3" s="1" a="1"/>
  <c r="AA7832" i="3" s="1"/>
  <c r="Z7833" i="3"/>
  <c r="AA7833" i="3" s="1" a="1"/>
  <c r="AA7833" i="3" s="1"/>
  <c r="Z7834" i="3"/>
  <c r="AA7834" i="3" s="1" a="1"/>
  <c r="AA7834" i="3" s="1"/>
  <c r="Z7835" i="3"/>
  <c r="AA7835" i="3" s="1" a="1"/>
  <c r="AA7835" i="3" s="1"/>
  <c r="Z7836" i="3"/>
  <c r="AA7836" i="3" s="1" a="1"/>
  <c r="AA7836" i="3" s="1"/>
  <c r="Z7837" i="3"/>
  <c r="AA7837" i="3" s="1" a="1"/>
  <c r="AA7837" i="3" s="1"/>
  <c r="Z7838" i="3"/>
  <c r="AA7838" i="3" s="1" a="1"/>
  <c r="AA7838" i="3" s="1"/>
  <c r="Z7839" i="3"/>
  <c r="AA7839" i="3" s="1" a="1"/>
  <c r="AA7839" i="3" s="1"/>
  <c r="Z7840" i="3"/>
  <c r="AA7840" i="3" s="1" a="1"/>
  <c r="AA7840" i="3" s="1"/>
  <c r="Z7841" i="3"/>
  <c r="AA7841" i="3" s="1" a="1"/>
  <c r="AA7841" i="3" s="1"/>
  <c r="Z7842" i="3"/>
  <c r="AA7842" i="3" s="1" a="1"/>
  <c r="AA7842" i="3" s="1"/>
  <c r="Z7843" i="3"/>
  <c r="AA7843" i="3" s="1" a="1"/>
  <c r="AA7843" i="3" s="1"/>
  <c r="Z7844" i="3"/>
  <c r="AA7844" i="3" s="1" a="1"/>
  <c r="AA7844" i="3" s="1"/>
  <c r="Z7845" i="3"/>
  <c r="AA7845" i="3" s="1" a="1"/>
  <c r="AA7845" i="3" s="1"/>
  <c r="Z7846" i="3"/>
  <c r="AA7846" i="3" s="1" a="1"/>
  <c r="AA7846" i="3" s="1"/>
  <c r="Z7847" i="3"/>
  <c r="AA7847" i="3" s="1" a="1"/>
  <c r="AA7847" i="3" s="1"/>
  <c r="Z7848" i="3"/>
  <c r="AA7848" i="3" s="1" a="1"/>
  <c r="AA7848" i="3" s="1"/>
  <c r="Z7849" i="3"/>
  <c r="AA7849" i="3" s="1" a="1"/>
  <c r="AA7849" i="3" s="1"/>
  <c r="Z7850" i="3"/>
  <c r="AA7850" i="3" s="1" a="1"/>
  <c r="AA7850" i="3" s="1"/>
  <c r="Z7851" i="3"/>
  <c r="AA7851" i="3" s="1" a="1"/>
  <c r="AA7851" i="3" s="1"/>
  <c r="Z7852" i="3"/>
  <c r="AA7852" i="3" s="1" a="1"/>
  <c r="AA7852" i="3" s="1"/>
  <c r="Z7853" i="3"/>
  <c r="AA7853" i="3" s="1" a="1"/>
  <c r="AA7853" i="3" s="1"/>
  <c r="Z7854" i="3"/>
  <c r="AA7854" i="3" s="1" a="1"/>
  <c r="AA7854" i="3" s="1"/>
  <c r="Z7855" i="3"/>
  <c r="AA7855" i="3" s="1" a="1"/>
  <c r="AA7855" i="3" s="1"/>
  <c r="Z7856" i="3"/>
  <c r="AA7856" i="3" s="1" a="1"/>
  <c r="AA7856" i="3" s="1"/>
  <c r="Z7857" i="3"/>
  <c r="AA7857" i="3" s="1" a="1"/>
  <c r="AA7857" i="3" s="1"/>
  <c r="Z7858" i="3"/>
  <c r="AA7858" i="3" s="1" a="1"/>
  <c r="AA7858" i="3" s="1"/>
  <c r="Z7859" i="3"/>
  <c r="AA7859" i="3" s="1" a="1"/>
  <c r="AA7859" i="3" s="1"/>
  <c r="Z7860" i="3"/>
  <c r="AA7860" i="3" s="1" a="1"/>
  <c r="AA7860" i="3" s="1"/>
  <c r="Z7861" i="3"/>
  <c r="AA7861" i="3" s="1" a="1"/>
  <c r="AA7861" i="3" s="1"/>
  <c r="Z7862" i="3"/>
  <c r="AA7862" i="3" s="1" a="1"/>
  <c r="AA7862" i="3" s="1"/>
  <c r="Z7863" i="3"/>
  <c r="AA7863" i="3" s="1" a="1"/>
  <c r="AA7863" i="3" s="1"/>
  <c r="Z7864" i="3"/>
  <c r="AA7864" i="3" s="1" a="1"/>
  <c r="AA7864" i="3" s="1"/>
  <c r="Z7865" i="3"/>
  <c r="AA7865" i="3" s="1" a="1"/>
  <c r="AA7865" i="3" s="1"/>
  <c r="Z7866" i="3"/>
  <c r="AA7866" i="3" s="1" a="1"/>
  <c r="AA7866" i="3" s="1"/>
  <c r="Z7867" i="3"/>
  <c r="AA7867" i="3" s="1" a="1"/>
  <c r="AA7867" i="3" s="1"/>
  <c r="Z7868" i="3"/>
  <c r="AA7868" i="3" s="1" a="1"/>
  <c r="AA7868" i="3" s="1"/>
  <c r="Z7869" i="3"/>
  <c r="AA7869" i="3" s="1" a="1"/>
  <c r="AA7869" i="3" s="1"/>
  <c r="Z7870" i="3"/>
  <c r="AA7870" i="3" s="1" a="1"/>
  <c r="AA7870" i="3" s="1"/>
  <c r="Z7871" i="3"/>
  <c r="AA7871" i="3" s="1" a="1"/>
  <c r="AA7871" i="3" s="1"/>
  <c r="Z7872" i="3"/>
  <c r="AA7872" i="3" s="1" a="1"/>
  <c r="AA7872" i="3" s="1"/>
  <c r="Z7873" i="3"/>
  <c r="AA7873" i="3" s="1" a="1"/>
  <c r="AA7873" i="3" s="1"/>
  <c r="Z7874" i="3"/>
  <c r="AA7874" i="3" s="1" a="1"/>
  <c r="AA7874" i="3" s="1"/>
  <c r="Z7875" i="3"/>
  <c r="AA7875" i="3" s="1" a="1"/>
  <c r="AA7875" i="3" s="1"/>
  <c r="Z7876" i="3"/>
  <c r="AA7876" i="3" s="1" a="1"/>
  <c r="AA7876" i="3" s="1"/>
  <c r="Z7877" i="3"/>
  <c r="AA7877" i="3" s="1" a="1"/>
  <c r="AA7877" i="3" s="1"/>
  <c r="Z7878" i="3"/>
  <c r="AA7878" i="3" s="1" a="1"/>
  <c r="AA7878" i="3" s="1"/>
  <c r="Z7879" i="3"/>
  <c r="AA7879" i="3" s="1" a="1"/>
  <c r="AA7879" i="3" s="1"/>
  <c r="Z7880" i="3"/>
  <c r="AA7880" i="3" s="1" a="1"/>
  <c r="AA7880" i="3" s="1"/>
  <c r="Z7881" i="3"/>
  <c r="AA7881" i="3" s="1" a="1"/>
  <c r="AA7881" i="3" s="1"/>
  <c r="Z7882" i="3"/>
  <c r="AA7882" i="3" s="1" a="1"/>
  <c r="AA7882" i="3" s="1"/>
  <c r="Z7883" i="3"/>
  <c r="AA7883" i="3" s="1" a="1"/>
  <c r="AA7883" i="3" s="1"/>
  <c r="Z7884" i="3"/>
  <c r="AA7884" i="3" s="1" a="1"/>
  <c r="AA7884" i="3" s="1"/>
  <c r="Z7885" i="3"/>
  <c r="AA7885" i="3" s="1" a="1"/>
  <c r="AA7885" i="3" s="1"/>
  <c r="Z7886" i="3"/>
  <c r="AA7886" i="3" s="1" a="1"/>
  <c r="AA7886" i="3" s="1"/>
  <c r="Z7887" i="3"/>
  <c r="AA7887" i="3" s="1" a="1"/>
  <c r="AA7887" i="3" s="1"/>
  <c r="Z7888" i="3"/>
  <c r="AA7888" i="3" s="1" a="1"/>
  <c r="AA7888" i="3" s="1"/>
  <c r="Z7889" i="3"/>
  <c r="AA7889" i="3" s="1" a="1"/>
  <c r="AA7889" i="3" s="1"/>
  <c r="Z7890" i="3"/>
  <c r="AA7890" i="3" s="1" a="1"/>
  <c r="AA7890" i="3" s="1"/>
  <c r="Z7891" i="3"/>
  <c r="AA7891" i="3" s="1" a="1"/>
  <c r="AA7891" i="3" s="1"/>
  <c r="Z7892" i="3"/>
  <c r="AA7892" i="3" s="1" a="1"/>
  <c r="AA7892" i="3" s="1"/>
  <c r="Z7893" i="3"/>
  <c r="AA7893" i="3" s="1" a="1"/>
  <c r="AA7893" i="3" s="1"/>
  <c r="Z7894" i="3"/>
  <c r="AA7894" i="3" s="1" a="1"/>
  <c r="AA7894" i="3" s="1"/>
  <c r="Z7895" i="3"/>
  <c r="AA7895" i="3" s="1" a="1"/>
  <c r="AA7895" i="3" s="1"/>
  <c r="Z7896" i="3"/>
  <c r="AA7896" i="3" s="1" a="1"/>
  <c r="AA7896" i="3" s="1"/>
  <c r="Z7897" i="3"/>
  <c r="AA7897" i="3" s="1" a="1"/>
  <c r="AA7897" i="3" s="1"/>
  <c r="Z7898" i="3"/>
  <c r="AA7898" i="3" s="1" a="1"/>
  <c r="AA7898" i="3" s="1"/>
  <c r="Z7899" i="3"/>
  <c r="AA7899" i="3" s="1" a="1"/>
  <c r="AA7899" i="3" s="1"/>
  <c r="Z7900" i="3"/>
  <c r="AA7900" i="3" s="1" a="1"/>
  <c r="AA7900" i="3" s="1"/>
  <c r="Z7901" i="3"/>
  <c r="AA7901" i="3" s="1" a="1"/>
  <c r="AA7901" i="3" s="1"/>
  <c r="Z7902" i="3"/>
  <c r="AA7902" i="3" s="1" a="1"/>
  <c r="AA7902" i="3" s="1"/>
  <c r="Z7903" i="3"/>
  <c r="AA7903" i="3" s="1" a="1"/>
  <c r="AA7903" i="3" s="1"/>
  <c r="Z7904" i="3"/>
  <c r="AA7904" i="3" s="1" a="1"/>
  <c r="AA7904" i="3" s="1"/>
  <c r="Z7905" i="3"/>
  <c r="AA7905" i="3" s="1" a="1"/>
  <c r="AA7905" i="3" s="1"/>
  <c r="Z7906" i="3"/>
  <c r="AA7906" i="3" s="1" a="1"/>
  <c r="AA7906" i="3" s="1"/>
  <c r="Z7907" i="3"/>
  <c r="AA7907" i="3" s="1" a="1"/>
  <c r="AA7907" i="3" s="1"/>
  <c r="Z7908" i="3"/>
  <c r="AA7908" i="3" s="1" a="1"/>
  <c r="AA7908" i="3" s="1"/>
  <c r="Z7909" i="3"/>
  <c r="AA7909" i="3" s="1" a="1"/>
  <c r="AA7909" i="3" s="1"/>
  <c r="Z7910" i="3"/>
  <c r="AA7910" i="3" s="1" a="1"/>
  <c r="AA7910" i="3" s="1"/>
  <c r="Z7911" i="3"/>
  <c r="AA7911" i="3" s="1" a="1"/>
  <c r="AA7911" i="3" s="1"/>
  <c r="Z7912" i="3"/>
  <c r="AA7912" i="3" s="1" a="1"/>
  <c r="AA7912" i="3" s="1"/>
  <c r="Z7913" i="3"/>
  <c r="AA7913" i="3" s="1" a="1"/>
  <c r="AA7913" i="3" s="1"/>
  <c r="Z7914" i="3"/>
  <c r="AA7914" i="3" s="1" a="1"/>
  <c r="AA7914" i="3" s="1"/>
  <c r="Z7915" i="3"/>
  <c r="AA7915" i="3" s="1" a="1"/>
  <c r="AA7915" i="3" s="1"/>
  <c r="Z7916" i="3"/>
  <c r="AA7916" i="3" s="1" a="1"/>
  <c r="AA7916" i="3" s="1"/>
  <c r="Z7917" i="3"/>
  <c r="AA7917" i="3" s="1" a="1"/>
  <c r="AA7917" i="3" s="1"/>
  <c r="Z7918" i="3"/>
  <c r="AA7918" i="3" s="1" a="1"/>
  <c r="AA7918" i="3" s="1"/>
  <c r="Z7919" i="3"/>
  <c r="AA7919" i="3" s="1" a="1"/>
  <c r="AA7919" i="3" s="1"/>
  <c r="Z7920" i="3"/>
  <c r="AA7920" i="3" s="1" a="1"/>
  <c r="AA7920" i="3" s="1"/>
  <c r="Z7921" i="3"/>
  <c r="AA7921" i="3" s="1" a="1"/>
  <c r="AA7921" i="3" s="1"/>
  <c r="Z7922" i="3"/>
  <c r="AA7922" i="3" s="1" a="1"/>
  <c r="AA7922" i="3" s="1"/>
  <c r="Z7923" i="3"/>
  <c r="AA7923" i="3" s="1" a="1"/>
  <c r="AA7923" i="3" s="1"/>
  <c r="Z7924" i="3"/>
  <c r="AA7924" i="3" s="1" a="1"/>
  <c r="AA7924" i="3" s="1"/>
  <c r="Z7925" i="3"/>
  <c r="AA7925" i="3" s="1" a="1"/>
  <c r="AA7925" i="3" s="1"/>
  <c r="Z7926" i="3"/>
  <c r="AA7926" i="3" s="1" a="1"/>
  <c r="AA7926" i="3" s="1"/>
  <c r="Z7927" i="3"/>
  <c r="AA7927" i="3" s="1" a="1"/>
  <c r="AA7927" i="3" s="1"/>
  <c r="Z7928" i="3"/>
  <c r="AA7928" i="3" s="1" a="1"/>
  <c r="AA7928" i="3" s="1"/>
  <c r="Z7929" i="3"/>
  <c r="AA7929" i="3" s="1" a="1"/>
  <c r="AA7929" i="3" s="1"/>
  <c r="Z7930" i="3"/>
  <c r="AA7930" i="3" s="1" a="1"/>
  <c r="AA7930" i="3" s="1"/>
  <c r="Z7931" i="3"/>
  <c r="AA7931" i="3" s="1" a="1"/>
  <c r="AA7931" i="3" s="1"/>
  <c r="Z7932" i="3"/>
  <c r="AA7932" i="3" s="1" a="1"/>
  <c r="AA7932" i="3" s="1"/>
  <c r="Z7933" i="3"/>
  <c r="AA7933" i="3" s="1" a="1"/>
  <c r="AA7933" i="3" s="1"/>
  <c r="Z7934" i="3"/>
  <c r="AA7934" i="3" s="1" a="1"/>
  <c r="AA7934" i="3" s="1"/>
  <c r="Z7935" i="3"/>
  <c r="AA7935" i="3" s="1" a="1"/>
  <c r="AA7935" i="3" s="1"/>
  <c r="Z7936" i="3"/>
  <c r="AA7936" i="3" s="1" a="1"/>
  <c r="AA7936" i="3" s="1"/>
  <c r="Z7937" i="3"/>
  <c r="AA7937" i="3" s="1" a="1"/>
  <c r="AA7937" i="3" s="1"/>
  <c r="Z7938" i="3"/>
  <c r="AA7938" i="3" s="1" a="1"/>
  <c r="AA7938" i="3" s="1"/>
  <c r="Z7939" i="3"/>
  <c r="AA7939" i="3" s="1" a="1"/>
  <c r="AA7939" i="3" s="1"/>
  <c r="Z7940" i="3"/>
  <c r="AA7940" i="3" s="1" a="1"/>
  <c r="AA7940" i="3" s="1"/>
  <c r="Z7941" i="3"/>
  <c r="AA7941" i="3" s="1" a="1"/>
  <c r="AA7941" i="3" s="1"/>
  <c r="Z7942" i="3"/>
  <c r="AA7942" i="3" s="1" a="1"/>
  <c r="AA7942" i="3" s="1"/>
  <c r="Z7943" i="3"/>
  <c r="AA7943" i="3" s="1" a="1"/>
  <c r="AA7943" i="3" s="1"/>
  <c r="Z7944" i="3"/>
  <c r="AA7944" i="3" s="1" a="1"/>
  <c r="AA7944" i="3" s="1"/>
  <c r="Z7945" i="3"/>
  <c r="AA7945" i="3" s="1" a="1"/>
  <c r="AA7945" i="3" s="1"/>
  <c r="Z7946" i="3"/>
  <c r="AA7946" i="3" s="1" a="1"/>
  <c r="AA7946" i="3" s="1"/>
  <c r="Z7947" i="3"/>
  <c r="AA7947" i="3" s="1" a="1"/>
  <c r="AA7947" i="3" s="1"/>
  <c r="Z7948" i="3"/>
  <c r="AA7948" i="3" s="1" a="1"/>
  <c r="AA7948" i="3" s="1"/>
  <c r="Z7949" i="3"/>
  <c r="AA7949" i="3" s="1" a="1"/>
  <c r="AA7949" i="3" s="1"/>
  <c r="Z7950" i="3"/>
  <c r="AA7950" i="3" s="1" a="1"/>
  <c r="AA7950" i="3" s="1"/>
  <c r="Z7951" i="3"/>
  <c r="AA7951" i="3" s="1" a="1"/>
  <c r="AA7951" i="3" s="1"/>
  <c r="Z7952" i="3"/>
  <c r="AA7952" i="3" s="1" a="1"/>
  <c r="AA7952" i="3" s="1"/>
  <c r="Z7953" i="3"/>
  <c r="AA7953" i="3" s="1" a="1"/>
  <c r="AA7953" i="3" s="1"/>
  <c r="Z7954" i="3"/>
  <c r="AA7954" i="3" s="1" a="1"/>
  <c r="AA7954" i="3" s="1"/>
  <c r="Z7955" i="3"/>
  <c r="AA7955" i="3" s="1" a="1"/>
  <c r="AA7955" i="3" s="1"/>
  <c r="Z7956" i="3"/>
  <c r="AA7956" i="3" s="1" a="1"/>
  <c r="AA7956" i="3" s="1"/>
  <c r="Z7957" i="3"/>
  <c r="AA7957" i="3" s="1" a="1"/>
  <c r="AA7957" i="3" s="1"/>
  <c r="Z7958" i="3"/>
  <c r="AA7958" i="3" s="1" a="1"/>
  <c r="AA7958" i="3" s="1"/>
  <c r="Z7959" i="3"/>
  <c r="AA7959" i="3" s="1" a="1"/>
  <c r="AA7959" i="3" s="1"/>
  <c r="Z7960" i="3"/>
  <c r="AA7960" i="3" s="1" a="1"/>
  <c r="AA7960" i="3" s="1"/>
  <c r="Z7961" i="3"/>
  <c r="AA7961" i="3" s="1" a="1"/>
  <c r="AA7961" i="3" s="1"/>
  <c r="Z7962" i="3"/>
  <c r="AA7962" i="3" s="1" a="1"/>
  <c r="AA7962" i="3" s="1"/>
  <c r="Z7963" i="3"/>
  <c r="AA7963" i="3" s="1" a="1"/>
  <c r="AA7963" i="3" s="1"/>
  <c r="Z7964" i="3"/>
  <c r="AA7964" i="3" s="1" a="1"/>
  <c r="AA7964" i="3" s="1"/>
  <c r="Z7965" i="3"/>
  <c r="AA7965" i="3" s="1" a="1"/>
  <c r="AA7965" i="3" s="1"/>
  <c r="Z7966" i="3"/>
  <c r="AA7966" i="3" s="1" a="1"/>
  <c r="AA7966" i="3" s="1"/>
  <c r="Z7967" i="3"/>
  <c r="AA7967" i="3" s="1" a="1"/>
  <c r="AA7967" i="3" s="1"/>
  <c r="Z7968" i="3"/>
  <c r="AA7968" i="3" s="1" a="1"/>
  <c r="AA7968" i="3" s="1"/>
  <c r="Z7969" i="3"/>
  <c r="AA7969" i="3" s="1" a="1"/>
  <c r="AA7969" i="3" s="1"/>
  <c r="Z7970" i="3"/>
  <c r="AA7970" i="3" s="1" a="1"/>
  <c r="AA7970" i="3" s="1"/>
  <c r="Z7971" i="3"/>
  <c r="AA7971" i="3" s="1" a="1"/>
  <c r="AA7971" i="3" s="1"/>
  <c r="Z7972" i="3"/>
  <c r="AA7972" i="3" s="1" a="1"/>
  <c r="AA7972" i="3" s="1"/>
  <c r="Z7973" i="3"/>
  <c r="AA7973" i="3" s="1" a="1"/>
  <c r="AA7973" i="3" s="1"/>
  <c r="Z7974" i="3"/>
  <c r="AA7974" i="3" s="1" a="1"/>
  <c r="AA7974" i="3" s="1"/>
  <c r="Z7975" i="3"/>
  <c r="AA7975" i="3" s="1" a="1"/>
  <c r="AA7975" i="3" s="1"/>
  <c r="Z7976" i="3"/>
  <c r="AA7976" i="3" s="1" a="1"/>
  <c r="AA7976" i="3" s="1"/>
  <c r="Z7977" i="3"/>
  <c r="AA7977" i="3" s="1" a="1"/>
  <c r="AA7977" i="3" s="1"/>
  <c r="Z7978" i="3"/>
  <c r="AA7978" i="3" s="1" a="1"/>
  <c r="AA7978" i="3" s="1"/>
  <c r="Z7979" i="3"/>
  <c r="AA7979" i="3" s="1" a="1"/>
  <c r="AA7979" i="3" s="1"/>
  <c r="Z7980" i="3"/>
  <c r="AA7980" i="3" s="1" a="1"/>
  <c r="AA7980" i="3" s="1"/>
  <c r="Z7981" i="3"/>
  <c r="AA7981" i="3" s="1" a="1"/>
  <c r="AA7981" i="3" s="1"/>
  <c r="Z7982" i="3"/>
  <c r="AA7982" i="3" s="1" a="1"/>
  <c r="AA7982" i="3" s="1"/>
  <c r="Z7983" i="3"/>
  <c r="AA7983" i="3" s="1" a="1"/>
  <c r="AA7983" i="3" s="1"/>
  <c r="Z7984" i="3"/>
  <c r="AA7984" i="3" s="1" a="1"/>
  <c r="AA7984" i="3" s="1"/>
  <c r="Z7985" i="3"/>
  <c r="AA7985" i="3" s="1" a="1"/>
  <c r="AA7985" i="3" s="1"/>
  <c r="Z7986" i="3"/>
  <c r="AA7986" i="3" s="1" a="1"/>
  <c r="AA7986" i="3" s="1"/>
  <c r="Z7987" i="3"/>
  <c r="AA7987" i="3" s="1" a="1"/>
  <c r="AA7987" i="3" s="1"/>
  <c r="Z7988" i="3"/>
  <c r="AA7988" i="3" s="1" a="1"/>
  <c r="AA7988" i="3" s="1"/>
  <c r="Z7989" i="3"/>
  <c r="AA7989" i="3" s="1" a="1"/>
  <c r="AA7989" i="3" s="1"/>
  <c r="Z7990" i="3"/>
  <c r="AA7990" i="3" s="1" a="1"/>
  <c r="AA7990" i="3" s="1"/>
  <c r="Z7991" i="3"/>
  <c r="AA7991" i="3" s="1" a="1"/>
  <c r="AA7991" i="3" s="1"/>
  <c r="Z7992" i="3"/>
  <c r="AA7992" i="3" s="1" a="1"/>
  <c r="AA7992" i="3" s="1"/>
  <c r="Z7993" i="3"/>
  <c r="AA7993" i="3" s="1" a="1"/>
  <c r="AA7993" i="3" s="1"/>
  <c r="Z7994" i="3"/>
  <c r="AA7994" i="3" s="1" a="1"/>
  <c r="AA7994" i="3" s="1"/>
  <c r="Z7995" i="3"/>
  <c r="AA7995" i="3" s="1" a="1"/>
  <c r="AA7995" i="3" s="1"/>
  <c r="Z7996" i="3"/>
  <c r="AA7996" i="3" s="1" a="1"/>
  <c r="AA7996" i="3" s="1"/>
  <c r="Z7997" i="3"/>
  <c r="AA7997" i="3" s="1" a="1"/>
  <c r="AA7997" i="3" s="1"/>
  <c r="Z7998" i="3"/>
  <c r="AA7998" i="3" s="1" a="1"/>
  <c r="AA7998" i="3" s="1"/>
  <c r="Z7999" i="3"/>
  <c r="AA7999" i="3" s="1" a="1"/>
  <c r="AA7999" i="3" s="1"/>
  <c r="Z8000" i="3"/>
  <c r="AA8000" i="3" s="1" a="1"/>
  <c r="AA8000" i="3" s="1"/>
  <c r="Z8001" i="3"/>
  <c r="AA8001" i="3" s="1" a="1"/>
  <c r="AA8001" i="3" s="1"/>
  <c r="Z8002" i="3"/>
  <c r="AA8002" i="3" s="1" a="1"/>
  <c r="AA8002" i="3" s="1"/>
  <c r="Z8003" i="3"/>
  <c r="AA8003" i="3" s="1" a="1"/>
  <c r="AA8003" i="3" s="1"/>
  <c r="Z8004" i="3"/>
  <c r="AA8004" i="3" s="1" a="1"/>
  <c r="AA8004" i="3" s="1"/>
  <c r="Z8005" i="3"/>
  <c r="AA8005" i="3" s="1" a="1"/>
  <c r="AA8005" i="3" s="1"/>
  <c r="Z8006" i="3"/>
  <c r="AA8006" i="3" s="1" a="1"/>
  <c r="AA8006" i="3" s="1"/>
  <c r="Z8007" i="3"/>
  <c r="AA8007" i="3" s="1" a="1"/>
  <c r="AA8007" i="3" s="1"/>
  <c r="Z8008" i="3"/>
  <c r="AA8008" i="3" s="1" a="1"/>
  <c r="AA8008" i="3" s="1"/>
  <c r="Z8009" i="3"/>
  <c r="AA8009" i="3" s="1" a="1"/>
  <c r="AA8009" i="3" s="1"/>
  <c r="Z8010" i="3"/>
  <c r="AA8010" i="3" s="1" a="1"/>
  <c r="AA8010" i="3" s="1"/>
  <c r="Z8011" i="3"/>
  <c r="AA8011" i="3" s="1" a="1"/>
  <c r="AA8011" i="3" s="1"/>
  <c r="Z8012" i="3"/>
  <c r="AA8012" i="3" s="1" a="1"/>
  <c r="AA8012" i="3" s="1"/>
  <c r="Z8013" i="3"/>
  <c r="AA8013" i="3" s="1" a="1"/>
  <c r="AA8013" i="3" s="1"/>
  <c r="Z8014" i="3"/>
  <c r="AA8014" i="3" s="1" a="1"/>
  <c r="AA8014" i="3" s="1"/>
  <c r="Z8015" i="3"/>
  <c r="AA8015" i="3" s="1" a="1"/>
  <c r="AA8015" i="3" s="1"/>
  <c r="Z8016" i="3"/>
  <c r="AA8016" i="3" s="1" a="1"/>
  <c r="AA8016" i="3" s="1"/>
  <c r="Z8017" i="3"/>
  <c r="AA8017" i="3" s="1" a="1"/>
  <c r="AA8017" i="3" s="1"/>
  <c r="Z8018" i="3"/>
  <c r="AA8018" i="3" s="1" a="1"/>
  <c r="AA8018" i="3" s="1"/>
  <c r="Z8019" i="3"/>
  <c r="AA8019" i="3" s="1" a="1"/>
  <c r="AA8019" i="3" s="1"/>
  <c r="Z8020" i="3"/>
  <c r="AA8020" i="3" s="1" a="1"/>
  <c r="AA8020" i="3" s="1"/>
  <c r="Z8021" i="3"/>
  <c r="AA8021" i="3" s="1" a="1"/>
  <c r="AA8021" i="3" s="1"/>
  <c r="Z8022" i="3"/>
  <c r="AA8022" i="3" s="1" a="1"/>
  <c r="AA8022" i="3" s="1"/>
  <c r="Z8023" i="3"/>
  <c r="AA8023" i="3" s="1" a="1"/>
  <c r="AA8023" i="3" s="1"/>
  <c r="Z8024" i="3"/>
  <c r="AA8024" i="3" s="1" a="1"/>
  <c r="AA8024" i="3" s="1"/>
  <c r="Z8025" i="3"/>
  <c r="AA8025" i="3" s="1" a="1"/>
  <c r="AA8025" i="3" s="1"/>
  <c r="Z8026" i="3"/>
  <c r="AA8026" i="3" s="1" a="1"/>
  <c r="AA8026" i="3" s="1"/>
  <c r="Z8027" i="3"/>
  <c r="AA8027" i="3" s="1" a="1"/>
  <c r="AA8027" i="3" s="1"/>
  <c r="Z8028" i="3"/>
  <c r="AA8028" i="3" s="1" a="1"/>
  <c r="AA8028" i="3" s="1"/>
  <c r="Z8029" i="3"/>
  <c r="AA8029" i="3" s="1" a="1"/>
  <c r="AA8029" i="3" s="1"/>
  <c r="Z8030" i="3"/>
  <c r="AA8030" i="3" s="1" a="1"/>
  <c r="AA8030" i="3" s="1"/>
  <c r="Z8031" i="3"/>
  <c r="AA8031" i="3" s="1" a="1"/>
  <c r="AA8031" i="3" s="1"/>
  <c r="Z8032" i="3"/>
  <c r="AA8032" i="3" s="1" a="1"/>
  <c r="AA8032" i="3" s="1"/>
  <c r="Z8033" i="3"/>
  <c r="AA8033" i="3" s="1" a="1"/>
  <c r="AA8033" i="3" s="1"/>
  <c r="Z8034" i="3"/>
  <c r="AA8034" i="3" s="1" a="1"/>
  <c r="AA8034" i="3" s="1"/>
  <c r="Z8035" i="3"/>
  <c r="AA8035" i="3" s="1" a="1"/>
  <c r="AA8035" i="3" s="1"/>
  <c r="Z8036" i="3"/>
  <c r="AA8036" i="3" s="1" a="1"/>
  <c r="AA8036" i="3" s="1"/>
  <c r="Z8037" i="3"/>
  <c r="AA8037" i="3" s="1" a="1"/>
  <c r="AA8037" i="3" s="1"/>
  <c r="Z8038" i="3"/>
  <c r="AA8038" i="3" s="1" a="1"/>
  <c r="AA8038" i="3" s="1"/>
  <c r="Z8039" i="3"/>
  <c r="AA8039" i="3" s="1" a="1"/>
  <c r="AA8039" i="3" s="1"/>
  <c r="Z8040" i="3"/>
  <c r="AA8040" i="3" s="1" a="1"/>
  <c r="AA8040" i="3" s="1"/>
  <c r="Z8041" i="3"/>
  <c r="AA8041" i="3" s="1" a="1"/>
  <c r="AA8041" i="3" s="1"/>
  <c r="Z8042" i="3"/>
  <c r="AA8042" i="3" s="1" a="1"/>
  <c r="AA8042" i="3" s="1"/>
  <c r="Z8043" i="3"/>
  <c r="AA8043" i="3" s="1" a="1"/>
  <c r="AA8043" i="3" s="1"/>
  <c r="Z8044" i="3"/>
  <c r="AA8044" i="3" s="1" a="1"/>
  <c r="AA8044" i="3" s="1"/>
  <c r="Z8045" i="3"/>
  <c r="AA8045" i="3" s="1" a="1"/>
  <c r="AA8045" i="3" s="1"/>
  <c r="Z8046" i="3"/>
  <c r="AA8046" i="3" s="1" a="1"/>
  <c r="AA8046" i="3" s="1"/>
  <c r="Z8047" i="3"/>
  <c r="AA8047" i="3" s="1" a="1"/>
  <c r="AA8047" i="3" s="1"/>
  <c r="Z8048" i="3"/>
  <c r="AA8048" i="3" s="1" a="1"/>
  <c r="AA8048" i="3" s="1"/>
  <c r="Z8049" i="3"/>
  <c r="AA8049" i="3" s="1" a="1"/>
  <c r="AA8049" i="3" s="1"/>
  <c r="Z8050" i="3"/>
  <c r="AA8050" i="3" s="1" a="1"/>
  <c r="AA8050" i="3" s="1"/>
  <c r="Z8051" i="3"/>
  <c r="AA8051" i="3" s="1" a="1"/>
  <c r="AA8051" i="3" s="1"/>
  <c r="Z8052" i="3"/>
  <c r="AA8052" i="3" s="1" a="1"/>
  <c r="AA8052" i="3" s="1"/>
  <c r="Z8053" i="3"/>
  <c r="AA8053" i="3" s="1" a="1"/>
  <c r="AA8053" i="3" s="1"/>
  <c r="Z8054" i="3"/>
  <c r="AA8054" i="3" s="1" a="1"/>
  <c r="AA8054" i="3" s="1"/>
  <c r="Z8055" i="3"/>
  <c r="AA8055" i="3" s="1" a="1"/>
  <c r="AA8055" i="3" s="1"/>
  <c r="Z8056" i="3"/>
  <c r="AA8056" i="3" s="1" a="1"/>
  <c r="AA8056" i="3" s="1"/>
  <c r="Z8057" i="3"/>
  <c r="AA8057" i="3" s="1" a="1"/>
  <c r="AA8057" i="3" s="1"/>
  <c r="Z8058" i="3"/>
  <c r="AA8058" i="3" s="1" a="1"/>
  <c r="AA8058" i="3" s="1"/>
  <c r="Z8059" i="3"/>
  <c r="AA8059" i="3" s="1" a="1"/>
  <c r="AA8059" i="3" s="1"/>
  <c r="Z8060" i="3"/>
  <c r="AA8060" i="3" s="1" a="1"/>
  <c r="AA8060" i="3" s="1"/>
  <c r="Z8061" i="3"/>
  <c r="AA8061" i="3" s="1" a="1"/>
  <c r="AA8061" i="3" s="1"/>
  <c r="Z8062" i="3"/>
  <c r="AA8062" i="3" s="1" a="1"/>
  <c r="AA8062" i="3" s="1"/>
  <c r="Z8063" i="3"/>
  <c r="AA8063" i="3" s="1" a="1"/>
  <c r="AA8063" i="3" s="1"/>
  <c r="Z8064" i="3"/>
  <c r="AA8064" i="3" s="1" a="1"/>
  <c r="AA8064" i="3" s="1"/>
  <c r="Z8065" i="3"/>
  <c r="AA8065" i="3" s="1" a="1"/>
  <c r="AA8065" i="3" s="1"/>
  <c r="Z8066" i="3"/>
  <c r="AA8066" i="3" s="1" a="1"/>
  <c r="AA8066" i="3" s="1"/>
  <c r="Z8067" i="3"/>
  <c r="AA8067" i="3" s="1" a="1"/>
  <c r="AA8067" i="3" s="1"/>
  <c r="Z8068" i="3"/>
  <c r="AA8068" i="3" s="1" a="1"/>
  <c r="AA8068" i="3" s="1"/>
  <c r="Z8069" i="3"/>
  <c r="AA8069" i="3" s="1" a="1"/>
  <c r="AA8069" i="3" s="1"/>
  <c r="Z8070" i="3"/>
  <c r="AA8070" i="3" s="1" a="1"/>
  <c r="AA8070" i="3" s="1"/>
  <c r="Z8071" i="3"/>
  <c r="AA8071" i="3" s="1" a="1"/>
  <c r="AA8071" i="3" s="1"/>
  <c r="Z8072" i="3"/>
  <c r="AA8072" i="3" s="1" a="1"/>
  <c r="AA8072" i="3" s="1"/>
  <c r="Z8073" i="3"/>
  <c r="AA8073" i="3" s="1" a="1"/>
  <c r="AA8073" i="3" s="1"/>
  <c r="Z8074" i="3"/>
  <c r="AA8074" i="3" s="1" a="1"/>
  <c r="AA8074" i="3" s="1"/>
  <c r="Z8075" i="3"/>
  <c r="AA8075" i="3" s="1" a="1"/>
  <c r="AA8075" i="3" s="1"/>
  <c r="Z8076" i="3"/>
  <c r="AA8076" i="3" s="1" a="1"/>
  <c r="AA8076" i="3" s="1"/>
  <c r="Z8077" i="3"/>
  <c r="AA8077" i="3" s="1" a="1"/>
  <c r="AA8077" i="3" s="1"/>
  <c r="Z8078" i="3"/>
  <c r="AA8078" i="3" s="1" a="1"/>
  <c r="AA8078" i="3" s="1"/>
  <c r="Z8079" i="3"/>
  <c r="AA8079" i="3" s="1" a="1"/>
  <c r="AA8079" i="3" s="1"/>
  <c r="Z8080" i="3"/>
  <c r="AA8080" i="3" s="1" a="1"/>
  <c r="AA8080" i="3" s="1"/>
  <c r="Z8081" i="3"/>
  <c r="AA8081" i="3" s="1" a="1"/>
  <c r="AA8081" i="3" s="1"/>
  <c r="Z8082" i="3"/>
  <c r="AA8082" i="3" s="1" a="1"/>
  <c r="AA8082" i="3" s="1"/>
  <c r="Z8083" i="3"/>
  <c r="AA8083" i="3" s="1" a="1"/>
  <c r="AA8083" i="3" s="1"/>
  <c r="Z8084" i="3"/>
  <c r="AA8084" i="3" s="1" a="1"/>
  <c r="AA8084" i="3" s="1"/>
  <c r="Z8085" i="3"/>
  <c r="AA8085" i="3" s="1" a="1"/>
  <c r="AA8085" i="3" s="1"/>
  <c r="Z8086" i="3"/>
  <c r="AA8086" i="3" s="1" a="1"/>
  <c r="AA8086" i="3" s="1"/>
  <c r="Z8087" i="3"/>
  <c r="AA8087" i="3" s="1" a="1"/>
  <c r="AA8087" i="3" s="1"/>
  <c r="Z8088" i="3"/>
  <c r="AA8088" i="3" s="1" a="1"/>
  <c r="AA8088" i="3" s="1"/>
  <c r="Z8089" i="3"/>
  <c r="AA8089" i="3" s="1" a="1"/>
  <c r="AA8089" i="3" s="1"/>
  <c r="Z8090" i="3"/>
  <c r="AA8090" i="3" s="1" a="1"/>
  <c r="AA8090" i="3" s="1"/>
  <c r="Z8091" i="3"/>
  <c r="AA8091" i="3" s="1" a="1"/>
  <c r="AA8091" i="3" s="1"/>
  <c r="Z8092" i="3"/>
  <c r="AA8092" i="3" s="1" a="1"/>
  <c r="AA8092" i="3" s="1"/>
  <c r="Z8093" i="3"/>
  <c r="AA8093" i="3" s="1" a="1"/>
  <c r="AA8093" i="3" s="1"/>
  <c r="Z8094" i="3"/>
  <c r="AA8094" i="3" s="1" a="1"/>
  <c r="AA8094" i="3" s="1"/>
  <c r="Z8095" i="3"/>
  <c r="AA8095" i="3" s="1" a="1"/>
  <c r="AA8095" i="3" s="1"/>
  <c r="Z8096" i="3"/>
  <c r="AA8096" i="3" s="1" a="1"/>
  <c r="AA8096" i="3" s="1"/>
  <c r="Z8097" i="3"/>
  <c r="AA8097" i="3" s="1" a="1"/>
  <c r="AA8097" i="3" s="1"/>
  <c r="Z8098" i="3"/>
  <c r="AA8098" i="3" s="1" a="1"/>
  <c r="AA8098" i="3" s="1"/>
  <c r="Z8099" i="3"/>
  <c r="AA8099" i="3" s="1" a="1"/>
  <c r="AA8099" i="3" s="1"/>
  <c r="Z8100" i="3"/>
  <c r="AA8100" i="3" s="1" a="1"/>
  <c r="AA8100" i="3" s="1"/>
  <c r="Z8101" i="3"/>
  <c r="AA8101" i="3" s="1" a="1"/>
  <c r="AA8101" i="3" s="1"/>
  <c r="Z8102" i="3"/>
  <c r="AA8102" i="3" s="1" a="1"/>
  <c r="AA8102" i="3" s="1"/>
  <c r="Z8103" i="3"/>
  <c r="AA8103" i="3" s="1" a="1"/>
  <c r="AA8103" i="3" s="1"/>
  <c r="Z8104" i="3"/>
  <c r="AA8104" i="3" s="1" a="1"/>
  <c r="AA8104" i="3" s="1"/>
  <c r="Z8105" i="3"/>
  <c r="AA8105" i="3" s="1" a="1"/>
  <c r="AA8105" i="3" s="1"/>
  <c r="Z8106" i="3"/>
  <c r="AA8106" i="3" s="1" a="1"/>
  <c r="AA8106" i="3" s="1"/>
  <c r="Z8107" i="3"/>
  <c r="AA8107" i="3" s="1" a="1"/>
  <c r="AA8107" i="3" s="1"/>
  <c r="Z8108" i="3"/>
  <c r="AA8108" i="3" s="1" a="1"/>
  <c r="AA8108" i="3" s="1"/>
  <c r="Z8109" i="3"/>
  <c r="AA8109" i="3" s="1" a="1"/>
  <c r="AA8109" i="3" s="1"/>
  <c r="Z8110" i="3"/>
  <c r="AA8110" i="3" s="1" a="1"/>
  <c r="AA8110" i="3" s="1"/>
  <c r="Z8111" i="3"/>
  <c r="AA8111" i="3" s="1" a="1"/>
  <c r="AA8111" i="3" s="1"/>
  <c r="Z8112" i="3"/>
  <c r="AA8112" i="3" s="1" a="1"/>
  <c r="AA8112" i="3" s="1"/>
  <c r="Z8113" i="3"/>
  <c r="AA8113" i="3" s="1" a="1"/>
  <c r="AA8113" i="3" s="1"/>
  <c r="Z8114" i="3"/>
  <c r="AA8114" i="3" s="1" a="1"/>
  <c r="AA8114" i="3" s="1"/>
  <c r="Z8115" i="3"/>
  <c r="AA8115" i="3" s="1" a="1"/>
  <c r="AA8115" i="3" s="1"/>
  <c r="Z8116" i="3"/>
  <c r="AA8116" i="3" s="1" a="1"/>
  <c r="AA8116" i="3" s="1"/>
  <c r="Z8117" i="3"/>
  <c r="AA8117" i="3" s="1" a="1"/>
  <c r="AA8117" i="3" s="1"/>
  <c r="Z8118" i="3"/>
  <c r="AA8118" i="3" s="1" a="1"/>
  <c r="AA8118" i="3" s="1"/>
  <c r="Z8119" i="3"/>
  <c r="AA8119" i="3" s="1" a="1"/>
  <c r="AA8119" i="3" s="1"/>
  <c r="Z8120" i="3"/>
  <c r="AA8120" i="3" s="1" a="1"/>
  <c r="AA8120" i="3" s="1"/>
  <c r="Z8121" i="3"/>
  <c r="AA8121" i="3" s="1" a="1"/>
  <c r="AA8121" i="3" s="1"/>
  <c r="Z8122" i="3"/>
  <c r="AA8122" i="3" s="1" a="1"/>
  <c r="AA8122" i="3" s="1"/>
  <c r="Z8123" i="3"/>
  <c r="AA8123" i="3" s="1" a="1"/>
  <c r="AA8123" i="3" s="1"/>
  <c r="Z8124" i="3"/>
  <c r="AA8124" i="3" s="1" a="1"/>
  <c r="AA8124" i="3" s="1"/>
  <c r="Z8125" i="3"/>
  <c r="AA8125" i="3" s="1" a="1"/>
  <c r="AA8125" i="3" s="1"/>
  <c r="Z8126" i="3"/>
  <c r="AA8126" i="3" s="1" a="1"/>
  <c r="AA8126" i="3" s="1"/>
  <c r="Z8127" i="3"/>
  <c r="AA8127" i="3" s="1" a="1"/>
  <c r="AA8127" i="3" s="1"/>
  <c r="Z8128" i="3"/>
  <c r="AA8128" i="3" s="1" a="1"/>
  <c r="AA8128" i="3" s="1"/>
  <c r="Z8129" i="3"/>
  <c r="AA8129" i="3" s="1" a="1"/>
  <c r="AA8129" i="3" s="1"/>
  <c r="Z8130" i="3"/>
  <c r="AA8130" i="3" s="1" a="1"/>
  <c r="AA8130" i="3" s="1"/>
  <c r="Z8131" i="3"/>
  <c r="AA8131" i="3" s="1" a="1"/>
  <c r="AA8131" i="3" s="1"/>
  <c r="Z8132" i="3"/>
  <c r="AA8132" i="3" s="1" a="1"/>
  <c r="AA8132" i="3" s="1"/>
  <c r="Z8133" i="3"/>
  <c r="AA8133" i="3" s="1" a="1"/>
  <c r="AA8133" i="3" s="1"/>
  <c r="Z8134" i="3"/>
  <c r="AA8134" i="3" s="1" a="1"/>
  <c r="AA8134" i="3" s="1"/>
  <c r="Z8135" i="3"/>
  <c r="AA8135" i="3" s="1" a="1"/>
  <c r="AA8135" i="3" s="1"/>
  <c r="Z8136" i="3"/>
  <c r="AA8136" i="3" s="1" a="1"/>
  <c r="AA8136" i="3" s="1"/>
  <c r="Z8137" i="3"/>
  <c r="AA8137" i="3" s="1" a="1"/>
  <c r="AA8137" i="3" s="1"/>
  <c r="Z8138" i="3"/>
  <c r="AA8138" i="3" s="1" a="1"/>
  <c r="AA8138" i="3" s="1"/>
  <c r="Z8139" i="3"/>
  <c r="AA8139" i="3" s="1" a="1"/>
  <c r="AA8139" i="3" s="1"/>
  <c r="Z8140" i="3"/>
  <c r="AA8140" i="3" s="1" a="1"/>
  <c r="AA8140" i="3" s="1"/>
  <c r="Z8141" i="3"/>
  <c r="AA8141" i="3" s="1" a="1"/>
  <c r="AA8141" i="3" s="1"/>
  <c r="Z8142" i="3"/>
  <c r="AA8142" i="3" s="1" a="1"/>
  <c r="AA8142" i="3" s="1"/>
  <c r="Z8143" i="3"/>
  <c r="AA8143" i="3" s="1" a="1"/>
  <c r="AA8143" i="3" s="1"/>
  <c r="Z8144" i="3"/>
  <c r="AA8144" i="3" s="1" a="1"/>
  <c r="AA8144" i="3" s="1"/>
  <c r="Z8145" i="3"/>
  <c r="AA8145" i="3" s="1" a="1"/>
  <c r="AA8145" i="3" s="1"/>
  <c r="Z8146" i="3"/>
  <c r="AA8146" i="3" s="1" a="1"/>
  <c r="AA8146" i="3" s="1"/>
  <c r="Z8147" i="3"/>
  <c r="AA8147" i="3" s="1" a="1"/>
  <c r="AA8147" i="3" s="1"/>
  <c r="Z8148" i="3"/>
  <c r="AA8148" i="3" s="1" a="1"/>
  <c r="AA8148" i="3" s="1"/>
  <c r="Z8149" i="3"/>
  <c r="AA8149" i="3" s="1" a="1"/>
  <c r="AA8149" i="3" s="1"/>
  <c r="Z8150" i="3"/>
  <c r="AA8150" i="3" s="1" a="1"/>
  <c r="AA8150" i="3" s="1"/>
  <c r="Z8151" i="3"/>
  <c r="AA8151" i="3" s="1" a="1"/>
  <c r="AA8151" i="3" s="1"/>
  <c r="Z8152" i="3"/>
  <c r="AA8152" i="3" s="1" a="1"/>
  <c r="AA8152" i="3" s="1"/>
  <c r="Z8153" i="3"/>
  <c r="AA8153" i="3" s="1" a="1"/>
  <c r="AA8153" i="3" s="1"/>
  <c r="Z8154" i="3"/>
  <c r="AA8154" i="3" s="1" a="1"/>
  <c r="AA8154" i="3" s="1"/>
  <c r="Z8155" i="3"/>
  <c r="AA8155" i="3" s="1" a="1"/>
  <c r="AA8155" i="3" s="1"/>
  <c r="Z8156" i="3"/>
  <c r="AA8156" i="3" s="1" a="1"/>
  <c r="AA8156" i="3" s="1"/>
  <c r="Z8157" i="3"/>
  <c r="AA8157" i="3" s="1" a="1"/>
  <c r="AA8157" i="3" s="1"/>
  <c r="Z8158" i="3"/>
  <c r="AA8158" i="3" s="1" a="1"/>
  <c r="AA8158" i="3" s="1"/>
  <c r="Z8159" i="3"/>
  <c r="AA8159" i="3" s="1" a="1"/>
  <c r="AA8159" i="3" s="1"/>
  <c r="Z8160" i="3"/>
  <c r="AA8160" i="3" s="1" a="1"/>
  <c r="AA8160" i="3" s="1"/>
  <c r="Z8161" i="3"/>
  <c r="AA8161" i="3" s="1" a="1"/>
  <c r="AA8161" i="3" s="1"/>
  <c r="Z8162" i="3"/>
  <c r="AA8162" i="3" s="1" a="1"/>
  <c r="AA8162" i="3" s="1"/>
  <c r="Z8163" i="3"/>
  <c r="AA8163" i="3" s="1" a="1"/>
  <c r="AA8163" i="3" s="1"/>
  <c r="Z8164" i="3"/>
  <c r="AA8164" i="3" s="1" a="1"/>
  <c r="AA8164" i="3" s="1"/>
  <c r="Z8165" i="3"/>
  <c r="AA8165" i="3" s="1" a="1"/>
  <c r="AA8165" i="3" s="1"/>
  <c r="Z8166" i="3"/>
  <c r="AA8166" i="3" s="1" a="1"/>
  <c r="AA8166" i="3" s="1"/>
  <c r="Z8167" i="3"/>
  <c r="AA8167" i="3" s="1" a="1"/>
  <c r="AA8167" i="3" s="1"/>
  <c r="Z8168" i="3"/>
  <c r="AA8168" i="3" s="1" a="1"/>
  <c r="AA8168" i="3" s="1"/>
  <c r="Z8169" i="3"/>
  <c r="AA8169" i="3" s="1" a="1"/>
  <c r="AA8169" i="3" s="1"/>
  <c r="Z8170" i="3"/>
  <c r="AA8170" i="3" s="1" a="1"/>
  <c r="AA8170" i="3" s="1"/>
  <c r="Z8171" i="3"/>
  <c r="AA8171" i="3" s="1" a="1"/>
  <c r="AA8171" i="3" s="1"/>
  <c r="Z8172" i="3"/>
  <c r="AA8172" i="3" s="1" a="1"/>
  <c r="AA8172" i="3" s="1"/>
  <c r="Z8173" i="3"/>
  <c r="AA8173" i="3" s="1" a="1"/>
  <c r="AA8173" i="3" s="1"/>
  <c r="Z8174" i="3"/>
  <c r="AA8174" i="3" s="1" a="1"/>
  <c r="AA8174" i="3" s="1"/>
  <c r="Z8175" i="3"/>
  <c r="AA8175" i="3" s="1" a="1"/>
  <c r="AA8175" i="3" s="1"/>
  <c r="Z8176" i="3"/>
  <c r="AA8176" i="3" s="1" a="1"/>
  <c r="AA8176" i="3" s="1"/>
  <c r="Z8177" i="3"/>
  <c r="AA8177" i="3" s="1" a="1"/>
  <c r="AA8177" i="3" s="1"/>
  <c r="Z8178" i="3"/>
  <c r="AA8178" i="3" s="1" a="1"/>
  <c r="AA8178" i="3" s="1"/>
  <c r="Z8179" i="3"/>
  <c r="AA8179" i="3" s="1" a="1"/>
  <c r="AA8179" i="3" s="1"/>
  <c r="Z8180" i="3"/>
  <c r="AA8180" i="3" s="1" a="1"/>
  <c r="AA8180" i="3" s="1"/>
  <c r="Z8181" i="3"/>
  <c r="AA8181" i="3" s="1" a="1"/>
  <c r="AA8181" i="3" s="1"/>
  <c r="Z8182" i="3"/>
  <c r="AA8182" i="3" s="1" a="1"/>
  <c r="AA8182" i="3" s="1"/>
  <c r="Z8183" i="3"/>
  <c r="AA8183" i="3" s="1" a="1"/>
  <c r="AA8183" i="3" s="1"/>
  <c r="Z8184" i="3"/>
  <c r="AA8184" i="3" s="1" a="1"/>
  <c r="AA8184" i="3" s="1"/>
  <c r="Z8185" i="3"/>
  <c r="AA8185" i="3" s="1" a="1"/>
  <c r="AA8185" i="3" s="1"/>
  <c r="Z8186" i="3"/>
  <c r="AA8186" i="3" s="1" a="1"/>
  <c r="AA8186" i="3" s="1"/>
  <c r="Z8187" i="3"/>
  <c r="AA8187" i="3" s="1" a="1"/>
  <c r="AA8187" i="3" s="1"/>
  <c r="Z8188" i="3"/>
  <c r="AA8188" i="3" s="1" a="1"/>
  <c r="AA8188" i="3" s="1"/>
  <c r="Z8189" i="3"/>
  <c r="AA8189" i="3" s="1" a="1"/>
  <c r="AA8189" i="3" s="1"/>
  <c r="Z8190" i="3"/>
  <c r="AA8190" i="3" s="1" a="1"/>
  <c r="AA8190" i="3" s="1"/>
  <c r="Z8191" i="3"/>
  <c r="AA8191" i="3" s="1" a="1"/>
  <c r="AA8191" i="3" s="1"/>
  <c r="Z8192" i="3"/>
  <c r="AA8192" i="3" s="1" a="1"/>
  <c r="AA8192" i="3" s="1"/>
  <c r="Z8193" i="3"/>
  <c r="AA8193" i="3" s="1" a="1"/>
  <c r="AA8193" i="3" s="1"/>
  <c r="Z8194" i="3"/>
  <c r="AA8194" i="3" s="1" a="1"/>
  <c r="AA8194" i="3" s="1"/>
  <c r="Z8195" i="3"/>
  <c r="AA8195" i="3" s="1" a="1"/>
  <c r="AA8195" i="3" s="1"/>
  <c r="Z8196" i="3"/>
  <c r="AA8196" i="3" s="1" a="1"/>
  <c r="AA8196" i="3" s="1"/>
  <c r="Z8197" i="3"/>
  <c r="AA8197" i="3" s="1" a="1"/>
  <c r="AA8197" i="3" s="1"/>
  <c r="Z8198" i="3"/>
  <c r="AA8198" i="3" s="1" a="1"/>
  <c r="AA8198" i="3" s="1"/>
  <c r="Z8199" i="3"/>
  <c r="AA8199" i="3" s="1" a="1"/>
  <c r="AA8199" i="3" s="1"/>
  <c r="Z8200" i="3"/>
  <c r="AA8200" i="3" s="1" a="1"/>
  <c r="AA8200" i="3" s="1"/>
  <c r="Z8201" i="3"/>
  <c r="AA8201" i="3" s="1" a="1"/>
  <c r="AA8201" i="3" s="1"/>
  <c r="Z8202" i="3"/>
  <c r="AA8202" i="3" s="1" a="1"/>
  <c r="AA8202" i="3" s="1"/>
  <c r="Z8203" i="3"/>
  <c r="AA8203" i="3" s="1" a="1"/>
  <c r="AA8203" i="3" s="1"/>
  <c r="Z8204" i="3"/>
  <c r="AA8204" i="3" s="1" a="1"/>
  <c r="AA8204" i="3" s="1"/>
  <c r="Z8205" i="3"/>
  <c r="AA8205" i="3" s="1" a="1"/>
  <c r="AA8205" i="3" s="1"/>
  <c r="Z8206" i="3"/>
  <c r="AA8206" i="3" s="1" a="1"/>
  <c r="AA8206" i="3" s="1"/>
  <c r="Z8207" i="3"/>
  <c r="AA8207" i="3" s="1" a="1"/>
  <c r="AA8207" i="3" s="1"/>
  <c r="Z8208" i="3"/>
  <c r="AA8208" i="3" s="1" a="1"/>
  <c r="AA8208" i="3" s="1"/>
  <c r="Z8209" i="3"/>
  <c r="AA8209" i="3" s="1" a="1"/>
  <c r="AA8209" i="3" s="1"/>
  <c r="Z8210" i="3"/>
  <c r="AA8210" i="3" s="1" a="1"/>
  <c r="AA8210" i="3" s="1"/>
  <c r="Z8211" i="3"/>
  <c r="AA8211" i="3" s="1" a="1"/>
  <c r="AA8211" i="3" s="1"/>
  <c r="Z8212" i="3"/>
  <c r="AA8212" i="3" s="1" a="1"/>
  <c r="AA8212" i="3" s="1"/>
  <c r="Z8213" i="3"/>
  <c r="AA8213" i="3" s="1" a="1"/>
  <c r="AA8213" i="3" s="1"/>
  <c r="Z8214" i="3"/>
  <c r="AA8214" i="3" s="1" a="1"/>
  <c r="AA8214" i="3" s="1"/>
  <c r="Z8215" i="3"/>
  <c r="AA8215" i="3" s="1" a="1"/>
  <c r="AA8215" i="3" s="1"/>
  <c r="Z8216" i="3"/>
  <c r="AA8216" i="3" s="1" a="1"/>
  <c r="AA8216" i="3" s="1"/>
  <c r="Z8217" i="3"/>
  <c r="AA8217" i="3" s="1" a="1"/>
  <c r="AA8217" i="3" s="1"/>
  <c r="Z8218" i="3"/>
  <c r="AA8218" i="3" s="1" a="1"/>
  <c r="AA8218" i="3" s="1"/>
  <c r="Z8219" i="3"/>
  <c r="AA8219" i="3" s="1" a="1"/>
  <c r="AA8219" i="3" s="1"/>
  <c r="Z8220" i="3"/>
  <c r="AA8220" i="3" s="1" a="1"/>
  <c r="AA8220" i="3" s="1"/>
  <c r="Z8221" i="3"/>
  <c r="AA8221" i="3" s="1" a="1"/>
  <c r="AA8221" i="3" s="1"/>
  <c r="Z8222" i="3"/>
  <c r="AA8222" i="3" s="1" a="1"/>
  <c r="AA8222" i="3" s="1"/>
  <c r="Z8223" i="3"/>
  <c r="AA8223" i="3" s="1" a="1"/>
  <c r="AA8223" i="3" s="1"/>
  <c r="Z8224" i="3"/>
  <c r="AA8224" i="3" s="1" a="1"/>
  <c r="AA8224" i="3" s="1"/>
  <c r="Z8225" i="3"/>
  <c r="AA8225" i="3" s="1" a="1"/>
  <c r="AA8225" i="3" s="1"/>
  <c r="Z8226" i="3"/>
  <c r="AA8226" i="3" s="1" a="1"/>
  <c r="AA8226" i="3" s="1"/>
  <c r="Z8227" i="3"/>
  <c r="AA8227" i="3" s="1" a="1"/>
  <c r="AA8227" i="3" s="1"/>
  <c r="Z8228" i="3"/>
  <c r="AA8228" i="3" s="1" a="1"/>
  <c r="AA8228" i="3" s="1"/>
  <c r="Z8229" i="3"/>
  <c r="AA8229" i="3" s="1" a="1"/>
  <c r="AA8229" i="3" s="1"/>
  <c r="Z8230" i="3"/>
  <c r="AA8230" i="3" s="1" a="1"/>
  <c r="AA8230" i="3" s="1"/>
  <c r="Z8231" i="3"/>
  <c r="AA8231" i="3" s="1" a="1"/>
  <c r="AA8231" i="3" s="1"/>
  <c r="Z8232" i="3"/>
  <c r="AA8232" i="3" s="1" a="1"/>
  <c r="AA8232" i="3" s="1"/>
  <c r="Z8233" i="3"/>
  <c r="AA8233" i="3" s="1" a="1"/>
  <c r="AA8233" i="3" s="1"/>
  <c r="Z8234" i="3"/>
  <c r="AA8234" i="3" s="1" a="1"/>
  <c r="AA8234" i="3" s="1"/>
  <c r="Z8235" i="3"/>
  <c r="AA8235" i="3" s="1" a="1"/>
  <c r="AA8235" i="3" s="1"/>
  <c r="Z8236" i="3"/>
  <c r="AA8236" i="3" s="1" a="1"/>
  <c r="AA8236" i="3" s="1"/>
  <c r="Z8237" i="3"/>
  <c r="AA8237" i="3" s="1" a="1"/>
  <c r="AA8237" i="3" s="1"/>
  <c r="Z8238" i="3"/>
  <c r="AA8238" i="3" s="1" a="1"/>
  <c r="AA8238" i="3" s="1"/>
  <c r="Z8239" i="3"/>
  <c r="AA8239" i="3" s="1" a="1"/>
  <c r="AA8239" i="3" s="1"/>
  <c r="Z8240" i="3"/>
  <c r="AA8240" i="3" s="1" a="1"/>
  <c r="AA8240" i="3" s="1"/>
  <c r="Z8241" i="3"/>
  <c r="AA8241" i="3" s="1" a="1"/>
  <c r="AA8241" i="3" s="1"/>
  <c r="Z8242" i="3"/>
  <c r="AA8242" i="3" s="1" a="1"/>
  <c r="AA8242" i="3" s="1"/>
  <c r="Z8243" i="3"/>
  <c r="AA8243" i="3" s="1" a="1"/>
  <c r="AA8243" i="3" s="1"/>
  <c r="Z8244" i="3"/>
  <c r="AA8244" i="3" s="1" a="1"/>
  <c r="AA8244" i="3" s="1"/>
  <c r="Z8245" i="3"/>
  <c r="AA8245" i="3" s="1" a="1"/>
  <c r="AA8245" i="3" s="1"/>
  <c r="Z8246" i="3"/>
  <c r="AA8246" i="3" s="1" a="1"/>
  <c r="AA8246" i="3" s="1"/>
  <c r="Z8247" i="3"/>
  <c r="AA8247" i="3" s="1" a="1"/>
  <c r="AA8247" i="3" s="1"/>
  <c r="Z8248" i="3"/>
  <c r="AA8248" i="3" s="1" a="1"/>
  <c r="AA8248" i="3" s="1"/>
  <c r="Z8249" i="3"/>
  <c r="AA8249" i="3" s="1" a="1"/>
  <c r="AA8249" i="3" s="1"/>
  <c r="Z8250" i="3"/>
  <c r="AA8250" i="3" s="1" a="1"/>
  <c r="AA8250" i="3" s="1"/>
  <c r="Z8251" i="3"/>
  <c r="AA8251" i="3" s="1" a="1"/>
  <c r="AA8251" i="3" s="1"/>
  <c r="Z8252" i="3"/>
  <c r="AA8252" i="3" s="1" a="1"/>
  <c r="AA8252" i="3" s="1"/>
  <c r="Z8253" i="3"/>
  <c r="AA8253" i="3" s="1" a="1"/>
  <c r="AA8253" i="3" s="1"/>
  <c r="Z8254" i="3"/>
  <c r="AA8254" i="3" s="1" a="1"/>
  <c r="AA8254" i="3" s="1"/>
  <c r="Z8255" i="3"/>
  <c r="AA8255" i="3" s="1" a="1"/>
  <c r="AA8255" i="3" s="1"/>
  <c r="Z8256" i="3"/>
  <c r="AA8256" i="3" s="1" a="1"/>
  <c r="AA8256" i="3" s="1"/>
  <c r="Z8257" i="3"/>
  <c r="AA8257" i="3" s="1" a="1"/>
  <c r="AA8257" i="3" s="1"/>
  <c r="Z8258" i="3"/>
  <c r="AA8258" i="3" s="1" a="1"/>
  <c r="AA8258" i="3" s="1"/>
  <c r="Z8259" i="3"/>
  <c r="AA8259" i="3" s="1" a="1"/>
  <c r="AA8259" i="3" s="1"/>
  <c r="Z8260" i="3"/>
  <c r="AA8260" i="3" s="1" a="1"/>
  <c r="AA8260" i="3" s="1"/>
  <c r="Z8261" i="3"/>
  <c r="AA8261" i="3" s="1" a="1"/>
  <c r="AA8261" i="3" s="1"/>
  <c r="Z8262" i="3"/>
  <c r="AA8262" i="3" s="1" a="1"/>
  <c r="AA8262" i="3" s="1"/>
  <c r="Z8263" i="3"/>
  <c r="AA8263" i="3" s="1" a="1"/>
  <c r="AA8263" i="3" s="1"/>
  <c r="Z8264" i="3"/>
  <c r="AA8264" i="3" s="1" a="1"/>
  <c r="AA8264" i="3" s="1"/>
  <c r="Z8265" i="3"/>
  <c r="AA8265" i="3" s="1" a="1"/>
  <c r="AA8265" i="3" s="1"/>
  <c r="Z8266" i="3"/>
  <c r="AA8266" i="3" s="1" a="1"/>
  <c r="AA8266" i="3" s="1"/>
  <c r="Z8267" i="3"/>
  <c r="AA8267" i="3" s="1" a="1"/>
  <c r="AA8267" i="3" s="1"/>
  <c r="Z8268" i="3"/>
  <c r="AA8268" i="3" s="1" a="1"/>
  <c r="AA8268" i="3" s="1"/>
  <c r="Z8269" i="3"/>
  <c r="AA8269" i="3" s="1" a="1"/>
  <c r="AA8269" i="3" s="1"/>
  <c r="Z8270" i="3"/>
  <c r="AA8270" i="3" s="1" a="1"/>
  <c r="AA8270" i="3" s="1"/>
  <c r="Z8271" i="3"/>
  <c r="AA8271" i="3" s="1" a="1"/>
  <c r="AA8271" i="3" s="1"/>
  <c r="Z8272" i="3"/>
  <c r="AA8272" i="3" s="1" a="1"/>
  <c r="AA8272" i="3" s="1"/>
  <c r="Z8273" i="3"/>
  <c r="AA8273" i="3" s="1" a="1"/>
  <c r="AA8273" i="3" s="1"/>
  <c r="Z8274" i="3"/>
  <c r="AA8274" i="3" s="1" a="1"/>
  <c r="AA8274" i="3" s="1"/>
  <c r="Z8275" i="3"/>
  <c r="AA8275" i="3" s="1" a="1"/>
  <c r="AA8275" i="3" s="1"/>
  <c r="Z8276" i="3"/>
  <c r="AA8276" i="3" s="1" a="1"/>
  <c r="AA8276" i="3" s="1"/>
  <c r="Z8277" i="3"/>
  <c r="AA8277" i="3" s="1" a="1"/>
  <c r="AA8277" i="3" s="1"/>
  <c r="Z8278" i="3"/>
  <c r="AA8278" i="3" s="1" a="1"/>
  <c r="AA8278" i="3" s="1"/>
  <c r="Z8279" i="3"/>
  <c r="AA8279" i="3" s="1" a="1"/>
  <c r="AA8279" i="3" s="1"/>
  <c r="Z8280" i="3"/>
  <c r="AA8280" i="3" s="1" a="1"/>
  <c r="AA8280" i="3" s="1"/>
  <c r="Z8281" i="3"/>
  <c r="AA8281" i="3" s="1" a="1"/>
  <c r="AA8281" i="3" s="1"/>
  <c r="Z8282" i="3"/>
  <c r="AA8282" i="3" s="1" a="1"/>
  <c r="AA8282" i="3" s="1"/>
  <c r="Z8283" i="3"/>
  <c r="AA8283" i="3" s="1" a="1"/>
  <c r="AA8283" i="3" s="1"/>
  <c r="Z8284" i="3"/>
  <c r="AA8284" i="3" s="1" a="1"/>
  <c r="AA8284" i="3" s="1"/>
  <c r="Z8285" i="3"/>
  <c r="AA8285" i="3" s="1" a="1"/>
  <c r="AA8285" i="3" s="1"/>
  <c r="Z8286" i="3"/>
  <c r="AA8286" i="3" s="1" a="1"/>
  <c r="AA8286" i="3" s="1"/>
  <c r="Z8287" i="3"/>
  <c r="AA8287" i="3" s="1" a="1"/>
  <c r="AA8287" i="3" s="1"/>
  <c r="Z8288" i="3"/>
  <c r="AA8288" i="3" s="1" a="1"/>
  <c r="AA8288" i="3" s="1"/>
  <c r="Z8289" i="3"/>
  <c r="AA8289" i="3" s="1" a="1"/>
  <c r="AA8289" i="3" s="1"/>
  <c r="Z8290" i="3"/>
  <c r="AA8290" i="3" s="1" a="1"/>
  <c r="AA8290" i="3" s="1"/>
  <c r="Z8291" i="3"/>
  <c r="AA8291" i="3" s="1" a="1"/>
  <c r="AA8291" i="3" s="1"/>
  <c r="Z8292" i="3"/>
  <c r="AA8292" i="3" s="1" a="1"/>
  <c r="AA8292" i="3" s="1"/>
  <c r="Z8293" i="3"/>
  <c r="AA8293" i="3" s="1" a="1"/>
  <c r="AA8293" i="3" s="1"/>
  <c r="Z8294" i="3"/>
  <c r="AA8294" i="3" s="1" a="1"/>
  <c r="AA8294" i="3" s="1"/>
  <c r="Z8295" i="3"/>
  <c r="AA8295" i="3" s="1" a="1"/>
  <c r="AA8295" i="3" s="1"/>
  <c r="Z8296" i="3"/>
  <c r="AA8296" i="3" s="1" a="1"/>
  <c r="AA8296" i="3" s="1"/>
  <c r="Z8297" i="3"/>
  <c r="AA8297" i="3" s="1" a="1"/>
  <c r="AA8297" i="3" s="1"/>
  <c r="Z8298" i="3"/>
  <c r="AA8298" i="3" s="1" a="1"/>
  <c r="AA8298" i="3" s="1"/>
  <c r="Z8299" i="3"/>
  <c r="AA8299" i="3" s="1" a="1"/>
  <c r="AA8299" i="3" s="1"/>
  <c r="Z8300" i="3"/>
  <c r="AA8300" i="3" s="1" a="1"/>
  <c r="AA8300" i="3" s="1"/>
  <c r="Z8301" i="3"/>
  <c r="AA8301" i="3" s="1" a="1"/>
  <c r="AA8301" i="3" s="1"/>
  <c r="Z8302" i="3"/>
  <c r="AA8302" i="3" s="1" a="1"/>
  <c r="AA8302" i="3" s="1"/>
  <c r="Z8303" i="3"/>
  <c r="AA8303" i="3" s="1" a="1"/>
  <c r="AA8303" i="3" s="1"/>
  <c r="Z8304" i="3"/>
  <c r="AA8304" i="3" s="1" a="1"/>
  <c r="AA8304" i="3" s="1"/>
  <c r="Z8305" i="3"/>
  <c r="AA8305" i="3" s="1" a="1"/>
  <c r="AA8305" i="3" s="1"/>
  <c r="Z8306" i="3"/>
  <c r="AA8306" i="3" s="1" a="1"/>
  <c r="AA8306" i="3" s="1"/>
  <c r="Z8307" i="3"/>
  <c r="AA8307" i="3" s="1" a="1"/>
  <c r="AA8307" i="3" s="1"/>
  <c r="Z8308" i="3"/>
  <c r="AA8308" i="3" s="1" a="1"/>
  <c r="AA8308" i="3" s="1"/>
  <c r="Z8309" i="3"/>
  <c r="AA8309" i="3" s="1" a="1"/>
  <c r="AA8309" i="3" s="1"/>
  <c r="Z8310" i="3"/>
  <c r="AA8310" i="3" s="1" a="1"/>
  <c r="AA8310" i="3" s="1"/>
  <c r="Z8311" i="3"/>
  <c r="AA8311" i="3" s="1" a="1"/>
  <c r="AA8311" i="3" s="1"/>
  <c r="Z8312" i="3"/>
  <c r="AA8312" i="3" s="1" a="1"/>
  <c r="AA8312" i="3" s="1"/>
  <c r="Z8313" i="3"/>
  <c r="AA8313" i="3" s="1" a="1"/>
  <c r="AA8313" i="3" s="1"/>
  <c r="Z8314" i="3"/>
  <c r="AA8314" i="3" s="1" a="1"/>
  <c r="AA8314" i="3" s="1"/>
  <c r="Z8315" i="3"/>
  <c r="AA8315" i="3" s="1" a="1"/>
  <c r="AA8315" i="3" s="1"/>
  <c r="Z8316" i="3"/>
  <c r="AA8316" i="3" s="1" a="1"/>
  <c r="AA8316" i="3" s="1"/>
  <c r="Z8317" i="3"/>
  <c r="AA8317" i="3" s="1" a="1"/>
  <c r="AA8317" i="3" s="1"/>
  <c r="Z8318" i="3"/>
  <c r="AA8318" i="3" s="1" a="1"/>
  <c r="AA8318" i="3" s="1"/>
  <c r="Z8319" i="3"/>
  <c r="AA8319" i="3" s="1" a="1"/>
  <c r="AA8319" i="3" s="1"/>
  <c r="Z8320" i="3"/>
  <c r="AA8320" i="3" s="1" a="1"/>
  <c r="AA8320" i="3" s="1"/>
  <c r="Z8321" i="3"/>
  <c r="AA8321" i="3" s="1" a="1"/>
  <c r="AA8321" i="3" s="1"/>
  <c r="Z8322" i="3"/>
  <c r="AA8322" i="3" s="1" a="1"/>
  <c r="AA8322" i="3" s="1"/>
  <c r="Z8323" i="3"/>
  <c r="AA8323" i="3" s="1" a="1"/>
  <c r="AA8323" i="3" s="1"/>
  <c r="Z8324" i="3"/>
  <c r="AA8324" i="3" s="1" a="1"/>
  <c r="AA8324" i="3" s="1"/>
  <c r="Z8325" i="3"/>
  <c r="AA8325" i="3" s="1" a="1"/>
  <c r="AA8325" i="3" s="1"/>
  <c r="Z8326" i="3"/>
  <c r="AA8326" i="3" s="1" a="1"/>
  <c r="AA8326" i="3" s="1"/>
  <c r="Z8327" i="3"/>
  <c r="AA8327" i="3" s="1" a="1"/>
  <c r="AA8327" i="3" s="1"/>
  <c r="Z8328" i="3"/>
  <c r="AA8328" i="3" s="1" a="1"/>
  <c r="AA8328" i="3" s="1"/>
  <c r="Z8329" i="3"/>
  <c r="AA8329" i="3" s="1" a="1"/>
  <c r="AA8329" i="3" s="1"/>
  <c r="Z8330" i="3"/>
  <c r="AA8330" i="3" s="1" a="1"/>
  <c r="AA8330" i="3" s="1"/>
  <c r="Z8331" i="3"/>
  <c r="AA8331" i="3" s="1" a="1"/>
  <c r="AA8331" i="3" s="1"/>
  <c r="Z8332" i="3"/>
  <c r="AA8332" i="3" s="1" a="1"/>
  <c r="AA8332" i="3" s="1"/>
  <c r="Z8333" i="3"/>
  <c r="AA8333" i="3" s="1" a="1"/>
  <c r="AA8333" i="3" s="1"/>
  <c r="Z8334" i="3"/>
  <c r="AA8334" i="3" s="1" a="1"/>
  <c r="AA8334" i="3" s="1"/>
  <c r="Z8335" i="3"/>
  <c r="AA8335" i="3" s="1" a="1"/>
  <c r="AA8335" i="3" s="1"/>
  <c r="Z8336" i="3"/>
  <c r="AA8336" i="3" s="1" a="1"/>
  <c r="AA8336" i="3" s="1"/>
  <c r="Z8337" i="3"/>
  <c r="AA8337" i="3" s="1" a="1"/>
  <c r="AA8337" i="3" s="1"/>
  <c r="Z8338" i="3"/>
  <c r="AA8338" i="3" s="1" a="1"/>
  <c r="AA8338" i="3" s="1"/>
  <c r="Z8339" i="3"/>
  <c r="AA8339" i="3" s="1" a="1"/>
  <c r="AA8339" i="3" s="1"/>
  <c r="Z8340" i="3"/>
  <c r="AA8340" i="3" s="1" a="1"/>
  <c r="AA8340" i="3" s="1"/>
  <c r="Z8341" i="3"/>
  <c r="AA8341" i="3" s="1" a="1"/>
  <c r="AA8341" i="3" s="1"/>
  <c r="Z8342" i="3"/>
  <c r="AA8342" i="3" s="1" a="1"/>
  <c r="AA8342" i="3" s="1"/>
  <c r="Z8343" i="3"/>
  <c r="AA8343" i="3" s="1" a="1"/>
  <c r="AA8343" i="3" s="1"/>
  <c r="Z8344" i="3"/>
  <c r="AA8344" i="3" s="1" a="1"/>
  <c r="AA8344" i="3" s="1"/>
  <c r="Z8345" i="3"/>
  <c r="AA8345" i="3" s="1" a="1"/>
  <c r="AA8345" i="3" s="1"/>
  <c r="Z8346" i="3"/>
  <c r="AA8346" i="3" s="1" a="1"/>
  <c r="AA8346" i="3" s="1"/>
  <c r="Z8347" i="3"/>
  <c r="AA8347" i="3" s="1" a="1"/>
  <c r="AA8347" i="3" s="1"/>
  <c r="Z8348" i="3"/>
  <c r="AA8348" i="3" s="1" a="1"/>
  <c r="AA8348" i="3" s="1"/>
  <c r="Z8349" i="3"/>
  <c r="AA8349" i="3" s="1" a="1"/>
  <c r="AA8349" i="3" s="1"/>
  <c r="Z8350" i="3"/>
  <c r="AA8350" i="3" s="1" a="1"/>
  <c r="AA8350" i="3" s="1"/>
  <c r="Z8351" i="3"/>
  <c r="AA8351" i="3" s="1" a="1"/>
  <c r="AA8351" i="3" s="1"/>
  <c r="Z8352" i="3"/>
  <c r="AA8352" i="3" s="1" a="1"/>
  <c r="AA8352" i="3" s="1"/>
  <c r="Z8353" i="3"/>
  <c r="AA8353" i="3" s="1" a="1"/>
  <c r="AA8353" i="3" s="1"/>
  <c r="Z8354" i="3"/>
  <c r="AA8354" i="3" s="1" a="1"/>
  <c r="AA8354" i="3" s="1"/>
  <c r="Z8355" i="3"/>
  <c r="AA8355" i="3" s="1" a="1"/>
  <c r="AA8355" i="3" s="1"/>
  <c r="Z8356" i="3"/>
  <c r="AA8356" i="3" s="1" a="1"/>
  <c r="AA8356" i="3" s="1"/>
  <c r="Z8357" i="3"/>
  <c r="AA8357" i="3" s="1" a="1"/>
  <c r="AA8357" i="3" s="1"/>
  <c r="Z8358" i="3"/>
  <c r="AA8358" i="3" s="1" a="1"/>
  <c r="AA8358" i="3" s="1"/>
  <c r="Z8359" i="3"/>
  <c r="AA8359" i="3" s="1" a="1"/>
  <c r="AA8359" i="3" s="1"/>
  <c r="Z8360" i="3"/>
  <c r="AA8360" i="3" s="1" a="1"/>
  <c r="AA8360" i="3" s="1"/>
  <c r="Z8361" i="3"/>
  <c r="AA8361" i="3" s="1" a="1"/>
  <c r="AA8361" i="3" s="1"/>
  <c r="Z8362" i="3"/>
  <c r="AA8362" i="3" s="1" a="1"/>
  <c r="AA8362" i="3" s="1"/>
  <c r="Z8363" i="3"/>
  <c r="AA8363" i="3" s="1" a="1"/>
  <c r="AA8363" i="3" s="1"/>
  <c r="Z8364" i="3"/>
  <c r="AA8364" i="3" s="1" a="1"/>
  <c r="AA8364" i="3" s="1"/>
  <c r="Z8365" i="3"/>
  <c r="AA8365" i="3" s="1" a="1"/>
  <c r="AA8365" i="3" s="1"/>
  <c r="Z8366" i="3"/>
  <c r="AA8366" i="3" s="1" a="1"/>
  <c r="AA8366" i="3" s="1"/>
  <c r="Z8367" i="3"/>
  <c r="AA8367" i="3" s="1" a="1"/>
  <c r="AA8367" i="3" s="1"/>
  <c r="Z8368" i="3"/>
  <c r="AA8368" i="3" s="1" a="1"/>
  <c r="AA8368" i="3" s="1"/>
  <c r="Z8369" i="3"/>
  <c r="AA8369" i="3" s="1" a="1"/>
  <c r="AA8369" i="3" s="1"/>
  <c r="Z8370" i="3"/>
  <c r="AA8370" i="3" s="1" a="1"/>
  <c r="AA8370" i="3" s="1"/>
  <c r="Z8371" i="3"/>
  <c r="AA8371" i="3" s="1" a="1"/>
  <c r="AA8371" i="3" s="1"/>
  <c r="Z8372" i="3"/>
  <c r="AA8372" i="3" s="1" a="1"/>
  <c r="AA8372" i="3" s="1"/>
  <c r="Z8373" i="3"/>
  <c r="AA8373" i="3" s="1" a="1"/>
  <c r="AA8373" i="3" s="1"/>
  <c r="Z8374" i="3"/>
  <c r="AA8374" i="3" s="1" a="1"/>
  <c r="AA8374" i="3" s="1"/>
  <c r="Z8375" i="3"/>
  <c r="AA8375" i="3" s="1" a="1"/>
  <c r="AA8375" i="3" s="1"/>
  <c r="Z8376" i="3"/>
  <c r="AA8376" i="3" s="1" a="1"/>
  <c r="AA8376" i="3" s="1"/>
  <c r="Z8377" i="3"/>
  <c r="AA8377" i="3" s="1" a="1"/>
  <c r="AA8377" i="3" s="1"/>
  <c r="Z8378" i="3"/>
  <c r="AA8378" i="3" s="1" a="1"/>
  <c r="AA8378" i="3" s="1"/>
  <c r="Z8379" i="3"/>
  <c r="AA8379" i="3" s="1" a="1"/>
  <c r="AA8379" i="3" s="1"/>
  <c r="Z8380" i="3"/>
  <c r="AA8380" i="3" s="1" a="1"/>
  <c r="AA8380" i="3" s="1"/>
  <c r="Z8381" i="3"/>
  <c r="AA8381" i="3" s="1" a="1"/>
  <c r="AA8381" i="3" s="1"/>
  <c r="Z8382" i="3"/>
  <c r="AA8382" i="3" s="1" a="1"/>
  <c r="AA8382" i="3" s="1"/>
  <c r="Z8383" i="3"/>
  <c r="AA8383" i="3" s="1" a="1"/>
  <c r="AA8383" i="3" s="1"/>
  <c r="Z8384" i="3"/>
  <c r="AA8384" i="3" s="1" a="1"/>
  <c r="AA8384" i="3" s="1"/>
  <c r="Z8385" i="3"/>
  <c r="AA8385" i="3" s="1" a="1"/>
  <c r="AA8385" i="3" s="1"/>
  <c r="Z8386" i="3"/>
  <c r="AA8386" i="3" s="1" a="1"/>
  <c r="AA8386" i="3" s="1"/>
  <c r="Z8387" i="3"/>
  <c r="AA8387" i="3" s="1" a="1"/>
  <c r="AA8387" i="3" s="1"/>
  <c r="Z8388" i="3"/>
  <c r="AA8388" i="3" s="1" a="1"/>
  <c r="AA8388" i="3" s="1"/>
  <c r="Z8389" i="3"/>
  <c r="AA8389" i="3" s="1" a="1"/>
  <c r="AA8389" i="3" s="1"/>
  <c r="Z8390" i="3"/>
  <c r="AA8390" i="3" s="1" a="1"/>
  <c r="AA8390" i="3" s="1"/>
  <c r="Z8391" i="3"/>
  <c r="AA8391" i="3" s="1" a="1"/>
  <c r="AA8391" i="3" s="1"/>
  <c r="Z8392" i="3"/>
  <c r="AA8392" i="3" s="1" a="1"/>
  <c r="AA8392" i="3" s="1"/>
  <c r="Z8393" i="3"/>
  <c r="AA8393" i="3" s="1" a="1"/>
  <c r="AA8393" i="3" s="1"/>
  <c r="Z8394" i="3"/>
  <c r="AA8394" i="3" s="1" a="1"/>
  <c r="AA8394" i="3" s="1"/>
  <c r="Z8395" i="3"/>
  <c r="AA8395" i="3" s="1" a="1"/>
  <c r="AA8395" i="3" s="1"/>
  <c r="Z8396" i="3"/>
  <c r="AA8396" i="3" s="1" a="1"/>
  <c r="AA8396" i="3" s="1"/>
  <c r="Z8397" i="3"/>
  <c r="AA8397" i="3" s="1" a="1"/>
  <c r="AA8397" i="3" s="1"/>
  <c r="Z8398" i="3"/>
  <c r="AA8398" i="3" s="1" a="1"/>
  <c r="AA8398" i="3" s="1"/>
  <c r="Z8399" i="3"/>
  <c r="AA8399" i="3" s="1" a="1"/>
  <c r="AA8399" i="3" s="1"/>
  <c r="Z8400" i="3"/>
  <c r="AA8400" i="3" s="1" a="1"/>
  <c r="AA8400" i="3" s="1"/>
  <c r="Z8401" i="3"/>
  <c r="AA8401" i="3" s="1" a="1"/>
  <c r="AA8401" i="3" s="1"/>
  <c r="Z8402" i="3"/>
  <c r="AA8402" i="3" s="1" a="1"/>
  <c r="AA8402" i="3" s="1"/>
  <c r="Z8403" i="3"/>
  <c r="AA8403" i="3" s="1" a="1"/>
  <c r="AA8403" i="3" s="1"/>
  <c r="Z8404" i="3"/>
  <c r="AA8404" i="3" s="1" a="1"/>
  <c r="AA8404" i="3" s="1"/>
  <c r="Z8405" i="3"/>
  <c r="AA8405" i="3" s="1" a="1"/>
  <c r="AA8405" i="3" s="1"/>
  <c r="Z8406" i="3"/>
  <c r="AA8406" i="3" s="1" a="1"/>
  <c r="AA8406" i="3" s="1"/>
  <c r="Z8407" i="3"/>
  <c r="AA8407" i="3" s="1" a="1"/>
  <c r="AA8407" i="3" s="1"/>
  <c r="Z8408" i="3"/>
  <c r="AA8408" i="3" s="1" a="1"/>
  <c r="AA8408" i="3" s="1"/>
  <c r="Z8409" i="3"/>
  <c r="AA8409" i="3" s="1" a="1"/>
  <c r="AA8409" i="3" s="1"/>
  <c r="Z8410" i="3"/>
  <c r="AA8410" i="3" s="1" a="1"/>
  <c r="AA8410" i="3" s="1"/>
  <c r="Z8411" i="3"/>
  <c r="AA8411" i="3" s="1" a="1"/>
  <c r="AA8411" i="3" s="1"/>
  <c r="Z8412" i="3"/>
  <c r="AA8412" i="3" s="1" a="1"/>
  <c r="AA8412" i="3" s="1"/>
  <c r="Z8413" i="3"/>
  <c r="AA8413" i="3" s="1" a="1"/>
  <c r="AA8413" i="3" s="1"/>
  <c r="Z8414" i="3"/>
  <c r="AA8414" i="3" s="1" a="1"/>
  <c r="AA8414" i="3" s="1"/>
  <c r="Z8415" i="3"/>
  <c r="AA8415" i="3" s="1" a="1"/>
  <c r="AA8415" i="3" s="1"/>
  <c r="Z8416" i="3"/>
  <c r="AA8416" i="3" s="1" a="1"/>
  <c r="AA8416" i="3" s="1"/>
  <c r="Z8417" i="3"/>
  <c r="AA8417" i="3" s="1" a="1"/>
  <c r="AA8417" i="3" s="1"/>
  <c r="Z8418" i="3"/>
  <c r="AA8418" i="3" s="1" a="1"/>
  <c r="AA8418" i="3" s="1"/>
  <c r="Z8419" i="3"/>
  <c r="AA8419" i="3" s="1" a="1"/>
  <c r="AA8419" i="3" s="1"/>
  <c r="Z8420" i="3"/>
  <c r="AA8420" i="3" s="1" a="1"/>
  <c r="AA8420" i="3" s="1"/>
  <c r="Z8421" i="3"/>
  <c r="AA8421" i="3" s="1" a="1"/>
  <c r="AA8421" i="3" s="1"/>
  <c r="Z8422" i="3"/>
  <c r="AA8422" i="3" s="1" a="1"/>
  <c r="AA8422" i="3" s="1"/>
  <c r="Z8423" i="3"/>
  <c r="AA8423" i="3" s="1" a="1"/>
  <c r="AA8423" i="3" s="1"/>
  <c r="Z8424" i="3"/>
  <c r="AA8424" i="3" s="1" a="1"/>
  <c r="AA8424" i="3" s="1"/>
  <c r="Z8425" i="3"/>
  <c r="AA8425" i="3" s="1" a="1"/>
  <c r="AA8425" i="3" s="1"/>
  <c r="Z8426" i="3"/>
  <c r="AA8426" i="3" s="1" a="1"/>
  <c r="AA8426" i="3" s="1"/>
  <c r="Z8427" i="3"/>
  <c r="AA8427" i="3" s="1" a="1"/>
  <c r="AA8427" i="3" s="1"/>
  <c r="Z8428" i="3"/>
  <c r="AA8428" i="3" s="1" a="1"/>
  <c r="AA8428" i="3" s="1"/>
  <c r="Z8429" i="3"/>
  <c r="AA8429" i="3" s="1" a="1"/>
  <c r="AA8429" i="3" s="1"/>
  <c r="Z8430" i="3"/>
  <c r="AA8430" i="3" s="1" a="1"/>
  <c r="AA8430" i="3" s="1"/>
  <c r="Z8431" i="3"/>
  <c r="AA8431" i="3" s="1" a="1"/>
  <c r="AA8431" i="3" s="1"/>
  <c r="Z8432" i="3"/>
  <c r="AA8432" i="3" s="1" a="1"/>
  <c r="AA8432" i="3" s="1"/>
  <c r="Z8433" i="3"/>
  <c r="AA8433" i="3" s="1" a="1"/>
  <c r="AA8433" i="3" s="1"/>
  <c r="Z8434" i="3"/>
  <c r="AA8434" i="3" s="1" a="1"/>
  <c r="AA8434" i="3" s="1"/>
  <c r="Z8435" i="3"/>
  <c r="AA8435" i="3" s="1" a="1"/>
  <c r="AA8435" i="3" s="1"/>
  <c r="Z8436" i="3"/>
  <c r="AA8436" i="3" s="1" a="1"/>
  <c r="AA8436" i="3" s="1"/>
  <c r="Z8437" i="3"/>
  <c r="AA8437" i="3" s="1" a="1"/>
  <c r="AA8437" i="3" s="1"/>
  <c r="Z8438" i="3"/>
  <c r="AA8438" i="3" s="1" a="1"/>
  <c r="AA8438" i="3" s="1"/>
  <c r="Z8439" i="3"/>
  <c r="AA8439" i="3" s="1" a="1"/>
  <c r="AA8439" i="3" s="1"/>
  <c r="Z8440" i="3"/>
  <c r="AA8440" i="3" s="1" a="1"/>
  <c r="AA8440" i="3" s="1"/>
  <c r="Z8441" i="3"/>
  <c r="AA8441" i="3" s="1" a="1"/>
  <c r="AA8441" i="3" s="1"/>
  <c r="Z8442" i="3"/>
  <c r="AA8442" i="3" s="1" a="1"/>
  <c r="AA8442" i="3" s="1"/>
  <c r="Z8443" i="3"/>
  <c r="AA8443" i="3" s="1" a="1"/>
  <c r="AA8443" i="3" s="1"/>
  <c r="Z8444" i="3"/>
  <c r="AA8444" i="3" s="1" a="1"/>
  <c r="AA8444" i="3" s="1"/>
  <c r="Z8445" i="3"/>
  <c r="AA8445" i="3" s="1" a="1"/>
  <c r="AA8445" i="3" s="1"/>
  <c r="Z8446" i="3"/>
  <c r="AA8446" i="3" s="1" a="1"/>
  <c r="AA8446" i="3" s="1"/>
  <c r="Z8447" i="3"/>
  <c r="AA8447" i="3" s="1" a="1"/>
  <c r="AA8447" i="3" s="1"/>
  <c r="Z8448" i="3"/>
  <c r="AA8448" i="3" s="1" a="1"/>
  <c r="AA8448" i="3" s="1"/>
  <c r="Z8449" i="3"/>
  <c r="AA8449" i="3" s="1" a="1"/>
  <c r="AA8449" i="3" s="1"/>
  <c r="Z8450" i="3"/>
  <c r="AA8450" i="3" s="1" a="1"/>
  <c r="AA8450" i="3" s="1"/>
  <c r="Z8451" i="3"/>
  <c r="AA8451" i="3" s="1" a="1"/>
  <c r="AA8451" i="3" s="1"/>
  <c r="Z8452" i="3"/>
  <c r="AA8452" i="3" s="1" a="1"/>
  <c r="AA8452" i="3" s="1"/>
  <c r="Z8453" i="3"/>
  <c r="AA8453" i="3" s="1" a="1"/>
  <c r="AA8453" i="3" s="1"/>
  <c r="Z8454" i="3"/>
  <c r="AA8454" i="3" s="1" a="1"/>
  <c r="AA8454" i="3" s="1"/>
  <c r="Z8455" i="3"/>
  <c r="AA8455" i="3" s="1" a="1"/>
  <c r="AA8455" i="3" s="1"/>
  <c r="Z8456" i="3"/>
  <c r="AA8456" i="3" s="1" a="1"/>
  <c r="AA8456" i="3" s="1"/>
  <c r="Z8457" i="3"/>
  <c r="AA8457" i="3" s="1" a="1"/>
  <c r="AA8457" i="3" s="1"/>
  <c r="Z8458" i="3"/>
  <c r="AA8458" i="3" s="1" a="1"/>
  <c r="AA8458" i="3" s="1"/>
  <c r="Z8459" i="3"/>
  <c r="AA8459" i="3" s="1" a="1"/>
  <c r="AA8459" i="3" s="1"/>
  <c r="Z8460" i="3"/>
  <c r="AA8460" i="3" s="1" a="1"/>
  <c r="AA8460" i="3" s="1"/>
  <c r="Z8461" i="3"/>
  <c r="AA8461" i="3" s="1" a="1"/>
  <c r="AA8461" i="3" s="1"/>
  <c r="Z8462" i="3"/>
  <c r="AA8462" i="3" s="1" a="1"/>
  <c r="AA8462" i="3" s="1"/>
  <c r="Z8463" i="3"/>
  <c r="AA8463" i="3" s="1" a="1"/>
  <c r="AA8463" i="3" s="1"/>
  <c r="Z8464" i="3"/>
  <c r="AA8464" i="3" s="1" a="1"/>
  <c r="AA8464" i="3" s="1"/>
  <c r="Z8465" i="3"/>
  <c r="AA8465" i="3" s="1" a="1"/>
  <c r="AA8465" i="3" s="1"/>
  <c r="Z8466" i="3"/>
  <c r="AA8466" i="3" s="1" a="1"/>
  <c r="AA8466" i="3" s="1"/>
  <c r="Z8467" i="3"/>
  <c r="AA8467" i="3" s="1" a="1"/>
  <c r="AA8467" i="3" s="1"/>
  <c r="Z8468" i="3"/>
  <c r="AA8468" i="3" s="1" a="1"/>
  <c r="AA8468" i="3" s="1"/>
  <c r="Z8469" i="3"/>
  <c r="AA8469" i="3" s="1" a="1"/>
  <c r="AA8469" i="3" s="1"/>
  <c r="Z8470" i="3"/>
  <c r="AA8470" i="3" s="1" a="1"/>
  <c r="AA8470" i="3" s="1"/>
  <c r="Z8471" i="3"/>
  <c r="AA8471" i="3" s="1" a="1"/>
  <c r="AA8471" i="3" s="1"/>
  <c r="Z8472" i="3"/>
  <c r="AA8472" i="3" s="1" a="1"/>
  <c r="AA8472" i="3" s="1"/>
  <c r="Z8473" i="3"/>
  <c r="AA8473" i="3" s="1" a="1"/>
  <c r="AA8473" i="3" s="1"/>
  <c r="Z8474" i="3"/>
  <c r="AA8474" i="3" s="1" a="1"/>
  <c r="AA8474" i="3" s="1"/>
  <c r="Z8475" i="3"/>
  <c r="AA8475" i="3" s="1" a="1"/>
  <c r="AA8475" i="3" s="1"/>
  <c r="Z8476" i="3"/>
  <c r="AA8476" i="3" s="1" a="1"/>
  <c r="AA8476" i="3" s="1"/>
  <c r="Z8477" i="3"/>
  <c r="AA8477" i="3" s="1" a="1"/>
  <c r="AA8477" i="3" s="1"/>
  <c r="Z8478" i="3"/>
  <c r="AA8478" i="3" s="1" a="1"/>
  <c r="AA8478" i="3" s="1"/>
  <c r="Z8479" i="3"/>
  <c r="AA8479" i="3" s="1" a="1"/>
  <c r="AA8479" i="3" s="1"/>
  <c r="Z8480" i="3"/>
  <c r="AA8480" i="3" s="1" a="1"/>
  <c r="AA8480" i="3" s="1"/>
  <c r="Z8481" i="3"/>
  <c r="AA8481" i="3" s="1" a="1"/>
  <c r="AA8481" i="3" s="1"/>
  <c r="Z8482" i="3"/>
  <c r="AA8482" i="3" s="1" a="1"/>
  <c r="AA8482" i="3" s="1"/>
  <c r="Z8483" i="3"/>
  <c r="AA8483" i="3" s="1" a="1"/>
  <c r="AA8483" i="3" s="1"/>
  <c r="Z8484" i="3"/>
  <c r="AA8484" i="3" s="1" a="1"/>
  <c r="AA8484" i="3" s="1"/>
  <c r="Z8485" i="3"/>
  <c r="AA8485" i="3" s="1" a="1"/>
  <c r="AA8485" i="3" s="1"/>
  <c r="Z8486" i="3"/>
  <c r="AA8486" i="3" s="1" a="1"/>
  <c r="AA8486" i="3" s="1"/>
  <c r="Z8487" i="3"/>
  <c r="AA8487" i="3" s="1" a="1"/>
  <c r="AA8487" i="3" s="1"/>
  <c r="Z8488" i="3"/>
  <c r="AA8488" i="3" s="1" a="1"/>
  <c r="AA8488" i="3" s="1"/>
  <c r="Z8489" i="3"/>
  <c r="AA8489" i="3" s="1" a="1"/>
  <c r="AA8489" i="3" s="1"/>
  <c r="Z8490" i="3"/>
  <c r="AA8490" i="3" s="1" a="1"/>
  <c r="AA8490" i="3" s="1"/>
  <c r="Z8491" i="3"/>
  <c r="AA8491" i="3" s="1" a="1"/>
  <c r="AA8491" i="3" s="1"/>
  <c r="Z8492" i="3"/>
  <c r="AA8492" i="3" s="1" a="1"/>
  <c r="AA8492" i="3" s="1"/>
  <c r="Z8493" i="3"/>
  <c r="AA8493" i="3" s="1" a="1"/>
  <c r="AA8493" i="3" s="1"/>
  <c r="Z8494" i="3"/>
  <c r="AA8494" i="3" s="1" a="1"/>
  <c r="AA8494" i="3" s="1"/>
  <c r="Z8495" i="3"/>
  <c r="AA8495" i="3" s="1" a="1"/>
  <c r="AA8495" i="3" s="1"/>
  <c r="Z8496" i="3"/>
  <c r="AA8496" i="3" s="1" a="1"/>
  <c r="AA8496" i="3" s="1"/>
  <c r="Z8497" i="3"/>
  <c r="AA8497" i="3" s="1" a="1"/>
  <c r="AA8497" i="3" s="1"/>
  <c r="Z8498" i="3"/>
  <c r="AA8498" i="3" s="1" a="1"/>
  <c r="AA8498" i="3" s="1"/>
  <c r="Z8499" i="3"/>
  <c r="AA8499" i="3" s="1" a="1"/>
  <c r="AA8499" i="3" s="1"/>
  <c r="Z8500" i="3"/>
  <c r="AA8500" i="3" s="1" a="1"/>
  <c r="AA8500" i="3" s="1"/>
  <c r="Z8501" i="3"/>
  <c r="AA8501" i="3" s="1" a="1"/>
  <c r="AA8501" i="3" s="1"/>
  <c r="Z8502" i="3"/>
  <c r="AA8502" i="3" s="1" a="1"/>
  <c r="AA8502" i="3" s="1"/>
  <c r="Z8503" i="3"/>
  <c r="AA8503" i="3" s="1" a="1"/>
  <c r="AA8503" i="3" s="1"/>
  <c r="Z8504" i="3"/>
  <c r="AA8504" i="3" s="1" a="1"/>
  <c r="AA8504" i="3" s="1"/>
  <c r="Z8505" i="3"/>
  <c r="AA8505" i="3" s="1" a="1"/>
  <c r="AA8505" i="3" s="1"/>
  <c r="Z8506" i="3"/>
  <c r="AA8506" i="3" s="1" a="1"/>
  <c r="AA8506" i="3" s="1"/>
  <c r="Z8507" i="3"/>
  <c r="AA8507" i="3" s="1" a="1"/>
  <c r="AA8507" i="3" s="1"/>
  <c r="Z8508" i="3"/>
  <c r="AA8508" i="3" s="1" a="1"/>
  <c r="AA8508" i="3" s="1"/>
  <c r="Z8509" i="3"/>
  <c r="AA8509" i="3" s="1" a="1"/>
  <c r="AA8509" i="3" s="1"/>
  <c r="Z8510" i="3"/>
  <c r="AA8510" i="3" s="1" a="1"/>
  <c r="AA8510" i="3" s="1"/>
  <c r="Z8511" i="3"/>
  <c r="AA8511" i="3" s="1" a="1"/>
  <c r="AA8511" i="3" s="1"/>
  <c r="Z8512" i="3"/>
  <c r="AA8512" i="3" s="1" a="1"/>
  <c r="AA8512" i="3" s="1"/>
  <c r="Z8513" i="3"/>
  <c r="AA8513" i="3" s="1" a="1"/>
  <c r="AA8513" i="3" s="1"/>
  <c r="Z8514" i="3"/>
  <c r="AA8514" i="3" s="1" a="1"/>
  <c r="AA8514" i="3" s="1"/>
  <c r="Z8515" i="3"/>
  <c r="AA8515" i="3" s="1" a="1"/>
  <c r="AA8515" i="3" s="1"/>
  <c r="Z8516" i="3"/>
  <c r="AA8516" i="3" s="1" a="1"/>
  <c r="AA8516" i="3" s="1"/>
  <c r="Z8517" i="3"/>
  <c r="AA8517" i="3" s="1" a="1"/>
  <c r="AA8517" i="3" s="1"/>
  <c r="Z8518" i="3"/>
  <c r="AA8518" i="3" s="1" a="1"/>
  <c r="AA8518" i="3" s="1"/>
  <c r="Z8519" i="3"/>
  <c r="AA8519" i="3" s="1" a="1"/>
  <c r="AA8519" i="3" s="1"/>
  <c r="Z8520" i="3"/>
  <c r="AA8520" i="3" s="1" a="1"/>
  <c r="AA8520" i="3" s="1"/>
  <c r="Z8521" i="3"/>
  <c r="AA8521" i="3" s="1" a="1"/>
  <c r="AA8521" i="3" s="1"/>
  <c r="Z8522" i="3"/>
  <c r="AA8522" i="3" s="1" a="1"/>
  <c r="AA8522" i="3" s="1"/>
  <c r="Z8523" i="3"/>
  <c r="AA8523" i="3" s="1" a="1"/>
  <c r="AA8523" i="3" s="1"/>
  <c r="Z8524" i="3"/>
  <c r="AA8524" i="3" s="1" a="1"/>
  <c r="AA8524" i="3" s="1"/>
  <c r="Z8525" i="3"/>
  <c r="AA8525" i="3" s="1" a="1"/>
  <c r="AA8525" i="3" s="1"/>
  <c r="Z8526" i="3"/>
  <c r="AA8526" i="3" s="1" a="1"/>
  <c r="AA8526" i="3" s="1"/>
  <c r="Z8527" i="3"/>
  <c r="AA8527" i="3" s="1" a="1"/>
  <c r="AA8527" i="3" s="1"/>
  <c r="Z8528" i="3"/>
  <c r="AA8528" i="3" s="1" a="1"/>
  <c r="AA8528" i="3" s="1"/>
  <c r="Z8529" i="3"/>
  <c r="AA8529" i="3" s="1" a="1"/>
  <c r="AA8529" i="3" s="1"/>
  <c r="Z8530" i="3"/>
  <c r="AA8530" i="3" s="1" a="1"/>
  <c r="AA8530" i="3" s="1"/>
  <c r="Z8531" i="3"/>
  <c r="AA8531" i="3" s="1" a="1"/>
  <c r="AA8531" i="3" s="1"/>
  <c r="Z8532" i="3"/>
  <c r="AA8532" i="3" s="1" a="1"/>
  <c r="AA8532" i="3" s="1"/>
  <c r="Z8533" i="3"/>
  <c r="AA8533" i="3" s="1" a="1"/>
  <c r="AA8533" i="3" s="1"/>
  <c r="Z8534" i="3"/>
  <c r="AA8534" i="3" s="1" a="1"/>
  <c r="AA8534" i="3" s="1"/>
  <c r="Z8535" i="3"/>
  <c r="AA8535" i="3" s="1" a="1"/>
  <c r="AA8535" i="3" s="1"/>
  <c r="Z8536" i="3"/>
  <c r="AA8536" i="3" s="1" a="1"/>
  <c r="AA8536" i="3" s="1"/>
  <c r="Z8537" i="3"/>
  <c r="AA8537" i="3" s="1" a="1"/>
  <c r="AA8537" i="3" s="1"/>
  <c r="Z8538" i="3"/>
  <c r="AA8538" i="3" s="1" a="1"/>
  <c r="AA8538" i="3" s="1"/>
  <c r="Z8539" i="3"/>
  <c r="AA8539" i="3" s="1" a="1"/>
  <c r="AA8539" i="3" s="1"/>
  <c r="Z8540" i="3"/>
  <c r="AA8540" i="3" s="1" a="1"/>
  <c r="AA8540" i="3" s="1"/>
  <c r="Z8541" i="3"/>
  <c r="AA8541" i="3" s="1" a="1"/>
  <c r="AA8541" i="3" s="1"/>
  <c r="Z8542" i="3"/>
  <c r="AA8542" i="3" s="1" a="1"/>
  <c r="AA8542" i="3" s="1"/>
  <c r="Z8543" i="3"/>
  <c r="AA8543" i="3" s="1" a="1"/>
  <c r="AA8543" i="3" s="1"/>
  <c r="Z8544" i="3"/>
  <c r="AA8544" i="3" s="1" a="1"/>
  <c r="AA8544" i="3" s="1"/>
  <c r="Z8545" i="3"/>
  <c r="AA8545" i="3" s="1" a="1"/>
  <c r="AA8545" i="3" s="1"/>
  <c r="Z8546" i="3"/>
  <c r="AA8546" i="3" s="1" a="1"/>
  <c r="AA8546" i="3" s="1"/>
  <c r="Z8547" i="3"/>
  <c r="AA8547" i="3" s="1" a="1"/>
  <c r="AA8547" i="3" s="1"/>
  <c r="Z8548" i="3"/>
  <c r="AA8548" i="3" s="1" a="1"/>
  <c r="AA8548" i="3" s="1"/>
  <c r="Z8549" i="3"/>
  <c r="AA8549" i="3" s="1" a="1"/>
  <c r="AA8549" i="3" s="1"/>
  <c r="Z8550" i="3"/>
  <c r="AA8550" i="3" s="1" a="1"/>
  <c r="AA8550" i="3" s="1"/>
  <c r="Z8551" i="3"/>
  <c r="AA8551" i="3" s="1" a="1"/>
  <c r="AA8551" i="3" s="1"/>
  <c r="Z8552" i="3"/>
  <c r="AA8552" i="3" s="1" a="1"/>
  <c r="AA8552" i="3" s="1"/>
  <c r="Z8553" i="3"/>
  <c r="AA8553" i="3" s="1" a="1"/>
  <c r="AA8553" i="3" s="1"/>
  <c r="Z8554" i="3"/>
  <c r="AA8554" i="3" s="1" a="1"/>
  <c r="AA8554" i="3" s="1"/>
  <c r="Z8555" i="3"/>
  <c r="AA8555" i="3" s="1" a="1"/>
  <c r="AA8555" i="3" s="1"/>
  <c r="Z8556" i="3"/>
  <c r="AA8556" i="3" s="1" a="1"/>
  <c r="AA8556" i="3" s="1"/>
  <c r="Z8557" i="3"/>
  <c r="AA8557" i="3" s="1" a="1"/>
  <c r="AA8557" i="3" s="1"/>
  <c r="Z8558" i="3"/>
  <c r="AA8558" i="3" s="1" a="1"/>
  <c r="AA8558" i="3" s="1"/>
  <c r="Z8559" i="3"/>
  <c r="AA8559" i="3" s="1" a="1"/>
  <c r="AA8559" i="3" s="1"/>
  <c r="Z8560" i="3"/>
  <c r="AA8560" i="3" s="1" a="1"/>
  <c r="AA8560" i="3" s="1"/>
  <c r="Z8561" i="3"/>
  <c r="AA8561" i="3" s="1" a="1"/>
  <c r="AA8561" i="3" s="1"/>
  <c r="Z8562" i="3"/>
  <c r="AA8562" i="3" s="1" a="1"/>
  <c r="AA8562" i="3" s="1"/>
  <c r="Z8563" i="3"/>
  <c r="AA8563" i="3" s="1" a="1"/>
  <c r="AA8563" i="3" s="1"/>
  <c r="Z8564" i="3"/>
  <c r="AA8564" i="3" s="1" a="1"/>
  <c r="AA8564" i="3" s="1"/>
  <c r="Z8565" i="3"/>
  <c r="AA8565" i="3" s="1" a="1"/>
  <c r="AA8565" i="3" s="1"/>
  <c r="Z8566" i="3"/>
  <c r="AA8566" i="3" s="1" a="1"/>
  <c r="AA8566" i="3" s="1"/>
  <c r="Z8567" i="3"/>
  <c r="AA8567" i="3" s="1" a="1"/>
  <c r="AA8567" i="3" s="1"/>
  <c r="Z8568" i="3"/>
  <c r="AA8568" i="3" s="1" a="1"/>
  <c r="AA8568" i="3" s="1"/>
  <c r="Z8569" i="3"/>
  <c r="AA8569" i="3" s="1" a="1"/>
  <c r="AA8569" i="3" s="1"/>
  <c r="Z8570" i="3"/>
  <c r="AA8570" i="3" s="1" a="1"/>
  <c r="AA8570" i="3" s="1"/>
  <c r="Z8571" i="3"/>
  <c r="AA8571" i="3" s="1" a="1"/>
  <c r="AA8571" i="3" s="1"/>
  <c r="Z8572" i="3"/>
  <c r="AA8572" i="3" s="1" a="1"/>
  <c r="AA8572" i="3" s="1"/>
  <c r="Z8573" i="3"/>
  <c r="AA8573" i="3" s="1" a="1"/>
  <c r="AA8573" i="3" s="1"/>
  <c r="Z8574" i="3"/>
  <c r="AA8574" i="3" s="1" a="1"/>
  <c r="AA8574" i="3" s="1"/>
  <c r="Z8575" i="3"/>
  <c r="AA8575" i="3" s="1" a="1"/>
  <c r="AA8575" i="3" s="1"/>
  <c r="Z8576" i="3"/>
  <c r="AA8576" i="3" s="1" a="1"/>
  <c r="AA8576" i="3" s="1"/>
  <c r="Z8577" i="3"/>
  <c r="AA8577" i="3" s="1" a="1"/>
  <c r="AA8577" i="3" s="1"/>
  <c r="Z8578" i="3"/>
  <c r="AA8578" i="3" s="1" a="1"/>
  <c r="AA8578" i="3" s="1"/>
  <c r="Z8579" i="3"/>
  <c r="AA8579" i="3" s="1" a="1"/>
  <c r="AA8579" i="3" s="1"/>
  <c r="Z8580" i="3"/>
  <c r="AA8580" i="3" s="1" a="1"/>
  <c r="AA8580" i="3" s="1"/>
  <c r="Z8581" i="3"/>
  <c r="AA8581" i="3" s="1" a="1"/>
  <c r="AA8581" i="3" s="1"/>
  <c r="Z8582" i="3"/>
  <c r="AA8582" i="3" s="1" a="1"/>
  <c r="AA8582" i="3" s="1"/>
  <c r="Z8583" i="3"/>
  <c r="AA8583" i="3" s="1" a="1"/>
  <c r="AA8583" i="3" s="1"/>
  <c r="Z8584" i="3"/>
  <c r="AA8584" i="3" s="1" a="1"/>
  <c r="AA8584" i="3" s="1"/>
  <c r="Z8585" i="3"/>
  <c r="AA8585" i="3" s="1" a="1"/>
  <c r="AA8585" i="3" s="1"/>
  <c r="Z8586" i="3"/>
  <c r="AA8586" i="3" s="1" a="1"/>
  <c r="AA8586" i="3" s="1"/>
  <c r="Z8587" i="3"/>
  <c r="AA8587" i="3" s="1" a="1"/>
  <c r="AA8587" i="3" s="1"/>
  <c r="Z8588" i="3"/>
  <c r="AA8588" i="3" s="1" a="1"/>
  <c r="AA8588" i="3" s="1"/>
  <c r="Z8589" i="3"/>
  <c r="AA8589" i="3" s="1" a="1"/>
  <c r="AA8589" i="3" s="1"/>
  <c r="Z8590" i="3"/>
  <c r="AA8590" i="3" s="1" a="1"/>
  <c r="AA8590" i="3" s="1"/>
  <c r="Z8591" i="3"/>
  <c r="AA8591" i="3" s="1" a="1"/>
  <c r="AA8591" i="3" s="1"/>
  <c r="Z8592" i="3"/>
  <c r="AA8592" i="3" s="1" a="1"/>
  <c r="AA8592" i="3" s="1"/>
  <c r="Z8593" i="3"/>
  <c r="AA8593" i="3" s="1" a="1"/>
  <c r="AA8593" i="3" s="1"/>
  <c r="Z8594" i="3"/>
  <c r="AA8594" i="3" s="1" a="1"/>
  <c r="AA8594" i="3" s="1"/>
  <c r="Z8595" i="3"/>
  <c r="AA8595" i="3" s="1" a="1"/>
  <c r="AA8595" i="3" s="1"/>
  <c r="Z8596" i="3"/>
  <c r="AA8596" i="3" s="1" a="1"/>
  <c r="AA8596" i="3" s="1"/>
  <c r="Z8597" i="3"/>
  <c r="AA8597" i="3" s="1" a="1"/>
  <c r="AA8597" i="3" s="1"/>
  <c r="Z8598" i="3"/>
  <c r="AA8598" i="3" s="1" a="1"/>
  <c r="AA8598" i="3" s="1"/>
  <c r="Z8599" i="3"/>
  <c r="AA8599" i="3" s="1" a="1"/>
  <c r="AA8599" i="3" s="1"/>
  <c r="Z8600" i="3"/>
  <c r="AA8600" i="3" s="1" a="1"/>
  <c r="AA8600" i="3" s="1"/>
  <c r="Z8601" i="3"/>
  <c r="AA8601" i="3" s="1" a="1"/>
  <c r="AA8601" i="3" s="1"/>
  <c r="Z8602" i="3"/>
  <c r="AA8602" i="3" s="1" a="1"/>
  <c r="AA8602" i="3" s="1"/>
  <c r="Z8603" i="3"/>
  <c r="AA8603" i="3" s="1" a="1"/>
  <c r="AA8603" i="3" s="1"/>
  <c r="Z8604" i="3"/>
  <c r="AA8604" i="3" s="1" a="1"/>
  <c r="AA8604" i="3" s="1"/>
  <c r="Z8605" i="3"/>
  <c r="AA8605" i="3" s="1" a="1"/>
  <c r="AA8605" i="3" s="1"/>
  <c r="Z8606" i="3"/>
  <c r="AA8606" i="3" s="1" a="1"/>
  <c r="AA8606" i="3" s="1"/>
  <c r="Z8607" i="3"/>
  <c r="AA8607" i="3" s="1" a="1"/>
  <c r="AA8607" i="3" s="1"/>
  <c r="Z8608" i="3"/>
  <c r="AA8608" i="3" s="1" a="1"/>
  <c r="AA8608" i="3" s="1"/>
  <c r="Z8609" i="3"/>
  <c r="AA8609" i="3" s="1" a="1"/>
  <c r="AA8609" i="3" s="1"/>
  <c r="Z8610" i="3"/>
  <c r="AA8610" i="3" s="1" a="1"/>
  <c r="AA8610" i="3" s="1"/>
  <c r="Z8611" i="3"/>
  <c r="AA8611" i="3" s="1" a="1"/>
  <c r="AA8611" i="3" s="1"/>
  <c r="Z8612" i="3"/>
  <c r="AA8612" i="3" s="1" a="1"/>
  <c r="AA8612" i="3" s="1"/>
  <c r="Z8613" i="3"/>
  <c r="AA8613" i="3" s="1" a="1"/>
  <c r="AA8613" i="3" s="1"/>
  <c r="Z8614" i="3"/>
  <c r="AA8614" i="3" s="1" a="1"/>
  <c r="AA8614" i="3" s="1"/>
  <c r="Z8615" i="3"/>
  <c r="AA8615" i="3" s="1" a="1"/>
  <c r="AA8615" i="3" s="1"/>
  <c r="Z8616" i="3"/>
  <c r="AA8616" i="3" s="1" a="1"/>
  <c r="AA8616" i="3" s="1"/>
  <c r="Z8617" i="3"/>
  <c r="AA8617" i="3" s="1" a="1"/>
  <c r="AA8617" i="3" s="1"/>
  <c r="Z8618" i="3"/>
  <c r="AA8618" i="3" s="1" a="1"/>
  <c r="AA8618" i="3" s="1"/>
  <c r="Z8619" i="3"/>
  <c r="AA8619" i="3" s="1" a="1"/>
  <c r="AA8619" i="3" s="1"/>
  <c r="Z8620" i="3"/>
  <c r="AA8620" i="3" s="1" a="1"/>
  <c r="AA8620" i="3" s="1"/>
  <c r="Z8621" i="3"/>
  <c r="AA8621" i="3" s="1" a="1"/>
  <c r="AA8621" i="3" s="1"/>
  <c r="Z8622" i="3"/>
  <c r="AA8622" i="3" s="1" a="1"/>
  <c r="AA8622" i="3" s="1"/>
  <c r="Z8623" i="3"/>
  <c r="AA8623" i="3" s="1" a="1"/>
  <c r="AA8623" i="3" s="1"/>
  <c r="Z8624" i="3"/>
  <c r="AA8624" i="3" s="1" a="1"/>
  <c r="AA8624" i="3" s="1"/>
  <c r="Z8625" i="3"/>
  <c r="AA8625" i="3" s="1" a="1"/>
  <c r="AA8625" i="3" s="1"/>
  <c r="Z8626" i="3"/>
  <c r="AA8626" i="3" s="1" a="1"/>
  <c r="AA8626" i="3" s="1"/>
  <c r="Z8627" i="3"/>
  <c r="AA8627" i="3" s="1" a="1"/>
  <c r="AA8627" i="3" s="1"/>
  <c r="Z8628" i="3"/>
  <c r="AA8628" i="3" s="1" a="1"/>
  <c r="AA8628" i="3" s="1"/>
  <c r="Z8629" i="3"/>
  <c r="AA8629" i="3" s="1" a="1"/>
  <c r="AA8629" i="3" s="1"/>
  <c r="Z8630" i="3"/>
  <c r="AA8630" i="3" s="1" a="1"/>
  <c r="AA8630" i="3" s="1"/>
  <c r="Z8631" i="3"/>
  <c r="AA8631" i="3" s="1" a="1"/>
  <c r="AA8631" i="3" s="1"/>
  <c r="Z8632" i="3"/>
  <c r="AA8632" i="3" s="1" a="1"/>
  <c r="AA8632" i="3" s="1"/>
  <c r="Z8633" i="3"/>
  <c r="AA8633" i="3" s="1" a="1"/>
  <c r="AA8633" i="3" s="1"/>
  <c r="Z8634" i="3"/>
  <c r="AA8634" i="3" s="1" a="1"/>
  <c r="AA8634" i="3" s="1"/>
  <c r="Z8635" i="3"/>
  <c r="AA8635" i="3" s="1" a="1"/>
  <c r="AA8635" i="3" s="1"/>
  <c r="Z8636" i="3"/>
  <c r="AA8636" i="3" s="1" a="1"/>
  <c r="AA8636" i="3" s="1"/>
  <c r="Z8637" i="3"/>
  <c r="AA8637" i="3" s="1" a="1"/>
  <c r="AA8637" i="3" s="1"/>
  <c r="Z8638" i="3"/>
  <c r="AA8638" i="3" s="1" a="1"/>
  <c r="AA8638" i="3" s="1"/>
  <c r="Z8639" i="3"/>
  <c r="AA8639" i="3" s="1" a="1"/>
  <c r="AA8639" i="3" s="1"/>
  <c r="Z8640" i="3"/>
  <c r="AA8640" i="3" s="1" a="1"/>
  <c r="AA8640" i="3" s="1"/>
  <c r="Z8641" i="3"/>
  <c r="AA8641" i="3" s="1" a="1"/>
  <c r="AA8641" i="3" s="1"/>
  <c r="Z8642" i="3"/>
  <c r="AA8642" i="3" s="1" a="1"/>
  <c r="AA8642" i="3" s="1"/>
  <c r="Z8643" i="3"/>
  <c r="AA8643" i="3" s="1" a="1"/>
  <c r="AA8643" i="3" s="1"/>
  <c r="Z8644" i="3"/>
  <c r="AA8644" i="3" s="1" a="1"/>
  <c r="AA8644" i="3" s="1"/>
  <c r="Z8645" i="3"/>
  <c r="AA8645" i="3" s="1" a="1"/>
  <c r="AA8645" i="3" s="1"/>
  <c r="Z8646" i="3"/>
  <c r="AA8646" i="3" s="1" a="1"/>
  <c r="AA8646" i="3" s="1"/>
  <c r="Z8647" i="3"/>
  <c r="AA8647" i="3" s="1" a="1"/>
  <c r="AA8647" i="3" s="1"/>
  <c r="Z8648" i="3"/>
  <c r="AA8648" i="3" s="1" a="1"/>
  <c r="AA8648" i="3" s="1"/>
  <c r="Z8649" i="3"/>
  <c r="AA8649" i="3" s="1" a="1"/>
  <c r="AA8649" i="3" s="1"/>
  <c r="Z8650" i="3"/>
  <c r="AA8650" i="3" s="1" a="1"/>
  <c r="AA8650" i="3" s="1"/>
  <c r="Z8651" i="3"/>
  <c r="AA8651" i="3" s="1" a="1"/>
  <c r="AA8651" i="3" s="1"/>
  <c r="Z8652" i="3"/>
  <c r="AA8652" i="3" s="1" a="1"/>
  <c r="AA8652" i="3" s="1"/>
  <c r="Z8653" i="3"/>
  <c r="AA8653" i="3" s="1" a="1"/>
  <c r="AA8653" i="3" s="1"/>
  <c r="Z8654" i="3"/>
  <c r="AA8654" i="3" s="1" a="1"/>
  <c r="AA8654" i="3" s="1"/>
  <c r="Z8655" i="3"/>
  <c r="AA8655" i="3" s="1" a="1"/>
  <c r="AA8655" i="3" s="1"/>
  <c r="Z8656" i="3"/>
  <c r="AA8656" i="3" s="1" a="1"/>
  <c r="AA8656" i="3" s="1"/>
  <c r="Z8657" i="3"/>
  <c r="AA8657" i="3" s="1" a="1"/>
  <c r="AA8657" i="3" s="1"/>
  <c r="Z8658" i="3"/>
  <c r="AA8658" i="3" s="1" a="1"/>
  <c r="AA8658" i="3" s="1"/>
  <c r="Z8659" i="3"/>
  <c r="AA8659" i="3" s="1" a="1"/>
  <c r="AA8659" i="3" s="1"/>
  <c r="Z8660" i="3"/>
  <c r="AA8660" i="3" s="1" a="1"/>
  <c r="AA8660" i="3" s="1"/>
  <c r="Z8661" i="3"/>
  <c r="AA8661" i="3" s="1" a="1"/>
  <c r="AA8661" i="3" s="1"/>
  <c r="Z8662" i="3"/>
  <c r="AA8662" i="3" s="1" a="1"/>
  <c r="AA8662" i="3" s="1"/>
  <c r="Z8663" i="3"/>
  <c r="AA8663" i="3" s="1" a="1"/>
  <c r="AA8663" i="3" s="1"/>
  <c r="Z8664" i="3"/>
  <c r="AA8664" i="3" s="1" a="1"/>
  <c r="AA8664" i="3" s="1"/>
  <c r="Z8665" i="3"/>
  <c r="AA8665" i="3" s="1" a="1"/>
  <c r="AA8665" i="3" s="1"/>
  <c r="Z8666" i="3"/>
  <c r="AA8666" i="3" s="1" a="1"/>
  <c r="AA8666" i="3" s="1"/>
  <c r="Z8667" i="3"/>
  <c r="AA8667" i="3" s="1" a="1"/>
  <c r="AA8667" i="3" s="1"/>
  <c r="Z8668" i="3"/>
  <c r="AA8668" i="3" s="1" a="1"/>
  <c r="AA8668" i="3" s="1"/>
  <c r="Z8669" i="3"/>
  <c r="AA8669" i="3" s="1" a="1"/>
  <c r="AA8669" i="3" s="1"/>
  <c r="Z8670" i="3"/>
  <c r="AA8670" i="3" s="1" a="1"/>
  <c r="AA8670" i="3" s="1"/>
  <c r="Z8671" i="3"/>
  <c r="AA8671" i="3" s="1" a="1"/>
  <c r="AA8671" i="3" s="1"/>
  <c r="Z8672" i="3"/>
  <c r="AA8672" i="3" s="1" a="1"/>
  <c r="AA8672" i="3" s="1"/>
  <c r="Z8673" i="3"/>
  <c r="AA8673" i="3" s="1" a="1"/>
  <c r="AA8673" i="3" s="1"/>
  <c r="Z8674" i="3"/>
  <c r="AA8674" i="3" s="1" a="1"/>
  <c r="AA8674" i="3" s="1"/>
  <c r="Z8675" i="3"/>
  <c r="AA8675" i="3" s="1" a="1"/>
  <c r="AA8675" i="3" s="1"/>
  <c r="Z8676" i="3"/>
  <c r="AA8676" i="3" s="1" a="1"/>
  <c r="AA8676" i="3" s="1"/>
  <c r="Z8677" i="3"/>
  <c r="AA8677" i="3" s="1" a="1"/>
  <c r="AA8677" i="3" s="1"/>
  <c r="Z8678" i="3"/>
  <c r="AA8678" i="3" s="1" a="1"/>
  <c r="AA8678" i="3" s="1"/>
  <c r="Z8679" i="3"/>
  <c r="AA8679" i="3" s="1" a="1"/>
  <c r="AA8679" i="3" s="1"/>
  <c r="Z8680" i="3"/>
  <c r="AA8680" i="3" s="1" a="1"/>
  <c r="AA8680" i="3" s="1"/>
  <c r="Z8681" i="3"/>
  <c r="AA8681" i="3" s="1" a="1"/>
  <c r="AA8681" i="3" s="1"/>
  <c r="Z8682" i="3"/>
  <c r="AA8682" i="3" s="1" a="1"/>
  <c r="AA8682" i="3" s="1"/>
  <c r="Z8683" i="3"/>
  <c r="AA8683" i="3" s="1" a="1"/>
  <c r="AA8683" i="3" s="1"/>
  <c r="Z8684" i="3"/>
  <c r="AA8684" i="3" s="1" a="1"/>
  <c r="AA8684" i="3" s="1"/>
  <c r="Z8685" i="3"/>
  <c r="AA8685" i="3" s="1" a="1"/>
  <c r="AA8685" i="3" s="1"/>
  <c r="Z8686" i="3"/>
  <c r="AA8686" i="3" s="1" a="1"/>
  <c r="AA8686" i="3" s="1"/>
  <c r="Z8687" i="3"/>
  <c r="AA8687" i="3" s="1" a="1"/>
  <c r="AA8687" i="3" s="1"/>
  <c r="Z8688" i="3"/>
  <c r="AA8688" i="3" s="1" a="1"/>
  <c r="AA8688" i="3" s="1"/>
  <c r="Z8689" i="3"/>
  <c r="AA8689" i="3" s="1" a="1"/>
  <c r="AA8689" i="3" s="1"/>
  <c r="Z8690" i="3"/>
  <c r="AA8690" i="3" s="1" a="1"/>
  <c r="AA8690" i="3" s="1"/>
  <c r="Z8691" i="3"/>
  <c r="AA8691" i="3" s="1" a="1"/>
  <c r="AA8691" i="3" s="1"/>
  <c r="Z8692" i="3"/>
  <c r="AA8692" i="3" s="1" a="1"/>
  <c r="AA8692" i="3" s="1"/>
  <c r="Z8693" i="3"/>
  <c r="AA8693" i="3" s="1" a="1"/>
  <c r="AA8693" i="3" s="1"/>
  <c r="Z8694" i="3"/>
  <c r="AA8694" i="3" s="1" a="1"/>
  <c r="AA8694" i="3" s="1"/>
  <c r="Z8695" i="3"/>
  <c r="AA8695" i="3" s="1" a="1"/>
  <c r="AA8695" i="3" s="1"/>
  <c r="Z8696" i="3"/>
  <c r="AA8696" i="3" s="1" a="1"/>
  <c r="AA8696" i="3" s="1"/>
  <c r="Z8697" i="3"/>
  <c r="AA8697" i="3" s="1" a="1"/>
  <c r="AA8697" i="3" s="1"/>
  <c r="Z8698" i="3"/>
  <c r="AA8698" i="3" s="1" a="1"/>
  <c r="AA8698" i="3" s="1"/>
  <c r="Z8699" i="3"/>
  <c r="AA8699" i="3" s="1" a="1"/>
  <c r="AA8699" i="3" s="1"/>
  <c r="Z8700" i="3"/>
  <c r="AA8700" i="3" s="1" a="1"/>
  <c r="AA8700" i="3" s="1"/>
  <c r="Z8701" i="3"/>
  <c r="AA8701" i="3" s="1" a="1"/>
  <c r="AA8701" i="3" s="1"/>
  <c r="Z8702" i="3"/>
  <c r="AA8702" i="3" s="1" a="1"/>
  <c r="AA8702" i="3" s="1"/>
  <c r="Z8703" i="3"/>
  <c r="AA8703" i="3" s="1" a="1"/>
  <c r="AA8703" i="3" s="1"/>
  <c r="Z8704" i="3"/>
  <c r="AA8704" i="3" s="1" a="1"/>
  <c r="AA8704" i="3" s="1"/>
  <c r="Z8705" i="3"/>
  <c r="AA8705" i="3" s="1" a="1"/>
  <c r="AA8705" i="3" s="1"/>
  <c r="Z8706" i="3"/>
  <c r="AA8706" i="3" s="1" a="1"/>
  <c r="AA8706" i="3" s="1"/>
  <c r="Z8707" i="3"/>
  <c r="AA8707" i="3" s="1" a="1"/>
  <c r="AA8707" i="3" s="1"/>
  <c r="Z8708" i="3"/>
  <c r="AA8708" i="3" s="1" a="1"/>
  <c r="AA8708" i="3" s="1"/>
  <c r="Z8709" i="3"/>
  <c r="AA8709" i="3" s="1" a="1"/>
  <c r="AA8709" i="3" s="1"/>
  <c r="Z8710" i="3"/>
  <c r="AA8710" i="3" s="1" a="1"/>
  <c r="AA8710" i="3" s="1"/>
  <c r="Z8711" i="3"/>
  <c r="AA8711" i="3" s="1" a="1"/>
  <c r="AA8711" i="3" s="1"/>
  <c r="Z8712" i="3"/>
  <c r="AA8712" i="3" s="1" a="1"/>
  <c r="AA8712" i="3" s="1"/>
  <c r="Z8713" i="3"/>
  <c r="AA8713" i="3" s="1" a="1"/>
  <c r="AA8713" i="3" s="1"/>
  <c r="Z8714" i="3"/>
  <c r="AA8714" i="3" s="1" a="1"/>
  <c r="AA8714" i="3" s="1"/>
  <c r="Z8715" i="3"/>
  <c r="AA8715" i="3" s="1" a="1"/>
  <c r="AA8715" i="3" s="1"/>
  <c r="Z8716" i="3"/>
  <c r="AA8716" i="3" s="1" a="1"/>
  <c r="AA8716" i="3" s="1"/>
  <c r="Z8717" i="3"/>
  <c r="AA8717" i="3" s="1" a="1"/>
  <c r="AA8717" i="3" s="1"/>
  <c r="Z8718" i="3"/>
  <c r="AA8718" i="3" s="1" a="1"/>
  <c r="AA8718" i="3" s="1"/>
  <c r="Z8719" i="3"/>
  <c r="AA8719" i="3" s="1" a="1"/>
  <c r="AA8719" i="3" s="1"/>
  <c r="Z8720" i="3"/>
  <c r="AA8720" i="3" s="1" a="1"/>
  <c r="AA8720" i="3" s="1"/>
  <c r="Z8721" i="3"/>
  <c r="AA8721" i="3" s="1" a="1"/>
  <c r="AA8721" i="3" s="1"/>
  <c r="Z8722" i="3"/>
  <c r="AA8722" i="3" s="1" a="1"/>
  <c r="AA8722" i="3" s="1"/>
  <c r="Z8723" i="3"/>
  <c r="AA8723" i="3" s="1" a="1"/>
  <c r="AA8723" i="3" s="1"/>
  <c r="Z8724" i="3"/>
  <c r="AA8724" i="3" s="1" a="1"/>
  <c r="AA8724" i="3" s="1"/>
  <c r="Z8725" i="3"/>
  <c r="AA8725" i="3" s="1" a="1"/>
  <c r="AA8725" i="3" s="1"/>
  <c r="Z8726" i="3"/>
  <c r="AA8726" i="3" s="1" a="1"/>
  <c r="AA8726" i="3" s="1"/>
  <c r="Z8727" i="3"/>
  <c r="AA8727" i="3" s="1" a="1"/>
  <c r="AA8727" i="3" s="1"/>
  <c r="Z8728" i="3"/>
  <c r="AA8728" i="3" s="1" a="1"/>
  <c r="AA8728" i="3" s="1"/>
  <c r="Z8729" i="3"/>
  <c r="AA8729" i="3" s="1" a="1"/>
  <c r="AA8729" i="3" s="1"/>
  <c r="Z8730" i="3"/>
  <c r="AA8730" i="3" s="1" a="1"/>
  <c r="AA8730" i="3" s="1"/>
  <c r="Z8731" i="3"/>
  <c r="AA8731" i="3" s="1" a="1"/>
  <c r="AA8731" i="3" s="1"/>
  <c r="Z8732" i="3"/>
  <c r="AA8732" i="3" s="1" a="1"/>
  <c r="AA8732" i="3" s="1"/>
  <c r="Z8733" i="3"/>
  <c r="AA8733" i="3" s="1" a="1"/>
  <c r="AA8733" i="3" s="1"/>
  <c r="Z8734" i="3"/>
  <c r="AA8734" i="3" s="1" a="1"/>
  <c r="AA8734" i="3" s="1"/>
  <c r="Z8735" i="3"/>
  <c r="AA8735" i="3" s="1" a="1"/>
  <c r="AA8735" i="3" s="1"/>
  <c r="Z8736" i="3"/>
  <c r="AA8736" i="3" s="1" a="1"/>
  <c r="AA8736" i="3" s="1"/>
  <c r="Z8737" i="3"/>
  <c r="AA8737" i="3" s="1" a="1"/>
  <c r="AA8737" i="3" s="1"/>
  <c r="Z8738" i="3"/>
  <c r="AA8738" i="3" s="1" a="1"/>
  <c r="AA8738" i="3" s="1"/>
  <c r="Z8739" i="3"/>
  <c r="AA8739" i="3" s="1" a="1"/>
  <c r="AA8739" i="3" s="1"/>
  <c r="Z8740" i="3"/>
  <c r="AA8740" i="3" s="1" a="1"/>
  <c r="AA8740" i="3" s="1"/>
  <c r="Z8741" i="3"/>
  <c r="AA8741" i="3" s="1" a="1"/>
  <c r="AA8741" i="3" s="1"/>
  <c r="Z8742" i="3"/>
  <c r="AA8742" i="3" s="1" a="1"/>
  <c r="AA8742" i="3" s="1"/>
  <c r="Z8743" i="3"/>
  <c r="AA8743" i="3" s="1" a="1"/>
  <c r="AA8743" i="3" s="1"/>
  <c r="Z8744" i="3"/>
  <c r="AA8744" i="3" s="1" a="1"/>
  <c r="AA8744" i="3" s="1"/>
  <c r="Z8745" i="3"/>
  <c r="AA8745" i="3" s="1" a="1"/>
  <c r="AA8745" i="3" s="1"/>
  <c r="Z8746" i="3"/>
  <c r="AA8746" i="3" s="1" a="1"/>
  <c r="AA8746" i="3" s="1"/>
  <c r="Z8747" i="3"/>
  <c r="AA8747" i="3" s="1" a="1"/>
  <c r="AA8747" i="3" s="1"/>
  <c r="Z8748" i="3"/>
  <c r="AA8748" i="3" s="1" a="1"/>
  <c r="AA8748" i="3" s="1"/>
  <c r="Z8749" i="3"/>
  <c r="AA8749" i="3" s="1" a="1"/>
  <c r="AA8749" i="3" s="1"/>
  <c r="Z8750" i="3"/>
  <c r="AA8750" i="3" s="1" a="1"/>
  <c r="AA8750" i="3" s="1"/>
  <c r="Z8751" i="3"/>
  <c r="AA8751" i="3" s="1" a="1"/>
  <c r="AA8751" i="3" s="1"/>
  <c r="Z8752" i="3"/>
  <c r="AA8752" i="3" s="1" a="1"/>
  <c r="AA8752" i="3" s="1"/>
  <c r="Z8753" i="3"/>
  <c r="AA8753" i="3" s="1" a="1"/>
  <c r="AA8753" i="3" s="1"/>
  <c r="Z8754" i="3"/>
  <c r="AA8754" i="3" s="1" a="1"/>
  <c r="AA8754" i="3" s="1"/>
  <c r="Z8755" i="3"/>
  <c r="AA8755" i="3" s="1" a="1"/>
  <c r="AA8755" i="3" s="1"/>
  <c r="Z8756" i="3"/>
  <c r="AA8756" i="3" s="1" a="1"/>
  <c r="AA8756" i="3" s="1"/>
  <c r="Z8757" i="3"/>
  <c r="AA8757" i="3" s="1" a="1"/>
  <c r="AA8757" i="3" s="1"/>
  <c r="Z8758" i="3"/>
  <c r="AA8758" i="3" s="1" a="1"/>
  <c r="AA8758" i="3" s="1"/>
  <c r="Z8759" i="3"/>
  <c r="AA8759" i="3" s="1" a="1"/>
  <c r="AA8759" i="3" s="1"/>
  <c r="Z8760" i="3"/>
  <c r="AA8760" i="3" s="1" a="1"/>
  <c r="AA8760" i="3" s="1"/>
  <c r="Z8761" i="3"/>
  <c r="AA8761" i="3" s="1" a="1"/>
  <c r="AA8761" i="3" s="1"/>
  <c r="Z8762" i="3"/>
  <c r="AA8762" i="3" s="1" a="1"/>
  <c r="AA8762" i="3" s="1"/>
  <c r="Z8763" i="3"/>
  <c r="AA8763" i="3" s="1" a="1"/>
  <c r="AA8763" i="3" s="1"/>
  <c r="Z8764" i="3"/>
  <c r="AA8764" i="3" s="1" a="1"/>
  <c r="AA8764" i="3" s="1"/>
  <c r="Z8765" i="3"/>
  <c r="AA8765" i="3" s="1" a="1"/>
  <c r="AA8765" i="3" s="1"/>
  <c r="Z8766" i="3"/>
  <c r="AA8766" i="3" s="1" a="1"/>
  <c r="AA8766" i="3" s="1"/>
  <c r="Z8767" i="3"/>
  <c r="AA8767" i="3" s="1" a="1"/>
  <c r="AA8767" i="3" s="1"/>
  <c r="Z8768" i="3"/>
  <c r="AA8768" i="3" s="1" a="1"/>
  <c r="AA8768" i="3" s="1"/>
  <c r="Z8769" i="3"/>
  <c r="AA8769" i="3" s="1" a="1"/>
  <c r="AA8769" i="3" s="1"/>
  <c r="Z8770" i="3"/>
  <c r="AA8770" i="3" s="1" a="1"/>
  <c r="AA8770" i="3" s="1"/>
  <c r="Z8771" i="3"/>
  <c r="AA8771" i="3" s="1" a="1"/>
  <c r="AA8771" i="3" s="1"/>
  <c r="Z8772" i="3"/>
  <c r="AA8772" i="3" s="1" a="1"/>
  <c r="AA8772" i="3" s="1"/>
  <c r="Z8773" i="3"/>
  <c r="AA8773" i="3" s="1" a="1"/>
  <c r="AA8773" i="3" s="1"/>
  <c r="Z8774" i="3"/>
  <c r="AA8774" i="3" s="1" a="1"/>
  <c r="AA8774" i="3" s="1"/>
  <c r="Z8775" i="3"/>
  <c r="AA8775" i="3" s="1" a="1"/>
  <c r="AA8775" i="3" s="1"/>
  <c r="Z8776" i="3"/>
  <c r="AA8776" i="3" s="1" a="1"/>
  <c r="AA8776" i="3" s="1"/>
  <c r="Z8777" i="3"/>
  <c r="AA8777" i="3" s="1" a="1"/>
  <c r="AA8777" i="3" s="1"/>
  <c r="Z8778" i="3"/>
  <c r="AA8778" i="3" s="1" a="1"/>
  <c r="AA8778" i="3" s="1"/>
  <c r="Z8779" i="3"/>
  <c r="AA8779" i="3" s="1" a="1"/>
  <c r="AA8779" i="3" s="1"/>
  <c r="Z8780" i="3"/>
  <c r="AA8780" i="3" s="1" a="1"/>
  <c r="AA8780" i="3" s="1"/>
  <c r="Z8781" i="3"/>
  <c r="AA8781" i="3" s="1" a="1"/>
  <c r="AA8781" i="3" s="1"/>
  <c r="Z8782" i="3"/>
  <c r="AA8782" i="3" s="1" a="1"/>
  <c r="AA8782" i="3" s="1"/>
  <c r="Z8783" i="3"/>
  <c r="AA8783" i="3" s="1" a="1"/>
  <c r="AA8783" i="3" s="1"/>
  <c r="Z8784" i="3"/>
  <c r="AA8784" i="3" s="1" a="1"/>
  <c r="AA8784" i="3" s="1"/>
  <c r="Z8785" i="3"/>
  <c r="AA8785" i="3" s="1" a="1"/>
  <c r="AA8785" i="3" s="1"/>
  <c r="Z8786" i="3"/>
  <c r="AA8786" i="3" s="1" a="1"/>
  <c r="AA8786" i="3" s="1"/>
  <c r="Z8787" i="3"/>
  <c r="AA8787" i="3" s="1" a="1"/>
  <c r="AA8787" i="3" s="1"/>
  <c r="Z8788" i="3"/>
  <c r="AA8788" i="3" s="1" a="1"/>
  <c r="AA8788" i="3" s="1"/>
  <c r="Z8789" i="3"/>
  <c r="AA8789" i="3" s="1" a="1"/>
  <c r="AA8789" i="3" s="1"/>
  <c r="Z8790" i="3"/>
  <c r="AA8790" i="3" s="1" a="1"/>
  <c r="AA8790" i="3" s="1"/>
  <c r="Z8791" i="3"/>
  <c r="AA8791" i="3" s="1" a="1"/>
  <c r="AA8791" i="3" s="1"/>
  <c r="Z8792" i="3"/>
  <c r="AA8792" i="3" s="1" a="1"/>
  <c r="AA8792" i="3" s="1"/>
  <c r="Z8793" i="3"/>
  <c r="AA8793" i="3" s="1" a="1"/>
  <c r="AA8793" i="3" s="1"/>
  <c r="Z8794" i="3"/>
  <c r="AA8794" i="3" s="1" a="1"/>
  <c r="AA8794" i="3" s="1"/>
  <c r="Z8795" i="3"/>
  <c r="AA8795" i="3" s="1" a="1"/>
  <c r="AA8795" i="3" s="1"/>
  <c r="Z8796" i="3"/>
  <c r="AA8796" i="3" s="1" a="1"/>
  <c r="AA8796" i="3" s="1"/>
  <c r="Z8797" i="3"/>
  <c r="AA8797" i="3" s="1" a="1"/>
  <c r="AA8797" i="3" s="1"/>
  <c r="Z8798" i="3"/>
  <c r="AA8798" i="3" s="1" a="1"/>
  <c r="AA8798" i="3" s="1"/>
  <c r="Z8799" i="3"/>
  <c r="AA8799" i="3" s="1" a="1"/>
  <c r="AA8799" i="3" s="1"/>
  <c r="Z8800" i="3"/>
  <c r="AA8800" i="3" s="1" a="1"/>
  <c r="AA8800" i="3" s="1"/>
  <c r="Z8801" i="3"/>
  <c r="AA8801" i="3" s="1" a="1"/>
  <c r="AA8801" i="3" s="1"/>
  <c r="Z8802" i="3"/>
  <c r="AA8802" i="3" s="1" a="1"/>
  <c r="AA8802" i="3" s="1"/>
  <c r="Z8803" i="3"/>
  <c r="AA8803" i="3" s="1" a="1"/>
  <c r="AA8803" i="3" s="1"/>
  <c r="Z8804" i="3"/>
  <c r="AA8804" i="3" s="1" a="1"/>
  <c r="AA8804" i="3" s="1"/>
  <c r="Z8805" i="3"/>
  <c r="AA8805" i="3" s="1" a="1"/>
  <c r="AA8805" i="3" s="1"/>
  <c r="Z8806" i="3"/>
  <c r="AA8806" i="3" s="1" a="1"/>
  <c r="AA8806" i="3" s="1"/>
  <c r="Z8807" i="3"/>
  <c r="AA8807" i="3" s="1" a="1"/>
  <c r="AA8807" i="3" s="1"/>
  <c r="Z8808" i="3"/>
  <c r="AA8808" i="3" s="1" a="1"/>
  <c r="AA8808" i="3" s="1"/>
  <c r="Z8809" i="3"/>
  <c r="AA8809" i="3" s="1" a="1"/>
  <c r="AA8809" i="3" s="1"/>
  <c r="Z8810" i="3"/>
  <c r="AA8810" i="3" s="1" a="1"/>
  <c r="AA8810" i="3" s="1"/>
  <c r="Z8811" i="3"/>
  <c r="AA8811" i="3" s="1" a="1"/>
  <c r="AA8811" i="3" s="1"/>
  <c r="Z8812" i="3"/>
  <c r="AA8812" i="3" s="1" a="1"/>
  <c r="AA8812" i="3" s="1"/>
  <c r="Z8813" i="3"/>
  <c r="AA8813" i="3" s="1" a="1"/>
  <c r="AA8813" i="3" s="1"/>
  <c r="Z8814" i="3"/>
  <c r="AA8814" i="3" s="1" a="1"/>
  <c r="AA8814" i="3" s="1"/>
  <c r="Z8815" i="3"/>
  <c r="AA8815" i="3" s="1" a="1"/>
  <c r="AA8815" i="3" s="1"/>
  <c r="Z8816" i="3"/>
  <c r="AA8816" i="3" s="1" a="1"/>
  <c r="AA8816" i="3" s="1"/>
  <c r="Z8817" i="3"/>
  <c r="AA8817" i="3" s="1" a="1"/>
  <c r="AA8817" i="3" s="1"/>
  <c r="Z8818" i="3"/>
  <c r="AA8818" i="3" s="1" a="1"/>
  <c r="AA8818" i="3" s="1"/>
  <c r="Z8819" i="3"/>
  <c r="AA8819" i="3" s="1" a="1"/>
  <c r="AA8819" i="3" s="1"/>
  <c r="Z8820" i="3"/>
  <c r="AA8820" i="3" s="1" a="1"/>
  <c r="AA8820" i="3" s="1"/>
  <c r="Z8821" i="3"/>
  <c r="AA8821" i="3" s="1" a="1"/>
  <c r="AA8821" i="3" s="1"/>
  <c r="Z8822" i="3"/>
  <c r="AA8822" i="3" s="1" a="1"/>
  <c r="AA8822" i="3" s="1"/>
  <c r="Z8823" i="3"/>
  <c r="AA8823" i="3" s="1" a="1"/>
  <c r="AA8823" i="3" s="1"/>
  <c r="Z8824" i="3"/>
  <c r="AA8824" i="3" s="1" a="1"/>
  <c r="AA8824" i="3" s="1"/>
  <c r="Z8825" i="3"/>
  <c r="AA8825" i="3" s="1" a="1"/>
  <c r="AA8825" i="3" s="1"/>
  <c r="Z8826" i="3"/>
  <c r="AA8826" i="3" s="1" a="1"/>
  <c r="AA8826" i="3" s="1"/>
  <c r="Z8827" i="3"/>
  <c r="AA8827" i="3" s="1" a="1"/>
  <c r="AA8827" i="3" s="1"/>
  <c r="Z8828" i="3"/>
  <c r="AA8828" i="3" s="1" a="1"/>
  <c r="AA8828" i="3" s="1"/>
  <c r="Z8829" i="3"/>
  <c r="AA8829" i="3" s="1" a="1"/>
  <c r="AA8829" i="3" s="1"/>
  <c r="Z8830" i="3"/>
  <c r="AA8830" i="3" s="1" a="1"/>
  <c r="AA8830" i="3" s="1"/>
  <c r="Z8831" i="3"/>
  <c r="AA8831" i="3" s="1" a="1"/>
  <c r="AA8831" i="3" s="1"/>
  <c r="Z8832" i="3"/>
  <c r="AA8832" i="3" s="1" a="1"/>
  <c r="AA8832" i="3" s="1"/>
  <c r="Z8833" i="3"/>
  <c r="AA8833" i="3" s="1" a="1"/>
  <c r="AA8833" i="3" s="1"/>
  <c r="Z8834" i="3"/>
  <c r="AA8834" i="3" s="1" a="1"/>
  <c r="AA8834" i="3" s="1"/>
  <c r="Z8835" i="3"/>
  <c r="AA8835" i="3" s="1" a="1"/>
  <c r="AA8835" i="3" s="1"/>
  <c r="Z8836" i="3"/>
  <c r="AA8836" i="3" s="1" a="1"/>
  <c r="AA8836" i="3" s="1"/>
  <c r="Z8837" i="3"/>
  <c r="AA8837" i="3" s="1" a="1"/>
  <c r="AA8837" i="3" s="1"/>
  <c r="Z8838" i="3"/>
  <c r="AA8838" i="3" s="1" a="1"/>
  <c r="AA8838" i="3" s="1"/>
  <c r="Z8839" i="3"/>
  <c r="AA8839" i="3" s="1" a="1"/>
  <c r="AA8839" i="3" s="1"/>
  <c r="Z8840" i="3"/>
  <c r="AA8840" i="3" s="1" a="1"/>
  <c r="AA8840" i="3" s="1"/>
  <c r="Z8841" i="3"/>
  <c r="AA8841" i="3" s="1" a="1"/>
  <c r="AA8841" i="3" s="1"/>
  <c r="Z8842" i="3"/>
  <c r="AA8842" i="3" s="1" a="1"/>
  <c r="AA8842" i="3" s="1"/>
  <c r="Z8843" i="3"/>
  <c r="AA8843" i="3" s="1" a="1"/>
  <c r="AA8843" i="3" s="1"/>
  <c r="Z8844" i="3"/>
  <c r="AA8844" i="3" s="1" a="1"/>
  <c r="AA8844" i="3" s="1"/>
  <c r="Z8845" i="3"/>
  <c r="AA8845" i="3" s="1" a="1"/>
  <c r="AA8845" i="3" s="1"/>
  <c r="Z8846" i="3"/>
  <c r="AA8846" i="3" s="1" a="1"/>
  <c r="AA8846" i="3" s="1"/>
  <c r="Z8847" i="3"/>
  <c r="AA8847" i="3" s="1" a="1"/>
  <c r="AA8847" i="3" s="1"/>
  <c r="Z8848" i="3"/>
  <c r="AA8848" i="3" s="1" a="1"/>
  <c r="AA8848" i="3" s="1"/>
  <c r="Z8849" i="3"/>
  <c r="AA8849" i="3" s="1" a="1"/>
  <c r="AA8849" i="3" s="1"/>
  <c r="Z8850" i="3"/>
  <c r="AA8850" i="3" s="1" a="1"/>
  <c r="AA8850" i="3" s="1"/>
  <c r="Z8851" i="3"/>
  <c r="AA8851" i="3" s="1" a="1"/>
  <c r="AA8851" i="3" s="1"/>
  <c r="Z8852" i="3"/>
  <c r="AA8852" i="3" s="1" a="1"/>
  <c r="AA8852" i="3" s="1"/>
  <c r="Z8853" i="3"/>
  <c r="AA8853" i="3" s="1" a="1"/>
  <c r="AA8853" i="3" s="1"/>
  <c r="Z8854" i="3"/>
  <c r="AA8854" i="3" s="1" a="1"/>
  <c r="AA8854" i="3" s="1"/>
  <c r="Z8855" i="3"/>
  <c r="AA8855" i="3" s="1" a="1"/>
  <c r="AA8855" i="3" s="1"/>
  <c r="Z8856" i="3"/>
  <c r="AA8856" i="3" s="1" a="1"/>
  <c r="AA8856" i="3" s="1"/>
  <c r="Z8857" i="3"/>
  <c r="AA8857" i="3" s="1" a="1"/>
  <c r="AA8857" i="3" s="1"/>
  <c r="Z8858" i="3"/>
  <c r="AA8858" i="3" s="1" a="1"/>
  <c r="AA8858" i="3" s="1"/>
  <c r="Z8859" i="3"/>
  <c r="AA8859" i="3" s="1" a="1"/>
  <c r="AA8859" i="3" s="1"/>
  <c r="Z8860" i="3"/>
  <c r="AA8860" i="3" s="1" a="1"/>
  <c r="AA8860" i="3" s="1"/>
  <c r="Z8861" i="3"/>
  <c r="AA8861" i="3" s="1" a="1"/>
  <c r="AA8861" i="3" s="1"/>
  <c r="Z8862" i="3"/>
  <c r="AA8862" i="3" s="1" a="1"/>
  <c r="AA8862" i="3" s="1"/>
  <c r="Z8863" i="3"/>
  <c r="AA8863" i="3" s="1" a="1"/>
  <c r="AA8863" i="3" s="1"/>
  <c r="Z8864" i="3"/>
  <c r="AA8864" i="3" s="1" a="1"/>
  <c r="AA8864" i="3" s="1"/>
  <c r="Z8865" i="3"/>
  <c r="AA8865" i="3" s="1" a="1"/>
  <c r="AA8865" i="3" s="1"/>
  <c r="Z8866" i="3"/>
  <c r="AA8866" i="3" s="1" a="1"/>
  <c r="AA8866" i="3" s="1"/>
  <c r="Z8867" i="3"/>
  <c r="AA8867" i="3" s="1" a="1"/>
  <c r="AA8867" i="3" s="1"/>
  <c r="Z8868" i="3"/>
  <c r="AA8868" i="3" s="1" a="1"/>
  <c r="AA8868" i="3" s="1"/>
  <c r="Z8869" i="3"/>
  <c r="AA8869" i="3" s="1" a="1"/>
  <c r="AA8869" i="3" s="1"/>
  <c r="Z8870" i="3"/>
  <c r="AA8870" i="3" s="1" a="1"/>
  <c r="AA8870" i="3" s="1"/>
  <c r="Z8871" i="3"/>
  <c r="AA8871" i="3" s="1" a="1"/>
  <c r="AA8871" i="3" s="1"/>
  <c r="Z8872" i="3"/>
  <c r="AA8872" i="3" s="1" a="1"/>
  <c r="AA8872" i="3" s="1"/>
  <c r="Z8873" i="3"/>
  <c r="AA8873" i="3" s="1" a="1"/>
  <c r="AA8873" i="3" s="1"/>
  <c r="Z8874" i="3"/>
  <c r="AA8874" i="3" s="1" a="1"/>
  <c r="AA8874" i="3" s="1"/>
  <c r="Z8875" i="3"/>
  <c r="AA8875" i="3" s="1" a="1"/>
  <c r="AA8875" i="3" s="1"/>
  <c r="Z8876" i="3"/>
  <c r="AA8876" i="3" s="1" a="1"/>
  <c r="AA8876" i="3" s="1"/>
  <c r="Z8877" i="3"/>
  <c r="AA8877" i="3" s="1" a="1"/>
  <c r="AA8877" i="3" s="1"/>
  <c r="Z8878" i="3"/>
  <c r="AA8878" i="3" s="1" a="1"/>
  <c r="AA8878" i="3" s="1"/>
  <c r="Z8879" i="3"/>
  <c r="AA8879" i="3" s="1" a="1"/>
  <c r="AA8879" i="3" s="1"/>
  <c r="Z8880" i="3"/>
  <c r="AA8880" i="3" s="1" a="1"/>
  <c r="AA8880" i="3" s="1"/>
  <c r="Z8881" i="3"/>
  <c r="AA8881" i="3" s="1" a="1"/>
  <c r="AA8881" i="3" s="1"/>
  <c r="Z8882" i="3"/>
  <c r="AA8882" i="3" s="1" a="1"/>
  <c r="AA8882" i="3" s="1"/>
  <c r="Z8883" i="3"/>
  <c r="AA8883" i="3" s="1" a="1"/>
  <c r="AA8883" i="3" s="1"/>
  <c r="Z8884" i="3"/>
  <c r="AA8884" i="3" s="1" a="1"/>
  <c r="AA8884" i="3" s="1"/>
  <c r="Z8885" i="3"/>
  <c r="AA8885" i="3" s="1" a="1"/>
  <c r="AA8885" i="3" s="1"/>
  <c r="Z8886" i="3"/>
  <c r="AA8886" i="3" s="1" a="1"/>
  <c r="AA8886" i="3" s="1"/>
  <c r="Z8887" i="3"/>
  <c r="AA8887" i="3" s="1" a="1"/>
  <c r="AA8887" i="3" s="1"/>
  <c r="Z8888" i="3"/>
  <c r="AA8888" i="3" s="1" a="1"/>
  <c r="AA8888" i="3" s="1"/>
  <c r="Z8889" i="3"/>
  <c r="AA8889" i="3" s="1" a="1"/>
  <c r="AA8889" i="3" s="1"/>
  <c r="Z8890" i="3"/>
  <c r="AA8890" i="3" s="1" a="1"/>
  <c r="AA8890" i="3" s="1"/>
  <c r="Z8891" i="3"/>
  <c r="AA8891" i="3" s="1" a="1"/>
  <c r="AA8891" i="3" s="1"/>
  <c r="Z8892" i="3"/>
  <c r="AA8892" i="3" s="1" a="1"/>
  <c r="AA8892" i="3" s="1"/>
  <c r="Z8893" i="3"/>
  <c r="AA8893" i="3" s="1" a="1"/>
  <c r="AA8893" i="3" s="1"/>
  <c r="Z8894" i="3"/>
  <c r="AA8894" i="3" s="1" a="1"/>
  <c r="AA8894" i="3" s="1"/>
  <c r="Z8895" i="3"/>
  <c r="AA8895" i="3" s="1" a="1"/>
  <c r="AA8895" i="3" s="1"/>
  <c r="Z8896" i="3"/>
  <c r="AA8896" i="3" s="1" a="1"/>
  <c r="AA8896" i="3" s="1"/>
  <c r="Z8897" i="3"/>
  <c r="AA8897" i="3" s="1" a="1"/>
  <c r="AA8897" i="3" s="1"/>
  <c r="Z8898" i="3"/>
  <c r="AA8898" i="3" s="1" a="1"/>
  <c r="AA8898" i="3" s="1"/>
  <c r="Z8899" i="3"/>
  <c r="AA8899" i="3" s="1" a="1"/>
  <c r="AA8899" i="3" s="1"/>
  <c r="Z8900" i="3"/>
  <c r="AA8900" i="3" s="1" a="1"/>
  <c r="AA8900" i="3" s="1"/>
  <c r="Z8901" i="3"/>
  <c r="AA8901" i="3" s="1" a="1"/>
  <c r="AA8901" i="3" s="1"/>
  <c r="Z8902" i="3"/>
  <c r="AA8902" i="3" s="1" a="1"/>
  <c r="AA8902" i="3" s="1"/>
  <c r="Z8903" i="3"/>
  <c r="AA8903" i="3" s="1" a="1"/>
  <c r="AA8903" i="3" s="1"/>
  <c r="Z8904" i="3"/>
  <c r="AA8904" i="3" s="1" a="1"/>
  <c r="AA8904" i="3" s="1"/>
  <c r="Z8905" i="3"/>
  <c r="AA8905" i="3" s="1" a="1"/>
  <c r="AA8905" i="3" s="1"/>
  <c r="Z8906" i="3"/>
  <c r="AA8906" i="3" s="1" a="1"/>
  <c r="AA8906" i="3" s="1"/>
  <c r="Z8907" i="3"/>
  <c r="AA8907" i="3" s="1" a="1"/>
  <c r="AA8907" i="3" s="1"/>
  <c r="Z8908" i="3"/>
  <c r="AA8908" i="3" s="1" a="1"/>
  <c r="AA8908" i="3" s="1"/>
  <c r="Z8909" i="3"/>
  <c r="AA8909" i="3" s="1" a="1"/>
  <c r="AA8909" i="3" s="1"/>
  <c r="Z8910" i="3"/>
  <c r="AA8910" i="3" s="1" a="1"/>
  <c r="AA8910" i="3" s="1"/>
  <c r="Z8911" i="3"/>
  <c r="AA8911" i="3" s="1" a="1"/>
  <c r="AA8911" i="3" s="1"/>
  <c r="Z8912" i="3"/>
  <c r="AA8912" i="3" s="1" a="1"/>
  <c r="AA8912" i="3" s="1"/>
  <c r="Z8913" i="3"/>
  <c r="AA8913" i="3" s="1" a="1"/>
  <c r="AA8913" i="3" s="1"/>
  <c r="Z8914" i="3"/>
  <c r="AA8914" i="3" s="1" a="1"/>
  <c r="AA8914" i="3" s="1"/>
  <c r="Z8915" i="3"/>
  <c r="AA8915" i="3" s="1" a="1"/>
  <c r="AA8915" i="3" s="1"/>
  <c r="Z8916" i="3"/>
  <c r="AA8916" i="3" s="1" a="1"/>
  <c r="AA8916" i="3" s="1"/>
  <c r="Z8917" i="3"/>
  <c r="AA8917" i="3" s="1" a="1"/>
  <c r="AA8917" i="3" s="1"/>
  <c r="Z8918" i="3"/>
  <c r="AA8918" i="3" s="1" a="1"/>
  <c r="AA8918" i="3" s="1"/>
  <c r="Z8919" i="3"/>
  <c r="AA8919" i="3" s="1" a="1"/>
  <c r="AA8919" i="3" s="1"/>
  <c r="Z8920" i="3"/>
  <c r="AA8920" i="3" s="1" a="1"/>
  <c r="AA8920" i="3" s="1"/>
  <c r="Z8921" i="3"/>
  <c r="AA8921" i="3" s="1" a="1"/>
  <c r="AA8921" i="3" s="1"/>
  <c r="Z8922" i="3"/>
  <c r="AA8922" i="3" s="1" a="1"/>
  <c r="AA8922" i="3" s="1"/>
  <c r="Z8923" i="3"/>
  <c r="AA8923" i="3" s="1" a="1"/>
  <c r="AA8923" i="3" s="1"/>
  <c r="Z8924" i="3"/>
  <c r="AA8924" i="3" s="1" a="1"/>
  <c r="AA8924" i="3" s="1"/>
  <c r="Z8925" i="3"/>
  <c r="AA8925" i="3" s="1" a="1"/>
  <c r="AA8925" i="3" s="1"/>
  <c r="Z8926" i="3"/>
  <c r="AA8926" i="3" s="1" a="1"/>
  <c r="AA8926" i="3" s="1"/>
  <c r="Z8927" i="3"/>
  <c r="AA8927" i="3" s="1" a="1"/>
  <c r="AA8927" i="3" s="1"/>
  <c r="Z8928" i="3"/>
  <c r="AA8928" i="3" s="1" a="1"/>
  <c r="AA8928" i="3" s="1"/>
  <c r="Z8929" i="3"/>
  <c r="AA8929" i="3" s="1" a="1"/>
  <c r="AA8929" i="3" s="1"/>
  <c r="Z8930" i="3"/>
  <c r="AA8930" i="3" s="1" a="1"/>
  <c r="AA8930" i="3" s="1"/>
  <c r="Z8931" i="3"/>
  <c r="AA8931" i="3" s="1" a="1"/>
  <c r="AA8931" i="3" s="1"/>
  <c r="Z8932" i="3"/>
  <c r="AA8932" i="3" s="1" a="1"/>
  <c r="AA8932" i="3" s="1"/>
  <c r="Z8933" i="3"/>
  <c r="AA8933" i="3" s="1" a="1"/>
  <c r="AA8933" i="3" s="1"/>
  <c r="Z8934" i="3"/>
  <c r="AA8934" i="3" s="1" a="1"/>
  <c r="AA8934" i="3" s="1"/>
  <c r="Z8935" i="3"/>
  <c r="AA8935" i="3" s="1" a="1"/>
  <c r="AA8935" i="3" s="1"/>
  <c r="Z8936" i="3"/>
  <c r="AA8936" i="3" s="1" a="1"/>
  <c r="AA8936" i="3" s="1"/>
  <c r="Z8937" i="3"/>
  <c r="AA8937" i="3" s="1" a="1"/>
  <c r="AA8937" i="3" s="1"/>
  <c r="Z8938" i="3"/>
  <c r="AA8938" i="3" s="1" a="1"/>
  <c r="AA8938" i="3" s="1"/>
  <c r="Z8939" i="3"/>
  <c r="AA8939" i="3" s="1" a="1"/>
  <c r="AA8939" i="3" s="1"/>
  <c r="Z8940" i="3"/>
  <c r="AA8940" i="3" s="1" a="1"/>
  <c r="AA8940" i="3" s="1"/>
  <c r="Z8941" i="3"/>
  <c r="AA8941" i="3" s="1" a="1"/>
  <c r="AA8941" i="3" s="1"/>
  <c r="Z8942" i="3"/>
  <c r="AA8942" i="3" s="1" a="1"/>
  <c r="AA8942" i="3" s="1"/>
  <c r="Z8943" i="3"/>
  <c r="AA8943" i="3" s="1" a="1"/>
  <c r="AA8943" i="3" s="1"/>
  <c r="Z8944" i="3"/>
  <c r="AA8944" i="3" s="1" a="1"/>
  <c r="AA8944" i="3" s="1"/>
  <c r="Z8945" i="3"/>
  <c r="AA8945" i="3" s="1" a="1"/>
  <c r="AA8945" i="3" s="1"/>
  <c r="Z8946" i="3"/>
  <c r="AA8946" i="3" s="1" a="1"/>
  <c r="AA8946" i="3" s="1"/>
  <c r="Z8947" i="3"/>
  <c r="AA8947" i="3" s="1" a="1"/>
  <c r="AA8947" i="3" s="1"/>
  <c r="Z8948" i="3"/>
  <c r="AA8948" i="3" s="1" a="1"/>
  <c r="AA8948" i="3" s="1"/>
  <c r="Z8949" i="3"/>
  <c r="AA8949" i="3" s="1" a="1"/>
  <c r="AA8949" i="3" s="1"/>
  <c r="Z8950" i="3"/>
  <c r="AA8950" i="3" s="1" a="1"/>
  <c r="AA8950" i="3" s="1"/>
  <c r="Z8951" i="3"/>
  <c r="AA8951" i="3" s="1" a="1"/>
  <c r="AA8951" i="3" s="1"/>
  <c r="Z8952" i="3"/>
  <c r="AA8952" i="3" s="1" a="1"/>
  <c r="AA8952" i="3" s="1"/>
  <c r="Z8953" i="3"/>
  <c r="AA8953" i="3" s="1" a="1"/>
  <c r="AA8953" i="3" s="1"/>
  <c r="Z8954" i="3"/>
  <c r="AA8954" i="3" s="1" a="1"/>
  <c r="AA8954" i="3" s="1"/>
  <c r="Z8955" i="3"/>
  <c r="AA8955" i="3" s="1" a="1"/>
  <c r="AA8955" i="3" s="1"/>
  <c r="Z8956" i="3"/>
  <c r="AA8956" i="3" s="1" a="1"/>
  <c r="AA8956" i="3" s="1"/>
  <c r="Z8957" i="3"/>
  <c r="AA8957" i="3" s="1" a="1"/>
  <c r="AA8957" i="3" s="1"/>
  <c r="Z8958" i="3"/>
  <c r="AA8958" i="3" s="1" a="1"/>
  <c r="AA8958" i="3" s="1"/>
  <c r="Z8959" i="3"/>
  <c r="AA8959" i="3" s="1" a="1"/>
  <c r="AA8959" i="3" s="1"/>
  <c r="Z8960" i="3"/>
  <c r="AA8960" i="3" s="1" a="1"/>
  <c r="AA8960" i="3" s="1"/>
  <c r="Z8961" i="3"/>
  <c r="AA8961" i="3" s="1" a="1"/>
  <c r="AA8961" i="3" s="1"/>
  <c r="Z8962" i="3"/>
  <c r="AA8962" i="3" s="1" a="1"/>
  <c r="AA8962" i="3" s="1"/>
  <c r="Z8963" i="3"/>
  <c r="AA8963" i="3" s="1" a="1"/>
  <c r="AA8963" i="3" s="1"/>
  <c r="Z8964" i="3"/>
  <c r="AA8964" i="3" s="1" a="1"/>
  <c r="AA8964" i="3" s="1"/>
  <c r="Z8965" i="3"/>
  <c r="AA8965" i="3" s="1" a="1"/>
  <c r="AA8965" i="3" s="1"/>
  <c r="Z8966" i="3"/>
  <c r="AA8966" i="3" s="1" a="1"/>
  <c r="AA8966" i="3" s="1"/>
  <c r="Z8967" i="3"/>
  <c r="AA8967" i="3" s="1" a="1"/>
  <c r="AA8967" i="3" s="1"/>
  <c r="Z8968" i="3"/>
  <c r="AA8968" i="3" s="1" a="1"/>
  <c r="AA8968" i="3" s="1"/>
  <c r="Z8969" i="3"/>
  <c r="AA8969" i="3" s="1" a="1"/>
  <c r="AA8969" i="3" s="1"/>
  <c r="Z8970" i="3"/>
  <c r="AA8970" i="3" s="1" a="1"/>
  <c r="AA8970" i="3" s="1"/>
  <c r="Z8971" i="3"/>
  <c r="AA8971" i="3" s="1" a="1"/>
  <c r="AA8971" i="3" s="1"/>
  <c r="Z8972" i="3"/>
  <c r="AA8972" i="3" s="1" a="1"/>
  <c r="AA8972" i="3" s="1"/>
  <c r="Z8973" i="3"/>
  <c r="AA8973" i="3" s="1" a="1"/>
  <c r="AA8973" i="3" s="1"/>
  <c r="Z8974" i="3"/>
  <c r="AA8974" i="3" s="1" a="1"/>
  <c r="AA8974" i="3" s="1"/>
  <c r="Z8975" i="3"/>
  <c r="AA8975" i="3" s="1" a="1"/>
  <c r="AA8975" i="3" s="1"/>
  <c r="Z8976" i="3"/>
  <c r="AA8976" i="3" s="1" a="1"/>
  <c r="AA8976" i="3" s="1"/>
  <c r="Z8977" i="3"/>
  <c r="AA8977" i="3" s="1" a="1"/>
  <c r="AA8977" i="3" s="1"/>
  <c r="Z8978" i="3"/>
  <c r="AA8978" i="3" s="1" a="1"/>
  <c r="AA8978" i="3" s="1"/>
  <c r="Z8979" i="3"/>
  <c r="AA8979" i="3" s="1" a="1"/>
  <c r="AA8979" i="3" s="1"/>
  <c r="Z8980" i="3"/>
  <c r="AA8980" i="3" s="1" a="1"/>
  <c r="AA8980" i="3" s="1"/>
  <c r="Z8981" i="3"/>
  <c r="AA8981" i="3" s="1" a="1"/>
  <c r="AA8981" i="3" s="1"/>
  <c r="Z8982" i="3"/>
  <c r="AA8982" i="3" s="1" a="1"/>
  <c r="AA8982" i="3" s="1"/>
  <c r="Z8983" i="3"/>
  <c r="AA8983" i="3" s="1" a="1"/>
  <c r="AA8983" i="3" s="1"/>
  <c r="Z8984" i="3"/>
  <c r="AA8984" i="3" s="1" a="1"/>
  <c r="AA8984" i="3" s="1"/>
  <c r="Z8985" i="3"/>
  <c r="AA8985" i="3" s="1" a="1"/>
  <c r="AA8985" i="3" s="1"/>
  <c r="Z8986" i="3"/>
  <c r="AA8986" i="3" s="1" a="1"/>
  <c r="AA8986" i="3" s="1"/>
  <c r="Z8987" i="3"/>
  <c r="AA8987" i="3" s="1" a="1"/>
  <c r="AA8987" i="3" s="1"/>
  <c r="Z8988" i="3"/>
  <c r="AA8988" i="3" s="1" a="1"/>
  <c r="AA8988" i="3" s="1"/>
  <c r="Z8989" i="3"/>
  <c r="AA8989" i="3" s="1" a="1"/>
  <c r="AA8989" i="3" s="1"/>
  <c r="Z8990" i="3"/>
  <c r="AA8990" i="3" s="1" a="1"/>
  <c r="AA8990" i="3" s="1"/>
  <c r="Z8991" i="3"/>
  <c r="AA8991" i="3" s="1" a="1"/>
  <c r="AA8991" i="3" s="1"/>
  <c r="Z8992" i="3"/>
  <c r="AA8992" i="3" s="1" a="1"/>
  <c r="AA8992" i="3" s="1"/>
  <c r="Z8993" i="3"/>
  <c r="AA8993" i="3" s="1" a="1"/>
  <c r="AA8993" i="3" s="1"/>
  <c r="Z8994" i="3"/>
  <c r="AA8994" i="3" s="1" a="1"/>
  <c r="AA8994" i="3" s="1"/>
  <c r="Z8995" i="3"/>
  <c r="AA8995" i="3" s="1" a="1"/>
  <c r="AA8995" i="3" s="1"/>
  <c r="Z8996" i="3"/>
  <c r="AA8996" i="3" s="1" a="1"/>
  <c r="AA8996" i="3" s="1"/>
  <c r="Z8997" i="3"/>
  <c r="AA8997" i="3" s="1" a="1"/>
  <c r="AA8997" i="3" s="1"/>
  <c r="Z8998" i="3"/>
  <c r="AA8998" i="3" s="1" a="1"/>
  <c r="AA8998" i="3" s="1"/>
  <c r="Z8999" i="3"/>
  <c r="AA8999" i="3" s="1" a="1"/>
  <c r="AA8999" i="3" s="1"/>
  <c r="Z9000" i="3"/>
  <c r="AA9000" i="3" s="1" a="1"/>
  <c r="AA9000" i="3" s="1"/>
  <c r="Z9001" i="3"/>
  <c r="AA9001" i="3" s="1" a="1"/>
  <c r="AA9001" i="3" s="1"/>
  <c r="Z9002" i="3"/>
  <c r="AA9002" i="3" s="1" a="1"/>
  <c r="AA9002" i="3" s="1"/>
  <c r="Z9003" i="3"/>
  <c r="AA9003" i="3" s="1" a="1"/>
  <c r="AA9003" i="3" s="1"/>
  <c r="Z9004" i="3"/>
  <c r="AA9004" i="3" s="1" a="1"/>
  <c r="AA9004" i="3" s="1"/>
  <c r="Z9005" i="3"/>
  <c r="AA9005" i="3" s="1" a="1"/>
  <c r="AA9005" i="3" s="1"/>
  <c r="Z9006" i="3"/>
  <c r="AA9006" i="3" s="1" a="1"/>
  <c r="AA9006" i="3" s="1"/>
  <c r="Z9007" i="3"/>
  <c r="AA9007" i="3" s="1" a="1"/>
  <c r="AA9007" i="3" s="1"/>
  <c r="Z9008" i="3"/>
  <c r="AA9008" i="3" s="1" a="1"/>
  <c r="AA9008" i="3" s="1"/>
  <c r="Z9009" i="3"/>
  <c r="AA9009" i="3" s="1" a="1"/>
  <c r="AA9009" i="3" s="1"/>
  <c r="Z9010" i="3"/>
  <c r="AA9010" i="3" s="1" a="1"/>
  <c r="AA9010" i="3" s="1"/>
  <c r="Z9011" i="3"/>
  <c r="AA9011" i="3" s="1" a="1"/>
  <c r="AA9011" i="3" s="1"/>
  <c r="Z9012" i="3"/>
  <c r="AA9012" i="3" s="1" a="1"/>
  <c r="AA9012" i="3" s="1"/>
  <c r="Z9013" i="3"/>
  <c r="AA9013" i="3" s="1" a="1"/>
  <c r="AA9013" i="3" s="1"/>
  <c r="Z9014" i="3"/>
  <c r="AA9014" i="3" s="1" a="1"/>
  <c r="AA9014" i="3" s="1"/>
  <c r="Z9015" i="3"/>
  <c r="AA9015" i="3" s="1" a="1"/>
  <c r="AA9015" i="3" s="1"/>
  <c r="Z9016" i="3"/>
  <c r="AA9016" i="3" s="1" a="1"/>
  <c r="AA9016" i="3" s="1"/>
  <c r="Z9017" i="3"/>
  <c r="AA9017" i="3" s="1" a="1"/>
  <c r="AA9017" i="3" s="1"/>
  <c r="Z9018" i="3"/>
  <c r="AA9018" i="3" s="1" a="1"/>
  <c r="AA9018" i="3" s="1"/>
  <c r="Z9019" i="3"/>
  <c r="AA9019" i="3" s="1" a="1"/>
  <c r="AA9019" i="3" s="1"/>
  <c r="Z9020" i="3"/>
  <c r="AA9020" i="3" s="1" a="1"/>
  <c r="AA9020" i="3" s="1"/>
  <c r="Z9021" i="3"/>
  <c r="AA9021" i="3" s="1" a="1"/>
  <c r="AA9021" i="3" s="1"/>
  <c r="Z9022" i="3"/>
  <c r="AA9022" i="3" s="1" a="1"/>
  <c r="AA9022" i="3" s="1"/>
  <c r="Z9023" i="3"/>
  <c r="AA9023" i="3" s="1" a="1"/>
  <c r="AA9023" i="3" s="1"/>
  <c r="Z9024" i="3"/>
  <c r="AA9024" i="3" s="1" a="1"/>
  <c r="AA9024" i="3" s="1"/>
  <c r="Z9025" i="3"/>
  <c r="AA9025" i="3" s="1" a="1"/>
  <c r="AA9025" i="3" s="1"/>
  <c r="Z9026" i="3"/>
  <c r="AA9026" i="3" s="1" a="1"/>
  <c r="AA9026" i="3" s="1"/>
  <c r="Z9027" i="3"/>
  <c r="AA9027" i="3" s="1" a="1"/>
  <c r="AA9027" i="3" s="1"/>
  <c r="Z9028" i="3"/>
  <c r="AA9028" i="3" s="1" a="1"/>
  <c r="AA9028" i="3" s="1"/>
  <c r="Z9029" i="3"/>
  <c r="AA9029" i="3" s="1" a="1"/>
  <c r="AA9029" i="3" s="1"/>
  <c r="Z9030" i="3"/>
  <c r="AA9030" i="3" s="1" a="1"/>
  <c r="AA9030" i="3" s="1"/>
  <c r="Z9031" i="3"/>
  <c r="AA9031" i="3" s="1" a="1"/>
  <c r="AA9031" i="3" s="1"/>
  <c r="Z9032" i="3"/>
  <c r="AA9032" i="3" s="1" a="1"/>
  <c r="AA9032" i="3" s="1"/>
  <c r="Z9033" i="3"/>
  <c r="AA9033" i="3" s="1" a="1"/>
  <c r="AA9033" i="3" s="1"/>
  <c r="Z9034" i="3"/>
  <c r="AA9034" i="3" s="1" a="1"/>
  <c r="AA9034" i="3" s="1"/>
  <c r="Z9035" i="3"/>
  <c r="AA9035" i="3" s="1" a="1"/>
  <c r="AA9035" i="3" s="1"/>
  <c r="Z9036" i="3"/>
  <c r="AA9036" i="3" s="1" a="1"/>
  <c r="AA9036" i="3" s="1"/>
  <c r="Z9037" i="3"/>
  <c r="AA9037" i="3" s="1" a="1"/>
  <c r="AA9037" i="3" s="1"/>
  <c r="Z9038" i="3"/>
  <c r="AA9038" i="3" s="1" a="1"/>
  <c r="AA9038" i="3" s="1"/>
  <c r="Z9039" i="3"/>
  <c r="AA9039" i="3" s="1" a="1"/>
  <c r="AA9039" i="3" s="1"/>
  <c r="Z9040" i="3"/>
  <c r="AA9040" i="3" s="1" a="1"/>
  <c r="AA9040" i="3" s="1"/>
  <c r="Z9041" i="3"/>
  <c r="AA9041" i="3" s="1" a="1"/>
  <c r="AA9041" i="3" s="1"/>
  <c r="Z9042" i="3"/>
  <c r="AA9042" i="3" s="1" a="1"/>
  <c r="AA9042" i="3" s="1"/>
  <c r="Z9043" i="3"/>
  <c r="AA9043" i="3" s="1" a="1"/>
  <c r="AA9043" i="3" s="1"/>
  <c r="Z9044" i="3"/>
  <c r="AA9044" i="3" s="1" a="1"/>
  <c r="AA9044" i="3" s="1"/>
  <c r="Z9045" i="3"/>
  <c r="AA9045" i="3" s="1" a="1"/>
  <c r="AA9045" i="3" s="1"/>
  <c r="Z9046" i="3"/>
  <c r="AA9046" i="3" s="1" a="1"/>
  <c r="AA9046" i="3" s="1"/>
  <c r="Z9047" i="3"/>
  <c r="AA9047" i="3" s="1" a="1"/>
  <c r="AA9047" i="3" s="1"/>
  <c r="Z9048" i="3"/>
  <c r="AA9048" i="3" s="1" a="1"/>
  <c r="AA9048" i="3" s="1"/>
  <c r="Z9049" i="3"/>
  <c r="AA9049" i="3" s="1" a="1"/>
  <c r="AA9049" i="3" s="1"/>
  <c r="Z9050" i="3"/>
  <c r="AA9050" i="3" s="1" a="1"/>
  <c r="AA9050" i="3" s="1"/>
  <c r="Z9051" i="3"/>
  <c r="AA9051" i="3" s="1" a="1"/>
  <c r="AA9051" i="3" s="1"/>
  <c r="Z9052" i="3"/>
  <c r="AA9052" i="3" s="1" a="1"/>
  <c r="AA9052" i="3" s="1"/>
  <c r="Z9053" i="3"/>
  <c r="AA9053" i="3" s="1" a="1"/>
  <c r="AA9053" i="3" s="1"/>
  <c r="Z9054" i="3"/>
  <c r="AA9054" i="3" s="1" a="1"/>
  <c r="AA9054" i="3" s="1"/>
  <c r="Z9055" i="3"/>
  <c r="AA9055" i="3" s="1" a="1"/>
  <c r="AA9055" i="3" s="1"/>
  <c r="Z9056" i="3"/>
  <c r="AA9056" i="3" s="1" a="1"/>
  <c r="AA9056" i="3" s="1"/>
  <c r="Z9057" i="3"/>
  <c r="AA9057" i="3" s="1" a="1"/>
  <c r="AA9057" i="3" s="1"/>
  <c r="Z9058" i="3"/>
  <c r="AA9058" i="3" s="1" a="1"/>
  <c r="AA9058" i="3" s="1"/>
  <c r="Z9059" i="3"/>
  <c r="AA9059" i="3" s="1" a="1"/>
  <c r="AA9059" i="3" s="1"/>
  <c r="Z9060" i="3"/>
  <c r="AA9060" i="3" s="1" a="1"/>
  <c r="AA9060" i="3" s="1"/>
  <c r="Z9061" i="3"/>
  <c r="AA9061" i="3" s="1" a="1"/>
  <c r="AA9061" i="3" s="1"/>
  <c r="Z9062" i="3"/>
  <c r="AA9062" i="3" s="1" a="1"/>
  <c r="AA9062" i="3" s="1"/>
  <c r="Z9063" i="3"/>
  <c r="AA9063" i="3" s="1" a="1"/>
  <c r="AA9063" i="3" s="1"/>
  <c r="Z9064" i="3"/>
  <c r="AA9064" i="3" s="1" a="1"/>
  <c r="AA9064" i="3" s="1"/>
  <c r="Z9065" i="3"/>
  <c r="AA9065" i="3" s="1" a="1"/>
  <c r="AA9065" i="3" s="1"/>
  <c r="Z9066" i="3"/>
  <c r="AA9066" i="3" s="1" a="1"/>
  <c r="AA9066" i="3" s="1"/>
  <c r="Z9067" i="3"/>
  <c r="AA9067" i="3" s="1" a="1"/>
  <c r="AA9067" i="3" s="1"/>
  <c r="Z9068" i="3"/>
  <c r="AA9068" i="3" s="1" a="1"/>
  <c r="AA9068" i="3" s="1"/>
  <c r="Z9069" i="3"/>
  <c r="AA9069" i="3" s="1" a="1"/>
  <c r="AA9069" i="3" s="1"/>
  <c r="Z9070" i="3"/>
  <c r="AA9070" i="3" s="1" a="1"/>
  <c r="AA9070" i="3" s="1"/>
  <c r="Z9071" i="3"/>
  <c r="AA9071" i="3" s="1" a="1"/>
  <c r="AA9071" i="3" s="1"/>
  <c r="Z9072" i="3"/>
  <c r="AA9072" i="3" s="1" a="1"/>
  <c r="AA9072" i="3" s="1"/>
  <c r="Z9073" i="3"/>
  <c r="AA9073" i="3" s="1" a="1"/>
  <c r="AA9073" i="3" s="1"/>
  <c r="Z9074" i="3"/>
  <c r="AA9074" i="3" s="1" a="1"/>
  <c r="AA9074" i="3" s="1"/>
  <c r="Z9075" i="3"/>
  <c r="AA9075" i="3" s="1" a="1"/>
  <c r="AA9075" i="3" s="1"/>
  <c r="Z9076" i="3"/>
  <c r="AA9076" i="3" s="1" a="1"/>
  <c r="AA9076" i="3" s="1"/>
  <c r="Z9077" i="3"/>
  <c r="AA9077" i="3" s="1" a="1"/>
  <c r="AA9077" i="3" s="1"/>
  <c r="Z9078" i="3"/>
  <c r="AA9078" i="3" s="1" a="1"/>
  <c r="AA9078" i="3" s="1"/>
  <c r="Z9079" i="3"/>
  <c r="AA9079" i="3" s="1" a="1"/>
  <c r="AA9079" i="3" s="1"/>
  <c r="Z9080" i="3"/>
  <c r="AA9080" i="3" s="1" a="1"/>
  <c r="AA9080" i="3" s="1"/>
  <c r="Z9081" i="3"/>
  <c r="AA9081" i="3" s="1" a="1"/>
  <c r="AA9081" i="3" s="1"/>
  <c r="Z9082" i="3"/>
  <c r="AA9082" i="3" s="1" a="1"/>
  <c r="AA9082" i="3" s="1"/>
  <c r="Z9083" i="3"/>
  <c r="AA9083" i="3" s="1" a="1"/>
  <c r="AA9083" i="3" s="1"/>
  <c r="Z9084" i="3"/>
  <c r="AA9084" i="3" s="1" a="1"/>
  <c r="AA9084" i="3" s="1"/>
  <c r="Z9085" i="3"/>
  <c r="AA9085" i="3" s="1" a="1"/>
  <c r="AA9085" i="3" s="1"/>
  <c r="Z9086" i="3"/>
  <c r="AA9086" i="3" s="1" a="1"/>
  <c r="AA9086" i="3" s="1"/>
  <c r="Z9087" i="3"/>
  <c r="AA9087" i="3" s="1" a="1"/>
  <c r="AA9087" i="3" s="1"/>
  <c r="Z9088" i="3"/>
  <c r="AA9088" i="3" s="1" a="1"/>
  <c r="AA9088" i="3" s="1"/>
  <c r="Z9089" i="3"/>
  <c r="AA9089" i="3" s="1" a="1"/>
  <c r="AA9089" i="3" s="1"/>
  <c r="Z9090" i="3"/>
  <c r="AA9090" i="3" s="1" a="1"/>
  <c r="AA9090" i="3" s="1"/>
  <c r="Z9091" i="3"/>
  <c r="AA9091" i="3" s="1" a="1"/>
  <c r="AA9091" i="3" s="1"/>
  <c r="Z9092" i="3"/>
  <c r="AA9092" i="3" s="1" a="1"/>
  <c r="AA9092" i="3" s="1"/>
  <c r="Z9093" i="3"/>
  <c r="AA9093" i="3" s="1" a="1"/>
  <c r="AA9093" i="3" s="1"/>
  <c r="Z9094" i="3"/>
  <c r="AA9094" i="3" s="1" a="1"/>
  <c r="AA9094" i="3" s="1"/>
  <c r="Z9095" i="3"/>
  <c r="AA9095" i="3" s="1" a="1"/>
  <c r="AA9095" i="3" s="1"/>
  <c r="Z9096" i="3"/>
  <c r="AA9096" i="3" s="1" a="1"/>
  <c r="AA9096" i="3" s="1"/>
  <c r="Z9097" i="3"/>
  <c r="AA9097" i="3" s="1" a="1"/>
  <c r="AA9097" i="3" s="1"/>
  <c r="Z9098" i="3"/>
  <c r="AA9098" i="3" s="1" a="1"/>
  <c r="AA9098" i="3" s="1"/>
  <c r="Z9099" i="3"/>
  <c r="AA9099" i="3" s="1" a="1"/>
  <c r="AA9099" i="3" s="1"/>
  <c r="Z9100" i="3"/>
  <c r="AA9100" i="3" s="1" a="1"/>
  <c r="AA9100" i="3" s="1"/>
  <c r="Z9101" i="3"/>
  <c r="AA9101" i="3" s="1" a="1"/>
  <c r="AA9101" i="3" s="1"/>
  <c r="Z9102" i="3"/>
  <c r="AA9102" i="3" s="1" a="1"/>
  <c r="AA9102" i="3" s="1"/>
  <c r="Z9103" i="3"/>
  <c r="AA9103" i="3" s="1" a="1"/>
  <c r="AA9103" i="3" s="1"/>
  <c r="Z9104" i="3"/>
  <c r="AA9104" i="3" s="1" a="1"/>
  <c r="AA9104" i="3" s="1"/>
  <c r="Z9105" i="3"/>
  <c r="AA9105" i="3" s="1" a="1"/>
  <c r="AA9105" i="3" s="1"/>
  <c r="Z9106" i="3"/>
  <c r="AA9106" i="3" s="1" a="1"/>
  <c r="AA9106" i="3" s="1"/>
  <c r="Z9107" i="3"/>
  <c r="AA9107" i="3" s="1" a="1"/>
  <c r="AA9107" i="3" s="1"/>
  <c r="Z9108" i="3"/>
  <c r="AA9108" i="3" s="1" a="1"/>
  <c r="AA9108" i="3" s="1"/>
  <c r="Z9109" i="3"/>
  <c r="AA9109" i="3" s="1" a="1"/>
  <c r="AA9109" i="3" s="1"/>
  <c r="Z9110" i="3"/>
  <c r="AA9110" i="3" s="1" a="1"/>
  <c r="AA9110" i="3" s="1"/>
  <c r="Z9111" i="3"/>
  <c r="AA9111" i="3" s="1" a="1"/>
  <c r="AA9111" i="3" s="1"/>
  <c r="Z9112" i="3"/>
  <c r="AA9112" i="3" s="1" a="1"/>
  <c r="AA9112" i="3" s="1"/>
  <c r="Z9113" i="3"/>
  <c r="AA9113" i="3" s="1" a="1"/>
  <c r="AA9113" i="3" s="1"/>
  <c r="Z9114" i="3"/>
  <c r="AA9114" i="3" s="1" a="1"/>
  <c r="AA9114" i="3" s="1"/>
  <c r="Z9115" i="3"/>
  <c r="AA9115" i="3" s="1" a="1"/>
  <c r="AA9115" i="3" s="1"/>
  <c r="Z9116" i="3"/>
  <c r="AA9116" i="3" s="1" a="1"/>
  <c r="AA9116" i="3" s="1"/>
  <c r="Z9117" i="3"/>
  <c r="AA9117" i="3" s="1" a="1"/>
  <c r="AA9117" i="3" s="1"/>
  <c r="Z9118" i="3"/>
  <c r="AA9118" i="3" s="1" a="1"/>
  <c r="AA9118" i="3" s="1"/>
  <c r="Z9119" i="3"/>
  <c r="AA9119" i="3" s="1" a="1"/>
  <c r="AA9119" i="3" s="1"/>
  <c r="Z9120" i="3"/>
  <c r="AA9120" i="3" s="1" a="1"/>
  <c r="AA9120" i="3" s="1"/>
  <c r="Z9121" i="3"/>
  <c r="AA9121" i="3" s="1" a="1"/>
  <c r="AA9121" i="3" s="1"/>
  <c r="Z9122" i="3"/>
  <c r="AA9122" i="3" s="1" a="1"/>
  <c r="AA9122" i="3" s="1"/>
  <c r="Z9123" i="3"/>
  <c r="AA9123" i="3" s="1" a="1"/>
  <c r="AA9123" i="3" s="1"/>
  <c r="Z9124" i="3"/>
  <c r="AA9124" i="3" s="1" a="1"/>
  <c r="AA9124" i="3" s="1"/>
  <c r="Z9125" i="3"/>
  <c r="AA9125" i="3" s="1" a="1"/>
  <c r="AA9125" i="3" s="1"/>
  <c r="Z9126" i="3"/>
  <c r="AA9126" i="3" s="1" a="1"/>
  <c r="AA9126" i="3" s="1"/>
  <c r="Z9127" i="3"/>
  <c r="AA9127" i="3" s="1" a="1"/>
  <c r="AA9127" i="3" s="1"/>
  <c r="Z9128" i="3"/>
  <c r="AA9128" i="3" s="1" a="1"/>
  <c r="AA9128" i="3" s="1"/>
  <c r="Z9129" i="3"/>
  <c r="AA9129" i="3" s="1" a="1"/>
  <c r="AA9129" i="3" s="1"/>
  <c r="Z9130" i="3"/>
  <c r="AA9130" i="3" s="1" a="1"/>
  <c r="AA9130" i="3" s="1"/>
  <c r="Z9131" i="3"/>
  <c r="AA9131" i="3" s="1" a="1"/>
  <c r="AA9131" i="3" s="1"/>
  <c r="Z9132" i="3"/>
  <c r="AA9132" i="3" s="1" a="1"/>
  <c r="AA9132" i="3" s="1"/>
  <c r="Z9133" i="3"/>
  <c r="AA9133" i="3" s="1" a="1"/>
  <c r="AA9133" i="3" s="1"/>
  <c r="Z9134" i="3"/>
  <c r="AA9134" i="3" s="1" a="1"/>
  <c r="AA9134" i="3" s="1"/>
  <c r="Z9135" i="3"/>
  <c r="AA9135" i="3" s="1" a="1"/>
  <c r="AA9135" i="3" s="1"/>
  <c r="Z9136" i="3"/>
  <c r="AA9136" i="3" s="1" a="1"/>
  <c r="AA9136" i="3" s="1"/>
  <c r="Z9137" i="3"/>
  <c r="AA9137" i="3" s="1" a="1"/>
  <c r="AA9137" i="3" s="1"/>
  <c r="Z9138" i="3"/>
  <c r="AA9138" i="3" s="1" a="1"/>
  <c r="AA9138" i="3" s="1"/>
  <c r="Z9139" i="3"/>
  <c r="AA9139" i="3" s="1" a="1"/>
  <c r="AA9139" i="3" s="1"/>
  <c r="Z9140" i="3"/>
  <c r="AA9140" i="3" s="1" a="1"/>
  <c r="AA9140" i="3" s="1"/>
  <c r="Z9141" i="3"/>
  <c r="AA9141" i="3" s="1" a="1"/>
  <c r="AA9141" i="3" s="1"/>
  <c r="Z9142" i="3"/>
  <c r="AA9142" i="3" s="1" a="1"/>
  <c r="AA9142" i="3" s="1"/>
  <c r="Z9143" i="3"/>
  <c r="AA9143" i="3" s="1" a="1"/>
  <c r="AA9143" i="3" s="1"/>
  <c r="Z9144" i="3"/>
  <c r="AA9144" i="3" s="1" a="1"/>
  <c r="AA9144" i="3" s="1"/>
  <c r="Z9145" i="3"/>
  <c r="AA9145" i="3" s="1" a="1"/>
  <c r="AA9145" i="3" s="1"/>
  <c r="Z9146" i="3"/>
  <c r="AA9146" i="3" s="1" a="1"/>
  <c r="AA9146" i="3" s="1"/>
  <c r="Z9147" i="3"/>
  <c r="AA9147" i="3" s="1" a="1"/>
  <c r="AA9147" i="3" s="1"/>
  <c r="Z9148" i="3"/>
  <c r="AA9148" i="3" s="1" a="1"/>
  <c r="AA9148" i="3" s="1"/>
  <c r="Z9149" i="3"/>
  <c r="AA9149" i="3" s="1" a="1"/>
  <c r="AA9149" i="3" s="1"/>
  <c r="Z9150" i="3"/>
  <c r="AA9150" i="3" s="1" a="1"/>
  <c r="AA9150" i="3" s="1"/>
  <c r="Z9151" i="3"/>
  <c r="AA9151" i="3" s="1" a="1"/>
  <c r="AA9151" i="3" s="1"/>
  <c r="Z9152" i="3"/>
  <c r="AA9152" i="3" s="1" a="1"/>
  <c r="AA9152" i="3" s="1"/>
  <c r="Z9153" i="3"/>
  <c r="AA9153" i="3" s="1" a="1"/>
  <c r="AA9153" i="3" s="1"/>
  <c r="Z9154" i="3"/>
  <c r="AA9154" i="3" s="1" a="1"/>
  <c r="AA9154" i="3" s="1"/>
  <c r="Z9155" i="3"/>
  <c r="AA9155" i="3" s="1" a="1"/>
  <c r="AA9155" i="3" s="1"/>
  <c r="Z9156" i="3"/>
  <c r="AA9156" i="3" s="1" a="1"/>
  <c r="AA9156" i="3" s="1"/>
  <c r="Z9157" i="3"/>
  <c r="AA9157" i="3" s="1" a="1"/>
  <c r="AA9157" i="3" s="1"/>
  <c r="Z9158" i="3"/>
  <c r="AA9158" i="3" s="1" a="1"/>
  <c r="AA9158" i="3" s="1"/>
  <c r="Z9159" i="3"/>
  <c r="AA9159" i="3" s="1" a="1"/>
  <c r="AA9159" i="3" s="1"/>
  <c r="Z9160" i="3"/>
  <c r="AA9160" i="3" s="1" a="1"/>
  <c r="AA9160" i="3" s="1"/>
  <c r="Z9161" i="3"/>
  <c r="AA9161" i="3" s="1" a="1"/>
  <c r="AA9161" i="3" s="1"/>
  <c r="Z9162" i="3"/>
  <c r="AA9162" i="3" s="1" a="1"/>
  <c r="AA9162" i="3" s="1"/>
  <c r="Z9163" i="3"/>
  <c r="AA9163" i="3" s="1" a="1"/>
  <c r="AA9163" i="3" s="1"/>
  <c r="Z9164" i="3"/>
  <c r="AA9164" i="3" s="1" a="1"/>
  <c r="AA9164" i="3" s="1"/>
  <c r="Z9165" i="3"/>
  <c r="AA9165" i="3" s="1" a="1"/>
  <c r="AA9165" i="3" s="1"/>
  <c r="Z9166" i="3"/>
  <c r="AA9166" i="3" s="1" a="1"/>
  <c r="AA9166" i="3" s="1"/>
  <c r="Z9167" i="3"/>
  <c r="AA9167" i="3" s="1" a="1"/>
  <c r="AA9167" i="3" s="1"/>
  <c r="Z9168" i="3"/>
  <c r="AA9168" i="3" s="1" a="1"/>
  <c r="AA9168" i="3" s="1"/>
  <c r="Z9169" i="3"/>
  <c r="AA9169" i="3" s="1" a="1"/>
  <c r="AA9169" i="3" s="1"/>
  <c r="Z9170" i="3"/>
  <c r="AA9170" i="3" s="1" a="1"/>
  <c r="AA9170" i="3" s="1"/>
  <c r="Z9171" i="3"/>
  <c r="AA9171" i="3" s="1" a="1"/>
  <c r="AA9171" i="3" s="1"/>
  <c r="Z9172" i="3"/>
  <c r="AA9172" i="3" s="1" a="1"/>
  <c r="AA9172" i="3" s="1"/>
  <c r="Z9173" i="3"/>
  <c r="AA9173" i="3" s="1" a="1"/>
  <c r="AA9173" i="3" s="1"/>
  <c r="Z9174" i="3"/>
  <c r="AA9174" i="3" s="1" a="1"/>
  <c r="AA9174" i="3" s="1"/>
  <c r="Z9175" i="3"/>
  <c r="AA9175" i="3" s="1" a="1"/>
  <c r="AA9175" i="3" s="1"/>
  <c r="Z9176" i="3"/>
  <c r="AA9176" i="3" s="1" a="1"/>
  <c r="AA9176" i="3" s="1"/>
  <c r="Z9177" i="3"/>
  <c r="AA9177" i="3" s="1" a="1"/>
  <c r="AA9177" i="3" s="1"/>
  <c r="Z9178" i="3"/>
  <c r="AA9178" i="3" s="1" a="1"/>
  <c r="AA9178" i="3" s="1"/>
  <c r="Z9179" i="3"/>
  <c r="AA9179" i="3" s="1" a="1"/>
  <c r="AA9179" i="3" s="1"/>
  <c r="Z9180" i="3"/>
  <c r="AA9180" i="3" s="1" a="1"/>
  <c r="AA9180" i="3" s="1"/>
  <c r="Z9181" i="3"/>
  <c r="AA9181" i="3" s="1" a="1"/>
  <c r="AA9181" i="3" s="1"/>
  <c r="Z9182" i="3"/>
  <c r="AA9182" i="3" s="1" a="1"/>
  <c r="AA9182" i="3" s="1"/>
  <c r="Z9183" i="3"/>
  <c r="AA9183" i="3" s="1" a="1"/>
  <c r="AA9183" i="3" s="1"/>
  <c r="Z9184" i="3"/>
  <c r="AA9184" i="3" s="1" a="1"/>
  <c r="AA9184" i="3" s="1"/>
  <c r="Z9185" i="3"/>
  <c r="AA9185" i="3" s="1" a="1"/>
  <c r="AA9185" i="3" s="1"/>
  <c r="Z9186" i="3"/>
  <c r="AA9186" i="3" s="1" a="1"/>
  <c r="AA9186" i="3" s="1"/>
  <c r="Z9187" i="3"/>
  <c r="AA9187" i="3" s="1" a="1"/>
  <c r="AA9187" i="3" s="1"/>
  <c r="Z9188" i="3"/>
  <c r="AA9188" i="3" s="1" a="1"/>
  <c r="AA9188" i="3" s="1"/>
  <c r="Z9189" i="3"/>
  <c r="AA9189" i="3" s="1" a="1"/>
  <c r="AA9189" i="3" s="1"/>
  <c r="Z9190" i="3"/>
  <c r="AA9190" i="3" s="1" a="1"/>
  <c r="AA9190" i="3" s="1"/>
  <c r="Z9191" i="3"/>
  <c r="AA9191" i="3" s="1" a="1"/>
  <c r="AA9191" i="3" s="1"/>
  <c r="Z9192" i="3"/>
  <c r="AA9192" i="3" s="1" a="1"/>
  <c r="AA9192" i="3" s="1"/>
  <c r="Z9193" i="3"/>
  <c r="AA9193" i="3" s="1" a="1"/>
  <c r="AA9193" i="3" s="1"/>
  <c r="Z9194" i="3"/>
  <c r="AA9194" i="3" s="1" a="1"/>
  <c r="AA9194" i="3" s="1"/>
  <c r="Z9195" i="3"/>
  <c r="AA9195" i="3" s="1" a="1"/>
  <c r="AA9195" i="3" s="1"/>
  <c r="Z9196" i="3"/>
  <c r="AA9196" i="3" s="1" a="1"/>
  <c r="AA9196" i="3" s="1"/>
  <c r="Z9197" i="3"/>
  <c r="AA9197" i="3" s="1" a="1"/>
  <c r="AA9197" i="3" s="1"/>
  <c r="Z9198" i="3"/>
  <c r="AA9198" i="3" s="1" a="1"/>
  <c r="AA9198" i="3" s="1"/>
  <c r="Z9199" i="3"/>
  <c r="AA9199" i="3" s="1" a="1"/>
  <c r="AA9199" i="3" s="1"/>
  <c r="Z9200" i="3"/>
  <c r="AA9200" i="3" s="1" a="1"/>
  <c r="AA9200" i="3" s="1"/>
  <c r="Z9201" i="3"/>
  <c r="AA9201" i="3" s="1" a="1"/>
  <c r="AA9201" i="3" s="1"/>
  <c r="Z9202" i="3"/>
  <c r="AA9202" i="3" s="1" a="1"/>
  <c r="AA9202" i="3" s="1"/>
  <c r="Z9203" i="3"/>
  <c r="AA9203" i="3" s="1" a="1"/>
  <c r="AA9203" i="3" s="1"/>
  <c r="Z9204" i="3"/>
  <c r="AA9204" i="3" s="1" a="1"/>
  <c r="AA9204" i="3" s="1"/>
  <c r="Z9205" i="3"/>
  <c r="AA9205" i="3" s="1" a="1"/>
  <c r="AA9205" i="3" s="1"/>
  <c r="Z9206" i="3"/>
  <c r="AA9206" i="3" s="1" a="1"/>
  <c r="AA9206" i="3" s="1"/>
  <c r="Z9207" i="3"/>
  <c r="AA9207" i="3" s="1" a="1"/>
  <c r="AA9207" i="3" s="1"/>
  <c r="Z9208" i="3"/>
  <c r="AA9208" i="3" s="1" a="1"/>
  <c r="AA9208" i="3" s="1"/>
  <c r="Z9209" i="3"/>
  <c r="AA9209" i="3" s="1" a="1"/>
  <c r="AA9209" i="3" s="1"/>
  <c r="Z9210" i="3"/>
  <c r="AA9210" i="3" s="1" a="1"/>
  <c r="AA9210" i="3" s="1"/>
  <c r="Z9211" i="3"/>
  <c r="AA9211" i="3" s="1" a="1"/>
  <c r="AA9211" i="3" s="1"/>
  <c r="Z9212" i="3"/>
  <c r="AA9212" i="3" s="1" a="1"/>
  <c r="AA9212" i="3" s="1"/>
  <c r="Z9213" i="3"/>
  <c r="AA9213" i="3" s="1" a="1"/>
  <c r="AA9213" i="3" s="1"/>
  <c r="Z9214" i="3"/>
  <c r="AA9214" i="3" s="1" a="1"/>
  <c r="AA9214" i="3" s="1"/>
  <c r="Z9215" i="3"/>
  <c r="AA9215" i="3" s="1" a="1"/>
  <c r="AA9215" i="3" s="1"/>
  <c r="Z9216" i="3"/>
  <c r="AA9216" i="3" s="1" a="1"/>
  <c r="AA9216" i="3" s="1"/>
  <c r="Z9217" i="3"/>
  <c r="AA9217" i="3" s="1" a="1"/>
  <c r="AA9217" i="3" s="1"/>
  <c r="Z9218" i="3"/>
  <c r="AA9218" i="3" s="1" a="1"/>
  <c r="AA9218" i="3" s="1"/>
  <c r="Z9219" i="3"/>
  <c r="AA9219" i="3" s="1" a="1"/>
  <c r="AA9219" i="3" s="1"/>
  <c r="Z9220" i="3"/>
  <c r="AA9220" i="3" s="1" a="1"/>
  <c r="AA9220" i="3" s="1"/>
  <c r="Z9221" i="3"/>
  <c r="AA9221" i="3" s="1" a="1"/>
  <c r="AA9221" i="3" s="1"/>
  <c r="Z9222" i="3"/>
  <c r="AA9222" i="3" s="1" a="1"/>
  <c r="AA9222" i="3" s="1"/>
  <c r="Z9223" i="3"/>
  <c r="AA9223" i="3" s="1" a="1"/>
  <c r="AA9223" i="3" s="1"/>
  <c r="Z9224" i="3"/>
  <c r="AA9224" i="3" s="1" a="1"/>
  <c r="AA9224" i="3" s="1"/>
  <c r="Z9225" i="3"/>
  <c r="AA9225" i="3" s="1" a="1"/>
  <c r="AA9225" i="3" s="1"/>
  <c r="Z9226" i="3"/>
  <c r="AA9226" i="3" s="1" a="1"/>
  <c r="AA9226" i="3" s="1"/>
  <c r="Z9227" i="3"/>
  <c r="AA9227" i="3" s="1" a="1"/>
  <c r="AA9227" i="3" s="1"/>
  <c r="Z9228" i="3"/>
  <c r="AA9228" i="3" s="1" a="1"/>
  <c r="AA9228" i="3" s="1"/>
  <c r="Z9229" i="3"/>
  <c r="AA9229" i="3" s="1" a="1"/>
  <c r="AA9229" i="3" s="1"/>
  <c r="Z9230" i="3"/>
  <c r="AA9230" i="3" s="1" a="1"/>
  <c r="AA9230" i="3" s="1"/>
  <c r="Z9231" i="3"/>
  <c r="AA9231" i="3" s="1" a="1"/>
  <c r="AA9231" i="3" s="1"/>
  <c r="Z9232" i="3"/>
  <c r="AA9232" i="3" s="1" a="1"/>
  <c r="AA9232" i="3" s="1"/>
  <c r="Z9233" i="3"/>
  <c r="AA9233" i="3" s="1" a="1"/>
  <c r="AA9233" i="3" s="1"/>
  <c r="Z9234" i="3"/>
  <c r="AA9234" i="3" s="1" a="1"/>
  <c r="AA9234" i="3" s="1"/>
  <c r="Z9235" i="3"/>
  <c r="AA9235" i="3" s="1" a="1"/>
  <c r="AA9235" i="3" s="1"/>
  <c r="Z9236" i="3"/>
  <c r="AA9236" i="3" s="1" a="1"/>
  <c r="AA9236" i="3" s="1"/>
  <c r="Z9237" i="3"/>
  <c r="AA9237" i="3" s="1" a="1"/>
  <c r="AA9237" i="3" s="1"/>
  <c r="Z9238" i="3"/>
  <c r="AA9238" i="3" s="1" a="1"/>
  <c r="AA9238" i="3" s="1"/>
  <c r="Z9239" i="3"/>
  <c r="AA9239" i="3" s="1" a="1"/>
  <c r="AA9239" i="3" s="1"/>
  <c r="Z9240" i="3"/>
  <c r="AA9240" i="3" s="1" a="1"/>
  <c r="AA9240" i="3" s="1"/>
  <c r="Z9241" i="3"/>
  <c r="AA9241" i="3" s="1" a="1"/>
  <c r="AA9241" i="3" s="1"/>
  <c r="Z9242" i="3"/>
  <c r="AA9242" i="3" s="1" a="1"/>
  <c r="AA9242" i="3" s="1"/>
  <c r="Z9243" i="3"/>
  <c r="AA9243" i="3" s="1" a="1"/>
  <c r="AA9243" i="3" s="1"/>
  <c r="Z9244" i="3"/>
  <c r="AA9244" i="3" s="1" a="1"/>
  <c r="AA9244" i="3" s="1"/>
  <c r="Z9245" i="3"/>
  <c r="AA9245" i="3" s="1" a="1"/>
  <c r="AA9245" i="3" s="1"/>
  <c r="Z9246" i="3"/>
  <c r="AA9246" i="3" s="1" a="1"/>
  <c r="AA9246" i="3" s="1"/>
  <c r="Z9247" i="3"/>
  <c r="AA9247" i="3" s="1" a="1"/>
  <c r="AA9247" i="3" s="1"/>
  <c r="Z9248" i="3"/>
  <c r="AA9248" i="3" s="1" a="1"/>
  <c r="AA9248" i="3" s="1"/>
  <c r="Z9249" i="3"/>
  <c r="AA9249" i="3" s="1" a="1"/>
  <c r="AA9249" i="3" s="1"/>
  <c r="Z9250" i="3"/>
  <c r="AA9250" i="3" s="1" a="1"/>
  <c r="AA9250" i="3" s="1"/>
  <c r="Z9251" i="3"/>
  <c r="AA9251" i="3" s="1" a="1"/>
  <c r="AA9251" i="3" s="1"/>
  <c r="Z9252" i="3"/>
  <c r="AA9252" i="3" s="1" a="1"/>
  <c r="AA9252" i="3" s="1"/>
  <c r="Z9253" i="3"/>
  <c r="AA9253" i="3" s="1" a="1"/>
  <c r="AA9253" i="3" s="1"/>
  <c r="Z9254" i="3"/>
  <c r="AA9254" i="3" s="1" a="1"/>
  <c r="AA9254" i="3" s="1"/>
  <c r="Z9255" i="3"/>
  <c r="AA9255" i="3" s="1" a="1"/>
  <c r="AA9255" i="3" s="1"/>
  <c r="Z9256" i="3"/>
  <c r="AA9256" i="3" s="1" a="1"/>
  <c r="AA9256" i="3" s="1"/>
  <c r="Z9257" i="3"/>
  <c r="AA9257" i="3" s="1" a="1"/>
  <c r="AA9257" i="3" s="1"/>
  <c r="Z9258" i="3"/>
  <c r="AA9258" i="3" s="1" a="1"/>
  <c r="AA9258" i="3" s="1"/>
  <c r="Z9259" i="3"/>
  <c r="AA9259" i="3" s="1" a="1"/>
  <c r="AA9259" i="3" s="1"/>
  <c r="Z9260" i="3"/>
  <c r="AA9260" i="3" s="1" a="1"/>
  <c r="AA9260" i="3" s="1"/>
  <c r="Z9261" i="3"/>
  <c r="AA9261" i="3" s="1" a="1"/>
  <c r="AA9261" i="3" s="1"/>
  <c r="Z9262" i="3"/>
  <c r="AA9262" i="3" s="1" a="1"/>
  <c r="AA9262" i="3" s="1"/>
  <c r="Z9263" i="3"/>
  <c r="AA9263" i="3" s="1" a="1"/>
  <c r="AA9263" i="3" s="1"/>
  <c r="Z9264" i="3"/>
  <c r="AA9264" i="3" s="1" a="1"/>
  <c r="AA9264" i="3" s="1"/>
  <c r="Z9265" i="3"/>
  <c r="AA9265" i="3" s="1" a="1"/>
  <c r="AA9265" i="3" s="1"/>
  <c r="Z9266" i="3"/>
  <c r="AA9266" i="3" s="1" a="1"/>
  <c r="AA9266" i="3" s="1"/>
  <c r="Z9267" i="3"/>
  <c r="AA9267" i="3" s="1" a="1"/>
  <c r="AA9267" i="3" s="1"/>
  <c r="Z9268" i="3"/>
  <c r="AA9268" i="3" s="1" a="1"/>
  <c r="AA9268" i="3" s="1"/>
  <c r="Z9269" i="3"/>
  <c r="AA9269" i="3" s="1" a="1"/>
  <c r="AA9269" i="3" s="1"/>
  <c r="Z9270" i="3"/>
  <c r="AA9270" i="3" s="1" a="1"/>
  <c r="AA9270" i="3" s="1"/>
  <c r="Z9271" i="3"/>
  <c r="AA9271" i="3" s="1" a="1"/>
  <c r="AA9271" i="3" s="1"/>
  <c r="Z9272" i="3"/>
  <c r="AA9272" i="3" s="1" a="1"/>
  <c r="AA9272" i="3" s="1"/>
  <c r="Z9273" i="3"/>
  <c r="AA9273" i="3" s="1" a="1"/>
  <c r="AA9273" i="3" s="1"/>
  <c r="Z9274" i="3"/>
  <c r="AA9274" i="3" s="1" a="1"/>
  <c r="AA9274" i="3" s="1"/>
  <c r="Z9275" i="3"/>
  <c r="AA9275" i="3" s="1" a="1"/>
  <c r="AA9275" i="3" s="1"/>
  <c r="Z9276" i="3"/>
  <c r="AA9276" i="3" s="1" a="1"/>
  <c r="AA9276" i="3" s="1"/>
  <c r="Z9277" i="3"/>
  <c r="AA9277" i="3" s="1" a="1"/>
  <c r="AA9277" i="3" s="1"/>
  <c r="Z9278" i="3"/>
  <c r="AA9278" i="3" s="1" a="1"/>
  <c r="AA9278" i="3" s="1"/>
  <c r="Z9279" i="3"/>
  <c r="AA9279" i="3" s="1" a="1"/>
  <c r="AA9279" i="3" s="1"/>
  <c r="Z9280" i="3"/>
  <c r="AA9280" i="3" s="1" a="1"/>
  <c r="AA9280" i="3" s="1"/>
  <c r="Z9281" i="3"/>
  <c r="AA9281" i="3" s="1" a="1"/>
  <c r="AA9281" i="3" s="1"/>
  <c r="Z9282" i="3"/>
  <c r="AA9282" i="3" s="1" a="1"/>
  <c r="AA9282" i="3" s="1"/>
  <c r="Z9283" i="3"/>
  <c r="AA9283" i="3" s="1" a="1"/>
  <c r="AA9283" i="3" s="1"/>
  <c r="Z9284" i="3"/>
  <c r="AA9284" i="3" s="1" a="1"/>
  <c r="AA9284" i="3" s="1"/>
  <c r="Z9285" i="3"/>
  <c r="AA9285" i="3" s="1" a="1"/>
  <c r="AA9285" i="3" s="1"/>
  <c r="Z9286" i="3"/>
  <c r="AA9286" i="3" s="1" a="1"/>
  <c r="AA9286" i="3" s="1"/>
  <c r="Z9287" i="3"/>
  <c r="AA9287" i="3" s="1" a="1"/>
  <c r="AA9287" i="3" s="1"/>
  <c r="Z9288" i="3"/>
  <c r="AA9288" i="3" s="1" a="1"/>
  <c r="AA9288" i="3" s="1"/>
  <c r="Z9289" i="3"/>
  <c r="AA9289" i="3" s="1" a="1"/>
  <c r="AA9289" i="3" s="1"/>
  <c r="Z9290" i="3"/>
  <c r="AA9290" i="3" s="1" a="1"/>
  <c r="AA9290" i="3" s="1"/>
  <c r="Z9291" i="3"/>
  <c r="AA9291" i="3" s="1" a="1"/>
  <c r="AA9291" i="3" s="1"/>
  <c r="Z9292" i="3"/>
  <c r="AA9292" i="3" s="1" a="1"/>
  <c r="AA9292" i="3" s="1"/>
  <c r="Z9293" i="3"/>
  <c r="AA9293" i="3" s="1" a="1"/>
  <c r="AA9293" i="3" s="1"/>
  <c r="Z9294" i="3"/>
  <c r="AA9294" i="3" s="1" a="1"/>
  <c r="AA9294" i="3" s="1"/>
  <c r="Z9295" i="3"/>
  <c r="AA9295" i="3" s="1" a="1"/>
  <c r="AA9295" i="3" s="1"/>
  <c r="Z9296" i="3"/>
  <c r="AA9296" i="3" s="1" a="1"/>
  <c r="AA9296" i="3" s="1"/>
  <c r="Z9297" i="3"/>
  <c r="AA9297" i="3" s="1" a="1"/>
  <c r="AA9297" i="3" s="1"/>
  <c r="Z9298" i="3"/>
  <c r="AA9298" i="3" s="1" a="1"/>
  <c r="AA9298" i="3" s="1"/>
  <c r="Z9299" i="3"/>
  <c r="AA9299" i="3" s="1" a="1"/>
  <c r="AA9299" i="3" s="1"/>
  <c r="Z9300" i="3"/>
  <c r="AA9300" i="3" s="1" a="1"/>
  <c r="AA9300" i="3" s="1"/>
  <c r="Z9301" i="3"/>
  <c r="AA9301" i="3" s="1" a="1"/>
  <c r="AA9301" i="3" s="1"/>
  <c r="Z9302" i="3"/>
  <c r="AA9302" i="3" s="1" a="1"/>
  <c r="AA9302" i="3" s="1"/>
  <c r="Z9303" i="3"/>
  <c r="AA9303" i="3" s="1" a="1"/>
  <c r="AA9303" i="3" s="1"/>
  <c r="Z9304" i="3"/>
  <c r="AA9304" i="3" s="1" a="1"/>
  <c r="AA9304" i="3" s="1"/>
  <c r="Z9305" i="3"/>
  <c r="AA9305" i="3" s="1" a="1"/>
  <c r="AA9305" i="3" s="1"/>
  <c r="Z9306" i="3"/>
  <c r="AA9306" i="3" s="1" a="1"/>
  <c r="AA9306" i="3" s="1"/>
  <c r="Z9307" i="3"/>
  <c r="AA9307" i="3" s="1" a="1"/>
  <c r="AA9307" i="3" s="1"/>
  <c r="Z9308" i="3"/>
  <c r="AA9308" i="3" s="1" a="1"/>
  <c r="AA9308" i="3" s="1"/>
  <c r="Z9309" i="3"/>
  <c r="AA9309" i="3" s="1" a="1"/>
  <c r="AA9309" i="3" s="1"/>
  <c r="Z9310" i="3"/>
  <c r="AA9310" i="3" s="1" a="1"/>
  <c r="AA9310" i="3" s="1"/>
  <c r="Z9311" i="3"/>
  <c r="AA9311" i="3" s="1" a="1"/>
  <c r="AA9311" i="3" s="1"/>
  <c r="Z9312" i="3"/>
  <c r="AA9312" i="3" s="1" a="1"/>
  <c r="AA9312" i="3" s="1"/>
  <c r="Z9313" i="3"/>
  <c r="AA9313" i="3" s="1" a="1"/>
  <c r="AA9313" i="3" s="1"/>
  <c r="Z9314" i="3"/>
  <c r="AA9314" i="3" s="1" a="1"/>
  <c r="AA9314" i="3" s="1"/>
  <c r="Z9315" i="3"/>
  <c r="AA9315" i="3" s="1" a="1"/>
  <c r="AA9315" i="3" s="1"/>
  <c r="Z9316" i="3"/>
  <c r="AA9316" i="3" s="1" a="1"/>
  <c r="AA9316" i="3" s="1"/>
  <c r="Z9317" i="3"/>
  <c r="AA9317" i="3" s="1" a="1"/>
  <c r="AA9317" i="3" s="1"/>
  <c r="Z9318" i="3"/>
  <c r="AA9318" i="3" s="1" a="1"/>
  <c r="AA9318" i="3" s="1"/>
  <c r="Z9319" i="3"/>
  <c r="AA9319" i="3" s="1" a="1"/>
  <c r="AA9319" i="3" s="1"/>
  <c r="Z9320" i="3"/>
  <c r="AA9320" i="3" s="1" a="1"/>
  <c r="AA9320" i="3" s="1"/>
  <c r="Z9321" i="3"/>
  <c r="AA9321" i="3" s="1" a="1"/>
  <c r="AA9321" i="3" s="1"/>
  <c r="Z9322" i="3"/>
  <c r="AA9322" i="3" s="1" a="1"/>
  <c r="AA9322" i="3" s="1"/>
  <c r="Z9323" i="3"/>
  <c r="AA9323" i="3" s="1" a="1"/>
  <c r="AA9323" i="3" s="1"/>
  <c r="Z9324" i="3"/>
  <c r="AA9324" i="3" s="1" a="1"/>
  <c r="AA9324" i="3" s="1"/>
  <c r="Z9325" i="3"/>
  <c r="AA9325" i="3" s="1" a="1"/>
  <c r="AA9325" i="3" s="1"/>
  <c r="Z9326" i="3"/>
  <c r="AA9326" i="3" s="1" a="1"/>
  <c r="AA9326" i="3" s="1"/>
  <c r="Z9327" i="3"/>
  <c r="AA9327" i="3" s="1" a="1"/>
  <c r="AA9327" i="3" s="1"/>
  <c r="Z9328" i="3"/>
  <c r="AA9328" i="3" s="1" a="1"/>
  <c r="AA9328" i="3" s="1"/>
  <c r="Z9329" i="3"/>
  <c r="AA9329" i="3" s="1" a="1"/>
  <c r="AA9329" i="3" s="1"/>
  <c r="Z9330" i="3"/>
  <c r="AA9330" i="3" s="1" a="1"/>
  <c r="AA9330" i="3" s="1"/>
  <c r="Z9331" i="3"/>
  <c r="AA9331" i="3" s="1" a="1"/>
  <c r="AA9331" i="3" s="1"/>
  <c r="Z9332" i="3"/>
  <c r="AA9332" i="3" s="1" a="1"/>
  <c r="AA9332" i="3" s="1"/>
  <c r="Z9333" i="3"/>
  <c r="AA9333" i="3" s="1" a="1"/>
  <c r="AA9333" i="3" s="1"/>
  <c r="Z9334" i="3"/>
  <c r="AA9334" i="3" s="1" a="1"/>
  <c r="AA9334" i="3" s="1"/>
  <c r="Z9335" i="3"/>
  <c r="AA9335" i="3" s="1" a="1"/>
  <c r="AA9335" i="3" s="1"/>
  <c r="Z9336" i="3"/>
  <c r="AA9336" i="3" s="1" a="1"/>
  <c r="AA9336" i="3" s="1"/>
  <c r="Z9337" i="3"/>
  <c r="AA9337" i="3" s="1" a="1"/>
  <c r="AA9337" i="3" s="1"/>
  <c r="Z9338" i="3"/>
  <c r="AA9338" i="3" s="1" a="1"/>
  <c r="AA9338" i="3" s="1"/>
  <c r="Z9339" i="3"/>
  <c r="AA9339" i="3" s="1" a="1"/>
  <c r="AA9339" i="3" s="1"/>
  <c r="Z9340" i="3"/>
  <c r="AA9340" i="3" s="1" a="1"/>
  <c r="AA9340" i="3" s="1"/>
  <c r="Z9341" i="3"/>
  <c r="AA9341" i="3" s="1" a="1"/>
  <c r="AA9341" i="3" s="1"/>
  <c r="Z9342" i="3"/>
  <c r="AA9342" i="3" s="1" a="1"/>
  <c r="AA9342" i="3" s="1"/>
  <c r="Z9343" i="3"/>
  <c r="AA9343" i="3" s="1" a="1"/>
  <c r="AA9343" i="3" s="1"/>
  <c r="Z9344" i="3"/>
  <c r="AA9344" i="3" s="1" a="1"/>
  <c r="AA9344" i="3" s="1"/>
  <c r="Z9345" i="3"/>
  <c r="AA9345" i="3" s="1" a="1"/>
  <c r="AA9345" i="3" s="1"/>
  <c r="Z9346" i="3"/>
  <c r="AA9346" i="3" s="1" a="1"/>
  <c r="AA9346" i="3" s="1"/>
  <c r="Z9347" i="3"/>
  <c r="AA9347" i="3" s="1" a="1"/>
  <c r="AA9347" i="3" s="1"/>
  <c r="Z9348" i="3"/>
  <c r="AA9348" i="3" s="1" a="1"/>
  <c r="AA9348" i="3" s="1"/>
  <c r="Z9349" i="3"/>
  <c r="AA9349" i="3" s="1" a="1"/>
  <c r="AA9349" i="3" s="1"/>
  <c r="Z9350" i="3"/>
  <c r="AA9350" i="3" s="1" a="1"/>
  <c r="AA9350" i="3" s="1"/>
  <c r="Z9351" i="3"/>
  <c r="AA9351" i="3" s="1" a="1"/>
  <c r="AA9351" i="3" s="1"/>
  <c r="Z9352" i="3"/>
  <c r="AA9352" i="3" s="1" a="1"/>
  <c r="AA9352" i="3" s="1"/>
  <c r="Z9353" i="3"/>
  <c r="AA9353" i="3" s="1" a="1"/>
  <c r="AA9353" i="3" s="1"/>
  <c r="Z9354" i="3"/>
  <c r="AA9354" i="3" s="1" a="1"/>
  <c r="AA9354" i="3" s="1"/>
  <c r="Z9355" i="3"/>
  <c r="AA9355" i="3" s="1" a="1"/>
  <c r="AA9355" i="3" s="1"/>
  <c r="Z9356" i="3"/>
  <c r="AA9356" i="3" s="1" a="1"/>
  <c r="AA9356" i="3" s="1"/>
  <c r="Z9357" i="3"/>
  <c r="AA9357" i="3" s="1" a="1"/>
  <c r="AA9357" i="3" s="1"/>
  <c r="Z9358" i="3"/>
  <c r="AA9358" i="3" s="1" a="1"/>
  <c r="AA9358" i="3" s="1"/>
  <c r="Z9359" i="3"/>
  <c r="AA9359" i="3" s="1" a="1"/>
  <c r="AA9359" i="3" s="1"/>
  <c r="Z9360" i="3"/>
  <c r="AA9360" i="3" s="1" a="1"/>
  <c r="AA9360" i="3" s="1"/>
  <c r="Z9361" i="3"/>
  <c r="AA9361" i="3" s="1" a="1"/>
  <c r="AA9361" i="3" s="1"/>
  <c r="Z9362" i="3"/>
  <c r="AA9362" i="3" s="1" a="1"/>
  <c r="AA9362" i="3" s="1"/>
  <c r="Z9363" i="3"/>
  <c r="AA9363" i="3" s="1" a="1"/>
  <c r="AA9363" i="3" s="1"/>
  <c r="Z9364" i="3"/>
  <c r="AA9364" i="3" s="1" a="1"/>
  <c r="AA9364" i="3" s="1"/>
  <c r="Z9365" i="3"/>
  <c r="AA9365" i="3" s="1" a="1"/>
  <c r="AA9365" i="3" s="1"/>
  <c r="Z9366" i="3"/>
  <c r="AA9366" i="3" s="1" a="1"/>
  <c r="AA9366" i="3" s="1"/>
  <c r="Z9367" i="3"/>
  <c r="AA9367" i="3" s="1" a="1"/>
  <c r="AA9367" i="3" s="1"/>
  <c r="Z9368" i="3"/>
  <c r="AA9368" i="3" s="1" a="1"/>
  <c r="AA9368" i="3" s="1"/>
  <c r="Z9369" i="3"/>
  <c r="AA9369" i="3" s="1" a="1"/>
  <c r="AA9369" i="3" s="1"/>
  <c r="Z9370" i="3"/>
  <c r="AA9370" i="3" s="1" a="1"/>
  <c r="AA9370" i="3" s="1"/>
  <c r="Z9371" i="3"/>
  <c r="AA9371" i="3" s="1" a="1"/>
  <c r="AA9371" i="3" s="1"/>
  <c r="Z9372" i="3"/>
  <c r="AA9372" i="3" s="1" a="1"/>
  <c r="AA9372" i="3" s="1"/>
  <c r="Z9373" i="3"/>
  <c r="AA9373" i="3" s="1" a="1"/>
  <c r="AA9373" i="3" s="1"/>
  <c r="Z9374" i="3"/>
  <c r="AA9374" i="3" s="1" a="1"/>
  <c r="AA9374" i="3" s="1"/>
  <c r="Z9375" i="3"/>
  <c r="AA9375" i="3" s="1" a="1"/>
  <c r="AA9375" i="3" s="1"/>
  <c r="Z9376" i="3"/>
  <c r="AA9376" i="3" s="1" a="1"/>
  <c r="AA9376" i="3" s="1"/>
  <c r="Z9377" i="3"/>
  <c r="AA9377" i="3" s="1" a="1"/>
  <c r="AA9377" i="3" s="1"/>
  <c r="Z9378" i="3"/>
  <c r="AA9378" i="3" s="1" a="1"/>
  <c r="AA9378" i="3" s="1"/>
  <c r="Z9379" i="3"/>
  <c r="AA9379" i="3" s="1" a="1"/>
  <c r="AA9379" i="3" s="1"/>
  <c r="Z9380" i="3"/>
  <c r="AA9380" i="3" s="1" a="1"/>
  <c r="AA9380" i="3" s="1"/>
  <c r="Z9381" i="3"/>
  <c r="AA9381" i="3" s="1" a="1"/>
  <c r="AA9381" i="3" s="1"/>
  <c r="Z9382" i="3"/>
  <c r="AA9382" i="3" s="1" a="1"/>
  <c r="AA9382" i="3" s="1"/>
  <c r="Z9383" i="3"/>
  <c r="AA9383" i="3" s="1" a="1"/>
  <c r="AA9383" i="3" s="1"/>
  <c r="Z9384" i="3"/>
  <c r="AA9384" i="3" s="1" a="1"/>
  <c r="AA9384" i="3" s="1"/>
  <c r="Z9385" i="3"/>
  <c r="AA9385" i="3" s="1" a="1"/>
  <c r="AA9385" i="3" s="1"/>
  <c r="Z9386" i="3"/>
  <c r="AA9386" i="3" s="1" a="1"/>
  <c r="AA9386" i="3" s="1"/>
  <c r="Z9387" i="3"/>
  <c r="AA9387" i="3" s="1" a="1"/>
  <c r="AA9387" i="3" s="1"/>
  <c r="Z9388" i="3"/>
  <c r="AA9388" i="3" s="1" a="1"/>
  <c r="AA9388" i="3" s="1"/>
  <c r="Z9389" i="3"/>
  <c r="AA9389" i="3" s="1" a="1"/>
  <c r="AA9389" i="3" s="1"/>
  <c r="Z9390" i="3"/>
  <c r="AA9390" i="3" s="1" a="1"/>
  <c r="AA9390" i="3" s="1"/>
  <c r="Z9391" i="3"/>
  <c r="AA9391" i="3" s="1" a="1"/>
  <c r="AA9391" i="3" s="1"/>
  <c r="Z9392" i="3"/>
  <c r="AA9392" i="3" s="1" a="1"/>
  <c r="AA9392" i="3" s="1"/>
  <c r="Z9393" i="3"/>
  <c r="AA9393" i="3" s="1" a="1"/>
  <c r="AA9393" i="3" s="1"/>
  <c r="Z9394" i="3"/>
  <c r="AA9394" i="3" s="1" a="1"/>
  <c r="AA9394" i="3" s="1"/>
  <c r="Z9395" i="3"/>
  <c r="AA9395" i="3" s="1" a="1"/>
  <c r="AA9395" i="3" s="1"/>
  <c r="Z9396" i="3"/>
  <c r="AA9396" i="3" s="1" a="1"/>
  <c r="AA9396" i="3" s="1"/>
  <c r="Z9397" i="3"/>
  <c r="AA9397" i="3" s="1" a="1"/>
  <c r="AA9397" i="3" s="1"/>
  <c r="Z9398" i="3"/>
  <c r="AA9398" i="3" s="1" a="1"/>
  <c r="AA9398" i="3" s="1"/>
  <c r="Z9399" i="3"/>
  <c r="AA9399" i="3" s="1" a="1"/>
  <c r="AA9399" i="3" s="1"/>
  <c r="Z9400" i="3"/>
  <c r="AA9400" i="3" s="1" a="1"/>
  <c r="AA9400" i="3" s="1"/>
  <c r="Z9401" i="3"/>
  <c r="AA9401" i="3" s="1" a="1"/>
  <c r="AA9401" i="3" s="1"/>
  <c r="Z9402" i="3"/>
  <c r="AA9402" i="3" s="1" a="1"/>
  <c r="AA9402" i="3" s="1"/>
  <c r="Z9403" i="3"/>
  <c r="AA9403" i="3" s="1" a="1"/>
  <c r="AA9403" i="3" s="1"/>
  <c r="Z9404" i="3"/>
  <c r="AA9404" i="3" s="1" a="1"/>
  <c r="AA9404" i="3" s="1"/>
  <c r="Z9405" i="3"/>
  <c r="AA9405" i="3" s="1" a="1"/>
  <c r="AA9405" i="3" s="1"/>
  <c r="Z9406" i="3"/>
  <c r="AA9406" i="3" s="1" a="1"/>
  <c r="AA9406" i="3" s="1"/>
  <c r="Z9407" i="3"/>
  <c r="AA9407" i="3" s="1" a="1"/>
  <c r="AA9407" i="3" s="1"/>
  <c r="Z9408" i="3"/>
  <c r="AA9408" i="3" s="1" a="1"/>
  <c r="AA9408" i="3" s="1"/>
  <c r="Z9409" i="3"/>
  <c r="AA9409" i="3" s="1" a="1"/>
  <c r="AA9409" i="3" s="1"/>
  <c r="Z9410" i="3"/>
  <c r="AA9410" i="3" s="1" a="1"/>
  <c r="AA9410" i="3" s="1"/>
  <c r="Z9411" i="3"/>
  <c r="AA9411" i="3" s="1" a="1"/>
  <c r="AA9411" i="3" s="1"/>
  <c r="Z9412" i="3"/>
  <c r="AA9412" i="3" s="1" a="1"/>
  <c r="AA9412" i="3" s="1"/>
  <c r="Z9413" i="3"/>
  <c r="AA9413" i="3" s="1" a="1"/>
  <c r="AA9413" i="3" s="1"/>
  <c r="Z9414" i="3"/>
  <c r="AA9414" i="3" s="1" a="1"/>
  <c r="AA9414" i="3" s="1"/>
  <c r="Z9415" i="3"/>
  <c r="AA9415" i="3" s="1" a="1"/>
  <c r="AA9415" i="3" s="1"/>
  <c r="Z9416" i="3"/>
  <c r="AA9416" i="3" s="1" a="1"/>
  <c r="AA9416" i="3" s="1"/>
  <c r="Z9417" i="3"/>
  <c r="AA9417" i="3" s="1" a="1"/>
  <c r="AA9417" i="3" s="1"/>
  <c r="Z9418" i="3"/>
  <c r="AA9418" i="3" s="1" a="1"/>
  <c r="AA9418" i="3" s="1"/>
  <c r="Z9419" i="3"/>
  <c r="AA9419" i="3" s="1" a="1"/>
  <c r="AA9419" i="3" s="1"/>
  <c r="Z9420" i="3"/>
  <c r="AA9420" i="3" s="1" a="1"/>
  <c r="AA9420" i="3" s="1"/>
  <c r="Z9421" i="3"/>
  <c r="AA9421" i="3" s="1" a="1"/>
  <c r="AA9421" i="3" s="1"/>
  <c r="Z9422" i="3"/>
  <c r="AA9422" i="3" s="1" a="1"/>
  <c r="AA9422" i="3" s="1"/>
  <c r="Z9423" i="3"/>
  <c r="AA9423" i="3" s="1" a="1"/>
  <c r="AA9423" i="3" s="1"/>
  <c r="Z9424" i="3"/>
  <c r="AA9424" i="3" s="1" a="1"/>
  <c r="AA9424" i="3" s="1"/>
  <c r="Z9425" i="3"/>
  <c r="AA9425" i="3" s="1" a="1"/>
  <c r="AA9425" i="3" s="1"/>
  <c r="Z9426" i="3"/>
  <c r="AA9426" i="3" s="1" a="1"/>
  <c r="AA9426" i="3" s="1"/>
  <c r="Z9427" i="3"/>
  <c r="AA9427" i="3" s="1" a="1"/>
  <c r="AA9427" i="3" s="1"/>
  <c r="Z9428" i="3"/>
  <c r="AA9428" i="3" s="1" a="1"/>
  <c r="AA9428" i="3" s="1"/>
  <c r="Z9429" i="3"/>
  <c r="AA9429" i="3" s="1" a="1"/>
  <c r="AA9429" i="3" s="1"/>
  <c r="Z9430" i="3"/>
  <c r="AA9430" i="3" s="1" a="1"/>
  <c r="AA9430" i="3" s="1"/>
  <c r="Z9431" i="3"/>
  <c r="AA9431" i="3" s="1" a="1"/>
  <c r="AA9431" i="3" s="1"/>
  <c r="Z9432" i="3"/>
  <c r="AA9432" i="3" s="1" a="1"/>
  <c r="AA9432" i="3" s="1"/>
  <c r="Z9433" i="3"/>
  <c r="AA9433" i="3" s="1" a="1"/>
  <c r="AA9433" i="3" s="1"/>
  <c r="Z9434" i="3"/>
  <c r="AA9434" i="3" s="1" a="1"/>
  <c r="AA9434" i="3" s="1"/>
  <c r="Z9435" i="3"/>
  <c r="AA9435" i="3" s="1" a="1"/>
  <c r="AA9435" i="3" s="1"/>
  <c r="Z9436" i="3"/>
  <c r="AA9436" i="3" s="1" a="1"/>
  <c r="AA9436" i="3" s="1"/>
  <c r="Z9437" i="3"/>
  <c r="AA9437" i="3" s="1" a="1"/>
  <c r="AA9437" i="3" s="1"/>
  <c r="Z9438" i="3"/>
  <c r="AA9438" i="3" s="1" a="1"/>
  <c r="AA9438" i="3" s="1"/>
  <c r="Z9439" i="3"/>
  <c r="AA9439" i="3" s="1" a="1"/>
  <c r="AA9439" i="3" s="1"/>
  <c r="Z9440" i="3"/>
  <c r="AA9440" i="3" s="1" a="1"/>
  <c r="AA9440" i="3" s="1"/>
  <c r="Z9441" i="3"/>
  <c r="AA9441" i="3" s="1" a="1"/>
  <c r="AA9441" i="3" s="1"/>
  <c r="Z9442" i="3"/>
  <c r="AA9442" i="3" s="1" a="1"/>
  <c r="AA9442" i="3" s="1"/>
  <c r="Z9443" i="3"/>
  <c r="AA9443" i="3" s="1" a="1"/>
  <c r="AA9443" i="3" s="1"/>
  <c r="Z9444" i="3"/>
  <c r="AA9444" i="3" s="1" a="1"/>
  <c r="AA9444" i="3" s="1"/>
  <c r="Z9445" i="3"/>
  <c r="AA9445" i="3" s="1" a="1"/>
  <c r="AA9445" i="3" s="1"/>
  <c r="Z9446" i="3"/>
  <c r="AA9446" i="3" s="1" a="1"/>
  <c r="AA9446" i="3" s="1"/>
  <c r="Z9447" i="3"/>
  <c r="AA9447" i="3" s="1" a="1"/>
  <c r="AA9447" i="3" s="1"/>
  <c r="Z9448" i="3"/>
  <c r="AA9448" i="3" s="1" a="1"/>
  <c r="AA9448" i="3" s="1"/>
  <c r="Z9449" i="3"/>
  <c r="AA9449" i="3" s="1" a="1"/>
  <c r="AA9449" i="3" s="1"/>
  <c r="Z9450" i="3"/>
  <c r="AA9450" i="3" s="1" a="1"/>
  <c r="AA9450" i="3" s="1"/>
  <c r="Z9451" i="3"/>
  <c r="AA9451" i="3" s="1" a="1"/>
  <c r="AA9451" i="3" s="1"/>
  <c r="Z9452" i="3"/>
  <c r="AA9452" i="3" s="1" a="1"/>
  <c r="AA9452" i="3" s="1"/>
  <c r="Z9453" i="3"/>
  <c r="AA9453" i="3" s="1" a="1"/>
  <c r="AA9453" i="3" s="1"/>
  <c r="Z9454" i="3"/>
  <c r="AA9454" i="3" s="1" a="1"/>
  <c r="AA9454" i="3" s="1"/>
  <c r="Z9455" i="3"/>
  <c r="AA9455" i="3" s="1" a="1"/>
  <c r="AA9455" i="3" s="1"/>
  <c r="Z9456" i="3"/>
  <c r="AA9456" i="3" s="1" a="1"/>
  <c r="AA9456" i="3" s="1"/>
  <c r="Z9457" i="3"/>
  <c r="AA9457" i="3" s="1" a="1"/>
  <c r="AA9457" i="3" s="1"/>
  <c r="Z9458" i="3"/>
  <c r="AA9458" i="3" s="1" a="1"/>
  <c r="AA9458" i="3" s="1"/>
  <c r="Z9459" i="3"/>
  <c r="AA9459" i="3" s="1" a="1"/>
  <c r="AA9459" i="3" s="1"/>
  <c r="Z9460" i="3"/>
  <c r="AA9460" i="3" s="1" a="1"/>
  <c r="AA9460" i="3" s="1"/>
  <c r="Z9461" i="3"/>
  <c r="AA9461" i="3" s="1" a="1"/>
  <c r="AA9461" i="3" s="1"/>
  <c r="Z9462" i="3"/>
  <c r="AA9462" i="3" s="1" a="1"/>
  <c r="AA9462" i="3" s="1"/>
  <c r="Z9463" i="3"/>
  <c r="AA9463" i="3" s="1" a="1"/>
  <c r="AA9463" i="3" s="1"/>
  <c r="Z9464" i="3"/>
  <c r="AA9464" i="3" s="1" a="1"/>
  <c r="AA9464" i="3" s="1"/>
  <c r="Z9465" i="3"/>
  <c r="AA9465" i="3" s="1" a="1"/>
  <c r="AA9465" i="3" s="1"/>
  <c r="Z9466" i="3"/>
  <c r="AA9466" i="3" s="1" a="1"/>
  <c r="AA9466" i="3" s="1"/>
  <c r="Z9467" i="3"/>
  <c r="AA9467" i="3" s="1" a="1"/>
  <c r="AA9467" i="3" s="1"/>
  <c r="Z9468" i="3"/>
  <c r="AA9468" i="3" s="1" a="1"/>
  <c r="AA9468" i="3" s="1"/>
  <c r="Z9469" i="3"/>
  <c r="AA9469" i="3" s="1" a="1"/>
  <c r="AA9469" i="3" s="1"/>
  <c r="Z9470" i="3"/>
  <c r="AA9470" i="3" s="1" a="1"/>
  <c r="AA9470" i="3" s="1"/>
  <c r="Z9471" i="3"/>
  <c r="AA9471" i="3" s="1" a="1"/>
  <c r="AA9471" i="3" s="1"/>
  <c r="Z9472" i="3"/>
  <c r="AA9472" i="3" s="1" a="1"/>
  <c r="AA9472" i="3" s="1"/>
  <c r="Z9473" i="3"/>
  <c r="AA9473" i="3" s="1" a="1"/>
  <c r="AA9473" i="3" s="1"/>
  <c r="Z9474" i="3"/>
  <c r="AA9474" i="3" s="1" a="1"/>
  <c r="AA9474" i="3" s="1"/>
  <c r="Z9475" i="3"/>
  <c r="AA9475" i="3" s="1" a="1"/>
  <c r="AA9475" i="3" s="1"/>
  <c r="Z9476" i="3"/>
  <c r="AA9476" i="3" s="1" a="1"/>
  <c r="AA9476" i="3" s="1"/>
  <c r="Z9477" i="3"/>
  <c r="AA9477" i="3" s="1" a="1"/>
  <c r="AA9477" i="3" s="1"/>
  <c r="Z9478" i="3"/>
  <c r="AA9478" i="3" s="1" a="1"/>
  <c r="AA9478" i="3" s="1"/>
  <c r="Z9479" i="3"/>
  <c r="AA9479" i="3" s="1" a="1"/>
  <c r="AA9479" i="3" s="1"/>
  <c r="Z9480" i="3"/>
  <c r="AA9480" i="3" s="1" a="1"/>
  <c r="AA9480" i="3" s="1"/>
  <c r="Z9481" i="3"/>
  <c r="AA9481" i="3" s="1" a="1"/>
  <c r="AA9481" i="3" s="1"/>
  <c r="Z9482" i="3"/>
  <c r="AA9482" i="3" s="1" a="1"/>
  <c r="AA9482" i="3" s="1"/>
  <c r="Z9483" i="3"/>
  <c r="AA9483" i="3" s="1" a="1"/>
  <c r="AA9483" i="3" s="1"/>
  <c r="Z9484" i="3"/>
  <c r="AA9484" i="3" s="1" a="1"/>
  <c r="AA9484" i="3" s="1"/>
  <c r="Z9485" i="3"/>
  <c r="AA9485" i="3" s="1" a="1"/>
  <c r="AA9485" i="3" s="1"/>
  <c r="Z9486" i="3"/>
  <c r="AA9486" i="3" s="1" a="1"/>
  <c r="AA9486" i="3" s="1"/>
  <c r="Z9487" i="3"/>
  <c r="AA9487" i="3" s="1" a="1"/>
  <c r="AA9487" i="3" s="1"/>
  <c r="Z9488" i="3"/>
  <c r="AA9488" i="3" s="1" a="1"/>
  <c r="AA9488" i="3" s="1"/>
  <c r="Z9489" i="3"/>
  <c r="AA9489" i="3" s="1" a="1"/>
  <c r="AA9489" i="3" s="1"/>
  <c r="Z9490" i="3"/>
  <c r="AA9490" i="3" s="1" a="1"/>
  <c r="AA9490" i="3" s="1"/>
  <c r="Z9491" i="3"/>
  <c r="AA9491" i="3" s="1" a="1"/>
  <c r="AA9491" i="3" s="1"/>
  <c r="Z9492" i="3"/>
  <c r="AA9492" i="3" s="1" a="1"/>
  <c r="AA9492" i="3" s="1"/>
  <c r="Z9493" i="3"/>
  <c r="AA9493" i="3" s="1" a="1"/>
  <c r="AA9493" i="3" s="1"/>
  <c r="Z9494" i="3"/>
  <c r="AA9494" i="3" s="1" a="1"/>
  <c r="AA9494" i="3" s="1"/>
  <c r="Z9495" i="3"/>
  <c r="AA9495" i="3" s="1" a="1"/>
  <c r="AA9495" i="3" s="1"/>
  <c r="Z9496" i="3"/>
  <c r="AA9496" i="3" s="1" a="1"/>
  <c r="AA9496" i="3" s="1"/>
  <c r="Z9497" i="3"/>
  <c r="AA9497" i="3" s="1" a="1"/>
  <c r="AA9497" i="3" s="1"/>
  <c r="Z9498" i="3"/>
  <c r="AA9498" i="3" s="1" a="1"/>
  <c r="AA9498" i="3" s="1"/>
  <c r="Z9499" i="3"/>
  <c r="AA9499" i="3" s="1" a="1"/>
  <c r="AA9499" i="3" s="1"/>
  <c r="Z9500" i="3"/>
  <c r="AA9500" i="3" s="1" a="1"/>
  <c r="AA9500" i="3" s="1"/>
  <c r="Z9501" i="3"/>
  <c r="AA9501" i="3" s="1" a="1"/>
  <c r="AA9501" i="3" s="1"/>
  <c r="Z9502" i="3"/>
  <c r="AA9502" i="3" s="1" a="1"/>
  <c r="AA9502" i="3" s="1"/>
  <c r="Z9503" i="3"/>
  <c r="AA9503" i="3" s="1" a="1"/>
  <c r="AA9503" i="3" s="1"/>
  <c r="Z9504" i="3"/>
  <c r="AA9504" i="3" s="1" a="1"/>
  <c r="AA9504" i="3" s="1"/>
  <c r="Z9505" i="3"/>
  <c r="AA9505" i="3" s="1" a="1"/>
  <c r="AA9505" i="3" s="1"/>
  <c r="Z9506" i="3"/>
  <c r="AA9506" i="3" s="1" a="1"/>
  <c r="AA9506" i="3" s="1"/>
  <c r="Z9507" i="3"/>
  <c r="AA9507" i="3" s="1" a="1"/>
  <c r="AA9507" i="3" s="1"/>
  <c r="Z9508" i="3"/>
  <c r="AA9508" i="3" s="1" a="1"/>
  <c r="AA9508" i="3" s="1"/>
  <c r="Z9509" i="3"/>
  <c r="AA9509" i="3" s="1" a="1"/>
  <c r="AA9509" i="3" s="1"/>
  <c r="Z9510" i="3"/>
  <c r="AA9510" i="3" s="1" a="1"/>
  <c r="AA9510" i="3" s="1"/>
  <c r="Z9511" i="3"/>
  <c r="AA9511" i="3" s="1" a="1"/>
  <c r="AA9511" i="3" s="1"/>
  <c r="Z9512" i="3"/>
  <c r="AA9512" i="3" s="1" a="1"/>
  <c r="AA9512" i="3" s="1"/>
  <c r="Z9513" i="3"/>
  <c r="AA9513" i="3" s="1" a="1"/>
  <c r="AA9513" i="3" s="1"/>
  <c r="Z9514" i="3"/>
  <c r="AA9514" i="3" s="1" a="1"/>
  <c r="AA9514" i="3" s="1"/>
  <c r="Z9515" i="3"/>
  <c r="AA9515" i="3" s="1" a="1"/>
  <c r="AA9515" i="3" s="1"/>
  <c r="Z9516" i="3"/>
  <c r="AA9516" i="3" s="1" a="1"/>
  <c r="AA9516" i="3" s="1"/>
  <c r="Z9517" i="3"/>
  <c r="AA9517" i="3" s="1" a="1"/>
  <c r="AA9517" i="3" s="1"/>
  <c r="Z9518" i="3"/>
  <c r="AA9518" i="3" s="1" a="1"/>
  <c r="AA9518" i="3" s="1"/>
  <c r="Z9519" i="3"/>
  <c r="AA9519" i="3" s="1" a="1"/>
  <c r="AA9519" i="3" s="1"/>
  <c r="Z9520" i="3"/>
  <c r="AA9520" i="3" s="1" a="1"/>
  <c r="AA9520" i="3" s="1"/>
  <c r="Z9521" i="3"/>
  <c r="AA9521" i="3" s="1" a="1"/>
  <c r="AA9521" i="3" s="1"/>
  <c r="Z9522" i="3"/>
  <c r="AA9522" i="3" s="1" a="1"/>
  <c r="AA9522" i="3" s="1"/>
  <c r="Z9523" i="3"/>
  <c r="AA9523" i="3" s="1" a="1"/>
  <c r="AA9523" i="3" s="1"/>
  <c r="Z9524" i="3"/>
  <c r="AA9524" i="3" s="1" a="1"/>
  <c r="AA9524" i="3" s="1"/>
  <c r="Z9525" i="3"/>
  <c r="AA9525" i="3" s="1" a="1"/>
  <c r="AA9525" i="3" s="1"/>
  <c r="Z9526" i="3"/>
  <c r="AA9526" i="3" s="1" a="1"/>
  <c r="AA9526" i="3" s="1"/>
  <c r="Z9527" i="3"/>
  <c r="AA9527" i="3" s="1" a="1"/>
  <c r="AA9527" i="3" s="1"/>
  <c r="Z9528" i="3"/>
  <c r="AA9528" i="3" s="1" a="1"/>
  <c r="AA9528" i="3" s="1"/>
  <c r="Z9529" i="3"/>
  <c r="AA9529" i="3" s="1" a="1"/>
  <c r="AA9529" i="3" s="1"/>
  <c r="Z9530" i="3"/>
  <c r="AA9530" i="3" s="1" a="1"/>
  <c r="AA9530" i="3" s="1"/>
  <c r="Z9531" i="3"/>
  <c r="AA9531" i="3" s="1" a="1"/>
  <c r="AA9531" i="3" s="1"/>
  <c r="Z9532" i="3"/>
  <c r="AA9532" i="3" s="1" a="1"/>
  <c r="AA9532" i="3" s="1"/>
  <c r="Z9533" i="3"/>
  <c r="AA9533" i="3" s="1" a="1"/>
  <c r="AA9533" i="3" s="1"/>
  <c r="Z9534" i="3"/>
  <c r="AA9534" i="3" s="1" a="1"/>
  <c r="AA9534" i="3" s="1"/>
  <c r="Z9535" i="3"/>
  <c r="AA9535" i="3" s="1" a="1"/>
  <c r="AA9535" i="3" s="1"/>
  <c r="Z9536" i="3"/>
  <c r="AA9536" i="3" s="1" a="1"/>
  <c r="AA9536" i="3" s="1"/>
  <c r="Z9537" i="3"/>
  <c r="AA9537" i="3" s="1" a="1"/>
  <c r="AA9537" i="3" s="1"/>
  <c r="Z9538" i="3"/>
  <c r="AA9538" i="3" s="1" a="1"/>
  <c r="AA9538" i="3" s="1"/>
  <c r="Z9539" i="3"/>
  <c r="AA9539" i="3" s="1" a="1"/>
  <c r="AA9539" i="3" s="1"/>
  <c r="Z9540" i="3"/>
  <c r="AA9540" i="3" s="1" a="1"/>
  <c r="AA9540" i="3" s="1"/>
  <c r="Z9541" i="3"/>
  <c r="AA9541" i="3" s="1" a="1"/>
  <c r="AA9541" i="3" s="1"/>
  <c r="Z9542" i="3"/>
  <c r="AA9542" i="3" s="1" a="1"/>
  <c r="AA9542" i="3" s="1"/>
  <c r="Z9543" i="3"/>
  <c r="AA9543" i="3" s="1" a="1"/>
  <c r="AA9543" i="3" s="1"/>
  <c r="Z9544" i="3"/>
  <c r="AA9544" i="3" s="1" a="1"/>
  <c r="AA9544" i="3" s="1"/>
  <c r="Z9545" i="3"/>
  <c r="AA9545" i="3" s="1" a="1"/>
  <c r="AA9545" i="3" s="1"/>
  <c r="Z9546" i="3"/>
  <c r="AA9546" i="3" s="1" a="1"/>
  <c r="AA9546" i="3" s="1"/>
  <c r="Z9547" i="3"/>
  <c r="AA9547" i="3" s="1" a="1"/>
  <c r="AA9547" i="3" s="1"/>
  <c r="Z9548" i="3"/>
  <c r="AA9548" i="3" s="1" a="1"/>
  <c r="AA9548" i="3" s="1"/>
  <c r="Z9549" i="3"/>
  <c r="AA9549" i="3" s="1" a="1"/>
  <c r="AA9549" i="3" s="1"/>
  <c r="Z9550" i="3"/>
  <c r="AA9550" i="3" s="1" a="1"/>
  <c r="AA9550" i="3" s="1"/>
  <c r="Z9551" i="3"/>
  <c r="AA9551" i="3" s="1" a="1"/>
  <c r="AA9551" i="3" s="1"/>
  <c r="Z9552" i="3"/>
  <c r="AA9552" i="3" s="1" a="1"/>
  <c r="AA9552" i="3" s="1"/>
  <c r="Z9553" i="3"/>
  <c r="AA9553" i="3" s="1" a="1"/>
  <c r="AA9553" i="3" s="1"/>
  <c r="Z9554" i="3"/>
  <c r="AA9554" i="3" s="1" a="1"/>
  <c r="AA9554" i="3" s="1"/>
  <c r="Z9555" i="3"/>
  <c r="AA9555" i="3" s="1" a="1"/>
  <c r="AA9555" i="3" s="1"/>
  <c r="Z9556" i="3"/>
  <c r="AA9556" i="3" s="1" a="1"/>
  <c r="AA9556" i="3" s="1"/>
  <c r="Z9557" i="3"/>
  <c r="AA9557" i="3" s="1" a="1"/>
  <c r="AA9557" i="3" s="1"/>
  <c r="Z9558" i="3"/>
  <c r="AA9558" i="3" s="1" a="1"/>
  <c r="AA9558" i="3" s="1"/>
  <c r="Z9559" i="3"/>
  <c r="AA9559" i="3" s="1" a="1"/>
  <c r="AA9559" i="3" s="1"/>
  <c r="Z9560" i="3"/>
  <c r="AA9560" i="3" s="1" a="1"/>
  <c r="AA9560" i="3" s="1"/>
  <c r="Z9561" i="3"/>
  <c r="AA9561" i="3" s="1" a="1"/>
  <c r="AA9561" i="3" s="1"/>
  <c r="Z9562" i="3"/>
  <c r="AA9562" i="3" s="1" a="1"/>
  <c r="AA9562" i="3" s="1"/>
  <c r="Z9563" i="3"/>
  <c r="AA9563" i="3" s="1" a="1"/>
  <c r="AA9563" i="3" s="1"/>
  <c r="Z9564" i="3"/>
  <c r="AA9564" i="3" s="1" a="1"/>
  <c r="AA9564" i="3" s="1"/>
  <c r="Z9565" i="3"/>
  <c r="AA9565" i="3" s="1" a="1"/>
  <c r="AA9565" i="3" s="1"/>
  <c r="Z9566" i="3"/>
  <c r="AA9566" i="3" s="1" a="1"/>
  <c r="AA9566" i="3" s="1"/>
  <c r="Z9567" i="3"/>
  <c r="AA9567" i="3" s="1" a="1"/>
  <c r="AA9567" i="3" s="1"/>
  <c r="Z9568" i="3"/>
  <c r="AA9568" i="3" s="1" a="1"/>
  <c r="AA9568" i="3" s="1"/>
  <c r="Z9569" i="3"/>
  <c r="AA9569" i="3" s="1" a="1"/>
  <c r="AA9569" i="3" s="1"/>
  <c r="Z9570" i="3"/>
  <c r="AA9570" i="3" s="1" a="1"/>
  <c r="AA9570" i="3" s="1"/>
  <c r="Z9571" i="3"/>
  <c r="AA9571" i="3" s="1" a="1"/>
  <c r="AA9571" i="3" s="1"/>
  <c r="Z9572" i="3"/>
  <c r="AA9572" i="3" s="1" a="1"/>
  <c r="AA9572" i="3" s="1"/>
  <c r="Z9573" i="3"/>
  <c r="AA9573" i="3" s="1" a="1"/>
  <c r="AA9573" i="3" s="1"/>
  <c r="Z9574" i="3"/>
  <c r="AA9574" i="3" s="1" a="1"/>
  <c r="AA9574" i="3" s="1"/>
  <c r="Z9575" i="3"/>
  <c r="AA9575" i="3" s="1" a="1"/>
  <c r="AA9575" i="3" s="1"/>
  <c r="Z9576" i="3"/>
  <c r="AA9576" i="3" s="1" a="1"/>
  <c r="AA9576" i="3" s="1"/>
  <c r="Z9577" i="3"/>
  <c r="AA9577" i="3" s="1" a="1"/>
  <c r="AA9577" i="3" s="1"/>
  <c r="Z9578" i="3"/>
  <c r="AA9578" i="3" s="1" a="1"/>
  <c r="AA9578" i="3" s="1"/>
  <c r="Z9579" i="3"/>
  <c r="AA9579" i="3" s="1" a="1"/>
  <c r="AA9579" i="3" s="1"/>
  <c r="Z9580" i="3"/>
  <c r="AA9580" i="3" s="1" a="1"/>
  <c r="AA9580" i="3" s="1"/>
  <c r="Z9581" i="3"/>
  <c r="AA9581" i="3" s="1" a="1"/>
  <c r="AA9581" i="3" s="1"/>
  <c r="Z9582" i="3"/>
  <c r="AA9582" i="3" s="1" a="1"/>
  <c r="AA9582" i="3" s="1"/>
  <c r="Z9583" i="3"/>
  <c r="AA9583" i="3" s="1" a="1"/>
  <c r="AA9583" i="3" s="1"/>
  <c r="Z9584" i="3"/>
  <c r="AA9584" i="3" s="1" a="1"/>
  <c r="AA9584" i="3" s="1"/>
  <c r="Z9585" i="3"/>
  <c r="AA9585" i="3" s="1" a="1"/>
  <c r="AA9585" i="3" s="1"/>
  <c r="Z9586" i="3"/>
  <c r="AA9586" i="3" s="1" a="1"/>
  <c r="AA9586" i="3" s="1"/>
  <c r="Z9587" i="3"/>
  <c r="AA9587" i="3" s="1" a="1"/>
  <c r="AA9587" i="3" s="1"/>
  <c r="Z9588" i="3"/>
  <c r="AA9588" i="3" s="1" a="1"/>
  <c r="AA9588" i="3" s="1"/>
  <c r="Z9589" i="3"/>
  <c r="AA9589" i="3" s="1" a="1"/>
  <c r="AA9589" i="3" s="1"/>
  <c r="Z9590" i="3"/>
  <c r="AA9590" i="3" s="1" a="1"/>
  <c r="AA9590" i="3" s="1"/>
  <c r="Z9591" i="3"/>
  <c r="AA9591" i="3" s="1" a="1"/>
  <c r="AA9591" i="3" s="1"/>
  <c r="Z9592" i="3"/>
  <c r="AA9592" i="3" s="1" a="1"/>
  <c r="AA9592" i="3" s="1"/>
  <c r="Z9593" i="3"/>
  <c r="AA9593" i="3" s="1" a="1"/>
  <c r="AA9593" i="3" s="1"/>
  <c r="Z9594" i="3"/>
  <c r="AA9594" i="3" s="1" a="1"/>
  <c r="AA9594" i="3" s="1"/>
  <c r="Z9595" i="3"/>
  <c r="AA9595" i="3" s="1" a="1"/>
  <c r="AA9595" i="3" s="1"/>
  <c r="Z9596" i="3"/>
  <c r="AA9596" i="3" s="1" a="1"/>
  <c r="AA9596" i="3" s="1"/>
  <c r="Z9597" i="3"/>
  <c r="AA9597" i="3" s="1" a="1"/>
  <c r="AA9597" i="3" s="1"/>
  <c r="Z9598" i="3"/>
  <c r="AA9598" i="3" s="1" a="1"/>
  <c r="AA9598" i="3" s="1"/>
  <c r="Z9599" i="3"/>
  <c r="AA9599" i="3" s="1" a="1"/>
  <c r="AA9599" i="3" s="1"/>
  <c r="Z9600" i="3"/>
  <c r="AA9600" i="3" s="1" a="1"/>
  <c r="AA9600" i="3" s="1"/>
  <c r="Z9601" i="3"/>
  <c r="AA9601" i="3" s="1" a="1"/>
  <c r="AA9601" i="3" s="1"/>
  <c r="Z9602" i="3"/>
  <c r="AA9602" i="3" s="1" a="1"/>
  <c r="AA9602" i="3" s="1"/>
  <c r="Z9603" i="3"/>
  <c r="AA9603" i="3" s="1" a="1"/>
  <c r="AA9603" i="3" s="1"/>
  <c r="Z9604" i="3"/>
  <c r="AA9604" i="3" s="1" a="1"/>
  <c r="AA9604" i="3" s="1"/>
  <c r="Z9605" i="3"/>
  <c r="AA9605" i="3" s="1" a="1"/>
  <c r="AA9605" i="3" s="1"/>
  <c r="Z9606" i="3"/>
  <c r="AA9606" i="3" s="1" a="1"/>
  <c r="AA9606" i="3" s="1"/>
  <c r="Z9607" i="3"/>
  <c r="AA9607" i="3" s="1" a="1"/>
  <c r="AA9607" i="3" s="1"/>
  <c r="Z9608" i="3"/>
  <c r="AA9608" i="3" s="1" a="1"/>
  <c r="AA9608" i="3" s="1"/>
  <c r="Z9609" i="3"/>
  <c r="AA9609" i="3" s="1" a="1"/>
  <c r="AA9609" i="3" s="1"/>
  <c r="Z9610" i="3"/>
  <c r="AA9610" i="3" s="1" a="1"/>
  <c r="AA9610" i="3" s="1"/>
  <c r="Z9611" i="3"/>
  <c r="AA9611" i="3" s="1" a="1"/>
  <c r="AA9611" i="3" s="1"/>
  <c r="Z9612" i="3"/>
  <c r="AA9612" i="3" s="1" a="1"/>
  <c r="AA9612" i="3" s="1"/>
  <c r="Z9613" i="3"/>
  <c r="AA9613" i="3" s="1" a="1"/>
  <c r="AA9613" i="3" s="1"/>
  <c r="Z9614" i="3"/>
  <c r="AA9614" i="3" s="1" a="1"/>
  <c r="AA9614" i="3" s="1"/>
  <c r="Z9615" i="3"/>
  <c r="AA9615" i="3" s="1" a="1"/>
  <c r="AA9615" i="3" s="1"/>
  <c r="Z9616" i="3"/>
  <c r="AA9616" i="3" s="1" a="1"/>
  <c r="AA9616" i="3" s="1"/>
  <c r="Z9617" i="3"/>
  <c r="AA9617" i="3" s="1" a="1"/>
  <c r="AA9617" i="3" s="1"/>
  <c r="Z9618" i="3"/>
  <c r="AA9618" i="3" s="1" a="1"/>
  <c r="AA9618" i="3" s="1"/>
  <c r="Z9619" i="3"/>
  <c r="AA9619" i="3" s="1" a="1"/>
  <c r="AA9619" i="3" s="1"/>
  <c r="Z9620" i="3"/>
  <c r="AA9620" i="3" s="1" a="1"/>
  <c r="AA9620" i="3" s="1"/>
  <c r="Z9621" i="3"/>
  <c r="AA9621" i="3" s="1" a="1"/>
  <c r="AA9621" i="3" s="1"/>
  <c r="Z9622" i="3"/>
  <c r="AA9622" i="3" s="1" a="1"/>
  <c r="AA9622" i="3" s="1"/>
  <c r="Z9623" i="3"/>
  <c r="AA9623" i="3" s="1" a="1"/>
  <c r="AA9623" i="3" s="1"/>
  <c r="Z9624" i="3"/>
  <c r="AA9624" i="3" s="1" a="1"/>
  <c r="AA9624" i="3" s="1"/>
  <c r="Z9625" i="3"/>
  <c r="AA9625" i="3" s="1" a="1"/>
  <c r="AA9625" i="3" s="1"/>
  <c r="Z9626" i="3"/>
  <c r="AA9626" i="3" s="1" a="1"/>
  <c r="AA9626" i="3" s="1"/>
  <c r="Z9627" i="3"/>
  <c r="AA9627" i="3" s="1" a="1"/>
  <c r="AA9627" i="3" s="1"/>
  <c r="Z9628" i="3"/>
  <c r="AA9628" i="3" s="1" a="1"/>
  <c r="AA9628" i="3" s="1"/>
  <c r="Z9629" i="3"/>
  <c r="AA9629" i="3" s="1" a="1"/>
  <c r="AA9629" i="3" s="1"/>
  <c r="Z9630" i="3"/>
  <c r="AA9630" i="3" s="1" a="1"/>
  <c r="AA9630" i="3" s="1"/>
  <c r="Z9631" i="3"/>
  <c r="AA9631" i="3" s="1" a="1"/>
  <c r="AA9631" i="3" s="1"/>
  <c r="Z9632" i="3"/>
  <c r="AA9632" i="3" s="1" a="1"/>
  <c r="AA9632" i="3" s="1"/>
  <c r="Z9633" i="3"/>
  <c r="AA9633" i="3" s="1" a="1"/>
  <c r="AA9633" i="3" s="1"/>
  <c r="Z9634" i="3"/>
  <c r="AA9634" i="3" s="1" a="1"/>
  <c r="AA9634" i="3" s="1"/>
  <c r="Z9635" i="3"/>
  <c r="AA9635" i="3" s="1" a="1"/>
  <c r="AA9635" i="3" s="1"/>
  <c r="Z9636" i="3"/>
  <c r="AA9636" i="3" s="1" a="1"/>
  <c r="AA9636" i="3" s="1"/>
  <c r="Z9637" i="3"/>
  <c r="AA9637" i="3" s="1" a="1"/>
  <c r="AA9637" i="3" s="1"/>
  <c r="Z9638" i="3"/>
  <c r="AA9638" i="3" s="1" a="1"/>
  <c r="AA9638" i="3" s="1"/>
  <c r="Z9639" i="3"/>
  <c r="AA9639" i="3" s="1" a="1"/>
  <c r="AA9639" i="3" s="1"/>
  <c r="Z9640" i="3"/>
  <c r="AA9640" i="3" s="1" a="1"/>
  <c r="AA9640" i="3" s="1"/>
  <c r="Z9641" i="3"/>
  <c r="AA9641" i="3" s="1" a="1"/>
  <c r="AA9641" i="3" s="1"/>
  <c r="Z9642" i="3"/>
  <c r="AA9642" i="3" s="1" a="1"/>
  <c r="AA9642" i="3" s="1"/>
  <c r="Z9643" i="3"/>
  <c r="AA9643" i="3" s="1" a="1"/>
  <c r="AA9643" i="3" s="1"/>
  <c r="Z9644" i="3"/>
  <c r="AA9644" i="3" s="1" a="1"/>
  <c r="AA9644" i="3" s="1"/>
  <c r="Z9645" i="3"/>
  <c r="AA9645" i="3" s="1" a="1"/>
  <c r="AA9645" i="3" s="1"/>
  <c r="Z9646" i="3"/>
  <c r="AA9646" i="3" s="1" a="1"/>
  <c r="AA9646" i="3" s="1"/>
  <c r="Z9647" i="3"/>
  <c r="AA9647" i="3" s="1" a="1"/>
  <c r="AA9647" i="3" s="1"/>
  <c r="Z9648" i="3"/>
  <c r="AA9648" i="3" s="1" a="1"/>
  <c r="AA9648" i="3" s="1"/>
  <c r="Z9649" i="3"/>
  <c r="AA9649" i="3" s="1" a="1"/>
  <c r="AA9649" i="3" s="1"/>
  <c r="Z9650" i="3"/>
  <c r="AA9650" i="3" s="1" a="1"/>
  <c r="AA9650" i="3" s="1"/>
  <c r="Z9651" i="3"/>
  <c r="AA9651" i="3" s="1" a="1"/>
  <c r="AA9651" i="3" s="1"/>
  <c r="Z9652" i="3"/>
  <c r="AA9652" i="3" s="1" a="1"/>
  <c r="AA9652" i="3" s="1"/>
  <c r="Z9653" i="3"/>
  <c r="AA9653" i="3" s="1" a="1"/>
  <c r="AA9653" i="3" s="1"/>
  <c r="Z9654" i="3"/>
  <c r="AA9654" i="3" s="1" a="1"/>
  <c r="AA9654" i="3" s="1"/>
  <c r="Z9655" i="3"/>
  <c r="AA9655" i="3" s="1" a="1"/>
  <c r="AA9655" i="3" s="1"/>
  <c r="Z9656" i="3"/>
  <c r="AA9656" i="3" s="1" a="1"/>
  <c r="AA9656" i="3" s="1"/>
  <c r="Z9657" i="3"/>
  <c r="AA9657" i="3" s="1" a="1"/>
  <c r="AA9657" i="3" s="1"/>
  <c r="Z9658" i="3"/>
  <c r="AA9658" i="3" s="1" a="1"/>
  <c r="AA9658" i="3" s="1"/>
  <c r="Z9659" i="3"/>
  <c r="AA9659" i="3" s="1" a="1"/>
  <c r="AA9659" i="3" s="1"/>
  <c r="Z9660" i="3"/>
  <c r="AA9660" i="3" s="1" a="1"/>
  <c r="AA9660" i="3" s="1"/>
  <c r="Z9661" i="3"/>
  <c r="AA9661" i="3" s="1" a="1"/>
  <c r="AA9661" i="3" s="1"/>
  <c r="Z9662" i="3"/>
  <c r="AA9662" i="3" s="1" a="1"/>
  <c r="AA9662" i="3" s="1"/>
  <c r="Z9663" i="3"/>
  <c r="AA9663" i="3" s="1" a="1"/>
  <c r="AA9663" i="3" s="1"/>
  <c r="Z9664" i="3"/>
  <c r="AA9664" i="3" s="1" a="1"/>
  <c r="AA9664" i="3" s="1"/>
  <c r="Z9665" i="3"/>
  <c r="AA9665" i="3" s="1" a="1"/>
  <c r="AA9665" i="3" s="1"/>
  <c r="Z9666" i="3"/>
  <c r="AA9666" i="3" s="1" a="1"/>
  <c r="AA9666" i="3" s="1"/>
  <c r="Z9667" i="3"/>
  <c r="AA9667" i="3" s="1" a="1"/>
  <c r="AA9667" i="3" s="1"/>
  <c r="Z9668" i="3"/>
  <c r="AA9668" i="3" s="1" a="1"/>
  <c r="AA9668" i="3" s="1"/>
  <c r="Z9669" i="3"/>
  <c r="AA9669" i="3" s="1" a="1"/>
  <c r="AA9669" i="3" s="1"/>
  <c r="Z9670" i="3"/>
  <c r="AA9670" i="3" s="1" a="1"/>
  <c r="AA9670" i="3" s="1"/>
  <c r="Z9671" i="3"/>
  <c r="AA9671" i="3" s="1" a="1"/>
  <c r="AA9671" i="3" s="1"/>
  <c r="Z9672" i="3"/>
  <c r="AA9672" i="3" s="1" a="1"/>
  <c r="AA9672" i="3" s="1"/>
  <c r="Z9673" i="3"/>
  <c r="AA9673" i="3" s="1" a="1"/>
  <c r="AA9673" i="3" s="1"/>
  <c r="Z9674" i="3"/>
  <c r="AA9674" i="3" s="1" a="1"/>
  <c r="AA9674" i="3" s="1"/>
  <c r="Z9675" i="3"/>
  <c r="AA9675" i="3" s="1" a="1"/>
  <c r="AA9675" i="3" s="1"/>
  <c r="Z9676" i="3"/>
  <c r="AA9676" i="3" s="1" a="1"/>
  <c r="AA9676" i="3" s="1"/>
  <c r="Z9677" i="3"/>
  <c r="AA9677" i="3" s="1" a="1"/>
  <c r="AA9677" i="3" s="1"/>
  <c r="Z9678" i="3"/>
  <c r="AA9678" i="3" s="1" a="1"/>
  <c r="AA9678" i="3" s="1"/>
  <c r="Z9679" i="3"/>
  <c r="AA9679" i="3" s="1" a="1"/>
  <c r="AA9679" i="3" s="1"/>
  <c r="Z9680" i="3"/>
  <c r="AA9680" i="3" s="1" a="1"/>
  <c r="AA9680" i="3" s="1"/>
  <c r="Z9681" i="3"/>
  <c r="AA9681" i="3" s="1" a="1"/>
  <c r="AA9681" i="3" s="1"/>
  <c r="Z9682" i="3"/>
  <c r="AA9682" i="3" s="1" a="1"/>
  <c r="AA9682" i="3" s="1"/>
  <c r="Z9683" i="3"/>
  <c r="AA9683" i="3" s="1" a="1"/>
  <c r="AA9683" i="3" s="1"/>
  <c r="Z9684" i="3"/>
  <c r="AA9684" i="3" s="1" a="1"/>
  <c r="AA9684" i="3" s="1"/>
  <c r="Z9685" i="3"/>
  <c r="AA9685" i="3" s="1" a="1"/>
  <c r="AA9685" i="3" s="1"/>
  <c r="Z9686" i="3"/>
  <c r="AA9686" i="3" s="1" a="1"/>
  <c r="AA9686" i="3" s="1"/>
  <c r="Z9687" i="3"/>
  <c r="AA9687" i="3" s="1" a="1"/>
  <c r="AA9687" i="3" s="1"/>
  <c r="Z9688" i="3"/>
  <c r="AA9688" i="3" s="1" a="1"/>
  <c r="AA9688" i="3" s="1"/>
  <c r="Z9689" i="3"/>
  <c r="AA9689" i="3" s="1" a="1"/>
  <c r="AA9689" i="3" s="1"/>
  <c r="Z9690" i="3"/>
  <c r="AA9690" i="3" s="1" a="1"/>
  <c r="AA9690" i="3" s="1"/>
  <c r="Z9691" i="3"/>
  <c r="AA9691" i="3" s="1" a="1"/>
  <c r="AA9691" i="3" s="1"/>
  <c r="Z9692" i="3"/>
  <c r="AA9692" i="3" s="1" a="1"/>
  <c r="AA9692" i="3" s="1"/>
  <c r="Z9693" i="3"/>
  <c r="AA9693" i="3" s="1" a="1"/>
  <c r="AA9693" i="3" s="1"/>
  <c r="Z9694" i="3"/>
  <c r="AA9694" i="3" s="1" a="1"/>
  <c r="AA9694" i="3" s="1"/>
  <c r="Z9695" i="3"/>
  <c r="AA9695" i="3" s="1" a="1"/>
  <c r="AA9695" i="3" s="1"/>
  <c r="Z9696" i="3"/>
  <c r="AA9696" i="3" s="1" a="1"/>
  <c r="AA9696" i="3" s="1"/>
  <c r="Z9697" i="3"/>
  <c r="AA9697" i="3" s="1" a="1"/>
  <c r="AA9697" i="3" s="1"/>
  <c r="Z9698" i="3"/>
  <c r="AA9698" i="3" s="1" a="1"/>
  <c r="AA9698" i="3" s="1"/>
  <c r="Z9699" i="3"/>
  <c r="AA9699" i="3" s="1" a="1"/>
  <c r="AA9699" i="3" s="1"/>
  <c r="Z9700" i="3"/>
  <c r="AA9700" i="3" s="1" a="1"/>
  <c r="AA9700" i="3" s="1"/>
  <c r="Z9701" i="3"/>
  <c r="AA9701" i="3" s="1" a="1"/>
  <c r="AA9701" i="3" s="1"/>
  <c r="Z9702" i="3"/>
  <c r="AA9702" i="3" s="1" a="1"/>
  <c r="AA9702" i="3" s="1"/>
  <c r="Z9703" i="3"/>
  <c r="AA9703" i="3" s="1" a="1"/>
  <c r="AA9703" i="3" s="1"/>
  <c r="Z9704" i="3"/>
  <c r="AA9704" i="3" s="1" a="1"/>
  <c r="AA9704" i="3" s="1"/>
  <c r="Z9705" i="3"/>
  <c r="AA9705" i="3" s="1" a="1"/>
  <c r="AA9705" i="3" s="1"/>
  <c r="Z9706" i="3"/>
  <c r="AA9706" i="3" s="1" a="1"/>
  <c r="AA9706" i="3" s="1"/>
  <c r="Z9707" i="3"/>
  <c r="AA9707" i="3" s="1" a="1"/>
  <c r="AA9707" i="3" s="1"/>
  <c r="Z9708" i="3"/>
  <c r="AA9708" i="3" s="1" a="1"/>
  <c r="AA9708" i="3" s="1"/>
  <c r="Z9709" i="3"/>
  <c r="AA9709" i="3" s="1" a="1"/>
  <c r="AA9709" i="3" s="1"/>
  <c r="Z9710" i="3"/>
  <c r="AA9710" i="3" s="1" a="1"/>
  <c r="AA9710" i="3" s="1"/>
  <c r="Z9711" i="3"/>
  <c r="AA9711" i="3" s="1" a="1"/>
  <c r="AA9711" i="3" s="1"/>
  <c r="Z9712" i="3"/>
  <c r="AA9712" i="3" s="1" a="1"/>
  <c r="AA9712" i="3" s="1"/>
  <c r="Z9713" i="3"/>
  <c r="AA9713" i="3" s="1" a="1"/>
  <c r="AA9713" i="3" s="1"/>
  <c r="Z9714" i="3"/>
  <c r="AA9714" i="3" s="1" a="1"/>
  <c r="AA9714" i="3" s="1"/>
  <c r="Z9715" i="3"/>
  <c r="AA9715" i="3" s="1" a="1"/>
  <c r="AA9715" i="3" s="1"/>
  <c r="Z9716" i="3"/>
  <c r="AA9716" i="3" s="1" a="1"/>
  <c r="AA9716" i="3" s="1"/>
  <c r="Z9717" i="3"/>
  <c r="AA9717" i="3" s="1" a="1"/>
  <c r="AA9717" i="3" s="1"/>
  <c r="Z9718" i="3"/>
  <c r="AA9718" i="3" s="1" a="1"/>
  <c r="AA9718" i="3" s="1"/>
  <c r="Z9719" i="3"/>
  <c r="AA9719" i="3" s="1" a="1"/>
  <c r="AA9719" i="3" s="1"/>
  <c r="Z9720" i="3"/>
  <c r="AA9720" i="3" s="1" a="1"/>
  <c r="AA9720" i="3" s="1"/>
  <c r="Z9721" i="3"/>
  <c r="AA9721" i="3" s="1" a="1"/>
  <c r="AA9721" i="3" s="1"/>
  <c r="Z9722" i="3"/>
  <c r="AA9722" i="3" s="1" a="1"/>
  <c r="AA9722" i="3" s="1"/>
  <c r="Z9723" i="3"/>
  <c r="AA9723" i="3" s="1" a="1"/>
  <c r="AA9723" i="3" s="1"/>
  <c r="Z9724" i="3"/>
  <c r="AA9724" i="3" s="1" a="1"/>
  <c r="AA9724" i="3" s="1"/>
  <c r="Z9725" i="3"/>
  <c r="AA9725" i="3" s="1" a="1"/>
  <c r="AA9725" i="3" s="1"/>
  <c r="Z9726" i="3"/>
  <c r="AA9726" i="3" s="1" a="1"/>
  <c r="AA9726" i="3" s="1"/>
  <c r="Z9727" i="3"/>
  <c r="AA9727" i="3" s="1" a="1"/>
  <c r="AA9727" i="3" s="1"/>
  <c r="Z9728" i="3"/>
  <c r="AA9728" i="3" s="1" a="1"/>
  <c r="AA9728" i="3" s="1"/>
  <c r="Z9729" i="3"/>
  <c r="AA9729" i="3" s="1" a="1"/>
  <c r="AA9729" i="3" s="1"/>
  <c r="Z9730" i="3"/>
  <c r="AA9730" i="3" s="1" a="1"/>
  <c r="AA9730" i="3" s="1"/>
  <c r="Z9731" i="3"/>
  <c r="AA9731" i="3" s="1" a="1"/>
  <c r="AA9731" i="3" s="1"/>
  <c r="Z9732" i="3"/>
  <c r="AA9732" i="3" s="1" a="1"/>
  <c r="AA9732" i="3" s="1"/>
  <c r="Z9733" i="3"/>
  <c r="AA9733" i="3" s="1" a="1"/>
  <c r="AA9733" i="3" s="1"/>
  <c r="Z9734" i="3"/>
  <c r="AA9734" i="3" s="1" a="1"/>
  <c r="AA9734" i="3" s="1"/>
  <c r="Z9735" i="3"/>
  <c r="AA9735" i="3" s="1" a="1"/>
  <c r="AA9735" i="3" s="1"/>
  <c r="Z9736" i="3"/>
  <c r="AA9736" i="3" s="1" a="1"/>
  <c r="AA9736" i="3" s="1"/>
  <c r="Z9737" i="3"/>
  <c r="AA9737" i="3" s="1" a="1"/>
  <c r="AA9737" i="3" s="1"/>
  <c r="Z9738" i="3"/>
  <c r="AA9738" i="3" s="1" a="1"/>
  <c r="AA9738" i="3" s="1"/>
  <c r="Z9739" i="3"/>
  <c r="AA9739" i="3" s="1" a="1"/>
  <c r="AA9739" i="3" s="1"/>
  <c r="Z9740" i="3"/>
  <c r="AA9740" i="3" s="1" a="1"/>
  <c r="AA9740" i="3" s="1"/>
  <c r="Z9741" i="3"/>
  <c r="AA9741" i="3" s="1" a="1"/>
  <c r="AA9741" i="3" s="1"/>
  <c r="Z9742" i="3"/>
  <c r="AA9742" i="3" s="1" a="1"/>
  <c r="AA9742" i="3" s="1"/>
  <c r="Z9743" i="3"/>
  <c r="AA9743" i="3" s="1" a="1"/>
  <c r="AA9743" i="3" s="1"/>
  <c r="Z9744" i="3"/>
  <c r="AA9744" i="3" s="1" a="1"/>
  <c r="AA9744" i="3" s="1"/>
  <c r="Z9745" i="3"/>
  <c r="AA9745" i="3" s="1" a="1"/>
  <c r="AA9745" i="3" s="1"/>
  <c r="Z9746" i="3"/>
  <c r="AA9746" i="3" s="1" a="1"/>
  <c r="AA9746" i="3" s="1"/>
  <c r="Z9747" i="3"/>
  <c r="AA9747" i="3" s="1" a="1"/>
  <c r="AA9747" i="3" s="1"/>
  <c r="Z9748" i="3"/>
  <c r="AA9748" i="3" s="1" a="1"/>
  <c r="AA9748" i="3" s="1"/>
  <c r="Z9749" i="3"/>
  <c r="AA9749" i="3" s="1" a="1"/>
  <c r="AA9749" i="3" s="1"/>
  <c r="Z9750" i="3"/>
  <c r="AA9750" i="3" s="1" a="1"/>
  <c r="AA9750" i="3" s="1"/>
  <c r="Z9751" i="3"/>
  <c r="AA9751" i="3" s="1" a="1"/>
  <c r="AA9751" i="3" s="1"/>
  <c r="Z9752" i="3"/>
  <c r="AA9752" i="3" s="1" a="1"/>
  <c r="AA9752" i="3" s="1"/>
  <c r="Z9753" i="3"/>
  <c r="AA9753" i="3" s="1" a="1"/>
  <c r="AA9753" i="3" s="1"/>
  <c r="Z9754" i="3"/>
  <c r="AA9754" i="3" s="1" a="1"/>
  <c r="AA9754" i="3" s="1"/>
  <c r="Z9755" i="3"/>
  <c r="AA9755" i="3" s="1" a="1"/>
  <c r="AA9755" i="3" s="1"/>
  <c r="Z9756" i="3"/>
  <c r="AA9756" i="3" s="1" a="1"/>
  <c r="AA9756" i="3" s="1"/>
  <c r="Z9757" i="3"/>
  <c r="AA9757" i="3" s="1" a="1"/>
  <c r="AA9757" i="3" s="1"/>
  <c r="Z9758" i="3"/>
  <c r="AA9758" i="3" s="1" a="1"/>
  <c r="AA9758" i="3" s="1"/>
  <c r="Z9759" i="3"/>
  <c r="AA9759" i="3" s="1" a="1"/>
  <c r="AA9759" i="3" s="1"/>
  <c r="Z9760" i="3"/>
  <c r="AA9760" i="3" s="1" a="1"/>
  <c r="AA9760" i="3" s="1"/>
  <c r="Z9761" i="3"/>
  <c r="AA9761" i="3" s="1" a="1"/>
  <c r="AA9761" i="3" s="1"/>
  <c r="Z9762" i="3"/>
  <c r="AA9762" i="3" s="1" a="1"/>
  <c r="AA9762" i="3" s="1"/>
  <c r="Z9763" i="3"/>
  <c r="AA9763" i="3" s="1" a="1"/>
  <c r="AA9763" i="3" s="1"/>
  <c r="Z9764" i="3"/>
  <c r="AA9764" i="3" s="1" a="1"/>
  <c r="AA9764" i="3" s="1"/>
  <c r="Z9765" i="3"/>
  <c r="AA9765" i="3" s="1" a="1"/>
  <c r="AA9765" i="3" s="1"/>
  <c r="Z9766" i="3"/>
  <c r="AA9766" i="3" s="1" a="1"/>
  <c r="AA9766" i="3" s="1"/>
  <c r="Z9767" i="3"/>
  <c r="AA9767" i="3" s="1" a="1"/>
  <c r="AA9767" i="3" s="1"/>
  <c r="Z9768" i="3"/>
  <c r="AA9768" i="3" s="1" a="1"/>
  <c r="AA9768" i="3" s="1"/>
  <c r="Z9769" i="3"/>
  <c r="AA9769" i="3" s="1" a="1"/>
  <c r="AA9769" i="3" s="1"/>
  <c r="Z9770" i="3"/>
  <c r="AA9770" i="3" s="1" a="1"/>
  <c r="AA9770" i="3" s="1"/>
  <c r="Z9771" i="3"/>
  <c r="AA9771" i="3" s="1" a="1"/>
  <c r="AA9771" i="3" s="1"/>
  <c r="Z9772" i="3"/>
  <c r="AA9772" i="3" s="1" a="1"/>
  <c r="AA9772" i="3" s="1"/>
  <c r="Z9773" i="3"/>
  <c r="AA9773" i="3" s="1" a="1"/>
  <c r="AA9773" i="3" s="1"/>
  <c r="Z9774" i="3"/>
  <c r="AA9774" i="3" s="1" a="1"/>
  <c r="AA9774" i="3" s="1"/>
  <c r="Z9775" i="3"/>
  <c r="AA9775" i="3" s="1" a="1"/>
  <c r="AA9775" i="3" s="1"/>
  <c r="Z9776" i="3"/>
  <c r="AA9776" i="3" s="1" a="1"/>
  <c r="AA9776" i="3" s="1"/>
  <c r="Z9777" i="3"/>
  <c r="AA9777" i="3" s="1" a="1"/>
  <c r="AA9777" i="3" s="1"/>
  <c r="Z9778" i="3"/>
  <c r="AA9778" i="3" s="1" a="1"/>
  <c r="AA9778" i="3" s="1"/>
  <c r="Z9779" i="3"/>
  <c r="AA9779" i="3" s="1" a="1"/>
  <c r="AA9779" i="3" s="1"/>
  <c r="Z9780" i="3"/>
  <c r="AA9780" i="3" s="1" a="1"/>
  <c r="AA9780" i="3" s="1"/>
  <c r="Z9781" i="3"/>
  <c r="AA9781" i="3" s="1" a="1"/>
  <c r="AA9781" i="3" s="1"/>
  <c r="Z9782" i="3"/>
  <c r="AA9782" i="3" s="1" a="1"/>
  <c r="AA9782" i="3" s="1"/>
  <c r="Z9783" i="3"/>
  <c r="AA9783" i="3" s="1" a="1"/>
  <c r="AA9783" i="3" s="1"/>
  <c r="Z9784" i="3"/>
  <c r="AA9784" i="3" s="1" a="1"/>
  <c r="AA9784" i="3" s="1"/>
  <c r="Z9785" i="3"/>
  <c r="AA9785" i="3" s="1" a="1"/>
  <c r="AA9785" i="3" s="1"/>
  <c r="Z9786" i="3"/>
  <c r="AA9786" i="3" s="1" a="1"/>
  <c r="AA9786" i="3" s="1"/>
  <c r="Z9787" i="3"/>
  <c r="AA9787" i="3" s="1" a="1"/>
  <c r="AA9787" i="3" s="1"/>
  <c r="Z9788" i="3"/>
  <c r="AA9788" i="3" s="1" a="1"/>
  <c r="AA9788" i="3" s="1"/>
  <c r="Z9789" i="3"/>
  <c r="AA9789" i="3" s="1" a="1"/>
  <c r="AA9789" i="3" s="1"/>
  <c r="Z9790" i="3"/>
  <c r="AA9790" i="3" s="1" a="1"/>
  <c r="AA9790" i="3" s="1"/>
  <c r="Z9791" i="3"/>
  <c r="AA9791" i="3" s="1" a="1"/>
  <c r="AA9791" i="3" s="1"/>
  <c r="Z9792" i="3"/>
  <c r="AA9792" i="3" s="1" a="1"/>
  <c r="AA9792" i="3" s="1"/>
  <c r="Z9793" i="3"/>
  <c r="AA9793" i="3" s="1" a="1"/>
  <c r="AA9793" i="3" s="1"/>
  <c r="Z9794" i="3"/>
  <c r="AA9794" i="3" s="1" a="1"/>
  <c r="AA9794" i="3" s="1"/>
  <c r="Z9795" i="3"/>
  <c r="AA9795" i="3" s="1" a="1"/>
  <c r="AA9795" i="3" s="1"/>
  <c r="Z9796" i="3"/>
  <c r="AA9796" i="3" s="1" a="1"/>
  <c r="AA9796" i="3" s="1"/>
  <c r="Z9797" i="3"/>
  <c r="AA9797" i="3" s="1" a="1"/>
  <c r="AA9797" i="3" s="1"/>
  <c r="Z9798" i="3"/>
  <c r="AA9798" i="3" s="1" a="1"/>
  <c r="AA9798" i="3" s="1"/>
  <c r="Z9799" i="3"/>
  <c r="AA9799" i="3" s="1" a="1"/>
  <c r="AA9799" i="3" s="1"/>
  <c r="Z9800" i="3"/>
  <c r="AA9800" i="3" s="1" a="1"/>
  <c r="AA9800" i="3" s="1"/>
  <c r="Z9801" i="3"/>
  <c r="AA9801" i="3" s="1" a="1"/>
  <c r="AA9801" i="3" s="1"/>
  <c r="Z9802" i="3"/>
  <c r="AA9802" i="3" s="1" a="1"/>
  <c r="AA9802" i="3" s="1"/>
  <c r="Z9803" i="3"/>
  <c r="AA9803" i="3" s="1" a="1"/>
  <c r="AA9803" i="3" s="1"/>
  <c r="Z9804" i="3"/>
  <c r="AA9804" i="3" s="1" a="1"/>
  <c r="AA9804" i="3" s="1"/>
  <c r="Z9805" i="3"/>
  <c r="AA9805" i="3" s="1" a="1"/>
  <c r="AA9805" i="3" s="1"/>
  <c r="Z9806" i="3"/>
  <c r="AA9806" i="3" s="1" a="1"/>
  <c r="AA9806" i="3" s="1"/>
  <c r="Z9807" i="3"/>
  <c r="AA9807" i="3" s="1" a="1"/>
  <c r="AA9807" i="3" s="1"/>
  <c r="Z9808" i="3"/>
  <c r="AA9808" i="3" s="1" a="1"/>
  <c r="AA9808" i="3" s="1"/>
  <c r="Z9809" i="3"/>
  <c r="AA9809" i="3" s="1" a="1"/>
  <c r="AA9809" i="3" s="1"/>
  <c r="Z9810" i="3"/>
  <c r="AA9810" i="3" s="1" a="1"/>
  <c r="AA9810" i="3" s="1"/>
  <c r="Z9811" i="3"/>
  <c r="AA9811" i="3" s="1" a="1"/>
  <c r="AA9811" i="3" s="1"/>
  <c r="Z9812" i="3"/>
  <c r="AA9812" i="3" s="1" a="1"/>
  <c r="AA9812" i="3" s="1"/>
  <c r="Z9813" i="3"/>
  <c r="AA9813" i="3" s="1" a="1"/>
  <c r="AA9813" i="3" s="1"/>
  <c r="Z9814" i="3"/>
  <c r="AA9814" i="3" s="1" a="1"/>
  <c r="AA9814" i="3" s="1"/>
  <c r="Z9815" i="3"/>
  <c r="AA9815" i="3" s="1" a="1"/>
  <c r="AA9815" i="3" s="1"/>
  <c r="Z9816" i="3"/>
  <c r="AA9816" i="3" s="1" a="1"/>
  <c r="AA9816" i="3" s="1"/>
  <c r="Z9817" i="3"/>
  <c r="AA9817" i="3" s="1" a="1"/>
  <c r="AA9817" i="3" s="1"/>
  <c r="Z9818" i="3"/>
  <c r="AA9818" i="3" s="1" a="1"/>
  <c r="AA9818" i="3" s="1"/>
  <c r="Z9819" i="3"/>
  <c r="AA9819" i="3" s="1" a="1"/>
  <c r="AA9819" i="3" s="1"/>
  <c r="Z9820" i="3"/>
  <c r="AA9820" i="3" s="1" a="1"/>
  <c r="AA9820" i="3" s="1"/>
  <c r="Z9821" i="3"/>
  <c r="AA9821" i="3" s="1" a="1"/>
  <c r="AA9821" i="3" s="1"/>
  <c r="Z9822" i="3"/>
  <c r="AA9822" i="3" s="1" a="1"/>
  <c r="AA9822" i="3" s="1"/>
  <c r="Z9823" i="3"/>
  <c r="AA9823" i="3" s="1" a="1"/>
  <c r="AA9823" i="3" s="1"/>
  <c r="Z9824" i="3"/>
  <c r="AA9824" i="3" s="1" a="1"/>
  <c r="AA9824" i="3" s="1"/>
  <c r="Z9825" i="3"/>
  <c r="AA9825" i="3" s="1" a="1"/>
  <c r="AA9825" i="3" s="1"/>
  <c r="Z9826" i="3"/>
  <c r="AA9826" i="3" s="1" a="1"/>
  <c r="AA9826" i="3" s="1"/>
  <c r="Z9827" i="3"/>
  <c r="AA9827" i="3" s="1" a="1"/>
  <c r="AA9827" i="3" s="1"/>
  <c r="Z9828" i="3"/>
  <c r="AA9828" i="3" s="1" a="1"/>
  <c r="AA9828" i="3" s="1"/>
  <c r="Z9829" i="3"/>
  <c r="AA9829" i="3" s="1" a="1"/>
  <c r="AA9829" i="3" s="1"/>
  <c r="Z9830" i="3"/>
  <c r="AA9830" i="3" s="1" a="1"/>
  <c r="AA9830" i="3" s="1"/>
  <c r="Z9831" i="3"/>
  <c r="AA9831" i="3" s="1" a="1"/>
  <c r="AA9831" i="3" s="1"/>
  <c r="Z9832" i="3"/>
  <c r="AA9832" i="3" s="1" a="1"/>
  <c r="AA9832" i="3" s="1"/>
  <c r="Z9833" i="3"/>
  <c r="AA9833" i="3" s="1" a="1"/>
  <c r="AA9833" i="3" s="1"/>
  <c r="Z9834" i="3"/>
  <c r="AA9834" i="3" s="1" a="1"/>
  <c r="AA9834" i="3" s="1"/>
  <c r="Z9835" i="3"/>
  <c r="AA9835" i="3" s="1" a="1"/>
  <c r="AA9835" i="3" s="1"/>
  <c r="Z9836" i="3"/>
  <c r="AA9836" i="3" s="1" a="1"/>
  <c r="AA9836" i="3" s="1"/>
  <c r="Z9837" i="3"/>
  <c r="AA9837" i="3" s="1" a="1"/>
  <c r="AA9837" i="3" s="1"/>
  <c r="Z9838" i="3"/>
  <c r="AA9838" i="3" s="1" a="1"/>
  <c r="AA9838" i="3" s="1"/>
  <c r="Z9839" i="3"/>
  <c r="AA9839" i="3" s="1" a="1"/>
  <c r="AA9839" i="3" s="1"/>
  <c r="Z9840" i="3"/>
  <c r="AA9840" i="3" s="1" a="1"/>
  <c r="AA9840" i="3" s="1"/>
  <c r="Z9841" i="3"/>
  <c r="AA9841" i="3" s="1" a="1"/>
  <c r="AA9841" i="3" s="1"/>
  <c r="Z9842" i="3"/>
  <c r="AA9842" i="3" s="1" a="1"/>
  <c r="AA9842" i="3" s="1"/>
  <c r="Z9843" i="3"/>
  <c r="AA9843" i="3" s="1" a="1"/>
  <c r="AA9843" i="3" s="1"/>
  <c r="Z9844" i="3"/>
  <c r="AA9844" i="3" s="1" a="1"/>
  <c r="AA9844" i="3" s="1"/>
  <c r="Z9845" i="3"/>
  <c r="AA9845" i="3" s="1" a="1"/>
  <c r="AA9845" i="3" s="1"/>
  <c r="Z9846" i="3"/>
  <c r="AA9846" i="3" s="1" a="1"/>
  <c r="AA9846" i="3" s="1"/>
  <c r="Z9847" i="3"/>
  <c r="AA9847" i="3" s="1" a="1"/>
  <c r="AA9847" i="3" s="1"/>
  <c r="Z9848" i="3"/>
  <c r="AA9848" i="3" s="1" a="1"/>
  <c r="AA9848" i="3" s="1"/>
  <c r="Z9849" i="3"/>
  <c r="AA9849" i="3" s="1" a="1"/>
  <c r="AA9849" i="3" s="1"/>
  <c r="Z9850" i="3"/>
  <c r="AA9850" i="3" s="1" a="1"/>
  <c r="AA9850" i="3" s="1"/>
  <c r="Z9851" i="3"/>
  <c r="AA9851" i="3" s="1" a="1"/>
  <c r="AA9851" i="3" s="1"/>
  <c r="Z9852" i="3"/>
  <c r="AA9852" i="3" s="1" a="1"/>
  <c r="AA9852" i="3" s="1"/>
  <c r="Z9853" i="3"/>
  <c r="AA9853" i="3" s="1" a="1"/>
  <c r="AA9853" i="3" s="1"/>
  <c r="Z9854" i="3"/>
  <c r="AA9854" i="3" s="1" a="1"/>
  <c r="AA9854" i="3" s="1"/>
  <c r="Z9855" i="3"/>
  <c r="AA9855" i="3" s="1" a="1"/>
  <c r="AA9855" i="3" s="1"/>
  <c r="Z9856" i="3"/>
  <c r="AA9856" i="3" s="1" a="1"/>
  <c r="AA9856" i="3" s="1"/>
  <c r="Z9857" i="3"/>
  <c r="AA9857" i="3" s="1" a="1"/>
  <c r="AA9857" i="3" s="1"/>
  <c r="Z9858" i="3"/>
  <c r="AA9858" i="3" s="1" a="1"/>
  <c r="AA9858" i="3" s="1"/>
  <c r="Z9859" i="3"/>
  <c r="AA9859" i="3" s="1" a="1"/>
  <c r="AA9859" i="3" s="1"/>
  <c r="Z9860" i="3"/>
  <c r="AA9860" i="3" s="1" a="1"/>
  <c r="AA9860" i="3" s="1"/>
  <c r="Z9861" i="3"/>
  <c r="AA9861" i="3" s="1" a="1"/>
  <c r="AA9861" i="3" s="1"/>
  <c r="Z9862" i="3"/>
  <c r="AA9862" i="3" s="1" a="1"/>
  <c r="AA9862" i="3" s="1"/>
  <c r="Z9863" i="3"/>
  <c r="AA9863" i="3" s="1" a="1"/>
  <c r="AA9863" i="3" s="1"/>
  <c r="Z9864" i="3"/>
  <c r="AA9864" i="3" s="1" a="1"/>
  <c r="AA9864" i="3" s="1"/>
  <c r="Z9865" i="3"/>
  <c r="AA9865" i="3" s="1" a="1"/>
  <c r="AA9865" i="3" s="1"/>
  <c r="Z9866" i="3"/>
  <c r="AA9866" i="3" s="1" a="1"/>
  <c r="AA9866" i="3" s="1"/>
  <c r="Z9867" i="3"/>
  <c r="AA9867" i="3" s="1" a="1"/>
  <c r="AA9867" i="3" s="1"/>
  <c r="Z9868" i="3"/>
  <c r="AA9868" i="3" s="1" a="1"/>
  <c r="AA9868" i="3" s="1"/>
  <c r="Z9869" i="3"/>
  <c r="AA9869" i="3" s="1" a="1"/>
  <c r="AA9869" i="3" s="1"/>
  <c r="Z9870" i="3"/>
  <c r="AA9870" i="3" s="1" a="1"/>
  <c r="AA9870" i="3" s="1"/>
  <c r="Z9871" i="3"/>
  <c r="AA9871" i="3" s="1" a="1"/>
  <c r="AA9871" i="3" s="1"/>
  <c r="Z9872" i="3"/>
  <c r="AA9872" i="3" s="1" a="1"/>
  <c r="AA9872" i="3" s="1"/>
  <c r="Z9873" i="3"/>
  <c r="AA9873" i="3" s="1" a="1"/>
  <c r="AA9873" i="3" s="1"/>
  <c r="Z9874" i="3"/>
  <c r="AA9874" i="3" s="1" a="1"/>
  <c r="AA9874" i="3" s="1"/>
  <c r="Z9875" i="3"/>
  <c r="AA9875" i="3" s="1" a="1"/>
  <c r="AA9875" i="3" s="1"/>
  <c r="Z9876" i="3"/>
  <c r="AA9876" i="3" s="1" a="1"/>
  <c r="AA9876" i="3" s="1"/>
  <c r="Z9877" i="3"/>
  <c r="AA9877" i="3" s="1" a="1"/>
  <c r="AA9877" i="3" s="1"/>
  <c r="Z9878" i="3"/>
  <c r="AA9878" i="3" s="1" a="1"/>
  <c r="AA9878" i="3" s="1"/>
  <c r="Z9879" i="3"/>
  <c r="AA9879" i="3" s="1" a="1"/>
  <c r="AA9879" i="3" s="1"/>
  <c r="Z9880" i="3"/>
  <c r="AA9880" i="3" s="1" a="1"/>
  <c r="AA9880" i="3" s="1"/>
  <c r="Z9881" i="3"/>
  <c r="AA9881" i="3" s="1" a="1"/>
  <c r="AA9881" i="3" s="1"/>
  <c r="Z9882" i="3"/>
  <c r="AA9882" i="3" s="1" a="1"/>
  <c r="AA9882" i="3" s="1"/>
  <c r="Z9883" i="3"/>
  <c r="AA9883" i="3" s="1" a="1"/>
  <c r="AA9883" i="3" s="1"/>
  <c r="Z9884" i="3"/>
  <c r="AA9884" i="3" s="1" a="1"/>
  <c r="AA9884" i="3" s="1"/>
  <c r="Z9885" i="3"/>
  <c r="AA9885" i="3" s="1" a="1"/>
  <c r="AA9885" i="3" s="1"/>
  <c r="Z9886" i="3"/>
  <c r="AA9886" i="3" s="1" a="1"/>
  <c r="AA9886" i="3" s="1"/>
  <c r="Z9887" i="3"/>
  <c r="AA9887" i="3" s="1" a="1"/>
  <c r="AA9887" i="3" s="1"/>
  <c r="Z9888" i="3"/>
  <c r="AA9888" i="3" s="1" a="1"/>
  <c r="AA9888" i="3" s="1"/>
  <c r="Z9889" i="3"/>
  <c r="AA9889" i="3" s="1" a="1"/>
  <c r="AA9889" i="3" s="1"/>
  <c r="Z9890" i="3"/>
  <c r="AA9890" i="3" s="1" a="1"/>
  <c r="AA9890" i="3" s="1"/>
  <c r="Z9891" i="3"/>
  <c r="AA9891" i="3" s="1" a="1"/>
  <c r="AA9891" i="3" s="1"/>
  <c r="Z9892" i="3"/>
  <c r="AA9892" i="3" s="1" a="1"/>
  <c r="AA9892" i="3" s="1"/>
  <c r="Z9893" i="3"/>
  <c r="AA9893" i="3" s="1" a="1"/>
  <c r="AA9893" i="3" s="1"/>
  <c r="Z9894" i="3"/>
  <c r="AA9894" i="3" s="1" a="1"/>
  <c r="AA9894" i="3" s="1"/>
  <c r="Z9895" i="3"/>
  <c r="AA9895" i="3" s="1" a="1"/>
  <c r="AA9895" i="3" s="1"/>
  <c r="Z9896" i="3"/>
  <c r="AA9896" i="3" s="1" a="1"/>
  <c r="AA9896" i="3" s="1"/>
  <c r="Z9897" i="3"/>
  <c r="AA9897" i="3" s="1" a="1"/>
  <c r="AA9897" i="3" s="1"/>
  <c r="Z9898" i="3"/>
  <c r="AA9898" i="3" s="1" a="1"/>
  <c r="AA9898" i="3" s="1"/>
  <c r="Z9899" i="3"/>
  <c r="AA9899" i="3" s="1" a="1"/>
  <c r="AA9899" i="3" s="1"/>
  <c r="Z9900" i="3"/>
  <c r="AA9900" i="3" s="1" a="1"/>
  <c r="AA9900" i="3" s="1"/>
  <c r="Z9901" i="3"/>
  <c r="AA9901" i="3" s="1" a="1"/>
  <c r="AA9901" i="3" s="1"/>
  <c r="Z9902" i="3"/>
  <c r="AA9902" i="3" s="1" a="1"/>
  <c r="AA9902" i="3" s="1"/>
  <c r="Z9903" i="3"/>
  <c r="AA9903" i="3" s="1" a="1"/>
  <c r="AA9903" i="3" s="1"/>
  <c r="Z9904" i="3"/>
  <c r="AA9904" i="3" s="1" a="1"/>
  <c r="AA9904" i="3" s="1"/>
  <c r="Z9905" i="3"/>
  <c r="AA9905" i="3" s="1" a="1"/>
  <c r="AA9905" i="3" s="1"/>
  <c r="Z9906" i="3"/>
  <c r="AA9906" i="3" s="1" a="1"/>
  <c r="AA9906" i="3" s="1"/>
  <c r="Z9907" i="3"/>
  <c r="AA9907" i="3" s="1" a="1"/>
  <c r="AA9907" i="3" s="1"/>
  <c r="Z9908" i="3"/>
  <c r="AA9908" i="3" s="1" a="1"/>
  <c r="AA9908" i="3" s="1"/>
  <c r="Z9909" i="3"/>
  <c r="AA9909" i="3" s="1" a="1"/>
  <c r="AA9909" i="3" s="1"/>
  <c r="Z9910" i="3"/>
  <c r="AA9910" i="3" s="1" a="1"/>
  <c r="AA9910" i="3" s="1"/>
  <c r="Z9911" i="3"/>
  <c r="AA9911" i="3" s="1" a="1"/>
  <c r="AA9911" i="3" s="1"/>
  <c r="Z9912" i="3"/>
  <c r="AA9912" i="3" s="1" a="1"/>
  <c r="AA9912" i="3" s="1"/>
  <c r="Z9913" i="3"/>
  <c r="AA9913" i="3" s="1" a="1"/>
  <c r="AA9913" i="3" s="1"/>
  <c r="Z9914" i="3"/>
  <c r="AA9914" i="3" s="1" a="1"/>
  <c r="AA9914" i="3" s="1"/>
  <c r="Z9915" i="3"/>
  <c r="AA9915" i="3" s="1" a="1"/>
  <c r="AA9915" i="3" s="1"/>
  <c r="Z9916" i="3"/>
  <c r="AA9916" i="3" s="1" a="1"/>
  <c r="AA9916" i="3" s="1"/>
  <c r="Z9917" i="3"/>
  <c r="AA9917" i="3" s="1" a="1"/>
  <c r="AA9917" i="3" s="1"/>
  <c r="Z9918" i="3"/>
  <c r="AA9918" i="3" s="1" a="1"/>
  <c r="AA9918" i="3" s="1"/>
  <c r="Z9919" i="3"/>
  <c r="AA9919" i="3" s="1" a="1"/>
  <c r="AA9919" i="3" s="1"/>
  <c r="Z9920" i="3"/>
  <c r="AA9920" i="3" s="1" a="1"/>
  <c r="AA9920" i="3" s="1"/>
  <c r="Z9921" i="3"/>
  <c r="AA9921" i="3" s="1" a="1"/>
  <c r="AA9921" i="3" s="1"/>
  <c r="Z9922" i="3"/>
  <c r="AA9922" i="3" s="1" a="1"/>
  <c r="AA9922" i="3" s="1"/>
  <c r="Z9923" i="3"/>
  <c r="AA9923" i="3" s="1" a="1"/>
  <c r="AA9923" i="3" s="1"/>
  <c r="Z9924" i="3"/>
  <c r="AA9924" i="3" s="1" a="1"/>
  <c r="AA9924" i="3" s="1"/>
  <c r="Z9925" i="3"/>
  <c r="AA9925" i="3" s="1" a="1"/>
  <c r="AA9925" i="3" s="1"/>
  <c r="Z9926" i="3"/>
  <c r="AA9926" i="3" s="1" a="1"/>
  <c r="AA9926" i="3" s="1"/>
  <c r="Z9927" i="3"/>
  <c r="AA9927" i="3" s="1" a="1"/>
  <c r="AA9927" i="3" s="1"/>
  <c r="Z9928" i="3"/>
  <c r="AA9928" i="3" s="1" a="1"/>
  <c r="AA9928" i="3" s="1"/>
  <c r="Z9929" i="3"/>
  <c r="AA9929" i="3" s="1" a="1"/>
  <c r="AA9929" i="3" s="1"/>
  <c r="Z9930" i="3"/>
  <c r="AA9930" i="3" s="1" a="1"/>
  <c r="AA9930" i="3" s="1"/>
  <c r="Z9931" i="3"/>
  <c r="AA9931" i="3" s="1" a="1"/>
  <c r="AA9931" i="3" s="1"/>
  <c r="Z9932" i="3"/>
  <c r="AA9932" i="3" s="1" a="1"/>
  <c r="AA9932" i="3" s="1"/>
  <c r="Z9933" i="3"/>
  <c r="AA9933" i="3" s="1" a="1"/>
  <c r="AA9933" i="3" s="1"/>
  <c r="Z9934" i="3"/>
  <c r="AA9934" i="3" s="1" a="1"/>
  <c r="AA9934" i="3" s="1"/>
  <c r="Z9935" i="3"/>
  <c r="AA9935" i="3" s="1" a="1"/>
  <c r="AA9935" i="3" s="1"/>
  <c r="Z9936" i="3"/>
  <c r="AA9936" i="3" s="1" a="1"/>
  <c r="AA9936" i="3" s="1"/>
  <c r="Z9937" i="3"/>
  <c r="AA9937" i="3" s="1" a="1"/>
  <c r="AA9937" i="3" s="1"/>
  <c r="Z9938" i="3"/>
  <c r="AA9938" i="3" s="1" a="1"/>
  <c r="AA9938" i="3" s="1"/>
  <c r="Z9939" i="3"/>
  <c r="AA9939" i="3" s="1" a="1"/>
  <c r="AA9939" i="3" s="1"/>
  <c r="Z9940" i="3"/>
  <c r="AA9940" i="3" s="1" a="1"/>
  <c r="AA9940" i="3" s="1"/>
  <c r="Z9941" i="3"/>
  <c r="AA9941" i="3" s="1" a="1"/>
  <c r="AA9941" i="3" s="1"/>
  <c r="Z9942" i="3"/>
  <c r="AA9942" i="3" s="1" a="1"/>
  <c r="AA9942" i="3" s="1"/>
  <c r="Z9943" i="3"/>
  <c r="AA9943" i="3" s="1" a="1"/>
  <c r="AA9943" i="3" s="1"/>
  <c r="Z9944" i="3"/>
  <c r="AA9944" i="3" s="1" a="1"/>
  <c r="AA9944" i="3" s="1"/>
  <c r="Z9945" i="3"/>
  <c r="AA9945" i="3" s="1" a="1"/>
  <c r="AA9945" i="3" s="1"/>
  <c r="Z9946" i="3"/>
  <c r="AA9946" i="3" s="1" a="1"/>
  <c r="AA9946" i="3" s="1"/>
  <c r="Z9947" i="3"/>
  <c r="AA9947" i="3" s="1" a="1"/>
  <c r="AA9947" i="3" s="1"/>
  <c r="Z9948" i="3"/>
  <c r="AA9948" i="3" s="1" a="1"/>
  <c r="AA9948" i="3" s="1"/>
  <c r="Z9949" i="3"/>
  <c r="AA9949" i="3" s="1" a="1"/>
  <c r="AA9949" i="3" s="1"/>
  <c r="Z9950" i="3"/>
  <c r="AA9950" i="3" s="1" a="1"/>
  <c r="AA9950" i="3" s="1"/>
  <c r="Z9951" i="3"/>
  <c r="AA9951" i="3" s="1" a="1"/>
  <c r="AA9951" i="3" s="1"/>
  <c r="Z9952" i="3"/>
  <c r="AA9952" i="3" s="1" a="1"/>
  <c r="AA9952" i="3" s="1"/>
  <c r="Z9953" i="3"/>
  <c r="AA9953" i="3" s="1" a="1"/>
  <c r="AA9953" i="3" s="1"/>
  <c r="Z9954" i="3"/>
  <c r="AA9954" i="3" s="1" a="1"/>
  <c r="AA9954" i="3" s="1"/>
  <c r="Z9955" i="3"/>
  <c r="AA9955" i="3" s="1" a="1"/>
  <c r="AA9955" i="3" s="1"/>
  <c r="Z9956" i="3"/>
  <c r="AA9956" i="3" s="1" a="1"/>
  <c r="AA9956" i="3" s="1"/>
  <c r="Z9957" i="3"/>
  <c r="AA9957" i="3" s="1" a="1"/>
  <c r="AA9957" i="3" s="1"/>
  <c r="Z9958" i="3"/>
  <c r="AA9958" i="3" s="1" a="1"/>
  <c r="AA9958" i="3" s="1"/>
  <c r="Z9959" i="3"/>
  <c r="AA9959" i="3" s="1" a="1"/>
  <c r="AA9959" i="3" s="1"/>
  <c r="Z9960" i="3"/>
  <c r="AA9960" i="3" s="1" a="1"/>
  <c r="AA9960" i="3" s="1"/>
  <c r="Z9961" i="3"/>
  <c r="AA9961" i="3" s="1" a="1"/>
  <c r="AA9961" i="3" s="1"/>
  <c r="Z9962" i="3"/>
  <c r="AA9962" i="3" s="1" a="1"/>
  <c r="AA9962" i="3" s="1"/>
  <c r="Z9963" i="3"/>
  <c r="AA9963" i="3" s="1" a="1"/>
  <c r="AA9963" i="3" s="1"/>
  <c r="Z9964" i="3"/>
  <c r="AA9964" i="3" s="1" a="1"/>
  <c r="AA9964" i="3" s="1"/>
  <c r="Z9965" i="3"/>
  <c r="AA9965" i="3" s="1" a="1"/>
  <c r="AA9965" i="3" s="1"/>
  <c r="Z9966" i="3"/>
  <c r="AA9966" i="3" s="1" a="1"/>
  <c r="AA9966" i="3" s="1"/>
  <c r="Z9967" i="3"/>
  <c r="AA9967" i="3" s="1" a="1"/>
  <c r="AA9967" i="3" s="1"/>
  <c r="Z9968" i="3"/>
  <c r="AA9968" i="3" s="1" a="1"/>
  <c r="AA9968" i="3" s="1"/>
  <c r="Z9969" i="3"/>
  <c r="AA9969" i="3" s="1" a="1"/>
  <c r="AA9969" i="3" s="1"/>
  <c r="Z9970" i="3"/>
  <c r="AA9970" i="3" s="1" a="1"/>
  <c r="AA9970" i="3" s="1"/>
  <c r="Z9971" i="3"/>
  <c r="AA9971" i="3" s="1" a="1"/>
  <c r="AA9971" i="3" s="1"/>
  <c r="Z9972" i="3"/>
  <c r="AA9972" i="3" s="1" a="1"/>
  <c r="AA9972" i="3" s="1"/>
  <c r="Z9973" i="3"/>
  <c r="AA9973" i="3" s="1" a="1"/>
  <c r="AA9973" i="3" s="1"/>
  <c r="Z9974" i="3"/>
  <c r="AA9974" i="3" s="1" a="1"/>
  <c r="AA9974" i="3" s="1"/>
  <c r="Z9975" i="3"/>
  <c r="AA9975" i="3" s="1" a="1"/>
  <c r="AA9975" i="3" s="1"/>
  <c r="Z9976" i="3"/>
  <c r="AA9976" i="3" s="1" a="1"/>
  <c r="AA9976" i="3" s="1"/>
  <c r="Z9977" i="3"/>
  <c r="AA9977" i="3" s="1" a="1"/>
  <c r="AA9977" i="3" s="1"/>
  <c r="Z9978" i="3"/>
  <c r="AA9978" i="3" s="1" a="1"/>
  <c r="AA9978" i="3" s="1"/>
  <c r="Z9979" i="3"/>
  <c r="AA9979" i="3" s="1" a="1"/>
  <c r="AA9979" i="3" s="1"/>
  <c r="Z9980" i="3"/>
  <c r="AA9980" i="3" s="1" a="1"/>
  <c r="AA9980" i="3" s="1"/>
  <c r="Z9981" i="3"/>
  <c r="AA9981" i="3" s="1" a="1"/>
  <c r="AA9981" i="3" s="1"/>
  <c r="Z9982" i="3"/>
  <c r="AA9982" i="3" s="1" a="1"/>
  <c r="AA9982" i="3" s="1"/>
  <c r="Z9983" i="3"/>
  <c r="AA9983" i="3" s="1" a="1"/>
  <c r="AA9983" i="3" s="1"/>
  <c r="Z9984" i="3"/>
  <c r="AA9984" i="3" s="1" a="1"/>
  <c r="AA9984" i="3" s="1"/>
  <c r="Z9985" i="3"/>
  <c r="AA9985" i="3" s="1" a="1"/>
  <c r="AA9985" i="3" s="1"/>
  <c r="Z9986" i="3"/>
  <c r="AA9986" i="3" s="1" a="1"/>
  <c r="AA9986" i="3" s="1"/>
  <c r="Z9987" i="3"/>
  <c r="AA9987" i="3" s="1" a="1"/>
  <c r="AA9987" i="3" s="1"/>
  <c r="Z9988" i="3"/>
  <c r="AA9988" i="3" s="1" a="1"/>
  <c r="AA9988" i="3" s="1"/>
  <c r="Z9989" i="3"/>
  <c r="AA9989" i="3" s="1" a="1"/>
  <c r="AA9989" i="3" s="1"/>
  <c r="Z9990" i="3"/>
  <c r="AA9990" i="3" s="1" a="1"/>
  <c r="AA9990" i="3" s="1"/>
  <c r="Z9991" i="3"/>
  <c r="AA9991" i="3" s="1" a="1"/>
  <c r="AA9991" i="3" s="1"/>
  <c r="Z9992" i="3"/>
  <c r="AA9992" i="3" s="1" a="1"/>
  <c r="AA9992" i="3" s="1"/>
  <c r="Z9993" i="3"/>
  <c r="AA9993" i="3" s="1" a="1"/>
  <c r="AA9993" i="3" s="1"/>
  <c r="Z9994" i="3"/>
  <c r="AA9994" i="3" s="1" a="1"/>
  <c r="AA9994" i="3" s="1"/>
  <c r="Z9995" i="3"/>
  <c r="AA9995" i="3" s="1" a="1"/>
  <c r="AA9995" i="3" s="1"/>
  <c r="Z2" i="3"/>
  <c r="AA2" i="3" s="1" a="1"/>
  <c r="AA2" i="3" s="1"/>
  <c r="Y1539" i="3"/>
  <c r="Y8659" i="3"/>
  <c r="X9992" i="3"/>
  <c r="X9993" i="3"/>
  <c r="X9994" i="3"/>
  <c r="X9995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X3474" i="3"/>
  <c r="X3475" i="3"/>
  <c r="X3476" i="3"/>
  <c r="X3477" i="3"/>
  <c r="X3478" i="3"/>
  <c r="X3479" i="3"/>
  <c r="X3480" i="3"/>
  <c r="X3481" i="3"/>
  <c r="X3482" i="3"/>
  <c r="X3483" i="3"/>
  <c r="X3484" i="3"/>
  <c r="X3485" i="3"/>
  <c r="X3486" i="3"/>
  <c r="X3487" i="3"/>
  <c r="X3488" i="3"/>
  <c r="X3489" i="3"/>
  <c r="X3490" i="3"/>
  <c r="X3491" i="3"/>
  <c r="X3492" i="3"/>
  <c r="X3493" i="3"/>
  <c r="X3494" i="3"/>
  <c r="X3495" i="3"/>
  <c r="X3496" i="3"/>
  <c r="X3497" i="3"/>
  <c r="X3498" i="3"/>
  <c r="X3499" i="3"/>
  <c r="X3500" i="3"/>
  <c r="X3501" i="3"/>
  <c r="X3502" i="3"/>
  <c r="X3503" i="3"/>
  <c r="X3504" i="3"/>
  <c r="X3505" i="3"/>
  <c r="X3506" i="3"/>
  <c r="X3507" i="3"/>
  <c r="X3508" i="3"/>
  <c r="X3509" i="3"/>
  <c r="X3510" i="3"/>
  <c r="X3511" i="3"/>
  <c r="X3512" i="3"/>
  <c r="X3513" i="3"/>
  <c r="X3514" i="3"/>
  <c r="X3515" i="3"/>
  <c r="X3516" i="3"/>
  <c r="X3517" i="3"/>
  <c r="X3518" i="3"/>
  <c r="X3519" i="3"/>
  <c r="X3520" i="3"/>
  <c r="X3521" i="3"/>
  <c r="X3522" i="3"/>
  <c r="X3523" i="3"/>
  <c r="X3524" i="3"/>
  <c r="X3525" i="3"/>
  <c r="X3526" i="3"/>
  <c r="X3527" i="3"/>
  <c r="X3528" i="3"/>
  <c r="X3529" i="3"/>
  <c r="X3530" i="3"/>
  <c r="X3531" i="3"/>
  <c r="X3532" i="3"/>
  <c r="X3533" i="3"/>
  <c r="X3534" i="3"/>
  <c r="X3535" i="3"/>
  <c r="X3536" i="3"/>
  <c r="X3537" i="3"/>
  <c r="X3538" i="3"/>
  <c r="X3539" i="3"/>
  <c r="X3540" i="3"/>
  <c r="X3541" i="3"/>
  <c r="X3542" i="3"/>
  <c r="X3543" i="3"/>
  <c r="X3544" i="3"/>
  <c r="X3545" i="3"/>
  <c r="X3546" i="3"/>
  <c r="X3547" i="3"/>
  <c r="X3548" i="3"/>
  <c r="X3549" i="3"/>
  <c r="X3550" i="3"/>
  <c r="X3551" i="3"/>
  <c r="X3552" i="3"/>
  <c r="X3553" i="3"/>
  <c r="X3554" i="3"/>
  <c r="X3555" i="3"/>
  <c r="X3556" i="3"/>
  <c r="X3557" i="3"/>
  <c r="X3558" i="3"/>
  <c r="X3559" i="3"/>
  <c r="X3560" i="3"/>
  <c r="X3561" i="3"/>
  <c r="X3562" i="3"/>
  <c r="X3563" i="3"/>
  <c r="X3564" i="3"/>
  <c r="X3565" i="3"/>
  <c r="X3566" i="3"/>
  <c r="X3567" i="3"/>
  <c r="X3568" i="3"/>
  <c r="X3569" i="3"/>
  <c r="X3570" i="3"/>
  <c r="X3571" i="3"/>
  <c r="X3572" i="3"/>
  <c r="X3573" i="3"/>
  <c r="X3574" i="3"/>
  <c r="X3575" i="3"/>
  <c r="X3576" i="3"/>
  <c r="X3577" i="3"/>
  <c r="X3578" i="3"/>
  <c r="X3579" i="3"/>
  <c r="X3580" i="3"/>
  <c r="X3581" i="3"/>
  <c r="X3582" i="3"/>
  <c r="X3583" i="3"/>
  <c r="X3584" i="3"/>
  <c r="X3585" i="3"/>
  <c r="X3586" i="3"/>
  <c r="X3587" i="3"/>
  <c r="X3588" i="3"/>
  <c r="X3589" i="3"/>
  <c r="X3590" i="3"/>
  <c r="X3591" i="3"/>
  <c r="X3592" i="3"/>
  <c r="X3593" i="3"/>
  <c r="X3594" i="3"/>
  <c r="X3595" i="3"/>
  <c r="X3596" i="3"/>
  <c r="X3597" i="3"/>
  <c r="X3598" i="3"/>
  <c r="X3599" i="3"/>
  <c r="X3600" i="3"/>
  <c r="X3601" i="3"/>
  <c r="X3602" i="3"/>
  <c r="X3603" i="3"/>
  <c r="X3604" i="3"/>
  <c r="X3605" i="3"/>
  <c r="X3606" i="3"/>
  <c r="X3607" i="3"/>
  <c r="X3608" i="3"/>
  <c r="X3609" i="3"/>
  <c r="X3610" i="3"/>
  <c r="X3611" i="3"/>
  <c r="X3612" i="3"/>
  <c r="X3613" i="3"/>
  <c r="X3614" i="3"/>
  <c r="X3615" i="3"/>
  <c r="X3616" i="3"/>
  <c r="X3617" i="3"/>
  <c r="X3618" i="3"/>
  <c r="X3619" i="3"/>
  <c r="X3620" i="3"/>
  <c r="X3621" i="3"/>
  <c r="X3622" i="3"/>
  <c r="X3623" i="3"/>
  <c r="X3624" i="3"/>
  <c r="X3625" i="3"/>
  <c r="X3626" i="3"/>
  <c r="X3627" i="3"/>
  <c r="X3628" i="3"/>
  <c r="X3629" i="3"/>
  <c r="X3630" i="3"/>
  <c r="X3631" i="3"/>
  <c r="X3632" i="3"/>
  <c r="X3633" i="3"/>
  <c r="X3634" i="3"/>
  <c r="X3635" i="3"/>
  <c r="X3636" i="3"/>
  <c r="X3637" i="3"/>
  <c r="X3638" i="3"/>
  <c r="X3639" i="3"/>
  <c r="X3640" i="3"/>
  <c r="X3641" i="3"/>
  <c r="X3642" i="3"/>
  <c r="X3643" i="3"/>
  <c r="X3644" i="3"/>
  <c r="X3645" i="3"/>
  <c r="X3646" i="3"/>
  <c r="X3647" i="3"/>
  <c r="X3648" i="3"/>
  <c r="X3649" i="3"/>
  <c r="X3650" i="3"/>
  <c r="X3651" i="3"/>
  <c r="X3652" i="3"/>
  <c r="X3653" i="3"/>
  <c r="X3654" i="3"/>
  <c r="X3655" i="3"/>
  <c r="X3656" i="3"/>
  <c r="X3657" i="3"/>
  <c r="X3658" i="3"/>
  <c r="X3659" i="3"/>
  <c r="X3660" i="3"/>
  <c r="X3661" i="3"/>
  <c r="X3662" i="3"/>
  <c r="X3663" i="3"/>
  <c r="X3664" i="3"/>
  <c r="X3665" i="3"/>
  <c r="X3666" i="3"/>
  <c r="X3667" i="3"/>
  <c r="X3668" i="3"/>
  <c r="X3669" i="3"/>
  <c r="X3670" i="3"/>
  <c r="X3671" i="3"/>
  <c r="X3672" i="3"/>
  <c r="X3673" i="3"/>
  <c r="X3674" i="3"/>
  <c r="X3675" i="3"/>
  <c r="X3676" i="3"/>
  <c r="X3677" i="3"/>
  <c r="X3678" i="3"/>
  <c r="X3679" i="3"/>
  <c r="X3680" i="3"/>
  <c r="X3681" i="3"/>
  <c r="X3682" i="3"/>
  <c r="X3683" i="3"/>
  <c r="X3684" i="3"/>
  <c r="X3685" i="3"/>
  <c r="X3686" i="3"/>
  <c r="X3687" i="3"/>
  <c r="X3688" i="3"/>
  <c r="X3689" i="3"/>
  <c r="X3690" i="3"/>
  <c r="X3691" i="3"/>
  <c r="X3692" i="3"/>
  <c r="X3693" i="3"/>
  <c r="X3694" i="3"/>
  <c r="X3695" i="3"/>
  <c r="X3696" i="3"/>
  <c r="X3697" i="3"/>
  <c r="X3698" i="3"/>
  <c r="X3699" i="3"/>
  <c r="X3700" i="3"/>
  <c r="X3701" i="3"/>
  <c r="X3702" i="3"/>
  <c r="X3703" i="3"/>
  <c r="X3704" i="3"/>
  <c r="X3705" i="3"/>
  <c r="X3706" i="3"/>
  <c r="X3707" i="3"/>
  <c r="X3708" i="3"/>
  <c r="X3709" i="3"/>
  <c r="X3710" i="3"/>
  <c r="X3711" i="3"/>
  <c r="X3712" i="3"/>
  <c r="X3713" i="3"/>
  <c r="X3714" i="3"/>
  <c r="X3715" i="3"/>
  <c r="X3716" i="3"/>
  <c r="X3717" i="3"/>
  <c r="X3718" i="3"/>
  <c r="X3719" i="3"/>
  <c r="X3720" i="3"/>
  <c r="X3721" i="3"/>
  <c r="X3722" i="3"/>
  <c r="X3723" i="3"/>
  <c r="X3724" i="3"/>
  <c r="X3725" i="3"/>
  <c r="X3726" i="3"/>
  <c r="X3727" i="3"/>
  <c r="X3728" i="3"/>
  <c r="X3729" i="3"/>
  <c r="X3730" i="3"/>
  <c r="X3731" i="3"/>
  <c r="X3732" i="3"/>
  <c r="X3733" i="3"/>
  <c r="X3734" i="3"/>
  <c r="X3735" i="3"/>
  <c r="X3736" i="3"/>
  <c r="X3737" i="3"/>
  <c r="X3738" i="3"/>
  <c r="X3739" i="3"/>
  <c r="X3740" i="3"/>
  <c r="X3741" i="3"/>
  <c r="X3742" i="3"/>
  <c r="X3743" i="3"/>
  <c r="X3744" i="3"/>
  <c r="X3745" i="3"/>
  <c r="X3746" i="3"/>
  <c r="X3747" i="3"/>
  <c r="X3748" i="3"/>
  <c r="X3749" i="3"/>
  <c r="X3750" i="3"/>
  <c r="X3751" i="3"/>
  <c r="X3752" i="3"/>
  <c r="X3753" i="3"/>
  <c r="X3754" i="3"/>
  <c r="X3755" i="3"/>
  <c r="X3756" i="3"/>
  <c r="X3757" i="3"/>
  <c r="X3758" i="3"/>
  <c r="X3759" i="3"/>
  <c r="X3760" i="3"/>
  <c r="X3761" i="3"/>
  <c r="X3762" i="3"/>
  <c r="X3763" i="3"/>
  <c r="X3764" i="3"/>
  <c r="X3765" i="3"/>
  <c r="X3766" i="3"/>
  <c r="X3767" i="3"/>
  <c r="X3768" i="3"/>
  <c r="X3769" i="3"/>
  <c r="X3770" i="3"/>
  <c r="X3771" i="3"/>
  <c r="X3772" i="3"/>
  <c r="X3773" i="3"/>
  <c r="X3774" i="3"/>
  <c r="X3775" i="3"/>
  <c r="X3776" i="3"/>
  <c r="X3777" i="3"/>
  <c r="X3778" i="3"/>
  <c r="X3779" i="3"/>
  <c r="X3780" i="3"/>
  <c r="X3781" i="3"/>
  <c r="X3782" i="3"/>
  <c r="X3783" i="3"/>
  <c r="X3784" i="3"/>
  <c r="X3785" i="3"/>
  <c r="X3786" i="3"/>
  <c r="X3787" i="3"/>
  <c r="X3788" i="3"/>
  <c r="X3789" i="3"/>
  <c r="X3790" i="3"/>
  <c r="X3791" i="3"/>
  <c r="X3792" i="3"/>
  <c r="X3793" i="3"/>
  <c r="X3794" i="3"/>
  <c r="X3795" i="3"/>
  <c r="X3796" i="3"/>
  <c r="X3797" i="3"/>
  <c r="X3798" i="3"/>
  <c r="X3799" i="3"/>
  <c r="X3800" i="3"/>
  <c r="X3801" i="3"/>
  <c r="X3802" i="3"/>
  <c r="X3803" i="3"/>
  <c r="X3804" i="3"/>
  <c r="X3805" i="3"/>
  <c r="X3806" i="3"/>
  <c r="X3807" i="3"/>
  <c r="X3808" i="3"/>
  <c r="X3809" i="3"/>
  <c r="X3810" i="3"/>
  <c r="X3811" i="3"/>
  <c r="X3812" i="3"/>
  <c r="X3813" i="3"/>
  <c r="X3814" i="3"/>
  <c r="X3815" i="3"/>
  <c r="X3816" i="3"/>
  <c r="X3817" i="3"/>
  <c r="X3818" i="3"/>
  <c r="X3819" i="3"/>
  <c r="X3820" i="3"/>
  <c r="X3821" i="3"/>
  <c r="X3822" i="3"/>
  <c r="X3823" i="3"/>
  <c r="X3824" i="3"/>
  <c r="X3825" i="3"/>
  <c r="X3826" i="3"/>
  <c r="X3827" i="3"/>
  <c r="X3828" i="3"/>
  <c r="X3829" i="3"/>
  <c r="X3830" i="3"/>
  <c r="X3831" i="3"/>
  <c r="X3832" i="3"/>
  <c r="X3833" i="3"/>
  <c r="X3834" i="3"/>
  <c r="X3835" i="3"/>
  <c r="X3836" i="3"/>
  <c r="X3837" i="3"/>
  <c r="X3838" i="3"/>
  <c r="X3839" i="3"/>
  <c r="X3840" i="3"/>
  <c r="X3841" i="3"/>
  <c r="X3842" i="3"/>
  <c r="X3843" i="3"/>
  <c r="X3844" i="3"/>
  <c r="X3845" i="3"/>
  <c r="X3846" i="3"/>
  <c r="X3847" i="3"/>
  <c r="X3848" i="3"/>
  <c r="X3849" i="3"/>
  <c r="X3850" i="3"/>
  <c r="X3851" i="3"/>
  <c r="X3852" i="3"/>
  <c r="X3853" i="3"/>
  <c r="X3854" i="3"/>
  <c r="X3855" i="3"/>
  <c r="X3856" i="3"/>
  <c r="X3857" i="3"/>
  <c r="X3858" i="3"/>
  <c r="X3859" i="3"/>
  <c r="X3860" i="3"/>
  <c r="X3861" i="3"/>
  <c r="X3862" i="3"/>
  <c r="X3863" i="3"/>
  <c r="X3864" i="3"/>
  <c r="X3865" i="3"/>
  <c r="X3866" i="3"/>
  <c r="X3867" i="3"/>
  <c r="X3868" i="3"/>
  <c r="X3869" i="3"/>
  <c r="X3870" i="3"/>
  <c r="X3871" i="3"/>
  <c r="X3872" i="3"/>
  <c r="X3873" i="3"/>
  <c r="X3874" i="3"/>
  <c r="X3875" i="3"/>
  <c r="X3876" i="3"/>
  <c r="X3877" i="3"/>
  <c r="X3878" i="3"/>
  <c r="X3879" i="3"/>
  <c r="X3880" i="3"/>
  <c r="X3881" i="3"/>
  <c r="X3882" i="3"/>
  <c r="X3883" i="3"/>
  <c r="X3884" i="3"/>
  <c r="X3885" i="3"/>
  <c r="X3886" i="3"/>
  <c r="X3887" i="3"/>
  <c r="X3888" i="3"/>
  <c r="X3889" i="3"/>
  <c r="X3890" i="3"/>
  <c r="X3891" i="3"/>
  <c r="X3892" i="3"/>
  <c r="X3893" i="3"/>
  <c r="X3894" i="3"/>
  <c r="X3895" i="3"/>
  <c r="X3896" i="3"/>
  <c r="X3897" i="3"/>
  <c r="X3898" i="3"/>
  <c r="X3899" i="3"/>
  <c r="X3900" i="3"/>
  <c r="X3901" i="3"/>
  <c r="X3902" i="3"/>
  <c r="X3903" i="3"/>
  <c r="X3904" i="3"/>
  <c r="X3905" i="3"/>
  <c r="X3906" i="3"/>
  <c r="X3907" i="3"/>
  <c r="X3908" i="3"/>
  <c r="X3909" i="3"/>
  <c r="X3910" i="3"/>
  <c r="X3911" i="3"/>
  <c r="X3912" i="3"/>
  <c r="X3913" i="3"/>
  <c r="X3914" i="3"/>
  <c r="X3915" i="3"/>
  <c r="X3916" i="3"/>
  <c r="X3917" i="3"/>
  <c r="X3918" i="3"/>
  <c r="X3919" i="3"/>
  <c r="X3920" i="3"/>
  <c r="X3921" i="3"/>
  <c r="X3922" i="3"/>
  <c r="X3923" i="3"/>
  <c r="X3924" i="3"/>
  <c r="X3925" i="3"/>
  <c r="X3926" i="3"/>
  <c r="X3927" i="3"/>
  <c r="X3928" i="3"/>
  <c r="X3929" i="3"/>
  <c r="X3930" i="3"/>
  <c r="X3931" i="3"/>
  <c r="X3932" i="3"/>
  <c r="X3933" i="3"/>
  <c r="X3934" i="3"/>
  <c r="X3935" i="3"/>
  <c r="X3936" i="3"/>
  <c r="X3937" i="3"/>
  <c r="X3938" i="3"/>
  <c r="X3939" i="3"/>
  <c r="X3940" i="3"/>
  <c r="X3941" i="3"/>
  <c r="X3942" i="3"/>
  <c r="X3943" i="3"/>
  <c r="X3944" i="3"/>
  <c r="X3945" i="3"/>
  <c r="X3946" i="3"/>
  <c r="X3947" i="3"/>
  <c r="X3948" i="3"/>
  <c r="X3949" i="3"/>
  <c r="X3950" i="3"/>
  <c r="X3951" i="3"/>
  <c r="X3952" i="3"/>
  <c r="X3953" i="3"/>
  <c r="X3954" i="3"/>
  <c r="X3955" i="3"/>
  <c r="X3956" i="3"/>
  <c r="X3957" i="3"/>
  <c r="X3958" i="3"/>
  <c r="X3959" i="3"/>
  <c r="X3960" i="3"/>
  <c r="X3961" i="3"/>
  <c r="X3962" i="3"/>
  <c r="X3963" i="3"/>
  <c r="X3964" i="3"/>
  <c r="X3965" i="3"/>
  <c r="X3966" i="3"/>
  <c r="X3967" i="3"/>
  <c r="X3968" i="3"/>
  <c r="X3969" i="3"/>
  <c r="X3970" i="3"/>
  <c r="X3971" i="3"/>
  <c r="X3972" i="3"/>
  <c r="X3973" i="3"/>
  <c r="X3974" i="3"/>
  <c r="X3975" i="3"/>
  <c r="X3976" i="3"/>
  <c r="X3977" i="3"/>
  <c r="X3978" i="3"/>
  <c r="X3979" i="3"/>
  <c r="X3980" i="3"/>
  <c r="X3981" i="3"/>
  <c r="X3982" i="3"/>
  <c r="X3983" i="3"/>
  <c r="X3984" i="3"/>
  <c r="X3985" i="3"/>
  <c r="X3986" i="3"/>
  <c r="X3987" i="3"/>
  <c r="X3988" i="3"/>
  <c r="X3989" i="3"/>
  <c r="X3990" i="3"/>
  <c r="X3991" i="3"/>
  <c r="X3992" i="3"/>
  <c r="X3993" i="3"/>
  <c r="X3994" i="3"/>
  <c r="X3995" i="3"/>
  <c r="X3996" i="3"/>
  <c r="X3997" i="3"/>
  <c r="X3998" i="3"/>
  <c r="X3999" i="3"/>
  <c r="X4000" i="3"/>
  <c r="X4001" i="3"/>
  <c r="X4002" i="3"/>
  <c r="X4003" i="3"/>
  <c r="X4004" i="3"/>
  <c r="X4005" i="3"/>
  <c r="X4006" i="3"/>
  <c r="X4007" i="3"/>
  <c r="X4008" i="3"/>
  <c r="X4009" i="3"/>
  <c r="X4010" i="3"/>
  <c r="X4011" i="3"/>
  <c r="X4012" i="3"/>
  <c r="X4013" i="3"/>
  <c r="X4014" i="3"/>
  <c r="X4015" i="3"/>
  <c r="X4016" i="3"/>
  <c r="X4017" i="3"/>
  <c r="X4018" i="3"/>
  <c r="X4019" i="3"/>
  <c r="X4020" i="3"/>
  <c r="X4021" i="3"/>
  <c r="X4022" i="3"/>
  <c r="X4023" i="3"/>
  <c r="X4024" i="3"/>
  <c r="X4025" i="3"/>
  <c r="X4026" i="3"/>
  <c r="X4027" i="3"/>
  <c r="X4028" i="3"/>
  <c r="X4029" i="3"/>
  <c r="X4030" i="3"/>
  <c r="X4031" i="3"/>
  <c r="X4032" i="3"/>
  <c r="X4033" i="3"/>
  <c r="X4034" i="3"/>
  <c r="X4035" i="3"/>
  <c r="X4036" i="3"/>
  <c r="X4037" i="3"/>
  <c r="X4038" i="3"/>
  <c r="X4039" i="3"/>
  <c r="X4040" i="3"/>
  <c r="X4041" i="3"/>
  <c r="X4042" i="3"/>
  <c r="X4043" i="3"/>
  <c r="X4044" i="3"/>
  <c r="X4045" i="3"/>
  <c r="X4046" i="3"/>
  <c r="X4047" i="3"/>
  <c r="X4048" i="3"/>
  <c r="X4049" i="3"/>
  <c r="X4050" i="3"/>
  <c r="X4051" i="3"/>
  <c r="X4052" i="3"/>
  <c r="X4053" i="3"/>
  <c r="X4054" i="3"/>
  <c r="X4055" i="3"/>
  <c r="X4056" i="3"/>
  <c r="X4057" i="3"/>
  <c r="X4058" i="3"/>
  <c r="X4059" i="3"/>
  <c r="X4060" i="3"/>
  <c r="X4061" i="3"/>
  <c r="X4062" i="3"/>
  <c r="X4063" i="3"/>
  <c r="X4064" i="3"/>
  <c r="X4065" i="3"/>
  <c r="X4066" i="3"/>
  <c r="X4067" i="3"/>
  <c r="X4068" i="3"/>
  <c r="X4069" i="3"/>
  <c r="X4070" i="3"/>
  <c r="X4071" i="3"/>
  <c r="X4072" i="3"/>
  <c r="X4073" i="3"/>
  <c r="X4074" i="3"/>
  <c r="X4075" i="3"/>
  <c r="X4076" i="3"/>
  <c r="X4077" i="3"/>
  <c r="X4078" i="3"/>
  <c r="X4079" i="3"/>
  <c r="X4080" i="3"/>
  <c r="X4081" i="3"/>
  <c r="X4082" i="3"/>
  <c r="X4083" i="3"/>
  <c r="X4084" i="3"/>
  <c r="X4085" i="3"/>
  <c r="X4086" i="3"/>
  <c r="X4087" i="3"/>
  <c r="X4088" i="3"/>
  <c r="X4089" i="3"/>
  <c r="X4090" i="3"/>
  <c r="X4091" i="3"/>
  <c r="X4092" i="3"/>
  <c r="X4093" i="3"/>
  <c r="X4094" i="3"/>
  <c r="X4095" i="3"/>
  <c r="X4096" i="3"/>
  <c r="X4097" i="3"/>
  <c r="X4098" i="3"/>
  <c r="X4099" i="3"/>
  <c r="X4100" i="3"/>
  <c r="X4101" i="3"/>
  <c r="X4102" i="3"/>
  <c r="X4103" i="3"/>
  <c r="X4104" i="3"/>
  <c r="X4105" i="3"/>
  <c r="X4106" i="3"/>
  <c r="X4107" i="3"/>
  <c r="X4108" i="3"/>
  <c r="X4109" i="3"/>
  <c r="X4110" i="3"/>
  <c r="X4111" i="3"/>
  <c r="X4112" i="3"/>
  <c r="X4113" i="3"/>
  <c r="X4114" i="3"/>
  <c r="X4115" i="3"/>
  <c r="X4116" i="3"/>
  <c r="X4117" i="3"/>
  <c r="X4118" i="3"/>
  <c r="X4119" i="3"/>
  <c r="X4120" i="3"/>
  <c r="X4121" i="3"/>
  <c r="X4122" i="3"/>
  <c r="X4123" i="3"/>
  <c r="X4124" i="3"/>
  <c r="X4125" i="3"/>
  <c r="X4126" i="3"/>
  <c r="X4127" i="3"/>
  <c r="X4128" i="3"/>
  <c r="X4129" i="3"/>
  <c r="X4130" i="3"/>
  <c r="X4131" i="3"/>
  <c r="X4132" i="3"/>
  <c r="X4133" i="3"/>
  <c r="X4134" i="3"/>
  <c r="X4135" i="3"/>
  <c r="X4136" i="3"/>
  <c r="X4137" i="3"/>
  <c r="X4138" i="3"/>
  <c r="X4139" i="3"/>
  <c r="X4140" i="3"/>
  <c r="X4141" i="3"/>
  <c r="X4142" i="3"/>
  <c r="X4143" i="3"/>
  <c r="X4144" i="3"/>
  <c r="X4145" i="3"/>
  <c r="X4146" i="3"/>
  <c r="X4147" i="3"/>
  <c r="X4148" i="3"/>
  <c r="X4149" i="3"/>
  <c r="X4150" i="3"/>
  <c r="X4151" i="3"/>
  <c r="X4152" i="3"/>
  <c r="X4153" i="3"/>
  <c r="X4154" i="3"/>
  <c r="X4155" i="3"/>
  <c r="X4156" i="3"/>
  <c r="X4157" i="3"/>
  <c r="X4158" i="3"/>
  <c r="X4159" i="3"/>
  <c r="X4160" i="3"/>
  <c r="X4161" i="3"/>
  <c r="X4162" i="3"/>
  <c r="X4163" i="3"/>
  <c r="X4164" i="3"/>
  <c r="X4165" i="3"/>
  <c r="X4166" i="3"/>
  <c r="X4167" i="3"/>
  <c r="X4168" i="3"/>
  <c r="X4169" i="3"/>
  <c r="X4170" i="3"/>
  <c r="X4171" i="3"/>
  <c r="X4172" i="3"/>
  <c r="X4173" i="3"/>
  <c r="X4174" i="3"/>
  <c r="X4175" i="3"/>
  <c r="X4176" i="3"/>
  <c r="X4177" i="3"/>
  <c r="X4178" i="3"/>
  <c r="X4179" i="3"/>
  <c r="X4180" i="3"/>
  <c r="X4181" i="3"/>
  <c r="X4182" i="3"/>
  <c r="X4183" i="3"/>
  <c r="X4184" i="3"/>
  <c r="X4185" i="3"/>
  <c r="X4186" i="3"/>
  <c r="X4187" i="3"/>
  <c r="X4188" i="3"/>
  <c r="X4189" i="3"/>
  <c r="X4190" i="3"/>
  <c r="X4191" i="3"/>
  <c r="X4192" i="3"/>
  <c r="X4193" i="3"/>
  <c r="X4194" i="3"/>
  <c r="X4195" i="3"/>
  <c r="X4196" i="3"/>
  <c r="X4197" i="3"/>
  <c r="X4198" i="3"/>
  <c r="X4199" i="3"/>
  <c r="X4200" i="3"/>
  <c r="X4201" i="3"/>
  <c r="X4202" i="3"/>
  <c r="X4203" i="3"/>
  <c r="X4204" i="3"/>
  <c r="X4205" i="3"/>
  <c r="X4206" i="3"/>
  <c r="X4207" i="3"/>
  <c r="X4208" i="3"/>
  <c r="X4209" i="3"/>
  <c r="X4210" i="3"/>
  <c r="X4211" i="3"/>
  <c r="X4212" i="3"/>
  <c r="X4213" i="3"/>
  <c r="X4214" i="3"/>
  <c r="X4215" i="3"/>
  <c r="X4216" i="3"/>
  <c r="X4217" i="3"/>
  <c r="X4218" i="3"/>
  <c r="X4219" i="3"/>
  <c r="X4220" i="3"/>
  <c r="X4221" i="3"/>
  <c r="X4222" i="3"/>
  <c r="X4223" i="3"/>
  <c r="X4224" i="3"/>
  <c r="X4225" i="3"/>
  <c r="X4226" i="3"/>
  <c r="X4227" i="3"/>
  <c r="X4228" i="3"/>
  <c r="X4229" i="3"/>
  <c r="X4230" i="3"/>
  <c r="X4231" i="3"/>
  <c r="X4232" i="3"/>
  <c r="X4233" i="3"/>
  <c r="X4234" i="3"/>
  <c r="X4235" i="3"/>
  <c r="X4236" i="3"/>
  <c r="X4237" i="3"/>
  <c r="X4238" i="3"/>
  <c r="X4239" i="3"/>
  <c r="X4240" i="3"/>
  <c r="X4241" i="3"/>
  <c r="X4242" i="3"/>
  <c r="X4243" i="3"/>
  <c r="X4244" i="3"/>
  <c r="X4245" i="3"/>
  <c r="X4246" i="3"/>
  <c r="X4247" i="3"/>
  <c r="X4248" i="3"/>
  <c r="X4249" i="3"/>
  <c r="X4250" i="3"/>
  <c r="X4251" i="3"/>
  <c r="X4252" i="3"/>
  <c r="X4253" i="3"/>
  <c r="X4254" i="3"/>
  <c r="X4255" i="3"/>
  <c r="X4256" i="3"/>
  <c r="X4257" i="3"/>
  <c r="X4258" i="3"/>
  <c r="X4259" i="3"/>
  <c r="X4260" i="3"/>
  <c r="X4261" i="3"/>
  <c r="X4262" i="3"/>
  <c r="X4263" i="3"/>
  <c r="X4264" i="3"/>
  <c r="X4265" i="3"/>
  <c r="X4266" i="3"/>
  <c r="X4267" i="3"/>
  <c r="X4268" i="3"/>
  <c r="X4269" i="3"/>
  <c r="X4270" i="3"/>
  <c r="X4271" i="3"/>
  <c r="X4272" i="3"/>
  <c r="X4273" i="3"/>
  <c r="X4274" i="3"/>
  <c r="X4275" i="3"/>
  <c r="X4276" i="3"/>
  <c r="X4277" i="3"/>
  <c r="X4278" i="3"/>
  <c r="X4279" i="3"/>
  <c r="X4280" i="3"/>
  <c r="X4281" i="3"/>
  <c r="X4282" i="3"/>
  <c r="X4283" i="3"/>
  <c r="X4284" i="3"/>
  <c r="X4285" i="3"/>
  <c r="X4286" i="3"/>
  <c r="X4287" i="3"/>
  <c r="X4288" i="3"/>
  <c r="X4289" i="3"/>
  <c r="X4290" i="3"/>
  <c r="X4291" i="3"/>
  <c r="X4292" i="3"/>
  <c r="X4293" i="3"/>
  <c r="X4294" i="3"/>
  <c r="X4295" i="3"/>
  <c r="X4296" i="3"/>
  <c r="X4297" i="3"/>
  <c r="X4298" i="3"/>
  <c r="X4299" i="3"/>
  <c r="X4300" i="3"/>
  <c r="X4301" i="3"/>
  <c r="X4302" i="3"/>
  <c r="X4303" i="3"/>
  <c r="X4304" i="3"/>
  <c r="X4305" i="3"/>
  <c r="X4306" i="3"/>
  <c r="X4307" i="3"/>
  <c r="X4308" i="3"/>
  <c r="X4309" i="3"/>
  <c r="X4310" i="3"/>
  <c r="X4311" i="3"/>
  <c r="X4312" i="3"/>
  <c r="X4313" i="3"/>
  <c r="X4314" i="3"/>
  <c r="X4315" i="3"/>
  <c r="X4316" i="3"/>
  <c r="X4317" i="3"/>
  <c r="X4318" i="3"/>
  <c r="X4319" i="3"/>
  <c r="X4320" i="3"/>
  <c r="X4321" i="3"/>
  <c r="X4322" i="3"/>
  <c r="X4323" i="3"/>
  <c r="X4324" i="3"/>
  <c r="X4325" i="3"/>
  <c r="X4326" i="3"/>
  <c r="X4327" i="3"/>
  <c r="X4328" i="3"/>
  <c r="X4329" i="3"/>
  <c r="X4330" i="3"/>
  <c r="X4331" i="3"/>
  <c r="X4332" i="3"/>
  <c r="X4333" i="3"/>
  <c r="X4334" i="3"/>
  <c r="X4335" i="3"/>
  <c r="X4336" i="3"/>
  <c r="X4337" i="3"/>
  <c r="X4338" i="3"/>
  <c r="X4339" i="3"/>
  <c r="X4340" i="3"/>
  <c r="X4341" i="3"/>
  <c r="X4342" i="3"/>
  <c r="X4343" i="3"/>
  <c r="X4344" i="3"/>
  <c r="X4345" i="3"/>
  <c r="X4346" i="3"/>
  <c r="X4347" i="3"/>
  <c r="X4348" i="3"/>
  <c r="X4349" i="3"/>
  <c r="X4350" i="3"/>
  <c r="X4351" i="3"/>
  <c r="X4352" i="3"/>
  <c r="X4353" i="3"/>
  <c r="X4354" i="3"/>
  <c r="X4355" i="3"/>
  <c r="X4356" i="3"/>
  <c r="X4357" i="3"/>
  <c r="X4358" i="3"/>
  <c r="X4359" i="3"/>
  <c r="X4360" i="3"/>
  <c r="X4361" i="3"/>
  <c r="X4362" i="3"/>
  <c r="X4363" i="3"/>
  <c r="X4364" i="3"/>
  <c r="X4365" i="3"/>
  <c r="X4366" i="3"/>
  <c r="X4367" i="3"/>
  <c r="X4368" i="3"/>
  <c r="X4369" i="3"/>
  <c r="X4370" i="3"/>
  <c r="X4371" i="3"/>
  <c r="X4372" i="3"/>
  <c r="X4373" i="3"/>
  <c r="X4374" i="3"/>
  <c r="X4375" i="3"/>
  <c r="X4376" i="3"/>
  <c r="X4377" i="3"/>
  <c r="X4378" i="3"/>
  <c r="X4379" i="3"/>
  <c r="X4380" i="3"/>
  <c r="X4381" i="3"/>
  <c r="X4382" i="3"/>
  <c r="X4383" i="3"/>
  <c r="X4384" i="3"/>
  <c r="X4385" i="3"/>
  <c r="X4386" i="3"/>
  <c r="X4387" i="3"/>
  <c r="X4388" i="3"/>
  <c r="X4389" i="3"/>
  <c r="X4390" i="3"/>
  <c r="X4391" i="3"/>
  <c r="X4392" i="3"/>
  <c r="X4393" i="3"/>
  <c r="X4394" i="3"/>
  <c r="X4395" i="3"/>
  <c r="X4396" i="3"/>
  <c r="X4397" i="3"/>
  <c r="X4398" i="3"/>
  <c r="X4399" i="3"/>
  <c r="X4400" i="3"/>
  <c r="X4401" i="3"/>
  <c r="X4402" i="3"/>
  <c r="X4403" i="3"/>
  <c r="X4404" i="3"/>
  <c r="X4405" i="3"/>
  <c r="X4406" i="3"/>
  <c r="X4407" i="3"/>
  <c r="X4408" i="3"/>
  <c r="X4409" i="3"/>
  <c r="X4410" i="3"/>
  <c r="X4411" i="3"/>
  <c r="X4412" i="3"/>
  <c r="X4413" i="3"/>
  <c r="X4414" i="3"/>
  <c r="X4415" i="3"/>
  <c r="X4416" i="3"/>
  <c r="X4417" i="3"/>
  <c r="X4418" i="3"/>
  <c r="X4419" i="3"/>
  <c r="X4420" i="3"/>
  <c r="X4421" i="3"/>
  <c r="X4422" i="3"/>
  <c r="X4423" i="3"/>
  <c r="X4424" i="3"/>
  <c r="X4425" i="3"/>
  <c r="X4426" i="3"/>
  <c r="X4427" i="3"/>
  <c r="X4428" i="3"/>
  <c r="X4429" i="3"/>
  <c r="X4430" i="3"/>
  <c r="X4431" i="3"/>
  <c r="X4432" i="3"/>
  <c r="X4433" i="3"/>
  <c r="X4434" i="3"/>
  <c r="X4435" i="3"/>
  <c r="X4436" i="3"/>
  <c r="X4437" i="3"/>
  <c r="X4438" i="3"/>
  <c r="X4439" i="3"/>
  <c r="X4440" i="3"/>
  <c r="X4441" i="3"/>
  <c r="X4442" i="3"/>
  <c r="X4443" i="3"/>
  <c r="X4444" i="3"/>
  <c r="X4445" i="3"/>
  <c r="X4446" i="3"/>
  <c r="X4447" i="3"/>
  <c r="X4448" i="3"/>
  <c r="X4449" i="3"/>
  <c r="X4450" i="3"/>
  <c r="X4451" i="3"/>
  <c r="X4452" i="3"/>
  <c r="X4453" i="3"/>
  <c r="X4454" i="3"/>
  <c r="X4455" i="3"/>
  <c r="X4456" i="3"/>
  <c r="X4457" i="3"/>
  <c r="X4458" i="3"/>
  <c r="X4459" i="3"/>
  <c r="X4460" i="3"/>
  <c r="X4461" i="3"/>
  <c r="X4462" i="3"/>
  <c r="X4463" i="3"/>
  <c r="X4464" i="3"/>
  <c r="X4465" i="3"/>
  <c r="X4466" i="3"/>
  <c r="X4467" i="3"/>
  <c r="X4468" i="3"/>
  <c r="X4469" i="3"/>
  <c r="X4470" i="3"/>
  <c r="X4471" i="3"/>
  <c r="X4472" i="3"/>
  <c r="X4473" i="3"/>
  <c r="X4474" i="3"/>
  <c r="X4475" i="3"/>
  <c r="X4476" i="3"/>
  <c r="X4477" i="3"/>
  <c r="X4478" i="3"/>
  <c r="X4479" i="3"/>
  <c r="X4480" i="3"/>
  <c r="X4481" i="3"/>
  <c r="X4482" i="3"/>
  <c r="X4483" i="3"/>
  <c r="X4484" i="3"/>
  <c r="X4485" i="3"/>
  <c r="X4486" i="3"/>
  <c r="X4487" i="3"/>
  <c r="X4488" i="3"/>
  <c r="X4489" i="3"/>
  <c r="X4490" i="3"/>
  <c r="X4491" i="3"/>
  <c r="X4492" i="3"/>
  <c r="X4493" i="3"/>
  <c r="X4494" i="3"/>
  <c r="X4495" i="3"/>
  <c r="X4496" i="3"/>
  <c r="X4497" i="3"/>
  <c r="X4498" i="3"/>
  <c r="X4499" i="3"/>
  <c r="X4500" i="3"/>
  <c r="X4501" i="3"/>
  <c r="X4502" i="3"/>
  <c r="X4503" i="3"/>
  <c r="X4504" i="3"/>
  <c r="X4505" i="3"/>
  <c r="X4506" i="3"/>
  <c r="X4507" i="3"/>
  <c r="X4508" i="3"/>
  <c r="X4509" i="3"/>
  <c r="X4510" i="3"/>
  <c r="X4511" i="3"/>
  <c r="X4512" i="3"/>
  <c r="X4513" i="3"/>
  <c r="X4514" i="3"/>
  <c r="X4515" i="3"/>
  <c r="X4516" i="3"/>
  <c r="X4517" i="3"/>
  <c r="X4518" i="3"/>
  <c r="X4519" i="3"/>
  <c r="X4520" i="3"/>
  <c r="X4521" i="3"/>
  <c r="X4522" i="3"/>
  <c r="X4523" i="3"/>
  <c r="X4524" i="3"/>
  <c r="X4525" i="3"/>
  <c r="X4526" i="3"/>
  <c r="X4527" i="3"/>
  <c r="X4528" i="3"/>
  <c r="X4529" i="3"/>
  <c r="X4530" i="3"/>
  <c r="X4531" i="3"/>
  <c r="X4532" i="3"/>
  <c r="X4533" i="3"/>
  <c r="X4534" i="3"/>
  <c r="X4535" i="3"/>
  <c r="X4536" i="3"/>
  <c r="X4537" i="3"/>
  <c r="X4538" i="3"/>
  <c r="X4539" i="3"/>
  <c r="X4540" i="3"/>
  <c r="X4541" i="3"/>
  <c r="X4542" i="3"/>
  <c r="X4543" i="3"/>
  <c r="X4544" i="3"/>
  <c r="X4545" i="3"/>
  <c r="X4546" i="3"/>
  <c r="X4547" i="3"/>
  <c r="X4548" i="3"/>
  <c r="X4549" i="3"/>
  <c r="X4550" i="3"/>
  <c r="X4551" i="3"/>
  <c r="X4552" i="3"/>
  <c r="X4553" i="3"/>
  <c r="X4554" i="3"/>
  <c r="X4555" i="3"/>
  <c r="X4556" i="3"/>
  <c r="X4557" i="3"/>
  <c r="X4558" i="3"/>
  <c r="X4559" i="3"/>
  <c r="X4560" i="3"/>
  <c r="X4561" i="3"/>
  <c r="X4562" i="3"/>
  <c r="X4563" i="3"/>
  <c r="X4564" i="3"/>
  <c r="X4565" i="3"/>
  <c r="X4566" i="3"/>
  <c r="X4567" i="3"/>
  <c r="X4568" i="3"/>
  <c r="X4569" i="3"/>
  <c r="X4570" i="3"/>
  <c r="X4571" i="3"/>
  <c r="X4572" i="3"/>
  <c r="X4573" i="3"/>
  <c r="X4574" i="3"/>
  <c r="X4575" i="3"/>
  <c r="X4576" i="3"/>
  <c r="X4577" i="3"/>
  <c r="X4578" i="3"/>
  <c r="X4579" i="3"/>
  <c r="X4580" i="3"/>
  <c r="X4581" i="3"/>
  <c r="X4582" i="3"/>
  <c r="X4583" i="3"/>
  <c r="X4584" i="3"/>
  <c r="X4585" i="3"/>
  <c r="X4586" i="3"/>
  <c r="X4587" i="3"/>
  <c r="X4588" i="3"/>
  <c r="X4589" i="3"/>
  <c r="X4590" i="3"/>
  <c r="X4591" i="3"/>
  <c r="X4592" i="3"/>
  <c r="X4593" i="3"/>
  <c r="X4594" i="3"/>
  <c r="X4595" i="3"/>
  <c r="X4596" i="3"/>
  <c r="X4597" i="3"/>
  <c r="X4598" i="3"/>
  <c r="X4599" i="3"/>
  <c r="X4600" i="3"/>
  <c r="X4601" i="3"/>
  <c r="X4602" i="3"/>
  <c r="X4603" i="3"/>
  <c r="X4604" i="3"/>
  <c r="X4605" i="3"/>
  <c r="X4606" i="3"/>
  <c r="X4607" i="3"/>
  <c r="X4608" i="3"/>
  <c r="X4609" i="3"/>
  <c r="X4610" i="3"/>
  <c r="X4611" i="3"/>
  <c r="X4612" i="3"/>
  <c r="X4613" i="3"/>
  <c r="X4614" i="3"/>
  <c r="X4615" i="3"/>
  <c r="X4616" i="3"/>
  <c r="X4617" i="3"/>
  <c r="X4618" i="3"/>
  <c r="X4619" i="3"/>
  <c r="X4620" i="3"/>
  <c r="X4621" i="3"/>
  <c r="X4622" i="3"/>
  <c r="X4623" i="3"/>
  <c r="X4624" i="3"/>
  <c r="X4625" i="3"/>
  <c r="X4626" i="3"/>
  <c r="X4627" i="3"/>
  <c r="X4628" i="3"/>
  <c r="X4629" i="3"/>
  <c r="X4630" i="3"/>
  <c r="X4631" i="3"/>
  <c r="X4632" i="3"/>
  <c r="X4633" i="3"/>
  <c r="X4634" i="3"/>
  <c r="X4635" i="3"/>
  <c r="X4636" i="3"/>
  <c r="X4637" i="3"/>
  <c r="X4638" i="3"/>
  <c r="X4639" i="3"/>
  <c r="X4640" i="3"/>
  <c r="X4641" i="3"/>
  <c r="X4642" i="3"/>
  <c r="X4643" i="3"/>
  <c r="X4644" i="3"/>
  <c r="X4645" i="3"/>
  <c r="X4646" i="3"/>
  <c r="X4647" i="3"/>
  <c r="X4648" i="3"/>
  <c r="X4649" i="3"/>
  <c r="X4650" i="3"/>
  <c r="X4651" i="3"/>
  <c r="X4652" i="3"/>
  <c r="X4653" i="3"/>
  <c r="X4654" i="3"/>
  <c r="X4655" i="3"/>
  <c r="X4656" i="3"/>
  <c r="X4657" i="3"/>
  <c r="X4658" i="3"/>
  <c r="X4659" i="3"/>
  <c r="X4660" i="3"/>
  <c r="X4661" i="3"/>
  <c r="X4662" i="3"/>
  <c r="X4663" i="3"/>
  <c r="X4664" i="3"/>
  <c r="X4665" i="3"/>
  <c r="X4666" i="3"/>
  <c r="X4667" i="3"/>
  <c r="X4668" i="3"/>
  <c r="X4669" i="3"/>
  <c r="X4670" i="3"/>
  <c r="X4671" i="3"/>
  <c r="X4672" i="3"/>
  <c r="X4673" i="3"/>
  <c r="X4674" i="3"/>
  <c r="X4675" i="3"/>
  <c r="X4676" i="3"/>
  <c r="X4677" i="3"/>
  <c r="X4678" i="3"/>
  <c r="X4679" i="3"/>
  <c r="X4680" i="3"/>
  <c r="X4681" i="3"/>
  <c r="X4682" i="3"/>
  <c r="X4683" i="3"/>
  <c r="X4684" i="3"/>
  <c r="X4685" i="3"/>
  <c r="X4686" i="3"/>
  <c r="X4687" i="3"/>
  <c r="X4688" i="3"/>
  <c r="X4689" i="3"/>
  <c r="X4690" i="3"/>
  <c r="X4691" i="3"/>
  <c r="X4692" i="3"/>
  <c r="X4693" i="3"/>
  <c r="X4694" i="3"/>
  <c r="X4695" i="3"/>
  <c r="X4696" i="3"/>
  <c r="X4697" i="3"/>
  <c r="X4698" i="3"/>
  <c r="X4699" i="3"/>
  <c r="X4700" i="3"/>
  <c r="X4701" i="3"/>
  <c r="X4702" i="3"/>
  <c r="X4703" i="3"/>
  <c r="X4704" i="3"/>
  <c r="X4705" i="3"/>
  <c r="X4706" i="3"/>
  <c r="X4707" i="3"/>
  <c r="X4708" i="3"/>
  <c r="X4709" i="3"/>
  <c r="X4710" i="3"/>
  <c r="X4711" i="3"/>
  <c r="X4712" i="3"/>
  <c r="X4713" i="3"/>
  <c r="X4714" i="3"/>
  <c r="X4715" i="3"/>
  <c r="X4716" i="3"/>
  <c r="X4717" i="3"/>
  <c r="X4718" i="3"/>
  <c r="X4719" i="3"/>
  <c r="X4720" i="3"/>
  <c r="X4721" i="3"/>
  <c r="X4722" i="3"/>
  <c r="X4723" i="3"/>
  <c r="X4724" i="3"/>
  <c r="X4725" i="3"/>
  <c r="X4726" i="3"/>
  <c r="X4727" i="3"/>
  <c r="X4728" i="3"/>
  <c r="X4729" i="3"/>
  <c r="X4730" i="3"/>
  <c r="X4731" i="3"/>
  <c r="X4732" i="3"/>
  <c r="X4733" i="3"/>
  <c r="X4734" i="3"/>
  <c r="X4735" i="3"/>
  <c r="X4736" i="3"/>
  <c r="X4737" i="3"/>
  <c r="X4738" i="3"/>
  <c r="X4739" i="3"/>
  <c r="X4740" i="3"/>
  <c r="X4741" i="3"/>
  <c r="X4742" i="3"/>
  <c r="X4743" i="3"/>
  <c r="X4744" i="3"/>
  <c r="X4745" i="3"/>
  <c r="X4746" i="3"/>
  <c r="X4747" i="3"/>
  <c r="X4748" i="3"/>
  <c r="X4749" i="3"/>
  <c r="X4750" i="3"/>
  <c r="X4751" i="3"/>
  <c r="X4752" i="3"/>
  <c r="X4753" i="3"/>
  <c r="X4754" i="3"/>
  <c r="X4755" i="3"/>
  <c r="X4756" i="3"/>
  <c r="X4757" i="3"/>
  <c r="X4758" i="3"/>
  <c r="X4759" i="3"/>
  <c r="X4760" i="3"/>
  <c r="X4761" i="3"/>
  <c r="X4762" i="3"/>
  <c r="X4763" i="3"/>
  <c r="X4764" i="3"/>
  <c r="X4765" i="3"/>
  <c r="X4766" i="3"/>
  <c r="X4767" i="3"/>
  <c r="X4768" i="3"/>
  <c r="X4769" i="3"/>
  <c r="X4770" i="3"/>
  <c r="X4771" i="3"/>
  <c r="X4772" i="3"/>
  <c r="X4773" i="3"/>
  <c r="X4774" i="3"/>
  <c r="X4775" i="3"/>
  <c r="X4776" i="3"/>
  <c r="X4777" i="3"/>
  <c r="X4778" i="3"/>
  <c r="X4779" i="3"/>
  <c r="X4780" i="3"/>
  <c r="X4781" i="3"/>
  <c r="X4782" i="3"/>
  <c r="X4783" i="3"/>
  <c r="X4784" i="3"/>
  <c r="X4785" i="3"/>
  <c r="X4786" i="3"/>
  <c r="X4787" i="3"/>
  <c r="X4788" i="3"/>
  <c r="X4789" i="3"/>
  <c r="X4790" i="3"/>
  <c r="X4791" i="3"/>
  <c r="X4792" i="3"/>
  <c r="X4793" i="3"/>
  <c r="X4794" i="3"/>
  <c r="X4795" i="3"/>
  <c r="X4796" i="3"/>
  <c r="X4797" i="3"/>
  <c r="X4798" i="3"/>
  <c r="X4799" i="3"/>
  <c r="X4800" i="3"/>
  <c r="X4801" i="3"/>
  <c r="X4802" i="3"/>
  <c r="X4803" i="3"/>
  <c r="X4804" i="3"/>
  <c r="X4805" i="3"/>
  <c r="X4806" i="3"/>
  <c r="X4807" i="3"/>
  <c r="X4808" i="3"/>
  <c r="X4809" i="3"/>
  <c r="X4810" i="3"/>
  <c r="X4811" i="3"/>
  <c r="X4812" i="3"/>
  <c r="X4813" i="3"/>
  <c r="X4814" i="3"/>
  <c r="X4815" i="3"/>
  <c r="X4816" i="3"/>
  <c r="X4817" i="3"/>
  <c r="X4818" i="3"/>
  <c r="X4819" i="3"/>
  <c r="X4820" i="3"/>
  <c r="X4821" i="3"/>
  <c r="X4822" i="3"/>
  <c r="X4823" i="3"/>
  <c r="X4824" i="3"/>
  <c r="X4825" i="3"/>
  <c r="X4826" i="3"/>
  <c r="X4827" i="3"/>
  <c r="X4828" i="3"/>
  <c r="X4829" i="3"/>
  <c r="X4830" i="3"/>
  <c r="X4831" i="3"/>
  <c r="X4832" i="3"/>
  <c r="X4833" i="3"/>
  <c r="X4834" i="3"/>
  <c r="X4835" i="3"/>
  <c r="X4836" i="3"/>
  <c r="X4837" i="3"/>
  <c r="X4838" i="3"/>
  <c r="X4839" i="3"/>
  <c r="X4840" i="3"/>
  <c r="X4841" i="3"/>
  <c r="X4842" i="3"/>
  <c r="X4843" i="3"/>
  <c r="X4844" i="3"/>
  <c r="X4845" i="3"/>
  <c r="X4846" i="3"/>
  <c r="X4847" i="3"/>
  <c r="X4848" i="3"/>
  <c r="X4849" i="3"/>
  <c r="X4850" i="3"/>
  <c r="X4851" i="3"/>
  <c r="X4852" i="3"/>
  <c r="X4853" i="3"/>
  <c r="X4854" i="3"/>
  <c r="X4855" i="3"/>
  <c r="X4856" i="3"/>
  <c r="X4857" i="3"/>
  <c r="X4858" i="3"/>
  <c r="X4859" i="3"/>
  <c r="X4860" i="3"/>
  <c r="X4861" i="3"/>
  <c r="X4862" i="3"/>
  <c r="X4863" i="3"/>
  <c r="X4864" i="3"/>
  <c r="X4865" i="3"/>
  <c r="X4866" i="3"/>
  <c r="X4867" i="3"/>
  <c r="X4868" i="3"/>
  <c r="X4869" i="3"/>
  <c r="X4870" i="3"/>
  <c r="X4871" i="3"/>
  <c r="X4872" i="3"/>
  <c r="X4873" i="3"/>
  <c r="X4874" i="3"/>
  <c r="X4875" i="3"/>
  <c r="X4876" i="3"/>
  <c r="X4877" i="3"/>
  <c r="X4878" i="3"/>
  <c r="X4879" i="3"/>
  <c r="X4880" i="3"/>
  <c r="X4881" i="3"/>
  <c r="X4882" i="3"/>
  <c r="X4883" i="3"/>
  <c r="X4884" i="3"/>
  <c r="X4885" i="3"/>
  <c r="X4886" i="3"/>
  <c r="X4887" i="3"/>
  <c r="X4888" i="3"/>
  <c r="X4889" i="3"/>
  <c r="X4890" i="3"/>
  <c r="X4891" i="3"/>
  <c r="X4892" i="3"/>
  <c r="X4893" i="3"/>
  <c r="X4894" i="3"/>
  <c r="X4895" i="3"/>
  <c r="X4896" i="3"/>
  <c r="X4897" i="3"/>
  <c r="X4898" i="3"/>
  <c r="X4899" i="3"/>
  <c r="X4900" i="3"/>
  <c r="X4901" i="3"/>
  <c r="X4902" i="3"/>
  <c r="X4903" i="3"/>
  <c r="X4904" i="3"/>
  <c r="X4905" i="3"/>
  <c r="X4906" i="3"/>
  <c r="X4907" i="3"/>
  <c r="X4908" i="3"/>
  <c r="X4909" i="3"/>
  <c r="X4910" i="3"/>
  <c r="X4911" i="3"/>
  <c r="X4912" i="3"/>
  <c r="X4913" i="3"/>
  <c r="X4914" i="3"/>
  <c r="X4915" i="3"/>
  <c r="X4916" i="3"/>
  <c r="X4917" i="3"/>
  <c r="X4918" i="3"/>
  <c r="X4919" i="3"/>
  <c r="X4920" i="3"/>
  <c r="X4921" i="3"/>
  <c r="X4922" i="3"/>
  <c r="X4923" i="3"/>
  <c r="X4924" i="3"/>
  <c r="X4925" i="3"/>
  <c r="X4926" i="3"/>
  <c r="X4927" i="3"/>
  <c r="X4928" i="3"/>
  <c r="X4929" i="3"/>
  <c r="X4930" i="3"/>
  <c r="X4931" i="3"/>
  <c r="X4932" i="3"/>
  <c r="X4933" i="3"/>
  <c r="X4934" i="3"/>
  <c r="X4935" i="3"/>
  <c r="X4936" i="3"/>
  <c r="X4937" i="3"/>
  <c r="X4938" i="3"/>
  <c r="X4939" i="3"/>
  <c r="X4940" i="3"/>
  <c r="X4941" i="3"/>
  <c r="X4942" i="3"/>
  <c r="X4943" i="3"/>
  <c r="X4944" i="3"/>
  <c r="X4945" i="3"/>
  <c r="X4946" i="3"/>
  <c r="X4947" i="3"/>
  <c r="X4948" i="3"/>
  <c r="X4949" i="3"/>
  <c r="X4950" i="3"/>
  <c r="X4951" i="3"/>
  <c r="X4952" i="3"/>
  <c r="X4953" i="3"/>
  <c r="X4954" i="3"/>
  <c r="X4955" i="3"/>
  <c r="X4956" i="3"/>
  <c r="X4957" i="3"/>
  <c r="X4958" i="3"/>
  <c r="X4959" i="3"/>
  <c r="X4960" i="3"/>
  <c r="X4961" i="3"/>
  <c r="X4962" i="3"/>
  <c r="X4963" i="3"/>
  <c r="X4964" i="3"/>
  <c r="X4965" i="3"/>
  <c r="X4966" i="3"/>
  <c r="X4967" i="3"/>
  <c r="X4968" i="3"/>
  <c r="X4969" i="3"/>
  <c r="X4970" i="3"/>
  <c r="X4971" i="3"/>
  <c r="X4972" i="3"/>
  <c r="X4973" i="3"/>
  <c r="X4974" i="3"/>
  <c r="X4975" i="3"/>
  <c r="X4976" i="3"/>
  <c r="X4977" i="3"/>
  <c r="X4978" i="3"/>
  <c r="X4979" i="3"/>
  <c r="X4980" i="3"/>
  <c r="X4981" i="3"/>
  <c r="X4982" i="3"/>
  <c r="X4983" i="3"/>
  <c r="X4984" i="3"/>
  <c r="X4985" i="3"/>
  <c r="X4986" i="3"/>
  <c r="X4987" i="3"/>
  <c r="X4988" i="3"/>
  <c r="X4989" i="3"/>
  <c r="X4990" i="3"/>
  <c r="X4991" i="3"/>
  <c r="X4992" i="3"/>
  <c r="X4993" i="3"/>
  <c r="X4994" i="3"/>
  <c r="X4995" i="3"/>
  <c r="X4996" i="3"/>
  <c r="X4997" i="3"/>
  <c r="X4998" i="3"/>
  <c r="X4999" i="3"/>
  <c r="X5000" i="3"/>
  <c r="X5001" i="3"/>
  <c r="X5002" i="3"/>
  <c r="X5003" i="3"/>
  <c r="X5004" i="3"/>
  <c r="X5005" i="3"/>
  <c r="X5006" i="3"/>
  <c r="X5007" i="3"/>
  <c r="X5008" i="3"/>
  <c r="X5009" i="3"/>
  <c r="X5010" i="3"/>
  <c r="X5011" i="3"/>
  <c r="X5012" i="3"/>
  <c r="X5013" i="3"/>
  <c r="X5014" i="3"/>
  <c r="X5015" i="3"/>
  <c r="X5016" i="3"/>
  <c r="X5017" i="3"/>
  <c r="X5018" i="3"/>
  <c r="X5019" i="3"/>
  <c r="X5020" i="3"/>
  <c r="X5021" i="3"/>
  <c r="X5022" i="3"/>
  <c r="X5023" i="3"/>
  <c r="X5024" i="3"/>
  <c r="X5025" i="3"/>
  <c r="X5026" i="3"/>
  <c r="X5027" i="3"/>
  <c r="X5028" i="3"/>
  <c r="X5029" i="3"/>
  <c r="X5030" i="3"/>
  <c r="X5031" i="3"/>
  <c r="X5032" i="3"/>
  <c r="X5033" i="3"/>
  <c r="X5034" i="3"/>
  <c r="X5035" i="3"/>
  <c r="X5036" i="3"/>
  <c r="X5037" i="3"/>
  <c r="X5038" i="3"/>
  <c r="X5039" i="3"/>
  <c r="X5040" i="3"/>
  <c r="X5041" i="3"/>
  <c r="X5042" i="3"/>
  <c r="X5043" i="3"/>
  <c r="X5044" i="3"/>
  <c r="X5045" i="3"/>
  <c r="X5046" i="3"/>
  <c r="X5047" i="3"/>
  <c r="X5048" i="3"/>
  <c r="X5049" i="3"/>
  <c r="X5050" i="3"/>
  <c r="X5051" i="3"/>
  <c r="X5052" i="3"/>
  <c r="X5053" i="3"/>
  <c r="X5054" i="3"/>
  <c r="X5055" i="3"/>
  <c r="X5056" i="3"/>
  <c r="X5057" i="3"/>
  <c r="X5058" i="3"/>
  <c r="X5059" i="3"/>
  <c r="X5060" i="3"/>
  <c r="X5061" i="3"/>
  <c r="X5062" i="3"/>
  <c r="X5063" i="3"/>
  <c r="X5064" i="3"/>
  <c r="X5065" i="3"/>
  <c r="X5066" i="3"/>
  <c r="X5067" i="3"/>
  <c r="X5068" i="3"/>
  <c r="X5069" i="3"/>
  <c r="X5070" i="3"/>
  <c r="X5071" i="3"/>
  <c r="X5072" i="3"/>
  <c r="X5073" i="3"/>
  <c r="X5074" i="3"/>
  <c r="X5075" i="3"/>
  <c r="X5076" i="3"/>
  <c r="X5077" i="3"/>
  <c r="X5078" i="3"/>
  <c r="X5079" i="3"/>
  <c r="X5080" i="3"/>
  <c r="X5081" i="3"/>
  <c r="X5082" i="3"/>
  <c r="X5083" i="3"/>
  <c r="X5084" i="3"/>
  <c r="X5085" i="3"/>
  <c r="X5086" i="3"/>
  <c r="X5087" i="3"/>
  <c r="X5088" i="3"/>
  <c r="X5089" i="3"/>
  <c r="X5090" i="3"/>
  <c r="X5091" i="3"/>
  <c r="X5092" i="3"/>
  <c r="X5093" i="3"/>
  <c r="X5094" i="3"/>
  <c r="X5095" i="3"/>
  <c r="X5096" i="3"/>
  <c r="X5097" i="3"/>
  <c r="X5098" i="3"/>
  <c r="X5099" i="3"/>
  <c r="X5100" i="3"/>
  <c r="X5101" i="3"/>
  <c r="X5102" i="3"/>
  <c r="X5103" i="3"/>
  <c r="X5104" i="3"/>
  <c r="X5105" i="3"/>
  <c r="X5106" i="3"/>
  <c r="X5107" i="3"/>
  <c r="X5108" i="3"/>
  <c r="X5109" i="3"/>
  <c r="X5110" i="3"/>
  <c r="X5111" i="3"/>
  <c r="X5112" i="3"/>
  <c r="X5113" i="3"/>
  <c r="X5114" i="3"/>
  <c r="X5115" i="3"/>
  <c r="X5116" i="3"/>
  <c r="X5117" i="3"/>
  <c r="X5118" i="3"/>
  <c r="X5119" i="3"/>
  <c r="X5120" i="3"/>
  <c r="X5121" i="3"/>
  <c r="X5122" i="3"/>
  <c r="X5123" i="3"/>
  <c r="X5124" i="3"/>
  <c r="X5125" i="3"/>
  <c r="X5126" i="3"/>
  <c r="X5127" i="3"/>
  <c r="X5128" i="3"/>
  <c r="X5129" i="3"/>
  <c r="X5130" i="3"/>
  <c r="X5131" i="3"/>
  <c r="X5132" i="3"/>
  <c r="X5133" i="3"/>
  <c r="X5134" i="3"/>
  <c r="X5135" i="3"/>
  <c r="X5136" i="3"/>
  <c r="X5137" i="3"/>
  <c r="X5138" i="3"/>
  <c r="X5139" i="3"/>
  <c r="X5140" i="3"/>
  <c r="X5141" i="3"/>
  <c r="X5142" i="3"/>
  <c r="X5143" i="3"/>
  <c r="X5144" i="3"/>
  <c r="X5145" i="3"/>
  <c r="X5146" i="3"/>
  <c r="X5147" i="3"/>
  <c r="X5148" i="3"/>
  <c r="X5149" i="3"/>
  <c r="X5150" i="3"/>
  <c r="X5151" i="3"/>
  <c r="X5152" i="3"/>
  <c r="X5153" i="3"/>
  <c r="X5154" i="3"/>
  <c r="X5155" i="3"/>
  <c r="X5156" i="3"/>
  <c r="X5157" i="3"/>
  <c r="X5158" i="3"/>
  <c r="X5159" i="3"/>
  <c r="X5160" i="3"/>
  <c r="X5161" i="3"/>
  <c r="X5162" i="3"/>
  <c r="X5163" i="3"/>
  <c r="X5164" i="3"/>
  <c r="X5165" i="3"/>
  <c r="X5166" i="3"/>
  <c r="X5167" i="3"/>
  <c r="X5168" i="3"/>
  <c r="X5169" i="3"/>
  <c r="X5170" i="3"/>
  <c r="X5171" i="3"/>
  <c r="X5172" i="3"/>
  <c r="X5173" i="3"/>
  <c r="X5174" i="3"/>
  <c r="X5175" i="3"/>
  <c r="X5176" i="3"/>
  <c r="X5177" i="3"/>
  <c r="X5178" i="3"/>
  <c r="X5179" i="3"/>
  <c r="X5180" i="3"/>
  <c r="X5181" i="3"/>
  <c r="X5182" i="3"/>
  <c r="X5183" i="3"/>
  <c r="X5184" i="3"/>
  <c r="X5185" i="3"/>
  <c r="X5186" i="3"/>
  <c r="X5187" i="3"/>
  <c r="X5188" i="3"/>
  <c r="X5189" i="3"/>
  <c r="X5190" i="3"/>
  <c r="X5191" i="3"/>
  <c r="X5192" i="3"/>
  <c r="X5193" i="3"/>
  <c r="X5194" i="3"/>
  <c r="X5195" i="3"/>
  <c r="X5196" i="3"/>
  <c r="X5197" i="3"/>
  <c r="X5198" i="3"/>
  <c r="X5199" i="3"/>
  <c r="X5200" i="3"/>
  <c r="X5201" i="3"/>
  <c r="X5202" i="3"/>
  <c r="X5203" i="3"/>
  <c r="X5204" i="3"/>
  <c r="X5205" i="3"/>
  <c r="X5206" i="3"/>
  <c r="X5207" i="3"/>
  <c r="X5208" i="3"/>
  <c r="X5209" i="3"/>
  <c r="X5210" i="3"/>
  <c r="X5211" i="3"/>
  <c r="X5212" i="3"/>
  <c r="X5213" i="3"/>
  <c r="X5214" i="3"/>
  <c r="X5215" i="3"/>
  <c r="X5216" i="3"/>
  <c r="X5217" i="3"/>
  <c r="X5218" i="3"/>
  <c r="X5219" i="3"/>
  <c r="X5220" i="3"/>
  <c r="X5221" i="3"/>
  <c r="X5222" i="3"/>
  <c r="X5223" i="3"/>
  <c r="X5224" i="3"/>
  <c r="X5225" i="3"/>
  <c r="X5226" i="3"/>
  <c r="X5227" i="3"/>
  <c r="X5228" i="3"/>
  <c r="X5229" i="3"/>
  <c r="X5230" i="3"/>
  <c r="X5231" i="3"/>
  <c r="X5232" i="3"/>
  <c r="X5233" i="3"/>
  <c r="X5234" i="3"/>
  <c r="X5235" i="3"/>
  <c r="X5236" i="3"/>
  <c r="X5237" i="3"/>
  <c r="X5238" i="3"/>
  <c r="X5239" i="3"/>
  <c r="X5240" i="3"/>
  <c r="X5241" i="3"/>
  <c r="X5242" i="3"/>
  <c r="X5243" i="3"/>
  <c r="X5244" i="3"/>
  <c r="X5245" i="3"/>
  <c r="X5246" i="3"/>
  <c r="X5247" i="3"/>
  <c r="X5248" i="3"/>
  <c r="X5249" i="3"/>
  <c r="X5250" i="3"/>
  <c r="X5251" i="3"/>
  <c r="X5252" i="3"/>
  <c r="X5253" i="3"/>
  <c r="X5254" i="3"/>
  <c r="X5255" i="3"/>
  <c r="X5256" i="3"/>
  <c r="X5257" i="3"/>
  <c r="X5258" i="3"/>
  <c r="X5259" i="3"/>
  <c r="X5260" i="3"/>
  <c r="X5261" i="3"/>
  <c r="X5262" i="3"/>
  <c r="X5263" i="3"/>
  <c r="X5264" i="3"/>
  <c r="X5265" i="3"/>
  <c r="X5266" i="3"/>
  <c r="X5267" i="3"/>
  <c r="X5268" i="3"/>
  <c r="X5269" i="3"/>
  <c r="X5270" i="3"/>
  <c r="X5271" i="3"/>
  <c r="X5272" i="3"/>
  <c r="X5273" i="3"/>
  <c r="X5274" i="3"/>
  <c r="X5275" i="3"/>
  <c r="X5276" i="3"/>
  <c r="X5277" i="3"/>
  <c r="X5278" i="3"/>
  <c r="X5279" i="3"/>
  <c r="X5280" i="3"/>
  <c r="X5281" i="3"/>
  <c r="X5282" i="3"/>
  <c r="X5283" i="3"/>
  <c r="X5284" i="3"/>
  <c r="X5285" i="3"/>
  <c r="X5286" i="3"/>
  <c r="X5287" i="3"/>
  <c r="X5288" i="3"/>
  <c r="X5289" i="3"/>
  <c r="X5290" i="3"/>
  <c r="X5291" i="3"/>
  <c r="X5292" i="3"/>
  <c r="X5293" i="3"/>
  <c r="X5294" i="3"/>
  <c r="X5295" i="3"/>
  <c r="X5296" i="3"/>
  <c r="X5297" i="3"/>
  <c r="X5298" i="3"/>
  <c r="X5299" i="3"/>
  <c r="X5300" i="3"/>
  <c r="X5301" i="3"/>
  <c r="X5302" i="3"/>
  <c r="X5303" i="3"/>
  <c r="X5304" i="3"/>
  <c r="X5305" i="3"/>
  <c r="X5306" i="3"/>
  <c r="X5307" i="3"/>
  <c r="X5308" i="3"/>
  <c r="X5309" i="3"/>
  <c r="X5310" i="3"/>
  <c r="X5311" i="3"/>
  <c r="X5312" i="3"/>
  <c r="X5313" i="3"/>
  <c r="X5314" i="3"/>
  <c r="X5315" i="3"/>
  <c r="X5316" i="3"/>
  <c r="X5317" i="3"/>
  <c r="X5318" i="3"/>
  <c r="X5319" i="3"/>
  <c r="X5320" i="3"/>
  <c r="X5321" i="3"/>
  <c r="X5322" i="3"/>
  <c r="X5323" i="3"/>
  <c r="X5324" i="3"/>
  <c r="X5325" i="3"/>
  <c r="X5326" i="3"/>
  <c r="X5327" i="3"/>
  <c r="X5328" i="3"/>
  <c r="X5329" i="3"/>
  <c r="X5330" i="3"/>
  <c r="X5331" i="3"/>
  <c r="X5332" i="3"/>
  <c r="X5333" i="3"/>
  <c r="X5334" i="3"/>
  <c r="X5335" i="3"/>
  <c r="X5336" i="3"/>
  <c r="X5337" i="3"/>
  <c r="X5338" i="3"/>
  <c r="X5339" i="3"/>
  <c r="X5340" i="3"/>
  <c r="X5341" i="3"/>
  <c r="X5342" i="3"/>
  <c r="X5343" i="3"/>
  <c r="X5344" i="3"/>
  <c r="X5345" i="3"/>
  <c r="X5346" i="3"/>
  <c r="X5347" i="3"/>
  <c r="X5348" i="3"/>
  <c r="X5349" i="3"/>
  <c r="X5350" i="3"/>
  <c r="X5351" i="3"/>
  <c r="X5352" i="3"/>
  <c r="X5353" i="3"/>
  <c r="X5354" i="3"/>
  <c r="X5355" i="3"/>
  <c r="X5356" i="3"/>
  <c r="X5357" i="3"/>
  <c r="X5358" i="3"/>
  <c r="X5359" i="3"/>
  <c r="X5360" i="3"/>
  <c r="X5361" i="3"/>
  <c r="X5362" i="3"/>
  <c r="X5363" i="3"/>
  <c r="X5364" i="3"/>
  <c r="X5365" i="3"/>
  <c r="X5366" i="3"/>
  <c r="X5367" i="3"/>
  <c r="X5368" i="3"/>
  <c r="X5369" i="3"/>
  <c r="X5370" i="3"/>
  <c r="X5371" i="3"/>
  <c r="X5372" i="3"/>
  <c r="X5373" i="3"/>
  <c r="X5374" i="3"/>
  <c r="X5375" i="3"/>
  <c r="X5376" i="3"/>
  <c r="X5377" i="3"/>
  <c r="X5378" i="3"/>
  <c r="X5379" i="3"/>
  <c r="X5380" i="3"/>
  <c r="X5381" i="3"/>
  <c r="X5382" i="3"/>
  <c r="X5383" i="3"/>
  <c r="X5384" i="3"/>
  <c r="X5385" i="3"/>
  <c r="X5386" i="3"/>
  <c r="X5387" i="3"/>
  <c r="X5388" i="3"/>
  <c r="X5389" i="3"/>
  <c r="X5390" i="3"/>
  <c r="X5391" i="3"/>
  <c r="X5392" i="3"/>
  <c r="X5393" i="3"/>
  <c r="X5394" i="3"/>
  <c r="X5395" i="3"/>
  <c r="X5396" i="3"/>
  <c r="X5397" i="3"/>
  <c r="X5398" i="3"/>
  <c r="X5399" i="3"/>
  <c r="X5400" i="3"/>
  <c r="X5401" i="3"/>
  <c r="X5402" i="3"/>
  <c r="X5403" i="3"/>
  <c r="X5404" i="3"/>
  <c r="X5405" i="3"/>
  <c r="X5406" i="3"/>
  <c r="X5407" i="3"/>
  <c r="X5408" i="3"/>
  <c r="X5409" i="3"/>
  <c r="X5410" i="3"/>
  <c r="X5411" i="3"/>
  <c r="X5412" i="3"/>
  <c r="X5413" i="3"/>
  <c r="X5414" i="3"/>
  <c r="X5415" i="3"/>
  <c r="X5416" i="3"/>
  <c r="X5417" i="3"/>
  <c r="X5418" i="3"/>
  <c r="X5419" i="3"/>
  <c r="X5420" i="3"/>
  <c r="X5421" i="3"/>
  <c r="X5422" i="3"/>
  <c r="X5423" i="3"/>
  <c r="X5424" i="3"/>
  <c r="X5425" i="3"/>
  <c r="X5426" i="3"/>
  <c r="X5427" i="3"/>
  <c r="X5428" i="3"/>
  <c r="X5429" i="3"/>
  <c r="X5430" i="3"/>
  <c r="X5431" i="3"/>
  <c r="X5432" i="3"/>
  <c r="X5433" i="3"/>
  <c r="X5434" i="3"/>
  <c r="X5435" i="3"/>
  <c r="X5436" i="3"/>
  <c r="X5437" i="3"/>
  <c r="X5438" i="3"/>
  <c r="X5439" i="3"/>
  <c r="X5440" i="3"/>
  <c r="X5441" i="3"/>
  <c r="X5442" i="3"/>
  <c r="X5443" i="3"/>
  <c r="X5444" i="3"/>
  <c r="X5445" i="3"/>
  <c r="X5446" i="3"/>
  <c r="X5447" i="3"/>
  <c r="X5448" i="3"/>
  <c r="X5449" i="3"/>
  <c r="X5450" i="3"/>
  <c r="X5451" i="3"/>
  <c r="X5452" i="3"/>
  <c r="X5453" i="3"/>
  <c r="X5454" i="3"/>
  <c r="X5455" i="3"/>
  <c r="X5456" i="3"/>
  <c r="X5457" i="3"/>
  <c r="X5458" i="3"/>
  <c r="X5459" i="3"/>
  <c r="X5460" i="3"/>
  <c r="X5461" i="3"/>
  <c r="X5462" i="3"/>
  <c r="X5463" i="3"/>
  <c r="X5464" i="3"/>
  <c r="X5465" i="3"/>
  <c r="X5466" i="3"/>
  <c r="X5467" i="3"/>
  <c r="X5468" i="3"/>
  <c r="X5469" i="3"/>
  <c r="X5470" i="3"/>
  <c r="X5471" i="3"/>
  <c r="X5472" i="3"/>
  <c r="X5473" i="3"/>
  <c r="X5474" i="3"/>
  <c r="X5475" i="3"/>
  <c r="X5476" i="3"/>
  <c r="X5477" i="3"/>
  <c r="X5478" i="3"/>
  <c r="X5479" i="3"/>
  <c r="X5480" i="3"/>
  <c r="X5481" i="3"/>
  <c r="X5482" i="3"/>
  <c r="X5483" i="3"/>
  <c r="X5484" i="3"/>
  <c r="X5485" i="3"/>
  <c r="X5486" i="3"/>
  <c r="X5487" i="3"/>
  <c r="X5488" i="3"/>
  <c r="X5489" i="3"/>
  <c r="X5490" i="3"/>
  <c r="X5491" i="3"/>
  <c r="X5492" i="3"/>
  <c r="X5493" i="3"/>
  <c r="X5494" i="3"/>
  <c r="X5495" i="3"/>
  <c r="X5496" i="3"/>
  <c r="X5497" i="3"/>
  <c r="X5498" i="3"/>
  <c r="X5499" i="3"/>
  <c r="X5500" i="3"/>
  <c r="X5501" i="3"/>
  <c r="X5502" i="3"/>
  <c r="X5503" i="3"/>
  <c r="X5504" i="3"/>
  <c r="X5505" i="3"/>
  <c r="X5506" i="3"/>
  <c r="X5507" i="3"/>
  <c r="X5508" i="3"/>
  <c r="X5509" i="3"/>
  <c r="X5510" i="3"/>
  <c r="X5511" i="3"/>
  <c r="X5512" i="3"/>
  <c r="X5513" i="3"/>
  <c r="X5514" i="3"/>
  <c r="X5515" i="3"/>
  <c r="X5516" i="3"/>
  <c r="X5517" i="3"/>
  <c r="X5518" i="3"/>
  <c r="X5519" i="3"/>
  <c r="X5520" i="3"/>
  <c r="X5521" i="3"/>
  <c r="X5522" i="3"/>
  <c r="X5523" i="3"/>
  <c r="X5524" i="3"/>
  <c r="X5525" i="3"/>
  <c r="X5526" i="3"/>
  <c r="X5527" i="3"/>
  <c r="X5528" i="3"/>
  <c r="X5529" i="3"/>
  <c r="X5530" i="3"/>
  <c r="X5531" i="3"/>
  <c r="X5532" i="3"/>
  <c r="X5533" i="3"/>
  <c r="X5534" i="3"/>
  <c r="X5535" i="3"/>
  <c r="X5536" i="3"/>
  <c r="X5537" i="3"/>
  <c r="X5538" i="3"/>
  <c r="X5539" i="3"/>
  <c r="X5540" i="3"/>
  <c r="X5541" i="3"/>
  <c r="X5542" i="3"/>
  <c r="X5543" i="3"/>
  <c r="X5544" i="3"/>
  <c r="X5545" i="3"/>
  <c r="X5546" i="3"/>
  <c r="X5547" i="3"/>
  <c r="X5548" i="3"/>
  <c r="X5549" i="3"/>
  <c r="X5550" i="3"/>
  <c r="X5551" i="3"/>
  <c r="X5552" i="3"/>
  <c r="X5553" i="3"/>
  <c r="X5554" i="3"/>
  <c r="X5555" i="3"/>
  <c r="X5556" i="3"/>
  <c r="X5557" i="3"/>
  <c r="X5558" i="3"/>
  <c r="X5559" i="3"/>
  <c r="X5560" i="3"/>
  <c r="X5561" i="3"/>
  <c r="X5562" i="3"/>
  <c r="X5563" i="3"/>
  <c r="X5564" i="3"/>
  <c r="X5565" i="3"/>
  <c r="X5566" i="3"/>
  <c r="X5567" i="3"/>
  <c r="X5568" i="3"/>
  <c r="X5569" i="3"/>
  <c r="X5570" i="3"/>
  <c r="X5571" i="3"/>
  <c r="X5572" i="3"/>
  <c r="X5573" i="3"/>
  <c r="X5574" i="3"/>
  <c r="X5575" i="3"/>
  <c r="X5576" i="3"/>
  <c r="X5577" i="3"/>
  <c r="X5578" i="3"/>
  <c r="X5579" i="3"/>
  <c r="X5580" i="3"/>
  <c r="X5581" i="3"/>
  <c r="X5582" i="3"/>
  <c r="X5583" i="3"/>
  <c r="X5584" i="3"/>
  <c r="X5585" i="3"/>
  <c r="X5586" i="3"/>
  <c r="X5587" i="3"/>
  <c r="X5588" i="3"/>
  <c r="X5589" i="3"/>
  <c r="X5590" i="3"/>
  <c r="X5591" i="3"/>
  <c r="X5592" i="3"/>
  <c r="X5593" i="3"/>
  <c r="X5594" i="3"/>
  <c r="X5595" i="3"/>
  <c r="X5596" i="3"/>
  <c r="X5597" i="3"/>
  <c r="X5598" i="3"/>
  <c r="X5599" i="3"/>
  <c r="X5600" i="3"/>
  <c r="X5601" i="3"/>
  <c r="X5602" i="3"/>
  <c r="X5603" i="3"/>
  <c r="X5604" i="3"/>
  <c r="X5605" i="3"/>
  <c r="X5606" i="3"/>
  <c r="X5607" i="3"/>
  <c r="X5608" i="3"/>
  <c r="X5609" i="3"/>
  <c r="X5610" i="3"/>
  <c r="X5611" i="3"/>
  <c r="X5612" i="3"/>
  <c r="X5613" i="3"/>
  <c r="X5614" i="3"/>
  <c r="X5615" i="3"/>
  <c r="X5616" i="3"/>
  <c r="X5617" i="3"/>
  <c r="X5618" i="3"/>
  <c r="X5619" i="3"/>
  <c r="X5620" i="3"/>
  <c r="X5621" i="3"/>
  <c r="X5622" i="3"/>
  <c r="X5623" i="3"/>
  <c r="X5624" i="3"/>
  <c r="X5625" i="3"/>
  <c r="X5626" i="3"/>
  <c r="X5627" i="3"/>
  <c r="X5628" i="3"/>
  <c r="X5629" i="3"/>
  <c r="X5630" i="3"/>
  <c r="X5631" i="3"/>
  <c r="X5632" i="3"/>
  <c r="X5633" i="3"/>
  <c r="X5634" i="3"/>
  <c r="X5635" i="3"/>
  <c r="X5636" i="3"/>
  <c r="X5637" i="3"/>
  <c r="X5638" i="3"/>
  <c r="X5639" i="3"/>
  <c r="X5640" i="3"/>
  <c r="X5641" i="3"/>
  <c r="X5642" i="3"/>
  <c r="X5643" i="3"/>
  <c r="X5644" i="3"/>
  <c r="X5645" i="3"/>
  <c r="X5646" i="3"/>
  <c r="X5647" i="3"/>
  <c r="X5648" i="3"/>
  <c r="X5649" i="3"/>
  <c r="X5650" i="3"/>
  <c r="X5651" i="3"/>
  <c r="X5652" i="3"/>
  <c r="X5653" i="3"/>
  <c r="X5654" i="3"/>
  <c r="X5655" i="3"/>
  <c r="X5656" i="3"/>
  <c r="X5657" i="3"/>
  <c r="X5658" i="3"/>
  <c r="X5659" i="3"/>
  <c r="X5660" i="3"/>
  <c r="X5661" i="3"/>
  <c r="X5662" i="3"/>
  <c r="X5663" i="3"/>
  <c r="X5664" i="3"/>
  <c r="X5665" i="3"/>
  <c r="X5666" i="3"/>
  <c r="X5667" i="3"/>
  <c r="X5668" i="3"/>
  <c r="X5669" i="3"/>
  <c r="X5670" i="3"/>
  <c r="X5671" i="3"/>
  <c r="X5672" i="3"/>
  <c r="X5673" i="3"/>
  <c r="X5674" i="3"/>
  <c r="X5675" i="3"/>
  <c r="X5676" i="3"/>
  <c r="X5677" i="3"/>
  <c r="X5678" i="3"/>
  <c r="X5679" i="3"/>
  <c r="X5680" i="3"/>
  <c r="X5681" i="3"/>
  <c r="X5682" i="3"/>
  <c r="X5683" i="3"/>
  <c r="X5684" i="3"/>
  <c r="X5685" i="3"/>
  <c r="X5686" i="3"/>
  <c r="X5687" i="3"/>
  <c r="X5688" i="3"/>
  <c r="X5689" i="3"/>
  <c r="X5690" i="3"/>
  <c r="X5691" i="3"/>
  <c r="X5692" i="3"/>
  <c r="X5693" i="3"/>
  <c r="X5694" i="3"/>
  <c r="X5695" i="3"/>
  <c r="X5696" i="3"/>
  <c r="X5697" i="3"/>
  <c r="X5698" i="3"/>
  <c r="X5699" i="3"/>
  <c r="X5700" i="3"/>
  <c r="X5701" i="3"/>
  <c r="X5702" i="3"/>
  <c r="X5703" i="3"/>
  <c r="X5704" i="3"/>
  <c r="X5705" i="3"/>
  <c r="X5706" i="3"/>
  <c r="X5707" i="3"/>
  <c r="X5708" i="3"/>
  <c r="X5709" i="3"/>
  <c r="X5710" i="3"/>
  <c r="X5711" i="3"/>
  <c r="X5712" i="3"/>
  <c r="X5713" i="3"/>
  <c r="X5714" i="3"/>
  <c r="X5715" i="3"/>
  <c r="X5716" i="3"/>
  <c r="X5717" i="3"/>
  <c r="X5718" i="3"/>
  <c r="X5719" i="3"/>
  <c r="X5720" i="3"/>
  <c r="X5721" i="3"/>
  <c r="X5722" i="3"/>
  <c r="X5723" i="3"/>
  <c r="X5724" i="3"/>
  <c r="X5725" i="3"/>
  <c r="X5726" i="3"/>
  <c r="X5727" i="3"/>
  <c r="X5728" i="3"/>
  <c r="X5729" i="3"/>
  <c r="X5730" i="3"/>
  <c r="X5731" i="3"/>
  <c r="X5732" i="3"/>
  <c r="X5733" i="3"/>
  <c r="X5734" i="3"/>
  <c r="X5735" i="3"/>
  <c r="X5736" i="3"/>
  <c r="X5737" i="3"/>
  <c r="X5738" i="3"/>
  <c r="X5739" i="3"/>
  <c r="X5740" i="3"/>
  <c r="X5741" i="3"/>
  <c r="X5742" i="3"/>
  <c r="X5743" i="3"/>
  <c r="X5744" i="3"/>
  <c r="X5745" i="3"/>
  <c r="X5746" i="3"/>
  <c r="X5747" i="3"/>
  <c r="X5748" i="3"/>
  <c r="X5749" i="3"/>
  <c r="X5750" i="3"/>
  <c r="X5751" i="3"/>
  <c r="X5752" i="3"/>
  <c r="X5753" i="3"/>
  <c r="X5754" i="3"/>
  <c r="X5755" i="3"/>
  <c r="X5756" i="3"/>
  <c r="X5757" i="3"/>
  <c r="X5758" i="3"/>
  <c r="X5759" i="3"/>
  <c r="X5760" i="3"/>
  <c r="X5761" i="3"/>
  <c r="X5762" i="3"/>
  <c r="X5763" i="3"/>
  <c r="X5764" i="3"/>
  <c r="X5765" i="3"/>
  <c r="X5766" i="3"/>
  <c r="X5767" i="3"/>
  <c r="X5768" i="3"/>
  <c r="X5769" i="3"/>
  <c r="X5770" i="3"/>
  <c r="X5771" i="3"/>
  <c r="X5772" i="3"/>
  <c r="X5773" i="3"/>
  <c r="X5774" i="3"/>
  <c r="X5775" i="3"/>
  <c r="X5776" i="3"/>
  <c r="X5777" i="3"/>
  <c r="X5778" i="3"/>
  <c r="X5779" i="3"/>
  <c r="X5780" i="3"/>
  <c r="X5781" i="3"/>
  <c r="X5782" i="3"/>
  <c r="X5783" i="3"/>
  <c r="X5784" i="3"/>
  <c r="X5785" i="3"/>
  <c r="X5786" i="3"/>
  <c r="X5787" i="3"/>
  <c r="X5788" i="3"/>
  <c r="X5789" i="3"/>
  <c r="X5790" i="3"/>
  <c r="X5791" i="3"/>
  <c r="X5792" i="3"/>
  <c r="X5793" i="3"/>
  <c r="X5794" i="3"/>
  <c r="X5795" i="3"/>
  <c r="X5796" i="3"/>
  <c r="X5797" i="3"/>
  <c r="X5798" i="3"/>
  <c r="X5799" i="3"/>
  <c r="X5800" i="3"/>
  <c r="X5801" i="3"/>
  <c r="X5802" i="3"/>
  <c r="X5803" i="3"/>
  <c r="X5804" i="3"/>
  <c r="X5805" i="3"/>
  <c r="X5806" i="3"/>
  <c r="X5807" i="3"/>
  <c r="X5808" i="3"/>
  <c r="X5809" i="3"/>
  <c r="X5810" i="3"/>
  <c r="X5811" i="3"/>
  <c r="X5812" i="3"/>
  <c r="X5813" i="3"/>
  <c r="X5814" i="3"/>
  <c r="X5815" i="3"/>
  <c r="X5816" i="3"/>
  <c r="X5817" i="3"/>
  <c r="X5818" i="3"/>
  <c r="X5819" i="3"/>
  <c r="X5820" i="3"/>
  <c r="X5821" i="3"/>
  <c r="X5822" i="3"/>
  <c r="X5823" i="3"/>
  <c r="X5824" i="3"/>
  <c r="X5825" i="3"/>
  <c r="X5826" i="3"/>
  <c r="X5827" i="3"/>
  <c r="X5828" i="3"/>
  <c r="X5829" i="3"/>
  <c r="X5830" i="3"/>
  <c r="X5831" i="3"/>
  <c r="X5832" i="3"/>
  <c r="X5833" i="3"/>
  <c r="X5834" i="3"/>
  <c r="X5835" i="3"/>
  <c r="X5836" i="3"/>
  <c r="X5837" i="3"/>
  <c r="X5838" i="3"/>
  <c r="X5839" i="3"/>
  <c r="X5840" i="3"/>
  <c r="X5841" i="3"/>
  <c r="X5842" i="3"/>
  <c r="X5843" i="3"/>
  <c r="X5844" i="3"/>
  <c r="X5845" i="3"/>
  <c r="X5846" i="3"/>
  <c r="X5847" i="3"/>
  <c r="X5848" i="3"/>
  <c r="X5849" i="3"/>
  <c r="X5850" i="3"/>
  <c r="X5851" i="3"/>
  <c r="X5852" i="3"/>
  <c r="X5853" i="3"/>
  <c r="X5854" i="3"/>
  <c r="X5855" i="3"/>
  <c r="X5856" i="3"/>
  <c r="X5857" i="3"/>
  <c r="X5858" i="3"/>
  <c r="X5859" i="3"/>
  <c r="X5860" i="3"/>
  <c r="X5861" i="3"/>
  <c r="X5862" i="3"/>
  <c r="X5863" i="3"/>
  <c r="X5864" i="3"/>
  <c r="X5865" i="3"/>
  <c r="X5866" i="3"/>
  <c r="X5867" i="3"/>
  <c r="X5868" i="3"/>
  <c r="X5869" i="3"/>
  <c r="X5870" i="3"/>
  <c r="X5871" i="3"/>
  <c r="X5872" i="3"/>
  <c r="X5873" i="3"/>
  <c r="X5874" i="3"/>
  <c r="X5875" i="3"/>
  <c r="X5876" i="3"/>
  <c r="X5877" i="3"/>
  <c r="X5878" i="3"/>
  <c r="X5879" i="3"/>
  <c r="X5880" i="3"/>
  <c r="X5881" i="3"/>
  <c r="X5882" i="3"/>
  <c r="X5883" i="3"/>
  <c r="X5884" i="3"/>
  <c r="X5885" i="3"/>
  <c r="X5886" i="3"/>
  <c r="X5887" i="3"/>
  <c r="X5888" i="3"/>
  <c r="X5889" i="3"/>
  <c r="X5890" i="3"/>
  <c r="X5891" i="3"/>
  <c r="X5892" i="3"/>
  <c r="X5893" i="3"/>
  <c r="X5894" i="3"/>
  <c r="X5895" i="3"/>
  <c r="X5896" i="3"/>
  <c r="X5897" i="3"/>
  <c r="X5898" i="3"/>
  <c r="X5899" i="3"/>
  <c r="X5900" i="3"/>
  <c r="X5901" i="3"/>
  <c r="X5902" i="3"/>
  <c r="X5903" i="3"/>
  <c r="X5904" i="3"/>
  <c r="X5905" i="3"/>
  <c r="X5906" i="3"/>
  <c r="X5907" i="3"/>
  <c r="X5908" i="3"/>
  <c r="X5909" i="3"/>
  <c r="X5910" i="3"/>
  <c r="X5911" i="3"/>
  <c r="X5912" i="3"/>
  <c r="X5913" i="3"/>
  <c r="X5914" i="3"/>
  <c r="X5915" i="3"/>
  <c r="X5916" i="3"/>
  <c r="X5917" i="3"/>
  <c r="X5918" i="3"/>
  <c r="X5919" i="3"/>
  <c r="X5920" i="3"/>
  <c r="X5921" i="3"/>
  <c r="X5922" i="3"/>
  <c r="X5923" i="3"/>
  <c r="X5924" i="3"/>
  <c r="X5925" i="3"/>
  <c r="X5926" i="3"/>
  <c r="X5927" i="3"/>
  <c r="X5928" i="3"/>
  <c r="X5929" i="3"/>
  <c r="X5930" i="3"/>
  <c r="X5931" i="3"/>
  <c r="X5932" i="3"/>
  <c r="X5933" i="3"/>
  <c r="X5934" i="3"/>
  <c r="X5935" i="3"/>
  <c r="X5936" i="3"/>
  <c r="X5937" i="3"/>
  <c r="X5938" i="3"/>
  <c r="X5939" i="3"/>
  <c r="X5940" i="3"/>
  <c r="X5941" i="3"/>
  <c r="X5942" i="3"/>
  <c r="X5943" i="3"/>
  <c r="X5944" i="3"/>
  <c r="X5945" i="3"/>
  <c r="X5946" i="3"/>
  <c r="X5947" i="3"/>
  <c r="X5948" i="3"/>
  <c r="X5949" i="3"/>
  <c r="X5950" i="3"/>
  <c r="X5951" i="3"/>
  <c r="X5952" i="3"/>
  <c r="X5953" i="3"/>
  <c r="X5954" i="3"/>
  <c r="X5955" i="3"/>
  <c r="X5956" i="3"/>
  <c r="X5957" i="3"/>
  <c r="X5958" i="3"/>
  <c r="X5959" i="3"/>
  <c r="X5960" i="3"/>
  <c r="X5961" i="3"/>
  <c r="X5962" i="3"/>
  <c r="X5963" i="3"/>
  <c r="X5964" i="3"/>
  <c r="X5965" i="3"/>
  <c r="X5966" i="3"/>
  <c r="X5967" i="3"/>
  <c r="X5968" i="3"/>
  <c r="X5969" i="3"/>
  <c r="X5970" i="3"/>
  <c r="X5971" i="3"/>
  <c r="X5972" i="3"/>
  <c r="X5973" i="3"/>
  <c r="X5974" i="3"/>
  <c r="X5975" i="3"/>
  <c r="X5976" i="3"/>
  <c r="X5977" i="3"/>
  <c r="X5978" i="3"/>
  <c r="X5979" i="3"/>
  <c r="X5980" i="3"/>
  <c r="X5981" i="3"/>
  <c r="X5982" i="3"/>
  <c r="X5983" i="3"/>
  <c r="X5984" i="3"/>
  <c r="X5985" i="3"/>
  <c r="X5986" i="3"/>
  <c r="X5987" i="3"/>
  <c r="X5988" i="3"/>
  <c r="X5989" i="3"/>
  <c r="X5990" i="3"/>
  <c r="X5991" i="3"/>
  <c r="X5992" i="3"/>
  <c r="X5993" i="3"/>
  <c r="X5994" i="3"/>
  <c r="X5995" i="3"/>
  <c r="X5996" i="3"/>
  <c r="X5997" i="3"/>
  <c r="X5998" i="3"/>
  <c r="X5999" i="3"/>
  <c r="X6000" i="3"/>
  <c r="X6001" i="3"/>
  <c r="X6002" i="3"/>
  <c r="X6003" i="3"/>
  <c r="X6004" i="3"/>
  <c r="X6005" i="3"/>
  <c r="X6006" i="3"/>
  <c r="X6007" i="3"/>
  <c r="X6008" i="3"/>
  <c r="X6009" i="3"/>
  <c r="X6010" i="3"/>
  <c r="X6011" i="3"/>
  <c r="X6012" i="3"/>
  <c r="X6013" i="3"/>
  <c r="X6014" i="3"/>
  <c r="X6015" i="3"/>
  <c r="X6016" i="3"/>
  <c r="X6017" i="3"/>
  <c r="X6018" i="3"/>
  <c r="X6019" i="3"/>
  <c r="X6020" i="3"/>
  <c r="X6021" i="3"/>
  <c r="X6022" i="3"/>
  <c r="X6023" i="3"/>
  <c r="X6024" i="3"/>
  <c r="X6025" i="3"/>
  <c r="X6026" i="3"/>
  <c r="X6027" i="3"/>
  <c r="X6028" i="3"/>
  <c r="X6029" i="3"/>
  <c r="X6030" i="3"/>
  <c r="X6031" i="3"/>
  <c r="X6032" i="3"/>
  <c r="X6033" i="3"/>
  <c r="X6034" i="3"/>
  <c r="X6035" i="3"/>
  <c r="X6036" i="3"/>
  <c r="X6037" i="3"/>
  <c r="X6038" i="3"/>
  <c r="X6039" i="3"/>
  <c r="X6040" i="3"/>
  <c r="X6041" i="3"/>
  <c r="X6042" i="3"/>
  <c r="X6043" i="3"/>
  <c r="X6044" i="3"/>
  <c r="X6045" i="3"/>
  <c r="X6046" i="3"/>
  <c r="X6047" i="3"/>
  <c r="X6048" i="3"/>
  <c r="X6049" i="3"/>
  <c r="X6050" i="3"/>
  <c r="X6051" i="3"/>
  <c r="X6052" i="3"/>
  <c r="X6053" i="3"/>
  <c r="X6054" i="3"/>
  <c r="X6055" i="3"/>
  <c r="X6056" i="3"/>
  <c r="X6057" i="3"/>
  <c r="X6058" i="3"/>
  <c r="X6059" i="3"/>
  <c r="X6060" i="3"/>
  <c r="X6061" i="3"/>
  <c r="X6062" i="3"/>
  <c r="X6063" i="3"/>
  <c r="X6064" i="3"/>
  <c r="X6065" i="3"/>
  <c r="X6066" i="3"/>
  <c r="X6067" i="3"/>
  <c r="X6068" i="3"/>
  <c r="X6069" i="3"/>
  <c r="X6070" i="3"/>
  <c r="X6071" i="3"/>
  <c r="X6072" i="3"/>
  <c r="X6073" i="3"/>
  <c r="X6074" i="3"/>
  <c r="X6075" i="3"/>
  <c r="X6076" i="3"/>
  <c r="X6077" i="3"/>
  <c r="X6078" i="3"/>
  <c r="X6079" i="3"/>
  <c r="X6080" i="3"/>
  <c r="X6081" i="3"/>
  <c r="X6082" i="3"/>
  <c r="X6083" i="3"/>
  <c r="X6084" i="3"/>
  <c r="X6085" i="3"/>
  <c r="X6086" i="3"/>
  <c r="X6087" i="3"/>
  <c r="X6088" i="3"/>
  <c r="X6089" i="3"/>
  <c r="X6090" i="3"/>
  <c r="X6091" i="3"/>
  <c r="X6092" i="3"/>
  <c r="X6093" i="3"/>
  <c r="X6094" i="3"/>
  <c r="X6095" i="3"/>
  <c r="X6096" i="3"/>
  <c r="X6097" i="3"/>
  <c r="X6098" i="3"/>
  <c r="X6099" i="3"/>
  <c r="X6100" i="3"/>
  <c r="X6101" i="3"/>
  <c r="X6102" i="3"/>
  <c r="X6103" i="3"/>
  <c r="X6104" i="3"/>
  <c r="X6105" i="3"/>
  <c r="X6106" i="3"/>
  <c r="X6107" i="3"/>
  <c r="X6108" i="3"/>
  <c r="X6109" i="3"/>
  <c r="X6110" i="3"/>
  <c r="X6111" i="3"/>
  <c r="X6112" i="3"/>
  <c r="X6113" i="3"/>
  <c r="X6114" i="3"/>
  <c r="X6115" i="3"/>
  <c r="X6116" i="3"/>
  <c r="X6117" i="3"/>
  <c r="X6118" i="3"/>
  <c r="X6119" i="3"/>
  <c r="X6120" i="3"/>
  <c r="X6121" i="3"/>
  <c r="X6122" i="3"/>
  <c r="X6123" i="3"/>
  <c r="X6124" i="3"/>
  <c r="X6125" i="3"/>
  <c r="X6126" i="3"/>
  <c r="X6127" i="3"/>
  <c r="X6128" i="3"/>
  <c r="X6129" i="3"/>
  <c r="X6130" i="3"/>
  <c r="X6131" i="3"/>
  <c r="X6132" i="3"/>
  <c r="X6133" i="3"/>
  <c r="X6134" i="3"/>
  <c r="X6135" i="3"/>
  <c r="X6136" i="3"/>
  <c r="X6137" i="3"/>
  <c r="X6138" i="3"/>
  <c r="X6139" i="3"/>
  <c r="X6140" i="3"/>
  <c r="X6141" i="3"/>
  <c r="X6142" i="3"/>
  <c r="X6143" i="3"/>
  <c r="X6144" i="3"/>
  <c r="X6145" i="3"/>
  <c r="X6146" i="3"/>
  <c r="X6147" i="3"/>
  <c r="X6148" i="3"/>
  <c r="X6149" i="3"/>
  <c r="X6150" i="3"/>
  <c r="X6151" i="3"/>
  <c r="X6152" i="3"/>
  <c r="X6153" i="3"/>
  <c r="X6154" i="3"/>
  <c r="X6155" i="3"/>
  <c r="X6156" i="3"/>
  <c r="X6157" i="3"/>
  <c r="X6158" i="3"/>
  <c r="X6159" i="3"/>
  <c r="X6160" i="3"/>
  <c r="X6161" i="3"/>
  <c r="X6162" i="3"/>
  <c r="X6163" i="3"/>
  <c r="X6164" i="3"/>
  <c r="X6165" i="3"/>
  <c r="X6166" i="3"/>
  <c r="X6167" i="3"/>
  <c r="X6168" i="3"/>
  <c r="X6169" i="3"/>
  <c r="X6170" i="3"/>
  <c r="X6171" i="3"/>
  <c r="X6172" i="3"/>
  <c r="X6173" i="3"/>
  <c r="X6174" i="3"/>
  <c r="X6175" i="3"/>
  <c r="X6176" i="3"/>
  <c r="X6177" i="3"/>
  <c r="X6178" i="3"/>
  <c r="X6179" i="3"/>
  <c r="X6180" i="3"/>
  <c r="X6181" i="3"/>
  <c r="X6182" i="3"/>
  <c r="X6183" i="3"/>
  <c r="X6184" i="3"/>
  <c r="X6185" i="3"/>
  <c r="X6186" i="3"/>
  <c r="X6187" i="3"/>
  <c r="X6188" i="3"/>
  <c r="X6189" i="3"/>
  <c r="X6190" i="3"/>
  <c r="X6191" i="3"/>
  <c r="X6192" i="3"/>
  <c r="X6193" i="3"/>
  <c r="X6194" i="3"/>
  <c r="X6195" i="3"/>
  <c r="X6196" i="3"/>
  <c r="X6197" i="3"/>
  <c r="X6198" i="3"/>
  <c r="X6199" i="3"/>
  <c r="X6200" i="3"/>
  <c r="X6201" i="3"/>
  <c r="X6202" i="3"/>
  <c r="X6203" i="3"/>
  <c r="X6204" i="3"/>
  <c r="X6205" i="3"/>
  <c r="X6206" i="3"/>
  <c r="X6207" i="3"/>
  <c r="X6208" i="3"/>
  <c r="X6209" i="3"/>
  <c r="X6210" i="3"/>
  <c r="X6211" i="3"/>
  <c r="X6212" i="3"/>
  <c r="X6213" i="3"/>
  <c r="X6214" i="3"/>
  <c r="X6215" i="3"/>
  <c r="X6216" i="3"/>
  <c r="X6217" i="3"/>
  <c r="X6218" i="3"/>
  <c r="X6219" i="3"/>
  <c r="X6220" i="3"/>
  <c r="X6221" i="3"/>
  <c r="X6222" i="3"/>
  <c r="X6223" i="3"/>
  <c r="X6224" i="3"/>
  <c r="X6225" i="3"/>
  <c r="X6226" i="3"/>
  <c r="X6227" i="3"/>
  <c r="X6228" i="3"/>
  <c r="X6229" i="3"/>
  <c r="X6230" i="3"/>
  <c r="X6231" i="3"/>
  <c r="X6232" i="3"/>
  <c r="X6233" i="3"/>
  <c r="X6234" i="3"/>
  <c r="X6235" i="3"/>
  <c r="X6236" i="3"/>
  <c r="X6237" i="3"/>
  <c r="X6238" i="3"/>
  <c r="X6239" i="3"/>
  <c r="X6240" i="3"/>
  <c r="X6241" i="3"/>
  <c r="X6242" i="3"/>
  <c r="X6243" i="3"/>
  <c r="X6244" i="3"/>
  <c r="X6245" i="3"/>
  <c r="X6246" i="3"/>
  <c r="X6247" i="3"/>
  <c r="X6248" i="3"/>
  <c r="X6249" i="3"/>
  <c r="X6250" i="3"/>
  <c r="X6251" i="3"/>
  <c r="X6252" i="3"/>
  <c r="X6253" i="3"/>
  <c r="X6254" i="3"/>
  <c r="X6255" i="3"/>
  <c r="X6256" i="3"/>
  <c r="X6257" i="3"/>
  <c r="X6258" i="3"/>
  <c r="X6259" i="3"/>
  <c r="X6260" i="3"/>
  <c r="X6261" i="3"/>
  <c r="X6262" i="3"/>
  <c r="X6263" i="3"/>
  <c r="X6264" i="3"/>
  <c r="X6265" i="3"/>
  <c r="X6266" i="3"/>
  <c r="X6267" i="3"/>
  <c r="X6268" i="3"/>
  <c r="X6269" i="3"/>
  <c r="X6270" i="3"/>
  <c r="X6271" i="3"/>
  <c r="X6272" i="3"/>
  <c r="X6273" i="3"/>
  <c r="X6274" i="3"/>
  <c r="X6275" i="3"/>
  <c r="X6276" i="3"/>
  <c r="X6277" i="3"/>
  <c r="X6278" i="3"/>
  <c r="X6279" i="3"/>
  <c r="X6280" i="3"/>
  <c r="X6281" i="3"/>
  <c r="X6282" i="3"/>
  <c r="X6283" i="3"/>
  <c r="X6284" i="3"/>
  <c r="X6285" i="3"/>
  <c r="X6286" i="3"/>
  <c r="X6287" i="3"/>
  <c r="X6288" i="3"/>
  <c r="X6289" i="3"/>
  <c r="X6290" i="3"/>
  <c r="X6291" i="3"/>
  <c r="X6292" i="3"/>
  <c r="X6293" i="3"/>
  <c r="X6294" i="3"/>
  <c r="X6295" i="3"/>
  <c r="X6296" i="3"/>
  <c r="X6297" i="3"/>
  <c r="X6298" i="3"/>
  <c r="X6299" i="3"/>
  <c r="X6300" i="3"/>
  <c r="X6301" i="3"/>
  <c r="X6302" i="3"/>
  <c r="X6303" i="3"/>
  <c r="X6304" i="3"/>
  <c r="X6305" i="3"/>
  <c r="X6306" i="3"/>
  <c r="X6307" i="3"/>
  <c r="X6308" i="3"/>
  <c r="X6309" i="3"/>
  <c r="X6310" i="3"/>
  <c r="X6311" i="3"/>
  <c r="X6312" i="3"/>
  <c r="X6313" i="3"/>
  <c r="X6314" i="3"/>
  <c r="X6315" i="3"/>
  <c r="X6316" i="3"/>
  <c r="X6317" i="3"/>
  <c r="X6318" i="3"/>
  <c r="X6319" i="3"/>
  <c r="X6320" i="3"/>
  <c r="X6321" i="3"/>
  <c r="X6322" i="3"/>
  <c r="X6323" i="3"/>
  <c r="X6324" i="3"/>
  <c r="X6325" i="3"/>
  <c r="X6326" i="3"/>
  <c r="X6327" i="3"/>
  <c r="X6328" i="3"/>
  <c r="X6329" i="3"/>
  <c r="X6330" i="3"/>
  <c r="X6331" i="3"/>
  <c r="X6332" i="3"/>
  <c r="X6333" i="3"/>
  <c r="X6334" i="3"/>
  <c r="X6335" i="3"/>
  <c r="X6336" i="3"/>
  <c r="X6337" i="3"/>
  <c r="X6338" i="3"/>
  <c r="X6339" i="3"/>
  <c r="X6340" i="3"/>
  <c r="X6341" i="3"/>
  <c r="X6342" i="3"/>
  <c r="X6343" i="3"/>
  <c r="X6344" i="3"/>
  <c r="X6345" i="3"/>
  <c r="X6346" i="3"/>
  <c r="X6347" i="3"/>
  <c r="X6348" i="3"/>
  <c r="X6349" i="3"/>
  <c r="X6350" i="3"/>
  <c r="X6351" i="3"/>
  <c r="X6352" i="3"/>
  <c r="X6353" i="3"/>
  <c r="X6354" i="3"/>
  <c r="X6355" i="3"/>
  <c r="X6356" i="3"/>
  <c r="X6357" i="3"/>
  <c r="X6358" i="3"/>
  <c r="X6359" i="3"/>
  <c r="X6360" i="3"/>
  <c r="X6361" i="3"/>
  <c r="X6362" i="3"/>
  <c r="X6363" i="3"/>
  <c r="X6364" i="3"/>
  <c r="X6365" i="3"/>
  <c r="X6366" i="3"/>
  <c r="X6367" i="3"/>
  <c r="X6368" i="3"/>
  <c r="X6369" i="3"/>
  <c r="X6370" i="3"/>
  <c r="X6371" i="3"/>
  <c r="X6372" i="3"/>
  <c r="X6373" i="3"/>
  <c r="X6374" i="3"/>
  <c r="X6375" i="3"/>
  <c r="X6376" i="3"/>
  <c r="X6377" i="3"/>
  <c r="X6378" i="3"/>
  <c r="X6379" i="3"/>
  <c r="X6380" i="3"/>
  <c r="X6381" i="3"/>
  <c r="X6382" i="3"/>
  <c r="X6383" i="3"/>
  <c r="X6384" i="3"/>
  <c r="X6385" i="3"/>
  <c r="X6386" i="3"/>
  <c r="X6387" i="3"/>
  <c r="X6388" i="3"/>
  <c r="X6389" i="3"/>
  <c r="X6390" i="3"/>
  <c r="X6391" i="3"/>
  <c r="X6392" i="3"/>
  <c r="X6393" i="3"/>
  <c r="X6394" i="3"/>
  <c r="X6395" i="3"/>
  <c r="X6396" i="3"/>
  <c r="X6397" i="3"/>
  <c r="X6398" i="3"/>
  <c r="X6399" i="3"/>
  <c r="X6400" i="3"/>
  <c r="X6401" i="3"/>
  <c r="X6402" i="3"/>
  <c r="X6403" i="3"/>
  <c r="X6404" i="3"/>
  <c r="X6405" i="3"/>
  <c r="X6406" i="3"/>
  <c r="X6407" i="3"/>
  <c r="X6408" i="3"/>
  <c r="X6409" i="3"/>
  <c r="X6410" i="3"/>
  <c r="X6411" i="3"/>
  <c r="X6412" i="3"/>
  <c r="X6413" i="3"/>
  <c r="X6414" i="3"/>
  <c r="X6415" i="3"/>
  <c r="X6416" i="3"/>
  <c r="X6417" i="3"/>
  <c r="X6418" i="3"/>
  <c r="X6419" i="3"/>
  <c r="X6420" i="3"/>
  <c r="X6421" i="3"/>
  <c r="X6422" i="3"/>
  <c r="X6423" i="3"/>
  <c r="X6424" i="3"/>
  <c r="X6425" i="3"/>
  <c r="X6426" i="3"/>
  <c r="X6427" i="3"/>
  <c r="X6428" i="3"/>
  <c r="X6429" i="3"/>
  <c r="X6430" i="3"/>
  <c r="X6431" i="3"/>
  <c r="X6432" i="3"/>
  <c r="X6433" i="3"/>
  <c r="X6434" i="3"/>
  <c r="X6435" i="3"/>
  <c r="X6436" i="3"/>
  <c r="X6437" i="3"/>
  <c r="X6438" i="3"/>
  <c r="X6439" i="3"/>
  <c r="X6440" i="3"/>
  <c r="X6441" i="3"/>
  <c r="X6442" i="3"/>
  <c r="X6443" i="3"/>
  <c r="X6444" i="3"/>
  <c r="X6445" i="3"/>
  <c r="X6446" i="3"/>
  <c r="X6447" i="3"/>
  <c r="X6448" i="3"/>
  <c r="X6449" i="3"/>
  <c r="X6450" i="3"/>
  <c r="X6451" i="3"/>
  <c r="X6452" i="3"/>
  <c r="X6453" i="3"/>
  <c r="X6454" i="3"/>
  <c r="X6455" i="3"/>
  <c r="X6456" i="3"/>
  <c r="X6457" i="3"/>
  <c r="X6458" i="3"/>
  <c r="X6459" i="3"/>
  <c r="X6460" i="3"/>
  <c r="X6461" i="3"/>
  <c r="X6462" i="3"/>
  <c r="X6463" i="3"/>
  <c r="X6464" i="3"/>
  <c r="X6465" i="3"/>
  <c r="X6466" i="3"/>
  <c r="X6467" i="3"/>
  <c r="X6468" i="3"/>
  <c r="X6469" i="3"/>
  <c r="X6470" i="3"/>
  <c r="X6471" i="3"/>
  <c r="X6472" i="3"/>
  <c r="X6473" i="3"/>
  <c r="X6474" i="3"/>
  <c r="X6475" i="3"/>
  <c r="X6476" i="3"/>
  <c r="X6477" i="3"/>
  <c r="X6478" i="3"/>
  <c r="X6479" i="3"/>
  <c r="X6480" i="3"/>
  <c r="X6481" i="3"/>
  <c r="X6482" i="3"/>
  <c r="X6483" i="3"/>
  <c r="X6484" i="3"/>
  <c r="X6485" i="3"/>
  <c r="X6486" i="3"/>
  <c r="X6487" i="3"/>
  <c r="X6488" i="3"/>
  <c r="X6489" i="3"/>
  <c r="X6490" i="3"/>
  <c r="X6491" i="3"/>
  <c r="X6492" i="3"/>
  <c r="X6493" i="3"/>
  <c r="X6494" i="3"/>
  <c r="X6495" i="3"/>
  <c r="X6496" i="3"/>
  <c r="X6497" i="3"/>
  <c r="X6498" i="3"/>
  <c r="X6499" i="3"/>
  <c r="X6500" i="3"/>
  <c r="X6501" i="3"/>
  <c r="X6502" i="3"/>
  <c r="X6503" i="3"/>
  <c r="X6504" i="3"/>
  <c r="X6505" i="3"/>
  <c r="X6506" i="3"/>
  <c r="X6507" i="3"/>
  <c r="X6508" i="3"/>
  <c r="X6509" i="3"/>
  <c r="X6510" i="3"/>
  <c r="X6511" i="3"/>
  <c r="X6512" i="3"/>
  <c r="X6513" i="3"/>
  <c r="X6514" i="3"/>
  <c r="X6515" i="3"/>
  <c r="X6516" i="3"/>
  <c r="X6517" i="3"/>
  <c r="X6518" i="3"/>
  <c r="X6519" i="3"/>
  <c r="X6520" i="3"/>
  <c r="X6521" i="3"/>
  <c r="X6522" i="3"/>
  <c r="X6523" i="3"/>
  <c r="X6524" i="3"/>
  <c r="X6525" i="3"/>
  <c r="X6526" i="3"/>
  <c r="X6527" i="3"/>
  <c r="X6528" i="3"/>
  <c r="X6529" i="3"/>
  <c r="X6530" i="3"/>
  <c r="X6531" i="3"/>
  <c r="X6532" i="3"/>
  <c r="X6533" i="3"/>
  <c r="X6534" i="3"/>
  <c r="X6535" i="3"/>
  <c r="X6536" i="3"/>
  <c r="X6537" i="3"/>
  <c r="X6538" i="3"/>
  <c r="X6539" i="3"/>
  <c r="X6540" i="3"/>
  <c r="X6541" i="3"/>
  <c r="X6542" i="3"/>
  <c r="X6543" i="3"/>
  <c r="X6544" i="3"/>
  <c r="X6545" i="3"/>
  <c r="X6546" i="3"/>
  <c r="X6547" i="3"/>
  <c r="X6548" i="3"/>
  <c r="X6549" i="3"/>
  <c r="X6550" i="3"/>
  <c r="X6551" i="3"/>
  <c r="X6552" i="3"/>
  <c r="X6553" i="3"/>
  <c r="X6554" i="3"/>
  <c r="X6555" i="3"/>
  <c r="X6556" i="3"/>
  <c r="X6557" i="3"/>
  <c r="X6558" i="3"/>
  <c r="X6559" i="3"/>
  <c r="X6560" i="3"/>
  <c r="X6561" i="3"/>
  <c r="X6562" i="3"/>
  <c r="X6563" i="3"/>
  <c r="X6564" i="3"/>
  <c r="X6565" i="3"/>
  <c r="X6566" i="3"/>
  <c r="X6567" i="3"/>
  <c r="X6568" i="3"/>
  <c r="X6569" i="3"/>
  <c r="X6570" i="3"/>
  <c r="X6571" i="3"/>
  <c r="X6572" i="3"/>
  <c r="X6573" i="3"/>
  <c r="X6574" i="3"/>
  <c r="X6575" i="3"/>
  <c r="X6576" i="3"/>
  <c r="X6577" i="3"/>
  <c r="X6578" i="3"/>
  <c r="X6579" i="3"/>
  <c r="X6580" i="3"/>
  <c r="X6581" i="3"/>
  <c r="X6582" i="3"/>
  <c r="X6583" i="3"/>
  <c r="X6584" i="3"/>
  <c r="X6585" i="3"/>
  <c r="X6586" i="3"/>
  <c r="X6587" i="3"/>
  <c r="X6588" i="3"/>
  <c r="X6589" i="3"/>
  <c r="X6590" i="3"/>
  <c r="X6591" i="3"/>
  <c r="X6592" i="3"/>
  <c r="X6593" i="3"/>
  <c r="X6594" i="3"/>
  <c r="X6595" i="3"/>
  <c r="X6596" i="3"/>
  <c r="X6597" i="3"/>
  <c r="X6598" i="3"/>
  <c r="X6599" i="3"/>
  <c r="X6600" i="3"/>
  <c r="X6601" i="3"/>
  <c r="X6602" i="3"/>
  <c r="X6603" i="3"/>
  <c r="X6604" i="3"/>
  <c r="X6605" i="3"/>
  <c r="X6606" i="3"/>
  <c r="X6607" i="3"/>
  <c r="X6608" i="3"/>
  <c r="X6609" i="3"/>
  <c r="X6610" i="3"/>
  <c r="X6611" i="3"/>
  <c r="X6612" i="3"/>
  <c r="X6613" i="3"/>
  <c r="X6614" i="3"/>
  <c r="X6615" i="3"/>
  <c r="X6616" i="3"/>
  <c r="X6617" i="3"/>
  <c r="X6618" i="3"/>
  <c r="X6619" i="3"/>
  <c r="X6620" i="3"/>
  <c r="X6621" i="3"/>
  <c r="X6622" i="3"/>
  <c r="X6623" i="3"/>
  <c r="X6624" i="3"/>
  <c r="X6625" i="3"/>
  <c r="X6626" i="3"/>
  <c r="X6627" i="3"/>
  <c r="X6628" i="3"/>
  <c r="X6629" i="3"/>
  <c r="X6630" i="3"/>
  <c r="X6631" i="3"/>
  <c r="X6632" i="3"/>
  <c r="X6633" i="3"/>
  <c r="X6634" i="3"/>
  <c r="X6635" i="3"/>
  <c r="X6636" i="3"/>
  <c r="X6637" i="3"/>
  <c r="X6638" i="3"/>
  <c r="X6639" i="3"/>
  <c r="X6640" i="3"/>
  <c r="X6641" i="3"/>
  <c r="X6642" i="3"/>
  <c r="X6643" i="3"/>
  <c r="X6644" i="3"/>
  <c r="X6645" i="3"/>
  <c r="X6646" i="3"/>
  <c r="X6647" i="3"/>
  <c r="X6648" i="3"/>
  <c r="X6649" i="3"/>
  <c r="X6650" i="3"/>
  <c r="X6651" i="3"/>
  <c r="X6652" i="3"/>
  <c r="X6653" i="3"/>
  <c r="X6654" i="3"/>
  <c r="X6655" i="3"/>
  <c r="X6656" i="3"/>
  <c r="X6657" i="3"/>
  <c r="X6658" i="3"/>
  <c r="X6659" i="3"/>
  <c r="X6660" i="3"/>
  <c r="X6661" i="3"/>
  <c r="X6662" i="3"/>
  <c r="X6663" i="3"/>
  <c r="X6664" i="3"/>
  <c r="X6665" i="3"/>
  <c r="X6666" i="3"/>
  <c r="X6667" i="3"/>
  <c r="X6668" i="3"/>
  <c r="X6669" i="3"/>
  <c r="X6670" i="3"/>
  <c r="X6671" i="3"/>
  <c r="X6672" i="3"/>
  <c r="X6673" i="3"/>
  <c r="X6674" i="3"/>
  <c r="X6675" i="3"/>
  <c r="X6676" i="3"/>
  <c r="X6677" i="3"/>
  <c r="X6678" i="3"/>
  <c r="X6679" i="3"/>
  <c r="X6680" i="3"/>
  <c r="X6681" i="3"/>
  <c r="X6682" i="3"/>
  <c r="X6683" i="3"/>
  <c r="X6684" i="3"/>
  <c r="X6685" i="3"/>
  <c r="X6686" i="3"/>
  <c r="X6687" i="3"/>
  <c r="X6688" i="3"/>
  <c r="X6689" i="3"/>
  <c r="X6690" i="3"/>
  <c r="X6691" i="3"/>
  <c r="X6692" i="3"/>
  <c r="X6693" i="3"/>
  <c r="X6694" i="3"/>
  <c r="X6695" i="3"/>
  <c r="X6696" i="3"/>
  <c r="X6697" i="3"/>
  <c r="X6698" i="3"/>
  <c r="X6699" i="3"/>
  <c r="X6700" i="3"/>
  <c r="X6701" i="3"/>
  <c r="X6702" i="3"/>
  <c r="X6703" i="3"/>
  <c r="X6704" i="3"/>
  <c r="X6705" i="3"/>
  <c r="X6706" i="3"/>
  <c r="X6707" i="3"/>
  <c r="X6708" i="3"/>
  <c r="X6709" i="3"/>
  <c r="X6710" i="3"/>
  <c r="X6711" i="3"/>
  <c r="X6712" i="3"/>
  <c r="X6713" i="3"/>
  <c r="X6714" i="3"/>
  <c r="X6715" i="3"/>
  <c r="X6716" i="3"/>
  <c r="X6717" i="3"/>
  <c r="X6718" i="3"/>
  <c r="X6719" i="3"/>
  <c r="X6720" i="3"/>
  <c r="X6721" i="3"/>
  <c r="X6722" i="3"/>
  <c r="X6723" i="3"/>
  <c r="X6724" i="3"/>
  <c r="X6725" i="3"/>
  <c r="X6726" i="3"/>
  <c r="X6727" i="3"/>
  <c r="X6728" i="3"/>
  <c r="X6729" i="3"/>
  <c r="X6730" i="3"/>
  <c r="X6731" i="3"/>
  <c r="X6732" i="3"/>
  <c r="X6733" i="3"/>
  <c r="X6734" i="3"/>
  <c r="X6735" i="3"/>
  <c r="X6736" i="3"/>
  <c r="X6737" i="3"/>
  <c r="X6738" i="3"/>
  <c r="X6739" i="3"/>
  <c r="X6740" i="3"/>
  <c r="X6741" i="3"/>
  <c r="X6742" i="3"/>
  <c r="X6743" i="3"/>
  <c r="X6744" i="3"/>
  <c r="X6745" i="3"/>
  <c r="X6746" i="3"/>
  <c r="X6747" i="3"/>
  <c r="X6748" i="3"/>
  <c r="X6749" i="3"/>
  <c r="X6750" i="3"/>
  <c r="X6751" i="3"/>
  <c r="X6752" i="3"/>
  <c r="X6753" i="3"/>
  <c r="X6754" i="3"/>
  <c r="X6755" i="3"/>
  <c r="X6756" i="3"/>
  <c r="X6757" i="3"/>
  <c r="X6758" i="3"/>
  <c r="X6759" i="3"/>
  <c r="X6760" i="3"/>
  <c r="X6761" i="3"/>
  <c r="X6762" i="3"/>
  <c r="X6763" i="3"/>
  <c r="X6764" i="3"/>
  <c r="X6765" i="3"/>
  <c r="X6766" i="3"/>
  <c r="X6767" i="3"/>
  <c r="X6768" i="3"/>
  <c r="X6769" i="3"/>
  <c r="X6770" i="3"/>
  <c r="X6771" i="3"/>
  <c r="X6772" i="3"/>
  <c r="X6773" i="3"/>
  <c r="X6774" i="3"/>
  <c r="X6775" i="3"/>
  <c r="X6776" i="3"/>
  <c r="X6777" i="3"/>
  <c r="X6778" i="3"/>
  <c r="X6779" i="3"/>
  <c r="X6780" i="3"/>
  <c r="X6781" i="3"/>
  <c r="X6782" i="3"/>
  <c r="X6783" i="3"/>
  <c r="X6784" i="3"/>
  <c r="X6785" i="3"/>
  <c r="X6786" i="3"/>
  <c r="X6787" i="3"/>
  <c r="X6788" i="3"/>
  <c r="X6789" i="3"/>
  <c r="X6790" i="3"/>
  <c r="X6791" i="3"/>
  <c r="X6792" i="3"/>
  <c r="X6793" i="3"/>
  <c r="X6794" i="3"/>
  <c r="X6795" i="3"/>
  <c r="X6796" i="3"/>
  <c r="X6797" i="3"/>
  <c r="X6798" i="3"/>
  <c r="X6799" i="3"/>
  <c r="X6800" i="3"/>
  <c r="X6801" i="3"/>
  <c r="X6802" i="3"/>
  <c r="X6803" i="3"/>
  <c r="X6804" i="3"/>
  <c r="X6805" i="3"/>
  <c r="X6806" i="3"/>
  <c r="X6807" i="3"/>
  <c r="X6808" i="3"/>
  <c r="X6809" i="3"/>
  <c r="X6810" i="3"/>
  <c r="X6811" i="3"/>
  <c r="X6812" i="3"/>
  <c r="X6813" i="3"/>
  <c r="X6814" i="3"/>
  <c r="X6815" i="3"/>
  <c r="X6816" i="3"/>
  <c r="X6817" i="3"/>
  <c r="X6818" i="3"/>
  <c r="X6819" i="3"/>
  <c r="X6820" i="3"/>
  <c r="X6821" i="3"/>
  <c r="X6822" i="3"/>
  <c r="X6823" i="3"/>
  <c r="X6824" i="3"/>
  <c r="X6825" i="3"/>
  <c r="X6826" i="3"/>
  <c r="X6827" i="3"/>
  <c r="X6828" i="3"/>
  <c r="X6829" i="3"/>
  <c r="X6830" i="3"/>
  <c r="X6831" i="3"/>
  <c r="X6832" i="3"/>
  <c r="X6833" i="3"/>
  <c r="X6834" i="3"/>
  <c r="X6835" i="3"/>
  <c r="X6836" i="3"/>
  <c r="X6837" i="3"/>
  <c r="X6838" i="3"/>
  <c r="X6839" i="3"/>
  <c r="X6840" i="3"/>
  <c r="X6841" i="3"/>
  <c r="X6842" i="3"/>
  <c r="X6843" i="3"/>
  <c r="X6844" i="3"/>
  <c r="X6845" i="3"/>
  <c r="X6846" i="3"/>
  <c r="X6847" i="3"/>
  <c r="X6848" i="3"/>
  <c r="X6849" i="3"/>
  <c r="X6850" i="3"/>
  <c r="X6851" i="3"/>
  <c r="X6852" i="3"/>
  <c r="X6853" i="3"/>
  <c r="X6854" i="3"/>
  <c r="X6855" i="3"/>
  <c r="X6856" i="3"/>
  <c r="X6857" i="3"/>
  <c r="X6858" i="3"/>
  <c r="X6859" i="3"/>
  <c r="X6860" i="3"/>
  <c r="X6861" i="3"/>
  <c r="X6862" i="3"/>
  <c r="X6863" i="3"/>
  <c r="X6864" i="3"/>
  <c r="X6865" i="3"/>
  <c r="X6866" i="3"/>
  <c r="X6867" i="3"/>
  <c r="X6868" i="3"/>
  <c r="X6869" i="3"/>
  <c r="X6870" i="3"/>
  <c r="X6871" i="3"/>
  <c r="X6872" i="3"/>
  <c r="X6873" i="3"/>
  <c r="X6874" i="3"/>
  <c r="X6875" i="3"/>
  <c r="X6876" i="3"/>
  <c r="X6877" i="3"/>
  <c r="X6878" i="3"/>
  <c r="X6879" i="3"/>
  <c r="X6880" i="3"/>
  <c r="X6881" i="3"/>
  <c r="X6882" i="3"/>
  <c r="X6883" i="3"/>
  <c r="X6884" i="3"/>
  <c r="X6885" i="3"/>
  <c r="X6886" i="3"/>
  <c r="X6887" i="3"/>
  <c r="X6888" i="3"/>
  <c r="X6889" i="3"/>
  <c r="X6890" i="3"/>
  <c r="X6891" i="3"/>
  <c r="X6892" i="3"/>
  <c r="X6893" i="3"/>
  <c r="X6894" i="3"/>
  <c r="X6895" i="3"/>
  <c r="X6896" i="3"/>
  <c r="X6897" i="3"/>
  <c r="X6898" i="3"/>
  <c r="X6899" i="3"/>
  <c r="X6900" i="3"/>
  <c r="X6901" i="3"/>
  <c r="X6902" i="3"/>
  <c r="X6903" i="3"/>
  <c r="X6904" i="3"/>
  <c r="X6905" i="3"/>
  <c r="X6906" i="3"/>
  <c r="X6907" i="3"/>
  <c r="X6908" i="3"/>
  <c r="X6909" i="3"/>
  <c r="X6910" i="3"/>
  <c r="X6911" i="3"/>
  <c r="X6912" i="3"/>
  <c r="X6913" i="3"/>
  <c r="X6914" i="3"/>
  <c r="X6915" i="3"/>
  <c r="X6916" i="3"/>
  <c r="X6917" i="3"/>
  <c r="X6918" i="3"/>
  <c r="X6919" i="3"/>
  <c r="X6920" i="3"/>
  <c r="X6921" i="3"/>
  <c r="X6922" i="3"/>
  <c r="X6923" i="3"/>
  <c r="X6924" i="3"/>
  <c r="X6925" i="3"/>
  <c r="X6926" i="3"/>
  <c r="X6927" i="3"/>
  <c r="X6928" i="3"/>
  <c r="X6929" i="3"/>
  <c r="X6930" i="3"/>
  <c r="X6931" i="3"/>
  <c r="X6932" i="3"/>
  <c r="X6933" i="3"/>
  <c r="X6934" i="3"/>
  <c r="X6935" i="3"/>
  <c r="X6936" i="3"/>
  <c r="X6937" i="3"/>
  <c r="X6938" i="3"/>
  <c r="X6939" i="3"/>
  <c r="X6940" i="3"/>
  <c r="X6941" i="3"/>
  <c r="X6942" i="3"/>
  <c r="X6943" i="3"/>
  <c r="X6944" i="3"/>
  <c r="X6945" i="3"/>
  <c r="X6946" i="3"/>
  <c r="X6947" i="3"/>
  <c r="X6948" i="3"/>
  <c r="X6949" i="3"/>
  <c r="X6950" i="3"/>
  <c r="X6951" i="3"/>
  <c r="X6952" i="3"/>
  <c r="X6953" i="3"/>
  <c r="X6954" i="3"/>
  <c r="X6955" i="3"/>
  <c r="X6956" i="3"/>
  <c r="X6957" i="3"/>
  <c r="X6958" i="3"/>
  <c r="X6959" i="3"/>
  <c r="X6960" i="3"/>
  <c r="X6961" i="3"/>
  <c r="X6962" i="3"/>
  <c r="X6963" i="3"/>
  <c r="X6964" i="3"/>
  <c r="X6965" i="3"/>
  <c r="X6966" i="3"/>
  <c r="X6967" i="3"/>
  <c r="X6968" i="3"/>
  <c r="X6969" i="3"/>
  <c r="X6970" i="3"/>
  <c r="X6971" i="3"/>
  <c r="X6972" i="3"/>
  <c r="X6973" i="3"/>
  <c r="X6974" i="3"/>
  <c r="X6975" i="3"/>
  <c r="X6976" i="3"/>
  <c r="X6977" i="3"/>
  <c r="X6978" i="3"/>
  <c r="X6979" i="3"/>
  <c r="X6980" i="3"/>
  <c r="X6981" i="3"/>
  <c r="X6982" i="3"/>
  <c r="X6983" i="3"/>
  <c r="X6984" i="3"/>
  <c r="X6985" i="3"/>
  <c r="X6986" i="3"/>
  <c r="X6987" i="3"/>
  <c r="X6988" i="3"/>
  <c r="X6989" i="3"/>
  <c r="X6990" i="3"/>
  <c r="X6991" i="3"/>
  <c r="X6992" i="3"/>
  <c r="X6993" i="3"/>
  <c r="X6994" i="3"/>
  <c r="X6995" i="3"/>
  <c r="X6996" i="3"/>
  <c r="X6997" i="3"/>
  <c r="X6998" i="3"/>
  <c r="X6999" i="3"/>
  <c r="X7000" i="3"/>
  <c r="X7001" i="3"/>
  <c r="X7002" i="3"/>
  <c r="X7003" i="3"/>
  <c r="X7004" i="3"/>
  <c r="X7005" i="3"/>
  <c r="X7006" i="3"/>
  <c r="X7007" i="3"/>
  <c r="X7008" i="3"/>
  <c r="X7009" i="3"/>
  <c r="X7010" i="3"/>
  <c r="X7011" i="3"/>
  <c r="X7012" i="3"/>
  <c r="X7013" i="3"/>
  <c r="X7014" i="3"/>
  <c r="X7015" i="3"/>
  <c r="X7016" i="3"/>
  <c r="X7017" i="3"/>
  <c r="X7018" i="3"/>
  <c r="X7019" i="3"/>
  <c r="X7020" i="3"/>
  <c r="X7021" i="3"/>
  <c r="X7022" i="3"/>
  <c r="X7023" i="3"/>
  <c r="X7024" i="3"/>
  <c r="X7025" i="3"/>
  <c r="X7026" i="3"/>
  <c r="X7027" i="3"/>
  <c r="X7028" i="3"/>
  <c r="X7029" i="3"/>
  <c r="X7030" i="3"/>
  <c r="X7031" i="3"/>
  <c r="X7032" i="3"/>
  <c r="X7033" i="3"/>
  <c r="X7034" i="3"/>
  <c r="X7035" i="3"/>
  <c r="X7036" i="3"/>
  <c r="X7037" i="3"/>
  <c r="X7038" i="3"/>
  <c r="X7039" i="3"/>
  <c r="X7040" i="3"/>
  <c r="X7041" i="3"/>
  <c r="X7042" i="3"/>
  <c r="X7043" i="3"/>
  <c r="X7044" i="3"/>
  <c r="X7045" i="3"/>
  <c r="X7046" i="3"/>
  <c r="X7047" i="3"/>
  <c r="X7048" i="3"/>
  <c r="X7049" i="3"/>
  <c r="X7050" i="3"/>
  <c r="X7051" i="3"/>
  <c r="X7052" i="3"/>
  <c r="X7053" i="3"/>
  <c r="X7054" i="3"/>
  <c r="X7055" i="3"/>
  <c r="X7056" i="3"/>
  <c r="X7057" i="3"/>
  <c r="X7058" i="3"/>
  <c r="X7059" i="3"/>
  <c r="X7060" i="3"/>
  <c r="X7061" i="3"/>
  <c r="X7062" i="3"/>
  <c r="X7063" i="3"/>
  <c r="X7064" i="3"/>
  <c r="X7065" i="3"/>
  <c r="X7066" i="3"/>
  <c r="X7067" i="3"/>
  <c r="X7068" i="3"/>
  <c r="X7069" i="3"/>
  <c r="X7070" i="3"/>
  <c r="X7071" i="3"/>
  <c r="X7072" i="3"/>
  <c r="X7073" i="3"/>
  <c r="X7074" i="3"/>
  <c r="X7075" i="3"/>
  <c r="X7076" i="3"/>
  <c r="X7077" i="3"/>
  <c r="X7078" i="3"/>
  <c r="X7079" i="3"/>
  <c r="X7080" i="3"/>
  <c r="X7081" i="3"/>
  <c r="X7082" i="3"/>
  <c r="X7083" i="3"/>
  <c r="X7084" i="3"/>
  <c r="X7085" i="3"/>
  <c r="X7086" i="3"/>
  <c r="X7087" i="3"/>
  <c r="X7088" i="3"/>
  <c r="X7089" i="3"/>
  <c r="X7090" i="3"/>
  <c r="X7091" i="3"/>
  <c r="X7092" i="3"/>
  <c r="X7093" i="3"/>
  <c r="X7094" i="3"/>
  <c r="X7095" i="3"/>
  <c r="X7096" i="3"/>
  <c r="X7097" i="3"/>
  <c r="X7098" i="3"/>
  <c r="X7099" i="3"/>
  <c r="X7100" i="3"/>
  <c r="X7101" i="3"/>
  <c r="X7102" i="3"/>
  <c r="X7103" i="3"/>
  <c r="X7104" i="3"/>
  <c r="X7105" i="3"/>
  <c r="X7106" i="3"/>
  <c r="X7107" i="3"/>
  <c r="X7108" i="3"/>
  <c r="X7109" i="3"/>
  <c r="X7110" i="3"/>
  <c r="X7111" i="3"/>
  <c r="X7112" i="3"/>
  <c r="X7113" i="3"/>
  <c r="X7114" i="3"/>
  <c r="X7115" i="3"/>
  <c r="X7116" i="3"/>
  <c r="X7117" i="3"/>
  <c r="X7118" i="3"/>
  <c r="X7119" i="3"/>
  <c r="X7120" i="3"/>
  <c r="X7121" i="3"/>
  <c r="X7122" i="3"/>
  <c r="X7123" i="3"/>
  <c r="X7124" i="3"/>
  <c r="X7125" i="3"/>
  <c r="X7126" i="3"/>
  <c r="X7127" i="3"/>
  <c r="X7128" i="3"/>
  <c r="X7129" i="3"/>
  <c r="X7130" i="3"/>
  <c r="X7131" i="3"/>
  <c r="X7132" i="3"/>
  <c r="X7133" i="3"/>
  <c r="X7134" i="3"/>
  <c r="X7135" i="3"/>
  <c r="X7136" i="3"/>
  <c r="X7137" i="3"/>
  <c r="X7138" i="3"/>
  <c r="X7139" i="3"/>
  <c r="X7140" i="3"/>
  <c r="X7141" i="3"/>
  <c r="X7142" i="3"/>
  <c r="X7143" i="3"/>
  <c r="X7144" i="3"/>
  <c r="X7145" i="3"/>
  <c r="X7146" i="3"/>
  <c r="X7147" i="3"/>
  <c r="X7148" i="3"/>
  <c r="X7149" i="3"/>
  <c r="X7150" i="3"/>
  <c r="X7151" i="3"/>
  <c r="X7152" i="3"/>
  <c r="X7153" i="3"/>
  <c r="X7154" i="3"/>
  <c r="X7155" i="3"/>
  <c r="X7156" i="3"/>
  <c r="X7157" i="3"/>
  <c r="X7158" i="3"/>
  <c r="X7159" i="3"/>
  <c r="X7160" i="3"/>
  <c r="X7161" i="3"/>
  <c r="X7162" i="3"/>
  <c r="X7163" i="3"/>
  <c r="X7164" i="3"/>
  <c r="X7165" i="3"/>
  <c r="X7166" i="3"/>
  <c r="X7167" i="3"/>
  <c r="X7168" i="3"/>
  <c r="X7169" i="3"/>
  <c r="X7170" i="3"/>
  <c r="X7171" i="3"/>
  <c r="X7172" i="3"/>
  <c r="X7173" i="3"/>
  <c r="X7174" i="3"/>
  <c r="X7175" i="3"/>
  <c r="X7176" i="3"/>
  <c r="X7177" i="3"/>
  <c r="X7178" i="3"/>
  <c r="X7179" i="3"/>
  <c r="X7180" i="3"/>
  <c r="X7181" i="3"/>
  <c r="X7182" i="3"/>
  <c r="X7183" i="3"/>
  <c r="X7184" i="3"/>
  <c r="X7185" i="3"/>
  <c r="X7186" i="3"/>
  <c r="X7187" i="3"/>
  <c r="X7188" i="3"/>
  <c r="X7189" i="3"/>
  <c r="X7190" i="3"/>
  <c r="X7191" i="3"/>
  <c r="X7192" i="3"/>
  <c r="X7193" i="3"/>
  <c r="X7194" i="3"/>
  <c r="X7195" i="3"/>
  <c r="X7196" i="3"/>
  <c r="X7197" i="3"/>
  <c r="X7198" i="3"/>
  <c r="X7199" i="3"/>
  <c r="X7200" i="3"/>
  <c r="X7201" i="3"/>
  <c r="X7202" i="3"/>
  <c r="X7203" i="3"/>
  <c r="X7204" i="3"/>
  <c r="X7205" i="3"/>
  <c r="X7206" i="3"/>
  <c r="X7207" i="3"/>
  <c r="X7208" i="3"/>
  <c r="X7209" i="3"/>
  <c r="X7210" i="3"/>
  <c r="X7211" i="3"/>
  <c r="X7212" i="3"/>
  <c r="X7213" i="3"/>
  <c r="X7214" i="3"/>
  <c r="X7215" i="3"/>
  <c r="X7216" i="3"/>
  <c r="X7217" i="3"/>
  <c r="X7218" i="3"/>
  <c r="X7219" i="3"/>
  <c r="X7220" i="3"/>
  <c r="X7221" i="3"/>
  <c r="X7222" i="3"/>
  <c r="X7223" i="3"/>
  <c r="X7224" i="3"/>
  <c r="X7225" i="3"/>
  <c r="X7226" i="3"/>
  <c r="X7227" i="3"/>
  <c r="X7228" i="3"/>
  <c r="X7229" i="3"/>
  <c r="X7230" i="3"/>
  <c r="X7231" i="3"/>
  <c r="X7232" i="3"/>
  <c r="X7233" i="3"/>
  <c r="X7234" i="3"/>
  <c r="X7235" i="3"/>
  <c r="X7236" i="3"/>
  <c r="X7237" i="3"/>
  <c r="X7238" i="3"/>
  <c r="X7239" i="3"/>
  <c r="X7240" i="3"/>
  <c r="X7241" i="3"/>
  <c r="X7242" i="3"/>
  <c r="X7243" i="3"/>
  <c r="X7244" i="3"/>
  <c r="X7245" i="3"/>
  <c r="X7246" i="3"/>
  <c r="X7247" i="3"/>
  <c r="X7248" i="3"/>
  <c r="X7249" i="3"/>
  <c r="X7250" i="3"/>
  <c r="X7251" i="3"/>
  <c r="X7252" i="3"/>
  <c r="X7253" i="3"/>
  <c r="X7254" i="3"/>
  <c r="X7255" i="3"/>
  <c r="X7256" i="3"/>
  <c r="X7257" i="3"/>
  <c r="X7258" i="3"/>
  <c r="X7259" i="3"/>
  <c r="X7260" i="3"/>
  <c r="X7261" i="3"/>
  <c r="X7262" i="3"/>
  <c r="X7263" i="3"/>
  <c r="X7264" i="3"/>
  <c r="X7265" i="3"/>
  <c r="X7266" i="3"/>
  <c r="X7267" i="3"/>
  <c r="X7268" i="3"/>
  <c r="X7269" i="3"/>
  <c r="X7270" i="3"/>
  <c r="X7271" i="3"/>
  <c r="X7272" i="3"/>
  <c r="X7273" i="3"/>
  <c r="X7274" i="3"/>
  <c r="X7275" i="3"/>
  <c r="X7276" i="3"/>
  <c r="X7277" i="3"/>
  <c r="X7278" i="3"/>
  <c r="X7279" i="3"/>
  <c r="X7280" i="3"/>
  <c r="X7281" i="3"/>
  <c r="X7282" i="3"/>
  <c r="X7283" i="3"/>
  <c r="X7284" i="3"/>
  <c r="X7285" i="3"/>
  <c r="X7286" i="3"/>
  <c r="X7287" i="3"/>
  <c r="X7288" i="3"/>
  <c r="X7289" i="3"/>
  <c r="X7290" i="3"/>
  <c r="X7291" i="3"/>
  <c r="X7292" i="3"/>
  <c r="X7293" i="3"/>
  <c r="X7294" i="3"/>
  <c r="X7295" i="3"/>
  <c r="X7296" i="3"/>
  <c r="X7297" i="3"/>
  <c r="X7298" i="3"/>
  <c r="X7299" i="3"/>
  <c r="X7300" i="3"/>
  <c r="X7301" i="3"/>
  <c r="X7302" i="3"/>
  <c r="X7303" i="3"/>
  <c r="X7304" i="3"/>
  <c r="X7305" i="3"/>
  <c r="X7306" i="3"/>
  <c r="X7307" i="3"/>
  <c r="X7308" i="3"/>
  <c r="X7309" i="3"/>
  <c r="X7310" i="3"/>
  <c r="X7311" i="3"/>
  <c r="X7312" i="3"/>
  <c r="X7313" i="3"/>
  <c r="X7314" i="3"/>
  <c r="X7315" i="3"/>
  <c r="X7316" i="3"/>
  <c r="X7317" i="3"/>
  <c r="X7318" i="3"/>
  <c r="X7319" i="3"/>
  <c r="X7320" i="3"/>
  <c r="X7321" i="3"/>
  <c r="X7322" i="3"/>
  <c r="X7323" i="3"/>
  <c r="X7324" i="3"/>
  <c r="X7325" i="3"/>
  <c r="X7326" i="3"/>
  <c r="X7327" i="3"/>
  <c r="X7328" i="3"/>
  <c r="X7329" i="3"/>
  <c r="X7330" i="3"/>
  <c r="X7331" i="3"/>
  <c r="X7332" i="3"/>
  <c r="X7333" i="3"/>
  <c r="X7334" i="3"/>
  <c r="X7335" i="3"/>
  <c r="X7336" i="3"/>
  <c r="X7337" i="3"/>
  <c r="X7338" i="3"/>
  <c r="X7339" i="3"/>
  <c r="X7340" i="3"/>
  <c r="X7341" i="3"/>
  <c r="X7342" i="3"/>
  <c r="X7343" i="3"/>
  <c r="X7344" i="3"/>
  <c r="X7345" i="3"/>
  <c r="X7346" i="3"/>
  <c r="X7347" i="3"/>
  <c r="X7348" i="3"/>
  <c r="X7349" i="3"/>
  <c r="X7350" i="3"/>
  <c r="X7351" i="3"/>
  <c r="X7352" i="3"/>
  <c r="X7353" i="3"/>
  <c r="X7354" i="3"/>
  <c r="X7355" i="3"/>
  <c r="X7356" i="3"/>
  <c r="X7357" i="3"/>
  <c r="X7358" i="3"/>
  <c r="X7359" i="3"/>
  <c r="X7360" i="3"/>
  <c r="X7361" i="3"/>
  <c r="X7362" i="3"/>
  <c r="X7363" i="3"/>
  <c r="X7364" i="3"/>
  <c r="X7365" i="3"/>
  <c r="X7366" i="3"/>
  <c r="X7367" i="3"/>
  <c r="X7368" i="3"/>
  <c r="X7369" i="3"/>
  <c r="X7370" i="3"/>
  <c r="X7371" i="3"/>
  <c r="X7372" i="3"/>
  <c r="X7373" i="3"/>
  <c r="X7374" i="3"/>
  <c r="X7375" i="3"/>
  <c r="X7376" i="3"/>
  <c r="X7377" i="3"/>
  <c r="X7378" i="3"/>
  <c r="X7379" i="3"/>
  <c r="X7380" i="3"/>
  <c r="X7381" i="3"/>
  <c r="X7382" i="3"/>
  <c r="X7383" i="3"/>
  <c r="X7384" i="3"/>
  <c r="X7385" i="3"/>
  <c r="X7386" i="3"/>
  <c r="X7387" i="3"/>
  <c r="X7388" i="3"/>
  <c r="X7389" i="3"/>
  <c r="X7390" i="3"/>
  <c r="X7391" i="3"/>
  <c r="X7392" i="3"/>
  <c r="X7393" i="3"/>
  <c r="X7394" i="3"/>
  <c r="X7395" i="3"/>
  <c r="X7396" i="3"/>
  <c r="X7397" i="3"/>
  <c r="X7398" i="3"/>
  <c r="X7399" i="3"/>
  <c r="X7400" i="3"/>
  <c r="X7401" i="3"/>
  <c r="X7402" i="3"/>
  <c r="X7403" i="3"/>
  <c r="X7404" i="3"/>
  <c r="X7405" i="3"/>
  <c r="X7406" i="3"/>
  <c r="X7407" i="3"/>
  <c r="X7408" i="3"/>
  <c r="X7409" i="3"/>
  <c r="X7410" i="3"/>
  <c r="X7411" i="3"/>
  <c r="X7412" i="3"/>
  <c r="X7413" i="3"/>
  <c r="X7414" i="3"/>
  <c r="X7415" i="3"/>
  <c r="X7416" i="3"/>
  <c r="X7417" i="3"/>
  <c r="X7418" i="3"/>
  <c r="X7419" i="3"/>
  <c r="X7420" i="3"/>
  <c r="X7421" i="3"/>
  <c r="X7422" i="3"/>
  <c r="X7423" i="3"/>
  <c r="X7424" i="3"/>
  <c r="X7425" i="3"/>
  <c r="X7426" i="3"/>
  <c r="X7427" i="3"/>
  <c r="X7428" i="3"/>
  <c r="X7429" i="3"/>
  <c r="X7430" i="3"/>
  <c r="X7431" i="3"/>
  <c r="X7432" i="3"/>
  <c r="X7433" i="3"/>
  <c r="X7434" i="3"/>
  <c r="X7435" i="3"/>
  <c r="X7436" i="3"/>
  <c r="X7437" i="3"/>
  <c r="X7438" i="3"/>
  <c r="X7439" i="3"/>
  <c r="X7440" i="3"/>
  <c r="X7441" i="3"/>
  <c r="X7442" i="3"/>
  <c r="X7443" i="3"/>
  <c r="X7444" i="3"/>
  <c r="X7445" i="3"/>
  <c r="X7446" i="3"/>
  <c r="X7447" i="3"/>
  <c r="X7448" i="3"/>
  <c r="X7449" i="3"/>
  <c r="X7450" i="3"/>
  <c r="X7451" i="3"/>
  <c r="X7452" i="3"/>
  <c r="X7453" i="3"/>
  <c r="X7454" i="3"/>
  <c r="X7455" i="3"/>
  <c r="X7456" i="3"/>
  <c r="X7457" i="3"/>
  <c r="X7458" i="3"/>
  <c r="X7459" i="3"/>
  <c r="X7460" i="3"/>
  <c r="X7461" i="3"/>
  <c r="X7462" i="3"/>
  <c r="X7463" i="3"/>
  <c r="X7464" i="3"/>
  <c r="X7465" i="3"/>
  <c r="X7466" i="3"/>
  <c r="X7467" i="3"/>
  <c r="X7468" i="3"/>
  <c r="X7469" i="3"/>
  <c r="X7470" i="3"/>
  <c r="X7471" i="3"/>
  <c r="X7472" i="3"/>
  <c r="X7473" i="3"/>
  <c r="X7474" i="3"/>
  <c r="X7475" i="3"/>
  <c r="X7476" i="3"/>
  <c r="X7477" i="3"/>
  <c r="X7478" i="3"/>
  <c r="X7479" i="3"/>
  <c r="X7480" i="3"/>
  <c r="X7481" i="3"/>
  <c r="X7482" i="3"/>
  <c r="X7483" i="3"/>
  <c r="X7484" i="3"/>
  <c r="X7485" i="3"/>
  <c r="X7486" i="3"/>
  <c r="X7487" i="3"/>
  <c r="X7488" i="3"/>
  <c r="X7489" i="3"/>
  <c r="X7490" i="3"/>
  <c r="X7491" i="3"/>
  <c r="X7492" i="3"/>
  <c r="X7493" i="3"/>
  <c r="X7494" i="3"/>
  <c r="X7495" i="3"/>
  <c r="X7496" i="3"/>
  <c r="X7497" i="3"/>
  <c r="X7498" i="3"/>
  <c r="X7499" i="3"/>
  <c r="X7500" i="3"/>
  <c r="X7501" i="3"/>
  <c r="X7502" i="3"/>
  <c r="X7503" i="3"/>
  <c r="X7504" i="3"/>
  <c r="X7505" i="3"/>
  <c r="X7506" i="3"/>
  <c r="X7507" i="3"/>
  <c r="X7508" i="3"/>
  <c r="X7509" i="3"/>
  <c r="X7510" i="3"/>
  <c r="X7511" i="3"/>
  <c r="X7512" i="3"/>
  <c r="X7513" i="3"/>
  <c r="X7514" i="3"/>
  <c r="X7515" i="3"/>
  <c r="X7516" i="3"/>
  <c r="X7517" i="3"/>
  <c r="X7518" i="3"/>
  <c r="X7519" i="3"/>
  <c r="X7520" i="3"/>
  <c r="X7521" i="3"/>
  <c r="X7522" i="3"/>
  <c r="X7523" i="3"/>
  <c r="X7524" i="3"/>
  <c r="X7525" i="3"/>
  <c r="X7526" i="3"/>
  <c r="X7527" i="3"/>
  <c r="X7528" i="3"/>
  <c r="X7529" i="3"/>
  <c r="X7530" i="3"/>
  <c r="X7531" i="3"/>
  <c r="X7532" i="3"/>
  <c r="X7533" i="3"/>
  <c r="X7534" i="3"/>
  <c r="X7535" i="3"/>
  <c r="X7536" i="3"/>
  <c r="X7537" i="3"/>
  <c r="X7538" i="3"/>
  <c r="X7539" i="3"/>
  <c r="X7540" i="3"/>
  <c r="X7541" i="3"/>
  <c r="X7542" i="3"/>
  <c r="X7543" i="3"/>
  <c r="X7544" i="3"/>
  <c r="X7545" i="3"/>
  <c r="X7546" i="3"/>
  <c r="X7547" i="3"/>
  <c r="X7548" i="3"/>
  <c r="X7549" i="3"/>
  <c r="X7550" i="3"/>
  <c r="X7551" i="3"/>
  <c r="X7552" i="3"/>
  <c r="X7553" i="3"/>
  <c r="X7554" i="3"/>
  <c r="X7555" i="3"/>
  <c r="X7556" i="3"/>
  <c r="X7557" i="3"/>
  <c r="X7558" i="3"/>
  <c r="X7559" i="3"/>
  <c r="X7560" i="3"/>
  <c r="X7561" i="3"/>
  <c r="X7562" i="3"/>
  <c r="X7563" i="3"/>
  <c r="X7564" i="3"/>
  <c r="X7565" i="3"/>
  <c r="X7566" i="3"/>
  <c r="X7567" i="3"/>
  <c r="X7568" i="3"/>
  <c r="X7569" i="3"/>
  <c r="X7570" i="3"/>
  <c r="X7571" i="3"/>
  <c r="X7572" i="3"/>
  <c r="X7573" i="3"/>
  <c r="X7574" i="3"/>
  <c r="X7575" i="3"/>
  <c r="X7576" i="3"/>
  <c r="X7577" i="3"/>
  <c r="X7578" i="3"/>
  <c r="X7579" i="3"/>
  <c r="X7580" i="3"/>
  <c r="X7581" i="3"/>
  <c r="X7582" i="3"/>
  <c r="X7583" i="3"/>
  <c r="X7584" i="3"/>
  <c r="X7585" i="3"/>
  <c r="X7586" i="3"/>
  <c r="X7587" i="3"/>
  <c r="X7588" i="3"/>
  <c r="X7589" i="3"/>
  <c r="X7590" i="3"/>
  <c r="X7591" i="3"/>
  <c r="X7592" i="3"/>
  <c r="X7593" i="3"/>
  <c r="X7594" i="3"/>
  <c r="X7595" i="3"/>
  <c r="X7596" i="3"/>
  <c r="X7597" i="3"/>
  <c r="X7598" i="3"/>
  <c r="X7599" i="3"/>
  <c r="X7600" i="3"/>
  <c r="X7601" i="3"/>
  <c r="X7602" i="3"/>
  <c r="X7603" i="3"/>
  <c r="X7604" i="3"/>
  <c r="X7605" i="3"/>
  <c r="X7606" i="3"/>
  <c r="X7607" i="3"/>
  <c r="X7608" i="3"/>
  <c r="X7609" i="3"/>
  <c r="X7610" i="3"/>
  <c r="X7611" i="3"/>
  <c r="X7612" i="3"/>
  <c r="X7613" i="3"/>
  <c r="X7614" i="3"/>
  <c r="X7615" i="3"/>
  <c r="X7616" i="3"/>
  <c r="X7617" i="3"/>
  <c r="X7618" i="3"/>
  <c r="X7619" i="3"/>
  <c r="X7620" i="3"/>
  <c r="X7621" i="3"/>
  <c r="X7622" i="3"/>
  <c r="X7623" i="3"/>
  <c r="X7624" i="3"/>
  <c r="X7625" i="3"/>
  <c r="X7626" i="3"/>
  <c r="X7627" i="3"/>
  <c r="X7628" i="3"/>
  <c r="X7629" i="3"/>
  <c r="X7630" i="3"/>
  <c r="X7631" i="3"/>
  <c r="X7632" i="3"/>
  <c r="X7633" i="3"/>
  <c r="X7634" i="3"/>
  <c r="X7635" i="3"/>
  <c r="X7636" i="3"/>
  <c r="X7637" i="3"/>
  <c r="X7638" i="3"/>
  <c r="X7639" i="3"/>
  <c r="X7640" i="3"/>
  <c r="X7641" i="3"/>
  <c r="X7642" i="3"/>
  <c r="X7643" i="3"/>
  <c r="X7644" i="3"/>
  <c r="X7645" i="3"/>
  <c r="X7646" i="3"/>
  <c r="X7647" i="3"/>
  <c r="X7648" i="3"/>
  <c r="X7649" i="3"/>
  <c r="X7650" i="3"/>
  <c r="X7651" i="3"/>
  <c r="X7652" i="3"/>
  <c r="X7653" i="3"/>
  <c r="X7654" i="3"/>
  <c r="X7655" i="3"/>
  <c r="X7656" i="3"/>
  <c r="X7657" i="3"/>
  <c r="X7658" i="3"/>
  <c r="X7659" i="3"/>
  <c r="X7660" i="3"/>
  <c r="X7661" i="3"/>
  <c r="X7662" i="3"/>
  <c r="X7663" i="3"/>
  <c r="X7664" i="3"/>
  <c r="X7665" i="3"/>
  <c r="X7666" i="3"/>
  <c r="X7667" i="3"/>
  <c r="X7668" i="3"/>
  <c r="X7669" i="3"/>
  <c r="X7670" i="3"/>
  <c r="X7671" i="3"/>
  <c r="X7672" i="3"/>
  <c r="X7673" i="3"/>
  <c r="X7674" i="3"/>
  <c r="X7675" i="3"/>
  <c r="X7676" i="3"/>
  <c r="X7677" i="3"/>
  <c r="X7678" i="3"/>
  <c r="X7679" i="3"/>
  <c r="X7680" i="3"/>
  <c r="X7681" i="3"/>
  <c r="X7682" i="3"/>
  <c r="X7683" i="3"/>
  <c r="X7684" i="3"/>
  <c r="X7685" i="3"/>
  <c r="X7686" i="3"/>
  <c r="X7687" i="3"/>
  <c r="X7688" i="3"/>
  <c r="X7689" i="3"/>
  <c r="X7690" i="3"/>
  <c r="X7691" i="3"/>
  <c r="X7692" i="3"/>
  <c r="X7693" i="3"/>
  <c r="X7694" i="3"/>
  <c r="X7695" i="3"/>
  <c r="X7696" i="3"/>
  <c r="X7697" i="3"/>
  <c r="X7698" i="3"/>
  <c r="X7699" i="3"/>
  <c r="X7700" i="3"/>
  <c r="X7701" i="3"/>
  <c r="X7702" i="3"/>
  <c r="X7703" i="3"/>
  <c r="X7704" i="3"/>
  <c r="X7705" i="3"/>
  <c r="X7706" i="3"/>
  <c r="X7707" i="3"/>
  <c r="X7708" i="3"/>
  <c r="X7709" i="3"/>
  <c r="X7710" i="3"/>
  <c r="X7711" i="3"/>
  <c r="X7712" i="3"/>
  <c r="X7713" i="3"/>
  <c r="X7714" i="3"/>
  <c r="X7715" i="3"/>
  <c r="X7716" i="3"/>
  <c r="X7717" i="3"/>
  <c r="X7718" i="3"/>
  <c r="X7719" i="3"/>
  <c r="X7720" i="3"/>
  <c r="X7721" i="3"/>
  <c r="X7722" i="3"/>
  <c r="X7723" i="3"/>
  <c r="X7724" i="3"/>
  <c r="X7725" i="3"/>
  <c r="X7726" i="3"/>
  <c r="X7727" i="3"/>
  <c r="X7728" i="3"/>
  <c r="X7729" i="3"/>
  <c r="X7730" i="3"/>
  <c r="X7731" i="3"/>
  <c r="X7732" i="3"/>
  <c r="X7733" i="3"/>
  <c r="X7734" i="3"/>
  <c r="X7735" i="3"/>
  <c r="X7736" i="3"/>
  <c r="X7737" i="3"/>
  <c r="X7738" i="3"/>
  <c r="X7739" i="3"/>
  <c r="X7740" i="3"/>
  <c r="X7741" i="3"/>
  <c r="X7742" i="3"/>
  <c r="X7743" i="3"/>
  <c r="X7744" i="3"/>
  <c r="X7745" i="3"/>
  <c r="X7746" i="3"/>
  <c r="X7747" i="3"/>
  <c r="X7748" i="3"/>
  <c r="X7749" i="3"/>
  <c r="X7750" i="3"/>
  <c r="X7751" i="3"/>
  <c r="X7752" i="3"/>
  <c r="X7753" i="3"/>
  <c r="X7754" i="3"/>
  <c r="X7755" i="3"/>
  <c r="X7756" i="3"/>
  <c r="X7757" i="3"/>
  <c r="X7758" i="3"/>
  <c r="X7759" i="3"/>
  <c r="X7760" i="3"/>
  <c r="X7761" i="3"/>
  <c r="X7762" i="3"/>
  <c r="X7763" i="3"/>
  <c r="X7764" i="3"/>
  <c r="X7765" i="3"/>
  <c r="X7766" i="3"/>
  <c r="X7767" i="3"/>
  <c r="X7768" i="3"/>
  <c r="X7769" i="3"/>
  <c r="X7770" i="3"/>
  <c r="X7771" i="3"/>
  <c r="X7772" i="3"/>
  <c r="X7773" i="3"/>
  <c r="X7774" i="3"/>
  <c r="X7775" i="3"/>
  <c r="X7776" i="3"/>
  <c r="X7777" i="3"/>
  <c r="X7778" i="3"/>
  <c r="X7779" i="3"/>
  <c r="X7780" i="3"/>
  <c r="X7781" i="3"/>
  <c r="X7782" i="3"/>
  <c r="X7783" i="3"/>
  <c r="X7784" i="3"/>
  <c r="X7785" i="3"/>
  <c r="X7786" i="3"/>
  <c r="X7787" i="3"/>
  <c r="X7788" i="3"/>
  <c r="X7789" i="3"/>
  <c r="X7790" i="3"/>
  <c r="X7791" i="3"/>
  <c r="X7792" i="3"/>
  <c r="X7793" i="3"/>
  <c r="X7794" i="3"/>
  <c r="X7795" i="3"/>
  <c r="X7796" i="3"/>
  <c r="X7797" i="3"/>
  <c r="X7798" i="3"/>
  <c r="X7799" i="3"/>
  <c r="X7800" i="3"/>
  <c r="X7801" i="3"/>
  <c r="X7802" i="3"/>
  <c r="X7803" i="3"/>
  <c r="X7804" i="3"/>
  <c r="X7805" i="3"/>
  <c r="X7806" i="3"/>
  <c r="X7807" i="3"/>
  <c r="X7808" i="3"/>
  <c r="X7809" i="3"/>
  <c r="X7810" i="3"/>
  <c r="X7811" i="3"/>
  <c r="X7812" i="3"/>
  <c r="X7813" i="3"/>
  <c r="X7814" i="3"/>
  <c r="X7815" i="3"/>
  <c r="X7816" i="3"/>
  <c r="X7817" i="3"/>
  <c r="X7818" i="3"/>
  <c r="X7819" i="3"/>
  <c r="X7820" i="3"/>
  <c r="X7821" i="3"/>
  <c r="X7822" i="3"/>
  <c r="X7823" i="3"/>
  <c r="X7824" i="3"/>
  <c r="X7825" i="3"/>
  <c r="X7826" i="3"/>
  <c r="X7827" i="3"/>
  <c r="X7828" i="3"/>
  <c r="X7829" i="3"/>
  <c r="X7830" i="3"/>
  <c r="X7831" i="3"/>
  <c r="X7832" i="3"/>
  <c r="X7833" i="3"/>
  <c r="X7834" i="3"/>
  <c r="X7835" i="3"/>
  <c r="X7836" i="3"/>
  <c r="X7837" i="3"/>
  <c r="X7838" i="3"/>
  <c r="X7839" i="3"/>
  <c r="X7840" i="3"/>
  <c r="X7841" i="3"/>
  <c r="X7842" i="3"/>
  <c r="X7843" i="3"/>
  <c r="X7844" i="3"/>
  <c r="X7845" i="3"/>
  <c r="X7846" i="3"/>
  <c r="X7847" i="3"/>
  <c r="X7848" i="3"/>
  <c r="X7849" i="3"/>
  <c r="X7850" i="3"/>
  <c r="X7851" i="3"/>
  <c r="X7852" i="3"/>
  <c r="X7853" i="3"/>
  <c r="X7854" i="3"/>
  <c r="X7855" i="3"/>
  <c r="X7856" i="3"/>
  <c r="X7857" i="3"/>
  <c r="X7858" i="3"/>
  <c r="X7859" i="3"/>
  <c r="X7860" i="3"/>
  <c r="X7861" i="3"/>
  <c r="X7862" i="3"/>
  <c r="X7863" i="3"/>
  <c r="X7864" i="3"/>
  <c r="X7865" i="3"/>
  <c r="X7866" i="3"/>
  <c r="X7867" i="3"/>
  <c r="X7868" i="3"/>
  <c r="X7869" i="3"/>
  <c r="X7870" i="3"/>
  <c r="X7871" i="3"/>
  <c r="X7872" i="3"/>
  <c r="X7873" i="3"/>
  <c r="X7874" i="3"/>
  <c r="X7875" i="3"/>
  <c r="X7876" i="3"/>
  <c r="X7877" i="3"/>
  <c r="X7878" i="3"/>
  <c r="X7879" i="3"/>
  <c r="X7880" i="3"/>
  <c r="X7881" i="3"/>
  <c r="X7882" i="3"/>
  <c r="X7883" i="3"/>
  <c r="X7884" i="3"/>
  <c r="X7885" i="3"/>
  <c r="X7886" i="3"/>
  <c r="X7887" i="3"/>
  <c r="X7888" i="3"/>
  <c r="X7889" i="3"/>
  <c r="X7890" i="3"/>
  <c r="X7891" i="3"/>
  <c r="X7892" i="3"/>
  <c r="X7893" i="3"/>
  <c r="X7894" i="3"/>
  <c r="X7895" i="3"/>
  <c r="X7896" i="3"/>
  <c r="X7897" i="3"/>
  <c r="X7898" i="3"/>
  <c r="X7899" i="3"/>
  <c r="X7900" i="3"/>
  <c r="X7901" i="3"/>
  <c r="X7902" i="3"/>
  <c r="X7903" i="3"/>
  <c r="X7904" i="3"/>
  <c r="X7905" i="3"/>
  <c r="X7906" i="3"/>
  <c r="X7907" i="3"/>
  <c r="X7908" i="3"/>
  <c r="X7909" i="3"/>
  <c r="X7910" i="3"/>
  <c r="X7911" i="3"/>
  <c r="X7912" i="3"/>
  <c r="X7913" i="3"/>
  <c r="X7914" i="3"/>
  <c r="X7915" i="3"/>
  <c r="X7916" i="3"/>
  <c r="X7917" i="3"/>
  <c r="X7918" i="3"/>
  <c r="X7919" i="3"/>
  <c r="X7920" i="3"/>
  <c r="X7921" i="3"/>
  <c r="X7922" i="3"/>
  <c r="X7923" i="3"/>
  <c r="X7924" i="3"/>
  <c r="X7925" i="3"/>
  <c r="X7926" i="3"/>
  <c r="X7927" i="3"/>
  <c r="X7928" i="3"/>
  <c r="X7929" i="3"/>
  <c r="X7930" i="3"/>
  <c r="X7931" i="3"/>
  <c r="X7932" i="3"/>
  <c r="X7933" i="3"/>
  <c r="X7934" i="3"/>
  <c r="X7935" i="3"/>
  <c r="X7936" i="3"/>
  <c r="X7937" i="3"/>
  <c r="X7938" i="3"/>
  <c r="X7939" i="3"/>
  <c r="X7940" i="3"/>
  <c r="X7941" i="3"/>
  <c r="X7942" i="3"/>
  <c r="X7943" i="3"/>
  <c r="X7944" i="3"/>
  <c r="X7945" i="3"/>
  <c r="X7946" i="3"/>
  <c r="X7947" i="3"/>
  <c r="X7948" i="3"/>
  <c r="X7949" i="3"/>
  <c r="X7950" i="3"/>
  <c r="X7951" i="3"/>
  <c r="X7952" i="3"/>
  <c r="X7953" i="3"/>
  <c r="X7954" i="3"/>
  <c r="X7955" i="3"/>
  <c r="X7956" i="3"/>
  <c r="X7957" i="3"/>
  <c r="X7958" i="3"/>
  <c r="X7959" i="3"/>
  <c r="X7960" i="3"/>
  <c r="X7961" i="3"/>
  <c r="X7962" i="3"/>
  <c r="X7963" i="3"/>
  <c r="X7964" i="3"/>
  <c r="X7965" i="3"/>
  <c r="X7966" i="3"/>
  <c r="X7967" i="3"/>
  <c r="X7968" i="3"/>
  <c r="X7969" i="3"/>
  <c r="X7970" i="3"/>
  <c r="X7971" i="3"/>
  <c r="X7972" i="3"/>
  <c r="X7973" i="3"/>
  <c r="X7974" i="3"/>
  <c r="X7975" i="3"/>
  <c r="X7976" i="3"/>
  <c r="X7977" i="3"/>
  <c r="X7978" i="3"/>
  <c r="X7979" i="3"/>
  <c r="X7980" i="3"/>
  <c r="X7981" i="3"/>
  <c r="X7982" i="3"/>
  <c r="X7983" i="3"/>
  <c r="X7984" i="3"/>
  <c r="X7985" i="3"/>
  <c r="X7986" i="3"/>
  <c r="X7987" i="3"/>
  <c r="X7988" i="3"/>
  <c r="X7989" i="3"/>
  <c r="X7990" i="3"/>
  <c r="X7991" i="3"/>
  <c r="X7992" i="3"/>
  <c r="X7993" i="3"/>
  <c r="X7994" i="3"/>
  <c r="X7995" i="3"/>
  <c r="X7996" i="3"/>
  <c r="X7997" i="3"/>
  <c r="X7998" i="3"/>
  <c r="X7999" i="3"/>
  <c r="X8000" i="3"/>
  <c r="X8001" i="3"/>
  <c r="X8002" i="3"/>
  <c r="X8003" i="3"/>
  <c r="X8004" i="3"/>
  <c r="X8005" i="3"/>
  <c r="X8006" i="3"/>
  <c r="X8007" i="3"/>
  <c r="X8008" i="3"/>
  <c r="X8009" i="3"/>
  <c r="X8010" i="3"/>
  <c r="X8011" i="3"/>
  <c r="X8012" i="3"/>
  <c r="X8013" i="3"/>
  <c r="X8014" i="3"/>
  <c r="X8015" i="3"/>
  <c r="X8016" i="3"/>
  <c r="X8017" i="3"/>
  <c r="X8018" i="3"/>
  <c r="X8019" i="3"/>
  <c r="X8020" i="3"/>
  <c r="X8021" i="3"/>
  <c r="X8022" i="3"/>
  <c r="X8023" i="3"/>
  <c r="X8024" i="3"/>
  <c r="X8025" i="3"/>
  <c r="X8026" i="3"/>
  <c r="X8027" i="3"/>
  <c r="X8028" i="3"/>
  <c r="X8029" i="3"/>
  <c r="X8030" i="3"/>
  <c r="X8031" i="3"/>
  <c r="X8032" i="3"/>
  <c r="X8033" i="3"/>
  <c r="X8034" i="3"/>
  <c r="X8035" i="3"/>
  <c r="X8036" i="3"/>
  <c r="X8037" i="3"/>
  <c r="X8038" i="3"/>
  <c r="X8039" i="3"/>
  <c r="X8040" i="3"/>
  <c r="X8041" i="3"/>
  <c r="X8042" i="3"/>
  <c r="X8043" i="3"/>
  <c r="X8044" i="3"/>
  <c r="X8045" i="3"/>
  <c r="X8046" i="3"/>
  <c r="X8047" i="3"/>
  <c r="X8048" i="3"/>
  <c r="X8049" i="3"/>
  <c r="X8050" i="3"/>
  <c r="X8051" i="3"/>
  <c r="X8052" i="3"/>
  <c r="X8053" i="3"/>
  <c r="X8054" i="3"/>
  <c r="X8055" i="3"/>
  <c r="X8056" i="3"/>
  <c r="X8057" i="3"/>
  <c r="X8058" i="3"/>
  <c r="X8059" i="3"/>
  <c r="X8060" i="3"/>
  <c r="X8061" i="3"/>
  <c r="X8062" i="3"/>
  <c r="X8063" i="3"/>
  <c r="X8064" i="3"/>
  <c r="X8065" i="3"/>
  <c r="X8066" i="3"/>
  <c r="X8067" i="3"/>
  <c r="X8068" i="3"/>
  <c r="X8069" i="3"/>
  <c r="X8070" i="3"/>
  <c r="X8071" i="3"/>
  <c r="X8072" i="3"/>
  <c r="X8073" i="3"/>
  <c r="X8074" i="3"/>
  <c r="X8075" i="3"/>
  <c r="X8076" i="3"/>
  <c r="X8077" i="3"/>
  <c r="X8078" i="3"/>
  <c r="X8079" i="3"/>
  <c r="X8080" i="3"/>
  <c r="X8081" i="3"/>
  <c r="X8082" i="3"/>
  <c r="X8083" i="3"/>
  <c r="X8084" i="3"/>
  <c r="X8085" i="3"/>
  <c r="X8086" i="3"/>
  <c r="X8087" i="3"/>
  <c r="X8088" i="3"/>
  <c r="X8089" i="3"/>
  <c r="X8090" i="3"/>
  <c r="X8091" i="3"/>
  <c r="X8092" i="3"/>
  <c r="X8093" i="3"/>
  <c r="X8094" i="3"/>
  <c r="X8095" i="3"/>
  <c r="X8096" i="3"/>
  <c r="X8097" i="3"/>
  <c r="X8098" i="3"/>
  <c r="X8099" i="3"/>
  <c r="X8100" i="3"/>
  <c r="X8101" i="3"/>
  <c r="X8102" i="3"/>
  <c r="X8103" i="3"/>
  <c r="X8104" i="3"/>
  <c r="X8105" i="3"/>
  <c r="X8106" i="3"/>
  <c r="X8107" i="3"/>
  <c r="X8108" i="3"/>
  <c r="X8109" i="3"/>
  <c r="X8110" i="3"/>
  <c r="X8111" i="3"/>
  <c r="X8112" i="3"/>
  <c r="X8113" i="3"/>
  <c r="X8114" i="3"/>
  <c r="X8115" i="3"/>
  <c r="X8116" i="3"/>
  <c r="X8117" i="3"/>
  <c r="X8118" i="3"/>
  <c r="X8119" i="3"/>
  <c r="X8120" i="3"/>
  <c r="X8121" i="3"/>
  <c r="X8122" i="3"/>
  <c r="X8123" i="3"/>
  <c r="X8124" i="3"/>
  <c r="X8125" i="3"/>
  <c r="X8126" i="3"/>
  <c r="X8127" i="3"/>
  <c r="X8128" i="3"/>
  <c r="X8129" i="3"/>
  <c r="X8130" i="3"/>
  <c r="X8131" i="3"/>
  <c r="X8132" i="3"/>
  <c r="X8133" i="3"/>
  <c r="X8134" i="3"/>
  <c r="X8135" i="3"/>
  <c r="X8136" i="3"/>
  <c r="X8137" i="3"/>
  <c r="X8138" i="3"/>
  <c r="X8139" i="3"/>
  <c r="X8140" i="3"/>
  <c r="X8141" i="3"/>
  <c r="X8142" i="3"/>
  <c r="X8143" i="3"/>
  <c r="X8144" i="3"/>
  <c r="X8145" i="3"/>
  <c r="X8146" i="3"/>
  <c r="X8147" i="3"/>
  <c r="X8148" i="3"/>
  <c r="X8149" i="3"/>
  <c r="X8150" i="3"/>
  <c r="X8151" i="3"/>
  <c r="X8152" i="3"/>
  <c r="X8153" i="3"/>
  <c r="X8154" i="3"/>
  <c r="X8155" i="3"/>
  <c r="X8156" i="3"/>
  <c r="X8157" i="3"/>
  <c r="X8158" i="3"/>
  <c r="X8159" i="3"/>
  <c r="X8160" i="3"/>
  <c r="X8161" i="3"/>
  <c r="X8162" i="3"/>
  <c r="X8163" i="3"/>
  <c r="X8164" i="3"/>
  <c r="X8165" i="3"/>
  <c r="X8166" i="3"/>
  <c r="X8167" i="3"/>
  <c r="X8168" i="3"/>
  <c r="X8169" i="3"/>
  <c r="X8170" i="3"/>
  <c r="X8171" i="3"/>
  <c r="X8172" i="3"/>
  <c r="X8173" i="3"/>
  <c r="X8174" i="3"/>
  <c r="X8175" i="3"/>
  <c r="X8176" i="3"/>
  <c r="X8177" i="3"/>
  <c r="X8178" i="3"/>
  <c r="X8179" i="3"/>
  <c r="X8180" i="3"/>
  <c r="X8181" i="3"/>
  <c r="X8182" i="3"/>
  <c r="X8183" i="3"/>
  <c r="X8184" i="3"/>
  <c r="X8185" i="3"/>
  <c r="X8186" i="3"/>
  <c r="X8187" i="3"/>
  <c r="X8188" i="3"/>
  <c r="X8189" i="3"/>
  <c r="X8190" i="3"/>
  <c r="X8191" i="3"/>
  <c r="X8192" i="3"/>
  <c r="X8193" i="3"/>
  <c r="X8194" i="3"/>
  <c r="X8195" i="3"/>
  <c r="X8196" i="3"/>
  <c r="X8197" i="3"/>
  <c r="X8198" i="3"/>
  <c r="X8199" i="3"/>
  <c r="X8200" i="3"/>
  <c r="X8201" i="3"/>
  <c r="X8202" i="3"/>
  <c r="X8203" i="3"/>
  <c r="X8204" i="3"/>
  <c r="X8205" i="3"/>
  <c r="X8206" i="3"/>
  <c r="X8207" i="3"/>
  <c r="X8208" i="3"/>
  <c r="X8209" i="3"/>
  <c r="X8210" i="3"/>
  <c r="X8211" i="3"/>
  <c r="X8212" i="3"/>
  <c r="X8213" i="3"/>
  <c r="X8214" i="3"/>
  <c r="X8215" i="3"/>
  <c r="X8216" i="3"/>
  <c r="X8217" i="3"/>
  <c r="X8218" i="3"/>
  <c r="X8219" i="3"/>
  <c r="X8220" i="3"/>
  <c r="X8221" i="3"/>
  <c r="X8222" i="3"/>
  <c r="X8223" i="3"/>
  <c r="X8224" i="3"/>
  <c r="X8225" i="3"/>
  <c r="X8226" i="3"/>
  <c r="X8227" i="3"/>
  <c r="X8228" i="3"/>
  <c r="X8229" i="3"/>
  <c r="X8230" i="3"/>
  <c r="X8231" i="3"/>
  <c r="X8232" i="3"/>
  <c r="X8233" i="3"/>
  <c r="X8234" i="3"/>
  <c r="X8235" i="3"/>
  <c r="X8236" i="3"/>
  <c r="X8237" i="3"/>
  <c r="X8238" i="3"/>
  <c r="X8239" i="3"/>
  <c r="X8240" i="3"/>
  <c r="X8241" i="3"/>
  <c r="X8242" i="3"/>
  <c r="X8243" i="3"/>
  <c r="X8244" i="3"/>
  <c r="X8245" i="3"/>
  <c r="X8246" i="3"/>
  <c r="X8247" i="3"/>
  <c r="X8248" i="3"/>
  <c r="X8249" i="3"/>
  <c r="X8250" i="3"/>
  <c r="X8251" i="3"/>
  <c r="X8252" i="3"/>
  <c r="X8253" i="3"/>
  <c r="X8254" i="3"/>
  <c r="X8255" i="3"/>
  <c r="X8256" i="3"/>
  <c r="X8257" i="3"/>
  <c r="X8258" i="3"/>
  <c r="X8259" i="3"/>
  <c r="X8260" i="3"/>
  <c r="X8261" i="3"/>
  <c r="X8262" i="3"/>
  <c r="X8263" i="3"/>
  <c r="X8264" i="3"/>
  <c r="X8265" i="3"/>
  <c r="X8266" i="3"/>
  <c r="X8267" i="3"/>
  <c r="X8268" i="3"/>
  <c r="X8269" i="3"/>
  <c r="X8270" i="3"/>
  <c r="X8271" i="3"/>
  <c r="X8272" i="3"/>
  <c r="X8273" i="3"/>
  <c r="X8274" i="3"/>
  <c r="X8275" i="3"/>
  <c r="X8276" i="3"/>
  <c r="X8277" i="3"/>
  <c r="X8278" i="3"/>
  <c r="X8279" i="3"/>
  <c r="X8280" i="3"/>
  <c r="X8281" i="3"/>
  <c r="X8282" i="3"/>
  <c r="X8283" i="3"/>
  <c r="X8284" i="3"/>
  <c r="X8285" i="3"/>
  <c r="X8286" i="3"/>
  <c r="X8287" i="3"/>
  <c r="X8288" i="3"/>
  <c r="X8289" i="3"/>
  <c r="X8290" i="3"/>
  <c r="X8291" i="3"/>
  <c r="X8292" i="3"/>
  <c r="X8293" i="3"/>
  <c r="X8294" i="3"/>
  <c r="X8295" i="3"/>
  <c r="X8296" i="3"/>
  <c r="X8297" i="3"/>
  <c r="X8298" i="3"/>
  <c r="X8299" i="3"/>
  <c r="X8300" i="3"/>
  <c r="X8301" i="3"/>
  <c r="X8302" i="3"/>
  <c r="X8303" i="3"/>
  <c r="X8304" i="3"/>
  <c r="X8305" i="3"/>
  <c r="X8306" i="3"/>
  <c r="X8307" i="3"/>
  <c r="X8308" i="3"/>
  <c r="X8309" i="3"/>
  <c r="X8310" i="3"/>
  <c r="X8311" i="3"/>
  <c r="X8312" i="3"/>
  <c r="X8313" i="3"/>
  <c r="X8314" i="3"/>
  <c r="X8315" i="3"/>
  <c r="X8316" i="3"/>
  <c r="X8317" i="3"/>
  <c r="X8318" i="3"/>
  <c r="X8319" i="3"/>
  <c r="X8320" i="3"/>
  <c r="X8321" i="3"/>
  <c r="X8322" i="3"/>
  <c r="X8323" i="3"/>
  <c r="X8324" i="3"/>
  <c r="X8325" i="3"/>
  <c r="X8326" i="3"/>
  <c r="X8327" i="3"/>
  <c r="X8328" i="3"/>
  <c r="X8329" i="3"/>
  <c r="X8330" i="3"/>
  <c r="X8331" i="3"/>
  <c r="X8332" i="3"/>
  <c r="X8333" i="3"/>
  <c r="X8334" i="3"/>
  <c r="X8335" i="3"/>
  <c r="X8336" i="3"/>
  <c r="X8337" i="3"/>
  <c r="X8338" i="3"/>
  <c r="X8339" i="3"/>
  <c r="X8340" i="3"/>
  <c r="X8341" i="3"/>
  <c r="X8342" i="3"/>
  <c r="X8343" i="3"/>
  <c r="X8344" i="3"/>
  <c r="X8345" i="3"/>
  <c r="X8346" i="3"/>
  <c r="X8347" i="3"/>
  <c r="X8348" i="3"/>
  <c r="X8349" i="3"/>
  <c r="X8350" i="3"/>
  <c r="X8351" i="3"/>
  <c r="X8352" i="3"/>
  <c r="X8353" i="3"/>
  <c r="X8354" i="3"/>
  <c r="X8355" i="3"/>
  <c r="X8356" i="3"/>
  <c r="X8357" i="3"/>
  <c r="X8358" i="3"/>
  <c r="X8359" i="3"/>
  <c r="X8360" i="3"/>
  <c r="X8361" i="3"/>
  <c r="X8362" i="3"/>
  <c r="X8363" i="3"/>
  <c r="X8364" i="3"/>
  <c r="X8365" i="3"/>
  <c r="X8366" i="3"/>
  <c r="X8367" i="3"/>
  <c r="X8368" i="3"/>
  <c r="X8369" i="3"/>
  <c r="X8370" i="3"/>
  <c r="X8371" i="3"/>
  <c r="X8372" i="3"/>
  <c r="X8373" i="3"/>
  <c r="X8374" i="3"/>
  <c r="X8375" i="3"/>
  <c r="X8376" i="3"/>
  <c r="X8377" i="3"/>
  <c r="X8378" i="3"/>
  <c r="X8379" i="3"/>
  <c r="X8380" i="3"/>
  <c r="X8381" i="3"/>
  <c r="X8382" i="3"/>
  <c r="X8383" i="3"/>
  <c r="X8384" i="3"/>
  <c r="X8385" i="3"/>
  <c r="X8386" i="3"/>
  <c r="X8387" i="3"/>
  <c r="X8388" i="3"/>
  <c r="X8389" i="3"/>
  <c r="X8390" i="3"/>
  <c r="X8391" i="3"/>
  <c r="X8392" i="3"/>
  <c r="X8393" i="3"/>
  <c r="X8394" i="3"/>
  <c r="X8395" i="3"/>
  <c r="X8396" i="3"/>
  <c r="X8397" i="3"/>
  <c r="X8398" i="3"/>
  <c r="X8399" i="3"/>
  <c r="X8400" i="3"/>
  <c r="X8401" i="3"/>
  <c r="X8402" i="3"/>
  <c r="X8403" i="3"/>
  <c r="X8404" i="3"/>
  <c r="X8405" i="3"/>
  <c r="X8406" i="3"/>
  <c r="X8407" i="3"/>
  <c r="X8408" i="3"/>
  <c r="X8409" i="3"/>
  <c r="X8410" i="3"/>
  <c r="X8411" i="3"/>
  <c r="X8412" i="3"/>
  <c r="X8413" i="3"/>
  <c r="X8414" i="3"/>
  <c r="X8415" i="3"/>
  <c r="X8416" i="3"/>
  <c r="X8417" i="3"/>
  <c r="X8418" i="3"/>
  <c r="X8419" i="3"/>
  <c r="X8420" i="3"/>
  <c r="X8421" i="3"/>
  <c r="X8422" i="3"/>
  <c r="X8423" i="3"/>
  <c r="X8424" i="3"/>
  <c r="X8425" i="3"/>
  <c r="X8426" i="3"/>
  <c r="X8427" i="3"/>
  <c r="X8428" i="3"/>
  <c r="X8429" i="3"/>
  <c r="X8430" i="3"/>
  <c r="X8431" i="3"/>
  <c r="X8432" i="3"/>
  <c r="X8433" i="3"/>
  <c r="X8434" i="3"/>
  <c r="X8435" i="3"/>
  <c r="X8436" i="3"/>
  <c r="X8437" i="3"/>
  <c r="X8438" i="3"/>
  <c r="X8439" i="3"/>
  <c r="X8440" i="3"/>
  <c r="X8441" i="3"/>
  <c r="X8442" i="3"/>
  <c r="X8443" i="3"/>
  <c r="X8444" i="3"/>
  <c r="X8445" i="3"/>
  <c r="X8446" i="3"/>
  <c r="X8447" i="3"/>
  <c r="X8448" i="3"/>
  <c r="X8449" i="3"/>
  <c r="X8450" i="3"/>
  <c r="X8451" i="3"/>
  <c r="X8452" i="3"/>
  <c r="X8453" i="3"/>
  <c r="X8454" i="3"/>
  <c r="X8455" i="3"/>
  <c r="X8456" i="3"/>
  <c r="X8457" i="3"/>
  <c r="X8458" i="3"/>
  <c r="X8459" i="3"/>
  <c r="X8460" i="3"/>
  <c r="X8461" i="3"/>
  <c r="X8462" i="3"/>
  <c r="X8463" i="3"/>
  <c r="X8464" i="3"/>
  <c r="X8465" i="3"/>
  <c r="X8466" i="3"/>
  <c r="X8467" i="3"/>
  <c r="X8468" i="3"/>
  <c r="X8469" i="3"/>
  <c r="X8470" i="3"/>
  <c r="X8471" i="3"/>
  <c r="X8472" i="3"/>
  <c r="X8473" i="3"/>
  <c r="X8474" i="3"/>
  <c r="X8475" i="3"/>
  <c r="X8476" i="3"/>
  <c r="X8477" i="3"/>
  <c r="X8478" i="3"/>
  <c r="X8479" i="3"/>
  <c r="X8480" i="3"/>
  <c r="X8481" i="3"/>
  <c r="X8482" i="3"/>
  <c r="X8483" i="3"/>
  <c r="X8484" i="3"/>
  <c r="X8485" i="3"/>
  <c r="X8486" i="3"/>
  <c r="X8487" i="3"/>
  <c r="X8488" i="3"/>
  <c r="X8489" i="3"/>
  <c r="X8490" i="3"/>
  <c r="X8491" i="3"/>
  <c r="X8492" i="3"/>
  <c r="X8493" i="3"/>
  <c r="X8494" i="3"/>
  <c r="X8495" i="3"/>
  <c r="X8496" i="3"/>
  <c r="X8497" i="3"/>
  <c r="X8498" i="3"/>
  <c r="X8499" i="3"/>
  <c r="X8500" i="3"/>
  <c r="X8501" i="3"/>
  <c r="X8502" i="3"/>
  <c r="X8503" i="3"/>
  <c r="X8504" i="3"/>
  <c r="X8505" i="3"/>
  <c r="X8506" i="3"/>
  <c r="X8507" i="3"/>
  <c r="X8508" i="3"/>
  <c r="X8509" i="3"/>
  <c r="X8510" i="3"/>
  <c r="X8511" i="3"/>
  <c r="X8512" i="3"/>
  <c r="X8513" i="3"/>
  <c r="X8514" i="3"/>
  <c r="X8515" i="3"/>
  <c r="X8516" i="3"/>
  <c r="X8517" i="3"/>
  <c r="X8518" i="3"/>
  <c r="X8519" i="3"/>
  <c r="X8520" i="3"/>
  <c r="X8521" i="3"/>
  <c r="X8522" i="3"/>
  <c r="X8523" i="3"/>
  <c r="X8524" i="3"/>
  <c r="X8525" i="3"/>
  <c r="X8526" i="3"/>
  <c r="X8527" i="3"/>
  <c r="X8528" i="3"/>
  <c r="X8529" i="3"/>
  <c r="X8530" i="3"/>
  <c r="X8531" i="3"/>
  <c r="X8532" i="3"/>
  <c r="X8533" i="3"/>
  <c r="X8534" i="3"/>
  <c r="X8535" i="3"/>
  <c r="X8536" i="3"/>
  <c r="X8537" i="3"/>
  <c r="X8538" i="3"/>
  <c r="X8539" i="3"/>
  <c r="X8540" i="3"/>
  <c r="X8541" i="3"/>
  <c r="X8542" i="3"/>
  <c r="X8543" i="3"/>
  <c r="X8544" i="3"/>
  <c r="X8545" i="3"/>
  <c r="X8546" i="3"/>
  <c r="X8547" i="3"/>
  <c r="X8548" i="3"/>
  <c r="X8549" i="3"/>
  <c r="X8550" i="3"/>
  <c r="X8551" i="3"/>
  <c r="X8552" i="3"/>
  <c r="X8553" i="3"/>
  <c r="X8554" i="3"/>
  <c r="X8555" i="3"/>
  <c r="X8556" i="3"/>
  <c r="X8557" i="3"/>
  <c r="X8558" i="3"/>
  <c r="X8559" i="3"/>
  <c r="X8560" i="3"/>
  <c r="X8561" i="3"/>
  <c r="X8562" i="3"/>
  <c r="X8563" i="3"/>
  <c r="X8564" i="3"/>
  <c r="X8565" i="3"/>
  <c r="X8566" i="3"/>
  <c r="X8567" i="3"/>
  <c r="X8568" i="3"/>
  <c r="X8569" i="3"/>
  <c r="X8570" i="3"/>
  <c r="X8571" i="3"/>
  <c r="X8572" i="3"/>
  <c r="X8573" i="3"/>
  <c r="X8574" i="3"/>
  <c r="X8575" i="3"/>
  <c r="X8576" i="3"/>
  <c r="X8577" i="3"/>
  <c r="X8578" i="3"/>
  <c r="X8579" i="3"/>
  <c r="X8580" i="3"/>
  <c r="X8581" i="3"/>
  <c r="X8582" i="3"/>
  <c r="X8583" i="3"/>
  <c r="X8584" i="3"/>
  <c r="X8585" i="3"/>
  <c r="X8586" i="3"/>
  <c r="X8587" i="3"/>
  <c r="X8588" i="3"/>
  <c r="X8589" i="3"/>
  <c r="X8590" i="3"/>
  <c r="X8591" i="3"/>
  <c r="X8592" i="3"/>
  <c r="X8593" i="3"/>
  <c r="X8594" i="3"/>
  <c r="X8595" i="3"/>
  <c r="X8596" i="3"/>
  <c r="X8597" i="3"/>
  <c r="X8598" i="3"/>
  <c r="X8599" i="3"/>
  <c r="X8600" i="3"/>
  <c r="X8601" i="3"/>
  <c r="X8602" i="3"/>
  <c r="X8603" i="3"/>
  <c r="X8604" i="3"/>
  <c r="X8605" i="3"/>
  <c r="X8606" i="3"/>
  <c r="X8607" i="3"/>
  <c r="X8608" i="3"/>
  <c r="X8609" i="3"/>
  <c r="X8610" i="3"/>
  <c r="X8611" i="3"/>
  <c r="X8612" i="3"/>
  <c r="X8613" i="3"/>
  <c r="X8614" i="3"/>
  <c r="X8615" i="3"/>
  <c r="X8616" i="3"/>
  <c r="X8617" i="3"/>
  <c r="X8618" i="3"/>
  <c r="X8619" i="3"/>
  <c r="X8620" i="3"/>
  <c r="X8621" i="3"/>
  <c r="X8622" i="3"/>
  <c r="X8623" i="3"/>
  <c r="X8624" i="3"/>
  <c r="X8625" i="3"/>
  <c r="X8626" i="3"/>
  <c r="X8627" i="3"/>
  <c r="X8628" i="3"/>
  <c r="X8629" i="3"/>
  <c r="X8630" i="3"/>
  <c r="X8631" i="3"/>
  <c r="X8632" i="3"/>
  <c r="X8633" i="3"/>
  <c r="X8634" i="3"/>
  <c r="X8635" i="3"/>
  <c r="X8636" i="3"/>
  <c r="X8637" i="3"/>
  <c r="X8638" i="3"/>
  <c r="X8639" i="3"/>
  <c r="X8640" i="3"/>
  <c r="X8641" i="3"/>
  <c r="X8642" i="3"/>
  <c r="X8643" i="3"/>
  <c r="X8644" i="3"/>
  <c r="X8645" i="3"/>
  <c r="X8646" i="3"/>
  <c r="X8647" i="3"/>
  <c r="X8648" i="3"/>
  <c r="X8649" i="3"/>
  <c r="X8650" i="3"/>
  <c r="X8651" i="3"/>
  <c r="X8652" i="3"/>
  <c r="X8653" i="3"/>
  <c r="X8654" i="3"/>
  <c r="X8655" i="3"/>
  <c r="X8656" i="3"/>
  <c r="X8657" i="3"/>
  <c r="X8658" i="3"/>
  <c r="X8659" i="3"/>
  <c r="X8660" i="3"/>
  <c r="X8661" i="3"/>
  <c r="X8662" i="3"/>
  <c r="X8663" i="3"/>
  <c r="X8664" i="3"/>
  <c r="X8665" i="3"/>
  <c r="X8666" i="3"/>
  <c r="X8667" i="3"/>
  <c r="X8668" i="3"/>
  <c r="X8669" i="3"/>
  <c r="X8670" i="3"/>
  <c r="X8671" i="3"/>
  <c r="X8672" i="3"/>
  <c r="X8673" i="3"/>
  <c r="X8674" i="3"/>
  <c r="X8675" i="3"/>
  <c r="X8676" i="3"/>
  <c r="X8677" i="3"/>
  <c r="X8678" i="3"/>
  <c r="X8679" i="3"/>
  <c r="X8680" i="3"/>
  <c r="X8681" i="3"/>
  <c r="X8682" i="3"/>
  <c r="X8683" i="3"/>
  <c r="X8684" i="3"/>
  <c r="X8685" i="3"/>
  <c r="X8686" i="3"/>
  <c r="X8687" i="3"/>
  <c r="X8688" i="3"/>
  <c r="X8689" i="3"/>
  <c r="X8690" i="3"/>
  <c r="X8691" i="3"/>
  <c r="X8692" i="3"/>
  <c r="X8693" i="3"/>
  <c r="X8694" i="3"/>
  <c r="X8695" i="3"/>
  <c r="X8696" i="3"/>
  <c r="X8697" i="3"/>
  <c r="X8698" i="3"/>
  <c r="X8699" i="3"/>
  <c r="X8700" i="3"/>
  <c r="X8701" i="3"/>
  <c r="X8702" i="3"/>
  <c r="X8703" i="3"/>
  <c r="X8704" i="3"/>
  <c r="X8705" i="3"/>
  <c r="X8706" i="3"/>
  <c r="X8707" i="3"/>
  <c r="X8708" i="3"/>
  <c r="X8709" i="3"/>
  <c r="X8710" i="3"/>
  <c r="X8711" i="3"/>
  <c r="X8712" i="3"/>
  <c r="X8713" i="3"/>
  <c r="X8714" i="3"/>
  <c r="X8715" i="3"/>
  <c r="X8716" i="3"/>
  <c r="X8717" i="3"/>
  <c r="X8718" i="3"/>
  <c r="X8719" i="3"/>
  <c r="X8720" i="3"/>
  <c r="X8721" i="3"/>
  <c r="X8722" i="3"/>
  <c r="X8723" i="3"/>
  <c r="X8724" i="3"/>
  <c r="X8725" i="3"/>
  <c r="X8726" i="3"/>
  <c r="X8727" i="3"/>
  <c r="X8728" i="3"/>
  <c r="X8729" i="3"/>
  <c r="X8730" i="3"/>
  <c r="X8731" i="3"/>
  <c r="X8732" i="3"/>
  <c r="X8733" i="3"/>
  <c r="X8734" i="3"/>
  <c r="X8735" i="3"/>
  <c r="X8736" i="3"/>
  <c r="X8737" i="3"/>
  <c r="X8738" i="3"/>
  <c r="X8739" i="3"/>
  <c r="X8740" i="3"/>
  <c r="X8741" i="3"/>
  <c r="X8742" i="3"/>
  <c r="X8743" i="3"/>
  <c r="X8744" i="3"/>
  <c r="X8745" i="3"/>
  <c r="X8746" i="3"/>
  <c r="X8747" i="3"/>
  <c r="X8748" i="3"/>
  <c r="X8749" i="3"/>
  <c r="X8750" i="3"/>
  <c r="X8751" i="3"/>
  <c r="X8752" i="3"/>
  <c r="X8753" i="3"/>
  <c r="X8754" i="3"/>
  <c r="X8755" i="3"/>
  <c r="X8756" i="3"/>
  <c r="X8757" i="3"/>
  <c r="X8758" i="3"/>
  <c r="X8759" i="3"/>
  <c r="X8760" i="3"/>
  <c r="X8761" i="3"/>
  <c r="X8762" i="3"/>
  <c r="X8763" i="3"/>
  <c r="X8764" i="3"/>
  <c r="X8765" i="3"/>
  <c r="X8766" i="3"/>
  <c r="X8767" i="3"/>
  <c r="X8768" i="3"/>
  <c r="X8769" i="3"/>
  <c r="X8770" i="3"/>
  <c r="X8771" i="3"/>
  <c r="X8772" i="3"/>
  <c r="X8773" i="3"/>
  <c r="X8774" i="3"/>
  <c r="X8775" i="3"/>
  <c r="X8776" i="3"/>
  <c r="X8777" i="3"/>
  <c r="X8778" i="3"/>
  <c r="X8779" i="3"/>
  <c r="X8780" i="3"/>
  <c r="X8781" i="3"/>
  <c r="X8782" i="3"/>
  <c r="X8783" i="3"/>
  <c r="X8784" i="3"/>
  <c r="X8785" i="3"/>
  <c r="X8786" i="3"/>
  <c r="X8787" i="3"/>
  <c r="X8788" i="3"/>
  <c r="X8789" i="3"/>
  <c r="X8790" i="3"/>
  <c r="X8791" i="3"/>
  <c r="X8792" i="3"/>
  <c r="X8793" i="3"/>
  <c r="X8794" i="3"/>
  <c r="X8795" i="3"/>
  <c r="X8796" i="3"/>
  <c r="X8797" i="3"/>
  <c r="X8798" i="3"/>
  <c r="X8799" i="3"/>
  <c r="X8800" i="3"/>
  <c r="X8801" i="3"/>
  <c r="X8802" i="3"/>
  <c r="X8803" i="3"/>
  <c r="X8804" i="3"/>
  <c r="X8805" i="3"/>
  <c r="X8806" i="3"/>
  <c r="X8807" i="3"/>
  <c r="X8808" i="3"/>
  <c r="X8809" i="3"/>
  <c r="X8810" i="3"/>
  <c r="X8811" i="3"/>
  <c r="X8812" i="3"/>
  <c r="X8813" i="3"/>
  <c r="X8814" i="3"/>
  <c r="X8815" i="3"/>
  <c r="X8816" i="3"/>
  <c r="X8817" i="3"/>
  <c r="X8818" i="3"/>
  <c r="X8819" i="3"/>
  <c r="X8820" i="3"/>
  <c r="X8821" i="3"/>
  <c r="X8822" i="3"/>
  <c r="X8823" i="3"/>
  <c r="X8824" i="3"/>
  <c r="X8825" i="3"/>
  <c r="X8826" i="3"/>
  <c r="X8827" i="3"/>
  <c r="X8828" i="3"/>
  <c r="X8829" i="3"/>
  <c r="X8830" i="3"/>
  <c r="X8831" i="3"/>
  <c r="X8832" i="3"/>
  <c r="X8833" i="3"/>
  <c r="X8834" i="3"/>
  <c r="X8835" i="3"/>
  <c r="X8836" i="3"/>
  <c r="X8837" i="3"/>
  <c r="X8838" i="3"/>
  <c r="X8839" i="3"/>
  <c r="X8840" i="3"/>
  <c r="X8841" i="3"/>
  <c r="X8842" i="3"/>
  <c r="X8843" i="3"/>
  <c r="X8844" i="3"/>
  <c r="X8845" i="3"/>
  <c r="X8846" i="3"/>
  <c r="X8847" i="3"/>
  <c r="X8848" i="3"/>
  <c r="X8849" i="3"/>
  <c r="X8850" i="3"/>
  <c r="X8851" i="3"/>
  <c r="X8852" i="3"/>
  <c r="X8853" i="3"/>
  <c r="X8854" i="3"/>
  <c r="X8855" i="3"/>
  <c r="X8856" i="3"/>
  <c r="X8857" i="3"/>
  <c r="X8858" i="3"/>
  <c r="X8859" i="3"/>
  <c r="X8860" i="3"/>
  <c r="X8861" i="3"/>
  <c r="X8862" i="3"/>
  <c r="X8863" i="3"/>
  <c r="X8864" i="3"/>
  <c r="X8865" i="3"/>
  <c r="X8866" i="3"/>
  <c r="X8867" i="3"/>
  <c r="X8868" i="3"/>
  <c r="X8869" i="3"/>
  <c r="X8870" i="3"/>
  <c r="X8871" i="3"/>
  <c r="X8872" i="3"/>
  <c r="X8873" i="3"/>
  <c r="X8874" i="3"/>
  <c r="X8875" i="3"/>
  <c r="X8876" i="3"/>
  <c r="X8877" i="3"/>
  <c r="X8878" i="3"/>
  <c r="X8879" i="3"/>
  <c r="X8880" i="3"/>
  <c r="X8881" i="3"/>
  <c r="X8882" i="3"/>
  <c r="X8883" i="3"/>
  <c r="X8884" i="3"/>
  <c r="X8885" i="3"/>
  <c r="X8886" i="3"/>
  <c r="X8887" i="3"/>
  <c r="X8888" i="3"/>
  <c r="X8889" i="3"/>
  <c r="X8890" i="3"/>
  <c r="X8891" i="3"/>
  <c r="X8892" i="3"/>
  <c r="X8893" i="3"/>
  <c r="X8894" i="3"/>
  <c r="X8895" i="3"/>
  <c r="X8896" i="3"/>
  <c r="X8897" i="3"/>
  <c r="X8898" i="3"/>
  <c r="X8899" i="3"/>
  <c r="X8900" i="3"/>
  <c r="X8901" i="3"/>
  <c r="X8902" i="3"/>
  <c r="X8903" i="3"/>
  <c r="X8904" i="3"/>
  <c r="X8905" i="3"/>
  <c r="X8906" i="3"/>
  <c r="X8907" i="3"/>
  <c r="X8908" i="3"/>
  <c r="X8909" i="3"/>
  <c r="X8910" i="3"/>
  <c r="X8911" i="3"/>
  <c r="X8912" i="3"/>
  <c r="X8913" i="3"/>
  <c r="X8914" i="3"/>
  <c r="X8915" i="3"/>
  <c r="X8916" i="3"/>
  <c r="X8917" i="3"/>
  <c r="X8918" i="3"/>
  <c r="X8919" i="3"/>
  <c r="X8920" i="3"/>
  <c r="X8921" i="3"/>
  <c r="X8922" i="3"/>
  <c r="X8923" i="3"/>
  <c r="X8924" i="3"/>
  <c r="X8925" i="3"/>
  <c r="X8926" i="3"/>
  <c r="X8927" i="3"/>
  <c r="X8928" i="3"/>
  <c r="X8929" i="3"/>
  <c r="X8930" i="3"/>
  <c r="X8931" i="3"/>
  <c r="X8932" i="3"/>
  <c r="X8933" i="3"/>
  <c r="X8934" i="3"/>
  <c r="X8935" i="3"/>
  <c r="X8936" i="3"/>
  <c r="X8937" i="3"/>
  <c r="X8938" i="3"/>
  <c r="X8939" i="3"/>
  <c r="X8940" i="3"/>
  <c r="X8941" i="3"/>
  <c r="X8942" i="3"/>
  <c r="X8943" i="3"/>
  <c r="X8944" i="3"/>
  <c r="X8945" i="3"/>
  <c r="X8946" i="3"/>
  <c r="X8947" i="3"/>
  <c r="X8948" i="3"/>
  <c r="X8949" i="3"/>
  <c r="X8950" i="3"/>
  <c r="X8951" i="3"/>
  <c r="X8952" i="3"/>
  <c r="X8953" i="3"/>
  <c r="X8954" i="3"/>
  <c r="X8955" i="3"/>
  <c r="X8956" i="3"/>
  <c r="X8957" i="3"/>
  <c r="X8958" i="3"/>
  <c r="X8959" i="3"/>
  <c r="X8960" i="3"/>
  <c r="X8961" i="3"/>
  <c r="X8962" i="3"/>
  <c r="X8963" i="3"/>
  <c r="X8964" i="3"/>
  <c r="X8965" i="3"/>
  <c r="X8966" i="3"/>
  <c r="X8967" i="3"/>
  <c r="X8968" i="3"/>
  <c r="X8969" i="3"/>
  <c r="X8970" i="3"/>
  <c r="X8971" i="3"/>
  <c r="X8972" i="3"/>
  <c r="X8973" i="3"/>
  <c r="X8974" i="3"/>
  <c r="X8975" i="3"/>
  <c r="X8976" i="3"/>
  <c r="X8977" i="3"/>
  <c r="X8978" i="3"/>
  <c r="X8979" i="3"/>
  <c r="X8980" i="3"/>
  <c r="X8981" i="3"/>
  <c r="X8982" i="3"/>
  <c r="X8983" i="3"/>
  <c r="X8984" i="3"/>
  <c r="X8985" i="3"/>
  <c r="X8986" i="3"/>
  <c r="X8987" i="3"/>
  <c r="X8988" i="3"/>
  <c r="X8989" i="3"/>
  <c r="X8990" i="3"/>
  <c r="X8991" i="3"/>
  <c r="X8992" i="3"/>
  <c r="X8993" i="3"/>
  <c r="X8994" i="3"/>
  <c r="X8995" i="3"/>
  <c r="X8996" i="3"/>
  <c r="X8997" i="3"/>
  <c r="X8998" i="3"/>
  <c r="X8999" i="3"/>
  <c r="X9000" i="3"/>
  <c r="X9001" i="3"/>
  <c r="X9002" i="3"/>
  <c r="X9003" i="3"/>
  <c r="X9004" i="3"/>
  <c r="X9005" i="3"/>
  <c r="X9006" i="3"/>
  <c r="X9007" i="3"/>
  <c r="X9008" i="3"/>
  <c r="X9009" i="3"/>
  <c r="X9010" i="3"/>
  <c r="X9011" i="3"/>
  <c r="X9012" i="3"/>
  <c r="X9013" i="3"/>
  <c r="X9014" i="3"/>
  <c r="X9015" i="3"/>
  <c r="X9016" i="3"/>
  <c r="X9017" i="3"/>
  <c r="X9018" i="3"/>
  <c r="X9019" i="3"/>
  <c r="X9020" i="3"/>
  <c r="X9021" i="3"/>
  <c r="X9022" i="3"/>
  <c r="X9023" i="3"/>
  <c r="X9024" i="3"/>
  <c r="X9025" i="3"/>
  <c r="X9026" i="3"/>
  <c r="X9027" i="3"/>
  <c r="X9028" i="3"/>
  <c r="X9029" i="3"/>
  <c r="X9030" i="3"/>
  <c r="X9031" i="3"/>
  <c r="X9032" i="3"/>
  <c r="X9033" i="3"/>
  <c r="X9034" i="3"/>
  <c r="X9035" i="3"/>
  <c r="X9036" i="3"/>
  <c r="X9037" i="3"/>
  <c r="X9038" i="3"/>
  <c r="X9039" i="3"/>
  <c r="X9040" i="3"/>
  <c r="X9041" i="3"/>
  <c r="X9042" i="3"/>
  <c r="X9043" i="3"/>
  <c r="X9044" i="3"/>
  <c r="X9045" i="3"/>
  <c r="X9046" i="3"/>
  <c r="X9047" i="3"/>
  <c r="X9048" i="3"/>
  <c r="X9049" i="3"/>
  <c r="X9050" i="3"/>
  <c r="X9051" i="3"/>
  <c r="X9052" i="3"/>
  <c r="X9053" i="3"/>
  <c r="X9054" i="3"/>
  <c r="X9055" i="3"/>
  <c r="X9056" i="3"/>
  <c r="X9057" i="3"/>
  <c r="X9058" i="3"/>
  <c r="X9059" i="3"/>
  <c r="X9060" i="3"/>
  <c r="X9061" i="3"/>
  <c r="X9062" i="3"/>
  <c r="X9063" i="3"/>
  <c r="X9064" i="3"/>
  <c r="X9065" i="3"/>
  <c r="X9066" i="3"/>
  <c r="X9067" i="3"/>
  <c r="X9068" i="3"/>
  <c r="X9069" i="3"/>
  <c r="X9070" i="3"/>
  <c r="X9071" i="3"/>
  <c r="X9072" i="3"/>
  <c r="X9073" i="3"/>
  <c r="X9074" i="3"/>
  <c r="X9075" i="3"/>
  <c r="X9076" i="3"/>
  <c r="X9077" i="3"/>
  <c r="X9078" i="3"/>
  <c r="X9079" i="3"/>
  <c r="X9080" i="3"/>
  <c r="X9081" i="3"/>
  <c r="X9082" i="3"/>
  <c r="X9083" i="3"/>
  <c r="X9084" i="3"/>
  <c r="X9085" i="3"/>
  <c r="X9086" i="3"/>
  <c r="X9087" i="3"/>
  <c r="X9088" i="3"/>
  <c r="X9089" i="3"/>
  <c r="X9090" i="3"/>
  <c r="X9091" i="3"/>
  <c r="X9092" i="3"/>
  <c r="X9093" i="3"/>
  <c r="X9094" i="3"/>
  <c r="X9095" i="3"/>
  <c r="X9096" i="3"/>
  <c r="X9097" i="3"/>
  <c r="X9098" i="3"/>
  <c r="X9099" i="3"/>
  <c r="X9100" i="3"/>
  <c r="X9101" i="3"/>
  <c r="X9102" i="3"/>
  <c r="X9103" i="3"/>
  <c r="X9104" i="3"/>
  <c r="X9105" i="3"/>
  <c r="X9106" i="3"/>
  <c r="X9107" i="3"/>
  <c r="X9108" i="3"/>
  <c r="X9109" i="3"/>
  <c r="X9110" i="3"/>
  <c r="X9111" i="3"/>
  <c r="X9112" i="3"/>
  <c r="X9113" i="3"/>
  <c r="X9114" i="3"/>
  <c r="X9115" i="3"/>
  <c r="X9116" i="3"/>
  <c r="X9117" i="3"/>
  <c r="X9118" i="3"/>
  <c r="X9119" i="3"/>
  <c r="X9120" i="3"/>
  <c r="X9121" i="3"/>
  <c r="X9122" i="3"/>
  <c r="X9123" i="3"/>
  <c r="X9124" i="3"/>
  <c r="X9125" i="3"/>
  <c r="X9126" i="3"/>
  <c r="X9127" i="3"/>
  <c r="X9128" i="3"/>
  <c r="X9129" i="3"/>
  <c r="X9130" i="3"/>
  <c r="X9131" i="3"/>
  <c r="X9132" i="3"/>
  <c r="X9133" i="3"/>
  <c r="X9134" i="3"/>
  <c r="X9135" i="3"/>
  <c r="X9136" i="3"/>
  <c r="X9137" i="3"/>
  <c r="X9138" i="3"/>
  <c r="X9139" i="3"/>
  <c r="X9140" i="3"/>
  <c r="X9141" i="3"/>
  <c r="X9142" i="3"/>
  <c r="X9143" i="3"/>
  <c r="X9144" i="3"/>
  <c r="X9145" i="3"/>
  <c r="X9146" i="3"/>
  <c r="X9147" i="3"/>
  <c r="X9148" i="3"/>
  <c r="X9149" i="3"/>
  <c r="X9150" i="3"/>
  <c r="X9151" i="3"/>
  <c r="X9152" i="3"/>
  <c r="X9153" i="3"/>
  <c r="X9154" i="3"/>
  <c r="X9155" i="3"/>
  <c r="X9156" i="3"/>
  <c r="X9157" i="3"/>
  <c r="X9158" i="3"/>
  <c r="X9159" i="3"/>
  <c r="X9160" i="3"/>
  <c r="X9161" i="3"/>
  <c r="X9162" i="3"/>
  <c r="X9163" i="3"/>
  <c r="X9164" i="3"/>
  <c r="X9165" i="3"/>
  <c r="X9166" i="3"/>
  <c r="X9167" i="3"/>
  <c r="X9168" i="3"/>
  <c r="X9169" i="3"/>
  <c r="X9170" i="3"/>
  <c r="X9171" i="3"/>
  <c r="X9172" i="3"/>
  <c r="X9173" i="3"/>
  <c r="X9174" i="3"/>
  <c r="X9175" i="3"/>
  <c r="X9176" i="3"/>
  <c r="X9177" i="3"/>
  <c r="X9178" i="3"/>
  <c r="X9179" i="3"/>
  <c r="X9180" i="3"/>
  <c r="X9181" i="3"/>
  <c r="X9182" i="3"/>
  <c r="X9183" i="3"/>
  <c r="X9184" i="3"/>
  <c r="X9185" i="3"/>
  <c r="X9186" i="3"/>
  <c r="X9187" i="3"/>
  <c r="X9188" i="3"/>
  <c r="X9189" i="3"/>
  <c r="X9190" i="3"/>
  <c r="X9191" i="3"/>
  <c r="X9192" i="3"/>
  <c r="X9193" i="3"/>
  <c r="X9194" i="3"/>
  <c r="X9195" i="3"/>
  <c r="X9196" i="3"/>
  <c r="X9197" i="3"/>
  <c r="X9198" i="3"/>
  <c r="X9199" i="3"/>
  <c r="X9200" i="3"/>
  <c r="X9201" i="3"/>
  <c r="X9202" i="3"/>
  <c r="X9203" i="3"/>
  <c r="X9204" i="3"/>
  <c r="X9205" i="3"/>
  <c r="X9206" i="3"/>
  <c r="X9207" i="3"/>
  <c r="X9208" i="3"/>
  <c r="X9209" i="3"/>
  <c r="X9210" i="3"/>
  <c r="X9211" i="3"/>
  <c r="X9212" i="3"/>
  <c r="X9213" i="3"/>
  <c r="X9214" i="3"/>
  <c r="X9215" i="3"/>
  <c r="X9216" i="3"/>
  <c r="X9217" i="3"/>
  <c r="X9218" i="3"/>
  <c r="X9219" i="3"/>
  <c r="X9220" i="3"/>
  <c r="X9221" i="3"/>
  <c r="X9222" i="3"/>
  <c r="X9223" i="3"/>
  <c r="X9224" i="3"/>
  <c r="X9225" i="3"/>
  <c r="X9226" i="3"/>
  <c r="X9227" i="3"/>
  <c r="X9228" i="3"/>
  <c r="X9229" i="3"/>
  <c r="X9230" i="3"/>
  <c r="X9231" i="3"/>
  <c r="X9232" i="3"/>
  <c r="X9233" i="3"/>
  <c r="X9234" i="3"/>
  <c r="X9235" i="3"/>
  <c r="X9236" i="3"/>
  <c r="X9237" i="3"/>
  <c r="X9238" i="3"/>
  <c r="X9239" i="3"/>
  <c r="X9240" i="3"/>
  <c r="X9241" i="3"/>
  <c r="X9242" i="3"/>
  <c r="X9243" i="3"/>
  <c r="X9244" i="3"/>
  <c r="X9245" i="3"/>
  <c r="X9246" i="3"/>
  <c r="X9247" i="3"/>
  <c r="X9248" i="3"/>
  <c r="X9249" i="3"/>
  <c r="X9250" i="3"/>
  <c r="X9251" i="3"/>
  <c r="X9252" i="3"/>
  <c r="X9253" i="3"/>
  <c r="X9254" i="3"/>
  <c r="X9255" i="3"/>
  <c r="X9256" i="3"/>
  <c r="X9257" i="3"/>
  <c r="X9258" i="3"/>
  <c r="X9259" i="3"/>
  <c r="X9260" i="3"/>
  <c r="X9261" i="3"/>
  <c r="X9262" i="3"/>
  <c r="X9263" i="3"/>
  <c r="X9264" i="3"/>
  <c r="X9265" i="3"/>
  <c r="X9266" i="3"/>
  <c r="X9267" i="3"/>
  <c r="X9268" i="3"/>
  <c r="X9269" i="3"/>
  <c r="X9270" i="3"/>
  <c r="X9271" i="3"/>
  <c r="X9272" i="3"/>
  <c r="X9273" i="3"/>
  <c r="X9274" i="3"/>
  <c r="X9275" i="3"/>
  <c r="X9276" i="3"/>
  <c r="X9277" i="3"/>
  <c r="X9278" i="3"/>
  <c r="X9279" i="3"/>
  <c r="X9280" i="3"/>
  <c r="X9281" i="3"/>
  <c r="X9282" i="3"/>
  <c r="X9283" i="3"/>
  <c r="X9284" i="3"/>
  <c r="X9285" i="3"/>
  <c r="X9286" i="3"/>
  <c r="X9287" i="3"/>
  <c r="X9288" i="3"/>
  <c r="X9289" i="3"/>
  <c r="X9290" i="3"/>
  <c r="X9291" i="3"/>
  <c r="X9292" i="3"/>
  <c r="X9293" i="3"/>
  <c r="X9294" i="3"/>
  <c r="X9295" i="3"/>
  <c r="X9296" i="3"/>
  <c r="X9297" i="3"/>
  <c r="X9298" i="3"/>
  <c r="X9299" i="3"/>
  <c r="X9300" i="3"/>
  <c r="X9301" i="3"/>
  <c r="X9302" i="3"/>
  <c r="X9303" i="3"/>
  <c r="X9304" i="3"/>
  <c r="X9305" i="3"/>
  <c r="X9306" i="3"/>
  <c r="X9307" i="3"/>
  <c r="X9308" i="3"/>
  <c r="X9309" i="3"/>
  <c r="X9310" i="3"/>
  <c r="X9311" i="3"/>
  <c r="X9312" i="3"/>
  <c r="X9313" i="3"/>
  <c r="X9314" i="3"/>
  <c r="X9315" i="3"/>
  <c r="X9316" i="3"/>
  <c r="X9317" i="3"/>
  <c r="X9318" i="3"/>
  <c r="X9319" i="3"/>
  <c r="X9320" i="3"/>
  <c r="X9321" i="3"/>
  <c r="X9322" i="3"/>
  <c r="X9323" i="3"/>
  <c r="X9324" i="3"/>
  <c r="X9325" i="3"/>
  <c r="X9326" i="3"/>
  <c r="X9327" i="3"/>
  <c r="X9328" i="3"/>
  <c r="X9329" i="3"/>
  <c r="X9330" i="3"/>
  <c r="X9331" i="3"/>
  <c r="X9332" i="3"/>
  <c r="X9333" i="3"/>
  <c r="X9334" i="3"/>
  <c r="X9335" i="3"/>
  <c r="X9336" i="3"/>
  <c r="X9337" i="3"/>
  <c r="X9338" i="3"/>
  <c r="X9339" i="3"/>
  <c r="X9340" i="3"/>
  <c r="X9341" i="3"/>
  <c r="X9342" i="3"/>
  <c r="X9343" i="3"/>
  <c r="X9344" i="3"/>
  <c r="X9345" i="3"/>
  <c r="X9346" i="3"/>
  <c r="X9347" i="3"/>
  <c r="X9348" i="3"/>
  <c r="X9349" i="3"/>
  <c r="X9350" i="3"/>
  <c r="X9351" i="3"/>
  <c r="X9352" i="3"/>
  <c r="X9353" i="3"/>
  <c r="X9354" i="3"/>
  <c r="X9355" i="3"/>
  <c r="X9356" i="3"/>
  <c r="X9357" i="3"/>
  <c r="X9358" i="3"/>
  <c r="X9359" i="3"/>
  <c r="X9360" i="3"/>
  <c r="X9361" i="3"/>
  <c r="X9362" i="3"/>
  <c r="X9363" i="3"/>
  <c r="X9364" i="3"/>
  <c r="X9365" i="3"/>
  <c r="X9366" i="3"/>
  <c r="X9367" i="3"/>
  <c r="X9368" i="3"/>
  <c r="X9369" i="3"/>
  <c r="X9370" i="3"/>
  <c r="X9371" i="3"/>
  <c r="X9372" i="3"/>
  <c r="X9373" i="3"/>
  <c r="X9374" i="3"/>
  <c r="X9375" i="3"/>
  <c r="X9376" i="3"/>
  <c r="X9377" i="3"/>
  <c r="X9378" i="3"/>
  <c r="X9379" i="3"/>
  <c r="X9380" i="3"/>
  <c r="X9381" i="3"/>
  <c r="X9382" i="3"/>
  <c r="X9383" i="3"/>
  <c r="X9384" i="3"/>
  <c r="X9385" i="3"/>
  <c r="X9386" i="3"/>
  <c r="X9387" i="3"/>
  <c r="X9388" i="3"/>
  <c r="X9389" i="3"/>
  <c r="X9390" i="3"/>
  <c r="X9391" i="3"/>
  <c r="X9392" i="3"/>
  <c r="X9393" i="3"/>
  <c r="X9394" i="3"/>
  <c r="X9395" i="3"/>
  <c r="X9396" i="3"/>
  <c r="X9397" i="3"/>
  <c r="X9398" i="3"/>
  <c r="X9399" i="3"/>
  <c r="X9400" i="3"/>
  <c r="X9401" i="3"/>
  <c r="X9402" i="3"/>
  <c r="X9403" i="3"/>
  <c r="X9404" i="3"/>
  <c r="X9405" i="3"/>
  <c r="X9406" i="3"/>
  <c r="X9407" i="3"/>
  <c r="X9408" i="3"/>
  <c r="X9409" i="3"/>
  <c r="X9410" i="3"/>
  <c r="X9411" i="3"/>
  <c r="X9412" i="3"/>
  <c r="X9413" i="3"/>
  <c r="X9414" i="3"/>
  <c r="X9415" i="3"/>
  <c r="X9416" i="3"/>
  <c r="X9417" i="3"/>
  <c r="X9418" i="3"/>
  <c r="X9419" i="3"/>
  <c r="X9420" i="3"/>
  <c r="X9421" i="3"/>
  <c r="X9422" i="3"/>
  <c r="X9423" i="3"/>
  <c r="X9424" i="3"/>
  <c r="X9425" i="3"/>
  <c r="X9426" i="3"/>
  <c r="X9427" i="3"/>
  <c r="X9428" i="3"/>
  <c r="X9429" i="3"/>
  <c r="X9430" i="3"/>
  <c r="X9431" i="3"/>
  <c r="X9432" i="3"/>
  <c r="X9433" i="3"/>
  <c r="X9434" i="3"/>
  <c r="X9435" i="3"/>
  <c r="X9436" i="3"/>
  <c r="X9437" i="3"/>
  <c r="X9438" i="3"/>
  <c r="X9439" i="3"/>
  <c r="X9440" i="3"/>
  <c r="X9441" i="3"/>
  <c r="X9442" i="3"/>
  <c r="X9443" i="3"/>
  <c r="X9444" i="3"/>
  <c r="X9445" i="3"/>
  <c r="X9446" i="3"/>
  <c r="X9447" i="3"/>
  <c r="X9448" i="3"/>
  <c r="X9449" i="3"/>
  <c r="X9450" i="3"/>
  <c r="X9451" i="3"/>
  <c r="X9452" i="3"/>
  <c r="X9453" i="3"/>
  <c r="X9454" i="3"/>
  <c r="X9455" i="3"/>
  <c r="X9456" i="3"/>
  <c r="X9457" i="3"/>
  <c r="X9458" i="3"/>
  <c r="X9459" i="3"/>
  <c r="X9460" i="3"/>
  <c r="X9461" i="3"/>
  <c r="X9462" i="3"/>
  <c r="X9463" i="3"/>
  <c r="X9464" i="3"/>
  <c r="X9465" i="3"/>
  <c r="X9466" i="3"/>
  <c r="X9467" i="3"/>
  <c r="X9468" i="3"/>
  <c r="X9469" i="3"/>
  <c r="X9470" i="3"/>
  <c r="X9471" i="3"/>
  <c r="X9472" i="3"/>
  <c r="X9473" i="3"/>
  <c r="X9474" i="3"/>
  <c r="X9475" i="3"/>
  <c r="X9476" i="3"/>
  <c r="X9477" i="3"/>
  <c r="X9478" i="3"/>
  <c r="X9479" i="3"/>
  <c r="X9480" i="3"/>
  <c r="X9481" i="3"/>
  <c r="X9482" i="3"/>
  <c r="X9483" i="3"/>
  <c r="X9484" i="3"/>
  <c r="X9485" i="3"/>
  <c r="X9486" i="3"/>
  <c r="X9487" i="3"/>
  <c r="X9488" i="3"/>
  <c r="X9489" i="3"/>
  <c r="X9490" i="3"/>
  <c r="X9491" i="3"/>
  <c r="X9492" i="3"/>
  <c r="X9493" i="3"/>
  <c r="X9494" i="3"/>
  <c r="X9495" i="3"/>
  <c r="X9496" i="3"/>
  <c r="X9497" i="3"/>
  <c r="X9498" i="3"/>
  <c r="X9499" i="3"/>
  <c r="X9500" i="3"/>
  <c r="X9501" i="3"/>
  <c r="X9502" i="3"/>
  <c r="X9503" i="3"/>
  <c r="X9504" i="3"/>
  <c r="X9505" i="3"/>
  <c r="X9506" i="3"/>
  <c r="X9507" i="3"/>
  <c r="X9508" i="3"/>
  <c r="X9509" i="3"/>
  <c r="X9510" i="3"/>
  <c r="X9511" i="3"/>
  <c r="X9512" i="3"/>
  <c r="X9513" i="3"/>
  <c r="X9514" i="3"/>
  <c r="X9515" i="3"/>
  <c r="X9516" i="3"/>
  <c r="X9517" i="3"/>
  <c r="X9518" i="3"/>
  <c r="X9519" i="3"/>
  <c r="X9520" i="3"/>
  <c r="X9521" i="3"/>
  <c r="X9522" i="3"/>
  <c r="X9523" i="3"/>
  <c r="X9524" i="3"/>
  <c r="X9525" i="3"/>
  <c r="X9526" i="3"/>
  <c r="X9527" i="3"/>
  <c r="X9528" i="3"/>
  <c r="X9529" i="3"/>
  <c r="X9530" i="3"/>
  <c r="X9531" i="3"/>
  <c r="X9532" i="3"/>
  <c r="X9533" i="3"/>
  <c r="X9534" i="3"/>
  <c r="X9535" i="3"/>
  <c r="X9536" i="3"/>
  <c r="X9537" i="3"/>
  <c r="X9538" i="3"/>
  <c r="X9539" i="3"/>
  <c r="X9540" i="3"/>
  <c r="X9541" i="3"/>
  <c r="X9542" i="3"/>
  <c r="X9543" i="3"/>
  <c r="X9544" i="3"/>
  <c r="X9545" i="3"/>
  <c r="X9546" i="3"/>
  <c r="X9547" i="3"/>
  <c r="X9548" i="3"/>
  <c r="X9549" i="3"/>
  <c r="X9550" i="3"/>
  <c r="X9551" i="3"/>
  <c r="X9552" i="3"/>
  <c r="X9553" i="3"/>
  <c r="X9554" i="3"/>
  <c r="X9555" i="3"/>
  <c r="X9556" i="3"/>
  <c r="X9557" i="3"/>
  <c r="X9558" i="3"/>
  <c r="X9559" i="3"/>
  <c r="X9560" i="3"/>
  <c r="X9561" i="3"/>
  <c r="X9562" i="3"/>
  <c r="X9563" i="3"/>
  <c r="X9564" i="3"/>
  <c r="X9565" i="3"/>
  <c r="X9566" i="3"/>
  <c r="X9567" i="3"/>
  <c r="X9568" i="3"/>
  <c r="X9569" i="3"/>
  <c r="X9570" i="3"/>
  <c r="X9571" i="3"/>
  <c r="X9572" i="3"/>
  <c r="X9573" i="3"/>
  <c r="X9574" i="3"/>
  <c r="X9575" i="3"/>
  <c r="X9576" i="3"/>
  <c r="X9577" i="3"/>
  <c r="X9578" i="3"/>
  <c r="X9579" i="3"/>
  <c r="X9580" i="3"/>
  <c r="X9581" i="3"/>
  <c r="X9582" i="3"/>
  <c r="X9583" i="3"/>
  <c r="X9584" i="3"/>
  <c r="X9585" i="3"/>
  <c r="X9586" i="3"/>
  <c r="X9587" i="3"/>
  <c r="X9588" i="3"/>
  <c r="X9589" i="3"/>
  <c r="X9590" i="3"/>
  <c r="X9591" i="3"/>
  <c r="X9592" i="3"/>
  <c r="X9593" i="3"/>
  <c r="X9594" i="3"/>
  <c r="X9595" i="3"/>
  <c r="X9596" i="3"/>
  <c r="X9597" i="3"/>
  <c r="X9598" i="3"/>
  <c r="X9599" i="3"/>
  <c r="X9600" i="3"/>
  <c r="X9601" i="3"/>
  <c r="X9602" i="3"/>
  <c r="X9603" i="3"/>
  <c r="X9604" i="3"/>
  <c r="X9605" i="3"/>
  <c r="X9606" i="3"/>
  <c r="X9607" i="3"/>
  <c r="X9608" i="3"/>
  <c r="X9609" i="3"/>
  <c r="X9610" i="3"/>
  <c r="X9611" i="3"/>
  <c r="X9612" i="3"/>
  <c r="X9613" i="3"/>
  <c r="X9614" i="3"/>
  <c r="X9615" i="3"/>
  <c r="X9616" i="3"/>
  <c r="X9617" i="3"/>
  <c r="X9618" i="3"/>
  <c r="X9619" i="3"/>
  <c r="X9620" i="3"/>
  <c r="X9621" i="3"/>
  <c r="X9622" i="3"/>
  <c r="X9623" i="3"/>
  <c r="X9624" i="3"/>
  <c r="X9625" i="3"/>
  <c r="X9626" i="3"/>
  <c r="X9627" i="3"/>
  <c r="X9628" i="3"/>
  <c r="X9629" i="3"/>
  <c r="X9630" i="3"/>
  <c r="X9631" i="3"/>
  <c r="X9632" i="3"/>
  <c r="X9633" i="3"/>
  <c r="X9634" i="3"/>
  <c r="X9635" i="3"/>
  <c r="X9636" i="3"/>
  <c r="X9637" i="3"/>
  <c r="X9638" i="3"/>
  <c r="X9639" i="3"/>
  <c r="X9640" i="3"/>
  <c r="X9641" i="3"/>
  <c r="X9642" i="3"/>
  <c r="X9643" i="3"/>
  <c r="X9644" i="3"/>
  <c r="X9645" i="3"/>
  <c r="X9646" i="3"/>
  <c r="X9647" i="3"/>
  <c r="X9648" i="3"/>
  <c r="X9649" i="3"/>
  <c r="X9650" i="3"/>
  <c r="X9651" i="3"/>
  <c r="X9652" i="3"/>
  <c r="X9653" i="3"/>
  <c r="X9654" i="3"/>
  <c r="X9655" i="3"/>
  <c r="X9656" i="3"/>
  <c r="X9657" i="3"/>
  <c r="X9658" i="3"/>
  <c r="X9659" i="3"/>
  <c r="X9660" i="3"/>
  <c r="X9661" i="3"/>
  <c r="X9662" i="3"/>
  <c r="X9663" i="3"/>
  <c r="X9664" i="3"/>
  <c r="X9665" i="3"/>
  <c r="X9666" i="3"/>
  <c r="X9667" i="3"/>
  <c r="X9668" i="3"/>
  <c r="X9669" i="3"/>
  <c r="X9670" i="3"/>
  <c r="X9671" i="3"/>
  <c r="X9672" i="3"/>
  <c r="X9673" i="3"/>
  <c r="X9674" i="3"/>
  <c r="X9675" i="3"/>
  <c r="X9676" i="3"/>
  <c r="X9677" i="3"/>
  <c r="X9678" i="3"/>
  <c r="X9679" i="3"/>
  <c r="X9680" i="3"/>
  <c r="X9681" i="3"/>
  <c r="X9682" i="3"/>
  <c r="X9683" i="3"/>
  <c r="X9684" i="3"/>
  <c r="X9685" i="3"/>
  <c r="X9686" i="3"/>
  <c r="X9687" i="3"/>
  <c r="X9688" i="3"/>
  <c r="X9689" i="3"/>
  <c r="X9690" i="3"/>
  <c r="X9691" i="3"/>
  <c r="X9692" i="3"/>
  <c r="X9693" i="3"/>
  <c r="X9694" i="3"/>
  <c r="X9695" i="3"/>
  <c r="X9696" i="3"/>
  <c r="X9697" i="3"/>
  <c r="X9698" i="3"/>
  <c r="X9699" i="3"/>
  <c r="X9700" i="3"/>
  <c r="X9701" i="3"/>
  <c r="X9702" i="3"/>
  <c r="X9703" i="3"/>
  <c r="X9704" i="3"/>
  <c r="X9705" i="3"/>
  <c r="X9706" i="3"/>
  <c r="X9707" i="3"/>
  <c r="X9708" i="3"/>
  <c r="X9709" i="3"/>
  <c r="X9710" i="3"/>
  <c r="X9711" i="3"/>
  <c r="X9712" i="3"/>
  <c r="X9713" i="3"/>
  <c r="X9714" i="3"/>
  <c r="X9715" i="3"/>
  <c r="X9716" i="3"/>
  <c r="X9717" i="3"/>
  <c r="X9718" i="3"/>
  <c r="X9719" i="3"/>
  <c r="X9720" i="3"/>
  <c r="X9721" i="3"/>
  <c r="X9722" i="3"/>
  <c r="X9723" i="3"/>
  <c r="X9724" i="3"/>
  <c r="X9725" i="3"/>
  <c r="X9726" i="3"/>
  <c r="X9727" i="3"/>
  <c r="X9728" i="3"/>
  <c r="X9729" i="3"/>
  <c r="X9730" i="3"/>
  <c r="X9731" i="3"/>
  <c r="X9732" i="3"/>
  <c r="X9733" i="3"/>
  <c r="X9734" i="3"/>
  <c r="X9735" i="3"/>
  <c r="X9736" i="3"/>
  <c r="X9737" i="3"/>
  <c r="X9738" i="3"/>
  <c r="X9739" i="3"/>
  <c r="X9740" i="3"/>
  <c r="X9741" i="3"/>
  <c r="X9742" i="3"/>
  <c r="X9743" i="3"/>
  <c r="X9744" i="3"/>
  <c r="X9745" i="3"/>
  <c r="X9746" i="3"/>
  <c r="X9747" i="3"/>
  <c r="X9748" i="3"/>
  <c r="X9749" i="3"/>
  <c r="X9750" i="3"/>
  <c r="X9751" i="3"/>
  <c r="X9752" i="3"/>
  <c r="X9753" i="3"/>
  <c r="X9754" i="3"/>
  <c r="X9755" i="3"/>
  <c r="X9756" i="3"/>
  <c r="X9757" i="3"/>
  <c r="X9758" i="3"/>
  <c r="X9759" i="3"/>
  <c r="X9760" i="3"/>
  <c r="X9761" i="3"/>
  <c r="X9762" i="3"/>
  <c r="X9763" i="3"/>
  <c r="X9764" i="3"/>
  <c r="X9765" i="3"/>
  <c r="X9766" i="3"/>
  <c r="X9767" i="3"/>
  <c r="X9768" i="3"/>
  <c r="X9769" i="3"/>
  <c r="X9770" i="3"/>
  <c r="X9771" i="3"/>
  <c r="X9772" i="3"/>
  <c r="X9773" i="3"/>
  <c r="X9774" i="3"/>
  <c r="X9775" i="3"/>
  <c r="X9776" i="3"/>
  <c r="X9777" i="3"/>
  <c r="X9778" i="3"/>
  <c r="X9779" i="3"/>
  <c r="X9780" i="3"/>
  <c r="X9781" i="3"/>
  <c r="X9782" i="3"/>
  <c r="X9783" i="3"/>
  <c r="X9784" i="3"/>
  <c r="X9785" i="3"/>
  <c r="X9786" i="3"/>
  <c r="X9787" i="3"/>
  <c r="X9788" i="3"/>
  <c r="X9789" i="3"/>
  <c r="X9790" i="3"/>
  <c r="X9791" i="3"/>
  <c r="X9792" i="3"/>
  <c r="X9793" i="3"/>
  <c r="X9794" i="3"/>
  <c r="X9795" i="3"/>
  <c r="X9796" i="3"/>
  <c r="X9797" i="3"/>
  <c r="X9798" i="3"/>
  <c r="X9799" i="3"/>
  <c r="X9800" i="3"/>
  <c r="X9801" i="3"/>
  <c r="X9802" i="3"/>
  <c r="X9803" i="3"/>
  <c r="X9804" i="3"/>
  <c r="X9805" i="3"/>
  <c r="X9806" i="3"/>
  <c r="X9807" i="3"/>
  <c r="X9808" i="3"/>
  <c r="X9809" i="3"/>
  <c r="X9810" i="3"/>
  <c r="X9811" i="3"/>
  <c r="X9812" i="3"/>
  <c r="X9813" i="3"/>
  <c r="X9814" i="3"/>
  <c r="X9815" i="3"/>
  <c r="X9816" i="3"/>
  <c r="X9817" i="3"/>
  <c r="X9818" i="3"/>
  <c r="X9819" i="3"/>
  <c r="X9820" i="3"/>
  <c r="X9821" i="3"/>
  <c r="X9822" i="3"/>
  <c r="X9823" i="3"/>
  <c r="X9824" i="3"/>
  <c r="X9825" i="3"/>
  <c r="X9826" i="3"/>
  <c r="X9827" i="3"/>
  <c r="X9828" i="3"/>
  <c r="X9829" i="3"/>
  <c r="X9830" i="3"/>
  <c r="X9831" i="3"/>
  <c r="X9832" i="3"/>
  <c r="X9833" i="3"/>
  <c r="X9834" i="3"/>
  <c r="X9835" i="3"/>
  <c r="X9836" i="3"/>
  <c r="X9837" i="3"/>
  <c r="X9838" i="3"/>
  <c r="X9839" i="3"/>
  <c r="X9840" i="3"/>
  <c r="X9841" i="3"/>
  <c r="X9842" i="3"/>
  <c r="X9843" i="3"/>
  <c r="X9844" i="3"/>
  <c r="X9845" i="3"/>
  <c r="X9846" i="3"/>
  <c r="X9847" i="3"/>
  <c r="X9848" i="3"/>
  <c r="X9849" i="3"/>
  <c r="X9850" i="3"/>
  <c r="X9851" i="3"/>
  <c r="X9852" i="3"/>
  <c r="X9853" i="3"/>
  <c r="X9854" i="3"/>
  <c r="X9855" i="3"/>
  <c r="X9856" i="3"/>
  <c r="X9857" i="3"/>
  <c r="X9858" i="3"/>
  <c r="X9859" i="3"/>
  <c r="X9860" i="3"/>
  <c r="X9861" i="3"/>
  <c r="X9862" i="3"/>
  <c r="X9863" i="3"/>
  <c r="X9864" i="3"/>
  <c r="X9865" i="3"/>
  <c r="X9866" i="3"/>
  <c r="X9867" i="3"/>
  <c r="X9868" i="3"/>
  <c r="X9869" i="3"/>
  <c r="X9870" i="3"/>
  <c r="X9871" i="3"/>
  <c r="X9872" i="3"/>
  <c r="X9873" i="3"/>
  <c r="X9874" i="3"/>
  <c r="X9875" i="3"/>
  <c r="X9876" i="3"/>
  <c r="X9877" i="3"/>
  <c r="X9878" i="3"/>
  <c r="X9879" i="3"/>
  <c r="X9880" i="3"/>
  <c r="X9881" i="3"/>
  <c r="X9882" i="3"/>
  <c r="X9883" i="3"/>
  <c r="X9884" i="3"/>
  <c r="X9885" i="3"/>
  <c r="X9886" i="3"/>
  <c r="X9887" i="3"/>
  <c r="X9888" i="3"/>
  <c r="X9889" i="3"/>
  <c r="X9890" i="3"/>
  <c r="X9891" i="3"/>
  <c r="X9892" i="3"/>
  <c r="X9893" i="3"/>
  <c r="X9894" i="3"/>
  <c r="X9895" i="3"/>
  <c r="X9896" i="3"/>
  <c r="X9897" i="3"/>
  <c r="X9898" i="3"/>
  <c r="X9899" i="3"/>
  <c r="X9900" i="3"/>
  <c r="X9901" i="3"/>
  <c r="X9902" i="3"/>
  <c r="X9903" i="3"/>
  <c r="X9904" i="3"/>
  <c r="X9905" i="3"/>
  <c r="X9906" i="3"/>
  <c r="X9907" i="3"/>
  <c r="X9908" i="3"/>
  <c r="X9909" i="3"/>
  <c r="X9910" i="3"/>
  <c r="X9911" i="3"/>
  <c r="X9912" i="3"/>
  <c r="X9913" i="3"/>
  <c r="X9914" i="3"/>
  <c r="X9915" i="3"/>
  <c r="X9916" i="3"/>
  <c r="X9917" i="3"/>
  <c r="X9918" i="3"/>
  <c r="X9919" i="3"/>
  <c r="X9920" i="3"/>
  <c r="X9921" i="3"/>
  <c r="X9922" i="3"/>
  <c r="X9923" i="3"/>
  <c r="X9924" i="3"/>
  <c r="X9925" i="3"/>
  <c r="X9926" i="3"/>
  <c r="X9927" i="3"/>
  <c r="X9928" i="3"/>
  <c r="X9929" i="3"/>
  <c r="X9930" i="3"/>
  <c r="X9931" i="3"/>
  <c r="X9932" i="3"/>
  <c r="X9933" i="3"/>
  <c r="X9934" i="3"/>
  <c r="X9935" i="3"/>
  <c r="X9936" i="3"/>
  <c r="X9937" i="3"/>
  <c r="X9938" i="3"/>
  <c r="X9939" i="3"/>
  <c r="X9940" i="3"/>
  <c r="X9941" i="3"/>
  <c r="X9942" i="3"/>
  <c r="X9943" i="3"/>
  <c r="X9944" i="3"/>
  <c r="X9945" i="3"/>
  <c r="X9946" i="3"/>
  <c r="X9947" i="3"/>
  <c r="X9948" i="3"/>
  <c r="X9949" i="3"/>
  <c r="X9950" i="3"/>
  <c r="X9951" i="3"/>
  <c r="X9952" i="3"/>
  <c r="X9953" i="3"/>
  <c r="X9954" i="3"/>
  <c r="X9955" i="3"/>
  <c r="X9956" i="3"/>
  <c r="X9957" i="3"/>
  <c r="X9958" i="3"/>
  <c r="X9959" i="3"/>
  <c r="X9960" i="3"/>
  <c r="X9961" i="3"/>
  <c r="X9962" i="3"/>
  <c r="X9963" i="3"/>
  <c r="X9964" i="3"/>
  <c r="X9965" i="3"/>
  <c r="X9966" i="3"/>
  <c r="X9967" i="3"/>
  <c r="X9968" i="3"/>
  <c r="X9969" i="3"/>
  <c r="X9970" i="3"/>
  <c r="X9971" i="3"/>
  <c r="X9972" i="3"/>
  <c r="X9973" i="3"/>
  <c r="X9974" i="3"/>
  <c r="X9975" i="3"/>
  <c r="X9976" i="3"/>
  <c r="X9977" i="3"/>
  <c r="X9978" i="3"/>
  <c r="X9979" i="3"/>
  <c r="X9980" i="3"/>
  <c r="X9981" i="3"/>
  <c r="X9982" i="3"/>
  <c r="X9983" i="3"/>
  <c r="X9984" i="3"/>
  <c r="X9985" i="3"/>
  <c r="X9986" i="3"/>
  <c r="X9987" i="3"/>
  <c r="X9988" i="3"/>
  <c r="X9989" i="3"/>
  <c r="X9990" i="3"/>
  <c r="X9991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Y43" i="3" s="1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3" i="3"/>
  <c r="X2" i="3"/>
  <c r="W9988" i="3"/>
  <c r="W9989" i="3"/>
  <c r="W9990" i="3"/>
  <c r="W9991" i="3"/>
  <c r="W9992" i="3"/>
  <c r="W9993" i="3"/>
  <c r="Y9993" i="3" s="1"/>
  <c r="W9994" i="3"/>
  <c r="W9995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Y75" i="3" s="1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Y95" i="3" s="1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Y135" i="3" s="1"/>
  <c r="W136" i="3"/>
  <c r="W137" i="3"/>
  <c r="W138" i="3"/>
  <c r="W139" i="3"/>
  <c r="W140" i="3"/>
  <c r="W141" i="3"/>
  <c r="W142" i="3"/>
  <c r="W143" i="3"/>
  <c r="W144" i="3"/>
  <c r="W145" i="3"/>
  <c r="W146" i="3"/>
  <c r="W147" i="3"/>
  <c r="Y147" i="3" s="1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Y183" i="3" s="1"/>
  <c r="W184" i="3"/>
  <c r="W185" i="3"/>
  <c r="W186" i="3"/>
  <c r="W187" i="3"/>
  <c r="Y187" i="3" s="1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Y219" i="3" s="1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Y259" i="3" s="1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Y275" i="3" s="1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Y329" i="3" s="1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Y367" i="3" s="1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Y387" i="3" s="1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Y407" i="3" s="1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Y423" i="3" s="1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Y439" i="3" s="1"/>
  <c r="W440" i="3"/>
  <c r="Y440" i="3" s="1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Y455" i="3" s="1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Y479" i="3" s="1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Y495" i="3" s="1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Y513" i="3" s="1"/>
  <c r="W514" i="3"/>
  <c r="W515" i="3"/>
  <c r="Y515" i="3" s="1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Y531" i="3" s="1"/>
  <c r="W532" i="3"/>
  <c r="Y532" i="3" s="1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Y547" i="3" s="1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Y567" i="3" s="1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Y588" i="3" s="1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Y607" i="3" s="1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Y620" i="3" s="1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Y639" i="3" s="1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Y659" i="3" s="1"/>
  <c r="W660" i="3"/>
  <c r="Y660" i="3" s="1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Y679" i="3" s="1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Y692" i="3" s="1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Y715" i="3" s="1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Y747" i="3" s="1"/>
  <c r="W748" i="3"/>
  <c r="W749" i="3"/>
  <c r="W750" i="3"/>
  <c r="W751" i="3"/>
  <c r="Y751" i="3" s="1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Y767" i="3" s="1"/>
  <c r="W768" i="3"/>
  <c r="W769" i="3"/>
  <c r="W770" i="3"/>
  <c r="W771" i="3"/>
  <c r="Y771" i="3" s="1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Y787" i="3" s="1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Y803" i="3" s="1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Y839" i="3" s="1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Y859" i="3" s="1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Y876" i="3" s="1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Y913" i="3" s="1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Y931" i="3" s="1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Y951" i="3" s="1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Y967" i="3" s="1"/>
  <c r="W968" i="3"/>
  <c r="W969" i="3"/>
  <c r="W970" i="3"/>
  <c r="W971" i="3"/>
  <c r="Y971" i="3" s="1"/>
  <c r="W972" i="3"/>
  <c r="W973" i="3"/>
  <c r="W974" i="3"/>
  <c r="W975" i="3"/>
  <c r="W976" i="3"/>
  <c r="W977" i="3"/>
  <c r="W978" i="3"/>
  <c r="W979" i="3"/>
  <c r="W980" i="3"/>
  <c r="W981" i="3"/>
  <c r="W982" i="3"/>
  <c r="W983" i="3"/>
  <c r="Y983" i="3" s="1"/>
  <c r="W984" i="3"/>
  <c r="W985" i="3"/>
  <c r="W986" i="3"/>
  <c r="W987" i="3"/>
  <c r="W988" i="3"/>
  <c r="W989" i="3"/>
  <c r="W990" i="3"/>
  <c r="W991" i="3"/>
  <c r="Y991" i="3" s="1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Y1007" i="3" s="1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Y1023" i="3" s="1"/>
  <c r="W1024" i="3"/>
  <c r="Y1024" i="3" s="1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Y1043" i="3" s="1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Y1059" i="3" s="1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Y1079" i="3" s="1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Y1091" i="3" s="1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Y1116" i="3" s="1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Y1131" i="3" s="1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Y1151" i="3" s="1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Y1163" i="3" s="1"/>
  <c r="W1164" i="3"/>
  <c r="Y1164" i="3" s="1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Y1183" i="3" s="1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Y1195" i="3" s="1"/>
  <c r="W1196" i="3"/>
  <c r="Y1196" i="3" s="1"/>
  <c r="W1197" i="3"/>
  <c r="W1198" i="3"/>
  <c r="W1199" i="3"/>
  <c r="Y1199" i="3" s="1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Y1211" i="3" s="1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Y1243" i="3" s="1"/>
  <c r="W1244" i="3"/>
  <c r="Y1244" i="3" s="1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Y1259" i="3" s="1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Y1275" i="3" s="1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Y1290" i="3" s="1"/>
  <c r="W1291" i="3"/>
  <c r="W1292" i="3"/>
  <c r="Y1292" i="3" s="1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Y1307" i="3" s="1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Y1319" i="3" s="1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Y1339" i="3" s="1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Y1353" i="3" s="1"/>
  <c r="W1354" i="3"/>
  <c r="W1355" i="3"/>
  <c r="Y1355" i="3" s="1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Y1367" i="3" s="1"/>
  <c r="W1368" i="3"/>
  <c r="W1369" i="3"/>
  <c r="W1370" i="3"/>
  <c r="W1371" i="3"/>
  <c r="Y1371" i="3" s="1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Y1383" i="3" s="1"/>
  <c r="W1384" i="3"/>
  <c r="W1385" i="3"/>
  <c r="W1386" i="3"/>
  <c r="W1387" i="3"/>
  <c r="Y1387" i="3" s="1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Y1399" i="3" s="1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Y1412" i="3" s="1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Y1431" i="3" s="1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Y1444" i="3" s="1"/>
  <c r="W1445" i="3"/>
  <c r="W1446" i="3"/>
  <c r="W1447" i="3"/>
  <c r="Y1447" i="3" s="1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Y1463" i="3" s="1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Y1475" i="3" s="1"/>
  <c r="W1476" i="3"/>
  <c r="W1477" i="3"/>
  <c r="W1478" i="3"/>
  <c r="W1479" i="3"/>
  <c r="Y1479" i="3" s="1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Y1495" i="3" s="1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Y1507" i="3" s="1"/>
  <c r="W1508" i="3"/>
  <c r="Y1508" i="3" s="1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Y1527" i="3" s="1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Y1556" i="3" s="1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Y1571" i="3" s="1"/>
  <c r="W1572" i="3"/>
  <c r="W1573" i="3"/>
  <c r="W1574" i="3"/>
  <c r="W1575" i="3"/>
  <c r="Y1575" i="3" s="1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Y1603" i="3" s="1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Y1619" i="3" s="1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Y1631" i="3" s="1"/>
  <c r="W1632" i="3"/>
  <c r="W1633" i="3"/>
  <c r="W1634" i="3"/>
  <c r="W1635" i="3"/>
  <c r="Y1635" i="3" s="1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Y1663" i="3" s="1"/>
  <c r="W1664" i="3"/>
  <c r="W1665" i="3"/>
  <c r="Y1665" i="3" s="1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Y1683" i="3" s="1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Y1695" i="3" s="1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Y1711" i="3" s="1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Y1727" i="3" s="1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Y1756" i="3" s="1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Y1771" i="3" s="1"/>
  <c r="W1772" i="3"/>
  <c r="W1773" i="3"/>
  <c r="W1774" i="3"/>
  <c r="W1775" i="3"/>
  <c r="Y1775" i="3" s="1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Y1819" i="3" s="1"/>
  <c r="W1820" i="3"/>
  <c r="Y1820" i="3" s="1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Y1839" i="3" s="1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Y1867" i="3" s="1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Y1899" i="3" s="1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Y1914" i="3" s="1"/>
  <c r="W1915" i="3"/>
  <c r="Y1915" i="3" s="1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Y1947" i="3" s="1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Y1959" i="3" s="1"/>
  <c r="W1960" i="3"/>
  <c r="W1961" i="3"/>
  <c r="W1962" i="3"/>
  <c r="W1963" i="3"/>
  <c r="Y1963" i="3" s="1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Y1975" i="3" s="1"/>
  <c r="W1976" i="3"/>
  <c r="W1977" i="3"/>
  <c r="W1978" i="3"/>
  <c r="W1979" i="3"/>
  <c r="Y1979" i="3" s="1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Y1995" i="3" s="1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Y2007" i="3" s="1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Y2040" i="3" s="1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Y2068" i="3" s="1"/>
  <c r="W2069" i="3"/>
  <c r="W2070" i="3"/>
  <c r="W2071" i="3"/>
  <c r="Y2071" i="3" s="1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Y2083" i="3" s="1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Y2100" i="3" s="1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Y2115" i="3" s="1"/>
  <c r="W2116" i="3"/>
  <c r="W2117" i="3"/>
  <c r="W2118" i="3"/>
  <c r="W2119" i="3"/>
  <c r="Y2119" i="3" s="1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Y2131" i="3" s="1"/>
  <c r="W2132" i="3"/>
  <c r="W2133" i="3"/>
  <c r="W2134" i="3"/>
  <c r="W2135" i="3"/>
  <c r="Y2135" i="3" s="1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Y2147" i="3" s="1"/>
  <c r="W2148" i="3"/>
  <c r="W2149" i="3"/>
  <c r="W2150" i="3"/>
  <c r="W2151" i="3"/>
  <c r="Y2151" i="3" s="1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Y2164" i="3" s="1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Y2220" i="3" s="1"/>
  <c r="W2221" i="3"/>
  <c r="W2222" i="3"/>
  <c r="W2223" i="3"/>
  <c r="Y2223" i="3" s="1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Y2235" i="3" s="1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Y2275" i="3" s="1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Y2300" i="3" s="1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Y2327" i="3" s="1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Y2348" i="3" s="1"/>
  <c r="W2349" i="3"/>
  <c r="W2350" i="3"/>
  <c r="W2351" i="3"/>
  <c r="Y2351" i="3" s="1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Y2372" i="3" s="1"/>
  <c r="W2373" i="3"/>
  <c r="Y2373" i="3" s="1"/>
  <c r="W2374" i="3"/>
  <c r="W2375" i="3"/>
  <c r="Y2375" i="3" s="1"/>
  <c r="W2376" i="3"/>
  <c r="W2377" i="3"/>
  <c r="W2378" i="3"/>
  <c r="W2379" i="3"/>
  <c r="W2380" i="3"/>
  <c r="W2381" i="3"/>
  <c r="W2382" i="3"/>
  <c r="W2383" i="3"/>
  <c r="Y2383" i="3" s="1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Y2399" i="3" s="1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Y2420" i="3" s="1"/>
  <c r="W2421" i="3"/>
  <c r="W2422" i="3"/>
  <c r="W2423" i="3"/>
  <c r="Y2423" i="3" s="1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Y2444" i="3" s="1"/>
  <c r="W2445" i="3"/>
  <c r="W2446" i="3"/>
  <c r="W2447" i="3"/>
  <c r="W2448" i="3"/>
  <c r="W2449" i="3"/>
  <c r="W2450" i="3"/>
  <c r="W2451" i="3"/>
  <c r="W2452" i="3"/>
  <c r="W2453" i="3"/>
  <c r="W2454" i="3"/>
  <c r="W2455" i="3"/>
  <c r="Y2455" i="3" s="1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Y2471" i="3" s="1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Y2492" i="3" s="1"/>
  <c r="W2493" i="3"/>
  <c r="W2494" i="3"/>
  <c r="W2495" i="3"/>
  <c r="W2496" i="3"/>
  <c r="W2497" i="3"/>
  <c r="W2498" i="3"/>
  <c r="W2499" i="3"/>
  <c r="W2500" i="3"/>
  <c r="W2501" i="3"/>
  <c r="W2502" i="3"/>
  <c r="W2503" i="3"/>
  <c r="Y2503" i="3" s="1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Y2516" i="3" s="1"/>
  <c r="W2517" i="3"/>
  <c r="Y2517" i="3" s="1"/>
  <c r="W2518" i="3"/>
  <c r="W2519" i="3"/>
  <c r="W2520" i="3"/>
  <c r="W2521" i="3"/>
  <c r="W2522" i="3"/>
  <c r="W2523" i="3"/>
  <c r="W2524" i="3"/>
  <c r="W2525" i="3"/>
  <c r="W2526" i="3"/>
  <c r="W2527" i="3"/>
  <c r="Y2527" i="3" s="1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Y2543" i="3" s="1"/>
  <c r="W2544" i="3"/>
  <c r="W2545" i="3"/>
  <c r="W2546" i="3"/>
  <c r="W2547" i="3"/>
  <c r="W2548" i="3"/>
  <c r="W2549" i="3"/>
  <c r="W2550" i="3"/>
  <c r="W2551" i="3"/>
  <c r="Y2551" i="3" s="1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Y2564" i="3" s="1"/>
  <c r="W2565" i="3"/>
  <c r="Y2565" i="3" s="1"/>
  <c r="W2566" i="3"/>
  <c r="W2567" i="3"/>
  <c r="W2568" i="3"/>
  <c r="W2569" i="3"/>
  <c r="W2570" i="3"/>
  <c r="W2571" i="3"/>
  <c r="W2572" i="3"/>
  <c r="W2573" i="3"/>
  <c r="W2574" i="3"/>
  <c r="W2575" i="3"/>
  <c r="Y2575" i="3" s="1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Y2588" i="3" s="1"/>
  <c r="W2589" i="3"/>
  <c r="W2590" i="3"/>
  <c r="W2591" i="3"/>
  <c r="W2592" i="3"/>
  <c r="W2593" i="3"/>
  <c r="W2594" i="3"/>
  <c r="W2595" i="3"/>
  <c r="W2596" i="3"/>
  <c r="W2597" i="3"/>
  <c r="W2598" i="3"/>
  <c r="W2599" i="3"/>
  <c r="Y2599" i="3" s="1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Y2612" i="3" s="1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Y2647" i="3" s="1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Y2661" i="3" s="1"/>
  <c r="W2662" i="3"/>
  <c r="W2663" i="3"/>
  <c r="W2664" i="3"/>
  <c r="W2665" i="3"/>
  <c r="W2666" i="3"/>
  <c r="W2667" i="3"/>
  <c r="W2668" i="3"/>
  <c r="W2669" i="3"/>
  <c r="W2670" i="3"/>
  <c r="W2671" i="3"/>
  <c r="Y2671" i="3" s="1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Y2684" i="3" s="1"/>
  <c r="W2685" i="3"/>
  <c r="W2686" i="3"/>
  <c r="W2687" i="3"/>
  <c r="W2688" i="3"/>
  <c r="W2689" i="3"/>
  <c r="W2690" i="3"/>
  <c r="W2691" i="3"/>
  <c r="W2692" i="3"/>
  <c r="W2693" i="3"/>
  <c r="W2694" i="3"/>
  <c r="W2695" i="3"/>
  <c r="Y2695" i="3" s="1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Y2743" i="3" s="1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Y2767" i="3" s="1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Y2780" i="3" s="1"/>
  <c r="W2781" i="3"/>
  <c r="W2782" i="3"/>
  <c r="W2783" i="3"/>
  <c r="W2784" i="3"/>
  <c r="W2785" i="3"/>
  <c r="W2786" i="3"/>
  <c r="W2787" i="3"/>
  <c r="W2788" i="3"/>
  <c r="W2789" i="3"/>
  <c r="W2790" i="3"/>
  <c r="W2791" i="3"/>
  <c r="Y2791" i="3" s="1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Y2804" i="3" s="1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Y2828" i="3" s="1"/>
  <c r="W2829" i="3"/>
  <c r="W2830" i="3"/>
  <c r="W2831" i="3"/>
  <c r="W2832" i="3"/>
  <c r="W2833" i="3"/>
  <c r="W2834" i="3"/>
  <c r="W2835" i="3"/>
  <c r="W2836" i="3"/>
  <c r="W2837" i="3"/>
  <c r="W2838" i="3"/>
  <c r="W2839" i="3"/>
  <c r="Y2839" i="3" s="1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Y2863" i="3" s="1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Y2887" i="3" s="1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Y2911" i="3" s="1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Y2935" i="3" s="1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Y2948" i="3" s="1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Y2972" i="3" s="1"/>
  <c r="W2973" i="3"/>
  <c r="W2974" i="3"/>
  <c r="W2975" i="3"/>
  <c r="W2976" i="3"/>
  <c r="W2977" i="3"/>
  <c r="W2978" i="3"/>
  <c r="W2979" i="3"/>
  <c r="W2980" i="3"/>
  <c r="W2981" i="3"/>
  <c r="W2982" i="3"/>
  <c r="W2983" i="3"/>
  <c r="Y2983" i="3" s="1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Y2996" i="3" s="1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Y3031" i="3" s="1"/>
  <c r="W3032" i="3"/>
  <c r="W3033" i="3"/>
  <c r="W3034" i="3"/>
  <c r="W3035" i="3"/>
  <c r="W3036" i="3"/>
  <c r="W3037" i="3"/>
  <c r="W3038" i="3"/>
  <c r="W3039" i="3"/>
  <c r="W3040" i="3"/>
  <c r="W3041" i="3"/>
  <c r="Y3041" i="3" s="1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Y3055" i="3" s="1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Y3079" i="3" s="1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Y3092" i="3" s="1"/>
  <c r="W3093" i="3"/>
  <c r="W3094" i="3"/>
  <c r="W3095" i="3"/>
  <c r="W3096" i="3"/>
  <c r="W3097" i="3"/>
  <c r="W3098" i="3"/>
  <c r="W3099" i="3"/>
  <c r="W3100" i="3"/>
  <c r="W3101" i="3"/>
  <c r="W3102" i="3"/>
  <c r="W3103" i="3"/>
  <c r="Y3103" i="3" s="1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Y3140" i="3" s="1"/>
  <c r="W3141" i="3"/>
  <c r="W3142" i="3"/>
  <c r="W3143" i="3"/>
  <c r="W3144" i="3"/>
  <c r="W3145" i="3"/>
  <c r="W3146" i="3"/>
  <c r="W3147" i="3"/>
  <c r="W3148" i="3"/>
  <c r="W3149" i="3"/>
  <c r="W3150" i="3"/>
  <c r="W3151" i="3"/>
  <c r="Y3151" i="3" s="1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Y3175" i="3" s="1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Y3207" i="3" s="1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Y3223" i="3" s="1"/>
  <c r="W3224" i="3"/>
  <c r="W3225" i="3"/>
  <c r="W3226" i="3"/>
  <c r="W3227" i="3"/>
  <c r="W3228" i="3"/>
  <c r="W3229" i="3"/>
  <c r="W3230" i="3"/>
  <c r="W3231" i="3"/>
  <c r="W3232" i="3"/>
  <c r="W3233" i="3"/>
  <c r="Y3233" i="3" s="1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Y3247" i="3" s="1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Y3279" i="3" s="1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Y3295" i="3" s="1"/>
  <c r="W3296" i="3"/>
  <c r="W3297" i="3"/>
  <c r="W3298" i="3"/>
  <c r="W3299" i="3"/>
  <c r="W3300" i="3"/>
  <c r="W3301" i="3"/>
  <c r="W3302" i="3"/>
  <c r="W3303" i="3"/>
  <c r="Y3303" i="3" s="1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Y3319" i="3" s="1"/>
  <c r="W3320" i="3"/>
  <c r="W3321" i="3"/>
  <c r="W3322" i="3"/>
  <c r="W3323" i="3"/>
  <c r="W3324" i="3"/>
  <c r="W3325" i="3"/>
  <c r="W3326" i="3"/>
  <c r="W3327" i="3"/>
  <c r="W3328" i="3"/>
  <c r="W3329" i="3"/>
  <c r="Y3329" i="3" s="1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Y3351" i="3" s="1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Y3375" i="3" s="1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Y3399" i="3" s="1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Y3423" i="3" s="1"/>
  <c r="W3424" i="3"/>
  <c r="Y3424" i="3" s="1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Y3436" i="3" s="1"/>
  <c r="W3437" i="3"/>
  <c r="W3438" i="3"/>
  <c r="W3439" i="3"/>
  <c r="W3440" i="3"/>
  <c r="W3441" i="3"/>
  <c r="W3442" i="3"/>
  <c r="W3443" i="3"/>
  <c r="W3444" i="3"/>
  <c r="W3445" i="3"/>
  <c r="W3446" i="3"/>
  <c r="W3447" i="3"/>
  <c r="Y3447" i="3" s="1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Y3495" i="3" s="1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Y3520" i="3" s="1"/>
  <c r="W3521" i="3"/>
  <c r="W3522" i="3"/>
  <c r="W3523" i="3"/>
  <c r="W3524" i="3"/>
  <c r="W3525" i="3"/>
  <c r="W3526" i="3"/>
  <c r="W3527" i="3"/>
  <c r="Y3527" i="3" s="1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Y3543" i="3" s="1"/>
  <c r="W3544" i="3"/>
  <c r="W3545" i="3"/>
  <c r="W3546" i="3"/>
  <c r="W3547" i="3"/>
  <c r="W3548" i="3"/>
  <c r="W3549" i="3"/>
  <c r="W3550" i="3"/>
  <c r="W3551" i="3"/>
  <c r="Y3551" i="3" s="1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Y3575" i="3" s="1"/>
  <c r="W3576" i="3"/>
  <c r="W3577" i="3"/>
  <c r="W3578" i="3"/>
  <c r="W3579" i="3"/>
  <c r="W3580" i="3"/>
  <c r="W3581" i="3"/>
  <c r="W3582" i="3"/>
  <c r="W3583" i="3"/>
  <c r="W3584" i="3"/>
  <c r="W3585" i="3"/>
  <c r="Y3585" i="3" s="1"/>
  <c r="W3586" i="3"/>
  <c r="W3587" i="3"/>
  <c r="W3588" i="3"/>
  <c r="Y3588" i="3" s="1"/>
  <c r="W3589" i="3"/>
  <c r="W3590" i="3"/>
  <c r="W3591" i="3"/>
  <c r="Y3591" i="3" s="1"/>
  <c r="W3592" i="3"/>
  <c r="W3593" i="3"/>
  <c r="W3594" i="3"/>
  <c r="W3595" i="3"/>
  <c r="W3596" i="3"/>
  <c r="W3597" i="3"/>
  <c r="W3598" i="3"/>
  <c r="W3599" i="3"/>
  <c r="Y3599" i="3" s="1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Y3615" i="3" s="1"/>
  <c r="W3616" i="3"/>
  <c r="W3617" i="3"/>
  <c r="W3618" i="3"/>
  <c r="W3619" i="3"/>
  <c r="W3620" i="3"/>
  <c r="W3621" i="3"/>
  <c r="W3622" i="3"/>
  <c r="W3623" i="3"/>
  <c r="Y3623" i="3" s="1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Y3652" i="3" s="1"/>
  <c r="W3653" i="3"/>
  <c r="W3654" i="3"/>
  <c r="W3655" i="3"/>
  <c r="Y3655" i="3" s="1"/>
  <c r="W3656" i="3"/>
  <c r="W3657" i="3"/>
  <c r="W3658" i="3"/>
  <c r="W3659" i="3"/>
  <c r="W3660" i="3"/>
  <c r="W3661" i="3"/>
  <c r="W3662" i="3"/>
  <c r="W3663" i="3"/>
  <c r="Y3663" i="3" s="1"/>
  <c r="W3664" i="3"/>
  <c r="W3665" i="3"/>
  <c r="W3666" i="3"/>
  <c r="W3667" i="3"/>
  <c r="W3668" i="3"/>
  <c r="W3669" i="3"/>
  <c r="W3670" i="3"/>
  <c r="W3671" i="3"/>
  <c r="Y3671" i="3" s="1"/>
  <c r="W3672" i="3"/>
  <c r="W3673" i="3"/>
  <c r="W3674" i="3"/>
  <c r="W3675" i="3"/>
  <c r="W3676" i="3"/>
  <c r="W3677" i="3"/>
  <c r="W3678" i="3"/>
  <c r="W3679" i="3"/>
  <c r="Y3679" i="3" s="1"/>
  <c r="W3680" i="3"/>
  <c r="W3681" i="3"/>
  <c r="W3682" i="3"/>
  <c r="W3683" i="3"/>
  <c r="W3684" i="3"/>
  <c r="W3685" i="3"/>
  <c r="W3686" i="3"/>
  <c r="W3687" i="3"/>
  <c r="Y3687" i="3" s="1"/>
  <c r="W3688" i="3"/>
  <c r="W3689" i="3"/>
  <c r="W3690" i="3"/>
  <c r="W3691" i="3"/>
  <c r="W3692" i="3"/>
  <c r="W3693" i="3"/>
  <c r="W3694" i="3"/>
  <c r="W3695" i="3"/>
  <c r="Y3695" i="3" s="1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Y3713" i="3" s="1"/>
  <c r="W3714" i="3"/>
  <c r="W3715" i="3"/>
  <c r="W3716" i="3"/>
  <c r="Y3716" i="3" s="1"/>
  <c r="W3717" i="3"/>
  <c r="W3718" i="3"/>
  <c r="W3719" i="3"/>
  <c r="W3720" i="3"/>
  <c r="W3721" i="3"/>
  <c r="W3722" i="3"/>
  <c r="W3723" i="3"/>
  <c r="W3724" i="3"/>
  <c r="W3725" i="3"/>
  <c r="W3726" i="3"/>
  <c r="W3727" i="3"/>
  <c r="Y3727" i="3" s="1"/>
  <c r="W3728" i="3"/>
  <c r="W3729" i="3"/>
  <c r="W3730" i="3"/>
  <c r="W3731" i="3"/>
  <c r="W3732" i="3"/>
  <c r="W3733" i="3"/>
  <c r="W3734" i="3"/>
  <c r="W3735" i="3"/>
  <c r="Y3735" i="3" s="1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Y3751" i="3" s="1"/>
  <c r="W3752" i="3"/>
  <c r="W3753" i="3"/>
  <c r="W3754" i="3"/>
  <c r="W3755" i="3"/>
  <c r="W3756" i="3"/>
  <c r="W3757" i="3"/>
  <c r="W3758" i="3"/>
  <c r="W3759" i="3"/>
  <c r="Y3759" i="3" s="1"/>
  <c r="W3760" i="3"/>
  <c r="W3761" i="3"/>
  <c r="W3762" i="3"/>
  <c r="W3763" i="3"/>
  <c r="W3764" i="3"/>
  <c r="W3765" i="3"/>
  <c r="W3766" i="3"/>
  <c r="W3767" i="3"/>
  <c r="Y3767" i="3" s="1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Y3783" i="3" s="1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Y3799" i="3" s="1"/>
  <c r="W3800" i="3"/>
  <c r="W3801" i="3"/>
  <c r="W3802" i="3"/>
  <c r="W3803" i="3"/>
  <c r="W3804" i="3"/>
  <c r="W3805" i="3"/>
  <c r="W3806" i="3"/>
  <c r="W3807" i="3"/>
  <c r="Y3807" i="3" s="1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Y3823" i="3" s="1"/>
  <c r="W3824" i="3"/>
  <c r="W3825" i="3"/>
  <c r="W3826" i="3"/>
  <c r="W3827" i="3"/>
  <c r="W3828" i="3"/>
  <c r="W3829" i="3"/>
  <c r="W3830" i="3"/>
  <c r="W3831" i="3"/>
  <c r="Y3831" i="3" s="1"/>
  <c r="W3832" i="3"/>
  <c r="W3833" i="3"/>
  <c r="W3834" i="3"/>
  <c r="W3835" i="3"/>
  <c r="W3836" i="3"/>
  <c r="W3837" i="3"/>
  <c r="W3838" i="3"/>
  <c r="W3839" i="3"/>
  <c r="W3840" i="3"/>
  <c r="W3841" i="3"/>
  <c r="Y3841" i="3" s="1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Y3855" i="3" s="1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Y3871" i="3" s="1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Y3919" i="3" s="1"/>
  <c r="W3920" i="3"/>
  <c r="W3921" i="3"/>
  <c r="W3922" i="3"/>
  <c r="W3923" i="3"/>
  <c r="W3924" i="3"/>
  <c r="W3925" i="3"/>
  <c r="W3926" i="3"/>
  <c r="W3927" i="3"/>
  <c r="Y3927" i="3" s="1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Y3943" i="3" s="1"/>
  <c r="W3944" i="3"/>
  <c r="W3945" i="3"/>
  <c r="W3946" i="3"/>
  <c r="W3947" i="3"/>
  <c r="W3948" i="3"/>
  <c r="W3949" i="3"/>
  <c r="W3950" i="3"/>
  <c r="W3951" i="3"/>
  <c r="Y3951" i="3" s="1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Y3975" i="3" s="1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Y3991" i="3" s="1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Y4023" i="3" s="1"/>
  <c r="W4024" i="3"/>
  <c r="W4025" i="3"/>
  <c r="W4026" i="3"/>
  <c r="W4027" i="3"/>
  <c r="W4028" i="3"/>
  <c r="W4029" i="3"/>
  <c r="W4030" i="3"/>
  <c r="W4031" i="3"/>
  <c r="W4032" i="3"/>
  <c r="Y4032" i="3" s="1"/>
  <c r="W4033" i="3"/>
  <c r="W4034" i="3"/>
  <c r="W4035" i="3"/>
  <c r="W4036" i="3"/>
  <c r="W4037" i="3"/>
  <c r="W4038" i="3"/>
  <c r="W4039" i="3"/>
  <c r="Y4039" i="3" s="1"/>
  <c r="W4040" i="3"/>
  <c r="W4041" i="3"/>
  <c r="W4042" i="3"/>
  <c r="W4043" i="3"/>
  <c r="W4044" i="3"/>
  <c r="W4045" i="3"/>
  <c r="W4046" i="3"/>
  <c r="W4047" i="3"/>
  <c r="Y4047" i="3" s="1"/>
  <c r="W4048" i="3"/>
  <c r="W4049" i="3"/>
  <c r="W4050" i="3"/>
  <c r="W4051" i="3"/>
  <c r="W4052" i="3"/>
  <c r="W4053" i="3"/>
  <c r="W4054" i="3"/>
  <c r="W4055" i="3"/>
  <c r="Y4055" i="3" s="1"/>
  <c r="W4056" i="3"/>
  <c r="W4057" i="3"/>
  <c r="W4058" i="3"/>
  <c r="W4059" i="3"/>
  <c r="W4060" i="3"/>
  <c r="W4061" i="3"/>
  <c r="W4062" i="3"/>
  <c r="W4063" i="3"/>
  <c r="Y4063" i="3" s="1"/>
  <c r="W4064" i="3"/>
  <c r="W4065" i="3"/>
  <c r="W4066" i="3"/>
  <c r="W4067" i="3"/>
  <c r="W4068" i="3"/>
  <c r="W4069" i="3"/>
  <c r="W4070" i="3"/>
  <c r="W4071" i="3"/>
  <c r="Y4071" i="3" s="1"/>
  <c r="W4072" i="3"/>
  <c r="W4073" i="3"/>
  <c r="W4074" i="3"/>
  <c r="W4075" i="3"/>
  <c r="W4076" i="3"/>
  <c r="Y4076" i="3" s="1"/>
  <c r="W4077" i="3"/>
  <c r="W4078" i="3"/>
  <c r="W4079" i="3"/>
  <c r="W4080" i="3"/>
  <c r="W4081" i="3"/>
  <c r="W4082" i="3"/>
  <c r="W4083" i="3"/>
  <c r="W4084" i="3"/>
  <c r="W4085" i="3"/>
  <c r="W4086" i="3"/>
  <c r="W4087" i="3"/>
  <c r="Y4087" i="3" s="1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Y4103" i="3" s="1"/>
  <c r="W4104" i="3"/>
  <c r="W4105" i="3"/>
  <c r="W4106" i="3"/>
  <c r="W4107" i="3"/>
  <c r="W4108" i="3"/>
  <c r="W4109" i="3"/>
  <c r="W4110" i="3"/>
  <c r="W4111" i="3"/>
  <c r="Y4111" i="3" s="1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Y4135" i="3" s="1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Y4175" i="3" s="1"/>
  <c r="W4176" i="3"/>
  <c r="W4177" i="3"/>
  <c r="W4178" i="3"/>
  <c r="W4179" i="3"/>
  <c r="W4180" i="3"/>
  <c r="W4181" i="3"/>
  <c r="W4182" i="3"/>
  <c r="W4183" i="3"/>
  <c r="Y4183" i="3" s="1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Y4199" i="3" s="1"/>
  <c r="W4200" i="3"/>
  <c r="W4201" i="3"/>
  <c r="W4202" i="3"/>
  <c r="W4203" i="3"/>
  <c r="W4204" i="3"/>
  <c r="W4205" i="3"/>
  <c r="W4206" i="3"/>
  <c r="W4207" i="3"/>
  <c r="Y4207" i="3" s="1"/>
  <c r="W4208" i="3"/>
  <c r="W4209" i="3"/>
  <c r="W4210" i="3"/>
  <c r="W4211" i="3"/>
  <c r="W4212" i="3"/>
  <c r="W4213" i="3"/>
  <c r="W4214" i="3"/>
  <c r="W4215" i="3"/>
  <c r="Y4215" i="3" s="1"/>
  <c r="W4216" i="3"/>
  <c r="W4217" i="3"/>
  <c r="W4218" i="3"/>
  <c r="W4219" i="3"/>
  <c r="W4220" i="3"/>
  <c r="Y4220" i="3" s="1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Y4236" i="3" s="1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Y4252" i="3" s="1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Y4271" i="3" s="1"/>
  <c r="W4272" i="3"/>
  <c r="W4273" i="3"/>
  <c r="W4274" i="3"/>
  <c r="W4275" i="3"/>
  <c r="W4276" i="3"/>
  <c r="Y4276" i="3" s="1"/>
  <c r="W4277" i="3"/>
  <c r="Y4277" i="3" s="1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Y4292" i="3" s="1"/>
  <c r="W4293" i="3"/>
  <c r="W4294" i="3"/>
  <c r="W4295" i="3"/>
  <c r="W4296" i="3"/>
  <c r="W4297" i="3"/>
  <c r="W4298" i="3"/>
  <c r="W4299" i="3"/>
  <c r="W4300" i="3"/>
  <c r="W4301" i="3"/>
  <c r="W4302" i="3"/>
  <c r="W4303" i="3"/>
  <c r="Y4303" i="3" s="1"/>
  <c r="W4304" i="3"/>
  <c r="W4305" i="3"/>
  <c r="W4306" i="3"/>
  <c r="W4307" i="3"/>
  <c r="W4308" i="3"/>
  <c r="Y4308" i="3" s="1"/>
  <c r="W4309" i="3"/>
  <c r="W4310" i="3"/>
  <c r="W4311" i="3"/>
  <c r="W4312" i="3"/>
  <c r="W4313" i="3"/>
  <c r="W4314" i="3"/>
  <c r="W4315" i="3"/>
  <c r="W4316" i="3"/>
  <c r="W4317" i="3"/>
  <c r="W4318" i="3"/>
  <c r="W4319" i="3"/>
  <c r="Y4319" i="3" s="1"/>
  <c r="W4320" i="3"/>
  <c r="W4321" i="3"/>
  <c r="W4322" i="3"/>
  <c r="W4323" i="3"/>
  <c r="W4324" i="3"/>
  <c r="W4325" i="3"/>
  <c r="W4326" i="3"/>
  <c r="W4327" i="3"/>
  <c r="Y4327" i="3" s="1"/>
  <c r="W4328" i="3"/>
  <c r="W4329" i="3"/>
  <c r="W4330" i="3"/>
  <c r="W4331" i="3"/>
  <c r="W4332" i="3"/>
  <c r="Y4332" i="3" s="1"/>
  <c r="W4333" i="3"/>
  <c r="W4334" i="3"/>
  <c r="Y4334" i="3" s="1"/>
  <c r="W4335" i="3"/>
  <c r="Y4335" i="3" s="1"/>
  <c r="W4336" i="3"/>
  <c r="W4337" i="3"/>
  <c r="W4338" i="3"/>
  <c r="W4339" i="3"/>
  <c r="W4340" i="3"/>
  <c r="Y4340" i="3" s="1"/>
  <c r="W4341" i="3"/>
  <c r="W4342" i="3"/>
  <c r="W4343" i="3"/>
  <c r="W4344" i="3"/>
  <c r="W4345" i="3"/>
  <c r="W4346" i="3"/>
  <c r="W4347" i="3"/>
  <c r="W4348" i="3"/>
  <c r="Y4348" i="3" s="1"/>
  <c r="W4349" i="3"/>
  <c r="W4350" i="3"/>
  <c r="W4351" i="3"/>
  <c r="W4352" i="3"/>
  <c r="W4353" i="3"/>
  <c r="W4354" i="3"/>
  <c r="W4355" i="3"/>
  <c r="W4356" i="3"/>
  <c r="W4357" i="3"/>
  <c r="W4358" i="3"/>
  <c r="W4359" i="3"/>
  <c r="Y4359" i="3" s="1"/>
  <c r="W4360" i="3"/>
  <c r="W4361" i="3"/>
  <c r="W4362" i="3"/>
  <c r="W4363" i="3"/>
  <c r="W4364" i="3"/>
  <c r="Y4364" i="3" s="1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Y4391" i="3" s="1"/>
  <c r="W4392" i="3"/>
  <c r="W4393" i="3"/>
  <c r="W4394" i="3"/>
  <c r="W4395" i="3"/>
  <c r="W4396" i="3"/>
  <c r="Y4396" i="3" s="1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Y4423" i="3" s="1"/>
  <c r="W4424" i="3"/>
  <c r="W4425" i="3"/>
  <c r="W4426" i="3"/>
  <c r="W4427" i="3"/>
  <c r="W4428" i="3"/>
  <c r="W4429" i="3"/>
  <c r="W4430" i="3"/>
  <c r="W4431" i="3"/>
  <c r="Y4431" i="3" s="1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Y4444" i="3" s="1"/>
  <c r="W4445" i="3"/>
  <c r="Y4445" i="3" s="1"/>
  <c r="W4446" i="3"/>
  <c r="W4447" i="3"/>
  <c r="Y4447" i="3" s="1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Y4471" i="3" s="1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Y4500" i="3" s="1"/>
  <c r="W4501" i="3"/>
  <c r="Y4501" i="3" s="1"/>
  <c r="W4502" i="3"/>
  <c r="W4503" i="3"/>
  <c r="W4504" i="3"/>
  <c r="W4505" i="3"/>
  <c r="W4506" i="3"/>
  <c r="W4507" i="3"/>
  <c r="W4508" i="3"/>
  <c r="Y4508" i="3" s="1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Y4527" i="3" s="1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Y4557" i="3" s="1"/>
  <c r="W4558" i="3"/>
  <c r="W4559" i="3"/>
  <c r="W4560" i="3"/>
  <c r="W4561" i="3"/>
  <c r="W4562" i="3"/>
  <c r="W4563" i="3"/>
  <c r="W4564" i="3"/>
  <c r="Y4564" i="3" s="1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Y4583" i="3" s="1"/>
  <c r="W4584" i="3"/>
  <c r="W4585" i="3"/>
  <c r="W4586" i="3"/>
  <c r="W4587" i="3"/>
  <c r="W4588" i="3"/>
  <c r="W4589" i="3"/>
  <c r="W4590" i="3"/>
  <c r="W4591" i="3"/>
  <c r="Y4591" i="3" s="1"/>
  <c r="W4592" i="3"/>
  <c r="W4593" i="3"/>
  <c r="W4594" i="3"/>
  <c r="W4595" i="3"/>
  <c r="W4596" i="3"/>
  <c r="Y4596" i="3" s="1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Y4620" i="3" s="1"/>
  <c r="W4621" i="3"/>
  <c r="W4622" i="3"/>
  <c r="W4623" i="3"/>
  <c r="W4624" i="3"/>
  <c r="W4625" i="3"/>
  <c r="W4626" i="3"/>
  <c r="W4627" i="3"/>
  <c r="W4628" i="3"/>
  <c r="W4629" i="3"/>
  <c r="W4630" i="3"/>
  <c r="W4631" i="3"/>
  <c r="Y4631" i="3" s="1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Y4647" i="3" s="1"/>
  <c r="W4648" i="3"/>
  <c r="W4649" i="3"/>
  <c r="W4650" i="3"/>
  <c r="W4651" i="3"/>
  <c r="W4652" i="3"/>
  <c r="Y4652" i="3" s="1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Y4679" i="3" s="1"/>
  <c r="W4680" i="3"/>
  <c r="W4681" i="3"/>
  <c r="W4682" i="3"/>
  <c r="W4683" i="3"/>
  <c r="W4684" i="3"/>
  <c r="W4685" i="3"/>
  <c r="W4686" i="3"/>
  <c r="W4687" i="3"/>
  <c r="Y4687" i="3" s="1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Y4703" i="3" s="1"/>
  <c r="W4704" i="3"/>
  <c r="W4705" i="3"/>
  <c r="W4706" i="3"/>
  <c r="W4707" i="3"/>
  <c r="W4708" i="3"/>
  <c r="W4709" i="3"/>
  <c r="W4710" i="3"/>
  <c r="W4711" i="3"/>
  <c r="Y4711" i="3" s="1"/>
  <c r="W4712" i="3"/>
  <c r="W4713" i="3"/>
  <c r="W4714" i="3"/>
  <c r="W4715" i="3"/>
  <c r="W4716" i="3"/>
  <c r="W4717" i="3"/>
  <c r="W4718" i="3"/>
  <c r="W4719" i="3"/>
  <c r="Y4719" i="3" s="1"/>
  <c r="W4720" i="3"/>
  <c r="W4721" i="3"/>
  <c r="Y4721" i="3" s="1"/>
  <c r="W4722" i="3"/>
  <c r="W4723" i="3"/>
  <c r="W4724" i="3"/>
  <c r="Y4724" i="3" s="1"/>
  <c r="W4725" i="3"/>
  <c r="W4726" i="3"/>
  <c r="W4727" i="3"/>
  <c r="W4728" i="3"/>
  <c r="W4729" i="3"/>
  <c r="W4730" i="3"/>
  <c r="W4731" i="3"/>
  <c r="W4732" i="3"/>
  <c r="Y4732" i="3" s="1"/>
  <c r="W4733" i="3"/>
  <c r="W4734" i="3"/>
  <c r="W4735" i="3"/>
  <c r="W4736" i="3"/>
  <c r="W4737" i="3"/>
  <c r="W4738" i="3"/>
  <c r="W4739" i="3"/>
  <c r="W4740" i="3"/>
  <c r="Y4740" i="3" s="1"/>
  <c r="W4741" i="3"/>
  <c r="W4742" i="3"/>
  <c r="W4743" i="3"/>
  <c r="W4744" i="3"/>
  <c r="W4745" i="3"/>
  <c r="W4746" i="3"/>
  <c r="W4747" i="3"/>
  <c r="W4748" i="3"/>
  <c r="W4749" i="3"/>
  <c r="W4750" i="3"/>
  <c r="W4751" i="3"/>
  <c r="Y4751" i="3" s="1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Y4764" i="3" s="1"/>
  <c r="W4765" i="3"/>
  <c r="W4766" i="3"/>
  <c r="W4767" i="3"/>
  <c r="Y4767" i="3" s="1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Y4807" i="3" s="1"/>
  <c r="W4808" i="3"/>
  <c r="W4809" i="3"/>
  <c r="Y4809" i="3" s="1"/>
  <c r="W4810" i="3"/>
  <c r="W4811" i="3"/>
  <c r="W4812" i="3"/>
  <c r="W4813" i="3"/>
  <c r="W4814" i="3"/>
  <c r="W4815" i="3"/>
  <c r="W4816" i="3"/>
  <c r="W4817" i="3"/>
  <c r="W4818" i="3"/>
  <c r="W4819" i="3"/>
  <c r="W4820" i="3"/>
  <c r="Y4820" i="3" s="1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Y4844" i="3" s="1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Y4876" i="3" s="1"/>
  <c r="W4877" i="3"/>
  <c r="W4878" i="3"/>
  <c r="W4879" i="3"/>
  <c r="W4880" i="3"/>
  <c r="W4881" i="3"/>
  <c r="W4882" i="3"/>
  <c r="W4883" i="3"/>
  <c r="W4884" i="3"/>
  <c r="Y4884" i="3" s="1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Y4919" i="3" s="1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Y4944" i="3" s="1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Y4956" i="3" s="1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Y4972" i="3" s="1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Y4996" i="3" s="1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Y5012" i="3" s="1"/>
  <c r="W5013" i="3"/>
  <c r="W5014" i="3"/>
  <c r="W5015" i="3"/>
  <c r="W5016" i="3"/>
  <c r="W5017" i="3"/>
  <c r="W5018" i="3"/>
  <c r="W5019" i="3"/>
  <c r="W5020" i="3"/>
  <c r="W5021" i="3"/>
  <c r="W5022" i="3"/>
  <c r="W5023" i="3"/>
  <c r="Y5023" i="3" s="1"/>
  <c r="W5024" i="3"/>
  <c r="W5025" i="3"/>
  <c r="W5026" i="3"/>
  <c r="W5027" i="3"/>
  <c r="W5028" i="3"/>
  <c r="W5029" i="3"/>
  <c r="W5030" i="3"/>
  <c r="W5031" i="3"/>
  <c r="W5032" i="3"/>
  <c r="Y5032" i="3" s="1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Y5044" i="3" s="1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Y5060" i="3" s="1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Y5087" i="3" s="1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Y5100" i="3" s="1"/>
  <c r="W5101" i="3"/>
  <c r="W5102" i="3"/>
  <c r="W5103" i="3"/>
  <c r="W5104" i="3"/>
  <c r="W5105" i="3"/>
  <c r="W5106" i="3"/>
  <c r="W5107" i="3"/>
  <c r="W5108" i="3"/>
  <c r="Y5108" i="3" s="1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Y5164" i="3" s="1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Y5196" i="3" s="1"/>
  <c r="W5197" i="3"/>
  <c r="W5198" i="3"/>
  <c r="W5199" i="3"/>
  <c r="Y5199" i="3" s="1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Y5223" i="3" s="1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Y5260" i="3" s="1"/>
  <c r="W5261" i="3"/>
  <c r="W5262" i="3"/>
  <c r="W5263" i="3"/>
  <c r="W5264" i="3"/>
  <c r="W5265" i="3"/>
  <c r="W5266" i="3"/>
  <c r="W5267" i="3"/>
  <c r="W5268" i="3"/>
  <c r="Y5268" i="3" s="1"/>
  <c r="W5269" i="3"/>
  <c r="W5270" i="3"/>
  <c r="W5271" i="3"/>
  <c r="W5272" i="3"/>
  <c r="W5273" i="3"/>
  <c r="W5274" i="3"/>
  <c r="W5275" i="3"/>
  <c r="W5276" i="3"/>
  <c r="Y5276" i="3" s="1"/>
  <c r="W5277" i="3"/>
  <c r="W5278" i="3"/>
  <c r="W5279" i="3"/>
  <c r="Y5279" i="3" s="1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Y5301" i="3" s="1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Y5332" i="3" s="1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Y5372" i="3" s="1"/>
  <c r="W5373" i="3"/>
  <c r="W5374" i="3"/>
  <c r="W5375" i="3"/>
  <c r="W5376" i="3"/>
  <c r="W5377" i="3"/>
  <c r="W5378" i="3"/>
  <c r="W5379" i="3"/>
  <c r="W5380" i="3"/>
  <c r="Y5380" i="3" s="1"/>
  <c r="W5381" i="3"/>
  <c r="W5382" i="3"/>
  <c r="W5383" i="3"/>
  <c r="W5384" i="3"/>
  <c r="W5385" i="3"/>
  <c r="W5386" i="3"/>
  <c r="W5387" i="3"/>
  <c r="W5388" i="3"/>
  <c r="W5389" i="3"/>
  <c r="W5390" i="3"/>
  <c r="W5391" i="3"/>
  <c r="Y5391" i="3" s="1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Y5404" i="3" s="1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Y5431" i="3" s="1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Y5444" i="3" s="1"/>
  <c r="W5445" i="3"/>
  <c r="W5446" i="3"/>
  <c r="W5447" i="3"/>
  <c r="W5448" i="3"/>
  <c r="W5449" i="3"/>
  <c r="W5450" i="3"/>
  <c r="W5451" i="3"/>
  <c r="W5452" i="3"/>
  <c r="W5453" i="3"/>
  <c r="W5454" i="3"/>
  <c r="W5455" i="3"/>
  <c r="Y5455" i="3" s="1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Y5468" i="3" s="1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Y5497" i="3" s="1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Y5516" i="3" s="1"/>
  <c r="W5517" i="3"/>
  <c r="W5518" i="3"/>
  <c r="W5519" i="3"/>
  <c r="W5520" i="3"/>
  <c r="W5521" i="3"/>
  <c r="W5522" i="3"/>
  <c r="W5523" i="3"/>
  <c r="W5524" i="3"/>
  <c r="Y5524" i="3" s="1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Y5551" i="3" s="1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Y5573" i="3" s="1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Y5612" i="3" s="1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Y5636" i="3" s="1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Y5652" i="3" s="1"/>
  <c r="W5653" i="3"/>
  <c r="W5654" i="3"/>
  <c r="W5655" i="3"/>
  <c r="W5656" i="3"/>
  <c r="W5657" i="3"/>
  <c r="W5658" i="3"/>
  <c r="W5659" i="3"/>
  <c r="W5660" i="3"/>
  <c r="W5661" i="3"/>
  <c r="W5662" i="3"/>
  <c r="W5663" i="3"/>
  <c r="Y5663" i="3" s="1"/>
  <c r="W5664" i="3"/>
  <c r="W5665" i="3"/>
  <c r="W5666" i="3"/>
  <c r="W5667" i="3"/>
  <c r="W5668" i="3"/>
  <c r="W5669" i="3"/>
  <c r="W5670" i="3"/>
  <c r="W5671" i="3"/>
  <c r="Y5671" i="3" s="1"/>
  <c r="W5672" i="3"/>
  <c r="W5673" i="3"/>
  <c r="W5674" i="3"/>
  <c r="W5675" i="3"/>
  <c r="W5676" i="3"/>
  <c r="Y5676" i="3" s="1"/>
  <c r="W5677" i="3"/>
  <c r="W5678" i="3"/>
  <c r="W5679" i="3"/>
  <c r="W5680" i="3"/>
  <c r="W5681" i="3"/>
  <c r="W5682" i="3"/>
  <c r="W5683" i="3"/>
  <c r="W5684" i="3"/>
  <c r="Y5684" i="3" s="1"/>
  <c r="W5685" i="3"/>
  <c r="W5686" i="3"/>
  <c r="W5687" i="3"/>
  <c r="Y5687" i="3" s="1"/>
  <c r="W5688" i="3"/>
  <c r="W5689" i="3"/>
  <c r="W5690" i="3"/>
  <c r="W5691" i="3"/>
  <c r="W5692" i="3"/>
  <c r="Y5692" i="3" s="1"/>
  <c r="W5693" i="3"/>
  <c r="W5694" i="3"/>
  <c r="W5695" i="3"/>
  <c r="W5696" i="3"/>
  <c r="W5697" i="3"/>
  <c r="W5698" i="3"/>
  <c r="W5699" i="3"/>
  <c r="Y5699" i="3" s="1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Y5723" i="3" s="1"/>
  <c r="W5724" i="3"/>
  <c r="Y5724" i="3" s="1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Y5739" i="3" s="1"/>
  <c r="W5740" i="3"/>
  <c r="Y5740" i="3" s="1"/>
  <c r="W5741" i="3"/>
  <c r="W5742" i="3"/>
  <c r="W5743" i="3"/>
  <c r="W5744" i="3"/>
  <c r="W5745" i="3"/>
  <c r="W5746" i="3"/>
  <c r="W5747" i="3"/>
  <c r="Y5747" i="3" s="1"/>
  <c r="W5748" i="3"/>
  <c r="W5749" i="3"/>
  <c r="W5750" i="3"/>
  <c r="W5751" i="3"/>
  <c r="W5752" i="3"/>
  <c r="W5753" i="3"/>
  <c r="W5754" i="3"/>
  <c r="W5755" i="3"/>
  <c r="Y5755" i="3" s="1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Y5788" i="3" s="1"/>
  <c r="W5789" i="3"/>
  <c r="W5790" i="3"/>
  <c r="W5791" i="3"/>
  <c r="W5792" i="3"/>
  <c r="Y5792" i="3" s="1"/>
  <c r="W5793" i="3"/>
  <c r="W5794" i="3"/>
  <c r="W5795" i="3"/>
  <c r="W5796" i="3"/>
  <c r="Y5796" i="3" s="1"/>
  <c r="W5797" i="3"/>
  <c r="W5798" i="3"/>
  <c r="W5799" i="3"/>
  <c r="W5800" i="3"/>
  <c r="W5801" i="3"/>
  <c r="W5802" i="3"/>
  <c r="W5803" i="3"/>
  <c r="Y5803" i="3" s="1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Y5819" i="3" s="1"/>
  <c r="W5820" i="3"/>
  <c r="Y5820" i="3" s="1"/>
  <c r="W5821" i="3"/>
  <c r="W5822" i="3"/>
  <c r="W5823" i="3"/>
  <c r="W5824" i="3"/>
  <c r="W5825" i="3"/>
  <c r="W5826" i="3"/>
  <c r="W5827" i="3"/>
  <c r="W5828" i="3"/>
  <c r="W5829" i="3"/>
  <c r="W5830" i="3"/>
  <c r="W5831" i="3"/>
  <c r="Y5831" i="3" s="1"/>
  <c r="W5832" i="3"/>
  <c r="W5833" i="3"/>
  <c r="W5834" i="3"/>
  <c r="W5835" i="3"/>
  <c r="W5836" i="3"/>
  <c r="Y5836" i="3" s="1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Y5851" i="3" s="1"/>
  <c r="W5852" i="3"/>
  <c r="W5853" i="3"/>
  <c r="W5854" i="3"/>
  <c r="W5855" i="3"/>
  <c r="Y5855" i="3" s="1"/>
  <c r="W5856" i="3"/>
  <c r="W5857" i="3"/>
  <c r="W5858" i="3"/>
  <c r="W5859" i="3"/>
  <c r="Y5859" i="3" s="1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Y5876" i="3" s="1"/>
  <c r="W5877" i="3"/>
  <c r="W5878" i="3"/>
  <c r="W5879" i="3"/>
  <c r="W5880" i="3"/>
  <c r="W5881" i="3"/>
  <c r="W5882" i="3"/>
  <c r="W5883" i="3"/>
  <c r="W5884" i="3"/>
  <c r="W5885" i="3"/>
  <c r="W5886" i="3"/>
  <c r="W5887" i="3"/>
  <c r="Y5887" i="3" s="1"/>
  <c r="W5888" i="3"/>
  <c r="W5889" i="3"/>
  <c r="W5890" i="3"/>
  <c r="W5891" i="3"/>
  <c r="Y5891" i="3" s="1"/>
  <c r="W5892" i="3"/>
  <c r="Y5892" i="3" s="1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Y5907" i="3" s="1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Y5923" i="3" s="1"/>
  <c r="W5924" i="3"/>
  <c r="W5925" i="3"/>
  <c r="W5926" i="3"/>
  <c r="W5927" i="3"/>
  <c r="W5928" i="3"/>
  <c r="W5929" i="3"/>
  <c r="W5930" i="3"/>
  <c r="Y5930" i="3" s="1"/>
  <c r="W5931" i="3"/>
  <c r="W5932" i="3"/>
  <c r="Y5932" i="3" s="1"/>
  <c r="W5933" i="3"/>
  <c r="W5934" i="3"/>
  <c r="W5935" i="3"/>
  <c r="W5936" i="3"/>
  <c r="W5937" i="3"/>
  <c r="W5938" i="3"/>
  <c r="W5939" i="3"/>
  <c r="W5940" i="3"/>
  <c r="W5941" i="3"/>
  <c r="W5942" i="3"/>
  <c r="W5943" i="3"/>
  <c r="Y5943" i="3" s="1"/>
  <c r="W5944" i="3"/>
  <c r="W5945" i="3"/>
  <c r="W5946" i="3"/>
  <c r="W5947" i="3"/>
  <c r="W5948" i="3"/>
  <c r="Y5948" i="3" s="1"/>
  <c r="W5949" i="3"/>
  <c r="W5950" i="3"/>
  <c r="W5951" i="3"/>
  <c r="Y5951" i="3" s="1"/>
  <c r="W5952" i="3"/>
  <c r="W5953" i="3"/>
  <c r="W5954" i="3"/>
  <c r="W5955" i="3"/>
  <c r="W5956" i="3"/>
  <c r="Y5956" i="3" s="1"/>
  <c r="W5957" i="3"/>
  <c r="W5958" i="3"/>
  <c r="W5959" i="3"/>
  <c r="W5960" i="3"/>
  <c r="W5961" i="3"/>
  <c r="W5962" i="3"/>
  <c r="W5963" i="3"/>
  <c r="W5964" i="3"/>
  <c r="Y5964" i="3" s="1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Y5979" i="3" s="1"/>
  <c r="W5980" i="3"/>
  <c r="W5981" i="3"/>
  <c r="W5982" i="3"/>
  <c r="W5983" i="3"/>
  <c r="W5984" i="3"/>
  <c r="W5985" i="3"/>
  <c r="W5986" i="3"/>
  <c r="W5987" i="3"/>
  <c r="Y5987" i="3" s="1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Y6003" i="3" s="1"/>
  <c r="W6004" i="3"/>
  <c r="W6005" i="3"/>
  <c r="W6006" i="3"/>
  <c r="W6007" i="3"/>
  <c r="Y6007" i="3" s="1"/>
  <c r="W6008" i="3"/>
  <c r="W6009" i="3"/>
  <c r="W6010" i="3"/>
  <c r="W6011" i="3"/>
  <c r="W6012" i="3"/>
  <c r="Y6012" i="3" s="1"/>
  <c r="W6013" i="3"/>
  <c r="Y6013" i="3" s="1"/>
  <c r="W6014" i="3"/>
  <c r="W6015" i="3"/>
  <c r="W6016" i="3"/>
  <c r="W6017" i="3"/>
  <c r="W6018" i="3"/>
  <c r="W6019" i="3"/>
  <c r="Y6019" i="3" s="1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Y6043" i="3" s="1"/>
  <c r="W6044" i="3"/>
  <c r="Y6044" i="3" s="1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Y6059" i="3" s="1"/>
  <c r="W6060" i="3"/>
  <c r="Y6060" i="3" s="1"/>
  <c r="W6061" i="3"/>
  <c r="W6062" i="3"/>
  <c r="W6063" i="3"/>
  <c r="Y6063" i="3" s="1"/>
  <c r="W6064" i="3"/>
  <c r="W6065" i="3"/>
  <c r="W6066" i="3"/>
  <c r="W6067" i="3"/>
  <c r="W6068" i="3"/>
  <c r="Y6068" i="3" s="1"/>
  <c r="W6069" i="3"/>
  <c r="Y6069" i="3" s="1"/>
  <c r="W6070" i="3"/>
  <c r="W6071" i="3"/>
  <c r="W6072" i="3"/>
  <c r="W6073" i="3"/>
  <c r="W6074" i="3"/>
  <c r="W6075" i="3"/>
  <c r="Y6075" i="3" s="1"/>
  <c r="W6076" i="3"/>
  <c r="Y6076" i="3" s="1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Y6097" i="3" s="1"/>
  <c r="W6098" i="3"/>
  <c r="W6099" i="3"/>
  <c r="Y6099" i="3" s="1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Y6111" i="3" s="1"/>
  <c r="W6112" i="3"/>
  <c r="W6113" i="3"/>
  <c r="W6114" i="3"/>
  <c r="W6115" i="3"/>
  <c r="Y6115" i="3" s="1"/>
  <c r="W6116" i="3"/>
  <c r="Y6116" i="3" s="1"/>
  <c r="W6117" i="3"/>
  <c r="W6118" i="3"/>
  <c r="W6119" i="3"/>
  <c r="W6120" i="3"/>
  <c r="W6121" i="3"/>
  <c r="W6122" i="3"/>
  <c r="W6123" i="3"/>
  <c r="Y6123" i="3" s="1"/>
  <c r="W6124" i="3"/>
  <c r="W6125" i="3"/>
  <c r="Y6125" i="3" s="1"/>
  <c r="W6126" i="3"/>
  <c r="W6127" i="3"/>
  <c r="W6128" i="3"/>
  <c r="W6129" i="3"/>
  <c r="W6130" i="3"/>
  <c r="W6131" i="3"/>
  <c r="Y6131" i="3" s="1"/>
  <c r="W6132" i="3"/>
  <c r="Y6132" i="3" s="1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Y6172" i="3" s="1"/>
  <c r="W6173" i="3"/>
  <c r="W6174" i="3"/>
  <c r="W6175" i="3"/>
  <c r="Y6175" i="3" s="1"/>
  <c r="W6176" i="3"/>
  <c r="W6177" i="3"/>
  <c r="W6178" i="3"/>
  <c r="W6179" i="3"/>
  <c r="Y6179" i="3" s="1"/>
  <c r="W6180" i="3"/>
  <c r="W6181" i="3"/>
  <c r="W6182" i="3"/>
  <c r="W6183" i="3"/>
  <c r="W6184" i="3"/>
  <c r="W6185" i="3"/>
  <c r="W6186" i="3"/>
  <c r="W6187" i="3"/>
  <c r="W6188" i="3"/>
  <c r="Y6188" i="3" s="1"/>
  <c r="W6189" i="3"/>
  <c r="W6190" i="3"/>
  <c r="W6191" i="3"/>
  <c r="W6192" i="3"/>
  <c r="W6193" i="3"/>
  <c r="W6194" i="3"/>
  <c r="W6195" i="3"/>
  <c r="Y6195" i="3" s="1"/>
  <c r="W6196" i="3"/>
  <c r="Y6196" i="3" s="1"/>
  <c r="W6197" i="3"/>
  <c r="W6198" i="3"/>
  <c r="W6199" i="3"/>
  <c r="W6200" i="3"/>
  <c r="W6201" i="3"/>
  <c r="W6202" i="3"/>
  <c r="W6203" i="3"/>
  <c r="W6204" i="3"/>
  <c r="W6205" i="3"/>
  <c r="W6206" i="3"/>
  <c r="W6207" i="3"/>
  <c r="Y6207" i="3" s="1"/>
  <c r="W6208" i="3"/>
  <c r="W6209" i="3"/>
  <c r="W6210" i="3"/>
  <c r="W6211" i="3"/>
  <c r="Y6211" i="3" s="1"/>
  <c r="W6212" i="3"/>
  <c r="Y6212" i="3" s="1"/>
  <c r="W6213" i="3"/>
  <c r="W6214" i="3"/>
  <c r="W6215" i="3"/>
  <c r="W6216" i="3"/>
  <c r="W6217" i="3"/>
  <c r="W6218" i="3"/>
  <c r="W6219" i="3"/>
  <c r="W6220" i="3"/>
  <c r="W6221" i="3"/>
  <c r="Y6221" i="3" s="1"/>
  <c r="W6222" i="3"/>
  <c r="W6223" i="3"/>
  <c r="Y6223" i="3" s="1"/>
  <c r="W6224" i="3"/>
  <c r="W6225" i="3"/>
  <c r="W6226" i="3"/>
  <c r="W6227" i="3"/>
  <c r="Y6227" i="3" s="1"/>
  <c r="W6228" i="3"/>
  <c r="W6229" i="3"/>
  <c r="W6230" i="3"/>
  <c r="W6231" i="3"/>
  <c r="W6232" i="3"/>
  <c r="W6233" i="3"/>
  <c r="W6234" i="3"/>
  <c r="W6235" i="3"/>
  <c r="Y6235" i="3" s="1"/>
  <c r="W6236" i="3"/>
  <c r="W6237" i="3"/>
  <c r="W6238" i="3"/>
  <c r="W6239" i="3"/>
  <c r="W6240" i="3"/>
  <c r="W6241" i="3"/>
  <c r="W6242" i="3"/>
  <c r="W6243" i="3"/>
  <c r="Y6243" i="3" s="1"/>
  <c r="W6244" i="3"/>
  <c r="W6245" i="3"/>
  <c r="W6246" i="3"/>
  <c r="W6247" i="3"/>
  <c r="W6248" i="3"/>
  <c r="W6249" i="3"/>
  <c r="W6250" i="3"/>
  <c r="W6251" i="3"/>
  <c r="Y6251" i="3" s="1"/>
  <c r="W6252" i="3"/>
  <c r="Y6252" i="3" s="1"/>
  <c r="W6253" i="3"/>
  <c r="W6254" i="3"/>
  <c r="W6255" i="3"/>
  <c r="W6256" i="3"/>
  <c r="W6257" i="3"/>
  <c r="W6258" i="3"/>
  <c r="W6259" i="3"/>
  <c r="W6260" i="3"/>
  <c r="W6261" i="3"/>
  <c r="W6262" i="3"/>
  <c r="W6263" i="3"/>
  <c r="Y6263" i="3" s="1"/>
  <c r="W6264" i="3"/>
  <c r="W6265" i="3"/>
  <c r="W6266" i="3"/>
  <c r="W6267" i="3"/>
  <c r="Y6267" i="3" s="1"/>
  <c r="W6268" i="3"/>
  <c r="Y6268" i="3" s="1"/>
  <c r="W6269" i="3"/>
  <c r="W6270" i="3"/>
  <c r="W6271" i="3"/>
  <c r="W6272" i="3"/>
  <c r="W6273" i="3"/>
  <c r="W6274" i="3"/>
  <c r="W6275" i="3"/>
  <c r="W6276" i="3"/>
  <c r="W6277" i="3"/>
  <c r="Y6277" i="3" s="1"/>
  <c r="W6278" i="3"/>
  <c r="W6279" i="3"/>
  <c r="Y6279" i="3" s="1"/>
  <c r="W6280" i="3"/>
  <c r="W6281" i="3"/>
  <c r="W6282" i="3"/>
  <c r="W6283" i="3"/>
  <c r="W6284" i="3"/>
  <c r="Y6284" i="3" s="1"/>
  <c r="W6285" i="3"/>
  <c r="W6286" i="3"/>
  <c r="W6287" i="3"/>
  <c r="W6288" i="3"/>
  <c r="W6289" i="3"/>
  <c r="W6290" i="3"/>
  <c r="W6291" i="3"/>
  <c r="W6292" i="3"/>
  <c r="W6293" i="3"/>
  <c r="Y6293" i="3" s="1"/>
  <c r="W6294" i="3"/>
  <c r="W6295" i="3"/>
  <c r="W6296" i="3"/>
  <c r="W6297" i="3"/>
  <c r="W6298" i="3"/>
  <c r="W6299" i="3"/>
  <c r="Y6299" i="3" s="1"/>
  <c r="W6300" i="3"/>
  <c r="W6301" i="3"/>
  <c r="W6302" i="3"/>
  <c r="W6303" i="3"/>
  <c r="W6304" i="3"/>
  <c r="W6305" i="3"/>
  <c r="W6306" i="3"/>
  <c r="W6307" i="3"/>
  <c r="W6308" i="3"/>
  <c r="Y6308" i="3" s="1"/>
  <c r="W6309" i="3"/>
  <c r="W6310" i="3"/>
  <c r="W6311" i="3"/>
  <c r="W6312" i="3"/>
  <c r="W6313" i="3"/>
  <c r="W6314" i="3"/>
  <c r="W6315" i="3"/>
  <c r="W6316" i="3"/>
  <c r="W6317" i="3"/>
  <c r="W6318" i="3"/>
  <c r="W6319" i="3"/>
  <c r="Y6319" i="3" s="1"/>
  <c r="W6320" i="3"/>
  <c r="W6321" i="3"/>
  <c r="W6322" i="3"/>
  <c r="W6323" i="3"/>
  <c r="W6324" i="3"/>
  <c r="Y6324" i="3" s="1"/>
  <c r="W6325" i="3"/>
  <c r="W6326" i="3"/>
  <c r="W6327" i="3"/>
  <c r="Y6327" i="3" s="1"/>
  <c r="W6328" i="3"/>
  <c r="W6329" i="3"/>
  <c r="W6330" i="3"/>
  <c r="W6331" i="3"/>
  <c r="W6332" i="3"/>
  <c r="W6333" i="3"/>
  <c r="W6334" i="3"/>
  <c r="W6335" i="3"/>
  <c r="Y6335" i="3" s="1"/>
  <c r="W6336" i="3"/>
  <c r="W6337" i="3"/>
  <c r="W6338" i="3"/>
  <c r="W6339" i="3"/>
  <c r="W6340" i="3"/>
  <c r="Y6340" i="3" s="1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Y6355" i="3" s="1"/>
  <c r="W6356" i="3"/>
  <c r="W6357" i="3"/>
  <c r="W6358" i="3"/>
  <c r="W6359" i="3"/>
  <c r="W6360" i="3"/>
  <c r="W6361" i="3"/>
  <c r="W6362" i="3"/>
  <c r="W6363" i="3"/>
  <c r="Y6363" i="3" s="1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Y6379" i="3" s="1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Y6395" i="3" s="1"/>
  <c r="W6396" i="3"/>
  <c r="W6397" i="3"/>
  <c r="W6398" i="3"/>
  <c r="W6399" i="3"/>
  <c r="W6400" i="3"/>
  <c r="W6401" i="3"/>
  <c r="W6402" i="3"/>
  <c r="W6403" i="3"/>
  <c r="Y6403" i="3" s="1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Y6419" i="3" s="1"/>
  <c r="W6420" i="3"/>
  <c r="W6421" i="3"/>
  <c r="W6422" i="3"/>
  <c r="W6423" i="3"/>
  <c r="W6424" i="3"/>
  <c r="W6425" i="3"/>
  <c r="W6426" i="3"/>
  <c r="W6427" i="3"/>
  <c r="Y6427" i="3" s="1"/>
  <c r="W6428" i="3"/>
  <c r="Y6428" i="3" s="1"/>
  <c r="W6429" i="3"/>
  <c r="W6430" i="3"/>
  <c r="W6431" i="3"/>
  <c r="W6432" i="3"/>
  <c r="W6433" i="3"/>
  <c r="W6434" i="3"/>
  <c r="W6435" i="3"/>
  <c r="Y6435" i="3" s="1"/>
  <c r="W6436" i="3"/>
  <c r="W6437" i="3"/>
  <c r="W6438" i="3"/>
  <c r="W6439" i="3"/>
  <c r="W6440" i="3"/>
  <c r="W6441" i="3"/>
  <c r="W6442" i="3"/>
  <c r="W6443" i="3"/>
  <c r="W6444" i="3"/>
  <c r="Y6444" i="3" s="1"/>
  <c r="W6445" i="3"/>
  <c r="W6446" i="3"/>
  <c r="W6447" i="3"/>
  <c r="W6448" i="3"/>
  <c r="W6449" i="3"/>
  <c r="W6450" i="3"/>
  <c r="W6451" i="3"/>
  <c r="Y6451" i="3" s="1"/>
  <c r="W6452" i="3"/>
  <c r="W6453" i="3"/>
  <c r="Y6453" i="3" s="1"/>
  <c r="W6454" i="3"/>
  <c r="W6455" i="3"/>
  <c r="W6456" i="3"/>
  <c r="W6457" i="3"/>
  <c r="W6458" i="3"/>
  <c r="W6459" i="3"/>
  <c r="Y6459" i="3" s="1"/>
  <c r="W6460" i="3"/>
  <c r="W6461" i="3"/>
  <c r="W6462" i="3"/>
  <c r="W6463" i="3"/>
  <c r="Y6463" i="3" s="1"/>
  <c r="W6464" i="3"/>
  <c r="W6465" i="3"/>
  <c r="W6466" i="3"/>
  <c r="W6467" i="3"/>
  <c r="Y6467" i="3" s="1"/>
  <c r="W6468" i="3"/>
  <c r="Y6468" i="3" s="1"/>
  <c r="W6469" i="3"/>
  <c r="W6470" i="3"/>
  <c r="W6471" i="3"/>
  <c r="W6472" i="3"/>
  <c r="W6473" i="3"/>
  <c r="W6474" i="3"/>
  <c r="W6475" i="3"/>
  <c r="W6476" i="3"/>
  <c r="Y6476" i="3" s="1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Y6491" i="3" s="1"/>
  <c r="W6492" i="3"/>
  <c r="Y6492" i="3" s="1"/>
  <c r="W6493" i="3"/>
  <c r="W6494" i="3"/>
  <c r="W6495" i="3"/>
  <c r="Y6495" i="3" s="1"/>
  <c r="W6496" i="3"/>
  <c r="W6497" i="3"/>
  <c r="W6498" i="3"/>
  <c r="W6499" i="3"/>
  <c r="W6500" i="3"/>
  <c r="Y6500" i="3" s="1"/>
  <c r="W6501" i="3"/>
  <c r="Y6501" i="3" s="1"/>
  <c r="W6502" i="3"/>
  <c r="W6503" i="3"/>
  <c r="W6504" i="3"/>
  <c r="W6505" i="3"/>
  <c r="W6506" i="3"/>
  <c r="W6507" i="3"/>
  <c r="W6508" i="3"/>
  <c r="Y6508" i="3" s="1"/>
  <c r="W6509" i="3"/>
  <c r="W6510" i="3"/>
  <c r="W6511" i="3"/>
  <c r="W6512" i="3"/>
  <c r="W6513" i="3"/>
  <c r="W6514" i="3"/>
  <c r="W6515" i="3"/>
  <c r="Y6515" i="3" s="1"/>
  <c r="W6516" i="3"/>
  <c r="W6517" i="3"/>
  <c r="W6518" i="3"/>
  <c r="W6519" i="3"/>
  <c r="W6520" i="3"/>
  <c r="W6521" i="3"/>
  <c r="W6522" i="3"/>
  <c r="W6523" i="3"/>
  <c r="W6524" i="3"/>
  <c r="Y6524" i="3" s="1"/>
  <c r="W6525" i="3"/>
  <c r="W6526" i="3"/>
  <c r="W6527" i="3"/>
  <c r="W6528" i="3"/>
  <c r="W6529" i="3"/>
  <c r="W6530" i="3"/>
  <c r="W6531" i="3"/>
  <c r="Y6531" i="3" s="1"/>
  <c r="W6532" i="3"/>
  <c r="Y6532" i="3" s="1"/>
  <c r="W6533" i="3"/>
  <c r="W6534" i="3"/>
  <c r="W6535" i="3"/>
  <c r="W6536" i="3"/>
  <c r="W6537" i="3"/>
  <c r="W6538" i="3"/>
  <c r="W6539" i="3"/>
  <c r="W6540" i="3"/>
  <c r="Y6540" i="3" s="1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Y6555" i="3" s="1"/>
  <c r="W6556" i="3"/>
  <c r="Y6556" i="3" s="1"/>
  <c r="W6557" i="3"/>
  <c r="W6558" i="3"/>
  <c r="W6559" i="3"/>
  <c r="W6560" i="3"/>
  <c r="W6561" i="3"/>
  <c r="W6562" i="3"/>
  <c r="W6563" i="3"/>
  <c r="Y6563" i="3" s="1"/>
  <c r="W6564" i="3"/>
  <c r="Y6564" i="3" s="1"/>
  <c r="W6565" i="3"/>
  <c r="W6566" i="3"/>
  <c r="W6567" i="3"/>
  <c r="W6568" i="3"/>
  <c r="Y6568" i="3" s="1"/>
  <c r="W6569" i="3"/>
  <c r="W6570" i="3"/>
  <c r="W6571" i="3"/>
  <c r="W6572" i="3"/>
  <c r="W6573" i="3"/>
  <c r="W6574" i="3"/>
  <c r="W6575" i="3"/>
  <c r="W6576" i="3"/>
  <c r="W6577" i="3"/>
  <c r="W6578" i="3"/>
  <c r="W6579" i="3"/>
  <c r="Y6579" i="3" s="1"/>
  <c r="W6580" i="3"/>
  <c r="W6581" i="3"/>
  <c r="W6582" i="3"/>
  <c r="W6583" i="3"/>
  <c r="W6584" i="3"/>
  <c r="W6585" i="3"/>
  <c r="W6586" i="3"/>
  <c r="W6587" i="3"/>
  <c r="Y6587" i="3" s="1"/>
  <c r="W6588" i="3"/>
  <c r="Y6588" i="3" s="1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Y6604" i="3" s="1"/>
  <c r="W6605" i="3"/>
  <c r="W6606" i="3"/>
  <c r="W6607" i="3"/>
  <c r="W6608" i="3"/>
  <c r="W6609" i="3"/>
  <c r="W6610" i="3"/>
  <c r="W6611" i="3"/>
  <c r="Y6611" i="3" s="1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Y6623" i="3" s="1"/>
  <c r="W6624" i="3"/>
  <c r="W6625" i="3"/>
  <c r="W6626" i="3"/>
  <c r="W6627" i="3"/>
  <c r="Y6627" i="3" s="1"/>
  <c r="W6628" i="3"/>
  <c r="Y6628" i="3" s="1"/>
  <c r="W6629" i="3"/>
  <c r="W6630" i="3"/>
  <c r="W6631" i="3"/>
  <c r="W6632" i="3"/>
  <c r="W6633" i="3"/>
  <c r="Y6633" i="3" s="1"/>
  <c r="W6634" i="3"/>
  <c r="W6635" i="3"/>
  <c r="W6636" i="3"/>
  <c r="Y6636" i="3" s="1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Y6651" i="3" s="1"/>
  <c r="W6652" i="3"/>
  <c r="Y6652" i="3" s="1"/>
  <c r="W6653" i="3"/>
  <c r="W6654" i="3"/>
  <c r="W6655" i="3"/>
  <c r="W6656" i="3"/>
  <c r="W6657" i="3"/>
  <c r="W6658" i="3"/>
  <c r="W6659" i="3"/>
  <c r="Y6659" i="3" s="1"/>
  <c r="W6660" i="3"/>
  <c r="Y6660" i="3" s="1"/>
  <c r="W6661" i="3"/>
  <c r="W6662" i="3"/>
  <c r="W6663" i="3"/>
  <c r="W6664" i="3"/>
  <c r="W6665" i="3"/>
  <c r="Y6665" i="3" s="1"/>
  <c r="W6666" i="3"/>
  <c r="W6667" i="3"/>
  <c r="W6668" i="3"/>
  <c r="W6669" i="3"/>
  <c r="W6670" i="3"/>
  <c r="W6671" i="3"/>
  <c r="W6672" i="3"/>
  <c r="W6673" i="3"/>
  <c r="W6674" i="3"/>
  <c r="W6675" i="3"/>
  <c r="Y6675" i="3" s="1"/>
  <c r="W6676" i="3"/>
  <c r="W6677" i="3"/>
  <c r="W6678" i="3"/>
  <c r="W6679" i="3"/>
  <c r="W6680" i="3"/>
  <c r="W6681" i="3"/>
  <c r="W6682" i="3"/>
  <c r="W6683" i="3"/>
  <c r="Y6683" i="3" s="1"/>
  <c r="W6684" i="3"/>
  <c r="Y6684" i="3" s="1"/>
  <c r="W6685" i="3"/>
  <c r="W6686" i="3"/>
  <c r="W6687" i="3"/>
  <c r="W6688" i="3"/>
  <c r="W6689" i="3"/>
  <c r="W6690" i="3"/>
  <c r="W6691" i="3"/>
  <c r="Y6691" i="3" s="1"/>
  <c r="W6692" i="3"/>
  <c r="W6693" i="3"/>
  <c r="W6694" i="3"/>
  <c r="W6695" i="3"/>
  <c r="Y6695" i="3" s="1"/>
  <c r="W6696" i="3"/>
  <c r="W6697" i="3"/>
  <c r="W6698" i="3"/>
  <c r="W6699" i="3"/>
  <c r="W6700" i="3"/>
  <c r="Y6700" i="3" s="1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Y6719" i="3" s="1"/>
  <c r="W6720" i="3"/>
  <c r="W6721" i="3"/>
  <c r="W6722" i="3"/>
  <c r="W6723" i="3"/>
  <c r="Y6723" i="3" s="1"/>
  <c r="W6724" i="3"/>
  <c r="Y6724" i="3" s="1"/>
  <c r="W6725" i="3"/>
  <c r="W6726" i="3"/>
  <c r="W6727" i="3"/>
  <c r="Y6727" i="3" s="1"/>
  <c r="W6728" i="3"/>
  <c r="W6729" i="3"/>
  <c r="W6730" i="3"/>
  <c r="W6731" i="3"/>
  <c r="W6732" i="3"/>
  <c r="Y6732" i="3" s="1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Y6745" i="3" s="1"/>
  <c r="W6746" i="3"/>
  <c r="W6747" i="3"/>
  <c r="Y6747" i="3" s="1"/>
  <c r="W6748" i="3"/>
  <c r="Y6748" i="3" s="1"/>
  <c r="W6749" i="3"/>
  <c r="W6750" i="3"/>
  <c r="W6751" i="3"/>
  <c r="Y6751" i="3" s="1"/>
  <c r="W6752" i="3"/>
  <c r="W6753" i="3"/>
  <c r="W6754" i="3"/>
  <c r="W6755" i="3"/>
  <c r="W6756" i="3"/>
  <c r="Y6756" i="3" s="1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Y6771" i="3" s="1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Y6787" i="3" s="1"/>
  <c r="W6788" i="3"/>
  <c r="Y6788" i="3" s="1"/>
  <c r="W6789" i="3"/>
  <c r="W6790" i="3"/>
  <c r="W6791" i="3"/>
  <c r="W6792" i="3"/>
  <c r="W6793" i="3"/>
  <c r="W6794" i="3"/>
  <c r="W6795" i="3"/>
  <c r="W6796" i="3"/>
  <c r="Y6796" i="3" s="1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Y6811" i="3" s="1"/>
  <c r="W6812" i="3"/>
  <c r="W6813" i="3"/>
  <c r="W6814" i="3"/>
  <c r="W6815" i="3"/>
  <c r="W6816" i="3"/>
  <c r="W6817" i="3"/>
  <c r="W6818" i="3"/>
  <c r="W6819" i="3"/>
  <c r="Y6819" i="3" s="1"/>
  <c r="W6820" i="3"/>
  <c r="Y6820" i="3" s="1"/>
  <c r="W6821" i="3"/>
  <c r="W6822" i="3"/>
  <c r="W6823" i="3"/>
  <c r="W6824" i="3"/>
  <c r="W6825" i="3"/>
  <c r="W6826" i="3"/>
  <c r="W6827" i="3"/>
  <c r="W6828" i="3"/>
  <c r="W6829" i="3"/>
  <c r="Y6829" i="3" s="1"/>
  <c r="W6830" i="3"/>
  <c r="W6831" i="3"/>
  <c r="W6832" i="3"/>
  <c r="W6833" i="3"/>
  <c r="W6834" i="3"/>
  <c r="W6835" i="3"/>
  <c r="Y6835" i="3" s="1"/>
  <c r="W6836" i="3"/>
  <c r="W6837" i="3"/>
  <c r="W6838" i="3"/>
  <c r="W6839" i="3"/>
  <c r="W6840" i="3"/>
  <c r="W6841" i="3"/>
  <c r="W6842" i="3"/>
  <c r="W6843" i="3"/>
  <c r="W6844" i="3"/>
  <c r="Y6844" i="3" s="1"/>
  <c r="W6845" i="3"/>
  <c r="W6846" i="3"/>
  <c r="W6847" i="3"/>
  <c r="W6848" i="3"/>
  <c r="W6849" i="3"/>
  <c r="W6850" i="3"/>
  <c r="W6851" i="3"/>
  <c r="W6852" i="3"/>
  <c r="W6853" i="3"/>
  <c r="W6854" i="3"/>
  <c r="W6855" i="3"/>
  <c r="Y6855" i="3" s="1"/>
  <c r="W6856" i="3"/>
  <c r="W6857" i="3"/>
  <c r="W6858" i="3"/>
  <c r="W6859" i="3"/>
  <c r="W6860" i="3"/>
  <c r="Y6860" i="3" s="1"/>
  <c r="W6861" i="3"/>
  <c r="Y6861" i="3" s="1"/>
  <c r="W6862" i="3"/>
  <c r="W6863" i="3"/>
  <c r="W6864" i="3"/>
  <c r="W6865" i="3"/>
  <c r="W6866" i="3"/>
  <c r="W6867" i="3"/>
  <c r="Y6867" i="3" s="1"/>
  <c r="W6868" i="3"/>
  <c r="W6869" i="3"/>
  <c r="W6870" i="3"/>
  <c r="W6871" i="3"/>
  <c r="W6872" i="3"/>
  <c r="W6873" i="3"/>
  <c r="W6874" i="3"/>
  <c r="W6875" i="3"/>
  <c r="W6876" i="3"/>
  <c r="W6877" i="3"/>
  <c r="W6878" i="3"/>
  <c r="W6879" i="3"/>
  <c r="Y6879" i="3" s="1"/>
  <c r="W6880" i="3"/>
  <c r="W6881" i="3"/>
  <c r="W6882" i="3"/>
  <c r="W6883" i="3"/>
  <c r="Y6883" i="3" s="1"/>
  <c r="W6884" i="3"/>
  <c r="Y6884" i="3" s="1"/>
  <c r="W6885" i="3"/>
  <c r="W6886" i="3"/>
  <c r="W6887" i="3"/>
  <c r="W6888" i="3"/>
  <c r="W6889" i="3"/>
  <c r="W6890" i="3"/>
  <c r="W6891" i="3"/>
  <c r="W6892" i="3"/>
  <c r="W6893" i="3"/>
  <c r="W6894" i="3"/>
  <c r="W6895" i="3"/>
  <c r="W6896" i="3"/>
  <c r="W6897" i="3"/>
  <c r="W6898" i="3"/>
  <c r="W6899" i="3"/>
  <c r="W6900" i="3"/>
  <c r="W6901" i="3"/>
  <c r="W6902" i="3"/>
  <c r="W6903" i="3"/>
  <c r="W6904" i="3"/>
  <c r="W6905" i="3"/>
  <c r="W6906" i="3"/>
  <c r="W6907" i="3"/>
  <c r="Y6907" i="3" s="1"/>
  <c r="W6908" i="3"/>
  <c r="Y6908" i="3" s="1"/>
  <c r="W6909" i="3"/>
  <c r="W6910" i="3"/>
  <c r="W6911" i="3"/>
  <c r="W6912" i="3"/>
  <c r="W6913" i="3"/>
  <c r="W6914" i="3"/>
  <c r="W6915" i="3"/>
  <c r="Y6915" i="3" s="1"/>
  <c r="W6916" i="3"/>
  <c r="Y6916" i="3" s="1"/>
  <c r="W6917" i="3"/>
  <c r="W6918" i="3"/>
  <c r="W6919" i="3"/>
  <c r="W6920" i="3"/>
  <c r="W6921" i="3"/>
  <c r="W6922" i="3"/>
  <c r="W6923" i="3"/>
  <c r="W6924" i="3"/>
  <c r="W6925" i="3"/>
  <c r="W6926" i="3"/>
  <c r="W6927" i="3"/>
  <c r="W6928" i="3"/>
  <c r="W6929" i="3"/>
  <c r="W6930" i="3"/>
  <c r="W6931" i="3"/>
  <c r="Y6931" i="3" s="1"/>
  <c r="W6932" i="3"/>
  <c r="W6933" i="3"/>
  <c r="W6934" i="3"/>
  <c r="W6935" i="3"/>
  <c r="W6936" i="3"/>
  <c r="W6937" i="3"/>
  <c r="W6938" i="3"/>
  <c r="W6939" i="3"/>
  <c r="Y6939" i="3" s="1"/>
  <c r="W6940" i="3"/>
  <c r="W6941" i="3"/>
  <c r="W6942" i="3"/>
  <c r="W6943" i="3"/>
  <c r="W6944" i="3"/>
  <c r="W6945" i="3"/>
  <c r="W6946" i="3"/>
  <c r="W6947" i="3"/>
  <c r="Y6947" i="3" s="1"/>
  <c r="W6948" i="3"/>
  <c r="W6949" i="3"/>
  <c r="W6950" i="3"/>
  <c r="W6951" i="3"/>
  <c r="Y6951" i="3" s="1"/>
  <c r="W6952" i="3"/>
  <c r="W6953" i="3"/>
  <c r="W6954" i="3"/>
  <c r="W6955" i="3"/>
  <c r="W6956" i="3"/>
  <c r="Y6956" i="3" s="1"/>
  <c r="W6957" i="3"/>
  <c r="W6958" i="3"/>
  <c r="W6959" i="3"/>
  <c r="W6960" i="3"/>
  <c r="W6961" i="3"/>
  <c r="W6962" i="3"/>
  <c r="W6963" i="3"/>
  <c r="Y6963" i="3" s="1"/>
  <c r="W6964" i="3"/>
  <c r="W6965" i="3"/>
  <c r="W6966" i="3"/>
  <c r="W6967" i="3"/>
  <c r="W6968" i="3"/>
  <c r="W6969" i="3"/>
  <c r="W6970" i="3"/>
  <c r="W6971" i="3"/>
  <c r="Y6971" i="3" s="1"/>
  <c r="W6972" i="3"/>
  <c r="W6973" i="3"/>
  <c r="W6974" i="3"/>
  <c r="W6975" i="3"/>
  <c r="W6976" i="3"/>
  <c r="W6977" i="3"/>
  <c r="W6978" i="3"/>
  <c r="W6979" i="3"/>
  <c r="Y6979" i="3" s="1"/>
  <c r="W6980" i="3"/>
  <c r="Y6980" i="3" s="1"/>
  <c r="W6981" i="3"/>
  <c r="W6982" i="3"/>
  <c r="W6983" i="3"/>
  <c r="Y6983" i="3" s="1"/>
  <c r="W6984" i="3"/>
  <c r="W6985" i="3"/>
  <c r="W6986" i="3"/>
  <c r="W6987" i="3"/>
  <c r="W6988" i="3"/>
  <c r="Y6988" i="3" s="1"/>
  <c r="W6989" i="3"/>
  <c r="Y6989" i="3" s="1"/>
  <c r="W6990" i="3"/>
  <c r="W6991" i="3"/>
  <c r="W6992" i="3"/>
  <c r="W6993" i="3"/>
  <c r="W6994" i="3"/>
  <c r="W6995" i="3"/>
  <c r="Y6995" i="3" s="1"/>
  <c r="W6996" i="3"/>
  <c r="W6997" i="3"/>
  <c r="W6998" i="3"/>
  <c r="W6999" i="3"/>
  <c r="W7000" i="3"/>
  <c r="W7001" i="3"/>
  <c r="W7002" i="3"/>
  <c r="W7003" i="3"/>
  <c r="Y7003" i="3" s="1"/>
  <c r="W7004" i="3"/>
  <c r="Y7004" i="3" s="1"/>
  <c r="W7005" i="3"/>
  <c r="W7006" i="3"/>
  <c r="W7007" i="3"/>
  <c r="W7008" i="3"/>
  <c r="W7009" i="3"/>
  <c r="W7010" i="3"/>
  <c r="W7011" i="3"/>
  <c r="W7012" i="3"/>
  <c r="Y7012" i="3" s="1"/>
  <c r="W7013" i="3"/>
  <c r="W7014" i="3"/>
  <c r="W7015" i="3"/>
  <c r="W7016" i="3"/>
  <c r="W7017" i="3"/>
  <c r="W7018" i="3"/>
  <c r="W7019" i="3"/>
  <c r="W7020" i="3"/>
  <c r="Y7020" i="3" s="1"/>
  <c r="W7021" i="3"/>
  <c r="W7022" i="3"/>
  <c r="W7023" i="3"/>
  <c r="W7024" i="3"/>
  <c r="W7025" i="3"/>
  <c r="W7026" i="3"/>
  <c r="W7027" i="3"/>
  <c r="Y7027" i="3" s="1"/>
  <c r="W7028" i="3"/>
  <c r="W7029" i="3"/>
  <c r="W7030" i="3"/>
  <c r="W7031" i="3"/>
  <c r="W7032" i="3"/>
  <c r="W7033" i="3"/>
  <c r="W7034" i="3"/>
  <c r="W7035" i="3"/>
  <c r="W7036" i="3"/>
  <c r="W7037" i="3"/>
  <c r="W7038" i="3"/>
  <c r="W7039" i="3"/>
  <c r="W7040" i="3"/>
  <c r="W7041" i="3"/>
  <c r="W7042" i="3"/>
  <c r="W7043" i="3"/>
  <c r="Y7043" i="3" s="1"/>
  <c r="W7044" i="3"/>
  <c r="Y7044" i="3" s="1"/>
  <c r="W7045" i="3"/>
  <c r="W7046" i="3"/>
  <c r="W7047" i="3"/>
  <c r="W7048" i="3"/>
  <c r="W7049" i="3"/>
  <c r="W7050" i="3"/>
  <c r="W7051" i="3"/>
  <c r="W7052" i="3"/>
  <c r="Y7052" i="3" s="1"/>
  <c r="W7053" i="3"/>
  <c r="W7054" i="3"/>
  <c r="W7055" i="3"/>
  <c r="W7056" i="3"/>
  <c r="W7057" i="3"/>
  <c r="W7058" i="3"/>
  <c r="W7059" i="3"/>
  <c r="W7060" i="3"/>
  <c r="W7061" i="3"/>
  <c r="W7062" i="3"/>
  <c r="W7063" i="3"/>
  <c r="W7064" i="3"/>
  <c r="W7065" i="3"/>
  <c r="W7066" i="3"/>
  <c r="W7067" i="3"/>
  <c r="Y7067" i="3" s="1"/>
  <c r="W7068" i="3"/>
  <c r="W7069" i="3"/>
  <c r="W7070" i="3"/>
  <c r="W7071" i="3"/>
  <c r="W7072" i="3"/>
  <c r="W7073" i="3"/>
  <c r="W7074" i="3"/>
  <c r="W7075" i="3"/>
  <c r="Y7075" i="3" s="1"/>
  <c r="W7076" i="3"/>
  <c r="Y7076" i="3" s="1"/>
  <c r="W7077" i="3"/>
  <c r="W7078" i="3"/>
  <c r="W7079" i="3"/>
  <c r="W7080" i="3"/>
  <c r="W7081" i="3"/>
  <c r="W7082" i="3"/>
  <c r="W7083" i="3"/>
  <c r="W7084" i="3"/>
  <c r="W7085" i="3"/>
  <c r="W7086" i="3"/>
  <c r="Y7086" i="3" s="1"/>
  <c r="W7087" i="3"/>
  <c r="W7088" i="3"/>
  <c r="W7089" i="3"/>
  <c r="W7090" i="3"/>
  <c r="W7091" i="3"/>
  <c r="Y7091" i="3" s="1"/>
  <c r="W7092" i="3"/>
  <c r="W7093" i="3"/>
  <c r="W7094" i="3"/>
  <c r="W7095" i="3"/>
  <c r="W7096" i="3"/>
  <c r="W7097" i="3"/>
  <c r="W7098" i="3"/>
  <c r="W7099" i="3"/>
  <c r="W7100" i="3"/>
  <c r="Y7100" i="3" s="1"/>
  <c r="W7101" i="3"/>
  <c r="W7102" i="3"/>
  <c r="W7103" i="3"/>
  <c r="W7104" i="3"/>
  <c r="W7105" i="3"/>
  <c r="W7106" i="3"/>
  <c r="W7107" i="3"/>
  <c r="W7108" i="3"/>
  <c r="W7109" i="3"/>
  <c r="W7110" i="3"/>
  <c r="W7111" i="3"/>
  <c r="Y7111" i="3" s="1"/>
  <c r="W7112" i="3"/>
  <c r="W7113" i="3"/>
  <c r="W7114" i="3"/>
  <c r="W7115" i="3"/>
  <c r="W7116" i="3"/>
  <c r="Y7116" i="3" s="1"/>
  <c r="W7117" i="3"/>
  <c r="W7118" i="3"/>
  <c r="W7119" i="3"/>
  <c r="W7120" i="3"/>
  <c r="W7121" i="3"/>
  <c r="Y7121" i="3" s="1"/>
  <c r="W7122" i="3"/>
  <c r="W7123" i="3"/>
  <c r="Y7123" i="3" s="1"/>
  <c r="W7124" i="3"/>
  <c r="W7125" i="3"/>
  <c r="W7126" i="3"/>
  <c r="W7127" i="3"/>
  <c r="W7128" i="3"/>
  <c r="W7129" i="3"/>
  <c r="W7130" i="3"/>
  <c r="W7131" i="3"/>
  <c r="W7132" i="3"/>
  <c r="W7133" i="3"/>
  <c r="W7134" i="3"/>
  <c r="W7135" i="3"/>
  <c r="W7136" i="3"/>
  <c r="W7137" i="3"/>
  <c r="W7138" i="3"/>
  <c r="W7139" i="3"/>
  <c r="Y7139" i="3" s="1"/>
  <c r="W7140" i="3"/>
  <c r="Y7140" i="3" s="1"/>
  <c r="W7141" i="3"/>
  <c r="W7142" i="3"/>
  <c r="W7143" i="3"/>
  <c r="W7144" i="3"/>
  <c r="W7145" i="3"/>
  <c r="W7146" i="3"/>
  <c r="W7147" i="3"/>
  <c r="W7148" i="3"/>
  <c r="Y7148" i="3" s="1"/>
  <c r="W7149" i="3"/>
  <c r="W7150" i="3"/>
  <c r="W7151" i="3"/>
  <c r="W7152" i="3"/>
  <c r="W7153" i="3"/>
  <c r="Y7153" i="3" s="1"/>
  <c r="W7154" i="3"/>
  <c r="W7155" i="3"/>
  <c r="W7156" i="3"/>
  <c r="W7157" i="3"/>
  <c r="W7158" i="3"/>
  <c r="W7159" i="3"/>
  <c r="W7160" i="3"/>
  <c r="W7161" i="3"/>
  <c r="W7162" i="3"/>
  <c r="W7163" i="3"/>
  <c r="Y7163" i="3" s="1"/>
  <c r="W7164" i="3"/>
  <c r="Y7164" i="3" s="1"/>
  <c r="W7165" i="3"/>
  <c r="W7166" i="3"/>
  <c r="W7167" i="3"/>
  <c r="W7168" i="3"/>
  <c r="W7169" i="3"/>
  <c r="W7170" i="3"/>
  <c r="W7171" i="3"/>
  <c r="W7172" i="3"/>
  <c r="Y7172" i="3" s="1"/>
  <c r="W7173" i="3"/>
  <c r="W7174" i="3"/>
  <c r="W7175" i="3"/>
  <c r="W7176" i="3"/>
  <c r="W7177" i="3"/>
  <c r="W7178" i="3"/>
  <c r="W7179" i="3"/>
  <c r="W7180" i="3"/>
  <c r="W7181" i="3"/>
  <c r="W7182" i="3"/>
  <c r="W7183" i="3"/>
  <c r="W7184" i="3"/>
  <c r="W7185" i="3"/>
  <c r="W7186" i="3"/>
  <c r="W7187" i="3"/>
  <c r="Y7187" i="3" s="1"/>
  <c r="W7188" i="3"/>
  <c r="W7189" i="3"/>
  <c r="W7190" i="3"/>
  <c r="W7191" i="3"/>
  <c r="W7192" i="3"/>
  <c r="W7193" i="3"/>
  <c r="W7194" i="3"/>
  <c r="W7195" i="3"/>
  <c r="W7196" i="3"/>
  <c r="W7197" i="3"/>
  <c r="W7198" i="3"/>
  <c r="W7199" i="3"/>
  <c r="W7200" i="3"/>
  <c r="W7201" i="3"/>
  <c r="W7202" i="3"/>
  <c r="W7203" i="3"/>
  <c r="Y7203" i="3" s="1"/>
  <c r="W7204" i="3"/>
  <c r="W7205" i="3"/>
  <c r="W7206" i="3"/>
  <c r="W7207" i="3"/>
  <c r="Y7207" i="3" s="1"/>
  <c r="W7208" i="3"/>
  <c r="W7209" i="3"/>
  <c r="W7210" i="3"/>
  <c r="W7211" i="3"/>
  <c r="W7212" i="3"/>
  <c r="Y7212" i="3" s="1"/>
  <c r="W7213" i="3"/>
  <c r="W7214" i="3"/>
  <c r="W7215" i="3"/>
  <c r="W7216" i="3"/>
  <c r="W7217" i="3"/>
  <c r="W7218" i="3"/>
  <c r="W7219" i="3"/>
  <c r="W7220" i="3"/>
  <c r="W7221" i="3"/>
  <c r="W7222" i="3"/>
  <c r="W7223" i="3"/>
  <c r="W7224" i="3"/>
  <c r="W7225" i="3"/>
  <c r="W7226" i="3"/>
  <c r="W7227" i="3"/>
  <c r="Y7227" i="3" s="1"/>
  <c r="W7228" i="3"/>
  <c r="W7229" i="3"/>
  <c r="W7230" i="3"/>
  <c r="W7231" i="3"/>
  <c r="W7232" i="3"/>
  <c r="W7233" i="3"/>
  <c r="W7234" i="3"/>
  <c r="W7235" i="3"/>
  <c r="Y7235" i="3" s="1"/>
  <c r="W7236" i="3"/>
  <c r="Y7236" i="3" s="1"/>
  <c r="W7237" i="3"/>
  <c r="W7238" i="3"/>
  <c r="W7239" i="3"/>
  <c r="Y7239" i="3" s="1"/>
  <c r="W7240" i="3"/>
  <c r="W7241" i="3"/>
  <c r="W7242" i="3"/>
  <c r="W7243" i="3"/>
  <c r="W7244" i="3"/>
  <c r="Y7244" i="3" s="1"/>
  <c r="W7245" i="3"/>
  <c r="W7246" i="3"/>
  <c r="W7247" i="3"/>
  <c r="W7248" i="3"/>
  <c r="W7249" i="3"/>
  <c r="W7250" i="3"/>
  <c r="W7251" i="3"/>
  <c r="W7252" i="3"/>
  <c r="W7253" i="3"/>
  <c r="W7254" i="3"/>
  <c r="W7255" i="3"/>
  <c r="Y7255" i="3" s="1"/>
  <c r="W7256" i="3"/>
  <c r="W7257" i="3"/>
  <c r="W7258" i="3"/>
  <c r="W7259" i="3"/>
  <c r="Y7259" i="3" s="1"/>
  <c r="W7260" i="3"/>
  <c r="Y7260" i="3" s="1"/>
  <c r="W7261" i="3"/>
  <c r="W7262" i="3"/>
  <c r="W7263" i="3"/>
  <c r="W7264" i="3"/>
  <c r="W7265" i="3"/>
  <c r="W7266" i="3"/>
  <c r="W7267" i="3"/>
  <c r="W7268" i="3"/>
  <c r="W7269" i="3"/>
  <c r="W7270" i="3"/>
  <c r="W7271" i="3"/>
  <c r="W7272" i="3"/>
  <c r="W7273" i="3"/>
  <c r="W7274" i="3"/>
  <c r="W7275" i="3"/>
  <c r="W7276" i="3"/>
  <c r="Y7276" i="3" s="1"/>
  <c r="W7277" i="3"/>
  <c r="W7278" i="3"/>
  <c r="W7279" i="3"/>
  <c r="W7280" i="3"/>
  <c r="W7281" i="3"/>
  <c r="Y7281" i="3" s="1"/>
  <c r="W7282" i="3"/>
  <c r="W7283" i="3"/>
  <c r="Y7283" i="3" s="1"/>
  <c r="W7284" i="3"/>
  <c r="W7285" i="3"/>
  <c r="W7286" i="3"/>
  <c r="W7287" i="3"/>
  <c r="Y7287" i="3" s="1"/>
  <c r="W7288" i="3"/>
  <c r="W7289" i="3"/>
  <c r="W7290" i="3"/>
  <c r="W7291" i="3"/>
  <c r="W7292" i="3"/>
  <c r="W7293" i="3"/>
  <c r="W7294" i="3"/>
  <c r="W7295" i="3"/>
  <c r="W7296" i="3"/>
  <c r="W7297" i="3"/>
  <c r="W7298" i="3"/>
  <c r="W7299" i="3"/>
  <c r="Y7299" i="3" s="1"/>
  <c r="W7300" i="3"/>
  <c r="W7301" i="3"/>
  <c r="W7302" i="3"/>
  <c r="W7303" i="3"/>
  <c r="W7304" i="3"/>
  <c r="W7305" i="3"/>
  <c r="W7306" i="3"/>
  <c r="W7307" i="3"/>
  <c r="W7308" i="3"/>
  <c r="Y7308" i="3" s="1"/>
  <c r="W7309" i="3"/>
  <c r="W7310" i="3"/>
  <c r="W7311" i="3"/>
  <c r="W7312" i="3"/>
  <c r="W7313" i="3"/>
  <c r="W7314" i="3"/>
  <c r="W7315" i="3"/>
  <c r="W7316" i="3"/>
  <c r="W7317" i="3"/>
  <c r="Y7317" i="3" s="1"/>
  <c r="W7318" i="3"/>
  <c r="W7319" i="3"/>
  <c r="W7320" i="3"/>
  <c r="W7321" i="3"/>
  <c r="W7322" i="3"/>
  <c r="W7323" i="3"/>
  <c r="Y7323" i="3" s="1"/>
  <c r="W7324" i="3"/>
  <c r="W7325" i="3"/>
  <c r="W7326" i="3"/>
  <c r="W7327" i="3"/>
  <c r="W7328" i="3"/>
  <c r="W7329" i="3"/>
  <c r="W7330" i="3"/>
  <c r="W7331" i="3"/>
  <c r="Y7331" i="3" s="1"/>
  <c r="W7332" i="3"/>
  <c r="Y7332" i="3" s="1"/>
  <c r="W7333" i="3"/>
  <c r="W7334" i="3"/>
  <c r="W7335" i="3"/>
  <c r="W7336" i="3"/>
  <c r="W7337" i="3"/>
  <c r="W7338" i="3"/>
  <c r="W7339" i="3"/>
  <c r="W7340" i="3"/>
  <c r="W7341" i="3"/>
  <c r="W7342" i="3"/>
  <c r="W7343" i="3"/>
  <c r="W7344" i="3"/>
  <c r="W7345" i="3"/>
  <c r="W7346" i="3"/>
  <c r="W7347" i="3"/>
  <c r="Y7347" i="3" s="1"/>
  <c r="W7348" i="3"/>
  <c r="W7349" i="3"/>
  <c r="Y7349" i="3" s="1"/>
  <c r="W7350" i="3"/>
  <c r="W7351" i="3"/>
  <c r="W7352" i="3"/>
  <c r="W7353" i="3"/>
  <c r="W7354" i="3"/>
  <c r="W7355" i="3"/>
  <c r="W7356" i="3"/>
  <c r="Y7356" i="3" s="1"/>
  <c r="W7357" i="3"/>
  <c r="W7358" i="3"/>
  <c r="W7359" i="3"/>
  <c r="W7360" i="3"/>
  <c r="W7361" i="3"/>
  <c r="W7362" i="3"/>
  <c r="W7363" i="3"/>
  <c r="W7364" i="3"/>
  <c r="W7365" i="3"/>
  <c r="Y7365" i="3" s="1"/>
  <c r="W7366" i="3"/>
  <c r="W7367" i="3"/>
  <c r="Y7367" i="3" s="1"/>
  <c r="W7368" i="3"/>
  <c r="W7369" i="3"/>
  <c r="W7370" i="3"/>
  <c r="W7371" i="3"/>
  <c r="W7372" i="3"/>
  <c r="Y7372" i="3" s="1"/>
  <c r="W7373" i="3"/>
  <c r="W7374" i="3"/>
  <c r="W7375" i="3"/>
  <c r="W7376" i="3"/>
  <c r="W7377" i="3"/>
  <c r="W7378" i="3"/>
  <c r="W7379" i="3"/>
  <c r="W7380" i="3"/>
  <c r="W7381" i="3"/>
  <c r="W7382" i="3"/>
  <c r="W7383" i="3"/>
  <c r="W7384" i="3"/>
  <c r="W7385" i="3"/>
  <c r="W7386" i="3"/>
  <c r="W7387" i="3"/>
  <c r="W7388" i="3"/>
  <c r="W7389" i="3"/>
  <c r="W7390" i="3"/>
  <c r="W7391" i="3"/>
  <c r="W7392" i="3"/>
  <c r="W7393" i="3"/>
  <c r="W7394" i="3"/>
  <c r="W7395" i="3"/>
  <c r="Y7395" i="3" s="1"/>
  <c r="W7396" i="3"/>
  <c r="Y7396" i="3" s="1"/>
  <c r="W7397" i="3"/>
  <c r="Y7397" i="3" s="1"/>
  <c r="W7398" i="3"/>
  <c r="W7399" i="3"/>
  <c r="W7400" i="3"/>
  <c r="W7401" i="3"/>
  <c r="W7402" i="3"/>
  <c r="W7403" i="3"/>
  <c r="W7404" i="3"/>
  <c r="Y7404" i="3" s="1"/>
  <c r="W7405" i="3"/>
  <c r="W7406" i="3"/>
  <c r="W7407" i="3"/>
  <c r="W7408" i="3"/>
  <c r="W7409" i="3"/>
  <c r="W7410" i="3"/>
  <c r="W7411" i="3"/>
  <c r="W7412" i="3"/>
  <c r="W7413" i="3"/>
  <c r="W7414" i="3"/>
  <c r="W7415" i="3"/>
  <c r="Y7415" i="3" s="1"/>
  <c r="W7416" i="3"/>
  <c r="W7417" i="3"/>
  <c r="W7418" i="3"/>
  <c r="W7419" i="3"/>
  <c r="Y7419" i="3" s="1"/>
  <c r="W7420" i="3"/>
  <c r="Y7420" i="3" s="1"/>
  <c r="W7421" i="3"/>
  <c r="W7422" i="3"/>
  <c r="W7423" i="3"/>
  <c r="W7424" i="3"/>
  <c r="W7425" i="3"/>
  <c r="W7426" i="3"/>
  <c r="W7427" i="3"/>
  <c r="W7428" i="3"/>
  <c r="W7429" i="3"/>
  <c r="W7430" i="3"/>
  <c r="W7431" i="3"/>
  <c r="W7432" i="3"/>
  <c r="W7433" i="3"/>
  <c r="W7434" i="3"/>
  <c r="W7435" i="3"/>
  <c r="W7436" i="3"/>
  <c r="W7437" i="3"/>
  <c r="W7438" i="3"/>
  <c r="W7439" i="3"/>
  <c r="W7440" i="3"/>
  <c r="W7441" i="3"/>
  <c r="W7442" i="3"/>
  <c r="W7443" i="3"/>
  <c r="Y7443" i="3" s="1"/>
  <c r="W7444" i="3"/>
  <c r="W7445" i="3"/>
  <c r="W7446" i="3"/>
  <c r="W7447" i="3"/>
  <c r="W7448" i="3"/>
  <c r="W7449" i="3"/>
  <c r="W7450" i="3"/>
  <c r="W7451" i="3"/>
  <c r="Y7451" i="3" s="1"/>
  <c r="W7452" i="3"/>
  <c r="W7453" i="3"/>
  <c r="W7454" i="3"/>
  <c r="W7455" i="3"/>
  <c r="W7456" i="3"/>
  <c r="W7457" i="3"/>
  <c r="W7458" i="3"/>
  <c r="W7459" i="3"/>
  <c r="W7460" i="3"/>
  <c r="W7461" i="3"/>
  <c r="W7462" i="3"/>
  <c r="W7463" i="3"/>
  <c r="W7464" i="3"/>
  <c r="W7465" i="3"/>
  <c r="W7466" i="3"/>
  <c r="W7467" i="3"/>
  <c r="W7468" i="3"/>
  <c r="Y7468" i="3" s="1"/>
  <c r="W7469" i="3"/>
  <c r="W7470" i="3"/>
  <c r="W7471" i="3"/>
  <c r="W7472" i="3"/>
  <c r="W7473" i="3"/>
  <c r="W7474" i="3"/>
  <c r="W7475" i="3"/>
  <c r="Y7475" i="3" s="1"/>
  <c r="W7476" i="3"/>
  <c r="W7477" i="3"/>
  <c r="Y7477" i="3" s="1"/>
  <c r="W7478" i="3"/>
  <c r="W7479" i="3"/>
  <c r="W7480" i="3"/>
  <c r="W7481" i="3"/>
  <c r="W7482" i="3"/>
  <c r="W7483" i="3"/>
  <c r="Y7483" i="3" s="1"/>
  <c r="W7484" i="3"/>
  <c r="W7485" i="3"/>
  <c r="W7486" i="3"/>
  <c r="W7487" i="3"/>
  <c r="W7488" i="3"/>
  <c r="W7489" i="3"/>
  <c r="W7490" i="3"/>
  <c r="W7491" i="3"/>
  <c r="Y7491" i="3" s="1"/>
  <c r="W7492" i="3"/>
  <c r="Y7492" i="3" s="1"/>
  <c r="W7493" i="3"/>
  <c r="W7494" i="3"/>
  <c r="W7495" i="3"/>
  <c r="W7496" i="3"/>
  <c r="W7497" i="3"/>
  <c r="W7498" i="3"/>
  <c r="W7499" i="3"/>
  <c r="W7500" i="3"/>
  <c r="Y7500" i="3" s="1"/>
  <c r="W7501" i="3"/>
  <c r="W7502" i="3"/>
  <c r="W7503" i="3"/>
  <c r="W7504" i="3"/>
  <c r="W7505" i="3"/>
  <c r="W7506" i="3"/>
  <c r="W7507" i="3"/>
  <c r="Y7507" i="3" s="1"/>
  <c r="W7508" i="3"/>
  <c r="W7509" i="3"/>
  <c r="W7510" i="3"/>
  <c r="W7511" i="3"/>
  <c r="W7512" i="3"/>
  <c r="W7513" i="3"/>
  <c r="W7514" i="3"/>
  <c r="W7515" i="3"/>
  <c r="Y7515" i="3" s="1"/>
  <c r="W7516" i="3"/>
  <c r="Y7516" i="3" s="1"/>
  <c r="W7517" i="3"/>
  <c r="W7518" i="3"/>
  <c r="W7519" i="3"/>
  <c r="W7520" i="3"/>
  <c r="W7521" i="3"/>
  <c r="W7522" i="3"/>
  <c r="W7523" i="3"/>
  <c r="W7524" i="3"/>
  <c r="W7525" i="3"/>
  <c r="Y7525" i="3" s="1"/>
  <c r="W7526" i="3"/>
  <c r="W7527" i="3"/>
  <c r="W7528" i="3"/>
  <c r="W7529" i="3"/>
  <c r="W7530" i="3"/>
  <c r="W7531" i="3"/>
  <c r="W7532" i="3"/>
  <c r="Y7532" i="3" s="1"/>
  <c r="W7533" i="3"/>
  <c r="W7534" i="3"/>
  <c r="W7535" i="3"/>
  <c r="W7536" i="3"/>
  <c r="W7537" i="3"/>
  <c r="W7538" i="3"/>
  <c r="W7539" i="3"/>
  <c r="Y7539" i="3" s="1"/>
  <c r="W7540" i="3"/>
  <c r="W7541" i="3"/>
  <c r="W7542" i="3"/>
  <c r="W7543" i="3"/>
  <c r="W7544" i="3"/>
  <c r="W7545" i="3"/>
  <c r="W7546" i="3"/>
  <c r="W7547" i="3"/>
  <c r="W7548" i="3"/>
  <c r="Y7548" i="3" s="1"/>
  <c r="W7549" i="3"/>
  <c r="W7550" i="3"/>
  <c r="W7551" i="3"/>
  <c r="W7552" i="3"/>
  <c r="W7553" i="3"/>
  <c r="W7554" i="3"/>
  <c r="W7555" i="3"/>
  <c r="Y7555" i="3" s="1"/>
  <c r="W7556" i="3"/>
  <c r="W7557" i="3"/>
  <c r="W7558" i="3"/>
  <c r="W7559" i="3"/>
  <c r="W7560" i="3"/>
  <c r="W7561" i="3"/>
  <c r="W7562" i="3"/>
  <c r="W7563" i="3"/>
  <c r="W7564" i="3"/>
  <c r="Y7564" i="3" s="1"/>
  <c r="W7565" i="3"/>
  <c r="W7566" i="3"/>
  <c r="W7567" i="3"/>
  <c r="W7568" i="3"/>
  <c r="W7569" i="3"/>
  <c r="W7570" i="3"/>
  <c r="W7571" i="3"/>
  <c r="W7572" i="3"/>
  <c r="W7573" i="3"/>
  <c r="W7574" i="3"/>
  <c r="W7575" i="3"/>
  <c r="W7576" i="3"/>
  <c r="W7577" i="3"/>
  <c r="W7578" i="3"/>
  <c r="W7579" i="3"/>
  <c r="Y7579" i="3" s="1"/>
  <c r="W7580" i="3"/>
  <c r="Y7580" i="3" s="1"/>
  <c r="W7581" i="3"/>
  <c r="W7582" i="3"/>
  <c r="W7583" i="3"/>
  <c r="W7584" i="3"/>
  <c r="W7585" i="3"/>
  <c r="W7586" i="3"/>
  <c r="W7587" i="3"/>
  <c r="Y7587" i="3" s="1"/>
  <c r="W7588" i="3"/>
  <c r="Y7588" i="3" s="1"/>
  <c r="W7589" i="3"/>
  <c r="W7590" i="3"/>
  <c r="W7591" i="3"/>
  <c r="W7592" i="3"/>
  <c r="W7593" i="3"/>
  <c r="W7594" i="3"/>
  <c r="W7595" i="3"/>
  <c r="W7596" i="3"/>
  <c r="W7597" i="3"/>
  <c r="W7598" i="3"/>
  <c r="W7599" i="3"/>
  <c r="W7600" i="3"/>
  <c r="W7601" i="3"/>
  <c r="W7602" i="3"/>
  <c r="W7603" i="3"/>
  <c r="Y7603" i="3" s="1"/>
  <c r="W7604" i="3"/>
  <c r="W7605" i="3"/>
  <c r="W7606" i="3"/>
  <c r="W7607" i="3"/>
  <c r="W7608" i="3"/>
  <c r="W7609" i="3"/>
  <c r="Y7609" i="3" s="1"/>
  <c r="W7610" i="3"/>
  <c r="W7611" i="3"/>
  <c r="Y7611" i="3" s="1"/>
  <c r="W7612" i="3"/>
  <c r="Y7612" i="3" s="1"/>
  <c r="W7613" i="3"/>
  <c r="W7614" i="3"/>
  <c r="W7615" i="3"/>
  <c r="W7616" i="3"/>
  <c r="W7617" i="3"/>
  <c r="W7618" i="3"/>
  <c r="W7619" i="3"/>
  <c r="W7620" i="3"/>
  <c r="W7621" i="3"/>
  <c r="W7622" i="3"/>
  <c r="W7623" i="3"/>
  <c r="W7624" i="3"/>
  <c r="W7625" i="3"/>
  <c r="W7626" i="3"/>
  <c r="W7627" i="3"/>
  <c r="W7628" i="3"/>
  <c r="Y7628" i="3" s="1"/>
  <c r="W7629" i="3"/>
  <c r="W7630" i="3"/>
  <c r="W7631" i="3"/>
  <c r="W7632" i="3"/>
  <c r="W7633" i="3"/>
  <c r="W7634" i="3"/>
  <c r="W7635" i="3"/>
  <c r="Y7635" i="3" s="1"/>
  <c r="W7636" i="3"/>
  <c r="W7637" i="3"/>
  <c r="W7638" i="3"/>
  <c r="W7639" i="3"/>
  <c r="W7640" i="3"/>
  <c r="W7641" i="3"/>
  <c r="Y7641" i="3" s="1"/>
  <c r="W7642" i="3"/>
  <c r="W7643" i="3"/>
  <c r="W7644" i="3"/>
  <c r="W7645" i="3"/>
  <c r="W7646" i="3"/>
  <c r="W7647" i="3"/>
  <c r="W7648" i="3"/>
  <c r="W7649" i="3"/>
  <c r="W7650" i="3"/>
  <c r="W7651" i="3"/>
  <c r="Y7651" i="3" s="1"/>
  <c r="W7652" i="3"/>
  <c r="Y7652" i="3" s="1"/>
  <c r="W7653" i="3"/>
  <c r="W7654" i="3"/>
  <c r="W7655" i="3"/>
  <c r="W7656" i="3"/>
  <c r="W7657" i="3"/>
  <c r="W7658" i="3"/>
  <c r="W7659" i="3"/>
  <c r="W7660" i="3"/>
  <c r="Y7660" i="3" s="1"/>
  <c r="W7661" i="3"/>
  <c r="W7662" i="3"/>
  <c r="W7663" i="3"/>
  <c r="W7664" i="3"/>
  <c r="W7665" i="3"/>
  <c r="W7666" i="3"/>
  <c r="W7667" i="3"/>
  <c r="W7668" i="3"/>
  <c r="W7669" i="3"/>
  <c r="W7670" i="3"/>
  <c r="W7671" i="3"/>
  <c r="W7672" i="3"/>
  <c r="W7673" i="3"/>
  <c r="W7674" i="3"/>
  <c r="W7675" i="3"/>
  <c r="Y7675" i="3" s="1"/>
  <c r="W7676" i="3"/>
  <c r="Y7676" i="3" s="1"/>
  <c r="W7677" i="3"/>
  <c r="W7678" i="3"/>
  <c r="W7679" i="3"/>
  <c r="W7680" i="3"/>
  <c r="W7681" i="3"/>
  <c r="W7682" i="3"/>
  <c r="W7683" i="3"/>
  <c r="W7684" i="3"/>
  <c r="W7685" i="3"/>
  <c r="W7686" i="3"/>
  <c r="W7687" i="3"/>
  <c r="W7688" i="3"/>
  <c r="W7689" i="3"/>
  <c r="Y7689" i="3" s="1"/>
  <c r="W7690" i="3"/>
  <c r="W7691" i="3"/>
  <c r="W7692" i="3"/>
  <c r="W7693" i="3"/>
  <c r="W7694" i="3"/>
  <c r="W7695" i="3"/>
  <c r="W7696" i="3"/>
  <c r="W7697" i="3"/>
  <c r="W7698" i="3"/>
  <c r="W7699" i="3"/>
  <c r="Y7699" i="3" s="1"/>
  <c r="W7700" i="3"/>
  <c r="W7701" i="3"/>
  <c r="W7702" i="3"/>
  <c r="W7703" i="3"/>
  <c r="W7704" i="3"/>
  <c r="W7705" i="3"/>
  <c r="W7706" i="3"/>
  <c r="W7707" i="3"/>
  <c r="Y7707" i="3" s="1"/>
  <c r="W7708" i="3"/>
  <c r="Y7708" i="3" s="1"/>
  <c r="W7709" i="3"/>
  <c r="W7710" i="3"/>
  <c r="W7711" i="3"/>
  <c r="W7712" i="3"/>
  <c r="W7713" i="3"/>
  <c r="W7714" i="3"/>
  <c r="W7715" i="3"/>
  <c r="W7716" i="3"/>
  <c r="W7717" i="3"/>
  <c r="W7718" i="3"/>
  <c r="W7719" i="3"/>
  <c r="W7720" i="3"/>
  <c r="W7721" i="3"/>
  <c r="W7722" i="3"/>
  <c r="W7723" i="3"/>
  <c r="Y7723" i="3" s="1"/>
  <c r="W7724" i="3"/>
  <c r="Y7724" i="3" s="1"/>
  <c r="W7725" i="3"/>
  <c r="W7726" i="3"/>
  <c r="W7727" i="3"/>
  <c r="W7728" i="3"/>
  <c r="W7729" i="3"/>
  <c r="W7730" i="3"/>
  <c r="W7731" i="3"/>
  <c r="Y7731" i="3" s="1"/>
  <c r="W7732" i="3"/>
  <c r="Y7732" i="3" s="1"/>
  <c r="W7733" i="3"/>
  <c r="W7734" i="3"/>
  <c r="W7735" i="3"/>
  <c r="W7736" i="3"/>
  <c r="W7737" i="3"/>
  <c r="W7738" i="3"/>
  <c r="W7739" i="3"/>
  <c r="W7740" i="3"/>
  <c r="Y7740" i="3" s="1"/>
  <c r="W7741" i="3"/>
  <c r="W7742" i="3"/>
  <c r="W7743" i="3"/>
  <c r="W7744" i="3"/>
  <c r="W7745" i="3"/>
  <c r="W7746" i="3"/>
  <c r="W7747" i="3"/>
  <c r="W7748" i="3"/>
  <c r="W7749" i="3"/>
  <c r="W7750" i="3"/>
  <c r="W7751" i="3"/>
  <c r="W7752" i="3"/>
  <c r="W7753" i="3"/>
  <c r="W7754" i="3"/>
  <c r="W7755" i="3"/>
  <c r="Y7755" i="3" s="1"/>
  <c r="W7756" i="3"/>
  <c r="Y7756" i="3" s="1"/>
  <c r="W7757" i="3"/>
  <c r="W7758" i="3"/>
  <c r="W7759" i="3"/>
  <c r="W7760" i="3"/>
  <c r="W7761" i="3"/>
  <c r="W7762" i="3"/>
  <c r="W7763" i="3"/>
  <c r="Y7763" i="3" s="1"/>
  <c r="W7764" i="3"/>
  <c r="Y7764" i="3" s="1"/>
  <c r="W7765" i="3"/>
  <c r="W7766" i="3"/>
  <c r="W7767" i="3"/>
  <c r="W7768" i="3"/>
  <c r="W7769" i="3"/>
  <c r="W7770" i="3"/>
  <c r="W7771" i="3"/>
  <c r="W7772" i="3"/>
  <c r="W7773" i="3"/>
  <c r="W7774" i="3"/>
  <c r="W7775" i="3"/>
  <c r="W7776" i="3"/>
  <c r="W7777" i="3"/>
  <c r="W7778" i="3"/>
  <c r="W7779" i="3"/>
  <c r="Y7779" i="3" s="1"/>
  <c r="W7780" i="3"/>
  <c r="W7781" i="3"/>
  <c r="W7782" i="3"/>
  <c r="W7783" i="3"/>
  <c r="Y7783" i="3" s="1"/>
  <c r="W7784" i="3"/>
  <c r="W7785" i="3"/>
  <c r="W7786" i="3"/>
  <c r="W7787" i="3"/>
  <c r="Y7787" i="3" s="1"/>
  <c r="W7788" i="3"/>
  <c r="Y7788" i="3" s="1"/>
  <c r="W7789" i="3"/>
  <c r="W7790" i="3"/>
  <c r="W7791" i="3"/>
  <c r="W7792" i="3"/>
  <c r="W7793" i="3"/>
  <c r="W7794" i="3"/>
  <c r="W7795" i="3"/>
  <c r="Y7795" i="3" s="1"/>
  <c r="W7796" i="3"/>
  <c r="Y7796" i="3" s="1"/>
  <c r="W7797" i="3"/>
  <c r="W7798" i="3"/>
  <c r="W7799" i="3"/>
  <c r="W7800" i="3"/>
  <c r="W7801" i="3"/>
  <c r="W7802" i="3"/>
  <c r="W7803" i="3"/>
  <c r="W7804" i="3"/>
  <c r="W7805" i="3"/>
  <c r="Y7805" i="3" s="1"/>
  <c r="W7806" i="3"/>
  <c r="W7807" i="3"/>
  <c r="W7808" i="3"/>
  <c r="W7809" i="3"/>
  <c r="W7810" i="3"/>
  <c r="W7811" i="3"/>
  <c r="Y7811" i="3" s="1"/>
  <c r="W7812" i="3"/>
  <c r="W7813" i="3"/>
  <c r="W7814" i="3"/>
  <c r="W7815" i="3"/>
  <c r="Y7815" i="3" s="1"/>
  <c r="W7816" i="3"/>
  <c r="W7817" i="3"/>
  <c r="W7818" i="3"/>
  <c r="W7819" i="3"/>
  <c r="Y7819" i="3" s="1"/>
  <c r="W7820" i="3"/>
  <c r="Y7820" i="3" s="1"/>
  <c r="W7821" i="3"/>
  <c r="Y7821" i="3" s="1"/>
  <c r="W7822" i="3"/>
  <c r="W7823" i="3"/>
  <c r="W7824" i="3"/>
  <c r="W7825" i="3"/>
  <c r="W7826" i="3"/>
  <c r="W7827" i="3"/>
  <c r="W7828" i="3"/>
  <c r="Y7828" i="3" s="1"/>
  <c r="W7829" i="3"/>
  <c r="W7830" i="3"/>
  <c r="W7831" i="3"/>
  <c r="W7832" i="3"/>
  <c r="W7833" i="3"/>
  <c r="W7834" i="3"/>
  <c r="W7835" i="3"/>
  <c r="W7836" i="3"/>
  <c r="W7837" i="3"/>
  <c r="W7838" i="3"/>
  <c r="W7839" i="3"/>
  <c r="W7840" i="3"/>
  <c r="W7841" i="3"/>
  <c r="W7842" i="3"/>
  <c r="W7843" i="3"/>
  <c r="Y7843" i="3" s="1"/>
  <c r="W7844" i="3"/>
  <c r="W7845" i="3"/>
  <c r="W7846" i="3"/>
  <c r="W7847" i="3"/>
  <c r="Y7847" i="3" s="1"/>
  <c r="W7848" i="3"/>
  <c r="W7849" i="3"/>
  <c r="W7850" i="3"/>
  <c r="W7851" i="3"/>
  <c r="Y7851" i="3" s="1"/>
  <c r="W7852" i="3"/>
  <c r="Y7852" i="3" s="1"/>
  <c r="W7853" i="3"/>
  <c r="W7854" i="3"/>
  <c r="W7855" i="3"/>
  <c r="W7856" i="3"/>
  <c r="W7857" i="3"/>
  <c r="W7858" i="3"/>
  <c r="W7859" i="3"/>
  <c r="W7860" i="3"/>
  <c r="Y7860" i="3" s="1"/>
  <c r="W7861" i="3"/>
  <c r="W7862" i="3"/>
  <c r="W7863" i="3"/>
  <c r="W7864" i="3"/>
  <c r="W7865" i="3"/>
  <c r="W7866" i="3"/>
  <c r="W7867" i="3"/>
  <c r="W7868" i="3"/>
  <c r="Y7868" i="3" s="1"/>
  <c r="W7869" i="3"/>
  <c r="W7870" i="3"/>
  <c r="W7871" i="3"/>
  <c r="W7872" i="3"/>
  <c r="W7873" i="3"/>
  <c r="W7874" i="3"/>
  <c r="W7875" i="3"/>
  <c r="Y7875" i="3" s="1"/>
  <c r="W7876" i="3"/>
  <c r="W7877" i="3"/>
  <c r="W7878" i="3"/>
  <c r="W7879" i="3"/>
  <c r="W7880" i="3"/>
  <c r="W7881" i="3"/>
  <c r="W7882" i="3"/>
  <c r="W7883" i="3"/>
  <c r="Y7883" i="3" s="1"/>
  <c r="W7884" i="3"/>
  <c r="Y7884" i="3" s="1"/>
  <c r="W7885" i="3"/>
  <c r="W7886" i="3"/>
  <c r="W7887" i="3"/>
  <c r="W7888" i="3"/>
  <c r="W7889" i="3"/>
  <c r="W7890" i="3"/>
  <c r="W7891" i="3"/>
  <c r="W7892" i="3"/>
  <c r="Y7892" i="3" s="1"/>
  <c r="W7893" i="3"/>
  <c r="W7894" i="3"/>
  <c r="W7895" i="3"/>
  <c r="W7896" i="3"/>
  <c r="W7897" i="3"/>
  <c r="W7898" i="3"/>
  <c r="W7899" i="3"/>
  <c r="W7900" i="3"/>
  <c r="Y7900" i="3" s="1"/>
  <c r="W7901" i="3"/>
  <c r="W7902" i="3"/>
  <c r="W7903" i="3"/>
  <c r="W7904" i="3"/>
  <c r="W7905" i="3"/>
  <c r="W7906" i="3"/>
  <c r="W7907" i="3"/>
  <c r="W7908" i="3"/>
  <c r="W7909" i="3"/>
  <c r="W7910" i="3"/>
  <c r="W7911" i="3"/>
  <c r="Y7911" i="3" s="1"/>
  <c r="W7912" i="3"/>
  <c r="W7913" i="3"/>
  <c r="W7914" i="3"/>
  <c r="W7915" i="3"/>
  <c r="Y7915" i="3" s="1"/>
  <c r="W7916" i="3"/>
  <c r="Y7916" i="3" s="1"/>
  <c r="W7917" i="3"/>
  <c r="W7918" i="3"/>
  <c r="W7919" i="3"/>
  <c r="W7920" i="3"/>
  <c r="W7921" i="3"/>
  <c r="Y7921" i="3" s="1"/>
  <c r="W7922" i="3"/>
  <c r="W7923" i="3"/>
  <c r="Y7923" i="3" s="1"/>
  <c r="W7924" i="3"/>
  <c r="Y7924" i="3" s="1"/>
  <c r="W7925" i="3"/>
  <c r="W7926" i="3"/>
  <c r="W7927" i="3"/>
  <c r="W7928" i="3"/>
  <c r="W7929" i="3"/>
  <c r="W7930" i="3"/>
  <c r="W7931" i="3"/>
  <c r="W7932" i="3"/>
  <c r="Y7932" i="3" s="1"/>
  <c r="W7933" i="3"/>
  <c r="Y7933" i="3" s="1"/>
  <c r="W7934" i="3"/>
  <c r="W7935" i="3"/>
  <c r="W7936" i="3"/>
  <c r="W7937" i="3"/>
  <c r="W7938" i="3"/>
  <c r="W7939" i="3"/>
  <c r="Y7939" i="3" s="1"/>
  <c r="W7940" i="3"/>
  <c r="W7941" i="3"/>
  <c r="W7942" i="3"/>
  <c r="W7943" i="3"/>
  <c r="W7944" i="3"/>
  <c r="W7945" i="3"/>
  <c r="W7946" i="3"/>
  <c r="W7947" i="3"/>
  <c r="Y7947" i="3" s="1"/>
  <c r="W7948" i="3"/>
  <c r="Y7948" i="3" s="1"/>
  <c r="W7949" i="3"/>
  <c r="Y7949" i="3" s="1"/>
  <c r="W7950" i="3"/>
  <c r="W7951" i="3"/>
  <c r="W7952" i="3"/>
  <c r="W7953" i="3"/>
  <c r="W7954" i="3"/>
  <c r="W7955" i="3"/>
  <c r="Y7955" i="3" s="1"/>
  <c r="W7956" i="3"/>
  <c r="Y7956" i="3" s="1"/>
  <c r="W7957" i="3"/>
  <c r="W7958" i="3"/>
  <c r="W7959" i="3"/>
  <c r="W7960" i="3"/>
  <c r="W7961" i="3"/>
  <c r="W7962" i="3"/>
  <c r="W7963" i="3"/>
  <c r="W7964" i="3"/>
  <c r="W7965" i="3"/>
  <c r="W7966" i="3"/>
  <c r="W7967" i="3"/>
  <c r="W7968" i="3"/>
  <c r="W7969" i="3"/>
  <c r="W7970" i="3"/>
  <c r="W7971" i="3"/>
  <c r="W7972" i="3"/>
  <c r="W7973" i="3"/>
  <c r="W7974" i="3"/>
  <c r="W7975" i="3"/>
  <c r="W7976" i="3"/>
  <c r="W7977" i="3"/>
  <c r="W7978" i="3"/>
  <c r="W7979" i="3"/>
  <c r="Y7979" i="3" s="1"/>
  <c r="W7980" i="3"/>
  <c r="Y7980" i="3" s="1"/>
  <c r="W7981" i="3"/>
  <c r="W7982" i="3"/>
  <c r="W7983" i="3"/>
  <c r="W7984" i="3"/>
  <c r="W7985" i="3"/>
  <c r="W7986" i="3"/>
  <c r="W7987" i="3"/>
  <c r="Y7987" i="3" s="1"/>
  <c r="W7988" i="3"/>
  <c r="Y7988" i="3" s="1"/>
  <c r="W7989" i="3"/>
  <c r="W7990" i="3"/>
  <c r="W7991" i="3"/>
  <c r="W7992" i="3"/>
  <c r="W7993" i="3"/>
  <c r="W7994" i="3"/>
  <c r="W7995" i="3"/>
  <c r="W7996" i="3"/>
  <c r="Y7996" i="3" s="1"/>
  <c r="W7997" i="3"/>
  <c r="W7998" i="3"/>
  <c r="W7999" i="3"/>
  <c r="W8000" i="3"/>
  <c r="W8001" i="3"/>
  <c r="W8002" i="3"/>
  <c r="W8003" i="3"/>
  <c r="W8004" i="3"/>
  <c r="W8005" i="3"/>
  <c r="W8006" i="3"/>
  <c r="W8007" i="3"/>
  <c r="W8008" i="3"/>
  <c r="W8009" i="3"/>
  <c r="W8010" i="3"/>
  <c r="W8011" i="3"/>
  <c r="Y8011" i="3" s="1"/>
  <c r="W8012" i="3"/>
  <c r="Y8012" i="3" s="1"/>
  <c r="W8013" i="3"/>
  <c r="W8014" i="3"/>
  <c r="W8015" i="3"/>
  <c r="W8016" i="3"/>
  <c r="W8017" i="3"/>
  <c r="W8018" i="3"/>
  <c r="W8019" i="3"/>
  <c r="W8020" i="3"/>
  <c r="Y8020" i="3" s="1"/>
  <c r="W8021" i="3"/>
  <c r="W8022" i="3"/>
  <c r="W8023" i="3"/>
  <c r="W8024" i="3"/>
  <c r="W8025" i="3"/>
  <c r="W8026" i="3"/>
  <c r="W8027" i="3"/>
  <c r="W8028" i="3"/>
  <c r="W8029" i="3"/>
  <c r="W8030" i="3"/>
  <c r="W8031" i="3"/>
  <c r="W8032" i="3"/>
  <c r="W8033" i="3"/>
  <c r="W8034" i="3"/>
  <c r="W8035" i="3"/>
  <c r="Y8035" i="3" s="1"/>
  <c r="W8036" i="3"/>
  <c r="W8037" i="3"/>
  <c r="W8038" i="3"/>
  <c r="W8039" i="3"/>
  <c r="Y8039" i="3" s="1"/>
  <c r="W8040" i="3"/>
  <c r="W8041" i="3"/>
  <c r="W8042" i="3"/>
  <c r="W8043" i="3"/>
  <c r="Y8043" i="3" s="1"/>
  <c r="W8044" i="3"/>
  <c r="Y8044" i="3" s="1"/>
  <c r="W8045" i="3"/>
  <c r="W8046" i="3"/>
  <c r="W8047" i="3"/>
  <c r="W8048" i="3"/>
  <c r="W8049" i="3"/>
  <c r="Y8049" i="3" s="1"/>
  <c r="W8050" i="3"/>
  <c r="W8051" i="3"/>
  <c r="Y8051" i="3" s="1"/>
  <c r="W8052" i="3"/>
  <c r="Y8052" i="3" s="1"/>
  <c r="W8053" i="3"/>
  <c r="W8054" i="3"/>
  <c r="W8055" i="3"/>
  <c r="W8056" i="3"/>
  <c r="W8057" i="3"/>
  <c r="W8058" i="3"/>
  <c r="W8059" i="3"/>
  <c r="W8060" i="3"/>
  <c r="W8061" i="3"/>
  <c r="Y8061" i="3" s="1"/>
  <c r="W8062" i="3"/>
  <c r="W8063" i="3"/>
  <c r="W8064" i="3"/>
  <c r="W8065" i="3"/>
  <c r="W8066" i="3"/>
  <c r="W8067" i="3"/>
  <c r="Y8067" i="3" s="1"/>
  <c r="W8068" i="3"/>
  <c r="W8069" i="3"/>
  <c r="W8070" i="3"/>
  <c r="W8071" i="3"/>
  <c r="Y8071" i="3" s="1"/>
  <c r="W8072" i="3"/>
  <c r="W8073" i="3"/>
  <c r="W8074" i="3"/>
  <c r="W8075" i="3"/>
  <c r="Y8075" i="3" s="1"/>
  <c r="W8076" i="3"/>
  <c r="Y8076" i="3" s="1"/>
  <c r="W8077" i="3"/>
  <c r="Y8077" i="3" s="1"/>
  <c r="W8078" i="3"/>
  <c r="W8079" i="3"/>
  <c r="W8080" i="3"/>
  <c r="W8081" i="3"/>
  <c r="W8082" i="3"/>
  <c r="W8083" i="3"/>
  <c r="W8084" i="3"/>
  <c r="Y8084" i="3" s="1"/>
  <c r="W8085" i="3"/>
  <c r="W8086" i="3"/>
  <c r="W8087" i="3"/>
  <c r="W8088" i="3"/>
  <c r="W8089" i="3"/>
  <c r="W8090" i="3"/>
  <c r="W8091" i="3"/>
  <c r="W8092" i="3"/>
  <c r="W8093" i="3"/>
  <c r="W8094" i="3"/>
  <c r="W8095" i="3"/>
  <c r="W8096" i="3"/>
  <c r="W8097" i="3"/>
  <c r="W8098" i="3"/>
  <c r="W8099" i="3"/>
  <c r="Y8099" i="3" s="1"/>
  <c r="W8100" i="3"/>
  <c r="W8101" i="3"/>
  <c r="W8102" i="3"/>
  <c r="W8103" i="3"/>
  <c r="Y8103" i="3" s="1"/>
  <c r="W8104" i="3"/>
  <c r="W8105" i="3"/>
  <c r="W8106" i="3"/>
  <c r="W8107" i="3"/>
  <c r="Y8107" i="3" s="1"/>
  <c r="W8108" i="3"/>
  <c r="Y8108" i="3" s="1"/>
  <c r="W8109" i="3"/>
  <c r="W8110" i="3"/>
  <c r="W8111" i="3"/>
  <c r="W8112" i="3"/>
  <c r="W8113" i="3"/>
  <c r="W8114" i="3"/>
  <c r="W8115" i="3"/>
  <c r="W8116" i="3"/>
  <c r="Y8116" i="3" s="1"/>
  <c r="W8117" i="3"/>
  <c r="W8118" i="3"/>
  <c r="W8119" i="3"/>
  <c r="W8120" i="3"/>
  <c r="W8121" i="3"/>
  <c r="W8122" i="3"/>
  <c r="W8123" i="3"/>
  <c r="W8124" i="3"/>
  <c r="Y8124" i="3" s="1"/>
  <c r="W8125" i="3"/>
  <c r="W8126" i="3"/>
  <c r="W8127" i="3"/>
  <c r="W8128" i="3"/>
  <c r="W8129" i="3"/>
  <c r="W8130" i="3"/>
  <c r="W8131" i="3"/>
  <c r="Y8131" i="3" s="1"/>
  <c r="W8132" i="3"/>
  <c r="W8133" i="3"/>
  <c r="W8134" i="3"/>
  <c r="W8135" i="3"/>
  <c r="W8136" i="3"/>
  <c r="W8137" i="3"/>
  <c r="W8138" i="3"/>
  <c r="W8139" i="3"/>
  <c r="Y8139" i="3" s="1"/>
  <c r="W8140" i="3"/>
  <c r="Y8140" i="3" s="1"/>
  <c r="W8141" i="3"/>
  <c r="W8142" i="3"/>
  <c r="W8143" i="3"/>
  <c r="W8144" i="3"/>
  <c r="W8145" i="3"/>
  <c r="W8146" i="3"/>
  <c r="W8147" i="3"/>
  <c r="W8148" i="3"/>
  <c r="Y8148" i="3" s="1"/>
  <c r="W8149" i="3"/>
  <c r="W8150" i="3"/>
  <c r="W8151" i="3"/>
  <c r="W8152" i="3"/>
  <c r="W8153" i="3"/>
  <c r="W8154" i="3"/>
  <c r="W8155" i="3"/>
  <c r="W8156" i="3"/>
  <c r="Y8156" i="3" s="1"/>
  <c r="W8157" i="3"/>
  <c r="W8158" i="3"/>
  <c r="W8159" i="3"/>
  <c r="W8160" i="3"/>
  <c r="W8161" i="3"/>
  <c r="W8162" i="3"/>
  <c r="W8163" i="3"/>
  <c r="W8164" i="3"/>
  <c r="W8165" i="3"/>
  <c r="W8166" i="3"/>
  <c r="W8167" i="3"/>
  <c r="Y8167" i="3" s="1"/>
  <c r="W8168" i="3"/>
  <c r="W8169" i="3"/>
  <c r="W8170" i="3"/>
  <c r="W8171" i="3"/>
  <c r="Y8171" i="3" s="1"/>
  <c r="W8172" i="3"/>
  <c r="Y8172" i="3" s="1"/>
  <c r="W8173" i="3"/>
  <c r="W8174" i="3"/>
  <c r="W8175" i="3"/>
  <c r="W8176" i="3"/>
  <c r="W8177" i="3"/>
  <c r="W8178" i="3"/>
  <c r="W8179" i="3"/>
  <c r="Y8179" i="3" s="1"/>
  <c r="W8180" i="3"/>
  <c r="Y8180" i="3" s="1"/>
  <c r="W8181" i="3"/>
  <c r="W8182" i="3"/>
  <c r="W8183" i="3"/>
  <c r="W8184" i="3"/>
  <c r="W8185" i="3"/>
  <c r="W8186" i="3"/>
  <c r="W8187" i="3"/>
  <c r="W8188" i="3"/>
  <c r="Y8188" i="3" s="1"/>
  <c r="W8189" i="3"/>
  <c r="Y8189" i="3" s="1"/>
  <c r="W8190" i="3"/>
  <c r="W8191" i="3"/>
  <c r="W8192" i="3"/>
  <c r="W8193" i="3"/>
  <c r="W8194" i="3"/>
  <c r="W8195" i="3"/>
  <c r="Y8195" i="3" s="1"/>
  <c r="W8196" i="3"/>
  <c r="W8197" i="3"/>
  <c r="W8198" i="3"/>
  <c r="W8199" i="3"/>
  <c r="W8200" i="3"/>
  <c r="W8201" i="3"/>
  <c r="W8202" i="3"/>
  <c r="W8203" i="3"/>
  <c r="Y8203" i="3" s="1"/>
  <c r="W8204" i="3"/>
  <c r="Y8204" i="3" s="1"/>
  <c r="W8205" i="3"/>
  <c r="Y8205" i="3" s="1"/>
  <c r="W8206" i="3"/>
  <c r="W8207" i="3"/>
  <c r="W8208" i="3"/>
  <c r="W8209" i="3"/>
  <c r="W8210" i="3"/>
  <c r="W8211" i="3"/>
  <c r="Y8211" i="3" s="1"/>
  <c r="W8212" i="3"/>
  <c r="Y8212" i="3" s="1"/>
  <c r="W8213" i="3"/>
  <c r="W8214" i="3"/>
  <c r="W8215" i="3"/>
  <c r="W8216" i="3"/>
  <c r="W8217" i="3"/>
  <c r="W8218" i="3"/>
  <c r="W8219" i="3"/>
  <c r="W8220" i="3"/>
  <c r="W8221" i="3"/>
  <c r="W8222" i="3"/>
  <c r="W8223" i="3"/>
  <c r="W8224" i="3"/>
  <c r="W8225" i="3"/>
  <c r="W8226" i="3"/>
  <c r="W8227" i="3"/>
  <c r="W8228" i="3"/>
  <c r="W8229" i="3"/>
  <c r="W8230" i="3"/>
  <c r="W8231" i="3"/>
  <c r="W8232" i="3"/>
  <c r="Y8232" i="3" s="1"/>
  <c r="W8233" i="3"/>
  <c r="W8234" i="3"/>
  <c r="W8235" i="3"/>
  <c r="Y8235" i="3" s="1"/>
  <c r="W8236" i="3"/>
  <c r="Y8236" i="3" s="1"/>
  <c r="W8237" i="3"/>
  <c r="W8238" i="3"/>
  <c r="W8239" i="3"/>
  <c r="W8240" i="3"/>
  <c r="W8241" i="3"/>
  <c r="W8242" i="3"/>
  <c r="W8243" i="3"/>
  <c r="Y8243" i="3" s="1"/>
  <c r="W8244" i="3"/>
  <c r="Y8244" i="3" s="1"/>
  <c r="W8245" i="3"/>
  <c r="W8246" i="3"/>
  <c r="W8247" i="3"/>
  <c r="W8248" i="3"/>
  <c r="W8249" i="3"/>
  <c r="W8250" i="3"/>
  <c r="W8251" i="3"/>
  <c r="W8252" i="3"/>
  <c r="Y8252" i="3" s="1"/>
  <c r="W8253" i="3"/>
  <c r="W8254" i="3"/>
  <c r="W8255" i="3"/>
  <c r="W8256" i="3"/>
  <c r="W8257" i="3"/>
  <c r="W8258" i="3"/>
  <c r="W8259" i="3"/>
  <c r="W8260" i="3"/>
  <c r="W8261" i="3"/>
  <c r="W8262" i="3"/>
  <c r="W8263" i="3"/>
  <c r="W8264" i="3"/>
  <c r="W8265" i="3"/>
  <c r="W8266" i="3"/>
  <c r="W8267" i="3"/>
  <c r="Y8267" i="3" s="1"/>
  <c r="W8268" i="3"/>
  <c r="Y8268" i="3" s="1"/>
  <c r="W8269" i="3"/>
  <c r="W8270" i="3"/>
  <c r="W8271" i="3"/>
  <c r="W8272" i="3"/>
  <c r="W8273" i="3"/>
  <c r="W8274" i="3"/>
  <c r="W8275" i="3"/>
  <c r="W8276" i="3"/>
  <c r="Y8276" i="3" s="1"/>
  <c r="W8277" i="3"/>
  <c r="W8278" i="3"/>
  <c r="W8279" i="3"/>
  <c r="W8280" i="3"/>
  <c r="W8281" i="3"/>
  <c r="W8282" i="3"/>
  <c r="W8283" i="3"/>
  <c r="W8284" i="3"/>
  <c r="W8285" i="3"/>
  <c r="W8286" i="3"/>
  <c r="W8287" i="3"/>
  <c r="W8288" i="3"/>
  <c r="W8289" i="3"/>
  <c r="W8290" i="3"/>
  <c r="W8291" i="3"/>
  <c r="Y8291" i="3" s="1"/>
  <c r="W8292" i="3"/>
  <c r="W8293" i="3"/>
  <c r="W8294" i="3"/>
  <c r="W8295" i="3"/>
  <c r="Y8295" i="3" s="1"/>
  <c r="W8296" i="3"/>
  <c r="W8297" i="3"/>
  <c r="W8298" i="3"/>
  <c r="W8299" i="3"/>
  <c r="Y8299" i="3" s="1"/>
  <c r="W8300" i="3"/>
  <c r="Y8300" i="3" s="1"/>
  <c r="W8301" i="3"/>
  <c r="W8302" i="3"/>
  <c r="W8303" i="3"/>
  <c r="W8304" i="3"/>
  <c r="W8305" i="3"/>
  <c r="Y8305" i="3" s="1"/>
  <c r="W8306" i="3"/>
  <c r="W8307" i="3"/>
  <c r="Y8307" i="3" s="1"/>
  <c r="W8308" i="3"/>
  <c r="Y8308" i="3" s="1"/>
  <c r="W8309" i="3"/>
  <c r="W8310" i="3"/>
  <c r="W8311" i="3"/>
  <c r="W8312" i="3"/>
  <c r="W8313" i="3"/>
  <c r="W8314" i="3"/>
  <c r="W8315" i="3"/>
  <c r="W8316" i="3"/>
  <c r="W8317" i="3"/>
  <c r="Y8317" i="3" s="1"/>
  <c r="W8318" i="3"/>
  <c r="W8319" i="3"/>
  <c r="W8320" i="3"/>
  <c r="W8321" i="3"/>
  <c r="W8322" i="3"/>
  <c r="W8323" i="3"/>
  <c r="Y8323" i="3" s="1"/>
  <c r="W8324" i="3"/>
  <c r="W8325" i="3"/>
  <c r="W8326" i="3"/>
  <c r="W8327" i="3"/>
  <c r="Y8327" i="3" s="1"/>
  <c r="W8328" i="3"/>
  <c r="W8329" i="3"/>
  <c r="W8330" i="3"/>
  <c r="W8331" i="3"/>
  <c r="Y8331" i="3" s="1"/>
  <c r="W8332" i="3"/>
  <c r="Y8332" i="3" s="1"/>
  <c r="W8333" i="3"/>
  <c r="Y8333" i="3" s="1"/>
  <c r="W8334" i="3"/>
  <c r="W8335" i="3"/>
  <c r="W8336" i="3"/>
  <c r="W8337" i="3"/>
  <c r="W8338" i="3"/>
  <c r="W8339" i="3"/>
  <c r="W8340" i="3"/>
  <c r="Y8340" i="3" s="1"/>
  <c r="W8341" i="3"/>
  <c r="W8342" i="3"/>
  <c r="W8343" i="3"/>
  <c r="W8344" i="3"/>
  <c r="W8345" i="3"/>
  <c r="W8346" i="3"/>
  <c r="W8347" i="3"/>
  <c r="W8348" i="3"/>
  <c r="W8349" i="3"/>
  <c r="W8350" i="3"/>
  <c r="W8351" i="3"/>
  <c r="W8352" i="3"/>
  <c r="W8353" i="3"/>
  <c r="W8354" i="3"/>
  <c r="W8355" i="3"/>
  <c r="Y8355" i="3" s="1"/>
  <c r="W8356" i="3"/>
  <c r="W8357" i="3"/>
  <c r="W8358" i="3"/>
  <c r="W8359" i="3"/>
  <c r="Y8359" i="3" s="1"/>
  <c r="W8360" i="3"/>
  <c r="W8361" i="3"/>
  <c r="W8362" i="3"/>
  <c r="W8363" i="3"/>
  <c r="Y8363" i="3" s="1"/>
  <c r="W8364" i="3"/>
  <c r="Y8364" i="3" s="1"/>
  <c r="W8365" i="3"/>
  <c r="W8366" i="3"/>
  <c r="W8367" i="3"/>
  <c r="W8368" i="3"/>
  <c r="W8369" i="3"/>
  <c r="W8370" i="3"/>
  <c r="W8371" i="3"/>
  <c r="W8372" i="3"/>
  <c r="Y8372" i="3" s="1"/>
  <c r="W8373" i="3"/>
  <c r="W8374" i="3"/>
  <c r="W8375" i="3"/>
  <c r="W8376" i="3"/>
  <c r="W8377" i="3"/>
  <c r="W8378" i="3"/>
  <c r="W8379" i="3"/>
  <c r="W8380" i="3"/>
  <c r="Y8380" i="3" s="1"/>
  <c r="W8381" i="3"/>
  <c r="W8382" i="3"/>
  <c r="W8383" i="3"/>
  <c r="W8384" i="3"/>
  <c r="W8385" i="3"/>
  <c r="W8386" i="3"/>
  <c r="W8387" i="3"/>
  <c r="Y8387" i="3" s="1"/>
  <c r="W8388" i="3"/>
  <c r="W8389" i="3"/>
  <c r="W8390" i="3"/>
  <c r="W8391" i="3"/>
  <c r="W8392" i="3"/>
  <c r="W8393" i="3"/>
  <c r="W8394" i="3"/>
  <c r="W8395" i="3"/>
  <c r="Y8395" i="3" s="1"/>
  <c r="W8396" i="3"/>
  <c r="Y8396" i="3" s="1"/>
  <c r="W8397" i="3"/>
  <c r="W8398" i="3"/>
  <c r="W8399" i="3"/>
  <c r="W8400" i="3"/>
  <c r="W8401" i="3"/>
  <c r="W8402" i="3"/>
  <c r="W8403" i="3"/>
  <c r="Y8403" i="3" s="1"/>
  <c r="W8404" i="3"/>
  <c r="Y8404" i="3" s="1"/>
  <c r="W8405" i="3"/>
  <c r="W8406" i="3"/>
  <c r="W8407" i="3"/>
  <c r="W8408" i="3"/>
  <c r="W8409" i="3"/>
  <c r="W8410" i="3"/>
  <c r="W8411" i="3"/>
  <c r="W8412" i="3"/>
  <c r="Y8412" i="3" s="1"/>
  <c r="W8413" i="3"/>
  <c r="W8414" i="3"/>
  <c r="W8415" i="3"/>
  <c r="W8416" i="3"/>
  <c r="W8417" i="3"/>
  <c r="W8418" i="3"/>
  <c r="W8419" i="3"/>
  <c r="W8420" i="3"/>
  <c r="W8421" i="3"/>
  <c r="W8422" i="3"/>
  <c r="W8423" i="3"/>
  <c r="Y8423" i="3" s="1"/>
  <c r="W8424" i="3"/>
  <c r="W8425" i="3"/>
  <c r="W8426" i="3"/>
  <c r="W8427" i="3"/>
  <c r="Y8427" i="3" s="1"/>
  <c r="W8428" i="3"/>
  <c r="Y8428" i="3" s="1"/>
  <c r="W8429" i="3"/>
  <c r="W8430" i="3"/>
  <c r="W8431" i="3"/>
  <c r="W8432" i="3"/>
  <c r="W8433" i="3"/>
  <c r="W8434" i="3"/>
  <c r="W8435" i="3"/>
  <c r="Y8435" i="3" s="1"/>
  <c r="W8436" i="3"/>
  <c r="Y8436" i="3" s="1"/>
  <c r="W8437" i="3"/>
  <c r="W8438" i="3"/>
  <c r="W8439" i="3"/>
  <c r="W8440" i="3"/>
  <c r="W8441" i="3"/>
  <c r="W8442" i="3"/>
  <c r="W8443" i="3"/>
  <c r="W8444" i="3"/>
  <c r="Y8444" i="3" s="1"/>
  <c r="W8445" i="3"/>
  <c r="Y8445" i="3" s="1"/>
  <c r="W8446" i="3"/>
  <c r="W8447" i="3"/>
  <c r="W8448" i="3"/>
  <c r="W8449" i="3"/>
  <c r="W8450" i="3"/>
  <c r="W8451" i="3"/>
  <c r="Y8451" i="3" s="1"/>
  <c r="W8452" i="3"/>
  <c r="W8453" i="3"/>
  <c r="W8454" i="3"/>
  <c r="W8455" i="3"/>
  <c r="W8456" i="3"/>
  <c r="W8457" i="3"/>
  <c r="W8458" i="3"/>
  <c r="W8459" i="3"/>
  <c r="Y8459" i="3" s="1"/>
  <c r="W8460" i="3"/>
  <c r="Y8460" i="3" s="1"/>
  <c r="W8461" i="3"/>
  <c r="Y8461" i="3" s="1"/>
  <c r="W8462" i="3"/>
  <c r="W8463" i="3"/>
  <c r="W8464" i="3"/>
  <c r="W8465" i="3"/>
  <c r="W8466" i="3"/>
  <c r="W8467" i="3"/>
  <c r="Y8467" i="3" s="1"/>
  <c r="W8468" i="3"/>
  <c r="Y8468" i="3" s="1"/>
  <c r="W8469" i="3"/>
  <c r="W8470" i="3"/>
  <c r="W8471" i="3"/>
  <c r="W8472" i="3"/>
  <c r="W8473" i="3"/>
  <c r="W8474" i="3"/>
  <c r="W8475" i="3"/>
  <c r="W8476" i="3"/>
  <c r="W8477" i="3"/>
  <c r="W8478" i="3"/>
  <c r="W8479" i="3"/>
  <c r="W8480" i="3"/>
  <c r="W8481" i="3"/>
  <c r="W8482" i="3"/>
  <c r="W8483" i="3"/>
  <c r="W8484" i="3"/>
  <c r="W8485" i="3"/>
  <c r="W8486" i="3"/>
  <c r="W8487" i="3"/>
  <c r="W8488" i="3"/>
  <c r="W8489" i="3"/>
  <c r="W8490" i="3"/>
  <c r="W8491" i="3"/>
  <c r="Y8491" i="3" s="1"/>
  <c r="W8492" i="3"/>
  <c r="Y8492" i="3" s="1"/>
  <c r="W8493" i="3"/>
  <c r="W8494" i="3"/>
  <c r="W8495" i="3"/>
  <c r="W8496" i="3"/>
  <c r="W8497" i="3"/>
  <c r="W8498" i="3"/>
  <c r="W8499" i="3"/>
  <c r="Y8499" i="3" s="1"/>
  <c r="W8500" i="3"/>
  <c r="Y8500" i="3" s="1"/>
  <c r="W8501" i="3"/>
  <c r="W8502" i="3"/>
  <c r="W8503" i="3"/>
  <c r="W8504" i="3"/>
  <c r="W8505" i="3"/>
  <c r="W8506" i="3"/>
  <c r="W8507" i="3"/>
  <c r="W8508" i="3"/>
  <c r="Y8508" i="3" s="1"/>
  <c r="W8509" i="3"/>
  <c r="W8510" i="3"/>
  <c r="W8511" i="3"/>
  <c r="W8512" i="3"/>
  <c r="W8513" i="3"/>
  <c r="W8514" i="3"/>
  <c r="W8515" i="3"/>
  <c r="W8516" i="3"/>
  <c r="W8517" i="3"/>
  <c r="W8518" i="3"/>
  <c r="W8519" i="3"/>
  <c r="W8520" i="3"/>
  <c r="W8521" i="3"/>
  <c r="W8522" i="3"/>
  <c r="W8523" i="3"/>
  <c r="Y8523" i="3" s="1"/>
  <c r="W8524" i="3"/>
  <c r="Y8524" i="3" s="1"/>
  <c r="W8525" i="3"/>
  <c r="W8526" i="3"/>
  <c r="W8527" i="3"/>
  <c r="W8528" i="3"/>
  <c r="W8529" i="3"/>
  <c r="W8530" i="3"/>
  <c r="W8531" i="3"/>
  <c r="Y8531" i="3" s="1"/>
  <c r="W8532" i="3"/>
  <c r="Y8532" i="3" s="1"/>
  <c r="W8533" i="3"/>
  <c r="W8534" i="3"/>
  <c r="W8535" i="3"/>
  <c r="W8536" i="3"/>
  <c r="W8537" i="3"/>
  <c r="W8538" i="3"/>
  <c r="W8539" i="3"/>
  <c r="W8540" i="3"/>
  <c r="W8541" i="3"/>
  <c r="W8542" i="3"/>
  <c r="W8543" i="3"/>
  <c r="W8544" i="3"/>
  <c r="W8545" i="3"/>
  <c r="W8546" i="3"/>
  <c r="W8547" i="3"/>
  <c r="Y8547" i="3" s="1"/>
  <c r="W8548" i="3"/>
  <c r="W8549" i="3"/>
  <c r="W8550" i="3"/>
  <c r="W8551" i="3"/>
  <c r="Y8551" i="3" s="1"/>
  <c r="W8552" i="3"/>
  <c r="W8553" i="3"/>
  <c r="W8554" i="3"/>
  <c r="W8555" i="3"/>
  <c r="Y8555" i="3" s="1"/>
  <c r="W8556" i="3"/>
  <c r="Y8556" i="3" s="1"/>
  <c r="W8557" i="3"/>
  <c r="W8558" i="3"/>
  <c r="W8559" i="3"/>
  <c r="W8560" i="3"/>
  <c r="W8561" i="3"/>
  <c r="W8562" i="3"/>
  <c r="W8563" i="3"/>
  <c r="Y8563" i="3" s="1"/>
  <c r="W8564" i="3"/>
  <c r="Y8564" i="3" s="1"/>
  <c r="W8565" i="3"/>
  <c r="W8566" i="3"/>
  <c r="W8567" i="3"/>
  <c r="W8568" i="3"/>
  <c r="W8569" i="3"/>
  <c r="W8570" i="3"/>
  <c r="W8571" i="3"/>
  <c r="W8572" i="3"/>
  <c r="W8573" i="3"/>
  <c r="Y8573" i="3" s="1"/>
  <c r="W8574" i="3"/>
  <c r="W8575" i="3"/>
  <c r="W8576" i="3"/>
  <c r="W8577" i="3"/>
  <c r="W8578" i="3"/>
  <c r="W8579" i="3"/>
  <c r="Y8579" i="3" s="1"/>
  <c r="W8580" i="3"/>
  <c r="W8581" i="3"/>
  <c r="W8582" i="3"/>
  <c r="W8583" i="3"/>
  <c r="W8584" i="3"/>
  <c r="W8585" i="3"/>
  <c r="W8586" i="3"/>
  <c r="W8587" i="3"/>
  <c r="Y8587" i="3" s="1"/>
  <c r="W8588" i="3"/>
  <c r="Y8588" i="3" s="1"/>
  <c r="W8589" i="3"/>
  <c r="Y8589" i="3" s="1"/>
  <c r="W8590" i="3"/>
  <c r="W8591" i="3"/>
  <c r="W8592" i="3"/>
  <c r="W8593" i="3"/>
  <c r="W8594" i="3"/>
  <c r="W8595" i="3"/>
  <c r="W8596" i="3"/>
  <c r="Y8596" i="3" s="1"/>
  <c r="W8597" i="3"/>
  <c r="W8598" i="3"/>
  <c r="W8599" i="3"/>
  <c r="W8600" i="3"/>
  <c r="W8601" i="3"/>
  <c r="W8602" i="3"/>
  <c r="W8603" i="3"/>
  <c r="W8604" i="3"/>
  <c r="W8605" i="3"/>
  <c r="W8606" i="3"/>
  <c r="W8607" i="3"/>
  <c r="W8608" i="3"/>
  <c r="W8609" i="3"/>
  <c r="W8610" i="3"/>
  <c r="W8611" i="3"/>
  <c r="Y8611" i="3" s="1"/>
  <c r="W8612" i="3"/>
  <c r="W8613" i="3"/>
  <c r="W8614" i="3"/>
  <c r="W8615" i="3"/>
  <c r="Y8615" i="3" s="1"/>
  <c r="W8616" i="3"/>
  <c r="W8617" i="3"/>
  <c r="W8618" i="3"/>
  <c r="W8619" i="3"/>
  <c r="Y8619" i="3" s="1"/>
  <c r="W8620" i="3"/>
  <c r="Y8620" i="3" s="1"/>
  <c r="W8621" i="3"/>
  <c r="W8622" i="3"/>
  <c r="W8623" i="3"/>
  <c r="W8624" i="3"/>
  <c r="W8625" i="3"/>
  <c r="W8626" i="3"/>
  <c r="W8627" i="3"/>
  <c r="W8628" i="3"/>
  <c r="Y8628" i="3" s="1"/>
  <c r="W8629" i="3"/>
  <c r="W8630" i="3"/>
  <c r="W8631" i="3"/>
  <c r="W8632" i="3"/>
  <c r="W8633" i="3"/>
  <c r="W8634" i="3"/>
  <c r="W8635" i="3"/>
  <c r="W8636" i="3"/>
  <c r="Y8636" i="3" s="1"/>
  <c r="W8637" i="3"/>
  <c r="W8638" i="3"/>
  <c r="W8639" i="3"/>
  <c r="W8640" i="3"/>
  <c r="W8641" i="3"/>
  <c r="W8642" i="3"/>
  <c r="W8643" i="3"/>
  <c r="Y8643" i="3" s="1"/>
  <c r="W8644" i="3"/>
  <c r="W8645" i="3"/>
  <c r="W8646" i="3"/>
  <c r="W8647" i="3"/>
  <c r="W8648" i="3"/>
  <c r="W8649" i="3"/>
  <c r="W8650" i="3"/>
  <c r="W8651" i="3"/>
  <c r="Y8651" i="3" s="1"/>
  <c r="W8652" i="3"/>
  <c r="Y8652" i="3" s="1"/>
  <c r="W8653" i="3"/>
  <c r="W8654" i="3"/>
  <c r="W8655" i="3"/>
  <c r="W8656" i="3"/>
  <c r="W8657" i="3"/>
  <c r="W8658" i="3"/>
  <c r="W8659" i="3"/>
  <c r="W8660" i="3"/>
  <c r="Y8660" i="3" s="1"/>
  <c r="W8661" i="3"/>
  <c r="W8662" i="3"/>
  <c r="W8663" i="3"/>
  <c r="W8664" i="3"/>
  <c r="W8665" i="3"/>
  <c r="W8666" i="3"/>
  <c r="W8667" i="3"/>
  <c r="W8668" i="3"/>
  <c r="Y8668" i="3" s="1"/>
  <c r="W8669" i="3"/>
  <c r="W8670" i="3"/>
  <c r="W8671" i="3"/>
  <c r="W8672" i="3"/>
  <c r="W8673" i="3"/>
  <c r="W8674" i="3"/>
  <c r="W8675" i="3"/>
  <c r="W8676" i="3"/>
  <c r="W8677" i="3"/>
  <c r="W8678" i="3"/>
  <c r="W8679" i="3"/>
  <c r="Y8679" i="3" s="1"/>
  <c r="W8680" i="3"/>
  <c r="W8681" i="3"/>
  <c r="W8682" i="3"/>
  <c r="W8683" i="3"/>
  <c r="Y8683" i="3" s="1"/>
  <c r="W8684" i="3"/>
  <c r="Y8684" i="3" s="1"/>
  <c r="W8685" i="3"/>
  <c r="W8686" i="3"/>
  <c r="W8687" i="3"/>
  <c r="W8688" i="3"/>
  <c r="W8689" i="3"/>
  <c r="Y8689" i="3" s="1"/>
  <c r="W8690" i="3"/>
  <c r="W8691" i="3"/>
  <c r="Y8691" i="3" s="1"/>
  <c r="W8692" i="3"/>
  <c r="Y8692" i="3" s="1"/>
  <c r="W8693" i="3"/>
  <c r="W8694" i="3"/>
  <c r="W8695" i="3"/>
  <c r="W8696" i="3"/>
  <c r="W8697" i="3"/>
  <c r="W8698" i="3"/>
  <c r="W8699" i="3"/>
  <c r="W8700" i="3"/>
  <c r="Y8700" i="3" s="1"/>
  <c r="W8701" i="3"/>
  <c r="Y8701" i="3" s="1"/>
  <c r="W8702" i="3"/>
  <c r="W8703" i="3"/>
  <c r="W8704" i="3"/>
  <c r="W8705" i="3"/>
  <c r="W8706" i="3"/>
  <c r="W8707" i="3"/>
  <c r="Y8707" i="3" s="1"/>
  <c r="W8708" i="3"/>
  <c r="W8709" i="3"/>
  <c r="W8710" i="3"/>
  <c r="W8711" i="3"/>
  <c r="W8712" i="3"/>
  <c r="W8713" i="3"/>
  <c r="W8714" i="3"/>
  <c r="W8715" i="3"/>
  <c r="Y8715" i="3" s="1"/>
  <c r="W8716" i="3"/>
  <c r="Y8716" i="3" s="1"/>
  <c r="W8717" i="3"/>
  <c r="Y8717" i="3" s="1"/>
  <c r="W8718" i="3"/>
  <c r="W8719" i="3"/>
  <c r="W8720" i="3"/>
  <c r="W8721" i="3"/>
  <c r="W8722" i="3"/>
  <c r="W8723" i="3"/>
  <c r="Y8723" i="3" s="1"/>
  <c r="W8724" i="3"/>
  <c r="Y8724" i="3" s="1"/>
  <c r="W8725" i="3"/>
  <c r="W8726" i="3"/>
  <c r="W8727" i="3"/>
  <c r="W8728" i="3"/>
  <c r="W8729" i="3"/>
  <c r="W8730" i="3"/>
  <c r="W8731" i="3"/>
  <c r="W8732" i="3"/>
  <c r="W8733" i="3"/>
  <c r="W8734" i="3"/>
  <c r="W8735" i="3"/>
  <c r="W8736" i="3"/>
  <c r="W8737" i="3"/>
  <c r="W8738" i="3"/>
  <c r="W8739" i="3"/>
  <c r="W8740" i="3"/>
  <c r="W8741" i="3"/>
  <c r="W8742" i="3"/>
  <c r="W8743" i="3"/>
  <c r="W8744" i="3"/>
  <c r="W8745" i="3"/>
  <c r="W8746" i="3"/>
  <c r="W8747" i="3"/>
  <c r="Y8747" i="3" s="1"/>
  <c r="W8748" i="3"/>
  <c r="Y8748" i="3" s="1"/>
  <c r="W8749" i="3"/>
  <c r="W8750" i="3"/>
  <c r="W8751" i="3"/>
  <c r="W8752" i="3"/>
  <c r="W8753" i="3"/>
  <c r="W8754" i="3"/>
  <c r="W8755" i="3"/>
  <c r="Y8755" i="3" s="1"/>
  <c r="W8756" i="3"/>
  <c r="Y8756" i="3" s="1"/>
  <c r="W8757" i="3"/>
  <c r="W8758" i="3"/>
  <c r="W8759" i="3"/>
  <c r="W8760" i="3"/>
  <c r="W8761" i="3"/>
  <c r="W8762" i="3"/>
  <c r="W8763" i="3"/>
  <c r="W8764" i="3"/>
  <c r="Y8764" i="3" s="1"/>
  <c r="W8765" i="3"/>
  <c r="W8766" i="3"/>
  <c r="W8767" i="3"/>
  <c r="W8768" i="3"/>
  <c r="W8769" i="3"/>
  <c r="W8770" i="3"/>
  <c r="W8771" i="3"/>
  <c r="W8772" i="3"/>
  <c r="W8773" i="3"/>
  <c r="W8774" i="3"/>
  <c r="W8775" i="3"/>
  <c r="W8776" i="3"/>
  <c r="W8777" i="3"/>
  <c r="W8778" i="3"/>
  <c r="W8779" i="3"/>
  <c r="Y8779" i="3" s="1"/>
  <c r="W8780" i="3"/>
  <c r="Y8780" i="3" s="1"/>
  <c r="W8781" i="3"/>
  <c r="W8782" i="3"/>
  <c r="W8783" i="3"/>
  <c r="W8784" i="3"/>
  <c r="W8785" i="3"/>
  <c r="W8786" i="3"/>
  <c r="W8787" i="3"/>
  <c r="Y8787" i="3" s="1"/>
  <c r="W8788" i="3"/>
  <c r="Y8788" i="3" s="1"/>
  <c r="W8789" i="3"/>
  <c r="W8790" i="3"/>
  <c r="W8791" i="3"/>
  <c r="W8792" i="3"/>
  <c r="W8793" i="3"/>
  <c r="W8794" i="3"/>
  <c r="W8795" i="3"/>
  <c r="W8796" i="3"/>
  <c r="W8797" i="3"/>
  <c r="W8798" i="3"/>
  <c r="W8799" i="3"/>
  <c r="W8800" i="3"/>
  <c r="W8801" i="3"/>
  <c r="W8802" i="3"/>
  <c r="W8803" i="3"/>
  <c r="Y8803" i="3" s="1"/>
  <c r="W8804" i="3"/>
  <c r="W8805" i="3"/>
  <c r="W8806" i="3"/>
  <c r="W8807" i="3"/>
  <c r="Y8807" i="3" s="1"/>
  <c r="W8808" i="3"/>
  <c r="W8809" i="3"/>
  <c r="W8810" i="3"/>
  <c r="W8811" i="3"/>
  <c r="Y8811" i="3" s="1"/>
  <c r="W8812" i="3"/>
  <c r="Y8812" i="3" s="1"/>
  <c r="W8813" i="3"/>
  <c r="W8814" i="3"/>
  <c r="W8815" i="3"/>
  <c r="W8816" i="3"/>
  <c r="W8817" i="3"/>
  <c r="W8818" i="3"/>
  <c r="W8819" i="3"/>
  <c r="Y8819" i="3" s="1"/>
  <c r="W8820" i="3"/>
  <c r="Y8820" i="3" s="1"/>
  <c r="W8821" i="3"/>
  <c r="W8822" i="3"/>
  <c r="W8823" i="3"/>
  <c r="W8824" i="3"/>
  <c r="W8825" i="3"/>
  <c r="W8826" i="3"/>
  <c r="W8827" i="3"/>
  <c r="W8828" i="3"/>
  <c r="W8829" i="3"/>
  <c r="Y8829" i="3" s="1"/>
  <c r="W8830" i="3"/>
  <c r="W8831" i="3"/>
  <c r="W8832" i="3"/>
  <c r="W8833" i="3"/>
  <c r="W8834" i="3"/>
  <c r="W8835" i="3"/>
  <c r="Y8835" i="3" s="1"/>
  <c r="W8836" i="3"/>
  <c r="W8837" i="3"/>
  <c r="W8838" i="3"/>
  <c r="W8839" i="3"/>
  <c r="Y8839" i="3" s="1"/>
  <c r="W8840" i="3"/>
  <c r="W8841" i="3"/>
  <c r="W8842" i="3"/>
  <c r="W8843" i="3"/>
  <c r="Y8843" i="3" s="1"/>
  <c r="W8844" i="3"/>
  <c r="Y8844" i="3" s="1"/>
  <c r="W8845" i="3"/>
  <c r="Y8845" i="3" s="1"/>
  <c r="W8846" i="3"/>
  <c r="W8847" i="3"/>
  <c r="W8848" i="3"/>
  <c r="W8849" i="3"/>
  <c r="W8850" i="3"/>
  <c r="W8851" i="3"/>
  <c r="W8852" i="3"/>
  <c r="Y8852" i="3" s="1"/>
  <c r="W8853" i="3"/>
  <c r="W8854" i="3"/>
  <c r="W8855" i="3"/>
  <c r="W8856" i="3"/>
  <c r="W8857" i="3"/>
  <c r="W8858" i="3"/>
  <c r="W8859" i="3"/>
  <c r="W8860" i="3"/>
  <c r="W8861" i="3"/>
  <c r="W8862" i="3"/>
  <c r="W8863" i="3"/>
  <c r="W8864" i="3"/>
  <c r="W8865" i="3"/>
  <c r="W8866" i="3"/>
  <c r="W8867" i="3"/>
  <c r="Y8867" i="3" s="1"/>
  <c r="W8868" i="3"/>
  <c r="W8869" i="3"/>
  <c r="W8870" i="3"/>
  <c r="W8871" i="3"/>
  <c r="Y8871" i="3" s="1"/>
  <c r="W8872" i="3"/>
  <c r="W8873" i="3"/>
  <c r="W8874" i="3"/>
  <c r="W8875" i="3"/>
  <c r="Y8875" i="3" s="1"/>
  <c r="W8876" i="3"/>
  <c r="Y8876" i="3" s="1"/>
  <c r="W8877" i="3"/>
  <c r="W8878" i="3"/>
  <c r="W8879" i="3"/>
  <c r="W8880" i="3"/>
  <c r="W8881" i="3"/>
  <c r="W8882" i="3"/>
  <c r="W8883" i="3"/>
  <c r="W8884" i="3"/>
  <c r="Y8884" i="3" s="1"/>
  <c r="W8885" i="3"/>
  <c r="W8886" i="3"/>
  <c r="W8887" i="3"/>
  <c r="W8888" i="3"/>
  <c r="W8889" i="3"/>
  <c r="W8890" i="3"/>
  <c r="W8891" i="3"/>
  <c r="W8892" i="3"/>
  <c r="Y8892" i="3" s="1"/>
  <c r="W8893" i="3"/>
  <c r="W8894" i="3"/>
  <c r="W8895" i="3"/>
  <c r="W8896" i="3"/>
  <c r="W8897" i="3"/>
  <c r="W8898" i="3"/>
  <c r="W8899" i="3"/>
  <c r="Y8899" i="3" s="1"/>
  <c r="W8900" i="3"/>
  <c r="W8901" i="3"/>
  <c r="W8902" i="3"/>
  <c r="W8903" i="3"/>
  <c r="W8904" i="3"/>
  <c r="W8905" i="3"/>
  <c r="W8906" i="3"/>
  <c r="W8907" i="3"/>
  <c r="Y8907" i="3" s="1"/>
  <c r="W8908" i="3"/>
  <c r="Y8908" i="3" s="1"/>
  <c r="W8909" i="3"/>
  <c r="W8910" i="3"/>
  <c r="W8911" i="3"/>
  <c r="W8912" i="3"/>
  <c r="W8913" i="3"/>
  <c r="W8914" i="3"/>
  <c r="W8915" i="3"/>
  <c r="W8916" i="3"/>
  <c r="Y8916" i="3" s="1"/>
  <c r="W8917" i="3"/>
  <c r="W8918" i="3"/>
  <c r="W8919" i="3"/>
  <c r="W8920" i="3"/>
  <c r="W8921" i="3"/>
  <c r="W8922" i="3"/>
  <c r="W8923" i="3"/>
  <c r="W8924" i="3"/>
  <c r="Y8924" i="3" s="1"/>
  <c r="W8925" i="3"/>
  <c r="W8926" i="3"/>
  <c r="W8927" i="3"/>
  <c r="W8928" i="3"/>
  <c r="W8929" i="3"/>
  <c r="W8930" i="3"/>
  <c r="W8931" i="3"/>
  <c r="W8932" i="3"/>
  <c r="W8933" i="3"/>
  <c r="W8934" i="3"/>
  <c r="W8935" i="3"/>
  <c r="Y8935" i="3" s="1"/>
  <c r="W8936" i="3"/>
  <c r="W8937" i="3"/>
  <c r="W8938" i="3"/>
  <c r="W8939" i="3"/>
  <c r="Y8939" i="3" s="1"/>
  <c r="W8940" i="3"/>
  <c r="Y8940" i="3" s="1"/>
  <c r="W8941" i="3"/>
  <c r="W8942" i="3"/>
  <c r="W8943" i="3"/>
  <c r="W8944" i="3"/>
  <c r="W8945" i="3"/>
  <c r="W8946" i="3"/>
  <c r="W8947" i="3"/>
  <c r="Y8947" i="3" s="1"/>
  <c r="W8948" i="3"/>
  <c r="Y8948" i="3" s="1"/>
  <c r="W8949" i="3"/>
  <c r="W8950" i="3"/>
  <c r="W8951" i="3"/>
  <c r="W8952" i="3"/>
  <c r="W8953" i="3"/>
  <c r="W8954" i="3"/>
  <c r="W8955" i="3"/>
  <c r="W8956" i="3"/>
  <c r="Y8956" i="3" s="1"/>
  <c r="W8957" i="3"/>
  <c r="Y8957" i="3" s="1"/>
  <c r="W8958" i="3"/>
  <c r="W8959" i="3"/>
  <c r="W8960" i="3"/>
  <c r="W8961" i="3"/>
  <c r="W8962" i="3"/>
  <c r="W8963" i="3"/>
  <c r="Y8963" i="3" s="1"/>
  <c r="W8964" i="3"/>
  <c r="W8965" i="3"/>
  <c r="W8966" i="3"/>
  <c r="W8967" i="3"/>
  <c r="W8968" i="3"/>
  <c r="W8969" i="3"/>
  <c r="W8970" i="3"/>
  <c r="W8971" i="3"/>
  <c r="Y8971" i="3" s="1"/>
  <c r="W8972" i="3"/>
  <c r="Y8972" i="3" s="1"/>
  <c r="W8973" i="3"/>
  <c r="Y8973" i="3" s="1"/>
  <c r="W8974" i="3"/>
  <c r="W8975" i="3"/>
  <c r="W8976" i="3"/>
  <c r="W8977" i="3"/>
  <c r="W8978" i="3"/>
  <c r="W8979" i="3"/>
  <c r="Y8979" i="3" s="1"/>
  <c r="W8980" i="3"/>
  <c r="Y8980" i="3" s="1"/>
  <c r="W8981" i="3"/>
  <c r="W8982" i="3"/>
  <c r="W8983" i="3"/>
  <c r="W8984" i="3"/>
  <c r="W8985" i="3"/>
  <c r="W8986" i="3"/>
  <c r="W8987" i="3"/>
  <c r="W8988" i="3"/>
  <c r="W8989" i="3"/>
  <c r="W8990" i="3"/>
  <c r="W8991" i="3"/>
  <c r="W8992" i="3"/>
  <c r="W8993" i="3"/>
  <c r="W8994" i="3"/>
  <c r="W8995" i="3"/>
  <c r="W8996" i="3"/>
  <c r="W8997" i="3"/>
  <c r="W8998" i="3"/>
  <c r="W8999" i="3"/>
  <c r="W9000" i="3"/>
  <c r="W9001" i="3"/>
  <c r="W9002" i="3"/>
  <c r="W9003" i="3"/>
  <c r="Y9003" i="3" s="1"/>
  <c r="W9004" i="3"/>
  <c r="Y9004" i="3" s="1"/>
  <c r="W9005" i="3"/>
  <c r="W9006" i="3"/>
  <c r="W9007" i="3"/>
  <c r="W9008" i="3"/>
  <c r="W9009" i="3"/>
  <c r="W9010" i="3"/>
  <c r="W9011" i="3"/>
  <c r="Y9011" i="3" s="1"/>
  <c r="W9012" i="3"/>
  <c r="Y9012" i="3" s="1"/>
  <c r="W9013" i="3"/>
  <c r="W9014" i="3"/>
  <c r="W9015" i="3"/>
  <c r="W9016" i="3"/>
  <c r="W9017" i="3"/>
  <c r="W9018" i="3"/>
  <c r="W9019" i="3"/>
  <c r="W9020" i="3"/>
  <c r="Y9020" i="3" s="1"/>
  <c r="W9021" i="3"/>
  <c r="W9022" i="3"/>
  <c r="W9023" i="3"/>
  <c r="W9024" i="3"/>
  <c r="W9025" i="3"/>
  <c r="W9026" i="3"/>
  <c r="W9027" i="3"/>
  <c r="W9028" i="3"/>
  <c r="W9029" i="3"/>
  <c r="W9030" i="3"/>
  <c r="W9031" i="3"/>
  <c r="W9032" i="3"/>
  <c r="W9033" i="3"/>
  <c r="W9034" i="3"/>
  <c r="W9035" i="3"/>
  <c r="Y9035" i="3" s="1"/>
  <c r="W9036" i="3"/>
  <c r="Y9036" i="3" s="1"/>
  <c r="W9037" i="3"/>
  <c r="W9038" i="3"/>
  <c r="W9039" i="3"/>
  <c r="W9040" i="3"/>
  <c r="W9041" i="3"/>
  <c r="W9042" i="3"/>
  <c r="W9043" i="3"/>
  <c r="W9044" i="3"/>
  <c r="Y9044" i="3" s="1"/>
  <c r="W9045" i="3"/>
  <c r="W9046" i="3"/>
  <c r="W9047" i="3"/>
  <c r="Y9047" i="3" s="1"/>
  <c r="W9048" i="3"/>
  <c r="W9049" i="3"/>
  <c r="W9050" i="3"/>
  <c r="W9051" i="3"/>
  <c r="W9052" i="3"/>
  <c r="W9053" i="3"/>
  <c r="W9054" i="3"/>
  <c r="W9055" i="3"/>
  <c r="W9056" i="3"/>
  <c r="W9057" i="3"/>
  <c r="W9058" i="3"/>
  <c r="W9059" i="3"/>
  <c r="Y9059" i="3" s="1"/>
  <c r="W9060" i="3"/>
  <c r="W9061" i="3"/>
  <c r="W9062" i="3"/>
  <c r="W9063" i="3"/>
  <c r="Y9063" i="3" s="1"/>
  <c r="W9064" i="3"/>
  <c r="W9065" i="3"/>
  <c r="W9066" i="3"/>
  <c r="W9067" i="3"/>
  <c r="Y9067" i="3" s="1"/>
  <c r="W9068" i="3"/>
  <c r="Y9068" i="3" s="1"/>
  <c r="W9069" i="3"/>
  <c r="W9070" i="3"/>
  <c r="W9071" i="3"/>
  <c r="W9072" i="3"/>
  <c r="W9073" i="3"/>
  <c r="W9074" i="3"/>
  <c r="W9075" i="3"/>
  <c r="Y9075" i="3" s="1"/>
  <c r="W9076" i="3"/>
  <c r="Y9076" i="3" s="1"/>
  <c r="W9077" i="3"/>
  <c r="W9078" i="3"/>
  <c r="W9079" i="3"/>
  <c r="Y9079" i="3" s="1"/>
  <c r="W9080" i="3"/>
  <c r="W9081" i="3"/>
  <c r="W9082" i="3"/>
  <c r="W9083" i="3"/>
  <c r="W9084" i="3"/>
  <c r="W9085" i="3"/>
  <c r="Y9085" i="3" s="1"/>
  <c r="W9086" i="3"/>
  <c r="W9087" i="3"/>
  <c r="W9088" i="3"/>
  <c r="W9089" i="3"/>
  <c r="W9090" i="3"/>
  <c r="W9091" i="3"/>
  <c r="Y9091" i="3" s="1"/>
  <c r="W9092" i="3"/>
  <c r="W9093" i="3"/>
  <c r="W9094" i="3"/>
  <c r="W9095" i="3"/>
  <c r="Y9095" i="3" s="1"/>
  <c r="W9096" i="3"/>
  <c r="W9097" i="3"/>
  <c r="W9098" i="3"/>
  <c r="W9099" i="3"/>
  <c r="Y9099" i="3" s="1"/>
  <c r="W9100" i="3"/>
  <c r="Y9100" i="3" s="1"/>
  <c r="W9101" i="3"/>
  <c r="Y9101" i="3" s="1"/>
  <c r="W9102" i="3"/>
  <c r="W9103" i="3"/>
  <c r="W9104" i="3"/>
  <c r="W9105" i="3"/>
  <c r="W9106" i="3"/>
  <c r="W9107" i="3"/>
  <c r="W9108" i="3"/>
  <c r="Y9108" i="3" s="1"/>
  <c r="W9109" i="3"/>
  <c r="W9110" i="3"/>
  <c r="W9111" i="3"/>
  <c r="Y9111" i="3" s="1"/>
  <c r="W9112" i="3"/>
  <c r="W9113" i="3"/>
  <c r="W9114" i="3"/>
  <c r="W9115" i="3"/>
  <c r="W9116" i="3"/>
  <c r="W9117" i="3"/>
  <c r="W9118" i="3"/>
  <c r="W9119" i="3"/>
  <c r="W9120" i="3"/>
  <c r="W9121" i="3"/>
  <c r="W9122" i="3"/>
  <c r="W9123" i="3"/>
  <c r="Y9123" i="3" s="1"/>
  <c r="W9124" i="3"/>
  <c r="W9125" i="3"/>
  <c r="W9126" i="3"/>
  <c r="W9127" i="3"/>
  <c r="Y9127" i="3" s="1"/>
  <c r="W9128" i="3"/>
  <c r="W9129" i="3"/>
  <c r="W9130" i="3"/>
  <c r="W9131" i="3"/>
  <c r="Y9131" i="3" s="1"/>
  <c r="W9132" i="3"/>
  <c r="Y9132" i="3" s="1"/>
  <c r="W9133" i="3"/>
  <c r="W9134" i="3"/>
  <c r="W9135" i="3"/>
  <c r="W9136" i="3"/>
  <c r="W9137" i="3"/>
  <c r="W9138" i="3"/>
  <c r="W9139" i="3"/>
  <c r="W9140" i="3"/>
  <c r="Y9140" i="3" s="1"/>
  <c r="W9141" i="3"/>
  <c r="W9142" i="3"/>
  <c r="W9143" i="3"/>
  <c r="Y9143" i="3" s="1"/>
  <c r="W9144" i="3"/>
  <c r="W9145" i="3"/>
  <c r="W9146" i="3"/>
  <c r="W9147" i="3"/>
  <c r="W9148" i="3"/>
  <c r="Y9148" i="3" s="1"/>
  <c r="W9149" i="3"/>
  <c r="W9150" i="3"/>
  <c r="W9151" i="3"/>
  <c r="W9152" i="3"/>
  <c r="W9153" i="3"/>
  <c r="W9154" i="3"/>
  <c r="W9155" i="3"/>
  <c r="Y9155" i="3" s="1"/>
  <c r="W9156" i="3"/>
  <c r="W9157" i="3"/>
  <c r="W9158" i="3"/>
  <c r="W9159" i="3"/>
  <c r="W9160" i="3"/>
  <c r="W9161" i="3"/>
  <c r="W9162" i="3"/>
  <c r="W9163" i="3"/>
  <c r="Y9163" i="3" s="1"/>
  <c r="W9164" i="3"/>
  <c r="Y9164" i="3" s="1"/>
  <c r="W9165" i="3"/>
  <c r="W9166" i="3"/>
  <c r="W9167" i="3"/>
  <c r="W9168" i="3"/>
  <c r="W9169" i="3"/>
  <c r="W9170" i="3"/>
  <c r="W9171" i="3"/>
  <c r="W9172" i="3"/>
  <c r="Y9172" i="3" s="1"/>
  <c r="W9173" i="3"/>
  <c r="W9174" i="3"/>
  <c r="W9175" i="3"/>
  <c r="Y9175" i="3" s="1"/>
  <c r="W9176" i="3"/>
  <c r="W9177" i="3"/>
  <c r="W9178" i="3"/>
  <c r="W9179" i="3"/>
  <c r="W9180" i="3"/>
  <c r="Y9180" i="3" s="1"/>
  <c r="W9181" i="3"/>
  <c r="W9182" i="3"/>
  <c r="W9183" i="3"/>
  <c r="W9184" i="3"/>
  <c r="W9185" i="3"/>
  <c r="W9186" i="3"/>
  <c r="W9187" i="3"/>
  <c r="W9188" i="3"/>
  <c r="W9189" i="3"/>
  <c r="W9190" i="3"/>
  <c r="W9191" i="3"/>
  <c r="Y9191" i="3" s="1"/>
  <c r="W9192" i="3"/>
  <c r="W9193" i="3"/>
  <c r="W9194" i="3"/>
  <c r="W9195" i="3"/>
  <c r="Y9195" i="3" s="1"/>
  <c r="W9196" i="3"/>
  <c r="Y9196" i="3" s="1"/>
  <c r="W9197" i="3"/>
  <c r="W9198" i="3"/>
  <c r="W9199" i="3"/>
  <c r="W9200" i="3"/>
  <c r="W9201" i="3"/>
  <c r="W9202" i="3"/>
  <c r="W9203" i="3"/>
  <c r="Y9203" i="3" s="1"/>
  <c r="W9204" i="3"/>
  <c r="Y9204" i="3" s="1"/>
  <c r="W9205" i="3"/>
  <c r="W9206" i="3"/>
  <c r="W9207" i="3"/>
  <c r="Y9207" i="3" s="1"/>
  <c r="W9208" i="3"/>
  <c r="W9209" i="3"/>
  <c r="W9210" i="3"/>
  <c r="W9211" i="3"/>
  <c r="W9212" i="3"/>
  <c r="Y9212" i="3" s="1"/>
  <c r="W9213" i="3"/>
  <c r="Y9213" i="3" s="1"/>
  <c r="W9214" i="3"/>
  <c r="W9215" i="3"/>
  <c r="W9216" i="3"/>
  <c r="W9217" i="3"/>
  <c r="W9218" i="3"/>
  <c r="W9219" i="3"/>
  <c r="Y9219" i="3" s="1"/>
  <c r="W9220" i="3"/>
  <c r="W9221" i="3"/>
  <c r="W9222" i="3"/>
  <c r="W9223" i="3"/>
  <c r="W9224" i="3"/>
  <c r="W9225" i="3"/>
  <c r="W9226" i="3"/>
  <c r="W9227" i="3"/>
  <c r="Y9227" i="3" s="1"/>
  <c r="W9228" i="3"/>
  <c r="Y9228" i="3" s="1"/>
  <c r="W9229" i="3"/>
  <c r="Y9229" i="3" s="1"/>
  <c r="W9230" i="3"/>
  <c r="W9231" i="3"/>
  <c r="W9232" i="3"/>
  <c r="W9233" i="3"/>
  <c r="W9234" i="3"/>
  <c r="W9235" i="3"/>
  <c r="Y9235" i="3" s="1"/>
  <c r="W9236" i="3"/>
  <c r="Y9236" i="3" s="1"/>
  <c r="W9237" i="3"/>
  <c r="W9238" i="3"/>
  <c r="W9239" i="3"/>
  <c r="Y9239" i="3" s="1"/>
  <c r="W9240" i="3"/>
  <c r="W9241" i="3"/>
  <c r="W9242" i="3"/>
  <c r="W9243" i="3"/>
  <c r="W9244" i="3"/>
  <c r="W9245" i="3"/>
  <c r="W9246" i="3"/>
  <c r="W9247" i="3"/>
  <c r="W9248" i="3"/>
  <c r="W9249" i="3"/>
  <c r="W9250" i="3"/>
  <c r="W9251" i="3"/>
  <c r="W9252" i="3"/>
  <c r="W9253" i="3"/>
  <c r="W9254" i="3"/>
  <c r="W9255" i="3"/>
  <c r="W9256" i="3"/>
  <c r="Y9256" i="3" s="1"/>
  <c r="W9257" i="3"/>
  <c r="W9258" i="3"/>
  <c r="W9259" i="3"/>
  <c r="Y9259" i="3" s="1"/>
  <c r="W9260" i="3"/>
  <c r="Y9260" i="3" s="1"/>
  <c r="W9261" i="3"/>
  <c r="W9262" i="3"/>
  <c r="W9263" i="3"/>
  <c r="W9264" i="3"/>
  <c r="W9265" i="3"/>
  <c r="W9266" i="3"/>
  <c r="W9267" i="3"/>
  <c r="Y9267" i="3" s="1"/>
  <c r="W9268" i="3"/>
  <c r="Y9268" i="3" s="1"/>
  <c r="W9269" i="3"/>
  <c r="W9270" i="3"/>
  <c r="W9271" i="3"/>
  <c r="Y9271" i="3" s="1"/>
  <c r="W9272" i="3"/>
  <c r="W9273" i="3"/>
  <c r="W9274" i="3"/>
  <c r="W9275" i="3"/>
  <c r="W9276" i="3"/>
  <c r="Y9276" i="3" s="1"/>
  <c r="W9277" i="3"/>
  <c r="W9278" i="3"/>
  <c r="W9279" i="3"/>
  <c r="W9280" i="3"/>
  <c r="W9281" i="3"/>
  <c r="W9282" i="3"/>
  <c r="W9283" i="3"/>
  <c r="W9284" i="3"/>
  <c r="W9285" i="3"/>
  <c r="W9286" i="3"/>
  <c r="W9287" i="3"/>
  <c r="W9288" i="3"/>
  <c r="W9289" i="3"/>
  <c r="W9290" i="3"/>
  <c r="W9291" i="3"/>
  <c r="Y9291" i="3" s="1"/>
  <c r="W9292" i="3"/>
  <c r="Y9292" i="3" s="1"/>
  <c r="W9293" i="3"/>
  <c r="W9294" i="3"/>
  <c r="W9295" i="3"/>
  <c r="W9296" i="3"/>
  <c r="W9297" i="3"/>
  <c r="W9298" i="3"/>
  <c r="W9299" i="3"/>
  <c r="W9300" i="3"/>
  <c r="Y9300" i="3" s="1"/>
  <c r="W9301" i="3"/>
  <c r="W9302" i="3"/>
  <c r="W9303" i="3"/>
  <c r="Y9303" i="3" s="1"/>
  <c r="W9304" i="3"/>
  <c r="W9305" i="3"/>
  <c r="W9306" i="3"/>
  <c r="W9307" i="3"/>
  <c r="W9308" i="3"/>
  <c r="W9309" i="3"/>
  <c r="W9310" i="3"/>
  <c r="W9311" i="3"/>
  <c r="W9312" i="3"/>
  <c r="W9313" i="3"/>
  <c r="W9314" i="3"/>
  <c r="W9315" i="3"/>
  <c r="Y9315" i="3" s="1"/>
  <c r="W9316" i="3"/>
  <c r="W9317" i="3"/>
  <c r="W9318" i="3"/>
  <c r="W9319" i="3"/>
  <c r="Y9319" i="3" s="1"/>
  <c r="W9320" i="3"/>
  <c r="W9321" i="3"/>
  <c r="W9322" i="3"/>
  <c r="W9323" i="3"/>
  <c r="Y9323" i="3" s="1"/>
  <c r="W9324" i="3"/>
  <c r="Y9324" i="3" s="1"/>
  <c r="W9325" i="3"/>
  <c r="W9326" i="3"/>
  <c r="W9327" i="3"/>
  <c r="W9328" i="3"/>
  <c r="W9329" i="3"/>
  <c r="W9330" i="3"/>
  <c r="W9331" i="3"/>
  <c r="Y9331" i="3" s="1"/>
  <c r="W9332" i="3"/>
  <c r="Y9332" i="3" s="1"/>
  <c r="W9333" i="3"/>
  <c r="W9334" i="3"/>
  <c r="W9335" i="3"/>
  <c r="Y9335" i="3" s="1"/>
  <c r="W9336" i="3"/>
  <c r="W9337" i="3"/>
  <c r="W9338" i="3"/>
  <c r="W9339" i="3"/>
  <c r="W9340" i="3"/>
  <c r="W9341" i="3"/>
  <c r="Y9341" i="3" s="1"/>
  <c r="W9342" i="3"/>
  <c r="W9343" i="3"/>
  <c r="W9344" i="3"/>
  <c r="W9345" i="3"/>
  <c r="W9346" i="3"/>
  <c r="W9347" i="3"/>
  <c r="Y9347" i="3" s="1"/>
  <c r="W9348" i="3"/>
  <c r="W9349" i="3"/>
  <c r="W9350" i="3"/>
  <c r="W9351" i="3"/>
  <c r="Y9351" i="3" s="1"/>
  <c r="W9352" i="3"/>
  <c r="W9353" i="3"/>
  <c r="W9354" i="3"/>
  <c r="W9355" i="3"/>
  <c r="Y9355" i="3" s="1"/>
  <c r="W9356" i="3"/>
  <c r="Y9356" i="3" s="1"/>
  <c r="W9357" i="3"/>
  <c r="Y9357" i="3" s="1"/>
  <c r="W9358" i="3"/>
  <c r="W9359" i="3"/>
  <c r="W9360" i="3"/>
  <c r="W9361" i="3"/>
  <c r="W9362" i="3"/>
  <c r="W9363" i="3"/>
  <c r="W9364" i="3"/>
  <c r="Y9364" i="3" s="1"/>
  <c r="W9365" i="3"/>
  <c r="W9366" i="3"/>
  <c r="W9367" i="3"/>
  <c r="W9368" i="3"/>
  <c r="W9369" i="3"/>
  <c r="W9370" i="3"/>
  <c r="W9371" i="3"/>
  <c r="W9372" i="3"/>
  <c r="W9373" i="3"/>
  <c r="W9374" i="3"/>
  <c r="W9375" i="3"/>
  <c r="W9376" i="3"/>
  <c r="W9377" i="3"/>
  <c r="W9378" i="3"/>
  <c r="W9379" i="3"/>
  <c r="Y9379" i="3" s="1"/>
  <c r="W9380" i="3"/>
  <c r="W9381" i="3"/>
  <c r="W9382" i="3"/>
  <c r="W9383" i="3"/>
  <c r="Y9383" i="3" s="1"/>
  <c r="W9384" i="3"/>
  <c r="W9385" i="3"/>
  <c r="W9386" i="3"/>
  <c r="W9387" i="3"/>
  <c r="Y9387" i="3" s="1"/>
  <c r="W9388" i="3"/>
  <c r="Y9388" i="3" s="1"/>
  <c r="W9389" i="3"/>
  <c r="W9390" i="3"/>
  <c r="W9391" i="3"/>
  <c r="W9392" i="3"/>
  <c r="W9393" i="3"/>
  <c r="W9394" i="3"/>
  <c r="W9395" i="3"/>
  <c r="W9396" i="3"/>
  <c r="Y9396" i="3" s="1"/>
  <c r="W9397" i="3"/>
  <c r="W9398" i="3"/>
  <c r="W9399" i="3"/>
  <c r="W9400" i="3"/>
  <c r="W9401" i="3"/>
  <c r="W9402" i="3"/>
  <c r="W9403" i="3"/>
  <c r="W9404" i="3"/>
  <c r="Y9404" i="3" s="1"/>
  <c r="W9405" i="3"/>
  <c r="W9406" i="3"/>
  <c r="W9407" i="3"/>
  <c r="W9408" i="3"/>
  <c r="W9409" i="3"/>
  <c r="W9410" i="3"/>
  <c r="W9411" i="3"/>
  <c r="Y9411" i="3" s="1"/>
  <c r="W9412" i="3"/>
  <c r="W9413" i="3"/>
  <c r="W9414" i="3"/>
  <c r="W9415" i="3"/>
  <c r="W9416" i="3"/>
  <c r="W9417" i="3"/>
  <c r="W9418" i="3"/>
  <c r="W9419" i="3"/>
  <c r="Y9419" i="3" s="1"/>
  <c r="W9420" i="3"/>
  <c r="Y9420" i="3" s="1"/>
  <c r="W9421" i="3"/>
  <c r="W9422" i="3"/>
  <c r="W9423" i="3"/>
  <c r="W9424" i="3"/>
  <c r="W9425" i="3"/>
  <c r="W9426" i="3"/>
  <c r="W9427" i="3"/>
  <c r="Y9427" i="3" s="1"/>
  <c r="W9428" i="3"/>
  <c r="Y9428" i="3" s="1"/>
  <c r="W9429" i="3"/>
  <c r="W9430" i="3"/>
  <c r="W9431" i="3"/>
  <c r="Y9431" i="3" s="1"/>
  <c r="W9432" i="3"/>
  <c r="W9433" i="3"/>
  <c r="W9434" i="3"/>
  <c r="W9435" i="3"/>
  <c r="W9436" i="3"/>
  <c r="Y9436" i="3" s="1"/>
  <c r="W9437" i="3"/>
  <c r="W9438" i="3"/>
  <c r="W9439" i="3"/>
  <c r="W9440" i="3"/>
  <c r="W9441" i="3"/>
  <c r="W9442" i="3"/>
  <c r="W9443" i="3"/>
  <c r="W9444" i="3"/>
  <c r="W9445" i="3"/>
  <c r="W9446" i="3"/>
  <c r="W9447" i="3"/>
  <c r="Y9447" i="3" s="1"/>
  <c r="W9448" i="3"/>
  <c r="W9449" i="3"/>
  <c r="W9450" i="3"/>
  <c r="W9451" i="3"/>
  <c r="Y9451" i="3" s="1"/>
  <c r="W9452" i="3"/>
  <c r="Y9452" i="3" s="1"/>
  <c r="W9453" i="3"/>
  <c r="W9454" i="3"/>
  <c r="W9455" i="3"/>
  <c r="W9456" i="3"/>
  <c r="W9457" i="3"/>
  <c r="W9458" i="3"/>
  <c r="W9459" i="3"/>
  <c r="Y9459" i="3" s="1"/>
  <c r="W9460" i="3"/>
  <c r="Y9460" i="3" s="1"/>
  <c r="W9461" i="3"/>
  <c r="W9462" i="3"/>
  <c r="W9463" i="3"/>
  <c r="Y9463" i="3" s="1"/>
  <c r="W9464" i="3"/>
  <c r="W9465" i="3"/>
  <c r="W9466" i="3"/>
  <c r="W9467" i="3"/>
  <c r="W9468" i="3"/>
  <c r="Y9468" i="3" s="1"/>
  <c r="W9469" i="3"/>
  <c r="Y9469" i="3" s="1"/>
  <c r="W9470" i="3"/>
  <c r="W9471" i="3"/>
  <c r="W9472" i="3"/>
  <c r="W9473" i="3"/>
  <c r="W9474" i="3"/>
  <c r="W9475" i="3"/>
  <c r="Y9475" i="3" s="1"/>
  <c r="W9476" i="3"/>
  <c r="W9477" i="3"/>
  <c r="W9478" i="3"/>
  <c r="W9479" i="3"/>
  <c r="W9480" i="3"/>
  <c r="W9481" i="3"/>
  <c r="W9482" i="3"/>
  <c r="W9483" i="3"/>
  <c r="Y9483" i="3" s="1"/>
  <c r="W9484" i="3"/>
  <c r="Y9484" i="3" s="1"/>
  <c r="W9485" i="3"/>
  <c r="Y9485" i="3" s="1"/>
  <c r="W9486" i="3"/>
  <c r="W9487" i="3"/>
  <c r="W9488" i="3"/>
  <c r="W9489" i="3"/>
  <c r="W9490" i="3"/>
  <c r="W9491" i="3"/>
  <c r="Y9491" i="3" s="1"/>
  <c r="W9492" i="3"/>
  <c r="Y9492" i="3" s="1"/>
  <c r="W9493" i="3"/>
  <c r="W9494" i="3"/>
  <c r="W9495" i="3"/>
  <c r="Y9495" i="3" s="1"/>
  <c r="W9496" i="3"/>
  <c r="W9497" i="3"/>
  <c r="W9498" i="3"/>
  <c r="W9499" i="3"/>
  <c r="W9500" i="3"/>
  <c r="W9501" i="3"/>
  <c r="W9502" i="3"/>
  <c r="W9503" i="3"/>
  <c r="W9504" i="3"/>
  <c r="W9505" i="3"/>
  <c r="W9506" i="3"/>
  <c r="W9507" i="3"/>
  <c r="W9508" i="3"/>
  <c r="W9509" i="3"/>
  <c r="W9510" i="3"/>
  <c r="W9511" i="3"/>
  <c r="W9512" i="3"/>
  <c r="W9513" i="3"/>
  <c r="W9514" i="3"/>
  <c r="W9515" i="3"/>
  <c r="Y9515" i="3" s="1"/>
  <c r="W9516" i="3"/>
  <c r="Y9516" i="3" s="1"/>
  <c r="W9517" i="3"/>
  <c r="W9518" i="3"/>
  <c r="W9519" i="3"/>
  <c r="W9520" i="3"/>
  <c r="W9521" i="3"/>
  <c r="W9522" i="3"/>
  <c r="W9523" i="3"/>
  <c r="Y9523" i="3" s="1"/>
  <c r="W9524" i="3"/>
  <c r="Y9524" i="3" s="1"/>
  <c r="W9525" i="3"/>
  <c r="W9526" i="3"/>
  <c r="W9527" i="3"/>
  <c r="W9528" i="3"/>
  <c r="W9529" i="3"/>
  <c r="W9530" i="3"/>
  <c r="W9531" i="3"/>
  <c r="W9532" i="3"/>
  <c r="Y9532" i="3" s="1"/>
  <c r="W9533" i="3"/>
  <c r="W9534" i="3"/>
  <c r="W9535" i="3"/>
  <c r="W9536" i="3"/>
  <c r="W9537" i="3"/>
  <c r="W9538" i="3"/>
  <c r="W9539" i="3"/>
  <c r="W9540" i="3"/>
  <c r="W9541" i="3"/>
  <c r="W9542" i="3"/>
  <c r="W9543" i="3"/>
  <c r="W9544" i="3"/>
  <c r="W9545" i="3"/>
  <c r="W9546" i="3"/>
  <c r="W9547" i="3"/>
  <c r="Y9547" i="3" s="1"/>
  <c r="W9548" i="3"/>
  <c r="Y9548" i="3" s="1"/>
  <c r="W9549" i="3"/>
  <c r="W9550" i="3"/>
  <c r="W9551" i="3"/>
  <c r="W9552" i="3"/>
  <c r="W9553" i="3"/>
  <c r="W9554" i="3"/>
  <c r="W9555" i="3"/>
  <c r="Y9555" i="3" s="1"/>
  <c r="W9556" i="3"/>
  <c r="Y9556" i="3" s="1"/>
  <c r="W9557" i="3"/>
  <c r="W9558" i="3"/>
  <c r="W9559" i="3"/>
  <c r="W9560" i="3"/>
  <c r="W9561" i="3"/>
  <c r="W9562" i="3"/>
  <c r="W9563" i="3"/>
  <c r="W9564" i="3"/>
  <c r="W9565" i="3"/>
  <c r="W9566" i="3"/>
  <c r="W9567" i="3"/>
  <c r="W9568" i="3"/>
  <c r="W9569" i="3"/>
  <c r="W9570" i="3"/>
  <c r="W9571" i="3"/>
  <c r="Y9571" i="3" s="1"/>
  <c r="W9572" i="3"/>
  <c r="W9573" i="3"/>
  <c r="W9574" i="3"/>
  <c r="W9575" i="3"/>
  <c r="Y9575" i="3" s="1"/>
  <c r="W9576" i="3"/>
  <c r="W9577" i="3"/>
  <c r="W9578" i="3"/>
  <c r="W9579" i="3"/>
  <c r="Y9579" i="3" s="1"/>
  <c r="W9580" i="3"/>
  <c r="Y9580" i="3" s="1"/>
  <c r="W9581" i="3"/>
  <c r="W9582" i="3"/>
  <c r="W9583" i="3"/>
  <c r="W9584" i="3"/>
  <c r="W9585" i="3"/>
  <c r="W9586" i="3"/>
  <c r="W9587" i="3"/>
  <c r="Y9587" i="3" s="1"/>
  <c r="W9588" i="3"/>
  <c r="Y9588" i="3" s="1"/>
  <c r="W9589" i="3"/>
  <c r="W9590" i="3"/>
  <c r="W9591" i="3"/>
  <c r="W9592" i="3"/>
  <c r="W9593" i="3"/>
  <c r="W9594" i="3"/>
  <c r="W9595" i="3"/>
  <c r="W9596" i="3"/>
  <c r="W9597" i="3"/>
  <c r="Y9597" i="3" s="1"/>
  <c r="W9598" i="3"/>
  <c r="W9599" i="3"/>
  <c r="W9600" i="3"/>
  <c r="W9601" i="3"/>
  <c r="W9602" i="3"/>
  <c r="W9603" i="3"/>
  <c r="Y9603" i="3" s="1"/>
  <c r="W9604" i="3"/>
  <c r="W9605" i="3"/>
  <c r="W9606" i="3"/>
  <c r="W9607" i="3"/>
  <c r="Y9607" i="3" s="1"/>
  <c r="W9608" i="3"/>
  <c r="W9609" i="3"/>
  <c r="W9610" i="3"/>
  <c r="W9611" i="3"/>
  <c r="Y9611" i="3" s="1"/>
  <c r="W9612" i="3"/>
  <c r="Y9612" i="3" s="1"/>
  <c r="W9613" i="3"/>
  <c r="Y9613" i="3" s="1"/>
  <c r="W9614" i="3"/>
  <c r="W9615" i="3"/>
  <c r="W9616" i="3"/>
  <c r="W9617" i="3"/>
  <c r="W9618" i="3"/>
  <c r="W9619" i="3"/>
  <c r="W9620" i="3"/>
  <c r="Y9620" i="3" s="1"/>
  <c r="W9621" i="3"/>
  <c r="W9622" i="3"/>
  <c r="W9623" i="3"/>
  <c r="W9624" i="3"/>
  <c r="W9625" i="3"/>
  <c r="W9626" i="3"/>
  <c r="W9627" i="3"/>
  <c r="W9628" i="3"/>
  <c r="W9629" i="3"/>
  <c r="W9630" i="3"/>
  <c r="W9631" i="3"/>
  <c r="W9632" i="3"/>
  <c r="W9633" i="3"/>
  <c r="W9634" i="3"/>
  <c r="W9635" i="3"/>
  <c r="Y9635" i="3" s="1"/>
  <c r="W9636" i="3"/>
  <c r="W9637" i="3"/>
  <c r="W9638" i="3"/>
  <c r="W9639" i="3"/>
  <c r="Y9639" i="3" s="1"/>
  <c r="W9640" i="3"/>
  <c r="W9641" i="3"/>
  <c r="W9642" i="3"/>
  <c r="W9643" i="3"/>
  <c r="Y9643" i="3" s="1"/>
  <c r="W9644" i="3"/>
  <c r="Y9644" i="3" s="1"/>
  <c r="W9645" i="3"/>
  <c r="W9646" i="3"/>
  <c r="W9647" i="3"/>
  <c r="W9648" i="3"/>
  <c r="W9649" i="3"/>
  <c r="W9650" i="3"/>
  <c r="W9651" i="3"/>
  <c r="W9652" i="3"/>
  <c r="Y9652" i="3" s="1"/>
  <c r="W9653" i="3"/>
  <c r="W9654" i="3"/>
  <c r="W9655" i="3"/>
  <c r="W9656" i="3"/>
  <c r="W9657" i="3"/>
  <c r="W9658" i="3"/>
  <c r="W9659" i="3"/>
  <c r="W9660" i="3"/>
  <c r="Y9660" i="3" s="1"/>
  <c r="W9661" i="3"/>
  <c r="W9662" i="3"/>
  <c r="W9663" i="3"/>
  <c r="W9664" i="3"/>
  <c r="W9665" i="3"/>
  <c r="W9666" i="3"/>
  <c r="W9667" i="3"/>
  <c r="Y9667" i="3" s="1"/>
  <c r="W9668" i="3"/>
  <c r="W9669" i="3"/>
  <c r="W9670" i="3"/>
  <c r="W9671" i="3"/>
  <c r="W9672" i="3"/>
  <c r="W9673" i="3"/>
  <c r="W9674" i="3"/>
  <c r="W9675" i="3"/>
  <c r="Y9675" i="3" s="1"/>
  <c r="W9676" i="3"/>
  <c r="Y9676" i="3" s="1"/>
  <c r="W9677" i="3"/>
  <c r="W9678" i="3"/>
  <c r="W9679" i="3"/>
  <c r="W9680" i="3"/>
  <c r="W9681" i="3"/>
  <c r="W9682" i="3"/>
  <c r="W9683" i="3"/>
  <c r="Y9683" i="3" s="1"/>
  <c r="W9684" i="3"/>
  <c r="Y9684" i="3" s="1"/>
  <c r="W9685" i="3"/>
  <c r="W9686" i="3"/>
  <c r="W9687" i="3"/>
  <c r="W9688" i="3"/>
  <c r="W9689" i="3"/>
  <c r="W9690" i="3"/>
  <c r="W9691" i="3"/>
  <c r="W9692" i="3"/>
  <c r="Y9692" i="3" s="1"/>
  <c r="W9693" i="3"/>
  <c r="W9694" i="3"/>
  <c r="W9695" i="3"/>
  <c r="W9696" i="3"/>
  <c r="W9697" i="3"/>
  <c r="W9698" i="3"/>
  <c r="W9699" i="3"/>
  <c r="W9700" i="3"/>
  <c r="W9701" i="3"/>
  <c r="W9702" i="3"/>
  <c r="W9703" i="3"/>
  <c r="Y9703" i="3" s="1"/>
  <c r="W9704" i="3"/>
  <c r="W9705" i="3"/>
  <c r="W9706" i="3"/>
  <c r="W9707" i="3"/>
  <c r="Y9707" i="3" s="1"/>
  <c r="W9708" i="3"/>
  <c r="Y9708" i="3" s="1"/>
  <c r="W9709" i="3"/>
  <c r="W9710" i="3"/>
  <c r="W9711" i="3"/>
  <c r="W9712" i="3"/>
  <c r="W9713" i="3"/>
  <c r="W9714" i="3"/>
  <c r="W9715" i="3"/>
  <c r="Y9715" i="3" s="1"/>
  <c r="W9716" i="3"/>
  <c r="Y9716" i="3" s="1"/>
  <c r="W9717" i="3"/>
  <c r="W9718" i="3"/>
  <c r="W9719" i="3"/>
  <c r="W9720" i="3"/>
  <c r="W9721" i="3"/>
  <c r="W9722" i="3"/>
  <c r="W9723" i="3"/>
  <c r="W9724" i="3"/>
  <c r="Y9724" i="3" s="1"/>
  <c r="W9725" i="3"/>
  <c r="Y9725" i="3" s="1"/>
  <c r="W9726" i="3"/>
  <c r="W9727" i="3"/>
  <c r="W9728" i="3"/>
  <c r="W9729" i="3"/>
  <c r="W9730" i="3"/>
  <c r="W9731" i="3"/>
  <c r="Y9731" i="3" s="1"/>
  <c r="W9732" i="3"/>
  <c r="W9733" i="3"/>
  <c r="W9734" i="3"/>
  <c r="W9735" i="3"/>
  <c r="W9736" i="3"/>
  <c r="W9737" i="3"/>
  <c r="W9738" i="3"/>
  <c r="W9739" i="3"/>
  <c r="Y9739" i="3" s="1"/>
  <c r="W9740" i="3"/>
  <c r="Y9740" i="3" s="1"/>
  <c r="W9741" i="3"/>
  <c r="Y9741" i="3" s="1"/>
  <c r="W9742" i="3"/>
  <c r="W9743" i="3"/>
  <c r="W9744" i="3"/>
  <c r="W9745" i="3"/>
  <c r="W9746" i="3"/>
  <c r="W9747" i="3"/>
  <c r="Y9747" i="3" s="1"/>
  <c r="W9748" i="3"/>
  <c r="Y9748" i="3" s="1"/>
  <c r="W9749" i="3"/>
  <c r="W9750" i="3"/>
  <c r="W9751" i="3"/>
  <c r="W9752" i="3"/>
  <c r="W9753" i="3"/>
  <c r="W9754" i="3"/>
  <c r="W9755" i="3"/>
  <c r="W9756" i="3"/>
  <c r="W9757" i="3"/>
  <c r="W9758" i="3"/>
  <c r="W9759" i="3"/>
  <c r="W9760" i="3"/>
  <c r="W9761" i="3"/>
  <c r="W9762" i="3"/>
  <c r="W9763" i="3"/>
  <c r="W9764" i="3"/>
  <c r="W9765" i="3"/>
  <c r="W9766" i="3"/>
  <c r="W9767" i="3"/>
  <c r="W9768" i="3"/>
  <c r="W9769" i="3"/>
  <c r="W9770" i="3"/>
  <c r="W9771" i="3"/>
  <c r="Y9771" i="3" s="1"/>
  <c r="W9772" i="3"/>
  <c r="Y9772" i="3" s="1"/>
  <c r="W9773" i="3"/>
  <c r="W9774" i="3"/>
  <c r="W9775" i="3"/>
  <c r="W9776" i="3"/>
  <c r="W9777" i="3"/>
  <c r="W9778" i="3"/>
  <c r="W9779" i="3"/>
  <c r="Y9779" i="3" s="1"/>
  <c r="W9780" i="3"/>
  <c r="Y9780" i="3" s="1"/>
  <c r="W9781" i="3"/>
  <c r="W9782" i="3"/>
  <c r="W9783" i="3"/>
  <c r="W9784" i="3"/>
  <c r="W9785" i="3"/>
  <c r="W9786" i="3"/>
  <c r="W9787" i="3"/>
  <c r="W9788" i="3"/>
  <c r="Y9788" i="3" s="1"/>
  <c r="W9789" i="3"/>
  <c r="W9790" i="3"/>
  <c r="W9791" i="3"/>
  <c r="W9792" i="3"/>
  <c r="W9793" i="3"/>
  <c r="W9794" i="3"/>
  <c r="W9795" i="3"/>
  <c r="W9796" i="3"/>
  <c r="W9797" i="3"/>
  <c r="W9798" i="3"/>
  <c r="W9799" i="3"/>
  <c r="W9800" i="3"/>
  <c r="W9801" i="3"/>
  <c r="W9802" i="3"/>
  <c r="W9803" i="3"/>
  <c r="Y9803" i="3" s="1"/>
  <c r="W9804" i="3"/>
  <c r="Y9804" i="3" s="1"/>
  <c r="W9805" i="3"/>
  <c r="W9806" i="3"/>
  <c r="W9807" i="3"/>
  <c r="W9808" i="3"/>
  <c r="W9809" i="3"/>
  <c r="W9810" i="3"/>
  <c r="W9811" i="3"/>
  <c r="Y9811" i="3" s="1"/>
  <c r="W9812" i="3"/>
  <c r="Y9812" i="3" s="1"/>
  <c r="W9813" i="3"/>
  <c r="W9814" i="3"/>
  <c r="W9815" i="3"/>
  <c r="W9816" i="3"/>
  <c r="W9817" i="3"/>
  <c r="W9818" i="3"/>
  <c r="W9819" i="3"/>
  <c r="W9820" i="3"/>
  <c r="W9821" i="3"/>
  <c r="W9822" i="3"/>
  <c r="W9823" i="3"/>
  <c r="W9824" i="3"/>
  <c r="W9825" i="3"/>
  <c r="W9826" i="3"/>
  <c r="W9827" i="3"/>
  <c r="Y9827" i="3" s="1"/>
  <c r="W9828" i="3"/>
  <c r="W9829" i="3"/>
  <c r="W9830" i="3"/>
  <c r="W9831" i="3"/>
  <c r="Y9831" i="3" s="1"/>
  <c r="W9832" i="3"/>
  <c r="W9833" i="3"/>
  <c r="W9834" i="3"/>
  <c r="W9835" i="3"/>
  <c r="Y9835" i="3" s="1"/>
  <c r="W9836" i="3"/>
  <c r="Y9836" i="3" s="1"/>
  <c r="W9837" i="3"/>
  <c r="W9838" i="3"/>
  <c r="W9839" i="3"/>
  <c r="W9840" i="3"/>
  <c r="W9841" i="3"/>
  <c r="W9842" i="3"/>
  <c r="W9843" i="3"/>
  <c r="Y9843" i="3" s="1"/>
  <c r="W9844" i="3"/>
  <c r="Y9844" i="3" s="1"/>
  <c r="W9845" i="3"/>
  <c r="W9846" i="3"/>
  <c r="W9847" i="3"/>
  <c r="W9848" i="3"/>
  <c r="W9849" i="3"/>
  <c r="W9850" i="3"/>
  <c r="W9851" i="3"/>
  <c r="W9852" i="3"/>
  <c r="W9853" i="3"/>
  <c r="Y9853" i="3" s="1"/>
  <c r="W9854" i="3"/>
  <c r="W9855" i="3"/>
  <c r="W9856" i="3"/>
  <c r="W9857" i="3"/>
  <c r="W9858" i="3"/>
  <c r="W9859" i="3"/>
  <c r="Y9859" i="3" s="1"/>
  <c r="W9860" i="3"/>
  <c r="W9861" i="3"/>
  <c r="W9862" i="3"/>
  <c r="W9863" i="3"/>
  <c r="Y9863" i="3" s="1"/>
  <c r="W9864" i="3"/>
  <c r="W9865" i="3"/>
  <c r="W9866" i="3"/>
  <c r="W9867" i="3"/>
  <c r="Y9867" i="3" s="1"/>
  <c r="W9868" i="3"/>
  <c r="Y9868" i="3" s="1"/>
  <c r="W9869" i="3"/>
  <c r="Y9869" i="3" s="1"/>
  <c r="W9870" i="3"/>
  <c r="W9871" i="3"/>
  <c r="W9872" i="3"/>
  <c r="W9873" i="3"/>
  <c r="W9874" i="3"/>
  <c r="W9875" i="3"/>
  <c r="W9876" i="3"/>
  <c r="Y9876" i="3" s="1"/>
  <c r="W9877" i="3"/>
  <c r="W9878" i="3"/>
  <c r="W9879" i="3"/>
  <c r="W9880" i="3"/>
  <c r="W9881" i="3"/>
  <c r="W9882" i="3"/>
  <c r="W9883" i="3"/>
  <c r="W9884" i="3"/>
  <c r="W9885" i="3"/>
  <c r="W9886" i="3"/>
  <c r="W9887" i="3"/>
  <c r="W9888" i="3"/>
  <c r="W9889" i="3"/>
  <c r="W9890" i="3"/>
  <c r="W9891" i="3"/>
  <c r="Y9891" i="3" s="1"/>
  <c r="W9892" i="3"/>
  <c r="W9893" i="3"/>
  <c r="W9894" i="3"/>
  <c r="W9895" i="3"/>
  <c r="Y9895" i="3" s="1"/>
  <c r="W9896" i="3"/>
  <c r="W9897" i="3"/>
  <c r="W9898" i="3"/>
  <c r="W9899" i="3"/>
  <c r="Y9899" i="3" s="1"/>
  <c r="W9900" i="3"/>
  <c r="Y9900" i="3" s="1"/>
  <c r="W9901" i="3"/>
  <c r="W9902" i="3"/>
  <c r="W9903" i="3"/>
  <c r="W9904" i="3"/>
  <c r="W9905" i="3"/>
  <c r="W9906" i="3"/>
  <c r="W9907" i="3"/>
  <c r="W9908" i="3"/>
  <c r="Y9908" i="3" s="1"/>
  <c r="W9909" i="3"/>
  <c r="W9910" i="3"/>
  <c r="W9911" i="3"/>
  <c r="W9912" i="3"/>
  <c r="W9913" i="3"/>
  <c r="W9914" i="3"/>
  <c r="W9915" i="3"/>
  <c r="W9916" i="3"/>
  <c r="Y9916" i="3" s="1"/>
  <c r="W9917" i="3"/>
  <c r="W9918" i="3"/>
  <c r="W9919" i="3"/>
  <c r="W9920" i="3"/>
  <c r="W9921" i="3"/>
  <c r="W9922" i="3"/>
  <c r="W9923" i="3"/>
  <c r="Y9923" i="3" s="1"/>
  <c r="W9924" i="3"/>
  <c r="W9925" i="3"/>
  <c r="W9926" i="3"/>
  <c r="W9927" i="3"/>
  <c r="W9928" i="3"/>
  <c r="W9929" i="3"/>
  <c r="W9930" i="3"/>
  <c r="W9931" i="3"/>
  <c r="Y9931" i="3" s="1"/>
  <c r="W9932" i="3"/>
  <c r="Y9932" i="3" s="1"/>
  <c r="W9933" i="3"/>
  <c r="W9934" i="3"/>
  <c r="W9935" i="3"/>
  <c r="W9936" i="3"/>
  <c r="W9937" i="3"/>
  <c r="W9938" i="3"/>
  <c r="W9939" i="3"/>
  <c r="W9940" i="3"/>
  <c r="Y9940" i="3" s="1"/>
  <c r="W9941" i="3"/>
  <c r="W9942" i="3"/>
  <c r="W9943" i="3"/>
  <c r="W9944" i="3"/>
  <c r="W9945" i="3"/>
  <c r="W9946" i="3"/>
  <c r="W9947" i="3"/>
  <c r="W9948" i="3"/>
  <c r="Y9948" i="3" s="1"/>
  <c r="W9949" i="3"/>
  <c r="W9950" i="3"/>
  <c r="W9951" i="3"/>
  <c r="W9952" i="3"/>
  <c r="W9953" i="3"/>
  <c r="W9954" i="3"/>
  <c r="W9955" i="3"/>
  <c r="W9956" i="3"/>
  <c r="W9957" i="3"/>
  <c r="W9958" i="3"/>
  <c r="W9959" i="3"/>
  <c r="Y9959" i="3" s="1"/>
  <c r="W9960" i="3"/>
  <c r="W9961" i="3"/>
  <c r="W9962" i="3"/>
  <c r="W9963" i="3"/>
  <c r="Y9963" i="3" s="1"/>
  <c r="W9964" i="3"/>
  <c r="Y9964" i="3" s="1"/>
  <c r="W9965" i="3"/>
  <c r="W9966" i="3"/>
  <c r="W9967" i="3"/>
  <c r="W9968" i="3"/>
  <c r="W9969" i="3"/>
  <c r="W9970" i="3"/>
  <c r="W9971" i="3"/>
  <c r="Y9971" i="3" s="1"/>
  <c r="W9972" i="3"/>
  <c r="Y9972" i="3" s="1"/>
  <c r="W9973" i="3"/>
  <c r="W9974" i="3"/>
  <c r="W9975" i="3"/>
  <c r="W9976" i="3"/>
  <c r="W9977" i="3"/>
  <c r="W9978" i="3"/>
  <c r="W9979" i="3"/>
  <c r="W9980" i="3"/>
  <c r="Y9980" i="3" s="1"/>
  <c r="W9981" i="3"/>
  <c r="Y9981" i="3" s="1"/>
  <c r="W9982" i="3"/>
  <c r="W9983" i="3"/>
  <c r="W9984" i="3"/>
  <c r="W9985" i="3"/>
  <c r="W9986" i="3"/>
  <c r="W9987" i="3"/>
  <c r="Y9987" i="3" s="1"/>
  <c r="W3" i="3"/>
  <c r="W4" i="3"/>
  <c r="W5" i="3"/>
  <c r="W6" i="3"/>
  <c r="W7" i="3"/>
  <c r="W8" i="3"/>
  <c r="W9" i="3"/>
  <c r="W10" i="3"/>
  <c r="W11" i="3"/>
  <c r="W2" i="3"/>
  <c r="Y2" i="3" s="1"/>
  <c r="V9992" i="3"/>
  <c r="V9993" i="3"/>
  <c r="V9994" i="3"/>
  <c r="V9995" i="3"/>
  <c r="V6983" i="3"/>
  <c r="V6984" i="3"/>
  <c r="V6985" i="3"/>
  <c r="V6986" i="3"/>
  <c r="V6987" i="3"/>
  <c r="V6988" i="3"/>
  <c r="V6989" i="3"/>
  <c r="V6990" i="3"/>
  <c r="V6991" i="3"/>
  <c r="V6992" i="3"/>
  <c r="V6993" i="3"/>
  <c r="V6994" i="3"/>
  <c r="V6995" i="3"/>
  <c r="V6996" i="3"/>
  <c r="V6997" i="3"/>
  <c r="V6998" i="3"/>
  <c r="V6999" i="3"/>
  <c r="V7000" i="3"/>
  <c r="V7001" i="3"/>
  <c r="V7002" i="3"/>
  <c r="V7003" i="3"/>
  <c r="V7004" i="3"/>
  <c r="V7005" i="3"/>
  <c r="V7006" i="3"/>
  <c r="V7007" i="3"/>
  <c r="V7008" i="3"/>
  <c r="V7009" i="3"/>
  <c r="V7010" i="3"/>
  <c r="V7011" i="3"/>
  <c r="V7012" i="3"/>
  <c r="V7013" i="3"/>
  <c r="V7014" i="3"/>
  <c r="V7015" i="3"/>
  <c r="V7016" i="3"/>
  <c r="V7017" i="3"/>
  <c r="V7018" i="3"/>
  <c r="V7019" i="3"/>
  <c r="V7020" i="3"/>
  <c r="V7021" i="3"/>
  <c r="V7022" i="3"/>
  <c r="V7023" i="3"/>
  <c r="V7024" i="3"/>
  <c r="V7025" i="3"/>
  <c r="V7026" i="3"/>
  <c r="V7027" i="3"/>
  <c r="V7028" i="3"/>
  <c r="V7029" i="3"/>
  <c r="V7030" i="3"/>
  <c r="V7031" i="3"/>
  <c r="V7032" i="3"/>
  <c r="V7033" i="3"/>
  <c r="V7034" i="3"/>
  <c r="V7035" i="3"/>
  <c r="V7036" i="3"/>
  <c r="V7037" i="3"/>
  <c r="V7038" i="3"/>
  <c r="V7039" i="3"/>
  <c r="V7040" i="3"/>
  <c r="V7041" i="3"/>
  <c r="V7042" i="3"/>
  <c r="V7043" i="3"/>
  <c r="V7044" i="3"/>
  <c r="V7045" i="3"/>
  <c r="V7046" i="3"/>
  <c r="V7047" i="3"/>
  <c r="V7048" i="3"/>
  <c r="V7049" i="3"/>
  <c r="V7050" i="3"/>
  <c r="V7051" i="3"/>
  <c r="V7052" i="3"/>
  <c r="V7053" i="3"/>
  <c r="V7054" i="3"/>
  <c r="V7055" i="3"/>
  <c r="V7056" i="3"/>
  <c r="V7057" i="3"/>
  <c r="V7058" i="3"/>
  <c r="V7059" i="3"/>
  <c r="V7060" i="3"/>
  <c r="V7061" i="3"/>
  <c r="V7062" i="3"/>
  <c r="V7063" i="3"/>
  <c r="V7064" i="3"/>
  <c r="V7065" i="3"/>
  <c r="V7066" i="3"/>
  <c r="V7067" i="3"/>
  <c r="V7068" i="3"/>
  <c r="V7069" i="3"/>
  <c r="V7070" i="3"/>
  <c r="V7071" i="3"/>
  <c r="V7072" i="3"/>
  <c r="V7073" i="3"/>
  <c r="V7074" i="3"/>
  <c r="V7075" i="3"/>
  <c r="V7076" i="3"/>
  <c r="V7077" i="3"/>
  <c r="V7078" i="3"/>
  <c r="V7079" i="3"/>
  <c r="V7080" i="3"/>
  <c r="V7081" i="3"/>
  <c r="V7082" i="3"/>
  <c r="V7083" i="3"/>
  <c r="V7084" i="3"/>
  <c r="V7085" i="3"/>
  <c r="V7086" i="3"/>
  <c r="V7087" i="3"/>
  <c r="V7088" i="3"/>
  <c r="V7089" i="3"/>
  <c r="V7090" i="3"/>
  <c r="V7091" i="3"/>
  <c r="V7092" i="3"/>
  <c r="V7093" i="3"/>
  <c r="V7094" i="3"/>
  <c r="V7095" i="3"/>
  <c r="V7096" i="3"/>
  <c r="V7097" i="3"/>
  <c r="V7098" i="3"/>
  <c r="V7099" i="3"/>
  <c r="V7100" i="3"/>
  <c r="V7101" i="3"/>
  <c r="V7102" i="3"/>
  <c r="V7103" i="3"/>
  <c r="V7104" i="3"/>
  <c r="V7105" i="3"/>
  <c r="V7106" i="3"/>
  <c r="V7107" i="3"/>
  <c r="V7108" i="3"/>
  <c r="V7109" i="3"/>
  <c r="V7110" i="3"/>
  <c r="V7111" i="3"/>
  <c r="V7112" i="3"/>
  <c r="V7113" i="3"/>
  <c r="V7114" i="3"/>
  <c r="V7115" i="3"/>
  <c r="V7116" i="3"/>
  <c r="V7117" i="3"/>
  <c r="V7118" i="3"/>
  <c r="V7119" i="3"/>
  <c r="V7120" i="3"/>
  <c r="V7121" i="3"/>
  <c r="V7122" i="3"/>
  <c r="V7123" i="3"/>
  <c r="V7124" i="3"/>
  <c r="V7125" i="3"/>
  <c r="V7126" i="3"/>
  <c r="V7127" i="3"/>
  <c r="V7128" i="3"/>
  <c r="V7129" i="3"/>
  <c r="V7130" i="3"/>
  <c r="V7131" i="3"/>
  <c r="V7132" i="3"/>
  <c r="V7133" i="3"/>
  <c r="V7134" i="3"/>
  <c r="V7135" i="3"/>
  <c r="V7136" i="3"/>
  <c r="V7137" i="3"/>
  <c r="V7138" i="3"/>
  <c r="V7139" i="3"/>
  <c r="V7140" i="3"/>
  <c r="V7141" i="3"/>
  <c r="V7142" i="3"/>
  <c r="V7143" i="3"/>
  <c r="V7144" i="3"/>
  <c r="V7145" i="3"/>
  <c r="V7146" i="3"/>
  <c r="V7147" i="3"/>
  <c r="V7148" i="3"/>
  <c r="V7149" i="3"/>
  <c r="V7150" i="3"/>
  <c r="V7151" i="3"/>
  <c r="V7152" i="3"/>
  <c r="V7153" i="3"/>
  <c r="V7154" i="3"/>
  <c r="V7155" i="3"/>
  <c r="V7156" i="3"/>
  <c r="V7157" i="3"/>
  <c r="V7158" i="3"/>
  <c r="V7159" i="3"/>
  <c r="V7160" i="3"/>
  <c r="V7161" i="3"/>
  <c r="V7162" i="3"/>
  <c r="V7163" i="3"/>
  <c r="V7164" i="3"/>
  <c r="V7165" i="3"/>
  <c r="V7166" i="3"/>
  <c r="V7167" i="3"/>
  <c r="V7168" i="3"/>
  <c r="V7169" i="3"/>
  <c r="V7170" i="3"/>
  <c r="V7171" i="3"/>
  <c r="V7172" i="3"/>
  <c r="V7173" i="3"/>
  <c r="V7174" i="3"/>
  <c r="V7175" i="3"/>
  <c r="V7176" i="3"/>
  <c r="V7177" i="3"/>
  <c r="V7178" i="3"/>
  <c r="V7179" i="3"/>
  <c r="V7180" i="3"/>
  <c r="V7181" i="3"/>
  <c r="V7182" i="3"/>
  <c r="V7183" i="3"/>
  <c r="V7184" i="3"/>
  <c r="V7185" i="3"/>
  <c r="V7186" i="3"/>
  <c r="V7187" i="3"/>
  <c r="V7188" i="3"/>
  <c r="V7189" i="3"/>
  <c r="V7190" i="3"/>
  <c r="V7191" i="3"/>
  <c r="V7192" i="3"/>
  <c r="V7193" i="3"/>
  <c r="V7194" i="3"/>
  <c r="V7195" i="3"/>
  <c r="V7196" i="3"/>
  <c r="V7197" i="3"/>
  <c r="V7198" i="3"/>
  <c r="V7199" i="3"/>
  <c r="V7200" i="3"/>
  <c r="V7201" i="3"/>
  <c r="V7202" i="3"/>
  <c r="V7203" i="3"/>
  <c r="V7204" i="3"/>
  <c r="V7205" i="3"/>
  <c r="V7206" i="3"/>
  <c r="V7207" i="3"/>
  <c r="V7208" i="3"/>
  <c r="V7209" i="3"/>
  <c r="V7210" i="3"/>
  <c r="V7211" i="3"/>
  <c r="V7212" i="3"/>
  <c r="V7213" i="3"/>
  <c r="V7214" i="3"/>
  <c r="V7215" i="3"/>
  <c r="V7216" i="3"/>
  <c r="V7217" i="3"/>
  <c r="V7218" i="3"/>
  <c r="V7219" i="3"/>
  <c r="V7220" i="3"/>
  <c r="V7221" i="3"/>
  <c r="V7222" i="3"/>
  <c r="V7223" i="3"/>
  <c r="V7224" i="3"/>
  <c r="V7225" i="3"/>
  <c r="V7226" i="3"/>
  <c r="V7227" i="3"/>
  <c r="V7228" i="3"/>
  <c r="V7229" i="3"/>
  <c r="V7230" i="3"/>
  <c r="V7231" i="3"/>
  <c r="V7232" i="3"/>
  <c r="V7233" i="3"/>
  <c r="V7234" i="3"/>
  <c r="V7235" i="3"/>
  <c r="V7236" i="3"/>
  <c r="V7237" i="3"/>
  <c r="V7238" i="3"/>
  <c r="V7239" i="3"/>
  <c r="V7240" i="3"/>
  <c r="V7241" i="3"/>
  <c r="V7242" i="3"/>
  <c r="V7243" i="3"/>
  <c r="V7244" i="3"/>
  <c r="V7245" i="3"/>
  <c r="V7246" i="3"/>
  <c r="V7247" i="3"/>
  <c r="V7248" i="3"/>
  <c r="V7249" i="3"/>
  <c r="V7250" i="3"/>
  <c r="V7251" i="3"/>
  <c r="V7252" i="3"/>
  <c r="V7253" i="3"/>
  <c r="V7254" i="3"/>
  <c r="V7255" i="3"/>
  <c r="V7256" i="3"/>
  <c r="V7257" i="3"/>
  <c r="V7258" i="3"/>
  <c r="V7259" i="3"/>
  <c r="V7260" i="3"/>
  <c r="V7261" i="3"/>
  <c r="V7262" i="3"/>
  <c r="V7263" i="3"/>
  <c r="V7264" i="3"/>
  <c r="V7265" i="3"/>
  <c r="V7266" i="3"/>
  <c r="V7267" i="3"/>
  <c r="V7268" i="3"/>
  <c r="V7269" i="3"/>
  <c r="V7270" i="3"/>
  <c r="V7271" i="3"/>
  <c r="V7272" i="3"/>
  <c r="V7273" i="3"/>
  <c r="V7274" i="3"/>
  <c r="V7275" i="3"/>
  <c r="V7276" i="3"/>
  <c r="V7277" i="3"/>
  <c r="V7278" i="3"/>
  <c r="V7279" i="3"/>
  <c r="V7280" i="3"/>
  <c r="V7281" i="3"/>
  <c r="V7282" i="3"/>
  <c r="V7283" i="3"/>
  <c r="V7284" i="3"/>
  <c r="V7285" i="3"/>
  <c r="V7286" i="3"/>
  <c r="V7287" i="3"/>
  <c r="V7288" i="3"/>
  <c r="V7289" i="3"/>
  <c r="V7290" i="3"/>
  <c r="V7291" i="3"/>
  <c r="V7292" i="3"/>
  <c r="V7293" i="3"/>
  <c r="V7294" i="3"/>
  <c r="V7295" i="3"/>
  <c r="V7296" i="3"/>
  <c r="V7297" i="3"/>
  <c r="V7298" i="3"/>
  <c r="V7299" i="3"/>
  <c r="V7300" i="3"/>
  <c r="V7301" i="3"/>
  <c r="V7302" i="3"/>
  <c r="V7303" i="3"/>
  <c r="V7304" i="3"/>
  <c r="V7305" i="3"/>
  <c r="V7306" i="3"/>
  <c r="V7307" i="3"/>
  <c r="V7308" i="3"/>
  <c r="V7309" i="3"/>
  <c r="V7310" i="3"/>
  <c r="V7311" i="3"/>
  <c r="V7312" i="3"/>
  <c r="V7313" i="3"/>
  <c r="V7314" i="3"/>
  <c r="V7315" i="3"/>
  <c r="V7316" i="3"/>
  <c r="V7317" i="3"/>
  <c r="V7318" i="3"/>
  <c r="V7319" i="3"/>
  <c r="V7320" i="3"/>
  <c r="V7321" i="3"/>
  <c r="V7322" i="3"/>
  <c r="V7323" i="3"/>
  <c r="V7324" i="3"/>
  <c r="V7325" i="3"/>
  <c r="V7326" i="3"/>
  <c r="V7327" i="3"/>
  <c r="V7328" i="3"/>
  <c r="V7329" i="3"/>
  <c r="V7330" i="3"/>
  <c r="V7331" i="3"/>
  <c r="V7332" i="3"/>
  <c r="V7333" i="3"/>
  <c r="V7334" i="3"/>
  <c r="V7335" i="3"/>
  <c r="V7336" i="3"/>
  <c r="V7337" i="3"/>
  <c r="V7338" i="3"/>
  <c r="V7339" i="3"/>
  <c r="V7340" i="3"/>
  <c r="V7341" i="3"/>
  <c r="V7342" i="3"/>
  <c r="V7343" i="3"/>
  <c r="V7344" i="3"/>
  <c r="V7345" i="3"/>
  <c r="V7346" i="3"/>
  <c r="V7347" i="3"/>
  <c r="V7348" i="3"/>
  <c r="V7349" i="3"/>
  <c r="V7350" i="3"/>
  <c r="V7351" i="3"/>
  <c r="V7352" i="3"/>
  <c r="V7353" i="3"/>
  <c r="V7354" i="3"/>
  <c r="V7355" i="3"/>
  <c r="V7356" i="3"/>
  <c r="V7357" i="3"/>
  <c r="V7358" i="3"/>
  <c r="V7359" i="3"/>
  <c r="V7360" i="3"/>
  <c r="V7361" i="3"/>
  <c r="V7362" i="3"/>
  <c r="V7363" i="3"/>
  <c r="V7364" i="3"/>
  <c r="V7365" i="3"/>
  <c r="V7366" i="3"/>
  <c r="V7367" i="3"/>
  <c r="V7368" i="3"/>
  <c r="V7369" i="3"/>
  <c r="V7370" i="3"/>
  <c r="V7371" i="3"/>
  <c r="V7372" i="3"/>
  <c r="V7373" i="3"/>
  <c r="V7374" i="3"/>
  <c r="V7375" i="3"/>
  <c r="V7376" i="3"/>
  <c r="V7377" i="3"/>
  <c r="V7378" i="3"/>
  <c r="V7379" i="3"/>
  <c r="V7380" i="3"/>
  <c r="V7381" i="3"/>
  <c r="V7382" i="3"/>
  <c r="V7383" i="3"/>
  <c r="V7384" i="3"/>
  <c r="V7385" i="3"/>
  <c r="V7386" i="3"/>
  <c r="V7387" i="3"/>
  <c r="V7388" i="3"/>
  <c r="V7389" i="3"/>
  <c r="V7390" i="3"/>
  <c r="V7391" i="3"/>
  <c r="V7392" i="3"/>
  <c r="V7393" i="3"/>
  <c r="V7394" i="3"/>
  <c r="V7395" i="3"/>
  <c r="V7396" i="3"/>
  <c r="V7397" i="3"/>
  <c r="V7398" i="3"/>
  <c r="V7399" i="3"/>
  <c r="V7400" i="3"/>
  <c r="V7401" i="3"/>
  <c r="V7402" i="3"/>
  <c r="V7403" i="3"/>
  <c r="V7404" i="3"/>
  <c r="V7405" i="3"/>
  <c r="V7406" i="3"/>
  <c r="V7407" i="3"/>
  <c r="V7408" i="3"/>
  <c r="V7409" i="3"/>
  <c r="V7410" i="3"/>
  <c r="V7411" i="3"/>
  <c r="V7412" i="3"/>
  <c r="V7413" i="3"/>
  <c r="V7414" i="3"/>
  <c r="V7415" i="3"/>
  <c r="V7416" i="3"/>
  <c r="V7417" i="3"/>
  <c r="V7418" i="3"/>
  <c r="V7419" i="3"/>
  <c r="V7420" i="3"/>
  <c r="V7421" i="3"/>
  <c r="V7422" i="3"/>
  <c r="V7423" i="3"/>
  <c r="V7424" i="3"/>
  <c r="V7425" i="3"/>
  <c r="V7426" i="3"/>
  <c r="V7427" i="3"/>
  <c r="V7428" i="3"/>
  <c r="V7429" i="3"/>
  <c r="V7430" i="3"/>
  <c r="V7431" i="3"/>
  <c r="V7432" i="3"/>
  <c r="V7433" i="3"/>
  <c r="V7434" i="3"/>
  <c r="V7435" i="3"/>
  <c r="V7436" i="3"/>
  <c r="V7437" i="3"/>
  <c r="V7438" i="3"/>
  <c r="V7439" i="3"/>
  <c r="V7440" i="3"/>
  <c r="V7441" i="3"/>
  <c r="V7442" i="3"/>
  <c r="V7443" i="3"/>
  <c r="V7444" i="3"/>
  <c r="V7445" i="3"/>
  <c r="V7446" i="3"/>
  <c r="V7447" i="3"/>
  <c r="V7448" i="3"/>
  <c r="V7449" i="3"/>
  <c r="V7450" i="3"/>
  <c r="V7451" i="3"/>
  <c r="V7452" i="3"/>
  <c r="V7453" i="3"/>
  <c r="V7454" i="3"/>
  <c r="V7455" i="3"/>
  <c r="V7456" i="3"/>
  <c r="V7457" i="3"/>
  <c r="V7458" i="3"/>
  <c r="V7459" i="3"/>
  <c r="V7460" i="3"/>
  <c r="V7461" i="3"/>
  <c r="V7462" i="3"/>
  <c r="V7463" i="3"/>
  <c r="V7464" i="3"/>
  <c r="V7465" i="3"/>
  <c r="V7466" i="3"/>
  <c r="V7467" i="3"/>
  <c r="V7468" i="3"/>
  <c r="V7469" i="3"/>
  <c r="V7470" i="3"/>
  <c r="V7471" i="3"/>
  <c r="V7472" i="3"/>
  <c r="V7473" i="3"/>
  <c r="V7474" i="3"/>
  <c r="V7475" i="3"/>
  <c r="V7476" i="3"/>
  <c r="V7477" i="3"/>
  <c r="V7478" i="3"/>
  <c r="V7479" i="3"/>
  <c r="V7480" i="3"/>
  <c r="V7481" i="3"/>
  <c r="V7482" i="3"/>
  <c r="V7483" i="3"/>
  <c r="V7484" i="3"/>
  <c r="V7485" i="3"/>
  <c r="V7486" i="3"/>
  <c r="V7487" i="3"/>
  <c r="V7488" i="3"/>
  <c r="V7489" i="3"/>
  <c r="V7490" i="3"/>
  <c r="V7491" i="3"/>
  <c r="V7492" i="3"/>
  <c r="V7493" i="3"/>
  <c r="V7494" i="3"/>
  <c r="V7495" i="3"/>
  <c r="V7496" i="3"/>
  <c r="V7497" i="3"/>
  <c r="V7498" i="3"/>
  <c r="V7499" i="3"/>
  <c r="V7500" i="3"/>
  <c r="V7501" i="3"/>
  <c r="V7502" i="3"/>
  <c r="V7503" i="3"/>
  <c r="V7504" i="3"/>
  <c r="V7505" i="3"/>
  <c r="V7506" i="3"/>
  <c r="V7507" i="3"/>
  <c r="V7508" i="3"/>
  <c r="V7509" i="3"/>
  <c r="V7510" i="3"/>
  <c r="V7511" i="3"/>
  <c r="V7512" i="3"/>
  <c r="V7513" i="3"/>
  <c r="V7514" i="3"/>
  <c r="V7515" i="3"/>
  <c r="V7516" i="3"/>
  <c r="V7517" i="3"/>
  <c r="V7518" i="3"/>
  <c r="V7519" i="3"/>
  <c r="V7520" i="3"/>
  <c r="V7521" i="3"/>
  <c r="V7522" i="3"/>
  <c r="V7523" i="3"/>
  <c r="V7524" i="3"/>
  <c r="V7525" i="3"/>
  <c r="V7526" i="3"/>
  <c r="V7527" i="3"/>
  <c r="V7528" i="3"/>
  <c r="V7529" i="3"/>
  <c r="V7530" i="3"/>
  <c r="V7531" i="3"/>
  <c r="V7532" i="3"/>
  <c r="V7533" i="3"/>
  <c r="V7534" i="3"/>
  <c r="V7535" i="3"/>
  <c r="V7536" i="3"/>
  <c r="V7537" i="3"/>
  <c r="V7538" i="3"/>
  <c r="V7539" i="3"/>
  <c r="V7540" i="3"/>
  <c r="V7541" i="3"/>
  <c r="V7542" i="3"/>
  <c r="V7543" i="3"/>
  <c r="V7544" i="3"/>
  <c r="V7545" i="3"/>
  <c r="V7546" i="3"/>
  <c r="V7547" i="3"/>
  <c r="V7548" i="3"/>
  <c r="V7549" i="3"/>
  <c r="V7550" i="3"/>
  <c r="V7551" i="3"/>
  <c r="V7552" i="3"/>
  <c r="V7553" i="3"/>
  <c r="V7554" i="3"/>
  <c r="V7555" i="3"/>
  <c r="V7556" i="3"/>
  <c r="V7557" i="3"/>
  <c r="V7558" i="3"/>
  <c r="V7559" i="3"/>
  <c r="V7560" i="3"/>
  <c r="V7561" i="3"/>
  <c r="V7562" i="3"/>
  <c r="V7563" i="3"/>
  <c r="V7564" i="3"/>
  <c r="V7565" i="3"/>
  <c r="V7566" i="3"/>
  <c r="V7567" i="3"/>
  <c r="V7568" i="3"/>
  <c r="V7569" i="3"/>
  <c r="V7570" i="3"/>
  <c r="V7571" i="3"/>
  <c r="V7572" i="3"/>
  <c r="V7573" i="3"/>
  <c r="V7574" i="3"/>
  <c r="V7575" i="3"/>
  <c r="V7576" i="3"/>
  <c r="V7577" i="3"/>
  <c r="V7578" i="3"/>
  <c r="V7579" i="3"/>
  <c r="V7580" i="3"/>
  <c r="V7581" i="3"/>
  <c r="V7582" i="3"/>
  <c r="V7583" i="3"/>
  <c r="V7584" i="3"/>
  <c r="V7585" i="3"/>
  <c r="V7586" i="3"/>
  <c r="V7587" i="3"/>
  <c r="V7588" i="3"/>
  <c r="V7589" i="3"/>
  <c r="V7590" i="3"/>
  <c r="V7591" i="3"/>
  <c r="V7592" i="3"/>
  <c r="V7593" i="3"/>
  <c r="V7594" i="3"/>
  <c r="V7595" i="3"/>
  <c r="V7596" i="3"/>
  <c r="V7597" i="3"/>
  <c r="V7598" i="3"/>
  <c r="V7599" i="3"/>
  <c r="V7600" i="3"/>
  <c r="V7601" i="3"/>
  <c r="V7602" i="3"/>
  <c r="V7603" i="3"/>
  <c r="V7604" i="3"/>
  <c r="V7605" i="3"/>
  <c r="V7606" i="3"/>
  <c r="V7607" i="3"/>
  <c r="V7608" i="3"/>
  <c r="V7609" i="3"/>
  <c r="V7610" i="3"/>
  <c r="V7611" i="3"/>
  <c r="V7612" i="3"/>
  <c r="V7613" i="3"/>
  <c r="V7614" i="3"/>
  <c r="V7615" i="3"/>
  <c r="V7616" i="3"/>
  <c r="V7617" i="3"/>
  <c r="V7618" i="3"/>
  <c r="V7619" i="3"/>
  <c r="V7620" i="3"/>
  <c r="V7621" i="3"/>
  <c r="V7622" i="3"/>
  <c r="V7623" i="3"/>
  <c r="V7624" i="3"/>
  <c r="V7625" i="3"/>
  <c r="V7626" i="3"/>
  <c r="V7627" i="3"/>
  <c r="V7628" i="3"/>
  <c r="V7629" i="3"/>
  <c r="V7630" i="3"/>
  <c r="V7631" i="3"/>
  <c r="V7632" i="3"/>
  <c r="V7633" i="3"/>
  <c r="V7634" i="3"/>
  <c r="V7635" i="3"/>
  <c r="V7636" i="3"/>
  <c r="V7637" i="3"/>
  <c r="V7638" i="3"/>
  <c r="V7639" i="3"/>
  <c r="V7640" i="3"/>
  <c r="V7641" i="3"/>
  <c r="V7642" i="3"/>
  <c r="V7643" i="3"/>
  <c r="V7644" i="3"/>
  <c r="V7645" i="3"/>
  <c r="V7646" i="3"/>
  <c r="V7647" i="3"/>
  <c r="V7648" i="3"/>
  <c r="V7649" i="3"/>
  <c r="V7650" i="3"/>
  <c r="V7651" i="3"/>
  <c r="V7652" i="3"/>
  <c r="V7653" i="3"/>
  <c r="V7654" i="3"/>
  <c r="V7655" i="3"/>
  <c r="V7656" i="3"/>
  <c r="V7657" i="3"/>
  <c r="V7658" i="3"/>
  <c r="V7659" i="3"/>
  <c r="V7660" i="3"/>
  <c r="V7661" i="3"/>
  <c r="V7662" i="3"/>
  <c r="V7663" i="3"/>
  <c r="V7664" i="3"/>
  <c r="V7665" i="3"/>
  <c r="V7666" i="3"/>
  <c r="V7667" i="3"/>
  <c r="V7668" i="3"/>
  <c r="V7669" i="3"/>
  <c r="V7670" i="3"/>
  <c r="V7671" i="3"/>
  <c r="V7672" i="3"/>
  <c r="V7673" i="3"/>
  <c r="V7674" i="3"/>
  <c r="V7675" i="3"/>
  <c r="V7676" i="3"/>
  <c r="V7677" i="3"/>
  <c r="V7678" i="3"/>
  <c r="V7679" i="3"/>
  <c r="V7680" i="3"/>
  <c r="V7681" i="3"/>
  <c r="V7682" i="3"/>
  <c r="V7683" i="3"/>
  <c r="V7684" i="3"/>
  <c r="V7685" i="3"/>
  <c r="V7686" i="3"/>
  <c r="V7687" i="3"/>
  <c r="V7688" i="3"/>
  <c r="V7689" i="3"/>
  <c r="V7690" i="3"/>
  <c r="V7691" i="3"/>
  <c r="V7692" i="3"/>
  <c r="V7693" i="3"/>
  <c r="V7694" i="3"/>
  <c r="V7695" i="3"/>
  <c r="V7696" i="3"/>
  <c r="V7697" i="3"/>
  <c r="V7698" i="3"/>
  <c r="V7699" i="3"/>
  <c r="V7700" i="3"/>
  <c r="V7701" i="3"/>
  <c r="V7702" i="3"/>
  <c r="V7703" i="3"/>
  <c r="V7704" i="3"/>
  <c r="V7705" i="3"/>
  <c r="V7706" i="3"/>
  <c r="V7707" i="3"/>
  <c r="V7708" i="3"/>
  <c r="V7709" i="3"/>
  <c r="V7710" i="3"/>
  <c r="V7711" i="3"/>
  <c r="V7712" i="3"/>
  <c r="V7713" i="3"/>
  <c r="V7714" i="3"/>
  <c r="V7715" i="3"/>
  <c r="V7716" i="3"/>
  <c r="V7717" i="3"/>
  <c r="V7718" i="3"/>
  <c r="V7719" i="3"/>
  <c r="V7720" i="3"/>
  <c r="V7721" i="3"/>
  <c r="V7722" i="3"/>
  <c r="V7723" i="3"/>
  <c r="V7724" i="3"/>
  <c r="V7725" i="3"/>
  <c r="V7726" i="3"/>
  <c r="V7727" i="3"/>
  <c r="V7728" i="3"/>
  <c r="V7729" i="3"/>
  <c r="V7730" i="3"/>
  <c r="V7731" i="3"/>
  <c r="V7732" i="3"/>
  <c r="V7733" i="3"/>
  <c r="V7734" i="3"/>
  <c r="V7735" i="3"/>
  <c r="V7736" i="3"/>
  <c r="V7737" i="3"/>
  <c r="V7738" i="3"/>
  <c r="V7739" i="3"/>
  <c r="V7740" i="3"/>
  <c r="V7741" i="3"/>
  <c r="V7742" i="3"/>
  <c r="V7743" i="3"/>
  <c r="V7744" i="3"/>
  <c r="V7745" i="3"/>
  <c r="V7746" i="3"/>
  <c r="V7747" i="3"/>
  <c r="V7748" i="3"/>
  <c r="V7749" i="3"/>
  <c r="V7750" i="3"/>
  <c r="V7751" i="3"/>
  <c r="V7752" i="3"/>
  <c r="V7753" i="3"/>
  <c r="V7754" i="3"/>
  <c r="V7755" i="3"/>
  <c r="V7756" i="3"/>
  <c r="V7757" i="3"/>
  <c r="V7758" i="3"/>
  <c r="V7759" i="3"/>
  <c r="V7760" i="3"/>
  <c r="V7761" i="3"/>
  <c r="V7762" i="3"/>
  <c r="V7763" i="3"/>
  <c r="V7764" i="3"/>
  <c r="V7765" i="3"/>
  <c r="V7766" i="3"/>
  <c r="V7767" i="3"/>
  <c r="V7768" i="3"/>
  <c r="V7769" i="3"/>
  <c r="V7770" i="3"/>
  <c r="V7771" i="3"/>
  <c r="V7772" i="3"/>
  <c r="V7773" i="3"/>
  <c r="V7774" i="3"/>
  <c r="V7775" i="3"/>
  <c r="V7776" i="3"/>
  <c r="V7777" i="3"/>
  <c r="V7778" i="3"/>
  <c r="V7779" i="3"/>
  <c r="V7780" i="3"/>
  <c r="V7781" i="3"/>
  <c r="V7782" i="3"/>
  <c r="V7783" i="3"/>
  <c r="V7784" i="3"/>
  <c r="V7785" i="3"/>
  <c r="V7786" i="3"/>
  <c r="V7787" i="3"/>
  <c r="V7788" i="3"/>
  <c r="V7789" i="3"/>
  <c r="V7790" i="3"/>
  <c r="V7791" i="3"/>
  <c r="V7792" i="3"/>
  <c r="V7793" i="3"/>
  <c r="V7794" i="3"/>
  <c r="V7795" i="3"/>
  <c r="V7796" i="3"/>
  <c r="V7797" i="3"/>
  <c r="V7798" i="3"/>
  <c r="V7799" i="3"/>
  <c r="V7800" i="3"/>
  <c r="V7801" i="3"/>
  <c r="V7802" i="3"/>
  <c r="V7803" i="3"/>
  <c r="V7804" i="3"/>
  <c r="V7805" i="3"/>
  <c r="V7806" i="3"/>
  <c r="V7807" i="3"/>
  <c r="V7808" i="3"/>
  <c r="V7809" i="3"/>
  <c r="V7810" i="3"/>
  <c r="V7811" i="3"/>
  <c r="V7812" i="3"/>
  <c r="V7813" i="3"/>
  <c r="V7814" i="3"/>
  <c r="V7815" i="3"/>
  <c r="V7816" i="3"/>
  <c r="V7817" i="3"/>
  <c r="V7818" i="3"/>
  <c r="V7819" i="3"/>
  <c r="V7820" i="3"/>
  <c r="V7821" i="3"/>
  <c r="V7822" i="3"/>
  <c r="V7823" i="3"/>
  <c r="V7824" i="3"/>
  <c r="V7825" i="3"/>
  <c r="V7826" i="3"/>
  <c r="V7827" i="3"/>
  <c r="V7828" i="3"/>
  <c r="V7829" i="3"/>
  <c r="V7830" i="3"/>
  <c r="V7831" i="3"/>
  <c r="V7832" i="3"/>
  <c r="V7833" i="3"/>
  <c r="V7834" i="3"/>
  <c r="V7835" i="3"/>
  <c r="V7836" i="3"/>
  <c r="V7837" i="3"/>
  <c r="V7838" i="3"/>
  <c r="V7839" i="3"/>
  <c r="V7840" i="3"/>
  <c r="V7841" i="3"/>
  <c r="V7842" i="3"/>
  <c r="V7843" i="3"/>
  <c r="V7844" i="3"/>
  <c r="V7845" i="3"/>
  <c r="V7846" i="3"/>
  <c r="V7847" i="3"/>
  <c r="V7848" i="3"/>
  <c r="V7849" i="3"/>
  <c r="V7850" i="3"/>
  <c r="V7851" i="3"/>
  <c r="V7852" i="3"/>
  <c r="V7853" i="3"/>
  <c r="V7854" i="3"/>
  <c r="V7855" i="3"/>
  <c r="V7856" i="3"/>
  <c r="V7857" i="3"/>
  <c r="V7858" i="3"/>
  <c r="V7859" i="3"/>
  <c r="V7860" i="3"/>
  <c r="V7861" i="3"/>
  <c r="V7862" i="3"/>
  <c r="V7863" i="3"/>
  <c r="V7864" i="3"/>
  <c r="V7865" i="3"/>
  <c r="V7866" i="3"/>
  <c r="V7867" i="3"/>
  <c r="V7868" i="3"/>
  <c r="V7869" i="3"/>
  <c r="V7870" i="3"/>
  <c r="V7871" i="3"/>
  <c r="V7872" i="3"/>
  <c r="V7873" i="3"/>
  <c r="V7874" i="3"/>
  <c r="V7875" i="3"/>
  <c r="V7876" i="3"/>
  <c r="V7877" i="3"/>
  <c r="V7878" i="3"/>
  <c r="V7879" i="3"/>
  <c r="V7880" i="3"/>
  <c r="V7881" i="3"/>
  <c r="V7882" i="3"/>
  <c r="V7883" i="3"/>
  <c r="V7884" i="3"/>
  <c r="V7885" i="3"/>
  <c r="V7886" i="3"/>
  <c r="V7887" i="3"/>
  <c r="V7888" i="3"/>
  <c r="V7889" i="3"/>
  <c r="V7890" i="3"/>
  <c r="V7891" i="3"/>
  <c r="V7892" i="3"/>
  <c r="V7893" i="3"/>
  <c r="V7894" i="3"/>
  <c r="V7895" i="3"/>
  <c r="V7896" i="3"/>
  <c r="V7897" i="3"/>
  <c r="V7898" i="3"/>
  <c r="V7899" i="3"/>
  <c r="V7900" i="3"/>
  <c r="V7901" i="3"/>
  <c r="V7902" i="3"/>
  <c r="V7903" i="3"/>
  <c r="V7904" i="3"/>
  <c r="V7905" i="3"/>
  <c r="V7906" i="3"/>
  <c r="V7907" i="3"/>
  <c r="V7908" i="3"/>
  <c r="V7909" i="3"/>
  <c r="V7910" i="3"/>
  <c r="V7911" i="3"/>
  <c r="V7912" i="3"/>
  <c r="V7913" i="3"/>
  <c r="V7914" i="3"/>
  <c r="V7915" i="3"/>
  <c r="V7916" i="3"/>
  <c r="V7917" i="3"/>
  <c r="V7918" i="3"/>
  <c r="V7919" i="3"/>
  <c r="V7920" i="3"/>
  <c r="V7921" i="3"/>
  <c r="V7922" i="3"/>
  <c r="V7923" i="3"/>
  <c r="V7924" i="3"/>
  <c r="V7925" i="3"/>
  <c r="V7926" i="3"/>
  <c r="V7927" i="3"/>
  <c r="V7928" i="3"/>
  <c r="V7929" i="3"/>
  <c r="V7930" i="3"/>
  <c r="V7931" i="3"/>
  <c r="V7932" i="3"/>
  <c r="V7933" i="3"/>
  <c r="V7934" i="3"/>
  <c r="V7935" i="3"/>
  <c r="V7936" i="3"/>
  <c r="V7937" i="3"/>
  <c r="V7938" i="3"/>
  <c r="V7939" i="3"/>
  <c r="V7940" i="3"/>
  <c r="V7941" i="3"/>
  <c r="V7942" i="3"/>
  <c r="V7943" i="3"/>
  <c r="V7944" i="3"/>
  <c r="V7945" i="3"/>
  <c r="V7946" i="3"/>
  <c r="V7947" i="3"/>
  <c r="V7948" i="3"/>
  <c r="V7949" i="3"/>
  <c r="V7950" i="3"/>
  <c r="V7951" i="3"/>
  <c r="V7952" i="3"/>
  <c r="V7953" i="3"/>
  <c r="V7954" i="3"/>
  <c r="V7955" i="3"/>
  <c r="V7956" i="3"/>
  <c r="V7957" i="3"/>
  <c r="V7958" i="3"/>
  <c r="V7959" i="3"/>
  <c r="V7960" i="3"/>
  <c r="V7961" i="3"/>
  <c r="V7962" i="3"/>
  <c r="V7963" i="3"/>
  <c r="V7964" i="3"/>
  <c r="V7965" i="3"/>
  <c r="V7966" i="3"/>
  <c r="V7967" i="3"/>
  <c r="V7968" i="3"/>
  <c r="V7969" i="3"/>
  <c r="V7970" i="3"/>
  <c r="V7971" i="3"/>
  <c r="V7972" i="3"/>
  <c r="V7973" i="3"/>
  <c r="V7974" i="3"/>
  <c r="V7975" i="3"/>
  <c r="V7976" i="3"/>
  <c r="V7977" i="3"/>
  <c r="V7978" i="3"/>
  <c r="V7979" i="3"/>
  <c r="V7980" i="3"/>
  <c r="V7981" i="3"/>
  <c r="V7982" i="3"/>
  <c r="V7983" i="3"/>
  <c r="V7984" i="3"/>
  <c r="V7985" i="3"/>
  <c r="V7986" i="3"/>
  <c r="V7987" i="3"/>
  <c r="V7988" i="3"/>
  <c r="V7989" i="3"/>
  <c r="V7990" i="3"/>
  <c r="V7991" i="3"/>
  <c r="V7992" i="3"/>
  <c r="V7993" i="3"/>
  <c r="V7994" i="3"/>
  <c r="V7995" i="3"/>
  <c r="V7996" i="3"/>
  <c r="V7997" i="3"/>
  <c r="V7998" i="3"/>
  <c r="V7999" i="3"/>
  <c r="V8000" i="3"/>
  <c r="V8001" i="3"/>
  <c r="V8002" i="3"/>
  <c r="V8003" i="3"/>
  <c r="V8004" i="3"/>
  <c r="V8005" i="3"/>
  <c r="V8006" i="3"/>
  <c r="V8007" i="3"/>
  <c r="V8008" i="3"/>
  <c r="V8009" i="3"/>
  <c r="V8010" i="3"/>
  <c r="V8011" i="3"/>
  <c r="V8012" i="3"/>
  <c r="V8013" i="3"/>
  <c r="V8014" i="3"/>
  <c r="V8015" i="3"/>
  <c r="V8016" i="3"/>
  <c r="V8017" i="3"/>
  <c r="V8018" i="3"/>
  <c r="V8019" i="3"/>
  <c r="V8020" i="3"/>
  <c r="V8021" i="3"/>
  <c r="V8022" i="3"/>
  <c r="V8023" i="3"/>
  <c r="V8024" i="3"/>
  <c r="V8025" i="3"/>
  <c r="V8026" i="3"/>
  <c r="V8027" i="3"/>
  <c r="V8028" i="3"/>
  <c r="V8029" i="3"/>
  <c r="V8030" i="3"/>
  <c r="V8031" i="3"/>
  <c r="V8032" i="3"/>
  <c r="V8033" i="3"/>
  <c r="V8034" i="3"/>
  <c r="V8035" i="3"/>
  <c r="V8036" i="3"/>
  <c r="V8037" i="3"/>
  <c r="V8038" i="3"/>
  <c r="V8039" i="3"/>
  <c r="V8040" i="3"/>
  <c r="V8041" i="3"/>
  <c r="V8042" i="3"/>
  <c r="V8043" i="3"/>
  <c r="V8044" i="3"/>
  <c r="V8045" i="3"/>
  <c r="V8046" i="3"/>
  <c r="V8047" i="3"/>
  <c r="V8048" i="3"/>
  <c r="V8049" i="3"/>
  <c r="V8050" i="3"/>
  <c r="V8051" i="3"/>
  <c r="V8052" i="3"/>
  <c r="V8053" i="3"/>
  <c r="V8054" i="3"/>
  <c r="V8055" i="3"/>
  <c r="V8056" i="3"/>
  <c r="V8057" i="3"/>
  <c r="V8058" i="3"/>
  <c r="V8059" i="3"/>
  <c r="V8060" i="3"/>
  <c r="V8061" i="3"/>
  <c r="V8062" i="3"/>
  <c r="V8063" i="3"/>
  <c r="V8064" i="3"/>
  <c r="V8065" i="3"/>
  <c r="V8066" i="3"/>
  <c r="V8067" i="3"/>
  <c r="V8068" i="3"/>
  <c r="V8069" i="3"/>
  <c r="V8070" i="3"/>
  <c r="V8071" i="3"/>
  <c r="V8072" i="3"/>
  <c r="V8073" i="3"/>
  <c r="V8074" i="3"/>
  <c r="V8075" i="3"/>
  <c r="V8076" i="3"/>
  <c r="V8077" i="3"/>
  <c r="V8078" i="3"/>
  <c r="V8079" i="3"/>
  <c r="V8080" i="3"/>
  <c r="V8081" i="3"/>
  <c r="V8082" i="3"/>
  <c r="V8083" i="3"/>
  <c r="V8084" i="3"/>
  <c r="V8085" i="3"/>
  <c r="V8086" i="3"/>
  <c r="V8087" i="3"/>
  <c r="V8088" i="3"/>
  <c r="V8089" i="3"/>
  <c r="V8090" i="3"/>
  <c r="V8091" i="3"/>
  <c r="V8092" i="3"/>
  <c r="V8093" i="3"/>
  <c r="V8094" i="3"/>
  <c r="V8095" i="3"/>
  <c r="V8096" i="3"/>
  <c r="V8097" i="3"/>
  <c r="V8098" i="3"/>
  <c r="V8099" i="3"/>
  <c r="V8100" i="3"/>
  <c r="V8101" i="3"/>
  <c r="V8102" i="3"/>
  <c r="V8103" i="3"/>
  <c r="V8104" i="3"/>
  <c r="V8105" i="3"/>
  <c r="V8106" i="3"/>
  <c r="V8107" i="3"/>
  <c r="V8108" i="3"/>
  <c r="V8109" i="3"/>
  <c r="V8110" i="3"/>
  <c r="V8111" i="3"/>
  <c r="V8112" i="3"/>
  <c r="V8113" i="3"/>
  <c r="V8114" i="3"/>
  <c r="V8115" i="3"/>
  <c r="V8116" i="3"/>
  <c r="V8117" i="3"/>
  <c r="V8118" i="3"/>
  <c r="V8119" i="3"/>
  <c r="V8120" i="3"/>
  <c r="V8121" i="3"/>
  <c r="V8122" i="3"/>
  <c r="V8123" i="3"/>
  <c r="V8124" i="3"/>
  <c r="V8125" i="3"/>
  <c r="V8126" i="3"/>
  <c r="V8127" i="3"/>
  <c r="V8128" i="3"/>
  <c r="V8129" i="3"/>
  <c r="V8130" i="3"/>
  <c r="V8131" i="3"/>
  <c r="V8132" i="3"/>
  <c r="V8133" i="3"/>
  <c r="V8134" i="3"/>
  <c r="V8135" i="3"/>
  <c r="V8136" i="3"/>
  <c r="V8137" i="3"/>
  <c r="V8138" i="3"/>
  <c r="V8139" i="3"/>
  <c r="V8140" i="3"/>
  <c r="V8141" i="3"/>
  <c r="V8142" i="3"/>
  <c r="V8143" i="3"/>
  <c r="V8144" i="3"/>
  <c r="V8145" i="3"/>
  <c r="V8146" i="3"/>
  <c r="V8147" i="3"/>
  <c r="V8148" i="3"/>
  <c r="V8149" i="3"/>
  <c r="V8150" i="3"/>
  <c r="V8151" i="3"/>
  <c r="V8152" i="3"/>
  <c r="V8153" i="3"/>
  <c r="V8154" i="3"/>
  <c r="V8155" i="3"/>
  <c r="V8156" i="3"/>
  <c r="V8157" i="3"/>
  <c r="V8158" i="3"/>
  <c r="V8159" i="3"/>
  <c r="V8160" i="3"/>
  <c r="V8161" i="3"/>
  <c r="V8162" i="3"/>
  <c r="V8163" i="3"/>
  <c r="V8164" i="3"/>
  <c r="V8165" i="3"/>
  <c r="V8166" i="3"/>
  <c r="V8167" i="3"/>
  <c r="V8168" i="3"/>
  <c r="V8169" i="3"/>
  <c r="V8170" i="3"/>
  <c r="V8171" i="3"/>
  <c r="V8172" i="3"/>
  <c r="V8173" i="3"/>
  <c r="V8174" i="3"/>
  <c r="V8175" i="3"/>
  <c r="V8176" i="3"/>
  <c r="V8177" i="3"/>
  <c r="V8178" i="3"/>
  <c r="V8179" i="3"/>
  <c r="V8180" i="3"/>
  <c r="V8181" i="3"/>
  <c r="V8182" i="3"/>
  <c r="V8183" i="3"/>
  <c r="V8184" i="3"/>
  <c r="V8185" i="3"/>
  <c r="V8186" i="3"/>
  <c r="V8187" i="3"/>
  <c r="V8188" i="3"/>
  <c r="V8189" i="3"/>
  <c r="V8190" i="3"/>
  <c r="V8191" i="3"/>
  <c r="V8192" i="3"/>
  <c r="V8193" i="3"/>
  <c r="V8194" i="3"/>
  <c r="V8195" i="3"/>
  <c r="V8196" i="3"/>
  <c r="V8197" i="3"/>
  <c r="V8198" i="3"/>
  <c r="V8199" i="3"/>
  <c r="V8200" i="3"/>
  <c r="V8201" i="3"/>
  <c r="V8202" i="3"/>
  <c r="V8203" i="3"/>
  <c r="V8204" i="3"/>
  <c r="V8205" i="3"/>
  <c r="V8206" i="3"/>
  <c r="V8207" i="3"/>
  <c r="V8208" i="3"/>
  <c r="V8209" i="3"/>
  <c r="V8210" i="3"/>
  <c r="V8211" i="3"/>
  <c r="V8212" i="3"/>
  <c r="V8213" i="3"/>
  <c r="V8214" i="3"/>
  <c r="V8215" i="3"/>
  <c r="V8216" i="3"/>
  <c r="V8217" i="3"/>
  <c r="V8218" i="3"/>
  <c r="V8219" i="3"/>
  <c r="V8220" i="3"/>
  <c r="V8221" i="3"/>
  <c r="V8222" i="3"/>
  <c r="V8223" i="3"/>
  <c r="V8224" i="3"/>
  <c r="V8225" i="3"/>
  <c r="V8226" i="3"/>
  <c r="V8227" i="3"/>
  <c r="V8228" i="3"/>
  <c r="V8229" i="3"/>
  <c r="V8230" i="3"/>
  <c r="V8231" i="3"/>
  <c r="V8232" i="3"/>
  <c r="V8233" i="3"/>
  <c r="V8234" i="3"/>
  <c r="V8235" i="3"/>
  <c r="V8236" i="3"/>
  <c r="V8237" i="3"/>
  <c r="V8238" i="3"/>
  <c r="V8239" i="3"/>
  <c r="V8240" i="3"/>
  <c r="V8241" i="3"/>
  <c r="V8242" i="3"/>
  <c r="V8243" i="3"/>
  <c r="V8244" i="3"/>
  <c r="V8245" i="3"/>
  <c r="V8246" i="3"/>
  <c r="V8247" i="3"/>
  <c r="V8248" i="3"/>
  <c r="V8249" i="3"/>
  <c r="V8250" i="3"/>
  <c r="V8251" i="3"/>
  <c r="V8252" i="3"/>
  <c r="V8253" i="3"/>
  <c r="V8254" i="3"/>
  <c r="V8255" i="3"/>
  <c r="V8256" i="3"/>
  <c r="V8257" i="3"/>
  <c r="V8258" i="3"/>
  <c r="V8259" i="3"/>
  <c r="V8260" i="3"/>
  <c r="V8261" i="3"/>
  <c r="V8262" i="3"/>
  <c r="V8263" i="3"/>
  <c r="V8264" i="3"/>
  <c r="V8265" i="3"/>
  <c r="V8266" i="3"/>
  <c r="V8267" i="3"/>
  <c r="V8268" i="3"/>
  <c r="V8269" i="3"/>
  <c r="V8270" i="3"/>
  <c r="V8271" i="3"/>
  <c r="V8272" i="3"/>
  <c r="V8273" i="3"/>
  <c r="V8274" i="3"/>
  <c r="V8275" i="3"/>
  <c r="V8276" i="3"/>
  <c r="V8277" i="3"/>
  <c r="V8278" i="3"/>
  <c r="V8279" i="3"/>
  <c r="V8280" i="3"/>
  <c r="V8281" i="3"/>
  <c r="V8282" i="3"/>
  <c r="V8283" i="3"/>
  <c r="V8284" i="3"/>
  <c r="V8285" i="3"/>
  <c r="V8286" i="3"/>
  <c r="V8287" i="3"/>
  <c r="V8288" i="3"/>
  <c r="V8289" i="3"/>
  <c r="V8290" i="3"/>
  <c r="V8291" i="3"/>
  <c r="V8292" i="3"/>
  <c r="V8293" i="3"/>
  <c r="V8294" i="3"/>
  <c r="V8295" i="3"/>
  <c r="V8296" i="3"/>
  <c r="V8297" i="3"/>
  <c r="V8298" i="3"/>
  <c r="V8299" i="3"/>
  <c r="V8300" i="3"/>
  <c r="V8301" i="3"/>
  <c r="V8302" i="3"/>
  <c r="V8303" i="3"/>
  <c r="V8304" i="3"/>
  <c r="V8305" i="3"/>
  <c r="V8306" i="3"/>
  <c r="V8307" i="3"/>
  <c r="V8308" i="3"/>
  <c r="V8309" i="3"/>
  <c r="V8310" i="3"/>
  <c r="V8311" i="3"/>
  <c r="V8312" i="3"/>
  <c r="V8313" i="3"/>
  <c r="V8314" i="3"/>
  <c r="V8315" i="3"/>
  <c r="V8316" i="3"/>
  <c r="V8317" i="3"/>
  <c r="V8318" i="3"/>
  <c r="V8319" i="3"/>
  <c r="V8320" i="3"/>
  <c r="V8321" i="3"/>
  <c r="V8322" i="3"/>
  <c r="V8323" i="3"/>
  <c r="V8324" i="3"/>
  <c r="V8325" i="3"/>
  <c r="V8326" i="3"/>
  <c r="V8327" i="3"/>
  <c r="V8328" i="3"/>
  <c r="V8329" i="3"/>
  <c r="V8330" i="3"/>
  <c r="V8331" i="3"/>
  <c r="V8332" i="3"/>
  <c r="V8333" i="3"/>
  <c r="V8334" i="3"/>
  <c r="V8335" i="3"/>
  <c r="V8336" i="3"/>
  <c r="V8337" i="3"/>
  <c r="V8338" i="3"/>
  <c r="V8339" i="3"/>
  <c r="V8340" i="3"/>
  <c r="V8341" i="3"/>
  <c r="V8342" i="3"/>
  <c r="V8343" i="3"/>
  <c r="V8344" i="3"/>
  <c r="V8345" i="3"/>
  <c r="V8346" i="3"/>
  <c r="V8347" i="3"/>
  <c r="V8348" i="3"/>
  <c r="V8349" i="3"/>
  <c r="V8350" i="3"/>
  <c r="V8351" i="3"/>
  <c r="V8352" i="3"/>
  <c r="V8353" i="3"/>
  <c r="V8354" i="3"/>
  <c r="V8355" i="3"/>
  <c r="V8356" i="3"/>
  <c r="V8357" i="3"/>
  <c r="V8358" i="3"/>
  <c r="V8359" i="3"/>
  <c r="V8360" i="3"/>
  <c r="V8361" i="3"/>
  <c r="V8362" i="3"/>
  <c r="V8363" i="3"/>
  <c r="V8364" i="3"/>
  <c r="V8365" i="3"/>
  <c r="V8366" i="3"/>
  <c r="V8367" i="3"/>
  <c r="V8368" i="3"/>
  <c r="V8369" i="3"/>
  <c r="V8370" i="3"/>
  <c r="V8371" i="3"/>
  <c r="V8372" i="3"/>
  <c r="V8373" i="3"/>
  <c r="V8374" i="3"/>
  <c r="V8375" i="3"/>
  <c r="V8376" i="3"/>
  <c r="V8377" i="3"/>
  <c r="V8378" i="3"/>
  <c r="V8379" i="3"/>
  <c r="V8380" i="3"/>
  <c r="V8381" i="3"/>
  <c r="V8382" i="3"/>
  <c r="V8383" i="3"/>
  <c r="V8384" i="3"/>
  <c r="V8385" i="3"/>
  <c r="V8386" i="3"/>
  <c r="V8387" i="3"/>
  <c r="V8388" i="3"/>
  <c r="V8389" i="3"/>
  <c r="V8390" i="3"/>
  <c r="V8391" i="3"/>
  <c r="V8392" i="3"/>
  <c r="V8393" i="3"/>
  <c r="V8394" i="3"/>
  <c r="V8395" i="3"/>
  <c r="V8396" i="3"/>
  <c r="V8397" i="3"/>
  <c r="V8398" i="3"/>
  <c r="V8399" i="3"/>
  <c r="V8400" i="3"/>
  <c r="V8401" i="3"/>
  <c r="V8402" i="3"/>
  <c r="V8403" i="3"/>
  <c r="V8404" i="3"/>
  <c r="V8405" i="3"/>
  <c r="V8406" i="3"/>
  <c r="V8407" i="3"/>
  <c r="V8408" i="3"/>
  <c r="V8409" i="3"/>
  <c r="V8410" i="3"/>
  <c r="V8411" i="3"/>
  <c r="V8412" i="3"/>
  <c r="V8413" i="3"/>
  <c r="V8414" i="3"/>
  <c r="V8415" i="3"/>
  <c r="V8416" i="3"/>
  <c r="V8417" i="3"/>
  <c r="V8418" i="3"/>
  <c r="V8419" i="3"/>
  <c r="V8420" i="3"/>
  <c r="V8421" i="3"/>
  <c r="V8422" i="3"/>
  <c r="V8423" i="3"/>
  <c r="V8424" i="3"/>
  <c r="V8425" i="3"/>
  <c r="V8426" i="3"/>
  <c r="V8427" i="3"/>
  <c r="V8428" i="3"/>
  <c r="V8429" i="3"/>
  <c r="V8430" i="3"/>
  <c r="V8431" i="3"/>
  <c r="V8432" i="3"/>
  <c r="V8433" i="3"/>
  <c r="V8434" i="3"/>
  <c r="V8435" i="3"/>
  <c r="V8436" i="3"/>
  <c r="V8437" i="3"/>
  <c r="V8438" i="3"/>
  <c r="V8439" i="3"/>
  <c r="V8440" i="3"/>
  <c r="V8441" i="3"/>
  <c r="V8442" i="3"/>
  <c r="V8443" i="3"/>
  <c r="V8444" i="3"/>
  <c r="V8445" i="3"/>
  <c r="V8446" i="3"/>
  <c r="V8447" i="3"/>
  <c r="V8448" i="3"/>
  <c r="V8449" i="3"/>
  <c r="V8450" i="3"/>
  <c r="V8451" i="3"/>
  <c r="V8452" i="3"/>
  <c r="V8453" i="3"/>
  <c r="V8454" i="3"/>
  <c r="V8455" i="3"/>
  <c r="V8456" i="3"/>
  <c r="V8457" i="3"/>
  <c r="V8458" i="3"/>
  <c r="V8459" i="3"/>
  <c r="V8460" i="3"/>
  <c r="V8461" i="3"/>
  <c r="V8462" i="3"/>
  <c r="V8463" i="3"/>
  <c r="V8464" i="3"/>
  <c r="V8465" i="3"/>
  <c r="V8466" i="3"/>
  <c r="V8467" i="3"/>
  <c r="V8468" i="3"/>
  <c r="V8469" i="3"/>
  <c r="V8470" i="3"/>
  <c r="V8471" i="3"/>
  <c r="V8472" i="3"/>
  <c r="V8473" i="3"/>
  <c r="V8474" i="3"/>
  <c r="V8475" i="3"/>
  <c r="V8476" i="3"/>
  <c r="V8477" i="3"/>
  <c r="V8478" i="3"/>
  <c r="V8479" i="3"/>
  <c r="V8480" i="3"/>
  <c r="V8481" i="3"/>
  <c r="V8482" i="3"/>
  <c r="V8483" i="3"/>
  <c r="V8484" i="3"/>
  <c r="V8485" i="3"/>
  <c r="V8486" i="3"/>
  <c r="V8487" i="3"/>
  <c r="V8488" i="3"/>
  <c r="V8489" i="3"/>
  <c r="V8490" i="3"/>
  <c r="V8491" i="3"/>
  <c r="V8492" i="3"/>
  <c r="V8493" i="3"/>
  <c r="V8494" i="3"/>
  <c r="V8495" i="3"/>
  <c r="V8496" i="3"/>
  <c r="V8497" i="3"/>
  <c r="V8498" i="3"/>
  <c r="V8499" i="3"/>
  <c r="V8500" i="3"/>
  <c r="V8501" i="3"/>
  <c r="V8502" i="3"/>
  <c r="V8503" i="3"/>
  <c r="V8504" i="3"/>
  <c r="V8505" i="3"/>
  <c r="V8506" i="3"/>
  <c r="V8507" i="3"/>
  <c r="V8508" i="3"/>
  <c r="V8509" i="3"/>
  <c r="V8510" i="3"/>
  <c r="V8511" i="3"/>
  <c r="V8512" i="3"/>
  <c r="V8513" i="3"/>
  <c r="V8514" i="3"/>
  <c r="V8515" i="3"/>
  <c r="V8516" i="3"/>
  <c r="V8517" i="3"/>
  <c r="V8518" i="3"/>
  <c r="V8519" i="3"/>
  <c r="V8520" i="3"/>
  <c r="V8521" i="3"/>
  <c r="V8522" i="3"/>
  <c r="V8523" i="3"/>
  <c r="V8524" i="3"/>
  <c r="V8525" i="3"/>
  <c r="V8526" i="3"/>
  <c r="V8527" i="3"/>
  <c r="V8528" i="3"/>
  <c r="V8529" i="3"/>
  <c r="V8530" i="3"/>
  <c r="V8531" i="3"/>
  <c r="V8532" i="3"/>
  <c r="V8533" i="3"/>
  <c r="V8534" i="3"/>
  <c r="V8535" i="3"/>
  <c r="V8536" i="3"/>
  <c r="V8537" i="3"/>
  <c r="V8538" i="3"/>
  <c r="V8539" i="3"/>
  <c r="V8540" i="3"/>
  <c r="V8541" i="3"/>
  <c r="V8542" i="3"/>
  <c r="V8543" i="3"/>
  <c r="V8544" i="3"/>
  <c r="V8545" i="3"/>
  <c r="V8546" i="3"/>
  <c r="V8547" i="3"/>
  <c r="V8548" i="3"/>
  <c r="V8549" i="3"/>
  <c r="V8550" i="3"/>
  <c r="V8551" i="3"/>
  <c r="V8552" i="3"/>
  <c r="V8553" i="3"/>
  <c r="V8554" i="3"/>
  <c r="V8555" i="3"/>
  <c r="V8556" i="3"/>
  <c r="V8557" i="3"/>
  <c r="V8558" i="3"/>
  <c r="V8559" i="3"/>
  <c r="V8560" i="3"/>
  <c r="V8561" i="3"/>
  <c r="V8562" i="3"/>
  <c r="V8563" i="3"/>
  <c r="V8564" i="3"/>
  <c r="V8565" i="3"/>
  <c r="V8566" i="3"/>
  <c r="V8567" i="3"/>
  <c r="V8568" i="3"/>
  <c r="V8569" i="3"/>
  <c r="V8570" i="3"/>
  <c r="V8571" i="3"/>
  <c r="V8572" i="3"/>
  <c r="V8573" i="3"/>
  <c r="V8574" i="3"/>
  <c r="V8575" i="3"/>
  <c r="V8576" i="3"/>
  <c r="V8577" i="3"/>
  <c r="V8578" i="3"/>
  <c r="V8579" i="3"/>
  <c r="V8580" i="3"/>
  <c r="V8581" i="3"/>
  <c r="V8582" i="3"/>
  <c r="V8583" i="3"/>
  <c r="V8584" i="3"/>
  <c r="V8585" i="3"/>
  <c r="V8586" i="3"/>
  <c r="V8587" i="3"/>
  <c r="V8588" i="3"/>
  <c r="V8589" i="3"/>
  <c r="V8590" i="3"/>
  <c r="V8591" i="3"/>
  <c r="V8592" i="3"/>
  <c r="V8593" i="3"/>
  <c r="V8594" i="3"/>
  <c r="V8595" i="3"/>
  <c r="V8596" i="3"/>
  <c r="V8597" i="3"/>
  <c r="V8598" i="3"/>
  <c r="V8599" i="3"/>
  <c r="V8600" i="3"/>
  <c r="V8601" i="3"/>
  <c r="V8602" i="3"/>
  <c r="V8603" i="3"/>
  <c r="V8604" i="3"/>
  <c r="V8605" i="3"/>
  <c r="V8606" i="3"/>
  <c r="V8607" i="3"/>
  <c r="V8608" i="3"/>
  <c r="V8609" i="3"/>
  <c r="V8610" i="3"/>
  <c r="V8611" i="3"/>
  <c r="V8612" i="3"/>
  <c r="V8613" i="3"/>
  <c r="V8614" i="3"/>
  <c r="V8615" i="3"/>
  <c r="V8616" i="3"/>
  <c r="V8617" i="3"/>
  <c r="V8618" i="3"/>
  <c r="V8619" i="3"/>
  <c r="V8620" i="3"/>
  <c r="V8621" i="3"/>
  <c r="V8622" i="3"/>
  <c r="V8623" i="3"/>
  <c r="V8624" i="3"/>
  <c r="V8625" i="3"/>
  <c r="V8626" i="3"/>
  <c r="V8627" i="3"/>
  <c r="V8628" i="3"/>
  <c r="V8629" i="3"/>
  <c r="V8630" i="3"/>
  <c r="V8631" i="3"/>
  <c r="V8632" i="3"/>
  <c r="V8633" i="3"/>
  <c r="V8634" i="3"/>
  <c r="V8635" i="3"/>
  <c r="V8636" i="3"/>
  <c r="V8637" i="3"/>
  <c r="V8638" i="3"/>
  <c r="V8639" i="3"/>
  <c r="V8640" i="3"/>
  <c r="V8641" i="3"/>
  <c r="V8642" i="3"/>
  <c r="V8643" i="3"/>
  <c r="V8644" i="3"/>
  <c r="V8645" i="3"/>
  <c r="V8646" i="3"/>
  <c r="V8647" i="3"/>
  <c r="V8648" i="3"/>
  <c r="V8649" i="3"/>
  <c r="V8650" i="3"/>
  <c r="V8651" i="3"/>
  <c r="V8652" i="3"/>
  <c r="V8653" i="3"/>
  <c r="V8654" i="3"/>
  <c r="V8655" i="3"/>
  <c r="V8656" i="3"/>
  <c r="V8657" i="3"/>
  <c r="V8658" i="3"/>
  <c r="V8659" i="3"/>
  <c r="V8660" i="3"/>
  <c r="V8661" i="3"/>
  <c r="V8662" i="3"/>
  <c r="V8663" i="3"/>
  <c r="V8664" i="3"/>
  <c r="V8665" i="3"/>
  <c r="V8666" i="3"/>
  <c r="V8667" i="3"/>
  <c r="V8668" i="3"/>
  <c r="V8669" i="3"/>
  <c r="V8670" i="3"/>
  <c r="V8671" i="3"/>
  <c r="V8672" i="3"/>
  <c r="V8673" i="3"/>
  <c r="V8674" i="3"/>
  <c r="V8675" i="3"/>
  <c r="V8676" i="3"/>
  <c r="V8677" i="3"/>
  <c r="V8678" i="3"/>
  <c r="V8679" i="3"/>
  <c r="V8680" i="3"/>
  <c r="V8681" i="3"/>
  <c r="V8682" i="3"/>
  <c r="V8683" i="3"/>
  <c r="V8684" i="3"/>
  <c r="V8685" i="3"/>
  <c r="V8686" i="3"/>
  <c r="V8687" i="3"/>
  <c r="V8688" i="3"/>
  <c r="V8689" i="3"/>
  <c r="V8690" i="3"/>
  <c r="V8691" i="3"/>
  <c r="V8692" i="3"/>
  <c r="V8693" i="3"/>
  <c r="V8694" i="3"/>
  <c r="V8695" i="3"/>
  <c r="V8696" i="3"/>
  <c r="V8697" i="3"/>
  <c r="V8698" i="3"/>
  <c r="V8699" i="3"/>
  <c r="V8700" i="3"/>
  <c r="V8701" i="3"/>
  <c r="V8702" i="3"/>
  <c r="V8703" i="3"/>
  <c r="V8704" i="3"/>
  <c r="V8705" i="3"/>
  <c r="V8706" i="3"/>
  <c r="V8707" i="3"/>
  <c r="V8708" i="3"/>
  <c r="V8709" i="3"/>
  <c r="V8710" i="3"/>
  <c r="V8711" i="3"/>
  <c r="V8712" i="3"/>
  <c r="V8713" i="3"/>
  <c r="V8714" i="3"/>
  <c r="V8715" i="3"/>
  <c r="V8716" i="3"/>
  <c r="V8717" i="3"/>
  <c r="V8718" i="3"/>
  <c r="V8719" i="3"/>
  <c r="V8720" i="3"/>
  <c r="V8721" i="3"/>
  <c r="V8722" i="3"/>
  <c r="V8723" i="3"/>
  <c r="V8724" i="3"/>
  <c r="V8725" i="3"/>
  <c r="V8726" i="3"/>
  <c r="V8727" i="3"/>
  <c r="V8728" i="3"/>
  <c r="V8729" i="3"/>
  <c r="V8730" i="3"/>
  <c r="V8731" i="3"/>
  <c r="V8732" i="3"/>
  <c r="V8733" i="3"/>
  <c r="V8734" i="3"/>
  <c r="V8735" i="3"/>
  <c r="V8736" i="3"/>
  <c r="V8737" i="3"/>
  <c r="V8738" i="3"/>
  <c r="V8739" i="3"/>
  <c r="V8740" i="3"/>
  <c r="V8741" i="3"/>
  <c r="V8742" i="3"/>
  <c r="V8743" i="3"/>
  <c r="V8744" i="3"/>
  <c r="V8745" i="3"/>
  <c r="V8746" i="3"/>
  <c r="V8747" i="3"/>
  <c r="V8748" i="3"/>
  <c r="V8749" i="3"/>
  <c r="V8750" i="3"/>
  <c r="V8751" i="3"/>
  <c r="V8752" i="3"/>
  <c r="V8753" i="3"/>
  <c r="V8754" i="3"/>
  <c r="V8755" i="3"/>
  <c r="V8756" i="3"/>
  <c r="V8757" i="3"/>
  <c r="V8758" i="3"/>
  <c r="V8759" i="3"/>
  <c r="V8760" i="3"/>
  <c r="V8761" i="3"/>
  <c r="V8762" i="3"/>
  <c r="V8763" i="3"/>
  <c r="V8764" i="3"/>
  <c r="V8765" i="3"/>
  <c r="V8766" i="3"/>
  <c r="V8767" i="3"/>
  <c r="V8768" i="3"/>
  <c r="V8769" i="3"/>
  <c r="V8770" i="3"/>
  <c r="V8771" i="3"/>
  <c r="V8772" i="3"/>
  <c r="V8773" i="3"/>
  <c r="V8774" i="3"/>
  <c r="V8775" i="3"/>
  <c r="V8776" i="3"/>
  <c r="V8777" i="3"/>
  <c r="V8778" i="3"/>
  <c r="V8779" i="3"/>
  <c r="V8780" i="3"/>
  <c r="V8781" i="3"/>
  <c r="V8782" i="3"/>
  <c r="V8783" i="3"/>
  <c r="V8784" i="3"/>
  <c r="V8785" i="3"/>
  <c r="V8786" i="3"/>
  <c r="V8787" i="3"/>
  <c r="V8788" i="3"/>
  <c r="V8789" i="3"/>
  <c r="V8790" i="3"/>
  <c r="V8791" i="3"/>
  <c r="V8792" i="3"/>
  <c r="V8793" i="3"/>
  <c r="V8794" i="3"/>
  <c r="V8795" i="3"/>
  <c r="V8796" i="3"/>
  <c r="V8797" i="3"/>
  <c r="V8798" i="3"/>
  <c r="V8799" i="3"/>
  <c r="V8800" i="3"/>
  <c r="V8801" i="3"/>
  <c r="V8802" i="3"/>
  <c r="V8803" i="3"/>
  <c r="V8804" i="3"/>
  <c r="V8805" i="3"/>
  <c r="V8806" i="3"/>
  <c r="V8807" i="3"/>
  <c r="V8808" i="3"/>
  <c r="V8809" i="3"/>
  <c r="V8810" i="3"/>
  <c r="V8811" i="3"/>
  <c r="V8812" i="3"/>
  <c r="V8813" i="3"/>
  <c r="V8814" i="3"/>
  <c r="V8815" i="3"/>
  <c r="V8816" i="3"/>
  <c r="V8817" i="3"/>
  <c r="V8818" i="3"/>
  <c r="V8819" i="3"/>
  <c r="V8820" i="3"/>
  <c r="V8821" i="3"/>
  <c r="V8822" i="3"/>
  <c r="V8823" i="3"/>
  <c r="V8824" i="3"/>
  <c r="V8825" i="3"/>
  <c r="V8826" i="3"/>
  <c r="V8827" i="3"/>
  <c r="V8828" i="3"/>
  <c r="V8829" i="3"/>
  <c r="V8830" i="3"/>
  <c r="V8831" i="3"/>
  <c r="V8832" i="3"/>
  <c r="V8833" i="3"/>
  <c r="V8834" i="3"/>
  <c r="V8835" i="3"/>
  <c r="V8836" i="3"/>
  <c r="V8837" i="3"/>
  <c r="V8838" i="3"/>
  <c r="V8839" i="3"/>
  <c r="V8840" i="3"/>
  <c r="V8841" i="3"/>
  <c r="V8842" i="3"/>
  <c r="V8843" i="3"/>
  <c r="V8844" i="3"/>
  <c r="V8845" i="3"/>
  <c r="V8846" i="3"/>
  <c r="V8847" i="3"/>
  <c r="V8848" i="3"/>
  <c r="V8849" i="3"/>
  <c r="V8850" i="3"/>
  <c r="V8851" i="3"/>
  <c r="V8852" i="3"/>
  <c r="V8853" i="3"/>
  <c r="V8854" i="3"/>
  <c r="V8855" i="3"/>
  <c r="V8856" i="3"/>
  <c r="V8857" i="3"/>
  <c r="V8858" i="3"/>
  <c r="V8859" i="3"/>
  <c r="V8860" i="3"/>
  <c r="V8861" i="3"/>
  <c r="V8862" i="3"/>
  <c r="V8863" i="3"/>
  <c r="V8864" i="3"/>
  <c r="V8865" i="3"/>
  <c r="V8866" i="3"/>
  <c r="V8867" i="3"/>
  <c r="V8868" i="3"/>
  <c r="V8869" i="3"/>
  <c r="V8870" i="3"/>
  <c r="V8871" i="3"/>
  <c r="V8872" i="3"/>
  <c r="V8873" i="3"/>
  <c r="V8874" i="3"/>
  <c r="V8875" i="3"/>
  <c r="V8876" i="3"/>
  <c r="V8877" i="3"/>
  <c r="V8878" i="3"/>
  <c r="V8879" i="3"/>
  <c r="V8880" i="3"/>
  <c r="V8881" i="3"/>
  <c r="V8882" i="3"/>
  <c r="V8883" i="3"/>
  <c r="V8884" i="3"/>
  <c r="V8885" i="3"/>
  <c r="V8886" i="3"/>
  <c r="V8887" i="3"/>
  <c r="V8888" i="3"/>
  <c r="V8889" i="3"/>
  <c r="V8890" i="3"/>
  <c r="V8891" i="3"/>
  <c r="V8892" i="3"/>
  <c r="V8893" i="3"/>
  <c r="V8894" i="3"/>
  <c r="V8895" i="3"/>
  <c r="V8896" i="3"/>
  <c r="V8897" i="3"/>
  <c r="V8898" i="3"/>
  <c r="V8899" i="3"/>
  <c r="V8900" i="3"/>
  <c r="V8901" i="3"/>
  <c r="V8902" i="3"/>
  <c r="V8903" i="3"/>
  <c r="V8904" i="3"/>
  <c r="V8905" i="3"/>
  <c r="V8906" i="3"/>
  <c r="V8907" i="3"/>
  <c r="V8908" i="3"/>
  <c r="V8909" i="3"/>
  <c r="V8910" i="3"/>
  <c r="V8911" i="3"/>
  <c r="V8912" i="3"/>
  <c r="V8913" i="3"/>
  <c r="V8914" i="3"/>
  <c r="V8915" i="3"/>
  <c r="V8916" i="3"/>
  <c r="V8917" i="3"/>
  <c r="V8918" i="3"/>
  <c r="V8919" i="3"/>
  <c r="V8920" i="3"/>
  <c r="V8921" i="3"/>
  <c r="V8922" i="3"/>
  <c r="V8923" i="3"/>
  <c r="V8924" i="3"/>
  <c r="V8925" i="3"/>
  <c r="V8926" i="3"/>
  <c r="V8927" i="3"/>
  <c r="V8928" i="3"/>
  <c r="V8929" i="3"/>
  <c r="V8930" i="3"/>
  <c r="V8931" i="3"/>
  <c r="V8932" i="3"/>
  <c r="V8933" i="3"/>
  <c r="V8934" i="3"/>
  <c r="V8935" i="3"/>
  <c r="V8936" i="3"/>
  <c r="V8937" i="3"/>
  <c r="V8938" i="3"/>
  <c r="V8939" i="3"/>
  <c r="V8940" i="3"/>
  <c r="V8941" i="3"/>
  <c r="V8942" i="3"/>
  <c r="V8943" i="3"/>
  <c r="V8944" i="3"/>
  <c r="V8945" i="3"/>
  <c r="V8946" i="3"/>
  <c r="V8947" i="3"/>
  <c r="V8948" i="3"/>
  <c r="V8949" i="3"/>
  <c r="V8950" i="3"/>
  <c r="V8951" i="3"/>
  <c r="V8952" i="3"/>
  <c r="V8953" i="3"/>
  <c r="V8954" i="3"/>
  <c r="V8955" i="3"/>
  <c r="V8956" i="3"/>
  <c r="V8957" i="3"/>
  <c r="V8958" i="3"/>
  <c r="V8959" i="3"/>
  <c r="V8960" i="3"/>
  <c r="V8961" i="3"/>
  <c r="V8962" i="3"/>
  <c r="V8963" i="3"/>
  <c r="V8964" i="3"/>
  <c r="V8965" i="3"/>
  <c r="V8966" i="3"/>
  <c r="V8967" i="3"/>
  <c r="V8968" i="3"/>
  <c r="V8969" i="3"/>
  <c r="V8970" i="3"/>
  <c r="V8971" i="3"/>
  <c r="V8972" i="3"/>
  <c r="V8973" i="3"/>
  <c r="V8974" i="3"/>
  <c r="V8975" i="3"/>
  <c r="V8976" i="3"/>
  <c r="V8977" i="3"/>
  <c r="V8978" i="3"/>
  <c r="V8979" i="3"/>
  <c r="V8980" i="3"/>
  <c r="V8981" i="3"/>
  <c r="V8982" i="3"/>
  <c r="V8983" i="3"/>
  <c r="V8984" i="3"/>
  <c r="V8985" i="3"/>
  <c r="V8986" i="3"/>
  <c r="V8987" i="3"/>
  <c r="V8988" i="3"/>
  <c r="V8989" i="3"/>
  <c r="V8990" i="3"/>
  <c r="V8991" i="3"/>
  <c r="V8992" i="3"/>
  <c r="V8993" i="3"/>
  <c r="V8994" i="3"/>
  <c r="V8995" i="3"/>
  <c r="V8996" i="3"/>
  <c r="V8997" i="3"/>
  <c r="V8998" i="3"/>
  <c r="V8999" i="3"/>
  <c r="V9000" i="3"/>
  <c r="V9001" i="3"/>
  <c r="V9002" i="3"/>
  <c r="V9003" i="3"/>
  <c r="V9004" i="3"/>
  <c r="V9005" i="3"/>
  <c r="V9006" i="3"/>
  <c r="V9007" i="3"/>
  <c r="V9008" i="3"/>
  <c r="V9009" i="3"/>
  <c r="V9010" i="3"/>
  <c r="V9011" i="3"/>
  <c r="V9012" i="3"/>
  <c r="V9013" i="3"/>
  <c r="V9014" i="3"/>
  <c r="V9015" i="3"/>
  <c r="V9016" i="3"/>
  <c r="V9017" i="3"/>
  <c r="V9018" i="3"/>
  <c r="V9019" i="3"/>
  <c r="V9020" i="3"/>
  <c r="V9021" i="3"/>
  <c r="V9022" i="3"/>
  <c r="V9023" i="3"/>
  <c r="V9024" i="3"/>
  <c r="V9025" i="3"/>
  <c r="V9026" i="3"/>
  <c r="V9027" i="3"/>
  <c r="V9028" i="3"/>
  <c r="V9029" i="3"/>
  <c r="V9030" i="3"/>
  <c r="V9031" i="3"/>
  <c r="V9032" i="3"/>
  <c r="V9033" i="3"/>
  <c r="V9034" i="3"/>
  <c r="V9035" i="3"/>
  <c r="V9036" i="3"/>
  <c r="V9037" i="3"/>
  <c r="V9038" i="3"/>
  <c r="V9039" i="3"/>
  <c r="V9040" i="3"/>
  <c r="V9041" i="3"/>
  <c r="V9042" i="3"/>
  <c r="V9043" i="3"/>
  <c r="V9044" i="3"/>
  <c r="V9045" i="3"/>
  <c r="V9046" i="3"/>
  <c r="V9047" i="3"/>
  <c r="V9048" i="3"/>
  <c r="V9049" i="3"/>
  <c r="V9050" i="3"/>
  <c r="V9051" i="3"/>
  <c r="V9052" i="3"/>
  <c r="V9053" i="3"/>
  <c r="V9054" i="3"/>
  <c r="V9055" i="3"/>
  <c r="V9056" i="3"/>
  <c r="V9057" i="3"/>
  <c r="V9058" i="3"/>
  <c r="V9059" i="3"/>
  <c r="V9060" i="3"/>
  <c r="V9061" i="3"/>
  <c r="V9062" i="3"/>
  <c r="V9063" i="3"/>
  <c r="V9064" i="3"/>
  <c r="V9065" i="3"/>
  <c r="V9066" i="3"/>
  <c r="V9067" i="3"/>
  <c r="V9068" i="3"/>
  <c r="V9069" i="3"/>
  <c r="V9070" i="3"/>
  <c r="V9071" i="3"/>
  <c r="V9072" i="3"/>
  <c r="V9073" i="3"/>
  <c r="V9074" i="3"/>
  <c r="V9075" i="3"/>
  <c r="V9076" i="3"/>
  <c r="V9077" i="3"/>
  <c r="V9078" i="3"/>
  <c r="V9079" i="3"/>
  <c r="V9080" i="3"/>
  <c r="V9081" i="3"/>
  <c r="V9082" i="3"/>
  <c r="V9083" i="3"/>
  <c r="V9084" i="3"/>
  <c r="V9085" i="3"/>
  <c r="V9086" i="3"/>
  <c r="V9087" i="3"/>
  <c r="V9088" i="3"/>
  <c r="V9089" i="3"/>
  <c r="V9090" i="3"/>
  <c r="V9091" i="3"/>
  <c r="V9092" i="3"/>
  <c r="V9093" i="3"/>
  <c r="V9094" i="3"/>
  <c r="V9095" i="3"/>
  <c r="V9096" i="3"/>
  <c r="V9097" i="3"/>
  <c r="V9098" i="3"/>
  <c r="V9099" i="3"/>
  <c r="V9100" i="3"/>
  <c r="V9101" i="3"/>
  <c r="V9102" i="3"/>
  <c r="V9103" i="3"/>
  <c r="V9104" i="3"/>
  <c r="V9105" i="3"/>
  <c r="V9106" i="3"/>
  <c r="V9107" i="3"/>
  <c r="V9108" i="3"/>
  <c r="V9109" i="3"/>
  <c r="V9110" i="3"/>
  <c r="V9111" i="3"/>
  <c r="V9112" i="3"/>
  <c r="V9113" i="3"/>
  <c r="V9114" i="3"/>
  <c r="V9115" i="3"/>
  <c r="V9116" i="3"/>
  <c r="V9117" i="3"/>
  <c r="V9118" i="3"/>
  <c r="V9119" i="3"/>
  <c r="V9120" i="3"/>
  <c r="V9121" i="3"/>
  <c r="V9122" i="3"/>
  <c r="V9123" i="3"/>
  <c r="V9124" i="3"/>
  <c r="V9125" i="3"/>
  <c r="V9126" i="3"/>
  <c r="V9127" i="3"/>
  <c r="V9128" i="3"/>
  <c r="V9129" i="3"/>
  <c r="V9130" i="3"/>
  <c r="V9131" i="3"/>
  <c r="V9132" i="3"/>
  <c r="V9133" i="3"/>
  <c r="V9134" i="3"/>
  <c r="V9135" i="3"/>
  <c r="V9136" i="3"/>
  <c r="V9137" i="3"/>
  <c r="V9138" i="3"/>
  <c r="V9139" i="3"/>
  <c r="V9140" i="3"/>
  <c r="V9141" i="3"/>
  <c r="V9142" i="3"/>
  <c r="V9143" i="3"/>
  <c r="V9144" i="3"/>
  <c r="V9145" i="3"/>
  <c r="V9146" i="3"/>
  <c r="V9147" i="3"/>
  <c r="V9148" i="3"/>
  <c r="V9149" i="3"/>
  <c r="V9150" i="3"/>
  <c r="V9151" i="3"/>
  <c r="V9152" i="3"/>
  <c r="V9153" i="3"/>
  <c r="V9154" i="3"/>
  <c r="V9155" i="3"/>
  <c r="V9156" i="3"/>
  <c r="V9157" i="3"/>
  <c r="V9158" i="3"/>
  <c r="V9159" i="3"/>
  <c r="V9160" i="3"/>
  <c r="V9161" i="3"/>
  <c r="V9162" i="3"/>
  <c r="V9163" i="3"/>
  <c r="V9164" i="3"/>
  <c r="V9165" i="3"/>
  <c r="V9166" i="3"/>
  <c r="V9167" i="3"/>
  <c r="V9168" i="3"/>
  <c r="V9169" i="3"/>
  <c r="V9170" i="3"/>
  <c r="V9171" i="3"/>
  <c r="V9172" i="3"/>
  <c r="V9173" i="3"/>
  <c r="V9174" i="3"/>
  <c r="V9175" i="3"/>
  <c r="V9176" i="3"/>
  <c r="V9177" i="3"/>
  <c r="V9178" i="3"/>
  <c r="V9179" i="3"/>
  <c r="V9180" i="3"/>
  <c r="V9181" i="3"/>
  <c r="V9182" i="3"/>
  <c r="V9183" i="3"/>
  <c r="V9184" i="3"/>
  <c r="V9185" i="3"/>
  <c r="V9186" i="3"/>
  <c r="V9187" i="3"/>
  <c r="V9188" i="3"/>
  <c r="V9189" i="3"/>
  <c r="V9190" i="3"/>
  <c r="V9191" i="3"/>
  <c r="V9192" i="3"/>
  <c r="V9193" i="3"/>
  <c r="V9194" i="3"/>
  <c r="V9195" i="3"/>
  <c r="V9196" i="3"/>
  <c r="V9197" i="3"/>
  <c r="V9198" i="3"/>
  <c r="V9199" i="3"/>
  <c r="V9200" i="3"/>
  <c r="V9201" i="3"/>
  <c r="V9202" i="3"/>
  <c r="V9203" i="3"/>
  <c r="V9204" i="3"/>
  <c r="V9205" i="3"/>
  <c r="V9206" i="3"/>
  <c r="V9207" i="3"/>
  <c r="V9208" i="3"/>
  <c r="V9209" i="3"/>
  <c r="V9210" i="3"/>
  <c r="V9211" i="3"/>
  <c r="V9212" i="3"/>
  <c r="V9213" i="3"/>
  <c r="V9214" i="3"/>
  <c r="V9215" i="3"/>
  <c r="V9216" i="3"/>
  <c r="V9217" i="3"/>
  <c r="V9218" i="3"/>
  <c r="V9219" i="3"/>
  <c r="V9220" i="3"/>
  <c r="V9221" i="3"/>
  <c r="V9222" i="3"/>
  <c r="V9223" i="3"/>
  <c r="V9224" i="3"/>
  <c r="V9225" i="3"/>
  <c r="V9226" i="3"/>
  <c r="V9227" i="3"/>
  <c r="V9228" i="3"/>
  <c r="V9229" i="3"/>
  <c r="V9230" i="3"/>
  <c r="V9231" i="3"/>
  <c r="V9232" i="3"/>
  <c r="V9233" i="3"/>
  <c r="V9234" i="3"/>
  <c r="V9235" i="3"/>
  <c r="V9236" i="3"/>
  <c r="V9237" i="3"/>
  <c r="V9238" i="3"/>
  <c r="V9239" i="3"/>
  <c r="V9240" i="3"/>
  <c r="V9241" i="3"/>
  <c r="V9242" i="3"/>
  <c r="V9243" i="3"/>
  <c r="V9244" i="3"/>
  <c r="V9245" i="3"/>
  <c r="V9246" i="3"/>
  <c r="V9247" i="3"/>
  <c r="V9248" i="3"/>
  <c r="V9249" i="3"/>
  <c r="V9250" i="3"/>
  <c r="V9251" i="3"/>
  <c r="V9252" i="3"/>
  <c r="V9253" i="3"/>
  <c r="V9254" i="3"/>
  <c r="V9255" i="3"/>
  <c r="V9256" i="3"/>
  <c r="V9257" i="3"/>
  <c r="V9258" i="3"/>
  <c r="V9259" i="3"/>
  <c r="V9260" i="3"/>
  <c r="V9261" i="3"/>
  <c r="V9262" i="3"/>
  <c r="V9263" i="3"/>
  <c r="V9264" i="3"/>
  <c r="V9265" i="3"/>
  <c r="V9266" i="3"/>
  <c r="V9267" i="3"/>
  <c r="V9268" i="3"/>
  <c r="V9269" i="3"/>
  <c r="V9270" i="3"/>
  <c r="V9271" i="3"/>
  <c r="V9272" i="3"/>
  <c r="V9273" i="3"/>
  <c r="V9274" i="3"/>
  <c r="V9275" i="3"/>
  <c r="V9276" i="3"/>
  <c r="V9277" i="3"/>
  <c r="V9278" i="3"/>
  <c r="V9279" i="3"/>
  <c r="V9280" i="3"/>
  <c r="V9281" i="3"/>
  <c r="V9282" i="3"/>
  <c r="V9283" i="3"/>
  <c r="V9284" i="3"/>
  <c r="V9285" i="3"/>
  <c r="V9286" i="3"/>
  <c r="V9287" i="3"/>
  <c r="V9288" i="3"/>
  <c r="V9289" i="3"/>
  <c r="V9290" i="3"/>
  <c r="V9291" i="3"/>
  <c r="V9292" i="3"/>
  <c r="V9293" i="3"/>
  <c r="V9294" i="3"/>
  <c r="V9295" i="3"/>
  <c r="V9296" i="3"/>
  <c r="V9297" i="3"/>
  <c r="V9298" i="3"/>
  <c r="V9299" i="3"/>
  <c r="V9300" i="3"/>
  <c r="V9301" i="3"/>
  <c r="V9302" i="3"/>
  <c r="V9303" i="3"/>
  <c r="V9304" i="3"/>
  <c r="V9305" i="3"/>
  <c r="V9306" i="3"/>
  <c r="V9307" i="3"/>
  <c r="V9308" i="3"/>
  <c r="V9309" i="3"/>
  <c r="V9310" i="3"/>
  <c r="V9311" i="3"/>
  <c r="V9312" i="3"/>
  <c r="V9313" i="3"/>
  <c r="V9314" i="3"/>
  <c r="V9315" i="3"/>
  <c r="V9316" i="3"/>
  <c r="V9317" i="3"/>
  <c r="V9318" i="3"/>
  <c r="V9319" i="3"/>
  <c r="V9320" i="3"/>
  <c r="V9321" i="3"/>
  <c r="V9322" i="3"/>
  <c r="V9323" i="3"/>
  <c r="V9324" i="3"/>
  <c r="V9325" i="3"/>
  <c r="V9326" i="3"/>
  <c r="V9327" i="3"/>
  <c r="V9328" i="3"/>
  <c r="V9329" i="3"/>
  <c r="V9330" i="3"/>
  <c r="V9331" i="3"/>
  <c r="V9332" i="3"/>
  <c r="V9333" i="3"/>
  <c r="V9334" i="3"/>
  <c r="V9335" i="3"/>
  <c r="V9336" i="3"/>
  <c r="V9337" i="3"/>
  <c r="V9338" i="3"/>
  <c r="V9339" i="3"/>
  <c r="V9340" i="3"/>
  <c r="V9341" i="3"/>
  <c r="V9342" i="3"/>
  <c r="V9343" i="3"/>
  <c r="V9344" i="3"/>
  <c r="V9345" i="3"/>
  <c r="V9346" i="3"/>
  <c r="V9347" i="3"/>
  <c r="V9348" i="3"/>
  <c r="V9349" i="3"/>
  <c r="V9350" i="3"/>
  <c r="V9351" i="3"/>
  <c r="V9352" i="3"/>
  <c r="V9353" i="3"/>
  <c r="V9354" i="3"/>
  <c r="V9355" i="3"/>
  <c r="V9356" i="3"/>
  <c r="V9357" i="3"/>
  <c r="V9358" i="3"/>
  <c r="V9359" i="3"/>
  <c r="V9360" i="3"/>
  <c r="V9361" i="3"/>
  <c r="V9362" i="3"/>
  <c r="V9363" i="3"/>
  <c r="V9364" i="3"/>
  <c r="V9365" i="3"/>
  <c r="V9366" i="3"/>
  <c r="V9367" i="3"/>
  <c r="V9368" i="3"/>
  <c r="V9369" i="3"/>
  <c r="V9370" i="3"/>
  <c r="V9371" i="3"/>
  <c r="V9372" i="3"/>
  <c r="V9373" i="3"/>
  <c r="V9374" i="3"/>
  <c r="V9375" i="3"/>
  <c r="V9376" i="3"/>
  <c r="V9377" i="3"/>
  <c r="V9378" i="3"/>
  <c r="V9379" i="3"/>
  <c r="V9380" i="3"/>
  <c r="V9381" i="3"/>
  <c r="V9382" i="3"/>
  <c r="V9383" i="3"/>
  <c r="V9384" i="3"/>
  <c r="V9385" i="3"/>
  <c r="V9386" i="3"/>
  <c r="V9387" i="3"/>
  <c r="V9388" i="3"/>
  <c r="V9389" i="3"/>
  <c r="V9390" i="3"/>
  <c r="V9391" i="3"/>
  <c r="V9392" i="3"/>
  <c r="V9393" i="3"/>
  <c r="V9394" i="3"/>
  <c r="V9395" i="3"/>
  <c r="V9396" i="3"/>
  <c r="V9397" i="3"/>
  <c r="V9398" i="3"/>
  <c r="V9399" i="3"/>
  <c r="V9400" i="3"/>
  <c r="V9401" i="3"/>
  <c r="V9402" i="3"/>
  <c r="V9403" i="3"/>
  <c r="V9404" i="3"/>
  <c r="V9405" i="3"/>
  <c r="V9406" i="3"/>
  <c r="V9407" i="3"/>
  <c r="V9408" i="3"/>
  <c r="V9409" i="3"/>
  <c r="V9410" i="3"/>
  <c r="V9411" i="3"/>
  <c r="V9412" i="3"/>
  <c r="V9413" i="3"/>
  <c r="V9414" i="3"/>
  <c r="V9415" i="3"/>
  <c r="V9416" i="3"/>
  <c r="V9417" i="3"/>
  <c r="V9418" i="3"/>
  <c r="V9419" i="3"/>
  <c r="V9420" i="3"/>
  <c r="V9421" i="3"/>
  <c r="V9422" i="3"/>
  <c r="V9423" i="3"/>
  <c r="V9424" i="3"/>
  <c r="V9425" i="3"/>
  <c r="V9426" i="3"/>
  <c r="V9427" i="3"/>
  <c r="V9428" i="3"/>
  <c r="V9429" i="3"/>
  <c r="V9430" i="3"/>
  <c r="V9431" i="3"/>
  <c r="V9432" i="3"/>
  <c r="V9433" i="3"/>
  <c r="V9434" i="3"/>
  <c r="V9435" i="3"/>
  <c r="V9436" i="3"/>
  <c r="V9437" i="3"/>
  <c r="V9438" i="3"/>
  <c r="V9439" i="3"/>
  <c r="V9440" i="3"/>
  <c r="V9441" i="3"/>
  <c r="V9442" i="3"/>
  <c r="V9443" i="3"/>
  <c r="V9444" i="3"/>
  <c r="V9445" i="3"/>
  <c r="V9446" i="3"/>
  <c r="V9447" i="3"/>
  <c r="V9448" i="3"/>
  <c r="V9449" i="3"/>
  <c r="V9450" i="3"/>
  <c r="V9451" i="3"/>
  <c r="V9452" i="3"/>
  <c r="V9453" i="3"/>
  <c r="V9454" i="3"/>
  <c r="V9455" i="3"/>
  <c r="V9456" i="3"/>
  <c r="V9457" i="3"/>
  <c r="V9458" i="3"/>
  <c r="V9459" i="3"/>
  <c r="V9460" i="3"/>
  <c r="V9461" i="3"/>
  <c r="V9462" i="3"/>
  <c r="V9463" i="3"/>
  <c r="V9464" i="3"/>
  <c r="V9465" i="3"/>
  <c r="V9466" i="3"/>
  <c r="V9467" i="3"/>
  <c r="V9468" i="3"/>
  <c r="V9469" i="3"/>
  <c r="V9470" i="3"/>
  <c r="V9471" i="3"/>
  <c r="V9472" i="3"/>
  <c r="V9473" i="3"/>
  <c r="V9474" i="3"/>
  <c r="V9475" i="3"/>
  <c r="V9476" i="3"/>
  <c r="V9477" i="3"/>
  <c r="V9478" i="3"/>
  <c r="V9479" i="3"/>
  <c r="V9480" i="3"/>
  <c r="V9481" i="3"/>
  <c r="V9482" i="3"/>
  <c r="V9483" i="3"/>
  <c r="V9484" i="3"/>
  <c r="V9485" i="3"/>
  <c r="V9486" i="3"/>
  <c r="V9487" i="3"/>
  <c r="V9488" i="3"/>
  <c r="V9489" i="3"/>
  <c r="V9490" i="3"/>
  <c r="V9491" i="3"/>
  <c r="V9492" i="3"/>
  <c r="V9493" i="3"/>
  <c r="V9494" i="3"/>
  <c r="V9495" i="3"/>
  <c r="V9496" i="3"/>
  <c r="V9497" i="3"/>
  <c r="V9498" i="3"/>
  <c r="V9499" i="3"/>
  <c r="V9500" i="3"/>
  <c r="V9501" i="3"/>
  <c r="V9502" i="3"/>
  <c r="V9503" i="3"/>
  <c r="V9504" i="3"/>
  <c r="V9505" i="3"/>
  <c r="V9506" i="3"/>
  <c r="V9507" i="3"/>
  <c r="V9508" i="3"/>
  <c r="V9509" i="3"/>
  <c r="V9510" i="3"/>
  <c r="V9511" i="3"/>
  <c r="V9512" i="3"/>
  <c r="V9513" i="3"/>
  <c r="V9514" i="3"/>
  <c r="V9515" i="3"/>
  <c r="V9516" i="3"/>
  <c r="V9517" i="3"/>
  <c r="V9518" i="3"/>
  <c r="V9519" i="3"/>
  <c r="V9520" i="3"/>
  <c r="V9521" i="3"/>
  <c r="V9522" i="3"/>
  <c r="V9523" i="3"/>
  <c r="V9524" i="3"/>
  <c r="V9525" i="3"/>
  <c r="V9526" i="3"/>
  <c r="V9527" i="3"/>
  <c r="V9528" i="3"/>
  <c r="V9529" i="3"/>
  <c r="V9530" i="3"/>
  <c r="V9531" i="3"/>
  <c r="V9532" i="3"/>
  <c r="V9533" i="3"/>
  <c r="V9534" i="3"/>
  <c r="V9535" i="3"/>
  <c r="V9536" i="3"/>
  <c r="V9537" i="3"/>
  <c r="V9538" i="3"/>
  <c r="V9539" i="3"/>
  <c r="V9540" i="3"/>
  <c r="V9541" i="3"/>
  <c r="V9542" i="3"/>
  <c r="V9543" i="3"/>
  <c r="V9544" i="3"/>
  <c r="V9545" i="3"/>
  <c r="V9546" i="3"/>
  <c r="V9547" i="3"/>
  <c r="V9548" i="3"/>
  <c r="V9549" i="3"/>
  <c r="V9550" i="3"/>
  <c r="V9551" i="3"/>
  <c r="V9552" i="3"/>
  <c r="V9553" i="3"/>
  <c r="V9554" i="3"/>
  <c r="V9555" i="3"/>
  <c r="V9556" i="3"/>
  <c r="V9557" i="3"/>
  <c r="V9558" i="3"/>
  <c r="V9559" i="3"/>
  <c r="V9560" i="3"/>
  <c r="V9561" i="3"/>
  <c r="V9562" i="3"/>
  <c r="V9563" i="3"/>
  <c r="V9564" i="3"/>
  <c r="V9565" i="3"/>
  <c r="V9566" i="3"/>
  <c r="V9567" i="3"/>
  <c r="V9568" i="3"/>
  <c r="V9569" i="3"/>
  <c r="V9570" i="3"/>
  <c r="V9571" i="3"/>
  <c r="V9572" i="3"/>
  <c r="V9573" i="3"/>
  <c r="V9574" i="3"/>
  <c r="V9575" i="3"/>
  <c r="V9576" i="3"/>
  <c r="V9577" i="3"/>
  <c r="V9578" i="3"/>
  <c r="V9579" i="3"/>
  <c r="V9580" i="3"/>
  <c r="V9581" i="3"/>
  <c r="V9582" i="3"/>
  <c r="V9583" i="3"/>
  <c r="V9584" i="3"/>
  <c r="V9585" i="3"/>
  <c r="V9586" i="3"/>
  <c r="V9587" i="3"/>
  <c r="V9588" i="3"/>
  <c r="V9589" i="3"/>
  <c r="V9590" i="3"/>
  <c r="V9591" i="3"/>
  <c r="V9592" i="3"/>
  <c r="V9593" i="3"/>
  <c r="V9594" i="3"/>
  <c r="V9595" i="3"/>
  <c r="V9596" i="3"/>
  <c r="V9597" i="3"/>
  <c r="V9598" i="3"/>
  <c r="V9599" i="3"/>
  <c r="V9600" i="3"/>
  <c r="V9601" i="3"/>
  <c r="V9602" i="3"/>
  <c r="V9603" i="3"/>
  <c r="V9604" i="3"/>
  <c r="V9605" i="3"/>
  <c r="V9606" i="3"/>
  <c r="V9607" i="3"/>
  <c r="V9608" i="3"/>
  <c r="V9609" i="3"/>
  <c r="V9610" i="3"/>
  <c r="V9611" i="3"/>
  <c r="V9612" i="3"/>
  <c r="V9613" i="3"/>
  <c r="V9614" i="3"/>
  <c r="V9615" i="3"/>
  <c r="V9616" i="3"/>
  <c r="V9617" i="3"/>
  <c r="V9618" i="3"/>
  <c r="V9619" i="3"/>
  <c r="V9620" i="3"/>
  <c r="V9621" i="3"/>
  <c r="V9622" i="3"/>
  <c r="V9623" i="3"/>
  <c r="V9624" i="3"/>
  <c r="V9625" i="3"/>
  <c r="V9626" i="3"/>
  <c r="V9627" i="3"/>
  <c r="V9628" i="3"/>
  <c r="V9629" i="3"/>
  <c r="V9630" i="3"/>
  <c r="V9631" i="3"/>
  <c r="V9632" i="3"/>
  <c r="V9633" i="3"/>
  <c r="V9634" i="3"/>
  <c r="V9635" i="3"/>
  <c r="V9636" i="3"/>
  <c r="V9637" i="3"/>
  <c r="V9638" i="3"/>
  <c r="V9639" i="3"/>
  <c r="V9640" i="3"/>
  <c r="V9641" i="3"/>
  <c r="V9642" i="3"/>
  <c r="V9643" i="3"/>
  <c r="V9644" i="3"/>
  <c r="V9645" i="3"/>
  <c r="V9646" i="3"/>
  <c r="V9647" i="3"/>
  <c r="V9648" i="3"/>
  <c r="V9649" i="3"/>
  <c r="V9650" i="3"/>
  <c r="V9651" i="3"/>
  <c r="V9652" i="3"/>
  <c r="V9653" i="3"/>
  <c r="V9654" i="3"/>
  <c r="V9655" i="3"/>
  <c r="V9656" i="3"/>
  <c r="V9657" i="3"/>
  <c r="V9658" i="3"/>
  <c r="V9659" i="3"/>
  <c r="V9660" i="3"/>
  <c r="V9661" i="3"/>
  <c r="V9662" i="3"/>
  <c r="V9663" i="3"/>
  <c r="V9664" i="3"/>
  <c r="V9665" i="3"/>
  <c r="V9666" i="3"/>
  <c r="V9667" i="3"/>
  <c r="V9668" i="3"/>
  <c r="V9669" i="3"/>
  <c r="V9670" i="3"/>
  <c r="V9671" i="3"/>
  <c r="V9672" i="3"/>
  <c r="V9673" i="3"/>
  <c r="V9674" i="3"/>
  <c r="V9675" i="3"/>
  <c r="V9676" i="3"/>
  <c r="V9677" i="3"/>
  <c r="V9678" i="3"/>
  <c r="V9679" i="3"/>
  <c r="V9680" i="3"/>
  <c r="V9681" i="3"/>
  <c r="V9682" i="3"/>
  <c r="V9683" i="3"/>
  <c r="V9684" i="3"/>
  <c r="V9685" i="3"/>
  <c r="V9686" i="3"/>
  <c r="V9687" i="3"/>
  <c r="V9688" i="3"/>
  <c r="V9689" i="3"/>
  <c r="V9690" i="3"/>
  <c r="V9691" i="3"/>
  <c r="V9692" i="3"/>
  <c r="V9693" i="3"/>
  <c r="V9694" i="3"/>
  <c r="V9695" i="3"/>
  <c r="V9696" i="3"/>
  <c r="V9697" i="3"/>
  <c r="V9698" i="3"/>
  <c r="V9699" i="3"/>
  <c r="V9700" i="3"/>
  <c r="V9701" i="3"/>
  <c r="V9702" i="3"/>
  <c r="V9703" i="3"/>
  <c r="V9704" i="3"/>
  <c r="V9705" i="3"/>
  <c r="V9706" i="3"/>
  <c r="V9707" i="3"/>
  <c r="V9708" i="3"/>
  <c r="V9709" i="3"/>
  <c r="V9710" i="3"/>
  <c r="V9711" i="3"/>
  <c r="V9712" i="3"/>
  <c r="V9713" i="3"/>
  <c r="V9714" i="3"/>
  <c r="V9715" i="3"/>
  <c r="V9716" i="3"/>
  <c r="V9717" i="3"/>
  <c r="V9718" i="3"/>
  <c r="V9719" i="3"/>
  <c r="V9720" i="3"/>
  <c r="V9721" i="3"/>
  <c r="V9722" i="3"/>
  <c r="V9723" i="3"/>
  <c r="V9724" i="3"/>
  <c r="V9725" i="3"/>
  <c r="V9726" i="3"/>
  <c r="V9727" i="3"/>
  <c r="V9728" i="3"/>
  <c r="V9729" i="3"/>
  <c r="V9730" i="3"/>
  <c r="V9731" i="3"/>
  <c r="V9732" i="3"/>
  <c r="V9733" i="3"/>
  <c r="V9734" i="3"/>
  <c r="V9735" i="3"/>
  <c r="V9736" i="3"/>
  <c r="V9737" i="3"/>
  <c r="V9738" i="3"/>
  <c r="V9739" i="3"/>
  <c r="V9740" i="3"/>
  <c r="V9741" i="3"/>
  <c r="V9742" i="3"/>
  <c r="V9743" i="3"/>
  <c r="V9744" i="3"/>
  <c r="V9745" i="3"/>
  <c r="V9746" i="3"/>
  <c r="V9747" i="3"/>
  <c r="V9748" i="3"/>
  <c r="V9749" i="3"/>
  <c r="V9750" i="3"/>
  <c r="V9751" i="3"/>
  <c r="V9752" i="3"/>
  <c r="V9753" i="3"/>
  <c r="V9754" i="3"/>
  <c r="V9755" i="3"/>
  <c r="V9756" i="3"/>
  <c r="V9757" i="3"/>
  <c r="V9758" i="3"/>
  <c r="V9759" i="3"/>
  <c r="V9760" i="3"/>
  <c r="V9761" i="3"/>
  <c r="V9762" i="3"/>
  <c r="V9763" i="3"/>
  <c r="V9764" i="3"/>
  <c r="V9765" i="3"/>
  <c r="V9766" i="3"/>
  <c r="V9767" i="3"/>
  <c r="V9768" i="3"/>
  <c r="V9769" i="3"/>
  <c r="V9770" i="3"/>
  <c r="V9771" i="3"/>
  <c r="V9772" i="3"/>
  <c r="V9773" i="3"/>
  <c r="V9774" i="3"/>
  <c r="V9775" i="3"/>
  <c r="V9776" i="3"/>
  <c r="V9777" i="3"/>
  <c r="V9778" i="3"/>
  <c r="V9779" i="3"/>
  <c r="V9780" i="3"/>
  <c r="V9781" i="3"/>
  <c r="V9782" i="3"/>
  <c r="V9783" i="3"/>
  <c r="V9784" i="3"/>
  <c r="V9785" i="3"/>
  <c r="V9786" i="3"/>
  <c r="V9787" i="3"/>
  <c r="V9788" i="3"/>
  <c r="V9789" i="3"/>
  <c r="V9790" i="3"/>
  <c r="V9791" i="3"/>
  <c r="V9792" i="3"/>
  <c r="V9793" i="3"/>
  <c r="V9794" i="3"/>
  <c r="V9795" i="3"/>
  <c r="V9796" i="3"/>
  <c r="V9797" i="3"/>
  <c r="V9798" i="3"/>
  <c r="V9799" i="3"/>
  <c r="V9800" i="3"/>
  <c r="V9801" i="3"/>
  <c r="V9802" i="3"/>
  <c r="V9803" i="3"/>
  <c r="V9804" i="3"/>
  <c r="V9805" i="3"/>
  <c r="V9806" i="3"/>
  <c r="V9807" i="3"/>
  <c r="V9808" i="3"/>
  <c r="V9809" i="3"/>
  <c r="V9810" i="3"/>
  <c r="V9811" i="3"/>
  <c r="V9812" i="3"/>
  <c r="V9813" i="3"/>
  <c r="V9814" i="3"/>
  <c r="V9815" i="3"/>
  <c r="V9816" i="3"/>
  <c r="V9817" i="3"/>
  <c r="V9818" i="3"/>
  <c r="V9819" i="3"/>
  <c r="V9820" i="3"/>
  <c r="V9821" i="3"/>
  <c r="V9822" i="3"/>
  <c r="V9823" i="3"/>
  <c r="V9824" i="3"/>
  <c r="V9825" i="3"/>
  <c r="V9826" i="3"/>
  <c r="V9827" i="3"/>
  <c r="V9828" i="3"/>
  <c r="V9829" i="3"/>
  <c r="V9830" i="3"/>
  <c r="V9831" i="3"/>
  <c r="V9832" i="3"/>
  <c r="V9833" i="3"/>
  <c r="V9834" i="3"/>
  <c r="V9835" i="3"/>
  <c r="V9836" i="3"/>
  <c r="V9837" i="3"/>
  <c r="V9838" i="3"/>
  <c r="V9839" i="3"/>
  <c r="V9840" i="3"/>
  <c r="V9841" i="3"/>
  <c r="V9842" i="3"/>
  <c r="V9843" i="3"/>
  <c r="V9844" i="3"/>
  <c r="V9845" i="3"/>
  <c r="V9846" i="3"/>
  <c r="V9847" i="3"/>
  <c r="V9848" i="3"/>
  <c r="V9849" i="3"/>
  <c r="V9850" i="3"/>
  <c r="V9851" i="3"/>
  <c r="V9852" i="3"/>
  <c r="V9853" i="3"/>
  <c r="V9854" i="3"/>
  <c r="V9855" i="3"/>
  <c r="V9856" i="3"/>
  <c r="V9857" i="3"/>
  <c r="V9858" i="3"/>
  <c r="V9859" i="3"/>
  <c r="V9860" i="3"/>
  <c r="V9861" i="3"/>
  <c r="V9862" i="3"/>
  <c r="V9863" i="3"/>
  <c r="V9864" i="3"/>
  <c r="V9865" i="3"/>
  <c r="V9866" i="3"/>
  <c r="V9867" i="3"/>
  <c r="V9868" i="3"/>
  <c r="V9869" i="3"/>
  <c r="V9870" i="3"/>
  <c r="V9871" i="3"/>
  <c r="V9872" i="3"/>
  <c r="V9873" i="3"/>
  <c r="V9874" i="3"/>
  <c r="V9875" i="3"/>
  <c r="V9876" i="3"/>
  <c r="V9877" i="3"/>
  <c r="V9878" i="3"/>
  <c r="V9879" i="3"/>
  <c r="V9880" i="3"/>
  <c r="V9881" i="3"/>
  <c r="V9882" i="3"/>
  <c r="V9883" i="3"/>
  <c r="V9884" i="3"/>
  <c r="V9885" i="3"/>
  <c r="V9886" i="3"/>
  <c r="V9887" i="3"/>
  <c r="V9888" i="3"/>
  <c r="V9889" i="3"/>
  <c r="V9890" i="3"/>
  <c r="V9891" i="3"/>
  <c r="V9892" i="3"/>
  <c r="V9893" i="3"/>
  <c r="V9894" i="3"/>
  <c r="V9895" i="3"/>
  <c r="V9896" i="3"/>
  <c r="V9897" i="3"/>
  <c r="V9898" i="3"/>
  <c r="V9899" i="3"/>
  <c r="V9900" i="3"/>
  <c r="V9901" i="3"/>
  <c r="V9902" i="3"/>
  <c r="V9903" i="3"/>
  <c r="V9904" i="3"/>
  <c r="V9905" i="3"/>
  <c r="V9906" i="3"/>
  <c r="V9907" i="3"/>
  <c r="V9908" i="3"/>
  <c r="V9909" i="3"/>
  <c r="V9910" i="3"/>
  <c r="V9911" i="3"/>
  <c r="V9912" i="3"/>
  <c r="V9913" i="3"/>
  <c r="V9914" i="3"/>
  <c r="V9915" i="3"/>
  <c r="V9916" i="3"/>
  <c r="V9917" i="3"/>
  <c r="V9918" i="3"/>
  <c r="V9919" i="3"/>
  <c r="V9920" i="3"/>
  <c r="V9921" i="3"/>
  <c r="V9922" i="3"/>
  <c r="V9923" i="3"/>
  <c r="V9924" i="3"/>
  <c r="V9925" i="3"/>
  <c r="V9926" i="3"/>
  <c r="V9927" i="3"/>
  <c r="V9928" i="3"/>
  <c r="V9929" i="3"/>
  <c r="V9930" i="3"/>
  <c r="V9931" i="3"/>
  <c r="V9932" i="3"/>
  <c r="V9933" i="3"/>
  <c r="V9934" i="3"/>
  <c r="V9935" i="3"/>
  <c r="V9936" i="3"/>
  <c r="V9937" i="3"/>
  <c r="V9938" i="3"/>
  <c r="V9939" i="3"/>
  <c r="V9940" i="3"/>
  <c r="V9941" i="3"/>
  <c r="V9942" i="3"/>
  <c r="V9943" i="3"/>
  <c r="V9944" i="3"/>
  <c r="V9945" i="3"/>
  <c r="V9946" i="3"/>
  <c r="V9947" i="3"/>
  <c r="V9948" i="3"/>
  <c r="V9949" i="3"/>
  <c r="V9950" i="3"/>
  <c r="V9951" i="3"/>
  <c r="V9952" i="3"/>
  <c r="V9953" i="3"/>
  <c r="V9954" i="3"/>
  <c r="V9955" i="3"/>
  <c r="V9956" i="3"/>
  <c r="V9957" i="3"/>
  <c r="V9958" i="3"/>
  <c r="V9959" i="3"/>
  <c r="V9960" i="3"/>
  <c r="V9961" i="3"/>
  <c r="V9962" i="3"/>
  <c r="V9963" i="3"/>
  <c r="V9964" i="3"/>
  <c r="V9965" i="3"/>
  <c r="V9966" i="3"/>
  <c r="V9967" i="3"/>
  <c r="V9968" i="3"/>
  <c r="V9969" i="3"/>
  <c r="V9970" i="3"/>
  <c r="V9971" i="3"/>
  <c r="V9972" i="3"/>
  <c r="V9973" i="3"/>
  <c r="V9974" i="3"/>
  <c r="V9975" i="3"/>
  <c r="V9976" i="3"/>
  <c r="V9977" i="3"/>
  <c r="V9978" i="3"/>
  <c r="V9979" i="3"/>
  <c r="V9980" i="3"/>
  <c r="V9981" i="3"/>
  <c r="V9982" i="3"/>
  <c r="V9983" i="3"/>
  <c r="V9984" i="3"/>
  <c r="V9985" i="3"/>
  <c r="V9986" i="3"/>
  <c r="V9987" i="3"/>
  <c r="V9988" i="3"/>
  <c r="V9989" i="3"/>
  <c r="V9990" i="3"/>
  <c r="V9991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V6689" i="3"/>
  <c r="V6690" i="3"/>
  <c r="V6691" i="3"/>
  <c r="V6692" i="3"/>
  <c r="V6693" i="3"/>
  <c r="V6694" i="3"/>
  <c r="V6695" i="3"/>
  <c r="V6696" i="3"/>
  <c r="V6697" i="3"/>
  <c r="V6698" i="3"/>
  <c r="V6699" i="3"/>
  <c r="V6700" i="3"/>
  <c r="V6701" i="3"/>
  <c r="V6702" i="3"/>
  <c r="V6703" i="3"/>
  <c r="V6704" i="3"/>
  <c r="V6705" i="3"/>
  <c r="V6706" i="3"/>
  <c r="V6707" i="3"/>
  <c r="V6708" i="3"/>
  <c r="V6709" i="3"/>
  <c r="V6710" i="3"/>
  <c r="V6711" i="3"/>
  <c r="V6712" i="3"/>
  <c r="V6713" i="3"/>
  <c r="V6714" i="3"/>
  <c r="V6715" i="3"/>
  <c r="V6716" i="3"/>
  <c r="V6717" i="3"/>
  <c r="V6718" i="3"/>
  <c r="V6719" i="3"/>
  <c r="V6720" i="3"/>
  <c r="V6721" i="3"/>
  <c r="V6722" i="3"/>
  <c r="V6723" i="3"/>
  <c r="V6724" i="3"/>
  <c r="V6725" i="3"/>
  <c r="V6726" i="3"/>
  <c r="V6727" i="3"/>
  <c r="V6728" i="3"/>
  <c r="V6729" i="3"/>
  <c r="V6730" i="3"/>
  <c r="V6731" i="3"/>
  <c r="V6732" i="3"/>
  <c r="V6733" i="3"/>
  <c r="V6734" i="3"/>
  <c r="V6735" i="3"/>
  <c r="V6736" i="3"/>
  <c r="V6737" i="3"/>
  <c r="V6738" i="3"/>
  <c r="V6739" i="3"/>
  <c r="V6740" i="3"/>
  <c r="V6741" i="3"/>
  <c r="V6742" i="3"/>
  <c r="V6743" i="3"/>
  <c r="V6744" i="3"/>
  <c r="V6745" i="3"/>
  <c r="V6746" i="3"/>
  <c r="V6747" i="3"/>
  <c r="V6748" i="3"/>
  <c r="V6749" i="3"/>
  <c r="V6750" i="3"/>
  <c r="V6751" i="3"/>
  <c r="V6752" i="3"/>
  <c r="V6753" i="3"/>
  <c r="V6754" i="3"/>
  <c r="V6755" i="3"/>
  <c r="V6756" i="3"/>
  <c r="V6757" i="3"/>
  <c r="V6758" i="3"/>
  <c r="V6759" i="3"/>
  <c r="V6760" i="3"/>
  <c r="V6761" i="3"/>
  <c r="V6762" i="3"/>
  <c r="V6763" i="3"/>
  <c r="V6764" i="3"/>
  <c r="V6765" i="3"/>
  <c r="V6766" i="3"/>
  <c r="V6767" i="3"/>
  <c r="V6768" i="3"/>
  <c r="V6769" i="3"/>
  <c r="V6770" i="3"/>
  <c r="V6771" i="3"/>
  <c r="V6772" i="3"/>
  <c r="V6773" i="3"/>
  <c r="V6774" i="3"/>
  <c r="V6775" i="3"/>
  <c r="V6776" i="3"/>
  <c r="V6777" i="3"/>
  <c r="V6778" i="3"/>
  <c r="V6779" i="3"/>
  <c r="V6780" i="3"/>
  <c r="V6781" i="3"/>
  <c r="V6782" i="3"/>
  <c r="V6783" i="3"/>
  <c r="V6784" i="3"/>
  <c r="V6785" i="3"/>
  <c r="V6786" i="3"/>
  <c r="V6787" i="3"/>
  <c r="V6788" i="3"/>
  <c r="V6789" i="3"/>
  <c r="V6790" i="3"/>
  <c r="V6791" i="3"/>
  <c r="V6792" i="3"/>
  <c r="V6793" i="3"/>
  <c r="V6794" i="3"/>
  <c r="V6795" i="3"/>
  <c r="V6796" i="3"/>
  <c r="V6797" i="3"/>
  <c r="V6798" i="3"/>
  <c r="V6799" i="3"/>
  <c r="V6800" i="3"/>
  <c r="V6801" i="3"/>
  <c r="V6802" i="3"/>
  <c r="V6803" i="3"/>
  <c r="V6804" i="3"/>
  <c r="V6805" i="3"/>
  <c r="V6806" i="3"/>
  <c r="V6807" i="3"/>
  <c r="V6808" i="3"/>
  <c r="V6809" i="3"/>
  <c r="V6810" i="3"/>
  <c r="V6811" i="3"/>
  <c r="V6812" i="3"/>
  <c r="V6813" i="3"/>
  <c r="V6814" i="3"/>
  <c r="V6815" i="3"/>
  <c r="V6816" i="3"/>
  <c r="V6817" i="3"/>
  <c r="V6818" i="3"/>
  <c r="V6819" i="3"/>
  <c r="V6820" i="3"/>
  <c r="V6821" i="3"/>
  <c r="V6822" i="3"/>
  <c r="V6823" i="3"/>
  <c r="V6824" i="3"/>
  <c r="V6825" i="3"/>
  <c r="V6826" i="3"/>
  <c r="V6827" i="3"/>
  <c r="V6828" i="3"/>
  <c r="V6829" i="3"/>
  <c r="V6830" i="3"/>
  <c r="V6831" i="3"/>
  <c r="V6832" i="3"/>
  <c r="V6833" i="3"/>
  <c r="V6834" i="3"/>
  <c r="V6835" i="3"/>
  <c r="V6836" i="3"/>
  <c r="V6837" i="3"/>
  <c r="V6838" i="3"/>
  <c r="V6839" i="3"/>
  <c r="V6840" i="3"/>
  <c r="V6841" i="3"/>
  <c r="V6842" i="3"/>
  <c r="V6843" i="3"/>
  <c r="V6844" i="3"/>
  <c r="V6845" i="3"/>
  <c r="V6846" i="3"/>
  <c r="V6847" i="3"/>
  <c r="V6848" i="3"/>
  <c r="V6849" i="3"/>
  <c r="V6850" i="3"/>
  <c r="V6851" i="3"/>
  <c r="V6852" i="3"/>
  <c r="V6853" i="3"/>
  <c r="V6854" i="3"/>
  <c r="V6855" i="3"/>
  <c r="V6856" i="3"/>
  <c r="V6857" i="3"/>
  <c r="V6858" i="3"/>
  <c r="V6859" i="3"/>
  <c r="V6860" i="3"/>
  <c r="V6861" i="3"/>
  <c r="V6862" i="3"/>
  <c r="V6863" i="3"/>
  <c r="V6864" i="3"/>
  <c r="V6865" i="3"/>
  <c r="V6866" i="3"/>
  <c r="V6867" i="3"/>
  <c r="V6868" i="3"/>
  <c r="V6869" i="3"/>
  <c r="V6870" i="3"/>
  <c r="V6871" i="3"/>
  <c r="V6872" i="3"/>
  <c r="V6873" i="3"/>
  <c r="V6874" i="3"/>
  <c r="V6875" i="3"/>
  <c r="V6876" i="3"/>
  <c r="V6877" i="3"/>
  <c r="V6878" i="3"/>
  <c r="V6879" i="3"/>
  <c r="V6880" i="3"/>
  <c r="V6881" i="3"/>
  <c r="V6882" i="3"/>
  <c r="V6883" i="3"/>
  <c r="V6884" i="3"/>
  <c r="V6885" i="3"/>
  <c r="V6886" i="3"/>
  <c r="V6887" i="3"/>
  <c r="V6888" i="3"/>
  <c r="V6889" i="3"/>
  <c r="V6890" i="3"/>
  <c r="V6891" i="3"/>
  <c r="V6892" i="3"/>
  <c r="V6893" i="3"/>
  <c r="V6894" i="3"/>
  <c r="V6895" i="3"/>
  <c r="V6896" i="3"/>
  <c r="V6897" i="3"/>
  <c r="V6898" i="3"/>
  <c r="V6899" i="3"/>
  <c r="V6900" i="3"/>
  <c r="V6901" i="3"/>
  <c r="V6902" i="3"/>
  <c r="V6903" i="3"/>
  <c r="V6904" i="3"/>
  <c r="V6905" i="3"/>
  <c r="V6906" i="3"/>
  <c r="V6907" i="3"/>
  <c r="V6908" i="3"/>
  <c r="V6909" i="3"/>
  <c r="V6910" i="3"/>
  <c r="V6911" i="3"/>
  <c r="V6912" i="3"/>
  <c r="V6913" i="3"/>
  <c r="V6914" i="3"/>
  <c r="V6915" i="3"/>
  <c r="V6916" i="3"/>
  <c r="V6917" i="3"/>
  <c r="V6918" i="3"/>
  <c r="V6919" i="3"/>
  <c r="V6920" i="3"/>
  <c r="V6921" i="3"/>
  <c r="V6922" i="3"/>
  <c r="V6923" i="3"/>
  <c r="V6924" i="3"/>
  <c r="V6925" i="3"/>
  <c r="V6926" i="3"/>
  <c r="V6927" i="3"/>
  <c r="V6928" i="3"/>
  <c r="V6929" i="3"/>
  <c r="V6930" i="3"/>
  <c r="V6931" i="3"/>
  <c r="V6932" i="3"/>
  <c r="V6933" i="3"/>
  <c r="V6934" i="3"/>
  <c r="V6935" i="3"/>
  <c r="V6936" i="3"/>
  <c r="V6937" i="3"/>
  <c r="V6938" i="3"/>
  <c r="V6939" i="3"/>
  <c r="V6940" i="3"/>
  <c r="V6941" i="3"/>
  <c r="V6942" i="3"/>
  <c r="V6943" i="3"/>
  <c r="V6944" i="3"/>
  <c r="V6945" i="3"/>
  <c r="V6946" i="3"/>
  <c r="V6947" i="3"/>
  <c r="V6948" i="3"/>
  <c r="V6949" i="3"/>
  <c r="V6950" i="3"/>
  <c r="V6951" i="3"/>
  <c r="V6952" i="3"/>
  <c r="V6953" i="3"/>
  <c r="V6954" i="3"/>
  <c r="V6955" i="3"/>
  <c r="V6956" i="3"/>
  <c r="V6957" i="3"/>
  <c r="V6958" i="3"/>
  <c r="V6959" i="3"/>
  <c r="V6960" i="3"/>
  <c r="V6961" i="3"/>
  <c r="V6962" i="3"/>
  <c r="V6963" i="3"/>
  <c r="V6964" i="3"/>
  <c r="V6965" i="3"/>
  <c r="V6966" i="3"/>
  <c r="V6967" i="3"/>
  <c r="V6968" i="3"/>
  <c r="V6969" i="3"/>
  <c r="V6970" i="3"/>
  <c r="V6971" i="3"/>
  <c r="V6972" i="3"/>
  <c r="V6973" i="3"/>
  <c r="V6974" i="3"/>
  <c r="V6975" i="3"/>
  <c r="V6976" i="3"/>
  <c r="V6977" i="3"/>
  <c r="V6978" i="3"/>
  <c r="V6979" i="3"/>
  <c r="V6980" i="3"/>
  <c r="V6981" i="3"/>
  <c r="V698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67" i="3"/>
  <c r="V168" i="3"/>
  <c r="V169" i="3"/>
  <c r="V170" i="3"/>
  <c r="V171" i="3"/>
  <c r="V172" i="3"/>
  <c r="V166" i="3"/>
  <c r="V164" i="3"/>
  <c r="V165" i="3"/>
  <c r="V163" i="3"/>
  <c r="V162" i="3"/>
  <c r="V161" i="3"/>
  <c r="V160" i="3"/>
  <c r="V154" i="3"/>
  <c r="V155" i="3"/>
  <c r="V156" i="3"/>
  <c r="V157" i="3"/>
  <c r="V158" i="3"/>
  <c r="V159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79" i="3"/>
  <c r="V80" i="3"/>
  <c r="V81" i="3"/>
  <c r="V82" i="3"/>
  <c r="V83" i="3"/>
  <c r="V84" i="3"/>
  <c r="V85" i="3"/>
  <c r="V86" i="3"/>
  <c r="V87" i="3"/>
  <c r="V88" i="3"/>
  <c r="V89" i="3"/>
  <c r="V90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6" i="3"/>
  <c r="V5" i="3"/>
  <c r="V4" i="3"/>
  <c r="V3" i="3"/>
  <c r="V2" i="3"/>
  <c r="Y9884" i="3" l="1"/>
  <c r="Y9852" i="3"/>
  <c r="Y6348" i="3"/>
  <c r="Y4788" i="3"/>
  <c r="Y7184" i="3"/>
  <c r="Y9991" i="3"/>
  <c r="Y9927" i="3"/>
  <c r="Y9799" i="3"/>
  <c r="Y9767" i="3"/>
  <c r="Y9735" i="3"/>
  <c r="Y9671" i="3"/>
  <c r="Y9543" i="3"/>
  <c r="Y9511" i="3"/>
  <c r="Y9479" i="3"/>
  <c r="Y9415" i="3"/>
  <c r="Y9287" i="3"/>
  <c r="Y9255" i="3"/>
  <c r="Y9223" i="3"/>
  <c r="Y9159" i="3"/>
  <c r="Y9031" i="3"/>
  <c r="Y8999" i="3"/>
  <c r="Y8967" i="3"/>
  <c r="Y8903" i="3"/>
  <c r="Y8775" i="3"/>
  <c r="Y8743" i="3"/>
  <c r="Y8711" i="3"/>
  <c r="Y8647" i="3"/>
  <c r="Y8519" i="3"/>
  <c r="Y8487" i="3"/>
  <c r="Y8455" i="3"/>
  <c r="Y8391" i="3"/>
  <c r="Y8263" i="3"/>
  <c r="Y8231" i="3"/>
  <c r="Y8199" i="3"/>
  <c r="Y8135" i="3"/>
  <c r="Y8007" i="3"/>
  <c r="Y7975" i="3"/>
  <c r="Y7943" i="3"/>
  <c r="Y7879" i="3"/>
  <c r="Y7751" i="3"/>
  <c r="Y7719" i="3"/>
  <c r="Y7671" i="3"/>
  <c r="Y7647" i="3"/>
  <c r="Y7623" i="3"/>
  <c r="Y7543" i="3"/>
  <c r="Y7519" i="3"/>
  <c r="Y7511" i="3"/>
  <c r="Y7495" i="3"/>
  <c r="Y7487" i="3"/>
  <c r="Y7463" i="3"/>
  <c r="Y7391" i="3"/>
  <c r="Y7263" i="3"/>
  <c r="Y7231" i="3"/>
  <c r="Y7159" i="3"/>
  <c r="Y7135" i="3"/>
  <c r="Y7031" i="3"/>
  <c r="Y7007" i="3"/>
  <c r="Y6999" i="3"/>
  <c r="Y6975" i="3"/>
  <c r="Y6903" i="3"/>
  <c r="Y6775" i="3"/>
  <c r="Y6743" i="3"/>
  <c r="Y6647" i="3"/>
  <c r="Y6599" i="3"/>
  <c r="Y6519" i="3"/>
  <c r="Y6487" i="3"/>
  <c r="Y6471" i="3"/>
  <c r="Y6439" i="3"/>
  <c r="Y6383" i="3"/>
  <c r="Y6231" i="3"/>
  <c r="Y5959" i="3"/>
  <c r="Y5903" i="3"/>
  <c r="Y5847" i="3"/>
  <c r="Y5639" i="3"/>
  <c r="Y5535" i="3"/>
  <c r="Y5487" i="3"/>
  <c r="Y5343" i="3"/>
  <c r="Y5335" i="3"/>
  <c r="Y5143" i="3"/>
  <c r="Y5079" i="3"/>
  <c r="Y4967" i="3"/>
  <c r="Y4695" i="3"/>
  <c r="Y4599" i="3"/>
  <c r="Y4375" i="3"/>
  <c r="Y4143" i="3"/>
  <c r="Y4127" i="3"/>
  <c r="Y3999" i="3"/>
  <c r="Y2103" i="3"/>
  <c r="Y1791" i="3"/>
  <c r="Y1415" i="3"/>
  <c r="Y879" i="3"/>
  <c r="Y295" i="3"/>
  <c r="Y223" i="3"/>
  <c r="Y9939" i="3"/>
  <c r="Y9299" i="3"/>
  <c r="Y9171" i="3"/>
  <c r="Y9043" i="3"/>
  <c r="Y8915" i="3"/>
  <c r="Y8275" i="3"/>
  <c r="Y8147" i="3"/>
  <c r="Y8019" i="3"/>
  <c r="Y7891" i="3"/>
  <c r="Y6139" i="3"/>
  <c r="Y5763" i="3"/>
  <c r="Y3" i="3"/>
  <c r="Y9820" i="3"/>
  <c r="Y9756" i="3"/>
  <c r="Y9628" i="3"/>
  <c r="Y9596" i="3"/>
  <c r="Y9564" i="3"/>
  <c r="Y9500" i="3"/>
  <c r="Y9372" i="3"/>
  <c r="Y9340" i="3"/>
  <c r="Y9308" i="3"/>
  <c r="Y9244" i="3"/>
  <c r="Y9116" i="3"/>
  <c r="Y9084" i="3"/>
  <c r="Y9052" i="3"/>
  <c r="Y8988" i="3"/>
  <c r="Y8860" i="3"/>
  <c r="Y8828" i="3"/>
  <c r="Y8796" i="3"/>
  <c r="Y8732" i="3"/>
  <c r="Y8604" i="3"/>
  <c r="Y8572" i="3"/>
  <c r="Y8540" i="3"/>
  <c r="Y8476" i="3"/>
  <c r="Y8348" i="3"/>
  <c r="Y8316" i="3"/>
  <c r="Y8284" i="3"/>
  <c r="Y8220" i="3"/>
  <c r="Y8092" i="3"/>
  <c r="Y8060" i="3"/>
  <c r="Y8028" i="3"/>
  <c r="Y7964" i="3"/>
  <c r="Y7836" i="3"/>
  <c r="Y7804" i="3"/>
  <c r="Y7772" i="3"/>
  <c r="Y7684" i="3"/>
  <c r="Y7556" i="3"/>
  <c r="Y7524" i="3"/>
  <c r="Y7452" i="3"/>
  <c r="Y7428" i="3"/>
  <c r="Y7324" i="3"/>
  <c r="Y7300" i="3"/>
  <c r="Y7292" i="3"/>
  <c r="Y7268" i="3"/>
  <c r="Y7196" i="3"/>
  <c r="Y7068" i="3"/>
  <c r="Y7036" i="3"/>
  <c r="Y6940" i="3"/>
  <c r="Y6892" i="3"/>
  <c r="Y6812" i="3"/>
  <c r="Y6780" i="3"/>
  <c r="Y6764" i="3"/>
  <c r="Y6404" i="3"/>
  <c r="Y6388" i="3"/>
  <c r="Y6332" i="3"/>
  <c r="Y6236" i="3"/>
  <c r="Y6180" i="3"/>
  <c r="Y6084" i="3"/>
  <c r="Y6028" i="3"/>
  <c r="Y5916" i="3"/>
  <c r="Y5860" i="3"/>
  <c r="Y5812" i="3"/>
  <c r="Y5804" i="3"/>
  <c r="Y5756" i="3"/>
  <c r="Y5708" i="3"/>
  <c r="Y5700" i="3"/>
  <c r="Y5420" i="3"/>
  <c r="Y5212" i="3"/>
  <c r="Y4988" i="3"/>
  <c r="Y4668" i="3"/>
  <c r="Y4612" i="3"/>
  <c r="Y2900" i="3"/>
  <c r="Y2756" i="3"/>
  <c r="Y2732" i="3"/>
  <c r="Y2708" i="3"/>
  <c r="Y2540" i="3"/>
  <c r="Y2276" i="3"/>
  <c r="Y2132" i="3"/>
  <c r="Y1884" i="3"/>
  <c r="Y1132" i="3"/>
  <c r="Y804" i="3"/>
  <c r="Y732" i="3"/>
  <c r="Y548" i="3"/>
  <c r="Y148" i="3"/>
  <c r="Y9955" i="3"/>
  <c r="Y9907" i="3"/>
  <c r="Y9875" i="3"/>
  <c r="Y9795" i="3"/>
  <c r="Y9763" i="3"/>
  <c r="Y9699" i="3"/>
  <c r="Y9651" i="3"/>
  <c r="Y9619" i="3"/>
  <c r="Y9539" i="3"/>
  <c r="Y9507" i="3"/>
  <c r="Y9443" i="3"/>
  <c r="Y9395" i="3"/>
  <c r="Y9363" i="3"/>
  <c r="Y9283" i="3"/>
  <c r="Y9251" i="3"/>
  <c r="Y9187" i="3"/>
  <c r="Y9139" i="3"/>
  <c r="Y9107" i="3"/>
  <c r="Y9027" i="3"/>
  <c r="Y8995" i="3"/>
  <c r="Y8931" i="3"/>
  <c r="Y8883" i="3"/>
  <c r="Y8851" i="3"/>
  <c r="Y8771" i="3"/>
  <c r="Y8739" i="3"/>
  <c r="Y8675" i="3"/>
  <c r="Y8627" i="3"/>
  <c r="Y8595" i="3"/>
  <c r="Y8515" i="3"/>
  <c r="Y8483" i="3"/>
  <c r="Y8419" i="3"/>
  <c r="Y8371" i="3"/>
  <c r="Y8339" i="3"/>
  <c r="Y8259" i="3"/>
  <c r="Y8227" i="3"/>
  <c r="Y8163" i="3"/>
  <c r="Y8115" i="3"/>
  <c r="Y8083" i="3"/>
  <c r="Y8003" i="3"/>
  <c r="Y7971" i="3"/>
  <c r="Y7907" i="3"/>
  <c r="Y7859" i="3"/>
  <c r="Y7827" i="3"/>
  <c r="Y7747" i="3"/>
  <c r="Y7715" i="3"/>
  <c r="Y7683" i="3"/>
  <c r="Y7459" i="3"/>
  <c r="Y7427" i="3"/>
  <c r="Y7379" i="3"/>
  <c r="Y7355" i="3"/>
  <c r="Y7251" i="3"/>
  <c r="Y7219" i="3"/>
  <c r="Y7195" i="3"/>
  <c r="Y7171" i="3"/>
  <c r="Y7099" i="3"/>
  <c r="Y6843" i="3"/>
  <c r="Y6739" i="3"/>
  <c r="Y6715" i="3"/>
  <c r="Y6707" i="3"/>
  <c r="Y6483" i="3"/>
  <c r="Y6147" i="3"/>
  <c r="Y5971" i="3"/>
  <c r="Y5875" i="3"/>
  <c r="Y5867" i="3"/>
  <c r="Y1851" i="3"/>
  <c r="Y2850" i="3"/>
  <c r="Y9995" i="3"/>
  <c r="Y9988" i="3"/>
  <c r="Y8583" i="3"/>
  <c r="Y6" i="3"/>
  <c r="Y5122" i="3"/>
  <c r="Y3650" i="3"/>
  <c r="Y2946" i="3"/>
  <c r="Y61" i="3"/>
  <c r="Y53" i="3"/>
  <c r="Y45" i="3"/>
  <c r="Y37" i="3"/>
  <c r="Y29" i="3"/>
  <c r="Y21" i="3"/>
  <c r="Y13" i="3"/>
  <c r="Y9713" i="3"/>
  <c r="Y40" i="3"/>
  <c r="Y60" i="3"/>
  <c r="Y52" i="3"/>
  <c r="Y44" i="3"/>
  <c r="Y36" i="3"/>
  <c r="Y28" i="3"/>
  <c r="Y20" i="3"/>
  <c r="Y12" i="3"/>
  <c r="Y8616" i="3"/>
  <c r="Y8488" i="3"/>
  <c r="Y8376" i="3"/>
  <c r="Y8360" i="3"/>
  <c r="Y8120" i="3"/>
  <c r="Y7992" i="3"/>
  <c r="Y7976" i="3"/>
  <c r="Y7736" i="3"/>
  <c r="Y7592" i="3"/>
  <c r="Y7104" i="3"/>
  <c r="Y7056" i="3"/>
  <c r="Y7024" i="3"/>
  <c r="Y6536" i="3"/>
  <c r="Y5736" i="3"/>
  <c r="Y58" i="3"/>
  <c r="Y50" i="3"/>
  <c r="Y42" i="3"/>
  <c r="Y34" i="3"/>
  <c r="Y26" i="3"/>
  <c r="Y18" i="3"/>
  <c r="Y10" i="3"/>
  <c r="Y6314" i="3"/>
  <c r="Y6202" i="3"/>
  <c r="Y5" i="3"/>
  <c r="Y9985" i="3"/>
  <c r="Y9977" i="3"/>
  <c r="Y9969" i="3"/>
  <c r="Y9961" i="3"/>
  <c r="Y9953" i="3"/>
  <c r="Y9945" i="3"/>
  <c r="Y9937" i="3"/>
  <c r="Y9929" i="3"/>
  <c r="Y9921" i="3"/>
  <c r="Y9913" i="3"/>
  <c r="Y9905" i="3"/>
  <c r="Y9897" i="3"/>
  <c r="Y9889" i="3"/>
  <c r="Y9881" i="3"/>
  <c r="Y9873" i="3"/>
  <c r="Y9865" i="3"/>
  <c r="Y9857" i="3"/>
  <c r="Y9849" i="3"/>
  <c r="Y9841" i="3"/>
  <c r="Y9833" i="3"/>
  <c r="Y9825" i="3"/>
  <c r="Y9817" i="3"/>
  <c r="Y9809" i="3"/>
  <c r="Y9801" i="3"/>
  <c r="Y9793" i="3"/>
  <c r="Y9785" i="3"/>
  <c r="Y9777" i="3"/>
  <c r="Y9769" i="3"/>
  <c r="Y9761" i="3"/>
  <c r="Y9753" i="3"/>
  <c r="Y9745" i="3"/>
  <c r="Y9737" i="3"/>
  <c r="Y9729" i="3"/>
  <c r="Y9721" i="3"/>
  <c r="Y9705" i="3"/>
  <c r="Y9697" i="3"/>
  <c r="Y9689" i="3"/>
  <c r="Y9681" i="3"/>
  <c r="Y9673" i="3"/>
  <c r="Y9665" i="3"/>
  <c r="Y9657" i="3"/>
  <c r="Y9649" i="3"/>
  <c r="Y9641" i="3"/>
  <c r="Y9633" i="3"/>
  <c r="Y9625" i="3"/>
  <c r="Y9617" i="3"/>
  <c r="Y9609" i="3"/>
  <c r="Y9601" i="3"/>
  <c r="Y9593" i="3"/>
  <c r="Y9585" i="3"/>
  <c r="Y9577" i="3"/>
  <c r="Y9569" i="3"/>
  <c r="Y9561" i="3"/>
  <c r="Y9553" i="3"/>
  <c r="Y9545" i="3"/>
  <c r="Y9537" i="3"/>
  <c r="Y9529" i="3"/>
  <c r="Y9521" i="3"/>
  <c r="Y9513" i="3"/>
  <c r="Y9505" i="3"/>
  <c r="Y9497" i="3"/>
  <c r="Y9489" i="3"/>
  <c r="Y9481" i="3"/>
  <c r="Y9473" i="3"/>
  <c r="Y9465" i="3"/>
  <c r="Y9457" i="3"/>
  <c r="Y9449" i="3"/>
  <c r="Y9441" i="3"/>
  <c r="Y9433" i="3"/>
  <c r="Y9425" i="3"/>
  <c r="Y9417" i="3"/>
  <c r="Y9409" i="3"/>
  <c r="Y9401" i="3"/>
  <c r="Y9393" i="3"/>
  <c r="Y9385" i="3"/>
  <c r="Y9377" i="3"/>
  <c r="Y9369" i="3"/>
  <c r="Y9361" i="3"/>
  <c r="Y9353" i="3"/>
  <c r="Y9345" i="3"/>
  <c r="Y9337" i="3"/>
  <c r="Y9329" i="3"/>
  <c r="Y9321" i="3"/>
  <c r="Y9313" i="3"/>
  <c r="Y9305" i="3"/>
  <c r="Y9297" i="3"/>
  <c r="Y9289" i="3"/>
  <c r="Y9281" i="3"/>
  <c r="Y9273" i="3"/>
  <c r="Y9265" i="3"/>
  <c r="Y9257" i="3"/>
  <c r="Y9249" i="3"/>
  <c r="Y9241" i="3"/>
  <c r="Y9233" i="3"/>
  <c r="Y9225" i="3"/>
  <c r="Y9217" i="3"/>
  <c r="Y9209" i="3"/>
  <c r="Y9201" i="3"/>
  <c r="Y9193" i="3"/>
  <c r="Y9185" i="3"/>
  <c r="Y9177" i="3"/>
  <c r="Y9169" i="3"/>
  <c r="Y9161" i="3"/>
  <c r="Y9153" i="3"/>
  <c r="Y9145" i="3"/>
  <c r="Y9137" i="3"/>
  <c r="Y9129" i="3"/>
  <c r="Y9121" i="3"/>
  <c r="Y9113" i="3"/>
  <c r="Y9105" i="3"/>
  <c r="Y9097" i="3"/>
  <c r="Y9089" i="3"/>
  <c r="Y9081" i="3"/>
  <c r="Y9073" i="3"/>
  <c r="Y9065" i="3"/>
  <c r="Y9057" i="3"/>
  <c r="Y9049" i="3"/>
  <c r="Y9041" i="3"/>
  <c r="Y9033" i="3"/>
  <c r="Y9025" i="3"/>
  <c r="Y9017" i="3"/>
  <c r="Y9009" i="3"/>
  <c r="Y9001" i="3"/>
  <c r="Y8993" i="3"/>
  <c r="Y8985" i="3"/>
  <c r="Y8977" i="3"/>
  <c r="Y8969" i="3"/>
  <c r="Y8961" i="3"/>
  <c r="Y8953" i="3"/>
  <c r="Y8945" i="3"/>
  <c r="Y8937" i="3"/>
  <c r="Y8929" i="3"/>
  <c r="Y8921" i="3"/>
  <c r="Y8817" i="3"/>
  <c r="Y8561" i="3"/>
  <c r="Y8433" i="3"/>
  <c r="Y8177" i="3"/>
  <c r="Y7793" i="3"/>
  <c r="Y7657" i="3"/>
  <c r="Y6793" i="3"/>
  <c r="Y6617" i="3"/>
  <c r="Y6585" i="3"/>
  <c r="Y6369" i="3"/>
  <c r="Y6153" i="3"/>
  <c r="Y3777" i="3"/>
  <c r="Y9784" i="3"/>
  <c r="Y9640" i="3"/>
  <c r="Y9512" i="3"/>
  <c r="Y9400" i="3"/>
  <c r="Y9384" i="3"/>
  <c r="Y9144" i="3"/>
  <c r="Y9016" i="3"/>
  <c r="Y9000" i="3"/>
  <c r="Y8760" i="3"/>
  <c r="Y9990" i="3"/>
  <c r="Y9982" i="3"/>
  <c r="Y9974" i="3"/>
  <c r="Y9966" i="3"/>
  <c r="Y9958" i="3"/>
  <c r="Y9950" i="3"/>
  <c r="Y9942" i="3"/>
  <c r="Y9934" i="3"/>
  <c r="Y9926" i="3"/>
  <c r="Y9918" i="3"/>
  <c r="Y9910" i="3"/>
  <c r="Y9902" i="3"/>
  <c r="Y9894" i="3"/>
  <c r="Y9886" i="3"/>
  <c r="Y9878" i="3"/>
  <c r="Y9870" i="3"/>
  <c r="Y9862" i="3"/>
  <c r="Y9854" i="3"/>
  <c r="Y9846" i="3"/>
  <c r="Y9838" i="3"/>
  <c r="Y9830" i="3"/>
  <c r="Y9822" i="3"/>
  <c r="Y9814" i="3"/>
  <c r="Y9806" i="3"/>
  <c r="Y9798" i="3"/>
  <c r="Y9790" i="3"/>
  <c r="Y9782" i="3"/>
  <c r="Y9774" i="3"/>
  <c r="Y9766" i="3"/>
  <c r="Y9758" i="3"/>
  <c r="Y9750" i="3"/>
  <c r="Y9742" i="3"/>
  <c r="Y9734" i="3"/>
  <c r="Y9726" i="3"/>
  <c r="Y9718" i="3"/>
  <c r="Y9710" i="3"/>
  <c r="Y9702" i="3"/>
  <c r="Y9694" i="3"/>
  <c r="Y9686" i="3"/>
  <c r="Y9678" i="3"/>
  <c r="Y9670" i="3"/>
  <c r="Y9662" i="3"/>
  <c r="Y9654" i="3"/>
  <c r="Y9646" i="3"/>
  <c r="Y9638" i="3"/>
  <c r="Y9630" i="3"/>
  <c r="Y9622" i="3"/>
  <c r="Y9614" i="3"/>
  <c r="Y9606" i="3"/>
  <c r="Y9598" i="3"/>
  <c r="Y9590" i="3"/>
  <c r="Y9582" i="3"/>
  <c r="Y9574" i="3"/>
  <c r="Y9566" i="3"/>
  <c r="Y9558" i="3"/>
  <c r="Y9550" i="3"/>
  <c r="Y9542" i="3"/>
  <c r="Y9534" i="3"/>
  <c r="Y9526" i="3"/>
  <c r="Y9518" i="3"/>
  <c r="Y9510" i="3"/>
  <c r="Y9502" i="3"/>
  <c r="Y9494" i="3"/>
  <c r="Y9486" i="3"/>
  <c r="Y9478" i="3"/>
  <c r="Y9470" i="3"/>
  <c r="Y9462" i="3"/>
  <c r="Y9454" i="3"/>
  <c r="Y9446" i="3"/>
  <c r="Y9438" i="3"/>
  <c r="Y9430" i="3"/>
  <c r="Y9422" i="3"/>
  <c r="Y9414" i="3"/>
  <c r="Y9406" i="3"/>
  <c r="Y9398" i="3"/>
  <c r="Y9390" i="3"/>
  <c r="Y9382" i="3"/>
  <c r="Y9374" i="3"/>
  <c r="Y9366" i="3"/>
  <c r="Y9358" i="3"/>
  <c r="Y9350" i="3"/>
  <c r="Y9342" i="3"/>
  <c r="Y9334" i="3"/>
  <c r="Y9326" i="3"/>
  <c r="Y9318" i="3"/>
  <c r="Y9310" i="3"/>
  <c r="Y9302" i="3"/>
  <c r="Y9294" i="3"/>
  <c r="Y9286" i="3"/>
  <c r="Y9278" i="3"/>
  <c r="Y9270" i="3"/>
  <c r="Y9262" i="3"/>
  <c r="Y9254" i="3"/>
  <c r="Y9246" i="3"/>
  <c r="Y9238" i="3"/>
  <c r="Y9230" i="3"/>
  <c r="Y9222" i="3"/>
  <c r="Y9214" i="3"/>
  <c r="Y9206" i="3"/>
  <c r="Y9198" i="3"/>
  <c r="Y9190" i="3"/>
  <c r="Y9182" i="3"/>
  <c r="Y9174" i="3"/>
  <c r="Y9166" i="3"/>
  <c r="Y9158" i="3"/>
  <c r="Y9150" i="3"/>
  <c r="Y9142" i="3"/>
  <c r="Y9134" i="3"/>
  <c r="Y9126" i="3"/>
  <c r="Y9118" i="3"/>
  <c r="Y9110" i="3"/>
  <c r="Y9102" i="3"/>
  <c r="Y9094" i="3"/>
  <c r="Y9086" i="3"/>
  <c r="Y9078" i="3"/>
  <c r="Y9070" i="3"/>
  <c r="Y9062" i="3"/>
  <c r="Y9054" i="3"/>
  <c r="Y9046" i="3"/>
  <c r="Y9038" i="3"/>
  <c r="Y9030" i="3"/>
  <c r="Y9022" i="3"/>
  <c r="Y9014" i="3"/>
  <c r="Y9006" i="3"/>
  <c r="Y8998" i="3"/>
  <c r="Y8990" i="3"/>
  <c r="Y8982" i="3"/>
  <c r="Y8974" i="3"/>
  <c r="Y8966" i="3"/>
  <c r="Y8958" i="3"/>
  <c r="Y8950" i="3"/>
  <c r="Y8942" i="3"/>
  <c r="Y8934" i="3"/>
  <c r="Y8926" i="3"/>
  <c r="Y8918" i="3"/>
  <c r="Y8910" i="3"/>
  <c r="Y8902" i="3"/>
  <c r="Y8894" i="3"/>
  <c r="Y8886" i="3"/>
  <c r="Y8878" i="3"/>
  <c r="Y8870" i="3"/>
  <c r="Y8862" i="3"/>
  <c r="Y8854" i="3"/>
  <c r="Y8846" i="3"/>
  <c r="Y8838" i="3"/>
  <c r="Y8830" i="3"/>
  <c r="Y8822" i="3"/>
  <c r="Y8814" i="3"/>
  <c r="Y8806" i="3"/>
  <c r="Y8798" i="3"/>
  <c r="Y8790" i="3"/>
  <c r="Y8782" i="3"/>
  <c r="Y8774" i="3"/>
  <c r="Y8766" i="3"/>
  <c r="Y8758" i="3"/>
  <c r="Y8750" i="3"/>
  <c r="Y8742" i="3"/>
  <c r="Y8734" i="3"/>
  <c r="Y8726" i="3"/>
  <c r="Y8718" i="3"/>
  <c r="Y8710" i="3"/>
  <c r="Y8702" i="3"/>
  <c r="Y8694" i="3"/>
  <c r="Y8686" i="3"/>
  <c r="Y8678" i="3"/>
  <c r="Y8670" i="3"/>
  <c r="Y8662" i="3"/>
  <c r="Y8654" i="3"/>
  <c r="Y8646" i="3"/>
  <c r="Y8638" i="3"/>
  <c r="Y8630" i="3"/>
  <c r="Y8622" i="3"/>
  <c r="Y8614" i="3"/>
  <c r="Y8606" i="3"/>
  <c r="Y8598" i="3"/>
  <c r="Y8590" i="3"/>
  <c r="Y8582" i="3"/>
  <c r="Y8574" i="3"/>
  <c r="Y8566" i="3"/>
  <c r="Y8558" i="3"/>
  <c r="Y8550" i="3"/>
  <c r="Y8542" i="3"/>
  <c r="Y8534" i="3"/>
  <c r="Y8526" i="3"/>
  <c r="Y8518" i="3"/>
  <c r="Y8510" i="3"/>
  <c r="Y8502" i="3"/>
  <c r="Y8494" i="3"/>
  <c r="Y8486" i="3"/>
  <c r="Y8478" i="3"/>
  <c r="Y8470" i="3"/>
  <c r="Y8462" i="3"/>
  <c r="Y8454" i="3"/>
  <c r="Y8446" i="3"/>
  <c r="Y8438" i="3"/>
  <c r="Y8430" i="3"/>
  <c r="Y8422" i="3"/>
  <c r="Y8414" i="3"/>
  <c r="Y8406" i="3"/>
  <c r="Y8398" i="3"/>
  <c r="Y8390" i="3"/>
  <c r="Y8382" i="3"/>
  <c r="Y8374" i="3"/>
  <c r="Y8366" i="3"/>
  <c r="Y8358" i="3"/>
  <c r="Y8350" i="3"/>
  <c r="Y8342" i="3"/>
  <c r="Y8334" i="3"/>
  <c r="Y8326" i="3"/>
  <c r="Y8318" i="3"/>
  <c r="Y8310" i="3"/>
  <c r="Y8302" i="3"/>
  <c r="Y8294" i="3"/>
  <c r="Y8286" i="3"/>
  <c r="Y8278" i="3"/>
  <c r="Y8270" i="3"/>
  <c r="Y8262" i="3"/>
  <c r="Y8254" i="3"/>
  <c r="Y8246" i="3"/>
  <c r="Y8238" i="3"/>
  <c r="Y8230" i="3"/>
  <c r="Y8222" i="3"/>
  <c r="Y8214" i="3"/>
  <c r="Y8206" i="3"/>
  <c r="Y8198" i="3"/>
  <c r="Y8190" i="3"/>
  <c r="Y8182" i="3"/>
  <c r="Y8174" i="3"/>
  <c r="Y8166" i="3"/>
  <c r="Y8158" i="3"/>
  <c r="Y8150" i="3"/>
  <c r="Y8142" i="3"/>
  <c r="Y8134" i="3"/>
  <c r="Y8126" i="3"/>
  <c r="Y8118" i="3"/>
  <c r="Y8110" i="3"/>
  <c r="Y8102" i="3"/>
  <c r="Y8094" i="3"/>
  <c r="Y8086" i="3"/>
  <c r="Y8078" i="3"/>
  <c r="Y8070" i="3"/>
  <c r="Y8062" i="3"/>
  <c r="Y8054" i="3"/>
  <c r="Y8046" i="3"/>
  <c r="Y8038" i="3"/>
  <c r="Y8030" i="3"/>
  <c r="Y8022" i="3"/>
  <c r="Y8014" i="3"/>
  <c r="Y8006" i="3"/>
  <c r="Y7998" i="3"/>
  <c r="Y7990" i="3"/>
  <c r="Y7982" i="3"/>
  <c r="Y7974" i="3"/>
  <c r="Y7966" i="3"/>
  <c r="Y7958" i="3"/>
  <c r="Y7950" i="3"/>
  <c r="Y7942" i="3"/>
  <c r="Y7934" i="3"/>
  <c r="Y7926" i="3"/>
  <c r="Y7918" i="3"/>
  <c r="Y7910" i="3"/>
  <c r="Y7902" i="3"/>
  <c r="Y7894" i="3"/>
  <c r="Y7886" i="3"/>
  <c r="Y7878" i="3"/>
  <c r="Y7870" i="3"/>
  <c r="Y7862" i="3"/>
  <c r="Y7854" i="3"/>
  <c r="Y7846" i="3"/>
  <c r="Y7838" i="3"/>
  <c r="Y7830" i="3"/>
  <c r="Y7822" i="3"/>
  <c r="Y7814" i="3"/>
  <c r="Y7806" i="3"/>
  <c r="Y7798" i="3"/>
  <c r="Y7790" i="3"/>
  <c r="Y7782" i="3"/>
  <c r="Y7774" i="3"/>
  <c r="Y7766" i="3"/>
  <c r="Y7758" i="3"/>
  <c r="Y7750" i="3"/>
  <c r="Y7742" i="3"/>
  <c r="Y7734" i="3"/>
  <c r="Y7726" i="3"/>
  <c r="Y7718" i="3"/>
  <c r="Y7710" i="3"/>
  <c r="Y7702" i="3"/>
  <c r="Y7694" i="3"/>
  <c r="Y7686" i="3"/>
  <c r="Y7678" i="3"/>
  <c r="Y7670" i="3"/>
  <c r="Y7662" i="3"/>
  <c r="Y7654" i="3"/>
  <c r="Y7646" i="3"/>
  <c r="Y7638" i="3"/>
  <c r="Y7630" i="3"/>
  <c r="Y7622" i="3"/>
  <c r="Y7614" i="3"/>
  <c r="Y7606" i="3"/>
  <c r="Y7598" i="3"/>
  <c r="Y7590" i="3"/>
  <c r="Y7582" i="3"/>
  <c r="Y7574" i="3"/>
  <c r="Y7566" i="3"/>
  <c r="Y7558" i="3"/>
  <c r="Y7550" i="3"/>
  <c r="Y7542" i="3"/>
  <c r="Y7534" i="3"/>
  <c r="Y7526" i="3"/>
  <c r="Y7518" i="3"/>
  <c r="Y7510" i="3"/>
  <c r="Y7502" i="3"/>
  <c r="Y7494" i="3"/>
  <c r="Y7486" i="3"/>
  <c r="Y7478" i="3"/>
  <c r="Y7470" i="3"/>
  <c r="Y7462" i="3"/>
  <c r="Y7454" i="3"/>
  <c r="Y7446" i="3"/>
  <c r="Y7438" i="3"/>
  <c r="Y7430" i="3"/>
  <c r="Y7422" i="3"/>
  <c r="Y7414" i="3"/>
  <c r="Y7406" i="3"/>
  <c r="Y7398" i="3"/>
  <c r="Y7390" i="3"/>
  <c r="Y7382" i="3"/>
  <c r="Y7374" i="3"/>
  <c r="Y7366" i="3"/>
  <c r="Y7358" i="3"/>
  <c r="Y7350" i="3"/>
  <c r="Y7342" i="3"/>
  <c r="Y7334" i="3"/>
  <c r="Y7326" i="3"/>
  <c r="Y7318" i="3"/>
  <c r="Y7310" i="3"/>
  <c r="Y7302" i="3"/>
  <c r="Y7294" i="3"/>
  <c r="Y7286" i="3"/>
  <c r="Y7278" i="3"/>
  <c r="Y7270" i="3"/>
  <c r="Y7262" i="3"/>
  <c r="Y7254" i="3"/>
  <c r="Y7246" i="3"/>
  <c r="Y7238" i="3"/>
  <c r="Y7230" i="3"/>
  <c r="Y7222" i="3"/>
  <c r="Y7214" i="3"/>
  <c r="Y7206" i="3"/>
  <c r="Y7198" i="3"/>
  <c r="Y7190" i="3"/>
  <c r="Y7182" i="3"/>
  <c r="Y7174" i="3"/>
  <c r="Y7166" i="3"/>
  <c r="Y7158" i="3"/>
  <c r="Y7150" i="3"/>
  <c r="Y7142" i="3"/>
  <c r="Y7134" i="3"/>
  <c r="Y7126" i="3"/>
  <c r="Y7118" i="3"/>
  <c r="Y7110" i="3"/>
  <c r="Y7102" i="3"/>
  <c r="Y7094" i="3"/>
  <c r="Y7078" i="3"/>
  <c r="Y7070" i="3"/>
  <c r="Y7062" i="3"/>
  <c r="Y7054" i="3"/>
  <c r="Y7046" i="3"/>
  <c r="Y7038" i="3"/>
  <c r="Y7030" i="3"/>
  <c r="Y7022" i="3"/>
  <c r="Y7014" i="3"/>
  <c r="Y7006" i="3"/>
  <c r="Y6998" i="3"/>
  <c r="Y6990" i="3"/>
  <c r="Y6982" i="3"/>
  <c r="Y6974" i="3"/>
  <c r="Y6966" i="3"/>
  <c r="Y6958" i="3"/>
  <c r="Y6950" i="3"/>
  <c r="Y6942" i="3"/>
  <c r="Y6934" i="3"/>
  <c r="Y6926" i="3"/>
  <c r="Y6918" i="3"/>
  <c r="Y6910" i="3"/>
  <c r="Y6902" i="3"/>
  <c r="Y6894" i="3"/>
  <c r="Y6886" i="3"/>
  <c r="Y6878" i="3"/>
  <c r="Y6870" i="3"/>
  <c r="Y6862" i="3"/>
  <c r="Y6854" i="3"/>
  <c r="Y6846" i="3"/>
  <c r="Y6838" i="3"/>
  <c r="Y6830" i="3"/>
  <c r="Y6822" i="3"/>
  <c r="Y6814" i="3"/>
  <c r="Y6806" i="3"/>
  <c r="Y6798" i="3"/>
  <c r="Y6790" i="3"/>
  <c r="Y6782" i="3"/>
  <c r="Y6774" i="3"/>
  <c r="Y6766" i="3"/>
  <c r="Y6758" i="3"/>
  <c r="Y6750" i="3"/>
  <c r="Y6742" i="3"/>
  <c r="Y6734" i="3"/>
  <c r="Y6726" i="3"/>
  <c r="Y6718" i="3"/>
  <c r="Y6710" i="3"/>
  <c r="Y6702" i="3"/>
  <c r="Y6694" i="3"/>
  <c r="Y6686" i="3"/>
  <c r="Y6678" i="3"/>
  <c r="Y6670" i="3"/>
  <c r="Y6662" i="3"/>
  <c r="Y6654" i="3"/>
  <c r="Y6646" i="3"/>
  <c r="Y6638" i="3"/>
  <c r="Y6630" i="3"/>
  <c r="Y6622" i="3"/>
  <c r="Y6614" i="3"/>
  <c r="Y6606" i="3"/>
  <c r="Y6598" i="3"/>
  <c r="Y6590" i="3"/>
  <c r="Y6582" i="3"/>
  <c r="Y6574" i="3"/>
  <c r="Y6566" i="3"/>
  <c r="Y6558" i="3"/>
  <c r="Y6550" i="3"/>
  <c r="Y6542" i="3"/>
  <c r="Y6534" i="3"/>
  <c r="Y6526" i="3"/>
  <c r="Y6518" i="3"/>
  <c r="Y6510" i="3"/>
  <c r="Y6502" i="3"/>
  <c r="Y6494" i="3"/>
  <c r="Y6486" i="3"/>
  <c r="Y6478" i="3"/>
  <c r="Y6470" i="3"/>
  <c r="Y6462" i="3"/>
  <c r="Y6454" i="3"/>
  <c r="Y6446" i="3"/>
  <c r="Y6438" i="3"/>
  <c r="Y6430" i="3"/>
  <c r="Y6422" i="3"/>
  <c r="Y6414" i="3"/>
  <c r="Y6406" i="3"/>
  <c r="Y6398" i="3"/>
  <c r="Y6390" i="3"/>
  <c r="Y6382" i="3"/>
  <c r="Y6374" i="3"/>
  <c r="Y6366" i="3"/>
  <c r="Y6358" i="3"/>
  <c r="Y6350" i="3"/>
  <c r="Y6342" i="3"/>
  <c r="Y6334" i="3"/>
  <c r="Y6326" i="3"/>
  <c r="Y6318" i="3"/>
  <c r="Y6310" i="3"/>
  <c r="Y6302" i="3"/>
  <c r="Y6294" i="3"/>
  <c r="Y6286" i="3"/>
  <c r="Y6278" i="3"/>
  <c r="Y6270" i="3"/>
  <c r="Y6262" i="3"/>
  <c r="Y6254" i="3"/>
  <c r="Y6246" i="3"/>
  <c r="Y6238" i="3"/>
  <c r="Y6230" i="3"/>
  <c r="Y6222" i="3"/>
  <c r="Y6214" i="3"/>
  <c r="Y6206" i="3"/>
  <c r="Y6198" i="3"/>
  <c r="Y6190" i="3"/>
  <c r="Y6182" i="3"/>
  <c r="Y6174" i="3"/>
  <c r="Y6166" i="3"/>
  <c r="Y6158" i="3"/>
  <c r="Y6150" i="3"/>
  <c r="Y6142" i="3"/>
  <c r="Y6134" i="3"/>
  <c r="Y6126" i="3"/>
  <c r="Y6118" i="3"/>
  <c r="Y6110" i="3"/>
  <c r="Y6102" i="3"/>
  <c r="Y6094" i="3"/>
  <c r="Y6086" i="3"/>
  <c r="Y6078" i="3"/>
  <c r="Y6070" i="3"/>
  <c r="Y6062" i="3"/>
  <c r="Y6054" i="3"/>
  <c r="Y6046" i="3"/>
  <c r="Y6038" i="3"/>
  <c r="Y6030" i="3"/>
  <c r="Y6022" i="3"/>
  <c r="Y6014" i="3"/>
  <c r="Y6006" i="3"/>
  <c r="Y5998" i="3"/>
  <c r="Y5990" i="3"/>
  <c r="Y5982" i="3"/>
  <c r="Y5974" i="3"/>
  <c r="Y5966" i="3"/>
  <c r="Y5958" i="3"/>
  <c r="Y5950" i="3"/>
  <c r="Y5942" i="3"/>
  <c r="Y5934" i="3"/>
  <c r="Y5926" i="3"/>
  <c r="Y5918" i="3"/>
  <c r="Y5910" i="3"/>
  <c r="Y5902" i="3"/>
  <c r="Y5894" i="3"/>
  <c r="Y5886" i="3"/>
  <c r="Y5878" i="3"/>
  <c r="Y5870" i="3"/>
  <c r="Y5862" i="3"/>
  <c r="Y5854" i="3"/>
  <c r="Y5846" i="3"/>
  <c r="Y5838" i="3"/>
  <c r="Y5830" i="3"/>
  <c r="Y5822" i="3"/>
  <c r="Y5814" i="3"/>
  <c r="Y5806" i="3"/>
  <c r="Y5798" i="3"/>
  <c r="Y5790" i="3"/>
  <c r="Y5782" i="3"/>
  <c r="Y5774" i="3"/>
  <c r="Y5766" i="3"/>
  <c r="Y5758" i="3"/>
  <c r="Y5750" i="3"/>
  <c r="Y5742" i="3"/>
  <c r="Y5734" i="3"/>
  <c r="Y5726" i="3"/>
  <c r="Y5718" i="3"/>
  <c r="Y5710" i="3"/>
  <c r="Y5702" i="3"/>
  <c r="Y5694" i="3"/>
  <c r="Y5686" i="3"/>
  <c r="Y5678" i="3"/>
  <c r="Y5670" i="3"/>
  <c r="Y5662" i="3"/>
  <c r="Y5654" i="3"/>
  <c r="Y5646" i="3"/>
  <c r="Y5638" i="3"/>
  <c r="Y5630" i="3"/>
  <c r="Y5622" i="3"/>
  <c r="Y5614" i="3"/>
  <c r="Y5606" i="3"/>
  <c r="Y5598" i="3"/>
  <c r="Y5590" i="3"/>
  <c r="Y5582" i="3"/>
  <c r="Y5574" i="3"/>
  <c r="Y5566" i="3"/>
  <c r="Y5558" i="3"/>
  <c r="Y5550" i="3"/>
  <c r="Y5542" i="3"/>
  <c r="Y5534" i="3"/>
  <c r="Y5526" i="3"/>
  <c r="Y5518" i="3"/>
  <c r="Y5510" i="3"/>
  <c r="Y5502" i="3"/>
  <c r="Y5494" i="3"/>
  <c r="Y5382" i="3"/>
  <c r="Y5254" i="3"/>
  <c r="Y4766" i="3"/>
  <c r="Y4390" i="3"/>
  <c r="Y4158" i="3"/>
  <c r="Y4094" i="3"/>
  <c r="Y2470" i="3"/>
  <c r="Y4" i="3"/>
  <c r="Y9984" i="3"/>
  <c r="Y9976" i="3"/>
  <c r="Y9968" i="3"/>
  <c r="Y9960" i="3"/>
  <c r="Y9952" i="3"/>
  <c r="Y9944" i="3"/>
  <c r="Y9936" i="3"/>
  <c r="Y9928" i="3"/>
  <c r="Y9920" i="3"/>
  <c r="Y9912" i="3"/>
  <c r="Y9904" i="3"/>
  <c r="Y9896" i="3"/>
  <c r="Y9888" i="3"/>
  <c r="Y9880" i="3"/>
  <c r="Y9872" i="3"/>
  <c r="Y9864" i="3"/>
  <c r="Y9856" i="3"/>
  <c r="Y9848" i="3"/>
  <c r="Y9840" i="3"/>
  <c r="Y9832" i="3"/>
  <c r="Y9824" i="3"/>
  <c r="Y9816" i="3"/>
  <c r="Y9808" i="3"/>
  <c r="Y9800" i="3"/>
  <c r="Y9792" i="3"/>
  <c r="Y9776" i="3"/>
  <c r="Y9768" i="3"/>
  <c r="Y9760" i="3"/>
  <c r="Y9752" i="3"/>
  <c r="Y9744" i="3"/>
  <c r="Y9736" i="3"/>
  <c r="Y9728" i="3"/>
  <c r="Y9720" i="3"/>
  <c r="Y9712" i="3"/>
  <c r="Y9704" i="3"/>
  <c r="Y9696" i="3"/>
  <c r="Y9688" i="3"/>
  <c r="Y9680" i="3"/>
  <c r="Y9672" i="3"/>
  <c r="Y9664" i="3"/>
  <c r="Y9656" i="3"/>
  <c r="Y9648" i="3"/>
  <c r="Y9632" i="3"/>
  <c r="Y9624" i="3"/>
  <c r="Y9616" i="3"/>
  <c r="Y9608" i="3"/>
  <c r="Y9600" i="3"/>
  <c r="Y9592" i="3"/>
  <c r="Y9584" i="3"/>
  <c r="Y9576" i="3"/>
  <c r="Y9568" i="3"/>
  <c r="Y9560" i="3"/>
  <c r="Y9552" i="3"/>
  <c r="Y9544" i="3"/>
  <c r="Y9536" i="3"/>
  <c r="Y9528" i="3"/>
  <c r="Y9520" i="3"/>
  <c r="Y9504" i="3"/>
  <c r="Y9496" i="3"/>
  <c r="Y9488" i="3"/>
  <c r="Y9480" i="3"/>
  <c r="Y9472" i="3"/>
  <c r="Y9464" i="3"/>
  <c r="Y9456" i="3"/>
  <c r="Y9448" i="3"/>
  <c r="Y9440" i="3"/>
  <c r="Y9432" i="3"/>
  <c r="Y9424" i="3"/>
  <c r="Y9416" i="3"/>
  <c r="Y9408" i="3"/>
  <c r="Y9392" i="3"/>
  <c r="Y9376" i="3"/>
  <c r="Y9368" i="3"/>
  <c r="Y9360" i="3"/>
  <c r="Y9352" i="3"/>
  <c r="Y9344" i="3"/>
  <c r="Y9336" i="3"/>
  <c r="Y9328" i="3"/>
  <c r="Y9320" i="3"/>
  <c r="Y9312" i="3"/>
  <c r="Y9304" i="3"/>
  <c r="Y9296" i="3"/>
  <c r="Y9288" i="3"/>
  <c r="Y9280" i="3"/>
  <c r="Y9272" i="3"/>
  <c r="Y9264" i="3"/>
  <c r="Y9248" i="3"/>
  <c r="Y9240" i="3"/>
  <c r="Y9232" i="3"/>
  <c r="Y9224" i="3"/>
  <c r="Y9216" i="3"/>
  <c r="Y9208" i="3"/>
  <c r="Y9200" i="3"/>
  <c r="Y9192" i="3"/>
  <c r="Y9184" i="3"/>
  <c r="Y9176" i="3"/>
  <c r="Y9168" i="3"/>
  <c r="Y9160" i="3"/>
  <c r="Y9152" i="3"/>
  <c r="Y9136" i="3"/>
  <c r="Y9128" i="3"/>
  <c r="Y9120" i="3"/>
  <c r="Y9112" i="3"/>
  <c r="Y9104" i="3"/>
  <c r="Y9096" i="3"/>
  <c r="Y9088" i="3"/>
  <c r="Y9080" i="3"/>
  <c r="Y9072" i="3"/>
  <c r="Y9064" i="3"/>
  <c r="Y9056" i="3"/>
  <c r="Y9048" i="3"/>
  <c r="Y9040" i="3"/>
  <c r="Y9032" i="3"/>
  <c r="Y9024" i="3"/>
  <c r="Y9008" i="3"/>
  <c r="Y8992" i="3"/>
  <c r="Y8984" i="3"/>
  <c r="Y8976" i="3"/>
  <c r="Y8968" i="3"/>
  <c r="Y8960" i="3"/>
  <c r="Y8952" i="3"/>
  <c r="Y8944" i="3"/>
  <c r="Y8936" i="3"/>
  <c r="Y8928" i="3"/>
  <c r="Y8920" i="3"/>
  <c r="Y8912" i="3"/>
  <c r="Y8904" i="3"/>
  <c r="Y8896" i="3"/>
  <c r="Y8888" i="3"/>
  <c r="Y8880" i="3"/>
  <c r="Y8872" i="3"/>
  <c r="Y8864" i="3"/>
  <c r="Y8856" i="3"/>
  <c r="Y8848" i="3"/>
  <c r="Y8840" i="3"/>
  <c r="Y8832" i="3"/>
  <c r="Y8824" i="3"/>
  <c r="Y8816" i="3"/>
  <c r="Y8808" i="3"/>
  <c r="Y8800" i="3"/>
  <c r="Y8792" i="3"/>
  <c r="Y8784" i="3"/>
  <c r="Y8776" i="3"/>
  <c r="Y8768" i="3"/>
  <c r="Y8752" i="3"/>
  <c r="Y8744" i="3"/>
  <c r="Y8736" i="3"/>
  <c r="Y8728" i="3"/>
  <c r="Y8720" i="3"/>
  <c r="Y8712" i="3"/>
  <c r="Y8704" i="3"/>
  <c r="Y8696" i="3"/>
  <c r="Y8688" i="3"/>
  <c r="Y8680" i="3"/>
  <c r="Y8672" i="3"/>
  <c r="Y8664" i="3"/>
  <c r="Y8656" i="3"/>
  <c r="Y8648" i="3"/>
  <c r="Y8640" i="3"/>
  <c r="Y8632" i="3"/>
  <c r="Y8624" i="3"/>
  <c r="Y8608" i="3"/>
  <c r="Y8600" i="3"/>
  <c r="Y8592" i="3"/>
  <c r="Y8584" i="3"/>
  <c r="Y8576" i="3"/>
  <c r="Y8568" i="3"/>
  <c r="Y8560" i="3"/>
  <c r="Y8552" i="3"/>
  <c r="Y8544" i="3"/>
  <c r="Y8536" i="3"/>
  <c r="Y8528" i="3"/>
  <c r="Y8520" i="3"/>
  <c r="Y8512" i="3"/>
  <c r="Y8504" i="3"/>
  <c r="Y8496" i="3"/>
  <c r="Y8480" i="3"/>
  <c r="Y8472" i="3"/>
  <c r="Y8464" i="3"/>
  <c r="Y8456" i="3"/>
  <c r="Y8448" i="3"/>
  <c r="Y8440" i="3"/>
  <c r="Y8432" i="3"/>
  <c r="Y8424" i="3"/>
  <c r="Y8416" i="3"/>
  <c r="Y8408" i="3"/>
  <c r="Y8400" i="3"/>
  <c r="Y8392" i="3"/>
  <c r="Y8384" i="3"/>
  <c r="Y8368" i="3"/>
  <c r="Y8352" i="3"/>
  <c r="Y8344" i="3"/>
  <c r="Y8336" i="3"/>
  <c r="Y8328" i="3"/>
  <c r="Y8320" i="3"/>
  <c r="Y8312" i="3"/>
  <c r="Y8304" i="3"/>
  <c r="Y8296" i="3"/>
  <c r="Y8288" i="3"/>
  <c r="Y8280" i="3"/>
  <c r="Y8272" i="3"/>
  <c r="Y8264" i="3"/>
  <c r="Y8256" i="3"/>
  <c r="Y8248" i="3"/>
  <c r="Y8240" i="3"/>
  <c r="Y8224" i="3"/>
  <c r="Y8216" i="3"/>
  <c r="Y8208" i="3"/>
  <c r="Y8200" i="3"/>
  <c r="Y8192" i="3"/>
  <c r="Y8184" i="3"/>
  <c r="Y8176" i="3"/>
  <c r="Y8168" i="3"/>
  <c r="Y8160" i="3"/>
  <c r="Y8152" i="3"/>
  <c r="Y8144" i="3"/>
  <c r="Y8136" i="3"/>
  <c r="Y8128" i="3"/>
  <c r="Y8112" i="3"/>
  <c r="Y8104" i="3"/>
  <c r="Y8096" i="3"/>
  <c r="Y8088" i="3"/>
  <c r="Y8080" i="3"/>
  <c r="Y8072" i="3"/>
  <c r="Y8064" i="3"/>
  <c r="Y8056" i="3"/>
  <c r="Y8048" i="3"/>
  <c r="Y8040" i="3"/>
  <c r="Y8032" i="3"/>
  <c r="Y8024" i="3"/>
  <c r="Y8016" i="3"/>
  <c r="Y8008" i="3"/>
  <c r="Y8000" i="3"/>
  <c r="Y7984" i="3"/>
  <c r="Y7968" i="3"/>
  <c r="Y7960" i="3"/>
  <c r="Y7952" i="3"/>
  <c r="Y7944" i="3"/>
  <c r="Y7936" i="3"/>
  <c r="Y7928" i="3"/>
  <c r="Y7920" i="3"/>
  <c r="Y7912" i="3"/>
  <c r="Y7904" i="3"/>
  <c r="Y7896" i="3"/>
  <c r="Y7888" i="3"/>
  <c r="Y7880" i="3"/>
  <c r="Y7872" i="3"/>
  <c r="Y7864" i="3"/>
  <c r="Y7856" i="3"/>
  <c r="Y7848" i="3"/>
  <c r="Y7840" i="3"/>
  <c r="Y7832" i="3"/>
  <c r="Y7824" i="3"/>
  <c r="Y7816" i="3"/>
  <c r="Y7808" i="3"/>
  <c r="Y7800" i="3"/>
  <c r="Y7792" i="3"/>
  <c r="Y7784" i="3"/>
  <c r="Y7776" i="3"/>
  <c r="Y7768" i="3"/>
  <c r="Y7760" i="3"/>
  <c r="Y7752" i="3"/>
  <c r="Y7744" i="3"/>
  <c r="Y7728" i="3"/>
  <c r="Y7720" i="3"/>
  <c r="Y7712" i="3"/>
  <c r="Y7704" i="3"/>
  <c r="Y7696" i="3"/>
  <c r="Y7688" i="3"/>
  <c r="Y7680" i="3"/>
  <c r="Y7672" i="3"/>
  <c r="Y7664" i="3"/>
  <c r="Y7656" i="3"/>
  <c r="Y7648" i="3"/>
  <c r="Y7640" i="3"/>
  <c r="Y7632" i="3"/>
  <c r="Y7624" i="3"/>
  <c r="Y7616" i="3"/>
  <c r="Y7608" i="3"/>
  <c r="Y7600" i="3"/>
  <c r="Y7584" i="3"/>
  <c r="Y7576" i="3"/>
  <c r="Y7568" i="3"/>
  <c r="Y7560" i="3"/>
  <c r="Y7552" i="3"/>
  <c r="Y7544" i="3"/>
  <c r="Y7536" i="3"/>
  <c r="Y7528" i="3"/>
  <c r="Y7520" i="3"/>
  <c r="Y7512" i="3"/>
  <c r="Y7504" i="3"/>
  <c r="Y7496" i="3"/>
  <c r="Y7488" i="3"/>
  <c r="Y7480" i="3"/>
  <c r="Y7472" i="3"/>
  <c r="Y7464" i="3"/>
  <c r="Y7456" i="3"/>
  <c r="Y7448" i="3"/>
  <c r="Y7440" i="3"/>
  <c r="Y7432" i="3"/>
  <c r="Y7424" i="3"/>
  <c r="Y7416" i="3"/>
  <c r="Y7408" i="3"/>
  <c r="Y7400" i="3"/>
  <c r="Y7392" i="3"/>
  <c r="Y7384" i="3"/>
  <c r="Y7376" i="3"/>
  <c r="Y7368" i="3"/>
  <c r="Y7360" i="3"/>
  <c r="Y7352" i="3"/>
  <c r="Y7344" i="3"/>
  <c r="Y7336" i="3"/>
  <c r="Y7328" i="3"/>
  <c r="Y7320" i="3"/>
  <c r="Y7312" i="3"/>
  <c r="Y7304" i="3"/>
  <c r="Y7296" i="3"/>
  <c r="Y7288" i="3"/>
  <c r="Y7280" i="3"/>
  <c r="Y7272" i="3"/>
  <c r="Y7264" i="3"/>
  <c r="Y7256" i="3"/>
  <c r="Y7248" i="3"/>
  <c r="Y7240" i="3"/>
  <c r="Y7232" i="3"/>
  <c r="Y7224" i="3"/>
  <c r="Y7216" i="3"/>
  <c r="Y7208" i="3"/>
  <c r="Y7200" i="3"/>
  <c r="Y7192" i="3"/>
  <c r="Y7176" i="3"/>
  <c r="Y7168" i="3"/>
  <c r="Y7160" i="3"/>
  <c r="Y7152" i="3"/>
  <c r="Y7144" i="3"/>
  <c r="Y7136" i="3"/>
  <c r="Y7128" i="3"/>
  <c r="Y7120" i="3"/>
  <c r="Y7112" i="3"/>
  <c r="Y7096" i="3"/>
  <c r="Y7088" i="3"/>
  <c r="Y7080" i="3"/>
  <c r="Y7072" i="3"/>
  <c r="Y7064" i="3"/>
  <c r="Y7048" i="3"/>
  <c r="Y7040" i="3"/>
  <c r="Y7032" i="3"/>
  <c r="Y7016" i="3"/>
  <c r="Y7008" i="3"/>
  <c r="Y7000" i="3"/>
  <c r="Y6992" i="3"/>
  <c r="Y6984" i="3"/>
  <c r="Y6976" i="3"/>
  <c r="Y6968" i="3"/>
  <c r="Y6960" i="3"/>
  <c r="Y6952" i="3"/>
  <c r="Y6944" i="3"/>
  <c r="Y6936" i="3"/>
  <c r="Y6928" i="3"/>
  <c r="Y6920" i="3"/>
  <c r="Y6912" i="3"/>
  <c r="Y6904" i="3"/>
  <c r="Y6896" i="3"/>
  <c r="Y6888" i="3"/>
  <c r="Y6880" i="3"/>
  <c r="Y6872" i="3"/>
  <c r="Y6864" i="3"/>
  <c r="Y6856" i="3"/>
  <c r="Y6848" i="3"/>
  <c r="Y6840" i="3"/>
  <c r="Y6832" i="3"/>
  <c r="Y6824" i="3"/>
  <c r="Y6816" i="3"/>
  <c r="Y6808" i="3"/>
  <c r="Y6800" i="3"/>
  <c r="Y6792" i="3"/>
  <c r="Y6784" i="3"/>
  <c r="Y6776" i="3"/>
  <c r="Y6768" i="3"/>
  <c r="Y6760" i="3"/>
  <c r="Y6752" i="3"/>
  <c r="Y6744" i="3"/>
  <c r="Y6736" i="3"/>
  <c r="Y6728" i="3"/>
  <c r="Y6720" i="3"/>
  <c r="Y6712" i="3"/>
  <c r="Y6704" i="3"/>
  <c r="Y6696" i="3"/>
  <c r="Y6688" i="3"/>
  <c r="Y6680" i="3"/>
  <c r="Y6672" i="3"/>
  <c r="Y6664" i="3"/>
  <c r="Y6656" i="3"/>
  <c r="Y6648" i="3"/>
  <c r="Y6640" i="3"/>
  <c r="Y6632" i="3"/>
  <c r="Y6624" i="3"/>
  <c r="Y6616" i="3"/>
  <c r="Y6608" i="3"/>
  <c r="Y6600" i="3"/>
  <c r="Y6592" i="3"/>
  <c r="Y6584" i="3"/>
  <c r="Y6576" i="3"/>
  <c r="Y6560" i="3"/>
  <c r="Y6552" i="3"/>
  <c r="Y6544" i="3"/>
  <c r="Y6528" i="3"/>
  <c r="Y6520" i="3"/>
  <c r="Y6512" i="3"/>
  <c r="Y6504" i="3"/>
  <c r="Y6496" i="3"/>
  <c r="Y6488" i="3"/>
  <c r="Y6480" i="3"/>
  <c r="Y6472" i="3"/>
  <c r="Y6464" i="3"/>
  <c r="Y6456" i="3"/>
  <c r="Y6448" i="3"/>
  <c r="Y6440" i="3"/>
  <c r="Y6432" i="3"/>
  <c r="Y6424" i="3"/>
  <c r="Y6416" i="3"/>
  <c r="Y6408" i="3"/>
  <c r="Y6400" i="3"/>
  <c r="Y6392" i="3"/>
  <c r="Y6384" i="3"/>
  <c r="Y6376" i="3"/>
  <c r="Y6368" i="3"/>
  <c r="Y6360" i="3"/>
  <c r="Y6352" i="3"/>
  <c r="Y6344" i="3"/>
  <c r="Y6336" i="3"/>
  <c r="Y6328" i="3"/>
  <c r="Y6320" i="3"/>
  <c r="Y6312" i="3"/>
  <c r="Y6304" i="3"/>
  <c r="Y6296" i="3"/>
  <c r="Y6288" i="3"/>
  <c r="Y6280" i="3"/>
  <c r="Y6272" i="3"/>
  <c r="Y6264" i="3"/>
  <c r="Y6256" i="3"/>
  <c r="Y6248" i="3"/>
  <c r="Y6240" i="3"/>
  <c r="Y6232" i="3"/>
  <c r="Y6224" i="3"/>
  <c r="Y6216" i="3"/>
  <c r="Y6208" i="3"/>
  <c r="Y6200" i="3"/>
  <c r="Y6192" i="3"/>
  <c r="Y6184" i="3"/>
  <c r="Y6176" i="3"/>
  <c r="Y6168" i="3"/>
  <c r="Y6160" i="3"/>
  <c r="Y6152" i="3"/>
  <c r="Y6144" i="3"/>
  <c r="Y6136" i="3"/>
  <c r="Y6128" i="3"/>
  <c r="Y6120" i="3"/>
  <c r="Y6112" i="3"/>
  <c r="Y6104" i="3"/>
  <c r="Y6096" i="3"/>
  <c r="Y6088" i="3"/>
  <c r="Y6080" i="3"/>
  <c r="Y6072" i="3"/>
  <c r="Y6064" i="3"/>
  <c r="Y6056" i="3"/>
  <c r="Y6048" i="3"/>
  <c r="Y6040" i="3"/>
  <c r="Y6032" i="3"/>
  <c r="Y6024" i="3"/>
  <c r="Y6016" i="3"/>
  <c r="Y6008" i="3"/>
  <c r="Y6000" i="3"/>
  <c r="Y5992" i="3"/>
  <c r="Y5984" i="3"/>
  <c r="Y5976" i="3"/>
  <c r="Y5968" i="3"/>
  <c r="Y5960" i="3"/>
  <c r="Y5952" i="3"/>
  <c r="Y5944" i="3"/>
  <c r="Y5936" i="3"/>
  <c r="Y5928" i="3"/>
  <c r="Y5920" i="3"/>
  <c r="Y5912" i="3"/>
  <c r="Y5904" i="3"/>
  <c r="Y5896" i="3"/>
  <c r="Y5888" i="3"/>
  <c r="Y5880" i="3"/>
  <c r="Y5872" i="3"/>
  <c r="Y5864" i="3"/>
  <c r="Y5856" i="3"/>
  <c r="Y5848" i="3"/>
  <c r="Y5840" i="3"/>
  <c r="Y5832" i="3"/>
  <c r="Y5824" i="3"/>
  <c r="Y5816" i="3"/>
  <c r="Y5808" i="3"/>
  <c r="Y5800" i="3"/>
  <c r="Y5784" i="3"/>
  <c r="Y5776" i="3"/>
  <c r="Y5768" i="3"/>
  <c r="Y5760" i="3"/>
  <c r="Y5752" i="3"/>
  <c r="Y5744" i="3"/>
  <c r="Y5728" i="3"/>
  <c r="Y5720" i="3"/>
  <c r="Y5712" i="3"/>
  <c r="Y5704" i="3"/>
  <c r="Y5696" i="3"/>
  <c r="Y5688" i="3"/>
  <c r="Y5680" i="3"/>
  <c r="Y5672" i="3"/>
  <c r="Y5664" i="3"/>
  <c r="Y5656" i="3"/>
  <c r="Y5648" i="3"/>
  <c r="Y5640" i="3"/>
  <c r="Y5632" i="3"/>
  <c r="Y5624" i="3"/>
  <c r="Y5616" i="3"/>
  <c r="Y5608" i="3"/>
  <c r="Y5600" i="3"/>
  <c r="Y5592" i="3"/>
  <c r="Y5584" i="3"/>
  <c r="Y5576" i="3"/>
  <c r="Y5568" i="3"/>
  <c r="Y5560" i="3"/>
  <c r="Y5552" i="3"/>
  <c r="Y5544" i="3"/>
  <c r="Y5536" i="3"/>
  <c r="Y5528" i="3"/>
  <c r="Y5520" i="3"/>
  <c r="Y5512" i="3"/>
  <c r="Y5504" i="3"/>
  <c r="Y5496" i="3"/>
  <c r="Y5488" i="3"/>
  <c r="Y5480" i="3"/>
  <c r="Y5472" i="3"/>
  <c r="Y5464" i="3"/>
  <c r="Y5456" i="3"/>
  <c r="Y5448" i="3"/>
  <c r="Y5440" i="3"/>
  <c r="Y5432" i="3"/>
  <c r="Y5424" i="3"/>
  <c r="Y5416" i="3"/>
  <c r="Y5408" i="3"/>
  <c r="Y5400" i="3"/>
  <c r="Y5392" i="3"/>
  <c r="Y5384" i="3"/>
  <c r="Y5376" i="3"/>
  <c r="Y5368" i="3"/>
  <c r="Y5360" i="3"/>
  <c r="Y5352" i="3"/>
  <c r="Y5344" i="3"/>
  <c r="Y5336" i="3"/>
  <c r="Y5328" i="3"/>
  <c r="Y5320" i="3"/>
  <c r="Y5312" i="3"/>
  <c r="Y5304" i="3"/>
  <c r="Y5296" i="3"/>
  <c r="Y5288" i="3"/>
  <c r="Y5280" i="3"/>
  <c r="Y5272" i="3"/>
  <c r="Y5264" i="3"/>
  <c r="Y5256" i="3"/>
  <c r="Y5248" i="3"/>
  <c r="Y5240" i="3"/>
  <c r="Y5232" i="3"/>
  <c r="Y5224" i="3"/>
  <c r="Y5216" i="3"/>
  <c r="Y5208" i="3"/>
  <c r="Y5200" i="3"/>
  <c r="Y5192" i="3"/>
  <c r="Y5184" i="3"/>
  <c r="Y5176" i="3"/>
  <c r="Y5168" i="3"/>
  <c r="Y5160" i="3"/>
  <c r="Y5152" i="3"/>
  <c r="Y5144" i="3"/>
  <c r="Y5136" i="3"/>
  <c r="Y5128" i="3"/>
  <c r="Y5120" i="3"/>
  <c r="Y5112" i="3"/>
  <c r="Y5104" i="3"/>
  <c r="Y5096" i="3"/>
  <c r="Y5088" i="3"/>
  <c r="Y5080" i="3"/>
  <c r="Y5072" i="3"/>
  <c r="Y5064" i="3"/>
  <c r="Y5056" i="3"/>
  <c r="Y5048" i="3"/>
  <c r="Y5040" i="3"/>
  <c r="Y5024" i="3"/>
  <c r="Y5016" i="3"/>
  <c r="Y5008" i="3"/>
  <c r="Y5000" i="3"/>
  <c r="Y4992" i="3"/>
  <c r="Y4984" i="3"/>
  <c r="Y4976" i="3"/>
  <c r="Y4968" i="3"/>
  <c r="Y4960" i="3"/>
  <c r="Y4952" i="3"/>
  <c r="Y4936" i="3"/>
  <c r="Y4928" i="3"/>
  <c r="Y4920" i="3"/>
  <c r="Y4912" i="3"/>
  <c r="Y4904" i="3"/>
  <c r="Y4896" i="3"/>
  <c r="Y4888" i="3"/>
  <c r="Y4880" i="3"/>
  <c r="Y4872" i="3"/>
  <c r="Y4864" i="3"/>
  <c r="Y4856" i="3"/>
  <c r="Y4848" i="3"/>
  <c r="Y4840" i="3"/>
  <c r="Y4832" i="3"/>
  <c r="Y4824" i="3"/>
  <c r="Y4816" i="3"/>
  <c r="Y4808" i="3"/>
  <c r="Y4800" i="3"/>
  <c r="Y4792" i="3"/>
  <c r="Y4784" i="3"/>
  <c r="Y4776" i="3"/>
  <c r="Y4768" i="3"/>
  <c r="Y4760" i="3"/>
  <c r="Y4752" i="3"/>
  <c r="Y4744" i="3"/>
  <c r="Y4736" i="3"/>
  <c r="Y4728" i="3"/>
  <c r="Y4720" i="3"/>
  <c r="Y4712" i="3"/>
  <c r="Y4704" i="3"/>
  <c r="Y4696" i="3"/>
  <c r="Y4688" i="3"/>
  <c r="Y4680" i="3"/>
  <c r="Y4672" i="3"/>
  <c r="Y4664" i="3"/>
  <c r="Y4656" i="3"/>
  <c r="Y4648" i="3"/>
  <c r="Y4640" i="3"/>
  <c r="Y4632" i="3"/>
  <c r="Y4624" i="3"/>
  <c r="Y4616" i="3"/>
  <c r="Y4608" i="3"/>
  <c r="Y4600" i="3"/>
  <c r="Y4592" i="3"/>
  <c r="Y4584" i="3"/>
  <c r="Y4576" i="3"/>
  <c r="Y4568" i="3"/>
  <c r="Y4560" i="3"/>
  <c r="Y4552" i="3"/>
  <c r="Y4544" i="3"/>
  <c r="Y4536" i="3"/>
  <c r="Y4528" i="3"/>
  <c r="Y4520" i="3"/>
  <c r="Y4512" i="3"/>
  <c r="Y4504" i="3"/>
  <c r="Y4496" i="3"/>
  <c r="Y4488" i="3"/>
  <c r="Y4480" i="3"/>
  <c r="Y4472" i="3"/>
  <c r="Y4464" i="3"/>
  <c r="Y4456" i="3"/>
  <c r="Y4448" i="3"/>
  <c r="Y4440" i="3"/>
  <c r="Y4432" i="3"/>
  <c r="Y4424" i="3"/>
  <c r="Y4416" i="3"/>
  <c r="Y4408" i="3"/>
  <c r="Y4400" i="3"/>
  <c r="Y4392" i="3"/>
  <c r="Y4384" i="3"/>
  <c r="Y4376" i="3"/>
  <c r="Y4368" i="3"/>
  <c r="Y4360" i="3"/>
  <c r="Y4352" i="3"/>
  <c r="Y4344" i="3"/>
  <c r="Y4336" i="3"/>
  <c r="Y4328" i="3"/>
  <c r="Y4320" i="3"/>
  <c r="Y4312" i="3"/>
  <c r="Y4304" i="3"/>
  <c r="Y4296" i="3"/>
  <c r="Y4288" i="3"/>
  <c r="Y4280" i="3"/>
  <c r="Y4272" i="3"/>
  <c r="Y4264" i="3"/>
  <c r="Y4256" i="3"/>
  <c r="Y4248" i="3"/>
  <c r="Y4240" i="3"/>
  <c r="Y4232" i="3"/>
  <c r="Y4224" i="3"/>
  <c r="Y4216" i="3"/>
  <c r="Y4208" i="3"/>
  <c r="Y4200" i="3"/>
  <c r="Y4192" i="3"/>
  <c r="Y4184" i="3"/>
  <c r="Y4176" i="3"/>
  <c r="Y4168" i="3"/>
  <c r="Y4160" i="3"/>
  <c r="Y4152" i="3"/>
  <c r="Y4144" i="3"/>
  <c r="Y4136" i="3"/>
  <c r="Y4128" i="3"/>
  <c r="Y4120" i="3"/>
  <c r="Y4112" i="3"/>
  <c r="Y4104" i="3"/>
  <c r="Y4096" i="3"/>
  <c r="Y4088" i="3"/>
  <c r="Y4080" i="3"/>
  <c r="Y4072" i="3"/>
  <c r="Y4064" i="3"/>
  <c r="Y4056" i="3"/>
  <c r="Y4048" i="3"/>
  <c r="Y4040" i="3"/>
  <c r="Y4024" i="3"/>
  <c r="Y4016" i="3"/>
  <c r="Y4008" i="3"/>
  <c r="Y4000" i="3"/>
  <c r="Y3992" i="3"/>
  <c r="Y3984" i="3"/>
  <c r="Y3976" i="3"/>
  <c r="Y3968" i="3"/>
  <c r="Y3960" i="3"/>
  <c r="Y3952" i="3"/>
  <c r="Y3944" i="3"/>
  <c r="Y3936" i="3"/>
  <c r="Y3928" i="3"/>
  <c r="Y3920" i="3"/>
  <c r="Y3912" i="3"/>
  <c r="Y3904" i="3"/>
  <c r="Y3896" i="3"/>
  <c r="Y3888" i="3"/>
  <c r="Y3880" i="3"/>
  <c r="Y3872" i="3"/>
  <c r="Y3864" i="3"/>
  <c r="Y3856" i="3"/>
  <c r="Y3848" i="3"/>
  <c r="Y3840" i="3"/>
  <c r="Y3832" i="3"/>
  <c r="Y3824" i="3"/>
  <c r="Y3816" i="3"/>
  <c r="Y3808" i="3"/>
  <c r="Y3800" i="3"/>
  <c r="Y3792" i="3"/>
  <c r="Y3784" i="3"/>
  <c r="Y3776" i="3"/>
  <c r="Y3768" i="3"/>
  <c r="Y3760" i="3"/>
  <c r="Y3752" i="3"/>
  <c r="Y3744" i="3"/>
  <c r="Y3736" i="3"/>
  <c r="Y3728" i="3"/>
  <c r="Y3720" i="3"/>
  <c r="Y3712" i="3"/>
  <c r="Y3704" i="3"/>
  <c r="Y3696" i="3"/>
  <c r="Y3688" i="3"/>
  <c r="Y3680" i="3"/>
  <c r="Y3672" i="3"/>
  <c r="Y3664" i="3"/>
  <c r="Y3656" i="3"/>
  <c r="Y3648" i="3"/>
  <c r="Y3640" i="3"/>
  <c r="Y3632" i="3"/>
  <c r="Y3624" i="3"/>
  <c r="Y3616" i="3"/>
  <c r="Y3608" i="3"/>
  <c r="Y3600" i="3"/>
  <c r="Y3592" i="3"/>
  <c r="Y3584" i="3"/>
  <c r="Y3576" i="3"/>
  <c r="Y3568" i="3"/>
  <c r="Y3560" i="3"/>
  <c r="Y3552" i="3"/>
  <c r="Y3544" i="3"/>
  <c r="Y3536" i="3"/>
  <c r="Y3528" i="3"/>
  <c r="Y3512" i="3"/>
  <c r="Y3504" i="3"/>
  <c r="Y3496" i="3"/>
  <c r="Y3472" i="3"/>
  <c r="Y3448" i="3"/>
  <c r="Y3376" i="3"/>
  <c r="Y3352" i="3"/>
  <c r="Y3280" i="3"/>
  <c r="Y1976" i="3"/>
  <c r="Y1696" i="3"/>
  <c r="Y1384" i="3"/>
  <c r="Y1320" i="3"/>
  <c r="Y1096" i="3"/>
  <c r="Y840" i="3"/>
  <c r="Y768" i="3"/>
  <c r="Y368" i="3"/>
  <c r="Y5486" i="3"/>
  <c r="Y5478" i="3"/>
  <c r="Y5470" i="3"/>
  <c r="Y5462" i="3"/>
  <c r="Y5454" i="3"/>
  <c r="Y5446" i="3"/>
  <c r="Y5438" i="3"/>
  <c r="Y5430" i="3"/>
  <c r="Y5422" i="3"/>
  <c r="Y5414" i="3"/>
  <c r="Y5406" i="3"/>
  <c r="Y5398" i="3"/>
  <c r="Y5390" i="3"/>
  <c r="Y5374" i="3"/>
  <c r="Y5366" i="3"/>
  <c r="Y5358" i="3"/>
  <c r="Y5350" i="3"/>
  <c r="Y5342" i="3"/>
  <c r="Y5334" i="3"/>
  <c r="Y5326" i="3"/>
  <c r="Y5318" i="3"/>
  <c r="Y5310" i="3"/>
  <c r="Y5302" i="3"/>
  <c r="Y5294" i="3"/>
  <c r="Y5286" i="3"/>
  <c r="Y5278" i="3"/>
  <c r="Y5270" i="3"/>
  <c r="Y5262" i="3"/>
  <c r="Y5246" i="3"/>
  <c r="Y5238" i="3"/>
  <c r="Y5230" i="3"/>
  <c r="Y5222" i="3"/>
  <c r="Y5214" i="3"/>
  <c r="Y5206" i="3"/>
  <c r="Y5198" i="3"/>
  <c r="Y5190" i="3"/>
  <c r="Y5182" i="3"/>
  <c r="Y5174" i="3"/>
  <c r="Y5166" i="3"/>
  <c r="Y5158" i="3"/>
  <c r="Y5150" i="3"/>
  <c r="Y5142" i="3"/>
  <c r="Y5134" i="3"/>
  <c r="Y5126" i="3"/>
  <c r="Y5118" i="3"/>
  <c r="Y5110" i="3"/>
  <c r="Y5102" i="3"/>
  <c r="Y5094" i="3"/>
  <c r="Y5086" i="3"/>
  <c r="Y5078" i="3"/>
  <c r="Y5070" i="3"/>
  <c r="Y5062" i="3"/>
  <c r="Y5054" i="3"/>
  <c r="Y5046" i="3"/>
  <c r="Y5038" i="3"/>
  <c r="Y5030" i="3"/>
  <c r="Y5022" i="3"/>
  <c r="Y5014" i="3"/>
  <c r="Y5006" i="3"/>
  <c r="Y4998" i="3"/>
  <c r="Y4990" i="3"/>
  <c r="Y4982" i="3"/>
  <c r="Y4974" i="3"/>
  <c r="Y4966" i="3"/>
  <c r="Y4958" i="3"/>
  <c r="Y4950" i="3"/>
  <c r="Y4942" i="3"/>
  <c r="Y4934" i="3"/>
  <c r="Y4926" i="3"/>
  <c r="Y4918" i="3"/>
  <c r="Y4910" i="3"/>
  <c r="Y4902" i="3"/>
  <c r="Y4894" i="3"/>
  <c r="Y4886" i="3"/>
  <c r="Y4878" i="3"/>
  <c r="Y4870" i="3"/>
  <c r="Y4862" i="3"/>
  <c r="Y4854" i="3"/>
  <c r="Y4846" i="3"/>
  <c r="Y4838" i="3"/>
  <c r="Y4830" i="3"/>
  <c r="Y4822" i="3"/>
  <c r="Y4814" i="3"/>
  <c r="Y4806" i="3"/>
  <c r="Y4798" i="3"/>
  <c r="Y4790" i="3"/>
  <c r="Y4782" i="3"/>
  <c r="Y4774" i="3"/>
  <c r="Y4758" i="3"/>
  <c r="Y4750" i="3"/>
  <c r="Y4742" i="3"/>
  <c r="Y4734" i="3"/>
  <c r="Y4726" i="3"/>
  <c r="Y4718" i="3"/>
  <c r="Y4710" i="3"/>
  <c r="Y4702" i="3"/>
  <c r="Y4694" i="3"/>
  <c r="Y4686" i="3"/>
  <c r="Y4678" i="3"/>
  <c r="Y4670" i="3"/>
  <c r="Y4662" i="3"/>
  <c r="Y4654" i="3"/>
  <c r="Y4646" i="3"/>
  <c r="Y4638" i="3"/>
  <c r="Y4630" i="3"/>
  <c r="Y4622" i="3"/>
  <c r="Y4614" i="3"/>
  <c r="Y4606" i="3"/>
  <c r="Y4598" i="3"/>
  <c r="Y4590" i="3"/>
  <c r="Y4582" i="3"/>
  <c r="Y4574" i="3"/>
  <c r="Y4566" i="3"/>
  <c r="Y4558" i="3"/>
  <c r="Y4550" i="3"/>
  <c r="Y4542" i="3"/>
  <c r="Y4534" i="3"/>
  <c r="Y4526" i="3"/>
  <c r="Y4518" i="3"/>
  <c r="Y4510" i="3"/>
  <c r="Y4502" i="3"/>
  <c r="Y4494" i="3"/>
  <c r="Y4486" i="3"/>
  <c r="Y4478" i="3"/>
  <c r="Y4470" i="3"/>
  <c r="Y4462" i="3"/>
  <c r="Y4454" i="3"/>
  <c r="Y4446" i="3"/>
  <c r="Y4438" i="3"/>
  <c r="Y4430" i="3"/>
  <c r="Y4422" i="3"/>
  <c r="Y4414" i="3"/>
  <c r="Y4406" i="3"/>
  <c r="Y4398" i="3"/>
  <c r="Y4382" i="3"/>
  <c r="Y4374" i="3"/>
  <c r="Y4366" i="3"/>
  <c r="Y4358" i="3"/>
  <c r="Y4350" i="3"/>
  <c r="Y4342" i="3"/>
  <c r="Y4326" i="3"/>
  <c r="Y4318" i="3"/>
  <c r="Y4310" i="3"/>
  <c r="Y4302" i="3"/>
  <c r="Y4294" i="3"/>
  <c r="Y4286" i="3"/>
  <c r="Y4278" i="3"/>
  <c r="Y4270" i="3"/>
  <c r="Y4262" i="3"/>
  <c r="Y4254" i="3"/>
  <c r="Y4246" i="3"/>
  <c r="Y4238" i="3"/>
  <c r="Y4230" i="3"/>
  <c r="Y4222" i="3"/>
  <c r="Y4214" i="3"/>
  <c r="Y4206" i="3"/>
  <c r="Y4198" i="3"/>
  <c r="Y4190" i="3"/>
  <c r="Y4182" i="3"/>
  <c r="Y4174" i="3"/>
  <c r="Y4166" i="3"/>
  <c r="Y4150" i="3"/>
  <c r="Y4142" i="3"/>
  <c r="Y4134" i="3"/>
  <c r="Y4126" i="3"/>
  <c r="Y4118" i="3"/>
  <c r="Y4110" i="3"/>
  <c r="Y4102" i="3"/>
  <c r="Y4086" i="3"/>
  <c r="Y4078" i="3"/>
  <c r="Y4070" i="3"/>
  <c r="Y4062" i="3"/>
  <c r="Y4054" i="3"/>
  <c r="Y4046" i="3"/>
  <c r="Y4038" i="3"/>
  <c r="Y4030" i="3"/>
  <c r="Y4022" i="3"/>
  <c r="Y4014" i="3"/>
  <c r="Y4006" i="3"/>
  <c r="Y3998" i="3"/>
  <c r="Y3990" i="3"/>
  <c r="Y3982" i="3"/>
  <c r="Y3974" i="3"/>
  <c r="Y3966" i="3"/>
  <c r="Y3958" i="3"/>
  <c r="Y3950" i="3"/>
  <c r="Y3942" i="3"/>
  <c r="Y3934" i="3"/>
  <c r="Y3926" i="3"/>
  <c r="Y3918" i="3"/>
  <c r="Y3910" i="3"/>
  <c r="Y3902" i="3"/>
  <c r="Y3894" i="3"/>
  <c r="Y3886" i="3"/>
  <c r="Y3878" i="3"/>
  <c r="Y3870" i="3"/>
  <c r="Y3862" i="3"/>
  <c r="Y3854" i="3"/>
  <c r="Y3846" i="3"/>
  <c r="Y3838" i="3"/>
  <c r="Y3830" i="3"/>
  <c r="Y3822" i="3"/>
  <c r="Y3814" i="3"/>
  <c r="Y3806" i="3"/>
  <c r="Y3798" i="3"/>
  <c r="Y3790" i="3"/>
  <c r="Y3782" i="3"/>
  <c r="Y3774" i="3"/>
  <c r="Y3766" i="3"/>
  <c r="Y3758" i="3"/>
  <c r="Y3750" i="3"/>
  <c r="Y3742" i="3"/>
  <c r="Y3734" i="3"/>
  <c r="Y3726" i="3"/>
  <c r="Y3718" i="3"/>
  <c r="Y3710" i="3"/>
  <c r="Y3702" i="3"/>
  <c r="Y3694" i="3"/>
  <c r="Y3686" i="3"/>
  <c r="Y3678" i="3"/>
  <c r="Y3670" i="3"/>
  <c r="Y3662" i="3"/>
  <c r="Y3654" i="3"/>
  <c r="Y3646" i="3"/>
  <c r="Y3638" i="3"/>
  <c r="Y3630" i="3"/>
  <c r="Y3622" i="3"/>
  <c r="Y3614" i="3"/>
  <c r="Y3606" i="3"/>
  <c r="Y3598" i="3"/>
  <c r="Y3590" i="3"/>
  <c r="Y3582" i="3"/>
  <c r="Y3574" i="3"/>
  <c r="Y3566" i="3"/>
  <c r="Y3558" i="3"/>
  <c r="Y3550" i="3"/>
  <c r="Y3542" i="3"/>
  <c r="Y3534" i="3"/>
  <c r="Y3526" i="3"/>
  <c r="Y3518" i="3"/>
  <c r="Y3510" i="3"/>
  <c r="Y3502" i="3"/>
  <c r="Y3494" i="3"/>
  <c r="Y3486" i="3"/>
  <c r="Y3478" i="3"/>
  <c r="Y3470" i="3"/>
  <c r="Y3462" i="3"/>
  <c r="Y3454" i="3"/>
  <c r="Y3446" i="3"/>
  <c r="Y3438" i="3"/>
  <c r="Y3430" i="3"/>
  <c r="Y3422" i="3"/>
  <c r="Y3414" i="3"/>
  <c r="Y3406" i="3"/>
  <c r="Y3398" i="3"/>
  <c r="Y3390" i="3"/>
  <c r="Y3382" i="3"/>
  <c r="Y3374" i="3"/>
  <c r="Y3366" i="3"/>
  <c r="Y3358" i="3"/>
  <c r="Y3350" i="3"/>
  <c r="Y3342" i="3"/>
  <c r="Y3334" i="3"/>
  <c r="Y3326" i="3"/>
  <c r="Y3318" i="3"/>
  <c r="Y3310" i="3"/>
  <c r="Y3302" i="3"/>
  <c r="Y3294" i="3"/>
  <c r="Y3286" i="3"/>
  <c r="Y3278" i="3"/>
  <c r="Y3270" i="3"/>
  <c r="Y3262" i="3"/>
  <c r="Y3254" i="3"/>
  <c r="Y3246" i="3"/>
  <c r="Y3238" i="3"/>
  <c r="Y3230" i="3"/>
  <c r="Y3222" i="3"/>
  <c r="Y3214" i="3"/>
  <c r="Y3206" i="3"/>
  <c r="Y3198" i="3"/>
  <c r="Y3190" i="3"/>
  <c r="Y3182" i="3"/>
  <c r="Y3174" i="3"/>
  <c r="Y3166" i="3"/>
  <c r="Y3158" i="3"/>
  <c r="Y3150" i="3"/>
  <c r="Y3142" i="3"/>
  <c r="Y3134" i="3"/>
  <c r="Y3126" i="3"/>
  <c r="Y3118" i="3"/>
  <c r="Y3110" i="3"/>
  <c r="Y3102" i="3"/>
  <c r="Y3094" i="3"/>
  <c r="Y3086" i="3"/>
  <c r="Y3078" i="3"/>
  <c r="Y3070" i="3"/>
  <c r="Y3062" i="3"/>
  <c r="Y3054" i="3"/>
  <c r="Y3046" i="3"/>
  <c r="Y3038" i="3"/>
  <c r="Y3030" i="3"/>
  <c r="Y3022" i="3"/>
  <c r="Y3014" i="3"/>
  <c r="Y3006" i="3"/>
  <c r="Y2998" i="3"/>
  <c r="Y2990" i="3"/>
  <c r="Y2982" i="3"/>
  <c r="Y2974" i="3"/>
  <c r="Y2966" i="3"/>
  <c r="Y2958" i="3"/>
  <c r="Y2950" i="3"/>
  <c r="Y2942" i="3"/>
  <c r="Y2934" i="3"/>
  <c r="Y2926" i="3"/>
  <c r="Y2918" i="3"/>
  <c r="Y2910" i="3"/>
  <c r="Y2902" i="3"/>
  <c r="Y2894" i="3"/>
  <c r="Y2886" i="3"/>
  <c r="Y2878" i="3"/>
  <c r="Y2870" i="3"/>
  <c r="Y2862" i="3"/>
  <c r="Y2854" i="3"/>
  <c r="Y2846" i="3"/>
  <c r="Y2838" i="3"/>
  <c r="Y2830" i="3"/>
  <c r="Y2822" i="3"/>
  <c r="Y2814" i="3"/>
  <c r="Y2806" i="3"/>
  <c r="Y2798" i="3"/>
  <c r="Y2790" i="3"/>
  <c r="Y2782" i="3"/>
  <c r="Y2774" i="3"/>
  <c r="Y2766" i="3"/>
  <c r="Y2758" i="3"/>
  <c r="Y2750" i="3"/>
  <c r="Y2742" i="3"/>
  <c r="Y2734" i="3"/>
  <c r="Y2726" i="3"/>
  <c r="Y2718" i="3"/>
  <c r="Y2710" i="3"/>
  <c r="Y2702" i="3"/>
  <c r="Y2694" i="3"/>
  <c r="Y2686" i="3"/>
  <c r="Y2678" i="3"/>
  <c r="Y2670" i="3"/>
  <c r="Y2662" i="3"/>
  <c r="Y2654" i="3"/>
  <c r="Y2646" i="3"/>
  <c r="Y2638" i="3"/>
  <c r="Y2630" i="3"/>
  <c r="Y2622" i="3"/>
  <c r="Y2614" i="3"/>
  <c r="Y2606" i="3"/>
  <c r="Y2598" i="3"/>
  <c r="Y2590" i="3"/>
  <c r="Y2582" i="3"/>
  <c r="Y2574" i="3"/>
  <c r="Y2566" i="3"/>
  <c r="Y2558" i="3"/>
  <c r="Y2550" i="3"/>
  <c r="Y2542" i="3"/>
  <c r="Y2534" i="3"/>
  <c r="Y2526" i="3"/>
  <c r="Y2518" i="3"/>
  <c r="Y2510" i="3"/>
  <c r="Y2502" i="3"/>
  <c r="Y2494" i="3"/>
  <c r="Y2486" i="3"/>
  <c r="Y2478" i="3"/>
  <c r="Y2462" i="3"/>
  <c r="Y2454" i="3"/>
  <c r="Y2446" i="3"/>
  <c r="Y2438" i="3"/>
  <c r="Y2430" i="3"/>
  <c r="Y2422" i="3"/>
  <c r="Y2414" i="3"/>
  <c r="Y2406" i="3"/>
  <c r="Y2398" i="3"/>
  <c r="Y2390" i="3"/>
  <c r="Y2382" i="3"/>
  <c r="Y2374" i="3"/>
  <c r="Y2366" i="3"/>
  <c r="Y2358" i="3"/>
  <c r="Y2350" i="3"/>
  <c r="Y2342" i="3"/>
  <c r="Y2334" i="3"/>
  <c r="Y2326" i="3"/>
  <c r="Y2318" i="3"/>
  <c r="Y2310" i="3"/>
  <c r="Y2302" i="3"/>
  <c r="Y2294" i="3"/>
  <c r="Y2286" i="3"/>
  <c r="Y2278" i="3"/>
  <c r="Y2270" i="3"/>
  <c r="Y2262" i="3"/>
  <c r="Y2254" i="3"/>
  <c r="Y2246" i="3"/>
  <c r="Y2238" i="3"/>
  <c r="Y2230" i="3"/>
  <c r="Y2222" i="3"/>
  <c r="Y2214" i="3"/>
  <c r="Y2206" i="3"/>
  <c r="Y2198" i="3"/>
  <c r="Y2190" i="3"/>
  <c r="Y2182" i="3"/>
  <c r="Y2174" i="3"/>
  <c r="Y2166" i="3"/>
  <c r="Y2158" i="3"/>
  <c r="Y2150" i="3"/>
  <c r="Y2142" i="3"/>
  <c r="Y2134" i="3"/>
  <c r="Y2126" i="3"/>
  <c r="Y2118" i="3"/>
  <c r="Y2110" i="3"/>
  <c r="Y2102" i="3"/>
  <c r="Y2094" i="3"/>
  <c r="Y2086" i="3"/>
  <c r="Y2078" i="3"/>
  <c r="Y2070" i="3"/>
  <c r="Y2062" i="3"/>
  <c r="Y2054" i="3"/>
  <c r="Y2046" i="3"/>
  <c r="Y2038" i="3"/>
  <c r="Y2030" i="3"/>
  <c r="Y2022" i="3"/>
  <c r="Y2014" i="3"/>
  <c r="Y2006" i="3"/>
  <c r="Y1998" i="3"/>
  <c r="Y1990" i="3"/>
  <c r="Y1982" i="3"/>
  <c r="Y1974" i="3"/>
  <c r="Y1966" i="3"/>
  <c r="Y1958" i="3"/>
  <c r="Y1950" i="3"/>
  <c r="Y1942" i="3"/>
  <c r="Y1934" i="3"/>
  <c r="Y1926" i="3"/>
  <c r="Y1918" i="3"/>
  <c r="Y1910" i="3"/>
  <c r="Y1902" i="3"/>
  <c r="Y1894" i="3"/>
  <c r="Y1886" i="3"/>
  <c r="Y1878" i="3"/>
  <c r="Y1870" i="3"/>
  <c r="Y1862" i="3"/>
  <c r="Y1854" i="3"/>
  <c r="Y1846" i="3"/>
  <c r="Y1838" i="3"/>
  <c r="Y1830" i="3"/>
  <c r="Y1822" i="3"/>
  <c r="Y1814" i="3"/>
  <c r="Y1806" i="3"/>
  <c r="Y1798" i="3"/>
  <c r="Y1790" i="3"/>
  <c r="Y1782" i="3"/>
  <c r="Y1774" i="3"/>
  <c r="Y1766" i="3"/>
  <c r="Y1758" i="3"/>
  <c r="Y1750" i="3"/>
  <c r="Y1742" i="3"/>
  <c r="Y1734" i="3"/>
  <c r="Y1726" i="3"/>
  <c r="Y1718" i="3"/>
  <c r="Y1710" i="3"/>
  <c r="Y1702" i="3"/>
  <c r="Y1694" i="3"/>
  <c r="Y1686" i="3"/>
  <c r="Y1678" i="3"/>
  <c r="Y1670" i="3"/>
  <c r="Y1662" i="3"/>
  <c r="Y1654" i="3"/>
  <c r="Y1646" i="3"/>
  <c r="Y1638" i="3"/>
  <c r="Y1630" i="3"/>
  <c r="Y1622" i="3"/>
  <c r="Y1614" i="3"/>
  <c r="Y1606" i="3"/>
  <c r="Y1598" i="3"/>
  <c r="Y1590" i="3"/>
  <c r="Y1582" i="3"/>
  <c r="Y1574" i="3"/>
  <c r="Y1566" i="3"/>
  <c r="Y1558" i="3"/>
  <c r="Y1550" i="3"/>
  <c r="Y1542" i="3"/>
  <c r="Y1534" i="3"/>
  <c r="Y1526" i="3"/>
  <c r="Y1518" i="3"/>
  <c r="Y1510" i="3"/>
  <c r="Y1502" i="3"/>
  <c r="Y1494" i="3"/>
  <c r="Y1486" i="3"/>
  <c r="Y1478" i="3"/>
  <c r="Y1470" i="3"/>
  <c r="Y1462" i="3"/>
  <c r="Y1454" i="3"/>
  <c r="Y1446" i="3"/>
  <c r="Y1438" i="3"/>
  <c r="Y1430" i="3"/>
  <c r="Y1422" i="3"/>
  <c r="Y1414" i="3"/>
  <c r="Y1406" i="3"/>
  <c r="Y1398" i="3"/>
  <c r="Y1390" i="3"/>
  <c r="Y1382" i="3"/>
  <c r="Y1374" i="3"/>
  <c r="Y1366" i="3"/>
  <c r="Y1358" i="3"/>
  <c r="Y1350" i="3"/>
  <c r="Y1342" i="3"/>
  <c r="Y1334" i="3"/>
  <c r="Y1326" i="3"/>
  <c r="Y1318" i="3"/>
  <c r="Y1310" i="3"/>
  <c r="Y1302" i="3"/>
  <c r="Y1294" i="3"/>
  <c r="Y1286" i="3"/>
  <c r="Y1278" i="3"/>
  <c r="Y1270" i="3"/>
  <c r="Y1262" i="3"/>
  <c r="Y1254" i="3"/>
  <c r="Y1246" i="3"/>
  <c r="Y1238" i="3"/>
  <c r="Y1230" i="3"/>
  <c r="Y1222" i="3"/>
  <c r="Y1214" i="3"/>
  <c r="Y1206" i="3"/>
  <c r="Y1198" i="3"/>
  <c r="Y1190" i="3"/>
  <c r="Y1182" i="3"/>
  <c r="Y1174" i="3"/>
  <c r="Y1166" i="3"/>
  <c r="Y1158" i="3"/>
  <c r="Y1150" i="3"/>
  <c r="Y1142" i="3"/>
  <c r="Y1134" i="3"/>
  <c r="Y1126" i="3"/>
  <c r="Y1118" i="3"/>
  <c r="Y1110" i="3"/>
  <c r="Y1102" i="3"/>
  <c r="Y1094" i="3"/>
  <c r="Y1086" i="3"/>
  <c r="Y1078" i="3"/>
  <c r="Y1070" i="3"/>
  <c r="Y1062" i="3"/>
  <c r="Y1054" i="3"/>
  <c r="Y1046" i="3"/>
  <c r="Y1038" i="3"/>
  <c r="Y1030" i="3"/>
  <c r="Y1022" i="3"/>
  <c r="Y1014" i="3"/>
  <c r="Y1006" i="3"/>
  <c r="Y998" i="3"/>
  <c r="Y990" i="3"/>
  <c r="Y982" i="3"/>
  <c r="Y974" i="3"/>
  <c r="Y966" i="3"/>
  <c r="Y958" i="3"/>
  <c r="Y950" i="3"/>
  <c r="Y942" i="3"/>
  <c r="Y934" i="3"/>
  <c r="Y926" i="3"/>
  <c r="Y918" i="3"/>
  <c r="Y910" i="3"/>
  <c r="Y902" i="3"/>
  <c r="Y894" i="3"/>
  <c r="Y886" i="3"/>
  <c r="Y878" i="3"/>
  <c r="Y870" i="3"/>
  <c r="Y862" i="3"/>
  <c r="Y854" i="3"/>
  <c r="Y846" i="3"/>
  <c r="Y838" i="3"/>
  <c r="Y830" i="3"/>
  <c r="Y822" i="3"/>
  <c r="Y814" i="3"/>
  <c r="Y806" i="3"/>
  <c r="Y798" i="3"/>
  <c r="Y790" i="3"/>
  <c r="Y782" i="3"/>
  <c r="Y774" i="3"/>
  <c r="Y766" i="3"/>
  <c r="Y758" i="3"/>
  <c r="Y750" i="3"/>
  <c r="Y742" i="3"/>
  <c r="Y734" i="3"/>
  <c r="Y726" i="3"/>
  <c r="Y718" i="3"/>
  <c r="Y710" i="3"/>
  <c r="Y702" i="3"/>
  <c r="Y694" i="3"/>
  <c r="Y686" i="3"/>
  <c r="Y678" i="3"/>
  <c r="Y670" i="3"/>
  <c r="Y662" i="3"/>
  <c r="Y654" i="3"/>
  <c r="Y646" i="3"/>
  <c r="Y638" i="3"/>
  <c r="Y630" i="3"/>
  <c r="Y622" i="3"/>
  <c r="Y614" i="3"/>
  <c r="Y606" i="3"/>
  <c r="Y598" i="3"/>
  <c r="Y590" i="3"/>
  <c r="Y582" i="3"/>
  <c r="Y574" i="3"/>
  <c r="Y566" i="3"/>
  <c r="Y558" i="3"/>
  <c r="Y550" i="3"/>
  <c r="Y542" i="3"/>
  <c r="Y534" i="3"/>
  <c r="Y526" i="3"/>
  <c r="Y518" i="3"/>
  <c r="Y510" i="3"/>
  <c r="Y502" i="3"/>
  <c r="Y494" i="3"/>
  <c r="Y486" i="3"/>
  <c r="Y478" i="3"/>
  <c r="Y470" i="3"/>
  <c r="Y462" i="3"/>
  <c r="Y454" i="3"/>
  <c r="Y446" i="3"/>
  <c r="Y438" i="3"/>
  <c r="Y430" i="3"/>
  <c r="Y422" i="3"/>
  <c r="Y414" i="3"/>
  <c r="Y406" i="3"/>
  <c r="Y398" i="3"/>
  <c r="Y390" i="3"/>
  <c r="Y382" i="3"/>
  <c r="Y374" i="3"/>
  <c r="Y366" i="3"/>
  <c r="Y358" i="3"/>
  <c r="Y350" i="3"/>
  <c r="Y342" i="3"/>
  <c r="Y334" i="3"/>
  <c r="Y326" i="3"/>
  <c r="Y318" i="3"/>
  <c r="Y310" i="3"/>
  <c r="Y302" i="3"/>
  <c r="Y294" i="3"/>
  <c r="Y286" i="3"/>
  <c r="Y278" i="3"/>
  <c r="Y270" i="3"/>
  <c r="Y262" i="3"/>
  <c r="Y254" i="3"/>
  <c r="Y246" i="3"/>
  <c r="Y238" i="3"/>
  <c r="Y230" i="3"/>
  <c r="Y222" i="3"/>
  <c r="Y214" i="3"/>
  <c r="Y206" i="3"/>
  <c r="Y198" i="3"/>
  <c r="Y190" i="3"/>
  <c r="Y182" i="3"/>
  <c r="Y174" i="3"/>
  <c r="Y166" i="3"/>
  <c r="Y158" i="3"/>
  <c r="Y150" i="3"/>
  <c r="Y142" i="3"/>
  <c r="Y134" i="3"/>
  <c r="Y126" i="3"/>
  <c r="Y118" i="3"/>
  <c r="Y110" i="3"/>
  <c r="Y102" i="3"/>
  <c r="Y94" i="3"/>
  <c r="Y86" i="3"/>
  <c r="Y78" i="3"/>
  <c r="Y70" i="3"/>
  <c r="Y62" i="3"/>
  <c r="Y9965" i="3"/>
  <c r="Y9949" i="3"/>
  <c r="Y9933" i="3"/>
  <c r="Y9917" i="3"/>
  <c r="Y9901" i="3"/>
  <c r="Y9885" i="3"/>
  <c r="Y9837" i="3"/>
  <c r="Y9821" i="3"/>
  <c r="Y9805" i="3"/>
  <c r="Y9789" i="3"/>
  <c r="Y9773" i="3"/>
  <c r="Y9757" i="3"/>
  <c r="Y9709" i="3"/>
  <c r="Y9693" i="3"/>
  <c r="Y9677" i="3"/>
  <c r="Y9661" i="3"/>
  <c r="Y9645" i="3"/>
  <c r="Y9629" i="3"/>
  <c r="Y9581" i="3"/>
  <c r="Y9565" i="3"/>
  <c r="Y9549" i="3"/>
  <c r="Y9533" i="3"/>
  <c r="Y9517" i="3"/>
  <c r="Y9501" i="3"/>
  <c r="Y9453" i="3"/>
  <c r="Y9437" i="3"/>
  <c r="Y9421" i="3"/>
  <c r="Y9405" i="3"/>
  <c r="Y9389" i="3"/>
  <c r="Y9373" i="3"/>
  <c r="Y9325" i="3"/>
  <c r="Y9309" i="3"/>
  <c r="Y9293" i="3"/>
  <c r="Y9277" i="3"/>
  <c r="Y9261" i="3"/>
  <c r="Y9245" i="3"/>
  <c r="Y9197" i="3"/>
  <c r="Y9181" i="3"/>
  <c r="Y9165" i="3"/>
  <c r="Y9149" i="3"/>
  <c r="Y9133" i="3"/>
  <c r="Y9117" i="3"/>
  <c r="Y9069" i="3"/>
  <c r="Y9053" i="3"/>
  <c r="Y9037" i="3"/>
  <c r="Y9021" i="3"/>
  <c r="Y9005" i="3"/>
  <c r="Y8989" i="3"/>
  <c r="Y8941" i="3"/>
  <c r="Y8925" i="3"/>
  <c r="Y8909" i="3"/>
  <c r="Y8893" i="3"/>
  <c r="Y8877" i="3"/>
  <c r="Y8861" i="3"/>
  <c r="Y8813" i="3"/>
  <c r="Y8797" i="3"/>
  <c r="Y8781" i="3"/>
  <c r="Y8765" i="3"/>
  <c r="Y8749" i="3"/>
  <c r="Y8733" i="3"/>
  <c r="Y8685" i="3"/>
  <c r="Y8669" i="3"/>
  <c r="Y8653" i="3"/>
  <c r="Y8637" i="3"/>
  <c r="Y8621" i="3"/>
  <c r="Y8605" i="3"/>
  <c r="Y8557" i="3"/>
  <c r="Y8541" i="3"/>
  <c r="Y8525" i="3"/>
  <c r="Y8509" i="3"/>
  <c r="Y8493" i="3"/>
  <c r="Y8477" i="3"/>
  <c r="Y8429" i="3"/>
  <c r="Y8413" i="3"/>
  <c r="Y8397" i="3"/>
  <c r="Y8381" i="3"/>
  <c r="Y8365" i="3"/>
  <c r="Y8349" i="3"/>
  <c r="Y8301" i="3"/>
  <c r="Y8285" i="3"/>
  <c r="Y8269" i="3"/>
  <c r="Y8253" i="3"/>
  <c r="Y8237" i="3"/>
  <c r="Y8221" i="3"/>
  <c r="Y8173" i="3"/>
  <c r="Y8157" i="3"/>
  <c r="Y8141" i="3"/>
  <c r="Y8125" i="3"/>
  <c r="Y8109" i="3"/>
  <c r="Y8093" i="3"/>
  <c r="Y8045" i="3"/>
  <c r="Y8029" i="3"/>
  <c r="Y8013" i="3"/>
  <c r="Y7997" i="3"/>
  <c r="Y7981" i="3"/>
  <c r="Y7965" i="3"/>
  <c r="Y7917" i="3"/>
  <c r="Y7901" i="3"/>
  <c r="Y7885" i="3"/>
  <c r="Y7869" i="3"/>
  <c r="Y7853" i="3"/>
  <c r="Y7837" i="3"/>
  <c r="Y7789" i="3"/>
  <c r="Y7773" i="3"/>
  <c r="Y7757" i="3"/>
  <c r="Y7741" i="3"/>
  <c r="Y7725" i="3"/>
  <c r="Y7653" i="3"/>
  <c r="Y7629" i="3"/>
  <c r="Y7621" i="3"/>
  <c r="Y7605" i="3"/>
  <c r="Y7597" i="3"/>
  <c r="Y7573" i="3"/>
  <c r="Y7501" i="3"/>
  <c r="Y7373" i="3"/>
  <c r="Y7341" i="3"/>
  <c r="Y7269" i="3"/>
  <c r="Y7245" i="3"/>
  <c r="Y7221" i="3"/>
  <c r="Y7141" i="3"/>
  <c r="Y7117" i="3"/>
  <c r="Y7109" i="3"/>
  <c r="Y7093" i="3"/>
  <c r="Y7085" i="3"/>
  <c r="Y7061" i="3"/>
  <c r="Y7013" i="3"/>
  <c r="Y6965" i="3"/>
  <c r="Y6885" i="3"/>
  <c r="Y6853" i="3"/>
  <c r="Y6837" i="3"/>
  <c r="Y6805" i="3"/>
  <c r="Y6757" i="3"/>
  <c r="Y6733" i="3"/>
  <c r="Y6709" i="3"/>
  <c r="Y6629" i="3"/>
  <c r="Y6605" i="3"/>
  <c r="Y6597" i="3"/>
  <c r="Y6581" i="3"/>
  <c r="Y6573" i="3"/>
  <c r="Y6549" i="3"/>
  <c r="Y6477" i="3"/>
  <c r="Y6397" i="3"/>
  <c r="Y6389" i="3"/>
  <c r="Y6373" i="3"/>
  <c r="Y6341" i="3"/>
  <c r="Y6285" i="3"/>
  <c r="Y6117" i="3"/>
  <c r="Y6021" i="3"/>
  <c r="Y5965" i="3"/>
  <c r="Y5909" i="3"/>
  <c r="Y5797" i="3"/>
  <c r="Y5749" i="3"/>
  <c r="Y5741" i="3"/>
  <c r="Y5693" i="3"/>
  <c r="Y5621" i="3"/>
  <c r="Y4933" i="3"/>
  <c r="Y4877" i="3"/>
  <c r="Y4821" i="3"/>
  <c r="Y2637" i="3"/>
  <c r="Y2589" i="3"/>
  <c r="Y2493" i="3"/>
  <c r="Y2445" i="3"/>
  <c r="Y2421" i="3"/>
  <c r="Y54" i="3"/>
  <c r="Y46" i="3"/>
  <c r="Y38" i="3"/>
  <c r="Y30" i="3"/>
  <c r="Y22" i="3"/>
  <c r="Y14" i="3"/>
  <c r="Y9986" i="3"/>
  <c r="Y9978" i="3"/>
  <c r="Y9970" i="3"/>
  <c r="Y9962" i="3"/>
  <c r="Y9954" i="3"/>
  <c r="Y9946" i="3"/>
  <c r="Y9938" i="3"/>
  <c r="Y9930" i="3"/>
  <c r="Y9922" i="3"/>
  <c r="Y9914" i="3"/>
  <c r="Y9906" i="3"/>
  <c r="Y9898" i="3"/>
  <c r="Y9890" i="3"/>
  <c r="Y9882" i="3"/>
  <c r="Y9874" i="3"/>
  <c r="Y9866" i="3"/>
  <c r="Y9858" i="3"/>
  <c r="Y9850" i="3"/>
  <c r="Y9842" i="3"/>
  <c r="Y9834" i="3"/>
  <c r="Y9826" i="3"/>
  <c r="Y9818" i="3"/>
  <c r="Y9810" i="3"/>
  <c r="Y9802" i="3"/>
  <c r="Y9794" i="3"/>
  <c r="Y9786" i="3"/>
  <c r="Y9778" i="3"/>
  <c r="Y9770" i="3"/>
  <c r="Y9762" i="3"/>
  <c r="Y9754" i="3"/>
  <c r="Y9746" i="3"/>
  <c r="Y9738" i="3"/>
  <c r="Y9730" i="3"/>
  <c r="Y9722" i="3"/>
  <c r="Y9714" i="3"/>
  <c r="Y9706" i="3"/>
  <c r="Y9698" i="3"/>
  <c r="Y9690" i="3"/>
  <c r="Y9682" i="3"/>
  <c r="Y9674" i="3"/>
  <c r="Y9666" i="3"/>
  <c r="Y9658" i="3"/>
  <c r="Y9650" i="3"/>
  <c r="Y9642" i="3"/>
  <c r="Y9634" i="3"/>
  <c r="Y9626" i="3"/>
  <c r="Y9618" i="3"/>
  <c r="Y9610" i="3"/>
  <c r="Y9602" i="3"/>
  <c r="Y9594" i="3"/>
  <c r="Y9586" i="3"/>
  <c r="Y9578" i="3"/>
  <c r="Y9570" i="3"/>
  <c r="Y9562" i="3"/>
  <c r="Y9554" i="3"/>
  <c r="Y9546" i="3"/>
  <c r="Y9538" i="3"/>
  <c r="Y9530" i="3"/>
  <c r="Y9522" i="3"/>
  <c r="Y9514" i="3"/>
  <c r="Y9506" i="3"/>
  <c r="Y9498" i="3"/>
  <c r="Y9490" i="3"/>
  <c r="Y9482" i="3"/>
  <c r="Y9474" i="3"/>
  <c r="Y9466" i="3"/>
  <c r="Y9458" i="3"/>
  <c r="Y9450" i="3"/>
  <c r="Y9442" i="3"/>
  <c r="Y9434" i="3"/>
  <c r="Y9426" i="3"/>
  <c r="Y9418" i="3"/>
  <c r="Y9410" i="3"/>
  <c r="Y9402" i="3"/>
  <c r="Y9394" i="3"/>
  <c r="Y9386" i="3"/>
  <c r="Y9378" i="3"/>
  <c r="Y9370" i="3"/>
  <c r="Y9362" i="3"/>
  <c r="Y9354" i="3"/>
  <c r="Y9346" i="3"/>
  <c r="Y9338" i="3"/>
  <c r="Y9330" i="3"/>
  <c r="Y9322" i="3"/>
  <c r="Y9314" i="3"/>
  <c r="Y9306" i="3"/>
  <c r="Y9298" i="3"/>
  <c r="Y9290" i="3"/>
  <c r="Y9282" i="3"/>
  <c r="Y9274" i="3"/>
  <c r="Y9266" i="3"/>
  <c r="Y9258" i="3"/>
  <c r="Y9250" i="3"/>
  <c r="Y9242" i="3"/>
  <c r="Y9234" i="3"/>
  <c r="Y9226" i="3"/>
  <c r="Y9218" i="3"/>
  <c r="Y9210" i="3"/>
  <c r="Y9202" i="3"/>
  <c r="Y9194" i="3"/>
  <c r="Y9186" i="3"/>
  <c r="Y9178" i="3"/>
  <c r="Y9170" i="3"/>
  <c r="Y9162" i="3"/>
  <c r="Y9154" i="3"/>
  <c r="Y9146" i="3"/>
  <c r="Y9138" i="3"/>
  <c r="Y9130" i="3"/>
  <c r="Y9122" i="3"/>
  <c r="Y9114" i="3"/>
  <c r="Y9106" i="3"/>
  <c r="Y9098" i="3"/>
  <c r="Y9090" i="3"/>
  <c r="Y9082" i="3"/>
  <c r="Y9074" i="3"/>
  <c r="Y9066" i="3"/>
  <c r="Y9058" i="3"/>
  <c r="Y9050" i="3"/>
  <c r="Y9042" i="3"/>
  <c r="Y9034" i="3"/>
  <c r="Y9026" i="3"/>
  <c r="Y9018" i="3"/>
  <c r="Y9010" i="3"/>
  <c r="Y9002" i="3"/>
  <c r="Y8994" i="3"/>
  <c r="Y8986" i="3"/>
  <c r="Y8978" i="3"/>
  <c r="Y8970" i="3"/>
  <c r="Y8962" i="3"/>
  <c r="Y8954" i="3"/>
  <c r="Y8946" i="3"/>
  <c r="Y8938" i="3"/>
  <c r="Y8930" i="3"/>
  <c r="Y8922" i="3"/>
  <c r="Y8914" i="3"/>
  <c r="Y8906" i="3"/>
  <c r="Y8898" i="3"/>
  <c r="Y8890" i="3"/>
  <c r="Y8882" i="3"/>
  <c r="Y8874" i="3"/>
  <c r="Y8866" i="3"/>
  <c r="Y8858" i="3"/>
  <c r="Y8850" i="3"/>
  <c r="Y8842" i="3"/>
  <c r="Y8834" i="3"/>
  <c r="Y8826" i="3"/>
  <c r="Y8818" i="3"/>
  <c r="Y8810" i="3"/>
  <c r="Y8802" i="3"/>
  <c r="Y8794" i="3"/>
  <c r="Y8786" i="3"/>
  <c r="Y8778" i="3"/>
  <c r="Y8770" i="3"/>
  <c r="Y8762" i="3"/>
  <c r="Y8754" i="3"/>
  <c r="Y8746" i="3"/>
  <c r="Y8738" i="3"/>
  <c r="Y8730" i="3"/>
  <c r="Y8722" i="3"/>
  <c r="Y8714" i="3"/>
  <c r="Y8706" i="3"/>
  <c r="Y8698" i="3"/>
  <c r="Y8690" i="3"/>
  <c r="Y8682" i="3"/>
  <c r="Y8674" i="3"/>
  <c r="Y8666" i="3"/>
  <c r="Y8658" i="3"/>
  <c r="Y8650" i="3"/>
  <c r="Y8642" i="3"/>
  <c r="Y8634" i="3"/>
  <c r="Y8626" i="3"/>
  <c r="Y8618" i="3"/>
  <c r="Y8610" i="3"/>
  <c r="Y8602" i="3"/>
  <c r="Y8594" i="3"/>
  <c r="Y8586" i="3"/>
  <c r="Y8578" i="3"/>
  <c r="Y8570" i="3"/>
  <c r="Y8562" i="3"/>
  <c r="Y8554" i="3"/>
  <c r="Y8546" i="3"/>
  <c r="Y8538" i="3"/>
  <c r="Y8530" i="3"/>
  <c r="Y8522" i="3"/>
  <c r="Y8514" i="3"/>
  <c r="Y8506" i="3"/>
  <c r="Y8498" i="3"/>
  <c r="Y8490" i="3"/>
  <c r="Y8482" i="3"/>
  <c r="Y8474" i="3"/>
  <c r="Y8466" i="3"/>
  <c r="Y8458" i="3"/>
  <c r="Y8450" i="3"/>
  <c r="Y8442" i="3"/>
  <c r="Y8434" i="3"/>
  <c r="Y8426" i="3"/>
  <c r="Y8418" i="3"/>
  <c r="Y8410" i="3"/>
  <c r="Y8402" i="3"/>
  <c r="Y8394" i="3"/>
  <c r="Y8386" i="3"/>
  <c r="Y8378" i="3"/>
  <c r="Y8370" i="3"/>
  <c r="Y8362" i="3"/>
  <c r="Y8354" i="3"/>
  <c r="Y8346" i="3"/>
  <c r="Y8338" i="3"/>
  <c r="Y8330" i="3"/>
  <c r="Y8322" i="3"/>
  <c r="Y8314" i="3"/>
  <c r="Y8306" i="3"/>
  <c r="Y8298" i="3"/>
  <c r="Y8290" i="3"/>
  <c r="Y8282" i="3"/>
  <c r="Y8274" i="3"/>
  <c r="Y8266" i="3"/>
  <c r="Y8258" i="3"/>
  <c r="Y8250" i="3"/>
  <c r="Y8242" i="3"/>
  <c r="Y8234" i="3"/>
  <c r="Y8226" i="3"/>
  <c r="Y8218" i="3"/>
  <c r="Y8210" i="3"/>
  <c r="Y8202" i="3"/>
  <c r="Y8194" i="3"/>
  <c r="Y8186" i="3"/>
  <c r="Y8178" i="3"/>
  <c r="Y8170" i="3"/>
  <c r="Y8162" i="3"/>
  <c r="Y8154" i="3"/>
  <c r="Y8146" i="3"/>
  <c r="Y8138" i="3"/>
  <c r="Y8130" i="3"/>
  <c r="Y8122" i="3"/>
  <c r="Y8114" i="3"/>
  <c r="Y8106" i="3"/>
  <c r="Y8098" i="3"/>
  <c r="Y8090" i="3"/>
  <c r="Y8082" i="3"/>
  <c r="Y8074" i="3"/>
  <c r="Y8066" i="3"/>
  <c r="Y8058" i="3"/>
  <c r="Y8050" i="3"/>
  <c r="Y8042" i="3"/>
  <c r="Y8034" i="3"/>
  <c r="Y8026" i="3"/>
  <c r="Y8018" i="3"/>
  <c r="Y8010" i="3"/>
  <c r="Y8002" i="3"/>
  <c r="Y7994" i="3"/>
  <c r="Y7986" i="3"/>
  <c r="Y7978" i="3"/>
  <c r="Y7970" i="3"/>
  <c r="Y7962" i="3"/>
  <c r="Y7954" i="3"/>
  <c r="Y7946" i="3"/>
  <c r="Y7938" i="3"/>
  <c r="Y7930" i="3"/>
  <c r="Y7922" i="3"/>
  <c r="Y7914" i="3"/>
  <c r="Y7906" i="3"/>
  <c r="Y7898" i="3"/>
  <c r="Y7890" i="3"/>
  <c r="Y7882" i="3"/>
  <c r="Y7874" i="3"/>
  <c r="Y7866" i="3"/>
  <c r="Y7858" i="3"/>
  <c r="Y7850" i="3"/>
  <c r="Y7842" i="3"/>
  <c r="Y7834" i="3"/>
  <c r="Y7826" i="3"/>
  <c r="Y7818" i="3"/>
  <c r="Y7810" i="3"/>
  <c r="Y7802" i="3"/>
  <c r="Y7794" i="3"/>
  <c r="Y7786" i="3"/>
  <c r="Y7778" i="3"/>
  <c r="Y7770" i="3"/>
  <c r="Y7762" i="3"/>
  <c r="Y7754" i="3"/>
  <c r="Y7746" i="3"/>
  <c r="Y7738" i="3"/>
  <c r="Y7730" i="3"/>
  <c r="Y7722" i="3"/>
  <c r="Y7714" i="3"/>
  <c r="Y7706" i="3"/>
  <c r="Y7698" i="3"/>
  <c r="Y7690" i="3"/>
  <c r="Y7682" i="3"/>
  <c r="Y7674" i="3"/>
  <c r="Y7666" i="3"/>
  <c r="Y7658" i="3"/>
  <c r="Y7650" i="3"/>
  <c r="Y7642" i="3"/>
  <c r="Y7634" i="3"/>
  <c r="Y7626" i="3"/>
  <c r="Y7618" i="3"/>
  <c r="Y7610" i="3"/>
  <c r="Y7602" i="3"/>
  <c r="Y7594" i="3"/>
  <c r="Y7586" i="3"/>
  <c r="Y7578" i="3"/>
  <c r="Y7570" i="3"/>
  <c r="Y7562" i="3"/>
  <c r="Y7554" i="3"/>
  <c r="Y7546" i="3"/>
  <c r="Y7538" i="3"/>
  <c r="Y7530" i="3"/>
  <c r="Y7522" i="3"/>
  <c r="Y7514" i="3"/>
  <c r="Y7506" i="3"/>
  <c r="Y7498" i="3"/>
  <c r="Y7490" i="3"/>
  <c r="Y7482" i="3"/>
  <c r="Y7474" i="3"/>
  <c r="Y7466" i="3"/>
  <c r="Y7458" i="3"/>
  <c r="Y7450" i="3"/>
  <c r="Y7442" i="3"/>
  <c r="Y7434" i="3"/>
  <c r="Y7426" i="3"/>
  <c r="Y7418" i="3"/>
  <c r="Y7410" i="3"/>
  <c r="Y7402" i="3"/>
  <c r="Y7394" i="3"/>
  <c r="Y7386" i="3"/>
  <c r="Y7378" i="3"/>
  <c r="Y7370" i="3"/>
  <c r="Y7362" i="3"/>
  <c r="Y7354" i="3"/>
  <c r="Y7346" i="3"/>
  <c r="Y7338" i="3"/>
  <c r="Y7330" i="3"/>
  <c r="Y7322" i="3"/>
  <c r="Y7314" i="3"/>
  <c r="Y7306" i="3"/>
  <c r="Y7298" i="3"/>
  <c r="Y7290" i="3"/>
  <c r="Y7282" i="3"/>
  <c r="Y7274" i="3"/>
  <c r="Y7266" i="3"/>
  <c r="Y7258" i="3"/>
  <c r="Y7250" i="3"/>
  <c r="Y7242" i="3"/>
  <c r="Y7234" i="3"/>
  <c r="Y7226" i="3"/>
  <c r="Y7218" i="3"/>
  <c r="Y7210" i="3"/>
  <c r="Y7202" i="3"/>
  <c r="Y7194" i="3"/>
  <c r="Y7186" i="3"/>
  <c r="Y7178" i="3"/>
  <c r="Y7170" i="3"/>
  <c r="Y7162" i="3"/>
  <c r="Y7154" i="3"/>
  <c r="Y7146" i="3"/>
  <c r="Y7138" i="3"/>
  <c r="Y7130" i="3"/>
  <c r="Y7122" i="3"/>
  <c r="Y7114" i="3"/>
  <c r="Y7106" i="3"/>
  <c r="Y7098" i="3"/>
  <c r="Y7090" i="3"/>
  <c r="Y7082" i="3"/>
  <c r="Y7074" i="3"/>
  <c r="Y7066" i="3"/>
  <c r="Y7058" i="3"/>
  <c r="Y7050" i="3"/>
  <c r="Y7042" i="3"/>
  <c r="Y7034" i="3"/>
  <c r="Y7026" i="3"/>
  <c r="Y7018" i="3"/>
  <c r="Y7010" i="3"/>
  <c r="Y7002" i="3"/>
  <c r="Y6994" i="3"/>
  <c r="Y6986" i="3"/>
  <c r="Y6978" i="3"/>
  <c r="Y6970" i="3"/>
  <c r="Y6962" i="3"/>
  <c r="Y6954" i="3"/>
  <c r="Y6946" i="3"/>
  <c r="Y6938" i="3"/>
  <c r="Y6930" i="3"/>
  <c r="Y6922" i="3"/>
  <c r="Y6914" i="3"/>
  <c r="Y6906" i="3"/>
  <c r="Y6898" i="3"/>
  <c r="Y6890" i="3"/>
  <c r="Y6882" i="3"/>
  <c r="Y6874" i="3"/>
  <c r="Y6866" i="3"/>
  <c r="Y6858" i="3"/>
  <c r="Y6850" i="3"/>
  <c r="Y6842" i="3"/>
  <c r="Y6834" i="3"/>
  <c r="Y6826" i="3"/>
  <c r="Y6818" i="3"/>
  <c r="Y6810" i="3"/>
  <c r="Y6802" i="3"/>
  <c r="Y6794" i="3"/>
  <c r="Y6786" i="3"/>
  <c r="Y6778" i="3"/>
  <c r="Y6770" i="3"/>
  <c r="Y6762" i="3"/>
  <c r="Y6754" i="3"/>
  <c r="Y6746" i="3"/>
  <c r="Y6738" i="3"/>
  <c r="Y6730" i="3"/>
  <c r="Y6722" i="3"/>
  <c r="Y6714" i="3"/>
  <c r="Y6706" i="3"/>
  <c r="Y6698" i="3"/>
  <c r="Y6690" i="3"/>
  <c r="Y6682" i="3"/>
  <c r="Y6674" i="3"/>
  <c r="Y6666" i="3"/>
  <c r="Y6658" i="3"/>
  <c r="Y6650" i="3"/>
  <c r="Y6642" i="3"/>
  <c r="Y6634" i="3"/>
  <c r="Y6626" i="3"/>
  <c r="Y6618" i="3"/>
  <c r="Y6610" i="3"/>
  <c r="Y6602" i="3"/>
  <c r="Y6594" i="3"/>
  <c r="Y6586" i="3"/>
  <c r="Y6578" i="3"/>
  <c r="Y6570" i="3"/>
  <c r="Y6562" i="3"/>
  <c r="Y6554" i="3"/>
  <c r="Y6546" i="3"/>
  <c r="Y6538" i="3"/>
  <c r="Y6530" i="3"/>
  <c r="Y6522" i="3"/>
  <c r="Y6514" i="3"/>
  <c r="Y6506" i="3"/>
  <c r="Y6498" i="3"/>
  <c r="Y6490" i="3"/>
  <c r="Y6482" i="3"/>
  <c r="Y6474" i="3"/>
  <c r="Y6466" i="3"/>
  <c r="Y6458" i="3"/>
  <c r="Y6450" i="3"/>
  <c r="Y6442" i="3"/>
  <c r="Y6434" i="3"/>
  <c r="Y6426" i="3"/>
  <c r="Y6418" i="3"/>
  <c r="Y6410" i="3"/>
  <c r="Y6402" i="3"/>
  <c r="Y6394" i="3"/>
  <c r="Y6386" i="3"/>
  <c r="Y6378" i="3"/>
  <c r="Y6370" i="3"/>
  <c r="Y6362" i="3"/>
  <c r="Y6354" i="3"/>
  <c r="Y6346" i="3"/>
  <c r="Y6338" i="3"/>
  <c r="Y6330" i="3"/>
  <c r="Y6322" i="3"/>
  <c r="Y6306" i="3"/>
  <c r="Y6298" i="3"/>
  <c r="Y6290" i="3"/>
  <c r="Y6282" i="3"/>
  <c r="Y6274" i="3"/>
  <c r="Y6266" i="3"/>
  <c r="Y6258" i="3"/>
  <c r="Y6250" i="3"/>
  <c r="Y6242" i="3"/>
  <c r="Y6234" i="3"/>
  <c r="Y6226" i="3"/>
  <c r="Y6218" i="3"/>
  <c r="Y6210" i="3"/>
  <c r="Y6194" i="3"/>
  <c r="Y6186" i="3"/>
  <c r="Y6178" i="3"/>
  <c r="Y6170" i="3"/>
  <c r="Y6162" i="3"/>
  <c r="Y6154" i="3"/>
  <c r="Y6146" i="3"/>
  <c r="Y6138" i="3"/>
  <c r="Y6130" i="3"/>
  <c r="Y6122" i="3"/>
  <c r="Y6114" i="3"/>
  <c r="Y6106" i="3"/>
  <c r="Y6098" i="3"/>
  <c r="Y6090" i="3"/>
  <c r="Y6082" i="3"/>
  <c r="Y6074" i="3"/>
  <c r="Y6066" i="3"/>
  <c r="Y6058" i="3"/>
  <c r="Y6050" i="3"/>
  <c r="Y6042" i="3"/>
  <c r="Y6034" i="3"/>
  <c r="Y6026" i="3"/>
  <c r="Y6018" i="3"/>
  <c r="Y6010" i="3"/>
  <c r="Y6002" i="3"/>
  <c r="Y5994" i="3"/>
  <c r="Y5986" i="3"/>
  <c r="Y5978" i="3"/>
  <c r="Y5970" i="3"/>
  <c r="Y5962" i="3"/>
  <c r="Y5954" i="3"/>
  <c r="Y5946" i="3"/>
  <c r="Y5938" i="3"/>
  <c r="Y5922" i="3"/>
  <c r="Y5914" i="3"/>
  <c r="Y5906" i="3"/>
  <c r="Y5898" i="3"/>
  <c r="Y5890" i="3"/>
  <c r="Y5882" i="3"/>
  <c r="Y5874" i="3"/>
  <c r="Y5866" i="3"/>
  <c r="Y5858" i="3"/>
  <c r="Y5850" i="3"/>
  <c r="Y5842" i="3"/>
  <c r="Y5834" i="3"/>
  <c r="Y5826" i="3"/>
  <c r="Y5818" i="3"/>
  <c r="Y5810" i="3"/>
  <c r="Y5802" i="3"/>
  <c r="Y5794" i="3"/>
  <c r="Y5786" i="3"/>
  <c r="Y5778" i="3"/>
  <c r="Y5770" i="3"/>
  <c r="Y5762" i="3"/>
  <c r="Y5754" i="3"/>
  <c r="Y5746" i="3"/>
  <c r="Y5738" i="3"/>
  <c r="Y5730" i="3"/>
  <c r="Y5722" i="3"/>
  <c r="Y5714" i="3"/>
  <c r="Y5706" i="3"/>
  <c r="Y5698" i="3"/>
  <c r="Y5690" i="3"/>
  <c r="Y5682" i="3"/>
  <c r="Y5674" i="3"/>
  <c r="Y5666" i="3"/>
  <c r="Y5658" i="3"/>
  <c r="Y5650" i="3"/>
  <c r="Y5642" i="3"/>
  <c r="Y5634" i="3"/>
  <c r="Y5626" i="3"/>
  <c r="Y5618" i="3"/>
  <c r="Y5610" i="3"/>
  <c r="Y5602" i="3"/>
  <c r="Y5594" i="3"/>
  <c r="Y5586" i="3"/>
  <c r="Y5578" i="3"/>
  <c r="Y5570" i="3"/>
  <c r="Y5562" i="3"/>
  <c r="Y5554" i="3"/>
  <c r="Y5546" i="3"/>
  <c r="Y5538" i="3"/>
  <c r="Y5530" i="3"/>
  <c r="Y5522" i="3"/>
  <c r="Y5514" i="3"/>
  <c r="Y5506" i="3"/>
  <c r="Y5498" i="3"/>
  <c r="Y5490" i="3"/>
  <c r="Y5482" i="3"/>
  <c r="Y5474" i="3"/>
  <c r="Y5466" i="3"/>
  <c r="Y5458" i="3"/>
  <c r="Y5450" i="3"/>
  <c r="Y5442" i="3"/>
  <c r="Y5434" i="3"/>
  <c r="Y5426" i="3"/>
  <c r="Y5418" i="3"/>
  <c r="Y5410" i="3"/>
  <c r="Y5402" i="3"/>
  <c r="Y5394" i="3"/>
  <c r="Y5386" i="3"/>
  <c r="Y5378" i="3"/>
  <c r="Y5370" i="3"/>
  <c r="Y5362" i="3"/>
  <c r="Y5354" i="3"/>
  <c r="Y5346" i="3"/>
  <c r="Y5338" i="3"/>
  <c r="Y5330" i="3"/>
  <c r="Y5322" i="3"/>
  <c r="Y5314" i="3"/>
  <c r="Y5306" i="3"/>
  <c r="Y5298" i="3"/>
  <c r="Y5290" i="3"/>
  <c r="Y5282" i="3"/>
  <c r="Y5274" i="3"/>
  <c r="Y5266" i="3"/>
  <c r="Y5258" i="3"/>
  <c r="Y5250" i="3"/>
  <c r="Y5242" i="3"/>
  <c r="Y5234" i="3"/>
  <c r="Y5226" i="3"/>
  <c r="Y5218" i="3"/>
  <c r="Y5210" i="3"/>
  <c r="Y5202" i="3"/>
  <c r="Y5194" i="3"/>
  <c r="Y5186" i="3"/>
  <c r="Y5178" i="3"/>
  <c r="Y5170" i="3"/>
  <c r="Y5162" i="3"/>
  <c r="Y5154" i="3"/>
  <c r="Y5146" i="3"/>
  <c r="Y5138" i="3"/>
  <c r="Y5130" i="3"/>
  <c r="Y5114" i="3"/>
  <c r="Y5106" i="3"/>
  <c r="Y5098" i="3"/>
  <c r="Y5090" i="3"/>
  <c r="Y5082" i="3"/>
  <c r="Y5074" i="3"/>
  <c r="Y5066" i="3"/>
  <c r="Y5058" i="3"/>
  <c r="Y5050" i="3"/>
  <c r="Y5042" i="3"/>
  <c r="Y5034" i="3"/>
  <c r="Y5026" i="3"/>
  <c r="Y5018" i="3"/>
  <c r="Y5010" i="3"/>
  <c r="Y5002" i="3"/>
  <c r="Y4994" i="3"/>
  <c r="Y4986" i="3"/>
  <c r="Y4978" i="3"/>
  <c r="Y4970" i="3"/>
  <c r="Y4962" i="3"/>
  <c r="Y4954" i="3"/>
  <c r="Y4946" i="3"/>
  <c r="Y4938" i="3"/>
  <c r="Y4930" i="3"/>
  <c r="Y4922" i="3"/>
  <c r="Y4914" i="3"/>
  <c r="Y4906" i="3"/>
  <c r="Y4898" i="3"/>
  <c r="Y4890" i="3"/>
  <c r="Y4882" i="3"/>
  <c r="Y4874" i="3"/>
  <c r="Y4866" i="3"/>
  <c r="Y4858" i="3"/>
  <c r="Y4850" i="3"/>
  <c r="Y4842" i="3"/>
  <c r="Y4834" i="3"/>
  <c r="Y4826" i="3"/>
  <c r="Y4818" i="3"/>
  <c r="Y4810" i="3"/>
  <c r="Y4802" i="3"/>
  <c r="Y4794" i="3"/>
  <c r="Y4786" i="3"/>
  <c r="Y4778" i="3"/>
  <c r="Y4770" i="3"/>
  <c r="Y4762" i="3"/>
  <c r="Y4754" i="3"/>
  <c r="Y4746" i="3"/>
  <c r="Y4738" i="3"/>
  <c r="Y4730" i="3"/>
  <c r="Y4722" i="3"/>
  <c r="Y4714" i="3"/>
  <c r="Y4706" i="3"/>
  <c r="Y4698" i="3"/>
  <c r="Y4690" i="3"/>
  <c r="Y4682" i="3"/>
  <c r="Y4674" i="3"/>
  <c r="Y4666" i="3"/>
  <c r="Y4658" i="3"/>
  <c r="Y4650" i="3"/>
  <c r="Y4642" i="3"/>
  <c r="Y4634" i="3"/>
  <c r="Y4626" i="3"/>
  <c r="Y4618" i="3"/>
  <c r="Y4610" i="3"/>
  <c r="Y4602" i="3"/>
  <c r="Y4594" i="3"/>
  <c r="Y4586" i="3"/>
  <c r="Y4578" i="3"/>
  <c r="Y4570" i="3"/>
  <c r="Y4562" i="3"/>
  <c r="Y4554" i="3"/>
  <c r="Y4546" i="3"/>
  <c r="Y4538" i="3"/>
  <c r="Y4530" i="3"/>
  <c r="Y4522" i="3"/>
  <c r="Y4514" i="3"/>
  <c r="Y4506" i="3"/>
  <c r="Y4498" i="3"/>
  <c r="Y4490" i="3"/>
  <c r="Y4482" i="3"/>
  <c r="Y4474" i="3"/>
  <c r="Y4466" i="3"/>
  <c r="Y4458" i="3"/>
  <c r="Y4450" i="3"/>
  <c r="Y4442" i="3"/>
  <c r="Y4434" i="3"/>
  <c r="Y4426" i="3"/>
  <c r="Y4418" i="3"/>
  <c r="Y4410" i="3"/>
  <c r="Y4402" i="3"/>
  <c r="Y4394" i="3"/>
  <c r="Y4386" i="3"/>
  <c r="Y4378" i="3"/>
  <c r="Y4370" i="3"/>
  <c r="Y4362" i="3"/>
  <c r="Y4354" i="3"/>
  <c r="Y4346" i="3"/>
  <c r="Y4338" i="3"/>
  <c r="Y4330" i="3"/>
  <c r="Y4322" i="3"/>
  <c r="Y4314" i="3"/>
  <c r="Y4306" i="3"/>
  <c r="Y4298" i="3"/>
  <c r="Y4290" i="3"/>
  <c r="Y4282" i="3"/>
  <c r="Y4274" i="3"/>
  <c r="Y4266" i="3"/>
  <c r="Y4258" i="3"/>
  <c r="Y4250" i="3"/>
  <c r="Y4242" i="3"/>
  <c r="Y4234" i="3"/>
  <c r="Y4226" i="3"/>
  <c r="Y4218" i="3"/>
  <c r="Y4210" i="3"/>
  <c r="Y4202" i="3"/>
  <c r="Y4194" i="3"/>
  <c r="Y4186" i="3"/>
  <c r="Y4178" i="3"/>
  <c r="Y4170" i="3"/>
  <c r="Y4162" i="3"/>
  <c r="Y4154" i="3"/>
  <c r="Y4146" i="3"/>
  <c r="Y4138" i="3"/>
  <c r="Y4130" i="3"/>
  <c r="Y4122" i="3"/>
  <c r="Y4114" i="3"/>
  <c r="Y4106" i="3"/>
  <c r="Y4098" i="3"/>
  <c r="Y4090" i="3"/>
  <c r="Y4082" i="3"/>
  <c r="Y4074" i="3"/>
  <c r="Y4066" i="3"/>
  <c r="Y4058" i="3"/>
  <c r="Y4050" i="3"/>
  <c r="Y4042" i="3"/>
  <c r="Y4034" i="3"/>
  <c r="Y4026" i="3"/>
  <c r="Y4018" i="3"/>
  <c r="Y4010" i="3"/>
  <c r="Y4002" i="3"/>
  <c r="Y3994" i="3"/>
  <c r="Y3986" i="3"/>
  <c r="Y3978" i="3"/>
  <c r="Y3970" i="3"/>
  <c r="Y3962" i="3"/>
  <c r="Y3954" i="3"/>
  <c r="Y3946" i="3"/>
  <c r="Y3938" i="3"/>
  <c r="Y3930" i="3"/>
  <c r="Y3922" i="3"/>
  <c r="Y3914" i="3"/>
  <c r="Y3906" i="3"/>
  <c r="Y3898" i="3"/>
  <c r="Y3890" i="3"/>
  <c r="Y3882" i="3"/>
  <c r="Y3874" i="3"/>
  <c r="Y3866" i="3"/>
  <c r="Y3858" i="3"/>
  <c r="Y3850" i="3"/>
  <c r="Y3842" i="3"/>
  <c r="Y3834" i="3"/>
  <c r="Y3826" i="3"/>
  <c r="Y3818" i="3"/>
  <c r="Y3810" i="3"/>
  <c r="Y3802" i="3"/>
  <c r="Y3794" i="3"/>
  <c r="Y3786" i="3"/>
  <c r="Y3778" i="3"/>
  <c r="Y3770" i="3"/>
  <c r="Y3762" i="3"/>
  <c r="Y3754" i="3"/>
  <c r="Y3746" i="3"/>
  <c r="Y3738" i="3"/>
  <c r="Y3730" i="3"/>
  <c r="Y3722" i="3"/>
  <c r="Y3714" i="3"/>
  <c r="Y3706" i="3"/>
  <c r="Y3698" i="3"/>
  <c r="Y3690" i="3"/>
  <c r="Y3682" i="3"/>
  <c r="Y3674" i="3"/>
  <c r="Y3666" i="3"/>
  <c r="Y3658" i="3"/>
  <c r="Y3642" i="3"/>
  <c r="Y3634" i="3"/>
  <c r="Y3626" i="3"/>
  <c r="Y3618" i="3"/>
  <c r="Y3610" i="3"/>
  <c r="Y3602" i="3"/>
  <c r="Y3594" i="3"/>
  <c r="Y3586" i="3"/>
  <c r="Y3578" i="3"/>
  <c r="Y3570" i="3"/>
  <c r="Y3562" i="3"/>
  <c r="Y3554" i="3"/>
  <c r="Y3546" i="3"/>
  <c r="Y3538" i="3"/>
  <c r="Y3530" i="3"/>
  <c r="Y3522" i="3"/>
  <c r="Y3514" i="3"/>
  <c r="Y3506" i="3"/>
  <c r="Y3498" i="3"/>
  <c r="Y3490" i="3"/>
  <c r="Y3482" i="3"/>
  <c r="Y3474" i="3"/>
  <c r="Y3466" i="3"/>
  <c r="Y3458" i="3"/>
  <c r="Y3450" i="3"/>
  <c r="Y3442" i="3"/>
  <c r="Y3434" i="3"/>
  <c r="Y3426" i="3"/>
  <c r="Y3418" i="3"/>
  <c r="Y3410" i="3"/>
  <c r="Y3402" i="3"/>
  <c r="Y3394" i="3"/>
  <c r="Y3386" i="3"/>
  <c r="Y3378" i="3"/>
  <c r="Y3370" i="3"/>
  <c r="Y3362" i="3"/>
  <c r="Y3354" i="3"/>
  <c r="Y3346" i="3"/>
  <c r="Y3338" i="3"/>
  <c r="Y3330" i="3"/>
  <c r="Y3322" i="3"/>
  <c r="Y3314" i="3"/>
  <c r="Y3306" i="3"/>
  <c r="Y3298" i="3"/>
  <c r="Y3290" i="3"/>
  <c r="Y3282" i="3"/>
  <c r="Y3274" i="3"/>
  <c r="Y3266" i="3"/>
  <c r="Y3258" i="3"/>
  <c r="Y3250" i="3"/>
  <c r="Y3242" i="3"/>
  <c r="Y3234" i="3"/>
  <c r="Y3226" i="3"/>
  <c r="Y3218" i="3"/>
  <c r="Y3210" i="3"/>
  <c r="Y3202" i="3"/>
  <c r="Y3194" i="3"/>
  <c r="Y3186" i="3"/>
  <c r="Y3178" i="3"/>
  <c r="Y3170" i="3"/>
  <c r="Y3162" i="3"/>
  <c r="Y3154" i="3"/>
  <c r="Y3146" i="3"/>
  <c r="Y3138" i="3"/>
  <c r="Y3130" i="3"/>
  <c r="Y3122" i="3"/>
  <c r="Y3114" i="3"/>
  <c r="Y3106" i="3"/>
  <c r="Y3098" i="3"/>
  <c r="Y3090" i="3"/>
  <c r="Y3082" i="3"/>
  <c r="Y3074" i="3"/>
  <c r="Y3066" i="3"/>
  <c r="Y3058" i="3"/>
  <c r="Y3050" i="3"/>
  <c r="Y3042" i="3"/>
  <c r="Y3034" i="3"/>
  <c r="Y3026" i="3"/>
  <c r="Y3018" i="3"/>
  <c r="Y3010" i="3"/>
  <c r="Y3002" i="3"/>
  <c r="Y2994" i="3"/>
  <c r="Y2986" i="3"/>
  <c r="Y2978" i="3"/>
  <c r="Y2970" i="3"/>
  <c r="Y2962" i="3"/>
  <c r="Y2954" i="3"/>
  <c r="Y2938" i="3"/>
  <c r="Y2930" i="3"/>
  <c r="Y2922" i="3"/>
  <c r="Y2914" i="3"/>
  <c r="Y2906" i="3"/>
  <c r="Y2898" i="3"/>
  <c r="Y2890" i="3"/>
  <c r="Y2882" i="3"/>
  <c r="Y2874" i="3"/>
  <c r="Y2866" i="3"/>
  <c r="Y2858" i="3"/>
  <c r="Y2842" i="3"/>
  <c r="Y2834" i="3"/>
  <c r="Y2826" i="3"/>
  <c r="Y2818" i="3"/>
  <c r="Y2810" i="3"/>
  <c r="Y2802" i="3"/>
  <c r="Y2794" i="3"/>
  <c r="Y2786" i="3"/>
  <c r="Y2778" i="3"/>
  <c r="Y2770" i="3"/>
  <c r="Y2762" i="3"/>
  <c r="Y2754" i="3"/>
  <c r="Y2746" i="3"/>
  <c r="Y2738" i="3"/>
  <c r="Y2730" i="3"/>
  <c r="Y2722" i="3"/>
  <c r="Y2714" i="3"/>
  <c r="Y2706" i="3"/>
  <c r="Y2698" i="3"/>
  <c r="Y2690" i="3"/>
  <c r="Y2682" i="3"/>
  <c r="Y2674" i="3"/>
  <c r="Y2666" i="3"/>
  <c r="Y2658" i="3"/>
  <c r="Y2650" i="3"/>
  <c r="Y2642" i="3"/>
  <c r="Y2634" i="3"/>
  <c r="Y2626" i="3"/>
  <c r="Y2618" i="3"/>
  <c r="Y2610" i="3"/>
  <c r="Y2602" i="3"/>
  <c r="Y2594" i="3"/>
  <c r="Y2586" i="3"/>
  <c r="Y2578" i="3"/>
  <c r="Y2570" i="3"/>
  <c r="Y2562" i="3"/>
  <c r="Y2554" i="3"/>
  <c r="Y2546" i="3"/>
  <c r="Y2538" i="3"/>
  <c r="Y2530" i="3"/>
  <c r="Y2522" i="3"/>
  <c r="Y2514" i="3"/>
  <c r="Y2506" i="3"/>
  <c r="Y2498" i="3"/>
  <c r="Y2490" i="3"/>
  <c r="Y2482" i="3"/>
  <c r="Y2474" i="3"/>
  <c r="Y2466" i="3"/>
  <c r="Y2458" i="3"/>
  <c r="Y2450" i="3"/>
  <c r="Y2442" i="3"/>
  <c r="Y2434" i="3"/>
  <c r="Y2426" i="3"/>
  <c r="Y2418" i="3"/>
  <c r="Y2410" i="3"/>
  <c r="Y2402" i="3"/>
  <c r="Y2394" i="3"/>
  <c r="Y2386" i="3"/>
  <c r="Y2378" i="3"/>
  <c r="Y2370" i="3"/>
  <c r="Y2362" i="3"/>
  <c r="Y2354" i="3"/>
  <c r="Y2346" i="3"/>
  <c r="Y2338" i="3"/>
  <c r="Y2330" i="3"/>
  <c r="Y2322" i="3"/>
  <c r="Y2314" i="3"/>
  <c r="Y2306" i="3"/>
  <c r="Y2298" i="3"/>
  <c r="Y2290" i="3"/>
  <c r="Y2282" i="3"/>
  <c r="Y2274" i="3"/>
  <c r="Y2266" i="3"/>
  <c r="Y2258" i="3"/>
  <c r="Y2250" i="3"/>
  <c r="Y2242" i="3"/>
  <c r="Y2234" i="3"/>
  <c r="Y2226" i="3"/>
  <c r="Y2218" i="3"/>
  <c r="Y2210" i="3"/>
  <c r="Y2202" i="3"/>
  <c r="Y2194" i="3"/>
  <c r="Y2186" i="3"/>
  <c r="Y2178" i="3"/>
  <c r="Y2170" i="3"/>
  <c r="Y2162" i="3"/>
  <c r="Y2154" i="3"/>
  <c r="Y2146" i="3"/>
  <c r="Y2138" i="3"/>
  <c r="Y2130" i="3"/>
  <c r="Y2122" i="3"/>
  <c r="Y2114" i="3"/>
  <c r="Y2106" i="3"/>
  <c r="Y2098" i="3"/>
  <c r="Y2090" i="3"/>
  <c r="Y2082" i="3"/>
  <c r="Y2074" i="3"/>
  <c r="Y2066" i="3"/>
  <c r="Y2058" i="3"/>
  <c r="Y2050" i="3"/>
  <c r="Y2042" i="3"/>
  <c r="Y2034" i="3"/>
  <c r="Y2026" i="3"/>
  <c r="Y2018" i="3"/>
  <c r="Y2010" i="3"/>
  <c r="Y2002" i="3"/>
  <c r="Y1994" i="3"/>
  <c r="Y1986" i="3"/>
  <c r="Y1978" i="3"/>
  <c r="Y1970" i="3"/>
  <c r="Y1962" i="3"/>
  <c r="Y1954" i="3"/>
  <c r="Y1946" i="3"/>
  <c r="Y1938" i="3"/>
  <c r="Y1930" i="3"/>
  <c r="Y1922" i="3"/>
  <c r="Y1906" i="3"/>
  <c r="Y1898" i="3"/>
  <c r="Y1890" i="3"/>
  <c r="Y1882" i="3"/>
  <c r="Y1874" i="3"/>
  <c r="Y1866" i="3"/>
  <c r="Y1858" i="3"/>
  <c r="Y1850" i="3"/>
  <c r="Y1842" i="3"/>
  <c r="Y1834" i="3"/>
  <c r="Y1826" i="3"/>
  <c r="Y1818" i="3"/>
  <c r="Y1810" i="3"/>
  <c r="Y1802" i="3"/>
  <c r="Y1794" i="3"/>
  <c r="Y1786" i="3"/>
  <c r="Y1778" i="3"/>
  <c r="Y1770" i="3"/>
  <c r="Y1762" i="3"/>
  <c r="Y1754" i="3"/>
  <c r="Y1746" i="3"/>
  <c r="Y1738" i="3"/>
  <c r="Y1730" i="3"/>
  <c r="Y1722" i="3"/>
  <c r="Y1714" i="3"/>
  <c r="Y1706" i="3"/>
  <c r="Y1698" i="3"/>
  <c r="Y1690" i="3"/>
  <c r="Y1682" i="3"/>
  <c r="Y1674" i="3"/>
  <c r="Y1666" i="3"/>
  <c r="Y1658" i="3"/>
  <c r="Y1650" i="3"/>
  <c r="Y1642" i="3"/>
  <c r="Y1634" i="3"/>
  <c r="Y1626" i="3"/>
  <c r="Y1618" i="3"/>
  <c r="Y1610" i="3"/>
  <c r="Y1602" i="3"/>
  <c r="Y1594" i="3"/>
  <c r="Y1586" i="3"/>
  <c r="Y1578" i="3"/>
  <c r="Y1570" i="3"/>
  <c r="Y1562" i="3"/>
  <c r="Y1554" i="3"/>
  <c r="Y1546" i="3"/>
  <c r="Y1538" i="3"/>
  <c r="Y1530" i="3"/>
  <c r="Y1522" i="3"/>
  <c r="Y1514" i="3"/>
  <c r="Y1506" i="3"/>
  <c r="Y1498" i="3"/>
  <c r="Y1490" i="3"/>
  <c r="Y1482" i="3"/>
  <c r="Y1474" i="3"/>
  <c r="Y1466" i="3"/>
  <c r="Y1458" i="3"/>
  <c r="Y1450" i="3"/>
  <c r="Y1442" i="3"/>
  <c r="Y1434" i="3"/>
  <c r="Y1426" i="3"/>
  <c r="Y1418" i="3"/>
  <c r="Y1410" i="3"/>
  <c r="Y1402" i="3"/>
  <c r="Y1394" i="3"/>
  <c r="Y1386" i="3"/>
  <c r="Y1378" i="3"/>
  <c r="Y1370" i="3"/>
  <c r="Y1362" i="3"/>
  <c r="Y1354" i="3"/>
  <c r="Y1346" i="3"/>
  <c r="Y1338" i="3"/>
  <c r="Y1330" i="3"/>
  <c r="Y1322" i="3"/>
  <c r="Y1314" i="3"/>
  <c r="Y1306" i="3"/>
  <c r="Y1298" i="3"/>
  <c r="Y1282" i="3"/>
  <c r="Y1274" i="3"/>
  <c r="Y1266" i="3"/>
  <c r="Y1258" i="3"/>
  <c r="Y1250" i="3"/>
  <c r="Y1242" i="3"/>
  <c r="Y1234" i="3"/>
  <c r="Y1226" i="3"/>
  <c r="Y1218" i="3"/>
  <c r="Y1210" i="3"/>
  <c r="Y1202" i="3"/>
  <c r="Y1194" i="3"/>
  <c r="Y1186" i="3"/>
  <c r="Y1178" i="3"/>
  <c r="Y1170" i="3"/>
  <c r="Y1162" i="3"/>
  <c r="Y1154" i="3"/>
  <c r="Y1146" i="3"/>
  <c r="Y1138" i="3"/>
  <c r="Y1130" i="3"/>
  <c r="Y1122" i="3"/>
  <c r="Y1114" i="3"/>
  <c r="Y1106" i="3"/>
  <c r="Y1098" i="3"/>
  <c r="Y1090" i="3"/>
  <c r="Y1082" i="3"/>
  <c r="Y1074" i="3"/>
  <c r="Y1066" i="3"/>
  <c r="Y1058" i="3"/>
  <c r="Y1050" i="3"/>
  <c r="Y1042" i="3"/>
  <c r="Y1034" i="3"/>
  <c r="Y1026" i="3"/>
  <c r="Y1018" i="3"/>
  <c r="Y1010" i="3"/>
  <c r="Y1002" i="3"/>
  <c r="Y994" i="3"/>
  <c r="Y986" i="3"/>
  <c r="Y978" i="3"/>
  <c r="Y970" i="3"/>
  <c r="Y962" i="3"/>
  <c r="Y954" i="3"/>
  <c r="Y946" i="3"/>
  <c r="Y938" i="3"/>
  <c r="Y930" i="3"/>
  <c r="Y922" i="3"/>
  <c r="Y914" i="3"/>
  <c r="Y906" i="3"/>
  <c r="Y898" i="3"/>
  <c r="Y890" i="3"/>
  <c r="Y882" i="3"/>
  <c r="Y874" i="3"/>
  <c r="Y866" i="3"/>
  <c r="Y858" i="3"/>
  <c r="Y850" i="3"/>
  <c r="Y842" i="3"/>
  <c r="Y834" i="3"/>
  <c r="Y826" i="3"/>
  <c r="Y818" i="3"/>
  <c r="Y810" i="3"/>
  <c r="Y802" i="3"/>
  <c r="Y794" i="3"/>
  <c r="Y786" i="3"/>
  <c r="Y778" i="3"/>
  <c r="Y770" i="3"/>
  <c r="Y762" i="3"/>
  <c r="Y754" i="3"/>
  <c r="Y746" i="3"/>
  <c r="Y738" i="3"/>
  <c r="Y730" i="3"/>
  <c r="Y722" i="3"/>
  <c r="Y714" i="3"/>
  <c r="Y706" i="3"/>
  <c r="Y698" i="3"/>
  <c r="Y690" i="3"/>
  <c r="Y682" i="3"/>
  <c r="Y674" i="3"/>
  <c r="Y666" i="3"/>
  <c r="Y658" i="3"/>
  <c r="Y650" i="3"/>
  <c r="Y642" i="3"/>
  <c r="Y634" i="3"/>
  <c r="Y626" i="3"/>
  <c r="Y618" i="3"/>
  <c r="Y610" i="3"/>
  <c r="Y602" i="3"/>
  <c r="Y594" i="3"/>
  <c r="Y586" i="3"/>
  <c r="Y578" i="3"/>
  <c r="Y570" i="3"/>
  <c r="Y562" i="3"/>
  <c r="Y554" i="3"/>
  <c r="Y546" i="3"/>
  <c r="Y538" i="3"/>
  <c r="Y530" i="3"/>
  <c r="Y522" i="3"/>
  <c r="Y514" i="3"/>
  <c r="Y506" i="3"/>
  <c r="Y498" i="3"/>
  <c r="Y490" i="3"/>
  <c r="Y482" i="3"/>
  <c r="Y474" i="3"/>
  <c r="Y466" i="3"/>
  <c r="Y458" i="3"/>
  <c r="Y450" i="3"/>
  <c r="Y442" i="3"/>
  <c r="Y434" i="3"/>
  <c r="Y426" i="3"/>
  <c r="Y418" i="3"/>
  <c r="Y410" i="3"/>
  <c r="Y402" i="3"/>
  <c r="Y394" i="3"/>
  <c r="Y386" i="3"/>
  <c r="Y378" i="3"/>
  <c r="Y370" i="3"/>
  <c r="Y362" i="3"/>
  <c r="Y354" i="3"/>
  <c r="Y346" i="3"/>
  <c r="Y338" i="3"/>
  <c r="Y330" i="3"/>
  <c r="Y322" i="3"/>
  <c r="Y314" i="3"/>
  <c r="Y306" i="3"/>
  <c r="Y298" i="3"/>
  <c r="Y290" i="3"/>
  <c r="Y282" i="3"/>
  <c r="Y274" i="3"/>
  <c r="Y266" i="3"/>
  <c r="Y258" i="3"/>
  <c r="Y250" i="3"/>
  <c r="Y242" i="3"/>
  <c r="Y234" i="3"/>
  <c r="Y226" i="3"/>
  <c r="Y218" i="3"/>
  <c r="Y210" i="3"/>
  <c r="Y202" i="3"/>
  <c r="Y194" i="3"/>
  <c r="Y186" i="3"/>
  <c r="Y178" i="3"/>
  <c r="Y170" i="3"/>
  <c r="Y162" i="3"/>
  <c r="Y154" i="3"/>
  <c r="Y146" i="3"/>
  <c r="Y138" i="3"/>
  <c r="Y130" i="3"/>
  <c r="Y122" i="3"/>
  <c r="Y114" i="3"/>
  <c r="Y106" i="3"/>
  <c r="Y98" i="3"/>
  <c r="Y90" i="3"/>
  <c r="Y82" i="3"/>
  <c r="Y74" i="3"/>
  <c r="Y66" i="3"/>
  <c r="Y9992" i="3"/>
  <c r="Y8913" i="3"/>
  <c r="Y8905" i="3"/>
  <c r="Y8897" i="3"/>
  <c r="Y8889" i="3"/>
  <c r="Y8881" i="3"/>
  <c r="Y8873" i="3"/>
  <c r="Y8865" i="3"/>
  <c r="Y8857" i="3"/>
  <c r="Y8849" i="3"/>
  <c r="Y8841" i="3"/>
  <c r="Y8833" i="3"/>
  <c r="Y8825" i="3"/>
  <c r="Y8809" i="3"/>
  <c r="Y8801" i="3"/>
  <c r="Y8793" i="3"/>
  <c r="Y8785" i="3"/>
  <c r="Y8777" i="3"/>
  <c r="Y8769" i="3"/>
  <c r="Y8761" i="3"/>
  <c r="Y8753" i="3"/>
  <c r="Y8745" i="3"/>
  <c r="Y8737" i="3"/>
  <c r="Y8729" i="3"/>
  <c r="Y8721" i="3"/>
  <c r="Y8713" i="3"/>
  <c r="Y8705" i="3"/>
  <c r="Y8697" i="3"/>
  <c r="Y8681" i="3"/>
  <c r="Y8673" i="3"/>
  <c r="Y8665" i="3"/>
  <c r="Y8657" i="3"/>
  <c r="Y8649" i="3"/>
  <c r="Y8641" i="3"/>
  <c r="Y8633" i="3"/>
  <c r="Y8625" i="3"/>
  <c r="Y8617" i="3"/>
  <c r="Y8609" i="3"/>
  <c r="Y8601" i="3"/>
  <c r="Y8593" i="3"/>
  <c r="Y8585" i="3"/>
  <c r="Y8577" i="3"/>
  <c r="Y8569" i="3"/>
  <c r="Y8553" i="3"/>
  <c r="Y8545" i="3"/>
  <c r="Y8537" i="3"/>
  <c r="Y8529" i="3"/>
  <c r="Y8521" i="3"/>
  <c r="Y8513" i="3"/>
  <c r="Y8505" i="3"/>
  <c r="Y8497" i="3"/>
  <c r="Y8489" i="3"/>
  <c r="Y8481" i="3"/>
  <c r="Y8473" i="3"/>
  <c r="Y8465" i="3"/>
  <c r="Y8457" i="3"/>
  <c r="Y8449" i="3"/>
  <c r="Y8441" i="3"/>
  <c r="Y8425" i="3"/>
  <c r="Y8417" i="3"/>
  <c r="Y8409" i="3"/>
  <c r="Y8401" i="3"/>
  <c r="Y8393" i="3"/>
  <c r="Y8385" i="3"/>
  <c r="Y8377" i="3"/>
  <c r="Y8369" i="3"/>
  <c r="Y8361" i="3"/>
  <c r="Y8353" i="3"/>
  <c r="Y8345" i="3"/>
  <c r="Y8337" i="3"/>
  <c r="Y8329" i="3"/>
  <c r="Y8321" i="3"/>
  <c r="Y8313" i="3"/>
  <c r="Y8297" i="3"/>
  <c r="Y8289" i="3"/>
  <c r="Y8281" i="3"/>
  <c r="Y8273" i="3"/>
  <c r="Y8265" i="3"/>
  <c r="Y8257" i="3"/>
  <c r="Y8249" i="3"/>
  <c r="Y8241" i="3"/>
  <c r="Y8233" i="3"/>
  <c r="Y8225" i="3"/>
  <c r="Y8217" i="3"/>
  <c r="Y8209" i="3"/>
  <c r="Y8201" i="3"/>
  <c r="Y8193" i="3"/>
  <c r="Y8185" i="3"/>
  <c r="Y8169" i="3"/>
  <c r="Y8161" i="3"/>
  <c r="Y8153" i="3"/>
  <c r="Y8145" i="3"/>
  <c r="Y8137" i="3"/>
  <c r="Y8129" i="3"/>
  <c r="Y8121" i="3"/>
  <c r="Y8113" i="3"/>
  <c r="Y8105" i="3"/>
  <c r="Y8097" i="3"/>
  <c r="Y8089" i="3"/>
  <c r="Y8081" i="3"/>
  <c r="Y8073" i="3"/>
  <c r="Y8065" i="3"/>
  <c r="Y8057" i="3"/>
  <c r="Y8041" i="3"/>
  <c r="Y8033" i="3"/>
  <c r="Y8025" i="3"/>
  <c r="Y8017" i="3"/>
  <c r="Y8009" i="3"/>
  <c r="Y8001" i="3"/>
  <c r="Y7993" i="3"/>
  <c r="Y7985" i="3"/>
  <c r="Y7977" i="3"/>
  <c r="Y7969" i="3"/>
  <c r="Y7961" i="3"/>
  <c r="Y7953" i="3"/>
  <c r="Y7945" i="3"/>
  <c r="Y7937" i="3"/>
  <c r="Y7929" i="3"/>
  <c r="Y7913" i="3"/>
  <c r="Y7905" i="3"/>
  <c r="Y7897" i="3"/>
  <c r="Y7889" i="3"/>
  <c r="Y7881" i="3"/>
  <c r="Y7873" i="3"/>
  <c r="Y7865" i="3"/>
  <c r="Y7857" i="3"/>
  <c r="Y7849" i="3"/>
  <c r="Y7841" i="3"/>
  <c r="Y7833" i="3"/>
  <c r="Y7825" i="3"/>
  <c r="Y7817" i="3"/>
  <c r="Y7809" i="3"/>
  <c r="Y7801" i="3"/>
  <c r="Y7785" i="3"/>
  <c r="Y7777" i="3"/>
  <c r="Y7769" i="3"/>
  <c r="Y7761" i="3"/>
  <c r="Y7753" i="3"/>
  <c r="Y7745" i="3"/>
  <c r="Y7737" i="3"/>
  <c r="Y7729" i="3"/>
  <c r="Y7721" i="3"/>
  <c r="Y7713" i="3"/>
  <c r="Y7705" i="3"/>
  <c r="Y7697" i="3"/>
  <c r="Y7681" i="3"/>
  <c r="Y7673" i="3"/>
  <c r="Y7665" i="3"/>
  <c r="Y7649" i="3"/>
  <c r="Y7633" i="3"/>
  <c r="Y7625" i="3"/>
  <c r="Y7617" i="3"/>
  <c r="Y7601" i="3"/>
  <c r="Y7593" i="3"/>
  <c r="Y7585" i="3"/>
  <c r="Y7577" i="3"/>
  <c r="Y7569" i="3"/>
  <c r="Y7561" i="3"/>
  <c r="Y7553" i="3"/>
  <c r="Y7545" i="3"/>
  <c r="Y7537" i="3"/>
  <c r="Y7529" i="3"/>
  <c r="Y7521" i="3"/>
  <c r="Y7513" i="3"/>
  <c r="Y7505" i="3"/>
  <c r="Y7497" i="3"/>
  <c r="Y7489" i="3"/>
  <c r="Y7481" i="3"/>
  <c r="Y7473" i="3"/>
  <c r="Y7465" i="3"/>
  <c r="Y7457" i="3"/>
  <c r="Y7449" i="3"/>
  <c r="Y7441" i="3"/>
  <c r="Y7433" i="3"/>
  <c r="Y7425" i="3"/>
  <c r="Y7417" i="3"/>
  <c r="Y7409" i="3"/>
  <c r="Y7401" i="3"/>
  <c r="Y7393" i="3"/>
  <c r="Y7385" i="3"/>
  <c r="Y7377" i="3"/>
  <c r="Y7369" i="3"/>
  <c r="Y7361" i="3"/>
  <c r="Y7353" i="3"/>
  <c r="Y7345" i="3"/>
  <c r="Y7337" i="3"/>
  <c r="Y7329" i="3"/>
  <c r="Y7321" i="3"/>
  <c r="Y7313" i="3"/>
  <c r="Y7305" i="3"/>
  <c r="Y7297" i="3"/>
  <c r="Y7289" i="3"/>
  <c r="Y7273" i="3"/>
  <c r="Y7265" i="3"/>
  <c r="Y7257" i="3"/>
  <c r="Y7249" i="3"/>
  <c r="Y7241" i="3"/>
  <c r="Y7233" i="3"/>
  <c r="Y7225" i="3"/>
  <c r="Y7217" i="3"/>
  <c r="Y7209" i="3"/>
  <c r="Y7201" i="3"/>
  <c r="Y7193" i="3"/>
  <c r="Y7185" i="3"/>
  <c r="Y7177" i="3"/>
  <c r="Y7169" i="3"/>
  <c r="Y7161" i="3"/>
  <c r="Y7145" i="3"/>
  <c r="Y7137" i="3"/>
  <c r="Y7129" i="3"/>
  <c r="Y7113" i="3"/>
  <c r="Y7105" i="3"/>
  <c r="Y7097" i="3"/>
  <c r="Y7089" i="3"/>
  <c r="Y7081" i="3"/>
  <c r="Y7073" i="3"/>
  <c r="Y7065" i="3"/>
  <c r="Y7057" i="3"/>
  <c r="Y7049" i="3"/>
  <c r="Y7041" i="3"/>
  <c r="Y7033" i="3"/>
  <c r="Y7025" i="3"/>
  <c r="Y7017" i="3"/>
  <c r="Y7009" i="3"/>
  <c r="Y7001" i="3"/>
  <c r="Y6993" i="3"/>
  <c r="Y6985" i="3"/>
  <c r="Y6977" i="3"/>
  <c r="Y6969" i="3"/>
  <c r="Y6961" i="3"/>
  <c r="Y6953" i="3"/>
  <c r="Y6945" i="3"/>
  <c r="Y6937" i="3"/>
  <c r="Y6929" i="3"/>
  <c r="Y6921" i="3"/>
  <c r="Y6913" i="3"/>
  <c r="Y6905" i="3"/>
  <c r="Y6897" i="3"/>
  <c r="Y6889" i="3"/>
  <c r="Y6881" i="3"/>
  <c r="Y6873" i="3"/>
  <c r="Y6865" i="3"/>
  <c r="Y6857" i="3"/>
  <c r="Y6849" i="3"/>
  <c r="Y6841" i="3"/>
  <c r="Y6833" i="3"/>
  <c r="Y6825" i="3"/>
  <c r="Y6817" i="3"/>
  <c r="Y6809" i="3"/>
  <c r="Y6801" i="3"/>
  <c r="Y6785" i="3"/>
  <c r="Y6777" i="3"/>
  <c r="Y6769" i="3"/>
  <c r="Y6761" i="3"/>
  <c r="Y6753" i="3"/>
  <c r="Y6737" i="3"/>
  <c r="Y6729" i="3"/>
  <c r="Y6721" i="3"/>
  <c r="Y6713" i="3"/>
  <c r="Y6705" i="3"/>
  <c r="Y6697" i="3"/>
  <c r="Y6689" i="3"/>
  <c r="Y6681" i="3"/>
  <c r="Y6673" i="3"/>
  <c r="Y6657" i="3"/>
  <c r="Y6649" i="3"/>
  <c r="Y6641" i="3"/>
  <c r="Y6625" i="3"/>
  <c r="Y6609" i="3"/>
  <c r="Y6601" i="3"/>
  <c r="Y6593" i="3"/>
  <c r="Y6577" i="3"/>
  <c r="Y6569" i="3"/>
  <c r="Y6561" i="3"/>
  <c r="Y6553" i="3"/>
  <c r="Y6545" i="3"/>
  <c r="Y6537" i="3"/>
  <c r="Y6529" i="3"/>
  <c r="Y6521" i="3"/>
  <c r="Y6513" i="3"/>
  <c r="Y6505" i="3"/>
  <c r="Y6497" i="3"/>
  <c r="Y6489" i="3"/>
  <c r="Y6481" i="3"/>
  <c r="Y6473" i="3"/>
  <c r="Y6465" i="3"/>
  <c r="Y6457" i="3"/>
  <c r="Y6449" i="3"/>
  <c r="Y6441" i="3"/>
  <c r="Y6433" i="3"/>
  <c r="Y6425" i="3"/>
  <c r="Y6417" i="3"/>
  <c r="Y6409" i="3"/>
  <c r="Y6401" i="3"/>
  <c r="Y6393" i="3"/>
  <c r="Y6385" i="3"/>
  <c r="Y6377" i="3"/>
  <c r="Y6361" i="3"/>
  <c r="Y6353" i="3"/>
  <c r="Y6345" i="3"/>
  <c r="Y6337" i="3"/>
  <c r="Y6329" i="3"/>
  <c r="Y6321" i="3"/>
  <c r="Y6313" i="3"/>
  <c r="Y6305" i="3"/>
  <c r="Y6297" i="3"/>
  <c r="Y6289" i="3"/>
  <c r="Y6281" i="3"/>
  <c r="Y6273" i="3"/>
  <c r="Y6265" i="3"/>
  <c r="Y6257" i="3"/>
  <c r="Y6249" i="3"/>
  <c r="Y6241" i="3"/>
  <c r="Y6233" i="3"/>
  <c r="Y6225" i="3"/>
  <c r="Y6217" i="3"/>
  <c r="Y6209" i="3"/>
  <c r="Y6201" i="3"/>
  <c r="Y6193" i="3"/>
  <c r="Y6185" i="3"/>
  <c r="Y6177" i="3"/>
  <c r="Y6169" i="3"/>
  <c r="Y6161" i="3"/>
  <c r="Y6145" i="3"/>
  <c r="Y6137" i="3"/>
  <c r="Y6129" i="3"/>
  <c r="Y6121" i="3"/>
  <c r="Y6113" i="3"/>
  <c r="Y6105" i="3"/>
  <c r="Y6089" i="3"/>
  <c r="Y6081" i="3"/>
  <c r="Y6073" i="3"/>
  <c r="Y6065" i="3"/>
  <c r="Y6057" i="3"/>
  <c r="Y6049" i="3"/>
  <c r="Y6041" i="3"/>
  <c r="Y6033" i="3"/>
  <c r="Y6025" i="3"/>
  <c r="Y6017" i="3"/>
  <c r="Y6009" i="3"/>
  <c r="Y6001" i="3"/>
  <c r="Y5993" i="3"/>
  <c r="Y5985" i="3"/>
  <c r="Y5977" i="3"/>
  <c r="Y5969" i="3"/>
  <c r="Y5961" i="3"/>
  <c r="Y5953" i="3"/>
  <c r="Y5945" i="3"/>
  <c r="Y5937" i="3"/>
  <c r="Y5929" i="3"/>
  <c r="Y5921" i="3"/>
  <c r="Y5913" i="3"/>
  <c r="Y5905" i="3"/>
  <c r="Y5897" i="3"/>
  <c r="Y5889" i="3"/>
  <c r="Y5881" i="3"/>
  <c r="Y5873" i="3"/>
  <c r="Y5865" i="3"/>
  <c r="Y5857" i="3"/>
  <c r="Y5849" i="3"/>
  <c r="Y5841" i="3"/>
  <c r="Y5833" i="3"/>
  <c r="Y5825" i="3"/>
  <c r="Y5817" i="3"/>
  <c r="Y5809" i="3"/>
  <c r="Y5801" i="3"/>
  <c r="Y5793" i="3"/>
  <c r="Y5785" i="3"/>
  <c r="Y5777" i="3"/>
  <c r="Y5769" i="3"/>
  <c r="Y5761" i="3"/>
  <c r="Y5753" i="3"/>
  <c r="Y5745" i="3"/>
  <c r="Y5737" i="3"/>
  <c r="Y5729" i="3"/>
  <c r="Y5721" i="3"/>
  <c r="Y5713" i="3"/>
  <c r="Y5705" i="3"/>
  <c r="Y5697" i="3"/>
  <c r="Y5689" i="3"/>
  <c r="Y5681" i="3"/>
  <c r="Y5673" i="3"/>
  <c r="Y5665" i="3"/>
  <c r="Y5657" i="3"/>
  <c r="Y5649" i="3"/>
  <c r="Y5641" i="3"/>
  <c r="Y5633" i="3"/>
  <c r="Y5625" i="3"/>
  <c r="Y5617" i="3"/>
  <c r="Y5609" i="3"/>
  <c r="Y5601" i="3"/>
  <c r="Y5593" i="3"/>
  <c r="Y5585" i="3"/>
  <c r="Y5577" i="3"/>
  <c r="Y5569" i="3"/>
  <c r="Y5561" i="3"/>
  <c r="Y5553" i="3"/>
  <c r="Y5545" i="3"/>
  <c r="Y5537" i="3"/>
  <c r="Y5529" i="3"/>
  <c r="Y5521" i="3"/>
  <c r="Y5513" i="3"/>
  <c r="Y5505" i="3"/>
  <c r="Y5489" i="3"/>
  <c r="Y5481" i="3"/>
  <c r="Y5473" i="3"/>
  <c r="Y5465" i="3"/>
  <c r="Y5457" i="3"/>
  <c r="Y5449" i="3"/>
  <c r="Y5441" i="3"/>
  <c r="Y5433" i="3"/>
  <c r="Y5425" i="3"/>
  <c r="Y5417" i="3"/>
  <c r="Y5409" i="3"/>
  <c r="Y5401" i="3"/>
  <c r="Y5393" i="3"/>
  <c r="Y5385" i="3"/>
  <c r="Y5377" i="3"/>
  <c r="Y5369" i="3"/>
  <c r="Y5361" i="3"/>
  <c r="Y5353" i="3"/>
  <c r="Y5345" i="3"/>
  <c r="Y5337" i="3"/>
  <c r="Y5329" i="3"/>
  <c r="Y5321" i="3"/>
  <c r="Y5313" i="3"/>
  <c r="Y5305" i="3"/>
  <c r="Y5297" i="3"/>
  <c r="Y5289" i="3"/>
  <c r="Y5281" i="3"/>
  <c r="Y5273" i="3"/>
  <c r="Y5265" i="3"/>
  <c r="Y5257" i="3"/>
  <c r="Y5249" i="3"/>
  <c r="Y5241" i="3"/>
  <c r="Y5233" i="3"/>
  <c r="Y5225" i="3"/>
  <c r="Y5217" i="3"/>
  <c r="Y5209" i="3"/>
  <c r="Y5201" i="3"/>
  <c r="Y5193" i="3"/>
  <c r="Y5185" i="3"/>
  <c r="Y5177" i="3"/>
  <c r="Y5169" i="3"/>
  <c r="Y5161" i="3"/>
  <c r="Y5153" i="3"/>
  <c r="Y5145" i="3"/>
  <c r="Y5137" i="3"/>
  <c r="Y5129" i="3"/>
  <c r="Y5121" i="3"/>
  <c r="Y5113" i="3"/>
  <c r="Y5105" i="3"/>
  <c r="Y5097" i="3"/>
  <c r="Y5089" i="3"/>
  <c r="Y5081" i="3"/>
  <c r="Y5073" i="3"/>
  <c r="Y5065" i="3"/>
  <c r="Y5057" i="3"/>
  <c r="Y5049" i="3"/>
  <c r="Y5041" i="3"/>
  <c r="Y5033" i="3"/>
  <c r="Y5025" i="3"/>
  <c r="Y5017" i="3"/>
  <c r="Y5009" i="3"/>
  <c r="Y5001" i="3"/>
  <c r="Y4993" i="3"/>
  <c r="Y4985" i="3"/>
  <c r="Y4977" i="3"/>
  <c r="Y4969" i="3"/>
  <c r="Y4961" i="3"/>
  <c r="Y4953" i="3"/>
  <c r="Y4945" i="3"/>
  <c r="Y4937" i="3"/>
  <c r="Y4929" i="3"/>
  <c r="Y4921" i="3"/>
  <c r="Y4913" i="3"/>
  <c r="Y4905" i="3"/>
  <c r="Y4897" i="3"/>
  <c r="Y4889" i="3"/>
  <c r="Y4881" i="3"/>
  <c r="Y4873" i="3"/>
  <c r="Y4865" i="3"/>
  <c r="Y4857" i="3"/>
  <c r="Y4849" i="3"/>
  <c r="Y4841" i="3"/>
  <c r="Y4833" i="3"/>
  <c r="Y4825" i="3"/>
  <c r="Y4817" i="3"/>
  <c r="Y4801" i="3"/>
  <c r="Y4793" i="3"/>
  <c r="Y4785" i="3"/>
  <c r="Y4777" i="3"/>
  <c r="Y4769" i="3"/>
  <c r="Y4761" i="3"/>
  <c r="Y4753" i="3"/>
  <c r="Y4745" i="3"/>
  <c r="Y4737" i="3"/>
  <c r="Y4729" i="3"/>
  <c r="Y4713" i="3"/>
  <c r="Y4705" i="3"/>
  <c r="Y4697" i="3"/>
  <c r="Y4689" i="3"/>
  <c r="Y4681" i="3"/>
  <c r="Y4673" i="3"/>
  <c r="Y4665" i="3"/>
  <c r="Y4657" i="3"/>
  <c r="Y4649" i="3"/>
  <c r="Y4641" i="3"/>
  <c r="Y4633" i="3"/>
  <c r="Y4625" i="3"/>
  <c r="Y4617" i="3"/>
  <c r="Y4609" i="3"/>
  <c r="Y4601" i="3"/>
  <c r="Y4593" i="3"/>
  <c r="Y4585" i="3"/>
  <c r="Y4577" i="3"/>
  <c r="Y4569" i="3"/>
  <c r="Y4561" i="3"/>
  <c r="Y4553" i="3"/>
  <c r="Y4545" i="3"/>
  <c r="Y4537" i="3"/>
  <c r="Y4529" i="3"/>
  <c r="Y4521" i="3"/>
  <c r="Y4513" i="3"/>
  <c r="Y4505" i="3"/>
  <c r="Y4497" i="3"/>
  <c r="Y4489" i="3"/>
  <c r="Y4481" i="3"/>
  <c r="Y4473" i="3"/>
  <c r="Y4465" i="3"/>
  <c r="Y4457" i="3"/>
  <c r="Y4449" i="3"/>
  <c r="Y4441" i="3"/>
  <c r="Y4433" i="3"/>
  <c r="Y4425" i="3"/>
  <c r="Y4417" i="3"/>
  <c r="Y4409" i="3"/>
  <c r="Y4401" i="3"/>
  <c r="Y4393" i="3"/>
  <c r="Y4385" i="3"/>
  <c r="Y4377" i="3"/>
  <c r="Y4369" i="3"/>
  <c r="Y4361" i="3"/>
  <c r="Y4353" i="3"/>
  <c r="Y4345" i="3"/>
  <c r="Y4337" i="3"/>
  <c r="Y4329" i="3"/>
  <c r="Y4321" i="3"/>
  <c r="Y4313" i="3"/>
  <c r="Y4305" i="3"/>
  <c r="Y4297" i="3"/>
  <c r="Y4289" i="3"/>
  <c r="Y4281" i="3"/>
  <c r="Y4273" i="3"/>
  <c r="Y4265" i="3"/>
  <c r="Y4257" i="3"/>
  <c r="Y4249" i="3"/>
  <c r="Y4241" i="3"/>
  <c r="Y4233" i="3"/>
  <c r="Y4225" i="3"/>
  <c r="Y4217" i="3"/>
  <c r="Y4209" i="3"/>
  <c r="Y4201" i="3"/>
  <c r="Y4193" i="3"/>
  <c r="Y4185" i="3"/>
  <c r="Y4177" i="3"/>
  <c r="Y4169" i="3"/>
  <c r="Y4161" i="3"/>
  <c r="Y4153" i="3"/>
  <c r="Y4145" i="3"/>
  <c r="Y4137" i="3"/>
  <c r="Y4129" i="3"/>
  <c r="Y4121" i="3"/>
  <c r="Y4113" i="3"/>
  <c r="Y4105" i="3"/>
  <c r="Y4097" i="3"/>
  <c r="Y4089" i="3"/>
  <c r="Y4081" i="3"/>
  <c r="Y4073" i="3"/>
  <c r="Y4065" i="3"/>
  <c r="Y4057" i="3"/>
  <c r="Y4049" i="3"/>
  <c r="Y4041" i="3"/>
  <c r="Y4033" i="3"/>
  <c r="Y4025" i="3"/>
  <c r="Y4017" i="3"/>
  <c r="Y4009" i="3"/>
  <c r="Y4001" i="3"/>
  <c r="Y3993" i="3"/>
  <c r="Y3985" i="3"/>
  <c r="Y3977" i="3"/>
  <c r="Y3969" i="3"/>
  <c r="Y3961" i="3"/>
  <c r="Y3953" i="3"/>
  <c r="Y3945" i="3"/>
  <c r="Y3937" i="3"/>
  <c r="Y3929" i="3"/>
  <c r="Y3921" i="3"/>
  <c r="Y3913" i="3"/>
  <c r="Y3905" i="3"/>
  <c r="Y3897" i="3"/>
  <c r="Y3889" i="3"/>
  <c r="Y3881" i="3"/>
  <c r="Y3873" i="3"/>
  <c r="Y3865" i="3"/>
  <c r="Y3857" i="3"/>
  <c r="Y3849" i="3"/>
  <c r="Y3833" i="3"/>
  <c r="Y3825" i="3"/>
  <c r="Y3817" i="3"/>
  <c r="Y3809" i="3"/>
  <c r="Y3801" i="3"/>
  <c r="Y3793" i="3"/>
  <c r="Y3785" i="3"/>
  <c r="Y3769" i="3"/>
  <c r="Y3761" i="3"/>
  <c r="Y3753" i="3"/>
  <c r="Y3745" i="3"/>
  <c r="Y3737" i="3"/>
  <c r="Y3729" i="3"/>
  <c r="Y3721" i="3"/>
  <c r="Y3705" i="3"/>
  <c r="Y3697" i="3"/>
  <c r="Y3689" i="3"/>
  <c r="Y3681" i="3"/>
  <c r="Y3673" i="3"/>
  <c r="Y3665" i="3"/>
  <c r="Y3657" i="3"/>
  <c r="Y3649" i="3"/>
  <c r="Y3641" i="3"/>
  <c r="Y3633" i="3"/>
  <c r="Y3625" i="3"/>
  <c r="Y3617" i="3"/>
  <c r="Y3609" i="3"/>
  <c r="Y3601" i="3"/>
  <c r="Y3593" i="3"/>
  <c r="Y3577" i="3"/>
  <c r="Y3569" i="3"/>
  <c r="Y3561" i="3"/>
  <c r="Y3553" i="3"/>
  <c r="Y3545" i="3"/>
  <c r="Y3537" i="3"/>
  <c r="Y3529" i="3"/>
  <c r="Y3521" i="3"/>
  <c r="Y3513" i="3"/>
  <c r="Y3505" i="3"/>
  <c r="Y3497" i="3"/>
  <c r="Y3489" i="3"/>
  <c r="Y3401" i="3"/>
  <c r="Y3305" i="3"/>
  <c r="Y3257" i="3"/>
  <c r="Y3209" i="3"/>
  <c r="Y3185" i="3"/>
  <c r="Y3161" i="3"/>
  <c r="Y3113" i="3"/>
  <c r="Y2249" i="3"/>
  <c r="Y2009" i="3"/>
  <c r="Y3481" i="3"/>
  <c r="Y3473" i="3"/>
  <c r="Y3465" i="3"/>
  <c r="Y3457" i="3"/>
  <c r="Y3449" i="3"/>
  <c r="Y3441" i="3"/>
  <c r="Y3433" i="3"/>
  <c r="Y3425" i="3"/>
  <c r="Y3417" i="3"/>
  <c r="Y3409" i="3"/>
  <c r="Y3393" i="3"/>
  <c r="Y3385" i="3"/>
  <c r="Y3377" i="3"/>
  <c r="Y3369" i="3"/>
  <c r="Y3361" i="3"/>
  <c r="Y3353" i="3"/>
  <c r="Y3345" i="3"/>
  <c r="Y3337" i="3"/>
  <c r="Y3321" i="3"/>
  <c r="Y3313" i="3"/>
  <c r="Y3297" i="3"/>
  <c r="Y3289" i="3"/>
  <c r="Y3281" i="3"/>
  <c r="Y3273" i="3"/>
  <c r="Y3265" i="3"/>
  <c r="Y3249" i="3"/>
  <c r="Y3241" i="3"/>
  <c r="Y3225" i="3"/>
  <c r="Y3217" i="3"/>
  <c r="Y3201" i="3"/>
  <c r="Y3193" i="3"/>
  <c r="Y3177" i="3"/>
  <c r="Y3169" i="3"/>
  <c r="Y3153" i="3"/>
  <c r="Y3145" i="3"/>
  <c r="Y3137" i="3"/>
  <c r="Y3129" i="3"/>
  <c r="Y3121" i="3"/>
  <c r="Y3105" i="3"/>
  <c r="Y3097" i="3"/>
  <c r="Y3089" i="3"/>
  <c r="Y3081" i="3"/>
  <c r="Y3073" i="3"/>
  <c r="Y3065" i="3"/>
  <c r="Y3057" i="3"/>
  <c r="Y3049" i="3"/>
  <c r="Y3033" i="3"/>
  <c r="Y3025" i="3"/>
  <c r="Y3017" i="3"/>
  <c r="Y3009" i="3"/>
  <c r="Y3001" i="3"/>
  <c r="Y2993" i="3"/>
  <c r="Y2985" i="3"/>
  <c r="Y2977" i="3"/>
  <c r="Y2969" i="3"/>
  <c r="Y2961" i="3"/>
  <c r="Y2953" i="3"/>
  <c r="Y2945" i="3"/>
  <c r="Y2937" i="3"/>
  <c r="Y2929" i="3"/>
  <c r="Y2921" i="3"/>
  <c r="Y2913" i="3"/>
  <c r="Y2905" i="3"/>
  <c r="Y2897" i="3"/>
  <c r="Y2889" i="3"/>
  <c r="Y2881" i="3"/>
  <c r="Y2873" i="3"/>
  <c r="Y2865" i="3"/>
  <c r="Y2857" i="3"/>
  <c r="Y2849" i="3"/>
  <c r="Y2841" i="3"/>
  <c r="Y2833" i="3"/>
  <c r="Y2825" i="3"/>
  <c r="Y2817" i="3"/>
  <c r="Y2809" i="3"/>
  <c r="Y2801" i="3"/>
  <c r="Y2793" i="3"/>
  <c r="Y2785" i="3"/>
  <c r="Y2777" i="3"/>
  <c r="Y2769" i="3"/>
  <c r="Y2761" i="3"/>
  <c r="Y2753" i="3"/>
  <c r="Y2745" i="3"/>
  <c r="Y2737" i="3"/>
  <c r="Y2729" i="3"/>
  <c r="Y2721" i="3"/>
  <c r="Y2713" i="3"/>
  <c r="Y2705" i="3"/>
  <c r="Y2697" i="3"/>
  <c r="Y2689" i="3"/>
  <c r="Y2681" i="3"/>
  <c r="Y2673" i="3"/>
  <c r="Y2665" i="3"/>
  <c r="Y2657" i="3"/>
  <c r="Y2649" i="3"/>
  <c r="Y2641" i="3"/>
  <c r="Y2633" i="3"/>
  <c r="Y2625" i="3"/>
  <c r="Y2617" i="3"/>
  <c r="Y2609" i="3"/>
  <c r="Y2601" i="3"/>
  <c r="Y2593" i="3"/>
  <c r="Y2585" i="3"/>
  <c r="Y2577" i="3"/>
  <c r="Y2569" i="3"/>
  <c r="Y2561" i="3"/>
  <c r="Y2553" i="3"/>
  <c r="Y2545" i="3"/>
  <c r="Y2537" i="3"/>
  <c r="Y2529" i="3"/>
  <c r="Y2521" i="3"/>
  <c r="Y2513" i="3"/>
  <c r="Y2505" i="3"/>
  <c r="Y2497" i="3"/>
  <c r="Y2489" i="3"/>
  <c r="Y2481" i="3"/>
  <c r="Y2473" i="3"/>
  <c r="Y2465" i="3"/>
  <c r="Y2457" i="3"/>
  <c r="Y2449" i="3"/>
  <c r="Y2441" i="3"/>
  <c r="Y2433" i="3"/>
  <c r="Y2425" i="3"/>
  <c r="Y2417" i="3"/>
  <c r="Y2409" i="3"/>
  <c r="Y2401" i="3"/>
  <c r="Y2393" i="3"/>
  <c r="Y2385" i="3"/>
  <c r="Y2377" i="3"/>
  <c r="Y2369" i="3"/>
  <c r="Y2361" i="3"/>
  <c r="Y2353" i="3"/>
  <c r="Y2345" i="3"/>
  <c r="Y2337" i="3"/>
  <c r="Y2329" i="3"/>
  <c r="Y2321" i="3"/>
  <c r="Y2313" i="3"/>
  <c r="Y2305" i="3"/>
  <c r="Y2297" i="3"/>
  <c r="Y2289" i="3"/>
  <c r="Y2281" i="3"/>
  <c r="Y2273" i="3"/>
  <c r="Y2265" i="3"/>
  <c r="Y2257" i="3"/>
  <c r="Y2241" i="3"/>
  <c r="Y2233" i="3"/>
  <c r="Y2225" i="3"/>
  <c r="Y2217" i="3"/>
  <c r="Y2209" i="3"/>
  <c r="Y2201" i="3"/>
  <c r="Y2193" i="3"/>
  <c r="Y2185" i="3"/>
  <c r="Y2177" i="3"/>
  <c r="Y2169" i="3"/>
  <c r="Y2161" i="3"/>
  <c r="Y2153" i="3"/>
  <c r="Y2145" i="3"/>
  <c r="Y2137" i="3"/>
  <c r="Y2129" i="3"/>
  <c r="Y2121" i="3"/>
  <c r="Y2113" i="3"/>
  <c r="Y2105" i="3"/>
  <c r="Y2097" i="3"/>
  <c r="Y2089" i="3"/>
  <c r="Y2081" i="3"/>
  <c r="Y2073" i="3"/>
  <c r="Y2065" i="3"/>
  <c r="Y2057" i="3"/>
  <c r="Y2049" i="3"/>
  <c r="Y2041" i="3"/>
  <c r="Y2033" i="3"/>
  <c r="Y2025" i="3"/>
  <c r="Y2017" i="3"/>
  <c r="Y2001" i="3"/>
  <c r="Y1993" i="3"/>
  <c r="Y1985" i="3"/>
  <c r="Y1977" i="3"/>
  <c r="Y1969" i="3"/>
  <c r="Y1961" i="3"/>
  <c r="Y1953" i="3"/>
  <c r="Y1945" i="3"/>
  <c r="Y1937" i="3"/>
  <c r="Y1929" i="3"/>
  <c r="Y1921" i="3"/>
  <c r="Y1913" i="3"/>
  <c r="Y1905" i="3"/>
  <c r="Y1897" i="3"/>
  <c r="Y1889" i="3"/>
  <c r="Y1881" i="3"/>
  <c r="Y1873" i="3"/>
  <c r="Y1865" i="3"/>
  <c r="Y1857" i="3"/>
  <c r="Y1849" i="3"/>
  <c r="Y1841" i="3"/>
  <c r="Y1833" i="3"/>
  <c r="Y1825" i="3"/>
  <c r="Y1817" i="3"/>
  <c r="Y1809" i="3"/>
  <c r="Y1801" i="3"/>
  <c r="Y1793" i="3"/>
  <c r="Y1785" i="3"/>
  <c r="Y1777" i="3"/>
  <c r="Y1769" i="3"/>
  <c r="Y1761" i="3"/>
  <c r="Y1753" i="3"/>
  <c r="Y1745" i="3"/>
  <c r="Y1737" i="3"/>
  <c r="Y1729" i="3"/>
  <c r="Y1721" i="3"/>
  <c r="Y1713" i="3"/>
  <c r="Y1705" i="3"/>
  <c r="Y1697" i="3"/>
  <c r="Y1689" i="3"/>
  <c r="Y1681" i="3"/>
  <c r="Y1673" i="3"/>
  <c r="Y1657" i="3"/>
  <c r="Y1649" i="3"/>
  <c r="Y1641" i="3"/>
  <c r="Y1633" i="3"/>
  <c r="Y1625" i="3"/>
  <c r="Y1617" i="3"/>
  <c r="Y1609" i="3"/>
  <c r="Y1601" i="3"/>
  <c r="Y1593" i="3"/>
  <c r="Y1585" i="3"/>
  <c r="Y1577" i="3"/>
  <c r="Y1569" i="3"/>
  <c r="Y1561" i="3"/>
  <c r="Y1553" i="3"/>
  <c r="Y1545" i="3"/>
  <c r="Y1537" i="3"/>
  <c r="Y1481" i="3"/>
  <c r="Y1449" i="3"/>
  <c r="Y1369" i="3"/>
  <c r="Y1289" i="3"/>
  <c r="Y1257" i="3"/>
  <c r="Y1225" i="3"/>
  <c r="Y1169" i="3"/>
  <c r="Y1025" i="3"/>
  <c r="Y897" i="3"/>
  <c r="Y713" i="3"/>
  <c r="Y641" i="3"/>
  <c r="Y625" i="3"/>
  <c r="Y441" i="3"/>
  <c r="Y401" i="3"/>
  <c r="Y369" i="3"/>
  <c r="Y313" i="3"/>
  <c r="Y241" i="3"/>
  <c r="Y113" i="3"/>
  <c r="Y3488" i="3"/>
  <c r="Y3480" i="3"/>
  <c r="Y3464" i="3"/>
  <c r="Y3456" i="3"/>
  <c r="Y3440" i="3"/>
  <c r="Y3432" i="3"/>
  <c r="Y3416" i="3"/>
  <c r="Y3408" i="3"/>
  <c r="Y3400" i="3"/>
  <c r="Y3392" i="3"/>
  <c r="Y3384" i="3"/>
  <c r="Y3368" i="3"/>
  <c r="Y3360" i="3"/>
  <c r="Y3344" i="3"/>
  <c r="Y3336" i="3"/>
  <c r="Y3328" i="3"/>
  <c r="Y3320" i="3"/>
  <c r="Y3312" i="3"/>
  <c r="Y3304" i="3"/>
  <c r="Y3296" i="3"/>
  <c r="Y3288" i="3"/>
  <c r="Y3272" i="3"/>
  <c r="Y3264" i="3"/>
  <c r="Y3256" i="3"/>
  <c r="Y3248" i="3"/>
  <c r="Y3240" i="3"/>
  <c r="Y3232" i="3"/>
  <c r="Y3224" i="3"/>
  <c r="Y3216" i="3"/>
  <c r="Y3208" i="3"/>
  <c r="Y3200" i="3"/>
  <c r="Y3192" i="3"/>
  <c r="Y3184" i="3"/>
  <c r="Y3176" i="3"/>
  <c r="Y3168" i="3"/>
  <c r="Y3160" i="3"/>
  <c r="Y3152" i="3"/>
  <c r="Y3144" i="3"/>
  <c r="Y3136" i="3"/>
  <c r="Y3128" i="3"/>
  <c r="Y3120" i="3"/>
  <c r="Y3112" i="3"/>
  <c r="Y3104" i="3"/>
  <c r="Y3096" i="3"/>
  <c r="Y3088" i="3"/>
  <c r="Y3080" i="3"/>
  <c r="Y3072" i="3"/>
  <c r="Y3064" i="3"/>
  <c r="Y3056" i="3"/>
  <c r="Y3048" i="3"/>
  <c r="Y3040" i="3"/>
  <c r="Y3032" i="3"/>
  <c r="Y3024" i="3"/>
  <c r="Y3016" i="3"/>
  <c r="Y3008" i="3"/>
  <c r="Y3000" i="3"/>
  <c r="Y2992" i="3"/>
  <c r="Y2984" i="3"/>
  <c r="Y2976" i="3"/>
  <c r="Y2968" i="3"/>
  <c r="Y2960" i="3"/>
  <c r="Y2952" i="3"/>
  <c r="Y2944" i="3"/>
  <c r="Y2936" i="3"/>
  <c r="Y2928" i="3"/>
  <c r="Y2920" i="3"/>
  <c r="Y2912" i="3"/>
  <c r="Y2904" i="3"/>
  <c r="Y2896" i="3"/>
  <c r="Y2888" i="3"/>
  <c r="Y2880" i="3"/>
  <c r="Y2872" i="3"/>
  <c r="Y2864" i="3"/>
  <c r="Y2856" i="3"/>
  <c r="Y2848" i="3"/>
  <c r="Y2840" i="3"/>
  <c r="Y2832" i="3"/>
  <c r="Y2824" i="3"/>
  <c r="Y2816" i="3"/>
  <c r="Y2808" i="3"/>
  <c r="Y2800" i="3"/>
  <c r="Y2792" i="3"/>
  <c r="Y2784" i="3"/>
  <c r="Y2776" i="3"/>
  <c r="Y2768" i="3"/>
  <c r="Y2760" i="3"/>
  <c r="Y2752" i="3"/>
  <c r="Y2744" i="3"/>
  <c r="Y2736" i="3"/>
  <c r="Y2728" i="3"/>
  <c r="Y2720" i="3"/>
  <c r="Y2712" i="3"/>
  <c r="Y2704" i="3"/>
  <c r="Y2696" i="3"/>
  <c r="Y2688" i="3"/>
  <c r="Y2680" i="3"/>
  <c r="Y2672" i="3"/>
  <c r="Y2664" i="3"/>
  <c r="Y2656" i="3"/>
  <c r="Y2648" i="3"/>
  <c r="Y2640" i="3"/>
  <c r="Y2632" i="3"/>
  <c r="Y2624" i="3"/>
  <c r="Y2616" i="3"/>
  <c r="Y2608" i="3"/>
  <c r="Y2600" i="3"/>
  <c r="Y2592" i="3"/>
  <c r="Y2584" i="3"/>
  <c r="Y2576" i="3"/>
  <c r="Y2568" i="3"/>
  <c r="Y2560" i="3"/>
  <c r="Y2552" i="3"/>
  <c r="Y2544" i="3"/>
  <c r="Y2536" i="3"/>
  <c r="Y2528" i="3"/>
  <c r="Y2520" i="3"/>
  <c r="Y2512" i="3"/>
  <c r="Y2504" i="3"/>
  <c r="Y2496" i="3"/>
  <c r="Y2488" i="3"/>
  <c r="Y2480" i="3"/>
  <c r="Y2472" i="3"/>
  <c r="Y2464" i="3"/>
  <c r="Y2456" i="3"/>
  <c r="Y2448" i="3"/>
  <c r="Y2440" i="3"/>
  <c r="Y2432" i="3"/>
  <c r="Y2424" i="3"/>
  <c r="Y2416" i="3"/>
  <c r="Y2408" i="3"/>
  <c r="Y2400" i="3"/>
  <c r="Y2392" i="3"/>
  <c r="Y2384" i="3"/>
  <c r="Y2376" i="3"/>
  <c r="Y2368" i="3"/>
  <c r="Y2360" i="3"/>
  <c r="Y2352" i="3"/>
  <c r="Y2344" i="3"/>
  <c r="Y2336" i="3"/>
  <c r="Y2328" i="3"/>
  <c r="Y2320" i="3"/>
  <c r="Y2312" i="3"/>
  <c r="Y2304" i="3"/>
  <c r="Y2296" i="3"/>
  <c r="Y2288" i="3"/>
  <c r="Y2280" i="3"/>
  <c r="Y2272" i="3"/>
  <c r="Y2264" i="3"/>
  <c r="Y2256" i="3"/>
  <c r="Y2248" i="3"/>
  <c r="Y2240" i="3"/>
  <c r="Y2232" i="3"/>
  <c r="Y2224" i="3"/>
  <c r="Y2216" i="3"/>
  <c r="Y2208" i="3"/>
  <c r="Y2200" i="3"/>
  <c r="Y2192" i="3"/>
  <c r="Y2184" i="3"/>
  <c r="Y2176" i="3"/>
  <c r="Y2168" i="3"/>
  <c r="Y2160" i="3"/>
  <c r="Y2152" i="3"/>
  <c r="Y2144" i="3"/>
  <c r="Y2136" i="3"/>
  <c r="Y2128" i="3"/>
  <c r="Y2120" i="3"/>
  <c r="Y2112" i="3"/>
  <c r="Y2104" i="3"/>
  <c r="Y2096" i="3"/>
  <c r="Y2088" i="3"/>
  <c r="Y2080" i="3"/>
  <c r="Y2072" i="3"/>
  <c r="Y2064" i="3"/>
  <c r="Y2056" i="3"/>
  <c r="Y2048" i="3"/>
  <c r="Y2032" i="3"/>
  <c r="Y2024" i="3"/>
  <c r="Y2016" i="3"/>
  <c r="Y2008" i="3"/>
  <c r="Y2000" i="3"/>
  <c r="Y1992" i="3"/>
  <c r="Y1984" i="3"/>
  <c r="Y1968" i="3"/>
  <c r="Y1960" i="3"/>
  <c r="Y1952" i="3"/>
  <c r="Y1944" i="3"/>
  <c r="Y1936" i="3"/>
  <c r="Y1928" i="3"/>
  <c r="Y1920" i="3"/>
  <c r="Y1912" i="3"/>
  <c r="Y1904" i="3"/>
  <c r="Y1896" i="3"/>
  <c r="Y1888" i="3"/>
  <c r="Y1880" i="3"/>
  <c r="Y1872" i="3"/>
  <c r="Y1864" i="3"/>
  <c r="Y1856" i="3"/>
  <c r="Y1848" i="3"/>
  <c r="Y1840" i="3"/>
  <c r="Y1832" i="3"/>
  <c r="Y1824" i="3"/>
  <c r="Y1816" i="3"/>
  <c r="Y1808" i="3"/>
  <c r="Y1800" i="3"/>
  <c r="Y1792" i="3"/>
  <c r="Y1784" i="3"/>
  <c r="Y1776" i="3"/>
  <c r="Y1768" i="3"/>
  <c r="Y1760" i="3"/>
  <c r="Y1752" i="3"/>
  <c r="Y1744" i="3"/>
  <c r="Y1736" i="3"/>
  <c r="Y1728" i="3"/>
  <c r="Y1720" i="3"/>
  <c r="Y1712" i="3"/>
  <c r="Y1704" i="3"/>
  <c r="Y1688" i="3"/>
  <c r="Y1680" i="3"/>
  <c r="Y1672" i="3"/>
  <c r="Y1664" i="3"/>
  <c r="Y1656" i="3"/>
  <c r="Y1648" i="3"/>
  <c r="Y1640" i="3"/>
  <c r="Y1632" i="3"/>
  <c r="Y1624" i="3"/>
  <c r="Y1616" i="3"/>
  <c r="Y1608" i="3"/>
  <c r="Y1600" i="3"/>
  <c r="Y1592" i="3"/>
  <c r="Y1584" i="3"/>
  <c r="Y1576" i="3"/>
  <c r="Y1568" i="3"/>
  <c r="Y1560" i="3"/>
  <c r="Y1552" i="3"/>
  <c r="Y1544" i="3"/>
  <c r="Y1536" i="3"/>
  <c r="Y1528" i="3"/>
  <c r="Y1520" i="3"/>
  <c r="Y1512" i="3"/>
  <c r="Y1504" i="3"/>
  <c r="Y1496" i="3"/>
  <c r="Y1488" i="3"/>
  <c r="Y1480" i="3"/>
  <c r="Y1472" i="3"/>
  <c r="Y1464" i="3"/>
  <c r="Y1456" i="3"/>
  <c r="Y1448" i="3"/>
  <c r="Y1440" i="3"/>
  <c r="Y1432" i="3"/>
  <c r="Y1424" i="3"/>
  <c r="Y1416" i="3"/>
  <c r="Y1408" i="3"/>
  <c r="Y1400" i="3"/>
  <c r="Y1392" i="3"/>
  <c r="Y1376" i="3"/>
  <c r="Y1368" i="3"/>
  <c r="Y1360" i="3"/>
  <c r="Y1352" i="3"/>
  <c r="Y1344" i="3"/>
  <c r="Y1336" i="3"/>
  <c r="Y1328" i="3"/>
  <c r="Y1312" i="3"/>
  <c r="Y1304" i="3"/>
  <c r="Y1296" i="3"/>
  <c r="Y1288" i="3"/>
  <c r="Y1280" i="3"/>
  <c r="Y1272" i="3"/>
  <c r="Y1264" i="3"/>
  <c r="Y1256" i="3"/>
  <c r="Y1248" i="3"/>
  <c r="Y1240" i="3"/>
  <c r="Y1232" i="3"/>
  <c r="Y1224" i="3"/>
  <c r="Y1216" i="3"/>
  <c r="Y1208" i="3"/>
  <c r="Y1200" i="3"/>
  <c r="Y1192" i="3"/>
  <c r="Y1184" i="3"/>
  <c r="Y1176" i="3"/>
  <c r="Y1168" i="3"/>
  <c r="Y1160" i="3"/>
  <c r="Y1152" i="3"/>
  <c r="Y1144" i="3"/>
  <c r="Y1136" i="3"/>
  <c r="Y1128" i="3"/>
  <c r="Y1120" i="3"/>
  <c r="Y1112" i="3"/>
  <c r="Y1104" i="3"/>
  <c r="Y1088" i="3"/>
  <c r="Y1080" i="3"/>
  <c r="Y1072" i="3"/>
  <c r="Y1064" i="3"/>
  <c r="Y1056" i="3"/>
  <c r="Y1048" i="3"/>
  <c r="Y1040" i="3"/>
  <c r="Y1032" i="3"/>
  <c r="Y1016" i="3"/>
  <c r="Y1008" i="3"/>
  <c r="Y1000" i="3"/>
  <c r="Y992" i="3"/>
  <c r="Y984" i="3"/>
  <c r="Y976" i="3"/>
  <c r="Y968" i="3"/>
  <c r="Y960" i="3"/>
  <c r="Y952" i="3"/>
  <c r="Y944" i="3"/>
  <c r="Y936" i="3"/>
  <c r="Y928" i="3"/>
  <c r="Y920" i="3"/>
  <c r="Y912" i="3"/>
  <c r="Y904" i="3"/>
  <c r="Y896" i="3"/>
  <c r="Y888" i="3"/>
  <c r="Y880" i="3"/>
  <c r="Y872" i="3"/>
  <c r="Y864" i="3"/>
  <c r="Y856" i="3"/>
  <c r="Y848" i="3"/>
  <c r="Y832" i="3"/>
  <c r="Y824" i="3"/>
  <c r="Y816" i="3"/>
  <c r="Y808" i="3"/>
  <c r="Y800" i="3"/>
  <c r="Y792" i="3"/>
  <c r="Y784" i="3"/>
  <c r="Y776" i="3"/>
  <c r="Y760" i="3"/>
  <c r="Y752" i="3"/>
  <c r="Y744" i="3"/>
  <c r="Y736" i="3"/>
  <c r="Y728" i="3"/>
  <c r="Y720" i="3"/>
  <c r="Y712" i="3"/>
  <c r="Y704" i="3"/>
  <c r="Y696" i="3"/>
  <c r="Y688" i="3"/>
  <c r="Y680" i="3"/>
  <c r="Y672" i="3"/>
  <c r="Y664" i="3"/>
  <c r="Y656" i="3"/>
  <c r="Y648" i="3"/>
  <c r="Y640" i="3"/>
  <c r="Y632" i="3"/>
  <c r="Y624" i="3"/>
  <c r="Y616" i="3"/>
  <c r="Y608" i="3"/>
  <c r="Y600" i="3"/>
  <c r="Y592" i="3"/>
  <c r="Y584" i="3"/>
  <c r="Y576" i="3"/>
  <c r="Y568" i="3"/>
  <c r="Y560" i="3"/>
  <c r="Y552" i="3"/>
  <c r="Y544" i="3"/>
  <c r="Y536" i="3"/>
  <c r="Y528" i="3"/>
  <c r="Y520" i="3"/>
  <c r="Y512" i="3"/>
  <c r="Y504" i="3"/>
  <c r="Y496" i="3"/>
  <c r="Y488" i="3"/>
  <c r="Y480" i="3"/>
  <c r="Y472" i="3"/>
  <c r="Y464" i="3"/>
  <c r="Y456" i="3"/>
  <c r="Y448" i="3"/>
  <c r="Y432" i="3"/>
  <c r="Y424" i="3"/>
  <c r="Y416" i="3"/>
  <c r="Y408" i="3"/>
  <c r="Y400" i="3"/>
  <c r="Y392" i="3"/>
  <c r="Y384" i="3"/>
  <c r="Y376" i="3"/>
  <c r="Y360" i="3"/>
  <c r="Y352" i="3"/>
  <c r="Y344" i="3"/>
  <c r="Y336" i="3"/>
  <c r="Y328" i="3"/>
  <c r="Y320" i="3"/>
  <c r="Y312" i="3"/>
  <c r="Y304" i="3"/>
  <c r="Y296" i="3"/>
  <c r="Y288" i="3"/>
  <c r="Y280" i="3"/>
  <c r="Y272" i="3"/>
  <c r="Y264" i="3"/>
  <c r="Y256" i="3"/>
  <c r="Y248" i="3"/>
  <c r="Y240" i="3"/>
  <c r="Y232" i="3"/>
  <c r="Y224" i="3"/>
  <c r="Y216" i="3"/>
  <c r="Y168" i="3"/>
  <c r="Y9983" i="3"/>
  <c r="Y9975" i="3"/>
  <c r="Y9967" i="3"/>
  <c r="Y9951" i="3"/>
  <c r="Y9943" i="3"/>
  <c r="Y9935" i="3"/>
  <c r="Y9919" i="3"/>
  <c r="Y9911" i="3"/>
  <c r="Y9903" i="3"/>
  <c r="Y9887" i="3"/>
  <c r="Y9879" i="3"/>
  <c r="Y9871" i="3"/>
  <c r="Y9855" i="3"/>
  <c r="Y9847" i="3"/>
  <c r="Y9839" i="3"/>
  <c r="Y9823" i="3"/>
  <c r="Y9815" i="3"/>
  <c r="Y9807" i="3"/>
  <c r="Y9791" i="3"/>
  <c r="Y9783" i="3"/>
  <c r="Y9775" i="3"/>
  <c r="Y9759" i="3"/>
  <c r="Y9751" i="3"/>
  <c r="Y9743" i="3"/>
  <c r="Y9727" i="3"/>
  <c r="Y9719" i="3"/>
  <c r="Y9711" i="3"/>
  <c r="Y9695" i="3"/>
  <c r="Y9687" i="3"/>
  <c r="Y9679" i="3"/>
  <c r="Y9663" i="3"/>
  <c r="Y9655" i="3"/>
  <c r="Y9647" i="3"/>
  <c r="Y9631" i="3"/>
  <c r="Y9623" i="3"/>
  <c r="Y9615" i="3"/>
  <c r="Y9599" i="3"/>
  <c r="Y9591" i="3"/>
  <c r="Y9583" i="3"/>
  <c r="Y9567" i="3"/>
  <c r="Y9559" i="3"/>
  <c r="Y9551" i="3"/>
  <c r="Y9535" i="3"/>
  <c r="Y9527" i="3"/>
  <c r="Y9519" i="3"/>
  <c r="Y9503" i="3"/>
  <c r="Y9487" i="3"/>
  <c r="Y9471" i="3"/>
  <c r="Y9455" i="3"/>
  <c r="Y9439" i="3"/>
  <c r="Y9423" i="3"/>
  <c r="Y9407" i="3"/>
  <c r="Y9399" i="3"/>
  <c r="Y9391" i="3"/>
  <c r="Y9375" i="3"/>
  <c r="Y9367" i="3"/>
  <c r="Y9359" i="3"/>
  <c r="Y9343" i="3"/>
  <c r="Y9327" i="3"/>
  <c r="Y9311" i="3"/>
  <c r="Y9295" i="3"/>
  <c r="Y9279" i="3"/>
  <c r="Y9263" i="3"/>
  <c r="Y9247" i="3"/>
  <c r="Y9231" i="3"/>
  <c r="Y9215" i="3"/>
  <c r="Y9199" i="3"/>
  <c r="Y9183" i="3"/>
  <c r="Y9167" i="3"/>
  <c r="Y9151" i="3"/>
  <c r="Y9135" i="3"/>
  <c r="Y9119" i="3"/>
  <c r="Y9103" i="3"/>
  <c r="Y9087" i="3"/>
  <c r="Y9071" i="3"/>
  <c r="Y9055" i="3"/>
  <c r="Y9039" i="3"/>
  <c r="Y9023" i="3"/>
  <c r="Y9015" i="3"/>
  <c r="Y9007" i="3"/>
  <c r="Y8991" i="3"/>
  <c r="Y8983" i="3"/>
  <c r="Y8975" i="3"/>
  <c r="Y8959" i="3"/>
  <c r="Y8951" i="3"/>
  <c r="Y8943" i="3"/>
  <c r="Y8927" i="3"/>
  <c r="Y8919" i="3"/>
  <c r="Y8911" i="3"/>
  <c r="Y8895" i="3"/>
  <c r="Y8887" i="3"/>
  <c r="Y8879" i="3"/>
  <c r="Y8863" i="3"/>
  <c r="Y8855" i="3"/>
  <c r="Y8847" i="3"/>
  <c r="Y8831" i="3"/>
  <c r="Y8823" i="3"/>
  <c r="Y8815" i="3"/>
  <c r="Y8799" i="3"/>
  <c r="Y8791" i="3"/>
  <c r="Y8783" i="3"/>
  <c r="Y8767" i="3"/>
  <c r="Y8759" i="3"/>
  <c r="Y8751" i="3"/>
  <c r="Y8735" i="3"/>
  <c r="Y8727" i="3"/>
  <c r="Y8719" i="3"/>
  <c r="Y8703" i="3"/>
  <c r="Y8695" i="3"/>
  <c r="Y8687" i="3"/>
  <c r="Y8671" i="3"/>
  <c r="Y8663" i="3"/>
  <c r="Y8655" i="3"/>
  <c r="Y8639" i="3"/>
  <c r="Y8631" i="3"/>
  <c r="Y8623" i="3"/>
  <c r="Y8607" i="3"/>
  <c r="Y8599" i="3"/>
  <c r="Y8591" i="3"/>
  <c r="Y8575" i="3"/>
  <c r="Y8567" i="3"/>
  <c r="Y8559" i="3"/>
  <c r="Y8543" i="3"/>
  <c r="Y8535" i="3"/>
  <c r="Y8527" i="3"/>
  <c r="Y8511" i="3"/>
  <c r="Y8503" i="3"/>
  <c r="Y8495" i="3"/>
  <c r="Y8479" i="3"/>
  <c r="Y8471" i="3"/>
  <c r="Y8463" i="3"/>
  <c r="Y8447" i="3"/>
  <c r="Y8439" i="3"/>
  <c r="Y8431" i="3"/>
  <c r="Y8415" i="3"/>
  <c r="Y8407" i="3"/>
  <c r="Y8399" i="3"/>
  <c r="Y8383" i="3"/>
  <c r="Y8375" i="3"/>
  <c r="Y8367" i="3"/>
  <c r="Y8351" i="3"/>
  <c r="Y8343" i="3"/>
  <c r="Y8335" i="3"/>
  <c r="Y8319" i="3"/>
  <c r="Y8311" i="3"/>
  <c r="Y8303" i="3"/>
  <c r="Y8287" i="3"/>
  <c r="Y8279" i="3"/>
  <c r="Y8271" i="3"/>
  <c r="Y8255" i="3"/>
  <c r="Y8247" i="3"/>
  <c r="Y8239" i="3"/>
  <c r="Y8223" i="3"/>
  <c r="Y8215" i="3"/>
  <c r="Y8207" i="3"/>
  <c r="Y8191" i="3"/>
  <c r="Y8183" i="3"/>
  <c r="Y8175" i="3"/>
  <c r="Y8159" i="3"/>
  <c r="Y8151" i="3"/>
  <c r="Y8143" i="3"/>
  <c r="Y8127" i="3"/>
  <c r="Y8119" i="3"/>
  <c r="Y8111" i="3"/>
  <c r="Y8095" i="3"/>
  <c r="Y8087" i="3"/>
  <c r="Y8079" i="3"/>
  <c r="Y8063" i="3"/>
  <c r="Y8055" i="3"/>
  <c r="Y8047" i="3"/>
  <c r="Y8031" i="3"/>
  <c r="Y8023" i="3"/>
  <c r="Y8015" i="3"/>
  <c r="Y7999" i="3"/>
  <c r="Y7991" i="3"/>
  <c r="Y7983" i="3"/>
  <c r="Y7967" i="3"/>
  <c r="Y7959" i="3"/>
  <c r="Y7951" i="3"/>
  <c r="Y7935" i="3"/>
  <c r="Y7927" i="3"/>
  <c r="Y7919" i="3"/>
  <c r="Y7903" i="3"/>
  <c r="Y7895" i="3"/>
  <c r="Y7887" i="3"/>
  <c r="Y7871" i="3"/>
  <c r="Y7863" i="3"/>
  <c r="Y7855" i="3"/>
  <c r="Y7839" i="3"/>
  <c r="Y7831" i="3"/>
  <c r="Y7823" i="3"/>
  <c r="Y7807" i="3"/>
  <c r="Y7799" i="3"/>
  <c r="Y7791" i="3"/>
  <c r="Y7775" i="3"/>
  <c r="Y7767" i="3"/>
  <c r="Y7759" i="3"/>
  <c r="Y7743" i="3"/>
  <c r="Y7735" i="3"/>
  <c r="Y7727" i="3"/>
  <c r="Y7711" i="3"/>
  <c r="Y7703" i="3"/>
  <c r="Y7687" i="3"/>
  <c r="Y7679" i="3"/>
  <c r="Y7655" i="3"/>
  <c r="Y7639" i="3"/>
  <c r="Y7615" i="3"/>
  <c r="Y7607" i="3"/>
  <c r="Y7591" i="3"/>
  <c r="Y7583" i="3"/>
  <c r="Y7575" i="3"/>
  <c r="Y7559" i="3"/>
  <c r="Y7551" i="3"/>
  <c r="Y7527" i="3"/>
  <c r="Y7479" i="3"/>
  <c r="Y7455" i="3"/>
  <c r="Y7447" i="3"/>
  <c r="Y7431" i="3"/>
  <c r="Y7423" i="3"/>
  <c r="Y7399" i="3"/>
  <c r="Y7383" i="3"/>
  <c r="Y7359" i="3"/>
  <c r="Y7351" i="3"/>
  <c r="Y7335" i="3"/>
  <c r="Y7327" i="3"/>
  <c r="Y7319" i="3"/>
  <c r="Y7303" i="3"/>
  <c r="Y7295" i="3"/>
  <c r="Y7271" i="3"/>
  <c r="Y7223" i="3"/>
  <c r="Y7199" i="3"/>
  <c r="Y7191" i="3"/>
  <c r="Y7175" i="3"/>
  <c r="Y7167" i="3"/>
  <c r="Y7143" i="3"/>
  <c r="Y7127" i="3"/>
  <c r="Y7103" i="3"/>
  <c r="Y7095" i="3"/>
  <c r="Y7079" i="3"/>
  <c r="Y7071" i="3"/>
  <c r="Y7063" i="3"/>
  <c r="Y7047" i="3"/>
  <c r="Y7039" i="3"/>
  <c r="Y7015" i="3"/>
  <c r="Y6967" i="3"/>
  <c r="Y6943" i="3"/>
  <c r="Y6935" i="3"/>
  <c r="Y6919" i="3"/>
  <c r="Y6911" i="3"/>
  <c r="Y6887" i="3"/>
  <c r="Y6871" i="3"/>
  <c r="Y6847" i="3"/>
  <c r="Y6839" i="3"/>
  <c r="Y6823" i="3"/>
  <c r="Y6815" i="3"/>
  <c r="Y6807" i="3"/>
  <c r="Y6791" i="3"/>
  <c r="Y6783" i="3"/>
  <c r="Y6759" i="3"/>
  <c r="Y6711" i="3"/>
  <c r="Y6687" i="3"/>
  <c r="Y6679" i="3"/>
  <c r="Y6663" i="3"/>
  <c r="Y6655" i="3"/>
  <c r="Y6631" i="3"/>
  <c r="Y6615" i="3"/>
  <c r="Y6591" i="3"/>
  <c r="Y6583" i="3"/>
  <c r="Y6567" i="3"/>
  <c r="Y6559" i="3"/>
  <c r="Y6551" i="3"/>
  <c r="Y6535" i="3"/>
  <c r="Y6527" i="3"/>
  <c r="Y6503" i="3"/>
  <c r="Y6455" i="3"/>
  <c r="Y6431" i="3"/>
  <c r="Y6423" i="3"/>
  <c r="Y6407" i="3"/>
  <c r="Y6399" i="3"/>
  <c r="Y6367" i="3"/>
  <c r="Y6359" i="3"/>
  <c r="Y6351" i="3"/>
  <c r="Y6343" i="3"/>
  <c r="Y6295" i="3"/>
  <c r="Y6239" i="3"/>
  <c r="Y6215" i="3"/>
  <c r="Y6199" i="3"/>
  <c r="Y6191" i="3"/>
  <c r="Y6159" i="3"/>
  <c r="Y6143" i="3"/>
  <c r="Y6127" i="3"/>
  <c r="Y6103" i="3"/>
  <c r="Y6095" i="3"/>
  <c r="Y6087" i="3"/>
  <c r="Y6079" i="3"/>
  <c r="Y6071" i="3"/>
  <c r="Y6039" i="3"/>
  <c r="Y6023" i="3"/>
  <c r="Y5983" i="3"/>
  <c r="Y5975" i="3"/>
  <c r="Y5967" i="3"/>
  <c r="Y5935" i="3"/>
  <c r="Y5919" i="3"/>
  <c r="Y5871" i="3"/>
  <c r="Y5839" i="3"/>
  <c r="Y5823" i="3"/>
  <c r="Y5815" i="3"/>
  <c r="Y5807" i="3"/>
  <c r="Y5783" i="3"/>
  <c r="Y5767" i="3"/>
  <c r="Y5751" i="3"/>
  <c r="Y5727" i="3"/>
  <c r="Y5719" i="3"/>
  <c r="Y5711" i="3"/>
  <c r="Y5703" i="3"/>
  <c r="Y5695" i="3"/>
  <c r="Y5623" i="3"/>
  <c r="Y5607" i="3"/>
  <c r="Y5599" i="3"/>
  <c r="Y5575" i="3"/>
  <c r="Y5559" i="3"/>
  <c r="Y5527" i="3"/>
  <c r="Y5479" i="3"/>
  <c r="Y5463" i="3"/>
  <c r="Y5415" i="3"/>
  <c r="Y5383" i="3"/>
  <c r="Y5367" i="3"/>
  <c r="Y5359" i="3"/>
  <c r="Y5295" i="3"/>
  <c r="Y5239" i="3"/>
  <c r="Y5191" i="3"/>
  <c r="Y5127" i="3"/>
  <c r="Y5095" i="3"/>
  <c r="Y5071" i="3"/>
  <c r="Y5039" i="3"/>
  <c r="Y4983" i="3"/>
  <c r="Y4975" i="3"/>
  <c r="Y4959" i="3"/>
  <c r="Y4903" i="3"/>
  <c r="Y4871" i="3"/>
  <c r="Y4847" i="3"/>
  <c r="Y4823" i="3"/>
  <c r="Y4815" i="3"/>
  <c r="Y57" i="3"/>
  <c r="Y49" i="3"/>
  <c r="Y41" i="3"/>
  <c r="Y33" i="3"/>
  <c r="Y25" i="3"/>
  <c r="Y17" i="3"/>
  <c r="Y9" i="3"/>
  <c r="Y9989" i="3"/>
  <c r="Y9973" i="3"/>
  <c r="Y9957" i="3"/>
  <c r="Y9941" i="3"/>
  <c r="Y9925" i="3"/>
  <c r="Y9909" i="3"/>
  <c r="Y9893" i="3"/>
  <c r="Y9877" i="3"/>
  <c r="Y9861" i="3"/>
  <c r="Y9845" i="3"/>
  <c r="Y9829" i="3"/>
  <c r="Y9813" i="3"/>
  <c r="Y9797" i="3"/>
  <c r="Y9781" i="3"/>
  <c r="Y9765" i="3"/>
  <c r="Y9749" i="3"/>
  <c r="Y9733" i="3"/>
  <c r="Y9717" i="3"/>
  <c r="Y9701" i="3"/>
  <c r="Y9685" i="3"/>
  <c r="Y9669" i="3"/>
  <c r="Y9653" i="3"/>
  <c r="Y9637" i="3"/>
  <c r="Y9621" i="3"/>
  <c r="Y9605" i="3"/>
  <c r="Y9589" i="3"/>
  <c r="Y9573" i="3"/>
  <c r="Y9557" i="3"/>
  <c r="Y9541" i="3"/>
  <c r="Y9525" i="3"/>
  <c r="Y9509" i="3"/>
  <c r="Y9493" i="3"/>
  <c r="Y9477" i="3"/>
  <c r="Y9461" i="3"/>
  <c r="Y9445" i="3"/>
  <c r="Y9429" i="3"/>
  <c r="Y9413" i="3"/>
  <c r="Y9397" i="3"/>
  <c r="Y9381" i="3"/>
  <c r="Y9365" i="3"/>
  <c r="Y9349" i="3"/>
  <c r="Y9333" i="3"/>
  <c r="Y9317" i="3"/>
  <c r="Y9301" i="3"/>
  <c r="Y9285" i="3"/>
  <c r="Y9269" i="3"/>
  <c r="Y9253" i="3"/>
  <c r="Y9237" i="3"/>
  <c r="Y9221" i="3"/>
  <c r="Y9205" i="3"/>
  <c r="Y9189" i="3"/>
  <c r="Y9173" i="3"/>
  <c r="Y9157" i="3"/>
  <c r="Y9141" i="3"/>
  <c r="Y9125" i="3"/>
  <c r="Y9109" i="3"/>
  <c r="Y9093" i="3"/>
  <c r="Y9077" i="3"/>
  <c r="Y9061" i="3"/>
  <c r="Y9045" i="3"/>
  <c r="Y9029" i="3"/>
  <c r="Y9013" i="3"/>
  <c r="Y8997" i="3"/>
  <c r="Y8981" i="3"/>
  <c r="Y8965" i="3"/>
  <c r="Y8949" i="3"/>
  <c r="Y8933" i="3"/>
  <c r="Y8917" i="3"/>
  <c r="Y8901" i="3"/>
  <c r="Y8885" i="3"/>
  <c r="Y8869" i="3"/>
  <c r="Y8853" i="3"/>
  <c r="Y8837" i="3"/>
  <c r="Y8821" i="3"/>
  <c r="Y8805" i="3"/>
  <c r="Y8789" i="3"/>
  <c r="Y8773" i="3"/>
  <c r="Y8757" i="3"/>
  <c r="Y8741" i="3"/>
  <c r="Y8725" i="3"/>
  <c r="Y8709" i="3"/>
  <c r="Y8693" i="3"/>
  <c r="Y8677" i="3"/>
  <c r="Y8661" i="3"/>
  <c r="Y8645" i="3"/>
  <c r="Y8629" i="3"/>
  <c r="Y8613" i="3"/>
  <c r="Y8597" i="3"/>
  <c r="Y8581" i="3"/>
  <c r="Y8565" i="3"/>
  <c r="Y8549" i="3"/>
  <c r="Y8533" i="3"/>
  <c r="Y8517" i="3"/>
  <c r="Y8501" i="3"/>
  <c r="Y8485" i="3"/>
  <c r="Y8469" i="3"/>
  <c r="Y8453" i="3"/>
  <c r="Y8437" i="3"/>
  <c r="Y8421" i="3"/>
  <c r="Y8405" i="3"/>
  <c r="Y8389" i="3"/>
  <c r="Y8373" i="3"/>
  <c r="Y8357" i="3"/>
  <c r="Y8341" i="3"/>
  <c r="Y8325" i="3"/>
  <c r="Y8309" i="3"/>
  <c r="Y8293" i="3"/>
  <c r="Y8277" i="3"/>
  <c r="Y8261" i="3"/>
  <c r="Y8245" i="3"/>
  <c r="Y8229" i="3"/>
  <c r="Y8213" i="3"/>
  <c r="Y8197" i="3"/>
  <c r="Y8181" i="3"/>
  <c r="Y8165" i="3"/>
  <c r="Y8149" i="3"/>
  <c r="Y8133" i="3"/>
  <c r="Y8117" i="3"/>
  <c r="Y8101" i="3"/>
  <c r="Y8085" i="3"/>
  <c r="Y8069" i="3"/>
  <c r="Y8053" i="3"/>
  <c r="Y8037" i="3"/>
  <c r="Y8021" i="3"/>
  <c r="Y8005" i="3"/>
  <c r="Y7989" i="3"/>
  <c r="Y7973" i="3"/>
  <c r="Y7957" i="3"/>
  <c r="Y7941" i="3"/>
  <c r="Y7925" i="3"/>
  <c r="Y7909" i="3"/>
  <c r="Y7893" i="3"/>
  <c r="Y7877" i="3"/>
  <c r="Y7861" i="3"/>
  <c r="Y7845" i="3"/>
  <c r="Y7829" i="3"/>
  <c r="Y7813" i="3"/>
  <c r="Y7797" i="3"/>
  <c r="Y7781" i="3"/>
  <c r="Y7765" i="3"/>
  <c r="Y7749" i="3"/>
  <c r="Y7733" i="3"/>
  <c r="Y7717" i="3"/>
  <c r="Y7709" i="3"/>
  <c r="Y7701" i="3"/>
  <c r="Y7693" i="3"/>
  <c r="Y7685" i="3"/>
  <c r="Y7677" i="3"/>
  <c r="Y7669" i="3"/>
  <c r="Y7661" i="3"/>
  <c r="Y7645" i="3"/>
  <c r="Y7637" i="3"/>
  <c r="Y7613" i="3"/>
  <c r="Y7589" i="3"/>
  <c r="Y7581" i="3"/>
  <c r="Y7565" i="3"/>
  <c r="Y7557" i="3"/>
  <c r="Y7549" i="3"/>
  <c r="Y7541" i="3"/>
  <c r="Y7533" i="3"/>
  <c r="Y7517" i="3"/>
  <c r="Y7509" i="3"/>
  <c r="Y7493" i="3"/>
  <c r="Y7485" i="3"/>
  <c r="Y7469" i="3"/>
  <c r="Y7461" i="3"/>
  <c r="Y7453" i="3"/>
  <c r="Y7445" i="3"/>
  <c r="Y7437" i="3"/>
  <c r="Y7429" i="3"/>
  <c r="Y7421" i="3"/>
  <c r="Y7413" i="3"/>
  <c r="Y7405" i="3"/>
  <c r="Y7389" i="3"/>
  <c r="Y7381" i="3"/>
  <c r="Y7357" i="3"/>
  <c r="Y7333" i="3"/>
  <c r="Y7325" i="3"/>
  <c r="Y7309" i="3"/>
  <c r="Y7301" i="3"/>
  <c r="Y7293" i="3"/>
  <c r="Y7285" i="3"/>
  <c r="Y7277" i="3"/>
  <c r="Y7261" i="3"/>
  <c r="Y7253" i="3"/>
  <c r="Y7237" i="3"/>
  <c r="Y7229" i="3"/>
  <c r="Y7213" i="3"/>
  <c r="Y7205" i="3"/>
  <c r="Y7197" i="3"/>
  <c r="Y7189" i="3"/>
  <c r="Y7181" i="3"/>
  <c r="Y7173" i="3"/>
  <c r="Y7165" i="3"/>
  <c r="Y7157" i="3"/>
  <c r="Y7149" i="3"/>
  <c r="Y7133" i="3"/>
  <c r="Y7125" i="3"/>
  <c r="Y7101" i="3"/>
  <c r="Y7077" i="3"/>
  <c r="Y7069" i="3"/>
  <c r="Y7053" i="3"/>
  <c r="Y7045" i="3"/>
  <c r="Y7037" i="3"/>
  <c r="Y7029" i="3"/>
  <c r="Y7021" i="3"/>
  <c r="Y7005" i="3"/>
  <c r="Y6997" i="3"/>
  <c r="Y6981" i="3"/>
  <c r="Y6973" i="3"/>
  <c r="Y6957" i="3"/>
  <c r="Y6949" i="3"/>
  <c r="Y6941" i="3"/>
  <c r="Y6933" i="3"/>
  <c r="Y6925" i="3"/>
  <c r="Y6917" i="3"/>
  <c r="Y6909" i="3"/>
  <c r="Y6901" i="3"/>
  <c r="Y6893" i="3"/>
  <c r="Y6877" i="3"/>
  <c r="Y6869" i="3"/>
  <c r="Y6845" i="3"/>
  <c r="Y6821" i="3"/>
  <c r="Y6813" i="3"/>
  <c r="Y6797" i="3"/>
  <c r="Y6789" i="3"/>
  <c r="Y6781" i="3"/>
  <c r="Y6773" i="3"/>
  <c r="Y6765" i="3"/>
  <c r="Y6749" i="3"/>
  <c r="Y6741" i="3"/>
  <c r="Y6725" i="3"/>
  <c r="Y6717" i="3"/>
  <c r="Y6701" i="3"/>
  <c r="Y6693" i="3"/>
  <c r="Y6685" i="3"/>
  <c r="Y6677" i="3"/>
  <c r="Y6669" i="3"/>
  <c r="Y6661" i="3"/>
  <c r="Y6653" i="3"/>
  <c r="Y6645" i="3"/>
  <c r="Y6637" i="3"/>
  <c r="Y6621" i="3"/>
  <c r="Y6613" i="3"/>
  <c r="Y6589" i="3"/>
  <c r="Y6565" i="3"/>
  <c r="Y6557" i="3"/>
  <c r="Y6541" i="3"/>
  <c r="Y6533" i="3"/>
  <c r="Y6525" i="3"/>
  <c r="Y6517" i="3"/>
  <c r="Y6509" i="3"/>
  <c r="Y6493" i="3"/>
  <c r="Y6485" i="3"/>
  <c r="Y6469" i="3"/>
  <c r="Y6461" i="3"/>
  <c r="Y6445" i="3"/>
  <c r="Y6437" i="3"/>
  <c r="Y6429" i="3"/>
  <c r="Y6421" i="3"/>
  <c r="Y6413" i="3"/>
  <c r="Y6405" i="3"/>
  <c r="Y6381" i="3"/>
  <c r="Y6365" i="3"/>
  <c r="Y6357" i="3"/>
  <c r="Y6349" i="3"/>
  <c r="Y6333" i="3"/>
  <c r="Y6325" i="3"/>
  <c r="Y6317" i="3"/>
  <c r="Y6309" i="3"/>
  <c r="Y6301" i="3"/>
  <c r="Y6269" i="3"/>
  <c r="Y6261" i="3"/>
  <c r="Y6253" i="3"/>
  <c r="Y6245" i="3"/>
  <c r="Y6237" i="3"/>
  <c r="Y6229" i="3"/>
  <c r="Y6213" i="3"/>
  <c r="Y6205" i="3"/>
  <c r="Y6197" i="3"/>
  <c r="Y6189" i="3"/>
  <c r="Y6181" i="3"/>
  <c r="Y6173" i="3"/>
  <c r="Y6165" i="3"/>
  <c r="Y6157" i="3"/>
  <c r="Y6149" i="3"/>
  <c r="Y6141" i="3"/>
  <c r="Y6133" i="3"/>
  <c r="Y6109" i="3"/>
  <c r="Y6101" i="3"/>
  <c r="Y6093" i="3"/>
  <c r="Y6085" i="3"/>
  <c r="Y6077" i="3"/>
  <c r="Y6061" i="3"/>
  <c r="Y6053" i="3"/>
  <c r="Y6045" i="3"/>
  <c r="Y6037" i="3"/>
  <c r="Y6029" i="3"/>
  <c r="Y6005" i="3"/>
  <c r="Y5997" i="3"/>
  <c r="Y5989" i="3"/>
  <c r="Y5981" i="3"/>
  <c r="Y5973" i="3"/>
  <c r="Y5957" i="3"/>
  <c r="Y5949" i="3"/>
  <c r="Y5941" i="3"/>
  <c r="Y5933" i="3"/>
  <c r="Y5925" i="3"/>
  <c r="Y5917" i="3"/>
  <c r="Y5901" i="3"/>
  <c r="Y5893" i="3"/>
  <c r="Y5885" i="3"/>
  <c r="Y5877" i="3"/>
  <c r="Y5869" i="3"/>
  <c r="Y5861" i="3"/>
  <c r="Y5853" i="3"/>
  <c r="Y5845" i="3"/>
  <c r="Y5837" i="3"/>
  <c r="Y5829" i="3"/>
  <c r="Y5821" i="3"/>
  <c r="Y5813" i="3"/>
  <c r="Y5805" i="3"/>
  <c r="Y5789" i="3"/>
  <c r="Y5781" i="3"/>
  <c r="Y5773" i="3"/>
  <c r="Y5765" i="3"/>
  <c r="Y5757" i="3"/>
  <c r="Y5733" i="3"/>
  <c r="Y5725" i="3"/>
  <c r="Y5717" i="3"/>
  <c r="Y5709" i="3"/>
  <c r="Y5701" i="3"/>
  <c r="Y5685" i="3"/>
  <c r="Y5677" i="3"/>
  <c r="Y5669" i="3"/>
  <c r="Y5661" i="3"/>
  <c r="Y5653" i="3"/>
  <c r="Y5645" i="3"/>
  <c r="Y5637" i="3"/>
  <c r="Y5629" i="3"/>
  <c r="Y5613" i="3"/>
  <c r="Y5605" i="3"/>
  <c r="Y5597" i="3"/>
  <c r="Y5589" i="3"/>
  <c r="Y5581" i="3"/>
  <c r="Y5565" i="3"/>
  <c r="Y5557" i="3"/>
  <c r="Y5549" i="3"/>
  <c r="Y5541" i="3"/>
  <c r="Y5533" i="3"/>
  <c r="Y5525" i="3"/>
  <c r="Y5517" i="3"/>
  <c r="Y5509" i="3"/>
  <c r="Y5501" i="3"/>
  <c r="Y5493" i="3"/>
  <c r="Y5485" i="3"/>
  <c r="Y5477" i="3"/>
  <c r="Y5469" i="3"/>
  <c r="Y5461" i="3"/>
  <c r="Y5453" i="3"/>
  <c r="Y5445" i="3"/>
  <c r="Y5437" i="3"/>
  <c r="Y5429" i="3"/>
  <c r="Y5421" i="3"/>
  <c r="Y5413" i="3"/>
  <c r="Y5405" i="3"/>
  <c r="Y5397" i="3"/>
  <c r="Y5389" i="3"/>
  <c r="Y5381" i="3"/>
  <c r="Y5373" i="3"/>
  <c r="Y5365" i="3"/>
  <c r="Y5357" i="3"/>
  <c r="Y5349" i="3"/>
  <c r="Y5341" i="3"/>
  <c r="Y5333" i="3"/>
  <c r="Y5325" i="3"/>
  <c r="Y5317" i="3"/>
  <c r="Y5309" i="3"/>
  <c r="Y5293" i="3"/>
  <c r="Y5285" i="3"/>
  <c r="Y5277" i="3"/>
  <c r="Y5269" i="3"/>
  <c r="Y5261" i="3"/>
  <c r="Y5253" i="3"/>
  <c r="Y5245" i="3"/>
  <c r="Y5237" i="3"/>
  <c r="Y5229" i="3"/>
  <c r="Y5221" i="3"/>
  <c r="Y5213" i="3"/>
  <c r="Y5205" i="3"/>
  <c r="Y5197" i="3"/>
  <c r="Y5189" i="3"/>
  <c r="Y5181" i="3"/>
  <c r="Y5173" i="3"/>
  <c r="Y5165" i="3"/>
  <c r="Y5157" i="3"/>
  <c r="Y5149" i="3"/>
  <c r="Y5141" i="3"/>
  <c r="Y5133" i="3"/>
  <c r="Y5125" i="3"/>
  <c r="Y5117" i="3"/>
  <c r="Y5109" i="3"/>
  <c r="Y5101" i="3"/>
  <c r="Y5093" i="3"/>
  <c r="Y5085" i="3"/>
  <c r="Y5077" i="3"/>
  <c r="Y5069" i="3"/>
  <c r="Y5061" i="3"/>
  <c r="Y5053" i="3"/>
  <c r="Y5045" i="3"/>
  <c r="Y5037" i="3"/>
  <c r="Y5029" i="3"/>
  <c r="Y5021" i="3"/>
  <c r="Y5013" i="3"/>
  <c r="Y5005" i="3"/>
  <c r="Y4997" i="3"/>
  <c r="Y4989" i="3"/>
  <c r="Y4981" i="3"/>
  <c r="Y4973" i="3"/>
  <c r="Y4965" i="3"/>
  <c r="Y4957" i="3"/>
  <c r="Y4949" i="3"/>
  <c r="Y4941" i="3"/>
  <c r="Y4925" i="3"/>
  <c r="Y4917" i="3"/>
  <c r="Y4909" i="3"/>
  <c r="Y4901" i="3"/>
  <c r="Y4893" i="3"/>
  <c r="Y4885" i="3"/>
  <c r="Y4869" i="3"/>
  <c r="Y4861" i="3"/>
  <c r="Y4853" i="3"/>
  <c r="Y4845" i="3"/>
  <c r="Y4837" i="3"/>
  <c r="Y4829" i="3"/>
  <c r="Y4813" i="3"/>
  <c r="Y4805" i="3"/>
  <c r="Y4797" i="3"/>
  <c r="Y4789" i="3"/>
  <c r="Y4781" i="3"/>
  <c r="Y4773" i="3"/>
  <c r="Y4765" i="3"/>
  <c r="Y4757" i="3"/>
  <c r="Y4749" i="3"/>
  <c r="Y4741" i="3"/>
  <c r="Y4733" i="3"/>
  <c r="Y4725" i="3"/>
  <c r="Y4717" i="3"/>
  <c r="Y4709" i="3"/>
  <c r="Y4701" i="3"/>
  <c r="Y4693" i="3"/>
  <c r="Y4685" i="3"/>
  <c r="Y4677" i="3"/>
  <c r="Y4669" i="3"/>
  <c r="Y4661" i="3"/>
  <c r="Y4653" i="3"/>
  <c r="Y4645" i="3"/>
  <c r="Y4637" i="3"/>
  <c r="Y4629" i="3"/>
  <c r="Y4621" i="3"/>
  <c r="Y4613" i="3"/>
  <c r="Y4605" i="3"/>
  <c r="Y4597" i="3"/>
  <c r="Y4589" i="3"/>
  <c r="Y4581" i="3"/>
  <c r="Y4573" i="3"/>
  <c r="Y4565" i="3"/>
  <c r="Y4549" i="3"/>
  <c r="Y4541" i="3"/>
  <c r="Y4533" i="3"/>
  <c r="Y4525" i="3"/>
  <c r="Y4517" i="3"/>
  <c r="Y4509" i="3"/>
  <c r="Y4493" i="3"/>
  <c r="Y4485" i="3"/>
  <c r="Y4477" i="3"/>
  <c r="Y4469" i="3"/>
  <c r="Y4461" i="3"/>
  <c r="Y4453" i="3"/>
  <c r="Y4437" i="3"/>
  <c r="Y4429" i="3"/>
  <c r="Y4421" i="3"/>
  <c r="Y4413" i="3"/>
  <c r="Y4405" i="3"/>
  <c r="Y4397" i="3"/>
  <c r="Y4389" i="3"/>
  <c r="Y4381" i="3"/>
  <c r="Y4373" i="3"/>
  <c r="Y4365" i="3"/>
  <c r="Y4357" i="3"/>
  <c r="Y4349" i="3"/>
  <c r="Y4341" i="3"/>
  <c r="Y4333" i="3"/>
  <c r="Y4325" i="3"/>
  <c r="Y4317" i="3"/>
  <c r="Y4309" i="3"/>
  <c r="Y4301" i="3"/>
  <c r="Y4293" i="3"/>
  <c r="Y4285" i="3"/>
  <c r="Y4269" i="3"/>
  <c r="Y4261" i="3"/>
  <c r="Y4253" i="3"/>
  <c r="Y4245" i="3"/>
  <c r="Y4237" i="3"/>
  <c r="Y4229" i="3"/>
  <c r="Y4221" i="3"/>
  <c r="Y4213" i="3"/>
  <c r="Y4205" i="3"/>
  <c r="Y4197" i="3"/>
  <c r="Y4189" i="3"/>
  <c r="Y4181" i="3"/>
  <c r="Y4173" i="3"/>
  <c r="Y4165" i="3"/>
  <c r="Y4157" i="3"/>
  <c r="Y4149" i="3"/>
  <c r="Y4141" i="3"/>
  <c r="Y4133" i="3"/>
  <c r="Y4125" i="3"/>
  <c r="Y4117" i="3"/>
  <c r="Y4109" i="3"/>
  <c r="Y4101" i="3"/>
  <c r="Y4093" i="3"/>
  <c r="Y4085" i="3"/>
  <c r="Y4077" i="3"/>
  <c r="Y4069" i="3"/>
  <c r="Y4061" i="3"/>
  <c r="Y4053" i="3"/>
  <c r="Y4045" i="3"/>
  <c r="Y4037" i="3"/>
  <c r="Y4029" i="3"/>
  <c r="Y4021" i="3"/>
  <c r="Y4013" i="3"/>
  <c r="Y4005" i="3"/>
  <c r="Y3997" i="3"/>
  <c r="Y3989" i="3"/>
  <c r="Y3981" i="3"/>
  <c r="Y3973" i="3"/>
  <c r="Y3965" i="3"/>
  <c r="Y3957" i="3"/>
  <c r="Y3949" i="3"/>
  <c r="Y3941" i="3"/>
  <c r="Y3933" i="3"/>
  <c r="Y3925" i="3"/>
  <c r="Y3917" i="3"/>
  <c r="Y3909" i="3"/>
  <c r="Y3901" i="3"/>
  <c r="Y3893" i="3"/>
  <c r="Y3885" i="3"/>
  <c r="Y3877" i="3"/>
  <c r="Y3869" i="3"/>
  <c r="Y3861" i="3"/>
  <c r="Y3853" i="3"/>
  <c r="Y3845" i="3"/>
  <c r="Y3837" i="3"/>
  <c r="Y3829" i="3"/>
  <c r="Y3821" i="3"/>
  <c r="Y3813" i="3"/>
  <c r="Y3805" i="3"/>
  <c r="Y3797" i="3"/>
  <c r="Y3789" i="3"/>
  <c r="Y3781" i="3"/>
  <c r="Y3773" i="3"/>
  <c r="Y3765" i="3"/>
  <c r="Y3757" i="3"/>
  <c r="Y3749" i="3"/>
  <c r="Y3741" i="3"/>
  <c r="Y3733" i="3"/>
  <c r="Y3725" i="3"/>
  <c r="Y3717" i="3"/>
  <c r="Y3709" i="3"/>
  <c r="Y3701" i="3"/>
  <c r="Y3693" i="3"/>
  <c r="Y3685" i="3"/>
  <c r="Y3677" i="3"/>
  <c r="Y3669" i="3"/>
  <c r="Y3661" i="3"/>
  <c r="Y3653" i="3"/>
  <c r="Y3645" i="3"/>
  <c r="Y3637" i="3"/>
  <c r="Y3629" i="3"/>
  <c r="Y3621" i="3"/>
  <c r="Y3613" i="3"/>
  <c r="Y3605" i="3"/>
  <c r="Y3597" i="3"/>
  <c r="Y3589" i="3"/>
  <c r="Y3581" i="3"/>
  <c r="Y3573" i="3"/>
  <c r="Y3565" i="3"/>
  <c r="Y3557" i="3"/>
  <c r="Y3549" i="3"/>
  <c r="Y3541" i="3"/>
  <c r="Y3533" i="3"/>
  <c r="Y3525" i="3"/>
  <c r="Y3517" i="3"/>
  <c r="Y3509" i="3"/>
  <c r="Y3501" i="3"/>
  <c r="Y3493" i="3"/>
  <c r="Y3485" i="3"/>
  <c r="Y3477" i="3"/>
  <c r="Y3469" i="3"/>
  <c r="Y3461" i="3"/>
  <c r="Y3453" i="3"/>
  <c r="Y3445" i="3"/>
  <c r="Y3437" i="3"/>
  <c r="Y3429" i="3"/>
  <c r="Y3421" i="3"/>
  <c r="Y3413" i="3"/>
  <c r="Y3405" i="3"/>
  <c r="Y3397" i="3"/>
  <c r="Y3389" i="3"/>
  <c r="Y3381" i="3"/>
  <c r="Y3373" i="3"/>
  <c r="Y3365" i="3"/>
  <c r="Y3357" i="3"/>
  <c r="Y3349" i="3"/>
  <c r="Y3341" i="3"/>
  <c r="Y3333" i="3"/>
  <c r="Y3325" i="3"/>
  <c r="Y3317" i="3"/>
  <c r="Y3309" i="3"/>
  <c r="Y3301" i="3"/>
  <c r="Y3293" i="3"/>
  <c r="Y3285" i="3"/>
  <c r="Y3277" i="3"/>
  <c r="Y3269" i="3"/>
  <c r="Y3261" i="3"/>
  <c r="Y3253" i="3"/>
  <c r="Y3245" i="3"/>
  <c r="Y3237" i="3"/>
  <c r="Y3229" i="3"/>
  <c r="Y3221" i="3"/>
  <c r="Y3213" i="3"/>
  <c r="Y3205" i="3"/>
  <c r="Y3197" i="3"/>
  <c r="Y3189" i="3"/>
  <c r="Y3181" i="3"/>
  <c r="Y3173" i="3"/>
  <c r="Y3165" i="3"/>
  <c r="Y3157" i="3"/>
  <c r="Y3149" i="3"/>
  <c r="Y3141" i="3"/>
  <c r="Y3133" i="3"/>
  <c r="Y3125" i="3"/>
  <c r="Y3117" i="3"/>
  <c r="Y3109" i="3"/>
  <c r="Y3101" i="3"/>
  <c r="Y3093" i="3"/>
  <c r="Y3085" i="3"/>
  <c r="Y3077" i="3"/>
  <c r="Y3069" i="3"/>
  <c r="Y3061" i="3"/>
  <c r="Y3053" i="3"/>
  <c r="Y3045" i="3"/>
  <c r="Y3037" i="3"/>
  <c r="Y3029" i="3"/>
  <c r="Y3021" i="3"/>
  <c r="Y3013" i="3"/>
  <c r="Y3005" i="3"/>
  <c r="Y2997" i="3"/>
  <c r="Y2989" i="3"/>
  <c r="Y2981" i="3"/>
  <c r="Y2973" i="3"/>
  <c r="Y2965" i="3"/>
  <c r="Y2957" i="3"/>
  <c r="Y2949" i="3"/>
  <c r="Y2941" i="3"/>
  <c r="Y2933" i="3"/>
  <c r="Y2925" i="3"/>
  <c r="Y2917" i="3"/>
  <c r="Y2909" i="3"/>
  <c r="Y2901" i="3"/>
  <c r="Y2893" i="3"/>
  <c r="Y2885" i="3"/>
  <c r="Y2877" i="3"/>
  <c r="Y2869" i="3"/>
  <c r="Y2861" i="3"/>
  <c r="Y2853" i="3"/>
  <c r="Y2845" i="3"/>
  <c r="Y2837" i="3"/>
  <c r="Y2829" i="3"/>
  <c r="Y2821" i="3"/>
  <c r="Y2813" i="3"/>
  <c r="Y2805" i="3"/>
  <c r="Y2797" i="3"/>
  <c r="Y2789" i="3"/>
  <c r="Y2781" i="3"/>
  <c r="Y2773" i="3"/>
  <c r="Y2765" i="3"/>
  <c r="Y2757" i="3"/>
  <c r="Y2749" i="3"/>
  <c r="Y2741" i="3"/>
  <c r="Y2733" i="3"/>
  <c r="Y2725" i="3"/>
  <c r="Y2717" i="3"/>
  <c r="Y2709" i="3"/>
  <c r="Y2701" i="3"/>
  <c r="Y2693" i="3"/>
  <c r="Y2685" i="3"/>
  <c r="Y2677" i="3"/>
  <c r="Y2669" i="3"/>
  <c r="Y2653" i="3"/>
  <c r="Y2645" i="3"/>
  <c r="Y2629" i="3"/>
  <c r="Y2621" i="3"/>
  <c r="Y2613" i="3"/>
  <c r="Y2605" i="3"/>
  <c r="Y2597" i="3"/>
  <c r="Y2581" i="3"/>
  <c r="Y2573" i="3"/>
  <c r="Y2557" i="3"/>
  <c r="Y2549" i="3"/>
  <c r="Y2541" i="3"/>
  <c r="Y2533" i="3"/>
  <c r="Y2525" i="3"/>
  <c r="Y2509" i="3"/>
  <c r="Y2501" i="3"/>
  <c r="Y2485" i="3"/>
  <c r="Y2477" i="3"/>
  <c r="Y2469" i="3"/>
  <c r="Y2461" i="3"/>
  <c r="Y2453" i="3"/>
  <c r="Y2437" i="3"/>
  <c r="Y2429" i="3"/>
  <c r="Y2413" i="3"/>
  <c r="Y2405" i="3"/>
  <c r="Y2397" i="3"/>
  <c r="Y2389" i="3"/>
  <c r="Y2381" i="3"/>
  <c r="Y2365" i="3"/>
  <c r="Y2357" i="3"/>
  <c r="Y2349" i="3"/>
  <c r="Y2341" i="3"/>
  <c r="Y2333" i="3"/>
  <c r="Y2325" i="3"/>
  <c r="Y2317" i="3"/>
  <c r="Y2309" i="3"/>
  <c r="Y2301" i="3"/>
  <c r="Y2293" i="3"/>
  <c r="Y2285" i="3"/>
  <c r="Y2277" i="3"/>
  <c r="Y2269" i="3"/>
  <c r="Y2261" i="3"/>
  <c r="Y2253" i="3"/>
  <c r="Y2245" i="3"/>
  <c r="Y2237" i="3"/>
  <c r="Y2229" i="3"/>
  <c r="Y2221" i="3"/>
  <c r="Y2213" i="3"/>
  <c r="Y2205" i="3"/>
  <c r="Y2197" i="3"/>
  <c r="Y2189" i="3"/>
  <c r="Y2181" i="3"/>
  <c r="Y2173" i="3"/>
  <c r="Y2165" i="3"/>
  <c r="Y2157" i="3"/>
  <c r="Y2149" i="3"/>
  <c r="Y2141" i="3"/>
  <c r="Y2133" i="3"/>
  <c r="Y2125" i="3"/>
  <c r="Y2117" i="3"/>
  <c r="Y2109" i="3"/>
  <c r="Y2101" i="3"/>
  <c r="Y2093" i="3"/>
  <c r="Y2085" i="3"/>
  <c r="Y2077" i="3"/>
  <c r="Y2069" i="3"/>
  <c r="Y2061" i="3"/>
  <c r="Y2053" i="3"/>
  <c r="Y2045" i="3"/>
  <c r="Y2037" i="3"/>
  <c r="Y2029" i="3"/>
  <c r="Y2021" i="3"/>
  <c r="Y2013" i="3"/>
  <c r="Y2005" i="3"/>
  <c r="Y1997" i="3"/>
  <c r="Y1989" i="3"/>
  <c r="Y1981" i="3"/>
  <c r="Y1973" i="3"/>
  <c r="Y1965" i="3"/>
  <c r="Y1957" i="3"/>
  <c r="Y1949" i="3"/>
  <c r="Y1941" i="3"/>
  <c r="Y1933" i="3"/>
  <c r="Y1925" i="3"/>
  <c r="Y1917" i="3"/>
  <c r="Y1909" i="3"/>
  <c r="Y1901" i="3"/>
  <c r="Y1893" i="3"/>
  <c r="Y1885" i="3"/>
  <c r="Y1877" i="3"/>
  <c r="Y1869" i="3"/>
  <c r="Y1861" i="3"/>
  <c r="Y1853" i="3"/>
  <c r="Y1845" i="3"/>
  <c r="Y1837" i="3"/>
  <c r="Y1829" i="3"/>
  <c r="Y1821" i="3"/>
  <c r="Y1813" i="3"/>
  <c r="Y1805" i="3"/>
  <c r="Y1797" i="3"/>
  <c r="Y1789" i="3"/>
  <c r="Y1781" i="3"/>
  <c r="Y1773" i="3"/>
  <c r="Y1765" i="3"/>
  <c r="Y1757" i="3"/>
  <c r="Y1749" i="3"/>
  <c r="Y1741" i="3"/>
  <c r="Y1733" i="3"/>
  <c r="Y1725" i="3"/>
  <c r="Y1717" i="3"/>
  <c r="Y1709" i="3"/>
  <c r="Y1701" i="3"/>
  <c r="Y1693" i="3"/>
  <c r="Y1685" i="3"/>
  <c r="Y1677" i="3"/>
  <c r="Y1669" i="3"/>
  <c r="Y1661" i="3"/>
  <c r="Y1653" i="3"/>
  <c r="Y1645" i="3"/>
  <c r="Y1637" i="3"/>
  <c r="Y1629" i="3"/>
  <c r="Y1621" i="3"/>
  <c r="Y1613" i="3"/>
  <c r="Y1605" i="3"/>
  <c r="Y1597" i="3"/>
  <c r="Y1589" i="3"/>
  <c r="Y1581" i="3"/>
  <c r="Y1573" i="3"/>
  <c r="Y1565" i="3"/>
  <c r="Y1557" i="3"/>
  <c r="Y1549" i="3"/>
  <c r="Y1541" i="3"/>
  <c r="Y1533" i="3"/>
  <c r="Y1525" i="3"/>
  <c r="Y1517" i="3"/>
  <c r="Y1509" i="3"/>
  <c r="Y1501" i="3"/>
  <c r="Y1493" i="3"/>
  <c r="Y1485" i="3"/>
  <c r="Y1477" i="3"/>
  <c r="Y1469" i="3"/>
  <c r="Y1461" i="3"/>
  <c r="Y1453" i="3"/>
  <c r="Y1445" i="3"/>
  <c r="Y1437" i="3"/>
  <c r="Y1429" i="3"/>
  <c r="Y1421" i="3"/>
  <c r="Y1413" i="3"/>
  <c r="Y1405" i="3"/>
  <c r="Y1397" i="3"/>
  <c r="Y1389" i="3"/>
  <c r="Y1381" i="3"/>
  <c r="Y1373" i="3"/>
  <c r="Y1365" i="3"/>
  <c r="Y1357" i="3"/>
  <c r="Y1349" i="3"/>
  <c r="Y1341" i="3"/>
  <c r="Y1333" i="3"/>
  <c r="Y1325" i="3"/>
  <c r="Y1317" i="3"/>
  <c r="Y1309" i="3"/>
  <c r="Y1301" i="3"/>
  <c r="Y1293" i="3"/>
  <c r="Y1285" i="3"/>
  <c r="Y1277" i="3"/>
  <c r="Y1269" i="3"/>
  <c r="Y1261" i="3"/>
  <c r="Y1253" i="3"/>
  <c r="Y1245" i="3"/>
  <c r="Y1237" i="3"/>
  <c r="Y1229" i="3"/>
  <c r="Y1221" i="3"/>
  <c r="Y1213" i="3"/>
  <c r="Y1205" i="3"/>
  <c r="Y1197" i="3"/>
  <c r="Y1189" i="3"/>
  <c r="Y1181" i="3"/>
  <c r="Y1173" i="3"/>
  <c r="Y1165" i="3"/>
  <c r="Y1157" i="3"/>
  <c r="Y1149" i="3"/>
  <c r="Y1141" i="3"/>
  <c r="Y1133" i="3"/>
  <c r="Y1125" i="3"/>
  <c r="Y1117" i="3"/>
  <c r="Y1109" i="3"/>
  <c r="Y1101" i="3"/>
  <c r="Y1093" i="3"/>
  <c r="Y1085" i="3"/>
  <c r="Y1077" i="3"/>
  <c r="Y1069" i="3"/>
  <c r="Y1061" i="3"/>
  <c r="Y1053" i="3"/>
  <c r="Y1045" i="3"/>
  <c r="Y1037" i="3"/>
  <c r="Y1029" i="3"/>
  <c r="Y1021" i="3"/>
  <c r="Y1013" i="3"/>
  <c r="Y1005" i="3"/>
  <c r="Y997" i="3"/>
  <c r="Y989" i="3"/>
  <c r="Y981" i="3"/>
  <c r="Y973" i="3"/>
  <c r="Y965" i="3"/>
  <c r="Y957" i="3"/>
  <c r="Y949" i="3"/>
  <c r="Y941" i="3"/>
  <c r="Y933" i="3"/>
  <c r="Y925" i="3"/>
  <c r="Y917" i="3"/>
  <c r="Y909" i="3"/>
  <c r="Y901" i="3"/>
  <c r="Y893" i="3"/>
  <c r="Y885" i="3"/>
  <c r="Y877" i="3"/>
  <c r="Y869" i="3"/>
  <c r="Y861" i="3"/>
  <c r="Y853" i="3"/>
  <c r="Y845" i="3"/>
  <c r="Y837" i="3"/>
  <c r="Y829" i="3"/>
  <c r="Y821" i="3"/>
  <c r="Y813" i="3"/>
  <c r="Y805" i="3"/>
  <c r="Y797" i="3"/>
  <c r="Y789" i="3"/>
  <c r="Y781" i="3"/>
  <c r="Y773" i="3"/>
  <c r="Y765" i="3"/>
  <c r="Y757" i="3"/>
  <c r="Y749" i="3"/>
  <c r="Y741" i="3"/>
  <c r="Y733" i="3"/>
  <c r="Y725" i="3"/>
  <c r="Y717" i="3"/>
  <c r="Y709" i="3"/>
  <c r="Y701" i="3"/>
  <c r="Y693" i="3"/>
  <c r="Y685" i="3"/>
  <c r="Y677" i="3"/>
  <c r="Y669" i="3"/>
  <c r="Y661" i="3"/>
  <c r="Y653" i="3"/>
  <c r="Y645" i="3"/>
  <c r="Y637" i="3"/>
  <c r="Y629" i="3"/>
  <c r="Y621" i="3"/>
  <c r="Y613" i="3"/>
  <c r="Y605" i="3"/>
  <c r="Y597" i="3"/>
  <c r="Y589" i="3"/>
  <c r="Y581" i="3"/>
  <c r="Y573" i="3"/>
  <c r="Y565" i="3"/>
  <c r="Y557" i="3"/>
  <c r="Y549" i="3"/>
  <c r="Y541" i="3"/>
  <c r="Y533" i="3"/>
  <c r="Y525" i="3"/>
  <c r="Y517" i="3"/>
  <c r="Y509" i="3"/>
  <c r="Y501" i="3"/>
  <c r="Y493" i="3"/>
  <c r="Y485" i="3"/>
  <c r="Y477" i="3"/>
  <c r="Y469" i="3"/>
  <c r="Y461" i="3"/>
  <c r="Y453" i="3"/>
  <c r="Y445" i="3"/>
  <c r="Y437" i="3"/>
  <c r="Y429" i="3"/>
  <c r="Y421" i="3"/>
  <c r="Y413" i="3"/>
  <c r="Y405" i="3"/>
  <c r="Y397" i="3"/>
  <c r="Y389" i="3"/>
  <c r="Y381" i="3"/>
  <c r="Y373" i="3"/>
  <c r="Y365" i="3"/>
  <c r="Y357" i="3"/>
  <c r="Y349" i="3"/>
  <c r="Y341" i="3"/>
  <c r="Y333" i="3"/>
  <c r="Y325" i="3"/>
  <c r="Y317" i="3"/>
  <c r="Y309" i="3"/>
  <c r="Y301" i="3"/>
  <c r="Y293" i="3"/>
  <c r="Y285" i="3"/>
  <c r="Y277" i="3"/>
  <c r="Y269" i="3"/>
  <c r="Y261" i="3"/>
  <c r="Y253" i="3"/>
  <c r="Y245" i="3"/>
  <c r="Y237" i="3"/>
  <c r="Y229" i="3"/>
  <c r="Y221" i="3"/>
  <c r="Y213" i="3"/>
  <c r="Y205" i="3"/>
  <c r="Y197" i="3"/>
  <c r="Y189" i="3"/>
  <c r="Y181" i="3"/>
  <c r="Y173" i="3"/>
  <c r="Y165" i="3"/>
  <c r="Y157" i="3"/>
  <c r="Y149" i="3"/>
  <c r="Y141" i="3"/>
  <c r="Y133" i="3"/>
  <c r="Y125" i="3"/>
  <c r="Y117" i="3"/>
  <c r="Y109" i="3"/>
  <c r="Y101" i="3"/>
  <c r="Y93" i="3"/>
  <c r="Y85" i="3"/>
  <c r="Y77" i="3"/>
  <c r="Y69" i="3"/>
  <c r="Y9956" i="3"/>
  <c r="Y9924" i="3"/>
  <c r="Y9892" i="3"/>
  <c r="Y9860" i="3"/>
  <c r="Y9828" i="3"/>
  <c r="Y9796" i="3"/>
  <c r="Y9764" i="3"/>
  <c r="Y9732" i="3"/>
  <c r="Y9700" i="3"/>
  <c r="Y9668" i="3"/>
  <c r="Y9636" i="3"/>
  <c r="Y9604" i="3"/>
  <c r="Y9572" i="3"/>
  <c r="Y9540" i="3"/>
  <c r="Y9508" i="3"/>
  <c r="Y9476" i="3"/>
  <c r="Y9444" i="3"/>
  <c r="Y9412" i="3"/>
  <c r="Y9380" i="3"/>
  <c r="Y9348" i="3"/>
  <c r="Y9316" i="3"/>
  <c r="Y9284" i="3"/>
  <c r="Y9252" i="3"/>
  <c r="Y9220" i="3"/>
  <c r="Y9188" i="3"/>
  <c r="Y9156" i="3"/>
  <c r="Y9124" i="3"/>
  <c r="Y9092" i="3"/>
  <c r="Y9060" i="3"/>
  <c r="Y9028" i="3"/>
  <c r="Y8996" i="3"/>
  <c r="Y8964" i="3"/>
  <c r="Y8932" i="3"/>
  <c r="Y8900" i="3"/>
  <c r="Y8868" i="3"/>
  <c r="Y8836" i="3"/>
  <c r="Y8804" i="3"/>
  <c r="Y8772" i="3"/>
  <c r="Y8740" i="3"/>
  <c r="Y8708" i="3"/>
  <c r="Y8676" i="3"/>
  <c r="Y8644" i="3"/>
  <c r="Y8612" i="3"/>
  <c r="Y8580" i="3"/>
  <c r="Y8548" i="3"/>
  <c r="Y8516" i="3"/>
  <c r="Y8484" i="3"/>
  <c r="Y8452" i="3"/>
  <c r="Y8420" i="3"/>
  <c r="Y8388" i="3"/>
  <c r="Y8356" i="3"/>
  <c r="Y8324" i="3"/>
  <c r="Y8292" i="3"/>
  <c r="Y8260" i="3"/>
  <c r="Y8228" i="3"/>
  <c r="Y8196" i="3"/>
  <c r="Y8164" i="3"/>
  <c r="Y8132" i="3"/>
  <c r="Y8100" i="3"/>
  <c r="Y8068" i="3"/>
  <c r="Y8036" i="3"/>
  <c r="Y8004" i="3"/>
  <c r="Y7972" i="3"/>
  <c r="Y7940" i="3"/>
  <c r="Y7908" i="3"/>
  <c r="Y7876" i="3"/>
  <c r="Y7844" i="3"/>
  <c r="Y7812" i="3"/>
  <c r="Y7780" i="3"/>
  <c r="Y7748" i="3"/>
  <c r="Y7716" i="3"/>
  <c r="Y7692" i="3"/>
  <c r="Y7644" i="3"/>
  <c r="Y7620" i="3"/>
  <c r="Y7596" i="3"/>
  <c r="Y7484" i="3"/>
  <c r="Y7460" i="3"/>
  <c r="Y7436" i="3"/>
  <c r="Y7388" i="3"/>
  <c r="Y7364" i="3"/>
  <c r="Y7340" i="3"/>
  <c r="Y7228" i="3"/>
  <c r="Y7204" i="3"/>
  <c r="Y7180" i="3"/>
  <c r="Y7132" i="3"/>
  <c r="Y7108" i="3"/>
  <c r="Y7084" i="3"/>
  <c r="Y6972" i="3"/>
  <c r="Y6948" i="3"/>
  <c r="Y6924" i="3"/>
  <c r="Y6876" i="3"/>
  <c r="Y6852" i="3"/>
  <c r="Y6828" i="3"/>
  <c r="Y6716" i="3"/>
  <c r="Y6692" i="3"/>
  <c r="Y6668" i="3"/>
  <c r="Y6620" i="3"/>
  <c r="Y6596" i="3"/>
  <c r="Y6572" i="3"/>
  <c r="Y6460" i="3"/>
  <c r="Y6436" i="3"/>
  <c r="Y6412" i="3"/>
  <c r="Y6372" i="3"/>
  <c r="Y6316" i="3"/>
  <c r="Y6300" i="3"/>
  <c r="Y6220" i="3"/>
  <c r="Y6204" i="3"/>
  <c r="Y6148" i="3"/>
  <c r="Y6092" i="3"/>
  <c r="Y6052" i="3"/>
  <c r="Y5996" i="3"/>
  <c r="Y5980" i="3"/>
  <c r="Y5940" i="3"/>
  <c r="Y5924" i="3"/>
  <c r="Y5828" i="3"/>
  <c r="Y5772" i="3"/>
  <c r="Y5660" i="3"/>
  <c r="Y5588" i="3"/>
  <c r="Y5492" i="3"/>
  <c r="Y5452" i="3"/>
  <c r="Y5396" i="3"/>
  <c r="Y5356" i="3"/>
  <c r="Y5316" i="3"/>
  <c r="Y5252" i="3"/>
  <c r="Y5140" i="3"/>
  <c r="Y5116" i="3"/>
  <c r="Y5004" i="3"/>
  <c r="Y4940" i="3"/>
  <c r="Y4892" i="3"/>
  <c r="Y4716" i="3"/>
  <c r="Y4684" i="3"/>
  <c r="Y4628" i="3"/>
  <c r="Y4460" i="3"/>
  <c r="Y4244" i="3"/>
  <c r="Y3860" i="3"/>
  <c r="Y3668" i="3"/>
  <c r="Y3604" i="3"/>
  <c r="Y3572" i="3"/>
  <c r="Y3540" i="3"/>
  <c r="Y3508" i="3"/>
  <c r="Y3460" i="3"/>
  <c r="Y3212" i="3"/>
  <c r="Y3164" i="3"/>
  <c r="Y3068" i="3"/>
  <c r="Y3020" i="3"/>
  <c r="Y2924" i="3"/>
  <c r="Y2196" i="3"/>
  <c r="Y2084" i="3"/>
  <c r="Y1900" i="3"/>
  <c r="Y1588" i="3"/>
  <c r="Y1524" i="3"/>
  <c r="Y1060" i="3"/>
  <c r="Y844" i="3"/>
  <c r="Y260" i="3"/>
  <c r="Y116" i="3"/>
  <c r="Y9979" i="3"/>
  <c r="Y9947" i="3"/>
  <c r="Y9915" i="3"/>
  <c r="Y9883" i="3"/>
  <c r="Y9851" i="3"/>
  <c r="Y9819" i="3"/>
  <c r="Y9787" i="3"/>
  <c r="Y9755" i="3"/>
  <c r="Y9723" i="3"/>
  <c r="Y9691" i="3"/>
  <c r="Y9659" i="3"/>
  <c r="Y9627" i="3"/>
  <c r="Y9595" i="3"/>
  <c r="Y9563" i="3"/>
  <c r="Y9531" i="3"/>
  <c r="Y9499" i="3"/>
  <c r="Y9467" i="3"/>
  <c r="Y9435" i="3"/>
  <c r="Y9403" i="3"/>
  <c r="Y9371" i="3"/>
  <c r="Y9339" i="3"/>
  <c r="Y9307" i="3"/>
  <c r="Y9275" i="3"/>
  <c r="Y9243" i="3"/>
  <c r="Y9211" i="3"/>
  <c r="Y9179" i="3"/>
  <c r="Y9147" i="3"/>
  <c r="Y9115" i="3"/>
  <c r="Y9083" i="3"/>
  <c r="Y9051" i="3"/>
  <c r="Y9019" i="3"/>
  <c r="Y8987" i="3"/>
  <c r="Y8955" i="3"/>
  <c r="Y8923" i="3"/>
  <c r="Y8891" i="3"/>
  <c r="Y8859" i="3"/>
  <c r="Y8827" i="3"/>
  <c r="Y8795" i="3"/>
  <c r="Y8763" i="3"/>
  <c r="Y8731" i="3"/>
  <c r="Y8699" i="3"/>
  <c r="Y8667" i="3"/>
  <c r="Y8635" i="3"/>
  <c r="Y8603" i="3"/>
  <c r="Y8571" i="3"/>
  <c r="Y8539" i="3"/>
  <c r="Y8507" i="3"/>
  <c r="Y8475" i="3"/>
  <c r="Y8443" i="3"/>
  <c r="Y8411" i="3"/>
  <c r="Y8379" i="3"/>
  <c r="Y8347" i="3"/>
  <c r="Y8315" i="3"/>
  <c r="Y8283" i="3"/>
  <c r="Y8251" i="3"/>
  <c r="Y8219" i="3"/>
  <c r="Y8187" i="3"/>
  <c r="Y8155" i="3"/>
  <c r="Y8123" i="3"/>
  <c r="Y8091" i="3"/>
  <c r="Y8059" i="3"/>
  <c r="Y8027" i="3"/>
  <c r="Y7995" i="3"/>
  <c r="Y7963" i="3"/>
  <c r="Y7931" i="3"/>
  <c r="Y7899" i="3"/>
  <c r="Y7867" i="3"/>
  <c r="Y7835" i="3"/>
  <c r="Y7803" i="3"/>
  <c r="Y7771" i="3"/>
  <c r="Y7739" i="3"/>
  <c r="Y7667" i="3"/>
  <c r="Y7643" i="3"/>
  <c r="Y7619" i="3"/>
  <c r="Y7571" i="3"/>
  <c r="Y7547" i="3"/>
  <c r="Y7523" i="3"/>
  <c r="Y7411" i="3"/>
  <c r="Y7387" i="3"/>
  <c r="Y7363" i="3"/>
  <c r="Y7315" i="3"/>
  <c r="Y7291" i="3"/>
  <c r="Y7267" i="3"/>
  <c r="Y7155" i="3"/>
  <c r="Y7131" i="3"/>
  <c r="Y7107" i="3"/>
  <c r="Y7059" i="3"/>
  <c r="Y7035" i="3"/>
  <c r="Y7011" i="3"/>
  <c r="Y6899" i="3"/>
  <c r="Y6875" i="3"/>
  <c r="Y6851" i="3"/>
  <c r="Y6803" i="3"/>
  <c r="Y6779" i="3"/>
  <c r="Y6755" i="3"/>
  <c r="Y6643" i="3"/>
  <c r="Y6619" i="3"/>
  <c r="Y6595" i="3"/>
  <c r="Y6547" i="3"/>
  <c r="Y6523" i="3"/>
  <c r="Y6499" i="3"/>
  <c r="Y6387" i="3"/>
  <c r="Y6371" i="3"/>
  <c r="Y6331" i="3"/>
  <c r="Y6315" i="3"/>
  <c r="Y6275" i="3"/>
  <c r="Y6259" i="3"/>
  <c r="Y6163" i="3"/>
  <c r="Y6107" i="3"/>
  <c r="Y6011" i="3"/>
  <c r="Y5995" i="3"/>
  <c r="Y5955" i="3"/>
  <c r="Y5939" i="3"/>
  <c r="Y5883" i="3"/>
  <c r="Y5843" i="3"/>
  <c r="Y5787" i="3"/>
  <c r="Y5731" i="3"/>
  <c r="Y5715" i="3"/>
  <c r="Y56" i="3"/>
  <c r="Y48" i="3"/>
  <c r="Y32" i="3"/>
  <c r="Y24" i="3"/>
  <c r="Y16" i="3"/>
  <c r="Y8" i="3"/>
  <c r="Y7700" i="3"/>
  <c r="Y7668" i="3"/>
  <c r="Y7636" i="3"/>
  <c r="Y7604" i="3"/>
  <c r="Y7572" i="3"/>
  <c r="Y7540" i="3"/>
  <c r="Y7508" i="3"/>
  <c r="Y7476" i="3"/>
  <c r="Y7444" i="3"/>
  <c r="Y7412" i="3"/>
  <c r="Y7380" i="3"/>
  <c r="Y7348" i="3"/>
  <c r="Y7316" i="3"/>
  <c r="Y7284" i="3"/>
  <c r="Y7252" i="3"/>
  <c r="Y7220" i="3"/>
  <c r="Y7188" i="3"/>
  <c r="Y7156" i="3"/>
  <c r="Y7124" i="3"/>
  <c r="Y7092" i="3"/>
  <c r="Y7060" i="3"/>
  <c r="Y7028" i="3"/>
  <c r="Y6996" i="3"/>
  <c r="Y6964" i="3"/>
  <c r="Y6932" i="3"/>
  <c r="Y6900" i="3"/>
  <c r="Y6868" i="3"/>
  <c r="Y6836" i="3"/>
  <c r="Y6804" i="3"/>
  <c r="Y6772" i="3"/>
  <c r="Y6740" i="3"/>
  <c r="Y6708" i="3"/>
  <c r="Y6676" i="3"/>
  <c r="Y6644" i="3"/>
  <c r="Y6612" i="3"/>
  <c r="Y6580" i="3"/>
  <c r="Y6548" i="3"/>
  <c r="Y6516" i="3"/>
  <c r="Y6484" i="3"/>
  <c r="Y6452" i="3"/>
  <c r="Y6420" i="3"/>
  <c r="Y6396" i="3"/>
  <c r="Y6380" i="3"/>
  <c r="Y6364" i="3"/>
  <c r="Y6356" i="3"/>
  <c r="Y6292" i="3"/>
  <c r="Y6276" i="3"/>
  <c r="Y6260" i="3"/>
  <c r="Y6244" i="3"/>
  <c r="Y6228" i="3"/>
  <c r="Y6164" i="3"/>
  <c r="Y6156" i="3"/>
  <c r="Y6140" i="3"/>
  <c r="Y6124" i="3"/>
  <c r="Y6108" i="3"/>
  <c r="Y6100" i="3"/>
  <c r="Y6036" i="3"/>
  <c r="Y6020" i="3"/>
  <c r="Y6004" i="3"/>
  <c r="Y5988" i="3"/>
  <c r="Y5972" i="3"/>
  <c r="Y5908" i="3"/>
  <c r="Y5900" i="3"/>
  <c r="Y5884" i="3"/>
  <c r="Y5868" i="3"/>
  <c r="Y5852" i="3"/>
  <c r="Y5844" i="3"/>
  <c r="Y5780" i="3"/>
  <c r="Y5764" i="3"/>
  <c r="Y5748" i="3"/>
  <c r="Y5732" i="3"/>
  <c r="Y5716" i="3"/>
  <c r="Y5668" i="3"/>
  <c r="Y5644" i="3"/>
  <c r="Y5628" i="3"/>
  <c r="Y5620" i="3"/>
  <c r="Y5604" i="3"/>
  <c r="Y5596" i="3"/>
  <c r="Y5580" i="3"/>
  <c r="Y5572" i="3"/>
  <c r="Y5564" i="3"/>
  <c r="Y5556" i="3"/>
  <c r="Y5548" i="3"/>
  <c r="Y5540" i="3"/>
  <c r="Y5532" i="3"/>
  <c r="Y5508" i="3"/>
  <c r="Y5500" i="3"/>
  <c r="Y5484" i="3"/>
  <c r="Y5476" i="3"/>
  <c r="Y5460" i="3"/>
  <c r="Y5436" i="3"/>
  <c r="Y5428" i="3"/>
  <c r="Y5412" i="3"/>
  <c r="Y5388" i="3"/>
  <c r="Y5364" i="3"/>
  <c r="Y5348" i="3"/>
  <c r="Y5340" i="3"/>
  <c r="Y5324" i="3"/>
  <c r="Y5308" i="3"/>
  <c r="Y5300" i="3"/>
  <c r="Y5292" i="3"/>
  <c r="Y5284" i="3"/>
  <c r="Y5244" i="3"/>
  <c r="Y5236" i="3"/>
  <c r="Y5228" i="3"/>
  <c r="Y5220" i="3"/>
  <c r="Y5204" i="3"/>
  <c r="Y5188" i="3"/>
  <c r="Y5180" i="3"/>
  <c r="Y5172" i="3"/>
  <c r="Y5156" i="3"/>
  <c r="Y5148" i="3"/>
  <c r="Y5132" i="3"/>
  <c r="Y5124" i="3"/>
  <c r="Y5092" i="3"/>
  <c r="Y5084" i="3"/>
  <c r="Y5076" i="3"/>
  <c r="Y5068" i="3"/>
  <c r="Y5052" i="3"/>
  <c r="Y5036" i="3"/>
  <c r="Y5028" i="3"/>
  <c r="Y5020" i="3"/>
  <c r="Y4980" i="3"/>
  <c r="Y4964" i="3"/>
  <c r="Y4948" i="3"/>
  <c r="Y4932" i="3"/>
  <c r="Y4924" i="3"/>
  <c r="Y4916" i="3"/>
  <c r="Y4908" i="3"/>
  <c r="Y4900" i="3"/>
  <c r="Y4868" i="3"/>
  <c r="Y4860" i="3"/>
  <c r="Y4852" i="3"/>
  <c r="Y4836" i="3"/>
  <c r="Y4828" i="3"/>
  <c r="Y4812" i="3"/>
  <c r="Y4804" i="3"/>
  <c r="Y4796" i="3"/>
  <c r="Y4780" i="3"/>
  <c r="Y4772" i="3"/>
  <c r="Y4756" i="3"/>
  <c r="Y4748" i="3"/>
  <c r="Y4708" i="3"/>
  <c r="Y4700" i="3"/>
  <c r="Y4692" i="3"/>
  <c r="Y4676" i="3"/>
  <c r="Y4660" i="3"/>
  <c r="Y4644" i="3"/>
  <c r="Y4636" i="3"/>
  <c r="Y4604" i="3"/>
  <c r="Y4588" i="3"/>
  <c r="Y4580" i="3"/>
  <c r="Y4572" i="3"/>
  <c r="Y4556" i="3"/>
  <c r="Y4548" i="3"/>
  <c r="Y4540" i="3"/>
  <c r="Y4532" i="3"/>
  <c r="Y4524" i="3"/>
  <c r="Y4516" i="3"/>
  <c r="Y4492" i="3"/>
  <c r="Y4484" i="3"/>
  <c r="Y4476" i="3"/>
  <c r="Y4468" i="3"/>
  <c r="Y4452" i="3"/>
  <c r="Y4436" i="3"/>
  <c r="Y4428" i="3"/>
  <c r="Y4420" i="3"/>
  <c r="Y4412" i="3"/>
  <c r="Y4404" i="3"/>
  <c r="Y4388" i="3"/>
  <c r="Y4380" i="3"/>
  <c r="Y4372" i="3"/>
  <c r="Y4356" i="3"/>
  <c r="Y4324" i="3"/>
  <c r="Y4316" i="3"/>
  <c r="Y4300" i="3"/>
  <c r="Y4284" i="3"/>
  <c r="Y4268" i="3"/>
  <c r="Y4260" i="3"/>
  <c r="Y4228" i="3"/>
  <c r="Y4212" i="3"/>
  <c r="Y4204" i="3"/>
  <c r="Y4196" i="3"/>
  <c r="Y4188" i="3"/>
  <c r="Y4180" i="3"/>
  <c r="Y4172" i="3"/>
  <c r="Y4164" i="3"/>
  <c r="Y4156" i="3"/>
  <c r="Y4148" i="3"/>
  <c r="Y4140" i="3"/>
  <c r="Y4132" i="3"/>
  <c r="Y4124" i="3"/>
  <c r="Y4116" i="3"/>
  <c r="Y4108" i="3"/>
  <c r="Y4100" i="3"/>
  <c r="Y4092" i="3"/>
  <c r="Y4084" i="3"/>
  <c r="Y4068" i="3"/>
  <c r="Y4060" i="3"/>
  <c r="Y4052" i="3"/>
  <c r="Y4044" i="3"/>
  <c r="Y4036" i="3"/>
  <c r="Y4028" i="3"/>
  <c r="Y4020" i="3"/>
  <c r="Y4012" i="3"/>
  <c r="Y4004" i="3"/>
  <c r="Y3996" i="3"/>
  <c r="Y3988" i="3"/>
  <c r="Y3980" i="3"/>
  <c r="Y3972" i="3"/>
  <c r="Y3964" i="3"/>
  <c r="Y3956" i="3"/>
  <c r="Y3948" i="3"/>
  <c r="Y3940" i="3"/>
  <c r="Y3932" i="3"/>
  <c r="Y3924" i="3"/>
  <c r="Y3916" i="3"/>
  <c r="Y3908" i="3"/>
  <c r="Y3900" i="3"/>
  <c r="Y3892" i="3"/>
  <c r="Y3884" i="3"/>
  <c r="Y3876" i="3"/>
  <c r="Y3868" i="3"/>
  <c r="Y3852" i="3"/>
  <c r="Y3844" i="3"/>
  <c r="Y3836" i="3"/>
  <c r="Y3828" i="3"/>
  <c r="Y3820" i="3"/>
  <c r="Y3812" i="3"/>
  <c r="Y3804" i="3"/>
  <c r="Y3796" i="3"/>
  <c r="Y3788" i="3"/>
  <c r="Y3780" i="3"/>
  <c r="Y3772" i="3"/>
  <c r="Y3764" i="3"/>
  <c r="Y3756" i="3"/>
  <c r="Y3748" i="3"/>
  <c r="Y3740" i="3"/>
  <c r="Y3732" i="3"/>
  <c r="Y3724" i="3"/>
  <c r="Y3708" i="3"/>
  <c r="Y3700" i="3"/>
  <c r="Y3692" i="3"/>
  <c r="Y3684" i="3"/>
  <c r="Y3676" i="3"/>
  <c r="Y3660" i="3"/>
  <c r="Y3644" i="3"/>
  <c r="Y3636" i="3"/>
  <c r="Y3628" i="3"/>
  <c r="Y3620" i="3"/>
  <c r="Y3612" i="3"/>
  <c r="Y3596" i="3"/>
  <c r="Y3580" i="3"/>
  <c r="Y3564" i="3"/>
  <c r="Y3556" i="3"/>
  <c r="Y3548" i="3"/>
  <c r="Y3532" i="3"/>
  <c r="Y3524" i="3"/>
  <c r="Y3516" i="3"/>
  <c r="Y3500" i="3"/>
  <c r="Y3492" i="3"/>
  <c r="Y3484" i="3"/>
  <c r="Y3476" i="3"/>
  <c r="Y3468" i="3"/>
  <c r="Y3452" i="3"/>
  <c r="Y3444" i="3"/>
  <c r="Y3428" i="3"/>
  <c r="Y3420" i="3"/>
  <c r="Y3412" i="3"/>
  <c r="Y3404" i="3"/>
  <c r="Y3396" i="3"/>
  <c r="Y3388" i="3"/>
  <c r="Y3380" i="3"/>
  <c r="Y3372" i="3"/>
  <c r="Y3364" i="3"/>
  <c r="Y3356" i="3"/>
  <c r="Y3348" i="3"/>
  <c r="Y3340" i="3"/>
  <c r="Y3332" i="3"/>
  <c r="Y3324" i="3"/>
  <c r="Y3316" i="3"/>
  <c r="Y3308" i="3"/>
  <c r="Y3300" i="3"/>
  <c r="Y3292" i="3"/>
  <c r="Y3284" i="3"/>
  <c r="Y3276" i="3"/>
  <c r="Y3268" i="3"/>
  <c r="Y3260" i="3"/>
  <c r="Y3252" i="3"/>
  <c r="Y3244" i="3"/>
  <c r="Y3236" i="3"/>
  <c r="Y3228" i="3"/>
  <c r="Y3220" i="3"/>
  <c r="Y3204" i="3"/>
  <c r="Y3196" i="3"/>
  <c r="Y3188" i="3"/>
  <c r="Y3180" i="3"/>
  <c r="Y3172" i="3"/>
  <c r="Y3156" i="3"/>
  <c r="Y3148" i="3"/>
  <c r="Y3132" i="3"/>
  <c r="Y3124" i="3"/>
  <c r="Y3116" i="3"/>
  <c r="Y3108" i="3"/>
  <c r="Y3100" i="3"/>
  <c r="Y3084" i="3"/>
  <c r="Y3076" i="3"/>
  <c r="Y3060" i="3"/>
  <c r="Y3052" i="3"/>
  <c r="Y3044" i="3"/>
  <c r="Y3036" i="3"/>
  <c r="Y3028" i="3"/>
  <c r="Y3012" i="3"/>
  <c r="Y3004" i="3"/>
  <c r="Y2988" i="3"/>
  <c r="Y2980" i="3"/>
  <c r="Y2964" i="3"/>
  <c r="Y2956" i="3"/>
  <c r="Y2940" i="3"/>
  <c r="Y2932" i="3"/>
  <c r="Y2916" i="3"/>
  <c r="Y2908" i="3"/>
  <c r="Y2892" i="3"/>
  <c r="Y2884" i="3"/>
  <c r="Y2876" i="3"/>
  <c r="Y2868" i="3"/>
  <c r="Y2860" i="3"/>
  <c r="Y2852" i="3"/>
  <c r="Y2844" i="3"/>
  <c r="Y2836" i="3"/>
  <c r="Y2820" i="3"/>
  <c r="Y2812" i="3"/>
  <c r="Y2796" i="3"/>
  <c r="Y2788" i="3"/>
  <c r="Y2772" i="3"/>
  <c r="Y2764" i="3"/>
  <c r="Y2748" i="3"/>
  <c r="Y2740" i="3"/>
  <c r="Y2724" i="3"/>
  <c r="Y2716" i="3"/>
  <c r="Y2700" i="3"/>
  <c r="Y2692" i="3"/>
  <c r="Y2676" i="3"/>
  <c r="Y2668" i="3"/>
  <c r="Y2660" i="3"/>
  <c r="Y2652" i="3"/>
  <c r="Y2644" i="3"/>
  <c r="Y2636" i="3"/>
  <c r="Y2628" i="3"/>
  <c r="Y2620" i="3"/>
  <c r="Y2604" i="3"/>
  <c r="Y2596" i="3"/>
  <c r="Y2580" i="3"/>
  <c r="Y2572" i="3"/>
  <c r="Y2556" i="3"/>
  <c r="Y2548" i="3"/>
  <c r="Y2532" i="3"/>
  <c r="Y2524" i="3"/>
  <c r="Y2508" i="3"/>
  <c r="Y2500" i="3"/>
  <c r="Y2484" i="3"/>
  <c r="Y2476" i="3"/>
  <c r="Y2468" i="3"/>
  <c r="Y2460" i="3"/>
  <c r="Y2452" i="3"/>
  <c r="Y2436" i="3"/>
  <c r="Y2428" i="3"/>
  <c r="Y2412" i="3"/>
  <c r="Y2404" i="3"/>
  <c r="Y2396" i="3"/>
  <c r="Y2388" i="3"/>
  <c r="Y2380" i="3"/>
  <c r="Y2364" i="3"/>
  <c r="Y2356" i="3"/>
  <c r="Y2340" i="3"/>
  <c r="Y2332" i="3"/>
  <c r="Y2324" i="3"/>
  <c r="Y2316" i="3"/>
  <c r="Y2308" i="3"/>
  <c r="Y2292" i="3"/>
  <c r="Y2284" i="3"/>
  <c r="Y2268" i="3"/>
  <c r="Y2260" i="3"/>
  <c r="Y2252" i="3"/>
  <c r="Y2244" i="3"/>
  <c r="Y2236" i="3"/>
  <c r="Y2228" i="3"/>
  <c r="Y2212" i="3"/>
  <c r="Y2204" i="3"/>
  <c r="Y2188" i="3"/>
  <c r="Y2180" i="3"/>
  <c r="Y2172" i="3"/>
  <c r="Y2156" i="3"/>
  <c r="Y2148" i="3"/>
  <c r="Y2140" i="3"/>
  <c r="Y2124" i="3"/>
  <c r="Y2116" i="3"/>
  <c r="Y2108" i="3"/>
  <c r="Y2092" i="3"/>
  <c r="Y2076" i="3"/>
  <c r="Y2060" i="3"/>
  <c r="Y2052" i="3"/>
  <c r="Y2044" i="3"/>
  <c r="Y2036" i="3"/>
  <c r="Y2028" i="3"/>
  <c r="Y2020" i="3"/>
  <c r="Y2012" i="3"/>
  <c r="Y2004" i="3"/>
  <c r="Y1996" i="3"/>
  <c r="Y1988" i="3"/>
  <c r="Y1980" i="3"/>
  <c r="Y1972" i="3"/>
  <c r="Y1964" i="3"/>
  <c r="Y1956" i="3"/>
  <c r="Y1948" i="3"/>
  <c r="Y1940" i="3"/>
  <c r="Y1932" i="3"/>
  <c r="Y1924" i="3"/>
  <c r="Y1916" i="3"/>
  <c r="Y1908" i="3"/>
  <c r="Y1892" i="3"/>
  <c r="Y1876" i="3"/>
  <c r="Y1868" i="3"/>
  <c r="Y1860" i="3"/>
  <c r="Y1852" i="3"/>
  <c r="Y1844" i="3"/>
  <c r="Y1836" i="3"/>
  <c r="Y1828" i="3"/>
  <c r="Y1812" i="3"/>
  <c r="Y1804" i="3"/>
  <c r="Y1796" i="3"/>
  <c r="Y1788" i="3"/>
  <c r="Y1780" i="3"/>
  <c r="Y1772" i="3"/>
  <c r="Y1764" i="3"/>
  <c r="Y1748" i="3"/>
  <c r="Y1740" i="3"/>
  <c r="Y1732" i="3"/>
  <c r="Y1724" i="3"/>
  <c r="Y1716" i="3"/>
  <c r="Y1708" i="3"/>
  <c r="Y1700" i="3"/>
  <c r="Y1692" i="3"/>
  <c r="Y1684" i="3"/>
  <c r="Y1676" i="3"/>
  <c r="Y1668" i="3"/>
  <c r="Y1660" i="3"/>
  <c r="Y1652" i="3"/>
  <c r="Y1644" i="3"/>
  <c r="Y1636" i="3"/>
  <c r="Y1628" i="3"/>
  <c r="Y1620" i="3"/>
  <c r="Y1612" i="3"/>
  <c r="Y1604" i="3"/>
  <c r="Y1596" i="3"/>
  <c r="Y1580" i="3"/>
  <c r="Y1572" i="3"/>
  <c r="Y1564" i="3"/>
  <c r="Y1548" i="3"/>
  <c r="Y1540" i="3"/>
  <c r="Y1532" i="3"/>
  <c r="Y1516" i="3"/>
  <c r="Y1500" i="3"/>
  <c r="Y1492" i="3"/>
  <c r="Y1484" i="3"/>
  <c r="Y1476" i="3"/>
  <c r="Y1468" i="3"/>
  <c r="Y1460" i="3"/>
  <c r="Y1452" i="3"/>
  <c r="Y1436" i="3"/>
  <c r="Y1428" i="3"/>
  <c r="Y1420" i="3"/>
  <c r="Y1404" i="3"/>
  <c r="Y1396" i="3"/>
  <c r="Y1388" i="3"/>
  <c r="Y1380" i="3"/>
  <c r="Y1372" i="3"/>
  <c r="Y1364" i="3"/>
  <c r="Y1356" i="3"/>
  <c r="Y1348" i="3"/>
  <c r="Y1340" i="3"/>
  <c r="Y1332" i="3"/>
  <c r="Y1324" i="3"/>
  <c r="Y1316" i="3"/>
  <c r="Y1308" i="3"/>
  <c r="Y1300" i="3"/>
  <c r="Y1284" i="3"/>
  <c r="Y1276" i="3"/>
  <c r="Y1268" i="3"/>
  <c r="Y1260" i="3"/>
  <c r="Y1252" i="3"/>
  <c r="Y1236" i="3"/>
  <c r="Y1228" i="3"/>
  <c r="Y1220" i="3"/>
  <c r="Y1212" i="3"/>
  <c r="Y1204" i="3"/>
  <c r="Y1188" i="3"/>
  <c r="Y1180" i="3"/>
  <c r="Y1172" i="3"/>
  <c r="Y1156" i="3"/>
  <c r="Y1148" i="3"/>
  <c r="Y1140" i="3"/>
  <c r="Y1124" i="3"/>
  <c r="Y1108" i="3"/>
  <c r="Y1100" i="3"/>
  <c r="Y1092" i="3"/>
  <c r="Y1084" i="3"/>
  <c r="Y1076" i="3"/>
  <c r="Y1068" i="3"/>
  <c r="Y1052" i="3"/>
  <c r="Y1044" i="3"/>
  <c r="Y1036" i="3"/>
  <c r="Y1028" i="3"/>
  <c r="Y1020" i="3"/>
  <c r="Y1012" i="3"/>
  <c r="Y1004" i="3"/>
  <c r="Y996" i="3"/>
  <c r="Y988" i="3"/>
  <c r="Y980" i="3"/>
  <c r="Y972" i="3"/>
  <c r="Y964" i="3"/>
  <c r="Y956" i="3"/>
  <c r="Y948" i="3"/>
  <c r="Y940" i="3"/>
  <c r="Y932" i="3"/>
  <c r="Y924" i="3"/>
  <c r="Y916" i="3"/>
  <c r="Y908" i="3"/>
  <c r="Y900" i="3"/>
  <c r="Y892" i="3"/>
  <c r="Y884" i="3"/>
  <c r="Y868" i="3"/>
  <c r="Y860" i="3"/>
  <c r="Y852" i="3"/>
  <c r="Y836" i="3"/>
  <c r="Y828" i="3"/>
  <c r="Y820" i="3"/>
  <c r="Y812" i="3"/>
  <c r="Y796" i="3"/>
  <c r="Y788" i="3"/>
  <c r="Y780" i="3"/>
  <c r="Y772" i="3"/>
  <c r="Y764" i="3"/>
  <c r="Y756" i="3"/>
  <c r="Y748" i="3"/>
  <c r="Y740" i="3"/>
  <c r="Y724" i="3"/>
  <c r="Y716" i="3"/>
  <c r="Y708" i="3"/>
  <c r="Y700" i="3"/>
  <c r="Y684" i="3"/>
  <c r="Y676" i="3"/>
  <c r="Y668" i="3"/>
  <c r="Y652" i="3"/>
  <c r="Y644" i="3"/>
  <c r="Y636" i="3"/>
  <c r="Y628" i="3"/>
  <c r="Y612" i="3"/>
  <c r="Y604" i="3"/>
  <c r="Y596" i="3"/>
  <c r="Y580" i="3"/>
  <c r="Y572" i="3"/>
  <c r="Y564" i="3"/>
  <c r="Y556" i="3"/>
  <c r="Y540" i="3"/>
  <c r="Y524" i="3"/>
  <c r="Y516" i="3"/>
  <c r="Y508" i="3"/>
  <c r="Y500" i="3"/>
  <c r="Y492" i="3"/>
  <c r="Y484" i="3"/>
  <c r="Y476" i="3"/>
  <c r="Y468" i="3"/>
  <c r="Y460" i="3"/>
  <c r="Y452" i="3"/>
  <c r="Y444" i="3"/>
  <c r="Y436" i="3"/>
  <c r="Y428" i="3"/>
  <c r="Y420" i="3"/>
  <c r="Y412" i="3"/>
  <c r="Y404" i="3"/>
  <c r="Y396" i="3"/>
  <c r="Y388" i="3"/>
  <c r="Y380" i="3"/>
  <c r="Y372" i="3"/>
  <c r="Y364" i="3"/>
  <c r="Y356" i="3"/>
  <c r="Y348" i="3"/>
  <c r="Y340" i="3"/>
  <c r="Y332" i="3"/>
  <c r="Y324" i="3"/>
  <c r="Y316" i="3"/>
  <c r="Y308" i="3"/>
  <c r="Y300" i="3"/>
  <c r="Y292" i="3"/>
  <c r="Y284" i="3"/>
  <c r="Y276" i="3"/>
  <c r="Y268" i="3"/>
  <c r="Y252" i="3"/>
  <c r="Y244" i="3"/>
  <c r="Y236" i="3"/>
  <c r="Y228" i="3"/>
  <c r="Y220" i="3"/>
  <c r="Y212" i="3"/>
  <c r="Y204" i="3"/>
  <c r="Y196" i="3"/>
  <c r="Y188" i="3"/>
  <c r="Y180" i="3"/>
  <c r="Y172" i="3"/>
  <c r="Y164" i="3"/>
  <c r="Y156" i="3"/>
  <c r="Y140" i="3"/>
  <c r="Y132" i="3"/>
  <c r="Y124" i="3"/>
  <c r="Y108" i="3"/>
  <c r="Y100" i="3"/>
  <c r="Y92" i="3"/>
  <c r="Y84" i="3"/>
  <c r="Y76" i="3"/>
  <c r="Y68" i="3"/>
  <c r="Y9994" i="3"/>
  <c r="Y55" i="3"/>
  <c r="Y47" i="3"/>
  <c r="Y39" i="3"/>
  <c r="Y31" i="3"/>
  <c r="Y23" i="3"/>
  <c r="Y15" i="3"/>
  <c r="Y7" i="3"/>
  <c r="Y7691" i="3"/>
  <c r="Y7659" i="3"/>
  <c r="Y7627" i="3"/>
  <c r="Y7595" i="3"/>
  <c r="Y7563" i="3"/>
  <c r="Y7531" i="3"/>
  <c r="Y7499" i="3"/>
  <c r="Y7467" i="3"/>
  <c r="Y7435" i="3"/>
  <c r="Y7403" i="3"/>
  <c r="Y7371" i="3"/>
  <c r="Y7339" i="3"/>
  <c r="Y7307" i="3"/>
  <c r="Y7275" i="3"/>
  <c r="Y7243" i="3"/>
  <c r="Y7211" i="3"/>
  <c r="Y7179" i="3"/>
  <c r="Y7147" i="3"/>
  <c r="Y7115" i="3"/>
  <c r="Y7083" i="3"/>
  <c r="Y7051" i="3"/>
  <c r="Y7019" i="3"/>
  <c r="Y6987" i="3"/>
  <c r="Y6955" i="3"/>
  <c r="Y6923" i="3"/>
  <c r="Y6891" i="3"/>
  <c r="Y6859" i="3"/>
  <c r="Y6827" i="3"/>
  <c r="Y6795" i="3"/>
  <c r="Y6763" i="3"/>
  <c r="Y6731" i="3"/>
  <c r="Y6699" i="3"/>
  <c r="Y6667" i="3"/>
  <c r="Y6635" i="3"/>
  <c r="Y6603" i="3"/>
  <c r="Y6571" i="3"/>
  <c r="Y6539" i="3"/>
  <c r="Y6507" i="3"/>
  <c r="Y6475" i="3"/>
  <c r="Y6443" i="3"/>
  <c r="Y6411" i="3"/>
  <c r="Y6347" i="3"/>
  <c r="Y6339" i="3"/>
  <c r="Y6323" i="3"/>
  <c r="Y6307" i="3"/>
  <c r="Y6291" i="3"/>
  <c r="Y6283" i="3"/>
  <c r="Y6219" i="3"/>
  <c r="Y6203" i="3"/>
  <c r="Y6187" i="3"/>
  <c r="Y6171" i="3"/>
  <c r="Y6155" i="3"/>
  <c r="Y6091" i="3"/>
  <c r="Y6083" i="3"/>
  <c r="Y6067" i="3"/>
  <c r="Y6051" i="3"/>
  <c r="Y6035" i="3"/>
  <c r="Y6027" i="3"/>
  <c r="Y5963" i="3"/>
  <c r="Y5947" i="3"/>
  <c r="Y5931" i="3"/>
  <c r="Y5915" i="3"/>
  <c r="Y5899" i="3"/>
  <c r="Y5835" i="3"/>
  <c r="Y5827" i="3"/>
  <c r="Y5811" i="3"/>
  <c r="Y5795" i="3"/>
  <c r="Y5779" i="3"/>
  <c r="Y5771" i="3"/>
  <c r="Y5707" i="3"/>
  <c r="Y5691" i="3"/>
  <c r="Y5683" i="3"/>
  <c r="Y5675" i="3"/>
  <c r="Y5667" i="3"/>
  <c r="Y5659" i="3"/>
  <c r="Y5651" i="3"/>
  <c r="Y5643" i="3"/>
  <c r="Y5635" i="3"/>
  <c r="Y5627" i="3"/>
  <c r="Y5619" i="3"/>
  <c r="Y5611" i="3"/>
  <c r="Y5603" i="3"/>
  <c r="Y5595" i="3"/>
  <c r="Y5587" i="3"/>
  <c r="Y5579" i="3"/>
  <c r="Y5571" i="3"/>
  <c r="Y5563" i="3"/>
  <c r="Y5555" i="3"/>
  <c r="Y5547" i="3"/>
  <c r="Y5539" i="3"/>
  <c r="Y5531" i="3"/>
  <c r="Y5523" i="3"/>
  <c r="Y5515" i="3"/>
  <c r="Y5507" i="3"/>
  <c r="Y5499" i="3"/>
  <c r="Y5491" i="3"/>
  <c r="Y5483" i="3"/>
  <c r="Y5475" i="3"/>
  <c r="Y5467" i="3"/>
  <c r="Y5459" i="3"/>
  <c r="Y5451" i="3"/>
  <c r="Y5443" i="3"/>
  <c r="Y2283" i="3"/>
  <c r="Y2187" i="3"/>
  <c r="Y1891" i="3"/>
  <c r="Y1875" i="3"/>
  <c r="Y1627" i="3"/>
  <c r="Y1611" i="3"/>
  <c r="Y1579" i="3"/>
  <c r="Y1547" i="3"/>
  <c r="Y1315" i="3"/>
  <c r="Y1299" i="3"/>
  <c r="Y1283" i="3"/>
  <c r="Y1235" i="3"/>
  <c r="Y995" i="3"/>
  <c r="Y923" i="3"/>
  <c r="Y595" i="3"/>
  <c r="Y395" i="3"/>
  <c r="Y339" i="3"/>
  <c r="Y323" i="3"/>
  <c r="Y139" i="3"/>
  <c r="Y1529" i="3"/>
  <c r="Y1521" i="3"/>
  <c r="Y1513" i="3"/>
  <c r="Y1505" i="3"/>
  <c r="Y1497" i="3"/>
  <c r="Y1489" i="3"/>
  <c r="Y1473" i="3"/>
  <c r="Y1465" i="3"/>
  <c r="Y1457" i="3"/>
  <c r="Y1441" i="3"/>
  <c r="Y1433" i="3"/>
  <c r="Y1425" i="3"/>
  <c r="Y1417" i="3"/>
  <c r="Y1409" i="3"/>
  <c r="Y1401" i="3"/>
  <c r="Y1393" i="3"/>
  <c r="Y1385" i="3"/>
  <c r="Y1377" i="3"/>
  <c r="Y1361" i="3"/>
  <c r="Y1345" i="3"/>
  <c r="Y1337" i="3"/>
  <c r="Y1329" i="3"/>
  <c r="Y1321" i="3"/>
  <c r="Y1313" i="3"/>
  <c r="Y1305" i="3"/>
  <c r="Y1297" i="3"/>
  <c r="Y1281" i="3"/>
  <c r="Y1273" i="3"/>
  <c r="Y1265" i="3"/>
  <c r="Y1249" i="3"/>
  <c r="Y1241" i="3"/>
  <c r="Y1233" i="3"/>
  <c r="Y1217" i="3"/>
  <c r="Y1209" i="3"/>
  <c r="Y1201" i="3"/>
  <c r="Y1193" i="3"/>
  <c r="Y1185" i="3"/>
  <c r="Y1177" i="3"/>
  <c r="Y1161" i="3"/>
  <c r="Y1153" i="3"/>
  <c r="Y1145" i="3"/>
  <c r="Y1137" i="3"/>
  <c r="Y1129" i="3"/>
  <c r="Y1121" i="3"/>
  <c r="Y1113" i="3"/>
  <c r="Y1105" i="3"/>
  <c r="Y1097" i="3"/>
  <c r="Y1089" i="3"/>
  <c r="Y1081" i="3"/>
  <c r="Y1073" i="3"/>
  <c r="Y1065" i="3"/>
  <c r="Y1057" i="3"/>
  <c r="Y1049" i="3"/>
  <c r="Y1041" i="3"/>
  <c r="Y1033" i="3"/>
  <c r="Y1017" i="3"/>
  <c r="Y1009" i="3"/>
  <c r="Y1001" i="3"/>
  <c r="Y993" i="3"/>
  <c r="Y985" i="3"/>
  <c r="Y977" i="3"/>
  <c r="Y969" i="3"/>
  <c r="Y961" i="3"/>
  <c r="Y953" i="3"/>
  <c r="Y945" i="3"/>
  <c r="Y937" i="3"/>
  <c r="Y929" i="3"/>
  <c r="Y921" i="3"/>
  <c r="Y905" i="3"/>
  <c r="Y889" i="3"/>
  <c r="Y881" i="3"/>
  <c r="Y873" i="3"/>
  <c r="Y865" i="3"/>
  <c r="Y857" i="3"/>
  <c r="Y849" i="3"/>
  <c r="Y841" i="3"/>
  <c r="Y833" i="3"/>
  <c r="Y825" i="3"/>
  <c r="Y817" i="3"/>
  <c r="Y809" i="3"/>
  <c r="Y801" i="3"/>
  <c r="Y793" i="3"/>
  <c r="Y785" i="3"/>
  <c r="Y777" i="3"/>
  <c r="Y769" i="3"/>
  <c r="Y761" i="3"/>
  <c r="Y753" i="3"/>
  <c r="Y745" i="3"/>
  <c r="Y737" i="3"/>
  <c r="Y729" i="3"/>
  <c r="Y721" i="3"/>
  <c r="Y705" i="3"/>
  <c r="Y697" i="3"/>
  <c r="Y689" i="3"/>
  <c r="Y681" i="3"/>
  <c r="Y673" i="3"/>
  <c r="Y665" i="3"/>
  <c r="Y657" i="3"/>
  <c r="Y649" i="3"/>
  <c r="Y633" i="3"/>
  <c r="Y617" i="3"/>
  <c r="Y609" i="3"/>
  <c r="Y601" i="3"/>
  <c r="Y593" i="3"/>
  <c r="Y585" i="3"/>
  <c r="Y577" i="3"/>
  <c r="Y569" i="3"/>
  <c r="Y561" i="3"/>
  <c r="Y553" i="3"/>
  <c r="Y545" i="3"/>
  <c r="Y537" i="3"/>
  <c r="Y529" i="3"/>
  <c r="Y521" i="3"/>
  <c r="Y505" i="3"/>
  <c r="Y497" i="3"/>
  <c r="Y489" i="3"/>
  <c r="Y481" i="3"/>
  <c r="Y473" i="3"/>
  <c r="Y465" i="3"/>
  <c r="Y457" i="3"/>
  <c r="Y449" i="3"/>
  <c r="Y433" i="3"/>
  <c r="Y425" i="3"/>
  <c r="Y417" i="3"/>
  <c r="Y409" i="3"/>
  <c r="Y393" i="3"/>
  <c r="Y385" i="3"/>
  <c r="Y377" i="3"/>
  <c r="Y361" i="3"/>
  <c r="Y353" i="3"/>
  <c r="Y345" i="3"/>
  <c r="Y337" i="3"/>
  <c r="Y321" i="3"/>
  <c r="Y305" i="3"/>
  <c r="Y297" i="3"/>
  <c r="Y289" i="3"/>
  <c r="Y281" i="3"/>
  <c r="Y273" i="3"/>
  <c r="Y265" i="3"/>
  <c r="Y257" i="3"/>
  <c r="Y249" i="3"/>
  <c r="Y233" i="3"/>
  <c r="Y225" i="3"/>
  <c r="Y217" i="3"/>
  <c r="Y209" i="3"/>
  <c r="Y201" i="3"/>
  <c r="Y193" i="3"/>
  <c r="Y185" i="3"/>
  <c r="Y177" i="3"/>
  <c r="Y169" i="3"/>
  <c r="Y161" i="3"/>
  <c r="Y153" i="3"/>
  <c r="Y145" i="3"/>
  <c r="Y137" i="3"/>
  <c r="Y129" i="3"/>
  <c r="Y121" i="3"/>
  <c r="Y105" i="3"/>
  <c r="Y97" i="3"/>
  <c r="Y89" i="3"/>
  <c r="Y81" i="3"/>
  <c r="Y73" i="3"/>
  <c r="Y65" i="3"/>
  <c r="Y208" i="3"/>
  <c r="Y200" i="3"/>
  <c r="Y192" i="3"/>
  <c r="Y184" i="3"/>
  <c r="Y176" i="3"/>
  <c r="Y160" i="3"/>
  <c r="Y152" i="3"/>
  <c r="Y144" i="3"/>
  <c r="Y136" i="3"/>
  <c r="Y128" i="3"/>
  <c r="Y120" i="3"/>
  <c r="Y112" i="3"/>
  <c r="Y104" i="3"/>
  <c r="Y96" i="3"/>
  <c r="Y88" i="3"/>
  <c r="Y80" i="3"/>
  <c r="Y72" i="3"/>
  <c r="Y64" i="3"/>
  <c r="Y59" i="3"/>
  <c r="Y51" i="3"/>
  <c r="Y35" i="3"/>
  <c r="Y27" i="3"/>
  <c r="Y19" i="3"/>
  <c r="Y11" i="3"/>
  <c r="Y7695" i="3"/>
  <c r="Y7663" i="3"/>
  <c r="Y7631" i="3"/>
  <c r="Y7599" i="3"/>
  <c r="Y7567" i="3"/>
  <c r="Y7535" i="3"/>
  <c r="Y7503" i="3"/>
  <c r="Y7471" i="3"/>
  <c r="Y7439" i="3"/>
  <c r="Y7407" i="3"/>
  <c r="Y7375" i="3"/>
  <c r="Y7343" i="3"/>
  <c r="Y7311" i="3"/>
  <c r="Y7279" i="3"/>
  <c r="Y7247" i="3"/>
  <c r="Y7215" i="3"/>
  <c r="Y7183" i="3"/>
  <c r="Y7151" i="3"/>
  <c r="Y7119" i="3"/>
  <c r="Y7087" i="3"/>
  <c r="Y7055" i="3"/>
  <c r="Y7023" i="3"/>
  <c r="Y6991" i="3"/>
  <c r="Y6959" i="3"/>
  <c r="Y6927" i="3"/>
  <c r="Y6895" i="3"/>
  <c r="Y6863" i="3"/>
  <c r="Y6831" i="3"/>
  <c r="Y6799" i="3"/>
  <c r="Y6767" i="3"/>
  <c r="Y6735" i="3"/>
  <c r="Y6703" i="3"/>
  <c r="Y6671" i="3"/>
  <c r="Y6639" i="3"/>
  <c r="Y6607" i="3"/>
  <c r="Y6575" i="3"/>
  <c r="Y6543" i="3"/>
  <c r="Y6511" i="3"/>
  <c r="Y6479" i="3"/>
  <c r="Y6447" i="3"/>
  <c r="Y6415" i="3"/>
  <c r="Y6391" i="3"/>
  <c r="Y6375" i="3"/>
  <c r="Y6311" i="3"/>
  <c r="Y6303" i="3"/>
  <c r="Y6287" i="3"/>
  <c r="Y6271" i="3"/>
  <c r="Y6255" i="3"/>
  <c r="Y6247" i="3"/>
  <c r="Y6183" i="3"/>
  <c r="Y6167" i="3"/>
  <c r="Y6151" i="3"/>
  <c r="Y6135" i="3"/>
  <c r="Y6119" i="3"/>
  <c r="Y6055" i="3"/>
  <c r="Y6047" i="3"/>
  <c r="Y6031" i="3"/>
  <c r="Y6015" i="3"/>
  <c r="Y5999" i="3"/>
  <c r="Y5991" i="3"/>
  <c r="Y5927" i="3"/>
  <c r="Y5911" i="3"/>
  <c r="Y5895" i="3"/>
  <c r="Y5879" i="3"/>
  <c r="Y5863" i="3"/>
  <c r="Y5799" i="3"/>
  <c r="Y5791" i="3"/>
  <c r="Y5775" i="3"/>
  <c r="Y5759" i="3"/>
  <c r="Y5743" i="3"/>
  <c r="Y5735" i="3"/>
  <c r="Y5679" i="3"/>
  <c r="Y5655" i="3"/>
  <c r="Y5647" i="3"/>
  <c r="Y5631" i="3"/>
  <c r="Y5615" i="3"/>
  <c r="Y5591" i="3"/>
  <c r="Y5583" i="3"/>
  <c r="Y5567" i="3"/>
  <c r="Y5543" i="3"/>
  <c r="Y5519" i="3"/>
  <c r="Y5511" i="3"/>
  <c r="Y5503" i="3"/>
  <c r="Y5495" i="3"/>
  <c r="Y5471" i="3"/>
  <c r="Y5447" i="3"/>
  <c r="Y5439" i="3"/>
  <c r="Y5423" i="3"/>
  <c r="Y5407" i="3"/>
  <c r="Y5399" i="3"/>
  <c r="Y5375" i="3"/>
  <c r="Y5351" i="3"/>
  <c r="Y5327" i="3"/>
  <c r="Y5319" i="3"/>
  <c r="Y5311" i="3"/>
  <c r="Y5303" i="3"/>
  <c r="Y5287" i="3"/>
  <c r="Y5271" i="3"/>
  <c r="Y5263" i="3"/>
  <c r="Y5255" i="3"/>
  <c r="Y5247" i="3"/>
  <c r="Y5231" i="3"/>
  <c r="Y5215" i="3"/>
  <c r="Y5207" i="3"/>
  <c r="Y5183" i="3"/>
  <c r="Y5175" i="3"/>
  <c r="Y5167" i="3"/>
  <c r="Y5159" i="3"/>
  <c r="Y5151" i="3"/>
  <c r="Y5135" i="3"/>
  <c r="Y5119" i="3"/>
  <c r="Y5111" i="3"/>
  <c r="Y5103" i="3"/>
  <c r="Y5063" i="3"/>
  <c r="Y5055" i="3"/>
  <c r="Y5047" i="3"/>
  <c r="Y5031" i="3"/>
  <c r="Y5015" i="3"/>
  <c r="Y5007" i="3"/>
  <c r="Y4999" i="3"/>
  <c r="Y4991" i="3"/>
  <c r="Y4951" i="3"/>
  <c r="Y4943" i="3"/>
  <c r="Y4935" i="3"/>
  <c r="Y4927" i="3"/>
  <c r="Y4911" i="3"/>
  <c r="Y4895" i="3"/>
  <c r="Y4887" i="3"/>
  <c r="Y4879" i="3"/>
  <c r="Y4863" i="3"/>
  <c r="Y4855" i="3"/>
  <c r="Y4839" i="3"/>
  <c r="Y4831" i="3"/>
  <c r="Y4799" i="3"/>
  <c r="Y4791" i="3"/>
  <c r="Y4783" i="3"/>
  <c r="Y4727" i="3"/>
  <c r="Y4663" i="3"/>
  <c r="Y4615" i="3"/>
  <c r="Y4575" i="3"/>
  <c r="Y4567" i="3"/>
  <c r="Y4559" i="3"/>
  <c r="Y4551" i="3"/>
  <c r="Y4511" i="3"/>
  <c r="Y4495" i="3"/>
  <c r="Y4463" i="3"/>
  <c r="Y4455" i="3"/>
  <c r="Y4439" i="3"/>
  <c r="Y4407" i="3"/>
  <c r="Y4343" i="3"/>
  <c r="Y4311" i="3"/>
  <c r="Y4295" i="3"/>
  <c r="Y4255" i="3"/>
  <c r="Y4239" i="3"/>
  <c r="Y3895" i="3"/>
  <c r="Y3567" i="3"/>
  <c r="Y3431" i="3"/>
  <c r="Y3383" i="3"/>
  <c r="Y3359" i="3"/>
  <c r="Y3311" i="3"/>
  <c r="Y3287" i="3"/>
  <c r="Y3239" i="3"/>
  <c r="Y3215" i="3"/>
  <c r="Y3167" i="3"/>
  <c r="Y3143" i="3"/>
  <c r="Y2679" i="3"/>
  <c r="Y2607" i="3"/>
  <c r="Y2535" i="3"/>
  <c r="Y2511" i="3"/>
  <c r="Y2487" i="3"/>
  <c r="Y2463" i="3"/>
  <c r="Y2439" i="3"/>
  <c r="Y2415" i="3"/>
  <c r="Y2391" i="3"/>
  <c r="Y2319" i="3"/>
  <c r="Y2215" i="3"/>
  <c r="Y2079" i="3"/>
  <c r="Y2031" i="3"/>
  <c r="Y1767" i="3"/>
  <c r="Y1703" i="3"/>
  <c r="Y1687" i="3"/>
  <c r="Y1503" i="3"/>
  <c r="Y1471" i="3"/>
  <c r="Y1455" i="3"/>
  <c r="Y1439" i="3"/>
  <c r="Y1159" i="3"/>
  <c r="Y903" i="3"/>
  <c r="Y887" i="3"/>
  <c r="Y831" i="3"/>
  <c r="Y815" i="3"/>
  <c r="Y631" i="3"/>
  <c r="Y615" i="3"/>
  <c r="Y559" i="3"/>
  <c r="Y231" i="3"/>
  <c r="Y159" i="3"/>
  <c r="Y5435" i="3"/>
  <c r="Y5427" i="3"/>
  <c r="Y5419" i="3"/>
  <c r="Y5411" i="3"/>
  <c r="Y5403" i="3"/>
  <c r="Y5395" i="3"/>
  <c r="Y5387" i="3"/>
  <c r="Y5379" i="3"/>
  <c r="Y5371" i="3"/>
  <c r="Y5363" i="3"/>
  <c r="Y5355" i="3"/>
  <c r="Y5347" i="3"/>
  <c r="Y5339" i="3"/>
  <c r="Y5331" i="3"/>
  <c r="Y5323" i="3"/>
  <c r="Y5315" i="3"/>
  <c r="Y5307" i="3"/>
  <c r="Y5299" i="3"/>
  <c r="Y5291" i="3"/>
  <c r="Y5283" i="3"/>
  <c r="Y5275" i="3"/>
  <c r="Y5267" i="3"/>
  <c r="Y5259" i="3"/>
  <c r="Y5251" i="3"/>
  <c r="Y5243" i="3"/>
  <c r="Y5235" i="3"/>
  <c r="Y5227" i="3"/>
  <c r="Y5219" i="3"/>
  <c r="Y5211" i="3"/>
  <c r="Y5203" i="3"/>
  <c r="Y5195" i="3"/>
  <c r="Y5187" i="3"/>
  <c r="Y5179" i="3"/>
  <c r="Y5171" i="3"/>
  <c r="Y5163" i="3"/>
  <c r="Y5155" i="3"/>
  <c r="Y5147" i="3"/>
  <c r="Y5139" i="3"/>
  <c r="Y5131" i="3"/>
  <c r="Y5123" i="3"/>
  <c r="Y5115" i="3"/>
  <c r="Y5107" i="3"/>
  <c r="Y5099" i="3"/>
  <c r="Y5091" i="3"/>
  <c r="Y5083" i="3"/>
  <c r="Y5075" i="3"/>
  <c r="Y5067" i="3"/>
  <c r="Y5059" i="3"/>
  <c r="Y5051" i="3"/>
  <c r="Y5043" i="3"/>
  <c r="Y5035" i="3"/>
  <c r="Y5027" i="3"/>
  <c r="Y5019" i="3"/>
  <c r="Y5011" i="3"/>
  <c r="Y5003" i="3"/>
  <c r="Y4995" i="3"/>
  <c r="Y4987" i="3"/>
  <c r="Y4979" i="3"/>
  <c r="Y4971" i="3"/>
  <c r="Y4963" i="3"/>
  <c r="Y4955" i="3"/>
  <c r="Y4947" i="3"/>
  <c r="Y4939" i="3"/>
  <c r="Y4931" i="3"/>
  <c r="Y4923" i="3"/>
  <c r="Y4915" i="3"/>
  <c r="Y4907" i="3"/>
  <c r="Y4899" i="3"/>
  <c r="Y4891" i="3"/>
  <c r="Y4883" i="3"/>
  <c r="Y4875" i="3"/>
  <c r="Y4867" i="3"/>
  <c r="Y4859" i="3"/>
  <c r="Y4851" i="3"/>
  <c r="Y4843" i="3"/>
  <c r="Y4835" i="3"/>
  <c r="Y4827" i="3"/>
  <c r="Y4819" i="3"/>
  <c r="Y4811" i="3"/>
  <c r="Y4803" i="3"/>
  <c r="Y4795" i="3"/>
  <c r="Y4787" i="3"/>
  <c r="Y4779" i="3"/>
  <c r="Y4771" i="3"/>
  <c r="Y4763" i="3"/>
  <c r="Y4755" i="3"/>
  <c r="Y4747" i="3"/>
  <c r="Y4739" i="3"/>
  <c r="Y4731" i="3"/>
  <c r="Y4723" i="3"/>
  <c r="Y4715" i="3"/>
  <c r="Y4707" i="3"/>
  <c r="Y4699" i="3"/>
  <c r="Y4691" i="3"/>
  <c r="Y4683" i="3"/>
  <c r="Y4675" i="3"/>
  <c r="Y4667" i="3"/>
  <c r="Y4659" i="3"/>
  <c r="Y4651" i="3"/>
  <c r="Y4643" i="3"/>
  <c r="Y4635" i="3"/>
  <c r="Y4627" i="3"/>
  <c r="Y4619" i="3"/>
  <c r="Y4611" i="3"/>
  <c r="Y4603" i="3"/>
  <c r="Y4595" i="3"/>
  <c r="Y4587" i="3"/>
  <c r="Y4579" i="3"/>
  <c r="Y4571" i="3"/>
  <c r="Y4563" i="3"/>
  <c r="Y4555" i="3"/>
  <c r="Y4547" i="3"/>
  <c r="Y4539" i="3"/>
  <c r="Y4531" i="3"/>
  <c r="Y4523" i="3"/>
  <c r="Y4515" i="3"/>
  <c r="Y4507" i="3"/>
  <c r="Y4499" i="3"/>
  <c r="Y4491" i="3"/>
  <c r="Y4483" i="3"/>
  <c r="Y4475" i="3"/>
  <c r="Y4467" i="3"/>
  <c r="Y4459" i="3"/>
  <c r="Y4451" i="3"/>
  <c r="Y4443" i="3"/>
  <c r="Y4435" i="3"/>
  <c r="Y4427" i="3"/>
  <c r="Y4419" i="3"/>
  <c r="Y4411" i="3"/>
  <c r="Y4403" i="3"/>
  <c r="Y4395" i="3"/>
  <c r="Y4387" i="3"/>
  <c r="Y4379" i="3"/>
  <c r="Y4371" i="3"/>
  <c r="Y4363" i="3"/>
  <c r="Y4355" i="3"/>
  <c r="Y4347" i="3"/>
  <c r="Y4339" i="3"/>
  <c r="Y4331" i="3"/>
  <c r="Y4323" i="3"/>
  <c r="Y4315" i="3"/>
  <c r="Y4307" i="3"/>
  <c r="Y4299" i="3"/>
  <c r="Y4291" i="3"/>
  <c r="Y4283" i="3"/>
  <c r="Y4275" i="3"/>
  <c r="Y4267" i="3"/>
  <c r="Y4259" i="3"/>
  <c r="Y4251" i="3"/>
  <c r="Y4243" i="3"/>
  <c r="Y4235" i="3"/>
  <c r="Y4227" i="3"/>
  <c r="Y4219" i="3"/>
  <c r="Y4211" i="3"/>
  <c r="Y4203" i="3"/>
  <c r="Y4195" i="3"/>
  <c r="Y4187" i="3"/>
  <c r="Y4179" i="3"/>
  <c r="Y4171" i="3"/>
  <c r="Y4163" i="3"/>
  <c r="Y4155" i="3"/>
  <c r="Y4147" i="3"/>
  <c r="Y4139" i="3"/>
  <c r="Y4131" i="3"/>
  <c r="Y4123" i="3"/>
  <c r="Y4115" i="3"/>
  <c r="Y4107" i="3"/>
  <c r="Y4099" i="3"/>
  <c r="Y4091" i="3"/>
  <c r="Y4083" i="3"/>
  <c r="Y4075" i="3"/>
  <c r="Y4067" i="3"/>
  <c r="Y4059" i="3"/>
  <c r="Y4051" i="3"/>
  <c r="Y4043" i="3"/>
  <c r="Y4035" i="3"/>
  <c r="Y4027" i="3"/>
  <c r="Y4019" i="3"/>
  <c r="Y4011" i="3"/>
  <c r="Y4003" i="3"/>
  <c r="Y3995" i="3"/>
  <c r="Y3987" i="3"/>
  <c r="Y3979" i="3"/>
  <c r="Y3971" i="3"/>
  <c r="Y3963" i="3"/>
  <c r="Y3955" i="3"/>
  <c r="Y3947" i="3"/>
  <c r="Y3939" i="3"/>
  <c r="Y3931" i="3"/>
  <c r="Y3923" i="3"/>
  <c r="Y3915" i="3"/>
  <c r="Y3907" i="3"/>
  <c r="Y3899" i="3"/>
  <c r="Y3891" i="3"/>
  <c r="Y3883" i="3"/>
  <c r="Y3875" i="3"/>
  <c r="Y3867" i="3"/>
  <c r="Y3859" i="3"/>
  <c r="Y3851" i="3"/>
  <c r="Y3843" i="3"/>
  <c r="Y3835" i="3"/>
  <c r="Y3827" i="3"/>
  <c r="Y3819" i="3"/>
  <c r="Y3811" i="3"/>
  <c r="Y3803" i="3"/>
  <c r="Y3795" i="3"/>
  <c r="Y3787" i="3"/>
  <c r="Y3779" i="3"/>
  <c r="Y3771" i="3"/>
  <c r="Y3763" i="3"/>
  <c r="Y3755" i="3"/>
  <c r="Y3747" i="3"/>
  <c r="Y3739" i="3"/>
  <c r="Y3731" i="3"/>
  <c r="Y3723" i="3"/>
  <c r="Y3715" i="3"/>
  <c r="Y3707" i="3"/>
  <c r="Y3699" i="3"/>
  <c r="Y3691" i="3"/>
  <c r="Y3683" i="3"/>
  <c r="Y3675" i="3"/>
  <c r="Y3667" i="3"/>
  <c r="Y3659" i="3"/>
  <c r="Y3651" i="3"/>
  <c r="Y3643" i="3"/>
  <c r="Y3635" i="3"/>
  <c r="Y3627" i="3"/>
  <c r="Y3619" i="3"/>
  <c r="Y3611" i="3"/>
  <c r="Y3603" i="3"/>
  <c r="Y3595" i="3"/>
  <c r="Y3587" i="3"/>
  <c r="Y3579" i="3"/>
  <c r="Y3571" i="3"/>
  <c r="Y3563" i="3"/>
  <c r="Y3555" i="3"/>
  <c r="Y3547" i="3"/>
  <c r="Y3539" i="3"/>
  <c r="Y3531" i="3"/>
  <c r="Y3523" i="3"/>
  <c r="Y3515" i="3"/>
  <c r="Y3507" i="3"/>
  <c r="Y3499" i="3"/>
  <c r="Y3491" i="3"/>
  <c r="Y3483" i="3"/>
  <c r="Y3475" i="3"/>
  <c r="Y3467" i="3"/>
  <c r="Y3459" i="3"/>
  <c r="Y3451" i="3"/>
  <c r="Y3443" i="3"/>
  <c r="Y3435" i="3"/>
  <c r="Y3427" i="3"/>
  <c r="Y3419" i="3"/>
  <c r="Y3411" i="3"/>
  <c r="Y3403" i="3"/>
  <c r="Y3395" i="3"/>
  <c r="Y3387" i="3"/>
  <c r="Y3379" i="3"/>
  <c r="Y3371" i="3"/>
  <c r="Y3363" i="3"/>
  <c r="Y3355" i="3"/>
  <c r="Y3347" i="3"/>
  <c r="Y3339" i="3"/>
  <c r="Y3331" i="3"/>
  <c r="Y3323" i="3"/>
  <c r="Y3315" i="3"/>
  <c r="Y3307" i="3"/>
  <c r="Y3299" i="3"/>
  <c r="Y3291" i="3"/>
  <c r="Y3283" i="3"/>
  <c r="Y3275" i="3"/>
  <c r="Y3267" i="3"/>
  <c r="Y3259" i="3"/>
  <c r="Y3251" i="3"/>
  <c r="Y3243" i="3"/>
  <c r="Y3235" i="3"/>
  <c r="Y3227" i="3"/>
  <c r="Y3219" i="3"/>
  <c r="Y3211" i="3"/>
  <c r="Y3203" i="3"/>
  <c r="Y3195" i="3"/>
  <c r="Y3187" i="3"/>
  <c r="Y3179" i="3"/>
  <c r="Y3171" i="3"/>
  <c r="Y3163" i="3"/>
  <c r="Y3155" i="3"/>
  <c r="Y3147" i="3"/>
  <c r="Y3139" i="3"/>
  <c r="Y3131" i="3"/>
  <c r="Y3123" i="3"/>
  <c r="Y3115" i="3"/>
  <c r="Y3107" i="3"/>
  <c r="Y3099" i="3"/>
  <c r="Y3091" i="3"/>
  <c r="Y3083" i="3"/>
  <c r="Y3075" i="3"/>
  <c r="Y3067" i="3"/>
  <c r="Y3059" i="3"/>
  <c r="Y3051" i="3"/>
  <c r="Y3043" i="3"/>
  <c r="Y3035" i="3"/>
  <c r="Y3027" i="3"/>
  <c r="Y3019" i="3"/>
  <c r="Y3011" i="3"/>
  <c r="Y3003" i="3"/>
  <c r="Y2995" i="3"/>
  <c r="Y2987" i="3"/>
  <c r="Y2979" i="3"/>
  <c r="Y2971" i="3"/>
  <c r="Y2963" i="3"/>
  <c r="Y2955" i="3"/>
  <c r="Y2947" i="3"/>
  <c r="Y2939" i="3"/>
  <c r="Y2931" i="3"/>
  <c r="Y2923" i="3"/>
  <c r="Y2915" i="3"/>
  <c r="Y2907" i="3"/>
  <c r="Y2899" i="3"/>
  <c r="Y2891" i="3"/>
  <c r="Y2883" i="3"/>
  <c r="Y2875" i="3"/>
  <c r="Y2867" i="3"/>
  <c r="Y2859" i="3"/>
  <c r="Y2851" i="3"/>
  <c r="Y2843" i="3"/>
  <c r="Y2835" i="3"/>
  <c r="Y2827" i="3"/>
  <c r="Y2819" i="3"/>
  <c r="Y2811" i="3"/>
  <c r="Y2803" i="3"/>
  <c r="Y2795" i="3"/>
  <c r="Y2787" i="3"/>
  <c r="Y2779" i="3"/>
  <c r="Y2771" i="3"/>
  <c r="Y2763" i="3"/>
  <c r="Y2755" i="3"/>
  <c r="Y2747" i="3"/>
  <c r="Y2739" i="3"/>
  <c r="Y2731" i="3"/>
  <c r="Y2723" i="3"/>
  <c r="Y2715" i="3"/>
  <c r="Y2707" i="3"/>
  <c r="Y2699" i="3"/>
  <c r="Y2691" i="3"/>
  <c r="Y2683" i="3"/>
  <c r="Y2675" i="3"/>
  <c r="Y2667" i="3"/>
  <c r="Y2659" i="3"/>
  <c r="Y2651" i="3"/>
  <c r="Y2643" i="3"/>
  <c r="Y2635" i="3"/>
  <c r="Y2627" i="3"/>
  <c r="Y2619" i="3"/>
  <c r="Y2611" i="3"/>
  <c r="Y2603" i="3"/>
  <c r="Y2595" i="3"/>
  <c r="Y2587" i="3"/>
  <c r="Y2579" i="3"/>
  <c r="Y2571" i="3"/>
  <c r="Y2563" i="3"/>
  <c r="Y2555" i="3"/>
  <c r="Y2547" i="3"/>
  <c r="Y2539" i="3"/>
  <c r="Y2531" i="3"/>
  <c r="Y2523" i="3"/>
  <c r="Y2515" i="3"/>
  <c r="Y2507" i="3"/>
  <c r="Y2499" i="3"/>
  <c r="Y2491" i="3"/>
  <c r="Y2483" i="3"/>
  <c r="Y2475" i="3"/>
  <c r="Y2467" i="3"/>
  <c r="Y2459" i="3"/>
  <c r="Y2451" i="3"/>
  <c r="Y2443" i="3"/>
  <c r="Y2435" i="3"/>
  <c r="Y2427" i="3"/>
  <c r="Y2419" i="3"/>
  <c r="Y2411" i="3"/>
  <c r="Y2403" i="3"/>
  <c r="Y2395" i="3"/>
  <c r="Y2387" i="3"/>
  <c r="Y2379" i="3"/>
  <c r="Y2371" i="3"/>
  <c r="Y2363" i="3"/>
  <c r="Y2355" i="3"/>
  <c r="Y2347" i="3"/>
  <c r="Y2339" i="3"/>
  <c r="Y2331" i="3"/>
  <c r="Y2323" i="3"/>
  <c r="Y2315" i="3"/>
  <c r="Y2307" i="3"/>
  <c r="Y2299" i="3"/>
  <c r="Y2291" i="3"/>
  <c r="Y2267" i="3"/>
  <c r="Y2259" i="3"/>
  <c r="Y2251" i="3"/>
  <c r="Y2243" i="3"/>
  <c r="Y2227" i="3"/>
  <c r="Y2219" i="3"/>
  <c r="Y2211" i="3"/>
  <c r="Y2203" i="3"/>
  <c r="Y2195" i="3"/>
  <c r="Y2179" i="3"/>
  <c r="Y2171" i="3"/>
  <c r="Y2163" i="3"/>
  <c r="Y2155" i="3"/>
  <c r="Y2139" i="3"/>
  <c r="Y2123" i="3"/>
  <c r="Y2107" i="3"/>
  <c r="Y2099" i="3"/>
  <c r="Y2091" i="3"/>
  <c r="Y2075" i="3"/>
  <c r="Y2067" i="3"/>
  <c r="Y2059" i="3"/>
  <c r="Y2051" i="3"/>
  <c r="Y2043" i="3"/>
  <c r="Y2035" i="3"/>
  <c r="Y2027" i="3"/>
  <c r="Y2019" i="3"/>
  <c r="Y2011" i="3"/>
  <c r="Y2003" i="3"/>
  <c r="Y1987" i="3"/>
  <c r="Y1971" i="3"/>
  <c r="Y1955" i="3"/>
  <c r="Y1939" i="3"/>
  <c r="Y1931" i="3"/>
  <c r="Y1923" i="3"/>
  <c r="Y1907" i="3"/>
  <c r="Y1883" i="3"/>
  <c r="Y1859" i="3"/>
  <c r="Y1843" i="3"/>
  <c r="Y1835" i="3"/>
  <c r="Y1827" i="3"/>
  <c r="Y1811" i="3"/>
  <c r="Y1803" i="3"/>
  <c r="Y1795" i="3"/>
  <c r="Y1787" i="3"/>
  <c r="Y1779" i="3"/>
  <c r="Y1763" i="3"/>
  <c r="Y1755" i="3"/>
  <c r="Y1747" i="3"/>
  <c r="Y1739" i="3"/>
  <c r="Y1731" i="3"/>
  <c r="Y1723" i="3"/>
  <c r="Y1715" i="3"/>
  <c r="Y1707" i="3"/>
  <c r="Y1699" i="3"/>
  <c r="Y1691" i="3"/>
  <c r="Y1675" i="3"/>
  <c r="Y1667" i="3"/>
  <c r="Y1659" i="3"/>
  <c r="Y1651" i="3"/>
  <c r="Y1643" i="3"/>
  <c r="Y1595" i="3"/>
  <c r="Y1587" i="3"/>
  <c r="Y1563" i="3"/>
  <c r="Y1555" i="3"/>
  <c r="Y1531" i="3"/>
  <c r="Y1523" i="3"/>
  <c r="Y1515" i="3"/>
  <c r="Y1499" i="3"/>
  <c r="Y1491" i="3"/>
  <c r="Y1483" i="3"/>
  <c r="Y1467" i="3"/>
  <c r="Y1459" i="3"/>
  <c r="Y1451" i="3"/>
  <c r="Y1443" i="3"/>
  <c r="Y1435" i="3"/>
  <c r="Y1427" i="3"/>
  <c r="Y1419" i="3"/>
  <c r="Y1411" i="3"/>
  <c r="Y1403" i="3"/>
  <c r="Y1395" i="3"/>
  <c r="Y1379" i="3"/>
  <c r="Y1363" i="3"/>
  <c r="Y1347" i="3"/>
  <c r="Y1331" i="3"/>
  <c r="Y1323" i="3"/>
  <c r="Y1291" i="3"/>
  <c r="Y1267" i="3"/>
  <c r="Y1251" i="3"/>
  <c r="Y1227" i="3"/>
  <c r="Y1219" i="3"/>
  <c r="Y1203" i="3"/>
  <c r="Y1187" i="3"/>
  <c r="Y1179" i="3"/>
  <c r="Y1171" i="3"/>
  <c r="Y1155" i="3"/>
  <c r="Y1147" i="3"/>
  <c r="Y1139" i="3"/>
  <c r="Y1123" i="3"/>
  <c r="Y1115" i="3"/>
  <c r="Y1107" i="3"/>
  <c r="Y1099" i="3"/>
  <c r="Y1083" i="3"/>
  <c r="Y1075" i="3"/>
  <c r="Y1067" i="3"/>
  <c r="Y1051" i="3"/>
  <c r="Y1035" i="3"/>
  <c r="Y1027" i="3"/>
  <c r="Y1019" i="3"/>
  <c r="Y1011" i="3"/>
  <c r="Y1003" i="3"/>
  <c r="Y987" i="3"/>
  <c r="Y979" i="3"/>
  <c r="Y963" i="3"/>
  <c r="Y955" i="3"/>
  <c r="Y947" i="3"/>
  <c r="Y939" i="3"/>
  <c r="Y915" i="3"/>
  <c r="Y907" i="3"/>
  <c r="Y899" i="3"/>
  <c r="Y891" i="3"/>
  <c r="Y883" i="3"/>
  <c r="Y875" i="3"/>
  <c r="Y867" i="3"/>
  <c r="Y851" i="3"/>
  <c r="Y843" i="3"/>
  <c r="Y835" i="3"/>
  <c r="Y827" i="3"/>
  <c r="Y819" i="3"/>
  <c r="Y811" i="3"/>
  <c r="Y795" i="3"/>
  <c r="Y779" i="3"/>
  <c r="Y763" i="3"/>
  <c r="Y755" i="3"/>
  <c r="Y739" i="3"/>
  <c r="Y731" i="3"/>
  <c r="Y723" i="3"/>
  <c r="Y707" i="3"/>
  <c r="Y699" i="3"/>
  <c r="Y691" i="3"/>
  <c r="Y683" i="3"/>
  <c r="Y675" i="3"/>
  <c r="Y667" i="3"/>
  <c r="Y651" i="3"/>
  <c r="Y643" i="3"/>
  <c r="Y635" i="3"/>
  <c r="Y627" i="3"/>
  <c r="Y619" i="3"/>
  <c r="Y611" i="3"/>
  <c r="Y603" i="3"/>
  <c r="Y587" i="3"/>
  <c r="Y579" i="3"/>
  <c r="Y571" i="3"/>
  <c r="Y563" i="3"/>
  <c r="Y555" i="3"/>
  <c r="Y539" i="3"/>
  <c r="Y523" i="3"/>
  <c r="Y507" i="3"/>
  <c r="Y499" i="3"/>
  <c r="Y491" i="3"/>
  <c r="Y483" i="3"/>
  <c r="Y475" i="3"/>
  <c r="Y467" i="3"/>
  <c r="Y459" i="3"/>
  <c r="Y451" i="3"/>
  <c r="Y443" i="3"/>
  <c r="Y435" i="3"/>
  <c r="Y427" i="3"/>
  <c r="Y419" i="3"/>
  <c r="Y411" i="3"/>
  <c r="Y403" i="3"/>
  <c r="Y379" i="3"/>
  <c r="Y371" i="3"/>
  <c r="Y363" i="3"/>
  <c r="Y355" i="3"/>
  <c r="Y347" i="3"/>
  <c r="Y331" i="3"/>
  <c r="Y315" i="3"/>
  <c r="Y307" i="3"/>
  <c r="Y299" i="3"/>
  <c r="Y291" i="3"/>
  <c r="Y283" i="3"/>
  <c r="Y267" i="3"/>
  <c r="Y251" i="3"/>
  <c r="Y243" i="3"/>
  <c r="Y235" i="3"/>
  <c r="Y227" i="3"/>
  <c r="Y211" i="3"/>
  <c r="Y203" i="3"/>
  <c r="Y195" i="3"/>
  <c r="Y179" i="3"/>
  <c r="Y171" i="3"/>
  <c r="Y163" i="3"/>
  <c r="Y155" i="3"/>
  <c r="Y131" i="3"/>
  <c r="Y123" i="3"/>
  <c r="Y115" i="3"/>
  <c r="Y107" i="3"/>
  <c r="Y99" i="3"/>
  <c r="Y91" i="3"/>
  <c r="Y83" i="3"/>
  <c r="Y67" i="3"/>
  <c r="Y4775" i="3"/>
  <c r="Y4759" i="3"/>
  <c r="Y4743" i="3"/>
  <c r="Y4735" i="3"/>
  <c r="Y4671" i="3"/>
  <c r="Y4655" i="3"/>
  <c r="Y4639" i="3"/>
  <c r="Y4623" i="3"/>
  <c r="Y4607" i="3"/>
  <c r="Y4543" i="3"/>
  <c r="Y4535" i="3"/>
  <c r="Y4519" i="3"/>
  <c r="Y4503" i="3"/>
  <c r="Y4487" i="3"/>
  <c r="Y4479" i="3"/>
  <c r="Y4415" i="3"/>
  <c r="Y4399" i="3"/>
  <c r="Y4383" i="3"/>
  <c r="Y4367" i="3"/>
  <c r="Y4351" i="3"/>
  <c r="Y4287" i="3"/>
  <c r="Y4279" i="3"/>
  <c r="Y4263" i="3"/>
  <c r="Y4247" i="3"/>
  <c r="Y4231" i="3"/>
  <c r="Y4223" i="3"/>
  <c r="Y4191" i="3"/>
  <c r="Y4167" i="3"/>
  <c r="Y4159" i="3"/>
  <c r="Y4151" i="3"/>
  <c r="Y4119" i="3"/>
  <c r="Y4095" i="3"/>
  <c r="Y4079" i="3"/>
  <c r="Y4031" i="3"/>
  <c r="Y4015" i="3"/>
  <c r="Y4007" i="3"/>
  <c r="Y3983" i="3"/>
  <c r="Y3967" i="3"/>
  <c r="Y3959" i="3"/>
  <c r="Y3935" i="3"/>
  <c r="Y3911" i="3"/>
  <c r="Y3903" i="3"/>
  <c r="Y3887" i="3"/>
  <c r="Y3879" i="3"/>
  <c r="Y3863" i="3"/>
  <c r="Y3847" i="3"/>
  <c r="Y3839" i="3"/>
  <c r="Y3815" i="3"/>
  <c r="Y3791" i="3"/>
  <c r="Y3775" i="3"/>
  <c r="Y3743" i="3"/>
  <c r="Y3719" i="3"/>
  <c r="Y3711" i="3"/>
  <c r="Y3703" i="3"/>
  <c r="Y3647" i="3"/>
  <c r="Y3639" i="3"/>
  <c r="Y3631" i="3"/>
  <c r="Y3607" i="3"/>
  <c r="Y3583" i="3"/>
  <c r="Y3559" i="3"/>
  <c r="Y3535" i="3"/>
  <c r="Y3519" i="3"/>
  <c r="Y3511" i="3"/>
  <c r="Y3503" i="3"/>
  <c r="Y3487" i="3"/>
  <c r="Y3479" i="3"/>
  <c r="Y3471" i="3"/>
  <c r="Y3463" i="3"/>
  <c r="Y3455" i="3"/>
  <c r="Y3439" i="3"/>
  <c r="Y3415" i="3"/>
  <c r="Y3407" i="3"/>
  <c r="Y3391" i="3"/>
  <c r="Y3367" i="3"/>
  <c r="Y3343" i="3"/>
  <c r="Y3335" i="3"/>
  <c r="Y3327" i="3"/>
  <c r="Y3271" i="3"/>
  <c r="Y3263" i="3"/>
  <c r="Y3255" i="3"/>
  <c r="Y3231" i="3"/>
  <c r="Y3199" i="3"/>
  <c r="Y3191" i="3"/>
  <c r="Y3183" i="3"/>
  <c r="Y3159" i="3"/>
  <c r="Y3135" i="3"/>
  <c r="Y3127" i="3"/>
  <c r="Y3119" i="3"/>
  <c r="Y3111" i="3"/>
  <c r="Y3095" i="3"/>
  <c r="Y3087" i="3"/>
  <c r="Y3071" i="3"/>
  <c r="Y3063" i="3"/>
  <c r="Y3047" i="3"/>
  <c r="Y3039" i="3"/>
  <c r="Y3023" i="3"/>
  <c r="Y3015" i="3"/>
  <c r="Y3007" i="3"/>
  <c r="Y2999" i="3"/>
  <c r="Y2991" i="3"/>
  <c r="Y2975" i="3"/>
  <c r="Y2967" i="3"/>
  <c r="Y2959" i="3"/>
  <c r="Y2951" i="3"/>
  <c r="Y2943" i="3"/>
  <c r="Y2927" i="3"/>
  <c r="Y2919" i="3"/>
  <c r="Y2903" i="3"/>
  <c r="Y2895" i="3"/>
  <c r="Y2879" i="3"/>
  <c r="Y2871" i="3"/>
  <c r="Y2855" i="3"/>
  <c r="Y2847" i="3"/>
  <c r="Y2831" i="3"/>
  <c r="Y2823" i="3"/>
  <c r="Y2815" i="3"/>
  <c r="Y2807" i="3"/>
  <c r="Y2799" i="3"/>
  <c r="Y2783" i="3"/>
  <c r="Y2775" i="3"/>
  <c r="Y2759" i="3"/>
  <c r="Y2751" i="3"/>
  <c r="Y2735" i="3"/>
  <c r="Y2727" i="3"/>
  <c r="Y2719" i="3"/>
  <c r="Y2711" i="3"/>
  <c r="Y2703" i="3"/>
  <c r="Y2687" i="3"/>
  <c r="Y2663" i="3"/>
  <c r="Y2655" i="3"/>
  <c r="Y2639" i="3"/>
  <c r="Y2631" i="3"/>
  <c r="Y2623" i="3"/>
  <c r="Y2615" i="3"/>
  <c r="Y2591" i="3"/>
  <c r="Y2583" i="3"/>
  <c r="Y2567" i="3"/>
  <c r="Y2559" i="3"/>
  <c r="Y2519" i="3"/>
  <c r="Y2495" i="3"/>
  <c r="Y2479" i="3"/>
  <c r="Y2447" i="3"/>
  <c r="Y2431" i="3"/>
  <c r="Y2407" i="3"/>
  <c r="Y2367" i="3"/>
  <c r="Y2359" i="3"/>
  <c r="Y2343" i="3"/>
  <c r="Y2335" i="3"/>
  <c r="Y2311" i="3"/>
  <c r="Y2303" i="3"/>
  <c r="Y2295" i="3"/>
  <c r="Y2287" i="3"/>
  <c r="Y2279" i="3"/>
  <c r="Y2271" i="3"/>
  <c r="Y2263" i="3"/>
  <c r="Y2255" i="3"/>
  <c r="Y2247" i="3"/>
  <c r="Y2239" i="3"/>
  <c r="Y2231" i="3"/>
  <c r="Y2207" i="3"/>
  <c r="Y2199" i="3"/>
  <c r="Y2191" i="3"/>
  <c r="Y2183" i="3"/>
  <c r="Y2175" i="3"/>
  <c r="Y2167" i="3"/>
  <c r="Y2159" i="3"/>
  <c r="Y2143" i="3"/>
  <c r="Y2127" i="3"/>
  <c r="Y2111" i="3"/>
  <c r="Y2095" i="3"/>
  <c r="Y2087" i="3"/>
  <c r="Y2063" i="3"/>
  <c r="Y2055" i="3"/>
  <c r="Y2047" i="3"/>
  <c r="Y2039" i="3"/>
  <c r="Y2023" i="3"/>
  <c r="Y2015" i="3"/>
  <c r="Y1999" i="3"/>
  <c r="Y1991" i="3"/>
  <c r="Y1983" i="3"/>
  <c r="Y1967" i="3"/>
  <c r="Y1951" i="3"/>
  <c r="Y1943" i="3"/>
  <c r="Y1935" i="3"/>
  <c r="Y1927" i="3"/>
  <c r="Y1919" i="3"/>
  <c r="Y1911" i="3"/>
  <c r="Y1903" i="3"/>
  <c r="Y1895" i="3"/>
  <c r="Y1887" i="3"/>
  <c r="Y1879" i="3"/>
  <c r="Y1871" i="3"/>
  <c r="Y1863" i="3"/>
  <c r="Y1855" i="3"/>
  <c r="Y1847" i="3"/>
  <c r="Y1831" i="3"/>
  <c r="Y1823" i="3"/>
  <c r="Y1815" i="3"/>
  <c r="Y1807" i="3"/>
  <c r="Y1799" i="3"/>
  <c r="Y1783" i="3"/>
  <c r="Y1759" i="3"/>
  <c r="Y1751" i="3"/>
  <c r="Y1743" i="3"/>
  <c r="Y1735" i="3"/>
  <c r="Y1719" i="3"/>
  <c r="Y1679" i="3"/>
  <c r="Y1671" i="3"/>
  <c r="Y1655" i="3"/>
  <c r="Y1647" i="3"/>
  <c r="Y1639" i="3"/>
  <c r="Y1623" i="3"/>
  <c r="Y1615" i="3"/>
  <c r="Y1607" i="3"/>
  <c r="Y1599" i="3"/>
  <c r="Y1591" i="3"/>
  <c r="Y1583" i="3"/>
  <c r="Y1567" i="3"/>
  <c r="Y1559" i="3"/>
  <c r="Y1551" i="3"/>
  <c r="Y1543" i="3"/>
  <c r="Y1535" i="3"/>
  <c r="Y1519" i="3"/>
  <c r="Y1511" i="3"/>
  <c r="Y1487" i="3"/>
  <c r="Y1423" i="3"/>
  <c r="Y1407" i="3"/>
  <c r="Y1391" i="3"/>
  <c r="Y1375" i="3"/>
  <c r="Y1359" i="3"/>
  <c r="Y1351" i="3"/>
  <c r="Y1343" i="3"/>
  <c r="Y1335" i="3"/>
  <c r="Y1327" i="3"/>
  <c r="Y1311" i="3"/>
  <c r="Y1303" i="3"/>
  <c r="Y1295" i="3"/>
  <c r="Y1287" i="3"/>
  <c r="Y1279" i="3"/>
  <c r="Y1271" i="3"/>
  <c r="Y1263" i="3"/>
  <c r="Y1255" i="3"/>
  <c r="Y1247" i="3"/>
  <c r="Y1239" i="3"/>
  <c r="Y1231" i="3"/>
  <c r="Y1223" i="3"/>
  <c r="Y1215" i="3"/>
  <c r="Y1207" i="3"/>
  <c r="Y1191" i="3"/>
  <c r="Y1175" i="3"/>
  <c r="Y1167" i="3"/>
  <c r="Y1143" i="3"/>
  <c r="Y1135" i="3"/>
  <c r="Y1127" i="3"/>
  <c r="Y1119" i="3"/>
  <c r="Y1111" i="3"/>
  <c r="Y1103" i="3"/>
  <c r="Y1095" i="3"/>
  <c r="Y1087" i="3"/>
  <c r="Y1071" i="3"/>
  <c r="Y1063" i="3"/>
  <c r="Y1055" i="3"/>
  <c r="Y1047" i="3"/>
  <c r="Y1039" i="3"/>
  <c r="Y1031" i="3"/>
  <c r="Y1015" i="3"/>
  <c r="Y999" i="3"/>
  <c r="Y975" i="3"/>
  <c r="Y959" i="3"/>
  <c r="Y943" i="3"/>
  <c r="Y935" i="3"/>
  <c r="Y927" i="3"/>
  <c r="Y919" i="3"/>
  <c r="Y911" i="3"/>
  <c r="Y895" i="3"/>
  <c r="Y871" i="3"/>
  <c r="Y863" i="3"/>
  <c r="Y855" i="3"/>
  <c r="Y847" i="3"/>
  <c r="Y823" i="3"/>
  <c r="Y807" i="3"/>
  <c r="Y799" i="3"/>
  <c r="Y791" i="3"/>
  <c r="Y783" i="3"/>
  <c r="Y775" i="3"/>
  <c r="Y759" i="3"/>
  <c r="Y743" i="3"/>
  <c r="Y735" i="3"/>
  <c r="Y727" i="3"/>
  <c r="Y719" i="3"/>
  <c r="Y711" i="3"/>
  <c r="Y703" i="3"/>
  <c r="Y695" i="3"/>
  <c r="Y687" i="3"/>
  <c r="Y671" i="3"/>
  <c r="Y663" i="3"/>
  <c r="Y655" i="3"/>
  <c r="Y647" i="3"/>
  <c r="Y623" i="3"/>
  <c r="Y599" i="3"/>
  <c r="Y591" i="3"/>
  <c r="Y583" i="3"/>
  <c r="Y575" i="3"/>
  <c r="Y551" i="3"/>
  <c r="Y543" i="3"/>
  <c r="Y535" i="3"/>
  <c r="Y527" i="3"/>
  <c r="Y519" i="3"/>
  <c r="Y511" i="3"/>
  <c r="Y503" i="3"/>
  <c r="Y487" i="3"/>
  <c r="Y471" i="3"/>
  <c r="Y463" i="3"/>
  <c r="Y447" i="3"/>
  <c r="Y431" i="3"/>
  <c r="Y415" i="3"/>
  <c r="Y399" i="3"/>
  <c r="Y391" i="3"/>
  <c r="Y383" i="3"/>
  <c r="Y375" i="3"/>
  <c r="Y359" i="3"/>
  <c r="Y351" i="3"/>
  <c r="Y343" i="3"/>
  <c r="Y335" i="3"/>
  <c r="Y327" i="3"/>
  <c r="Y319" i="3"/>
  <c r="Y311" i="3"/>
  <c r="Y303" i="3"/>
  <c r="Y287" i="3"/>
  <c r="Y279" i="3"/>
  <c r="Y271" i="3"/>
  <c r="Y263" i="3"/>
  <c r="Y255" i="3"/>
  <c r="Y247" i="3"/>
  <c r="Y239" i="3"/>
  <c r="Y215" i="3"/>
  <c r="Y207" i="3"/>
  <c r="Y199" i="3"/>
  <c r="Y191" i="3"/>
  <c r="Y175" i="3"/>
  <c r="Y167" i="3"/>
  <c r="Y151" i="3"/>
  <c r="Y143" i="3"/>
  <c r="Y127" i="3"/>
  <c r="Y119" i="3"/>
  <c r="Y111" i="3"/>
  <c r="Y103" i="3"/>
  <c r="Y87" i="3"/>
  <c r="Y79" i="3"/>
  <c r="Y71" i="3"/>
  <c r="Y6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<sst xmlns="http://schemas.openxmlformats.org/spreadsheetml/2006/main" count="129960" uniqueCount="10949">
  <si>
    <t>Region</t>
  </si>
  <si>
    <t>Regional_Manager</t>
  </si>
  <si>
    <t>Target_Profit_Margin</t>
  </si>
  <si>
    <t>Central</t>
  </si>
  <si>
    <t>David Johnson</t>
  </si>
  <si>
    <t>East</t>
  </si>
  <si>
    <t>Sarah Miller</t>
  </si>
  <si>
    <t>South</t>
  </si>
  <si>
    <t>Maria Santos</t>
  </si>
  <si>
    <t>West</t>
  </si>
  <si>
    <t>James Chen</t>
  </si>
  <si>
    <t>Acco 7-Outlet Masterpiece Power Center, Wihtout Fax/Phone Line Protection</t>
  </si>
  <si>
    <t>Appliances</t>
  </si>
  <si>
    <t>Office Supplies</t>
  </si>
  <si>
    <t>OFF-AP-10002684</t>
  </si>
  <si>
    <t>California</t>
  </si>
  <si>
    <t>Westminster</t>
  </si>
  <si>
    <t>United States</t>
  </si>
  <si>
    <t>Consumer</t>
  </si>
  <si>
    <t>Chris Cortes</t>
  </si>
  <si>
    <t>CC-12220</t>
  </si>
  <si>
    <t>Second Class</t>
  </si>
  <si>
    <t>CA-2017-119914</t>
  </si>
  <si>
    <t>It's Hot Message Books with Stickers, 2 3/4" x 5"</t>
  </si>
  <si>
    <t>Paper</t>
  </si>
  <si>
    <t>OFF-PA-10004041</t>
  </si>
  <si>
    <t>Costa Mesa</t>
  </si>
  <si>
    <t>Dave Brooks</t>
  </si>
  <si>
    <t>DB-13060</t>
  </si>
  <si>
    <t>Standard Class</t>
  </si>
  <si>
    <t>CA-2017-121258</t>
  </si>
  <si>
    <t>Aastra 57i VoIP phone</t>
  </si>
  <si>
    <t>Phones</t>
  </si>
  <si>
    <t>Technology</t>
  </si>
  <si>
    <t>TEC-PH-10003645</t>
  </si>
  <si>
    <t>Tenex B1-RE Series Chair Mats for Low Pile Carpets</t>
  </si>
  <si>
    <t>Furnishings</t>
  </si>
  <si>
    <t>Furniture</t>
  </si>
  <si>
    <t>FUR-FU-10000747</t>
  </si>
  <si>
    <t>Ultra Door Pull Handle</t>
  </si>
  <si>
    <t>FUR-FU-10001889</t>
  </si>
  <si>
    <t>Florida</t>
  </si>
  <si>
    <t>Miami</t>
  </si>
  <si>
    <t>Tom Boeckenhauer</t>
  </si>
  <si>
    <t>TB-21400</t>
  </si>
  <si>
    <t>CA-2014-110422</t>
  </si>
  <si>
    <t>Panasonic KX - TS880B Telephone</t>
  </si>
  <si>
    <t>TEC-PH-10004006</t>
  </si>
  <si>
    <t>Georgia</t>
  </si>
  <si>
    <t>Athens</t>
  </si>
  <si>
    <t>Corporate</t>
  </si>
  <si>
    <t>Ruben Ausman</t>
  </si>
  <si>
    <t>RA-19885</t>
  </si>
  <si>
    <t>CA-2017-163629</t>
  </si>
  <si>
    <t>Logitech G430 Surround Sound Gaming Headset with Dolby 7.1 Technology</t>
  </si>
  <si>
    <t>Accessories</t>
  </si>
  <si>
    <t>TEC-AC-10001539</t>
  </si>
  <si>
    <t>Memorex Mini Travel Drive 64 GB USB 2.0 Flash Drive</t>
  </si>
  <si>
    <t>TEC-AC-10003399</t>
  </si>
  <si>
    <t>Los Angeles</t>
  </si>
  <si>
    <t>Maris LaWare</t>
  </si>
  <si>
    <t>ML-17410</t>
  </si>
  <si>
    <t>CA-2016-125794</t>
  </si>
  <si>
    <t>Acme Hot Forged Carbon Steel Scissors with Nickel-Plated Handles, 3 7/8" Cut, 8"L</t>
  </si>
  <si>
    <t>Supplies</t>
  </si>
  <si>
    <t>OFF-SU-10000898</t>
  </si>
  <si>
    <t>New York</t>
  </si>
  <si>
    <t>Long Beach</t>
  </si>
  <si>
    <t>Dianna Vittorini</t>
  </si>
  <si>
    <t>DV-13465</t>
  </si>
  <si>
    <t>CA-2015-100251</t>
  </si>
  <si>
    <t>Self-Adhesive Removable Labels</t>
  </si>
  <si>
    <t>Labels</t>
  </si>
  <si>
    <t>OFF-LA-10003766</t>
  </si>
  <si>
    <t>Panasonic KX TS208W Corded phone</t>
  </si>
  <si>
    <t>TEC-PH-10001305</t>
  </si>
  <si>
    <t>Michigan</t>
  </si>
  <si>
    <t>Grand Rapids</t>
  </si>
  <si>
    <t>Ryan Crowe</t>
  </si>
  <si>
    <t>RC-19960</t>
  </si>
  <si>
    <t>US-2016-157728</t>
  </si>
  <si>
    <t>RSVP Cards &amp; Envelopes, Blank White, 8-1/2" X 11", 24 Cards/25 Envelopes/Set</t>
  </si>
  <si>
    <t>OFF-PA-10002195</t>
  </si>
  <si>
    <t>Avery 476</t>
  </si>
  <si>
    <t>OFF-LA-10004484</t>
  </si>
  <si>
    <t>Ohio</t>
  </si>
  <si>
    <t>Fairfield</t>
  </si>
  <si>
    <t>Ted Butterfield</t>
  </si>
  <si>
    <t>TB-21055</t>
  </si>
  <si>
    <t>First Class</t>
  </si>
  <si>
    <t>CA-2017-163566</t>
  </si>
  <si>
    <t>KI Adjustable-Height Table</t>
  </si>
  <si>
    <t>Tables</t>
  </si>
  <si>
    <t>FUR-TA-10001039</t>
  </si>
  <si>
    <t>Louisiana</t>
  </si>
  <si>
    <t>Lafayette</t>
  </si>
  <si>
    <t>Shaun Weien</t>
  </si>
  <si>
    <t>SW-20455</t>
  </si>
  <si>
    <t>US-2015-151435</t>
  </si>
  <si>
    <t>Ibico Recycled Linen-Style Covers</t>
  </si>
  <si>
    <t>Binders</t>
  </si>
  <si>
    <t>OFF-BI-10002026</t>
  </si>
  <si>
    <t>Home Office</t>
  </si>
  <si>
    <t>Anne Pryor</t>
  </si>
  <si>
    <t>AP-10720</t>
  </si>
  <si>
    <t>US-2016-103674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</si>
  <si>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</si>
  <si>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</si>
  <si>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</si>
  <si>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</si>
  <si>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</si>
  <si>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</si>
  <si>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TEC-PH-10002496</t>
  </si>
  <si>
    <t>Xerox 1977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</si>
  <si>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</si>
  <si>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</si>
  <si>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</si>
  <si>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</si>
  <si>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</si>
  <si>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</si>
  <si>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Cameo Buff Policy Envelopes</t>
  </si>
  <si>
    <t>Envelopes</t>
  </si>
  <si>
    <t>OFF-EN-10000056</t>
  </si>
  <si>
    <t>Texas</t>
  </si>
  <si>
    <t>Houston</t>
  </si>
  <si>
    <t>CA-2016-130225</t>
  </si>
  <si>
    <t>Boston Model 1800 Electric Pencil Sharpener, Gray</t>
  </si>
  <si>
    <t>OFF-AR-10000538</t>
  </si>
  <si>
    <t>Smyrna</t>
  </si>
  <si>
    <t>Mark Packer</t>
  </si>
  <si>
    <t>MP-17470</t>
  </si>
  <si>
    <t>CA-2015-103772</t>
  </si>
  <si>
    <t>GBC Recycled Regency Composition Covers</t>
  </si>
  <si>
    <t>OFF-BI-10002867</t>
  </si>
  <si>
    <t>Bravo II Megaboss 12-Amp Hard Body Upright, Replacement Belts, 2 Belts per Pack</t>
  </si>
  <si>
    <t>OFF-AP-10003622</t>
  </si>
  <si>
    <t>New Jersey</t>
  </si>
  <si>
    <t>Plainfield</t>
  </si>
  <si>
    <t>Richard Bierner</t>
  </si>
  <si>
    <t>RB-19435</t>
  </si>
  <si>
    <t>CA-2017-153871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</si>
  <si>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</si>
  <si>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</si>
  <si>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</si>
  <si>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</si>
  <si>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</si>
  <si>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</si>
  <si>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Delaware</t>
  </si>
  <si>
    <t>Newark</t>
  </si>
  <si>
    <t>Harold Engle</t>
  </si>
  <si>
    <t>HE-14800</t>
  </si>
  <si>
    <t>CA-2016-146374</t>
  </si>
  <si>
    <t>Easy-staple paper</t>
  </si>
  <si>
    <t>OFF-PA-10000349</t>
  </si>
  <si>
    <t>Electrix 20W Halogen Replacement Bulb for Zoom-In Desk Lamp</t>
  </si>
  <si>
    <t>FUR-FU-10002671</t>
  </si>
  <si>
    <t>Eureka Recycled Copy Paper 8 1/2" x 11", Ream</t>
  </si>
  <si>
    <t>OFF-PA-10003072</t>
  </si>
  <si>
    <t>Pennsylvania</t>
  </si>
  <si>
    <t>Philadelphia</t>
  </si>
  <si>
    <t>Alan Shonely</t>
  </si>
  <si>
    <t>AS-10240</t>
  </si>
  <si>
    <t>Same Day</t>
  </si>
  <si>
    <t>CA-2015-143700</t>
  </si>
  <si>
    <t>Bush Heritage Pine Collection 5-Shelf Bookcase, Albany Pine Finish, *Special Order</t>
  </si>
  <si>
    <t>Bookcases</t>
  </si>
  <si>
    <t>FUR-BO-10004218</t>
  </si>
  <si>
    <t>Corinna Mitchell</t>
  </si>
  <si>
    <t>CM-12655</t>
  </si>
  <si>
    <t>CA-2015-168088</t>
  </si>
  <si>
    <t>Xerox 1919</t>
  </si>
  <si>
    <t>OFF-PA-10000675</t>
  </si>
  <si>
    <t>KeyTronic†E03601U1 -†Keyboard†- Beige</t>
  </si>
  <si>
    <t>TEC-AC-10002305</t>
  </si>
  <si>
    <t>Kentucky</t>
  </si>
  <si>
    <t>Florence</t>
  </si>
  <si>
    <t>Craig Leslie</t>
  </si>
  <si>
    <t>CL-12700</t>
  </si>
  <si>
    <t>CA-2017-141446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</si>
  <si>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</si>
  <si>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</si>
  <si>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</si>
  <si>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</si>
  <si>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</si>
  <si>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</si>
  <si>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CA-2017-137421</t>
  </si>
  <si>
    <t>Acme Value Line Scissors</t>
  </si>
  <si>
    <t>OFF-SU-10001574</t>
  </si>
  <si>
    <t>New Rochelle</t>
  </si>
  <si>
    <t>Kristina Nunn</t>
  </si>
  <si>
    <t>KN-16705</t>
  </si>
  <si>
    <t>US-2014-143287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</si>
  <si>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</si>
  <si>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</si>
  <si>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</si>
  <si>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</si>
  <si>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</si>
  <si>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</si>
  <si>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Darren Budd</t>
  </si>
  <si>
    <t>DB-12970</t>
  </si>
  <si>
    <t>CA-2015-141593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</si>
  <si>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</si>
  <si>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</si>
  <si>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</si>
  <si>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</si>
  <si>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</si>
  <si>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</si>
  <si>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</si>
  <si>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</si>
  <si>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Indiana</t>
  </si>
  <si>
    <t>Indianapolis</t>
  </si>
  <si>
    <t>Helen Wasserman</t>
  </si>
  <si>
    <t>HW-14935</t>
  </si>
  <si>
    <t>CA-2017-121559</t>
  </si>
  <si>
    <t>Logitech†MX Performance Wireless Mouse</t>
  </si>
  <si>
    <t>TEC-AC-10001714</t>
  </si>
  <si>
    <t>Maxell†LTO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</si>
  <si>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</si>
  <si>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</si>
  <si>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</si>
  <si>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</si>
  <si>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</si>
  <si>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</si>
  <si>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</si>
  <si>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</si>
  <si>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Nicole Hansen</t>
  </si>
  <si>
    <t>NH-18610</t>
  </si>
  <si>
    <t>CA-2014-111157</t>
  </si>
  <si>
    <t>Xerox 1971</t>
  </si>
  <si>
    <t>OFF-PA-10000327</t>
  </si>
  <si>
    <t>Rogers Jumbo File, Granite</t>
  </si>
  <si>
    <t>Storage</t>
  </si>
  <si>
    <t>OFF-ST-10000419</t>
  </si>
  <si>
    <t>Washington</t>
  </si>
  <si>
    <t>Seattle</t>
  </si>
  <si>
    <t>Robert Dilbeck</t>
  </si>
  <si>
    <t>RD-19660</t>
  </si>
  <si>
    <t>CA-2015-145415</t>
  </si>
  <si>
    <t>Acme Box Cutter Scissors</t>
  </si>
  <si>
    <t>OFF-SU-10002537</t>
  </si>
  <si>
    <t>Anaheim</t>
  </si>
  <si>
    <t>Maribeth Dona</t>
  </si>
  <si>
    <t>MD-17350</t>
  </si>
  <si>
    <t>CA-2014-143371</t>
  </si>
  <si>
    <t>Carina Mini System Audio Rack, Model AR050B</t>
  </si>
  <si>
    <t>OFF-ST-10001128</t>
  </si>
  <si>
    <t>Memorex Mini Travel Drive 16 GB USB 2.0 Flash Drive</t>
  </si>
  <si>
    <t>TEC-AC-10001772</t>
  </si>
  <si>
    <t>San Francisco</t>
  </si>
  <si>
    <t>John Lee</t>
  </si>
  <si>
    <t>JL-15835</t>
  </si>
  <si>
    <t>CA-2017-164028</t>
  </si>
  <si>
    <t>Sanford Pocket Accent Highlighters</t>
  </si>
  <si>
    <t>OFF-AR-10000462</t>
  </si>
  <si>
    <t>New York City</t>
  </si>
  <si>
    <t>Noel Staavos</t>
  </si>
  <si>
    <t>NS-18640</t>
  </si>
  <si>
    <t>CA-2016-169824</t>
  </si>
  <si>
    <t>Fiskars Home &amp; Office Scissors</t>
  </si>
  <si>
    <t>OFF-SU-10000952</t>
  </si>
  <si>
    <t>Eldon 500 Class Desk Accessories</t>
  </si>
  <si>
    <t>FUR-FU-10004864</t>
  </si>
  <si>
    <t>Hon 61000 Series Interactive Training Tables</t>
  </si>
  <si>
    <t>FUR-TA-10001676</t>
  </si>
  <si>
    <t>Christine Phan</t>
  </si>
  <si>
    <t>CP-12340</t>
  </si>
  <si>
    <t>CA-2016-164889</t>
  </si>
  <si>
    <t>GBC Prestige Therm-A-Bind Covers</t>
  </si>
  <si>
    <t>OFF-BI-10002735</t>
  </si>
  <si>
    <t>Rhode Island</t>
  </si>
  <si>
    <t>Cranston</t>
  </si>
  <si>
    <t>Sonia Cooley</t>
  </si>
  <si>
    <t>SC-20575</t>
  </si>
  <si>
    <t>CA-2017-132955</t>
  </si>
  <si>
    <t>Eldon Jumbo ProFile Portable File Boxes Graphite/Black</t>
  </si>
  <si>
    <t>OFF-ST-10001627</t>
  </si>
  <si>
    <t>CA-2016-114405</t>
  </si>
  <si>
    <t>Belkin 7-Outlet SurgeMaster Home Series</t>
  </si>
  <si>
    <t>OFF-AP-10003278</t>
  </si>
  <si>
    <t>Cisco SPA112 2 Port Phone Adapter</t>
  </si>
  <si>
    <t>TEC-PH-10004912</t>
  </si>
  <si>
    <t>Niagara Falls</t>
  </si>
  <si>
    <t>Jamie Kunitz</t>
  </si>
  <si>
    <t>JK-15205</t>
  </si>
  <si>
    <t>CA-2014-166555</t>
  </si>
  <si>
    <t>Xerox 1900</t>
  </si>
  <si>
    <t>OFF-PA-10004610</t>
  </si>
  <si>
    <t>San Bernardino</t>
  </si>
  <si>
    <t>Keith Herrera</t>
  </si>
  <si>
    <t>KH-16510</t>
  </si>
  <si>
    <t>CA-2015-104948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</si>
  <si>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</si>
  <si>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</si>
  <si>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</si>
  <si>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</si>
  <si>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</si>
  <si>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Copiers</t>
  </si>
  <si>
    <t>TEC-CO-10003763</t>
  </si>
  <si>
    <t>Ionia McGrath</t>
  </si>
  <si>
    <t>IM-15055</t>
  </si>
  <si>
    <t>CA-2016-129630</t>
  </si>
  <si>
    <t>6" Cubicle Wall Clock, Black</t>
  </si>
  <si>
    <t>FUR-FU-10000260</t>
  </si>
  <si>
    <t>Tennsco Lockers, Sand</t>
  </si>
  <si>
    <t>OFF-ST-10001172</t>
  </si>
  <si>
    <t>Dave Hallsten</t>
  </si>
  <si>
    <t>DH-13075</t>
  </si>
  <si>
    <t>CA-2015-159534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</si>
  <si>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</si>
  <si>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</si>
  <si>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</si>
  <si>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</si>
  <si>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</si>
  <si>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</si>
  <si>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</si>
  <si>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</si>
  <si>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</si>
  <si>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</si>
  <si>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</si>
  <si>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</si>
  <si>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</si>
  <si>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</si>
  <si>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US-2017-162124</t>
  </si>
  <si>
    <t>Acco Expandable Hanging Binders</t>
  </si>
  <si>
    <t>OFF-BI-10003350</t>
  </si>
  <si>
    <t>Akron</t>
  </si>
  <si>
    <t>Alyssa Tate</t>
  </si>
  <si>
    <t>AT-10435</t>
  </si>
  <si>
    <t>CA-2014-111360</t>
  </si>
  <si>
    <t>GBC Pre-Punched Binding Paper, Plastic, White, 8-1/2" x 11"</t>
  </si>
  <si>
    <t>OFF-BI-10004233</t>
  </si>
  <si>
    <t>Bryan</t>
  </si>
  <si>
    <t>Muhammed Yedwab</t>
  </si>
  <si>
    <t>MY-18295</t>
  </si>
  <si>
    <t>CA-2016-149272</t>
  </si>
  <si>
    <t>Novimex Swivel Fabric Task Chair</t>
  </si>
  <si>
    <t>FUR-CH-10000863</t>
  </si>
  <si>
    <t>Blue String-Tie &amp; Button Interoffice Envelopes, 10 x 13</t>
  </si>
  <si>
    <t>OFF-EN-10003055</t>
  </si>
  <si>
    <t>Jamie Frazer</t>
  </si>
  <si>
    <t>JF-15190</t>
  </si>
  <si>
    <t>CA-2015-105508</t>
  </si>
  <si>
    <t>DAX Value U-Channel Document Frames, Easel Back</t>
  </si>
  <si>
    <t>FUR-FU-10000010</t>
  </si>
  <si>
    <t>Iowa</t>
  </si>
  <si>
    <t>Marion</t>
  </si>
  <si>
    <t>Tamara Manning</t>
  </si>
  <si>
    <t>TM-21010</t>
  </si>
  <si>
    <t>CA-2017-160927</t>
  </si>
  <si>
    <t>Tenex Personal Project File with Scoop Front Design, Black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</si>
  <si>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</si>
  <si>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</si>
  <si>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</si>
  <si>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</si>
  <si>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</si>
  <si>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</si>
  <si>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</si>
  <si>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Santa Barbara</t>
  </si>
  <si>
    <t>Katherine Nockton</t>
  </si>
  <si>
    <t>KN-16390</t>
  </si>
  <si>
    <t>CA-2015-132388</t>
  </si>
  <si>
    <t>Global Leather &amp; Oak Executive Chair, Burgundy</t>
  </si>
  <si>
    <t>FUR-CH-10001714</t>
  </si>
  <si>
    <t>Ibico Standard Transparent Covers</t>
  </si>
  <si>
    <t>OFF-BI-10002852</t>
  </si>
  <si>
    <t>Richmond</t>
  </si>
  <si>
    <t>Roy Phan</t>
  </si>
  <si>
    <t>RP-19855</t>
  </si>
  <si>
    <t>US-2014-157231</t>
  </si>
  <si>
    <t>Xerox 1915</t>
  </si>
  <si>
    <t>OFF-PA-10000994</t>
  </si>
  <si>
    <t>Ken Dana</t>
  </si>
  <si>
    <t>KD-16615</t>
  </si>
  <si>
    <t>US-2015-129007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</si>
  <si>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</si>
  <si>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</si>
  <si>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</si>
  <si>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</si>
  <si>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</si>
  <si>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</si>
  <si>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</si>
  <si>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</si>
  <si>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</si>
  <si>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</si>
  <si>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</si>
  <si>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</si>
  <si>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Carrollton</t>
  </si>
  <si>
    <t>Darren Powers</t>
  </si>
  <si>
    <t>DP-13000</t>
  </si>
  <si>
    <t>CA-2014-122609</t>
  </si>
  <si>
    <t>GE General Use Halogen Bulbs, 100 Watts, 1 Bulb per Pack</t>
  </si>
  <si>
    <t>FUR-FU-10004587</t>
  </si>
  <si>
    <t>Southworth 25% Cotton Antique Laid Paper &amp; Envelopes</t>
  </si>
  <si>
    <t>OFF-PA-10001950</t>
  </si>
  <si>
    <t>Colorado</t>
  </si>
  <si>
    <t>Louisville</t>
  </si>
  <si>
    <t>Sung Chung</t>
  </si>
  <si>
    <t>SC-20845</t>
  </si>
  <si>
    <t>CA-2017-117646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</si>
  <si>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</si>
  <si>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</si>
  <si>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</si>
  <si>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</si>
  <si>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</si>
  <si>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</si>
  <si>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Springfield</t>
  </si>
  <si>
    <t>Mike Pelletier</t>
  </si>
  <si>
    <t>MP-18175</t>
  </si>
  <si>
    <t>US-2014-117380</t>
  </si>
  <si>
    <t>Deflect-o EconoMat Nonstudded, No Bevel Mat</t>
  </si>
  <si>
    <t>FUR-FU-10004845</t>
  </si>
  <si>
    <t>Liz Preis</t>
  </si>
  <si>
    <t>LP-17095</t>
  </si>
  <si>
    <t>CA-2016-112830</t>
  </si>
  <si>
    <t>Electrix Halogen Magnifier Lamp</t>
  </si>
  <si>
    <t>FUR-FU-10004306</t>
  </si>
  <si>
    <t>Xerox 1892</t>
  </si>
  <si>
    <t>OFF-PA-10001725</t>
  </si>
  <si>
    <t>Jennifer Ferguson</t>
  </si>
  <si>
    <t>JF-15415</t>
  </si>
  <si>
    <t>CA-2014-156342</t>
  </si>
  <si>
    <t>Maxell Pro 80 Minute CD-R, 10/Pack</t>
  </si>
  <si>
    <t>TEC-AC-10004859</t>
  </si>
  <si>
    <t>Michael Moore</t>
  </si>
  <si>
    <t>MM-17920</t>
  </si>
  <si>
    <t>CA-2014-115049</t>
  </si>
  <si>
    <t>Eldon Expressions Desk Accessory, Wood Photo Frame, Mahogany</t>
  </si>
  <si>
    <t>FUR-FU-10001756</t>
  </si>
  <si>
    <t>Wisconsin</t>
  </si>
  <si>
    <t>Milwaukee</t>
  </si>
  <si>
    <t>Sally Hughsby</t>
  </si>
  <si>
    <t>SH-19975</t>
  </si>
  <si>
    <t>US-2016-115441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</si>
  <si>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</si>
  <si>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</si>
  <si>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</si>
  <si>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</si>
  <si>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</si>
  <si>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</si>
  <si>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</si>
  <si>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</si>
  <si>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</si>
  <si>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</si>
  <si>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Lakewood</t>
  </si>
  <si>
    <t>Vivek Grady</t>
  </si>
  <si>
    <t>VG-21805</t>
  </si>
  <si>
    <t>CA-2017-166499</t>
  </si>
  <si>
    <t>Logitech G600 MMO Gaming Mouse</t>
  </si>
  <si>
    <t>TEC-AC-10000736</t>
  </si>
  <si>
    <t>Utica</t>
  </si>
  <si>
    <t>Rob Dowd</t>
  </si>
  <si>
    <t>RD-19585</t>
  </si>
  <si>
    <t>CA-2015-127544</t>
  </si>
  <si>
    <t>Xerox 1952</t>
  </si>
  <si>
    <t>OFF-PA-10000477</t>
  </si>
  <si>
    <t>Christina Anderson</t>
  </si>
  <si>
    <t>CA-12265</t>
  </si>
  <si>
    <t>CA-2017-169607</t>
  </si>
  <si>
    <t>Speros Goranitis</t>
  </si>
  <si>
    <t>SG-20605</t>
  </si>
  <si>
    <t>CA-2014-146997</t>
  </si>
  <si>
    <t>Katrina Edelman</t>
  </si>
  <si>
    <t>KE-16420</t>
  </si>
  <si>
    <t>CA-2014-112291</t>
  </si>
  <si>
    <t>Enermax Briskie RF Wireless Keyboard and Mouse Combo</t>
  </si>
  <si>
    <t>TEC-AC-10001284</t>
  </si>
  <si>
    <t>Staple envelope</t>
  </si>
  <si>
    <t>OFF-EN-10001415</t>
  </si>
  <si>
    <t>Maxell 74 Minute CD-R Spindle, 50/Pack</t>
  </si>
  <si>
    <t>TEC-AC-10000023</t>
  </si>
  <si>
    <t>Woodstock</t>
  </si>
  <si>
    <t>Lauren Leatherbury</t>
  </si>
  <si>
    <t>LL-16840</t>
  </si>
  <si>
    <t>CA-2014-153927</t>
  </si>
  <si>
    <t>Acco Translucent Poly Ring Binders</t>
  </si>
  <si>
    <t>OFF-BI-10000138</t>
  </si>
  <si>
    <t>OFF-PA-10000474</t>
  </si>
  <si>
    <t>Cleveland</t>
  </si>
  <si>
    <t>Chad Cunningham</t>
  </si>
  <si>
    <t>CC-12100</t>
  </si>
  <si>
    <t>CA-2015-104297</t>
  </si>
  <si>
    <t>Leather Task Chair, Black</t>
  </si>
  <si>
    <t>FUR-CH-10002961</t>
  </si>
  <si>
    <t>Jay Kimmel</t>
  </si>
  <si>
    <t>JK-15370</t>
  </si>
  <si>
    <t>CA-2016-122581</t>
  </si>
  <si>
    <t>Brad Eason</t>
  </si>
  <si>
    <t>BE-11455</t>
  </si>
  <si>
    <t>US-2017-166324</t>
  </si>
  <si>
    <t>Wilson Jones Clip &amp; Carry Folder Binder Tool for Ring Binders, Clear</t>
  </si>
  <si>
    <t>OFF-BI-10000174</t>
  </si>
  <si>
    <t>Tennsco 6- and 18-Compartment Lockers</t>
  </si>
  <si>
    <t>OFF-ST-10000078</t>
  </si>
  <si>
    <t>Acme Serrated Blade Letter Opener</t>
  </si>
  <si>
    <t>OFF-SU-10003936</t>
  </si>
  <si>
    <t>Roy Franzˆsisch</t>
  </si>
  <si>
    <t>RF-19840</t>
  </si>
  <si>
    <t>CA-2015-130855</t>
  </si>
  <si>
    <t>Parma</t>
  </si>
  <si>
    <t>Nora Pelletier</t>
  </si>
  <si>
    <t>NP-18685</t>
  </si>
  <si>
    <t>CA-2016-166653</t>
  </si>
  <si>
    <t>Xerox 221</t>
  </si>
  <si>
    <t>OFF-PA-10004609</t>
  </si>
  <si>
    <t>Sara Luxemburg</t>
  </si>
  <si>
    <t>SL-20155</t>
  </si>
  <si>
    <t>CA-2016-100587</t>
  </si>
  <si>
    <t>Staples in misc. colors</t>
  </si>
  <si>
    <t>OFF-AR-10004790</t>
  </si>
  <si>
    <t>Mark Hamilton</t>
  </si>
  <si>
    <t>MH-17455</t>
  </si>
  <si>
    <t>CA-2017-146269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</si>
  <si>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</si>
  <si>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</si>
  <si>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</si>
  <si>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</si>
  <si>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</si>
  <si>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</si>
  <si>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</si>
  <si>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CA-2014-114195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</si>
  <si>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</si>
  <si>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</si>
  <si>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</si>
  <si>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</si>
  <si>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</si>
  <si>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</si>
  <si>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Suzanne McNair</t>
  </si>
  <si>
    <t>SM-20950</t>
  </si>
  <si>
    <t>US-2015-116981</t>
  </si>
  <si>
    <t>Dual Level, Single-Width Filing Carts</t>
  </si>
  <si>
    <t>OFF-ST-10002615</t>
  </si>
  <si>
    <t>Hallie Redmond</t>
  </si>
  <si>
    <t>HR-14770</t>
  </si>
  <si>
    <t>CA-2017-113278</t>
  </si>
  <si>
    <t>Microsoft Sculpt Comfort Mouse</t>
  </si>
  <si>
    <t>TEC-AC-10004469</t>
  </si>
  <si>
    <t>Xerox 188</t>
  </si>
  <si>
    <t>OFF-PA-10004156</t>
  </si>
  <si>
    <t>Imation†USB 2.0 Swivel†Flash Drive†USB†flash drive†- 4 GB - Pink</t>
  </si>
  <si>
    <t>TEC-AC-10001445</t>
  </si>
  <si>
    <t>Staple magnet</t>
  </si>
  <si>
    <t>OFF-ST-10002562</t>
  </si>
  <si>
    <t>ARKON Windshield Dashboard Air Vent Car Mount Holder</t>
  </si>
  <si>
    <t>TEC-PH-10000169</t>
  </si>
  <si>
    <t>Bagged Rubber Bands</t>
  </si>
  <si>
    <t>OFF-FA-10003472</t>
  </si>
  <si>
    <t>Bush Advantage Collection Racetrack Conference Table</t>
  </si>
  <si>
    <t>FUR-TA-10001889</t>
  </si>
  <si>
    <t>Ellis Ballard</t>
  </si>
  <si>
    <t>EB-13840</t>
  </si>
  <si>
    <t>CA-2015-164301</t>
  </si>
  <si>
    <t>Array Parchment Paper, Assorted Colors</t>
  </si>
  <si>
    <t>OFF-PA-10000587</t>
  </si>
  <si>
    <t>Columbus</t>
  </si>
  <si>
    <t>George Ashbrook</t>
  </si>
  <si>
    <t>GA-14515</t>
  </si>
  <si>
    <t>CA-2014-120950</t>
  </si>
  <si>
    <t>Xerox 1907</t>
  </si>
  <si>
    <t>OFF-PA-10004438</t>
  </si>
  <si>
    <t>CA-2017-138870</t>
  </si>
  <si>
    <t>DAX Copper Panel Document Frame, 5 x 7 Size</t>
  </si>
  <si>
    <t>FUR-FU-10002396</t>
  </si>
  <si>
    <t>Edward Hooks</t>
  </si>
  <si>
    <t>EH-13765</t>
  </si>
  <si>
    <t>CA-2016-158155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</si>
  <si>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</si>
  <si>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</si>
  <si>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</si>
  <si>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</si>
  <si>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</si>
  <si>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</si>
  <si>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</si>
  <si>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</si>
  <si>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Lodi</t>
  </si>
  <si>
    <t>CA-2014-142979</t>
  </si>
  <si>
    <t>GBC Velobind Prepunched Cover Sets, Regency Series</t>
  </si>
  <si>
    <t>OFF-BI-10004330</t>
  </si>
  <si>
    <t>Marc Harrigan</t>
  </si>
  <si>
    <t>MH-17290</t>
  </si>
  <si>
    <t>CA-2017-169327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</si>
  <si>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</si>
  <si>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</si>
  <si>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</si>
  <si>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</si>
  <si>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</si>
  <si>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</si>
  <si>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</si>
  <si>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</si>
  <si>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</si>
  <si>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CA-2014-163867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</si>
  <si>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</si>
  <si>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</si>
  <si>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</si>
  <si>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</si>
  <si>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</si>
  <si>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</si>
  <si>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Dan Lawera</t>
  </si>
  <si>
    <t>DL-12865</t>
  </si>
  <si>
    <t>US-2016-125402</t>
  </si>
  <si>
    <t>Newell 346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</si>
  <si>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</si>
  <si>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</si>
  <si>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</si>
  <si>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</si>
  <si>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</si>
  <si>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</si>
  <si>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</si>
  <si>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</si>
  <si>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</si>
  <si>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</si>
  <si>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</si>
  <si>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La Porte</t>
  </si>
  <si>
    <t>William Brown</t>
  </si>
  <si>
    <t>WB-21850</t>
  </si>
  <si>
    <t>CA-2016-126627</t>
  </si>
  <si>
    <t>Eldon 400 Class Desk Accessories, Black Carbon</t>
  </si>
  <si>
    <t>FUR-FU-10004963</t>
  </si>
  <si>
    <t>Logitech Wireless Gaming Headset G930</t>
  </si>
  <si>
    <t>TEC-AC-10002001</t>
  </si>
  <si>
    <t>Craig Yedwab</t>
  </si>
  <si>
    <t>CY-12745</t>
  </si>
  <si>
    <t>CA-2017-130302</t>
  </si>
  <si>
    <t>Xerox 1949</t>
  </si>
  <si>
    <t>OFF-PA-10001526</t>
  </si>
  <si>
    <t>Dallas</t>
  </si>
  <si>
    <t>CA-2014-133963</t>
  </si>
  <si>
    <t>Longer-Life Soft White Bulbs</t>
  </si>
  <si>
    <t>FUR-FU-10001706</t>
  </si>
  <si>
    <t>Beaumont</t>
  </si>
  <si>
    <t>Sean Christensen</t>
  </si>
  <si>
    <t>SC-20305</t>
  </si>
  <si>
    <t>CA-2014-113257</t>
  </si>
  <si>
    <t>Razer Kraken 7.1 Surround Sound Over Ear USB Gaming Headset</t>
  </si>
  <si>
    <t>TEC-AC-10004171</t>
  </si>
  <si>
    <t>Global Fabric Manager's Chair, Dark Gray</t>
  </si>
  <si>
    <t>FUR-CH-10004218</t>
  </si>
  <si>
    <t>North Carolina</t>
  </si>
  <si>
    <t>Charlotte</t>
  </si>
  <si>
    <t>Natalie Fritzler</t>
  </si>
  <si>
    <t>NF-18385</t>
  </si>
  <si>
    <t>US-2017-152842</t>
  </si>
  <si>
    <t>Wilson Jones Turn Tabs Binder Tool for Ring Binders</t>
  </si>
  <si>
    <t>OFF-BI-10004728</t>
  </si>
  <si>
    <t>Jim Sink</t>
  </si>
  <si>
    <t>JS-15685</t>
  </si>
  <si>
    <t>CA-2017-169999</t>
  </si>
  <si>
    <t>Space Solutions Commercial Steel Shelving</t>
  </si>
  <si>
    <t>OFF-ST-10001511</t>
  </si>
  <si>
    <t>Novimex Fabric Task Chair</t>
  </si>
  <si>
    <t>FUR-CH-10003833</t>
  </si>
  <si>
    <t>Brian Dahlen</t>
  </si>
  <si>
    <t>BD-11605</t>
  </si>
  <si>
    <t>US-2014-164406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</si>
  <si>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</si>
  <si>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</si>
  <si>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</si>
  <si>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</si>
  <si>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</si>
  <si>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</si>
  <si>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Tripp Lite TLP810NET Broadband Surge for Modem/Fax</t>
  </si>
  <si>
    <t>OFF-AP-10003287</t>
  </si>
  <si>
    <t>Premier Elliptical Ring Binder, Black</t>
  </si>
  <si>
    <t>OFF-BI-10002429</t>
  </si>
  <si>
    <t>Saint Petersburg</t>
  </si>
  <si>
    <t>Andrew Gjertsen</t>
  </si>
  <si>
    <t>AG-10495</t>
  </si>
  <si>
    <t>CA-2015-162201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</si>
  <si>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</si>
  <si>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</si>
  <si>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</si>
  <si>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</si>
  <si>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</si>
  <si>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</si>
  <si>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</si>
  <si>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</si>
  <si>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</si>
  <si>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</si>
  <si>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</si>
  <si>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</si>
  <si>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East Orange</t>
  </si>
  <si>
    <t>Cassandra Brandow</t>
  </si>
  <si>
    <t>CB-12025</t>
  </si>
  <si>
    <t>CA-2016-117583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</si>
  <si>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</si>
  <si>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</si>
  <si>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</si>
  <si>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</si>
  <si>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</si>
  <si>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</si>
  <si>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</si>
  <si>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</si>
  <si>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</si>
  <si>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</si>
  <si>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</si>
  <si>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</si>
  <si>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US-2014-139640</t>
  </si>
  <si>
    <t>Xerox 1995</t>
  </si>
  <si>
    <t>OFF-PA-10000304</t>
  </si>
  <si>
    <t>Wilson Jones 1" Hanging DublLock Ring Binders</t>
  </si>
  <si>
    <t>OFF-BI-10001116</t>
  </si>
  <si>
    <t>Pete Takahito</t>
  </si>
  <si>
    <t>PT-19090</t>
  </si>
  <si>
    <t>CA-2017-145093</t>
  </si>
  <si>
    <t>Global Value Mid-Back Manager's Chair, Gray</t>
  </si>
  <si>
    <t>FUR-CH-10001146</t>
  </si>
  <si>
    <t>Raleigh</t>
  </si>
  <si>
    <t>Joni Wasserman</t>
  </si>
  <si>
    <t>JW-15955</t>
  </si>
  <si>
    <t>CA-2017-107209</t>
  </si>
  <si>
    <t>GBC Personal VeloBind Strips</t>
  </si>
  <si>
    <t>OFF-BI-10004817</t>
  </si>
  <si>
    <t>Fort Lauderdale</t>
  </si>
  <si>
    <t>CA-2016-136322</t>
  </si>
  <si>
    <t>Seth Thomas 14" Day/Date Wall Clock</t>
  </si>
  <si>
    <t>FUR-FU-10002878</t>
  </si>
  <si>
    <t>Eldon Expressions Wood Desk Accessories, Oak</t>
  </si>
  <si>
    <t>FUR-FU-10002364</t>
  </si>
  <si>
    <t>Pauline Johnson</t>
  </si>
  <si>
    <t>PJ-19015</t>
  </si>
  <si>
    <t>CA-2015-122973</t>
  </si>
  <si>
    <t>Plantronics CS 50-USB -†headset†- Convertible, Monaural</t>
  </si>
  <si>
    <t>TEC-PH-10002468</t>
  </si>
  <si>
    <t>Economy Binders</t>
  </si>
  <si>
    <t>OFF-BI-10004182</t>
  </si>
  <si>
    <t>Joe Kamberova</t>
  </si>
  <si>
    <t>JK-15730</t>
  </si>
  <si>
    <t>CA-2017-137918</t>
  </si>
  <si>
    <t>Toledo</t>
  </si>
  <si>
    <t>Cindy Schnelling</t>
  </si>
  <si>
    <t>CS-12490</t>
  </si>
  <si>
    <t>CA-2015-128608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</si>
  <si>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</si>
  <si>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</si>
  <si>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</si>
  <si>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</si>
  <si>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</si>
  <si>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</si>
  <si>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</si>
  <si>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</si>
  <si>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</si>
  <si>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</si>
  <si>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CA-2016-125920</t>
  </si>
  <si>
    <t>Ibico Plastic Spiral Binding Combs</t>
  </si>
  <si>
    <t>OFF-BI-10000977</t>
  </si>
  <si>
    <t>Katherine Hughes</t>
  </si>
  <si>
    <t>KH-16360</t>
  </si>
  <si>
    <t>CA-2014-127166</t>
  </si>
  <si>
    <t>Adams Telephone Message Books, 5 1/4î x 11î</t>
  </si>
  <si>
    <t>OFF-PA-10001560</t>
  </si>
  <si>
    <t>Global Deluxe Steno Chair</t>
  </si>
  <si>
    <t>FUR-CH-10003396</t>
  </si>
  <si>
    <t>OFF-EN-10003134</t>
  </si>
  <si>
    <t>Caroline Jumper</t>
  </si>
  <si>
    <t>CJ-12010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</si>
  <si>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</si>
  <si>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</si>
  <si>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</si>
  <si>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</si>
  <si>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</si>
  <si>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</si>
  <si>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</si>
  <si>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</si>
  <si>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</si>
  <si>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</si>
  <si>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</si>
  <si>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</si>
  <si>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</si>
  <si>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US-2014-114377</t>
  </si>
  <si>
    <t>Acco Flexible ACCOHIDE Square Ring Data Binder, Dark Blue, 11 1/2" X 14" 7/8"</t>
  </si>
  <si>
    <t>OFF-BI-10000962</t>
  </si>
  <si>
    <t>Max Engle</t>
  </si>
  <si>
    <t>ME-17725</t>
  </si>
  <si>
    <t>CA-2015-155635</t>
  </si>
  <si>
    <t>Eldon Image Series Black Desk Accessories</t>
  </si>
  <si>
    <t>FUR-FU-10001847</t>
  </si>
  <si>
    <t>Paterson</t>
  </si>
  <si>
    <t>Elizabeth Moffitt</t>
  </si>
  <si>
    <t>EM-13825</t>
  </si>
  <si>
    <t>CA-2015-149748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</si>
  <si>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</si>
  <si>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</si>
  <si>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</si>
  <si>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</si>
  <si>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</si>
  <si>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</si>
  <si>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Clay Ludtke</t>
  </si>
  <si>
    <t>CL-12565</t>
  </si>
  <si>
    <t>CA-2016-153178</t>
  </si>
  <si>
    <t>Wi-Ex zBoost YX540 Cellular Phone Signal Booster</t>
  </si>
  <si>
    <t>TEC-PH-10001944</t>
  </si>
  <si>
    <t>Acco 6 Outlet Guardian Standard Surge Suppressor</t>
  </si>
  <si>
    <t>OFF-AP-10003281</t>
  </si>
  <si>
    <t>San Antonio</t>
  </si>
  <si>
    <t>Luke Foster</t>
  </si>
  <si>
    <t>LF-17185</t>
  </si>
  <si>
    <t>CA-2014-169019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</si>
  <si>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</si>
  <si>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</si>
  <si>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</si>
  <si>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</si>
  <si>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</si>
  <si>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</si>
  <si>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</si>
  <si>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</si>
  <si>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</si>
  <si>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</si>
  <si>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IP†Phone†7961G VoIP†phone†- Dark gray</t>
  </si>
  <si>
    <t>TEC-PH-10004434</t>
  </si>
  <si>
    <t>Atlanta</t>
  </si>
  <si>
    <t>Phillip Flathmann</t>
  </si>
  <si>
    <t>PF-19225</t>
  </si>
  <si>
    <t>CA-2016-160234</t>
  </si>
  <si>
    <t>Filia McAdams</t>
  </si>
  <si>
    <t>FM-14215</t>
  </si>
  <si>
    <t>CA-2016-104983</t>
  </si>
  <si>
    <t>Fellowes Advanced Computer Series Surge Protectors</t>
  </si>
  <si>
    <t>OFF-AP-10002765</t>
  </si>
  <si>
    <t>Hialeah</t>
  </si>
  <si>
    <t>Sample Company A</t>
  </si>
  <si>
    <t>SC-20050</t>
  </si>
  <si>
    <t>CA-2016-123533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</si>
  <si>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</si>
  <si>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</si>
  <si>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</si>
  <si>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</si>
  <si>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</si>
  <si>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</si>
  <si>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Tracy Collins</t>
  </si>
  <si>
    <t>TC-21535</t>
  </si>
  <si>
    <t>CA-2017-142328</t>
  </si>
  <si>
    <t>GBC Imprintable Covers</t>
  </si>
  <si>
    <t>OFF-BI-10000088</t>
  </si>
  <si>
    <t>Luke Weiss</t>
  </si>
  <si>
    <t>LW-17215</t>
  </si>
  <si>
    <t>CA-2017-102659</t>
  </si>
  <si>
    <t>Southworth 100% RÈsumÈ Paper, 24lb.</t>
  </si>
  <si>
    <t>OFF-PA-10002137</t>
  </si>
  <si>
    <t>Connecticut</t>
  </si>
  <si>
    <t>Middletown</t>
  </si>
  <si>
    <t>Duane Benoit</t>
  </si>
  <si>
    <t>DB-13660</t>
  </si>
  <si>
    <t>CA-2017-101959</t>
  </si>
  <si>
    <t>Pressboard Hanging Data Binders for Unburst Sheets</t>
  </si>
  <si>
    <t>OFF-BI-10001757</t>
  </si>
  <si>
    <t>Plantronics Cordless†Phone Headset†with In-line Volume - M214C</t>
  </si>
  <si>
    <t>TEC-PH-10000215</t>
  </si>
  <si>
    <t>Mick Crebagga</t>
  </si>
  <si>
    <t>MC-18100</t>
  </si>
  <si>
    <t>CA-2014-123855</t>
  </si>
  <si>
    <t>Compact Automatic Electric Letter Opener</t>
  </si>
  <si>
    <t>OFF-SU-10000157</t>
  </si>
  <si>
    <t>Marina Lichtenstein</t>
  </si>
  <si>
    <t>ML-17395</t>
  </si>
  <si>
    <t>CA-2014-121762</t>
  </si>
  <si>
    <t>Belkin 8 Outlet Surge Protector</t>
  </si>
  <si>
    <t>OFF-AP-10001293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</si>
  <si>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</si>
  <si>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</si>
  <si>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</si>
  <si>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</si>
  <si>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</si>
  <si>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</si>
  <si>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CA-2017-159135</t>
  </si>
  <si>
    <t>Office Star - Professional Matrix Back Chair with 2-to-1 Synchro Tilt and Mesh Fabric Seat</t>
  </si>
  <si>
    <t>FUR-CH-10001854</t>
  </si>
  <si>
    <t>Sylvia Foulston</t>
  </si>
  <si>
    <t>SF-20965</t>
  </si>
  <si>
    <t>CA-2016-146913</t>
  </si>
  <si>
    <t>Ampad Gold Fibre Wirebound Steno Books, 6" x 9", Gregg Ruled</t>
  </si>
  <si>
    <t>OFF-PA-10002615</t>
  </si>
  <si>
    <t>Lena Cacioppo</t>
  </si>
  <si>
    <t>LC-16870</t>
  </si>
  <si>
    <t>CA-2017-113705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</si>
  <si>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</si>
  <si>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</si>
  <si>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</si>
  <si>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</si>
  <si>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</si>
  <si>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</si>
  <si>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Nick Zandusky</t>
  </si>
  <si>
    <t>NZ-18565</t>
  </si>
  <si>
    <t>US-2016-158680</t>
  </si>
  <si>
    <t>Newell 309</t>
  </si>
  <si>
    <t>OFF-AR-10001446</t>
  </si>
  <si>
    <t>Emily Phan</t>
  </si>
  <si>
    <t>EP-13915</t>
  </si>
  <si>
    <t>CA-2016-113390</t>
  </si>
  <si>
    <t>Avery Fluorescent Highlighter Four-Color Set</t>
  </si>
  <si>
    <t>OFF-AR-10003183</t>
  </si>
  <si>
    <t>New Hampshire</t>
  </si>
  <si>
    <t>Dover</t>
  </si>
  <si>
    <t>Eleni McCrary</t>
  </si>
  <si>
    <t>EM-13810</t>
  </si>
  <si>
    <t>CA-2016-158358</t>
  </si>
  <si>
    <t>Global Commerce Series High-Back Swivel/Tilt Chairs</t>
  </si>
  <si>
    <t>FUR-CH-10003379</t>
  </si>
  <si>
    <t>Brosina Hoffman</t>
  </si>
  <si>
    <t>BH-11710</t>
  </si>
  <si>
    <t>US-2014-140914</t>
  </si>
  <si>
    <t>DAX Wood Document Frame.</t>
  </si>
  <si>
    <t>FUR-FU-10000175</t>
  </si>
  <si>
    <t>Beth Paige</t>
  </si>
  <si>
    <t>BP-11290</t>
  </si>
  <si>
    <t>CA-2017-137505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</si>
  <si>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</si>
  <si>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</si>
  <si>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</si>
  <si>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</si>
  <si>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</si>
  <si>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</si>
  <si>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</si>
  <si>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CA-2017-141782</t>
  </si>
  <si>
    <t>Avery 518</t>
  </si>
  <si>
    <t>OFF-LA-10001641</t>
  </si>
  <si>
    <t>Jennifer Jackson</t>
  </si>
  <si>
    <t>JJ-15445</t>
  </si>
  <si>
    <t>CA-2016-137127</t>
  </si>
  <si>
    <t>Round Specialty Laser Printer Labels</t>
  </si>
  <si>
    <t>OFF-LA-10001074</t>
  </si>
  <si>
    <t>San Diego</t>
  </si>
  <si>
    <t>CA-2017-131303</t>
  </si>
  <si>
    <t>Riverside Palais Royal Lawyers Bookcase, Royale Cherry Finish</t>
  </si>
  <si>
    <t>FUR-BO-10004834</t>
  </si>
  <si>
    <t>Vermont</t>
  </si>
  <si>
    <t>Burlington</t>
  </si>
  <si>
    <t>Quincy Jones</t>
  </si>
  <si>
    <t>QJ-19255</t>
  </si>
  <si>
    <t>CA-2015-117086</t>
  </si>
  <si>
    <t>Bionaire Personal Warm Mist Humidifier/Vaporizer</t>
  </si>
  <si>
    <t>OFF-AP-10001154</t>
  </si>
  <si>
    <t>CA-2017-129294</t>
  </si>
  <si>
    <t>XtraLife ClearVue Slant-D Ring Binder, White, 3"</t>
  </si>
  <si>
    <t>OFF-BI-10004236</t>
  </si>
  <si>
    <t>Cisco 8x8 Inc. 6753i IP Business Phone System</t>
  </si>
  <si>
    <t>TEC-PH-10004667</t>
  </si>
  <si>
    <t>Nebraska</t>
  </si>
  <si>
    <t>Omaha</t>
  </si>
  <si>
    <t>Neil Franzˆsisch</t>
  </si>
  <si>
    <t>NF-18475</t>
  </si>
  <si>
    <t>US-2015-100069</t>
  </si>
  <si>
    <t>1/4 Fold Party Design Invitations &amp; White Envelopes, 24 8-1/2" X 11" Cards, 25 Env./Pack</t>
  </si>
  <si>
    <t>OFF-PA-10001583</t>
  </si>
  <si>
    <t>Alan Dominguez</t>
  </si>
  <si>
    <t>AD-10180</t>
  </si>
  <si>
    <t>CA-2014-128062</t>
  </si>
  <si>
    <t>GBC DocuBind TL300 Electric Binding System</t>
  </si>
  <si>
    <t>OFF-BI-10001359</t>
  </si>
  <si>
    <t>Nick Crebassa</t>
  </si>
  <si>
    <t>NC-18535</t>
  </si>
  <si>
    <t>CA-2014-114321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</si>
  <si>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</si>
  <si>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</si>
  <si>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</si>
  <si>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</si>
  <si>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</si>
  <si>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</si>
  <si>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</si>
  <si>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</si>
  <si>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CA-2017-124261</t>
  </si>
  <si>
    <t>Evan Bailliet</t>
  </si>
  <si>
    <t>EB-14170</t>
  </si>
  <si>
    <t>CA-2014-111962</t>
  </si>
  <si>
    <t>GBC Standard Plastic Binding Systems' Combs</t>
  </si>
  <si>
    <t>OFF-BI-10001308</t>
  </si>
  <si>
    <t>Staple remover</t>
  </si>
  <si>
    <t>OFF-SU-10001935</t>
  </si>
  <si>
    <t>Massachusetts</t>
  </si>
  <si>
    <t>Lowell</t>
  </si>
  <si>
    <t>Kunst Miller</t>
  </si>
  <si>
    <t>KM-16720</t>
  </si>
  <si>
    <t>CA-2017-167395</t>
  </si>
  <si>
    <t>Logitech Trackman Marble Mouse</t>
  </si>
  <si>
    <t>TEC-AC-10001109</t>
  </si>
  <si>
    <t>Idaho</t>
  </si>
  <si>
    <t>Boise</t>
  </si>
  <si>
    <t>Shahid Collister</t>
  </si>
  <si>
    <t>SC-20380</t>
  </si>
  <si>
    <t>CA-2017-142293</t>
  </si>
  <si>
    <t>Security-Tint Envelopes</t>
  </si>
  <si>
    <t>OFF-EN-10004459</t>
  </si>
  <si>
    <t>Bloomington</t>
  </si>
  <si>
    <t>Tim Brockman</t>
  </si>
  <si>
    <t>TB-21250</t>
  </si>
  <si>
    <t>CA-2015-117898</t>
  </si>
  <si>
    <t>Lock-Up Easel 'Spel-Binder'</t>
  </si>
  <si>
    <t>OFF-BI-10003984</t>
  </si>
  <si>
    <t>Tamara Willingham</t>
  </si>
  <si>
    <t>TW-21025</t>
  </si>
  <si>
    <t>CA-2014-101364</t>
  </si>
  <si>
    <t>Logitech 910-002974 M325 Wireless Mouse for Web Scrolling</t>
  </si>
  <si>
    <t>TEC-AC-10003628</t>
  </si>
  <si>
    <t>Jill Fjeld</t>
  </si>
  <si>
    <t>JF-15565</t>
  </si>
  <si>
    <t>CA-2016-105781</t>
  </si>
  <si>
    <t>Hon Every-Day Chair Series Swivel Task Chairs</t>
  </si>
  <si>
    <t>FUR-CH-10001802</t>
  </si>
  <si>
    <t>DAX Two-Tone Rosewood/Black Document Frame, Desktop, 5 x 7</t>
  </si>
  <si>
    <t>FUR-FU-10002445</t>
  </si>
  <si>
    <t>Green Bay</t>
  </si>
  <si>
    <t>Chris Selesnick</t>
  </si>
  <si>
    <t>CS-12250</t>
  </si>
  <si>
    <t>CA-2016-119641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</si>
  <si>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</si>
  <si>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</si>
  <si>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</si>
  <si>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</si>
  <si>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</si>
  <si>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</si>
  <si>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Sony Micro Vault Click 16 GB USB 2.0 Flash Drive</t>
  </si>
  <si>
    <t>TEC-AC-10000109</t>
  </si>
  <si>
    <t>Annie Thurman</t>
  </si>
  <si>
    <t>AT-10735</t>
  </si>
  <si>
    <t>CA-2016-108210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</si>
  <si>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</si>
  <si>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</si>
  <si>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</si>
  <si>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</si>
  <si>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</si>
  <si>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</si>
  <si>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US-2016-144477</t>
  </si>
  <si>
    <t>GBC VeloBinder Manual Binding System</t>
  </si>
  <si>
    <t>OFF-BI-10001543</t>
  </si>
  <si>
    <t>Lisa DeCherney</t>
  </si>
  <si>
    <t>LD-17005</t>
  </si>
  <si>
    <t>CA-2016-116379</t>
  </si>
  <si>
    <t>Memorex Micro Travel Drive 32 GB</t>
  </si>
  <si>
    <t>TEC-AC-10004864</t>
  </si>
  <si>
    <t>CA-2014-114251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</si>
  <si>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</si>
  <si>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</si>
  <si>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</si>
  <si>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</si>
  <si>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</si>
  <si>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</si>
  <si>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</si>
  <si>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</si>
  <si>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</si>
  <si>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</si>
  <si>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</si>
  <si>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</si>
  <si>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CA-2016-161746</t>
  </si>
  <si>
    <t>Eldon Expressions Wood and Plastic Desk Accessories, Oak</t>
  </si>
  <si>
    <t>FUR-FU-10003731</t>
  </si>
  <si>
    <t>Newell Chalk Holder</t>
  </si>
  <si>
    <t>OFF-AR-10000390</t>
  </si>
  <si>
    <t>JM Magazine Binder</t>
  </si>
  <si>
    <t>OFF-BI-10004826</t>
  </si>
  <si>
    <t>Joy Smith</t>
  </si>
  <si>
    <t>JS-16030</t>
  </si>
  <si>
    <t>CA-2017-125990</t>
  </si>
  <si>
    <t>Black Avery Memo-Size 3-Ring Binder, 5 1/2" x 8 1/2"</t>
  </si>
  <si>
    <t>OFF-BI-10002897</t>
  </si>
  <si>
    <t>Wilmington</t>
  </si>
  <si>
    <t>Laurel Beltran</t>
  </si>
  <si>
    <t>LB-16795</t>
  </si>
  <si>
    <t>CA-2017-147032</t>
  </si>
  <si>
    <t>Avery Personal Creations Heavyweight Cards</t>
  </si>
  <si>
    <t>OFF-PA-10003256</t>
  </si>
  <si>
    <t>Assorted Color Push Pins</t>
  </si>
  <si>
    <t>OFF-FA-10003059</t>
  </si>
  <si>
    <t>San Luis Obispo</t>
  </si>
  <si>
    <t>Susan Pistek</t>
  </si>
  <si>
    <t>SP-20920</t>
  </si>
  <si>
    <t>CA-2016-105291</t>
  </si>
  <si>
    <t>Panasonic KX TS3282B Corded phone</t>
  </si>
  <si>
    <t>TEC-PH-10000675</t>
  </si>
  <si>
    <t>Inglewood</t>
  </si>
  <si>
    <t>Khloe Miller</t>
  </si>
  <si>
    <t>KM-16660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</si>
  <si>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</si>
  <si>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</si>
  <si>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</si>
  <si>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</si>
  <si>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</si>
  <si>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Brad Thomas</t>
  </si>
  <si>
    <t>BT-11485</t>
  </si>
  <si>
    <t>CA-2016-122511</t>
  </si>
  <si>
    <t>Dot Matrix Printer Tape Reel Labels, White, 5000/Box</t>
  </si>
  <si>
    <t>OFF-LA-10003930</t>
  </si>
  <si>
    <t>Detroit</t>
  </si>
  <si>
    <t>Heather Kirkland</t>
  </si>
  <si>
    <t>HK-14890</t>
  </si>
  <si>
    <t>CA-2014-144281</t>
  </si>
  <si>
    <t>Belkin F5C206VTEL 6 Outlet Surge</t>
  </si>
  <si>
    <t>OFF-AP-10002892</t>
  </si>
  <si>
    <t>Steve Chapman</t>
  </si>
  <si>
    <t>SC-20695</t>
  </si>
  <si>
    <t>US-2016-151260</t>
  </si>
  <si>
    <t>Neil Knudson</t>
  </si>
  <si>
    <t>NK-18490</t>
  </si>
  <si>
    <t>CA-2017-130148</t>
  </si>
  <si>
    <t>Array Memo Cubes</t>
  </si>
  <si>
    <t>OFF-PA-10000551</t>
  </si>
  <si>
    <t>SAFCO Mobile Desk Side File, Wire Frame</t>
  </si>
  <si>
    <t>OFF-ST-10001837</t>
  </si>
  <si>
    <t>CA-2015-107902</t>
  </si>
  <si>
    <t>Patrick O'Brill</t>
  </si>
  <si>
    <t>PO-18850</t>
  </si>
  <si>
    <t>CA-2015-130183</t>
  </si>
  <si>
    <t>Newell 326</t>
  </si>
  <si>
    <t>OFF-AR-10001545</t>
  </si>
  <si>
    <t>Tom Ashbrook</t>
  </si>
  <si>
    <t>TA-21385</t>
  </si>
  <si>
    <t>CA-2017-140536</t>
  </si>
  <si>
    <t>BlackBerry Q10</t>
  </si>
  <si>
    <t>TEC-PH-10003691</t>
  </si>
  <si>
    <t>Paul Gonzalez</t>
  </si>
  <si>
    <t>PG-18895</t>
  </si>
  <si>
    <t>US-2017-135986</t>
  </si>
  <si>
    <t>Xerox 230</t>
  </si>
  <si>
    <t>OFF-PA-10001534</t>
  </si>
  <si>
    <t>GBC Instant Report Kit</t>
  </si>
  <si>
    <t>OFF-BI-10000301</t>
  </si>
  <si>
    <t>Arlington</t>
  </si>
  <si>
    <t>US-2017-130603</t>
  </si>
  <si>
    <t>Dixon My First Ticonderoga Pencil, #2</t>
  </si>
  <si>
    <t>OFF-AR-10003405</t>
  </si>
  <si>
    <t>Kelly Andreada</t>
  </si>
  <si>
    <t>KA-16525</t>
  </si>
  <si>
    <t>CA-2017-116498</t>
  </si>
  <si>
    <t>Kensington K72356US Mouse-in-a-Box USB Desktop Mouse</t>
  </si>
  <si>
    <t>TEC-AC-10000682</t>
  </si>
  <si>
    <t>Fred Wasserman</t>
  </si>
  <si>
    <t>FW-14395</t>
  </si>
  <si>
    <t>CA-2017-118668</t>
  </si>
  <si>
    <t>Xerox 1975</t>
  </si>
  <si>
    <t>OFF-PA-10000232</t>
  </si>
  <si>
    <t>CA-2017-122770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</si>
  <si>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</si>
  <si>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</si>
  <si>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</si>
  <si>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</si>
  <si>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</si>
  <si>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</si>
  <si>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</si>
  <si>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</si>
  <si>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</si>
  <si>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</si>
  <si>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CA-2015-130113</t>
  </si>
  <si>
    <t>Acme Design Line 8" Stainless Steel Bent Scissors w/Champagne Handles, 3-1/8" Cut</t>
  </si>
  <si>
    <t>OFF-SU-10004290</t>
  </si>
  <si>
    <t>CA-2016-144785</t>
  </si>
  <si>
    <t>American Pencil</t>
  </si>
  <si>
    <t>OFF-AR-10001573</t>
  </si>
  <si>
    <t>Laser &amp; Ink Jet Business Envelopes</t>
  </si>
  <si>
    <t>OFF-EN-10003862</t>
  </si>
  <si>
    <t>Matthew Clasen</t>
  </si>
  <si>
    <t>MC-17635</t>
  </si>
  <si>
    <t>US-2014-120175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</si>
  <si>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</si>
  <si>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</si>
  <si>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</si>
  <si>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</si>
  <si>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</si>
  <si>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CA-2016-137393</t>
  </si>
  <si>
    <t>Fellowes Bases and Tops For Staxonsteel/High-Stak Systems</t>
  </si>
  <si>
    <t>OFF-ST-10003123</t>
  </si>
  <si>
    <t>John Lucas</t>
  </si>
  <si>
    <t>JL-15850</t>
  </si>
  <si>
    <t>US-2014-164644</t>
  </si>
  <si>
    <t>LG G2</t>
  </si>
  <si>
    <t>TEC-PH-10002645</t>
  </si>
  <si>
    <t>Frank Merwin</t>
  </si>
  <si>
    <t>FM-14290</t>
  </si>
  <si>
    <t>CA-2016-114867</t>
  </si>
  <si>
    <t>Samsung Replacement EH64AVFWE Premium Headset</t>
  </si>
  <si>
    <t>TEC-PH-10003442</t>
  </si>
  <si>
    <t>Dublin</t>
  </si>
  <si>
    <t>Ken Lonsdale</t>
  </si>
  <si>
    <t>KL-16645</t>
  </si>
  <si>
    <t>US-2017-140312</t>
  </si>
  <si>
    <t>Greensboro</t>
  </si>
  <si>
    <t>Grace Kelly</t>
  </si>
  <si>
    <t>GK-14620</t>
  </si>
  <si>
    <t>CA-2015-133396</t>
  </si>
  <si>
    <t>Avery 499</t>
  </si>
  <si>
    <t>OFF-LA-10001569</t>
  </si>
  <si>
    <t>Alabama</t>
  </si>
  <si>
    <t>Amy Hunt</t>
  </si>
  <si>
    <t>AH-10465</t>
  </si>
  <si>
    <t>CA-2017-145275</t>
  </si>
  <si>
    <t>San Clemente</t>
  </si>
  <si>
    <t>Art Ferguson</t>
  </si>
  <si>
    <t>AF-10870</t>
  </si>
  <si>
    <t>CA-2016-126270</t>
  </si>
  <si>
    <t>Recycled Pressboard Report Cover with Reinforced Top Hinge</t>
  </si>
  <si>
    <t>OFF-BI-10002764</t>
  </si>
  <si>
    <t>Lena Creighton</t>
  </si>
  <si>
    <t>LC-16885</t>
  </si>
  <si>
    <t>CA-2017-157448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</si>
  <si>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</si>
  <si>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</si>
  <si>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</si>
  <si>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</si>
  <si>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</si>
  <si>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</si>
  <si>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</si>
  <si>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US-2015-120957</t>
  </si>
  <si>
    <t>Maxwell Schwartz</t>
  </si>
  <si>
    <t>MS-17770</t>
  </si>
  <si>
    <t>CA-2017-132619</t>
  </si>
  <si>
    <t>Bose SoundLink Bluetooth Speaker</t>
  </si>
  <si>
    <t>TEC-PH-10001760</t>
  </si>
  <si>
    <t>Maria Etezadi</t>
  </si>
  <si>
    <t>ME-17320</t>
  </si>
  <si>
    <t>CA-2016-160717</t>
  </si>
  <si>
    <t>Rosewill 107 Normal Keys USB Wired Standard Keyboard</t>
  </si>
  <si>
    <t>TEC-AC-10002134</t>
  </si>
  <si>
    <t>Samsung Galaxy Mega 6.3</t>
  </si>
  <si>
    <t>TEC-PH-10001459</t>
  </si>
  <si>
    <t>Pomona</t>
  </si>
  <si>
    <t>Cindy Stewart</t>
  </si>
  <si>
    <t>CS-12505</t>
  </si>
  <si>
    <t>CA-2014-100860</t>
  </si>
  <si>
    <t>Office Star - Mid Back Dual function Ergonomic High Back Chair with 2-Way Adjustable Arms</t>
  </si>
  <si>
    <t>FUR-CH-10004983</t>
  </si>
  <si>
    <t>Adam Shillingsburg</t>
  </si>
  <si>
    <t>AS-10090</t>
  </si>
  <si>
    <t>CA-2014-156160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</si>
  <si>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</si>
  <si>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</si>
  <si>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</si>
  <si>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</si>
  <si>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</si>
  <si>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</si>
  <si>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</si>
  <si>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</si>
  <si>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Tucson</t>
  </si>
  <si>
    <t>Harold Pawlan</t>
  </si>
  <si>
    <t>HP-14815</t>
  </si>
  <si>
    <t>CA-2017-161893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</si>
  <si>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</si>
  <si>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</si>
  <si>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</si>
  <si>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</si>
  <si>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</si>
  <si>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</si>
  <si>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CA-2016-107104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</si>
  <si>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</si>
  <si>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</si>
  <si>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</si>
  <si>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</si>
  <si>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</si>
  <si>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</si>
  <si>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</si>
  <si>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</si>
  <si>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</si>
  <si>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</si>
  <si>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</si>
  <si>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</si>
  <si>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CA-2014-150518</t>
  </si>
  <si>
    <t>GBC VeloBinder Electric Binding Machine</t>
  </si>
  <si>
    <t>OFF-BI-10000778</t>
  </si>
  <si>
    <t>Glendale</t>
  </si>
  <si>
    <t>Frank Olsen</t>
  </si>
  <si>
    <t>FO-14305</t>
  </si>
  <si>
    <t>US-2017-107979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</si>
  <si>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</si>
  <si>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</si>
  <si>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</si>
  <si>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</si>
  <si>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</si>
  <si>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</si>
  <si>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</si>
  <si>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</si>
  <si>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CA-2014-104563</t>
  </si>
  <si>
    <t>Office Star - Task Chair with Contemporary Loop Arms</t>
  </si>
  <si>
    <t>FUR-CH-10002780</t>
  </si>
  <si>
    <t>Contico 72"H Heavy-Duty Storage System</t>
  </si>
  <si>
    <t>OFF-ST-10000934</t>
  </si>
  <si>
    <t>Concord</t>
  </si>
  <si>
    <t>Joseph Holt</t>
  </si>
  <si>
    <t>JH-15985</t>
  </si>
  <si>
    <t>CA-2015-116638</t>
  </si>
  <si>
    <t>Xerox 1899</t>
  </si>
  <si>
    <t>OFF-PA-10001846</t>
  </si>
  <si>
    <t>US-2017-125808</t>
  </si>
  <si>
    <t>Lesro Round Back Collection Coffee Table, End Table</t>
  </si>
  <si>
    <t>FUR-TA-10003008</t>
  </si>
  <si>
    <t>Maya Herman</t>
  </si>
  <si>
    <t>MH-17785</t>
  </si>
  <si>
    <t>CA-2014-124702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</si>
  <si>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</si>
  <si>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</si>
  <si>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</si>
  <si>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</si>
  <si>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</si>
  <si>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</si>
  <si>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</si>
  <si>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CA-2014-151330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</si>
  <si>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</si>
  <si>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</si>
  <si>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</si>
  <si>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</si>
  <si>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</si>
  <si>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</si>
  <si>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</si>
  <si>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CA-2017-154809</t>
  </si>
  <si>
    <t>Jackery Bar Premium Fast-charging Portable Charger</t>
  </si>
  <si>
    <t>TEC-PH-10003215</t>
  </si>
  <si>
    <t>Neoma Murray</t>
  </si>
  <si>
    <t>NM-18520</t>
  </si>
  <si>
    <t>CA-2016-168844</t>
  </si>
  <si>
    <t>Avery Hidden Tab Dividers for Binding Systems</t>
  </si>
  <si>
    <t>OFF-BI-10002609</t>
  </si>
  <si>
    <t>Avery Metallic Poly Binders</t>
  </si>
  <si>
    <t>OFF-BI-10003476</t>
  </si>
  <si>
    <t>CA-2014-118192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</si>
  <si>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</si>
  <si>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</si>
  <si>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</si>
  <si>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</si>
  <si>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</si>
  <si>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</si>
  <si>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CA-2014-139283</t>
  </si>
  <si>
    <t>Lubbock</t>
  </si>
  <si>
    <t>CA-2017-103520</t>
  </si>
  <si>
    <t>O'Sullivan Plantations 2-Door Library in Landvery Oak</t>
  </si>
  <si>
    <t>FUR-BO-10000780</t>
  </si>
  <si>
    <t>CA-2017-137449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</si>
  <si>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</si>
  <si>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</si>
  <si>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</si>
  <si>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</si>
  <si>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</si>
  <si>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</si>
  <si>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</si>
  <si>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</si>
  <si>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CA-2014-115133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</si>
  <si>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</si>
  <si>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</si>
  <si>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</si>
  <si>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</si>
  <si>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</si>
  <si>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</si>
  <si>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</si>
  <si>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</si>
  <si>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</si>
  <si>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</si>
  <si>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</si>
  <si>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</si>
  <si>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</si>
  <si>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</si>
  <si>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Pauline Webber</t>
  </si>
  <si>
    <t>PW-19030</t>
  </si>
  <si>
    <t>CA-2016-140256</t>
  </si>
  <si>
    <t>Fellowes PB500 Electric Punch Plastic Comb Binding Machine with Manual Bind</t>
  </si>
  <si>
    <t>OFF-BI-10003527</t>
  </si>
  <si>
    <t>Mary Zewe</t>
  </si>
  <si>
    <t>MZ-17515</t>
  </si>
  <si>
    <t>CA-2014-128524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</si>
  <si>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</si>
  <si>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</si>
  <si>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</si>
  <si>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</si>
  <si>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</si>
  <si>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</si>
  <si>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</si>
  <si>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CA-2016-110086</t>
  </si>
  <si>
    <t>Staples</t>
  </si>
  <si>
    <t>OFF-FA-10000735</t>
  </si>
  <si>
    <t>Mississippi</t>
  </si>
  <si>
    <t>Jackson</t>
  </si>
  <si>
    <t>CA-2017-144365</t>
  </si>
  <si>
    <t>Avery 481</t>
  </si>
  <si>
    <t>OFF-LA-10002195</t>
  </si>
  <si>
    <t>Sanjit Chand</t>
  </si>
  <si>
    <t>SC-20095</t>
  </si>
  <si>
    <t>CA-2016-130638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</si>
  <si>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</si>
  <si>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</si>
  <si>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</si>
  <si>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</si>
  <si>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</si>
  <si>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</si>
  <si>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CA-2017-117128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</si>
  <si>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</si>
  <si>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</si>
  <si>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</si>
  <si>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</si>
  <si>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</si>
  <si>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</si>
  <si>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US-2017-122672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</si>
  <si>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</si>
  <si>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</si>
  <si>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</si>
  <si>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</si>
  <si>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</si>
  <si>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</si>
  <si>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</si>
  <si>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CA-2015-138625</t>
  </si>
  <si>
    <t>Hon 2111 Invitation Series Corner Table</t>
  </si>
  <si>
    <t>FUR-TA-10003715</t>
  </si>
  <si>
    <t>Rochester</t>
  </si>
  <si>
    <t>Denise Monton</t>
  </si>
  <si>
    <t>DM-13345</t>
  </si>
  <si>
    <t>CA-2016-129861</t>
  </si>
  <si>
    <t>Acme Design Stainless Steel Bent Scissors</t>
  </si>
  <si>
    <t>OFF-SU-10004737</t>
  </si>
  <si>
    <t>Virginia Beach</t>
  </si>
  <si>
    <t>Tamara Dahlen</t>
  </si>
  <si>
    <t>TD-20995</t>
  </si>
  <si>
    <t>CA-2014-130155</t>
  </si>
  <si>
    <t>Xerox 1886</t>
  </si>
  <si>
    <t>OFF-PA-10001357</t>
  </si>
  <si>
    <t>Jonesboro</t>
  </si>
  <si>
    <t>Jeremy Pistek</t>
  </si>
  <si>
    <t>JP-15520</t>
  </si>
  <si>
    <t>CA-2016-117604</t>
  </si>
  <si>
    <t>Mansfield</t>
  </si>
  <si>
    <t>Ed Braxton</t>
  </si>
  <si>
    <t>EB-13705</t>
  </si>
  <si>
    <t>CA-2017-107797</t>
  </si>
  <si>
    <t>Acco Smartsocket Color-Coded Six-Outlet AC Adapter Model Surge Protectors</t>
  </si>
  <si>
    <t>OFF-AP-10002403</t>
  </si>
  <si>
    <t>Theone Pippenger</t>
  </si>
  <si>
    <t>TP-21130</t>
  </si>
  <si>
    <t>CA-2015-116841</t>
  </si>
  <si>
    <t>Seth Thomas 8 1/2" Cubicle Clock</t>
  </si>
  <si>
    <t>FUR-FU-10003464</t>
  </si>
  <si>
    <t>Sacramento</t>
  </si>
  <si>
    <t>Frank Carlisle</t>
  </si>
  <si>
    <t>FC-14245</t>
  </si>
  <si>
    <t>CA-2015-149517</t>
  </si>
  <si>
    <t>Jensen SMPS-640 -†speaker phone</t>
  </si>
  <si>
    <t>TEC-PH-10000193</t>
  </si>
  <si>
    <t>San Jose</t>
  </si>
  <si>
    <t>Keith Dawkins</t>
  </si>
  <si>
    <t>KD-16495</t>
  </si>
  <si>
    <t>CA-2017-104619</t>
  </si>
  <si>
    <t>Ibico EB-19 Dual Function Manual Binding System</t>
  </si>
  <si>
    <t>OFF-BI-10004318</t>
  </si>
  <si>
    <t>Xerox 1987</t>
  </si>
  <si>
    <t>OFF-PA-10003845</t>
  </si>
  <si>
    <t>Henia Zydlo</t>
  </si>
  <si>
    <t>HZ-14950</t>
  </si>
  <si>
    <t>CA-2017-108931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</si>
  <si>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</si>
  <si>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</si>
  <si>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</si>
  <si>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</si>
  <si>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</si>
  <si>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</si>
  <si>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</si>
  <si>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US-2016-105452</t>
  </si>
  <si>
    <t>Eldon Image Series Desk Accessories, Ebony</t>
  </si>
  <si>
    <t>FUR-FU-10003691</t>
  </si>
  <si>
    <t>Avery Arch Ring Binders</t>
  </si>
  <si>
    <t>Harold Dahlen</t>
  </si>
  <si>
    <t>HD-14785</t>
  </si>
  <si>
    <t>CA-2014-119172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</si>
  <si>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</si>
  <si>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</si>
  <si>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</si>
  <si>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</si>
  <si>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</si>
  <si>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</si>
  <si>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</si>
  <si>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CA-2017-110940</t>
  </si>
  <si>
    <t>Carina Media Storage Towers in Natural &amp; Black</t>
  </si>
  <si>
    <t>OFF-ST-10001418</t>
  </si>
  <si>
    <t>Brendan Murry</t>
  </si>
  <si>
    <t>BM-11575</t>
  </si>
  <si>
    <t>US-2017-129203</t>
  </si>
  <si>
    <t>Recycled Premium Regency Composition Covers</t>
  </si>
  <si>
    <t>OFF-BI-10002437</t>
  </si>
  <si>
    <t>CA-2016-108630</t>
  </si>
  <si>
    <t>Xerox 1944</t>
  </si>
  <si>
    <t>OFF-PA-10002319</t>
  </si>
  <si>
    <t>Stuart Van</t>
  </si>
  <si>
    <t>SV-20815</t>
  </si>
  <si>
    <t>CA-2016-160598</t>
  </si>
  <si>
    <t>Neat Ideas Personal Hanging Folder Files, Black</t>
  </si>
  <si>
    <t>OFF-ST-10000344</t>
  </si>
  <si>
    <t>Heather Jas</t>
  </si>
  <si>
    <t>HJ-14875</t>
  </si>
  <si>
    <t>CA-2017-132584</t>
  </si>
  <si>
    <t>Sarah Brown</t>
  </si>
  <si>
    <t>SB-20185</t>
  </si>
  <si>
    <t>CA-2017-116127</t>
  </si>
  <si>
    <t>Ideal Clamps</t>
  </si>
  <si>
    <t>OFF-FA-10002988</t>
  </si>
  <si>
    <t>Roy Skaria</t>
  </si>
  <si>
    <t>RS-19870</t>
  </si>
  <si>
    <t>CA-2016-107475</t>
  </si>
  <si>
    <t>Office Star - Contemporary Task Swivel chair with Loop Arms, Charcoal</t>
  </si>
  <si>
    <t>FUR-CH-10003298</t>
  </si>
  <si>
    <t>Roger Barcio</t>
  </si>
  <si>
    <t>RB-19705</t>
  </si>
  <si>
    <t>CA-2017-152975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</si>
  <si>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</si>
  <si>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</si>
  <si>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</si>
  <si>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</si>
  <si>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</si>
  <si>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</si>
  <si>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</si>
  <si>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</si>
  <si>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CA-2015-143147</t>
  </si>
  <si>
    <t>StarTech.com 10/100 VDSL2 Ethernet Extender Kit</t>
  </si>
  <si>
    <t>Machines</t>
  </si>
  <si>
    <t>TEC-MA-10004679</t>
  </si>
  <si>
    <t>Sandra Flanagan</t>
  </si>
  <si>
    <t>SF-20065</t>
  </si>
  <si>
    <t>CA-2015-148495</t>
  </si>
  <si>
    <t>Maria Bertelson</t>
  </si>
  <si>
    <t>MB-17305</t>
  </si>
  <si>
    <t>CA-2015-113131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</si>
  <si>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</si>
  <si>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</si>
  <si>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</si>
  <si>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</si>
  <si>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</si>
  <si>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</si>
  <si>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Fremont</t>
  </si>
  <si>
    <t>Damala Kotsonis</t>
  </si>
  <si>
    <t>DK-12835</t>
  </si>
  <si>
    <t>CA-2017-104388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</si>
  <si>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</si>
  <si>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</si>
  <si>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</si>
  <si>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</si>
  <si>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</si>
  <si>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CA-2014-130428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</si>
  <si>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</si>
  <si>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</si>
  <si>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</si>
  <si>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</si>
  <si>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</si>
  <si>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</si>
  <si>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</si>
  <si>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</si>
  <si>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CA-2015-161242</t>
  </si>
  <si>
    <t>Avery 496</t>
  </si>
  <si>
    <t>OFF-LA-10000081</t>
  </si>
  <si>
    <t>Susan MacKendrick</t>
  </si>
  <si>
    <t>SM-20905</t>
  </si>
  <si>
    <t>CA-2016-129280</t>
  </si>
  <si>
    <t>Cisco 8961 IP Phone Charcoal</t>
  </si>
  <si>
    <t>TEC-MA-10003589</t>
  </si>
  <si>
    <t>Logitech†VX Revolution Cordless Laser Mouse for Notebooks (Black)</t>
  </si>
  <si>
    <t>TEC-AC-10002637</t>
  </si>
  <si>
    <t>Tennsco Industrial Shelving</t>
  </si>
  <si>
    <t>OFF-ST-10002554</t>
  </si>
  <si>
    <t>Imation†16GB Mini TravelDrive USB 2.0†Flash Drive</t>
  </si>
  <si>
    <t>TEC-AC-10003832</t>
  </si>
  <si>
    <t>G.E. Longer-Life Indoor Recessed Floodlight Bulbs</t>
  </si>
  <si>
    <t>FUR-FU-10004586</t>
  </si>
  <si>
    <t>CA-2014-103086</t>
  </si>
  <si>
    <t>Xerox 1935</t>
  </si>
  <si>
    <t>OFF-PA-10003656</t>
  </si>
  <si>
    <t>CA-2015-156853</t>
  </si>
  <si>
    <t>OFF-FA-10003021</t>
  </si>
  <si>
    <t>Eugene Barchas</t>
  </si>
  <si>
    <t>EB-14110</t>
  </si>
  <si>
    <t>CA-2015-111612</t>
  </si>
  <si>
    <t>Seth Thomas 13 1/2" Wall Clock</t>
  </si>
  <si>
    <t>FUR-FU-10003799</t>
  </si>
  <si>
    <t>Aluminum Document Frame</t>
  </si>
  <si>
    <t>FUR-FU-10000246</t>
  </si>
  <si>
    <t>Broomfield</t>
  </si>
  <si>
    <t>CA-2016-125724</t>
  </si>
  <si>
    <t>Imation†Secure†Drive†+ Hardware Encrypted USB†flash drive†- 16 GB</t>
  </si>
  <si>
    <t>TEC-AC-10000358</t>
  </si>
  <si>
    <t>Brendan Dodson</t>
  </si>
  <si>
    <t>BD-11560</t>
  </si>
  <si>
    <t>CA-2015-163923</t>
  </si>
  <si>
    <t xml:space="preserve">Iceberg Mobile Mega Data/Printer Cart </t>
  </si>
  <si>
    <t>OFF-ST-10001526</t>
  </si>
  <si>
    <t>Sam Craven</t>
  </si>
  <si>
    <t>SC-20020</t>
  </si>
  <si>
    <t>CA-2015-147690</t>
  </si>
  <si>
    <t>Avery Binding System Hidden Tab Executive Style Index Sets</t>
  </si>
  <si>
    <t>OFF-BI-10004654</t>
  </si>
  <si>
    <t>Nicole Fjeld</t>
  </si>
  <si>
    <t>NF-18595</t>
  </si>
  <si>
    <t>CA-2015-160864</t>
  </si>
  <si>
    <t>Harmony Air Purifier</t>
  </si>
  <si>
    <t>OFF-AP-10001394</t>
  </si>
  <si>
    <t>Stewart Carmichael</t>
  </si>
  <si>
    <t>SC-20770</t>
  </si>
  <si>
    <t>CA-2016-131744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</si>
  <si>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</si>
  <si>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</si>
  <si>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</si>
  <si>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</si>
  <si>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Noah Childs</t>
  </si>
  <si>
    <t>NC-18625</t>
  </si>
  <si>
    <t>CA-2014-166590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</si>
  <si>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</si>
  <si>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</si>
  <si>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</si>
  <si>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</si>
  <si>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</si>
  <si>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</si>
  <si>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CA-2015-135251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</si>
  <si>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</si>
  <si>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</si>
  <si>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</si>
  <si>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</si>
  <si>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</si>
  <si>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</si>
  <si>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</si>
  <si>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</si>
  <si>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</si>
  <si>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</si>
  <si>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</si>
  <si>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CA-2015-135727</t>
  </si>
  <si>
    <t>Xerox 191</t>
  </si>
  <si>
    <t>OFF-PA-10000157</t>
  </si>
  <si>
    <t>Providence</t>
  </si>
  <si>
    <t>Allen Armold</t>
  </si>
  <si>
    <t>AA-10375</t>
  </si>
  <si>
    <t>US-2017-169488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</si>
  <si>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</si>
  <si>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</si>
  <si>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</si>
  <si>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</si>
  <si>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</si>
  <si>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</si>
  <si>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CA-2016-148747</t>
  </si>
  <si>
    <t>Troy Staebel</t>
  </si>
  <si>
    <t>TS-21610</t>
  </si>
  <si>
    <t>CA-2017-124191</t>
  </si>
  <si>
    <t>Prestige Round Ring Binders</t>
  </si>
  <si>
    <t>OFF-BI-10002949</t>
  </si>
  <si>
    <t>Ben Wallace</t>
  </si>
  <si>
    <t>BW-11200</t>
  </si>
  <si>
    <t>CA-2016-116596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</si>
  <si>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</si>
  <si>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</si>
  <si>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</si>
  <si>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</si>
  <si>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</si>
  <si>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</si>
  <si>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</si>
  <si>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</si>
  <si>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</si>
  <si>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</si>
  <si>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CA-2017-102729</t>
  </si>
  <si>
    <t>OFF-PA-10003127</t>
  </si>
  <si>
    <t>Mathew Reese</t>
  </si>
  <si>
    <t>MR-17545</t>
  </si>
  <si>
    <t>CA-2017-111759</t>
  </si>
  <si>
    <t>Iris Project Case</t>
  </si>
  <si>
    <t>OFF-ST-10002352</t>
  </si>
  <si>
    <t>Ann Chong</t>
  </si>
  <si>
    <t>AC-10615</t>
  </si>
  <si>
    <t>CA-2017-101637</t>
  </si>
  <si>
    <t>Fellowes Black Plastic Comb Bindings</t>
  </si>
  <si>
    <t>OFF-BI-10002071</t>
  </si>
  <si>
    <t>Patrick Bzostek</t>
  </si>
  <si>
    <t>PB-18805</t>
  </si>
  <si>
    <t>CA-2017-156958</t>
  </si>
  <si>
    <t>Cyber Acoustics AC-202b Speech Recognition Stereo Headset</t>
  </si>
  <si>
    <t>TEC-PH-10000148</t>
  </si>
  <si>
    <t>CA-2014-169446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</si>
  <si>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</si>
  <si>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</si>
  <si>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</si>
  <si>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</si>
  <si>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</si>
  <si>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</si>
  <si>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</si>
  <si>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</si>
  <si>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CA-2016-101189</t>
  </si>
  <si>
    <t>Fellowes Mighty 8 Compact Surge Protector</t>
  </si>
  <si>
    <t>OFF-AP-10000692</t>
  </si>
  <si>
    <t>Michelle Moray</t>
  </si>
  <si>
    <t>MM-18055</t>
  </si>
  <si>
    <t>US-2017-104451</t>
  </si>
  <si>
    <t>Maurice Satty</t>
  </si>
  <si>
    <t>MS-17710</t>
  </si>
  <si>
    <t>CA-2015-123939</t>
  </si>
  <si>
    <t>Avery 474</t>
  </si>
  <si>
    <t>OFF-LA-10003190</t>
  </si>
  <si>
    <t>Belkin SportFit Armband For iPhone 5s/5c, Fuchsia</t>
  </si>
  <si>
    <t>TEC-PH-10000923</t>
  </si>
  <si>
    <t>OFF-AR-10003631</t>
  </si>
  <si>
    <t>Delfina Latchford</t>
  </si>
  <si>
    <t>DL-13315</t>
  </si>
  <si>
    <t>CA-2014-154165</t>
  </si>
  <si>
    <t>Jacksonville</t>
  </si>
  <si>
    <t>CA-2014-100293</t>
  </si>
  <si>
    <t>Plantronics CS510 - Over-the-Head monaural Wireless Headset System</t>
  </si>
  <si>
    <t>TEC-AC-10003033</t>
  </si>
  <si>
    <t>Appleton</t>
  </si>
  <si>
    <t>CA-2016-125220</t>
  </si>
  <si>
    <t>Kean Thornton</t>
  </si>
  <si>
    <t>KT-16480</t>
  </si>
  <si>
    <t>CA-2017-142461</t>
  </si>
  <si>
    <t>GBC VeloBind Cover Sets</t>
  </si>
  <si>
    <t>OFF-BI-10002353</t>
  </si>
  <si>
    <t>Cari Sayre</t>
  </si>
  <si>
    <t>CS-11845</t>
  </si>
  <si>
    <t>CA-2014-130575</t>
  </si>
  <si>
    <t>Dixon Prang Watercolor Pencils, 10-Color Set with Brush</t>
  </si>
  <si>
    <t>OFF-AR-10002399</t>
  </si>
  <si>
    <t>Liz MacKendrick</t>
  </si>
  <si>
    <t>LM-17065</t>
  </si>
  <si>
    <t>CA-2016-105263</t>
  </si>
  <si>
    <t>Space Solutions HD Industrial Steel Shelving.</t>
  </si>
  <si>
    <t>OFF-ST-10000991</t>
  </si>
  <si>
    <t>Dearborn Heights</t>
  </si>
  <si>
    <t>Ruben Dartt</t>
  </si>
  <si>
    <t>RD-19900</t>
  </si>
  <si>
    <t>CA-2014-149104</t>
  </si>
  <si>
    <t>Binney &amp; Smith Crayola Metallic Colored Pencils, 8-Color Set</t>
  </si>
  <si>
    <t>OFF-AR-10004685</t>
  </si>
  <si>
    <t>Stanley Contemporary Battery Pencil Sharpeners</t>
  </si>
  <si>
    <t>OFF-AR-10002952</t>
  </si>
  <si>
    <t>Xerox 1908</t>
  </si>
  <si>
    <t>OFF-PA-10001970</t>
  </si>
  <si>
    <t>CA-2016-113607</t>
  </si>
  <si>
    <t>Motorola L703CM</t>
  </si>
  <si>
    <t>TEC-PH-10004094</t>
  </si>
  <si>
    <t>Newell 32</t>
  </si>
  <si>
    <t>OFF-AR-10003190</t>
  </si>
  <si>
    <t>Rome</t>
  </si>
  <si>
    <t>CA-2016-101329</t>
  </si>
  <si>
    <t>Barrel Sharpener</t>
  </si>
  <si>
    <t>OFF-AR-10000614</t>
  </si>
  <si>
    <t>Dana Swing-Arm Lamps</t>
  </si>
  <si>
    <t>FUR-FU-10001546</t>
  </si>
  <si>
    <t>Kelly Williams</t>
  </si>
  <si>
    <t>KW-16570</t>
  </si>
  <si>
    <t>US-2015-158589</t>
  </si>
  <si>
    <t>Nu-Dell Float Frame 11 x 14 1/2</t>
  </si>
  <si>
    <t>FUR-FU-10002088</t>
  </si>
  <si>
    <t>Chris McAfee</t>
  </si>
  <si>
    <t>CM-12235</t>
  </si>
  <si>
    <t>CA-2016-149237</t>
  </si>
  <si>
    <t>Strathmore Photo Mount Cards</t>
  </si>
  <si>
    <t>OFF-PA-10003673</t>
  </si>
  <si>
    <t>Greenwood</t>
  </si>
  <si>
    <t>Adam Bellavance</t>
  </si>
  <si>
    <t>AB-10060</t>
  </si>
  <si>
    <t>CA-2017-118213</t>
  </si>
  <si>
    <t>OFF-PA-10000565</t>
  </si>
  <si>
    <t>Staple holder</t>
  </si>
  <si>
    <t>OFF-AP-10002222</t>
  </si>
  <si>
    <t>Mission Viejo</t>
  </si>
  <si>
    <t>Vivian Mathis</t>
  </si>
  <si>
    <t>VM-21835</t>
  </si>
  <si>
    <t>US-2016-123610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</si>
  <si>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</si>
  <si>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</si>
  <si>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</si>
  <si>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</si>
  <si>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</si>
  <si>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</si>
  <si>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</si>
  <si>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</si>
  <si>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CA-2016-105207</t>
  </si>
  <si>
    <t>Storex DuraTech Recycled Plastic Frosted Binders</t>
  </si>
  <si>
    <t>OFF-BI-10000756</t>
  </si>
  <si>
    <t>Oklahoma City</t>
  </si>
  <si>
    <t>Erin Creighton</t>
  </si>
  <si>
    <t>EC-14050</t>
  </si>
  <si>
    <t>CA-2017-163188</t>
  </si>
  <si>
    <t>Manco Dry-Lighter Erasable Highlighter</t>
  </si>
  <si>
    <t>OFF-AR-10000817</t>
  </si>
  <si>
    <t>Christopher Martinez</t>
  </si>
  <si>
    <t>CM-12385</t>
  </si>
  <si>
    <t>CA-2017-111738</t>
  </si>
  <si>
    <t>GBC ProClick 150 Presentation Binding System</t>
  </si>
  <si>
    <t>OFF-BI-10004584</t>
  </si>
  <si>
    <t>Huntsville</t>
  </si>
  <si>
    <t>Maureen Fritzler</t>
  </si>
  <si>
    <t>MF-17665</t>
  </si>
  <si>
    <t>US-2016-102232</t>
  </si>
  <si>
    <t>Wilson Electronics DB Pro Signal Booster</t>
  </si>
  <si>
    <t>TEC-PH-10001817</t>
  </si>
  <si>
    <t>Eric Murdock</t>
  </si>
  <si>
    <t>EM-13960</t>
  </si>
  <si>
    <t>CA-2015-156566</t>
  </si>
  <si>
    <t>Stockwell Push Pins</t>
  </si>
  <si>
    <t>OFF-FA-10001561</t>
  </si>
  <si>
    <t>Nona Balk</t>
  </si>
  <si>
    <t>NB-18655</t>
  </si>
  <si>
    <t>US-2017-125213</t>
  </si>
  <si>
    <t>Chromcraft 48" x 96" Racetrack Double Pedestal Table</t>
  </si>
  <si>
    <t>FUR-TA-10001932</t>
  </si>
  <si>
    <t>West Virginia</t>
  </si>
  <si>
    <t>CA-2017-130505</t>
  </si>
  <si>
    <t>Xerox 1962</t>
  </si>
  <si>
    <t>OFF-PA-10003893</t>
  </si>
  <si>
    <t>CA-2016-164770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</si>
  <si>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</si>
  <si>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</si>
  <si>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</si>
  <si>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</si>
  <si>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</si>
  <si>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</si>
  <si>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CA-2014-122679</t>
  </si>
  <si>
    <t>Razer Tiamat Over Ear 7.1 Surround Sound PC Gaming Headset</t>
  </si>
  <si>
    <t>TEC-AC-10001838</t>
  </si>
  <si>
    <t>Becky Castell</t>
  </si>
  <si>
    <t>BC-11125</t>
  </si>
  <si>
    <t>CA-2015-158351</t>
  </si>
  <si>
    <t>Harry Greene</t>
  </si>
  <si>
    <t>HG-14845</t>
  </si>
  <si>
    <t>CA-2017-150504</t>
  </si>
  <si>
    <t>Ibico Hi-Tech Manual Binding System</t>
  </si>
  <si>
    <t>OFF-BI-10004632</t>
  </si>
  <si>
    <t>Oswego</t>
  </si>
  <si>
    <t>Shahid Shariari</t>
  </si>
  <si>
    <t>SS-20410</t>
  </si>
  <si>
    <t>CA-2014-126193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</si>
  <si>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</si>
  <si>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</si>
  <si>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</si>
  <si>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</si>
  <si>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</si>
  <si>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</si>
  <si>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CA-2015-100818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</si>
  <si>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</si>
  <si>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</si>
  <si>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</si>
  <si>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</si>
  <si>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</si>
  <si>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</si>
  <si>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</si>
  <si>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</si>
  <si>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</si>
  <si>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</si>
  <si>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CA-2017-102925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</si>
  <si>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</si>
  <si>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</si>
  <si>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</si>
  <si>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</si>
  <si>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</si>
  <si>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</si>
  <si>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</si>
  <si>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</si>
  <si>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</si>
  <si>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</si>
  <si>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</si>
  <si>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</si>
  <si>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</si>
  <si>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</si>
  <si>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CA-2016-126858</t>
  </si>
  <si>
    <t>Avery 492</t>
  </si>
  <si>
    <t>OFF-LA-10004409</t>
  </si>
  <si>
    <t>John Castell</t>
  </si>
  <si>
    <t>JC-15775</t>
  </si>
  <si>
    <t>CA-2014-109127</t>
  </si>
  <si>
    <t>Zebra Zazzle Fluorescent Highlighters</t>
  </si>
  <si>
    <t>OFF-AR-10003560</t>
  </si>
  <si>
    <t>CA-2014-156545</t>
  </si>
  <si>
    <t>Brendan Sweed</t>
  </si>
  <si>
    <t>BS-11590</t>
  </si>
  <si>
    <t>US-2017-109610</t>
  </si>
  <si>
    <t>RCA Visys Integrated PBX 8-Line Router</t>
  </si>
  <si>
    <t>TEC-PH-10004922</t>
  </si>
  <si>
    <t>Eugene Hildebrand</t>
  </si>
  <si>
    <t>EH-14125</t>
  </si>
  <si>
    <t>CA-2014-100867</t>
  </si>
  <si>
    <t>Southworth 100% Cotton The Best Paper</t>
  </si>
  <si>
    <t>OFF-PA-10003591</t>
  </si>
  <si>
    <t>Frank Gastineau</t>
  </si>
  <si>
    <t>FG-14260</t>
  </si>
  <si>
    <t>CA-2014-101833</t>
  </si>
  <si>
    <t>iOttie HLCRIO102 Car Mount</t>
  </si>
  <si>
    <t>TEC-PH-10002583</t>
  </si>
  <si>
    <t>Shirley Jackson</t>
  </si>
  <si>
    <t>SJ-20500</t>
  </si>
  <si>
    <t>CA-2014-138240</t>
  </si>
  <si>
    <t>Boston Heavy-Duty Trimline Electric Pencil Sharpeners</t>
  </si>
  <si>
    <t>OFF-AR-10002135</t>
  </si>
  <si>
    <t>Bart Watters</t>
  </si>
  <si>
    <t>BW-11110</t>
  </si>
  <si>
    <t>CA-2017-151855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</si>
  <si>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</si>
  <si>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</si>
  <si>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</si>
  <si>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</si>
  <si>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</si>
  <si>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</si>
  <si>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</si>
  <si>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</si>
  <si>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CA-2016-140977</t>
  </si>
  <si>
    <t>Motorola HK250 Universal Bluetooth Headset</t>
  </si>
  <si>
    <t>TEC-PH-10003555</t>
  </si>
  <si>
    <t>CA-2015-129546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</si>
  <si>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</si>
  <si>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</si>
  <si>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</si>
  <si>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</si>
  <si>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</si>
  <si>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</si>
  <si>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</si>
  <si>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</si>
  <si>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</si>
  <si>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</si>
  <si>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</si>
  <si>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CA-2017-145506</t>
  </si>
  <si>
    <t>Acco PRESSTEX Data Binder with Storage Hooks, Light Blue, 9 1/2" X 11"</t>
  </si>
  <si>
    <t>OFF-BI-10000822</t>
  </si>
  <si>
    <t>Toby Swindell</t>
  </si>
  <si>
    <t>TS-21340</t>
  </si>
  <si>
    <t>CA-2014-140032</t>
  </si>
  <si>
    <t>Redmond</t>
  </si>
  <si>
    <t>Chuck Clark</t>
  </si>
  <si>
    <t>CC-12430</t>
  </si>
  <si>
    <t>US-2016-148957</t>
  </si>
  <si>
    <t>Electrix Architect's Clamp-On Swing Arm Lamp, Black</t>
  </si>
  <si>
    <t>FUR-FU-10003664</t>
  </si>
  <si>
    <t>Tulsa</t>
  </si>
  <si>
    <t>Duane Noonan</t>
  </si>
  <si>
    <t>DN-13690</t>
  </si>
  <si>
    <t>CA-2017-136882</t>
  </si>
  <si>
    <t>Xerox 1895</t>
  </si>
  <si>
    <t>OFF-PA-10002245</t>
  </si>
  <si>
    <t>Lawrence</t>
  </si>
  <si>
    <t>Anna Chung</t>
  </si>
  <si>
    <t>AC-10660</t>
  </si>
  <si>
    <t>CA-2016-158617</t>
  </si>
  <si>
    <t>Karl Braun</t>
  </si>
  <si>
    <t>KB-16315</t>
  </si>
  <si>
    <t>CA-2015-168277</t>
  </si>
  <si>
    <t>Coppell</t>
  </si>
  <si>
    <t>Tracy Poddar</t>
  </si>
  <si>
    <t>TP-21565</t>
  </si>
  <si>
    <t>CA-2015-104052</t>
  </si>
  <si>
    <t>AT&amp;T 1080 Corded phone</t>
  </si>
  <si>
    <t>TEC-PH-10000576</t>
  </si>
  <si>
    <t>CA-2017-165904</t>
  </si>
  <si>
    <t>50 Colored Long Pencils</t>
  </si>
  <si>
    <t>OFF-AR-10003156</t>
  </si>
  <si>
    <t>Kent</t>
  </si>
  <si>
    <t>Ricardo Emerson</t>
  </si>
  <si>
    <t>RE-19405</t>
  </si>
  <si>
    <t>CA-2014-165477</t>
  </si>
  <si>
    <t>Strathmore Photo Frame Cards</t>
  </si>
  <si>
    <t>OFF-PA-10001471</t>
  </si>
  <si>
    <t>Barry Weirich</t>
  </si>
  <si>
    <t>BW-11065</t>
  </si>
  <si>
    <t>CA-2014-100391</t>
  </si>
  <si>
    <t>Barry Pond</t>
  </si>
  <si>
    <t>BP-11050</t>
  </si>
  <si>
    <t>US-2014-154655</t>
  </si>
  <si>
    <t>Polycom SoundPoint Pro SE-225 Corded phone</t>
  </si>
  <si>
    <t>TEC-PH-10001079</t>
  </si>
  <si>
    <t>Greg Matthias</t>
  </si>
  <si>
    <t>GM-14680</t>
  </si>
  <si>
    <t>CA-2017-126144</t>
  </si>
  <si>
    <t>Xerox 201</t>
  </si>
  <si>
    <t>OFF-PA-10000520</t>
  </si>
  <si>
    <t>Oceanside</t>
  </si>
  <si>
    <t>Carlos Daly</t>
  </si>
  <si>
    <t>CD-11920</t>
  </si>
  <si>
    <t>CA-2017-107853</t>
  </si>
  <si>
    <t>Acco Pressboard Covers with Storage Hooks, 14 7/8" x 11", Light Blue</t>
  </si>
  <si>
    <t>OFF-BI-10003712</t>
  </si>
  <si>
    <t>Bryan Mills</t>
  </si>
  <si>
    <t>BM-11785</t>
  </si>
  <si>
    <t>CA-2015-160787</t>
  </si>
  <si>
    <t>First Data FD10 PIN Pad</t>
  </si>
  <si>
    <t>TEC-AC-10001142</t>
  </si>
  <si>
    <t>Peoria</t>
  </si>
  <si>
    <t>Steven Cartwright</t>
  </si>
  <si>
    <t>SC-20725</t>
  </si>
  <si>
    <t>CA-2015-119627</t>
  </si>
  <si>
    <t>Newell 336</t>
  </si>
  <si>
    <t>OFF-AR-10000203</t>
  </si>
  <si>
    <t>Xerox 21</t>
  </si>
  <si>
    <t>OFF-PA-10001937</t>
  </si>
  <si>
    <t>Imation†Clip USB†flash drive†- 8 GB</t>
  </si>
  <si>
    <t>TEC-AC-10002217</t>
  </si>
  <si>
    <t>Self-Adhesive Address Labels for Typewriters with Dispenser Box</t>
  </si>
  <si>
    <t>OFF-LA-10004677</t>
  </si>
  <si>
    <t>Paul Prost</t>
  </si>
  <si>
    <t>PP-18955</t>
  </si>
  <si>
    <t>CA-2015-111864</t>
  </si>
  <si>
    <t>Hon 2111 Invitation Series Straight Table</t>
  </si>
  <si>
    <t>FUR-TA-10004607</t>
  </si>
  <si>
    <t>Ben Peterman</t>
  </si>
  <si>
    <t>BP-11185</t>
  </si>
  <si>
    <t>CA-2015-166219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</si>
  <si>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</si>
  <si>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</si>
  <si>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</si>
  <si>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</si>
  <si>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</si>
  <si>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</si>
  <si>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CA-2014-152100</t>
  </si>
  <si>
    <t>Buffalo</t>
  </si>
  <si>
    <t>Jack O'Briant</t>
  </si>
  <si>
    <t>JO-15145</t>
  </si>
  <si>
    <t>CA-2014-167486</t>
  </si>
  <si>
    <t>SANFORD Major Accent Highlighters</t>
  </si>
  <si>
    <t>OFF-AR-10002445</t>
  </si>
  <si>
    <t>Angele Hood</t>
  </si>
  <si>
    <t>AH-10585</t>
  </si>
  <si>
    <t>CA-2016-160479</t>
  </si>
  <si>
    <t>HON 5400 Series Task Chairs for Big and Tall</t>
  </si>
  <si>
    <t>FUR-CH-10002024</t>
  </si>
  <si>
    <t>CA-2014-116246</t>
  </si>
  <si>
    <t>Imation†8gb Micro Traveldrive Usb 2.0†Flash Drive</t>
  </si>
  <si>
    <t>TEC-AC-10002167</t>
  </si>
  <si>
    <t>CA-2014-145254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</si>
  <si>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</si>
  <si>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</si>
  <si>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</si>
  <si>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</si>
  <si>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</si>
  <si>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</si>
  <si>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</si>
  <si>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</si>
  <si>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CA-2017-152926</t>
  </si>
  <si>
    <t>Fellowes Superior 10 Outlet Split Surge Protector</t>
  </si>
  <si>
    <t>OFF-AP-10004708</t>
  </si>
  <si>
    <t>Fayetteville</t>
  </si>
  <si>
    <t>Ross DeVincentis</t>
  </si>
  <si>
    <t>RD-19810</t>
  </si>
  <si>
    <t>CA-2014-148285</t>
  </si>
  <si>
    <t>Xerox 2</t>
  </si>
  <si>
    <t>OFF-PA-10001166</t>
  </si>
  <si>
    <t>Eldon 100 Class Desk Accessories</t>
  </si>
  <si>
    <t>FUR-FU-10002505</t>
  </si>
  <si>
    <t>CA-2015-127824</t>
  </si>
  <si>
    <t>Xerox 1903</t>
  </si>
  <si>
    <t>OFF-PA-10001184</t>
  </si>
  <si>
    <t>Matt Hagelstein</t>
  </si>
  <si>
    <t>MH-17620</t>
  </si>
  <si>
    <t>CA-2016-132017</t>
  </si>
  <si>
    <t>CA-2015-164777</t>
  </si>
  <si>
    <t>Mini 13-1/2 Capacity Data Binder Rack, Pearl</t>
  </si>
  <si>
    <t>OFF-ST-10001272</t>
  </si>
  <si>
    <t>CA-2016-108959</t>
  </si>
  <si>
    <t>US-2017-110149</t>
  </si>
  <si>
    <t>Heavy-Duty E-Z-D Binders</t>
  </si>
  <si>
    <t>OFF-BI-10000014</t>
  </si>
  <si>
    <t>Logan Currie</t>
  </si>
  <si>
    <t>LC-17140</t>
  </si>
  <si>
    <t>CA-2017-162789</t>
  </si>
  <si>
    <t>WD My Passport Ultra 2TB Portable External Hard Drive</t>
  </si>
  <si>
    <t>TEC-AC-10002842</t>
  </si>
  <si>
    <t>Rick Bensley</t>
  </si>
  <si>
    <t>RB-19465</t>
  </si>
  <si>
    <t>CA-2014-152618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</si>
  <si>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</si>
  <si>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</si>
  <si>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</si>
  <si>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</si>
  <si>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</si>
  <si>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</si>
  <si>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CA-2017-141663</t>
  </si>
  <si>
    <t>Nora Preis</t>
  </si>
  <si>
    <t>NP-18700</t>
  </si>
  <si>
    <t>CA-2016-105459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</si>
  <si>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</si>
  <si>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</si>
  <si>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</si>
  <si>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</si>
  <si>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</si>
  <si>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</si>
  <si>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CA-2014-159814</t>
  </si>
  <si>
    <t>OFF-EN-10001539</t>
  </si>
  <si>
    <t>Newport News</t>
  </si>
  <si>
    <t>Bradley Drucker</t>
  </si>
  <si>
    <t>BD-11500</t>
  </si>
  <si>
    <t>CA-2015-167696</t>
  </si>
  <si>
    <t>Newell 332</t>
  </si>
  <si>
    <t>OFF-AR-10003394</t>
  </si>
  <si>
    <t>Arlington Heights</t>
  </si>
  <si>
    <t>CA-2016-103128</t>
  </si>
  <si>
    <t>Panasonic KX-TG9541B DECT 6.0 Digital 2-Line Expandable Cordless Phone With Digital Answering System</t>
  </si>
  <si>
    <t>TEC-PH-10003072</t>
  </si>
  <si>
    <t>CA-2014-125997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</si>
  <si>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</si>
  <si>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</si>
  <si>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</si>
  <si>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</si>
  <si>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</si>
  <si>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</si>
  <si>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</si>
  <si>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</si>
  <si>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</si>
  <si>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</si>
  <si>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</si>
  <si>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</si>
  <si>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</si>
  <si>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CA-2015-130848</t>
  </si>
  <si>
    <t>PowerGen Dual USB Car Charger</t>
  </si>
  <si>
    <t>TEC-PH-10004700</t>
  </si>
  <si>
    <t>Frank Hawley</t>
  </si>
  <si>
    <t>FH-14275</t>
  </si>
  <si>
    <t>CA-2017-162474</t>
  </si>
  <si>
    <t>Recycled Steel Personal File for Hanging File Folders</t>
  </si>
  <si>
    <t>OFF-ST-10003692</t>
  </si>
  <si>
    <t>CA-2015-163734</t>
  </si>
  <si>
    <t>Poly String Tie Envelopes</t>
  </si>
  <si>
    <t>OFF-EN-10001509</t>
  </si>
  <si>
    <t>Raymond Messe</t>
  </si>
  <si>
    <t>RM-19375</t>
  </si>
  <si>
    <t>US-2017-127292</t>
  </si>
  <si>
    <t>Avanti 4.4 Cu. Ft. Refrigerator</t>
  </si>
  <si>
    <t>OFF-AP-10000828</t>
  </si>
  <si>
    <t>Xerox 1881</t>
  </si>
  <si>
    <t>Mesa</t>
  </si>
  <si>
    <t>Sarah Foster</t>
  </si>
  <si>
    <t>SF-20200</t>
  </si>
  <si>
    <t>CA-2017-163097</t>
  </si>
  <si>
    <t>Xerox 226</t>
  </si>
  <si>
    <t>OFF-PA-10003441</t>
  </si>
  <si>
    <t>Sanjit Jacobs</t>
  </si>
  <si>
    <t>SJ-20125</t>
  </si>
  <si>
    <t>CA-2017-100433</t>
  </si>
  <si>
    <t>Acco Perma 3000 Stacking Storage Drawers</t>
  </si>
  <si>
    <t>OFF-ST-10004950</t>
  </si>
  <si>
    <t>Craig Carreira</t>
  </si>
  <si>
    <t>CC-12670</t>
  </si>
  <si>
    <t>CA-2014-154158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</si>
  <si>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</si>
  <si>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</si>
  <si>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</si>
  <si>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</si>
  <si>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</si>
  <si>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</si>
  <si>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</si>
  <si>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</si>
  <si>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CA-2016-117625</t>
  </si>
  <si>
    <t>Adjustable Personal File Tote</t>
  </si>
  <si>
    <t>OFF-ST-10001031</t>
  </si>
  <si>
    <t>Eau Claire</t>
  </si>
  <si>
    <t>CA-2017-155362</t>
  </si>
  <si>
    <t>Memorex Micro Travel Drive 4 GB</t>
  </si>
  <si>
    <t>TEC-AC-10003237</t>
  </si>
  <si>
    <t>Patrick O'Donnell</t>
  </si>
  <si>
    <t>PO-18865</t>
  </si>
  <si>
    <t>CA-2017-108756</t>
  </si>
  <si>
    <t>Micro Innovations USB RF Wireless Keyboard with Mouse</t>
  </si>
  <si>
    <t>TEC-AC-10003063</t>
  </si>
  <si>
    <t>CA-2015-126347</t>
  </si>
  <si>
    <t>Ken Brennan</t>
  </si>
  <si>
    <t>KB-16600</t>
  </si>
  <si>
    <t>CA-2016-149671</t>
  </si>
  <si>
    <t>Blue Parrot B250XT Professional Grade Wireless Bluetooth†Headset†with</t>
  </si>
  <si>
    <t>TEC-PH-10003437</t>
  </si>
  <si>
    <t>CA-2017-102820</t>
  </si>
  <si>
    <t>Victoria Pisteka</t>
  </si>
  <si>
    <t>VP-21760</t>
  </si>
  <si>
    <t>CA-2015-111339</t>
  </si>
  <si>
    <t>Tensor "Hersey Kiss" Styled Floor Lamp</t>
  </si>
  <si>
    <t>FUR-FU-10002506</t>
  </si>
  <si>
    <t>Maryland</t>
  </si>
  <si>
    <t>Clinton</t>
  </si>
  <si>
    <t>CA-2017-113460</t>
  </si>
  <si>
    <t>Xerox 1939</t>
  </si>
  <si>
    <t>OFF-PA-10004243</t>
  </si>
  <si>
    <t>Erin Smith</t>
  </si>
  <si>
    <t>ES-14080</t>
  </si>
  <si>
    <t>CA-2016-154998</t>
  </si>
  <si>
    <t>Tennsco Snap-Together Open Shelving Units, Starter Sets and Add-On Units</t>
  </si>
  <si>
    <t>OFF-ST-10003470</t>
  </si>
  <si>
    <t>Rick Duston</t>
  </si>
  <si>
    <t>RD-19480</t>
  </si>
  <si>
    <t>CA-2014-108147</t>
  </si>
  <si>
    <t>Green Canvas Binder for 8-1/2" x 14" Sheets</t>
  </si>
  <si>
    <t>OFF-BI-10003876</t>
  </si>
  <si>
    <t>Missouri</t>
  </si>
  <si>
    <t>Saint Charles</t>
  </si>
  <si>
    <t>US-2014-166828</t>
  </si>
  <si>
    <t>Fellowes Officeware Wire Shelving</t>
  </si>
  <si>
    <t>OFF-ST-10001809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</si>
  <si>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</si>
  <si>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</si>
  <si>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</si>
  <si>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</si>
  <si>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</si>
  <si>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</si>
  <si>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</si>
  <si>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</si>
  <si>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</si>
  <si>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CA-2016-168046</t>
  </si>
  <si>
    <t>GBC Standard Recycled Report Covers, Clear Plastic Sheets</t>
  </si>
  <si>
    <t>OFF-BI-10003676</t>
  </si>
  <si>
    <t>Matt Abelman</t>
  </si>
  <si>
    <t>MA-17560</t>
  </si>
  <si>
    <t>CA-2015-110324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</si>
  <si>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</si>
  <si>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</si>
  <si>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</si>
  <si>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</si>
  <si>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</si>
  <si>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</si>
  <si>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</si>
  <si>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</si>
  <si>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CA-2017-148411</t>
  </si>
  <si>
    <t>GuestStacker Chair with Chrome Finish Legs</t>
  </si>
  <si>
    <t>FUR-CH-10003973</t>
  </si>
  <si>
    <t>CA-2016-159009</t>
  </si>
  <si>
    <t>ACCOHIDE 3-Ring Binder, Blue, 1"</t>
  </si>
  <si>
    <t>OFF-BI-10004970</t>
  </si>
  <si>
    <t>Magnifier Swing Arm Lamp</t>
  </si>
  <si>
    <t>FUR-FU-10001934</t>
  </si>
  <si>
    <t>Moreno Valley</t>
  </si>
  <si>
    <t>CA-2016-114860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</si>
  <si>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</si>
  <si>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</si>
  <si>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</si>
  <si>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</si>
  <si>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</si>
  <si>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</si>
  <si>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</si>
  <si>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CA-2017-109085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</si>
  <si>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</si>
  <si>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</si>
  <si>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</si>
  <si>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</si>
  <si>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</si>
  <si>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</si>
  <si>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</si>
  <si>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</si>
  <si>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</si>
  <si>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</si>
  <si>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CA-2016-119123</t>
  </si>
  <si>
    <t>CA-2014-155264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</si>
  <si>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</si>
  <si>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</si>
  <si>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</si>
  <si>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</si>
  <si>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</si>
  <si>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</si>
  <si>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CA-2017-130715</t>
  </si>
  <si>
    <t>Coral Springs</t>
  </si>
  <si>
    <t>Arthur Gainer</t>
  </si>
  <si>
    <t>AG-10900</t>
  </si>
  <si>
    <t>CA-2017-110198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</si>
  <si>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</si>
  <si>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</si>
  <si>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</si>
  <si>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</si>
  <si>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</si>
  <si>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CA-2017-127726</t>
  </si>
  <si>
    <t>Fellowes Premier Superior Surge Suppressor, 10-Outlet, With Phone and Remote</t>
  </si>
  <si>
    <t>OFF-AP-10002578</t>
  </si>
  <si>
    <t>CA-2016-108056</t>
  </si>
  <si>
    <t>US-2015-153283</t>
  </si>
  <si>
    <t>Holmes Visible Mist Ultrasonic Humidifier with 2.3-Gallon Output per Day, Replacement Filter</t>
  </si>
  <si>
    <t>OFF-AP-10004655</t>
  </si>
  <si>
    <t>CA-2015-164497</t>
  </si>
  <si>
    <t>Boston 1799 Powerhouse Electric Pencil Sharpener</t>
  </si>
  <si>
    <t>OFF-AR-10004260</t>
  </si>
  <si>
    <t>Edmonds</t>
  </si>
  <si>
    <t>US-2017-130687</t>
  </si>
  <si>
    <t>Konftel 250 Conference†phone†- Charcoal black</t>
  </si>
  <si>
    <t>TEC-PH-10002033</t>
  </si>
  <si>
    <t>DAX Two-Tone Silver Metal Document Frame</t>
  </si>
  <si>
    <t>FUR-FU-10004053</t>
  </si>
  <si>
    <t>CA-2017-121853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</si>
  <si>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</si>
  <si>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</si>
  <si>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</si>
  <si>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</si>
  <si>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</si>
  <si>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</si>
  <si>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US-2016-111563</t>
  </si>
  <si>
    <t>Anthony Rawles</t>
  </si>
  <si>
    <t>AR-10825</t>
  </si>
  <si>
    <t>US-2017-108343</t>
  </si>
  <si>
    <t>Dave Kipp</t>
  </si>
  <si>
    <t>DK-13090</t>
  </si>
  <si>
    <t>CA-2017-124940</t>
  </si>
  <si>
    <t>Premier Automatic Letter Opener</t>
  </si>
  <si>
    <t>OFF-SU-10000646</t>
  </si>
  <si>
    <t>Justin Hirsh</t>
  </si>
  <si>
    <t>JH-16180</t>
  </si>
  <si>
    <t>CA-2016-161907</t>
  </si>
  <si>
    <t>Clearsounds A400</t>
  </si>
  <si>
    <t>TEC-PH-10000141</t>
  </si>
  <si>
    <t>Holmes Replacement Filter for HEPA Air Cleaner, Very Large Room, HEPA Filter</t>
  </si>
  <si>
    <t>OFF-AP-10002311</t>
  </si>
  <si>
    <t>CA-2015-111948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</si>
  <si>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</si>
  <si>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</si>
  <si>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</si>
  <si>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</si>
  <si>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</si>
  <si>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</si>
  <si>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CA-2017-148642</t>
  </si>
  <si>
    <t>Avery 511</t>
  </si>
  <si>
    <t>OFF-LA-10000134</t>
  </si>
  <si>
    <t>Deluxe Heavy-Duty Vinyl Round Ring Binder</t>
  </si>
  <si>
    <t>OFF-BI-10001510</t>
  </si>
  <si>
    <t>US-2016-102141</t>
  </si>
  <si>
    <t>BIC Brite Liner Grip Highlighters, Assorted, 5/Pack</t>
  </si>
  <si>
    <t>OFF-AR-10000034</t>
  </si>
  <si>
    <t>CA-2014-128237</t>
  </si>
  <si>
    <t>Imation†Swivel†Flash Drive†USB†flash drive†- 8 GB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</si>
  <si>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</si>
  <si>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</si>
  <si>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</si>
  <si>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</si>
  <si>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</si>
  <si>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</si>
  <si>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</si>
  <si>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</si>
  <si>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</si>
  <si>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CA-2015-137603</t>
  </si>
  <si>
    <t>GBC Plastic Binding Combs</t>
  </si>
  <si>
    <t>OFF-BI-10000320</t>
  </si>
  <si>
    <t>Mcallen</t>
  </si>
  <si>
    <t>Michael Paige</t>
  </si>
  <si>
    <t>MP-17965</t>
  </si>
  <si>
    <t>US-2015-163433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</si>
  <si>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</si>
  <si>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</si>
  <si>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</si>
  <si>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</si>
  <si>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</si>
  <si>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</si>
  <si>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</si>
  <si>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</si>
  <si>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</si>
  <si>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</si>
  <si>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</si>
  <si>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</si>
  <si>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</si>
  <si>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</si>
  <si>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</si>
  <si>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</si>
  <si>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Alice McCarthy</t>
  </si>
  <si>
    <t>AM-10360</t>
  </si>
  <si>
    <t>CA-2017-161340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</si>
  <si>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</si>
  <si>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</si>
  <si>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</si>
  <si>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</si>
  <si>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</si>
  <si>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</si>
  <si>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</si>
  <si>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US-2017-116505</t>
  </si>
  <si>
    <t>Acco Suede Grain Vinyl Round Ring Binder</t>
  </si>
  <si>
    <t>OFF-BI-10004022</t>
  </si>
  <si>
    <t>Waco</t>
  </si>
  <si>
    <t>Roland Schwarz</t>
  </si>
  <si>
    <t>RS-19765</t>
  </si>
  <si>
    <t>CA-2017-124114</t>
  </si>
  <si>
    <t>Ibico Covers for Plastic or Wire Binding Elements</t>
  </si>
  <si>
    <t>OFF-BI-10004965</t>
  </si>
  <si>
    <t>Thomas Thornton</t>
  </si>
  <si>
    <t>TT-21220</t>
  </si>
  <si>
    <t>CA-2014-163650</t>
  </si>
  <si>
    <t>Newell 351</t>
  </si>
  <si>
    <t>OFF-AR-10002375</t>
  </si>
  <si>
    <t>Xerox 1891</t>
  </si>
  <si>
    <t>OFF-PA-10001878</t>
  </si>
  <si>
    <t>Nathan Mautz</t>
  </si>
  <si>
    <t>NM-18445</t>
  </si>
  <si>
    <t>CA-2014-111857</t>
  </si>
  <si>
    <t>US-2017-165456</t>
  </si>
  <si>
    <t>Chromcraft Bull-Nose Wood Round Conference Table Top, Wood Base</t>
  </si>
  <si>
    <t>FUR-TA-10000688</t>
  </si>
  <si>
    <t>CA-2017-154011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</si>
  <si>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</si>
  <si>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</si>
  <si>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</si>
  <si>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</si>
  <si>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</si>
  <si>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</si>
  <si>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</si>
  <si>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CA-2015-102778</t>
  </si>
  <si>
    <t>Office Star - Mesh Screen back chair with Vinyl seat</t>
  </si>
  <si>
    <t>FUR-CH-10001482</t>
  </si>
  <si>
    <t>Franklin</t>
  </si>
  <si>
    <t>Michael Kennedy</t>
  </si>
  <si>
    <t>MK-17905</t>
  </si>
  <si>
    <t>CA-2014-161032</t>
  </si>
  <si>
    <t>Avery 519</t>
  </si>
  <si>
    <t>OFF-LA-10002475</t>
  </si>
  <si>
    <t>Fort Collins</t>
  </si>
  <si>
    <t>CA-2017-102218</t>
  </si>
  <si>
    <t>Embossed Ink Jet Note Cards</t>
  </si>
  <si>
    <t>OFF-PA-10002421</t>
  </si>
  <si>
    <t>West Palm Beach</t>
  </si>
  <si>
    <t>Evan Henry</t>
  </si>
  <si>
    <t>EH-14185</t>
  </si>
  <si>
    <t>CA-2016-160486</t>
  </si>
  <si>
    <t>US-2017-152898</t>
  </si>
  <si>
    <t>O'Sullivan 5-Shelf Heavy-Duty Bookcases</t>
  </si>
  <si>
    <t>FUR-BO-10002853</t>
  </si>
  <si>
    <t>CA-2016-166772</t>
  </si>
  <si>
    <t>CA-2017-122539</t>
  </si>
  <si>
    <t>Acco Pressboard Covers with Storage Hooks, 14 7/8" x 11", Dark Blue</t>
  </si>
  <si>
    <t>OFF-BI-10001759</t>
  </si>
  <si>
    <t>Avery 483</t>
  </si>
  <si>
    <t>OFF-LA-10004853</t>
  </si>
  <si>
    <t>Imation†32GB Pocket Pro USB 3.0†Flash Drive†- 32 GB - Black - 1 P ...</t>
  </si>
  <si>
    <t>TEC-AC-10001267</t>
  </si>
  <si>
    <t>Delray Beach</t>
  </si>
  <si>
    <t>Cathy Prescott</t>
  </si>
  <si>
    <t>CP-12085</t>
  </si>
  <si>
    <t>CA-2016-113236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</si>
  <si>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</si>
  <si>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</si>
  <si>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</si>
  <si>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</si>
  <si>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</si>
  <si>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</si>
  <si>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</si>
  <si>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US-2014-134054</t>
  </si>
  <si>
    <t>GBC DocuBind 300 Electric Binding Machine</t>
  </si>
  <si>
    <t>OFF-BI-10003650</t>
  </si>
  <si>
    <t>Henderson</t>
  </si>
  <si>
    <t>Alan Hwang</t>
  </si>
  <si>
    <t>AH-10210</t>
  </si>
  <si>
    <t>CA-2017-146983</t>
  </si>
  <si>
    <t>Jawbone JAMBOX Wireless Bluetooth Speaker</t>
  </si>
  <si>
    <t>TEC-PH-10001835</t>
  </si>
  <si>
    <t>Harry Marie</t>
  </si>
  <si>
    <t>HM-14860</t>
  </si>
  <si>
    <t>CA-2016-100510</t>
  </si>
  <si>
    <t>OIC Stacking Trays</t>
  </si>
  <si>
    <t>FUR-FU-10000320</t>
  </si>
  <si>
    <t>Pete Kriz</t>
  </si>
  <si>
    <t>PK-19075</t>
  </si>
  <si>
    <t>US-2017-102183</t>
  </si>
  <si>
    <t>Freeport</t>
  </si>
  <si>
    <t>CA-2015-151869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</si>
  <si>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</si>
  <si>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</si>
  <si>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</si>
  <si>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</si>
  <si>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</si>
  <si>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</si>
  <si>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CA-2014-125759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</si>
  <si>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</si>
  <si>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</si>
  <si>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</si>
  <si>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</si>
  <si>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</si>
  <si>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</si>
  <si>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</si>
  <si>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</si>
  <si>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</si>
  <si>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</si>
  <si>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</si>
  <si>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</si>
  <si>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CA-2015-124499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</si>
  <si>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</si>
  <si>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</si>
  <si>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</si>
  <si>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</si>
  <si>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</si>
  <si>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</si>
  <si>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CA-2017-111388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</si>
  <si>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</si>
  <si>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</si>
  <si>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</si>
  <si>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</si>
  <si>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</si>
  <si>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</si>
  <si>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CA-2017-167976</t>
  </si>
  <si>
    <t>Fellowes Neat Ideas Storage Cubes</t>
  </si>
  <si>
    <t>OFF-ST-10002583</t>
  </si>
  <si>
    <t>Columbia</t>
  </si>
  <si>
    <t>Guy Armstrong</t>
  </si>
  <si>
    <t>GA-14725</t>
  </si>
  <si>
    <t>CA-2014-168368</t>
  </si>
  <si>
    <t>VariCap6 Expandable Binder</t>
  </si>
  <si>
    <t>Rubbermaid ClusterMat Chairmats, Mat Size- 66" x 60", Lip 20" x 11" -90 Degree Angle</t>
  </si>
  <si>
    <t>FUR-FU-10002298</t>
  </si>
  <si>
    <t>Xerox 225</t>
  </si>
  <si>
    <t>OFF-PA-10002005</t>
  </si>
  <si>
    <t>Pine Bluff</t>
  </si>
  <si>
    <t>Doug O'Connell</t>
  </si>
  <si>
    <t>DO-13645</t>
  </si>
  <si>
    <t>CA-2017-102309</t>
  </si>
  <si>
    <t>Microsoft Wireless Mobile Mouse 4000</t>
  </si>
  <si>
    <t>TEC-AC-10001114</t>
  </si>
  <si>
    <t>Catalog Binders with Expanding Posts</t>
  </si>
  <si>
    <t>OFF-BI-10004224</t>
  </si>
  <si>
    <t>CA-2017-155712</t>
  </si>
  <si>
    <t>GBC White Gloss Covers, Plain Front</t>
  </si>
  <si>
    <t>OFF-BI-10001107</t>
  </si>
  <si>
    <t>CA-2016-105354</t>
  </si>
  <si>
    <t>Scott Williamson</t>
  </si>
  <si>
    <t>SW-20275</t>
  </si>
  <si>
    <t>CA-2016-127761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</si>
  <si>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</si>
  <si>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</si>
  <si>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</si>
  <si>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</si>
  <si>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</si>
  <si>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</si>
  <si>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CA-2017-130106</t>
  </si>
  <si>
    <t>Newell 350</t>
  </si>
  <si>
    <t>OFF-AR-10003651</t>
  </si>
  <si>
    <t>Xerox 1967</t>
  </si>
  <si>
    <t>OFF-PA-10002365</t>
  </si>
  <si>
    <t>Darrin Sayre</t>
  </si>
  <si>
    <t>DS-13030</t>
  </si>
  <si>
    <t>CA-2014-113271</t>
  </si>
  <si>
    <t>Prang Drawing Pencil Set</t>
  </si>
  <si>
    <t>OFF-AR-10003251</t>
  </si>
  <si>
    <t>Rogers Handheld Barrel Pencil Sharpener</t>
  </si>
  <si>
    <t>OFF-AR-10001662</t>
  </si>
  <si>
    <t>Tallahassee</t>
  </si>
  <si>
    <t>CA-2017-110310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</si>
  <si>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</si>
  <si>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</si>
  <si>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</si>
  <si>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</si>
  <si>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</si>
  <si>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CA-2017-138156</t>
  </si>
  <si>
    <t>SpineVue Locking Slant-D Ring Binders by Cardinal</t>
  </si>
  <si>
    <t>OFF-BI-10001553</t>
  </si>
  <si>
    <t>Lena Radford</t>
  </si>
  <si>
    <t>LR-16915</t>
  </si>
  <si>
    <t>CA-2016-126732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</si>
  <si>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</si>
  <si>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</si>
  <si>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</si>
  <si>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</si>
  <si>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</si>
  <si>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</si>
  <si>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Resi Pˆlking</t>
  </si>
  <si>
    <t>RP-19390</t>
  </si>
  <si>
    <t>CA-2014-148383</t>
  </si>
  <si>
    <t>Weyerhaeuser First Choice Laser/Copy Paper (20Lb. and 88 Bright)</t>
  </si>
  <si>
    <t>OFF-PA-10002689</t>
  </si>
  <si>
    <t>Tracy Blumstein</t>
  </si>
  <si>
    <t>TB-21520</t>
  </si>
  <si>
    <t>CA-2017-133718</t>
  </si>
  <si>
    <t>CA-2014-153619</t>
  </si>
  <si>
    <t>Belkin 5 Outlet SurgeMaster Power Centers</t>
  </si>
  <si>
    <t>OFF-AP-10001205</t>
  </si>
  <si>
    <t>George Zrebassa</t>
  </si>
  <si>
    <t>GZ-14545</t>
  </si>
  <si>
    <t>CA-2017-140515</t>
  </si>
  <si>
    <t>CA-2017-121160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</si>
  <si>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</si>
  <si>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</si>
  <si>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</si>
  <si>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</si>
  <si>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</si>
  <si>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</si>
  <si>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Michelle Huthwaite</t>
  </si>
  <si>
    <t>MH-18025</t>
  </si>
  <si>
    <t>CA-2017-103212</t>
  </si>
  <si>
    <t>Bretford Rectangular Conference Table Tops</t>
  </si>
  <si>
    <t>FUR-TA-10003473</t>
  </si>
  <si>
    <t>US-2015-164238</t>
  </si>
  <si>
    <t>Arthur Wiediger</t>
  </si>
  <si>
    <t>AW-10930</t>
  </si>
  <si>
    <t>US-2017-118157</t>
  </si>
  <si>
    <t>Odessa</t>
  </si>
  <si>
    <t>Jason Gross</t>
  </si>
  <si>
    <t>JG-15310</t>
  </si>
  <si>
    <t>CA-2017-103765</t>
  </si>
  <si>
    <t>Xerox 222</t>
  </si>
  <si>
    <t>OFF-PA-10004451</t>
  </si>
  <si>
    <t>Tiffany House</t>
  </si>
  <si>
    <t>TH-21235</t>
  </si>
  <si>
    <t>CA-2016-152646</t>
  </si>
  <si>
    <t>Barbara Fisher</t>
  </si>
  <si>
    <t>BF-10975</t>
  </si>
  <si>
    <t>US-2017-120908</t>
  </si>
  <si>
    <t>DAX Natural Wood-Tone Poster Frame</t>
  </si>
  <si>
    <t>FUR-FU-10000758</t>
  </si>
  <si>
    <t>Denny Joy</t>
  </si>
  <si>
    <t>DJ-13420</t>
  </si>
  <si>
    <t>CA-2014-144071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</si>
  <si>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</si>
  <si>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</si>
  <si>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</si>
  <si>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</si>
  <si>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</si>
  <si>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</si>
  <si>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</si>
  <si>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CA-2015-167479</t>
  </si>
  <si>
    <t>Wilson Jones Easy Flow II Sheet Lifters</t>
  </si>
  <si>
    <t>OFF-BI-10002012</t>
  </si>
  <si>
    <t>CA-2017-142776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</si>
  <si>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</si>
  <si>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</si>
  <si>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</si>
  <si>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</si>
  <si>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</si>
  <si>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</si>
  <si>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CA-2017-141747</t>
  </si>
  <si>
    <t>Adrian Barton</t>
  </si>
  <si>
    <t>AB-10105</t>
  </si>
  <si>
    <t>CA-2017-140781</t>
  </si>
  <si>
    <t>Xerox 209</t>
  </si>
  <si>
    <t>OFF-PA-10003797</t>
  </si>
  <si>
    <t>Milford</t>
  </si>
  <si>
    <t>Brian Thompson</t>
  </si>
  <si>
    <t>BT-11680</t>
  </si>
  <si>
    <t>CA-2016-146423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</si>
  <si>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</si>
  <si>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</si>
  <si>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</si>
  <si>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</si>
  <si>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</si>
  <si>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</si>
  <si>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CA-2016-104689</t>
  </si>
  <si>
    <t>Boston KS Multi-Size Manual Pencil Sharpener</t>
  </si>
  <si>
    <t>OFF-AR-10004602</t>
  </si>
  <si>
    <t>CA-2016-153836</t>
  </si>
  <si>
    <t>Perth Amboy</t>
  </si>
  <si>
    <t>Nick Radford</t>
  </si>
  <si>
    <t>NR-18550</t>
  </si>
  <si>
    <t>CA-2016-152688</t>
  </si>
  <si>
    <t>O'Sullivan Living Dimensions 2-Shelf Bookcases</t>
  </si>
  <si>
    <t>FUR-BO-10001337</t>
  </si>
  <si>
    <t>Hon Pagoda Stacking Chairs</t>
  </si>
  <si>
    <t>FUR-CH-10002320</t>
  </si>
  <si>
    <t>CA-2014-103310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</si>
  <si>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</si>
  <si>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</si>
  <si>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</si>
  <si>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</si>
  <si>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</si>
  <si>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</si>
  <si>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</si>
  <si>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CA-2014-146843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</si>
  <si>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</si>
  <si>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</si>
  <si>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</si>
  <si>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</si>
  <si>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</si>
  <si>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</si>
  <si>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CA-2015-141810</t>
  </si>
  <si>
    <t>Xerox 1979</t>
  </si>
  <si>
    <t>OFF-PA-10003625</t>
  </si>
  <si>
    <t>Allentown</t>
  </si>
  <si>
    <t>Sean Miller</t>
  </si>
  <si>
    <t>SM-20320</t>
  </si>
  <si>
    <t>US-2015-130512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</si>
  <si>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</si>
  <si>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</si>
  <si>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</si>
  <si>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</si>
  <si>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</si>
  <si>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</si>
  <si>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CA-2017-156776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</si>
  <si>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</si>
  <si>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</si>
  <si>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</si>
  <si>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</si>
  <si>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</si>
  <si>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</si>
  <si>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Conference†phone</t>
  </si>
  <si>
    <t>TEC-PH-10002415</t>
  </si>
  <si>
    <t>Boston Home &amp; Office Model 2000 Electric Pencil Sharpeners</t>
  </si>
  <si>
    <t>OFF-AR-10001725</t>
  </si>
  <si>
    <t>CA-2016-166618</t>
  </si>
  <si>
    <t>Nashville</t>
  </si>
  <si>
    <t>Corey Catlett</t>
  </si>
  <si>
    <t>CC-12610</t>
  </si>
  <si>
    <t>CA-2016-118178</t>
  </si>
  <si>
    <t>Xerox 203</t>
  </si>
  <si>
    <t>OFF-PA-10001639</t>
  </si>
  <si>
    <t>CA-2017-119424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</si>
  <si>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</si>
  <si>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</si>
  <si>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</si>
  <si>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</si>
  <si>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</si>
  <si>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US-2016-155768</t>
  </si>
  <si>
    <t>Sauder Facets Collection Locker/File Cabinet, Sky Alder Finish</t>
  </si>
  <si>
    <t>OFF-ST-10002292</t>
  </si>
  <si>
    <t>Xerox 1964</t>
  </si>
  <si>
    <t>OFF-PA-10001954</t>
  </si>
  <si>
    <t>CA-2016-140571</t>
  </si>
  <si>
    <t>APC 7 Outlet Network SurgeArrest Surge Protector</t>
  </si>
  <si>
    <t>OFF-AP-10001242</t>
  </si>
  <si>
    <t>Max Jones</t>
  </si>
  <si>
    <t>MJ-17740</t>
  </si>
  <si>
    <t>CA-2016-100300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</si>
  <si>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</si>
  <si>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</si>
  <si>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</si>
  <si>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</si>
  <si>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</si>
  <si>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</si>
  <si>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</si>
  <si>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</si>
  <si>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CA-2015-164007</t>
  </si>
  <si>
    <t>Hon GuestStacker Chair</t>
  </si>
  <si>
    <t>FUR-CH-10002335</t>
  </si>
  <si>
    <t>CA-2016-160108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</si>
  <si>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</si>
  <si>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</si>
  <si>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</si>
  <si>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</si>
  <si>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</si>
  <si>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</si>
  <si>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</si>
  <si>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CA-2016-118934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</si>
  <si>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</si>
  <si>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</si>
  <si>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</si>
  <si>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</si>
  <si>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</si>
  <si>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</si>
  <si>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CA-2014-134215</t>
  </si>
  <si>
    <t>Eureka The Boss Cordless Rechargeable Stick Vac</t>
  </si>
  <si>
    <t>OFF-AP-10001271</t>
  </si>
  <si>
    <t>Xerox 195</t>
  </si>
  <si>
    <t>OFF-PA-10001804</t>
  </si>
  <si>
    <t>Las Vegas</t>
  </si>
  <si>
    <t>CA-2014-102645</t>
  </si>
  <si>
    <t>CA-2016-132990</t>
  </si>
  <si>
    <t>Newell 317</t>
  </si>
  <si>
    <t>OFF-AR-10001246</t>
  </si>
  <si>
    <t>US-2015-106873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</si>
  <si>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</si>
  <si>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</si>
  <si>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</si>
  <si>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</si>
  <si>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</si>
  <si>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</si>
  <si>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US-2014-157070</t>
  </si>
  <si>
    <t>Wilson Jones Heavy-Duty Casebound Ring Binders with Metal Hinges</t>
  </si>
  <si>
    <t>OFF-BI-10001765</t>
  </si>
  <si>
    <t>Claudia Bergmann</t>
  </si>
  <si>
    <t>CB-12535</t>
  </si>
  <si>
    <t>US-2016-165505</t>
  </si>
  <si>
    <t>4009 Highlighters</t>
  </si>
  <si>
    <t>OFF-AR-10003477</t>
  </si>
  <si>
    <t>Logitech Wireless Marathon Mouse M705</t>
  </si>
  <si>
    <t>TEC-AC-10002926</t>
  </si>
  <si>
    <t>Naperville</t>
  </si>
  <si>
    <t>CA-2015-126970</t>
  </si>
  <si>
    <t>Fellowes Basic Home/Office Series Surge Protectors</t>
  </si>
  <si>
    <t>OFF-AP-10000358</t>
  </si>
  <si>
    <t>US-2017-166688</t>
  </si>
  <si>
    <t>LF Elite 3D Dazzle Designer Hard Case Cover, Lf Stylus Pen and Wiper For Apple Iphone 5c Mini Lite</t>
  </si>
  <si>
    <t>TEC-PH-10003988</t>
  </si>
  <si>
    <t>CA-2016-139409</t>
  </si>
  <si>
    <t>Razer Kraken PRO Over Ear PC and Music Headset</t>
  </si>
  <si>
    <t>TEC-AC-10002402</t>
  </si>
  <si>
    <t>Bradley Talbott</t>
  </si>
  <si>
    <t>BT-11530</t>
  </si>
  <si>
    <t>CA-2017-123029</t>
  </si>
  <si>
    <t>Logitech†Gaming G510s - Keyboard</t>
  </si>
  <si>
    <t>TEC-AC-10000844</t>
  </si>
  <si>
    <t>Buffalo Grove</t>
  </si>
  <si>
    <t>CA-2014-106971</t>
  </si>
  <si>
    <t>AT&amp;T 17929 Lendline Telephone</t>
  </si>
  <si>
    <t>TEC-PH-10002890</t>
  </si>
  <si>
    <t>Eric Barreto</t>
  </si>
  <si>
    <t>EB-13930</t>
  </si>
  <si>
    <t>CA-2014-123400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</si>
  <si>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</si>
  <si>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</si>
  <si>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</si>
  <si>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</si>
  <si>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</si>
  <si>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</si>
  <si>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</si>
  <si>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CA-2016-124254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</si>
  <si>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</si>
  <si>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</si>
  <si>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</si>
  <si>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</si>
  <si>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IP†Telephone</t>
  </si>
  <si>
    <t>TEC-PH-10004447</t>
  </si>
  <si>
    <t>Rick Huthwaite</t>
  </si>
  <si>
    <t>RH-19510</t>
  </si>
  <si>
    <t>CA-2015-157805</t>
  </si>
  <si>
    <t>Fellowes 8 Outlet Superior Workstation Surge Protector</t>
  </si>
  <si>
    <t>OFF-AP-10001469</t>
  </si>
  <si>
    <t>Laurel</t>
  </si>
  <si>
    <t>Michael Dominguez</t>
  </si>
  <si>
    <t>MD-17860</t>
  </si>
  <si>
    <t>CA-2017-100055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</si>
  <si>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</si>
  <si>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</si>
  <si>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</si>
  <si>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</si>
  <si>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</si>
  <si>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CA-2016-130911</t>
  </si>
  <si>
    <t>Avery Trapezoid Extra Heavy Duty 4" Binders</t>
  </si>
  <si>
    <t>OFF-BI-10002931</t>
  </si>
  <si>
    <t>US-2017-147655</t>
  </si>
  <si>
    <t>Iris 3-Drawer Stacking Bin, Black</t>
  </si>
  <si>
    <t>OFF-ST-10002182</t>
  </si>
  <si>
    <t>CA-2017-112473</t>
  </si>
  <si>
    <t>BIC Brite Liner Highlighters</t>
  </si>
  <si>
    <t>OFF-AR-10004441</t>
  </si>
  <si>
    <t>Las Cruces</t>
  </si>
  <si>
    <t>Michelle Arnett</t>
  </si>
  <si>
    <t>MA-17995</t>
  </si>
  <si>
    <t>CA-2015-157028</t>
  </si>
  <si>
    <t>CA-2016-128916</t>
  </si>
  <si>
    <t>Staple-based wall hangings</t>
  </si>
  <si>
    <t>FUR-FU-10001940</t>
  </si>
  <si>
    <t>Binding Machine Supplies</t>
  </si>
  <si>
    <t>OFF-BI-10003364</t>
  </si>
  <si>
    <t>Eric Hoffmann</t>
  </si>
  <si>
    <t>EH-13945</t>
  </si>
  <si>
    <t>US-2016-158288</t>
  </si>
  <si>
    <t>Patrick Ryan</t>
  </si>
  <si>
    <t>PR-18880</t>
  </si>
  <si>
    <t>CA-2017-162250</t>
  </si>
  <si>
    <t>Jason Klamczynski</t>
  </si>
  <si>
    <t>JK-15325</t>
  </si>
  <si>
    <t>CA-2017-122007</t>
  </si>
  <si>
    <t>Xerox Blank Computer Paper</t>
  </si>
  <si>
    <t>OFF-PA-10000210</t>
  </si>
  <si>
    <t>Ross Baird</t>
  </si>
  <si>
    <t>RB-19795</t>
  </si>
  <si>
    <t>US-2016-155971</t>
  </si>
  <si>
    <t>Avery 488</t>
  </si>
  <si>
    <t>OFF-LA-10000452</t>
  </si>
  <si>
    <t>Neola Schneider</t>
  </si>
  <si>
    <t>NS-18505</t>
  </si>
  <si>
    <t>CA-2017-153045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</si>
  <si>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</si>
  <si>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</si>
  <si>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</si>
  <si>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</si>
  <si>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</si>
  <si>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</si>
  <si>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CA-2016-135461</t>
  </si>
  <si>
    <t>Wilson Jones Standard D-Ring Binders</t>
  </si>
  <si>
    <t>OFF-BI-10002432</t>
  </si>
  <si>
    <t>CA-2014-132010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</si>
  <si>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</si>
  <si>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</si>
  <si>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</si>
  <si>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</si>
  <si>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</si>
  <si>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</si>
  <si>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</si>
  <si>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</si>
  <si>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</si>
  <si>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CA-2015-132941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</si>
  <si>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</si>
  <si>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</si>
  <si>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</si>
  <si>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</si>
  <si>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</si>
  <si>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</si>
  <si>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CA-2015-163181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</si>
  <si>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</si>
  <si>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</si>
  <si>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</si>
  <si>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</si>
  <si>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</si>
  <si>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</si>
  <si>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</si>
  <si>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</si>
  <si>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</si>
  <si>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</si>
  <si>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</si>
  <si>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</si>
  <si>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CA-2017-152933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</si>
  <si>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</si>
  <si>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</si>
  <si>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</si>
  <si>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</si>
  <si>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</si>
  <si>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</si>
  <si>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</si>
  <si>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</si>
  <si>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US-2014-158365</t>
  </si>
  <si>
    <t>Avery 491</t>
  </si>
  <si>
    <t>OFF-LA-10004178</t>
  </si>
  <si>
    <t>US-2015-132836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</si>
  <si>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</si>
  <si>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</si>
  <si>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</si>
  <si>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</si>
  <si>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</si>
  <si>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</si>
  <si>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CA-2015-162950</t>
  </si>
  <si>
    <t>Xerox 1999</t>
  </si>
  <si>
    <t>OFF-PA-10003177</t>
  </si>
  <si>
    <t>Trav-L-File Heavy-Duty Shuttle II, Black</t>
  </si>
  <si>
    <t>OFF-ST-10002974</t>
  </si>
  <si>
    <t>US-2017-148831</t>
  </si>
  <si>
    <t>Safco Industrial Shelving</t>
  </si>
  <si>
    <t>OFF-ST-10002790</t>
  </si>
  <si>
    <t>CA-2016-131093</t>
  </si>
  <si>
    <t>Cisco Small Business SPA 502G VoIP phone</t>
  </si>
  <si>
    <t>TEC-PH-10001433</t>
  </si>
  <si>
    <t>Cary</t>
  </si>
  <si>
    <t>Rick Reed</t>
  </si>
  <si>
    <t>RR-19525</t>
  </si>
  <si>
    <t>CA-2015-150308</t>
  </si>
  <si>
    <t>Lisa Ryan</t>
  </si>
  <si>
    <t>LR-17035</t>
  </si>
  <si>
    <t>CA-2016-143406</t>
  </si>
  <si>
    <t>Hoover Commercial Lightweight Upright Vacuum with E-Z Empty Dirt Cup</t>
  </si>
  <si>
    <t>OFF-AP-10001564</t>
  </si>
  <si>
    <t>CA-2016-126102</t>
  </si>
  <si>
    <t>Xerox 1920</t>
  </si>
  <si>
    <t>OFF-PA-10002751</t>
  </si>
  <si>
    <t>Suffolk</t>
  </si>
  <si>
    <t>Lori Olson</t>
  </si>
  <si>
    <t>LO-17170</t>
  </si>
  <si>
    <t>CA-2015-104038</t>
  </si>
  <si>
    <t>Newell 318</t>
  </si>
  <si>
    <t>OFF-AR-10000246</t>
  </si>
  <si>
    <t>CA-2017-169005</t>
  </si>
  <si>
    <t>Xerox 192</t>
  </si>
  <si>
    <t>OFF-PA-10002262</t>
  </si>
  <si>
    <t>Santa Ana</t>
  </si>
  <si>
    <t>Ken Heidel</t>
  </si>
  <si>
    <t>KH-16630</t>
  </si>
  <si>
    <t>CA-2017-166898</t>
  </si>
  <si>
    <t>Wilson Jones ìSnapî Scratch Pad Binder Tool for Ring Binders</t>
  </si>
  <si>
    <t>OFF-BI-10002412</t>
  </si>
  <si>
    <t>Giulietta Weimer</t>
  </si>
  <si>
    <t>GW-14605</t>
  </si>
  <si>
    <t>CA-2016-108105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</si>
  <si>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</si>
  <si>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</si>
  <si>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</si>
  <si>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</si>
  <si>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</si>
  <si>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</si>
  <si>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US-2014-124625</t>
  </si>
  <si>
    <t>Christy Brittain</t>
  </si>
  <si>
    <t>CB-12415</t>
  </si>
  <si>
    <t>US-2015-136259</t>
  </si>
  <si>
    <t>Insertable Tab Post Binder Dividers</t>
  </si>
  <si>
    <t>OFF-BI-10000773</t>
  </si>
  <si>
    <t>Dorothy Badders</t>
  </si>
  <si>
    <t>DB-13555</t>
  </si>
  <si>
    <t>CA-2014-136336</t>
  </si>
  <si>
    <t>Mick Brown</t>
  </si>
  <si>
    <t>MB-18085</t>
  </si>
  <si>
    <t>CA-2016-142524</t>
  </si>
  <si>
    <t>OFF-EN-10003286</t>
  </si>
  <si>
    <t>Recycled Eldon Regeneration Jumbo File</t>
  </si>
  <si>
    <t>OFF-ST-10002444</t>
  </si>
  <si>
    <t>Sam Zeldin</t>
  </si>
  <si>
    <t>SZ-20035</t>
  </si>
  <si>
    <t>CA-2015-136105</t>
  </si>
  <si>
    <t>C-Line Cubicle Keepers Polyproplyene Holder With Velcro Backings</t>
  </si>
  <si>
    <t>FUR-FU-10001918</t>
  </si>
  <si>
    <t>CA-2017-147550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</si>
  <si>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</si>
  <si>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</si>
  <si>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</si>
  <si>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</si>
  <si>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</si>
  <si>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CA-2016-106278</t>
  </si>
  <si>
    <t>Rockville</t>
  </si>
  <si>
    <t>CA-2016-150077</t>
  </si>
  <si>
    <t>Verbatim Slim CD and DVD Storage Cases, 50/Pack</t>
  </si>
  <si>
    <t>TEC-AC-10000521</t>
  </si>
  <si>
    <t>Harrisonburg</t>
  </si>
  <si>
    <t>CA-2017-152968</t>
  </si>
  <si>
    <t>US-2014-151015</t>
  </si>
  <si>
    <t>Pressboard Covers with Storage Hooks, 9 1/2" x 11", Light Blue</t>
  </si>
  <si>
    <t>OFF-BI-10000343</t>
  </si>
  <si>
    <t>OFF-FA-10003495</t>
  </si>
  <si>
    <t>CA-2016-101623</t>
  </si>
  <si>
    <t>CA-2015-136420</t>
  </si>
  <si>
    <t>Performers Binder/Pad Holder, Black</t>
  </si>
  <si>
    <t>OFF-BI-10002854</t>
  </si>
  <si>
    <t>Hon Non-Folding Utility Tables</t>
  </si>
  <si>
    <t>FUR-TA-10004619</t>
  </si>
  <si>
    <t>CA-2016-132304</t>
  </si>
  <si>
    <t>CA-2015-149097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</si>
  <si>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</si>
  <si>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</si>
  <si>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</si>
  <si>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</si>
  <si>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</si>
  <si>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</si>
  <si>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CA-2015-160227</t>
  </si>
  <si>
    <t>Memorex Froggy Flash Drive 4 GB</t>
  </si>
  <si>
    <t>TEC-AC-10004209</t>
  </si>
  <si>
    <t>CA-2015-128993</t>
  </si>
  <si>
    <t>Fiskars Softgrip Scissors</t>
  </si>
  <si>
    <t>OFF-SU-10001218</t>
  </si>
  <si>
    <t>Berenike Kampe</t>
  </si>
  <si>
    <t>BK-11260</t>
  </si>
  <si>
    <t>CA-2017-117009</t>
  </si>
  <si>
    <t>Griffin GC17055 Auxiliary Audio Cable</t>
  </si>
  <si>
    <t>TEC-PH-10004100</t>
  </si>
  <si>
    <t>CA-2014-141838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</si>
  <si>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</si>
  <si>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</si>
  <si>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</si>
  <si>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</si>
  <si>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</si>
  <si>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</si>
  <si>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</si>
  <si>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</si>
  <si>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CA-2015-165554</t>
  </si>
  <si>
    <t>Boston 16801 Nautilus Battery Pencil Sharpener</t>
  </si>
  <si>
    <t>OFF-AR-10002956</t>
  </si>
  <si>
    <t>CA-2014-124513</t>
  </si>
  <si>
    <t>Avery 475</t>
  </si>
  <si>
    <t>OFF-LA-10003498</t>
  </si>
  <si>
    <t>Sunnyvale</t>
  </si>
  <si>
    <t>Kalyca Meade</t>
  </si>
  <si>
    <t>KM-16225</t>
  </si>
  <si>
    <t>CA-2017-137463</t>
  </si>
  <si>
    <t>Microsoft Natural Ergonomic Keyboard 4000</t>
  </si>
  <si>
    <t>TEC-AC-10000057</t>
  </si>
  <si>
    <t>NETGEAR AC1750 Dual Band Gigabit†Smart WiFi Router</t>
  </si>
  <si>
    <t>TEC-AC-10003911</t>
  </si>
  <si>
    <t>CA-2016-168830</t>
  </si>
  <si>
    <t>Kensington 6 Outlet Guardian Standard Surge Protector</t>
  </si>
  <si>
    <t>OFF-AP-10004532</t>
  </si>
  <si>
    <t>CA-2015-168760</t>
  </si>
  <si>
    <t>Hollywood</t>
  </si>
  <si>
    <t>Xylona Preis</t>
  </si>
  <si>
    <t>XP-21865</t>
  </si>
  <si>
    <t>CA-2014-114335</t>
  </si>
  <si>
    <t>Neil Ducich</t>
  </si>
  <si>
    <t>ND-18460</t>
  </si>
  <si>
    <t>CA-2014-138177</t>
  </si>
  <si>
    <t>GBC Ibimaster 500 Manual ProClick Binding System</t>
  </si>
  <si>
    <t>OFF-BI-10000545</t>
  </si>
  <si>
    <t>CA-2016-117121</t>
  </si>
  <si>
    <t>CA-2017-157420</t>
  </si>
  <si>
    <t>X-Rack File for Hanging Folders</t>
  </si>
  <si>
    <t>OFF-ST-10002214</t>
  </si>
  <si>
    <t>CA-2015-166492</t>
  </si>
  <si>
    <t>Lenovo 17-Key USB Numeric Keypad</t>
  </si>
  <si>
    <t>TEC-AC-10003657</t>
  </si>
  <si>
    <t>Quincy</t>
  </si>
  <si>
    <t>CA-2015-148873</t>
  </si>
  <si>
    <t>CA-2014-152268</t>
  </si>
  <si>
    <t>Hon Deluxe Fabric Upholstered Stacking Chairs, Rounded Back</t>
  </si>
  <si>
    <t>FUR-CH-10000454</t>
  </si>
  <si>
    <t>CA-2017-105823</t>
  </si>
  <si>
    <t>KI Conference Tables</t>
  </si>
  <si>
    <t>FUR-TA-10002607</t>
  </si>
  <si>
    <t>Rick Wilson</t>
  </si>
  <si>
    <t>RW-19540</t>
  </si>
  <si>
    <t>CA-2017-128041</t>
  </si>
  <si>
    <t>Honeywell Quietcare HEPA Air Cleaner</t>
  </si>
  <si>
    <t>OFF-AP-10001005</t>
  </si>
  <si>
    <t>Cardinal Slant-D Ring Binder, Heavy Gauge Vinyl</t>
  </si>
  <si>
    <t>OFF-BI-10002103</t>
  </si>
  <si>
    <t>Jack Lebron</t>
  </si>
  <si>
    <t>JL-15130</t>
  </si>
  <si>
    <t>CA-2014-138198</t>
  </si>
  <si>
    <t>Howard Miller 14-1/2" Diameter Chrome Round Wall Clock</t>
  </si>
  <si>
    <t>Marlborough</t>
  </si>
  <si>
    <t>US-2016-152415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</si>
  <si>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</si>
  <si>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</si>
  <si>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</si>
  <si>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</si>
  <si>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CA-2016-102127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</si>
  <si>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</si>
  <si>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</si>
  <si>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</si>
  <si>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</si>
  <si>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</si>
  <si>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</si>
  <si>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CA-2015-165799</t>
  </si>
  <si>
    <t>Dana Halogen Swing-Arm Architect Lamp</t>
  </si>
  <si>
    <t>FUR-FU-10001979</t>
  </si>
  <si>
    <t>Tony Chapman</t>
  </si>
  <si>
    <t>TC-21475</t>
  </si>
  <si>
    <t>US-2016-141880</t>
  </si>
  <si>
    <t>Wilson Jones Elliptical Ring 3 1/2" Capacity Binders, 800 sheets</t>
  </si>
  <si>
    <t>OFF-BI-10002133</t>
  </si>
  <si>
    <t>CA-2015-129525</t>
  </si>
  <si>
    <t>Ultra Door Push Plate</t>
  </si>
  <si>
    <t>FUR-FU-10002268</t>
  </si>
  <si>
    <t>Laurel Elliston</t>
  </si>
  <si>
    <t>LE-16810</t>
  </si>
  <si>
    <t>CA-2014-100706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</si>
  <si>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</si>
  <si>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</si>
  <si>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</si>
  <si>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</si>
  <si>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</si>
  <si>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</si>
  <si>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</si>
  <si>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CA-2016-161361</t>
  </si>
  <si>
    <t>Carlsbad</t>
  </si>
  <si>
    <t>CA-2016-131639</t>
  </si>
  <si>
    <t>Peel &amp; Seel Envelopes</t>
  </si>
  <si>
    <t>OFF-EN-10003072</t>
  </si>
  <si>
    <t>CA-2017-143084</t>
  </si>
  <si>
    <t>OFF-AR-10002766</t>
  </si>
  <si>
    <t>Floodlight Indoor Halogen Bulbs, 1 Bulb per Pack, 60 Watts</t>
  </si>
  <si>
    <t>FUR-FU-10001861</t>
  </si>
  <si>
    <t>CA-2016-121447</t>
  </si>
  <si>
    <t>CA-2015-137071</t>
  </si>
  <si>
    <t>Wilson Jones Four-Pocket Poly Binders</t>
  </si>
  <si>
    <t>OFF-BI-10001787</t>
  </si>
  <si>
    <t>CA-2017-127803</t>
  </si>
  <si>
    <t>Wirebound Message Books, Four 2 3/4 x 5 Forms per Page, 200 Sets per Book</t>
  </si>
  <si>
    <t>OFF-PA-10000791</t>
  </si>
  <si>
    <t>Cari Schnelling</t>
  </si>
  <si>
    <t>CS-11860</t>
  </si>
  <si>
    <t>CA-2017-106047</t>
  </si>
  <si>
    <t>GE General Purpose, Extra Long Life, Showcase &amp; Floodlight Incandescent Bulbs</t>
  </si>
  <si>
    <t>FUR-FU-10000206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</si>
  <si>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</si>
  <si>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</si>
  <si>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</si>
  <si>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</si>
  <si>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</si>
  <si>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</si>
  <si>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</si>
  <si>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CA-2015-102855</t>
  </si>
  <si>
    <t>SanDisk Ultra 64 GB MicroSDHC Class 10 Memory Card</t>
  </si>
  <si>
    <t>TEC-AC-10001767</t>
  </si>
  <si>
    <t>Sandy Springs</t>
  </si>
  <si>
    <t>CA-2014-103807</t>
  </si>
  <si>
    <t>Kingston Digital DataTraveler 8GB USB 2.0</t>
  </si>
  <si>
    <t>TEC-AC-10000199</t>
  </si>
  <si>
    <t>Toby Braunhardt</t>
  </si>
  <si>
    <t>TB-21280</t>
  </si>
  <si>
    <t>CA-2014-133389</t>
  </si>
  <si>
    <t>Mick Hernandez</t>
  </si>
  <si>
    <t>MH-18115</t>
  </si>
  <si>
    <t>CA-2017-137785</t>
  </si>
  <si>
    <t>Xerox 1916</t>
  </si>
  <si>
    <t>OFF-PA-10002377</t>
  </si>
  <si>
    <t>CA-2017-122763</t>
  </si>
  <si>
    <t>OtterBox Commuter Series Case - iPhone 5 &amp; 5s</t>
  </si>
  <si>
    <t>Patrick Gardner</t>
  </si>
  <si>
    <t>PG-18820</t>
  </si>
  <si>
    <t>US-2017-116491</t>
  </si>
  <si>
    <t>Christine Sundaresam</t>
  </si>
  <si>
    <t>CS-12355</t>
  </si>
  <si>
    <t>CA-2014-109043</t>
  </si>
  <si>
    <t>Xerox 1955</t>
  </si>
  <si>
    <t>OFF-PA-10000312</t>
  </si>
  <si>
    <t>Balt Solid Wood Round Tables</t>
  </si>
  <si>
    <t>FUR-TA-10001950</t>
  </si>
  <si>
    <t>CA-2017-159100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</si>
  <si>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</si>
  <si>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</si>
  <si>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</si>
  <si>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</si>
  <si>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</si>
  <si>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</si>
  <si>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US-2017-139577</t>
  </si>
  <si>
    <t>US-2015-128587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</si>
  <si>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</si>
  <si>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</si>
  <si>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</si>
  <si>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</si>
  <si>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</si>
  <si>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</si>
  <si>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CA-2015-123092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</si>
  <si>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</si>
  <si>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</si>
  <si>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</si>
  <si>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</si>
  <si>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</si>
  <si>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</si>
  <si>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</si>
  <si>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</si>
  <si>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CA-2016-110898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</si>
  <si>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</si>
  <si>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</si>
  <si>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</si>
  <si>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</si>
  <si>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</si>
  <si>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</si>
  <si>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</si>
  <si>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CA-2014-108182</t>
  </si>
  <si>
    <t>Avery Printable Repositionable Plastic Tabs</t>
  </si>
  <si>
    <t>OFF-BI-10000404</t>
  </si>
  <si>
    <t>CA-2015-150413</t>
  </si>
  <si>
    <t>Avery Durable Binders</t>
  </si>
  <si>
    <t>OFF-BI-10000546</t>
  </si>
  <si>
    <t>Orange</t>
  </si>
  <si>
    <t>CA-2014-119529</t>
  </si>
  <si>
    <t>Aluminum Screw Posts</t>
  </si>
  <si>
    <t>OFF-BI-10003707</t>
  </si>
  <si>
    <t>Jennifer Patt</t>
  </si>
  <si>
    <t>JP-15460</t>
  </si>
  <si>
    <t>CA-2017-156622</t>
  </si>
  <si>
    <t>Xerox 1942</t>
  </si>
  <si>
    <t>OFF-PA-10002923</t>
  </si>
  <si>
    <t>Xerox 22</t>
  </si>
  <si>
    <t>Rob Lucas</t>
  </si>
  <si>
    <t>RL-19615</t>
  </si>
  <si>
    <t>CA-2017-159226</t>
  </si>
  <si>
    <t>Logitech G105 Gaming Keyboard</t>
  </si>
  <si>
    <t>TEC-AC-10003023</t>
  </si>
  <si>
    <t>US-2014-149034</t>
  </si>
  <si>
    <t>CA-2017-122308</t>
  </si>
  <si>
    <t>CA-2017-157469</t>
  </si>
  <si>
    <t>Dorothy Dickinson</t>
  </si>
  <si>
    <t>DD-13570</t>
  </si>
  <si>
    <t>CA-2014-166730</t>
  </si>
  <si>
    <t>Bevis Steel Folding Chairs</t>
  </si>
  <si>
    <t>FUR-CH-10004886</t>
  </si>
  <si>
    <t>Julie Prescott</t>
  </si>
  <si>
    <t>JP-16135</t>
  </si>
  <si>
    <t>CA-2016-134180</t>
  </si>
  <si>
    <t>NETGEAR N750 Dual Band Wi-Fi Gigabit Router</t>
  </si>
  <si>
    <t>TEC-AC-10000892</t>
  </si>
  <si>
    <t>Christopher Conant</t>
  </si>
  <si>
    <t>CC-12370</t>
  </si>
  <si>
    <t>CA-2017-106691</t>
  </si>
  <si>
    <t>Liz Willingham</t>
  </si>
  <si>
    <t>LW-17125</t>
  </si>
  <si>
    <t>CA-2016-157280</t>
  </si>
  <si>
    <t>3M Polarizing Task Lamp with Clamp Arm, Light Gray</t>
  </si>
  <si>
    <t>FUR-FU-10004665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</si>
  <si>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</si>
  <si>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</si>
  <si>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</si>
  <si>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</si>
  <si>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</si>
  <si>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</si>
  <si>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</si>
  <si>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</si>
  <si>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</si>
  <si>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CA-2017-105620</t>
  </si>
  <si>
    <t>CA-2014-126480</t>
  </si>
  <si>
    <t>O'Sullivan 2-Shelf Heavy-Duty Bookcases</t>
  </si>
  <si>
    <t>FUR-BO-10000468</t>
  </si>
  <si>
    <t>Vivek Gonzalez</t>
  </si>
  <si>
    <t>VG-21790</t>
  </si>
  <si>
    <t>CA-2014-156790</t>
  </si>
  <si>
    <t>Holmes Replacement Filter for HEPA Air Cleaner, Large Room</t>
  </si>
  <si>
    <t>OFF-AP-10003266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</si>
  <si>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</si>
  <si>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</si>
  <si>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</si>
  <si>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</si>
  <si>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</si>
  <si>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</si>
  <si>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</si>
  <si>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</si>
  <si>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</si>
  <si>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CA-2014-132913</t>
  </si>
  <si>
    <t>Avery Triangle Shaped Sheet Lifters, Black, 2/Pack</t>
  </si>
  <si>
    <t>OFF-BI-10000201</t>
  </si>
  <si>
    <t>New Bedford</t>
  </si>
  <si>
    <t>CA-2017-148355</t>
  </si>
  <si>
    <t>Xerox 214</t>
  </si>
  <si>
    <t>OFF-PA-10001972</t>
  </si>
  <si>
    <t>Scott Cohen</t>
  </si>
  <si>
    <t>SC-20260</t>
  </si>
  <si>
    <t>CA-2014-128622</t>
  </si>
  <si>
    <t>Green Bar Computer Printout Paper</t>
  </si>
  <si>
    <t>OFF-PA-10000062</t>
  </si>
  <si>
    <t>Erica Hernandez</t>
  </si>
  <si>
    <t>EH-14005</t>
  </si>
  <si>
    <t>CA-2014-154592</t>
  </si>
  <si>
    <t>Scot Wooten</t>
  </si>
  <si>
    <t>SW-20245</t>
  </si>
  <si>
    <t>CA-2017-111717</t>
  </si>
  <si>
    <t>Okidata B401 Printer</t>
  </si>
  <si>
    <t>TEC-MA-10003337</t>
  </si>
  <si>
    <t>Natalie Webber</t>
  </si>
  <si>
    <t>NW-18400</t>
  </si>
  <si>
    <t>CA-2016-159023</t>
  </si>
  <si>
    <t>Avery Reinforcements for Hole-Punch Pages</t>
  </si>
  <si>
    <t>OFF-BI-10002813</t>
  </si>
  <si>
    <t>North Miami</t>
  </si>
  <si>
    <t>CA-2014-130918</t>
  </si>
  <si>
    <t>CA-2015-134117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</si>
  <si>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</si>
  <si>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</si>
  <si>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</si>
  <si>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</si>
  <si>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</si>
  <si>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</si>
  <si>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</si>
  <si>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</si>
  <si>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CA-2017-130036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</si>
  <si>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</si>
  <si>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</si>
  <si>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</si>
  <si>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</si>
  <si>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</si>
  <si>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</si>
  <si>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CA-2016-102134</t>
  </si>
  <si>
    <t>Maxell 74 Minute CDR, 10/Pack</t>
  </si>
  <si>
    <t>TEC-AC-10002331</t>
  </si>
  <si>
    <t>CA-2017-143252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</si>
  <si>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</si>
  <si>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</si>
  <si>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</si>
  <si>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</si>
  <si>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</si>
  <si>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</si>
  <si>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US-2015-168704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</si>
  <si>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</si>
  <si>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</si>
  <si>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</si>
  <si>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</si>
  <si>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</si>
  <si>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</si>
  <si>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CA-2015-143616</t>
  </si>
  <si>
    <t>Bretford ìJust In Timeî Height-Adjustable Multi-Task Work Tables</t>
  </si>
  <si>
    <t>FUR-TA-10004256</t>
  </si>
  <si>
    <t>Rockford</t>
  </si>
  <si>
    <t>David Flashing</t>
  </si>
  <si>
    <t>DF-13135</t>
  </si>
  <si>
    <t>CA-2016-168032</t>
  </si>
  <si>
    <t>Nokia Lumia 1020</t>
  </si>
  <si>
    <t>TEC-PH-10004241</t>
  </si>
  <si>
    <t>Hickory</t>
  </si>
  <si>
    <t>Zuschuss Carroll</t>
  </si>
  <si>
    <t>ZC-21910</t>
  </si>
  <si>
    <t>CA-2017-133928</t>
  </si>
  <si>
    <t>Magna Visual Magnetic Picture Hangers</t>
  </si>
  <si>
    <t>FUR-FU-10002885</t>
  </si>
  <si>
    <t>Coral Gables</t>
  </si>
  <si>
    <t>Anna H‰berlin</t>
  </si>
  <si>
    <t>AH-10690</t>
  </si>
  <si>
    <t>CA-2016-145709</t>
  </si>
  <si>
    <t>Samsung HM1900 Bluetooth Headset</t>
  </si>
  <si>
    <t>TEC-PH-10003095</t>
  </si>
  <si>
    <t>Jamestown</t>
  </si>
  <si>
    <t>David Smith</t>
  </si>
  <si>
    <t>DS-13180</t>
  </si>
  <si>
    <t>CA-2014-132983</t>
  </si>
  <si>
    <t>Luxo Adjustable Task Clamp Lamp</t>
  </si>
  <si>
    <t>FUR-FU-10003192</t>
  </si>
  <si>
    <t>CA-2014-160276</t>
  </si>
  <si>
    <t>Austin</t>
  </si>
  <si>
    <t>Cynthia Voltz</t>
  </si>
  <si>
    <t>CV-12805</t>
  </si>
  <si>
    <t>US-2016-144057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</si>
  <si>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</si>
  <si>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</si>
  <si>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</si>
  <si>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</si>
  <si>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</si>
  <si>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</si>
  <si>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CA-2017-102610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</si>
  <si>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</si>
  <si>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</si>
  <si>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</si>
  <si>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</si>
  <si>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</si>
  <si>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</si>
  <si>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CA-2017-160661</t>
  </si>
  <si>
    <t>Xerox 1991</t>
  </si>
  <si>
    <t>OFF-PA-10003790</t>
  </si>
  <si>
    <t>CA-2015-109603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</si>
  <si>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</si>
  <si>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</si>
  <si>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</si>
  <si>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</si>
  <si>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CA-2016-139934</t>
  </si>
  <si>
    <t>US-2016-126431</t>
  </si>
  <si>
    <t>KeyTronic†KT400U2 -†Keyboard†- Black</t>
  </si>
  <si>
    <t>TEC-AC-10001635</t>
  </si>
  <si>
    <t>Avery 477</t>
  </si>
  <si>
    <t>OFF-LA-10001474</t>
  </si>
  <si>
    <t>Xerox 212</t>
  </si>
  <si>
    <t>OFF-PA-10004621</t>
  </si>
  <si>
    <t>CA-2016-150483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</si>
  <si>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</si>
  <si>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</si>
  <si>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</si>
  <si>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</si>
  <si>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</si>
  <si>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</si>
  <si>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CA-2015-163237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</si>
  <si>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</si>
  <si>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</si>
  <si>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</si>
  <si>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</si>
  <si>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CA-2016-167241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</si>
  <si>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</si>
  <si>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</si>
  <si>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</si>
  <si>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</si>
  <si>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</si>
  <si>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</si>
  <si>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</si>
  <si>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</si>
  <si>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</si>
  <si>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</si>
  <si>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</si>
  <si>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CA-2014-124723</t>
  </si>
  <si>
    <t>Lindsay Castell</t>
  </si>
  <si>
    <t>LC-16960</t>
  </si>
  <si>
    <t>CA-2015-111038</t>
  </si>
  <si>
    <t>Corey Roper</t>
  </si>
  <si>
    <t>CR-12625</t>
  </si>
  <si>
    <t>CA-2016-162159</t>
  </si>
  <si>
    <t>Honeywell Enviracaire Portable HEPA Air Cleaner for 16' x 20' Room</t>
  </si>
  <si>
    <t>OFF-AP-10003057</t>
  </si>
  <si>
    <t>CA-2016-147256</t>
  </si>
  <si>
    <t>Tenex "The Solids" Textured Chair Mats</t>
  </si>
  <si>
    <t>FUR-FU-10003394</t>
  </si>
  <si>
    <t>Stockton</t>
  </si>
  <si>
    <t>Max Ludwig</t>
  </si>
  <si>
    <t>ML-17755</t>
  </si>
  <si>
    <t>CA-2017-103968</t>
  </si>
  <si>
    <t>CA-2014-169642</t>
  </si>
  <si>
    <t>CA-2014-107398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</si>
  <si>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</si>
  <si>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</si>
  <si>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</si>
  <si>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</si>
  <si>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</si>
  <si>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</si>
  <si>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</si>
  <si>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US-2017-115252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</si>
  <si>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</si>
  <si>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</si>
  <si>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</si>
  <si>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</si>
  <si>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</si>
  <si>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</si>
  <si>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CA-2016-135594</t>
  </si>
  <si>
    <t>US-2015-107944</t>
  </si>
  <si>
    <t>TOPS Carbonless Receipt Book, Four 2-3/4 x 7-1/4 Money Receipts per Page</t>
  </si>
  <si>
    <t>OFF-PA-10000659</t>
  </si>
  <si>
    <t>Morristown</t>
  </si>
  <si>
    <t>CA-2017-126928</t>
  </si>
  <si>
    <t>Irving</t>
  </si>
  <si>
    <t>Carol Triggs</t>
  </si>
  <si>
    <t>CT-11995</t>
  </si>
  <si>
    <t>US-2016-141264</t>
  </si>
  <si>
    <t>Premier Electric Letter Opener</t>
  </si>
  <si>
    <t>OFF-SU-10003505</t>
  </si>
  <si>
    <t>CA-2017-142489</t>
  </si>
  <si>
    <t>US-2014-105137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</si>
  <si>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</si>
  <si>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</si>
  <si>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</si>
  <si>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</si>
  <si>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CA-2017-101805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</si>
  <si>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</si>
  <si>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</si>
  <si>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</si>
  <si>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</si>
  <si>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</si>
  <si>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</si>
  <si>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</si>
  <si>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</si>
  <si>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CA-2016-158260</t>
  </si>
  <si>
    <t>QVS USB Car Charger 2-Port 2.1Amp for iPod/iPhone/iPad/iPad 2/iPad 3</t>
  </si>
  <si>
    <t>TEC-PH-10002185</t>
  </si>
  <si>
    <t>CA-2014-120411</t>
  </si>
  <si>
    <t>John Murray</t>
  </si>
  <si>
    <t>JM-15865</t>
  </si>
  <si>
    <t>CA-2015-158148</t>
  </si>
  <si>
    <t>Xerox 208</t>
  </si>
  <si>
    <t>OFF-PA-10000556</t>
  </si>
  <si>
    <t>Skye Norling</t>
  </si>
  <si>
    <t>SN-20560</t>
  </si>
  <si>
    <t>CA-2015-125934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</si>
  <si>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</si>
  <si>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</si>
  <si>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</si>
  <si>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</si>
  <si>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</si>
  <si>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</si>
  <si>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Earpieces†Headset</t>
  </si>
  <si>
    <t>TEC-PH-10003171</t>
  </si>
  <si>
    <t>Tonja Turnell</t>
  </si>
  <si>
    <t>TT-21460</t>
  </si>
  <si>
    <t>US-2017-114356</t>
  </si>
  <si>
    <t>Jane Waco</t>
  </si>
  <si>
    <t>JW-15220</t>
  </si>
  <si>
    <t>CA-2017-135909</t>
  </si>
  <si>
    <t>Anker Astro Mini 3000mAh Ultra-Compact Portable Charger</t>
  </si>
  <si>
    <t>TEC-PH-10003187</t>
  </si>
  <si>
    <t>Meridian</t>
  </si>
  <si>
    <t>CA-2017-163671</t>
  </si>
  <si>
    <t>Logitech†P710e Mobile Speakerphone</t>
  </si>
  <si>
    <t>US-2015-115343</t>
  </si>
  <si>
    <t>Xerox 197</t>
  </si>
  <si>
    <t>OFF-PA-10003823</t>
  </si>
  <si>
    <t>CA-2014-119977</t>
  </si>
  <si>
    <t>Things To Do Today Pad</t>
  </si>
  <si>
    <t>OFF-PA-10002250</t>
  </si>
  <si>
    <t>Frank Atkinson</t>
  </si>
  <si>
    <t>FA-14230</t>
  </si>
  <si>
    <t>CA-2015-140718</t>
  </si>
  <si>
    <t>24-Hour Round Wall Clock</t>
  </si>
  <si>
    <t>FUR-FU-10000076</t>
  </si>
  <si>
    <t>Kensington 4 Outlet MasterPiece Compact Power Control Center</t>
  </si>
  <si>
    <t>OFF-AP-10004487</t>
  </si>
  <si>
    <t>CA-2017-156664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</si>
  <si>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</si>
  <si>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</si>
  <si>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</si>
  <si>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</si>
  <si>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</si>
  <si>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</si>
  <si>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CA-2014-141173</t>
  </si>
  <si>
    <t>Maxell 4.7GB DVD+RW 3/Pack</t>
  </si>
  <si>
    <t>TEC-AC-10004761</t>
  </si>
  <si>
    <t>Justin Ritter</t>
  </si>
  <si>
    <t>JR-16210</t>
  </si>
  <si>
    <t>US-2016-112396</t>
  </si>
  <si>
    <t>CA-2014-153808</t>
  </si>
  <si>
    <t>Avery Trapezoid Ring Binder, 3" Capacity, Black, 1040 sheets</t>
  </si>
  <si>
    <t>OFF-BI-10002794</t>
  </si>
  <si>
    <t>Karen Ferguson</t>
  </si>
  <si>
    <t>KF-16285</t>
  </si>
  <si>
    <t>US-2017-132675</t>
  </si>
  <si>
    <t>Tenex Personal Filing Tote With Secure Closure Lid, Black/Frost</t>
  </si>
  <si>
    <t>CA-2015-153423</t>
  </si>
  <si>
    <t>Duane Huffman</t>
  </si>
  <si>
    <t>DH-13675</t>
  </si>
  <si>
    <t>CA-2015-145324</t>
  </si>
  <si>
    <t>CA-2016-167983</t>
  </si>
  <si>
    <t>Fellowes Staxonsteel Drawer Files</t>
  </si>
  <si>
    <t>OFF-ST-10001932</t>
  </si>
  <si>
    <t>CA-2014-109680</t>
  </si>
  <si>
    <t>Brenda Bowman</t>
  </si>
  <si>
    <t>BB-11545</t>
  </si>
  <si>
    <t>CA-2015-115168</t>
  </si>
  <si>
    <t>Xerox 1947</t>
  </si>
  <si>
    <t>OFF-PA-10001593</t>
  </si>
  <si>
    <t>US-2014-157847</t>
  </si>
  <si>
    <t>Xerox 1898</t>
  </si>
  <si>
    <t>OFF-PA-10002986</t>
  </si>
  <si>
    <t>CA-2015-115399</t>
  </si>
  <si>
    <t>Colored Envelopes</t>
  </si>
  <si>
    <t>OFF-EN-10003845</t>
  </si>
  <si>
    <t>Reading</t>
  </si>
  <si>
    <t>CA-2017-117156</t>
  </si>
  <si>
    <t>Orlando</t>
  </si>
  <si>
    <t>CA-2017-100622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</si>
  <si>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</si>
  <si>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</si>
  <si>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</si>
  <si>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</si>
  <si>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</si>
  <si>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</si>
  <si>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</si>
  <si>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</si>
  <si>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CA-2015-142930</t>
  </si>
  <si>
    <t>Pierre Wener</t>
  </si>
  <si>
    <t>PW-19240</t>
  </si>
  <si>
    <t>CA-2015-144274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</si>
  <si>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</si>
  <si>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</si>
  <si>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</si>
  <si>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</si>
  <si>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</si>
  <si>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</si>
  <si>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CA-2015-127754</t>
  </si>
  <si>
    <t>US-2016-140172</t>
  </si>
  <si>
    <t>Honeywell Enviracaire Portable Air Cleaner for up to 8 x 10 Room</t>
  </si>
  <si>
    <t>OFF-AP-10004233</t>
  </si>
  <si>
    <t>CA-2017-120614</t>
  </si>
  <si>
    <t>Avery 517</t>
  </si>
  <si>
    <t>OFF-LA-10001404</t>
  </si>
  <si>
    <t>US-2017-110646</t>
  </si>
  <si>
    <t>Motorla HX550 Universal Bluetooth Headset</t>
  </si>
  <si>
    <t>TEC-PH-10002807</t>
  </si>
  <si>
    <t>DAX Contemporary Wood Frame with Silver Metal Mat, Desktop, 11 x 14 Size</t>
  </si>
  <si>
    <t>FUR-FU-10002813</t>
  </si>
  <si>
    <t>Matt Collister</t>
  </si>
  <si>
    <t>MC-17590</t>
  </si>
  <si>
    <t>CA-2016-113082</t>
  </si>
  <si>
    <t>Utah</t>
  </si>
  <si>
    <t>Salt Lake City</t>
  </si>
  <si>
    <t>Denny Ordway</t>
  </si>
  <si>
    <t>DO-13435</t>
  </si>
  <si>
    <t>US-2017-100398</t>
  </si>
  <si>
    <t>Avery 51</t>
  </si>
  <si>
    <t>OFF-LA-10003148</t>
  </si>
  <si>
    <t>CA-2014-157644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</si>
  <si>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</si>
  <si>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</si>
  <si>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</si>
  <si>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</si>
  <si>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</si>
  <si>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</si>
  <si>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CA-2016-140935</t>
  </si>
  <si>
    <t>Samsung Convoy 3</t>
  </si>
  <si>
    <t>TEC-PH-10000562</t>
  </si>
  <si>
    <t>Xerox 1959</t>
  </si>
  <si>
    <t>OFF-PA-10004285</t>
  </si>
  <si>
    <t>CA-2017-148992</t>
  </si>
  <si>
    <t>Hewlett Packard LaserJet 3310 Copier</t>
  </si>
  <si>
    <t>TEC-CO-10001449</t>
  </si>
  <si>
    <t>CA-2014-116666</t>
  </si>
  <si>
    <t>Nortel Meridian M5316 Digital phone</t>
  </si>
  <si>
    <t>TEC-PH-10002555</t>
  </si>
  <si>
    <t>Valerie Mitchum</t>
  </si>
  <si>
    <t>VM-21685</t>
  </si>
  <si>
    <t>US-2016-150140</t>
  </si>
  <si>
    <t>Orem</t>
  </si>
  <si>
    <t>CA-2016-106397</t>
  </si>
  <si>
    <t>Bart Pistole</t>
  </si>
  <si>
    <t>BP-11095</t>
  </si>
  <si>
    <t>CA-2014-162992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</si>
  <si>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</si>
  <si>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</si>
  <si>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</si>
  <si>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</si>
  <si>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</si>
  <si>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</si>
  <si>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CA-2017-162075</t>
  </si>
  <si>
    <t>SlimView Poly Binder, 3/8"</t>
  </si>
  <si>
    <t>OFF-BI-10002799</t>
  </si>
  <si>
    <t>Andy Gerbode</t>
  </si>
  <si>
    <t>AG-10525</t>
  </si>
  <si>
    <t>CA-2015-169572</t>
  </si>
  <si>
    <t>CA-2017-126914</t>
  </si>
  <si>
    <t>Global Executive Mid-Back Manager's Chair</t>
  </si>
  <si>
    <t>FUR-CH-10000847</t>
  </si>
  <si>
    <t>Candace McMahon</t>
  </si>
  <si>
    <t>CM-11815</t>
  </si>
  <si>
    <t>CA-2017-145765</t>
  </si>
  <si>
    <t>Knoxville</t>
  </si>
  <si>
    <t>Ann Steele</t>
  </si>
  <si>
    <t>AS-10630</t>
  </si>
  <si>
    <t>US-2017-129224</t>
  </si>
  <si>
    <t>Twin Falls</t>
  </si>
  <si>
    <t>Justin Deggeller</t>
  </si>
  <si>
    <t>JD-16150</t>
  </si>
  <si>
    <t>CA-2016-116911</t>
  </si>
  <si>
    <t>CA-2015-133585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</si>
  <si>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</si>
  <si>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</si>
  <si>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</si>
  <si>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</si>
  <si>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</si>
  <si>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CA-2015-165813</t>
  </si>
  <si>
    <t>Bush Andora Bookcase, Maple/Graphite Gray Finish</t>
  </si>
  <si>
    <t>FUR-BO-10004015</t>
  </si>
  <si>
    <t>CA-2017-135377</t>
  </si>
  <si>
    <t>CA-2016-102813</t>
  </si>
  <si>
    <t>Newell 311</t>
  </si>
  <si>
    <t>OFF-AR-10001547</t>
  </si>
  <si>
    <t>CA-2016-163636</t>
  </si>
  <si>
    <t>CA-2015-132276</t>
  </si>
  <si>
    <t>Hoover Portapower Portable Vacuum</t>
  </si>
  <si>
    <t>OFF-AP-10000804</t>
  </si>
  <si>
    <t>CA-2017-115882</t>
  </si>
  <si>
    <t>Global Stack Chair without Arms, Black</t>
  </si>
  <si>
    <t>FUR-CH-10002304</t>
  </si>
  <si>
    <t>Philisse Overcash</t>
  </si>
  <si>
    <t>PO-19180</t>
  </si>
  <si>
    <t>CA-2016-151148</t>
  </si>
  <si>
    <t>Ivan Liston</t>
  </si>
  <si>
    <t>IL-15100</t>
  </si>
  <si>
    <t>CA-2015-151722</t>
  </si>
  <si>
    <t>Cardinal Hold-It CD Pocket</t>
  </si>
  <si>
    <t>OFF-BI-10002194</t>
  </si>
  <si>
    <t>Fort Worth</t>
  </si>
  <si>
    <t>CA-2015-107083</t>
  </si>
  <si>
    <t>Kensington 6 Outlet SmartSocket Surge Protector</t>
  </si>
  <si>
    <t>OFF-AP-10004136</t>
  </si>
  <si>
    <t>Eldon Spacemaker Box, Quick-Snap Lid, Clear</t>
  </si>
  <si>
    <t>OFF-AR-10002257</t>
  </si>
  <si>
    <t>CA-2016-112578</t>
  </si>
  <si>
    <t>Project Tote Personal File</t>
  </si>
  <si>
    <t>OFF-ST-10003722</t>
  </si>
  <si>
    <t>Ben Ferrer</t>
  </si>
  <si>
    <t>BF-11170</t>
  </si>
  <si>
    <t>CA-2016-159891</t>
  </si>
  <si>
    <t>CA-2016-114307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</si>
  <si>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</si>
  <si>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</si>
  <si>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</si>
  <si>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</si>
  <si>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</si>
  <si>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</si>
  <si>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Joy Daniels</t>
  </si>
  <si>
    <t>JD-16015</t>
  </si>
  <si>
    <t>CA-2017-152198</t>
  </si>
  <si>
    <t>3M Organizer Strips</t>
  </si>
  <si>
    <t>OFF-BI-10003669</t>
  </si>
  <si>
    <t>Avaya 4621SW VoIP phone</t>
  </si>
  <si>
    <t>TEC-PH-10001198</t>
  </si>
  <si>
    <t>CA-2016-105662</t>
  </si>
  <si>
    <t>Snap-A-Way Black Print Carbonless Speed Message, No Reply Area, Duplicate</t>
  </si>
  <si>
    <t>OFF-PA-10001001</t>
  </si>
  <si>
    <t>US-2015-163825</t>
  </si>
  <si>
    <t>HP Officejet Pro 8600 e-All-In-One Printer, Copier, Scanner, Fax</t>
  </si>
  <si>
    <t>TEC-MA-10002109</t>
  </si>
  <si>
    <t>CA-2017-128076</t>
  </si>
  <si>
    <t>Eldon Antistatic Chair Mats for Low to Medium Pile Carpets</t>
  </si>
  <si>
    <t>FUR-FU-10000293</t>
  </si>
  <si>
    <t>Xerox 1936</t>
  </si>
  <si>
    <t>OFF-PA-10000300</t>
  </si>
  <si>
    <t>Cambridge</t>
  </si>
  <si>
    <t>CA-2015-162376</t>
  </si>
  <si>
    <t>Newell 341</t>
  </si>
  <si>
    <t>OFF-AR-10003056</t>
  </si>
  <si>
    <t>Hillsboro</t>
  </si>
  <si>
    <t>Chloris Kastensmidt</t>
  </si>
  <si>
    <t>CK-12205</t>
  </si>
  <si>
    <t>US-2015-144771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</si>
  <si>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</si>
  <si>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</si>
  <si>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</si>
  <si>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</si>
  <si>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</si>
  <si>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</si>
  <si>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CA-2015-113222</t>
  </si>
  <si>
    <t>Panasonic KP-4ABK Battery-Operated Pencil Sharpener</t>
  </si>
  <si>
    <t>OFF-AR-10004456</t>
  </si>
  <si>
    <t>James Galang</t>
  </si>
  <si>
    <t>JG-15160</t>
  </si>
  <si>
    <t>CA-2016-102498</t>
  </si>
  <si>
    <t>iHome FM Clock Radio with Lightning Dock</t>
  </si>
  <si>
    <t>TEC-PH-10001924</t>
  </si>
  <si>
    <t>US-2017-131961</t>
  </si>
  <si>
    <t>Charles Sheldon</t>
  </si>
  <si>
    <t>CS-12175</t>
  </si>
  <si>
    <t>CA-2017-161592</t>
  </si>
  <si>
    <t>Woodbury</t>
  </si>
  <si>
    <t>CA-2016-168774</t>
  </si>
  <si>
    <t>Acco Perma 4000 Stacking Storage Drawers</t>
  </si>
  <si>
    <t>OFF-ST-10001558</t>
  </si>
  <si>
    <t>US-2014-169390</t>
  </si>
  <si>
    <t>CA-2017-116988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</si>
  <si>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</si>
  <si>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</si>
  <si>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</si>
  <si>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</si>
  <si>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</si>
  <si>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CA-2015-111017</t>
  </si>
  <si>
    <t>SanDisk Ultra 16 GB MicroSDHC Class 10 Memory Card</t>
  </si>
  <si>
    <t>TEC-AC-10004227</t>
  </si>
  <si>
    <t>Murfreesboro</t>
  </si>
  <si>
    <t>Sung Pak</t>
  </si>
  <si>
    <t>SP-20860</t>
  </si>
  <si>
    <t>CA-2015-103870</t>
  </si>
  <si>
    <t>Executive Impressions 14" Contract Wall Clock with Quartz Movement</t>
  </si>
  <si>
    <t>FUR-FU-10002030</t>
  </si>
  <si>
    <t>Deluxe Chalkboard Eraser Cleaner</t>
  </si>
  <si>
    <t>OFF-AR-10003752</t>
  </si>
  <si>
    <t>CA-2017-148145</t>
  </si>
  <si>
    <t>Astroparche Fine Business Paper</t>
  </si>
  <si>
    <t>OFF-PA-10000143</t>
  </si>
  <si>
    <t>US-2016-135209</t>
  </si>
  <si>
    <t>CA-2016-120824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</si>
  <si>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</si>
  <si>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</si>
  <si>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</si>
  <si>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</si>
  <si>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</si>
  <si>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</si>
  <si>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</si>
  <si>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</si>
  <si>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</si>
  <si>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CA-2017-121678</t>
  </si>
  <si>
    <t>Acco Four Pocket Poly Ring Binder with Label Holder, Smoke, 1"</t>
  </si>
  <si>
    <t>OFF-BI-10003708</t>
  </si>
  <si>
    <t>Tom Stivers</t>
  </si>
  <si>
    <t>TS-21430</t>
  </si>
  <si>
    <t>CA-2017-136623</t>
  </si>
  <si>
    <t>Belkin iPhone and iPad Lightning Cable</t>
  </si>
  <si>
    <t>TEC-PH-10000004</t>
  </si>
  <si>
    <t>Sauder Forest Hills Library, Woodland Oak Finish</t>
  </si>
  <si>
    <t>US-2015-145422</t>
  </si>
  <si>
    <t>Bevis Oval Conference Table, Walnut</t>
  </si>
  <si>
    <t>FUR-TA-10002958</t>
  </si>
  <si>
    <t>Eva Jacobs</t>
  </si>
  <si>
    <t>EJ-14155</t>
  </si>
  <si>
    <t>CA-2014-105648</t>
  </si>
  <si>
    <t>CA-2014-119144</t>
  </si>
  <si>
    <t>OtterBox Commuter Series Case - Samsung Galaxy S4</t>
  </si>
  <si>
    <t>TEC-PH-10004188</t>
  </si>
  <si>
    <t>CA-2014-146815</t>
  </si>
  <si>
    <t>Global Super Steno Chair</t>
  </si>
  <si>
    <t>FUR-CH-10004289</t>
  </si>
  <si>
    <t>Sterling Rubber Bands by Alliance</t>
  </si>
  <si>
    <t>OFF-FA-10000254</t>
  </si>
  <si>
    <t>Reno</t>
  </si>
  <si>
    <t>US-2014-132745</t>
  </si>
  <si>
    <t>CA-2016-111318</t>
  </si>
  <si>
    <t>Hoover Replacement Belt for Commercial Guardsman Heavy-Duty Upright Vacuum</t>
  </si>
  <si>
    <t>OFF-AP-10002906</t>
  </si>
  <si>
    <t>CA-2015-133494</t>
  </si>
  <si>
    <t>Thomas Seio</t>
  </si>
  <si>
    <t>TS-21205</t>
  </si>
  <si>
    <t>CA-2017-119284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</si>
  <si>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</si>
  <si>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</si>
  <si>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</si>
  <si>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</si>
  <si>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</si>
  <si>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</si>
  <si>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</si>
  <si>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</si>
  <si>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</si>
  <si>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</si>
  <si>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CA-2017-127096</t>
  </si>
  <si>
    <t>US-2014-112795</t>
  </si>
  <si>
    <t>CA-2016-118311</t>
  </si>
  <si>
    <t>Logitech G500s Laser Gaming Mouse with Adjustable Weight Tuning</t>
  </si>
  <si>
    <t>TEC-AC-10000420</t>
  </si>
  <si>
    <t>CA-2016-136770</t>
  </si>
  <si>
    <t>Plantronics Voyager Pro Legend</t>
  </si>
  <si>
    <t>Cisco IP Phone 7961G-GE VoIP phone</t>
  </si>
  <si>
    <t>TEC-PH-10003580</t>
  </si>
  <si>
    <t>CA-2014-101427</t>
  </si>
  <si>
    <t>Ampad Phone Message Book, Recycled, 400 Message Capacity, 5 æî x 11î</t>
  </si>
  <si>
    <t>OFF-PA-10002870</t>
  </si>
  <si>
    <t>Adam Hart</t>
  </si>
  <si>
    <t>AH-10075</t>
  </si>
  <si>
    <t>CA-2016-144015</t>
  </si>
  <si>
    <t>OIC Binder Clips</t>
  </si>
  <si>
    <t>OFF-FA-10000624</t>
  </si>
  <si>
    <t>Watertown</t>
  </si>
  <si>
    <t>CA-2017-137323</t>
  </si>
  <si>
    <t>CA-2016-155446</t>
  </si>
  <si>
    <t>DIXON Oriole Pencils</t>
  </si>
  <si>
    <t>OFF-AR-10002335</t>
  </si>
  <si>
    <t>Tracy Zic</t>
  </si>
  <si>
    <t>TZ-21580</t>
  </si>
  <si>
    <t>CA-2017-101665</t>
  </si>
  <si>
    <t>Maxell 4.7GB DVD-RW 3/Pack</t>
  </si>
  <si>
    <t>Steven Roelle</t>
  </si>
  <si>
    <t>SR-20740</t>
  </si>
  <si>
    <t>CA-2014-133634</t>
  </si>
  <si>
    <t>CA-2016-143805</t>
  </si>
  <si>
    <t>CA-2016-112739</t>
  </si>
  <si>
    <t>Acco PRESSTEX Data Binder with Storage Hooks, Dark Blue, 9 1/2" X 11"</t>
  </si>
  <si>
    <t>OFF-BI-10001132</t>
  </si>
  <si>
    <t>CA-2017-141705</t>
  </si>
  <si>
    <t>Executive Impressions 13" Clairmont Wall Clock</t>
  </si>
  <si>
    <t>FUR-FU-10004270</t>
  </si>
  <si>
    <t>CA-2017-163265</t>
  </si>
  <si>
    <t>Tennsco Lockers, Gray</t>
  </si>
  <si>
    <t>OFF-ST-10000642</t>
  </si>
  <si>
    <t>Vinyl Coated Wire Paper Clips in Organizer Box, 800/Box</t>
  </si>
  <si>
    <t>OFF-FA-10004854</t>
  </si>
  <si>
    <t>US-2014-159611</t>
  </si>
  <si>
    <t>Eldon "L" Workstation Diamond Chairmat</t>
  </si>
  <si>
    <t>FUR-FU-10004904</t>
  </si>
  <si>
    <t>OFF-PA-10004947</t>
  </si>
  <si>
    <t>CA-2015-158918</t>
  </si>
  <si>
    <t>Texas Instrument TI-15 Fraction Calculator</t>
  </si>
  <si>
    <t>TEC-MA-10000752</t>
  </si>
  <si>
    <t>CA-2016-149916</t>
  </si>
  <si>
    <t>Wilson Jones International Size A4 Ring Binders</t>
  </si>
  <si>
    <t>OFF-BI-10004002</t>
  </si>
  <si>
    <t>Carl Jackson</t>
  </si>
  <si>
    <t>CJ-11875</t>
  </si>
  <si>
    <t>CA-2016-163951</t>
  </si>
  <si>
    <t>Acme Tagit Stainless Steel Antibacterial Scissors</t>
  </si>
  <si>
    <t>OFF-SU-10004231</t>
  </si>
  <si>
    <t>CA-2016-118500</t>
  </si>
  <si>
    <t>Alan Barnes</t>
  </si>
  <si>
    <t>AB-10165</t>
  </si>
  <si>
    <t>CA-2017-126634</t>
  </si>
  <si>
    <t>CA-2015-131856</t>
  </si>
  <si>
    <t>Digium D40 VoIP phone</t>
  </si>
  <si>
    <t>TEC-PH-10001336</t>
  </si>
  <si>
    <t>CA-2017-124765</t>
  </si>
  <si>
    <t>Wirebound Four 2-3/4 x 5 Forms per Page, 400 Sets per Book</t>
  </si>
  <si>
    <t>OFF-PA-10002246</t>
  </si>
  <si>
    <t>Cincinnati</t>
  </si>
  <si>
    <t>CA-2016-153185</t>
  </si>
  <si>
    <t>CA-2016-168361</t>
  </si>
  <si>
    <t>CA-2014-142769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</si>
  <si>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</si>
  <si>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</si>
  <si>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</si>
  <si>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</si>
  <si>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</si>
  <si>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</si>
  <si>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CA-2016-164574</t>
  </si>
  <si>
    <t>Fellowes High-Stak Drawer Files</t>
  </si>
  <si>
    <t>OFF-ST-10003816</t>
  </si>
  <si>
    <t>Global Push Button Manager's Chair, Indigo</t>
  </si>
  <si>
    <t>FUR-CH-10004477</t>
  </si>
  <si>
    <t>US-2015-131842</t>
  </si>
  <si>
    <t>CA-2016-113341</t>
  </si>
  <si>
    <t>CA-2015-108259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</si>
  <si>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</si>
  <si>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</si>
  <si>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</si>
  <si>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</si>
  <si>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Susan Vittorini</t>
  </si>
  <si>
    <t>SV-20935</t>
  </si>
  <si>
    <t>CA-2017-147767</t>
  </si>
  <si>
    <t>David Bremer</t>
  </si>
  <si>
    <t>DB-13120</t>
  </si>
  <si>
    <t>US-2017-148551</t>
  </si>
  <si>
    <t>Kimberly Carter</t>
  </si>
  <si>
    <t>KC-16675</t>
  </si>
  <si>
    <t>CA-2014-129819</t>
  </si>
  <si>
    <t>Kenosha</t>
  </si>
  <si>
    <t>CA-2017-118346</t>
  </si>
  <si>
    <t>Henry MacAllister</t>
  </si>
  <si>
    <t>HM-14980</t>
  </si>
  <si>
    <t>CA-2017-151281</t>
  </si>
  <si>
    <t>Economy Rollaway Files</t>
  </si>
  <si>
    <t>OFF-ST-10000585</t>
  </si>
  <si>
    <t>Justin MacKendrick</t>
  </si>
  <si>
    <t>JM-16195</t>
  </si>
  <si>
    <t>CA-2014-160094</t>
  </si>
  <si>
    <t>Seth Vernon</t>
  </si>
  <si>
    <t>SV-20365</t>
  </si>
  <si>
    <t>CA-2017-159793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</si>
  <si>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</si>
  <si>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</si>
  <si>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</si>
  <si>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</si>
  <si>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</si>
  <si>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CA-2016-107783</t>
  </si>
  <si>
    <t>Safco Value Mate Series Steel Bookcases, Baked Enamel Finish on Steel, Gray</t>
  </si>
  <si>
    <t>FUR-BO-10004409</t>
  </si>
  <si>
    <t>CA-2015-164084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</si>
  <si>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</si>
  <si>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</si>
  <si>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</si>
  <si>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</si>
  <si>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</si>
  <si>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</si>
  <si>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Colorado Springs</t>
  </si>
  <si>
    <t>CA-2015-156118</t>
  </si>
  <si>
    <t>CA-2015-136147</t>
  </si>
  <si>
    <t>Eldon Simplefile Box Office</t>
  </si>
  <si>
    <t>OFF-ST-10000876</t>
  </si>
  <si>
    <t>US-2016-114230</t>
  </si>
  <si>
    <t>CA-2017-104318</t>
  </si>
  <si>
    <t>Linden 10" Round Wall Clock, Black</t>
  </si>
  <si>
    <t>FUR-FU-10003878</t>
  </si>
  <si>
    <t>Liz Carlisle</t>
  </si>
  <si>
    <t>LC-17050</t>
  </si>
  <si>
    <t>US-2017-119319</t>
  </si>
  <si>
    <t>CA-2017-132437</t>
  </si>
  <si>
    <t>Lesro Sheffield Collection Coffee Table, End Table, Center Table, Corner Table</t>
  </si>
  <si>
    <t>FUR-TA-10001520</t>
  </si>
  <si>
    <t>Bill Tyler</t>
  </si>
  <si>
    <t>BT-11395</t>
  </si>
  <si>
    <t>CA-2017-117513</t>
  </si>
  <si>
    <t>Bryan Davis</t>
  </si>
  <si>
    <t>BD-11770</t>
  </si>
  <si>
    <t>CA-2016-165918</t>
  </si>
  <si>
    <t>Oakland</t>
  </si>
  <si>
    <t>Philip Fox</t>
  </si>
  <si>
    <t>PF-19165</t>
  </si>
  <si>
    <t>CA-2016-138233</t>
  </si>
  <si>
    <t>CA-2016-146437</t>
  </si>
  <si>
    <t>Sanjit Engle</t>
  </si>
  <si>
    <t>SE-20110</t>
  </si>
  <si>
    <t>CA-2017-123624</t>
  </si>
  <si>
    <t>G.E. Halogen Desk Lamp Bulbs</t>
  </si>
  <si>
    <t>FUR-FU-10002191</t>
  </si>
  <si>
    <t>CA-2014-151946</t>
  </si>
  <si>
    <t>O'Sullivan Living Dimensions 5-Shelf Bookcases</t>
  </si>
  <si>
    <t>FUR-BO-10003272</t>
  </si>
  <si>
    <t>Charles McCrossin</t>
  </si>
  <si>
    <t>CM-12160</t>
  </si>
  <si>
    <t>CA-2017-162936</t>
  </si>
  <si>
    <t>Christine Abelman</t>
  </si>
  <si>
    <t>CA-12310</t>
  </si>
  <si>
    <t>US-2016-116365</t>
  </si>
  <si>
    <t>WD My Passport Ultra 1TB Portable External Hard Drive</t>
  </si>
  <si>
    <t>TEC-AC-10002942</t>
  </si>
  <si>
    <t>US-2014-133949</t>
  </si>
  <si>
    <t>Fresno</t>
  </si>
  <si>
    <t>Luke Schmidt</t>
  </si>
  <si>
    <t>LS-17200</t>
  </si>
  <si>
    <t>CA-2014-141110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</si>
  <si>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</si>
  <si>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</si>
  <si>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</si>
  <si>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</si>
  <si>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</si>
  <si>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</si>
  <si>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US-2016-117387</t>
  </si>
  <si>
    <t>Giulietta Dortch</t>
  </si>
  <si>
    <t>GD-14590</t>
  </si>
  <si>
    <t>CA-2014-111934</t>
  </si>
  <si>
    <t>Peter McVee</t>
  </si>
  <si>
    <t>PM-19135</t>
  </si>
  <si>
    <t>CA-2017-159667</t>
  </si>
  <si>
    <t>Eldon Im‡ge Series Desk Accessories, Clear</t>
  </si>
  <si>
    <t>FUR-FU-10001025</t>
  </si>
  <si>
    <t>Greeley</t>
  </si>
  <si>
    <t>Sean O'Donnell</t>
  </si>
  <si>
    <t>SO-20335</t>
  </si>
  <si>
    <t>CA-2017-101700</t>
  </si>
  <si>
    <t>Letter or Legal Size Expandable Poly String Tie Envelopes</t>
  </si>
  <si>
    <t>OFF-EN-10004846</t>
  </si>
  <si>
    <t>Hempstead</t>
  </si>
  <si>
    <t>CA-2017-126676</t>
  </si>
  <si>
    <t>Premium Writing Pencils, Soft, #2 by Central Association for the Blind</t>
  </si>
  <si>
    <t>OFF-AR-10002053</t>
  </si>
  <si>
    <t>CA-2017-145338</t>
  </si>
  <si>
    <t>CA-2015-138492</t>
  </si>
  <si>
    <t>Fellowes 8 Outlet Superior Workstation Surge Protector w/o Phone/Fax/Modem Protection</t>
  </si>
  <si>
    <t>OFF-AP-10003040</t>
  </si>
  <si>
    <t>Karen Bern</t>
  </si>
  <si>
    <t>KB-16240</t>
  </si>
  <si>
    <t>CA-2017-162015</t>
  </si>
  <si>
    <t>Roger Demir</t>
  </si>
  <si>
    <t>RD-19720</t>
  </si>
  <si>
    <t>US-2017-132927</t>
  </si>
  <si>
    <t>Escondido</t>
  </si>
  <si>
    <t>Mark Haberlin</t>
  </si>
  <si>
    <t>MH-17440</t>
  </si>
  <si>
    <t>CA-2014-104808</t>
  </si>
  <si>
    <t>San Marcos</t>
  </si>
  <si>
    <t>CA-2014-130673</t>
  </si>
  <si>
    <t>Contemporary Borderless Frame</t>
  </si>
  <si>
    <t>FUR-FU-10003489</t>
  </si>
  <si>
    <t>Avery 479</t>
  </si>
  <si>
    <t>OFF-LA-10002368</t>
  </si>
  <si>
    <t>CA-2016-111605</t>
  </si>
  <si>
    <t>Personal File Boxes with Fold-Down Carry Handle</t>
  </si>
  <si>
    <t>OFF-ST-10001228</t>
  </si>
  <si>
    <t>Charlotte Melton</t>
  </si>
  <si>
    <t>CM-12190</t>
  </si>
  <si>
    <t>CA-2017-146164</t>
  </si>
  <si>
    <t>Office Impressions End Table, 20-1/2"H x 24"W x 20"D</t>
  </si>
  <si>
    <t>FUR-TA-10004915</t>
  </si>
  <si>
    <t>Tony Sayre</t>
  </si>
  <si>
    <t>TS-21505</t>
  </si>
  <si>
    <t>CA-2017-106747</t>
  </si>
  <si>
    <t>Port Saint Lucie</t>
  </si>
  <si>
    <t>Shui Tom</t>
  </si>
  <si>
    <t>ST-20530</t>
  </si>
  <si>
    <t>CA-2017-101273</t>
  </si>
  <si>
    <t>Revere Boxed Rubber Bands by Revere</t>
  </si>
  <si>
    <t>OFF-FA-10000053</t>
  </si>
  <si>
    <t>Jim Kriz</t>
  </si>
  <si>
    <t>JK-15640</t>
  </si>
  <si>
    <t>CA-2014-159849</t>
  </si>
  <si>
    <t>OFF-PA-10000249</t>
  </si>
  <si>
    <t>CA-2015-164623</t>
  </si>
  <si>
    <t>CA-2014-121629</t>
  </si>
  <si>
    <t>CA-2016-162222</t>
  </si>
  <si>
    <t>Brother DCP1000 Digital 3 in 1 Multifunction Machine</t>
  </si>
  <si>
    <t>TEC-CO-10004202</t>
  </si>
  <si>
    <t>CA-2016-162390</t>
  </si>
  <si>
    <t>Trimflex Flexible Post Binders</t>
  </si>
  <si>
    <t>OFF-BI-10001721</t>
  </si>
  <si>
    <t>Xerox 227</t>
  </si>
  <si>
    <t>OFF-PA-10002787</t>
  </si>
  <si>
    <t>US-2016-136581</t>
  </si>
  <si>
    <t>TOPS Voice Message Log Book, Flash Format</t>
  </si>
  <si>
    <t>OFF-PA-10000697</t>
  </si>
  <si>
    <t>The Colony</t>
  </si>
  <si>
    <t>CA-2016-134110</t>
  </si>
  <si>
    <t>Apple EarPods with Remote and Mic</t>
  </si>
  <si>
    <t>TEC-PH-10002350</t>
  </si>
  <si>
    <t>Sanford</t>
  </si>
  <si>
    <t>US-2017-108315</t>
  </si>
  <si>
    <t>CA-2016-123540</t>
  </si>
  <si>
    <t>Laura Armstrong</t>
  </si>
  <si>
    <t>LA-16780</t>
  </si>
  <si>
    <t>CA-2016-132829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</si>
  <si>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</si>
  <si>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</si>
  <si>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</si>
  <si>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</si>
  <si>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</si>
  <si>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</si>
  <si>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</si>
  <si>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CA-2015-117884</t>
  </si>
  <si>
    <t>Paul MacIntyre</t>
  </si>
  <si>
    <t>PM-18940</t>
  </si>
  <si>
    <t>CA-2016-102092</t>
  </si>
  <si>
    <t xml:space="preserve">Anker Ultrathin Bluetooth Wireless Keyboard Aluminum Cover with Stand </t>
  </si>
  <si>
    <t>TEC-AC-10000927</t>
  </si>
  <si>
    <t>US-2017-102904</t>
  </si>
  <si>
    <t>Mark Cousins</t>
  </si>
  <si>
    <t>MC-17425</t>
  </si>
  <si>
    <t>CA-2014-140473</t>
  </si>
  <si>
    <t>Victoria Brennan</t>
  </si>
  <si>
    <t>VB-21745</t>
  </si>
  <si>
    <t>CA-2015-121132</t>
  </si>
  <si>
    <t>Deflect-O Glasstique Clear Desk Accessories</t>
  </si>
  <si>
    <t>FUR-FU-10000073</t>
  </si>
  <si>
    <t>George Bell</t>
  </si>
  <si>
    <t>GB-14530</t>
  </si>
  <si>
    <t>CA-2015-126186</t>
  </si>
  <si>
    <t>CA-2015-149566</t>
  </si>
  <si>
    <t>Memorex Micro Travel Drive 8 GB</t>
  </si>
  <si>
    <t>TEC-AC-10001266</t>
  </si>
  <si>
    <t>CA-2016-119074</t>
  </si>
  <si>
    <t>Logitech G700s Rechargeable Gaming Mouse</t>
  </si>
  <si>
    <t>TEC-AC-10004571</t>
  </si>
  <si>
    <t>CA-2014-137575</t>
  </si>
  <si>
    <t>Harbour Creations Steel Folding Chair</t>
  </si>
  <si>
    <t>FUR-CH-10001270</t>
  </si>
  <si>
    <t>Harold Ryan</t>
  </si>
  <si>
    <t>HR-14830</t>
  </si>
  <si>
    <t>CA-2015-157287</t>
  </si>
  <si>
    <t>CA-2017-147354</t>
  </si>
  <si>
    <t>Hewlett Packard 310 Color Digital Copier</t>
  </si>
  <si>
    <t>TEC-CO-10000971</t>
  </si>
  <si>
    <t>CA-2015-157343</t>
  </si>
  <si>
    <t>Xerox 200</t>
  </si>
  <si>
    <t>OFF-PA-10000552</t>
  </si>
  <si>
    <t>US-2014-163146</t>
  </si>
  <si>
    <t>Avery 508</t>
  </si>
  <si>
    <t>OFF-LA-10003223</t>
  </si>
  <si>
    <t>Karen Seio</t>
  </si>
  <si>
    <t>KS-16300</t>
  </si>
  <si>
    <t>CA-2015-169677</t>
  </si>
  <si>
    <t>Bruce Stewart</t>
  </si>
  <si>
    <t>BS-11755</t>
  </si>
  <si>
    <t>CA-2016-156748</t>
  </si>
  <si>
    <t>Adams Phone Message Book, 200 Message Capacity, 8 1/16î x 11î</t>
  </si>
  <si>
    <t>OFF-PA-10002713</t>
  </si>
  <si>
    <t>CA-2017-137624</t>
  </si>
  <si>
    <t>File Shuttle II and Handi-File, Black</t>
  </si>
  <si>
    <t>OFF-ST-10000675</t>
  </si>
  <si>
    <t>CA-2017-161172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</si>
  <si>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</si>
  <si>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</si>
  <si>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</si>
  <si>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</si>
  <si>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</si>
  <si>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</si>
  <si>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CA-2017-133074</t>
  </si>
  <si>
    <t>US-2016-160206</t>
  </si>
  <si>
    <t>CA-2016-141887</t>
  </si>
  <si>
    <t>Global Low Back Tilter Chair</t>
  </si>
  <si>
    <t>FUR-CH-10004860</t>
  </si>
  <si>
    <t>CA-2017-118003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</si>
  <si>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</si>
  <si>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</si>
  <si>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</si>
  <si>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</si>
  <si>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</si>
  <si>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</si>
  <si>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</si>
  <si>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CA-2017-149720</t>
  </si>
  <si>
    <t>Newell 322</t>
  </si>
  <si>
    <t>OFF-AR-10002833</t>
  </si>
  <si>
    <t>CA-2016-132899</t>
  </si>
  <si>
    <t>CA-2015-122168</t>
  </si>
  <si>
    <t>Quartet Omega Colored Chalk, 12/Pack</t>
  </si>
  <si>
    <t>OFF-AR-10003602</t>
  </si>
  <si>
    <t>CA-2017-141614</t>
  </si>
  <si>
    <t>CA-2016-144645</t>
  </si>
  <si>
    <t>CA-2016-103359</t>
  </si>
  <si>
    <t>Cynthia Arntzen</t>
  </si>
  <si>
    <t>CA-12775</t>
  </si>
  <si>
    <t>CA-2015-135853</t>
  </si>
  <si>
    <t>Tyvek Interoffice Envelopes, 9 1/2" x 12 1/2", 100/Box</t>
  </si>
  <si>
    <t>OFF-EN-10001453</t>
  </si>
  <si>
    <t>CA-2016-130400</t>
  </si>
  <si>
    <t>Verbatim 25 GB 6x Blu-ray Single Layer Recordable Disc, 3/Pack</t>
  </si>
  <si>
    <t>TEC-AC-10004633</t>
  </si>
  <si>
    <t>Amarillo</t>
  </si>
  <si>
    <t>CA-2016-109400</t>
  </si>
  <si>
    <t>Xerox 204</t>
  </si>
  <si>
    <t>OFF-PA-10003363</t>
  </si>
  <si>
    <t>CA-2014-164903</t>
  </si>
  <si>
    <t>CA-2015-102316</t>
  </si>
  <si>
    <t>Square Credit Card Reader</t>
  </si>
  <si>
    <t>TEC-PH-10000376</t>
  </si>
  <si>
    <t>Yonkers</t>
  </si>
  <si>
    <t>Aimee Bixby</t>
  </si>
  <si>
    <t>AB-10150</t>
  </si>
  <si>
    <t>CA-2014-169061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</si>
  <si>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</si>
  <si>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</si>
  <si>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</si>
  <si>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</si>
  <si>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</si>
  <si>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</si>
  <si>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</si>
  <si>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CA-2016-143154</t>
  </si>
  <si>
    <t>Craig Carroll</t>
  </si>
  <si>
    <t>CC-12685</t>
  </si>
  <si>
    <t>CA-2015-109190</t>
  </si>
  <si>
    <t>TOPS 4 x 6 Fluorescent Color Memo Sheets, 500 Sheets per Pack</t>
  </si>
  <si>
    <t>OFF-PA-10000069</t>
  </si>
  <si>
    <t>Brites Rubber Bands, 1 1/2 oz. Box</t>
  </si>
  <si>
    <t>OFF-FA-10001135</t>
  </si>
  <si>
    <t>CA-2017-106824</t>
  </si>
  <si>
    <t>CA-2016-158841</t>
  </si>
  <si>
    <t>HP Designjet T520 Inkjet Large Format Printer - 24" Color</t>
  </si>
  <si>
    <t>TEC-MA-10001127</t>
  </si>
  <si>
    <t>Unpadded Memo Slips</t>
  </si>
  <si>
    <t>OFF-PA-10000859</t>
  </si>
  <si>
    <t>CA-2017-124716</t>
  </si>
  <si>
    <t>Xerox 1913</t>
  </si>
  <si>
    <t>OFF-PA-10001144</t>
  </si>
  <si>
    <t>Xerox 1982</t>
  </si>
  <si>
    <t>OFF-PA-10000740</t>
  </si>
  <si>
    <t>CA-2017-142391</t>
  </si>
  <si>
    <t>GBC Poly Designer Binding Covers</t>
  </si>
  <si>
    <t>OFF-BI-10004828</t>
  </si>
  <si>
    <t>Edward Nazzal</t>
  </si>
  <si>
    <t>EN-13780</t>
  </si>
  <si>
    <t>CA-2016-126284</t>
  </si>
  <si>
    <t>Avery 473</t>
  </si>
  <si>
    <t>OFF-LA-10001297</t>
  </si>
  <si>
    <t>Don Jones</t>
  </si>
  <si>
    <t>DJ-13510</t>
  </si>
  <si>
    <t>US-2017-118535</t>
  </si>
  <si>
    <t>BIC Liqua Brite Liner</t>
  </si>
  <si>
    <t>OFF-AR-10001860</t>
  </si>
  <si>
    <t>Dennis Pardue</t>
  </si>
  <si>
    <t>DP-13390</t>
  </si>
  <si>
    <t>CA-2016-138583</t>
  </si>
  <si>
    <t>CA-2014-109890</t>
  </si>
  <si>
    <t>Hammermill Color Copier Paper (28Lb. and 96 Bright)</t>
  </si>
  <si>
    <t>OFF-PA-10004022</t>
  </si>
  <si>
    <t>US-2016-119270</t>
  </si>
  <si>
    <t>Newell 335</t>
  </si>
  <si>
    <t>OFF-AR-10002578</t>
  </si>
  <si>
    <t>CA-2017-158736</t>
  </si>
  <si>
    <t>Star Micronics TSP100 TSP143LAN Receipt Printer</t>
  </si>
  <si>
    <t>TEC-MA-10004552</t>
  </si>
  <si>
    <t>Barry Franzˆsisch</t>
  </si>
  <si>
    <t>BF-11020</t>
  </si>
  <si>
    <t>CA-2015-145758</t>
  </si>
  <si>
    <t>CA-2017-134880</t>
  </si>
  <si>
    <t>Xerox 1893</t>
  </si>
  <si>
    <t>OFF-PA-10001033</t>
  </si>
  <si>
    <t>York</t>
  </si>
  <si>
    <t>CA-2017-169404</t>
  </si>
  <si>
    <t>Tuf-Vin Binders</t>
  </si>
  <si>
    <t>OFF-BI-10004492</t>
  </si>
  <si>
    <t>CA-2015-169733</t>
  </si>
  <si>
    <t>Clarksville</t>
  </si>
  <si>
    <t>Parhena Norris</t>
  </si>
  <si>
    <t>PN-18775</t>
  </si>
  <si>
    <t>US-2017-132031</t>
  </si>
  <si>
    <t>O'Sullivan 4-Shelf Bookcase in Odessa Pine</t>
  </si>
  <si>
    <t>FUR-BO-10001972</t>
  </si>
  <si>
    <t>Noblesville</t>
  </si>
  <si>
    <t>Alejandro Savely</t>
  </si>
  <si>
    <t>AS-10285</t>
  </si>
  <si>
    <t>US-2016-164196</t>
  </si>
  <si>
    <t>CA-2016-168557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</si>
  <si>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</si>
  <si>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</si>
  <si>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</si>
  <si>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</si>
  <si>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</si>
  <si>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CA-2015-101000</t>
  </si>
  <si>
    <t>CA-2015-116512</t>
  </si>
  <si>
    <t>CA-2015-144043</t>
  </si>
  <si>
    <t>AT&amp;T TR1909W</t>
  </si>
  <si>
    <t>TEC-PH-10003273</t>
  </si>
  <si>
    <t>Daniel Raglin</t>
  </si>
  <si>
    <t>DR-12940</t>
  </si>
  <si>
    <t>CA-2014-100881</t>
  </si>
  <si>
    <t>Holland</t>
  </si>
  <si>
    <t>CA-2015-169537</t>
  </si>
  <si>
    <t>Fellowes Bankers Box Stor/Drawer Steel Plus</t>
  </si>
  <si>
    <t>OFF-ST-10000563</t>
  </si>
  <si>
    <t>Bristol</t>
  </si>
  <si>
    <t>CA-2014-146500</t>
  </si>
  <si>
    <t>Square Ring Data Binders, Rigid 75 Pt. Covers, 11" x 14-7/8"</t>
  </si>
  <si>
    <t>OFF-BI-10002225</t>
  </si>
  <si>
    <t>CA-2014-126200</t>
  </si>
  <si>
    <t>US-2017-118556</t>
  </si>
  <si>
    <t>Global Task Chair, Black</t>
  </si>
  <si>
    <t>Nortel Business Series Terminal T7208 Digital phone</t>
  </si>
  <si>
    <t>TEC-PH-10001918</t>
  </si>
  <si>
    <t>Jim Epp</t>
  </si>
  <si>
    <t>JE-15610</t>
  </si>
  <si>
    <t>CA-2016-154081</t>
  </si>
  <si>
    <t>Howard Miller 16" Diameter Gallery Wall Clock</t>
  </si>
  <si>
    <t>FUR-FU-10004748</t>
  </si>
  <si>
    <t>Thea Hudgings</t>
  </si>
  <si>
    <t>TH-21115</t>
  </si>
  <si>
    <t>CA-2016-125087</t>
  </si>
  <si>
    <t>Tennsco 16-Compartment Lockers with Coat Rack</t>
  </si>
  <si>
    <t>OFF-ST-10001780</t>
  </si>
  <si>
    <t>Global High-Back Leather Tilter, Burgundy</t>
  </si>
  <si>
    <t>FUR-CH-10002880</t>
  </si>
  <si>
    <t>CA-2014-131387</t>
  </si>
  <si>
    <t>CA-2017-125451</t>
  </si>
  <si>
    <t>Grandstream GXP1160 VoIP phone</t>
  </si>
  <si>
    <t>TEC-PH-10002538</t>
  </si>
  <si>
    <t>Julia Barnett</t>
  </si>
  <si>
    <t>JB-16045</t>
  </si>
  <si>
    <t>US-2016-155173</t>
  </si>
  <si>
    <t>Xerox 1883</t>
  </si>
  <si>
    <t>OFF-PA-10002254</t>
  </si>
  <si>
    <t>CA-2017-145779</t>
  </si>
  <si>
    <t>CA-2016-158302</t>
  </si>
  <si>
    <t>Seidio BD2-HK3IPH5-BK DILEX Case and Holster Combo for Apple iPhone 5/5s - Black</t>
  </si>
  <si>
    <t>TEC-PH-10000213</t>
  </si>
  <si>
    <t>Brad Norvell</t>
  </si>
  <si>
    <t>BN-11470</t>
  </si>
  <si>
    <t>CA-2017-114370</t>
  </si>
  <si>
    <t>CA-2014-108861</t>
  </si>
  <si>
    <t>Ryan Akin</t>
  </si>
  <si>
    <t>RA-19945</t>
  </si>
  <si>
    <t>CA-2015-112823</t>
  </si>
  <si>
    <t>Anne McFarland</t>
  </si>
  <si>
    <t>AM-10705</t>
  </si>
  <si>
    <t>CA-2015-151470</t>
  </si>
  <si>
    <t>Corpus Christi</t>
  </si>
  <si>
    <t>US-2014-127635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</si>
  <si>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</si>
  <si>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</si>
  <si>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</si>
  <si>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</si>
  <si>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</si>
  <si>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</si>
  <si>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</si>
  <si>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CA-2017-155621</t>
  </si>
  <si>
    <t>Apple Valley</t>
  </si>
  <si>
    <t>Nat Carroll</t>
  </si>
  <si>
    <t>NC-18340</t>
  </si>
  <si>
    <t>US-2014-113124</t>
  </si>
  <si>
    <t>CA-2016-118129</t>
  </si>
  <si>
    <t>Tempe</t>
  </si>
  <si>
    <t>US-2017-132220</t>
  </si>
  <si>
    <t>CA-2017-167017</t>
  </si>
  <si>
    <t>Thornton</t>
  </si>
  <si>
    <t>CA-2015-128356</t>
  </si>
  <si>
    <t>GBC VeloBinder Strips</t>
  </si>
  <si>
    <t>OFF-BI-10004099</t>
  </si>
  <si>
    <t>Edward Becker</t>
  </si>
  <si>
    <t>EB-13750</t>
  </si>
  <si>
    <t>CA-2016-137652</t>
  </si>
  <si>
    <t>Global Adaptabilites Bookcase, Cherry/Storm Gray Finish</t>
  </si>
  <si>
    <t>FUR-BO-10003404</t>
  </si>
  <si>
    <t>Nora Paige</t>
  </si>
  <si>
    <t>NP-18670</t>
  </si>
  <si>
    <t>CA-2017-150091</t>
  </si>
  <si>
    <t>CA-2017-118199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</si>
  <si>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</si>
  <si>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</si>
  <si>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</si>
  <si>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</si>
  <si>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CA-2017-107265</t>
  </si>
  <si>
    <t>CA-2016-147109</t>
  </si>
  <si>
    <t>Bevis Traditional Conference Table Top, Plinth Base</t>
  </si>
  <si>
    <t>FUR-TA-10002228</t>
  </si>
  <si>
    <t>CA-2017-132290</t>
  </si>
  <si>
    <t>4009 Highlighters by Sanford</t>
  </si>
  <si>
    <t>OFF-AR-10003514</t>
  </si>
  <si>
    <t>Thea Hendricks</t>
  </si>
  <si>
    <t>TH-21100</t>
  </si>
  <si>
    <t>CA-2016-159765</t>
  </si>
  <si>
    <t>Hon Racetrack Conference Tables</t>
  </si>
  <si>
    <t>FUR-TA-10001768</t>
  </si>
  <si>
    <t>Odella Nelson</t>
  </si>
  <si>
    <t>ON-18715</t>
  </si>
  <si>
    <t>CA-2016-130820</t>
  </si>
  <si>
    <t>GBC Recycled Grain Textured Covers</t>
  </si>
  <si>
    <t>OFF-BI-10004230</t>
  </si>
  <si>
    <t>CA-2015-134082</t>
  </si>
  <si>
    <t>CA-2017-140480</t>
  </si>
  <si>
    <t>36X48 HARDFLOOR CHAIRMAT</t>
  </si>
  <si>
    <t>FUR-FU-10003247</t>
  </si>
  <si>
    <t>CA-2016-154067</t>
  </si>
  <si>
    <t>Brian Derr</t>
  </si>
  <si>
    <t>BD-11635</t>
  </si>
  <si>
    <t>CA-2015-110814</t>
  </si>
  <si>
    <t>Global Armless Task Chair, Royal Blue</t>
  </si>
  <si>
    <t>FUR-CH-10003535</t>
  </si>
  <si>
    <t>CA-2015-133837</t>
  </si>
  <si>
    <t>Office Star Flex Back Scooter Chair with White Frame</t>
  </si>
  <si>
    <t>FUR-CH-10001973</t>
  </si>
  <si>
    <t>Sharelle Roach</t>
  </si>
  <si>
    <t>SR-20425</t>
  </si>
  <si>
    <t>CA-2017-120061</t>
  </si>
  <si>
    <t>US-2014-120236</t>
  </si>
  <si>
    <t>Brian DeCherney</t>
  </si>
  <si>
    <t>BD-11620</t>
  </si>
  <si>
    <t>CA-2014-152254</t>
  </si>
  <si>
    <t>CA-2016-142594</t>
  </si>
  <si>
    <t>Executive Impressions 14"</t>
  </si>
  <si>
    <t>FUR-FU-10002045</t>
  </si>
  <si>
    <t>Danbury</t>
  </si>
  <si>
    <t>CA-2017-110625</t>
  </si>
  <si>
    <t>CA-2017-153227</t>
  </si>
  <si>
    <t>CA-2016-102596</t>
  </si>
  <si>
    <t>CA-2014-139423</t>
  </si>
  <si>
    <t>Personal Filing Tote with Lid, Black/Gray</t>
  </si>
  <si>
    <t>OFF-ST-10001328</t>
  </si>
  <si>
    <t>Manchester</t>
  </si>
  <si>
    <t>CA-2015-149601</t>
  </si>
  <si>
    <t>CA-2017-137582</t>
  </si>
  <si>
    <t>Shelton</t>
  </si>
  <si>
    <t>Cynthia Delaney</t>
  </si>
  <si>
    <t>CD-12790</t>
  </si>
  <si>
    <t>CA-2016-145135</t>
  </si>
  <si>
    <t>Micropad Numeric Keypads</t>
  </si>
  <si>
    <t>TEC-AC-10003447</t>
  </si>
  <si>
    <t>CA-2016-163048</t>
  </si>
  <si>
    <t>i.Sound Portable Power - 8000 mAh</t>
  </si>
  <si>
    <t>TEC-PH-10003800</t>
  </si>
  <si>
    <t>CA-2016-134544</t>
  </si>
  <si>
    <t>Ampad Poly Cover Wirebound Steno Book, 6" x 9" Assorted Colors, Gregg Ruled</t>
  </si>
  <si>
    <t>OFF-PA-10001622</t>
  </si>
  <si>
    <t>CA-2014-103527</t>
  </si>
  <si>
    <t>Monica Federle</t>
  </si>
  <si>
    <t>MF-18250</t>
  </si>
  <si>
    <t>CA-2015-162964</t>
  </si>
  <si>
    <t>Xerox 1957</t>
  </si>
  <si>
    <t>OFF-PA-10003349</t>
  </si>
  <si>
    <t>Pompano Beach</t>
  </si>
  <si>
    <t>CA-2017-156272</t>
  </si>
  <si>
    <t>Fellowes Binding Cases</t>
  </si>
  <si>
    <t>OFF-BI-10001294</t>
  </si>
  <si>
    <t>CA-2015-158701</t>
  </si>
  <si>
    <t>Acco Perma 2700 Stacking Storage Drawers</t>
  </si>
  <si>
    <t>OFF-ST-10000352</t>
  </si>
  <si>
    <t>CA-2016-152940</t>
  </si>
  <si>
    <t>Steve Carroll</t>
  </si>
  <si>
    <t>SC-20680</t>
  </si>
  <si>
    <t>CA-2016-113726</t>
  </si>
  <si>
    <t>Nathan Cano</t>
  </si>
  <si>
    <t>NC-18415</t>
  </si>
  <si>
    <t>CA-2014-165393</t>
  </si>
  <si>
    <t>Safco Value Mate Steel Bookcase, Baked Enamel Finish on Steel, Black</t>
  </si>
  <si>
    <t>FUR-BO-10003894</t>
  </si>
  <si>
    <t>Michael Granlund</t>
  </si>
  <si>
    <t>MG-17890</t>
  </si>
  <si>
    <t>CA-2016-163972</t>
  </si>
  <si>
    <t>CA-2016-118745</t>
  </si>
  <si>
    <t>Santa Clara</t>
  </si>
  <si>
    <t>CA-2014-109918</t>
  </si>
  <si>
    <t>Mitel 5320 IP Phone VoIP phone</t>
  </si>
  <si>
    <t>TEC-PH-10002275</t>
  </si>
  <si>
    <t>CA-2017-157273</t>
  </si>
  <si>
    <t>Samsung Galaxy S4 Mini</t>
  </si>
  <si>
    <t>TEC-PH-10002624</t>
  </si>
  <si>
    <t>Kissimmee</t>
  </si>
  <si>
    <t>Janet Lee</t>
  </si>
  <si>
    <t>JL-15235</t>
  </si>
  <si>
    <t>CA-2017-137631</t>
  </si>
  <si>
    <t>El Paso</t>
  </si>
  <si>
    <t>Trudy Schmidt</t>
  </si>
  <si>
    <t>TS-21655</t>
  </si>
  <si>
    <t>CA-2017-147207</t>
  </si>
  <si>
    <t>Newell 319</t>
  </si>
  <si>
    <t>OFF-AR-10001955</t>
  </si>
  <si>
    <t>Montana</t>
  </si>
  <si>
    <t>Great Falls</t>
  </si>
  <si>
    <t>CA-2014-110555</t>
  </si>
  <si>
    <t>AT&amp;T SB67148 SynJ</t>
  </si>
  <si>
    <t>TEC-PH-10000586</t>
  </si>
  <si>
    <t>Deflect-o Glass Clear Studded Chair Mats</t>
  </si>
  <si>
    <t>FUR-FU-10000308</t>
  </si>
  <si>
    <t>CA-2016-163174</t>
  </si>
  <si>
    <t>Advantus Plastic Paper Clips</t>
  </si>
  <si>
    <t>OFF-FA-10002280</t>
  </si>
  <si>
    <t>CA-2017-132199</t>
  </si>
  <si>
    <t>Bevis 36 x 72 Conference Tables</t>
  </si>
  <si>
    <t>FUR-TA-10003748</t>
  </si>
  <si>
    <t>US-2015-115238</t>
  </si>
  <si>
    <t>Eldon 200 Class Desk Accessories, Burgundy</t>
  </si>
  <si>
    <t>FUR-FU-10002960</t>
  </si>
  <si>
    <t>Gary McGarr</t>
  </si>
  <si>
    <t>GM-14440</t>
  </si>
  <si>
    <t>US-2014-155544</t>
  </si>
  <si>
    <t>Sterilite Officeware Hinged File Box</t>
  </si>
  <si>
    <t>OFF-ST-10001325</t>
  </si>
  <si>
    <t>CA-2016-132549</t>
  </si>
  <si>
    <t>Zuschuss Donatelli</t>
  </si>
  <si>
    <t>ZD-21925</t>
  </si>
  <si>
    <t>CA-2017-141481</t>
  </si>
  <si>
    <t>CA-2014-161634</t>
  </si>
  <si>
    <t>Global Wood Trimmed Manager's Task Chair, Khaki</t>
  </si>
  <si>
    <t>FUR-CH-10003774</t>
  </si>
  <si>
    <t>Hesperia</t>
  </si>
  <si>
    <t>Yana Sorensen</t>
  </si>
  <si>
    <t>YS-21880</t>
  </si>
  <si>
    <t>CA-2017-135076</t>
  </si>
  <si>
    <t>Enermax Acrylux Wireless Keyboard</t>
  </si>
  <si>
    <t>TEC-AC-10003198</t>
  </si>
  <si>
    <t>Tamara Chand</t>
  </si>
  <si>
    <t>TC-20980</t>
  </si>
  <si>
    <t>CA-2014-153087</t>
  </si>
  <si>
    <t>Xerox 1983</t>
  </si>
  <si>
    <t>OFF-PA-10001243</t>
  </si>
  <si>
    <t>Avery Hi-Liter Pen Style Six-Color Fluorescent Set</t>
  </si>
  <si>
    <t>OFF-AR-10003986</t>
  </si>
  <si>
    <t>CA-2016-101469</t>
  </si>
  <si>
    <t>GBC Twin Loop Wire Binding Elements</t>
  </si>
  <si>
    <t>OFF-BI-10002082</t>
  </si>
  <si>
    <t>Carl Weiss</t>
  </si>
  <si>
    <t>CW-11905</t>
  </si>
  <si>
    <t>CA-2017-161655</t>
  </si>
  <si>
    <t>GBC Binding covers</t>
  </si>
  <si>
    <t>Andover</t>
  </si>
  <si>
    <t>CA-2016-153269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</si>
  <si>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</si>
  <si>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</si>
  <si>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</si>
  <si>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</si>
  <si>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</si>
  <si>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</si>
  <si>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CA-2017-113572</t>
  </si>
  <si>
    <t>Xerox 217</t>
  </si>
  <si>
    <t>OFF-PA-10004888</t>
  </si>
  <si>
    <t>Belleville</t>
  </si>
  <si>
    <t>CA-2017-118577</t>
  </si>
  <si>
    <t>Kelly Lampkin</t>
  </si>
  <si>
    <t>KL-16555</t>
  </si>
  <si>
    <t>CA-2017-103478</t>
  </si>
  <si>
    <t>Samsung Rugby III</t>
  </si>
  <si>
    <t>TEC-PH-10001750</t>
  </si>
  <si>
    <t>CA-2017-144456</t>
  </si>
  <si>
    <t>Recycled Desk Saver Line "While You Were Out" Book, 5 1/2" X 4"</t>
  </si>
  <si>
    <t>OFF-PA-10001509</t>
  </si>
  <si>
    <t>Natalie DeCherney</t>
  </si>
  <si>
    <t>ND-18370</t>
  </si>
  <si>
    <t>CA-2016-130778</t>
  </si>
  <si>
    <t>US-2016-149790</t>
  </si>
  <si>
    <t>Boston Electric Pencil Sharpener, Model 1818, Charcoal Black</t>
  </si>
  <si>
    <t>OFF-AR-10003582</t>
  </si>
  <si>
    <t>CA-2015-142937</t>
  </si>
  <si>
    <t>CA-2017-133620</t>
  </si>
  <si>
    <t>Newell 321</t>
  </si>
  <si>
    <t>OFF-AR-10000127</t>
  </si>
  <si>
    <t>CA-2017-130904</t>
  </si>
  <si>
    <t>Pencil and Crayon Sharpener</t>
  </si>
  <si>
    <t>OFF-AR-10000422</t>
  </si>
  <si>
    <t>League City</t>
  </si>
  <si>
    <t>Paul Van Hugh</t>
  </si>
  <si>
    <t>PV-18985</t>
  </si>
  <si>
    <t>CA-2014-161508</t>
  </si>
  <si>
    <t>Fluorescent Highlighters by Dixon</t>
  </si>
  <si>
    <t>OFF-AR-10003158</t>
  </si>
  <si>
    <t>US-2017-105935</t>
  </si>
  <si>
    <t>Artistic Insta-Plaque</t>
  </si>
  <si>
    <t>FUR-FU-10002157</t>
  </si>
  <si>
    <t>Bevis Round Conference Room Tables and Bases</t>
  </si>
  <si>
    <t>FUR-TA-10001866</t>
  </si>
  <si>
    <t>CA-2014-168312</t>
  </si>
  <si>
    <t>CA-2016-149335</t>
  </si>
  <si>
    <t>Premium Transparent Presentation Covers, No Pattern/Clear, 8 1/2" x 11"</t>
  </si>
  <si>
    <t>OFF-BI-10003007</t>
  </si>
  <si>
    <t>Michelle Tran</t>
  </si>
  <si>
    <t>MT-18070</t>
  </si>
  <si>
    <t>CA-2016-128671</t>
  </si>
  <si>
    <t>Avery Hanging File Binders</t>
  </si>
  <si>
    <t>OFF-BI-10003305</t>
  </si>
  <si>
    <t>Bruce Geld</t>
  </si>
  <si>
    <t>BG-11740</t>
  </si>
  <si>
    <t>CA-2017-135419</t>
  </si>
  <si>
    <t>Motorola L804</t>
  </si>
  <si>
    <t>TEC-PH-10003092</t>
  </si>
  <si>
    <t>Nancy Lomonaco</t>
  </si>
  <si>
    <t>NL-18310</t>
  </si>
  <si>
    <t>US-2014-120313</t>
  </si>
  <si>
    <t>US-2017-167318</t>
  </si>
  <si>
    <t>Logitech†Z-906 Speaker sys - home theater - 5.1-CH</t>
  </si>
  <si>
    <t>TEC-AC-10003870</t>
  </si>
  <si>
    <t>Tyvek Side-Opening Peel &amp; Seel Expanding Envelopes</t>
  </si>
  <si>
    <t>OFF-EN-10003296</t>
  </si>
  <si>
    <t>CA-2015-109169</t>
  </si>
  <si>
    <t>Economy #2 Pencils</t>
  </si>
  <si>
    <t>OFF-AR-10001770</t>
  </si>
  <si>
    <t>US-2014-103338</t>
  </si>
  <si>
    <t>US-2015-158911</t>
  </si>
  <si>
    <t>Stackable Trays</t>
  </si>
  <si>
    <t>FUR-FU-10003829</t>
  </si>
  <si>
    <t>CA-2016-166380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</si>
  <si>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</si>
  <si>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</si>
  <si>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</si>
  <si>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</si>
  <si>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</si>
  <si>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</si>
  <si>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US-2017-146906</t>
  </si>
  <si>
    <t>Binder Posts</t>
  </si>
  <si>
    <t>OFF-BI-10002393</t>
  </si>
  <si>
    <t>US-2017-168802</t>
  </si>
  <si>
    <t>CA-2015-106362</t>
  </si>
  <si>
    <t>CA-2014-156244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</si>
  <si>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</si>
  <si>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</si>
  <si>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</si>
  <si>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</si>
  <si>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</si>
  <si>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</si>
  <si>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CA-2015-154284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</si>
  <si>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</si>
  <si>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</si>
  <si>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</si>
  <si>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</si>
  <si>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</si>
  <si>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</si>
  <si>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CA-2017-134810</t>
  </si>
  <si>
    <t>Tyvek  Top-Opening Peel &amp; Seel Envelopes, Plain White</t>
  </si>
  <si>
    <t>OFF-EN-10002504</t>
  </si>
  <si>
    <t>Bruce Degenhardt</t>
  </si>
  <si>
    <t>BD-11725</t>
  </si>
  <si>
    <t>CA-2017-146192</t>
  </si>
  <si>
    <t>Standard Rollaway File with Lock</t>
  </si>
  <si>
    <t>OFF-ST-10001496</t>
  </si>
  <si>
    <t>US-2016-139262</t>
  </si>
  <si>
    <t>Universal Premium White Copier/Laser Paper (20Lb. and 87 Bright)</t>
  </si>
  <si>
    <t>OFF-PA-10004040</t>
  </si>
  <si>
    <t>CA-2015-143882</t>
  </si>
  <si>
    <t>Mount Vernon</t>
  </si>
  <si>
    <t>CA-2017-164112</t>
  </si>
  <si>
    <t>Newell 320</t>
  </si>
  <si>
    <t>OFF-AR-10000634</t>
  </si>
  <si>
    <t>CA-2015-104059</t>
  </si>
  <si>
    <t>El Cajon</t>
  </si>
  <si>
    <t>CA-2016-139549</t>
  </si>
  <si>
    <t>Hon 4700 Series Mobuis Mid-Back Task Chairs with Adjustable Arms</t>
  </si>
  <si>
    <t>FUR-CH-10002331</t>
  </si>
  <si>
    <t>CA-2016-169670</t>
  </si>
  <si>
    <t>CA-2017-121790</t>
  </si>
  <si>
    <t>Samsung Galaxy S4</t>
  </si>
  <si>
    <t>TEC-PH-10002584</t>
  </si>
  <si>
    <t>CA-2014-118304</t>
  </si>
  <si>
    <t>Astrea Jones</t>
  </si>
  <si>
    <t>AJ-10960</t>
  </si>
  <si>
    <t>CA-2014-131800</t>
  </si>
  <si>
    <t>CA-2015-138457</t>
  </si>
  <si>
    <t>Xerox 1958</t>
  </si>
  <si>
    <t>OFF-PA-10002552</t>
  </si>
  <si>
    <t>CA-2016-100307</t>
  </si>
  <si>
    <t>CA-2016-118101</t>
  </si>
  <si>
    <t>White Dual Perf Computer Printout Paper, 2700 Sheets, 1 Part, Heavyweight, 20 lbs., 14 7/8 x 11</t>
  </si>
  <si>
    <t>OFF-PA-10000357</t>
  </si>
  <si>
    <t>Dana Kaydos</t>
  </si>
  <si>
    <t>DK-12895</t>
  </si>
  <si>
    <t>CA-2017-152310</t>
  </si>
  <si>
    <t>Xerox 1937</t>
  </si>
  <si>
    <t>OFF-PA-10003134</t>
  </si>
  <si>
    <t>CA-2015-140221</t>
  </si>
  <si>
    <t>ClearOne CHATAttach 160 -†speaker phone</t>
  </si>
  <si>
    <t>TEC-PH-10001795</t>
  </si>
  <si>
    <t>CA-2016-133816</t>
  </si>
  <si>
    <t>CA-2015-129217</t>
  </si>
  <si>
    <t>Tripp Lite Isotel 8 Ultra 8 Outlet Metal Surge</t>
  </si>
  <si>
    <t>OFF-AP-10002439</t>
  </si>
  <si>
    <t>Bill Shonely</t>
  </si>
  <si>
    <t>BS-11365</t>
  </si>
  <si>
    <t>US-2014-143581</t>
  </si>
  <si>
    <t>CA-2014-109897</t>
  </si>
  <si>
    <t>Lena Hernandez</t>
  </si>
  <si>
    <t>LH-16900</t>
  </si>
  <si>
    <t>CA-2014-109855</t>
  </si>
  <si>
    <t>Wilson Jones Hanging Recycled Pressboard Data Binders</t>
  </si>
  <si>
    <t>OFF-BI-10004716</t>
  </si>
  <si>
    <t>CA-2017-103065</t>
  </si>
  <si>
    <t>Woodgrain Magazine Files by Perma</t>
  </si>
  <si>
    <t>OFF-ST-10000617</t>
  </si>
  <si>
    <t>CA-2017-102204</t>
  </si>
  <si>
    <t>Kleencut Forged Office Shears by Acme United Corporation</t>
  </si>
  <si>
    <t>OFF-SU-10001212</t>
  </si>
  <si>
    <t>Tennsco Commercial Shelving</t>
  </si>
  <si>
    <t>OFF-ST-10002301</t>
  </si>
  <si>
    <t>CA-2014-158225</t>
  </si>
  <si>
    <t>O'Sullivan 2-Door Barrister Bookcase in Odessa Pine</t>
  </si>
  <si>
    <t>FUR-BO-10004695</t>
  </si>
  <si>
    <t>CA-2016-162355</t>
  </si>
  <si>
    <t>CA-2016-123050</t>
  </si>
  <si>
    <t>Tenex File Box, Personal Filing Tote with Lid, Black</t>
  </si>
  <si>
    <t>OFF-ST-10003455</t>
  </si>
  <si>
    <t>CA-2017-104136</t>
  </si>
  <si>
    <t>Xerox 228</t>
  </si>
  <si>
    <t>OFF-PA-10004782</t>
  </si>
  <si>
    <t>CA-2016-104633</t>
  </si>
  <si>
    <t>IBM Multi-Purpose Copy Paper, 8 1/2 x 11", Case</t>
  </si>
  <si>
    <t>OFF-PA-10000241</t>
  </si>
  <si>
    <t>CA-2014-152905</t>
  </si>
  <si>
    <t>Russell D'Ascenzo</t>
  </si>
  <si>
    <t>RD-19930</t>
  </si>
  <si>
    <t>CA-2014-120775</t>
  </si>
  <si>
    <t>Smead Alpha-Z Color-Coded Second Alphabetical Labels and Starter Set</t>
  </si>
  <si>
    <t>OFF-LA-10002271</t>
  </si>
  <si>
    <t>Colored Push Pins</t>
  </si>
  <si>
    <t>OFF-FA-10002676</t>
  </si>
  <si>
    <t>CA-2015-120845</t>
  </si>
  <si>
    <t>Advantus Motivational Note Cards</t>
  </si>
  <si>
    <t>OFF-PA-10004665</t>
  </si>
  <si>
    <t>Michael Chen</t>
  </si>
  <si>
    <t>MC-17845</t>
  </si>
  <si>
    <t>CA-2016-116337</t>
  </si>
  <si>
    <t>Dario Medina</t>
  </si>
  <si>
    <t>DM-12955</t>
  </si>
  <si>
    <t>CA-2017-128769</t>
  </si>
  <si>
    <t>Gould Plastics 18-Pocket Panel Bin, 34w x 5-1/4d x 20-1/2h</t>
  </si>
  <si>
    <t>OFF-ST-10001522</t>
  </si>
  <si>
    <t>CA-2015-141565</t>
  </si>
  <si>
    <t>Daytona Beach</t>
  </si>
  <si>
    <t>CA-2015-122266</t>
  </si>
  <si>
    <t>Bretford CR4500 Series Slim Rectangular Table</t>
  </si>
  <si>
    <t>FUR-TA-10000577</t>
  </si>
  <si>
    <t>CA-2015-114811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</si>
  <si>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</si>
  <si>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</si>
  <si>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</si>
  <si>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</si>
  <si>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</si>
  <si>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</si>
  <si>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CA-2017-125269</t>
  </si>
  <si>
    <t>Xerox 220</t>
  </si>
  <si>
    <t>OFF-PA-10001800</t>
  </si>
  <si>
    <t>CA-2017-102736</t>
  </si>
  <si>
    <t>Model L Table or Wall-Mount Pencil Sharpener</t>
  </si>
  <si>
    <t>OFF-AR-10001897</t>
  </si>
  <si>
    <t>Spiral Phone Message Books with Labels by Adams</t>
  </si>
  <si>
    <t>OFF-PA-10004519</t>
  </si>
  <si>
    <t>CA-2015-136700</t>
  </si>
  <si>
    <t>Luxo Professional Fluorescent Magnifier Lamp with Clamp-Mount Base</t>
  </si>
  <si>
    <t>FUR-FU-10000576</t>
  </si>
  <si>
    <t>CA-2015-141327</t>
  </si>
  <si>
    <t>Howard Miller 13" Diameter Goldtone Round Wall Clock</t>
  </si>
  <si>
    <t>FUR-FU-10004091</t>
  </si>
  <si>
    <t>US-2017-155866</t>
  </si>
  <si>
    <t>Xerox 1905</t>
  </si>
  <si>
    <t>OFF-PA-10004735</t>
  </si>
  <si>
    <t>CA-2015-140375</t>
  </si>
  <si>
    <t>Adams Phone Message Book, Professional, 400 Message Capacity, 5 3/6î x 11î</t>
  </si>
  <si>
    <t>CA-2016-127194</t>
  </si>
  <si>
    <t>CA-2015-136728</t>
  </si>
  <si>
    <t>OFF-EN-10002621</t>
  </si>
  <si>
    <t>US-2017-101721</t>
  </si>
  <si>
    <t>CA-2017-155642</t>
  </si>
  <si>
    <t>Logitech B530 USB†Headset†-†headset†- Full size, Binaural</t>
  </si>
  <si>
    <t>TEC-PH-10002923</t>
  </si>
  <si>
    <t>CA-2015-119879</t>
  </si>
  <si>
    <t>Darren Koutras</t>
  </si>
  <si>
    <t>DK-12985</t>
  </si>
  <si>
    <t>CA-2015-112767</t>
  </si>
  <si>
    <t>Toby Gnade</t>
  </si>
  <si>
    <t>TG-21310</t>
  </si>
  <si>
    <t>CA-2016-166429</t>
  </si>
  <si>
    <t>Kensington Expert Mouse Optical USB Trackball for PC or Mac</t>
  </si>
  <si>
    <t>TEC-AC-10000474</t>
  </si>
  <si>
    <t>Chad McGuire</t>
  </si>
  <si>
    <t>CM-12115</t>
  </si>
  <si>
    <t>CA-2017-149699</t>
  </si>
  <si>
    <t>Sortfiler Multipurpose Personal File Organizer, Black</t>
  </si>
  <si>
    <t>OFF-ST-10002370</t>
  </si>
  <si>
    <t>CA-2016-135965</t>
  </si>
  <si>
    <t>Xerox 1943</t>
  </si>
  <si>
    <t>OFF-PA-10003892</t>
  </si>
  <si>
    <t>CA-2016-114944</t>
  </si>
  <si>
    <t>CA-2014-114125</t>
  </si>
  <si>
    <t>CA-2016-146150</t>
  </si>
  <si>
    <t>SanDisk Cruzer 64 GB USB Flash Drive</t>
  </si>
  <si>
    <t>TEC-AC-10001465</t>
  </si>
  <si>
    <t>CA-2017-107174</t>
  </si>
  <si>
    <t>Hon 2090 ìPillow Softî Series Mid Back Swivel/Tilt Chairs</t>
  </si>
  <si>
    <t>FUR-CH-10003312</t>
  </si>
  <si>
    <t>Hon 5100 Series Wood Tables</t>
  </si>
  <si>
    <t>FUR-TA-10004575</t>
  </si>
  <si>
    <t>Laminate Occasional Tables</t>
  </si>
  <si>
    <t>FUR-TA-10002774</t>
  </si>
  <si>
    <t>CA-2016-144148</t>
  </si>
  <si>
    <t>Liz Thompson</t>
  </si>
  <si>
    <t>LT-17110</t>
  </si>
  <si>
    <t>CA-2015-168207</t>
  </si>
  <si>
    <t>Contemporary Wood/Metal Frame</t>
  </si>
  <si>
    <t>FUR-FU-10004909</t>
  </si>
  <si>
    <t>CA-2015-120915</t>
  </si>
  <si>
    <t>John Dryer</t>
  </si>
  <si>
    <t>JD-15790</t>
  </si>
  <si>
    <t>CA-2016-134138</t>
  </si>
  <si>
    <t>CA-2016-120803</t>
  </si>
  <si>
    <t>CA-2017-136238</t>
  </si>
  <si>
    <t>CA-2016-103464</t>
  </si>
  <si>
    <t>Melanie Seite</t>
  </si>
  <si>
    <t>MS-17830</t>
  </si>
  <si>
    <t>CA-2016-131296</t>
  </si>
  <si>
    <t>US-2017-143770</t>
  </si>
  <si>
    <t>Canon imageCLASS 2200 Advanced Copier</t>
  </si>
  <si>
    <t>TEC-CO-10004722</t>
  </si>
  <si>
    <t>Raymond Buch</t>
  </si>
  <si>
    <t>RB-19360</t>
  </si>
  <si>
    <t>CA-2017-140151</t>
  </si>
  <si>
    <t>Rapid City</t>
  </si>
  <si>
    <t>Carol Adams</t>
  </si>
  <si>
    <t>CA-11965</t>
  </si>
  <si>
    <t>CA-2014-167997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</si>
  <si>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</si>
  <si>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</si>
  <si>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</si>
  <si>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</si>
  <si>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</si>
  <si>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</si>
  <si>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US-2016-131058</t>
  </si>
  <si>
    <t>Anna Gayman</t>
  </si>
  <si>
    <t>AG-10675</t>
  </si>
  <si>
    <t>US-2017-146822</t>
  </si>
  <si>
    <t>Lawton</t>
  </si>
  <si>
    <t>Corey-Lock</t>
  </si>
  <si>
    <t>Co-12640</t>
  </si>
  <si>
    <t>US-2014-112949</t>
  </si>
  <si>
    <t>CA-2016-100993</t>
  </si>
  <si>
    <t>Xerox 196</t>
  </si>
  <si>
    <t>OFF-PA-10004971</t>
  </si>
  <si>
    <t>CA-2016-102561</t>
  </si>
  <si>
    <t>Steel Personal Filing/Posting Tote</t>
  </si>
  <si>
    <t>OFF-ST-10001476</t>
  </si>
  <si>
    <t>Eldon 200 Class Desk Accessories, Black</t>
  </si>
  <si>
    <t>CA-2014-103219</t>
  </si>
  <si>
    <t>Lakeland</t>
  </si>
  <si>
    <t>CA-2016-118073</t>
  </si>
  <si>
    <t>CA-2015-121776</t>
  </si>
  <si>
    <t>Tenex Traditional Chairmats for Medium Pile Carpet, Standard Lip, 36" x 48"</t>
  </si>
  <si>
    <t>FUR-FU-10003708</t>
  </si>
  <si>
    <t>Gene Hale</t>
  </si>
  <si>
    <t>GH-14485</t>
  </si>
  <si>
    <t>CA-2015-131352</t>
  </si>
  <si>
    <t>CA-2014-127866</t>
  </si>
  <si>
    <t>Xerox 1965</t>
  </si>
  <si>
    <t>OFF-PA-10003971</t>
  </si>
  <si>
    <t>CA-2017-157350</t>
  </si>
  <si>
    <t>CA-2015-137064</t>
  </si>
  <si>
    <t>Modesto</t>
  </si>
  <si>
    <t>Joseph Airdo</t>
  </si>
  <si>
    <t>JA-15970</t>
  </si>
  <si>
    <t>US-2017-150070</t>
  </si>
  <si>
    <t>Canon PC940 Copier</t>
  </si>
  <si>
    <t>TEC-CO-10001766</t>
  </si>
  <si>
    <t>CA-2014-138128</t>
  </si>
  <si>
    <t>Globe Weis Peel &amp; Seel First Class Envelopes</t>
  </si>
  <si>
    <t>OFF-EN-10002500</t>
  </si>
  <si>
    <t>CA-2016-116722</t>
  </si>
  <si>
    <t>Hon Every-Day Series Multi-Task Chairs</t>
  </si>
  <si>
    <t>FUR-CH-10004997</t>
  </si>
  <si>
    <t>US-2017-106551</t>
  </si>
  <si>
    <t>US-2017-113201</t>
  </si>
  <si>
    <t>Kansas</t>
  </si>
  <si>
    <t>Garden City</t>
  </si>
  <si>
    <t>Brooke Gillingham</t>
  </si>
  <si>
    <t>BG-11695</t>
  </si>
  <si>
    <t>CA-2017-105543</t>
  </si>
  <si>
    <t>Electrix Fluorescent Magnifier Lamps &amp; Weighted Base</t>
  </si>
  <si>
    <t>FUR-FU-10003374</t>
  </si>
  <si>
    <t>CA-2017-101014</t>
  </si>
  <si>
    <t>Laurel Workman</t>
  </si>
  <si>
    <t>LW-16825</t>
  </si>
  <si>
    <t>CA-2017-144820</t>
  </si>
  <si>
    <t>San Angelo</t>
  </si>
  <si>
    <t>CA-2016-130393</t>
  </si>
  <si>
    <t>CA-2017-160122</t>
  </si>
  <si>
    <t>OFF-EN-10002592</t>
  </si>
  <si>
    <t>US-2017-167570</t>
  </si>
  <si>
    <t>Jawbone MINI JAMBOX Wireless Bluetooth Speaker</t>
  </si>
  <si>
    <t>TEC-PH-10000038</t>
  </si>
  <si>
    <t>Cyra Reiten</t>
  </si>
  <si>
    <t>CR-12820</t>
  </si>
  <si>
    <t>CA-2017-159149</t>
  </si>
  <si>
    <t>Sauder Mission Library with Doors, Fruitwood Finish</t>
  </si>
  <si>
    <t>FUR-BO-10001601</t>
  </si>
  <si>
    <t>CA-2015-149846</t>
  </si>
  <si>
    <t>Pizazz Global Quick File</t>
  </si>
  <si>
    <t>OFF-ST-10002406</t>
  </si>
  <si>
    <t>Zebra GX420t Direct Thermal/Thermal Transfer Printer</t>
  </si>
  <si>
    <t>TEC-MA-10004002</t>
  </si>
  <si>
    <t>CA-2016-169663</t>
  </si>
  <si>
    <t>Xerox 1953</t>
  </si>
  <si>
    <t>OFF-PA-10004239</t>
  </si>
  <si>
    <t>CA-2017-122798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</si>
  <si>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</si>
  <si>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</si>
  <si>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</si>
  <si>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</si>
  <si>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</si>
  <si>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</si>
  <si>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</si>
  <si>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</si>
  <si>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</si>
  <si>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CA-2017-143658</t>
  </si>
  <si>
    <t>CA-2015-127502</t>
  </si>
  <si>
    <t>CA-2014-101392</t>
  </si>
  <si>
    <t>US-2015-117492</t>
  </si>
  <si>
    <t>Large Capacity Hanging Post Binders</t>
  </si>
  <si>
    <t>OFF-BI-10003719</t>
  </si>
  <si>
    <t>Mike Vittorini</t>
  </si>
  <si>
    <t>MV-18190</t>
  </si>
  <si>
    <t>CA-2015-107020</t>
  </si>
  <si>
    <t>Yuma</t>
  </si>
  <si>
    <t>CA-2016-106621</t>
  </si>
  <si>
    <t>Harmony HEPA Quiet Air Purifiers</t>
  </si>
  <si>
    <t>OFF-AP-10000252</t>
  </si>
  <si>
    <t>CA-2017-120894</t>
  </si>
  <si>
    <t>CA-2016-105753</t>
  </si>
  <si>
    <t>CA-2015-150714</t>
  </si>
  <si>
    <t>Xerox 1914</t>
  </si>
  <si>
    <t>OFF-PA-10001497</t>
  </si>
  <si>
    <t>Cathy Armstrong</t>
  </si>
  <si>
    <t>CA-12055</t>
  </si>
  <si>
    <t>US-2016-164945</t>
  </si>
  <si>
    <t>Dell Slim USB Multimedia Keyboard</t>
  </si>
  <si>
    <t>TEC-AC-10001590</t>
  </si>
  <si>
    <t>East Point</t>
  </si>
  <si>
    <t>Randy Ferguson</t>
  </si>
  <si>
    <t>RF-19345</t>
  </si>
  <si>
    <t>CA-2015-106187</t>
  </si>
  <si>
    <t>Janet Martin</t>
  </si>
  <si>
    <t>JM-15250</t>
  </si>
  <si>
    <t>CA-2017-151750</t>
  </si>
  <si>
    <t>US-2015-160563</t>
  </si>
  <si>
    <t>CA-2016-132997</t>
  </si>
  <si>
    <t>Eldon Base for stackable storage shelf, platinum</t>
  </si>
  <si>
    <t>OFF-ST-10003479</t>
  </si>
  <si>
    <t>Jabra Supreme Plus Driver Edition†Headset</t>
  </si>
  <si>
    <t>TEC-PH-10003811</t>
  </si>
  <si>
    <t>CA-2015-156013</t>
  </si>
  <si>
    <t>FUR-FU-10003981</t>
  </si>
  <si>
    <t>CA-2015-121188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</si>
  <si>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</si>
  <si>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</si>
  <si>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</si>
  <si>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</si>
  <si>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</si>
  <si>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</si>
  <si>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CA-2017-152205</t>
  </si>
  <si>
    <t>Newell 315</t>
  </si>
  <si>
    <t>OFF-AR-10004999</t>
  </si>
  <si>
    <t>CA-2014-109904</t>
  </si>
  <si>
    <t>CA-2014-144974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</si>
  <si>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</si>
  <si>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</si>
  <si>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</si>
  <si>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</si>
  <si>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</si>
  <si>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</si>
  <si>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</si>
  <si>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</si>
  <si>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CA-2016-168543</t>
  </si>
  <si>
    <t>CA-2017-130834</t>
  </si>
  <si>
    <t>Cuyahoga Falls</t>
  </si>
  <si>
    <t>Shahid Hopkins</t>
  </si>
  <si>
    <t>SH-20395</t>
  </si>
  <si>
    <t>CA-2016-113600</t>
  </si>
  <si>
    <t>Helen Abelman</t>
  </si>
  <si>
    <t>HA-14905</t>
  </si>
  <si>
    <t>CA-2016-145611</t>
  </si>
  <si>
    <t>CA-2017-165008</t>
  </si>
  <si>
    <t>US-2017-133081</t>
  </si>
  <si>
    <t>CA-2017-121489</t>
  </si>
  <si>
    <t>Fellowes Stor/Drawer Steel Plus Storage Drawers</t>
  </si>
  <si>
    <t>OFF-ST-10000025</t>
  </si>
  <si>
    <t>CA-2017-109393</t>
  </si>
  <si>
    <t>Beth Fritzler</t>
  </si>
  <si>
    <t>BF-11275</t>
  </si>
  <si>
    <t>CA-2017-169012</t>
  </si>
  <si>
    <t>Alejandro Grove</t>
  </si>
  <si>
    <t>AG-10270</t>
  </si>
  <si>
    <t>CA-2015-153738</t>
  </si>
  <si>
    <t>CA-2015-119690</t>
  </si>
  <si>
    <t>Xerox 1884</t>
  </si>
  <si>
    <t>OFF-PA-10001019</t>
  </si>
  <si>
    <t>CA-2016-158806</t>
  </si>
  <si>
    <t>CA-2016-166373</t>
  </si>
  <si>
    <t>Don Miller</t>
  </si>
  <si>
    <t>DM-13525</t>
  </si>
  <si>
    <t>CA-2015-132465</t>
  </si>
  <si>
    <t>Logitech†LS21 Speaker System - PC Multimedia - 2.1-CH - Wired</t>
  </si>
  <si>
    <t>TEC-AC-10001998</t>
  </si>
  <si>
    <t>CA-2014-129189</t>
  </si>
  <si>
    <t>Acco 6 Outlet Guardian Basic Surge Suppressor</t>
  </si>
  <si>
    <t>OFF-AP-10000124</t>
  </si>
  <si>
    <t>CA-2017-167227</t>
  </si>
  <si>
    <t>Black &amp; Decker Filter for Double Action Dustbuster Cordless Vac BLDV7210</t>
  </si>
  <si>
    <t>OFF-AP-10001962</t>
  </si>
  <si>
    <t>CA-2017-114804</t>
  </si>
  <si>
    <t>US-2014-131870</t>
  </si>
  <si>
    <t>CA-2017-120168</t>
  </si>
  <si>
    <t>Griffin GC36547 PowerJolt SE Lightning Charger</t>
  </si>
  <si>
    <t>TEC-PH-10002070</t>
  </si>
  <si>
    <t>US-2015-136427</t>
  </si>
  <si>
    <t>CA-2014-127859</t>
  </si>
  <si>
    <t>Anna Andreadi</t>
  </si>
  <si>
    <t>AA-10645</t>
  </si>
  <si>
    <t>CA-2015-110863</t>
  </si>
  <si>
    <t>Alliance Super-Size Bands, Assorted Sizes</t>
  </si>
  <si>
    <t>OFF-FA-10001883</t>
  </si>
  <si>
    <t>Marysville</t>
  </si>
  <si>
    <t>CA-2016-139808</t>
  </si>
  <si>
    <t>CA-2014-143210</t>
  </si>
  <si>
    <t>OFF-SU-10001225</t>
  </si>
  <si>
    <t>Karen Daniels</t>
  </si>
  <si>
    <t>KD-16270</t>
  </si>
  <si>
    <t>CA-2015-110870</t>
  </si>
  <si>
    <t>Cisco SPA508G</t>
  </si>
  <si>
    <t>TEC-PH-10003885</t>
  </si>
  <si>
    <t>Dubuque</t>
  </si>
  <si>
    <t>US-2015-151407</t>
  </si>
  <si>
    <t>Holmes Odor Grabber</t>
  </si>
  <si>
    <t>OFF-AP-10000696</t>
  </si>
  <si>
    <t>US-2014-148194</t>
  </si>
  <si>
    <t>Eldon Regeneration Recycled Desk Accessories, Smoke</t>
  </si>
  <si>
    <t>FUR-FU-10001852</t>
  </si>
  <si>
    <t>Clay Rozendal</t>
  </si>
  <si>
    <t>CR-12580</t>
  </si>
  <si>
    <t>US-2017-105998</t>
  </si>
  <si>
    <t>US-2015-165743</t>
  </si>
  <si>
    <t>Sauder Barrister Bookcases</t>
  </si>
  <si>
    <t>FUR-BO-10002268</t>
  </si>
  <si>
    <t>Boca Raton</t>
  </si>
  <si>
    <t>CA-2016-133872</t>
  </si>
  <si>
    <t>Sheboygan</t>
  </si>
  <si>
    <t>US-2016-117793</t>
  </si>
  <si>
    <t>Avery 515</t>
  </si>
  <si>
    <t>OFF-LA-10003537</t>
  </si>
  <si>
    <t>CA-2016-137939</t>
  </si>
  <si>
    <t>Round Ring Binders</t>
  </si>
  <si>
    <t>OFF-BI-10004967</t>
  </si>
  <si>
    <t>CA-2016-151498</t>
  </si>
  <si>
    <t>CA-2017-152499</t>
  </si>
  <si>
    <t>OFF-FA-10002975</t>
  </si>
  <si>
    <t>Dana Fluorescent Magnifying Lamp, White, 36"</t>
  </si>
  <si>
    <t>FUR-FU-10001986</t>
  </si>
  <si>
    <t>Clifton</t>
  </si>
  <si>
    <t>CA-2014-113383</t>
  </si>
  <si>
    <t>CA-2014-103800</t>
  </si>
  <si>
    <t>CA-2015-113040</t>
  </si>
  <si>
    <t>Jim Karlsson</t>
  </si>
  <si>
    <t>JK-15625</t>
  </si>
  <si>
    <t>CA-2014-166051</t>
  </si>
  <si>
    <t>Samsung Galaxy Note 3</t>
  </si>
  <si>
    <t>TEC-PH-10002680</t>
  </si>
  <si>
    <t>Xerox 199</t>
  </si>
  <si>
    <t>OFF-PA-10000130</t>
  </si>
  <si>
    <t>US-2015-126753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</si>
  <si>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</si>
  <si>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</si>
  <si>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</si>
  <si>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</si>
  <si>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</si>
  <si>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</si>
  <si>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CA-2016-157707</t>
  </si>
  <si>
    <t>Bush Westfield Collection Bookcases, Dark Cherry Finish, Fully Assembled</t>
  </si>
  <si>
    <t>FUR-BO-10001567</t>
  </si>
  <si>
    <t>CA-2015-138219</t>
  </si>
  <si>
    <t>Xerox 211</t>
  </si>
  <si>
    <t>OFF-PA-10003309</t>
  </si>
  <si>
    <t>Miramar</t>
  </si>
  <si>
    <t>CA-2017-104864</t>
  </si>
  <si>
    <t>Square Credit Card Reader, 4 1/2" x 4 1/2" x 1", White</t>
  </si>
  <si>
    <t>TEC-PH-10000702</t>
  </si>
  <si>
    <t>Chico</t>
  </si>
  <si>
    <t>Greg Guthrie</t>
  </si>
  <si>
    <t>GG-14650</t>
  </si>
  <si>
    <t>CA-2017-131807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</si>
  <si>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</si>
  <si>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</si>
  <si>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</si>
  <si>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</si>
  <si>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</si>
  <si>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</si>
  <si>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</si>
  <si>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CA-2014-138359</t>
  </si>
  <si>
    <t>Katherine Ducich</t>
  </si>
  <si>
    <t>KD-16345</t>
  </si>
  <si>
    <t>CA-2015-145814</t>
  </si>
  <si>
    <t>CA-2014-131009</t>
  </si>
  <si>
    <t>Plymouth Boxed Rubber Bands by Plymouth</t>
  </si>
  <si>
    <t>OFF-FA-10004395</t>
  </si>
  <si>
    <t>CA-2017-134194</t>
  </si>
  <si>
    <t>Newell 34</t>
  </si>
  <si>
    <t>OFF-AR-10001615</t>
  </si>
  <si>
    <t>OFF-SU-10000946</t>
  </si>
  <si>
    <t>CA-2016-146325</t>
  </si>
  <si>
    <t>Brentwood</t>
  </si>
  <si>
    <t>CA-2017-166093</t>
  </si>
  <si>
    <t>Sanyo 2.5 Cubic Foot Mid-Size Office Refrigerators</t>
  </si>
  <si>
    <t>OFF-AP-10001058</t>
  </si>
  <si>
    <t>US-2016-168095</t>
  </si>
  <si>
    <t>CA-2016-120082</t>
  </si>
  <si>
    <t>Safco Drafting Table</t>
  </si>
  <si>
    <t>FUR-TA-10004767</t>
  </si>
  <si>
    <t>Evan Minnotte</t>
  </si>
  <si>
    <t>EM-14200</t>
  </si>
  <si>
    <t>CA-2017-167549</t>
  </si>
  <si>
    <t>Tensor Brushed Steel Torchiere Floor Lamp</t>
  </si>
  <si>
    <t>FUR-FU-10000820</t>
  </si>
  <si>
    <t>CA-2017-120404</t>
  </si>
  <si>
    <t>Apple iPhone 5S</t>
  </si>
  <si>
    <t>TEC-PH-10001363</t>
  </si>
  <si>
    <t>CA-2016-125843</t>
  </si>
  <si>
    <t>CA-2017-134096</t>
  </si>
  <si>
    <t>Joy Bell-</t>
  </si>
  <si>
    <t>JB-16000</t>
  </si>
  <si>
    <t>CA-2017-107713</t>
  </si>
  <si>
    <t>Micro Innovations Wireless Classic Keyboard with Mouse</t>
  </si>
  <si>
    <t>TEC-AC-10001090</t>
  </si>
  <si>
    <t>Waterbury</t>
  </si>
  <si>
    <t>Dean percer</t>
  </si>
  <si>
    <t>Dp-13240</t>
  </si>
  <si>
    <t>CA-2017-139822</t>
  </si>
  <si>
    <t>Eldon ProFile File 'N Store Portable File Tub Letter/Legal Size Black</t>
  </si>
  <si>
    <t>OFF-ST-10000943</t>
  </si>
  <si>
    <t>CA-2015-152513</t>
  </si>
  <si>
    <t>Garland</t>
  </si>
  <si>
    <t>Julie Kriz</t>
  </si>
  <si>
    <t>JK-16120</t>
  </si>
  <si>
    <t>CA-2017-100783</t>
  </si>
  <si>
    <t>Phillina Ober</t>
  </si>
  <si>
    <t>PO-19195</t>
  </si>
  <si>
    <t>CA-2015-110891</t>
  </si>
  <si>
    <t>Kingston Digital DataTraveler 64GB USB 2.0</t>
  </si>
  <si>
    <t>TEC-AC-10004992</t>
  </si>
  <si>
    <t>CA-2017-165323</t>
  </si>
  <si>
    <t>Hewlett-Packard Desktjet 6988DT Refurbished Printer</t>
  </si>
  <si>
    <t>TEC-MA-10003673</t>
  </si>
  <si>
    <t>US-2017-105697</t>
  </si>
  <si>
    <t>Eldon Delta Triangular Chair Mat, 52" x 58", Clear</t>
  </si>
  <si>
    <t>FUR-FU-10001602</t>
  </si>
  <si>
    <t>Rob Beeghly</t>
  </si>
  <si>
    <t>RB-19570</t>
  </si>
  <si>
    <t>CA-2016-167605</t>
  </si>
  <si>
    <t>Morgan Hill</t>
  </si>
  <si>
    <t>CA-2016-149762</t>
  </si>
  <si>
    <t>Hon 4060 Series Tables</t>
  </si>
  <si>
    <t>FUR-TA-10004147</t>
  </si>
  <si>
    <t>Rob Williams</t>
  </si>
  <si>
    <t>RW-19630</t>
  </si>
  <si>
    <t>CA-2016-112585</t>
  </si>
  <si>
    <t>Lindsay Shagiari</t>
  </si>
  <si>
    <t>LS-16975</t>
  </si>
  <si>
    <t>US-2015-118766</t>
  </si>
  <si>
    <t>CA-2015-126669</t>
  </si>
  <si>
    <t>CA-2017-128363</t>
  </si>
  <si>
    <t>Maxell 4.7GB DVD-R 5/Pack</t>
  </si>
  <si>
    <t>TEC-AC-10003709</t>
  </si>
  <si>
    <t>Belkin Premiere Surge Master II 8-outlet surge protector</t>
  </si>
  <si>
    <t>OFF-AP-10001563</t>
  </si>
  <si>
    <t>CA-2017-124744</t>
  </si>
  <si>
    <t>CA-2017-125367</t>
  </si>
  <si>
    <t>CA-2016-148684</t>
  </si>
  <si>
    <t>Newell 327</t>
  </si>
  <si>
    <t>OFF-AR-10003811</t>
  </si>
  <si>
    <t>Xerox 1931</t>
  </si>
  <si>
    <t>OFF-PA-10000019</t>
  </si>
  <si>
    <t>Davis</t>
  </si>
  <si>
    <t>CA-2016-113117</t>
  </si>
  <si>
    <t>CA-2017-118017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</si>
  <si>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</si>
  <si>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</si>
  <si>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</si>
  <si>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</si>
  <si>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</si>
  <si>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CA-2016-155747</t>
  </si>
  <si>
    <t>CA-2016-160241</t>
  </si>
  <si>
    <t>CA-2015-148705</t>
  </si>
  <si>
    <t>CA-2017-168403</t>
  </si>
  <si>
    <t>Xerox 1930</t>
  </si>
  <si>
    <t>OFF-PA-10002036</t>
  </si>
  <si>
    <t>Lake Forest</t>
  </si>
  <si>
    <t>Daniel Byrd</t>
  </si>
  <si>
    <t>DB-12910</t>
  </si>
  <si>
    <t>CA-2016-101672</t>
  </si>
  <si>
    <t>CA-2017-122112</t>
  </si>
  <si>
    <t>Michael Oakman</t>
  </si>
  <si>
    <t>MO-17950</t>
  </si>
  <si>
    <t>US-2017-166233</t>
  </si>
  <si>
    <t>Wirebound Message Books, Four 2 3/4 x 5 White Forms per Page</t>
  </si>
  <si>
    <t>OFF-PA-10000575</t>
  </si>
  <si>
    <t>Lynn Smith</t>
  </si>
  <si>
    <t>LS-17245</t>
  </si>
  <si>
    <t>CA-2016-136994</t>
  </si>
  <si>
    <t>Xerox 1888</t>
  </si>
  <si>
    <t>CA-2014-100972</t>
  </si>
  <si>
    <t>Hon Metal Bookcases, Black</t>
  </si>
  <si>
    <t>FUR-BO-10001608</t>
  </si>
  <si>
    <t>CA-2015-143364</t>
  </si>
  <si>
    <t>SAFCO Arco Folding Chair</t>
  </si>
  <si>
    <t>FUR-CH-10004287</t>
  </si>
  <si>
    <t>CA-2015-142993</t>
  </si>
  <si>
    <t>CA-2017-152261</t>
  </si>
  <si>
    <t>Xerox 1948</t>
  </si>
  <si>
    <t>OFF-PA-10001712</t>
  </si>
  <si>
    <t>CA-2014-103429</t>
  </si>
  <si>
    <t>Hattiesburg</t>
  </si>
  <si>
    <t>CA-2017-135587</t>
  </si>
  <si>
    <t>Eureka The Boss Lite 10-Amp Upright Vacuum, Blue</t>
  </si>
  <si>
    <t>OFF-AP-10004540</t>
  </si>
  <si>
    <t>CA-2015-144890</t>
  </si>
  <si>
    <t>CA-2014-169649</t>
  </si>
  <si>
    <t>Avery 502</t>
  </si>
  <si>
    <t>OFF-LA-10000973</t>
  </si>
  <si>
    <t>CA-2016-104311</t>
  </si>
  <si>
    <t>Sterilite Show Offs Storage Containers</t>
  </si>
  <si>
    <t>OFF-ST-10002957</t>
  </si>
  <si>
    <t>CA-2016-128706</t>
  </si>
  <si>
    <t>CA-2015-125976</t>
  </si>
  <si>
    <t>Pharr</t>
  </si>
  <si>
    <t>US-2017-123834</t>
  </si>
  <si>
    <t>Xerox 232</t>
  </si>
  <si>
    <t>OFF-PA-10001569</t>
  </si>
  <si>
    <t>Allen Goldenen</t>
  </si>
  <si>
    <t>AG-10390</t>
  </si>
  <si>
    <t>CA-2014-158470</t>
  </si>
  <si>
    <t>CA-2016-116603</t>
  </si>
  <si>
    <t>Hon 94000 Series Round Tables</t>
  </si>
  <si>
    <t>FUR-TA-10003954</t>
  </si>
  <si>
    <t>Christina VanderZanden</t>
  </si>
  <si>
    <t>CV-12295</t>
  </si>
  <si>
    <t>US-2014-137869</t>
  </si>
  <si>
    <t>CA-2015-149083</t>
  </si>
  <si>
    <t>Polycom CX600 IP Phone VoIP phone</t>
  </si>
  <si>
    <t>TEC-PH-10001494</t>
  </si>
  <si>
    <t>CA-2015-106257</t>
  </si>
  <si>
    <t>CA-2015-128958</t>
  </si>
  <si>
    <t>CA-2016-112382</t>
  </si>
  <si>
    <t>CA-2015-137302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</si>
  <si>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</si>
  <si>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</si>
  <si>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</si>
  <si>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</si>
  <si>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</si>
  <si>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</si>
  <si>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CA-2017-117114</t>
  </si>
  <si>
    <t>ClearOne Communications CHAT 70 OC†Speaker Phone</t>
  </si>
  <si>
    <t>TEC-PH-10004042</t>
  </si>
  <si>
    <t>CA-2015-127327</t>
  </si>
  <si>
    <t>Iceberg Nesting Folding Chair, 19w x 6d x 43h</t>
  </si>
  <si>
    <t>FUR-CH-10002439</t>
  </si>
  <si>
    <t>CA-2014-125150</t>
  </si>
  <si>
    <t>Plantronics Audio 478 Stereo USB Headset</t>
  </si>
  <si>
    <t>TEC-AC-10002800</t>
  </si>
  <si>
    <t>US-2014-115413</t>
  </si>
  <si>
    <t>Newell 340</t>
  </si>
  <si>
    <t>OFF-AR-10003770</t>
  </si>
  <si>
    <t>CA-2016-169334</t>
  </si>
  <si>
    <t>CA-2017-152436</t>
  </si>
  <si>
    <t>Binder Clips by OIC</t>
  </si>
  <si>
    <t>OFF-FA-10000611</t>
  </si>
  <si>
    <t>CA-2017-150469</t>
  </si>
  <si>
    <t>Ibico EPK-21 Electric Binding System</t>
  </si>
  <si>
    <t>OFF-BI-10001120</t>
  </si>
  <si>
    <t>CA-2016-138478</t>
  </si>
  <si>
    <t>Shocksock Galaxy S4 Armband</t>
  </si>
  <si>
    <t>TEC-PH-10000307</t>
  </si>
  <si>
    <t>Maureen Gastineau</t>
  </si>
  <si>
    <t>MG-17680</t>
  </si>
  <si>
    <t>US-2017-109316</t>
  </si>
  <si>
    <t>Regeneration Desk Collection</t>
  </si>
  <si>
    <t>FUR-FU-10003274</t>
  </si>
  <si>
    <t>CA-2016-134334</t>
  </si>
  <si>
    <t>Bevis Boat-Shaped Conference Table</t>
  </si>
  <si>
    <t>FUR-TA-10002356</t>
  </si>
  <si>
    <t>Vivek Sundaresam</t>
  </si>
  <si>
    <t>VS-21820</t>
  </si>
  <si>
    <t>US-2016-137295</t>
  </si>
  <si>
    <t>Pressboard Data Binder, Crimson, 12" X 8 1/2"</t>
  </si>
  <si>
    <t>OFF-BI-10000042</t>
  </si>
  <si>
    <t>CA-2015-102260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</si>
  <si>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</si>
  <si>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</si>
  <si>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</si>
  <si>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</si>
  <si>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</si>
  <si>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</si>
  <si>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CA-2014-143637</t>
  </si>
  <si>
    <t>CA-2017-157413</t>
  </si>
  <si>
    <t>CA-2017-166184</t>
  </si>
  <si>
    <t>Acco PRESSTEX Data Binder with Storage Hooks, Dark Blue, 14 7/8" X 11"</t>
  </si>
  <si>
    <t>OFF-BI-10001078</t>
  </si>
  <si>
    <t>US-2015-145121</t>
  </si>
  <si>
    <t>CA-2015-112711</t>
  </si>
  <si>
    <t>CA-2015-127481</t>
  </si>
  <si>
    <t>Logitech Wireless Touch Keyboard K400</t>
  </si>
  <si>
    <t>TEC-AC-10001383</t>
  </si>
  <si>
    <t>CA-2017-169362</t>
  </si>
  <si>
    <t>CA-2016-108364</t>
  </si>
  <si>
    <t>CA-2017-160801</t>
  </si>
  <si>
    <t>US-2016-117037</t>
  </si>
  <si>
    <t>Acco Recycled 2" Capacity Laser Printer Hanging Data Binders</t>
  </si>
  <si>
    <t>OFF-BI-10000279</t>
  </si>
  <si>
    <t>US-2014-111353</t>
  </si>
  <si>
    <t>Elpida Rittenbach</t>
  </si>
  <si>
    <t>ER-13855</t>
  </si>
  <si>
    <t>CA-2016-162236</t>
  </si>
  <si>
    <t>Eldon Portable Mobile Manager</t>
  </si>
  <si>
    <t>OFF-ST-10003442</t>
  </si>
  <si>
    <t>CA-2015-132136</t>
  </si>
  <si>
    <t>SKILCRAFT Telephone Shoulder Rest, 2" x 6.5" x 2.5", Black</t>
  </si>
  <si>
    <t>TEC-PH-10004924</t>
  </si>
  <si>
    <t>CA-2016-139381</t>
  </si>
  <si>
    <t>CA-2014-166961</t>
  </si>
  <si>
    <t>Advantus Rolling Storage Box</t>
  </si>
  <si>
    <t>OFF-ST-10004507</t>
  </si>
  <si>
    <t>OFF-FA-10003485</t>
  </si>
  <si>
    <t>OFF-AP-10001366</t>
  </si>
  <si>
    <t>CA-2016-152800</t>
  </si>
  <si>
    <t>NETGEAR RangeMax WNR1000 Wireless Router</t>
  </si>
  <si>
    <t>TEC-AC-10000926</t>
  </si>
  <si>
    <t>CA-2016-108196</t>
  </si>
  <si>
    <t>Cubify CubeX 3D Printer Double Head Print</t>
  </si>
  <si>
    <t>TEC-MA-10000418</t>
  </si>
  <si>
    <t>CA-2016-155978</t>
  </si>
  <si>
    <t>Apple iPhone 5</t>
  </si>
  <si>
    <t>TEC-PH-10002885</t>
  </si>
  <si>
    <t>Xerox 1968</t>
  </si>
  <si>
    <t>OFF-PA-10003651</t>
  </si>
  <si>
    <t>Larry Blacks</t>
  </si>
  <si>
    <t>LB-16735</t>
  </si>
  <si>
    <t>CA-2017-154088</t>
  </si>
  <si>
    <t>CA-2015-169299</t>
  </si>
  <si>
    <t>Boston 1645 Deluxe Heavier-Duty Electric Pencil Sharpener</t>
  </si>
  <si>
    <t>OFF-AR-10001953</t>
  </si>
  <si>
    <t>US-2017-118941</t>
  </si>
  <si>
    <t>CA-2015-103093</t>
  </si>
  <si>
    <t>CA-2017-156391</t>
  </si>
  <si>
    <t>Xerox 1998</t>
  </si>
  <si>
    <t>OFF-PA-10003729</t>
  </si>
  <si>
    <t>Plano</t>
  </si>
  <si>
    <t>Clay Cheatham</t>
  </si>
  <si>
    <t>CC-12550</t>
  </si>
  <si>
    <t>CA-2017-123071</t>
  </si>
  <si>
    <t>CA-2014-155390</t>
  </si>
  <si>
    <t>CA-2016-158925</t>
  </si>
  <si>
    <t>Stefania Perrino</t>
  </si>
  <si>
    <t>SP-20620</t>
  </si>
  <si>
    <t>CA-2017-112844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</si>
  <si>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</si>
  <si>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</si>
  <si>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</si>
  <si>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</si>
  <si>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</si>
  <si>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</si>
  <si>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</si>
  <si>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OIC #2 Pencils, Medium Soft</t>
  </si>
  <si>
    <t>OFF-AR-10001919</t>
  </si>
  <si>
    <t>CA-2015-161795</t>
  </si>
  <si>
    <t>Ann Blume</t>
  </si>
  <si>
    <t>AB-10600</t>
  </si>
  <si>
    <t>CA-2015-158323</t>
  </si>
  <si>
    <t>CA-2015-133242</t>
  </si>
  <si>
    <t>CA-2015-156153</t>
  </si>
  <si>
    <t>Eileen Kiefer</t>
  </si>
  <si>
    <t>EK-13795</t>
  </si>
  <si>
    <t>CA-2015-109113</t>
  </si>
  <si>
    <t>CA-2016-133613</t>
  </si>
  <si>
    <t>CA-2017-105326</t>
  </si>
  <si>
    <t>Carlos Meador</t>
  </si>
  <si>
    <t>CM-11935</t>
  </si>
  <si>
    <t>CA-2015-147816</t>
  </si>
  <si>
    <t>CA-2014-154781</t>
  </si>
  <si>
    <t>Jay Fein</t>
  </si>
  <si>
    <t>JF-15355</t>
  </si>
  <si>
    <t>CA-2017-141103</t>
  </si>
  <si>
    <t>Alex Grayson</t>
  </si>
  <si>
    <t>AG-10330</t>
  </si>
  <si>
    <t>CA-2017-108287</t>
  </si>
  <si>
    <t>CA-2014-105872</t>
  </si>
  <si>
    <t>US-2016-106313</t>
  </si>
  <si>
    <t>CA-2017-134418</t>
  </si>
  <si>
    <t>Michael Nguyen</t>
  </si>
  <si>
    <t>MN-17935</t>
  </si>
  <si>
    <t>CA-2016-165673</t>
  </si>
  <si>
    <t>CA-2017-143294</t>
  </si>
  <si>
    <t>Jet-Pak Recycled Peel 'N' Seal Padded Mailers</t>
  </si>
  <si>
    <t>OFF-EN-10000927</t>
  </si>
  <si>
    <t>CA-2017-140508</t>
  </si>
  <si>
    <t>CA-2017-104850</t>
  </si>
  <si>
    <t>US-2016-109260</t>
  </si>
  <si>
    <t>DIXON Ticonderoga Erasable Checking Pencils</t>
  </si>
  <si>
    <t>OFF-AR-10000716</t>
  </si>
  <si>
    <t>CA-2016-106915</t>
  </si>
  <si>
    <t>US-2015-150231</t>
  </si>
  <si>
    <t>CA-2016-113978</t>
  </si>
  <si>
    <t>Alex Russell</t>
  </si>
  <si>
    <t>AR-10345</t>
  </si>
  <si>
    <t>CA-2015-139374</t>
  </si>
  <si>
    <t>Jesus Ocampo</t>
  </si>
  <si>
    <t>JO-15550</t>
  </si>
  <si>
    <t>US-2017-138086</t>
  </si>
  <si>
    <t>CA-2015-108588</t>
  </si>
  <si>
    <t>#10- 4 1/8" x 9 1/2" Recycled Envelopes</t>
  </si>
  <si>
    <t>OFF-EN-10000461</t>
  </si>
  <si>
    <t>US-2017-146213</t>
  </si>
  <si>
    <t>CA-2015-149636</t>
  </si>
  <si>
    <t>Memorex 25GB 6X Branded Blu-Ray Recordable Disc, 15/Pack</t>
  </si>
  <si>
    <t>TEC-AC-10001553</t>
  </si>
  <si>
    <t>Peter B¸hler</t>
  </si>
  <si>
    <t>PB-19105</t>
  </si>
  <si>
    <t>US-2017-101518</t>
  </si>
  <si>
    <t>Joni Blumstein</t>
  </si>
  <si>
    <t>JB-15925</t>
  </si>
  <si>
    <t>CA-2014-150203</t>
  </si>
  <si>
    <t>CA-2017-139353</t>
  </si>
  <si>
    <t>US-2015-142811</t>
  </si>
  <si>
    <t>GBC Twin Loop Wire Binding Elements, 9/16" Spine, Black</t>
  </si>
  <si>
    <t>OFF-BI-10000309</t>
  </si>
  <si>
    <t>CA-2014-139542</t>
  </si>
  <si>
    <t>CA-2017-100237</t>
  </si>
  <si>
    <t>Andrew Allen</t>
  </si>
  <si>
    <t>AA-10480</t>
  </si>
  <si>
    <t>CA-2016-114601</t>
  </si>
  <si>
    <t>ClearSounds CSC500 Amplified Spirit Phone Corded phone</t>
  </si>
  <si>
    <t>TEC-PH-10002170</t>
  </si>
  <si>
    <t>Xerox 1950</t>
  </si>
  <si>
    <t>OFF-PA-10000605</t>
  </si>
  <si>
    <t>CA-2017-151799</t>
  </si>
  <si>
    <t>Acco Banker's Clasps, 5 3/4"-Long</t>
  </si>
  <si>
    <t>OFF-FA-10001332</t>
  </si>
  <si>
    <t>Canon PC1080F Personal Copier</t>
  </si>
  <si>
    <t>TEC-CO-10002313</t>
  </si>
  <si>
    <t>CA-2017-107958</t>
  </si>
  <si>
    <t>Marc Crier</t>
  </si>
  <si>
    <t>MC-17275</t>
  </si>
  <si>
    <t>CA-2016-118899</t>
  </si>
  <si>
    <t>CA-2014-102330</t>
  </si>
  <si>
    <t>Ricardo Sperren</t>
  </si>
  <si>
    <t>RS-19420</t>
  </si>
  <si>
    <t>US-2017-128951</t>
  </si>
  <si>
    <t>CA-2016-169838</t>
  </si>
  <si>
    <t>Ted Trevino</t>
  </si>
  <si>
    <t>TT-21070</t>
  </si>
  <si>
    <t>CA-2015-116876</t>
  </si>
  <si>
    <t>Midland</t>
  </si>
  <si>
    <t>Shirley Daniels</t>
  </si>
  <si>
    <t>SD-20485</t>
  </si>
  <si>
    <t>CA-2015-120782</t>
  </si>
  <si>
    <t>Kensington 7 Outlet MasterPiece Power Center with Fax/Phone Line Protection</t>
  </si>
  <si>
    <t>OFF-AP-10003779</t>
  </si>
  <si>
    <t>CA-2014-133592</t>
  </si>
  <si>
    <t>Sauder Inglewood Library Bookcases</t>
  </si>
  <si>
    <t>FUR-BO-10000362</t>
  </si>
  <si>
    <t>Plantronics Savi W720 Multi-Device Wireless Headset System</t>
  </si>
  <si>
    <t>TEC-AC-10002049</t>
  </si>
  <si>
    <t>CA-2014-142951</t>
  </si>
  <si>
    <t>Rancho Cucamonga</t>
  </si>
  <si>
    <t>CA-2017-133487</t>
  </si>
  <si>
    <t>CA-2015-130974</t>
  </si>
  <si>
    <t>Rush Hierlooms Collection 1" Thick Stackable Bookcases</t>
  </si>
  <si>
    <t>FUR-BO-10002916</t>
  </si>
  <si>
    <t>Letter Size File</t>
  </si>
  <si>
    <t>OFF-ST-10000136</t>
  </si>
  <si>
    <t>US-2016-140158</t>
  </si>
  <si>
    <t>Bossier City</t>
  </si>
  <si>
    <t>Nicole Brennan</t>
  </si>
  <si>
    <t>NB-18580</t>
  </si>
  <si>
    <t>CA-2014-151967</t>
  </si>
  <si>
    <t>Asheville</t>
  </si>
  <si>
    <t>CA-2017-139493</t>
  </si>
  <si>
    <t>US-2017-141509</t>
  </si>
  <si>
    <t>CA-2014-105417</t>
  </si>
  <si>
    <t>CA-2017-146493</t>
  </si>
  <si>
    <t>GBC ProClick Punch Binding System</t>
  </si>
  <si>
    <t>OFF-BI-10001071</t>
  </si>
  <si>
    <t>CA-2017-155740</t>
  </si>
  <si>
    <t>US-2014-120740</t>
  </si>
  <si>
    <t>CA-2015-107685</t>
  </si>
  <si>
    <t>Newell 316</t>
  </si>
  <si>
    <t>OFF-AR-10003217</t>
  </si>
  <si>
    <t>CA-2015-121552</t>
  </si>
  <si>
    <t>CA-2017-110821</t>
  </si>
  <si>
    <t>Logitech K350 2.4Ghz Wireless Keyboard</t>
  </si>
  <si>
    <t>TEC-AC-10001552</t>
  </si>
  <si>
    <t>CA-2015-101889</t>
  </si>
  <si>
    <t>CA-2016-138968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</si>
  <si>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</si>
  <si>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</si>
  <si>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</si>
  <si>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</si>
  <si>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</si>
  <si>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</si>
  <si>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</si>
  <si>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US-2014-115196</t>
  </si>
  <si>
    <t>CA-2015-161452</t>
  </si>
  <si>
    <t>Pueblo</t>
  </si>
  <si>
    <t>US-2016-157490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</si>
  <si>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</si>
  <si>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</si>
  <si>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</si>
  <si>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</si>
  <si>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</si>
  <si>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</si>
  <si>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</si>
  <si>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CA-2017-104885</t>
  </si>
  <si>
    <t>Bush Cubix Collection Bookcases, Fully Assembled</t>
  </si>
  <si>
    <t>FUR-BO-10003660</t>
  </si>
  <si>
    <t>US-2017-158526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</si>
  <si>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</si>
  <si>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</si>
  <si>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</si>
  <si>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</si>
  <si>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</si>
  <si>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CA-2014-162089</t>
  </si>
  <si>
    <t>Innergie mMini Combo Duo USB Travel Charging Kit</t>
  </si>
  <si>
    <t>TEC-PH-10001819</t>
  </si>
  <si>
    <t>Avery 506</t>
  </si>
  <si>
    <t>OFF-LA-10003121</t>
  </si>
  <si>
    <t>US-2015-159499</t>
  </si>
  <si>
    <t>CA-2015-136805</t>
  </si>
  <si>
    <t>Belkin 7 Outlet SurgeMaster II</t>
  </si>
  <si>
    <t>OFF-AP-10000576</t>
  </si>
  <si>
    <t>Shirley Schmidt</t>
  </si>
  <si>
    <t>SS-20515</t>
  </si>
  <si>
    <t>CA-2014-124464</t>
  </si>
  <si>
    <t>OFF-AR-10004707</t>
  </si>
  <si>
    <t>US-2014-144078</t>
  </si>
  <si>
    <t>Logitech Mobile Speakerphone P710e -†speaker phone</t>
  </si>
  <si>
    <t>TEC-PH-10001580</t>
  </si>
  <si>
    <t>Jim Mitchum</t>
  </si>
  <si>
    <t>JM-15655</t>
  </si>
  <si>
    <t>CA-2017-151225</t>
  </si>
  <si>
    <t>CA-2016-144309</t>
  </si>
  <si>
    <t>CA-2014-148425</t>
  </si>
  <si>
    <t>CA-2015-113740</t>
  </si>
  <si>
    <t>US-2015-130491</t>
  </si>
  <si>
    <t>CA-2014-133354</t>
  </si>
  <si>
    <t>Mike Kennedy</t>
  </si>
  <si>
    <t>MK-18160</t>
  </si>
  <si>
    <t>CA-2017-163209</t>
  </si>
  <si>
    <t>CA-2017-121195</t>
  </si>
  <si>
    <t>Brian Stugart</t>
  </si>
  <si>
    <t>BS-11665</t>
  </si>
  <si>
    <t>CA-2016-101791</t>
  </si>
  <si>
    <t>CA-2016-152520</t>
  </si>
  <si>
    <t>CA-2014-131947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</si>
  <si>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</si>
  <si>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</si>
  <si>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</si>
  <si>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</si>
  <si>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</si>
  <si>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</si>
  <si>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</si>
  <si>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</si>
  <si>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CA-2015-164567</t>
  </si>
  <si>
    <t>CA-2017-119655</t>
  </si>
  <si>
    <t>Premium Transparent Presentation Covers by GBC</t>
  </si>
  <si>
    <t>OFF-BI-10001989</t>
  </si>
  <si>
    <t>Dean Braden</t>
  </si>
  <si>
    <t>DB-13210</t>
  </si>
  <si>
    <t>CA-2016-158778</t>
  </si>
  <si>
    <t>Newell 329</t>
  </si>
  <si>
    <t>OFF-AR-10000896</t>
  </si>
  <si>
    <t>CA-2015-139738</t>
  </si>
  <si>
    <t>DAX Cubicle Frames - 8x10</t>
  </si>
  <si>
    <t>FUR-FU-10001196</t>
  </si>
  <si>
    <t>CA-2017-122945</t>
  </si>
  <si>
    <t>CA-2014-163223</t>
  </si>
  <si>
    <t>Samsung Galaxy S4 Active</t>
  </si>
  <si>
    <t>TEC-PH-10000730</t>
  </si>
  <si>
    <t>Novimex Turbo Task Chair</t>
  </si>
  <si>
    <t>FUR-CH-10003968</t>
  </si>
  <si>
    <t>CA-2015-142734</t>
  </si>
  <si>
    <t>Ed Jacobs</t>
  </si>
  <si>
    <t>EJ-13720</t>
  </si>
  <si>
    <t>CA-2015-169656</t>
  </si>
  <si>
    <t>CA-2015-123113</t>
  </si>
  <si>
    <t>Sanyo Counter Height Refrigerator with Crisper, 3.6 Cubic Foot, Stainless Steel/Black</t>
  </si>
  <si>
    <t>OFF-AP-10000275</t>
  </si>
  <si>
    <t>CA-2016-138597</t>
  </si>
  <si>
    <t>Steven Ward</t>
  </si>
  <si>
    <t>SW-20755</t>
  </si>
  <si>
    <t>CA-2014-134726</t>
  </si>
  <si>
    <t>CA-2015-129532</t>
  </si>
  <si>
    <t>Stur-D-Stor Shelving, Vertical 5-Shelf: 72"H x 36"W x 18 1/2"D</t>
  </si>
  <si>
    <t>OFF-ST-10004186</t>
  </si>
  <si>
    <t>SANFORD Liquid Accent Tank-Style Highlighters</t>
  </si>
  <si>
    <t>OFF-AR-10001022</t>
  </si>
  <si>
    <t>CA-2014-100916</t>
  </si>
  <si>
    <t>CA-2014-133830</t>
  </si>
  <si>
    <t>Xerox 1933</t>
  </si>
  <si>
    <t>OFF-PA-10001363</t>
  </si>
  <si>
    <t>Prang Colored Pencils</t>
  </si>
  <si>
    <t>OFF-AR-10003045</t>
  </si>
  <si>
    <t>CA-2017-140802</t>
  </si>
  <si>
    <t>US-2016-166660</t>
  </si>
  <si>
    <t>CA-2017-157672</t>
  </si>
  <si>
    <t>US-2016-104815</t>
  </si>
  <si>
    <t>CA-2016-105746</t>
  </si>
  <si>
    <t>Master Big Foot Doorstop, Beige</t>
  </si>
  <si>
    <t>FUR-FU-10003142</t>
  </si>
  <si>
    <t>US-2014-137155</t>
  </si>
  <si>
    <t>Xerox 1934</t>
  </si>
  <si>
    <t>OFF-PA-10000806</t>
  </si>
  <si>
    <t>Kensington 7 Outlet MasterPiece Power Center</t>
  </si>
  <si>
    <t>OFF-AP-10002518</t>
  </si>
  <si>
    <t>CA-2017-159506</t>
  </si>
  <si>
    <t>Art Foster</t>
  </si>
  <si>
    <t>AF-10885</t>
  </si>
  <si>
    <t>CA-2014-114181</t>
  </si>
  <si>
    <t>Bestar Classic Bookcase</t>
  </si>
  <si>
    <t>FUR-BO-10004467</t>
  </si>
  <si>
    <t>Xerox 2000</t>
  </si>
  <si>
    <t>OFF-PA-10000223</t>
  </si>
  <si>
    <t>CA-2014-140396</t>
  </si>
  <si>
    <t>Executive Impressions 12" Wall Clock</t>
  </si>
  <si>
    <t>FUR-FU-10004671</t>
  </si>
  <si>
    <t>CA-2016-136595</t>
  </si>
  <si>
    <t>Avery Non-Stick Binders</t>
  </si>
  <si>
    <t>OFF-BI-10004140</t>
  </si>
  <si>
    <t>CA-2014-103492</t>
  </si>
  <si>
    <t>Motorola Droid Maxx</t>
  </si>
  <si>
    <t>TEC-PH-10001128</t>
  </si>
  <si>
    <t>US-2017-112347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</si>
  <si>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</si>
  <si>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</si>
  <si>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</si>
  <si>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</si>
  <si>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</si>
  <si>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</si>
  <si>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</si>
  <si>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</si>
  <si>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</si>
  <si>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</si>
  <si>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CA-2016-106460</t>
  </si>
  <si>
    <t>CA-2017-103415</t>
  </si>
  <si>
    <t>US-2017-160143</t>
  </si>
  <si>
    <t>US-2017-134642</t>
  </si>
  <si>
    <t>CA-2016-107146</t>
  </si>
  <si>
    <t>Fellowes PB300 Plastic Comb Binding Machine</t>
  </si>
  <si>
    <t>OFF-BI-10003925</t>
  </si>
  <si>
    <t>US-2017-106145</t>
  </si>
  <si>
    <t>OFF-EN-10001028</t>
  </si>
  <si>
    <t>Gresham</t>
  </si>
  <si>
    <t>CA-2014-125731</t>
  </si>
  <si>
    <t>CA-2016-162383</t>
  </si>
  <si>
    <t>Canon Imageclass D680 Copier / Fax</t>
  </si>
  <si>
    <t>TEC-CO-10001046</t>
  </si>
  <si>
    <t>US-2017-167920</t>
  </si>
  <si>
    <t>Belkin F9M820V08 8 Outlet Surge</t>
  </si>
  <si>
    <t>OFF-AP-10000159</t>
  </si>
  <si>
    <t>US-2017-161935</t>
  </si>
  <si>
    <t>CA-2014-115889</t>
  </si>
  <si>
    <t>AT&amp;T CL82213</t>
  </si>
  <si>
    <t>TEC-PH-10001615</t>
  </si>
  <si>
    <t>Skokie</t>
  </si>
  <si>
    <t>US-2017-106579</t>
  </si>
  <si>
    <t>Atlantic City</t>
  </si>
  <si>
    <t>CA-2016-158043</t>
  </si>
  <si>
    <t>AT&amp;T CL83451 4-Handset Telephone</t>
  </si>
  <si>
    <t>TEC-PH-10002447</t>
  </si>
  <si>
    <t>US-2017-120147</t>
  </si>
  <si>
    <t>CA-2017-121048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</si>
  <si>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</si>
  <si>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</si>
  <si>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</si>
  <si>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</si>
  <si>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US-2017-160836</t>
  </si>
  <si>
    <t>US-2017-118598</t>
  </si>
  <si>
    <t>CA-2015-108672</t>
  </si>
  <si>
    <t>CA-2017-157196</t>
  </si>
  <si>
    <t>US-2015-134558</t>
  </si>
  <si>
    <t>Logitech diNovo Edge Keyboard</t>
  </si>
  <si>
    <t>TEC-AC-10004145</t>
  </si>
  <si>
    <t>North Dakota</t>
  </si>
  <si>
    <t>Fargo</t>
  </si>
  <si>
    <t>CA-2017-135111</t>
  </si>
  <si>
    <t>CA-2014-129938</t>
  </si>
  <si>
    <t>CA-2014-113964</t>
  </si>
  <si>
    <t>Huntington Beach</t>
  </si>
  <si>
    <t>CA-2016-124583</t>
  </si>
  <si>
    <t>Southworth 25% Cotton Granite Paper &amp; Envelopes</t>
  </si>
  <si>
    <t>OFF-PA-10000955</t>
  </si>
  <si>
    <t>CA-2014-167199</t>
  </si>
  <si>
    <t>CA-2016-109652</t>
  </si>
  <si>
    <t>Lehi</t>
  </si>
  <si>
    <t>CA-2016-139997</t>
  </si>
  <si>
    <t>CA-2015-100734</t>
  </si>
  <si>
    <t>Master Caster Door Stop, Large Neon Orange</t>
  </si>
  <si>
    <t>FUR-FU-10002456</t>
  </si>
  <si>
    <t>Alex Avila</t>
  </si>
  <si>
    <t>AA-10315</t>
  </si>
  <si>
    <t>CA-2014-138100</t>
  </si>
  <si>
    <t>Thomas Brumley</t>
  </si>
  <si>
    <t>TB-21190</t>
  </si>
  <si>
    <t>CA-2017-148985</t>
  </si>
  <si>
    <t>CA-2016-138282</t>
  </si>
  <si>
    <t>Visalia</t>
  </si>
  <si>
    <t>CA-2016-103709</t>
  </si>
  <si>
    <t>CA-2015-138485</t>
  </si>
  <si>
    <t>Andy Reiter</t>
  </si>
  <si>
    <t>AR-10540</t>
  </si>
  <si>
    <t>US-2015-136987</t>
  </si>
  <si>
    <t>O'Sullivan 3-Shelf Heavy-Duty Bookcases</t>
  </si>
  <si>
    <t>FUR-BO-10001519</t>
  </si>
  <si>
    <t>Waynesboro</t>
  </si>
  <si>
    <t>CA-2015-137974</t>
  </si>
  <si>
    <t>CA-2016-137743</t>
  </si>
  <si>
    <t>Avery 498</t>
  </si>
  <si>
    <t>OFF-LA-10003663</t>
  </si>
  <si>
    <t>Bolingbrook</t>
  </si>
  <si>
    <t>CA-2017-134796</t>
  </si>
  <si>
    <t>CA-2017-105669</t>
  </si>
  <si>
    <t>Executive Impressions 14" Contract Wall Clock</t>
  </si>
  <si>
    <t>FUR-FU-10004090</t>
  </si>
  <si>
    <t>CA-2017-115448</t>
  </si>
  <si>
    <t>CA-2017-127474</t>
  </si>
  <si>
    <t>Eldon Cleatmat Chair Mats for Medium Pile Carpets</t>
  </si>
  <si>
    <t>FUR-FU-10004597</t>
  </si>
  <si>
    <t>CA-2014-109932</t>
  </si>
  <si>
    <t>John Grady</t>
  </si>
  <si>
    <t>JG-15805</t>
  </si>
  <si>
    <t>CA-2015-120446</t>
  </si>
  <si>
    <t>US-2017-163657</t>
  </si>
  <si>
    <t>Eldon Expressions Punched Metal &amp; Wood Desk Accessories, Black &amp; Cherry</t>
  </si>
  <si>
    <t>FUR-FU-10003832</t>
  </si>
  <si>
    <t>Covington</t>
  </si>
  <si>
    <t>CA-2015-145457</t>
  </si>
  <si>
    <t>Pressboard Data Binders by Wilson Jones</t>
  </si>
  <si>
    <t>OFF-BI-10001031</t>
  </si>
  <si>
    <t>CA-2014-165568</t>
  </si>
  <si>
    <t>CA-2015-148180</t>
  </si>
  <si>
    <t>CA-2014-161249</t>
  </si>
  <si>
    <t>Belkin 6 Outlet Metallic Surge Strip</t>
  </si>
  <si>
    <t>OFF-AP-10003971</t>
  </si>
  <si>
    <t>US-2014-164763</t>
  </si>
  <si>
    <t>EcoTones Memo Sheets</t>
  </si>
  <si>
    <t>OFF-PA-10003063</t>
  </si>
  <si>
    <t>Eldon Executive Woodline II Cherry Finish Desk Accessories</t>
  </si>
  <si>
    <t>FUR-FU-10003919</t>
  </si>
  <si>
    <t>CA-2016-101693</t>
  </si>
  <si>
    <t>CA-2017-135069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</si>
  <si>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</si>
  <si>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</si>
  <si>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</si>
  <si>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</si>
  <si>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US-2016-114013</t>
  </si>
  <si>
    <t>Tigard</t>
  </si>
  <si>
    <t>CA-2017-121125</t>
  </si>
  <si>
    <t>LG G3</t>
  </si>
  <si>
    <t>TEC-PH-10001619</t>
  </si>
  <si>
    <t>CA-2014-103058</t>
  </si>
  <si>
    <t>Riverside Furniture Stanwyck Manor Table Series</t>
  </si>
  <si>
    <t>FUR-TA-10004442</t>
  </si>
  <si>
    <t>John Stevenson</t>
  </si>
  <si>
    <t>JS-15880</t>
  </si>
  <si>
    <t>CA-2014-121769</t>
  </si>
  <si>
    <t>CA-2016-129728</t>
  </si>
  <si>
    <t>CA-2017-152079</t>
  </si>
  <si>
    <t>Camarillo</t>
  </si>
  <si>
    <t>CA-2015-100146</t>
  </si>
  <si>
    <t>CA-2017-168172</t>
  </si>
  <si>
    <t>Toby Ritter</t>
  </si>
  <si>
    <t>TR-21325</t>
  </si>
  <si>
    <t>CA-2016-110009</t>
  </si>
  <si>
    <t>Verbatim 25 GB 6x Blu-ray Single Layer Recordable Disc, 1/Pack</t>
  </si>
  <si>
    <t>TEC-AC-10002857</t>
  </si>
  <si>
    <t>CA-2014-124807</t>
  </si>
  <si>
    <t>Eureka Sanitaire  Commercial Upright</t>
  </si>
  <si>
    <t>OFF-AP-10003217</t>
  </si>
  <si>
    <t>CA-2014-141649</t>
  </si>
  <si>
    <t>CA-2016-110975</t>
  </si>
  <si>
    <t>CA-2017-147844</t>
  </si>
  <si>
    <t>Adams "While You Were Out" Message Pads</t>
  </si>
  <si>
    <t>OFF-PA-10003016</t>
  </si>
  <si>
    <t>Larry Tron</t>
  </si>
  <si>
    <t>LT-16765</t>
  </si>
  <si>
    <t>CA-2017-160031</t>
  </si>
  <si>
    <t>Executive Impressions 13" Chairman Wall Clock</t>
  </si>
  <si>
    <t>FUR-FU-10004017</t>
  </si>
  <si>
    <t>CA-2017-108035</t>
  </si>
  <si>
    <t>Mediabridge Sport Armband iPhone 5s</t>
  </si>
  <si>
    <t>TEC-PH-10004897</t>
  </si>
  <si>
    <t>CA-2016-105732</t>
  </si>
  <si>
    <t>BlueLounge Milo Smartphone Stand, White/Metallic</t>
  </si>
  <si>
    <t>TEC-PH-10001644</t>
  </si>
  <si>
    <t>Muhammed Lee</t>
  </si>
  <si>
    <t>ML-18265</t>
  </si>
  <si>
    <t>CA-2015-136224</t>
  </si>
  <si>
    <t>Mike Caudle</t>
  </si>
  <si>
    <t>MC-18130</t>
  </si>
  <si>
    <t>CA-2014-132787</t>
  </si>
  <si>
    <t>Stanley Bostitch Contemporary Electric Pencil Sharpeners</t>
  </si>
  <si>
    <t>OFF-AR-10001958</t>
  </si>
  <si>
    <t>US-2017-145597</t>
  </si>
  <si>
    <t>GBC Prepunched Paper, 19-Hole, for Binding Systems, 24-lb</t>
  </si>
  <si>
    <t>OFF-BI-10000069</t>
  </si>
  <si>
    <t>CA-2017-100580</t>
  </si>
  <si>
    <t>OFF-FA-10003112</t>
  </si>
  <si>
    <t>US-2017-123862</t>
  </si>
  <si>
    <t>Eldon Fold 'N Roll Cart System</t>
  </si>
  <si>
    <t>OFF-ST-10000760</t>
  </si>
  <si>
    <t>CA-2014-107769</t>
  </si>
  <si>
    <t>Avery 514</t>
  </si>
  <si>
    <t>OFF-LA-10001175</t>
  </si>
  <si>
    <t>CA-2015-110345</t>
  </si>
  <si>
    <t>CA-2017-161851</t>
  </si>
  <si>
    <t>CA-2016-127243</t>
  </si>
  <si>
    <t>Jason Fortune-</t>
  </si>
  <si>
    <t>JF-15295</t>
  </si>
  <si>
    <t>CA-2016-163594</t>
  </si>
  <si>
    <t>Xerox 206</t>
  </si>
  <si>
    <t>OFF-PA-10000809</t>
  </si>
  <si>
    <t>US-2014-115189</t>
  </si>
  <si>
    <t>Maria Zettner</t>
  </si>
  <si>
    <t>MZ-17335</t>
  </si>
  <si>
    <t>CA-2016-114748</t>
  </si>
  <si>
    <t>Fellowes Presentation Covers for Comb Binding Machines</t>
  </si>
  <si>
    <t>OFF-BI-10004139</t>
  </si>
  <si>
    <t>CA-2015-139780</t>
  </si>
  <si>
    <t>CA-2017-154102</t>
  </si>
  <si>
    <t>CA-2016-151974</t>
  </si>
  <si>
    <t>CA-2017-152135</t>
  </si>
  <si>
    <t>Gary Hwang</t>
  </si>
  <si>
    <t>GH-14425</t>
  </si>
  <si>
    <t>CA-2017-141138</t>
  </si>
  <si>
    <t>Acco 3-Hole Punch</t>
  </si>
  <si>
    <t>OFF-BI-10003460</t>
  </si>
  <si>
    <t>CA-2017-142125</t>
  </si>
  <si>
    <t>CA-2014-130421</t>
  </si>
  <si>
    <t>Darrin Van Huff</t>
  </si>
  <si>
    <t>DV-13045</t>
  </si>
  <si>
    <t>CA-2017-168389</t>
  </si>
  <si>
    <t>BoxOffice By Design Rectangular and Half-Moon Meeting Room Tables</t>
  </si>
  <si>
    <t>FUR-TA-10004289</t>
  </si>
  <si>
    <t>CA-2014-168473</t>
  </si>
  <si>
    <t>DAX Cubicle Frames, 8-1/2 x 11</t>
  </si>
  <si>
    <t>FUR-FU-10000719</t>
  </si>
  <si>
    <t>CA-2014-116190</t>
  </si>
  <si>
    <t>Karen Carlisle</t>
  </si>
  <si>
    <t>KC-16255</t>
  </si>
  <si>
    <t>CA-2015-159590</t>
  </si>
  <si>
    <t>CA-2014-163412</t>
  </si>
  <si>
    <t>CA-2017-165155</t>
  </si>
  <si>
    <t>CA-2015-113152</t>
  </si>
  <si>
    <t>CA-2015-125563</t>
  </si>
  <si>
    <t>Shaun Chance</t>
  </si>
  <si>
    <t>SC-20440</t>
  </si>
  <si>
    <t>CA-2017-115119</t>
  </si>
  <si>
    <t>CA-2016-149349</t>
  </si>
  <si>
    <t>Burbank</t>
  </si>
  <si>
    <t>US-2014-131275</t>
  </si>
  <si>
    <t>Swingline SM12-08 MicroCut Jam Free Shredder</t>
  </si>
  <si>
    <t>Pasco</t>
  </si>
  <si>
    <t>US-2017-128447</t>
  </si>
  <si>
    <t>US-2017-126053</t>
  </si>
  <si>
    <t>CA-2017-167626</t>
  </si>
  <si>
    <t>"While you Were Out" Message Book, One Form per Page</t>
  </si>
  <si>
    <t>OFF-PA-10003424</t>
  </si>
  <si>
    <t>DataProducts Ampli Magnifier Task Lamp, Black,</t>
  </si>
  <si>
    <t>FUR-FU-10003623</t>
  </si>
  <si>
    <t>CA-2017-100097</t>
  </si>
  <si>
    <t>Plantronics Calisto P620-M USB Wireless Speakerphone System</t>
  </si>
  <si>
    <t>CA-2017-158120</t>
  </si>
  <si>
    <t>Wirebound Message Forms, Four 2 3/4 x 5 Forms per Page, Pink Paper</t>
  </si>
  <si>
    <t>OFF-PA-10003205</t>
  </si>
  <si>
    <t>CA-2016-132066</t>
  </si>
  <si>
    <t>CA-2017-115322</t>
  </si>
  <si>
    <t>Park Ridge</t>
  </si>
  <si>
    <t>CA-2016-121377</t>
  </si>
  <si>
    <t>CA-2015-162761</t>
  </si>
  <si>
    <t>Clear Mylar Reinforcing Strips</t>
  </si>
  <si>
    <t>OFF-BI-10002498</t>
  </si>
  <si>
    <t>CA-2015-121699</t>
  </si>
  <si>
    <t>CA-2017-112172</t>
  </si>
  <si>
    <t>Strathmore #10 Envelopes, Ultimate White</t>
  </si>
  <si>
    <t>OFF-EN-10001434</t>
  </si>
  <si>
    <t>Logan Haushalter</t>
  </si>
  <si>
    <t>LH-17155</t>
  </si>
  <si>
    <t>CA-2016-144092</t>
  </si>
  <si>
    <t>Mike Gockenbach</t>
  </si>
  <si>
    <t>MG-18145</t>
  </si>
  <si>
    <t>CA-2014-137274</t>
  </si>
  <si>
    <t>Boynton Beach</t>
  </si>
  <si>
    <t>US-2017-117450</t>
  </si>
  <si>
    <t>Des Plaines</t>
  </si>
  <si>
    <t>CA-2014-163468</t>
  </si>
  <si>
    <t>CA-2015-101126</t>
  </si>
  <si>
    <t>CA-2014-111899</t>
  </si>
  <si>
    <t>DAX Metal Frame, Desktop, Stepped-Edge</t>
  </si>
  <si>
    <t>FUR-FU-10003849</t>
  </si>
  <si>
    <t>Bellevue</t>
  </si>
  <si>
    <t>CA-2015-148964</t>
  </si>
  <si>
    <t>CA-2016-113656</t>
  </si>
  <si>
    <t>Okidata C610n Printer</t>
  </si>
  <si>
    <t>TEC-MA-10001856</t>
  </si>
  <si>
    <t>CA-2017-109183</t>
  </si>
  <si>
    <t>Avery 512</t>
  </si>
  <si>
    <t>OFF-LA-10004689</t>
  </si>
  <si>
    <t>CA-2016-153661</t>
  </si>
  <si>
    <t>GBC Wire Binding Strips</t>
  </si>
  <si>
    <t>OFF-BI-10004781</t>
  </si>
  <si>
    <t>Epson TM-T88V Direct Thermal Printer - Monochrome - Desktop</t>
  </si>
  <si>
    <t>TEC-MA-10002210</t>
  </si>
  <si>
    <t>CA-2014-158281</t>
  </si>
  <si>
    <t>CA-2016-149965</t>
  </si>
  <si>
    <t>Imation†30456 USB†Flash Drive†8GB</t>
  </si>
  <si>
    <t>TEC-AC-10004877</t>
  </si>
  <si>
    <t>CA-2017-151183</t>
  </si>
  <si>
    <t>CA-2017-169439</t>
  </si>
  <si>
    <t>CA-2017-155936</t>
  </si>
  <si>
    <t>CA-2017-159282</t>
  </si>
  <si>
    <t>CA-2015-162782</t>
  </si>
  <si>
    <t>CA-2016-108224</t>
  </si>
  <si>
    <t>CA-2016-157217</t>
  </si>
  <si>
    <t>CA-2014-120670</t>
  </si>
  <si>
    <t>Helena</t>
  </si>
  <si>
    <t>CA-2015-144519</t>
  </si>
  <si>
    <t>US-2016-150357</t>
  </si>
  <si>
    <t>Martin-Yale Premier Letter Opener</t>
  </si>
  <si>
    <t>OFF-SU-10004498</t>
  </si>
  <si>
    <t>Eureka Sanitaire  Multi-Pro Heavy-Duty Upright, Disposable Bags</t>
  </si>
  <si>
    <t>OFF-AP-10002287</t>
  </si>
  <si>
    <t>CA-2016-123337</t>
  </si>
  <si>
    <t>CA-2016-133368</t>
  </si>
  <si>
    <t>Sarah Jordon</t>
  </si>
  <si>
    <t>SJ-20215</t>
  </si>
  <si>
    <t>CA-2017-122987</t>
  </si>
  <si>
    <t>US-2014-143721</t>
  </si>
  <si>
    <t>CA-2017-122056</t>
  </si>
  <si>
    <t>CA-2017-156363</t>
  </si>
  <si>
    <t>Sanford EarthWrite Recycled Pencils, Medium Soft, #2</t>
  </si>
  <si>
    <t>OFF-AR-10001231</t>
  </si>
  <si>
    <t>Thousand Oaks</t>
  </si>
  <si>
    <t>CA-2017-137001</t>
  </si>
  <si>
    <t>Superior</t>
  </si>
  <si>
    <t>CA-2016-152730</t>
  </si>
  <si>
    <t>Newell 343</t>
  </si>
  <si>
    <t>OFF-AR-10000940</t>
  </si>
  <si>
    <t>CA-2016-152457</t>
  </si>
  <si>
    <t>Avery 484</t>
  </si>
  <si>
    <t>OFF-LA-10002473</t>
  </si>
  <si>
    <t>CA-2016-116764</t>
  </si>
  <si>
    <t>Becky Pak</t>
  </si>
  <si>
    <t>BP-11155</t>
  </si>
  <si>
    <t>CA-2015-158491</t>
  </si>
  <si>
    <t>Eldon Shelf Savers Cubes and Bins</t>
  </si>
  <si>
    <t>OFF-ST-10002486</t>
  </si>
  <si>
    <t>Jill Stevenson</t>
  </si>
  <si>
    <t>JS-15595</t>
  </si>
  <si>
    <t>US-2014-127978</t>
  </si>
  <si>
    <t>Avery 495</t>
  </si>
  <si>
    <t>OFF-LA-10000305</t>
  </si>
  <si>
    <t>Sarah Bern</t>
  </si>
  <si>
    <t>SB-20170</t>
  </si>
  <si>
    <t>CA-2017-145807</t>
  </si>
  <si>
    <t>US-2017-151127</t>
  </si>
  <si>
    <t>Tom Prescott</t>
  </si>
  <si>
    <t>TP-21415</t>
  </si>
  <si>
    <t>CA-2017-118892</t>
  </si>
  <si>
    <t>CA-2017-136651</t>
  </si>
  <si>
    <t>OFF-EN-10001990</t>
  </si>
  <si>
    <t>CA-2016-101651</t>
  </si>
  <si>
    <t>Eldon 200 Class Desk Accessories, Smoke</t>
  </si>
  <si>
    <t>FUR-FU-10000771</t>
  </si>
  <si>
    <t>Brother MFC-9340CDW LED All-In-One Printer, Copier Scanner</t>
  </si>
  <si>
    <t>TEC-MA-10000904</t>
  </si>
  <si>
    <t>CA-2016-164924</t>
  </si>
  <si>
    <t>CA-2014-138737</t>
  </si>
  <si>
    <t>Satellite Sectional Post Binders</t>
  </si>
  <si>
    <t>OFF-BI-10000632</t>
  </si>
  <si>
    <t>Giulietta Baptist</t>
  </si>
  <si>
    <t>GB-14575</t>
  </si>
  <si>
    <t>CA-2016-137337</t>
  </si>
  <si>
    <t>Coloredge Poster Frame</t>
  </si>
  <si>
    <t>FUR-FU-10003347</t>
  </si>
  <si>
    <t>CA-2017-153843</t>
  </si>
  <si>
    <t>CA-2014-157546</t>
  </si>
  <si>
    <t>CA-2017-127397</t>
  </si>
  <si>
    <t>CA-2016-109953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</si>
  <si>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</si>
  <si>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</si>
  <si>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</si>
  <si>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</si>
  <si>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</si>
  <si>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</si>
  <si>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CA-2017-113075</t>
  </si>
  <si>
    <t>US-2017-104437</t>
  </si>
  <si>
    <t>CA-2017-154760</t>
  </si>
  <si>
    <t>GBC Linen Binding Covers</t>
  </si>
  <si>
    <t>OFF-BI-10001575</t>
  </si>
  <si>
    <t>CA-2015-150770</t>
  </si>
  <si>
    <t>CA-2015-103072</t>
  </si>
  <si>
    <t>Avery 478</t>
  </si>
  <si>
    <t>OFF-LA-10002034</t>
  </si>
  <si>
    <t>CA-2017-154949</t>
  </si>
  <si>
    <t>US-2016-119046</t>
  </si>
  <si>
    <t>Linda Cazamias</t>
  </si>
  <si>
    <t>LC-16930</t>
  </si>
  <si>
    <t>CA-2016-143476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</si>
  <si>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</si>
  <si>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</si>
  <si>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</si>
  <si>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</si>
  <si>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</si>
  <si>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</si>
  <si>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CA-2017-137414</t>
  </si>
  <si>
    <t>Bobby Odegard</t>
  </si>
  <si>
    <t>BO-11425</t>
  </si>
  <si>
    <t>CA-2015-136658</t>
  </si>
  <si>
    <t>CA-2014-118276</t>
  </si>
  <si>
    <t>CA-2016-120369</t>
  </si>
  <si>
    <t>Herbert Flentye</t>
  </si>
  <si>
    <t>HF-14995</t>
  </si>
  <si>
    <t>CA-2016-104276</t>
  </si>
  <si>
    <t>US-2015-156797</t>
  </si>
  <si>
    <t>Newell 330</t>
  </si>
  <si>
    <t>OFF-AR-10001427</t>
  </si>
  <si>
    <t>CA-2014-116785</t>
  </si>
  <si>
    <t>DAX Solid Wood Frames</t>
  </si>
  <si>
    <t>CA-2016-147683</t>
  </si>
  <si>
    <t>CA-2016-110492</t>
  </si>
  <si>
    <t>CA-2016-116918</t>
  </si>
  <si>
    <t>Dianna Wilson</t>
  </si>
  <si>
    <t>DW-13480</t>
  </si>
  <si>
    <t>CA-2016-164399</t>
  </si>
  <si>
    <t>CA-2017-133102</t>
  </si>
  <si>
    <t>CA-2017-128853</t>
  </si>
  <si>
    <t>CA-2017-150609</t>
  </si>
  <si>
    <t>CA-2016-138667</t>
  </si>
  <si>
    <t>CA-2014-106054</t>
  </si>
  <si>
    <t>US-2016-144351</t>
  </si>
  <si>
    <t>Avery 3 1/2" Diskette Storage Pages, 10/Pack</t>
  </si>
  <si>
    <t>OFF-BI-10003694</t>
  </si>
  <si>
    <t>CA-2017-133067</t>
  </si>
  <si>
    <t>US-2017-141677</t>
  </si>
  <si>
    <t>Sony 64GB Class 10 Micro SDHC R40 Memory Card</t>
  </si>
  <si>
    <t>TEC-AC-10000158</t>
  </si>
  <si>
    <t>CA-2017-125381</t>
  </si>
  <si>
    <t>Office Star - Ergonomically Designed Knee Chair</t>
  </si>
  <si>
    <t>FUR-CH-10002372</t>
  </si>
  <si>
    <t>US-2017-168613</t>
  </si>
  <si>
    <t>Naresj Patel</t>
  </si>
  <si>
    <t>NP-18325</t>
  </si>
  <si>
    <t>CA-2014-117464</t>
  </si>
  <si>
    <t>CA-2016-158610</t>
  </si>
  <si>
    <t>CA-2014-122070</t>
  </si>
  <si>
    <t>OFF-EN-10004773</t>
  </si>
  <si>
    <t>CA-2014-138709</t>
  </si>
  <si>
    <t>Southworth Structures Collection</t>
  </si>
  <si>
    <t>OFF-PA-10004734</t>
  </si>
  <si>
    <t>CA-2015-145835</t>
  </si>
  <si>
    <t>CA-2016-131380</t>
  </si>
  <si>
    <t>Color-Coded Legal Exhibit Labels</t>
  </si>
  <si>
    <t>OFF-LA-10004055</t>
  </si>
  <si>
    <t>CA-2017-126718</t>
  </si>
  <si>
    <t>US-2015-136749</t>
  </si>
  <si>
    <t>3M Replacement Filter for Office Air Cleaner for 20' x 33' Room</t>
  </si>
  <si>
    <t>OFF-AP-10004980</t>
  </si>
  <si>
    <t>Julia West</t>
  </si>
  <si>
    <t>JW-16075</t>
  </si>
  <si>
    <t>CA-2015-106208</t>
  </si>
  <si>
    <t>CA-2014-137911</t>
  </si>
  <si>
    <t>CA-2017-142909</t>
  </si>
  <si>
    <t>Tuscaloosa</t>
  </si>
  <si>
    <t>CA-2017-100412</t>
  </si>
  <si>
    <t>Polycom SoundStation2 EX Conference†phone</t>
  </si>
  <si>
    <t>TEC-PH-10001578</t>
  </si>
  <si>
    <t>Valerie Dominguez</t>
  </si>
  <si>
    <t>VD-21670</t>
  </si>
  <si>
    <t>CA-2015-166583</t>
  </si>
  <si>
    <t>Bionaire 99.97% HEPA Air Cleaner</t>
  </si>
  <si>
    <t>OFF-AP-10004036</t>
  </si>
  <si>
    <t>CA-2016-139941</t>
  </si>
  <si>
    <t>Desktop 3-Pocket Hot File</t>
  </si>
  <si>
    <t>OFF-ST-10004946</t>
  </si>
  <si>
    <t>US-2017-141558</t>
  </si>
  <si>
    <t>CA-2014-122217</t>
  </si>
  <si>
    <t>CA-2017-128783</t>
  </si>
  <si>
    <t>Sung Shariari</t>
  </si>
  <si>
    <t>SS-20875</t>
  </si>
  <si>
    <t>CA-2015-163965</t>
  </si>
  <si>
    <t>CA-2017-141439</t>
  </si>
  <si>
    <t>Standard Line ìWhile You Were Outî Hardbound Telephone Message Book</t>
  </si>
  <si>
    <t>OFF-PA-10003022</t>
  </si>
  <si>
    <t>CA-2016-166282</t>
  </si>
  <si>
    <t>US-2016-117541</t>
  </si>
  <si>
    <t>CA-2016-123176</t>
  </si>
  <si>
    <t>Xerox 1885</t>
  </si>
  <si>
    <t>OFF-PA-10001815</t>
  </si>
  <si>
    <t>CA-2015-128013</t>
  </si>
  <si>
    <t>Hon Metal Bookcases, Putty</t>
  </si>
  <si>
    <t>FUR-BO-10002598</t>
  </si>
  <si>
    <t>CA-2017-166926</t>
  </si>
  <si>
    <t>GBC DocuBind TL200 Manual Binding Machine</t>
  </si>
  <si>
    <t>OFF-BI-10003091</t>
  </si>
  <si>
    <t>US-2014-147774</t>
  </si>
  <si>
    <t>CA-2017-118122</t>
  </si>
  <si>
    <t>CA-2017-104906</t>
  </si>
  <si>
    <t>Computer Printout Index Tabs</t>
  </si>
  <si>
    <t>OFF-BI-10003784</t>
  </si>
  <si>
    <t>CA-2014-143168</t>
  </si>
  <si>
    <t>Lindsay Williams</t>
  </si>
  <si>
    <t>LW-16990</t>
  </si>
  <si>
    <t>US-2016-102239</t>
  </si>
  <si>
    <t>CA-2016-109666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</si>
  <si>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</si>
  <si>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</si>
  <si>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</si>
  <si>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</si>
  <si>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</si>
  <si>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</si>
  <si>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CA-2017-128944</t>
  </si>
  <si>
    <t>Global Ergonomic Managers Chair</t>
  </si>
  <si>
    <t>FUR-CH-10000785</t>
  </si>
  <si>
    <t>24 Capacity Maxi Data Binder Racks, Pearl</t>
  </si>
  <si>
    <t>OFF-ST-10003805</t>
  </si>
  <si>
    <t>CA-2017-147410</t>
  </si>
  <si>
    <t>Larry Hughes</t>
  </si>
  <si>
    <t>LH-16750</t>
  </si>
  <si>
    <t>CA-2014-117478</t>
  </si>
  <si>
    <t>Susan Gilcrest</t>
  </si>
  <si>
    <t>SG-20890</t>
  </si>
  <si>
    <t>CA-2016-144337</t>
  </si>
  <si>
    <t>Scottsdale</t>
  </si>
  <si>
    <t>CA-2014-159625</t>
  </si>
  <si>
    <t>CA-2015-124933</t>
  </si>
  <si>
    <t>Carol Darley</t>
  </si>
  <si>
    <t>CD-11980</t>
  </si>
  <si>
    <t>CA-2017-144596</t>
  </si>
  <si>
    <t>CA-2016-101980</t>
  </si>
  <si>
    <t>US-2015-153374</t>
  </si>
  <si>
    <t>CA-2015-119480</t>
  </si>
  <si>
    <t>Boston 1730 StandUp Electric Pencil Sharpener</t>
  </si>
  <si>
    <t>OFF-AR-10004691</t>
  </si>
  <si>
    <t>CA-2017-118864</t>
  </si>
  <si>
    <t>Sparks</t>
  </si>
  <si>
    <t>CA-2015-105844</t>
  </si>
  <si>
    <t>US-2017-143175</t>
  </si>
  <si>
    <t>Chester</t>
  </si>
  <si>
    <t>CA-2017-112004</t>
  </si>
  <si>
    <t>Polycom SoundPoint IP 450 VoIP phone</t>
  </si>
  <si>
    <t>TEC-PH-10002549</t>
  </si>
  <si>
    <t>CA-2017-118724</t>
  </si>
  <si>
    <t>CA-2016-106950</t>
  </si>
  <si>
    <t>Manila Recycled Extra-Heavyweight Clasp Envelopes, 6" x 9"</t>
  </si>
  <si>
    <t>OFF-EN-10001141</t>
  </si>
  <si>
    <t>Jill Matthias</t>
  </si>
  <si>
    <t>JM-15580</t>
  </si>
  <si>
    <t>CA-2016-167416</t>
  </si>
  <si>
    <t>Acme Elite Stainless Steel Scissors</t>
  </si>
  <si>
    <t>OFF-SU-10001165</t>
  </si>
  <si>
    <t>CA-2016-112256</t>
  </si>
  <si>
    <t>Newell 339</t>
  </si>
  <si>
    <t>OFF-AR-10001216</t>
  </si>
  <si>
    <t>CA-2016-164490</t>
  </si>
  <si>
    <t>CA-2014-141901</t>
  </si>
  <si>
    <t>CA-2016-114209</t>
  </si>
  <si>
    <t>CA-2016-147473</t>
  </si>
  <si>
    <t>CA-2014-106726</t>
  </si>
  <si>
    <t>CA-2017-169474</t>
  </si>
  <si>
    <t>CA-2017-127712</t>
  </si>
  <si>
    <t>CA-2016-157742</t>
  </si>
  <si>
    <t>Pleasant Grove</t>
  </si>
  <si>
    <t>CA-2015-132633</t>
  </si>
  <si>
    <t>CA-2016-165330</t>
  </si>
  <si>
    <t>CA-2014-141355</t>
  </si>
  <si>
    <t>CA-2016-119515</t>
  </si>
  <si>
    <t>CA-2014-150581</t>
  </si>
  <si>
    <t>Patrick Jones</t>
  </si>
  <si>
    <t>PJ-18835</t>
  </si>
  <si>
    <t>CA-2016-160136</t>
  </si>
  <si>
    <t>Acme Kleencut Forged Steel Scissors</t>
  </si>
  <si>
    <t>OFF-SU-10004768</t>
  </si>
  <si>
    <t>US-2017-165358</t>
  </si>
  <si>
    <t>CA-2017-103443</t>
  </si>
  <si>
    <t>Safco Steel Mobile File Cart</t>
  </si>
  <si>
    <t>OFF-ST-10002276</t>
  </si>
  <si>
    <t>Stride Job 150 Highlighters, Chisel Tip, Assorted Colors</t>
  </si>
  <si>
    <t>OFF-AR-10003896</t>
  </si>
  <si>
    <t>CA-2017-161970</t>
  </si>
  <si>
    <t>Xerox 219</t>
  </si>
  <si>
    <t>OFF-PA-10004255</t>
  </si>
  <si>
    <t>CA-2014-124618</t>
  </si>
  <si>
    <t>Lifetime Advantage Folding Chairs, 4/Carton</t>
  </si>
  <si>
    <t>FUR-CH-10004675</t>
  </si>
  <si>
    <t>CA-2017-119494</t>
  </si>
  <si>
    <t>CA-2016-145548</t>
  </si>
  <si>
    <t>Matt Collins</t>
  </si>
  <si>
    <t>MC-17575</t>
  </si>
  <si>
    <t>US-2016-157840</t>
  </si>
  <si>
    <t>Permanent Self-Adhesive File Folder Labels for Typewriters by Universal</t>
  </si>
  <si>
    <t>OFF-LA-10001045</t>
  </si>
  <si>
    <t>CA-2017-131653</t>
  </si>
  <si>
    <t>US-2017-101840</t>
  </si>
  <si>
    <t>Arthur Prichep</t>
  </si>
  <si>
    <t>AP-10915</t>
  </si>
  <si>
    <t>CA-2014-124737</t>
  </si>
  <si>
    <t>Cisco SPA525G2 IP Phone - Wireless</t>
  </si>
  <si>
    <t>TEC-PH-10000149</t>
  </si>
  <si>
    <t>US-2016-154256</t>
  </si>
  <si>
    <t>Xerox 198</t>
  </si>
  <si>
    <t>OFF-PA-10000213</t>
  </si>
  <si>
    <t>CA-2014-114790</t>
  </si>
  <si>
    <t>Panasonic KX-TG9471B</t>
  </si>
  <si>
    <t>TEC-PH-10000984</t>
  </si>
  <si>
    <t>Maxell DVD-RAM Discs</t>
  </si>
  <si>
    <t>TEC-AC-10000710</t>
  </si>
  <si>
    <t>Salinas</t>
  </si>
  <si>
    <t>CA-2017-141201</t>
  </si>
  <si>
    <t>1.7 Cubic Foot Compact "Cube" Office Refrigerators</t>
  </si>
  <si>
    <t>OFF-AP-10002118</t>
  </si>
  <si>
    <t>US-2014-135881</t>
  </si>
  <si>
    <t>Letter Slitter</t>
  </si>
  <si>
    <t>OFF-SU-10003002</t>
  </si>
  <si>
    <t>OFF-BI-10000829</t>
  </si>
  <si>
    <t>CA-2015-154823</t>
  </si>
  <si>
    <t>Acco D-Ring Binder w/DublLock</t>
  </si>
  <si>
    <t>OFF-BI-10001098</t>
  </si>
  <si>
    <t>CA-2014-119466</t>
  </si>
  <si>
    <t>CA-2015-141740</t>
  </si>
  <si>
    <t>Port Arthur</t>
  </si>
  <si>
    <t>Michelle Ellison</t>
  </si>
  <si>
    <t>ME-18010</t>
  </si>
  <si>
    <t>CA-2014-126333</t>
  </si>
  <si>
    <t>David Wiener</t>
  </si>
  <si>
    <t>DW-13195</t>
  </si>
  <si>
    <t>CA-2014-133158</t>
  </si>
  <si>
    <t>Normal</t>
  </si>
  <si>
    <t>CA-2015-104871</t>
  </si>
  <si>
    <t>CA-2017-123687</t>
  </si>
  <si>
    <t>Belkin 8-Outlet Premiere SurgeMaster II Surge Protectors</t>
  </si>
  <si>
    <t>OFF-AP-10002670</t>
  </si>
  <si>
    <t>Xerox 1966</t>
  </si>
  <si>
    <t>Laguna Niguel</t>
  </si>
  <si>
    <t>US-2016-134369</t>
  </si>
  <si>
    <t>Xerox 1940</t>
  </si>
  <si>
    <t>OFF-PA-10004475</t>
  </si>
  <si>
    <t>CA-2017-117443</t>
  </si>
  <si>
    <t>Hoover Commercial Soft Guard Upright Vacuum And Disposable Filtration Bags</t>
  </si>
  <si>
    <t>OFF-AP-10004868</t>
  </si>
  <si>
    <t>Aleksandra Gannaway</t>
  </si>
  <si>
    <t>AG-10300</t>
  </si>
  <si>
    <t>CA-2015-166800</t>
  </si>
  <si>
    <t>Newell 314</t>
  </si>
  <si>
    <t>OFF-AR-10000122</t>
  </si>
  <si>
    <t>Rob Haberlin</t>
  </si>
  <si>
    <t>RH-19600</t>
  </si>
  <si>
    <t>CA-2015-109386</t>
  </si>
  <si>
    <t>Abilene</t>
  </si>
  <si>
    <t>CA-2017-165099</t>
  </si>
  <si>
    <t>Hoover Upright Vacuum With Dirt Cup</t>
  </si>
  <si>
    <t>OFF-AP-10002651</t>
  </si>
  <si>
    <t>CA-2017-158561</t>
  </si>
  <si>
    <t>CA-2016-116526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</si>
  <si>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</si>
  <si>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</si>
  <si>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</si>
  <si>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</si>
  <si>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CA-2014-146990</t>
  </si>
  <si>
    <t>Xerox 19</t>
  </si>
  <si>
    <t>OFF-PA-10000483</t>
  </si>
  <si>
    <t>CA-2017-149076</t>
  </si>
  <si>
    <t>CA-2017-155159</t>
  </si>
  <si>
    <t>US-2016-119298</t>
  </si>
  <si>
    <t>Gilbert</t>
  </si>
  <si>
    <t>CA-2015-112144</t>
  </si>
  <si>
    <t>Charles Crestani</t>
  </si>
  <si>
    <t>CC-12145</t>
  </si>
  <si>
    <t>CA-2017-146185</t>
  </si>
  <si>
    <t>Plastic Binding Combs</t>
  </si>
  <si>
    <t>OFF-BI-10001460</t>
  </si>
  <si>
    <t>CA-2017-153822</t>
  </si>
  <si>
    <t>Longview</t>
  </si>
  <si>
    <t>CA-2016-163937</t>
  </si>
  <si>
    <t>CA-2015-110765</t>
  </si>
  <si>
    <t>HP Office Paper (20Lb. and 87 Bright)</t>
  </si>
  <si>
    <t>OFF-PA-10001461</t>
  </si>
  <si>
    <t>South Carolina</t>
  </si>
  <si>
    <t>CA-2016-157161</t>
  </si>
  <si>
    <t>12 Colored Short Pencils</t>
  </si>
  <si>
    <t>OFF-AR-10002221</t>
  </si>
  <si>
    <t>CA-2017-162096</t>
  </si>
  <si>
    <t>CA-2015-167255</t>
  </si>
  <si>
    <t>Anemone Ratner</t>
  </si>
  <si>
    <t>AR-10570</t>
  </si>
  <si>
    <t>CA-2016-157588</t>
  </si>
  <si>
    <t>Cardinal Holdit Data Disk Pockets</t>
  </si>
  <si>
    <t>OFF-BI-10003963</t>
  </si>
  <si>
    <t>Linda Southworth</t>
  </si>
  <si>
    <t>LS-16945</t>
  </si>
  <si>
    <t>CA-2015-115420</t>
  </si>
  <si>
    <t>HTC One Mini</t>
  </si>
  <si>
    <t>TEC-PH-10000369</t>
  </si>
  <si>
    <t>CA-2015-129917</t>
  </si>
  <si>
    <t>NeatDesk Desktop Scanner &amp; Digital Filing System</t>
  </si>
  <si>
    <t>TEC-MA-10002790</t>
  </si>
  <si>
    <t>CA-2015-161767</t>
  </si>
  <si>
    <t>CA-2017-143021</t>
  </si>
  <si>
    <t>CA-2015-130365</t>
  </si>
  <si>
    <t>CA-2015-126466</t>
  </si>
  <si>
    <t>O'Sullivan Elevations Bookcase, Cherry Finish</t>
  </si>
  <si>
    <t>FUR-BO-10003034</t>
  </si>
  <si>
    <t>CA-2016-106243</t>
  </si>
  <si>
    <t>Wilson Jones Suede Grain Vinyl Binders</t>
  </si>
  <si>
    <t>OFF-BI-10004876</t>
  </si>
  <si>
    <t>CA-2014-148369</t>
  </si>
  <si>
    <t>CA-2015-139248</t>
  </si>
  <si>
    <t>CA-2017-107132</t>
  </si>
  <si>
    <t>Acme Preferred Stainless Steel Scissors</t>
  </si>
  <si>
    <t>OFF-SU-10002503</t>
  </si>
  <si>
    <t>Cherry 142-key Programmable Keyboard</t>
  </si>
  <si>
    <t>TEC-AC-10004420</t>
  </si>
  <si>
    <t>CA-2016-125094</t>
  </si>
  <si>
    <t>Xerox 1902</t>
  </si>
  <si>
    <t>OFF-PA-10001952</t>
  </si>
  <si>
    <t>CA-2014-126963</t>
  </si>
  <si>
    <t>CA-2016-129847</t>
  </si>
  <si>
    <t>CA-2017-137365</t>
  </si>
  <si>
    <t>BOSTON Ranger #55 Pencil Sharpener, Black</t>
  </si>
  <si>
    <t>OFF-AR-10001044</t>
  </si>
  <si>
    <t>CA-2014-164182</t>
  </si>
  <si>
    <t>CA-2016-140382</t>
  </si>
  <si>
    <t>CA-2016-140046</t>
  </si>
  <si>
    <t>CA-2015-137925</t>
  </si>
  <si>
    <t>Auburn</t>
  </si>
  <si>
    <t>CA-2015-134257</t>
  </si>
  <si>
    <t>Brown Kraft Recycled Envelopes</t>
  </si>
  <si>
    <t>OFF-EN-10001532</t>
  </si>
  <si>
    <t>Penelope Sewall</t>
  </si>
  <si>
    <t>PS-19045</t>
  </si>
  <si>
    <t>CA-2017-109211</t>
  </si>
  <si>
    <t>CA-2017-121706</t>
  </si>
  <si>
    <t>CA-2015-102806</t>
  </si>
  <si>
    <t>Stiletto Hand Letter Openers</t>
  </si>
  <si>
    <t>OFF-SU-10003567</t>
  </si>
  <si>
    <t>CA-2016-105473</t>
  </si>
  <si>
    <t>Stefanie Holloman</t>
  </si>
  <si>
    <t>SH-20635</t>
  </si>
  <si>
    <t>CA-2014-124247</t>
  </si>
  <si>
    <t>White Computer Printout Paper by Universal</t>
  </si>
  <si>
    <t>OFF-PA-10001289</t>
  </si>
  <si>
    <t>CA-2014-142510</t>
  </si>
  <si>
    <t>Speck Products Candyshell Flip Case</t>
  </si>
  <si>
    <t>TEC-PH-10002844</t>
  </si>
  <si>
    <t>Jonathan Howell</t>
  </si>
  <si>
    <t>JH-15910</t>
  </si>
  <si>
    <t>CA-2015-104115</t>
  </si>
  <si>
    <t>US-2017-128398</t>
  </si>
  <si>
    <t>CA-2017-168942</t>
  </si>
  <si>
    <t>US-2017-115301</t>
  </si>
  <si>
    <t>CA-2014-126277</t>
  </si>
  <si>
    <t>North Charleston</t>
  </si>
  <si>
    <t>Justin Ellison</t>
  </si>
  <si>
    <t>JE-16165</t>
  </si>
  <si>
    <t>US-2017-135503</t>
  </si>
  <si>
    <t>CA-2016-140249</t>
  </si>
  <si>
    <t>Trenton</t>
  </si>
  <si>
    <t>Allen Rosenblatt</t>
  </si>
  <si>
    <t>AR-10405</t>
  </si>
  <si>
    <t>CA-2017-149468</t>
  </si>
  <si>
    <t>OFF-ST-10003221</t>
  </si>
  <si>
    <t>US-2017-149006</t>
  </si>
  <si>
    <t>Belkin 19" Center-Weighted Shelf, Gray</t>
  </si>
  <si>
    <t>OFF-ST-10003994</t>
  </si>
  <si>
    <t>CA-2017-111220</t>
  </si>
  <si>
    <t>US-2017-135013</t>
  </si>
  <si>
    <t>CA-2015-140557</t>
  </si>
  <si>
    <t>US-2015-165512</t>
  </si>
  <si>
    <t>CA-2017-122028</t>
  </si>
  <si>
    <t>CA-2017-164756</t>
  </si>
  <si>
    <t>Fiskars 8" Scissors, 2/Pack</t>
  </si>
  <si>
    <t>OFF-SU-10004261</t>
  </si>
  <si>
    <t>Master Caster Door Stop, Gray</t>
  </si>
  <si>
    <t>FUR-FU-10002963</t>
  </si>
  <si>
    <t>Post-it ìImportant Messageî Note Pad, Neon Colors, 50 Sheets/Pad</t>
  </si>
  <si>
    <t>OFF-PA-10000673</t>
  </si>
  <si>
    <t>CA-2017-120222</t>
  </si>
  <si>
    <t>Telephone Message Books with Fax/Mobile Section, 5 1/2" x 3 3/16"</t>
  </si>
  <si>
    <t>OFF-PA-10004675</t>
  </si>
  <si>
    <t>CA-2017-123036</t>
  </si>
  <si>
    <t>CA-2015-120677</t>
  </si>
  <si>
    <t>CA-2015-137113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</si>
  <si>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</si>
  <si>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</si>
  <si>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</si>
  <si>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</si>
  <si>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</si>
  <si>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</si>
  <si>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</si>
  <si>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</si>
  <si>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US-2015-123918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</si>
  <si>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</si>
  <si>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</si>
  <si>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</si>
  <si>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</si>
  <si>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US-2016-121013</t>
  </si>
  <si>
    <t>CA-2014-124394</t>
  </si>
  <si>
    <t>Xerox 190</t>
  </si>
  <si>
    <t>OFF-PA-10004948</t>
  </si>
  <si>
    <t>Sandra Glassco</t>
  </si>
  <si>
    <t>SG-20080</t>
  </si>
  <si>
    <t>CA-2015-162544</t>
  </si>
  <si>
    <t>CA-2016-145009</t>
  </si>
  <si>
    <t>Xerox 1928</t>
  </si>
  <si>
    <t>OFF-PA-10002606</t>
  </si>
  <si>
    <t>US-2016-126452</t>
  </si>
  <si>
    <t>CA-2017-138618</t>
  </si>
  <si>
    <t>CA-2017-128965</t>
  </si>
  <si>
    <t>Little Rock</t>
  </si>
  <si>
    <t>US-2017-162670</t>
  </si>
  <si>
    <t>Ink Jet Note and Greeting Cards, 8-1/2" x 5-1/2" Card Size</t>
  </si>
  <si>
    <t>OFF-PA-10001994</t>
  </si>
  <si>
    <t>US-2016-100461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</si>
  <si>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</si>
  <si>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</si>
  <si>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</si>
  <si>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</si>
  <si>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</si>
  <si>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</si>
  <si>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CA-2014-101462</t>
  </si>
  <si>
    <t>Frankfort</t>
  </si>
  <si>
    <t>US-2016-163461</t>
  </si>
  <si>
    <t>CA-2016-162110</t>
  </si>
  <si>
    <t>TOPS Money Receipt Book, Consecutively Numbered in Red,</t>
  </si>
  <si>
    <t>OFF-PA-10001260</t>
  </si>
  <si>
    <t>US-2016-159093</t>
  </si>
  <si>
    <t>CA-2014-147543</t>
  </si>
  <si>
    <t>Anthony Johnson</t>
  </si>
  <si>
    <t>AJ-10795</t>
  </si>
  <si>
    <t>CA-2016-123946</t>
  </si>
  <si>
    <t>CA-2015-166338</t>
  </si>
  <si>
    <t>Torrance</t>
  </si>
  <si>
    <t>CA-2017-107517</t>
  </si>
  <si>
    <t>Vineland</t>
  </si>
  <si>
    <t>CA-2015-116260</t>
  </si>
  <si>
    <t>Dionis Lloyd</t>
  </si>
  <si>
    <t>DL-13495</t>
  </si>
  <si>
    <t>CA-2017-142643</t>
  </si>
  <si>
    <t>Montebello</t>
  </si>
  <si>
    <t>CA-2016-142615</t>
  </si>
  <si>
    <t>CA-2016-153101</t>
  </si>
  <si>
    <t>David Philippe</t>
  </si>
  <si>
    <t>DP-13165</t>
  </si>
  <si>
    <t>CA-2015-112522</t>
  </si>
  <si>
    <t>US-2017-123204</t>
  </si>
  <si>
    <t>CA-2016-140438</t>
  </si>
  <si>
    <t>CA-2016-118689</t>
  </si>
  <si>
    <t>Bevis Round Conference Table Top, X-Base</t>
  </si>
  <si>
    <t>FUR-TA-10002041</t>
  </si>
  <si>
    <t>Montgomery</t>
  </si>
  <si>
    <t>CA-2015-154291</t>
  </si>
  <si>
    <t>White Business Envelopes with Contemporary Seam, Recycled White Business Envelopes</t>
  </si>
  <si>
    <t>OFF-EN-10001335</t>
  </si>
  <si>
    <t>US-2017-115609</t>
  </si>
  <si>
    <t>3M Hangers With Command Adhesive</t>
  </si>
  <si>
    <t>FUR-FU-10001935</t>
  </si>
  <si>
    <t>CA-2017-163860</t>
  </si>
  <si>
    <t>CA-2014-144414</t>
  </si>
  <si>
    <t>Lexmark MarkNet N8150 Wireless Print Server</t>
  </si>
  <si>
    <t>TEC-MA-10001681</t>
  </si>
  <si>
    <t>CA-2017-156237</t>
  </si>
  <si>
    <t>3M Polarizing Light Filter Sleeves</t>
  </si>
  <si>
    <t>FUR-FU-10001085</t>
  </si>
  <si>
    <t>CA-2015-128125</t>
  </si>
  <si>
    <t>CA-2017-162880</t>
  </si>
  <si>
    <t>Hammermill CopyPlus Copy Paper (20Lb. and 84 Bright)</t>
  </si>
  <si>
    <t>OFF-PA-10001752</t>
  </si>
  <si>
    <t>Robert Barroso</t>
  </si>
  <si>
    <t>RB-19645</t>
  </si>
  <si>
    <t>CA-2014-125682</t>
  </si>
  <si>
    <t>CA-2014-152233</t>
  </si>
  <si>
    <t>CA-2016-109827</t>
  </si>
  <si>
    <t>Panasonic KX MC6040 Color Laser Multifunction Printer</t>
  </si>
  <si>
    <t>TEC-MA-10003356</t>
  </si>
  <si>
    <t>CA-2015-168809</t>
  </si>
  <si>
    <t>Howard Miller 11-1/2" Diameter Brentwood Wall Clock</t>
  </si>
  <si>
    <t>FUR-FU-10001215</t>
  </si>
  <si>
    <t>CA-2015-145394</t>
  </si>
  <si>
    <t>CA-2014-141005</t>
  </si>
  <si>
    <t>CA-2016-162348</t>
  </si>
  <si>
    <t>CA-2016-124527</t>
  </si>
  <si>
    <t>CA-2015-161445</t>
  </si>
  <si>
    <t>CA-2015-118843</t>
  </si>
  <si>
    <t>Eldon Advantage Chair Mats for Low to Medium Pile Carpets</t>
  </si>
  <si>
    <t>FUR-FU-10003975</t>
  </si>
  <si>
    <t>CA-2017-121293</t>
  </si>
  <si>
    <t>Bush Cubix Conference Tables, Fully Assembled</t>
  </si>
  <si>
    <t>FUR-TA-10001771</t>
  </si>
  <si>
    <t>Avery 486</t>
  </si>
  <si>
    <t>OFF-LA-10004093</t>
  </si>
  <si>
    <t>US-2016-147711</t>
  </si>
  <si>
    <t>Sauder Camden County Collection Libraries, Planked Cherry Finish</t>
  </si>
  <si>
    <t>FUR-BO-10003159</t>
  </si>
  <si>
    <t>US-2017-166037</t>
  </si>
  <si>
    <t>US-2016-152373</t>
  </si>
  <si>
    <t>CA-2015-105361</t>
  </si>
  <si>
    <t>CA-2016-119018</t>
  </si>
  <si>
    <t>CA-2017-139402</t>
  </si>
  <si>
    <t>Multicolor Computer Printout Paper</t>
  </si>
  <si>
    <t>OFF-PA-10004359</t>
  </si>
  <si>
    <t>CA-2017-139787</t>
  </si>
  <si>
    <t>CA-2014-109302</t>
  </si>
  <si>
    <t>CA-2017-100615</t>
  </si>
  <si>
    <t>TEC-MA-10003230</t>
  </si>
  <si>
    <t>CA-2016-144764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</si>
  <si>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</si>
  <si>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</si>
  <si>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</si>
  <si>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</si>
  <si>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CA-2016-162943</t>
  </si>
  <si>
    <t>CA-2017-100636</t>
  </si>
  <si>
    <t>CA-2017-165715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</si>
  <si>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</si>
  <si>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</si>
  <si>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</si>
  <si>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</si>
  <si>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</si>
  <si>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</si>
  <si>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</si>
  <si>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CA-2016-154767</t>
  </si>
  <si>
    <t>Dexim XPower Skin Super-Thin Power Case for iPhone 5 - Black</t>
  </si>
  <si>
    <t>TEC-PH-10004522</t>
  </si>
  <si>
    <t>CA-2017-100230</t>
  </si>
  <si>
    <t>Nokia Lumia 925</t>
  </si>
  <si>
    <t>TEC-PH-10004389</t>
  </si>
  <si>
    <t>CA-2017-159156</t>
  </si>
  <si>
    <t>CA-2017-111269</t>
  </si>
  <si>
    <t>CA-2015-156923</t>
  </si>
  <si>
    <t>US-2017-101784</t>
  </si>
  <si>
    <t>CA-2014-144029</t>
  </si>
  <si>
    <t>CA-2016-123358</t>
  </si>
  <si>
    <t>CA-2015-141754</t>
  </si>
  <si>
    <t>CA-2014-120096</t>
  </si>
  <si>
    <t>Xerox 194</t>
  </si>
  <si>
    <t>OFF-PA-10001977</t>
  </si>
  <si>
    <t>Benjamin Venier</t>
  </si>
  <si>
    <t>BV-11245</t>
  </si>
  <si>
    <t>CA-2015-156734</t>
  </si>
  <si>
    <t>CA-2016-165827</t>
  </si>
  <si>
    <t>CA-2017-145443</t>
  </si>
  <si>
    <t>CA-2016-128811</t>
  </si>
  <si>
    <t>OIC Bulk Pack Metal Binder Clips</t>
  </si>
  <si>
    <t>OFF-FA-10000585</t>
  </si>
  <si>
    <t>OFF-FA-10001843</t>
  </si>
  <si>
    <t>Nashua</t>
  </si>
  <si>
    <t>US-2017-166394</t>
  </si>
  <si>
    <t>Newell 33</t>
  </si>
  <si>
    <t>OFF-AR-10004956</t>
  </si>
  <si>
    <t>CA-2017-102974</t>
  </si>
  <si>
    <t>Goldsboro</t>
  </si>
  <si>
    <t>CA-2016-130442</t>
  </si>
  <si>
    <t>Hot Springs</t>
  </si>
  <si>
    <t>CA-2016-134789</t>
  </si>
  <si>
    <t>CA-2017-107629</t>
  </si>
  <si>
    <t>Logitech Desktop MK120 Mouse and keyboard Combo</t>
  </si>
  <si>
    <t>TEC-AC-10004510</t>
  </si>
  <si>
    <t>CA-2017-163069</t>
  </si>
  <si>
    <t>CA-2016-149503</t>
  </si>
  <si>
    <t>Global Deluxe Office Fabric Chairs</t>
  </si>
  <si>
    <t>FUR-CH-10001891</t>
  </si>
  <si>
    <t>Rio Rancho</t>
  </si>
  <si>
    <t>CA-2015-123141</t>
  </si>
  <si>
    <t>CA-2014-167724</t>
  </si>
  <si>
    <t>CA-2016-112277</t>
  </si>
  <si>
    <t>JBL Micro Wireless Portable Bluetooth Speaker</t>
  </si>
  <si>
    <t>TEC-PH-10003931</t>
  </si>
  <si>
    <t>CA-2015-139164</t>
  </si>
  <si>
    <t>CA-2015-153535</t>
  </si>
  <si>
    <t>CA-2017-145429</t>
  </si>
  <si>
    <t>Hon Olson Stacker Stools</t>
  </si>
  <si>
    <t>FUR-CH-10000988</t>
  </si>
  <si>
    <t>US-2016-155103</t>
  </si>
  <si>
    <t>US-2016-163538</t>
  </si>
  <si>
    <t>CA-2017-144225</t>
  </si>
  <si>
    <t>Lake Charles</t>
  </si>
  <si>
    <t>CA-2017-160899</t>
  </si>
  <si>
    <t>3M Office Air Cleaner</t>
  </si>
  <si>
    <t>OFF-AP-10002472</t>
  </si>
  <si>
    <t>US-2017-165869</t>
  </si>
  <si>
    <t>CA-2017-104108</t>
  </si>
  <si>
    <t>CA-2017-140494</t>
  </si>
  <si>
    <t>Hunter Glantz</t>
  </si>
  <si>
    <t>HG-15025</t>
  </si>
  <si>
    <t>CA-2015-165162</t>
  </si>
  <si>
    <t>US-2015-129637</t>
  </si>
  <si>
    <t>Howard Miller 11-1/2" Diameter Ridgewood Wall Clock</t>
  </si>
  <si>
    <t>FUR-FU-10000965</t>
  </si>
  <si>
    <t>Deanra Eno</t>
  </si>
  <si>
    <t>DE-13255</t>
  </si>
  <si>
    <t>CA-2014-109134</t>
  </si>
  <si>
    <t>CA-2017-154466</t>
  </si>
  <si>
    <t>Xerox 1890</t>
  </si>
  <si>
    <t>OFF-PA-10002499</t>
  </si>
  <si>
    <t>Meriden</t>
  </si>
  <si>
    <t>CA-2017-145037</t>
  </si>
  <si>
    <t>CA-2014-150329</t>
  </si>
  <si>
    <t>Imation Bio 2GB USB†Flash Drive Imation†Corp</t>
  </si>
  <si>
    <t>TEC-AC-10000990</t>
  </si>
  <si>
    <t>Denise Leinenbach</t>
  </si>
  <si>
    <t>DL-13330</t>
  </si>
  <si>
    <t>CA-2015-109337</t>
  </si>
  <si>
    <t>Charlottesville</t>
  </si>
  <si>
    <t>CA-2015-135510</t>
  </si>
  <si>
    <t>Sean Braxton</t>
  </si>
  <si>
    <t>SB-20290</t>
  </si>
  <si>
    <t>CA-2015-153794</t>
  </si>
  <si>
    <t>CA-2014-154837</t>
  </si>
  <si>
    <t>CA-2017-161088</t>
  </si>
  <si>
    <t>CA-2017-122175</t>
  </si>
  <si>
    <t>CA-2016-115483</t>
  </si>
  <si>
    <t>Tyvek  Top-Opening Peel &amp; Seel  Envelopes, Gray</t>
  </si>
  <si>
    <t>OFF-EN-10002831</t>
  </si>
  <si>
    <t>CA-2017-162173</t>
  </si>
  <si>
    <t>Denny Blanton</t>
  </si>
  <si>
    <t>DB-13405</t>
  </si>
  <si>
    <t>CA-2015-129322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</si>
  <si>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</si>
  <si>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</si>
  <si>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</si>
  <si>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</si>
  <si>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CA-2017-135937</t>
  </si>
  <si>
    <t>US-2017-124779</t>
  </si>
  <si>
    <t>Xerox 205</t>
  </si>
  <si>
    <t>OFF-PA-10000061</t>
  </si>
  <si>
    <t>US-2016-127334</t>
  </si>
  <si>
    <t>US-2015-156496</t>
  </si>
  <si>
    <t>CA-2017-128328</t>
  </si>
  <si>
    <t>Lorain</t>
  </si>
  <si>
    <t>CA-2014-108609</t>
  </si>
  <si>
    <t>CA-2017-103352</t>
  </si>
  <si>
    <t>CA-2017-144498</t>
  </si>
  <si>
    <t>Sonia Sunley</t>
  </si>
  <si>
    <t>SS-20590</t>
  </si>
  <si>
    <t>CA-2016-166275</t>
  </si>
  <si>
    <t>US-2016-146857</t>
  </si>
  <si>
    <t>CA-2016-105081</t>
  </si>
  <si>
    <t>CA-2015-125696</t>
  </si>
  <si>
    <t>PureGear Roll-On Screen Protector</t>
  </si>
  <si>
    <t>TEC-PH-10000011</t>
  </si>
  <si>
    <t>CA-2015-135489</t>
  </si>
  <si>
    <t>Erica Hackney</t>
  </si>
  <si>
    <t>EH-13990</t>
  </si>
  <si>
    <t>CA-2014-138513</t>
  </si>
  <si>
    <t>CA-2014-145541</t>
  </si>
  <si>
    <t>CA-2015-141250</t>
  </si>
  <si>
    <t>CA-2014-130449</t>
  </si>
  <si>
    <t>Eldon Expressions Wood and Plastic Desk Accessories, Cherry Wood</t>
  </si>
  <si>
    <t>FUR-FU-10001487</t>
  </si>
  <si>
    <t>US-2017-167402</t>
  </si>
  <si>
    <t>Martin Yale Chadless Opener Electric Letter Opener</t>
  </si>
  <si>
    <t>OFF-SU-10002881</t>
  </si>
  <si>
    <t>CA-2016-123512</t>
  </si>
  <si>
    <t>Juliana Krohn</t>
  </si>
  <si>
    <t>JK-16090</t>
  </si>
  <si>
    <t>CA-2015-107678</t>
  </si>
  <si>
    <t>CA-2016-168921</t>
  </si>
  <si>
    <t>Ken Black</t>
  </si>
  <si>
    <t>KB-16585</t>
  </si>
  <si>
    <t>US-2015-118906</t>
  </si>
  <si>
    <t>Fellowes Powershred HS-440 4-Sheet High Security Shredder</t>
  </si>
  <si>
    <t>TEC-MA-10002428</t>
  </si>
  <si>
    <t>CA-2016-148852</t>
  </si>
  <si>
    <t>Xerox 1946</t>
  </si>
  <si>
    <t>OFF-PA-10001293</t>
  </si>
  <si>
    <t>Commerce City</t>
  </si>
  <si>
    <t>CA-2017-146346</t>
  </si>
  <si>
    <t>Avery 509</t>
  </si>
  <si>
    <t>OFF-LA-10000634</t>
  </si>
  <si>
    <t>CA-2014-154095</t>
  </si>
  <si>
    <t>CA-2014-169257</t>
  </si>
  <si>
    <t>CA-2017-157112</t>
  </si>
  <si>
    <t>XtraLife ClearVue Slant-D Ring Binders by Cardinal</t>
  </si>
  <si>
    <t>OFF-BI-10000285</t>
  </si>
  <si>
    <t>CA-2015-146290</t>
  </si>
  <si>
    <t>CA-2016-126795</t>
  </si>
  <si>
    <t>Cush Cases Heavy Duty Rugged Cover Case for Samsung Galaxy S5 - Purple</t>
  </si>
  <si>
    <t>TEC-PH-10000347</t>
  </si>
  <si>
    <t>CA-2015-103716</t>
  </si>
  <si>
    <t>CA-2014-164749</t>
  </si>
  <si>
    <t>CA-2017-104731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</si>
  <si>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</si>
  <si>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</si>
  <si>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</si>
  <si>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</si>
  <si>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</si>
  <si>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</si>
  <si>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Logitech†Illuminated - Keyboard</t>
  </si>
  <si>
    <t>TEC-AC-10003610</t>
  </si>
  <si>
    <t>CA-2016-148516</t>
  </si>
  <si>
    <t>Linden 12" Wall Clock With Oak Frame</t>
  </si>
  <si>
    <t>FUR-FU-10003095</t>
  </si>
  <si>
    <t>MaryBeth Skach</t>
  </si>
  <si>
    <t>MS-17530</t>
  </si>
  <si>
    <t>CA-2016-169887</t>
  </si>
  <si>
    <t>Polycom VVX 310 VoIP phone</t>
  </si>
  <si>
    <t>TEC-PH-10000895</t>
  </si>
  <si>
    <t>CA-2014-103660</t>
  </si>
  <si>
    <t>CA-2015-153752</t>
  </si>
  <si>
    <t>CA-2017-123085</t>
  </si>
  <si>
    <t>Konica Minolta magicolor 1690MF Multifunction Printer</t>
  </si>
  <si>
    <t>TEC-MA-10004255</t>
  </si>
  <si>
    <t>CA-2016-160535</t>
  </si>
  <si>
    <t>Fellowes Strictly Business Drawer File, Letter/Legal Size</t>
  </si>
  <si>
    <t>OFF-ST-10000689</t>
  </si>
  <si>
    <t>CA-2016-161543</t>
  </si>
  <si>
    <t>CA-2014-100678</t>
  </si>
  <si>
    <t>OFF-AR-10003087</t>
  </si>
  <si>
    <t>CA-2017-131282</t>
  </si>
  <si>
    <t>CA-2014-166086</t>
  </si>
  <si>
    <t>CA-2017-144680</t>
  </si>
  <si>
    <t>CA-2016-160941</t>
  </si>
  <si>
    <t>Ames Color-File Green Diamond Border X-ray Mailers</t>
  </si>
  <si>
    <t>OFF-EN-10003001</t>
  </si>
  <si>
    <t>CA-2015-166947</t>
  </si>
  <si>
    <t>CA-2014-137092</t>
  </si>
  <si>
    <t>CA-2017-161578</t>
  </si>
  <si>
    <t>CA-2015-126739</t>
  </si>
  <si>
    <t>Lakeville</t>
  </si>
  <si>
    <t>US-2015-164966</t>
  </si>
  <si>
    <t>Elmhurst</t>
  </si>
  <si>
    <t>CA-2014-113880</t>
  </si>
  <si>
    <t>US-2017-154872</t>
  </si>
  <si>
    <t>US-2017-107888</t>
  </si>
  <si>
    <t>CA-2015-109862</t>
  </si>
  <si>
    <t>CA-2014-169684</t>
  </si>
  <si>
    <t>CA-2014-128209</t>
  </si>
  <si>
    <t>US-2017-107384</t>
  </si>
  <si>
    <t>First Data TMFD35 PIN Pad</t>
  </si>
  <si>
    <t>TEC-AC-10004595</t>
  </si>
  <si>
    <t>Michael Grace</t>
  </si>
  <si>
    <t>MG-17875</t>
  </si>
  <si>
    <t>CA-2014-103744</t>
  </si>
  <si>
    <t>Staple-on labels</t>
  </si>
  <si>
    <t>OFF-LA-10004425</t>
  </si>
  <si>
    <t>CA-2014-146864</t>
  </si>
  <si>
    <t>Warwick</t>
  </si>
  <si>
    <t>CA-2016-157791</t>
  </si>
  <si>
    <t>CA-2016-129308</t>
  </si>
  <si>
    <t>CA-2017-138289</t>
  </si>
  <si>
    <t>Cardinal Poly Pocket Divider Pockets for Ring Binders</t>
  </si>
  <si>
    <t>OFF-BI-10004528</t>
  </si>
  <si>
    <t>US-2017-116652</t>
  </si>
  <si>
    <t>Peel-Off China Markers</t>
  </si>
  <si>
    <t>OFF-AR-10001915</t>
  </si>
  <si>
    <t>CA-2017-167640</t>
  </si>
  <si>
    <t>David Kendrick</t>
  </si>
  <si>
    <t>DK-13150</t>
  </si>
  <si>
    <t>CA-2017-102197</t>
  </si>
  <si>
    <t>US-2016-128909</t>
  </si>
  <si>
    <t>Lela Donovan</t>
  </si>
  <si>
    <t>LD-16855</t>
  </si>
  <si>
    <t>CA-2016-152331</t>
  </si>
  <si>
    <t>Deluxe Rollaway Locking File with Drawer</t>
  </si>
  <si>
    <t>OFF-ST-10000142</t>
  </si>
  <si>
    <t>CA-2017-128265</t>
  </si>
  <si>
    <t>Medina</t>
  </si>
  <si>
    <t>CA-2014-129147</t>
  </si>
  <si>
    <t>CA-2015-103135</t>
  </si>
  <si>
    <t>Anker Ultra-Slim Mini Bluetooth 3.0 Wireless Keyboard</t>
  </si>
  <si>
    <t>TEC-AC-10003289</t>
  </si>
  <si>
    <t>CA-2017-111262</t>
  </si>
  <si>
    <t>CA-2016-113845</t>
  </si>
  <si>
    <t>Akro-Mils 12-Gallon Tote</t>
  </si>
  <si>
    <t>OFF-ST-10003327</t>
  </si>
  <si>
    <t>CA-2014-149594</t>
  </si>
  <si>
    <t>Jessica Myrick</t>
  </si>
  <si>
    <t>JM-15535</t>
  </si>
  <si>
    <t>US-2017-148866</t>
  </si>
  <si>
    <t>CA-2015-120621</t>
  </si>
  <si>
    <t>CA-2017-113908</t>
  </si>
  <si>
    <t>Hewlett-Packard 300S Scientific Calculator</t>
  </si>
  <si>
    <t>TEC-MA-10003173</t>
  </si>
  <si>
    <t>Pembroke Pines</t>
  </si>
  <si>
    <t>CA-2017-140872</t>
  </si>
  <si>
    <t>Bush Mission Pointe Library</t>
  </si>
  <si>
    <t>FUR-BO-10002824</t>
  </si>
  <si>
    <t>Sauder Cornerstone Collection Library</t>
  </si>
  <si>
    <t>FUR-BO-10003433</t>
  </si>
  <si>
    <t>CA-2014-149524</t>
  </si>
  <si>
    <t>Hoover WindTunnel Plus Canister Vacuum</t>
  </si>
  <si>
    <t>OFF-AP-10003590</t>
  </si>
  <si>
    <t>CA-2016-113292</t>
  </si>
  <si>
    <t>Valerie Takahito</t>
  </si>
  <si>
    <t>VT-21700</t>
  </si>
  <si>
    <t>CA-2014-151897</t>
  </si>
  <si>
    <t>CA-2015-108532</t>
  </si>
  <si>
    <t>CA-2016-163804</t>
  </si>
  <si>
    <t>CA-2017-153080</t>
  </si>
  <si>
    <t>Portfile Personal File Boxes</t>
  </si>
  <si>
    <t>OFF-ST-10003572</t>
  </si>
  <si>
    <t>Lebanon</t>
  </si>
  <si>
    <t>CA-2015-114503</t>
  </si>
  <si>
    <t>US-2016-155404</t>
  </si>
  <si>
    <t>US-2017-133361</t>
  </si>
  <si>
    <t>Binney &amp; Smith inkTank Erasable Pocket Highlighter, Chisel Tip, Yellow</t>
  </si>
  <si>
    <t>OFF-AR-10004165</t>
  </si>
  <si>
    <t>CA-2014-110065</t>
  </si>
  <si>
    <t>CA-2017-161102</t>
  </si>
  <si>
    <t>CA-2015-125710</t>
  </si>
  <si>
    <t>Glenview</t>
  </si>
  <si>
    <t>US-2015-110261</t>
  </si>
  <si>
    <t>Turquoise Lead Holder with Pocket Clip</t>
  </si>
  <si>
    <t>OFF-AR-10004930</t>
  </si>
  <si>
    <t>CA-2015-156510</t>
  </si>
  <si>
    <t>US-2017-119816</t>
  </si>
  <si>
    <t>Avery 497</t>
  </si>
  <si>
    <t>OFF-LA-10002381</t>
  </si>
  <si>
    <t>CA-2015-151785</t>
  </si>
  <si>
    <t>CA-2016-101161</t>
  </si>
  <si>
    <t>Avery White Multi-Purpose Labels</t>
  </si>
  <si>
    <t>OFF-LA-10000407</t>
  </si>
  <si>
    <t>CA-2014-166891</t>
  </si>
  <si>
    <t>US-2017-113992</t>
  </si>
  <si>
    <t>US-2017-116897</t>
  </si>
  <si>
    <t>CA-2015-121405</t>
  </si>
  <si>
    <t>CA-2014-165764</t>
  </si>
  <si>
    <t>CA-2016-143714</t>
  </si>
  <si>
    <t>Xerox 224</t>
  </si>
  <si>
    <t>OFF-PA-10000029</t>
  </si>
  <si>
    <t>CA-2017-115777</t>
  </si>
  <si>
    <t>Novimex High-Tech Fabric Mesh Task Chair</t>
  </si>
  <si>
    <t>FUR-CH-10003956</t>
  </si>
  <si>
    <t>CA-2015-149650</t>
  </si>
  <si>
    <t>Draper</t>
  </si>
  <si>
    <t>CA-2014-159121</t>
  </si>
  <si>
    <t>CA-2016-140130</t>
  </si>
  <si>
    <t>Hon Mobius Operator's Chair</t>
  </si>
  <si>
    <t>FUR-CH-10002084</t>
  </si>
  <si>
    <t>Rubber Band Ball</t>
  </si>
  <si>
    <t>OFF-FA-10004968</t>
  </si>
  <si>
    <t>CA-2016-111976</t>
  </si>
  <si>
    <t>CA-2017-144750</t>
  </si>
  <si>
    <t>CA-2017-142671</t>
  </si>
  <si>
    <t>CA-2017-151211</t>
  </si>
  <si>
    <t>CA-2017-161774</t>
  </si>
  <si>
    <t>CA-2017-154074</t>
  </si>
  <si>
    <t>CA-2015-156328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</si>
  <si>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</si>
  <si>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</si>
  <si>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</si>
  <si>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</si>
  <si>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</si>
  <si>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</si>
  <si>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</si>
  <si>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CA-2017-151981</t>
  </si>
  <si>
    <t>CA-2017-131632</t>
  </si>
  <si>
    <t>CA-2016-129126</t>
  </si>
  <si>
    <t>CA-2015-147529</t>
  </si>
  <si>
    <t>CA-2014-134103</t>
  </si>
  <si>
    <t>Xerox 1972</t>
  </si>
  <si>
    <t>OFF-PA-10001204</t>
  </si>
  <si>
    <t>US-2017-104661</t>
  </si>
  <si>
    <t>CA-2016-127236</t>
  </si>
  <si>
    <t>Pauline Chand</t>
  </si>
  <si>
    <t>PC-19000</t>
  </si>
  <si>
    <t>US-2014-163797</t>
  </si>
  <si>
    <t>CA-2017-150623</t>
  </si>
  <si>
    <t>US-2016-116442</t>
  </si>
  <si>
    <t>CA-2016-163216</t>
  </si>
  <si>
    <t>2300 Heavy-Duty Transfer File Systems by Perma</t>
  </si>
  <si>
    <t>OFF-ST-10000798</t>
  </si>
  <si>
    <t>CA-2014-107811</t>
  </si>
  <si>
    <t>Logitech G19 Programmable Gaming Keyboard</t>
  </si>
  <si>
    <t>CA-2017-143035</t>
  </si>
  <si>
    <t>Quartet Alpha White Chalk, 12/Pack</t>
  </si>
  <si>
    <t>OFF-AR-10001130</t>
  </si>
  <si>
    <t>CA-2016-113425</t>
  </si>
  <si>
    <t>Grand Prairie</t>
  </si>
  <si>
    <t>CA-2016-103919</t>
  </si>
  <si>
    <t>US-2017-147998</t>
  </si>
  <si>
    <t>CA-2017-144848</t>
  </si>
  <si>
    <t>Renton</t>
  </si>
  <si>
    <t>CA-2017-110443</t>
  </si>
  <si>
    <t>US-2014-107993</t>
  </si>
  <si>
    <t>CA-2015-115693</t>
  </si>
  <si>
    <t>CA-2017-139080</t>
  </si>
  <si>
    <t>CA-2014-110611</t>
  </si>
  <si>
    <t>ShoreTel ShorePhone IP 230 VoIP phone</t>
  </si>
  <si>
    <t>TEC-PH-10002922</t>
  </si>
  <si>
    <t>US-2015-109015</t>
  </si>
  <si>
    <t>US-2015-161347</t>
  </si>
  <si>
    <t>CA-2017-161130</t>
  </si>
  <si>
    <t>Eldon Advantage Foldable Chair Mats for Low Pile Carpets</t>
  </si>
  <si>
    <t>FUR-FU-10004622</t>
  </si>
  <si>
    <t>CA-2017-161557</t>
  </si>
  <si>
    <t>CA-2015-104486</t>
  </si>
  <si>
    <t>CA-2017-104822</t>
  </si>
  <si>
    <t>CA-2015-146255</t>
  </si>
  <si>
    <t>US-2017-105830</t>
  </si>
  <si>
    <t>3D Systems Cube Printer, 2nd Generation, Magenta</t>
  </si>
  <si>
    <t>TEC-MA-10001047</t>
  </si>
  <si>
    <t>Todd Sumrall</t>
  </si>
  <si>
    <t>TS-21370</t>
  </si>
  <si>
    <t>CA-2017-143112</t>
  </si>
  <si>
    <t>CA-2016-165995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</si>
  <si>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</si>
  <si>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</si>
  <si>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</si>
  <si>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</si>
  <si>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CA-2014-133305</t>
  </si>
  <si>
    <t>Westland</t>
  </si>
  <si>
    <t>CA-2014-167927</t>
  </si>
  <si>
    <t>Eldon ClusterMat Chair Mat with Cordless Antistatic Protection</t>
  </si>
  <si>
    <t>FUR-FU-10002918</t>
  </si>
  <si>
    <t>CA-2015-110289</t>
  </si>
  <si>
    <t>Texas Instruments TI-34 Scientific Calculator</t>
  </si>
  <si>
    <t>TEC-MA-10000423</t>
  </si>
  <si>
    <t>CA-2014-104402</t>
  </si>
  <si>
    <t>CA-2014-141299</t>
  </si>
  <si>
    <t>CA-2014-123316</t>
  </si>
  <si>
    <t>CA-2017-160017</t>
  </si>
  <si>
    <t>Adams Telephone Message Book W/Dividers/Space For Phone Numbers, 5 1/4"X8 1/2", 200/Messages</t>
  </si>
  <si>
    <t>CA-2017-161459</t>
  </si>
  <si>
    <t>Nat Gilpin</t>
  </si>
  <si>
    <t>NG-18355</t>
  </si>
  <si>
    <t>CA-2014-100762</t>
  </si>
  <si>
    <t>CA-2017-120019</t>
  </si>
  <si>
    <t>Deflect-o DuraMat Lighweight, Studded, Beveled Mat for Low Pile Carpeting</t>
  </si>
  <si>
    <t>FUR-FU-10004006</t>
  </si>
  <si>
    <t>CA-2014-112837</t>
  </si>
  <si>
    <t>Eugene</t>
  </si>
  <si>
    <t>CA-2016-163328</t>
  </si>
  <si>
    <t>Serrated Blade or Curved Handle Hand Letter Openers</t>
  </si>
  <si>
    <t>OFF-SU-10002301</t>
  </si>
  <si>
    <t>CA-2017-107552</t>
  </si>
  <si>
    <t>CA-2017-162712</t>
  </si>
  <si>
    <t>CA-2017-166919</t>
  </si>
  <si>
    <t>US-2014-161305</t>
  </si>
  <si>
    <t>CA-2017-107314</t>
  </si>
  <si>
    <t>CA-2014-169852</t>
  </si>
  <si>
    <t>Beverly</t>
  </si>
  <si>
    <t>CA-2014-141313</t>
  </si>
  <si>
    <t>CA-2014-141152</t>
  </si>
  <si>
    <t>CA-2015-151253</t>
  </si>
  <si>
    <t>CA-2017-143756</t>
  </si>
  <si>
    <t>US-2015-139675</t>
  </si>
  <si>
    <t>CA-2014-100090</t>
  </si>
  <si>
    <t>CA-2016-121020</t>
  </si>
  <si>
    <t>CA-2016-125080</t>
  </si>
  <si>
    <t>CA-2016-100944</t>
  </si>
  <si>
    <t>CA-2015-116484</t>
  </si>
  <si>
    <t>Ultra Commercial Grade Dual Valve Door Closer</t>
  </si>
  <si>
    <t>FUR-FU-10002874</t>
  </si>
  <si>
    <t>CA-2017-152226</t>
  </si>
  <si>
    <t>US-2016-139087</t>
  </si>
  <si>
    <t>Eldon 300 Class Desk Accessories, Black</t>
  </si>
  <si>
    <t>FUR-FU-10004164</t>
  </si>
  <si>
    <t>Palatine</t>
  </si>
  <si>
    <t>CA-2017-149706</t>
  </si>
  <si>
    <t>CA-2017-102379</t>
  </si>
  <si>
    <t>Robert Marley</t>
  </si>
  <si>
    <t>RM-19675</t>
  </si>
  <si>
    <t>CA-2015-115392</t>
  </si>
  <si>
    <t>CA-2014-146731</t>
  </si>
  <si>
    <t>US-2016-115952</t>
  </si>
  <si>
    <t>CA-2017-160724</t>
  </si>
  <si>
    <t>CA-2016-132479</t>
  </si>
  <si>
    <t>Avery Address/Shipping Labels for Typewriters, 4" x 2"</t>
  </si>
  <si>
    <t>OFF-LA-10001158</t>
  </si>
  <si>
    <t>CA-2017-103506</t>
  </si>
  <si>
    <t>CA-2015-162607</t>
  </si>
  <si>
    <t>Ralph Arnett</t>
  </si>
  <si>
    <t>RA-19285</t>
  </si>
  <si>
    <t>CA-2015-150441</t>
  </si>
  <si>
    <t>CA-2015-133536</t>
  </si>
  <si>
    <t>CA-2017-141425</t>
  </si>
  <si>
    <t>Tamarac</t>
  </si>
  <si>
    <t>CA-2015-133977</t>
  </si>
  <si>
    <t>CA-2017-139444</t>
  </si>
  <si>
    <t>CA-2015-151624</t>
  </si>
  <si>
    <t>Marietta</t>
  </si>
  <si>
    <t>CA-2014-165806</t>
  </si>
  <si>
    <t>CA-2014-101147</t>
  </si>
  <si>
    <t>CA-2017-121580</t>
  </si>
  <si>
    <t>Katrina Bavinger</t>
  </si>
  <si>
    <t>KB-16405</t>
  </si>
  <si>
    <t>CA-2015-112305</t>
  </si>
  <si>
    <t>CA-2016-165561</t>
  </si>
  <si>
    <t>CA-2014-134621</t>
  </si>
  <si>
    <t>CA-2017-141572</t>
  </si>
  <si>
    <t>US-2016-131912</t>
  </si>
  <si>
    <t>CA-2015-134075</t>
  </si>
  <si>
    <t>US-2016-155180</t>
  </si>
  <si>
    <t>Alyssa Crouse</t>
  </si>
  <si>
    <t>AC-10420</t>
  </si>
  <si>
    <t>CA-2016-144400</t>
  </si>
  <si>
    <t>US-2017-142188</t>
  </si>
  <si>
    <t>Xerox 1894</t>
  </si>
  <si>
    <t>OFF-PA-10004101</t>
  </si>
  <si>
    <t>OFF-AR-10001166</t>
  </si>
  <si>
    <t>Waterloo</t>
  </si>
  <si>
    <t>CA-2017-127656</t>
  </si>
  <si>
    <t>Verbatim 25 GB 6x Blu-ray Single Layer Recordable Disc, 25/Pack</t>
  </si>
  <si>
    <t>TEC-AC-10000171</t>
  </si>
  <si>
    <t>CA-2016-148208</t>
  </si>
  <si>
    <t>CA-2014-148782</t>
  </si>
  <si>
    <t>CA-2015-133445</t>
  </si>
  <si>
    <t>CA-2017-140627</t>
  </si>
  <si>
    <t>Avery 48</t>
  </si>
  <si>
    <t>OFF-LA-10000121</t>
  </si>
  <si>
    <t>US-2017-157224</t>
  </si>
  <si>
    <t>CA-2016-160220</t>
  </si>
  <si>
    <t>US-2015-129553</t>
  </si>
  <si>
    <t>CA-2015-161711</t>
  </si>
  <si>
    <t>Redondo Beach</t>
  </si>
  <si>
    <t>CA-2014-128538</t>
  </si>
  <si>
    <t>CA-2017-149944</t>
  </si>
  <si>
    <t>CA-2017-119809</t>
  </si>
  <si>
    <t>CA-2017-148138</t>
  </si>
  <si>
    <t>Chuck Magee</t>
  </si>
  <si>
    <t>CM-12445</t>
  </si>
  <si>
    <t>CA-2016-133697</t>
  </si>
  <si>
    <t>Black Print Carbonless Snap-Off Rapid Letter, 8 1/2" x 7"</t>
  </si>
  <si>
    <t>OFF-PA-10000726</t>
  </si>
  <si>
    <t>CA-2017-145660</t>
  </si>
  <si>
    <t>CA-2016-133669</t>
  </si>
  <si>
    <t>CA-2016-118332</t>
  </si>
  <si>
    <t>Logitech Keyboard K120</t>
  </si>
  <si>
    <t>TEC-AC-10004396</t>
  </si>
  <si>
    <t>Evanston</t>
  </si>
  <si>
    <t>CA-2015-146675</t>
  </si>
  <si>
    <t>Xerox 1910</t>
  </si>
  <si>
    <t>OFF-PA-10001790</t>
  </si>
  <si>
    <t>Russell Applegate</t>
  </si>
  <si>
    <t>RA-19915</t>
  </si>
  <si>
    <t>CA-2015-149909</t>
  </si>
  <si>
    <t>Spigen Samsung Galaxy S5 Case Wallet</t>
  </si>
  <si>
    <t>TEC-PH-10001536</t>
  </si>
  <si>
    <t>CA-2017-113453</t>
  </si>
  <si>
    <t>CA-2017-104927</t>
  </si>
  <si>
    <t>CA-2017-107986</t>
  </si>
  <si>
    <t>CA-2016-157259</t>
  </si>
  <si>
    <t>CA-2017-157903</t>
  </si>
  <si>
    <t>CA-2015-138954</t>
  </si>
  <si>
    <t>CA-2015-138331</t>
  </si>
  <si>
    <t>CA-2016-143609</t>
  </si>
  <si>
    <t>CA-2015-158421</t>
  </si>
  <si>
    <t>Smead Adjustable Mobile File Trolley with Lockable Top</t>
  </si>
  <si>
    <t>OFF-ST-10002011</t>
  </si>
  <si>
    <t>US-2014-106299</t>
  </si>
  <si>
    <t>CA-2016-141523</t>
  </si>
  <si>
    <t>CA-2014-101266</t>
  </si>
  <si>
    <t>Personal Creations Ink Jet Cards and Labels</t>
  </si>
  <si>
    <t>OFF-PA-10004530</t>
  </si>
  <si>
    <t>CA-2015-132815</t>
  </si>
  <si>
    <t>Erica Smith</t>
  </si>
  <si>
    <t>ES-14020</t>
  </si>
  <si>
    <t>CA-2015-142433</t>
  </si>
  <si>
    <t>Logitech†Wireless Boombox Speaker - portable - wireless, wired</t>
  </si>
  <si>
    <t>TEC-AC-10002647</t>
  </si>
  <si>
    <t>CA-2014-103989</t>
  </si>
  <si>
    <t>Document Clip Frames</t>
  </si>
  <si>
    <t>FUR-FU-10002508</t>
  </si>
  <si>
    <t>CA-2016-161025</t>
  </si>
  <si>
    <t>CA-2016-104150</t>
  </si>
  <si>
    <t>CA-2017-151484</t>
  </si>
  <si>
    <t>CA-2017-139437</t>
  </si>
  <si>
    <t>CA-2014-111871</t>
  </si>
  <si>
    <t>US-2016-106600</t>
  </si>
  <si>
    <t>CA-2017-101322</t>
  </si>
  <si>
    <t>CA-2016-161928</t>
  </si>
  <si>
    <t>Canvas Sectional Post Binders</t>
  </si>
  <si>
    <t>OFF-BI-10001191</t>
  </si>
  <si>
    <t>CA-2017-105130</t>
  </si>
  <si>
    <t>CA-2014-133543</t>
  </si>
  <si>
    <t>CA-2017-151190</t>
  </si>
  <si>
    <t>CA-2017-121083</t>
  </si>
  <si>
    <t>Santa Maria</t>
  </si>
  <si>
    <t>US-2015-113593</t>
  </si>
  <si>
    <t>CA-2014-131247</t>
  </si>
  <si>
    <t>US-2016-142251</t>
  </si>
  <si>
    <t>CA-2015-105613</t>
  </si>
  <si>
    <t>Chula Vista</t>
  </si>
  <si>
    <t>CA-2016-146766</t>
  </si>
  <si>
    <t>Anthony O'Donnell</t>
  </si>
  <si>
    <t>AO-10810</t>
  </si>
  <si>
    <t>CA-2016-148096</t>
  </si>
  <si>
    <t>CA-2017-145737</t>
  </si>
  <si>
    <t>CA-2014-163447</t>
  </si>
  <si>
    <t>CA-2017-162033</t>
  </si>
  <si>
    <t>US-2014-158400</t>
  </si>
  <si>
    <t>CA-2016-124100</t>
  </si>
  <si>
    <t>CA-2017-145772</t>
  </si>
  <si>
    <t>Bedford</t>
  </si>
  <si>
    <t>CA-2015-142139</t>
  </si>
  <si>
    <t>CA-2017-152660</t>
  </si>
  <si>
    <t>CA-2017-143378</t>
  </si>
  <si>
    <t>Mophie Juice Pack Helium for iPhone</t>
  </si>
  <si>
    <t>TEC-PH-10001425</t>
  </si>
  <si>
    <t>US-2016-113677</t>
  </si>
  <si>
    <t>Xiaomi Mi3</t>
  </si>
  <si>
    <t>TEC-PH-10002114</t>
  </si>
  <si>
    <t>Redwood City</t>
  </si>
  <si>
    <t>CA-2016-133802</t>
  </si>
  <si>
    <t>CA-2016-124590</t>
  </si>
  <si>
    <t>CA-2016-150007</t>
  </si>
  <si>
    <t>CA-2014-120852</t>
  </si>
  <si>
    <t>CA-2015-147011</t>
  </si>
  <si>
    <t>US-2017-132381</t>
  </si>
  <si>
    <t>CA-2017-100111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</si>
  <si>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</si>
  <si>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</si>
  <si>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</si>
  <si>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</si>
  <si>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</si>
  <si>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</si>
  <si>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</si>
  <si>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</si>
  <si>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</si>
  <si>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US-2017-162068</t>
  </si>
  <si>
    <t>Roswell</t>
  </si>
  <si>
    <t>CA-2015-137281</t>
  </si>
  <si>
    <t>CA-2015-114048</t>
  </si>
  <si>
    <t>Jeremy Ellison</t>
  </si>
  <si>
    <t>JE-15475</t>
  </si>
  <si>
    <t>US-2016-132577</t>
  </si>
  <si>
    <t>Avery 494</t>
  </si>
  <si>
    <t>OFF-LA-10000262</t>
  </si>
  <si>
    <t>KeyTronic†KT800P2 -†Keyboard†- Black</t>
  </si>
  <si>
    <t>TEC-AC-10000387</t>
  </si>
  <si>
    <t>US-2014-165589</t>
  </si>
  <si>
    <t>CA-2017-154676</t>
  </si>
  <si>
    <t>CA-2016-151561</t>
  </si>
  <si>
    <t>Enermax Aurora Lite Keyboard</t>
  </si>
  <si>
    <t>TEC-AC-10001432</t>
  </si>
  <si>
    <t>CA-2017-121398</t>
  </si>
  <si>
    <t>CA-2015-120901</t>
  </si>
  <si>
    <t>CA-2017-167542</t>
  </si>
  <si>
    <t>CA-2017-166695</t>
  </si>
  <si>
    <t>Bartlett</t>
  </si>
  <si>
    <t>CA-2015-151547</t>
  </si>
  <si>
    <t>CA-2015-119942</t>
  </si>
  <si>
    <t>CA-2015-111780</t>
  </si>
  <si>
    <t>Important Message Pads, 50 4-1/4 x 5-1/2 Forms per Pad</t>
  </si>
  <si>
    <t>OFF-PA-10001307</t>
  </si>
  <si>
    <t>Faber Castell Col-Erase Pencils</t>
  </si>
  <si>
    <t>OFF-AR-10002804</t>
  </si>
  <si>
    <t>CA-2015-134201</t>
  </si>
  <si>
    <t>CA-2014-138072</t>
  </si>
  <si>
    <t>CA-2014-107524</t>
  </si>
  <si>
    <t>Edinburg</t>
  </si>
  <si>
    <t>CA-2016-113551</t>
  </si>
  <si>
    <t>Joni Sundaresam</t>
  </si>
  <si>
    <t>JS-15940</t>
  </si>
  <si>
    <t>CA-2016-124016</t>
  </si>
  <si>
    <t>CA-2015-153878</t>
  </si>
  <si>
    <t>CA-2016-152765</t>
  </si>
  <si>
    <t>CA-2015-105571</t>
  </si>
  <si>
    <t>CA-2016-154662</t>
  </si>
  <si>
    <t>CA-2015-113215</t>
  </si>
  <si>
    <t>CA-2017-145702</t>
  </si>
  <si>
    <t>Sierra Vista</t>
  </si>
  <si>
    <t>CA-2016-117912</t>
  </si>
  <si>
    <t>Socket Bluetooth Cordless Hand Scanner (CHS)</t>
  </si>
  <si>
    <t>TEC-MA-10001031</t>
  </si>
  <si>
    <t>CA-2017-122364</t>
  </si>
  <si>
    <t>CA-2016-131205</t>
  </si>
  <si>
    <t>US-2015-155369</t>
  </si>
  <si>
    <t>CA-2015-130253</t>
  </si>
  <si>
    <t>CA-2017-104010</t>
  </si>
  <si>
    <t>CA-2016-101168</t>
  </si>
  <si>
    <t>US-2017-152492</t>
  </si>
  <si>
    <t>US-2016-112970</t>
  </si>
  <si>
    <t>CA-2016-157364</t>
  </si>
  <si>
    <t>CA-2017-136007</t>
  </si>
  <si>
    <t>Alliance Rubber Bands</t>
  </si>
  <si>
    <t>OFF-FA-10002701</t>
  </si>
  <si>
    <t>Darrin Martin</t>
  </si>
  <si>
    <t>DM-13015</t>
  </si>
  <si>
    <t>CA-2017-139717</t>
  </si>
  <si>
    <t>V7 USB Numeric Keypad</t>
  </si>
  <si>
    <t>TEC-AC-10004855</t>
  </si>
  <si>
    <t>US-2017-128832</t>
  </si>
  <si>
    <t>Cedar Hill</t>
  </si>
  <si>
    <t>CA-2014-130869</t>
  </si>
  <si>
    <t>Kenner</t>
  </si>
  <si>
    <t>US-2016-156692</t>
  </si>
  <si>
    <t>CA-2014-152422</t>
  </si>
  <si>
    <t>CA-2014-102652</t>
  </si>
  <si>
    <t>CA-2016-159016</t>
  </si>
  <si>
    <t>Rediform Voice Mail Log Books</t>
  </si>
  <si>
    <t>OFF-PA-10004405</t>
  </si>
  <si>
    <t>CA-2015-135580</t>
  </si>
  <si>
    <t>Xerox 1929</t>
  </si>
  <si>
    <t>OFF-PA-10000595</t>
  </si>
  <si>
    <t>CA-2017-129028</t>
  </si>
  <si>
    <t>Plantronics MX500i Earset</t>
  </si>
  <si>
    <t>TEC-PH-10001527</t>
  </si>
  <si>
    <t>CA-2017-129581</t>
  </si>
  <si>
    <t>CA-2015-100657</t>
  </si>
  <si>
    <t>CA-2017-107244</t>
  </si>
  <si>
    <t>US-2017-146878</t>
  </si>
  <si>
    <t>CA-2014-124079</t>
  </si>
  <si>
    <t>Electrix Incandescent Magnifying Lamp, Black</t>
  </si>
  <si>
    <t>FUR-FU-10002553</t>
  </si>
  <si>
    <t>Caldwell</t>
  </si>
  <si>
    <t>US-2014-112991</t>
  </si>
  <si>
    <t>CA-2016-162187</t>
  </si>
  <si>
    <t>Belkin 325VA UPS Surge Protector, 6'</t>
  </si>
  <si>
    <t>US-2017-163300</t>
  </si>
  <si>
    <t>CA-2016-163776</t>
  </si>
  <si>
    <t>Xerox 1927</t>
  </si>
  <si>
    <t>OFF-PA-10003657</t>
  </si>
  <si>
    <t>CA-2017-112984</t>
  </si>
  <si>
    <t>CA-2016-114895</t>
  </si>
  <si>
    <t>CA-2014-117765</t>
  </si>
  <si>
    <t>CA-2017-116953</t>
  </si>
  <si>
    <t>Overland Park</t>
  </si>
  <si>
    <t>CA-2017-102155</t>
  </si>
  <si>
    <t>Fellowes Econo/Stor Drawers</t>
  </si>
  <si>
    <t>OFF-ST-10000676</t>
  </si>
  <si>
    <t>CA-2016-135636</t>
  </si>
  <si>
    <t>CA-2015-143980</t>
  </si>
  <si>
    <t>CA-2017-115105</t>
  </si>
  <si>
    <t>Nu-Dell Leatherette Frames</t>
  </si>
  <si>
    <t>FUR-FU-10003577</t>
  </si>
  <si>
    <t>CA-2014-141726</t>
  </si>
  <si>
    <t>Xerox 1897</t>
  </si>
  <si>
    <t>OFF-PA-10002230</t>
  </si>
  <si>
    <t>Bill Eplett</t>
  </si>
  <si>
    <t>BE-11335</t>
  </si>
  <si>
    <t>CA-2016-166912</t>
  </si>
  <si>
    <t>CA-2017-119011</t>
  </si>
  <si>
    <t>CA-2014-140732</t>
  </si>
  <si>
    <t>CA-2017-150602</t>
  </si>
  <si>
    <t>CA-2016-127138</t>
  </si>
  <si>
    <t>CA-2014-155796</t>
  </si>
  <si>
    <t>US-2014-105151</t>
  </si>
  <si>
    <t>US-2017-141698</t>
  </si>
  <si>
    <t>Southaven</t>
  </si>
  <si>
    <t>CA-2017-161046</t>
  </si>
  <si>
    <t>Kensington 7 Outlet MasterPiece HOMEOFFICE Power Control Center</t>
  </si>
  <si>
    <t>OFF-AP-10000891</t>
  </si>
  <si>
    <t>CA-2015-115924</t>
  </si>
  <si>
    <t>CA-2014-104178</t>
  </si>
  <si>
    <t>SanDisk Cruzer 32 GB USB Flash Drive</t>
  </si>
  <si>
    <t>TEC-AC-10002399</t>
  </si>
  <si>
    <t>CA-2016-151092</t>
  </si>
  <si>
    <t>Robert Waldorf</t>
  </si>
  <si>
    <t>RW-19690</t>
  </si>
  <si>
    <t>CA-2017-112431</t>
  </si>
  <si>
    <t>CA-2017-122077</t>
  </si>
  <si>
    <t>CA-2016-103107</t>
  </si>
  <si>
    <t>Master Caster Door Stop, Brown</t>
  </si>
  <si>
    <t>FUR-FU-10000221</t>
  </si>
  <si>
    <t>US-2017-169551</t>
  </si>
  <si>
    <t>Plastic Stacking Crates &amp; Casters</t>
  </si>
  <si>
    <t>OFF-ST-10004835</t>
  </si>
  <si>
    <t>CA-2014-114314</t>
  </si>
  <si>
    <t>US-2014-118997</t>
  </si>
  <si>
    <t>Plantronics Audio 995 Wireless Stereo Headset</t>
  </si>
  <si>
    <t>TEC-AC-10004975</t>
  </si>
  <si>
    <t>Bellingham</t>
  </si>
  <si>
    <t>CA-2017-150420</t>
  </si>
  <si>
    <t>Newell 349</t>
  </si>
  <si>
    <t>OFF-AR-10001177</t>
  </si>
  <si>
    <t>CA-2017-146458</t>
  </si>
  <si>
    <t>CA-2016-130288</t>
  </si>
  <si>
    <t>Peter Fuller</t>
  </si>
  <si>
    <t>PF-19120</t>
  </si>
  <si>
    <t>US-2015-126977</t>
  </si>
  <si>
    <t>Owensboro</t>
  </si>
  <si>
    <t>CA-2014-120432</t>
  </si>
  <si>
    <t>CA-2016-155383</t>
  </si>
  <si>
    <t>US-2016-113985</t>
  </si>
  <si>
    <t>Holmes Cool Mist Humidifier for the Whole House with 8-Gallon Output per Day, Extended Life Filter</t>
  </si>
  <si>
    <t>OFF-AP-10001303</t>
  </si>
  <si>
    <t>US-2017-153948</t>
  </si>
  <si>
    <t>Westfield</t>
  </si>
  <si>
    <t>CA-2016-159639</t>
  </si>
  <si>
    <t>CA-2015-146465</t>
  </si>
  <si>
    <t>CA-2017-108000</t>
  </si>
  <si>
    <t>Plantronics Voyager Pro HD - Bluetooth Headset</t>
  </si>
  <si>
    <t>TEC-PH-10000673</t>
  </si>
  <si>
    <t>CA-2016-167682</t>
  </si>
  <si>
    <t>Paul Lucas</t>
  </si>
  <si>
    <t>PL-18925</t>
  </si>
  <si>
    <t>CA-2014-168305</t>
  </si>
  <si>
    <t>CA-2017-100825</t>
  </si>
  <si>
    <t>CA-2017-159954</t>
  </si>
  <si>
    <t>CA-2016-146157</t>
  </si>
  <si>
    <t>CA-2016-166625</t>
  </si>
  <si>
    <t>CA-2015-147879</t>
  </si>
  <si>
    <t>CA-2017-151596</t>
  </si>
  <si>
    <t>US-2014-109456</t>
  </si>
  <si>
    <t>Avery Non-Stick Heavy Duty View Round Locking Ring Binders</t>
  </si>
  <si>
    <t>OFF-BI-10000136</t>
  </si>
  <si>
    <t>High Speed Automatic Electric Letter Opener</t>
  </si>
  <si>
    <t>OFF-SU-10000151</t>
  </si>
  <si>
    <t>CA-2016-136301</t>
  </si>
  <si>
    <t>Westinghouse Mesh Shade Clip-On Gooseneck Lamp, Black</t>
  </si>
  <si>
    <t>FUR-FU-10004712</t>
  </si>
  <si>
    <t>CA-2016-133935</t>
  </si>
  <si>
    <t>CA-2016-133319</t>
  </si>
  <si>
    <t>CA-2014-152443</t>
  </si>
  <si>
    <t>Xerox 1992</t>
  </si>
  <si>
    <t>Newell 331</t>
  </si>
  <si>
    <t>OFF-AR-10001954</t>
  </si>
  <si>
    <t>CA-2015-130554</t>
  </si>
  <si>
    <t>CA-2017-133095</t>
  </si>
  <si>
    <t>CA-2017-129910</t>
  </si>
  <si>
    <t>CA-2016-154235</t>
  </si>
  <si>
    <t>CA-2016-128223</t>
  </si>
  <si>
    <t>Wyoming</t>
  </si>
  <si>
    <t>Cheyenne</t>
  </si>
  <si>
    <t>CA-2016-152247</t>
  </si>
  <si>
    <t>CA-2016-158211</t>
  </si>
  <si>
    <t>US-2014-117968</t>
  </si>
  <si>
    <t>CA-2016-101525</t>
  </si>
  <si>
    <t>CA-2015-157434</t>
  </si>
  <si>
    <t>Conway</t>
  </si>
  <si>
    <t>CA-2015-108119</t>
  </si>
  <si>
    <t>US-2017-153255</t>
  </si>
  <si>
    <t>CA-2015-112214</t>
  </si>
  <si>
    <t>US-2014-138835</t>
  </si>
  <si>
    <t>CA-2015-121783</t>
  </si>
  <si>
    <t>Sharp 1540cs Digital Laser Copier</t>
  </si>
  <si>
    <t>TEC-CO-10001571</t>
  </si>
  <si>
    <t>Advantus Panel Wall Certificate Holder - 8.5x11</t>
  </si>
  <si>
    <t>FUR-FU-10001591</t>
  </si>
  <si>
    <t>CA-2015-126725</t>
  </si>
  <si>
    <t>Westinghouse Floor Lamp with Metal Mesh Shade, Black</t>
  </si>
  <si>
    <t>FUR-FU-10002554</t>
  </si>
  <si>
    <t>CA-2015-134992</t>
  </si>
  <si>
    <t>CA-2015-132948</t>
  </si>
  <si>
    <t>CA-2017-133207</t>
  </si>
  <si>
    <t>CA-2015-101868</t>
  </si>
  <si>
    <t>CA-2016-142895</t>
  </si>
  <si>
    <t>Roland Fjeld</t>
  </si>
  <si>
    <t>RF-19735</t>
  </si>
  <si>
    <t>CA-2015-111206</t>
  </si>
  <si>
    <t>CA-2016-122063</t>
  </si>
  <si>
    <t>CA-2017-161067</t>
  </si>
  <si>
    <t>Andrew Roberts</t>
  </si>
  <si>
    <t>AR-10510</t>
  </si>
  <si>
    <t>CA-2014-115056</t>
  </si>
  <si>
    <t>DXL Angle-View Binders with Locking Rings, Black</t>
  </si>
  <si>
    <t>OFF-BI-10001900</t>
  </si>
  <si>
    <t>CA-2017-117632</t>
  </si>
  <si>
    <t>CA-2014-124730</t>
  </si>
  <si>
    <t>Amy Cox</t>
  </si>
  <si>
    <t>AC-10450</t>
  </si>
  <si>
    <t>US-2015-106495</t>
  </si>
  <si>
    <t>CA-2015-150196</t>
  </si>
  <si>
    <t>US-2015-163279</t>
  </si>
  <si>
    <t>CA-2016-125017</t>
  </si>
  <si>
    <t>CA-2016-149783</t>
  </si>
  <si>
    <t>CA-2017-113873</t>
  </si>
  <si>
    <t>US-2017-106796</t>
  </si>
  <si>
    <t>CA-2015-163440</t>
  </si>
  <si>
    <t>CA-2014-123225</t>
  </si>
  <si>
    <t>Craig Reiter</t>
  </si>
  <si>
    <t>CR-12730</t>
  </si>
  <si>
    <t>CA-2014-166716</t>
  </si>
  <si>
    <t>CA-2014-124856</t>
  </si>
  <si>
    <t>Seth Thomas 14" Putty-Colored Wall Clock</t>
  </si>
  <si>
    <t>FUR-FU-10000521</t>
  </si>
  <si>
    <t>CA-2017-140186</t>
  </si>
  <si>
    <t>Mitch Gastineau</t>
  </si>
  <si>
    <t>MG-18205</t>
  </si>
  <si>
    <t>CA-2017-115070</t>
  </si>
  <si>
    <t>CA-2017-141117</t>
  </si>
  <si>
    <t>CA-2015-155586</t>
  </si>
  <si>
    <t>Vtech AT&amp;T CL2940 Corded Speakerphone, Black</t>
  </si>
  <si>
    <t>TEC-MA-10003329</t>
  </si>
  <si>
    <t>US-2015-159513</t>
  </si>
  <si>
    <t>CA-2014-105270</t>
  </si>
  <si>
    <t>Kean Takahito</t>
  </si>
  <si>
    <t>KT-16465</t>
  </si>
  <si>
    <t>CA-2016-112060</t>
  </si>
  <si>
    <t>CA-2016-105277</t>
  </si>
  <si>
    <t>CA-2016-142398</t>
  </si>
  <si>
    <t>Super Decoflex Portable Personal File</t>
  </si>
  <si>
    <t>OFF-ST-10001580</t>
  </si>
  <si>
    <t>CA-2016-117408</t>
  </si>
  <si>
    <t>CA-2015-158939</t>
  </si>
  <si>
    <t>CA-2015-103835</t>
  </si>
  <si>
    <t>Leominster</t>
  </si>
  <si>
    <t>CA-2015-154900</t>
  </si>
  <si>
    <t>CA-2017-126396</t>
  </si>
  <si>
    <t>CA-2016-149685</t>
  </si>
  <si>
    <t>Redding</t>
  </si>
  <si>
    <t>Emily Burns</t>
  </si>
  <si>
    <t>EB-13870</t>
  </si>
  <si>
    <t>US-2014-126340</t>
  </si>
  <si>
    <t>CA-2015-117772</t>
  </si>
  <si>
    <t>CA-2015-162047</t>
  </si>
  <si>
    <t>CA-2017-158169</t>
  </si>
  <si>
    <t>US-2016-111528</t>
  </si>
  <si>
    <t>CA-2015-149300</t>
  </si>
  <si>
    <t>CA-2015-119634</t>
  </si>
  <si>
    <t>CA-2014-163748</t>
  </si>
  <si>
    <t>CA-2015-150749</t>
  </si>
  <si>
    <t>CA-2016-118514</t>
  </si>
  <si>
    <t>CA-2016-125850</t>
  </si>
  <si>
    <t>CA-2014-145800</t>
  </si>
  <si>
    <t>CA-2017-104913</t>
  </si>
  <si>
    <t>CA-2016-113733</t>
  </si>
  <si>
    <t>US-2017-147886</t>
  </si>
  <si>
    <t>CA-2017-156139</t>
  </si>
  <si>
    <t>Eldon Expressions Desk Accessory, Wood Pencil Holder, Oak</t>
  </si>
  <si>
    <t>FUR-FU-10003194</t>
  </si>
  <si>
    <t>CA-2014-148614</t>
  </si>
  <si>
    <t>Wirebound Service Call Books, 5 1/2" x 4"</t>
  </si>
  <si>
    <t>OFF-PA-10002893</t>
  </si>
  <si>
    <t>CA-2014-111773</t>
  </si>
  <si>
    <t>Dan Reichenbach</t>
  </si>
  <si>
    <t>DR-12880</t>
  </si>
  <si>
    <t>CA-2017-143574</t>
  </si>
  <si>
    <t>Madison</t>
  </si>
  <si>
    <t>CA-2017-117324</t>
  </si>
  <si>
    <t>CA-2015-110548</t>
  </si>
  <si>
    <t>CA-2015-103933</t>
  </si>
  <si>
    <t>CA-2014-103191</t>
  </si>
  <si>
    <t>CA-2016-165820</t>
  </si>
  <si>
    <t>CA-2015-138674</t>
  </si>
  <si>
    <t>CA-2017-126550</t>
  </si>
  <si>
    <t>Ann Arbor</t>
  </si>
  <si>
    <t>CA-2015-124107</t>
  </si>
  <si>
    <t>KLD Oscar II Style Snap-on Ultra Thin Side Flip Synthetic Leather Cover Case for HTC One HTC M7</t>
  </si>
  <si>
    <t>TEC-PH-10003875</t>
  </si>
  <si>
    <t>CA-2017-116939</t>
  </si>
  <si>
    <t>Sannysis Cute Owl Design Soft Skin Case Cover for Samsung Galaxy S4</t>
  </si>
  <si>
    <t>TEC-PH-10003655</t>
  </si>
  <si>
    <t>US-2014-143707</t>
  </si>
  <si>
    <t>Katrina Willman</t>
  </si>
  <si>
    <t>KW-16435</t>
  </si>
  <si>
    <t>CA-2017-115805</t>
  </si>
  <si>
    <t>US-2015-160857</t>
  </si>
  <si>
    <t>Sharp AL-1530CS Digital Copier</t>
  </si>
  <si>
    <t>TEC-CO-10004115</t>
  </si>
  <si>
    <t>CA-2017-136000</t>
  </si>
  <si>
    <t>CA-2014-155593</t>
  </si>
  <si>
    <t>US-2014-123519</t>
  </si>
  <si>
    <t>Hon Rectangular Conference Tables</t>
  </si>
  <si>
    <t>FUR-TA-10002645</t>
  </si>
  <si>
    <t>CA-2016-125661</t>
  </si>
  <si>
    <t>CA-2017-148320</t>
  </si>
  <si>
    <t>Avery 490</t>
  </si>
  <si>
    <t>OFF-LA-10002312</t>
  </si>
  <si>
    <t>Laredo</t>
  </si>
  <si>
    <t>CA-2016-143441</t>
  </si>
  <si>
    <t>CA-2017-126123</t>
  </si>
  <si>
    <t>CA-2016-126165</t>
  </si>
  <si>
    <t>US-2015-138093</t>
  </si>
  <si>
    <t>Office Star - Contemporary Task Swivel chair with 2-way adjustable arms, Plum</t>
  </si>
  <si>
    <t>FUR-CH-10002044</t>
  </si>
  <si>
    <t>CA-2015-119550</t>
  </si>
  <si>
    <t>OFF-EN-10000781</t>
  </si>
  <si>
    <t>Apopka</t>
  </si>
  <si>
    <t>CA-2014-131541</t>
  </si>
  <si>
    <t>CA-2015-131072</t>
  </si>
  <si>
    <t>CA-2014-164315</t>
  </si>
  <si>
    <t>Xerox 1990</t>
  </si>
  <si>
    <t>OFF-PA-10004248</t>
  </si>
  <si>
    <t>CA-2016-141551</t>
  </si>
  <si>
    <t>CA-2016-143924</t>
  </si>
  <si>
    <t>CA-2014-126802</t>
  </si>
  <si>
    <t>CA-2014-135993</t>
  </si>
  <si>
    <t>CA-2016-146318</t>
  </si>
  <si>
    <t>CA-2017-127922</t>
  </si>
  <si>
    <t>CA-2015-141012</t>
  </si>
  <si>
    <t>CA-2016-142405</t>
  </si>
  <si>
    <t>CA-2016-141957</t>
  </si>
  <si>
    <t>CA-2016-108875</t>
  </si>
  <si>
    <t>CA-2016-145261</t>
  </si>
  <si>
    <t>US-2014-134187</t>
  </si>
  <si>
    <t>CA-2017-109099</t>
  </si>
  <si>
    <t>CA-2017-142342</t>
  </si>
  <si>
    <t>CA-2017-168179</t>
  </si>
  <si>
    <t>Alexandria</t>
  </si>
  <si>
    <t>CA-2015-104241</t>
  </si>
  <si>
    <t>CA-2017-127117</t>
  </si>
  <si>
    <t>CA-2017-120719</t>
  </si>
  <si>
    <t>Wausau Papers Astrobrights Colored Envelopes</t>
  </si>
  <si>
    <t>OFF-EN-10004147</t>
  </si>
  <si>
    <t>CA-2015-166604</t>
  </si>
  <si>
    <t>CA-2016-127985</t>
  </si>
  <si>
    <t>CA-2017-106355</t>
  </si>
  <si>
    <t>CA-2014-147900</t>
  </si>
  <si>
    <t>Safco Contoured Stacking Chairs</t>
  </si>
  <si>
    <t>FUR-CH-10000595</t>
  </si>
  <si>
    <t>CA-2014-154893</t>
  </si>
  <si>
    <t>Dearborn</t>
  </si>
  <si>
    <t>Michelle Lonsdale</t>
  </si>
  <si>
    <t>ML-18040</t>
  </si>
  <si>
    <t>CA-2017-113208</t>
  </si>
  <si>
    <t>La Mesa</t>
  </si>
  <si>
    <t>CA-2017-123022</t>
  </si>
  <si>
    <t>CA-2015-134943</t>
  </si>
  <si>
    <t>3-ring staple pack</t>
  </si>
  <si>
    <t>OFF-BI-10004187</t>
  </si>
  <si>
    <t>CA-2016-101742</t>
  </si>
  <si>
    <t>CA-2014-127614</t>
  </si>
  <si>
    <t>US-2016-146066</t>
  </si>
  <si>
    <t>CA-2017-148810</t>
  </si>
  <si>
    <t>CA-2014-126683</t>
  </si>
  <si>
    <t>CA-2016-121748</t>
  </si>
  <si>
    <t>Eldon Expressions Mahogany Wood Desk Collection</t>
  </si>
  <si>
    <t>FUR-FU-10000755</t>
  </si>
  <si>
    <t>La Crosse</t>
  </si>
  <si>
    <t>US-2016-124163</t>
  </si>
  <si>
    <t>CA-2015-101154</t>
  </si>
  <si>
    <t>CA-2017-125745</t>
  </si>
  <si>
    <t>CA-2016-158001</t>
  </si>
  <si>
    <t>CA-2016-147431</t>
  </si>
  <si>
    <t>Imation Bio 8GB USB†Flash Drive Imation†Corp</t>
  </si>
  <si>
    <t>TEC-AC-10002253</t>
  </si>
  <si>
    <t>CA-2017-121027</t>
  </si>
  <si>
    <t>CA-2015-145828</t>
  </si>
  <si>
    <t>CA-2017-117198</t>
  </si>
  <si>
    <t>CA-2015-168634</t>
  </si>
  <si>
    <t>CA-2017-105193</t>
  </si>
  <si>
    <t>CA-2016-134516</t>
  </si>
  <si>
    <t>GBC Therma-A-Bind 250T Electric Binding System</t>
  </si>
  <si>
    <t>OFF-BI-10003718</t>
  </si>
  <si>
    <t>CA-2015-142475</t>
  </si>
  <si>
    <t>Todd Boyes</t>
  </si>
  <si>
    <t>TB-21355</t>
  </si>
  <si>
    <t>CA-2016-117919</t>
  </si>
  <si>
    <t>CA-2014-108903</t>
  </si>
  <si>
    <t>Convenience Packs of Business Envelopes</t>
  </si>
  <si>
    <t>OFF-EN-10004030</t>
  </si>
  <si>
    <t>CA-2017-151176</t>
  </si>
  <si>
    <t>CA-2015-159779</t>
  </si>
  <si>
    <t>CA-2017-160325</t>
  </si>
  <si>
    <t>US-2017-108014</t>
  </si>
  <si>
    <t>Flexible Leather- Look Classic Collection Ring Binder</t>
  </si>
  <si>
    <t>OFF-BI-10004738</t>
  </si>
  <si>
    <t>CA-2014-164742</t>
  </si>
  <si>
    <t>CA-2016-115224</t>
  </si>
  <si>
    <t>CA-2014-168158</t>
  </si>
  <si>
    <t>CA-2015-149993</t>
  </si>
  <si>
    <t>Victor Preis</t>
  </si>
  <si>
    <t>VP-21730</t>
  </si>
  <si>
    <t>CA-2017-105333</t>
  </si>
  <si>
    <t>Panasonic Business†Telephones†KX-T7736</t>
  </si>
  <si>
    <t>TEC-PH-10001468</t>
  </si>
  <si>
    <t>Jas O'Carroll</t>
  </si>
  <si>
    <t>JO-15280</t>
  </si>
  <si>
    <t>CA-2014-116673</t>
  </si>
  <si>
    <t>CA-2016-161158</t>
  </si>
  <si>
    <t>CA-2017-163818</t>
  </si>
  <si>
    <t>CA-2017-137498</t>
  </si>
  <si>
    <t>CA-2016-136686</t>
  </si>
  <si>
    <t>CA-2014-151162</t>
  </si>
  <si>
    <t>CA-2017-157966</t>
  </si>
  <si>
    <t>Col-Erase Pencils with Erasers</t>
  </si>
  <si>
    <t>OFF-AR-10000799</t>
  </si>
  <si>
    <t>CA-2017-133263</t>
  </si>
  <si>
    <t>US-2015-114741</t>
  </si>
  <si>
    <t>Xerox 20</t>
  </si>
  <si>
    <t>OFF-PA-10000048</t>
  </si>
  <si>
    <t>CA-2015-125066</t>
  </si>
  <si>
    <t>CA-2017-116113</t>
  </si>
  <si>
    <t>US-2014-159618</t>
  </si>
  <si>
    <t>CA-2014-159800</t>
  </si>
  <si>
    <t>CA-2017-151008</t>
  </si>
  <si>
    <t>CA-2017-102967</t>
  </si>
  <si>
    <t>CA-2016-134936</t>
  </si>
  <si>
    <t>US-2017-150595</t>
  </si>
  <si>
    <t>Norfolk</t>
  </si>
  <si>
    <t>CA-2015-120551</t>
  </si>
  <si>
    <t>US-2016-167472</t>
  </si>
  <si>
    <t>CA-2017-160885</t>
  </si>
  <si>
    <t>14-7/8 x 11 Blue Bar Computer Printout Paper</t>
  </si>
  <si>
    <t>OFF-PA-10004381</t>
  </si>
  <si>
    <t>CA-2017-136609</t>
  </si>
  <si>
    <t>CA-2015-137106</t>
  </si>
  <si>
    <t>Xerox 1912</t>
  </si>
  <si>
    <t>OFF-PA-10003465</t>
  </si>
  <si>
    <t>CA-2015-142055</t>
  </si>
  <si>
    <t>CA-2017-166933</t>
  </si>
  <si>
    <t>CA-2017-154501</t>
  </si>
  <si>
    <t>CA-2016-147123</t>
  </si>
  <si>
    <t>CA-2016-110982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</si>
  <si>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</si>
  <si>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</si>
  <si>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</si>
  <si>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</si>
  <si>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</si>
  <si>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</si>
  <si>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</si>
  <si>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Hand-Finished Solid Wood Document Frame</t>
  </si>
  <si>
    <t>FUR-FU-10004093</t>
  </si>
  <si>
    <t>US-2016-138408</t>
  </si>
  <si>
    <t>CA-2015-103177</t>
  </si>
  <si>
    <t>RCA H5401RE1 DECT 6.0 4-Line Cordless Handset With Caller ID/Call Waiting</t>
  </si>
  <si>
    <t>Medford</t>
  </si>
  <si>
    <t>US-2014-137680</t>
  </si>
  <si>
    <t>US-2017-152569</t>
  </si>
  <si>
    <t>Deflect-o SuperTray Unbreakable Stackable Tray, Letter, Black</t>
  </si>
  <si>
    <t>FUR-FU-10001588</t>
  </si>
  <si>
    <t>CA-2015-168529</t>
  </si>
  <si>
    <t>Ampad #10 Peel &amp; Seel Holiday Envelopes</t>
  </si>
  <si>
    <t>OFF-EN-10002973</t>
  </si>
  <si>
    <t>CA-2016-150000</t>
  </si>
  <si>
    <t>Joel Eaton</t>
  </si>
  <si>
    <t>JE-15745</t>
  </si>
  <si>
    <t>US-2016-162026</t>
  </si>
  <si>
    <t>CA-2017-127782</t>
  </si>
  <si>
    <t>CA-2017-164378</t>
  </si>
  <si>
    <t>CA-2017-117821</t>
  </si>
  <si>
    <t>CA-2015-113523</t>
  </si>
  <si>
    <t>CA-2014-105249</t>
  </si>
  <si>
    <t>Avery 489</t>
  </si>
  <si>
    <t>OFF-LA-10002043</t>
  </si>
  <si>
    <t>CA-2017-164098</t>
  </si>
  <si>
    <t>CA-2017-134495</t>
  </si>
  <si>
    <t>CA-2015-156608</t>
  </si>
  <si>
    <t>OFF-EN-10001099</t>
  </si>
  <si>
    <t>CA-2014-107573</t>
  </si>
  <si>
    <t>CA-2017-148999</t>
  </si>
  <si>
    <t>CA-2017-105487</t>
  </si>
  <si>
    <t>CA-2014-101770</t>
  </si>
  <si>
    <t>CA-2016-121356</t>
  </si>
  <si>
    <t>Maple Grove</t>
  </si>
  <si>
    <t>CA-2017-169691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</si>
  <si>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</si>
  <si>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</si>
  <si>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</si>
  <si>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</si>
  <si>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</si>
  <si>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</si>
  <si>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CA-2017-121741</t>
  </si>
  <si>
    <t>Parker</t>
  </si>
  <si>
    <t>CA-2017-116946</t>
  </si>
  <si>
    <t>Hamilton</t>
  </si>
  <si>
    <t>CA-2016-158547</t>
  </si>
  <si>
    <t>CA-2014-132451</t>
  </si>
  <si>
    <t>Global Deluxe Stacking Chair, Gray</t>
  </si>
  <si>
    <t>FUR-CH-10002774</t>
  </si>
  <si>
    <t>CA-2016-122448</t>
  </si>
  <si>
    <t>Memo Book, 100 Message Capacity, 5 3/8î x 11î</t>
  </si>
  <si>
    <t>OFF-PA-10000466</t>
  </si>
  <si>
    <t>CA-2014-107706</t>
  </si>
  <si>
    <t>CA-2014-146591</t>
  </si>
  <si>
    <t>CA-2017-101574</t>
  </si>
  <si>
    <t>US-2014-107405</t>
  </si>
  <si>
    <t>CA-2017-116680</t>
  </si>
  <si>
    <t>CA-2017-130631</t>
  </si>
  <si>
    <t>Acco Glide Clips</t>
  </si>
  <si>
    <t>OFF-FA-10000089</t>
  </si>
  <si>
    <t>CA-2017-160962</t>
  </si>
  <si>
    <t>Things To Do Today Spiral Book</t>
  </si>
  <si>
    <t>OFF-PA-10004733</t>
  </si>
  <si>
    <t>US-2017-108700</t>
  </si>
  <si>
    <t>CA-2016-140613</t>
  </si>
  <si>
    <t>Olathe</t>
  </si>
  <si>
    <t>US-2014-119081</t>
  </si>
  <si>
    <t>US-2016-127425</t>
  </si>
  <si>
    <t>Quality Park Security Envelopes</t>
  </si>
  <si>
    <t>OFF-EN-10003040</t>
  </si>
  <si>
    <t>CA-2016-128307</t>
  </si>
  <si>
    <t>CA-2015-148712</t>
  </si>
  <si>
    <t>CA-2017-155929</t>
  </si>
  <si>
    <t>Jupiter</t>
  </si>
  <si>
    <t>US-2017-153633</t>
  </si>
  <si>
    <t>CA-2016-167115</t>
  </si>
  <si>
    <t>Palm Coast</t>
  </si>
  <si>
    <t>CA-2014-103317</t>
  </si>
  <si>
    <t>CA-2015-160171</t>
  </si>
  <si>
    <t>CA-2017-129707</t>
  </si>
  <si>
    <t>CA-2017-117422</t>
  </si>
  <si>
    <t>Telescoping Adjustable Floor Lamp</t>
  </si>
  <si>
    <t>FUR-FU-10001967</t>
  </si>
  <si>
    <t>CA-2014-136861</t>
  </si>
  <si>
    <t>CA-2016-113096</t>
  </si>
  <si>
    <t>US-2016-108497</t>
  </si>
  <si>
    <t>CA-2016-153598</t>
  </si>
  <si>
    <t>US-2017-120649</t>
  </si>
  <si>
    <t>CA-2017-103009</t>
  </si>
  <si>
    <t>US-2016-163258</t>
  </si>
  <si>
    <t>US-2016-151827</t>
  </si>
  <si>
    <t>LG Exalt</t>
  </si>
  <si>
    <t>TEC-PH-10002789</t>
  </si>
  <si>
    <t>CA-2015-110877</t>
  </si>
  <si>
    <t>CA-2014-132542</t>
  </si>
  <si>
    <t>US-2017-125647</t>
  </si>
  <si>
    <t>Wichita</t>
  </si>
  <si>
    <t>CA-2016-153157</t>
  </si>
  <si>
    <t>Clovis</t>
  </si>
  <si>
    <t>CA-2017-166856</t>
  </si>
  <si>
    <t>CA-2017-108854</t>
  </si>
  <si>
    <t>US-2016-143280</t>
  </si>
  <si>
    <t>AT&amp;T 1070 Corded Phone</t>
  </si>
  <si>
    <t>TEC-PH-10002398</t>
  </si>
  <si>
    <t>Alan Haines</t>
  </si>
  <si>
    <t>AH-10195</t>
  </si>
  <si>
    <t>CA-2017-123043</t>
  </si>
  <si>
    <t>CA-2017-132262</t>
  </si>
  <si>
    <t>CA-2016-117681</t>
  </si>
  <si>
    <t>CA-2016-163202</t>
  </si>
  <si>
    <t>CA-2016-145492</t>
  </si>
  <si>
    <t>US-2016-147340</t>
  </si>
  <si>
    <t>Provo</t>
  </si>
  <si>
    <t>CA-2014-104829</t>
  </si>
  <si>
    <t>Georgia Rosenberg</t>
  </si>
  <si>
    <t>GR-14560</t>
  </si>
  <si>
    <t>US-2014-123183</t>
  </si>
  <si>
    <t>CA-2017-163874</t>
  </si>
  <si>
    <t>Avery 493</t>
  </si>
  <si>
    <t>OFF-LA-10004345</t>
  </si>
  <si>
    <t>CA-2017-164707</t>
  </si>
  <si>
    <t>Rogers</t>
  </si>
  <si>
    <t>CA-2017-152786</t>
  </si>
  <si>
    <t>CA-2017-161410</t>
  </si>
  <si>
    <t>CA-2016-149195</t>
  </si>
  <si>
    <t>CA-2016-136021</t>
  </si>
  <si>
    <t>CA-2014-125542</t>
  </si>
  <si>
    <t>OFF-AR-10004062</t>
  </si>
  <si>
    <t>CA-2017-134152</t>
  </si>
  <si>
    <t>CA-2015-118738</t>
  </si>
  <si>
    <t>Oak Park</t>
  </si>
  <si>
    <t>US-2017-136721</t>
  </si>
  <si>
    <t>CA-2017-147403</t>
  </si>
  <si>
    <t>CA-2017-158071</t>
  </si>
  <si>
    <t>CA-2016-107790</t>
  </si>
  <si>
    <t>CA-2014-123477</t>
  </si>
  <si>
    <t>CA-2016-122017</t>
  </si>
  <si>
    <t>CA-2017-100951</t>
  </si>
  <si>
    <t>US-2017-126060</t>
  </si>
  <si>
    <t>CA-2014-150490</t>
  </si>
  <si>
    <t>CA-2016-138037</t>
  </si>
  <si>
    <t>CA-2014-113768</t>
  </si>
  <si>
    <t>US-2016-101616</t>
  </si>
  <si>
    <t>CA-2016-123932</t>
  </si>
  <si>
    <t>US-2017-103814</t>
  </si>
  <si>
    <t>CA-2015-149811</t>
  </si>
  <si>
    <t>CA-2017-108539</t>
  </si>
  <si>
    <t>CA-2015-112053</t>
  </si>
  <si>
    <t>US-2014-168501</t>
  </si>
  <si>
    <t>CA-2015-146486</t>
  </si>
  <si>
    <t>CA-2017-111577</t>
  </si>
  <si>
    <t>CA-2015-169278</t>
  </si>
  <si>
    <t>CA-2014-103331</t>
  </si>
  <si>
    <t>CA-2016-123120</t>
  </si>
  <si>
    <t>CA-2016-111941</t>
  </si>
  <si>
    <t>CA-2015-120320</t>
  </si>
  <si>
    <t>Lycoris Saunders</t>
  </si>
  <si>
    <t>LS-17230</t>
  </si>
  <si>
    <t>CA-2014-130813</t>
  </si>
  <si>
    <t>CA-2015-152681</t>
  </si>
  <si>
    <t>CA-2015-119508</t>
  </si>
  <si>
    <t>Avery Hi-Liter Fluorescent Desk Style Markers</t>
  </si>
  <si>
    <t>OFF-AR-10003723</t>
  </si>
  <si>
    <t>Grand Island</t>
  </si>
  <si>
    <t>CA-2017-134439</t>
  </si>
  <si>
    <t>US-2017-162558</t>
  </si>
  <si>
    <t>CA-2016-154060</t>
  </si>
  <si>
    <t>CA-2017-137876</t>
  </si>
  <si>
    <t>CA-2016-123414</t>
  </si>
  <si>
    <t>CA-2017-131254</t>
  </si>
  <si>
    <t>US-2016-168410</t>
  </si>
  <si>
    <t>US-2014-166310</t>
  </si>
  <si>
    <t>US-2014-139500</t>
  </si>
  <si>
    <t>CA-2016-113831</t>
  </si>
  <si>
    <t>CA-2016-106656</t>
  </si>
  <si>
    <t>Tony Molinari</t>
  </si>
  <si>
    <t>TM-21490</t>
  </si>
  <si>
    <t>CA-2017-108791</t>
  </si>
  <si>
    <t>CA-2017-142174</t>
  </si>
  <si>
    <t>CA-2017-144883</t>
  </si>
  <si>
    <t>CA-2015-111073</t>
  </si>
  <si>
    <t>CA-2017-151218</t>
  </si>
  <si>
    <t>CA-2014-146283</t>
  </si>
  <si>
    <t>Geographics Note Cards, Blank, White, 8 1/2" x 11"</t>
  </si>
  <si>
    <t>OFF-PA-10002259</t>
  </si>
  <si>
    <t>US-2017-136784</t>
  </si>
  <si>
    <t>Lisa Hazard</t>
  </si>
  <si>
    <t>LH-17020</t>
  </si>
  <si>
    <t>CA-2017-105991</t>
  </si>
  <si>
    <t>Dorris liebe</t>
  </si>
  <si>
    <t>Dl-13600</t>
  </si>
  <si>
    <t>CA-2014-133424</t>
  </si>
  <si>
    <t>CA-2015-105158</t>
  </si>
  <si>
    <t>CA-2017-152709</t>
  </si>
  <si>
    <t>US-2017-104094</t>
  </si>
  <si>
    <t>CA-2014-159681</t>
  </si>
  <si>
    <t>CA-2014-113859</t>
  </si>
  <si>
    <t>CA-2017-147333</t>
  </si>
  <si>
    <t>CA-2015-162887</t>
  </si>
  <si>
    <t>US-2016-158309</t>
  </si>
  <si>
    <t>CA-2017-125913</t>
  </si>
  <si>
    <t>CA-2017-144484</t>
  </si>
  <si>
    <t>US-2017-114657</t>
  </si>
  <si>
    <t>CA-2017-147452</t>
  </si>
  <si>
    <t>CA-2014-105165</t>
  </si>
  <si>
    <t>CA-2017-158722</t>
  </si>
  <si>
    <t>Wirebound Message Books, 2 7/8" x 5", 3 Forms per Page</t>
  </si>
  <si>
    <t>OFF-PA-10001745</t>
  </si>
  <si>
    <t>US-2017-115595</t>
  </si>
  <si>
    <t>US-2017-114034</t>
  </si>
  <si>
    <t>Xerox 1954</t>
  </si>
  <si>
    <t>OFF-PA-10003270</t>
  </si>
  <si>
    <t>CA-2016-130078</t>
  </si>
  <si>
    <t>CA-2015-125185</t>
  </si>
  <si>
    <t>US-2014-131982</t>
  </si>
  <si>
    <t>CA-2015-132318</t>
  </si>
  <si>
    <t>US-2016-169369</t>
  </si>
  <si>
    <t>OFF-FA-10001229</t>
  </si>
  <si>
    <t>CA-2015-106215</t>
  </si>
  <si>
    <t>US-2017-110989</t>
  </si>
  <si>
    <t>US-2015-168914</t>
  </si>
  <si>
    <t>CA-2016-156265</t>
  </si>
  <si>
    <t>Barricks Non-Folding Utility Table with Steel Legs, Laminate Tops</t>
  </si>
  <si>
    <t>FUR-TA-10001691</t>
  </si>
  <si>
    <t>CA-2016-149454</t>
  </si>
  <si>
    <t>Avery Durable Poly Binders</t>
  </si>
  <si>
    <t>OFF-BI-10002827</t>
  </si>
  <si>
    <t>CA-2017-146367</t>
  </si>
  <si>
    <t>CA-2016-110730</t>
  </si>
  <si>
    <t>CA-2016-116561</t>
  </si>
  <si>
    <t>CA-2014-166744</t>
  </si>
  <si>
    <t>Tim Taslimi</t>
  </si>
  <si>
    <t>TT-21265</t>
  </si>
  <si>
    <t>CA-2016-111143</t>
  </si>
  <si>
    <t>CA-2017-131037</t>
  </si>
  <si>
    <t>Texarkana</t>
  </si>
  <si>
    <t>CA-2014-115084</t>
  </si>
  <si>
    <t>CA-2017-124436</t>
  </si>
  <si>
    <t>US-2014-147648</t>
  </si>
  <si>
    <t>CA-2016-119865</t>
  </si>
  <si>
    <t>US-2017-109582</t>
  </si>
  <si>
    <t>CA-2017-117401</t>
  </si>
  <si>
    <t>Hon Metal Bookcases, Gray</t>
  </si>
  <si>
    <t>FUR-BO-10000711</t>
  </si>
  <si>
    <t>CA-2014-140487</t>
  </si>
  <si>
    <t>CA-2017-145653</t>
  </si>
  <si>
    <t>CA-2017-167080</t>
  </si>
  <si>
    <t>CA-2017-134635</t>
  </si>
  <si>
    <t>US-2017-159562</t>
  </si>
  <si>
    <t>Redlands</t>
  </si>
  <si>
    <t>CA-2016-145898</t>
  </si>
  <si>
    <t>CA-2015-130876</t>
  </si>
  <si>
    <t>CA-2015-156755</t>
  </si>
  <si>
    <t>CA-2015-102015</t>
  </si>
  <si>
    <t>CA-2015-142454</t>
  </si>
  <si>
    <t>Round Rock</t>
  </si>
  <si>
    <t>CA-2016-103982</t>
  </si>
  <si>
    <t>CA-2014-159709</t>
  </si>
  <si>
    <t>CA-2014-101560</t>
  </si>
  <si>
    <t>US-2017-141943</t>
  </si>
  <si>
    <t>US-2017-136679</t>
  </si>
  <si>
    <t>CA-2015-115567</t>
  </si>
  <si>
    <t>US-2015-154389</t>
  </si>
  <si>
    <t>CA-2015-134719</t>
  </si>
  <si>
    <t>CA-2017-163335</t>
  </si>
  <si>
    <t>Woonsocket</t>
  </si>
  <si>
    <t>CA-2017-108749</t>
  </si>
  <si>
    <t>US-2015-120502</t>
  </si>
  <si>
    <t>CA-2016-123015</t>
  </si>
  <si>
    <t>CA-2016-148908</t>
  </si>
  <si>
    <t>Rush Hierlooms Collection Rich Wood Bookcases</t>
  </si>
  <si>
    <t>FUR-BO-10004360</t>
  </si>
  <si>
    <t>CA-2017-106432</t>
  </si>
  <si>
    <t>CA-2015-107741</t>
  </si>
  <si>
    <t>CA-2016-122903</t>
  </si>
  <si>
    <t>CA-2014-121006</t>
  </si>
  <si>
    <t>Xerox 4200 Series MultiUse Premium Copy Paper (20Lb. and 84 Bright)</t>
  </si>
  <si>
    <t>OFF-PA-10002479</t>
  </si>
  <si>
    <t>Avery Hi-Liter Comfort Grip Fluorescent Highlighter, Yellow Ink</t>
  </si>
  <si>
    <t>CA-2015-161627</t>
  </si>
  <si>
    <t>Taylor</t>
  </si>
  <si>
    <t>CA-2016-115378</t>
  </si>
  <si>
    <t>CA-2014-111192</t>
  </si>
  <si>
    <t>CA-2015-156146</t>
  </si>
  <si>
    <t>CA-2017-163006</t>
  </si>
  <si>
    <t>Tenex V2T-RE Standard Weight Series Chair Mat, 45" x 53", Lip 25" x 12"</t>
  </si>
  <si>
    <t>FUR-FU-10000305</t>
  </si>
  <si>
    <t>Kirkwood</t>
  </si>
  <si>
    <t>US-2015-124219</t>
  </si>
  <si>
    <t>Sanford Uni-Blazer View Highlighters, Chisel Tip, Yellow</t>
  </si>
  <si>
    <t>OFF-AR-10001026</t>
  </si>
  <si>
    <t>US-2014-121566</t>
  </si>
  <si>
    <t>CA-2017-169929</t>
  </si>
  <si>
    <t>CA-2017-125101</t>
  </si>
  <si>
    <t>CA-2014-141796</t>
  </si>
  <si>
    <t>CA-2017-128734</t>
  </si>
  <si>
    <t>CA-2017-161333</t>
  </si>
  <si>
    <t>CA-2016-111213</t>
  </si>
  <si>
    <t>Microsoft Arc Touch Mouse</t>
  </si>
  <si>
    <t>TEC-AC-10001956</t>
  </si>
  <si>
    <t>CA-2015-154886</t>
  </si>
  <si>
    <t>CA-2017-128335</t>
  </si>
  <si>
    <t>Master Giant Foot Doorstop, Safety Yellow</t>
  </si>
  <si>
    <t>FUR-FU-10003096</t>
  </si>
  <si>
    <t>CA-2016-128972</t>
  </si>
  <si>
    <t>CA-2015-146696</t>
  </si>
  <si>
    <t>Advantus SlideClip Paper Clips</t>
  </si>
  <si>
    <t>OFF-FA-10002983</t>
  </si>
  <si>
    <t>CA-2016-151323</t>
  </si>
  <si>
    <t>CA-2017-155607</t>
  </si>
  <si>
    <t>Deltona</t>
  </si>
  <si>
    <t>CA-2015-123330</t>
  </si>
  <si>
    <t>CA-2017-146626</t>
  </si>
  <si>
    <t>CA-2014-160766</t>
  </si>
  <si>
    <t>Ativa V4110MDD Micro-Cut Shredder</t>
  </si>
  <si>
    <t>TEC-MA-10003979</t>
  </si>
  <si>
    <t>CA-2014-149538</t>
  </si>
  <si>
    <t>CA-2015-127173</t>
  </si>
  <si>
    <t>Ativa MDM8000 8-Sheet Micro-Cut Shredder</t>
  </si>
  <si>
    <t>TEC-MA-10002859</t>
  </si>
  <si>
    <t>Belkin OmniView SE Rackmount Kit</t>
  </si>
  <si>
    <t>OFF-ST-10003324</t>
  </si>
  <si>
    <t>CA-2017-154137</t>
  </si>
  <si>
    <t>CA-2017-125640</t>
  </si>
  <si>
    <t>CA-2016-150658</t>
  </si>
  <si>
    <t>CA-2016-147970</t>
  </si>
  <si>
    <t>CA-2015-153073</t>
  </si>
  <si>
    <t>CA-2014-138450</t>
  </si>
  <si>
    <t>CA-2017-132213</t>
  </si>
  <si>
    <t>CA-2015-147102</t>
  </si>
  <si>
    <t>CA-2014-116568</t>
  </si>
  <si>
    <t>CA-2015-167374</t>
  </si>
  <si>
    <t>CA-2014-158442</t>
  </si>
  <si>
    <t>CA-2015-141936</t>
  </si>
  <si>
    <t>US-2014-140452</t>
  </si>
  <si>
    <t>CA-2015-119102</t>
  </si>
  <si>
    <t>CA-2017-156720</t>
  </si>
  <si>
    <t>CA-2017-132738</t>
  </si>
  <si>
    <t>CA-2015-109001</t>
  </si>
  <si>
    <t>CA-2015-144302</t>
  </si>
  <si>
    <t>CA-2016-108350</t>
  </si>
  <si>
    <t>Petty Cash Envelope</t>
  </si>
  <si>
    <t>OFF-PA-10000501</t>
  </si>
  <si>
    <t>CA-2016-155138</t>
  </si>
  <si>
    <t>US-2015-137533</t>
  </si>
  <si>
    <t>US-2017-133312</t>
  </si>
  <si>
    <t>CA-2017-143217</t>
  </si>
  <si>
    <t>CA-2014-134572</t>
  </si>
  <si>
    <t>CA-2017-151071</t>
  </si>
  <si>
    <t>Hanging Personal Folder File</t>
  </si>
  <si>
    <t>OFF-ST-10000649</t>
  </si>
  <si>
    <t>CA-2015-145485</t>
  </si>
  <si>
    <t>CA-2014-124478</t>
  </si>
  <si>
    <t>CA-2017-160934</t>
  </si>
  <si>
    <t>CA-2017-142090</t>
  </si>
  <si>
    <t>CA-2017-122196</t>
  </si>
  <si>
    <t>CA-2015-136798</t>
  </si>
  <si>
    <t>CA-2016-109722</t>
  </si>
  <si>
    <t>CA-2016-120796</t>
  </si>
  <si>
    <t>CA-2015-162166</t>
  </si>
  <si>
    <t>CA-2015-141243</t>
  </si>
  <si>
    <t>Tops White Computer Printout Paper</t>
  </si>
  <si>
    <t>OFF-PA-10003129</t>
  </si>
  <si>
    <t>US-2017-120607</t>
  </si>
  <si>
    <t>White Envelopes, White Envelopes with Clear Poly Window</t>
  </si>
  <si>
    <t>OFF-EN-10000483</t>
  </si>
  <si>
    <t>CA-2015-134922</t>
  </si>
  <si>
    <t>CA-2015-150511</t>
  </si>
  <si>
    <t>US-2014-104759</t>
  </si>
  <si>
    <t>Newell 338</t>
  </si>
  <si>
    <t>OFF-AR-10001227</t>
  </si>
  <si>
    <t>CA-2016-158694</t>
  </si>
  <si>
    <t>CA-2015-136469</t>
  </si>
  <si>
    <t>CA-2017-141719</t>
  </si>
  <si>
    <t>CA-2014-169803</t>
  </si>
  <si>
    <t>O'Sullivan Cherrywood Estates Traditional Barrister Bookcase</t>
  </si>
  <si>
    <t>FUR-BO-10004690</t>
  </si>
  <si>
    <t>CA-2015-103954</t>
  </si>
  <si>
    <t>CA-2016-155166</t>
  </si>
  <si>
    <t>CA-2017-139304</t>
  </si>
  <si>
    <t>CA-2014-151792</t>
  </si>
  <si>
    <t>US-2017-130953</t>
  </si>
  <si>
    <t>CA-2016-133795</t>
  </si>
  <si>
    <t>CA-2017-136511</t>
  </si>
  <si>
    <t>CA-2014-127558</t>
  </si>
  <si>
    <t>CA-2014-153850</t>
  </si>
  <si>
    <t>Sean Wendt</t>
  </si>
  <si>
    <t>SW-20350</t>
  </si>
  <si>
    <t>US-2017-160465</t>
  </si>
  <si>
    <t>US-2017-139647</t>
  </si>
  <si>
    <t>Angle-D Ring Binders</t>
  </si>
  <si>
    <t>OFF-BI-10000848</t>
  </si>
  <si>
    <t>CA-2015-102876</t>
  </si>
  <si>
    <t>CA-2015-169796</t>
  </si>
  <si>
    <t>CA-2015-158659</t>
  </si>
  <si>
    <t>CA-2014-156006</t>
  </si>
  <si>
    <t>CA-2016-155033</t>
  </si>
  <si>
    <t>CA-2016-136126</t>
  </si>
  <si>
    <t>CA-2017-159688</t>
  </si>
  <si>
    <t>CA-2016-129238</t>
  </si>
  <si>
    <t>AT&amp;T 1080 Phone</t>
  </si>
  <si>
    <t>TEC-PH-10004120</t>
  </si>
  <si>
    <t>CA-2017-155824</t>
  </si>
  <si>
    <t>CA-2014-132227</t>
  </si>
  <si>
    <t>CA-2015-153038</t>
  </si>
  <si>
    <t>Avery 507</t>
  </si>
  <si>
    <t>OFF-LA-10004008</t>
  </si>
  <si>
    <t>US-2017-122714</t>
  </si>
  <si>
    <t>CA-2017-107321</t>
  </si>
  <si>
    <t>CA-2016-149279</t>
  </si>
  <si>
    <t>CA-2014-125171</t>
  </si>
  <si>
    <t>CA-2015-160696</t>
  </si>
  <si>
    <t>Irene Maddox</t>
  </si>
  <si>
    <t>IM-15070</t>
  </si>
  <si>
    <t>CA-2016-109925</t>
  </si>
  <si>
    <t>CA-2014-160066</t>
  </si>
  <si>
    <t>US-2016-131114</t>
  </si>
  <si>
    <t>CA-2015-165050</t>
  </si>
  <si>
    <t>CA-2015-142202</t>
  </si>
  <si>
    <t>CA-2016-164896</t>
  </si>
  <si>
    <t>US-2016-153815</t>
  </si>
  <si>
    <t>CA-2015-122406</t>
  </si>
  <si>
    <t>CA-2015-109708</t>
  </si>
  <si>
    <t>CA-2016-141180</t>
  </si>
  <si>
    <t>CA-2014-156587</t>
  </si>
  <si>
    <t>CA-2016-166226</t>
  </si>
  <si>
    <t>CA-2015-127607</t>
  </si>
  <si>
    <t>Executive Impressions 13-1/2" Indoor/Outdoor Wall Clock</t>
  </si>
  <si>
    <t>FUR-FU-10002685</t>
  </si>
  <si>
    <t>CA-2014-160262</t>
  </si>
  <si>
    <t>CA-2015-153906</t>
  </si>
  <si>
    <t>CA-2017-117926</t>
  </si>
  <si>
    <t>Royal Oak</t>
  </si>
  <si>
    <t>CA-2015-144190</t>
  </si>
  <si>
    <t>CA-2016-125815</t>
  </si>
  <si>
    <t>CA-2017-107125</t>
  </si>
  <si>
    <t>CA-2014-102085</t>
  </si>
  <si>
    <t>CA-2016-151372</t>
  </si>
  <si>
    <t>CA-2017-106782</t>
  </si>
  <si>
    <t>CA-2015-156482</t>
  </si>
  <si>
    <t>CA-2014-157147</t>
  </si>
  <si>
    <t>CA-2017-150931</t>
  </si>
  <si>
    <t>CA-2015-155124</t>
  </si>
  <si>
    <t>CA-2015-106978</t>
  </si>
  <si>
    <t>CA-2017-143651</t>
  </si>
  <si>
    <t>US-2014-138828</t>
  </si>
  <si>
    <t>CA-2017-143245</t>
  </si>
  <si>
    <t>Mary O'Rourke</t>
  </si>
  <si>
    <t>MO-17500</t>
  </si>
  <si>
    <t>CA-2017-117653</t>
  </si>
  <si>
    <t>CA-2017-126438</t>
  </si>
  <si>
    <t>CA-2017-114055</t>
  </si>
  <si>
    <t>CA-2017-101728</t>
  </si>
  <si>
    <t>GE 30522EE2</t>
  </si>
  <si>
    <t>TEC-PH-10000455</t>
  </si>
  <si>
    <t>Gaithersburg</t>
  </si>
  <si>
    <t>CA-2016-160304</t>
  </si>
  <si>
    <t>CA-2017-163125</t>
  </si>
  <si>
    <t>CA-2015-161830</t>
  </si>
  <si>
    <t>Johnson City</t>
  </si>
  <si>
    <t>CA-2017-127306</t>
  </si>
  <si>
    <t>PNY Rapid USB Car Charger - Black</t>
  </si>
  <si>
    <t>TEC-PH-10004875</t>
  </si>
  <si>
    <t>CA-2014-133809</t>
  </si>
  <si>
    <t>US-2014-146353</t>
  </si>
  <si>
    <t>US-2014-161613</t>
  </si>
  <si>
    <t>CA-2017-110884</t>
  </si>
  <si>
    <t>CA-2017-120936</t>
  </si>
  <si>
    <t>CA-2016-130484</t>
  </si>
  <si>
    <t>US-2014-122021</t>
  </si>
  <si>
    <t>Global Italian Leather Office Chair</t>
  </si>
  <si>
    <t>FUR-CH-10003761</t>
  </si>
  <si>
    <t>CA-2016-135776</t>
  </si>
  <si>
    <t>CA-2016-163167</t>
  </si>
  <si>
    <t>CA-2014-151379</t>
  </si>
  <si>
    <t>CA-2017-104080</t>
  </si>
  <si>
    <t>CA-2017-143567</t>
  </si>
  <si>
    <t>Pensacola</t>
  </si>
  <si>
    <t>US-2016-131891</t>
  </si>
  <si>
    <t>US-2014-155817</t>
  </si>
  <si>
    <t>CA-2014-132864</t>
  </si>
  <si>
    <t>OFF-BI-10001922</t>
  </si>
  <si>
    <t>CA-2017-164042</t>
  </si>
  <si>
    <t>CA-2017-131366</t>
  </si>
  <si>
    <t>CA-2017-122490</t>
  </si>
  <si>
    <t>CA-2017-163531</t>
  </si>
  <si>
    <t>CA-2016-125164</t>
  </si>
  <si>
    <t>CA-2014-138940</t>
  </si>
  <si>
    <t>CA-2016-101546</t>
  </si>
  <si>
    <t>CA-2017-136063</t>
  </si>
  <si>
    <t>CA-2015-137526</t>
  </si>
  <si>
    <t>CA-2014-113320</t>
  </si>
  <si>
    <t>CA-2014-107818</t>
  </si>
  <si>
    <t>CA-2014-164469</t>
  </si>
  <si>
    <t>Avery Hi-Liter EverBold Pen Style Fluorescent Highlighters, 4/Pack</t>
  </si>
  <si>
    <t>OFF-AR-10003478</t>
  </si>
  <si>
    <t>CA-2015-124044</t>
  </si>
  <si>
    <t>US-2014-128685</t>
  </si>
  <si>
    <t>US-2016-139388</t>
  </si>
  <si>
    <t>CA-2017-118402</t>
  </si>
  <si>
    <t>CA-2016-136049</t>
  </si>
  <si>
    <t>CA-2017-154123</t>
  </si>
  <si>
    <t>Fred Harton</t>
  </si>
  <si>
    <t>FH-14350</t>
  </si>
  <si>
    <t>CA-2017-106831</t>
  </si>
  <si>
    <t>Xerox 1924</t>
  </si>
  <si>
    <t>OFF-PA-10000682</t>
  </si>
  <si>
    <t>CA-2017-167661</t>
  </si>
  <si>
    <t>Wausau</t>
  </si>
  <si>
    <t>CA-2014-120278</t>
  </si>
  <si>
    <t>CA-2016-152408</t>
  </si>
  <si>
    <t>CA-2014-152562</t>
  </si>
  <si>
    <t>US-2017-136707</t>
  </si>
  <si>
    <t>CA-2016-140018</t>
  </si>
  <si>
    <t>CA-2016-134222</t>
  </si>
  <si>
    <t>CA-2015-140025</t>
  </si>
  <si>
    <t>CA-2017-117436</t>
  </si>
  <si>
    <t>CA-2014-139598</t>
  </si>
  <si>
    <t>CA-2016-111696</t>
  </si>
  <si>
    <t>CA-2016-121370</t>
  </si>
  <si>
    <t>CA-2015-151589</t>
  </si>
  <si>
    <t>Phillip Breyer</t>
  </si>
  <si>
    <t>PB-19210</t>
  </si>
  <si>
    <t>CA-2014-149055</t>
  </si>
  <si>
    <t>Nathan Gelder</t>
  </si>
  <si>
    <t>NG-18430</t>
  </si>
  <si>
    <t>CA-2015-137708</t>
  </si>
  <si>
    <t>CA-2017-136364</t>
  </si>
  <si>
    <t>US-2016-148901</t>
  </si>
  <si>
    <t>CA-2015-120516</t>
  </si>
  <si>
    <t>CA-2015-144722</t>
  </si>
  <si>
    <t>US-2015-141684</t>
  </si>
  <si>
    <t>CA-2015-104346</t>
  </si>
  <si>
    <t>Xerox 1932</t>
  </si>
  <si>
    <t>US-2017-147984</t>
  </si>
  <si>
    <t>Acme Stainless Steel Office Snips</t>
  </si>
  <si>
    <t>OFF-SU-10004115</t>
  </si>
  <si>
    <t>CA-2014-159310</t>
  </si>
  <si>
    <t>Hon Deluxe Fabric Upholstered Stacking Chairs, Squared Back</t>
  </si>
  <si>
    <t>FUR-CH-10002758</t>
  </si>
  <si>
    <t>CA-2014-150301</t>
  </si>
  <si>
    <t>CA-2017-132346</t>
  </si>
  <si>
    <t>CA-2016-101630</t>
  </si>
  <si>
    <t>Newell 328</t>
  </si>
  <si>
    <t>OFF-AR-10000255</t>
  </si>
  <si>
    <t>CA-2017-108091</t>
  </si>
  <si>
    <t>CA-2017-119746</t>
  </si>
  <si>
    <t>Plantronics HL10 Handset Lifter</t>
  </si>
  <si>
    <t>TEC-PH-10000486</t>
  </si>
  <si>
    <t>US-2014-167262</t>
  </si>
  <si>
    <t>US-2016-114888</t>
  </si>
  <si>
    <t>CA-2017-158883</t>
  </si>
  <si>
    <t>CA-2015-123155</t>
  </si>
  <si>
    <t>CA-2015-118227</t>
  </si>
  <si>
    <t>CA-2017-123701</t>
  </si>
  <si>
    <t>CA-2014-112851</t>
  </si>
  <si>
    <t>CA-2016-117660</t>
  </si>
  <si>
    <t>CA-2014-121573</t>
  </si>
  <si>
    <t>Danville</t>
  </si>
  <si>
    <t>US-2017-144582</t>
  </si>
  <si>
    <t>CA-2017-169817</t>
  </si>
  <si>
    <t>CA-2017-126354</t>
  </si>
  <si>
    <t>US-2015-167220</t>
  </si>
  <si>
    <t>CA-2017-103499</t>
  </si>
  <si>
    <t>CA-2016-159989</t>
  </si>
  <si>
    <t>Okidata C331dn Printer</t>
  </si>
  <si>
    <t>TEC-MA-10001972</t>
  </si>
  <si>
    <t>CA-2016-127649</t>
  </si>
  <si>
    <t>CA-2016-123526</t>
  </si>
  <si>
    <t>Theresa Swint</t>
  </si>
  <si>
    <t>TS-21160</t>
  </si>
  <si>
    <t>CA-2016-120005</t>
  </si>
  <si>
    <t>Julia Dunbar</t>
  </si>
  <si>
    <t>JD-16060</t>
  </si>
  <si>
    <t>CA-2017-168123</t>
  </si>
  <si>
    <t>Advantus Map Pennant Flags and Round Head Tacks</t>
  </si>
  <si>
    <t>OFF-FA-10002763</t>
  </si>
  <si>
    <t>CA-2017-164364</t>
  </si>
  <si>
    <t>Dixon Ticonderoga Maple Cedar Pencil, #2</t>
  </si>
  <si>
    <t>OFF-AR-10000315</t>
  </si>
  <si>
    <t>Guy Thornton</t>
  </si>
  <si>
    <t>GT-14755</t>
  </si>
  <si>
    <t>CA-2015-105725</t>
  </si>
  <si>
    <t>Lewiston</t>
  </si>
  <si>
    <t>CA-2015-155054</t>
  </si>
  <si>
    <t>CA-2016-120530</t>
  </si>
  <si>
    <t>US-2015-103996</t>
  </si>
  <si>
    <t>CA-2016-124681</t>
  </si>
  <si>
    <t>CA-2014-123323</t>
  </si>
  <si>
    <t>CA-2014-119151</t>
  </si>
  <si>
    <t>CA-2016-131968</t>
  </si>
  <si>
    <t>CA-2016-159653</t>
  </si>
  <si>
    <t>US-2017-135230</t>
  </si>
  <si>
    <t>CA-2014-106229</t>
  </si>
  <si>
    <t>CA-2015-142601</t>
  </si>
  <si>
    <t>CA-2015-109736</t>
  </si>
  <si>
    <t>CA-2015-129042</t>
  </si>
  <si>
    <t>CA-2017-143126</t>
  </si>
  <si>
    <t>US-2015-122910</t>
  </si>
  <si>
    <t>CA-2017-121643</t>
  </si>
  <si>
    <t>CA-2014-108273</t>
  </si>
  <si>
    <t>CA-2014-112403</t>
  </si>
  <si>
    <t>CA-2017-138149</t>
  </si>
  <si>
    <t>CA-2016-158435</t>
  </si>
  <si>
    <t>Holmes HEPA Air Purifier</t>
  </si>
  <si>
    <t>OFF-AP-10002082</t>
  </si>
  <si>
    <t>CA-2016-166240</t>
  </si>
  <si>
    <t>CA-2017-140298</t>
  </si>
  <si>
    <t>US-2015-138121</t>
  </si>
  <si>
    <t>CA-2014-138681</t>
  </si>
  <si>
    <t>US-2017-154851</t>
  </si>
  <si>
    <t>Hunter Lopez</t>
  </si>
  <si>
    <t>HL-15040</t>
  </si>
  <si>
    <t>CA-2016-101987</t>
  </si>
  <si>
    <t>CA-2016-159912</t>
  </si>
  <si>
    <t>CA-2016-127698</t>
  </si>
  <si>
    <t>CA-2016-169215</t>
  </si>
  <si>
    <t>Logan</t>
  </si>
  <si>
    <t>CA-2014-114510</t>
  </si>
  <si>
    <t>CA-2017-139416</t>
  </si>
  <si>
    <t>CA-2016-133550</t>
  </si>
  <si>
    <t>US-2017-133200</t>
  </si>
  <si>
    <t>CA-2016-116547</t>
  </si>
  <si>
    <t>CA-2016-116232</t>
  </si>
  <si>
    <t>CA-2016-111409</t>
  </si>
  <si>
    <t>CA-2015-112130</t>
  </si>
  <si>
    <t>CA-2014-160738</t>
  </si>
  <si>
    <t>CA-2017-159107</t>
  </si>
  <si>
    <t>CA-2017-132647</t>
  </si>
  <si>
    <t>CA-2017-150987</t>
  </si>
  <si>
    <t>CA-2017-129357</t>
  </si>
  <si>
    <t>CA-2016-139556</t>
  </si>
  <si>
    <t>CA-2014-146885</t>
  </si>
  <si>
    <t>CA-2016-143910</t>
  </si>
  <si>
    <t>CA-2015-147501</t>
  </si>
  <si>
    <t>CA-2017-130141</t>
  </si>
  <si>
    <t>Storex Flexible Poly Binders with Double Pockets</t>
  </si>
  <si>
    <t>OFF-BI-10000831</t>
  </si>
  <si>
    <t>#10 Self-Seal White Envelopes</t>
  </si>
  <si>
    <t>OFF-EN-10002312</t>
  </si>
  <si>
    <t>CA-2016-102162</t>
  </si>
  <si>
    <t>CA-2017-168228</t>
  </si>
  <si>
    <t>CA-2017-116288</t>
  </si>
  <si>
    <t>CA-2015-130456</t>
  </si>
  <si>
    <t>CA-2017-168396</t>
  </si>
  <si>
    <t>Mount Pleasant</t>
  </si>
  <si>
    <t>US-2015-126235</t>
  </si>
  <si>
    <t>CA-2016-101336</t>
  </si>
  <si>
    <t>CA-2017-147228</t>
  </si>
  <si>
    <t>CA-2015-161214</t>
  </si>
  <si>
    <t>CA-2017-145219</t>
  </si>
  <si>
    <t>Tracy Hopkins</t>
  </si>
  <si>
    <t>TH-21550</t>
  </si>
  <si>
    <t>CA-2015-117800</t>
  </si>
  <si>
    <t>CA-2015-159863</t>
  </si>
  <si>
    <t>CA-2016-144540</t>
  </si>
  <si>
    <t>US-2017-165953</t>
  </si>
  <si>
    <t>Gulfport</t>
  </si>
  <si>
    <t>CA-2016-109407</t>
  </si>
  <si>
    <t>US-2017-141852</t>
  </si>
  <si>
    <t>CA-2015-135020</t>
  </si>
  <si>
    <t>US-2015-113327</t>
  </si>
  <si>
    <t>CA-2015-146948</t>
  </si>
  <si>
    <t>US-2017-169502</t>
  </si>
  <si>
    <t>District of Columbia</t>
  </si>
  <si>
    <t>CA-2016-140564</t>
  </si>
  <si>
    <t>CA-2016-129868</t>
  </si>
  <si>
    <t>US-2017-163790</t>
  </si>
  <si>
    <t>US-2016-100405</t>
  </si>
  <si>
    <t>CA-2016-121993</t>
  </si>
  <si>
    <t>CA-2016-120250</t>
  </si>
  <si>
    <t>CA-2015-164427</t>
  </si>
  <si>
    <t>US-2014-150126</t>
  </si>
  <si>
    <t>CA-2015-110947</t>
  </si>
  <si>
    <t>US-2014-121734</t>
  </si>
  <si>
    <t>CA-2016-139395</t>
  </si>
  <si>
    <t>CA-2017-126662</t>
  </si>
  <si>
    <t>US-2015-152128</t>
  </si>
  <si>
    <t>CA-2014-169460</t>
  </si>
  <si>
    <t>CA-2015-111990</t>
  </si>
  <si>
    <t>Rediform Wirebound "Phone Memo" Message Book, 11 x 5-3/4</t>
  </si>
  <si>
    <t>OFF-PA-10001892</t>
  </si>
  <si>
    <t>US-2017-149510</t>
  </si>
  <si>
    <t>CA-2014-101175</t>
  </si>
  <si>
    <t>CA-2017-129490</t>
  </si>
  <si>
    <t>CA-2015-118871</t>
  </si>
  <si>
    <t>CA-2014-110219</t>
  </si>
  <si>
    <t>CA-2014-127383</t>
  </si>
  <si>
    <t>US-2017-117331</t>
  </si>
  <si>
    <t>CA-2015-130218</t>
  </si>
  <si>
    <t>CA-2016-101448</t>
  </si>
  <si>
    <t>US-2014-106334</t>
  </si>
  <si>
    <t>US-2014-165862</t>
  </si>
  <si>
    <t>Avery 5</t>
  </si>
  <si>
    <t>OFF-LA-10003388</t>
  </si>
  <si>
    <t>US-2017-107636</t>
  </si>
  <si>
    <t>GE 2-Jack Phone Line Splitter</t>
  </si>
  <si>
    <t>TEC-PH-10003963</t>
  </si>
  <si>
    <t>CA-2015-126557</t>
  </si>
  <si>
    <t>Multimedia Mailers</t>
  </si>
  <si>
    <t>OFF-EN-10004206</t>
  </si>
  <si>
    <t>CA-2017-113474</t>
  </si>
  <si>
    <t>US-2017-132206</t>
  </si>
  <si>
    <t>CA-2015-104129</t>
  </si>
  <si>
    <t>CA-2017-138464</t>
  </si>
  <si>
    <t>Xerox 1974</t>
  </si>
  <si>
    <t>OFF-PA-10001947</t>
  </si>
  <si>
    <t>CA-2015-163104</t>
  </si>
  <si>
    <t>Manteca</t>
  </si>
  <si>
    <t>CA-2014-140403</t>
  </si>
  <si>
    <t>CA-2016-118759</t>
  </si>
  <si>
    <t>Kelly Collister</t>
  </si>
  <si>
    <t>KC-16540</t>
  </si>
  <si>
    <t>CA-2016-134691</t>
  </si>
  <si>
    <t>CA-2017-152856</t>
  </si>
  <si>
    <t>US-2017-105046</t>
  </si>
  <si>
    <t>Avaya 5420 Digital phone</t>
  </si>
  <si>
    <t>TEC-PH-10004536</t>
  </si>
  <si>
    <t>CA-2014-107454</t>
  </si>
  <si>
    <t>CA-2017-105445</t>
  </si>
  <si>
    <t>CA-2014-109491</t>
  </si>
  <si>
    <t>CA-2017-107167</t>
  </si>
  <si>
    <t>CA-2016-101385</t>
  </si>
  <si>
    <t>US-2016-128678</t>
  </si>
  <si>
    <t>US-2017-111920</t>
  </si>
  <si>
    <t>CA-2016-120873</t>
  </si>
  <si>
    <t>CA-2016-145240</t>
  </si>
  <si>
    <t>CA-2016-118969</t>
  </si>
  <si>
    <t>CA-2016-119935</t>
  </si>
  <si>
    <t>CA-2017-167003</t>
  </si>
  <si>
    <t>US-2014-138247</t>
  </si>
  <si>
    <t>OFF-FA-10002815</t>
  </si>
  <si>
    <t>CA-2014-116757</t>
  </si>
  <si>
    <t>CA-2016-124814</t>
  </si>
  <si>
    <t>CA-2014-103401</t>
  </si>
  <si>
    <t>CA-2017-155075</t>
  </si>
  <si>
    <t>CA-2017-112753</t>
  </si>
  <si>
    <t>CA-2014-150798</t>
  </si>
  <si>
    <t>CA-2017-105921</t>
  </si>
  <si>
    <t>CA-2015-162621</t>
  </si>
  <si>
    <t>CA-2016-109365</t>
  </si>
  <si>
    <t>CA-2014-147235</t>
  </si>
  <si>
    <t>CA-2017-130211</t>
  </si>
  <si>
    <t>Mentor</t>
  </si>
  <si>
    <t>CA-2017-121300</t>
  </si>
  <si>
    <t>CA-2017-156895</t>
  </si>
  <si>
    <t>CA-2017-168641</t>
  </si>
  <si>
    <t>CA-2015-163895</t>
  </si>
  <si>
    <t>US-2017-125717</t>
  </si>
  <si>
    <t>CA-2017-105851</t>
  </si>
  <si>
    <t>CA-2017-115175</t>
  </si>
  <si>
    <t>US-2015-146745</t>
  </si>
  <si>
    <t>CA-2016-147137</t>
  </si>
  <si>
    <t>CA-2015-121965</t>
  </si>
  <si>
    <t>US-2014-147704</t>
  </si>
  <si>
    <t>Wilson Jones Active Use Binders</t>
  </si>
  <si>
    <t>OFF-BI-10001634</t>
  </si>
  <si>
    <t>US-2016-111290</t>
  </si>
  <si>
    <t>CA-2016-162726</t>
  </si>
  <si>
    <t>CA-2016-163398</t>
  </si>
  <si>
    <t>CA-2016-168893</t>
  </si>
  <si>
    <t>Boston 16750 Black Compact Battery Pencil Sharpener</t>
  </si>
  <si>
    <t>OFF-AR-10003772</t>
  </si>
  <si>
    <t>CA-2017-147725</t>
  </si>
  <si>
    <t>CA-2017-119452</t>
  </si>
  <si>
    <t>Southworth 25% Cotton Linen-Finish Paper &amp; Envelopes</t>
  </si>
  <si>
    <t>OFF-PA-10002666</t>
  </si>
  <si>
    <t>US-2017-103226</t>
  </si>
  <si>
    <t>CA-2017-159464</t>
  </si>
  <si>
    <t>Margate</t>
  </si>
  <si>
    <t>CA-2014-117016</t>
  </si>
  <si>
    <t>Greg Hansen</t>
  </si>
  <si>
    <t>GH-14665</t>
  </si>
  <si>
    <t>CA-2015-163090</t>
  </si>
  <si>
    <t>CA-2014-139633</t>
  </si>
  <si>
    <t>CA-2014-160157</t>
  </si>
  <si>
    <t>CA-2017-112900</t>
  </si>
  <si>
    <t>CA-2014-153983</t>
  </si>
  <si>
    <t>CA-2017-132339</t>
  </si>
  <si>
    <t>CA-2014-130624</t>
  </si>
  <si>
    <t>Steve Nguyen</t>
  </si>
  <si>
    <t>SN-20710</t>
  </si>
  <si>
    <t>US-2014-154879</t>
  </si>
  <si>
    <t>CA-2016-100041</t>
  </si>
  <si>
    <t>CA-2015-164336</t>
  </si>
  <si>
    <t>CA-2014-127936</t>
  </si>
  <si>
    <t>Roy Collins</t>
  </si>
  <si>
    <t>RC-19825</t>
  </si>
  <si>
    <t>CA-2016-114538</t>
  </si>
  <si>
    <t>CA-2016-131737</t>
  </si>
  <si>
    <t>US-2014-138758</t>
  </si>
  <si>
    <t>CA-2016-148740</t>
  </si>
  <si>
    <t>CA-2014-142965</t>
  </si>
  <si>
    <t>CA-2016-108868</t>
  </si>
  <si>
    <t>CA-2017-111556</t>
  </si>
  <si>
    <t>CA-2016-156811</t>
  </si>
  <si>
    <t>Highland Park</t>
  </si>
  <si>
    <t>US-2015-122784</t>
  </si>
  <si>
    <t>Balt Solid Wood Rectangular Table</t>
  </si>
  <si>
    <t>FUR-TA-10001857</t>
  </si>
  <si>
    <t>CA-2015-152891</t>
  </si>
  <si>
    <t>Boston 19500 Mighty Mite Electric Pencil Sharpener</t>
  </si>
  <si>
    <t>OFF-AR-10004648</t>
  </si>
  <si>
    <t>CA-2015-140830</t>
  </si>
  <si>
    <t>San Gabriel</t>
  </si>
  <si>
    <t>Beth Thompson</t>
  </si>
  <si>
    <t>BT-11305</t>
  </si>
  <si>
    <t>CA-2014-166954</t>
  </si>
  <si>
    <t>Kensington 6 Outlet MasterPiece HOMEOFFICE Power Control Center</t>
  </si>
  <si>
    <t>OFF-AP-10001391</t>
  </si>
  <si>
    <t>CA-2016-158575</t>
  </si>
  <si>
    <t>Elkhart</t>
  </si>
  <si>
    <t>US-2017-169320</t>
  </si>
  <si>
    <t>US-2016-165078</t>
  </si>
  <si>
    <t>Helen Andreada</t>
  </si>
  <si>
    <t>HA-14920</t>
  </si>
  <si>
    <t>CA-2017-117044</t>
  </si>
  <si>
    <t>CA-2017-111332</t>
  </si>
  <si>
    <t>US-2017-163195</t>
  </si>
  <si>
    <t>CA-2016-127642</t>
  </si>
  <si>
    <t>Ralph Ritter</t>
  </si>
  <si>
    <t>RR-19315</t>
  </si>
  <si>
    <t>CA-2017-162565</t>
  </si>
  <si>
    <t>CA-2015-155600</t>
  </si>
  <si>
    <t>CA-2017-153654</t>
  </si>
  <si>
    <t>CA-2017-107748</t>
  </si>
  <si>
    <t>US-2017-100482</t>
  </si>
  <si>
    <t>CA-2017-169894</t>
  </si>
  <si>
    <t>CA-2016-120355</t>
  </si>
  <si>
    <t>CA-2017-105410</t>
  </si>
  <si>
    <t>CA-2017-130309</t>
  </si>
  <si>
    <t>Portage</t>
  </si>
  <si>
    <t>US-2014-129609</t>
  </si>
  <si>
    <t>CA-2017-133501</t>
  </si>
  <si>
    <t>CA-2015-125234</t>
  </si>
  <si>
    <t>Bullhead City</t>
  </si>
  <si>
    <t>CA-2015-154795</t>
  </si>
  <si>
    <t>Recycled Interoffice Envelopes with Re-Use-A-Seal Closure, 10 x 13</t>
  </si>
  <si>
    <t>OFF-EN-10003798</t>
  </si>
  <si>
    <t>CA-2015-112375</t>
  </si>
  <si>
    <t>CA-2017-107909</t>
  </si>
  <si>
    <t>CA-2017-149853</t>
  </si>
  <si>
    <t>CA-2017-118360</t>
  </si>
  <si>
    <t>CA-2016-153346</t>
  </si>
  <si>
    <t>US-2015-147662</t>
  </si>
  <si>
    <t>Acco Hanging Data Binders</t>
  </si>
  <si>
    <t>OFF-BI-10002160</t>
  </si>
  <si>
    <t>Google Nexus 5</t>
  </si>
  <si>
    <t>TEC-PH-10002834</t>
  </si>
  <si>
    <t>CA-2014-152345</t>
  </si>
  <si>
    <t>US-2017-136189</t>
  </si>
  <si>
    <t>CA-2015-136735</t>
  </si>
  <si>
    <t>Tennsco Regal Shelving Units</t>
  </si>
  <si>
    <t>OFF-ST-10001963</t>
  </si>
  <si>
    <t>CA-2015-115945</t>
  </si>
  <si>
    <t>CA-2014-123127</t>
  </si>
  <si>
    <t>Hewlett-Packard Deskjet D4360 Printer</t>
  </si>
  <si>
    <t>TEC-MA-10003246</t>
  </si>
  <si>
    <t>CA-2014-125829</t>
  </si>
  <si>
    <t>CA-2016-161095</t>
  </si>
  <si>
    <t>CA-2014-162278</t>
  </si>
  <si>
    <t>CA-2016-121601</t>
  </si>
  <si>
    <t>CA-2014-123253</t>
  </si>
  <si>
    <t>CA-2017-129021</t>
  </si>
  <si>
    <t>CA-2017-117261</t>
  </si>
  <si>
    <t>Citrus Heights</t>
  </si>
  <si>
    <t>CA-2017-169124</t>
  </si>
  <si>
    <t>CA-2017-101581</t>
  </si>
  <si>
    <t>Nokia Lumia 521 (T-Mobile)</t>
  </si>
  <si>
    <t>TEC-PH-10004896</t>
  </si>
  <si>
    <t>CA-2017-130967</t>
  </si>
  <si>
    <t>CA-2017-102407</t>
  </si>
  <si>
    <t>US-2015-117184</t>
  </si>
  <si>
    <t>CA-2017-127516</t>
  </si>
  <si>
    <t>CA-2015-105690</t>
  </si>
  <si>
    <t>CA-2014-103100</t>
  </si>
  <si>
    <t>CA-2014-166989</t>
  </si>
  <si>
    <t>Adams Write n' Stick Phone Message Book, 11" X 5 1/4", 200 Messages</t>
  </si>
  <si>
    <t>OFF-PA-10004470</t>
  </si>
  <si>
    <t>US-2016-107440</t>
  </si>
  <si>
    <t>CA-2017-151358</t>
  </si>
  <si>
    <t>CA-2015-123456</t>
  </si>
  <si>
    <t>CA-2015-142692</t>
  </si>
  <si>
    <t>Murray</t>
  </si>
  <si>
    <t>US-2017-158505</t>
  </si>
  <si>
    <t>CA-2016-123806</t>
  </si>
  <si>
    <t>Howard Miller 12-3/4 Diameter Accuwave DS  Wall Clock</t>
  </si>
  <si>
    <t>FUR-FU-10003930</t>
  </si>
  <si>
    <t>CA-2015-166975</t>
  </si>
  <si>
    <t>US-2017-124821</t>
  </si>
  <si>
    <t>Logitech Wireless Headset H600 Over-The-Head Design</t>
  </si>
  <si>
    <t>TEC-AC-10004001</t>
  </si>
  <si>
    <t>US-2016-131611</t>
  </si>
  <si>
    <t>CA-2017-110429</t>
  </si>
  <si>
    <t>CA-2017-123351</t>
  </si>
  <si>
    <t>Moorhead</t>
  </si>
  <si>
    <t>CA-2017-158344</t>
  </si>
  <si>
    <t>CA-2017-164819</t>
  </si>
  <si>
    <t>CA-2017-118367</t>
  </si>
  <si>
    <t>CA-2016-124793</t>
  </si>
  <si>
    <t>CA-2015-101924</t>
  </si>
  <si>
    <t>CA-2017-163160</t>
  </si>
  <si>
    <t>CA-2015-155068</t>
  </si>
  <si>
    <t>Sanford Liquid Accent Highlighters</t>
  </si>
  <si>
    <t>OFF-AR-10002656</t>
  </si>
  <si>
    <t>CA-2014-168130</t>
  </si>
  <si>
    <t>CA-2016-157336</t>
  </si>
  <si>
    <t>CA-2017-117702</t>
  </si>
  <si>
    <t>CA-2014-138436</t>
  </si>
  <si>
    <t>CA-2016-159142</t>
  </si>
  <si>
    <t>CA-2014-133704</t>
  </si>
  <si>
    <t>CA-2017-158673</t>
  </si>
  <si>
    <t>CA-2017-147144</t>
  </si>
  <si>
    <t>CA-2017-104024</t>
  </si>
  <si>
    <t>CA-2016-162404</t>
  </si>
  <si>
    <t>CA-2014-168823</t>
  </si>
  <si>
    <t>While You Were Out Pads, 50 per Pad, 4 x 5 1/4, Green Cycle</t>
  </si>
  <si>
    <t>OFF-PA-10004000</t>
  </si>
  <si>
    <t>CA-2017-100223</t>
  </si>
  <si>
    <t>CA-2016-113803</t>
  </si>
  <si>
    <t>CA-2015-154970</t>
  </si>
  <si>
    <t>Urbandale</t>
  </si>
  <si>
    <t>CA-2017-120327</t>
  </si>
  <si>
    <t>US-2014-102631</t>
  </si>
  <si>
    <t>CA-2016-108644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</si>
  <si>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</si>
  <si>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</si>
  <si>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</si>
  <si>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</si>
  <si>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</si>
  <si>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CA-2017-149881</t>
  </si>
  <si>
    <t>CA-2015-111234</t>
  </si>
  <si>
    <t>Park Ridge Embossed Executive Business Envelopes</t>
  </si>
  <si>
    <t>OFF-EN-10004007</t>
  </si>
  <si>
    <t>CA-2014-103590</t>
  </si>
  <si>
    <t>Mishawaka</t>
  </si>
  <si>
    <t>CA-2016-164637</t>
  </si>
  <si>
    <t>CA-2014-166457</t>
  </si>
  <si>
    <t>Xerox 1921</t>
  </si>
  <si>
    <t>OFF-PA-10004965</t>
  </si>
  <si>
    <t>CA-2017-109715</t>
  </si>
  <si>
    <t>CA-2014-145387</t>
  </si>
  <si>
    <t>CA-2015-143105</t>
  </si>
  <si>
    <t>GBC Clear Cover, 8-1/2 x 11, unpunched, 25 covers per pack</t>
  </si>
  <si>
    <t>OFF-BI-10001072</t>
  </si>
  <si>
    <t>US-2016-161683</t>
  </si>
  <si>
    <t>US-2015-134271</t>
  </si>
  <si>
    <t>CA-2016-124233</t>
  </si>
  <si>
    <t>CA-2015-154200</t>
  </si>
  <si>
    <t>Jabra BIZ 2300 Duo QD Duo Corded†Headset</t>
  </si>
  <si>
    <t>TEC-PH-10001254</t>
  </si>
  <si>
    <t>CA-2015-150875</t>
  </si>
  <si>
    <t>CA-2015-129392</t>
  </si>
  <si>
    <t>CA-2017-166709</t>
  </si>
  <si>
    <t>Iowa City</t>
  </si>
  <si>
    <t>CA-2016-157714</t>
  </si>
  <si>
    <t>CA-2017-112536</t>
  </si>
  <si>
    <t>CA-2016-111493</t>
  </si>
  <si>
    <t>CA-2016-143749</t>
  </si>
  <si>
    <t>US-2017-136868</t>
  </si>
  <si>
    <t>CA-2017-128426</t>
  </si>
  <si>
    <t>US-2017-119039</t>
  </si>
  <si>
    <t>CA-2016-148593</t>
  </si>
  <si>
    <t>CA-2014-128846</t>
  </si>
  <si>
    <t>CA-2015-154340</t>
  </si>
  <si>
    <t>CA-2016-152163</t>
  </si>
  <si>
    <t>Xerox 210</t>
  </si>
  <si>
    <t>OFF-PA-10000788</t>
  </si>
  <si>
    <t>CA-2017-100601</t>
  </si>
  <si>
    <t>Xerox 1973</t>
  </si>
  <si>
    <t>OFF-PA-10002968</t>
  </si>
  <si>
    <t>CA-2015-100216</t>
  </si>
  <si>
    <t>CA-2014-157924</t>
  </si>
  <si>
    <t>CA-2015-160213</t>
  </si>
  <si>
    <t>US-2017-106131</t>
  </si>
  <si>
    <t>Imation†8GB Mini TravelDrive USB 2.0†Flash Drive</t>
  </si>
  <si>
    <t>TEC-AC-10003027</t>
  </si>
  <si>
    <t>CA-2015-163587</t>
  </si>
  <si>
    <t>CA-2017-115546</t>
  </si>
  <si>
    <t>US-2016-164588</t>
  </si>
  <si>
    <t>CA-2014-126907</t>
  </si>
  <si>
    <t>CA-2015-101091</t>
  </si>
  <si>
    <t>CA-2016-139689</t>
  </si>
  <si>
    <t>CA-2017-100160</t>
  </si>
  <si>
    <t>Randy Bradley</t>
  </si>
  <si>
    <t>RB-19330</t>
  </si>
  <si>
    <t>CA-2017-106068</t>
  </si>
  <si>
    <t>Tenex Contemporary Contur Chairmats for Low and Medium Pile Carpet, Computer, 39" x 49"</t>
  </si>
  <si>
    <t>CA-2015-136196</t>
  </si>
  <si>
    <t>CA-2017-112725</t>
  </si>
  <si>
    <t>US-2014-107699</t>
  </si>
  <si>
    <t>CA-2016-136287</t>
  </si>
  <si>
    <t>Ultra Door Kickplate, 8"H x 34"W</t>
  </si>
  <si>
    <t>FUR-FU-10003798</t>
  </si>
  <si>
    <t>CA-2017-127313</t>
  </si>
  <si>
    <t>Deer Park</t>
  </si>
  <si>
    <t>CA-2016-117226</t>
  </si>
  <si>
    <t>CA-2017-110926</t>
  </si>
  <si>
    <t>CA-2017-105914</t>
  </si>
  <si>
    <t>Epson WorkForce WF-2530 All-in-One Printer, Copier Scanner</t>
  </si>
  <si>
    <t>TEC-MA-10000029</t>
  </si>
  <si>
    <t>CA-2014-128839</t>
  </si>
  <si>
    <t>CA-2015-111703</t>
  </si>
  <si>
    <t>CA-2014-115336</t>
  </si>
  <si>
    <t>CA-2015-121272</t>
  </si>
  <si>
    <t>CA-2014-127299</t>
  </si>
  <si>
    <t>CA-2017-156769</t>
  </si>
  <si>
    <t>CA-2017-123239</t>
  </si>
  <si>
    <t>CA-2014-127523</t>
  </si>
  <si>
    <t>CA-2017-133823</t>
  </si>
  <si>
    <t>CA-2017-117394</t>
  </si>
  <si>
    <t>CA-2015-153416</t>
  </si>
  <si>
    <t>CA-2016-163573</t>
  </si>
  <si>
    <t>CA-2015-116687</t>
  </si>
  <si>
    <t>CA-2015-153717</t>
  </si>
  <si>
    <t>Anderson Hickey Conga Table Tops &amp; Accessories</t>
  </si>
  <si>
    <t>FUR-TA-10003837</t>
  </si>
  <si>
    <t>CA-2015-105599</t>
  </si>
  <si>
    <t>US-2016-148334</t>
  </si>
  <si>
    <t>US-2017-155999</t>
  </si>
  <si>
    <t>GE DSL Phone Line Filter</t>
  </si>
  <si>
    <t>TEC-PH-10000439</t>
  </si>
  <si>
    <t>CA-2017-137456</t>
  </si>
  <si>
    <t>US-2017-102288</t>
  </si>
  <si>
    <t>CA-2014-116904</t>
  </si>
  <si>
    <t>CA-2015-102491</t>
  </si>
  <si>
    <t>Cisco 9971 IP Video Phone Charcoal</t>
  </si>
  <si>
    <t>TEC-MA-10000864</t>
  </si>
  <si>
    <t>CA-2017-166576</t>
  </si>
  <si>
    <t>CA-2016-161473</t>
  </si>
  <si>
    <t>US-2014-156559</t>
  </si>
  <si>
    <t>CA-2016-111913</t>
  </si>
  <si>
    <t>CA-2017-163692</t>
  </si>
  <si>
    <t>US-2017-151316</t>
  </si>
  <si>
    <t>CA-2016-140417</t>
  </si>
  <si>
    <t>CA-2015-165414</t>
  </si>
  <si>
    <t>CA-2015-100685</t>
  </si>
  <si>
    <t>CA-2017-108112</t>
  </si>
  <si>
    <t>US-2015-164308</t>
  </si>
  <si>
    <t>CA-2015-156104</t>
  </si>
  <si>
    <t>CA-2016-145303</t>
  </si>
  <si>
    <t>CA-2014-102673</t>
  </si>
  <si>
    <t>US-2014-130358</t>
  </si>
  <si>
    <t>US-2016-122182</t>
  </si>
  <si>
    <t>US-2015-138716</t>
  </si>
  <si>
    <t>CA-2016-129196</t>
  </si>
  <si>
    <t>CA-2015-124058</t>
  </si>
  <si>
    <t>CA-2014-163034</t>
  </si>
  <si>
    <t>CA-2014-122931</t>
  </si>
  <si>
    <t>Hon 30" x 60" Table with Locking Drawer</t>
  </si>
  <si>
    <t>FUR-TA-10004175</t>
  </si>
  <si>
    <t>CA-2017-136350</t>
  </si>
  <si>
    <t>US-2015-166520</t>
  </si>
  <si>
    <t>CA-2017-100356</t>
  </si>
  <si>
    <t>CA-2015-136378</t>
  </si>
  <si>
    <t>CA-2015-137750</t>
  </si>
  <si>
    <t>CA-2014-110786</t>
  </si>
  <si>
    <t>DYMO CardScan Personal V9 Business Card Scanner</t>
  </si>
  <si>
    <t>TEC-MA-10003183</t>
  </si>
  <si>
    <t>CA-2015-148859</t>
  </si>
  <si>
    <t>US-2016-108777</t>
  </si>
  <si>
    <t>CA-2016-169957</t>
  </si>
  <si>
    <t>CA-2017-124296</t>
  </si>
  <si>
    <t>CA-2017-139311</t>
  </si>
  <si>
    <t>CA-2017-130764</t>
  </si>
  <si>
    <t>CA-2014-154963</t>
  </si>
  <si>
    <t>CA-2015-165624</t>
  </si>
  <si>
    <t>CA-2015-153612</t>
  </si>
  <si>
    <t>CA-2017-100811</t>
  </si>
  <si>
    <t>CA-2017-144463</t>
  </si>
  <si>
    <t>CA-2015-107468</t>
  </si>
  <si>
    <t>US-2015-168732</t>
  </si>
  <si>
    <t>CA-2016-145730</t>
  </si>
  <si>
    <t>CA-2014-116834</t>
  </si>
  <si>
    <t>US-2015-149629</t>
  </si>
  <si>
    <t>CA-2015-105627</t>
  </si>
  <si>
    <t>Boston 1900 Electric Pencil Sharpener</t>
  </si>
  <si>
    <t>OFF-AR-10002704</t>
  </si>
  <si>
    <t>CA-2015-161998</t>
  </si>
  <si>
    <t>CA-2014-137589</t>
  </si>
  <si>
    <t>CA-2014-122588</t>
  </si>
  <si>
    <t>US-2016-159415</t>
  </si>
  <si>
    <t>CA-2017-112333</t>
  </si>
  <si>
    <t>CA-2016-108735</t>
  </si>
  <si>
    <t>CA-2016-135265</t>
  </si>
  <si>
    <t>CA-2017-119564</t>
  </si>
  <si>
    <t>CA-2014-114517</t>
  </si>
  <si>
    <t>CA-2017-101308</t>
  </si>
  <si>
    <t>US-2016-116400</t>
  </si>
  <si>
    <t>CA-2016-167556</t>
  </si>
  <si>
    <t>Sterling Heights</t>
  </si>
  <si>
    <t>CA-2015-132374</t>
  </si>
  <si>
    <t>CA-2014-135090</t>
  </si>
  <si>
    <t>US-2015-163685</t>
  </si>
  <si>
    <t>CA-2016-146010</t>
  </si>
  <si>
    <t>CA-2016-149902</t>
  </si>
  <si>
    <t>CA-2014-164910</t>
  </si>
  <si>
    <t>CA-2016-120257</t>
  </si>
  <si>
    <t>CA-2017-134838</t>
  </si>
  <si>
    <t>CA-2015-113901</t>
  </si>
  <si>
    <t>CA-2016-156573</t>
  </si>
  <si>
    <t>CA-2016-114951</t>
  </si>
  <si>
    <t>CA-2014-133228</t>
  </si>
  <si>
    <t>Advantus Panel Wall Acrylic Frame</t>
  </si>
  <si>
    <t>FUR-FU-10004020</t>
  </si>
  <si>
    <t>CA-2017-152961</t>
  </si>
  <si>
    <t>RCA ViSYS 25423RE1 Corded phone</t>
  </si>
  <si>
    <t>TEC-PH-10003535</t>
  </si>
  <si>
    <t>US-2016-151862</t>
  </si>
  <si>
    <t>CA-2014-121167</t>
  </si>
  <si>
    <t>CA-2016-119963</t>
  </si>
  <si>
    <t>Homestead</t>
  </si>
  <si>
    <t>CA-2017-167871</t>
  </si>
  <si>
    <t>CA-2016-133144</t>
  </si>
  <si>
    <t>US-2016-142685</t>
  </si>
  <si>
    <t>CA-2017-160458</t>
  </si>
  <si>
    <t>CA-2017-117863</t>
  </si>
  <si>
    <t>US-2016-143448</t>
  </si>
  <si>
    <t>CA-2015-118955</t>
  </si>
  <si>
    <t>Anthony Witt</t>
  </si>
  <si>
    <t>AW-10840</t>
  </si>
  <si>
    <t>CA-2017-123001</t>
  </si>
  <si>
    <t>CA-2016-132094</t>
  </si>
  <si>
    <t>Harlingen</t>
  </si>
  <si>
    <t>CA-2016-162082</t>
  </si>
  <si>
    <t>Bradley Nguyen</t>
  </si>
  <si>
    <t>BN-11515</t>
  </si>
  <si>
    <t>CA-2014-103940</t>
  </si>
  <si>
    <t>CA-2017-146920</t>
  </si>
  <si>
    <t>CA-2016-110044</t>
  </si>
  <si>
    <t>US-2015-148817</t>
  </si>
  <si>
    <t>US-2017-142573</t>
  </si>
  <si>
    <t>CA-2017-148068</t>
  </si>
  <si>
    <t>Pearland</t>
  </si>
  <si>
    <t>CA-2017-126788</t>
  </si>
  <si>
    <t>CA-2015-167010</t>
  </si>
  <si>
    <t>US-2015-119312</t>
  </si>
  <si>
    <t>CA-2015-151043</t>
  </si>
  <si>
    <t>Baytown</t>
  </si>
  <si>
    <t>CA-2015-121097</t>
  </si>
  <si>
    <t>CA-2017-157980</t>
  </si>
  <si>
    <t>Stuart Calhoun</t>
  </si>
  <si>
    <t>SC-20800</t>
  </si>
  <si>
    <t>CA-2017-102267</t>
  </si>
  <si>
    <t>CA-2017-134285</t>
  </si>
  <si>
    <t>CA-2017-110212</t>
  </si>
  <si>
    <t>US-2014-112200</t>
  </si>
  <si>
    <t>US-2016-144547</t>
  </si>
  <si>
    <t>US-2016-163881</t>
  </si>
  <si>
    <t>CA-2014-100895</t>
  </si>
  <si>
    <t>Sanford Colorific Scented Colored Pencils, 12/Pack</t>
  </si>
  <si>
    <t>OFF-AR-10004511</t>
  </si>
  <si>
    <t>CA-2016-167759</t>
  </si>
  <si>
    <t>US-2017-127341</t>
  </si>
  <si>
    <t>CA-2014-152849</t>
  </si>
  <si>
    <t>CA-2015-129896</t>
  </si>
  <si>
    <t>CA-2014-151001</t>
  </si>
  <si>
    <t>CA-2016-140641</t>
  </si>
  <si>
    <t>CA-2016-136231</t>
  </si>
  <si>
    <t>CA-2015-132486</t>
  </si>
  <si>
    <t>CA-2017-146360</t>
  </si>
  <si>
    <t>CA-2014-124709</t>
  </si>
  <si>
    <t>Champaign</t>
  </si>
  <si>
    <t>CA-2015-157133</t>
  </si>
  <si>
    <t>CA-2017-123246</t>
  </si>
  <si>
    <t>CA-2014-135755</t>
  </si>
  <si>
    <t>CA-2017-154039</t>
  </si>
  <si>
    <t>CA-2014-140816</t>
  </si>
  <si>
    <t>US-2017-105389</t>
  </si>
  <si>
    <t>Jabra SPEAK 410 Multidevice Speakerphone</t>
  </si>
  <si>
    <t>TEC-PH-10002824</t>
  </si>
  <si>
    <t>US-2017-131849</t>
  </si>
  <si>
    <t>CA-2017-130526</t>
  </si>
  <si>
    <t>CA-2015-127593</t>
  </si>
  <si>
    <t>CA-2015-142377</t>
  </si>
  <si>
    <t>CA-2017-161053</t>
  </si>
  <si>
    <t>Office Impressions Heavy Duty Welded Shelving &amp; Multimedia Storage Drawers</t>
  </si>
  <si>
    <t>OFF-ST-10001097</t>
  </si>
  <si>
    <t>Canton</t>
  </si>
  <si>
    <t>CA-2017-129000</t>
  </si>
  <si>
    <t>CA-2014-101931</t>
  </si>
  <si>
    <t>US-2014-109162</t>
  </si>
  <si>
    <t>Logitech Illuminated Ultrathin Keyboard with Backlighting</t>
  </si>
  <si>
    <t>TEC-AC-10004814</t>
  </si>
  <si>
    <t>CA-2014-126760</t>
  </si>
  <si>
    <t>CA-2014-100363</t>
  </si>
  <si>
    <t>CA-2014-105984</t>
  </si>
  <si>
    <t>US-2015-111927</t>
  </si>
  <si>
    <t>CA-2017-141733</t>
  </si>
  <si>
    <t>Fellowes Personal Hanging Folder Files, Navy</t>
  </si>
  <si>
    <t>CA-2014-132801</t>
  </si>
  <si>
    <t>CA-2015-140984</t>
  </si>
  <si>
    <t>Durable Pressboard Binders</t>
  </si>
  <si>
    <t>OFF-BI-10003655</t>
  </si>
  <si>
    <t>CA-2017-141873</t>
  </si>
  <si>
    <t>Mobile</t>
  </si>
  <si>
    <t>CA-2015-102582</t>
  </si>
  <si>
    <t>CA-2016-152471</t>
  </si>
  <si>
    <t>CA-2015-103961</t>
  </si>
  <si>
    <t>CA-2017-147753</t>
  </si>
  <si>
    <t>CA-2015-113628</t>
  </si>
  <si>
    <t>CA-2016-156503</t>
  </si>
  <si>
    <t>Motorola Moto X</t>
  </si>
  <si>
    <t>TEC-PH-10002483</t>
  </si>
  <si>
    <t>CA-2017-147760</t>
  </si>
  <si>
    <t>CA-2017-121314</t>
  </si>
  <si>
    <t>US-2014-117163</t>
  </si>
  <si>
    <t>CA-2015-163762</t>
  </si>
  <si>
    <t>Altoona</t>
  </si>
  <si>
    <t>CA-2015-111325</t>
  </si>
  <si>
    <t>CA-2014-107139</t>
  </si>
  <si>
    <t>US-2016-133508</t>
  </si>
  <si>
    <t>CA-2016-169971</t>
  </si>
  <si>
    <t>CA-2016-144218</t>
  </si>
  <si>
    <t>CA-2017-112487</t>
  </si>
  <si>
    <t>CA-2017-125752</t>
  </si>
  <si>
    <t>CA-2017-165204</t>
  </si>
  <si>
    <t>CA-2015-135314</t>
  </si>
  <si>
    <t>Manhattan</t>
  </si>
  <si>
    <t>CA-2014-149643</t>
  </si>
  <si>
    <t>CA-2017-118521</t>
  </si>
  <si>
    <t>US-2017-148768</t>
  </si>
  <si>
    <t>CA-2015-107937</t>
  </si>
  <si>
    <t>US-2014-102715</t>
  </si>
  <si>
    <t>CA-2014-115357</t>
  </si>
  <si>
    <t>US-2016-101196</t>
  </si>
  <si>
    <t>CA-2016-155530</t>
  </si>
  <si>
    <t>CA-2014-153913</t>
  </si>
  <si>
    <t>Joel Jenkins</t>
  </si>
  <si>
    <t>JJ-15760</t>
  </si>
  <si>
    <t>CA-2015-103205</t>
  </si>
  <si>
    <t>CA-2016-163153</t>
  </si>
  <si>
    <t>CA-2017-125878</t>
  </si>
  <si>
    <t>West Allis</t>
  </si>
  <si>
    <t>CA-2016-156251</t>
  </si>
  <si>
    <t>CA-2017-104577</t>
  </si>
  <si>
    <t>CA-2015-167745</t>
  </si>
  <si>
    <t>CA-2016-111283</t>
  </si>
  <si>
    <t>CA-2016-116799</t>
  </si>
  <si>
    <t>CA-2017-161956</t>
  </si>
  <si>
    <t>CA-2016-149979</t>
  </si>
  <si>
    <t>Rock Hill</t>
  </si>
  <si>
    <t>CA-2014-113047</t>
  </si>
  <si>
    <t>CA-2016-137848</t>
  </si>
  <si>
    <t>CA-2016-133340</t>
  </si>
  <si>
    <t>CA-2016-115476</t>
  </si>
  <si>
    <t>Roland Murray</t>
  </si>
  <si>
    <t>RM-19750</t>
  </si>
  <si>
    <t>CA-2017-168193</t>
  </si>
  <si>
    <t>CA-2015-109575</t>
  </si>
  <si>
    <t>CA-2016-165169</t>
  </si>
  <si>
    <t>CA-2016-151512</t>
  </si>
  <si>
    <t>CA-2017-127264</t>
  </si>
  <si>
    <t>US-2014-169789</t>
  </si>
  <si>
    <t>CA-2017-144036</t>
  </si>
  <si>
    <t>CA-2016-151155</t>
  </si>
  <si>
    <t>CA-2016-105900</t>
  </si>
  <si>
    <t>CA-2016-142370</t>
  </si>
  <si>
    <t>CA-2017-144568</t>
  </si>
  <si>
    <t>Olympia</t>
  </si>
  <si>
    <t>CA-2014-135608</t>
  </si>
  <si>
    <t>CA-2017-166198</t>
  </si>
  <si>
    <t>CA-2017-113670</t>
  </si>
  <si>
    <t>Mesquite</t>
  </si>
  <si>
    <t>CA-2014-120544</t>
  </si>
  <si>
    <t>CA-2017-160087</t>
  </si>
  <si>
    <t>CA-2015-104941</t>
  </si>
  <si>
    <t>CA-2016-126543</t>
  </si>
  <si>
    <t>CA-2017-169411</t>
  </si>
  <si>
    <t>KeyTronic†6101 Series -†Keyboard†- Black</t>
  </si>
  <si>
    <t>TEC-AC-10004114</t>
  </si>
  <si>
    <t>CA-2017-160416</t>
  </si>
  <si>
    <t>Eldon File Chest Portable File</t>
  </si>
  <si>
    <t>OFF-ST-10001034</t>
  </si>
  <si>
    <t>CA-2014-140039</t>
  </si>
  <si>
    <t>CA-2015-151680</t>
  </si>
  <si>
    <t>CA-2016-142097</t>
  </si>
  <si>
    <t>US-2015-131359</t>
  </si>
  <si>
    <t>Lexmark S315 Color Inkjet Printer</t>
  </si>
  <si>
    <t>TEC-MA-10000597</t>
  </si>
  <si>
    <t>CA-2017-140760</t>
  </si>
  <si>
    <t>CA-2016-108567</t>
  </si>
  <si>
    <t>Jasper Cacioppo</t>
  </si>
  <si>
    <t>JC-15340</t>
  </si>
  <si>
    <t>CA-2016-102792</t>
  </si>
  <si>
    <t>CA-2015-132626</t>
  </si>
  <si>
    <t>CA-2015-156440</t>
  </si>
  <si>
    <t>CA-2017-154109</t>
  </si>
  <si>
    <t>CA-2016-104969</t>
  </si>
  <si>
    <t>CA-2014-129364</t>
  </si>
  <si>
    <t>US-2017-129777</t>
  </si>
  <si>
    <t>CA-2016-155005</t>
  </si>
  <si>
    <t>CA-2016-161676</t>
  </si>
  <si>
    <t>CA-2015-128083</t>
  </si>
  <si>
    <t>CA-2017-158036</t>
  </si>
  <si>
    <t>CA-2017-168102</t>
  </si>
  <si>
    <t>CA-2017-133004</t>
  </si>
  <si>
    <t>CA-2017-109960</t>
  </si>
  <si>
    <t>CA-2015-168459</t>
  </si>
  <si>
    <t>CA-2014-146528</t>
  </si>
  <si>
    <t>CA-2014-156594</t>
  </si>
  <si>
    <t>CA-2016-145177</t>
  </si>
  <si>
    <t>CA-2017-132178</t>
  </si>
  <si>
    <t>CA-2017-155957</t>
  </si>
  <si>
    <t>CA-2014-169726</t>
  </si>
  <si>
    <t>CA-2017-113530</t>
  </si>
  <si>
    <t>Macon</t>
  </si>
  <si>
    <t>CA-2014-159184</t>
  </si>
  <si>
    <t>CA-2016-109743</t>
  </si>
  <si>
    <t>CA-2017-141929</t>
  </si>
  <si>
    <t>CA-2016-154536</t>
  </si>
  <si>
    <t>CA-2017-112529</t>
  </si>
  <si>
    <t>CA-2015-110093</t>
  </si>
  <si>
    <t>US-2016-131674</t>
  </si>
  <si>
    <t>CA-2014-140228</t>
  </si>
  <si>
    <t>CA-2014-163559</t>
  </si>
  <si>
    <t>CA-2016-119683</t>
  </si>
  <si>
    <t>Seth Thomas 12" Clock w/ Goldtone Case</t>
  </si>
  <si>
    <t>FUR-FU-10004960</t>
  </si>
  <si>
    <t>CA-2017-112956</t>
  </si>
  <si>
    <t>CA-2014-159835</t>
  </si>
  <si>
    <t>CA-2017-138310</t>
  </si>
  <si>
    <t>CA-2014-102869</t>
  </si>
  <si>
    <t>CA-2017-148012</t>
  </si>
  <si>
    <t>CA-2016-164154</t>
  </si>
  <si>
    <t>CA-2016-108434</t>
  </si>
  <si>
    <t>CA-2014-154186</t>
  </si>
  <si>
    <t>CA-2017-146535</t>
  </si>
  <si>
    <t>CA-2017-158729</t>
  </si>
  <si>
    <t>CA-2017-121839</t>
  </si>
  <si>
    <t>CA-2017-161823</t>
  </si>
  <si>
    <t>CA-2015-121650</t>
  </si>
  <si>
    <t>CA-2017-117807</t>
  </si>
  <si>
    <t>CA-2016-104157</t>
  </si>
  <si>
    <t>CA-2016-103163</t>
  </si>
  <si>
    <t>CA-2015-143532</t>
  </si>
  <si>
    <t>CA-2017-117023</t>
  </si>
  <si>
    <t>US-2017-126081</t>
  </si>
  <si>
    <t>CA-2017-168109</t>
  </si>
  <si>
    <t>CA-2016-137176</t>
  </si>
  <si>
    <t>Independence</t>
  </si>
  <si>
    <t>CA-2017-103877</t>
  </si>
  <si>
    <t>CA-2016-130029</t>
  </si>
  <si>
    <t>CA-2017-109757</t>
  </si>
  <si>
    <t>CA-2017-152737</t>
  </si>
  <si>
    <t>CA-2017-118542</t>
  </si>
  <si>
    <t>CA-2014-120838</t>
  </si>
  <si>
    <t>CA-2017-107832</t>
  </si>
  <si>
    <t>CA-2016-152555</t>
  </si>
  <si>
    <t>CA-2017-155292</t>
  </si>
  <si>
    <t>College Station</t>
  </si>
  <si>
    <t>CA-2017-121216</t>
  </si>
  <si>
    <t>CA-2016-157511</t>
  </si>
  <si>
    <t>CA-2014-158771</t>
  </si>
  <si>
    <t>Fellowes Super Stor/Drawer</t>
  </si>
  <si>
    <t>OFF-ST-10000107</t>
  </si>
  <si>
    <t>CA-2016-145842</t>
  </si>
  <si>
    <t>CA-2014-110849</t>
  </si>
  <si>
    <t>CA-2016-155565</t>
  </si>
  <si>
    <t>US-2016-152835</t>
  </si>
  <si>
    <t>CA-2015-141145</t>
  </si>
  <si>
    <t>CA-2016-130680</t>
  </si>
  <si>
    <t>CA-2017-148922</t>
  </si>
  <si>
    <t>CA-2016-132731</t>
  </si>
  <si>
    <t>CA-2016-137673</t>
  </si>
  <si>
    <t>CA-2016-114482</t>
  </si>
  <si>
    <t>CA-2015-168767</t>
  </si>
  <si>
    <t>CA-2015-124975</t>
  </si>
  <si>
    <t>US-2016-113649</t>
  </si>
  <si>
    <t>CA-2016-168536</t>
  </si>
  <si>
    <t>CA-2017-140326</t>
  </si>
  <si>
    <t>Bush Birmingham Collection Bookcase, Dark Cherry</t>
  </si>
  <si>
    <t>FUR-BO-10000112</t>
  </si>
  <si>
    <t>CA-2014-166863</t>
  </si>
  <si>
    <t>CA-2016-150945</t>
  </si>
  <si>
    <t>CA-2017-125115</t>
  </si>
  <si>
    <t>CA-2016-108616</t>
  </si>
  <si>
    <t>CA-2016-107328</t>
  </si>
  <si>
    <t>Saint Cloud</t>
  </si>
  <si>
    <t>CA-2017-142034</t>
  </si>
  <si>
    <t>Carol Stream</t>
  </si>
  <si>
    <t>CA-2015-157322</t>
  </si>
  <si>
    <t>CA-2017-120705</t>
  </si>
  <si>
    <t>US-2016-134761</t>
  </si>
  <si>
    <t>CA-2016-151169</t>
  </si>
  <si>
    <t>CA-2014-124688</t>
  </si>
  <si>
    <t>Stacking Tray, Side-Loading, Legal, Smoke</t>
  </si>
  <si>
    <t>FUR-FU-10004415</t>
  </si>
  <si>
    <t>CA-2014-124023</t>
  </si>
  <si>
    <t>CA-2016-131289</t>
  </si>
  <si>
    <t>CA-2014-143385</t>
  </si>
  <si>
    <t>CA-2016-144911</t>
  </si>
  <si>
    <t>CA-2017-111815</t>
  </si>
  <si>
    <t>CA-2017-122644</t>
  </si>
  <si>
    <t>Carl Ludwig</t>
  </si>
  <si>
    <t>CL-11890</t>
  </si>
  <si>
    <t>US-2016-150035</t>
  </si>
  <si>
    <t>CA-2015-100888</t>
  </si>
  <si>
    <t>CA-2016-146143</t>
  </si>
  <si>
    <t>US-2015-147242</t>
  </si>
  <si>
    <t>CA-2017-128699</t>
  </si>
  <si>
    <t>CA-2016-165470</t>
  </si>
  <si>
    <t>CA-2015-152611</t>
  </si>
  <si>
    <t>CA-2017-114258</t>
  </si>
  <si>
    <t>CA-2017-136448</t>
  </si>
  <si>
    <t>CA-2016-166485</t>
  </si>
  <si>
    <t>CA-2015-153626</t>
  </si>
  <si>
    <t>CA-2015-153325</t>
  </si>
  <si>
    <t>CA-2014-157609</t>
  </si>
  <si>
    <t>CA-2014-168592</t>
  </si>
  <si>
    <t>CA-2016-162614</t>
  </si>
  <si>
    <t>CA-2017-102554</t>
  </si>
  <si>
    <t>CA-2016-158869</t>
  </si>
  <si>
    <t>CA-2015-131779</t>
  </si>
  <si>
    <t>CA-2016-116344</t>
  </si>
  <si>
    <t>CA-2017-168858</t>
  </si>
  <si>
    <t>CA-2014-158337</t>
  </si>
  <si>
    <t>CA-2015-144099</t>
  </si>
  <si>
    <t>CA-2017-152583</t>
  </si>
  <si>
    <t>US-2015-100531</t>
  </si>
  <si>
    <t>CA-2017-131212</t>
  </si>
  <si>
    <t>CA-2017-148264</t>
  </si>
  <si>
    <t>US-2017-111024</t>
  </si>
  <si>
    <t>CA-2015-153381</t>
  </si>
  <si>
    <t>CA-2016-134803</t>
  </si>
  <si>
    <t>CA-2015-150791</t>
  </si>
  <si>
    <t>CA-2015-151841</t>
  </si>
  <si>
    <t>CA-2016-116540</t>
  </si>
  <si>
    <t>Greg Maxwell</t>
  </si>
  <si>
    <t>GM-14695</t>
  </si>
  <si>
    <t>CA-2016-100244</t>
  </si>
  <si>
    <t>US-2017-150847</t>
  </si>
  <si>
    <t>US-2014-150119</t>
  </si>
  <si>
    <t>CA-2015-152527</t>
  </si>
  <si>
    <t>CA-2017-168739</t>
  </si>
  <si>
    <t>Tinley Park</t>
  </si>
  <si>
    <t>CA-2015-129700</t>
  </si>
  <si>
    <t>CA-2014-102274</t>
  </si>
  <si>
    <t>US-2017-148362</t>
  </si>
  <si>
    <t>US-2017-131583</t>
  </si>
  <si>
    <t>CA-2014-105340</t>
  </si>
  <si>
    <t>CA-2014-166471</t>
  </si>
  <si>
    <t>CA-2017-101077</t>
  </si>
  <si>
    <t>CA-2017-148404</t>
  </si>
  <si>
    <t>CA-2015-130659</t>
  </si>
  <si>
    <t>US-2017-162208</t>
  </si>
  <si>
    <t>CA-2017-103156</t>
  </si>
  <si>
    <t>CA-2017-142867</t>
  </si>
  <si>
    <t>Conroe</t>
  </si>
  <si>
    <t>CA-2016-100671</t>
  </si>
  <si>
    <t>CA-2015-161718</t>
  </si>
  <si>
    <t>CA-2017-123778</t>
  </si>
  <si>
    <t>Norman</t>
  </si>
  <si>
    <t>CA-2016-134887</t>
  </si>
  <si>
    <t>CA-2015-115511</t>
  </si>
  <si>
    <t>CA-2014-165379</t>
  </si>
  <si>
    <t>CA-2014-115161</t>
  </si>
  <si>
    <t>CA-2016-130050</t>
  </si>
  <si>
    <t>CA-2015-139962</t>
  </si>
  <si>
    <t>US-2015-142020</t>
  </si>
  <si>
    <t>CA-2016-139234</t>
  </si>
  <si>
    <t>CA-2017-100335</t>
  </si>
  <si>
    <t>US-2014-150434</t>
  </si>
  <si>
    <t>netTALK DUO VoIP Telephone Service</t>
  </si>
  <si>
    <t>TEC-PH-10002726</t>
  </si>
  <si>
    <t>US-2014-134733</t>
  </si>
  <si>
    <t>CA-2016-147536</t>
  </si>
  <si>
    <t>US-2016-157308</t>
  </si>
  <si>
    <t>CA-2017-154732</t>
  </si>
  <si>
    <t>Yucaipa</t>
  </si>
  <si>
    <t>CA-2015-112014</t>
  </si>
  <si>
    <t>CA-2016-145982</t>
  </si>
  <si>
    <t>US-2017-109253</t>
  </si>
  <si>
    <t>CA-2017-122595</t>
  </si>
  <si>
    <t>Classic Ivory Antique†Telephone†ZL1810</t>
  </si>
  <si>
    <t>TEC-PH-10004959</t>
  </si>
  <si>
    <t>CA-2014-165309</t>
  </si>
  <si>
    <t>CA-2015-120810</t>
  </si>
  <si>
    <t>CA-2014-134551</t>
  </si>
  <si>
    <t>CA-2015-165057</t>
  </si>
  <si>
    <t>CA-2017-161739</t>
  </si>
  <si>
    <t>CA-2017-169978</t>
  </si>
  <si>
    <t>US-2014-133130</t>
  </si>
  <si>
    <t>CA-2016-162747</t>
  </si>
  <si>
    <t>CA-2016-111416</t>
  </si>
  <si>
    <t>Grant Thornton</t>
  </si>
  <si>
    <t>GT-14635</t>
  </si>
  <si>
    <t>CA-2015-144386</t>
  </si>
  <si>
    <t>CA-2014-104738</t>
  </si>
  <si>
    <t>Fashion Color Clasp Envelopes</t>
  </si>
  <si>
    <t>OFF-EN-10004955</t>
  </si>
  <si>
    <t>US-2014-159926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</si>
  <si>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</si>
  <si>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</si>
  <si>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</si>
  <si>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</si>
  <si>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</si>
  <si>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</si>
  <si>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CA-2017-136308</t>
  </si>
  <si>
    <t>US-2015-110569</t>
  </si>
  <si>
    <t>CA-2017-113418</t>
  </si>
  <si>
    <t>CA-2014-138023</t>
  </si>
  <si>
    <t>CA-2014-106264</t>
  </si>
  <si>
    <t>Acme Rosewood Handle Letter Opener</t>
  </si>
  <si>
    <t>OFF-SU-10002189</t>
  </si>
  <si>
    <t>CA-2016-167290</t>
  </si>
  <si>
    <t>Temecula</t>
  </si>
  <si>
    <t>CA-2015-157770</t>
  </si>
  <si>
    <t>Muskogee</t>
  </si>
  <si>
    <t>CA-2017-150525</t>
  </si>
  <si>
    <t>CA-2014-103702</t>
  </si>
  <si>
    <t>CA-2014-159478</t>
  </si>
  <si>
    <t>US-2014-117170</t>
  </si>
  <si>
    <t>CA-2014-102988</t>
  </si>
  <si>
    <t>CA-2017-116358</t>
  </si>
  <si>
    <t>CA-2017-133865</t>
  </si>
  <si>
    <t>CA-2015-146038</t>
  </si>
  <si>
    <t>CA-2015-155145</t>
  </si>
  <si>
    <t>Sioux Falls</t>
  </si>
  <si>
    <t>CA-2014-115980</t>
  </si>
  <si>
    <t>CA-2014-143840</t>
  </si>
  <si>
    <t>US-2014-126571</t>
  </si>
  <si>
    <t>CA-2016-122518</t>
  </si>
  <si>
    <t>CA-2014-140662</t>
  </si>
  <si>
    <t>CA-2014-151554</t>
  </si>
  <si>
    <t>US-2016-162103</t>
  </si>
  <si>
    <t>US-2016-161844</t>
  </si>
  <si>
    <t>CA-2015-155453</t>
  </si>
  <si>
    <t>CA-2016-155474</t>
  </si>
  <si>
    <t>CA-2017-110373</t>
  </si>
  <si>
    <t>CA-2017-119389</t>
  </si>
  <si>
    <t>CA-2016-157868</t>
  </si>
  <si>
    <t>CA-2016-159730</t>
  </si>
  <si>
    <t>US-2017-140907</t>
  </si>
  <si>
    <t>CA-2017-113355</t>
  </si>
  <si>
    <t>CA-2017-114524</t>
  </si>
  <si>
    <t>US-2016-140809</t>
  </si>
  <si>
    <t>US-2016-127971</t>
  </si>
  <si>
    <t>CA-2016-146836</t>
  </si>
  <si>
    <t>CA-2016-140746</t>
  </si>
  <si>
    <t>CA-2016-138933</t>
  </si>
  <si>
    <t>US-2017-156356</t>
  </si>
  <si>
    <t>CA-2017-131625</t>
  </si>
  <si>
    <t>CA-2014-154641</t>
  </si>
  <si>
    <t>CA-2014-108189</t>
  </si>
  <si>
    <t>US-2015-137008</t>
  </si>
  <si>
    <t>CA-2017-104640</t>
  </si>
  <si>
    <t>CA-2014-114433</t>
  </si>
  <si>
    <t>San Mateo</t>
  </si>
  <si>
    <t>CA-2017-150189</t>
  </si>
  <si>
    <t>CA-2016-132409</t>
  </si>
  <si>
    <t>CA-2014-142314</t>
  </si>
  <si>
    <t>US-2017-108245</t>
  </si>
  <si>
    <t>CA-2016-108882</t>
  </si>
  <si>
    <t>CA-2014-158372</t>
  </si>
  <si>
    <t>Eldon Expressions Punched Metal &amp; Wood Desk Accessories, Pewter &amp; Cherry</t>
  </si>
  <si>
    <t>FUR-FU-10001867</t>
  </si>
  <si>
    <t>CA-2014-164224</t>
  </si>
  <si>
    <t>CA-2017-164000</t>
  </si>
  <si>
    <t>CA-2014-131527</t>
  </si>
  <si>
    <t>CA-2015-149384</t>
  </si>
  <si>
    <t>CA-2017-109750</t>
  </si>
  <si>
    <t>CA-2016-169026</t>
  </si>
  <si>
    <t>CA-2014-165428</t>
  </si>
  <si>
    <t>Missouri City</t>
  </si>
  <si>
    <t>CA-2017-158953</t>
  </si>
  <si>
    <t>CA-2017-123981</t>
  </si>
  <si>
    <t>US-2015-163783</t>
  </si>
  <si>
    <t>US-2017-146416</t>
  </si>
  <si>
    <t>CA-2017-159352</t>
  </si>
  <si>
    <t>CA-2014-123498</t>
  </si>
  <si>
    <t>CA-2017-152912</t>
  </si>
  <si>
    <t>Maxell†iVDR EX 500GB Cartridge</t>
  </si>
  <si>
    <t>TEC-AC-10004666</t>
  </si>
  <si>
    <t>CA-2017-105235</t>
  </si>
  <si>
    <t>CA-2017-122280</t>
  </si>
  <si>
    <t>US-2017-132059</t>
  </si>
  <si>
    <t>CA-2017-157483</t>
  </si>
  <si>
    <t>US-2016-133879</t>
  </si>
  <si>
    <t>CA-2017-107461</t>
  </si>
  <si>
    <t>CA-2016-138695</t>
  </si>
  <si>
    <t>Lansing</t>
  </si>
  <si>
    <t>CA-2016-146682</t>
  </si>
  <si>
    <t>CA-2014-153969</t>
  </si>
  <si>
    <t>US-2014-150924</t>
  </si>
  <si>
    <t>US-2016-162677</t>
  </si>
  <si>
    <t>CA-2015-139584</t>
  </si>
  <si>
    <t>CA-2014-128986</t>
  </si>
  <si>
    <t>CA-2017-150497</t>
  </si>
  <si>
    <t>CA-2015-147830</t>
  </si>
  <si>
    <t>US-2014-109036</t>
  </si>
  <si>
    <t>CA-2016-120558</t>
  </si>
  <si>
    <t>CA-2014-109218</t>
  </si>
  <si>
    <t>CA-2017-131828</t>
  </si>
  <si>
    <t>US-2016-148110</t>
  </si>
  <si>
    <t>CA-2017-162572</t>
  </si>
  <si>
    <t>US-2014-122959</t>
  </si>
  <si>
    <t>CA-2015-112557</t>
  </si>
  <si>
    <t>CA-2017-164168</t>
  </si>
  <si>
    <t>CA-2014-107916</t>
  </si>
  <si>
    <t>CA-2014-136399</t>
  </si>
  <si>
    <t>CA-2017-147564</t>
  </si>
  <si>
    <t>CA-2017-149895</t>
  </si>
  <si>
    <t>CA-2015-121720</t>
  </si>
  <si>
    <t>CA-2016-150350</t>
  </si>
  <si>
    <t>CA-2016-121671</t>
  </si>
  <si>
    <t>CA-2017-127460</t>
  </si>
  <si>
    <t>CA-2016-103037</t>
  </si>
  <si>
    <t>US-2017-140074</t>
  </si>
  <si>
    <t>CA-2016-124562</t>
  </si>
  <si>
    <t>CA-2017-119578</t>
  </si>
  <si>
    <t>CA-2017-131233</t>
  </si>
  <si>
    <t>CA-2017-135692</t>
  </si>
  <si>
    <t>CA-2015-114468</t>
  </si>
  <si>
    <t>CA-2016-112123</t>
  </si>
  <si>
    <t>US-2017-159205</t>
  </si>
  <si>
    <t>CA-2017-118773</t>
  </si>
  <si>
    <t>CA-2014-100328</t>
  </si>
  <si>
    <t>US-2017-132297</t>
  </si>
  <si>
    <t>CA-2017-101182</t>
  </si>
  <si>
    <t>CA-2014-104780</t>
  </si>
  <si>
    <t>CA-2014-143903</t>
  </si>
  <si>
    <t>CA-2015-126137</t>
  </si>
  <si>
    <t>CA-2016-125206</t>
  </si>
  <si>
    <t>CA-2014-119375</t>
  </si>
  <si>
    <t>US-2017-120089</t>
  </si>
  <si>
    <t>CA-2017-106859</t>
  </si>
  <si>
    <t>CA-2015-145184</t>
  </si>
  <si>
    <t>CA-2017-127621</t>
  </si>
  <si>
    <t>CA-2016-144554</t>
  </si>
  <si>
    <t>Hilary Holden</t>
  </si>
  <si>
    <t>HH-15010</t>
  </si>
  <si>
    <t>CA-2017-131492</t>
  </si>
  <si>
    <t>US-2015-100377</t>
  </si>
  <si>
    <t>CA-2016-128517</t>
  </si>
  <si>
    <t>US-2017-148054</t>
  </si>
  <si>
    <t>CA-2017-121419</t>
  </si>
  <si>
    <t>Bevis 44 x 96 Conference Tables</t>
  </si>
  <si>
    <t>FUR-TA-10004534</t>
  </si>
  <si>
    <t>CA-2014-137351</t>
  </si>
  <si>
    <t>CA-2017-125290</t>
  </si>
  <si>
    <t>CA-2015-135174</t>
  </si>
  <si>
    <t>CA-2017-149559</t>
  </si>
  <si>
    <t>US-2016-147991</t>
  </si>
  <si>
    <t>CA-2017-101749</t>
  </si>
  <si>
    <t>US-2015-123960</t>
  </si>
  <si>
    <t>CA-2017-134173</t>
  </si>
  <si>
    <t>US-2016-114293</t>
  </si>
  <si>
    <t>Lincoln Park</t>
  </si>
  <si>
    <t>CA-2015-168480</t>
  </si>
  <si>
    <t>US-2016-164189</t>
  </si>
  <si>
    <t>CA-2017-116855</t>
  </si>
  <si>
    <t>Billings</t>
  </si>
  <si>
    <t>CA-2014-106719</t>
  </si>
  <si>
    <t>CA-2017-169054</t>
  </si>
  <si>
    <t>CA-2015-164441</t>
  </si>
  <si>
    <t>Atlantic Metals Mobile 2-Shelf Bookcases, Custom Colors</t>
  </si>
  <si>
    <t>FUR-BO-10002202</t>
  </si>
  <si>
    <t>CA-2017-124674</t>
  </si>
  <si>
    <t>West Jordan</t>
  </si>
  <si>
    <t>CA-2015-123568</t>
  </si>
  <si>
    <t>US-2016-160528</t>
  </si>
  <si>
    <t>US-2015-138919</t>
  </si>
  <si>
    <t>CA-2017-134845</t>
  </si>
  <si>
    <t>Lexmark MX611dhe Monochrome Laser Printer</t>
  </si>
  <si>
    <t>TEC-MA-10000822</t>
  </si>
  <si>
    <t>CA-2016-115525</t>
  </si>
  <si>
    <t>CA-2016-124772</t>
  </si>
  <si>
    <t>CA-2014-130729</t>
  </si>
  <si>
    <t>CA-2017-116519</t>
  </si>
  <si>
    <t>CA-2014-148761</t>
  </si>
  <si>
    <t>CA-2016-131499</t>
  </si>
  <si>
    <t>CA-2017-104381</t>
  </si>
  <si>
    <t>CA-2015-130610</t>
  </si>
  <si>
    <t>CA-2014-138317</t>
  </si>
  <si>
    <t>Epson Perfection V600 Photo Scanner</t>
  </si>
  <si>
    <t>TEC-MA-10004521</t>
  </si>
  <si>
    <t>US-2014-150532</t>
  </si>
  <si>
    <t>CA-2016-112893</t>
  </si>
  <si>
    <t>CA-2017-147291</t>
  </si>
  <si>
    <t>CA-2016-134376</t>
  </si>
  <si>
    <t>CA-2016-139010</t>
  </si>
  <si>
    <t>CA-2016-139269</t>
  </si>
  <si>
    <t>US-2014-112872</t>
  </si>
  <si>
    <t>File Shuttle I and Handi-File</t>
  </si>
  <si>
    <t>OFF-ST-10002205</t>
  </si>
  <si>
    <t>CA-2014-131310</t>
  </si>
  <si>
    <t>CA-2015-139850</t>
  </si>
  <si>
    <t>CA-2014-109232</t>
  </si>
  <si>
    <t>CA-2017-134607</t>
  </si>
  <si>
    <t>CA-2017-139773</t>
  </si>
  <si>
    <t>Allen</t>
  </si>
  <si>
    <t>CA-2015-137512</t>
  </si>
  <si>
    <t>CA-2017-111808</t>
  </si>
  <si>
    <t>CA-2017-167941</t>
  </si>
  <si>
    <t>CA-2014-162866</t>
  </si>
  <si>
    <t>CA-2017-137428</t>
  </si>
  <si>
    <t>CA-2017-143665</t>
  </si>
  <si>
    <t>CA-2015-158456</t>
  </si>
  <si>
    <t>CA-2017-168900</t>
  </si>
  <si>
    <t>CA-2017-123638</t>
  </si>
  <si>
    <t>CA-2016-153353</t>
  </si>
  <si>
    <t>CA-2017-134915</t>
  </si>
  <si>
    <t>CA-2017-169859</t>
  </si>
  <si>
    <t>CA-2016-166443</t>
  </si>
  <si>
    <t>CA-2017-126242</t>
  </si>
  <si>
    <t>CA-2017-155880</t>
  </si>
  <si>
    <t>US-2016-169040</t>
  </si>
  <si>
    <t>CA-2015-168564</t>
  </si>
  <si>
    <t>Saginaw</t>
  </si>
  <si>
    <t>CA-2017-143434</t>
  </si>
  <si>
    <t>US-2017-120390</t>
  </si>
  <si>
    <t>CA-2017-158106</t>
  </si>
  <si>
    <t>CA-2017-128629</t>
  </si>
  <si>
    <t>CA-2014-157721</t>
  </si>
  <si>
    <t>CA-2014-156993</t>
  </si>
  <si>
    <t>US-2015-141453</t>
  </si>
  <si>
    <t>CA-2017-164329</t>
  </si>
  <si>
    <t>CA-2016-160129</t>
  </si>
  <si>
    <t>CA-2017-155047</t>
  </si>
  <si>
    <t>CA-2015-134747</t>
  </si>
  <si>
    <t>CA-2014-113929</t>
  </si>
  <si>
    <t>CA-2015-118444</t>
  </si>
  <si>
    <t>CA-2017-166415</t>
  </si>
  <si>
    <t>Eagan</t>
  </si>
  <si>
    <t>CA-2017-121615</t>
  </si>
  <si>
    <t>CA-2014-127586</t>
  </si>
  <si>
    <t>CA-2016-153577</t>
  </si>
  <si>
    <t>CA-2016-164035</t>
  </si>
  <si>
    <t>CA-2017-124898</t>
  </si>
  <si>
    <t>Avery 520</t>
  </si>
  <si>
    <t>OFF-LA-10001317</t>
  </si>
  <si>
    <t>CA-2015-166464</t>
  </si>
  <si>
    <t>US-2015-114839</t>
  </si>
  <si>
    <t>US-2016-164630</t>
  </si>
  <si>
    <t>CA-2014-169033</t>
  </si>
  <si>
    <t>CA-2017-139913</t>
  </si>
  <si>
    <t>Xerox 1969</t>
  </si>
  <si>
    <t>OFF-PA-10003739</t>
  </si>
  <si>
    <t>CA-2014-142727</t>
  </si>
  <si>
    <t>CA-2017-164049</t>
  </si>
  <si>
    <t>CA-2017-102099</t>
  </si>
  <si>
    <t>US-2016-159856</t>
  </si>
  <si>
    <t>CA-2016-164483</t>
  </si>
  <si>
    <t>CA-2016-130799</t>
  </si>
  <si>
    <t>CA-2014-165540</t>
  </si>
  <si>
    <t>CA-2016-102932</t>
  </si>
  <si>
    <t>CA-2016-152072</t>
  </si>
  <si>
    <t>US-2016-167339</t>
  </si>
  <si>
    <t>US-2017-102638</t>
  </si>
  <si>
    <t>CA-2017-137022</t>
  </si>
  <si>
    <t>CA-2017-135167</t>
  </si>
  <si>
    <t>CA-2014-148040</t>
  </si>
  <si>
    <t>CA-2017-143861</t>
  </si>
  <si>
    <t>CA-2016-115588</t>
  </si>
  <si>
    <t>US-2017-103828</t>
  </si>
  <si>
    <t>Rick Hansen</t>
  </si>
  <si>
    <t>RH-19495</t>
  </si>
  <si>
    <t>CA-2017-106537</t>
  </si>
  <si>
    <t>CA-2017-138975</t>
  </si>
  <si>
    <t>CA-2016-154690</t>
  </si>
  <si>
    <t>CA-2016-128594</t>
  </si>
  <si>
    <t>CA-2017-169810</t>
  </si>
  <si>
    <t>CA-2017-137344</t>
  </si>
  <si>
    <t>CA-2016-136371</t>
  </si>
  <si>
    <t>CA-2017-107342</t>
  </si>
  <si>
    <t>US-2016-128293</t>
  </si>
  <si>
    <t>ACCOHIDE Binder by Acco</t>
  </si>
  <si>
    <t>OFF-BI-10002976</t>
  </si>
  <si>
    <t>CA-2016-123617</t>
  </si>
  <si>
    <t>CA-2017-157854</t>
  </si>
  <si>
    <t>CA-2017-152093</t>
  </si>
  <si>
    <t>CA-2017-138163</t>
  </si>
  <si>
    <t>US-2016-162852</t>
  </si>
  <si>
    <t>CA-2017-112865</t>
  </si>
  <si>
    <t>CA-2017-135650</t>
  </si>
  <si>
    <t>US-2017-135062</t>
  </si>
  <si>
    <t>US-2014-125521</t>
  </si>
  <si>
    <t>US-2015-104185</t>
  </si>
  <si>
    <t>Cisco CP-7937G Unified IP Conference Station Phone</t>
  </si>
  <si>
    <t>TEC-MA-10002178</t>
  </si>
  <si>
    <t>CA-2016-147368</t>
  </si>
  <si>
    <t>CA-2017-110842</t>
  </si>
  <si>
    <t>Hoover</t>
  </si>
  <si>
    <t>CA-2017-134649</t>
  </si>
  <si>
    <t>CA-2014-148915</t>
  </si>
  <si>
    <t>CA-2016-124149</t>
  </si>
  <si>
    <t>US-2014-112914</t>
  </si>
  <si>
    <t>CA-2017-131016</t>
  </si>
  <si>
    <t>Adtran 1202752G1</t>
  </si>
  <si>
    <t>TEC-PH-10002563</t>
  </si>
  <si>
    <t>CA-2017-100202</t>
  </si>
  <si>
    <t>Encinitas</t>
  </si>
  <si>
    <t>CA-2016-160500</t>
  </si>
  <si>
    <t>CA-2015-104626</t>
  </si>
  <si>
    <t>CA-2015-135685</t>
  </si>
  <si>
    <t>CA-2015-148635</t>
  </si>
  <si>
    <t>CA-2015-122623</t>
  </si>
  <si>
    <t>CA-2015-159380</t>
  </si>
  <si>
    <t>CA-2017-143329</t>
  </si>
  <si>
    <t>US-2015-110163</t>
  </si>
  <si>
    <t>CA-2016-153318</t>
  </si>
  <si>
    <t>CA-2017-158743</t>
  </si>
  <si>
    <t>CA-2014-154599</t>
  </si>
  <si>
    <t>CA-2014-125514</t>
  </si>
  <si>
    <t>US-2014-117744</t>
  </si>
  <si>
    <t>CA-2015-149972</t>
  </si>
  <si>
    <t>CA-2016-116974</t>
  </si>
  <si>
    <t>US-2016-106677</t>
  </si>
  <si>
    <t>CA-2016-139878</t>
  </si>
  <si>
    <t>CA-2017-146724</t>
  </si>
  <si>
    <t>CA-2017-167668</t>
  </si>
  <si>
    <t>CA-2017-108322</t>
  </si>
  <si>
    <t>CA-2015-138534</t>
  </si>
  <si>
    <t>CA-2015-127019</t>
  </si>
  <si>
    <t>CA-2016-144729</t>
  </si>
  <si>
    <t>CA-2017-143455</t>
  </si>
  <si>
    <t>CA-2016-131576</t>
  </si>
  <si>
    <t>CA-2017-158967</t>
  </si>
  <si>
    <t>Waukesha</t>
  </si>
  <si>
    <t>CA-2016-163986</t>
  </si>
  <si>
    <t>US-2015-122140</t>
  </si>
  <si>
    <t>CA-2017-167752</t>
  </si>
  <si>
    <t>CA-2017-165757</t>
  </si>
  <si>
    <t>CA-2017-126536</t>
  </si>
  <si>
    <t>CA-2014-129574</t>
  </si>
  <si>
    <t>CA-2016-146171</t>
  </si>
  <si>
    <t>CA-2016-127775</t>
  </si>
  <si>
    <t>CA-2015-155306</t>
  </si>
  <si>
    <t>CA-2014-158029</t>
  </si>
  <si>
    <t>Vacaville</t>
  </si>
  <si>
    <t>CA-2014-154669</t>
  </si>
  <si>
    <t>US-2014-141257</t>
  </si>
  <si>
    <t>CA-2015-110247</t>
  </si>
  <si>
    <t>SanDisk Cruzer 8 GB USB Flash Drive</t>
  </si>
  <si>
    <t>TEC-AC-10004127</t>
  </si>
  <si>
    <t>US-2015-165449</t>
  </si>
  <si>
    <t>CA-2014-155887</t>
  </si>
  <si>
    <t>CA-2017-163321</t>
  </si>
  <si>
    <t>CA-2015-140144</t>
  </si>
  <si>
    <t>CA-2014-149244</t>
  </si>
  <si>
    <t>CA-2016-165015</t>
  </si>
  <si>
    <t>CA-2017-122707</t>
  </si>
  <si>
    <t>CA-2015-115798</t>
  </si>
  <si>
    <t>CA-2015-129770</t>
  </si>
  <si>
    <t>CA-2014-107594</t>
  </si>
  <si>
    <t>CA-2017-104801</t>
  </si>
  <si>
    <t>Sally Knutson</t>
  </si>
  <si>
    <t>SK-19990</t>
  </si>
  <si>
    <t>CA-2017-119193</t>
  </si>
  <si>
    <t>CA-2017-149888</t>
  </si>
  <si>
    <t>Vallejo</t>
  </si>
  <si>
    <t>CA-2014-153479</t>
  </si>
  <si>
    <t>CA-2016-164735</t>
  </si>
  <si>
    <t>CA-2014-121286</t>
  </si>
  <si>
    <t>CA-2014-110030</t>
  </si>
  <si>
    <t>CA-2017-144827</t>
  </si>
  <si>
    <t>AT&amp;T EL51110 DECT</t>
  </si>
  <si>
    <t>TEC-PH-10002075</t>
  </si>
  <si>
    <t>CA-2014-100006</t>
  </si>
  <si>
    <t>CA-2017-128475</t>
  </si>
  <si>
    <t>CA-2014-127187</t>
  </si>
  <si>
    <t>CA-2015-103723</t>
  </si>
  <si>
    <t>CA-2014-110100</t>
  </si>
  <si>
    <t>CA-2017-146031</t>
  </si>
  <si>
    <t>CA-2017-132430</t>
  </si>
  <si>
    <t>US-2015-120572</t>
  </si>
  <si>
    <t>CA-2015-121797</t>
  </si>
  <si>
    <t>CA-2017-155873</t>
  </si>
  <si>
    <t>CA-2017-156818</t>
  </si>
  <si>
    <t>CA-2014-143413</t>
  </si>
  <si>
    <t>CA-2014-145317</t>
  </si>
  <si>
    <t>Cisco TelePresence System EX90 Videoconferencing Unit</t>
  </si>
  <si>
    <t>TEC-MA-10002412</t>
  </si>
  <si>
    <t>CA-2016-161662</t>
  </si>
  <si>
    <t>CA-2014-143182</t>
  </si>
  <si>
    <t>CA-2016-138079</t>
  </si>
  <si>
    <t>Englewood</t>
  </si>
  <si>
    <t>Chad Sievert</t>
  </si>
  <si>
    <t>CS-12130</t>
  </si>
  <si>
    <t>US-2016-144211</t>
  </si>
  <si>
    <t>CA-2017-156412</t>
  </si>
  <si>
    <t>CA-2014-123064</t>
  </si>
  <si>
    <t>CA-2015-153220</t>
  </si>
  <si>
    <t>US-2016-128195</t>
  </si>
  <si>
    <t>Thomasville</t>
  </si>
  <si>
    <t>CA-2016-133123</t>
  </si>
  <si>
    <t>CA-2017-137085</t>
  </si>
  <si>
    <t>CA-2017-127026</t>
  </si>
  <si>
    <t>I.R.I.S IRISCard Anywhere 5 Card Scanner</t>
  </si>
  <si>
    <t>TEC-MA-10002981</t>
  </si>
  <si>
    <t>US-2014-160780</t>
  </si>
  <si>
    <t>CA-2017-132185</t>
  </si>
  <si>
    <t>CA-2017-136875</t>
  </si>
  <si>
    <t>CA-2014-126403</t>
  </si>
  <si>
    <t>US-2015-139759</t>
  </si>
  <si>
    <t>CA-2016-111794</t>
  </si>
  <si>
    <t>CA-2016-164784</t>
  </si>
  <si>
    <t>CA-2017-159604</t>
  </si>
  <si>
    <t>CA-2017-123372</t>
  </si>
  <si>
    <t>CA-2015-135538</t>
  </si>
  <si>
    <t>CA-2016-150343</t>
  </si>
  <si>
    <t>CA-2017-112515</t>
  </si>
  <si>
    <t>US-2016-146794</t>
  </si>
  <si>
    <t>CA-2014-131002</t>
  </si>
  <si>
    <t>CA-2016-149111</t>
  </si>
  <si>
    <t>CA-2016-124051</t>
  </si>
  <si>
    <t>CA-2015-169740</t>
  </si>
  <si>
    <t>CA-2017-108441</t>
  </si>
  <si>
    <t>CA-2015-162369</t>
  </si>
  <si>
    <t>CA-2015-116750</t>
  </si>
  <si>
    <t>US-2017-110604</t>
  </si>
  <si>
    <t>CA-2015-168186</t>
  </si>
  <si>
    <t>US-2017-165344</t>
  </si>
  <si>
    <t>CA-2017-127180</t>
  </si>
  <si>
    <t>CA-2014-164861</t>
  </si>
  <si>
    <t>CA-2017-115931</t>
  </si>
  <si>
    <t>Design Ebony Sketching Pencil</t>
  </si>
  <si>
    <t>OFF-AR-10000369</t>
  </si>
  <si>
    <t>CA-2017-147942</t>
  </si>
  <si>
    <t>CA-2014-147298</t>
  </si>
  <si>
    <t>CA-2016-137204</t>
  </si>
  <si>
    <t>CA-2014-127446</t>
  </si>
  <si>
    <t>CA-2016-154053</t>
  </si>
  <si>
    <t>CA-2014-112718</t>
  </si>
  <si>
    <t>CA-2016-165848</t>
  </si>
  <si>
    <t>CA-2017-108553</t>
  </si>
  <si>
    <t>CA-2017-149048</t>
  </si>
  <si>
    <t>Summerville</t>
  </si>
  <si>
    <t>CA-2017-128300</t>
  </si>
  <si>
    <t>US-2016-115455</t>
  </si>
  <si>
    <t>CA-2016-137729</t>
  </si>
  <si>
    <t>CA-2017-131695</t>
  </si>
  <si>
    <t>CA-2015-121041</t>
  </si>
  <si>
    <t>US-2014-155502</t>
  </si>
  <si>
    <t>Holmes Harmony HEPA Air Purifier for 17 x 20 Room</t>
  </si>
  <si>
    <t>OFF-AP-10002734</t>
  </si>
  <si>
    <t>CA-2014-129091</t>
  </si>
  <si>
    <t>CA-2017-145128</t>
  </si>
  <si>
    <t>CA-2016-155845</t>
  </si>
  <si>
    <t>CA-2017-109778</t>
  </si>
  <si>
    <t>CA-2017-134404</t>
  </si>
  <si>
    <t>CA-2017-148929</t>
  </si>
  <si>
    <t>CA-2017-123967</t>
  </si>
  <si>
    <t>CA-2017-109589</t>
  </si>
  <si>
    <t>CA-2015-110632</t>
  </si>
  <si>
    <t>CA-2015-144288</t>
  </si>
  <si>
    <t>CA-2015-147788</t>
  </si>
  <si>
    <t>US-2015-112508</t>
  </si>
  <si>
    <t>US-2016-126844</t>
  </si>
  <si>
    <t>CA-2015-111458</t>
  </si>
  <si>
    <t>CA-2016-118626</t>
  </si>
  <si>
    <t>CA-2016-155439</t>
  </si>
  <si>
    <t>CA-2017-101042</t>
  </si>
  <si>
    <t>US-2015-128090</t>
  </si>
  <si>
    <t>CA-2017-108070</t>
  </si>
  <si>
    <t>Malden</t>
  </si>
  <si>
    <t>US-2016-114174</t>
  </si>
  <si>
    <t>CA-2014-164385</t>
  </si>
  <si>
    <t>CA-2016-144792</t>
  </si>
  <si>
    <t>CA-2015-113404</t>
  </si>
  <si>
    <t>CA-2015-168746</t>
  </si>
  <si>
    <t>La Quinta</t>
  </si>
  <si>
    <t>CA-2015-143238</t>
  </si>
  <si>
    <t>US-2017-117723</t>
  </si>
  <si>
    <t>CA-2014-111500</t>
  </si>
  <si>
    <t>CA-2014-108707</t>
  </si>
  <si>
    <t>CA-2015-124541</t>
  </si>
  <si>
    <t>CA-2016-124352</t>
  </si>
  <si>
    <t>CA-2017-123134</t>
  </si>
  <si>
    <t>CA-2014-128888</t>
  </si>
  <si>
    <t>CA-2014-106572</t>
  </si>
  <si>
    <t>CA-2016-124506</t>
  </si>
  <si>
    <t>CA-2017-155089</t>
  </si>
  <si>
    <t>CA-2015-102722</t>
  </si>
  <si>
    <t>CA-2016-136812</t>
  </si>
  <si>
    <t>CA-2017-163902</t>
  </si>
  <si>
    <t>CA-2015-120397</t>
  </si>
  <si>
    <t>CA-2014-143917</t>
  </si>
  <si>
    <t>CA-2016-149482</t>
  </si>
  <si>
    <t>CA-2017-131618</t>
  </si>
  <si>
    <t>US-2017-133781</t>
  </si>
  <si>
    <t>CA-2016-126935</t>
  </si>
  <si>
    <t>Bryan Spruell</t>
  </si>
  <si>
    <t>BS-11800</t>
  </si>
  <si>
    <t>CA-2015-122371</t>
  </si>
  <si>
    <t>CA-2014-136644</t>
  </si>
  <si>
    <t>CA-2016-146206</t>
  </si>
  <si>
    <t>CA-2014-144624</t>
  </si>
  <si>
    <t>White GlueTop Scratch Pads</t>
  </si>
  <si>
    <t>OFF-PA-10001457</t>
  </si>
  <si>
    <t>CA-2014-113579</t>
  </si>
  <si>
    <t>CA-2015-141040</t>
  </si>
  <si>
    <t>CA-2015-104514</t>
  </si>
  <si>
    <t>CA-2017-126067</t>
  </si>
  <si>
    <t>CA-2017-147956</t>
  </si>
  <si>
    <t>CA-2017-141992</t>
  </si>
  <si>
    <t>CA-2014-145212</t>
  </si>
  <si>
    <t>CA-2017-102750</t>
  </si>
  <si>
    <t>CA-2016-114972</t>
  </si>
  <si>
    <t>US-2016-135923</t>
  </si>
  <si>
    <t>CA-2017-128755</t>
  </si>
  <si>
    <t>Chuck Sachs</t>
  </si>
  <si>
    <t>CS-12460</t>
  </si>
  <si>
    <t>CA-2017-148691</t>
  </si>
  <si>
    <t>CA-2015-142419</t>
  </si>
  <si>
    <t>Xerox 1896</t>
  </si>
  <si>
    <t>OFF-PA-10001763</t>
  </si>
  <si>
    <t>CA-2017-138548</t>
  </si>
  <si>
    <t>CA-2017-140949</t>
  </si>
  <si>
    <t>CA-2016-140207</t>
  </si>
  <si>
    <t>CA-2015-128027</t>
  </si>
  <si>
    <t>CA-2016-119165</t>
  </si>
  <si>
    <t>CA-2015-100573</t>
  </si>
  <si>
    <t>Passaic</t>
  </si>
  <si>
    <t>CA-2016-146934</t>
  </si>
  <si>
    <t>CA-2017-139948</t>
  </si>
  <si>
    <t>CA-2014-164210</t>
  </si>
  <si>
    <t>Farmington</t>
  </si>
  <si>
    <t>CA-2017-140053</t>
  </si>
  <si>
    <t>CA-2015-154746</t>
  </si>
  <si>
    <t>US-2017-112613</t>
  </si>
  <si>
    <t>CA-2014-148586</t>
  </si>
  <si>
    <t>CA-2017-129805</t>
  </si>
  <si>
    <t>CA-2017-100748</t>
  </si>
  <si>
    <t>CA-2016-169922</t>
  </si>
  <si>
    <t>US-2017-147669</t>
  </si>
  <si>
    <t>CA-2016-155551</t>
  </si>
  <si>
    <t>Coachella</t>
  </si>
  <si>
    <t>CA-2017-159597</t>
  </si>
  <si>
    <t>Panasonic KX MB2061 Multifunction Printer</t>
  </si>
  <si>
    <t>TEC-MA-10000112</t>
  </si>
  <si>
    <t>CA-2016-107202</t>
  </si>
  <si>
    <t>CA-2017-168655</t>
  </si>
  <si>
    <t>Holyoke</t>
  </si>
  <si>
    <t>CA-2015-146087</t>
  </si>
  <si>
    <t>CA-2016-156300</t>
  </si>
  <si>
    <t>CA-2014-151295</t>
  </si>
  <si>
    <t>CA-2015-142041</t>
  </si>
  <si>
    <t>CA-2014-162684</t>
  </si>
  <si>
    <t>CA-2017-155985</t>
  </si>
  <si>
    <t>CA-2017-144589</t>
  </si>
  <si>
    <t>CA-2017-108574</t>
  </si>
  <si>
    <t>US-2016-110170</t>
  </si>
  <si>
    <t>CA-2017-145877</t>
  </si>
  <si>
    <t>CA-2017-147361</t>
  </si>
  <si>
    <t>CA-2017-169264</t>
  </si>
  <si>
    <t>CA-2015-137897</t>
  </si>
  <si>
    <t>CA-2016-128111</t>
  </si>
  <si>
    <t>US-2015-127040</t>
  </si>
  <si>
    <t>CA-2015-145065</t>
  </si>
  <si>
    <t>US-2017-117534</t>
  </si>
  <si>
    <t>CA-2016-118052</t>
  </si>
  <si>
    <t>CA-2015-148628</t>
  </si>
  <si>
    <t>US-2014-164616</t>
  </si>
  <si>
    <t>CA-2017-119669</t>
  </si>
  <si>
    <t>CA-2016-159940</t>
  </si>
  <si>
    <t>CA-2017-155152</t>
  </si>
  <si>
    <t>US-2016-129469</t>
  </si>
  <si>
    <t>CA-2017-123659</t>
  </si>
  <si>
    <t>CA-2014-102295</t>
  </si>
  <si>
    <t>US-2016-108637</t>
  </si>
  <si>
    <t>CA-2017-136497</t>
  </si>
  <si>
    <t>Xerox 1918</t>
  </si>
  <si>
    <t>OFF-PA-10000919</t>
  </si>
  <si>
    <t>US-2014-148838</t>
  </si>
  <si>
    <t>Xerox 1926</t>
  </si>
  <si>
    <t>OFF-PA-10002960</t>
  </si>
  <si>
    <t>CA-2015-111514</t>
  </si>
  <si>
    <t>CA-2017-109701</t>
  </si>
  <si>
    <t>CA-2016-159373</t>
  </si>
  <si>
    <t>CA-2016-119025</t>
  </si>
  <si>
    <t>US-2014-155894</t>
  </si>
  <si>
    <t>US-2014-143231</t>
  </si>
  <si>
    <t>Warner Robins</t>
  </si>
  <si>
    <t>CA-2016-137736</t>
  </si>
  <si>
    <t>CA-2014-121727</t>
  </si>
  <si>
    <t>CA-2014-110639</t>
  </si>
  <si>
    <t>CA-2017-152695</t>
  </si>
  <si>
    <t>CA-2014-140886</t>
  </si>
  <si>
    <t>CA-2017-169285</t>
  </si>
  <si>
    <t>CA-2016-155187</t>
  </si>
  <si>
    <t>US-2015-147739</t>
  </si>
  <si>
    <t>CA-2017-138422</t>
  </si>
  <si>
    <t>CA-2015-105102</t>
  </si>
  <si>
    <t>CA-2015-109470</t>
  </si>
  <si>
    <t>CA-2017-165491</t>
  </si>
  <si>
    <t>CA-2015-117828</t>
  </si>
  <si>
    <t>CA-2017-122035</t>
  </si>
  <si>
    <t>US-2017-120418</t>
  </si>
  <si>
    <t>CA-2017-116225</t>
  </si>
  <si>
    <t>CA-2015-160794</t>
  </si>
  <si>
    <t>CA-2016-115574</t>
  </si>
  <si>
    <t>CA-2017-157931</t>
  </si>
  <si>
    <t>CA-2016-106558</t>
  </si>
  <si>
    <t>CA-2014-162362</t>
  </si>
  <si>
    <t>Xblue XB-1670-86 X16 Small†Office Telephone†- Titanium</t>
  </si>
  <si>
    <t>TEC-PH-10002597</t>
  </si>
  <si>
    <t>CA-2015-113145</t>
  </si>
  <si>
    <t>CA-2017-127929</t>
  </si>
  <si>
    <t>CA-2015-130995</t>
  </si>
  <si>
    <t>CA-2015-149342</t>
  </si>
  <si>
    <t>CA-2017-115154</t>
  </si>
  <si>
    <t>CA-2017-143343</t>
  </si>
  <si>
    <t>US-2017-112928</t>
  </si>
  <si>
    <t>CA-2017-165687</t>
  </si>
  <si>
    <t>CA-2016-112676</t>
  </si>
  <si>
    <t>New Castle</t>
  </si>
  <si>
    <t>CA-2015-153108</t>
  </si>
  <si>
    <t>CA-2016-132143</t>
  </si>
  <si>
    <t>CA-2017-142622</t>
  </si>
  <si>
    <t>CA-2014-104283</t>
  </si>
  <si>
    <t>CA-2014-157882</t>
  </si>
  <si>
    <t>CA-2015-142944</t>
  </si>
  <si>
    <t>CA-2015-102036</t>
  </si>
  <si>
    <t>CA-2017-164917</t>
  </si>
  <si>
    <t>CA-2017-105480</t>
  </si>
  <si>
    <t>Xerox 1984</t>
  </si>
  <si>
    <t>OFF-PA-10002001</t>
  </si>
  <si>
    <t>CA-2017-137470</t>
  </si>
  <si>
    <t>Xerox 1989</t>
  </si>
  <si>
    <t>OFF-PA-10003919</t>
  </si>
  <si>
    <t>CA-2017-149146</t>
  </si>
  <si>
    <t>CA-2016-131065</t>
  </si>
  <si>
    <t>CA-2017-122994</t>
  </si>
  <si>
    <t>US-2015-137960</t>
  </si>
  <si>
    <t>CA-2015-117611</t>
  </si>
  <si>
    <t>CA-2017-105214</t>
  </si>
  <si>
    <t>CA-2016-164091</t>
  </si>
  <si>
    <t>CA-2015-169201</t>
  </si>
  <si>
    <t>CA-2016-117849</t>
  </si>
  <si>
    <t>CA-2015-116092</t>
  </si>
  <si>
    <t>CA-2017-103380</t>
  </si>
  <si>
    <t>US-2016-126893</t>
  </si>
  <si>
    <t>CA-2016-146633</t>
  </si>
  <si>
    <t>CA-2017-166849</t>
  </si>
  <si>
    <t>CA-2016-122322</t>
  </si>
  <si>
    <t>CA-2015-145849</t>
  </si>
  <si>
    <t>CA-2017-104066</t>
  </si>
  <si>
    <t>Doug Jacobs</t>
  </si>
  <si>
    <t>DJ-13630</t>
  </si>
  <si>
    <t>CA-2015-123232</t>
  </si>
  <si>
    <t>CA-2017-132122</t>
  </si>
  <si>
    <t>CA-2017-157091</t>
  </si>
  <si>
    <t>CA-2014-128055</t>
  </si>
  <si>
    <t>CA-2016-139157</t>
  </si>
  <si>
    <t>CA-2017-130771</t>
  </si>
  <si>
    <t>Littleton</t>
  </si>
  <si>
    <t>CA-2016-106383</t>
  </si>
  <si>
    <t>CA-2017-121909</t>
  </si>
  <si>
    <t>CA-2015-131884</t>
  </si>
  <si>
    <t>CA-2017-130841</t>
  </si>
  <si>
    <t>CA-2014-151953</t>
  </si>
  <si>
    <t>CA-2017-129378</t>
  </si>
  <si>
    <t>CA-2017-107874</t>
  </si>
  <si>
    <t>CA-2016-162313</t>
  </si>
  <si>
    <t>CA-2014-125556</t>
  </si>
  <si>
    <t>CA-2015-129854</t>
  </si>
  <si>
    <t>US-2014-103905</t>
  </si>
  <si>
    <t>CA-2016-164350</t>
  </si>
  <si>
    <t>CA-2015-128860</t>
  </si>
  <si>
    <t>CA-2015-138002</t>
  </si>
  <si>
    <t>US-2014-165659</t>
  </si>
  <si>
    <t>CA-2015-135363</t>
  </si>
  <si>
    <t>CA-2014-163013</t>
  </si>
  <si>
    <t>CA-2016-136483</t>
  </si>
  <si>
    <t>CA-2016-128412</t>
  </si>
  <si>
    <t>CA-2016-118913</t>
  </si>
  <si>
    <t>CA-2017-143063</t>
  </si>
  <si>
    <t>CA-2016-101378</t>
  </si>
  <si>
    <t>CA-2017-124576</t>
  </si>
  <si>
    <t>CA-2016-128818</t>
  </si>
  <si>
    <t>CA-2016-125738</t>
  </si>
  <si>
    <t>CA-2015-132507</t>
  </si>
  <si>
    <t>CA-2016-112025</t>
  </si>
  <si>
    <t>CA-2014-152296</t>
  </si>
  <si>
    <t>US-2017-137491</t>
  </si>
  <si>
    <t>CA-2017-117870</t>
  </si>
  <si>
    <t>CA-2016-154018</t>
  </si>
  <si>
    <t>CA-2017-166296</t>
  </si>
  <si>
    <t>CA-2016-101938</t>
  </si>
  <si>
    <t>CA-2016-141019</t>
  </si>
  <si>
    <t>CA-2016-159737</t>
  </si>
  <si>
    <t>CA-2017-148166</t>
  </si>
  <si>
    <t>CA-2014-124646</t>
  </si>
  <si>
    <t>CA-2016-111115</t>
  </si>
  <si>
    <t>US-2016-120460</t>
  </si>
  <si>
    <t>CA-2016-117282</t>
  </si>
  <si>
    <t>CA-2015-123505</t>
  </si>
  <si>
    <t>CA-2014-167360</t>
  </si>
  <si>
    <t>US-2017-139969</t>
  </si>
  <si>
    <t>CA-2017-102771</t>
  </si>
  <si>
    <t>CA-2014-141607</t>
  </si>
  <si>
    <t>US-2016-152051</t>
  </si>
  <si>
    <t>CA-2016-155481</t>
  </si>
  <si>
    <t>CA-2014-159520</t>
  </si>
  <si>
    <t>Tops Green Bar Computer Printout Paper</t>
  </si>
  <si>
    <t>OFF-PA-10004092</t>
  </si>
  <si>
    <t>US-2017-157896</t>
  </si>
  <si>
    <t>CA-2015-156377</t>
  </si>
  <si>
    <t>CA-2015-122210</t>
  </si>
  <si>
    <t>CA-2015-156524</t>
  </si>
  <si>
    <t>US-2014-114188</t>
  </si>
  <si>
    <t>CA-2015-134859</t>
  </si>
  <si>
    <t>CA-2014-126032</t>
  </si>
  <si>
    <t>CA-2017-144862</t>
  </si>
  <si>
    <t>CA-2017-167381</t>
  </si>
  <si>
    <t>CA-2017-158246</t>
  </si>
  <si>
    <t>Ormond Beach</t>
  </si>
  <si>
    <t>Thais Sissman</t>
  </si>
  <si>
    <t>TS-21085</t>
  </si>
  <si>
    <t>US-2017-168690</t>
  </si>
  <si>
    <t>CA-2017-155460</t>
  </si>
  <si>
    <t>CA-2016-130267</t>
  </si>
  <si>
    <t>Ralph Kennedy</t>
  </si>
  <si>
    <t>RK-19300</t>
  </si>
  <si>
    <t>CA-2015-159786</t>
  </si>
  <si>
    <t>CA-2015-164882</t>
  </si>
  <si>
    <t>US-2014-152723</t>
  </si>
  <si>
    <t>US-2014-167633</t>
  </si>
  <si>
    <t>CA-2017-167101</t>
  </si>
  <si>
    <t>CA-2014-123295</t>
  </si>
  <si>
    <t>US-2014-140116</t>
  </si>
  <si>
    <t>CA-2017-124401</t>
  </si>
  <si>
    <t>US-2016-146570</t>
  </si>
  <si>
    <t>US-2015-164357</t>
  </si>
  <si>
    <t>CA-2015-149678</t>
  </si>
  <si>
    <t>CA-2014-145926</t>
  </si>
  <si>
    <t>CA-2017-166142</t>
  </si>
  <si>
    <t>CA-2015-139290</t>
  </si>
  <si>
    <t>CA-2016-140501</t>
  </si>
  <si>
    <t>CA-2014-110352</t>
  </si>
  <si>
    <t>CA-2017-104647</t>
  </si>
  <si>
    <t>CA-2015-120103</t>
  </si>
  <si>
    <t>CA-2017-140676</t>
  </si>
  <si>
    <t>CA-2014-131051</t>
  </si>
  <si>
    <t>CA-2017-122504</t>
  </si>
  <si>
    <t>CA-2016-129693</t>
  </si>
  <si>
    <t>Ontario</t>
  </si>
  <si>
    <t>US-2017-110996</t>
  </si>
  <si>
    <t>CA-2016-146521</t>
  </si>
  <si>
    <t>CA-2015-133452</t>
  </si>
  <si>
    <t>CA-2014-106439</t>
  </si>
  <si>
    <t>CA-2017-120376</t>
  </si>
  <si>
    <t>CA-2016-136434</t>
  </si>
  <si>
    <t>CA-2015-142237</t>
  </si>
  <si>
    <t>CA-2016-131835</t>
  </si>
  <si>
    <t>CA-2014-129168</t>
  </si>
  <si>
    <t>US-2017-158946</t>
  </si>
  <si>
    <t>CA-2015-104493</t>
  </si>
  <si>
    <t>CA-2015-122287</t>
  </si>
  <si>
    <t>Xerox 1922</t>
  </si>
  <si>
    <t>OFF-PA-10001661</t>
  </si>
  <si>
    <t>Avery 500</t>
  </si>
  <si>
    <t>OFF-LA-10003077</t>
  </si>
  <si>
    <t>Bozeman</t>
  </si>
  <si>
    <t>CA-2015-119214</t>
  </si>
  <si>
    <t>CA-2017-162481</t>
  </si>
  <si>
    <t>CA-2016-128923</t>
  </si>
  <si>
    <t>Loose Memo Sheets</t>
  </si>
  <si>
    <t>OFF-PA-10001274</t>
  </si>
  <si>
    <t>Guy Phonely</t>
  </si>
  <si>
    <t>GP-14740</t>
  </si>
  <si>
    <t>CA-2015-117961</t>
  </si>
  <si>
    <t>CA-2016-113516</t>
  </si>
  <si>
    <t>CA-2015-114237</t>
  </si>
  <si>
    <t>US-2017-111241</t>
  </si>
  <si>
    <t>CA-2016-168354</t>
  </si>
  <si>
    <t>Wirebound Message Books, 5-1/2 x 4 Forms, 2 or 4 Forms per Page</t>
  </si>
  <si>
    <t>OFF-PA-10002749</t>
  </si>
  <si>
    <t>CA-2015-113110</t>
  </si>
  <si>
    <t>CA-2016-145905</t>
  </si>
  <si>
    <t>CA-2015-155761</t>
  </si>
  <si>
    <t>CA-2014-116407</t>
  </si>
  <si>
    <t>CA-2017-165386</t>
  </si>
  <si>
    <t>CA-2014-111150</t>
  </si>
  <si>
    <t>US-2017-143028</t>
  </si>
  <si>
    <t>CA-2017-163510</t>
  </si>
  <si>
    <t>Dixon Ticonderoga Erasable Colored Pencil Set, 12-Color</t>
  </si>
  <si>
    <t>OFF-AR-10001221</t>
  </si>
  <si>
    <t>CA-2017-166128</t>
  </si>
  <si>
    <t>CA-2014-131905</t>
  </si>
  <si>
    <t>US-2017-147221</t>
  </si>
  <si>
    <t>CA-2017-133648</t>
  </si>
  <si>
    <t>CA-2017-111374</t>
  </si>
  <si>
    <t>CA-2015-127509</t>
  </si>
  <si>
    <t>CA-2016-147417</t>
  </si>
  <si>
    <t>CA-2014-164721</t>
  </si>
  <si>
    <t>CA-2014-122749</t>
  </si>
  <si>
    <t>CA-2015-119592</t>
  </si>
  <si>
    <t>CA-2016-112669</t>
  </si>
  <si>
    <t>CA-2015-109939</t>
  </si>
  <si>
    <t>CA-2014-110408</t>
  </si>
  <si>
    <t>Avaya IP Phone 1140E VoIP phone</t>
  </si>
  <si>
    <t>TEC-PH-10002352</t>
  </si>
  <si>
    <t>CA-2014-148950</t>
  </si>
  <si>
    <t>Imation†Secure+ Hardware Encrypted USB 2.0†Flash Drive; 16GB</t>
  </si>
  <si>
    <t>TEC-AC-10004659</t>
  </si>
  <si>
    <t>CA-2017-140242</t>
  </si>
  <si>
    <t>CA-2017-117485</t>
  </si>
  <si>
    <t>CA-2017-165841</t>
  </si>
  <si>
    <t>CA-2017-110905</t>
  </si>
  <si>
    <t>CA-2017-157987</t>
  </si>
  <si>
    <t>CA-2016-108581</t>
  </si>
  <si>
    <t>CA-2017-144064</t>
  </si>
  <si>
    <t>CA-2016-112109</t>
  </si>
  <si>
    <t>CA-2015-141768</t>
  </si>
  <si>
    <t>CA-2017-101245</t>
  </si>
  <si>
    <t>CA-2017-161200</t>
  </si>
  <si>
    <t>CA-2016-152121</t>
  </si>
  <si>
    <t>US-2017-101539</t>
  </si>
  <si>
    <t>CA-2017-121538</t>
  </si>
  <si>
    <t>US-2016-139710</t>
  </si>
  <si>
    <t>CA-2017-102834</t>
  </si>
  <si>
    <t>CA-2017-126865</t>
  </si>
  <si>
    <t>CA-2016-156685</t>
  </si>
  <si>
    <t>CA-2015-125178</t>
  </si>
  <si>
    <t>US-2017-111423</t>
  </si>
  <si>
    <t>Cathy Hwang</t>
  </si>
  <si>
    <t>CH-12070</t>
  </si>
  <si>
    <t>CA-2015-123673</t>
  </si>
  <si>
    <t>CA-2015-105634</t>
  </si>
  <si>
    <t>CA-2017-124597</t>
  </si>
  <si>
    <t>OFF-AR-10002280</t>
  </si>
  <si>
    <t>CA-2014-103366</t>
  </si>
  <si>
    <t>Hewlett-Packard Deskjet 5550 Printer</t>
  </si>
  <si>
    <t>TEC-MA-10003674</t>
  </si>
  <si>
    <t>CA-2017-121503</t>
  </si>
  <si>
    <t>CA-2016-105963</t>
  </si>
  <si>
    <t>CA-2017-105886</t>
  </si>
  <si>
    <t>CA-2015-157959</t>
  </si>
  <si>
    <t>US-2016-150567</t>
  </si>
  <si>
    <t>CA-2017-154410</t>
  </si>
  <si>
    <t>CA-2017-167094</t>
  </si>
  <si>
    <t>CA-2016-151141</t>
  </si>
  <si>
    <t>CA-2016-140543</t>
  </si>
  <si>
    <t>CA-2014-169775</t>
  </si>
  <si>
    <t>Jiffy Padded Mailers with Self-Seal Closure</t>
  </si>
  <si>
    <t>OFF-EN-10001749</t>
  </si>
  <si>
    <t>CA-2017-141789</t>
  </si>
  <si>
    <t>Missoula</t>
  </si>
  <si>
    <t>CA-2015-109197</t>
  </si>
  <si>
    <t>US-2017-108063</t>
  </si>
  <si>
    <t>CA-2016-100083</t>
  </si>
  <si>
    <t>Port Orange</t>
  </si>
  <si>
    <t>CA-2017-145310</t>
  </si>
  <si>
    <t>CA-2014-157623</t>
  </si>
  <si>
    <t>CA-2014-142587</t>
  </si>
  <si>
    <t>CA-2014-140165</t>
  </si>
  <si>
    <t>CA-2016-147578</t>
  </si>
  <si>
    <t>Keller</t>
  </si>
  <si>
    <t>CA-2017-154718</t>
  </si>
  <si>
    <t>CA-2016-118570</t>
  </si>
  <si>
    <t>CA-2015-109512</t>
  </si>
  <si>
    <t>US-2017-166611</t>
  </si>
  <si>
    <t>CA-2017-118885</t>
  </si>
  <si>
    <t>CA-2017-112039</t>
  </si>
  <si>
    <t>US-2016-112977</t>
  </si>
  <si>
    <t>CA-2014-147914</t>
  </si>
  <si>
    <t>CA-2017-142888</t>
  </si>
  <si>
    <t>CA-2014-116932</t>
  </si>
  <si>
    <t>CA-2016-148201</t>
  </si>
  <si>
    <t>CA-2015-127110</t>
  </si>
  <si>
    <t>Howard Miller 12" Round Wall Clock</t>
  </si>
  <si>
    <t>FUR-FU-10004460</t>
  </si>
  <si>
    <t>CA-2017-118857</t>
  </si>
  <si>
    <t>US-2017-116659</t>
  </si>
  <si>
    <t>US-2016-100839</t>
  </si>
  <si>
    <t>CA-2014-151078</t>
  </si>
  <si>
    <t>US-2017-121251</t>
  </si>
  <si>
    <t>CA-2015-121608</t>
  </si>
  <si>
    <t>US-2017-158218</t>
  </si>
  <si>
    <t>CA-2014-114643</t>
  </si>
  <si>
    <t>South Bend</t>
  </si>
  <si>
    <t>CA-2015-160472</t>
  </si>
  <si>
    <t>CA-2017-128370</t>
  </si>
  <si>
    <t>US-2017-158512</t>
  </si>
  <si>
    <t>US-2017-113852</t>
  </si>
  <si>
    <t>CA-2015-135391</t>
  </si>
  <si>
    <t>CA-2016-157763</t>
  </si>
  <si>
    <t>CA-2014-117345</t>
  </si>
  <si>
    <t>CA-2017-122693</t>
  </si>
  <si>
    <t>CA-2014-141278</t>
  </si>
  <si>
    <t>CA-2017-162691</t>
  </si>
  <si>
    <t>CA-2015-131422</t>
  </si>
  <si>
    <t>CA-2017-145884</t>
  </si>
  <si>
    <t>CA-2014-103373</t>
  </si>
  <si>
    <t>US-2015-140851</t>
  </si>
  <si>
    <t>CA-2016-109344</t>
  </si>
  <si>
    <t>CA-2016-167507</t>
  </si>
  <si>
    <t>CA-2016-168956</t>
  </si>
  <si>
    <t>US-2014-130379</t>
  </si>
  <si>
    <t>CA-2015-125423</t>
  </si>
  <si>
    <t>CA-2015-164833</t>
  </si>
  <si>
    <t>CA-2015-131597</t>
  </si>
  <si>
    <t>US-2017-161193</t>
  </si>
  <si>
    <t>CA-2014-132612</t>
  </si>
  <si>
    <t>CA-2016-165484</t>
  </si>
  <si>
    <t>CA-2016-164938</t>
  </si>
  <si>
    <t>US-2016-116729</t>
  </si>
  <si>
    <t>Samsung Galaxy Note 2</t>
  </si>
  <si>
    <t>CA-2017-158379</t>
  </si>
  <si>
    <t>Adrian Shami</t>
  </si>
  <si>
    <t>AS-10135</t>
  </si>
  <si>
    <t>CA-2016-149461</t>
  </si>
  <si>
    <t>CA-2016-121034</t>
  </si>
  <si>
    <t>CA-2016-100965</t>
  </si>
  <si>
    <t>US-2017-139465</t>
  </si>
  <si>
    <t>CA-2016-140774</t>
  </si>
  <si>
    <t>CA-2014-104773</t>
  </si>
  <si>
    <t>CA-2014-120474</t>
  </si>
  <si>
    <t>CA-2014-102008</t>
  </si>
  <si>
    <t>CA-2015-154326</t>
  </si>
  <si>
    <t>CA-2017-166317</t>
  </si>
  <si>
    <t>CA-2015-111094</t>
  </si>
  <si>
    <t>CA-2016-124667</t>
  </si>
  <si>
    <t>CA-2015-105347</t>
  </si>
  <si>
    <t>CA-2014-118976</t>
  </si>
  <si>
    <t>CA-2016-129686</t>
  </si>
  <si>
    <t>CA-2017-146024</t>
  </si>
  <si>
    <t>US-2014-158057</t>
  </si>
  <si>
    <t>CA-2016-110254</t>
  </si>
  <si>
    <t>CA-2015-130785</t>
  </si>
  <si>
    <t>CA-2014-141817</t>
  </si>
  <si>
    <t>CA-2014-139017</t>
  </si>
  <si>
    <t>US-2015-107349</t>
  </si>
  <si>
    <t>CA-2015-135622</t>
  </si>
  <si>
    <t>CA-2017-116715</t>
  </si>
  <si>
    <t>CA-2017-168837</t>
  </si>
  <si>
    <t>CA-2015-139094</t>
  </si>
  <si>
    <t>US-2014-157406</t>
  </si>
  <si>
    <t>Xerox 1985</t>
  </si>
  <si>
    <t>OFF-PA-10003543</t>
  </si>
  <si>
    <t>CA-2016-155670</t>
  </si>
  <si>
    <t>CA-2014-133270</t>
  </si>
  <si>
    <t>CA-2017-152807</t>
  </si>
  <si>
    <t>CA-2014-110527</t>
  </si>
  <si>
    <t>CA-2015-130204</t>
  </si>
  <si>
    <t>CA-2017-101483</t>
  </si>
  <si>
    <t>US-2016-131149</t>
  </si>
  <si>
    <t>CA-2014-125136</t>
  </si>
  <si>
    <t>CA-2016-106894</t>
  </si>
  <si>
    <t>US-2017-164056</t>
  </si>
  <si>
    <t>CA-2015-127453</t>
  </si>
  <si>
    <t>US-2015-123218</t>
  </si>
  <si>
    <t>CA-2016-169943</t>
  </si>
  <si>
    <t>CA-2016-154788</t>
  </si>
  <si>
    <t>CA-2017-104003</t>
  </si>
  <si>
    <t>US-2017-124968</t>
  </si>
  <si>
    <t>CA-2015-145401</t>
  </si>
  <si>
    <t>CA-2017-123491</t>
  </si>
  <si>
    <t>CA-2015-100545</t>
  </si>
  <si>
    <t>CA-2016-106306</t>
  </si>
  <si>
    <t>CA-2014-139857</t>
  </si>
  <si>
    <t>CA-2015-114069</t>
  </si>
  <si>
    <t>CA-2014-135657</t>
  </si>
  <si>
    <t>CA-2015-148376</t>
  </si>
  <si>
    <t>Bayonne</t>
  </si>
  <si>
    <t>CA-2015-156335</t>
  </si>
  <si>
    <t>Memorex Mini Travel Drive 4 GB USB 2.0 Flash Drive</t>
  </si>
  <si>
    <t>TEC-AC-10003133</t>
  </si>
  <si>
    <t>US-2016-158708</t>
  </si>
  <si>
    <t>US-2016-154361</t>
  </si>
  <si>
    <t>CA-2017-129833</t>
  </si>
  <si>
    <t>CA-2014-142839</t>
  </si>
  <si>
    <t>CA-2017-143798</t>
  </si>
  <si>
    <t>CA-2017-149489</t>
  </si>
  <si>
    <t>CA-2016-147585</t>
  </si>
  <si>
    <t>US-2016-101497</t>
  </si>
  <si>
    <t>CA-2014-122882</t>
  </si>
  <si>
    <t>CA-2016-122728</t>
  </si>
  <si>
    <t>CA-2015-143077</t>
  </si>
  <si>
    <t>CA-2015-150560</t>
  </si>
  <si>
    <t>CA-2017-111647</t>
  </si>
  <si>
    <t>CA-2016-107615</t>
  </si>
  <si>
    <t>CA-2017-159457</t>
  </si>
  <si>
    <t>US-2015-157154</t>
  </si>
  <si>
    <t>CA-2016-128531</t>
  </si>
  <si>
    <t>CA-2017-144526</t>
  </si>
  <si>
    <t>CA-2017-127285</t>
  </si>
  <si>
    <t>CA-2017-161809</t>
  </si>
  <si>
    <t>CA-2014-127159</t>
  </si>
  <si>
    <t>US-2017-132444</t>
  </si>
  <si>
    <t>CA-2014-135699</t>
  </si>
  <si>
    <t>CA-2015-120341</t>
  </si>
  <si>
    <t>CA-2015-105221</t>
  </si>
  <si>
    <t>CA-2015-111829</t>
  </si>
  <si>
    <t>US-2014-134712</t>
  </si>
  <si>
    <t>CA-2016-157266</t>
  </si>
  <si>
    <t>CA-2014-168984</t>
  </si>
  <si>
    <t>CA-2016-106530</t>
  </si>
  <si>
    <t>CA-2017-101049</t>
  </si>
  <si>
    <t>CA-2015-143119</t>
  </si>
  <si>
    <t>CA-2015-164539</t>
  </si>
  <si>
    <t>CA-2015-157084</t>
  </si>
  <si>
    <t>Jenna Caffey</t>
  </si>
  <si>
    <t>JC-15385</t>
  </si>
  <si>
    <t>CA-2017-108560</t>
  </si>
  <si>
    <t>US-2016-118780</t>
  </si>
  <si>
    <t>CA-2015-130022</t>
  </si>
  <si>
    <t>US-2016-113509</t>
  </si>
  <si>
    <t>CA-2017-138380</t>
  </si>
  <si>
    <t>CA-2014-156349</t>
  </si>
  <si>
    <t>US-2016-115819</t>
  </si>
  <si>
    <t>CA-2017-116645</t>
  </si>
  <si>
    <t>US-2016-132857</t>
  </si>
  <si>
    <t>CA-2016-164672</t>
  </si>
  <si>
    <t>CA-2017-158876</t>
  </si>
  <si>
    <t>Xerox 1901</t>
  </si>
  <si>
    <t>OFF-PA-10000308</t>
  </si>
  <si>
    <t>CA-2017-132234</t>
  </si>
  <si>
    <t>CA-2017-149181</t>
  </si>
  <si>
    <t>CA-2015-118423</t>
  </si>
  <si>
    <t>CA-2014-117317</t>
  </si>
  <si>
    <t>Pyle PRT45 Retro Home†Telephone</t>
  </si>
  <si>
    <t>TEC-PH-10004830</t>
  </si>
  <si>
    <t>CA-2015-122826</t>
  </si>
  <si>
    <t>Grapevine</t>
  </si>
  <si>
    <t>US-2016-132423</t>
  </si>
  <si>
    <t>CA-2016-109911</t>
  </si>
  <si>
    <t>Belkin QODE FastFit Bluetooth Keyboard</t>
  </si>
  <si>
    <t>TEC-AC-10002600</t>
  </si>
  <si>
    <t>CA-2015-131338</t>
  </si>
  <si>
    <t>CA-2016-102456</t>
  </si>
  <si>
    <t>CA-2016-154403</t>
  </si>
  <si>
    <t>CA-2016-109057</t>
  </si>
  <si>
    <t>CA-2014-101602</t>
  </si>
  <si>
    <t>US-2014-157385</t>
  </si>
  <si>
    <t>CA-2017-165029</t>
  </si>
  <si>
    <t>US-2017-152002</t>
  </si>
  <si>
    <t>CA-2015-129112</t>
  </si>
  <si>
    <t>CA-2015-132101</t>
  </si>
  <si>
    <t>CA-2014-116239</t>
  </si>
  <si>
    <t>CA-2015-158554</t>
  </si>
  <si>
    <t>US-2017-102890</t>
  </si>
  <si>
    <t>CA-2017-107293</t>
  </si>
  <si>
    <t>Paul Knutson</t>
  </si>
  <si>
    <t>PK-18910</t>
  </si>
  <si>
    <t>CA-2014-105172</t>
  </si>
  <si>
    <t>CA-2016-126809</t>
  </si>
  <si>
    <t>CA-2015-112116</t>
  </si>
  <si>
    <t>CA-2016-109176</t>
  </si>
  <si>
    <t>CA-2017-120761</t>
  </si>
  <si>
    <t>CA-2015-111507</t>
  </si>
  <si>
    <t>CA-2017-158386</t>
  </si>
  <si>
    <t>CA-2014-130274</t>
  </si>
  <si>
    <t>CA-2016-159345</t>
  </si>
  <si>
    <t>US-2017-124926</t>
  </si>
  <si>
    <t>CA-2014-134278</t>
  </si>
  <si>
    <t>CA-2015-111395</t>
  </si>
  <si>
    <t>CA-2014-150245</t>
  </si>
  <si>
    <t>Message Book, Standard Line "While You Were Out", 5 1/2" X 4", 200 Sets/Book</t>
  </si>
  <si>
    <t>OFF-PA-10000350</t>
  </si>
  <si>
    <t>CA-2014-107181</t>
  </si>
  <si>
    <t>CA-2014-166884</t>
  </si>
  <si>
    <t>CA-2017-121888</t>
  </si>
  <si>
    <t>Bridgeton</t>
  </si>
  <si>
    <t>CA-2016-112389</t>
  </si>
  <si>
    <t>CA-2017-124086</t>
  </si>
  <si>
    <t>CA-2016-139885</t>
  </si>
  <si>
    <t>CA-2017-159884</t>
  </si>
  <si>
    <t>CA-2015-103793</t>
  </si>
  <si>
    <t>CA-2015-148432</t>
  </si>
  <si>
    <t>CA-2016-122392</t>
  </si>
  <si>
    <t>CA-2015-144806</t>
  </si>
  <si>
    <t>CA-2017-109946</t>
  </si>
  <si>
    <t>CA-2017-116204</t>
  </si>
  <si>
    <t>CA-2014-111059</t>
  </si>
  <si>
    <t>CA-2017-148446</t>
  </si>
  <si>
    <t>US-2017-160759</t>
  </si>
  <si>
    <t>CA-2017-112809</t>
  </si>
  <si>
    <t>CA-2017-100384</t>
  </si>
  <si>
    <t>CA-2017-103611</t>
  </si>
  <si>
    <t>CA-2017-108294</t>
  </si>
  <si>
    <t>Lexmark X 9575 Professional All-in-One Color Printer</t>
  </si>
  <si>
    <t>TEC-MA-10004458</t>
  </si>
  <si>
    <t>CA-2016-134208</t>
  </si>
  <si>
    <t>CA-2017-154935</t>
  </si>
  <si>
    <t>CA-2015-153388</t>
  </si>
  <si>
    <t>CA-2016-100468</t>
  </si>
  <si>
    <t>CA-2017-130386</t>
  </si>
  <si>
    <t>CA-2016-141586</t>
  </si>
  <si>
    <t>CA-2017-152485</t>
  </si>
  <si>
    <t>CA-2014-123925</t>
  </si>
  <si>
    <t>Vancouver</t>
  </si>
  <si>
    <t>CA-2017-139661</t>
  </si>
  <si>
    <t>CA-2017-166436</t>
  </si>
  <si>
    <t>#10-4 1/8" x 9 1/2" Premium Diagonal Seam Envelopes</t>
  </si>
  <si>
    <t>OFF-EN-10002986</t>
  </si>
  <si>
    <t>CA-2017-151911</t>
  </si>
  <si>
    <t>CA-2014-136280</t>
  </si>
  <si>
    <t>CA-2015-140410</t>
  </si>
  <si>
    <t>CA-2014-119032</t>
  </si>
  <si>
    <t>US-2016-108098</t>
  </si>
  <si>
    <t>CA-2017-101210</t>
  </si>
  <si>
    <t>US-2016-108455</t>
  </si>
  <si>
    <t>CA-2017-121468</t>
  </si>
  <si>
    <t>CA-2016-121958</t>
  </si>
  <si>
    <t>US-2017-104955</t>
  </si>
  <si>
    <t>CA-2016-113138</t>
  </si>
  <si>
    <t>US-2015-105676</t>
  </si>
  <si>
    <t>Avery 482</t>
  </si>
  <si>
    <t>OFF-LA-10004272</t>
  </si>
  <si>
    <t>CA-2017-164959</t>
  </si>
  <si>
    <t>US-2015-161466</t>
  </si>
  <si>
    <t>CA-2017-139199</t>
  </si>
  <si>
    <t>CA-2015-100769</t>
  </si>
  <si>
    <t>CA-2014-151708</t>
  </si>
  <si>
    <t>Stockwell Gold Paper Clips</t>
  </si>
  <si>
    <t>OFF-FA-10001754</t>
  </si>
  <si>
    <t>US-2016-104794</t>
  </si>
  <si>
    <t>CA-2016-152289</t>
  </si>
  <si>
    <t>US-2016-128902</t>
  </si>
  <si>
    <t>CA-2015-119907</t>
  </si>
  <si>
    <t>CA-2014-155271</t>
  </si>
  <si>
    <t>CA-2016-123722</t>
  </si>
  <si>
    <t>CA-2015-111297</t>
  </si>
  <si>
    <t>CA-2017-148474</t>
  </si>
  <si>
    <t>Hewlett-Packard Deskjet 3050a All-in-One Color Inkjet Printer</t>
  </si>
  <si>
    <t>TEC-MA-10000010</t>
  </si>
  <si>
    <t>CA-2016-133711</t>
  </si>
  <si>
    <t>Wilson Jones DublLock D-Ring Binders</t>
  </si>
  <si>
    <t>OFF-BI-10004352</t>
  </si>
  <si>
    <t>US-2015-160150</t>
  </si>
  <si>
    <t>CA-2015-145821</t>
  </si>
  <si>
    <t>US-2014-112564</t>
  </si>
  <si>
    <t>CA-2017-102337</t>
  </si>
  <si>
    <t>CA-2016-133725</t>
  </si>
  <si>
    <t>CA-2015-166135</t>
  </si>
  <si>
    <t>CA-2017-117695</t>
  </si>
  <si>
    <t>CA-2017-128160</t>
  </si>
  <si>
    <t>CA-2017-122735</t>
  </si>
  <si>
    <t>CA-2015-139731</t>
  </si>
  <si>
    <t>CA-2017-106852</t>
  </si>
  <si>
    <t>US-2016-153129</t>
  </si>
  <si>
    <t>CA-2014-120768</t>
  </si>
  <si>
    <t>CA-2017-122700</t>
  </si>
  <si>
    <t>US-2015-164448</t>
  </si>
  <si>
    <t>CA-2015-124800</t>
  </si>
  <si>
    <t>CA-2015-126697</t>
  </si>
  <si>
    <t>CA-2017-115994</t>
  </si>
  <si>
    <t>CA-2014-146640</t>
  </si>
  <si>
    <t>CA-2016-136329</t>
  </si>
  <si>
    <t>CA-2017-105144</t>
  </si>
  <si>
    <t>US-2016-122245</t>
  </si>
  <si>
    <t>CA-2016-130407</t>
  </si>
  <si>
    <t>US-2014-118486</t>
  </si>
  <si>
    <t>US-2016-161396</t>
  </si>
  <si>
    <t>CA-2016-159212</t>
  </si>
  <si>
    <t>CA-2016-124485</t>
  </si>
  <si>
    <t>US-2017-117247</t>
  </si>
  <si>
    <t>CA-2017-124828</t>
  </si>
  <si>
    <t>US-2016-108504</t>
  </si>
  <si>
    <t>US-2016-100566</t>
  </si>
  <si>
    <t>CA-2014-126361</t>
  </si>
  <si>
    <t>CA-2015-120362</t>
  </si>
  <si>
    <t>US-2014-157021</t>
  </si>
  <si>
    <t>CA-2017-136672</t>
  </si>
  <si>
    <t>Jim Radford</t>
  </si>
  <si>
    <t>JR-15670</t>
  </si>
  <si>
    <t>US-2015-103471</t>
  </si>
  <si>
    <t>Pico Rivera</t>
  </si>
  <si>
    <t>CA-2017-133249</t>
  </si>
  <si>
    <t>US-2017-155425</t>
  </si>
  <si>
    <t>CA-2017-125199</t>
  </si>
  <si>
    <t>US-2014-151925</t>
  </si>
  <si>
    <t>CA-2017-160045</t>
  </si>
  <si>
    <t>CA-2016-145247</t>
  </si>
  <si>
    <t>US-2014-160444</t>
  </si>
  <si>
    <t>CA-2017-162978</t>
  </si>
  <si>
    <t>CA-2016-162901</t>
  </si>
  <si>
    <t>CA-2014-153976</t>
  </si>
  <si>
    <t>CA-2014-118339</t>
  </si>
  <si>
    <t>CA-2015-131758</t>
  </si>
  <si>
    <t>CA-2017-113481</t>
  </si>
  <si>
    <t>CA-2017-100524</t>
  </si>
  <si>
    <t>US-2017-123281</t>
  </si>
  <si>
    <t>CA-2016-122133</t>
  </si>
  <si>
    <t>CA-2014-121664</t>
  </si>
  <si>
    <t>CA-2014-122567</t>
  </si>
  <si>
    <t>CA-2017-127705</t>
  </si>
  <si>
    <t>CA-2016-142762</t>
  </si>
  <si>
    <t>CA-2017-106033</t>
  </si>
  <si>
    <t>CA-2016-128258</t>
  </si>
  <si>
    <t>CA-2015-120439</t>
  </si>
  <si>
    <t>US-2014-117058</t>
  </si>
  <si>
    <t>CA-2014-107153</t>
  </si>
  <si>
    <t>CA-2017-162635</t>
  </si>
  <si>
    <t>CA-2017-121804</t>
  </si>
  <si>
    <t>CA-2017-167703</t>
  </si>
  <si>
    <t>CA-2014-160773</t>
  </si>
  <si>
    <t>CA-2017-157651</t>
  </si>
  <si>
    <t>CA-2016-145919</t>
  </si>
  <si>
    <t>US-2016-134488</t>
  </si>
  <si>
    <t>CA-2016-141082</t>
  </si>
  <si>
    <t>CA-2016-141397</t>
  </si>
  <si>
    <t>CA-2016-101966</t>
  </si>
  <si>
    <t>US-2017-126179</t>
  </si>
  <si>
    <t>CA-2015-115847</t>
  </si>
  <si>
    <t>CA-2016-137043</t>
  </si>
  <si>
    <t>CA-2015-121391</t>
  </si>
  <si>
    <t>Saint Paul</t>
  </si>
  <si>
    <t>CA-2016-134425</t>
  </si>
  <si>
    <t>CA-2017-115427</t>
  </si>
  <si>
    <t>CA-2015-138898</t>
  </si>
  <si>
    <t>CA-2015-101707</t>
  </si>
  <si>
    <t>CA-2016-163384</t>
  </si>
  <si>
    <t>CA-2016-154711</t>
  </si>
  <si>
    <t>CA-2015-124268</t>
  </si>
  <si>
    <t>CA-2016-119445</t>
  </si>
  <si>
    <t>US-2015-149692</t>
  </si>
  <si>
    <t>CA-2017-122154</t>
  </si>
  <si>
    <t>Cedar Rapids</t>
  </si>
  <si>
    <t>CA-2016-160815</t>
  </si>
  <si>
    <t>CA-2014-163293</t>
  </si>
  <si>
    <t>CA-2016-148698</t>
  </si>
  <si>
    <t>CA-2016-119186</t>
  </si>
  <si>
    <t>US-2016-103646</t>
  </si>
  <si>
    <t>CA-2017-100426</t>
  </si>
  <si>
    <t>CA-2017-121412</t>
  </si>
  <si>
    <t>US-2014-167738</t>
  </si>
  <si>
    <t>CA-2017-110380</t>
  </si>
  <si>
    <t>CA-2016-155992</t>
  </si>
  <si>
    <t>CA-2017-105053</t>
  </si>
  <si>
    <t>US-2016-144393</t>
  </si>
  <si>
    <t>Jocasta Rupert</t>
  </si>
  <si>
    <t>JR-15700</t>
  </si>
  <si>
    <t>CA-2017-117079</t>
  </si>
  <si>
    <t>US-2016-168620</t>
  </si>
  <si>
    <t>CA-2017-144638</t>
  </si>
  <si>
    <t>Newell 337</t>
  </si>
  <si>
    <t>OFF-AR-10003958</t>
  </si>
  <si>
    <t>CA-2015-154956</t>
  </si>
  <si>
    <t>CA-2017-115602</t>
  </si>
  <si>
    <t>CA-2014-168494</t>
  </si>
  <si>
    <t>CA-2017-133641</t>
  </si>
  <si>
    <t>US-2016-162859</t>
  </si>
  <si>
    <t>CA-2016-128727</t>
  </si>
  <si>
    <t>CA-2014-127012</t>
  </si>
  <si>
    <t>CA-2016-144344</t>
  </si>
  <si>
    <t>CA-2016-153682</t>
  </si>
  <si>
    <t>CA-2015-132570</t>
  </si>
  <si>
    <t>CA-2017-100013</t>
  </si>
  <si>
    <t>CA-2016-126004</t>
  </si>
  <si>
    <t>CA-2014-110184</t>
  </si>
  <si>
    <t>US-2017-118087</t>
  </si>
  <si>
    <t>CA-2016-137050</t>
  </si>
  <si>
    <t>CA-2017-133235</t>
  </si>
  <si>
    <t>CA-2016-114727</t>
  </si>
  <si>
    <t>CA-2016-130946</t>
  </si>
  <si>
    <t>US-2015-130519</t>
  </si>
  <si>
    <t>CA-2017-117212</t>
  </si>
  <si>
    <t>CA-2014-127131</t>
  </si>
  <si>
    <t>CA-2017-138779</t>
  </si>
  <si>
    <t>CA-2014-128146</t>
  </si>
  <si>
    <t>CA-2016-168081</t>
  </si>
  <si>
    <t>CA-2016-113621</t>
  </si>
  <si>
    <t>CA-2014-120243</t>
  </si>
  <si>
    <t>CA-2016-161207</t>
  </si>
  <si>
    <t>CA-2015-132080</t>
  </si>
  <si>
    <t>US-2015-104430</t>
  </si>
  <si>
    <t>CA-2014-158064</t>
  </si>
  <si>
    <t>US-2014-100279</t>
  </si>
  <si>
    <t>CA-2017-145226</t>
  </si>
  <si>
    <t>CA-2015-125416</t>
  </si>
  <si>
    <t>CA-2014-117709</t>
  </si>
  <si>
    <t>CA-2014-127964</t>
  </si>
  <si>
    <t>CA-2014-126522</t>
  </si>
  <si>
    <t>CA-2017-147039</t>
  </si>
  <si>
    <t>CA-2016-149314</t>
  </si>
  <si>
    <t>CA-2014-136567</t>
  </si>
  <si>
    <t>CA-2017-160395</t>
  </si>
  <si>
    <t>CA-2015-113971</t>
  </si>
  <si>
    <t>CA-2015-112452</t>
  </si>
  <si>
    <t>CA-2014-146969</t>
  </si>
  <si>
    <t>CA-2016-152170</t>
  </si>
  <si>
    <t>US-2016-148803</t>
  </si>
  <si>
    <t>US-2016-134908</t>
  </si>
  <si>
    <t>Antioch</t>
  </si>
  <si>
    <t>US-2016-114776</t>
  </si>
  <si>
    <t>CA-2016-112102</t>
  </si>
  <si>
    <t>CA-2015-105970</t>
  </si>
  <si>
    <t>US-2014-147627</t>
  </si>
  <si>
    <t>CA-2015-142755</t>
  </si>
  <si>
    <t>CA-2016-144855</t>
  </si>
  <si>
    <t>CA-2017-140585</t>
  </si>
  <si>
    <t>Bush Saratoga Collection 5-Shelf Bookcase, Hanover Cherry, *Special Order</t>
  </si>
  <si>
    <t>FUR-BO-10002206</t>
  </si>
  <si>
    <t>US-2016-110156</t>
  </si>
  <si>
    <t>CA-2016-112340</t>
  </si>
  <si>
    <t>US-2017-145863</t>
  </si>
  <si>
    <t>CA-2016-107216</t>
  </si>
  <si>
    <t>CA-2014-159338</t>
  </si>
  <si>
    <t>CA-2017-160423</t>
  </si>
  <si>
    <t>CA-2015-165085</t>
  </si>
  <si>
    <t>CA-2015-143490</t>
  </si>
  <si>
    <t>CA-2017-158407</t>
  </si>
  <si>
    <t>CA-2016-166163</t>
  </si>
  <si>
    <t>CA-2016-167584</t>
  </si>
  <si>
    <t>US-2016-143819</t>
  </si>
  <si>
    <t>CA-2015-110016</t>
  </si>
  <si>
    <t>CA-2017-132521</t>
  </si>
  <si>
    <t>CA-2016-161781</t>
  </si>
  <si>
    <t>CA-2016-134348</t>
  </si>
  <si>
    <t>CA-2017-106943</t>
  </si>
  <si>
    <t>CA-2016-152814</t>
  </si>
  <si>
    <t>CA-2015-144652</t>
  </si>
  <si>
    <t>US-2015-150161</t>
  </si>
  <si>
    <t>US-2017-139955</t>
  </si>
  <si>
    <t>CA-2016-157686</t>
  </si>
  <si>
    <t>CA-2015-161263</t>
  </si>
  <si>
    <t>US-2015-125374</t>
  </si>
  <si>
    <t>CA-2016-105284</t>
  </si>
  <si>
    <t>CA-2017-167150</t>
  </si>
  <si>
    <t>CA-2015-110667</t>
  </si>
  <si>
    <t>US-2015-153500</t>
  </si>
  <si>
    <t>CA-2014-139192</t>
  </si>
  <si>
    <t>CA-2016-169103</t>
  </si>
  <si>
    <t>CA-2017-152702</t>
  </si>
  <si>
    <t>CA-2017-115651</t>
  </si>
  <si>
    <t>CA-2016-102981</t>
  </si>
  <si>
    <t>Saint Peters</t>
  </si>
  <si>
    <t>CA-2016-127670</t>
  </si>
  <si>
    <t>CA-2017-121818</t>
  </si>
  <si>
    <t>CA-2015-127418</t>
  </si>
  <si>
    <t>Jefferson City</t>
  </si>
  <si>
    <t>Ed Ludwig</t>
  </si>
  <si>
    <t>EL-13735</t>
  </si>
  <si>
    <t>CA-2016-113061</t>
  </si>
  <si>
    <t>CA-2016-109820</t>
  </si>
  <si>
    <t>Hackensack</t>
  </si>
  <si>
    <t>CA-2014-163552</t>
  </si>
  <si>
    <t>CA-2016-126529</t>
  </si>
  <si>
    <t>CA-2017-106964</t>
  </si>
  <si>
    <t>CA-2015-167269</t>
  </si>
  <si>
    <t>Cisco SPA525G2 5-Line IP Phone</t>
  </si>
  <si>
    <t>TEC-MA-10004212</t>
  </si>
  <si>
    <t>CA-2015-124450</t>
  </si>
  <si>
    <t>CA-2015-108665</t>
  </si>
  <si>
    <t>CA-2015-133025</t>
  </si>
  <si>
    <t>US-2015-126214</t>
  </si>
  <si>
    <t>CA-2017-118437</t>
  </si>
  <si>
    <t>CA-2014-158540</t>
  </si>
  <si>
    <t>CA-2017-135034</t>
  </si>
  <si>
    <t>US-2017-106705</t>
  </si>
  <si>
    <t>CA-2015-105312</t>
  </si>
  <si>
    <t>CA-2015-111199</t>
  </si>
  <si>
    <t>Murrieta</t>
  </si>
  <si>
    <t>CA-2015-126445</t>
  </si>
  <si>
    <t>CA-2015-124891</t>
  </si>
  <si>
    <t>CA-2016-155488</t>
  </si>
  <si>
    <t>CA-2015-162537</t>
  </si>
  <si>
    <t>CA-2014-117639</t>
  </si>
  <si>
    <t>CA-2016-105585</t>
  </si>
  <si>
    <t>CA-2016-110023</t>
  </si>
  <si>
    <t>CA-2015-153549</t>
  </si>
  <si>
    <t>CA-2017-167899</t>
  </si>
  <si>
    <t>CA-2015-146829</t>
  </si>
  <si>
    <t>Wasp CCD Handheld Bar Code Reader</t>
  </si>
  <si>
    <t>TEC-MA-10003066</t>
  </si>
  <si>
    <t>CA-2017-100314</t>
  </si>
  <si>
    <t>CA-2014-163419</t>
  </si>
  <si>
    <t>CA-2016-144939</t>
  </si>
  <si>
    <t>CA-2015-157035</t>
  </si>
  <si>
    <t>CA-2016-145499</t>
  </si>
  <si>
    <t>CA-2017-159366</t>
  </si>
  <si>
    <t>US-2017-100209</t>
  </si>
  <si>
    <t>US-2017-103247</t>
  </si>
  <si>
    <t>CA-2014-115791</t>
  </si>
  <si>
    <t>CA-2017-135279</t>
  </si>
  <si>
    <t>Computer Printout Paper with Letter-Trim Fine Perforations</t>
  </si>
  <si>
    <t>OFF-PA-10001281</t>
  </si>
  <si>
    <t>CA-2014-127488</t>
  </si>
  <si>
    <t>CA-2016-120859</t>
  </si>
  <si>
    <t>CA-2015-160059</t>
  </si>
  <si>
    <t>CA-2017-152142</t>
  </si>
  <si>
    <t>CA-2015-112571</t>
  </si>
  <si>
    <t>Universal Ultra Bright White Copier/Laser Paper, 8 1/2" x 11", Ream</t>
  </si>
  <si>
    <t>OFF-PA-10002333</t>
  </si>
  <si>
    <t>CA-2017-102414</t>
  </si>
  <si>
    <t>CA-2017-119305</t>
  </si>
  <si>
    <t>CA-2017-136539</t>
  </si>
  <si>
    <t>CA-2017-131156</t>
  </si>
  <si>
    <t>US-2017-110576</t>
  </si>
  <si>
    <t>US-2015-140200</t>
  </si>
  <si>
    <t>CA-2015-120880</t>
  </si>
  <si>
    <t>CA-2016-142958</t>
  </si>
  <si>
    <t>CA-2016-105760</t>
  </si>
  <si>
    <t>CA-2015-148250</t>
  </si>
  <si>
    <t>US-2017-111745</t>
  </si>
  <si>
    <t>CA-2016-140081</t>
  </si>
  <si>
    <t>CA-2017-114216</t>
  </si>
  <si>
    <t>CA-2017-144932</t>
  </si>
  <si>
    <t>CA-2015-115091</t>
  </si>
  <si>
    <t>CA-2014-132962</t>
  </si>
  <si>
    <t>CA-2016-149797</t>
  </si>
  <si>
    <t>CA-2015-111164</t>
  </si>
  <si>
    <t>CA-2014-138296</t>
  </si>
  <si>
    <t>CA-2016-165218</t>
  </si>
  <si>
    <t>US-2014-141215</t>
  </si>
  <si>
    <t>CA-2017-102519</t>
  </si>
  <si>
    <t>CA-2015-133627</t>
  </si>
  <si>
    <t>CA-2017-137596</t>
  </si>
  <si>
    <t>CA-2017-143259</t>
  </si>
  <si>
    <t>CA-2016-130477</t>
  </si>
  <si>
    <t>CA-2017-132353</t>
  </si>
  <si>
    <t>CA-2017-150959</t>
  </si>
  <si>
    <t>US-2016-114622</t>
  </si>
  <si>
    <t>CA-2017-160983</t>
  </si>
  <si>
    <t>CA-2014-144407</t>
  </si>
  <si>
    <t>CA-2016-140634</t>
  </si>
  <si>
    <t>CA-2016-105494</t>
  </si>
  <si>
    <t>CA-2017-133256</t>
  </si>
  <si>
    <t>CA-2017-132934</t>
  </si>
  <si>
    <t>CA-2014-104976</t>
  </si>
  <si>
    <t>CA-2017-150707</t>
  </si>
  <si>
    <t>CA-2017-115364</t>
  </si>
  <si>
    <t>CA-2015-143602</t>
  </si>
  <si>
    <t>CA-2014-134061</t>
  </si>
  <si>
    <t>CA-2016-165148</t>
  </si>
  <si>
    <t>Binney &amp; Smith Crayola Metallic Crayons, 16-Color Pack</t>
  </si>
  <si>
    <t>OFF-AR-10001118</t>
  </si>
  <si>
    <t>US-2017-123463</t>
  </si>
  <si>
    <t>CA-2015-129098</t>
  </si>
  <si>
    <t>CA-2017-111689</t>
  </si>
  <si>
    <t>US-2014-158638</t>
  </si>
  <si>
    <t>CA-2016-116736</t>
  </si>
  <si>
    <t>CA-2017-114636</t>
  </si>
  <si>
    <t>CA-2014-148488</t>
  </si>
  <si>
    <t>CA-2015-131128</t>
  </si>
  <si>
    <t>CA-2016-158099</t>
  </si>
  <si>
    <t>CA-2014-136742</t>
  </si>
  <si>
    <t>CA-2016-134362</t>
  </si>
  <si>
    <t>CA-2014-149020</t>
  </si>
  <si>
    <t>CA-2016-134474</t>
  </si>
  <si>
    <t>CA-2014-133851</t>
  </si>
  <si>
    <t>New Brunswick</t>
  </si>
  <si>
    <t>CA-2017-161984</t>
  </si>
  <si>
    <t>CA-2014-125612</t>
  </si>
  <si>
    <t>CA-2016-123274</t>
  </si>
  <si>
    <t>CA-2016-113747</t>
  </si>
  <si>
    <t>CA-2016-152534</t>
  </si>
  <si>
    <t>Linden</t>
  </si>
  <si>
    <t>CA-2014-107755</t>
  </si>
  <si>
    <t>CA-2017-107503</t>
  </si>
  <si>
    <t>CA-2015-114300</t>
  </si>
  <si>
    <t>CA-2016-161669</t>
  </si>
  <si>
    <t>CA-2015-100454</t>
  </si>
  <si>
    <t>US-2016-137547</t>
  </si>
  <si>
    <t>US-2017-156083</t>
  </si>
  <si>
    <t>Tyler</t>
  </si>
  <si>
    <t>US-2014-115987</t>
  </si>
  <si>
    <t>CA-2016-165316</t>
  </si>
  <si>
    <t>CA-2017-129462</t>
  </si>
  <si>
    <t>Fellowes Smart Surge Ten-Outlet Protector, Platinum</t>
  </si>
  <si>
    <t>OFF-AP-10003884</t>
  </si>
  <si>
    <t>CA-2017-126956</t>
  </si>
  <si>
    <t>US-2014-102071</t>
  </si>
  <si>
    <t>CA-2017-101434</t>
  </si>
  <si>
    <t>CA-2014-140858</t>
  </si>
  <si>
    <t>CA-2016-149370</t>
  </si>
  <si>
    <t>CA-2015-106565</t>
  </si>
  <si>
    <t>CA-2017-143686</t>
  </si>
  <si>
    <t>CA-2014-151995</t>
  </si>
  <si>
    <t>CA-2015-140921</t>
  </si>
  <si>
    <t>CA-2014-134313</t>
  </si>
  <si>
    <t>CA-2017-135783</t>
  </si>
  <si>
    <t>CA-2016-115504</t>
  </si>
  <si>
    <t>CA-2016-136133</t>
  </si>
  <si>
    <t>CA-2017-105809</t>
  </si>
  <si>
    <t>Lake Elsinore</t>
  </si>
  <si>
    <t>CA-2015-101910</t>
  </si>
  <si>
    <t>CA-2015-124653</t>
  </si>
  <si>
    <t>CA-2017-151428</t>
  </si>
  <si>
    <t>CA-2014-156433</t>
  </si>
  <si>
    <t>CA-2016-105256</t>
  </si>
  <si>
    <t>CA-2015-115938</t>
  </si>
  <si>
    <t>CA-2015-154620</t>
  </si>
  <si>
    <t>CA-2017-129567</t>
  </si>
  <si>
    <t>CA-2015-154921</t>
  </si>
  <si>
    <t>US-2015-157014</t>
  </si>
  <si>
    <t>CA-2015-144267</t>
  </si>
  <si>
    <t>CA-2014-165974</t>
  </si>
  <si>
    <t>CA-2017-104220</t>
  </si>
  <si>
    <t>CA-2016-157245</t>
  </si>
  <si>
    <t>CA-2014-106810</t>
  </si>
  <si>
    <t>CA-2014-162775</t>
  </si>
  <si>
    <t>CA-2015-114923</t>
  </si>
  <si>
    <t>CA-2017-126046</t>
  </si>
  <si>
    <t>CA-2015-112319</t>
  </si>
  <si>
    <t>CA-2017-133333</t>
  </si>
  <si>
    <t>CA-2017-117240</t>
  </si>
  <si>
    <t>Cottage Grove</t>
  </si>
  <si>
    <t>CA-2014-106803</t>
  </si>
  <si>
    <t>CA-2016-140928</t>
  </si>
  <si>
    <t>CA-2015-135272</t>
  </si>
  <si>
    <t>CA-2016-110499</t>
  </si>
  <si>
    <t>CA-2017-126074</t>
  </si>
  <si>
    <t>CA-2016-150889</t>
  </si>
  <si>
    <t>CA-2014-124429</t>
  </si>
  <si>
    <t>US-2016-146710</t>
  </si>
  <si>
    <t>CA-2014-112326</t>
  </si>
  <si>
    <t>CA-2014-132500</t>
  </si>
  <si>
    <t>CA-2017-131954</t>
  </si>
  <si>
    <t>US-2016-150861</t>
  </si>
  <si>
    <t>CA-2017-144113</t>
  </si>
  <si>
    <t>CA-2016-114713</t>
  </si>
  <si>
    <t>CA-2014-117429</t>
  </si>
  <si>
    <t>CA-2016-142335</t>
  </si>
  <si>
    <t>CA-2016-112942</t>
  </si>
  <si>
    <t>CA-2014-104472</t>
  </si>
  <si>
    <t>CA-2017-108910</t>
  </si>
  <si>
    <t>CA-2014-130092</t>
  </si>
  <si>
    <t>CA-2014-153150</t>
  </si>
  <si>
    <t>US-2017-100048</t>
  </si>
  <si>
    <t>CA-2017-146136</t>
  </si>
  <si>
    <t>CA-2014-113887</t>
  </si>
  <si>
    <t>CA-2014-112158</t>
  </si>
  <si>
    <t>CA-2014-138527</t>
  </si>
  <si>
    <t>CA-2015-142027</t>
  </si>
  <si>
    <t>CA-2016-163755</t>
  </si>
  <si>
    <t>CA-2017-114552</t>
  </si>
  <si>
    <t>CA-2015-119291</t>
  </si>
  <si>
    <t>CA-2015-131534</t>
  </si>
  <si>
    <t>US-2014-117135</t>
  </si>
  <si>
    <t>CA-2017-161480</t>
  </si>
  <si>
    <t>CA-2014-157784</t>
  </si>
  <si>
    <t>US-2017-168116</t>
  </si>
  <si>
    <t>Cubify CubeX 3D Printer Triple Head Print</t>
  </si>
  <si>
    <t>TEC-MA-10004125</t>
  </si>
  <si>
    <t>CA-2016-164511</t>
  </si>
  <si>
    <t>US-2017-119438</t>
  </si>
  <si>
    <t>CA-2017-130351</t>
  </si>
  <si>
    <t>CA-2017-111178</t>
  </si>
  <si>
    <t>US-2017-106663</t>
  </si>
  <si>
    <t>CA-2014-156314</t>
  </si>
  <si>
    <t>CA-2017-132682</t>
  </si>
  <si>
    <t>CA-2016-143308</t>
  </si>
  <si>
    <t>CA-2016-123666</t>
  </si>
  <si>
    <t>CA-2015-146563</t>
  </si>
  <si>
    <t>US-2016-156097</t>
  </si>
  <si>
    <t>CA-2016-137239</t>
  </si>
  <si>
    <t>CA-2017-140844</t>
  </si>
  <si>
    <t>CA-2016-132661</t>
  </si>
  <si>
    <t>CA-2016-160745</t>
  </si>
  <si>
    <t>CA-2016-103947</t>
  </si>
  <si>
    <t>CA-2017-126221</t>
  </si>
  <si>
    <t>US-2017-127719</t>
  </si>
  <si>
    <t>Rochester Hills</t>
  </si>
  <si>
    <t>CA-2017-106103</t>
  </si>
  <si>
    <t>CA-2017-167913</t>
  </si>
  <si>
    <t>CA-2016-147067</t>
  </si>
  <si>
    <t>CA-2016-115917</t>
  </si>
  <si>
    <t>US-2016-123470</t>
  </si>
  <si>
    <t>CA-2015-168004</t>
  </si>
  <si>
    <t>CA-2017-144694</t>
  </si>
  <si>
    <t>US-2016-135720</t>
  </si>
  <si>
    <t>CA-2017-133431</t>
  </si>
  <si>
    <t>CA-2017-153787</t>
  </si>
  <si>
    <t>CA-2017-163020</t>
  </si>
  <si>
    <t>CA-2015-138009</t>
  </si>
  <si>
    <t>US-2014-111171</t>
  </si>
  <si>
    <t>CA-2017-117947</t>
  </si>
  <si>
    <t>Grove City</t>
  </si>
  <si>
    <t>CA-2017-138611</t>
  </si>
  <si>
    <t>CA-2016-121223</t>
  </si>
  <si>
    <t>CA-2016-161816</t>
  </si>
  <si>
    <t>US-2014-105767</t>
  </si>
  <si>
    <t>CA-2014-149958</t>
  </si>
  <si>
    <t>US-2016-100720</t>
  </si>
  <si>
    <t>CA-2016-120180</t>
  </si>
  <si>
    <t>CA-2014-131450</t>
  </si>
  <si>
    <t>CA-2014-135405</t>
  </si>
  <si>
    <t>US-2016-156986</t>
  </si>
  <si>
    <t>CA-2015-128139</t>
  </si>
  <si>
    <t>CA-2017-145233</t>
  </si>
  <si>
    <t>CA-2015-132906</t>
  </si>
  <si>
    <t>CA-2017-118640</t>
  </si>
  <si>
    <t>CA-2015-149713</t>
  </si>
  <si>
    <t>Rediform S.O.S. Phone Message Books</t>
  </si>
  <si>
    <t>OFF-PA-10001450</t>
  </si>
  <si>
    <t>CA-2016-127250</t>
  </si>
  <si>
    <t>CA-2017-164826</t>
  </si>
  <si>
    <t>CA-2017-156951</t>
  </si>
  <si>
    <t>CA-2017-137099</t>
  </si>
  <si>
    <t>CA-2015-130736</t>
  </si>
  <si>
    <t>CA-2014-145576</t>
  </si>
  <si>
    <t>Sanitaire Vibra Groomer IR Commercial Upright Vacuum, Replacement Belts</t>
  </si>
  <si>
    <t>OFF-AP-10003914</t>
  </si>
  <si>
    <t>CA-2017-118731</t>
  </si>
  <si>
    <t>CA-2016-113243</t>
  </si>
  <si>
    <t>CA-2014-155852</t>
  </si>
  <si>
    <t>CA-2017-100650</t>
  </si>
  <si>
    <t>CA-2017-101945</t>
  </si>
  <si>
    <t>CA-2017-112774</t>
  </si>
  <si>
    <t>CA-2016-136406</t>
  </si>
  <si>
    <t>CA-2015-113173</t>
  </si>
  <si>
    <t>CA-2017-162929</t>
  </si>
  <si>
    <t>CA-2014-103849</t>
  </si>
  <si>
    <t>US-2015-120161</t>
  </si>
  <si>
    <t>CA-2016-136924</t>
  </si>
  <si>
    <t>CA-2014-140795</t>
  </si>
  <si>
    <t>CA-2015-134894</t>
  </si>
  <si>
    <t>CA-2015-147851</t>
  </si>
  <si>
    <t>US-2017-122637</t>
  </si>
  <si>
    <t>CA-2016-126613</t>
  </si>
  <si>
    <t>CA-2016-168753</t>
  </si>
  <si>
    <t>US-2017-129441</t>
  </si>
  <si>
    <t>CA-2015-102848</t>
  </si>
  <si>
    <t>US-2015-138303</t>
  </si>
  <si>
    <t>Patricia Hirasaki</t>
  </si>
  <si>
    <t>PH-18790</t>
  </si>
  <si>
    <t>CA-2017-113558</t>
  </si>
  <si>
    <t>CA-2015-158792</t>
  </si>
  <si>
    <t>US-2016-139486</t>
  </si>
  <si>
    <t>CA-2017-145142</t>
  </si>
  <si>
    <t>CA-2015-157812</t>
  </si>
  <si>
    <t>CA-2017-127432</t>
  </si>
  <si>
    <t>CA-2017-163405</t>
  </si>
  <si>
    <t>CA-2016-106341</t>
  </si>
  <si>
    <t>Gladstone</t>
  </si>
  <si>
    <t>CA-2017-135307</t>
  </si>
  <si>
    <t>CA-2015-145352</t>
  </si>
  <si>
    <t>CA-2017-134978</t>
  </si>
  <si>
    <t>US-2016-105578</t>
  </si>
  <si>
    <t>CA-2016-126158</t>
  </si>
  <si>
    <t>CA-2015-134782</t>
  </si>
  <si>
    <t>US-2016-120929</t>
  </si>
  <si>
    <t>CA-2016-169166</t>
  </si>
  <si>
    <t>CA-2014-113362</t>
  </si>
  <si>
    <t>CA-2014-133753</t>
  </si>
  <si>
    <t>CA-2014-154627</t>
  </si>
  <si>
    <t>CA-2017-140963</t>
  </si>
  <si>
    <t>CA-2014-127691</t>
  </si>
  <si>
    <t>CA-2014-134677</t>
  </si>
  <si>
    <t>CA-2016-100790</t>
  </si>
  <si>
    <t>CA-2016-152632</t>
  </si>
  <si>
    <t>CA-2016-103891</t>
  </si>
  <si>
    <t>CA-2014-144666</t>
  </si>
  <si>
    <t>Lindenhurst</t>
  </si>
  <si>
    <t>CA-2015-154144</t>
  </si>
  <si>
    <t>US-2016-100419</t>
  </si>
  <si>
    <t>CA-2017-154907</t>
  </si>
  <si>
    <t>US-2015-101399</t>
  </si>
  <si>
    <t>CA-2016-109869</t>
  </si>
  <si>
    <t>CA-2015-109638</t>
  </si>
  <si>
    <t>US-2016-157945</t>
  </si>
  <si>
    <t>US-2014-110674</t>
  </si>
  <si>
    <t>CA-2016-100153</t>
  </si>
  <si>
    <t>CA-2017-147277</t>
  </si>
  <si>
    <t>CA-2016-166674</t>
  </si>
  <si>
    <t>Newell 342</t>
  </si>
  <si>
    <t>OFF-AR-10004974</t>
  </si>
  <si>
    <t>CA-2017-154214</t>
  </si>
  <si>
    <t>CA-2016-115756</t>
  </si>
  <si>
    <t>CA-2017-157252</t>
  </si>
  <si>
    <t>CA-2017-130043</t>
  </si>
  <si>
    <t>CA-2016-147375</t>
  </si>
  <si>
    <t>Canon Color ImageCLASS MF8580Cdw Wireless Laser All-In-One Printer, Copier, Scanner</t>
  </si>
  <si>
    <t>TEC-MA-10002937</t>
  </si>
  <si>
    <t>US-2014-150574</t>
  </si>
  <si>
    <t>CA-2016-127369</t>
  </si>
  <si>
    <t>Gastonia</t>
  </si>
  <si>
    <t>US-2016-123750</t>
  </si>
  <si>
    <t>CA-2017-152275</t>
  </si>
  <si>
    <t>CA-2014-101476</t>
  </si>
  <si>
    <t>CA-2017-149160</t>
  </si>
  <si>
    <t>CA-2017-155705</t>
  </si>
  <si>
    <t>CA-2017-125388</t>
  </si>
  <si>
    <t>CA-2014-142048</t>
  </si>
  <si>
    <t>CA-2017-110478</t>
  </si>
  <si>
    <t>CA-2017-154816</t>
  </si>
  <si>
    <t>CA-2016-148796</t>
  </si>
  <si>
    <t>CA-2017-122105</t>
  </si>
  <si>
    <t>CA-2017-142636</t>
  </si>
  <si>
    <t>CA-2017-117457</t>
  </si>
  <si>
    <t>CA-2017-117933</t>
  </si>
  <si>
    <t>CA-2014-155208</t>
  </si>
  <si>
    <t>CA-2014-113166</t>
  </si>
  <si>
    <t>CA-2016-108987</t>
  </si>
  <si>
    <t>CA-2015-122259</t>
  </si>
  <si>
    <t>CA-2017-165603</t>
  </si>
  <si>
    <t>CA-2017-102946</t>
  </si>
  <si>
    <t>US-2014-134971</t>
  </si>
  <si>
    <t>US-2014-135972</t>
  </si>
  <si>
    <t>CA-2017-101798</t>
  </si>
  <si>
    <t>CA-2014-115973</t>
  </si>
  <si>
    <t>CA-2015-122756</t>
  </si>
  <si>
    <t>US-2015-168935</t>
  </si>
  <si>
    <t>CA-2015-125395</t>
  </si>
  <si>
    <t>CA-2016-134775</t>
  </si>
  <si>
    <t>CA-2015-130792</t>
  </si>
  <si>
    <t>US-2017-134481</t>
  </si>
  <si>
    <t>US-2016-134656</t>
  </si>
  <si>
    <t>US-2014-119137</t>
  </si>
  <si>
    <t>CA-2017-104745</t>
  </si>
  <si>
    <t>CA-2016-155516</t>
  </si>
  <si>
    <t>CA-2014-123344</t>
  </si>
  <si>
    <t>CA-2017-144904</t>
  </si>
  <si>
    <t>CA-2017-155698</t>
  </si>
  <si>
    <t>Belkin 8 Outlet SurgeMaster II Gold Surge Protector with Phone Protection</t>
  </si>
  <si>
    <t>OFF-AP-10001124</t>
  </si>
  <si>
    <t>CA-2016-130001</t>
  </si>
  <si>
    <t>CA-2016-138520</t>
  </si>
  <si>
    <t>CA-2016-129714</t>
  </si>
  <si>
    <t>CA-2017-134306</t>
  </si>
  <si>
    <t>CA-2017-169901</t>
  </si>
  <si>
    <t>US-2015-120712</t>
  </si>
  <si>
    <t>CA-2014-122336</t>
  </si>
  <si>
    <t>Layton</t>
  </si>
  <si>
    <t>CA-2015-128167</t>
  </si>
  <si>
    <t>CA-2014-129924</t>
  </si>
  <si>
    <t>CA-2015-137946</t>
  </si>
  <si>
    <t>US-2016-150147</t>
  </si>
  <si>
    <t>US-2016-141544</t>
  </si>
  <si>
    <t>CA-2017-153339</t>
  </si>
  <si>
    <t>CA-2016-162138</t>
  </si>
  <si>
    <t>CA-2014-156601</t>
  </si>
  <si>
    <t>CA-2014-164973</t>
  </si>
  <si>
    <t>Canon imageCLASS MF7460 Monochrome Digital Laser Multifunction Copier</t>
  </si>
  <si>
    <t>TEC-MA-10002927</t>
  </si>
  <si>
    <t>CA-2014-164259</t>
  </si>
  <si>
    <t>CA-2014-167850</t>
  </si>
  <si>
    <t>CA-2014-120887</t>
  </si>
  <si>
    <t>Arvada</t>
  </si>
  <si>
    <t>CA-2016-142902</t>
  </si>
  <si>
    <t>CA-2017-126774</t>
  </si>
  <si>
    <t>CA-2014-111003</t>
  </si>
  <si>
    <t>CA-2014-130960</t>
  </si>
  <si>
    <t>CA-2015-144253</t>
  </si>
  <si>
    <t>US-2017-152380</t>
  </si>
  <si>
    <t>CA-2016-142545</t>
  </si>
  <si>
    <t>CA-2014-111451</t>
  </si>
  <si>
    <t>CA-2016-110772</t>
  </si>
  <si>
    <t>CA-2016-112697</t>
  </si>
  <si>
    <t>CA-2015-130883</t>
  </si>
  <si>
    <t>CA-2015-130890</t>
  </si>
  <si>
    <t>US-2015-161991</t>
  </si>
  <si>
    <t>CA-2017-132976</t>
  </si>
  <si>
    <t>CA-2017-118136</t>
  </si>
  <si>
    <t>CA-2015-155334</t>
  </si>
  <si>
    <t>CA-2017-163979</t>
  </si>
  <si>
    <t>US-2017-145366</t>
  </si>
  <si>
    <t>CA-2016-111010</t>
  </si>
  <si>
    <t>Chapel Hill</t>
  </si>
  <si>
    <t>CA-2017-136826</t>
  </si>
  <si>
    <t>CA-2015-155040</t>
  </si>
  <si>
    <t>CA-2016-125318</t>
  </si>
  <si>
    <t>Xerox WorkCentre 6505DN Laser Multifunction Printer</t>
  </si>
  <si>
    <t>TEC-MA-10003353</t>
  </si>
  <si>
    <t>US-2014-106992</t>
  </si>
  <si>
    <t>Eureka Disposable Bags for Sanitaire Vibra Groomer I Upright Vac</t>
  </si>
  <si>
    <t>OFF-AP-10002203</t>
  </si>
  <si>
    <t>US-2017-155299</t>
  </si>
  <si>
    <t>CA-2017-163139</t>
  </si>
  <si>
    <t>US-2015-159982</t>
  </si>
  <si>
    <t>CA-2016-146941</t>
  </si>
  <si>
    <t>CA-2016-145625</t>
  </si>
  <si>
    <t>CA-2016-154739</t>
  </si>
  <si>
    <t>CA-2014-131926</t>
  </si>
  <si>
    <t>CA-2016-157749</t>
  </si>
  <si>
    <t>CA-2017-160514</t>
  </si>
  <si>
    <t>US-2017-100930</t>
  </si>
  <si>
    <t>US-2014-156216</t>
  </si>
  <si>
    <t>US-2015-145436</t>
  </si>
  <si>
    <t>CA-2015-163055</t>
  </si>
  <si>
    <t>CA-2015-169397</t>
  </si>
  <si>
    <t>CA-2016-130162</t>
  </si>
  <si>
    <t>CA-2015-146262</t>
  </si>
  <si>
    <t>CA-2015-101007</t>
  </si>
  <si>
    <t>CA-2017-135860</t>
  </si>
  <si>
    <t>Whittier</t>
  </si>
  <si>
    <t>CA-2017-108329</t>
  </si>
  <si>
    <t>CA-2017-126382</t>
  </si>
  <si>
    <t>US-2017-116701</t>
  </si>
  <si>
    <t>CA-2014-133690</t>
  </si>
  <si>
    <t>CA-2017-105074</t>
  </si>
  <si>
    <t>US-2017-124303</t>
  </si>
  <si>
    <t>Decoflex Hanging Personal Folder File</t>
  </si>
  <si>
    <t>OFF-ST-10001414</t>
  </si>
  <si>
    <t>CA-2017-107720</t>
  </si>
  <si>
    <t>CA-2014-140004</t>
  </si>
  <si>
    <t>CA-2015-131457</t>
  </si>
  <si>
    <t>CA-2015-102281</t>
  </si>
  <si>
    <t>CA-2016-157000</t>
  </si>
  <si>
    <t>CA-2014-123260</t>
  </si>
  <si>
    <t>CA-2016-105018</t>
  </si>
  <si>
    <t>CA-2014-158274</t>
  </si>
  <si>
    <t>CA-2014-166191</t>
  </si>
  <si>
    <t>CA-2015-137225</t>
  </si>
  <si>
    <t>US-2015-101511</t>
  </si>
  <si>
    <t>US-2017-152366</t>
  </si>
  <si>
    <t>US-2014-100853</t>
  </si>
  <si>
    <t>CA-2014-118962</t>
  </si>
  <si>
    <t>CA-2014-139892</t>
  </si>
  <si>
    <t>CA-2016-113817</t>
  </si>
  <si>
    <t>CA-2016-154508</t>
  </si>
  <si>
    <t>CA-2015-119697</t>
  </si>
  <si>
    <t>CA-2016-162733</t>
  </si>
  <si>
    <t>Edmond</t>
  </si>
  <si>
    <t>CA-2016-114104</t>
  </si>
  <si>
    <t>CA-2014-104269</t>
  </si>
  <si>
    <t>CA-2015-118948</t>
  </si>
  <si>
    <t>CA-2015-124919</t>
  </si>
  <si>
    <t>CA-2016-158834</t>
  </si>
  <si>
    <t>Belkin 7 Outlet SurgeMaster Surge Protector with Phone Protection</t>
  </si>
  <si>
    <t>OFF-AP-10000326</t>
  </si>
  <si>
    <t>CA-2016-114489</t>
  </si>
  <si>
    <t>CA-2014-110072</t>
  </si>
  <si>
    <t>CA-2015-110744</t>
  </si>
  <si>
    <t>CA-2017-155376</t>
  </si>
  <si>
    <t>CA-2017-106180</t>
  </si>
  <si>
    <t>CA-2016-110366</t>
  </si>
  <si>
    <t>CA-2016-145583</t>
  </si>
  <si>
    <t>US-2017-164147</t>
  </si>
  <si>
    <t>US-2016-125969</t>
  </si>
  <si>
    <t>US-2017-107272</t>
  </si>
  <si>
    <t>US-2014-134614</t>
  </si>
  <si>
    <t>US-2014-152030</t>
  </si>
  <si>
    <t>CA-2016-103730</t>
  </si>
  <si>
    <t>US-2015-136476</t>
  </si>
  <si>
    <t>CA-2015-110457</t>
  </si>
  <si>
    <t>CA-2014-115259</t>
  </si>
  <si>
    <t>CA-2016-128867</t>
  </si>
  <si>
    <t>CA-2017-146780</t>
  </si>
  <si>
    <t>Orland Park</t>
  </si>
  <si>
    <t>CA-2015-129476</t>
  </si>
  <si>
    <t>CA-2017-119004</t>
  </si>
  <si>
    <t>US-2015-156867</t>
  </si>
  <si>
    <t>CA-2016-129903</t>
  </si>
  <si>
    <t>CA-2016-158568</t>
  </si>
  <si>
    <t>CA-2016-149223</t>
  </si>
  <si>
    <t>CA-2017-157833</t>
  </si>
  <si>
    <t>CA-2017-161018</t>
  </si>
  <si>
    <t>US-2017-109484</t>
  </si>
  <si>
    <t>CA-2015-149587</t>
  </si>
  <si>
    <t>CA-2016-109806</t>
  </si>
  <si>
    <t>CA-2016-159695</t>
  </si>
  <si>
    <t>CA-2017-155558</t>
  </si>
  <si>
    <t>CA-2017-140088</t>
  </si>
  <si>
    <t>US-2017-119662</t>
  </si>
  <si>
    <t>CA-2015-149734</t>
  </si>
  <si>
    <t>CA-2014-139451</t>
  </si>
  <si>
    <t>CA-2016-127208</t>
  </si>
  <si>
    <t>US-2014-147606</t>
  </si>
  <si>
    <t>US-2017-118038</t>
  </si>
  <si>
    <t>US-2015-134026</t>
  </si>
  <si>
    <t>CA-2017-114440</t>
  </si>
  <si>
    <t>CA-2016-106075</t>
  </si>
  <si>
    <t>CA-2016-119823</t>
  </si>
  <si>
    <t>CA-2014-106376</t>
  </si>
  <si>
    <t>Hunt BOSTON Model 1606 High-Volume Electric Pencil Sharpener, Beige</t>
  </si>
  <si>
    <t>OFF-AR-10002671</t>
  </si>
  <si>
    <t>US-2015-164175</t>
  </si>
  <si>
    <t>CA-2015-135545</t>
  </si>
  <si>
    <t>CA-2016-111682</t>
  </si>
  <si>
    <t>CA-2016-105816</t>
  </si>
  <si>
    <t>New Albany</t>
  </si>
  <si>
    <t>CA-2015-115742</t>
  </si>
  <si>
    <t>CA-2016-169194</t>
  </si>
  <si>
    <t>CA-2014-146703</t>
  </si>
  <si>
    <t>CA-2016-118255</t>
  </si>
  <si>
    <t>Melbourne</t>
  </si>
  <si>
    <t>CA-2017-139619</t>
  </si>
  <si>
    <t>CA-2016-101343</t>
  </si>
  <si>
    <t>CA-2017-120999</t>
  </si>
  <si>
    <t>CA-2015-117415</t>
  </si>
  <si>
    <t>Richardson</t>
  </si>
  <si>
    <t>CA-2016-117590</t>
  </si>
  <si>
    <t>CA-2017-107727</t>
  </si>
  <si>
    <t>US-2015-150630</t>
  </si>
  <si>
    <t>CA-2016-121755</t>
  </si>
  <si>
    <t>CA-2015-106320</t>
  </si>
  <si>
    <t>US-2017-156909</t>
  </si>
  <si>
    <t>CA-2016-137330</t>
  </si>
  <si>
    <t>CA-2014-143336</t>
  </si>
  <si>
    <t>Cisco SPA 501G IP Phone</t>
  </si>
  <si>
    <t>TEC-PH-10001949</t>
  </si>
  <si>
    <t>CA-2014-167164</t>
  </si>
  <si>
    <t>CA-2014-105893</t>
  </si>
  <si>
    <t>US-2015-118983</t>
  </si>
  <si>
    <t>CA-2016-161389</t>
  </si>
  <si>
    <t>CA-2017-114412</t>
  </si>
  <si>
    <t>CA-2014-115812</t>
  </si>
  <si>
    <t>US-2015-108966</t>
  </si>
  <si>
    <t>CA-2016-138688</t>
  </si>
  <si>
    <t>CA-2016-152156</t>
  </si>
  <si>
    <t>Profit</t>
  </si>
  <si>
    <t>Discount</t>
  </si>
  <si>
    <t>Quantity</t>
  </si>
  <si>
    <t>Sales</t>
  </si>
  <si>
    <t>Product Name</t>
  </si>
  <si>
    <t>Sub-Category</t>
  </si>
  <si>
    <t>Category</t>
  </si>
  <si>
    <t>Product ID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</si>
  <si>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</si>
  <si>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</si>
  <si>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</si>
  <si>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</si>
  <si>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</si>
  <si>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</si>
  <si>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</si>
  <si>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</si>
  <si>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Ship Date</t>
  </si>
  <si>
    <t>Order Date</t>
  </si>
  <si>
    <t>Order ID</t>
  </si>
  <si>
    <t>Row ID</t>
  </si>
  <si>
    <t>Profit_Margin</t>
  </si>
  <si>
    <t>Above_Target</t>
  </si>
  <si>
    <t>Days_to_Ship</t>
  </si>
  <si>
    <t>Ship_Performance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</si>
</sst>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874A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 applyAlignment="1">
      <alignment horizontal="center"/>
    </xf>
    <xf numFmtId="0" fontId="1" fillId="0" borderId="0" xfId="1"/>
    <xf numFmtId="14" fontId="1" fillId="0" borderId="0" xfId="1" applyNumberFormat="1"/>
  </cellXfs>
  <cellStyles count="2">
    <cellStyle name="Normal" xfId="0" builtinId="0"/>
    <cellStyle name="Normal 2" xfId="1" xr:uid="{214A790D-DA45-F441-857F-46D291C53D4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3">
        <v>0.14000000000000001</v>
      </c>
    </row>
    <row r="3" spans="1:3" x14ac:dyDescent="0.2">
      <c r="A3" s="2" t="s">
        <v>5</v>
      </c>
      <c r="B3" s="2" t="s">
        <v>6</v>
      </c>
      <c r="C3" s="3">
        <v>0.16</v>
      </c>
    </row>
    <row r="4" spans="1:3" x14ac:dyDescent="0.2">
      <c r="A4" s="2" t="s">
        <v>7</v>
      </c>
      <c r="B4" s="2" t="s">
        <v>8</v>
      </c>
      <c r="C4" s="3">
        <v>0.15</v>
      </c>
    </row>
    <row r="5" spans="1:3" x14ac:dyDescent="0.2">
      <c r="A5" s="2" t="s">
        <v>9</v>
      </c>
      <c r="B5" s="2" t="s">
        <v>10</v>
      </c>
      <c r="C5" s="3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64219-34CF-AE4C-8CE4-D1D4E0AB57BF}">
  <dimension ref="A1:AA9995"/>
  <sheetViews>
    <sheetView tabSelected="1" topLeftCell="N1" zoomScale="107" zoomScaleNormal="107" workbookViewId="0">
      <selection activeCell="Y10" sqref="Y10"/>
    </sheetView>
  </sheetViews>
  <sheetFormatPr baseColWidth="10" defaultRowHeight="16" x14ac:dyDescent="0.2"/>
  <cols>
    <col min="1" max="16384" width="10.83203125" style="4"/>
  </cols>
  <sheetData>
    <row r="1" spans="1:27" x14ac:dyDescent="0.2">
      <c r="A1" s="4" t="s">
        <v>10944</v>
      </c>
      <c r="B1" s="4" t="s">
        <v>10943</v>
      </c>
      <c r="C1" s="4" t="s">
        <v>10942</v>
      </c>
      <c r="D1" s="4" t="s">
        <v>10941</v>
      </c>
      <c r="E1" s="4" t="s">
        <v>10940</v>
      </c>
      <c r="F1" s="4" t="s">
        <v>10939</v>
      </c>
      <c r="G1" s="4" t="s">
        <v>10938</v>
      </c>
      <c r="H1" s="4" t="s">
        <v>10937</v>
      </c>
      <c r="I1" s="4" t="s">
        <v>10936</v>
      </c>
      <c r="J1" s="4" t="s">
        <v>10935</v>
      </c>
      <c r="K1" s="4" t="s">
        <v>10934</v>
      </c>
      <c r="L1" s="4" t="s">
        <v>10933</v>
      </c>
      <c r="M1" s="4" t="s">
        <v>0</v>
      </c>
      <c r="N1" s="4" t="s">
        <v>10932</v>
      </c>
      <c r="O1" s="4" t="s">
        <v>10931</v>
      </c>
      <c r="P1" s="4" t="s">
        <v>10930</v>
      </c>
      <c r="Q1" s="4" t="s">
        <v>10929</v>
      </c>
      <c r="R1" s="4" t="s">
        <v>10928</v>
      </c>
      <c r="S1" s="4" t="s">
        <v>10927</v>
      </c>
      <c r="T1" s="4" t="s">
        <v>10926</v>
      </c>
      <c r="U1" s="4" t="s">
        <v>10925</v>
      </c>
      <c r="V1" s="4" t="s">
        <v>1</v>
      </c>
      <c r="W1" s="4" t="s">
        <v>2</v>
      </c>
      <c r="X1" s="4" t="s">
        <v>10945</v>
      </c>
      <c r="Y1" s="4" t="s">
        <v>10946</v>
      </c>
      <c r="Z1" s="4" t="s">
        <v>10947</v>
      </c>
      <c r="AA1" s="4" t="s">
        <v>10948</v>
      </c>
    </row>
    <row r="2" spans="1:27" x14ac:dyDescent="0.2">
      <c r="A2" s="4">
        <v>1</v>
      </c>
      <c r="B2" s="4" t="s">
        <v>10924</v>
      </c>
      <c r="C2" s="5">
        <v>42682</v>
      </c>
      <c r="D2" s="5">
        <v>42685</v>
      </c>
      <c r="E2" s="4" t="s">
        <v>21</v>
      </c>
      <c r="F2" s="4" t="s">
        <v>6344</v>
      </c>
      <c r="G2" s="4" t="s">
        <v>6343</v>
      </c>
      <c r="H2" s="4" t="s">
        <v>18</v>
      </c>
      <c r="I2" s="4" t="s">
        <v>17</v>
      </c>
      <c r="J2" s="4" t="s">
        <v>2406</v>
      </c>
      <c r="K2" s="4" t="s">
        <v>174</v>
      </c>
      <c r="L2" s="4">
        <v>42420</v>
      </c>
      <c r="M2" s="4" t="s">
        <v>7</v>
      </c>
      <c r="N2" s="4" t="s">
        <v>2232</v>
      </c>
      <c r="O2" s="4" t="s">
        <v>37</v>
      </c>
      <c r="P2" s="4" t="s">
        <v>165</v>
      </c>
      <c r="Q2" s="4" t="s">
        <v>2231</v>
      </c>
      <c r="R2" s="4">
        <v>261.95999999999998</v>
      </c>
      <c r="S2" s="4">
        <v>2</v>
      </c>
      <c r="T2" s="4">
        <v>0</v>
      </c>
      <c r="U2" s="4">
        <v>41.913600000000002</v>
      </c>
      <c r="V2" s="4" t="str">
        <f>INDEX(Regional_Lookup!$B$2:$B$5,MATCH('Sample - Superstore'!M2,Regional_Lookup!$A$2:$A$5,0))</f>
        <v>Maria Santos</v>
      </c>
      <c r="W2" s="4">
        <f>INDEX(Regional_Lookup!$C$2:$C$5, MATCH('Sample - Superstore'!M2,Regional_Lookup!$A$2:$A$5, 0))</f>
        <v>0.15</v>
      </c>
      <c r="X2" s="4">
        <f>U2/R2</f>
        <v>0.16000000000000003</v>
      </c>
      <c r="Y2" s="4" t="str">
        <f>IF(X2&gt;=W2, "Yes", "No")</f>
        <v>Yes</v>
      </c>
      <c r="Z2" s="4">
        <f>D2-C2</f>
        <v>3</v>
      </c>
      <c r="AA2" s="4" t="str" cm="1">
        <f t="array" ref="AA2">_xlfn.IFS(Z2&lt;=2,"Fast",Z2&gt;5, "Slow", AND(Z2&gt;=3,Z2&lt;=5),"Standard")</f>
        <v>Standard</v>
      </c>
    </row>
    <row r="3" spans="1:27" x14ac:dyDescent="0.2">
      <c r="A3" s="4">
        <v>2</v>
      </c>
      <c r="B3" s="4" t="s">
        <v>10924</v>
      </c>
      <c r="C3" s="5">
        <v>42682</v>
      </c>
      <c r="D3" s="5">
        <v>42685</v>
      </c>
      <c r="E3" s="4" t="s">
        <v>21</v>
      </c>
      <c r="F3" s="4" t="s">
        <v>6344</v>
      </c>
      <c r="G3" s="4" t="s">
        <v>6343</v>
      </c>
      <c r="H3" s="4" t="s">
        <v>18</v>
      </c>
      <c r="I3" s="4" t="s">
        <v>17</v>
      </c>
      <c r="J3" s="4" t="s">
        <v>2406</v>
      </c>
      <c r="K3" s="4" t="s">
        <v>174</v>
      </c>
      <c r="L3" s="4">
        <v>42420</v>
      </c>
      <c r="M3" s="4" t="s">
        <v>7</v>
      </c>
      <c r="N3" s="4" t="s">
        <v>3028</v>
      </c>
      <c r="O3" s="4" t="s">
        <v>37</v>
      </c>
      <c r="P3" s="4" t="s">
        <v>221</v>
      </c>
      <c r="Q3" s="4" t="s">
        <v>3027</v>
      </c>
      <c r="R3" s="4">
        <v>731.94</v>
      </c>
      <c r="S3" s="4">
        <v>3</v>
      </c>
      <c r="T3" s="4">
        <v>0</v>
      </c>
      <c r="U3" s="4">
        <v>219.58199999999999</v>
      </c>
      <c r="V3" s="4" t="str">
        <f>INDEX(Regional_Lookup!$B$2:$B$5,MATCH('Sample - Superstore'!M3,Regional_Lookup!$A$2:$A$5,0))</f>
        <v>Maria Santos</v>
      </c>
      <c r="W3" s="4">
        <f>INDEX(Regional_Lookup!$C$2:$C$5, MATCH('Sample - Superstore'!M3,Regional_Lookup!$A$2:$A$5, 0))</f>
        <v>0.15</v>
      </c>
      <c r="X3" s="4">
        <f>U3/R3</f>
        <v>0.3</v>
      </c>
      <c r="Y3" s="4" t="str">
        <f>IF(X3&gt;=W3, "Yes", "No")</f>
        <v>Yes</v>
      </c>
      <c r="Z3" s="4">
        <f>D3-C3</f>
        <v>3</v>
      </c>
      <c r="AA3" s="4" t="str" cm="1">
        <f t="array" ref="AA3">_xlfn.IFS(Z3&lt;=2,"Fast",Z3&gt;5, "Slow", AND(Z3&gt;=3,Z3&lt;=5),"Standard")</f>
        <v>Standard</v>
      </c>
    </row>
    <row r="4" spans="1:27" x14ac:dyDescent="0.2">
      <c r="A4" s="4">
        <v>3</v>
      </c>
      <c r="B4" s="4" t="s">
        <v>10923</v>
      </c>
      <c r="C4" s="5">
        <v>42533</v>
      </c>
      <c r="D4" s="5">
        <v>42537</v>
      </c>
      <c r="E4" s="4" t="s">
        <v>21</v>
      </c>
      <c r="F4" s="4" t="s">
        <v>5785</v>
      </c>
      <c r="G4" s="4" t="s">
        <v>5784</v>
      </c>
      <c r="H4" s="4" t="s">
        <v>50</v>
      </c>
      <c r="I4" s="4" t="s">
        <v>17</v>
      </c>
      <c r="J4" s="4" t="s">
        <v>59</v>
      </c>
      <c r="K4" s="4" t="s">
        <v>15</v>
      </c>
      <c r="L4" s="4">
        <v>90036</v>
      </c>
      <c r="M4" s="4" t="s">
        <v>9</v>
      </c>
      <c r="N4" s="4" t="s">
        <v>6461</v>
      </c>
      <c r="O4" s="4" t="s">
        <v>13</v>
      </c>
      <c r="P4" s="4" t="s">
        <v>72</v>
      </c>
      <c r="Q4" s="4" t="s">
        <v>6460</v>
      </c>
      <c r="R4" s="4">
        <v>14.62</v>
      </c>
      <c r="S4" s="4">
        <v>2</v>
      </c>
      <c r="T4" s="4">
        <v>0</v>
      </c>
      <c r="U4" s="4">
        <v>6.8714000000000004</v>
      </c>
      <c r="V4" s="4" t="str">
        <f>INDEX(Regional_Lookup!$B$2:$B$5,MATCH('Sample - Superstore'!M4,Regional_Lookup!$A$2:$A$5,0))</f>
        <v>James Chen</v>
      </c>
      <c r="W4" s="4">
        <f>INDEX(Regional_Lookup!$C$2:$C$5, MATCH('Sample - Superstore'!M4,Regional_Lookup!$A$2:$A$5, 0))</f>
        <v>0.18</v>
      </c>
      <c r="X4" s="4">
        <f>U4/R4</f>
        <v>0.47000000000000003</v>
      </c>
      <c r="Y4" s="4" t="str">
        <f>IF(X4&gt;=W4, "Yes", "No")</f>
        <v>Yes</v>
      </c>
      <c r="Z4" s="4">
        <f>D4-C4</f>
        <v>4</v>
      </c>
      <c r="AA4" s="4" t="str" cm="1">
        <f t="array" ref="AA4">_xlfn.IFS(Z4&lt;=2,"Fast",Z4&gt;5, "Slow", AND(Z4&gt;=3,Z4&lt;=5),"Standard")</f>
        <v>Standard</v>
      </c>
    </row>
    <row r="5" spans="1:27" x14ac:dyDescent="0.2">
      <c r="A5" s="4">
        <v>4</v>
      </c>
      <c r="B5" s="4" t="s">
        <v>10922</v>
      </c>
      <c r="C5" s="5">
        <v>42288</v>
      </c>
      <c r="D5" s="5">
        <v>42295</v>
      </c>
      <c r="E5" s="4" t="s">
        <v>29</v>
      </c>
      <c r="F5" s="4" t="s">
        <v>3974</v>
      </c>
      <c r="G5" s="4" t="s">
        <v>3973</v>
      </c>
      <c r="H5" s="4" t="s">
        <v>18</v>
      </c>
      <c r="I5" s="4" t="s">
        <v>17</v>
      </c>
      <c r="J5" s="4" t="s">
        <v>711</v>
      </c>
      <c r="K5" s="4" t="s">
        <v>41</v>
      </c>
      <c r="L5" s="4">
        <v>33311</v>
      </c>
      <c r="M5" s="4" t="s">
        <v>7</v>
      </c>
      <c r="N5" s="4" t="s">
        <v>4676</v>
      </c>
      <c r="O5" s="4" t="s">
        <v>37</v>
      </c>
      <c r="P5" s="4" t="s">
        <v>92</v>
      </c>
      <c r="Q5" s="4" t="s">
        <v>4675</v>
      </c>
      <c r="R5" s="4">
        <v>957.57749999999999</v>
      </c>
      <c r="S5" s="4">
        <v>5</v>
      </c>
      <c r="T5" s="4">
        <v>0.45</v>
      </c>
      <c r="U5" s="4">
        <v>-383.03100000000001</v>
      </c>
      <c r="V5" s="4" t="str">
        <f>INDEX(Regional_Lookup!$B$2:$B$5,MATCH('Sample - Superstore'!M5,Regional_Lookup!$A$2:$A$5,0))</f>
        <v>Maria Santos</v>
      </c>
      <c r="W5" s="4">
        <f>INDEX(Regional_Lookup!$C$2:$C$5, MATCH('Sample - Superstore'!M5,Regional_Lookup!$A$2:$A$5, 0))</f>
        <v>0.15</v>
      </c>
      <c r="X5" s="4">
        <f>U5/R5</f>
        <v>-0.4</v>
      </c>
      <c r="Y5" s="4" t="str">
        <f>IF(X5&gt;=W5, "Yes", "No")</f>
        <v>No</v>
      </c>
      <c r="Z5" s="4">
        <f>D5-C5</f>
        <v>7</v>
      </c>
      <c r="AA5" s="4" t="str" cm="1">
        <f t="array" ref="AA5">_xlfn.IFS(Z5&lt;=2,"Fast",Z5&gt;5, "Slow", AND(Z5&gt;=3,Z5&lt;=5),"Standard")</f>
        <v>Slow</v>
      </c>
    </row>
    <row r="6" spans="1:27" x14ac:dyDescent="0.2">
      <c r="A6" s="4">
        <v>5</v>
      </c>
      <c r="B6" s="4" t="s">
        <v>10922</v>
      </c>
      <c r="C6" s="5">
        <v>42288</v>
      </c>
      <c r="D6" s="5">
        <v>42295</v>
      </c>
      <c r="E6" s="4" t="s">
        <v>29</v>
      </c>
      <c r="F6" s="4" t="s">
        <v>3974</v>
      </c>
      <c r="G6" s="4" t="s">
        <v>3973</v>
      </c>
      <c r="H6" s="4" t="s">
        <v>18</v>
      </c>
      <c r="I6" s="4" t="s">
        <v>17</v>
      </c>
      <c r="J6" s="4" t="s">
        <v>711</v>
      </c>
      <c r="K6" s="4" t="s">
        <v>41</v>
      </c>
      <c r="L6" s="4">
        <v>33311</v>
      </c>
      <c r="M6" s="4" t="s">
        <v>7</v>
      </c>
      <c r="N6" s="4" t="s">
        <v>5755</v>
      </c>
      <c r="O6" s="4" t="s">
        <v>13</v>
      </c>
      <c r="P6" s="4" t="s">
        <v>231</v>
      </c>
      <c r="Q6" s="4" t="s">
        <v>5754</v>
      </c>
      <c r="R6" s="4">
        <v>22.367999999999999</v>
      </c>
      <c r="S6" s="4">
        <v>2</v>
      </c>
      <c r="T6" s="4">
        <v>0.2</v>
      </c>
      <c r="U6" s="4">
        <v>2.5164</v>
      </c>
      <c r="V6" s="4" t="str">
        <f>INDEX(Regional_Lookup!$B$2:$B$5,MATCH('Sample - Superstore'!M6,Regional_Lookup!$A$2:$A$5,0))</f>
        <v>Maria Santos</v>
      </c>
      <c r="W6" s="4">
        <f>INDEX(Regional_Lookup!$C$2:$C$5, MATCH('Sample - Superstore'!M6,Regional_Lookup!$A$2:$A$5, 0))</f>
        <v>0.15</v>
      </c>
      <c r="X6" s="4">
        <f>U6/R6</f>
        <v>0.1125</v>
      </c>
      <c r="Y6" s="4" t="str">
        <f>IF(X6&gt;=W6, "Yes", "No")</f>
        <v>No</v>
      </c>
      <c r="Z6" s="4">
        <f>D6-C6</f>
        <v>7</v>
      </c>
      <c r="AA6" s="4" t="str" cm="1">
        <f t="array" ref="AA6">_xlfn.IFS(Z6&lt;=2,"Fast",Z6&gt;5, "Slow", AND(Z6&gt;=3,Z6&lt;=5),"Standard")</f>
        <v>Slow</v>
      </c>
    </row>
    <row r="7" spans="1:27" x14ac:dyDescent="0.2">
      <c r="A7" s="4">
        <v>6</v>
      </c>
      <c r="B7" s="4" t="s">
        <v>10921</v>
      </c>
      <c r="C7" s="5">
        <v>41799</v>
      </c>
      <c r="D7" s="5">
        <v>41804</v>
      </c>
      <c r="E7" s="4" t="s">
        <v>29</v>
      </c>
      <c r="F7" s="4" t="s">
        <v>897</v>
      </c>
      <c r="G7" s="4" t="s">
        <v>896</v>
      </c>
      <c r="H7" s="4" t="s">
        <v>18</v>
      </c>
      <c r="I7" s="4" t="s">
        <v>17</v>
      </c>
      <c r="J7" s="4" t="s">
        <v>59</v>
      </c>
      <c r="K7" s="4" t="s">
        <v>15</v>
      </c>
      <c r="L7" s="4">
        <v>90032</v>
      </c>
      <c r="M7" s="4" t="s">
        <v>9</v>
      </c>
      <c r="N7" s="4" t="s">
        <v>6602</v>
      </c>
      <c r="O7" s="4" t="s">
        <v>37</v>
      </c>
      <c r="P7" s="4" t="s">
        <v>36</v>
      </c>
      <c r="Q7" s="4" t="s">
        <v>6601</v>
      </c>
      <c r="R7" s="4">
        <v>48.86</v>
      </c>
      <c r="S7" s="4">
        <v>7</v>
      </c>
      <c r="T7" s="4">
        <v>0</v>
      </c>
      <c r="U7" s="4">
        <v>14.1694</v>
      </c>
      <c r="V7" s="4" t="str">
        <f>INDEX(Regional_Lookup!$B$2:$B$5,MATCH('Sample - Superstore'!M7,Regional_Lookup!$A$2:$A$5,0))</f>
        <v>James Chen</v>
      </c>
      <c r="W7" s="4">
        <f>INDEX(Regional_Lookup!$C$2:$C$5, MATCH('Sample - Superstore'!M7,Regional_Lookup!$A$2:$A$5, 0))</f>
        <v>0.18</v>
      </c>
      <c r="X7" s="4">
        <f>U7/R7</f>
        <v>0.28999999999999998</v>
      </c>
      <c r="Y7" s="4" t="str">
        <f>IF(X7&gt;=W7, "Yes", "No")</f>
        <v>Yes</v>
      </c>
      <c r="Z7" s="4">
        <f>D7-C7</f>
        <v>5</v>
      </c>
      <c r="AA7" s="4" t="str" cm="1">
        <f t="array" ref="AA7">_xlfn.IFS(Z7&lt;=2,"Fast",Z7&gt;5, "Slow", AND(Z7&gt;=3,Z7&lt;=5),"Standard")</f>
        <v>Standard</v>
      </c>
    </row>
    <row r="8" spans="1:27" x14ac:dyDescent="0.2">
      <c r="A8" s="4">
        <v>7</v>
      </c>
      <c r="B8" s="4" t="s">
        <v>10921</v>
      </c>
      <c r="C8" s="5">
        <v>41799</v>
      </c>
      <c r="D8" s="5">
        <v>41804</v>
      </c>
      <c r="E8" s="4" t="s">
        <v>29</v>
      </c>
      <c r="F8" s="4" t="s">
        <v>897</v>
      </c>
      <c r="G8" s="4" t="s">
        <v>896</v>
      </c>
      <c r="H8" s="4" t="s">
        <v>18</v>
      </c>
      <c r="I8" s="4" t="s">
        <v>17</v>
      </c>
      <c r="J8" s="4" t="s">
        <v>59</v>
      </c>
      <c r="K8" s="4" t="s">
        <v>15</v>
      </c>
      <c r="L8" s="4">
        <v>90032</v>
      </c>
      <c r="M8" s="4" t="s">
        <v>9</v>
      </c>
      <c r="N8" s="4" t="s">
        <v>4125</v>
      </c>
      <c r="O8" s="4" t="s">
        <v>13</v>
      </c>
      <c r="P8" s="4" t="s">
        <v>116</v>
      </c>
      <c r="Q8" s="4" t="s">
        <v>4124</v>
      </c>
      <c r="R8" s="4">
        <v>7.28</v>
      </c>
      <c r="S8" s="4">
        <v>4</v>
      </c>
      <c r="T8" s="4">
        <v>0</v>
      </c>
      <c r="U8" s="4">
        <v>1.9656</v>
      </c>
      <c r="V8" s="4" t="str">
        <f>INDEX(Regional_Lookup!$B$2:$B$5,MATCH('Sample - Superstore'!M8,Regional_Lookup!$A$2:$A$5,0))</f>
        <v>James Chen</v>
      </c>
      <c r="W8" s="4">
        <f>INDEX(Regional_Lookup!$C$2:$C$5, MATCH('Sample - Superstore'!M8,Regional_Lookup!$A$2:$A$5, 0))</f>
        <v>0.18</v>
      </c>
      <c r="X8" s="4">
        <f>U8/R8</f>
        <v>0.27</v>
      </c>
      <c r="Y8" s="4" t="str">
        <f>IF(X8&gt;=W8, "Yes", "No")</f>
        <v>Yes</v>
      </c>
      <c r="Z8" s="4">
        <f>D8-C8</f>
        <v>5</v>
      </c>
      <c r="AA8" s="4" t="str" cm="1">
        <f t="array" ref="AA8">_xlfn.IFS(Z8&lt;=2,"Fast",Z8&gt;5, "Slow", AND(Z8&gt;=3,Z8&lt;=5),"Standard")</f>
        <v>Standard</v>
      </c>
    </row>
    <row r="9" spans="1:27" x14ac:dyDescent="0.2">
      <c r="A9" s="4">
        <v>8</v>
      </c>
      <c r="B9" s="4" t="s">
        <v>10921</v>
      </c>
      <c r="C9" s="5">
        <v>41799</v>
      </c>
      <c r="D9" s="5">
        <v>41804</v>
      </c>
      <c r="E9" s="4" t="s">
        <v>29</v>
      </c>
      <c r="F9" s="4" t="s">
        <v>897</v>
      </c>
      <c r="G9" s="4" t="s">
        <v>896</v>
      </c>
      <c r="H9" s="4" t="s">
        <v>18</v>
      </c>
      <c r="I9" s="4" t="s">
        <v>17</v>
      </c>
      <c r="J9" s="4" t="s">
        <v>59</v>
      </c>
      <c r="K9" s="4" t="s">
        <v>15</v>
      </c>
      <c r="L9" s="4">
        <v>90032</v>
      </c>
      <c r="M9" s="4" t="s">
        <v>9</v>
      </c>
      <c r="N9" s="4" t="s">
        <v>4413</v>
      </c>
      <c r="O9" s="4" t="s">
        <v>33</v>
      </c>
      <c r="P9" s="4" t="s">
        <v>32</v>
      </c>
      <c r="Q9" s="4" t="s">
        <v>4412</v>
      </c>
      <c r="R9" s="4">
        <v>907.15200000000004</v>
      </c>
      <c r="S9" s="4">
        <v>6</v>
      </c>
      <c r="T9" s="4">
        <v>0.2</v>
      </c>
      <c r="U9" s="4">
        <v>90.715199999999996</v>
      </c>
      <c r="V9" s="4" t="str">
        <f>INDEX(Regional_Lookup!$B$2:$B$5,MATCH('Sample - Superstore'!M9,Regional_Lookup!$A$2:$A$5,0))</f>
        <v>James Chen</v>
      </c>
      <c r="W9" s="4">
        <f>INDEX(Regional_Lookup!$C$2:$C$5, MATCH('Sample - Superstore'!M9,Regional_Lookup!$A$2:$A$5, 0))</f>
        <v>0.18</v>
      </c>
      <c r="X9" s="4">
        <f>U9/R9</f>
        <v>9.9999999999999992E-2</v>
      </c>
      <c r="Y9" s="4" t="str">
        <f>IF(X9&gt;=W9, "Yes", "No")</f>
        <v>No</v>
      </c>
      <c r="Z9" s="4">
        <f>D9-C9</f>
        <v>5</v>
      </c>
      <c r="AA9" s="4" t="str" cm="1">
        <f t="array" ref="AA9">_xlfn.IFS(Z9&lt;=2,"Fast",Z9&gt;5, "Slow", AND(Z9&gt;=3,Z9&lt;=5),"Standard")</f>
        <v>Standard</v>
      </c>
    </row>
    <row r="10" spans="1:27" x14ac:dyDescent="0.2">
      <c r="A10" s="4">
        <v>9</v>
      </c>
      <c r="B10" s="4" t="s">
        <v>10921</v>
      </c>
      <c r="C10" s="5">
        <v>41799</v>
      </c>
      <c r="D10" s="5">
        <v>41804</v>
      </c>
      <c r="E10" s="4" t="s">
        <v>29</v>
      </c>
      <c r="F10" s="4" t="s">
        <v>897</v>
      </c>
      <c r="G10" s="4" t="s">
        <v>896</v>
      </c>
      <c r="H10" s="4" t="s">
        <v>18</v>
      </c>
      <c r="I10" s="4" t="s">
        <v>17</v>
      </c>
      <c r="J10" s="4" t="s">
        <v>59</v>
      </c>
      <c r="K10" s="4" t="s">
        <v>15</v>
      </c>
      <c r="L10" s="4">
        <v>90032</v>
      </c>
      <c r="M10" s="4" t="s">
        <v>9</v>
      </c>
      <c r="N10" s="4" t="s">
        <v>1583</v>
      </c>
      <c r="O10" s="4" t="s">
        <v>13</v>
      </c>
      <c r="P10" s="4" t="s">
        <v>100</v>
      </c>
      <c r="Q10" s="4" t="s">
        <v>1582</v>
      </c>
      <c r="R10" s="4">
        <v>18.504000000000001</v>
      </c>
      <c r="S10" s="4">
        <v>3</v>
      </c>
      <c r="T10" s="4">
        <v>0.2</v>
      </c>
      <c r="U10" s="4">
        <v>5.7824999999999998</v>
      </c>
      <c r="V10" s="4" t="str">
        <f>INDEX(Regional_Lookup!$B$2:$B$5,MATCH('Sample - Superstore'!M10,Regional_Lookup!$A$2:$A$5,0))</f>
        <v>James Chen</v>
      </c>
      <c r="W10" s="4">
        <f>INDEX(Regional_Lookup!$C$2:$C$5, MATCH('Sample - Superstore'!M10,Regional_Lookup!$A$2:$A$5, 0))</f>
        <v>0.18</v>
      </c>
      <c r="X10" s="4">
        <f>U10/R10</f>
        <v>0.31249999999999994</v>
      </c>
      <c r="Y10" s="4" t="str">
        <f>IF(X10&gt;=W10, "Yes", "No")</f>
        <v>Yes</v>
      </c>
      <c r="Z10" s="4">
        <f>D10-C10</f>
        <v>5</v>
      </c>
      <c r="AA10" s="4" t="str" cm="1">
        <f t="array" ref="AA10">_xlfn.IFS(Z10&lt;=2,"Fast",Z10&gt;5, "Slow", AND(Z10&gt;=3,Z10&lt;=5),"Standard")</f>
        <v>Standard</v>
      </c>
    </row>
    <row r="11" spans="1:27" x14ac:dyDescent="0.2">
      <c r="A11" s="4">
        <v>10</v>
      </c>
      <c r="B11" s="4" t="s">
        <v>10921</v>
      </c>
      <c r="C11" s="5">
        <v>41799</v>
      </c>
      <c r="D11" s="5">
        <v>41804</v>
      </c>
      <c r="E11" s="4" t="s">
        <v>29</v>
      </c>
      <c r="F11" s="4" t="s">
        <v>897</v>
      </c>
      <c r="G11" s="4" t="s">
        <v>896</v>
      </c>
      <c r="H11" s="4" t="s">
        <v>18</v>
      </c>
      <c r="I11" s="4" t="s">
        <v>17</v>
      </c>
      <c r="J11" s="4" t="s">
        <v>59</v>
      </c>
      <c r="K11" s="4" t="s">
        <v>15</v>
      </c>
      <c r="L11" s="4">
        <v>90032</v>
      </c>
      <c r="M11" s="4" t="s">
        <v>9</v>
      </c>
      <c r="N11" s="4" t="s">
        <v>1084</v>
      </c>
      <c r="O11" s="4" t="s">
        <v>13</v>
      </c>
      <c r="P11" s="4" t="s">
        <v>12</v>
      </c>
      <c r="Q11" s="4" t="s">
        <v>1083</v>
      </c>
      <c r="R11" s="4">
        <v>114.9</v>
      </c>
      <c r="S11" s="4">
        <v>5</v>
      </c>
      <c r="T11" s="4">
        <v>0</v>
      </c>
      <c r="U11" s="4">
        <v>34.47</v>
      </c>
      <c r="V11" s="4" t="str">
        <f>INDEX(Regional_Lookup!$B$2:$B$5,MATCH('Sample - Superstore'!M11,Regional_Lookup!$A$2:$A$5,0))</f>
        <v>James Chen</v>
      </c>
      <c r="W11" s="4">
        <f>INDEX(Regional_Lookup!$C$2:$C$5, MATCH('Sample - Superstore'!M11,Regional_Lookup!$A$2:$A$5, 0))</f>
        <v>0.18</v>
      </c>
      <c r="X11" s="4">
        <f>U11/R11</f>
        <v>0.3</v>
      </c>
      <c r="Y11" s="4" t="str">
        <f>IF(X11&gt;=W11, "Yes", "No")</f>
        <v>Yes</v>
      </c>
      <c r="Z11" s="4">
        <f>D11-C11</f>
        <v>5</v>
      </c>
      <c r="AA11" s="4" t="str" cm="1">
        <f t="array" ref="AA11">_xlfn.IFS(Z11&lt;=2,"Fast",Z11&gt;5, "Slow", AND(Z11&gt;=3,Z11&lt;=5),"Standard")</f>
        <v>Standard</v>
      </c>
    </row>
    <row r="12" spans="1:27" x14ac:dyDescent="0.2">
      <c r="A12" s="4">
        <v>11</v>
      </c>
      <c r="B12" s="4" t="s">
        <v>10921</v>
      </c>
      <c r="C12" s="5">
        <v>41799</v>
      </c>
      <c r="D12" s="5">
        <v>41804</v>
      </c>
      <c r="E12" s="4" t="s">
        <v>29</v>
      </c>
      <c r="F12" s="4" t="s">
        <v>897</v>
      </c>
      <c r="G12" s="4" t="s">
        <v>896</v>
      </c>
      <c r="H12" s="4" t="s">
        <v>18</v>
      </c>
      <c r="I12" s="4" t="s">
        <v>17</v>
      </c>
      <c r="J12" s="4" t="s">
        <v>59</v>
      </c>
      <c r="K12" s="4" t="s">
        <v>15</v>
      </c>
      <c r="L12" s="4">
        <v>90032</v>
      </c>
      <c r="M12" s="4" t="s">
        <v>9</v>
      </c>
      <c r="N12" s="4" t="s">
        <v>2514</v>
      </c>
      <c r="O12" s="4" t="s">
        <v>37</v>
      </c>
      <c r="P12" s="4" t="s">
        <v>92</v>
      </c>
      <c r="Q12" s="4" t="s">
        <v>2513</v>
      </c>
      <c r="R12" s="4">
        <v>1706.184</v>
      </c>
      <c r="S12" s="4">
        <v>9</v>
      </c>
      <c r="T12" s="4">
        <v>0.2</v>
      </c>
      <c r="U12" s="4">
        <v>85.309200000000004</v>
      </c>
      <c r="V12" s="4" t="str">
        <f>INDEX(Regional_Lookup!$B$2:$B$5,MATCH('Sample - Superstore'!M12,Regional_Lookup!$A$2:$A$5,0))</f>
        <v>James Chen</v>
      </c>
      <c r="W12" s="4">
        <f>INDEX(Regional_Lookup!$C$2:$C$5, MATCH('Sample - Superstore'!M12,Regional_Lookup!$A$2:$A$5, 0))</f>
        <v>0.18</v>
      </c>
      <c r="X12" s="4">
        <f>U12/R12</f>
        <v>0.05</v>
      </c>
      <c r="Y12" s="4" t="str">
        <f>IF(X12&gt;=W12, "Yes", "No")</f>
        <v>No</v>
      </c>
      <c r="Z12" s="4">
        <f>D12-C12</f>
        <v>5</v>
      </c>
      <c r="AA12" s="4" t="str" cm="1">
        <f t="array" ref="AA12">_xlfn.IFS(Z12&lt;=2,"Fast",Z12&gt;5, "Slow", AND(Z12&gt;=3,Z12&lt;=5),"Standard")</f>
        <v>Standard</v>
      </c>
    </row>
    <row r="13" spans="1:27" x14ac:dyDescent="0.2">
      <c r="A13" s="4">
        <v>12</v>
      </c>
      <c r="B13" s="4" t="s">
        <v>10921</v>
      </c>
      <c r="C13" s="5">
        <v>41799</v>
      </c>
      <c r="D13" s="5">
        <v>41804</v>
      </c>
      <c r="E13" s="4" t="s">
        <v>29</v>
      </c>
      <c r="F13" s="4" t="s">
        <v>897</v>
      </c>
      <c r="G13" s="4" t="s">
        <v>896</v>
      </c>
      <c r="H13" s="4" t="s">
        <v>18</v>
      </c>
      <c r="I13" s="4" t="s">
        <v>17</v>
      </c>
      <c r="J13" s="4" t="s">
        <v>59</v>
      </c>
      <c r="K13" s="4" t="s">
        <v>15</v>
      </c>
      <c r="L13" s="4">
        <v>90032</v>
      </c>
      <c r="M13" s="4" t="s">
        <v>9</v>
      </c>
      <c r="N13" s="4" t="s">
        <v>2249</v>
      </c>
      <c r="O13" s="4" t="s">
        <v>33</v>
      </c>
      <c r="P13" s="4" t="s">
        <v>32</v>
      </c>
      <c r="Q13" s="4" t="s">
        <v>2248</v>
      </c>
      <c r="R13" s="4">
        <v>911.42399999999998</v>
      </c>
      <c r="S13" s="4">
        <v>4</v>
      </c>
      <c r="T13" s="4">
        <v>0.2</v>
      </c>
      <c r="U13" s="4">
        <v>68.356800000000007</v>
      </c>
      <c r="V13" s="4" t="str">
        <f>INDEX(Regional_Lookup!$B$2:$B$5,MATCH('Sample - Superstore'!M13,Regional_Lookup!$A$2:$A$5,0))</f>
        <v>James Chen</v>
      </c>
      <c r="W13" s="4">
        <f>INDEX(Regional_Lookup!$C$2:$C$5, MATCH('Sample - Superstore'!M13,Regional_Lookup!$A$2:$A$5, 0))</f>
        <v>0.18</v>
      </c>
      <c r="X13" s="4">
        <f>U13/R13</f>
        <v>7.5000000000000011E-2</v>
      </c>
      <c r="Y13" s="4" t="str">
        <f>IF(X13&gt;=W13, "Yes", "No")</f>
        <v>No</v>
      </c>
      <c r="Z13" s="4">
        <f>D13-C13</f>
        <v>5</v>
      </c>
      <c r="AA13" s="4" t="str" cm="1">
        <f t="array" ref="AA13">_xlfn.IFS(Z13&lt;=2,"Fast",Z13&gt;5, "Slow", AND(Z13&gt;=3,Z13&lt;=5),"Standard")</f>
        <v>Standard</v>
      </c>
    </row>
    <row r="14" spans="1:27" x14ac:dyDescent="0.2">
      <c r="A14" s="4">
        <v>13</v>
      </c>
      <c r="B14" s="4" t="s">
        <v>10920</v>
      </c>
      <c r="C14" s="5">
        <v>42840</v>
      </c>
      <c r="D14" s="5">
        <v>42845</v>
      </c>
      <c r="E14" s="4" t="s">
        <v>29</v>
      </c>
      <c r="F14" s="4" t="s">
        <v>5375</v>
      </c>
      <c r="G14" s="4" t="s">
        <v>5374</v>
      </c>
      <c r="H14" s="4" t="s">
        <v>18</v>
      </c>
      <c r="I14" s="4" t="s">
        <v>17</v>
      </c>
      <c r="J14" s="4" t="s">
        <v>1270</v>
      </c>
      <c r="K14" s="4" t="s">
        <v>636</v>
      </c>
      <c r="L14" s="4">
        <v>28027</v>
      </c>
      <c r="M14" s="4" t="s">
        <v>7</v>
      </c>
      <c r="N14" s="4" t="s">
        <v>2492</v>
      </c>
      <c r="O14" s="4" t="s">
        <v>13</v>
      </c>
      <c r="P14" s="4" t="s">
        <v>24</v>
      </c>
      <c r="Q14" s="4" t="s">
        <v>2491</v>
      </c>
      <c r="R14" s="4">
        <v>15.552</v>
      </c>
      <c r="S14" s="4">
        <v>3</v>
      </c>
      <c r="T14" s="4">
        <v>0.2</v>
      </c>
      <c r="U14" s="4">
        <v>5.4432</v>
      </c>
      <c r="V14" s="4" t="str">
        <f>INDEX(Regional_Lookup!$B$2:$B$5,MATCH('Sample - Superstore'!M14,Regional_Lookup!$A$2:$A$5,0))</f>
        <v>Maria Santos</v>
      </c>
      <c r="W14" s="4">
        <f>INDEX(Regional_Lookup!$C$2:$C$5, MATCH('Sample - Superstore'!M14,Regional_Lookup!$A$2:$A$5, 0))</f>
        <v>0.15</v>
      </c>
      <c r="X14" s="4">
        <f>U14/R14</f>
        <v>0.35000000000000003</v>
      </c>
      <c r="Y14" s="4" t="str">
        <f>IF(X14&gt;=W14, "Yes", "No")</f>
        <v>Yes</v>
      </c>
      <c r="Z14" s="4">
        <f>D14-C14</f>
        <v>5</v>
      </c>
      <c r="AA14" s="4" t="str" cm="1">
        <f t="array" ref="AA14">_xlfn.IFS(Z14&lt;=2,"Fast",Z14&gt;5, "Slow", AND(Z14&gt;=3,Z14&lt;=5),"Standard")</f>
        <v>Standard</v>
      </c>
    </row>
    <row r="15" spans="1:27" x14ac:dyDescent="0.2">
      <c r="A15" s="4">
        <v>14</v>
      </c>
      <c r="B15" s="4" t="s">
        <v>10919</v>
      </c>
      <c r="C15" s="5">
        <v>42709</v>
      </c>
      <c r="D15" s="5">
        <v>42714</v>
      </c>
      <c r="E15" s="4" t="s">
        <v>29</v>
      </c>
      <c r="F15" s="4" t="s">
        <v>7951</v>
      </c>
      <c r="G15" s="4" t="s">
        <v>7950</v>
      </c>
      <c r="H15" s="4" t="s">
        <v>18</v>
      </c>
      <c r="I15" s="4" t="s">
        <v>17</v>
      </c>
      <c r="J15" s="4" t="s">
        <v>234</v>
      </c>
      <c r="K15" s="4" t="s">
        <v>233</v>
      </c>
      <c r="L15" s="4">
        <v>98103</v>
      </c>
      <c r="M15" s="4" t="s">
        <v>9</v>
      </c>
      <c r="N15" s="4" t="s">
        <v>311</v>
      </c>
      <c r="O15" s="4" t="s">
        <v>13</v>
      </c>
      <c r="P15" s="4" t="s">
        <v>100</v>
      </c>
      <c r="Q15" s="4" t="s">
        <v>310</v>
      </c>
      <c r="R15" s="4">
        <v>407.976</v>
      </c>
      <c r="S15" s="4">
        <v>3</v>
      </c>
      <c r="T15" s="4">
        <v>0.2</v>
      </c>
      <c r="U15" s="4">
        <v>132.59219999999999</v>
      </c>
      <c r="V15" s="4" t="str">
        <f>INDEX(Regional_Lookup!$B$2:$B$5,MATCH('Sample - Superstore'!M15,Regional_Lookup!$A$2:$A$5,0))</f>
        <v>James Chen</v>
      </c>
      <c r="W15" s="4">
        <f>INDEX(Regional_Lookup!$C$2:$C$5, MATCH('Sample - Superstore'!M15,Regional_Lookup!$A$2:$A$5, 0))</f>
        <v>0.18</v>
      </c>
      <c r="X15" s="4">
        <f>U15/R15</f>
        <v>0.32499999999999996</v>
      </c>
      <c r="Y15" s="4" t="str">
        <f>IF(X15&gt;=W15, "Yes", "No")</f>
        <v>Yes</v>
      </c>
      <c r="Z15" s="4">
        <f>D15-C15</f>
        <v>5</v>
      </c>
      <c r="AA15" s="4" t="str" cm="1">
        <f t="array" ref="AA15">_xlfn.IFS(Z15&lt;=2,"Fast",Z15&gt;5, "Slow", AND(Z15&gt;=3,Z15&lt;=5),"Standard")</f>
        <v>Standard</v>
      </c>
    </row>
    <row r="16" spans="1:27" x14ac:dyDescent="0.2">
      <c r="A16" s="4">
        <v>15</v>
      </c>
      <c r="B16" s="4" t="s">
        <v>10918</v>
      </c>
      <c r="C16" s="5">
        <v>42330</v>
      </c>
      <c r="D16" s="5">
        <v>42334</v>
      </c>
      <c r="E16" s="4" t="s">
        <v>29</v>
      </c>
      <c r="F16" s="4" t="s">
        <v>1229</v>
      </c>
      <c r="G16" s="4" t="s">
        <v>1228</v>
      </c>
      <c r="H16" s="4" t="s">
        <v>102</v>
      </c>
      <c r="I16" s="4" t="s">
        <v>17</v>
      </c>
      <c r="J16" s="4" t="s">
        <v>3644</v>
      </c>
      <c r="K16" s="4" t="s">
        <v>123</v>
      </c>
      <c r="L16" s="4">
        <v>76106</v>
      </c>
      <c r="M16" s="4" t="s">
        <v>3</v>
      </c>
      <c r="N16" s="4" t="s">
        <v>2274</v>
      </c>
      <c r="O16" s="4" t="s">
        <v>13</v>
      </c>
      <c r="P16" s="4" t="s">
        <v>12</v>
      </c>
      <c r="Q16" s="4" t="s">
        <v>2273</v>
      </c>
      <c r="R16" s="4">
        <v>68.81</v>
      </c>
      <c r="S16" s="4">
        <v>5</v>
      </c>
      <c r="T16" s="4">
        <v>0.8</v>
      </c>
      <c r="U16" s="4">
        <v>-123.858</v>
      </c>
      <c r="V16" s="4" t="str">
        <f>INDEX(Regional_Lookup!$B$2:$B$5,MATCH('Sample - Superstore'!M16,Regional_Lookup!$A$2:$A$5,0))</f>
        <v>David Johnson</v>
      </c>
      <c r="W16" s="4">
        <f>INDEX(Regional_Lookup!$C$2:$C$5, MATCH('Sample - Superstore'!M16,Regional_Lookup!$A$2:$A$5, 0))</f>
        <v>0.14000000000000001</v>
      </c>
      <c r="X16" s="4">
        <f>U16/R16</f>
        <v>-1.8</v>
      </c>
      <c r="Y16" s="4" t="str">
        <f>IF(X16&gt;=W16, "Yes", "No")</f>
        <v>No</v>
      </c>
      <c r="Z16" s="4">
        <f>D16-C16</f>
        <v>4</v>
      </c>
      <c r="AA16" s="4" t="str" cm="1">
        <f t="array" ref="AA16">_xlfn.IFS(Z16&lt;=2,"Fast",Z16&gt;5, "Slow", AND(Z16&gt;=3,Z16&lt;=5),"Standard")</f>
        <v>Standard</v>
      </c>
    </row>
    <row r="17" spans="1:27" x14ac:dyDescent="0.2">
      <c r="A17" s="4">
        <v>16</v>
      </c>
      <c r="B17" s="4" t="s">
        <v>10918</v>
      </c>
      <c r="C17" s="5">
        <v>42330</v>
      </c>
      <c r="D17" s="5">
        <v>42334</v>
      </c>
      <c r="E17" s="4" t="s">
        <v>29</v>
      </c>
      <c r="F17" s="4" t="s">
        <v>1229</v>
      </c>
      <c r="G17" s="4" t="s">
        <v>1228</v>
      </c>
      <c r="H17" s="4" t="s">
        <v>102</v>
      </c>
      <c r="I17" s="4" t="s">
        <v>17</v>
      </c>
      <c r="J17" s="4" t="s">
        <v>3644</v>
      </c>
      <c r="K17" s="4" t="s">
        <v>123</v>
      </c>
      <c r="L17" s="4">
        <v>76106</v>
      </c>
      <c r="M17" s="4" t="s">
        <v>3</v>
      </c>
      <c r="N17" s="4" t="s">
        <v>1755</v>
      </c>
      <c r="O17" s="4" t="s">
        <v>13</v>
      </c>
      <c r="P17" s="4" t="s">
        <v>100</v>
      </c>
      <c r="Q17" s="4" t="s">
        <v>1754</v>
      </c>
      <c r="R17" s="4">
        <v>2.544</v>
      </c>
      <c r="S17" s="4">
        <v>3</v>
      </c>
      <c r="T17" s="4">
        <v>0.8</v>
      </c>
      <c r="U17" s="4">
        <v>-3.8159999999999998</v>
      </c>
      <c r="V17" s="4" t="str">
        <f>INDEX(Regional_Lookup!$B$2:$B$5,MATCH('Sample - Superstore'!M17,Regional_Lookup!$A$2:$A$5,0))</f>
        <v>David Johnson</v>
      </c>
      <c r="W17" s="4">
        <f>INDEX(Regional_Lookup!$C$2:$C$5, MATCH('Sample - Superstore'!M17,Regional_Lookup!$A$2:$A$5, 0))</f>
        <v>0.14000000000000001</v>
      </c>
      <c r="X17" s="4">
        <f>U17/R17</f>
        <v>-1.5</v>
      </c>
      <c r="Y17" s="4" t="str">
        <f>IF(X17&gt;=W17, "Yes", "No")</f>
        <v>No</v>
      </c>
      <c r="Z17" s="4">
        <f>D17-C17</f>
        <v>4</v>
      </c>
      <c r="AA17" s="4" t="str" cm="1">
        <f t="array" ref="AA17">_xlfn.IFS(Z17&lt;=2,"Fast",Z17&gt;5, "Slow", AND(Z17&gt;=3,Z17&lt;=5),"Standard")</f>
        <v>Standard</v>
      </c>
    </row>
    <row r="18" spans="1:27" x14ac:dyDescent="0.2">
      <c r="A18" s="4">
        <v>17</v>
      </c>
      <c r="B18" s="4" t="s">
        <v>10917</v>
      </c>
      <c r="C18" s="5">
        <v>41954</v>
      </c>
      <c r="D18" s="5">
        <v>41961</v>
      </c>
      <c r="E18" s="4" t="s">
        <v>29</v>
      </c>
      <c r="F18" s="4" t="s">
        <v>2418</v>
      </c>
      <c r="G18" s="4" t="s">
        <v>2417</v>
      </c>
      <c r="H18" s="4" t="s">
        <v>18</v>
      </c>
      <c r="I18" s="4" t="s">
        <v>17</v>
      </c>
      <c r="J18" s="4" t="s">
        <v>7364</v>
      </c>
      <c r="K18" s="4" t="s">
        <v>428</v>
      </c>
      <c r="L18" s="4">
        <v>53711</v>
      </c>
      <c r="M18" s="4" t="s">
        <v>3</v>
      </c>
      <c r="N18" s="4" t="s">
        <v>5539</v>
      </c>
      <c r="O18" s="4" t="s">
        <v>13</v>
      </c>
      <c r="P18" s="4" t="s">
        <v>231</v>
      </c>
      <c r="Q18" s="4" t="s">
        <v>5538</v>
      </c>
      <c r="R18" s="4">
        <v>665.88</v>
      </c>
      <c r="S18" s="4">
        <v>6</v>
      </c>
      <c r="T18" s="4">
        <v>0</v>
      </c>
      <c r="U18" s="4">
        <v>13.317600000000001</v>
      </c>
      <c r="V18" s="4" t="str">
        <f>INDEX(Regional_Lookup!$B$2:$B$5,MATCH('Sample - Superstore'!M18,Regional_Lookup!$A$2:$A$5,0))</f>
        <v>David Johnson</v>
      </c>
      <c r="W18" s="4">
        <f>INDEX(Regional_Lookup!$C$2:$C$5, MATCH('Sample - Superstore'!M18,Regional_Lookup!$A$2:$A$5, 0))</f>
        <v>0.14000000000000001</v>
      </c>
      <c r="X18" s="4">
        <f>U18/R18</f>
        <v>0.02</v>
      </c>
      <c r="Y18" s="4" t="str">
        <f>IF(X18&gt;=W18, "Yes", "No")</f>
        <v>No</v>
      </c>
      <c r="Z18" s="4">
        <f>D18-C18</f>
        <v>7</v>
      </c>
      <c r="AA18" s="4" t="str" cm="1">
        <f t="array" ref="AA18">_xlfn.IFS(Z18&lt;=2,"Fast",Z18&gt;5, "Slow", AND(Z18&gt;=3,Z18&lt;=5),"Standard")</f>
        <v>Slow</v>
      </c>
    </row>
    <row r="19" spans="1:27" x14ac:dyDescent="0.2">
      <c r="A19" s="4">
        <v>18</v>
      </c>
      <c r="B19" s="4" t="s">
        <v>10916</v>
      </c>
      <c r="C19" s="5">
        <v>41772</v>
      </c>
      <c r="D19" s="5">
        <v>41774</v>
      </c>
      <c r="E19" s="4" t="s">
        <v>21</v>
      </c>
      <c r="F19" s="4" t="s">
        <v>4932</v>
      </c>
      <c r="G19" s="4" t="s">
        <v>4931</v>
      </c>
      <c r="H19" s="4" t="s">
        <v>18</v>
      </c>
      <c r="I19" s="4" t="s">
        <v>17</v>
      </c>
      <c r="J19" s="4" t="s">
        <v>9197</v>
      </c>
      <c r="K19" s="4" t="s">
        <v>3557</v>
      </c>
      <c r="L19" s="4">
        <v>84084</v>
      </c>
      <c r="M19" s="4" t="s">
        <v>9</v>
      </c>
      <c r="N19" s="4" t="s">
        <v>8893</v>
      </c>
      <c r="O19" s="4" t="s">
        <v>13</v>
      </c>
      <c r="P19" s="4" t="s">
        <v>231</v>
      </c>
      <c r="Q19" s="4" t="s">
        <v>8892</v>
      </c>
      <c r="R19" s="4">
        <v>55.5</v>
      </c>
      <c r="S19" s="4">
        <v>2</v>
      </c>
      <c r="T19" s="4">
        <v>0</v>
      </c>
      <c r="U19" s="4">
        <v>9.99</v>
      </c>
      <c r="V19" s="4" t="str">
        <f>INDEX(Regional_Lookup!$B$2:$B$5,MATCH('Sample - Superstore'!M19,Regional_Lookup!$A$2:$A$5,0))</f>
        <v>James Chen</v>
      </c>
      <c r="W19" s="4">
        <f>INDEX(Regional_Lookup!$C$2:$C$5, MATCH('Sample - Superstore'!M19,Regional_Lookup!$A$2:$A$5, 0))</f>
        <v>0.18</v>
      </c>
      <c r="X19" s="4">
        <f>U19/R19</f>
        <v>0.18</v>
      </c>
      <c r="Y19" s="4" t="str">
        <f>IF(X19&gt;=W19, "Yes", "No")</f>
        <v>Yes</v>
      </c>
      <c r="Z19" s="4">
        <f>D19-C19</f>
        <v>2</v>
      </c>
      <c r="AA19" s="4" t="str" cm="1">
        <f t="array" ref="AA19">_xlfn.IFS(Z19&lt;=2,"Fast",Z19&gt;5, "Slow", AND(Z19&gt;=3,Z19&lt;=5),"Standard")</f>
        <v>Fast</v>
      </c>
    </row>
    <row r="20" spans="1:27" x14ac:dyDescent="0.2">
      <c r="A20" s="4">
        <v>19</v>
      </c>
      <c r="B20" s="4" t="s">
        <v>10913</v>
      </c>
      <c r="C20" s="5">
        <v>41878</v>
      </c>
      <c r="D20" s="5">
        <v>41883</v>
      </c>
      <c r="E20" s="4" t="s">
        <v>21</v>
      </c>
      <c r="F20" s="4" t="s">
        <v>4450</v>
      </c>
      <c r="G20" s="4" t="s">
        <v>4449</v>
      </c>
      <c r="H20" s="4" t="s">
        <v>18</v>
      </c>
      <c r="I20" s="4" t="s">
        <v>17</v>
      </c>
      <c r="J20" s="4" t="s">
        <v>248</v>
      </c>
      <c r="K20" s="4" t="s">
        <v>15</v>
      </c>
      <c r="L20" s="4">
        <v>94109</v>
      </c>
      <c r="M20" s="4" t="s">
        <v>9</v>
      </c>
      <c r="N20" s="4" t="s">
        <v>3684</v>
      </c>
      <c r="O20" s="4" t="s">
        <v>13</v>
      </c>
      <c r="P20" s="4" t="s">
        <v>116</v>
      </c>
      <c r="Q20" s="4" t="s">
        <v>3683</v>
      </c>
      <c r="R20" s="4">
        <v>8.56</v>
      </c>
      <c r="S20" s="4">
        <v>2</v>
      </c>
      <c r="T20" s="4">
        <v>0</v>
      </c>
      <c r="U20" s="4">
        <v>2.4824000000000002</v>
      </c>
      <c r="V20" s="4" t="str">
        <f>INDEX(Regional_Lookup!$B$2:$B$5,MATCH('Sample - Superstore'!M20,Regional_Lookup!$A$2:$A$5,0))</f>
        <v>James Chen</v>
      </c>
      <c r="W20" s="4">
        <f>INDEX(Regional_Lookup!$C$2:$C$5, MATCH('Sample - Superstore'!M20,Regional_Lookup!$A$2:$A$5, 0))</f>
        <v>0.18</v>
      </c>
      <c r="X20" s="4">
        <f>U20/R20</f>
        <v>0.28999999999999998</v>
      </c>
      <c r="Y20" s="4" t="str">
        <f>IF(X20&gt;=W20, "Yes", "No")</f>
        <v>Yes</v>
      </c>
      <c r="Z20" s="4">
        <f>D20-C20</f>
        <v>5</v>
      </c>
      <c r="AA20" s="4" t="str" cm="1">
        <f t="array" ref="AA20">_xlfn.IFS(Z20&lt;=2,"Fast",Z20&gt;5, "Slow", AND(Z20&gt;=3,Z20&lt;=5),"Standard")</f>
        <v>Standard</v>
      </c>
    </row>
    <row r="21" spans="1:27" x14ac:dyDescent="0.2">
      <c r="A21" s="4">
        <v>20</v>
      </c>
      <c r="B21" s="4" t="s">
        <v>10913</v>
      </c>
      <c r="C21" s="5">
        <v>41878</v>
      </c>
      <c r="D21" s="5">
        <v>41883</v>
      </c>
      <c r="E21" s="4" t="s">
        <v>21</v>
      </c>
      <c r="F21" s="4" t="s">
        <v>4450</v>
      </c>
      <c r="G21" s="4" t="s">
        <v>4449</v>
      </c>
      <c r="H21" s="4" t="s">
        <v>18</v>
      </c>
      <c r="I21" s="4" t="s">
        <v>17</v>
      </c>
      <c r="J21" s="4" t="s">
        <v>248</v>
      </c>
      <c r="K21" s="4" t="s">
        <v>15</v>
      </c>
      <c r="L21" s="4">
        <v>94109</v>
      </c>
      <c r="M21" s="4" t="s">
        <v>9</v>
      </c>
      <c r="N21" s="4" t="s">
        <v>10915</v>
      </c>
      <c r="O21" s="4" t="s">
        <v>33</v>
      </c>
      <c r="P21" s="4" t="s">
        <v>32</v>
      </c>
      <c r="Q21" s="4" t="s">
        <v>10914</v>
      </c>
      <c r="R21" s="4">
        <v>213.48</v>
      </c>
      <c r="S21" s="4">
        <v>3</v>
      </c>
      <c r="T21" s="4">
        <v>0.2</v>
      </c>
      <c r="U21" s="4">
        <v>16.010999999999999</v>
      </c>
      <c r="V21" s="4" t="str">
        <f>INDEX(Regional_Lookup!$B$2:$B$5,MATCH('Sample - Superstore'!M21,Regional_Lookup!$A$2:$A$5,0))</f>
        <v>James Chen</v>
      </c>
      <c r="W21" s="4">
        <f>INDEX(Regional_Lookup!$C$2:$C$5, MATCH('Sample - Superstore'!M21,Regional_Lookup!$A$2:$A$5, 0))</f>
        <v>0.18</v>
      </c>
      <c r="X21" s="4">
        <f>U21/R21</f>
        <v>7.4999999999999997E-2</v>
      </c>
      <c r="Y21" s="4" t="str">
        <f>IF(X21&gt;=W21, "Yes", "No")</f>
        <v>No</v>
      </c>
      <c r="Z21" s="4">
        <f>D21-C21</f>
        <v>5</v>
      </c>
      <c r="AA21" s="4" t="str" cm="1">
        <f t="array" ref="AA21">_xlfn.IFS(Z21&lt;=2,"Fast",Z21&gt;5, "Slow", AND(Z21&gt;=3,Z21&lt;=5),"Standard")</f>
        <v>Standard</v>
      </c>
    </row>
    <row r="22" spans="1:27" x14ac:dyDescent="0.2">
      <c r="A22" s="4">
        <v>21</v>
      </c>
      <c r="B22" s="4" t="s">
        <v>10913</v>
      </c>
      <c r="C22" s="5">
        <v>41878</v>
      </c>
      <c r="D22" s="5">
        <v>41883</v>
      </c>
      <c r="E22" s="4" t="s">
        <v>21</v>
      </c>
      <c r="F22" s="4" t="s">
        <v>4450</v>
      </c>
      <c r="G22" s="4" t="s">
        <v>4449</v>
      </c>
      <c r="H22" s="4" t="s">
        <v>18</v>
      </c>
      <c r="I22" s="4" t="s">
        <v>17</v>
      </c>
      <c r="J22" s="4" t="s">
        <v>248</v>
      </c>
      <c r="K22" s="4" t="s">
        <v>15</v>
      </c>
      <c r="L22" s="4">
        <v>94109</v>
      </c>
      <c r="M22" s="4" t="s">
        <v>9</v>
      </c>
      <c r="N22" s="4" t="s">
        <v>3073</v>
      </c>
      <c r="O22" s="4" t="s">
        <v>13</v>
      </c>
      <c r="P22" s="4" t="s">
        <v>100</v>
      </c>
      <c r="Q22" s="4" t="s">
        <v>3072</v>
      </c>
      <c r="R22" s="4">
        <v>22.72</v>
      </c>
      <c r="S22" s="4">
        <v>4</v>
      </c>
      <c r="T22" s="4">
        <v>0.2</v>
      </c>
      <c r="U22" s="4">
        <v>7.3840000000000003</v>
      </c>
      <c r="V22" s="4" t="str">
        <f>INDEX(Regional_Lookup!$B$2:$B$5,MATCH('Sample - Superstore'!M22,Regional_Lookup!$A$2:$A$5,0))</f>
        <v>James Chen</v>
      </c>
      <c r="W22" s="4">
        <f>INDEX(Regional_Lookup!$C$2:$C$5, MATCH('Sample - Superstore'!M22,Regional_Lookup!$A$2:$A$5, 0))</f>
        <v>0.18</v>
      </c>
      <c r="X22" s="4">
        <f>U22/R22</f>
        <v>0.32500000000000001</v>
      </c>
      <c r="Y22" s="4" t="str">
        <f>IF(X22&gt;=W22, "Yes", "No")</f>
        <v>Yes</v>
      </c>
      <c r="Z22" s="4">
        <f>D22-C22</f>
        <v>5</v>
      </c>
      <c r="AA22" s="4" t="str" cm="1">
        <f t="array" ref="AA22">_xlfn.IFS(Z22&lt;=2,"Fast",Z22&gt;5, "Slow", AND(Z22&gt;=3,Z22&lt;=5),"Standard")</f>
        <v>Standard</v>
      </c>
    </row>
    <row r="23" spans="1:27" x14ac:dyDescent="0.2">
      <c r="A23" s="4">
        <v>22</v>
      </c>
      <c r="B23" s="4" t="s">
        <v>10912</v>
      </c>
      <c r="C23" s="5">
        <v>42713</v>
      </c>
      <c r="D23" s="5">
        <v>42717</v>
      </c>
      <c r="E23" s="4" t="s">
        <v>29</v>
      </c>
      <c r="F23" s="4" t="s">
        <v>6612</v>
      </c>
      <c r="G23" s="4" t="s">
        <v>6611</v>
      </c>
      <c r="H23" s="4" t="s">
        <v>50</v>
      </c>
      <c r="I23" s="4" t="s">
        <v>17</v>
      </c>
      <c r="J23" s="4" t="s">
        <v>1514</v>
      </c>
      <c r="K23" s="4" t="s">
        <v>935</v>
      </c>
      <c r="L23" s="4">
        <v>68025</v>
      </c>
      <c r="M23" s="4" t="s">
        <v>3</v>
      </c>
      <c r="N23" s="4" t="s">
        <v>2900</v>
      </c>
      <c r="O23" s="4" t="s">
        <v>13</v>
      </c>
      <c r="P23" s="4" t="s">
        <v>116</v>
      </c>
      <c r="Q23" s="4" t="s">
        <v>2899</v>
      </c>
      <c r="R23" s="4">
        <v>19.46</v>
      </c>
      <c r="S23" s="4">
        <v>7</v>
      </c>
      <c r="T23" s="4">
        <v>0</v>
      </c>
      <c r="U23" s="4">
        <v>5.0595999999999997</v>
      </c>
      <c r="V23" s="4" t="str">
        <f>INDEX(Regional_Lookup!$B$2:$B$5,MATCH('Sample - Superstore'!M23,Regional_Lookup!$A$2:$A$5,0))</f>
        <v>David Johnson</v>
      </c>
      <c r="W23" s="4">
        <f>INDEX(Regional_Lookup!$C$2:$C$5, MATCH('Sample - Superstore'!M23,Regional_Lookup!$A$2:$A$5, 0))</f>
        <v>0.14000000000000001</v>
      </c>
      <c r="X23" s="4">
        <f>U23/R23</f>
        <v>0.25999999999999995</v>
      </c>
      <c r="Y23" s="4" t="str">
        <f>IF(X23&gt;=W23, "Yes", "No")</f>
        <v>Yes</v>
      </c>
      <c r="Z23" s="4">
        <f>D23-C23</f>
        <v>4</v>
      </c>
      <c r="AA23" s="4" t="str" cm="1">
        <f t="array" ref="AA23">_xlfn.IFS(Z23&lt;=2,"Fast",Z23&gt;5, "Slow", AND(Z23&gt;=3,Z23&lt;=5),"Standard")</f>
        <v>Standard</v>
      </c>
    </row>
    <row r="24" spans="1:27" x14ac:dyDescent="0.2">
      <c r="A24" s="4">
        <v>23</v>
      </c>
      <c r="B24" s="4" t="s">
        <v>10912</v>
      </c>
      <c r="C24" s="5">
        <v>42713</v>
      </c>
      <c r="D24" s="5">
        <v>42717</v>
      </c>
      <c r="E24" s="4" t="s">
        <v>29</v>
      </c>
      <c r="F24" s="4" t="s">
        <v>6612</v>
      </c>
      <c r="G24" s="4" t="s">
        <v>6611</v>
      </c>
      <c r="H24" s="4" t="s">
        <v>50</v>
      </c>
      <c r="I24" s="4" t="s">
        <v>17</v>
      </c>
      <c r="J24" s="4" t="s">
        <v>1514</v>
      </c>
      <c r="K24" s="4" t="s">
        <v>935</v>
      </c>
      <c r="L24" s="4">
        <v>68025</v>
      </c>
      <c r="M24" s="4" t="s">
        <v>3</v>
      </c>
      <c r="N24" s="4" t="s">
        <v>583</v>
      </c>
      <c r="O24" s="4" t="s">
        <v>13</v>
      </c>
      <c r="P24" s="4" t="s">
        <v>12</v>
      </c>
      <c r="Q24" s="4" t="s">
        <v>582</v>
      </c>
      <c r="R24" s="4">
        <v>60.34</v>
      </c>
      <c r="S24" s="4">
        <v>7</v>
      </c>
      <c r="T24" s="4">
        <v>0</v>
      </c>
      <c r="U24" s="4">
        <v>15.6884</v>
      </c>
      <c r="V24" s="4" t="str">
        <f>INDEX(Regional_Lookup!$B$2:$B$5,MATCH('Sample - Superstore'!M24,Regional_Lookup!$A$2:$A$5,0))</f>
        <v>David Johnson</v>
      </c>
      <c r="W24" s="4">
        <f>INDEX(Regional_Lookup!$C$2:$C$5, MATCH('Sample - Superstore'!M24,Regional_Lookup!$A$2:$A$5, 0))</f>
        <v>0.14000000000000001</v>
      </c>
      <c r="X24" s="4">
        <f>U24/R24</f>
        <v>0.25999999999999995</v>
      </c>
      <c r="Y24" s="4" t="str">
        <f>IF(X24&gt;=W24, "Yes", "No")</f>
        <v>Yes</v>
      </c>
      <c r="Z24" s="4">
        <f>D24-C24</f>
        <v>4</v>
      </c>
      <c r="AA24" s="4" t="str" cm="1">
        <f t="array" ref="AA24">_xlfn.IFS(Z24&lt;=2,"Fast",Z24&gt;5, "Slow", AND(Z24&gt;=3,Z24&lt;=5),"Standard")</f>
        <v>Standard</v>
      </c>
    </row>
    <row r="25" spans="1:27" x14ac:dyDescent="0.2">
      <c r="A25" s="4">
        <v>24</v>
      </c>
      <c r="B25" s="4" t="s">
        <v>10911</v>
      </c>
      <c r="C25" s="5">
        <v>42932</v>
      </c>
      <c r="D25" s="5">
        <v>42934</v>
      </c>
      <c r="E25" s="4" t="s">
        <v>21</v>
      </c>
      <c r="F25" s="4" t="s">
        <v>1503</v>
      </c>
      <c r="G25" s="4" t="s">
        <v>1502</v>
      </c>
      <c r="H25" s="4" t="s">
        <v>18</v>
      </c>
      <c r="I25" s="4" t="s">
        <v>17</v>
      </c>
      <c r="J25" s="4" t="s">
        <v>159</v>
      </c>
      <c r="K25" s="4" t="s">
        <v>158</v>
      </c>
      <c r="L25" s="4">
        <v>19140</v>
      </c>
      <c r="M25" s="4" t="s">
        <v>5</v>
      </c>
      <c r="N25" s="4" t="s">
        <v>7586</v>
      </c>
      <c r="O25" s="4" t="s">
        <v>37</v>
      </c>
      <c r="P25" s="4" t="s">
        <v>221</v>
      </c>
      <c r="Q25" s="4" t="s">
        <v>7585</v>
      </c>
      <c r="R25" s="4">
        <v>71.372</v>
      </c>
      <c r="S25" s="4">
        <v>2</v>
      </c>
      <c r="T25" s="4">
        <v>0.3</v>
      </c>
      <c r="U25" s="4">
        <v>-1.0196000000000001</v>
      </c>
      <c r="V25" s="4" t="str">
        <f>INDEX(Regional_Lookup!$B$2:$B$5,MATCH('Sample - Superstore'!M25,Regional_Lookup!$A$2:$A$5,0))</f>
        <v>Sarah Miller</v>
      </c>
      <c r="W25" s="4">
        <f>INDEX(Regional_Lookup!$C$2:$C$5, MATCH('Sample - Superstore'!M25,Regional_Lookup!$A$2:$A$5, 0))</f>
        <v>0.16</v>
      </c>
      <c r="X25" s="4">
        <f>U25/R25</f>
        <v>-1.4285714285714287E-2</v>
      </c>
      <c r="Y25" s="4" t="str">
        <f>IF(X25&gt;=W25, "Yes", "No")</f>
        <v>No</v>
      </c>
      <c r="Z25" s="4">
        <f>D25-C25</f>
        <v>2</v>
      </c>
      <c r="AA25" s="4" t="str" cm="1">
        <f t="array" ref="AA25">_xlfn.IFS(Z25&lt;=2,"Fast",Z25&gt;5, "Slow", AND(Z25&gt;=3,Z25&lt;=5),"Standard")</f>
        <v>Fast</v>
      </c>
    </row>
    <row r="26" spans="1:27" x14ac:dyDescent="0.2">
      <c r="A26" s="4">
        <v>25</v>
      </c>
      <c r="B26" s="4" t="s">
        <v>10910</v>
      </c>
      <c r="C26" s="5">
        <v>42272</v>
      </c>
      <c r="D26" s="5">
        <v>42277</v>
      </c>
      <c r="E26" s="4" t="s">
        <v>29</v>
      </c>
      <c r="F26" s="4" t="s">
        <v>7338</v>
      </c>
      <c r="G26" s="4" t="s">
        <v>7337</v>
      </c>
      <c r="H26" s="4" t="s">
        <v>18</v>
      </c>
      <c r="I26" s="4" t="s">
        <v>17</v>
      </c>
      <c r="J26" s="4" t="s">
        <v>3585</v>
      </c>
      <c r="K26" s="4" t="s">
        <v>3557</v>
      </c>
      <c r="L26" s="4">
        <v>84057</v>
      </c>
      <c r="M26" s="4" t="s">
        <v>9</v>
      </c>
      <c r="N26" s="4" t="s">
        <v>4676</v>
      </c>
      <c r="O26" s="4" t="s">
        <v>37</v>
      </c>
      <c r="P26" s="4" t="s">
        <v>92</v>
      </c>
      <c r="Q26" s="4" t="s">
        <v>4675</v>
      </c>
      <c r="R26" s="4">
        <v>1044.6300000000001</v>
      </c>
      <c r="S26" s="4">
        <v>3</v>
      </c>
      <c r="T26" s="4">
        <v>0</v>
      </c>
      <c r="U26" s="4">
        <v>240.26490000000001</v>
      </c>
      <c r="V26" s="4" t="str">
        <f>INDEX(Regional_Lookup!$B$2:$B$5,MATCH('Sample - Superstore'!M26,Regional_Lookup!$A$2:$A$5,0))</f>
        <v>James Chen</v>
      </c>
      <c r="W26" s="4">
        <f>INDEX(Regional_Lookup!$C$2:$C$5, MATCH('Sample - Superstore'!M26,Regional_Lookup!$A$2:$A$5, 0))</f>
        <v>0.18</v>
      </c>
      <c r="X26" s="4">
        <f>U26/R26</f>
        <v>0.22999999999999998</v>
      </c>
      <c r="Y26" s="4" t="str">
        <f>IF(X26&gt;=W26, "Yes", "No")</f>
        <v>Yes</v>
      </c>
      <c r="Z26" s="4">
        <f>D26-C26</f>
        <v>5</v>
      </c>
      <c r="AA26" s="4" t="str" cm="1">
        <f t="array" ref="AA26">_xlfn.IFS(Z26&lt;=2,"Fast",Z26&gt;5, "Slow", AND(Z26&gt;=3,Z26&lt;=5),"Standard")</f>
        <v>Standard</v>
      </c>
    </row>
    <row r="27" spans="1:27" x14ac:dyDescent="0.2">
      <c r="A27" s="4">
        <v>26</v>
      </c>
      <c r="B27" s="4" t="s">
        <v>10909</v>
      </c>
      <c r="C27" s="5">
        <v>42385</v>
      </c>
      <c r="D27" s="5">
        <v>42389</v>
      </c>
      <c r="E27" s="4" t="s">
        <v>21</v>
      </c>
      <c r="F27" s="4" t="s">
        <v>2796</v>
      </c>
      <c r="G27" s="4" t="s">
        <v>2795</v>
      </c>
      <c r="H27" s="4" t="s">
        <v>18</v>
      </c>
      <c r="I27" s="4" t="s">
        <v>17</v>
      </c>
      <c r="J27" s="4" t="s">
        <v>59</v>
      </c>
      <c r="K27" s="4" t="s">
        <v>15</v>
      </c>
      <c r="L27" s="4">
        <v>90049</v>
      </c>
      <c r="M27" s="4" t="s">
        <v>9</v>
      </c>
      <c r="N27" s="4" t="s">
        <v>8294</v>
      </c>
      <c r="O27" s="4" t="s">
        <v>13</v>
      </c>
      <c r="P27" s="4" t="s">
        <v>100</v>
      </c>
      <c r="Q27" s="4" t="s">
        <v>8293</v>
      </c>
      <c r="R27" s="4">
        <v>11.648</v>
      </c>
      <c r="S27" s="4">
        <v>2</v>
      </c>
      <c r="T27" s="4">
        <v>0.2</v>
      </c>
      <c r="U27" s="4">
        <v>4.2224000000000004</v>
      </c>
      <c r="V27" s="4" t="str">
        <f>INDEX(Regional_Lookup!$B$2:$B$5,MATCH('Sample - Superstore'!M27,Regional_Lookup!$A$2:$A$5,0))</f>
        <v>James Chen</v>
      </c>
      <c r="W27" s="4">
        <f>INDEX(Regional_Lookup!$C$2:$C$5, MATCH('Sample - Superstore'!M27,Regional_Lookup!$A$2:$A$5, 0))</f>
        <v>0.18</v>
      </c>
      <c r="X27" s="4">
        <f>U27/R27</f>
        <v>0.36250000000000004</v>
      </c>
      <c r="Y27" s="4" t="str">
        <f>IF(X27&gt;=W27, "Yes", "No")</f>
        <v>Yes</v>
      </c>
      <c r="Z27" s="4">
        <f>D27-C27</f>
        <v>4</v>
      </c>
      <c r="AA27" s="4" t="str" cm="1">
        <f t="array" ref="AA27">_xlfn.IFS(Z27&lt;=2,"Fast",Z27&gt;5, "Slow", AND(Z27&gt;=3,Z27&lt;=5),"Standard")</f>
        <v>Standard</v>
      </c>
    </row>
    <row r="28" spans="1:27" x14ac:dyDescent="0.2">
      <c r="A28" s="4">
        <v>27</v>
      </c>
      <c r="B28" s="4" t="s">
        <v>10909</v>
      </c>
      <c r="C28" s="5">
        <v>42385</v>
      </c>
      <c r="D28" s="5">
        <v>42389</v>
      </c>
      <c r="E28" s="4" t="s">
        <v>21</v>
      </c>
      <c r="F28" s="4" t="s">
        <v>2796</v>
      </c>
      <c r="G28" s="4" t="s">
        <v>2795</v>
      </c>
      <c r="H28" s="4" t="s">
        <v>18</v>
      </c>
      <c r="I28" s="4" t="s">
        <v>17</v>
      </c>
      <c r="J28" s="4" t="s">
        <v>59</v>
      </c>
      <c r="K28" s="4" t="s">
        <v>15</v>
      </c>
      <c r="L28" s="4">
        <v>90049</v>
      </c>
      <c r="M28" s="4" t="s">
        <v>9</v>
      </c>
      <c r="N28" s="4" t="s">
        <v>8514</v>
      </c>
      <c r="O28" s="4" t="s">
        <v>33</v>
      </c>
      <c r="P28" s="4" t="s">
        <v>55</v>
      </c>
      <c r="Q28" s="4" t="s">
        <v>8513</v>
      </c>
      <c r="R28" s="4">
        <v>90.57</v>
      </c>
      <c r="S28" s="4">
        <v>3</v>
      </c>
      <c r="T28" s="4">
        <v>0</v>
      </c>
      <c r="U28" s="4">
        <v>11.774100000000001</v>
      </c>
      <c r="V28" s="4" t="str">
        <f>INDEX(Regional_Lookup!$B$2:$B$5,MATCH('Sample - Superstore'!M28,Regional_Lookup!$A$2:$A$5,0))</f>
        <v>James Chen</v>
      </c>
      <c r="W28" s="4">
        <f>INDEX(Regional_Lookup!$C$2:$C$5, MATCH('Sample - Superstore'!M28,Regional_Lookup!$A$2:$A$5, 0))</f>
        <v>0.18</v>
      </c>
      <c r="X28" s="4">
        <f>U28/R28</f>
        <v>0.13</v>
      </c>
      <c r="Y28" s="4" t="str">
        <f>IF(X28&gt;=W28, "Yes", "No")</f>
        <v>No</v>
      </c>
      <c r="Z28" s="4">
        <f>D28-C28</f>
        <v>4</v>
      </c>
      <c r="AA28" s="4" t="str" cm="1">
        <f t="array" ref="AA28">_xlfn.IFS(Z28&lt;=2,"Fast",Z28&gt;5, "Slow", AND(Z28&gt;=3,Z28&lt;=5),"Standard")</f>
        <v>Standard</v>
      </c>
    </row>
    <row r="29" spans="1:27" x14ac:dyDescent="0.2">
      <c r="A29" s="4">
        <v>28</v>
      </c>
      <c r="B29" s="4" t="s">
        <v>10908</v>
      </c>
      <c r="C29" s="5">
        <v>42264</v>
      </c>
      <c r="D29" s="5">
        <v>42268</v>
      </c>
      <c r="E29" s="4" t="s">
        <v>29</v>
      </c>
      <c r="F29" s="4" t="s">
        <v>2525</v>
      </c>
      <c r="G29" s="4" t="s">
        <v>2524</v>
      </c>
      <c r="H29" s="4" t="s">
        <v>18</v>
      </c>
      <c r="I29" s="4" t="s">
        <v>17</v>
      </c>
      <c r="J29" s="4" t="s">
        <v>159</v>
      </c>
      <c r="K29" s="4" t="s">
        <v>158</v>
      </c>
      <c r="L29" s="4">
        <v>19140</v>
      </c>
      <c r="M29" s="4" t="s">
        <v>5</v>
      </c>
      <c r="N29" s="4" t="s">
        <v>922</v>
      </c>
      <c r="O29" s="4" t="s">
        <v>37</v>
      </c>
      <c r="P29" s="4" t="s">
        <v>165</v>
      </c>
      <c r="Q29" s="4" t="s">
        <v>921</v>
      </c>
      <c r="R29" s="4">
        <v>3083.43</v>
      </c>
      <c r="S29" s="4">
        <v>7</v>
      </c>
      <c r="T29" s="4">
        <v>0.5</v>
      </c>
      <c r="U29" s="4">
        <v>-1665.0522000000001</v>
      </c>
      <c r="V29" s="4" t="str">
        <f>INDEX(Regional_Lookup!$B$2:$B$5,MATCH('Sample - Superstore'!M29,Regional_Lookup!$A$2:$A$5,0))</f>
        <v>Sarah Miller</v>
      </c>
      <c r="W29" s="4">
        <f>INDEX(Regional_Lookup!$C$2:$C$5, MATCH('Sample - Superstore'!M29,Regional_Lookup!$A$2:$A$5, 0))</f>
        <v>0.16</v>
      </c>
      <c r="X29" s="4">
        <f>U29/R29</f>
        <v>-0.54</v>
      </c>
      <c r="Y29" s="4" t="str">
        <f>IF(X29&gt;=W29, "Yes", "No")</f>
        <v>No</v>
      </c>
      <c r="Z29" s="4">
        <f>D29-C29</f>
        <v>4</v>
      </c>
      <c r="AA29" s="4" t="str" cm="1">
        <f t="array" ref="AA29">_xlfn.IFS(Z29&lt;=2,"Fast",Z29&gt;5, "Slow", AND(Z29&gt;=3,Z29&lt;=5),"Standard")</f>
        <v>Standard</v>
      </c>
    </row>
    <row r="30" spans="1:27" x14ac:dyDescent="0.2">
      <c r="A30" s="4">
        <v>29</v>
      </c>
      <c r="B30" s="4" t="s">
        <v>10908</v>
      </c>
      <c r="C30" s="5">
        <v>42264</v>
      </c>
      <c r="D30" s="5">
        <v>42268</v>
      </c>
      <c r="E30" s="4" t="s">
        <v>29</v>
      </c>
      <c r="F30" s="4" t="s">
        <v>2525</v>
      </c>
      <c r="G30" s="4" t="s">
        <v>2524</v>
      </c>
      <c r="H30" s="4" t="s">
        <v>18</v>
      </c>
      <c r="I30" s="4" t="s">
        <v>17</v>
      </c>
      <c r="J30" s="4" t="s">
        <v>159</v>
      </c>
      <c r="K30" s="4" t="s">
        <v>158</v>
      </c>
      <c r="L30" s="4">
        <v>19140</v>
      </c>
      <c r="M30" s="4" t="s">
        <v>5</v>
      </c>
      <c r="N30" s="4" t="s">
        <v>2844</v>
      </c>
      <c r="O30" s="4" t="s">
        <v>13</v>
      </c>
      <c r="P30" s="4" t="s">
        <v>100</v>
      </c>
      <c r="Q30" s="4" t="s">
        <v>2843</v>
      </c>
      <c r="R30" s="4">
        <v>9.6180000000000003</v>
      </c>
      <c r="S30" s="4">
        <v>2</v>
      </c>
      <c r="T30" s="4">
        <v>0.7</v>
      </c>
      <c r="U30" s="4">
        <v>-7.0532000000000004</v>
      </c>
      <c r="V30" s="4" t="str">
        <f>INDEX(Regional_Lookup!$B$2:$B$5,MATCH('Sample - Superstore'!M30,Regional_Lookup!$A$2:$A$5,0))</f>
        <v>Sarah Miller</v>
      </c>
      <c r="W30" s="4">
        <f>INDEX(Regional_Lookup!$C$2:$C$5, MATCH('Sample - Superstore'!M30,Regional_Lookup!$A$2:$A$5, 0))</f>
        <v>0.16</v>
      </c>
      <c r="X30" s="4">
        <f>U30/R30</f>
        <v>-0.73333333333333339</v>
      </c>
      <c r="Y30" s="4" t="str">
        <f>IF(X30&gt;=W30, "Yes", "No")</f>
        <v>No</v>
      </c>
      <c r="Z30" s="4">
        <f>D30-C30</f>
        <v>4</v>
      </c>
      <c r="AA30" s="4" t="str" cm="1">
        <f t="array" ref="AA30">_xlfn.IFS(Z30&lt;=2,"Fast",Z30&gt;5, "Slow", AND(Z30&gt;=3,Z30&lt;=5),"Standard")</f>
        <v>Standard</v>
      </c>
    </row>
    <row r="31" spans="1:27" x14ac:dyDescent="0.2">
      <c r="A31" s="4">
        <v>30</v>
      </c>
      <c r="B31" s="4" t="s">
        <v>10908</v>
      </c>
      <c r="C31" s="5">
        <v>42264</v>
      </c>
      <c r="D31" s="5">
        <v>42268</v>
      </c>
      <c r="E31" s="4" t="s">
        <v>29</v>
      </c>
      <c r="F31" s="4" t="s">
        <v>2525</v>
      </c>
      <c r="G31" s="4" t="s">
        <v>2524</v>
      </c>
      <c r="H31" s="4" t="s">
        <v>18</v>
      </c>
      <c r="I31" s="4" t="s">
        <v>17</v>
      </c>
      <c r="J31" s="4" t="s">
        <v>159</v>
      </c>
      <c r="K31" s="4" t="s">
        <v>158</v>
      </c>
      <c r="L31" s="4">
        <v>19140</v>
      </c>
      <c r="M31" s="4" t="s">
        <v>5</v>
      </c>
      <c r="N31" s="4" t="s">
        <v>2643</v>
      </c>
      <c r="O31" s="4" t="s">
        <v>37</v>
      </c>
      <c r="P31" s="4" t="s">
        <v>36</v>
      </c>
      <c r="Q31" s="4" t="s">
        <v>2642</v>
      </c>
      <c r="R31" s="4">
        <v>124.2</v>
      </c>
      <c r="S31" s="4">
        <v>3</v>
      </c>
      <c r="T31" s="4">
        <v>0.2</v>
      </c>
      <c r="U31" s="4">
        <v>15.525</v>
      </c>
      <c r="V31" s="4" t="str">
        <f>INDEX(Regional_Lookup!$B$2:$B$5,MATCH('Sample - Superstore'!M31,Regional_Lookup!$A$2:$A$5,0))</f>
        <v>Sarah Miller</v>
      </c>
      <c r="W31" s="4">
        <f>INDEX(Regional_Lookup!$C$2:$C$5, MATCH('Sample - Superstore'!M31,Regional_Lookup!$A$2:$A$5, 0))</f>
        <v>0.16</v>
      </c>
      <c r="X31" s="4">
        <f>U31/R31</f>
        <v>0.125</v>
      </c>
      <c r="Y31" s="4" t="str">
        <f>IF(X31&gt;=W31, "Yes", "No")</f>
        <v>No</v>
      </c>
      <c r="Z31" s="4">
        <f>D31-C31</f>
        <v>4</v>
      </c>
      <c r="AA31" s="4" t="str" cm="1">
        <f t="array" ref="AA31">_xlfn.IFS(Z31&lt;=2,"Fast",Z31&gt;5, "Slow", AND(Z31&gt;=3,Z31&lt;=5),"Standard")</f>
        <v>Standard</v>
      </c>
    </row>
    <row r="32" spans="1:27" x14ac:dyDescent="0.2">
      <c r="A32" s="4">
        <v>31</v>
      </c>
      <c r="B32" s="4" t="s">
        <v>10908</v>
      </c>
      <c r="C32" s="5">
        <v>42264</v>
      </c>
      <c r="D32" s="5">
        <v>42268</v>
      </c>
      <c r="E32" s="4" t="s">
        <v>29</v>
      </c>
      <c r="F32" s="4" t="s">
        <v>2525</v>
      </c>
      <c r="G32" s="4" t="s">
        <v>2524</v>
      </c>
      <c r="H32" s="4" t="s">
        <v>18</v>
      </c>
      <c r="I32" s="4" t="s">
        <v>17</v>
      </c>
      <c r="J32" s="4" t="s">
        <v>159</v>
      </c>
      <c r="K32" s="4" t="s">
        <v>158</v>
      </c>
      <c r="L32" s="4">
        <v>19140</v>
      </c>
      <c r="M32" s="4" t="s">
        <v>5</v>
      </c>
      <c r="N32" s="4" t="s">
        <v>2094</v>
      </c>
      <c r="O32" s="4" t="s">
        <v>13</v>
      </c>
      <c r="P32" s="4" t="s">
        <v>121</v>
      </c>
      <c r="Q32" s="4" t="s">
        <v>2093</v>
      </c>
      <c r="R32" s="4">
        <v>3.2639999999999998</v>
      </c>
      <c r="S32" s="4">
        <v>2</v>
      </c>
      <c r="T32" s="4">
        <v>0.2</v>
      </c>
      <c r="U32" s="4">
        <v>1.1015999999999999</v>
      </c>
      <c r="V32" s="4" t="str">
        <f>INDEX(Regional_Lookup!$B$2:$B$5,MATCH('Sample - Superstore'!M32,Regional_Lookup!$A$2:$A$5,0))</f>
        <v>Sarah Miller</v>
      </c>
      <c r="W32" s="4">
        <f>INDEX(Regional_Lookup!$C$2:$C$5, MATCH('Sample - Superstore'!M32,Regional_Lookup!$A$2:$A$5, 0))</f>
        <v>0.16</v>
      </c>
      <c r="X32" s="4">
        <f>U32/R32</f>
        <v>0.33750000000000002</v>
      </c>
      <c r="Y32" s="4" t="str">
        <f>IF(X32&gt;=W32, "Yes", "No")</f>
        <v>Yes</v>
      </c>
      <c r="Z32" s="4">
        <f>D32-C32</f>
        <v>4</v>
      </c>
      <c r="AA32" s="4" t="str" cm="1">
        <f t="array" ref="AA32">_xlfn.IFS(Z32&lt;=2,"Fast",Z32&gt;5, "Slow", AND(Z32&gt;=3,Z32&lt;=5),"Standard")</f>
        <v>Standard</v>
      </c>
    </row>
    <row r="33" spans="1:27" x14ac:dyDescent="0.2">
      <c r="A33" s="4">
        <v>32</v>
      </c>
      <c r="B33" s="4" t="s">
        <v>10908</v>
      </c>
      <c r="C33" s="5">
        <v>42264</v>
      </c>
      <c r="D33" s="5">
        <v>42268</v>
      </c>
      <c r="E33" s="4" t="s">
        <v>29</v>
      </c>
      <c r="F33" s="4" t="s">
        <v>2525</v>
      </c>
      <c r="G33" s="4" t="s">
        <v>2524</v>
      </c>
      <c r="H33" s="4" t="s">
        <v>18</v>
      </c>
      <c r="I33" s="4" t="s">
        <v>17</v>
      </c>
      <c r="J33" s="4" t="s">
        <v>159</v>
      </c>
      <c r="K33" s="4" t="s">
        <v>158</v>
      </c>
      <c r="L33" s="4">
        <v>19140</v>
      </c>
      <c r="M33" s="4" t="s">
        <v>5</v>
      </c>
      <c r="N33" s="4" t="s">
        <v>5618</v>
      </c>
      <c r="O33" s="4" t="s">
        <v>13</v>
      </c>
      <c r="P33" s="4" t="s">
        <v>116</v>
      </c>
      <c r="Q33" s="4" t="s">
        <v>5617</v>
      </c>
      <c r="R33" s="4">
        <v>86.304000000000002</v>
      </c>
      <c r="S33" s="4">
        <v>6</v>
      </c>
      <c r="T33" s="4">
        <v>0.2</v>
      </c>
      <c r="U33" s="4">
        <v>9.7091999999999992</v>
      </c>
      <c r="V33" s="4" t="str">
        <f>INDEX(Regional_Lookup!$B$2:$B$5,MATCH('Sample - Superstore'!M33,Regional_Lookup!$A$2:$A$5,0))</f>
        <v>Sarah Miller</v>
      </c>
      <c r="W33" s="4">
        <f>INDEX(Regional_Lookup!$C$2:$C$5, MATCH('Sample - Superstore'!M33,Regional_Lookup!$A$2:$A$5, 0))</f>
        <v>0.16</v>
      </c>
      <c r="X33" s="4">
        <f>U33/R33</f>
        <v>0.11249999999999999</v>
      </c>
      <c r="Y33" s="4" t="str">
        <f>IF(X33&gt;=W33, "Yes", "No")</f>
        <v>No</v>
      </c>
      <c r="Z33" s="4">
        <f>D33-C33</f>
        <v>4</v>
      </c>
      <c r="AA33" s="4" t="str" cm="1">
        <f t="array" ref="AA33">_xlfn.IFS(Z33&lt;=2,"Fast",Z33&gt;5, "Slow", AND(Z33&gt;=3,Z33&lt;=5),"Standard")</f>
        <v>Standard</v>
      </c>
    </row>
    <row r="34" spans="1:27" x14ac:dyDescent="0.2">
      <c r="A34" s="4">
        <v>33</v>
      </c>
      <c r="B34" s="4" t="s">
        <v>10908</v>
      </c>
      <c r="C34" s="5">
        <v>42264</v>
      </c>
      <c r="D34" s="5">
        <v>42268</v>
      </c>
      <c r="E34" s="4" t="s">
        <v>29</v>
      </c>
      <c r="F34" s="4" t="s">
        <v>2525</v>
      </c>
      <c r="G34" s="4" t="s">
        <v>2524</v>
      </c>
      <c r="H34" s="4" t="s">
        <v>18</v>
      </c>
      <c r="I34" s="4" t="s">
        <v>17</v>
      </c>
      <c r="J34" s="4" t="s">
        <v>159</v>
      </c>
      <c r="K34" s="4" t="s">
        <v>158</v>
      </c>
      <c r="L34" s="4">
        <v>19140</v>
      </c>
      <c r="M34" s="4" t="s">
        <v>5</v>
      </c>
      <c r="N34" s="4" t="s">
        <v>2211</v>
      </c>
      <c r="O34" s="4" t="s">
        <v>13</v>
      </c>
      <c r="P34" s="4" t="s">
        <v>100</v>
      </c>
      <c r="Q34" s="4" t="s">
        <v>2210</v>
      </c>
      <c r="R34" s="4">
        <v>6.8579999999999997</v>
      </c>
      <c r="S34" s="4">
        <v>6</v>
      </c>
      <c r="T34" s="4">
        <v>0.7</v>
      </c>
      <c r="U34" s="4">
        <v>-5.7149999999999999</v>
      </c>
      <c r="V34" s="4" t="str">
        <f>INDEX(Regional_Lookup!$B$2:$B$5,MATCH('Sample - Superstore'!M34,Regional_Lookup!$A$2:$A$5,0))</f>
        <v>Sarah Miller</v>
      </c>
      <c r="W34" s="4">
        <f>INDEX(Regional_Lookup!$C$2:$C$5, MATCH('Sample - Superstore'!M34,Regional_Lookup!$A$2:$A$5, 0))</f>
        <v>0.16</v>
      </c>
      <c r="X34" s="4">
        <f>U34/R34</f>
        <v>-0.83333333333333337</v>
      </c>
      <c r="Y34" s="4" t="str">
        <f>IF(X34&gt;=W34, "Yes", "No")</f>
        <v>No</v>
      </c>
      <c r="Z34" s="4">
        <f>D34-C34</f>
        <v>4</v>
      </c>
      <c r="AA34" s="4" t="str" cm="1">
        <f t="array" ref="AA34">_xlfn.IFS(Z34&lt;=2,"Fast",Z34&gt;5, "Slow", AND(Z34&gt;=3,Z34&lt;=5),"Standard")</f>
        <v>Standard</v>
      </c>
    </row>
    <row r="35" spans="1:27" x14ac:dyDescent="0.2">
      <c r="A35" s="4">
        <v>34</v>
      </c>
      <c r="B35" s="4" t="s">
        <v>10908</v>
      </c>
      <c r="C35" s="5">
        <v>42264</v>
      </c>
      <c r="D35" s="5">
        <v>42268</v>
      </c>
      <c r="E35" s="4" t="s">
        <v>29</v>
      </c>
      <c r="F35" s="4" t="s">
        <v>2525</v>
      </c>
      <c r="G35" s="4" t="s">
        <v>2524</v>
      </c>
      <c r="H35" s="4" t="s">
        <v>18</v>
      </c>
      <c r="I35" s="4" t="s">
        <v>17</v>
      </c>
      <c r="J35" s="4" t="s">
        <v>159</v>
      </c>
      <c r="K35" s="4" t="s">
        <v>158</v>
      </c>
      <c r="L35" s="4">
        <v>19140</v>
      </c>
      <c r="M35" s="4" t="s">
        <v>5</v>
      </c>
      <c r="N35" s="4" t="s">
        <v>2850</v>
      </c>
      <c r="O35" s="4" t="s">
        <v>13</v>
      </c>
      <c r="P35" s="4" t="s">
        <v>116</v>
      </c>
      <c r="Q35" s="4" t="s">
        <v>2849</v>
      </c>
      <c r="R35" s="4">
        <v>15.76</v>
      </c>
      <c r="S35" s="4">
        <v>2</v>
      </c>
      <c r="T35" s="4">
        <v>0.2</v>
      </c>
      <c r="U35" s="4">
        <v>3.5459999999999998</v>
      </c>
      <c r="V35" s="4" t="str">
        <f>INDEX(Regional_Lookup!$B$2:$B$5,MATCH('Sample - Superstore'!M35,Regional_Lookup!$A$2:$A$5,0))</f>
        <v>Sarah Miller</v>
      </c>
      <c r="W35" s="4">
        <f>INDEX(Regional_Lookup!$C$2:$C$5, MATCH('Sample - Superstore'!M35,Regional_Lookup!$A$2:$A$5, 0))</f>
        <v>0.16</v>
      </c>
      <c r="X35" s="4">
        <f>U35/R35</f>
        <v>0.22499999999999998</v>
      </c>
      <c r="Y35" s="4" t="str">
        <f>IF(X35&gt;=W35, "Yes", "No")</f>
        <v>Yes</v>
      </c>
      <c r="Z35" s="4">
        <f>D35-C35</f>
        <v>4</v>
      </c>
      <c r="AA35" s="4" t="str" cm="1">
        <f t="array" ref="AA35">_xlfn.IFS(Z35&lt;=2,"Fast",Z35&gt;5, "Slow", AND(Z35&gt;=3,Z35&lt;=5),"Standard")</f>
        <v>Standard</v>
      </c>
    </row>
    <row r="36" spans="1:27" x14ac:dyDescent="0.2">
      <c r="A36" s="4">
        <v>35</v>
      </c>
      <c r="B36" s="4" t="s">
        <v>10907</v>
      </c>
      <c r="C36" s="5">
        <v>43027</v>
      </c>
      <c r="D36" s="5">
        <v>43031</v>
      </c>
      <c r="E36" s="4" t="s">
        <v>21</v>
      </c>
      <c r="F36" s="4" t="s">
        <v>2180</v>
      </c>
      <c r="G36" s="4" t="s">
        <v>2179</v>
      </c>
      <c r="H36" s="4" t="s">
        <v>102</v>
      </c>
      <c r="I36" s="4" t="s">
        <v>17</v>
      </c>
      <c r="J36" s="4" t="s">
        <v>124</v>
      </c>
      <c r="K36" s="4" t="s">
        <v>123</v>
      </c>
      <c r="L36" s="4">
        <v>77095</v>
      </c>
      <c r="M36" s="4" t="s">
        <v>3</v>
      </c>
      <c r="N36" s="4" t="s">
        <v>4022</v>
      </c>
      <c r="O36" s="4" t="s">
        <v>13</v>
      </c>
      <c r="P36" s="4" t="s">
        <v>24</v>
      </c>
      <c r="Q36" s="4" t="s">
        <v>152</v>
      </c>
      <c r="R36" s="4">
        <v>29.472000000000001</v>
      </c>
      <c r="S36" s="4">
        <v>3</v>
      </c>
      <c r="T36" s="4">
        <v>0.2</v>
      </c>
      <c r="U36" s="4">
        <v>9.9467999999999996</v>
      </c>
      <c r="V36" s="4" t="str">
        <f>INDEX(Regional_Lookup!$B$2:$B$5,MATCH('Sample - Superstore'!M36,Regional_Lookup!$A$2:$A$5,0))</f>
        <v>David Johnson</v>
      </c>
      <c r="W36" s="4">
        <f>INDEX(Regional_Lookup!$C$2:$C$5, MATCH('Sample - Superstore'!M36,Regional_Lookup!$A$2:$A$5, 0))</f>
        <v>0.14000000000000001</v>
      </c>
      <c r="X36" s="4">
        <f>U36/R36</f>
        <v>0.33749999999999997</v>
      </c>
      <c r="Y36" s="4" t="str">
        <f>IF(X36&gt;=W36, "Yes", "No")</f>
        <v>Yes</v>
      </c>
      <c r="Z36" s="4">
        <f>D36-C36</f>
        <v>4</v>
      </c>
      <c r="AA36" s="4" t="str" cm="1">
        <f t="array" ref="AA36">_xlfn.IFS(Z36&lt;=2,"Fast",Z36&gt;5, "Slow", AND(Z36&gt;=3,Z36&lt;=5),"Standard")</f>
        <v>Standard</v>
      </c>
    </row>
    <row r="37" spans="1:27" x14ac:dyDescent="0.2">
      <c r="A37" s="4">
        <v>36</v>
      </c>
      <c r="B37" s="4" t="s">
        <v>10906</v>
      </c>
      <c r="C37" s="5">
        <v>42712</v>
      </c>
      <c r="D37" s="5">
        <v>42714</v>
      </c>
      <c r="E37" s="4" t="s">
        <v>89</v>
      </c>
      <c r="F37" s="4" t="s">
        <v>4793</v>
      </c>
      <c r="G37" s="4" t="s">
        <v>4792</v>
      </c>
      <c r="H37" s="4" t="s">
        <v>50</v>
      </c>
      <c r="I37" s="4" t="s">
        <v>17</v>
      </c>
      <c r="J37" s="4" t="s">
        <v>10905</v>
      </c>
      <c r="K37" s="4" t="s">
        <v>123</v>
      </c>
      <c r="L37" s="4">
        <v>75080</v>
      </c>
      <c r="M37" s="4" t="s">
        <v>3</v>
      </c>
      <c r="N37" s="4" t="s">
        <v>736</v>
      </c>
      <c r="O37" s="4" t="s">
        <v>33</v>
      </c>
      <c r="P37" s="4" t="s">
        <v>32</v>
      </c>
      <c r="Q37" s="4" t="s">
        <v>735</v>
      </c>
      <c r="R37" s="4">
        <v>1097.5440000000001</v>
      </c>
      <c r="S37" s="4">
        <v>7</v>
      </c>
      <c r="T37" s="4">
        <v>0.2</v>
      </c>
      <c r="U37" s="4">
        <v>123.47369999999999</v>
      </c>
      <c r="V37" s="4" t="str">
        <f>INDEX(Regional_Lookup!$B$2:$B$5,MATCH('Sample - Superstore'!M37,Regional_Lookup!$A$2:$A$5,0))</f>
        <v>David Johnson</v>
      </c>
      <c r="W37" s="4">
        <f>INDEX(Regional_Lookup!$C$2:$C$5, MATCH('Sample - Superstore'!M37,Regional_Lookup!$A$2:$A$5, 0))</f>
        <v>0.14000000000000001</v>
      </c>
      <c r="X37" s="4">
        <f>U37/R37</f>
        <v>0.11249999999999999</v>
      </c>
      <c r="Y37" s="4" t="str">
        <f>IF(X37&gt;=W37, "Yes", "No")</f>
        <v>No</v>
      </c>
      <c r="Z37" s="4">
        <f>D37-C37</f>
        <v>2</v>
      </c>
      <c r="AA37" s="4" t="str" cm="1">
        <f t="array" ref="AA37">_xlfn.IFS(Z37&lt;=2,"Fast",Z37&gt;5, "Slow", AND(Z37&gt;=3,Z37&lt;=5),"Standard")</f>
        <v>Fast</v>
      </c>
    </row>
    <row r="38" spans="1:27" x14ac:dyDescent="0.2">
      <c r="A38" s="4">
        <v>37</v>
      </c>
      <c r="B38" s="4" t="s">
        <v>10906</v>
      </c>
      <c r="C38" s="5">
        <v>42712</v>
      </c>
      <c r="D38" s="5">
        <v>42714</v>
      </c>
      <c r="E38" s="4" t="s">
        <v>89</v>
      </c>
      <c r="F38" s="4" t="s">
        <v>4793</v>
      </c>
      <c r="G38" s="4" t="s">
        <v>4792</v>
      </c>
      <c r="H38" s="4" t="s">
        <v>50</v>
      </c>
      <c r="I38" s="4" t="s">
        <v>17</v>
      </c>
      <c r="J38" s="4" t="s">
        <v>10905</v>
      </c>
      <c r="K38" s="4" t="s">
        <v>123</v>
      </c>
      <c r="L38" s="4">
        <v>75080</v>
      </c>
      <c r="M38" s="4" t="s">
        <v>3</v>
      </c>
      <c r="N38" s="4" t="s">
        <v>1907</v>
      </c>
      <c r="O38" s="4" t="s">
        <v>37</v>
      </c>
      <c r="P38" s="4" t="s">
        <v>36</v>
      </c>
      <c r="Q38" s="4" t="s">
        <v>1906</v>
      </c>
      <c r="R38" s="4">
        <v>190.92</v>
      </c>
      <c r="S38" s="4">
        <v>5</v>
      </c>
      <c r="T38" s="4">
        <v>0.6</v>
      </c>
      <c r="U38" s="4">
        <v>-147.96299999999999</v>
      </c>
      <c r="V38" s="4" t="str">
        <f>INDEX(Regional_Lookup!$B$2:$B$5,MATCH('Sample - Superstore'!M38,Regional_Lookup!$A$2:$A$5,0))</f>
        <v>David Johnson</v>
      </c>
      <c r="W38" s="4">
        <f>INDEX(Regional_Lookup!$C$2:$C$5, MATCH('Sample - Superstore'!M38,Regional_Lookup!$A$2:$A$5, 0))</f>
        <v>0.14000000000000001</v>
      </c>
      <c r="X38" s="4">
        <f>U38/R38</f>
        <v>-0.77500000000000002</v>
      </c>
      <c r="Y38" s="4" t="str">
        <f>IF(X38&gt;=W38, "Yes", "No")</f>
        <v>No</v>
      </c>
      <c r="Z38" s="4">
        <f>D38-C38</f>
        <v>2</v>
      </c>
      <c r="AA38" s="4" t="str" cm="1">
        <f t="array" ref="AA38">_xlfn.IFS(Z38&lt;=2,"Fast",Z38&gt;5, "Slow", AND(Z38&gt;=3,Z38&lt;=5),"Standard")</f>
        <v>Fast</v>
      </c>
    </row>
    <row r="39" spans="1:27" x14ac:dyDescent="0.2">
      <c r="A39" s="4">
        <v>38</v>
      </c>
      <c r="B39" s="4" t="s">
        <v>10904</v>
      </c>
      <c r="C39" s="5">
        <v>42365</v>
      </c>
      <c r="D39" s="5">
        <v>42369</v>
      </c>
      <c r="E39" s="4" t="s">
        <v>29</v>
      </c>
      <c r="F39" s="4" t="s">
        <v>8319</v>
      </c>
      <c r="G39" s="4" t="s">
        <v>8318</v>
      </c>
      <c r="H39" s="4" t="s">
        <v>102</v>
      </c>
      <c r="I39" s="4" t="s">
        <v>17</v>
      </c>
      <c r="J39" s="4" t="s">
        <v>124</v>
      </c>
      <c r="K39" s="4" t="s">
        <v>123</v>
      </c>
      <c r="L39" s="4">
        <v>77041</v>
      </c>
      <c r="M39" s="4" t="s">
        <v>3</v>
      </c>
      <c r="N39" s="4" t="s">
        <v>10126</v>
      </c>
      <c r="O39" s="4" t="s">
        <v>13</v>
      </c>
      <c r="P39" s="4" t="s">
        <v>121</v>
      </c>
      <c r="Q39" s="4" t="s">
        <v>10125</v>
      </c>
      <c r="R39" s="4">
        <v>113.328</v>
      </c>
      <c r="S39" s="4">
        <v>9</v>
      </c>
      <c r="T39" s="4">
        <v>0.2</v>
      </c>
      <c r="U39" s="4">
        <v>35.414999999999999</v>
      </c>
      <c r="V39" s="4" t="str">
        <f>INDEX(Regional_Lookup!$B$2:$B$5,MATCH('Sample - Superstore'!M39,Regional_Lookup!$A$2:$A$5,0))</f>
        <v>David Johnson</v>
      </c>
      <c r="W39" s="4">
        <f>INDEX(Regional_Lookup!$C$2:$C$5, MATCH('Sample - Superstore'!M39,Regional_Lookup!$A$2:$A$5, 0))</f>
        <v>0.14000000000000001</v>
      </c>
      <c r="X39" s="4">
        <f>U39/R39</f>
        <v>0.3125</v>
      </c>
      <c r="Y39" s="4" t="str">
        <f>IF(X39&gt;=W39, "Yes", "No")</f>
        <v>Yes</v>
      </c>
      <c r="Z39" s="4">
        <f>D39-C39</f>
        <v>4</v>
      </c>
      <c r="AA39" s="4" t="str" cm="1">
        <f t="array" ref="AA39">_xlfn.IFS(Z39&lt;=2,"Fast",Z39&gt;5, "Slow", AND(Z39&gt;=3,Z39&lt;=5),"Standard")</f>
        <v>Standard</v>
      </c>
    </row>
    <row r="40" spans="1:27" x14ac:dyDescent="0.2">
      <c r="A40" s="4">
        <v>39</v>
      </c>
      <c r="B40" s="4" t="s">
        <v>10904</v>
      </c>
      <c r="C40" s="5">
        <v>42365</v>
      </c>
      <c r="D40" s="5">
        <v>42369</v>
      </c>
      <c r="E40" s="4" t="s">
        <v>29</v>
      </c>
      <c r="F40" s="4" t="s">
        <v>8319</v>
      </c>
      <c r="G40" s="4" t="s">
        <v>8318</v>
      </c>
      <c r="H40" s="4" t="s">
        <v>102</v>
      </c>
      <c r="I40" s="4" t="s">
        <v>17</v>
      </c>
      <c r="J40" s="4" t="s">
        <v>124</v>
      </c>
      <c r="K40" s="4" t="s">
        <v>123</v>
      </c>
      <c r="L40" s="4">
        <v>77041</v>
      </c>
      <c r="M40" s="4" t="s">
        <v>3</v>
      </c>
      <c r="N40" s="4" t="s">
        <v>6369</v>
      </c>
      <c r="O40" s="4" t="s">
        <v>37</v>
      </c>
      <c r="P40" s="4" t="s">
        <v>165</v>
      </c>
      <c r="Q40" s="4" t="s">
        <v>6368</v>
      </c>
      <c r="R40" s="4">
        <v>532.39919999999995</v>
      </c>
      <c r="S40" s="4">
        <v>3</v>
      </c>
      <c r="T40" s="4">
        <v>0.32</v>
      </c>
      <c r="U40" s="4">
        <v>-46.976399999999998</v>
      </c>
      <c r="V40" s="4" t="str">
        <f>INDEX(Regional_Lookup!$B$2:$B$5,MATCH('Sample - Superstore'!M40,Regional_Lookup!$A$2:$A$5,0))</f>
        <v>David Johnson</v>
      </c>
      <c r="W40" s="4">
        <f>INDEX(Regional_Lookup!$C$2:$C$5, MATCH('Sample - Superstore'!M40,Regional_Lookup!$A$2:$A$5, 0))</f>
        <v>0.14000000000000001</v>
      </c>
      <c r="X40" s="4">
        <f>U40/R40</f>
        <v>-8.8235294117647065E-2</v>
      </c>
      <c r="Y40" s="4" t="str">
        <f>IF(X40&gt;=W40, "Yes", "No")</f>
        <v>No</v>
      </c>
      <c r="Z40" s="4">
        <f>D40-C40</f>
        <v>4</v>
      </c>
      <c r="AA40" s="4" t="str" cm="1">
        <f t="array" ref="AA40">_xlfn.IFS(Z40&lt;=2,"Fast",Z40&gt;5, "Slow", AND(Z40&gt;=3,Z40&lt;=5),"Standard")</f>
        <v>Standard</v>
      </c>
    </row>
    <row r="41" spans="1:27" x14ac:dyDescent="0.2">
      <c r="A41" s="4">
        <v>40</v>
      </c>
      <c r="B41" s="4" t="s">
        <v>10904</v>
      </c>
      <c r="C41" s="5">
        <v>42365</v>
      </c>
      <c r="D41" s="5">
        <v>42369</v>
      </c>
      <c r="E41" s="4" t="s">
        <v>29</v>
      </c>
      <c r="F41" s="4" t="s">
        <v>8319</v>
      </c>
      <c r="G41" s="4" t="s">
        <v>8318</v>
      </c>
      <c r="H41" s="4" t="s">
        <v>102</v>
      </c>
      <c r="I41" s="4" t="s">
        <v>17</v>
      </c>
      <c r="J41" s="4" t="s">
        <v>124</v>
      </c>
      <c r="K41" s="4" t="s">
        <v>123</v>
      </c>
      <c r="L41" s="4">
        <v>77041</v>
      </c>
      <c r="M41" s="4" t="s">
        <v>3</v>
      </c>
      <c r="N41" s="4" t="s">
        <v>635</v>
      </c>
      <c r="O41" s="4" t="s">
        <v>37</v>
      </c>
      <c r="P41" s="4" t="s">
        <v>221</v>
      </c>
      <c r="Q41" s="4" t="s">
        <v>634</v>
      </c>
      <c r="R41" s="4">
        <v>212.05799999999999</v>
      </c>
      <c r="S41" s="4">
        <v>3</v>
      </c>
      <c r="T41" s="4">
        <v>0.3</v>
      </c>
      <c r="U41" s="4">
        <v>-15.147</v>
      </c>
      <c r="V41" s="4" t="str">
        <f>INDEX(Regional_Lookup!$B$2:$B$5,MATCH('Sample - Superstore'!M41,Regional_Lookup!$A$2:$A$5,0))</f>
        <v>David Johnson</v>
      </c>
      <c r="W41" s="4">
        <f>INDEX(Regional_Lookup!$C$2:$C$5, MATCH('Sample - Superstore'!M41,Regional_Lookup!$A$2:$A$5, 0))</f>
        <v>0.14000000000000001</v>
      </c>
      <c r="X41" s="4">
        <f>U41/R41</f>
        <v>-7.1428571428571438E-2</v>
      </c>
      <c r="Y41" s="4" t="str">
        <f>IF(X41&gt;=W41, "Yes", "No")</f>
        <v>No</v>
      </c>
      <c r="Z41" s="4">
        <f>D41-C41</f>
        <v>4</v>
      </c>
      <c r="AA41" s="4" t="str" cm="1">
        <f t="array" ref="AA41">_xlfn.IFS(Z41&lt;=2,"Fast",Z41&gt;5, "Slow", AND(Z41&gt;=3,Z41&lt;=5),"Standard")</f>
        <v>Standard</v>
      </c>
    </row>
    <row r="42" spans="1:27" x14ac:dyDescent="0.2">
      <c r="A42" s="4">
        <v>41</v>
      </c>
      <c r="B42" s="4" t="s">
        <v>10904</v>
      </c>
      <c r="C42" s="5">
        <v>42365</v>
      </c>
      <c r="D42" s="5">
        <v>42369</v>
      </c>
      <c r="E42" s="4" t="s">
        <v>29</v>
      </c>
      <c r="F42" s="4" t="s">
        <v>8319</v>
      </c>
      <c r="G42" s="4" t="s">
        <v>8318</v>
      </c>
      <c r="H42" s="4" t="s">
        <v>102</v>
      </c>
      <c r="I42" s="4" t="s">
        <v>17</v>
      </c>
      <c r="J42" s="4" t="s">
        <v>124</v>
      </c>
      <c r="K42" s="4" t="s">
        <v>123</v>
      </c>
      <c r="L42" s="4">
        <v>77041</v>
      </c>
      <c r="M42" s="4" t="s">
        <v>3</v>
      </c>
      <c r="N42" s="4" t="s">
        <v>8086</v>
      </c>
      <c r="O42" s="4" t="s">
        <v>33</v>
      </c>
      <c r="P42" s="4" t="s">
        <v>32</v>
      </c>
      <c r="Q42" s="4" t="s">
        <v>8085</v>
      </c>
      <c r="R42" s="4">
        <v>371.16800000000001</v>
      </c>
      <c r="S42" s="4">
        <v>4</v>
      </c>
      <c r="T42" s="4">
        <v>0.2</v>
      </c>
      <c r="U42" s="4">
        <v>41.756399999999999</v>
      </c>
      <c r="V42" s="4" t="str">
        <f>INDEX(Regional_Lookup!$B$2:$B$5,MATCH('Sample - Superstore'!M42,Regional_Lookup!$A$2:$A$5,0))</f>
        <v>David Johnson</v>
      </c>
      <c r="W42" s="4">
        <f>INDEX(Regional_Lookup!$C$2:$C$5, MATCH('Sample - Superstore'!M42,Regional_Lookup!$A$2:$A$5, 0))</f>
        <v>0.14000000000000001</v>
      </c>
      <c r="X42" s="4">
        <f>U42/R42</f>
        <v>0.1125</v>
      </c>
      <c r="Y42" s="4" t="str">
        <f>IF(X42&gt;=W42, "Yes", "No")</f>
        <v>No</v>
      </c>
      <c r="Z42" s="4">
        <f>D42-C42</f>
        <v>4</v>
      </c>
      <c r="AA42" s="4" t="str" cm="1">
        <f t="array" ref="AA42">_xlfn.IFS(Z42&lt;=2,"Fast",Z42&gt;5, "Slow", AND(Z42&gt;=3,Z42&lt;=5),"Standard")</f>
        <v>Standard</v>
      </c>
    </row>
    <row r="43" spans="1:27" x14ac:dyDescent="0.2">
      <c r="A43" s="4">
        <v>42</v>
      </c>
      <c r="B43" s="4" t="s">
        <v>10903</v>
      </c>
      <c r="C43" s="5">
        <v>42988</v>
      </c>
      <c r="D43" s="5">
        <v>42993</v>
      </c>
      <c r="E43" s="4" t="s">
        <v>29</v>
      </c>
      <c r="F43" s="4" t="s">
        <v>5952</v>
      </c>
      <c r="G43" s="4" t="s">
        <v>5951</v>
      </c>
      <c r="H43" s="4" t="s">
        <v>50</v>
      </c>
      <c r="I43" s="4" t="s">
        <v>17</v>
      </c>
      <c r="J43" s="4" t="s">
        <v>2727</v>
      </c>
      <c r="K43" s="4" t="s">
        <v>318</v>
      </c>
      <c r="L43" s="4">
        <v>60540</v>
      </c>
      <c r="M43" s="4" t="s">
        <v>3</v>
      </c>
      <c r="N43" s="4" t="s">
        <v>5937</v>
      </c>
      <c r="O43" s="4" t="s">
        <v>33</v>
      </c>
      <c r="P43" s="4" t="s">
        <v>32</v>
      </c>
      <c r="Q43" s="4" t="s">
        <v>5936</v>
      </c>
      <c r="R43" s="4">
        <v>147.16800000000001</v>
      </c>
      <c r="S43" s="4">
        <v>4</v>
      </c>
      <c r="T43" s="4">
        <v>0.2</v>
      </c>
      <c r="U43" s="4">
        <v>16.5564</v>
      </c>
      <c r="V43" s="4" t="str">
        <f>INDEX(Regional_Lookup!$B$2:$B$5,MATCH('Sample - Superstore'!M43,Regional_Lookup!$A$2:$A$5,0))</f>
        <v>David Johnson</v>
      </c>
      <c r="W43" s="4">
        <f>INDEX(Regional_Lookup!$C$2:$C$5, MATCH('Sample - Superstore'!M43,Regional_Lookup!$A$2:$A$5, 0))</f>
        <v>0.14000000000000001</v>
      </c>
      <c r="X43" s="4">
        <f>U43/R43</f>
        <v>0.11249999999999999</v>
      </c>
      <c r="Y43" s="4" t="str">
        <f>IF(X43&gt;=W43, "Yes", "No")</f>
        <v>No</v>
      </c>
      <c r="Z43" s="4">
        <f>D43-C43</f>
        <v>5</v>
      </c>
      <c r="AA43" s="4" t="str" cm="1">
        <f t="array" ref="AA43">_xlfn.IFS(Z43&lt;=2,"Fast",Z43&gt;5, "Slow", AND(Z43&gt;=3,Z43&lt;=5),"Standard")</f>
        <v>Standard</v>
      </c>
    </row>
    <row r="44" spans="1:27" x14ac:dyDescent="0.2">
      <c r="A44" s="4">
        <v>43</v>
      </c>
      <c r="B44" s="4" t="s">
        <v>10902</v>
      </c>
      <c r="C44" s="5">
        <v>42568</v>
      </c>
      <c r="D44" s="5">
        <v>42573</v>
      </c>
      <c r="E44" s="4" t="s">
        <v>29</v>
      </c>
      <c r="F44" s="4" t="s">
        <v>52</v>
      </c>
      <c r="G44" s="4" t="s">
        <v>51</v>
      </c>
      <c r="H44" s="4" t="s">
        <v>50</v>
      </c>
      <c r="I44" s="4" t="s">
        <v>17</v>
      </c>
      <c r="J44" s="4" t="s">
        <v>59</v>
      </c>
      <c r="K44" s="4" t="s">
        <v>15</v>
      </c>
      <c r="L44" s="4">
        <v>90049</v>
      </c>
      <c r="M44" s="4" t="s">
        <v>9</v>
      </c>
      <c r="N44" s="4" t="s">
        <v>4888</v>
      </c>
      <c r="O44" s="4" t="s">
        <v>13</v>
      </c>
      <c r="P44" s="4" t="s">
        <v>231</v>
      </c>
      <c r="Q44" s="4" t="s">
        <v>4887</v>
      </c>
      <c r="R44" s="4">
        <v>77.88</v>
      </c>
      <c r="S44" s="4">
        <v>2</v>
      </c>
      <c r="T44" s="4">
        <v>0</v>
      </c>
      <c r="U44" s="4">
        <v>3.8940000000000001</v>
      </c>
      <c r="V44" s="4" t="str">
        <f>INDEX(Regional_Lookup!$B$2:$B$5,MATCH('Sample - Superstore'!M44,Regional_Lookup!$A$2:$A$5,0))</f>
        <v>James Chen</v>
      </c>
      <c r="W44" s="4">
        <f>INDEX(Regional_Lookup!$C$2:$C$5, MATCH('Sample - Superstore'!M44,Regional_Lookup!$A$2:$A$5, 0))</f>
        <v>0.18</v>
      </c>
      <c r="X44" s="4">
        <f>U44/R44</f>
        <v>0.05</v>
      </c>
      <c r="Y44" s="4" t="str">
        <f>IF(X44&gt;=W44, "Yes", "No")</f>
        <v>No</v>
      </c>
      <c r="Z44" s="4">
        <f>D44-C44</f>
        <v>5</v>
      </c>
      <c r="AA44" s="4" t="str" cm="1">
        <f t="array" ref="AA44">_xlfn.IFS(Z44&lt;=2,"Fast",Z44&gt;5, "Slow", AND(Z44&gt;=3,Z44&lt;=5),"Standard")</f>
        <v>Standard</v>
      </c>
    </row>
    <row r="45" spans="1:27" x14ac:dyDescent="0.2">
      <c r="A45" s="4">
        <v>44</v>
      </c>
      <c r="B45" s="4" t="s">
        <v>10901</v>
      </c>
      <c r="C45" s="5">
        <v>42997</v>
      </c>
      <c r="D45" s="5">
        <v>43001</v>
      </c>
      <c r="E45" s="4" t="s">
        <v>29</v>
      </c>
      <c r="F45" s="4" t="s">
        <v>2153</v>
      </c>
      <c r="G45" s="4" t="s">
        <v>2152</v>
      </c>
      <c r="H45" s="4" t="s">
        <v>50</v>
      </c>
      <c r="I45" s="4" t="s">
        <v>17</v>
      </c>
      <c r="J45" s="4" t="s">
        <v>10900</v>
      </c>
      <c r="K45" s="4" t="s">
        <v>41</v>
      </c>
      <c r="L45" s="4">
        <v>32935</v>
      </c>
      <c r="M45" s="4" t="s">
        <v>7</v>
      </c>
      <c r="N45" s="4" t="s">
        <v>2277</v>
      </c>
      <c r="O45" s="4" t="s">
        <v>13</v>
      </c>
      <c r="P45" s="4" t="s">
        <v>231</v>
      </c>
      <c r="Q45" s="4" t="s">
        <v>2276</v>
      </c>
      <c r="R45" s="4">
        <v>95.616</v>
      </c>
      <c r="S45" s="4">
        <v>2</v>
      </c>
      <c r="T45" s="4">
        <v>0.2</v>
      </c>
      <c r="U45" s="4">
        <v>9.5616000000000003</v>
      </c>
      <c r="V45" s="4" t="str">
        <f>INDEX(Regional_Lookup!$B$2:$B$5,MATCH('Sample - Superstore'!M45,Regional_Lookup!$A$2:$A$5,0))</f>
        <v>Maria Santos</v>
      </c>
      <c r="W45" s="4">
        <f>INDEX(Regional_Lookup!$C$2:$C$5, MATCH('Sample - Superstore'!M45,Regional_Lookup!$A$2:$A$5, 0))</f>
        <v>0.15</v>
      </c>
      <c r="X45" s="4">
        <f>U45/R45</f>
        <v>0.1</v>
      </c>
      <c r="Y45" s="4" t="str">
        <f>IF(X45&gt;=W45, "Yes", "No")</f>
        <v>No</v>
      </c>
      <c r="Z45" s="4">
        <f>D45-C45</f>
        <v>4</v>
      </c>
      <c r="AA45" s="4" t="str" cm="1">
        <f t="array" ref="AA45">_xlfn.IFS(Z45&lt;=2,"Fast",Z45&gt;5, "Slow", AND(Z45&gt;=3,Z45&lt;=5),"Standard")</f>
        <v>Standard</v>
      </c>
    </row>
    <row r="46" spans="1:27" x14ac:dyDescent="0.2">
      <c r="A46" s="4">
        <v>45</v>
      </c>
      <c r="B46" s="4" t="s">
        <v>10899</v>
      </c>
      <c r="C46" s="5">
        <v>42440</v>
      </c>
      <c r="D46" s="5">
        <v>42442</v>
      </c>
      <c r="E46" s="4" t="s">
        <v>89</v>
      </c>
      <c r="F46" s="4" t="s">
        <v>4335</v>
      </c>
      <c r="G46" s="4" t="s">
        <v>4334</v>
      </c>
      <c r="H46" s="4" t="s">
        <v>50</v>
      </c>
      <c r="I46" s="4" t="s">
        <v>17</v>
      </c>
      <c r="J46" s="4" t="s">
        <v>9262</v>
      </c>
      <c r="K46" s="4" t="s">
        <v>1246</v>
      </c>
      <c r="L46" s="4">
        <v>55122</v>
      </c>
      <c r="M46" s="4" t="s">
        <v>3</v>
      </c>
      <c r="N46" s="4" t="s">
        <v>6948</v>
      </c>
      <c r="O46" s="4" t="s">
        <v>33</v>
      </c>
      <c r="P46" s="4" t="s">
        <v>55</v>
      </c>
      <c r="Q46" s="4" t="s">
        <v>6947</v>
      </c>
      <c r="R46" s="4">
        <v>45.98</v>
      </c>
      <c r="S46" s="4">
        <v>2</v>
      </c>
      <c r="T46" s="4">
        <v>0</v>
      </c>
      <c r="U46" s="4">
        <v>19.7714</v>
      </c>
      <c r="V46" s="4" t="str">
        <f>INDEX(Regional_Lookup!$B$2:$B$5,MATCH('Sample - Superstore'!M46,Regional_Lookup!$A$2:$A$5,0))</f>
        <v>David Johnson</v>
      </c>
      <c r="W46" s="4">
        <f>INDEX(Regional_Lookup!$C$2:$C$5, MATCH('Sample - Superstore'!M46,Regional_Lookup!$A$2:$A$5, 0))</f>
        <v>0.14000000000000001</v>
      </c>
      <c r="X46" s="4">
        <f>U46/R46</f>
        <v>0.43000000000000005</v>
      </c>
      <c r="Y46" s="4" t="str">
        <f>IF(X46&gt;=W46, "Yes", "No")</f>
        <v>Yes</v>
      </c>
      <c r="Z46" s="4">
        <f>D46-C46</f>
        <v>2</v>
      </c>
      <c r="AA46" s="4" t="str" cm="1">
        <f t="array" ref="AA46">_xlfn.IFS(Z46&lt;=2,"Fast",Z46&gt;5, "Slow", AND(Z46&gt;=3,Z46&lt;=5),"Standard")</f>
        <v>Fast</v>
      </c>
    </row>
    <row r="47" spans="1:27" x14ac:dyDescent="0.2">
      <c r="A47" s="4">
        <v>46</v>
      </c>
      <c r="B47" s="4" t="s">
        <v>10899</v>
      </c>
      <c r="C47" s="5">
        <v>42440</v>
      </c>
      <c r="D47" s="5">
        <v>42442</v>
      </c>
      <c r="E47" s="4" t="s">
        <v>89</v>
      </c>
      <c r="F47" s="4" t="s">
        <v>4335</v>
      </c>
      <c r="G47" s="4" t="s">
        <v>4334</v>
      </c>
      <c r="H47" s="4" t="s">
        <v>50</v>
      </c>
      <c r="I47" s="4" t="s">
        <v>17</v>
      </c>
      <c r="J47" s="4" t="s">
        <v>9262</v>
      </c>
      <c r="K47" s="4" t="s">
        <v>1246</v>
      </c>
      <c r="L47" s="4">
        <v>55122</v>
      </c>
      <c r="M47" s="4" t="s">
        <v>3</v>
      </c>
      <c r="N47" s="4" t="s">
        <v>2983</v>
      </c>
      <c r="O47" s="4" t="s">
        <v>13</v>
      </c>
      <c r="P47" s="4" t="s">
        <v>100</v>
      </c>
      <c r="Q47" s="4" t="s">
        <v>2982</v>
      </c>
      <c r="R47" s="4">
        <v>17.46</v>
      </c>
      <c r="S47" s="4">
        <v>2</v>
      </c>
      <c r="T47" s="4">
        <v>0</v>
      </c>
      <c r="U47" s="4">
        <v>8.2062000000000008</v>
      </c>
      <c r="V47" s="4" t="str">
        <f>INDEX(Regional_Lookup!$B$2:$B$5,MATCH('Sample - Superstore'!M47,Regional_Lookup!$A$2:$A$5,0))</f>
        <v>David Johnson</v>
      </c>
      <c r="W47" s="4">
        <f>INDEX(Regional_Lookup!$C$2:$C$5, MATCH('Sample - Superstore'!M47,Regional_Lookup!$A$2:$A$5, 0))</f>
        <v>0.14000000000000001</v>
      </c>
      <c r="X47" s="4">
        <f>U47/R47</f>
        <v>0.47000000000000003</v>
      </c>
      <c r="Y47" s="4" t="str">
        <f>IF(X47&gt;=W47, "Yes", "No")</f>
        <v>Yes</v>
      </c>
      <c r="Z47" s="4">
        <f>D47-C47</f>
        <v>2</v>
      </c>
      <c r="AA47" s="4" t="str" cm="1">
        <f t="array" ref="AA47">_xlfn.IFS(Z47&lt;=2,"Fast",Z47&gt;5, "Slow", AND(Z47&gt;=3,Z47&lt;=5),"Standard")</f>
        <v>Fast</v>
      </c>
    </row>
    <row r="48" spans="1:27" x14ac:dyDescent="0.2">
      <c r="A48" s="4">
        <v>47</v>
      </c>
      <c r="B48" s="4" t="s">
        <v>10898</v>
      </c>
      <c r="C48" s="5">
        <v>41932</v>
      </c>
      <c r="D48" s="5">
        <v>41937</v>
      </c>
      <c r="E48" s="4" t="s">
        <v>21</v>
      </c>
      <c r="F48" s="4" t="s">
        <v>2131</v>
      </c>
      <c r="G48" s="4" t="s">
        <v>2130</v>
      </c>
      <c r="H48" s="4" t="s">
        <v>18</v>
      </c>
      <c r="I48" s="4" t="s">
        <v>17</v>
      </c>
      <c r="J48" s="4" t="s">
        <v>6855</v>
      </c>
      <c r="K48" s="4" t="s">
        <v>76</v>
      </c>
      <c r="L48" s="4">
        <v>48185</v>
      </c>
      <c r="M48" s="4" t="s">
        <v>3</v>
      </c>
      <c r="N48" s="4" t="s">
        <v>2848</v>
      </c>
      <c r="O48" s="4" t="s">
        <v>13</v>
      </c>
      <c r="P48" s="4" t="s">
        <v>231</v>
      </c>
      <c r="Q48" s="4" t="s">
        <v>2847</v>
      </c>
      <c r="R48" s="4">
        <v>211.96</v>
      </c>
      <c r="S48" s="4">
        <v>4</v>
      </c>
      <c r="T48" s="4">
        <v>0</v>
      </c>
      <c r="U48" s="4">
        <v>8.4784000000000006</v>
      </c>
      <c r="V48" s="4" t="str">
        <f>INDEX(Regional_Lookup!$B$2:$B$5,MATCH('Sample - Superstore'!M48,Regional_Lookup!$A$2:$A$5,0))</f>
        <v>David Johnson</v>
      </c>
      <c r="W48" s="4">
        <f>INDEX(Regional_Lookup!$C$2:$C$5, MATCH('Sample - Superstore'!M48,Regional_Lookup!$A$2:$A$5, 0))</f>
        <v>0.14000000000000001</v>
      </c>
      <c r="X48" s="4">
        <f>U48/R48</f>
        <v>0.04</v>
      </c>
      <c r="Y48" s="4" t="str">
        <f>IF(X48&gt;=W48, "Yes", "No")</f>
        <v>No</v>
      </c>
      <c r="Z48" s="4">
        <f>D48-C48</f>
        <v>5</v>
      </c>
      <c r="AA48" s="4" t="str" cm="1">
        <f t="array" ref="AA48">_xlfn.IFS(Z48&lt;=2,"Fast",Z48&gt;5, "Slow", AND(Z48&gt;=3,Z48&lt;=5),"Standard")</f>
        <v>Standard</v>
      </c>
    </row>
    <row r="49" spans="1:27" x14ac:dyDescent="0.2">
      <c r="A49" s="4">
        <v>48</v>
      </c>
      <c r="B49" s="4" t="s">
        <v>10897</v>
      </c>
      <c r="C49" s="5">
        <v>42541</v>
      </c>
      <c r="D49" s="5">
        <v>42546</v>
      </c>
      <c r="E49" s="4" t="s">
        <v>29</v>
      </c>
      <c r="F49" s="4" t="s">
        <v>4628</v>
      </c>
      <c r="G49" s="4" t="s">
        <v>4627</v>
      </c>
      <c r="H49" s="4" t="s">
        <v>18</v>
      </c>
      <c r="I49" s="4" t="s">
        <v>17</v>
      </c>
      <c r="J49" s="4" t="s">
        <v>890</v>
      </c>
      <c r="K49" s="4" t="s">
        <v>147</v>
      </c>
      <c r="L49" s="4">
        <v>19901</v>
      </c>
      <c r="M49" s="4" t="s">
        <v>5</v>
      </c>
      <c r="N49" s="4" t="s">
        <v>2000</v>
      </c>
      <c r="O49" s="4" t="s">
        <v>33</v>
      </c>
      <c r="P49" s="4" t="s">
        <v>55</v>
      </c>
      <c r="Q49" s="4" t="s">
        <v>1999</v>
      </c>
      <c r="R49" s="4">
        <v>45</v>
      </c>
      <c r="S49" s="4">
        <v>3</v>
      </c>
      <c r="T49" s="4">
        <v>0</v>
      </c>
      <c r="U49" s="4">
        <v>4.95</v>
      </c>
      <c r="V49" s="4" t="str">
        <f>INDEX(Regional_Lookup!$B$2:$B$5,MATCH('Sample - Superstore'!M49,Regional_Lookup!$A$2:$A$5,0))</f>
        <v>Sarah Miller</v>
      </c>
      <c r="W49" s="4">
        <f>INDEX(Regional_Lookup!$C$2:$C$5, MATCH('Sample - Superstore'!M49,Regional_Lookup!$A$2:$A$5, 0))</f>
        <v>0.16</v>
      </c>
      <c r="X49" s="4">
        <f>U49/R49</f>
        <v>0.11</v>
      </c>
      <c r="Y49" s="4" t="str">
        <f>IF(X49&gt;=W49, "Yes", "No")</f>
        <v>No</v>
      </c>
      <c r="Z49" s="4">
        <f>D49-C49</f>
        <v>5</v>
      </c>
      <c r="AA49" s="4" t="str" cm="1">
        <f t="array" ref="AA49">_xlfn.IFS(Z49&lt;=2,"Fast",Z49&gt;5, "Slow", AND(Z49&gt;=3,Z49&lt;=5),"Standard")</f>
        <v>Standard</v>
      </c>
    </row>
    <row r="50" spans="1:27" x14ac:dyDescent="0.2">
      <c r="A50" s="4">
        <v>49</v>
      </c>
      <c r="B50" s="4" t="s">
        <v>10897</v>
      </c>
      <c r="C50" s="5">
        <v>42541</v>
      </c>
      <c r="D50" s="5">
        <v>42546</v>
      </c>
      <c r="E50" s="4" t="s">
        <v>29</v>
      </c>
      <c r="F50" s="4" t="s">
        <v>4628</v>
      </c>
      <c r="G50" s="4" t="s">
        <v>4627</v>
      </c>
      <c r="H50" s="4" t="s">
        <v>18</v>
      </c>
      <c r="I50" s="4" t="s">
        <v>17</v>
      </c>
      <c r="J50" s="4" t="s">
        <v>890</v>
      </c>
      <c r="K50" s="4" t="s">
        <v>147</v>
      </c>
      <c r="L50" s="4">
        <v>19901</v>
      </c>
      <c r="M50" s="4" t="s">
        <v>5</v>
      </c>
      <c r="N50" s="4" t="s">
        <v>2733</v>
      </c>
      <c r="O50" s="4" t="s">
        <v>33</v>
      </c>
      <c r="P50" s="4" t="s">
        <v>32</v>
      </c>
      <c r="Q50" s="4" t="s">
        <v>2732</v>
      </c>
      <c r="R50" s="4">
        <v>21.8</v>
      </c>
      <c r="S50" s="4">
        <v>2</v>
      </c>
      <c r="T50" s="4">
        <v>0</v>
      </c>
      <c r="U50" s="4">
        <v>6.1040000000000001</v>
      </c>
      <c r="V50" s="4" t="str">
        <f>INDEX(Regional_Lookup!$B$2:$B$5,MATCH('Sample - Superstore'!M50,Regional_Lookup!$A$2:$A$5,0))</f>
        <v>Sarah Miller</v>
      </c>
      <c r="W50" s="4">
        <f>INDEX(Regional_Lookup!$C$2:$C$5, MATCH('Sample - Superstore'!M50,Regional_Lookup!$A$2:$A$5, 0))</f>
        <v>0.16</v>
      </c>
      <c r="X50" s="4">
        <f>U50/R50</f>
        <v>0.27999999999999997</v>
      </c>
      <c r="Y50" s="4" t="str">
        <f>IF(X50&gt;=W50, "Yes", "No")</f>
        <v>Yes</v>
      </c>
      <c r="Z50" s="4">
        <f>D50-C50</f>
        <v>5</v>
      </c>
      <c r="AA50" s="4" t="str" cm="1">
        <f t="array" ref="AA50">_xlfn.IFS(Z50&lt;=2,"Fast",Z50&gt;5, "Slow", AND(Z50&gt;=3,Z50&lt;=5),"Standard")</f>
        <v>Standard</v>
      </c>
    </row>
    <row r="51" spans="1:27" x14ac:dyDescent="0.2">
      <c r="A51" s="4">
        <v>50</v>
      </c>
      <c r="B51" s="4" t="s">
        <v>10896</v>
      </c>
      <c r="C51" s="5">
        <v>42112</v>
      </c>
      <c r="D51" s="5">
        <v>42116</v>
      </c>
      <c r="E51" s="4" t="s">
        <v>29</v>
      </c>
      <c r="F51" s="4" t="s">
        <v>388</v>
      </c>
      <c r="G51" s="4" t="s">
        <v>387</v>
      </c>
      <c r="H51" s="4" t="s">
        <v>18</v>
      </c>
      <c r="I51" s="4" t="s">
        <v>17</v>
      </c>
      <c r="J51" s="4" t="s">
        <v>10895</v>
      </c>
      <c r="K51" s="4" t="s">
        <v>209</v>
      </c>
      <c r="L51" s="4">
        <v>47150</v>
      </c>
      <c r="M51" s="4" t="s">
        <v>3</v>
      </c>
      <c r="N51" s="4" t="s">
        <v>2171</v>
      </c>
      <c r="O51" s="4" t="s">
        <v>13</v>
      </c>
      <c r="P51" s="4" t="s">
        <v>100</v>
      </c>
      <c r="Q51" s="4" t="s">
        <v>2170</v>
      </c>
      <c r="R51" s="4">
        <v>38.22</v>
      </c>
      <c r="S51" s="4">
        <v>6</v>
      </c>
      <c r="T51" s="4">
        <v>0</v>
      </c>
      <c r="U51" s="4">
        <v>17.9634</v>
      </c>
      <c r="V51" s="4" t="str">
        <f>INDEX(Regional_Lookup!$B$2:$B$5,MATCH('Sample - Superstore'!M51,Regional_Lookup!$A$2:$A$5,0))</f>
        <v>David Johnson</v>
      </c>
      <c r="W51" s="4">
        <f>INDEX(Regional_Lookup!$C$2:$C$5, MATCH('Sample - Superstore'!M51,Regional_Lookup!$A$2:$A$5, 0))</f>
        <v>0.14000000000000001</v>
      </c>
      <c r="X51" s="4">
        <f>U51/R51</f>
        <v>0.47000000000000003</v>
      </c>
      <c r="Y51" s="4" t="str">
        <f>IF(X51&gt;=W51, "Yes", "No")</f>
        <v>Yes</v>
      </c>
      <c r="Z51" s="4">
        <f>D51-C51</f>
        <v>4</v>
      </c>
      <c r="AA51" s="4" t="str" cm="1">
        <f t="array" ref="AA51">_xlfn.IFS(Z51&lt;=2,"Fast",Z51&gt;5, "Slow", AND(Z51&gt;=3,Z51&lt;=5),"Standard")</f>
        <v>Standard</v>
      </c>
    </row>
    <row r="52" spans="1:27" x14ac:dyDescent="0.2">
      <c r="A52" s="4">
        <v>51</v>
      </c>
      <c r="B52" s="4" t="s">
        <v>10896</v>
      </c>
      <c r="C52" s="5">
        <v>42112</v>
      </c>
      <c r="D52" s="5">
        <v>42116</v>
      </c>
      <c r="E52" s="4" t="s">
        <v>29</v>
      </c>
      <c r="F52" s="4" t="s">
        <v>388</v>
      </c>
      <c r="G52" s="4" t="s">
        <v>387</v>
      </c>
      <c r="H52" s="4" t="s">
        <v>18</v>
      </c>
      <c r="I52" s="4" t="s">
        <v>17</v>
      </c>
      <c r="J52" s="4" t="s">
        <v>10895</v>
      </c>
      <c r="K52" s="4" t="s">
        <v>209</v>
      </c>
      <c r="L52" s="4">
        <v>47150</v>
      </c>
      <c r="M52" s="4" t="s">
        <v>3</v>
      </c>
      <c r="N52" s="4" t="s">
        <v>2074</v>
      </c>
      <c r="O52" s="4" t="s">
        <v>13</v>
      </c>
      <c r="P52" s="4" t="s">
        <v>72</v>
      </c>
      <c r="Q52" s="4" t="s">
        <v>2073</v>
      </c>
      <c r="R52" s="4">
        <v>75.180000000000007</v>
      </c>
      <c r="S52" s="4">
        <v>6</v>
      </c>
      <c r="T52" s="4">
        <v>0</v>
      </c>
      <c r="U52" s="4">
        <v>35.334600000000002</v>
      </c>
      <c r="V52" s="4" t="str">
        <f>INDEX(Regional_Lookup!$B$2:$B$5,MATCH('Sample - Superstore'!M52,Regional_Lookup!$A$2:$A$5,0))</f>
        <v>David Johnson</v>
      </c>
      <c r="W52" s="4">
        <f>INDEX(Regional_Lookup!$C$2:$C$5, MATCH('Sample - Superstore'!M52,Regional_Lookup!$A$2:$A$5, 0))</f>
        <v>0.14000000000000001</v>
      </c>
      <c r="X52" s="4">
        <f>U52/R52</f>
        <v>0.47</v>
      </c>
      <c r="Y52" s="4" t="str">
        <f>IF(X52&gt;=W52, "Yes", "No")</f>
        <v>Yes</v>
      </c>
      <c r="Z52" s="4">
        <f>D52-C52</f>
        <v>4</v>
      </c>
      <c r="AA52" s="4" t="str" cm="1">
        <f t="array" ref="AA52">_xlfn.IFS(Z52&lt;=2,"Fast",Z52&gt;5, "Slow", AND(Z52&gt;=3,Z52&lt;=5),"Standard")</f>
        <v>Standard</v>
      </c>
    </row>
    <row r="53" spans="1:27" x14ac:dyDescent="0.2">
      <c r="A53" s="4">
        <v>52</v>
      </c>
      <c r="B53" s="4" t="s">
        <v>10896</v>
      </c>
      <c r="C53" s="5">
        <v>42112</v>
      </c>
      <c r="D53" s="5">
        <v>42116</v>
      </c>
      <c r="E53" s="4" t="s">
        <v>29</v>
      </c>
      <c r="F53" s="4" t="s">
        <v>388</v>
      </c>
      <c r="G53" s="4" t="s">
        <v>387</v>
      </c>
      <c r="H53" s="4" t="s">
        <v>18</v>
      </c>
      <c r="I53" s="4" t="s">
        <v>17</v>
      </c>
      <c r="J53" s="4" t="s">
        <v>10895</v>
      </c>
      <c r="K53" s="4" t="s">
        <v>209</v>
      </c>
      <c r="L53" s="4">
        <v>47150</v>
      </c>
      <c r="M53" s="4" t="s">
        <v>3</v>
      </c>
      <c r="N53" s="4" t="s">
        <v>627</v>
      </c>
      <c r="O53" s="4" t="s">
        <v>37</v>
      </c>
      <c r="P53" s="4" t="s">
        <v>36</v>
      </c>
      <c r="Q53" s="4" t="s">
        <v>626</v>
      </c>
      <c r="R53" s="4">
        <v>6.16</v>
      </c>
      <c r="S53" s="4">
        <v>2</v>
      </c>
      <c r="T53" s="4">
        <v>0</v>
      </c>
      <c r="U53" s="4">
        <v>2.9567999999999999</v>
      </c>
      <c r="V53" s="4" t="str">
        <f>INDEX(Regional_Lookup!$B$2:$B$5,MATCH('Sample - Superstore'!M53,Regional_Lookup!$A$2:$A$5,0))</f>
        <v>David Johnson</v>
      </c>
      <c r="W53" s="4">
        <f>INDEX(Regional_Lookup!$C$2:$C$5, MATCH('Sample - Superstore'!M53,Regional_Lookup!$A$2:$A$5, 0))</f>
        <v>0.14000000000000001</v>
      </c>
      <c r="X53" s="4">
        <f>U53/R53</f>
        <v>0.48</v>
      </c>
      <c r="Y53" s="4" t="str">
        <f>IF(X53&gt;=W53, "Yes", "No")</f>
        <v>Yes</v>
      </c>
      <c r="Z53" s="4">
        <f>D53-C53</f>
        <v>4</v>
      </c>
      <c r="AA53" s="4" t="str" cm="1">
        <f t="array" ref="AA53">_xlfn.IFS(Z53&lt;=2,"Fast",Z53&gt;5, "Slow", AND(Z53&gt;=3,Z53&lt;=5),"Standard")</f>
        <v>Standard</v>
      </c>
    </row>
    <row r="54" spans="1:27" x14ac:dyDescent="0.2">
      <c r="A54" s="4">
        <v>53</v>
      </c>
      <c r="B54" s="4" t="s">
        <v>10896</v>
      </c>
      <c r="C54" s="5">
        <v>42112</v>
      </c>
      <c r="D54" s="5">
        <v>42116</v>
      </c>
      <c r="E54" s="4" t="s">
        <v>29</v>
      </c>
      <c r="F54" s="4" t="s">
        <v>388</v>
      </c>
      <c r="G54" s="4" t="s">
        <v>387</v>
      </c>
      <c r="H54" s="4" t="s">
        <v>18</v>
      </c>
      <c r="I54" s="4" t="s">
        <v>17</v>
      </c>
      <c r="J54" s="4" t="s">
        <v>10895</v>
      </c>
      <c r="K54" s="4" t="s">
        <v>209</v>
      </c>
      <c r="L54" s="4">
        <v>47150</v>
      </c>
      <c r="M54" s="4" t="s">
        <v>3</v>
      </c>
      <c r="N54" s="4" t="s">
        <v>2445</v>
      </c>
      <c r="O54" s="4" t="s">
        <v>37</v>
      </c>
      <c r="P54" s="4" t="s">
        <v>221</v>
      </c>
      <c r="Q54" s="4" t="s">
        <v>2444</v>
      </c>
      <c r="R54" s="4">
        <v>89.99</v>
      </c>
      <c r="S54" s="4">
        <v>1</v>
      </c>
      <c r="T54" s="4">
        <v>0</v>
      </c>
      <c r="U54" s="4">
        <v>17.098099999999999</v>
      </c>
      <c r="V54" s="4" t="str">
        <f>INDEX(Regional_Lookup!$B$2:$B$5,MATCH('Sample - Superstore'!M54,Regional_Lookup!$A$2:$A$5,0))</f>
        <v>David Johnson</v>
      </c>
      <c r="W54" s="4">
        <f>INDEX(Regional_Lookup!$C$2:$C$5, MATCH('Sample - Superstore'!M54,Regional_Lookup!$A$2:$A$5, 0))</f>
        <v>0.14000000000000001</v>
      </c>
      <c r="X54" s="4">
        <f>U54/R54</f>
        <v>0.19</v>
      </c>
      <c r="Y54" s="4" t="str">
        <f>IF(X54&gt;=W54, "Yes", "No")</f>
        <v>Yes</v>
      </c>
      <c r="Z54" s="4">
        <f>D54-C54</f>
        <v>4</v>
      </c>
      <c r="AA54" s="4" t="str" cm="1">
        <f t="array" ref="AA54">_xlfn.IFS(Z54&lt;=2,"Fast",Z54&gt;5, "Slow", AND(Z54&gt;=3,Z54&lt;=5),"Standard")</f>
        <v>Standard</v>
      </c>
    </row>
    <row r="55" spans="1:27" x14ac:dyDescent="0.2">
      <c r="A55" s="4">
        <v>54</v>
      </c>
      <c r="B55" s="4" t="s">
        <v>10894</v>
      </c>
      <c r="C55" s="5">
        <v>42715</v>
      </c>
      <c r="D55" s="5">
        <v>42721</v>
      </c>
      <c r="E55" s="4" t="s">
        <v>29</v>
      </c>
      <c r="F55" s="4" t="s">
        <v>1814</v>
      </c>
      <c r="G55" s="4" t="s">
        <v>1813</v>
      </c>
      <c r="H55" s="4" t="s">
        <v>50</v>
      </c>
      <c r="I55" s="4" t="s">
        <v>17</v>
      </c>
      <c r="J55" s="4" t="s">
        <v>254</v>
      </c>
      <c r="K55" s="4" t="s">
        <v>66</v>
      </c>
      <c r="L55" s="4">
        <v>10024</v>
      </c>
      <c r="M55" s="4" t="s">
        <v>5</v>
      </c>
      <c r="N55" s="4" t="s">
        <v>7058</v>
      </c>
      <c r="O55" s="4" t="s">
        <v>13</v>
      </c>
      <c r="P55" s="4" t="s">
        <v>109</v>
      </c>
      <c r="Q55" s="4" t="s">
        <v>7057</v>
      </c>
      <c r="R55" s="4">
        <v>15.26</v>
      </c>
      <c r="S55" s="4">
        <v>7</v>
      </c>
      <c r="T55" s="4">
        <v>0</v>
      </c>
      <c r="U55" s="4">
        <v>6.2565999999999997</v>
      </c>
      <c r="V55" s="4" t="str">
        <f>INDEX(Regional_Lookup!$B$2:$B$5,MATCH('Sample - Superstore'!M55,Regional_Lookup!$A$2:$A$5,0))</f>
        <v>Sarah Miller</v>
      </c>
      <c r="W55" s="4">
        <f>INDEX(Regional_Lookup!$C$2:$C$5, MATCH('Sample - Superstore'!M55,Regional_Lookup!$A$2:$A$5, 0))</f>
        <v>0.16</v>
      </c>
      <c r="X55" s="4">
        <f>U55/R55</f>
        <v>0.41</v>
      </c>
      <c r="Y55" s="4" t="str">
        <f>IF(X55&gt;=W55, "Yes", "No")</f>
        <v>Yes</v>
      </c>
      <c r="Z55" s="4">
        <f>D55-C55</f>
        <v>6</v>
      </c>
      <c r="AA55" s="4" t="str" cm="1">
        <f t="array" ref="AA55">_xlfn.IFS(Z55&lt;=2,"Fast",Z55&gt;5, "Slow", AND(Z55&gt;=3,Z55&lt;=5),"Standard")</f>
        <v>Slow</v>
      </c>
    </row>
    <row r="56" spans="1:27" x14ac:dyDescent="0.2">
      <c r="A56" s="4">
        <v>55</v>
      </c>
      <c r="B56" s="4" t="s">
        <v>10894</v>
      </c>
      <c r="C56" s="5">
        <v>42715</v>
      </c>
      <c r="D56" s="5">
        <v>42721</v>
      </c>
      <c r="E56" s="4" t="s">
        <v>29</v>
      </c>
      <c r="F56" s="4" t="s">
        <v>1814</v>
      </c>
      <c r="G56" s="4" t="s">
        <v>1813</v>
      </c>
      <c r="H56" s="4" t="s">
        <v>50</v>
      </c>
      <c r="I56" s="4" t="s">
        <v>17</v>
      </c>
      <c r="J56" s="4" t="s">
        <v>254</v>
      </c>
      <c r="K56" s="4" t="s">
        <v>66</v>
      </c>
      <c r="L56" s="4">
        <v>10024</v>
      </c>
      <c r="M56" s="4" t="s">
        <v>5</v>
      </c>
      <c r="N56" s="4" t="s">
        <v>5614</v>
      </c>
      <c r="O56" s="4" t="s">
        <v>33</v>
      </c>
      <c r="P56" s="4" t="s">
        <v>32</v>
      </c>
      <c r="Q56" s="4" t="s">
        <v>5613</v>
      </c>
      <c r="R56" s="4">
        <v>1029.95</v>
      </c>
      <c r="S56" s="4">
        <v>5</v>
      </c>
      <c r="T56" s="4">
        <v>0</v>
      </c>
      <c r="U56" s="4">
        <v>298.68549999999999</v>
      </c>
      <c r="V56" s="4" t="str">
        <f>INDEX(Regional_Lookup!$B$2:$B$5,MATCH('Sample - Superstore'!M56,Regional_Lookup!$A$2:$A$5,0))</f>
        <v>Sarah Miller</v>
      </c>
      <c r="W56" s="4">
        <f>INDEX(Regional_Lookup!$C$2:$C$5, MATCH('Sample - Superstore'!M56,Regional_Lookup!$A$2:$A$5, 0))</f>
        <v>0.16</v>
      </c>
      <c r="X56" s="4">
        <f>U56/R56</f>
        <v>0.28999999999999998</v>
      </c>
      <c r="Y56" s="4" t="str">
        <f>IF(X56&gt;=W56, "Yes", "No")</f>
        <v>Yes</v>
      </c>
      <c r="Z56" s="4">
        <f>D56-C56</f>
        <v>6</v>
      </c>
      <c r="AA56" s="4" t="str" cm="1">
        <f t="array" ref="AA56">_xlfn.IFS(Z56&lt;=2,"Fast",Z56&gt;5, "Slow", AND(Z56&gt;=3,Z56&lt;=5),"Standard")</f>
        <v>Slow</v>
      </c>
    </row>
    <row r="57" spans="1:27" x14ac:dyDescent="0.2">
      <c r="A57" s="4">
        <v>56</v>
      </c>
      <c r="B57" s="4" t="s">
        <v>10893</v>
      </c>
      <c r="C57" s="5">
        <v>42538</v>
      </c>
      <c r="D57" s="5">
        <v>42539</v>
      </c>
      <c r="E57" s="4" t="s">
        <v>89</v>
      </c>
      <c r="F57" s="4" t="s">
        <v>88</v>
      </c>
      <c r="G57" s="4" t="s">
        <v>87</v>
      </c>
      <c r="H57" s="4" t="s">
        <v>18</v>
      </c>
      <c r="I57" s="4" t="s">
        <v>17</v>
      </c>
      <c r="J57" s="4" t="s">
        <v>2204</v>
      </c>
      <c r="K57" s="4" t="s">
        <v>66</v>
      </c>
      <c r="L57" s="4">
        <v>12180</v>
      </c>
      <c r="M57" s="4" t="s">
        <v>5</v>
      </c>
      <c r="N57" s="4" t="s">
        <v>4321</v>
      </c>
      <c r="O57" s="4" t="s">
        <v>13</v>
      </c>
      <c r="P57" s="4" t="s">
        <v>231</v>
      </c>
      <c r="Q57" s="4" t="s">
        <v>4320</v>
      </c>
      <c r="R57" s="4">
        <v>208.56</v>
      </c>
      <c r="S57" s="4">
        <v>6</v>
      </c>
      <c r="T57" s="4">
        <v>0</v>
      </c>
      <c r="U57" s="4">
        <v>52.14</v>
      </c>
      <c r="V57" s="4" t="str">
        <f>INDEX(Regional_Lookup!$B$2:$B$5,MATCH('Sample - Superstore'!M57,Regional_Lookup!$A$2:$A$5,0))</f>
        <v>Sarah Miller</v>
      </c>
      <c r="W57" s="4">
        <f>INDEX(Regional_Lookup!$C$2:$C$5, MATCH('Sample - Superstore'!M57,Regional_Lookup!$A$2:$A$5, 0))</f>
        <v>0.16</v>
      </c>
      <c r="X57" s="4">
        <f>U57/R57</f>
        <v>0.25</v>
      </c>
      <c r="Y57" s="4" t="str">
        <f>IF(X57&gt;=W57, "Yes", "No")</f>
        <v>Yes</v>
      </c>
      <c r="Z57" s="4">
        <f>D57-C57</f>
        <v>1</v>
      </c>
      <c r="AA57" s="4" t="str" cm="1">
        <f t="array" ref="AA57">_xlfn.IFS(Z57&lt;=2,"Fast",Z57&gt;5, "Slow", AND(Z57&gt;=3,Z57&lt;=5),"Standard")</f>
        <v>Fast</v>
      </c>
    </row>
    <row r="58" spans="1:27" x14ac:dyDescent="0.2">
      <c r="A58" s="4">
        <v>57</v>
      </c>
      <c r="B58" s="4" t="s">
        <v>10893</v>
      </c>
      <c r="C58" s="5">
        <v>42538</v>
      </c>
      <c r="D58" s="5">
        <v>42539</v>
      </c>
      <c r="E58" s="4" t="s">
        <v>89</v>
      </c>
      <c r="F58" s="4" t="s">
        <v>88</v>
      </c>
      <c r="G58" s="4" t="s">
        <v>87</v>
      </c>
      <c r="H58" s="4" t="s">
        <v>18</v>
      </c>
      <c r="I58" s="4" t="s">
        <v>17</v>
      </c>
      <c r="J58" s="4" t="s">
        <v>2204</v>
      </c>
      <c r="K58" s="4" t="s">
        <v>66</v>
      </c>
      <c r="L58" s="4">
        <v>12180</v>
      </c>
      <c r="M58" s="4" t="s">
        <v>5</v>
      </c>
      <c r="N58" s="4" t="s">
        <v>5175</v>
      </c>
      <c r="O58" s="4" t="s">
        <v>13</v>
      </c>
      <c r="P58" s="4" t="s">
        <v>24</v>
      </c>
      <c r="Q58" s="4" t="s">
        <v>5174</v>
      </c>
      <c r="R58" s="4">
        <v>32.4</v>
      </c>
      <c r="S58" s="4">
        <v>5</v>
      </c>
      <c r="T58" s="4">
        <v>0</v>
      </c>
      <c r="U58" s="4">
        <v>15.552</v>
      </c>
      <c r="V58" s="4" t="str">
        <f>INDEX(Regional_Lookup!$B$2:$B$5,MATCH('Sample - Superstore'!M58,Regional_Lookup!$A$2:$A$5,0))</f>
        <v>Sarah Miller</v>
      </c>
      <c r="W58" s="4">
        <f>INDEX(Regional_Lookup!$C$2:$C$5, MATCH('Sample - Superstore'!M58,Regional_Lookup!$A$2:$A$5, 0))</f>
        <v>0.16</v>
      </c>
      <c r="X58" s="4">
        <f>U58/R58</f>
        <v>0.48</v>
      </c>
      <c r="Y58" s="4" t="str">
        <f>IF(X58&gt;=W58, "Yes", "No")</f>
        <v>Yes</v>
      </c>
      <c r="Z58" s="4">
        <f>D58-C58</f>
        <v>1</v>
      </c>
      <c r="AA58" s="4" t="str" cm="1">
        <f t="array" ref="AA58">_xlfn.IFS(Z58&lt;=2,"Fast",Z58&gt;5, "Slow", AND(Z58&gt;=3,Z58&lt;=5),"Standard")</f>
        <v>Fast</v>
      </c>
    </row>
    <row r="59" spans="1:27" x14ac:dyDescent="0.2">
      <c r="A59" s="4">
        <v>58</v>
      </c>
      <c r="B59" s="4" t="s">
        <v>10893</v>
      </c>
      <c r="C59" s="5">
        <v>42538</v>
      </c>
      <c r="D59" s="5">
        <v>42539</v>
      </c>
      <c r="E59" s="4" t="s">
        <v>89</v>
      </c>
      <c r="F59" s="4" t="s">
        <v>88</v>
      </c>
      <c r="G59" s="4" t="s">
        <v>87</v>
      </c>
      <c r="H59" s="4" t="s">
        <v>18</v>
      </c>
      <c r="I59" s="4" t="s">
        <v>17</v>
      </c>
      <c r="J59" s="4" t="s">
        <v>2204</v>
      </c>
      <c r="K59" s="4" t="s">
        <v>66</v>
      </c>
      <c r="L59" s="4">
        <v>12180</v>
      </c>
      <c r="M59" s="4" t="s">
        <v>5</v>
      </c>
      <c r="N59" s="4" t="s">
        <v>5525</v>
      </c>
      <c r="O59" s="4" t="s">
        <v>37</v>
      </c>
      <c r="P59" s="4" t="s">
        <v>221</v>
      </c>
      <c r="Q59" s="4" t="s">
        <v>5524</v>
      </c>
      <c r="R59" s="4">
        <v>319.41000000000003</v>
      </c>
      <c r="S59" s="4">
        <v>5</v>
      </c>
      <c r="T59" s="4">
        <v>0.1</v>
      </c>
      <c r="U59" s="4">
        <v>7.0979999999999999</v>
      </c>
      <c r="V59" s="4" t="str">
        <f>INDEX(Regional_Lookup!$B$2:$B$5,MATCH('Sample - Superstore'!M59,Regional_Lookup!$A$2:$A$5,0))</f>
        <v>Sarah Miller</v>
      </c>
      <c r="W59" s="4">
        <f>INDEX(Regional_Lookup!$C$2:$C$5, MATCH('Sample - Superstore'!M59,Regional_Lookup!$A$2:$A$5, 0))</f>
        <v>0.16</v>
      </c>
      <c r="X59" s="4">
        <f>U59/R59</f>
        <v>2.222222222222222E-2</v>
      </c>
      <c r="Y59" s="4" t="str">
        <f>IF(X59&gt;=W59, "Yes", "No")</f>
        <v>No</v>
      </c>
      <c r="Z59" s="4">
        <f>D59-C59</f>
        <v>1</v>
      </c>
      <c r="AA59" s="4" t="str" cm="1">
        <f t="array" ref="AA59">_xlfn.IFS(Z59&lt;=2,"Fast",Z59&gt;5, "Slow", AND(Z59&gt;=3,Z59&lt;=5),"Standard")</f>
        <v>Fast</v>
      </c>
    </row>
    <row r="60" spans="1:27" x14ac:dyDescent="0.2">
      <c r="A60" s="4">
        <v>59</v>
      </c>
      <c r="B60" s="4" t="s">
        <v>10893</v>
      </c>
      <c r="C60" s="5">
        <v>42538</v>
      </c>
      <c r="D60" s="5">
        <v>42539</v>
      </c>
      <c r="E60" s="4" t="s">
        <v>89</v>
      </c>
      <c r="F60" s="4" t="s">
        <v>88</v>
      </c>
      <c r="G60" s="4" t="s">
        <v>87</v>
      </c>
      <c r="H60" s="4" t="s">
        <v>18</v>
      </c>
      <c r="I60" s="4" t="s">
        <v>17</v>
      </c>
      <c r="J60" s="4" t="s">
        <v>2204</v>
      </c>
      <c r="K60" s="4" t="s">
        <v>66</v>
      </c>
      <c r="L60" s="4">
        <v>12180</v>
      </c>
      <c r="M60" s="4" t="s">
        <v>5</v>
      </c>
      <c r="N60" s="4" t="s">
        <v>552</v>
      </c>
      <c r="O60" s="4" t="s">
        <v>13</v>
      </c>
      <c r="P60" s="4" t="s">
        <v>24</v>
      </c>
      <c r="Q60" s="4" t="s">
        <v>551</v>
      </c>
      <c r="R60" s="4">
        <v>14.56</v>
      </c>
      <c r="S60" s="4">
        <v>2</v>
      </c>
      <c r="T60" s="4">
        <v>0</v>
      </c>
      <c r="U60" s="4">
        <v>6.9888000000000003</v>
      </c>
      <c r="V60" s="4" t="str">
        <f>INDEX(Regional_Lookup!$B$2:$B$5,MATCH('Sample - Superstore'!M60,Regional_Lookup!$A$2:$A$5,0))</f>
        <v>Sarah Miller</v>
      </c>
      <c r="W60" s="4">
        <f>INDEX(Regional_Lookup!$C$2:$C$5, MATCH('Sample - Superstore'!M60,Regional_Lookup!$A$2:$A$5, 0))</f>
        <v>0.16</v>
      </c>
      <c r="X60" s="4">
        <f>U60/R60</f>
        <v>0.48</v>
      </c>
      <c r="Y60" s="4" t="str">
        <f>IF(X60&gt;=W60, "Yes", "No")</f>
        <v>Yes</v>
      </c>
      <c r="Z60" s="4">
        <f>D60-C60</f>
        <v>1</v>
      </c>
      <c r="AA60" s="4" t="str" cm="1">
        <f t="array" ref="AA60">_xlfn.IFS(Z60&lt;=2,"Fast",Z60&gt;5, "Slow", AND(Z60&gt;=3,Z60&lt;=5),"Standard")</f>
        <v>Fast</v>
      </c>
    </row>
    <row r="61" spans="1:27" x14ac:dyDescent="0.2">
      <c r="A61" s="4">
        <v>60</v>
      </c>
      <c r="B61" s="4" t="s">
        <v>10893</v>
      </c>
      <c r="C61" s="5">
        <v>42538</v>
      </c>
      <c r="D61" s="5">
        <v>42539</v>
      </c>
      <c r="E61" s="4" t="s">
        <v>89</v>
      </c>
      <c r="F61" s="4" t="s">
        <v>88</v>
      </c>
      <c r="G61" s="4" t="s">
        <v>87</v>
      </c>
      <c r="H61" s="4" t="s">
        <v>18</v>
      </c>
      <c r="I61" s="4" t="s">
        <v>17</v>
      </c>
      <c r="J61" s="4" t="s">
        <v>2204</v>
      </c>
      <c r="K61" s="4" t="s">
        <v>66</v>
      </c>
      <c r="L61" s="4">
        <v>12180</v>
      </c>
      <c r="M61" s="4" t="s">
        <v>5</v>
      </c>
      <c r="N61" s="4" t="s">
        <v>2000</v>
      </c>
      <c r="O61" s="4" t="s">
        <v>33</v>
      </c>
      <c r="P61" s="4" t="s">
        <v>55</v>
      </c>
      <c r="Q61" s="4" t="s">
        <v>1999</v>
      </c>
      <c r="R61" s="4">
        <v>30</v>
      </c>
      <c r="S61" s="4">
        <v>2</v>
      </c>
      <c r="T61" s="4">
        <v>0</v>
      </c>
      <c r="U61" s="4">
        <v>3.3</v>
      </c>
      <c r="V61" s="4" t="str">
        <f>INDEX(Regional_Lookup!$B$2:$B$5,MATCH('Sample - Superstore'!M61,Regional_Lookup!$A$2:$A$5,0))</f>
        <v>Sarah Miller</v>
      </c>
      <c r="W61" s="4">
        <f>INDEX(Regional_Lookup!$C$2:$C$5, MATCH('Sample - Superstore'!M61,Regional_Lookup!$A$2:$A$5, 0))</f>
        <v>0.16</v>
      </c>
      <c r="X61" s="4">
        <f>U61/R61</f>
        <v>0.11</v>
      </c>
      <c r="Y61" s="4" t="str">
        <f>IF(X61&gt;=W61, "Yes", "No")</f>
        <v>No</v>
      </c>
      <c r="Z61" s="4">
        <f>D61-C61</f>
        <v>1</v>
      </c>
      <c r="AA61" s="4" t="str" cm="1">
        <f t="array" ref="AA61">_xlfn.IFS(Z61&lt;=2,"Fast",Z61&gt;5, "Slow", AND(Z61&gt;=3,Z61&lt;=5),"Standard")</f>
        <v>Fast</v>
      </c>
    </row>
    <row r="62" spans="1:27" x14ac:dyDescent="0.2">
      <c r="A62" s="4">
        <v>61</v>
      </c>
      <c r="B62" s="4" t="s">
        <v>10893</v>
      </c>
      <c r="C62" s="5">
        <v>42538</v>
      </c>
      <c r="D62" s="5">
        <v>42539</v>
      </c>
      <c r="E62" s="4" t="s">
        <v>89</v>
      </c>
      <c r="F62" s="4" t="s">
        <v>88</v>
      </c>
      <c r="G62" s="4" t="s">
        <v>87</v>
      </c>
      <c r="H62" s="4" t="s">
        <v>18</v>
      </c>
      <c r="I62" s="4" t="s">
        <v>17</v>
      </c>
      <c r="J62" s="4" t="s">
        <v>2204</v>
      </c>
      <c r="K62" s="4" t="s">
        <v>66</v>
      </c>
      <c r="L62" s="4">
        <v>12180</v>
      </c>
      <c r="M62" s="4" t="s">
        <v>5</v>
      </c>
      <c r="N62" s="4" t="s">
        <v>6225</v>
      </c>
      <c r="O62" s="4" t="s">
        <v>13</v>
      </c>
      <c r="P62" s="4" t="s">
        <v>100</v>
      </c>
      <c r="Q62" s="4" t="s">
        <v>6224</v>
      </c>
      <c r="R62" s="4">
        <v>48.48</v>
      </c>
      <c r="S62" s="4">
        <v>4</v>
      </c>
      <c r="T62" s="4">
        <v>0.2</v>
      </c>
      <c r="U62" s="4">
        <v>16.361999999999998</v>
      </c>
      <c r="V62" s="4" t="str">
        <f>INDEX(Regional_Lookup!$B$2:$B$5,MATCH('Sample - Superstore'!M62,Regional_Lookup!$A$2:$A$5,0))</f>
        <v>Sarah Miller</v>
      </c>
      <c r="W62" s="4">
        <f>INDEX(Regional_Lookup!$C$2:$C$5, MATCH('Sample - Superstore'!M62,Regional_Lookup!$A$2:$A$5, 0))</f>
        <v>0.16</v>
      </c>
      <c r="X62" s="4">
        <f>U62/R62</f>
        <v>0.33749999999999997</v>
      </c>
      <c r="Y62" s="4" t="str">
        <f>IF(X62&gt;=W62, "Yes", "No")</f>
        <v>Yes</v>
      </c>
      <c r="Z62" s="4">
        <f>D62-C62</f>
        <v>1</v>
      </c>
      <c r="AA62" s="4" t="str" cm="1">
        <f t="array" ref="AA62">_xlfn.IFS(Z62&lt;=2,"Fast",Z62&gt;5, "Slow", AND(Z62&gt;=3,Z62&lt;=5),"Standard")</f>
        <v>Fast</v>
      </c>
    </row>
    <row r="63" spans="1:27" x14ac:dyDescent="0.2">
      <c r="A63" s="4">
        <v>62</v>
      </c>
      <c r="B63" s="4" t="s">
        <v>10893</v>
      </c>
      <c r="C63" s="5">
        <v>42538</v>
      </c>
      <c r="D63" s="5">
        <v>42539</v>
      </c>
      <c r="E63" s="4" t="s">
        <v>89</v>
      </c>
      <c r="F63" s="4" t="s">
        <v>88</v>
      </c>
      <c r="G63" s="4" t="s">
        <v>87</v>
      </c>
      <c r="H63" s="4" t="s">
        <v>18</v>
      </c>
      <c r="I63" s="4" t="s">
        <v>17</v>
      </c>
      <c r="J63" s="4" t="s">
        <v>2204</v>
      </c>
      <c r="K63" s="4" t="s">
        <v>66</v>
      </c>
      <c r="L63" s="4">
        <v>12180</v>
      </c>
      <c r="M63" s="4" t="s">
        <v>5</v>
      </c>
      <c r="N63" s="4" t="s">
        <v>2116</v>
      </c>
      <c r="O63" s="4" t="s">
        <v>13</v>
      </c>
      <c r="P63" s="4" t="s">
        <v>116</v>
      </c>
      <c r="Q63" s="4" t="s">
        <v>2115</v>
      </c>
      <c r="R63" s="4">
        <v>1.68</v>
      </c>
      <c r="S63" s="4">
        <v>1</v>
      </c>
      <c r="T63" s="4">
        <v>0</v>
      </c>
      <c r="U63" s="4">
        <v>0.84</v>
      </c>
      <c r="V63" s="4" t="str">
        <f>INDEX(Regional_Lookup!$B$2:$B$5,MATCH('Sample - Superstore'!M63,Regional_Lookup!$A$2:$A$5,0))</f>
        <v>Sarah Miller</v>
      </c>
      <c r="W63" s="4">
        <f>INDEX(Regional_Lookup!$C$2:$C$5, MATCH('Sample - Superstore'!M63,Regional_Lookup!$A$2:$A$5, 0))</f>
        <v>0.16</v>
      </c>
      <c r="X63" s="4">
        <f>U63/R63</f>
        <v>0.5</v>
      </c>
      <c r="Y63" s="4" t="str">
        <f>IF(X63&gt;=W63, "Yes", "No")</f>
        <v>Yes</v>
      </c>
      <c r="Z63" s="4">
        <f>D63-C63</f>
        <v>1</v>
      </c>
      <c r="AA63" s="4" t="str" cm="1">
        <f t="array" ref="AA63">_xlfn.IFS(Z63&lt;=2,"Fast",Z63&gt;5, "Slow", AND(Z63&gt;=3,Z63&lt;=5),"Standard")</f>
        <v>Fast</v>
      </c>
    </row>
    <row r="64" spans="1:27" x14ac:dyDescent="0.2">
      <c r="A64" s="4">
        <v>63</v>
      </c>
      <c r="B64" s="4" t="s">
        <v>10892</v>
      </c>
      <c r="C64" s="5">
        <v>42332</v>
      </c>
      <c r="D64" s="5">
        <v>42338</v>
      </c>
      <c r="E64" s="4" t="s">
        <v>29</v>
      </c>
      <c r="F64" s="4" t="s">
        <v>969</v>
      </c>
      <c r="G64" s="4" t="s">
        <v>968</v>
      </c>
      <c r="H64" s="4" t="s">
        <v>18</v>
      </c>
      <c r="I64" s="4" t="s">
        <v>17</v>
      </c>
      <c r="J64" s="4" t="s">
        <v>59</v>
      </c>
      <c r="K64" s="4" t="s">
        <v>15</v>
      </c>
      <c r="L64" s="4">
        <v>90004</v>
      </c>
      <c r="M64" s="4" t="s">
        <v>9</v>
      </c>
      <c r="N64" s="4" t="s">
        <v>4140</v>
      </c>
      <c r="O64" s="4" t="s">
        <v>33</v>
      </c>
      <c r="P64" s="4" t="s">
        <v>55</v>
      </c>
      <c r="Q64" s="4" t="s">
        <v>4139</v>
      </c>
      <c r="R64" s="4">
        <v>13.98</v>
      </c>
      <c r="S64" s="4">
        <v>2</v>
      </c>
      <c r="T64" s="4">
        <v>0</v>
      </c>
      <c r="U64" s="4">
        <v>6.1512000000000002</v>
      </c>
      <c r="V64" s="4" t="str">
        <f>INDEX(Regional_Lookup!$B$2:$B$5,MATCH('Sample - Superstore'!M64,Regional_Lookup!$A$2:$A$5,0))</f>
        <v>James Chen</v>
      </c>
      <c r="W64" s="4">
        <f>INDEX(Regional_Lookup!$C$2:$C$5, MATCH('Sample - Superstore'!M64,Regional_Lookup!$A$2:$A$5, 0))</f>
        <v>0.18</v>
      </c>
      <c r="X64" s="4">
        <f>U64/R64</f>
        <v>0.44</v>
      </c>
      <c r="Y64" s="4" t="str">
        <f>IF(X64&gt;=W64, "Yes", "No")</f>
        <v>Yes</v>
      </c>
      <c r="Z64" s="4">
        <f>D64-C64</f>
        <v>6</v>
      </c>
      <c r="AA64" s="4" t="str" cm="1">
        <f t="array" ref="AA64">_xlfn.IFS(Z64&lt;=2,"Fast",Z64&gt;5, "Slow", AND(Z64&gt;=3,Z64&lt;=5),"Standard")</f>
        <v>Slow</v>
      </c>
    </row>
    <row r="65" spans="1:27" x14ac:dyDescent="0.2">
      <c r="A65" s="4">
        <v>64</v>
      </c>
      <c r="B65" s="4" t="s">
        <v>10892</v>
      </c>
      <c r="C65" s="5">
        <v>42332</v>
      </c>
      <c r="D65" s="5">
        <v>42338</v>
      </c>
      <c r="E65" s="4" t="s">
        <v>29</v>
      </c>
      <c r="F65" s="4" t="s">
        <v>969</v>
      </c>
      <c r="G65" s="4" t="s">
        <v>968</v>
      </c>
      <c r="H65" s="4" t="s">
        <v>18</v>
      </c>
      <c r="I65" s="4" t="s">
        <v>17</v>
      </c>
      <c r="J65" s="4" t="s">
        <v>59</v>
      </c>
      <c r="K65" s="4" t="s">
        <v>15</v>
      </c>
      <c r="L65" s="4">
        <v>90004</v>
      </c>
      <c r="M65" s="4" t="s">
        <v>9</v>
      </c>
      <c r="N65" s="4" t="s">
        <v>5244</v>
      </c>
      <c r="O65" s="4" t="s">
        <v>13</v>
      </c>
      <c r="P65" s="4" t="s">
        <v>100</v>
      </c>
      <c r="Q65" s="4" t="s">
        <v>5243</v>
      </c>
      <c r="R65" s="4">
        <v>25.824000000000002</v>
      </c>
      <c r="S65" s="4">
        <v>6</v>
      </c>
      <c r="T65" s="4">
        <v>0.2</v>
      </c>
      <c r="U65" s="4">
        <v>9.3612000000000002</v>
      </c>
      <c r="V65" s="4" t="str">
        <f>INDEX(Regional_Lookup!$B$2:$B$5,MATCH('Sample - Superstore'!M65,Regional_Lookup!$A$2:$A$5,0))</f>
        <v>James Chen</v>
      </c>
      <c r="W65" s="4">
        <f>INDEX(Regional_Lookup!$C$2:$C$5, MATCH('Sample - Superstore'!M65,Regional_Lookup!$A$2:$A$5, 0))</f>
        <v>0.18</v>
      </c>
      <c r="X65" s="4">
        <f>U65/R65</f>
        <v>0.36249999999999999</v>
      </c>
      <c r="Y65" s="4" t="str">
        <f>IF(X65&gt;=W65, "Yes", "No")</f>
        <v>Yes</v>
      </c>
      <c r="Z65" s="4">
        <f>D65-C65</f>
        <v>6</v>
      </c>
      <c r="AA65" s="4" t="str" cm="1">
        <f t="array" ref="AA65">_xlfn.IFS(Z65&lt;=2,"Fast",Z65&gt;5, "Slow", AND(Z65&gt;=3,Z65&lt;=5),"Standard")</f>
        <v>Slow</v>
      </c>
    </row>
    <row r="66" spans="1:27" x14ac:dyDescent="0.2">
      <c r="A66" s="4">
        <v>65</v>
      </c>
      <c r="B66" s="4" t="s">
        <v>10892</v>
      </c>
      <c r="C66" s="5">
        <v>42332</v>
      </c>
      <c r="D66" s="5">
        <v>42338</v>
      </c>
      <c r="E66" s="4" t="s">
        <v>29</v>
      </c>
      <c r="F66" s="4" t="s">
        <v>969</v>
      </c>
      <c r="G66" s="4" t="s">
        <v>968</v>
      </c>
      <c r="H66" s="4" t="s">
        <v>18</v>
      </c>
      <c r="I66" s="4" t="s">
        <v>17</v>
      </c>
      <c r="J66" s="4" t="s">
        <v>59</v>
      </c>
      <c r="K66" s="4" t="s">
        <v>15</v>
      </c>
      <c r="L66" s="4">
        <v>90004</v>
      </c>
      <c r="M66" s="4" t="s">
        <v>9</v>
      </c>
      <c r="N66" s="4" t="s">
        <v>4726</v>
      </c>
      <c r="O66" s="4" t="s">
        <v>13</v>
      </c>
      <c r="P66" s="4" t="s">
        <v>24</v>
      </c>
      <c r="Q66" s="4" t="s">
        <v>4725</v>
      </c>
      <c r="R66" s="4">
        <v>146.72999999999999</v>
      </c>
      <c r="S66" s="4">
        <v>3</v>
      </c>
      <c r="T66" s="4">
        <v>0</v>
      </c>
      <c r="U66" s="4">
        <v>68.963099999999997</v>
      </c>
      <c r="V66" s="4" t="str">
        <f>INDEX(Regional_Lookup!$B$2:$B$5,MATCH('Sample - Superstore'!M66,Regional_Lookup!$A$2:$A$5,0))</f>
        <v>James Chen</v>
      </c>
      <c r="W66" s="4">
        <f>INDEX(Regional_Lookup!$C$2:$C$5, MATCH('Sample - Superstore'!M66,Regional_Lookup!$A$2:$A$5, 0))</f>
        <v>0.18</v>
      </c>
      <c r="X66" s="4">
        <f>U66/R66</f>
        <v>0.47000000000000003</v>
      </c>
      <c r="Y66" s="4" t="str">
        <f>IF(X66&gt;=W66, "Yes", "No")</f>
        <v>Yes</v>
      </c>
      <c r="Z66" s="4">
        <f>D66-C66</f>
        <v>6</v>
      </c>
      <c r="AA66" s="4" t="str" cm="1">
        <f t="array" ref="AA66">_xlfn.IFS(Z66&lt;=2,"Fast",Z66&gt;5, "Slow", AND(Z66&gt;=3,Z66&lt;=5),"Standard")</f>
        <v>Slow</v>
      </c>
    </row>
    <row r="67" spans="1:27" x14ac:dyDescent="0.2">
      <c r="A67" s="4">
        <v>66</v>
      </c>
      <c r="B67" s="4" t="s">
        <v>10892</v>
      </c>
      <c r="C67" s="5">
        <v>42332</v>
      </c>
      <c r="D67" s="5">
        <v>42338</v>
      </c>
      <c r="E67" s="4" t="s">
        <v>29</v>
      </c>
      <c r="F67" s="4" t="s">
        <v>969</v>
      </c>
      <c r="G67" s="4" t="s">
        <v>968</v>
      </c>
      <c r="H67" s="4" t="s">
        <v>18</v>
      </c>
      <c r="I67" s="4" t="s">
        <v>17</v>
      </c>
      <c r="J67" s="4" t="s">
        <v>59</v>
      </c>
      <c r="K67" s="4" t="s">
        <v>15</v>
      </c>
      <c r="L67" s="4">
        <v>90004</v>
      </c>
      <c r="M67" s="4" t="s">
        <v>9</v>
      </c>
      <c r="N67" s="4" t="s">
        <v>2567</v>
      </c>
      <c r="O67" s="4" t="s">
        <v>37</v>
      </c>
      <c r="P67" s="4" t="s">
        <v>36</v>
      </c>
      <c r="Q67" s="4" t="s">
        <v>2566</v>
      </c>
      <c r="R67" s="4">
        <v>79.760000000000005</v>
      </c>
      <c r="S67" s="4">
        <v>4</v>
      </c>
      <c r="T67" s="4">
        <v>0</v>
      </c>
      <c r="U67" s="4">
        <v>22.332799999999999</v>
      </c>
      <c r="V67" s="4" t="str">
        <f>INDEX(Regional_Lookup!$B$2:$B$5,MATCH('Sample - Superstore'!M67,Regional_Lookup!$A$2:$A$5,0))</f>
        <v>James Chen</v>
      </c>
      <c r="W67" s="4">
        <f>INDEX(Regional_Lookup!$C$2:$C$5, MATCH('Sample - Superstore'!M67,Regional_Lookup!$A$2:$A$5, 0))</f>
        <v>0.18</v>
      </c>
      <c r="X67" s="4">
        <f>U67/R67</f>
        <v>0.27999999999999997</v>
      </c>
      <c r="Y67" s="4" t="str">
        <f>IF(X67&gt;=W67, "Yes", "No")</f>
        <v>Yes</v>
      </c>
      <c r="Z67" s="4">
        <f>D67-C67</f>
        <v>6</v>
      </c>
      <c r="AA67" s="4" t="str" cm="1">
        <f t="array" ref="AA67">_xlfn.IFS(Z67&lt;=2,"Fast",Z67&gt;5, "Slow", AND(Z67&gt;=3,Z67&lt;=5),"Standard")</f>
        <v>Slow</v>
      </c>
    </row>
    <row r="68" spans="1:27" x14ac:dyDescent="0.2">
      <c r="A68" s="4">
        <v>67</v>
      </c>
      <c r="B68" s="4" t="s">
        <v>10891</v>
      </c>
      <c r="C68" s="5">
        <v>42124</v>
      </c>
      <c r="D68" s="5">
        <v>42129</v>
      </c>
      <c r="E68" s="4" t="s">
        <v>29</v>
      </c>
      <c r="F68" s="4" t="s">
        <v>1606</v>
      </c>
      <c r="G68" s="4" t="s">
        <v>1605</v>
      </c>
      <c r="H68" s="4" t="s">
        <v>102</v>
      </c>
      <c r="I68" s="4" t="s">
        <v>17</v>
      </c>
      <c r="J68" s="4" t="s">
        <v>319</v>
      </c>
      <c r="K68" s="4" t="s">
        <v>318</v>
      </c>
      <c r="L68" s="4">
        <v>60610</v>
      </c>
      <c r="M68" s="4" t="s">
        <v>3</v>
      </c>
      <c r="N68" s="4" t="s">
        <v>704</v>
      </c>
      <c r="O68" s="4" t="s">
        <v>37</v>
      </c>
      <c r="P68" s="4" t="s">
        <v>221</v>
      </c>
      <c r="Q68" s="4" t="s">
        <v>703</v>
      </c>
      <c r="R68" s="4">
        <v>213.11500000000001</v>
      </c>
      <c r="S68" s="4">
        <v>5</v>
      </c>
      <c r="T68" s="4">
        <v>0.3</v>
      </c>
      <c r="U68" s="4">
        <v>-15.2225</v>
      </c>
      <c r="V68" s="4" t="str">
        <f>INDEX(Regional_Lookup!$B$2:$B$5,MATCH('Sample - Superstore'!M68,Regional_Lookup!$A$2:$A$5,0))</f>
        <v>David Johnson</v>
      </c>
      <c r="W68" s="4">
        <f>INDEX(Regional_Lookup!$C$2:$C$5, MATCH('Sample - Superstore'!M68,Regional_Lookup!$A$2:$A$5, 0))</f>
        <v>0.14000000000000001</v>
      </c>
      <c r="X68" s="4">
        <f>U68/R68</f>
        <v>-7.1428571428571425E-2</v>
      </c>
      <c r="Y68" s="4" t="str">
        <f>IF(X68&gt;=W68, "Yes", "No")</f>
        <v>No</v>
      </c>
      <c r="Z68" s="4">
        <f>D68-C68</f>
        <v>5</v>
      </c>
      <c r="AA68" s="4" t="str" cm="1">
        <f t="array" ref="AA68">_xlfn.IFS(Z68&lt;=2,"Fast",Z68&gt;5, "Slow", AND(Z68&gt;=3,Z68&lt;=5),"Standard")</f>
        <v>Standard</v>
      </c>
    </row>
    <row r="69" spans="1:27" x14ac:dyDescent="0.2">
      <c r="A69" s="4">
        <v>68</v>
      </c>
      <c r="B69" s="4" t="s">
        <v>10888</v>
      </c>
      <c r="C69" s="5">
        <v>41978</v>
      </c>
      <c r="D69" s="5">
        <v>41983</v>
      </c>
      <c r="E69" s="4" t="s">
        <v>29</v>
      </c>
      <c r="F69" s="4" t="s">
        <v>1851</v>
      </c>
      <c r="G69" s="4" t="s">
        <v>1850</v>
      </c>
      <c r="H69" s="4" t="s">
        <v>50</v>
      </c>
      <c r="I69" s="4" t="s">
        <v>17</v>
      </c>
      <c r="J69" s="4" t="s">
        <v>6219</v>
      </c>
      <c r="K69" s="4" t="s">
        <v>181</v>
      </c>
      <c r="L69" s="4">
        <v>85234</v>
      </c>
      <c r="M69" s="4" t="s">
        <v>9</v>
      </c>
      <c r="N69" s="4" t="s">
        <v>10890</v>
      </c>
      <c r="O69" s="4" t="s">
        <v>13</v>
      </c>
      <c r="P69" s="4" t="s">
        <v>116</v>
      </c>
      <c r="Q69" s="4" t="s">
        <v>10889</v>
      </c>
      <c r="R69" s="4">
        <v>1113.0239999999999</v>
      </c>
      <c r="S69" s="4">
        <v>8</v>
      </c>
      <c r="T69" s="4">
        <v>0.2</v>
      </c>
      <c r="U69" s="4">
        <v>111.30240000000001</v>
      </c>
      <c r="V69" s="4" t="str">
        <f>INDEX(Regional_Lookup!$B$2:$B$5,MATCH('Sample - Superstore'!M69,Regional_Lookup!$A$2:$A$5,0))</f>
        <v>James Chen</v>
      </c>
      <c r="W69" s="4">
        <f>INDEX(Regional_Lookup!$C$2:$C$5, MATCH('Sample - Superstore'!M69,Regional_Lookup!$A$2:$A$5, 0))</f>
        <v>0.18</v>
      </c>
      <c r="X69" s="4">
        <f>U69/R69</f>
        <v>0.10000000000000002</v>
      </c>
      <c r="Y69" s="4" t="str">
        <f>IF(X69&gt;=W69, "Yes", "No")</f>
        <v>No</v>
      </c>
      <c r="Z69" s="4">
        <f>D69-C69</f>
        <v>5</v>
      </c>
      <c r="AA69" s="4" t="str" cm="1">
        <f t="array" ref="AA69">_xlfn.IFS(Z69&lt;=2,"Fast",Z69&gt;5, "Slow", AND(Z69&gt;=3,Z69&lt;=5),"Standard")</f>
        <v>Standard</v>
      </c>
    </row>
    <row r="70" spans="1:27" x14ac:dyDescent="0.2">
      <c r="A70" s="4">
        <v>69</v>
      </c>
      <c r="B70" s="4" t="s">
        <v>10888</v>
      </c>
      <c r="C70" s="5">
        <v>41978</v>
      </c>
      <c r="D70" s="5">
        <v>41983</v>
      </c>
      <c r="E70" s="4" t="s">
        <v>29</v>
      </c>
      <c r="F70" s="4" t="s">
        <v>1851</v>
      </c>
      <c r="G70" s="4" t="s">
        <v>1850</v>
      </c>
      <c r="H70" s="4" t="s">
        <v>50</v>
      </c>
      <c r="I70" s="4" t="s">
        <v>17</v>
      </c>
      <c r="J70" s="4" t="s">
        <v>6219</v>
      </c>
      <c r="K70" s="4" t="s">
        <v>181</v>
      </c>
      <c r="L70" s="4">
        <v>85234</v>
      </c>
      <c r="M70" s="4" t="s">
        <v>9</v>
      </c>
      <c r="N70" s="4" t="s">
        <v>9002</v>
      </c>
      <c r="O70" s="4" t="s">
        <v>33</v>
      </c>
      <c r="P70" s="4" t="s">
        <v>32</v>
      </c>
      <c r="Q70" s="4" t="s">
        <v>9001</v>
      </c>
      <c r="R70" s="4">
        <v>167.96799999999999</v>
      </c>
      <c r="S70" s="4">
        <v>4</v>
      </c>
      <c r="T70" s="4">
        <v>0.2</v>
      </c>
      <c r="U70" s="4">
        <v>62.988</v>
      </c>
      <c r="V70" s="4" t="str">
        <f>INDEX(Regional_Lookup!$B$2:$B$5,MATCH('Sample - Superstore'!M70,Regional_Lookup!$A$2:$A$5,0))</f>
        <v>James Chen</v>
      </c>
      <c r="W70" s="4">
        <f>INDEX(Regional_Lookup!$C$2:$C$5, MATCH('Sample - Superstore'!M70,Regional_Lookup!$A$2:$A$5, 0))</f>
        <v>0.18</v>
      </c>
      <c r="X70" s="4">
        <f>U70/R70</f>
        <v>0.375</v>
      </c>
      <c r="Y70" s="4" t="str">
        <f>IF(X70&gt;=W70, "Yes", "No")</f>
        <v>Yes</v>
      </c>
      <c r="Z70" s="4">
        <f>D70-C70</f>
        <v>5</v>
      </c>
      <c r="AA70" s="4" t="str" cm="1">
        <f t="array" ref="AA70">_xlfn.IFS(Z70&lt;=2,"Fast",Z70&gt;5, "Slow", AND(Z70&gt;=3,Z70&lt;=5),"Standard")</f>
        <v>Standard</v>
      </c>
    </row>
    <row r="71" spans="1:27" x14ac:dyDescent="0.2">
      <c r="A71" s="4">
        <v>70</v>
      </c>
      <c r="B71" s="4" t="s">
        <v>10887</v>
      </c>
      <c r="C71" s="5">
        <v>42525</v>
      </c>
      <c r="D71" s="5">
        <v>42527</v>
      </c>
      <c r="E71" s="4" t="s">
        <v>89</v>
      </c>
      <c r="F71" s="4" t="s">
        <v>4967</v>
      </c>
      <c r="G71" s="4" t="s">
        <v>4966</v>
      </c>
      <c r="H71" s="4" t="s">
        <v>18</v>
      </c>
      <c r="I71" s="4" t="s">
        <v>17</v>
      </c>
      <c r="J71" s="4" t="s">
        <v>405</v>
      </c>
      <c r="K71" s="4" t="s">
        <v>763</v>
      </c>
      <c r="L71" s="4">
        <v>22153</v>
      </c>
      <c r="M71" s="4" t="s">
        <v>7</v>
      </c>
      <c r="N71" s="4" t="s">
        <v>1585</v>
      </c>
      <c r="O71" s="4" t="s">
        <v>13</v>
      </c>
      <c r="P71" s="4" t="s">
        <v>24</v>
      </c>
      <c r="Q71" s="4" t="s">
        <v>1584</v>
      </c>
      <c r="R71" s="4">
        <v>75.88</v>
      </c>
      <c r="S71" s="4">
        <v>2</v>
      </c>
      <c r="T71" s="4">
        <v>0</v>
      </c>
      <c r="U71" s="4">
        <v>35.663600000000002</v>
      </c>
      <c r="V71" s="4" t="str">
        <f>INDEX(Regional_Lookup!$B$2:$B$5,MATCH('Sample - Superstore'!M71,Regional_Lookup!$A$2:$A$5,0))</f>
        <v>Maria Santos</v>
      </c>
      <c r="W71" s="4">
        <f>INDEX(Regional_Lookup!$C$2:$C$5, MATCH('Sample - Superstore'!M71,Regional_Lookup!$A$2:$A$5, 0))</f>
        <v>0.15</v>
      </c>
      <c r="X71" s="4">
        <f>U71/R71</f>
        <v>0.47000000000000008</v>
      </c>
      <c r="Y71" s="4" t="str">
        <f>IF(X71&gt;=W71, "Yes", "No")</f>
        <v>Yes</v>
      </c>
      <c r="Z71" s="4">
        <f>D71-C71</f>
        <v>2</v>
      </c>
      <c r="AA71" s="4" t="str" cm="1">
        <f t="array" ref="AA71">_xlfn.IFS(Z71&lt;=2,"Fast",Z71&gt;5, "Slow", AND(Z71&gt;=3,Z71&lt;=5),"Standard")</f>
        <v>Fast</v>
      </c>
    </row>
    <row r="72" spans="1:27" x14ac:dyDescent="0.2">
      <c r="A72" s="4">
        <v>71</v>
      </c>
      <c r="B72" s="4" t="s">
        <v>10886</v>
      </c>
      <c r="C72" s="5">
        <v>42631</v>
      </c>
      <c r="D72" s="5">
        <v>42636</v>
      </c>
      <c r="E72" s="4" t="s">
        <v>29</v>
      </c>
      <c r="F72" s="4" t="s">
        <v>3885</v>
      </c>
      <c r="G72" s="4" t="s">
        <v>3884</v>
      </c>
      <c r="H72" s="4" t="s">
        <v>18</v>
      </c>
      <c r="I72" s="4" t="s">
        <v>17</v>
      </c>
      <c r="J72" s="4" t="s">
        <v>254</v>
      </c>
      <c r="K72" s="4" t="s">
        <v>66</v>
      </c>
      <c r="L72" s="4">
        <v>10009</v>
      </c>
      <c r="M72" s="4" t="s">
        <v>5</v>
      </c>
      <c r="N72" s="4" t="s">
        <v>1573</v>
      </c>
      <c r="O72" s="4" t="s">
        <v>13</v>
      </c>
      <c r="P72" s="4" t="s">
        <v>100</v>
      </c>
      <c r="Q72" s="4" t="s">
        <v>1572</v>
      </c>
      <c r="R72" s="4">
        <v>4.6159999999999997</v>
      </c>
      <c r="S72" s="4">
        <v>1</v>
      </c>
      <c r="T72" s="4">
        <v>0.2</v>
      </c>
      <c r="U72" s="4">
        <v>1.7310000000000001</v>
      </c>
      <c r="V72" s="4" t="str">
        <f>INDEX(Regional_Lookup!$B$2:$B$5,MATCH('Sample - Superstore'!M72,Regional_Lookup!$A$2:$A$5,0))</f>
        <v>Sarah Miller</v>
      </c>
      <c r="W72" s="4">
        <f>INDEX(Regional_Lookup!$C$2:$C$5, MATCH('Sample - Superstore'!M72,Regional_Lookup!$A$2:$A$5, 0))</f>
        <v>0.16</v>
      </c>
      <c r="X72" s="4">
        <f>U72/R72</f>
        <v>0.37500000000000006</v>
      </c>
      <c r="Y72" s="4" t="str">
        <f>IF(X72&gt;=W72, "Yes", "No")</f>
        <v>Yes</v>
      </c>
      <c r="Z72" s="4">
        <f>D72-C72</f>
        <v>5</v>
      </c>
      <c r="AA72" s="4" t="str" cm="1">
        <f t="array" ref="AA72">_xlfn.IFS(Z72&lt;=2,"Fast",Z72&gt;5, "Slow", AND(Z72&gt;=3,Z72&lt;=5),"Standard")</f>
        <v>Standard</v>
      </c>
    </row>
    <row r="73" spans="1:27" x14ac:dyDescent="0.2">
      <c r="A73" s="4">
        <v>72</v>
      </c>
      <c r="B73" s="4" t="s">
        <v>10885</v>
      </c>
      <c r="C73" s="5">
        <v>42992</v>
      </c>
      <c r="D73" s="5">
        <v>42995</v>
      </c>
      <c r="E73" s="4" t="s">
        <v>21</v>
      </c>
      <c r="F73" s="4" t="s">
        <v>2525</v>
      </c>
      <c r="G73" s="4" t="s">
        <v>2524</v>
      </c>
      <c r="H73" s="4" t="s">
        <v>18</v>
      </c>
      <c r="I73" s="4" t="s">
        <v>17</v>
      </c>
      <c r="J73" s="4" t="s">
        <v>1362</v>
      </c>
      <c r="K73" s="4" t="s">
        <v>76</v>
      </c>
      <c r="L73" s="4">
        <v>49201</v>
      </c>
      <c r="M73" s="4" t="s">
        <v>3</v>
      </c>
      <c r="N73" s="4" t="s">
        <v>6333</v>
      </c>
      <c r="O73" s="4" t="s">
        <v>13</v>
      </c>
      <c r="P73" s="4" t="s">
        <v>24</v>
      </c>
      <c r="Q73" s="4" t="s">
        <v>6332</v>
      </c>
      <c r="R73" s="4">
        <v>19.05</v>
      </c>
      <c r="S73" s="4">
        <v>3</v>
      </c>
      <c r="T73" s="4">
        <v>0</v>
      </c>
      <c r="U73" s="4">
        <v>8.7629999999999999</v>
      </c>
      <c r="V73" s="4" t="str">
        <f>INDEX(Regional_Lookup!$B$2:$B$5,MATCH('Sample - Superstore'!M73,Regional_Lookup!$A$2:$A$5,0))</f>
        <v>David Johnson</v>
      </c>
      <c r="W73" s="4">
        <f>INDEX(Regional_Lookup!$C$2:$C$5, MATCH('Sample - Superstore'!M73,Regional_Lookup!$A$2:$A$5, 0))</f>
        <v>0.14000000000000001</v>
      </c>
      <c r="X73" s="4">
        <f>U73/R73</f>
        <v>0.45999999999999996</v>
      </c>
      <c r="Y73" s="4" t="str">
        <f>IF(X73&gt;=W73, "Yes", "No")</f>
        <v>Yes</v>
      </c>
      <c r="Z73" s="4">
        <f>D73-C73</f>
        <v>3</v>
      </c>
      <c r="AA73" s="4" t="str" cm="1">
        <f t="array" ref="AA73">_xlfn.IFS(Z73&lt;=2,"Fast",Z73&gt;5, "Slow", AND(Z73&gt;=3,Z73&lt;=5),"Standard")</f>
        <v>Standard</v>
      </c>
    </row>
    <row r="74" spans="1:27" x14ac:dyDescent="0.2">
      <c r="A74" s="4">
        <v>73</v>
      </c>
      <c r="B74" s="4" t="s">
        <v>10884</v>
      </c>
      <c r="C74" s="5">
        <v>42120</v>
      </c>
      <c r="D74" s="5">
        <v>42126</v>
      </c>
      <c r="E74" s="4" t="s">
        <v>29</v>
      </c>
      <c r="F74" s="4" t="s">
        <v>7553</v>
      </c>
      <c r="G74" s="4" t="s">
        <v>7552</v>
      </c>
      <c r="H74" s="4" t="s">
        <v>18</v>
      </c>
      <c r="I74" s="4" t="s">
        <v>17</v>
      </c>
      <c r="J74" s="4" t="s">
        <v>2431</v>
      </c>
      <c r="K74" s="4" t="s">
        <v>1877</v>
      </c>
      <c r="L74" s="4">
        <v>38109</v>
      </c>
      <c r="M74" s="4" t="s">
        <v>7</v>
      </c>
      <c r="N74" s="4" t="s">
        <v>2443</v>
      </c>
      <c r="O74" s="4" t="s">
        <v>37</v>
      </c>
      <c r="P74" s="4" t="s">
        <v>221</v>
      </c>
      <c r="Q74" s="4" t="s">
        <v>2442</v>
      </c>
      <c r="R74" s="4">
        <v>831.93600000000004</v>
      </c>
      <c r="S74" s="4">
        <v>8</v>
      </c>
      <c r="T74" s="4">
        <v>0.2</v>
      </c>
      <c r="U74" s="4">
        <v>-114.3912</v>
      </c>
      <c r="V74" s="4" t="str">
        <f>INDEX(Regional_Lookup!$B$2:$B$5,MATCH('Sample - Superstore'!M74,Regional_Lookup!$A$2:$A$5,0))</f>
        <v>Maria Santos</v>
      </c>
      <c r="W74" s="4">
        <f>INDEX(Regional_Lookup!$C$2:$C$5, MATCH('Sample - Superstore'!M74,Regional_Lookup!$A$2:$A$5, 0))</f>
        <v>0.15</v>
      </c>
      <c r="X74" s="4">
        <f>U74/R74</f>
        <v>-0.13749999999999998</v>
      </c>
      <c r="Y74" s="4" t="str">
        <f>IF(X74&gt;=W74, "Yes", "No")</f>
        <v>No</v>
      </c>
      <c r="Z74" s="4">
        <f>D74-C74</f>
        <v>6</v>
      </c>
      <c r="AA74" s="4" t="str" cm="1">
        <f t="array" ref="AA74">_xlfn.IFS(Z74&lt;=2,"Fast",Z74&gt;5, "Slow", AND(Z74&gt;=3,Z74&lt;=5),"Standard")</f>
        <v>Slow</v>
      </c>
    </row>
    <row r="75" spans="1:27" x14ac:dyDescent="0.2">
      <c r="A75" s="4">
        <v>74</v>
      </c>
      <c r="B75" s="4" t="s">
        <v>10884</v>
      </c>
      <c r="C75" s="5">
        <v>42120</v>
      </c>
      <c r="D75" s="5">
        <v>42126</v>
      </c>
      <c r="E75" s="4" t="s">
        <v>29</v>
      </c>
      <c r="F75" s="4" t="s">
        <v>7553</v>
      </c>
      <c r="G75" s="4" t="s">
        <v>7552</v>
      </c>
      <c r="H75" s="4" t="s">
        <v>18</v>
      </c>
      <c r="I75" s="4" t="s">
        <v>17</v>
      </c>
      <c r="J75" s="4" t="s">
        <v>2431</v>
      </c>
      <c r="K75" s="4" t="s">
        <v>1877</v>
      </c>
      <c r="L75" s="4">
        <v>38109</v>
      </c>
      <c r="M75" s="4" t="s">
        <v>7</v>
      </c>
      <c r="N75" s="4" t="s">
        <v>4791</v>
      </c>
      <c r="O75" s="4" t="s">
        <v>37</v>
      </c>
      <c r="P75" s="4" t="s">
        <v>36</v>
      </c>
      <c r="Q75" s="4" t="s">
        <v>4790</v>
      </c>
      <c r="R75" s="4">
        <v>97.04</v>
      </c>
      <c r="S75" s="4">
        <v>2</v>
      </c>
      <c r="T75" s="4">
        <v>0.2</v>
      </c>
      <c r="U75" s="4">
        <v>1.2130000000000001</v>
      </c>
      <c r="V75" s="4" t="str">
        <f>INDEX(Regional_Lookup!$B$2:$B$5,MATCH('Sample - Superstore'!M75,Regional_Lookup!$A$2:$A$5,0))</f>
        <v>Maria Santos</v>
      </c>
      <c r="W75" s="4">
        <f>INDEX(Regional_Lookup!$C$2:$C$5, MATCH('Sample - Superstore'!M75,Regional_Lookup!$A$2:$A$5, 0))</f>
        <v>0.15</v>
      </c>
      <c r="X75" s="4">
        <f>U75/R75</f>
        <v>1.2500000000000001E-2</v>
      </c>
      <c r="Y75" s="4" t="str">
        <f>IF(X75&gt;=W75, "Yes", "No")</f>
        <v>No</v>
      </c>
      <c r="Z75" s="4">
        <f>D75-C75</f>
        <v>6</v>
      </c>
      <c r="AA75" s="4" t="str" cm="1">
        <f t="array" ref="AA75">_xlfn.IFS(Z75&lt;=2,"Fast",Z75&gt;5, "Slow", AND(Z75&gt;=3,Z75&lt;=5),"Standard")</f>
        <v>Slow</v>
      </c>
    </row>
    <row r="76" spans="1:27" x14ac:dyDescent="0.2">
      <c r="A76" s="4">
        <v>75</v>
      </c>
      <c r="B76" s="4" t="s">
        <v>10884</v>
      </c>
      <c r="C76" s="5">
        <v>42120</v>
      </c>
      <c r="D76" s="5">
        <v>42126</v>
      </c>
      <c r="E76" s="4" t="s">
        <v>29</v>
      </c>
      <c r="F76" s="4" t="s">
        <v>7553</v>
      </c>
      <c r="G76" s="4" t="s">
        <v>7552</v>
      </c>
      <c r="H76" s="4" t="s">
        <v>18</v>
      </c>
      <c r="I76" s="4" t="s">
        <v>17</v>
      </c>
      <c r="J76" s="4" t="s">
        <v>2431</v>
      </c>
      <c r="K76" s="4" t="s">
        <v>1877</v>
      </c>
      <c r="L76" s="4">
        <v>38109</v>
      </c>
      <c r="M76" s="4" t="s">
        <v>7</v>
      </c>
      <c r="N76" s="4" t="s">
        <v>4683</v>
      </c>
      <c r="O76" s="4" t="s">
        <v>13</v>
      </c>
      <c r="P76" s="4" t="s">
        <v>231</v>
      </c>
      <c r="Q76" s="4" t="s">
        <v>4682</v>
      </c>
      <c r="R76" s="4">
        <v>72.784000000000006</v>
      </c>
      <c r="S76" s="4">
        <v>1</v>
      </c>
      <c r="T76" s="4">
        <v>0.2</v>
      </c>
      <c r="U76" s="4">
        <v>-18.196000000000002</v>
      </c>
      <c r="V76" s="4" t="str">
        <f>INDEX(Regional_Lookup!$B$2:$B$5,MATCH('Sample - Superstore'!M76,Regional_Lookup!$A$2:$A$5,0))</f>
        <v>Maria Santos</v>
      </c>
      <c r="W76" s="4">
        <f>INDEX(Regional_Lookup!$C$2:$C$5, MATCH('Sample - Superstore'!M76,Regional_Lookup!$A$2:$A$5, 0))</f>
        <v>0.15</v>
      </c>
      <c r="X76" s="4">
        <f>U76/R76</f>
        <v>-0.25</v>
      </c>
      <c r="Y76" s="4" t="str">
        <f>IF(X76&gt;=W76, "Yes", "No")</f>
        <v>No</v>
      </c>
      <c r="Z76" s="4">
        <f>D76-C76</f>
        <v>6</v>
      </c>
      <c r="AA76" s="4" t="str" cm="1">
        <f t="array" ref="AA76">_xlfn.IFS(Z76&lt;=2,"Fast",Z76&gt;5, "Slow", AND(Z76&gt;=3,Z76&lt;=5),"Standard")</f>
        <v>Slow</v>
      </c>
    </row>
    <row r="77" spans="1:27" x14ac:dyDescent="0.2">
      <c r="A77" s="4">
        <v>76</v>
      </c>
      <c r="B77" s="4" t="s">
        <v>10883</v>
      </c>
      <c r="C77" s="5">
        <v>43078</v>
      </c>
      <c r="D77" s="5">
        <v>43080</v>
      </c>
      <c r="E77" s="4" t="s">
        <v>89</v>
      </c>
      <c r="F77" s="4" t="s">
        <v>2137</v>
      </c>
      <c r="G77" s="4" t="s">
        <v>2136</v>
      </c>
      <c r="H77" s="4" t="s">
        <v>50</v>
      </c>
      <c r="I77" s="4" t="s">
        <v>17</v>
      </c>
      <c r="J77" s="4" t="s">
        <v>124</v>
      </c>
      <c r="K77" s="4" t="s">
        <v>123</v>
      </c>
      <c r="L77" s="4">
        <v>77041</v>
      </c>
      <c r="M77" s="4" t="s">
        <v>3</v>
      </c>
      <c r="N77" s="4" t="s">
        <v>723</v>
      </c>
      <c r="O77" s="4" t="s">
        <v>13</v>
      </c>
      <c r="P77" s="4" t="s">
        <v>100</v>
      </c>
      <c r="Q77" s="4" t="s">
        <v>722</v>
      </c>
      <c r="R77" s="4">
        <v>1.248</v>
      </c>
      <c r="S77" s="4">
        <v>3</v>
      </c>
      <c r="T77" s="4">
        <v>0.8</v>
      </c>
      <c r="U77" s="4">
        <v>-1.9343999999999999</v>
      </c>
      <c r="V77" s="4" t="str">
        <f>INDEX(Regional_Lookup!$B$2:$B$5,MATCH('Sample - Superstore'!M77,Regional_Lookup!$A$2:$A$5,0))</f>
        <v>David Johnson</v>
      </c>
      <c r="W77" s="4">
        <f>INDEX(Regional_Lookup!$C$2:$C$5, MATCH('Sample - Superstore'!M77,Regional_Lookup!$A$2:$A$5, 0))</f>
        <v>0.14000000000000001</v>
      </c>
      <c r="X77" s="4">
        <f>U77/R77</f>
        <v>-1.5499999999999998</v>
      </c>
      <c r="Y77" s="4" t="str">
        <f>IF(X77&gt;=W77, "Yes", "No")</f>
        <v>No</v>
      </c>
      <c r="Z77" s="4">
        <f>D77-C77</f>
        <v>2</v>
      </c>
      <c r="AA77" s="4" t="str" cm="1">
        <f t="array" ref="AA77">_xlfn.IFS(Z77&lt;=2,"Fast",Z77&gt;5, "Slow", AND(Z77&gt;=3,Z77&lt;=5),"Standard")</f>
        <v>Fast</v>
      </c>
    </row>
    <row r="78" spans="1:27" x14ac:dyDescent="0.2">
      <c r="A78" s="4">
        <v>77</v>
      </c>
      <c r="B78" s="4" t="s">
        <v>10883</v>
      </c>
      <c r="C78" s="5">
        <v>43078</v>
      </c>
      <c r="D78" s="5">
        <v>43080</v>
      </c>
      <c r="E78" s="4" t="s">
        <v>89</v>
      </c>
      <c r="F78" s="4" t="s">
        <v>2137</v>
      </c>
      <c r="G78" s="4" t="s">
        <v>2136</v>
      </c>
      <c r="H78" s="4" t="s">
        <v>50</v>
      </c>
      <c r="I78" s="4" t="s">
        <v>17</v>
      </c>
      <c r="J78" s="4" t="s">
        <v>124</v>
      </c>
      <c r="K78" s="4" t="s">
        <v>123</v>
      </c>
      <c r="L78" s="4">
        <v>77041</v>
      </c>
      <c r="M78" s="4" t="s">
        <v>3</v>
      </c>
      <c r="N78" s="4" t="s">
        <v>302</v>
      </c>
      <c r="O78" s="4" t="s">
        <v>37</v>
      </c>
      <c r="P78" s="4" t="s">
        <v>36</v>
      </c>
      <c r="Q78" s="4" t="s">
        <v>301</v>
      </c>
      <c r="R78" s="4">
        <v>9.7080000000000002</v>
      </c>
      <c r="S78" s="4">
        <v>3</v>
      </c>
      <c r="T78" s="4">
        <v>0.6</v>
      </c>
      <c r="U78" s="4">
        <v>-5.8247999999999998</v>
      </c>
      <c r="V78" s="4" t="str">
        <f>INDEX(Regional_Lookup!$B$2:$B$5,MATCH('Sample - Superstore'!M78,Regional_Lookup!$A$2:$A$5,0))</f>
        <v>David Johnson</v>
      </c>
      <c r="W78" s="4">
        <f>INDEX(Regional_Lookup!$C$2:$C$5, MATCH('Sample - Superstore'!M78,Regional_Lookup!$A$2:$A$5, 0))</f>
        <v>0.14000000000000001</v>
      </c>
      <c r="X78" s="4">
        <f>U78/R78</f>
        <v>-0.6</v>
      </c>
      <c r="Y78" s="4" t="str">
        <f>IF(X78&gt;=W78, "Yes", "No")</f>
        <v>No</v>
      </c>
      <c r="Z78" s="4">
        <f>D78-C78</f>
        <v>2</v>
      </c>
      <c r="AA78" s="4" t="str" cm="1">
        <f t="array" ref="AA78">_xlfn.IFS(Z78&lt;=2,"Fast",Z78&gt;5, "Slow", AND(Z78&gt;=3,Z78&lt;=5),"Standard")</f>
        <v>Fast</v>
      </c>
    </row>
    <row r="79" spans="1:27" x14ac:dyDescent="0.2">
      <c r="A79" s="4">
        <v>78</v>
      </c>
      <c r="B79" s="4" t="s">
        <v>10883</v>
      </c>
      <c r="C79" s="5">
        <v>43078</v>
      </c>
      <c r="D79" s="5">
        <v>43080</v>
      </c>
      <c r="E79" s="4" t="s">
        <v>89</v>
      </c>
      <c r="F79" s="4" t="s">
        <v>2137</v>
      </c>
      <c r="G79" s="4" t="s">
        <v>2136</v>
      </c>
      <c r="H79" s="4" t="s">
        <v>50</v>
      </c>
      <c r="I79" s="4" t="s">
        <v>17</v>
      </c>
      <c r="J79" s="4" t="s">
        <v>124</v>
      </c>
      <c r="K79" s="4" t="s">
        <v>123</v>
      </c>
      <c r="L79" s="4">
        <v>77041</v>
      </c>
      <c r="M79" s="4" t="s">
        <v>3</v>
      </c>
      <c r="N79" s="4" t="s">
        <v>1291</v>
      </c>
      <c r="O79" s="4" t="s">
        <v>13</v>
      </c>
      <c r="P79" s="4" t="s">
        <v>231</v>
      </c>
      <c r="Q79" s="4" t="s">
        <v>1290</v>
      </c>
      <c r="R79" s="4">
        <v>27.24</v>
      </c>
      <c r="S79" s="4">
        <v>3</v>
      </c>
      <c r="T79" s="4">
        <v>0.2</v>
      </c>
      <c r="U79" s="4">
        <v>2.7240000000000002</v>
      </c>
      <c r="V79" s="4" t="str">
        <f>INDEX(Regional_Lookup!$B$2:$B$5,MATCH('Sample - Superstore'!M79,Regional_Lookup!$A$2:$A$5,0))</f>
        <v>David Johnson</v>
      </c>
      <c r="W79" s="4">
        <f>INDEX(Regional_Lookup!$C$2:$C$5, MATCH('Sample - Superstore'!M79,Regional_Lookup!$A$2:$A$5, 0))</f>
        <v>0.14000000000000001</v>
      </c>
      <c r="X79" s="4">
        <f>U79/R79</f>
        <v>0.10000000000000002</v>
      </c>
      <c r="Y79" s="4" t="str">
        <f>IF(X79&gt;=W79, "Yes", "No")</f>
        <v>No</v>
      </c>
      <c r="Z79" s="4">
        <f>D79-C79</f>
        <v>2</v>
      </c>
      <c r="AA79" s="4" t="str" cm="1">
        <f t="array" ref="AA79">_xlfn.IFS(Z79&lt;=2,"Fast",Z79&gt;5, "Slow", AND(Z79&gt;=3,Z79&lt;=5),"Standard")</f>
        <v>Fast</v>
      </c>
    </row>
    <row r="80" spans="1:27" x14ac:dyDescent="0.2">
      <c r="A80" s="4">
        <v>79</v>
      </c>
      <c r="B80" s="4" t="s">
        <v>10882</v>
      </c>
      <c r="C80" s="5">
        <v>41969</v>
      </c>
      <c r="D80" s="5">
        <v>41974</v>
      </c>
      <c r="E80" s="4" t="s">
        <v>21</v>
      </c>
      <c r="F80" s="4" t="s">
        <v>7553</v>
      </c>
      <c r="G80" s="4" t="s">
        <v>7552</v>
      </c>
      <c r="H80" s="4" t="s">
        <v>18</v>
      </c>
      <c r="I80" s="4" t="s">
        <v>17</v>
      </c>
      <c r="J80" s="4" t="s">
        <v>124</v>
      </c>
      <c r="K80" s="4" t="s">
        <v>123</v>
      </c>
      <c r="L80" s="4">
        <v>77070</v>
      </c>
      <c r="M80" s="4" t="s">
        <v>3</v>
      </c>
      <c r="N80" s="4" t="s">
        <v>7356</v>
      </c>
      <c r="O80" s="4" t="s">
        <v>37</v>
      </c>
      <c r="P80" s="4" t="s">
        <v>36</v>
      </c>
      <c r="Q80" s="4" t="s">
        <v>7355</v>
      </c>
      <c r="R80" s="4">
        <v>19.3</v>
      </c>
      <c r="S80" s="4">
        <v>5</v>
      </c>
      <c r="T80" s="4">
        <v>0.6</v>
      </c>
      <c r="U80" s="4">
        <v>-14.475</v>
      </c>
      <c r="V80" s="4" t="str">
        <f>INDEX(Regional_Lookup!$B$2:$B$5,MATCH('Sample - Superstore'!M80,Regional_Lookup!$A$2:$A$5,0))</f>
        <v>David Johnson</v>
      </c>
      <c r="W80" s="4">
        <f>INDEX(Regional_Lookup!$C$2:$C$5, MATCH('Sample - Superstore'!M80,Regional_Lookup!$A$2:$A$5, 0))</f>
        <v>0.14000000000000001</v>
      </c>
      <c r="X80" s="4">
        <f>U80/R80</f>
        <v>-0.75</v>
      </c>
      <c r="Y80" s="4" t="str">
        <f>IF(X80&gt;=W80, "Yes", "No")</f>
        <v>No</v>
      </c>
      <c r="Z80" s="4">
        <f>D80-C80</f>
        <v>5</v>
      </c>
      <c r="AA80" s="4" t="str" cm="1">
        <f t="array" ref="AA80">_xlfn.IFS(Z80&lt;=2,"Fast",Z80&gt;5, "Slow", AND(Z80&gt;=3,Z80&lt;=5),"Standard")</f>
        <v>Standard</v>
      </c>
    </row>
    <row r="81" spans="1:27" x14ac:dyDescent="0.2">
      <c r="A81" s="4">
        <v>80</v>
      </c>
      <c r="B81" s="4" t="s">
        <v>10881</v>
      </c>
      <c r="C81" s="5">
        <v>42533</v>
      </c>
      <c r="D81" s="5">
        <v>42536</v>
      </c>
      <c r="E81" s="4" t="s">
        <v>89</v>
      </c>
      <c r="F81" s="4" t="s">
        <v>1580</v>
      </c>
      <c r="G81" s="4" t="s">
        <v>1579</v>
      </c>
      <c r="H81" s="4" t="s">
        <v>50</v>
      </c>
      <c r="I81" s="4" t="s">
        <v>17</v>
      </c>
      <c r="J81" s="4" t="s">
        <v>586</v>
      </c>
      <c r="K81" s="4" t="s">
        <v>1177</v>
      </c>
      <c r="L81" s="4">
        <v>35601</v>
      </c>
      <c r="M81" s="4" t="s">
        <v>7</v>
      </c>
      <c r="N81" s="4" t="s">
        <v>6165</v>
      </c>
      <c r="O81" s="4" t="s">
        <v>13</v>
      </c>
      <c r="P81" s="4" t="s">
        <v>12</v>
      </c>
      <c r="Q81" s="4" t="s">
        <v>6164</v>
      </c>
      <c r="R81" s="4">
        <v>208.16</v>
      </c>
      <c r="S81" s="4">
        <v>1</v>
      </c>
      <c r="T81" s="4">
        <v>0</v>
      </c>
      <c r="U81" s="4">
        <v>56.203200000000002</v>
      </c>
      <c r="V81" s="4" t="str">
        <f>INDEX(Regional_Lookup!$B$2:$B$5,MATCH('Sample - Superstore'!M81,Regional_Lookup!$A$2:$A$5,0))</f>
        <v>Maria Santos</v>
      </c>
      <c r="W81" s="4">
        <f>INDEX(Regional_Lookup!$C$2:$C$5, MATCH('Sample - Superstore'!M81,Regional_Lookup!$A$2:$A$5, 0))</f>
        <v>0.15</v>
      </c>
      <c r="X81" s="4">
        <f>U81/R81</f>
        <v>0.27</v>
      </c>
      <c r="Y81" s="4" t="str">
        <f>IF(X81&gt;=W81, "Yes", "No")</f>
        <v>Yes</v>
      </c>
      <c r="Z81" s="4">
        <f>D81-C81</f>
        <v>3</v>
      </c>
      <c r="AA81" s="4" t="str" cm="1">
        <f t="array" ref="AA81">_xlfn.IFS(Z81&lt;=2,"Fast",Z81&gt;5, "Slow", AND(Z81&gt;=3,Z81&lt;=5),"Standard")</f>
        <v>Standard</v>
      </c>
    </row>
    <row r="82" spans="1:27" x14ac:dyDescent="0.2">
      <c r="A82" s="4">
        <v>81</v>
      </c>
      <c r="B82" s="4" t="s">
        <v>10881</v>
      </c>
      <c r="C82" s="5">
        <v>42533</v>
      </c>
      <c r="D82" s="5">
        <v>42536</v>
      </c>
      <c r="E82" s="4" t="s">
        <v>89</v>
      </c>
      <c r="F82" s="4" t="s">
        <v>1580</v>
      </c>
      <c r="G82" s="4" t="s">
        <v>1579</v>
      </c>
      <c r="H82" s="4" t="s">
        <v>50</v>
      </c>
      <c r="I82" s="4" t="s">
        <v>17</v>
      </c>
      <c r="J82" s="4" t="s">
        <v>586</v>
      </c>
      <c r="K82" s="4" t="s">
        <v>1177</v>
      </c>
      <c r="L82" s="4">
        <v>35601</v>
      </c>
      <c r="M82" s="4" t="s">
        <v>7</v>
      </c>
      <c r="N82" s="4" t="s">
        <v>656</v>
      </c>
      <c r="O82" s="4" t="s">
        <v>13</v>
      </c>
      <c r="P82" s="4" t="s">
        <v>100</v>
      </c>
      <c r="Q82" s="4" t="s">
        <v>655</v>
      </c>
      <c r="R82" s="4">
        <v>16.739999999999998</v>
      </c>
      <c r="S82" s="4">
        <v>3</v>
      </c>
      <c r="T82" s="4">
        <v>0</v>
      </c>
      <c r="U82" s="4">
        <v>8.0351999999999997</v>
      </c>
      <c r="V82" s="4" t="str">
        <f>INDEX(Regional_Lookup!$B$2:$B$5,MATCH('Sample - Superstore'!M82,Regional_Lookup!$A$2:$A$5,0))</f>
        <v>Maria Santos</v>
      </c>
      <c r="W82" s="4">
        <f>INDEX(Regional_Lookup!$C$2:$C$5, MATCH('Sample - Superstore'!M82,Regional_Lookup!$A$2:$A$5, 0))</f>
        <v>0.15</v>
      </c>
      <c r="X82" s="4">
        <f>U82/R82</f>
        <v>0.48000000000000004</v>
      </c>
      <c r="Y82" s="4" t="str">
        <f>IF(X82&gt;=W82, "Yes", "No")</f>
        <v>Yes</v>
      </c>
      <c r="Z82" s="4">
        <f>D82-C82</f>
        <v>3</v>
      </c>
      <c r="AA82" s="4" t="str" cm="1">
        <f t="array" ref="AA82">_xlfn.IFS(Z82&lt;=2,"Fast",Z82&gt;5, "Slow", AND(Z82&gt;=3,Z82&lt;=5),"Standard")</f>
        <v>Standard</v>
      </c>
    </row>
    <row r="83" spans="1:27" x14ac:dyDescent="0.2">
      <c r="A83" s="4">
        <v>82</v>
      </c>
      <c r="B83" s="4" t="s">
        <v>10880</v>
      </c>
      <c r="C83" s="5">
        <v>41924</v>
      </c>
      <c r="D83" s="5">
        <v>41928</v>
      </c>
      <c r="E83" s="4" t="s">
        <v>29</v>
      </c>
      <c r="F83" s="4" t="s">
        <v>1910</v>
      </c>
      <c r="G83" s="4" t="s">
        <v>1909</v>
      </c>
      <c r="H83" s="4" t="s">
        <v>18</v>
      </c>
      <c r="I83" s="4" t="s">
        <v>17</v>
      </c>
      <c r="J83" s="4" t="s">
        <v>248</v>
      </c>
      <c r="K83" s="4" t="s">
        <v>15</v>
      </c>
      <c r="L83" s="4">
        <v>94122</v>
      </c>
      <c r="M83" s="4" t="s">
        <v>9</v>
      </c>
      <c r="N83" s="4" t="s">
        <v>3981</v>
      </c>
      <c r="O83" s="4" t="s">
        <v>13</v>
      </c>
      <c r="P83" s="4" t="s">
        <v>116</v>
      </c>
      <c r="Q83" s="4" t="s">
        <v>3980</v>
      </c>
      <c r="R83" s="4">
        <v>14.9</v>
      </c>
      <c r="S83" s="4">
        <v>5</v>
      </c>
      <c r="T83" s="4">
        <v>0</v>
      </c>
      <c r="U83" s="4">
        <v>4.1719999999999997</v>
      </c>
      <c r="V83" s="4" t="str">
        <f>INDEX(Regional_Lookup!$B$2:$B$5,MATCH('Sample - Superstore'!M83,Regional_Lookup!$A$2:$A$5,0))</f>
        <v>James Chen</v>
      </c>
      <c r="W83" s="4">
        <f>INDEX(Regional_Lookup!$C$2:$C$5, MATCH('Sample - Superstore'!M83,Regional_Lookup!$A$2:$A$5, 0))</f>
        <v>0.18</v>
      </c>
      <c r="X83" s="4">
        <f>U83/R83</f>
        <v>0.27999999999999997</v>
      </c>
      <c r="Y83" s="4" t="str">
        <f>IF(X83&gt;=W83, "Yes", "No")</f>
        <v>Yes</v>
      </c>
      <c r="Z83" s="4">
        <f>D83-C83</f>
        <v>4</v>
      </c>
      <c r="AA83" s="4" t="str" cm="1">
        <f t="array" ref="AA83">_xlfn.IFS(Z83&lt;=2,"Fast",Z83&gt;5, "Slow", AND(Z83&gt;=3,Z83&lt;=5),"Standard")</f>
        <v>Standard</v>
      </c>
    </row>
    <row r="84" spans="1:27" x14ac:dyDescent="0.2">
      <c r="A84" s="4">
        <v>83</v>
      </c>
      <c r="B84" s="4" t="s">
        <v>10880</v>
      </c>
      <c r="C84" s="5">
        <v>41924</v>
      </c>
      <c r="D84" s="5">
        <v>41928</v>
      </c>
      <c r="E84" s="4" t="s">
        <v>29</v>
      </c>
      <c r="F84" s="4" t="s">
        <v>1910</v>
      </c>
      <c r="G84" s="4" t="s">
        <v>1909</v>
      </c>
      <c r="H84" s="4" t="s">
        <v>18</v>
      </c>
      <c r="I84" s="4" t="s">
        <v>17</v>
      </c>
      <c r="J84" s="4" t="s">
        <v>248</v>
      </c>
      <c r="K84" s="4" t="s">
        <v>15</v>
      </c>
      <c r="L84" s="4">
        <v>94122</v>
      </c>
      <c r="M84" s="4" t="s">
        <v>9</v>
      </c>
      <c r="N84" s="4" t="s">
        <v>4723</v>
      </c>
      <c r="O84" s="4" t="s">
        <v>13</v>
      </c>
      <c r="P84" s="4" t="s">
        <v>231</v>
      </c>
      <c r="Q84" s="4" t="s">
        <v>4722</v>
      </c>
      <c r="R84" s="4">
        <v>21.39</v>
      </c>
      <c r="S84" s="4">
        <v>1</v>
      </c>
      <c r="T84" s="4">
        <v>0</v>
      </c>
      <c r="U84" s="4">
        <v>6.2031000000000001</v>
      </c>
      <c r="V84" s="4" t="str">
        <f>INDEX(Regional_Lookup!$B$2:$B$5,MATCH('Sample - Superstore'!M84,Regional_Lookup!$A$2:$A$5,0))</f>
        <v>James Chen</v>
      </c>
      <c r="W84" s="4">
        <f>INDEX(Regional_Lookup!$C$2:$C$5, MATCH('Sample - Superstore'!M84,Regional_Lookup!$A$2:$A$5, 0))</f>
        <v>0.18</v>
      </c>
      <c r="X84" s="4">
        <f>U84/R84</f>
        <v>0.28999999999999998</v>
      </c>
      <c r="Y84" s="4" t="str">
        <f>IF(X84&gt;=W84, "Yes", "No")</f>
        <v>Yes</v>
      </c>
      <c r="Z84" s="4">
        <f>D84-C84</f>
        <v>4</v>
      </c>
      <c r="AA84" s="4" t="str" cm="1">
        <f t="array" ref="AA84">_xlfn.IFS(Z84&lt;=2,"Fast",Z84&gt;5, "Slow", AND(Z84&gt;=3,Z84&lt;=5),"Standard")</f>
        <v>Standard</v>
      </c>
    </row>
    <row r="85" spans="1:27" x14ac:dyDescent="0.2">
      <c r="A85" s="4">
        <v>84</v>
      </c>
      <c r="B85" s="4" t="s">
        <v>10879</v>
      </c>
      <c r="C85" s="5">
        <v>42250</v>
      </c>
      <c r="D85" s="5">
        <v>42255</v>
      </c>
      <c r="E85" s="4" t="s">
        <v>29</v>
      </c>
      <c r="F85" s="4" t="s">
        <v>3487</v>
      </c>
      <c r="G85" s="4" t="s">
        <v>3486</v>
      </c>
      <c r="H85" s="4" t="s">
        <v>50</v>
      </c>
      <c r="I85" s="4" t="s">
        <v>17</v>
      </c>
      <c r="J85" s="4" t="s">
        <v>3402</v>
      </c>
      <c r="K85" s="4" t="s">
        <v>636</v>
      </c>
      <c r="L85" s="4">
        <v>27707</v>
      </c>
      <c r="M85" s="4" t="s">
        <v>7</v>
      </c>
      <c r="N85" s="4" t="s">
        <v>5340</v>
      </c>
      <c r="O85" s="4" t="s">
        <v>13</v>
      </c>
      <c r="P85" s="4" t="s">
        <v>121</v>
      </c>
      <c r="Q85" s="4" t="s">
        <v>5339</v>
      </c>
      <c r="R85" s="4">
        <v>200.98400000000001</v>
      </c>
      <c r="S85" s="4">
        <v>7</v>
      </c>
      <c r="T85" s="4">
        <v>0.2</v>
      </c>
      <c r="U85" s="4">
        <v>62.807499999999997</v>
      </c>
      <c r="V85" s="4" t="str">
        <f>INDEX(Regional_Lookup!$B$2:$B$5,MATCH('Sample - Superstore'!M85,Regional_Lookup!$A$2:$A$5,0))</f>
        <v>Maria Santos</v>
      </c>
      <c r="W85" s="4">
        <f>INDEX(Regional_Lookup!$C$2:$C$5, MATCH('Sample - Superstore'!M85,Regional_Lookup!$A$2:$A$5, 0))</f>
        <v>0.15</v>
      </c>
      <c r="X85" s="4">
        <f>U85/R85</f>
        <v>0.3125</v>
      </c>
      <c r="Y85" s="4" t="str">
        <f>IF(X85&gt;=W85, "Yes", "No")</f>
        <v>Yes</v>
      </c>
      <c r="Z85" s="4">
        <f>D85-C85</f>
        <v>5</v>
      </c>
      <c r="AA85" s="4" t="str" cm="1">
        <f t="array" ref="AA85">_xlfn.IFS(Z85&lt;=2,"Fast",Z85&gt;5, "Slow", AND(Z85&gt;=3,Z85&lt;=5),"Standard")</f>
        <v>Standard</v>
      </c>
    </row>
    <row r="86" spans="1:27" x14ac:dyDescent="0.2">
      <c r="A86" s="4">
        <v>85</v>
      </c>
      <c r="B86" s="4" t="s">
        <v>10878</v>
      </c>
      <c r="C86" s="5">
        <v>43052</v>
      </c>
      <c r="D86" s="5">
        <v>43055</v>
      </c>
      <c r="E86" s="4" t="s">
        <v>89</v>
      </c>
      <c r="F86" s="4" t="s">
        <v>3784</v>
      </c>
      <c r="G86" s="4" t="s">
        <v>3783</v>
      </c>
      <c r="H86" s="4" t="s">
        <v>102</v>
      </c>
      <c r="I86" s="4" t="s">
        <v>17</v>
      </c>
      <c r="J86" s="4" t="s">
        <v>319</v>
      </c>
      <c r="K86" s="4" t="s">
        <v>318</v>
      </c>
      <c r="L86" s="4">
        <v>60623</v>
      </c>
      <c r="M86" s="4" t="s">
        <v>3</v>
      </c>
      <c r="N86" s="4" t="s">
        <v>9031</v>
      </c>
      <c r="O86" s="4" t="s">
        <v>13</v>
      </c>
      <c r="P86" s="4" t="s">
        <v>231</v>
      </c>
      <c r="Q86" s="4" t="s">
        <v>9030</v>
      </c>
      <c r="R86" s="4">
        <v>230.376</v>
      </c>
      <c r="S86" s="4">
        <v>3</v>
      </c>
      <c r="T86" s="4">
        <v>0.2</v>
      </c>
      <c r="U86" s="4">
        <v>-48.954900000000002</v>
      </c>
      <c r="V86" s="4" t="str">
        <f>INDEX(Regional_Lookup!$B$2:$B$5,MATCH('Sample - Superstore'!M86,Regional_Lookup!$A$2:$A$5,0))</f>
        <v>David Johnson</v>
      </c>
      <c r="W86" s="4">
        <f>INDEX(Regional_Lookup!$C$2:$C$5, MATCH('Sample - Superstore'!M86,Regional_Lookup!$A$2:$A$5, 0))</f>
        <v>0.14000000000000001</v>
      </c>
      <c r="X86" s="4">
        <f>U86/R86</f>
        <v>-0.21249999999999999</v>
      </c>
      <c r="Y86" s="4" t="str">
        <f>IF(X86&gt;=W86, "Yes", "No")</f>
        <v>No</v>
      </c>
      <c r="Z86" s="4">
        <f>D86-C86</f>
        <v>3</v>
      </c>
      <c r="AA86" s="4" t="str" cm="1">
        <f t="array" ref="AA86">_xlfn.IFS(Z86&lt;=2,"Fast",Z86&gt;5, "Slow", AND(Z86&gt;=3,Z86&lt;=5),"Standard")</f>
        <v>Standard</v>
      </c>
    </row>
    <row r="87" spans="1:27" x14ac:dyDescent="0.2">
      <c r="A87" s="4">
        <v>86</v>
      </c>
      <c r="B87" s="4" t="s">
        <v>10877</v>
      </c>
      <c r="C87" s="5">
        <v>42883</v>
      </c>
      <c r="D87" s="5">
        <v>42885</v>
      </c>
      <c r="E87" s="4" t="s">
        <v>21</v>
      </c>
      <c r="F87" s="4" t="s">
        <v>2131</v>
      </c>
      <c r="G87" s="4" t="s">
        <v>2130</v>
      </c>
      <c r="H87" s="4" t="s">
        <v>18</v>
      </c>
      <c r="I87" s="4" t="s">
        <v>17</v>
      </c>
      <c r="J87" s="4" t="s">
        <v>2458</v>
      </c>
      <c r="K87" s="4" t="s">
        <v>6232</v>
      </c>
      <c r="L87" s="4">
        <v>29203</v>
      </c>
      <c r="M87" s="4" t="s">
        <v>7</v>
      </c>
      <c r="N87" s="4" t="s">
        <v>336</v>
      </c>
      <c r="O87" s="4" t="s">
        <v>37</v>
      </c>
      <c r="P87" s="4" t="s">
        <v>221</v>
      </c>
      <c r="Q87" s="4" t="s">
        <v>335</v>
      </c>
      <c r="R87" s="4">
        <v>301.95999999999998</v>
      </c>
      <c r="S87" s="4">
        <v>2</v>
      </c>
      <c r="T87" s="4">
        <v>0</v>
      </c>
      <c r="U87" s="4">
        <v>33.215600000000002</v>
      </c>
      <c r="V87" s="4" t="str">
        <f>INDEX(Regional_Lookup!$B$2:$B$5,MATCH('Sample - Superstore'!M87,Regional_Lookup!$A$2:$A$5,0))</f>
        <v>Maria Santos</v>
      </c>
      <c r="W87" s="4">
        <f>INDEX(Regional_Lookup!$C$2:$C$5, MATCH('Sample - Superstore'!M87,Regional_Lookup!$A$2:$A$5, 0))</f>
        <v>0.15</v>
      </c>
      <c r="X87" s="4">
        <f>U87/R87</f>
        <v>0.11000000000000001</v>
      </c>
      <c r="Y87" s="4" t="str">
        <f>IF(X87&gt;=W87, "Yes", "No")</f>
        <v>No</v>
      </c>
      <c r="Z87" s="4">
        <f>D87-C87</f>
        <v>2</v>
      </c>
      <c r="AA87" s="4" t="str" cm="1">
        <f t="array" ref="AA87">_xlfn.IFS(Z87&lt;=2,"Fast",Z87&gt;5, "Slow", AND(Z87&gt;=3,Z87&lt;=5),"Standard")</f>
        <v>Fast</v>
      </c>
    </row>
    <row r="88" spans="1:27" x14ac:dyDescent="0.2">
      <c r="A88" s="4">
        <v>87</v>
      </c>
      <c r="B88" s="4" t="s">
        <v>10876</v>
      </c>
      <c r="C88" s="5">
        <v>43034</v>
      </c>
      <c r="D88" s="5">
        <v>43041</v>
      </c>
      <c r="E88" s="4" t="s">
        <v>29</v>
      </c>
      <c r="F88" s="4" t="s">
        <v>1107</v>
      </c>
      <c r="G88" s="4" t="s">
        <v>1106</v>
      </c>
      <c r="H88" s="4" t="s">
        <v>18</v>
      </c>
      <c r="I88" s="4" t="s">
        <v>17</v>
      </c>
      <c r="J88" s="4" t="s">
        <v>1393</v>
      </c>
      <c r="K88" s="4" t="s">
        <v>1246</v>
      </c>
      <c r="L88" s="4">
        <v>55901</v>
      </c>
      <c r="M88" s="4" t="s">
        <v>3</v>
      </c>
      <c r="N88" s="4" t="s">
        <v>4943</v>
      </c>
      <c r="O88" s="4" t="s">
        <v>33</v>
      </c>
      <c r="P88" s="4" t="s">
        <v>55</v>
      </c>
      <c r="Q88" s="4" t="s">
        <v>4942</v>
      </c>
      <c r="R88" s="4">
        <v>19.989999999999998</v>
      </c>
      <c r="S88" s="4">
        <v>1</v>
      </c>
      <c r="T88" s="4">
        <v>0</v>
      </c>
      <c r="U88" s="4">
        <v>6.7965999999999998</v>
      </c>
      <c r="V88" s="4" t="str">
        <f>INDEX(Regional_Lookup!$B$2:$B$5,MATCH('Sample - Superstore'!M88,Regional_Lookup!$A$2:$A$5,0))</f>
        <v>David Johnson</v>
      </c>
      <c r="W88" s="4">
        <f>INDEX(Regional_Lookup!$C$2:$C$5, MATCH('Sample - Superstore'!M88,Regional_Lookup!$A$2:$A$5, 0))</f>
        <v>0.14000000000000001</v>
      </c>
      <c r="X88" s="4">
        <f>U88/R88</f>
        <v>0.34</v>
      </c>
      <c r="Y88" s="4" t="str">
        <f>IF(X88&gt;=W88, "Yes", "No")</f>
        <v>Yes</v>
      </c>
      <c r="Z88" s="4">
        <f>D88-C88</f>
        <v>7</v>
      </c>
      <c r="AA88" s="4" t="str" cm="1">
        <f t="array" ref="AA88">_xlfn.IFS(Z88&lt;=2,"Fast",Z88&gt;5, "Slow", AND(Z88&gt;=3,Z88&lt;=5),"Standard")</f>
        <v>Slow</v>
      </c>
    </row>
    <row r="89" spans="1:27" x14ac:dyDescent="0.2">
      <c r="A89" s="4">
        <v>88</v>
      </c>
      <c r="B89" s="4" t="s">
        <v>10876</v>
      </c>
      <c r="C89" s="5">
        <v>43034</v>
      </c>
      <c r="D89" s="5">
        <v>43041</v>
      </c>
      <c r="E89" s="4" t="s">
        <v>29</v>
      </c>
      <c r="F89" s="4" t="s">
        <v>1107</v>
      </c>
      <c r="G89" s="4" t="s">
        <v>1106</v>
      </c>
      <c r="H89" s="4" t="s">
        <v>18</v>
      </c>
      <c r="I89" s="4" t="s">
        <v>17</v>
      </c>
      <c r="J89" s="4" t="s">
        <v>1393</v>
      </c>
      <c r="K89" s="4" t="s">
        <v>1246</v>
      </c>
      <c r="L89" s="4">
        <v>55901</v>
      </c>
      <c r="M89" s="4" t="s">
        <v>3</v>
      </c>
      <c r="N89" s="4" t="s">
        <v>2284</v>
      </c>
      <c r="O89" s="4" t="s">
        <v>13</v>
      </c>
      <c r="P89" s="4" t="s">
        <v>72</v>
      </c>
      <c r="Q89" s="4" t="s">
        <v>2283</v>
      </c>
      <c r="R89" s="4">
        <v>6.16</v>
      </c>
      <c r="S89" s="4">
        <v>2</v>
      </c>
      <c r="T89" s="4">
        <v>0</v>
      </c>
      <c r="U89" s="4">
        <v>2.9567999999999999</v>
      </c>
      <c r="V89" s="4" t="str">
        <f>INDEX(Regional_Lookup!$B$2:$B$5,MATCH('Sample - Superstore'!M89,Regional_Lookup!$A$2:$A$5,0))</f>
        <v>David Johnson</v>
      </c>
      <c r="W89" s="4">
        <f>INDEX(Regional_Lookup!$C$2:$C$5, MATCH('Sample - Superstore'!M89,Regional_Lookup!$A$2:$A$5, 0))</f>
        <v>0.14000000000000001</v>
      </c>
      <c r="X89" s="4">
        <f>U89/R89</f>
        <v>0.48</v>
      </c>
      <c r="Y89" s="4" t="str">
        <f>IF(X89&gt;=W89, "Yes", "No")</f>
        <v>Yes</v>
      </c>
      <c r="Z89" s="4">
        <f>D89-C89</f>
        <v>7</v>
      </c>
      <c r="AA89" s="4" t="str" cm="1">
        <f t="array" ref="AA89">_xlfn.IFS(Z89&lt;=2,"Fast",Z89&gt;5, "Slow", AND(Z89&gt;=3,Z89&lt;=5),"Standard")</f>
        <v>Slow</v>
      </c>
    </row>
    <row r="90" spans="1:27" x14ac:dyDescent="0.2">
      <c r="A90" s="4">
        <v>89</v>
      </c>
      <c r="B90" s="4" t="s">
        <v>10875</v>
      </c>
      <c r="C90" s="5">
        <v>42465</v>
      </c>
      <c r="D90" s="5">
        <v>42470</v>
      </c>
      <c r="E90" s="4" t="s">
        <v>21</v>
      </c>
      <c r="F90" s="4" t="s">
        <v>6798</v>
      </c>
      <c r="G90" s="4" t="s">
        <v>6797</v>
      </c>
      <c r="H90" s="4" t="s">
        <v>102</v>
      </c>
      <c r="I90" s="4" t="s">
        <v>17</v>
      </c>
      <c r="J90" s="4" t="s">
        <v>124</v>
      </c>
      <c r="K90" s="4" t="s">
        <v>123</v>
      </c>
      <c r="L90" s="4">
        <v>77095</v>
      </c>
      <c r="M90" s="4" t="s">
        <v>3</v>
      </c>
      <c r="N90" s="4" t="s">
        <v>5261</v>
      </c>
      <c r="O90" s="4" t="s">
        <v>13</v>
      </c>
      <c r="P90" s="4" t="s">
        <v>231</v>
      </c>
      <c r="Q90" s="4" t="s">
        <v>5260</v>
      </c>
      <c r="R90" s="4">
        <v>158.36799999999999</v>
      </c>
      <c r="S90" s="4">
        <v>7</v>
      </c>
      <c r="T90" s="4">
        <v>0.2</v>
      </c>
      <c r="U90" s="4">
        <v>13.857200000000001</v>
      </c>
      <c r="V90" s="4" t="str">
        <f>INDEX(Regional_Lookup!$B$2:$B$5,MATCH('Sample - Superstore'!M90,Regional_Lookup!$A$2:$A$5,0))</f>
        <v>David Johnson</v>
      </c>
      <c r="W90" s="4">
        <f>INDEX(Regional_Lookup!$C$2:$C$5, MATCH('Sample - Superstore'!M90,Regional_Lookup!$A$2:$A$5, 0))</f>
        <v>0.14000000000000001</v>
      </c>
      <c r="X90" s="4">
        <f>U90/R90</f>
        <v>8.7500000000000008E-2</v>
      </c>
      <c r="Y90" s="4" t="str">
        <f>IF(X90&gt;=W90, "Yes", "No")</f>
        <v>No</v>
      </c>
      <c r="Z90" s="4">
        <f>D90-C90</f>
        <v>5</v>
      </c>
      <c r="AA90" s="4" t="str" cm="1">
        <f t="array" ref="AA90">_xlfn.IFS(Z90&lt;=2,"Fast",Z90&gt;5, "Slow", AND(Z90&gt;=3,Z90&lt;=5),"Standard")</f>
        <v>Standard</v>
      </c>
    </row>
    <row r="91" spans="1:27" x14ac:dyDescent="0.2">
      <c r="A91" s="4">
        <v>90</v>
      </c>
      <c r="B91" s="4" t="s">
        <v>10874</v>
      </c>
      <c r="C91" s="5">
        <v>42630</v>
      </c>
      <c r="D91" s="5">
        <v>42635</v>
      </c>
      <c r="E91" s="4" t="s">
        <v>29</v>
      </c>
      <c r="F91" s="4" t="s">
        <v>644</v>
      </c>
      <c r="G91" s="4" t="s">
        <v>643</v>
      </c>
      <c r="H91" s="4" t="s">
        <v>50</v>
      </c>
      <c r="I91" s="4" t="s">
        <v>17</v>
      </c>
      <c r="J91" s="4" t="s">
        <v>59</v>
      </c>
      <c r="K91" s="4" t="s">
        <v>15</v>
      </c>
      <c r="L91" s="4">
        <v>90036</v>
      </c>
      <c r="M91" s="4" t="s">
        <v>9</v>
      </c>
      <c r="N91" s="4" t="s">
        <v>6757</v>
      </c>
      <c r="O91" s="4" t="s">
        <v>13</v>
      </c>
      <c r="P91" s="4" t="s">
        <v>116</v>
      </c>
      <c r="Q91" s="4" t="s">
        <v>6756</v>
      </c>
      <c r="R91" s="4">
        <v>20.100000000000001</v>
      </c>
      <c r="S91" s="4">
        <v>3</v>
      </c>
      <c r="T91" s="4">
        <v>0</v>
      </c>
      <c r="U91" s="4">
        <v>6.633</v>
      </c>
      <c r="V91" s="4" t="str">
        <f>INDEX(Regional_Lookup!$B$2:$B$5,MATCH('Sample - Superstore'!M91,Regional_Lookup!$A$2:$A$5,0))</f>
        <v>James Chen</v>
      </c>
      <c r="W91" s="4">
        <f>INDEX(Regional_Lookup!$C$2:$C$5, MATCH('Sample - Superstore'!M91,Regional_Lookup!$A$2:$A$5, 0))</f>
        <v>0.18</v>
      </c>
      <c r="X91" s="4">
        <f>U91/R91</f>
        <v>0.32999999999999996</v>
      </c>
      <c r="Y91" s="4" t="str">
        <f>IF(X91&gt;=W91, "Yes", "No")</f>
        <v>Yes</v>
      </c>
      <c r="Z91" s="4">
        <f>D91-C91</f>
        <v>5</v>
      </c>
      <c r="AA91" s="4" t="str" cm="1">
        <f t="array" ref="AA91">_xlfn.IFS(Z91&lt;=2,"Fast",Z91&gt;5, "Slow", AND(Z91&gt;=3,Z91&lt;=5),"Standard")</f>
        <v>Standard</v>
      </c>
    </row>
    <row r="92" spans="1:27" x14ac:dyDescent="0.2">
      <c r="A92" s="4">
        <v>91</v>
      </c>
      <c r="B92" s="4" t="s">
        <v>10874</v>
      </c>
      <c r="C92" s="5">
        <v>42630</v>
      </c>
      <c r="D92" s="5">
        <v>42635</v>
      </c>
      <c r="E92" s="4" t="s">
        <v>29</v>
      </c>
      <c r="F92" s="4" t="s">
        <v>644</v>
      </c>
      <c r="G92" s="4" t="s">
        <v>643</v>
      </c>
      <c r="H92" s="4" t="s">
        <v>50</v>
      </c>
      <c r="I92" s="4" t="s">
        <v>17</v>
      </c>
      <c r="J92" s="4" t="s">
        <v>59</v>
      </c>
      <c r="K92" s="4" t="s">
        <v>15</v>
      </c>
      <c r="L92" s="4">
        <v>90036</v>
      </c>
      <c r="M92" s="4" t="s">
        <v>9</v>
      </c>
      <c r="N92" s="4" t="s">
        <v>5937</v>
      </c>
      <c r="O92" s="4" t="s">
        <v>33</v>
      </c>
      <c r="P92" s="4" t="s">
        <v>32</v>
      </c>
      <c r="Q92" s="4" t="s">
        <v>5936</v>
      </c>
      <c r="R92" s="4">
        <v>73.584000000000003</v>
      </c>
      <c r="S92" s="4">
        <v>2</v>
      </c>
      <c r="T92" s="4">
        <v>0.2</v>
      </c>
      <c r="U92" s="4">
        <v>8.2782</v>
      </c>
      <c r="V92" s="4" t="str">
        <f>INDEX(Regional_Lookup!$B$2:$B$5,MATCH('Sample - Superstore'!M92,Regional_Lookup!$A$2:$A$5,0))</f>
        <v>James Chen</v>
      </c>
      <c r="W92" s="4">
        <f>INDEX(Regional_Lookup!$C$2:$C$5, MATCH('Sample - Superstore'!M92,Regional_Lookup!$A$2:$A$5, 0))</f>
        <v>0.18</v>
      </c>
      <c r="X92" s="4">
        <f>U92/R92</f>
        <v>0.11249999999999999</v>
      </c>
      <c r="Y92" s="4" t="str">
        <f>IF(X92&gt;=W92, "Yes", "No")</f>
        <v>No</v>
      </c>
      <c r="Z92" s="4">
        <f>D92-C92</f>
        <v>5</v>
      </c>
      <c r="AA92" s="4" t="str" cm="1">
        <f t="array" ref="AA92">_xlfn.IFS(Z92&lt;=2,"Fast",Z92&gt;5, "Slow", AND(Z92&gt;=3,Z92&lt;=5),"Standard")</f>
        <v>Standard</v>
      </c>
    </row>
    <row r="93" spans="1:27" x14ac:dyDescent="0.2">
      <c r="A93" s="4">
        <v>92</v>
      </c>
      <c r="B93" s="4" t="s">
        <v>10874</v>
      </c>
      <c r="C93" s="5">
        <v>42630</v>
      </c>
      <c r="D93" s="5">
        <v>42635</v>
      </c>
      <c r="E93" s="4" t="s">
        <v>29</v>
      </c>
      <c r="F93" s="4" t="s">
        <v>644</v>
      </c>
      <c r="G93" s="4" t="s">
        <v>643</v>
      </c>
      <c r="H93" s="4" t="s">
        <v>50</v>
      </c>
      <c r="I93" s="4" t="s">
        <v>17</v>
      </c>
      <c r="J93" s="4" t="s">
        <v>59</v>
      </c>
      <c r="K93" s="4" t="s">
        <v>15</v>
      </c>
      <c r="L93" s="4">
        <v>90036</v>
      </c>
      <c r="M93" s="4" t="s">
        <v>9</v>
      </c>
      <c r="N93" s="4" t="s">
        <v>697</v>
      </c>
      <c r="O93" s="4" t="s">
        <v>13</v>
      </c>
      <c r="P93" s="4" t="s">
        <v>24</v>
      </c>
      <c r="Q93" s="4" t="s">
        <v>696</v>
      </c>
      <c r="R93" s="4">
        <v>6.48</v>
      </c>
      <c r="S93" s="4">
        <v>1</v>
      </c>
      <c r="T93" s="4">
        <v>0</v>
      </c>
      <c r="U93" s="4">
        <v>3.1103999999999998</v>
      </c>
      <c r="V93" s="4" t="str">
        <f>INDEX(Regional_Lookup!$B$2:$B$5,MATCH('Sample - Superstore'!M93,Regional_Lookup!$A$2:$A$5,0))</f>
        <v>James Chen</v>
      </c>
      <c r="W93" s="4">
        <f>INDEX(Regional_Lookup!$C$2:$C$5, MATCH('Sample - Superstore'!M93,Regional_Lookup!$A$2:$A$5, 0))</f>
        <v>0.18</v>
      </c>
      <c r="X93" s="4">
        <f>U93/R93</f>
        <v>0.47999999999999993</v>
      </c>
      <c r="Y93" s="4" t="str">
        <f>IF(X93&gt;=W93, "Yes", "No")</f>
        <v>Yes</v>
      </c>
      <c r="Z93" s="4">
        <f>D93-C93</f>
        <v>5</v>
      </c>
      <c r="AA93" s="4" t="str" cm="1">
        <f t="array" ref="AA93">_xlfn.IFS(Z93&lt;=2,"Fast",Z93&gt;5, "Slow", AND(Z93&gt;=3,Z93&lt;=5),"Standard")</f>
        <v>Standard</v>
      </c>
    </row>
    <row r="94" spans="1:27" x14ac:dyDescent="0.2">
      <c r="A94" s="4">
        <v>93</v>
      </c>
      <c r="B94" s="4" t="s">
        <v>10873</v>
      </c>
      <c r="C94" s="5">
        <v>42035</v>
      </c>
      <c r="D94" s="5">
        <v>42040</v>
      </c>
      <c r="E94" s="4" t="s">
        <v>21</v>
      </c>
      <c r="F94" s="4" t="s">
        <v>1919</v>
      </c>
      <c r="G94" s="4" t="s">
        <v>1918</v>
      </c>
      <c r="H94" s="4" t="s">
        <v>18</v>
      </c>
      <c r="I94" s="4" t="s">
        <v>17</v>
      </c>
      <c r="J94" s="4" t="s">
        <v>1296</v>
      </c>
      <c r="K94" s="4" t="s">
        <v>1246</v>
      </c>
      <c r="L94" s="4">
        <v>55407</v>
      </c>
      <c r="M94" s="4" t="s">
        <v>3</v>
      </c>
      <c r="N94" s="4" t="s">
        <v>2874</v>
      </c>
      <c r="O94" s="4" t="s">
        <v>13</v>
      </c>
      <c r="P94" s="4" t="s">
        <v>24</v>
      </c>
      <c r="Q94" s="4" t="s">
        <v>2873</v>
      </c>
      <c r="R94" s="4">
        <v>12.96</v>
      </c>
      <c r="S94" s="4">
        <v>2</v>
      </c>
      <c r="T94" s="4">
        <v>0</v>
      </c>
      <c r="U94" s="4">
        <v>6.2207999999999997</v>
      </c>
      <c r="V94" s="4" t="str">
        <f>INDEX(Regional_Lookup!$B$2:$B$5,MATCH('Sample - Superstore'!M94,Regional_Lookup!$A$2:$A$5,0))</f>
        <v>David Johnson</v>
      </c>
      <c r="W94" s="4">
        <f>INDEX(Regional_Lookup!$C$2:$C$5, MATCH('Sample - Superstore'!M94,Regional_Lookup!$A$2:$A$5, 0))</f>
        <v>0.14000000000000001</v>
      </c>
      <c r="X94" s="4">
        <f>U94/R94</f>
        <v>0.47999999999999993</v>
      </c>
      <c r="Y94" s="4" t="str">
        <f>IF(X94&gt;=W94, "Yes", "No")</f>
        <v>Yes</v>
      </c>
      <c r="Z94" s="4">
        <f>D94-C94</f>
        <v>5</v>
      </c>
      <c r="AA94" s="4" t="str" cm="1">
        <f t="array" ref="AA94">_xlfn.IFS(Z94&lt;=2,"Fast",Z94&gt;5, "Slow", AND(Z94&gt;=3,Z94&lt;=5),"Standard")</f>
        <v>Standard</v>
      </c>
    </row>
    <row r="95" spans="1:27" x14ac:dyDescent="0.2">
      <c r="A95" s="4">
        <v>94</v>
      </c>
      <c r="B95" s="4" t="s">
        <v>10873</v>
      </c>
      <c r="C95" s="5">
        <v>42035</v>
      </c>
      <c r="D95" s="5">
        <v>42040</v>
      </c>
      <c r="E95" s="4" t="s">
        <v>21</v>
      </c>
      <c r="F95" s="4" t="s">
        <v>1919</v>
      </c>
      <c r="G95" s="4" t="s">
        <v>1918</v>
      </c>
      <c r="H95" s="4" t="s">
        <v>18</v>
      </c>
      <c r="I95" s="4" t="s">
        <v>17</v>
      </c>
      <c r="J95" s="4" t="s">
        <v>1296</v>
      </c>
      <c r="K95" s="4" t="s">
        <v>1246</v>
      </c>
      <c r="L95" s="4">
        <v>55407</v>
      </c>
      <c r="M95" s="4" t="s">
        <v>3</v>
      </c>
      <c r="N95" s="4" t="s">
        <v>1557</v>
      </c>
      <c r="O95" s="4" t="s">
        <v>37</v>
      </c>
      <c r="P95" s="4" t="s">
        <v>36</v>
      </c>
      <c r="Q95" s="4" t="s">
        <v>1556</v>
      </c>
      <c r="R95" s="4">
        <v>53.34</v>
      </c>
      <c r="S95" s="4">
        <v>3</v>
      </c>
      <c r="T95" s="4">
        <v>0</v>
      </c>
      <c r="U95" s="4">
        <v>16.535399999999999</v>
      </c>
      <c r="V95" s="4" t="str">
        <f>INDEX(Regional_Lookup!$B$2:$B$5,MATCH('Sample - Superstore'!M95,Regional_Lookup!$A$2:$A$5,0))</f>
        <v>David Johnson</v>
      </c>
      <c r="W95" s="4">
        <f>INDEX(Regional_Lookup!$C$2:$C$5, MATCH('Sample - Superstore'!M95,Regional_Lookup!$A$2:$A$5, 0))</f>
        <v>0.14000000000000001</v>
      </c>
      <c r="X95" s="4">
        <f>U95/R95</f>
        <v>0.30999999999999994</v>
      </c>
      <c r="Y95" s="4" t="str">
        <f>IF(X95&gt;=W95, "Yes", "No")</f>
        <v>Yes</v>
      </c>
      <c r="Z95" s="4">
        <f>D95-C95</f>
        <v>5</v>
      </c>
      <c r="AA95" s="4" t="str" cm="1">
        <f t="array" ref="AA95">_xlfn.IFS(Z95&lt;=2,"Fast",Z95&gt;5, "Slow", AND(Z95&gt;=3,Z95&lt;=5),"Standard")</f>
        <v>Standard</v>
      </c>
    </row>
    <row r="96" spans="1:27" x14ac:dyDescent="0.2">
      <c r="A96" s="4">
        <v>95</v>
      </c>
      <c r="B96" s="4" t="s">
        <v>10873</v>
      </c>
      <c r="C96" s="5">
        <v>42035</v>
      </c>
      <c r="D96" s="5">
        <v>42040</v>
      </c>
      <c r="E96" s="4" t="s">
        <v>21</v>
      </c>
      <c r="F96" s="4" t="s">
        <v>1919</v>
      </c>
      <c r="G96" s="4" t="s">
        <v>1918</v>
      </c>
      <c r="H96" s="4" t="s">
        <v>18</v>
      </c>
      <c r="I96" s="4" t="s">
        <v>17</v>
      </c>
      <c r="J96" s="4" t="s">
        <v>1296</v>
      </c>
      <c r="K96" s="4" t="s">
        <v>1246</v>
      </c>
      <c r="L96" s="4">
        <v>55407</v>
      </c>
      <c r="M96" s="4" t="s">
        <v>3</v>
      </c>
      <c r="N96" s="4" t="s">
        <v>364</v>
      </c>
      <c r="O96" s="4" t="s">
        <v>13</v>
      </c>
      <c r="P96" s="4" t="s">
        <v>100</v>
      </c>
      <c r="Q96" s="4" t="s">
        <v>363</v>
      </c>
      <c r="R96" s="4">
        <v>32.96</v>
      </c>
      <c r="S96" s="4">
        <v>2</v>
      </c>
      <c r="T96" s="4">
        <v>0</v>
      </c>
      <c r="U96" s="4">
        <v>16.150400000000001</v>
      </c>
      <c r="V96" s="4" t="str">
        <f>INDEX(Regional_Lookup!$B$2:$B$5,MATCH('Sample - Superstore'!M96,Regional_Lookup!$A$2:$A$5,0))</f>
        <v>David Johnson</v>
      </c>
      <c r="W96" s="4">
        <f>INDEX(Regional_Lookup!$C$2:$C$5, MATCH('Sample - Superstore'!M96,Regional_Lookup!$A$2:$A$5, 0))</f>
        <v>0.14000000000000001</v>
      </c>
      <c r="X96" s="4">
        <f>U96/R96</f>
        <v>0.49000000000000005</v>
      </c>
      <c r="Y96" s="4" t="str">
        <f>IF(X96&gt;=W96, "Yes", "No")</f>
        <v>Yes</v>
      </c>
      <c r="Z96" s="4">
        <f>D96-C96</f>
        <v>5</v>
      </c>
      <c r="AA96" s="4" t="str" cm="1">
        <f t="array" ref="AA96">_xlfn.IFS(Z96&lt;=2,"Fast",Z96&gt;5, "Slow", AND(Z96&gt;=3,Z96&lt;=5),"Standard")</f>
        <v>Standard</v>
      </c>
    </row>
    <row r="97" spans="1:27" x14ac:dyDescent="0.2">
      <c r="A97" s="4">
        <v>96</v>
      </c>
      <c r="B97" s="4" t="s">
        <v>10872</v>
      </c>
      <c r="C97" s="5">
        <v>43045</v>
      </c>
      <c r="D97" s="5">
        <v>43051</v>
      </c>
      <c r="E97" s="4" t="s">
        <v>29</v>
      </c>
      <c r="F97" s="4" t="s">
        <v>1488</v>
      </c>
      <c r="G97" s="4" t="s">
        <v>1487</v>
      </c>
      <c r="H97" s="4" t="s">
        <v>102</v>
      </c>
      <c r="I97" s="4" t="s">
        <v>17</v>
      </c>
      <c r="J97" s="4" t="s">
        <v>692</v>
      </c>
      <c r="K97" s="4" t="s">
        <v>691</v>
      </c>
      <c r="L97" s="4">
        <v>97206</v>
      </c>
      <c r="M97" s="4" t="s">
        <v>9</v>
      </c>
      <c r="N97" s="4" t="s">
        <v>7483</v>
      </c>
      <c r="O97" s="4" t="s">
        <v>13</v>
      </c>
      <c r="P97" s="4" t="s">
        <v>100</v>
      </c>
      <c r="Q97" s="4" t="s">
        <v>7482</v>
      </c>
      <c r="R97" s="4">
        <v>5.6820000000000004</v>
      </c>
      <c r="S97" s="4">
        <v>1</v>
      </c>
      <c r="T97" s="4">
        <v>0.7</v>
      </c>
      <c r="U97" s="4">
        <v>-3.7879999999999998</v>
      </c>
      <c r="V97" s="4" t="str">
        <f>INDEX(Regional_Lookup!$B$2:$B$5,MATCH('Sample - Superstore'!M97,Regional_Lookup!$A$2:$A$5,0))</f>
        <v>James Chen</v>
      </c>
      <c r="W97" s="4">
        <f>INDEX(Regional_Lookup!$C$2:$C$5, MATCH('Sample - Superstore'!M97,Regional_Lookup!$A$2:$A$5, 0))</f>
        <v>0.18</v>
      </c>
      <c r="X97" s="4">
        <f>U97/R97</f>
        <v>-0.66666666666666663</v>
      </c>
      <c r="Y97" s="4" t="str">
        <f>IF(X97&gt;=W97, "Yes", "No")</f>
        <v>No</v>
      </c>
      <c r="Z97" s="4">
        <f>D97-C97</f>
        <v>6</v>
      </c>
      <c r="AA97" s="4" t="str" cm="1">
        <f t="array" ref="AA97">_xlfn.IFS(Z97&lt;=2,"Fast",Z97&gt;5, "Slow", AND(Z97&gt;=3,Z97&lt;=5),"Standard")</f>
        <v>Slow</v>
      </c>
    </row>
    <row r="98" spans="1:27" x14ac:dyDescent="0.2">
      <c r="A98" s="4">
        <v>97</v>
      </c>
      <c r="B98" s="4" t="s">
        <v>10871</v>
      </c>
      <c r="C98" s="5">
        <v>43048</v>
      </c>
      <c r="D98" s="5">
        <v>43050</v>
      </c>
      <c r="E98" s="4" t="s">
        <v>21</v>
      </c>
      <c r="F98" s="4" t="s">
        <v>4217</v>
      </c>
      <c r="G98" s="4" t="s">
        <v>4216</v>
      </c>
      <c r="H98" s="4" t="s">
        <v>102</v>
      </c>
      <c r="I98" s="4" t="s">
        <v>17</v>
      </c>
      <c r="J98" s="4" t="s">
        <v>254</v>
      </c>
      <c r="K98" s="4" t="s">
        <v>66</v>
      </c>
      <c r="L98" s="4">
        <v>10009</v>
      </c>
      <c r="M98" s="4" t="s">
        <v>5</v>
      </c>
      <c r="N98" s="4" t="s">
        <v>3690</v>
      </c>
      <c r="O98" s="4" t="s">
        <v>37</v>
      </c>
      <c r="P98" s="4" t="s">
        <v>36</v>
      </c>
      <c r="Q98" s="4" t="s">
        <v>3689</v>
      </c>
      <c r="R98" s="4">
        <v>96.53</v>
      </c>
      <c r="S98" s="4">
        <v>7</v>
      </c>
      <c r="T98" s="4">
        <v>0</v>
      </c>
      <c r="U98" s="4">
        <v>40.5426</v>
      </c>
      <c r="V98" s="4" t="str">
        <f>INDEX(Regional_Lookup!$B$2:$B$5,MATCH('Sample - Superstore'!M98,Regional_Lookup!$A$2:$A$5,0))</f>
        <v>Sarah Miller</v>
      </c>
      <c r="W98" s="4">
        <f>INDEX(Regional_Lookup!$C$2:$C$5, MATCH('Sample - Superstore'!M98,Regional_Lookup!$A$2:$A$5, 0))</f>
        <v>0.16</v>
      </c>
      <c r="X98" s="4">
        <f>U98/R98</f>
        <v>0.42</v>
      </c>
      <c r="Y98" s="4" t="str">
        <f>IF(X98&gt;=W98, "Yes", "No")</f>
        <v>Yes</v>
      </c>
      <c r="Z98" s="4">
        <f>D98-C98</f>
        <v>2</v>
      </c>
      <c r="AA98" s="4" t="str" cm="1">
        <f t="array" ref="AA98">_xlfn.IFS(Z98&lt;=2,"Fast",Z98&gt;5, "Slow", AND(Z98&gt;=3,Z98&lt;=5),"Standard")</f>
        <v>Fast</v>
      </c>
    </row>
    <row r="99" spans="1:27" x14ac:dyDescent="0.2">
      <c r="A99" s="4">
        <v>98</v>
      </c>
      <c r="B99" s="4" t="s">
        <v>10870</v>
      </c>
      <c r="C99" s="5">
        <v>42903</v>
      </c>
      <c r="D99" s="5">
        <v>42906</v>
      </c>
      <c r="E99" s="4" t="s">
        <v>89</v>
      </c>
      <c r="F99" s="4" t="s">
        <v>5039</v>
      </c>
      <c r="G99" s="4" t="s">
        <v>5038</v>
      </c>
      <c r="H99" s="4" t="s">
        <v>18</v>
      </c>
      <c r="I99" s="4" t="s">
        <v>17</v>
      </c>
      <c r="J99" s="4" t="s">
        <v>248</v>
      </c>
      <c r="K99" s="4" t="s">
        <v>15</v>
      </c>
      <c r="L99" s="4">
        <v>94122</v>
      </c>
      <c r="M99" s="4" t="s">
        <v>9</v>
      </c>
      <c r="N99" s="4" t="s">
        <v>4030</v>
      </c>
      <c r="O99" s="4" t="s">
        <v>13</v>
      </c>
      <c r="P99" s="4" t="s">
        <v>100</v>
      </c>
      <c r="Q99" s="4" t="s">
        <v>4029</v>
      </c>
      <c r="R99" s="4">
        <v>51.311999999999998</v>
      </c>
      <c r="S99" s="4">
        <v>3</v>
      </c>
      <c r="T99" s="4">
        <v>0.2</v>
      </c>
      <c r="U99" s="4">
        <v>17.959199999999999</v>
      </c>
      <c r="V99" s="4" t="str">
        <f>INDEX(Regional_Lookup!$B$2:$B$5,MATCH('Sample - Superstore'!M99,Regional_Lookup!$A$2:$A$5,0))</f>
        <v>James Chen</v>
      </c>
      <c r="W99" s="4">
        <f>INDEX(Regional_Lookup!$C$2:$C$5, MATCH('Sample - Superstore'!M99,Regional_Lookup!$A$2:$A$5, 0))</f>
        <v>0.18</v>
      </c>
      <c r="X99" s="4">
        <f>U99/R99</f>
        <v>0.35</v>
      </c>
      <c r="Y99" s="4" t="str">
        <f>IF(X99&gt;=W99, "Yes", "No")</f>
        <v>Yes</v>
      </c>
      <c r="Z99" s="4">
        <f>D99-C99</f>
        <v>3</v>
      </c>
      <c r="AA99" s="4" t="str" cm="1">
        <f t="array" ref="AA99">_xlfn.IFS(Z99&lt;=2,"Fast",Z99&gt;5, "Slow", AND(Z99&gt;=3,Z99&lt;=5),"Standard")</f>
        <v>Standard</v>
      </c>
    </row>
    <row r="100" spans="1:27" x14ac:dyDescent="0.2">
      <c r="A100" s="4">
        <v>99</v>
      </c>
      <c r="B100" s="4" t="s">
        <v>10869</v>
      </c>
      <c r="C100" s="5">
        <v>42619</v>
      </c>
      <c r="D100" s="5">
        <v>42624</v>
      </c>
      <c r="E100" s="4" t="s">
        <v>29</v>
      </c>
      <c r="F100" s="4" t="s">
        <v>5258</v>
      </c>
      <c r="G100" s="4" t="s">
        <v>5257</v>
      </c>
      <c r="H100" s="4" t="s">
        <v>50</v>
      </c>
      <c r="I100" s="4" t="s">
        <v>17</v>
      </c>
      <c r="J100" s="4" t="s">
        <v>10239</v>
      </c>
      <c r="K100" s="4" t="s">
        <v>1246</v>
      </c>
      <c r="L100" s="4">
        <v>55106</v>
      </c>
      <c r="M100" s="4" t="s">
        <v>3</v>
      </c>
      <c r="N100" s="4" t="s">
        <v>2730</v>
      </c>
      <c r="O100" s="4" t="s">
        <v>13</v>
      </c>
      <c r="P100" s="4" t="s">
        <v>12</v>
      </c>
      <c r="Q100" s="4" t="s">
        <v>2729</v>
      </c>
      <c r="R100" s="4">
        <v>77.88</v>
      </c>
      <c r="S100" s="4">
        <v>6</v>
      </c>
      <c r="T100" s="4">
        <v>0</v>
      </c>
      <c r="U100" s="4">
        <v>22.5852</v>
      </c>
      <c r="V100" s="4" t="str">
        <f>INDEX(Regional_Lookup!$B$2:$B$5,MATCH('Sample - Superstore'!M100,Regional_Lookup!$A$2:$A$5,0))</f>
        <v>David Johnson</v>
      </c>
      <c r="W100" s="4">
        <f>INDEX(Regional_Lookup!$C$2:$C$5, MATCH('Sample - Superstore'!M100,Regional_Lookup!$A$2:$A$5, 0))</f>
        <v>0.14000000000000001</v>
      </c>
      <c r="X100" s="4">
        <f>U100/R100</f>
        <v>0.29000000000000004</v>
      </c>
      <c r="Y100" s="4" t="str">
        <f>IF(X100&gt;=W100, "Yes", "No")</f>
        <v>Yes</v>
      </c>
      <c r="Z100" s="4">
        <f>D100-C100</f>
        <v>5</v>
      </c>
      <c r="AA100" s="4" t="str" cm="1">
        <f t="array" ref="AA100">_xlfn.IFS(Z100&lt;=2,"Fast",Z100&gt;5, "Slow", AND(Z100&gt;=3,Z100&lt;=5),"Standard")</f>
        <v>Standard</v>
      </c>
    </row>
    <row r="101" spans="1:27" x14ac:dyDescent="0.2">
      <c r="A101" s="4">
        <v>100</v>
      </c>
      <c r="B101" s="4" t="s">
        <v>10868</v>
      </c>
      <c r="C101" s="5">
        <v>42611</v>
      </c>
      <c r="D101" s="5">
        <v>42615</v>
      </c>
      <c r="E101" s="4" t="s">
        <v>29</v>
      </c>
      <c r="F101" s="4" t="s">
        <v>2040</v>
      </c>
      <c r="G101" s="4" t="s">
        <v>2039</v>
      </c>
      <c r="H101" s="4" t="s">
        <v>102</v>
      </c>
      <c r="I101" s="4" t="s">
        <v>17</v>
      </c>
      <c r="J101" s="4" t="s">
        <v>319</v>
      </c>
      <c r="K101" s="4" t="s">
        <v>318</v>
      </c>
      <c r="L101" s="4">
        <v>60610</v>
      </c>
      <c r="M101" s="4" t="s">
        <v>3</v>
      </c>
      <c r="N101" s="4" t="s">
        <v>1057</v>
      </c>
      <c r="O101" s="4" t="s">
        <v>13</v>
      </c>
      <c r="P101" s="4" t="s">
        <v>24</v>
      </c>
      <c r="Q101" s="4" t="s">
        <v>1056</v>
      </c>
      <c r="R101" s="4">
        <v>64.623999999999995</v>
      </c>
      <c r="S101" s="4">
        <v>7</v>
      </c>
      <c r="T101" s="4">
        <v>0.2</v>
      </c>
      <c r="U101" s="4">
        <v>22.618400000000001</v>
      </c>
      <c r="V101" s="4" t="str">
        <f>INDEX(Regional_Lookup!$B$2:$B$5,MATCH('Sample - Superstore'!M101,Regional_Lookup!$A$2:$A$5,0))</f>
        <v>David Johnson</v>
      </c>
      <c r="W101" s="4">
        <f>INDEX(Regional_Lookup!$C$2:$C$5, MATCH('Sample - Superstore'!M101,Regional_Lookup!$A$2:$A$5, 0))</f>
        <v>0.14000000000000001</v>
      </c>
      <c r="X101" s="4">
        <f>U101/R101</f>
        <v>0.35000000000000003</v>
      </c>
      <c r="Y101" s="4" t="str">
        <f>IF(X101&gt;=W101, "Yes", "No")</f>
        <v>Yes</v>
      </c>
      <c r="Z101" s="4">
        <f>D101-C101</f>
        <v>4</v>
      </c>
      <c r="AA101" s="4" t="str" cm="1">
        <f t="array" ref="AA101">_xlfn.IFS(Z101&lt;=2,"Fast",Z101&gt;5, "Slow", AND(Z101&gt;=3,Z101&lt;=5),"Standard")</f>
        <v>Standard</v>
      </c>
    </row>
    <row r="102" spans="1:27" x14ac:dyDescent="0.2">
      <c r="A102" s="4">
        <v>101</v>
      </c>
      <c r="B102" s="4" t="s">
        <v>10868</v>
      </c>
      <c r="C102" s="5">
        <v>42611</v>
      </c>
      <c r="D102" s="5">
        <v>42615</v>
      </c>
      <c r="E102" s="4" t="s">
        <v>29</v>
      </c>
      <c r="F102" s="4" t="s">
        <v>2040</v>
      </c>
      <c r="G102" s="4" t="s">
        <v>2039</v>
      </c>
      <c r="H102" s="4" t="s">
        <v>102</v>
      </c>
      <c r="I102" s="4" t="s">
        <v>17</v>
      </c>
      <c r="J102" s="4" t="s">
        <v>319</v>
      </c>
      <c r="K102" s="4" t="s">
        <v>318</v>
      </c>
      <c r="L102" s="4">
        <v>60610</v>
      </c>
      <c r="M102" s="4" t="s">
        <v>3</v>
      </c>
      <c r="N102" s="4" t="s">
        <v>3107</v>
      </c>
      <c r="O102" s="4" t="s">
        <v>33</v>
      </c>
      <c r="P102" s="4" t="s">
        <v>55</v>
      </c>
      <c r="Q102" s="4" t="s">
        <v>3106</v>
      </c>
      <c r="R102" s="4">
        <v>95.975999999999999</v>
      </c>
      <c r="S102" s="4">
        <v>3</v>
      </c>
      <c r="T102" s="4">
        <v>0.2</v>
      </c>
      <c r="U102" s="4">
        <v>-10.7973</v>
      </c>
      <c r="V102" s="4" t="str">
        <f>INDEX(Regional_Lookup!$B$2:$B$5,MATCH('Sample - Superstore'!M102,Regional_Lookup!$A$2:$A$5,0))</f>
        <v>David Johnson</v>
      </c>
      <c r="W102" s="4">
        <f>INDEX(Regional_Lookup!$C$2:$C$5, MATCH('Sample - Superstore'!M102,Regional_Lookup!$A$2:$A$5, 0))</f>
        <v>0.14000000000000001</v>
      </c>
      <c r="X102" s="4">
        <f>U102/R102</f>
        <v>-0.1125</v>
      </c>
      <c r="Y102" s="4" t="str">
        <f>IF(X102&gt;=W102, "Yes", "No")</f>
        <v>No</v>
      </c>
      <c r="Z102" s="4">
        <f>D102-C102</f>
        <v>4</v>
      </c>
      <c r="AA102" s="4" t="str" cm="1">
        <f t="array" ref="AA102">_xlfn.IFS(Z102&lt;=2,"Fast",Z102&gt;5, "Slow", AND(Z102&gt;=3,Z102&lt;=5),"Standard")</f>
        <v>Standard</v>
      </c>
    </row>
    <row r="103" spans="1:27" x14ac:dyDescent="0.2">
      <c r="A103" s="4">
        <v>102</v>
      </c>
      <c r="B103" s="4" t="s">
        <v>10868</v>
      </c>
      <c r="C103" s="5">
        <v>42611</v>
      </c>
      <c r="D103" s="5">
        <v>42615</v>
      </c>
      <c r="E103" s="4" t="s">
        <v>29</v>
      </c>
      <c r="F103" s="4" t="s">
        <v>2040</v>
      </c>
      <c r="G103" s="4" t="s">
        <v>2039</v>
      </c>
      <c r="H103" s="4" t="s">
        <v>102</v>
      </c>
      <c r="I103" s="4" t="s">
        <v>17</v>
      </c>
      <c r="J103" s="4" t="s">
        <v>319</v>
      </c>
      <c r="K103" s="4" t="s">
        <v>318</v>
      </c>
      <c r="L103" s="4">
        <v>60610</v>
      </c>
      <c r="M103" s="4" t="s">
        <v>3</v>
      </c>
      <c r="N103" s="4" t="s">
        <v>1304</v>
      </c>
      <c r="O103" s="4" t="s">
        <v>13</v>
      </c>
      <c r="P103" s="4" t="s">
        <v>100</v>
      </c>
      <c r="Q103" s="4" t="s">
        <v>1303</v>
      </c>
      <c r="R103" s="4">
        <v>1.788</v>
      </c>
      <c r="S103" s="4">
        <v>3</v>
      </c>
      <c r="T103" s="4">
        <v>0.8</v>
      </c>
      <c r="U103" s="4">
        <v>-3.0396000000000001</v>
      </c>
      <c r="V103" s="4" t="str">
        <f>INDEX(Regional_Lookup!$B$2:$B$5,MATCH('Sample - Superstore'!M103,Regional_Lookup!$A$2:$A$5,0))</f>
        <v>David Johnson</v>
      </c>
      <c r="W103" s="4">
        <f>INDEX(Regional_Lookup!$C$2:$C$5, MATCH('Sample - Superstore'!M103,Regional_Lookup!$A$2:$A$5, 0))</f>
        <v>0.14000000000000001</v>
      </c>
      <c r="X103" s="4">
        <f>U103/R103</f>
        <v>-1.7</v>
      </c>
      <c r="Y103" s="4" t="str">
        <f>IF(X103&gt;=W103, "Yes", "No")</f>
        <v>No</v>
      </c>
      <c r="Z103" s="4">
        <f>D103-C103</f>
        <v>4</v>
      </c>
      <c r="AA103" s="4" t="str" cm="1">
        <f t="array" ref="AA103">_xlfn.IFS(Z103&lt;=2,"Fast",Z103&gt;5, "Slow", AND(Z103&gt;=3,Z103&lt;=5),"Standard")</f>
        <v>Standard</v>
      </c>
    </row>
    <row r="104" spans="1:27" x14ac:dyDescent="0.2">
      <c r="A104" s="4">
        <v>103</v>
      </c>
      <c r="B104" s="4" t="s">
        <v>10867</v>
      </c>
      <c r="C104" s="5">
        <v>42705</v>
      </c>
      <c r="D104" s="5">
        <v>42708</v>
      </c>
      <c r="E104" s="4" t="s">
        <v>21</v>
      </c>
      <c r="F104" s="4" t="s">
        <v>3377</v>
      </c>
      <c r="G104" s="4" t="s">
        <v>3376</v>
      </c>
      <c r="H104" s="4" t="s">
        <v>18</v>
      </c>
      <c r="I104" s="4" t="s">
        <v>17</v>
      </c>
      <c r="J104" s="4" t="s">
        <v>1393</v>
      </c>
      <c r="K104" s="4" t="s">
        <v>1246</v>
      </c>
      <c r="L104" s="4">
        <v>55901</v>
      </c>
      <c r="M104" s="4" t="s">
        <v>3</v>
      </c>
      <c r="N104" s="4" t="s">
        <v>4585</v>
      </c>
      <c r="O104" s="4" t="s">
        <v>13</v>
      </c>
      <c r="P104" s="4" t="s">
        <v>24</v>
      </c>
      <c r="Q104" s="4" t="s">
        <v>4584</v>
      </c>
      <c r="R104" s="4">
        <v>23.92</v>
      </c>
      <c r="S104" s="4">
        <v>4</v>
      </c>
      <c r="T104" s="4">
        <v>0</v>
      </c>
      <c r="U104" s="4">
        <v>11.720800000000001</v>
      </c>
      <c r="V104" s="4" t="str">
        <f>INDEX(Regional_Lookup!$B$2:$B$5,MATCH('Sample - Superstore'!M104,Regional_Lookup!$A$2:$A$5,0))</f>
        <v>David Johnson</v>
      </c>
      <c r="W104" s="4">
        <f>INDEX(Regional_Lookup!$C$2:$C$5, MATCH('Sample - Superstore'!M104,Regional_Lookup!$A$2:$A$5, 0))</f>
        <v>0.14000000000000001</v>
      </c>
      <c r="X104" s="4">
        <f>U104/R104</f>
        <v>0.49</v>
      </c>
      <c r="Y104" s="4" t="str">
        <f>IF(X104&gt;=W104, "Yes", "No")</f>
        <v>Yes</v>
      </c>
      <c r="Z104" s="4">
        <f>D104-C104</f>
        <v>3</v>
      </c>
      <c r="AA104" s="4" t="str" cm="1">
        <f t="array" ref="AA104">_xlfn.IFS(Z104&lt;=2,"Fast",Z104&gt;5, "Slow", AND(Z104&gt;=3,Z104&lt;=5),"Standard")</f>
        <v>Standard</v>
      </c>
    </row>
    <row r="105" spans="1:27" x14ac:dyDescent="0.2">
      <c r="A105" s="4">
        <v>104</v>
      </c>
      <c r="B105" s="4" t="s">
        <v>10866</v>
      </c>
      <c r="C105" s="5">
        <v>42321</v>
      </c>
      <c r="D105" s="5">
        <v>42325</v>
      </c>
      <c r="E105" s="4" t="s">
        <v>29</v>
      </c>
      <c r="F105" s="4" t="s">
        <v>871</v>
      </c>
      <c r="G105" s="4" t="s">
        <v>870</v>
      </c>
      <c r="H105" s="4" t="s">
        <v>18</v>
      </c>
      <c r="I105" s="4" t="s">
        <v>17</v>
      </c>
      <c r="J105" s="4" t="s">
        <v>908</v>
      </c>
      <c r="K105" s="4" t="s">
        <v>394</v>
      </c>
      <c r="L105" s="4">
        <v>80013</v>
      </c>
      <c r="M105" s="4" t="s">
        <v>9</v>
      </c>
      <c r="N105" s="4" t="s">
        <v>5437</v>
      </c>
      <c r="O105" s="4" t="s">
        <v>33</v>
      </c>
      <c r="P105" s="4" t="s">
        <v>55</v>
      </c>
      <c r="Q105" s="4" t="s">
        <v>5436</v>
      </c>
      <c r="R105" s="4">
        <v>238.89599999999999</v>
      </c>
      <c r="S105" s="4">
        <v>6</v>
      </c>
      <c r="T105" s="4">
        <v>0.2</v>
      </c>
      <c r="U105" s="4">
        <v>-26.875800000000002</v>
      </c>
      <c r="V105" s="4" t="str">
        <f>INDEX(Regional_Lookup!$B$2:$B$5,MATCH('Sample - Superstore'!M105,Regional_Lookup!$A$2:$A$5,0))</f>
        <v>James Chen</v>
      </c>
      <c r="W105" s="4">
        <f>INDEX(Regional_Lookup!$C$2:$C$5, MATCH('Sample - Superstore'!M105,Regional_Lookup!$A$2:$A$5, 0))</f>
        <v>0.18</v>
      </c>
      <c r="X105" s="4">
        <f>U105/R105</f>
        <v>-0.11250000000000002</v>
      </c>
      <c r="Y105" s="4" t="str">
        <f>IF(X105&gt;=W105, "Yes", "No")</f>
        <v>No</v>
      </c>
      <c r="Z105" s="4">
        <f>D105-C105</f>
        <v>4</v>
      </c>
      <c r="AA105" s="4" t="str" cm="1">
        <f t="array" ref="AA105">_xlfn.IFS(Z105&lt;=2,"Fast",Z105&gt;5, "Slow", AND(Z105&gt;=3,Z105&lt;=5),"Standard")</f>
        <v>Standard</v>
      </c>
    </row>
    <row r="106" spans="1:27" x14ac:dyDescent="0.2">
      <c r="A106" s="4">
        <v>105</v>
      </c>
      <c r="B106" s="4" t="s">
        <v>10866</v>
      </c>
      <c r="C106" s="5">
        <v>42321</v>
      </c>
      <c r="D106" s="5">
        <v>42325</v>
      </c>
      <c r="E106" s="4" t="s">
        <v>29</v>
      </c>
      <c r="F106" s="4" t="s">
        <v>871</v>
      </c>
      <c r="G106" s="4" t="s">
        <v>870</v>
      </c>
      <c r="H106" s="4" t="s">
        <v>18</v>
      </c>
      <c r="I106" s="4" t="s">
        <v>17</v>
      </c>
      <c r="J106" s="4" t="s">
        <v>908</v>
      </c>
      <c r="K106" s="4" t="s">
        <v>394</v>
      </c>
      <c r="L106" s="4">
        <v>80013</v>
      </c>
      <c r="M106" s="4" t="s">
        <v>9</v>
      </c>
      <c r="N106" s="4" t="s">
        <v>6873</v>
      </c>
      <c r="O106" s="4" t="s">
        <v>37</v>
      </c>
      <c r="P106" s="4" t="s">
        <v>36</v>
      </c>
      <c r="Q106" s="4" t="s">
        <v>6872</v>
      </c>
      <c r="R106" s="4">
        <v>102.36</v>
      </c>
      <c r="S106" s="4">
        <v>3</v>
      </c>
      <c r="T106" s="4">
        <v>0.2</v>
      </c>
      <c r="U106" s="4">
        <v>-3.8384999999999998</v>
      </c>
      <c r="V106" s="4" t="str">
        <f>INDEX(Regional_Lookup!$B$2:$B$5,MATCH('Sample - Superstore'!M106,Regional_Lookup!$A$2:$A$5,0))</f>
        <v>James Chen</v>
      </c>
      <c r="W106" s="4">
        <f>INDEX(Regional_Lookup!$C$2:$C$5, MATCH('Sample - Superstore'!M106,Regional_Lookup!$A$2:$A$5, 0))</f>
        <v>0.18</v>
      </c>
      <c r="X106" s="4">
        <f>U106/R106</f>
        <v>-3.7499999999999999E-2</v>
      </c>
      <c r="Y106" s="4" t="str">
        <f>IF(X106&gt;=W106, "Yes", "No")</f>
        <v>No</v>
      </c>
      <c r="Z106" s="4">
        <f>D106-C106</f>
        <v>4</v>
      </c>
      <c r="AA106" s="4" t="str" cm="1">
        <f t="array" ref="AA106">_xlfn.IFS(Z106&lt;=2,"Fast",Z106&gt;5, "Slow", AND(Z106&gt;=3,Z106&lt;=5),"Standard")</f>
        <v>Standard</v>
      </c>
    </row>
    <row r="107" spans="1:27" x14ac:dyDescent="0.2">
      <c r="A107" s="4">
        <v>106</v>
      </c>
      <c r="B107" s="4" t="s">
        <v>10866</v>
      </c>
      <c r="C107" s="5">
        <v>42321</v>
      </c>
      <c r="D107" s="5">
        <v>42325</v>
      </c>
      <c r="E107" s="4" t="s">
        <v>29</v>
      </c>
      <c r="F107" s="4" t="s">
        <v>871</v>
      </c>
      <c r="G107" s="4" t="s">
        <v>870</v>
      </c>
      <c r="H107" s="4" t="s">
        <v>18</v>
      </c>
      <c r="I107" s="4" t="s">
        <v>17</v>
      </c>
      <c r="J107" s="4" t="s">
        <v>908</v>
      </c>
      <c r="K107" s="4" t="s">
        <v>394</v>
      </c>
      <c r="L107" s="4">
        <v>80013</v>
      </c>
      <c r="M107" s="4" t="s">
        <v>9</v>
      </c>
      <c r="N107" s="4" t="s">
        <v>3496</v>
      </c>
      <c r="O107" s="4" t="s">
        <v>13</v>
      </c>
      <c r="P107" s="4" t="s">
        <v>100</v>
      </c>
      <c r="Q107" s="4" t="s">
        <v>3495</v>
      </c>
      <c r="R107" s="4">
        <v>36.881999999999998</v>
      </c>
      <c r="S107" s="4">
        <v>3</v>
      </c>
      <c r="T107" s="4">
        <v>0.7</v>
      </c>
      <c r="U107" s="4">
        <v>-25.817399999999999</v>
      </c>
      <c r="V107" s="4" t="str">
        <f>INDEX(Regional_Lookup!$B$2:$B$5,MATCH('Sample - Superstore'!M107,Regional_Lookup!$A$2:$A$5,0))</f>
        <v>James Chen</v>
      </c>
      <c r="W107" s="4">
        <f>INDEX(Regional_Lookup!$C$2:$C$5, MATCH('Sample - Superstore'!M107,Regional_Lookup!$A$2:$A$5, 0))</f>
        <v>0.18</v>
      </c>
      <c r="X107" s="4">
        <f>U107/R107</f>
        <v>-0.70000000000000007</v>
      </c>
      <c r="Y107" s="4" t="str">
        <f>IF(X107&gt;=W107, "Yes", "No")</f>
        <v>No</v>
      </c>
      <c r="Z107" s="4">
        <f>D107-C107</f>
        <v>4</v>
      </c>
      <c r="AA107" s="4" t="str" cm="1">
        <f t="array" ref="AA107">_xlfn.IFS(Z107&lt;=2,"Fast",Z107&gt;5, "Slow", AND(Z107&gt;=3,Z107&lt;=5),"Standard")</f>
        <v>Standard</v>
      </c>
    </row>
    <row r="108" spans="1:27" x14ac:dyDescent="0.2">
      <c r="A108" s="4">
        <v>107</v>
      </c>
      <c r="B108" s="4" t="s">
        <v>10865</v>
      </c>
      <c r="C108" s="5">
        <v>43062</v>
      </c>
      <c r="D108" s="5">
        <v>43067</v>
      </c>
      <c r="E108" s="4" t="s">
        <v>29</v>
      </c>
      <c r="F108" s="4" t="s">
        <v>4883</v>
      </c>
      <c r="G108" s="4" t="s">
        <v>4882</v>
      </c>
      <c r="H108" s="4" t="s">
        <v>18</v>
      </c>
      <c r="I108" s="4" t="s">
        <v>17</v>
      </c>
      <c r="J108" s="4" t="s">
        <v>637</v>
      </c>
      <c r="K108" s="4" t="s">
        <v>636</v>
      </c>
      <c r="L108" s="4">
        <v>28205</v>
      </c>
      <c r="M108" s="4" t="s">
        <v>7</v>
      </c>
      <c r="N108" s="4" t="s">
        <v>3134</v>
      </c>
      <c r="O108" s="4" t="s">
        <v>33</v>
      </c>
      <c r="P108" s="4" t="s">
        <v>55</v>
      </c>
      <c r="Q108" s="4" t="s">
        <v>3133</v>
      </c>
      <c r="R108" s="4">
        <v>74.111999999999995</v>
      </c>
      <c r="S108" s="4">
        <v>8</v>
      </c>
      <c r="T108" s="4">
        <v>0.2</v>
      </c>
      <c r="U108" s="4">
        <v>17.601600000000001</v>
      </c>
      <c r="V108" s="4" t="str">
        <f>INDEX(Regional_Lookup!$B$2:$B$5,MATCH('Sample - Superstore'!M108,Regional_Lookup!$A$2:$A$5,0))</f>
        <v>Maria Santos</v>
      </c>
      <c r="W108" s="4">
        <f>INDEX(Regional_Lookup!$C$2:$C$5, MATCH('Sample - Superstore'!M108,Regional_Lookup!$A$2:$A$5, 0))</f>
        <v>0.15</v>
      </c>
      <c r="X108" s="4">
        <f>U108/R108</f>
        <v>0.23750000000000004</v>
      </c>
      <c r="Y108" s="4" t="str">
        <f>IF(X108&gt;=W108, "Yes", "No")</f>
        <v>Yes</v>
      </c>
      <c r="Z108" s="4">
        <f>D108-C108</f>
        <v>5</v>
      </c>
      <c r="AA108" s="4" t="str" cm="1">
        <f t="array" ref="AA108">_xlfn.IFS(Z108&lt;=2,"Fast",Z108&gt;5, "Slow", AND(Z108&gt;=3,Z108&lt;=5),"Standard")</f>
        <v>Standard</v>
      </c>
    </row>
    <row r="109" spans="1:27" x14ac:dyDescent="0.2">
      <c r="A109" s="4">
        <v>108</v>
      </c>
      <c r="B109" s="4" t="s">
        <v>10865</v>
      </c>
      <c r="C109" s="5">
        <v>43062</v>
      </c>
      <c r="D109" s="5">
        <v>43067</v>
      </c>
      <c r="E109" s="4" t="s">
        <v>29</v>
      </c>
      <c r="F109" s="4" t="s">
        <v>4883</v>
      </c>
      <c r="G109" s="4" t="s">
        <v>4882</v>
      </c>
      <c r="H109" s="4" t="s">
        <v>18</v>
      </c>
      <c r="I109" s="4" t="s">
        <v>17</v>
      </c>
      <c r="J109" s="4" t="s">
        <v>637</v>
      </c>
      <c r="K109" s="4" t="s">
        <v>636</v>
      </c>
      <c r="L109" s="4">
        <v>28205</v>
      </c>
      <c r="M109" s="4" t="s">
        <v>7</v>
      </c>
      <c r="N109" s="4" t="s">
        <v>6298</v>
      </c>
      <c r="O109" s="4" t="s">
        <v>33</v>
      </c>
      <c r="P109" s="4" t="s">
        <v>32</v>
      </c>
      <c r="Q109" s="4" t="s">
        <v>6297</v>
      </c>
      <c r="R109" s="4">
        <v>27.992000000000001</v>
      </c>
      <c r="S109" s="4">
        <v>1</v>
      </c>
      <c r="T109" s="4">
        <v>0.2</v>
      </c>
      <c r="U109" s="4">
        <v>2.0994000000000002</v>
      </c>
      <c r="V109" s="4" t="str">
        <f>INDEX(Regional_Lookup!$B$2:$B$5,MATCH('Sample - Superstore'!M109,Regional_Lookup!$A$2:$A$5,0))</f>
        <v>Maria Santos</v>
      </c>
      <c r="W109" s="4">
        <f>INDEX(Regional_Lookup!$C$2:$C$5, MATCH('Sample - Superstore'!M109,Regional_Lookup!$A$2:$A$5, 0))</f>
        <v>0.15</v>
      </c>
      <c r="X109" s="4">
        <f>U109/R109</f>
        <v>7.4999999999999997E-2</v>
      </c>
      <c r="Y109" s="4" t="str">
        <f>IF(X109&gt;=W109, "Yes", "No")</f>
        <v>No</v>
      </c>
      <c r="Z109" s="4">
        <f>D109-C109</f>
        <v>5</v>
      </c>
      <c r="AA109" s="4" t="str" cm="1">
        <f t="array" ref="AA109">_xlfn.IFS(Z109&lt;=2,"Fast",Z109&gt;5, "Slow", AND(Z109&gt;=3,Z109&lt;=5),"Standard")</f>
        <v>Standard</v>
      </c>
    </row>
    <row r="110" spans="1:27" x14ac:dyDescent="0.2">
      <c r="A110" s="4">
        <v>109</v>
      </c>
      <c r="B110" s="4" t="s">
        <v>10865</v>
      </c>
      <c r="C110" s="5">
        <v>43062</v>
      </c>
      <c r="D110" s="5">
        <v>43067</v>
      </c>
      <c r="E110" s="4" t="s">
        <v>29</v>
      </c>
      <c r="F110" s="4" t="s">
        <v>4883</v>
      </c>
      <c r="G110" s="4" t="s">
        <v>4882</v>
      </c>
      <c r="H110" s="4" t="s">
        <v>18</v>
      </c>
      <c r="I110" s="4" t="s">
        <v>17</v>
      </c>
      <c r="J110" s="4" t="s">
        <v>637</v>
      </c>
      <c r="K110" s="4" t="s">
        <v>636</v>
      </c>
      <c r="L110" s="4">
        <v>28205</v>
      </c>
      <c r="M110" s="4" t="s">
        <v>7</v>
      </c>
      <c r="N110" s="4" t="s">
        <v>1044</v>
      </c>
      <c r="O110" s="4" t="s">
        <v>13</v>
      </c>
      <c r="P110" s="4" t="s">
        <v>116</v>
      </c>
      <c r="Q110" s="4" t="s">
        <v>1043</v>
      </c>
      <c r="R110" s="4">
        <v>3.3039999999999998</v>
      </c>
      <c r="S110" s="4">
        <v>1</v>
      </c>
      <c r="T110" s="4">
        <v>0.2</v>
      </c>
      <c r="U110" s="4">
        <v>1.0738000000000001</v>
      </c>
      <c r="V110" s="4" t="str">
        <f>INDEX(Regional_Lookup!$B$2:$B$5,MATCH('Sample - Superstore'!M110,Regional_Lookup!$A$2:$A$5,0))</f>
        <v>Maria Santos</v>
      </c>
      <c r="W110" s="4">
        <f>INDEX(Regional_Lookup!$C$2:$C$5, MATCH('Sample - Superstore'!M110,Regional_Lookup!$A$2:$A$5, 0))</f>
        <v>0.15</v>
      </c>
      <c r="X110" s="4">
        <f>U110/R110</f>
        <v>0.32500000000000007</v>
      </c>
      <c r="Y110" s="4" t="str">
        <f>IF(X110&gt;=W110, "Yes", "No")</f>
        <v>Yes</v>
      </c>
      <c r="Z110" s="4">
        <f>D110-C110</f>
        <v>5</v>
      </c>
      <c r="AA110" s="4" t="str" cm="1">
        <f t="array" ref="AA110">_xlfn.IFS(Z110&lt;=2,"Fast",Z110&gt;5, "Slow", AND(Z110&gt;=3,Z110&lt;=5),"Standard")</f>
        <v>Standard</v>
      </c>
    </row>
    <row r="111" spans="1:27" x14ac:dyDescent="0.2">
      <c r="A111" s="4">
        <v>110</v>
      </c>
      <c r="B111" s="4" t="s">
        <v>10864</v>
      </c>
      <c r="C111" s="5">
        <v>42292</v>
      </c>
      <c r="D111" s="5">
        <v>42297</v>
      </c>
      <c r="E111" s="4" t="s">
        <v>29</v>
      </c>
      <c r="F111" s="4" t="s">
        <v>3962</v>
      </c>
      <c r="G111" s="4" t="s">
        <v>3961</v>
      </c>
      <c r="H111" s="4" t="s">
        <v>102</v>
      </c>
      <c r="I111" s="4" t="s">
        <v>17</v>
      </c>
      <c r="J111" s="4" t="s">
        <v>10863</v>
      </c>
      <c r="K111" s="4" t="s">
        <v>318</v>
      </c>
      <c r="L111" s="4">
        <v>60462</v>
      </c>
      <c r="M111" s="4" t="s">
        <v>3</v>
      </c>
      <c r="N111" s="4" t="s">
        <v>2741</v>
      </c>
      <c r="O111" s="4" t="s">
        <v>33</v>
      </c>
      <c r="P111" s="4" t="s">
        <v>55</v>
      </c>
      <c r="Q111" s="4" t="s">
        <v>2740</v>
      </c>
      <c r="R111" s="4">
        <v>339.96</v>
      </c>
      <c r="S111" s="4">
        <v>5</v>
      </c>
      <c r="T111" s="4">
        <v>0.2</v>
      </c>
      <c r="U111" s="4">
        <v>67.992000000000004</v>
      </c>
      <c r="V111" s="4" t="str">
        <f>INDEX(Regional_Lookup!$B$2:$B$5,MATCH('Sample - Superstore'!M111,Regional_Lookup!$A$2:$A$5,0))</f>
        <v>David Johnson</v>
      </c>
      <c r="W111" s="4">
        <f>INDEX(Regional_Lookup!$C$2:$C$5, MATCH('Sample - Superstore'!M111,Regional_Lookup!$A$2:$A$5, 0))</f>
        <v>0.14000000000000001</v>
      </c>
      <c r="X111" s="4">
        <f>U111/R111</f>
        <v>0.20000000000000004</v>
      </c>
      <c r="Y111" s="4" t="str">
        <f>IF(X111&gt;=W111, "Yes", "No")</f>
        <v>Yes</v>
      </c>
      <c r="Z111" s="4">
        <f>D111-C111</f>
        <v>5</v>
      </c>
      <c r="AA111" s="4" t="str" cm="1">
        <f t="array" ref="AA111">_xlfn.IFS(Z111&lt;=2,"Fast",Z111&gt;5, "Slow", AND(Z111&gt;=3,Z111&lt;=5),"Standard")</f>
        <v>Standard</v>
      </c>
    </row>
    <row r="112" spans="1:27" x14ac:dyDescent="0.2">
      <c r="A112" s="4">
        <v>111</v>
      </c>
      <c r="B112" s="4" t="s">
        <v>10862</v>
      </c>
      <c r="C112" s="5">
        <v>43094</v>
      </c>
      <c r="D112" s="5">
        <v>43099</v>
      </c>
      <c r="E112" s="4" t="s">
        <v>29</v>
      </c>
      <c r="F112" s="4" t="s">
        <v>3323</v>
      </c>
      <c r="G112" s="4" t="s">
        <v>3322</v>
      </c>
      <c r="H112" s="4" t="s">
        <v>50</v>
      </c>
      <c r="I112" s="4" t="s">
        <v>17</v>
      </c>
      <c r="J112" s="4" t="s">
        <v>254</v>
      </c>
      <c r="K112" s="4" t="s">
        <v>66</v>
      </c>
      <c r="L112" s="4">
        <v>10035</v>
      </c>
      <c r="M112" s="4" t="s">
        <v>5</v>
      </c>
      <c r="N112" s="4" t="s">
        <v>2197</v>
      </c>
      <c r="O112" s="4" t="s">
        <v>37</v>
      </c>
      <c r="P112" s="4" t="s">
        <v>36</v>
      </c>
      <c r="Q112" s="4" t="s">
        <v>2196</v>
      </c>
      <c r="R112" s="4">
        <v>41.96</v>
      </c>
      <c r="S112" s="4">
        <v>2</v>
      </c>
      <c r="T112" s="4">
        <v>0</v>
      </c>
      <c r="U112" s="4">
        <v>10.909599999999999</v>
      </c>
      <c r="V112" s="4" t="str">
        <f>INDEX(Regional_Lookup!$B$2:$B$5,MATCH('Sample - Superstore'!M112,Regional_Lookup!$A$2:$A$5,0))</f>
        <v>Sarah Miller</v>
      </c>
      <c r="W112" s="4">
        <f>INDEX(Regional_Lookup!$C$2:$C$5, MATCH('Sample - Superstore'!M112,Regional_Lookup!$A$2:$A$5, 0))</f>
        <v>0.16</v>
      </c>
      <c r="X112" s="4">
        <f>U112/R112</f>
        <v>0.25999999999999995</v>
      </c>
      <c r="Y112" s="4" t="str">
        <f>IF(X112&gt;=W112, "Yes", "No")</f>
        <v>Yes</v>
      </c>
      <c r="Z112" s="4">
        <f>D112-C112</f>
        <v>5</v>
      </c>
      <c r="AA112" s="4" t="str" cm="1">
        <f t="array" ref="AA112">_xlfn.IFS(Z112&lt;=2,"Fast",Z112&gt;5, "Slow", AND(Z112&gt;=3,Z112&lt;=5),"Standard")</f>
        <v>Standard</v>
      </c>
    </row>
    <row r="113" spans="1:27" x14ac:dyDescent="0.2">
      <c r="A113" s="4">
        <v>112</v>
      </c>
      <c r="B113" s="4" t="s">
        <v>10861</v>
      </c>
      <c r="C113" s="5">
        <v>42677</v>
      </c>
      <c r="D113" s="5">
        <v>42684</v>
      </c>
      <c r="E113" s="4" t="s">
        <v>29</v>
      </c>
      <c r="F113" s="4" t="s">
        <v>786</v>
      </c>
      <c r="G113" s="4" t="s">
        <v>785</v>
      </c>
      <c r="H113" s="4" t="s">
        <v>18</v>
      </c>
      <c r="I113" s="4" t="s">
        <v>17</v>
      </c>
      <c r="J113" s="4" t="s">
        <v>8459</v>
      </c>
      <c r="K113" s="4" t="s">
        <v>344</v>
      </c>
      <c r="L113" s="4">
        <v>50322</v>
      </c>
      <c r="M113" s="4" t="s">
        <v>3</v>
      </c>
      <c r="N113" s="4" t="s">
        <v>1454</v>
      </c>
      <c r="O113" s="4" t="s">
        <v>13</v>
      </c>
      <c r="P113" s="4" t="s">
        <v>116</v>
      </c>
      <c r="Q113" s="4" t="s">
        <v>1453</v>
      </c>
      <c r="R113" s="4">
        <v>75.959999999999994</v>
      </c>
      <c r="S113" s="4">
        <v>2</v>
      </c>
      <c r="T113" s="4">
        <v>0</v>
      </c>
      <c r="U113" s="4">
        <v>22.788</v>
      </c>
      <c r="V113" s="4" t="str">
        <f>INDEX(Regional_Lookup!$B$2:$B$5,MATCH('Sample - Superstore'!M113,Regional_Lookup!$A$2:$A$5,0))</f>
        <v>David Johnson</v>
      </c>
      <c r="W113" s="4">
        <f>INDEX(Regional_Lookup!$C$2:$C$5, MATCH('Sample - Superstore'!M113,Regional_Lookup!$A$2:$A$5, 0))</f>
        <v>0.14000000000000001</v>
      </c>
      <c r="X113" s="4">
        <f>U113/R113</f>
        <v>0.30000000000000004</v>
      </c>
      <c r="Y113" s="4" t="str">
        <f>IF(X113&gt;=W113, "Yes", "No")</f>
        <v>Yes</v>
      </c>
      <c r="Z113" s="4">
        <f>D113-C113</f>
        <v>7</v>
      </c>
      <c r="AA113" s="4" t="str" cm="1">
        <f t="array" ref="AA113">_xlfn.IFS(Z113&lt;=2,"Fast",Z113&gt;5, "Slow", AND(Z113&gt;=3,Z113&lt;=5),"Standard")</f>
        <v>Slow</v>
      </c>
    </row>
    <row r="114" spans="1:27" x14ac:dyDescent="0.2">
      <c r="A114" s="4">
        <v>113</v>
      </c>
      <c r="B114" s="4" t="s">
        <v>10861</v>
      </c>
      <c r="C114" s="5">
        <v>42677</v>
      </c>
      <c r="D114" s="5">
        <v>42684</v>
      </c>
      <c r="E114" s="4" t="s">
        <v>29</v>
      </c>
      <c r="F114" s="4" t="s">
        <v>786</v>
      </c>
      <c r="G114" s="4" t="s">
        <v>785</v>
      </c>
      <c r="H114" s="4" t="s">
        <v>18</v>
      </c>
      <c r="I114" s="4" t="s">
        <v>17</v>
      </c>
      <c r="J114" s="4" t="s">
        <v>8459</v>
      </c>
      <c r="K114" s="4" t="s">
        <v>344</v>
      </c>
      <c r="L114" s="4">
        <v>50322</v>
      </c>
      <c r="M114" s="4" t="s">
        <v>3</v>
      </c>
      <c r="N114" s="4" t="s">
        <v>5013</v>
      </c>
      <c r="O114" s="4" t="s">
        <v>13</v>
      </c>
      <c r="P114" s="4" t="s">
        <v>100</v>
      </c>
      <c r="Q114" s="4" t="s">
        <v>5012</v>
      </c>
      <c r="R114" s="4">
        <v>27.24</v>
      </c>
      <c r="S114" s="4">
        <v>6</v>
      </c>
      <c r="T114" s="4">
        <v>0</v>
      </c>
      <c r="U114" s="4">
        <v>13.3476</v>
      </c>
      <c r="V114" s="4" t="str">
        <f>INDEX(Regional_Lookup!$B$2:$B$5,MATCH('Sample - Superstore'!M114,Regional_Lookup!$A$2:$A$5,0))</f>
        <v>David Johnson</v>
      </c>
      <c r="W114" s="4">
        <f>INDEX(Regional_Lookup!$C$2:$C$5, MATCH('Sample - Superstore'!M114,Regional_Lookup!$A$2:$A$5, 0))</f>
        <v>0.14000000000000001</v>
      </c>
      <c r="X114" s="4">
        <f>U114/R114</f>
        <v>0.49000000000000005</v>
      </c>
      <c r="Y114" s="4" t="str">
        <f>IF(X114&gt;=W114, "Yes", "No")</f>
        <v>Yes</v>
      </c>
      <c r="Z114" s="4">
        <f>D114-C114</f>
        <v>7</v>
      </c>
      <c r="AA114" s="4" t="str" cm="1">
        <f t="array" ref="AA114">_xlfn.IFS(Z114&lt;=2,"Fast",Z114&gt;5, "Slow", AND(Z114&gt;=3,Z114&lt;=5),"Standard")</f>
        <v>Slow</v>
      </c>
    </row>
    <row r="115" spans="1:27" x14ac:dyDescent="0.2">
      <c r="A115" s="4">
        <v>114</v>
      </c>
      <c r="B115" s="4" t="s">
        <v>10860</v>
      </c>
      <c r="C115" s="5">
        <v>41876</v>
      </c>
      <c r="D115" s="5">
        <v>41878</v>
      </c>
      <c r="E115" s="4" t="s">
        <v>21</v>
      </c>
      <c r="F115" s="4" t="s">
        <v>79</v>
      </c>
      <c r="G115" s="4" t="s">
        <v>78</v>
      </c>
      <c r="H115" s="4" t="s">
        <v>18</v>
      </c>
      <c r="I115" s="4" t="s">
        <v>17</v>
      </c>
      <c r="J115" s="4" t="s">
        <v>553</v>
      </c>
      <c r="K115" s="4" t="s">
        <v>85</v>
      </c>
      <c r="L115" s="4">
        <v>43229</v>
      </c>
      <c r="M115" s="4" t="s">
        <v>5</v>
      </c>
      <c r="N115" s="4" t="s">
        <v>2225</v>
      </c>
      <c r="O115" s="4" t="s">
        <v>13</v>
      </c>
      <c r="P115" s="4" t="s">
        <v>109</v>
      </c>
      <c r="Q115" s="4" t="s">
        <v>2224</v>
      </c>
      <c r="R115" s="4">
        <v>40.095999999999997</v>
      </c>
      <c r="S115" s="4">
        <v>14</v>
      </c>
      <c r="T115" s="4">
        <v>0.2</v>
      </c>
      <c r="U115" s="4">
        <v>14.534800000000001</v>
      </c>
      <c r="V115" s="4" t="str">
        <f>INDEX(Regional_Lookup!$B$2:$B$5,MATCH('Sample - Superstore'!M115,Regional_Lookup!$A$2:$A$5,0))</f>
        <v>Sarah Miller</v>
      </c>
      <c r="W115" s="4">
        <f>INDEX(Regional_Lookup!$C$2:$C$5, MATCH('Sample - Superstore'!M115,Regional_Lookup!$A$2:$A$5, 0))</f>
        <v>0.16</v>
      </c>
      <c r="X115" s="4">
        <f>U115/R115</f>
        <v>0.36250000000000004</v>
      </c>
      <c r="Y115" s="4" t="str">
        <f>IF(X115&gt;=W115, "Yes", "No")</f>
        <v>Yes</v>
      </c>
      <c r="Z115" s="4">
        <f>D115-C115</f>
        <v>2</v>
      </c>
      <c r="AA115" s="4" t="str" cm="1">
        <f t="array" ref="AA115">_xlfn.IFS(Z115&lt;=2,"Fast",Z115&gt;5, "Slow", AND(Z115&gt;=3,Z115&lt;=5),"Standard")</f>
        <v>Fast</v>
      </c>
    </row>
    <row r="116" spans="1:27" x14ac:dyDescent="0.2">
      <c r="A116" s="4">
        <v>115</v>
      </c>
      <c r="B116" s="4" t="s">
        <v>10860</v>
      </c>
      <c r="C116" s="5">
        <v>41876</v>
      </c>
      <c r="D116" s="5">
        <v>41878</v>
      </c>
      <c r="E116" s="4" t="s">
        <v>21</v>
      </c>
      <c r="F116" s="4" t="s">
        <v>79</v>
      </c>
      <c r="G116" s="4" t="s">
        <v>78</v>
      </c>
      <c r="H116" s="4" t="s">
        <v>18</v>
      </c>
      <c r="I116" s="4" t="s">
        <v>17</v>
      </c>
      <c r="J116" s="4" t="s">
        <v>553</v>
      </c>
      <c r="K116" s="4" t="s">
        <v>85</v>
      </c>
      <c r="L116" s="4">
        <v>43229</v>
      </c>
      <c r="M116" s="4" t="s">
        <v>5</v>
      </c>
      <c r="N116" s="4" t="s">
        <v>4551</v>
      </c>
      <c r="O116" s="4" t="s">
        <v>13</v>
      </c>
      <c r="P116" s="4" t="s">
        <v>121</v>
      </c>
      <c r="Q116" s="4" t="s">
        <v>4550</v>
      </c>
      <c r="R116" s="4">
        <v>4.72</v>
      </c>
      <c r="S116" s="4">
        <v>2</v>
      </c>
      <c r="T116" s="4">
        <v>0.2</v>
      </c>
      <c r="U116" s="4">
        <v>1.6519999999999999</v>
      </c>
      <c r="V116" s="4" t="str">
        <f>INDEX(Regional_Lookup!$B$2:$B$5,MATCH('Sample - Superstore'!M116,Regional_Lookup!$A$2:$A$5,0))</f>
        <v>Sarah Miller</v>
      </c>
      <c r="W116" s="4">
        <f>INDEX(Regional_Lookup!$C$2:$C$5, MATCH('Sample - Superstore'!M116,Regional_Lookup!$A$2:$A$5, 0))</f>
        <v>0.16</v>
      </c>
      <c r="X116" s="4">
        <f>U116/R116</f>
        <v>0.35</v>
      </c>
      <c r="Y116" s="4" t="str">
        <f>IF(X116&gt;=W116, "Yes", "No")</f>
        <v>Yes</v>
      </c>
      <c r="Z116" s="4">
        <f>D116-C116</f>
        <v>2</v>
      </c>
      <c r="AA116" s="4" t="str" cm="1">
        <f t="array" ref="AA116">_xlfn.IFS(Z116&lt;=2,"Fast",Z116&gt;5, "Slow", AND(Z116&gt;=3,Z116&lt;=5),"Standard")</f>
        <v>Fast</v>
      </c>
    </row>
    <row r="117" spans="1:27" x14ac:dyDescent="0.2">
      <c r="A117" s="4">
        <v>116</v>
      </c>
      <c r="B117" s="4" t="s">
        <v>10860</v>
      </c>
      <c r="C117" s="5">
        <v>41876</v>
      </c>
      <c r="D117" s="5">
        <v>41878</v>
      </c>
      <c r="E117" s="4" t="s">
        <v>21</v>
      </c>
      <c r="F117" s="4" t="s">
        <v>79</v>
      </c>
      <c r="G117" s="4" t="s">
        <v>78</v>
      </c>
      <c r="H117" s="4" t="s">
        <v>18</v>
      </c>
      <c r="I117" s="4" t="s">
        <v>17</v>
      </c>
      <c r="J117" s="4" t="s">
        <v>553</v>
      </c>
      <c r="K117" s="4" t="s">
        <v>85</v>
      </c>
      <c r="L117" s="4">
        <v>43229</v>
      </c>
      <c r="M117" s="4" t="s">
        <v>5</v>
      </c>
      <c r="N117" s="4" t="s">
        <v>8477</v>
      </c>
      <c r="O117" s="4" t="s">
        <v>13</v>
      </c>
      <c r="P117" s="4" t="s">
        <v>24</v>
      </c>
      <c r="Q117" s="4" t="s">
        <v>8476</v>
      </c>
      <c r="R117" s="4">
        <v>23.975999999999999</v>
      </c>
      <c r="S117" s="4">
        <v>3</v>
      </c>
      <c r="T117" s="4">
        <v>0.2</v>
      </c>
      <c r="U117" s="4">
        <v>7.4924999999999997</v>
      </c>
      <c r="V117" s="4" t="str">
        <f>INDEX(Regional_Lookup!$B$2:$B$5,MATCH('Sample - Superstore'!M117,Regional_Lookup!$A$2:$A$5,0))</f>
        <v>Sarah Miller</v>
      </c>
      <c r="W117" s="4">
        <f>INDEX(Regional_Lookup!$C$2:$C$5, MATCH('Sample - Superstore'!M117,Regional_Lookup!$A$2:$A$5, 0))</f>
        <v>0.16</v>
      </c>
      <c r="X117" s="4">
        <f>U117/R117</f>
        <v>0.3125</v>
      </c>
      <c r="Y117" s="4" t="str">
        <f>IF(X117&gt;=W117, "Yes", "No")</f>
        <v>Yes</v>
      </c>
      <c r="Z117" s="4">
        <f>D117-C117</f>
        <v>2</v>
      </c>
      <c r="AA117" s="4" t="str" cm="1">
        <f t="array" ref="AA117">_xlfn.IFS(Z117&lt;=2,"Fast",Z117&gt;5, "Slow", AND(Z117&gt;=3,Z117&lt;=5),"Standard")</f>
        <v>Fast</v>
      </c>
    </row>
    <row r="118" spans="1:27" x14ac:dyDescent="0.2">
      <c r="A118" s="4">
        <v>117</v>
      </c>
      <c r="B118" s="4" t="s">
        <v>10860</v>
      </c>
      <c r="C118" s="5">
        <v>41876</v>
      </c>
      <c r="D118" s="5">
        <v>41878</v>
      </c>
      <c r="E118" s="4" t="s">
        <v>21</v>
      </c>
      <c r="F118" s="4" t="s">
        <v>79</v>
      </c>
      <c r="G118" s="4" t="s">
        <v>78</v>
      </c>
      <c r="H118" s="4" t="s">
        <v>18</v>
      </c>
      <c r="I118" s="4" t="s">
        <v>17</v>
      </c>
      <c r="J118" s="4" t="s">
        <v>553</v>
      </c>
      <c r="K118" s="4" t="s">
        <v>85</v>
      </c>
      <c r="L118" s="4">
        <v>43229</v>
      </c>
      <c r="M118" s="4" t="s">
        <v>5</v>
      </c>
      <c r="N118" s="4" t="s">
        <v>4577</v>
      </c>
      <c r="O118" s="4" t="s">
        <v>13</v>
      </c>
      <c r="P118" s="4" t="s">
        <v>121</v>
      </c>
      <c r="Q118" s="4" t="s">
        <v>4576</v>
      </c>
      <c r="R118" s="4">
        <v>130.464</v>
      </c>
      <c r="S118" s="4">
        <v>6</v>
      </c>
      <c r="T118" s="4">
        <v>0.2</v>
      </c>
      <c r="U118" s="4">
        <v>44.031599999999997</v>
      </c>
      <c r="V118" s="4" t="str">
        <f>INDEX(Regional_Lookup!$B$2:$B$5,MATCH('Sample - Superstore'!M118,Regional_Lookup!$A$2:$A$5,0))</f>
        <v>Sarah Miller</v>
      </c>
      <c r="W118" s="4">
        <f>INDEX(Regional_Lookup!$C$2:$C$5, MATCH('Sample - Superstore'!M118,Regional_Lookup!$A$2:$A$5, 0))</f>
        <v>0.16</v>
      </c>
      <c r="X118" s="4">
        <f>U118/R118</f>
        <v>0.33749999999999997</v>
      </c>
      <c r="Y118" s="4" t="str">
        <f>IF(X118&gt;=W118, "Yes", "No")</f>
        <v>Yes</v>
      </c>
      <c r="Z118" s="4">
        <f>D118-C118</f>
        <v>2</v>
      </c>
      <c r="AA118" s="4" t="str" cm="1">
        <f t="array" ref="AA118">_xlfn.IFS(Z118&lt;=2,"Fast",Z118&gt;5, "Slow", AND(Z118&gt;=3,Z118&lt;=5),"Standard")</f>
        <v>Fast</v>
      </c>
    </row>
    <row r="119" spans="1:27" x14ac:dyDescent="0.2">
      <c r="A119" s="4">
        <v>118</v>
      </c>
      <c r="B119" s="4" t="s">
        <v>10859</v>
      </c>
      <c r="C119" s="5">
        <v>42065</v>
      </c>
      <c r="D119" s="5">
        <v>42069</v>
      </c>
      <c r="E119" s="4" t="s">
        <v>29</v>
      </c>
      <c r="F119" s="4" t="s">
        <v>2264</v>
      </c>
      <c r="G119" s="4" t="s">
        <v>2263</v>
      </c>
      <c r="H119" s="4" t="s">
        <v>18</v>
      </c>
      <c r="I119" s="4" t="s">
        <v>17</v>
      </c>
      <c r="J119" s="4" t="s">
        <v>234</v>
      </c>
      <c r="K119" s="4" t="s">
        <v>233</v>
      </c>
      <c r="L119" s="4">
        <v>98103</v>
      </c>
      <c r="M119" s="4" t="s">
        <v>9</v>
      </c>
      <c r="N119" s="4" t="s">
        <v>4333</v>
      </c>
      <c r="O119" s="4" t="s">
        <v>37</v>
      </c>
      <c r="P119" s="4" t="s">
        <v>92</v>
      </c>
      <c r="Q119" s="4" t="s">
        <v>4332</v>
      </c>
      <c r="R119" s="4">
        <v>787.53</v>
      </c>
      <c r="S119" s="4">
        <v>3</v>
      </c>
      <c r="T119" s="4">
        <v>0</v>
      </c>
      <c r="U119" s="4">
        <v>165.38130000000001</v>
      </c>
      <c r="V119" s="4" t="str">
        <f>INDEX(Regional_Lookup!$B$2:$B$5,MATCH('Sample - Superstore'!M119,Regional_Lookup!$A$2:$A$5,0))</f>
        <v>James Chen</v>
      </c>
      <c r="W119" s="4">
        <f>INDEX(Regional_Lookup!$C$2:$C$5, MATCH('Sample - Superstore'!M119,Regional_Lookup!$A$2:$A$5, 0))</f>
        <v>0.18</v>
      </c>
      <c r="X119" s="4">
        <f>U119/R119</f>
        <v>0.21000000000000002</v>
      </c>
      <c r="Y119" s="4" t="str">
        <f>IF(X119&gt;=W119, "Yes", "No")</f>
        <v>Yes</v>
      </c>
      <c r="Z119" s="4">
        <f>D119-C119</f>
        <v>4</v>
      </c>
      <c r="AA119" s="4" t="str" cm="1">
        <f t="array" ref="AA119">_xlfn.IFS(Z119&lt;=2,"Fast",Z119&gt;5, "Slow", AND(Z119&gt;=3,Z119&lt;=5),"Standard")</f>
        <v>Standard</v>
      </c>
    </row>
    <row r="120" spans="1:27" x14ac:dyDescent="0.2">
      <c r="A120" s="4">
        <v>119</v>
      </c>
      <c r="B120" s="4" t="s">
        <v>10858</v>
      </c>
      <c r="C120" s="5">
        <v>42099</v>
      </c>
      <c r="D120" s="5">
        <v>42104</v>
      </c>
      <c r="E120" s="4" t="s">
        <v>29</v>
      </c>
      <c r="F120" s="4" t="s">
        <v>5028</v>
      </c>
      <c r="G120" s="4" t="s">
        <v>5027</v>
      </c>
      <c r="H120" s="4" t="s">
        <v>50</v>
      </c>
      <c r="I120" s="4" t="s">
        <v>17</v>
      </c>
      <c r="J120" s="4" t="s">
        <v>4243</v>
      </c>
      <c r="K120" s="4" t="s">
        <v>1877</v>
      </c>
      <c r="L120" s="4">
        <v>37620</v>
      </c>
      <c r="M120" s="4" t="s">
        <v>7</v>
      </c>
      <c r="N120" s="4" t="s">
        <v>2405</v>
      </c>
      <c r="O120" s="4" t="s">
        <v>13</v>
      </c>
      <c r="P120" s="4" t="s">
        <v>100</v>
      </c>
      <c r="Q120" s="4" t="s">
        <v>2404</v>
      </c>
      <c r="R120" s="4">
        <v>157.79400000000001</v>
      </c>
      <c r="S120" s="4">
        <v>1</v>
      </c>
      <c r="T120" s="4">
        <v>0.7</v>
      </c>
      <c r="U120" s="4">
        <v>-115.71559999999999</v>
      </c>
      <c r="V120" s="4" t="str">
        <f>INDEX(Regional_Lookup!$B$2:$B$5,MATCH('Sample - Superstore'!M120,Regional_Lookup!$A$2:$A$5,0))</f>
        <v>Maria Santos</v>
      </c>
      <c r="W120" s="4">
        <f>INDEX(Regional_Lookup!$C$2:$C$5, MATCH('Sample - Superstore'!M120,Regional_Lookup!$A$2:$A$5, 0))</f>
        <v>0.15</v>
      </c>
      <c r="X120" s="4">
        <f>U120/R120</f>
        <v>-0.73333333333333328</v>
      </c>
      <c r="Y120" s="4" t="str">
        <f>IF(X120&gt;=W120, "Yes", "No")</f>
        <v>No</v>
      </c>
      <c r="Z120" s="4">
        <f>D120-C120</f>
        <v>5</v>
      </c>
      <c r="AA120" s="4" t="str" cm="1">
        <f t="array" ref="AA120">_xlfn.IFS(Z120&lt;=2,"Fast",Z120&gt;5, "Slow", AND(Z120&gt;=3,Z120&lt;=5),"Standard")</f>
        <v>Standard</v>
      </c>
    </row>
    <row r="121" spans="1:27" x14ac:dyDescent="0.2">
      <c r="A121" s="4">
        <v>120</v>
      </c>
      <c r="B121" s="4" t="s">
        <v>10857</v>
      </c>
      <c r="C121" s="5">
        <v>42533</v>
      </c>
      <c r="D121" s="5">
        <v>42536</v>
      </c>
      <c r="E121" s="4" t="s">
        <v>89</v>
      </c>
      <c r="F121" s="4" t="s">
        <v>1962</v>
      </c>
      <c r="G121" s="4" t="s">
        <v>1961</v>
      </c>
      <c r="H121" s="4" t="s">
        <v>18</v>
      </c>
      <c r="I121" s="4" t="s">
        <v>17</v>
      </c>
      <c r="J121" s="4" t="s">
        <v>1052</v>
      </c>
      <c r="K121" s="4" t="s">
        <v>147</v>
      </c>
      <c r="L121" s="4">
        <v>19805</v>
      </c>
      <c r="M121" s="4" t="s">
        <v>5</v>
      </c>
      <c r="N121" s="4" t="s">
        <v>4517</v>
      </c>
      <c r="O121" s="4" t="s">
        <v>37</v>
      </c>
      <c r="P121" s="4" t="s">
        <v>36</v>
      </c>
      <c r="Q121" s="4" t="s">
        <v>4516</v>
      </c>
      <c r="R121" s="4">
        <v>47.04</v>
      </c>
      <c r="S121" s="4">
        <v>3</v>
      </c>
      <c r="T121" s="4">
        <v>0</v>
      </c>
      <c r="U121" s="4">
        <v>18.345600000000001</v>
      </c>
      <c r="V121" s="4" t="str">
        <f>INDEX(Regional_Lookup!$B$2:$B$5,MATCH('Sample - Superstore'!M121,Regional_Lookup!$A$2:$A$5,0))</f>
        <v>Sarah Miller</v>
      </c>
      <c r="W121" s="4">
        <f>INDEX(Regional_Lookup!$C$2:$C$5, MATCH('Sample - Superstore'!M121,Regional_Lookup!$A$2:$A$5, 0))</f>
        <v>0.16</v>
      </c>
      <c r="X121" s="4">
        <f>U121/R121</f>
        <v>0.39</v>
      </c>
      <c r="Y121" s="4" t="str">
        <f>IF(X121&gt;=W121, "Yes", "No")</f>
        <v>Yes</v>
      </c>
      <c r="Z121" s="4">
        <f>D121-C121</f>
        <v>3</v>
      </c>
      <c r="AA121" s="4" t="str" cm="1">
        <f t="array" ref="AA121">_xlfn.IFS(Z121&lt;=2,"Fast",Z121&gt;5, "Slow", AND(Z121&gt;=3,Z121&lt;=5),"Standard")</f>
        <v>Standard</v>
      </c>
    </row>
    <row r="122" spans="1:27" x14ac:dyDescent="0.2">
      <c r="A122" s="4">
        <v>121</v>
      </c>
      <c r="B122" s="4" t="s">
        <v>10857</v>
      </c>
      <c r="C122" s="5">
        <v>42533</v>
      </c>
      <c r="D122" s="5">
        <v>42536</v>
      </c>
      <c r="E122" s="4" t="s">
        <v>89</v>
      </c>
      <c r="F122" s="4" t="s">
        <v>1962</v>
      </c>
      <c r="G122" s="4" t="s">
        <v>1961</v>
      </c>
      <c r="H122" s="4" t="s">
        <v>18</v>
      </c>
      <c r="I122" s="4" t="s">
        <v>17</v>
      </c>
      <c r="J122" s="4" t="s">
        <v>1052</v>
      </c>
      <c r="K122" s="4" t="s">
        <v>147</v>
      </c>
      <c r="L122" s="4">
        <v>19805</v>
      </c>
      <c r="M122" s="4" t="s">
        <v>5</v>
      </c>
      <c r="N122" s="4" t="s">
        <v>1583</v>
      </c>
      <c r="O122" s="4" t="s">
        <v>13</v>
      </c>
      <c r="P122" s="4" t="s">
        <v>100</v>
      </c>
      <c r="Q122" s="4" t="s">
        <v>1582</v>
      </c>
      <c r="R122" s="4">
        <v>30.84</v>
      </c>
      <c r="S122" s="4">
        <v>4</v>
      </c>
      <c r="T122" s="4">
        <v>0</v>
      </c>
      <c r="U122" s="4">
        <v>13.878</v>
      </c>
      <c r="V122" s="4" t="str">
        <f>INDEX(Regional_Lookup!$B$2:$B$5,MATCH('Sample - Superstore'!M122,Regional_Lookup!$A$2:$A$5,0))</f>
        <v>Sarah Miller</v>
      </c>
      <c r="W122" s="4">
        <f>INDEX(Regional_Lookup!$C$2:$C$5, MATCH('Sample - Superstore'!M122,Regional_Lookup!$A$2:$A$5, 0))</f>
        <v>0.16</v>
      </c>
      <c r="X122" s="4">
        <f>U122/R122</f>
        <v>0.45</v>
      </c>
      <c r="Y122" s="4" t="str">
        <f>IF(X122&gt;=W122, "Yes", "No")</f>
        <v>Yes</v>
      </c>
      <c r="Z122" s="4">
        <f>D122-C122</f>
        <v>3</v>
      </c>
      <c r="AA122" s="4" t="str" cm="1">
        <f t="array" ref="AA122">_xlfn.IFS(Z122&lt;=2,"Fast",Z122&gt;5, "Slow", AND(Z122&gt;=3,Z122&lt;=5),"Standard")</f>
        <v>Standard</v>
      </c>
    </row>
    <row r="123" spans="1:27" x14ac:dyDescent="0.2">
      <c r="A123" s="4">
        <v>122</v>
      </c>
      <c r="B123" s="4" t="s">
        <v>10857</v>
      </c>
      <c r="C123" s="5">
        <v>42533</v>
      </c>
      <c r="D123" s="5">
        <v>42536</v>
      </c>
      <c r="E123" s="4" t="s">
        <v>89</v>
      </c>
      <c r="F123" s="4" t="s">
        <v>1962</v>
      </c>
      <c r="G123" s="4" t="s">
        <v>1961</v>
      </c>
      <c r="H123" s="4" t="s">
        <v>18</v>
      </c>
      <c r="I123" s="4" t="s">
        <v>17</v>
      </c>
      <c r="J123" s="4" t="s">
        <v>1052</v>
      </c>
      <c r="K123" s="4" t="s">
        <v>147</v>
      </c>
      <c r="L123" s="4">
        <v>19805</v>
      </c>
      <c r="M123" s="4" t="s">
        <v>5</v>
      </c>
      <c r="N123" s="4" t="s">
        <v>3102</v>
      </c>
      <c r="O123" s="4" t="s">
        <v>13</v>
      </c>
      <c r="P123" s="4" t="s">
        <v>231</v>
      </c>
      <c r="Q123" s="4" t="s">
        <v>3101</v>
      </c>
      <c r="R123" s="4">
        <v>226.56</v>
      </c>
      <c r="S123" s="4">
        <v>6</v>
      </c>
      <c r="T123" s="4">
        <v>0</v>
      </c>
      <c r="U123" s="4">
        <v>63.436799999999998</v>
      </c>
      <c r="V123" s="4" t="str">
        <f>INDEX(Regional_Lookup!$B$2:$B$5,MATCH('Sample - Superstore'!M123,Regional_Lookup!$A$2:$A$5,0))</f>
        <v>Sarah Miller</v>
      </c>
      <c r="W123" s="4">
        <f>INDEX(Regional_Lookup!$C$2:$C$5, MATCH('Sample - Superstore'!M123,Regional_Lookup!$A$2:$A$5, 0))</f>
        <v>0.16</v>
      </c>
      <c r="X123" s="4">
        <f>U123/R123</f>
        <v>0.27999999999999997</v>
      </c>
      <c r="Y123" s="4" t="str">
        <f>IF(X123&gt;=W123, "Yes", "No")</f>
        <v>Yes</v>
      </c>
      <c r="Z123" s="4">
        <f>D123-C123</f>
        <v>3</v>
      </c>
      <c r="AA123" s="4" t="str" cm="1">
        <f t="array" ref="AA123">_xlfn.IFS(Z123&lt;=2,"Fast",Z123&gt;5, "Slow", AND(Z123&gt;=3,Z123&lt;=5),"Standard")</f>
        <v>Standard</v>
      </c>
    </row>
    <row r="124" spans="1:27" x14ac:dyDescent="0.2">
      <c r="A124" s="4">
        <v>123</v>
      </c>
      <c r="B124" s="4" t="s">
        <v>10857</v>
      </c>
      <c r="C124" s="5">
        <v>42533</v>
      </c>
      <c r="D124" s="5">
        <v>42536</v>
      </c>
      <c r="E124" s="4" t="s">
        <v>89</v>
      </c>
      <c r="F124" s="4" t="s">
        <v>1962</v>
      </c>
      <c r="G124" s="4" t="s">
        <v>1961</v>
      </c>
      <c r="H124" s="4" t="s">
        <v>18</v>
      </c>
      <c r="I124" s="4" t="s">
        <v>17</v>
      </c>
      <c r="J124" s="4" t="s">
        <v>1052</v>
      </c>
      <c r="K124" s="4" t="s">
        <v>147</v>
      </c>
      <c r="L124" s="4">
        <v>19805</v>
      </c>
      <c r="M124" s="4" t="s">
        <v>5</v>
      </c>
      <c r="N124" s="4" t="s">
        <v>4808</v>
      </c>
      <c r="O124" s="4" t="s">
        <v>13</v>
      </c>
      <c r="P124" s="4" t="s">
        <v>121</v>
      </c>
      <c r="Q124" s="4" t="s">
        <v>4807</v>
      </c>
      <c r="R124" s="4">
        <v>115.02</v>
      </c>
      <c r="S124" s="4">
        <v>9</v>
      </c>
      <c r="T124" s="4">
        <v>0</v>
      </c>
      <c r="U124" s="4">
        <v>51.759</v>
      </c>
      <c r="V124" s="4" t="str">
        <f>INDEX(Regional_Lookup!$B$2:$B$5,MATCH('Sample - Superstore'!M124,Regional_Lookup!$A$2:$A$5,0))</f>
        <v>Sarah Miller</v>
      </c>
      <c r="W124" s="4">
        <f>INDEX(Regional_Lookup!$C$2:$C$5, MATCH('Sample - Superstore'!M124,Regional_Lookup!$A$2:$A$5, 0))</f>
        <v>0.16</v>
      </c>
      <c r="X124" s="4">
        <f>U124/R124</f>
        <v>0.45</v>
      </c>
      <c r="Y124" s="4" t="str">
        <f>IF(X124&gt;=W124, "Yes", "No")</f>
        <v>Yes</v>
      </c>
      <c r="Z124" s="4">
        <f>D124-C124</f>
        <v>3</v>
      </c>
      <c r="AA124" s="4" t="str" cm="1">
        <f t="array" ref="AA124">_xlfn.IFS(Z124&lt;=2,"Fast",Z124&gt;5, "Slow", AND(Z124&gt;=3,Z124&lt;=5),"Standard")</f>
        <v>Standard</v>
      </c>
    </row>
    <row r="125" spans="1:27" x14ac:dyDescent="0.2">
      <c r="A125" s="4">
        <v>124</v>
      </c>
      <c r="B125" s="4" t="s">
        <v>10857</v>
      </c>
      <c r="C125" s="5">
        <v>42533</v>
      </c>
      <c r="D125" s="5">
        <v>42536</v>
      </c>
      <c r="E125" s="4" t="s">
        <v>89</v>
      </c>
      <c r="F125" s="4" t="s">
        <v>1962</v>
      </c>
      <c r="G125" s="4" t="s">
        <v>1961</v>
      </c>
      <c r="H125" s="4" t="s">
        <v>18</v>
      </c>
      <c r="I125" s="4" t="s">
        <v>17</v>
      </c>
      <c r="J125" s="4" t="s">
        <v>1052</v>
      </c>
      <c r="K125" s="4" t="s">
        <v>147</v>
      </c>
      <c r="L125" s="4">
        <v>19805</v>
      </c>
      <c r="M125" s="4" t="s">
        <v>5</v>
      </c>
      <c r="N125" s="4" t="s">
        <v>7375</v>
      </c>
      <c r="O125" s="4" t="s">
        <v>33</v>
      </c>
      <c r="P125" s="4" t="s">
        <v>32</v>
      </c>
      <c r="Q125" s="4" t="s">
        <v>7374</v>
      </c>
      <c r="R125" s="4">
        <v>68.040000000000006</v>
      </c>
      <c r="S125" s="4">
        <v>7</v>
      </c>
      <c r="T125" s="4">
        <v>0</v>
      </c>
      <c r="U125" s="4">
        <v>19.7316</v>
      </c>
      <c r="V125" s="4" t="str">
        <f>INDEX(Regional_Lookup!$B$2:$B$5,MATCH('Sample - Superstore'!M125,Regional_Lookup!$A$2:$A$5,0))</f>
        <v>Sarah Miller</v>
      </c>
      <c r="W125" s="4">
        <f>INDEX(Regional_Lookup!$C$2:$C$5, MATCH('Sample - Superstore'!M125,Regional_Lookup!$A$2:$A$5, 0))</f>
        <v>0.16</v>
      </c>
      <c r="X125" s="4">
        <f>U125/R125</f>
        <v>0.28999999999999998</v>
      </c>
      <c r="Y125" s="4" t="str">
        <f>IF(X125&gt;=W125, "Yes", "No")</f>
        <v>Yes</v>
      </c>
      <c r="Z125" s="4">
        <f>D125-C125</f>
        <v>3</v>
      </c>
      <c r="AA125" s="4" t="str" cm="1">
        <f t="array" ref="AA125">_xlfn.IFS(Z125&lt;=2,"Fast",Z125&gt;5, "Slow", AND(Z125&gt;=3,Z125&lt;=5),"Standard")</f>
        <v>Standard</v>
      </c>
    </row>
    <row r="126" spans="1:27" x14ac:dyDescent="0.2">
      <c r="A126" s="4">
        <v>125</v>
      </c>
      <c r="B126" s="4" t="s">
        <v>10856</v>
      </c>
      <c r="C126" s="5">
        <v>41999</v>
      </c>
      <c r="D126" s="5">
        <v>42001</v>
      </c>
      <c r="E126" s="4" t="s">
        <v>21</v>
      </c>
      <c r="F126" s="4" t="s">
        <v>943</v>
      </c>
      <c r="G126" s="4" t="s">
        <v>942</v>
      </c>
      <c r="H126" s="4" t="s">
        <v>102</v>
      </c>
      <c r="I126" s="4" t="s">
        <v>17</v>
      </c>
      <c r="J126" s="4" t="s">
        <v>124</v>
      </c>
      <c r="K126" s="4" t="s">
        <v>123</v>
      </c>
      <c r="L126" s="4">
        <v>77041</v>
      </c>
      <c r="M126" s="4" t="s">
        <v>3</v>
      </c>
      <c r="N126" s="4" t="s">
        <v>758</v>
      </c>
      <c r="O126" s="4" t="s">
        <v>37</v>
      </c>
      <c r="P126" s="4" t="s">
        <v>221</v>
      </c>
      <c r="Q126" s="4" t="s">
        <v>757</v>
      </c>
      <c r="R126" s="4">
        <v>600.55799999999999</v>
      </c>
      <c r="S126" s="4">
        <v>3</v>
      </c>
      <c r="T126" s="4">
        <v>0.3</v>
      </c>
      <c r="U126" s="4">
        <v>-8.5793999999999997</v>
      </c>
      <c r="V126" s="4" t="str">
        <f>INDEX(Regional_Lookup!$B$2:$B$5,MATCH('Sample - Superstore'!M126,Regional_Lookup!$A$2:$A$5,0))</f>
        <v>David Johnson</v>
      </c>
      <c r="W126" s="4">
        <f>INDEX(Regional_Lookup!$C$2:$C$5, MATCH('Sample - Superstore'!M126,Regional_Lookup!$A$2:$A$5, 0))</f>
        <v>0.14000000000000001</v>
      </c>
      <c r="X126" s="4">
        <f>U126/R126</f>
        <v>-1.4285714285714285E-2</v>
      </c>
      <c r="Y126" s="4" t="str">
        <f>IF(X126&gt;=W126, "Yes", "No")</f>
        <v>No</v>
      </c>
      <c r="Z126" s="4">
        <f>D126-C126</f>
        <v>2</v>
      </c>
      <c r="AA126" s="4" t="str" cm="1">
        <f t="array" ref="AA126">_xlfn.IFS(Z126&lt;=2,"Fast",Z126&gt;5, "Slow", AND(Z126&gt;=3,Z126&lt;=5),"Standard")</f>
        <v>Fast</v>
      </c>
    </row>
    <row r="127" spans="1:27" x14ac:dyDescent="0.2">
      <c r="A127" s="4">
        <v>126</v>
      </c>
      <c r="B127" s="4" t="s">
        <v>10855</v>
      </c>
      <c r="C127" s="5">
        <v>41902</v>
      </c>
      <c r="D127" s="5">
        <v>41907</v>
      </c>
      <c r="E127" s="4" t="s">
        <v>29</v>
      </c>
      <c r="F127" s="4" t="s">
        <v>3933</v>
      </c>
      <c r="G127" s="4" t="s">
        <v>3932</v>
      </c>
      <c r="H127" s="4" t="s">
        <v>18</v>
      </c>
      <c r="I127" s="4" t="s">
        <v>17</v>
      </c>
      <c r="J127" s="4" t="s">
        <v>980</v>
      </c>
      <c r="K127" s="4" t="s">
        <v>318</v>
      </c>
      <c r="L127" s="4">
        <v>61701</v>
      </c>
      <c r="M127" s="4" t="s">
        <v>3</v>
      </c>
      <c r="N127" s="4" t="s">
        <v>9176</v>
      </c>
      <c r="O127" s="4" t="s">
        <v>37</v>
      </c>
      <c r="P127" s="4" t="s">
        <v>92</v>
      </c>
      <c r="Q127" s="4" t="s">
        <v>9175</v>
      </c>
      <c r="R127" s="4">
        <v>617.70000000000005</v>
      </c>
      <c r="S127" s="4">
        <v>6</v>
      </c>
      <c r="T127" s="4">
        <v>0.5</v>
      </c>
      <c r="U127" s="4">
        <v>-407.68200000000002</v>
      </c>
      <c r="V127" s="4" t="str">
        <f>INDEX(Regional_Lookup!$B$2:$B$5,MATCH('Sample - Superstore'!M127,Regional_Lookup!$A$2:$A$5,0))</f>
        <v>David Johnson</v>
      </c>
      <c r="W127" s="4">
        <f>INDEX(Regional_Lookup!$C$2:$C$5, MATCH('Sample - Superstore'!M127,Regional_Lookup!$A$2:$A$5, 0))</f>
        <v>0.14000000000000001</v>
      </c>
      <c r="X127" s="4">
        <f>U127/R127</f>
        <v>-0.66</v>
      </c>
      <c r="Y127" s="4" t="str">
        <f>IF(X127&gt;=W127, "Yes", "No")</f>
        <v>No</v>
      </c>
      <c r="Z127" s="4">
        <f>D127-C127</f>
        <v>5</v>
      </c>
      <c r="AA127" s="4" t="str" cm="1">
        <f t="array" ref="AA127">_xlfn.IFS(Z127&lt;=2,"Fast",Z127&gt;5, "Slow", AND(Z127&gt;=3,Z127&lt;=5),"Standard")</f>
        <v>Standard</v>
      </c>
    </row>
    <row r="128" spans="1:27" x14ac:dyDescent="0.2">
      <c r="A128" s="4">
        <v>127</v>
      </c>
      <c r="B128" s="4" t="s">
        <v>10854</v>
      </c>
      <c r="C128" s="5">
        <v>43044</v>
      </c>
      <c r="D128" s="5">
        <v>43051</v>
      </c>
      <c r="E128" s="4" t="s">
        <v>29</v>
      </c>
      <c r="F128" s="4" t="s">
        <v>1622</v>
      </c>
      <c r="G128" s="4" t="s">
        <v>1621</v>
      </c>
      <c r="H128" s="4" t="s">
        <v>18</v>
      </c>
      <c r="I128" s="4" t="s">
        <v>17</v>
      </c>
      <c r="J128" s="4" t="s">
        <v>1604</v>
      </c>
      <c r="K128" s="4" t="s">
        <v>181</v>
      </c>
      <c r="L128" s="4">
        <v>85023</v>
      </c>
      <c r="M128" s="4" t="s">
        <v>9</v>
      </c>
      <c r="N128" s="4" t="s">
        <v>4908</v>
      </c>
      <c r="O128" s="4" t="s">
        <v>13</v>
      </c>
      <c r="P128" s="4" t="s">
        <v>100</v>
      </c>
      <c r="Q128" s="4" t="s">
        <v>4907</v>
      </c>
      <c r="R128" s="4">
        <v>2.3879999999999999</v>
      </c>
      <c r="S128" s="4">
        <v>2</v>
      </c>
      <c r="T128" s="4">
        <v>0.7</v>
      </c>
      <c r="U128" s="4">
        <v>-1.8308</v>
      </c>
      <c r="V128" s="4" t="str">
        <f>INDEX(Regional_Lookup!$B$2:$B$5,MATCH('Sample - Superstore'!M128,Regional_Lookup!$A$2:$A$5,0))</f>
        <v>James Chen</v>
      </c>
      <c r="W128" s="4">
        <f>INDEX(Regional_Lookup!$C$2:$C$5, MATCH('Sample - Superstore'!M128,Regional_Lookup!$A$2:$A$5, 0))</f>
        <v>0.18</v>
      </c>
      <c r="X128" s="4">
        <f>U128/R128</f>
        <v>-0.76666666666666672</v>
      </c>
      <c r="Y128" s="4" t="str">
        <f>IF(X128&gt;=W128, "Yes", "No")</f>
        <v>No</v>
      </c>
      <c r="Z128" s="4">
        <f>D128-C128</f>
        <v>7</v>
      </c>
      <c r="AA128" s="4" t="str" cm="1">
        <f t="array" ref="AA128">_xlfn.IFS(Z128&lt;=2,"Fast",Z128&gt;5, "Slow", AND(Z128&gt;=3,Z128&lt;=5),"Standard")</f>
        <v>Slow</v>
      </c>
    </row>
    <row r="129" spans="1:27" x14ac:dyDescent="0.2">
      <c r="A129" s="4">
        <v>128</v>
      </c>
      <c r="B129" s="4" t="s">
        <v>10854</v>
      </c>
      <c r="C129" s="5">
        <v>43044</v>
      </c>
      <c r="D129" s="5">
        <v>43051</v>
      </c>
      <c r="E129" s="4" t="s">
        <v>29</v>
      </c>
      <c r="F129" s="4" t="s">
        <v>1622</v>
      </c>
      <c r="G129" s="4" t="s">
        <v>1621</v>
      </c>
      <c r="H129" s="4" t="s">
        <v>18</v>
      </c>
      <c r="I129" s="4" t="s">
        <v>17</v>
      </c>
      <c r="J129" s="4" t="s">
        <v>1604</v>
      </c>
      <c r="K129" s="4" t="s">
        <v>181</v>
      </c>
      <c r="L129" s="4">
        <v>85023</v>
      </c>
      <c r="M129" s="4" t="s">
        <v>9</v>
      </c>
      <c r="N129" s="4" t="s">
        <v>2876</v>
      </c>
      <c r="O129" s="4" t="s">
        <v>13</v>
      </c>
      <c r="P129" s="4" t="s">
        <v>231</v>
      </c>
      <c r="Q129" s="4" t="s">
        <v>2875</v>
      </c>
      <c r="R129" s="4">
        <v>243.99199999999999</v>
      </c>
      <c r="S129" s="4">
        <v>7</v>
      </c>
      <c r="T129" s="4">
        <v>0.2</v>
      </c>
      <c r="U129" s="4">
        <v>30.498999999999999</v>
      </c>
      <c r="V129" s="4" t="str">
        <f>INDEX(Regional_Lookup!$B$2:$B$5,MATCH('Sample - Superstore'!M129,Regional_Lookup!$A$2:$A$5,0))</f>
        <v>James Chen</v>
      </c>
      <c r="W129" s="4">
        <f>INDEX(Regional_Lookup!$C$2:$C$5, MATCH('Sample - Superstore'!M129,Regional_Lookup!$A$2:$A$5, 0))</f>
        <v>0.18</v>
      </c>
      <c r="X129" s="4">
        <f>U129/R129</f>
        <v>0.125</v>
      </c>
      <c r="Y129" s="4" t="str">
        <f>IF(X129&gt;=W129, "Yes", "No")</f>
        <v>No</v>
      </c>
      <c r="Z129" s="4">
        <f>D129-C129</f>
        <v>7</v>
      </c>
      <c r="AA129" s="4" t="str" cm="1">
        <f t="array" ref="AA129">_xlfn.IFS(Z129&lt;=2,"Fast",Z129&gt;5, "Slow", AND(Z129&gt;=3,Z129&lt;=5),"Standard")</f>
        <v>Slow</v>
      </c>
    </row>
    <row r="130" spans="1:27" x14ac:dyDescent="0.2">
      <c r="A130" s="4">
        <v>129</v>
      </c>
      <c r="B130" s="4" t="s">
        <v>10853</v>
      </c>
      <c r="C130" s="5">
        <v>42680</v>
      </c>
      <c r="D130" s="5">
        <v>42684</v>
      </c>
      <c r="E130" s="4" t="s">
        <v>21</v>
      </c>
      <c r="F130" s="4" t="s">
        <v>5105</v>
      </c>
      <c r="G130" s="4" t="s">
        <v>5104</v>
      </c>
      <c r="H130" s="4" t="s">
        <v>102</v>
      </c>
      <c r="I130" s="4" t="s">
        <v>17</v>
      </c>
      <c r="J130" s="4" t="s">
        <v>59</v>
      </c>
      <c r="K130" s="4" t="s">
        <v>15</v>
      </c>
      <c r="L130" s="4">
        <v>90004</v>
      </c>
      <c r="M130" s="4" t="s">
        <v>9</v>
      </c>
      <c r="N130" s="4" t="s">
        <v>704</v>
      </c>
      <c r="O130" s="4" t="s">
        <v>37</v>
      </c>
      <c r="P130" s="4" t="s">
        <v>221</v>
      </c>
      <c r="Q130" s="4" t="s">
        <v>4249</v>
      </c>
      <c r="R130" s="4">
        <v>81.424000000000007</v>
      </c>
      <c r="S130" s="4">
        <v>2</v>
      </c>
      <c r="T130" s="4">
        <v>0.2</v>
      </c>
      <c r="U130" s="4">
        <v>-9.1601999999999997</v>
      </c>
      <c r="V130" s="4" t="str">
        <f>INDEX(Regional_Lookup!$B$2:$B$5,MATCH('Sample - Superstore'!M130,Regional_Lookup!$A$2:$A$5,0))</f>
        <v>James Chen</v>
      </c>
      <c r="W130" s="4">
        <f>INDEX(Regional_Lookup!$C$2:$C$5, MATCH('Sample - Superstore'!M130,Regional_Lookup!$A$2:$A$5, 0))</f>
        <v>0.18</v>
      </c>
      <c r="X130" s="4">
        <f>U130/R130</f>
        <v>-0.11249999999999999</v>
      </c>
      <c r="Y130" s="4" t="str">
        <f>IF(X130&gt;=W130, "Yes", "No")</f>
        <v>No</v>
      </c>
      <c r="Z130" s="4">
        <f>D130-C130</f>
        <v>4</v>
      </c>
      <c r="AA130" s="4" t="str" cm="1">
        <f t="array" ref="AA130">_xlfn.IFS(Z130&lt;=2,"Fast",Z130&gt;5, "Slow", AND(Z130&gt;=3,Z130&lt;=5),"Standard")</f>
        <v>Standard</v>
      </c>
    </row>
    <row r="131" spans="1:27" x14ac:dyDescent="0.2">
      <c r="A131" s="4">
        <v>130</v>
      </c>
      <c r="B131" s="4" t="s">
        <v>10853</v>
      </c>
      <c r="C131" s="5">
        <v>42680</v>
      </c>
      <c r="D131" s="5">
        <v>42684</v>
      </c>
      <c r="E131" s="4" t="s">
        <v>21</v>
      </c>
      <c r="F131" s="4" t="s">
        <v>5105</v>
      </c>
      <c r="G131" s="4" t="s">
        <v>5104</v>
      </c>
      <c r="H131" s="4" t="s">
        <v>102</v>
      </c>
      <c r="I131" s="4" t="s">
        <v>17</v>
      </c>
      <c r="J131" s="4" t="s">
        <v>59</v>
      </c>
      <c r="K131" s="4" t="s">
        <v>15</v>
      </c>
      <c r="L131" s="4">
        <v>90004</v>
      </c>
      <c r="M131" s="4" t="s">
        <v>9</v>
      </c>
      <c r="N131" s="4" t="s">
        <v>2914</v>
      </c>
      <c r="O131" s="4" t="s">
        <v>37</v>
      </c>
      <c r="P131" s="4" t="s">
        <v>36</v>
      </c>
      <c r="Q131" s="4" t="s">
        <v>2913</v>
      </c>
      <c r="R131" s="4">
        <v>238.56</v>
      </c>
      <c r="S131" s="4">
        <v>3</v>
      </c>
      <c r="T131" s="4">
        <v>0</v>
      </c>
      <c r="U131" s="4">
        <v>26.241599999999998</v>
      </c>
      <c r="V131" s="4" t="str">
        <f>INDEX(Regional_Lookup!$B$2:$B$5,MATCH('Sample - Superstore'!M131,Regional_Lookup!$A$2:$A$5,0))</f>
        <v>James Chen</v>
      </c>
      <c r="W131" s="4">
        <f>INDEX(Regional_Lookup!$C$2:$C$5, MATCH('Sample - Superstore'!M131,Regional_Lookup!$A$2:$A$5, 0))</f>
        <v>0.18</v>
      </c>
      <c r="X131" s="4">
        <f>U131/R131</f>
        <v>0.10999999999999999</v>
      </c>
      <c r="Y131" s="4" t="str">
        <f>IF(X131&gt;=W131, "Yes", "No")</f>
        <v>No</v>
      </c>
      <c r="Z131" s="4">
        <f>D131-C131</f>
        <v>4</v>
      </c>
      <c r="AA131" s="4" t="str" cm="1">
        <f t="array" ref="AA131">_xlfn.IFS(Z131&lt;=2,"Fast",Z131&gt;5, "Slow", AND(Z131&gt;=3,Z131&lt;=5),"Standard")</f>
        <v>Standard</v>
      </c>
    </row>
    <row r="132" spans="1:27" x14ac:dyDescent="0.2">
      <c r="A132" s="4">
        <v>131</v>
      </c>
      <c r="B132" s="4" t="s">
        <v>10852</v>
      </c>
      <c r="C132" s="5">
        <v>42768</v>
      </c>
      <c r="D132" s="5">
        <v>42771</v>
      </c>
      <c r="E132" s="4" t="s">
        <v>89</v>
      </c>
      <c r="F132" s="4" t="s">
        <v>2871</v>
      </c>
      <c r="G132" s="4" t="s">
        <v>2870</v>
      </c>
      <c r="H132" s="4" t="s">
        <v>50</v>
      </c>
      <c r="I132" s="4" t="s">
        <v>17</v>
      </c>
      <c r="J132" s="4" t="s">
        <v>553</v>
      </c>
      <c r="K132" s="4" t="s">
        <v>85</v>
      </c>
      <c r="L132" s="4">
        <v>43229</v>
      </c>
      <c r="M132" s="4" t="s">
        <v>5</v>
      </c>
      <c r="N132" s="4" t="s">
        <v>1014</v>
      </c>
      <c r="O132" s="4" t="s">
        <v>33</v>
      </c>
      <c r="P132" s="4" t="s">
        <v>32</v>
      </c>
      <c r="Q132" s="4" t="s">
        <v>1013</v>
      </c>
      <c r="R132" s="4">
        <v>59.97</v>
      </c>
      <c r="S132" s="4">
        <v>5</v>
      </c>
      <c r="T132" s="4">
        <v>0.4</v>
      </c>
      <c r="U132" s="4">
        <v>-11.994</v>
      </c>
      <c r="V132" s="4" t="str">
        <f>INDEX(Regional_Lookup!$B$2:$B$5,MATCH('Sample - Superstore'!M132,Regional_Lookup!$A$2:$A$5,0))</f>
        <v>Sarah Miller</v>
      </c>
      <c r="W132" s="4">
        <f>INDEX(Regional_Lookup!$C$2:$C$5, MATCH('Sample - Superstore'!M132,Regional_Lookup!$A$2:$A$5, 0))</f>
        <v>0.16</v>
      </c>
      <c r="X132" s="4">
        <f>U132/R132</f>
        <v>-0.2</v>
      </c>
      <c r="Y132" s="4" t="str">
        <f>IF(X132&gt;=W132, "Yes", "No")</f>
        <v>No</v>
      </c>
      <c r="Z132" s="4">
        <f>D132-C132</f>
        <v>3</v>
      </c>
      <c r="AA132" s="4" t="str" cm="1">
        <f t="array" ref="AA132">_xlfn.IFS(Z132&lt;=2,"Fast",Z132&gt;5, "Slow", AND(Z132&gt;=3,Z132&lt;=5),"Standard")</f>
        <v>Standard</v>
      </c>
    </row>
    <row r="133" spans="1:27" x14ac:dyDescent="0.2">
      <c r="A133" s="4">
        <v>132</v>
      </c>
      <c r="B133" s="4" t="s">
        <v>10852</v>
      </c>
      <c r="C133" s="5">
        <v>42768</v>
      </c>
      <c r="D133" s="5">
        <v>42771</v>
      </c>
      <c r="E133" s="4" t="s">
        <v>89</v>
      </c>
      <c r="F133" s="4" t="s">
        <v>2871</v>
      </c>
      <c r="G133" s="4" t="s">
        <v>2870</v>
      </c>
      <c r="H133" s="4" t="s">
        <v>50</v>
      </c>
      <c r="I133" s="4" t="s">
        <v>17</v>
      </c>
      <c r="J133" s="4" t="s">
        <v>553</v>
      </c>
      <c r="K133" s="4" t="s">
        <v>85</v>
      </c>
      <c r="L133" s="4">
        <v>43229</v>
      </c>
      <c r="M133" s="4" t="s">
        <v>5</v>
      </c>
      <c r="N133" s="4" t="s">
        <v>3119</v>
      </c>
      <c r="O133" s="4" t="s">
        <v>13</v>
      </c>
      <c r="P133" s="4" t="s">
        <v>24</v>
      </c>
      <c r="Q133" s="4" t="s">
        <v>3118</v>
      </c>
      <c r="R133" s="4">
        <v>78.304000000000002</v>
      </c>
      <c r="S133" s="4">
        <v>2</v>
      </c>
      <c r="T133" s="4">
        <v>0.2</v>
      </c>
      <c r="U133" s="4">
        <v>29.364000000000001</v>
      </c>
      <c r="V133" s="4" t="str">
        <f>INDEX(Regional_Lookup!$B$2:$B$5,MATCH('Sample - Superstore'!M133,Regional_Lookup!$A$2:$A$5,0))</f>
        <v>Sarah Miller</v>
      </c>
      <c r="W133" s="4">
        <f>INDEX(Regional_Lookup!$C$2:$C$5, MATCH('Sample - Superstore'!M133,Regional_Lookup!$A$2:$A$5, 0))</f>
        <v>0.16</v>
      </c>
      <c r="X133" s="4">
        <f>U133/R133</f>
        <v>0.375</v>
      </c>
      <c r="Y133" s="4" t="str">
        <f>IF(X133&gt;=W133, "Yes", "No")</f>
        <v>Yes</v>
      </c>
      <c r="Z133" s="4">
        <f>D133-C133</f>
        <v>3</v>
      </c>
      <c r="AA133" s="4" t="str" cm="1">
        <f t="array" ref="AA133">_xlfn.IFS(Z133&lt;=2,"Fast",Z133&gt;5, "Slow", AND(Z133&gt;=3,Z133&lt;=5),"Standard")</f>
        <v>Standard</v>
      </c>
    </row>
    <row r="134" spans="1:27" x14ac:dyDescent="0.2">
      <c r="A134" s="4">
        <v>133</v>
      </c>
      <c r="B134" s="4" t="s">
        <v>10852</v>
      </c>
      <c r="C134" s="5">
        <v>42768</v>
      </c>
      <c r="D134" s="5">
        <v>42771</v>
      </c>
      <c r="E134" s="4" t="s">
        <v>89</v>
      </c>
      <c r="F134" s="4" t="s">
        <v>2871</v>
      </c>
      <c r="G134" s="4" t="s">
        <v>2870</v>
      </c>
      <c r="H134" s="4" t="s">
        <v>50</v>
      </c>
      <c r="I134" s="4" t="s">
        <v>17</v>
      </c>
      <c r="J134" s="4" t="s">
        <v>553</v>
      </c>
      <c r="K134" s="4" t="s">
        <v>85</v>
      </c>
      <c r="L134" s="4">
        <v>43229</v>
      </c>
      <c r="M134" s="4" t="s">
        <v>5</v>
      </c>
      <c r="N134" s="4" t="s">
        <v>5031</v>
      </c>
      <c r="O134" s="4" t="s">
        <v>13</v>
      </c>
      <c r="P134" s="4" t="s">
        <v>109</v>
      </c>
      <c r="Q134" s="4" t="s">
        <v>1359</v>
      </c>
      <c r="R134" s="4">
        <v>21.456</v>
      </c>
      <c r="S134" s="4">
        <v>9</v>
      </c>
      <c r="T134" s="4">
        <v>0.2</v>
      </c>
      <c r="U134" s="4">
        <v>6.9732000000000003</v>
      </c>
      <c r="V134" s="4" t="str">
        <f>INDEX(Regional_Lookup!$B$2:$B$5,MATCH('Sample - Superstore'!M134,Regional_Lookup!$A$2:$A$5,0))</f>
        <v>Sarah Miller</v>
      </c>
      <c r="W134" s="4">
        <f>INDEX(Regional_Lookup!$C$2:$C$5, MATCH('Sample - Superstore'!M134,Regional_Lookup!$A$2:$A$5, 0))</f>
        <v>0.16</v>
      </c>
      <c r="X134" s="4">
        <f>U134/R134</f>
        <v>0.32500000000000001</v>
      </c>
      <c r="Y134" s="4" t="str">
        <f>IF(X134&gt;=W134, "Yes", "No")</f>
        <v>Yes</v>
      </c>
      <c r="Z134" s="4">
        <f>D134-C134</f>
        <v>3</v>
      </c>
      <c r="AA134" s="4" t="str" cm="1">
        <f t="array" ref="AA134">_xlfn.IFS(Z134&lt;=2,"Fast",Z134&gt;5, "Slow", AND(Z134&gt;=3,Z134&lt;=5),"Standard")</f>
        <v>Standard</v>
      </c>
    </row>
    <row r="135" spans="1:27" x14ac:dyDescent="0.2">
      <c r="A135" s="4">
        <v>134</v>
      </c>
      <c r="B135" s="4" t="s">
        <v>10851</v>
      </c>
      <c r="C135" s="5">
        <v>42656</v>
      </c>
      <c r="D135" s="5">
        <v>42662</v>
      </c>
      <c r="E135" s="4" t="s">
        <v>29</v>
      </c>
      <c r="F135" s="4" t="s">
        <v>1188</v>
      </c>
      <c r="G135" s="4" t="s">
        <v>1187</v>
      </c>
      <c r="H135" s="4" t="s">
        <v>18</v>
      </c>
      <c r="I135" s="4" t="s">
        <v>17</v>
      </c>
      <c r="J135" s="4" t="s">
        <v>2570</v>
      </c>
      <c r="K135" s="4" t="s">
        <v>15</v>
      </c>
      <c r="L135" s="4">
        <v>95661</v>
      </c>
      <c r="M135" s="4" t="s">
        <v>9</v>
      </c>
      <c r="N135" s="4" t="s">
        <v>2704</v>
      </c>
      <c r="O135" s="4" t="s">
        <v>13</v>
      </c>
      <c r="P135" s="4" t="s">
        <v>24</v>
      </c>
      <c r="Q135" s="4" t="s">
        <v>2703</v>
      </c>
      <c r="R135" s="4">
        <v>20.04</v>
      </c>
      <c r="S135" s="4">
        <v>3</v>
      </c>
      <c r="T135" s="4">
        <v>0</v>
      </c>
      <c r="U135" s="4">
        <v>9.6191999999999993</v>
      </c>
      <c r="V135" s="4" t="str">
        <f>INDEX(Regional_Lookup!$B$2:$B$5,MATCH('Sample - Superstore'!M135,Regional_Lookup!$A$2:$A$5,0))</f>
        <v>James Chen</v>
      </c>
      <c r="W135" s="4">
        <f>INDEX(Regional_Lookup!$C$2:$C$5, MATCH('Sample - Superstore'!M135,Regional_Lookup!$A$2:$A$5, 0))</f>
        <v>0.18</v>
      </c>
      <c r="X135" s="4">
        <f>U135/R135</f>
        <v>0.48</v>
      </c>
      <c r="Y135" s="4" t="str">
        <f>IF(X135&gt;=W135, "Yes", "No")</f>
        <v>Yes</v>
      </c>
      <c r="Z135" s="4">
        <f>D135-C135</f>
        <v>6</v>
      </c>
      <c r="AA135" s="4" t="str" cm="1">
        <f t="array" ref="AA135">_xlfn.IFS(Z135&lt;=2,"Fast",Z135&gt;5, "Slow", AND(Z135&gt;=3,Z135&lt;=5),"Standard")</f>
        <v>Slow</v>
      </c>
    </row>
    <row r="136" spans="1:27" x14ac:dyDescent="0.2">
      <c r="A136" s="4">
        <v>135</v>
      </c>
      <c r="B136" s="4" t="s">
        <v>10851</v>
      </c>
      <c r="C136" s="5">
        <v>42656</v>
      </c>
      <c r="D136" s="5">
        <v>42662</v>
      </c>
      <c r="E136" s="4" t="s">
        <v>29</v>
      </c>
      <c r="F136" s="4" t="s">
        <v>1188</v>
      </c>
      <c r="G136" s="4" t="s">
        <v>1187</v>
      </c>
      <c r="H136" s="4" t="s">
        <v>18</v>
      </c>
      <c r="I136" s="4" t="s">
        <v>17</v>
      </c>
      <c r="J136" s="4" t="s">
        <v>2570</v>
      </c>
      <c r="K136" s="4" t="s">
        <v>15</v>
      </c>
      <c r="L136" s="4">
        <v>95661</v>
      </c>
      <c r="M136" s="4" t="s">
        <v>9</v>
      </c>
      <c r="N136" s="4" t="s">
        <v>5585</v>
      </c>
      <c r="O136" s="4" t="s">
        <v>13</v>
      </c>
      <c r="P136" s="4" t="s">
        <v>24</v>
      </c>
      <c r="Q136" s="4" t="s">
        <v>5584</v>
      </c>
      <c r="R136" s="4">
        <v>35.44</v>
      </c>
      <c r="S136" s="4">
        <v>1</v>
      </c>
      <c r="T136" s="4">
        <v>0</v>
      </c>
      <c r="U136" s="4">
        <v>16.6568</v>
      </c>
      <c r="V136" s="4" t="str">
        <f>INDEX(Regional_Lookup!$B$2:$B$5,MATCH('Sample - Superstore'!M136,Regional_Lookup!$A$2:$A$5,0))</f>
        <v>James Chen</v>
      </c>
      <c r="W136" s="4">
        <f>INDEX(Regional_Lookup!$C$2:$C$5, MATCH('Sample - Superstore'!M136,Regional_Lookup!$A$2:$A$5, 0))</f>
        <v>0.18</v>
      </c>
      <c r="X136" s="4">
        <f>U136/R136</f>
        <v>0.47000000000000003</v>
      </c>
      <c r="Y136" s="4" t="str">
        <f>IF(X136&gt;=W136, "Yes", "No")</f>
        <v>Yes</v>
      </c>
      <c r="Z136" s="4">
        <f>D136-C136</f>
        <v>6</v>
      </c>
      <c r="AA136" s="4" t="str" cm="1">
        <f t="array" ref="AA136">_xlfn.IFS(Z136&lt;=2,"Fast",Z136&gt;5, "Slow", AND(Z136&gt;=3,Z136&lt;=5),"Standard")</f>
        <v>Slow</v>
      </c>
    </row>
    <row r="137" spans="1:27" x14ac:dyDescent="0.2">
      <c r="A137" s="4">
        <v>136</v>
      </c>
      <c r="B137" s="4" t="s">
        <v>10851</v>
      </c>
      <c r="C137" s="5">
        <v>42656</v>
      </c>
      <c r="D137" s="5">
        <v>42662</v>
      </c>
      <c r="E137" s="4" t="s">
        <v>29</v>
      </c>
      <c r="F137" s="4" t="s">
        <v>1188</v>
      </c>
      <c r="G137" s="4" t="s">
        <v>1187</v>
      </c>
      <c r="H137" s="4" t="s">
        <v>18</v>
      </c>
      <c r="I137" s="4" t="s">
        <v>17</v>
      </c>
      <c r="J137" s="4" t="s">
        <v>2570</v>
      </c>
      <c r="K137" s="4" t="s">
        <v>15</v>
      </c>
      <c r="L137" s="4">
        <v>95661</v>
      </c>
      <c r="M137" s="4" t="s">
        <v>9</v>
      </c>
      <c r="N137" s="4" t="s">
        <v>2596</v>
      </c>
      <c r="O137" s="4" t="s">
        <v>13</v>
      </c>
      <c r="P137" s="4" t="s">
        <v>116</v>
      </c>
      <c r="Q137" s="4" t="s">
        <v>2595</v>
      </c>
      <c r="R137" s="4">
        <v>11.52</v>
      </c>
      <c r="S137" s="4">
        <v>4</v>
      </c>
      <c r="T137" s="4">
        <v>0</v>
      </c>
      <c r="U137" s="4">
        <v>3.456</v>
      </c>
      <c r="V137" s="4" t="str">
        <f>INDEX(Regional_Lookup!$B$2:$B$5,MATCH('Sample - Superstore'!M137,Regional_Lookup!$A$2:$A$5,0))</f>
        <v>James Chen</v>
      </c>
      <c r="W137" s="4">
        <f>INDEX(Regional_Lookup!$C$2:$C$5, MATCH('Sample - Superstore'!M137,Regional_Lookup!$A$2:$A$5, 0))</f>
        <v>0.18</v>
      </c>
      <c r="X137" s="4">
        <f>U137/R137</f>
        <v>0.3</v>
      </c>
      <c r="Y137" s="4" t="str">
        <f>IF(X137&gt;=W137, "Yes", "No")</f>
        <v>Yes</v>
      </c>
      <c r="Z137" s="4">
        <f>D137-C137</f>
        <v>6</v>
      </c>
      <c r="AA137" s="4" t="str" cm="1">
        <f t="array" ref="AA137">_xlfn.IFS(Z137&lt;=2,"Fast",Z137&gt;5, "Slow", AND(Z137&gt;=3,Z137&lt;=5),"Standard")</f>
        <v>Slow</v>
      </c>
    </row>
    <row r="138" spans="1:27" x14ac:dyDescent="0.2">
      <c r="A138" s="4">
        <v>137</v>
      </c>
      <c r="B138" s="4" t="s">
        <v>10851</v>
      </c>
      <c r="C138" s="5">
        <v>42656</v>
      </c>
      <c r="D138" s="5">
        <v>42662</v>
      </c>
      <c r="E138" s="4" t="s">
        <v>29</v>
      </c>
      <c r="F138" s="4" t="s">
        <v>1188</v>
      </c>
      <c r="G138" s="4" t="s">
        <v>1187</v>
      </c>
      <c r="H138" s="4" t="s">
        <v>18</v>
      </c>
      <c r="I138" s="4" t="s">
        <v>17</v>
      </c>
      <c r="J138" s="4" t="s">
        <v>2570</v>
      </c>
      <c r="K138" s="4" t="s">
        <v>15</v>
      </c>
      <c r="L138" s="4">
        <v>95661</v>
      </c>
      <c r="M138" s="4" t="s">
        <v>9</v>
      </c>
      <c r="N138" s="4" t="s">
        <v>1481</v>
      </c>
      <c r="O138" s="4" t="s">
        <v>13</v>
      </c>
      <c r="P138" s="4" t="s">
        <v>109</v>
      </c>
      <c r="Q138" s="4" t="s">
        <v>1480</v>
      </c>
      <c r="R138" s="4">
        <v>4.0199999999999996</v>
      </c>
      <c r="S138" s="4">
        <v>2</v>
      </c>
      <c r="T138" s="4">
        <v>0</v>
      </c>
      <c r="U138" s="4">
        <v>1.9698</v>
      </c>
      <c r="V138" s="4" t="str">
        <f>INDEX(Regional_Lookup!$B$2:$B$5,MATCH('Sample - Superstore'!M138,Regional_Lookup!$A$2:$A$5,0))</f>
        <v>James Chen</v>
      </c>
      <c r="W138" s="4">
        <f>INDEX(Regional_Lookup!$C$2:$C$5, MATCH('Sample - Superstore'!M138,Regional_Lookup!$A$2:$A$5, 0))</f>
        <v>0.18</v>
      </c>
      <c r="X138" s="4">
        <f>U138/R138</f>
        <v>0.49000000000000005</v>
      </c>
      <c r="Y138" s="4" t="str">
        <f>IF(X138&gt;=W138, "Yes", "No")</f>
        <v>Yes</v>
      </c>
      <c r="Z138" s="4">
        <f>D138-C138</f>
        <v>6</v>
      </c>
      <c r="AA138" s="4" t="str" cm="1">
        <f t="array" ref="AA138">_xlfn.IFS(Z138&lt;=2,"Fast",Z138&gt;5, "Slow", AND(Z138&gt;=3,Z138&lt;=5),"Standard")</f>
        <v>Slow</v>
      </c>
    </row>
    <row r="139" spans="1:27" x14ac:dyDescent="0.2">
      <c r="A139" s="4">
        <v>138</v>
      </c>
      <c r="B139" s="4" t="s">
        <v>10851</v>
      </c>
      <c r="C139" s="5">
        <v>42656</v>
      </c>
      <c r="D139" s="5">
        <v>42662</v>
      </c>
      <c r="E139" s="4" t="s">
        <v>29</v>
      </c>
      <c r="F139" s="4" t="s">
        <v>1188</v>
      </c>
      <c r="G139" s="4" t="s">
        <v>1187</v>
      </c>
      <c r="H139" s="4" t="s">
        <v>18</v>
      </c>
      <c r="I139" s="4" t="s">
        <v>17</v>
      </c>
      <c r="J139" s="4" t="s">
        <v>2570</v>
      </c>
      <c r="K139" s="4" t="s">
        <v>15</v>
      </c>
      <c r="L139" s="4">
        <v>95661</v>
      </c>
      <c r="M139" s="4" t="s">
        <v>9</v>
      </c>
      <c r="N139" s="4" t="s">
        <v>5855</v>
      </c>
      <c r="O139" s="4" t="s">
        <v>13</v>
      </c>
      <c r="P139" s="4" t="s">
        <v>100</v>
      </c>
      <c r="Q139" s="4" t="s">
        <v>5854</v>
      </c>
      <c r="R139" s="4">
        <v>76.176000000000002</v>
      </c>
      <c r="S139" s="4">
        <v>3</v>
      </c>
      <c r="T139" s="4">
        <v>0.2</v>
      </c>
      <c r="U139" s="4">
        <v>26.6616</v>
      </c>
      <c r="V139" s="4" t="str">
        <f>INDEX(Regional_Lookup!$B$2:$B$5,MATCH('Sample - Superstore'!M139,Regional_Lookup!$A$2:$A$5,0))</f>
        <v>James Chen</v>
      </c>
      <c r="W139" s="4">
        <f>INDEX(Regional_Lookup!$C$2:$C$5, MATCH('Sample - Superstore'!M139,Regional_Lookup!$A$2:$A$5, 0))</f>
        <v>0.18</v>
      </c>
      <c r="X139" s="4">
        <f>U139/R139</f>
        <v>0.35</v>
      </c>
      <c r="Y139" s="4" t="str">
        <f>IF(X139&gt;=W139, "Yes", "No")</f>
        <v>Yes</v>
      </c>
      <c r="Z139" s="4">
        <f>D139-C139</f>
        <v>6</v>
      </c>
      <c r="AA139" s="4" t="str" cm="1">
        <f t="array" ref="AA139">_xlfn.IFS(Z139&lt;=2,"Fast",Z139&gt;5, "Slow", AND(Z139&gt;=3,Z139&lt;=5),"Standard")</f>
        <v>Slow</v>
      </c>
    </row>
    <row r="140" spans="1:27" x14ac:dyDescent="0.2">
      <c r="A140" s="4">
        <v>139</v>
      </c>
      <c r="B140" s="4" t="s">
        <v>10851</v>
      </c>
      <c r="C140" s="5">
        <v>42656</v>
      </c>
      <c r="D140" s="5">
        <v>42662</v>
      </c>
      <c r="E140" s="4" t="s">
        <v>29</v>
      </c>
      <c r="F140" s="4" t="s">
        <v>1188</v>
      </c>
      <c r="G140" s="4" t="s">
        <v>1187</v>
      </c>
      <c r="H140" s="4" t="s">
        <v>18</v>
      </c>
      <c r="I140" s="4" t="s">
        <v>17</v>
      </c>
      <c r="J140" s="4" t="s">
        <v>2570</v>
      </c>
      <c r="K140" s="4" t="s">
        <v>15</v>
      </c>
      <c r="L140" s="4">
        <v>95661</v>
      </c>
      <c r="M140" s="4" t="s">
        <v>9</v>
      </c>
      <c r="N140" s="4" t="s">
        <v>2975</v>
      </c>
      <c r="O140" s="4" t="s">
        <v>13</v>
      </c>
      <c r="P140" s="4" t="s">
        <v>64</v>
      </c>
      <c r="Q140" s="4" t="s">
        <v>2974</v>
      </c>
      <c r="R140" s="4">
        <v>65.88</v>
      </c>
      <c r="S140" s="4">
        <v>6</v>
      </c>
      <c r="T140" s="4">
        <v>0</v>
      </c>
      <c r="U140" s="4">
        <v>18.446400000000001</v>
      </c>
      <c r="V140" s="4" t="str">
        <f>INDEX(Regional_Lookup!$B$2:$B$5,MATCH('Sample - Superstore'!M140,Regional_Lookup!$A$2:$A$5,0))</f>
        <v>James Chen</v>
      </c>
      <c r="W140" s="4">
        <f>INDEX(Regional_Lookup!$C$2:$C$5, MATCH('Sample - Superstore'!M140,Regional_Lookup!$A$2:$A$5, 0))</f>
        <v>0.18</v>
      </c>
      <c r="X140" s="4">
        <f>U140/R140</f>
        <v>0.28000000000000003</v>
      </c>
      <c r="Y140" s="4" t="str">
        <f>IF(X140&gt;=W140, "Yes", "No")</f>
        <v>Yes</v>
      </c>
      <c r="Z140" s="4">
        <f>D140-C140</f>
        <v>6</v>
      </c>
      <c r="AA140" s="4" t="str" cm="1">
        <f t="array" ref="AA140">_xlfn.IFS(Z140&lt;=2,"Fast",Z140&gt;5, "Slow", AND(Z140&gt;=3,Z140&lt;=5),"Standard")</f>
        <v>Slow</v>
      </c>
    </row>
    <row r="141" spans="1:27" x14ac:dyDescent="0.2">
      <c r="A141" s="4">
        <v>140</v>
      </c>
      <c r="B141" s="4" t="s">
        <v>10851</v>
      </c>
      <c r="C141" s="5">
        <v>42656</v>
      </c>
      <c r="D141" s="5">
        <v>42662</v>
      </c>
      <c r="E141" s="4" t="s">
        <v>29</v>
      </c>
      <c r="F141" s="4" t="s">
        <v>1188</v>
      </c>
      <c r="G141" s="4" t="s">
        <v>1187</v>
      </c>
      <c r="H141" s="4" t="s">
        <v>18</v>
      </c>
      <c r="I141" s="4" t="s">
        <v>17</v>
      </c>
      <c r="J141" s="4" t="s">
        <v>2570</v>
      </c>
      <c r="K141" s="4" t="s">
        <v>15</v>
      </c>
      <c r="L141" s="4">
        <v>95661</v>
      </c>
      <c r="M141" s="4" t="s">
        <v>9</v>
      </c>
      <c r="N141" s="4" t="s">
        <v>627</v>
      </c>
      <c r="O141" s="4" t="s">
        <v>37</v>
      </c>
      <c r="P141" s="4" t="s">
        <v>36</v>
      </c>
      <c r="Q141" s="4" t="s">
        <v>626</v>
      </c>
      <c r="R141" s="4">
        <v>43.12</v>
      </c>
      <c r="S141" s="4">
        <v>14</v>
      </c>
      <c r="T141" s="4">
        <v>0</v>
      </c>
      <c r="U141" s="4">
        <v>20.697600000000001</v>
      </c>
      <c r="V141" s="4" t="str">
        <f>INDEX(Regional_Lookup!$B$2:$B$5,MATCH('Sample - Superstore'!M141,Regional_Lookup!$A$2:$A$5,0))</f>
        <v>James Chen</v>
      </c>
      <c r="W141" s="4">
        <f>INDEX(Regional_Lookup!$C$2:$C$5, MATCH('Sample - Superstore'!M141,Regional_Lookup!$A$2:$A$5, 0))</f>
        <v>0.18</v>
      </c>
      <c r="X141" s="4">
        <f>U141/R141</f>
        <v>0.48000000000000004</v>
      </c>
      <c r="Y141" s="4" t="str">
        <f>IF(X141&gt;=W141, "Yes", "No")</f>
        <v>Yes</v>
      </c>
      <c r="Z141" s="4">
        <f>D141-C141</f>
        <v>6</v>
      </c>
      <c r="AA141" s="4" t="str" cm="1">
        <f t="array" ref="AA141">_xlfn.IFS(Z141&lt;=2,"Fast",Z141&gt;5, "Slow", AND(Z141&gt;=3,Z141&lt;=5),"Standard")</f>
        <v>Slow</v>
      </c>
    </row>
    <row r="142" spans="1:27" x14ac:dyDescent="0.2">
      <c r="A142" s="4">
        <v>141</v>
      </c>
      <c r="B142" s="4" t="s">
        <v>10850</v>
      </c>
      <c r="C142" s="5">
        <v>42618</v>
      </c>
      <c r="D142" s="5">
        <v>42620</v>
      </c>
      <c r="E142" s="4" t="s">
        <v>21</v>
      </c>
      <c r="F142" s="4" t="s">
        <v>2175</v>
      </c>
      <c r="G142" s="4" t="s">
        <v>2174</v>
      </c>
      <c r="H142" s="4" t="s">
        <v>50</v>
      </c>
      <c r="I142" s="4" t="s">
        <v>17</v>
      </c>
      <c r="J142" s="4" t="s">
        <v>159</v>
      </c>
      <c r="K142" s="4" t="s">
        <v>158</v>
      </c>
      <c r="L142" s="4">
        <v>19140</v>
      </c>
      <c r="M142" s="4" t="s">
        <v>5</v>
      </c>
      <c r="N142" s="4" t="s">
        <v>2643</v>
      </c>
      <c r="O142" s="4" t="s">
        <v>37</v>
      </c>
      <c r="P142" s="4" t="s">
        <v>36</v>
      </c>
      <c r="Q142" s="4" t="s">
        <v>2642</v>
      </c>
      <c r="R142" s="4">
        <v>82.8</v>
      </c>
      <c r="S142" s="4">
        <v>2</v>
      </c>
      <c r="T142" s="4">
        <v>0.2</v>
      </c>
      <c r="U142" s="4">
        <v>10.35</v>
      </c>
      <c r="V142" s="4" t="str">
        <f>INDEX(Regional_Lookup!$B$2:$B$5,MATCH('Sample - Superstore'!M142,Regional_Lookup!$A$2:$A$5,0))</f>
        <v>Sarah Miller</v>
      </c>
      <c r="W142" s="4">
        <f>INDEX(Regional_Lookup!$C$2:$C$5, MATCH('Sample - Superstore'!M142,Regional_Lookup!$A$2:$A$5, 0))</f>
        <v>0.16</v>
      </c>
      <c r="X142" s="4">
        <f>U142/R142</f>
        <v>0.125</v>
      </c>
      <c r="Y142" s="4" t="str">
        <f>IF(X142&gt;=W142, "Yes", "No")</f>
        <v>No</v>
      </c>
      <c r="Z142" s="4">
        <f>D142-C142</f>
        <v>2</v>
      </c>
      <c r="AA142" s="4" t="str" cm="1">
        <f t="array" ref="AA142">_xlfn.IFS(Z142&lt;=2,"Fast",Z142&gt;5, "Slow", AND(Z142&gt;=3,Z142&lt;=5),"Standard")</f>
        <v>Fast</v>
      </c>
    </row>
    <row r="143" spans="1:27" x14ac:dyDescent="0.2">
      <c r="A143" s="4">
        <v>142</v>
      </c>
      <c r="B143" s="4" t="s">
        <v>10849</v>
      </c>
      <c r="C143" s="5">
        <v>42996</v>
      </c>
      <c r="D143" s="5">
        <v>43001</v>
      </c>
      <c r="E143" s="4" t="s">
        <v>29</v>
      </c>
      <c r="F143" s="4" t="s">
        <v>431</v>
      </c>
      <c r="G143" s="4" t="s">
        <v>430</v>
      </c>
      <c r="H143" s="4" t="s">
        <v>50</v>
      </c>
      <c r="I143" s="4" t="s">
        <v>17</v>
      </c>
      <c r="J143" s="4" t="s">
        <v>248</v>
      </c>
      <c r="K143" s="4" t="s">
        <v>15</v>
      </c>
      <c r="L143" s="4">
        <v>94122</v>
      </c>
      <c r="M143" s="4" t="s">
        <v>9</v>
      </c>
      <c r="N143" s="4" t="s">
        <v>5892</v>
      </c>
      <c r="O143" s="4" t="s">
        <v>13</v>
      </c>
      <c r="P143" s="4" t="s">
        <v>116</v>
      </c>
      <c r="Q143" s="4" t="s">
        <v>5891</v>
      </c>
      <c r="R143" s="4">
        <v>8.82</v>
      </c>
      <c r="S143" s="4">
        <v>3</v>
      </c>
      <c r="T143" s="4">
        <v>0</v>
      </c>
      <c r="U143" s="4">
        <v>2.3814000000000002</v>
      </c>
      <c r="V143" s="4" t="str">
        <f>INDEX(Regional_Lookup!$B$2:$B$5,MATCH('Sample - Superstore'!M143,Regional_Lookup!$A$2:$A$5,0))</f>
        <v>James Chen</v>
      </c>
      <c r="W143" s="4">
        <f>INDEX(Regional_Lookup!$C$2:$C$5, MATCH('Sample - Superstore'!M143,Regional_Lookup!$A$2:$A$5, 0))</f>
        <v>0.18</v>
      </c>
      <c r="X143" s="4">
        <f>U143/R143</f>
        <v>0.27</v>
      </c>
      <c r="Y143" s="4" t="str">
        <f>IF(X143&gt;=W143, "Yes", "No")</f>
        <v>Yes</v>
      </c>
      <c r="Z143" s="4">
        <f>D143-C143</f>
        <v>5</v>
      </c>
      <c r="AA143" s="4" t="str" cm="1">
        <f t="array" ref="AA143">_xlfn.IFS(Z143&lt;=2,"Fast",Z143&gt;5, "Slow", AND(Z143&gt;=3,Z143&lt;=5),"Standard")</f>
        <v>Standard</v>
      </c>
    </row>
    <row r="144" spans="1:27" x14ac:dyDescent="0.2">
      <c r="A144" s="4">
        <v>143</v>
      </c>
      <c r="B144" s="4" t="s">
        <v>10849</v>
      </c>
      <c r="C144" s="5">
        <v>42996</v>
      </c>
      <c r="D144" s="5">
        <v>43001</v>
      </c>
      <c r="E144" s="4" t="s">
        <v>29</v>
      </c>
      <c r="F144" s="4" t="s">
        <v>431</v>
      </c>
      <c r="G144" s="4" t="s">
        <v>430</v>
      </c>
      <c r="H144" s="4" t="s">
        <v>50</v>
      </c>
      <c r="I144" s="4" t="s">
        <v>17</v>
      </c>
      <c r="J144" s="4" t="s">
        <v>248</v>
      </c>
      <c r="K144" s="4" t="s">
        <v>15</v>
      </c>
      <c r="L144" s="4">
        <v>94122</v>
      </c>
      <c r="M144" s="4" t="s">
        <v>9</v>
      </c>
      <c r="N144" s="4" t="s">
        <v>7477</v>
      </c>
      <c r="O144" s="4" t="s">
        <v>13</v>
      </c>
      <c r="P144" s="4" t="s">
        <v>121</v>
      </c>
      <c r="Q144" s="4" t="s">
        <v>7476</v>
      </c>
      <c r="R144" s="4">
        <v>10.86</v>
      </c>
      <c r="S144" s="4">
        <v>3</v>
      </c>
      <c r="T144" s="4">
        <v>0</v>
      </c>
      <c r="U144" s="4">
        <v>5.1041999999999996</v>
      </c>
      <c r="V144" s="4" t="str">
        <f>INDEX(Regional_Lookup!$B$2:$B$5,MATCH('Sample - Superstore'!M144,Regional_Lookup!$A$2:$A$5,0))</f>
        <v>James Chen</v>
      </c>
      <c r="W144" s="4">
        <f>INDEX(Regional_Lookup!$C$2:$C$5, MATCH('Sample - Superstore'!M144,Regional_Lookup!$A$2:$A$5, 0))</f>
        <v>0.18</v>
      </c>
      <c r="X144" s="4">
        <f>U144/R144</f>
        <v>0.47</v>
      </c>
      <c r="Y144" s="4" t="str">
        <f>IF(X144&gt;=W144, "Yes", "No")</f>
        <v>Yes</v>
      </c>
      <c r="Z144" s="4">
        <f>D144-C144</f>
        <v>5</v>
      </c>
      <c r="AA144" s="4" t="str" cm="1">
        <f t="array" ref="AA144">_xlfn.IFS(Z144&lt;=2,"Fast",Z144&gt;5, "Slow", AND(Z144&gt;=3,Z144&lt;=5),"Standard")</f>
        <v>Standard</v>
      </c>
    </row>
    <row r="145" spans="1:27" x14ac:dyDescent="0.2">
      <c r="A145" s="4">
        <v>144</v>
      </c>
      <c r="B145" s="4" t="s">
        <v>10849</v>
      </c>
      <c r="C145" s="5">
        <v>42996</v>
      </c>
      <c r="D145" s="5">
        <v>43001</v>
      </c>
      <c r="E145" s="4" t="s">
        <v>29</v>
      </c>
      <c r="F145" s="4" t="s">
        <v>431</v>
      </c>
      <c r="G145" s="4" t="s">
        <v>430</v>
      </c>
      <c r="H145" s="4" t="s">
        <v>50</v>
      </c>
      <c r="I145" s="4" t="s">
        <v>17</v>
      </c>
      <c r="J145" s="4" t="s">
        <v>248</v>
      </c>
      <c r="K145" s="4" t="s">
        <v>15</v>
      </c>
      <c r="L145" s="4">
        <v>94122</v>
      </c>
      <c r="M145" s="4" t="s">
        <v>9</v>
      </c>
      <c r="N145" s="4" t="s">
        <v>3326</v>
      </c>
      <c r="O145" s="4" t="s">
        <v>13</v>
      </c>
      <c r="P145" s="4" t="s">
        <v>24</v>
      </c>
      <c r="Q145" s="4" t="s">
        <v>3325</v>
      </c>
      <c r="R145" s="4">
        <v>143.69999999999999</v>
      </c>
      <c r="S145" s="4">
        <v>3</v>
      </c>
      <c r="T145" s="4">
        <v>0</v>
      </c>
      <c r="U145" s="4">
        <v>68.975999999999999</v>
      </c>
      <c r="V145" s="4" t="str">
        <f>INDEX(Regional_Lookup!$B$2:$B$5,MATCH('Sample - Superstore'!M145,Regional_Lookup!$A$2:$A$5,0))</f>
        <v>James Chen</v>
      </c>
      <c r="W145" s="4">
        <f>INDEX(Regional_Lookup!$C$2:$C$5, MATCH('Sample - Superstore'!M145,Regional_Lookup!$A$2:$A$5, 0))</f>
        <v>0.18</v>
      </c>
      <c r="X145" s="4">
        <f>U145/R145</f>
        <v>0.48000000000000004</v>
      </c>
      <c r="Y145" s="4" t="str">
        <f>IF(X145&gt;=W145, "Yes", "No")</f>
        <v>Yes</v>
      </c>
      <c r="Z145" s="4">
        <f>D145-C145</f>
        <v>5</v>
      </c>
      <c r="AA145" s="4" t="str" cm="1">
        <f t="array" ref="AA145">_xlfn.IFS(Z145&lt;=2,"Fast",Z145&gt;5, "Slow", AND(Z145&gt;=3,Z145&lt;=5),"Standard")</f>
        <v>Standard</v>
      </c>
    </row>
    <row r="146" spans="1:27" x14ac:dyDescent="0.2">
      <c r="A146" s="4">
        <v>145</v>
      </c>
      <c r="B146" s="4" t="s">
        <v>10848</v>
      </c>
      <c r="C146" s="5">
        <v>43091</v>
      </c>
      <c r="D146" s="5">
        <v>43096</v>
      </c>
      <c r="E146" s="4" t="s">
        <v>29</v>
      </c>
      <c r="F146" s="4" t="s">
        <v>6355</v>
      </c>
      <c r="G146" s="4" t="s">
        <v>6354</v>
      </c>
      <c r="H146" s="4" t="s">
        <v>18</v>
      </c>
      <c r="I146" s="4" t="s">
        <v>17</v>
      </c>
      <c r="J146" s="4" t="s">
        <v>8878</v>
      </c>
      <c r="K146" s="4" t="s">
        <v>2162</v>
      </c>
      <c r="L146" s="4">
        <v>64055</v>
      </c>
      <c r="M146" s="4" t="s">
        <v>3</v>
      </c>
      <c r="N146" s="4" t="s">
        <v>5052</v>
      </c>
      <c r="O146" s="4" t="s">
        <v>13</v>
      </c>
      <c r="P146" s="4" t="s">
        <v>12</v>
      </c>
      <c r="Q146" s="4" t="s">
        <v>5051</v>
      </c>
      <c r="R146" s="4">
        <v>839.43</v>
      </c>
      <c r="S146" s="4">
        <v>3</v>
      </c>
      <c r="T146" s="4">
        <v>0</v>
      </c>
      <c r="U146" s="4">
        <v>218.2518</v>
      </c>
      <c r="V146" s="4" t="str">
        <f>INDEX(Regional_Lookup!$B$2:$B$5,MATCH('Sample - Superstore'!M146,Regional_Lookup!$A$2:$A$5,0))</f>
        <v>David Johnson</v>
      </c>
      <c r="W146" s="4">
        <f>INDEX(Regional_Lookup!$C$2:$C$5, MATCH('Sample - Superstore'!M146,Regional_Lookup!$A$2:$A$5, 0))</f>
        <v>0.14000000000000001</v>
      </c>
      <c r="X146" s="4">
        <f>U146/R146</f>
        <v>0.26</v>
      </c>
      <c r="Y146" s="4" t="str">
        <f>IF(X146&gt;=W146, "Yes", "No")</f>
        <v>Yes</v>
      </c>
      <c r="Z146" s="4">
        <f>D146-C146</f>
        <v>5</v>
      </c>
      <c r="AA146" s="4" t="str" cm="1">
        <f t="array" ref="AA146">_xlfn.IFS(Z146&lt;=2,"Fast",Z146&gt;5, "Slow", AND(Z146&gt;=3,Z146&lt;=5),"Standard")</f>
        <v>Standard</v>
      </c>
    </row>
    <row r="147" spans="1:27" x14ac:dyDescent="0.2">
      <c r="A147" s="4">
        <v>146</v>
      </c>
      <c r="B147" s="4" t="s">
        <v>10847</v>
      </c>
      <c r="C147" s="5">
        <v>42254</v>
      </c>
      <c r="D147" s="5">
        <v>42259</v>
      </c>
      <c r="E147" s="4" t="s">
        <v>29</v>
      </c>
      <c r="F147" s="4" t="s">
        <v>8353</v>
      </c>
      <c r="G147" s="4" t="s">
        <v>8352</v>
      </c>
      <c r="H147" s="4" t="s">
        <v>18</v>
      </c>
      <c r="I147" s="4" t="s">
        <v>17</v>
      </c>
      <c r="J147" s="4" t="s">
        <v>1441</v>
      </c>
      <c r="K147" s="4" t="s">
        <v>15</v>
      </c>
      <c r="L147" s="4">
        <v>91104</v>
      </c>
      <c r="M147" s="4" t="s">
        <v>9</v>
      </c>
      <c r="N147" s="4" t="s">
        <v>9031</v>
      </c>
      <c r="O147" s="4" t="s">
        <v>13</v>
      </c>
      <c r="P147" s="4" t="s">
        <v>231</v>
      </c>
      <c r="Q147" s="4" t="s">
        <v>9030</v>
      </c>
      <c r="R147" s="4">
        <v>671.93</v>
      </c>
      <c r="S147" s="4">
        <v>7</v>
      </c>
      <c r="T147" s="4">
        <v>0</v>
      </c>
      <c r="U147" s="4">
        <v>20.157900000000001</v>
      </c>
      <c r="V147" s="4" t="str">
        <f>INDEX(Regional_Lookup!$B$2:$B$5,MATCH('Sample - Superstore'!M147,Regional_Lookup!$A$2:$A$5,0))</f>
        <v>James Chen</v>
      </c>
      <c r="W147" s="4">
        <f>INDEX(Regional_Lookup!$C$2:$C$5, MATCH('Sample - Superstore'!M147,Regional_Lookup!$A$2:$A$5, 0))</f>
        <v>0.18</v>
      </c>
      <c r="X147" s="4">
        <f>U147/R147</f>
        <v>3.0000000000000006E-2</v>
      </c>
      <c r="Y147" s="4" t="str">
        <f>IF(X147&gt;=W147, "Yes", "No")</f>
        <v>No</v>
      </c>
      <c r="Z147" s="4">
        <f>D147-C147</f>
        <v>5</v>
      </c>
      <c r="AA147" s="4" t="str" cm="1">
        <f t="array" ref="AA147">_xlfn.IFS(Z147&lt;=2,"Fast",Z147&gt;5, "Slow", AND(Z147&gt;=3,Z147&lt;=5),"Standard")</f>
        <v>Standard</v>
      </c>
    </row>
    <row r="148" spans="1:27" x14ac:dyDescent="0.2">
      <c r="A148" s="4">
        <v>147</v>
      </c>
      <c r="B148" s="4" t="s">
        <v>10846</v>
      </c>
      <c r="C148" s="5">
        <v>41934</v>
      </c>
      <c r="D148" s="5">
        <v>41940</v>
      </c>
      <c r="E148" s="4" t="s">
        <v>29</v>
      </c>
      <c r="F148" s="4" t="s">
        <v>5221</v>
      </c>
      <c r="G148" s="4" t="s">
        <v>5220</v>
      </c>
      <c r="H148" s="4" t="s">
        <v>102</v>
      </c>
      <c r="I148" s="4" t="s">
        <v>17</v>
      </c>
      <c r="J148" s="4" t="s">
        <v>148</v>
      </c>
      <c r="K148" s="4" t="s">
        <v>85</v>
      </c>
      <c r="L148" s="4">
        <v>43055</v>
      </c>
      <c r="M148" s="4" t="s">
        <v>5</v>
      </c>
      <c r="N148" s="4" t="s">
        <v>7311</v>
      </c>
      <c r="O148" s="4" t="s">
        <v>37</v>
      </c>
      <c r="P148" s="4" t="s">
        <v>36</v>
      </c>
      <c r="Q148" s="4" t="s">
        <v>7310</v>
      </c>
      <c r="R148" s="4">
        <v>93.888000000000005</v>
      </c>
      <c r="S148" s="4">
        <v>4</v>
      </c>
      <c r="T148" s="4">
        <v>0.2</v>
      </c>
      <c r="U148" s="4">
        <v>12.909599999999999</v>
      </c>
      <c r="V148" s="4" t="str">
        <f>INDEX(Regional_Lookup!$B$2:$B$5,MATCH('Sample - Superstore'!M148,Regional_Lookup!$A$2:$A$5,0))</f>
        <v>Sarah Miller</v>
      </c>
      <c r="W148" s="4">
        <f>INDEX(Regional_Lookup!$C$2:$C$5, MATCH('Sample - Superstore'!M148,Regional_Lookup!$A$2:$A$5, 0))</f>
        <v>0.16</v>
      </c>
      <c r="X148" s="4">
        <f>U148/R148</f>
        <v>0.13749999999999998</v>
      </c>
      <c r="Y148" s="4" t="str">
        <f>IF(X148&gt;=W148, "Yes", "No")</f>
        <v>No</v>
      </c>
      <c r="Z148" s="4">
        <f>D148-C148</f>
        <v>6</v>
      </c>
      <c r="AA148" s="4" t="str" cm="1">
        <f t="array" ref="AA148">_xlfn.IFS(Z148&lt;=2,"Fast",Z148&gt;5, "Slow", AND(Z148&gt;=3,Z148&lt;=5),"Standard")</f>
        <v>Slow</v>
      </c>
    </row>
    <row r="149" spans="1:27" x14ac:dyDescent="0.2">
      <c r="A149" s="4">
        <v>148</v>
      </c>
      <c r="B149" s="4" t="s">
        <v>10845</v>
      </c>
      <c r="C149" s="5">
        <v>42709</v>
      </c>
      <c r="D149" s="5">
        <v>42713</v>
      </c>
      <c r="E149" s="4" t="s">
        <v>29</v>
      </c>
      <c r="F149" s="4" t="s">
        <v>6308</v>
      </c>
      <c r="G149" s="4" t="s">
        <v>6307</v>
      </c>
      <c r="H149" s="4" t="s">
        <v>50</v>
      </c>
      <c r="I149" s="4" t="s">
        <v>17</v>
      </c>
      <c r="J149" s="4" t="s">
        <v>2367</v>
      </c>
      <c r="K149" s="4" t="s">
        <v>428</v>
      </c>
      <c r="L149" s="4">
        <v>53132</v>
      </c>
      <c r="M149" s="4" t="s">
        <v>3</v>
      </c>
      <c r="N149" s="4" t="s">
        <v>845</v>
      </c>
      <c r="O149" s="4" t="s">
        <v>33</v>
      </c>
      <c r="P149" s="4" t="s">
        <v>32</v>
      </c>
      <c r="Q149" s="4" t="s">
        <v>844</v>
      </c>
      <c r="R149" s="4">
        <v>384.45</v>
      </c>
      <c r="S149" s="4">
        <v>11</v>
      </c>
      <c r="T149" s="4">
        <v>0</v>
      </c>
      <c r="U149" s="4">
        <v>103.8015</v>
      </c>
      <c r="V149" s="4" t="str">
        <f>INDEX(Regional_Lookup!$B$2:$B$5,MATCH('Sample - Superstore'!M149,Regional_Lookup!$A$2:$A$5,0))</f>
        <v>David Johnson</v>
      </c>
      <c r="W149" s="4">
        <f>INDEX(Regional_Lookup!$C$2:$C$5, MATCH('Sample - Superstore'!M149,Regional_Lookup!$A$2:$A$5, 0))</f>
        <v>0.14000000000000001</v>
      </c>
      <c r="X149" s="4">
        <f>U149/R149</f>
        <v>0.27</v>
      </c>
      <c r="Y149" s="4" t="str">
        <f>IF(X149&gt;=W149, "Yes", "No")</f>
        <v>Yes</v>
      </c>
      <c r="Z149" s="4">
        <f>D149-C149</f>
        <v>4</v>
      </c>
      <c r="AA149" s="4" t="str" cm="1">
        <f t="array" ref="AA149">_xlfn.IFS(Z149&lt;=2,"Fast",Z149&gt;5, "Slow", AND(Z149&gt;=3,Z149&lt;=5),"Standard")</f>
        <v>Standard</v>
      </c>
    </row>
    <row r="150" spans="1:27" x14ac:dyDescent="0.2">
      <c r="A150" s="4">
        <v>149</v>
      </c>
      <c r="B150" s="4" t="s">
        <v>10845</v>
      </c>
      <c r="C150" s="5">
        <v>42709</v>
      </c>
      <c r="D150" s="5">
        <v>42713</v>
      </c>
      <c r="E150" s="4" t="s">
        <v>29</v>
      </c>
      <c r="F150" s="4" t="s">
        <v>6308</v>
      </c>
      <c r="G150" s="4" t="s">
        <v>6307</v>
      </c>
      <c r="H150" s="4" t="s">
        <v>50</v>
      </c>
      <c r="I150" s="4" t="s">
        <v>17</v>
      </c>
      <c r="J150" s="4" t="s">
        <v>2367</v>
      </c>
      <c r="K150" s="4" t="s">
        <v>428</v>
      </c>
      <c r="L150" s="4">
        <v>53132</v>
      </c>
      <c r="M150" s="4" t="s">
        <v>3</v>
      </c>
      <c r="N150" s="4" t="s">
        <v>1832</v>
      </c>
      <c r="O150" s="4" t="s">
        <v>33</v>
      </c>
      <c r="P150" s="4" t="s">
        <v>32</v>
      </c>
      <c r="Q150" s="4" t="s">
        <v>1831</v>
      </c>
      <c r="R150" s="4">
        <v>149.97</v>
      </c>
      <c r="S150" s="4">
        <v>3</v>
      </c>
      <c r="T150" s="4">
        <v>0</v>
      </c>
      <c r="U150" s="4">
        <v>5.9988000000000001</v>
      </c>
      <c r="V150" s="4" t="str">
        <f>INDEX(Regional_Lookup!$B$2:$B$5,MATCH('Sample - Superstore'!M150,Regional_Lookup!$A$2:$A$5,0))</f>
        <v>David Johnson</v>
      </c>
      <c r="W150" s="4">
        <f>INDEX(Regional_Lookup!$C$2:$C$5, MATCH('Sample - Superstore'!M150,Regional_Lookup!$A$2:$A$5, 0))</f>
        <v>0.14000000000000001</v>
      </c>
      <c r="X150" s="4">
        <f>U150/R150</f>
        <v>0.04</v>
      </c>
      <c r="Y150" s="4" t="str">
        <f>IF(X150&gt;=W150, "Yes", "No")</f>
        <v>No</v>
      </c>
      <c r="Z150" s="4">
        <f>D150-C150</f>
        <v>4</v>
      </c>
      <c r="AA150" s="4" t="str" cm="1">
        <f t="array" ref="AA150">_xlfn.IFS(Z150&lt;=2,"Fast",Z150&gt;5, "Slow", AND(Z150&gt;=3,Z150&lt;=5),"Standard")</f>
        <v>Standard</v>
      </c>
    </row>
    <row r="151" spans="1:27" x14ac:dyDescent="0.2">
      <c r="A151" s="4">
        <v>150</v>
      </c>
      <c r="B151" s="4" t="s">
        <v>10845</v>
      </c>
      <c r="C151" s="5">
        <v>42709</v>
      </c>
      <c r="D151" s="5">
        <v>42713</v>
      </c>
      <c r="E151" s="4" t="s">
        <v>29</v>
      </c>
      <c r="F151" s="4" t="s">
        <v>6308</v>
      </c>
      <c r="G151" s="4" t="s">
        <v>6307</v>
      </c>
      <c r="H151" s="4" t="s">
        <v>50</v>
      </c>
      <c r="I151" s="4" t="s">
        <v>17</v>
      </c>
      <c r="J151" s="4" t="s">
        <v>2367</v>
      </c>
      <c r="K151" s="4" t="s">
        <v>428</v>
      </c>
      <c r="L151" s="4">
        <v>53132</v>
      </c>
      <c r="M151" s="4" t="s">
        <v>3</v>
      </c>
      <c r="N151" s="4" t="s">
        <v>3028</v>
      </c>
      <c r="O151" s="4" t="s">
        <v>37</v>
      </c>
      <c r="P151" s="4" t="s">
        <v>221</v>
      </c>
      <c r="Q151" s="4" t="s">
        <v>3027</v>
      </c>
      <c r="R151" s="4">
        <v>1951.84</v>
      </c>
      <c r="S151" s="4">
        <v>8</v>
      </c>
      <c r="T151" s="4">
        <v>0</v>
      </c>
      <c r="U151" s="4">
        <v>585.55200000000002</v>
      </c>
      <c r="V151" s="4" t="str">
        <f>INDEX(Regional_Lookup!$B$2:$B$5,MATCH('Sample - Superstore'!M151,Regional_Lookup!$A$2:$A$5,0))</f>
        <v>David Johnson</v>
      </c>
      <c r="W151" s="4">
        <f>INDEX(Regional_Lookup!$C$2:$C$5, MATCH('Sample - Superstore'!M151,Regional_Lookup!$A$2:$A$5, 0))</f>
        <v>0.14000000000000001</v>
      </c>
      <c r="X151" s="4">
        <f>U151/R151</f>
        <v>0.30000000000000004</v>
      </c>
      <c r="Y151" s="4" t="str">
        <f>IF(X151&gt;=W151, "Yes", "No")</f>
        <v>Yes</v>
      </c>
      <c r="Z151" s="4">
        <f>D151-C151</f>
        <v>4</v>
      </c>
      <c r="AA151" s="4" t="str" cm="1">
        <f t="array" ref="AA151">_xlfn.IFS(Z151&lt;=2,"Fast",Z151&gt;5, "Slow", AND(Z151&gt;=3,Z151&lt;=5),"Standard")</f>
        <v>Standard</v>
      </c>
    </row>
    <row r="152" spans="1:27" x14ac:dyDescent="0.2">
      <c r="A152" s="4">
        <v>151</v>
      </c>
      <c r="B152" s="4" t="s">
        <v>10845</v>
      </c>
      <c r="C152" s="5">
        <v>42709</v>
      </c>
      <c r="D152" s="5">
        <v>42713</v>
      </c>
      <c r="E152" s="4" t="s">
        <v>29</v>
      </c>
      <c r="F152" s="4" t="s">
        <v>6308</v>
      </c>
      <c r="G152" s="4" t="s">
        <v>6307</v>
      </c>
      <c r="H152" s="4" t="s">
        <v>50</v>
      </c>
      <c r="I152" s="4" t="s">
        <v>17</v>
      </c>
      <c r="J152" s="4" t="s">
        <v>2367</v>
      </c>
      <c r="K152" s="4" t="s">
        <v>428</v>
      </c>
      <c r="L152" s="4">
        <v>53132</v>
      </c>
      <c r="M152" s="4" t="s">
        <v>3</v>
      </c>
      <c r="N152" s="4" t="s">
        <v>268</v>
      </c>
      <c r="O152" s="4" t="s">
        <v>13</v>
      </c>
      <c r="P152" s="4" t="s">
        <v>100</v>
      </c>
      <c r="Q152" s="4" t="s">
        <v>267</v>
      </c>
      <c r="R152" s="4">
        <v>171.55</v>
      </c>
      <c r="S152" s="4">
        <v>5</v>
      </c>
      <c r="T152" s="4">
        <v>0</v>
      </c>
      <c r="U152" s="4">
        <v>80.628500000000003</v>
      </c>
      <c r="V152" s="4" t="str">
        <f>INDEX(Regional_Lookup!$B$2:$B$5,MATCH('Sample - Superstore'!M152,Regional_Lookup!$A$2:$A$5,0))</f>
        <v>David Johnson</v>
      </c>
      <c r="W152" s="4">
        <f>INDEX(Regional_Lookup!$C$2:$C$5, MATCH('Sample - Superstore'!M152,Regional_Lookup!$A$2:$A$5, 0))</f>
        <v>0.14000000000000001</v>
      </c>
      <c r="X152" s="4">
        <f>U152/R152</f>
        <v>0.47</v>
      </c>
      <c r="Y152" s="4" t="str">
        <f>IF(X152&gt;=W152, "Yes", "No")</f>
        <v>Yes</v>
      </c>
      <c r="Z152" s="4">
        <f>D152-C152</f>
        <v>4</v>
      </c>
      <c r="AA152" s="4" t="str" cm="1">
        <f t="array" ref="AA152">_xlfn.IFS(Z152&lt;=2,"Fast",Z152&gt;5, "Slow", AND(Z152&gt;=3,Z152&lt;=5),"Standard")</f>
        <v>Standard</v>
      </c>
    </row>
    <row r="153" spans="1:27" x14ac:dyDescent="0.2">
      <c r="A153" s="4">
        <v>152</v>
      </c>
      <c r="B153" s="4" t="s">
        <v>10842</v>
      </c>
      <c r="C153" s="5">
        <v>42442</v>
      </c>
      <c r="D153" s="5">
        <v>42445</v>
      </c>
      <c r="E153" s="4" t="s">
        <v>89</v>
      </c>
      <c r="F153" s="4" t="s">
        <v>987</v>
      </c>
      <c r="G153" s="4" t="s">
        <v>986</v>
      </c>
      <c r="H153" s="4" t="s">
        <v>102</v>
      </c>
      <c r="I153" s="4" t="s">
        <v>17</v>
      </c>
      <c r="J153" s="4" t="s">
        <v>6078</v>
      </c>
      <c r="K153" s="4" t="s">
        <v>181</v>
      </c>
      <c r="L153" s="4">
        <v>85254</v>
      </c>
      <c r="M153" s="4" t="s">
        <v>9</v>
      </c>
      <c r="N153" s="4" t="s">
        <v>10844</v>
      </c>
      <c r="O153" s="4" t="s">
        <v>13</v>
      </c>
      <c r="P153" s="4" t="s">
        <v>12</v>
      </c>
      <c r="Q153" s="4" t="s">
        <v>10843</v>
      </c>
      <c r="R153" s="4">
        <v>157.91999999999999</v>
      </c>
      <c r="S153" s="4">
        <v>5</v>
      </c>
      <c r="T153" s="4">
        <v>0.2</v>
      </c>
      <c r="U153" s="4">
        <v>17.765999999999998</v>
      </c>
      <c r="V153" s="4" t="str">
        <f>INDEX(Regional_Lookup!$B$2:$B$5,MATCH('Sample - Superstore'!M153,Regional_Lookup!$A$2:$A$5,0))</f>
        <v>James Chen</v>
      </c>
      <c r="W153" s="4">
        <f>INDEX(Regional_Lookup!$C$2:$C$5, MATCH('Sample - Superstore'!M153,Regional_Lookup!$A$2:$A$5, 0))</f>
        <v>0.18</v>
      </c>
      <c r="X153" s="4">
        <f>U153/R153</f>
        <v>0.1125</v>
      </c>
      <c r="Y153" s="4" t="str">
        <f>IF(X153&gt;=W153, "Yes", "No")</f>
        <v>No</v>
      </c>
      <c r="Z153" s="4">
        <f>D153-C153</f>
        <v>3</v>
      </c>
      <c r="AA153" s="4" t="str" cm="1">
        <f t="array" ref="AA153">_xlfn.IFS(Z153&lt;=2,"Fast",Z153&gt;5, "Slow", AND(Z153&gt;=3,Z153&lt;=5),"Standard")</f>
        <v>Standard</v>
      </c>
    </row>
    <row r="154" spans="1:27" x14ac:dyDescent="0.2">
      <c r="A154" s="4">
        <v>153</v>
      </c>
      <c r="B154" s="4" t="s">
        <v>10842</v>
      </c>
      <c r="C154" s="5">
        <v>42442</v>
      </c>
      <c r="D154" s="5">
        <v>42445</v>
      </c>
      <c r="E154" s="4" t="s">
        <v>89</v>
      </c>
      <c r="F154" s="4" t="s">
        <v>987</v>
      </c>
      <c r="G154" s="4" t="s">
        <v>986</v>
      </c>
      <c r="H154" s="4" t="s">
        <v>102</v>
      </c>
      <c r="I154" s="4" t="s">
        <v>17</v>
      </c>
      <c r="J154" s="4" t="s">
        <v>6078</v>
      </c>
      <c r="K154" s="4" t="s">
        <v>181</v>
      </c>
      <c r="L154" s="4">
        <v>85254</v>
      </c>
      <c r="M154" s="4" t="s">
        <v>9</v>
      </c>
      <c r="N154" s="4" t="s">
        <v>8488</v>
      </c>
      <c r="O154" s="4" t="s">
        <v>33</v>
      </c>
      <c r="P154" s="4" t="s">
        <v>32</v>
      </c>
      <c r="Q154" s="4" t="s">
        <v>8487</v>
      </c>
      <c r="R154" s="4">
        <v>203.184</v>
      </c>
      <c r="S154" s="4">
        <v>2</v>
      </c>
      <c r="T154" s="4">
        <v>0.2</v>
      </c>
      <c r="U154" s="4">
        <v>15.238799999999999</v>
      </c>
      <c r="V154" s="4" t="str">
        <f>INDEX(Regional_Lookup!$B$2:$B$5,MATCH('Sample - Superstore'!M154,Regional_Lookup!$A$2:$A$5,0))</f>
        <v>James Chen</v>
      </c>
      <c r="W154" s="4">
        <f>INDEX(Regional_Lookup!$C$2:$C$5, MATCH('Sample - Superstore'!M154,Regional_Lookup!$A$2:$A$5, 0))</f>
        <v>0.18</v>
      </c>
      <c r="X154" s="4">
        <f>U154/R154</f>
        <v>7.4999999999999997E-2</v>
      </c>
      <c r="Y154" s="4" t="str">
        <f>IF(X154&gt;=W154, "Yes", "No")</f>
        <v>No</v>
      </c>
      <c r="Z154" s="4">
        <f>D154-C154</f>
        <v>3</v>
      </c>
      <c r="AA154" s="4" t="str" cm="1">
        <f t="array" ref="AA154">_xlfn.IFS(Z154&lt;=2,"Fast",Z154&gt;5, "Slow", AND(Z154&gt;=3,Z154&lt;=5),"Standard")</f>
        <v>Standard</v>
      </c>
    </row>
    <row r="155" spans="1:27" x14ac:dyDescent="0.2">
      <c r="A155" s="4">
        <v>154</v>
      </c>
      <c r="B155" s="4" t="s">
        <v>10841</v>
      </c>
      <c r="C155" s="5">
        <v>42155</v>
      </c>
      <c r="D155" s="5">
        <v>42157</v>
      </c>
      <c r="E155" s="4" t="s">
        <v>89</v>
      </c>
      <c r="F155" s="4" t="s">
        <v>2918</v>
      </c>
      <c r="G155" s="4" t="s">
        <v>2917</v>
      </c>
      <c r="H155" s="4" t="s">
        <v>50</v>
      </c>
      <c r="I155" s="4" t="s">
        <v>17</v>
      </c>
      <c r="J155" s="4" t="s">
        <v>1426</v>
      </c>
      <c r="K155" s="4" t="s">
        <v>15</v>
      </c>
      <c r="L155" s="4">
        <v>95123</v>
      </c>
      <c r="M155" s="4" t="s">
        <v>9</v>
      </c>
      <c r="N155" s="4" t="s">
        <v>393</v>
      </c>
      <c r="O155" s="4" t="s">
        <v>13</v>
      </c>
      <c r="P155" s="4" t="s">
        <v>24</v>
      </c>
      <c r="Q155" s="4" t="s">
        <v>392</v>
      </c>
      <c r="R155" s="4">
        <v>58.38</v>
      </c>
      <c r="S155" s="4">
        <v>7</v>
      </c>
      <c r="T155" s="4">
        <v>0</v>
      </c>
      <c r="U155" s="4">
        <v>26.271000000000001</v>
      </c>
      <c r="V155" s="4" t="str">
        <f>INDEX(Regional_Lookup!$B$2:$B$5,MATCH('Sample - Superstore'!M155,Regional_Lookup!$A$2:$A$5,0))</f>
        <v>James Chen</v>
      </c>
      <c r="W155" s="4">
        <f>INDEX(Regional_Lookup!$C$2:$C$5, MATCH('Sample - Superstore'!M155,Regional_Lookup!$A$2:$A$5, 0))</f>
        <v>0.18</v>
      </c>
      <c r="X155" s="4">
        <f>U155/R155</f>
        <v>0.45</v>
      </c>
      <c r="Y155" s="4" t="str">
        <f>IF(X155&gt;=W155, "Yes", "No")</f>
        <v>Yes</v>
      </c>
      <c r="Z155" s="4">
        <f>D155-C155</f>
        <v>2</v>
      </c>
      <c r="AA155" s="4" t="str" cm="1">
        <f t="array" ref="AA155">_xlfn.IFS(Z155&lt;=2,"Fast",Z155&gt;5, "Slow", AND(Z155&gt;=3,Z155&lt;=5),"Standard")</f>
        <v>Fast</v>
      </c>
    </row>
    <row r="156" spans="1:27" x14ac:dyDescent="0.2">
      <c r="A156" s="4">
        <v>155</v>
      </c>
      <c r="B156" s="4" t="s">
        <v>10841</v>
      </c>
      <c r="C156" s="5">
        <v>42155</v>
      </c>
      <c r="D156" s="5">
        <v>42157</v>
      </c>
      <c r="E156" s="4" t="s">
        <v>89</v>
      </c>
      <c r="F156" s="4" t="s">
        <v>2918</v>
      </c>
      <c r="G156" s="4" t="s">
        <v>2917</v>
      </c>
      <c r="H156" s="4" t="s">
        <v>50</v>
      </c>
      <c r="I156" s="4" t="s">
        <v>17</v>
      </c>
      <c r="J156" s="4" t="s">
        <v>1426</v>
      </c>
      <c r="K156" s="4" t="s">
        <v>15</v>
      </c>
      <c r="L156" s="4">
        <v>95123</v>
      </c>
      <c r="M156" s="4" t="s">
        <v>9</v>
      </c>
      <c r="N156" s="4" t="s">
        <v>4272</v>
      </c>
      <c r="O156" s="4" t="s">
        <v>13</v>
      </c>
      <c r="P156" s="4" t="s">
        <v>24</v>
      </c>
      <c r="Q156" s="4" t="s">
        <v>4271</v>
      </c>
      <c r="R156" s="4">
        <v>105.52</v>
      </c>
      <c r="S156" s="4">
        <v>4</v>
      </c>
      <c r="T156" s="4">
        <v>0</v>
      </c>
      <c r="U156" s="4">
        <v>48.539200000000001</v>
      </c>
      <c r="V156" s="4" t="str">
        <f>INDEX(Regional_Lookup!$B$2:$B$5,MATCH('Sample - Superstore'!M156,Regional_Lookup!$A$2:$A$5,0))</f>
        <v>James Chen</v>
      </c>
      <c r="W156" s="4">
        <f>INDEX(Regional_Lookup!$C$2:$C$5, MATCH('Sample - Superstore'!M156,Regional_Lookup!$A$2:$A$5, 0))</f>
        <v>0.18</v>
      </c>
      <c r="X156" s="4">
        <f>U156/R156</f>
        <v>0.46</v>
      </c>
      <c r="Y156" s="4" t="str">
        <f>IF(X156&gt;=W156, "Yes", "No")</f>
        <v>Yes</v>
      </c>
      <c r="Z156" s="4">
        <f>D156-C156</f>
        <v>2</v>
      </c>
      <c r="AA156" s="4" t="str" cm="1">
        <f t="array" ref="AA156">_xlfn.IFS(Z156&lt;=2,"Fast",Z156&gt;5, "Slow", AND(Z156&gt;=3,Z156&lt;=5),"Standard")</f>
        <v>Fast</v>
      </c>
    </row>
    <row r="157" spans="1:27" x14ac:dyDescent="0.2">
      <c r="A157" s="4">
        <v>156</v>
      </c>
      <c r="B157" s="4" t="s">
        <v>10841</v>
      </c>
      <c r="C157" s="5">
        <v>42155</v>
      </c>
      <c r="D157" s="5">
        <v>42157</v>
      </c>
      <c r="E157" s="4" t="s">
        <v>89</v>
      </c>
      <c r="F157" s="4" t="s">
        <v>2918</v>
      </c>
      <c r="G157" s="4" t="s">
        <v>2917</v>
      </c>
      <c r="H157" s="4" t="s">
        <v>50</v>
      </c>
      <c r="I157" s="4" t="s">
        <v>17</v>
      </c>
      <c r="J157" s="4" t="s">
        <v>1426</v>
      </c>
      <c r="K157" s="4" t="s">
        <v>15</v>
      </c>
      <c r="L157" s="4">
        <v>95123</v>
      </c>
      <c r="M157" s="4" t="s">
        <v>9</v>
      </c>
      <c r="N157" s="4" t="s">
        <v>350</v>
      </c>
      <c r="O157" s="4" t="s">
        <v>13</v>
      </c>
      <c r="P157" s="4" t="s">
        <v>231</v>
      </c>
      <c r="Q157" s="4" t="s">
        <v>349</v>
      </c>
      <c r="R157" s="4">
        <v>80.88</v>
      </c>
      <c r="S157" s="4">
        <v>6</v>
      </c>
      <c r="T157" s="4">
        <v>0</v>
      </c>
      <c r="U157" s="4">
        <v>21.0288</v>
      </c>
      <c r="V157" s="4" t="str">
        <f>INDEX(Regional_Lookup!$B$2:$B$5,MATCH('Sample - Superstore'!M157,Regional_Lookup!$A$2:$A$5,0))</f>
        <v>James Chen</v>
      </c>
      <c r="W157" s="4">
        <f>INDEX(Regional_Lookup!$C$2:$C$5, MATCH('Sample - Superstore'!M157,Regional_Lookup!$A$2:$A$5, 0))</f>
        <v>0.18</v>
      </c>
      <c r="X157" s="4">
        <f>U157/R157</f>
        <v>0.26</v>
      </c>
      <c r="Y157" s="4" t="str">
        <f>IF(X157&gt;=W157, "Yes", "No")</f>
        <v>Yes</v>
      </c>
      <c r="Z157" s="4">
        <f>D157-C157</f>
        <v>2</v>
      </c>
      <c r="AA157" s="4" t="str" cm="1">
        <f t="array" ref="AA157">_xlfn.IFS(Z157&lt;=2,"Fast",Z157&gt;5, "Slow", AND(Z157&gt;=3,Z157&lt;=5),"Standard")</f>
        <v>Fast</v>
      </c>
    </row>
    <row r="158" spans="1:27" x14ac:dyDescent="0.2">
      <c r="A158" s="4">
        <v>157</v>
      </c>
      <c r="B158" s="4" t="s">
        <v>10840</v>
      </c>
      <c r="C158" s="5">
        <v>42152</v>
      </c>
      <c r="D158" s="5">
        <v>42158</v>
      </c>
      <c r="E158" s="4" t="s">
        <v>29</v>
      </c>
      <c r="F158" s="4" t="s">
        <v>1089</v>
      </c>
      <c r="G158" s="4" t="s">
        <v>1088</v>
      </c>
      <c r="H158" s="4" t="s">
        <v>102</v>
      </c>
      <c r="I158" s="4" t="s">
        <v>17</v>
      </c>
      <c r="J158" s="4" t="s">
        <v>234</v>
      </c>
      <c r="K158" s="4" t="s">
        <v>233</v>
      </c>
      <c r="L158" s="4">
        <v>98105</v>
      </c>
      <c r="M158" s="4" t="s">
        <v>9</v>
      </c>
      <c r="N158" s="4" t="s">
        <v>3628</v>
      </c>
      <c r="O158" s="4" t="s">
        <v>13</v>
      </c>
      <c r="P158" s="4" t="s">
        <v>116</v>
      </c>
      <c r="Q158" s="4" t="s">
        <v>3627</v>
      </c>
      <c r="R158" s="4">
        <v>6.63</v>
      </c>
      <c r="S158" s="4">
        <v>3</v>
      </c>
      <c r="T158" s="4">
        <v>0</v>
      </c>
      <c r="U158" s="4">
        <v>1.7901</v>
      </c>
      <c r="V158" s="4" t="str">
        <f>INDEX(Regional_Lookup!$B$2:$B$5,MATCH('Sample - Superstore'!M158,Regional_Lookup!$A$2:$A$5,0))</f>
        <v>James Chen</v>
      </c>
      <c r="W158" s="4">
        <f>INDEX(Regional_Lookup!$C$2:$C$5, MATCH('Sample - Superstore'!M158,Regional_Lookup!$A$2:$A$5, 0))</f>
        <v>0.18</v>
      </c>
      <c r="X158" s="4">
        <f>U158/R158</f>
        <v>0.27</v>
      </c>
      <c r="Y158" s="4" t="str">
        <f>IF(X158&gt;=W158, "Yes", "No")</f>
        <v>Yes</v>
      </c>
      <c r="Z158" s="4">
        <f>D158-C158</f>
        <v>6</v>
      </c>
      <c r="AA158" s="4" t="str" cm="1">
        <f t="array" ref="AA158">_xlfn.IFS(Z158&lt;=2,"Fast",Z158&gt;5, "Slow", AND(Z158&gt;=3,Z158&lt;=5),"Standard")</f>
        <v>Slow</v>
      </c>
    </row>
    <row r="159" spans="1:27" x14ac:dyDescent="0.2">
      <c r="A159" s="4">
        <v>158</v>
      </c>
      <c r="B159" s="4" t="s">
        <v>10839</v>
      </c>
      <c r="C159" s="5">
        <v>41699</v>
      </c>
      <c r="D159" s="5">
        <v>41704</v>
      </c>
      <c r="E159" s="4" t="s">
        <v>21</v>
      </c>
      <c r="F159" s="4" t="s">
        <v>28</v>
      </c>
      <c r="G159" s="4" t="s">
        <v>27</v>
      </c>
      <c r="H159" s="4" t="s">
        <v>18</v>
      </c>
      <c r="I159" s="4" t="s">
        <v>17</v>
      </c>
      <c r="J159" s="4" t="s">
        <v>234</v>
      </c>
      <c r="K159" s="4" t="s">
        <v>233</v>
      </c>
      <c r="L159" s="4">
        <v>98115</v>
      </c>
      <c r="M159" s="4" t="s">
        <v>9</v>
      </c>
      <c r="N159" s="4" t="s">
        <v>758</v>
      </c>
      <c r="O159" s="4" t="s">
        <v>37</v>
      </c>
      <c r="P159" s="4" t="s">
        <v>221</v>
      </c>
      <c r="Q159" s="4" t="s">
        <v>757</v>
      </c>
      <c r="R159" s="4">
        <v>457.56799999999998</v>
      </c>
      <c r="S159" s="4">
        <v>2</v>
      </c>
      <c r="T159" s="4">
        <v>0.2</v>
      </c>
      <c r="U159" s="4">
        <v>51.476399999999998</v>
      </c>
      <c r="V159" s="4" t="str">
        <f>INDEX(Regional_Lookup!$B$2:$B$5,MATCH('Sample - Superstore'!M159,Regional_Lookup!$A$2:$A$5,0))</f>
        <v>James Chen</v>
      </c>
      <c r="W159" s="4">
        <f>INDEX(Regional_Lookup!$C$2:$C$5, MATCH('Sample - Superstore'!M159,Regional_Lookup!$A$2:$A$5, 0))</f>
        <v>0.18</v>
      </c>
      <c r="X159" s="4">
        <f>U159/R159</f>
        <v>0.1125</v>
      </c>
      <c r="Y159" s="4" t="str">
        <f>IF(X159&gt;=W159, "Yes", "No")</f>
        <v>No</v>
      </c>
      <c r="Z159" s="4">
        <f>D159-C159</f>
        <v>5</v>
      </c>
      <c r="AA159" s="4" t="str" cm="1">
        <f t="array" ref="AA159">_xlfn.IFS(Z159&lt;=2,"Fast",Z159&gt;5, "Slow", AND(Z159&gt;=3,Z159&lt;=5),"Standard")</f>
        <v>Standard</v>
      </c>
    </row>
    <row r="160" spans="1:27" x14ac:dyDescent="0.2">
      <c r="A160" s="4">
        <v>159</v>
      </c>
      <c r="B160" s="4" t="s">
        <v>10838</v>
      </c>
      <c r="C160" s="5">
        <v>42694</v>
      </c>
      <c r="D160" s="5">
        <v>42698</v>
      </c>
      <c r="E160" s="4" t="s">
        <v>29</v>
      </c>
      <c r="F160" s="4" t="s">
        <v>4315</v>
      </c>
      <c r="G160" s="4" t="s">
        <v>4314</v>
      </c>
      <c r="H160" s="4" t="s">
        <v>18</v>
      </c>
      <c r="I160" s="4" t="s">
        <v>17</v>
      </c>
      <c r="J160" s="4" t="s">
        <v>10837</v>
      </c>
      <c r="K160" s="4" t="s">
        <v>1749</v>
      </c>
      <c r="L160" s="4">
        <v>73034</v>
      </c>
      <c r="M160" s="4" t="s">
        <v>3</v>
      </c>
      <c r="N160" s="4" t="s">
        <v>2372</v>
      </c>
      <c r="O160" s="4" t="s">
        <v>13</v>
      </c>
      <c r="P160" s="4" t="s">
        <v>72</v>
      </c>
      <c r="Q160" s="4" t="s">
        <v>2371</v>
      </c>
      <c r="R160" s="4">
        <v>14.62</v>
      </c>
      <c r="S160" s="4">
        <v>2</v>
      </c>
      <c r="T160" s="4">
        <v>0</v>
      </c>
      <c r="U160" s="4">
        <v>6.8714000000000004</v>
      </c>
      <c r="V160" s="4" t="str">
        <f>INDEX(Regional_Lookup!$B$2:$B$5,MATCH('Sample - Superstore'!M160,Regional_Lookup!$A$2:$A$5,0))</f>
        <v>David Johnson</v>
      </c>
      <c r="W160" s="4">
        <f>INDEX(Regional_Lookup!$C$2:$C$5, MATCH('Sample - Superstore'!M160,Regional_Lookup!$A$2:$A$5, 0))</f>
        <v>0.14000000000000001</v>
      </c>
      <c r="X160" s="4">
        <f>U160/R160</f>
        <v>0.47000000000000003</v>
      </c>
      <c r="Y160" s="4" t="str">
        <f>IF(X160&gt;=W160, "Yes", "No")</f>
        <v>Yes</v>
      </c>
      <c r="Z160" s="4">
        <f>D160-C160</f>
        <v>4</v>
      </c>
      <c r="AA160" s="4" t="str" cm="1">
        <f t="array" ref="AA160">_xlfn.IFS(Z160&lt;=2,"Fast",Z160&gt;5, "Slow", AND(Z160&gt;=3,Z160&lt;=5),"Standard")</f>
        <v>Standard</v>
      </c>
    </row>
    <row r="161" spans="1:27" x14ac:dyDescent="0.2">
      <c r="A161" s="4">
        <v>160</v>
      </c>
      <c r="B161" s="4" t="s">
        <v>10838</v>
      </c>
      <c r="C161" s="5">
        <v>42694</v>
      </c>
      <c r="D161" s="5">
        <v>42698</v>
      </c>
      <c r="E161" s="4" t="s">
        <v>29</v>
      </c>
      <c r="F161" s="4" t="s">
        <v>4315</v>
      </c>
      <c r="G161" s="4" t="s">
        <v>4314</v>
      </c>
      <c r="H161" s="4" t="s">
        <v>18</v>
      </c>
      <c r="I161" s="4" t="s">
        <v>17</v>
      </c>
      <c r="J161" s="4" t="s">
        <v>10837</v>
      </c>
      <c r="K161" s="4" t="s">
        <v>1749</v>
      </c>
      <c r="L161" s="4">
        <v>73034</v>
      </c>
      <c r="M161" s="4" t="s">
        <v>3</v>
      </c>
      <c r="N161" s="4" t="s">
        <v>8255</v>
      </c>
      <c r="O161" s="4" t="s">
        <v>33</v>
      </c>
      <c r="P161" s="4" t="s">
        <v>32</v>
      </c>
      <c r="Q161" s="4" t="s">
        <v>8254</v>
      </c>
      <c r="R161" s="4">
        <v>944.93</v>
      </c>
      <c r="S161" s="4">
        <v>7</v>
      </c>
      <c r="T161" s="4">
        <v>0</v>
      </c>
      <c r="U161" s="4">
        <v>236.23249999999999</v>
      </c>
      <c r="V161" s="4" t="str">
        <f>INDEX(Regional_Lookup!$B$2:$B$5,MATCH('Sample - Superstore'!M161,Regional_Lookup!$A$2:$A$5,0))</f>
        <v>David Johnson</v>
      </c>
      <c r="W161" s="4">
        <f>INDEX(Regional_Lookup!$C$2:$C$5, MATCH('Sample - Superstore'!M161,Regional_Lookup!$A$2:$A$5, 0))</f>
        <v>0.14000000000000001</v>
      </c>
      <c r="X161" s="4">
        <f>U161/R161</f>
        <v>0.25</v>
      </c>
      <c r="Y161" s="4" t="str">
        <f>IF(X161&gt;=W161, "Yes", "No")</f>
        <v>Yes</v>
      </c>
      <c r="Z161" s="4">
        <f>D161-C161</f>
        <v>4</v>
      </c>
      <c r="AA161" s="4" t="str" cm="1">
        <f t="array" ref="AA161">_xlfn.IFS(Z161&lt;=2,"Fast",Z161&gt;5, "Slow", AND(Z161&gt;=3,Z161&lt;=5),"Standard")</f>
        <v>Standard</v>
      </c>
    </row>
    <row r="162" spans="1:27" x14ac:dyDescent="0.2">
      <c r="A162" s="4">
        <v>161</v>
      </c>
      <c r="B162" s="4" t="s">
        <v>10836</v>
      </c>
      <c r="C162" s="5">
        <v>42501</v>
      </c>
      <c r="D162" s="5">
        <v>42502</v>
      </c>
      <c r="E162" s="4" t="s">
        <v>89</v>
      </c>
      <c r="F162" s="4" t="s">
        <v>5396</v>
      </c>
      <c r="G162" s="4" t="s">
        <v>5395</v>
      </c>
      <c r="H162" s="4" t="s">
        <v>18</v>
      </c>
      <c r="I162" s="4" t="s">
        <v>17</v>
      </c>
      <c r="J162" s="4" t="s">
        <v>59</v>
      </c>
      <c r="K162" s="4" t="s">
        <v>15</v>
      </c>
      <c r="L162" s="4">
        <v>90045</v>
      </c>
      <c r="M162" s="4" t="s">
        <v>9</v>
      </c>
      <c r="N162" s="4" t="s">
        <v>2894</v>
      </c>
      <c r="O162" s="4" t="s">
        <v>13</v>
      </c>
      <c r="P162" s="4" t="s">
        <v>24</v>
      </c>
      <c r="Q162" s="4" t="s">
        <v>2893</v>
      </c>
      <c r="R162" s="4">
        <v>5.98</v>
      </c>
      <c r="S162" s="4">
        <v>1</v>
      </c>
      <c r="T162" s="4">
        <v>0</v>
      </c>
      <c r="U162" s="4">
        <v>2.6909999999999998</v>
      </c>
      <c r="V162" s="4" t="str">
        <f>INDEX(Regional_Lookup!$B$2:$B$5,MATCH('Sample - Superstore'!M162,Regional_Lookup!$A$2:$A$5,0))</f>
        <v>James Chen</v>
      </c>
      <c r="W162" s="4">
        <f>INDEX(Regional_Lookup!$C$2:$C$5, MATCH('Sample - Superstore'!M162,Regional_Lookup!$A$2:$A$5, 0))</f>
        <v>0.18</v>
      </c>
      <c r="X162" s="4">
        <f>U162/R162</f>
        <v>0.44999999999999996</v>
      </c>
      <c r="Y162" s="4" t="str">
        <f>IF(X162&gt;=W162, "Yes", "No")</f>
        <v>Yes</v>
      </c>
      <c r="Z162" s="4">
        <f>D162-C162</f>
        <v>1</v>
      </c>
      <c r="AA162" s="4" t="str" cm="1">
        <f t="array" ref="AA162">_xlfn.IFS(Z162&lt;=2,"Fast",Z162&gt;5, "Slow", AND(Z162&gt;=3,Z162&lt;=5),"Standard")</f>
        <v>Fast</v>
      </c>
    </row>
    <row r="163" spans="1:27" x14ac:dyDescent="0.2">
      <c r="A163" s="4">
        <v>162</v>
      </c>
      <c r="B163" s="4" t="s">
        <v>10835</v>
      </c>
      <c r="C163" s="5">
        <v>42366</v>
      </c>
      <c r="D163" s="5">
        <v>42369</v>
      </c>
      <c r="E163" s="4" t="s">
        <v>21</v>
      </c>
      <c r="F163" s="4" t="s">
        <v>1774</v>
      </c>
      <c r="G163" s="4" t="s">
        <v>1773</v>
      </c>
      <c r="H163" s="4" t="s">
        <v>18</v>
      </c>
      <c r="I163" s="4" t="s">
        <v>17</v>
      </c>
      <c r="J163" s="4" t="s">
        <v>159</v>
      </c>
      <c r="K163" s="4" t="s">
        <v>158</v>
      </c>
      <c r="L163" s="4">
        <v>19134</v>
      </c>
      <c r="M163" s="4" t="s">
        <v>5</v>
      </c>
      <c r="N163" s="4" t="s">
        <v>3023</v>
      </c>
      <c r="O163" s="4" t="s">
        <v>33</v>
      </c>
      <c r="P163" s="4" t="s">
        <v>55</v>
      </c>
      <c r="Q163" s="4" t="s">
        <v>3022</v>
      </c>
      <c r="R163" s="4">
        <v>54.384</v>
      </c>
      <c r="S163" s="4">
        <v>2</v>
      </c>
      <c r="T163" s="4">
        <v>0.2</v>
      </c>
      <c r="U163" s="4">
        <v>1.3595999999999999</v>
      </c>
      <c r="V163" s="4" t="str">
        <f>INDEX(Regional_Lookup!$B$2:$B$5,MATCH('Sample - Superstore'!M163,Regional_Lookup!$A$2:$A$5,0))</f>
        <v>Sarah Miller</v>
      </c>
      <c r="W163" s="4">
        <f>INDEX(Regional_Lookup!$C$2:$C$5, MATCH('Sample - Superstore'!M163,Regional_Lookup!$A$2:$A$5, 0))</f>
        <v>0.16</v>
      </c>
      <c r="X163" s="4">
        <f>U163/R163</f>
        <v>2.4999999999999998E-2</v>
      </c>
      <c r="Y163" s="4" t="str">
        <f>IF(X163&gt;=W163, "Yes", "No")</f>
        <v>No</v>
      </c>
      <c r="Z163" s="4">
        <f>D163-C163</f>
        <v>3</v>
      </c>
      <c r="AA163" s="4" t="str" cm="1">
        <f t="array" ref="AA163">_xlfn.IFS(Z163&lt;=2,"Fast",Z163&gt;5, "Slow", AND(Z163&gt;=3,Z163&lt;=5),"Standard")</f>
        <v>Standard</v>
      </c>
    </row>
    <row r="164" spans="1:27" x14ac:dyDescent="0.2">
      <c r="A164" s="4">
        <v>163</v>
      </c>
      <c r="B164" s="4" t="s">
        <v>10834</v>
      </c>
      <c r="C164" s="5">
        <v>42690</v>
      </c>
      <c r="D164" s="5">
        <v>42694</v>
      </c>
      <c r="E164" s="4" t="s">
        <v>29</v>
      </c>
      <c r="F164" s="4" t="s">
        <v>1705</v>
      </c>
      <c r="G164" s="4" t="s">
        <v>1704</v>
      </c>
      <c r="H164" s="4" t="s">
        <v>18</v>
      </c>
      <c r="I164" s="4" t="s">
        <v>17</v>
      </c>
      <c r="J164" s="4" t="s">
        <v>3078</v>
      </c>
      <c r="K164" s="4" t="s">
        <v>2299</v>
      </c>
      <c r="L164" s="4">
        <v>88220</v>
      </c>
      <c r="M164" s="4" t="s">
        <v>9</v>
      </c>
      <c r="N164" s="4" t="s">
        <v>5915</v>
      </c>
      <c r="O164" s="4" t="s">
        <v>13</v>
      </c>
      <c r="P164" s="4" t="s">
        <v>121</v>
      </c>
      <c r="Q164" s="4" t="s">
        <v>466</v>
      </c>
      <c r="R164" s="4">
        <v>28.4</v>
      </c>
      <c r="S164" s="4">
        <v>5</v>
      </c>
      <c r="T164" s="4">
        <v>0</v>
      </c>
      <c r="U164" s="4">
        <v>13.348000000000001</v>
      </c>
      <c r="V164" s="4" t="str">
        <f>INDEX(Regional_Lookup!$B$2:$B$5,MATCH('Sample - Superstore'!M164,Regional_Lookup!$A$2:$A$5,0))</f>
        <v>James Chen</v>
      </c>
      <c r="W164" s="4">
        <f>INDEX(Regional_Lookup!$C$2:$C$5, MATCH('Sample - Superstore'!M164,Regional_Lookup!$A$2:$A$5, 0))</f>
        <v>0.18</v>
      </c>
      <c r="X164" s="4">
        <f>U164/R164</f>
        <v>0.47000000000000003</v>
      </c>
      <c r="Y164" s="4" t="str">
        <f>IF(X164&gt;=W164, "Yes", "No")</f>
        <v>Yes</v>
      </c>
      <c r="Z164" s="4">
        <f>D164-C164</f>
        <v>4</v>
      </c>
      <c r="AA164" s="4" t="str" cm="1">
        <f t="array" ref="AA164">_xlfn.IFS(Z164&lt;=2,"Fast",Z164&gt;5, "Slow", AND(Z164&gt;=3,Z164&lt;=5),"Standard")</f>
        <v>Standard</v>
      </c>
    </row>
    <row r="165" spans="1:27" x14ac:dyDescent="0.2">
      <c r="A165" s="4">
        <v>164</v>
      </c>
      <c r="B165" s="4" t="s">
        <v>10833</v>
      </c>
      <c r="C165" s="5">
        <v>42681</v>
      </c>
      <c r="D165" s="5">
        <v>42685</v>
      </c>
      <c r="E165" s="4" t="s">
        <v>29</v>
      </c>
      <c r="F165" s="4" t="s">
        <v>2672</v>
      </c>
      <c r="G165" s="4" t="s">
        <v>2671</v>
      </c>
      <c r="H165" s="4" t="s">
        <v>18</v>
      </c>
      <c r="I165" s="4" t="s">
        <v>17</v>
      </c>
      <c r="J165" s="4" t="s">
        <v>234</v>
      </c>
      <c r="K165" s="4" t="s">
        <v>233</v>
      </c>
      <c r="L165" s="4">
        <v>98115</v>
      </c>
      <c r="M165" s="4" t="s">
        <v>9</v>
      </c>
      <c r="N165" s="4" t="s">
        <v>3835</v>
      </c>
      <c r="O165" s="4" t="s">
        <v>13</v>
      </c>
      <c r="P165" s="4" t="s">
        <v>100</v>
      </c>
      <c r="Q165" s="4" t="s">
        <v>3834</v>
      </c>
      <c r="R165" s="4">
        <v>27.68</v>
      </c>
      <c r="S165" s="4">
        <v>2</v>
      </c>
      <c r="T165" s="4">
        <v>0.2</v>
      </c>
      <c r="U165" s="4">
        <v>9.6880000000000006</v>
      </c>
      <c r="V165" s="4" t="str">
        <f>INDEX(Regional_Lookup!$B$2:$B$5,MATCH('Sample - Superstore'!M165,Regional_Lookup!$A$2:$A$5,0))</f>
        <v>James Chen</v>
      </c>
      <c r="W165" s="4">
        <f>INDEX(Regional_Lookup!$C$2:$C$5, MATCH('Sample - Superstore'!M165,Regional_Lookup!$A$2:$A$5, 0))</f>
        <v>0.18</v>
      </c>
      <c r="X165" s="4">
        <f>U165/R165</f>
        <v>0.35000000000000003</v>
      </c>
      <c r="Y165" s="4" t="str">
        <f>IF(X165&gt;=W165, "Yes", "No")</f>
        <v>Yes</v>
      </c>
      <c r="Z165" s="4">
        <f>D165-C165</f>
        <v>4</v>
      </c>
      <c r="AA165" s="4" t="str" cm="1">
        <f t="array" ref="AA165">_xlfn.IFS(Z165&lt;=2,"Fast",Z165&gt;5, "Slow", AND(Z165&gt;=3,Z165&lt;=5),"Standard")</f>
        <v>Standard</v>
      </c>
    </row>
    <row r="166" spans="1:27" x14ac:dyDescent="0.2">
      <c r="A166" s="4">
        <v>165</v>
      </c>
      <c r="B166" s="4" t="s">
        <v>10832</v>
      </c>
      <c r="C166" s="5">
        <v>41890</v>
      </c>
      <c r="D166" s="5">
        <v>41894</v>
      </c>
      <c r="E166" s="4" t="s">
        <v>29</v>
      </c>
      <c r="F166" s="4" t="s">
        <v>2944</v>
      </c>
      <c r="G166" s="4" t="s">
        <v>2943</v>
      </c>
      <c r="H166" s="4" t="s">
        <v>18</v>
      </c>
      <c r="I166" s="4" t="s">
        <v>17</v>
      </c>
      <c r="J166" s="4" t="s">
        <v>792</v>
      </c>
      <c r="K166" s="4" t="s">
        <v>123</v>
      </c>
      <c r="L166" s="4">
        <v>78207</v>
      </c>
      <c r="M166" s="4" t="s">
        <v>3</v>
      </c>
      <c r="N166" s="4" t="s">
        <v>2785</v>
      </c>
      <c r="O166" s="4" t="s">
        <v>13</v>
      </c>
      <c r="P166" s="4" t="s">
        <v>116</v>
      </c>
      <c r="Q166" s="4" t="s">
        <v>2784</v>
      </c>
      <c r="R166" s="4">
        <v>9.9359999999999999</v>
      </c>
      <c r="S166" s="4">
        <v>3</v>
      </c>
      <c r="T166" s="4">
        <v>0.2</v>
      </c>
      <c r="U166" s="4">
        <v>2.7324000000000002</v>
      </c>
      <c r="V166" s="4" t="str">
        <f>INDEX(Regional_Lookup!$B$2:$B$5,MATCH('Sample - Superstore'!M166,Regional_Lookup!$A$2:$A$5,0))</f>
        <v>David Johnson</v>
      </c>
      <c r="W166" s="4">
        <f>INDEX(Regional_Lookup!$C$2:$C$5, MATCH('Sample - Superstore'!M166,Regional_Lookup!$A$2:$A$5, 0))</f>
        <v>0.14000000000000001</v>
      </c>
      <c r="X166" s="4">
        <f>U166/R166</f>
        <v>0.27500000000000002</v>
      </c>
      <c r="Y166" s="4" t="str">
        <f>IF(X166&gt;=W166, "Yes", "No")</f>
        <v>Yes</v>
      </c>
      <c r="Z166" s="4">
        <f>D166-C166</f>
        <v>4</v>
      </c>
      <c r="AA166" s="4" t="str" cm="1">
        <f t="array" ref="AA166">_xlfn.IFS(Z166&lt;=2,"Fast",Z166&gt;5, "Slow", AND(Z166&gt;=3,Z166&lt;=5),"Standard")</f>
        <v>Standard</v>
      </c>
    </row>
    <row r="167" spans="1:27" x14ac:dyDescent="0.2">
      <c r="A167" s="4">
        <v>166</v>
      </c>
      <c r="B167" s="4" t="s">
        <v>10832</v>
      </c>
      <c r="C167" s="5">
        <v>41890</v>
      </c>
      <c r="D167" s="5">
        <v>41894</v>
      </c>
      <c r="E167" s="4" t="s">
        <v>29</v>
      </c>
      <c r="F167" s="4" t="s">
        <v>2944</v>
      </c>
      <c r="G167" s="4" t="s">
        <v>2943</v>
      </c>
      <c r="H167" s="4" t="s">
        <v>18</v>
      </c>
      <c r="I167" s="4" t="s">
        <v>17</v>
      </c>
      <c r="J167" s="4" t="s">
        <v>792</v>
      </c>
      <c r="K167" s="4" t="s">
        <v>123</v>
      </c>
      <c r="L167" s="4">
        <v>78207</v>
      </c>
      <c r="M167" s="4" t="s">
        <v>3</v>
      </c>
      <c r="N167" s="4" t="s">
        <v>9203</v>
      </c>
      <c r="O167" s="4" t="s">
        <v>33</v>
      </c>
      <c r="P167" s="4" t="s">
        <v>1500</v>
      </c>
      <c r="Q167" s="4" t="s">
        <v>9202</v>
      </c>
      <c r="R167" s="4">
        <v>8159.9520000000002</v>
      </c>
      <c r="S167" s="4">
        <v>8</v>
      </c>
      <c r="T167" s="4">
        <v>0.4</v>
      </c>
      <c r="U167" s="4">
        <v>-1359.992</v>
      </c>
      <c r="V167" s="4" t="str">
        <f>INDEX(Regional_Lookup!$B$2:$B$5,MATCH('Sample - Superstore'!M167,Regional_Lookup!$A$2:$A$5,0))</f>
        <v>David Johnson</v>
      </c>
      <c r="W167" s="4">
        <f>INDEX(Regional_Lookup!$C$2:$C$5, MATCH('Sample - Superstore'!M167,Regional_Lookup!$A$2:$A$5, 0))</f>
        <v>0.14000000000000001</v>
      </c>
      <c r="X167" s="4">
        <f>U167/R167</f>
        <v>-0.16666666666666666</v>
      </c>
      <c r="Y167" s="4" t="str">
        <f>IF(X167&gt;=W167, "Yes", "No")</f>
        <v>No</v>
      </c>
      <c r="Z167" s="4">
        <f>D167-C167</f>
        <v>4</v>
      </c>
      <c r="AA167" s="4" t="str" cm="1">
        <f t="array" ref="AA167">_xlfn.IFS(Z167&lt;=2,"Fast",Z167&gt;5, "Slow", AND(Z167&gt;=3,Z167&lt;=5),"Standard")</f>
        <v>Standard</v>
      </c>
    </row>
    <row r="168" spans="1:27" x14ac:dyDescent="0.2">
      <c r="A168" s="4">
        <v>167</v>
      </c>
      <c r="B168" s="4" t="s">
        <v>10832</v>
      </c>
      <c r="C168" s="5">
        <v>41890</v>
      </c>
      <c r="D168" s="5">
        <v>41894</v>
      </c>
      <c r="E168" s="4" t="s">
        <v>29</v>
      </c>
      <c r="F168" s="4" t="s">
        <v>2944</v>
      </c>
      <c r="G168" s="4" t="s">
        <v>2943</v>
      </c>
      <c r="H168" s="4" t="s">
        <v>18</v>
      </c>
      <c r="I168" s="4" t="s">
        <v>17</v>
      </c>
      <c r="J168" s="4" t="s">
        <v>792</v>
      </c>
      <c r="K168" s="4" t="s">
        <v>123</v>
      </c>
      <c r="L168" s="4">
        <v>78207</v>
      </c>
      <c r="M168" s="4" t="s">
        <v>3</v>
      </c>
      <c r="N168" s="4" t="s">
        <v>1702</v>
      </c>
      <c r="O168" s="4" t="s">
        <v>13</v>
      </c>
      <c r="P168" s="4" t="s">
        <v>231</v>
      </c>
      <c r="Q168" s="4" t="s">
        <v>1701</v>
      </c>
      <c r="R168" s="4">
        <v>275.928</v>
      </c>
      <c r="S168" s="4">
        <v>3</v>
      </c>
      <c r="T168" s="4">
        <v>0.2</v>
      </c>
      <c r="U168" s="4">
        <v>-58.634700000000002</v>
      </c>
      <c r="V168" s="4" t="str">
        <f>INDEX(Regional_Lookup!$B$2:$B$5,MATCH('Sample - Superstore'!M168,Regional_Lookup!$A$2:$A$5,0))</f>
        <v>David Johnson</v>
      </c>
      <c r="W168" s="4">
        <f>INDEX(Regional_Lookup!$C$2:$C$5, MATCH('Sample - Superstore'!M168,Regional_Lookup!$A$2:$A$5, 0))</f>
        <v>0.14000000000000001</v>
      </c>
      <c r="X168" s="4">
        <f>U168/R168</f>
        <v>-0.21250000000000002</v>
      </c>
      <c r="Y168" s="4" t="str">
        <f>IF(X168&gt;=W168, "Yes", "No")</f>
        <v>No</v>
      </c>
      <c r="Z168" s="4">
        <f>D168-C168</f>
        <v>4</v>
      </c>
      <c r="AA168" s="4" t="str" cm="1">
        <f t="array" ref="AA168">_xlfn.IFS(Z168&lt;=2,"Fast",Z168&gt;5, "Slow", AND(Z168&gt;=3,Z168&lt;=5),"Standard")</f>
        <v>Standard</v>
      </c>
    </row>
    <row r="169" spans="1:27" x14ac:dyDescent="0.2">
      <c r="A169" s="4">
        <v>168</v>
      </c>
      <c r="B169" s="4" t="s">
        <v>10832</v>
      </c>
      <c r="C169" s="5">
        <v>41890</v>
      </c>
      <c r="D169" s="5">
        <v>41894</v>
      </c>
      <c r="E169" s="4" t="s">
        <v>29</v>
      </c>
      <c r="F169" s="4" t="s">
        <v>2944</v>
      </c>
      <c r="G169" s="4" t="s">
        <v>2943</v>
      </c>
      <c r="H169" s="4" t="s">
        <v>18</v>
      </c>
      <c r="I169" s="4" t="s">
        <v>17</v>
      </c>
      <c r="J169" s="4" t="s">
        <v>792</v>
      </c>
      <c r="K169" s="4" t="s">
        <v>123</v>
      </c>
      <c r="L169" s="4">
        <v>78207</v>
      </c>
      <c r="M169" s="4" t="s">
        <v>3</v>
      </c>
      <c r="N169" s="4" t="s">
        <v>5153</v>
      </c>
      <c r="O169" s="4" t="s">
        <v>37</v>
      </c>
      <c r="P169" s="4" t="s">
        <v>221</v>
      </c>
      <c r="Q169" s="4" t="s">
        <v>5152</v>
      </c>
      <c r="R169" s="4">
        <v>1740.06</v>
      </c>
      <c r="S169" s="4">
        <v>9</v>
      </c>
      <c r="T169" s="4">
        <v>0.3</v>
      </c>
      <c r="U169" s="4">
        <v>-24.858000000000001</v>
      </c>
      <c r="V169" s="4" t="str">
        <f>INDEX(Regional_Lookup!$B$2:$B$5,MATCH('Sample - Superstore'!M169,Regional_Lookup!$A$2:$A$5,0))</f>
        <v>David Johnson</v>
      </c>
      <c r="W169" s="4">
        <f>INDEX(Regional_Lookup!$C$2:$C$5, MATCH('Sample - Superstore'!M169,Regional_Lookup!$A$2:$A$5, 0))</f>
        <v>0.14000000000000001</v>
      </c>
      <c r="X169" s="4">
        <f>U169/R169</f>
        <v>-1.4285714285714287E-2</v>
      </c>
      <c r="Y169" s="4" t="str">
        <f>IF(X169&gt;=W169, "Yes", "No")</f>
        <v>No</v>
      </c>
      <c r="Z169" s="4">
        <f>D169-C169</f>
        <v>4</v>
      </c>
      <c r="AA169" s="4" t="str" cm="1">
        <f t="array" ref="AA169">_xlfn.IFS(Z169&lt;=2,"Fast",Z169&gt;5, "Slow", AND(Z169&gt;=3,Z169&lt;=5),"Standard")</f>
        <v>Standard</v>
      </c>
    </row>
    <row r="170" spans="1:27" x14ac:dyDescent="0.2">
      <c r="A170" s="4">
        <v>169</v>
      </c>
      <c r="B170" s="4" t="s">
        <v>10832</v>
      </c>
      <c r="C170" s="5">
        <v>41890</v>
      </c>
      <c r="D170" s="5">
        <v>41894</v>
      </c>
      <c r="E170" s="4" t="s">
        <v>29</v>
      </c>
      <c r="F170" s="4" t="s">
        <v>2944</v>
      </c>
      <c r="G170" s="4" t="s">
        <v>2943</v>
      </c>
      <c r="H170" s="4" t="s">
        <v>18</v>
      </c>
      <c r="I170" s="4" t="s">
        <v>17</v>
      </c>
      <c r="J170" s="4" t="s">
        <v>792</v>
      </c>
      <c r="K170" s="4" t="s">
        <v>123</v>
      </c>
      <c r="L170" s="4">
        <v>78207</v>
      </c>
      <c r="M170" s="4" t="s">
        <v>3</v>
      </c>
      <c r="N170" s="4" t="s">
        <v>8442</v>
      </c>
      <c r="O170" s="4" t="s">
        <v>13</v>
      </c>
      <c r="P170" s="4" t="s">
        <v>116</v>
      </c>
      <c r="Q170" s="4" t="s">
        <v>8441</v>
      </c>
      <c r="R170" s="4">
        <v>32.064</v>
      </c>
      <c r="S170" s="4">
        <v>6</v>
      </c>
      <c r="T170" s="4">
        <v>0.2</v>
      </c>
      <c r="U170" s="4">
        <v>6.8136000000000001</v>
      </c>
      <c r="V170" s="4" t="str">
        <f>INDEX(Regional_Lookup!$B$2:$B$5,MATCH('Sample - Superstore'!M170,Regional_Lookup!$A$2:$A$5,0))</f>
        <v>David Johnson</v>
      </c>
      <c r="W170" s="4">
        <f>INDEX(Regional_Lookup!$C$2:$C$5, MATCH('Sample - Superstore'!M170,Regional_Lookup!$A$2:$A$5, 0))</f>
        <v>0.14000000000000001</v>
      </c>
      <c r="X170" s="4">
        <f>U170/R170</f>
        <v>0.21249999999999999</v>
      </c>
      <c r="Y170" s="4" t="str">
        <f>IF(X170&gt;=W170, "Yes", "No")</f>
        <v>Yes</v>
      </c>
      <c r="Z170" s="4">
        <f>D170-C170</f>
        <v>4</v>
      </c>
      <c r="AA170" s="4" t="str" cm="1">
        <f t="array" ref="AA170">_xlfn.IFS(Z170&lt;=2,"Fast",Z170&gt;5, "Slow", AND(Z170&gt;=3,Z170&lt;=5),"Standard")</f>
        <v>Standard</v>
      </c>
    </row>
    <row r="171" spans="1:27" x14ac:dyDescent="0.2">
      <c r="A171" s="4">
        <v>170</v>
      </c>
      <c r="B171" s="4" t="s">
        <v>10832</v>
      </c>
      <c r="C171" s="5">
        <v>41890</v>
      </c>
      <c r="D171" s="5">
        <v>41894</v>
      </c>
      <c r="E171" s="4" t="s">
        <v>29</v>
      </c>
      <c r="F171" s="4" t="s">
        <v>2944</v>
      </c>
      <c r="G171" s="4" t="s">
        <v>2943</v>
      </c>
      <c r="H171" s="4" t="s">
        <v>18</v>
      </c>
      <c r="I171" s="4" t="s">
        <v>17</v>
      </c>
      <c r="J171" s="4" t="s">
        <v>792</v>
      </c>
      <c r="K171" s="4" t="s">
        <v>123</v>
      </c>
      <c r="L171" s="4">
        <v>78207</v>
      </c>
      <c r="M171" s="4" t="s">
        <v>3</v>
      </c>
      <c r="N171" s="4" t="s">
        <v>5559</v>
      </c>
      <c r="O171" s="4" t="s">
        <v>13</v>
      </c>
      <c r="P171" s="4" t="s">
        <v>12</v>
      </c>
      <c r="Q171" s="4" t="s">
        <v>5558</v>
      </c>
      <c r="R171" s="4">
        <v>177.98</v>
      </c>
      <c r="S171" s="4">
        <v>5</v>
      </c>
      <c r="T171" s="4">
        <v>0.8</v>
      </c>
      <c r="U171" s="4">
        <v>-453.84899999999999</v>
      </c>
      <c r="V171" s="4" t="str">
        <f>INDEX(Regional_Lookup!$B$2:$B$5,MATCH('Sample - Superstore'!M171,Regional_Lookup!$A$2:$A$5,0))</f>
        <v>David Johnson</v>
      </c>
      <c r="W171" s="4">
        <f>INDEX(Regional_Lookup!$C$2:$C$5, MATCH('Sample - Superstore'!M171,Regional_Lookup!$A$2:$A$5, 0))</f>
        <v>0.14000000000000001</v>
      </c>
      <c r="X171" s="4">
        <f>U171/R171</f>
        <v>-2.5500000000000003</v>
      </c>
      <c r="Y171" s="4" t="str">
        <f>IF(X171&gt;=W171, "Yes", "No")</f>
        <v>No</v>
      </c>
      <c r="Z171" s="4">
        <f>D171-C171</f>
        <v>4</v>
      </c>
      <c r="AA171" s="4" t="str" cm="1">
        <f t="array" ref="AA171">_xlfn.IFS(Z171&lt;=2,"Fast",Z171&gt;5, "Slow", AND(Z171&gt;=3,Z171&lt;=5),"Standard")</f>
        <v>Standard</v>
      </c>
    </row>
    <row r="172" spans="1:27" x14ac:dyDescent="0.2">
      <c r="A172" s="4">
        <v>171</v>
      </c>
      <c r="B172" s="4" t="s">
        <v>10832</v>
      </c>
      <c r="C172" s="5">
        <v>41890</v>
      </c>
      <c r="D172" s="5">
        <v>41894</v>
      </c>
      <c r="E172" s="4" t="s">
        <v>29</v>
      </c>
      <c r="F172" s="4" t="s">
        <v>2944</v>
      </c>
      <c r="G172" s="4" t="s">
        <v>2943</v>
      </c>
      <c r="H172" s="4" t="s">
        <v>18</v>
      </c>
      <c r="I172" s="4" t="s">
        <v>17</v>
      </c>
      <c r="J172" s="4" t="s">
        <v>792</v>
      </c>
      <c r="K172" s="4" t="s">
        <v>123</v>
      </c>
      <c r="L172" s="4">
        <v>78207</v>
      </c>
      <c r="M172" s="4" t="s">
        <v>3</v>
      </c>
      <c r="N172" s="4" t="s">
        <v>6520</v>
      </c>
      <c r="O172" s="4" t="s">
        <v>33</v>
      </c>
      <c r="P172" s="4" t="s">
        <v>32</v>
      </c>
      <c r="Q172" s="4" t="s">
        <v>6519</v>
      </c>
      <c r="R172" s="4">
        <v>143.976</v>
      </c>
      <c r="S172" s="4">
        <v>3</v>
      </c>
      <c r="T172" s="4">
        <v>0.2</v>
      </c>
      <c r="U172" s="4">
        <v>8.9984999999999999</v>
      </c>
      <c r="V172" s="4" t="str">
        <f>INDEX(Regional_Lookup!$B$2:$B$5,MATCH('Sample - Superstore'!M172,Regional_Lookup!$A$2:$A$5,0))</f>
        <v>David Johnson</v>
      </c>
      <c r="W172" s="4">
        <f>INDEX(Regional_Lookup!$C$2:$C$5, MATCH('Sample - Superstore'!M172,Regional_Lookup!$A$2:$A$5, 0))</f>
        <v>0.14000000000000001</v>
      </c>
      <c r="X172" s="4">
        <f>U172/R172</f>
        <v>6.25E-2</v>
      </c>
      <c r="Y172" s="4" t="str">
        <f>IF(X172&gt;=W172, "Yes", "No")</f>
        <v>No</v>
      </c>
      <c r="Z172" s="4">
        <f>D172-C172</f>
        <v>4</v>
      </c>
      <c r="AA172" s="4" t="str" cm="1">
        <f t="array" ref="AA172">_xlfn.IFS(Z172&lt;=2,"Fast",Z172&gt;5, "Slow", AND(Z172&gt;=3,Z172&lt;=5),"Standard")</f>
        <v>Standard</v>
      </c>
    </row>
    <row r="173" spans="1:27" x14ac:dyDescent="0.2">
      <c r="A173" s="4">
        <v>172</v>
      </c>
      <c r="B173" s="4" t="s">
        <v>10831</v>
      </c>
      <c r="C173" s="5">
        <v>41856</v>
      </c>
      <c r="D173" s="5">
        <v>41860</v>
      </c>
      <c r="E173" s="4" t="s">
        <v>29</v>
      </c>
      <c r="F173" s="4" t="s">
        <v>9417</v>
      </c>
      <c r="G173" s="4" t="s">
        <v>9416</v>
      </c>
      <c r="H173" s="4" t="s">
        <v>18</v>
      </c>
      <c r="I173" s="4" t="s">
        <v>17</v>
      </c>
      <c r="J173" s="4" t="s">
        <v>59</v>
      </c>
      <c r="K173" s="4" t="s">
        <v>15</v>
      </c>
      <c r="L173" s="4">
        <v>90004</v>
      </c>
      <c r="M173" s="4" t="s">
        <v>9</v>
      </c>
      <c r="N173" s="4" t="s">
        <v>3413</v>
      </c>
      <c r="O173" s="4" t="s">
        <v>13</v>
      </c>
      <c r="P173" s="4" t="s">
        <v>24</v>
      </c>
      <c r="Q173" s="4" t="s">
        <v>4702</v>
      </c>
      <c r="R173" s="4">
        <v>20.94</v>
      </c>
      <c r="S173" s="4">
        <v>3</v>
      </c>
      <c r="T173" s="4">
        <v>0</v>
      </c>
      <c r="U173" s="4">
        <v>9.8417999999999992</v>
      </c>
      <c r="V173" s="4" t="str">
        <f>INDEX(Regional_Lookup!$B$2:$B$5,MATCH('Sample - Superstore'!M173,Regional_Lookup!$A$2:$A$5,0))</f>
        <v>James Chen</v>
      </c>
      <c r="W173" s="4">
        <f>INDEX(Regional_Lookup!$C$2:$C$5, MATCH('Sample - Superstore'!M173,Regional_Lookup!$A$2:$A$5, 0))</f>
        <v>0.18</v>
      </c>
      <c r="X173" s="4">
        <f>U173/R173</f>
        <v>0.46999999999999992</v>
      </c>
      <c r="Y173" s="4" t="str">
        <f>IF(X173&gt;=W173, "Yes", "No")</f>
        <v>Yes</v>
      </c>
      <c r="Z173" s="4">
        <f>D173-C173</f>
        <v>4</v>
      </c>
      <c r="AA173" s="4" t="str" cm="1">
        <f t="array" ref="AA173">_xlfn.IFS(Z173&lt;=2,"Fast",Z173&gt;5, "Slow", AND(Z173&gt;=3,Z173&lt;=5),"Standard")</f>
        <v>Standard</v>
      </c>
    </row>
    <row r="174" spans="1:27" x14ac:dyDescent="0.2">
      <c r="A174" s="4">
        <v>173</v>
      </c>
      <c r="B174" s="4" t="s">
        <v>10831</v>
      </c>
      <c r="C174" s="5">
        <v>41856</v>
      </c>
      <c r="D174" s="5">
        <v>41860</v>
      </c>
      <c r="E174" s="4" t="s">
        <v>29</v>
      </c>
      <c r="F174" s="4" t="s">
        <v>9417</v>
      </c>
      <c r="G174" s="4" t="s">
        <v>9416</v>
      </c>
      <c r="H174" s="4" t="s">
        <v>18</v>
      </c>
      <c r="I174" s="4" t="s">
        <v>17</v>
      </c>
      <c r="J174" s="4" t="s">
        <v>59</v>
      </c>
      <c r="K174" s="4" t="s">
        <v>15</v>
      </c>
      <c r="L174" s="4">
        <v>90004</v>
      </c>
      <c r="M174" s="4" t="s">
        <v>9</v>
      </c>
      <c r="N174" s="4" t="s">
        <v>4176</v>
      </c>
      <c r="O174" s="4" t="s">
        <v>13</v>
      </c>
      <c r="P174" s="4" t="s">
        <v>24</v>
      </c>
      <c r="Q174" s="4" t="s">
        <v>4175</v>
      </c>
      <c r="R174" s="4">
        <v>110.96</v>
      </c>
      <c r="S174" s="4">
        <v>2</v>
      </c>
      <c r="T174" s="4">
        <v>0</v>
      </c>
      <c r="U174" s="4">
        <v>53.260800000000003</v>
      </c>
      <c r="V174" s="4" t="str">
        <f>INDEX(Regional_Lookup!$B$2:$B$5,MATCH('Sample - Superstore'!M174,Regional_Lookup!$A$2:$A$5,0))</f>
        <v>James Chen</v>
      </c>
      <c r="W174" s="4">
        <f>INDEX(Regional_Lookup!$C$2:$C$5, MATCH('Sample - Superstore'!M174,Regional_Lookup!$A$2:$A$5, 0))</f>
        <v>0.18</v>
      </c>
      <c r="X174" s="4">
        <f>U174/R174</f>
        <v>0.48000000000000004</v>
      </c>
      <c r="Y174" s="4" t="str">
        <f>IF(X174&gt;=W174, "Yes", "No")</f>
        <v>Yes</v>
      </c>
      <c r="Z174" s="4">
        <f>D174-C174</f>
        <v>4</v>
      </c>
      <c r="AA174" s="4" t="str" cm="1">
        <f t="array" ref="AA174">_xlfn.IFS(Z174&lt;=2,"Fast",Z174&gt;5, "Slow", AND(Z174&gt;=3,Z174&lt;=5),"Standard")</f>
        <v>Standard</v>
      </c>
    </row>
    <row r="175" spans="1:27" x14ac:dyDescent="0.2">
      <c r="A175" s="4">
        <v>174</v>
      </c>
      <c r="B175" s="4" t="s">
        <v>10831</v>
      </c>
      <c r="C175" s="5">
        <v>41856</v>
      </c>
      <c r="D175" s="5">
        <v>41860</v>
      </c>
      <c r="E175" s="4" t="s">
        <v>29</v>
      </c>
      <c r="F175" s="4" t="s">
        <v>9417</v>
      </c>
      <c r="G175" s="4" t="s">
        <v>9416</v>
      </c>
      <c r="H175" s="4" t="s">
        <v>18</v>
      </c>
      <c r="I175" s="4" t="s">
        <v>17</v>
      </c>
      <c r="J175" s="4" t="s">
        <v>59</v>
      </c>
      <c r="K175" s="4" t="s">
        <v>15</v>
      </c>
      <c r="L175" s="4">
        <v>90004</v>
      </c>
      <c r="M175" s="4" t="s">
        <v>9</v>
      </c>
      <c r="N175" s="4" t="s">
        <v>4117</v>
      </c>
      <c r="O175" s="4" t="s">
        <v>37</v>
      </c>
      <c r="P175" s="4" t="s">
        <v>221</v>
      </c>
      <c r="Q175" s="4" t="s">
        <v>4116</v>
      </c>
      <c r="R175" s="4">
        <v>340.14400000000001</v>
      </c>
      <c r="S175" s="4">
        <v>7</v>
      </c>
      <c r="T175" s="4">
        <v>0.2</v>
      </c>
      <c r="U175" s="4">
        <v>21.259</v>
      </c>
      <c r="V175" s="4" t="str">
        <f>INDEX(Regional_Lookup!$B$2:$B$5,MATCH('Sample - Superstore'!M175,Regional_Lookup!$A$2:$A$5,0))</f>
        <v>James Chen</v>
      </c>
      <c r="W175" s="4">
        <f>INDEX(Regional_Lookup!$C$2:$C$5, MATCH('Sample - Superstore'!M175,Regional_Lookup!$A$2:$A$5, 0))</f>
        <v>0.18</v>
      </c>
      <c r="X175" s="4">
        <f>U175/R175</f>
        <v>6.25E-2</v>
      </c>
      <c r="Y175" s="4" t="str">
        <f>IF(X175&gt;=W175, "Yes", "No")</f>
        <v>No</v>
      </c>
      <c r="Z175" s="4">
        <f>D175-C175</f>
        <v>4</v>
      </c>
      <c r="AA175" s="4" t="str" cm="1">
        <f t="array" ref="AA175">_xlfn.IFS(Z175&lt;=2,"Fast",Z175&gt;5, "Slow", AND(Z175&gt;=3,Z175&lt;=5),"Standard")</f>
        <v>Standard</v>
      </c>
    </row>
    <row r="176" spans="1:27" x14ac:dyDescent="0.2">
      <c r="A176" s="4">
        <v>175</v>
      </c>
      <c r="B176" s="4" t="s">
        <v>10830</v>
      </c>
      <c r="C176" s="5">
        <v>41896</v>
      </c>
      <c r="D176" s="5">
        <v>41901</v>
      </c>
      <c r="E176" s="4" t="s">
        <v>29</v>
      </c>
      <c r="F176" s="4" t="s">
        <v>1664</v>
      </c>
      <c r="G176" s="4" t="s">
        <v>1663</v>
      </c>
      <c r="H176" s="4" t="s">
        <v>50</v>
      </c>
      <c r="I176" s="4" t="s">
        <v>17</v>
      </c>
      <c r="J176" s="4" t="s">
        <v>319</v>
      </c>
      <c r="K176" s="4" t="s">
        <v>318</v>
      </c>
      <c r="L176" s="4">
        <v>60623</v>
      </c>
      <c r="M176" s="4" t="s">
        <v>3</v>
      </c>
      <c r="N176" s="4" t="s">
        <v>7187</v>
      </c>
      <c r="O176" s="4" t="s">
        <v>13</v>
      </c>
      <c r="P176" s="4" t="s">
        <v>12</v>
      </c>
      <c r="Q176" s="4" t="s">
        <v>7186</v>
      </c>
      <c r="R176" s="4">
        <v>52.448</v>
      </c>
      <c r="S176" s="4">
        <v>2</v>
      </c>
      <c r="T176" s="4">
        <v>0.8</v>
      </c>
      <c r="U176" s="4">
        <v>-131.12</v>
      </c>
      <c r="V176" s="4" t="str">
        <f>INDEX(Regional_Lookup!$B$2:$B$5,MATCH('Sample - Superstore'!M176,Regional_Lookup!$A$2:$A$5,0))</f>
        <v>David Johnson</v>
      </c>
      <c r="W176" s="4">
        <f>INDEX(Regional_Lookup!$C$2:$C$5, MATCH('Sample - Superstore'!M176,Regional_Lookup!$A$2:$A$5, 0))</f>
        <v>0.14000000000000001</v>
      </c>
      <c r="X176" s="4">
        <f>U176/R176</f>
        <v>-2.5</v>
      </c>
      <c r="Y176" s="4" t="str">
        <f>IF(X176&gt;=W176, "Yes", "No")</f>
        <v>No</v>
      </c>
      <c r="Z176" s="4">
        <f>D176-C176</f>
        <v>5</v>
      </c>
      <c r="AA176" s="4" t="str" cm="1">
        <f t="array" ref="AA176">_xlfn.IFS(Z176&lt;=2,"Fast",Z176&gt;5, "Slow", AND(Z176&gt;=3,Z176&lt;=5),"Standard")</f>
        <v>Standard</v>
      </c>
    </row>
    <row r="177" spans="1:27" x14ac:dyDescent="0.2">
      <c r="A177" s="4">
        <v>176</v>
      </c>
      <c r="B177" s="4" t="s">
        <v>10830</v>
      </c>
      <c r="C177" s="5">
        <v>41896</v>
      </c>
      <c r="D177" s="5">
        <v>41901</v>
      </c>
      <c r="E177" s="4" t="s">
        <v>29</v>
      </c>
      <c r="F177" s="4" t="s">
        <v>1664</v>
      </c>
      <c r="G177" s="4" t="s">
        <v>1663</v>
      </c>
      <c r="H177" s="4" t="s">
        <v>50</v>
      </c>
      <c r="I177" s="4" t="s">
        <v>17</v>
      </c>
      <c r="J177" s="4" t="s">
        <v>319</v>
      </c>
      <c r="K177" s="4" t="s">
        <v>318</v>
      </c>
      <c r="L177" s="4">
        <v>60623</v>
      </c>
      <c r="M177" s="4" t="s">
        <v>3</v>
      </c>
      <c r="N177" s="4" t="s">
        <v>3563</v>
      </c>
      <c r="O177" s="4" t="s">
        <v>13</v>
      </c>
      <c r="P177" s="4" t="s">
        <v>72</v>
      </c>
      <c r="Q177" s="4" t="s">
        <v>3562</v>
      </c>
      <c r="R177" s="4">
        <v>20.16</v>
      </c>
      <c r="S177" s="4">
        <v>4</v>
      </c>
      <c r="T177" s="4">
        <v>0.2</v>
      </c>
      <c r="U177" s="4">
        <v>6.5519999999999996</v>
      </c>
      <c r="V177" s="4" t="str">
        <f>INDEX(Regional_Lookup!$B$2:$B$5,MATCH('Sample - Superstore'!M177,Regional_Lookup!$A$2:$A$5,0))</f>
        <v>David Johnson</v>
      </c>
      <c r="W177" s="4">
        <f>INDEX(Regional_Lookup!$C$2:$C$5, MATCH('Sample - Superstore'!M177,Regional_Lookup!$A$2:$A$5, 0))</f>
        <v>0.14000000000000001</v>
      </c>
      <c r="X177" s="4">
        <f>U177/R177</f>
        <v>0.32499999999999996</v>
      </c>
      <c r="Y177" s="4" t="str">
        <f>IF(X177&gt;=W177, "Yes", "No")</f>
        <v>Yes</v>
      </c>
      <c r="Z177" s="4">
        <f>D177-C177</f>
        <v>5</v>
      </c>
      <c r="AA177" s="4" t="str" cm="1">
        <f t="array" ref="AA177">_xlfn.IFS(Z177&lt;=2,"Fast",Z177&gt;5, "Slow", AND(Z177&gt;=3,Z177&lt;=5),"Standard")</f>
        <v>Standard</v>
      </c>
    </row>
    <row r="178" spans="1:27" x14ac:dyDescent="0.2">
      <c r="A178" s="4">
        <v>177</v>
      </c>
      <c r="B178" s="4" t="s">
        <v>10829</v>
      </c>
      <c r="C178" s="5">
        <v>42846</v>
      </c>
      <c r="D178" s="5">
        <v>42850</v>
      </c>
      <c r="E178" s="4" t="s">
        <v>21</v>
      </c>
      <c r="F178" s="4" t="s">
        <v>1866</v>
      </c>
      <c r="G178" s="4" t="s">
        <v>1865</v>
      </c>
      <c r="H178" s="4" t="s">
        <v>18</v>
      </c>
      <c r="I178" s="4" t="s">
        <v>17</v>
      </c>
      <c r="J178" s="4" t="s">
        <v>124</v>
      </c>
      <c r="K178" s="4" t="s">
        <v>123</v>
      </c>
      <c r="L178" s="4">
        <v>77036</v>
      </c>
      <c r="M178" s="4" t="s">
        <v>3</v>
      </c>
      <c r="N178" s="4" t="s">
        <v>14</v>
      </c>
      <c r="O178" s="4" t="s">
        <v>13</v>
      </c>
      <c r="P178" s="4" t="s">
        <v>12</v>
      </c>
      <c r="Q178" s="4" t="s">
        <v>11</v>
      </c>
      <c r="R178" s="4">
        <v>97.263999999999996</v>
      </c>
      <c r="S178" s="4">
        <v>4</v>
      </c>
      <c r="T178" s="4">
        <v>0.8</v>
      </c>
      <c r="U178" s="4">
        <v>-243.16</v>
      </c>
      <c r="V178" s="4" t="str">
        <f>INDEX(Regional_Lookup!$B$2:$B$5,MATCH('Sample - Superstore'!M178,Regional_Lookup!$A$2:$A$5,0))</f>
        <v>David Johnson</v>
      </c>
      <c r="W178" s="4">
        <f>INDEX(Regional_Lookup!$C$2:$C$5, MATCH('Sample - Superstore'!M178,Regional_Lookup!$A$2:$A$5, 0))</f>
        <v>0.14000000000000001</v>
      </c>
      <c r="X178" s="4">
        <f>U178/R178</f>
        <v>-2.5</v>
      </c>
      <c r="Y178" s="4" t="str">
        <f>IF(X178&gt;=W178, "Yes", "No")</f>
        <v>No</v>
      </c>
      <c r="Z178" s="4">
        <f>D178-C178</f>
        <v>4</v>
      </c>
      <c r="AA178" s="4" t="str" cm="1">
        <f t="array" ref="AA178">_xlfn.IFS(Z178&lt;=2,"Fast",Z178&gt;5, "Slow", AND(Z178&gt;=3,Z178&lt;=5),"Standard")</f>
        <v>Standard</v>
      </c>
    </row>
    <row r="179" spans="1:27" x14ac:dyDescent="0.2">
      <c r="A179" s="4">
        <v>178</v>
      </c>
      <c r="B179" s="4" t="s">
        <v>10828</v>
      </c>
      <c r="C179" s="5">
        <v>42329</v>
      </c>
      <c r="D179" s="5">
        <v>42331</v>
      </c>
      <c r="E179" s="4" t="s">
        <v>21</v>
      </c>
      <c r="F179" s="4" t="s">
        <v>7553</v>
      </c>
      <c r="G179" s="4" t="s">
        <v>7552</v>
      </c>
      <c r="H179" s="4" t="s">
        <v>18</v>
      </c>
      <c r="I179" s="4" t="s">
        <v>17</v>
      </c>
      <c r="J179" s="4" t="s">
        <v>148</v>
      </c>
      <c r="K179" s="4" t="s">
        <v>85</v>
      </c>
      <c r="L179" s="4">
        <v>43055</v>
      </c>
      <c r="M179" s="4" t="s">
        <v>5</v>
      </c>
      <c r="N179" s="4" t="s">
        <v>2118</v>
      </c>
      <c r="O179" s="4" t="s">
        <v>37</v>
      </c>
      <c r="P179" s="4" t="s">
        <v>221</v>
      </c>
      <c r="Q179" s="4" t="s">
        <v>2117</v>
      </c>
      <c r="R179" s="4">
        <v>396.80200000000002</v>
      </c>
      <c r="S179" s="4">
        <v>7</v>
      </c>
      <c r="T179" s="4">
        <v>0.3</v>
      </c>
      <c r="U179" s="4">
        <v>-11.337199999999999</v>
      </c>
      <c r="V179" s="4" t="str">
        <f>INDEX(Regional_Lookup!$B$2:$B$5,MATCH('Sample - Superstore'!M179,Regional_Lookup!$A$2:$A$5,0))</f>
        <v>Sarah Miller</v>
      </c>
      <c r="W179" s="4">
        <f>INDEX(Regional_Lookup!$C$2:$C$5, MATCH('Sample - Superstore'!M179,Regional_Lookup!$A$2:$A$5, 0))</f>
        <v>0.16</v>
      </c>
      <c r="X179" s="4">
        <f>U179/R179</f>
        <v>-2.8571428571428567E-2</v>
      </c>
      <c r="Y179" s="4" t="str">
        <f>IF(X179&gt;=W179, "Yes", "No")</f>
        <v>No</v>
      </c>
      <c r="Z179" s="4">
        <f>D179-C179</f>
        <v>2</v>
      </c>
      <c r="AA179" s="4" t="str" cm="1">
        <f t="array" ref="AA179">_xlfn.IFS(Z179&lt;=2,"Fast",Z179&gt;5, "Slow", AND(Z179&gt;=3,Z179&lt;=5),"Standard")</f>
        <v>Fast</v>
      </c>
    </row>
    <row r="180" spans="1:27" x14ac:dyDescent="0.2">
      <c r="A180" s="4">
        <v>179</v>
      </c>
      <c r="B180" s="4" t="s">
        <v>10828</v>
      </c>
      <c r="C180" s="5">
        <v>42329</v>
      </c>
      <c r="D180" s="5">
        <v>42331</v>
      </c>
      <c r="E180" s="4" t="s">
        <v>21</v>
      </c>
      <c r="F180" s="4" t="s">
        <v>7553</v>
      </c>
      <c r="G180" s="4" t="s">
        <v>7552</v>
      </c>
      <c r="H180" s="4" t="s">
        <v>18</v>
      </c>
      <c r="I180" s="4" t="s">
        <v>17</v>
      </c>
      <c r="J180" s="4" t="s">
        <v>148</v>
      </c>
      <c r="K180" s="4" t="s">
        <v>85</v>
      </c>
      <c r="L180" s="4">
        <v>43055</v>
      </c>
      <c r="M180" s="4" t="s">
        <v>5</v>
      </c>
      <c r="N180" s="4" t="s">
        <v>9042</v>
      </c>
      <c r="O180" s="4" t="s">
        <v>13</v>
      </c>
      <c r="P180" s="4" t="s">
        <v>64</v>
      </c>
      <c r="Q180" s="4" t="s">
        <v>9041</v>
      </c>
      <c r="R180" s="4">
        <v>15.88</v>
      </c>
      <c r="S180" s="4">
        <v>5</v>
      </c>
      <c r="T180" s="4">
        <v>0.2</v>
      </c>
      <c r="U180" s="4">
        <v>-3.7715000000000001</v>
      </c>
      <c r="V180" s="4" t="str">
        <f>INDEX(Regional_Lookup!$B$2:$B$5,MATCH('Sample - Superstore'!M180,Regional_Lookup!$A$2:$A$5,0))</f>
        <v>Sarah Miller</v>
      </c>
      <c r="W180" s="4">
        <f>INDEX(Regional_Lookup!$C$2:$C$5, MATCH('Sample - Superstore'!M180,Regional_Lookup!$A$2:$A$5, 0))</f>
        <v>0.16</v>
      </c>
      <c r="X180" s="4">
        <f>U180/R180</f>
        <v>-0.23749999999999999</v>
      </c>
      <c r="Y180" s="4" t="str">
        <f>IF(X180&gt;=W180, "Yes", "No")</f>
        <v>No</v>
      </c>
      <c r="Z180" s="4">
        <f>D180-C180</f>
        <v>2</v>
      </c>
      <c r="AA180" s="4" t="str" cm="1">
        <f t="array" ref="AA180">_xlfn.IFS(Z180&lt;=2,"Fast",Z180&gt;5, "Slow", AND(Z180&gt;=3,Z180&lt;=5),"Standard")</f>
        <v>Fast</v>
      </c>
    </row>
    <row r="181" spans="1:27" x14ac:dyDescent="0.2">
      <c r="A181" s="4">
        <v>180</v>
      </c>
      <c r="B181" s="4" t="s">
        <v>10827</v>
      </c>
      <c r="C181" s="5">
        <v>42353</v>
      </c>
      <c r="D181" s="5">
        <v>42357</v>
      </c>
      <c r="E181" s="4" t="s">
        <v>29</v>
      </c>
      <c r="F181" s="4" t="s">
        <v>4020</v>
      </c>
      <c r="G181" s="4" t="s">
        <v>4019</v>
      </c>
      <c r="H181" s="4" t="s">
        <v>102</v>
      </c>
      <c r="I181" s="4" t="s">
        <v>17</v>
      </c>
      <c r="J181" s="4" t="s">
        <v>254</v>
      </c>
      <c r="K181" s="4" t="s">
        <v>66</v>
      </c>
      <c r="L181" s="4">
        <v>10009</v>
      </c>
      <c r="M181" s="4" t="s">
        <v>5</v>
      </c>
      <c r="N181" s="4" t="s">
        <v>3262</v>
      </c>
      <c r="O181" s="4" t="s">
        <v>13</v>
      </c>
      <c r="P181" s="4" t="s">
        <v>116</v>
      </c>
      <c r="Q181" s="4" t="s">
        <v>3261</v>
      </c>
      <c r="R181" s="4">
        <v>3.28</v>
      </c>
      <c r="S181" s="4">
        <v>1</v>
      </c>
      <c r="T181" s="4">
        <v>0</v>
      </c>
      <c r="U181" s="4">
        <v>1.4104000000000001</v>
      </c>
      <c r="V181" s="4" t="str">
        <f>INDEX(Regional_Lookup!$B$2:$B$5,MATCH('Sample - Superstore'!M181,Regional_Lookup!$A$2:$A$5,0))</f>
        <v>Sarah Miller</v>
      </c>
      <c r="W181" s="4">
        <f>INDEX(Regional_Lookup!$C$2:$C$5, MATCH('Sample - Superstore'!M181,Regional_Lookup!$A$2:$A$5, 0))</f>
        <v>0.16</v>
      </c>
      <c r="X181" s="4">
        <f>U181/R181</f>
        <v>0.43000000000000005</v>
      </c>
      <c r="Y181" s="4" t="str">
        <f>IF(X181&gt;=W181, "Yes", "No")</f>
        <v>Yes</v>
      </c>
      <c r="Z181" s="4">
        <f>D181-C181</f>
        <v>4</v>
      </c>
      <c r="AA181" s="4" t="str" cm="1">
        <f t="array" ref="AA181">_xlfn.IFS(Z181&lt;=2,"Fast",Z181&gt;5, "Slow", AND(Z181&gt;=3,Z181&lt;=5),"Standard")</f>
        <v>Standard</v>
      </c>
    </row>
    <row r="182" spans="1:27" x14ac:dyDescent="0.2">
      <c r="A182" s="4">
        <v>181</v>
      </c>
      <c r="B182" s="4" t="s">
        <v>10826</v>
      </c>
      <c r="C182" s="5">
        <v>41978</v>
      </c>
      <c r="D182" s="5">
        <v>41982</v>
      </c>
      <c r="E182" s="4" t="s">
        <v>21</v>
      </c>
      <c r="F182" s="4" t="s">
        <v>6701</v>
      </c>
      <c r="G182" s="4" t="s">
        <v>6700</v>
      </c>
      <c r="H182" s="4" t="s">
        <v>50</v>
      </c>
      <c r="I182" s="4" t="s">
        <v>17</v>
      </c>
      <c r="J182" s="4" t="s">
        <v>586</v>
      </c>
      <c r="K182" s="4" t="s">
        <v>318</v>
      </c>
      <c r="L182" s="4">
        <v>62521</v>
      </c>
      <c r="M182" s="4" t="s">
        <v>3</v>
      </c>
      <c r="N182" s="4" t="s">
        <v>4646</v>
      </c>
      <c r="O182" s="4" t="s">
        <v>13</v>
      </c>
      <c r="P182" s="4" t="s">
        <v>231</v>
      </c>
      <c r="Q182" s="4" t="s">
        <v>4645</v>
      </c>
      <c r="R182" s="4">
        <v>24.815999999999999</v>
      </c>
      <c r="S182" s="4">
        <v>2</v>
      </c>
      <c r="T182" s="4">
        <v>0.2</v>
      </c>
      <c r="U182" s="4">
        <v>1.8612</v>
      </c>
      <c r="V182" s="4" t="str">
        <f>INDEX(Regional_Lookup!$B$2:$B$5,MATCH('Sample - Superstore'!M182,Regional_Lookup!$A$2:$A$5,0))</f>
        <v>David Johnson</v>
      </c>
      <c r="W182" s="4">
        <f>INDEX(Regional_Lookup!$C$2:$C$5, MATCH('Sample - Superstore'!M182,Regional_Lookup!$A$2:$A$5, 0))</f>
        <v>0.14000000000000001</v>
      </c>
      <c r="X182" s="4">
        <f>U182/R182</f>
        <v>7.4999999999999997E-2</v>
      </c>
      <c r="Y182" s="4" t="str">
        <f>IF(X182&gt;=W182, "Yes", "No")</f>
        <v>No</v>
      </c>
      <c r="Z182" s="4">
        <f>D182-C182</f>
        <v>4</v>
      </c>
      <c r="AA182" s="4" t="str" cm="1">
        <f t="array" ref="AA182">_xlfn.IFS(Z182&lt;=2,"Fast",Z182&gt;5, "Slow", AND(Z182&gt;=3,Z182&lt;=5),"Standard")</f>
        <v>Standard</v>
      </c>
    </row>
    <row r="183" spans="1:27" x14ac:dyDescent="0.2">
      <c r="A183" s="4">
        <v>182</v>
      </c>
      <c r="B183" s="4" t="s">
        <v>10826</v>
      </c>
      <c r="C183" s="5">
        <v>41978</v>
      </c>
      <c r="D183" s="5">
        <v>41982</v>
      </c>
      <c r="E183" s="4" t="s">
        <v>21</v>
      </c>
      <c r="F183" s="4" t="s">
        <v>6701</v>
      </c>
      <c r="G183" s="4" t="s">
        <v>6700</v>
      </c>
      <c r="H183" s="4" t="s">
        <v>50</v>
      </c>
      <c r="I183" s="4" t="s">
        <v>17</v>
      </c>
      <c r="J183" s="4" t="s">
        <v>586</v>
      </c>
      <c r="K183" s="4" t="s">
        <v>318</v>
      </c>
      <c r="L183" s="4">
        <v>62521</v>
      </c>
      <c r="M183" s="4" t="s">
        <v>3</v>
      </c>
      <c r="N183" s="4" t="s">
        <v>9835</v>
      </c>
      <c r="O183" s="4" t="s">
        <v>33</v>
      </c>
      <c r="P183" s="4" t="s">
        <v>55</v>
      </c>
      <c r="Q183" s="4" t="s">
        <v>9834</v>
      </c>
      <c r="R183" s="4">
        <v>408.74400000000003</v>
      </c>
      <c r="S183" s="4">
        <v>7</v>
      </c>
      <c r="T183" s="4">
        <v>0.2</v>
      </c>
      <c r="U183" s="4">
        <v>76.639499999999998</v>
      </c>
      <c r="V183" s="4" t="str">
        <f>INDEX(Regional_Lookup!$B$2:$B$5,MATCH('Sample - Superstore'!M183,Regional_Lookup!$A$2:$A$5,0))</f>
        <v>David Johnson</v>
      </c>
      <c r="W183" s="4">
        <f>INDEX(Regional_Lookup!$C$2:$C$5, MATCH('Sample - Superstore'!M183,Regional_Lookup!$A$2:$A$5, 0))</f>
        <v>0.14000000000000001</v>
      </c>
      <c r="X183" s="4">
        <f>U183/R183</f>
        <v>0.18749999999999997</v>
      </c>
      <c r="Y183" s="4" t="str">
        <f>IF(X183&gt;=W183, "Yes", "No")</f>
        <v>Yes</v>
      </c>
      <c r="Z183" s="4">
        <f>D183-C183</f>
        <v>4</v>
      </c>
      <c r="AA183" s="4" t="str" cm="1">
        <f t="array" ref="AA183">_xlfn.IFS(Z183&lt;=2,"Fast",Z183&gt;5, "Slow", AND(Z183&gt;=3,Z183&lt;=5),"Standard")</f>
        <v>Standard</v>
      </c>
    </row>
    <row r="184" spans="1:27" x14ac:dyDescent="0.2">
      <c r="A184" s="4">
        <v>183</v>
      </c>
      <c r="B184" s="4" t="s">
        <v>10825</v>
      </c>
      <c r="C184" s="5">
        <v>41962</v>
      </c>
      <c r="D184" s="5">
        <v>41967</v>
      </c>
      <c r="E184" s="4" t="s">
        <v>21</v>
      </c>
      <c r="F184" s="4" t="s">
        <v>6906</v>
      </c>
      <c r="G184" s="4" t="s">
        <v>6905</v>
      </c>
      <c r="H184" s="4" t="s">
        <v>102</v>
      </c>
      <c r="I184" s="4" t="s">
        <v>17</v>
      </c>
      <c r="J184" s="4" t="s">
        <v>2361</v>
      </c>
      <c r="K184" s="4" t="s">
        <v>94</v>
      </c>
      <c r="L184" s="4">
        <v>71203</v>
      </c>
      <c r="M184" s="4" t="s">
        <v>7</v>
      </c>
      <c r="N184" s="4" t="s">
        <v>4235</v>
      </c>
      <c r="O184" s="4" t="s">
        <v>33</v>
      </c>
      <c r="P184" s="4" t="s">
        <v>32</v>
      </c>
      <c r="Q184" s="4" t="s">
        <v>4234</v>
      </c>
      <c r="R184" s="4">
        <v>503.96</v>
      </c>
      <c r="S184" s="4">
        <v>4</v>
      </c>
      <c r="T184" s="4">
        <v>0</v>
      </c>
      <c r="U184" s="4">
        <v>131.02959999999999</v>
      </c>
      <c r="V184" s="4" t="str">
        <f>INDEX(Regional_Lookup!$B$2:$B$5,MATCH('Sample - Superstore'!M184,Regional_Lookup!$A$2:$A$5,0))</f>
        <v>Maria Santos</v>
      </c>
      <c r="W184" s="4">
        <f>INDEX(Regional_Lookup!$C$2:$C$5, MATCH('Sample - Superstore'!M184,Regional_Lookup!$A$2:$A$5, 0))</f>
        <v>0.15</v>
      </c>
      <c r="X184" s="4">
        <f>U184/R184</f>
        <v>0.26</v>
      </c>
      <c r="Y184" s="4" t="str">
        <f>IF(X184&gt;=W184, "Yes", "No")</f>
        <v>Yes</v>
      </c>
      <c r="Z184" s="4">
        <f>D184-C184</f>
        <v>5</v>
      </c>
      <c r="AA184" s="4" t="str" cm="1">
        <f t="array" ref="AA184">_xlfn.IFS(Z184&lt;=2,"Fast",Z184&gt;5, "Slow", AND(Z184&gt;=3,Z184&lt;=5),"Standard")</f>
        <v>Standard</v>
      </c>
    </row>
    <row r="185" spans="1:27" x14ac:dyDescent="0.2">
      <c r="A185" s="4">
        <v>184</v>
      </c>
      <c r="B185" s="4" t="s">
        <v>10825</v>
      </c>
      <c r="C185" s="5">
        <v>41962</v>
      </c>
      <c r="D185" s="5">
        <v>41967</v>
      </c>
      <c r="E185" s="4" t="s">
        <v>21</v>
      </c>
      <c r="F185" s="4" t="s">
        <v>6906</v>
      </c>
      <c r="G185" s="4" t="s">
        <v>6905</v>
      </c>
      <c r="H185" s="4" t="s">
        <v>102</v>
      </c>
      <c r="I185" s="4" t="s">
        <v>17</v>
      </c>
      <c r="J185" s="4" t="s">
        <v>2361</v>
      </c>
      <c r="K185" s="4" t="s">
        <v>94</v>
      </c>
      <c r="L185" s="4">
        <v>71203</v>
      </c>
      <c r="M185" s="4" t="s">
        <v>7</v>
      </c>
      <c r="N185" s="4" t="s">
        <v>8407</v>
      </c>
      <c r="O185" s="4" t="s">
        <v>33</v>
      </c>
      <c r="P185" s="4" t="s">
        <v>32</v>
      </c>
      <c r="Q185" s="4" t="s">
        <v>8406</v>
      </c>
      <c r="R185" s="4">
        <v>149.94999999999999</v>
      </c>
      <c r="S185" s="4">
        <v>5</v>
      </c>
      <c r="T185" s="4">
        <v>0</v>
      </c>
      <c r="U185" s="4">
        <v>41.985999999999997</v>
      </c>
      <c r="V185" s="4" t="str">
        <f>INDEX(Regional_Lookup!$B$2:$B$5,MATCH('Sample - Superstore'!M185,Regional_Lookup!$A$2:$A$5,0))</f>
        <v>Maria Santos</v>
      </c>
      <c r="W185" s="4">
        <f>INDEX(Regional_Lookup!$C$2:$C$5, MATCH('Sample - Superstore'!M185,Regional_Lookup!$A$2:$A$5, 0))</f>
        <v>0.15</v>
      </c>
      <c r="X185" s="4">
        <f>U185/R185</f>
        <v>0.28000000000000003</v>
      </c>
      <c r="Y185" s="4" t="str">
        <f>IF(X185&gt;=W185, "Yes", "No")</f>
        <v>Yes</v>
      </c>
      <c r="Z185" s="4">
        <f>D185-C185</f>
        <v>5</v>
      </c>
      <c r="AA185" s="4" t="str" cm="1">
        <f t="array" ref="AA185">_xlfn.IFS(Z185&lt;=2,"Fast",Z185&gt;5, "Slow", AND(Z185&gt;=3,Z185&lt;=5),"Standard")</f>
        <v>Standard</v>
      </c>
    </row>
    <row r="186" spans="1:27" x14ac:dyDescent="0.2">
      <c r="A186" s="4">
        <v>185</v>
      </c>
      <c r="B186" s="4" t="s">
        <v>10825</v>
      </c>
      <c r="C186" s="5">
        <v>41962</v>
      </c>
      <c r="D186" s="5">
        <v>41967</v>
      </c>
      <c r="E186" s="4" t="s">
        <v>21</v>
      </c>
      <c r="F186" s="4" t="s">
        <v>6906</v>
      </c>
      <c r="G186" s="4" t="s">
        <v>6905</v>
      </c>
      <c r="H186" s="4" t="s">
        <v>102</v>
      </c>
      <c r="I186" s="4" t="s">
        <v>17</v>
      </c>
      <c r="J186" s="4" t="s">
        <v>2361</v>
      </c>
      <c r="K186" s="4" t="s">
        <v>94</v>
      </c>
      <c r="L186" s="4">
        <v>71203</v>
      </c>
      <c r="M186" s="4" t="s">
        <v>7</v>
      </c>
      <c r="N186" s="4" t="s">
        <v>2712</v>
      </c>
      <c r="O186" s="4" t="s">
        <v>33</v>
      </c>
      <c r="P186" s="4" t="s">
        <v>55</v>
      </c>
      <c r="Q186" s="4" t="s">
        <v>2711</v>
      </c>
      <c r="R186" s="4">
        <v>29</v>
      </c>
      <c r="S186" s="4">
        <v>2</v>
      </c>
      <c r="T186" s="4">
        <v>0</v>
      </c>
      <c r="U186" s="4">
        <v>7.25</v>
      </c>
      <c r="V186" s="4" t="str">
        <f>INDEX(Regional_Lookup!$B$2:$B$5,MATCH('Sample - Superstore'!M186,Regional_Lookup!$A$2:$A$5,0))</f>
        <v>Maria Santos</v>
      </c>
      <c r="W186" s="4">
        <f>INDEX(Regional_Lookup!$C$2:$C$5, MATCH('Sample - Superstore'!M186,Regional_Lookup!$A$2:$A$5, 0))</f>
        <v>0.15</v>
      </c>
      <c r="X186" s="4">
        <f>U186/R186</f>
        <v>0.25</v>
      </c>
      <c r="Y186" s="4" t="str">
        <f>IF(X186&gt;=W186, "Yes", "No")</f>
        <v>Yes</v>
      </c>
      <c r="Z186" s="4">
        <f>D186-C186</f>
        <v>5</v>
      </c>
      <c r="AA186" s="4" t="str" cm="1">
        <f t="array" ref="AA186">_xlfn.IFS(Z186&lt;=2,"Fast",Z186&gt;5, "Slow", AND(Z186&gt;=3,Z186&lt;=5),"Standard")</f>
        <v>Standard</v>
      </c>
    </row>
    <row r="187" spans="1:27" x14ac:dyDescent="0.2">
      <c r="A187" s="4">
        <v>186</v>
      </c>
      <c r="B187" s="4" t="s">
        <v>10824</v>
      </c>
      <c r="C187" s="5">
        <v>42702</v>
      </c>
      <c r="D187" s="5">
        <v>42706</v>
      </c>
      <c r="E187" s="4" t="s">
        <v>29</v>
      </c>
      <c r="F187" s="4" t="s">
        <v>9386</v>
      </c>
      <c r="G187" s="4" t="s">
        <v>9385</v>
      </c>
      <c r="H187" s="4" t="s">
        <v>18</v>
      </c>
      <c r="I187" s="4" t="s">
        <v>17</v>
      </c>
      <c r="J187" s="4" t="s">
        <v>86</v>
      </c>
      <c r="K187" s="4" t="s">
        <v>837</v>
      </c>
      <c r="L187" s="4">
        <v>6824</v>
      </c>
      <c r="M187" s="4" t="s">
        <v>5</v>
      </c>
      <c r="N187" s="4" t="s">
        <v>3692</v>
      </c>
      <c r="O187" s="4" t="s">
        <v>13</v>
      </c>
      <c r="P187" s="4" t="s">
        <v>100</v>
      </c>
      <c r="Q187" s="4" t="s">
        <v>3691</v>
      </c>
      <c r="R187" s="4">
        <v>7.16</v>
      </c>
      <c r="S187" s="4">
        <v>2</v>
      </c>
      <c r="T187" s="4">
        <v>0</v>
      </c>
      <c r="U187" s="4">
        <v>3.4367999999999999</v>
      </c>
      <c r="V187" s="4" t="str">
        <f>INDEX(Regional_Lookup!$B$2:$B$5,MATCH('Sample - Superstore'!M187,Regional_Lookup!$A$2:$A$5,0))</f>
        <v>Sarah Miller</v>
      </c>
      <c r="W187" s="4">
        <f>INDEX(Regional_Lookup!$C$2:$C$5, MATCH('Sample - Superstore'!M187,Regional_Lookup!$A$2:$A$5, 0))</f>
        <v>0.16</v>
      </c>
      <c r="X187" s="4">
        <f>U187/R187</f>
        <v>0.48</v>
      </c>
      <c r="Y187" s="4" t="str">
        <f>IF(X187&gt;=W187, "Yes", "No")</f>
        <v>Yes</v>
      </c>
      <c r="Z187" s="4">
        <f>D187-C187</f>
        <v>4</v>
      </c>
      <c r="AA187" s="4" t="str" cm="1">
        <f t="array" ref="AA187">_xlfn.IFS(Z187&lt;=2,"Fast",Z187&gt;5, "Slow", AND(Z187&gt;=3,Z187&lt;=5),"Standard")</f>
        <v>Standard</v>
      </c>
    </row>
    <row r="188" spans="1:27" x14ac:dyDescent="0.2">
      <c r="A188" s="4">
        <v>187</v>
      </c>
      <c r="B188" s="4" t="s">
        <v>10823</v>
      </c>
      <c r="C188" s="5">
        <v>41877</v>
      </c>
      <c r="D188" s="5">
        <v>41881</v>
      </c>
      <c r="E188" s="4" t="s">
        <v>29</v>
      </c>
      <c r="F188" s="4" t="s">
        <v>1163</v>
      </c>
      <c r="G188" s="4" t="s">
        <v>1162</v>
      </c>
      <c r="H188" s="4" t="s">
        <v>102</v>
      </c>
      <c r="I188" s="4" t="s">
        <v>17</v>
      </c>
      <c r="J188" s="4" t="s">
        <v>59</v>
      </c>
      <c r="K188" s="4" t="s">
        <v>15</v>
      </c>
      <c r="L188" s="4">
        <v>90032</v>
      </c>
      <c r="M188" s="4" t="s">
        <v>9</v>
      </c>
      <c r="N188" s="4" t="s">
        <v>1384</v>
      </c>
      <c r="O188" s="4" t="s">
        <v>33</v>
      </c>
      <c r="P188" s="4" t="s">
        <v>55</v>
      </c>
      <c r="Q188" s="4" t="s">
        <v>1383</v>
      </c>
      <c r="R188" s="4">
        <v>176.8</v>
      </c>
      <c r="S188" s="4">
        <v>8</v>
      </c>
      <c r="T188" s="4">
        <v>0</v>
      </c>
      <c r="U188" s="4">
        <v>22.984000000000002</v>
      </c>
      <c r="V188" s="4" t="str">
        <f>INDEX(Regional_Lookup!$B$2:$B$5,MATCH('Sample - Superstore'!M188,Regional_Lookup!$A$2:$A$5,0))</f>
        <v>James Chen</v>
      </c>
      <c r="W188" s="4">
        <f>INDEX(Regional_Lookup!$C$2:$C$5, MATCH('Sample - Superstore'!M188,Regional_Lookup!$A$2:$A$5, 0))</f>
        <v>0.18</v>
      </c>
      <c r="X188" s="4">
        <f>U188/R188</f>
        <v>0.13</v>
      </c>
      <c r="Y188" s="4" t="str">
        <f>IF(X188&gt;=W188, "Yes", "No")</f>
        <v>No</v>
      </c>
      <c r="Z188" s="4">
        <f>D188-C188</f>
        <v>4</v>
      </c>
      <c r="AA188" s="4" t="str" cm="1">
        <f t="array" ref="AA188">_xlfn.IFS(Z188&lt;=2,"Fast",Z188&gt;5, "Slow", AND(Z188&gt;=3,Z188&lt;=5),"Standard")</f>
        <v>Standard</v>
      </c>
    </row>
    <row r="189" spans="1:27" x14ac:dyDescent="0.2">
      <c r="A189" s="4">
        <v>188</v>
      </c>
      <c r="B189" s="4" t="s">
        <v>10822</v>
      </c>
      <c r="C189" s="5">
        <v>42567</v>
      </c>
      <c r="D189" s="5">
        <v>42573</v>
      </c>
      <c r="E189" s="4" t="s">
        <v>29</v>
      </c>
      <c r="F189" s="4" t="s">
        <v>2325</v>
      </c>
      <c r="G189" s="4" t="s">
        <v>2324</v>
      </c>
      <c r="H189" s="4" t="s">
        <v>50</v>
      </c>
      <c r="I189" s="4" t="s">
        <v>17</v>
      </c>
      <c r="J189" s="4" t="s">
        <v>6822</v>
      </c>
      <c r="K189" s="4" t="s">
        <v>123</v>
      </c>
      <c r="L189" s="4">
        <v>75051</v>
      </c>
      <c r="M189" s="4" t="s">
        <v>3</v>
      </c>
      <c r="N189" s="4" t="s">
        <v>4368</v>
      </c>
      <c r="O189" s="4" t="s">
        <v>13</v>
      </c>
      <c r="P189" s="4" t="s">
        <v>231</v>
      </c>
      <c r="Q189" s="4" t="s">
        <v>4367</v>
      </c>
      <c r="R189" s="4">
        <v>37.223999999999997</v>
      </c>
      <c r="S189" s="4">
        <v>3</v>
      </c>
      <c r="T189" s="4">
        <v>0.2</v>
      </c>
      <c r="U189" s="4">
        <v>3.7223999999999999</v>
      </c>
      <c r="V189" s="4" t="str">
        <f>INDEX(Regional_Lookup!$B$2:$B$5,MATCH('Sample - Superstore'!M189,Regional_Lookup!$A$2:$A$5,0))</f>
        <v>David Johnson</v>
      </c>
      <c r="W189" s="4">
        <f>INDEX(Regional_Lookup!$C$2:$C$5, MATCH('Sample - Superstore'!M189,Regional_Lookup!$A$2:$A$5, 0))</f>
        <v>0.14000000000000001</v>
      </c>
      <c r="X189" s="4">
        <f>U189/R189</f>
        <v>0.1</v>
      </c>
      <c r="Y189" s="4" t="str">
        <f>IF(X189&gt;=W189, "Yes", "No")</f>
        <v>No</v>
      </c>
      <c r="Z189" s="4">
        <f>D189-C189</f>
        <v>6</v>
      </c>
      <c r="AA189" s="4" t="str" cm="1">
        <f t="array" ref="AA189">_xlfn.IFS(Z189&lt;=2,"Fast",Z189&gt;5, "Slow", AND(Z189&gt;=3,Z189&lt;=5),"Standard")</f>
        <v>Slow</v>
      </c>
    </row>
    <row r="190" spans="1:27" x14ac:dyDescent="0.2">
      <c r="A190" s="4">
        <v>189</v>
      </c>
      <c r="B190" s="4" t="s">
        <v>10822</v>
      </c>
      <c r="C190" s="5">
        <v>42567</v>
      </c>
      <c r="D190" s="5">
        <v>42573</v>
      </c>
      <c r="E190" s="4" t="s">
        <v>29</v>
      </c>
      <c r="F190" s="4" t="s">
        <v>2325</v>
      </c>
      <c r="G190" s="4" t="s">
        <v>2324</v>
      </c>
      <c r="H190" s="4" t="s">
        <v>50</v>
      </c>
      <c r="I190" s="4" t="s">
        <v>17</v>
      </c>
      <c r="J190" s="4" t="s">
        <v>6822</v>
      </c>
      <c r="K190" s="4" t="s">
        <v>123</v>
      </c>
      <c r="L190" s="4">
        <v>75051</v>
      </c>
      <c r="M190" s="4" t="s">
        <v>3</v>
      </c>
      <c r="N190" s="4" t="s">
        <v>393</v>
      </c>
      <c r="O190" s="4" t="s">
        <v>13</v>
      </c>
      <c r="P190" s="4" t="s">
        <v>24</v>
      </c>
      <c r="Q190" s="4" t="s">
        <v>392</v>
      </c>
      <c r="R190" s="4">
        <v>20.015999999999998</v>
      </c>
      <c r="S190" s="4">
        <v>3</v>
      </c>
      <c r="T190" s="4">
        <v>0.2</v>
      </c>
      <c r="U190" s="4">
        <v>6.2549999999999999</v>
      </c>
      <c r="V190" s="4" t="str">
        <f>INDEX(Regional_Lookup!$B$2:$B$5,MATCH('Sample - Superstore'!M190,Regional_Lookup!$A$2:$A$5,0))</f>
        <v>David Johnson</v>
      </c>
      <c r="W190" s="4">
        <f>INDEX(Regional_Lookup!$C$2:$C$5, MATCH('Sample - Superstore'!M190,Regional_Lookup!$A$2:$A$5, 0))</f>
        <v>0.14000000000000001</v>
      </c>
      <c r="X190" s="4">
        <f>U190/R190</f>
        <v>0.3125</v>
      </c>
      <c r="Y190" s="4" t="str">
        <f>IF(X190&gt;=W190, "Yes", "No")</f>
        <v>Yes</v>
      </c>
      <c r="Z190" s="4">
        <f>D190-C190</f>
        <v>6</v>
      </c>
      <c r="AA190" s="4" t="str" cm="1">
        <f t="array" ref="AA190">_xlfn.IFS(Z190&lt;=2,"Fast",Z190&gt;5, "Slow", AND(Z190&gt;=3,Z190&lt;=5),"Standard")</f>
        <v>Slow</v>
      </c>
    </row>
    <row r="191" spans="1:27" x14ac:dyDescent="0.2">
      <c r="A191" s="4">
        <v>190</v>
      </c>
      <c r="B191" s="4" t="s">
        <v>10821</v>
      </c>
      <c r="C191" s="5">
        <v>42289</v>
      </c>
      <c r="D191" s="5">
        <v>42291</v>
      </c>
      <c r="E191" s="4" t="s">
        <v>89</v>
      </c>
      <c r="F191" s="4" t="s">
        <v>130</v>
      </c>
      <c r="G191" s="4" t="s">
        <v>129</v>
      </c>
      <c r="H191" s="4" t="s">
        <v>102</v>
      </c>
      <c r="I191" s="4" t="s">
        <v>17</v>
      </c>
      <c r="J191" s="4" t="s">
        <v>254</v>
      </c>
      <c r="K191" s="4" t="s">
        <v>66</v>
      </c>
      <c r="L191" s="4">
        <v>10035</v>
      </c>
      <c r="M191" s="4" t="s">
        <v>5</v>
      </c>
      <c r="N191" s="4" t="s">
        <v>1617</v>
      </c>
      <c r="O191" s="4" t="s">
        <v>37</v>
      </c>
      <c r="P191" s="4" t="s">
        <v>165</v>
      </c>
      <c r="Q191" s="4" t="s">
        <v>1616</v>
      </c>
      <c r="R191" s="4">
        <v>899.13599999999997</v>
      </c>
      <c r="S191" s="4">
        <v>4</v>
      </c>
      <c r="T191" s="4">
        <v>0.2</v>
      </c>
      <c r="U191" s="4">
        <v>112.392</v>
      </c>
      <c r="V191" s="4" t="str">
        <f>INDEX(Regional_Lookup!$B$2:$B$5,MATCH('Sample - Superstore'!M191,Regional_Lookup!$A$2:$A$5,0))</f>
        <v>Sarah Miller</v>
      </c>
      <c r="W191" s="4">
        <f>INDEX(Regional_Lookup!$C$2:$C$5, MATCH('Sample - Superstore'!M191,Regional_Lookup!$A$2:$A$5, 0))</f>
        <v>0.16</v>
      </c>
      <c r="X191" s="4">
        <f>U191/R191</f>
        <v>0.125</v>
      </c>
      <c r="Y191" s="4" t="str">
        <f>IF(X191&gt;=W191, "Yes", "No")</f>
        <v>No</v>
      </c>
      <c r="Z191" s="4">
        <f>D191-C191</f>
        <v>2</v>
      </c>
      <c r="AA191" s="4" t="str" cm="1">
        <f t="array" ref="AA191">_xlfn.IFS(Z191&lt;=2,"Fast",Z191&gt;5, "Slow", AND(Z191&gt;=3,Z191&lt;=5),"Standard")</f>
        <v>Fast</v>
      </c>
    </row>
    <row r="192" spans="1:27" x14ac:dyDescent="0.2">
      <c r="A192" s="4">
        <v>191</v>
      </c>
      <c r="B192" s="4" t="s">
        <v>10821</v>
      </c>
      <c r="C192" s="5">
        <v>42289</v>
      </c>
      <c r="D192" s="5">
        <v>42291</v>
      </c>
      <c r="E192" s="4" t="s">
        <v>89</v>
      </c>
      <c r="F192" s="4" t="s">
        <v>130</v>
      </c>
      <c r="G192" s="4" t="s">
        <v>129</v>
      </c>
      <c r="H192" s="4" t="s">
        <v>102</v>
      </c>
      <c r="I192" s="4" t="s">
        <v>17</v>
      </c>
      <c r="J192" s="4" t="s">
        <v>254</v>
      </c>
      <c r="K192" s="4" t="s">
        <v>66</v>
      </c>
      <c r="L192" s="4">
        <v>10035</v>
      </c>
      <c r="M192" s="4" t="s">
        <v>5</v>
      </c>
      <c r="N192" s="4" t="s">
        <v>3343</v>
      </c>
      <c r="O192" s="4" t="s">
        <v>33</v>
      </c>
      <c r="P192" s="4" t="s">
        <v>32</v>
      </c>
      <c r="Q192" s="4" t="s">
        <v>3342</v>
      </c>
      <c r="R192" s="4">
        <v>71.760000000000005</v>
      </c>
      <c r="S192" s="4">
        <v>6</v>
      </c>
      <c r="T192" s="4">
        <v>0</v>
      </c>
      <c r="U192" s="4">
        <v>20.0928</v>
      </c>
      <c r="V192" s="4" t="str">
        <f>INDEX(Regional_Lookup!$B$2:$B$5,MATCH('Sample - Superstore'!M192,Regional_Lookup!$A$2:$A$5,0))</f>
        <v>Sarah Miller</v>
      </c>
      <c r="W192" s="4">
        <f>INDEX(Regional_Lookup!$C$2:$C$5, MATCH('Sample - Superstore'!M192,Regional_Lookup!$A$2:$A$5, 0))</f>
        <v>0.16</v>
      </c>
      <c r="X192" s="4">
        <f>U192/R192</f>
        <v>0.27999999999999997</v>
      </c>
      <c r="Y192" s="4" t="str">
        <f>IF(X192&gt;=W192, "Yes", "No")</f>
        <v>Yes</v>
      </c>
      <c r="Z192" s="4">
        <f>D192-C192</f>
        <v>2</v>
      </c>
      <c r="AA192" s="4" t="str" cm="1">
        <f t="array" ref="AA192">_xlfn.IFS(Z192&lt;=2,"Fast",Z192&gt;5, "Slow", AND(Z192&gt;=3,Z192&lt;=5),"Standard")</f>
        <v>Fast</v>
      </c>
    </row>
    <row r="193" spans="1:27" x14ac:dyDescent="0.2">
      <c r="A193" s="4">
        <v>192</v>
      </c>
      <c r="B193" s="4" t="s">
        <v>10821</v>
      </c>
      <c r="C193" s="5">
        <v>42289</v>
      </c>
      <c r="D193" s="5">
        <v>42291</v>
      </c>
      <c r="E193" s="4" t="s">
        <v>89</v>
      </c>
      <c r="F193" s="4" t="s">
        <v>130</v>
      </c>
      <c r="G193" s="4" t="s">
        <v>129</v>
      </c>
      <c r="H193" s="4" t="s">
        <v>102</v>
      </c>
      <c r="I193" s="4" t="s">
        <v>17</v>
      </c>
      <c r="J193" s="4" t="s">
        <v>254</v>
      </c>
      <c r="K193" s="4" t="s">
        <v>66</v>
      </c>
      <c r="L193" s="4">
        <v>10035</v>
      </c>
      <c r="M193" s="4" t="s">
        <v>5</v>
      </c>
      <c r="N193" s="4" t="s">
        <v>6578</v>
      </c>
      <c r="O193" s="4" t="s">
        <v>13</v>
      </c>
      <c r="P193" s="4" t="s">
        <v>24</v>
      </c>
      <c r="Q193" s="4" t="s">
        <v>6577</v>
      </c>
      <c r="R193" s="4">
        <v>51.84</v>
      </c>
      <c r="S193" s="4">
        <v>8</v>
      </c>
      <c r="T193" s="4">
        <v>0</v>
      </c>
      <c r="U193" s="4">
        <v>24.883199999999999</v>
      </c>
      <c r="V193" s="4" t="str">
        <f>INDEX(Regional_Lookup!$B$2:$B$5,MATCH('Sample - Superstore'!M193,Regional_Lookup!$A$2:$A$5,0))</f>
        <v>Sarah Miller</v>
      </c>
      <c r="W193" s="4">
        <f>INDEX(Regional_Lookup!$C$2:$C$5, MATCH('Sample - Superstore'!M193,Regional_Lookup!$A$2:$A$5, 0))</f>
        <v>0.16</v>
      </c>
      <c r="X193" s="4">
        <f>U193/R193</f>
        <v>0.47999999999999993</v>
      </c>
      <c r="Y193" s="4" t="str">
        <f>IF(X193&gt;=W193, "Yes", "No")</f>
        <v>Yes</v>
      </c>
      <c r="Z193" s="4">
        <f>D193-C193</f>
        <v>2</v>
      </c>
      <c r="AA193" s="4" t="str" cm="1">
        <f t="array" ref="AA193">_xlfn.IFS(Z193&lt;=2,"Fast",Z193&gt;5, "Slow", AND(Z193&gt;=3,Z193&lt;=5),"Standard")</f>
        <v>Fast</v>
      </c>
    </row>
    <row r="194" spans="1:27" x14ac:dyDescent="0.2">
      <c r="A194" s="4">
        <v>193</v>
      </c>
      <c r="B194" s="4" t="s">
        <v>10821</v>
      </c>
      <c r="C194" s="5">
        <v>42289</v>
      </c>
      <c r="D194" s="5">
        <v>42291</v>
      </c>
      <c r="E194" s="4" t="s">
        <v>89</v>
      </c>
      <c r="F194" s="4" t="s">
        <v>130</v>
      </c>
      <c r="G194" s="4" t="s">
        <v>129</v>
      </c>
      <c r="H194" s="4" t="s">
        <v>102</v>
      </c>
      <c r="I194" s="4" t="s">
        <v>17</v>
      </c>
      <c r="J194" s="4" t="s">
        <v>254</v>
      </c>
      <c r="K194" s="4" t="s">
        <v>66</v>
      </c>
      <c r="L194" s="4">
        <v>10035</v>
      </c>
      <c r="M194" s="4" t="s">
        <v>5</v>
      </c>
      <c r="N194" s="4" t="s">
        <v>6369</v>
      </c>
      <c r="O194" s="4" t="s">
        <v>37</v>
      </c>
      <c r="P194" s="4" t="s">
        <v>165</v>
      </c>
      <c r="Q194" s="4" t="s">
        <v>6368</v>
      </c>
      <c r="R194" s="4">
        <v>626.35199999999998</v>
      </c>
      <c r="S194" s="4">
        <v>3</v>
      </c>
      <c r="T194" s="4">
        <v>0.2</v>
      </c>
      <c r="U194" s="4">
        <v>46.976399999999998</v>
      </c>
      <c r="V194" s="4" t="str">
        <f>INDEX(Regional_Lookup!$B$2:$B$5,MATCH('Sample - Superstore'!M194,Regional_Lookup!$A$2:$A$5,0))</f>
        <v>Sarah Miller</v>
      </c>
      <c r="W194" s="4">
        <f>INDEX(Regional_Lookup!$C$2:$C$5, MATCH('Sample - Superstore'!M194,Regional_Lookup!$A$2:$A$5, 0))</f>
        <v>0.16</v>
      </c>
      <c r="X194" s="4">
        <f>U194/R194</f>
        <v>7.4999999999999997E-2</v>
      </c>
      <c r="Y194" s="4" t="str">
        <f>IF(X194&gt;=W194, "Yes", "No")</f>
        <v>No</v>
      </c>
      <c r="Z194" s="4">
        <f>D194-C194</f>
        <v>2</v>
      </c>
      <c r="AA194" s="4" t="str" cm="1">
        <f t="array" ref="AA194">_xlfn.IFS(Z194&lt;=2,"Fast",Z194&gt;5, "Slow", AND(Z194&gt;=3,Z194&lt;=5),"Standard")</f>
        <v>Fast</v>
      </c>
    </row>
    <row r="195" spans="1:27" x14ac:dyDescent="0.2">
      <c r="A195" s="4">
        <v>194</v>
      </c>
      <c r="B195" s="4" t="s">
        <v>10821</v>
      </c>
      <c r="C195" s="5">
        <v>42289</v>
      </c>
      <c r="D195" s="5">
        <v>42291</v>
      </c>
      <c r="E195" s="4" t="s">
        <v>89</v>
      </c>
      <c r="F195" s="4" t="s">
        <v>130</v>
      </c>
      <c r="G195" s="4" t="s">
        <v>129</v>
      </c>
      <c r="H195" s="4" t="s">
        <v>102</v>
      </c>
      <c r="I195" s="4" t="s">
        <v>17</v>
      </c>
      <c r="J195" s="4" t="s">
        <v>254</v>
      </c>
      <c r="K195" s="4" t="s">
        <v>66</v>
      </c>
      <c r="L195" s="4">
        <v>10035</v>
      </c>
      <c r="M195" s="4" t="s">
        <v>5</v>
      </c>
      <c r="N195" s="4" t="s">
        <v>4328</v>
      </c>
      <c r="O195" s="4" t="s">
        <v>13</v>
      </c>
      <c r="P195" s="4" t="s">
        <v>116</v>
      </c>
      <c r="Q195" s="4" t="s">
        <v>4327</v>
      </c>
      <c r="R195" s="4">
        <v>19.899999999999999</v>
      </c>
      <c r="S195" s="4">
        <v>5</v>
      </c>
      <c r="T195" s="4">
        <v>0</v>
      </c>
      <c r="U195" s="4">
        <v>6.5670000000000002</v>
      </c>
      <c r="V195" s="4" t="str">
        <f>INDEX(Regional_Lookup!$B$2:$B$5,MATCH('Sample - Superstore'!M195,Regional_Lookup!$A$2:$A$5,0))</f>
        <v>Sarah Miller</v>
      </c>
      <c r="W195" s="4">
        <f>INDEX(Regional_Lookup!$C$2:$C$5, MATCH('Sample - Superstore'!M195,Regional_Lookup!$A$2:$A$5, 0))</f>
        <v>0.16</v>
      </c>
      <c r="X195" s="4">
        <f>U195/R195</f>
        <v>0.33</v>
      </c>
      <c r="Y195" s="4" t="str">
        <f>IF(X195&gt;=W195, "Yes", "No")</f>
        <v>Yes</v>
      </c>
      <c r="Z195" s="4">
        <f>D195-C195</f>
        <v>2</v>
      </c>
      <c r="AA195" s="4" t="str" cm="1">
        <f t="array" ref="AA195">_xlfn.IFS(Z195&lt;=2,"Fast",Z195&gt;5, "Slow", AND(Z195&gt;=3,Z195&lt;=5),"Standard")</f>
        <v>Fast</v>
      </c>
    </row>
    <row r="196" spans="1:27" x14ac:dyDescent="0.2">
      <c r="A196" s="4">
        <v>195</v>
      </c>
      <c r="B196" s="4" t="s">
        <v>10820</v>
      </c>
      <c r="C196" s="5">
        <v>42308</v>
      </c>
      <c r="D196" s="5">
        <v>42314</v>
      </c>
      <c r="E196" s="4" t="s">
        <v>29</v>
      </c>
      <c r="F196" s="4" t="s">
        <v>1349</v>
      </c>
      <c r="G196" s="4" t="s">
        <v>1348</v>
      </c>
      <c r="H196" s="4" t="s">
        <v>50</v>
      </c>
      <c r="I196" s="4" t="s">
        <v>17</v>
      </c>
      <c r="J196" s="4" t="s">
        <v>7787</v>
      </c>
      <c r="K196" s="4" t="s">
        <v>15</v>
      </c>
      <c r="L196" s="4">
        <v>92374</v>
      </c>
      <c r="M196" s="4" t="s">
        <v>9</v>
      </c>
      <c r="N196" s="4" t="s">
        <v>2094</v>
      </c>
      <c r="O196" s="4" t="s">
        <v>13</v>
      </c>
      <c r="P196" s="4" t="s">
        <v>121</v>
      </c>
      <c r="Q196" s="4" t="s">
        <v>2093</v>
      </c>
      <c r="R196" s="4">
        <v>14.28</v>
      </c>
      <c r="S196" s="4">
        <v>7</v>
      </c>
      <c r="T196" s="4">
        <v>0</v>
      </c>
      <c r="U196" s="4">
        <v>6.7115999999999998</v>
      </c>
      <c r="V196" s="4" t="str">
        <f>INDEX(Regional_Lookup!$B$2:$B$5,MATCH('Sample - Superstore'!M196,Regional_Lookup!$A$2:$A$5,0))</f>
        <v>James Chen</v>
      </c>
      <c r="W196" s="4">
        <f>INDEX(Regional_Lookup!$C$2:$C$5, MATCH('Sample - Superstore'!M196,Regional_Lookup!$A$2:$A$5, 0))</f>
        <v>0.18</v>
      </c>
      <c r="X196" s="4">
        <f>U196/R196</f>
        <v>0.47000000000000003</v>
      </c>
      <c r="Y196" s="4" t="str">
        <f>IF(X196&gt;=W196, "Yes", "No")</f>
        <v>Yes</v>
      </c>
      <c r="Z196" s="4">
        <f>D196-C196</f>
        <v>6</v>
      </c>
      <c r="AA196" s="4" t="str" cm="1">
        <f t="array" ref="AA196">_xlfn.IFS(Z196&lt;=2,"Fast",Z196&gt;5, "Slow", AND(Z196&gt;=3,Z196&lt;=5),"Standard")</f>
        <v>Slow</v>
      </c>
    </row>
    <row r="197" spans="1:27" x14ac:dyDescent="0.2">
      <c r="A197" s="4">
        <v>196</v>
      </c>
      <c r="B197" s="4" t="s">
        <v>10819</v>
      </c>
      <c r="C197" s="5">
        <v>41719</v>
      </c>
      <c r="D197" s="5">
        <v>41723</v>
      </c>
      <c r="E197" s="4" t="s">
        <v>29</v>
      </c>
      <c r="F197" s="4" t="s">
        <v>681</v>
      </c>
      <c r="G197" s="4" t="s">
        <v>680</v>
      </c>
      <c r="H197" s="4" t="s">
        <v>18</v>
      </c>
      <c r="I197" s="4" t="s">
        <v>17</v>
      </c>
      <c r="J197" s="4" t="s">
        <v>7582</v>
      </c>
      <c r="K197" s="4" t="s">
        <v>85</v>
      </c>
      <c r="L197" s="4">
        <v>45011</v>
      </c>
      <c r="M197" s="4" t="s">
        <v>5</v>
      </c>
      <c r="N197" s="4" t="s">
        <v>1708</v>
      </c>
      <c r="O197" s="4" t="s">
        <v>13</v>
      </c>
      <c r="P197" s="4" t="s">
        <v>116</v>
      </c>
      <c r="Q197" s="4" t="s">
        <v>1707</v>
      </c>
      <c r="R197" s="4">
        <v>7.4080000000000004</v>
      </c>
      <c r="S197" s="4">
        <v>2</v>
      </c>
      <c r="T197" s="4">
        <v>0.2</v>
      </c>
      <c r="U197" s="4">
        <v>1.2038</v>
      </c>
      <c r="V197" s="4" t="str">
        <f>INDEX(Regional_Lookup!$B$2:$B$5,MATCH('Sample - Superstore'!M197,Regional_Lookup!$A$2:$A$5,0))</f>
        <v>Sarah Miller</v>
      </c>
      <c r="W197" s="4">
        <f>INDEX(Regional_Lookup!$C$2:$C$5, MATCH('Sample - Superstore'!M197,Regional_Lookup!$A$2:$A$5, 0))</f>
        <v>0.16</v>
      </c>
      <c r="X197" s="4">
        <f>U197/R197</f>
        <v>0.16249999999999998</v>
      </c>
      <c r="Y197" s="4" t="str">
        <f>IF(X197&gt;=W197, "Yes", "No")</f>
        <v>Yes</v>
      </c>
      <c r="Z197" s="4">
        <f>D197-C197</f>
        <v>4</v>
      </c>
      <c r="AA197" s="4" t="str" cm="1">
        <f t="array" ref="AA197">_xlfn.IFS(Z197&lt;=2,"Fast",Z197&gt;5, "Slow", AND(Z197&gt;=3,Z197&lt;=5),"Standard")</f>
        <v>Standard</v>
      </c>
    </row>
    <row r="198" spans="1:27" x14ac:dyDescent="0.2">
      <c r="A198" s="4">
        <v>197</v>
      </c>
      <c r="B198" s="4" t="s">
        <v>10819</v>
      </c>
      <c r="C198" s="5">
        <v>41719</v>
      </c>
      <c r="D198" s="5">
        <v>41723</v>
      </c>
      <c r="E198" s="4" t="s">
        <v>29</v>
      </c>
      <c r="F198" s="4" t="s">
        <v>681</v>
      </c>
      <c r="G198" s="4" t="s">
        <v>680</v>
      </c>
      <c r="H198" s="4" t="s">
        <v>18</v>
      </c>
      <c r="I198" s="4" t="s">
        <v>17</v>
      </c>
      <c r="J198" s="4" t="s">
        <v>7582</v>
      </c>
      <c r="K198" s="4" t="s">
        <v>85</v>
      </c>
      <c r="L198" s="4">
        <v>45011</v>
      </c>
      <c r="M198" s="4" t="s">
        <v>5</v>
      </c>
      <c r="N198" s="4" t="s">
        <v>1519</v>
      </c>
      <c r="O198" s="4" t="s">
        <v>13</v>
      </c>
      <c r="P198" s="4" t="s">
        <v>116</v>
      </c>
      <c r="Q198" s="4" t="s">
        <v>1518</v>
      </c>
      <c r="R198" s="4">
        <v>6.048</v>
      </c>
      <c r="S198" s="4">
        <v>3</v>
      </c>
      <c r="T198" s="4">
        <v>0.2</v>
      </c>
      <c r="U198" s="4">
        <v>1.5875999999999999</v>
      </c>
      <c r="V198" s="4" t="str">
        <f>INDEX(Regional_Lookup!$B$2:$B$5,MATCH('Sample - Superstore'!M198,Regional_Lookup!$A$2:$A$5,0))</f>
        <v>Sarah Miller</v>
      </c>
      <c r="W198" s="4">
        <f>INDEX(Regional_Lookup!$C$2:$C$5, MATCH('Sample - Superstore'!M198,Regional_Lookup!$A$2:$A$5, 0))</f>
        <v>0.16</v>
      </c>
      <c r="X198" s="4">
        <f>U198/R198</f>
        <v>0.26249999999999996</v>
      </c>
      <c r="Y198" s="4" t="str">
        <f>IF(X198&gt;=W198, "Yes", "No")</f>
        <v>Yes</v>
      </c>
      <c r="Z198" s="4">
        <f>D198-C198</f>
        <v>4</v>
      </c>
      <c r="AA198" s="4" t="str" cm="1">
        <f t="array" ref="AA198">_xlfn.IFS(Z198&lt;=2,"Fast",Z198&gt;5, "Slow", AND(Z198&gt;=3,Z198&lt;=5),"Standard")</f>
        <v>Standard</v>
      </c>
    </row>
    <row r="199" spans="1:27" x14ac:dyDescent="0.2">
      <c r="A199" s="4">
        <v>198</v>
      </c>
      <c r="B199" s="4" t="s">
        <v>10818</v>
      </c>
      <c r="C199" s="5">
        <v>43045</v>
      </c>
      <c r="D199" s="5">
        <v>43052</v>
      </c>
      <c r="E199" s="4" t="s">
        <v>29</v>
      </c>
      <c r="F199" s="4" t="s">
        <v>3583</v>
      </c>
      <c r="G199" s="4" t="s">
        <v>3582</v>
      </c>
      <c r="H199" s="4" t="s">
        <v>102</v>
      </c>
      <c r="I199" s="4" t="s">
        <v>17</v>
      </c>
      <c r="J199" s="4" t="s">
        <v>7223</v>
      </c>
      <c r="K199" s="4" t="s">
        <v>136</v>
      </c>
      <c r="L199" s="4">
        <v>7090</v>
      </c>
      <c r="M199" s="4" t="s">
        <v>5</v>
      </c>
      <c r="N199" s="4" t="s">
        <v>10817</v>
      </c>
      <c r="O199" s="4" t="s">
        <v>13</v>
      </c>
      <c r="P199" s="4" t="s">
        <v>231</v>
      </c>
      <c r="Q199" s="4" t="s">
        <v>10816</v>
      </c>
      <c r="R199" s="4">
        <v>46.26</v>
      </c>
      <c r="S199" s="4">
        <v>3</v>
      </c>
      <c r="T199" s="4">
        <v>0</v>
      </c>
      <c r="U199" s="4">
        <v>12.0276</v>
      </c>
      <c r="V199" s="4" t="str">
        <f>INDEX(Regional_Lookup!$B$2:$B$5,MATCH('Sample - Superstore'!M199,Regional_Lookup!$A$2:$A$5,0))</f>
        <v>Sarah Miller</v>
      </c>
      <c r="W199" s="4">
        <f>INDEX(Regional_Lookup!$C$2:$C$5, MATCH('Sample - Superstore'!M199,Regional_Lookup!$A$2:$A$5, 0))</f>
        <v>0.16</v>
      </c>
      <c r="X199" s="4">
        <f>U199/R199</f>
        <v>0.26</v>
      </c>
      <c r="Y199" s="4" t="str">
        <f>IF(X199&gt;=W199, "Yes", "No")</f>
        <v>Yes</v>
      </c>
      <c r="Z199" s="4">
        <f>D199-C199</f>
        <v>7</v>
      </c>
      <c r="AA199" s="4" t="str" cm="1">
        <f t="array" ref="AA199">_xlfn.IFS(Z199&lt;=2,"Fast",Z199&gt;5, "Slow", AND(Z199&gt;=3,Z199&lt;=5),"Standard")</f>
        <v>Slow</v>
      </c>
    </row>
    <row r="200" spans="1:27" x14ac:dyDescent="0.2">
      <c r="A200" s="4">
        <v>199</v>
      </c>
      <c r="B200" s="4" t="s">
        <v>10815</v>
      </c>
      <c r="C200" s="5">
        <v>42922</v>
      </c>
      <c r="D200" s="5">
        <v>42929</v>
      </c>
      <c r="E200" s="4" t="s">
        <v>29</v>
      </c>
      <c r="F200" s="4" t="s">
        <v>2598</v>
      </c>
      <c r="G200" s="4" t="s">
        <v>2597</v>
      </c>
      <c r="H200" s="4" t="s">
        <v>50</v>
      </c>
      <c r="I200" s="4" t="s">
        <v>17</v>
      </c>
      <c r="J200" s="4" t="s">
        <v>159</v>
      </c>
      <c r="K200" s="4" t="s">
        <v>158</v>
      </c>
      <c r="L200" s="4">
        <v>19120</v>
      </c>
      <c r="M200" s="4" t="s">
        <v>5</v>
      </c>
      <c r="N200" s="4" t="s">
        <v>2954</v>
      </c>
      <c r="O200" s="4" t="s">
        <v>13</v>
      </c>
      <c r="P200" s="4" t="s">
        <v>100</v>
      </c>
      <c r="Q200" s="4" t="s">
        <v>2953</v>
      </c>
      <c r="R200" s="4">
        <v>2.9460000000000002</v>
      </c>
      <c r="S200" s="4">
        <v>2</v>
      </c>
      <c r="T200" s="4">
        <v>0.7</v>
      </c>
      <c r="U200" s="4">
        <v>-2.2585999999999999</v>
      </c>
      <c r="V200" s="4" t="str">
        <f>INDEX(Regional_Lookup!$B$2:$B$5,MATCH('Sample - Superstore'!M200,Regional_Lookup!$A$2:$A$5,0))</f>
        <v>Sarah Miller</v>
      </c>
      <c r="W200" s="4">
        <f>INDEX(Regional_Lookup!$C$2:$C$5, MATCH('Sample - Superstore'!M200,Regional_Lookup!$A$2:$A$5, 0))</f>
        <v>0.16</v>
      </c>
      <c r="X200" s="4">
        <f>U200/R200</f>
        <v>-0.76666666666666661</v>
      </c>
      <c r="Y200" s="4" t="str">
        <f>IF(X200&gt;=W200, "Yes", "No")</f>
        <v>No</v>
      </c>
      <c r="Z200" s="4">
        <f>D200-C200</f>
        <v>7</v>
      </c>
      <c r="AA200" s="4" t="str" cm="1">
        <f t="array" ref="AA200">_xlfn.IFS(Z200&lt;=2,"Fast",Z200&gt;5, "Slow", AND(Z200&gt;=3,Z200&lt;=5),"Standard")</f>
        <v>Slow</v>
      </c>
    </row>
    <row r="201" spans="1:27" x14ac:dyDescent="0.2">
      <c r="A201" s="4">
        <v>200</v>
      </c>
      <c r="B201" s="4" t="s">
        <v>10815</v>
      </c>
      <c r="C201" s="5">
        <v>42922</v>
      </c>
      <c r="D201" s="5">
        <v>42929</v>
      </c>
      <c r="E201" s="4" t="s">
        <v>29</v>
      </c>
      <c r="F201" s="4" t="s">
        <v>2598</v>
      </c>
      <c r="G201" s="4" t="s">
        <v>2597</v>
      </c>
      <c r="H201" s="4" t="s">
        <v>50</v>
      </c>
      <c r="I201" s="4" t="s">
        <v>17</v>
      </c>
      <c r="J201" s="4" t="s">
        <v>159</v>
      </c>
      <c r="K201" s="4" t="s">
        <v>158</v>
      </c>
      <c r="L201" s="4">
        <v>19120</v>
      </c>
      <c r="M201" s="4" t="s">
        <v>5</v>
      </c>
      <c r="N201" s="4" t="s">
        <v>9807</v>
      </c>
      <c r="O201" s="4" t="s">
        <v>13</v>
      </c>
      <c r="P201" s="4" t="s">
        <v>24</v>
      </c>
      <c r="Q201" s="4" t="s">
        <v>9806</v>
      </c>
      <c r="R201" s="4">
        <v>16.056000000000001</v>
      </c>
      <c r="S201" s="4">
        <v>3</v>
      </c>
      <c r="T201" s="4">
        <v>0.2</v>
      </c>
      <c r="U201" s="4">
        <v>5.8202999999999996</v>
      </c>
      <c r="V201" s="4" t="str">
        <f>INDEX(Regional_Lookup!$B$2:$B$5,MATCH('Sample - Superstore'!M201,Regional_Lookup!$A$2:$A$5,0))</f>
        <v>Sarah Miller</v>
      </c>
      <c r="W201" s="4">
        <f>INDEX(Regional_Lookup!$C$2:$C$5, MATCH('Sample - Superstore'!M201,Regional_Lookup!$A$2:$A$5, 0))</f>
        <v>0.16</v>
      </c>
      <c r="X201" s="4">
        <f>U201/R201</f>
        <v>0.36249999999999993</v>
      </c>
      <c r="Y201" s="4" t="str">
        <f>IF(X201&gt;=W201, "Yes", "No")</f>
        <v>Yes</v>
      </c>
      <c r="Z201" s="4">
        <f>D201-C201</f>
        <v>7</v>
      </c>
      <c r="AA201" s="4" t="str" cm="1">
        <f t="array" ref="AA201">_xlfn.IFS(Z201&lt;=2,"Fast",Z201&gt;5, "Slow", AND(Z201&gt;=3,Z201&lt;=5),"Standard")</f>
        <v>Slow</v>
      </c>
    </row>
    <row r="202" spans="1:27" x14ac:dyDescent="0.2">
      <c r="A202" s="4">
        <v>201</v>
      </c>
      <c r="B202" s="4" t="s">
        <v>10814</v>
      </c>
      <c r="C202" s="5">
        <v>42910</v>
      </c>
      <c r="D202" s="5">
        <v>42915</v>
      </c>
      <c r="E202" s="4" t="s">
        <v>29</v>
      </c>
      <c r="F202" s="4" t="s">
        <v>1506</v>
      </c>
      <c r="G202" s="4" t="s">
        <v>1505</v>
      </c>
      <c r="H202" s="4" t="s">
        <v>18</v>
      </c>
      <c r="I202" s="4" t="s">
        <v>17</v>
      </c>
      <c r="J202" s="4" t="s">
        <v>325</v>
      </c>
      <c r="K202" s="4" t="s">
        <v>85</v>
      </c>
      <c r="L202" s="4">
        <v>44312</v>
      </c>
      <c r="M202" s="4" t="s">
        <v>5</v>
      </c>
      <c r="N202" s="4" t="s">
        <v>8304</v>
      </c>
      <c r="O202" s="4" t="s">
        <v>13</v>
      </c>
      <c r="P202" s="4" t="s">
        <v>24</v>
      </c>
      <c r="Q202" s="4" t="s">
        <v>8303</v>
      </c>
      <c r="R202" s="4">
        <v>21.744</v>
      </c>
      <c r="S202" s="4">
        <v>3</v>
      </c>
      <c r="T202" s="4">
        <v>0.2</v>
      </c>
      <c r="U202" s="4">
        <v>6.7949999999999999</v>
      </c>
      <c r="V202" s="4" t="str">
        <f>INDEX(Regional_Lookup!$B$2:$B$5,MATCH('Sample - Superstore'!M202,Regional_Lookup!$A$2:$A$5,0))</f>
        <v>Sarah Miller</v>
      </c>
      <c r="W202" s="4">
        <f>INDEX(Regional_Lookup!$C$2:$C$5, MATCH('Sample - Superstore'!M202,Regional_Lookup!$A$2:$A$5, 0))</f>
        <v>0.16</v>
      </c>
      <c r="X202" s="4">
        <f>U202/R202</f>
        <v>0.3125</v>
      </c>
      <c r="Y202" s="4" t="str">
        <f>IF(X202&gt;=W202, "Yes", "No")</f>
        <v>Yes</v>
      </c>
      <c r="Z202" s="4">
        <f>D202-C202</f>
        <v>5</v>
      </c>
      <c r="AA202" s="4" t="str" cm="1">
        <f t="array" ref="AA202">_xlfn.IFS(Z202&lt;=2,"Fast",Z202&gt;5, "Slow", AND(Z202&gt;=3,Z202&lt;=5),"Standard")</f>
        <v>Standard</v>
      </c>
    </row>
    <row r="203" spans="1:27" x14ac:dyDescent="0.2">
      <c r="A203" s="4">
        <v>202</v>
      </c>
      <c r="B203" s="4" t="s">
        <v>10813</v>
      </c>
      <c r="C203" s="5">
        <v>41854</v>
      </c>
      <c r="D203" s="5">
        <v>41856</v>
      </c>
      <c r="E203" s="4" t="s">
        <v>89</v>
      </c>
      <c r="F203" s="4" t="s">
        <v>4096</v>
      </c>
      <c r="G203" s="4" t="s">
        <v>4095</v>
      </c>
      <c r="H203" s="4" t="s">
        <v>18</v>
      </c>
      <c r="I203" s="4" t="s">
        <v>17</v>
      </c>
      <c r="J203" s="4" t="s">
        <v>2081</v>
      </c>
      <c r="K203" s="4" t="s">
        <v>394</v>
      </c>
      <c r="L203" s="4">
        <v>80219</v>
      </c>
      <c r="M203" s="4" t="s">
        <v>9</v>
      </c>
      <c r="N203" s="4" t="s">
        <v>5788</v>
      </c>
      <c r="O203" s="4" t="s">
        <v>37</v>
      </c>
      <c r="P203" s="4" t="s">
        <v>92</v>
      </c>
      <c r="Q203" s="4" t="s">
        <v>5787</v>
      </c>
      <c r="R203" s="4">
        <v>218.75</v>
      </c>
      <c r="S203" s="4">
        <v>2</v>
      </c>
      <c r="T203" s="4">
        <v>0.5</v>
      </c>
      <c r="U203" s="4">
        <v>-161.875</v>
      </c>
      <c r="V203" s="4" t="str">
        <f>INDEX(Regional_Lookup!$B$2:$B$5,MATCH('Sample - Superstore'!M203,Regional_Lookup!$A$2:$A$5,0))</f>
        <v>James Chen</v>
      </c>
      <c r="W203" s="4">
        <f>INDEX(Regional_Lookup!$C$2:$C$5, MATCH('Sample - Superstore'!M203,Regional_Lookup!$A$2:$A$5, 0))</f>
        <v>0.18</v>
      </c>
      <c r="X203" s="4">
        <f>U203/R203</f>
        <v>-0.74</v>
      </c>
      <c r="Y203" s="4" t="str">
        <f>IF(X203&gt;=W203, "Yes", "No")</f>
        <v>No</v>
      </c>
      <c r="Z203" s="4">
        <f>D203-C203</f>
        <v>2</v>
      </c>
      <c r="AA203" s="4" t="str" cm="1">
        <f t="array" ref="AA203">_xlfn.IFS(Z203&lt;=2,"Fast",Z203&gt;5, "Slow", AND(Z203&gt;=3,Z203&lt;=5),"Standard")</f>
        <v>Fast</v>
      </c>
    </row>
    <row r="204" spans="1:27" x14ac:dyDescent="0.2">
      <c r="A204" s="4">
        <v>203</v>
      </c>
      <c r="B204" s="4" t="s">
        <v>10813</v>
      </c>
      <c r="C204" s="5">
        <v>41854</v>
      </c>
      <c r="D204" s="5">
        <v>41856</v>
      </c>
      <c r="E204" s="4" t="s">
        <v>89</v>
      </c>
      <c r="F204" s="4" t="s">
        <v>4096</v>
      </c>
      <c r="G204" s="4" t="s">
        <v>4095</v>
      </c>
      <c r="H204" s="4" t="s">
        <v>18</v>
      </c>
      <c r="I204" s="4" t="s">
        <v>17</v>
      </c>
      <c r="J204" s="4" t="s">
        <v>2081</v>
      </c>
      <c r="K204" s="4" t="s">
        <v>394</v>
      </c>
      <c r="L204" s="4">
        <v>80219</v>
      </c>
      <c r="M204" s="4" t="s">
        <v>9</v>
      </c>
      <c r="N204" s="4" t="s">
        <v>135</v>
      </c>
      <c r="O204" s="4" t="s">
        <v>13</v>
      </c>
      <c r="P204" s="4" t="s">
        <v>12</v>
      </c>
      <c r="Q204" s="4" t="s">
        <v>134</v>
      </c>
      <c r="R204" s="4">
        <v>2.6</v>
      </c>
      <c r="S204" s="4">
        <v>1</v>
      </c>
      <c r="T204" s="4">
        <v>0.2</v>
      </c>
      <c r="U204" s="4">
        <v>0.29249999999999998</v>
      </c>
      <c r="V204" s="4" t="str">
        <f>INDEX(Regional_Lookup!$B$2:$B$5,MATCH('Sample - Superstore'!M204,Regional_Lookup!$A$2:$A$5,0))</f>
        <v>James Chen</v>
      </c>
      <c r="W204" s="4">
        <f>INDEX(Regional_Lookup!$C$2:$C$5, MATCH('Sample - Superstore'!M204,Regional_Lookup!$A$2:$A$5, 0))</f>
        <v>0.18</v>
      </c>
      <c r="X204" s="4">
        <f>U204/R204</f>
        <v>0.11249999999999999</v>
      </c>
      <c r="Y204" s="4" t="str">
        <f>IF(X204&gt;=W204, "Yes", "No")</f>
        <v>No</v>
      </c>
      <c r="Z204" s="4">
        <f>D204-C204</f>
        <v>2</v>
      </c>
      <c r="AA204" s="4" t="str" cm="1">
        <f t="array" ref="AA204">_xlfn.IFS(Z204&lt;=2,"Fast",Z204&gt;5, "Slow", AND(Z204&gt;=3,Z204&lt;=5),"Standard")</f>
        <v>Fast</v>
      </c>
    </row>
    <row r="205" spans="1:27" x14ac:dyDescent="0.2">
      <c r="A205" s="4">
        <v>204</v>
      </c>
      <c r="B205" s="4" t="s">
        <v>10812</v>
      </c>
      <c r="C205" s="5">
        <v>43086</v>
      </c>
      <c r="D205" s="5">
        <v>43090</v>
      </c>
      <c r="E205" s="4" t="s">
        <v>21</v>
      </c>
      <c r="F205" s="4" t="s">
        <v>2035</v>
      </c>
      <c r="G205" s="4" t="s">
        <v>2034</v>
      </c>
      <c r="H205" s="4" t="s">
        <v>18</v>
      </c>
      <c r="I205" s="4" t="s">
        <v>17</v>
      </c>
      <c r="J205" s="4" t="s">
        <v>624</v>
      </c>
      <c r="K205" s="4" t="s">
        <v>123</v>
      </c>
      <c r="L205" s="4">
        <v>75220</v>
      </c>
      <c r="M205" s="4" t="s">
        <v>3</v>
      </c>
      <c r="N205" s="4" t="s">
        <v>5723</v>
      </c>
      <c r="O205" s="4" t="s">
        <v>13</v>
      </c>
      <c r="P205" s="4" t="s">
        <v>12</v>
      </c>
      <c r="Q205" s="4" t="s">
        <v>5722</v>
      </c>
      <c r="R205" s="4">
        <v>66.284000000000006</v>
      </c>
      <c r="S205" s="4">
        <v>2</v>
      </c>
      <c r="T205" s="4">
        <v>0.8</v>
      </c>
      <c r="U205" s="4">
        <v>-178.96680000000001</v>
      </c>
      <c r="V205" s="4" t="str">
        <f>INDEX(Regional_Lookup!$B$2:$B$5,MATCH('Sample - Superstore'!M205,Regional_Lookup!$A$2:$A$5,0))</f>
        <v>David Johnson</v>
      </c>
      <c r="W205" s="4">
        <f>INDEX(Regional_Lookup!$C$2:$C$5, MATCH('Sample - Superstore'!M205,Regional_Lookup!$A$2:$A$5, 0))</f>
        <v>0.14000000000000001</v>
      </c>
      <c r="X205" s="4">
        <f>U205/R205</f>
        <v>-2.6999999999999997</v>
      </c>
      <c r="Y205" s="4" t="str">
        <f>IF(X205&gt;=W205, "Yes", "No")</f>
        <v>No</v>
      </c>
      <c r="Z205" s="4">
        <f>D205-C205</f>
        <v>4</v>
      </c>
      <c r="AA205" s="4" t="str" cm="1">
        <f t="array" ref="AA205">_xlfn.IFS(Z205&lt;=2,"Fast",Z205&gt;5, "Slow", AND(Z205&gt;=3,Z205&lt;=5),"Standard")</f>
        <v>Standard</v>
      </c>
    </row>
    <row r="206" spans="1:27" x14ac:dyDescent="0.2">
      <c r="A206" s="4">
        <v>205</v>
      </c>
      <c r="B206" s="4" t="s">
        <v>10811</v>
      </c>
      <c r="C206" s="5">
        <v>42889</v>
      </c>
      <c r="D206" s="5">
        <v>42893</v>
      </c>
      <c r="E206" s="4" t="s">
        <v>29</v>
      </c>
      <c r="F206" s="4" t="s">
        <v>1081</v>
      </c>
      <c r="G206" s="4" t="s">
        <v>1080</v>
      </c>
      <c r="H206" s="4" t="s">
        <v>50</v>
      </c>
      <c r="I206" s="4" t="s">
        <v>17</v>
      </c>
      <c r="J206" s="4" t="s">
        <v>2367</v>
      </c>
      <c r="K206" s="4" t="s">
        <v>1877</v>
      </c>
      <c r="L206" s="4">
        <v>37064</v>
      </c>
      <c r="M206" s="4" t="s">
        <v>7</v>
      </c>
      <c r="N206" s="4" t="s">
        <v>4442</v>
      </c>
      <c r="O206" s="4" t="s">
        <v>37</v>
      </c>
      <c r="P206" s="4" t="s">
        <v>36</v>
      </c>
      <c r="Q206" s="4" t="s">
        <v>4441</v>
      </c>
      <c r="R206" s="4">
        <v>35.167999999999999</v>
      </c>
      <c r="S206" s="4">
        <v>7</v>
      </c>
      <c r="T206" s="4">
        <v>0.2</v>
      </c>
      <c r="U206" s="4">
        <v>9.6712000000000007</v>
      </c>
      <c r="V206" s="4" t="str">
        <f>INDEX(Regional_Lookup!$B$2:$B$5,MATCH('Sample - Superstore'!M206,Regional_Lookup!$A$2:$A$5,0))</f>
        <v>Maria Santos</v>
      </c>
      <c r="W206" s="4">
        <f>INDEX(Regional_Lookup!$C$2:$C$5, MATCH('Sample - Superstore'!M206,Regional_Lookup!$A$2:$A$5, 0))</f>
        <v>0.15</v>
      </c>
      <c r="X206" s="4">
        <f>U206/R206</f>
        <v>0.27500000000000002</v>
      </c>
      <c r="Y206" s="4" t="str">
        <f>IF(X206&gt;=W206, "Yes", "No")</f>
        <v>Yes</v>
      </c>
      <c r="Z206" s="4">
        <f>D206-C206</f>
        <v>4</v>
      </c>
      <c r="AA206" s="4" t="str" cm="1">
        <f t="array" ref="AA206">_xlfn.IFS(Z206&lt;=2,"Fast",Z206&gt;5, "Slow", AND(Z206&gt;=3,Z206&lt;=5),"Standard")</f>
        <v>Standard</v>
      </c>
    </row>
    <row r="207" spans="1:27" x14ac:dyDescent="0.2">
      <c r="A207" s="4">
        <v>206</v>
      </c>
      <c r="B207" s="4" t="s">
        <v>10810</v>
      </c>
      <c r="C207" s="5">
        <v>43078</v>
      </c>
      <c r="D207" s="5">
        <v>43083</v>
      </c>
      <c r="E207" s="4" t="s">
        <v>29</v>
      </c>
      <c r="F207" s="4" t="s">
        <v>3068</v>
      </c>
      <c r="G207" s="4" t="s">
        <v>3067</v>
      </c>
      <c r="H207" s="4" t="s">
        <v>18</v>
      </c>
      <c r="I207" s="4" t="s">
        <v>17</v>
      </c>
      <c r="J207" s="4" t="s">
        <v>10809</v>
      </c>
      <c r="K207" s="4" t="s">
        <v>15</v>
      </c>
      <c r="L207" s="4">
        <v>90604</v>
      </c>
      <c r="M207" s="4" t="s">
        <v>9</v>
      </c>
      <c r="N207" s="4" t="s">
        <v>4251</v>
      </c>
      <c r="O207" s="4" t="s">
        <v>33</v>
      </c>
      <c r="P207" s="4" t="s">
        <v>32</v>
      </c>
      <c r="Q207" s="4" t="s">
        <v>4250</v>
      </c>
      <c r="R207" s="4">
        <v>444.76799999999997</v>
      </c>
      <c r="S207" s="4">
        <v>4</v>
      </c>
      <c r="T207" s="4">
        <v>0.2</v>
      </c>
      <c r="U207" s="4">
        <v>44.476799999999997</v>
      </c>
      <c r="V207" s="4" t="str">
        <f>INDEX(Regional_Lookup!$B$2:$B$5,MATCH('Sample - Superstore'!M207,Regional_Lookup!$A$2:$A$5,0))</f>
        <v>James Chen</v>
      </c>
      <c r="W207" s="4">
        <f>INDEX(Regional_Lookup!$C$2:$C$5, MATCH('Sample - Superstore'!M207,Regional_Lookup!$A$2:$A$5, 0))</f>
        <v>0.18</v>
      </c>
      <c r="X207" s="4">
        <f>U207/R207</f>
        <v>0.1</v>
      </c>
      <c r="Y207" s="4" t="str">
        <f>IF(X207&gt;=W207, "Yes", "No")</f>
        <v>No</v>
      </c>
      <c r="Z207" s="4">
        <f>D207-C207</f>
        <v>5</v>
      </c>
      <c r="AA207" s="4" t="str" cm="1">
        <f t="array" ref="AA207">_xlfn.IFS(Z207&lt;=2,"Fast",Z207&gt;5, "Slow", AND(Z207&gt;=3,Z207&lt;=5),"Standard")</f>
        <v>Standard</v>
      </c>
    </row>
    <row r="208" spans="1:27" x14ac:dyDescent="0.2">
      <c r="A208" s="4">
        <v>207</v>
      </c>
      <c r="B208" s="4" t="s">
        <v>10808</v>
      </c>
      <c r="C208" s="5">
        <v>43070</v>
      </c>
      <c r="D208" s="5">
        <v>43076</v>
      </c>
      <c r="E208" s="4" t="s">
        <v>29</v>
      </c>
      <c r="F208" s="4" t="s">
        <v>1272</v>
      </c>
      <c r="G208" s="4" t="s">
        <v>1271</v>
      </c>
      <c r="H208" s="4" t="s">
        <v>18</v>
      </c>
      <c r="I208" s="4" t="s">
        <v>17</v>
      </c>
      <c r="J208" s="4" t="s">
        <v>9247</v>
      </c>
      <c r="K208" s="4" t="s">
        <v>76</v>
      </c>
      <c r="L208" s="4">
        <v>48601</v>
      </c>
      <c r="M208" s="4" t="s">
        <v>3</v>
      </c>
      <c r="N208" s="4" t="s">
        <v>3823</v>
      </c>
      <c r="O208" s="4" t="s">
        <v>13</v>
      </c>
      <c r="P208" s="4" t="s">
        <v>231</v>
      </c>
      <c r="Q208" s="4" t="s">
        <v>3822</v>
      </c>
      <c r="R208" s="4">
        <v>83.92</v>
      </c>
      <c r="S208" s="4">
        <v>4</v>
      </c>
      <c r="T208" s="4">
        <v>0</v>
      </c>
      <c r="U208" s="4">
        <v>5.8743999999999996</v>
      </c>
      <c r="V208" s="4" t="str">
        <f>INDEX(Regional_Lookup!$B$2:$B$5,MATCH('Sample - Superstore'!M208,Regional_Lookup!$A$2:$A$5,0))</f>
        <v>David Johnson</v>
      </c>
      <c r="W208" s="4">
        <f>INDEX(Regional_Lookup!$C$2:$C$5, MATCH('Sample - Superstore'!M208,Regional_Lookup!$A$2:$A$5, 0))</f>
        <v>0.14000000000000001</v>
      </c>
      <c r="X208" s="4">
        <f>U208/R208</f>
        <v>6.9999999999999993E-2</v>
      </c>
      <c r="Y208" s="4" t="str">
        <f>IF(X208&gt;=W208, "Yes", "No")</f>
        <v>No</v>
      </c>
      <c r="Z208" s="4">
        <f>D208-C208</f>
        <v>6</v>
      </c>
      <c r="AA208" s="4" t="str" cm="1">
        <f t="array" ref="AA208">_xlfn.IFS(Z208&lt;=2,"Fast",Z208&gt;5, "Slow", AND(Z208&gt;=3,Z208&lt;=5),"Standard")</f>
        <v>Slow</v>
      </c>
    </row>
    <row r="209" spans="1:27" x14ac:dyDescent="0.2">
      <c r="A209" s="4">
        <v>208</v>
      </c>
      <c r="B209" s="4" t="s">
        <v>10808</v>
      </c>
      <c r="C209" s="5">
        <v>43070</v>
      </c>
      <c r="D209" s="5">
        <v>43076</v>
      </c>
      <c r="E209" s="4" t="s">
        <v>29</v>
      </c>
      <c r="F209" s="4" t="s">
        <v>1272</v>
      </c>
      <c r="G209" s="4" t="s">
        <v>1271</v>
      </c>
      <c r="H209" s="4" t="s">
        <v>18</v>
      </c>
      <c r="I209" s="4" t="s">
        <v>17</v>
      </c>
      <c r="J209" s="4" t="s">
        <v>9247</v>
      </c>
      <c r="K209" s="4" t="s">
        <v>76</v>
      </c>
      <c r="L209" s="4">
        <v>48601</v>
      </c>
      <c r="M209" s="4" t="s">
        <v>3</v>
      </c>
      <c r="N209" s="4" t="s">
        <v>3149</v>
      </c>
      <c r="O209" s="4" t="s">
        <v>33</v>
      </c>
      <c r="P209" s="4" t="s">
        <v>32</v>
      </c>
      <c r="Q209" s="4" t="s">
        <v>3148</v>
      </c>
      <c r="R209" s="4">
        <v>131.97999999999999</v>
      </c>
      <c r="S209" s="4">
        <v>2</v>
      </c>
      <c r="T209" s="4">
        <v>0</v>
      </c>
      <c r="U209" s="4">
        <v>35.634599999999999</v>
      </c>
      <c r="V209" s="4" t="str">
        <f>INDEX(Regional_Lookup!$B$2:$B$5,MATCH('Sample - Superstore'!M209,Regional_Lookup!$A$2:$A$5,0))</f>
        <v>David Johnson</v>
      </c>
      <c r="W209" s="4">
        <f>INDEX(Regional_Lookup!$C$2:$C$5, MATCH('Sample - Superstore'!M209,Regional_Lookup!$A$2:$A$5, 0))</f>
        <v>0.14000000000000001</v>
      </c>
      <c r="X209" s="4">
        <f>U209/R209</f>
        <v>0.27</v>
      </c>
      <c r="Y209" s="4" t="str">
        <f>IF(X209&gt;=W209, "Yes", "No")</f>
        <v>Yes</v>
      </c>
      <c r="Z209" s="4">
        <f>D209-C209</f>
        <v>6</v>
      </c>
      <c r="AA209" s="4" t="str" cm="1">
        <f t="array" ref="AA209">_xlfn.IFS(Z209&lt;=2,"Fast",Z209&gt;5, "Slow", AND(Z209&gt;=3,Z209&lt;=5),"Standard")</f>
        <v>Slow</v>
      </c>
    </row>
    <row r="210" spans="1:27" x14ac:dyDescent="0.2">
      <c r="A210" s="4">
        <v>209</v>
      </c>
      <c r="B210" s="4" t="s">
        <v>10808</v>
      </c>
      <c r="C210" s="5">
        <v>43070</v>
      </c>
      <c r="D210" s="5">
        <v>43076</v>
      </c>
      <c r="E210" s="4" t="s">
        <v>29</v>
      </c>
      <c r="F210" s="4" t="s">
        <v>1272</v>
      </c>
      <c r="G210" s="4" t="s">
        <v>1271</v>
      </c>
      <c r="H210" s="4" t="s">
        <v>18</v>
      </c>
      <c r="I210" s="4" t="s">
        <v>17</v>
      </c>
      <c r="J210" s="4" t="s">
        <v>9247</v>
      </c>
      <c r="K210" s="4" t="s">
        <v>76</v>
      </c>
      <c r="L210" s="4">
        <v>48601</v>
      </c>
      <c r="M210" s="4" t="s">
        <v>3</v>
      </c>
      <c r="N210" s="4" t="s">
        <v>4908</v>
      </c>
      <c r="O210" s="4" t="s">
        <v>13</v>
      </c>
      <c r="P210" s="4" t="s">
        <v>100</v>
      </c>
      <c r="Q210" s="4" t="s">
        <v>4907</v>
      </c>
      <c r="R210" s="4">
        <v>15.92</v>
      </c>
      <c r="S210" s="4">
        <v>4</v>
      </c>
      <c r="T210" s="4">
        <v>0</v>
      </c>
      <c r="U210" s="4">
        <v>7.4824000000000002</v>
      </c>
      <c r="V210" s="4" t="str">
        <f>INDEX(Regional_Lookup!$B$2:$B$5,MATCH('Sample - Superstore'!M210,Regional_Lookup!$A$2:$A$5,0))</f>
        <v>David Johnson</v>
      </c>
      <c r="W210" s="4">
        <f>INDEX(Regional_Lookup!$C$2:$C$5, MATCH('Sample - Superstore'!M210,Regional_Lookup!$A$2:$A$5, 0))</f>
        <v>0.14000000000000001</v>
      </c>
      <c r="X210" s="4">
        <f>U210/R210</f>
        <v>0.47000000000000003</v>
      </c>
      <c r="Y210" s="4" t="str">
        <f>IF(X210&gt;=W210, "Yes", "No")</f>
        <v>Yes</v>
      </c>
      <c r="Z210" s="4">
        <f>D210-C210</f>
        <v>6</v>
      </c>
      <c r="AA210" s="4" t="str" cm="1">
        <f t="array" ref="AA210">_xlfn.IFS(Z210&lt;=2,"Fast",Z210&gt;5, "Slow", AND(Z210&gt;=3,Z210&lt;=5),"Standard")</f>
        <v>Slow</v>
      </c>
    </row>
    <row r="211" spans="1:27" x14ac:dyDescent="0.2">
      <c r="A211" s="4">
        <v>210</v>
      </c>
      <c r="B211" s="4" t="s">
        <v>10808</v>
      </c>
      <c r="C211" s="5">
        <v>43070</v>
      </c>
      <c r="D211" s="5">
        <v>43076</v>
      </c>
      <c r="E211" s="4" t="s">
        <v>29</v>
      </c>
      <c r="F211" s="4" t="s">
        <v>1272</v>
      </c>
      <c r="G211" s="4" t="s">
        <v>1271</v>
      </c>
      <c r="H211" s="4" t="s">
        <v>18</v>
      </c>
      <c r="I211" s="4" t="s">
        <v>17</v>
      </c>
      <c r="J211" s="4" t="s">
        <v>9247</v>
      </c>
      <c r="K211" s="4" t="s">
        <v>76</v>
      </c>
      <c r="L211" s="4">
        <v>48601</v>
      </c>
      <c r="M211" s="4" t="s">
        <v>3</v>
      </c>
      <c r="N211" s="4" t="s">
        <v>1632</v>
      </c>
      <c r="O211" s="4" t="s">
        <v>13</v>
      </c>
      <c r="P211" s="4" t="s">
        <v>109</v>
      </c>
      <c r="Q211" s="4" t="s">
        <v>1631</v>
      </c>
      <c r="R211" s="4">
        <v>52.29</v>
      </c>
      <c r="S211" s="4">
        <v>9</v>
      </c>
      <c r="T211" s="4">
        <v>0</v>
      </c>
      <c r="U211" s="4">
        <v>16.209900000000001</v>
      </c>
      <c r="V211" s="4" t="str">
        <f>INDEX(Regional_Lookup!$B$2:$B$5,MATCH('Sample - Superstore'!M211,Regional_Lookup!$A$2:$A$5,0))</f>
        <v>David Johnson</v>
      </c>
      <c r="W211" s="4">
        <f>INDEX(Regional_Lookup!$C$2:$C$5, MATCH('Sample - Superstore'!M211,Regional_Lookup!$A$2:$A$5, 0))</f>
        <v>0.14000000000000001</v>
      </c>
      <c r="X211" s="4">
        <f>U211/R211</f>
        <v>0.31000000000000005</v>
      </c>
      <c r="Y211" s="4" t="str">
        <f>IF(X211&gt;=W211, "Yes", "No")</f>
        <v>Yes</v>
      </c>
      <c r="Z211" s="4">
        <f>D211-C211</f>
        <v>6</v>
      </c>
      <c r="AA211" s="4" t="str" cm="1">
        <f t="array" ref="AA211">_xlfn.IFS(Z211&lt;=2,"Fast",Z211&gt;5, "Slow", AND(Z211&gt;=3,Z211&lt;=5),"Standard")</f>
        <v>Slow</v>
      </c>
    </row>
    <row r="212" spans="1:27" x14ac:dyDescent="0.2">
      <c r="A212" s="4">
        <v>211</v>
      </c>
      <c r="B212" s="4" t="s">
        <v>10808</v>
      </c>
      <c r="C212" s="5">
        <v>43070</v>
      </c>
      <c r="D212" s="5">
        <v>43076</v>
      </c>
      <c r="E212" s="4" t="s">
        <v>29</v>
      </c>
      <c r="F212" s="4" t="s">
        <v>1272</v>
      </c>
      <c r="G212" s="4" t="s">
        <v>1271</v>
      </c>
      <c r="H212" s="4" t="s">
        <v>18</v>
      </c>
      <c r="I212" s="4" t="s">
        <v>17</v>
      </c>
      <c r="J212" s="4" t="s">
        <v>9247</v>
      </c>
      <c r="K212" s="4" t="s">
        <v>76</v>
      </c>
      <c r="L212" s="4">
        <v>48601</v>
      </c>
      <c r="M212" s="4" t="s">
        <v>3</v>
      </c>
      <c r="N212" s="4" t="s">
        <v>4671</v>
      </c>
      <c r="O212" s="4" t="s">
        <v>13</v>
      </c>
      <c r="P212" s="4" t="s">
        <v>231</v>
      </c>
      <c r="Q212" s="4" t="s">
        <v>4670</v>
      </c>
      <c r="R212" s="4">
        <v>91.99</v>
      </c>
      <c r="S212" s="4">
        <v>1</v>
      </c>
      <c r="T212" s="4">
        <v>0</v>
      </c>
      <c r="U212" s="4">
        <v>3.6796000000000002</v>
      </c>
      <c r="V212" s="4" t="str">
        <f>INDEX(Regional_Lookup!$B$2:$B$5,MATCH('Sample - Superstore'!M212,Regional_Lookup!$A$2:$A$5,0))</f>
        <v>David Johnson</v>
      </c>
      <c r="W212" s="4">
        <f>INDEX(Regional_Lookup!$C$2:$C$5, MATCH('Sample - Superstore'!M212,Regional_Lookup!$A$2:$A$5, 0))</f>
        <v>0.14000000000000001</v>
      </c>
      <c r="X212" s="4">
        <f>U212/R212</f>
        <v>4.0000000000000008E-2</v>
      </c>
      <c r="Y212" s="4" t="str">
        <f>IF(X212&gt;=W212, "Yes", "No")</f>
        <v>No</v>
      </c>
      <c r="Z212" s="4">
        <f>D212-C212</f>
        <v>6</v>
      </c>
      <c r="AA212" s="4" t="str" cm="1">
        <f t="array" ref="AA212">_xlfn.IFS(Z212&lt;=2,"Fast",Z212&gt;5, "Slow", AND(Z212&gt;=3,Z212&lt;=5),"Standard")</f>
        <v>Slow</v>
      </c>
    </row>
    <row r="213" spans="1:27" x14ac:dyDescent="0.2">
      <c r="A213" s="4">
        <v>212</v>
      </c>
      <c r="B213" s="4" t="s">
        <v>10807</v>
      </c>
      <c r="C213" s="5">
        <v>42044</v>
      </c>
      <c r="D213" s="5">
        <v>42048</v>
      </c>
      <c r="E213" s="4" t="s">
        <v>21</v>
      </c>
      <c r="F213" s="4" t="s">
        <v>7534</v>
      </c>
      <c r="G213" s="4" t="s">
        <v>7533</v>
      </c>
      <c r="H213" s="4" t="s">
        <v>50</v>
      </c>
      <c r="I213" s="4" t="s">
        <v>17</v>
      </c>
      <c r="J213" s="4" t="s">
        <v>624</v>
      </c>
      <c r="K213" s="4" t="s">
        <v>123</v>
      </c>
      <c r="L213" s="4">
        <v>75220</v>
      </c>
      <c r="M213" s="4" t="s">
        <v>3</v>
      </c>
      <c r="N213" s="4" t="s">
        <v>4073</v>
      </c>
      <c r="O213" s="4" t="s">
        <v>33</v>
      </c>
      <c r="P213" s="4" t="s">
        <v>55</v>
      </c>
      <c r="Q213" s="4" t="s">
        <v>4072</v>
      </c>
      <c r="R213" s="4">
        <v>20.8</v>
      </c>
      <c r="S213" s="4">
        <v>2</v>
      </c>
      <c r="T213" s="4">
        <v>0.2</v>
      </c>
      <c r="U213" s="4">
        <v>6.5</v>
      </c>
      <c r="V213" s="4" t="str">
        <f>INDEX(Regional_Lookup!$B$2:$B$5,MATCH('Sample - Superstore'!M213,Regional_Lookup!$A$2:$A$5,0))</f>
        <v>David Johnson</v>
      </c>
      <c r="W213" s="4">
        <f>INDEX(Regional_Lookup!$C$2:$C$5, MATCH('Sample - Superstore'!M213,Regional_Lookup!$A$2:$A$5, 0))</f>
        <v>0.14000000000000001</v>
      </c>
      <c r="X213" s="4">
        <f>U213/R213</f>
        <v>0.3125</v>
      </c>
      <c r="Y213" s="4" t="str">
        <f>IF(X213&gt;=W213, "Yes", "No")</f>
        <v>Yes</v>
      </c>
      <c r="Z213" s="4">
        <f>D213-C213</f>
        <v>4</v>
      </c>
      <c r="AA213" s="4" t="str" cm="1">
        <f t="array" ref="AA213">_xlfn.IFS(Z213&lt;=2,"Fast",Z213&gt;5, "Slow", AND(Z213&gt;=3,Z213&lt;=5),"Standard")</f>
        <v>Standard</v>
      </c>
    </row>
    <row r="214" spans="1:27" x14ac:dyDescent="0.2">
      <c r="A214" s="4">
        <v>213</v>
      </c>
      <c r="B214" s="4" t="s">
        <v>10806</v>
      </c>
      <c r="C214" s="5">
        <v>42006</v>
      </c>
      <c r="D214" s="5">
        <v>42013</v>
      </c>
      <c r="E214" s="4" t="s">
        <v>29</v>
      </c>
      <c r="F214" s="4" t="s">
        <v>1985</v>
      </c>
      <c r="G214" s="4" t="s">
        <v>1984</v>
      </c>
      <c r="H214" s="4" t="s">
        <v>50</v>
      </c>
      <c r="I214" s="4" t="s">
        <v>17</v>
      </c>
      <c r="J214" s="4" t="s">
        <v>6710</v>
      </c>
      <c r="K214" s="4" t="s">
        <v>85</v>
      </c>
      <c r="L214" s="4">
        <v>44256</v>
      </c>
      <c r="M214" s="4" t="s">
        <v>5</v>
      </c>
      <c r="N214" s="4" t="s">
        <v>1601</v>
      </c>
      <c r="O214" s="4" t="s">
        <v>13</v>
      </c>
      <c r="P214" s="4" t="s">
        <v>72</v>
      </c>
      <c r="Q214" s="4" t="s">
        <v>1600</v>
      </c>
      <c r="R214" s="4">
        <v>23.68</v>
      </c>
      <c r="S214" s="4">
        <v>2</v>
      </c>
      <c r="T214" s="4">
        <v>0.2</v>
      </c>
      <c r="U214" s="4">
        <v>8.8800000000000008</v>
      </c>
      <c r="V214" s="4" t="str">
        <f>INDEX(Regional_Lookup!$B$2:$B$5,MATCH('Sample - Superstore'!M214,Regional_Lookup!$A$2:$A$5,0))</f>
        <v>Sarah Miller</v>
      </c>
      <c r="W214" s="4">
        <f>INDEX(Regional_Lookup!$C$2:$C$5, MATCH('Sample - Superstore'!M214,Regional_Lookup!$A$2:$A$5, 0))</f>
        <v>0.16</v>
      </c>
      <c r="X214" s="4">
        <f>U214/R214</f>
        <v>0.37500000000000006</v>
      </c>
      <c r="Y214" s="4" t="str">
        <f>IF(X214&gt;=W214, "Yes", "No")</f>
        <v>Yes</v>
      </c>
      <c r="Z214" s="4">
        <f>D214-C214</f>
        <v>7</v>
      </c>
      <c r="AA214" s="4" t="str" cm="1">
        <f t="array" ref="AA214">_xlfn.IFS(Z214&lt;=2,"Fast",Z214&gt;5, "Slow", AND(Z214&gt;=3,Z214&lt;=5),"Standard")</f>
        <v>Slow</v>
      </c>
    </row>
    <row r="215" spans="1:27" x14ac:dyDescent="0.2">
      <c r="A215" s="4">
        <v>214</v>
      </c>
      <c r="B215" s="4" t="s">
        <v>10806</v>
      </c>
      <c r="C215" s="5">
        <v>42006</v>
      </c>
      <c r="D215" s="5">
        <v>42013</v>
      </c>
      <c r="E215" s="4" t="s">
        <v>29</v>
      </c>
      <c r="F215" s="4" t="s">
        <v>1985</v>
      </c>
      <c r="G215" s="4" t="s">
        <v>1984</v>
      </c>
      <c r="H215" s="4" t="s">
        <v>50</v>
      </c>
      <c r="I215" s="4" t="s">
        <v>17</v>
      </c>
      <c r="J215" s="4" t="s">
        <v>6710</v>
      </c>
      <c r="K215" s="4" t="s">
        <v>85</v>
      </c>
      <c r="L215" s="4">
        <v>44256</v>
      </c>
      <c r="M215" s="4" t="s">
        <v>5</v>
      </c>
      <c r="N215" s="4" t="s">
        <v>4642</v>
      </c>
      <c r="O215" s="4" t="s">
        <v>37</v>
      </c>
      <c r="P215" s="4" t="s">
        <v>165</v>
      </c>
      <c r="Q215" s="4" t="s">
        <v>4641</v>
      </c>
      <c r="R215" s="4">
        <v>452.45</v>
      </c>
      <c r="S215" s="4">
        <v>5</v>
      </c>
      <c r="T215" s="4">
        <v>0.5</v>
      </c>
      <c r="U215" s="4">
        <v>-244.32300000000001</v>
      </c>
      <c r="V215" s="4" t="str">
        <f>INDEX(Regional_Lookup!$B$2:$B$5,MATCH('Sample - Superstore'!M215,Regional_Lookup!$A$2:$A$5,0))</f>
        <v>Sarah Miller</v>
      </c>
      <c r="W215" s="4">
        <f>INDEX(Regional_Lookup!$C$2:$C$5, MATCH('Sample - Superstore'!M215,Regional_Lookup!$A$2:$A$5, 0))</f>
        <v>0.16</v>
      </c>
      <c r="X215" s="4">
        <f>U215/R215</f>
        <v>-0.54</v>
      </c>
      <c r="Y215" s="4" t="str">
        <f>IF(X215&gt;=W215, "Yes", "No")</f>
        <v>No</v>
      </c>
      <c r="Z215" s="4">
        <f>D215-C215</f>
        <v>7</v>
      </c>
      <c r="AA215" s="4" t="str" cm="1">
        <f t="array" ref="AA215">_xlfn.IFS(Z215&lt;=2,"Fast",Z215&gt;5, "Slow", AND(Z215&gt;=3,Z215&lt;=5),"Standard")</f>
        <v>Slow</v>
      </c>
    </row>
    <row r="216" spans="1:27" x14ac:dyDescent="0.2">
      <c r="A216" s="4">
        <v>215</v>
      </c>
      <c r="B216" s="4" t="s">
        <v>10806</v>
      </c>
      <c r="C216" s="5">
        <v>42006</v>
      </c>
      <c r="D216" s="5">
        <v>42013</v>
      </c>
      <c r="E216" s="4" t="s">
        <v>29</v>
      </c>
      <c r="F216" s="4" t="s">
        <v>1985</v>
      </c>
      <c r="G216" s="4" t="s">
        <v>1984</v>
      </c>
      <c r="H216" s="4" t="s">
        <v>50</v>
      </c>
      <c r="I216" s="4" t="s">
        <v>17</v>
      </c>
      <c r="J216" s="4" t="s">
        <v>6710</v>
      </c>
      <c r="K216" s="4" t="s">
        <v>85</v>
      </c>
      <c r="L216" s="4">
        <v>44256</v>
      </c>
      <c r="M216" s="4" t="s">
        <v>5</v>
      </c>
      <c r="N216" s="4" t="s">
        <v>6298</v>
      </c>
      <c r="O216" s="4" t="s">
        <v>33</v>
      </c>
      <c r="P216" s="4" t="s">
        <v>32</v>
      </c>
      <c r="Q216" s="4" t="s">
        <v>6297</v>
      </c>
      <c r="R216" s="4">
        <v>62.981999999999999</v>
      </c>
      <c r="S216" s="4">
        <v>3</v>
      </c>
      <c r="T216" s="4">
        <v>0.4</v>
      </c>
      <c r="U216" s="4">
        <v>-14.6958</v>
      </c>
      <c r="V216" s="4" t="str">
        <f>INDEX(Regional_Lookup!$B$2:$B$5,MATCH('Sample - Superstore'!M216,Regional_Lookup!$A$2:$A$5,0))</f>
        <v>Sarah Miller</v>
      </c>
      <c r="W216" s="4">
        <f>INDEX(Regional_Lookup!$C$2:$C$5, MATCH('Sample - Superstore'!M216,Regional_Lookup!$A$2:$A$5, 0))</f>
        <v>0.16</v>
      </c>
      <c r="X216" s="4">
        <f>U216/R216</f>
        <v>-0.23333333333333334</v>
      </c>
      <c r="Y216" s="4" t="str">
        <f>IF(X216&gt;=W216, "Yes", "No")</f>
        <v>No</v>
      </c>
      <c r="Z216" s="4">
        <f>D216-C216</f>
        <v>7</v>
      </c>
      <c r="AA216" s="4" t="str" cm="1">
        <f t="array" ref="AA216">_xlfn.IFS(Z216&lt;=2,"Fast",Z216&gt;5, "Slow", AND(Z216&gt;=3,Z216&lt;=5),"Standard")</f>
        <v>Slow</v>
      </c>
    </row>
    <row r="217" spans="1:27" x14ac:dyDescent="0.2">
      <c r="A217" s="4">
        <v>216</v>
      </c>
      <c r="B217" s="4" t="s">
        <v>10806</v>
      </c>
      <c r="C217" s="5">
        <v>42006</v>
      </c>
      <c r="D217" s="5">
        <v>42013</v>
      </c>
      <c r="E217" s="4" t="s">
        <v>29</v>
      </c>
      <c r="F217" s="4" t="s">
        <v>1985</v>
      </c>
      <c r="G217" s="4" t="s">
        <v>1984</v>
      </c>
      <c r="H217" s="4" t="s">
        <v>50</v>
      </c>
      <c r="I217" s="4" t="s">
        <v>17</v>
      </c>
      <c r="J217" s="4" t="s">
        <v>6710</v>
      </c>
      <c r="K217" s="4" t="s">
        <v>85</v>
      </c>
      <c r="L217" s="4">
        <v>44256</v>
      </c>
      <c r="M217" s="4" t="s">
        <v>5</v>
      </c>
      <c r="N217" s="4" t="s">
        <v>8565</v>
      </c>
      <c r="O217" s="4" t="s">
        <v>33</v>
      </c>
      <c r="P217" s="4" t="s">
        <v>1500</v>
      </c>
      <c r="Q217" s="4" t="s">
        <v>8564</v>
      </c>
      <c r="R217" s="4">
        <v>1188</v>
      </c>
      <c r="S217" s="4">
        <v>9</v>
      </c>
      <c r="T217" s="4">
        <v>0.7</v>
      </c>
      <c r="U217" s="4">
        <v>-950.4</v>
      </c>
      <c r="V217" s="4" t="str">
        <f>INDEX(Regional_Lookup!$B$2:$B$5,MATCH('Sample - Superstore'!M217,Regional_Lookup!$A$2:$A$5,0))</f>
        <v>Sarah Miller</v>
      </c>
      <c r="W217" s="4">
        <f>INDEX(Regional_Lookup!$C$2:$C$5, MATCH('Sample - Superstore'!M217,Regional_Lookup!$A$2:$A$5, 0))</f>
        <v>0.16</v>
      </c>
      <c r="X217" s="4">
        <f>U217/R217</f>
        <v>-0.79999999999999993</v>
      </c>
      <c r="Y217" s="4" t="str">
        <f>IF(X217&gt;=W217, "Yes", "No")</f>
        <v>No</v>
      </c>
      <c r="Z217" s="4">
        <f>D217-C217</f>
        <v>7</v>
      </c>
      <c r="AA217" s="4" t="str" cm="1">
        <f t="array" ref="AA217">_xlfn.IFS(Z217&lt;=2,"Fast",Z217&gt;5, "Slow", AND(Z217&gt;=3,Z217&lt;=5),"Standard")</f>
        <v>Slow</v>
      </c>
    </row>
    <row r="218" spans="1:27" x14ac:dyDescent="0.2">
      <c r="A218" s="4">
        <v>217</v>
      </c>
      <c r="B218" s="4" t="s">
        <v>10806</v>
      </c>
      <c r="C218" s="5">
        <v>42006</v>
      </c>
      <c r="D218" s="5">
        <v>42013</v>
      </c>
      <c r="E218" s="4" t="s">
        <v>29</v>
      </c>
      <c r="F218" s="4" t="s">
        <v>1985</v>
      </c>
      <c r="G218" s="4" t="s">
        <v>1984</v>
      </c>
      <c r="H218" s="4" t="s">
        <v>50</v>
      </c>
      <c r="I218" s="4" t="s">
        <v>17</v>
      </c>
      <c r="J218" s="4" t="s">
        <v>6710</v>
      </c>
      <c r="K218" s="4" t="s">
        <v>85</v>
      </c>
      <c r="L218" s="4">
        <v>44256</v>
      </c>
      <c r="M218" s="4" t="s">
        <v>5</v>
      </c>
      <c r="N218" s="4" t="s">
        <v>1009</v>
      </c>
      <c r="O218" s="4" t="s">
        <v>33</v>
      </c>
      <c r="P218" s="4" t="s">
        <v>55</v>
      </c>
      <c r="Q218" s="4" t="s">
        <v>1008</v>
      </c>
      <c r="R218" s="4">
        <v>89.584000000000003</v>
      </c>
      <c r="S218" s="4">
        <v>2</v>
      </c>
      <c r="T218" s="4">
        <v>0.2</v>
      </c>
      <c r="U218" s="4">
        <v>4.4791999999999996</v>
      </c>
      <c r="V218" s="4" t="str">
        <f>INDEX(Regional_Lookup!$B$2:$B$5,MATCH('Sample - Superstore'!M218,Regional_Lookup!$A$2:$A$5,0))</f>
        <v>Sarah Miller</v>
      </c>
      <c r="W218" s="4">
        <f>INDEX(Regional_Lookup!$C$2:$C$5, MATCH('Sample - Superstore'!M218,Regional_Lookup!$A$2:$A$5, 0))</f>
        <v>0.16</v>
      </c>
      <c r="X218" s="4">
        <f>U218/R218</f>
        <v>4.9999999999999996E-2</v>
      </c>
      <c r="Y218" s="4" t="str">
        <f>IF(X218&gt;=W218, "Yes", "No")</f>
        <v>No</v>
      </c>
      <c r="Z218" s="4">
        <f>D218-C218</f>
        <v>7</v>
      </c>
      <c r="AA218" s="4" t="str" cm="1">
        <f t="array" ref="AA218">_xlfn.IFS(Z218&lt;=2,"Fast",Z218&gt;5, "Slow", AND(Z218&gt;=3,Z218&lt;=5),"Standard")</f>
        <v>Slow</v>
      </c>
    </row>
    <row r="219" spans="1:27" x14ac:dyDescent="0.2">
      <c r="A219" s="4">
        <v>218</v>
      </c>
      <c r="B219" s="4" t="s">
        <v>10805</v>
      </c>
      <c r="C219" s="5">
        <v>42671</v>
      </c>
      <c r="D219" s="5">
        <v>42675</v>
      </c>
      <c r="E219" s="4" t="s">
        <v>29</v>
      </c>
      <c r="F219" s="4" t="s">
        <v>6300</v>
      </c>
      <c r="G219" s="4" t="s">
        <v>6299</v>
      </c>
      <c r="H219" s="4" t="s">
        <v>18</v>
      </c>
      <c r="I219" s="4" t="s">
        <v>17</v>
      </c>
      <c r="J219" s="4" t="s">
        <v>59</v>
      </c>
      <c r="K219" s="4" t="s">
        <v>15</v>
      </c>
      <c r="L219" s="4">
        <v>90032</v>
      </c>
      <c r="M219" s="4" t="s">
        <v>9</v>
      </c>
      <c r="N219" s="4" t="s">
        <v>4368</v>
      </c>
      <c r="O219" s="4" t="s">
        <v>13</v>
      </c>
      <c r="P219" s="4" t="s">
        <v>231</v>
      </c>
      <c r="Q219" s="4" t="s">
        <v>4367</v>
      </c>
      <c r="R219" s="4">
        <v>93.06</v>
      </c>
      <c r="S219" s="4">
        <v>6</v>
      </c>
      <c r="T219" s="4">
        <v>0</v>
      </c>
      <c r="U219" s="4">
        <v>26.056799999999999</v>
      </c>
      <c r="V219" s="4" t="str">
        <f>INDEX(Regional_Lookup!$B$2:$B$5,MATCH('Sample - Superstore'!M219,Regional_Lookup!$A$2:$A$5,0))</f>
        <v>James Chen</v>
      </c>
      <c r="W219" s="4">
        <f>INDEX(Regional_Lookup!$C$2:$C$5, MATCH('Sample - Superstore'!M219,Regional_Lookup!$A$2:$A$5, 0))</f>
        <v>0.18</v>
      </c>
      <c r="X219" s="4">
        <f>U219/R219</f>
        <v>0.27999999999999997</v>
      </c>
      <c r="Y219" s="4" t="str">
        <f>IF(X219&gt;=W219, "Yes", "No")</f>
        <v>Yes</v>
      </c>
      <c r="Z219" s="4">
        <f>D219-C219</f>
        <v>4</v>
      </c>
      <c r="AA219" s="4" t="str" cm="1">
        <f t="array" ref="AA219">_xlfn.IFS(Z219&lt;=2,"Fast",Z219&gt;5, "Slow", AND(Z219&gt;=3,Z219&lt;=5),"Standard")</f>
        <v>Standard</v>
      </c>
    </row>
    <row r="220" spans="1:27" x14ac:dyDescent="0.2">
      <c r="A220" s="4">
        <v>219</v>
      </c>
      <c r="B220" s="4" t="s">
        <v>10805</v>
      </c>
      <c r="C220" s="5">
        <v>42671</v>
      </c>
      <c r="D220" s="5">
        <v>42675</v>
      </c>
      <c r="E220" s="4" t="s">
        <v>29</v>
      </c>
      <c r="F220" s="4" t="s">
        <v>6300</v>
      </c>
      <c r="G220" s="4" t="s">
        <v>6299</v>
      </c>
      <c r="H220" s="4" t="s">
        <v>18</v>
      </c>
      <c r="I220" s="4" t="s">
        <v>17</v>
      </c>
      <c r="J220" s="4" t="s">
        <v>59</v>
      </c>
      <c r="K220" s="4" t="s">
        <v>15</v>
      </c>
      <c r="L220" s="4">
        <v>90032</v>
      </c>
      <c r="M220" s="4" t="s">
        <v>9</v>
      </c>
      <c r="N220" s="4" t="s">
        <v>9328</v>
      </c>
      <c r="O220" s="4" t="s">
        <v>33</v>
      </c>
      <c r="P220" s="4" t="s">
        <v>32</v>
      </c>
      <c r="Q220" s="4" t="s">
        <v>9327</v>
      </c>
      <c r="R220" s="4">
        <v>302.37599999999998</v>
      </c>
      <c r="S220" s="4">
        <v>3</v>
      </c>
      <c r="T220" s="4">
        <v>0.2</v>
      </c>
      <c r="U220" s="4">
        <v>22.6782</v>
      </c>
      <c r="V220" s="4" t="str">
        <f>INDEX(Regional_Lookup!$B$2:$B$5,MATCH('Sample - Superstore'!M220,Regional_Lookup!$A$2:$A$5,0))</f>
        <v>James Chen</v>
      </c>
      <c r="W220" s="4">
        <f>INDEX(Regional_Lookup!$C$2:$C$5, MATCH('Sample - Superstore'!M220,Regional_Lookup!$A$2:$A$5, 0))</f>
        <v>0.18</v>
      </c>
      <c r="X220" s="4">
        <f>U220/R220</f>
        <v>7.5000000000000011E-2</v>
      </c>
      <c r="Y220" s="4" t="str">
        <f>IF(X220&gt;=W220, "Yes", "No")</f>
        <v>No</v>
      </c>
      <c r="Z220" s="4">
        <f>D220-C220</f>
        <v>4</v>
      </c>
      <c r="AA220" s="4" t="str" cm="1">
        <f t="array" ref="AA220">_xlfn.IFS(Z220&lt;=2,"Fast",Z220&gt;5, "Slow", AND(Z220&gt;=3,Z220&lt;=5),"Standard")</f>
        <v>Standard</v>
      </c>
    </row>
    <row r="221" spans="1:27" x14ac:dyDescent="0.2">
      <c r="A221" s="4">
        <v>220</v>
      </c>
      <c r="B221" s="4" t="s">
        <v>10804</v>
      </c>
      <c r="C221" s="5">
        <v>42362</v>
      </c>
      <c r="D221" s="5">
        <v>42365</v>
      </c>
      <c r="E221" s="4" t="s">
        <v>89</v>
      </c>
      <c r="F221" s="4" t="s">
        <v>5366</v>
      </c>
      <c r="G221" s="4" t="s">
        <v>5365</v>
      </c>
      <c r="H221" s="4" t="s">
        <v>18</v>
      </c>
      <c r="I221" s="4" t="s">
        <v>17</v>
      </c>
      <c r="J221" s="4" t="s">
        <v>1167</v>
      </c>
      <c r="K221" s="4" t="s">
        <v>85</v>
      </c>
      <c r="L221" s="4">
        <v>43017</v>
      </c>
      <c r="M221" s="4" t="s">
        <v>5</v>
      </c>
      <c r="N221" s="4" t="s">
        <v>6497</v>
      </c>
      <c r="O221" s="4" t="s">
        <v>13</v>
      </c>
      <c r="P221" s="4" t="s">
        <v>109</v>
      </c>
      <c r="Q221" s="4" t="s">
        <v>6496</v>
      </c>
      <c r="R221" s="4">
        <v>5.5839999999999996</v>
      </c>
      <c r="S221" s="4">
        <v>2</v>
      </c>
      <c r="T221" s="4">
        <v>0.2</v>
      </c>
      <c r="U221" s="4">
        <v>1.8148</v>
      </c>
      <c r="V221" s="4" t="str">
        <f>INDEX(Regional_Lookup!$B$2:$B$5,MATCH('Sample - Superstore'!M221,Regional_Lookup!$A$2:$A$5,0))</f>
        <v>Sarah Miller</v>
      </c>
      <c r="W221" s="4">
        <f>INDEX(Regional_Lookup!$C$2:$C$5, MATCH('Sample - Superstore'!M221,Regional_Lookup!$A$2:$A$5, 0))</f>
        <v>0.16</v>
      </c>
      <c r="X221" s="4">
        <f>U221/R221</f>
        <v>0.32500000000000001</v>
      </c>
      <c r="Y221" s="4" t="str">
        <f>IF(X221&gt;=W221, "Yes", "No")</f>
        <v>Yes</v>
      </c>
      <c r="Z221" s="4">
        <f>D221-C221</f>
        <v>3</v>
      </c>
      <c r="AA221" s="4" t="str" cm="1">
        <f t="array" ref="AA221">_xlfn.IFS(Z221&lt;=2,"Fast",Z221&gt;5, "Slow", AND(Z221&gt;=3,Z221&lt;=5),"Standard")</f>
        <v>Standard</v>
      </c>
    </row>
    <row r="222" spans="1:27" x14ac:dyDescent="0.2">
      <c r="A222" s="4">
        <v>221</v>
      </c>
      <c r="B222" s="4" t="s">
        <v>10804</v>
      </c>
      <c r="C222" s="5">
        <v>42362</v>
      </c>
      <c r="D222" s="5">
        <v>42365</v>
      </c>
      <c r="E222" s="4" t="s">
        <v>89</v>
      </c>
      <c r="F222" s="4" t="s">
        <v>5366</v>
      </c>
      <c r="G222" s="4" t="s">
        <v>5365</v>
      </c>
      <c r="H222" s="4" t="s">
        <v>18</v>
      </c>
      <c r="I222" s="4" t="s">
        <v>17</v>
      </c>
      <c r="J222" s="4" t="s">
        <v>1167</v>
      </c>
      <c r="K222" s="4" t="s">
        <v>85</v>
      </c>
      <c r="L222" s="4">
        <v>43017</v>
      </c>
      <c r="M222" s="4" t="s">
        <v>5</v>
      </c>
      <c r="N222" s="4" t="s">
        <v>8455</v>
      </c>
      <c r="O222" s="4" t="s">
        <v>13</v>
      </c>
      <c r="P222" s="4" t="s">
        <v>24</v>
      </c>
      <c r="Q222" s="4" t="s">
        <v>8454</v>
      </c>
      <c r="R222" s="4">
        <v>22.704000000000001</v>
      </c>
      <c r="S222" s="4">
        <v>6</v>
      </c>
      <c r="T222" s="4">
        <v>0.2</v>
      </c>
      <c r="U222" s="4">
        <v>8.2302</v>
      </c>
      <c r="V222" s="4" t="str">
        <f>INDEX(Regional_Lookup!$B$2:$B$5,MATCH('Sample - Superstore'!M222,Regional_Lookup!$A$2:$A$5,0))</f>
        <v>Sarah Miller</v>
      </c>
      <c r="W222" s="4">
        <f>INDEX(Regional_Lookup!$C$2:$C$5, MATCH('Sample - Superstore'!M222,Regional_Lookup!$A$2:$A$5, 0))</f>
        <v>0.16</v>
      </c>
      <c r="X222" s="4">
        <f>U222/R222</f>
        <v>0.36249999999999999</v>
      </c>
      <c r="Y222" s="4" t="str">
        <f>IF(X222&gt;=W222, "Yes", "No")</f>
        <v>Yes</v>
      </c>
      <c r="Z222" s="4">
        <f>D222-C222</f>
        <v>3</v>
      </c>
      <c r="AA222" s="4" t="str" cm="1">
        <f t="array" ref="AA222">_xlfn.IFS(Z222&lt;=2,"Fast",Z222&gt;5, "Slow", AND(Z222&gt;=3,Z222&lt;=5),"Standard")</f>
        <v>Standard</v>
      </c>
    </row>
    <row r="223" spans="1:27" x14ac:dyDescent="0.2">
      <c r="A223" s="4">
        <v>222</v>
      </c>
      <c r="B223" s="4" t="s">
        <v>10804</v>
      </c>
      <c r="C223" s="5">
        <v>42362</v>
      </c>
      <c r="D223" s="5">
        <v>42365</v>
      </c>
      <c r="E223" s="4" t="s">
        <v>89</v>
      </c>
      <c r="F223" s="4" t="s">
        <v>5366</v>
      </c>
      <c r="G223" s="4" t="s">
        <v>5365</v>
      </c>
      <c r="H223" s="4" t="s">
        <v>18</v>
      </c>
      <c r="I223" s="4" t="s">
        <v>17</v>
      </c>
      <c r="J223" s="4" t="s">
        <v>1167</v>
      </c>
      <c r="K223" s="4" t="s">
        <v>85</v>
      </c>
      <c r="L223" s="4">
        <v>43017</v>
      </c>
      <c r="M223" s="4" t="s">
        <v>5</v>
      </c>
      <c r="N223" s="4" t="s">
        <v>364</v>
      </c>
      <c r="O223" s="4" t="s">
        <v>13</v>
      </c>
      <c r="P223" s="4" t="s">
        <v>100</v>
      </c>
      <c r="Q223" s="4" t="s">
        <v>363</v>
      </c>
      <c r="R223" s="4">
        <v>19.776</v>
      </c>
      <c r="S223" s="4">
        <v>4</v>
      </c>
      <c r="T223" s="4">
        <v>0.7</v>
      </c>
      <c r="U223" s="4">
        <v>-13.8432</v>
      </c>
      <c r="V223" s="4" t="str">
        <f>INDEX(Regional_Lookup!$B$2:$B$5,MATCH('Sample - Superstore'!M223,Regional_Lookup!$A$2:$A$5,0))</f>
        <v>Sarah Miller</v>
      </c>
      <c r="W223" s="4">
        <f>INDEX(Regional_Lookup!$C$2:$C$5, MATCH('Sample - Superstore'!M223,Regional_Lookup!$A$2:$A$5, 0))</f>
        <v>0.16</v>
      </c>
      <c r="X223" s="4">
        <f>U223/R223</f>
        <v>-0.7</v>
      </c>
      <c r="Y223" s="4" t="str">
        <f>IF(X223&gt;=W223, "Yes", "No")</f>
        <v>No</v>
      </c>
      <c r="Z223" s="4">
        <f>D223-C223</f>
        <v>3</v>
      </c>
      <c r="AA223" s="4" t="str" cm="1">
        <f t="array" ref="AA223">_xlfn.IFS(Z223&lt;=2,"Fast",Z223&gt;5, "Slow", AND(Z223&gt;=3,Z223&lt;=5),"Standard")</f>
        <v>Standard</v>
      </c>
    </row>
    <row r="224" spans="1:27" x14ac:dyDescent="0.2">
      <c r="A224" s="4">
        <v>223</v>
      </c>
      <c r="B224" s="4" t="s">
        <v>10804</v>
      </c>
      <c r="C224" s="5">
        <v>42362</v>
      </c>
      <c r="D224" s="5">
        <v>42365</v>
      </c>
      <c r="E224" s="4" t="s">
        <v>89</v>
      </c>
      <c r="F224" s="4" t="s">
        <v>5366</v>
      </c>
      <c r="G224" s="4" t="s">
        <v>5365</v>
      </c>
      <c r="H224" s="4" t="s">
        <v>18</v>
      </c>
      <c r="I224" s="4" t="s">
        <v>17</v>
      </c>
      <c r="J224" s="4" t="s">
        <v>1167</v>
      </c>
      <c r="K224" s="4" t="s">
        <v>85</v>
      </c>
      <c r="L224" s="4">
        <v>43017</v>
      </c>
      <c r="M224" s="4" t="s">
        <v>5</v>
      </c>
      <c r="N224" s="4" t="s">
        <v>2360</v>
      </c>
      <c r="O224" s="4" t="s">
        <v>37</v>
      </c>
      <c r="P224" s="4" t="s">
        <v>36</v>
      </c>
      <c r="Q224" s="4" t="s">
        <v>2359</v>
      </c>
      <c r="R224" s="4">
        <v>72.703999999999994</v>
      </c>
      <c r="S224" s="4">
        <v>4</v>
      </c>
      <c r="T224" s="4">
        <v>0.2</v>
      </c>
      <c r="U224" s="4">
        <v>19.084800000000001</v>
      </c>
      <c r="V224" s="4" t="str">
        <f>INDEX(Regional_Lookup!$B$2:$B$5,MATCH('Sample - Superstore'!M224,Regional_Lookup!$A$2:$A$5,0))</f>
        <v>Sarah Miller</v>
      </c>
      <c r="W224" s="4">
        <f>INDEX(Regional_Lookup!$C$2:$C$5, MATCH('Sample - Superstore'!M224,Regional_Lookup!$A$2:$A$5, 0))</f>
        <v>0.16</v>
      </c>
      <c r="X224" s="4">
        <f>U224/R224</f>
        <v>0.26250000000000007</v>
      </c>
      <c r="Y224" s="4" t="str">
        <f>IF(X224&gt;=W224, "Yes", "No")</f>
        <v>Yes</v>
      </c>
      <c r="Z224" s="4">
        <f>D224-C224</f>
        <v>3</v>
      </c>
      <c r="AA224" s="4" t="str" cm="1">
        <f t="array" ref="AA224">_xlfn.IFS(Z224&lt;=2,"Fast",Z224&gt;5, "Slow", AND(Z224&gt;=3,Z224&lt;=5),"Standard")</f>
        <v>Standard</v>
      </c>
    </row>
    <row r="225" spans="1:27" x14ac:dyDescent="0.2">
      <c r="A225" s="4">
        <v>224</v>
      </c>
      <c r="B225" s="4" t="s">
        <v>10804</v>
      </c>
      <c r="C225" s="5">
        <v>42362</v>
      </c>
      <c r="D225" s="5">
        <v>42365</v>
      </c>
      <c r="E225" s="4" t="s">
        <v>89</v>
      </c>
      <c r="F225" s="4" t="s">
        <v>5366</v>
      </c>
      <c r="G225" s="4" t="s">
        <v>5365</v>
      </c>
      <c r="H225" s="4" t="s">
        <v>18</v>
      </c>
      <c r="I225" s="4" t="s">
        <v>17</v>
      </c>
      <c r="J225" s="4" t="s">
        <v>1167</v>
      </c>
      <c r="K225" s="4" t="s">
        <v>85</v>
      </c>
      <c r="L225" s="4">
        <v>43017</v>
      </c>
      <c r="M225" s="4" t="s">
        <v>5</v>
      </c>
      <c r="N225" s="4" t="s">
        <v>5699</v>
      </c>
      <c r="O225" s="4" t="s">
        <v>33</v>
      </c>
      <c r="P225" s="4" t="s">
        <v>1500</v>
      </c>
      <c r="Q225" s="4" t="s">
        <v>5806</v>
      </c>
      <c r="R225" s="4">
        <v>479.988</v>
      </c>
      <c r="S225" s="4">
        <v>4</v>
      </c>
      <c r="T225" s="4">
        <v>0.7</v>
      </c>
      <c r="U225" s="4">
        <v>-383.99040000000002</v>
      </c>
      <c r="V225" s="4" t="str">
        <f>INDEX(Regional_Lookup!$B$2:$B$5,MATCH('Sample - Superstore'!M225,Regional_Lookup!$A$2:$A$5,0))</f>
        <v>Sarah Miller</v>
      </c>
      <c r="W225" s="4">
        <f>INDEX(Regional_Lookup!$C$2:$C$5, MATCH('Sample - Superstore'!M225,Regional_Lookup!$A$2:$A$5, 0))</f>
        <v>0.16</v>
      </c>
      <c r="X225" s="4">
        <f>U225/R225</f>
        <v>-0.8</v>
      </c>
      <c r="Y225" s="4" t="str">
        <f>IF(X225&gt;=W225, "Yes", "No")</f>
        <v>No</v>
      </c>
      <c r="Z225" s="4">
        <f>D225-C225</f>
        <v>3</v>
      </c>
      <c r="AA225" s="4" t="str" cm="1">
        <f t="array" ref="AA225">_xlfn.IFS(Z225&lt;=2,"Fast",Z225&gt;5, "Slow", AND(Z225&gt;=3,Z225&lt;=5),"Standard")</f>
        <v>Standard</v>
      </c>
    </row>
    <row r="226" spans="1:27" x14ac:dyDescent="0.2">
      <c r="A226" s="4">
        <v>225</v>
      </c>
      <c r="B226" s="4" t="s">
        <v>10804</v>
      </c>
      <c r="C226" s="5">
        <v>42362</v>
      </c>
      <c r="D226" s="5">
        <v>42365</v>
      </c>
      <c r="E226" s="4" t="s">
        <v>89</v>
      </c>
      <c r="F226" s="4" t="s">
        <v>5366</v>
      </c>
      <c r="G226" s="4" t="s">
        <v>5365</v>
      </c>
      <c r="H226" s="4" t="s">
        <v>18</v>
      </c>
      <c r="I226" s="4" t="s">
        <v>17</v>
      </c>
      <c r="J226" s="4" t="s">
        <v>1167</v>
      </c>
      <c r="K226" s="4" t="s">
        <v>85</v>
      </c>
      <c r="L226" s="4">
        <v>43017</v>
      </c>
      <c r="M226" s="4" t="s">
        <v>5</v>
      </c>
      <c r="N226" s="4" t="s">
        <v>5747</v>
      </c>
      <c r="O226" s="4" t="s">
        <v>13</v>
      </c>
      <c r="P226" s="4" t="s">
        <v>116</v>
      </c>
      <c r="Q226" s="4" t="s">
        <v>5746</v>
      </c>
      <c r="R226" s="4">
        <v>27.167999999999999</v>
      </c>
      <c r="S226" s="4">
        <v>2</v>
      </c>
      <c r="T226" s="4">
        <v>0.2</v>
      </c>
      <c r="U226" s="4">
        <v>2.7168000000000001</v>
      </c>
      <c r="V226" s="4" t="str">
        <f>INDEX(Regional_Lookup!$B$2:$B$5,MATCH('Sample - Superstore'!M226,Regional_Lookup!$A$2:$A$5,0))</f>
        <v>Sarah Miller</v>
      </c>
      <c r="W226" s="4">
        <f>INDEX(Regional_Lookup!$C$2:$C$5, MATCH('Sample - Superstore'!M226,Regional_Lookup!$A$2:$A$5, 0))</f>
        <v>0.16</v>
      </c>
      <c r="X226" s="4">
        <f>U226/R226</f>
        <v>0.1</v>
      </c>
      <c r="Y226" s="4" t="str">
        <f>IF(X226&gt;=W226, "Yes", "No")</f>
        <v>No</v>
      </c>
      <c r="Z226" s="4">
        <f>D226-C226</f>
        <v>3</v>
      </c>
      <c r="AA226" s="4" t="str" cm="1">
        <f t="array" ref="AA226">_xlfn.IFS(Z226&lt;=2,"Fast",Z226&gt;5, "Slow", AND(Z226&gt;=3,Z226&lt;=5),"Standard")</f>
        <v>Standard</v>
      </c>
    </row>
    <row r="227" spans="1:27" x14ac:dyDescent="0.2">
      <c r="A227" s="4">
        <v>226</v>
      </c>
      <c r="B227" s="4" t="s">
        <v>10803</v>
      </c>
      <c r="C227" s="5">
        <v>42225</v>
      </c>
      <c r="D227" s="5">
        <v>42232</v>
      </c>
      <c r="E227" s="4" t="s">
        <v>29</v>
      </c>
      <c r="F227" s="4" t="s">
        <v>3316</v>
      </c>
      <c r="G227" s="4" t="s">
        <v>3315</v>
      </c>
      <c r="H227" s="4" t="s">
        <v>50</v>
      </c>
      <c r="I227" s="4" t="s">
        <v>17</v>
      </c>
      <c r="J227" s="4" t="s">
        <v>1079</v>
      </c>
      <c r="K227" s="4" t="s">
        <v>76</v>
      </c>
      <c r="L227" s="4">
        <v>48227</v>
      </c>
      <c r="M227" s="4" t="s">
        <v>3</v>
      </c>
      <c r="N227" s="4" t="s">
        <v>7828</v>
      </c>
      <c r="O227" s="4" t="s">
        <v>13</v>
      </c>
      <c r="P227" s="4" t="s">
        <v>116</v>
      </c>
      <c r="Q227" s="4" t="s">
        <v>7827</v>
      </c>
      <c r="R227" s="4">
        <v>2.2000000000000002</v>
      </c>
      <c r="S227" s="4">
        <v>1</v>
      </c>
      <c r="T227" s="4">
        <v>0</v>
      </c>
      <c r="U227" s="4">
        <v>0.96799999999999997</v>
      </c>
      <c r="V227" s="4" t="str">
        <f>INDEX(Regional_Lookup!$B$2:$B$5,MATCH('Sample - Superstore'!M227,Regional_Lookup!$A$2:$A$5,0))</f>
        <v>David Johnson</v>
      </c>
      <c r="W227" s="4">
        <f>INDEX(Regional_Lookup!$C$2:$C$5, MATCH('Sample - Superstore'!M227,Regional_Lookup!$A$2:$A$5, 0))</f>
        <v>0.14000000000000001</v>
      </c>
      <c r="X227" s="4">
        <f>U227/R227</f>
        <v>0.43999999999999995</v>
      </c>
      <c r="Y227" s="4" t="str">
        <f>IF(X227&gt;=W227, "Yes", "No")</f>
        <v>Yes</v>
      </c>
      <c r="Z227" s="4">
        <f>D227-C227</f>
        <v>7</v>
      </c>
      <c r="AA227" s="4" t="str" cm="1">
        <f t="array" ref="AA227">_xlfn.IFS(Z227&lt;=2,"Fast",Z227&gt;5, "Slow", AND(Z227&gt;=3,Z227&lt;=5),"Standard")</f>
        <v>Slow</v>
      </c>
    </row>
    <row r="228" spans="1:27" x14ac:dyDescent="0.2">
      <c r="A228" s="4">
        <v>227</v>
      </c>
      <c r="B228" s="4" t="s">
        <v>10803</v>
      </c>
      <c r="C228" s="5">
        <v>42225</v>
      </c>
      <c r="D228" s="5">
        <v>42232</v>
      </c>
      <c r="E228" s="4" t="s">
        <v>29</v>
      </c>
      <c r="F228" s="4" t="s">
        <v>3316</v>
      </c>
      <c r="G228" s="4" t="s">
        <v>3315</v>
      </c>
      <c r="H228" s="4" t="s">
        <v>50</v>
      </c>
      <c r="I228" s="4" t="s">
        <v>17</v>
      </c>
      <c r="J228" s="4" t="s">
        <v>1079</v>
      </c>
      <c r="K228" s="4" t="s">
        <v>76</v>
      </c>
      <c r="L228" s="4">
        <v>48227</v>
      </c>
      <c r="M228" s="4" t="s">
        <v>3</v>
      </c>
      <c r="N228" s="4" t="s">
        <v>4439</v>
      </c>
      <c r="O228" s="4" t="s">
        <v>37</v>
      </c>
      <c r="P228" s="4" t="s">
        <v>92</v>
      </c>
      <c r="Q228" s="4" t="s">
        <v>4438</v>
      </c>
      <c r="R228" s="4">
        <v>622.45000000000005</v>
      </c>
      <c r="S228" s="4">
        <v>5</v>
      </c>
      <c r="T228" s="4">
        <v>0</v>
      </c>
      <c r="U228" s="4">
        <v>136.93899999999999</v>
      </c>
      <c r="V228" s="4" t="str">
        <f>INDEX(Regional_Lookup!$B$2:$B$5,MATCH('Sample - Superstore'!M228,Regional_Lookup!$A$2:$A$5,0))</f>
        <v>David Johnson</v>
      </c>
      <c r="W228" s="4">
        <f>INDEX(Regional_Lookup!$C$2:$C$5, MATCH('Sample - Superstore'!M228,Regional_Lookup!$A$2:$A$5, 0))</f>
        <v>0.14000000000000001</v>
      </c>
      <c r="X228" s="4">
        <f>U228/R228</f>
        <v>0.21999999999999997</v>
      </c>
      <c r="Y228" s="4" t="str">
        <f>IF(X228&gt;=W228, "Yes", "No")</f>
        <v>Yes</v>
      </c>
      <c r="Z228" s="4">
        <f>D228-C228</f>
        <v>7</v>
      </c>
      <c r="AA228" s="4" t="str" cm="1">
        <f t="array" ref="AA228">_xlfn.IFS(Z228&lt;=2,"Fast",Z228&gt;5, "Slow", AND(Z228&gt;=3,Z228&lt;=5),"Standard")</f>
        <v>Slow</v>
      </c>
    </row>
    <row r="229" spans="1:27" x14ac:dyDescent="0.2">
      <c r="A229" s="4">
        <v>228</v>
      </c>
      <c r="B229" s="4" t="s">
        <v>10803</v>
      </c>
      <c r="C229" s="5">
        <v>42225</v>
      </c>
      <c r="D229" s="5">
        <v>42232</v>
      </c>
      <c r="E229" s="4" t="s">
        <v>29</v>
      </c>
      <c r="F229" s="4" t="s">
        <v>3316</v>
      </c>
      <c r="G229" s="4" t="s">
        <v>3315</v>
      </c>
      <c r="H229" s="4" t="s">
        <v>50</v>
      </c>
      <c r="I229" s="4" t="s">
        <v>17</v>
      </c>
      <c r="J229" s="4" t="s">
        <v>1079</v>
      </c>
      <c r="K229" s="4" t="s">
        <v>76</v>
      </c>
      <c r="L229" s="4">
        <v>48227</v>
      </c>
      <c r="M229" s="4" t="s">
        <v>3</v>
      </c>
      <c r="N229" s="4" t="s">
        <v>1258</v>
      </c>
      <c r="O229" s="4" t="s">
        <v>13</v>
      </c>
      <c r="P229" s="4" t="s">
        <v>231</v>
      </c>
      <c r="Q229" s="4" t="s">
        <v>1257</v>
      </c>
      <c r="R229" s="4">
        <v>21.98</v>
      </c>
      <c r="S229" s="4">
        <v>1</v>
      </c>
      <c r="T229" s="4">
        <v>0</v>
      </c>
      <c r="U229" s="4">
        <v>0.2198</v>
      </c>
      <c r="V229" s="4" t="str">
        <f>INDEX(Regional_Lookup!$B$2:$B$5,MATCH('Sample - Superstore'!M229,Regional_Lookup!$A$2:$A$5,0))</f>
        <v>David Johnson</v>
      </c>
      <c r="W229" s="4">
        <f>INDEX(Regional_Lookup!$C$2:$C$5, MATCH('Sample - Superstore'!M229,Regional_Lookup!$A$2:$A$5, 0))</f>
        <v>0.14000000000000001</v>
      </c>
      <c r="X229" s="4">
        <f>U229/R229</f>
        <v>0.01</v>
      </c>
      <c r="Y229" s="4" t="str">
        <f>IF(X229&gt;=W229, "Yes", "No")</f>
        <v>No</v>
      </c>
      <c r="Z229" s="4">
        <f>D229-C229</f>
        <v>7</v>
      </c>
      <c r="AA229" s="4" t="str" cm="1">
        <f t="array" ref="AA229">_xlfn.IFS(Z229&lt;=2,"Fast",Z229&gt;5, "Slow", AND(Z229&gt;=3,Z229&lt;=5),"Standard")</f>
        <v>Slow</v>
      </c>
    </row>
    <row r="230" spans="1:27" x14ac:dyDescent="0.2">
      <c r="A230" s="4">
        <v>229</v>
      </c>
      <c r="B230" s="4" t="s">
        <v>10802</v>
      </c>
      <c r="C230" s="5">
        <v>42063</v>
      </c>
      <c r="D230" s="5">
        <v>42067</v>
      </c>
      <c r="E230" s="4" t="s">
        <v>29</v>
      </c>
      <c r="F230" s="4" t="s">
        <v>6023</v>
      </c>
      <c r="G230" s="4" t="s">
        <v>6022</v>
      </c>
      <c r="H230" s="4" t="s">
        <v>18</v>
      </c>
      <c r="I230" s="4" t="s">
        <v>17</v>
      </c>
      <c r="J230" s="4" t="s">
        <v>2458</v>
      </c>
      <c r="K230" s="4" t="s">
        <v>1877</v>
      </c>
      <c r="L230" s="4">
        <v>38401</v>
      </c>
      <c r="M230" s="4" t="s">
        <v>7</v>
      </c>
      <c r="N230" s="4" t="s">
        <v>4114</v>
      </c>
      <c r="O230" s="4" t="s">
        <v>37</v>
      </c>
      <c r="P230" s="4" t="s">
        <v>221</v>
      </c>
      <c r="Q230" s="4" t="s">
        <v>4113</v>
      </c>
      <c r="R230" s="4">
        <v>161.56800000000001</v>
      </c>
      <c r="S230" s="4">
        <v>2</v>
      </c>
      <c r="T230" s="4">
        <v>0.2</v>
      </c>
      <c r="U230" s="4">
        <v>-28.2744</v>
      </c>
      <c r="V230" s="4" t="str">
        <f>INDEX(Regional_Lookup!$B$2:$B$5,MATCH('Sample - Superstore'!M230,Regional_Lookup!$A$2:$A$5,0))</f>
        <v>Maria Santos</v>
      </c>
      <c r="W230" s="4">
        <f>INDEX(Regional_Lookup!$C$2:$C$5, MATCH('Sample - Superstore'!M230,Regional_Lookup!$A$2:$A$5, 0))</f>
        <v>0.15</v>
      </c>
      <c r="X230" s="4">
        <f>U230/R230</f>
        <v>-0.17499999999999999</v>
      </c>
      <c r="Y230" s="4" t="str">
        <f>IF(X230&gt;=W230, "Yes", "No")</f>
        <v>No</v>
      </c>
      <c r="Z230" s="4">
        <f>D230-C230</f>
        <v>4</v>
      </c>
      <c r="AA230" s="4" t="str" cm="1">
        <f t="array" ref="AA230">_xlfn.IFS(Z230&lt;=2,"Fast",Z230&gt;5, "Slow", AND(Z230&gt;=3,Z230&lt;=5),"Standard")</f>
        <v>Standard</v>
      </c>
    </row>
    <row r="231" spans="1:27" x14ac:dyDescent="0.2">
      <c r="A231" s="4">
        <v>230</v>
      </c>
      <c r="B231" s="4" t="s">
        <v>10802</v>
      </c>
      <c r="C231" s="5">
        <v>42063</v>
      </c>
      <c r="D231" s="5">
        <v>42067</v>
      </c>
      <c r="E231" s="4" t="s">
        <v>29</v>
      </c>
      <c r="F231" s="4" t="s">
        <v>6023</v>
      </c>
      <c r="G231" s="4" t="s">
        <v>6022</v>
      </c>
      <c r="H231" s="4" t="s">
        <v>18</v>
      </c>
      <c r="I231" s="4" t="s">
        <v>17</v>
      </c>
      <c r="J231" s="4" t="s">
        <v>2458</v>
      </c>
      <c r="K231" s="4" t="s">
        <v>1877</v>
      </c>
      <c r="L231" s="4">
        <v>38401</v>
      </c>
      <c r="M231" s="4" t="s">
        <v>7</v>
      </c>
      <c r="N231" s="4" t="s">
        <v>3865</v>
      </c>
      <c r="O231" s="4" t="s">
        <v>37</v>
      </c>
      <c r="P231" s="4" t="s">
        <v>221</v>
      </c>
      <c r="Q231" s="4" t="s">
        <v>3864</v>
      </c>
      <c r="R231" s="4">
        <v>389.69600000000003</v>
      </c>
      <c r="S231" s="4">
        <v>8</v>
      </c>
      <c r="T231" s="4">
        <v>0.2</v>
      </c>
      <c r="U231" s="4">
        <v>43.840800000000002</v>
      </c>
      <c r="V231" s="4" t="str">
        <f>INDEX(Regional_Lookup!$B$2:$B$5,MATCH('Sample - Superstore'!M231,Regional_Lookup!$A$2:$A$5,0))</f>
        <v>Maria Santos</v>
      </c>
      <c r="W231" s="4">
        <f>INDEX(Regional_Lookup!$C$2:$C$5, MATCH('Sample - Superstore'!M231,Regional_Lookup!$A$2:$A$5, 0))</f>
        <v>0.15</v>
      </c>
      <c r="X231" s="4">
        <f>U231/R231</f>
        <v>0.1125</v>
      </c>
      <c r="Y231" s="4" t="str">
        <f>IF(X231&gt;=W231, "Yes", "No")</f>
        <v>No</v>
      </c>
      <c r="Z231" s="4">
        <f>D231-C231</f>
        <v>4</v>
      </c>
      <c r="AA231" s="4" t="str" cm="1">
        <f t="array" ref="AA231">_xlfn.IFS(Z231&lt;=2,"Fast",Z231&gt;5, "Slow", AND(Z231&gt;=3,Z231&lt;=5),"Standard")</f>
        <v>Standard</v>
      </c>
    </row>
    <row r="232" spans="1:27" x14ac:dyDescent="0.2">
      <c r="A232" s="4">
        <v>231</v>
      </c>
      <c r="B232" s="4" t="s">
        <v>10801</v>
      </c>
      <c r="C232" s="5">
        <v>41895</v>
      </c>
      <c r="D232" s="5">
        <v>41899</v>
      </c>
      <c r="E232" s="4" t="s">
        <v>29</v>
      </c>
      <c r="F232" s="4" t="s">
        <v>518</v>
      </c>
      <c r="G232" s="4" t="s">
        <v>517</v>
      </c>
      <c r="H232" s="4" t="s">
        <v>50</v>
      </c>
      <c r="I232" s="4" t="s">
        <v>17</v>
      </c>
      <c r="J232" s="4" t="s">
        <v>637</v>
      </c>
      <c r="K232" s="4" t="s">
        <v>636</v>
      </c>
      <c r="L232" s="4">
        <v>28205</v>
      </c>
      <c r="M232" s="4" t="s">
        <v>7</v>
      </c>
      <c r="N232" s="4" t="s">
        <v>797</v>
      </c>
      <c r="O232" s="4" t="s">
        <v>13</v>
      </c>
      <c r="P232" s="4" t="s">
        <v>100</v>
      </c>
      <c r="Q232" s="4" t="s">
        <v>796</v>
      </c>
      <c r="R232" s="4">
        <v>18.648</v>
      </c>
      <c r="S232" s="4">
        <v>7</v>
      </c>
      <c r="T232" s="4">
        <v>0.7</v>
      </c>
      <c r="U232" s="4">
        <v>-12.432</v>
      </c>
      <c r="V232" s="4" t="str">
        <f>INDEX(Regional_Lookup!$B$2:$B$5,MATCH('Sample - Superstore'!M232,Regional_Lookup!$A$2:$A$5,0))</f>
        <v>Maria Santos</v>
      </c>
      <c r="W232" s="4">
        <f>INDEX(Regional_Lookup!$C$2:$C$5, MATCH('Sample - Superstore'!M232,Regional_Lookup!$A$2:$A$5, 0))</f>
        <v>0.15</v>
      </c>
      <c r="X232" s="4">
        <f>U232/R232</f>
        <v>-0.66666666666666674</v>
      </c>
      <c r="Y232" s="4" t="str">
        <f>IF(X232&gt;=W232, "Yes", "No")</f>
        <v>No</v>
      </c>
      <c r="Z232" s="4">
        <f>D232-C232</f>
        <v>4</v>
      </c>
      <c r="AA232" s="4" t="str" cm="1">
        <f t="array" ref="AA232">_xlfn.IFS(Z232&lt;=2,"Fast",Z232&gt;5, "Slow", AND(Z232&gt;=3,Z232&lt;=5),"Standard")</f>
        <v>Standard</v>
      </c>
    </row>
    <row r="233" spans="1:27" x14ac:dyDescent="0.2">
      <c r="A233" s="4">
        <v>232</v>
      </c>
      <c r="B233" s="4" t="s">
        <v>10800</v>
      </c>
      <c r="C233" s="5">
        <v>42832</v>
      </c>
      <c r="D233" s="5">
        <v>42837</v>
      </c>
      <c r="E233" s="4" t="s">
        <v>29</v>
      </c>
      <c r="F233" s="4" t="s">
        <v>3784</v>
      </c>
      <c r="G233" s="4" t="s">
        <v>3783</v>
      </c>
      <c r="H233" s="4" t="s">
        <v>102</v>
      </c>
      <c r="I233" s="4" t="s">
        <v>17</v>
      </c>
      <c r="J233" s="4" t="s">
        <v>1520</v>
      </c>
      <c r="K233" s="4" t="s">
        <v>41</v>
      </c>
      <c r="L233" s="4">
        <v>33614</v>
      </c>
      <c r="M233" s="4" t="s">
        <v>7</v>
      </c>
      <c r="N233" s="4" t="s">
        <v>6338</v>
      </c>
      <c r="O233" s="4" t="s">
        <v>37</v>
      </c>
      <c r="P233" s="4" t="s">
        <v>92</v>
      </c>
      <c r="Q233" s="4" t="s">
        <v>6337</v>
      </c>
      <c r="R233" s="4">
        <v>233.86</v>
      </c>
      <c r="S233" s="4">
        <v>2</v>
      </c>
      <c r="T233" s="4">
        <v>0.45</v>
      </c>
      <c r="U233" s="4">
        <v>-102.048</v>
      </c>
      <c r="V233" s="4" t="str">
        <f>INDEX(Regional_Lookup!$B$2:$B$5,MATCH('Sample - Superstore'!M233,Regional_Lookup!$A$2:$A$5,0))</f>
        <v>Maria Santos</v>
      </c>
      <c r="W233" s="4">
        <f>INDEX(Regional_Lookup!$C$2:$C$5, MATCH('Sample - Superstore'!M233,Regional_Lookup!$A$2:$A$5, 0))</f>
        <v>0.15</v>
      </c>
      <c r="X233" s="4">
        <f>U233/R233</f>
        <v>-0.43636363636363634</v>
      </c>
      <c r="Y233" s="4" t="str">
        <f>IF(X233&gt;=W233, "Yes", "No")</f>
        <v>No</v>
      </c>
      <c r="Z233" s="4">
        <f>D233-C233</f>
        <v>5</v>
      </c>
      <c r="AA233" s="4" t="str" cm="1">
        <f t="array" ref="AA233">_xlfn.IFS(Z233&lt;=2,"Fast",Z233&gt;5, "Slow", AND(Z233&gt;=3,Z233&lt;=5),"Standard")</f>
        <v>Standard</v>
      </c>
    </row>
    <row r="234" spans="1:27" x14ac:dyDescent="0.2">
      <c r="A234" s="4">
        <v>233</v>
      </c>
      <c r="B234" s="4" t="s">
        <v>10800</v>
      </c>
      <c r="C234" s="5">
        <v>42832</v>
      </c>
      <c r="D234" s="5">
        <v>42837</v>
      </c>
      <c r="E234" s="4" t="s">
        <v>29</v>
      </c>
      <c r="F234" s="4" t="s">
        <v>3784</v>
      </c>
      <c r="G234" s="4" t="s">
        <v>3783</v>
      </c>
      <c r="H234" s="4" t="s">
        <v>102</v>
      </c>
      <c r="I234" s="4" t="s">
        <v>17</v>
      </c>
      <c r="J234" s="4" t="s">
        <v>1520</v>
      </c>
      <c r="K234" s="4" t="s">
        <v>41</v>
      </c>
      <c r="L234" s="4">
        <v>33614</v>
      </c>
      <c r="M234" s="4" t="s">
        <v>7</v>
      </c>
      <c r="N234" s="4" t="s">
        <v>2544</v>
      </c>
      <c r="O234" s="4" t="s">
        <v>37</v>
      </c>
      <c r="P234" s="4" t="s">
        <v>92</v>
      </c>
      <c r="Q234" s="4" t="s">
        <v>2543</v>
      </c>
      <c r="R234" s="4">
        <v>620.61450000000002</v>
      </c>
      <c r="S234" s="4">
        <v>3</v>
      </c>
      <c r="T234" s="4">
        <v>0.45</v>
      </c>
      <c r="U234" s="4">
        <v>-248.2458</v>
      </c>
      <c r="V234" s="4" t="str">
        <f>INDEX(Regional_Lookup!$B$2:$B$5,MATCH('Sample - Superstore'!M234,Regional_Lookup!$A$2:$A$5,0))</f>
        <v>Maria Santos</v>
      </c>
      <c r="W234" s="4">
        <f>INDEX(Regional_Lookup!$C$2:$C$5, MATCH('Sample - Superstore'!M234,Regional_Lookup!$A$2:$A$5, 0))</f>
        <v>0.15</v>
      </c>
      <c r="X234" s="4">
        <f>U234/R234</f>
        <v>-0.39999999999999997</v>
      </c>
      <c r="Y234" s="4" t="str">
        <f>IF(X234&gt;=W234, "Yes", "No")</f>
        <v>No</v>
      </c>
      <c r="Z234" s="4">
        <f>D234-C234</f>
        <v>5</v>
      </c>
      <c r="AA234" s="4" t="str" cm="1">
        <f t="array" ref="AA234">_xlfn.IFS(Z234&lt;=2,"Fast",Z234&gt;5, "Slow", AND(Z234&gt;=3,Z234&lt;=5),"Standard")</f>
        <v>Standard</v>
      </c>
    </row>
    <row r="235" spans="1:27" x14ac:dyDescent="0.2">
      <c r="A235" s="4">
        <v>234</v>
      </c>
      <c r="B235" s="4" t="s">
        <v>10800</v>
      </c>
      <c r="C235" s="5">
        <v>42832</v>
      </c>
      <c r="D235" s="5">
        <v>42837</v>
      </c>
      <c r="E235" s="4" t="s">
        <v>29</v>
      </c>
      <c r="F235" s="4" t="s">
        <v>3784</v>
      </c>
      <c r="G235" s="4" t="s">
        <v>3783</v>
      </c>
      <c r="H235" s="4" t="s">
        <v>102</v>
      </c>
      <c r="I235" s="4" t="s">
        <v>17</v>
      </c>
      <c r="J235" s="4" t="s">
        <v>1520</v>
      </c>
      <c r="K235" s="4" t="s">
        <v>41</v>
      </c>
      <c r="L235" s="4">
        <v>33614</v>
      </c>
      <c r="M235" s="4" t="s">
        <v>7</v>
      </c>
      <c r="N235" s="4" t="s">
        <v>797</v>
      </c>
      <c r="O235" s="4" t="s">
        <v>13</v>
      </c>
      <c r="P235" s="4" t="s">
        <v>100</v>
      </c>
      <c r="Q235" s="4" t="s">
        <v>796</v>
      </c>
      <c r="R235" s="4">
        <v>5.3280000000000003</v>
      </c>
      <c r="S235" s="4">
        <v>2</v>
      </c>
      <c r="T235" s="4">
        <v>0.7</v>
      </c>
      <c r="U235" s="4">
        <v>-3.552</v>
      </c>
      <c r="V235" s="4" t="str">
        <f>INDEX(Regional_Lookup!$B$2:$B$5,MATCH('Sample - Superstore'!M235,Regional_Lookup!$A$2:$A$5,0))</f>
        <v>Maria Santos</v>
      </c>
      <c r="W235" s="4">
        <f>INDEX(Regional_Lookup!$C$2:$C$5, MATCH('Sample - Superstore'!M235,Regional_Lookup!$A$2:$A$5, 0))</f>
        <v>0.15</v>
      </c>
      <c r="X235" s="4">
        <f>U235/R235</f>
        <v>-0.66666666666666663</v>
      </c>
      <c r="Y235" s="4" t="str">
        <f>IF(X235&gt;=W235, "Yes", "No")</f>
        <v>No</v>
      </c>
      <c r="Z235" s="4">
        <f>D235-C235</f>
        <v>5</v>
      </c>
      <c r="AA235" s="4" t="str" cm="1">
        <f t="array" ref="AA235">_xlfn.IFS(Z235&lt;=2,"Fast",Z235&gt;5, "Slow", AND(Z235&gt;=3,Z235&lt;=5),"Standard")</f>
        <v>Standard</v>
      </c>
    </row>
    <row r="236" spans="1:27" x14ac:dyDescent="0.2">
      <c r="A236" s="4">
        <v>235</v>
      </c>
      <c r="B236" s="4" t="s">
        <v>10800</v>
      </c>
      <c r="C236" s="5">
        <v>42832</v>
      </c>
      <c r="D236" s="5">
        <v>42837</v>
      </c>
      <c r="E236" s="4" t="s">
        <v>29</v>
      </c>
      <c r="F236" s="4" t="s">
        <v>3784</v>
      </c>
      <c r="G236" s="4" t="s">
        <v>3783</v>
      </c>
      <c r="H236" s="4" t="s">
        <v>102</v>
      </c>
      <c r="I236" s="4" t="s">
        <v>17</v>
      </c>
      <c r="J236" s="4" t="s">
        <v>1520</v>
      </c>
      <c r="K236" s="4" t="s">
        <v>41</v>
      </c>
      <c r="L236" s="4">
        <v>33614</v>
      </c>
      <c r="M236" s="4" t="s">
        <v>7</v>
      </c>
      <c r="N236" s="4" t="s">
        <v>5733</v>
      </c>
      <c r="O236" s="4" t="s">
        <v>37</v>
      </c>
      <c r="P236" s="4" t="s">
        <v>36</v>
      </c>
      <c r="Q236" s="4" t="s">
        <v>8525</v>
      </c>
      <c r="R236" s="4">
        <v>258.072</v>
      </c>
      <c r="S236" s="4">
        <v>3</v>
      </c>
      <c r="T236" s="4">
        <v>0.2</v>
      </c>
      <c r="U236" s="4">
        <v>0</v>
      </c>
      <c r="V236" s="4" t="str">
        <f>INDEX(Regional_Lookup!$B$2:$B$5,MATCH('Sample - Superstore'!M236,Regional_Lookup!$A$2:$A$5,0))</f>
        <v>Maria Santos</v>
      </c>
      <c r="W236" s="4">
        <f>INDEX(Regional_Lookup!$C$2:$C$5, MATCH('Sample - Superstore'!M236,Regional_Lookup!$A$2:$A$5, 0))</f>
        <v>0.15</v>
      </c>
      <c r="X236" s="4">
        <f>U236/R236</f>
        <v>0</v>
      </c>
      <c r="Y236" s="4" t="str">
        <f>IF(X236&gt;=W236, "Yes", "No")</f>
        <v>No</v>
      </c>
      <c r="Z236" s="4">
        <f>D236-C236</f>
        <v>5</v>
      </c>
      <c r="AA236" s="4" t="str" cm="1">
        <f t="array" ref="AA236">_xlfn.IFS(Z236&lt;=2,"Fast",Z236&gt;5, "Slow", AND(Z236&gt;=3,Z236&lt;=5),"Standard")</f>
        <v>Standard</v>
      </c>
    </row>
    <row r="237" spans="1:27" x14ac:dyDescent="0.2">
      <c r="A237" s="4">
        <v>236</v>
      </c>
      <c r="B237" s="4" t="s">
        <v>10800</v>
      </c>
      <c r="C237" s="5">
        <v>42832</v>
      </c>
      <c r="D237" s="5">
        <v>42837</v>
      </c>
      <c r="E237" s="4" t="s">
        <v>29</v>
      </c>
      <c r="F237" s="4" t="s">
        <v>3784</v>
      </c>
      <c r="G237" s="4" t="s">
        <v>3783</v>
      </c>
      <c r="H237" s="4" t="s">
        <v>102</v>
      </c>
      <c r="I237" s="4" t="s">
        <v>17</v>
      </c>
      <c r="J237" s="4" t="s">
        <v>1520</v>
      </c>
      <c r="K237" s="4" t="s">
        <v>41</v>
      </c>
      <c r="L237" s="4">
        <v>33614</v>
      </c>
      <c r="M237" s="4" t="s">
        <v>7</v>
      </c>
      <c r="N237" s="4" t="s">
        <v>1545</v>
      </c>
      <c r="O237" s="4" t="s">
        <v>33</v>
      </c>
      <c r="P237" s="4" t="s">
        <v>55</v>
      </c>
      <c r="Q237" s="4" t="s">
        <v>3467</v>
      </c>
      <c r="R237" s="4">
        <v>617.976</v>
      </c>
      <c r="S237" s="4">
        <v>3</v>
      </c>
      <c r="T237" s="4">
        <v>0.2</v>
      </c>
      <c r="U237" s="4">
        <v>-7.7247000000000003</v>
      </c>
      <c r="V237" s="4" t="str">
        <f>INDEX(Regional_Lookup!$B$2:$B$5,MATCH('Sample - Superstore'!M237,Regional_Lookup!$A$2:$A$5,0))</f>
        <v>Maria Santos</v>
      </c>
      <c r="W237" s="4">
        <f>INDEX(Regional_Lookup!$C$2:$C$5, MATCH('Sample - Superstore'!M237,Regional_Lookup!$A$2:$A$5, 0))</f>
        <v>0.15</v>
      </c>
      <c r="X237" s="4">
        <f>U237/R237</f>
        <v>-1.2500000000000001E-2</v>
      </c>
      <c r="Y237" s="4" t="str">
        <f>IF(X237&gt;=W237, "Yes", "No")</f>
        <v>No</v>
      </c>
      <c r="Z237" s="4">
        <f>D237-C237</f>
        <v>5</v>
      </c>
      <c r="AA237" s="4" t="str" cm="1">
        <f t="array" ref="AA237">_xlfn.IFS(Z237&lt;=2,"Fast",Z237&gt;5, "Slow", AND(Z237&gt;=3,Z237&lt;=5),"Standard")</f>
        <v>Standard</v>
      </c>
    </row>
    <row r="238" spans="1:27" x14ac:dyDescent="0.2">
      <c r="A238" s="4">
        <v>237</v>
      </c>
      <c r="B238" s="4" t="s">
        <v>10799</v>
      </c>
      <c r="C238" s="5">
        <v>43051</v>
      </c>
      <c r="D238" s="5">
        <v>43055</v>
      </c>
      <c r="E238" s="4" t="s">
        <v>29</v>
      </c>
      <c r="F238" s="4" t="s">
        <v>3877</v>
      </c>
      <c r="G238" s="4" t="s">
        <v>3876</v>
      </c>
      <c r="H238" s="4" t="s">
        <v>50</v>
      </c>
      <c r="I238" s="4" t="s">
        <v>17</v>
      </c>
      <c r="J238" s="4" t="s">
        <v>4410</v>
      </c>
      <c r="K238" s="4" t="s">
        <v>15</v>
      </c>
      <c r="L238" s="4">
        <v>95051</v>
      </c>
      <c r="M238" s="4" t="s">
        <v>9</v>
      </c>
      <c r="N238" s="4" t="s">
        <v>7815</v>
      </c>
      <c r="O238" s="4" t="s">
        <v>13</v>
      </c>
      <c r="P238" s="4" t="s">
        <v>24</v>
      </c>
      <c r="Q238" s="4" t="s">
        <v>7814</v>
      </c>
      <c r="R238" s="4">
        <v>10.56</v>
      </c>
      <c r="S238" s="4">
        <v>2</v>
      </c>
      <c r="T238" s="4">
        <v>0</v>
      </c>
      <c r="U238" s="4">
        <v>4.7519999999999998</v>
      </c>
      <c r="V238" s="4" t="str">
        <f>INDEX(Regional_Lookup!$B$2:$B$5,MATCH('Sample - Superstore'!M238,Regional_Lookup!$A$2:$A$5,0))</f>
        <v>James Chen</v>
      </c>
      <c r="W238" s="4">
        <f>INDEX(Regional_Lookup!$C$2:$C$5, MATCH('Sample - Superstore'!M238,Regional_Lookup!$A$2:$A$5, 0))</f>
        <v>0.18</v>
      </c>
      <c r="X238" s="4">
        <f>U238/R238</f>
        <v>0.44999999999999996</v>
      </c>
      <c r="Y238" s="4" t="str">
        <f>IF(X238&gt;=W238, "Yes", "No")</f>
        <v>Yes</v>
      </c>
      <c r="Z238" s="4">
        <f>D238-C238</f>
        <v>4</v>
      </c>
      <c r="AA238" s="4" t="str" cm="1">
        <f t="array" ref="AA238">_xlfn.IFS(Z238&lt;=2,"Fast",Z238&gt;5, "Slow", AND(Z238&gt;=3,Z238&lt;=5),"Standard")</f>
        <v>Standard</v>
      </c>
    </row>
    <row r="239" spans="1:27" x14ac:dyDescent="0.2">
      <c r="A239" s="4">
        <v>238</v>
      </c>
      <c r="B239" s="4" t="s">
        <v>10798</v>
      </c>
      <c r="C239" s="5">
        <v>42525</v>
      </c>
      <c r="D239" s="5">
        <v>42530</v>
      </c>
      <c r="E239" s="4" t="s">
        <v>21</v>
      </c>
      <c r="F239" s="4" t="s">
        <v>1169</v>
      </c>
      <c r="G239" s="4" t="s">
        <v>1168</v>
      </c>
      <c r="H239" s="4" t="s">
        <v>18</v>
      </c>
      <c r="I239" s="4" t="s">
        <v>17</v>
      </c>
      <c r="J239" s="4" t="s">
        <v>319</v>
      </c>
      <c r="K239" s="4" t="s">
        <v>318</v>
      </c>
      <c r="L239" s="4">
        <v>60610</v>
      </c>
      <c r="M239" s="4" t="s">
        <v>3</v>
      </c>
      <c r="N239" s="4" t="s">
        <v>4389</v>
      </c>
      <c r="O239" s="4" t="s">
        <v>13</v>
      </c>
      <c r="P239" s="4" t="s">
        <v>24</v>
      </c>
      <c r="Q239" s="4" t="s">
        <v>4388</v>
      </c>
      <c r="R239" s="4">
        <v>25.92</v>
      </c>
      <c r="S239" s="4">
        <v>5</v>
      </c>
      <c r="T239" s="4">
        <v>0.2</v>
      </c>
      <c r="U239" s="4">
        <v>9.3960000000000008</v>
      </c>
      <c r="V239" s="4" t="str">
        <f>INDEX(Regional_Lookup!$B$2:$B$5,MATCH('Sample - Superstore'!M239,Regional_Lookup!$A$2:$A$5,0))</f>
        <v>David Johnson</v>
      </c>
      <c r="W239" s="4">
        <f>INDEX(Regional_Lookup!$C$2:$C$5, MATCH('Sample - Superstore'!M239,Regional_Lookup!$A$2:$A$5, 0))</f>
        <v>0.14000000000000001</v>
      </c>
      <c r="X239" s="4">
        <f>U239/R239</f>
        <v>0.36249999999999999</v>
      </c>
      <c r="Y239" s="4" t="str">
        <f>IF(X239&gt;=W239, "Yes", "No")</f>
        <v>Yes</v>
      </c>
      <c r="Z239" s="4">
        <f>D239-C239</f>
        <v>5</v>
      </c>
      <c r="AA239" s="4" t="str" cm="1">
        <f t="array" ref="AA239">_xlfn.IFS(Z239&lt;=2,"Fast",Z239&gt;5, "Slow", AND(Z239&gt;=3,Z239&lt;=5),"Standard")</f>
        <v>Standard</v>
      </c>
    </row>
    <row r="240" spans="1:27" x14ac:dyDescent="0.2">
      <c r="A240" s="4">
        <v>239</v>
      </c>
      <c r="B240" s="4" t="s">
        <v>10798</v>
      </c>
      <c r="C240" s="5">
        <v>42525</v>
      </c>
      <c r="D240" s="5">
        <v>42530</v>
      </c>
      <c r="E240" s="4" t="s">
        <v>21</v>
      </c>
      <c r="F240" s="4" t="s">
        <v>1169</v>
      </c>
      <c r="G240" s="4" t="s">
        <v>1168</v>
      </c>
      <c r="H240" s="4" t="s">
        <v>18</v>
      </c>
      <c r="I240" s="4" t="s">
        <v>17</v>
      </c>
      <c r="J240" s="4" t="s">
        <v>319</v>
      </c>
      <c r="K240" s="4" t="s">
        <v>318</v>
      </c>
      <c r="L240" s="4">
        <v>60610</v>
      </c>
      <c r="M240" s="4" t="s">
        <v>3</v>
      </c>
      <c r="N240" s="4" t="s">
        <v>4694</v>
      </c>
      <c r="O240" s="4" t="s">
        <v>37</v>
      </c>
      <c r="P240" s="4" t="s">
        <v>36</v>
      </c>
      <c r="Q240" s="4" t="s">
        <v>4693</v>
      </c>
      <c r="R240" s="4">
        <v>419.68</v>
      </c>
      <c r="S240" s="4">
        <v>5</v>
      </c>
      <c r="T240" s="4">
        <v>0.6</v>
      </c>
      <c r="U240" s="4">
        <v>-356.72800000000001</v>
      </c>
      <c r="V240" s="4" t="str">
        <f>INDEX(Regional_Lookup!$B$2:$B$5,MATCH('Sample - Superstore'!M240,Regional_Lookup!$A$2:$A$5,0))</f>
        <v>David Johnson</v>
      </c>
      <c r="W240" s="4">
        <f>INDEX(Regional_Lookup!$C$2:$C$5, MATCH('Sample - Superstore'!M240,Regional_Lookup!$A$2:$A$5, 0))</f>
        <v>0.14000000000000001</v>
      </c>
      <c r="X240" s="4">
        <f>U240/R240</f>
        <v>-0.85</v>
      </c>
      <c r="Y240" s="4" t="str">
        <f>IF(X240&gt;=W240, "Yes", "No")</f>
        <v>No</v>
      </c>
      <c r="Z240" s="4">
        <f>D240-C240</f>
        <v>5</v>
      </c>
      <c r="AA240" s="4" t="str" cm="1">
        <f t="array" ref="AA240">_xlfn.IFS(Z240&lt;=2,"Fast",Z240&gt;5, "Slow", AND(Z240&gt;=3,Z240&lt;=5),"Standard")</f>
        <v>Standard</v>
      </c>
    </row>
    <row r="241" spans="1:27" x14ac:dyDescent="0.2">
      <c r="A241" s="4">
        <v>240</v>
      </c>
      <c r="B241" s="4" t="s">
        <v>10798</v>
      </c>
      <c r="C241" s="5">
        <v>42525</v>
      </c>
      <c r="D241" s="5">
        <v>42530</v>
      </c>
      <c r="E241" s="4" t="s">
        <v>21</v>
      </c>
      <c r="F241" s="4" t="s">
        <v>1169</v>
      </c>
      <c r="G241" s="4" t="s">
        <v>1168</v>
      </c>
      <c r="H241" s="4" t="s">
        <v>18</v>
      </c>
      <c r="I241" s="4" t="s">
        <v>17</v>
      </c>
      <c r="J241" s="4" t="s">
        <v>319</v>
      </c>
      <c r="K241" s="4" t="s">
        <v>318</v>
      </c>
      <c r="L241" s="4">
        <v>60610</v>
      </c>
      <c r="M241" s="4" t="s">
        <v>3</v>
      </c>
      <c r="N241" s="4" t="s">
        <v>3780</v>
      </c>
      <c r="O241" s="4" t="s">
        <v>37</v>
      </c>
      <c r="P241" s="4" t="s">
        <v>36</v>
      </c>
      <c r="Q241" s="4" t="s">
        <v>2791</v>
      </c>
      <c r="R241" s="4">
        <v>11.688000000000001</v>
      </c>
      <c r="S241" s="4">
        <v>3</v>
      </c>
      <c r="T241" s="4">
        <v>0.6</v>
      </c>
      <c r="U241" s="4">
        <v>-4.6752000000000002</v>
      </c>
      <c r="V241" s="4" t="str">
        <f>INDEX(Regional_Lookup!$B$2:$B$5,MATCH('Sample - Superstore'!M241,Regional_Lookup!$A$2:$A$5,0))</f>
        <v>David Johnson</v>
      </c>
      <c r="W241" s="4">
        <f>INDEX(Regional_Lookup!$C$2:$C$5, MATCH('Sample - Superstore'!M241,Regional_Lookup!$A$2:$A$5, 0))</f>
        <v>0.14000000000000001</v>
      </c>
      <c r="X241" s="4">
        <f>U241/R241</f>
        <v>-0.4</v>
      </c>
      <c r="Y241" s="4" t="str">
        <f>IF(X241&gt;=W241, "Yes", "No")</f>
        <v>No</v>
      </c>
      <c r="Z241" s="4">
        <f>D241-C241</f>
        <v>5</v>
      </c>
      <c r="AA241" s="4" t="str" cm="1">
        <f t="array" ref="AA241">_xlfn.IFS(Z241&lt;=2,"Fast",Z241&gt;5, "Slow", AND(Z241&gt;=3,Z241&lt;=5),"Standard")</f>
        <v>Standard</v>
      </c>
    </row>
    <row r="242" spans="1:27" x14ac:dyDescent="0.2">
      <c r="A242" s="4">
        <v>241</v>
      </c>
      <c r="B242" s="4" t="s">
        <v>10798</v>
      </c>
      <c r="C242" s="5">
        <v>42525</v>
      </c>
      <c r="D242" s="5">
        <v>42530</v>
      </c>
      <c r="E242" s="4" t="s">
        <v>21</v>
      </c>
      <c r="F242" s="4" t="s">
        <v>1169</v>
      </c>
      <c r="G242" s="4" t="s">
        <v>1168</v>
      </c>
      <c r="H242" s="4" t="s">
        <v>18</v>
      </c>
      <c r="I242" s="4" t="s">
        <v>17</v>
      </c>
      <c r="J242" s="4" t="s">
        <v>319</v>
      </c>
      <c r="K242" s="4" t="s">
        <v>318</v>
      </c>
      <c r="L242" s="4">
        <v>60610</v>
      </c>
      <c r="M242" s="4" t="s">
        <v>3</v>
      </c>
      <c r="N242" s="4" t="s">
        <v>6593</v>
      </c>
      <c r="O242" s="4" t="s">
        <v>33</v>
      </c>
      <c r="P242" s="4" t="s">
        <v>32</v>
      </c>
      <c r="Q242" s="4" t="s">
        <v>6592</v>
      </c>
      <c r="R242" s="4">
        <v>31.984000000000002</v>
      </c>
      <c r="S242" s="4">
        <v>2</v>
      </c>
      <c r="T242" s="4">
        <v>0.2</v>
      </c>
      <c r="U242" s="4">
        <v>11.1944</v>
      </c>
      <c r="V242" s="4" t="str">
        <f>INDEX(Regional_Lookup!$B$2:$B$5,MATCH('Sample - Superstore'!M242,Regional_Lookup!$A$2:$A$5,0))</f>
        <v>David Johnson</v>
      </c>
      <c r="W242" s="4">
        <f>INDEX(Regional_Lookup!$C$2:$C$5, MATCH('Sample - Superstore'!M242,Regional_Lookup!$A$2:$A$5, 0))</f>
        <v>0.14000000000000001</v>
      </c>
      <c r="X242" s="4">
        <f>U242/R242</f>
        <v>0.35</v>
      </c>
      <c r="Y242" s="4" t="str">
        <f>IF(X242&gt;=W242, "Yes", "No")</f>
        <v>Yes</v>
      </c>
      <c r="Z242" s="4">
        <f>D242-C242</f>
        <v>5</v>
      </c>
      <c r="AA242" s="4" t="str" cm="1">
        <f t="array" ref="AA242">_xlfn.IFS(Z242&lt;=2,"Fast",Z242&gt;5, "Slow", AND(Z242&gt;=3,Z242&lt;=5),"Standard")</f>
        <v>Standard</v>
      </c>
    </row>
    <row r="243" spans="1:27" x14ac:dyDescent="0.2">
      <c r="A243" s="4">
        <v>242</v>
      </c>
      <c r="B243" s="4" t="s">
        <v>10798</v>
      </c>
      <c r="C243" s="5">
        <v>42525</v>
      </c>
      <c r="D243" s="5">
        <v>42530</v>
      </c>
      <c r="E243" s="4" t="s">
        <v>21</v>
      </c>
      <c r="F243" s="4" t="s">
        <v>1169</v>
      </c>
      <c r="G243" s="4" t="s">
        <v>1168</v>
      </c>
      <c r="H243" s="4" t="s">
        <v>18</v>
      </c>
      <c r="I243" s="4" t="s">
        <v>17</v>
      </c>
      <c r="J243" s="4" t="s">
        <v>319</v>
      </c>
      <c r="K243" s="4" t="s">
        <v>318</v>
      </c>
      <c r="L243" s="4">
        <v>60610</v>
      </c>
      <c r="M243" s="4" t="s">
        <v>3</v>
      </c>
      <c r="N243" s="4" t="s">
        <v>3031</v>
      </c>
      <c r="O243" s="4" t="s">
        <v>37</v>
      </c>
      <c r="P243" s="4" t="s">
        <v>92</v>
      </c>
      <c r="Q243" s="4" t="s">
        <v>3030</v>
      </c>
      <c r="R243" s="4">
        <v>177.22499999999999</v>
      </c>
      <c r="S243" s="4">
        <v>5</v>
      </c>
      <c r="T243" s="4">
        <v>0.5</v>
      </c>
      <c r="U243" s="4">
        <v>-120.51300000000001</v>
      </c>
      <c r="V243" s="4" t="str">
        <f>INDEX(Regional_Lookup!$B$2:$B$5,MATCH('Sample - Superstore'!M243,Regional_Lookup!$A$2:$A$5,0))</f>
        <v>David Johnson</v>
      </c>
      <c r="W243" s="4">
        <f>INDEX(Regional_Lookup!$C$2:$C$5, MATCH('Sample - Superstore'!M243,Regional_Lookup!$A$2:$A$5, 0))</f>
        <v>0.14000000000000001</v>
      </c>
      <c r="X243" s="4">
        <f>U243/R243</f>
        <v>-0.68</v>
      </c>
      <c r="Y243" s="4" t="str">
        <f>IF(X243&gt;=W243, "Yes", "No")</f>
        <v>No</v>
      </c>
      <c r="Z243" s="4">
        <f>D243-C243</f>
        <v>5</v>
      </c>
      <c r="AA243" s="4" t="str" cm="1">
        <f t="array" ref="AA243">_xlfn.IFS(Z243&lt;=2,"Fast",Z243&gt;5, "Slow", AND(Z243&gt;=3,Z243&lt;=5),"Standard")</f>
        <v>Standard</v>
      </c>
    </row>
    <row r="244" spans="1:27" x14ac:dyDescent="0.2">
      <c r="A244" s="4">
        <v>243</v>
      </c>
      <c r="B244" s="4" t="s">
        <v>10798</v>
      </c>
      <c r="C244" s="5">
        <v>42525</v>
      </c>
      <c r="D244" s="5">
        <v>42530</v>
      </c>
      <c r="E244" s="4" t="s">
        <v>21</v>
      </c>
      <c r="F244" s="4" t="s">
        <v>1169</v>
      </c>
      <c r="G244" s="4" t="s">
        <v>1168</v>
      </c>
      <c r="H244" s="4" t="s">
        <v>18</v>
      </c>
      <c r="I244" s="4" t="s">
        <v>17</v>
      </c>
      <c r="J244" s="4" t="s">
        <v>319</v>
      </c>
      <c r="K244" s="4" t="s">
        <v>318</v>
      </c>
      <c r="L244" s="4">
        <v>60610</v>
      </c>
      <c r="M244" s="4" t="s">
        <v>3</v>
      </c>
      <c r="N244" s="4" t="s">
        <v>2020</v>
      </c>
      <c r="O244" s="4" t="s">
        <v>37</v>
      </c>
      <c r="P244" s="4" t="s">
        <v>36</v>
      </c>
      <c r="Q244" s="4" t="s">
        <v>2019</v>
      </c>
      <c r="R244" s="4">
        <v>4.0439999999999996</v>
      </c>
      <c r="S244" s="4">
        <v>3</v>
      </c>
      <c r="T244" s="4">
        <v>0.6</v>
      </c>
      <c r="U244" s="4">
        <v>-2.8308</v>
      </c>
      <c r="V244" s="4" t="str">
        <f>INDEX(Regional_Lookup!$B$2:$B$5,MATCH('Sample - Superstore'!M244,Regional_Lookup!$A$2:$A$5,0))</f>
        <v>David Johnson</v>
      </c>
      <c r="W244" s="4">
        <f>INDEX(Regional_Lookup!$C$2:$C$5, MATCH('Sample - Superstore'!M244,Regional_Lookup!$A$2:$A$5, 0))</f>
        <v>0.14000000000000001</v>
      </c>
      <c r="X244" s="4">
        <f>U244/R244</f>
        <v>-0.70000000000000007</v>
      </c>
      <c r="Y244" s="4" t="str">
        <f>IF(X244&gt;=W244, "Yes", "No")</f>
        <v>No</v>
      </c>
      <c r="Z244" s="4">
        <f>D244-C244</f>
        <v>5</v>
      </c>
      <c r="AA244" s="4" t="str" cm="1">
        <f t="array" ref="AA244">_xlfn.IFS(Z244&lt;=2,"Fast",Z244&gt;5, "Slow", AND(Z244&gt;=3,Z244&lt;=5),"Standard")</f>
        <v>Standard</v>
      </c>
    </row>
    <row r="245" spans="1:27" x14ac:dyDescent="0.2">
      <c r="A245" s="4">
        <v>244</v>
      </c>
      <c r="B245" s="4" t="s">
        <v>10798</v>
      </c>
      <c r="C245" s="5">
        <v>42525</v>
      </c>
      <c r="D245" s="5">
        <v>42530</v>
      </c>
      <c r="E245" s="4" t="s">
        <v>21</v>
      </c>
      <c r="F245" s="4" t="s">
        <v>1169</v>
      </c>
      <c r="G245" s="4" t="s">
        <v>1168</v>
      </c>
      <c r="H245" s="4" t="s">
        <v>18</v>
      </c>
      <c r="I245" s="4" t="s">
        <v>17</v>
      </c>
      <c r="J245" s="4" t="s">
        <v>319</v>
      </c>
      <c r="K245" s="4" t="s">
        <v>318</v>
      </c>
      <c r="L245" s="4">
        <v>60610</v>
      </c>
      <c r="M245" s="4" t="s">
        <v>3</v>
      </c>
      <c r="N245" s="4" t="s">
        <v>1708</v>
      </c>
      <c r="O245" s="4" t="s">
        <v>13</v>
      </c>
      <c r="P245" s="4" t="s">
        <v>116</v>
      </c>
      <c r="Q245" s="4" t="s">
        <v>1707</v>
      </c>
      <c r="R245" s="4">
        <v>7.4080000000000004</v>
      </c>
      <c r="S245" s="4">
        <v>2</v>
      </c>
      <c r="T245" s="4">
        <v>0.2</v>
      </c>
      <c r="U245" s="4">
        <v>1.2038</v>
      </c>
      <c r="V245" s="4" t="str">
        <f>INDEX(Regional_Lookup!$B$2:$B$5,MATCH('Sample - Superstore'!M245,Regional_Lookup!$A$2:$A$5,0))</f>
        <v>David Johnson</v>
      </c>
      <c r="W245" s="4">
        <f>INDEX(Regional_Lookup!$C$2:$C$5, MATCH('Sample - Superstore'!M245,Regional_Lookup!$A$2:$A$5, 0))</f>
        <v>0.14000000000000001</v>
      </c>
      <c r="X245" s="4">
        <f>U245/R245</f>
        <v>0.16249999999999998</v>
      </c>
      <c r="Y245" s="4" t="str">
        <f>IF(X245&gt;=W245, "Yes", "No")</f>
        <v>Yes</v>
      </c>
      <c r="Z245" s="4">
        <f>D245-C245</f>
        <v>5</v>
      </c>
      <c r="AA245" s="4" t="str" cm="1">
        <f t="array" ref="AA245">_xlfn.IFS(Z245&lt;=2,"Fast",Z245&gt;5, "Slow", AND(Z245&gt;=3,Z245&lt;=5),"Standard")</f>
        <v>Standard</v>
      </c>
    </row>
    <row r="246" spans="1:27" x14ac:dyDescent="0.2">
      <c r="A246" s="4">
        <v>245</v>
      </c>
      <c r="B246" s="4" t="s">
        <v>10797</v>
      </c>
      <c r="C246" s="5">
        <v>41791</v>
      </c>
      <c r="D246" s="5">
        <v>41796</v>
      </c>
      <c r="E246" s="4" t="s">
        <v>21</v>
      </c>
      <c r="F246" s="4" t="s">
        <v>5978</v>
      </c>
      <c r="G246" s="4" t="s">
        <v>5977</v>
      </c>
      <c r="H246" s="4" t="s">
        <v>102</v>
      </c>
      <c r="I246" s="4" t="s">
        <v>17</v>
      </c>
      <c r="J246" s="4" t="s">
        <v>6672</v>
      </c>
      <c r="K246" s="4" t="s">
        <v>1246</v>
      </c>
      <c r="L246" s="4">
        <v>55044</v>
      </c>
      <c r="M246" s="4" t="s">
        <v>3</v>
      </c>
      <c r="N246" s="4" t="s">
        <v>758</v>
      </c>
      <c r="O246" s="4" t="s">
        <v>37</v>
      </c>
      <c r="P246" s="4" t="s">
        <v>221</v>
      </c>
      <c r="Q246" s="4" t="s">
        <v>757</v>
      </c>
      <c r="R246" s="4">
        <v>2001.86</v>
      </c>
      <c r="S246" s="4">
        <v>7</v>
      </c>
      <c r="T246" s="4">
        <v>0</v>
      </c>
      <c r="U246" s="4">
        <v>580.5394</v>
      </c>
      <c r="V246" s="4" t="str">
        <f>INDEX(Regional_Lookup!$B$2:$B$5,MATCH('Sample - Superstore'!M246,Regional_Lookup!$A$2:$A$5,0))</f>
        <v>David Johnson</v>
      </c>
      <c r="W246" s="4">
        <f>INDEX(Regional_Lookup!$C$2:$C$5, MATCH('Sample - Superstore'!M246,Regional_Lookup!$A$2:$A$5, 0))</f>
        <v>0.14000000000000001</v>
      </c>
      <c r="X246" s="4">
        <f>U246/R246</f>
        <v>0.29000000000000004</v>
      </c>
      <c r="Y246" s="4" t="str">
        <f>IF(X246&gt;=W246, "Yes", "No")</f>
        <v>Yes</v>
      </c>
      <c r="Z246" s="4">
        <f>D246-C246</f>
        <v>5</v>
      </c>
      <c r="AA246" s="4" t="str" cm="1">
        <f t="array" ref="AA246">_xlfn.IFS(Z246&lt;=2,"Fast",Z246&gt;5, "Slow", AND(Z246&gt;=3,Z246&lt;=5),"Standard")</f>
        <v>Standard</v>
      </c>
    </row>
    <row r="247" spans="1:27" x14ac:dyDescent="0.2">
      <c r="A247" s="4">
        <v>246</v>
      </c>
      <c r="B247" s="4" t="s">
        <v>10797</v>
      </c>
      <c r="C247" s="5">
        <v>41791</v>
      </c>
      <c r="D247" s="5">
        <v>41796</v>
      </c>
      <c r="E247" s="4" t="s">
        <v>21</v>
      </c>
      <c r="F247" s="4" t="s">
        <v>5978</v>
      </c>
      <c r="G247" s="4" t="s">
        <v>5977</v>
      </c>
      <c r="H247" s="4" t="s">
        <v>102</v>
      </c>
      <c r="I247" s="4" t="s">
        <v>17</v>
      </c>
      <c r="J247" s="4" t="s">
        <v>6672</v>
      </c>
      <c r="K247" s="4" t="s">
        <v>1246</v>
      </c>
      <c r="L247" s="4">
        <v>55044</v>
      </c>
      <c r="M247" s="4" t="s">
        <v>3</v>
      </c>
      <c r="N247" s="4" t="s">
        <v>6131</v>
      </c>
      <c r="O247" s="4" t="s">
        <v>13</v>
      </c>
      <c r="P247" s="4" t="s">
        <v>231</v>
      </c>
      <c r="Q247" s="4" t="s">
        <v>6130</v>
      </c>
      <c r="R247" s="4">
        <v>166.72</v>
      </c>
      <c r="S247" s="4">
        <v>2</v>
      </c>
      <c r="T247" s="4">
        <v>0</v>
      </c>
      <c r="U247" s="4">
        <v>41.68</v>
      </c>
      <c r="V247" s="4" t="str">
        <f>INDEX(Regional_Lookup!$B$2:$B$5,MATCH('Sample - Superstore'!M247,Regional_Lookup!$A$2:$A$5,0))</f>
        <v>David Johnson</v>
      </c>
      <c r="W247" s="4">
        <f>INDEX(Regional_Lookup!$C$2:$C$5, MATCH('Sample - Superstore'!M247,Regional_Lookup!$A$2:$A$5, 0))</f>
        <v>0.14000000000000001</v>
      </c>
      <c r="X247" s="4">
        <f>U247/R247</f>
        <v>0.25</v>
      </c>
      <c r="Y247" s="4" t="str">
        <f>IF(X247&gt;=W247, "Yes", "No")</f>
        <v>Yes</v>
      </c>
      <c r="Z247" s="4">
        <f>D247-C247</f>
        <v>5</v>
      </c>
      <c r="AA247" s="4" t="str" cm="1">
        <f t="array" ref="AA247">_xlfn.IFS(Z247&lt;=2,"Fast",Z247&gt;5, "Slow", AND(Z247&gt;=3,Z247&lt;=5),"Standard")</f>
        <v>Standard</v>
      </c>
    </row>
    <row r="248" spans="1:27" x14ac:dyDescent="0.2">
      <c r="A248" s="4">
        <v>247</v>
      </c>
      <c r="B248" s="4" t="s">
        <v>10797</v>
      </c>
      <c r="C248" s="5">
        <v>41791</v>
      </c>
      <c r="D248" s="5">
        <v>41796</v>
      </c>
      <c r="E248" s="4" t="s">
        <v>21</v>
      </c>
      <c r="F248" s="4" t="s">
        <v>5978</v>
      </c>
      <c r="G248" s="4" t="s">
        <v>5977</v>
      </c>
      <c r="H248" s="4" t="s">
        <v>102</v>
      </c>
      <c r="I248" s="4" t="s">
        <v>17</v>
      </c>
      <c r="J248" s="4" t="s">
        <v>6672</v>
      </c>
      <c r="K248" s="4" t="s">
        <v>1246</v>
      </c>
      <c r="L248" s="4">
        <v>55044</v>
      </c>
      <c r="M248" s="4" t="s">
        <v>3</v>
      </c>
      <c r="N248" s="4" t="s">
        <v>4107</v>
      </c>
      <c r="O248" s="4" t="s">
        <v>13</v>
      </c>
      <c r="P248" s="4" t="s">
        <v>24</v>
      </c>
      <c r="Q248" s="4" t="s">
        <v>4106</v>
      </c>
      <c r="R248" s="4">
        <v>47.88</v>
      </c>
      <c r="S248" s="4">
        <v>6</v>
      </c>
      <c r="T248" s="4">
        <v>0</v>
      </c>
      <c r="U248" s="4">
        <v>23.94</v>
      </c>
      <c r="V248" s="4" t="str">
        <f>INDEX(Regional_Lookup!$B$2:$B$5,MATCH('Sample - Superstore'!M248,Regional_Lookup!$A$2:$A$5,0))</f>
        <v>David Johnson</v>
      </c>
      <c r="W248" s="4">
        <f>INDEX(Regional_Lookup!$C$2:$C$5, MATCH('Sample - Superstore'!M248,Regional_Lookup!$A$2:$A$5, 0))</f>
        <v>0.14000000000000001</v>
      </c>
      <c r="X248" s="4">
        <f>U248/R248</f>
        <v>0.5</v>
      </c>
      <c r="Y248" s="4" t="str">
        <f>IF(X248&gt;=W248, "Yes", "No")</f>
        <v>Yes</v>
      </c>
      <c r="Z248" s="4">
        <f>D248-C248</f>
        <v>5</v>
      </c>
      <c r="AA248" s="4" t="str" cm="1">
        <f t="array" ref="AA248">_xlfn.IFS(Z248&lt;=2,"Fast",Z248&gt;5, "Slow", AND(Z248&gt;=3,Z248&lt;=5),"Standard")</f>
        <v>Standard</v>
      </c>
    </row>
    <row r="249" spans="1:27" x14ac:dyDescent="0.2">
      <c r="A249" s="4">
        <v>248</v>
      </c>
      <c r="B249" s="4" t="s">
        <v>10797</v>
      </c>
      <c r="C249" s="5">
        <v>41791</v>
      </c>
      <c r="D249" s="5">
        <v>41796</v>
      </c>
      <c r="E249" s="4" t="s">
        <v>21</v>
      </c>
      <c r="F249" s="4" t="s">
        <v>5978</v>
      </c>
      <c r="G249" s="4" t="s">
        <v>5977</v>
      </c>
      <c r="H249" s="4" t="s">
        <v>102</v>
      </c>
      <c r="I249" s="4" t="s">
        <v>17</v>
      </c>
      <c r="J249" s="4" t="s">
        <v>6672</v>
      </c>
      <c r="K249" s="4" t="s">
        <v>1246</v>
      </c>
      <c r="L249" s="4">
        <v>55044</v>
      </c>
      <c r="M249" s="4" t="s">
        <v>3</v>
      </c>
      <c r="N249" s="4" t="s">
        <v>219</v>
      </c>
      <c r="O249" s="4" t="s">
        <v>13</v>
      </c>
      <c r="P249" s="4" t="s">
        <v>12</v>
      </c>
      <c r="Q249" s="4" t="s">
        <v>218</v>
      </c>
      <c r="R249" s="4">
        <v>1503.25</v>
      </c>
      <c r="S249" s="4">
        <v>5</v>
      </c>
      <c r="T249" s="4">
        <v>0</v>
      </c>
      <c r="U249" s="4">
        <v>496.07249999999999</v>
      </c>
      <c r="V249" s="4" t="str">
        <f>INDEX(Regional_Lookup!$B$2:$B$5,MATCH('Sample - Superstore'!M249,Regional_Lookup!$A$2:$A$5,0))</f>
        <v>David Johnson</v>
      </c>
      <c r="W249" s="4">
        <f>INDEX(Regional_Lookup!$C$2:$C$5, MATCH('Sample - Superstore'!M249,Regional_Lookup!$A$2:$A$5, 0))</f>
        <v>0.14000000000000001</v>
      </c>
      <c r="X249" s="4">
        <f>U249/R249</f>
        <v>0.33</v>
      </c>
      <c r="Y249" s="4" t="str">
        <f>IF(X249&gt;=W249, "Yes", "No")</f>
        <v>Yes</v>
      </c>
      <c r="Z249" s="4">
        <f>D249-C249</f>
        <v>5</v>
      </c>
      <c r="AA249" s="4" t="str" cm="1">
        <f t="array" ref="AA249">_xlfn.IFS(Z249&lt;=2,"Fast",Z249&gt;5, "Slow", AND(Z249&gt;=3,Z249&lt;=5),"Standard")</f>
        <v>Standard</v>
      </c>
    </row>
    <row r="250" spans="1:27" x14ac:dyDescent="0.2">
      <c r="A250" s="4">
        <v>249</v>
      </c>
      <c r="B250" s="4" t="s">
        <v>10797</v>
      </c>
      <c r="C250" s="5">
        <v>41791</v>
      </c>
      <c r="D250" s="5">
        <v>41796</v>
      </c>
      <c r="E250" s="4" t="s">
        <v>21</v>
      </c>
      <c r="F250" s="4" t="s">
        <v>5978</v>
      </c>
      <c r="G250" s="4" t="s">
        <v>5977</v>
      </c>
      <c r="H250" s="4" t="s">
        <v>102</v>
      </c>
      <c r="I250" s="4" t="s">
        <v>17</v>
      </c>
      <c r="J250" s="4" t="s">
        <v>6672</v>
      </c>
      <c r="K250" s="4" t="s">
        <v>1246</v>
      </c>
      <c r="L250" s="4">
        <v>55044</v>
      </c>
      <c r="M250" s="4" t="s">
        <v>3</v>
      </c>
      <c r="N250" s="4" t="s">
        <v>6578</v>
      </c>
      <c r="O250" s="4" t="s">
        <v>13</v>
      </c>
      <c r="P250" s="4" t="s">
        <v>24</v>
      </c>
      <c r="Q250" s="4" t="s">
        <v>6577</v>
      </c>
      <c r="R250" s="4">
        <v>25.92</v>
      </c>
      <c r="S250" s="4">
        <v>4</v>
      </c>
      <c r="T250" s="4">
        <v>0</v>
      </c>
      <c r="U250" s="4">
        <v>12.441599999999999</v>
      </c>
      <c r="V250" s="4" t="str">
        <f>INDEX(Regional_Lookup!$B$2:$B$5,MATCH('Sample - Superstore'!M250,Regional_Lookup!$A$2:$A$5,0))</f>
        <v>David Johnson</v>
      </c>
      <c r="W250" s="4">
        <f>INDEX(Regional_Lookup!$C$2:$C$5, MATCH('Sample - Superstore'!M250,Regional_Lookup!$A$2:$A$5, 0))</f>
        <v>0.14000000000000001</v>
      </c>
      <c r="X250" s="4">
        <f>U250/R250</f>
        <v>0.47999999999999993</v>
      </c>
      <c r="Y250" s="4" t="str">
        <f>IF(X250&gt;=W250, "Yes", "No")</f>
        <v>Yes</v>
      </c>
      <c r="Z250" s="4">
        <f>D250-C250</f>
        <v>5</v>
      </c>
      <c r="AA250" s="4" t="str" cm="1">
        <f t="array" ref="AA250">_xlfn.IFS(Z250&lt;=2,"Fast",Z250&gt;5, "Slow", AND(Z250&gt;=3,Z250&lt;=5),"Standard")</f>
        <v>Standard</v>
      </c>
    </row>
    <row r="251" spans="1:27" x14ac:dyDescent="0.2">
      <c r="A251" s="4">
        <v>250</v>
      </c>
      <c r="B251" s="4" t="s">
        <v>10796</v>
      </c>
      <c r="C251" s="5">
        <v>42714</v>
      </c>
      <c r="D251" s="5">
        <v>42719</v>
      </c>
      <c r="E251" s="4" t="s">
        <v>21</v>
      </c>
      <c r="F251" s="4" t="s">
        <v>5832</v>
      </c>
      <c r="G251" s="4" t="s">
        <v>5831</v>
      </c>
      <c r="H251" s="4" t="s">
        <v>18</v>
      </c>
      <c r="I251" s="4" t="s">
        <v>17</v>
      </c>
      <c r="J251" s="4" t="s">
        <v>248</v>
      </c>
      <c r="K251" s="4" t="s">
        <v>15</v>
      </c>
      <c r="L251" s="4">
        <v>94109</v>
      </c>
      <c r="M251" s="4" t="s">
        <v>9</v>
      </c>
      <c r="N251" s="4" t="s">
        <v>1527</v>
      </c>
      <c r="O251" s="4" t="s">
        <v>37</v>
      </c>
      <c r="P251" s="4" t="s">
        <v>221</v>
      </c>
      <c r="Q251" s="4" t="s">
        <v>1526</v>
      </c>
      <c r="R251" s="4">
        <v>321.56799999999998</v>
      </c>
      <c r="S251" s="4">
        <v>2</v>
      </c>
      <c r="T251" s="4">
        <v>0.2</v>
      </c>
      <c r="U251" s="4">
        <v>28.1372</v>
      </c>
      <c r="V251" s="4" t="str">
        <f>INDEX(Regional_Lookup!$B$2:$B$5,MATCH('Sample - Superstore'!M251,Regional_Lookup!$A$2:$A$5,0))</f>
        <v>James Chen</v>
      </c>
      <c r="W251" s="4">
        <f>INDEX(Regional_Lookup!$C$2:$C$5, MATCH('Sample - Superstore'!M251,Regional_Lookup!$A$2:$A$5, 0))</f>
        <v>0.18</v>
      </c>
      <c r="X251" s="4">
        <f>U251/R251</f>
        <v>8.7500000000000008E-2</v>
      </c>
      <c r="Y251" s="4" t="str">
        <f>IF(X251&gt;=W251, "Yes", "No")</f>
        <v>No</v>
      </c>
      <c r="Z251" s="4">
        <f>D251-C251</f>
        <v>5</v>
      </c>
      <c r="AA251" s="4" t="str" cm="1">
        <f t="array" ref="AA251">_xlfn.IFS(Z251&lt;=2,"Fast",Z251&gt;5, "Slow", AND(Z251&gt;=3,Z251&lt;=5),"Standard")</f>
        <v>Standard</v>
      </c>
    </row>
    <row r="252" spans="1:27" x14ac:dyDescent="0.2">
      <c r="A252" s="4">
        <v>251</v>
      </c>
      <c r="B252" s="4" t="s">
        <v>10795</v>
      </c>
      <c r="C252" s="5">
        <v>42624</v>
      </c>
      <c r="D252" s="5">
        <v>42630</v>
      </c>
      <c r="E252" s="4" t="s">
        <v>29</v>
      </c>
      <c r="F252" s="4" t="s">
        <v>8250</v>
      </c>
      <c r="G252" s="4" t="s">
        <v>8249</v>
      </c>
      <c r="H252" s="4" t="s">
        <v>18</v>
      </c>
      <c r="I252" s="4" t="s">
        <v>17</v>
      </c>
      <c r="J252" s="4" t="s">
        <v>919</v>
      </c>
      <c r="K252" s="4" t="s">
        <v>15</v>
      </c>
      <c r="L252" s="4">
        <v>92037</v>
      </c>
      <c r="M252" s="4" t="s">
        <v>9</v>
      </c>
      <c r="N252" s="4" t="s">
        <v>1073</v>
      </c>
      <c r="O252" s="4" t="s">
        <v>13</v>
      </c>
      <c r="P252" s="4" t="s">
        <v>24</v>
      </c>
      <c r="Q252" s="4" t="s">
        <v>1072</v>
      </c>
      <c r="R252" s="4">
        <v>7.61</v>
      </c>
      <c r="S252" s="4">
        <v>1</v>
      </c>
      <c r="T252" s="4">
        <v>0</v>
      </c>
      <c r="U252" s="4">
        <v>3.5767000000000002</v>
      </c>
      <c r="V252" s="4" t="str">
        <f>INDEX(Regional_Lookup!$B$2:$B$5,MATCH('Sample - Superstore'!M252,Regional_Lookup!$A$2:$A$5,0))</f>
        <v>James Chen</v>
      </c>
      <c r="W252" s="4">
        <f>INDEX(Regional_Lookup!$C$2:$C$5, MATCH('Sample - Superstore'!M252,Regional_Lookup!$A$2:$A$5, 0))</f>
        <v>0.18</v>
      </c>
      <c r="X252" s="4">
        <f>U252/R252</f>
        <v>0.47000000000000003</v>
      </c>
      <c r="Y252" s="4" t="str">
        <f>IF(X252&gt;=W252, "Yes", "No")</f>
        <v>Yes</v>
      </c>
      <c r="Z252" s="4">
        <f>D252-C252</f>
        <v>6</v>
      </c>
      <c r="AA252" s="4" t="str" cm="1">
        <f t="array" ref="AA252">_xlfn.IFS(Z252&lt;=2,"Fast",Z252&gt;5, "Slow", AND(Z252&gt;=3,Z252&lt;=5),"Standard")</f>
        <v>Slow</v>
      </c>
    </row>
    <row r="253" spans="1:27" x14ac:dyDescent="0.2">
      <c r="A253" s="4">
        <v>252</v>
      </c>
      <c r="B253" s="4" t="s">
        <v>10795</v>
      </c>
      <c r="C253" s="5">
        <v>42624</v>
      </c>
      <c r="D253" s="5">
        <v>42630</v>
      </c>
      <c r="E253" s="4" t="s">
        <v>29</v>
      </c>
      <c r="F253" s="4" t="s">
        <v>8250</v>
      </c>
      <c r="G253" s="4" t="s">
        <v>8249</v>
      </c>
      <c r="H253" s="4" t="s">
        <v>18</v>
      </c>
      <c r="I253" s="4" t="s">
        <v>17</v>
      </c>
      <c r="J253" s="4" t="s">
        <v>919</v>
      </c>
      <c r="K253" s="4" t="s">
        <v>15</v>
      </c>
      <c r="L253" s="4">
        <v>92037</v>
      </c>
      <c r="M253" s="4" t="s">
        <v>9</v>
      </c>
      <c r="N253" s="4" t="s">
        <v>1545</v>
      </c>
      <c r="O253" s="4" t="s">
        <v>33</v>
      </c>
      <c r="P253" s="4" t="s">
        <v>55</v>
      </c>
      <c r="Q253" s="4" t="s">
        <v>3467</v>
      </c>
      <c r="R253" s="4">
        <v>3347.37</v>
      </c>
      <c r="S253" s="4">
        <v>13</v>
      </c>
      <c r="T253" s="4">
        <v>0</v>
      </c>
      <c r="U253" s="4">
        <v>636.00030000000004</v>
      </c>
      <c r="V253" s="4" t="str">
        <f>INDEX(Regional_Lookup!$B$2:$B$5,MATCH('Sample - Superstore'!M253,Regional_Lookup!$A$2:$A$5,0))</f>
        <v>James Chen</v>
      </c>
      <c r="W253" s="4">
        <f>INDEX(Regional_Lookup!$C$2:$C$5, MATCH('Sample - Superstore'!M253,Regional_Lookup!$A$2:$A$5, 0))</f>
        <v>0.18</v>
      </c>
      <c r="X253" s="4">
        <f>U253/R253</f>
        <v>0.19000000000000003</v>
      </c>
      <c r="Y253" s="4" t="str">
        <f>IF(X253&gt;=W253, "Yes", "No")</f>
        <v>Yes</v>
      </c>
      <c r="Z253" s="4">
        <f>D253-C253</f>
        <v>6</v>
      </c>
      <c r="AA253" s="4" t="str" cm="1">
        <f t="array" ref="AA253">_xlfn.IFS(Z253&lt;=2,"Fast",Z253&gt;5, "Slow", AND(Z253&gt;=3,Z253&lt;=5),"Standard")</f>
        <v>Slow</v>
      </c>
    </row>
    <row r="254" spans="1:27" x14ac:dyDescent="0.2">
      <c r="A254" s="4">
        <v>253</v>
      </c>
      <c r="B254" s="4" t="s">
        <v>10794</v>
      </c>
      <c r="C254" s="5">
        <v>42714</v>
      </c>
      <c r="D254" s="5">
        <v>42717</v>
      </c>
      <c r="E254" s="4" t="s">
        <v>89</v>
      </c>
      <c r="F254" s="4" t="s">
        <v>1680</v>
      </c>
      <c r="G254" s="4" t="s">
        <v>1679</v>
      </c>
      <c r="H254" s="4" t="s">
        <v>18</v>
      </c>
      <c r="I254" s="4" t="s">
        <v>17</v>
      </c>
      <c r="J254" s="4" t="s">
        <v>254</v>
      </c>
      <c r="K254" s="4" t="s">
        <v>66</v>
      </c>
      <c r="L254" s="4">
        <v>10024</v>
      </c>
      <c r="M254" s="4" t="s">
        <v>5</v>
      </c>
      <c r="N254" s="4" t="s">
        <v>4004</v>
      </c>
      <c r="O254" s="4" t="s">
        <v>13</v>
      </c>
      <c r="P254" s="4" t="s">
        <v>231</v>
      </c>
      <c r="Q254" s="4" t="s">
        <v>8727</v>
      </c>
      <c r="R254" s="4">
        <v>80.58</v>
      </c>
      <c r="S254" s="4">
        <v>6</v>
      </c>
      <c r="T254" s="4">
        <v>0</v>
      </c>
      <c r="U254" s="4">
        <v>22.5624</v>
      </c>
      <c r="V254" s="4" t="str">
        <f>INDEX(Regional_Lookup!$B$2:$B$5,MATCH('Sample - Superstore'!M254,Regional_Lookup!$A$2:$A$5,0))</f>
        <v>Sarah Miller</v>
      </c>
      <c r="W254" s="4">
        <f>INDEX(Regional_Lookup!$C$2:$C$5, MATCH('Sample - Superstore'!M254,Regional_Lookup!$A$2:$A$5, 0))</f>
        <v>0.16</v>
      </c>
      <c r="X254" s="4">
        <f>U254/R254</f>
        <v>0.28000000000000003</v>
      </c>
      <c r="Y254" s="4" t="str">
        <f>IF(X254&gt;=W254, "Yes", "No")</f>
        <v>Yes</v>
      </c>
      <c r="Z254" s="4">
        <f>D254-C254</f>
        <v>3</v>
      </c>
      <c r="AA254" s="4" t="str" cm="1">
        <f t="array" ref="AA254">_xlfn.IFS(Z254&lt;=2,"Fast",Z254&gt;5, "Slow", AND(Z254&gt;=3,Z254&lt;=5),"Standard")</f>
        <v>Standard</v>
      </c>
    </row>
    <row r="255" spans="1:27" x14ac:dyDescent="0.2">
      <c r="A255" s="4">
        <v>254</v>
      </c>
      <c r="B255" s="4" t="s">
        <v>10794</v>
      </c>
      <c r="C255" s="5">
        <v>42714</v>
      </c>
      <c r="D255" s="5">
        <v>42717</v>
      </c>
      <c r="E255" s="4" t="s">
        <v>89</v>
      </c>
      <c r="F255" s="4" t="s">
        <v>1680</v>
      </c>
      <c r="G255" s="4" t="s">
        <v>1679</v>
      </c>
      <c r="H255" s="4" t="s">
        <v>18</v>
      </c>
      <c r="I255" s="4" t="s">
        <v>17</v>
      </c>
      <c r="J255" s="4" t="s">
        <v>254</v>
      </c>
      <c r="K255" s="4" t="s">
        <v>66</v>
      </c>
      <c r="L255" s="4">
        <v>10024</v>
      </c>
      <c r="M255" s="4" t="s">
        <v>5</v>
      </c>
      <c r="N255" s="4" t="s">
        <v>4541</v>
      </c>
      <c r="O255" s="4" t="s">
        <v>13</v>
      </c>
      <c r="P255" s="4" t="s">
        <v>121</v>
      </c>
      <c r="Q255" s="4" t="s">
        <v>4540</v>
      </c>
      <c r="R255" s="4">
        <v>361.92</v>
      </c>
      <c r="S255" s="4">
        <v>4</v>
      </c>
      <c r="T255" s="4">
        <v>0</v>
      </c>
      <c r="U255" s="4">
        <v>162.864</v>
      </c>
      <c r="V255" s="4" t="str">
        <f>INDEX(Regional_Lookup!$B$2:$B$5,MATCH('Sample - Superstore'!M255,Regional_Lookup!$A$2:$A$5,0))</f>
        <v>Sarah Miller</v>
      </c>
      <c r="W255" s="4">
        <f>INDEX(Regional_Lookup!$C$2:$C$5, MATCH('Sample - Superstore'!M255,Regional_Lookup!$A$2:$A$5, 0))</f>
        <v>0.16</v>
      </c>
      <c r="X255" s="4">
        <f>U255/R255</f>
        <v>0.45</v>
      </c>
      <c r="Y255" s="4" t="str">
        <f>IF(X255&gt;=W255, "Yes", "No")</f>
        <v>Yes</v>
      </c>
      <c r="Z255" s="4">
        <f>D255-C255</f>
        <v>3</v>
      </c>
      <c r="AA255" s="4" t="str" cm="1">
        <f t="array" ref="AA255">_xlfn.IFS(Z255&lt;=2,"Fast",Z255&gt;5, "Slow", AND(Z255&gt;=3,Z255&lt;=5),"Standard")</f>
        <v>Standard</v>
      </c>
    </row>
    <row r="256" spans="1:27" x14ac:dyDescent="0.2">
      <c r="A256" s="4">
        <v>255</v>
      </c>
      <c r="B256" s="4" t="s">
        <v>10793</v>
      </c>
      <c r="C256" s="5">
        <v>42336</v>
      </c>
      <c r="D256" s="5">
        <v>42342</v>
      </c>
      <c r="E256" s="4" t="s">
        <v>29</v>
      </c>
      <c r="F256" s="4" t="s">
        <v>7362</v>
      </c>
      <c r="G256" s="4" t="s">
        <v>7361</v>
      </c>
      <c r="H256" s="4" t="s">
        <v>50</v>
      </c>
      <c r="I256" s="4" t="s">
        <v>17</v>
      </c>
      <c r="J256" s="4" t="s">
        <v>319</v>
      </c>
      <c r="K256" s="4" t="s">
        <v>318</v>
      </c>
      <c r="L256" s="4">
        <v>60623</v>
      </c>
      <c r="M256" s="4" t="s">
        <v>3</v>
      </c>
      <c r="N256" s="4" t="s">
        <v>2020</v>
      </c>
      <c r="O256" s="4" t="s">
        <v>37</v>
      </c>
      <c r="P256" s="4" t="s">
        <v>36</v>
      </c>
      <c r="Q256" s="4" t="s">
        <v>2019</v>
      </c>
      <c r="R256" s="4">
        <v>12.132</v>
      </c>
      <c r="S256" s="4">
        <v>9</v>
      </c>
      <c r="T256" s="4">
        <v>0.6</v>
      </c>
      <c r="U256" s="4">
        <v>-8.4923999999999999</v>
      </c>
      <c r="V256" s="4" t="str">
        <f>INDEX(Regional_Lookup!$B$2:$B$5,MATCH('Sample - Superstore'!M256,Regional_Lookup!$A$2:$A$5,0))</f>
        <v>David Johnson</v>
      </c>
      <c r="W256" s="4">
        <f>INDEX(Regional_Lookup!$C$2:$C$5, MATCH('Sample - Superstore'!M256,Regional_Lookup!$A$2:$A$5, 0))</f>
        <v>0.14000000000000001</v>
      </c>
      <c r="X256" s="4">
        <f>U256/R256</f>
        <v>-0.70000000000000007</v>
      </c>
      <c r="Y256" s="4" t="str">
        <f>IF(X256&gt;=W256, "Yes", "No")</f>
        <v>No</v>
      </c>
      <c r="Z256" s="4">
        <f>D256-C256</f>
        <v>6</v>
      </c>
      <c r="AA256" s="4" t="str" cm="1">
        <f t="array" ref="AA256">_xlfn.IFS(Z256&lt;=2,"Fast",Z256&gt;5, "Slow", AND(Z256&gt;=3,Z256&lt;=5),"Standard")</f>
        <v>Slow</v>
      </c>
    </row>
    <row r="257" spans="1:27" x14ac:dyDescent="0.2">
      <c r="A257" s="4">
        <v>256</v>
      </c>
      <c r="B257" s="4" t="s">
        <v>10793</v>
      </c>
      <c r="C257" s="5">
        <v>42336</v>
      </c>
      <c r="D257" s="5">
        <v>42342</v>
      </c>
      <c r="E257" s="4" t="s">
        <v>29</v>
      </c>
      <c r="F257" s="4" t="s">
        <v>7362</v>
      </c>
      <c r="G257" s="4" t="s">
        <v>7361</v>
      </c>
      <c r="H257" s="4" t="s">
        <v>50</v>
      </c>
      <c r="I257" s="4" t="s">
        <v>17</v>
      </c>
      <c r="J257" s="4" t="s">
        <v>319</v>
      </c>
      <c r="K257" s="4" t="s">
        <v>318</v>
      </c>
      <c r="L257" s="4">
        <v>60623</v>
      </c>
      <c r="M257" s="4" t="s">
        <v>3</v>
      </c>
      <c r="N257" s="4" t="s">
        <v>8465</v>
      </c>
      <c r="O257" s="4" t="s">
        <v>13</v>
      </c>
      <c r="P257" s="4" t="s">
        <v>231</v>
      </c>
      <c r="Q257" s="4" t="s">
        <v>8464</v>
      </c>
      <c r="R257" s="4">
        <v>82.367999999999995</v>
      </c>
      <c r="S257" s="4">
        <v>2</v>
      </c>
      <c r="T257" s="4">
        <v>0.2</v>
      </c>
      <c r="U257" s="4">
        <v>-19.5624</v>
      </c>
      <c r="V257" s="4" t="str">
        <f>INDEX(Regional_Lookup!$B$2:$B$5,MATCH('Sample - Superstore'!M257,Regional_Lookup!$A$2:$A$5,0))</f>
        <v>David Johnson</v>
      </c>
      <c r="W257" s="4">
        <f>INDEX(Regional_Lookup!$C$2:$C$5, MATCH('Sample - Superstore'!M257,Regional_Lookup!$A$2:$A$5, 0))</f>
        <v>0.14000000000000001</v>
      </c>
      <c r="X257" s="4">
        <f>U257/R257</f>
        <v>-0.23750000000000002</v>
      </c>
      <c r="Y257" s="4" t="str">
        <f>IF(X257&gt;=W257, "Yes", "No")</f>
        <v>No</v>
      </c>
      <c r="Z257" s="4">
        <f>D257-C257</f>
        <v>6</v>
      </c>
      <c r="AA257" s="4" t="str" cm="1">
        <f t="array" ref="AA257">_xlfn.IFS(Z257&lt;=2,"Fast",Z257&gt;5, "Slow", AND(Z257&gt;=3,Z257&lt;=5),"Standard")</f>
        <v>Slow</v>
      </c>
    </row>
    <row r="258" spans="1:27" x14ac:dyDescent="0.2">
      <c r="A258" s="4">
        <v>257</v>
      </c>
      <c r="B258" s="4" t="s">
        <v>10793</v>
      </c>
      <c r="C258" s="5">
        <v>42336</v>
      </c>
      <c r="D258" s="5">
        <v>42342</v>
      </c>
      <c r="E258" s="4" t="s">
        <v>29</v>
      </c>
      <c r="F258" s="4" t="s">
        <v>7362</v>
      </c>
      <c r="G258" s="4" t="s">
        <v>7361</v>
      </c>
      <c r="H258" s="4" t="s">
        <v>50</v>
      </c>
      <c r="I258" s="4" t="s">
        <v>17</v>
      </c>
      <c r="J258" s="4" t="s">
        <v>319</v>
      </c>
      <c r="K258" s="4" t="s">
        <v>318</v>
      </c>
      <c r="L258" s="4">
        <v>60623</v>
      </c>
      <c r="M258" s="4" t="s">
        <v>3</v>
      </c>
      <c r="N258" s="4" t="s">
        <v>350</v>
      </c>
      <c r="O258" s="4" t="s">
        <v>13</v>
      </c>
      <c r="P258" s="4" t="s">
        <v>231</v>
      </c>
      <c r="Q258" s="4" t="s">
        <v>349</v>
      </c>
      <c r="R258" s="4">
        <v>53.92</v>
      </c>
      <c r="S258" s="4">
        <v>5</v>
      </c>
      <c r="T258" s="4">
        <v>0.2</v>
      </c>
      <c r="U258" s="4">
        <v>4.0439999999999996</v>
      </c>
      <c r="V258" s="4" t="str">
        <f>INDEX(Regional_Lookup!$B$2:$B$5,MATCH('Sample - Superstore'!M258,Regional_Lookup!$A$2:$A$5,0))</f>
        <v>David Johnson</v>
      </c>
      <c r="W258" s="4">
        <f>INDEX(Regional_Lookup!$C$2:$C$5, MATCH('Sample - Superstore'!M258,Regional_Lookup!$A$2:$A$5, 0))</f>
        <v>0.14000000000000001</v>
      </c>
      <c r="X258" s="4">
        <f>U258/R258</f>
        <v>7.4999999999999983E-2</v>
      </c>
      <c r="Y258" s="4" t="str">
        <f>IF(X258&gt;=W258, "Yes", "No")</f>
        <v>No</v>
      </c>
      <c r="Z258" s="4">
        <f>D258-C258</f>
        <v>6</v>
      </c>
      <c r="AA258" s="4" t="str" cm="1">
        <f t="array" ref="AA258">_xlfn.IFS(Z258&lt;=2,"Fast",Z258&gt;5, "Slow", AND(Z258&gt;=3,Z258&lt;=5),"Standard")</f>
        <v>Slow</v>
      </c>
    </row>
    <row r="259" spans="1:27" x14ac:dyDescent="0.2">
      <c r="A259" s="4">
        <v>258</v>
      </c>
      <c r="B259" s="4" t="s">
        <v>10793</v>
      </c>
      <c r="C259" s="5">
        <v>42336</v>
      </c>
      <c r="D259" s="5">
        <v>42342</v>
      </c>
      <c r="E259" s="4" t="s">
        <v>29</v>
      </c>
      <c r="F259" s="4" t="s">
        <v>7362</v>
      </c>
      <c r="G259" s="4" t="s">
        <v>7361</v>
      </c>
      <c r="H259" s="4" t="s">
        <v>50</v>
      </c>
      <c r="I259" s="4" t="s">
        <v>17</v>
      </c>
      <c r="J259" s="4" t="s">
        <v>319</v>
      </c>
      <c r="K259" s="4" t="s">
        <v>318</v>
      </c>
      <c r="L259" s="4">
        <v>60623</v>
      </c>
      <c r="M259" s="4" t="s">
        <v>3</v>
      </c>
      <c r="N259" s="4" t="s">
        <v>5482</v>
      </c>
      <c r="O259" s="4" t="s">
        <v>33</v>
      </c>
      <c r="P259" s="4" t="s">
        <v>32</v>
      </c>
      <c r="Q259" s="4" t="s">
        <v>5481</v>
      </c>
      <c r="R259" s="4">
        <v>647.904</v>
      </c>
      <c r="S259" s="4">
        <v>6</v>
      </c>
      <c r="T259" s="4">
        <v>0.2</v>
      </c>
      <c r="U259" s="4">
        <v>56.691600000000001</v>
      </c>
      <c r="V259" s="4" t="str">
        <f>INDEX(Regional_Lookup!$B$2:$B$5,MATCH('Sample - Superstore'!M259,Regional_Lookup!$A$2:$A$5,0))</f>
        <v>David Johnson</v>
      </c>
      <c r="W259" s="4">
        <f>INDEX(Regional_Lookup!$C$2:$C$5, MATCH('Sample - Superstore'!M259,Regional_Lookup!$A$2:$A$5, 0))</f>
        <v>0.14000000000000001</v>
      </c>
      <c r="X259" s="4">
        <f>U259/R259</f>
        <v>8.7500000000000008E-2</v>
      </c>
      <c r="Y259" s="4" t="str">
        <f>IF(X259&gt;=W259, "Yes", "No")</f>
        <v>No</v>
      </c>
      <c r="Z259" s="4">
        <f>D259-C259</f>
        <v>6</v>
      </c>
      <c r="AA259" s="4" t="str" cm="1">
        <f t="array" ref="AA259">_xlfn.IFS(Z259&lt;=2,"Fast",Z259&gt;5, "Slow", AND(Z259&gt;=3,Z259&lt;=5),"Standard")</f>
        <v>Slow</v>
      </c>
    </row>
    <row r="260" spans="1:27" x14ac:dyDescent="0.2">
      <c r="A260" s="4">
        <v>259</v>
      </c>
      <c r="B260" s="4" t="s">
        <v>10792</v>
      </c>
      <c r="C260" s="5">
        <v>43070</v>
      </c>
      <c r="D260" s="5">
        <v>43072</v>
      </c>
      <c r="E260" s="4" t="s">
        <v>21</v>
      </c>
      <c r="F260" s="4" t="s">
        <v>2113</v>
      </c>
      <c r="G260" s="4" t="s">
        <v>2112</v>
      </c>
      <c r="H260" s="4" t="s">
        <v>18</v>
      </c>
      <c r="I260" s="4" t="s">
        <v>17</v>
      </c>
      <c r="J260" s="4" t="s">
        <v>254</v>
      </c>
      <c r="K260" s="4" t="s">
        <v>66</v>
      </c>
      <c r="L260" s="4">
        <v>10009</v>
      </c>
      <c r="M260" s="4" t="s">
        <v>5</v>
      </c>
      <c r="N260" s="4" t="s">
        <v>2636</v>
      </c>
      <c r="O260" s="4" t="s">
        <v>33</v>
      </c>
      <c r="P260" s="4" t="s">
        <v>55</v>
      </c>
      <c r="Q260" s="4" t="s">
        <v>2635</v>
      </c>
      <c r="R260" s="4">
        <v>20.37</v>
      </c>
      <c r="S260" s="4">
        <v>3</v>
      </c>
      <c r="T260" s="4">
        <v>0</v>
      </c>
      <c r="U260" s="4">
        <v>6.9257999999999997</v>
      </c>
      <c r="V260" s="4" t="str">
        <f>INDEX(Regional_Lookup!$B$2:$B$5,MATCH('Sample - Superstore'!M260,Regional_Lookup!$A$2:$A$5,0))</f>
        <v>Sarah Miller</v>
      </c>
      <c r="W260" s="4">
        <f>INDEX(Regional_Lookup!$C$2:$C$5, MATCH('Sample - Superstore'!M260,Regional_Lookup!$A$2:$A$5, 0))</f>
        <v>0.16</v>
      </c>
      <c r="X260" s="4">
        <f>U260/R260</f>
        <v>0.33999999999999997</v>
      </c>
      <c r="Y260" s="4" t="str">
        <f>IF(X260&gt;=W260, "Yes", "No")</f>
        <v>Yes</v>
      </c>
      <c r="Z260" s="4">
        <f>D260-C260</f>
        <v>2</v>
      </c>
      <c r="AA260" s="4" t="str" cm="1">
        <f t="array" ref="AA260">_xlfn.IFS(Z260&lt;=2,"Fast",Z260&gt;5, "Slow", AND(Z260&gt;=3,Z260&lt;=5),"Standard")</f>
        <v>Fast</v>
      </c>
    </row>
    <row r="261" spans="1:27" x14ac:dyDescent="0.2">
      <c r="A261" s="4">
        <v>260</v>
      </c>
      <c r="B261" s="4" t="s">
        <v>10792</v>
      </c>
      <c r="C261" s="5">
        <v>43070</v>
      </c>
      <c r="D261" s="5">
        <v>43072</v>
      </c>
      <c r="E261" s="4" t="s">
        <v>21</v>
      </c>
      <c r="F261" s="4" t="s">
        <v>2113</v>
      </c>
      <c r="G261" s="4" t="s">
        <v>2112</v>
      </c>
      <c r="H261" s="4" t="s">
        <v>18</v>
      </c>
      <c r="I261" s="4" t="s">
        <v>17</v>
      </c>
      <c r="J261" s="4" t="s">
        <v>254</v>
      </c>
      <c r="K261" s="4" t="s">
        <v>66</v>
      </c>
      <c r="L261" s="4">
        <v>10009</v>
      </c>
      <c r="M261" s="4" t="s">
        <v>5</v>
      </c>
      <c r="N261" s="4" t="s">
        <v>2879</v>
      </c>
      <c r="O261" s="4" t="s">
        <v>13</v>
      </c>
      <c r="P261" s="4" t="s">
        <v>231</v>
      </c>
      <c r="Q261" s="4" t="s">
        <v>2878</v>
      </c>
      <c r="R261" s="4">
        <v>221.55</v>
      </c>
      <c r="S261" s="4">
        <v>3</v>
      </c>
      <c r="T261" s="4">
        <v>0</v>
      </c>
      <c r="U261" s="4">
        <v>6.6464999999999996</v>
      </c>
      <c r="V261" s="4" t="str">
        <f>INDEX(Regional_Lookup!$B$2:$B$5,MATCH('Sample - Superstore'!M261,Regional_Lookup!$A$2:$A$5,0))</f>
        <v>Sarah Miller</v>
      </c>
      <c r="W261" s="4">
        <f>INDEX(Regional_Lookup!$C$2:$C$5, MATCH('Sample - Superstore'!M261,Regional_Lookup!$A$2:$A$5, 0))</f>
        <v>0.16</v>
      </c>
      <c r="X261" s="4">
        <f>U261/R261</f>
        <v>2.9999999999999995E-2</v>
      </c>
      <c r="Y261" s="4" t="str">
        <f>IF(X261&gt;=W261, "Yes", "No")</f>
        <v>No</v>
      </c>
      <c r="Z261" s="4">
        <f>D261-C261</f>
        <v>2</v>
      </c>
      <c r="AA261" s="4" t="str" cm="1">
        <f t="array" ref="AA261">_xlfn.IFS(Z261&lt;=2,"Fast",Z261&gt;5, "Slow", AND(Z261&gt;=3,Z261&lt;=5),"Standard")</f>
        <v>Fast</v>
      </c>
    </row>
    <row r="262" spans="1:27" x14ac:dyDescent="0.2">
      <c r="A262" s="4">
        <v>261</v>
      </c>
      <c r="B262" s="4" t="s">
        <v>10792</v>
      </c>
      <c r="C262" s="5">
        <v>43070</v>
      </c>
      <c r="D262" s="5">
        <v>43072</v>
      </c>
      <c r="E262" s="4" t="s">
        <v>21</v>
      </c>
      <c r="F262" s="4" t="s">
        <v>2113</v>
      </c>
      <c r="G262" s="4" t="s">
        <v>2112</v>
      </c>
      <c r="H262" s="4" t="s">
        <v>18</v>
      </c>
      <c r="I262" s="4" t="s">
        <v>17</v>
      </c>
      <c r="J262" s="4" t="s">
        <v>254</v>
      </c>
      <c r="K262" s="4" t="s">
        <v>66</v>
      </c>
      <c r="L262" s="4">
        <v>10009</v>
      </c>
      <c r="M262" s="4" t="s">
        <v>5</v>
      </c>
      <c r="N262" s="4" t="s">
        <v>5781</v>
      </c>
      <c r="O262" s="4" t="s">
        <v>13</v>
      </c>
      <c r="P262" s="4" t="s">
        <v>100</v>
      </c>
      <c r="Q262" s="4" t="s">
        <v>5780</v>
      </c>
      <c r="R262" s="4">
        <v>17.52</v>
      </c>
      <c r="S262" s="4">
        <v>5</v>
      </c>
      <c r="T262" s="4">
        <v>0.2</v>
      </c>
      <c r="U262" s="4">
        <v>6.1319999999999997</v>
      </c>
      <c r="V262" s="4" t="str">
        <f>INDEX(Regional_Lookup!$B$2:$B$5,MATCH('Sample - Superstore'!M262,Regional_Lookup!$A$2:$A$5,0))</f>
        <v>Sarah Miller</v>
      </c>
      <c r="W262" s="4">
        <f>INDEX(Regional_Lookup!$C$2:$C$5, MATCH('Sample - Superstore'!M262,Regional_Lookup!$A$2:$A$5, 0))</f>
        <v>0.16</v>
      </c>
      <c r="X262" s="4">
        <f>U262/R262</f>
        <v>0.35</v>
      </c>
      <c r="Y262" s="4" t="str">
        <f>IF(X262&gt;=W262, "Yes", "No")</f>
        <v>Yes</v>
      </c>
      <c r="Z262" s="4">
        <f>D262-C262</f>
        <v>2</v>
      </c>
      <c r="AA262" s="4" t="str" cm="1">
        <f t="array" ref="AA262">_xlfn.IFS(Z262&lt;=2,"Fast",Z262&gt;5, "Slow", AND(Z262&gt;=3,Z262&lt;=5),"Standard")</f>
        <v>Fast</v>
      </c>
    </row>
    <row r="263" spans="1:27" x14ac:dyDescent="0.2">
      <c r="A263" s="4">
        <v>262</v>
      </c>
      <c r="B263" s="4" t="s">
        <v>10791</v>
      </c>
      <c r="C263" s="5">
        <v>42894</v>
      </c>
      <c r="D263" s="5">
        <v>42898</v>
      </c>
      <c r="E263" s="4" t="s">
        <v>29</v>
      </c>
      <c r="F263" s="4" t="s">
        <v>7728</v>
      </c>
      <c r="G263" s="4" t="s">
        <v>7727</v>
      </c>
      <c r="H263" s="4" t="s">
        <v>50</v>
      </c>
      <c r="I263" s="4" t="s">
        <v>17</v>
      </c>
      <c r="J263" s="4" t="s">
        <v>1441</v>
      </c>
      <c r="K263" s="4" t="s">
        <v>123</v>
      </c>
      <c r="L263" s="4">
        <v>77506</v>
      </c>
      <c r="M263" s="4" t="s">
        <v>3</v>
      </c>
      <c r="N263" s="4" t="s">
        <v>10790</v>
      </c>
      <c r="O263" s="4" t="s">
        <v>13</v>
      </c>
      <c r="P263" s="4" t="s">
        <v>12</v>
      </c>
      <c r="Q263" s="4" t="s">
        <v>10789</v>
      </c>
      <c r="R263" s="4">
        <v>1.6240000000000001</v>
      </c>
      <c r="S263" s="4">
        <v>2</v>
      </c>
      <c r="T263" s="4">
        <v>0.8</v>
      </c>
      <c r="U263" s="4">
        <v>-4.4660000000000002</v>
      </c>
      <c r="V263" s="4" t="str">
        <f>INDEX(Regional_Lookup!$B$2:$B$5,MATCH('Sample - Superstore'!M263,Regional_Lookup!$A$2:$A$5,0))</f>
        <v>David Johnson</v>
      </c>
      <c r="W263" s="4">
        <f>INDEX(Regional_Lookup!$C$2:$C$5, MATCH('Sample - Superstore'!M263,Regional_Lookup!$A$2:$A$5, 0))</f>
        <v>0.14000000000000001</v>
      </c>
      <c r="X263" s="4">
        <f>U263/R263</f>
        <v>-2.75</v>
      </c>
      <c r="Y263" s="4" t="str">
        <f>IF(X263&gt;=W263, "Yes", "No")</f>
        <v>No</v>
      </c>
      <c r="Z263" s="4">
        <f>D263-C263</f>
        <v>4</v>
      </c>
      <c r="AA263" s="4" t="str" cm="1">
        <f t="array" ref="AA263">_xlfn.IFS(Z263&lt;=2,"Fast",Z263&gt;5, "Slow", AND(Z263&gt;=3,Z263&lt;=5),"Standard")</f>
        <v>Standard</v>
      </c>
    </row>
    <row r="264" spans="1:27" x14ac:dyDescent="0.2">
      <c r="A264" s="4">
        <v>263</v>
      </c>
      <c r="B264" s="4" t="s">
        <v>10788</v>
      </c>
      <c r="C264" s="5">
        <v>41901</v>
      </c>
      <c r="D264" s="5">
        <v>41903</v>
      </c>
      <c r="E264" s="4" t="s">
        <v>21</v>
      </c>
      <c r="F264" s="4" t="s">
        <v>6559</v>
      </c>
      <c r="G264" s="4" t="s">
        <v>6558</v>
      </c>
      <c r="H264" s="4" t="s">
        <v>50</v>
      </c>
      <c r="I264" s="4" t="s">
        <v>17</v>
      </c>
      <c r="J264" s="4" t="s">
        <v>124</v>
      </c>
      <c r="K264" s="4" t="s">
        <v>123</v>
      </c>
      <c r="L264" s="4">
        <v>77036</v>
      </c>
      <c r="M264" s="4" t="s">
        <v>3</v>
      </c>
      <c r="N264" s="4" t="s">
        <v>9203</v>
      </c>
      <c r="O264" s="4" t="s">
        <v>33</v>
      </c>
      <c r="P264" s="4" t="s">
        <v>1500</v>
      </c>
      <c r="Q264" s="4" t="s">
        <v>9202</v>
      </c>
      <c r="R264" s="4">
        <v>3059.982</v>
      </c>
      <c r="S264" s="4">
        <v>3</v>
      </c>
      <c r="T264" s="4">
        <v>0.4</v>
      </c>
      <c r="U264" s="4">
        <v>-509.99700000000001</v>
      </c>
      <c r="V264" s="4" t="str">
        <f>INDEX(Regional_Lookup!$B$2:$B$5,MATCH('Sample - Superstore'!M264,Regional_Lookup!$A$2:$A$5,0))</f>
        <v>David Johnson</v>
      </c>
      <c r="W264" s="4">
        <f>INDEX(Regional_Lookup!$C$2:$C$5, MATCH('Sample - Superstore'!M264,Regional_Lookup!$A$2:$A$5, 0))</f>
        <v>0.14000000000000001</v>
      </c>
      <c r="X264" s="4">
        <f>U264/R264</f>
        <v>-0.16666666666666669</v>
      </c>
      <c r="Y264" s="4" t="str">
        <f>IF(X264&gt;=W264, "Yes", "No")</f>
        <v>No</v>
      </c>
      <c r="Z264" s="4">
        <f>D264-C264</f>
        <v>2</v>
      </c>
      <c r="AA264" s="4" t="str" cm="1">
        <f t="array" ref="AA264">_xlfn.IFS(Z264&lt;=2,"Fast",Z264&gt;5, "Slow", AND(Z264&gt;=3,Z264&lt;=5),"Standard")</f>
        <v>Fast</v>
      </c>
    </row>
    <row r="265" spans="1:27" x14ac:dyDescent="0.2">
      <c r="A265" s="4">
        <v>264</v>
      </c>
      <c r="B265" s="4" t="s">
        <v>10788</v>
      </c>
      <c r="C265" s="5">
        <v>41901</v>
      </c>
      <c r="D265" s="5">
        <v>41903</v>
      </c>
      <c r="E265" s="4" t="s">
        <v>21</v>
      </c>
      <c r="F265" s="4" t="s">
        <v>6559</v>
      </c>
      <c r="G265" s="4" t="s">
        <v>6558</v>
      </c>
      <c r="H265" s="4" t="s">
        <v>50</v>
      </c>
      <c r="I265" s="4" t="s">
        <v>17</v>
      </c>
      <c r="J265" s="4" t="s">
        <v>124</v>
      </c>
      <c r="K265" s="4" t="s">
        <v>123</v>
      </c>
      <c r="L265" s="4">
        <v>77036</v>
      </c>
      <c r="M265" s="4" t="s">
        <v>3</v>
      </c>
      <c r="N265" s="4" t="s">
        <v>10787</v>
      </c>
      <c r="O265" s="4" t="s">
        <v>33</v>
      </c>
      <c r="P265" s="4" t="s">
        <v>1500</v>
      </c>
      <c r="Q265" s="4" t="s">
        <v>10786</v>
      </c>
      <c r="R265" s="4">
        <v>2519.9580000000001</v>
      </c>
      <c r="S265" s="4">
        <v>7</v>
      </c>
      <c r="T265" s="4">
        <v>0.4</v>
      </c>
      <c r="U265" s="4">
        <v>-251.9958</v>
      </c>
      <c r="V265" s="4" t="str">
        <f>INDEX(Regional_Lookup!$B$2:$B$5,MATCH('Sample - Superstore'!M265,Regional_Lookup!$A$2:$A$5,0))</f>
        <v>David Johnson</v>
      </c>
      <c r="W265" s="4">
        <f>INDEX(Regional_Lookup!$C$2:$C$5, MATCH('Sample - Superstore'!M265,Regional_Lookup!$A$2:$A$5, 0))</f>
        <v>0.14000000000000001</v>
      </c>
      <c r="X265" s="4">
        <f>U265/R265</f>
        <v>-9.9999999999999992E-2</v>
      </c>
      <c r="Y265" s="4" t="str">
        <f>IF(X265&gt;=W265, "Yes", "No")</f>
        <v>No</v>
      </c>
      <c r="Z265" s="4">
        <f>D265-C265</f>
        <v>2</v>
      </c>
      <c r="AA265" s="4" t="str" cm="1">
        <f t="array" ref="AA265">_xlfn.IFS(Z265&lt;=2,"Fast",Z265&gt;5, "Slow", AND(Z265&gt;=3,Z265&lt;=5),"Standard")</f>
        <v>Fast</v>
      </c>
    </row>
    <row r="266" spans="1:27" x14ac:dyDescent="0.2">
      <c r="A266" s="4">
        <v>265</v>
      </c>
      <c r="B266" s="4" t="s">
        <v>10785</v>
      </c>
      <c r="C266" s="5">
        <v>42527</v>
      </c>
      <c r="D266" s="5">
        <v>42534</v>
      </c>
      <c r="E266" s="4" t="s">
        <v>29</v>
      </c>
      <c r="F266" s="4" t="s">
        <v>8325</v>
      </c>
      <c r="G266" s="4" t="s">
        <v>8324</v>
      </c>
      <c r="H266" s="4" t="s">
        <v>18</v>
      </c>
      <c r="I266" s="4" t="s">
        <v>17</v>
      </c>
      <c r="J266" s="4" t="s">
        <v>319</v>
      </c>
      <c r="K266" s="4" t="s">
        <v>318</v>
      </c>
      <c r="L266" s="4">
        <v>60610</v>
      </c>
      <c r="M266" s="4" t="s">
        <v>3</v>
      </c>
      <c r="N266" s="4" t="s">
        <v>2882</v>
      </c>
      <c r="O266" s="4" t="s">
        <v>33</v>
      </c>
      <c r="P266" s="4" t="s">
        <v>32</v>
      </c>
      <c r="Q266" s="4" t="s">
        <v>2881</v>
      </c>
      <c r="R266" s="4">
        <v>328.22399999999999</v>
      </c>
      <c r="S266" s="4">
        <v>4</v>
      </c>
      <c r="T266" s="4">
        <v>0.2</v>
      </c>
      <c r="U266" s="4">
        <v>28.7196</v>
      </c>
      <c r="V266" s="4" t="str">
        <f>INDEX(Regional_Lookup!$B$2:$B$5,MATCH('Sample - Superstore'!M266,Regional_Lookup!$A$2:$A$5,0))</f>
        <v>David Johnson</v>
      </c>
      <c r="W266" s="4">
        <f>INDEX(Regional_Lookup!$C$2:$C$5, MATCH('Sample - Superstore'!M266,Regional_Lookup!$A$2:$A$5, 0))</f>
        <v>0.14000000000000001</v>
      </c>
      <c r="X266" s="4">
        <f>U266/R266</f>
        <v>8.7500000000000008E-2</v>
      </c>
      <c r="Y266" s="4" t="str">
        <f>IF(X266&gt;=W266, "Yes", "No")</f>
        <v>No</v>
      </c>
      <c r="Z266" s="4">
        <f>D266-C266</f>
        <v>7</v>
      </c>
      <c r="AA266" s="4" t="str" cm="1">
        <f t="array" ref="AA266">_xlfn.IFS(Z266&lt;=2,"Fast",Z266&gt;5, "Slow", AND(Z266&gt;=3,Z266&lt;=5),"Standard")</f>
        <v>Slow</v>
      </c>
    </row>
    <row r="267" spans="1:27" x14ac:dyDescent="0.2">
      <c r="A267" s="4">
        <v>266</v>
      </c>
      <c r="B267" s="4" t="s">
        <v>10784</v>
      </c>
      <c r="C267" s="5">
        <v>42318</v>
      </c>
      <c r="D267" s="5">
        <v>42323</v>
      </c>
      <c r="E267" s="4" t="s">
        <v>29</v>
      </c>
      <c r="F267" s="4" t="s">
        <v>2408</v>
      </c>
      <c r="G267" s="4" t="s">
        <v>2407</v>
      </c>
      <c r="H267" s="4" t="s">
        <v>18</v>
      </c>
      <c r="I267" s="4" t="s">
        <v>17</v>
      </c>
      <c r="J267" s="4" t="s">
        <v>5049</v>
      </c>
      <c r="K267" s="4" t="s">
        <v>15</v>
      </c>
      <c r="L267" s="4">
        <v>94513</v>
      </c>
      <c r="M267" s="4" t="s">
        <v>9</v>
      </c>
      <c r="N267" s="4" t="s">
        <v>535</v>
      </c>
      <c r="O267" s="4" t="s">
        <v>33</v>
      </c>
      <c r="P267" s="4" t="s">
        <v>55</v>
      </c>
      <c r="Q267" s="4" t="s">
        <v>534</v>
      </c>
      <c r="R267" s="4">
        <v>79.900000000000006</v>
      </c>
      <c r="S267" s="4">
        <v>2</v>
      </c>
      <c r="T267" s="4">
        <v>0</v>
      </c>
      <c r="U267" s="4">
        <v>35.155999999999999</v>
      </c>
      <c r="V267" s="4" t="str">
        <f>INDEX(Regional_Lookup!$B$2:$B$5,MATCH('Sample - Superstore'!M267,Regional_Lookup!$A$2:$A$5,0))</f>
        <v>James Chen</v>
      </c>
      <c r="W267" s="4">
        <f>INDEX(Regional_Lookup!$C$2:$C$5, MATCH('Sample - Superstore'!M267,Regional_Lookup!$A$2:$A$5, 0))</f>
        <v>0.18</v>
      </c>
      <c r="X267" s="4">
        <f>U267/R267</f>
        <v>0.43999999999999995</v>
      </c>
      <c r="Y267" s="4" t="str">
        <f>IF(X267&gt;=W267, "Yes", "No")</f>
        <v>Yes</v>
      </c>
      <c r="Z267" s="4">
        <f>D267-C267</f>
        <v>5</v>
      </c>
      <c r="AA267" s="4" t="str" cm="1">
        <f t="array" ref="AA267">_xlfn.IFS(Z267&lt;=2,"Fast",Z267&gt;5, "Slow", AND(Z267&gt;=3,Z267&lt;=5),"Standard")</f>
        <v>Standard</v>
      </c>
    </row>
    <row r="268" spans="1:27" x14ac:dyDescent="0.2">
      <c r="A268" s="4">
        <v>267</v>
      </c>
      <c r="B268" s="4" t="s">
        <v>10783</v>
      </c>
      <c r="C268" s="5">
        <v>42902</v>
      </c>
      <c r="D268" s="5">
        <v>42906</v>
      </c>
      <c r="E268" s="4" t="s">
        <v>29</v>
      </c>
      <c r="F268" s="4" t="s">
        <v>2721</v>
      </c>
      <c r="G268" s="4" t="s">
        <v>2720</v>
      </c>
      <c r="H268" s="4" t="s">
        <v>50</v>
      </c>
      <c r="I268" s="4" t="s">
        <v>17</v>
      </c>
      <c r="J268" s="4" t="s">
        <v>10782</v>
      </c>
      <c r="K268" s="4" t="s">
        <v>636</v>
      </c>
      <c r="L268" s="4">
        <v>27514</v>
      </c>
      <c r="M268" s="4" t="s">
        <v>7</v>
      </c>
      <c r="N268" s="4" t="s">
        <v>4129</v>
      </c>
      <c r="O268" s="4" t="s">
        <v>13</v>
      </c>
      <c r="P268" s="4" t="s">
        <v>116</v>
      </c>
      <c r="Q268" s="4" t="s">
        <v>4128</v>
      </c>
      <c r="R268" s="4">
        <v>14.016</v>
      </c>
      <c r="S268" s="4">
        <v>3</v>
      </c>
      <c r="T268" s="4">
        <v>0.2</v>
      </c>
      <c r="U268" s="4">
        <v>4.7304000000000004</v>
      </c>
      <c r="V268" s="4" t="str">
        <f>INDEX(Regional_Lookup!$B$2:$B$5,MATCH('Sample - Superstore'!M268,Regional_Lookup!$A$2:$A$5,0))</f>
        <v>Maria Santos</v>
      </c>
      <c r="W268" s="4">
        <f>INDEX(Regional_Lookup!$C$2:$C$5, MATCH('Sample - Superstore'!M268,Regional_Lookup!$A$2:$A$5, 0))</f>
        <v>0.15</v>
      </c>
      <c r="X268" s="4">
        <f>U268/R268</f>
        <v>0.33750000000000002</v>
      </c>
      <c r="Y268" s="4" t="str">
        <f>IF(X268&gt;=W268, "Yes", "No")</f>
        <v>Yes</v>
      </c>
      <c r="Z268" s="4">
        <f>D268-C268</f>
        <v>4</v>
      </c>
      <c r="AA268" s="4" t="str" cm="1">
        <f t="array" ref="AA268">_xlfn.IFS(Z268&lt;=2,"Fast",Z268&gt;5, "Slow", AND(Z268&gt;=3,Z268&lt;=5),"Standard")</f>
        <v>Standard</v>
      </c>
    </row>
    <row r="269" spans="1:27" x14ac:dyDescent="0.2">
      <c r="A269" s="4">
        <v>268</v>
      </c>
      <c r="B269" s="4" t="s">
        <v>10781</v>
      </c>
      <c r="C269" s="5">
        <v>42391</v>
      </c>
      <c r="D269" s="5">
        <v>42397</v>
      </c>
      <c r="E269" s="4" t="s">
        <v>29</v>
      </c>
      <c r="F269" s="4" t="s">
        <v>1107</v>
      </c>
      <c r="G269" s="4" t="s">
        <v>1106</v>
      </c>
      <c r="H269" s="4" t="s">
        <v>18</v>
      </c>
      <c r="I269" s="4" t="s">
        <v>17</v>
      </c>
      <c r="J269" s="4" t="s">
        <v>3414</v>
      </c>
      <c r="K269" s="4" t="s">
        <v>136</v>
      </c>
      <c r="L269" s="4">
        <v>7960</v>
      </c>
      <c r="M269" s="4" t="s">
        <v>5</v>
      </c>
      <c r="N269" s="4" t="s">
        <v>545</v>
      </c>
      <c r="O269" s="4" t="s">
        <v>13</v>
      </c>
      <c r="P269" s="4" t="s">
        <v>109</v>
      </c>
      <c r="Q269" s="4" t="s">
        <v>544</v>
      </c>
      <c r="R269" s="4">
        <v>7.56</v>
      </c>
      <c r="S269" s="4">
        <v>6</v>
      </c>
      <c r="T269" s="4">
        <v>0</v>
      </c>
      <c r="U269" s="4">
        <v>0.3024</v>
      </c>
      <c r="V269" s="4" t="str">
        <f>INDEX(Regional_Lookup!$B$2:$B$5,MATCH('Sample - Superstore'!M269,Regional_Lookup!$A$2:$A$5,0))</f>
        <v>Sarah Miller</v>
      </c>
      <c r="W269" s="4">
        <f>INDEX(Regional_Lookup!$C$2:$C$5, MATCH('Sample - Superstore'!M269,Regional_Lookup!$A$2:$A$5, 0))</f>
        <v>0.16</v>
      </c>
      <c r="X269" s="4">
        <f>U269/R269</f>
        <v>0.04</v>
      </c>
      <c r="Y269" s="4" t="str">
        <f>IF(X269&gt;=W269, "Yes", "No")</f>
        <v>No</v>
      </c>
      <c r="Z269" s="4">
        <f>D269-C269</f>
        <v>6</v>
      </c>
      <c r="AA269" s="4" t="str" cm="1">
        <f t="array" ref="AA269">_xlfn.IFS(Z269&lt;=2,"Fast",Z269&gt;5, "Slow", AND(Z269&gt;=3,Z269&lt;=5),"Standard")</f>
        <v>Slow</v>
      </c>
    </row>
    <row r="270" spans="1:27" x14ac:dyDescent="0.2">
      <c r="A270" s="4">
        <v>269</v>
      </c>
      <c r="B270" s="4" t="s">
        <v>10780</v>
      </c>
      <c r="C270" s="5">
        <v>43078</v>
      </c>
      <c r="D270" s="5">
        <v>43082</v>
      </c>
      <c r="E270" s="4" t="s">
        <v>29</v>
      </c>
      <c r="F270" s="4" t="s">
        <v>3948</v>
      </c>
      <c r="G270" s="4" t="s">
        <v>3947</v>
      </c>
      <c r="H270" s="4" t="s">
        <v>50</v>
      </c>
      <c r="I270" s="4" t="s">
        <v>17</v>
      </c>
      <c r="J270" s="4" t="s">
        <v>3851</v>
      </c>
      <c r="K270" s="4" t="s">
        <v>85</v>
      </c>
      <c r="L270" s="4">
        <v>45231</v>
      </c>
      <c r="M270" s="4" t="s">
        <v>5</v>
      </c>
      <c r="N270" s="4" t="s">
        <v>1662</v>
      </c>
      <c r="O270" s="4" t="s">
        <v>13</v>
      </c>
      <c r="P270" s="4" t="s">
        <v>231</v>
      </c>
      <c r="Q270" s="4" t="s">
        <v>1661</v>
      </c>
      <c r="R270" s="4">
        <v>37.207999999999998</v>
      </c>
      <c r="S270" s="4">
        <v>1</v>
      </c>
      <c r="T270" s="4">
        <v>0.2</v>
      </c>
      <c r="U270" s="4">
        <v>-7.4416000000000002</v>
      </c>
      <c r="V270" s="4" t="str">
        <f>INDEX(Regional_Lookup!$B$2:$B$5,MATCH('Sample - Superstore'!M270,Regional_Lookup!$A$2:$A$5,0))</f>
        <v>Sarah Miller</v>
      </c>
      <c r="W270" s="4">
        <f>INDEX(Regional_Lookup!$C$2:$C$5, MATCH('Sample - Superstore'!M270,Regional_Lookup!$A$2:$A$5, 0))</f>
        <v>0.16</v>
      </c>
      <c r="X270" s="4">
        <f>U270/R270</f>
        <v>-0.2</v>
      </c>
      <c r="Y270" s="4" t="str">
        <f>IF(X270&gt;=W270, "Yes", "No")</f>
        <v>No</v>
      </c>
      <c r="Z270" s="4">
        <f>D270-C270</f>
        <v>4</v>
      </c>
      <c r="AA270" s="4" t="str" cm="1">
        <f t="array" ref="AA270">_xlfn.IFS(Z270&lt;=2,"Fast",Z270&gt;5, "Slow", AND(Z270&gt;=3,Z270&lt;=5),"Standard")</f>
        <v>Standard</v>
      </c>
    </row>
    <row r="271" spans="1:27" x14ac:dyDescent="0.2">
      <c r="A271" s="4">
        <v>270</v>
      </c>
      <c r="B271" s="4" t="s">
        <v>10780</v>
      </c>
      <c r="C271" s="5">
        <v>43078</v>
      </c>
      <c r="D271" s="5">
        <v>43082</v>
      </c>
      <c r="E271" s="4" t="s">
        <v>29</v>
      </c>
      <c r="F271" s="4" t="s">
        <v>3948</v>
      </c>
      <c r="G271" s="4" t="s">
        <v>3947</v>
      </c>
      <c r="H271" s="4" t="s">
        <v>50</v>
      </c>
      <c r="I271" s="4" t="s">
        <v>17</v>
      </c>
      <c r="J271" s="4" t="s">
        <v>3851</v>
      </c>
      <c r="K271" s="4" t="s">
        <v>85</v>
      </c>
      <c r="L271" s="4">
        <v>45231</v>
      </c>
      <c r="M271" s="4" t="s">
        <v>5</v>
      </c>
      <c r="N271" s="4" t="s">
        <v>313</v>
      </c>
      <c r="O271" s="4" t="s">
        <v>13</v>
      </c>
      <c r="P271" s="4" t="s">
        <v>121</v>
      </c>
      <c r="Q271" s="4" t="s">
        <v>312</v>
      </c>
      <c r="R271" s="4">
        <v>57.576000000000001</v>
      </c>
      <c r="S271" s="4">
        <v>3</v>
      </c>
      <c r="T271" s="4">
        <v>0.2</v>
      </c>
      <c r="U271" s="4">
        <v>21.591000000000001</v>
      </c>
      <c r="V271" s="4" t="str">
        <f>INDEX(Regional_Lookup!$B$2:$B$5,MATCH('Sample - Superstore'!M271,Regional_Lookup!$A$2:$A$5,0))</f>
        <v>Sarah Miller</v>
      </c>
      <c r="W271" s="4">
        <f>INDEX(Regional_Lookup!$C$2:$C$5, MATCH('Sample - Superstore'!M271,Regional_Lookup!$A$2:$A$5, 0))</f>
        <v>0.16</v>
      </c>
      <c r="X271" s="4">
        <f>U271/R271</f>
        <v>0.375</v>
      </c>
      <c r="Y271" s="4" t="str">
        <f>IF(X271&gt;=W271, "Yes", "No")</f>
        <v>Yes</v>
      </c>
      <c r="Z271" s="4">
        <f>D271-C271</f>
        <v>4</v>
      </c>
      <c r="AA271" s="4" t="str" cm="1">
        <f t="array" ref="AA271">_xlfn.IFS(Z271&lt;=2,"Fast",Z271&gt;5, "Slow", AND(Z271&gt;=3,Z271&lt;=5),"Standard")</f>
        <v>Standard</v>
      </c>
    </row>
    <row r="272" spans="1:27" x14ac:dyDescent="0.2">
      <c r="A272" s="4">
        <v>271</v>
      </c>
      <c r="B272" s="4" t="s">
        <v>10779</v>
      </c>
      <c r="C272" s="5">
        <v>43097</v>
      </c>
      <c r="D272" s="5">
        <v>43102</v>
      </c>
      <c r="E272" s="4" t="s">
        <v>21</v>
      </c>
      <c r="F272" s="4" t="s">
        <v>1196</v>
      </c>
      <c r="G272" s="4" t="s">
        <v>1195</v>
      </c>
      <c r="H272" s="4" t="s">
        <v>50</v>
      </c>
      <c r="I272" s="4" t="s">
        <v>17</v>
      </c>
      <c r="J272" s="4" t="s">
        <v>248</v>
      </c>
      <c r="K272" s="4" t="s">
        <v>15</v>
      </c>
      <c r="L272" s="4">
        <v>94110</v>
      </c>
      <c r="M272" s="4" t="s">
        <v>9</v>
      </c>
      <c r="N272" s="4" t="s">
        <v>513</v>
      </c>
      <c r="O272" s="4" t="s">
        <v>13</v>
      </c>
      <c r="P272" s="4" t="s">
        <v>231</v>
      </c>
      <c r="Q272" s="4" t="s">
        <v>512</v>
      </c>
      <c r="R272" s="4">
        <v>725.84</v>
      </c>
      <c r="S272" s="4">
        <v>4</v>
      </c>
      <c r="T272" s="4">
        <v>0</v>
      </c>
      <c r="U272" s="4">
        <v>210.49359999999999</v>
      </c>
      <c r="V272" s="4" t="str">
        <f>INDEX(Regional_Lookup!$B$2:$B$5,MATCH('Sample - Superstore'!M272,Regional_Lookup!$A$2:$A$5,0))</f>
        <v>James Chen</v>
      </c>
      <c r="W272" s="4">
        <f>INDEX(Regional_Lookup!$C$2:$C$5, MATCH('Sample - Superstore'!M272,Regional_Lookup!$A$2:$A$5, 0))</f>
        <v>0.18</v>
      </c>
      <c r="X272" s="4">
        <f>U272/R272</f>
        <v>0.28999999999999998</v>
      </c>
      <c r="Y272" s="4" t="str">
        <f>IF(X272&gt;=W272, "Yes", "No")</f>
        <v>Yes</v>
      </c>
      <c r="Z272" s="4">
        <f>D272-C272</f>
        <v>5</v>
      </c>
      <c r="AA272" s="4" t="str" cm="1">
        <f t="array" ref="AA272">_xlfn.IFS(Z272&lt;=2,"Fast",Z272&gt;5, "Slow", AND(Z272&gt;=3,Z272&lt;=5),"Standard")</f>
        <v>Standard</v>
      </c>
    </row>
    <row r="273" spans="1:27" x14ac:dyDescent="0.2">
      <c r="A273" s="4">
        <v>272</v>
      </c>
      <c r="B273" s="4" t="s">
        <v>10778</v>
      </c>
      <c r="C273" s="5">
        <v>42215</v>
      </c>
      <c r="D273" s="5">
        <v>42216</v>
      </c>
      <c r="E273" s="4" t="s">
        <v>89</v>
      </c>
      <c r="F273" s="4" t="s">
        <v>8353</v>
      </c>
      <c r="G273" s="4" t="s">
        <v>8352</v>
      </c>
      <c r="H273" s="4" t="s">
        <v>18</v>
      </c>
      <c r="I273" s="4" t="s">
        <v>17</v>
      </c>
      <c r="J273" s="4" t="s">
        <v>248</v>
      </c>
      <c r="K273" s="4" t="s">
        <v>15</v>
      </c>
      <c r="L273" s="4">
        <v>94109</v>
      </c>
      <c r="M273" s="4" t="s">
        <v>9</v>
      </c>
      <c r="N273" s="4" t="s">
        <v>990</v>
      </c>
      <c r="O273" s="4" t="s">
        <v>33</v>
      </c>
      <c r="P273" s="4" t="s">
        <v>55</v>
      </c>
      <c r="Q273" s="4" t="s">
        <v>989</v>
      </c>
      <c r="R273" s="4">
        <v>209.93</v>
      </c>
      <c r="S273" s="4">
        <v>7</v>
      </c>
      <c r="T273" s="4">
        <v>0</v>
      </c>
      <c r="U273" s="4">
        <v>92.369200000000006</v>
      </c>
      <c r="V273" s="4" t="str">
        <f>INDEX(Regional_Lookup!$B$2:$B$5,MATCH('Sample - Superstore'!M273,Regional_Lookup!$A$2:$A$5,0))</f>
        <v>James Chen</v>
      </c>
      <c r="W273" s="4">
        <f>INDEX(Regional_Lookup!$C$2:$C$5, MATCH('Sample - Superstore'!M273,Regional_Lookup!$A$2:$A$5, 0))</f>
        <v>0.18</v>
      </c>
      <c r="X273" s="4">
        <f>U273/R273</f>
        <v>0.44</v>
      </c>
      <c r="Y273" s="4" t="str">
        <f>IF(X273&gt;=W273, "Yes", "No")</f>
        <v>Yes</v>
      </c>
      <c r="Z273" s="4">
        <f>D273-C273</f>
        <v>1</v>
      </c>
      <c r="AA273" s="4" t="str" cm="1">
        <f t="array" ref="AA273">_xlfn.IFS(Z273&lt;=2,"Fast",Z273&gt;5, "Slow", AND(Z273&gt;=3,Z273&lt;=5),"Standard")</f>
        <v>Fast</v>
      </c>
    </row>
    <row r="274" spans="1:27" x14ac:dyDescent="0.2">
      <c r="A274" s="4">
        <v>273</v>
      </c>
      <c r="B274" s="4" t="s">
        <v>10778</v>
      </c>
      <c r="C274" s="5">
        <v>42215</v>
      </c>
      <c r="D274" s="5">
        <v>42216</v>
      </c>
      <c r="E274" s="4" t="s">
        <v>89</v>
      </c>
      <c r="F274" s="4" t="s">
        <v>8353</v>
      </c>
      <c r="G274" s="4" t="s">
        <v>8352</v>
      </c>
      <c r="H274" s="4" t="s">
        <v>18</v>
      </c>
      <c r="I274" s="4" t="s">
        <v>17</v>
      </c>
      <c r="J274" s="4" t="s">
        <v>248</v>
      </c>
      <c r="K274" s="4" t="s">
        <v>15</v>
      </c>
      <c r="L274" s="4">
        <v>94109</v>
      </c>
      <c r="M274" s="4" t="s">
        <v>9</v>
      </c>
      <c r="N274" s="4" t="s">
        <v>5224</v>
      </c>
      <c r="O274" s="4" t="s">
        <v>37</v>
      </c>
      <c r="P274" s="4" t="s">
        <v>36</v>
      </c>
      <c r="Q274" s="4" t="s">
        <v>5223</v>
      </c>
      <c r="R274" s="4">
        <v>5.28</v>
      </c>
      <c r="S274" s="4">
        <v>3</v>
      </c>
      <c r="T274" s="4">
        <v>0</v>
      </c>
      <c r="U274" s="4">
        <v>2.3231999999999999</v>
      </c>
      <c r="V274" s="4" t="str">
        <f>INDEX(Regional_Lookup!$B$2:$B$5,MATCH('Sample - Superstore'!M274,Regional_Lookup!$A$2:$A$5,0))</f>
        <v>James Chen</v>
      </c>
      <c r="W274" s="4">
        <f>INDEX(Regional_Lookup!$C$2:$C$5, MATCH('Sample - Superstore'!M274,Regional_Lookup!$A$2:$A$5, 0))</f>
        <v>0.18</v>
      </c>
      <c r="X274" s="4">
        <f>U274/R274</f>
        <v>0.43999999999999995</v>
      </c>
      <c r="Y274" s="4" t="str">
        <f>IF(X274&gt;=W274, "Yes", "No")</f>
        <v>Yes</v>
      </c>
      <c r="Z274" s="4">
        <f>D274-C274</f>
        <v>1</v>
      </c>
      <c r="AA274" s="4" t="str" cm="1">
        <f t="array" ref="AA274">_xlfn.IFS(Z274&lt;=2,"Fast",Z274&gt;5, "Slow", AND(Z274&gt;=3,Z274&lt;=5),"Standard")</f>
        <v>Fast</v>
      </c>
    </row>
    <row r="275" spans="1:27" x14ac:dyDescent="0.2">
      <c r="A275" s="4">
        <v>274</v>
      </c>
      <c r="B275" s="4" t="s">
        <v>10778</v>
      </c>
      <c r="C275" s="5">
        <v>42215</v>
      </c>
      <c r="D275" s="5">
        <v>42216</v>
      </c>
      <c r="E275" s="4" t="s">
        <v>89</v>
      </c>
      <c r="F275" s="4" t="s">
        <v>8353</v>
      </c>
      <c r="G275" s="4" t="s">
        <v>8352</v>
      </c>
      <c r="H275" s="4" t="s">
        <v>18</v>
      </c>
      <c r="I275" s="4" t="s">
        <v>17</v>
      </c>
      <c r="J275" s="4" t="s">
        <v>248</v>
      </c>
      <c r="K275" s="4" t="s">
        <v>15</v>
      </c>
      <c r="L275" s="4">
        <v>94109</v>
      </c>
      <c r="M275" s="4" t="s">
        <v>9</v>
      </c>
      <c r="N275" s="4" t="s">
        <v>2483</v>
      </c>
      <c r="O275" s="4" t="s">
        <v>13</v>
      </c>
      <c r="P275" s="4" t="s">
        <v>100</v>
      </c>
      <c r="Q275" s="4" t="s">
        <v>2482</v>
      </c>
      <c r="R275" s="4">
        <v>10.92</v>
      </c>
      <c r="S275" s="4">
        <v>3</v>
      </c>
      <c r="T275" s="4">
        <v>0.2</v>
      </c>
      <c r="U275" s="4">
        <v>4.0949999999999998</v>
      </c>
      <c r="V275" s="4" t="str">
        <f>INDEX(Regional_Lookup!$B$2:$B$5,MATCH('Sample - Superstore'!M275,Regional_Lookup!$A$2:$A$5,0))</f>
        <v>James Chen</v>
      </c>
      <c r="W275" s="4">
        <f>INDEX(Regional_Lookup!$C$2:$C$5, MATCH('Sample - Superstore'!M275,Regional_Lookup!$A$2:$A$5, 0))</f>
        <v>0.18</v>
      </c>
      <c r="X275" s="4">
        <f>U275/R275</f>
        <v>0.375</v>
      </c>
      <c r="Y275" s="4" t="str">
        <f>IF(X275&gt;=W275, "Yes", "No")</f>
        <v>Yes</v>
      </c>
      <c r="Z275" s="4">
        <f>D275-C275</f>
        <v>1</v>
      </c>
      <c r="AA275" s="4" t="str" cm="1">
        <f t="array" ref="AA275">_xlfn.IFS(Z275&lt;=2,"Fast",Z275&gt;5, "Slow", AND(Z275&gt;=3,Z275&lt;=5),"Standard")</f>
        <v>Fast</v>
      </c>
    </row>
    <row r="276" spans="1:27" x14ac:dyDescent="0.2">
      <c r="A276" s="4">
        <v>275</v>
      </c>
      <c r="B276" s="4" t="s">
        <v>10777</v>
      </c>
      <c r="C276" s="5">
        <v>42994</v>
      </c>
      <c r="D276" s="5">
        <v>42995</v>
      </c>
      <c r="E276" s="4" t="s">
        <v>89</v>
      </c>
      <c r="F276" s="4" t="s">
        <v>2625</v>
      </c>
      <c r="G276" s="4" t="s">
        <v>2624</v>
      </c>
      <c r="H276" s="4" t="s">
        <v>50</v>
      </c>
      <c r="I276" s="4" t="s">
        <v>17</v>
      </c>
      <c r="J276" s="4" t="s">
        <v>1066</v>
      </c>
      <c r="K276" s="4" t="s">
        <v>15</v>
      </c>
      <c r="L276" s="4">
        <v>90301</v>
      </c>
      <c r="M276" s="4" t="s">
        <v>9</v>
      </c>
      <c r="N276" s="4" t="s">
        <v>869</v>
      </c>
      <c r="O276" s="4" t="s">
        <v>13</v>
      </c>
      <c r="P276" s="4" t="s">
        <v>24</v>
      </c>
      <c r="Q276" s="4" t="s">
        <v>868</v>
      </c>
      <c r="R276" s="4">
        <v>8.82</v>
      </c>
      <c r="S276" s="4">
        <v>2</v>
      </c>
      <c r="T276" s="4">
        <v>0</v>
      </c>
      <c r="U276" s="4">
        <v>4.0571999999999999</v>
      </c>
      <c r="V276" s="4" t="str">
        <f>INDEX(Regional_Lookup!$B$2:$B$5,MATCH('Sample - Superstore'!M276,Regional_Lookup!$A$2:$A$5,0))</f>
        <v>James Chen</v>
      </c>
      <c r="W276" s="4">
        <f>INDEX(Regional_Lookup!$C$2:$C$5, MATCH('Sample - Superstore'!M276,Regional_Lookup!$A$2:$A$5, 0))</f>
        <v>0.18</v>
      </c>
      <c r="X276" s="4">
        <f>U276/R276</f>
        <v>0.45999999999999996</v>
      </c>
      <c r="Y276" s="4" t="str">
        <f>IF(X276&gt;=W276, "Yes", "No")</f>
        <v>Yes</v>
      </c>
      <c r="Z276" s="4">
        <f>D276-C276</f>
        <v>1</v>
      </c>
      <c r="AA276" s="4" t="str" cm="1">
        <f t="array" ref="AA276">_xlfn.IFS(Z276&lt;=2,"Fast",Z276&gt;5, "Slow", AND(Z276&gt;=3,Z276&lt;=5),"Standard")</f>
        <v>Fast</v>
      </c>
    </row>
    <row r="277" spans="1:27" x14ac:dyDescent="0.2">
      <c r="A277" s="4">
        <v>276</v>
      </c>
      <c r="B277" s="4" t="s">
        <v>10777</v>
      </c>
      <c r="C277" s="5">
        <v>42994</v>
      </c>
      <c r="D277" s="5">
        <v>42995</v>
      </c>
      <c r="E277" s="4" t="s">
        <v>89</v>
      </c>
      <c r="F277" s="4" t="s">
        <v>2625</v>
      </c>
      <c r="G277" s="4" t="s">
        <v>2624</v>
      </c>
      <c r="H277" s="4" t="s">
        <v>50</v>
      </c>
      <c r="I277" s="4" t="s">
        <v>17</v>
      </c>
      <c r="J277" s="4" t="s">
        <v>1066</v>
      </c>
      <c r="K277" s="4" t="s">
        <v>15</v>
      </c>
      <c r="L277" s="4">
        <v>90301</v>
      </c>
      <c r="M277" s="4" t="s">
        <v>9</v>
      </c>
      <c r="N277" s="4" t="s">
        <v>5971</v>
      </c>
      <c r="O277" s="4" t="s">
        <v>13</v>
      </c>
      <c r="P277" s="4" t="s">
        <v>116</v>
      </c>
      <c r="Q277" s="4" t="s">
        <v>5970</v>
      </c>
      <c r="R277" s="4">
        <v>5.98</v>
      </c>
      <c r="S277" s="4">
        <v>1</v>
      </c>
      <c r="T277" s="4">
        <v>0</v>
      </c>
      <c r="U277" s="4">
        <v>1.5548</v>
      </c>
      <c r="V277" s="4" t="str">
        <f>INDEX(Regional_Lookup!$B$2:$B$5,MATCH('Sample - Superstore'!M277,Regional_Lookup!$A$2:$A$5,0))</f>
        <v>James Chen</v>
      </c>
      <c r="W277" s="4">
        <f>INDEX(Regional_Lookup!$C$2:$C$5, MATCH('Sample - Superstore'!M277,Regional_Lookup!$A$2:$A$5, 0))</f>
        <v>0.18</v>
      </c>
      <c r="X277" s="4">
        <f>U277/R277</f>
        <v>0.25999999999999995</v>
      </c>
      <c r="Y277" s="4" t="str">
        <f>IF(X277&gt;=W277, "Yes", "No")</f>
        <v>Yes</v>
      </c>
      <c r="Z277" s="4">
        <f>D277-C277</f>
        <v>1</v>
      </c>
      <c r="AA277" s="4" t="str" cm="1">
        <f t="array" ref="AA277">_xlfn.IFS(Z277&lt;=2,"Fast",Z277&gt;5, "Slow", AND(Z277&gt;=3,Z277&lt;=5),"Standard")</f>
        <v>Fast</v>
      </c>
    </row>
    <row r="278" spans="1:27" x14ac:dyDescent="0.2">
      <c r="A278" s="4">
        <v>277</v>
      </c>
      <c r="B278" s="4" t="s">
        <v>10776</v>
      </c>
      <c r="C278" s="5">
        <v>43021</v>
      </c>
      <c r="D278" s="5">
        <v>43025</v>
      </c>
      <c r="E278" s="4" t="s">
        <v>29</v>
      </c>
      <c r="F278" s="4" t="s">
        <v>665</v>
      </c>
      <c r="G278" s="4" t="s">
        <v>664</v>
      </c>
      <c r="H278" s="4" t="s">
        <v>50</v>
      </c>
      <c r="I278" s="4" t="s">
        <v>17</v>
      </c>
      <c r="J278" s="4" t="s">
        <v>159</v>
      </c>
      <c r="K278" s="4" t="s">
        <v>158</v>
      </c>
      <c r="L278" s="4">
        <v>19140</v>
      </c>
      <c r="M278" s="4" t="s">
        <v>5</v>
      </c>
      <c r="N278" s="4" t="s">
        <v>6330</v>
      </c>
      <c r="O278" s="4" t="s">
        <v>13</v>
      </c>
      <c r="P278" s="4" t="s">
        <v>24</v>
      </c>
      <c r="Q278" s="4" t="s">
        <v>6329</v>
      </c>
      <c r="R278" s="4">
        <v>11.648</v>
      </c>
      <c r="S278" s="4">
        <v>2</v>
      </c>
      <c r="T278" s="4">
        <v>0.2</v>
      </c>
      <c r="U278" s="4">
        <v>4.0768000000000004</v>
      </c>
      <c r="V278" s="4" t="str">
        <f>INDEX(Regional_Lookup!$B$2:$B$5,MATCH('Sample - Superstore'!M278,Regional_Lookup!$A$2:$A$5,0))</f>
        <v>Sarah Miller</v>
      </c>
      <c r="W278" s="4">
        <f>INDEX(Regional_Lookup!$C$2:$C$5, MATCH('Sample - Superstore'!M278,Regional_Lookup!$A$2:$A$5, 0))</f>
        <v>0.16</v>
      </c>
      <c r="X278" s="4">
        <f>U278/R278</f>
        <v>0.35000000000000003</v>
      </c>
      <c r="Y278" s="4" t="str">
        <f>IF(X278&gt;=W278, "Yes", "No")</f>
        <v>Yes</v>
      </c>
      <c r="Z278" s="4">
        <f>D278-C278</f>
        <v>4</v>
      </c>
      <c r="AA278" s="4" t="str" cm="1">
        <f t="array" ref="AA278">_xlfn.IFS(Z278&lt;=2,"Fast",Z278&gt;5, "Slow", AND(Z278&gt;=3,Z278&lt;=5),"Standard")</f>
        <v>Standard</v>
      </c>
    </row>
    <row r="279" spans="1:27" x14ac:dyDescent="0.2">
      <c r="A279" s="4">
        <v>278</v>
      </c>
      <c r="B279" s="4" t="s">
        <v>10776</v>
      </c>
      <c r="C279" s="5">
        <v>43021</v>
      </c>
      <c r="D279" s="5">
        <v>43025</v>
      </c>
      <c r="E279" s="4" t="s">
        <v>29</v>
      </c>
      <c r="F279" s="4" t="s">
        <v>665</v>
      </c>
      <c r="G279" s="4" t="s">
        <v>664</v>
      </c>
      <c r="H279" s="4" t="s">
        <v>50</v>
      </c>
      <c r="I279" s="4" t="s">
        <v>17</v>
      </c>
      <c r="J279" s="4" t="s">
        <v>159</v>
      </c>
      <c r="K279" s="4" t="s">
        <v>158</v>
      </c>
      <c r="L279" s="4">
        <v>19140</v>
      </c>
      <c r="M279" s="4" t="s">
        <v>5</v>
      </c>
      <c r="N279" s="4" t="s">
        <v>8416</v>
      </c>
      <c r="O279" s="4" t="s">
        <v>13</v>
      </c>
      <c r="P279" s="4" t="s">
        <v>24</v>
      </c>
      <c r="Q279" s="4" t="s">
        <v>8415</v>
      </c>
      <c r="R279" s="4">
        <v>18.175999999999998</v>
      </c>
      <c r="S279" s="4">
        <v>4</v>
      </c>
      <c r="T279" s="4">
        <v>0.2</v>
      </c>
      <c r="U279" s="4">
        <v>5.9071999999999996</v>
      </c>
      <c r="V279" s="4" t="str">
        <f>INDEX(Regional_Lookup!$B$2:$B$5,MATCH('Sample - Superstore'!M279,Regional_Lookup!$A$2:$A$5,0))</f>
        <v>Sarah Miller</v>
      </c>
      <c r="W279" s="4">
        <f>INDEX(Regional_Lookup!$C$2:$C$5, MATCH('Sample - Superstore'!M279,Regional_Lookup!$A$2:$A$5, 0))</f>
        <v>0.16</v>
      </c>
      <c r="X279" s="4">
        <f>U279/R279</f>
        <v>0.32500000000000001</v>
      </c>
      <c r="Y279" s="4" t="str">
        <f>IF(X279&gt;=W279, "Yes", "No")</f>
        <v>Yes</v>
      </c>
      <c r="Z279" s="4">
        <f>D279-C279</f>
        <v>4</v>
      </c>
      <c r="AA279" s="4" t="str" cm="1">
        <f t="array" ref="AA279">_xlfn.IFS(Z279&lt;=2,"Fast",Z279&gt;5, "Slow", AND(Z279&gt;=3,Z279&lt;=5),"Standard")</f>
        <v>Standard</v>
      </c>
    </row>
    <row r="280" spans="1:27" x14ac:dyDescent="0.2">
      <c r="A280" s="4">
        <v>279</v>
      </c>
      <c r="B280" s="4" t="s">
        <v>10776</v>
      </c>
      <c r="C280" s="5">
        <v>43021</v>
      </c>
      <c r="D280" s="5">
        <v>43025</v>
      </c>
      <c r="E280" s="4" t="s">
        <v>29</v>
      </c>
      <c r="F280" s="4" t="s">
        <v>665</v>
      </c>
      <c r="G280" s="4" t="s">
        <v>664</v>
      </c>
      <c r="H280" s="4" t="s">
        <v>50</v>
      </c>
      <c r="I280" s="4" t="s">
        <v>17</v>
      </c>
      <c r="J280" s="4" t="s">
        <v>159</v>
      </c>
      <c r="K280" s="4" t="s">
        <v>158</v>
      </c>
      <c r="L280" s="4">
        <v>19140</v>
      </c>
      <c r="M280" s="4" t="s">
        <v>5</v>
      </c>
      <c r="N280" s="4" t="s">
        <v>3914</v>
      </c>
      <c r="O280" s="4" t="s">
        <v>13</v>
      </c>
      <c r="P280" s="4" t="s">
        <v>231</v>
      </c>
      <c r="Q280" s="4" t="s">
        <v>3913</v>
      </c>
      <c r="R280" s="4">
        <v>59.712000000000003</v>
      </c>
      <c r="S280" s="4">
        <v>6</v>
      </c>
      <c r="T280" s="4">
        <v>0.2</v>
      </c>
      <c r="U280" s="4">
        <v>5.9711999999999996</v>
      </c>
      <c r="V280" s="4" t="str">
        <f>INDEX(Regional_Lookup!$B$2:$B$5,MATCH('Sample - Superstore'!M280,Regional_Lookup!$A$2:$A$5,0))</f>
        <v>Sarah Miller</v>
      </c>
      <c r="W280" s="4">
        <f>INDEX(Regional_Lookup!$C$2:$C$5, MATCH('Sample - Superstore'!M280,Regional_Lookup!$A$2:$A$5, 0))</f>
        <v>0.16</v>
      </c>
      <c r="X280" s="4">
        <f>U280/R280</f>
        <v>9.9999999999999992E-2</v>
      </c>
      <c r="Y280" s="4" t="str">
        <f>IF(X280&gt;=W280, "Yes", "No")</f>
        <v>No</v>
      </c>
      <c r="Z280" s="4">
        <f>D280-C280</f>
        <v>4</v>
      </c>
      <c r="AA280" s="4" t="str" cm="1">
        <f t="array" ref="AA280">_xlfn.IFS(Z280&lt;=2,"Fast",Z280&gt;5, "Slow", AND(Z280&gt;=3,Z280&lt;=5),"Standard")</f>
        <v>Standard</v>
      </c>
    </row>
    <row r="281" spans="1:27" x14ac:dyDescent="0.2">
      <c r="A281" s="4">
        <v>280</v>
      </c>
      <c r="B281" s="4" t="s">
        <v>10776</v>
      </c>
      <c r="C281" s="5">
        <v>43021</v>
      </c>
      <c r="D281" s="5">
        <v>43025</v>
      </c>
      <c r="E281" s="4" t="s">
        <v>29</v>
      </c>
      <c r="F281" s="4" t="s">
        <v>665</v>
      </c>
      <c r="G281" s="4" t="s">
        <v>664</v>
      </c>
      <c r="H281" s="4" t="s">
        <v>50</v>
      </c>
      <c r="I281" s="4" t="s">
        <v>17</v>
      </c>
      <c r="J281" s="4" t="s">
        <v>159</v>
      </c>
      <c r="K281" s="4" t="s">
        <v>158</v>
      </c>
      <c r="L281" s="4">
        <v>19140</v>
      </c>
      <c r="M281" s="4" t="s">
        <v>5</v>
      </c>
      <c r="N281" s="4" t="s">
        <v>7561</v>
      </c>
      <c r="O281" s="4" t="s">
        <v>13</v>
      </c>
      <c r="P281" s="4" t="s">
        <v>72</v>
      </c>
      <c r="Q281" s="4" t="s">
        <v>7560</v>
      </c>
      <c r="R281" s="4">
        <v>24.84</v>
      </c>
      <c r="S281" s="4">
        <v>3</v>
      </c>
      <c r="T281" s="4">
        <v>0.2</v>
      </c>
      <c r="U281" s="4">
        <v>8.6940000000000008</v>
      </c>
      <c r="V281" s="4" t="str">
        <f>INDEX(Regional_Lookup!$B$2:$B$5,MATCH('Sample - Superstore'!M281,Regional_Lookup!$A$2:$A$5,0))</f>
        <v>Sarah Miller</v>
      </c>
      <c r="W281" s="4">
        <f>INDEX(Regional_Lookup!$C$2:$C$5, MATCH('Sample - Superstore'!M281,Regional_Lookup!$A$2:$A$5, 0))</f>
        <v>0.16</v>
      </c>
      <c r="X281" s="4">
        <f>U281/R281</f>
        <v>0.35000000000000003</v>
      </c>
      <c r="Y281" s="4" t="str">
        <f>IF(X281&gt;=W281, "Yes", "No")</f>
        <v>Yes</v>
      </c>
      <c r="Z281" s="4">
        <f>D281-C281</f>
        <v>4</v>
      </c>
      <c r="AA281" s="4" t="str" cm="1">
        <f t="array" ref="AA281">_xlfn.IFS(Z281&lt;=2,"Fast",Z281&gt;5, "Slow", AND(Z281&gt;=3,Z281&lt;=5),"Standard")</f>
        <v>Standard</v>
      </c>
    </row>
    <row r="282" spans="1:27" x14ac:dyDescent="0.2">
      <c r="A282" s="4">
        <v>281</v>
      </c>
      <c r="B282" s="4" t="s">
        <v>10775</v>
      </c>
      <c r="C282" s="5">
        <v>42273</v>
      </c>
      <c r="D282" s="5">
        <v>42275</v>
      </c>
      <c r="E282" s="4" t="s">
        <v>21</v>
      </c>
      <c r="F282" s="4" t="s">
        <v>1962</v>
      </c>
      <c r="G282" s="4" t="s">
        <v>1961</v>
      </c>
      <c r="H282" s="4" t="s">
        <v>18</v>
      </c>
      <c r="I282" s="4" t="s">
        <v>17</v>
      </c>
      <c r="J282" s="4" t="s">
        <v>124</v>
      </c>
      <c r="K282" s="4" t="s">
        <v>123</v>
      </c>
      <c r="L282" s="4">
        <v>77070</v>
      </c>
      <c r="M282" s="4" t="s">
        <v>3</v>
      </c>
      <c r="N282" s="4" t="s">
        <v>4992</v>
      </c>
      <c r="O282" s="4" t="s">
        <v>13</v>
      </c>
      <c r="P282" s="4" t="s">
        <v>100</v>
      </c>
      <c r="Q282" s="4" t="s">
        <v>4991</v>
      </c>
      <c r="R282" s="4">
        <v>2.08</v>
      </c>
      <c r="S282" s="4">
        <v>5</v>
      </c>
      <c r="T282" s="4">
        <v>0.8</v>
      </c>
      <c r="U282" s="4">
        <v>-3.4319999999999999</v>
      </c>
      <c r="V282" s="4" t="str">
        <f>INDEX(Regional_Lookup!$B$2:$B$5,MATCH('Sample - Superstore'!M282,Regional_Lookup!$A$2:$A$5,0))</f>
        <v>David Johnson</v>
      </c>
      <c r="W282" s="4">
        <f>INDEX(Regional_Lookup!$C$2:$C$5, MATCH('Sample - Superstore'!M282,Regional_Lookup!$A$2:$A$5, 0))</f>
        <v>0.14000000000000001</v>
      </c>
      <c r="X282" s="4">
        <f>U282/R282</f>
        <v>-1.65</v>
      </c>
      <c r="Y282" s="4" t="str">
        <f>IF(X282&gt;=W282, "Yes", "No")</f>
        <v>No</v>
      </c>
      <c r="Z282" s="4">
        <f>D282-C282</f>
        <v>2</v>
      </c>
      <c r="AA282" s="4" t="str" cm="1">
        <f t="array" ref="AA282">_xlfn.IFS(Z282&lt;=2,"Fast",Z282&gt;5, "Slow", AND(Z282&gt;=3,Z282&lt;=5),"Standard")</f>
        <v>Fast</v>
      </c>
    </row>
    <row r="283" spans="1:27" x14ac:dyDescent="0.2">
      <c r="A283" s="4">
        <v>282</v>
      </c>
      <c r="B283" s="4" t="s">
        <v>10775</v>
      </c>
      <c r="C283" s="5">
        <v>42273</v>
      </c>
      <c r="D283" s="5">
        <v>42275</v>
      </c>
      <c r="E283" s="4" t="s">
        <v>21</v>
      </c>
      <c r="F283" s="4" t="s">
        <v>1962</v>
      </c>
      <c r="G283" s="4" t="s">
        <v>1961</v>
      </c>
      <c r="H283" s="4" t="s">
        <v>18</v>
      </c>
      <c r="I283" s="4" t="s">
        <v>17</v>
      </c>
      <c r="J283" s="4" t="s">
        <v>124</v>
      </c>
      <c r="K283" s="4" t="s">
        <v>123</v>
      </c>
      <c r="L283" s="4">
        <v>77070</v>
      </c>
      <c r="M283" s="4" t="s">
        <v>3</v>
      </c>
      <c r="N283" s="4" t="s">
        <v>1202</v>
      </c>
      <c r="O283" s="4" t="s">
        <v>33</v>
      </c>
      <c r="P283" s="4" t="s">
        <v>32</v>
      </c>
      <c r="Q283" s="4" t="s">
        <v>1201</v>
      </c>
      <c r="R283" s="4">
        <v>1114.4000000000001</v>
      </c>
      <c r="S283" s="4">
        <v>7</v>
      </c>
      <c r="T283" s="4">
        <v>0.2</v>
      </c>
      <c r="U283" s="4">
        <v>376.11</v>
      </c>
      <c r="V283" s="4" t="str">
        <f>INDEX(Regional_Lookup!$B$2:$B$5,MATCH('Sample - Superstore'!M283,Regional_Lookup!$A$2:$A$5,0))</f>
        <v>David Johnson</v>
      </c>
      <c r="W283" s="4">
        <f>INDEX(Regional_Lookup!$C$2:$C$5, MATCH('Sample - Superstore'!M283,Regional_Lookup!$A$2:$A$5, 0))</f>
        <v>0.14000000000000001</v>
      </c>
      <c r="X283" s="4">
        <f>U283/R283</f>
        <v>0.33749999999999997</v>
      </c>
      <c r="Y283" s="4" t="str">
        <f>IF(X283&gt;=W283, "Yes", "No")</f>
        <v>Yes</v>
      </c>
      <c r="Z283" s="4">
        <f>D283-C283</f>
        <v>2</v>
      </c>
      <c r="AA283" s="4" t="str" cm="1">
        <f t="array" ref="AA283">_xlfn.IFS(Z283&lt;=2,"Fast",Z283&gt;5, "Slow", AND(Z283&gt;=3,Z283&lt;=5),"Standard")</f>
        <v>Fast</v>
      </c>
    </row>
    <row r="284" spans="1:27" x14ac:dyDescent="0.2">
      <c r="A284" s="4">
        <v>283</v>
      </c>
      <c r="B284" s="4" t="s">
        <v>10774</v>
      </c>
      <c r="C284" s="5">
        <v>42310</v>
      </c>
      <c r="D284" s="5">
        <v>42314</v>
      </c>
      <c r="E284" s="4" t="s">
        <v>29</v>
      </c>
      <c r="F284" s="4" t="s">
        <v>7494</v>
      </c>
      <c r="G284" s="4" t="s">
        <v>7493</v>
      </c>
      <c r="H284" s="4" t="s">
        <v>18</v>
      </c>
      <c r="I284" s="4" t="s">
        <v>17</v>
      </c>
      <c r="J284" s="4" t="s">
        <v>59</v>
      </c>
      <c r="K284" s="4" t="s">
        <v>15</v>
      </c>
      <c r="L284" s="4">
        <v>90004</v>
      </c>
      <c r="M284" s="4" t="s">
        <v>9</v>
      </c>
      <c r="N284" s="4" t="s">
        <v>3232</v>
      </c>
      <c r="O284" s="4" t="s">
        <v>37</v>
      </c>
      <c r="P284" s="4" t="s">
        <v>92</v>
      </c>
      <c r="Q284" s="4" t="s">
        <v>3231</v>
      </c>
      <c r="R284" s="4">
        <v>1038.8399999999999</v>
      </c>
      <c r="S284" s="4">
        <v>5</v>
      </c>
      <c r="T284" s="4">
        <v>0.2</v>
      </c>
      <c r="U284" s="4">
        <v>51.942</v>
      </c>
      <c r="V284" s="4" t="str">
        <f>INDEX(Regional_Lookup!$B$2:$B$5,MATCH('Sample - Superstore'!M284,Regional_Lookup!$A$2:$A$5,0))</f>
        <v>James Chen</v>
      </c>
      <c r="W284" s="4">
        <f>INDEX(Regional_Lookup!$C$2:$C$5, MATCH('Sample - Superstore'!M284,Regional_Lookup!$A$2:$A$5, 0))</f>
        <v>0.18</v>
      </c>
      <c r="X284" s="4">
        <f>U284/R284</f>
        <v>0.05</v>
      </c>
      <c r="Y284" s="4" t="str">
        <f>IF(X284&gt;=W284, "Yes", "No")</f>
        <v>No</v>
      </c>
      <c r="Z284" s="4">
        <f>D284-C284</f>
        <v>4</v>
      </c>
      <c r="AA284" s="4" t="str" cm="1">
        <f t="array" ref="AA284">_xlfn.IFS(Z284&lt;=2,"Fast",Z284&gt;5, "Slow", AND(Z284&gt;=3,Z284&lt;=5),"Standard")</f>
        <v>Standard</v>
      </c>
    </row>
    <row r="285" spans="1:27" x14ac:dyDescent="0.2">
      <c r="A285" s="4">
        <v>284</v>
      </c>
      <c r="B285" s="4" t="s">
        <v>10773</v>
      </c>
      <c r="C285" s="5">
        <v>42273</v>
      </c>
      <c r="D285" s="5">
        <v>42279</v>
      </c>
      <c r="E285" s="4" t="s">
        <v>29</v>
      </c>
      <c r="F285" s="4" t="s">
        <v>2525</v>
      </c>
      <c r="G285" s="4" t="s">
        <v>2524</v>
      </c>
      <c r="H285" s="4" t="s">
        <v>18</v>
      </c>
      <c r="I285" s="4" t="s">
        <v>17</v>
      </c>
      <c r="J285" s="4" t="s">
        <v>692</v>
      </c>
      <c r="K285" s="4" t="s">
        <v>691</v>
      </c>
      <c r="L285" s="4">
        <v>97206</v>
      </c>
      <c r="M285" s="4" t="s">
        <v>9</v>
      </c>
      <c r="N285" s="4" t="s">
        <v>476</v>
      </c>
      <c r="O285" s="4" t="s">
        <v>13</v>
      </c>
      <c r="P285" s="4" t="s">
        <v>24</v>
      </c>
      <c r="Q285" s="4" t="s">
        <v>152</v>
      </c>
      <c r="R285" s="4">
        <v>141.76</v>
      </c>
      <c r="S285" s="4">
        <v>5</v>
      </c>
      <c r="T285" s="4">
        <v>0.2</v>
      </c>
      <c r="U285" s="4">
        <v>47.844000000000001</v>
      </c>
      <c r="V285" s="4" t="str">
        <f>INDEX(Regional_Lookup!$B$2:$B$5,MATCH('Sample - Superstore'!M285,Regional_Lookup!$A$2:$A$5,0))</f>
        <v>James Chen</v>
      </c>
      <c r="W285" s="4">
        <f>INDEX(Regional_Lookup!$C$2:$C$5, MATCH('Sample - Superstore'!M285,Regional_Lookup!$A$2:$A$5, 0))</f>
        <v>0.18</v>
      </c>
      <c r="X285" s="4">
        <f>U285/R285</f>
        <v>0.33750000000000002</v>
      </c>
      <c r="Y285" s="4" t="str">
        <f>IF(X285&gt;=W285, "Yes", "No")</f>
        <v>Yes</v>
      </c>
      <c r="Z285" s="4">
        <f>D285-C285</f>
        <v>6</v>
      </c>
      <c r="AA285" s="4" t="str" cm="1">
        <f t="array" ref="AA285">_xlfn.IFS(Z285&lt;=2,"Fast",Z285&gt;5, "Slow", AND(Z285&gt;=3,Z285&lt;=5),"Standard")</f>
        <v>Slow</v>
      </c>
    </row>
    <row r="286" spans="1:27" x14ac:dyDescent="0.2">
      <c r="A286" s="4">
        <v>285</v>
      </c>
      <c r="B286" s="4" t="s">
        <v>10773</v>
      </c>
      <c r="C286" s="5">
        <v>42273</v>
      </c>
      <c r="D286" s="5">
        <v>42279</v>
      </c>
      <c r="E286" s="4" t="s">
        <v>29</v>
      </c>
      <c r="F286" s="4" t="s">
        <v>2525</v>
      </c>
      <c r="G286" s="4" t="s">
        <v>2524</v>
      </c>
      <c r="H286" s="4" t="s">
        <v>18</v>
      </c>
      <c r="I286" s="4" t="s">
        <v>17</v>
      </c>
      <c r="J286" s="4" t="s">
        <v>692</v>
      </c>
      <c r="K286" s="4" t="s">
        <v>691</v>
      </c>
      <c r="L286" s="4">
        <v>97206</v>
      </c>
      <c r="M286" s="4" t="s">
        <v>9</v>
      </c>
      <c r="N286" s="4" t="s">
        <v>7837</v>
      </c>
      <c r="O286" s="4" t="s">
        <v>33</v>
      </c>
      <c r="P286" s="4" t="s">
        <v>55</v>
      </c>
      <c r="Q286" s="4" t="s">
        <v>7836</v>
      </c>
      <c r="R286" s="4">
        <v>239.8</v>
      </c>
      <c r="S286" s="4">
        <v>5</v>
      </c>
      <c r="T286" s="4">
        <v>0.2</v>
      </c>
      <c r="U286" s="4">
        <v>47.96</v>
      </c>
      <c r="V286" s="4" t="str">
        <f>INDEX(Regional_Lookup!$B$2:$B$5,MATCH('Sample - Superstore'!M286,Regional_Lookup!$A$2:$A$5,0))</f>
        <v>James Chen</v>
      </c>
      <c r="W286" s="4">
        <f>INDEX(Regional_Lookup!$C$2:$C$5, MATCH('Sample - Superstore'!M286,Regional_Lookup!$A$2:$A$5, 0))</f>
        <v>0.18</v>
      </c>
      <c r="X286" s="4">
        <f>U286/R286</f>
        <v>0.19999999999999998</v>
      </c>
      <c r="Y286" s="4" t="str">
        <f>IF(X286&gt;=W286, "Yes", "No")</f>
        <v>Yes</v>
      </c>
      <c r="Z286" s="4">
        <f>D286-C286</f>
        <v>6</v>
      </c>
      <c r="AA286" s="4" t="str" cm="1">
        <f t="array" ref="AA286">_xlfn.IFS(Z286&lt;=2,"Fast",Z286&gt;5, "Slow", AND(Z286&gt;=3,Z286&lt;=5),"Standard")</f>
        <v>Slow</v>
      </c>
    </row>
    <row r="287" spans="1:27" x14ac:dyDescent="0.2">
      <c r="A287" s="4">
        <v>286</v>
      </c>
      <c r="B287" s="4" t="s">
        <v>10773</v>
      </c>
      <c r="C287" s="5">
        <v>42273</v>
      </c>
      <c r="D287" s="5">
        <v>42279</v>
      </c>
      <c r="E287" s="4" t="s">
        <v>29</v>
      </c>
      <c r="F287" s="4" t="s">
        <v>2525</v>
      </c>
      <c r="G287" s="4" t="s">
        <v>2524</v>
      </c>
      <c r="H287" s="4" t="s">
        <v>18</v>
      </c>
      <c r="I287" s="4" t="s">
        <v>17</v>
      </c>
      <c r="J287" s="4" t="s">
        <v>692</v>
      </c>
      <c r="K287" s="4" t="s">
        <v>691</v>
      </c>
      <c r="L287" s="4">
        <v>97206</v>
      </c>
      <c r="M287" s="4" t="s">
        <v>9</v>
      </c>
      <c r="N287" s="4" t="s">
        <v>3660</v>
      </c>
      <c r="O287" s="4" t="s">
        <v>13</v>
      </c>
      <c r="P287" s="4" t="s">
        <v>24</v>
      </c>
      <c r="Q287" s="4" t="s">
        <v>3659</v>
      </c>
      <c r="R287" s="4">
        <v>31.103999999999999</v>
      </c>
      <c r="S287" s="4">
        <v>6</v>
      </c>
      <c r="T287" s="4">
        <v>0.2</v>
      </c>
      <c r="U287" s="4">
        <v>10.8864</v>
      </c>
      <c r="V287" s="4" t="str">
        <f>INDEX(Regional_Lookup!$B$2:$B$5,MATCH('Sample - Superstore'!M287,Regional_Lookup!$A$2:$A$5,0))</f>
        <v>James Chen</v>
      </c>
      <c r="W287" s="4">
        <f>INDEX(Regional_Lookup!$C$2:$C$5, MATCH('Sample - Superstore'!M287,Regional_Lookup!$A$2:$A$5, 0))</f>
        <v>0.18</v>
      </c>
      <c r="X287" s="4">
        <f>U287/R287</f>
        <v>0.35000000000000003</v>
      </c>
      <c r="Y287" s="4" t="str">
        <f>IF(X287&gt;=W287, "Yes", "No")</f>
        <v>Yes</v>
      </c>
      <c r="Z287" s="4">
        <f>D287-C287</f>
        <v>6</v>
      </c>
      <c r="AA287" s="4" t="str" cm="1">
        <f t="array" ref="AA287">_xlfn.IFS(Z287&lt;=2,"Fast",Z287&gt;5, "Slow", AND(Z287&gt;=3,Z287&lt;=5),"Standard")</f>
        <v>Slow</v>
      </c>
    </row>
    <row r="288" spans="1:27" x14ac:dyDescent="0.2">
      <c r="A288" s="4">
        <v>287</v>
      </c>
      <c r="B288" s="4" t="s">
        <v>10772</v>
      </c>
      <c r="C288" s="5">
        <v>42722</v>
      </c>
      <c r="D288" s="5">
        <v>42724</v>
      </c>
      <c r="E288" s="4" t="s">
        <v>21</v>
      </c>
      <c r="F288" s="4" t="s">
        <v>7643</v>
      </c>
      <c r="G288" s="4" t="s">
        <v>7642</v>
      </c>
      <c r="H288" s="4" t="s">
        <v>50</v>
      </c>
      <c r="I288" s="4" t="s">
        <v>17</v>
      </c>
      <c r="J288" s="4" t="s">
        <v>6921</v>
      </c>
      <c r="K288" s="4" t="s">
        <v>41</v>
      </c>
      <c r="L288" s="4">
        <v>33319</v>
      </c>
      <c r="M288" s="4" t="s">
        <v>7</v>
      </c>
      <c r="N288" s="4" t="s">
        <v>1252</v>
      </c>
      <c r="O288" s="4" t="s">
        <v>13</v>
      </c>
      <c r="P288" s="4" t="s">
        <v>100</v>
      </c>
      <c r="Q288" s="4" t="s">
        <v>1251</v>
      </c>
      <c r="R288" s="4">
        <v>254.05799999999999</v>
      </c>
      <c r="S288" s="4">
        <v>7</v>
      </c>
      <c r="T288" s="4">
        <v>0.7</v>
      </c>
      <c r="U288" s="4">
        <v>-169.37200000000001</v>
      </c>
      <c r="V288" s="4" t="str">
        <f>INDEX(Regional_Lookup!$B$2:$B$5,MATCH('Sample - Superstore'!M288,Regional_Lookup!$A$2:$A$5,0))</f>
        <v>Maria Santos</v>
      </c>
      <c r="W288" s="4">
        <f>INDEX(Regional_Lookup!$C$2:$C$5, MATCH('Sample - Superstore'!M288,Regional_Lookup!$A$2:$A$5, 0))</f>
        <v>0.15</v>
      </c>
      <c r="X288" s="4">
        <f>U288/R288</f>
        <v>-0.66666666666666674</v>
      </c>
      <c r="Y288" s="4" t="str">
        <f>IF(X288&gt;=W288, "Yes", "No")</f>
        <v>No</v>
      </c>
      <c r="Z288" s="4">
        <f>D288-C288</f>
        <v>2</v>
      </c>
      <c r="AA288" s="4" t="str" cm="1">
        <f t="array" ref="AA288">_xlfn.IFS(Z288&lt;=2,"Fast",Z288&gt;5, "Slow", AND(Z288&gt;=3,Z288&lt;=5),"Standard")</f>
        <v>Fast</v>
      </c>
    </row>
    <row r="289" spans="1:27" x14ac:dyDescent="0.2">
      <c r="A289" s="4">
        <v>288</v>
      </c>
      <c r="B289" s="4" t="s">
        <v>10772</v>
      </c>
      <c r="C289" s="5">
        <v>42722</v>
      </c>
      <c r="D289" s="5">
        <v>42724</v>
      </c>
      <c r="E289" s="4" t="s">
        <v>21</v>
      </c>
      <c r="F289" s="4" t="s">
        <v>7643</v>
      </c>
      <c r="G289" s="4" t="s">
        <v>7642</v>
      </c>
      <c r="H289" s="4" t="s">
        <v>50</v>
      </c>
      <c r="I289" s="4" t="s">
        <v>17</v>
      </c>
      <c r="J289" s="4" t="s">
        <v>6921</v>
      </c>
      <c r="K289" s="4" t="s">
        <v>41</v>
      </c>
      <c r="L289" s="4">
        <v>33319</v>
      </c>
      <c r="M289" s="4" t="s">
        <v>7</v>
      </c>
      <c r="N289" s="4" t="s">
        <v>14</v>
      </c>
      <c r="O289" s="4" t="s">
        <v>13</v>
      </c>
      <c r="P289" s="4" t="s">
        <v>12</v>
      </c>
      <c r="Q289" s="4" t="s">
        <v>11</v>
      </c>
      <c r="R289" s="4">
        <v>194.52799999999999</v>
      </c>
      <c r="S289" s="4">
        <v>2</v>
      </c>
      <c r="T289" s="4">
        <v>0.2</v>
      </c>
      <c r="U289" s="4">
        <v>24.315999999999999</v>
      </c>
      <c r="V289" s="4" t="str">
        <f>INDEX(Regional_Lookup!$B$2:$B$5,MATCH('Sample - Superstore'!M289,Regional_Lookup!$A$2:$A$5,0))</f>
        <v>Maria Santos</v>
      </c>
      <c r="W289" s="4">
        <f>INDEX(Regional_Lookup!$C$2:$C$5, MATCH('Sample - Superstore'!M289,Regional_Lookup!$A$2:$A$5, 0))</f>
        <v>0.15</v>
      </c>
      <c r="X289" s="4">
        <f>U289/R289</f>
        <v>0.125</v>
      </c>
      <c r="Y289" s="4" t="str">
        <f>IF(X289&gt;=W289, "Yes", "No")</f>
        <v>No</v>
      </c>
      <c r="Z289" s="4">
        <f>D289-C289</f>
        <v>2</v>
      </c>
      <c r="AA289" s="4" t="str" cm="1">
        <f t="array" ref="AA289">_xlfn.IFS(Z289&lt;=2,"Fast",Z289&gt;5, "Slow", AND(Z289&gt;=3,Z289&lt;=5),"Standard")</f>
        <v>Fast</v>
      </c>
    </row>
    <row r="290" spans="1:27" x14ac:dyDescent="0.2">
      <c r="A290" s="4">
        <v>289</v>
      </c>
      <c r="B290" s="4" t="s">
        <v>10772</v>
      </c>
      <c r="C290" s="5">
        <v>42722</v>
      </c>
      <c r="D290" s="5">
        <v>42724</v>
      </c>
      <c r="E290" s="4" t="s">
        <v>21</v>
      </c>
      <c r="F290" s="4" t="s">
        <v>7643</v>
      </c>
      <c r="G290" s="4" t="s">
        <v>7642</v>
      </c>
      <c r="H290" s="4" t="s">
        <v>50</v>
      </c>
      <c r="I290" s="4" t="s">
        <v>17</v>
      </c>
      <c r="J290" s="4" t="s">
        <v>6921</v>
      </c>
      <c r="K290" s="4" t="s">
        <v>41</v>
      </c>
      <c r="L290" s="4">
        <v>33319</v>
      </c>
      <c r="M290" s="4" t="s">
        <v>7</v>
      </c>
      <c r="N290" s="4" t="s">
        <v>2267</v>
      </c>
      <c r="O290" s="4" t="s">
        <v>13</v>
      </c>
      <c r="P290" s="4" t="s">
        <v>64</v>
      </c>
      <c r="Q290" s="4" t="s">
        <v>2266</v>
      </c>
      <c r="R290" s="4">
        <v>961.48</v>
      </c>
      <c r="S290" s="4">
        <v>5</v>
      </c>
      <c r="T290" s="4">
        <v>0.2</v>
      </c>
      <c r="U290" s="4">
        <v>-204.31450000000001</v>
      </c>
      <c r="V290" s="4" t="str">
        <f>INDEX(Regional_Lookup!$B$2:$B$5,MATCH('Sample - Superstore'!M290,Regional_Lookup!$A$2:$A$5,0))</f>
        <v>Maria Santos</v>
      </c>
      <c r="W290" s="4">
        <f>INDEX(Regional_Lookup!$C$2:$C$5, MATCH('Sample - Superstore'!M290,Regional_Lookup!$A$2:$A$5, 0))</f>
        <v>0.15</v>
      </c>
      <c r="X290" s="4">
        <f>U290/R290</f>
        <v>-0.21249999999999999</v>
      </c>
      <c r="Y290" s="4" t="str">
        <f>IF(X290&gt;=W290, "Yes", "No")</f>
        <v>No</v>
      </c>
      <c r="Z290" s="4">
        <f>D290-C290</f>
        <v>2</v>
      </c>
      <c r="AA290" s="4" t="str" cm="1">
        <f t="array" ref="AA290">_xlfn.IFS(Z290&lt;=2,"Fast",Z290&gt;5, "Slow", AND(Z290&gt;=3,Z290&lt;=5),"Standard")</f>
        <v>Fast</v>
      </c>
    </row>
    <row r="291" spans="1:27" x14ac:dyDescent="0.2">
      <c r="A291" s="4">
        <v>290</v>
      </c>
      <c r="B291" s="4" t="s">
        <v>10771</v>
      </c>
      <c r="C291" s="5">
        <v>42694</v>
      </c>
      <c r="D291" s="5">
        <v>42698</v>
      </c>
      <c r="E291" s="4" t="s">
        <v>21</v>
      </c>
      <c r="F291" s="4" t="s">
        <v>880</v>
      </c>
      <c r="G291" s="4" t="s">
        <v>879</v>
      </c>
      <c r="H291" s="4" t="s">
        <v>102</v>
      </c>
      <c r="I291" s="4" t="s">
        <v>17</v>
      </c>
      <c r="J291" s="4" t="s">
        <v>553</v>
      </c>
      <c r="K291" s="4" t="s">
        <v>85</v>
      </c>
      <c r="L291" s="4">
        <v>43229</v>
      </c>
      <c r="M291" s="4" t="s">
        <v>5</v>
      </c>
      <c r="N291" s="4" t="s">
        <v>7845</v>
      </c>
      <c r="O291" s="4" t="s">
        <v>13</v>
      </c>
      <c r="P291" s="4" t="s">
        <v>109</v>
      </c>
      <c r="Q291" s="4" t="s">
        <v>7844</v>
      </c>
      <c r="R291" s="4">
        <v>19.096</v>
      </c>
      <c r="S291" s="4">
        <v>7</v>
      </c>
      <c r="T291" s="4">
        <v>0.2</v>
      </c>
      <c r="U291" s="4">
        <v>6.6836000000000002</v>
      </c>
      <c r="V291" s="4" t="str">
        <f>INDEX(Regional_Lookup!$B$2:$B$5,MATCH('Sample - Superstore'!M291,Regional_Lookup!$A$2:$A$5,0))</f>
        <v>Sarah Miller</v>
      </c>
      <c r="W291" s="4">
        <f>INDEX(Regional_Lookup!$C$2:$C$5, MATCH('Sample - Superstore'!M291,Regional_Lookup!$A$2:$A$5, 0))</f>
        <v>0.16</v>
      </c>
      <c r="X291" s="4">
        <f>U291/R291</f>
        <v>0.35000000000000003</v>
      </c>
      <c r="Y291" s="4" t="str">
        <f>IF(X291&gt;=W291, "Yes", "No")</f>
        <v>Yes</v>
      </c>
      <c r="Z291" s="4">
        <f>D291-C291</f>
        <v>4</v>
      </c>
      <c r="AA291" s="4" t="str" cm="1">
        <f t="array" ref="AA291">_xlfn.IFS(Z291&lt;=2,"Fast",Z291&gt;5, "Slow", AND(Z291&gt;=3,Z291&lt;=5),"Standard")</f>
        <v>Standard</v>
      </c>
    </row>
    <row r="292" spans="1:27" x14ac:dyDescent="0.2">
      <c r="A292" s="4">
        <v>291</v>
      </c>
      <c r="B292" s="4" t="s">
        <v>10771</v>
      </c>
      <c r="C292" s="5">
        <v>42694</v>
      </c>
      <c r="D292" s="5">
        <v>42698</v>
      </c>
      <c r="E292" s="4" t="s">
        <v>21</v>
      </c>
      <c r="F292" s="4" t="s">
        <v>880</v>
      </c>
      <c r="G292" s="4" t="s">
        <v>879</v>
      </c>
      <c r="H292" s="4" t="s">
        <v>102</v>
      </c>
      <c r="I292" s="4" t="s">
        <v>17</v>
      </c>
      <c r="J292" s="4" t="s">
        <v>553</v>
      </c>
      <c r="K292" s="4" t="s">
        <v>85</v>
      </c>
      <c r="L292" s="4">
        <v>43229</v>
      </c>
      <c r="M292" s="4" t="s">
        <v>5</v>
      </c>
      <c r="N292" s="4" t="s">
        <v>5852</v>
      </c>
      <c r="O292" s="4" t="s">
        <v>13</v>
      </c>
      <c r="P292" s="4" t="s">
        <v>72</v>
      </c>
      <c r="Q292" s="4" t="s">
        <v>5851</v>
      </c>
      <c r="R292" s="4">
        <v>18.495999999999999</v>
      </c>
      <c r="S292" s="4">
        <v>8</v>
      </c>
      <c r="T292" s="4">
        <v>0.2</v>
      </c>
      <c r="U292" s="4">
        <v>6.2423999999999999</v>
      </c>
      <c r="V292" s="4" t="str">
        <f>INDEX(Regional_Lookup!$B$2:$B$5,MATCH('Sample - Superstore'!M292,Regional_Lookup!$A$2:$A$5,0))</f>
        <v>Sarah Miller</v>
      </c>
      <c r="W292" s="4">
        <f>INDEX(Regional_Lookup!$C$2:$C$5, MATCH('Sample - Superstore'!M292,Regional_Lookup!$A$2:$A$5, 0))</f>
        <v>0.16</v>
      </c>
      <c r="X292" s="4">
        <f>U292/R292</f>
        <v>0.33750000000000002</v>
      </c>
      <c r="Y292" s="4" t="str">
        <f>IF(X292&gt;=W292, "Yes", "No")</f>
        <v>Yes</v>
      </c>
      <c r="Z292" s="4">
        <f>D292-C292</f>
        <v>4</v>
      </c>
      <c r="AA292" s="4" t="str" cm="1">
        <f t="array" ref="AA292">_xlfn.IFS(Z292&lt;=2,"Fast",Z292&gt;5, "Slow", AND(Z292&gt;=3,Z292&lt;=5),"Standard")</f>
        <v>Standard</v>
      </c>
    </row>
    <row r="293" spans="1:27" x14ac:dyDescent="0.2">
      <c r="A293" s="4">
        <v>292</v>
      </c>
      <c r="B293" s="4" t="s">
        <v>10771</v>
      </c>
      <c r="C293" s="5">
        <v>42694</v>
      </c>
      <c r="D293" s="5">
        <v>42698</v>
      </c>
      <c r="E293" s="4" t="s">
        <v>21</v>
      </c>
      <c r="F293" s="4" t="s">
        <v>880</v>
      </c>
      <c r="G293" s="4" t="s">
        <v>879</v>
      </c>
      <c r="H293" s="4" t="s">
        <v>102</v>
      </c>
      <c r="I293" s="4" t="s">
        <v>17</v>
      </c>
      <c r="J293" s="4" t="s">
        <v>553</v>
      </c>
      <c r="K293" s="4" t="s">
        <v>85</v>
      </c>
      <c r="L293" s="4">
        <v>43229</v>
      </c>
      <c r="M293" s="4" t="s">
        <v>5</v>
      </c>
      <c r="N293" s="4" t="s">
        <v>618</v>
      </c>
      <c r="O293" s="4" t="s">
        <v>33</v>
      </c>
      <c r="P293" s="4" t="s">
        <v>55</v>
      </c>
      <c r="Q293" s="4" t="s">
        <v>617</v>
      </c>
      <c r="R293" s="4">
        <v>255.98400000000001</v>
      </c>
      <c r="S293" s="4">
        <v>2</v>
      </c>
      <c r="T293" s="4">
        <v>0.2</v>
      </c>
      <c r="U293" s="4">
        <v>54.396599999999999</v>
      </c>
      <c r="V293" s="4" t="str">
        <f>INDEX(Regional_Lookup!$B$2:$B$5,MATCH('Sample - Superstore'!M293,Regional_Lookup!$A$2:$A$5,0))</f>
        <v>Sarah Miller</v>
      </c>
      <c r="W293" s="4">
        <f>INDEX(Regional_Lookup!$C$2:$C$5, MATCH('Sample - Superstore'!M293,Regional_Lookup!$A$2:$A$5, 0))</f>
        <v>0.16</v>
      </c>
      <c r="X293" s="4">
        <f>U293/R293</f>
        <v>0.21249999999999999</v>
      </c>
      <c r="Y293" s="4" t="str">
        <f>IF(X293&gt;=W293, "Yes", "No")</f>
        <v>Yes</v>
      </c>
      <c r="Z293" s="4">
        <f>D293-C293</f>
        <v>4</v>
      </c>
      <c r="AA293" s="4" t="str" cm="1">
        <f t="array" ref="AA293">_xlfn.IFS(Z293&lt;=2,"Fast",Z293&gt;5, "Slow", AND(Z293&gt;=3,Z293&lt;=5),"Standard")</f>
        <v>Standard</v>
      </c>
    </row>
    <row r="294" spans="1:27" x14ac:dyDescent="0.2">
      <c r="A294" s="4">
        <v>293</v>
      </c>
      <c r="B294" s="4" t="s">
        <v>10771</v>
      </c>
      <c r="C294" s="5">
        <v>42694</v>
      </c>
      <c r="D294" s="5">
        <v>42698</v>
      </c>
      <c r="E294" s="4" t="s">
        <v>21</v>
      </c>
      <c r="F294" s="4" t="s">
        <v>880</v>
      </c>
      <c r="G294" s="4" t="s">
        <v>879</v>
      </c>
      <c r="H294" s="4" t="s">
        <v>102</v>
      </c>
      <c r="I294" s="4" t="s">
        <v>17</v>
      </c>
      <c r="J294" s="4" t="s">
        <v>553</v>
      </c>
      <c r="K294" s="4" t="s">
        <v>85</v>
      </c>
      <c r="L294" s="4">
        <v>43229</v>
      </c>
      <c r="M294" s="4" t="s">
        <v>5</v>
      </c>
      <c r="N294" s="4" t="s">
        <v>2323</v>
      </c>
      <c r="O294" s="4" t="s">
        <v>37</v>
      </c>
      <c r="P294" s="4" t="s">
        <v>165</v>
      </c>
      <c r="Q294" s="4" t="s">
        <v>2322</v>
      </c>
      <c r="R294" s="4">
        <v>86.97</v>
      </c>
      <c r="S294" s="4">
        <v>3</v>
      </c>
      <c r="T294" s="4">
        <v>0.5</v>
      </c>
      <c r="U294" s="4">
        <v>-48.703200000000002</v>
      </c>
      <c r="V294" s="4" t="str">
        <f>INDEX(Regional_Lookup!$B$2:$B$5,MATCH('Sample - Superstore'!M294,Regional_Lookup!$A$2:$A$5,0))</f>
        <v>Sarah Miller</v>
      </c>
      <c r="W294" s="4">
        <f>INDEX(Regional_Lookup!$C$2:$C$5, MATCH('Sample - Superstore'!M294,Regional_Lookup!$A$2:$A$5, 0))</f>
        <v>0.16</v>
      </c>
      <c r="X294" s="4">
        <f>U294/R294</f>
        <v>-0.56000000000000005</v>
      </c>
      <c r="Y294" s="4" t="str">
        <f>IF(X294&gt;=W294, "Yes", "No")</f>
        <v>No</v>
      </c>
      <c r="Z294" s="4">
        <f>D294-C294</f>
        <v>4</v>
      </c>
      <c r="AA294" s="4" t="str" cm="1">
        <f t="array" ref="AA294">_xlfn.IFS(Z294&lt;=2,"Fast",Z294&gt;5, "Slow", AND(Z294&gt;=3,Z294&lt;=5),"Standard")</f>
        <v>Standard</v>
      </c>
    </row>
    <row r="295" spans="1:27" x14ac:dyDescent="0.2">
      <c r="A295" s="4">
        <v>294</v>
      </c>
      <c r="B295" s="4" t="s">
        <v>10770</v>
      </c>
      <c r="C295" s="5">
        <v>41999</v>
      </c>
      <c r="D295" s="5">
        <v>42001</v>
      </c>
      <c r="E295" s="4" t="s">
        <v>89</v>
      </c>
      <c r="F295" s="4" t="s">
        <v>4489</v>
      </c>
      <c r="G295" s="4" t="s">
        <v>4488</v>
      </c>
      <c r="H295" s="4" t="s">
        <v>50</v>
      </c>
      <c r="I295" s="4" t="s">
        <v>17</v>
      </c>
      <c r="J295" s="4" t="s">
        <v>3910</v>
      </c>
      <c r="K295" s="4" t="s">
        <v>394</v>
      </c>
      <c r="L295" s="4">
        <v>80906</v>
      </c>
      <c r="M295" s="4" t="s">
        <v>9</v>
      </c>
      <c r="N295" s="4" t="s">
        <v>4697</v>
      </c>
      <c r="O295" s="4" t="s">
        <v>37</v>
      </c>
      <c r="P295" s="4" t="s">
        <v>36</v>
      </c>
      <c r="Q295" s="4" t="s">
        <v>4696</v>
      </c>
      <c r="R295" s="4">
        <v>300.416</v>
      </c>
      <c r="S295" s="4">
        <v>8</v>
      </c>
      <c r="T295" s="4">
        <v>0.2</v>
      </c>
      <c r="U295" s="4">
        <v>78.859200000000001</v>
      </c>
      <c r="V295" s="4" t="str">
        <f>INDEX(Regional_Lookup!$B$2:$B$5,MATCH('Sample - Superstore'!M295,Regional_Lookup!$A$2:$A$5,0))</f>
        <v>James Chen</v>
      </c>
      <c r="W295" s="4">
        <f>INDEX(Regional_Lookup!$C$2:$C$5, MATCH('Sample - Superstore'!M295,Regional_Lookup!$A$2:$A$5, 0))</f>
        <v>0.18</v>
      </c>
      <c r="X295" s="4">
        <f>U295/R295</f>
        <v>0.26250000000000001</v>
      </c>
      <c r="Y295" s="4" t="str">
        <f>IF(X295&gt;=W295, "Yes", "No")</f>
        <v>Yes</v>
      </c>
      <c r="Z295" s="4">
        <f>D295-C295</f>
        <v>2</v>
      </c>
      <c r="AA295" s="4" t="str" cm="1">
        <f t="array" ref="AA295">_xlfn.IFS(Z295&lt;=2,"Fast",Z295&gt;5, "Slow", AND(Z295&gt;=3,Z295&lt;=5),"Standard")</f>
        <v>Fast</v>
      </c>
    </row>
    <row r="296" spans="1:27" x14ac:dyDescent="0.2">
      <c r="A296" s="4">
        <v>295</v>
      </c>
      <c r="B296" s="4" t="s">
        <v>10770</v>
      </c>
      <c r="C296" s="5">
        <v>41999</v>
      </c>
      <c r="D296" s="5">
        <v>42001</v>
      </c>
      <c r="E296" s="4" t="s">
        <v>89</v>
      </c>
      <c r="F296" s="4" t="s">
        <v>4489</v>
      </c>
      <c r="G296" s="4" t="s">
        <v>4488</v>
      </c>
      <c r="H296" s="4" t="s">
        <v>50</v>
      </c>
      <c r="I296" s="4" t="s">
        <v>17</v>
      </c>
      <c r="J296" s="4" t="s">
        <v>3910</v>
      </c>
      <c r="K296" s="4" t="s">
        <v>394</v>
      </c>
      <c r="L296" s="4">
        <v>80906</v>
      </c>
      <c r="M296" s="4" t="s">
        <v>9</v>
      </c>
      <c r="N296" s="4" t="s">
        <v>6514</v>
      </c>
      <c r="O296" s="4" t="s">
        <v>37</v>
      </c>
      <c r="P296" s="4" t="s">
        <v>221</v>
      </c>
      <c r="Q296" s="4" t="s">
        <v>6513</v>
      </c>
      <c r="R296" s="4">
        <v>230.352</v>
      </c>
      <c r="S296" s="4">
        <v>3</v>
      </c>
      <c r="T296" s="4">
        <v>0.2</v>
      </c>
      <c r="U296" s="4">
        <v>20.155799999999999</v>
      </c>
      <c r="V296" s="4" t="str">
        <f>INDEX(Regional_Lookup!$B$2:$B$5,MATCH('Sample - Superstore'!M296,Regional_Lookup!$A$2:$A$5,0))</f>
        <v>James Chen</v>
      </c>
      <c r="W296" s="4">
        <f>INDEX(Regional_Lookup!$C$2:$C$5, MATCH('Sample - Superstore'!M296,Regional_Lookup!$A$2:$A$5, 0))</f>
        <v>0.18</v>
      </c>
      <c r="X296" s="4">
        <f>U296/R296</f>
        <v>8.7499999999999994E-2</v>
      </c>
      <c r="Y296" s="4" t="str">
        <f>IF(X296&gt;=W296, "Yes", "No")</f>
        <v>No</v>
      </c>
      <c r="Z296" s="4">
        <f>D296-C296</f>
        <v>2</v>
      </c>
      <c r="AA296" s="4" t="str" cm="1">
        <f t="array" ref="AA296">_xlfn.IFS(Z296&lt;=2,"Fast",Z296&gt;5, "Slow", AND(Z296&gt;=3,Z296&lt;=5),"Standard")</f>
        <v>Fast</v>
      </c>
    </row>
    <row r="297" spans="1:27" x14ac:dyDescent="0.2">
      <c r="A297" s="4">
        <v>296</v>
      </c>
      <c r="B297" s="4" t="s">
        <v>10770</v>
      </c>
      <c r="C297" s="5">
        <v>41999</v>
      </c>
      <c r="D297" s="5">
        <v>42001</v>
      </c>
      <c r="E297" s="4" t="s">
        <v>89</v>
      </c>
      <c r="F297" s="4" t="s">
        <v>4489</v>
      </c>
      <c r="G297" s="4" t="s">
        <v>4488</v>
      </c>
      <c r="H297" s="4" t="s">
        <v>50</v>
      </c>
      <c r="I297" s="4" t="s">
        <v>17</v>
      </c>
      <c r="J297" s="4" t="s">
        <v>3910</v>
      </c>
      <c r="K297" s="4" t="s">
        <v>394</v>
      </c>
      <c r="L297" s="4">
        <v>80906</v>
      </c>
      <c r="M297" s="4" t="s">
        <v>9</v>
      </c>
      <c r="N297" s="4" t="s">
        <v>6858</v>
      </c>
      <c r="O297" s="4" t="s">
        <v>37</v>
      </c>
      <c r="P297" s="4" t="s">
        <v>36</v>
      </c>
      <c r="Q297" s="4" t="s">
        <v>6857</v>
      </c>
      <c r="R297" s="4">
        <v>218.352</v>
      </c>
      <c r="S297" s="4">
        <v>3</v>
      </c>
      <c r="T297" s="4">
        <v>0.2</v>
      </c>
      <c r="U297" s="4">
        <v>-24.564599999999999</v>
      </c>
      <c r="V297" s="4" t="str">
        <f>INDEX(Regional_Lookup!$B$2:$B$5,MATCH('Sample - Superstore'!M297,Regional_Lookup!$A$2:$A$5,0))</f>
        <v>James Chen</v>
      </c>
      <c r="W297" s="4">
        <f>INDEX(Regional_Lookup!$C$2:$C$5, MATCH('Sample - Superstore'!M297,Regional_Lookup!$A$2:$A$5, 0))</f>
        <v>0.18</v>
      </c>
      <c r="X297" s="4">
        <f>U297/R297</f>
        <v>-0.11249999999999999</v>
      </c>
      <c r="Y297" s="4" t="str">
        <f>IF(X297&gt;=W297, "Yes", "No")</f>
        <v>No</v>
      </c>
      <c r="Z297" s="4">
        <f>D297-C297</f>
        <v>2</v>
      </c>
      <c r="AA297" s="4" t="str" cm="1">
        <f t="array" ref="AA297">_xlfn.IFS(Z297&lt;=2,"Fast",Z297&gt;5, "Slow", AND(Z297&gt;=3,Z297&lt;=5),"Standard")</f>
        <v>Fast</v>
      </c>
    </row>
    <row r="298" spans="1:27" x14ac:dyDescent="0.2">
      <c r="A298" s="4">
        <v>297</v>
      </c>
      <c r="B298" s="4" t="s">
        <v>10770</v>
      </c>
      <c r="C298" s="5">
        <v>41999</v>
      </c>
      <c r="D298" s="5">
        <v>42001</v>
      </c>
      <c r="E298" s="4" t="s">
        <v>89</v>
      </c>
      <c r="F298" s="4" t="s">
        <v>4489</v>
      </c>
      <c r="G298" s="4" t="s">
        <v>4488</v>
      </c>
      <c r="H298" s="4" t="s">
        <v>50</v>
      </c>
      <c r="I298" s="4" t="s">
        <v>17</v>
      </c>
      <c r="J298" s="4" t="s">
        <v>3910</v>
      </c>
      <c r="K298" s="4" t="s">
        <v>394</v>
      </c>
      <c r="L298" s="4">
        <v>80906</v>
      </c>
      <c r="M298" s="4" t="s">
        <v>9</v>
      </c>
      <c r="N298" s="4" t="s">
        <v>3452</v>
      </c>
      <c r="O298" s="4" t="s">
        <v>13</v>
      </c>
      <c r="P298" s="4" t="s">
        <v>100</v>
      </c>
      <c r="Q298" s="4" t="s">
        <v>3451</v>
      </c>
      <c r="R298" s="4">
        <v>78.599999999999994</v>
      </c>
      <c r="S298" s="4">
        <v>5</v>
      </c>
      <c r="T298" s="4">
        <v>0.7</v>
      </c>
      <c r="U298" s="4">
        <v>-62.88</v>
      </c>
      <c r="V298" s="4" t="str">
        <f>INDEX(Regional_Lookup!$B$2:$B$5,MATCH('Sample - Superstore'!M298,Regional_Lookup!$A$2:$A$5,0))</f>
        <v>James Chen</v>
      </c>
      <c r="W298" s="4">
        <f>INDEX(Regional_Lookup!$C$2:$C$5, MATCH('Sample - Superstore'!M298,Regional_Lookup!$A$2:$A$5, 0))</f>
        <v>0.18</v>
      </c>
      <c r="X298" s="4">
        <f>U298/R298</f>
        <v>-0.8</v>
      </c>
      <c r="Y298" s="4" t="str">
        <f>IF(X298&gt;=W298, "Yes", "No")</f>
        <v>No</v>
      </c>
      <c r="Z298" s="4">
        <f>D298-C298</f>
        <v>2</v>
      </c>
      <c r="AA298" s="4" t="str" cm="1">
        <f t="array" ref="AA298">_xlfn.IFS(Z298&lt;=2,"Fast",Z298&gt;5, "Slow", AND(Z298&gt;=3,Z298&lt;=5),"Standard")</f>
        <v>Fast</v>
      </c>
    </row>
    <row r="299" spans="1:27" x14ac:dyDescent="0.2">
      <c r="A299" s="4">
        <v>298</v>
      </c>
      <c r="B299" s="4" t="s">
        <v>10770</v>
      </c>
      <c r="C299" s="5">
        <v>41999</v>
      </c>
      <c r="D299" s="5">
        <v>42001</v>
      </c>
      <c r="E299" s="4" t="s">
        <v>89</v>
      </c>
      <c r="F299" s="4" t="s">
        <v>4489</v>
      </c>
      <c r="G299" s="4" t="s">
        <v>4488</v>
      </c>
      <c r="H299" s="4" t="s">
        <v>50</v>
      </c>
      <c r="I299" s="4" t="s">
        <v>17</v>
      </c>
      <c r="J299" s="4" t="s">
        <v>3910</v>
      </c>
      <c r="K299" s="4" t="s">
        <v>394</v>
      </c>
      <c r="L299" s="4">
        <v>80906</v>
      </c>
      <c r="M299" s="4" t="s">
        <v>9</v>
      </c>
      <c r="N299" s="4" t="s">
        <v>3825</v>
      </c>
      <c r="O299" s="4" t="s">
        <v>13</v>
      </c>
      <c r="P299" s="4" t="s">
        <v>109</v>
      </c>
      <c r="Q299" s="4" t="s">
        <v>3824</v>
      </c>
      <c r="R299" s="4">
        <v>27.552</v>
      </c>
      <c r="S299" s="4">
        <v>3</v>
      </c>
      <c r="T299" s="4">
        <v>0.2</v>
      </c>
      <c r="U299" s="4">
        <v>9.2988</v>
      </c>
      <c r="V299" s="4" t="str">
        <f>INDEX(Regional_Lookup!$B$2:$B$5,MATCH('Sample - Superstore'!M299,Regional_Lookup!$A$2:$A$5,0))</f>
        <v>James Chen</v>
      </c>
      <c r="W299" s="4">
        <f>INDEX(Regional_Lookup!$C$2:$C$5, MATCH('Sample - Superstore'!M299,Regional_Lookup!$A$2:$A$5, 0))</f>
        <v>0.18</v>
      </c>
      <c r="X299" s="4">
        <f>U299/R299</f>
        <v>0.33750000000000002</v>
      </c>
      <c r="Y299" s="4" t="str">
        <f>IF(X299&gt;=W299, "Yes", "No")</f>
        <v>Yes</v>
      </c>
      <c r="Z299" s="4">
        <f>D299-C299</f>
        <v>2</v>
      </c>
      <c r="AA299" s="4" t="str" cm="1">
        <f t="array" ref="AA299">_xlfn.IFS(Z299&lt;=2,"Fast",Z299&gt;5, "Slow", AND(Z299&gt;=3,Z299&lt;=5),"Standard")</f>
        <v>Fast</v>
      </c>
    </row>
    <row r="300" spans="1:27" x14ac:dyDescent="0.2">
      <c r="A300" s="4">
        <v>299</v>
      </c>
      <c r="B300" s="4" t="s">
        <v>10769</v>
      </c>
      <c r="C300" s="5">
        <v>42671</v>
      </c>
      <c r="D300" s="5">
        <v>42677</v>
      </c>
      <c r="E300" s="4" t="s">
        <v>29</v>
      </c>
      <c r="F300" s="4" t="s">
        <v>2175</v>
      </c>
      <c r="G300" s="4" t="s">
        <v>2174</v>
      </c>
      <c r="H300" s="4" t="s">
        <v>50</v>
      </c>
      <c r="I300" s="4" t="s">
        <v>17</v>
      </c>
      <c r="J300" s="4" t="s">
        <v>4486</v>
      </c>
      <c r="K300" s="4" t="s">
        <v>136</v>
      </c>
      <c r="L300" s="4">
        <v>7109</v>
      </c>
      <c r="M300" s="4" t="s">
        <v>5</v>
      </c>
      <c r="N300" s="4" t="s">
        <v>2569</v>
      </c>
      <c r="O300" s="4" t="s">
        <v>13</v>
      </c>
      <c r="P300" s="4" t="s">
        <v>24</v>
      </c>
      <c r="Q300" s="4" t="s">
        <v>2568</v>
      </c>
      <c r="R300" s="4">
        <v>32.4</v>
      </c>
      <c r="S300" s="4">
        <v>5</v>
      </c>
      <c r="T300" s="4">
        <v>0</v>
      </c>
      <c r="U300" s="4">
        <v>15.552</v>
      </c>
      <c r="V300" s="4" t="str">
        <f>INDEX(Regional_Lookup!$B$2:$B$5,MATCH('Sample - Superstore'!M300,Regional_Lookup!$A$2:$A$5,0))</f>
        <v>Sarah Miller</v>
      </c>
      <c r="W300" s="4">
        <f>INDEX(Regional_Lookup!$C$2:$C$5, MATCH('Sample - Superstore'!M300,Regional_Lookup!$A$2:$A$5, 0))</f>
        <v>0.16</v>
      </c>
      <c r="X300" s="4">
        <f>U300/R300</f>
        <v>0.48</v>
      </c>
      <c r="Y300" s="4" t="str">
        <f>IF(X300&gt;=W300, "Yes", "No")</f>
        <v>Yes</v>
      </c>
      <c r="Z300" s="4">
        <f>D300-C300</f>
        <v>6</v>
      </c>
      <c r="AA300" s="4" t="str" cm="1">
        <f t="array" ref="AA300">_xlfn.IFS(Z300&lt;=2,"Fast",Z300&gt;5, "Slow", AND(Z300&gt;=3,Z300&lt;=5),"Standard")</f>
        <v>Slow</v>
      </c>
    </row>
    <row r="301" spans="1:27" x14ac:dyDescent="0.2">
      <c r="A301" s="4">
        <v>300</v>
      </c>
      <c r="B301" s="4" t="s">
        <v>10769</v>
      </c>
      <c r="C301" s="5">
        <v>42671</v>
      </c>
      <c r="D301" s="5">
        <v>42677</v>
      </c>
      <c r="E301" s="4" t="s">
        <v>29</v>
      </c>
      <c r="F301" s="4" t="s">
        <v>2175</v>
      </c>
      <c r="G301" s="4" t="s">
        <v>2174</v>
      </c>
      <c r="H301" s="4" t="s">
        <v>50</v>
      </c>
      <c r="I301" s="4" t="s">
        <v>17</v>
      </c>
      <c r="J301" s="4" t="s">
        <v>4486</v>
      </c>
      <c r="K301" s="4" t="s">
        <v>136</v>
      </c>
      <c r="L301" s="4">
        <v>7109</v>
      </c>
      <c r="M301" s="4" t="s">
        <v>5</v>
      </c>
      <c r="N301" s="4" t="s">
        <v>3427</v>
      </c>
      <c r="O301" s="4" t="s">
        <v>13</v>
      </c>
      <c r="P301" s="4" t="s">
        <v>231</v>
      </c>
      <c r="Q301" s="4" t="s">
        <v>3426</v>
      </c>
      <c r="R301" s="4">
        <v>1082.48</v>
      </c>
      <c r="S301" s="4">
        <v>8</v>
      </c>
      <c r="T301" s="4">
        <v>0</v>
      </c>
      <c r="U301" s="4">
        <v>10.8248</v>
      </c>
      <c r="V301" s="4" t="str">
        <f>INDEX(Regional_Lookup!$B$2:$B$5,MATCH('Sample - Superstore'!M301,Regional_Lookup!$A$2:$A$5,0))</f>
        <v>Sarah Miller</v>
      </c>
      <c r="W301" s="4">
        <f>INDEX(Regional_Lookup!$C$2:$C$5, MATCH('Sample - Superstore'!M301,Regional_Lookup!$A$2:$A$5, 0))</f>
        <v>0.16</v>
      </c>
      <c r="X301" s="4">
        <f>U301/R301</f>
        <v>0.01</v>
      </c>
      <c r="Y301" s="4" t="str">
        <f>IF(X301&gt;=W301, "Yes", "No")</f>
        <v>No</v>
      </c>
      <c r="Z301" s="4">
        <f>D301-C301</f>
        <v>6</v>
      </c>
      <c r="AA301" s="4" t="str" cm="1">
        <f t="array" ref="AA301">_xlfn.IFS(Z301&lt;=2,"Fast",Z301&gt;5, "Slow", AND(Z301&gt;=3,Z301&lt;=5),"Standard")</f>
        <v>Slow</v>
      </c>
    </row>
    <row r="302" spans="1:27" x14ac:dyDescent="0.2">
      <c r="A302" s="4">
        <v>301</v>
      </c>
      <c r="B302" s="4" t="s">
        <v>10769</v>
      </c>
      <c r="C302" s="5">
        <v>42671</v>
      </c>
      <c r="D302" s="5">
        <v>42677</v>
      </c>
      <c r="E302" s="4" t="s">
        <v>29</v>
      </c>
      <c r="F302" s="4" t="s">
        <v>2175</v>
      </c>
      <c r="G302" s="4" t="s">
        <v>2174</v>
      </c>
      <c r="H302" s="4" t="s">
        <v>50</v>
      </c>
      <c r="I302" s="4" t="s">
        <v>17</v>
      </c>
      <c r="J302" s="4" t="s">
        <v>4486</v>
      </c>
      <c r="K302" s="4" t="s">
        <v>136</v>
      </c>
      <c r="L302" s="4">
        <v>7109</v>
      </c>
      <c r="M302" s="4" t="s">
        <v>5</v>
      </c>
      <c r="N302" s="4" t="s">
        <v>2151</v>
      </c>
      <c r="O302" s="4" t="s">
        <v>13</v>
      </c>
      <c r="P302" s="4" t="s">
        <v>24</v>
      </c>
      <c r="Q302" s="4" t="s">
        <v>2150</v>
      </c>
      <c r="R302" s="4">
        <v>56.91</v>
      </c>
      <c r="S302" s="4">
        <v>3</v>
      </c>
      <c r="T302" s="4">
        <v>0</v>
      </c>
      <c r="U302" s="4">
        <v>27.316800000000001</v>
      </c>
      <c r="V302" s="4" t="str">
        <f>INDEX(Regional_Lookup!$B$2:$B$5,MATCH('Sample - Superstore'!M302,Regional_Lookup!$A$2:$A$5,0))</f>
        <v>Sarah Miller</v>
      </c>
      <c r="W302" s="4">
        <f>INDEX(Regional_Lookup!$C$2:$C$5, MATCH('Sample - Superstore'!M302,Regional_Lookup!$A$2:$A$5, 0))</f>
        <v>0.16</v>
      </c>
      <c r="X302" s="4">
        <f>U302/R302</f>
        <v>0.48000000000000004</v>
      </c>
      <c r="Y302" s="4" t="str">
        <f>IF(X302&gt;=W302, "Yes", "No")</f>
        <v>Yes</v>
      </c>
      <c r="Z302" s="4">
        <f>D302-C302</f>
        <v>6</v>
      </c>
      <c r="AA302" s="4" t="str" cm="1">
        <f t="array" ref="AA302">_xlfn.IFS(Z302&lt;=2,"Fast",Z302&gt;5, "Slow", AND(Z302&gt;=3,Z302&lt;=5),"Standard")</f>
        <v>Slow</v>
      </c>
    </row>
    <row r="303" spans="1:27" x14ac:dyDescent="0.2">
      <c r="A303" s="4">
        <v>302</v>
      </c>
      <c r="B303" s="4" t="s">
        <v>10769</v>
      </c>
      <c r="C303" s="5">
        <v>42671</v>
      </c>
      <c r="D303" s="5">
        <v>42677</v>
      </c>
      <c r="E303" s="4" t="s">
        <v>29</v>
      </c>
      <c r="F303" s="4" t="s">
        <v>2175</v>
      </c>
      <c r="G303" s="4" t="s">
        <v>2174</v>
      </c>
      <c r="H303" s="4" t="s">
        <v>50</v>
      </c>
      <c r="I303" s="4" t="s">
        <v>17</v>
      </c>
      <c r="J303" s="4" t="s">
        <v>4486</v>
      </c>
      <c r="K303" s="4" t="s">
        <v>136</v>
      </c>
      <c r="L303" s="4">
        <v>7109</v>
      </c>
      <c r="M303" s="4" t="s">
        <v>5</v>
      </c>
      <c r="N303" s="4" t="s">
        <v>3085</v>
      </c>
      <c r="O303" s="4" t="s">
        <v>37</v>
      </c>
      <c r="P303" s="4" t="s">
        <v>36</v>
      </c>
      <c r="Q303" s="4" t="s">
        <v>3084</v>
      </c>
      <c r="R303" s="4">
        <v>77.599999999999994</v>
      </c>
      <c r="S303" s="4">
        <v>4</v>
      </c>
      <c r="T303" s="4">
        <v>0</v>
      </c>
      <c r="U303" s="4">
        <v>38.024000000000001</v>
      </c>
      <c r="V303" s="4" t="str">
        <f>INDEX(Regional_Lookup!$B$2:$B$5,MATCH('Sample - Superstore'!M303,Regional_Lookup!$A$2:$A$5,0))</f>
        <v>Sarah Miller</v>
      </c>
      <c r="W303" s="4">
        <f>INDEX(Regional_Lookup!$C$2:$C$5, MATCH('Sample - Superstore'!M303,Regional_Lookup!$A$2:$A$5, 0))</f>
        <v>0.16</v>
      </c>
      <c r="X303" s="4">
        <f>U303/R303</f>
        <v>0.49000000000000005</v>
      </c>
      <c r="Y303" s="4" t="str">
        <f>IF(X303&gt;=W303, "Yes", "No")</f>
        <v>Yes</v>
      </c>
      <c r="Z303" s="4">
        <f>D303-C303</f>
        <v>6</v>
      </c>
      <c r="AA303" s="4" t="str" cm="1">
        <f t="array" ref="AA303">_xlfn.IFS(Z303&lt;=2,"Fast",Z303&gt;5, "Slow", AND(Z303&gt;=3,Z303&lt;=5),"Standard")</f>
        <v>Slow</v>
      </c>
    </row>
    <row r="304" spans="1:27" x14ac:dyDescent="0.2">
      <c r="A304" s="4">
        <v>303</v>
      </c>
      <c r="B304" s="4" t="s">
        <v>10769</v>
      </c>
      <c r="C304" s="5">
        <v>42671</v>
      </c>
      <c r="D304" s="5">
        <v>42677</v>
      </c>
      <c r="E304" s="4" t="s">
        <v>29</v>
      </c>
      <c r="F304" s="4" t="s">
        <v>2175</v>
      </c>
      <c r="G304" s="4" t="s">
        <v>2174</v>
      </c>
      <c r="H304" s="4" t="s">
        <v>50</v>
      </c>
      <c r="I304" s="4" t="s">
        <v>17</v>
      </c>
      <c r="J304" s="4" t="s">
        <v>4486</v>
      </c>
      <c r="K304" s="4" t="s">
        <v>136</v>
      </c>
      <c r="L304" s="4">
        <v>7109</v>
      </c>
      <c r="M304" s="4" t="s">
        <v>5</v>
      </c>
      <c r="N304" s="4" t="s">
        <v>1830</v>
      </c>
      <c r="O304" s="4" t="s">
        <v>13</v>
      </c>
      <c r="P304" s="4" t="s">
        <v>100</v>
      </c>
      <c r="Q304" s="4" t="s">
        <v>1829</v>
      </c>
      <c r="R304" s="4">
        <v>14.28</v>
      </c>
      <c r="S304" s="4">
        <v>1</v>
      </c>
      <c r="T304" s="4">
        <v>0</v>
      </c>
      <c r="U304" s="4">
        <v>6.5688000000000004</v>
      </c>
      <c r="V304" s="4" t="str">
        <f>INDEX(Regional_Lookup!$B$2:$B$5,MATCH('Sample - Superstore'!M304,Regional_Lookup!$A$2:$A$5,0))</f>
        <v>Sarah Miller</v>
      </c>
      <c r="W304" s="4">
        <f>INDEX(Regional_Lookup!$C$2:$C$5, MATCH('Sample - Superstore'!M304,Regional_Lookup!$A$2:$A$5, 0))</f>
        <v>0.16</v>
      </c>
      <c r="X304" s="4">
        <f>U304/R304</f>
        <v>0.46000000000000008</v>
      </c>
      <c r="Y304" s="4" t="str">
        <f>IF(X304&gt;=W304, "Yes", "No")</f>
        <v>Yes</v>
      </c>
      <c r="Z304" s="4">
        <f>D304-C304</f>
        <v>6</v>
      </c>
      <c r="AA304" s="4" t="str" cm="1">
        <f t="array" ref="AA304">_xlfn.IFS(Z304&lt;=2,"Fast",Z304&gt;5, "Slow", AND(Z304&gt;=3,Z304&lt;=5),"Standard")</f>
        <v>Slow</v>
      </c>
    </row>
    <row r="305" spans="1:27" x14ac:dyDescent="0.2">
      <c r="A305" s="4">
        <v>304</v>
      </c>
      <c r="B305" s="4" t="s">
        <v>10768</v>
      </c>
      <c r="C305" s="5">
        <v>43058</v>
      </c>
      <c r="D305" s="5">
        <v>43062</v>
      </c>
      <c r="E305" s="4" t="s">
        <v>29</v>
      </c>
      <c r="F305" s="4" t="s">
        <v>6300</v>
      </c>
      <c r="G305" s="4" t="s">
        <v>6299</v>
      </c>
      <c r="H305" s="4" t="s">
        <v>18</v>
      </c>
      <c r="I305" s="4" t="s">
        <v>17</v>
      </c>
      <c r="J305" s="4" t="s">
        <v>319</v>
      </c>
      <c r="K305" s="4" t="s">
        <v>318</v>
      </c>
      <c r="L305" s="4">
        <v>60623</v>
      </c>
      <c r="M305" s="4" t="s">
        <v>3</v>
      </c>
      <c r="N305" s="4" t="s">
        <v>874</v>
      </c>
      <c r="O305" s="4" t="s">
        <v>37</v>
      </c>
      <c r="P305" s="4" t="s">
        <v>92</v>
      </c>
      <c r="Q305" s="4" t="s">
        <v>873</v>
      </c>
      <c r="R305" s="4">
        <v>219.07499999999999</v>
      </c>
      <c r="S305" s="4">
        <v>3</v>
      </c>
      <c r="T305" s="4">
        <v>0.5</v>
      </c>
      <c r="U305" s="4">
        <v>-131.44499999999999</v>
      </c>
      <c r="V305" s="4" t="str">
        <f>INDEX(Regional_Lookup!$B$2:$B$5,MATCH('Sample - Superstore'!M305,Regional_Lookup!$A$2:$A$5,0))</f>
        <v>David Johnson</v>
      </c>
      <c r="W305" s="4">
        <f>INDEX(Regional_Lookup!$C$2:$C$5, MATCH('Sample - Superstore'!M305,Regional_Lookup!$A$2:$A$5, 0))</f>
        <v>0.14000000000000001</v>
      </c>
      <c r="X305" s="4">
        <f>U305/R305</f>
        <v>-0.6</v>
      </c>
      <c r="Y305" s="4" t="str">
        <f>IF(X305&gt;=W305, "Yes", "No")</f>
        <v>No</v>
      </c>
      <c r="Z305" s="4">
        <f>D305-C305</f>
        <v>4</v>
      </c>
      <c r="AA305" s="4" t="str" cm="1">
        <f t="array" ref="AA305">_xlfn.IFS(Z305&lt;=2,"Fast",Z305&gt;5, "Slow", AND(Z305&gt;=3,Z305&lt;=5),"Standard")</f>
        <v>Standard</v>
      </c>
    </row>
    <row r="306" spans="1:27" x14ac:dyDescent="0.2">
      <c r="A306" s="4">
        <v>305</v>
      </c>
      <c r="B306" s="4" t="s">
        <v>10767</v>
      </c>
      <c r="C306" s="5">
        <v>42128</v>
      </c>
      <c r="D306" s="5">
        <v>42133</v>
      </c>
      <c r="E306" s="4" t="s">
        <v>21</v>
      </c>
      <c r="F306" s="4" t="s">
        <v>4159</v>
      </c>
      <c r="G306" s="4" t="s">
        <v>4158</v>
      </c>
      <c r="H306" s="4" t="s">
        <v>50</v>
      </c>
      <c r="I306" s="4" t="s">
        <v>17</v>
      </c>
      <c r="J306" s="4" t="s">
        <v>254</v>
      </c>
      <c r="K306" s="4" t="s">
        <v>66</v>
      </c>
      <c r="L306" s="4">
        <v>10024</v>
      </c>
      <c r="M306" s="4" t="s">
        <v>5</v>
      </c>
      <c r="N306" s="4" t="s">
        <v>155</v>
      </c>
      <c r="O306" s="4" t="s">
        <v>37</v>
      </c>
      <c r="P306" s="4" t="s">
        <v>36</v>
      </c>
      <c r="Q306" s="4" t="s">
        <v>154</v>
      </c>
      <c r="R306" s="4">
        <v>26.8</v>
      </c>
      <c r="S306" s="4">
        <v>2</v>
      </c>
      <c r="T306" s="4">
        <v>0</v>
      </c>
      <c r="U306" s="4">
        <v>12.864000000000001</v>
      </c>
      <c r="V306" s="4" t="str">
        <f>INDEX(Regional_Lookup!$B$2:$B$5,MATCH('Sample - Superstore'!M306,Regional_Lookup!$A$2:$A$5,0))</f>
        <v>Sarah Miller</v>
      </c>
      <c r="W306" s="4">
        <f>INDEX(Regional_Lookup!$C$2:$C$5, MATCH('Sample - Superstore'!M306,Regional_Lookup!$A$2:$A$5, 0))</f>
        <v>0.16</v>
      </c>
      <c r="X306" s="4">
        <f>U306/R306</f>
        <v>0.48000000000000004</v>
      </c>
      <c r="Y306" s="4" t="str">
        <f>IF(X306&gt;=W306, "Yes", "No")</f>
        <v>Yes</v>
      </c>
      <c r="Z306" s="4">
        <f>D306-C306</f>
        <v>5</v>
      </c>
      <c r="AA306" s="4" t="str" cm="1">
        <f t="array" ref="AA306">_xlfn.IFS(Z306&lt;=2,"Fast",Z306&gt;5, "Slow", AND(Z306&gt;=3,Z306&lt;=5),"Standard")</f>
        <v>Standard</v>
      </c>
    </row>
    <row r="307" spans="1:27" x14ac:dyDescent="0.2">
      <c r="A307" s="4">
        <v>306</v>
      </c>
      <c r="B307" s="4" t="s">
        <v>10766</v>
      </c>
      <c r="C307" s="5">
        <v>42003</v>
      </c>
      <c r="D307" s="5">
        <v>42008</v>
      </c>
      <c r="E307" s="4" t="s">
        <v>29</v>
      </c>
      <c r="F307" s="4" t="s">
        <v>2137</v>
      </c>
      <c r="G307" s="4" t="s">
        <v>2136</v>
      </c>
      <c r="H307" s="4" t="s">
        <v>50</v>
      </c>
      <c r="I307" s="4" t="s">
        <v>17</v>
      </c>
      <c r="J307" s="4" t="s">
        <v>7818</v>
      </c>
      <c r="K307" s="4" t="s">
        <v>76</v>
      </c>
      <c r="L307" s="4">
        <v>48180</v>
      </c>
      <c r="M307" s="4" t="s">
        <v>3</v>
      </c>
      <c r="N307" s="4" t="s">
        <v>2490</v>
      </c>
      <c r="O307" s="4" t="s">
        <v>13</v>
      </c>
      <c r="P307" s="4" t="s">
        <v>116</v>
      </c>
      <c r="Q307" s="4" t="s">
        <v>2489</v>
      </c>
      <c r="R307" s="4">
        <v>9.84</v>
      </c>
      <c r="S307" s="4">
        <v>3</v>
      </c>
      <c r="T307" s="4">
        <v>0</v>
      </c>
      <c r="U307" s="4">
        <v>2.8536000000000001</v>
      </c>
      <c r="V307" s="4" t="str">
        <f>INDEX(Regional_Lookup!$B$2:$B$5,MATCH('Sample - Superstore'!M307,Regional_Lookup!$A$2:$A$5,0))</f>
        <v>David Johnson</v>
      </c>
      <c r="W307" s="4">
        <f>INDEX(Regional_Lookup!$C$2:$C$5, MATCH('Sample - Superstore'!M307,Regional_Lookup!$A$2:$A$5, 0))</f>
        <v>0.14000000000000001</v>
      </c>
      <c r="X307" s="4">
        <f>U307/R307</f>
        <v>0.29000000000000004</v>
      </c>
      <c r="Y307" s="4" t="str">
        <f>IF(X307&gt;=W307, "Yes", "No")</f>
        <v>Yes</v>
      </c>
      <c r="Z307" s="4">
        <f>D307-C307</f>
        <v>5</v>
      </c>
      <c r="AA307" s="4" t="str" cm="1">
        <f t="array" ref="AA307">_xlfn.IFS(Z307&lt;=2,"Fast",Z307&gt;5, "Slow", AND(Z307&gt;=3,Z307&lt;=5),"Standard")</f>
        <v>Standard</v>
      </c>
    </row>
    <row r="308" spans="1:27" x14ac:dyDescent="0.2">
      <c r="A308" s="4">
        <v>307</v>
      </c>
      <c r="B308" s="4" t="s">
        <v>10765</v>
      </c>
      <c r="C308" s="5">
        <v>41791</v>
      </c>
      <c r="D308" s="5">
        <v>41796</v>
      </c>
      <c r="E308" s="4" t="s">
        <v>29</v>
      </c>
      <c r="F308" s="4" t="s">
        <v>3383</v>
      </c>
      <c r="G308" s="4" t="s">
        <v>3382</v>
      </c>
      <c r="H308" s="4" t="s">
        <v>102</v>
      </c>
      <c r="I308" s="4" t="s">
        <v>17</v>
      </c>
      <c r="J308" s="4" t="s">
        <v>443</v>
      </c>
      <c r="K308" s="4" t="s">
        <v>136</v>
      </c>
      <c r="L308" s="4">
        <v>8701</v>
      </c>
      <c r="M308" s="4" t="s">
        <v>5</v>
      </c>
      <c r="N308" s="4" t="s">
        <v>8482</v>
      </c>
      <c r="O308" s="4" t="s">
        <v>13</v>
      </c>
      <c r="P308" s="4" t="s">
        <v>100</v>
      </c>
      <c r="Q308" s="4" t="s">
        <v>8481</v>
      </c>
      <c r="R308" s="4">
        <v>45.48</v>
      </c>
      <c r="S308" s="4">
        <v>3</v>
      </c>
      <c r="T308" s="4">
        <v>0</v>
      </c>
      <c r="U308" s="4">
        <v>20.9208</v>
      </c>
      <c r="V308" s="4" t="str">
        <f>INDEX(Regional_Lookup!$B$2:$B$5,MATCH('Sample - Superstore'!M308,Regional_Lookup!$A$2:$A$5,0))</f>
        <v>Sarah Miller</v>
      </c>
      <c r="W308" s="4">
        <f>INDEX(Regional_Lookup!$C$2:$C$5, MATCH('Sample - Superstore'!M308,Regional_Lookup!$A$2:$A$5, 0))</f>
        <v>0.16</v>
      </c>
      <c r="X308" s="4">
        <f>U308/R308</f>
        <v>0.46</v>
      </c>
      <c r="Y308" s="4" t="str">
        <f>IF(X308&gt;=W308, "Yes", "No")</f>
        <v>Yes</v>
      </c>
      <c r="Z308" s="4">
        <f>D308-C308</f>
        <v>5</v>
      </c>
      <c r="AA308" s="4" t="str" cm="1">
        <f t="array" ref="AA308">_xlfn.IFS(Z308&lt;=2,"Fast",Z308&gt;5, "Slow", AND(Z308&gt;=3,Z308&lt;=5),"Standard")</f>
        <v>Standard</v>
      </c>
    </row>
    <row r="309" spans="1:27" x14ac:dyDescent="0.2">
      <c r="A309" s="4">
        <v>308</v>
      </c>
      <c r="B309" s="4" t="s">
        <v>10765</v>
      </c>
      <c r="C309" s="5">
        <v>41791</v>
      </c>
      <c r="D309" s="5">
        <v>41796</v>
      </c>
      <c r="E309" s="4" t="s">
        <v>29</v>
      </c>
      <c r="F309" s="4" t="s">
        <v>3383</v>
      </c>
      <c r="G309" s="4" t="s">
        <v>3382</v>
      </c>
      <c r="H309" s="4" t="s">
        <v>102</v>
      </c>
      <c r="I309" s="4" t="s">
        <v>17</v>
      </c>
      <c r="J309" s="4" t="s">
        <v>443</v>
      </c>
      <c r="K309" s="4" t="s">
        <v>136</v>
      </c>
      <c r="L309" s="4">
        <v>8701</v>
      </c>
      <c r="M309" s="4" t="s">
        <v>5</v>
      </c>
      <c r="N309" s="4" t="s">
        <v>1869</v>
      </c>
      <c r="O309" s="4" t="s">
        <v>13</v>
      </c>
      <c r="P309" s="4" t="s">
        <v>116</v>
      </c>
      <c r="Q309" s="4" t="s">
        <v>1868</v>
      </c>
      <c r="R309" s="4">
        <v>289.2</v>
      </c>
      <c r="S309" s="4">
        <v>6</v>
      </c>
      <c r="T309" s="4">
        <v>0</v>
      </c>
      <c r="U309" s="4">
        <v>83.867999999999995</v>
      </c>
      <c r="V309" s="4" t="str">
        <f>INDEX(Regional_Lookup!$B$2:$B$5,MATCH('Sample - Superstore'!M309,Regional_Lookup!$A$2:$A$5,0))</f>
        <v>Sarah Miller</v>
      </c>
      <c r="W309" s="4">
        <f>INDEX(Regional_Lookup!$C$2:$C$5, MATCH('Sample - Superstore'!M309,Regional_Lookup!$A$2:$A$5, 0))</f>
        <v>0.16</v>
      </c>
      <c r="X309" s="4">
        <f>U309/R309</f>
        <v>0.28999999999999998</v>
      </c>
      <c r="Y309" s="4" t="str">
        <f>IF(X309&gt;=W309, "Yes", "No")</f>
        <v>Yes</v>
      </c>
      <c r="Z309" s="4">
        <f>D309-C309</f>
        <v>5</v>
      </c>
      <c r="AA309" s="4" t="str" cm="1">
        <f t="array" ref="AA309">_xlfn.IFS(Z309&lt;=2,"Fast",Z309&gt;5, "Slow", AND(Z309&gt;=3,Z309&lt;=5),"Standard")</f>
        <v>Standard</v>
      </c>
    </row>
    <row r="310" spans="1:27" x14ac:dyDescent="0.2">
      <c r="A310" s="4">
        <v>309</v>
      </c>
      <c r="B310" s="4" t="s">
        <v>10764</v>
      </c>
      <c r="C310" s="5">
        <v>42840</v>
      </c>
      <c r="D310" s="5">
        <v>42842</v>
      </c>
      <c r="E310" s="4" t="s">
        <v>89</v>
      </c>
      <c r="F310" s="4" t="s">
        <v>4917</v>
      </c>
      <c r="G310" s="4" t="s">
        <v>4916</v>
      </c>
      <c r="H310" s="4" t="s">
        <v>18</v>
      </c>
      <c r="I310" s="4" t="s">
        <v>17</v>
      </c>
      <c r="J310" s="4" t="s">
        <v>1113</v>
      </c>
      <c r="K310" s="4" t="s">
        <v>763</v>
      </c>
      <c r="L310" s="4">
        <v>22204</v>
      </c>
      <c r="M310" s="4" t="s">
        <v>7</v>
      </c>
      <c r="N310" s="4" t="s">
        <v>7091</v>
      </c>
      <c r="O310" s="4" t="s">
        <v>13</v>
      </c>
      <c r="P310" s="4" t="s">
        <v>116</v>
      </c>
      <c r="Q310" s="4" t="s">
        <v>7090</v>
      </c>
      <c r="R310" s="4">
        <v>4.8899999999999997</v>
      </c>
      <c r="S310" s="4">
        <v>1</v>
      </c>
      <c r="T310" s="4">
        <v>0</v>
      </c>
      <c r="U310" s="4">
        <v>2.0049000000000001</v>
      </c>
      <c r="V310" s="4" t="str">
        <f>INDEX(Regional_Lookup!$B$2:$B$5,MATCH('Sample - Superstore'!M310,Regional_Lookup!$A$2:$A$5,0))</f>
        <v>Maria Santos</v>
      </c>
      <c r="W310" s="4">
        <f>INDEX(Regional_Lookup!$C$2:$C$5, MATCH('Sample - Superstore'!M310,Regional_Lookup!$A$2:$A$5, 0))</f>
        <v>0.15</v>
      </c>
      <c r="X310" s="4">
        <f>U310/R310</f>
        <v>0.41000000000000003</v>
      </c>
      <c r="Y310" s="4" t="str">
        <f>IF(X310&gt;=W310, "Yes", "No")</f>
        <v>Yes</v>
      </c>
      <c r="Z310" s="4">
        <f>D310-C310</f>
        <v>2</v>
      </c>
      <c r="AA310" s="4" t="str" cm="1">
        <f t="array" ref="AA310">_xlfn.IFS(Z310&lt;=2,"Fast",Z310&gt;5, "Slow", AND(Z310&gt;=3,Z310&lt;=5),"Standard")</f>
        <v>Fast</v>
      </c>
    </row>
    <row r="311" spans="1:27" x14ac:dyDescent="0.2">
      <c r="A311" s="4">
        <v>310</v>
      </c>
      <c r="B311" s="4" t="s">
        <v>10763</v>
      </c>
      <c r="C311" s="5">
        <v>42625</v>
      </c>
      <c r="D311" s="5">
        <v>42627</v>
      </c>
      <c r="E311" s="4" t="s">
        <v>21</v>
      </c>
      <c r="F311" s="4" t="s">
        <v>1978</v>
      </c>
      <c r="G311" s="4" t="s">
        <v>1977</v>
      </c>
      <c r="H311" s="4" t="s">
        <v>50</v>
      </c>
      <c r="I311" s="4" t="s">
        <v>17</v>
      </c>
      <c r="J311" s="4" t="s">
        <v>10762</v>
      </c>
      <c r="K311" s="4" t="s">
        <v>394</v>
      </c>
      <c r="L311" s="4">
        <v>80004</v>
      </c>
      <c r="M311" s="4" t="s">
        <v>9</v>
      </c>
      <c r="N311" s="4" t="s">
        <v>2938</v>
      </c>
      <c r="O311" s="4" t="s">
        <v>37</v>
      </c>
      <c r="P311" s="4" t="s">
        <v>36</v>
      </c>
      <c r="Q311" s="4" t="s">
        <v>2937</v>
      </c>
      <c r="R311" s="4">
        <v>15.135999999999999</v>
      </c>
      <c r="S311" s="4">
        <v>4</v>
      </c>
      <c r="T311" s="4">
        <v>0.2</v>
      </c>
      <c r="U311" s="4">
        <v>3.5948000000000002</v>
      </c>
      <c r="V311" s="4" t="str">
        <f>INDEX(Regional_Lookup!$B$2:$B$5,MATCH('Sample - Superstore'!M311,Regional_Lookup!$A$2:$A$5,0))</f>
        <v>James Chen</v>
      </c>
      <c r="W311" s="4">
        <f>INDEX(Regional_Lookup!$C$2:$C$5, MATCH('Sample - Superstore'!M311,Regional_Lookup!$A$2:$A$5, 0))</f>
        <v>0.18</v>
      </c>
      <c r="X311" s="4">
        <f>U311/R311</f>
        <v>0.23750000000000002</v>
      </c>
      <c r="Y311" s="4" t="str">
        <f>IF(X311&gt;=W311, "Yes", "No")</f>
        <v>Yes</v>
      </c>
      <c r="Z311" s="4">
        <f>D311-C311</f>
        <v>2</v>
      </c>
      <c r="AA311" s="4" t="str" cm="1">
        <f t="array" ref="AA311">_xlfn.IFS(Z311&lt;=2,"Fast",Z311&gt;5, "Slow", AND(Z311&gt;=3,Z311&lt;=5),"Standard")</f>
        <v>Fast</v>
      </c>
    </row>
    <row r="312" spans="1:27" x14ac:dyDescent="0.2">
      <c r="A312" s="4">
        <v>311</v>
      </c>
      <c r="B312" s="4" t="s">
        <v>10763</v>
      </c>
      <c r="C312" s="5">
        <v>42625</v>
      </c>
      <c r="D312" s="5">
        <v>42627</v>
      </c>
      <c r="E312" s="4" t="s">
        <v>21</v>
      </c>
      <c r="F312" s="4" t="s">
        <v>1978</v>
      </c>
      <c r="G312" s="4" t="s">
        <v>1977</v>
      </c>
      <c r="H312" s="4" t="s">
        <v>50</v>
      </c>
      <c r="I312" s="4" t="s">
        <v>17</v>
      </c>
      <c r="J312" s="4" t="s">
        <v>10762</v>
      </c>
      <c r="K312" s="4" t="s">
        <v>394</v>
      </c>
      <c r="L312" s="4">
        <v>80004</v>
      </c>
      <c r="M312" s="4" t="s">
        <v>9</v>
      </c>
      <c r="N312" s="4" t="s">
        <v>7056</v>
      </c>
      <c r="O312" s="4" t="s">
        <v>37</v>
      </c>
      <c r="P312" s="4" t="s">
        <v>221</v>
      </c>
      <c r="Q312" s="4" t="s">
        <v>7055</v>
      </c>
      <c r="R312" s="4">
        <v>466.76799999999997</v>
      </c>
      <c r="S312" s="4">
        <v>2</v>
      </c>
      <c r="T312" s="4">
        <v>0.2</v>
      </c>
      <c r="U312" s="4">
        <v>52.511400000000002</v>
      </c>
      <c r="V312" s="4" t="str">
        <f>INDEX(Regional_Lookup!$B$2:$B$5,MATCH('Sample - Superstore'!M312,Regional_Lookup!$A$2:$A$5,0))</f>
        <v>James Chen</v>
      </c>
      <c r="W312" s="4">
        <f>INDEX(Regional_Lookup!$C$2:$C$5, MATCH('Sample - Superstore'!M312,Regional_Lookup!$A$2:$A$5, 0))</f>
        <v>0.18</v>
      </c>
      <c r="X312" s="4">
        <f>U312/R312</f>
        <v>0.11250000000000002</v>
      </c>
      <c r="Y312" s="4" t="str">
        <f>IF(X312&gt;=W312, "Yes", "No")</f>
        <v>No</v>
      </c>
      <c r="Z312" s="4">
        <f>D312-C312</f>
        <v>2</v>
      </c>
      <c r="AA312" s="4" t="str" cm="1">
        <f t="array" ref="AA312">_xlfn.IFS(Z312&lt;=2,"Fast",Z312&gt;5, "Slow", AND(Z312&gt;=3,Z312&lt;=5),"Standard")</f>
        <v>Fast</v>
      </c>
    </row>
    <row r="313" spans="1:27" x14ac:dyDescent="0.2">
      <c r="A313" s="4">
        <v>312</v>
      </c>
      <c r="B313" s="4" t="s">
        <v>10763</v>
      </c>
      <c r="C313" s="5">
        <v>42625</v>
      </c>
      <c r="D313" s="5">
        <v>42627</v>
      </c>
      <c r="E313" s="4" t="s">
        <v>21</v>
      </c>
      <c r="F313" s="4" t="s">
        <v>1978</v>
      </c>
      <c r="G313" s="4" t="s">
        <v>1977</v>
      </c>
      <c r="H313" s="4" t="s">
        <v>50</v>
      </c>
      <c r="I313" s="4" t="s">
        <v>17</v>
      </c>
      <c r="J313" s="4" t="s">
        <v>10762</v>
      </c>
      <c r="K313" s="4" t="s">
        <v>394</v>
      </c>
      <c r="L313" s="4">
        <v>80004</v>
      </c>
      <c r="M313" s="4" t="s">
        <v>9</v>
      </c>
      <c r="N313" s="4" t="s">
        <v>427</v>
      </c>
      <c r="O313" s="4" t="s">
        <v>37</v>
      </c>
      <c r="P313" s="4" t="s">
        <v>36</v>
      </c>
      <c r="Q313" s="4" t="s">
        <v>426</v>
      </c>
      <c r="R313" s="4">
        <v>15.231999999999999</v>
      </c>
      <c r="S313" s="4">
        <v>1</v>
      </c>
      <c r="T313" s="4">
        <v>0.2</v>
      </c>
      <c r="U313" s="4">
        <v>1.7136</v>
      </c>
      <c r="V313" s="4" t="str">
        <f>INDEX(Regional_Lookup!$B$2:$B$5,MATCH('Sample - Superstore'!M313,Regional_Lookup!$A$2:$A$5,0))</f>
        <v>James Chen</v>
      </c>
      <c r="W313" s="4">
        <f>INDEX(Regional_Lookup!$C$2:$C$5, MATCH('Sample - Superstore'!M313,Regional_Lookup!$A$2:$A$5, 0))</f>
        <v>0.18</v>
      </c>
      <c r="X313" s="4">
        <f>U313/R313</f>
        <v>0.1125</v>
      </c>
      <c r="Y313" s="4" t="str">
        <f>IF(X313&gt;=W313, "Yes", "No")</f>
        <v>No</v>
      </c>
      <c r="Z313" s="4">
        <f>D313-C313</f>
        <v>2</v>
      </c>
      <c r="AA313" s="4" t="str" cm="1">
        <f t="array" ref="AA313">_xlfn.IFS(Z313&lt;=2,"Fast",Z313&gt;5, "Slow", AND(Z313&gt;=3,Z313&lt;=5),"Standard")</f>
        <v>Fast</v>
      </c>
    </row>
    <row r="314" spans="1:27" x14ac:dyDescent="0.2">
      <c r="A314" s="4">
        <v>313</v>
      </c>
      <c r="B314" s="4" t="s">
        <v>10763</v>
      </c>
      <c r="C314" s="5">
        <v>42625</v>
      </c>
      <c r="D314" s="5">
        <v>42627</v>
      </c>
      <c r="E314" s="4" t="s">
        <v>21</v>
      </c>
      <c r="F314" s="4" t="s">
        <v>1978</v>
      </c>
      <c r="G314" s="4" t="s">
        <v>1977</v>
      </c>
      <c r="H314" s="4" t="s">
        <v>50</v>
      </c>
      <c r="I314" s="4" t="s">
        <v>17</v>
      </c>
      <c r="J314" s="4" t="s">
        <v>10762</v>
      </c>
      <c r="K314" s="4" t="s">
        <v>394</v>
      </c>
      <c r="L314" s="4">
        <v>80004</v>
      </c>
      <c r="M314" s="4" t="s">
        <v>9</v>
      </c>
      <c r="N314" s="4" t="s">
        <v>6622</v>
      </c>
      <c r="O314" s="4" t="s">
        <v>13</v>
      </c>
      <c r="P314" s="4" t="s">
        <v>72</v>
      </c>
      <c r="Q314" s="4" t="s">
        <v>6621</v>
      </c>
      <c r="R314" s="4">
        <v>6.2640000000000002</v>
      </c>
      <c r="S314" s="4">
        <v>3</v>
      </c>
      <c r="T314" s="4">
        <v>0.2</v>
      </c>
      <c r="U314" s="4">
        <v>2.0358000000000001</v>
      </c>
      <c r="V314" s="4" t="str">
        <f>INDEX(Regional_Lookup!$B$2:$B$5,MATCH('Sample - Superstore'!M314,Regional_Lookup!$A$2:$A$5,0))</f>
        <v>James Chen</v>
      </c>
      <c r="W314" s="4">
        <f>INDEX(Regional_Lookup!$C$2:$C$5, MATCH('Sample - Superstore'!M314,Regional_Lookup!$A$2:$A$5, 0))</f>
        <v>0.18</v>
      </c>
      <c r="X314" s="4">
        <f>U314/R314</f>
        <v>0.32500000000000001</v>
      </c>
      <c r="Y314" s="4" t="str">
        <f>IF(X314&gt;=W314, "Yes", "No")</f>
        <v>Yes</v>
      </c>
      <c r="Z314" s="4">
        <f>D314-C314</f>
        <v>2</v>
      </c>
      <c r="AA314" s="4" t="str" cm="1">
        <f t="array" ref="AA314">_xlfn.IFS(Z314&lt;=2,"Fast",Z314&gt;5, "Slow", AND(Z314&gt;=3,Z314&lt;=5),"Standard")</f>
        <v>Fast</v>
      </c>
    </row>
    <row r="315" spans="1:27" x14ac:dyDescent="0.2">
      <c r="A315" s="4">
        <v>314</v>
      </c>
      <c r="B315" s="4" t="s">
        <v>10761</v>
      </c>
      <c r="C315" s="5">
        <v>41909</v>
      </c>
      <c r="D315" s="5">
        <v>41915</v>
      </c>
      <c r="E315" s="4" t="s">
        <v>29</v>
      </c>
      <c r="F315" s="4" t="s">
        <v>3773</v>
      </c>
      <c r="G315" s="4" t="s">
        <v>3772</v>
      </c>
      <c r="H315" s="4" t="s">
        <v>50</v>
      </c>
      <c r="I315" s="4" t="s">
        <v>17</v>
      </c>
      <c r="J315" s="4" t="s">
        <v>10368</v>
      </c>
      <c r="K315" s="4" t="s">
        <v>136</v>
      </c>
      <c r="L315" s="4">
        <v>7601</v>
      </c>
      <c r="M315" s="4" t="s">
        <v>5</v>
      </c>
      <c r="N315" s="4" t="s">
        <v>7547</v>
      </c>
      <c r="O315" s="4" t="s">
        <v>37</v>
      </c>
      <c r="P315" s="4" t="s">
        <v>36</v>
      </c>
      <c r="Q315" s="4" t="s">
        <v>7546</v>
      </c>
      <c r="R315" s="4">
        <v>87.54</v>
      </c>
      <c r="S315" s="4">
        <v>3</v>
      </c>
      <c r="T315" s="4">
        <v>0</v>
      </c>
      <c r="U315" s="4">
        <v>37.642200000000003</v>
      </c>
      <c r="V315" s="4" t="str">
        <f>INDEX(Regional_Lookup!$B$2:$B$5,MATCH('Sample - Superstore'!M315,Regional_Lookup!$A$2:$A$5,0))</f>
        <v>Sarah Miller</v>
      </c>
      <c r="W315" s="4">
        <f>INDEX(Regional_Lookup!$C$2:$C$5, MATCH('Sample - Superstore'!M315,Regional_Lookup!$A$2:$A$5, 0))</f>
        <v>0.16</v>
      </c>
      <c r="X315" s="4">
        <f>U315/R315</f>
        <v>0.43</v>
      </c>
      <c r="Y315" s="4" t="str">
        <f>IF(X315&gt;=W315, "Yes", "No")</f>
        <v>Yes</v>
      </c>
      <c r="Z315" s="4">
        <f>D315-C315</f>
        <v>6</v>
      </c>
      <c r="AA315" s="4" t="str" cm="1">
        <f t="array" ref="AA315">_xlfn.IFS(Z315&lt;=2,"Fast",Z315&gt;5, "Slow", AND(Z315&gt;=3,Z315&lt;=5),"Standard")</f>
        <v>Slow</v>
      </c>
    </row>
    <row r="316" spans="1:27" x14ac:dyDescent="0.2">
      <c r="A316" s="4">
        <v>315</v>
      </c>
      <c r="B316" s="4" t="s">
        <v>10760</v>
      </c>
      <c r="C316" s="5">
        <v>41860</v>
      </c>
      <c r="D316" s="5">
        <v>41867</v>
      </c>
      <c r="E316" s="4" t="s">
        <v>29</v>
      </c>
      <c r="F316" s="4" t="s">
        <v>3600</v>
      </c>
      <c r="G316" s="4" t="s">
        <v>3599</v>
      </c>
      <c r="H316" s="4" t="s">
        <v>50</v>
      </c>
      <c r="I316" s="4" t="s">
        <v>17</v>
      </c>
      <c r="J316" s="4" t="s">
        <v>663</v>
      </c>
      <c r="K316" s="4" t="s">
        <v>41</v>
      </c>
      <c r="L316" s="4">
        <v>33710</v>
      </c>
      <c r="M316" s="4" t="s">
        <v>7</v>
      </c>
      <c r="N316" s="4" t="s">
        <v>7641</v>
      </c>
      <c r="O316" s="4" t="s">
        <v>33</v>
      </c>
      <c r="P316" s="4" t="s">
        <v>32</v>
      </c>
      <c r="Q316" s="4" t="s">
        <v>7640</v>
      </c>
      <c r="R316" s="4">
        <v>178.38399999999999</v>
      </c>
      <c r="S316" s="4">
        <v>2</v>
      </c>
      <c r="T316" s="4">
        <v>0.2</v>
      </c>
      <c r="U316" s="4">
        <v>22.297999999999998</v>
      </c>
      <c r="V316" s="4" t="str">
        <f>INDEX(Regional_Lookup!$B$2:$B$5,MATCH('Sample - Superstore'!M316,Regional_Lookup!$A$2:$A$5,0))</f>
        <v>Maria Santos</v>
      </c>
      <c r="W316" s="4">
        <f>INDEX(Regional_Lookup!$C$2:$C$5, MATCH('Sample - Superstore'!M316,Regional_Lookup!$A$2:$A$5, 0))</f>
        <v>0.15</v>
      </c>
      <c r="X316" s="4">
        <f>U316/R316</f>
        <v>0.125</v>
      </c>
      <c r="Y316" s="4" t="str">
        <f>IF(X316&gt;=W316, "Yes", "No")</f>
        <v>No</v>
      </c>
      <c r="Z316" s="4">
        <f>D316-C316</f>
        <v>7</v>
      </c>
      <c r="AA316" s="4" t="str" cm="1">
        <f t="array" ref="AA316">_xlfn.IFS(Z316&lt;=2,"Fast",Z316&gt;5, "Slow", AND(Z316&gt;=3,Z316&lt;=5),"Standard")</f>
        <v>Slow</v>
      </c>
    </row>
    <row r="317" spans="1:27" x14ac:dyDescent="0.2">
      <c r="A317" s="4">
        <v>316</v>
      </c>
      <c r="B317" s="4" t="s">
        <v>10760</v>
      </c>
      <c r="C317" s="5">
        <v>41860</v>
      </c>
      <c r="D317" s="5">
        <v>41867</v>
      </c>
      <c r="E317" s="4" t="s">
        <v>29</v>
      </c>
      <c r="F317" s="4" t="s">
        <v>3600</v>
      </c>
      <c r="G317" s="4" t="s">
        <v>3599</v>
      </c>
      <c r="H317" s="4" t="s">
        <v>50</v>
      </c>
      <c r="I317" s="4" t="s">
        <v>17</v>
      </c>
      <c r="J317" s="4" t="s">
        <v>663</v>
      </c>
      <c r="K317" s="4" t="s">
        <v>41</v>
      </c>
      <c r="L317" s="4">
        <v>33710</v>
      </c>
      <c r="M317" s="4" t="s">
        <v>7</v>
      </c>
      <c r="N317" s="4" t="s">
        <v>1967</v>
      </c>
      <c r="O317" s="4" t="s">
        <v>13</v>
      </c>
      <c r="P317" s="4" t="s">
        <v>24</v>
      </c>
      <c r="Q317" s="4" t="s">
        <v>1966</v>
      </c>
      <c r="R317" s="4">
        <v>15.552</v>
      </c>
      <c r="S317" s="4">
        <v>3</v>
      </c>
      <c r="T317" s="4">
        <v>0.2</v>
      </c>
      <c r="U317" s="4">
        <v>5.4432</v>
      </c>
      <c r="V317" s="4" t="str">
        <f>INDEX(Regional_Lookup!$B$2:$B$5,MATCH('Sample - Superstore'!M317,Regional_Lookup!$A$2:$A$5,0))</f>
        <v>Maria Santos</v>
      </c>
      <c r="W317" s="4">
        <f>INDEX(Regional_Lookup!$C$2:$C$5, MATCH('Sample - Superstore'!M317,Regional_Lookup!$A$2:$A$5, 0))</f>
        <v>0.15</v>
      </c>
      <c r="X317" s="4">
        <f>U317/R317</f>
        <v>0.35000000000000003</v>
      </c>
      <c r="Y317" s="4" t="str">
        <f>IF(X317&gt;=W317, "Yes", "No")</f>
        <v>Yes</v>
      </c>
      <c r="Z317" s="4">
        <f>D317-C317</f>
        <v>7</v>
      </c>
      <c r="AA317" s="4" t="str" cm="1">
        <f t="array" ref="AA317">_xlfn.IFS(Z317&lt;=2,"Fast",Z317&gt;5, "Slow", AND(Z317&gt;=3,Z317&lt;=5),"Standard")</f>
        <v>Slow</v>
      </c>
    </row>
    <row r="318" spans="1:27" x14ac:dyDescent="0.2">
      <c r="A318" s="4">
        <v>317</v>
      </c>
      <c r="B318" s="4" t="s">
        <v>10759</v>
      </c>
      <c r="C318" s="5">
        <v>42001</v>
      </c>
      <c r="D318" s="5">
        <v>42003</v>
      </c>
      <c r="E318" s="4" t="s">
        <v>89</v>
      </c>
      <c r="F318" s="4" t="s">
        <v>3723</v>
      </c>
      <c r="G318" s="4" t="s">
        <v>3722</v>
      </c>
      <c r="H318" s="4" t="s">
        <v>50</v>
      </c>
      <c r="I318" s="4" t="s">
        <v>17</v>
      </c>
      <c r="J318" s="4" t="s">
        <v>159</v>
      </c>
      <c r="K318" s="4" t="s">
        <v>158</v>
      </c>
      <c r="L318" s="4">
        <v>19143</v>
      </c>
      <c r="M318" s="4" t="s">
        <v>5</v>
      </c>
      <c r="N318" s="4" t="s">
        <v>2317</v>
      </c>
      <c r="O318" s="4" t="s">
        <v>13</v>
      </c>
      <c r="P318" s="4" t="s">
        <v>116</v>
      </c>
      <c r="Q318" s="4" t="s">
        <v>2316</v>
      </c>
      <c r="R318" s="4">
        <v>99.135999999999996</v>
      </c>
      <c r="S318" s="4">
        <v>4</v>
      </c>
      <c r="T318" s="4">
        <v>0.2</v>
      </c>
      <c r="U318" s="4">
        <v>8.6744000000000003</v>
      </c>
      <c r="V318" s="4" t="str">
        <f>INDEX(Regional_Lookup!$B$2:$B$5,MATCH('Sample - Superstore'!M318,Regional_Lookup!$A$2:$A$5,0))</f>
        <v>Sarah Miller</v>
      </c>
      <c r="W318" s="4">
        <f>INDEX(Regional_Lookup!$C$2:$C$5, MATCH('Sample - Superstore'!M318,Regional_Lookup!$A$2:$A$5, 0))</f>
        <v>0.16</v>
      </c>
      <c r="X318" s="4">
        <f>U318/R318</f>
        <v>8.7500000000000008E-2</v>
      </c>
      <c r="Y318" s="4" t="str">
        <f>IF(X318&gt;=W318, "Yes", "No")</f>
        <v>No</v>
      </c>
      <c r="Z318" s="4">
        <f>D318-C318</f>
        <v>2</v>
      </c>
      <c r="AA318" s="4" t="str" cm="1">
        <f t="array" ref="AA318">_xlfn.IFS(Z318&lt;=2,"Fast",Z318&gt;5, "Slow", AND(Z318&gt;=3,Z318&lt;=5),"Standard")</f>
        <v>Fast</v>
      </c>
    </row>
    <row r="319" spans="1:27" x14ac:dyDescent="0.2">
      <c r="A319" s="4">
        <v>318</v>
      </c>
      <c r="B319" s="4" t="s">
        <v>10756</v>
      </c>
      <c r="C319" s="5">
        <v>41947</v>
      </c>
      <c r="D319" s="5">
        <v>41952</v>
      </c>
      <c r="E319" s="4" t="s">
        <v>29</v>
      </c>
      <c r="F319" s="4" t="s">
        <v>2351</v>
      </c>
      <c r="G319" s="4" t="s">
        <v>2350</v>
      </c>
      <c r="H319" s="4" t="s">
        <v>102</v>
      </c>
      <c r="I319" s="4" t="s">
        <v>17</v>
      </c>
      <c r="J319" s="4" t="s">
        <v>254</v>
      </c>
      <c r="K319" s="4" t="s">
        <v>66</v>
      </c>
      <c r="L319" s="4">
        <v>10024</v>
      </c>
      <c r="M319" s="4" t="s">
        <v>5</v>
      </c>
      <c r="N319" s="4" t="s">
        <v>5465</v>
      </c>
      <c r="O319" s="4" t="s">
        <v>37</v>
      </c>
      <c r="P319" s="4" t="s">
        <v>221</v>
      </c>
      <c r="Q319" s="4" t="s">
        <v>5464</v>
      </c>
      <c r="R319" s="4">
        <v>135.88200000000001</v>
      </c>
      <c r="S319" s="4">
        <v>1</v>
      </c>
      <c r="T319" s="4">
        <v>0.1</v>
      </c>
      <c r="U319" s="4">
        <v>24.1568</v>
      </c>
      <c r="V319" s="4" t="str">
        <f>INDEX(Regional_Lookup!$B$2:$B$5,MATCH('Sample - Superstore'!M319,Regional_Lookup!$A$2:$A$5,0))</f>
        <v>Sarah Miller</v>
      </c>
      <c r="W319" s="4">
        <f>INDEX(Regional_Lookup!$C$2:$C$5, MATCH('Sample - Superstore'!M319,Regional_Lookup!$A$2:$A$5, 0))</f>
        <v>0.16</v>
      </c>
      <c r="X319" s="4">
        <f>U319/R319</f>
        <v>0.17777777777777778</v>
      </c>
      <c r="Y319" s="4" t="str">
        <f>IF(X319&gt;=W319, "Yes", "No")</f>
        <v>Yes</v>
      </c>
      <c r="Z319" s="4">
        <f>D319-C319</f>
        <v>5</v>
      </c>
      <c r="AA319" s="4" t="str" cm="1">
        <f t="array" ref="AA319">_xlfn.IFS(Z319&lt;=2,"Fast",Z319&gt;5, "Slow", AND(Z319&gt;=3,Z319&lt;=5),"Standard")</f>
        <v>Standard</v>
      </c>
    </row>
    <row r="320" spans="1:27" x14ac:dyDescent="0.2">
      <c r="A320" s="4">
        <v>319</v>
      </c>
      <c r="B320" s="4" t="s">
        <v>10756</v>
      </c>
      <c r="C320" s="5">
        <v>41947</v>
      </c>
      <c r="D320" s="5">
        <v>41952</v>
      </c>
      <c r="E320" s="4" t="s">
        <v>29</v>
      </c>
      <c r="F320" s="4" t="s">
        <v>2351</v>
      </c>
      <c r="G320" s="4" t="s">
        <v>2350</v>
      </c>
      <c r="H320" s="4" t="s">
        <v>102</v>
      </c>
      <c r="I320" s="4" t="s">
        <v>17</v>
      </c>
      <c r="J320" s="4" t="s">
        <v>254</v>
      </c>
      <c r="K320" s="4" t="s">
        <v>66</v>
      </c>
      <c r="L320" s="4">
        <v>10024</v>
      </c>
      <c r="M320" s="4" t="s">
        <v>5</v>
      </c>
      <c r="N320" s="4" t="s">
        <v>10758</v>
      </c>
      <c r="O320" s="4" t="s">
        <v>33</v>
      </c>
      <c r="P320" s="4" t="s">
        <v>1500</v>
      </c>
      <c r="Q320" s="4" t="s">
        <v>10757</v>
      </c>
      <c r="R320" s="4">
        <v>3991.98</v>
      </c>
      <c r="S320" s="4">
        <v>2</v>
      </c>
      <c r="T320" s="4">
        <v>0</v>
      </c>
      <c r="U320" s="4">
        <v>1995.99</v>
      </c>
      <c r="V320" s="4" t="str">
        <f>INDEX(Regional_Lookup!$B$2:$B$5,MATCH('Sample - Superstore'!M320,Regional_Lookup!$A$2:$A$5,0))</f>
        <v>Sarah Miller</v>
      </c>
      <c r="W320" s="4">
        <f>INDEX(Regional_Lookup!$C$2:$C$5, MATCH('Sample - Superstore'!M320,Regional_Lookup!$A$2:$A$5, 0))</f>
        <v>0.16</v>
      </c>
      <c r="X320" s="4">
        <f>U320/R320</f>
        <v>0.5</v>
      </c>
      <c r="Y320" s="4" t="str">
        <f>IF(X320&gt;=W320, "Yes", "No")</f>
        <v>Yes</v>
      </c>
      <c r="Z320" s="4">
        <f>D320-C320</f>
        <v>5</v>
      </c>
      <c r="AA320" s="4" t="str" cm="1">
        <f t="array" ref="AA320">_xlfn.IFS(Z320&lt;=2,"Fast",Z320&gt;5, "Slow", AND(Z320&gt;=3,Z320&lt;=5),"Standard")</f>
        <v>Standard</v>
      </c>
    </row>
    <row r="321" spans="1:27" x14ac:dyDescent="0.2">
      <c r="A321" s="4">
        <v>320</v>
      </c>
      <c r="B321" s="4" t="s">
        <v>10756</v>
      </c>
      <c r="C321" s="5">
        <v>41947</v>
      </c>
      <c r="D321" s="5">
        <v>41952</v>
      </c>
      <c r="E321" s="4" t="s">
        <v>29</v>
      </c>
      <c r="F321" s="4" t="s">
        <v>2351</v>
      </c>
      <c r="G321" s="4" t="s">
        <v>2350</v>
      </c>
      <c r="H321" s="4" t="s">
        <v>102</v>
      </c>
      <c r="I321" s="4" t="s">
        <v>17</v>
      </c>
      <c r="J321" s="4" t="s">
        <v>254</v>
      </c>
      <c r="K321" s="4" t="s">
        <v>66</v>
      </c>
      <c r="L321" s="4">
        <v>10024</v>
      </c>
      <c r="M321" s="4" t="s">
        <v>5</v>
      </c>
      <c r="N321" s="4" t="s">
        <v>5937</v>
      </c>
      <c r="O321" s="4" t="s">
        <v>33</v>
      </c>
      <c r="P321" s="4" t="s">
        <v>32</v>
      </c>
      <c r="Q321" s="4" t="s">
        <v>5936</v>
      </c>
      <c r="R321" s="4">
        <v>275.94</v>
      </c>
      <c r="S321" s="4">
        <v>6</v>
      </c>
      <c r="T321" s="4">
        <v>0</v>
      </c>
      <c r="U321" s="4">
        <v>80.022599999999997</v>
      </c>
      <c r="V321" s="4" t="str">
        <f>INDEX(Regional_Lookup!$B$2:$B$5,MATCH('Sample - Superstore'!M321,Regional_Lookup!$A$2:$A$5,0))</f>
        <v>Sarah Miller</v>
      </c>
      <c r="W321" s="4">
        <f>INDEX(Regional_Lookup!$C$2:$C$5, MATCH('Sample - Superstore'!M321,Regional_Lookup!$A$2:$A$5, 0))</f>
        <v>0.16</v>
      </c>
      <c r="X321" s="4">
        <f>U321/R321</f>
        <v>0.28999999999999998</v>
      </c>
      <c r="Y321" s="4" t="str">
        <f>IF(X321&gt;=W321, "Yes", "No")</f>
        <v>Yes</v>
      </c>
      <c r="Z321" s="4">
        <f>D321-C321</f>
        <v>5</v>
      </c>
      <c r="AA321" s="4" t="str" cm="1">
        <f t="array" ref="AA321">_xlfn.IFS(Z321&lt;=2,"Fast",Z321&gt;5, "Slow", AND(Z321&gt;=3,Z321&lt;=5),"Standard")</f>
        <v>Standard</v>
      </c>
    </row>
    <row r="322" spans="1:27" x14ac:dyDescent="0.2">
      <c r="A322" s="4">
        <v>321</v>
      </c>
      <c r="B322" s="4" t="s">
        <v>10756</v>
      </c>
      <c r="C322" s="5">
        <v>41947</v>
      </c>
      <c r="D322" s="5">
        <v>41952</v>
      </c>
      <c r="E322" s="4" t="s">
        <v>29</v>
      </c>
      <c r="F322" s="4" t="s">
        <v>2351</v>
      </c>
      <c r="G322" s="4" t="s">
        <v>2350</v>
      </c>
      <c r="H322" s="4" t="s">
        <v>102</v>
      </c>
      <c r="I322" s="4" t="s">
        <v>17</v>
      </c>
      <c r="J322" s="4" t="s">
        <v>254</v>
      </c>
      <c r="K322" s="4" t="s">
        <v>66</v>
      </c>
      <c r="L322" s="4">
        <v>10024</v>
      </c>
      <c r="M322" s="4" t="s">
        <v>5</v>
      </c>
      <c r="N322" s="4" t="s">
        <v>3197</v>
      </c>
      <c r="O322" s="4" t="s">
        <v>33</v>
      </c>
      <c r="P322" s="4" t="s">
        <v>55</v>
      </c>
      <c r="Q322" s="4" t="s">
        <v>3196</v>
      </c>
      <c r="R322" s="4">
        <v>360</v>
      </c>
      <c r="S322" s="4">
        <v>4</v>
      </c>
      <c r="T322" s="4">
        <v>0</v>
      </c>
      <c r="U322" s="4">
        <v>129.6</v>
      </c>
      <c r="V322" s="4" t="str">
        <f>INDEX(Regional_Lookup!$B$2:$B$5,MATCH('Sample - Superstore'!M322,Regional_Lookup!$A$2:$A$5,0))</f>
        <v>Sarah Miller</v>
      </c>
      <c r="W322" s="4">
        <f>INDEX(Regional_Lookup!$C$2:$C$5, MATCH('Sample - Superstore'!M322,Regional_Lookup!$A$2:$A$5, 0))</f>
        <v>0.16</v>
      </c>
      <c r="X322" s="4">
        <f>U322/R322</f>
        <v>0.36</v>
      </c>
      <c r="Y322" s="4" t="str">
        <f>IF(X322&gt;=W322, "Yes", "No")</f>
        <v>Yes</v>
      </c>
      <c r="Z322" s="4">
        <f>D322-C322</f>
        <v>5</v>
      </c>
      <c r="AA322" s="4" t="str" cm="1">
        <f t="array" ref="AA322">_xlfn.IFS(Z322&lt;=2,"Fast",Z322&gt;5, "Slow", AND(Z322&gt;=3,Z322&lt;=5),"Standard")</f>
        <v>Standard</v>
      </c>
    </row>
    <row r="323" spans="1:27" x14ac:dyDescent="0.2">
      <c r="A323" s="4">
        <v>322</v>
      </c>
      <c r="B323" s="4" t="s">
        <v>10756</v>
      </c>
      <c r="C323" s="5">
        <v>41947</v>
      </c>
      <c r="D323" s="5">
        <v>41952</v>
      </c>
      <c r="E323" s="4" t="s">
        <v>29</v>
      </c>
      <c r="F323" s="4" t="s">
        <v>2351</v>
      </c>
      <c r="G323" s="4" t="s">
        <v>2350</v>
      </c>
      <c r="H323" s="4" t="s">
        <v>102</v>
      </c>
      <c r="I323" s="4" t="s">
        <v>17</v>
      </c>
      <c r="J323" s="4" t="s">
        <v>254</v>
      </c>
      <c r="K323" s="4" t="s">
        <v>66</v>
      </c>
      <c r="L323" s="4">
        <v>10024</v>
      </c>
      <c r="M323" s="4" t="s">
        <v>5</v>
      </c>
      <c r="N323" s="4" t="s">
        <v>2876</v>
      </c>
      <c r="O323" s="4" t="s">
        <v>13</v>
      </c>
      <c r="P323" s="4" t="s">
        <v>231</v>
      </c>
      <c r="Q323" s="4" t="s">
        <v>2875</v>
      </c>
      <c r="R323" s="4">
        <v>43.57</v>
      </c>
      <c r="S323" s="4">
        <v>1</v>
      </c>
      <c r="T323" s="4">
        <v>0</v>
      </c>
      <c r="U323" s="4">
        <v>13.071</v>
      </c>
      <c r="V323" s="4" t="str">
        <f>INDEX(Regional_Lookup!$B$2:$B$5,MATCH('Sample - Superstore'!M323,Regional_Lookup!$A$2:$A$5,0))</f>
        <v>Sarah Miller</v>
      </c>
      <c r="W323" s="4">
        <f>INDEX(Regional_Lookup!$C$2:$C$5, MATCH('Sample - Superstore'!M323,Regional_Lookup!$A$2:$A$5, 0))</f>
        <v>0.16</v>
      </c>
      <c r="X323" s="4">
        <f>U323/R323</f>
        <v>0.3</v>
      </c>
      <c r="Y323" s="4" t="str">
        <f>IF(X323&gt;=W323, "Yes", "No")</f>
        <v>Yes</v>
      </c>
      <c r="Z323" s="4">
        <f>D323-C323</f>
        <v>5</v>
      </c>
      <c r="AA323" s="4" t="str" cm="1">
        <f t="array" ref="AA323">_xlfn.IFS(Z323&lt;=2,"Fast",Z323&gt;5, "Slow", AND(Z323&gt;=3,Z323&lt;=5),"Standard")</f>
        <v>Standard</v>
      </c>
    </row>
    <row r="324" spans="1:27" x14ac:dyDescent="0.2">
      <c r="A324" s="4">
        <v>323</v>
      </c>
      <c r="B324" s="4" t="s">
        <v>10755</v>
      </c>
      <c r="C324" s="5">
        <v>41901</v>
      </c>
      <c r="D324" s="5">
        <v>41906</v>
      </c>
      <c r="E324" s="4" t="s">
        <v>29</v>
      </c>
      <c r="F324" s="4" t="s">
        <v>3475</v>
      </c>
      <c r="G324" s="4" t="s">
        <v>3474</v>
      </c>
      <c r="H324" s="4" t="s">
        <v>50</v>
      </c>
      <c r="I324" s="4" t="s">
        <v>17</v>
      </c>
      <c r="J324" s="4" t="s">
        <v>67</v>
      </c>
      <c r="K324" s="4" t="s">
        <v>15</v>
      </c>
      <c r="L324" s="4">
        <v>90805</v>
      </c>
      <c r="M324" s="4" t="s">
        <v>9</v>
      </c>
      <c r="N324" s="4" t="s">
        <v>3801</v>
      </c>
      <c r="O324" s="4" t="s">
        <v>13</v>
      </c>
      <c r="P324" s="4" t="s">
        <v>109</v>
      </c>
      <c r="Q324" s="4" t="s">
        <v>3800</v>
      </c>
      <c r="R324" s="4">
        <v>7.16</v>
      </c>
      <c r="S324" s="4">
        <v>2</v>
      </c>
      <c r="T324" s="4">
        <v>0</v>
      </c>
      <c r="U324" s="4">
        <v>3.58</v>
      </c>
      <c r="V324" s="4" t="str">
        <f>INDEX(Regional_Lookup!$B$2:$B$5,MATCH('Sample - Superstore'!M324,Regional_Lookup!$A$2:$A$5,0))</f>
        <v>James Chen</v>
      </c>
      <c r="W324" s="4">
        <f>INDEX(Regional_Lookup!$C$2:$C$5, MATCH('Sample - Superstore'!M324,Regional_Lookup!$A$2:$A$5, 0))</f>
        <v>0.18</v>
      </c>
      <c r="X324" s="4">
        <f>U324/R324</f>
        <v>0.5</v>
      </c>
      <c r="Y324" s="4" t="str">
        <f>IF(X324&gt;=W324, "Yes", "No")</f>
        <v>Yes</v>
      </c>
      <c r="Z324" s="4">
        <f>D324-C324</f>
        <v>5</v>
      </c>
      <c r="AA324" s="4" t="str" cm="1">
        <f t="array" ref="AA324">_xlfn.IFS(Z324&lt;=2,"Fast",Z324&gt;5, "Slow", AND(Z324&gt;=3,Z324&lt;=5),"Standard")</f>
        <v>Standard</v>
      </c>
    </row>
    <row r="325" spans="1:27" x14ac:dyDescent="0.2">
      <c r="A325" s="4">
        <v>324</v>
      </c>
      <c r="B325" s="4" t="s">
        <v>10754</v>
      </c>
      <c r="C325" s="5">
        <v>42483</v>
      </c>
      <c r="D325" s="5">
        <v>42487</v>
      </c>
      <c r="E325" s="4" t="s">
        <v>29</v>
      </c>
      <c r="F325" s="4" t="s">
        <v>1173</v>
      </c>
      <c r="G325" s="4" t="s">
        <v>1172</v>
      </c>
      <c r="H325" s="4" t="s">
        <v>50</v>
      </c>
      <c r="I325" s="4" t="s">
        <v>17</v>
      </c>
      <c r="J325" s="4" t="s">
        <v>4455</v>
      </c>
      <c r="K325" s="4" t="s">
        <v>15</v>
      </c>
      <c r="L325" s="4">
        <v>92345</v>
      </c>
      <c r="M325" s="4" t="s">
        <v>9</v>
      </c>
      <c r="N325" s="4" t="s">
        <v>3452</v>
      </c>
      <c r="O325" s="4" t="s">
        <v>13</v>
      </c>
      <c r="P325" s="4" t="s">
        <v>100</v>
      </c>
      <c r="Q325" s="4" t="s">
        <v>3451</v>
      </c>
      <c r="R325" s="4">
        <v>251.52</v>
      </c>
      <c r="S325" s="4">
        <v>6</v>
      </c>
      <c r="T325" s="4">
        <v>0.2</v>
      </c>
      <c r="U325" s="4">
        <v>81.744</v>
      </c>
      <c r="V325" s="4" t="str">
        <f>INDEX(Regional_Lookup!$B$2:$B$5,MATCH('Sample - Superstore'!M325,Regional_Lookup!$A$2:$A$5,0))</f>
        <v>James Chen</v>
      </c>
      <c r="W325" s="4">
        <f>INDEX(Regional_Lookup!$C$2:$C$5, MATCH('Sample - Superstore'!M325,Regional_Lookup!$A$2:$A$5, 0))</f>
        <v>0.18</v>
      </c>
      <c r="X325" s="4">
        <f>U325/R325</f>
        <v>0.32500000000000001</v>
      </c>
      <c r="Y325" s="4" t="str">
        <f>IF(X325&gt;=W325, "Yes", "No")</f>
        <v>Yes</v>
      </c>
      <c r="Z325" s="4">
        <f>D325-C325</f>
        <v>4</v>
      </c>
      <c r="AA325" s="4" t="str" cm="1">
        <f t="array" ref="AA325">_xlfn.IFS(Z325&lt;=2,"Fast",Z325&gt;5, "Slow", AND(Z325&gt;=3,Z325&lt;=5),"Standard")</f>
        <v>Standard</v>
      </c>
    </row>
    <row r="326" spans="1:27" x14ac:dyDescent="0.2">
      <c r="A326" s="4">
        <v>325</v>
      </c>
      <c r="B326" s="4" t="s">
        <v>10754</v>
      </c>
      <c r="C326" s="5">
        <v>42483</v>
      </c>
      <c r="D326" s="5">
        <v>42487</v>
      </c>
      <c r="E326" s="4" t="s">
        <v>29</v>
      </c>
      <c r="F326" s="4" t="s">
        <v>1173</v>
      </c>
      <c r="G326" s="4" t="s">
        <v>1172</v>
      </c>
      <c r="H326" s="4" t="s">
        <v>50</v>
      </c>
      <c r="I326" s="4" t="s">
        <v>17</v>
      </c>
      <c r="J326" s="4" t="s">
        <v>4455</v>
      </c>
      <c r="K326" s="4" t="s">
        <v>15</v>
      </c>
      <c r="L326" s="4">
        <v>92345</v>
      </c>
      <c r="M326" s="4" t="s">
        <v>9</v>
      </c>
      <c r="N326" s="4" t="s">
        <v>3268</v>
      </c>
      <c r="O326" s="4" t="s">
        <v>33</v>
      </c>
      <c r="P326" s="4" t="s">
        <v>55</v>
      </c>
      <c r="Q326" s="4" t="s">
        <v>3267</v>
      </c>
      <c r="R326" s="4">
        <v>99.99</v>
      </c>
      <c r="S326" s="4">
        <v>1</v>
      </c>
      <c r="T326" s="4">
        <v>0</v>
      </c>
      <c r="U326" s="4">
        <v>34.996499999999997</v>
      </c>
      <c r="V326" s="4" t="str">
        <f>INDEX(Regional_Lookup!$B$2:$B$5,MATCH('Sample - Superstore'!M326,Regional_Lookup!$A$2:$A$5,0))</f>
        <v>James Chen</v>
      </c>
      <c r="W326" s="4">
        <f>INDEX(Regional_Lookup!$C$2:$C$5, MATCH('Sample - Superstore'!M326,Regional_Lookup!$A$2:$A$5, 0))</f>
        <v>0.18</v>
      </c>
      <c r="X326" s="4">
        <f>U326/R326</f>
        <v>0.35</v>
      </c>
      <c r="Y326" s="4" t="str">
        <f>IF(X326&gt;=W326, "Yes", "No")</f>
        <v>Yes</v>
      </c>
      <c r="Z326" s="4">
        <f>D326-C326</f>
        <v>4</v>
      </c>
      <c r="AA326" s="4" t="str" cm="1">
        <f t="array" ref="AA326">_xlfn.IFS(Z326&lt;=2,"Fast",Z326&gt;5, "Slow", AND(Z326&gt;=3,Z326&lt;=5),"Standard")</f>
        <v>Standard</v>
      </c>
    </row>
    <row r="327" spans="1:27" x14ac:dyDescent="0.2">
      <c r="A327" s="4">
        <v>326</v>
      </c>
      <c r="B327" s="4" t="s">
        <v>10753</v>
      </c>
      <c r="C327" s="5">
        <v>43042</v>
      </c>
      <c r="D327" s="5">
        <v>43044</v>
      </c>
      <c r="E327" s="4" t="s">
        <v>21</v>
      </c>
      <c r="F327" s="4" t="s">
        <v>4188</v>
      </c>
      <c r="G327" s="4" t="s">
        <v>4187</v>
      </c>
      <c r="H327" s="4" t="s">
        <v>50</v>
      </c>
      <c r="I327" s="4" t="s">
        <v>17</v>
      </c>
      <c r="J327" s="4" t="s">
        <v>3721</v>
      </c>
      <c r="K327" s="4" t="s">
        <v>1877</v>
      </c>
      <c r="L327" s="4">
        <v>37130</v>
      </c>
      <c r="M327" s="4" t="s">
        <v>7</v>
      </c>
      <c r="N327" s="4" t="s">
        <v>7620</v>
      </c>
      <c r="O327" s="4" t="s">
        <v>37</v>
      </c>
      <c r="P327" s="4" t="s">
        <v>36</v>
      </c>
      <c r="Q327" s="4" t="s">
        <v>7619</v>
      </c>
      <c r="R327" s="4">
        <v>15.992000000000001</v>
      </c>
      <c r="S327" s="4">
        <v>1</v>
      </c>
      <c r="T327" s="4">
        <v>0.2</v>
      </c>
      <c r="U327" s="4">
        <v>0.99950000000000006</v>
      </c>
      <c r="V327" s="4" t="str">
        <f>INDEX(Regional_Lookup!$B$2:$B$5,MATCH('Sample - Superstore'!M327,Regional_Lookup!$A$2:$A$5,0))</f>
        <v>Maria Santos</v>
      </c>
      <c r="W327" s="4">
        <f>INDEX(Regional_Lookup!$C$2:$C$5, MATCH('Sample - Superstore'!M327,Regional_Lookup!$A$2:$A$5, 0))</f>
        <v>0.15</v>
      </c>
      <c r="X327" s="4">
        <f>U327/R327</f>
        <v>6.25E-2</v>
      </c>
      <c r="Y327" s="4" t="str">
        <f>IF(X327&gt;=W327, "Yes", "No")</f>
        <v>No</v>
      </c>
      <c r="Z327" s="4">
        <f>D327-C327</f>
        <v>2</v>
      </c>
      <c r="AA327" s="4" t="str" cm="1">
        <f t="array" ref="AA327">_xlfn.IFS(Z327&lt;=2,"Fast",Z327&gt;5, "Slow", AND(Z327&gt;=3,Z327&lt;=5),"Standard")</f>
        <v>Fast</v>
      </c>
    </row>
    <row r="328" spans="1:27" x14ac:dyDescent="0.2">
      <c r="A328" s="4">
        <v>327</v>
      </c>
      <c r="B328" s="4" t="s">
        <v>10752</v>
      </c>
      <c r="C328" s="5">
        <v>42612</v>
      </c>
      <c r="D328" s="5">
        <v>42614</v>
      </c>
      <c r="E328" s="4" t="s">
        <v>89</v>
      </c>
      <c r="F328" s="4" t="s">
        <v>1097</v>
      </c>
      <c r="G328" s="4" t="s">
        <v>1096</v>
      </c>
      <c r="H328" s="4" t="s">
        <v>18</v>
      </c>
      <c r="I328" s="4" t="s">
        <v>17</v>
      </c>
      <c r="J328" s="4" t="s">
        <v>159</v>
      </c>
      <c r="K328" s="4" t="s">
        <v>158</v>
      </c>
      <c r="L328" s="4">
        <v>19143</v>
      </c>
      <c r="M328" s="4" t="s">
        <v>5</v>
      </c>
      <c r="N328" s="4" t="s">
        <v>34</v>
      </c>
      <c r="O328" s="4" t="s">
        <v>33</v>
      </c>
      <c r="P328" s="4" t="s">
        <v>32</v>
      </c>
      <c r="Q328" s="4" t="s">
        <v>31</v>
      </c>
      <c r="R328" s="4">
        <v>290.89800000000002</v>
      </c>
      <c r="S328" s="4">
        <v>3</v>
      </c>
      <c r="T328" s="4">
        <v>0.4</v>
      </c>
      <c r="U328" s="4">
        <v>-67.876199999999997</v>
      </c>
      <c r="V328" s="4" t="str">
        <f>INDEX(Regional_Lookup!$B$2:$B$5,MATCH('Sample - Superstore'!M328,Regional_Lookup!$A$2:$A$5,0))</f>
        <v>Sarah Miller</v>
      </c>
      <c r="W328" s="4">
        <f>INDEX(Regional_Lookup!$C$2:$C$5, MATCH('Sample - Superstore'!M328,Regional_Lookup!$A$2:$A$5, 0))</f>
        <v>0.16</v>
      </c>
      <c r="X328" s="4">
        <f>U328/R328</f>
        <v>-0.23333333333333331</v>
      </c>
      <c r="Y328" s="4" t="str">
        <f>IF(X328&gt;=W328, "Yes", "No")</f>
        <v>No</v>
      </c>
      <c r="Z328" s="4">
        <f>D328-C328</f>
        <v>2</v>
      </c>
      <c r="AA328" s="4" t="str" cm="1">
        <f t="array" ref="AA328">_xlfn.IFS(Z328&lt;=2,"Fast",Z328&gt;5, "Slow", AND(Z328&gt;=3,Z328&lt;=5),"Standard")</f>
        <v>Fast</v>
      </c>
    </row>
    <row r="329" spans="1:27" x14ac:dyDescent="0.2">
      <c r="A329" s="4">
        <v>328</v>
      </c>
      <c r="B329" s="4" t="s">
        <v>10752</v>
      </c>
      <c r="C329" s="5">
        <v>42612</v>
      </c>
      <c r="D329" s="5">
        <v>42614</v>
      </c>
      <c r="E329" s="4" t="s">
        <v>89</v>
      </c>
      <c r="F329" s="4" t="s">
        <v>1097</v>
      </c>
      <c r="G329" s="4" t="s">
        <v>1096</v>
      </c>
      <c r="H329" s="4" t="s">
        <v>18</v>
      </c>
      <c r="I329" s="4" t="s">
        <v>17</v>
      </c>
      <c r="J329" s="4" t="s">
        <v>159</v>
      </c>
      <c r="K329" s="4" t="s">
        <v>158</v>
      </c>
      <c r="L329" s="4">
        <v>19143</v>
      </c>
      <c r="M329" s="4" t="s">
        <v>5</v>
      </c>
      <c r="N329" s="4" t="s">
        <v>4102</v>
      </c>
      <c r="O329" s="4" t="s">
        <v>13</v>
      </c>
      <c r="P329" s="4" t="s">
        <v>231</v>
      </c>
      <c r="Q329" s="4" t="s">
        <v>4101</v>
      </c>
      <c r="R329" s="4">
        <v>54.223999999999997</v>
      </c>
      <c r="S329" s="4">
        <v>2</v>
      </c>
      <c r="T329" s="4">
        <v>0.2</v>
      </c>
      <c r="U329" s="4">
        <v>3.3889999999999998</v>
      </c>
      <c r="V329" s="4" t="str">
        <f>INDEX(Regional_Lookup!$B$2:$B$5,MATCH('Sample - Superstore'!M329,Regional_Lookup!$A$2:$A$5,0))</f>
        <v>Sarah Miller</v>
      </c>
      <c r="W329" s="4">
        <f>INDEX(Regional_Lookup!$C$2:$C$5, MATCH('Sample - Superstore'!M329,Regional_Lookup!$A$2:$A$5, 0))</f>
        <v>0.16</v>
      </c>
      <c r="X329" s="4">
        <f>U329/R329</f>
        <v>6.25E-2</v>
      </c>
      <c r="Y329" s="4" t="str">
        <f>IF(X329&gt;=W329, "Yes", "No")</f>
        <v>No</v>
      </c>
      <c r="Z329" s="4">
        <f>D329-C329</f>
        <v>2</v>
      </c>
      <c r="AA329" s="4" t="str" cm="1">
        <f t="array" ref="AA329">_xlfn.IFS(Z329&lt;=2,"Fast",Z329&gt;5, "Slow", AND(Z329&gt;=3,Z329&lt;=5),"Standard")</f>
        <v>Fast</v>
      </c>
    </row>
    <row r="330" spans="1:27" x14ac:dyDescent="0.2">
      <c r="A330" s="4">
        <v>329</v>
      </c>
      <c r="B330" s="4" t="s">
        <v>10752</v>
      </c>
      <c r="C330" s="5">
        <v>42612</v>
      </c>
      <c r="D330" s="5">
        <v>42614</v>
      </c>
      <c r="E330" s="4" t="s">
        <v>89</v>
      </c>
      <c r="F330" s="4" t="s">
        <v>1097</v>
      </c>
      <c r="G330" s="4" t="s">
        <v>1096</v>
      </c>
      <c r="H330" s="4" t="s">
        <v>18</v>
      </c>
      <c r="I330" s="4" t="s">
        <v>17</v>
      </c>
      <c r="J330" s="4" t="s">
        <v>159</v>
      </c>
      <c r="K330" s="4" t="s">
        <v>158</v>
      </c>
      <c r="L330" s="4">
        <v>19143</v>
      </c>
      <c r="M330" s="4" t="s">
        <v>5</v>
      </c>
      <c r="N330" s="4" t="s">
        <v>4734</v>
      </c>
      <c r="O330" s="4" t="s">
        <v>37</v>
      </c>
      <c r="P330" s="4" t="s">
        <v>221</v>
      </c>
      <c r="Q330" s="4" t="s">
        <v>4733</v>
      </c>
      <c r="R330" s="4">
        <v>786.74400000000003</v>
      </c>
      <c r="S330" s="4">
        <v>4</v>
      </c>
      <c r="T330" s="4">
        <v>0.3</v>
      </c>
      <c r="U330" s="4">
        <v>-258.5016</v>
      </c>
      <c r="V330" s="4" t="str">
        <f>INDEX(Regional_Lookup!$B$2:$B$5,MATCH('Sample - Superstore'!M330,Regional_Lookup!$A$2:$A$5,0))</f>
        <v>Sarah Miller</v>
      </c>
      <c r="W330" s="4">
        <f>INDEX(Regional_Lookup!$C$2:$C$5, MATCH('Sample - Superstore'!M330,Regional_Lookup!$A$2:$A$5, 0))</f>
        <v>0.16</v>
      </c>
      <c r="X330" s="4">
        <f>U330/R330</f>
        <v>-0.32857142857142857</v>
      </c>
      <c r="Y330" s="4" t="str">
        <f>IF(X330&gt;=W330, "Yes", "No")</f>
        <v>No</v>
      </c>
      <c r="Z330" s="4">
        <f>D330-C330</f>
        <v>2</v>
      </c>
      <c r="AA330" s="4" t="str" cm="1">
        <f t="array" ref="AA330">_xlfn.IFS(Z330&lt;=2,"Fast",Z330&gt;5, "Slow", AND(Z330&gt;=3,Z330&lt;=5),"Standard")</f>
        <v>Fast</v>
      </c>
    </row>
    <row r="331" spans="1:27" x14ac:dyDescent="0.2">
      <c r="A331" s="4">
        <v>330</v>
      </c>
      <c r="B331" s="4" t="s">
        <v>10752</v>
      </c>
      <c r="C331" s="5">
        <v>42612</v>
      </c>
      <c r="D331" s="5">
        <v>42614</v>
      </c>
      <c r="E331" s="4" t="s">
        <v>89</v>
      </c>
      <c r="F331" s="4" t="s">
        <v>1097</v>
      </c>
      <c r="G331" s="4" t="s">
        <v>1096</v>
      </c>
      <c r="H331" s="4" t="s">
        <v>18</v>
      </c>
      <c r="I331" s="4" t="s">
        <v>17</v>
      </c>
      <c r="J331" s="4" t="s">
        <v>159</v>
      </c>
      <c r="K331" s="4" t="s">
        <v>158</v>
      </c>
      <c r="L331" s="4">
        <v>19143</v>
      </c>
      <c r="M331" s="4" t="s">
        <v>5</v>
      </c>
      <c r="N331" s="4" t="s">
        <v>918</v>
      </c>
      <c r="O331" s="4" t="s">
        <v>13</v>
      </c>
      <c r="P331" s="4" t="s">
        <v>72</v>
      </c>
      <c r="Q331" s="4" t="s">
        <v>917</v>
      </c>
      <c r="R331" s="4">
        <v>100.24</v>
      </c>
      <c r="S331" s="4">
        <v>10</v>
      </c>
      <c r="T331" s="4">
        <v>0.2</v>
      </c>
      <c r="U331" s="4">
        <v>33.831000000000003</v>
      </c>
      <c r="V331" s="4" t="str">
        <f>INDEX(Regional_Lookup!$B$2:$B$5,MATCH('Sample - Superstore'!M331,Regional_Lookup!$A$2:$A$5,0))</f>
        <v>Sarah Miller</v>
      </c>
      <c r="W331" s="4">
        <f>INDEX(Regional_Lookup!$C$2:$C$5, MATCH('Sample - Superstore'!M331,Regional_Lookup!$A$2:$A$5, 0))</f>
        <v>0.16</v>
      </c>
      <c r="X331" s="4">
        <f>U331/R331</f>
        <v>0.33750000000000002</v>
      </c>
      <c r="Y331" s="4" t="str">
        <f>IF(X331&gt;=W331, "Yes", "No")</f>
        <v>Yes</v>
      </c>
      <c r="Z331" s="4">
        <f>D331-C331</f>
        <v>2</v>
      </c>
      <c r="AA331" s="4" t="str" cm="1">
        <f t="array" ref="AA331">_xlfn.IFS(Z331&lt;=2,"Fast",Z331&gt;5, "Slow", AND(Z331&gt;=3,Z331&lt;=5),"Standard")</f>
        <v>Fast</v>
      </c>
    </row>
    <row r="332" spans="1:27" x14ac:dyDescent="0.2">
      <c r="A332" s="4">
        <v>331</v>
      </c>
      <c r="B332" s="4" t="s">
        <v>10752</v>
      </c>
      <c r="C332" s="5">
        <v>42612</v>
      </c>
      <c r="D332" s="5">
        <v>42614</v>
      </c>
      <c r="E332" s="4" t="s">
        <v>89</v>
      </c>
      <c r="F332" s="4" t="s">
        <v>1097</v>
      </c>
      <c r="G332" s="4" t="s">
        <v>1096</v>
      </c>
      <c r="H332" s="4" t="s">
        <v>18</v>
      </c>
      <c r="I332" s="4" t="s">
        <v>17</v>
      </c>
      <c r="J332" s="4" t="s">
        <v>159</v>
      </c>
      <c r="K332" s="4" t="s">
        <v>158</v>
      </c>
      <c r="L332" s="4">
        <v>19143</v>
      </c>
      <c r="M332" s="4" t="s">
        <v>5</v>
      </c>
      <c r="N332" s="4" t="s">
        <v>801</v>
      </c>
      <c r="O332" s="4" t="s">
        <v>13</v>
      </c>
      <c r="P332" s="4" t="s">
        <v>100</v>
      </c>
      <c r="Q332" s="4" t="s">
        <v>800</v>
      </c>
      <c r="R332" s="4">
        <v>37.764000000000003</v>
      </c>
      <c r="S332" s="4">
        <v>6</v>
      </c>
      <c r="T332" s="4">
        <v>0.7</v>
      </c>
      <c r="U332" s="4">
        <v>-27.6936</v>
      </c>
      <c r="V332" s="4" t="str">
        <f>INDEX(Regional_Lookup!$B$2:$B$5,MATCH('Sample - Superstore'!M332,Regional_Lookup!$A$2:$A$5,0))</f>
        <v>Sarah Miller</v>
      </c>
      <c r="W332" s="4">
        <f>INDEX(Regional_Lookup!$C$2:$C$5, MATCH('Sample - Superstore'!M332,Regional_Lookup!$A$2:$A$5, 0))</f>
        <v>0.16</v>
      </c>
      <c r="X332" s="4">
        <f>U332/R332</f>
        <v>-0.73333333333333328</v>
      </c>
      <c r="Y332" s="4" t="str">
        <f>IF(X332&gt;=W332, "Yes", "No")</f>
        <v>No</v>
      </c>
      <c r="Z332" s="4">
        <f>D332-C332</f>
        <v>2</v>
      </c>
      <c r="AA332" s="4" t="str" cm="1">
        <f t="array" ref="AA332">_xlfn.IFS(Z332&lt;=2,"Fast",Z332&gt;5, "Slow", AND(Z332&gt;=3,Z332&lt;=5),"Standard")</f>
        <v>Fast</v>
      </c>
    </row>
    <row r="333" spans="1:27" x14ac:dyDescent="0.2">
      <c r="A333" s="4">
        <v>332</v>
      </c>
      <c r="B333" s="4" t="s">
        <v>10751</v>
      </c>
      <c r="C333" s="5">
        <v>42485</v>
      </c>
      <c r="D333" s="5">
        <v>42489</v>
      </c>
      <c r="E333" s="4" t="s">
        <v>21</v>
      </c>
      <c r="F333" s="4" t="s">
        <v>1158</v>
      </c>
      <c r="G333" s="4" t="s">
        <v>1157</v>
      </c>
      <c r="H333" s="4" t="s">
        <v>18</v>
      </c>
      <c r="I333" s="4" t="s">
        <v>17</v>
      </c>
      <c r="J333" s="4" t="s">
        <v>159</v>
      </c>
      <c r="K333" s="4" t="s">
        <v>158</v>
      </c>
      <c r="L333" s="4">
        <v>19134</v>
      </c>
      <c r="M333" s="4" t="s">
        <v>5</v>
      </c>
      <c r="N333" s="4" t="s">
        <v>3368</v>
      </c>
      <c r="O333" s="4" t="s">
        <v>33</v>
      </c>
      <c r="P333" s="4" t="s">
        <v>32</v>
      </c>
      <c r="Q333" s="4" t="s">
        <v>3367</v>
      </c>
      <c r="R333" s="4">
        <v>82.8</v>
      </c>
      <c r="S333" s="4">
        <v>2</v>
      </c>
      <c r="T333" s="4">
        <v>0.4</v>
      </c>
      <c r="U333" s="4">
        <v>-20.7</v>
      </c>
      <c r="V333" s="4" t="str">
        <f>INDEX(Regional_Lookup!$B$2:$B$5,MATCH('Sample - Superstore'!M333,Regional_Lookup!$A$2:$A$5,0))</f>
        <v>Sarah Miller</v>
      </c>
      <c r="W333" s="4">
        <f>INDEX(Regional_Lookup!$C$2:$C$5, MATCH('Sample - Superstore'!M333,Regional_Lookup!$A$2:$A$5, 0))</f>
        <v>0.16</v>
      </c>
      <c r="X333" s="4">
        <f>U333/R333</f>
        <v>-0.25</v>
      </c>
      <c r="Y333" s="4" t="str">
        <f>IF(X333&gt;=W333, "Yes", "No")</f>
        <v>No</v>
      </c>
      <c r="Z333" s="4">
        <f>D333-C333</f>
        <v>4</v>
      </c>
      <c r="AA333" s="4" t="str" cm="1">
        <f t="array" ref="AA333">_xlfn.IFS(Z333&lt;=2,"Fast",Z333&gt;5, "Slow", AND(Z333&gt;=3,Z333&lt;=5),"Standard")</f>
        <v>Standard</v>
      </c>
    </row>
    <row r="334" spans="1:27" x14ac:dyDescent="0.2">
      <c r="A334" s="4">
        <v>333</v>
      </c>
      <c r="B334" s="4" t="s">
        <v>10751</v>
      </c>
      <c r="C334" s="5">
        <v>42485</v>
      </c>
      <c r="D334" s="5">
        <v>42489</v>
      </c>
      <c r="E334" s="4" t="s">
        <v>21</v>
      </c>
      <c r="F334" s="4" t="s">
        <v>1158</v>
      </c>
      <c r="G334" s="4" t="s">
        <v>1157</v>
      </c>
      <c r="H334" s="4" t="s">
        <v>18</v>
      </c>
      <c r="I334" s="4" t="s">
        <v>17</v>
      </c>
      <c r="J334" s="4" t="s">
        <v>159</v>
      </c>
      <c r="K334" s="4" t="s">
        <v>158</v>
      </c>
      <c r="L334" s="4">
        <v>19134</v>
      </c>
      <c r="M334" s="4" t="s">
        <v>5</v>
      </c>
      <c r="N334" s="4" t="s">
        <v>206</v>
      </c>
      <c r="O334" s="4" t="s">
        <v>13</v>
      </c>
      <c r="P334" s="4" t="s">
        <v>100</v>
      </c>
      <c r="Q334" s="4" t="s">
        <v>205</v>
      </c>
      <c r="R334" s="4">
        <v>20.724</v>
      </c>
      <c r="S334" s="4">
        <v>2</v>
      </c>
      <c r="T334" s="4">
        <v>0.7</v>
      </c>
      <c r="U334" s="4">
        <v>-13.816000000000001</v>
      </c>
      <c r="V334" s="4" t="str">
        <f>INDEX(Regional_Lookup!$B$2:$B$5,MATCH('Sample - Superstore'!M334,Regional_Lookup!$A$2:$A$5,0))</f>
        <v>Sarah Miller</v>
      </c>
      <c r="W334" s="4">
        <f>INDEX(Regional_Lookup!$C$2:$C$5, MATCH('Sample - Superstore'!M334,Regional_Lookup!$A$2:$A$5, 0))</f>
        <v>0.16</v>
      </c>
      <c r="X334" s="4">
        <f>U334/R334</f>
        <v>-0.66666666666666674</v>
      </c>
      <c r="Y334" s="4" t="str">
        <f>IF(X334&gt;=W334, "Yes", "No")</f>
        <v>No</v>
      </c>
      <c r="Z334" s="4">
        <f>D334-C334</f>
        <v>4</v>
      </c>
      <c r="AA334" s="4" t="str" cm="1">
        <f t="array" ref="AA334">_xlfn.IFS(Z334&lt;=2,"Fast",Z334&gt;5, "Slow", AND(Z334&gt;=3,Z334&lt;=5),"Standard")</f>
        <v>Standard</v>
      </c>
    </row>
    <row r="335" spans="1:27" x14ac:dyDescent="0.2">
      <c r="A335" s="4">
        <v>334</v>
      </c>
      <c r="B335" s="4" t="s">
        <v>10751</v>
      </c>
      <c r="C335" s="5">
        <v>42485</v>
      </c>
      <c r="D335" s="5">
        <v>42489</v>
      </c>
      <c r="E335" s="4" t="s">
        <v>21</v>
      </c>
      <c r="F335" s="4" t="s">
        <v>1158</v>
      </c>
      <c r="G335" s="4" t="s">
        <v>1157</v>
      </c>
      <c r="H335" s="4" t="s">
        <v>18</v>
      </c>
      <c r="I335" s="4" t="s">
        <v>17</v>
      </c>
      <c r="J335" s="4" t="s">
        <v>159</v>
      </c>
      <c r="K335" s="4" t="s">
        <v>158</v>
      </c>
      <c r="L335" s="4">
        <v>19134</v>
      </c>
      <c r="M335" s="4" t="s">
        <v>5</v>
      </c>
      <c r="N335" s="4" t="s">
        <v>3399</v>
      </c>
      <c r="O335" s="4" t="s">
        <v>13</v>
      </c>
      <c r="P335" s="4" t="s">
        <v>100</v>
      </c>
      <c r="Q335" s="4" t="s">
        <v>3398</v>
      </c>
      <c r="R335" s="4">
        <v>4.8959999999999999</v>
      </c>
      <c r="S335" s="4">
        <v>3</v>
      </c>
      <c r="T335" s="4">
        <v>0.7</v>
      </c>
      <c r="U335" s="4">
        <v>-3.4272</v>
      </c>
      <c r="V335" s="4" t="str">
        <f>INDEX(Regional_Lookup!$B$2:$B$5,MATCH('Sample - Superstore'!M335,Regional_Lookup!$A$2:$A$5,0))</f>
        <v>Sarah Miller</v>
      </c>
      <c r="W335" s="4">
        <f>INDEX(Regional_Lookup!$C$2:$C$5, MATCH('Sample - Superstore'!M335,Regional_Lookup!$A$2:$A$5, 0))</f>
        <v>0.16</v>
      </c>
      <c r="X335" s="4">
        <f>U335/R335</f>
        <v>-0.70000000000000007</v>
      </c>
      <c r="Y335" s="4" t="str">
        <f>IF(X335&gt;=W335, "Yes", "No")</f>
        <v>No</v>
      </c>
      <c r="Z335" s="4">
        <f>D335-C335</f>
        <v>4</v>
      </c>
      <c r="AA335" s="4" t="str" cm="1">
        <f t="array" ref="AA335">_xlfn.IFS(Z335&lt;=2,"Fast",Z335&gt;5, "Slow", AND(Z335&gt;=3,Z335&lt;=5),"Standard")</f>
        <v>Standard</v>
      </c>
    </row>
    <row r="336" spans="1:27" x14ac:dyDescent="0.2">
      <c r="A336" s="4">
        <v>335</v>
      </c>
      <c r="B336" s="4" t="s">
        <v>10750</v>
      </c>
      <c r="C336" s="5">
        <v>42248</v>
      </c>
      <c r="D336" s="5">
        <v>42251</v>
      </c>
      <c r="E336" s="4" t="s">
        <v>21</v>
      </c>
      <c r="F336" s="4" t="s">
        <v>4109</v>
      </c>
      <c r="G336" s="4" t="s">
        <v>4108</v>
      </c>
      <c r="H336" s="4" t="s">
        <v>18</v>
      </c>
      <c r="I336" s="4" t="s">
        <v>17</v>
      </c>
      <c r="J336" s="4" t="s">
        <v>59</v>
      </c>
      <c r="K336" s="4" t="s">
        <v>15</v>
      </c>
      <c r="L336" s="4">
        <v>90045</v>
      </c>
      <c r="M336" s="4" t="s">
        <v>9</v>
      </c>
      <c r="N336" s="4" t="s">
        <v>8019</v>
      </c>
      <c r="O336" s="4" t="s">
        <v>13</v>
      </c>
      <c r="P336" s="4" t="s">
        <v>100</v>
      </c>
      <c r="Q336" s="4" t="s">
        <v>1747</v>
      </c>
      <c r="R336" s="4">
        <v>4.7519999999999998</v>
      </c>
      <c r="S336" s="4">
        <v>1</v>
      </c>
      <c r="T336" s="4">
        <v>0.2</v>
      </c>
      <c r="U336" s="4">
        <v>1.6037999999999999</v>
      </c>
      <c r="V336" s="4" t="str">
        <f>INDEX(Regional_Lookup!$B$2:$B$5,MATCH('Sample - Superstore'!M336,Regional_Lookup!$A$2:$A$5,0))</f>
        <v>James Chen</v>
      </c>
      <c r="W336" s="4">
        <f>INDEX(Regional_Lookup!$C$2:$C$5, MATCH('Sample - Superstore'!M336,Regional_Lookup!$A$2:$A$5, 0))</f>
        <v>0.18</v>
      </c>
      <c r="X336" s="4">
        <f>U336/R336</f>
        <v>0.33749999999999997</v>
      </c>
      <c r="Y336" s="4" t="str">
        <f>IF(X336&gt;=W336, "Yes", "No")</f>
        <v>Yes</v>
      </c>
      <c r="Z336" s="4">
        <f>D336-C336</f>
        <v>3</v>
      </c>
      <c r="AA336" s="4" t="str" cm="1">
        <f t="array" ref="AA336">_xlfn.IFS(Z336&lt;=2,"Fast",Z336&gt;5, "Slow", AND(Z336&gt;=3,Z336&lt;=5),"Standard")</f>
        <v>Standard</v>
      </c>
    </row>
    <row r="337" spans="1:27" x14ac:dyDescent="0.2">
      <c r="A337" s="4">
        <v>336</v>
      </c>
      <c r="B337" s="4" t="s">
        <v>10750</v>
      </c>
      <c r="C337" s="5">
        <v>42248</v>
      </c>
      <c r="D337" s="5">
        <v>42251</v>
      </c>
      <c r="E337" s="4" t="s">
        <v>21</v>
      </c>
      <c r="F337" s="4" t="s">
        <v>4109</v>
      </c>
      <c r="G337" s="4" t="s">
        <v>4108</v>
      </c>
      <c r="H337" s="4" t="s">
        <v>18</v>
      </c>
      <c r="I337" s="4" t="s">
        <v>17</v>
      </c>
      <c r="J337" s="4" t="s">
        <v>59</v>
      </c>
      <c r="K337" s="4" t="s">
        <v>15</v>
      </c>
      <c r="L337" s="4">
        <v>90045</v>
      </c>
      <c r="M337" s="4" t="s">
        <v>9</v>
      </c>
      <c r="N337" s="4" t="s">
        <v>3578</v>
      </c>
      <c r="O337" s="4" t="s">
        <v>33</v>
      </c>
      <c r="P337" s="4" t="s">
        <v>296</v>
      </c>
      <c r="Q337" s="4" t="s">
        <v>3577</v>
      </c>
      <c r="R337" s="4">
        <v>959.98400000000004</v>
      </c>
      <c r="S337" s="4">
        <v>2</v>
      </c>
      <c r="T337" s="4">
        <v>0.2</v>
      </c>
      <c r="U337" s="4">
        <v>335.99439999999998</v>
      </c>
      <c r="V337" s="4" t="str">
        <f>INDEX(Regional_Lookup!$B$2:$B$5,MATCH('Sample - Superstore'!M337,Regional_Lookup!$A$2:$A$5,0))</f>
        <v>James Chen</v>
      </c>
      <c r="W337" s="4">
        <f>INDEX(Regional_Lookup!$C$2:$C$5, MATCH('Sample - Superstore'!M337,Regional_Lookup!$A$2:$A$5, 0))</f>
        <v>0.18</v>
      </c>
      <c r="X337" s="4">
        <f>U337/R337</f>
        <v>0.35</v>
      </c>
      <c r="Y337" s="4" t="str">
        <f>IF(X337&gt;=W337, "Yes", "No")</f>
        <v>Yes</v>
      </c>
      <c r="Z337" s="4">
        <f>D337-C337</f>
        <v>3</v>
      </c>
      <c r="AA337" s="4" t="str" cm="1">
        <f t="array" ref="AA337">_xlfn.IFS(Z337&lt;=2,"Fast",Z337&gt;5, "Slow", AND(Z337&gt;=3,Z337&lt;=5),"Standard")</f>
        <v>Standard</v>
      </c>
    </row>
    <row r="338" spans="1:27" x14ac:dyDescent="0.2">
      <c r="A338" s="4">
        <v>337</v>
      </c>
      <c r="B338" s="4" t="s">
        <v>10750</v>
      </c>
      <c r="C338" s="5">
        <v>42248</v>
      </c>
      <c r="D338" s="5">
        <v>42251</v>
      </c>
      <c r="E338" s="4" t="s">
        <v>21</v>
      </c>
      <c r="F338" s="4" t="s">
        <v>4109</v>
      </c>
      <c r="G338" s="4" t="s">
        <v>4108</v>
      </c>
      <c r="H338" s="4" t="s">
        <v>18</v>
      </c>
      <c r="I338" s="4" t="s">
        <v>17</v>
      </c>
      <c r="J338" s="4" t="s">
        <v>59</v>
      </c>
      <c r="K338" s="4" t="s">
        <v>15</v>
      </c>
      <c r="L338" s="4">
        <v>90045</v>
      </c>
      <c r="M338" s="4" t="s">
        <v>9</v>
      </c>
      <c r="N338" s="4" t="s">
        <v>5573</v>
      </c>
      <c r="O338" s="4" t="s">
        <v>13</v>
      </c>
      <c r="P338" s="4" t="s">
        <v>100</v>
      </c>
      <c r="Q338" s="4" t="s">
        <v>5572</v>
      </c>
      <c r="R338" s="4">
        <v>14.368</v>
      </c>
      <c r="S338" s="4">
        <v>4</v>
      </c>
      <c r="T338" s="4">
        <v>0.2</v>
      </c>
      <c r="U338" s="4">
        <v>4.49</v>
      </c>
      <c r="V338" s="4" t="str">
        <f>INDEX(Regional_Lookup!$B$2:$B$5,MATCH('Sample - Superstore'!M338,Regional_Lookup!$A$2:$A$5,0))</f>
        <v>James Chen</v>
      </c>
      <c r="W338" s="4">
        <f>INDEX(Regional_Lookup!$C$2:$C$5, MATCH('Sample - Superstore'!M338,Regional_Lookup!$A$2:$A$5, 0))</f>
        <v>0.18</v>
      </c>
      <c r="X338" s="4">
        <f>U338/R338</f>
        <v>0.3125</v>
      </c>
      <c r="Y338" s="4" t="str">
        <f>IF(X338&gt;=W338, "Yes", "No")</f>
        <v>Yes</v>
      </c>
      <c r="Z338" s="4">
        <f>D338-C338</f>
        <v>3</v>
      </c>
      <c r="AA338" s="4" t="str" cm="1">
        <f t="array" ref="AA338">_xlfn.IFS(Z338&lt;=2,"Fast",Z338&gt;5, "Slow", AND(Z338&gt;=3,Z338&lt;=5),"Standard")</f>
        <v>Standard</v>
      </c>
    </row>
    <row r="339" spans="1:27" x14ac:dyDescent="0.2">
      <c r="A339" s="4">
        <v>338</v>
      </c>
      <c r="B339" s="4" t="s">
        <v>10749</v>
      </c>
      <c r="C339" s="5">
        <v>41832</v>
      </c>
      <c r="D339" s="5">
        <v>41837</v>
      </c>
      <c r="E339" s="4" t="s">
        <v>29</v>
      </c>
      <c r="F339" s="4" t="s">
        <v>6939</v>
      </c>
      <c r="G339" s="4" t="s">
        <v>6938</v>
      </c>
      <c r="H339" s="4" t="s">
        <v>50</v>
      </c>
      <c r="I339" s="4" t="s">
        <v>17</v>
      </c>
      <c r="J339" s="4" t="s">
        <v>248</v>
      </c>
      <c r="K339" s="4" t="s">
        <v>15</v>
      </c>
      <c r="L339" s="4">
        <v>94122</v>
      </c>
      <c r="M339" s="4" t="s">
        <v>9</v>
      </c>
      <c r="N339" s="4" t="s">
        <v>2695</v>
      </c>
      <c r="O339" s="4" t="s">
        <v>13</v>
      </c>
      <c r="P339" s="4" t="s">
        <v>100</v>
      </c>
      <c r="Q339" s="4" t="s">
        <v>2694</v>
      </c>
      <c r="R339" s="4">
        <v>7.7119999999999997</v>
      </c>
      <c r="S339" s="4">
        <v>2</v>
      </c>
      <c r="T339" s="4">
        <v>0.2</v>
      </c>
      <c r="U339" s="4">
        <v>2.7955999999999999</v>
      </c>
      <c r="V339" s="4" t="str">
        <f>INDEX(Regional_Lookup!$B$2:$B$5,MATCH('Sample - Superstore'!M339,Regional_Lookup!$A$2:$A$5,0))</f>
        <v>James Chen</v>
      </c>
      <c r="W339" s="4">
        <f>INDEX(Regional_Lookup!$C$2:$C$5, MATCH('Sample - Superstore'!M339,Regional_Lookup!$A$2:$A$5, 0))</f>
        <v>0.18</v>
      </c>
      <c r="X339" s="4">
        <f>U339/R339</f>
        <v>0.36249999999999999</v>
      </c>
      <c r="Y339" s="4" t="str">
        <f>IF(X339&gt;=W339, "Yes", "No")</f>
        <v>Yes</v>
      </c>
      <c r="Z339" s="4">
        <f>D339-C339</f>
        <v>5</v>
      </c>
      <c r="AA339" s="4" t="str" cm="1">
        <f t="array" ref="AA339">_xlfn.IFS(Z339&lt;=2,"Fast",Z339&gt;5, "Slow", AND(Z339&gt;=3,Z339&lt;=5),"Standard")</f>
        <v>Standard</v>
      </c>
    </row>
    <row r="340" spans="1:27" x14ac:dyDescent="0.2">
      <c r="A340" s="4">
        <v>339</v>
      </c>
      <c r="B340" s="4" t="s">
        <v>10749</v>
      </c>
      <c r="C340" s="5">
        <v>41832</v>
      </c>
      <c r="D340" s="5">
        <v>41837</v>
      </c>
      <c r="E340" s="4" t="s">
        <v>29</v>
      </c>
      <c r="F340" s="4" t="s">
        <v>6939</v>
      </c>
      <c r="G340" s="4" t="s">
        <v>6938</v>
      </c>
      <c r="H340" s="4" t="s">
        <v>50</v>
      </c>
      <c r="I340" s="4" t="s">
        <v>17</v>
      </c>
      <c r="J340" s="4" t="s">
        <v>248</v>
      </c>
      <c r="K340" s="4" t="s">
        <v>15</v>
      </c>
      <c r="L340" s="4">
        <v>94122</v>
      </c>
      <c r="M340" s="4" t="s">
        <v>9</v>
      </c>
      <c r="N340" s="4" t="s">
        <v>4736</v>
      </c>
      <c r="O340" s="4" t="s">
        <v>37</v>
      </c>
      <c r="P340" s="4" t="s">
        <v>92</v>
      </c>
      <c r="Q340" s="4" t="s">
        <v>4735</v>
      </c>
      <c r="R340" s="4">
        <v>698.35199999999998</v>
      </c>
      <c r="S340" s="4">
        <v>3</v>
      </c>
      <c r="T340" s="4">
        <v>0.2</v>
      </c>
      <c r="U340" s="4">
        <v>-17.4588</v>
      </c>
      <c r="V340" s="4" t="str">
        <f>INDEX(Regional_Lookup!$B$2:$B$5,MATCH('Sample - Superstore'!M340,Regional_Lookup!$A$2:$A$5,0))</f>
        <v>James Chen</v>
      </c>
      <c r="W340" s="4">
        <f>INDEX(Regional_Lookup!$C$2:$C$5, MATCH('Sample - Superstore'!M340,Regional_Lookup!$A$2:$A$5, 0))</f>
        <v>0.18</v>
      </c>
      <c r="X340" s="4">
        <f>U340/R340</f>
        <v>-2.5000000000000001E-2</v>
      </c>
      <c r="Y340" s="4" t="str">
        <f>IF(X340&gt;=W340, "Yes", "No")</f>
        <v>No</v>
      </c>
      <c r="Z340" s="4">
        <f>D340-C340</f>
        <v>5</v>
      </c>
      <c r="AA340" s="4" t="str" cm="1">
        <f t="array" ref="AA340">_xlfn.IFS(Z340&lt;=2,"Fast",Z340&gt;5, "Slow", AND(Z340&gt;=3,Z340&lt;=5),"Standard")</f>
        <v>Standard</v>
      </c>
    </row>
    <row r="341" spans="1:27" x14ac:dyDescent="0.2">
      <c r="A341" s="4">
        <v>340</v>
      </c>
      <c r="B341" s="4" t="s">
        <v>10748</v>
      </c>
      <c r="C341" s="5">
        <v>42177</v>
      </c>
      <c r="D341" s="5">
        <v>42181</v>
      </c>
      <c r="E341" s="4" t="s">
        <v>21</v>
      </c>
      <c r="F341" s="4" t="s">
        <v>1169</v>
      </c>
      <c r="G341" s="4" t="s">
        <v>1168</v>
      </c>
      <c r="H341" s="4" t="s">
        <v>18</v>
      </c>
      <c r="I341" s="4" t="s">
        <v>17</v>
      </c>
      <c r="J341" s="4" t="s">
        <v>10747</v>
      </c>
      <c r="K341" s="4" t="s">
        <v>3557</v>
      </c>
      <c r="L341" s="4">
        <v>84041</v>
      </c>
      <c r="M341" s="4" t="s">
        <v>9</v>
      </c>
      <c r="N341" s="4" t="s">
        <v>5620</v>
      </c>
      <c r="O341" s="4" t="s">
        <v>13</v>
      </c>
      <c r="P341" s="4" t="s">
        <v>109</v>
      </c>
      <c r="Q341" s="4" t="s">
        <v>5619</v>
      </c>
      <c r="R341" s="4">
        <v>4.96</v>
      </c>
      <c r="S341" s="4">
        <v>4</v>
      </c>
      <c r="T341" s="4">
        <v>0</v>
      </c>
      <c r="U341" s="4">
        <v>2.3311999999999999</v>
      </c>
      <c r="V341" s="4" t="str">
        <f>INDEX(Regional_Lookup!$B$2:$B$5,MATCH('Sample - Superstore'!M341,Regional_Lookup!$A$2:$A$5,0))</f>
        <v>James Chen</v>
      </c>
      <c r="W341" s="4">
        <f>INDEX(Regional_Lookup!$C$2:$C$5, MATCH('Sample - Superstore'!M341,Regional_Lookup!$A$2:$A$5, 0))</f>
        <v>0.18</v>
      </c>
      <c r="X341" s="4">
        <f>U341/R341</f>
        <v>0.47</v>
      </c>
      <c r="Y341" s="4" t="str">
        <f>IF(X341&gt;=W341, "Yes", "No")</f>
        <v>Yes</v>
      </c>
      <c r="Z341" s="4">
        <f>D341-C341</f>
        <v>4</v>
      </c>
      <c r="AA341" s="4" t="str" cm="1">
        <f t="array" ref="AA341">_xlfn.IFS(Z341&lt;=2,"Fast",Z341&gt;5, "Slow", AND(Z341&gt;=3,Z341&lt;=5),"Standard")</f>
        <v>Standard</v>
      </c>
    </row>
    <row r="342" spans="1:27" x14ac:dyDescent="0.2">
      <c r="A342" s="4">
        <v>341</v>
      </c>
      <c r="B342" s="4" t="s">
        <v>10746</v>
      </c>
      <c r="C342" s="5">
        <v>41742</v>
      </c>
      <c r="D342" s="5">
        <v>41746</v>
      </c>
      <c r="E342" s="4" t="s">
        <v>21</v>
      </c>
      <c r="F342" s="4" t="s">
        <v>2175</v>
      </c>
      <c r="G342" s="4" t="s">
        <v>2174</v>
      </c>
      <c r="H342" s="4" t="s">
        <v>50</v>
      </c>
      <c r="I342" s="4" t="s">
        <v>17</v>
      </c>
      <c r="J342" s="4" t="s">
        <v>159</v>
      </c>
      <c r="K342" s="4" t="s">
        <v>158</v>
      </c>
      <c r="L342" s="4">
        <v>19140</v>
      </c>
      <c r="M342" s="4" t="s">
        <v>5</v>
      </c>
      <c r="N342" s="4" t="s">
        <v>6199</v>
      </c>
      <c r="O342" s="4" t="s">
        <v>13</v>
      </c>
      <c r="P342" s="4" t="s">
        <v>116</v>
      </c>
      <c r="Q342" s="4" t="s">
        <v>6198</v>
      </c>
      <c r="R342" s="4">
        <v>17.856000000000002</v>
      </c>
      <c r="S342" s="4">
        <v>4</v>
      </c>
      <c r="T342" s="4">
        <v>0.2</v>
      </c>
      <c r="U342" s="4">
        <v>1.1160000000000001</v>
      </c>
      <c r="V342" s="4" t="str">
        <f>INDEX(Regional_Lookup!$B$2:$B$5,MATCH('Sample - Superstore'!M342,Regional_Lookup!$A$2:$A$5,0))</f>
        <v>Sarah Miller</v>
      </c>
      <c r="W342" s="4">
        <f>INDEX(Regional_Lookup!$C$2:$C$5, MATCH('Sample - Superstore'!M342,Regional_Lookup!$A$2:$A$5, 0))</f>
        <v>0.16</v>
      </c>
      <c r="X342" s="4">
        <f>U342/R342</f>
        <v>6.25E-2</v>
      </c>
      <c r="Y342" s="4" t="str">
        <f>IF(X342&gt;=W342, "Yes", "No")</f>
        <v>No</v>
      </c>
      <c r="Z342" s="4">
        <f>D342-C342</f>
        <v>4</v>
      </c>
      <c r="AA342" s="4" t="str" cm="1">
        <f t="array" ref="AA342">_xlfn.IFS(Z342&lt;=2,"Fast",Z342&gt;5, "Slow", AND(Z342&gt;=3,Z342&lt;=5),"Standard")</f>
        <v>Standard</v>
      </c>
    </row>
    <row r="343" spans="1:27" x14ac:dyDescent="0.2">
      <c r="A343" s="4">
        <v>342</v>
      </c>
      <c r="B343" s="4" t="s">
        <v>10746</v>
      </c>
      <c r="C343" s="5">
        <v>41742</v>
      </c>
      <c r="D343" s="5">
        <v>41746</v>
      </c>
      <c r="E343" s="4" t="s">
        <v>21</v>
      </c>
      <c r="F343" s="4" t="s">
        <v>2175</v>
      </c>
      <c r="G343" s="4" t="s">
        <v>2174</v>
      </c>
      <c r="H343" s="4" t="s">
        <v>50</v>
      </c>
      <c r="I343" s="4" t="s">
        <v>17</v>
      </c>
      <c r="J343" s="4" t="s">
        <v>159</v>
      </c>
      <c r="K343" s="4" t="s">
        <v>158</v>
      </c>
      <c r="L343" s="4">
        <v>19140</v>
      </c>
      <c r="M343" s="4" t="s">
        <v>5</v>
      </c>
      <c r="N343" s="4" t="s">
        <v>311</v>
      </c>
      <c r="O343" s="4" t="s">
        <v>13</v>
      </c>
      <c r="P343" s="4" t="s">
        <v>100</v>
      </c>
      <c r="Q343" s="4" t="s">
        <v>310</v>
      </c>
      <c r="R343" s="4">
        <v>509.97</v>
      </c>
      <c r="S343" s="4">
        <v>10</v>
      </c>
      <c r="T343" s="4">
        <v>0.7</v>
      </c>
      <c r="U343" s="4">
        <v>-407.976</v>
      </c>
      <c r="V343" s="4" t="str">
        <f>INDEX(Regional_Lookup!$B$2:$B$5,MATCH('Sample - Superstore'!M343,Regional_Lookup!$A$2:$A$5,0))</f>
        <v>Sarah Miller</v>
      </c>
      <c r="W343" s="4">
        <f>INDEX(Regional_Lookup!$C$2:$C$5, MATCH('Sample - Superstore'!M343,Regional_Lookup!$A$2:$A$5, 0))</f>
        <v>0.16</v>
      </c>
      <c r="X343" s="4">
        <f>U343/R343</f>
        <v>-0.79999999999999993</v>
      </c>
      <c r="Y343" s="4" t="str">
        <f>IF(X343&gt;=W343, "Yes", "No")</f>
        <v>No</v>
      </c>
      <c r="Z343" s="4">
        <f>D343-C343</f>
        <v>4</v>
      </c>
      <c r="AA343" s="4" t="str" cm="1">
        <f t="array" ref="AA343">_xlfn.IFS(Z343&lt;=2,"Fast",Z343&gt;5, "Slow", AND(Z343&gt;=3,Z343&lt;=5),"Standard")</f>
        <v>Standard</v>
      </c>
    </row>
    <row r="344" spans="1:27" x14ac:dyDescent="0.2">
      <c r="A344" s="4">
        <v>343</v>
      </c>
      <c r="B344" s="4" t="s">
        <v>10746</v>
      </c>
      <c r="C344" s="5">
        <v>41742</v>
      </c>
      <c r="D344" s="5">
        <v>41746</v>
      </c>
      <c r="E344" s="4" t="s">
        <v>21</v>
      </c>
      <c r="F344" s="4" t="s">
        <v>2175</v>
      </c>
      <c r="G344" s="4" t="s">
        <v>2174</v>
      </c>
      <c r="H344" s="4" t="s">
        <v>50</v>
      </c>
      <c r="I344" s="4" t="s">
        <v>17</v>
      </c>
      <c r="J344" s="4" t="s">
        <v>159</v>
      </c>
      <c r="K344" s="4" t="s">
        <v>158</v>
      </c>
      <c r="L344" s="4">
        <v>19140</v>
      </c>
      <c r="M344" s="4" t="s">
        <v>5</v>
      </c>
      <c r="N344" s="4" t="s">
        <v>5031</v>
      </c>
      <c r="O344" s="4" t="s">
        <v>13</v>
      </c>
      <c r="P344" s="4" t="s">
        <v>109</v>
      </c>
      <c r="Q344" s="4" t="s">
        <v>1359</v>
      </c>
      <c r="R344" s="4">
        <v>30.992000000000001</v>
      </c>
      <c r="S344" s="4">
        <v>13</v>
      </c>
      <c r="T344" s="4">
        <v>0.2</v>
      </c>
      <c r="U344" s="4">
        <v>10.0724</v>
      </c>
      <c r="V344" s="4" t="str">
        <f>INDEX(Regional_Lookup!$B$2:$B$5,MATCH('Sample - Superstore'!M344,Regional_Lookup!$A$2:$A$5,0))</f>
        <v>Sarah Miller</v>
      </c>
      <c r="W344" s="4">
        <f>INDEX(Regional_Lookup!$C$2:$C$5, MATCH('Sample - Superstore'!M344,Regional_Lookup!$A$2:$A$5, 0))</f>
        <v>0.16</v>
      </c>
      <c r="X344" s="4">
        <f>U344/R344</f>
        <v>0.32500000000000001</v>
      </c>
      <c r="Y344" s="4" t="str">
        <f>IF(X344&gt;=W344, "Yes", "No")</f>
        <v>Yes</v>
      </c>
      <c r="Z344" s="4">
        <f>D344-C344</f>
        <v>4</v>
      </c>
      <c r="AA344" s="4" t="str" cm="1">
        <f t="array" ref="AA344">_xlfn.IFS(Z344&lt;=2,"Fast",Z344&gt;5, "Slow", AND(Z344&gt;=3,Z344&lt;=5),"Standard")</f>
        <v>Standard</v>
      </c>
    </row>
    <row r="345" spans="1:27" x14ac:dyDescent="0.2">
      <c r="A345" s="4">
        <v>344</v>
      </c>
      <c r="B345" s="4" t="s">
        <v>10746</v>
      </c>
      <c r="C345" s="5">
        <v>41742</v>
      </c>
      <c r="D345" s="5">
        <v>41746</v>
      </c>
      <c r="E345" s="4" t="s">
        <v>21</v>
      </c>
      <c r="F345" s="4" t="s">
        <v>2175</v>
      </c>
      <c r="G345" s="4" t="s">
        <v>2174</v>
      </c>
      <c r="H345" s="4" t="s">
        <v>50</v>
      </c>
      <c r="I345" s="4" t="s">
        <v>17</v>
      </c>
      <c r="J345" s="4" t="s">
        <v>159</v>
      </c>
      <c r="K345" s="4" t="s">
        <v>158</v>
      </c>
      <c r="L345" s="4">
        <v>19140</v>
      </c>
      <c r="M345" s="4" t="s">
        <v>5</v>
      </c>
      <c r="N345" s="4" t="s">
        <v>5025</v>
      </c>
      <c r="O345" s="4" t="s">
        <v>33</v>
      </c>
      <c r="P345" s="4" t="s">
        <v>32</v>
      </c>
      <c r="Q345" s="4" t="s">
        <v>5024</v>
      </c>
      <c r="R345" s="4">
        <v>71.927999999999997</v>
      </c>
      <c r="S345" s="4">
        <v>12</v>
      </c>
      <c r="T345" s="4">
        <v>0.4</v>
      </c>
      <c r="U345" s="4">
        <v>8.3916000000000004</v>
      </c>
      <c r="V345" s="4" t="str">
        <f>INDEX(Regional_Lookup!$B$2:$B$5,MATCH('Sample - Superstore'!M345,Regional_Lookup!$A$2:$A$5,0))</f>
        <v>Sarah Miller</v>
      </c>
      <c r="W345" s="4">
        <f>INDEX(Regional_Lookup!$C$2:$C$5, MATCH('Sample - Superstore'!M345,Regional_Lookup!$A$2:$A$5, 0))</f>
        <v>0.16</v>
      </c>
      <c r="X345" s="4">
        <f>U345/R345</f>
        <v>0.11666666666666668</v>
      </c>
      <c r="Y345" s="4" t="str">
        <f>IF(X345&gt;=W345, "Yes", "No")</f>
        <v>No</v>
      </c>
      <c r="Z345" s="4">
        <f>D345-C345</f>
        <v>4</v>
      </c>
      <c r="AA345" s="4" t="str" cm="1">
        <f t="array" ref="AA345">_xlfn.IFS(Z345&lt;=2,"Fast",Z345&gt;5, "Slow", AND(Z345&gt;=3,Z345&lt;=5),"Standard")</f>
        <v>Standard</v>
      </c>
    </row>
    <row r="346" spans="1:27" x14ac:dyDescent="0.2">
      <c r="A346" s="4">
        <v>345</v>
      </c>
      <c r="B346" s="4" t="s">
        <v>10745</v>
      </c>
      <c r="C346" s="5">
        <v>42358</v>
      </c>
      <c r="D346" s="5">
        <v>42362</v>
      </c>
      <c r="E346" s="4" t="s">
        <v>29</v>
      </c>
      <c r="F346" s="4" t="s">
        <v>9417</v>
      </c>
      <c r="G346" s="4" t="s">
        <v>9416</v>
      </c>
      <c r="H346" s="4" t="s">
        <v>18</v>
      </c>
      <c r="I346" s="4" t="s">
        <v>17</v>
      </c>
      <c r="J346" s="4" t="s">
        <v>3321</v>
      </c>
      <c r="K346" s="4" t="s">
        <v>123</v>
      </c>
      <c r="L346" s="4">
        <v>78745</v>
      </c>
      <c r="M346" s="4" t="s">
        <v>3</v>
      </c>
      <c r="N346" s="4" t="s">
        <v>8893</v>
      </c>
      <c r="O346" s="4" t="s">
        <v>13</v>
      </c>
      <c r="P346" s="4" t="s">
        <v>231</v>
      </c>
      <c r="Q346" s="4" t="s">
        <v>8892</v>
      </c>
      <c r="R346" s="4">
        <v>88.8</v>
      </c>
      <c r="S346" s="4">
        <v>4</v>
      </c>
      <c r="T346" s="4">
        <v>0.2</v>
      </c>
      <c r="U346" s="4">
        <v>-2.2200000000000002</v>
      </c>
      <c r="V346" s="4" t="str">
        <f>INDEX(Regional_Lookup!$B$2:$B$5,MATCH('Sample - Superstore'!M346,Regional_Lookup!$A$2:$A$5,0))</f>
        <v>David Johnson</v>
      </c>
      <c r="W346" s="4">
        <f>INDEX(Regional_Lookup!$C$2:$C$5, MATCH('Sample - Superstore'!M346,Regional_Lookup!$A$2:$A$5, 0))</f>
        <v>0.14000000000000001</v>
      </c>
      <c r="X346" s="4">
        <f>U346/R346</f>
        <v>-2.5000000000000001E-2</v>
      </c>
      <c r="Y346" s="4" t="str">
        <f>IF(X346&gt;=W346, "Yes", "No")</f>
        <v>No</v>
      </c>
      <c r="Z346" s="4">
        <f>D346-C346</f>
        <v>4</v>
      </c>
      <c r="AA346" s="4" t="str" cm="1">
        <f t="array" ref="AA346">_xlfn.IFS(Z346&lt;=2,"Fast",Z346&gt;5, "Slow", AND(Z346&gt;=3,Z346&lt;=5),"Standard")</f>
        <v>Standard</v>
      </c>
    </row>
    <row r="347" spans="1:27" x14ac:dyDescent="0.2">
      <c r="A347" s="4">
        <v>346</v>
      </c>
      <c r="B347" s="4" t="s">
        <v>10744</v>
      </c>
      <c r="C347" s="5">
        <v>42901</v>
      </c>
      <c r="D347" s="5">
        <v>42905</v>
      </c>
      <c r="E347" s="4" t="s">
        <v>29</v>
      </c>
      <c r="F347" s="4" t="s">
        <v>5295</v>
      </c>
      <c r="G347" s="4" t="s">
        <v>5294</v>
      </c>
      <c r="H347" s="4" t="s">
        <v>18</v>
      </c>
      <c r="I347" s="4" t="s">
        <v>17</v>
      </c>
      <c r="J347" s="4" t="s">
        <v>248</v>
      </c>
      <c r="K347" s="4" t="s">
        <v>15</v>
      </c>
      <c r="L347" s="4">
        <v>94122</v>
      </c>
      <c r="M347" s="4" t="s">
        <v>9</v>
      </c>
      <c r="N347" s="4" t="s">
        <v>1014</v>
      </c>
      <c r="O347" s="4" t="s">
        <v>33</v>
      </c>
      <c r="P347" s="4" t="s">
        <v>32</v>
      </c>
      <c r="Q347" s="4" t="s">
        <v>1013</v>
      </c>
      <c r="R347" s="4">
        <v>47.975999999999999</v>
      </c>
      <c r="S347" s="4">
        <v>3</v>
      </c>
      <c r="T347" s="4">
        <v>0.2</v>
      </c>
      <c r="U347" s="4">
        <v>4.7976000000000001</v>
      </c>
      <c r="V347" s="4" t="str">
        <f>INDEX(Regional_Lookup!$B$2:$B$5,MATCH('Sample - Superstore'!M347,Regional_Lookup!$A$2:$A$5,0))</f>
        <v>James Chen</v>
      </c>
      <c r="W347" s="4">
        <f>INDEX(Regional_Lookup!$C$2:$C$5, MATCH('Sample - Superstore'!M347,Regional_Lookup!$A$2:$A$5, 0))</f>
        <v>0.18</v>
      </c>
      <c r="X347" s="4">
        <f>U347/R347</f>
        <v>0.1</v>
      </c>
      <c r="Y347" s="4" t="str">
        <f>IF(X347&gt;=W347, "Yes", "No")</f>
        <v>No</v>
      </c>
      <c r="Z347" s="4">
        <f>D347-C347</f>
        <v>4</v>
      </c>
      <c r="AA347" s="4" t="str" cm="1">
        <f t="array" ref="AA347">_xlfn.IFS(Z347&lt;=2,"Fast",Z347&gt;5, "Slow", AND(Z347&gt;=3,Z347&lt;=5),"Standard")</f>
        <v>Standard</v>
      </c>
    </row>
    <row r="348" spans="1:27" x14ac:dyDescent="0.2">
      <c r="A348" s="4">
        <v>347</v>
      </c>
      <c r="B348" s="4" t="s">
        <v>10743</v>
      </c>
      <c r="C348" s="5">
        <v>42924</v>
      </c>
      <c r="D348" s="5">
        <v>42928</v>
      </c>
      <c r="E348" s="4" t="s">
        <v>29</v>
      </c>
      <c r="F348" s="4" t="s">
        <v>1401</v>
      </c>
      <c r="G348" s="4" t="s">
        <v>1400</v>
      </c>
      <c r="H348" s="4" t="s">
        <v>18</v>
      </c>
      <c r="I348" s="4" t="s">
        <v>17</v>
      </c>
      <c r="J348" s="4" t="s">
        <v>967</v>
      </c>
      <c r="K348" s="4" t="s">
        <v>966</v>
      </c>
      <c r="L348" s="4">
        <v>1852</v>
      </c>
      <c r="M348" s="4" t="s">
        <v>5</v>
      </c>
      <c r="N348" s="4" t="s">
        <v>1519</v>
      </c>
      <c r="O348" s="4" t="s">
        <v>13</v>
      </c>
      <c r="P348" s="4" t="s">
        <v>116</v>
      </c>
      <c r="Q348" s="4" t="s">
        <v>1518</v>
      </c>
      <c r="R348" s="4">
        <v>7.56</v>
      </c>
      <c r="S348" s="4">
        <v>3</v>
      </c>
      <c r="T348" s="4">
        <v>0</v>
      </c>
      <c r="U348" s="4">
        <v>3.0996000000000001</v>
      </c>
      <c r="V348" s="4" t="str">
        <f>INDEX(Regional_Lookup!$B$2:$B$5,MATCH('Sample - Superstore'!M348,Regional_Lookup!$A$2:$A$5,0))</f>
        <v>Sarah Miller</v>
      </c>
      <c r="W348" s="4">
        <f>INDEX(Regional_Lookup!$C$2:$C$5, MATCH('Sample - Superstore'!M348,Regional_Lookup!$A$2:$A$5, 0))</f>
        <v>0.16</v>
      </c>
      <c r="X348" s="4">
        <f>U348/R348</f>
        <v>0.41000000000000003</v>
      </c>
      <c r="Y348" s="4" t="str">
        <f>IF(X348&gt;=W348, "Yes", "No")</f>
        <v>Yes</v>
      </c>
      <c r="Z348" s="4">
        <f>D348-C348</f>
        <v>4</v>
      </c>
      <c r="AA348" s="4" t="str" cm="1">
        <f t="array" ref="AA348">_xlfn.IFS(Z348&lt;=2,"Fast",Z348&gt;5, "Slow", AND(Z348&gt;=3,Z348&lt;=5),"Standard")</f>
        <v>Standard</v>
      </c>
    </row>
    <row r="349" spans="1:27" x14ac:dyDescent="0.2">
      <c r="A349" s="4">
        <v>348</v>
      </c>
      <c r="B349" s="4" t="s">
        <v>10743</v>
      </c>
      <c r="C349" s="5">
        <v>42924</v>
      </c>
      <c r="D349" s="5">
        <v>42928</v>
      </c>
      <c r="E349" s="4" t="s">
        <v>29</v>
      </c>
      <c r="F349" s="4" t="s">
        <v>1401</v>
      </c>
      <c r="G349" s="4" t="s">
        <v>1400</v>
      </c>
      <c r="H349" s="4" t="s">
        <v>18</v>
      </c>
      <c r="I349" s="4" t="s">
        <v>17</v>
      </c>
      <c r="J349" s="4" t="s">
        <v>967</v>
      </c>
      <c r="K349" s="4" t="s">
        <v>966</v>
      </c>
      <c r="L349" s="4">
        <v>1852</v>
      </c>
      <c r="M349" s="4" t="s">
        <v>5</v>
      </c>
      <c r="N349" s="4" t="s">
        <v>4022</v>
      </c>
      <c r="O349" s="4" t="s">
        <v>13</v>
      </c>
      <c r="P349" s="4" t="s">
        <v>24</v>
      </c>
      <c r="Q349" s="4" t="s">
        <v>152</v>
      </c>
      <c r="R349" s="4">
        <v>24.56</v>
      </c>
      <c r="S349" s="4">
        <v>2</v>
      </c>
      <c r="T349" s="4">
        <v>0</v>
      </c>
      <c r="U349" s="4">
        <v>11.543200000000001</v>
      </c>
      <c r="V349" s="4" t="str">
        <f>INDEX(Regional_Lookup!$B$2:$B$5,MATCH('Sample - Superstore'!M349,Regional_Lookup!$A$2:$A$5,0))</f>
        <v>Sarah Miller</v>
      </c>
      <c r="W349" s="4">
        <f>INDEX(Regional_Lookup!$C$2:$C$5, MATCH('Sample - Superstore'!M349,Regional_Lookup!$A$2:$A$5, 0))</f>
        <v>0.16</v>
      </c>
      <c r="X349" s="4">
        <f>U349/R349</f>
        <v>0.47000000000000003</v>
      </c>
      <c r="Y349" s="4" t="str">
        <f>IF(X349&gt;=W349, "Yes", "No")</f>
        <v>Yes</v>
      </c>
      <c r="Z349" s="4">
        <f>D349-C349</f>
        <v>4</v>
      </c>
      <c r="AA349" s="4" t="str" cm="1">
        <f t="array" ref="AA349">_xlfn.IFS(Z349&lt;=2,"Fast",Z349&gt;5, "Slow", AND(Z349&gt;=3,Z349&lt;=5),"Standard")</f>
        <v>Standard</v>
      </c>
    </row>
    <row r="350" spans="1:27" x14ac:dyDescent="0.2">
      <c r="A350" s="4">
        <v>349</v>
      </c>
      <c r="B350" s="4" t="s">
        <v>10743</v>
      </c>
      <c r="C350" s="5">
        <v>42924</v>
      </c>
      <c r="D350" s="5">
        <v>42928</v>
      </c>
      <c r="E350" s="4" t="s">
        <v>29</v>
      </c>
      <c r="F350" s="4" t="s">
        <v>1401</v>
      </c>
      <c r="G350" s="4" t="s">
        <v>1400</v>
      </c>
      <c r="H350" s="4" t="s">
        <v>18</v>
      </c>
      <c r="I350" s="4" t="s">
        <v>17</v>
      </c>
      <c r="J350" s="4" t="s">
        <v>967</v>
      </c>
      <c r="K350" s="4" t="s">
        <v>966</v>
      </c>
      <c r="L350" s="4">
        <v>1852</v>
      </c>
      <c r="M350" s="4" t="s">
        <v>5</v>
      </c>
      <c r="N350" s="4" t="s">
        <v>738</v>
      </c>
      <c r="O350" s="4" t="s">
        <v>13</v>
      </c>
      <c r="P350" s="4" t="s">
        <v>116</v>
      </c>
      <c r="Q350" s="4" t="s">
        <v>737</v>
      </c>
      <c r="R350" s="4">
        <v>12.96</v>
      </c>
      <c r="S350" s="4">
        <v>2</v>
      </c>
      <c r="T350" s="4">
        <v>0</v>
      </c>
      <c r="U350" s="4">
        <v>4.1471999999999998</v>
      </c>
      <c r="V350" s="4" t="str">
        <f>INDEX(Regional_Lookup!$B$2:$B$5,MATCH('Sample - Superstore'!M350,Regional_Lookup!$A$2:$A$5,0))</f>
        <v>Sarah Miller</v>
      </c>
      <c r="W350" s="4">
        <f>INDEX(Regional_Lookup!$C$2:$C$5, MATCH('Sample - Superstore'!M350,Regional_Lookup!$A$2:$A$5, 0))</f>
        <v>0.16</v>
      </c>
      <c r="X350" s="4">
        <f>U350/R350</f>
        <v>0.31999999999999995</v>
      </c>
      <c r="Y350" s="4" t="str">
        <f>IF(X350&gt;=W350, "Yes", "No")</f>
        <v>Yes</v>
      </c>
      <c r="Z350" s="4">
        <f>D350-C350</f>
        <v>4</v>
      </c>
      <c r="AA350" s="4" t="str" cm="1">
        <f t="array" ref="AA350">_xlfn.IFS(Z350&lt;=2,"Fast",Z350&gt;5, "Slow", AND(Z350&gt;=3,Z350&lt;=5),"Standard")</f>
        <v>Standard</v>
      </c>
    </row>
    <row r="351" spans="1:27" x14ac:dyDescent="0.2">
      <c r="A351" s="4">
        <v>350</v>
      </c>
      <c r="B351" s="4" t="s">
        <v>10742</v>
      </c>
      <c r="C351" s="5">
        <v>42614</v>
      </c>
      <c r="D351" s="5">
        <v>42616</v>
      </c>
      <c r="E351" s="4" t="s">
        <v>89</v>
      </c>
      <c r="F351" s="4" t="s">
        <v>1736</v>
      </c>
      <c r="G351" s="4" t="s">
        <v>1735</v>
      </c>
      <c r="H351" s="4" t="s">
        <v>102</v>
      </c>
      <c r="I351" s="4" t="s">
        <v>17</v>
      </c>
      <c r="J351" s="4" t="s">
        <v>254</v>
      </c>
      <c r="K351" s="4" t="s">
        <v>66</v>
      </c>
      <c r="L351" s="4">
        <v>10009</v>
      </c>
      <c r="M351" s="4" t="s">
        <v>5</v>
      </c>
      <c r="N351" s="4" t="s">
        <v>2636</v>
      </c>
      <c r="O351" s="4" t="s">
        <v>33</v>
      </c>
      <c r="P351" s="4" t="s">
        <v>55</v>
      </c>
      <c r="Q351" s="4" t="s">
        <v>2635</v>
      </c>
      <c r="R351" s="4">
        <v>6.79</v>
      </c>
      <c r="S351" s="4">
        <v>1</v>
      </c>
      <c r="T351" s="4">
        <v>0</v>
      </c>
      <c r="U351" s="4">
        <v>2.3086000000000002</v>
      </c>
      <c r="V351" s="4" t="str">
        <f>INDEX(Regional_Lookup!$B$2:$B$5,MATCH('Sample - Superstore'!M351,Regional_Lookup!$A$2:$A$5,0))</f>
        <v>Sarah Miller</v>
      </c>
      <c r="W351" s="4">
        <f>INDEX(Regional_Lookup!$C$2:$C$5, MATCH('Sample - Superstore'!M351,Regional_Lookup!$A$2:$A$5, 0))</f>
        <v>0.16</v>
      </c>
      <c r="X351" s="4">
        <f>U351/R351</f>
        <v>0.34</v>
      </c>
      <c r="Y351" s="4" t="str">
        <f>IF(X351&gt;=W351, "Yes", "No")</f>
        <v>Yes</v>
      </c>
      <c r="Z351" s="4">
        <f>D351-C351</f>
        <v>2</v>
      </c>
      <c r="AA351" s="4" t="str" cm="1">
        <f t="array" ref="AA351">_xlfn.IFS(Z351&lt;=2,"Fast",Z351&gt;5, "Slow", AND(Z351&gt;=3,Z351&lt;=5),"Standard")</f>
        <v>Fast</v>
      </c>
    </row>
    <row r="352" spans="1:27" x14ac:dyDescent="0.2">
      <c r="A352" s="4">
        <v>351</v>
      </c>
      <c r="B352" s="4" t="s">
        <v>10742</v>
      </c>
      <c r="C352" s="5">
        <v>42614</v>
      </c>
      <c r="D352" s="5">
        <v>42616</v>
      </c>
      <c r="E352" s="4" t="s">
        <v>89</v>
      </c>
      <c r="F352" s="4" t="s">
        <v>1736</v>
      </c>
      <c r="G352" s="4" t="s">
        <v>1735</v>
      </c>
      <c r="H352" s="4" t="s">
        <v>102</v>
      </c>
      <c r="I352" s="4" t="s">
        <v>17</v>
      </c>
      <c r="J352" s="4" t="s">
        <v>254</v>
      </c>
      <c r="K352" s="4" t="s">
        <v>66</v>
      </c>
      <c r="L352" s="4">
        <v>10009</v>
      </c>
      <c r="M352" s="4" t="s">
        <v>5</v>
      </c>
      <c r="N352" s="4" t="s">
        <v>1712</v>
      </c>
      <c r="O352" s="4" t="s">
        <v>13</v>
      </c>
      <c r="P352" s="4" t="s">
        <v>24</v>
      </c>
      <c r="Q352" s="4" t="s">
        <v>2100</v>
      </c>
      <c r="R352" s="4">
        <v>24.56</v>
      </c>
      <c r="S352" s="4">
        <v>2</v>
      </c>
      <c r="T352" s="4">
        <v>0</v>
      </c>
      <c r="U352" s="4">
        <v>11.543200000000001</v>
      </c>
      <c r="V352" s="4" t="str">
        <f>INDEX(Regional_Lookup!$B$2:$B$5,MATCH('Sample - Superstore'!M352,Regional_Lookup!$A$2:$A$5,0))</f>
        <v>Sarah Miller</v>
      </c>
      <c r="W352" s="4">
        <f>INDEX(Regional_Lookup!$C$2:$C$5, MATCH('Sample - Superstore'!M352,Regional_Lookup!$A$2:$A$5, 0))</f>
        <v>0.16</v>
      </c>
      <c r="X352" s="4">
        <f>U352/R352</f>
        <v>0.47000000000000003</v>
      </c>
      <c r="Y352" s="4" t="str">
        <f>IF(X352&gt;=W352, "Yes", "No")</f>
        <v>Yes</v>
      </c>
      <c r="Z352" s="4">
        <f>D352-C352</f>
        <v>2</v>
      </c>
      <c r="AA352" s="4" t="str" cm="1">
        <f t="array" ref="AA352">_xlfn.IFS(Z352&lt;=2,"Fast",Z352&gt;5, "Slow", AND(Z352&gt;=3,Z352&lt;=5),"Standard")</f>
        <v>Fast</v>
      </c>
    </row>
    <row r="353" spans="1:27" x14ac:dyDescent="0.2">
      <c r="A353" s="4">
        <v>352</v>
      </c>
      <c r="B353" s="4" t="s">
        <v>10742</v>
      </c>
      <c r="C353" s="5">
        <v>42614</v>
      </c>
      <c r="D353" s="5">
        <v>42616</v>
      </c>
      <c r="E353" s="4" t="s">
        <v>89</v>
      </c>
      <c r="F353" s="4" t="s">
        <v>1736</v>
      </c>
      <c r="G353" s="4" t="s">
        <v>1735</v>
      </c>
      <c r="H353" s="4" t="s">
        <v>102</v>
      </c>
      <c r="I353" s="4" t="s">
        <v>17</v>
      </c>
      <c r="J353" s="4" t="s">
        <v>254</v>
      </c>
      <c r="K353" s="4" t="s">
        <v>66</v>
      </c>
      <c r="L353" s="4">
        <v>10009</v>
      </c>
      <c r="M353" s="4" t="s">
        <v>5</v>
      </c>
      <c r="N353" s="4" t="s">
        <v>8384</v>
      </c>
      <c r="O353" s="4" t="s">
        <v>13</v>
      </c>
      <c r="P353" s="4" t="s">
        <v>100</v>
      </c>
      <c r="Q353" s="4" t="s">
        <v>8383</v>
      </c>
      <c r="R353" s="4">
        <v>3.048</v>
      </c>
      <c r="S353" s="4">
        <v>1</v>
      </c>
      <c r="T353" s="4">
        <v>0.2</v>
      </c>
      <c r="U353" s="4">
        <v>1.0668</v>
      </c>
      <c r="V353" s="4" t="str">
        <f>INDEX(Regional_Lookup!$B$2:$B$5,MATCH('Sample - Superstore'!M353,Regional_Lookup!$A$2:$A$5,0))</f>
        <v>Sarah Miller</v>
      </c>
      <c r="W353" s="4">
        <f>INDEX(Regional_Lookup!$C$2:$C$5, MATCH('Sample - Superstore'!M353,Regional_Lookup!$A$2:$A$5, 0))</f>
        <v>0.16</v>
      </c>
      <c r="X353" s="4">
        <f>U353/R353</f>
        <v>0.35</v>
      </c>
      <c r="Y353" s="4" t="str">
        <f>IF(X353&gt;=W353, "Yes", "No")</f>
        <v>Yes</v>
      </c>
      <c r="Z353" s="4">
        <f>D353-C353</f>
        <v>2</v>
      </c>
      <c r="AA353" s="4" t="str" cm="1">
        <f t="array" ref="AA353">_xlfn.IFS(Z353&lt;=2,"Fast",Z353&gt;5, "Slow", AND(Z353&gt;=3,Z353&lt;=5),"Standard")</f>
        <v>Fast</v>
      </c>
    </row>
    <row r="354" spans="1:27" x14ac:dyDescent="0.2">
      <c r="A354" s="4">
        <v>353</v>
      </c>
      <c r="B354" s="4" t="s">
        <v>10742</v>
      </c>
      <c r="C354" s="5">
        <v>42614</v>
      </c>
      <c r="D354" s="5">
        <v>42616</v>
      </c>
      <c r="E354" s="4" t="s">
        <v>89</v>
      </c>
      <c r="F354" s="4" t="s">
        <v>1736</v>
      </c>
      <c r="G354" s="4" t="s">
        <v>1735</v>
      </c>
      <c r="H354" s="4" t="s">
        <v>102</v>
      </c>
      <c r="I354" s="4" t="s">
        <v>17</v>
      </c>
      <c r="J354" s="4" t="s">
        <v>254</v>
      </c>
      <c r="K354" s="4" t="s">
        <v>66</v>
      </c>
      <c r="L354" s="4">
        <v>10009</v>
      </c>
      <c r="M354" s="4" t="s">
        <v>5</v>
      </c>
      <c r="N354" s="4" t="s">
        <v>1712</v>
      </c>
      <c r="O354" s="4" t="s">
        <v>13</v>
      </c>
      <c r="P354" s="4" t="s">
        <v>24</v>
      </c>
      <c r="Q354" s="4" t="s">
        <v>2100</v>
      </c>
      <c r="R354" s="4">
        <v>49.12</v>
      </c>
      <c r="S354" s="4">
        <v>4</v>
      </c>
      <c r="T354" s="4">
        <v>0</v>
      </c>
      <c r="U354" s="4">
        <v>23.086400000000001</v>
      </c>
      <c r="V354" s="4" t="str">
        <f>INDEX(Regional_Lookup!$B$2:$B$5,MATCH('Sample - Superstore'!M354,Regional_Lookup!$A$2:$A$5,0))</f>
        <v>Sarah Miller</v>
      </c>
      <c r="W354" s="4">
        <f>INDEX(Regional_Lookup!$C$2:$C$5, MATCH('Sample - Superstore'!M354,Regional_Lookup!$A$2:$A$5, 0))</f>
        <v>0.16</v>
      </c>
      <c r="X354" s="4">
        <f>U354/R354</f>
        <v>0.47000000000000003</v>
      </c>
      <c r="Y354" s="4" t="str">
        <f>IF(X354&gt;=W354, "Yes", "No")</f>
        <v>Yes</v>
      </c>
      <c r="Z354" s="4">
        <f>D354-C354</f>
        <v>2</v>
      </c>
      <c r="AA354" s="4" t="str" cm="1">
        <f t="array" ref="AA354">_xlfn.IFS(Z354&lt;=2,"Fast",Z354&gt;5, "Slow", AND(Z354&gt;=3,Z354&lt;=5),"Standard")</f>
        <v>Fast</v>
      </c>
    </row>
    <row r="355" spans="1:27" x14ac:dyDescent="0.2">
      <c r="A355" s="4">
        <v>354</v>
      </c>
      <c r="B355" s="4" t="s">
        <v>10742</v>
      </c>
      <c r="C355" s="5">
        <v>42614</v>
      </c>
      <c r="D355" s="5">
        <v>42616</v>
      </c>
      <c r="E355" s="4" t="s">
        <v>89</v>
      </c>
      <c r="F355" s="4" t="s">
        <v>1736</v>
      </c>
      <c r="G355" s="4" t="s">
        <v>1735</v>
      </c>
      <c r="H355" s="4" t="s">
        <v>102</v>
      </c>
      <c r="I355" s="4" t="s">
        <v>17</v>
      </c>
      <c r="J355" s="4" t="s">
        <v>254</v>
      </c>
      <c r="K355" s="4" t="s">
        <v>66</v>
      </c>
      <c r="L355" s="4">
        <v>10009</v>
      </c>
      <c r="M355" s="4" t="s">
        <v>5</v>
      </c>
      <c r="N355" s="4" t="s">
        <v>805</v>
      </c>
      <c r="O355" s="4" t="s">
        <v>13</v>
      </c>
      <c r="P355" s="4" t="s">
        <v>100</v>
      </c>
      <c r="Q355" s="4" t="s">
        <v>804</v>
      </c>
      <c r="R355" s="4">
        <v>4355.1679999999997</v>
      </c>
      <c r="S355" s="4">
        <v>4</v>
      </c>
      <c r="T355" s="4">
        <v>0.2</v>
      </c>
      <c r="U355" s="4">
        <v>1415.4295999999999</v>
      </c>
      <c r="V355" s="4" t="str">
        <f>INDEX(Regional_Lookup!$B$2:$B$5,MATCH('Sample - Superstore'!M355,Regional_Lookup!$A$2:$A$5,0))</f>
        <v>Sarah Miller</v>
      </c>
      <c r="W355" s="4">
        <f>INDEX(Regional_Lookup!$C$2:$C$5, MATCH('Sample - Superstore'!M355,Regional_Lookup!$A$2:$A$5, 0))</f>
        <v>0.16</v>
      </c>
      <c r="X355" s="4">
        <f>U355/R355</f>
        <v>0.32500000000000001</v>
      </c>
      <c r="Y355" s="4" t="str">
        <f>IF(X355&gt;=W355, "Yes", "No")</f>
        <v>Yes</v>
      </c>
      <c r="Z355" s="4">
        <f>D355-C355</f>
        <v>2</v>
      </c>
      <c r="AA355" s="4" t="str" cm="1">
        <f t="array" ref="AA355">_xlfn.IFS(Z355&lt;=2,"Fast",Z355&gt;5, "Slow", AND(Z355&gt;=3,Z355&lt;=5),"Standard")</f>
        <v>Fast</v>
      </c>
    </row>
    <row r="356" spans="1:27" x14ac:dyDescent="0.2">
      <c r="A356" s="4">
        <v>355</v>
      </c>
      <c r="B356" s="4" t="s">
        <v>10741</v>
      </c>
      <c r="C356" s="5">
        <v>42468</v>
      </c>
      <c r="D356" s="5">
        <v>42473</v>
      </c>
      <c r="E356" s="4" t="s">
        <v>29</v>
      </c>
      <c r="F356" s="4" t="s">
        <v>2454</v>
      </c>
      <c r="G356" s="4" t="s">
        <v>2453</v>
      </c>
      <c r="H356" s="4" t="s">
        <v>18</v>
      </c>
      <c r="I356" s="4" t="s">
        <v>17</v>
      </c>
      <c r="J356" s="4" t="s">
        <v>254</v>
      </c>
      <c r="K356" s="4" t="s">
        <v>66</v>
      </c>
      <c r="L356" s="4">
        <v>10035</v>
      </c>
      <c r="M356" s="4" t="s">
        <v>5</v>
      </c>
      <c r="N356" s="4" t="s">
        <v>4983</v>
      </c>
      <c r="O356" s="4" t="s">
        <v>37</v>
      </c>
      <c r="P356" s="4" t="s">
        <v>165</v>
      </c>
      <c r="Q356" s="4" t="s">
        <v>4982</v>
      </c>
      <c r="R356" s="4">
        <v>388.70400000000001</v>
      </c>
      <c r="S356" s="4">
        <v>6</v>
      </c>
      <c r="T356" s="4">
        <v>0.2</v>
      </c>
      <c r="U356" s="4">
        <v>-4.8587999999999996</v>
      </c>
      <c r="V356" s="4" t="str">
        <f>INDEX(Regional_Lookup!$B$2:$B$5,MATCH('Sample - Superstore'!M356,Regional_Lookup!$A$2:$A$5,0))</f>
        <v>Sarah Miller</v>
      </c>
      <c r="W356" s="4">
        <f>INDEX(Regional_Lookup!$C$2:$C$5, MATCH('Sample - Superstore'!M356,Regional_Lookup!$A$2:$A$5, 0))</f>
        <v>0.16</v>
      </c>
      <c r="X356" s="4">
        <f>U356/R356</f>
        <v>-1.2499999999999999E-2</v>
      </c>
      <c r="Y356" s="4" t="str">
        <f>IF(X356&gt;=W356, "Yes", "No")</f>
        <v>No</v>
      </c>
      <c r="Z356" s="4">
        <f>D356-C356</f>
        <v>5</v>
      </c>
      <c r="AA356" s="4" t="str" cm="1">
        <f t="array" ref="AA356">_xlfn.IFS(Z356&lt;=2,"Fast",Z356&gt;5, "Slow", AND(Z356&gt;=3,Z356&lt;=5),"Standard")</f>
        <v>Standard</v>
      </c>
    </row>
    <row r="357" spans="1:27" x14ac:dyDescent="0.2">
      <c r="A357" s="4">
        <v>356</v>
      </c>
      <c r="B357" s="4" t="s">
        <v>10741</v>
      </c>
      <c r="C357" s="5">
        <v>42468</v>
      </c>
      <c r="D357" s="5">
        <v>42473</v>
      </c>
      <c r="E357" s="4" t="s">
        <v>29</v>
      </c>
      <c r="F357" s="4" t="s">
        <v>2454</v>
      </c>
      <c r="G357" s="4" t="s">
        <v>2453</v>
      </c>
      <c r="H357" s="4" t="s">
        <v>18</v>
      </c>
      <c r="I357" s="4" t="s">
        <v>17</v>
      </c>
      <c r="J357" s="4" t="s">
        <v>254</v>
      </c>
      <c r="K357" s="4" t="s">
        <v>66</v>
      </c>
      <c r="L357" s="4">
        <v>10035</v>
      </c>
      <c r="M357" s="4" t="s">
        <v>5</v>
      </c>
      <c r="N357" s="4" t="s">
        <v>5197</v>
      </c>
      <c r="O357" s="4" t="s">
        <v>13</v>
      </c>
      <c r="P357" s="4" t="s">
        <v>121</v>
      </c>
      <c r="Q357" s="4" t="s">
        <v>5196</v>
      </c>
      <c r="R357" s="4">
        <v>8.26</v>
      </c>
      <c r="S357" s="4">
        <v>2</v>
      </c>
      <c r="T357" s="4">
        <v>0</v>
      </c>
      <c r="U357" s="4">
        <v>3.7995999999999999</v>
      </c>
      <c r="V357" s="4" t="str">
        <f>INDEX(Regional_Lookup!$B$2:$B$5,MATCH('Sample - Superstore'!M357,Regional_Lookup!$A$2:$A$5,0))</f>
        <v>Sarah Miller</v>
      </c>
      <c r="W357" s="4">
        <f>INDEX(Regional_Lookup!$C$2:$C$5, MATCH('Sample - Superstore'!M357,Regional_Lookup!$A$2:$A$5, 0))</f>
        <v>0.16</v>
      </c>
      <c r="X357" s="4">
        <f>U357/R357</f>
        <v>0.46</v>
      </c>
      <c r="Y357" s="4" t="str">
        <f>IF(X357&gt;=W357, "Yes", "No")</f>
        <v>Yes</v>
      </c>
      <c r="Z357" s="4">
        <f>D357-C357</f>
        <v>5</v>
      </c>
      <c r="AA357" s="4" t="str" cm="1">
        <f t="array" ref="AA357">_xlfn.IFS(Z357&lt;=2,"Fast",Z357&gt;5, "Slow", AND(Z357&gt;=3,Z357&lt;=5),"Standard")</f>
        <v>Standard</v>
      </c>
    </row>
    <row r="358" spans="1:27" x14ac:dyDescent="0.2">
      <c r="A358" s="4">
        <v>357</v>
      </c>
      <c r="B358" s="4" t="s">
        <v>10741</v>
      </c>
      <c r="C358" s="5">
        <v>42468</v>
      </c>
      <c r="D358" s="5">
        <v>42473</v>
      </c>
      <c r="E358" s="4" t="s">
        <v>29</v>
      </c>
      <c r="F358" s="4" t="s">
        <v>2454</v>
      </c>
      <c r="G358" s="4" t="s">
        <v>2453</v>
      </c>
      <c r="H358" s="4" t="s">
        <v>18</v>
      </c>
      <c r="I358" s="4" t="s">
        <v>17</v>
      </c>
      <c r="J358" s="4" t="s">
        <v>254</v>
      </c>
      <c r="K358" s="4" t="s">
        <v>66</v>
      </c>
      <c r="L358" s="4">
        <v>10035</v>
      </c>
      <c r="M358" s="4" t="s">
        <v>5</v>
      </c>
      <c r="N358" s="4" t="s">
        <v>1697</v>
      </c>
      <c r="O358" s="4" t="s">
        <v>13</v>
      </c>
      <c r="P358" s="4" t="s">
        <v>116</v>
      </c>
      <c r="Q358" s="4" t="s">
        <v>1696</v>
      </c>
      <c r="R358" s="4">
        <v>17.04</v>
      </c>
      <c r="S358" s="4">
        <v>4</v>
      </c>
      <c r="T358" s="4">
        <v>0</v>
      </c>
      <c r="U358" s="4">
        <v>6.9863999999999997</v>
      </c>
      <c r="V358" s="4" t="str">
        <f>INDEX(Regional_Lookup!$B$2:$B$5,MATCH('Sample - Superstore'!M358,Regional_Lookup!$A$2:$A$5,0))</f>
        <v>Sarah Miller</v>
      </c>
      <c r="W358" s="4">
        <f>INDEX(Regional_Lookup!$C$2:$C$5, MATCH('Sample - Superstore'!M358,Regional_Lookup!$A$2:$A$5, 0))</f>
        <v>0.16</v>
      </c>
      <c r="X358" s="4">
        <f>U358/R358</f>
        <v>0.41000000000000003</v>
      </c>
      <c r="Y358" s="4" t="str">
        <f>IF(X358&gt;=W358, "Yes", "No")</f>
        <v>Yes</v>
      </c>
      <c r="Z358" s="4">
        <f>D358-C358</f>
        <v>5</v>
      </c>
      <c r="AA358" s="4" t="str" cm="1">
        <f t="array" ref="AA358">_xlfn.IFS(Z358&lt;=2,"Fast",Z358&gt;5, "Slow", AND(Z358&gt;=3,Z358&lt;=5),"Standard")</f>
        <v>Standard</v>
      </c>
    </row>
    <row r="359" spans="1:27" x14ac:dyDescent="0.2">
      <c r="A359" s="4">
        <v>358</v>
      </c>
      <c r="B359" s="4" t="s">
        <v>10741</v>
      </c>
      <c r="C359" s="5">
        <v>42468</v>
      </c>
      <c r="D359" s="5">
        <v>42473</v>
      </c>
      <c r="E359" s="4" t="s">
        <v>29</v>
      </c>
      <c r="F359" s="4" t="s">
        <v>2454</v>
      </c>
      <c r="G359" s="4" t="s">
        <v>2453</v>
      </c>
      <c r="H359" s="4" t="s">
        <v>18</v>
      </c>
      <c r="I359" s="4" t="s">
        <v>17</v>
      </c>
      <c r="J359" s="4" t="s">
        <v>254</v>
      </c>
      <c r="K359" s="4" t="s">
        <v>66</v>
      </c>
      <c r="L359" s="4">
        <v>10035</v>
      </c>
      <c r="M359" s="4" t="s">
        <v>5</v>
      </c>
      <c r="N359" s="4" t="s">
        <v>4099</v>
      </c>
      <c r="O359" s="4" t="s">
        <v>13</v>
      </c>
      <c r="P359" s="4" t="s">
        <v>24</v>
      </c>
      <c r="Q359" s="4" t="s">
        <v>4098</v>
      </c>
      <c r="R359" s="4">
        <v>34.4</v>
      </c>
      <c r="S359" s="4">
        <v>5</v>
      </c>
      <c r="T359" s="4">
        <v>0</v>
      </c>
      <c r="U359" s="4">
        <v>15.824</v>
      </c>
      <c r="V359" s="4" t="str">
        <f>INDEX(Regional_Lookup!$B$2:$B$5,MATCH('Sample - Superstore'!M359,Regional_Lookup!$A$2:$A$5,0))</f>
        <v>Sarah Miller</v>
      </c>
      <c r="W359" s="4">
        <f>INDEX(Regional_Lookup!$C$2:$C$5, MATCH('Sample - Superstore'!M359,Regional_Lookup!$A$2:$A$5, 0))</f>
        <v>0.16</v>
      </c>
      <c r="X359" s="4">
        <f>U359/R359</f>
        <v>0.46</v>
      </c>
      <c r="Y359" s="4" t="str">
        <f>IF(X359&gt;=W359, "Yes", "No")</f>
        <v>Yes</v>
      </c>
      <c r="Z359" s="4">
        <f>D359-C359</f>
        <v>5</v>
      </c>
      <c r="AA359" s="4" t="str" cm="1">
        <f t="array" ref="AA359">_xlfn.IFS(Z359&lt;=2,"Fast",Z359&gt;5, "Slow", AND(Z359&gt;=3,Z359&lt;=5),"Standard")</f>
        <v>Standard</v>
      </c>
    </row>
    <row r="360" spans="1:27" x14ac:dyDescent="0.2">
      <c r="A360" s="4">
        <v>359</v>
      </c>
      <c r="B360" s="4" t="s">
        <v>10740</v>
      </c>
      <c r="C360" s="5">
        <v>42483</v>
      </c>
      <c r="D360" s="5">
        <v>42488</v>
      </c>
      <c r="E360" s="4" t="s">
        <v>29</v>
      </c>
      <c r="F360" s="4" t="s">
        <v>1081</v>
      </c>
      <c r="G360" s="4" t="s">
        <v>1080</v>
      </c>
      <c r="H360" s="4" t="s">
        <v>50</v>
      </c>
      <c r="I360" s="4" t="s">
        <v>17</v>
      </c>
      <c r="J360" s="4" t="s">
        <v>637</v>
      </c>
      <c r="K360" s="4" t="s">
        <v>636</v>
      </c>
      <c r="L360" s="4">
        <v>28205</v>
      </c>
      <c r="M360" s="4" t="s">
        <v>7</v>
      </c>
      <c r="N360" s="4" t="s">
        <v>8304</v>
      </c>
      <c r="O360" s="4" t="s">
        <v>13</v>
      </c>
      <c r="P360" s="4" t="s">
        <v>24</v>
      </c>
      <c r="Q360" s="4" t="s">
        <v>8303</v>
      </c>
      <c r="R360" s="4">
        <v>36.24</v>
      </c>
      <c r="S360" s="4">
        <v>5</v>
      </c>
      <c r="T360" s="4">
        <v>0.2</v>
      </c>
      <c r="U360" s="4">
        <v>11.324999999999999</v>
      </c>
      <c r="V360" s="4" t="str">
        <f>INDEX(Regional_Lookup!$B$2:$B$5,MATCH('Sample - Superstore'!M360,Regional_Lookup!$A$2:$A$5,0))</f>
        <v>Maria Santos</v>
      </c>
      <c r="W360" s="4">
        <f>INDEX(Regional_Lookup!$C$2:$C$5, MATCH('Sample - Superstore'!M360,Regional_Lookup!$A$2:$A$5, 0))</f>
        <v>0.15</v>
      </c>
      <c r="X360" s="4">
        <f>U360/R360</f>
        <v>0.31249999999999994</v>
      </c>
      <c r="Y360" s="4" t="str">
        <f>IF(X360&gt;=W360, "Yes", "No")</f>
        <v>Yes</v>
      </c>
      <c r="Z360" s="4">
        <f>D360-C360</f>
        <v>5</v>
      </c>
      <c r="AA360" s="4" t="str" cm="1">
        <f t="array" ref="AA360">_xlfn.IFS(Z360&lt;=2,"Fast",Z360&gt;5, "Slow", AND(Z360&gt;=3,Z360&lt;=5),"Standard")</f>
        <v>Standard</v>
      </c>
    </row>
    <row r="361" spans="1:27" x14ac:dyDescent="0.2">
      <c r="A361" s="4">
        <v>360</v>
      </c>
      <c r="B361" s="4" t="s">
        <v>10737</v>
      </c>
      <c r="C361" s="5">
        <v>42802</v>
      </c>
      <c r="D361" s="5">
        <v>42805</v>
      </c>
      <c r="E361" s="4" t="s">
        <v>89</v>
      </c>
      <c r="F361" s="4" t="s">
        <v>4064</v>
      </c>
      <c r="G361" s="4" t="s">
        <v>4063</v>
      </c>
      <c r="H361" s="4" t="s">
        <v>50</v>
      </c>
      <c r="I361" s="4" t="s">
        <v>17</v>
      </c>
      <c r="J361" s="4" t="s">
        <v>553</v>
      </c>
      <c r="K361" s="4" t="s">
        <v>48</v>
      </c>
      <c r="L361" s="4">
        <v>31907</v>
      </c>
      <c r="M361" s="4" t="s">
        <v>7</v>
      </c>
      <c r="N361" s="4" t="s">
        <v>10739</v>
      </c>
      <c r="O361" s="4" t="s">
        <v>13</v>
      </c>
      <c r="P361" s="4" t="s">
        <v>12</v>
      </c>
      <c r="Q361" s="4" t="s">
        <v>10738</v>
      </c>
      <c r="R361" s="4">
        <v>647.84</v>
      </c>
      <c r="S361" s="4">
        <v>8</v>
      </c>
      <c r="T361" s="4">
        <v>0</v>
      </c>
      <c r="U361" s="4">
        <v>168.4384</v>
      </c>
      <c r="V361" s="4" t="str">
        <f>INDEX(Regional_Lookup!$B$2:$B$5,MATCH('Sample - Superstore'!M361,Regional_Lookup!$A$2:$A$5,0))</f>
        <v>Maria Santos</v>
      </c>
      <c r="W361" s="4">
        <f>INDEX(Regional_Lookup!$C$2:$C$5, MATCH('Sample - Superstore'!M361,Regional_Lookup!$A$2:$A$5, 0))</f>
        <v>0.15</v>
      </c>
      <c r="X361" s="4">
        <f>U361/R361</f>
        <v>0.26</v>
      </c>
      <c r="Y361" s="4" t="str">
        <f>IF(X361&gt;=W361, "Yes", "No")</f>
        <v>Yes</v>
      </c>
      <c r="Z361" s="4">
        <f>D361-C361</f>
        <v>3</v>
      </c>
      <c r="AA361" s="4" t="str" cm="1">
        <f t="array" ref="AA361">_xlfn.IFS(Z361&lt;=2,"Fast",Z361&gt;5, "Slow", AND(Z361&gt;=3,Z361&lt;=5),"Standard")</f>
        <v>Standard</v>
      </c>
    </row>
    <row r="362" spans="1:27" x14ac:dyDescent="0.2">
      <c r="A362" s="4">
        <v>361</v>
      </c>
      <c r="B362" s="4" t="s">
        <v>10737</v>
      </c>
      <c r="C362" s="5">
        <v>42802</v>
      </c>
      <c r="D362" s="5">
        <v>42805</v>
      </c>
      <c r="E362" s="4" t="s">
        <v>89</v>
      </c>
      <c r="F362" s="4" t="s">
        <v>4064</v>
      </c>
      <c r="G362" s="4" t="s">
        <v>4063</v>
      </c>
      <c r="H362" s="4" t="s">
        <v>50</v>
      </c>
      <c r="I362" s="4" t="s">
        <v>17</v>
      </c>
      <c r="J362" s="4" t="s">
        <v>553</v>
      </c>
      <c r="K362" s="4" t="s">
        <v>48</v>
      </c>
      <c r="L362" s="4">
        <v>31907</v>
      </c>
      <c r="M362" s="4" t="s">
        <v>7</v>
      </c>
      <c r="N362" s="4" t="s">
        <v>6913</v>
      </c>
      <c r="O362" s="4" t="s">
        <v>13</v>
      </c>
      <c r="P362" s="4" t="s">
        <v>72</v>
      </c>
      <c r="Q362" s="4" t="s">
        <v>6912</v>
      </c>
      <c r="R362" s="4">
        <v>20.7</v>
      </c>
      <c r="S362" s="4">
        <v>2</v>
      </c>
      <c r="T362" s="4">
        <v>0</v>
      </c>
      <c r="U362" s="4">
        <v>9.9359999999999999</v>
      </c>
      <c r="V362" s="4" t="str">
        <f>INDEX(Regional_Lookup!$B$2:$B$5,MATCH('Sample - Superstore'!M362,Regional_Lookup!$A$2:$A$5,0))</f>
        <v>Maria Santos</v>
      </c>
      <c r="W362" s="4">
        <f>INDEX(Regional_Lookup!$C$2:$C$5, MATCH('Sample - Superstore'!M362,Regional_Lookup!$A$2:$A$5, 0))</f>
        <v>0.15</v>
      </c>
      <c r="X362" s="4">
        <f>U362/R362</f>
        <v>0.48000000000000004</v>
      </c>
      <c r="Y362" s="4" t="str">
        <f>IF(X362&gt;=W362, "Yes", "No")</f>
        <v>Yes</v>
      </c>
      <c r="Z362" s="4">
        <f>D362-C362</f>
        <v>3</v>
      </c>
      <c r="AA362" s="4" t="str" cm="1">
        <f t="array" ref="AA362">_xlfn.IFS(Z362&lt;=2,"Fast",Z362&gt;5, "Slow", AND(Z362&gt;=3,Z362&lt;=5),"Standard")</f>
        <v>Standard</v>
      </c>
    </row>
    <row r="363" spans="1:27" x14ac:dyDescent="0.2">
      <c r="A363" s="4">
        <v>362</v>
      </c>
      <c r="B363" s="4" t="s">
        <v>10736</v>
      </c>
      <c r="C363" s="5">
        <v>43003</v>
      </c>
      <c r="D363" s="5">
        <v>43009</v>
      </c>
      <c r="E363" s="4" t="s">
        <v>29</v>
      </c>
      <c r="F363" s="4" t="s">
        <v>7381</v>
      </c>
      <c r="G363" s="4" t="s">
        <v>7380</v>
      </c>
      <c r="H363" s="4" t="s">
        <v>18</v>
      </c>
      <c r="I363" s="4" t="s">
        <v>17</v>
      </c>
      <c r="J363" s="4" t="s">
        <v>254</v>
      </c>
      <c r="K363" s="4" t="s">
        <v>66</v>
      </c>
      <c r="L363" s="4">
        <v>10009</v>
      </c>
      <c r="M363" s="4" t="s">
        <v>5</v>
      </c>
      <c r="N363" s="4" t="s">
        <v>6913</v>
      </c>
      <c r="O363" s="4" t="s">
        <v>13</v>
      </c>
      <c r="P363" s="4" t="s">
        <v>72</v>
      </c>
      <c r="Q363" s="4" t="s">
        <v>6912</v>
      </c>
      <c r="R363" s="4">
        <v>20.7</v>
      </c>
      <c r="S363" s="4">
        <v>2</v>
      </c>
      <c r="T363" s="4">
        <v>0</v>
      </c>
      <c r="U363" s="4">
        <v>9.9359999999999999</v>
      </c>
      <c r="V363" s="4" t="str">
        <f>INDEX(Regional_Lookup!$B$2:$B$5,MATCH('Sample - Superstore'!M363,Regional_Lookup!$A$2:$A$5,0))</f>
        <v>Sarah Miller</v>
      </c>
      <c r="W363" s="4">
        <f>INDEX(Regional_Lookup!$C$2:$C$5, MATCH('Sample - Superstore'!M363,Regional_Lookup!$A$2:$A$5, 0))</f>
        <v>0.16</v>
      </c>
      <c r="X363" s="4">
        <f>U363/R363</f>
        <v>0.48000000000000004</v>
      </c>
      <c r="Y363" s="4" t="str">
        <f>IF(X363&gt;=W363, "Yes", "No")</f>
        <v>Yes</v>
      </c>
      <c r="Z363" s="4">
        <f>D363-C363</f>
        <v>6</v>
      </c>
      <c r="AA363" s="4" t="str" cm="1">
        <f t="array" ref="AA363">_xlfn.IFS(Z363&lt;=2,"Fast",Z363&gt;5, "Slow", AND(Z363&gt;=3,Z363&lt;=5),"Standard")</f>
        <v>Slow</v>
      </c>
    </row>
    <row r="364" spans="1:27" x14ac:dyDescent="0.2">
      <c r="A364" s="4">
        <v>363</v>
      </c>
      <c r="B364" s="4" t="s">
        <v>10736</v>
      </c>
      <c r="C364" s="5">
        <v>43003</v>
      </c>
      <c r="D364" s="5">
        <v>43009</v>
      </c>
      <c r="E364" s="4" t="s">
        <v>29</v>
      </c>
      <c r="F364" s="4" t="s">
        <v>7381</v>
      </c>
      <c r="G364" s="4" t="s">
        <v>7380</v>
      </c>
      <c r="H364" s="4" t="s">
        <v>18</v>
      </c>
      <c r="I364" s="4" t="s">
        <v>17</v>
      </c>
      <c r="J364" s="4" t="s">
        <v>254</v>
      </c>
      <c r="K364" s="4" t="s">
        <v>66</v>
      </c>
      <c r="L364" s="4">
        <v>10009</v>
      </c>
      <c r="M364" s="4" t="s">
        <v>5</v>
      </c>
      <c r="N364" s="4" t="s">
        <v>6068</v>
      </c>
      <c r="O364" s="4" t="s">
        <v>37</v>
      </c>
      <c r="P364" s="4" t="s">
        <v>221</v>
      </c>
      <c r="Q364" s="4" t="s">
        <v>6067</v>
      </c>
      <c r="R364" s="4">
        <v>488.64600000000002</v>
      </c>
      <c r="S364" s="4">
        <v>3</v>
      </c>
      <c r="T364" s="4">
        <v>0.1</v>
      </c>
      <c r="U364" s="4">
        <v>86.870400000000004</v>
      </c>
      <c r="V364" s="4" t="str">
        <f>INDEX(Regional_Lookup!$B$2:$B$5,MATCH('Sample - Superstore'!M364,Regional_Lookup!$A$2:$A$5,0))</f>
        <v>Sarah Miller</v>
      </c>
      <c r="W364" s="4">
        <f>INDEX(Regional_Lookup!$C$2:$C$5, MATCH('Sample - Superstore'!M364,Regional_Lookup!$A$2:$A$5, 0))</f>
        <v>0.16</v>
      </c>
      <c r="X364" s="4">
        <f>U364/R364</f>
        <v>0.17777777777777778</v>
      </c>
      <c r="Y364" s="4" t="str">
        <f>IF(X364&gt;=W364, "Yes", "No")</f>
        <v>Yes</v>
      </c>
      <c r="Z364" s="4">
        <f>D364-C364</f>
        <v>6</v>
      </c>
      <c r="AA364" s="4" t="str" cm="1">
        <f t="array" ref="AA364">_xlfn.IFS(Z364&lt;=2,"Fast",Z364&gt;5, "Slow", AND(Z364&gt;=3,Z364&lt;=5),"Standard")</f>
        <v>Slow</v>
      </c>
    </row>
    <row r="365" spans="1:27" x14ac:dyDescent="0.2">
      <c r="A365" s="4">
        <v>364</v>
      </c>
      <c r="B365" s="4" t="s">
        <v>10736</v>
      </c>
      <c r="C365" s="5">
        <v>43003</v>
      </c>
      <c r="D365" s="5">
        <v>43009</v>
      </c>
      <c r="E365" s="4" t="s">
        <v>29</v>
      </c>
      <c r="F365" s="4" t="s">
        <v>7381</v>
      </c>
      <c r="G365" s="4" t="s">
        <v>7380</v>
      </c>
      <c r="H365" s="4" t="s">
        <v>18</v>
      </c>
      <c r="I365" s="4" t="s">
        <v>17</v>
      </c>
      <c r="J365" s="4" t="s">
        <v>254</v>
      </c>
      <c r="K365" s="4" t="s">
        <v>66</v>
      </c>
      <c r="L365" s="4">
        <v>10009</v>
      </c>
      <c r="M365" s="4" t="s">
        <v>5</v>
      </c>
      <c r="N365" s="4" t="s">
        <v>2485</v>
      </c>
      <c r="O365" s="4" t="s">
        <v>13</v>
      </c>
      <c r="P365" s="4" t="s">
        <v>116</v>
      </c>
      <c r="Q365" s="4" t="s">
        <v>2484</v>
      </c>
      <c r="R365" s="4">
        <v>5.56</v>
      </c>
      <c r="S365" s="4">
        <v>2</v>
      </c>
      <c r="T365" s="4">
        <v>0</v>
      </c>
      <c r="U365" s="4">
        <v>1.4456</v>
      </c>
      <c r="V365" s="4" t="str">
        <f>INDEX(Regional_Lookup!$B$2:$B$5,MATCH('Sample - Superstore'!M365,Regional_Lookup!$A$2:$A$5,0))</f>
        <v>Sarah Miller</v>
      </c>
      <c r="W365" s="4">
        <f>INDEX(Regional_Lookup!$C$2:$C$5, MATCH('Sample - Superstore'!M365,Regional_Lookup!$A$2:$A$5, 0))</f>
        <v>0.16</v>
      </c>
      <c r="X365" s="4">
        <f>U365/R365</f>
        <v>0.26</v>
      </c>
      <c r="Y365" s="4" t="str">
        <f>IF(X365&gt;=W365, "Yes", "No")</f>
        <v>Yes</v>
      </c>
      <c r="Z365" s="4">
        <f>D365-C365</f>
        <v>6</v>
      </c>
      <c r="AA365" s="4" t="str" cm="1">
        <f t="array" ref="AA365">_xlfn.IFS(Z365&lt;=2,"Fast",Z365&gt;5, "Slow", AND(Z365&gt;=3,Z365&lt;=5),"Standard")</f>
        <v>Slow</v>
      </c>
    </row>
    <row r="366" spans="1:27" x14ac:dyDescent="0.2">
      <c r="A366" s="4">
        <v>365</v>
      </c>
      <c r="B366" s="4" t="s">
        <v>10736</v>
      </c>
      <c r="C366" s="5">
        <v>43003</v>
      </c>
      <c r="D366" s="5">
        <v>43009</v>
      </c>
      <c r="E366" s="4" t="s">
        <v>29</v>
      </c>
      <c r="F366" s="4" t="s">
        <v>7381</v>
      </c>
      <c r="G366" s="4" t="s">
        <v>7380</v>
      </c>
      <c r="H366" s="4" t="s">
        <v>18</v>
      </c>
      <c r="I366" s="4" t="s">
        <v>17</v>
      </c>
      <c r="J366" s="4" t="s">
        <v>254</v>
      </c>
      <c r="K366" s="4" t="s">
        <v>66</v>
      </c>
      <c r="L366" s="4">
        <v>10009</v>
      </c>
      <c r="M366" s="4" t="s">
        <v>5</v>
      </c>
      <c r="N366" s="4" t="s">
        <v>3430</v>
      </c>
      <c r="O366" s="4" t="s">
        <v>37</v>
      </c>
      <c r="P366" s="4" t="s">
        <v>36</v>
      </c>
      <c r="Q366" s="4" t="s">
        <v>3429</v>
      </c>
      <c r="R366" s="4">
        <v>47.12</v>
      </c>
      <c r="S366" s="4">
        <v>8</v>
      </c>
      <c r="T366" s="4">
        <v>0</v>
      </c>
      <c r="U366" s="4">
        <v>20.732800000000001</v>
      </c>
      <c r="V366" s="4" t="str">
        <f>INDEX(Regional_Lookup!$B$2:$B$5,MATCH('Sample - Superstore'!M366,Regional_Lookup!$A$2:$A$5,0))</f>
        <v>Sarah Miller</v>
      </c>
      <c r="W366" s="4">
        <f>INDEX(Regional_Lookup!$C$2:$C$5, MATCH('Sample - Superstore'!M366,Regional_Lookup!$A$2:$A$5, 0))</f>
        <v>0.16</v>
      </c>
      <c r="X366" s="4">
        <f>U366/R366</f>
        <v>0.44000000000000006</v>
      </c>
      <c r="Y366" s="4" t="str">
        <f>IF(X366&gt;=W366, "Yes", "No")</f>
        <v>Yes</v>
      </c>
      <c r="Z366" s="4">
        <f>D366-C366</f>
        <v>6</v>
      </c>
      <c r="AA366" s="4" t="str" cm="1">
        <f t="array" ref="AA366">_xlfn.IFS(Z366&lt;=2,"Fast",Z366&gt;5, "Slow", AND(Z366&gt;=3,Z366&lt;=5),"Standard")</f>
        <v>Slow</v>
      </c>
    </row>
    <row r="367" spans="1:27" x14ac:dyDescent="0.2">
      <c r="A367" s="4">
        <v>366</v>
      </c>
      <c r="B367" s="4" t="s">
        <v>10735</v>
      </c>
      <c r="C367" s="5">
        <v>41906</v>
      </c>
      <c r="D367" s="5">
        <v>41911</v>
      </c>
      <c r="E367" s="4" t="s">
        <v>29</v>
      </c>
      <c r="F367" s="4" t="s">
        <v>8111</v>
      </c>
      <c r="G367" s="4" t="s">
        <v>8110</v>
      </c>
      <c r="H367" s="4" t="s">
        <v>18</v>
      </c>
      <c r="I367" s="4" t="s">
        <v>17</v>
      </c>
      <c r="J367" s="4" t="s">
        <v>248</v>
      </c>
      <c r="K367" s="4" t="s">
        <v>15</v>
      </c>
      <c r="L367" s="4">
        <v>94109</v>
      </c>
      <c r="M367" s="4" t="s">
        <v>9</v>
      </c>
      <c r="N367" s="4" t="s">
        <v>2848</v>
      </c>
      <c r="O367" s="4" t="s">
        <v>13</v>
      </c>
      <c r="P367" s="4" t="s">
        <v>231</v>
      </c>
      <c r="Q367" s="4" t="s">
        <v>2847</v>
      </c>
      <c r="R367" s="4">
        <v>211.96</v>
      </c>
      <c r="S367" s="4">
        <v>4</v>
      </c>
      <c r="T367" s="4">
        <v>0</v>
      </c>
      <c r="U367" s="4">
        <v>8.4784000000000006</v>
      </c>
      <c r="V367" s="4" t="str">
        <f>INDEX(Regional_Lookup!$B$2:$B$5,MATCH('Sample - Superstore'!M367,Regional_Lookup!$A$2:$A$5,0))</f>
        <v>James Chen</v>
      </c>
      <c r="W367" s="4">
        <f>INDEX(Regional_Lookup!$C$2:$C$5, MATCH('Sample - Superstore'!M367,Regional_Lookup!$A$2:$A$5, 0))</f>
        <v>0.18</v>
      </c>
      <c r="X367" s="4">
        <f>U367/R367</f>
        <v>0.04</v>
      </c>
      <c r="Y367" s="4" t="str">
        <f>IF(X367&gt;=W367, "Yes", "No")</f>
        <v>No</v>
      </c>
      <c r="Z367" s="4">
        <f>D367-C367</f>
        <v>5</v>
      </c>
      <c r="AA367" s="4" t="str" cm="1">
        <f t="array" ref="AA367">_xlfn.IFS(Z367&lt;=2,"Fast",Z367&gt;5, "Slow", AND(Z367&gt;=3,Z367&lt;=5),"Standard")</f>
        <v>Standard</v>
      </c>
    </row>
    <row r="368" spans="1:27" x14ac:dyDescent="0.2">
      <c r="A368" s="4">
        <v>367</v>
      </c>
      <c r="B368" s="4" t="s">
        <v>10734</v>
      </c>
      <c r="C368" s="5">
        <v>42664</v>
      </c>
      <c r="D368" s="5">
        <v>42664</v>
      </c>
      <c r="E368" s="4" t="s">
        <v>162</v>
      </c>
      <c r="F368" s="4" t="s">
        <v>2369</v>
      </c>
      <c r="G368" s="4" t="s">
        <v>2368</v>
      </c>
      <c r="H368" s="4" t="s">
        <v>50</v>
      </c>
      <c r="I368" s="4" t="s">
        <v>17</v>
      </c>
      <c r="J368" s="4" t="s">
        <v>4369</v>
      </c>
      <c r="K368" s="4" t="s">
        <v>837</v>
      </c>
      <c r="L368" s="4">
        <v>6040</v>
      </c>
      <c r="M368" s="4" t="s">
        <v>5</v>
      </c>
      <c r="N368" s="4" t="s">
        <v>2909</v>
      </c>
      <c r="O368" s="4" t="s">
        <v>13</v>
      </c>
      <c r="P368" s="4" t="s">
        <v>100</v>
      </c>
      <c r="Q368" s="4" t="s">
        <v>2908</v>
      </c>
      <c r="R368" s="4">
        <v>23.2</v>
      </c>
      <c r="S368" s="4">
        <v>4</v>
      </c>
      <c r="T368" s="4">
        <v>0</v>
      </c>
      <c r="U368" s="4">
        <v>10.44</v>
      </c>
      <c r="V368" s="4" t="str">
        <f>INDEX(Regional_Lookup!$B$2:$B$5,MATCH('Sample - Superstore'!M368,Regional_Lookup!$A$2:$A$5,0))</f>
        <v>Sarah Miller</v>
      </c>
      <c r="W368" s="4">
        <f>INDEX(Regional_Lookup!$C$2:$C$5, MATCH('Sample - Superstore'!M368,Regional_Lookup!$A$2:$A$5, 0))</f>
        <v>0.16</v>
      </c>
      <c r="X368" s="4">
        <f>U368/R368</f>
        <v>0.45</v>
      </c>
      <c r="Y368" s="4" t="str">
        <f>IF(X368&gt;=W368, "Yes", "No")</f>
        <v>Yes</v>
      </c>
      <c r="Z368" s="4">
        <f>D368-C368</f>
        <v>0</v>
      </c>
      <c r="AA368" s="4" t="str" cm="1">
        <f t="array" ref="AA368">_xlfn.IFS(Z368&lt;=2,"Fast",Z368&gt;5, "Slow", AND(Z368&gt;=3,Z368&lt;=5),"Standard")</f>
        <v>Fast</v>
      </c>
    </row>
    <row r="369" spans="1:27" x14ac:dyDescent="0.2">
      <c r="A369" s="4">
        <v>368</v>
      </c>
      <c r="B369" s="4" t="s">
        <v>10734</v>
      </c>
      <c r="C369" s="5">
        <v>42664</v>
      </c>
      <c r="D369" s="5">
        <v>42664</v>
      </c>
      <c r="E369" s="4" t="s">
        <v>162</v>
      </c>
      <c r="F369" s="4" t="s">
        <v>2369</v>
      </c>
      <c r="G369" s="4" t="s">
        <v>2368</v>
      </c>
      <c r="H369" s="4" t="s">
        <v>50</v>
      </c>
      <c r="I369" s="4" t="s">
        <v>17</v>
      </c>
      <c r="J369" s="4" t="s">
        <v>4369</v>
      </c>
      <c r="K369" s="4" t="s">
        <v>837</v>
      </c>
      <c r="L369" s="4">
        <v>6040</v>
      </c>
      <c r="M369" s="4" t="s">
        <v>5</v>
      </c>
      <c r="N369" s="4" t="s">
        <v>4965</v>
      </c>
      <c r="O369" s="4" t="s">
        <v>13</v>
      </c>
      <c r="P369" s="4" t="s">
        <v>64</v>
      </c>
      <c r="Q369" s="4" t="s">
        <v>964</v>
      </c>
      <c r="R369" s="4">
        <v>7.36</v>
      </c>
      <c r="S369" s="4">
        <v>2</v>
      </c>
      <c r="T369" s="4">
        <v>0</v>
      </c>
      <c r="U369" s="4">
        <v>0.1472</v>
      </c>
      <c r="V369" s="4" t="str">
        <f>INDEX(Regional_Lookup!$B$2:$B$5,MATCH('Sample - Superstore'!M369,Regional_Lookup!$A$2:$A$5,0))</f>
        <v>Sarah Miller</v>
      </c>
      <c r="W369" s="4">
        <f>INDEX(Regional_Lookup!$C$2:$C$5, MATCH('Sample - Superstore'!M369,Regional_Lookup!$A$2:$A$5, 0))</f>
        <v>0.16</v>
      </c>
      <c r="X369" s="4">
        <f>U369/R369</f>
        <v>0.02</v>
      </c>
      <c r="Y369" s="4" t="str">
        <f>IF(X369&gt;=W369, "Yes", "No")</f>
        <v>No</v>
      </c>
      <c r="Z369" s="4">
        <f>D369-C369</f>
        <v>0</v>
      </c>
      <c r="AA369" s="4" t="str" cm="1">
        <f t="array" ref="AA369">_xlfn.IFS(Z369&lt;=2,"Fast",Z369&gt;5, "Slow", AND(Z369&gt;=3,Z369&lt;=5),"Standard")</f>
        <v>Fast</v>
      </c>
    </row>
    <row r="370" spans="1:27" x14ac:dyDescent="0.2">
      <c r="A370" s="4">
        <v>369</v>
      </c>
      <c r="B370" s="4" t="s">
        <v>10734</v>
      </c>
      <c r="C370" s="5">
        <v>42664</v>
      </c>
      <c r="D370" s="5">
        <v>42664</v>
      </c>
      <c r="E370" s="4" t="s">
        <v>162</v>
      </c>
      <c r="F370" s="4" t="s">
        <v>2369</v>
      </c>
      <c r="G370" s="4" t="s">
        <v>2368</v>
      </c>
      <c r="H370" s="4" t="s">
        <v>50</v>
      </c>
      <c r="I370" s="4" t="s">
        <v>17</v>
      </c>
      <c r="J370" s="4" t="s">
        <v>4369</v>
      </c>
      <c r="K370" s="4" t="s">
        <v>837</v>
      </c>
      <c r="L370" s="4">
        <v>6040</v>
      </c>
      <c r="M370" s="4" t="s">
        <v>5</v>
      </c>
      <c r="N370" s="4" t="s">
        <v>4839</v>
      </c>
      <c r="O370" s="4" t="s">
        <v>13</v>
      </c>
      <c r="P370" s="4" t="s">
        <v>231</v>
      </c>
      <c r="Q370" s="4" t="s">
        <v>4838</v>
      </c>
      <c r="R370" s="4">
        <v>104.79</v>
      </c>
      <c r="S370" s="4">
        <v>7</v>
      </c>
      <c r="T370" s="4">
        <v>0</v>
      </c>
      <c r="U370" s="4">
        <v>29.341200000000001</v>
      </c>
      <c r="V370" s="4" t="str">
        <f>INDEX(Regional_Lookup!$B$2:$B$5,MATCH('Sample - Superstore'!M370,Regional_Lookup!$A$2:$A$5,0))</f>
        <v>Sarah Miller</v>
      </c>
      <c r="W370" s="4">
        <f>INDEX(Regional_Lookup!$C$2:$C$5, MATCH('Sample - Superstore'!M370,Regional_Lookup!$A$2:$A$5, 0))</f>
        <v>0.16</v>
      </c>
      <c r="X370" s="4">
        <f>U370/R370</f>
        <v>0.27999999999999997</v>
      </c>
      <c r="Y370" s="4" t="str">
        <f>IF(X370&gt;=W370, "Yes", "No")</f>
        <v>Yes</v>
      </c>
      <c r="Z370" s="4">
        <f>D370-C370</f>
        <v>0</v>
      </c>
      <c r="AA370" s="4" t="str" cm="1">
        <f t="array" ref="AA370">_xlfn.IFS(Z370&lt;=2,"Fast",Z370&gt;5, "Slow", AND(Z370&gt;=3,Z370&lt;=5),"Standard")</f>
        <v>Fast</v>
      </c>
    </row>
    <row r="371" spans="1:27" x14ac:dyDescent="0.2">
      <c r="A371" s="4">
        <v>370</v>
      </c>
      <c r="B371" s="4" t="s">
        <v>10734</v>
      </c>
      <c r="C371" s="5">
        <v>42664</v>
      </c>
      <c r="D371" s="5">
        <v>42664</v>
      </c>
      <c r="E371" s="4" t="s">
        <v>162</v>
      </c>
      <c r="F371" s="4" t="s">
        <v>2369</v>
      </c>
      <c r="G371" s="4" t="s">
        <v>2368</v>
      </c>
      <c r="H371" s="4" t="s">
        <v>50</v>
      </c>
      <c r="I371" s="4" t="s">
        <v>17</v>
      </c>
      <c r="J371" s="4" t="s">
        <v>4369</v>
      </c>
      <c r="K371" s="4" t="s">
        <v>837</v>
      </c>
      <c r="L371" s="4">
        <v>6040</v>
      </c>
      <c r="M371" s="4" t="s">
        <v>5</v>
      </c>
      <c r="N371" s="4" t="s">
        <v>6369</v>
      </c>
      <c r="O371" s="4" t="s">
        <v>37</v>
      </c>
      <c r="P371" s="4" t="s">
        <v>165</v>
      </c>
      <c r="Q371" s="4" t="s">
        <v>6368</v>
      </c>
      <c r="R371" s="4">
        <v>1043.92</v>
      </c>
      <c r="S371" s="4">
        <v>4</v>
      </c>
      <c r="T371" s="4">
        <v>0</v>
      </c>
      <c r="U371" s="4">
        <v>271.41919999999999</v>
      </c>
      <c r="V371" s="4" t="str">
        <f>INDEX(Regional_Lookup!$B$2:$B$5,MATCH('Sample - Superstore'!M371,Regional_Lookup!$A$2:$A$5,0))</f>
        <v>Sarah Miller</v>
      </c>
      <c r="W371" s="4">
        <f>INDEX(Regional_Lookup!$C$2:$C$5, MATCH('Sample - Superstore'!M371,Regional_Lookup!$A$2:$A$5, 0))</f>
        <v>0.16</v>
      </c>
      <c r="X371" s="4">
        <f>U371/R371</f>
        <v>0.25999999999999995</v>
      </c>
      <c r="Y371" s="4" t="str">
        <f>IF(X371&gt;=W371, "Yes", "No")</f>
        <v>Yes</v>
      </c>
      <c r="Z371" s="4">
        <f>D371-C371</f>
        <v>0</v>
      </c>
      <c r="AA371" s="4" t="str" cm="1">
        <f t="array" ref="AA371">_xlfn.IFS(Z371&lt;=2,"Fast",Z371&gt;5, "Slow", AND(Z371&gt;=3,Z371&lt;=5),"Standard")</f>
        <v>Fast</v>
      </c>
    </row>
    <row r="372" spans="1:27" x14ac:dyDescent="0.2">
      <c r="A372" s="4">
        <v>371</v>
      </c>
      <c r="B372" s="4" t="s">
        <v>10733</v>
      </c>
      <c r="C372" s="5">
        <v>42884</v>
      </c>
      <c r="D372" s="5">
        <v>42890</v>
      </c>
      <c r="E372" s="4" t="s">
        <v>29</v>
      </c>
      <c r="F372" s="4" t="s">
        <v>8119</v>
      </c>
      <c r="G372" s="4" t="s">
        <v>8118</v>
      </c>
      <c r="H372" s="4" t="s">
        <v>18</v>
      </c>
      <c r="I372" s="4" t="s">
        <v>17</v>
      </c>
      <c r="J372" s="4" t="s">
        <v>8661</v>
      </c>
      <c r="K372" s="4" t="s">
        <v>123</v>
      </c>
      <c r="L372" s="4">
        <v>78550</v>
      </c>
      <c r="M372" s="4" t="s">
        <v>3</v>
      </c>
      <c r="N372" s="4" t="s">
        <v>5133</v>
      </c>
      <c r="O372" s="4" t="s">
        <v>13</v>
      </c>
      <c r="P372" s="4" t="s">
        <v>24</v>
      </c>
      <c r="Q372" s="4" t="s">
        <v>5132</v>
      </c>
      <c r="R372" s="4">
        <v>25.92</v>
      </c>
      <c r="S372" s="4">
        <v>5</v>
      </c>
      <c r="T372" s="4">
        <v>0.2</v>
      </c>
      <c r="U372" s="4">
        <v>9.3960000000000008</v>
      </c>
      <c r="V372" s="4" t="str">
        <f>INDEX(Regional_Lookup!$B$2:$B$5,MATCH('Sample - Superstore'!M372,Regional_Lookup!$A$2:$A$5,0))</f>
        <v>David Johnson</v>
      </c>
      <c r="W372" s="4">
        <f>INDEX(Regional_Lookup!$C$2:$C$5, MATCH('Sample - Superstore'!M372,Regional_Lookup!$A$2:$A$5, 0))</f>
        <v>0.14000000000000001</v>
      </c>
      <c r="X372" s="4">
        <f>U372/R372</f>
        <v>0.36249999999999999</v>
      </c>
      <c r="Y372" s="4" t="str">
        <f>IF(X372&gt;=W372, "Yes", "No")</f>
        <v>Yes</v>
      </c>
      <c r="Z372" s="4">
        <f>D372-C372</f>
        <v>6</v>
      </c>
      <c r="AA372" s="4" t="str" cm="1">
        <f t="array" ref="AA372">_xlfn.IFS(Z372&lt;=2,"Fast",Z372&gt;5, "Slow", AND(Z372&gt;=3,Z372&lt;=5),"Standard")</f>
        <v>Slow</v>
      </c>
    </row>
    <row r="373" spans="1:27" x14ac:dyDescent="0.2">
      <c r="A373" s="4">
        <v>372</v>
      </c>
      <c r="B373" s="4" t="s">
        <v>10733</v>
      </c>
      <c r="C373" s="5">
        <v>42884</v>
      </c>
      <c r="D373" s="5">
        <v>42890</v>
      </c>
      <c r="E373" s="4" t="s">
        <v>29</v>
      </c>
      <c r="F373" s="4" t="s">
        <v>8119</v>
      </c>
      <c r="G373" s="4" t="s">
        <v>8118</v>
      </c>
      <c r="H373" s="4" t="s">
        <v>18</v>
      </c>
      <c r="I373" s="4" t="s">
        <v>17</v>
      </c>
      <c r="J373" s="4" t="s">
        <v>8661</v>
      </c>
      <c r="K373" s="4" t="s">
        <v>123</v>
      </c>
      <c r="L373" s="4">
        <v>78550</v>
      </c>
      <c r="M373" s="4" t="s">
        <v>3</v>
      </c>
      <c r="N373" s="4" t="s">
        <v>9223</v>
      </c>
      <c r="O373" s="4" t="s">
        <v>13</v>
      </c>
      <c r="P373" s="4" t="s">
        <v>231</v>
      </c>
      <c r="Q373" s="4" t="s">
        <v>9222</v>
      </c>
      <c r="R373" s="4">
        <v>53.423999999999999</v>
      </c>
      <c r="S373" s="4">
        <v>3</v>
      </c>
      <c r="T373" s="4">
        <v>0.2</v>
      </c>
      <c r="U373" s="4">
        <v>4.6745999999999999</v>
      </c>
      <c r="V373" s="4" t="str">
        <f>INDEX(Regional_Lookup!$B$2:$B$5,MATCH('Sample - Superstore'!M373,Regional_Lookup!$A$2:$A$5,0))</f>
        <v>David Johnson</v>
      </c>
      <c r="W373" s="4">
        <f>INDEX(Regional_Lookup!$C$2:$C$5, MATCH('Sample - Superstore'!M373,Regional_Lookup!$A$2:$A$5, 0))</f>
        <v>0.14000000000000001</v>
      </c>
      <c r="X373" s="4">
        <f>U373/R373</f>
        <v>8.7499999999999994E-2</v>
      </c>
      <c r="Y373" s="4" t="str">
        <f>IF(X373&gt;=W373, "Yes", "No")</f>
        <v>No</v>
      </c>
      <c r="Z373" s="4">
        <f>D373-C373</f>
        <v>6</v>
      </c>
      <c r="AA373" s="4" t="str" cm="1">
        <f t="array" ref="AA373">_xlfn.IFS(Z373&lt;=2,"Fast",Z373&gt;5, "Slow", AND(Z373&gt;=3,Z373&lt;=5),"Standard")</f>
        <v>Slow</v>
      </c>
    </row>
    <row r="374" spans="1:27" x14ac:dyDescent="0.2">
      <c r="A374" s="4">
        <v>373</v>
      </c>
      <c r="B374" s="4" t="s">
        <v>10732</v>
      </c>
      <c r="C374" s="5">
        <v>41843</v>
      </c>
      <c r="D374" s="5">
        <v>41847</v>
      </c>
      <c r="E374" s="4" t="s">
        <v>29</v>
      </c>
      <c r="F374" s="4" t="s">
        <v>2229</v>
      </c>
      <c r="G374" s="4" t="s">
        <v>2228</v>
      </c>
      <c r="H374" s="4" t="s">
        <v>18</v>
      </c>
      <c r="I374" s="4" t="s">
        <v>17</v>
      </c>
      <c r="J374" s="4" t="s">
        <v>1227</v>
      </c>
      <c r="K374" s="4" t="s">
        <v>181</v>
      </c>
      <c r="L374" s="4">
        <v>85705</v>
      </c>
      <c r="M374" s="4" t="s">
        <v>9</v>
      </c>
      <c r="N374" s="4" t="s">
        <v>3399</v>
      </c>
      <c r="O374" s="4" t="s">
        <v>13</v>
      </c>
      <c r="P374" s="4" t="s">
        <v>100</v>
      </c>
      <c r="Q374" s="4" t="s">
        <v>3398</v>
      </c>
      <c r="R374" s="4">
        <v>8.16</v>
      </c>
      <c r="S374" s="4">
        <v>5</v>
      </c>
      <c r="T374" s="4">
        <v>0.7</v>
      </c>
      <c r="U374" s="4">
        <v>-5.7119999999999997</v>
      </c>
      <c r="V374" s="4" t="str">
        <f>INDEX(Regional_Lookup!$B$2:$B$5,MATCH('Sample - Superstore'!M374,Regional_Lookup!$A$2:$A$5,0))</f>
        <v>James Chen</v>
      </c>
      <c r="W374" s="4">
        <f>INDEX(Regional_Lookup!$C$2:$C$5, MATCH('Sample - Superstore'!M374,Regional_Lookup!$A$2:$A$5, 0))</f>
        <v>0.18</v>
      </c>
      <c r="X374" s="4">
        <f>U374/R374</f>
        <v>-0.7</v>
      </c>
      <c r="Y374" s="4" t="str">
        <f>IF(X374&gt;=W374, "Yes", "No")</f>
        <v>No</v>
      </c>
      <c r="Z374" s="4">
        <f>D374-C374</f>
        <v>4</v>
      </c>
      <c r="AA374" s="4" t="str" cm="1">
        <f t="array" ref="AA374">_xlfn.IFS(Z374&lt;=2,"Fast",Z374&gt;5, "Slow", AND(Z374&gt;=3,Z374&lt;=5),"Standard")</f>
        <v>Standard</v>
      </c>
    </row>
    <row r="375" spans="1:27" x14ac:dyDescent="0.2">
      <c r="A375" s="4">
        <v>374</v>
      </c>
      <c r="B375" s="4" t="s">
        <v>10732</v>
      </c>
      <c r="C375" s="5">
        <v>41843</v>
      </c>
      <c r="D375" s="5">
        <v>41847</v>
      </c>
      <c r="E375" s="4" t="s">
        <v>29</v>
      </c>
      <c r="F375" s="4" t="s">
        <v>2229</v>
      </c>
      <c r="G375" s="4" t="s">
        <v>2228</v>
      </c>
      <c r="H375" s="4" t="s">
        <v>18</v>
      </c>
      <c r="I375" s="4" t="s">
        <v>17</v>
      </c>
      <c r="J375" s="4" t="s">
        <v>1227</v>
      </c>
      <c r="K375" s="4" t="s">
        <v>181</v>
      </c>
      <c r="L375" s="4">
        <v>85705</v>
      </c>
      <c r="M375" s="4" t="s">
        <v>9</v>
      </c>
      <c r="N375" s="4" t="s">
        <v>3003</v>
      </c>
      <c r="O375" s="4" t="s">
        <v>33</v>
      </c>
      <c r="P375" s="4" t="s">
        <v>55</v>
      </c>
      <c r="Q375" s="4" t="s">
        <v>3002</v>
      </c>
      <c r="R375" s="4">
        <v>1023.936</v>
      </c>
      <c r="S375" s="4">
        <v>8</v>
      </c>
      <c r="T375" s="4">
        <v>0.2</v>
      </c>
      <c r="U375" s="4">
        <v>179.18879999999999</v>
      </c>
      <c r="V375" s="4" t="str">
        <f>INDEX(Regional_Lookup!$B$2:$B$5,MATCH('Sample - Superstore'!M375,Regional_Lookup!$A$2:$A$5,0))</f>
        <v>James Chen</v>
      </c>
      <c r="W375" s="4">
        <f>INDEX(Regional_Lookup!$C$2:$C$5, MATCH('Sample - Superstore'!M375,Regional_Lookup!$A$2:$A$5, 0))</f>
        <v>0.18</v>
      </c>
      <c r="X375" s="4">
        <f>U375/R375</f>
        <v>0.17499999999999999</v>
      </c>
      <c r="Y375" s="4" t="str">
        <f>IF(X375&gt;=W375, "Yes", "No")</f>
        <v>No</v>
      </c>
      <c r="Z375" s="4">
        <f>D375-C375</f>
        <v>4</v>
      </c>
      <c r="AA375" s="4" t="str" cm="1">
        <f t="array" ref="AA375">_xlfn.IFS(Z375&lt;=2,"Fast",Z375&gt;5, "Slow", AND(Z375&gt;=3,Z375&lt;=5),"Standard")</f>
        <v>Standard</v>
      </c>
    </row>
    <row r="376" spans="1:27" x14ac:dyDescent="0.2">
      <c r="A376" s="4">
        <v>375</v>
      </c>
      <c r="B376" s="4" t="s">
        <v>10732</v>
      </c>
      <c r="C376" s="5">
        <v>41843</v>
      </c>
      <c r="D376" s="5">
        <v>41847</v>
      </c>
      <c r="E376" s="4" t="s">
        <v>29</v>
      </c>
      <c r="F376" s="4" t="s">
        <v>2229</v>
      </c>
      <c r="G376" s="4" t="s">
        <v>2228</v>
      </c>
      <c r="H376" s="4" t="s">
        <v>18</v>
      </c>
      <c r="I376" s="4" t="s">
        <v>17</v>
      </c>
      <c r="J376" s="4" t="s">
        <v>1227</v>
      </c>
      <c r="K376" s="4" t="s">
        <v>181</v>
      </c>
      <c r="L376" s="4">
        <v>85705</v>
      </c>
      <c r="M376" s="4" t="s">
        <v>9</v>
      </c>
      <c r="N376" s="4" t="s">
        <v>686</v>
      </c>
      <c r="O376" s="4" t="s">
        <v>13</v>
      </c>
      <c r="P376" s="4" t="s">
        <v>116</v>
      </c>
      <c r="Q376" s="4" t="s">
        <v>685</v>
      </c>
      <c r="R376" s="4">
        <v>9.24</v>
      </c>
      <c r="S376" s="4">
        <v>1</v>
      </c>
      <c r="T376" s="4">
        <v>0.2</v>
      </c>
      <c r="U376" s="4">
        <v>0.92400000000000004</v>
      </c>
      <c r="V376" s="4" t="str">
        <f>INDEX(Regional_Lookup!$B$2:$B$5,MATCH('Sample - Superstore'!M376,Regional_Lookup!$A$2:$A$5,0))</f>
        <v>James Chen</v>
      </c>
      <c r="W376" s="4">
        <f>INDEX(Regional_Lookup!$C$2:$C$5, MATCH('Sample - Superstore'!M376,Regional_Lookup!$A$2:$A$5, 0))</f>
        <v>0.18</v>
      </c>
      <c r="X376" s="4">
        <f>U376/R376</f>
        <v>0.1</v>
      </c>
      <c r="Y376" s="4" t="str">
        <f>IF(X376&gt;=W376, "Yes", "No")</f>
        <v>No</v>
      </c>
      <c r="Z376" s="4">
        <f>D376-C376</f>
        <v>4</v>
      </c>
      <c r="AA376" s="4" t="str" cm="1">
        <f t="array" ref="AA376">_xlfn.IFS(Z376&lt;=2,"Fast",Z376&gt;5, "Slow", AND(Z376&gt;=3,Z376&lt;=5),"Standard")</f>
        <v>Standard</v>
      </c>
    </row>
    <row r="377" spans="1:27" x14ac:dyDescent="0.2">
      <c r="A377" s="4">
        <v>376</v>
      </c>
      <c r="B377" s="4" t="s">
        <v>10732</v>
      </c>
      <c r="C377" s="5">
        <v>41843</v>
      </c>
      <c r="D377" s="5">
        <v>41847</v>
      </c>
      <c r="E377" s="4" t="s">
        <v>29</v>
      </c>
      <c r="F377" s="4" t="s">
        <v>2229</v>
      </c>
      <c r="G377" s="4" t="s">
        <v>2228</v>
      </c>
      <c r="H377" s="4" t="s">
        <v>18</v>
      </c>
      <c r="I377" s="4" t="s">
        <v>17</v>
      </c>
      <c r="J377" s="4" t="s">
        <v>1227</v>
      </c>
      <c r="K377" s="4" t="s">
        <v>181</v>
      </c>
      <c r="L377" s="4">
        <v>85705</v>
      </c>
      <c r="M377" s="4" t="s">
        <v>9</v>
      </c>
      <c r="N377" s="4" t="s">
        <v>799</v>
      </c>
      <c r="O377" s="4" t="s">
        <v>33</v>
      </c>
      <c r="P377" s="4" t="s">
        <v>55</v>
      </c>
      <c r="Q377" s="4" t="s">
        <v>798</v>
      </c>
      <c r="R377" s="4">
        <v>479.04</v>
      </c>
      <c r="S377" s="4">
        <v>10</v>
      </c>
      <c r="T377" s="4">
        <v>0.2</v>
      </c>
      <c r="U377" s="4">
        <v>-29.94</v>
      </c>
      <c r="V377" s="4" t="str">
        <f>INDEX(Regional_Lookup!$B$2:$B$5,MATCH('Sample - Superstore'!M377,Regional_Lookup!$A$2:$A$5,0))</f>
        <v>James Chen</v>
      </c>
      <c r="W377" s="4">
        <f>INDEX(Regional_Lookup!$C$2:$C$5, MATCH('Sample - Superstore'!M377,Regional_Lookup!$A$2:$A$5, 0))</f>
        <v>0.18</v>
      </c>
      <c r="X377" s="4">
        <f>U377/R377</f>
        <v>-6.25E-2</v>
      </c>
      <c r="Y377" s="4" t="str">
        <f>IF(X377&gt;=W377, "Yes", "No")</f>
        <v>No</v>
      </c>
      <c r="Z377" s="4">
        <f>D377-C377</f>
        <v>4</v>
      </c>
      <c r="AA377" s="4" t="str" cm="1">
        <f t="array" ref="AA377">_xlfn.IFS(Z377&lt;=2,"Fast",Z377&gt;5, "Slow", AND(Z377&gt;=3,Z377&lt;=5),"Standard")</f>
        <v>Standard</v>
      </c>
    </row>
    <row r="378" spans="1:27" x14ac:dyDescent="0.2">
      <c r="A378" s="4">
        <v>377</v>
      </c>
      <c r="B378" s="4" t="s">
        <v>10731</v>
      </c>
      <c r="C378" s="5">
        <v>42641</v>
      </c>
      <c r="D378" s="5">
        <v>42644</v>
      </c>
      <c r="E378" s="4" t="s">
        <v>89</v>
      </c>
      <c r="F378" s="4" t="s">
        <v>2832</v>
      </c>
      <c r="G378" s="4" t="s">
        <v>2831</v>
      </c>
      <c r="H378" s="4" t="s">
        <v>50</v>
      </c>
      <c r="I378" s="4" t="s">
        <v>17</v>
      </c>
      <c r="J378" s="4" t="s">
        <v>3024</v>
      </c>
      <c r="K378" s="4" t="s">
        <v>318</v>
      </c>
      <c r="L378" s="4">
        <v>62301</v>
      </c>
      <c r="M378" s="4" t="s">
        <v>3</v>
      </c>
      <c r="N378" s="4" t="s">
        <v>5501</v>
      </c>
      <c r="O378" s="4" t="s">
        <v>13</v>
      </c>
      <c r="P378" s="4" t="s">
        <v>24</v>
      </c>
      <c r="Q378" s="4" t="s">
        <v>5500</v>
      </c>
      <c r="R378" s="4">
        <v>99.135999999999996</v>
      </c>
      <c r="S378" s="4">
        <v>4</v>
      </c>
      <c r="T378" s="4">
        <v>0.2</v>
      </c>
      <c r="U378" s="4">
        <v>30.98</v>
      </c>
      <c r="V378" s="4" t="str">
        <f>INDEX(Regional_Lookup!$B$2:$B$5,MATCH('Sample - Superstore'!M378,Regional_Lookup!$A$2:$A$5,0))</f>
        <v>David Johnson</v>
      </c>
      <c r="W378" s="4">
        <f>INDEX(Regional_Lookup!$C$2:$C$5, MATCH('Sample - Superstore'!M378,Regional_Lookup!$A$2:$A$5, 0))</f>
        <v>0.14000000000000001</v>
      </c>
      <c r="X378" s="4">
        <f>U378/R378</f>
        <v>0.3125</v>
      </c>
      <c r="Y378" s="4" t="str">
        <f>IF(X378&gt;=W378, "Yes", "No")</f>
        <v>Yes</v>
      </c>
      <c r="Z378" s="4">
        <f>D378-C378</f>
        <v>3</v>
      </c>
      <c r="AA378" s="4" t="str" cm="1">
        <f t="array" ref="AA378">_xlfn.IFS(Z378&lt;=2,"Fast",Z378&gt;5, "Slow", AND(Z378&gt;=3,Z378&lt;=5),"Standard")</f>
        <v>Standard</v>
      </c>
    </row>
    <row r="379" spans="1:27" x14ac:dyDescent="0.2">
      <c r="A379" s="4">
        <v>378</v>
      </c>
      <c r="B379" s="4" t="s">
        <v>10730</v>
      </c>
      <c r="C379" s="5">
        <v>42974</v>
      </c>
      <c r="D379" s="5">
        <v>42979</v>
      </c>
      <c r="E379" s="4" t="s">
        <v>29</v>
      </c>
      <c r="F379" s="4" t="s">
        <v>6313</v>
      </c>
      <c r="G379" s="4" t="s">
        <v>6312</v>
      </c>
      <c r="H379" s="4" t="s">
        <v>50</v>
      </c>
      <c r="I379" s="4" t="s">
        <v>17</v>
      </c>
      <c r="J379" s="4" t="s">
        <v>2367</v>
      </c>
      <c r="K379" s="4" t="s">
        <v>966</v>
      </c>
      <c r="L379" s="4">
        <v>2038</v>
      </c>
      <c r="M379" s="4" t="s">
        <v>5</v>
      </c>
      <c r="N379" s="4" t="s">
        <v>4009</v>
      </c>
      <c r="O379" s="4" t="s">
        <v>37</v>
      </c>
      <c r="P379" s="4" t="s">
        <v>92</v>
      </c>
      <c r="Q379" s="4" t="s">
        <v>4008</v>
      </c>
      <c r="R379" s="4">
        <v>1488.424</v>
      </c>
      <c r="S379" s="4">
        <v>7</v>
      </c>
      <c r="T379" s="4">
        <v>0.3</v>
      </c>
      <c r="U379" s="4">
        <v>-297.6848</v>
      </c>
      <c r="V379" s="4" t="str">
        <f>INDEX(Regional_Lookup!$B$2:$B$5,MATCH('Sample - Superstore'!M379,Regional_Lookup!$A$2:$A$5,0))</f>
        <v>Sarah Miller</v>
      </c>
      <c r="W379" s="4">
        <f>INDEX(Regional_Lookup!$C$2:$C$5, MATCH('Sample - Superstore'!M379,Regional_Lookup!$A$2:$A$5, 0))</f>
        <v>0.16</v>
      </c>
      <c r="X379" s="4">
        <f>U379/R379</f>
        <v>-0.2</v>
      </c>
      <c r="Y379" s="4" t="str">
        <f>IF(X379&gt;=W379, "Yes", "No")</f>
        <v>No</v>
      </c>
      <c r="Z379" s="4">
        <f>D379-C379</f>
        <v>5</v>
      </c>
      <c r="AA379" s="4" t="str" cm="1">
        <f t="array" ref="AA379">_xlfn.IFS(Z379&lt;=2,"Fast",Z379&gt;5, "Slow", AND(Z379&gt;=3,Z379&lt;=5),"Standard")</f>
        <v>Standard</v>
      </c>
    </row>
    <row r="380" spans="1:27" x14ac:dyDescent="0.2">
      <c r="A380" s="4">
        <v>379</v>
      </c>
      <c r="B380" s="4" t="s">
        <v>10729</v>
      </c>
      <c r="C380" s="5">
        <v>42122</v>
      </c>
      <c r="D380" s="5">
        <v>42129</v>
      </c>
      <c r="E380" s="4" t="s">
        <v>29</v>
      </c>
      <c r="F380" s="4" t="s">
        <v>6979</v>
      </c>
      <c r="G380" s="4" t="s">
        <v>6978</v>
      </c>
      <c r="H380" s="4" t="s">
        <v>18</v>
      </c>
      <c r="I380" s="4" t="s">
        <v>17</v>
      </c>
      <c r="J380" s="4" t="s">
        <v>124</v>
      </c>
      <c r="K380" s="4" t="s">
        <v>123</v>
      </c>
      <c r="L380" s="4">
        <v>77095</v>
      </c>
      <c r="M380" s="4" t="s">
        <v>3</v>
      </c>
      <c r="N380" s="4" t="s">
        <v>4974</v>
      </c>
      <c r="O380" s="4" t="s">
        <v>13</v>
      </c>
      <c r="P380" s="4" t="s">
        <v>12</v>
      </c>
      <c r="Q380" s="4" t="s">
        <v>4973</v>
      </c>
      <c r="R380" s="4">
        <v>8.6519999999999992</v>
      </c>
      <c r="S380" s="4">
        <v>3</v>
      </c>
      <c r="T380" s="4">
        <v>0.8</v>
      </c>
      <c r="U380" s="4">
        <v>-20.3322</v>
      </c>
      <c r="V380" s="4" t="str">
        <f>INDEX(Regional_Lookup!$B$2:$B$5,MATCH('Sample - Superstore'!M380,Regional_Lookup!$A$2:$A$5,0))</f>
        <v>David Johnson</v>
      </c>
      <c r="W380" s="4">
        <f>INDEX(Regional_Lookup!$C$2:$C$5, MATCH('Sample - Superstore'!M380,Regional_Lookup!$A$2:$A$5, 0))</f>
        <v>0.14000000000000001</v>
      </c>
      <c r="X380" s="4">
        <f>U380/R380</f>
        <v>-2.35</v>
      </c>
      <c r="Y380" s="4" t="str">
        <f>IF(X380&gt;=W380, "Yes", "No")</f>
        <v>No</v>
      </c>
      <c r="Z380" s="4">
        <f>D380-C380</f>
        <v>7</v>
      </c>
      <c r="AA380" s="4" t="str" cm="1">
        <f t="array" ref="AA380">_xlfn.IFS(Z380&lt;=2,"Fast",Z380&gt;5, "Slow", AND(Z380&gt;=3,Z380&lt;=5),"Standard")</f>
        <v>Slow</v>
      </c>
    </row>
    <row r="381" spans="1:27" x14ac:dyDescent="0.2">
      <c r="A381" s="4">
        <v>380</v>
      </c>
      <c r="B381" s="4" t="s">
        <v>10729</v>
      </c>
      <c r="C381" s="5">
        <v>42122</v>
      </c>
      <c r="D381" s="5">
        <v>42129</v>
      </c>
      <c r="E381" s="4" t="s">
        <v>29</v>
      </c>
      <c r="F381" s="4" t="s">
        <v>6979</v>
      </c>
      <c r="G381" s="4" t="s">
        <v>6978</v>
      </c>
      <c r="H381" s="4" t="s">
        <v>18</v>
      </c>
      <c r="I381" s="4" t="s">
        <v>17</v>
      </c>
      <c r="J381" s="4" t="s">
        <v>124</v>
      </c>
      <c r="K381" s="4" t="s">
        <v>123</v>
      </c>
      <c r="L381" s="4">
        <v>77095</v>
      </c>
      <c r="M381" s="4" t="s">
        <v>3</v>
      </c>
      <c r="N381" s="4" t="s">
        <v>6718</v>
      </c>
      <c r="O381" s="4" t="s">
        <v>13</v>
      </c>
      <c r="P381" s="4" t="s">
        <v>231</v>
      </c>
      <c r="Q381" s="4" t="s">
        <v>6717</v>
      </c>
      <c r="R381" s="4">
        <v>23.832000000000001</v>
      </c>
      <c r="S381" s="4">
        <v>3</v>
      </c>
      <c r="T381" s="4">
        <v>0.2</v>
      </c>
      <c r="U381" s="4">
        <v>2.6810999999999998</v>
      </c>
      <c r="V381" s="4" t="str">
        <f>INDEX(Regional_Lookup!$B$2:$B$5,MATCH('Sample - Superstore'!M381,Regional_Lookup!$A$2:$A$5,0))</f>
        <v>David Johnson</v>
      </c>
      <c r="W381" s="4">
        <f>INDEX(Regional_Lookup!$C$2:$C$5, MATCH('Sample - Superstore'!M381,Regional_Lookup!$A$2:$A$5, 0))</f>
        <v>0.14000000000000001</v>
      </c>
      <c r="X381" s="4">
        <f>U381/R381</f>
        <v>0.11249999999999999</v>
      </c>
      <c r="Y381" s="4" t="str">
        <f>IF(X381&gt;=W381, "Yes", "No")</f>
        <v>No</v>
      </c>
      <c r="Z381" s="4">
        <f>D381-C381</f>
        <v>7</v>
      </c>
      <c r="AA381" s="4" t="str" cm="1">
        <f t="array" ref="AA381">_xlfn.IFS(Z381&lt;=2,"Fast",Z381&gt;5, "Slow", AND(Z381&gt;=3,Z381&lt;=5),"Standard")</f>
        <v>Slow</v>
      </c>
    </row>
    <row r="382" spans="1:27" x14ac:dyDescent="0.2">
      <c r="A382" s="4">
        <v>381</v>
      </c>
      <c r="B382" s="4" t="s">
        <v>10729</v>
      </c>
      <c r="C382" s="5">
        <v>42122</v>
      </c>
      <c r="D382" s="5">
        <v>42129</v>
      </c>
      <c r="E382" s="4" t="s">
        <v>29</v>
      </c>
      <c r="F382" s="4" t="s">
        <v>6979</v>
      </c>
      <c r="G382" s="4" t="s">
        <v>6978</v>
      </c>
      <c r="H382" s="4" t="s">
        <v>18</v>
      </c>
      <c r="I382" s="4" t="s">
        <v>17</v>
      </c>
      <c r="J382" s="4" t="s">
        <v>124</v>
      </c>
      <c r="K382" s="4" t="s">
        <v>123</v>
      </c>
      <c r="L382" s="4">
        <v>77095</v>
      </c>
      <c r="M382" s="4" t="s">
        <v>3</v>
      </c>
      <c r="N382" s="4" t="s">
        <v>5371</v>
      </c>
      <c r="O382" s="4" t="s">
        <v>13</v>
      </c>
      <c r="P382" s="4" t="s">
        <v>100</v>
      </c>
      <c r="Q382" s="4" t="s">
        <v>5370</v>
      </c>
      <c r="R382" s="4">
        <v>12.176</v>
      </c>
      <c r="S382" s="4">
        <v>4</v>
      </c>
      <c r="T382" s="4">
        <v>0.8</v>
      </c>
      <c r="U382" s="4">
        <v>-18.872800000000002</v>
      </c>
      <c r="V382" s="4" t="str">
        <f>INDEX(Regional_Lookup!$B$2:$B$5,MATCH('Sample - Superstore'!M382,Regional_Lookup!$A$2:$A$5,0))</f>
        <v>David Johnson</v>
      </c>
      <c r="W382" s="4">
        <f>INDEX(Regional_Lookup!$C$2:$C$5, MATCH('Sample - Superstore'!M382,Regional_Lookup!$A$2:$A$5, 0))</f>
        <v>0.14000000000000001</v>
      </c>
      <c r="X382" s="4">
        <f>U382/R382</f>
        <v>-1.55</v>
      </c>
      <c r="Y382" s="4" t="str">
        <f>IF(X382&gt;=W382, "Yes", "No")</f>
        <v>No</v>
      </c>
      <c r="Z382" s="4">
        <f>D382-C382</f>
        <v>7</v>
      </c>
      <c r="AA382" s="4" t="str" cm="1">
        <f t="array" ref="AA382">_xlfn.IFS(Z382&lt;=2,"Fast",Z382&gt;5, "Slow", AND(Z382&gt;=3,Z382&lt;=5),"Standard")</f>
        <v>Slow</v>
      </c>
    </row>
    <row r="383" spans="1:27" x14ac:dyDescent="0.2">
      <c r="A383" s="4">
        <v>382</v>
      </c>
      <c r="B383" s="4" t="s">
        <v>10728</v>
      </c>
      <c r="C383" s="5">
        <v>42671</v>
      </c>
      <c r="D383" s="5">
        <v>42672</v>
      </c>
      <c r="E383" s="4" t="s">
        <v>89</v>
      </c>
      <c r="F383" s="4" t="s">
        <v>4223</v>
      </c>
      <c r="G383" s="4" t="s">
        <v>4222</v>
      </c>
      <c r="H383" s="4" t="s">
        <v>50</v>
      </c>
      <c r="I383" s="4" t="s">
        <v>17</v>
      </c>
      <c r="J383" s="4" t="s">
        <v>248</v>
      </c>
      <c r="K383" s="4" t="s">
        <v>15</v>
      </c>
      <c r="L383" s="4">
        <v>94109</v>
      </c>
      <c r="M383" s="4" t="s">
        <v>9</v>
      </c>
      <c r="N383" s="4" t="s">
        <v>6004</v>
      </c>
      <c r="O383" s="4" t="s">
        <v>13</v>
      </c>
      <c r="P383" s="4" t="s">
        <v>24</v>
      </c>
      <c r="Q383" s="4" t="s">
        <v>6003</v>
      </c>
      <c r="R383" s="4">
        <v>50.96</v>
      </c>
      <c r="S383" s="4">
        <v>7</v>
      </c>
      <c r="T383" s="4">
        <v>0</v>
      </c>
      <c r="U383" s="4">
        <v>25.48</v>
      </c>
      <c r="V383" s="4" t="str">
        <f>INDEX(Regional_Lookup!$B$2:$B$5,MATCH('Sample - Superstore'!M383,Regional_Lookup!$A$2:$A$5,0))</f>
        <v>James Chen</v>
      </c>
      <c r="W383" s="4">
        <f>INDEX(Regional_Lookup!$C$2:$C$5, MATCH('Sample - Superstore'!M383,Regional_Lookup!$A$2:$A$5, 0))</f>
        <v>0.18</v>
      </c>
      <c r="X383" s="4">
        <f>U383/R383</f>
        <v>0.5</v>
      </c>
      <c r="Y383" s="4" t="str">
        <f>IF(X383&gt;=W383, "Yes", "No")</f>
        <v>Yes</v>
      </c>
      <c r="Z383" s="4">
        <f>D383-C383</f>
        <v>1</v>
      </c>
      <c r="AA383" s="4" t="str" cm="1">
        <f t="array" ref="AA383">_xlfn.IFS(Z383&lt;=2,"Fast",Z383&gt;5, "Slow", AND(Z383&gt;=3,Z383&lt;=5),"Standard")</f>
        <v>Fast</v>
      </c>
    </row>
    <row r="384" spans="1:27" x14ac:dyDescent="0.2">
      <c r="A384" s="4">
        <v>383</v>
      </c>
      <c r="B384" s="4" t="s">
        <v>10728</v>
      </c>
      <c r="C384" s="5">
        <v>42671</v>
      </c>
      <c r="D384" s="5">
        <v>42672</v>
      </c>
      <c r="E384" s="4" t="s">
        <v>89</v>
      </c>
      <c r="F384" s="4" t="s">
        <v>4223</v>
      </c>
      <c r="G384" s="4" t="s">
        <v>4222</v>
      </c>
      <c r="H384" s="4" t="s">
        <v>50</v>
      </c>
      <c r="I384" s="4" t="s">
        <v>17</v>
      </c>
      <c r="J384" s="4" t="s">
        <v>248</v>
      </c>
      <c r="K384" s="4" t="s">
        <v>15</v>
      </c>
      <c r="L384" s="4">
        <v>94109</v>
      </c>
      <c r="M384" s="4" t="s">
        <v>9</v>
      </c>
      <c r="N384" s="4" t="s">
        <v>4246</v>
      </c>
      <c r="O384" s="4" t="s">
        <v>13</v>
      </c>
      <c r="P384" s="4" t="s">
        <v>100</v>
      </c>
      <c r="Q384" s="4" t="s">
        <v>4245</v>
      </c>
      <c r="R384" s="4">
        <v>49.536000000000001</v>
      </c>
      <c r="S384" s="4">
        <v>3</v>
      </c>
      <c r="T384" s="4">
        <v>0.2</v>
      </c>
      <c r="U384" s="4">
        <v>17.337599999999998</v>
      </c>
      <c r="V384" s="4" t="str">
        <f>INDEX(Regional_Lookup!$B$2:$B$5,MATCH('Sample - Superstore'!M384,Regional_Lookup!$A$2:$A$5,0))</f>
        <v>James Chen</v>
      </c>
      <c r="W384" s="4">
        <f>INDEX(Regional_Lookup!$C$2:$C$5, MATCH('Sample - Superstore'!M384,Regional_Lookup!$A$2:$A$5, 0))</f>
        <v>0.18</v>
      </c>
      <c r="X384" s="4">
        <f>U384/R384</f>
        <v>0.35</v>
      </c>
      <c r="Y384" s="4" t="str">
        <f>IF(X384&gt;=W384, "Yes", "No")</f>
        <v>Yes</v>
      </c>
      <c r="Z384" s="4">
        <f>D384-C384</f>
        <v>1</v>
      </c>
      <c r="AA384" s="4" t="str" cm="1">
        <f t="array" ref="AA384">_xlfn.IFS(Z384&lt;=2,"Fast",Z384&gt;5, "Slow", AND(Z384&gt;=3,Z384&lt;=5),"Standard")</f>
        <v>Fast</v>
      </c>
    </row>
    <row r="385" spans="1:27" x14ac:dyDescent="0.2">
      <c r="A385" s="4">
        <v>384</v>
      </c>
      <c r="B385" s="4" t="s">
        <v>10727</v>
      </c>
      <c r="C385" s="5">
        <v>42181</v>
      </c>
      <c r="D385" s="5">
        <v>42184</v>
      </c>
      <c r="E385" s="4" t="s">
        <v>21</v>
      </c>
      <c r="F385" s="4" t="s">
        <v>4044</v>
      </c>
      <c r="G385" s="4" t="s">
        <v>4043</v>
      </c>
      <c r="H385" s="4" t="s">
        <v>50</v>
      </c>
      <c r="I385" s="4" t="s">
        <v>17</v>
      </c>
      <c r="J385" s="4" t="s">
        <v>7818</v>
      </c>
      <c r="K385" s="4" t="s">
        <v>76</v>
      </c>
      <c r="L385" s="4">
        <v>48180</v>
      </c>
      <c r="M385" s="4" t="s">
        <v>3</v>
      </c>
      <c r="N385" s="4" t="s">
        <v>3136</v>
      </c>
      <c r="O385" s="4" t="s">
        <v>33</v>
      </c>
      <c r="P385" s="4" t="s">
        <v>55</v>
      </c>
      <c r="Q385" s="4" t="s">
        <v>3135</v>
      </c>
      <c r="R385" s="4">
        <v>41.9</v>
      </c>
      <c r="S385" s="4">
        <v>2</v>
      </c>
      <c r="T385" s="4">
        <v>0</v>
      </c>
      <c r="U385" s="4">
        <v>8.7989999999999995</v>
      </c>
      <c r="V385" s="4" t="str">
        <f>INDEX(Regional_Lookup!$B$2:$B$5,MATCH('Sample - Superstore'!M385,Regional_Lookup!$A$2:$A$5,0))</f>
        <v>David Johnson</v>
      </c>
      <c r="W385" s="4">
        <f>INDEX(Regional_Lookup!$C$2:$C$5, MATCH('Sample - Superstore'!M385,Regional_Lookup!$A$2:$A$5, 0))</f>
        <v>0.14000000000000001</v>
      </c>
      <c r="X385" s="4">
        <f>U385/R385</f>
        <v>0.21</v>
      </c>
      <c r="Y385" s="4" t="str">
        <f>IF(X385&gt;=W385, "Yes", "No")</f>
        <v>Yes</v>
      </c>
      <c r="Z385" s="4">
        <f>D385-C385</f>
        <v>3</v>
      </c>
      <c r="AA385" s="4" t="str" cm="1">
        <f t="array" ref="AA385">_xlfn.IFS(Z385&lt;=2,"Fast",Z385&gt;5, "Slow", AND(Z385&gt;=3,Z385&lt;=5),"Standard")</f>
        <v>Standard</v>
      </c>
    </row>
    <row r="386" spans="1:27" x14ac:dyDescent="0.2">
      <c r="A386" s="4">
        <v>385</v>
      </c>
      <c r="B386" s="4" t="s">
        <v>10726</v>
      </c>
      <c r="C386" s="5">
        <v>42335</v>
      </c>
      <c r="D386" s="5">
        <v>42340</v>
      </c>
      <c r="E386" s="4" t="s">
        <v>29</v>
      </c>
      <c r="F386" s="4" t="s">
        <v>3560</v>
      </c>
      <c r="G386" s="4" t="s">
        <v>3559</v>
      </c>
      <c r="H386" s="4" t="s">
        <v>18</v>
      </c>
      <c r="I386" s="4" t="s">
        <v>17</v>
      </c>
      <c r="J386" s="4" t="s">
        <v>6727</v>
      </c>
      <c r="K386" s="4" t="s">
        <v>41</v>
      </c>
      <c r="L386" s="4">
        <v>33024</v>
      </c>
      <c r="M386" s="4" t="s">
        <v>7</v>
      </c>
      <c r="N386" s="4" t="s">
        <v>905</v>
      </c>
      <c r="O386" s="4" t="s">
        <v>37</v>
      </c>
      <c r="P386" s="4" t="s">
        <v>92</v>
      </c>
      <c r="Q386" s="4" t="s">
        <v>904</v>
      </c>
      <c r="R386" s="4">
        <v>375.45749999999998</v>
      </c>
      <c r="S386" s="4">
        <v>3</v>
      </c>
      <c r="T386" s="4">
        <v>0.45</v>
      </c>
      <c r="U386" s="4">
        <v>-157.0095</v>
      </c>
      <c r="V386" s="4" t="str">
        <f>INDEX(Regional_Lookup!$B$2:$B$5,MATCH('Sample - Superstore'!M386,Regional_Lookup!$A$2:$A$5,0))</f>
        <v>Maria Santos</v>
      </c>
      <c r="W386" s="4">
        <f>INDEX(Regional_Lookup!$C$2:$C$5, MATCH('Sample - Superstore'!M386,Regional_Lookup!$A$2:$A$5, 0))</f>
        <v>0.15</v>
      </c>
      <c r="X386" s="4">
        <f>U386/R386</f>
        <v>-0.41818181818181821</v>
      </c>
      <c r="Y386" s="4" t="str">
        <f>IF(X386&gt;=W386, "Yes", "No")</f>
        <v>No</v>
      </c>
      <c r="Z386" s="4">
        <f>D386-C386</f>
        <v>5</v>
      </c>
      <c r="AA386" s="4" t="str" cm="1">
        <f t="array" ref="AA386">_xlfn.IFS(Z386&lt;=2,"Fast",Z386&gt;5, "Slow", AND(Z386&gt;=3,Z386&lt;=5),"Standard")</f>
        <v>Standard</v>
      </c>
    </row>
    <row r="387" spans="1:27" x14ac:dyDescent="0.2">
      <c r="A387" s="4">
        <v>386</v>
      </c>
      <c r="B387" s="4" t="s">
        <v>10726</v>
      </c>
      <c r="C387" s="5">
        <v>42335</v>
      </c>
      <c r="D387" s="5">
        <v>42340</v>
      </c>
      <c r="E387" s="4" t="s">
        <v>29</v>
      </c>
      <c r="F387" s="4" t="s">
        <v>3560</v>
      </c>
      <c r="G387" s="4" t="s">
        <v>3559</v>
      </c>
      <c r="H387" s="4" t="s">
        <v>18</v>
      </c>
      <c r="I387" s="4" t="s">
        <v>17</v>
      </c>
      <c r="J387" s="4" t="s">
        <v>6727</v>
      </c>
      <c r="K387" s="4" t="s">
        <v>41</v>
      </c>
      <c r="L387" s="4">
        <v>33024</v>
      </c>
      <c r="M387" s="4" t="s">
        <v>7</v>
      </c>
      <c r="N387" s="4" t="s">
        <v>1334</v>
      </c>
      <c r="O387" s="4" t="s">
        <v>33</v>
      </c>
      <c r="P387" s="4" t="s">
        <v>55</v>
      </c>
      <c r="Q387" s="4" t="s">
        <v>1333</v>
      </c>
      <c r="R387" s="4">
        <v>83.975999999999999</v>
      </c>
      <c r="S387" s="4">
        <v>3</v>
      </c>
      <c r="T387" s="4">
        <v>0.2</v>
      </c>
      <c r="U387" s="4">
        <v>-1.0497000000000001</v>
      </c>
      <c r="V387" s="4" t="str">
        <f>INDEX(Regional_Lookup!$B$2:$B$5,MATCH('Sample - Superstore'!M387,Regional_Lookup!$A$2:$A$5,0))</f>
        <v>Maria Santos</v>
      </c>
      <c r="W387" s="4">
        <f>INDEX(Regional_Lookup!$C$2:$C$5, MATCH('Sample - Superstore'!M387,Regional_Lookup!$A$2:$A$5, 0))</f>
        <v>0.15</v>
      </c>
      <c r="X387" s="4">
        <f>U387/R387</f>
        <v>-1.2500000000000001E-2</v>
      </c>
      <c r="Y387" s="4" t="str">
        <f>IF(X387&gt;=W387, "Yes", "No")</f>
        <v>No</v>
      </c>
      <c r="Z387" s="4">
        <f>D387-C387</f>
        <v>5</v>
      </c>
      <c r="AA387" s="4" t="str" cm="1">
        <f t="array" ref="AA387">_xlfn.IFS(Z387&lt;=2,"Fast",Z387&gt;5, "Slow", AND(Z387&gt;=3,Z387&lt;=5),"Standard")</f>
        <v>Standard</v>
      </c>
    </row>
    <row r="388" spans="1:27" x14ac:dyDescent="0.2">
      <c r="A388" s="4">
        <v>387</v>
      </c>
      <c r="B388" s="4" t="s">
        <v>10725</v>
      </c>
      <c r="C388" s="5">
        <v>42341</v>
      </c>
      <c r="D388" s="5">
        <v>42345</v>
      </c>
      <c r="E388" s="4" t="s">
        <v>29</v>
      </c>
      <c r="F388" s="4" t="s">
        <v>4912</v>
      </c>
      <c r="G388" s="4" t="s">
        <v>4911</v>
      </c>
      <c r="H388" s="4" t="s">
        <v>50</v>
      </c>
      <c r="I388" s="4" t="s">
        <v>17</v>
      </c>
      <c r="J388" s="4" t="s">
        <v>159</v>
      </c>
      <c r="K388" s="4" t="s">
        <v>158</v>
      </c>
      <c r="L388" s="4">
        <v>19140</v>
      </c>
      <c r="M388" s="4" t="s">
        <v>5</v>
      </c>
      <c r="N388" s="4" t="s">
        <v>6414</v>
      </c>
      <c r="O388" s="4" t="s">
        <v>33</v>
      </c>
      <c r="P388" s="4" t="s">
        <v>1500</v>
      </c>
      <c r="Q388" s="4" t="s">
        <v>6413</v>
      </c>
      <c r="R388" s="4">
        <v>482.34</v>
      </c>
      <c r="S388" s="4">
        <v>4</v>
      </c>
      <c r="T388" s="4">
        <v>0.7</v>
      </c>
      <c r="U388" s="4">
        <v>-337.63799999999998</v>
      </c>
      <c r="V388" s="4" t="str">
        <f>INDEX(Regional_Lookup!$B$2:$B$5,MATCH('Sample - Superstore'!M388,Regional_Lookup!$A$2:$A$5,0))</f>
        <v>Sarah Miller</v>
      </c>
      <c r="W388" s="4">
        <f>INDEX(Regional_Lookup!$C$2:$C$5, MATCH('Sample - Superstore'!M388,Regional_Lookup!$A$2:$A$5, 0))</f>
        <v>0.16</v>
      </c>
      <c r="X388" s="4">
        <f>U388/R388</f>
        <v>-0.7</v>
      </c>
      <c r="Y388" s="4" t="str">
        <f>IF(X388&gt;=W388, "Yes", "No")</f>
        <v>No</v>
      </c>
      <c r="Z388" s="4">
        <f>D388-C388</f>
        <v>4</v>
      </c>
      <c r="AA388" s="4" t="str" cm="1">
        <f t="array" ref="AA388">_xlfn.IFS(Z388&lt;=2,"Fast",Z388&gt;5, "Slow", AND(Z388&gt;=3,Z388&lt;=5),"Standard")</f>
        <v>Standard</v>
      </c>
    </row>
    <row r="389" spans="1:27" x14ac:dyDescent="0.2">
      <c r="A389" s="4">
        <v>388</v>
      </c>
      <c r="B389" s="4" t="s">
        <v>10725</v>
      </c>
      <c r="C389" s="5">
        <v>42341</v>
      </c>
      <c r="D389" s="5">
        <v>42345</v>
      </c>
      <c r="E389" s="4" t="s">
        <v>29</v>
      </c>
      <c r="F389" s="4" t="s">
        <v>4912</v>
      </c>
      <c r="G389" s="4" t="s">
        <v>4911</v>
      </c>
      <c r="H389" s="4" t="s">
        <v>50</v>
      </c>
      <c r="I389" s="4" t="s">
        <v>17</v>
      </c>
      <c r="J389" s="4" t="s">
        <v>159</v>
      </c>
      <c r="K389" s="4" t="s">
        <v>158</v>
      </c>
      <c r="L389" s="4">
        <v>19140</v>
      </c>
      <c r="M389" s="4" t="s">
        <v>5</v>
      </c>
      <c r="N389" s="4" t="s">
        <v>6410</v>
      </c>
      <c r="O389" s="4" t="s">
        <v>37</v>
      </c>
      <c r="P389" s="4" t="s">
        <v>36</v>
      </c>
      <c r="Q389" s="4" t="s">
        <v>6409</v>
      </c>
      <c r="R389" s="4">
        <v>2.96</v>
      </c>
      <c r="S389" s="4">
        <v>1</v>
      </c>
      <c r="T389" s="4">
        <v>0.2</v>
      </c>
      <c r="U389" s="4">
        <v>0.77700000000000002</v>
      </c>
      <c r="V389" s="4" t="str">
        <f>INDEX(Regional_Lookup!$B$2:$B$5,MATCH('Sample - Superstore'!M389,Regional_Lookup!$A$2:$A$5,0))</f>
        <v>Sarah Miller</v>
      </c>
      <c r="W389" s="4">
        <f>INDEX(Regional_Lookup!$C$2:$C$5, MATCH('Sample - Superstore'!M389,Regional_Lookup!$A$2:$A$5, 0))</f>
        <v>0.16</v>
      </c>
      <c r="X389" s="4">
        <f>U389/R389</f>
        <v>0.26250000000000001</v>
      </c>
      <c r="Y389" s="4" t="str">
        <f>IF(X389&gt;=W389, "Yes", "No")</f>
        <v>Yes</v>
      </c>
      <c r="Z389" s="4">
        <f>D389-C389</f>
        <v>4</v>
      </c>
      <c r="AA389" s="4" t="str" cm="1">
        <f t="array" ref="AA389">_xlfn.IFS(Z389&lt;=2,"Fast",Z389&gt;5, "Slow", AND(Z389&gt;=3,Z389&lt;=5),"Standard")</f>
        <v>Standard</v>
      </c>
    </row>
    <row r="390" spans="1:27" x14ac:dyDescent="0.2">
      <c r="A390" s="4">
        <v>389</v>
      </c>
      <c r="B390" s="4" t="s">
        <v>10724</v>
      </c>
      <c r="C390" s="5">
        <v>41967</v>
      </c>
      <c r="D390" s="5">
        <v>41969</v>
      </c>
      <c r="E390" s="4" t="s">
        <v>89</v>
      </c>
      <c r="F390" s="4" t="s">
        <v>8063</v>
      </c>
      <c r="G390" s="4" t="s">
        <v>8062</v>
      </c>
      <c r="H390" s="4" t="s">
        <v>18</v>
      </c>
      <c r="I390" s="4" t="s">
        <v>17</v>
      </c>
      <c r="J390" s="4" t="s">
        <v>3851</v>
      </c>
      <c r="K390" s="4" t="s">
        <v>85</v>
      </c>
      <c r="L390" s="4">
        <v>45231</v>
      </c>
      <c r="M390" s="4" t="s">
        <v>5</v>
      </c>
      <c r="N390" s="4" t="s">
        <v>1791</v>
      </c>
      <c r="O390" s="4" t="s">
        <v>13</v>
      </c>
      <c r="P390" s="4" t="s">
        <v>116</v>
      </c>
      <c r="Q390" s="4" t="s">
        <v>1790</v>
      </c>
      <c r="R390" s="4">
        <v>2.6240000000000001</v>
      </c>
      <c r="S390" s="4">
        <v>1</v>
      </c>
      <c r="T390" s="4">
        <v>0.2</v>
      </c>
      <c r="U390" s="4">
        <v>0.4264</v>
      </c>
      <c r="V390" s="4" t="str">
        <f>INDEX(Regional_Lookup!$B$2:$B$5,MATCH('Sample - Superstore'!M390,Regional_Lookup!$A$2:$A$5,0))</f>
        <v>Sarah Miller</v>
      </c>
      <c r="W390" s="4">
        <f>INDEX(Regional_Lookup!$C$2:$C$5, MATCH('Sample - Superstore'!M390,Regional_Lookup!$A$2:$A$5, 0))</f>
        <v>0.16</v>
      </c>
      <c r="X390" s="4">
        <f>U390/R390</f>
        <v>0.16250000000000001</v>
      </c>
      <c r="Y390" s="4" t="str">
        <f>IF(X390&gt;=W390, "Yes", "No")</f>
        <v>Yes</v>
      </c>
      <c r="Z390" s="4">
        <f>D390-C390</f>
        <v>2</v>
      </c>
      <c r="AA390" s="4" t="str" cm="1">
        <f t="array" ref="AA390">_xlfn.IFS(Z390&lt;=2,"Fast",Z390&gt;5, "Slow", AND(Z390&gt;=3,Z390&lt;=5),"Standard")</f>
        <v>Fast</v>
      </c>
    </row>
    <row r="391" spans="1:27" x14ac:dyDescent="0.2">
      <c r="A391" s="4">
        <v>390</v>
      </c>
      <c r="B391" s="4" t="s">
        <v>10723</v>
      </c>
      <c r="C391" s="5">
        <v>43080</v>
      </c>
      <c r="D391" s="5">
        <v>43084</v>
      </c>
      <c r="E391" s="4" t="s">
        <v>29</v>
      </c>
      <c r="F391" s="4" t="s">
        <v>4862</v>
      </c>
      <c r="G391" s="4" t="s">
        <v>4861</v>
      </c>
      <c r="H391" s="4" t="s">
        <v>18</v>
      </c>
      <c r="I391" s="4" t="s">
        <v>17</v>
      </c>
      <c r="J391" s="4" t="s">
        <v>254</v>
      </c>
      <c r="K391" s="4" t="s">
        <v>66</v>
      </c>
      <c r="L391" s="4">
        <v>10009</v>
      </c>
      <c r="M391" s="4" t="s">
        <v>5</v>
      </c>
      <c r="N391" s="4" t="s">
        <v>2330</v>
      </c>
      <c r="O391" s="4" t="s">
        <v>13</v>
      </c>
      <c r="P391" s="4" t="s">
        <v>100</v>
      </c>
      <c r="Q391" s="4" t="s">
        <v>2329</v>
      </c>
      <c r="R391" s="4">
        <v>23.36</v>
      </c>
      <c r="S391" s="4">
        <v>4</v>
      </c>
      <c r="T391" s="4">
        <v>0.2</v>
      </c>
      <c r="U391" s="4">
        <v>7.8840000000000003</v>
      </c>
      <c r="V391" s="4" t="str">
        <f>INDEX(Regional_Lookup!$B$2:$B$5,MATCH('Sample - Superstore'!M391,Regional_Lookup!$A$2:$A$5,0))</f>
        <v>Sarah Miller</v>
      </c>
      <c r="W391" s="4">
        <f>INDEX(Regional_Lookup!$C$2:$C$5, MATCH('Sample - Superstore'!M391,Regional_Lookup!$A$2:$A$5, 0))</f>
        <v>0.16</v>
      </c>
      <c r="X391" s="4">
        <f>U391/R391</f>
        <v>0.33750000000000002</v>
      </c>
      <c r="Y391" s="4" t="str">
        <f>IF(X391&gt;=W391, "Yes", "No")</f>
        <v>Yes</v>
      </c>
      <c r="Z391" s="4">
        <f>D391-C391</f>
        <v>4</v>
      </c>
      <c r="AA391" s="4" t="str" cm="1">
        <f t="array" ref="AA391">_xlfn.IFS(Z391&lt;=2,"Fast",Z391&gt;5, "Slow", AND(Z391&gt;=3,Z391&lt;=5),"Standard")</f>
        <v>Standard</v>
      </c>
    </row>
    <row r="392" spans="1:27" x14ac:dyDescent="0.2">
      <c r="A392" s="4">
        <v>391</v>
      </c>
      <c r="B392" s="4" t="s">
        <v>10723</v>
      </c>
      <c r="C392" s="5">
        <v>43080</v>
      </c>
      <c r="D392" s="5">
        <v>43084</v>
      </c>
      <c r="E392" s="4" t="s">
        <v>29</v>
      </c>
      <c r="F392" s="4" t="s">
        <v>4862</v>
      </c>
      <c r="G392" s="4" t="s">
        <v>4861</v>
      </c>
      <c r="H392" s="4" t="s">
        <v>18</v>
      </c>
      <c r="I392" s="4" t="s">
        <v>17</v>
      </c>
      <c r="J392" s="4" t="s">
        <v>254</v>
      </c>
      <c r="K392" s="4" t="s">
        <v>66</v>
      </c>
      <c r="L392" s="4">
        <v>10009</v>
      </c>
      <c r="M392" s="4" t="s">
        <v>5</v>
      </c>
      <c r="N392" s="4" t="s">
        <v>4943</v>
      </c>
      <c r="O392" s="4" t="s">
        <v>33</v>
      </c>
      <c r="P392" s="4" t="s">
        <v>55</v>
      </c>
      <c r="Q392" s="4" t="s">
        <v>4942</v>
      </c>
      <c r="R392" s="4">
        <v>39.979999999999997</v>
      </c>
      <c r="S392" s="4">
        <v>2</v>
      </c>
      <c r="T392" s="4">
        <v>0</v>
      </c>
      <c r="U392" s="4">
        <v>13.5932</v>
      </c>
      <c r="V392" s="4" t="str">
        <f>INDEX(Regional_Lookup!$B$2:$B$5,MATCH('Sample - Superstore'!M392,Regional_Lookup!$A$2:$A$5,0))</f>
        <v>Sarah Miller</v>
      </c>
      <c r="W392" s="4">
        <f>INDEX(Regional_Lookup!$C$2:$C$5, MATCH('Sample - Superstore'!M392,Regional_Lookup!$A$2:$A$5, 0))</f>
        <v>0.16</v>
      </c>
      <c r="X392" s="4">
        <f>U392/R392</f>
        <v>0.34</v>
      </c>
      <c r="Y392" s="4" t="str">
        <f>IF(X392&gt;=W392, "Yes", "No")</f>
        <v>Yes</v>
      </c>
      <c r="Z392" s="4">
        <f>D392-C392</f>
        <v>4</v>
      </c>
      <c r="AA392" s="4" t="str" cm="1">
        <f t="array" ref="AA392">_xlfn.IFS(Z392&lt;=2,"Fast",Z392&gt;5, "Slow", AND(Z392&gt;=3,Z392&lt;=5),"Standard")</f>
        <v>Standard</v>
      </c>
    </row>
    <row r="393" spans="1:27" x14ac:dyDescent="0.2">
      <c r="A393" s="4">
        <v>392</v>
      </c>
      <c r="B393" s="4" t="s">
        <v>10722</v>
      </c>
      <c r="C393" s="5">
        <v>41903</v>
      </c>
      <c r="D393" s="5">
        <v>41905</v>
      </c>
      <c r="E393" s="4" t="s">
        <v>21</v>
      </c>
      <c r="F393" s="4" t="s">
        <v>3146</v>
      </c>
      <c r="G393" s="4" t="s">
        <v>3145</v>
      </c>
      <c r="H393" s="4" t="s">
        <v>18</v>
      </c>
      <c r="I393" s="4" t="s">
        <v>17</v>
      </c>
      <c r="J393" s="4" t="s">
        <v>2942</v>
      </c>
      <c r="K393" s="4" t="s">
        <v>233</v>
      </c>
      <c r="L393" s="4">
        <v>98198</v>
      </c>
      <c r="M393" s="4" t="s">
        <v>9</v>
      </c>
      <c r="N393" s="4" t="s">
        <v>3537</v>
      </c>
      <c r="O393" s="4" t="s">
        <v>33</v>
      </c>
      <c r="P393" s="4" t="s">
        <v>32</v>
      </c>
      <c r="Q393" s="4" t="s">
        <v>3536</v>
      </c>
      <c r="R393" s="4">
        <v>246.38399999999999</v>
      </c>
      <c r="S393" s="4">
        <v>2</v>
      </c>
      <c r="T393" s="4">
        <v>0.2</v>
      </c>
      <c r="U393" s="4">
        <v>27.7182</v>
      </c>
      <c r="V393" s="4" t="str">
        <f>INDEX(Regional_Lookup!$B$2:$B$5,MATCH('Sample - Superstore'!M393,Regional_Lookup!$A$2:$A$5,0))</f>
        <v>James Chen</v>
      </c>
      <c r="W393" s="4">
        <f>INDEX(Regional_Lookup!$C$2:$C$5, MATCH('Sample - Superstore'!M393,Regional_Lookup!$A$2:$A$5, 0))</f>
        <v>0.18</v>
      </c>
      <c r="X393" s="4">
        <f>U393/R393</f>
        <v>0.1125</v>
      </c>
      <c r="Y393" s="4" t="str">
        <f>IF(X393&gt;=W393, "Yes", "No")</f>
        <v>No</v>
      </c>
      <c r="Z393" s="4">
        <f>D393-C393</f>
        <v>2</v>
      </c>
      <c r="AA393" s="4" t="str" cm="1">
        <f t="array" ref="AA393">_xlfn.IFS(Z393&lt;=2,"Fast",Z393&gt;5, "Slow", AND(Z393&gt;=3,Z393&lt;=5),"Standard")</f>
        <v>Fast</v>
      </c>
    </row>
    <row r="394" spans="1:27" x14ac:dyDescent="0.2">
      <c r="A394" s="4">
        <v>393</v>
      </c>
      <c r="B394" s="4" t="s">
        <v>10722</v>
      </c>
      <c r="C394" s="5">
        <v>41903</v>
      </c>
      <c r="D394" s="5">
        <v>41905</v>
      </c>
      <c r="E394" s="4" t="s">
        <v>21</v>
      </c>
      <c r="F394" s="4" t="s">
        <v>3146</v>
      </c>
      <c r="G394" s="4" t="s">
        <v>3145</v>
      </c>
      <c r="H394" s="4" t="s">
        <v>18</v>
      </c>
      <c r="I394" s="4" t="s">
        <v>17</v>
      </c>
      <c r="J394" s="4" t="s">
        <v>2942</v>
      </c>
      <c r="K394" s="4" t="s">
        <v>233</v>
      </c>
      <c r="L394" s="4">
        <v>98198</v>
      </c>
      <c r="M394" s="4" t="s">
        <v>9</v>
      </c>
      <c r="N394" s="4" t="s">
        <v>5385</v>
      </c>
      <c r="O394" s="4" t="s">
        <v>33</v>
      </c>
      <c r="P394" s="4" t="s">
        <v>296</v>
      </c>
      <c r="Q394" s="4" t="s">
        <v>5384</v>
      </c>
      <c r="R394" s="4">
        <v>1799.97</v>
      </c>
      <c r="S394" s="4">
        <v>3</v>
      </c>
      <c r="T394" s="4">
        <v>0</v>
      </c>
      <c r="U394" s="4">
        <v>701.98829999999998</v>
      </c>
      <c r="V394" s="4" t="str">
        <f>INDEX(Regional_Lookup!$B$2:$B$5,MATCH('Sample - Superstore'!M394,Regional_Lookup!$A$2:$A$5,0))</f>
        <v>James Chen</v>
      </c>
      <c r="W394" s="4">
        <f>INDEX(Regional_Lookup!$C$2:$C$5, MATCH('Sample - Superstore'!M394,Regional_Lookup!$A$2:$A$5, 0))</f>
        <v>0.18</v>
      </c>
      <c r="X394" s="4">
        <f>U394/R394</f>
        <v>0.38999999999999996</v>
      </c>
      <c r="Y394" s="4" t="str">
        <f>IF(X394&gt;=W394, "Yes", "No")</f>
        <v>Yes</v>
      </c>
      <c r="Z394" s="4">
        <f>D394-C394</f>
        <v>2</v>
      </c>
      <c r="AA394" s="4" t="str" cm="1">
        <f t="array" ref="AA394">_xlfn.IFS(Z394&lt;=2,"Fast",Z394&gt;5, "Slow", AND(Z394&gt;=3,Z394&lt;=5),"Standard")</f>
        <v>Fast</v>
      </c>
    </row>
    <row r="395" spans="1:27" x14ac:dyDescent="0.2">
      <c r="A395" s="4">
        <v>394</v>
      </c>
      <c r="B395" s="4" t="s">
        <v>10721</v>
      </c>
      <c r="C395" s="5">
        <v>41797</v>
      </c>
      <c r="D395" s="5">
        <v>41800</v>
      </c>
      <c r="E395" s="4" t="s">
        <v>21</v>
      </c>
      <c r="F395" s="4" t="s">
        <v>3588</v>
      </c>
      <c r="G395" s="4" t="s">
        <v>3587</v>
      </c>
      <c r="H395" s="4" t="s">
        <v>50</v>
      </c>
      <c r="I395" s="4" t="s">
        <v>17</v>
      </c>
      <c r="J395" s="4" t="s">
        <v>1960</v>
      </c>
      <c r="K395" s="4" t="s">
        <v>318</v>
      </c>
      <c r="L395" s="4">
        <v>61604</v>
      </c>
      <c r="M395" s="4" t="s">
        <v>3</v>
      </c>
      <c r="N395" s="4" t="s">
        <v>315</v>
      </c>
      <c r="O395" s="4" t="s">
        <v>13</v>
      </c>
      <c r="P395" s="4" t="s">
        <v>100</v>
      </c>
      <c r="Q395" s="4" t="s">
        <v>314</v>
      </c>
      <c r="R395" s="4">
        <v>12.462</v>
      </c>
      <c r="S395" s="4">
        <v>3</v>
      </c>
      <c r="T395" s="4">
        <v>0.8</v>
      </c>
      <c r="U395" s="4">
        <v>-20.5623</v>
      </c>
      <c r="V395" s="4" t="str">
        <f>INDEX(Regional_Lookup!$B$2:$B$5,MATCH('Sample - Superstore'!M395,Regional_Lookup!$A$2:$A$5,0))</f>
        <v>David Johnson</v>
      </c>
      <c r="W395" s="4">
        <f>INDEX(Regional_Lookup!$C$2:$C$5, MATCH('Sample - Superstore'!M395,Regional_Lookup!$A$2:$A$5, 0))</f>
        <v>0.14000000000000001</v>
      </c>
      <c r="X395" s="4">
        <f>U395/R395</f>
        <v>-1.6500000000000001</v>
      </c>
      <c r="Y395" s="4" t="str">
        <f>IF(X395&gt;=W395, "Yes", "No")</f>
        <v>No</v>
      </c>
      <c r="Z395" s="4">
        <f>D395-C395</f>
        <v>3</v>
      </c>
      <c r="AA395" s="4" t="str" cm="1">
        <f t="array" ref="AA395">_xlfn.IFS(Z395&lt;=2,"Fast",Z395&gt;5, "Slow", AND(Z395&gt;=3,Z395&lt;=5),"Standard")</f>
        <v>Standard</v>
      </c>
    </row>
    <row r="396" spans="1:27" x14ac:dyDescent="0.2">
      <c r="A396" s="4">
        <v>395</v>
      </c>
      <c r="B396" s="4" t="s">
        <v>10720</v>
      </c>
      <c r="C396" s="5">
        <v>42916</v>
      </c>
      <c r="D396" s="5">
        <v>42921</v>
      </c>
      <c r="E396" s="4" t="s">
        <v>29</v>
      </c>
      <c r="F396" s="4" t="s">
        <v>7489</v>
      </c>
      <c r="G396" s="4" t="s">
        <v>7488</v>
      </c>
      <c r="H396" s="4" t="s">
        <v>102</v>
      </c>
      <c r="I396" s="4" t="s">
        <v>17</v>
      </c>
      <c r="J396" s="4" t="s">
        <v>2705</v>
      </c>
      <c r="K396" s="4" t="s">
        <v>2426</v>
      </c>
      <c r="L396" s="4">
        <v>89115</v>
      </c>
      <c r="M396" s="4" t="s">
        <v>9</v>
      </c>
      <c r="N396" s="4" t="s">
        <v>4213</v>
      </c>
      <c r="O396" s="4" t="s">
        <v>13</v>
      </c>
      <c r="P396" s="4" t="s">
        <v>100</v>
      </c>
      <c r="Q396" s="4" t="s">
        <v>4212</v>
      </c>
      <c r="R396" s="4">
        <v>75.792000000000002</v>
      </c>
      <c r="S396" s="4">
        <v>3</v>
      </c>
      <c r="T396" s="4">
        <v>0.2</v>
      </c>
      <c r="U396" s="4">
        <v>25.579799999999999</v>
      </c>
      <c r="V396" s="4" t="str">
        <f>INDEX(Regional_Lookup!$B$2:$B$5,MATCH('Sample - Superstore'!M396,Regional_Lookup!$A$2:$A$5,0))</f>
        <v>James Chen</v>
      </c>
      <c r="W396" s="4">
        <f>INDEX(Regional_Lookup!$C$2:$C$5, MATCH('Sample - Superstore'!M396,Regional_Lookup!$A$2:$A$5, 0))</f>
        <v>0.18</v>
      </c>
      <c r="X396" s="4">
        <f>U396/R396</f>
        <v>0.33749999999999997</v>
      </c>
      <c r="Y396" s="4" t="str">
        <f>IF(X396&gt;=W396, "Yes", "No")</f>
        <v>Yes</v>
      </c>
      <c r="Z396" s="4">
        <f>D396-C396</f>
        <v>5</v>
      </c>
      <c r="AA396" s="4" t="str" cm="1">
        <f t="array" ref="AA396">_xlfn.IFS(Z396&lt;=2,"Fast",Z396&gt;5, "Slow", AND(Z396&gt;=3,Z396&lt;=5),"Standard")</f>
        <v>Standard</v>
      </c>
    </row>
    <row r="397" spans="1:27" x14ac:dyDescent="0.2">
      <c r="A397" s="4">
        <v>396</v>
      </c>
      <c r="B397" s="4" t="s">
        <v>10719</v>
      </c>
      <c r="C397" s="5">
        <v>43025</v>
      </c>
      <c r="D397" s="5">
        <v>43027</v>
      </c>
      <c r="E397" s="4" t="s">
        <v>21</v>
      </c>
      <c r="F397" s="4" t="s">
        <v>3292</v>
      </c>
      <c r="G397" s="4" t="s">
        <v>3291</v>
      </c>
      <c r="H397" s="4" t="s">
        <v>50</v>
      </c>
      <c r="I397" s="4" t="s">
        <v>17</v>
      </c>
      <c r="J397" s="4" t="s">
        <v>6690</v>
      </c>
      <c r="K397" s="4" t="s">
        <v>269</v>
      </c>
      <c r="L397" s="4">
        <v>2886</v>
      </c>
      <c r="M397" s="4" t="s">
        <v>5</v>
      </c>
      <c r="N397" s="4" t="s">
        <v>6815</v>
      </c>
      <c r="O397" s="4" t="s">
        <v>13</v>
      </c>
      <c r="P397" s="4" t="s">
        <v>231</v>
      </c>
      <c r="Q397" s="4" t="s">
        <v>6814</v>
      </c>
      <c r="R397" s="4">
        <v>49.96</v>
      </c>
      <c r="S397" s="4">
        <v>2</v>
      </c>
      <c r="T397" s="4">
        <v>0</v>
      </c>
      <c r="U397" s="4">
        <v>9.4923999999999999</v>
      </c>
      <c r="V397" s="4" t="str">
        <f>INDEX(Regional_Lookup!$B$2:$B$5,MATCH('Sample - Superstore'!M397,Regional_Lookup!$A$2:$A$5,0))</f>
        <v>Sarah Miller</v>
      </c>
      <c r="W397" s="4">
        <f>INDEX(Regional_Lookup!$C$2:$C$5, MATCH('Sample - Superstore'!M397,Regional_Lookup!$A$2:$A$5, 0))</f>
        <v>0.16</v>
      </c>
      <c r="X397" s="4">
        <f>U397/R397</f>
        <v>0.19</v>
      </c>
      <c r="Y397" s="4" t="str">
        <f>IF(X397&gt;=W397, "Yes", "No")</f>
        <v>Yes</v>
      </c>
      <c r="Z397" s="4">
        <f>D397-C397</f>
        <v>2</v>
      </c>
      <c r="AA397" s="4" t="str" cm="1">
        <f t="array" ref="AA397">_xlfn.IFS(Z397&lt;=2,"Fast",Z397&gt;5, "Slow", AND(Z397&gt;=3,Z397&lt;=5),"Standard")</f>
        <v>Fast</v>
      </c>
    </row>
    <row r="398" spans="1:27" x14ac:dyDescent="0.2">
      <c r="A398" s="4">
        <v>397</v>
      </c>
      <c r="B398" s="4" t="s">
        <v>10719</v>
      </c>
      <c r="C398" s="5">
        <v>43025</v>
      </c>
      <c r="D398" s="5">
        <v>43027</v>
      </c>
      <c r="E398" s="4" t="s">
        <v>21</v>
      </c>
      <c r="F398" s="4" t="s">
        <v>3292</v>
      </c>
      <c r="G398" s="4" t="s">
        <v>3291</v>
      </c>
      <c r="H398" s="4" t="s">
        <v>50</v>
      </c>
      <c r="I398" s="4" t="s">
        <v>17</v>
      </c>
      <c r="J398" s="4" t="s">
        <v>6690</v>
      </c>
      <c r="K398" s="4" t="s">
        <v>269</v>
      </c>
      <c r="L398" s="4">
        <v>2886</v>
      </c>
      <c r="M398" s="4" t="s">
        <v>5</v>
      </c>
      <c r="N398" s="4" t="s">
        <v>4606</v>
      </c>
      <c r="O398" s="4" t="s">
        <v>13</v>
      </c>
      <c r="P398" s="4" t="s">
        <v>24</v>
      </c>
      <c r="Q398" s="4" t="s">
        <v>4605</v>
      </c>
      <c r="R398" s="4">
        <v>12.96</v>
      </c>
      <c r="S398" s="4">
        <v>2</v>
      </c>
      <c r="T398" s="4">
        <v>0</v>
      </c>
      <c r="U398" s="4">
        <v>6.2207999999999997</v>
      </c>
      <c r="V398" s="4" t="str">
        <f>INDEX(Regional_Lookup!$B$2:$B$5,MATCH('Sample - Superstore'!M398,Regional_Lookup!$A$2:$A$5,0))</f>
        <v>Sarah Miller</v>
      </c>
      <c r="W398" s="4">
        <f>INDEX(Regional_Lookup!$C$2:$C$5, MATCH('Sample - Superstore'!M398,Regional_Lookup!$A$2:$A$5, 0))</f>
        <v>0.16</v>
      </c>
      <c r="X398" s="4">
        <f>U398/R398</f>
        <v>0.47999999999999993</v>
      </c>
      <c r="Y398" s="4" t="str">
        <f>IF(X398&gt;=W398, "Yes", "No")</f>
        <v>Yes</v>
      </c>
      <c r="Z398" s="4">
        <f>D398-C398</f>
        <v>2</v>
      </c>
      <c r="AA398" s="4" t="str" cm="1">
        <f t="array" ref="AA398">_xlfn.IFS(Z398&lt;=2,"Fast",Z398&gt;5, "Slow", AND(Z398&gt;=3,Z398&lt;=5),"Standard")</f>
        <v>Fast</v>
      </c>
    </row>
    <row r="399" spans="1:27" x14ac:dyDescent="0.2">
      <c r="A399" s="4">
        <v>398</v>
      </c>
      <c r="B399" s="4" t="s">
        <v>10718</v>
      </c>
      <c r="C399" s="5">
        <v>42308</v>
      </c>
      <c r="D399" s="5">
        <v>42312</v>
      </c>
      <c r="E399" s="4" t="s">
        <v>29</v>
      </c>
      <c r="F399" s="4" t="s">
        <v>1229</v>
      </c>
      <c r="G399" s="4" t="s">
        <v>1228</v>
      </c>
      <c r="H399" s="4" t="s">
        <v>102</v>
      </c>
      <c r="I399" s="4" t="s">
        <v>17</v>
      </c>
      <c r="J399" s="4" t="s">
        <v>1362</v>
      </c>
      <c r="K399" s="4" t="s">
        <v>76</v>
      </c>
      <c r="L399" s="4">
        <v>49201</v>
      </c>
      <c r="M399" s="4" t="s">
        <v>3</v>
      </c>
      <c r="N399" s="4" t="s">
        <v>3716</v>
      </c>
      <c r="O399" s="4" t="s">
        <v>13</v>
      </c>
      <c r="P399" s="4" t="s">
        <v>64</v>
      </c>
      <c r="Q399" s="4" t="s">
        <v>3715</v>
      </c>
      <c r="R399" s="4">
        <v>70.12</v>
      </c>
      <c r="S399" s="4">
        <v>4</v>
      </c>
      <c r="T399" s="4">
        <v>0</v>
      </c>
      <c r="U399" s="4">
        <v>21.036000000000001</v>
      </c>
      <c r="V399" s="4" t="str">
        <f>INDEX(Regional_Lookup!$B$2:$B$5,MATCH('Sample - Superstore'!M399,Regional_Lookup!$A$2:$A$5,0))</f>
        <v>David Johnson</v>
      </c>
      <c r="W399" s="4">
        <f>INDEX(Regional_Lookup!$C$2:$C$5, MATCH('Sample - Superstore'!M399,Regional_Lookup!$A$2:$A$5, 0))</f>
        <v>0.14000000000000001</v>
      </c>
      <c r="X399" s="4">
        <f>U399/R399</f>
        <v>0.3</v>
      </c>
      <c r="Y399" s="4" t="str">
        <f>IF(X399&gt;=W399, "Yes", "No")</f>
        <v>Yes</v>
      </c>
      <c r="Z399" s="4">
        <f>D399-C399</f>
        <v>4</v>
      </c>
      <c r="AA399" s="4" t="str" cm="1">
        <f t="array" ref="AA399">_xlfn.IFS(Z399&lt;=2,"Fast",Z399&gt;5, "Slow", AND(Z399&gt;=3,Z399&lt;=5),"Standard")</f>
        <v>Standard</v>
      </c>
    </row>
    <row r="400" spans="1:27" x14ac:dyDescent="0.2">
      <c r="A400" s="4">
        <v>399</v>
      </c>
      <c r="B400" s="4" t="s">
        <v>10717</v>
      </c>
      <c r="C400" s="5">
        <v>42621</v>
      </c>
      <c r="D400" s="5">
        <v>42623</v>
      </c>
      <c r="E400" s="4" t="s">
        <v>21</v>
      </c>
      <c r="F400" s="4" t="s">
        <v>4773</v>
      </c>
      <c r="G400" s="4" t="s">
        <v>4772</v>
      </c>
      <c r="H400" s="4" t="s">
        <v>18</v>
      </c>
      <c r="I400" s="4" t="s">
        <v>17</v>
      </c>
      <c r="J400" s="4" t="s">
        <v>124</v>
      </c>
      <c r="K400" s="4" t="s">
        <v>123</v>
      </c>
      <c r="L400" s="4">
        <v>77036</v>
      </c>
      <c r="M400" s="4" t="s">
        <v>3</v>
      </c>
      <c r="N400" s="4" t="s">
        <v>7328</v>
      </c>
      <c r="O400" s="4" t="s">
        <v>13</v>
      </c>
      <c r="P400" s="4" t="s">
        <v>231</v>
      </c>
      <c r="Q400" s="4" t="s">
        <v>7327</v>
      </c>
      <c r="R400" s="4">
        <v>35.951999999999998</v>
      </c>
      <c r="S400" s="4">
        <v>3</v>
      </c>
      <c r="T400" s="4">
        <v>0.2</v>
      </c>
      <c r="U400" s="4">
        <v>3.5952000000000002</v>
      </c>
      <c r="V400" s="4" t="str">
        <f>INDEX(Regional_Lookup!$B$2:$B$5,MATCH('Sample - Superstore'!M400,Regional_Lookup!$A$2:$A$5,0))</f>
        <v>David Johnson</v>
      </c>
      <c r="W400" s="4">
        <f>INDEX(Regional_Lookup!$C$2:$C$5, MATCH('Sample - Superstore'!M400,Regional_Lookup!$A$2:$A$5, 0))</f>
        <v>0.14000000000000001</v>
      </c>
      <c r="X400" s="4">
        <f>U400/R400</f>
        <v>0.1</v>
      </c>
      <c r="Y400" s="4" t="str">
        <f>IF(X400&gt;=W400, "Yes", "No")</f>
        <v>No</v>
      </c>
      <c r="Z400" s="4">
        <f>D400-C400</f>
        <v>2</v>
      </c>
      <c r="AA400" s="4" t="str" cm="1">
        <f t="array" ref="AA400">_xlfn.IFS(Z400&lt;=2,"Fast",Z400&gt;5, "Slow", AND(Z400&gt;=3,Z400&lt;=5),"Standard")</f>
        <v>Fast</v>
      </c>
    </row>
    <row r="401" spans="1:27" x14ac:dyDescent="0.2">
      <c r="A401" s="4">
        <v>400</v>
      </c>
      <c r="B401" s="4" t="s">
        <v>10717</v>
      </c>
      <c r="C401" s="5">
        <v>42621</v>
      </c>
      <c r="D401" s="5">
        <v>42623</v>
      </c>
      <c r="E401" s="4" t="s">
        <v>21</v>
      </c>
      <c r="F401" s="4" t="s">
        <v>4773</v>
      </c>
      <c r="G401" s="4" t="s">
        <v>4772</v>
      </c>
      <c r="H401" s="4" t="s">
        <v>18</v>
      </c>
      <c r="I401" s="4" t="s">
        <v>17</v>
      </c>
      <c r="J401" s="4" t="s">
        <v>124</v>
      </c>
      <c r="K401" s="4" t="s">
        <v>123</v>
      </c>
      <c r="L401" s="4">
        <v>77036</v>
      </c>
      <c r="M401" s="4" t="s">
        <v>3</v>
      </c>
      <c r="N401" s="4" t="s">
        <v>922</v>
      </c>
      <c r="O401" s="4" t="s">
        <v>37</v>
      </c>
      <c r="P401" s="4" t="s">
        <v>165</v>
      </c>
      <c r="Q401" s="4" t="s">
        <v>921</v>
      </c>
      <c r="R401" s="4">
        <v>2396.2656000000002</v>
      </c>
      <c r="S401" s="4">
        <v>4</v>
      </c>
      <c r="T401" s="4">
        <v>0.32</v>
      </c>
      <c r="U401" s="4">
        <v>-317.15280000000001</v>
      </c>
      <c r="V401" s="4" t="str">
        <f>INDEX(Regional_Lookup!$B$2:$B$5,MATCH('Sample - Superstore'!M401,Regional_Lookup!$A$2:$A$5,0))</f>
        <v>David Johnson</v>
      </c>
      <c r="W401" s="4">
        <f>INDEX(Regional_Lookup!$C$2:$C$5, MATCH('Sample - Superstore'!M401,Regional_Lookup!$A$2:$A$5, 0))</f>
        <v>0.14000000000000001</v>
      </c>
      <c r="X401" s="4">
        <f>U401/R401</f>
        <v>-0.13235294117647059</v>
      </c>
      <c r="Y401" s="4" t="str">
        <f>IF(X401&gt;=W401, "Yes", "No")</f>
        <v>No</v>
      </c>
      <c r="Z401" s="4">
        <f>D401-C401</f>
        <v>2</v>
      </c>
      <c r="AA401" s="4" t="str" cm="1">
        <f t="array" ref="AA401">_xlfn.IFS(Z401&lt;=2,"Fast",Z401&gt;5, "Slow", AND(Z401&gt;=3,Z401&lt;=5),"Standard")</f>
        <v>Fast</v>
      </c>
    </row>
    <row r="402" spans="1:27" x14ac:dyDescent="0.2">
      <c r="A402" s="4">
        <v>401</v>
      </c>
      <c r="B402" s="4" t="s">
        <v>10717</v>
      </c>
      <c r="C402" s="5">
        <v>42621</v>
      </c>
      <c r="D402" s="5">
        <v>42623</v>
      </c>
      <c r="E402" s="4" t="s">
        <v>21</v>
      </c>
      <c r="F402" s="4" t="s">
        <v>4773</v>
      </c>
      <c r="G402" s="4" t="s">
        <v>4772</v>
      </c>
      <c r="H402" s="4" t="s">
        <v>18</v>
      </c>
      <c r="I402" s="4" t="s">
        <v>17</v>
      </c>
      <c r="J402" s="4" t="s">
        <v>124</v>
      </c>
      <c r="K402" s="4" t="s">
        <v>123</v>
      </c>
      <c r="L402" s="4">
        <v>77036</v>
      </c>
      <c r="M402" s="4" t="s">
        <v>3</v>
      </c>
      <c r="N402" s="4" t="s">
        <v>1269</v>
      </c>
      <c r="O402" s="4" t="s">
        <v>13</v>
      </c>
      <c r="P402" s="4" t="s">
        <v>231</v>
      </c>
      <c r="Q402" s="4" t="s">
        <v>1268</v>
      </c>
      <c r="R402" s="4">
        <v>131.136</v>
      </c>
      <c r="S402" s="4">
        <v>4</v>
      </c>
      <c r="T402" s="4">
        <v>0.2</v>
      </c>
      <c r="U402" s="4">
        <v>-32.783999999999999</v>
      </c>
      <c r="V402" s="4" t="str">
        <f>INDEX(Regional_Lookup!$B$2:$B$5,MATCH('Sample - Superstore'!M402,Regional_Lookup!$A$2:$A$5,0))</f>
        <v>David Johnson</v>
      </c>
      <c r="W402" s="4">
        <f>INDEX(Regional_Lookup!$C$2:$C$5, MATCH('Sample - Superstore'!M402,Regional_Lookup!$A$2:$A$5, 0))</f>
        <v>0.14000000000000001</v>
      </c>
      <c r="X402" s="4">
        <f>U402/R402</f>
        <v>-0.25</v>
      </c>
      <c r="Y402" s="4" t="str">
        <f>IF(X402&gt;=W402, "Yes", "No")</f>
        <v>No</v>
      </c>
      <c r="Z402" s="4">
        <f>D402-C402</f>
        <v>2</v>
      </c>
      <c r="AA402" s="4" t="str" cm="1">
        <f t="array" ref="AA402">_xlfn.IFS(Z402&lt;=2,"Fast",Z402&gt;5, "Slow", AND(Z402&gt;=3,Z402&lt;=5),"Standard")</f>
        <v>Fast</v>
      </c>
    </row>
    <row r="403" spans="1:27" x14ac:dyDescent="0.2">
      <c r="A403" s="4">
        <v>402</v>
      </c>
      <c r="B403" s="4" t="s">
        <v>10717</v>
      </c>
      <c r="C403" s="5">
        <v>42621</v>
      </c>
      <c r="D403" s="5">
        <v>42623</v>
      </c>
      <c r="E403" s="4" t="s">
        <v>21</v>
      </c>
      <c r="F403" s="4" t="s">
        <v>4773</v>
      </c>
      <c r="G403" s="4" t="s">
        <v>4772</v>
      </c>
      <c r="H403" s="4" t="s">
        <v>18</v>
      </c>
      <c r="I403" s="4" t="s">
        <v>17</v>
      </c>
      <c r="J403" s="4" t="s">
        <v>124</v>
      </c>
      <c r="K403" s="4" t="s">
        <v>123</v>
      </c>
      <c r="L403" s="4">
        <v>77036</v>
      </c>
      <c r="M403" s="4" t="s">
        <v>3</v>
      </c>
      <c r="N403" s="4" t="s">
        <v>5991</v>
      </c>
      <c r="O403" s="4" t="s">
        <v>33</v>
      </c>
      <c r="P403" s="4" t="s">
        <v>55</v>
      </c>
      <c r="Q403" s="4" t="s">
        <v>5990</v>
      </c>
      <c r="R403" s="4">
        <v>57.584000000000003</v>
      </c>
      <c r="S403" s="4">
        <v>2</v>
      </c>
      <c r="T403" s="4">
        <v>0.2</v>
      </c>
      <c r="U403" s="4">
        <v>0.7198</v>
      </c>
      <c r="V403" s="4" t="str">
        <f>INDEX(Regional_Lookup!$B$2:$B$5,MATCH('Sample - Superstore'!M403,Regional_Lookup!$A$2:$A$5,0))</f>
        <v>David Johnson</v>
      </c>
      <c r="W403" s="4">
        <f>INDEX(Regional_Lookup!$C$2:$C$5, MATCH('Sample - Superstore'!M403,Regional_Lookup!$A$2:$A$5, 0))</f>
        <v>0.14000000000000001</v>
      </c>
      <c r="X403" s="4">
        <f>U403/R403</f>
        <v>1.2499999999999999E-2</v>
      </c>
      <c r="Y403" s="4" t="str">
        <f>IF(X403&gt;=W403, "Yes", "No")</f>
        <v>No</v>
      </c>
      <c r="Z403" s="4">
        <f>D403-C403</f>
        <v>2</v>
      </c>
      <c r="AA403" s="4" t="str" cm="1">
        <f t="array" ref="AA403">_xlfn.IFS(Z403&lt;=2,"Fast",Z403&gt;5, "Slow", AND(Z403&gt;=3,Z403&lt;=5),"Standard")</f>
        <v>Fast</v>
      </c>
    </row>
    <row r="404" spans="1:27" x14ac:dyDescent="0.2">
      <c r="A404" s="4">
        <v>403</v>
      </c>
      <c r="B404" s="4" t="s">
        <v>10716</v>
      </c>
      <c r="C404" s="5">
        <v>41997</v>
      </c>
      <c r="D404" s="5">
        <v>41999</v>
      </c>
      <c r="E404" s="4" t="s">
        <v>89</v>
      </c>
      <c r="F404" s="4" t="s">
        <v>794</v>
      </c>
      <c r="G404" s="4" t="s">
        <v>793</v>
      </c>
      <c r="H404" s="4" t="s">
        <v>18</v>
      </c>
      <c r="I404" s="4" t="s">
        <v>17</v>
      </c>
      <c r="J404" s="4" t="s">
        <v>42</v>
      </c>
      <c r="K404" s="4" t="s">
        <v>41</v>
      </c>
      <c r="L404" s="4">
        <v>33180</v>
      </c>
      <c r="M404" s="4" t="s">
        <v>7</v>
      </c>
      <c r="N404" s="4" t="s">
        <v>8244</v>
      </c>
      <c r="O404" s="4" t="s">
        <v>13</v>
      </c>
      <c r="P404" s="4" t="s">
        <v>24</v>
      </c>
      <c r="Q404" s="4" t="s">
        <v>8243</v>
      </c>
      <c r="R404" s="4">
        <v>9.5679999999999996</v>
      </c>
      <c r="S404" s="4">
        <v>2</v>
      </c>
      <c r="T404" s="4">
        <v>0.2</v>
      </c>
      <c r="U404" s="4">
        <v>3.4683999999999999</v>
      </c>
      <c r="V404" s="4" t="str">
        <f>INDEX(Regional_Lookup!$B$2:$B$5,MATCH('Sample - Superstore'!M404,Regional_Lookup!$A$2:$A$5,0))</f>
        <v>Maria Santos</v>
      </c>
      <c r="W404" s="4">
        <f>INDEX(Regional_Lookup!$C$2:$C$5, MATCH('Sample - Superstore'!M404,Regional_Lookup!$A$2:$A$5, 0))</f>
        <v>0.15</v>
      </c>
      <c r="X404" s="4">
        <f>U404/R404</f>
        <v>0.36249999999999999</v>
      </c>
      <c r="Y404" s="4" t="str">
        <f>IF(X404&gt;=W404, "Yes", "No")</f>
        <v>Yes</v>
      </c>
      <c r="Z404" s="4">
        <f>D404-C404</f>
        <v>2</v>
      </c>
      <c r="AA404" s="4" t="str" cm="1">
        <f t="array" ref="AA404">_xlfn.IFS(Z404&lt;=2,"Fast",Z404&gt;5, "Slow", AND(Z404&gt;=3,Z404&lt;=5),"Standard")</f>
        <v>Fast</v>
      </c>
    </row>
    <row r="405" spans="1:27" x14ac:dyDescent="0.2">
      <c r="A405" s="4">
        <v>404</v>
      </c>
      <c r="B405" s="4" t="s">
        <v>10715</v>
      </c>
      <c r="C405" s="5">
        <v>41745</v>
      </c>
      <c r="D405" s="5">
        <v>41749</v>
      </c>
      <c r="E405" s="4" t="s">
        <v>29</v>
      </c>
      <c r="F405" s="4" t="s">
        <v>2918</v>
      </c>
      <c r="G405" s="4" t="s">
        <v>2917</v>
      </c>
      <c r="H405" s="4" t="s">
        <v>50</v>
      </c>
      <c r="I405" s="4" t="s">
        <v>17</v>
      </c>
      <c r="J405" s="4" t="s">
        <v>1052</v>
      </c>
      <c r="K405" s="4" t="s">
        <v>636</v>
      </c>
      <c r="L405" s="4">
        <v>28403</v>
      </c>
      <c r="M405" s="4" t="s">
        <v>7</v>
      </c>
      <c r="N405" s="4" t="s">
        <v>8033</v>
      </c>
      <c r="O405" s="4" t="s">
        <v>13</v>
      </c>
      <c r="P405" s="4" t="s">
        <v>116</v>
      </c>
      <c r="Q405" s="4" t="s">
        <v>8032</v>
      </c>
      <c r="R405" s="4">
        <v>39.072000000000003</v>
      </c>
      <c r="S405" s="4">
        <v>6</v>
      </c>
      <c r="T405" s="4">
        <v>0.2</v>
      </c>
      <c r="U405" s="4">
        <v>9.7680000000000007</v>
      </c>
      <c r="V405" s="4" t="str">
        <f>INDEX(Regional_Lookup!$B$2:$B$5,MATCH('Sample - Superstore'!M405,Regional_Lookup!$A$2:$A$5,0))</f>
        <v>Maria Santos</v>
      </c>
      <c r="W405" s="4">
        <f>INDEX(Regional_Lookup!$C$2:$C$5, MATCH('Sample - Superstore'!M405,Regional_Lookup!$A$2:$A$5, 0))</f>
        <v>0.15</v>
      </c>
      <c r="X405" s="4">
        <f>U405/R405</f>
        <v>0.25</v>
      </c>
      <c r="Y405" s="4" t="str">
        <f>IF(X405&gt;=W405, "Yes", "No")</f>
        <v>Yes</v>
      </c>
      <c r="Z405" s="4">
        <f>D405-C405</f>
        <v>4</v>
      </c>
      <c r="AA405" s="4" t="str" cm="1">
        <f t="array" ref="AA405">_xlfn.IFS(Z405&lt;=2,"Fast",Z405&gt;5, "Slow", AND(Z405&gt;=3,Z405&lt;=5),"Standard")</f>
        <v>Standard</v>
      </c>
    </row>
    <row r="406" spans="1:27" x14ac:dyDescent="0.2">
      <c r="A406" s="4">
        <v>405</v>
      </c>
      <c r="B406" s="4" t="s">
        <v>10714</v>
      </c>
      <c r="C406" s="5">
        <v>43093</v>
      </c>
      <c r="D406" s="5">
        <v>43098</v>
      </c>
      <c r="E406" s="4" t="s">
        <v>29</v>
      </c>
      <c r="F406" s="4" t="s">
        <v>496</v>
      </c>
      <c r="G406" s="4" t="s">
        <v>495</v>
      </c>
      <c r="H406" s="4" t="s">
        <v>18</v>
      </c>
      <c r="I406" s="4" t="s">
        <v>17</v>
      </c>
      <c r="J406" s="4" t="s">
        <v>254</v>
      </c>
      <c r="K406" s="4" t="s">
        <v>66</v>
      </c>
      <c r="L406" s="4">
        <v>10024</v>
      </c>
      <c r="M406" s="4" t="s">
        <v>5</v>
      </c>
      <c r="N406" s="4" t="s">
        <v>3775</v>
      </c>
      <c r="O406" s="4" t="s">
        <v>13</v>
      </c>
      <c r="P406" s="4" t="s">
        <v>12</v>
      </c>
      <c r="Q406" s="4" t="s">
        <v>1739</v>
      </c>
      <c r="R406" s="4">
        <v>35.909999999999997</v>
      </c>
      <c r="S406" s="4">
        <v>3</v>
      </c>
      <c r="T406" s="4">
        <v>0</v>
      </c>
      <c r="U406" s="4">
        <v>9.6957000000000004</v>
      </c>
      <c r="V406" s="4" t="str">
        <f>INDEX(Regional_Lookup!$B$2:$B$5,MATCH('Sample - Superstore'!M406,Regional_Lookup!$A$2:$A$5,0))</f>
        <v>Sarah Miller</v>
      </c>
      <c r="W406" s="4">
        <f>INDEX(Regional_Lookup!$C$2:$C$5, MATCH('Sample - Superstore'!M406,Regional_Lookup!$A$2:$A$5, 0))</f>
        <v>0.16</v>
      </c>
      <c r="X406" s="4">
        <f>U406/R406</f>
        <v>0.27</v>
      </c>
      <c r="Y406" s="4" t="str">
        <f>IF(X406&gt;=W406, "Yes", "No")</f>
        <v>Yes</v>
      </c>
      <c r="Z406" s="4">
        <f>D406-C406</f>
        <v>5</v>
      </c>
      <c r="AA406" s="4" t="str" cm="1">
        <f t="array" ref="AA406">_xlfn.IFS(Z406&lt;=2,"Fast",Z406&gt;5, "Slow", AND(Z406&gt;=3,Z406&lt;=5),"Standard")</f>
        <v>Standard</v>
      </c>
    </row>
    <row r="407" spans="1:27" x14ac:dyDescent="0.2">
      <c r="A407" s="4">
        <v>406</v>
      </c>
      <c r="B407" s="4" t="s">
        <v>10713</v>
      </c>
      <c r="C407" s="5">
        <v>43077</v>
      </c>
      <c r="D407" s="5">
        <v>43081</v>
      </c>
      <c r="E407" s="4" t="s">
        <v>29</v>
      </c>
      <c r="F407" s="4" t="s">
        <v>289</v>
      </c>
      <c r="G407" s="4" t="s">
        <v>288</v>
      </c>
      <c r="H407" s="4" t="s">
        <v>18</v>
      </c>
      <c r="I407" s="4" t="s">
        <v>17</v>
      </c>
      <c r="J407" s="4" t="s">
        <v>248</v>
      </c>
      <c r="K407" s="4" t="s">
        <v>15</v>
      </c>
      <c r="L407" s="4">
        <v>94110</v>
      </c>
      <c r="M407" s="4" t="s">
        <v>9</v>
      </c>
      <c r="N407" s="4" t="s">
        <v>5991</v>
      </c>
      <c r="O407" s="4" t="s">
        <v>33</v>
      </c>
      <c r="P407" s="4" t="s">
        <v>55</v>
      </c>
      <c r="Q407" s="4" t="s">
        <v>5990</v>
      </c>
      <c r="R407" s="4">
        <v>179.95</v>
      </c>
      <c r="S407" s="4">
        <v>5</v>
      </c>
      <c r="T407" s="4">
        <v>0</v>
      </c>
      <c r="U407" s="4">
        <v>37.789499999999997</v>
      </c>
      <c r="V407" s="4" t="str">
        <f>INDEX(Regional_Lookup!$B$2:$B$5,MATCH('Sample - Superstore'!M407,Regional_Lookup!$A$2:$A$5,0))</f>
        <v>James Chen</v>
      </c>
      <c r="W407" s="4">
        <f>INDEX(Regional_Lookup!$C$2:$C$5, MATCH('Sample - Superstore'!M407,Regional_Lookup!$A$2:$A$5, 0))</f>
        <v>0.18</v>
      </c>
      <c r="X407" s="4">
        <f>U407/R407</f>
        <v>0.21</v>
      </c>
      <c r="Y407" s="4" t="str">
        <f>IF(X407&gt;=W407, "Yes", "No")</f>
        <v>Yes</v>
      </c>
      <c r="Z407" s="4">
        <f>D407-C407</f>
        <v>4</v>
      </c>
      <c r="AA407" s="4" t="str" cm="1">
        <f t="array" ref="AA407">_xlfn.IFS(Z407&lt;=2,"Fast",Z407&gt;5, "Slow", AND(Z407&gt;=3,Z407&lt;=5),"Standard")</f>
        <v>Standard</v>
      </c>
    </row>
    <row r="408" spans="1:27" x14ac:dyDescent="0.2">
      <c r="A408" s="4">
        <v>407</v>
      </c>
      <c r="B408" s="4" t="s">
        <v>10713</v>
      </c>
      <c r="C408" s="5">
        <v>43077</v>
      </c>
      <c r="D408" s="5">
        <v>43081</v>
      </c>
      <c r="E408" s="4" t="s">
        <v>29</v>
      </c>
      <c r="F408" s="4" t="s">
        <v>289</v>
      </c>
      <c r="G408" s="4" t="s">
        <v>288</v>
      </c>
      <c r="H408" s="4" t="s">
        <v>18</v>
      </c>
      <c r="I408" s="4" t="s">
        <v>17</v>
      </c>
      <c r="J408" s="4" t="s">
        <v>248</v>
      </c>
      <c r="K408" s="4" t="s">
        <v>15</v>
      </c>
      <c r="L408" s="4">
        <v>94110</v>
      </c>
      <c r="M408" s="4" t="s">
        <v>9</v>
      </c>
      <c r="N408" s="4" t="s">
        <v>7385</v>
      </c>
      <c r="O408" s="4" t="s">
        <v>33</v>
      </c>
      <c r="P408" s="4" t="s">
        <v>296</v>
      </c>
      <c r="Q408" s="4" t="s">
        <v>7384</v>
      </c>
      <c r="R408" s="4">
        <v>1199.9760000000001</v>
      </c>
      <c r="S408" s="4">
        <v>3</v>
      </c>
      <c r="T408" s="4">
        <v>0.2</v>
      </c>
      <c r="U408" s="4">
        <v>434.99130000000002</v>
      </c>
      <c r="V408" s="4" t="str">
        <f>INDEX(Regional_Lookup!$B$2:$B$5,MATCH('Sample - Superstore'!M408,Regional_Lookup!$A$2:$A$5,0))</f>
        <v>James Chen</v>
      </c>
      <c r="W408" s="4">
        <f>INDEX(Regional_Lookup!$C$2:$C$5, MATCH('Sample - Superstore'!M408,Regional_Lookup!$A$2:$A$5, 0))</f>
        <v>0.18</v>
      </c>
      <c r="X408" s="4">
        <f>U408/R408</f>
        <v>0.36249999999999999</v>
      </c>
      <c r="Y408" s="4" t="str">
        <f>IF(X408&gt;=W408, "Yes", "No")</f>
        <v>Yes</v>
      </c>
      <c r="Z408" s="4">
        <f>D408-C408</f>
        <v>4</v>
      </c>
      <c r="AA408" s="4" t="str" cm="1">
        <f t="array" ref="AA408">_xlfn.IFS(Z408&lt;=2,"Fast",Z408&gt;5, "Slow", AND(Z408&gt;=3,Z408&lt;=5),"Standard")</f>
        <v>Standard</v>
      </c>
    </row>
    <row r="409" spans="1:27" x14ac:dyDescent="0.2">
      <c r="A409" s="4">
        <v>408</v>
      </c>
      <c r="B409" s="4" t="s">
        <v>10713</v>
      </c>
      <c r="C409" s="5">
        <v>43077</v>
      </c>
      <c r="D409" s="5">
        <v>43081</v>
      </c>
      <c r="E409" s="4" t="s">
        <v>29</v>
      </c>
      <c r="F409" s="4" t="s">
        <v>289</v>
      </c>
      <c r="G409" s="4" t="s">
        <v>288</v>
      </c>
      <c r="H409" s="4" t="s">
        <v>18</v>
      </c>
      <c r="I409" s="4" t="s">
        <v>17</v>
      </c>
      <c r="J409" s="4" t="s">
        <v>248</v>
      </c>
      <c r="K409" s="4" t="s">
        <v>15</v>
      </c>
      <c r="L409" s="4">
        <v>94110</v>
      </c>
      <c r="M409" s="4" t="s">
        <v>9</v>
      </c>
      <c r="N409" s="4" t="s">
        <v>2987</v>
      </c>
      <c r="O409" s="4" t="s">
        <v>13</v>
      </c>
      <c r="P409" s="4" t="s">
        <v>24</v>
      </c>
      <c r="Q409" s="4" t="s">
        <v>2986</v>
      </c>
      <c r="R409" s="4">
        <v>27.15</v>
      </c>
      <c r="S409" s="4">
        <v>5</v>
      </c>
      <c r="T409" s="4">
        <v>0</v>
      </c>
      <c r="U409" s="4">
        <v>13.3035</v>
      </c>
      <c r="V409" s="4" t="str">
        <f>INDEX(Regional_Lookup!$B$2:$B$5,MATCH('Sample - Superstore'!M409,Regional_Lookup!$A$2:$A$5,0))</f>
        <v>James Chen</v>
      </c>
      <c r="W409" s="4">
        <f>INDEX(Regional_Lookup!$C$2:$C$5, MATCH('Sample - Superstore'!M409,Regional_Lookup!$A$2:$A$5, 0))</f>
        <v>0.18</v>
      </c>
      <c r="X409" s="4">
        <f>U409/R409</f>
        <v>0.49</v>
      </c>
      <c r="Y409" s="4" t="str">
        <f>IF(X409&gt;=W409, "Yes", "No")</f>
        <v>Yes</v>
      </c>
      <c r="Z409" s="4">
        <f>D409-C409</f>
        <v>4</v>
      </c>
      <c r="AA409" s="4" t="str" cm="1">
        <f t="array" ref="AA409">_xlfn.IFS(Z409&lt;=2,"Fast",Z409&gt;5, "Slow", AND(Z409&gt;=3,Z409&lt;=5),"Standard")</f>
        <v>Standard</v>
      </c>
    </row>
    <row r="410" spans="1:27" x14ac:dyDescent="0.2">
      <c r="A410" s="4">
        <v>409</v>
      </c>
      <c r="B410" s="4" t="s">
        <v>10713</v>
      </c>
      <c r="C410" s="5">
        <v>43077</v>
      </c>
      <c r="D410" s="5">
        <v>43081</v>
      </c>
      <c r="E410" s="4" t="s">
        <v>29</v>
      </c>
      <c r="F410" s="4" t="s">
        <v>289</v>
      </c>
      <c r="G410" s="4" t="s">
        <v>288</v>
      </c>
      <c r="H410" s="4" t="s">
        <v>18</v>
      </c>
      <c r="I410" s="4" t="s">
        <v>17</v>
      </c>
      <c r="J410" s="4" t="s">
        <v>248</v>
      </c>
      <c r="K410" s="4" t="s">
        <v>15</v>
      </c>
      <c r="L410" s="4">
        <v>94110</v>
      </c>
      <c r="M410" s="4" t="s">
        <v>9</v>
      </c>
      <c r="N410" s="4" t="s">
        <v>6403</v>
      </c>
      <c r="O410" s="4" t="s">
        <v>37</v>
      </c>
      <c r="P410" s="4" t="s">
        <v>92</v>
      </c>
      <c r="Q410" s="4" t="s">
        <v>6402</v>
      </c>
      <c r="R410" s="4">
        <v>1004.024</v>
      </c>
      <c r="S410" s="4">
        <v>7</v>
      </c>
      <c r="T410" s="4">
        <v>0.2</v>
      </c>
      <c r="U410" s="4">
        <v>-112.95269999999999</v>
      </c>
      <c r="V410" s="4" t="str">
        <f>INDEX(Regional_Lookup!$B$2:$B$5,MATCH('Sample - Superstore'!M410,Regional_Lookup!$A$2:$A$5,0))</f>
        <v>James Chen</v>
      </c>
      <c r="W410" s="4">
        <f>INDEX(Regional_Lookup!$C$2:$C$5, MATCH('Sample - Superstore'!M410,Regional_Lookup!$A$2:$A$5, 0))</f>
        <v>0.18</v>
      </c>
      <c r="X410" s="4">
        <f>U410/R410</f>
        <v>-0.11249999999999999</v>
      </c>
      <c r="Y410" s="4" t="str">
        <f>IF(X410&gt;=W410, "Yes", "No")</f>
        <v>No</v>
      </c>
      <c r="Z410" s="4">
        <f>D410-C410</f>
        <v>4</v>
      </c>
      <c r="AA410" s="4" t="str" cm="1">
        <f t="array" ref="AA410">_xlfn.IFS(Z410&lt;=2,"Fast",Z410&gt;5, "Slow", AND(Z410&gt;=3,Z410&lt;=5),"Standard")</f>
        <v>Standard</v>
      </c>
    </row>
    <row r="411" spans="1:27" x14ac:dyDescent="0.2">
      <c r="A411" s="4">
        <v>410</v>
      </c>
      <c r="B411" s="4" t="s">
        <v>10713</v>
      </c>
      <c r="C411" s="5">
        <v>43077</v>
      </c>
      <c r="D411" s="5">
        <v>43081</v>
      </c>
      <c r="E411" s="4" t="s">
        <v>29</v>
      </c>
      <c r="F411" s="4" t="s">
        <v>289</v>
      </c>
      <c r="G411" s="4" t="s">
        <v>288</v>
      </c>
      <c r="H411" s="4" t="s">
        <v>18</v>
      </c>
      <c r="I411" s="4" t="s">
        <v>17</v>
      </c>
      <c r="J411" s="4" t="s">
        <v>248</v>
      </c>
      <c r="K411" s="4" t="s">
        <v>15</v>
      </c>
      <c r="L411" s="4">
        <v>94110</v>
      </c>
      <c r="M411" s="4" t="s">
        <v>9</v>
      </c>
      <c r="N411" s="4" t="s">
        <v>7359</v>
      </c>
      <c r="O411" s="4" t="s">
        <v>13</v>
      </c>
      <c r="P411" s="4" t="s">
        <v>24</v>
      </c>
      <c r="Q411" s="4" t="s">
        <v>7358</v>
      </c>
      <c r="R411" s="4">
        <v>9.68</v>
      </c>
      <c r="S411" s="4">
        <v>1</v>
      </c>
      <c r="T411" s="4">
        <v>0</v>
      </c>
      <c r="U411" s="4">
        <v>4.6463999999999999</v>
      </c>
      <c r="V411" s="4" t="str">
        <f>INDEX(Regional_Lookup!$B$2:$B$5,MATCH('Sample - Superstore'!M411,Regional_Lookup!$A$2:$A$5,0))</f>
        <v>James Chen</v>
      </c>
      <c r="W411" s="4">
        <f>INDEX(Regional_Lookup!$C$2:$C$5, MATCH('Sample - Superstore'!M411,Regional_Lookup!$A$2:$A$5, 0))</f>
        <v>0.18</v>
      </c>
      <c r="X411" s="4">
        <f>U411/R411</f>
        <v>0.48</v>
      </c>
      <c r="Y411" s="4" t="str">
        <f>IF(X411&gt;=W411, "Yes", "No")</f>
        <v>Yes</v>
      </c>
      <c r="Z411" s="4">
        <f>D411-C411</f>
        <v>4</v>
      </c>
      <c r="AA411" s="4" t="str" cm="1">
        <f t="array" ref="AA411">_xlfn.IFS(Z411&lt;=2,"Fast",Z411&gt;5, "Slow", AND(Z411&gt;=3,Z411&lt;=5),"Standard")</f>
        <v>Standard</v>
      </c>
    </row>
    <row r="412" spans="1:27" x14ac:dyDescent="0.2">
      <c r="A412" s="4">
        <v>411</v>
      </c>
      <c r="B412" s="4" t="s">
        <v>10713</v>
      </c>
      <c r="C412" s="5">
        <v>43077</v>
      </c>
      <c r="D412" s="5">
        <v>43081</v>
      </c>
      <c r="E412" s="4" t="s">
        <v>29</v>
      </c>
      <c r="F412" s="4" t="s">
        <v>289</v>
      </c>
      <c r="G412" s="4" t="s">
        <v>288</v>
      </c>
      <c r="H412" s="4" t="s">
        <v>18</v>
      </c>
      <c r="I412" s="4" t="s">
        <v>17</v>
      </c>
      <c r="J412" s="4" t="s">
        <v>248</v>
      </c>
      <c r="K412" s="4" t="s">
        <v>15</v>
      </c>
      <c r="L412" s="4">
        <v>94110</v>
      </c>
      <c r="M412" s="4" t="s">
        <v>9</v>
      </c>
      <c r="N412" s="4" t="s">
        <v>73</v>
      </c>
      <c r="O412" s="4" t="s">
        <v>13</v>
      </c>
      <c r="P412" s="4" t="s">
        <v>72</v>
      </c>
      <c r="Q412" s="4" t="s">
        <v>71</v>
      </c>
      <c r="R412" s="4">
        <v>28.35</v>
      </c>
      <c r="S412" s="4">
        <v>9</v>
      </c>
      <c r="T412" s="4">
        <v>0</v>
      </c>
      <c r="U412" s="4">
        <v>13.608000000000001</v>
      </c>
      <c r="V412" s="4" t="str">
        <f>INDEX(Regional_Lookup!$B$2:$B$5,MATCH('Sample - Superstore'!M412,Regional_Lookup!$A$2:$A$5,0))</f>
        <v>James Chen</v>
      </c>
      <c r="W412" s="4">
        <f>INDEX(Regional_Lookup!$C$2:$C$5, MATCH('Sample - Superstore'!M412,Regional_Lookup!$A$2:$A$5, 0))</f>
        <v>0.18</v>
      </c>
      <c r="X412" s="4">
        <f>U412/R412</f>
        <v>0.48</v>
      </c>
      <c r="Y412" s="4" t="str">
        <f>IF(X412&gt;=W412, "Yes", "No")</f>
        <v>Yes</v>
      </c>
      <c r="Z412" s="4">
        <f>D412-C412</f>
        <v>4</v>
      </c>
      <c r="AA412" s="4" t="str" cm="1">
        <f t="array" ref="AA412">_xlfn.IFS(Z412&lt;=2,"Fast",Z412&gt;5, "Slow", AND(Z412&gt;=3,Z412&lt;=5),"Standard")</f>
        <v>Standard</v>
      </c>
    </row>
    <row r="413" spans="1:27" x14ac:dyDescent="0.2">
      <c r="A413" s="4">
        <v>412</v>
      </c>
      <c r="B413" s="4" t="s">
        <v>10713</v>
      </c>
      <c r="C413" s="5">
        <v>43077</v>
      </c>
      <c r="D413" s="5">
        <v>43081</v>
      </c>
      <c r="E413" s="4" t="s">
        <v>29</v>
      </c>
      <c r="F413" s="4" t="s">
        <v>289</v>
      </c>
      <c r="G413" s="4" t="s">
        <v>288</v>
      </c>
      <c r="H413" s="4" t="s">
        <v>18</v>
      </c>
      <c r="I413" s="4" t="s">
        <v>17</v>
      </c>
      <c r="J413" s="4" t="s">
        <v>248</v>
      </c>
      <c r="K413" s="4" t="s">
        <v>15</v>
      </c>
      <c r="L413" s="4">
        <v>94110</v>
      </c>
      <c r="M413" s="4" t="s">
        <v>9</v>
      </c>
      <c r="N413" s="4" t="s">
        <v>1712</v>
      </c>
      <c r="O413" s="4" t="s">
        <v>13</v>
      </c>
      <c r="P413" s="4" t="s">
        <v>24</v>
      </c>
      <c r="Q413" s="4" t="s">
        <v>1711</v>
      </c>
      <c r="R413" s="4">
        <v>55.98</v>
      </c>
      <c r="S413" s="4">
        <v>1</v>
      </c>
      <c r="T413" s="4">
        <v>0</v>
      </c>
      <c r="U413" s="4">
        <v>27.430199999999999</v>
      </c>
      <c r="V413" s="4" t="str">
        <f>INDEX(Regional_Lookup!$B$2:$B$5,MATCH('Sample - Superstore'!M413,Regional_Lookup!$A$2:$A$5,0))</f>
        <v>James Chen</v>
      </c>
      <c r="W413" s="4">
        <f>INDEX(Regional_Lookup!$C$2:$C$5, MATCH('Sample - Superstore'!M413,Regional_Lookup!$A$2:$A$5, 0))</f>
        <v>0.18</v>
      </c>
      <c r="X413" s="4">
        <f>U413/R413</f>
        <v>0.49</v>
      </c>
      <c r="Y413" s="4" t="str">
        <f>IF(X413&gt;=W413, "Yes", "No")</f>
        <v>Yes</v>
      </c>
      <c r="Z413" s="4">
        <f>D413-C413</f>
        <v>4</v>
      </c>
      <c r="AA413" s="4" t="str" cm="1">
        <f t="array" ref="AA413">_xlfn.IFS(Z413&lt;=2,"Fast",Z413&gt;5, "Slow", AND(Z413&gt;=3,Z413&lt;=5),"Standard")</f>
        <v>Standard</v>
      </c>
    </row>
    <row r="414" spans="1:27" x14ac:dyDescent="0.2">
      <c r="A414" s="4">
        <v>413</v>
      </c>
      <c r="B414" s="4" t="s">
        <v>10713</v>
      </c>
      <c r="C414" s="5">
        <v>43077</v>
      </c>
      <c r="D414" s="5">
        <v>43081</v>
      </c>
      <c r="E414" s="4" t="s">
        <v>29</v>
      </c>
      <c r="F414" s="4" t="s">
        <v>289</v>
      </c>
      <c r="G414" s="4" t="s">
        <v>288</v>
      </c>
      <c r="H414" s="4" t="s">
        <v>18</v>
      </c>
      <c r="I414" s="4" t="s">
        <v>17</v>
      </c>
      <c r="J414" s="4" t="s">
        <v>248</v>
      </c>
      <c r="K414" s="4" t="s">
        <v>15</v>
      </c>
      <c r="L414" s="4">
        <v>94110</v>
      </c>
      <c r="M414" s="4" t="s">
        <v>9</v>
      </c>
      <c r="N414" s="4" t="s">
        <v>4220</v>
      </c>
      <c r="O414" s="4" t="s">
        <v>37</v>
      </c>
      <c r="P414" s="4" t="s">
        <v>165</v>
      </c>
      <c r="Q414" s="4" t="s">
        <v>4219</v>
      </c>
      <c r="R414" s="4">
        <v>1336.829</v>
      </c>
      <c r="S414" s="4">
        <v>13</v>
      </c>
      <c r="T414" s="4">
        <v>0.15</v>
      </c>
      <c r="U414" s="4">
        <v>31.454799999999999</v>
      </c>
      <c r="V414" s="4" t="str">
        <f>INDEX(Regional_Lookup!$B$2:$B$5,MATCH('Sample - Superstore'!M414,Regional_Lookup!$A$2:$A$5,0))</f>
        <v>James Chen</v>
      </c>
      <c r="W414" s="4">
        <f>INDEX(Regional_Lookup!$C$2:$C$5, MATCH('Sample - Superstore'!M414,Regional_Lookup!$A$2:$A$5, 0))</f>
        <v>0.18</v>
      </c>
      <c r="X414" s="4">
        <f>U414/R414</f>
        <v>2.3529411764705882E-2</v>
      </c>
      <c r="Y414" s="4" t="str">
        <f>IF(X414&gt;=W414, "Yes", "No")</f>
        <v>No</v>
      </c>
      <c r="Z414" s="4">
        <f>D414-C414</f>
        <v>4</v>
      </c>
      <c r="AA414" s="4" t="str" cm="1">
        <f t="array" ref="AA414">_xlfn.IFS(Z414&lt;=2,"Fast",Z414&gt;5, "Slow", AND(Z414&gt;=3,Z414&lt;=5),"Standard")</f>
        <v>Standard</v>
      </c>
    </row>
    <row r="415" spans="1:27" x14ac:dyDescent="0.2">
      <c r="A415" s="4">
        <v>414</v>
      </c>
      <c r="B415" s="4" t="s">
        <v>10713</v>
      </c>
      <c r="C415" s="5">
        <v>43077</v>
      </c>
      <c r="D415" s="5">
        <v>43081</v>
      </c>
      <c r="E415" s="4" t="s">
        <v>29</v>
      </c>
      <c r="F415" s="4" t="s">
        <v>289</v>
      </c>
      <c r="G415" s="4" t="s">
        <v>288</v>
      </c>
      <c r="H415" s="4" t="s">
        <v>18</v>
      </c>
      <c r="I415" s="4" t="s">
        <v>17</v>
      </c>
      <c r="J415" s="4" t="s">
        <v>248</v>
      </c>
      <c r="K415" s="4" t="s">
        <v>15</v>
      </c>
      <c r="L415" s="4">
        <v>94110</v>
      </c>
      <c r="M415" s="4" t="s">
        <v>9</v>
      </c>
      <c r="N415" s="4" t="s">
        <v>6776</v>
      </c>
      <c r="O415" s="4" t="s">
        <v>37</v>
      </c>
      <c r="P415" s="4" t="s">
        <v>221</v>
      </c>
      <c r="Q415" s="4" t="s">
        <v>6775</v>
      </c>
      <c r="R415" s="4">
        <v>113.568</v>
      </c>
      <c r="S415" s="4">
        <v>2</v>
      </c>
      <c r="T415" s="4">
        <v>0.2</v>
      </c>
      <c r="U415" s="4">
        <v>-18.454799999999999</v>
      </c>
      <c r="V415" s="4" t="str">
        <f>INDEX(Regional_Lookup!$B$2:$B$5,MATCH('Sample - Superstore'!M415,Regional_Lookup!$A$2:$A$5,0))</f>
        <v>James Chen</v>
      </c>
      <c r="W415" s="4">
        <f>INDEX(Regional_Lookup!$C$2:$C$5, MATCH('Sample - Superstore'!M415,Regional_Lookup!$A$2:$A$5, 0))</f>
        <v>0.18</v>
      </c>
      <c r="X415" s="4">
        <f>U415/R415</f>
        <v>-0.16250000000000001</v>
      </c>
      <c r="Y415" s="4" t="str">
        <f>IF(X415&gt;=W415, "Yes", "No")</f>
        <v>No</v>
      </c>
      <c r="Z415" s="4">
        <f>D415-C415</f>
        <v>4</v>
      </c>
      <c r="AA415" s="4" t="str" cm="1">
        <f t="array" ref="AA415">_xlfn.IFS(Z415&lt;=2,"Fast",Z415&gt;5, "Slow", AND(Z415&gt;=3,Z415&lt;=5),"Standard")</f>
        <v>Standard</v>
      </c>
    </row>
    <row r="416" spans="1:27" x14ac:dyDescent="0.2">
      <c r="A416" s="4">
        <v>415</v>
      </c>
      <c r="B416" s="4" t="s">
        <v>10712</v>
      </c>
      <c r="C416" s="5">
        <v>43042</v>
      </c>
      <c r="D416" s="5">
        <v>43046</v>
      </c>
      <c r="E416" s="4" t="s">
        <v>29</v>
      </c>
      <c r="F416" s="4" t="s">
        <v>3880</v>
      </c>
      <c r="G416" s="4" t="s">
        <v>3879</v>
      </c>
      <c r="H416" s="4" t="s">
        <v>50</v>
      </c>
      <c r="I416" s="4" t="s">
        <v>17</v>
      </c>
      <c r="J416" s="4" t="s">
        <v>234</v>
      </c>
      <c r="K416" s="4" t="s">
        <v>233</v>
      </c>
      <c r="L416" s="4">
        <v>98105</v>
      </c>
      <c r="M416" s="4" t="s">
        <v>9</v>
      </c>
      <c r="N416" s="4" t="s">
        <v>1609</v>
      </c>
      <c r="O416" s="4" t="s">
        <v>13</v>
      </c>
      <c r="P416" s="4" t="s">
        <v>24</v>
      </c>
      <c r="Q416" s="4" t="s">
        <v>1608</v>
      </c>
      <c r="R416" s="4">
        <v>139.86000000000001</v>
      </c>
      <c r="S416" s="4">
        <v>7</v>
      </c>
      <c r="T416" s="4">
        <v>0</v>
      </c>
      <c r="U416" s="4">
        <v>65.734200000000001</v>
      </c>
      <c r="V416" s="4" t="str">
        <f>INDEX(Regional_Lookup!$B$2:$B$5,MATCH('Sample - Superstore'!M416,Regional_Lookup!$A$2:$A$5,0))</f>
        <v>James Chen</v>
      </c>
      <c r="W416" s="4">
        <f>INDEX(Regional_Lookup!$C$2:$C$5, MATCH('Sample - Superstore'!M416,Regional_Lookup!$A$2:$A$5, 0))</f>
        <v>0.18</v>
      </c>
      <c r="X416" s="4">
        <f>U416/R416</f>
        <v>0.47</v>
      </c>
      <c r="Y416" s="4" t="str">
        <f>IF(X416&gt;=W416, "Yes", "No")</f>
        <v>Yes</v>
      </c>
      <c r="Z416" s="4">
        <f>D416-C416</f>
        <v>4</v>
      </c>
      <c r="AA416" s="4" t="str" cm="1">
        <f t="array" ref="AA416">_xlfn.IFS(Z416&lt;=2,"Fast",Z416&gt;5, "Slow", AND(Z416&gt;=3,Z416&lt;=5),"Standard")</f>
        <v>Standard</v>
      </c>
    </row>
    <row r="417" spans="1:27" x14ac:dyDescent="0.2">
      <c r="A417" s="4">
        <v>416</v>
      </c>
      <c r="B417" s="4" t="s">
        <v>10712</v>
      </c>
      <c r="C417" s="5">
        <v>43042</v>
      </c>
      <c r="D417" s="5">
        <v>43046</v>
      </c>
      <c r="E417" s="4" t="s">
        <v>29</v>
      </c>
      <c r="F417" s="4" t="s">
        <v>3880</v>
      </c>
      <c r="G417" s="4" t="s">
        <v>3879</v>
      </c>
      <c r="H417" s="4" t="s">
        <v>50</v>
      </c>
      <c r="I417" s="4" t="s">
        <v>17</v>
      </c>
      <c r="J417" s="4" t="s">
        <v>234</v>
      </c>
      <c r="K417" s="4" t="s">
        <v>233</v>
      </c>
      <c r="L417" s="4">
        <v>98105</v>
      </c>
      <c r="M417" s="4" t="s">
        <v>9</v>
      </c>
      <c r="N417" s="4" t="s">
        <v>6514</v>
      </c>
      <c r="O417" s="4" t="s">
        <v>37</v>
      </c>
      <c r="P417" s="4" t="s">
        <v>221</v>
      </c>
      <c r="Q417" s="4" t="s">
        <v>6513</v>
      </c>
      <c r="R417" s="4">
        <v>307.13600000000002</v>
      </c>
      <c r="S417" s="4">
        <v>4</v>
      </c>
      <c r="T417" s="4">
        <v>0.2</v>
      </c>
      <c r="U417" s="4">
        <v>26.874400000000001</v>
      </c>
      <c r="V417" s="4" t="str">
        <f>INDEX(Regional_Lookup!$B$2:$B$5,MATCH('Sample - Superstore'!M417,Regional_Lookup!$A$2:$A$5,0))</f>
        <v>James Chen</v>
      </c>
      <c r="W417" s="4">
        <f>INDEX(Regional_Lookup!$C$2:$C$5, MATCH('Sample - Superstore'!M417,Regional_Lookup!$A$2:$A$5, 0))</f>
        <v>0.18</v>
      </c>
      <c r="X417" s="4">
        <f>U417/R417</f>
        <v>8.7499999999999994E-2</v>
      </c>
      <c r="Y417" s="4" t="str">
        <f>IF(X417&gt;=W417, "Yes", "No")</f>
        <v>No</v>
      </c>
      <c r="Z417" s="4">
        <f>D417-C417</f>
        <v>4</v>
      </c>
      <c r="AA417" s="4" t="str" cm="1">
        <f t="array" ref="AA417">_xlfn.IFS(Z417&lt;=2,"Fast",Z417&gt;5, "Slow", AND(Z417&gt;=3,Z417&lt;=5),"Standard")</f>
        <v>Standard</v>
      </c>
    </row>
    <row r="418" spans="1:27" x14ac:dyDescent="0.2">
      <c r="A418" s="4">
        <v>417</v>
      </c>
      <c r="B418" s="4" t="s">
        <v>10711</v>
      </c>
      <c r="C418" s="5">
        <v>42910</v>
      </c>
      <c r="D418" s="5">
        <v>42914</v>
      </c>
      <c r="E418" s="4" t="s">
        <v>29</v>
      </c>
      <c r="F418" s="4" t="s">
        <v>753</v>
      </c>
      <c r="G418" s="4" t="s">
        <v>752</v>
      </c>
      <c r="H418" s="4" t="s">
        <v>18</v>
      </c>
      <c r="I418" s="4" t="s">
        <v>17</v>
      </c>
      <c r="J418" s="4" t="s">
        <v>5633</v>
      </c>
      <c r="K418" s="4" t="s">
        <v>15</v>
      </c>
      <c r="L418" s="4">
        <v>92646</v>
      </c>
      <c r="M418" s="4" t="s">
        <v>9</v>
      </c>
      <c r="N418" s="4" t="s">
        <v>4565</v>
      </c>
      <c r="O418" s="4" t="s">
        <v>13</v>
      </c>
      <c r="P418" s="4" t="s">
        <v>116</v>
      </c>
      <c r="Q418" s="4" t="s">
        <v>4564</v>
      </c>
      <c r="R418" s="4">
        <v>95.92</v>
      </c>
      <c r="S418" s="4">
        <v>8</v>
      </c>
      <c r="T418" s="4">
        <v>0</v>
      </c>
      <c r="U418" s="4">
        <v>25.898399999999999</v>
      </c>
      <c r="V418" s="4" t="str">
        <f>INDEX(Regional_Lookup!$B$2:$B$5,MATCH('Sample - Superstore'!M418,Regional_Lookup!$A$2:$A$5,0))</f>
        <v>James Chen</v>
      </c>
      <c r="W418" s="4">
        <f>INDEX(Regional_Lookup!$C$2:$C$5, MATCH('Sample - Superstore'!M418,Regional_Lookup!$A$2:$A$5, 0))</f>
        <v>0.18</v>
      </c>
      <c r="X418" s="4">
        <f>U418/R418</f>
        <v>0.26999999999999996</v>
      </c>
      <c r="Y418" s="4" t="str">
        <f>IF(X418&gt;=W418, "Yes", "No")</f>
        <v>Yes</v>
      </c>
      <c r="Z418" s="4">
        <f>D418-C418</f>
        <v>4</v>
      </c>
      <c r="AA418" s="4" t="str" cm="1">
        <f t="array" ref="AA418">_xlfn.IFS(Z418&lt;=2,"Fast",Z418&gt;5, "Slow", AND(Z418&gt;=3,Z418&lt;=5),"Standard")</f>
        <v>Standard</v>
      </c>
    </row>
    <row r="419" spans="1:27" x14ac:dyDescent="0.2">
      <c r="A419" s="4">
        <v>418</v>
      </c>
      <c r="B419" s="4" t="s">
        <v>10710</v>
      </c>
      <c r="C419" s="5">
        <v>42474</v>
      </c>
      <c r="D419" s="5">
        <v>42478</v>
      </c>
      <c r="E419" s="4" t="s">
        <v>29</v>
      </c>
      <c r="F419" s="4" t="s">
        <v>2618</v>
      </c>
      <c r="G419" s="4" t="s">
        <v>2617</v>
      </c>
      <c r="H419" s="4" t="s">
        <v>18</v>
      </c>
      <c r="I419" s="4" t="s">
        <v>17</v>
      </c>
      <c r="J419" s="4" t="s">
        <v>59</v>
      </c>
      <c r="K419" s="4" t="s">
        <v>15</v>
      </c>
      <c r="L419" s="4">
        <v>90004</v>
      </c>
      <c r="M419" s="4" t="s">
        <v>9</v>
      </c>
      <c r="N419" s="4" t="s">
        <v>3192</v>
      </c>
      <c r="O419" s="4" t="s">
        <v>37</v>
      </c>
      <c r="P419" s="4" t="s">
        <v>221</v>
      </c>
      <c r="Q419" s="4" t="s">
        <v>3191</v>
      </c>
      <c r="R419" s="4">
        <v>383.8</v>
      </c>
      <c r="S419" s="4">
        <v>5</v>
      </c>
      <c r="T419" s="4">
        <v>0.2</v>
      </c>
      <c r="U419" s="4">
        <v>38.380000000000003</v>
      </c>
      <c r="V419" s="4" t="str">
        <f>INDEX(Regional_Lookup!$B$2:$B$5,MATCH('Sample - Superstore'!M419,Regional_Lookup!$A$2:$A$5,0))</f>
        <v>James Chen</v>
      </c>
      <c r="W419" s="4">
        <f>INDEX(Regional_Lookup!$C$2:$C$5, MATCH('Sample - Superstore'!M419,Regional_Lookup!$A$2:$A$5, 0))</f>
        <v>0.18</v>
      </c>
      <c r="X419" s="4">
        <f>U419/R419</f>
        <v>0.1</v>
      </c>
      <c r="Y419" s="4" t="str">
        <f>IF(X419&gt;=W419, "Yes", "No")</f>
        <v>No</v>
      </c>
      <c r="Z419" s="4">
        <f>D419-C419</f>
        <v>4</v>
      </c>
      <c r="AA419" s="4" t="str" cm="1">
        <f t="array" ref="AA419">_xlfn.IFS(Z419&lt;=2,"Fast",Z419&gt;5, "Slow", AND(Z419&gt;=3,Z419&lt;=5),"Standard")</f>
        <v>Standard</v>
      </c>
    </row>
    <row r="420" spans="1:27" x14ac:dyDescent="0.2">
      <c r="A420" s="4">
        <v>419</v>
      </c>
      <c r="B420" s="4" t="s">
        <v>10709</v>
      </c>
      <c r="C420" s="5">
        <v>43045</v>
      </c>
      <c r="D420" s="5">
        <v>43049</v>
      </c>
      <c r="E420" s="4" t="s">
        <v>29</v>
      </c>
      <c r="F420" s="4" t="s">
        <v>4064</v>
      </c>
      <c r="G420" s="4" t="s">
        <v>4063</v>
      </c>
      <c r="H420" s="4" t="s">
        <v>50</v>
      </c>
      <c r="I420" s="4" t="s">
        <v>17</v>
      </c>
      <c r="J420" s="4" t="s">
        <v>365</v>
      </c>
      <c r="K420" s="4" t="s">
        <v>174</v>
      </c>
      <c r="L420" s="4">
        <v>40475</v>
      </c>
      <c r="M420" s="4" t="s">
        <v>7</v>
      </c>
      <c r="N420" s="4" t="s">
        <v>1433</v>
      </c>
      <c r="O420" s="4" t="s">
        <v>13</v>
      </c>
      <c r="P420" s="4" t="s">
        <v>24</v>
      </c>
      <c r="Q420" s="4" t="s">
        <v>1432</v>
      </c>
      <c r="R420" s="4">
        <v>5.78</v>
      </c>
      <c r="S420" s="4">
        <v>1</v>
      </c>
      <c r="T420" s="4">
        <v>0</v>
      </c>
      <c r="U420" s="4">
        <v>2.8321999999999998</v>
      </c>
      <c r="V420" s="4" t="str">
        <f>INDEX(Regional_Lookup!$B$2:$B$5,MATCH('Sample - Superstore'!M420,Regional_Lookup!$A$2:$A$5,0))</f>
        <v>Maria Santos</v>
      </c>
      <c r="W420" s="4">
        <f>INDEX(Regional_Lookup!$C$2:$C$5, MATCH('Sample - Superstore'!M420,Regional_Lookup!$A$2:$A$5, 0))</f>
        <v>0.15</v>
      </c>
      <c r="X420" s="4">
        <f>U420/R420</f>
        <v>0.48999999999999994</v>
      </c>
      <c r="Y420" s="4" t="str">
        <f>IF(X420&gt;=W420, "Yes", "No")</f>
        <v>Yes</v>
      </c>
      <c r="Z420" s="4">
        <f>D420-C420</f>
        <v>4</v>
      </c>
      <c r="AA420" s="4" t="str" cm="1">
        <f t="array" ref="AA420">_xlfn.IFS(Z420&lt;=2,"Fast",Z420&gt;5, "Slow", AND(Z420&gt;=3,Z420&lt;=5),"Standard")</f>
        <v>Standard</v>
      </c>
    </row>
    <row r="421" spans="1:27" x14ac:dyDescent="0.2">
      <c r="A421" s="4">
        <v>420</v>
      </c>
      <c r="B421" s="4" t="s">
        <v>10708</v>
      </c>
      <c r="C421" s="5">
        <v>42798</v>
      </c>
      <c r="D421" s="5">
        <v>42803</v>
      </c>
      <c r="E421" s="4" t="s">
        <v>29</v>
      </c>
      <c r="F421" s="4" t="s">
        <v>3723</v>
      </c>
      <c r="G421" s="4" t="s">
        <v>3722</v>
      </c>
      <c r="H421" s="4" t="s">
        <v>50</v>
      </c>
      <c r="I421" s="4" t="s">
        <v>17</v>
      </c>
      <c r="J421" s="4" t="s">
        <v>59</v>
      </c>
      <c r="K421" s="4" t="s">
        <v>15</v>
      </c>
      <c r="L421" s="4">
        <v>90045</v>
      </c>
      <c r="M421" s="4" t="s">
        <v>9</v>
      </c>
      <c r="N421" s="4" t="s">
        <v>1143</v>
      </c>
      <c r="O421" s="4" t="s">
        <v>13</v>
      </c>
      <c r="P421" s="4" t="s">
        <v>116</v>
      </c>
      <c r="Q421" s="4" t="s">
        <v>1142</v>
      </c>
      <c r="R421" s="4">
        <v>9.32</v>
      </c>
      <c r="S421" s="4">
        <v>4</v>
      </c>
      <c r="T421" s="4">
        <v>0</v>
      </c>
      <c r="U421" s="4">
        <v>2.7027999999999999</v>
      </c>
      <c r="V421" s="4" t="str">
        <f>INDEX(Regional_Lookup!$B$2:$B$5,MATCH('Sample - Superstore'!M421,Regional_Lookup!$A$2:$A$5,0))</f>
        <v>James Chen</v>
      </c>
      <c r="W421" s="4">
        <f>INDEX(Regional_Lookup!$C$2:$C$5, MATCH('Sample - Superstore'!M421,Regional_Lookup!$A$2:$A$5, 0))</f>
        <v>0.18</v>
      </c>
      <c r="X421" s="4">
        <f>U421/R421</f>
        <v>0.28999999999999998</v>
      </c>
      <c r="Y421" s="4" t="str">
        <f>IF(X421&gt;=W421, "Yes", "No")</f>
        <v>Yes</v>
      </c>
      <c r="Z421" s="4">
        <f>D421-C421</f>
        <v>5</v>
      </c>
      <c r="AA421" s="4" t="str" cm="1">
        <f t="array" ref="AA421">_xlfn.IFS(Z421&lt;=2,"Fast",Z421&gt;5, "Slow", AND(Z421&gt;=3,Z421&lt;=5),"Standard")</f>
        <v>Standard</v>
      </c>
    </row>
    <row r="422" spans="1:27" x14ac:dyDescent="0.2">
      <c r="A422" s="4">
        <v>421</v>
      </c>
      <c r="B422" s="4" t="s">
        <v>10708</v>
      </c>
      <c r="C422" s="5">
        <v>42798</v>
      </c>
      <c r="D422" s="5">
        <v>42803</v>
      </c>
      <c r="E422" s="4" t="s">
        <v>29</v>
      </c>
      <c r="F422" s="4" t="s">
        <v>3723</v>
      </c>
      <c r="G422" s="4" t="s">
        <v>3722</v>
      </c>
      <c r="H422" s="4" t="s">
        <v>50</v>
      </c>
      <c r="I422" s="4" t="s">
        <v>17</v>
      </c>
      <c r="J422" s="4" t="s">
        <v>59</v>
      </c>
      <c r="K422" s="4" t="s">
        <v>15</v>
      </c>
      <c r="L422" s="4">
        <v>90045</v>
      </c>
      <c r="M422" s="4" t="s">
        <v>9</v>
      </c>
      <c r="N422" s="4" t="s">
        <v>7903</v>
      </c>
      <c r="O422" s="4" t="s">
        <v>13</v>
      </c>
      <c r="P422" s="4" t="s">
        <v>121</v>
      </c>
      <c r="Q422" s="4" t="s">
        <v>7902</v>
      </c>
      <c r="R422" s="4">
        <v>15.25</v>
      </c>
      <c r="S422" s="4">
        <v>1</v>
      </c>
      <c r="T422" s="4">
        <v>0</v>
      </c>
      <c r="U422" s="4">
        <v>7.0149999999999997</v>
      </c>
      <c r="V422" s="4" t="str">
        <f>INDEX(Regional_Lookup!$B$2:$B$5,MATCH('Sample - Superstore'!M422,Regional_Lookup!$A$2:$A$5,0))</f>
        <v>James Chen</v>
      </c>
      <c r="W422" s="4">
        <f>INDEX(Regional_Lookup!$C$2:$C$5, MATCH('Sample - Superstore'!M422,Regional_Lookup!$A$2:$A$5, 0))</f>
        <v>0.18</v>
      </c>
      <c r="X422" s="4">
        <f>U422/R422</f>
        <v>0.45999999999999996</v>
      </c>
      <c r="Y422" s="4" t="str">
        <f>IF(X422&gt;=W422, "Yes", "No")</f>
        <v>Yes</v>
      </c>
      <c r="Z422" s="4">
        <f>D422-C422</f>
        <v>5</v>
      </c>
      <c r="AA422" s="4" t="str" cm="1">
        <f t="array" ref="AA422">_xlfn.IFS(Z422&lt;=2,"Fast",Z422&gt;5, "Slow", AND(Z422&gt;=3,Z422&lt;=5),"Standard")</f>
        <v>Standard</v>
      </c>
    </row>
    <row r="423" spans="1:27" x14ac:dyDescent="0.2">
      <c r="A423" s="4">
        <v>422</v>
      </c>
      <c r="B423" s="4" t="s">
        <v>10707</v>
      </c>
      <c r="C423" s="5">
        <v>41812</v>
      </c>
      <c r="D423" s="5">
        <v>41815</v>
      </c>
      <c r="E423" s="4" t="s">
        <v>89</v>
      </c>
      <c r="F423" s="4" t="s">
        <v>7553</v>
      </c>
      <c r="G423" s="4" t="s">
        <v>7552</v>
      </c>
      <c r="H423" s="4" t="s">
        <v>18</v>
      </c>
      <c r="I423" s="4" t="s">
        <v>17</v>
      </c>
      <c r="J423" s="4" t="s">
        <v>395</v>
      </c>
      <c r="K423" s="4" t="s">
        <v>394</v>
      </c>
      <c r="L423" s="4">
        <v>80027</v>
      </c>
      <c r="M423" s="4" t="s">
        <v>9</v>
      </c>
      <c r="N423" s="4" t="s">
        <v>8808</v>
      </c>
      <c r="O423" s="4" t="s">
        <v>33</v>
      </c>
      <c r="P423" s="4" t="s">
        <v>55</v>
      </c>
      <c r="Q423" s="4" t="s">
        <v>8807</v>
      </c>
      <c r="R423" s="4">
        <v>196.75200000000001</v>
      </c>
      <c r="S423" s="4">
        <v>6</v>
      </c>
      <c r="T423" s="4">
        <v>0.2</v>
      </c>
      <c r="U423" s="4">
        <v>56.566200000000002</v>
      </c>
      <c r="V423" s="4" t="str">
        <f>INDEX(Regional_Lookup!$B$2:$B$5,MATCH('Sample - Superstore'!M423,Regional_Lookup!$A$2:$A$5,0))</f>
        <v>James Chen</v>
      </c>
      <c r="W423" s="4">
        <f>INDEX(Regional_Lookup!$C$2:$C$5, MATCH('Sample - Superstore'!M423,Regional_Lookup!$A$2:$A$5, 0))</f>
        <v>0.18</v>
      </c>
      <c r="X423" s="4">
        <f>U423/R423</f>
        <v>0.28749999999999998</v>
      </c>
      <c r="Y423" s="4" t="str">
        <f>IF(X423&gt;=W423, "Yes", "No")</f>
        <v>Yes</v>
      </c>
      <c r="Z423" s="4">
        <f>D423-C423</f>
        <v>3</v>
      </c>
      <c r="AA423" s="4" t="str" cm="1">
        <f t="array" ref="AA423">_xlfn.IFS(Z423&lt;=2,"Fast",Z423&gt;5, "Slow", AND(Z423&gt;=3,Z423&lt;=5),"Standard")</f>
        <v>Standard</v>
      </c>
    </row>
    <row r="424" spans="1:27" x14ac:dyDescent="0.2">
      <c r="A424" s="4">
        <v>423</v>
      </c>
      <c r="B424" s="4" t="s">
        <v>10706</v>
      </c>
      <c r="C424" s="5">
        <v>43027</v>
      </c>
      <c r="D424" s="5">
        <v>43031</v>
      </c>
      <c r="E424" s="4" t="s">
        <v>29</v>
      </c>
      <c r="F424" s="4" t="s">
        <v>2306</v>
      </c>
      <c r="G424" s="4" t="s">
        <v>2305</v>
      </c>
      <c r="H424" s="4" t="s">
        <v>50</v>
      </c>
      <c r="I424" s="4" t="s">
        <v>17</v>
      </c>
      <c r="J424" s="4" t="s">
        <v>1914</v>
      </c>
      <c r="K424" s="4" t="s">
        <v>966</v>
      </c>
      <c r="L424" s="4">
        <v>1841</v>
      </c>
      <c r="M424" s="4" t="s">
        <v>5</v>
      </c>
      <c r="N424" s="4" t="s">
        <v>7246</v>
      </c>
      <c r="O424" s="4" t="s">
        <v>37</v>
      </c>
      <c r="P424" s="4" t="s">
        <v>36</v>
      </c>
      <c r="Q424" s="4" t="s">
        <v>7245</v>
      </c>
      <c r="R424" s="4">
        <v>56.56</v>
      </c>
      <c r="S424" s="4">
        <v>4</v>
      </c>
      <c r="T424" s="4">
        <v>0</v>
      </c>
      <c r="U424" s="4">
        <v>14.7056</v>
      </c>
      <c r="V424" s="4" t="str">
        <f>INDEX(Regional_Lookup!$B$2:$B$5,MATCH('Sample - Superstore'!M424,Regional_Lookup!$A$2:$A$5,0))</f>
        <v>Sarah Miller</v>
      </c>
      <c r="W424" s="4">
        <f>INDEX(Regional_Lookup!$C$2:$C$5, MATCH('Sample - Superstore'!M424,Regional_Lookup!$A$2:$A$5, 0))</f>
        <v>0.16</v>
      </c>
      <c r="X424" s="4">
        <f>U424/R424</f>
        <v>0.26</v>
      </c>
      <c r="Y424" s="4" t="str">
        <f>IF(X424&gt;=W424, "Yes", "No")</f>
        <v>Yes</v>
      </c>
      <c r="Z424" s="4">
        <f>D424-C424</f>
        <v>4</v>
      </c>
      <c r="AA424" s="4" t="str" cm="1">
        <f t="array" ref="AA424">_xlfn.IFS(Z424&lt;=2,"Fast",Z424&gt;5, "Slow", AND(Z424&gt;=3,Z424&lt;=5),"Standard")</f>
        <v>Standard</v>
      </c>
    </row>
    <row r="425" spans="1:27" x14ac:dyDescent="0.2">
      <c r="A425" s="4">
        <v>424</v>
      </c>
      <c r="B425" s="4" t="s">
        <v>10706</v>
      </c>
      <c r="C425" s="5">
        <v>43027</v>
      </c>
      <c r="D425" s="5">
        <v>43031</v>
      </c>
      <c r="E425" s="4" t="s">
        <v>29</v>
      </c>
      <c r="F425" s="4" t="s">
        <v>2306</v>
      </c>
      <c r="G425" s="4" t="s">
        <v>2305</v>
      </c>
      <c r="H425" s="4" t="s">
        <v>50</v>
      </c>
      <c r="I425" s="4" t="s">
        <v>17</v>
      </c>
      <c r="J425" s="4" t="s">
        <v>1914</v>
      </c>
      <c r="K425" s="4" t="s">
        <v>966</v>
      </c>
      <c r="L425" s="4">
        <v>1841</v>
      </c>
      <c r="M425" s="4" t="s">
        <v>5</v>
      </c>
      <c r="N425" s="4" t="s">
        <v>3228</v>
      </c>
      <c r="O425" s="4" t="s">
        <v>13</v>
      </c>
      <c r="P425" s="4" t="s">
        <v>231</v>
      </c>
      <c r="Q425" s="4" t="s">
        <v>3227</v>
      </c>
      <c r="R425" s="4">
        <v>32.700000000000003</v>
      </c>
      <c r="S425" s="4">
        <v>3</v>
      </c>
      <c r="T425" s="4">
        <v>0</v>
      </c>
      <c r="U425" s="4">
        <v>8.5020000000000007</v>
      </c>
      <c r="V425" s="4" t="str">
        <f>INDEX(Regional_Lookup!$B$2:$B$5,MATCH('Sample - Superstore'!M425,Regional_Lookup!$A$2:$A$5,0))</f>
        <v>Sarah Miller</v>
      </c>
      <c r="W425" s="4">
        <f>INDEX(Regional_Lookup!$C$2:$C$5, MATCH('Sample - Superstore'!M425,Regional_Lookup!$A$2:$A$5, 0))</f>
        <v>0.16</v>
      </c>
      <c r="X425" s="4">
        <f>U425/R425</f>
        <v>0.26</v>
      </c>
      <c r="Y425" s="4" t="str">
        <f>IF(X425&gt;=W425, "Yes", "No")</f>
        <v>Yes</v>
      </c>
      <c r="Z425" s="4">
        <f>D425-C425</f>
        <v>4</v>
      </c>
      <c r="AA425" s="4" t="str" cm="1">
        <f t="array" ref="AA425">_xlfn.IFS(Z425&lt;=2,"Fast",Z425&gt;5, "Slow", AND(Z425&gt;=3,Z425&lt;=5),"Standard")</f>
        <v>Standard</v>
      </c>
    </row>
    <row r="426" spans="1:27" x14ac:dyDescent="0.2">
      <c r="A426" s="4">
        <v>425</v>
      </c>
      <c r="B426" s="4" t="s">
        <v>10705</v>
      </c>
      <c r="C426" s="5">
        <v>42968</v>
      </c>
      <c r="D426" s="5">
        <v>42970</v>
      </c>
      <c r="E426" s="4" t="s">
        <v>21</v>
      </c>
      <c r="F426" s="4" t="s">
        <v>639</v>
      </c>
      <c r="G426" s="4" t="s">
        <v>638</v>
      </c>
      <c r="H426" s="4" t="s">
        <v>18</v>
      </c>
      <c r="I426" s="4" t="s">
        <v>17</v>
      </c>
      <c r="J426" s="4" t="s">
        <v>1362</v>
      </c>
      <c r="K426" s="4" t="s">
        <v>1361</v>
      </c>
      <c r="L426" s="4">
        <v>39212</v>
      </c>
      <c r="M426" s="4" t="s">
        <v>7</v>
      </c>
      <c r="N426" s="4" t="s">
        <v>1983</v>
      </c>
      <c r="O426" s="4" t="s">
        <v>37</v>
      </c>
      <c r="P426" s="4" t="s">
        <v>221</v>
      </c>
      <c r="Q426" s="4" t="s">
        <v>1982</v>
      </c>
      <c r="R426" s="4">
        <v>866.4</v>
      </c>
      <c r="S426" s="4">
        <v>4</v>
      </c>
      <c r="T426" s="4">
        <v>0</v>
      </c>
      <c r="U426" s="4">
        <v>225.26400000000001</v>
      </c>
      <c r="V426" s="4" t="str">
        <f>INDEX(Regional_Lookup!$B$2:$B$5,MATCH('Sample - Superstore'!M426,Regional_Lookup!$A$2:$A$5,0))</f>
        <v>Maria Santos</v>
      </c>
      <c r="W426" s="4">
        <f>INDEX(Regional_Lookup!$C$2:$C$5, MATCH('Sample - Superstore'!M426,Regional_Lookup!$A$2:$A$5, 0))</f>
        <v>0.15</v>
      </c>
      <c r="X426" s="4">
        <f>U426/R426</f>
        <v>0.26</v>
      </c>
      <c r="Y426" s="4" t="str">
        <f>IF(X426&gt;=W426, "Yes", "No")</f>
        <v>Yes</v>
      </c>
      <c r="Z426" s="4">
        <f>D426-C426</f>
        <v>2</v>
      </c>
      <c r="AA426" s="4" t="str" cm="1">
        <f t="array" ref="AA426">_xlfn.IFS(Z426&lt;=2,"Fast",Z426&gt;5, "Slow", AND(Z426&gt;=3,Z426&lt;=5),"Standard")</f>
        <v>Fast</v>
      </c>
    </row>
    <row r="427" spans="1:27" x14ac:dyDescent="0.2">
      <c r="A427" s="4">
        <v>426</v>
      </c>
      <c r="B427" s="4" t="s">
        <v>10704</v>
      </c>
      <c r="C427" s="5">
        <v>43062</v>
      </c>
      <c r="D427" s="5">
        <v>43065</v>
      </c>
      <c r="E427" s="4" t="s">
        <v>21</v>
      </c>
      <c r="F427" s="4" t="s">
        <v>1814</v>
      </c>
      <c r="G427" s="4" t="s">
        <v>1813</v>
      </c>
      <c r="H427" s="4" t="s">
        <v>50</v>
      </c>
      <c r="I427" s="4" t="s">
        <v>17</v>
      </c>
      <c r="J427" s="4" t="s">
        <v>8716</v>
      </c>
      <c r="K427" s="4" t="s">
        <v>76</v>
      </c>
      <c r="L427" s="4">
        <v>48187</v>
      </c>
      <c r="M427" s="4" t="s">
        <v>3</v>
      </c>
      <c r="N427" s="4" t="s">
        <v>5929</v>
      </c>
      <c r="O427" s="4" t="s">
        <v>37</v>
      </c>
      <c r="P427" s="4" t="s">
        <v>36</v>
      </c>
      <c r="Q427" s="4" t="s">
        <v>5928</v>
      </c>
      <c r="R427" s="4">
        <v>28.4</v>
      </c>
      <c r="S427" s="4">
        <v>2</v>
      </c>
      <c r="T427" s="4">
        <v>0</v>
      </c>
      <c r="U427" s="4">
        <v>11.076000000000001</v>
      </c>
      <c r="V427" s="4" t="str">
        <f>INDEX(Regional_Lookup!$B$2:$B$5,MATCH('Sample - Superstore'!M427,Regional_Lookup!$A$2:$A$5,0))</f>
        <v>David Johnson</v>
      </c>
      <c r="W427" s="4">
        <f>INDEX(Regional_Lookup!$C$2:$C$5, MATCH('Sample - Superstore'!M427,Regional_Lookup!$A$2:$A$5, 0))</f>
        <v>0.14000000000000001</v>
      </c>
      <c r="X427" s="4">
        <f>U427/R427</f>
        <v>0.39</v>
      </c>
      <c r="Y427" s="4" t="str">
        <f>IF(X427&gt;=W427, "Yes", "No")</f>
        <v>Yes</v>
      </c>
      <c r="Z427" s="4">
        <f>D427-C427</f>
        <v>3</v>
      </c>
      <c r="AA427" s="4" t="str" cm="1">
        <f t="array" ref="AA427">_xlfn.IFS(Z427&lt;=2,"Fast",Z427&gt;5, "Slow", AND(Z427&gt;=3,Z427&lt;=5),"Standard")</f>
        <v>Standard</v>
      </c>
    </row>
    <row r="428" spans="1:27" x14ac:dyDescent="0.2">
      <c r="A428" s="4">
        <v>427</v>
      </c>
      <c r="B428" s="4" t="s">
        <v>10704</v>
      </c>
      <c r="C428" s="5">
        <v>43062</v>
      </c>
      <c r="D428" s="5">
        <v>43065</v>
      </c>
      <c r="E428" s="4" t="s">
        <v>21</v>
      </c>
      <c r="F428" s="4" t="s">
        <v>1814</v>
      </c>
      <c r="G428" s="4" t="s">
        <v>1813</v>
      </c>
      <c r="H428" s="4" t="s">
        <v>50</v>
      </c>
      <c r="I428" s="4" t="s">
        <v>17</v>
      </c>
      <c r="J428" s="4" t="s">
        <v>8716</v>
      </c>
      <c r="K428" s="4" t="s">
        <v>76</v>
      </c>
      <c r="L428" s="4">
        <v>48187</v>
      </c>
      <c r="M428" s="4" t="s">
        <v>3</v>
      </c>
      <c r="N428" s="4" t="s">
        <v>1021</v>
      </c>
      <c r="O428" s="4" t="s">
        <v>13</v>
      </c>
      <c r="P428" s="4" t="s">
        <v>100</v>
      </c>
      <c r="Q428" s="4" t="s">
        <v>1020</v>
      </c>
      <c r="R428" s="4">
        <v>287.92</v>
      </c>
      <c r="S428" s="4">
        <v>8</v>
      </c>
      <c r="T428" s="4">
        <v>0</v>
      </c>
      <c r="U428" s="4">
        <v>138.20160000000001</v>
      </c>
      <c r="V428" s="4" t="str">
        <f>INDEX(Regional_Lookup!$B$2:$B$5,MATCH('Sample - Superstore'!M428,Regional_Lookup!$A$2:$A$5,0))</f>
        <v>David Johnson</v>
      </c>
      <c r="W428" s="4">
        <f>INDEX(Regional_Lookup!$C$2:$C$5, MATCH('Sample - Superstore'!M428,Regional_Lookup!$A$2:$A$5, 0))</f>
        <v>0.14000000000000001</v>
      </c>
      <c r="X428" s="4">
        <f>U428/R428</f>
        <v>0.48000000000000004</v>
      </c>
      <c r="Y428" s="4" t="str">
        <f>IF(X428&gt;=W428, "Yes", "No")</f>
        <v>Yes</v>
      </c>
      <c r="Z428" s="4">
        <f>D428-C428</f>
        <v>3</v>
      </c>
      <c r="AA428" s="4" t="str" cm="1">
        <f t="array" ref="AA428">_xlfn.IFS(Z428&lt;=2,"Fast",Z428&gt;5, "Slow", AND(Z428&gt;=3,Z428&lt;=5),"Standard")</f>
        <v>Standard</v>
      </c>
    </row>
    <row r="429" spans="1:27" x14ac:dyDescent="0.2">
      <c r="A429" s="4">
        <v>428</v>
      </c>
      <c r="B429" s="4" t="s">
        <v>10703</v>
      </c>
      <c r="C429" s="5">
        <v>41894</v>
      </c>
      <c r="D429" s="5">
        <v>41895</v>
      </c>
      <c r="E429" s="4" t="s">
        <v>89</v>
      </c>
      <c r="F429" s="4" t="s">
        <v>5400</v>
      </c>
      <c r="G429" s="4" t="s">
        <v>5399</v>
      </c>
      <c r="H429" s="4" t="s">
        <v>102</v>
      </c>
      <c r="I429" s="4" t="s">
        <v>17</v>
      </c>
      <c r="J429" s="4" t="s">
        <v>188</v>
      </c>
      <c r="K429" s="4" t="s">
        <v>66</v>
      </c>
      <c r="L429" s="4">
        <v>10801</v>
      </c>
      <c r="M429" s="4" t="s">
        <v>5</v>
      </c>
      <c r="N429" s="4" t="s">
        <v>8538</v>
      </c>
      <c r="O429" s="4" t="s">
        <v>33</v>
      </c>
      <c r="P429" s="4" t="s">
        <v>1500</v>
      </c>
      <c r="Q429" s="4" t="s">
        <v>8537</v>
      </c>
      <c r="R429" s="4">
        <v>69.989999999999995</v>
      </c>
      <c r="S429" s="4">
        <v>1</v>
      </c>
      <c r="T429" s="4">
        <v>0</v>
      </c>
      <c r="U429" s="4">
        <v>30.095700000000001</v>
      </c>
      <c r="V429" s="4" t="str">
        <f>INDEX(Regional_Lookup!$B$2:$B$5,MATCH('Sample - Superstore'!M429,Regional_Lookup!$A$2:$A$5,0))</f>
        <v>Sarah Miller</v>
      </c>
      <c r="W429" s="4">
        <f>INDEX(Regional_Lookup!$C$2:$C$5, MATCH('Sample - Superstore'!M429,Regional_Lookup!$A$2:$A$5, 0))</f>
        <v>0.16</v>
      </c>
      <c r="X429" s="4">
        <f>U429/R429</f>
        <v>0.43000000000000005</v>
      </c>
      <c r="Y429" s="4" t="str">
        <f>IF(X429&gt;=W429, "Yes", "No")</f>
        <v>Yes</v>
      </c>
      <c r="Z429" s="4">
        <f>D429-C429</f>
        <v>1</v>
      </c>
      <c r="AA429" s="4" t="str" cm="1">
        <f t="array" ref="AA429">_xlfn.IFS(Z429&lt;=2,"Fast",Z429&gt;5, "Slow", AND(Z429&gt;=3,Z429&lt;=5),"Standard")</f>
        <v>Fast</v>
      </c>
    </row>
    <row r="430" spans="1:27" x14ac:dyDescent="0.2">
      <c r="A430" s="4">
        <v>429</v>
      </c>
      <c r="B430" s="4" t="s">
        <v>10702</v>
      </c>
      <c r="C430" s="5">
        <v>43009</v>
      </c>
      <c r="D430" s="5">
        <v>43016</v>
      </c>
      <c r="E430" s="4" t="s">
        <v>29</v>
      </c>
      <c r="F430" s="4" t="s">
        <v>2906</v>
      </c>
      <c r="G430" s="4" t="s">
        <v>2905</v>
      </c>
      <c r="H430" s="4" t="s">
        <v>50</v>
      </c>
      <c r="I430" s="4" t="s">
        <v>17</v>
      </c>
      <c r="J430" s="4" t="s">
        <v>792</v>
      </c>
      <c r="K430" s="4" t="s">
        <v>123</v>
      </c>
      <c r="L430" s="4">
        <v>78207</v>
      </c>
      <c r="M430" s="4" t="s">
        <v>3</v>
      </c>
      <c r="N430" s="4" t="s">
        <v>9456</v>
      </c>
      <c r="O430" s="4" t="s">
        <v>13</v>
      </c>
      <c r="P430" s="4" t="s">
        <v>116</v>
      </c>
      <c r="Q430" s="4" t="s">
        <v>9455</v>
      </c>
      <c r="R430" s="4">
        <v>6.6719999999999997</v>
      </c>
      <c r="S430" s="4">
        <v>6</v>
      </c>
      <c r="T430" s="4">
        <v>0.2</v>
      </c>
      <c r="U430" s="4">
        <v>0.50039999999999996</v>
      </c>
      <c r="V430" s="4" t="str">
        <f>INDEX(Regional_Lookup!$B$2:$B$5,MATCH('Sample - Superstore'!M430,Regional_Lookup!$A$2:$A$5,0))</f>
        <v>David Johnson</v>
      </c>
      <c r="W430" s="4">
        <f>INDEX(Regional_Lookup!$C$2:$C$5, MATCH('Sample - Superstore'!M430,Regional_Lookup!$A$2:$A$5, 0))</f>
        <v>0.14000000000000001</v>
      </c>
      <c r="X430" s="4">
        <f>U430/R430</f>
        <v>7.4999999999999997E-2</v>
      </c>
      <c r="Y430" s="4" t="str">
        <f>IF(X430&gt;=W430, "Yes", "No")</f>
        <v>No</v>
      </c>
      <c r="Z430" s="4">
        <f>D430-C430</f>
        <v>7</v>
      </c>
      <c r="AA430" s="4" t="str" cm="1">
        <f t="array" ref="AA430">_xlfn.IFS(Z430&lt;=2,"Fast",Z430&gt;5, "Slow", AND(Z430&gt;=3,Z430&lt;=5),"Standard")</f>
        <v>Slow</v>
      </c>
    </row>
    <row r="431" spans="1:27" x14ac:dyDescent="0.2">
      <c r="A431" s="4">
        <v>430</v>
      </c>
      <c r="B431" s="4" t="s">
        <v>10701</v>
      </c>
      <c r="C431" s="5">
        <v>42475</v>
      </c>
      <c r="D431" s="5">
        <v>42481</v>
      </c>
      <c r="E431" s="4" t="s">
        <v>29</v>
      </c>
      <c r="F431" s="4" t="s">
        <v>2807</v>
      </c>
      <c r="G431" s="4" t="s">
        <v>2806</v>
      </c>
      <c r="H431" s="4" t="s">
        <v>102</v>
      </c>
      <c r="I431" s="4" t="s">
        <v>17</v>
      </c>
      <c r="J431" s="4" t="s">
        <v>10700</v>
      </c>
      <c r="K431" s="4" t="s">
        <v>636</v>
      </c>
      <c r="L431" s="4">
        <v>28052</v>
      </c>
      <c r="M431" s="4" t="s">
        <v>7</v>
      </c>
      <c r="N431" s="4" t="s">
        <v>1766</v>
      </c>
      <c r="O431" s="4" t="s">
        <v>13</v>
      </c>
      <c r="P431" s="4" t="s">
        <v>100</v>
      </c>
      <c r="Q431" s="4" t="s">
        <v>1765</v>
      </c>
      <c r="R431" s="4">
        <v>189.58799999999999</v>
      </c>
      <c r="S431" s="4">
        <v>2</v>
      </c>
      <c r="T431" s="4">
        <v>0.7</v>
      </c>
      <c r="U431" s="4">
        <v>-145.35079999999999</v>
      </c>
      <c r="V431" s="4" t="str">
        <f>INDEX(Regional_Lookup!$B$2:$B$5,MATCH('Sample - Superstore'!M431,Regional_Lookup!$A$2:$A$5,0))</f>
        <v>Maria Santos</v>
      </c>
      <c r="W431" s="4">
        <f>INDEX(Regional_Lookup!$C$2:$C$5, MATCH('Sample - Superstore'!M431,Regional_Lookup!$A$2:$A$5, 0))</f>
        <v>0.15</v>
      </c>
      <c r="X431" s="4">
        <f>U431/R431</f>
        <v>-0.76666666666666661</v>
      </c>
      <c r="Y431" s="4" t="str">
        <f>IF(X431&gt;=W431, "Yes", "No")</f>
        <v>No</v>
      </c>
      <c r="Z431" s="4">
        <f>D431-C431</f>
        <v>6</v>
      </c>
      <c r="AA431" s="4" t="str" cm="1">
        <f t="array" ref="AA431">_xlfn.IFS(Z431&lt;=2,"Fast",Z431&gt;5, "Slow", AND(Z431&gt;=3,Z431&lt;=5),"Standard")</f>
        <v>Slow</v>
      </c>
    </row>
    <row r="432" spans="1:27" x14ac:dyDescent="0.2">
      <c r="A432" s="4">
        <v>431</v>
      </c>
      <c r="B432" s="4" t="s">
        <v>10701</v>
      </c>
      <c r="C432" s="5">
        <v>42475</v>
      </c>
      <c r="D432" s="5">
        <v>42481</v>
      </c>
      <c r="E432" s="4" t="s">
        <v>29</v>
      </c>
      <c r="F432" s="4" t="s">
        <v>2807</v>
      </c>
      <c r="G432" s="4" t="s">
        <v>2806</v>
      </c>
      <c r="H432" s="4" t="s">
        <v>102</v>
      </c>
      <c r="I432" s="4" t="s">
        <v>17</v>
      </c>
      <c r="J432" s="4" t="s">
        <v>10700</v>
      </c>
      <c r="K432" s="4" t="s">
        <v>636</v>
      </c>
      <c r="L432" s="4">
        <v>28052</v>
      </c>
      <c r="M432" s="4" t="s">
        <v>7</v>
      </c>
      <c r="N432" s="4" t="s">
        <v>9835</v>
      </c>
      <c r="O432" s="4" t="s">
        <v>33</v>
      </c>
      <c r="P432" s="4" t="s">
        <v>55</v>
      </c>
      <c r="Q432" s="4" t="s">
        <v>9834</v>
      </c>
      <c r="R432" s="4">
        <v>408.74400000000003</v>
      </c>
      <c r="S432" s="4">
        <v>7</v>
      </c>
      <c r="T432" s="4">
        <v>0.2</v>
      </c>
      <c r="U432" s="4">
        <v>76.639499999999998</v>
      </c>
      <c r="V432" s="4" t="str">
        <f>INDEX(Regional_Lookup!$B$2:$B$5,MATCH('Sample - Superstore'!M432,Regional_Lookup!$A$2:$A$5,0))</f>
        <v>Maria Santos</v>
      </c>
      <c r="W432" s="4">
        <f>INDEX(Regional_Lookup!$C$2:$C$5, MATCH('Sample - Superstore'!M432,Regional_Lookup!$A$2:$A$5, 0))</f>
        <v>0.15</v>
      </c>
      <c r="X432" s="4">
        <f>U432/R432</f>
        <v>0.18749999999999997</v>
      </c>
      <c r="Y432" s="4" t="str">
        <f>IF(X432&gt;=W432, "Yes", "No")</f>
        <v>Yes</v>
      </c>
      <c r="Z432" s="4">
        <f>D432-C432</f>
        <v>6</v>
      </c>
      <c r="AA432" s="4" t="str" cm="1">
        <f t="array" ref="AA432">_xlfn.IFS(Z432&lt;=2,"Fast",Z432&gt;5, "Slow", AND(Z432&gt;=3,Z432&lt;=5),"Standard")</f>
        <v>Slow</v>
      </c>
    </row>
    <row r="433" spans="1:27" x14ac:dyDescent="0.2">
      <c r="A433" s="4">
        <v>432</v>
      </c>
      <c r="B433" s="4" t="s">
        <v>10701</v>
      </c>
      <c r="C433" s="5">
        <v>42475</v>
      </c>
      <c r="D433" s="5">
        <v>42481</v>
      </c>
      <c r="E433" s="4" t="s">
        <v>29</v>
      </c>
      <c r="F433" s="4" t="s">
        <v>2807</v>
      </c>
      <c r="G433" s="4" t="s">
        <v>2806</v>
      </c>
      <c r="H433" s="4" t="s">
        <v>102</v>
      </c>
      <c r="I433" s="4" t="s">
        <v>17</v>
      </c>
      <c r="J433" s="4" t="s">
        <v>10700</v>
      </c>
      <c r="K433" s="4" t="s">
        <v>636</v>
      </c>
      <c r="L433" s="4">
        <v>28052</v>
      </c>
      <c r="M433" s="4" t="s">
        <v>7</v>
      </c>
      <c r="N433" s="4" t="s">
        <v>9835</v>
      </c>
      <c r="O433" s="4" t="s">
        <v>33</v>
      </c>
      <c r="P433" s="4" t="s">
        <v>55</v>
      </c>
      <c r="Q433" s="4" t="s">
        <v>9834</v>
      </c>
      <c r="R433" s="4">
        <v>291.95999999999998</v>
      </c>
      <c r="S433" s="4">
        <v>5</v>
      </c>
      <c r="T433" s="4">
        <v>0.2</v>
      </c>
      <c r="U433" s="4">
        <v>54.7425</v>
      </c>
      <c r="V433" s="4" t="str">
        <f>INDEX(Regional_Lookup!$B$2:$B$5,MATCH('Sample - Superstore'!M433,Regional_Lookup!$A$2:$A$5,0))</f>
        <v>Maria Santos</v>
      </c>
      <c r="W433" s="4">
        <f>INDEX(Regional_Lookup!$C$2:$C$5, MATCH('Sample - Superstore'!M433,Regional_Lookup!$A$2:$A$5, 0))</f>
        <v>0.15</v>
      </c>
      <c r="X433" s="4">
        <f>U433/R433</f>
        <v>0.1875</v>
      </c>
      <c r="Y433" s="4" t="str">
        <f>IF(X433&gt;=W433, "Yes", "No")</f>
        <v>Yes</v>
      </c>
      <c r="Z433" s="4">
        <f>D433-C433</f>
        <v>6</v>
      </c>
      <c r="AA433" s="4" t="str" cm="1">
        <f t="array" ref="AA433">_xlfn.IFS(Z433&lt;=2,"Fast",Z433&gt;5, "Slow", AND(Z433&gt;=3,Z433&lt;=5),"Standard")</f>
        <v>Slow</v>
      </c>
    </row>
    <row r="434" spans="1:27" x14ac:dyDescent="0.2">
      <c r="A434" s="4">
        <v>433</v>
      </c>
      <c r="B434" s="4" t="s">
        <v>10701</v>
      </c>
      <c r="C434" s="5">
        <v>42475</v>
      </c>
      <c r="D434" s="5">
        <v>42481</v>
      </c>
      <c r="E434" s="4" t="s">
        <v>29</v>
      </c>
      <c r="F434" s="4" t="s">
        <v>2807</v>
      </c>
      <c r="G434" s="4" t="s">
        <v>2806</v>
      </c>
      <c r="H434" s="4" t="s">
        <v>102</v>
      </c>
      <c r="I434" s="4" t="s">
        <v>17</v>
      </c>
      <c r="J434" s="4" t="s">
        <v>10700</v>
      </c>
      <c r="K434" s="4" t="s">
        <v>636</v>
      </c>
      <c r="L434" s="4">
        <v>28052</v>
      </c>
      <c r="M434" s="4" t="s">
        <v>7</v>
      </c>
      <c r="N434" s="4" t="s">
        <v>4634</v>
      </c>
      <c r="O434" s="4" t="s">
        <v>13</v>
      </c>
      <c r="P434" s="4" t="s">
        <v>231</v>
      </c>
      <c r="Q434" s="4" t="s">
        <v>4633</v>
      </c>
      <c r="R434" s="4">
        <v>4.7679999999999998</v>
      </c>
      <c r="S434" s="4">
        <v>2</v>
      </c>
      <c r="T434" s="4">
        <v>0.2</v>
      </c>
      <c r="U434" s="4">
        <v>-0.77480000000000004</v>
      </c>
      <c r="V434" s="4" t="str">
        <f>INDEX(Regional_Lookup!$B$2:$B$5,MATCH('Sample - Superstore'!M434,Regional_Lookup!$A$2:$A$5,0))</f>
        <v>Maria Santos</v>
      </c>
      <c r="W434" s="4">
        <f>INDEX(Regional_Lookup!$C$2:$C$5, MATCH('Sample - Superstore'!M434,Regional_Lookup!$A$2:$A$5, 0))</f>
        <v>0.15</v>
      </c>
      <c r="X434" s="4">
        <f>U434/R434</f>
        <v>-0.16250000000000001</v>
      </c>
      <c r="Y434" s="4" t="str">
        <f>IF(X434&gt;=W434, "Yes", "No")</f>
        <v>No</v>
      </c>
      <c r="Z434" s="4">
        <f>D434-C434</f>
        <v>6</v>
      </c>
      <c r="AA434" s="4" t="str" cm="1">
        <f t="array" ref="AA434">_xlfn.IFS(Z434&lt;=2,"Fast",Z434&gt;5, "Slow", AND(Z434&gt;=3,Z434&lt;=5),"Standard")</f>
        <v>Slow</v>
      </c>
    </row>
    <row r="435" spans="1:27" x14ac:dyDescent="0.2">
      <c r="A435" s="4">
        <v>434</v>
      </c>
      <c r="B435" s="4" t="s">
        <v>10699</v>
      </c>
      <c r="C435" s="5">
        <v>42527</v>
      </c>
      <c r="D435" s="5">
        <v>42528</v>
      </c>
      <c r="E435" s="4" t="s">
        <v>89</v>
      </c>
      <c r="F435" s="4" t="s">
        <v>28</v>
      </c>
      <c r="G435" s="4" t="s">
        <v>27</v>
      </c>
      <c r="H435" s="4" t="s">
        <v>18</v>
      </c>
      <c r="I435" s="4" t="s">
        <v>17</v>
      </c>
      <c r="J435" s="4" t="s">
        <v>967</v>
      </c>
      <c r="K435" s="4" t="s">
        <v>966</v>
      </c>
      <c r="L435" s="4">
        <v>1852</v>
      </c>
      <c r="M435" s="4" t="s">
        <v>5</v>
      </c>
      <c r="N435" s="4" t="s">
        <v>5583</v>
      </c>
      <c r="O435" s="4" t="s">
        <v>13</v>
      </c>
      <c r="P435" s="4" t="s">
        <v>231</v>
      </c>
      <c r="Q435" s="4" t="s">
        <v>5582</v>
      </c>
      <c r="R435" s="4">
        <v>714.3</v>
      </c>
      <c r="S435" s="4">
        <v>5</v>
      </c>
      <c r="T435" s="4">
        <v>0</v>
      </c>
      <c r="U435" s="4">
        <v>207.14699999999999</v>
      </c>
      <c r="V435" s="4" t="str">
        <f>INDEX(Regional_Lookup!$B$2:$B$5,MATCH('Sample - Superstore'!M435,Regional_Lookup!$A$2:$A$5,0))</f>
        <v>Sarah Miller</v>
      </c>
      <c r="W435" s="4">
        <f>INDEX(Regional_Lookup!$C$2:$C$5, MATCH('Sample - Superstore'!M435,Regional_Lookup!$A$2:$A$5, 0))</f>
        <v>0.16</v>
      </c>
      <c r="X435" s="4">
        <f>U435/R435</f>
        <v>0.28999999999999998</v>
      </c>
      <c r="Y435" s="4" t="str">
        <f>IF(X435&gt;=W435, "Yes", "No")</f>
        <v>Yes</v>
      </c>
      <c r="Z435" s="4">
        <f>D435-C435</f>
        <v>1</v>
      </c>
      <c r="AA435" s="4" t="str" cm="1">
        <f t="array" ref="AA435">_xlfn.IFS(Z435&lt;=2,"Fast",Z435&gt;5, "Slow", AND(Z435&gt;=3,Z435&lt;=5),"Standard")</f>
        <v>Fast</v>
      </c>
    </row>
    <row r="436" spans="1:27" x14ac:dyDescent="0.2">
      <c r="A436" s="4">
        <v>435</v>
      </c>
      <c r="B436" s="4" t="s">
        <v>10698</v>
      </c>
      <c r="C436" s="5">
        <v>41992</v>
      </c>
      <c r="D436" s="5">
        <v>41998</v>
      </c>
      <c r="E436" s="4" t="s">
        <v>29</v>
      </c>
      <c r="F436" s="4" t="s">
        <v>5492</v>
      </c>
      <c r="G436" s="4" t="s">
        <v>5491</v>
      </c>
      <c r="H436" s="4" t="s">
        <v>18</v>
      </c>
      <c r="I436" s="4" t="s">
        <v>17</v>
      </c>
      <c r="J436" s="4" t="s">
        <v>1682</v>
      </c>
      <c r="K436" s="4" t="s">
        <v>41</v>
      </c>
      <c r="L436" s="4">
        <v>32216</v>
      </c>
      <c r="M436" s="4" t="s">
        <v>7</v>
      </c>
      <c r="N436" s="4" t="s">
        <v>2924</v>
      </c>
      <c r="O436" s="4" t="s">
        <v>13</v>
      </c>
      <c r="P436" s="4" t="s">
        <v>100</v>
      </c>
      <c r="Q436" s="4" t="s">
        <v>2923</v>
      </c>
      <c r="R436" s="4">
        <v>4.8120000000000003</v>
      </c>
      <c r="S436" s="4">
        <v>2</v>
      </c>
      <c r="T436" s="4">
        <v>0.7</v>
      </c>
      <c r="U436" s="4">
        <v>-3.6892</v>
      </c>
      <c r="V436" s="4" t="str">
        <f>INDEX(Regional_Lookup!$B$2:$B$5,MATCH('Sample - Superstore'!M436,Regional_Lookup!$A$2:$A$5,0))</f>
        <v>Maria Santos</v>
      </c>
      <c r="W436" s="4">
        <f>INDEX(Regional_Lookup!$C$2:$C$5, MATCH('Sample - Superstore'!M436,Regional_Lookup!$A$2:$A$5, 0))</f>
        <v>0.15</v>
      </c>
      <c r="X436" s="4">
        <f>U436/R436</f>
        <v>-0.76666666666666661</v>
      </c>
      <c r="Y436" s="4" t="str">
        <f>IF(X436&gt;=W436, "Yes", "No")</f>
        <v>No</v>
      </c>
      <c r="Z436" s="4">
        <f>D436-C436</f>
        <v>6</v>
      </c>
      <c r="AA436" s="4" t="str" cm="1">
        <f t="array" ref="AA436">_xlfn.IFS(Z436&lt;=2,"Fast",Z436&gt;5, "Slow", AND(Z436&gt;=3,Z436&lt;=5),"Standard")</f>
        <v>Slow</v>
      </c>
    </row>
    <row r="437" spans="1:27" x14ac:dyDescent="0.2">
      <c r="A437" s="4">
        <v>436</v>
      </c>
      <c r="B437" s="4" t="s">
        <v>10698</v>
      </c>
      <c r="C437" s="5">
        <v>41992</v>
      </c>
      <c r="D437" s="5">
        <v>41998</v>
      </c>
      <c r="E437" s="4" t="s">
        <v>29</v>
      </c>
      <c r="F437" s="4" t="s">
        <v>5492</v>
      </c>
      <c r="G437" s="4" t="s">
        <v>5491</v>
      </c>
      <c r="H437" s="4" t="s">
        <v>18</v>
      </c>
      <c r="I437" s="4" t="s">
        <v>17</v>
      </c>
      <c r="J437" s="4" t="s">
        <v>1682</v>
      </c>
      <c r="K437" s="4" t="s">
        <v>41</v>
      </c>
      <c r="L437" s="4">
        <v>32216</v>
      </c>
      <c r="M437" s="4" t="s">
        <v>7</v>
      </c>
      <c r="N437" s="4" t="s">
        <v>10059</v>
      </c>
      <c r="O437" s="4" t="s">
        <v>33</v>
      </c>
      <c r="P437" s="4" t="s">
        <v>55</v>
      </c>
      <c r="Q437" s="4" t="s">
        <v>10058</v>
      </c>
      <c r="R437" s="4">
        <v>247.8</v>
      </c>
      <c r="S437" s="4">
        <v>5</v>
      </c>
      <c r="T437" s="4">
        <v>0.2</v>
      </c>
      <c r="U437" s="4">
        <v>-18.585000000000001</v>
      </c>
      <c r="V437" s="4" t="str">
        <f>INDEX(Regional_Lookup!$B$2:$B$5,MATCH('Sample - Superstore'!M437,Regional_Lookup!$A$2:$A$5,0))</f>
        <v>Maria Santos</v>
      </c>
      <c r="W437" s="4">
        <f>INDEX(Regional_Lookup!$C$2:$C$5, MATCH('Sample - Superstore'!M437,Regional_Lookup!$A$2:$A$5, 0))</f>
        <v>0.15</v>
      </c>
      <c r="X437" s="4">
        <f>U437/R437</f>
        <v>-7.4999999999999997E-2</v>
      </c>
      <c r="Y437" s="4" t="str">
        <f>IF(X437&gt;=W437, "Yes", "No")</f>
        <v>No</v>
      </c>
      <c r="Z437" s="4">
        <f>D437-C437</f>
        <v>6</v>
      </c>
      <c r="AA437" s="4" t="str" cm="1">
        <f t="array" ref="AA437">_xlfn.IFS(Z437&lt;=2,"Fast",Z437&gt;5, "Slow", AND(Z437&gt;=3,Z437&lt;=5),"Standard")</f>
        <v>Slow</v>
      </c>
    </row>
    <row r="438" spans="1:27" x14ac:dyDescent="0.2">
      <c r="A438" s="4">
        <v>437</v>
      </c>
      <c r="B438" s="4" t="s">
        <v>10695</v>
      </c>
      <c r="C438" s="5">
        <v>42533</v>
      </c>
      <c r="D438" s="5">
        <v>42535</v>
      </c>
      <c r="E438" s="4" t="s">
        <v>21</v>
      </c>
      <c r="F438" s="4" t="s">
        <v>3637</v>
      </c>
      <c r="G438" s="4" t="s">
        <v>3636</v>
      </c>
      <c r="H438" s="4" t="s">
        <v>102</v>
      </c>
      <c r="I438" s="4" t="s">
        <v>17</v>
      </c>
      <c r="J438" s="4" t="s">
        <v>319</v>
      </c>
      <c r="K438" s="4" t="s">
        <v>318</v>
      </c>
      <c r="L438" s="4">
        <v>60623</v>
      </c>
      <c r="M438" s="4" t="s">
        <v>3</v>
      </c>
      <c r="N438" s="4" t="s">
        <v>10697</v>
      </c>
      <c r="O438" s="4" t="s">
        <v>33</v>
      </c>
      <c r="P438" s="4" t="s">
        <v>1500</v>
      </c>
      <c r="Q438" s="4" t="s">
        <v>10696</v>
      </c>
      <c r="R438" s="4">
        <v>1007.979</v>
      </c>
      <c r="S438" s="4">
        <v>3</v>
      </c>
      <c r="T438" s="4">
        <v>0.3</v>
      </c>
      <c r="U438" s="4">
        <v>43.199100000000001</v>
      </c>
      <c r="V438" s="4" t="str">
        <f>INDEX(Regional_Lookup!$B$2:$B$5,MATCH('Sample - Superstore'!M438,Regional_Lookup!$A$2:$A$5,0))</f>
        <v>David Johnson</v>
      </c>
      <c r="W438" s="4">
        <f>INDEX(Regional_Lookup!$C$2:$C$5, MATCH('Sample - Superstore'!M438,Regional_Lookup!$A$2:$A$5, 0))</f>
        <v>0.14000000000000001</v>
      </c>
      <c r="X438" s="4">
        <f>U438/R438</f>
        <v>4.2857142857142858E-2</v>
      </c>
      <c r="Y438" s="4" t="str">
        <f>IF(X438&gt;=W438, "Yes", "No")</f>
        <v>No</v>
      </c>
      <c r="Z438" s="4">
        <f>D438-C438</f>
        <v>2</v>
      </c>
      <c r="AA438" s="4" t="str" cm="1">
        <f t="array" ref="AA438">_xlfn.IFS(Z438&lt;=2,"Fast",Z438&gt;5, "Slow", AND(Z438&gt;=3,Z438&lt;=5),"Standard")</f>
        <v>Fast</v>
      </c>
    </row>
    <row r="439" spans="1:27" x14ac:dyDescent="0.2">
      <c r="A439" s="4">
        <v>438</v>
      </c>
      <c r="B439" s="4" t="s">
        <v>10695</v>
      </c>
      <c r="C439" s="5">
        <v>42533</v>
      </c>
      <c r="D439" s="5">
        <v>42535</v>
      </c>
      <c r="E439" s="4" t="s">
        <v>21</v>
      </c>
      <c r="F439" s="4" t="s">
        <v>3637</v>
      </c>
      <c r="G439" s="4" t="s">
        <v>3636</v>
      </c>
      <c r="H439" s="4" t="s">
        <v>102</v>
      </c>
      <c r="I439" s="4" t="s">
        <v>17</v>
      </c>
      <c r="J439" s="4" t="s">
        <v>319</v>
      </c>
      <c r="K439" s="4" t="s">
        <v>318</v>
      </c>
      <c r="L439" s="4">
        <v>60623</v>
      </c>
      <c r="M439" s="4" t="s">
        <v>3</v>
      </c>
      <c r="N439" s="4" t="s">
        <v>1712</v>
      </c>
      <c r="O439" s="4" t="s">
        <v>13</v>
      </c>
      <c r="P439" s="4" t="s">
        <v>24</v>
      </c>
      <c r="Q439" s="4" t="s">
        <v>1711</v>
      </c>
      <c r="R439" s="4">
        <v>313.488</v>
      </c>
      <c r="S439" s="4">
        <v>7</v>
      </c>
      <c r="T439" s="4">
        <v>0.2</v>
      </c>
      <c r="U439" s="4">
        <v>113.63939999999999</v>
      </c>
      <c r="V439" s="4" t="str">
        <f>INDEX(Regional_Lookup!$B$2:$B$5,MATCH('Sample - Superstore'!M439,Regional_Lookup!$A$2:$A$5,0))</f>
        <v>David Johnson</v>
      </c>
      <c r="W439" s="4">
        <f>INDEX(Regional_Lookup!$C$2:$C$5, MATCH('Sample - Superstore'!M439,Regional_Lookup!$A$2:$A$5, 0))</f>
        <v>0.14000000000000001</v>
      </c>
      <c r="X439" s="4">
        <f>U439/R439</f>
        <v>0.36249999999999999</v>
      </c>
      <c r="Y439" s="4" t="str">
        <f>IF(X439&gt;=W439, "Yes", "No")</f>
        <v>Yes</v>
      </c>
      <c r="Z439" s="4">
        <f>D439-C439</f>
        <v>2</v>
      </c>
      <c r="AA439" s="4" t="str" cm="1">
        <f t="array" ref="AA439">_xlfn.IFS(Z439&lt;=2,"Fast",Z439&gt;5, "Slow", AND(Z439&gt;=3,Z439&lt;=5),"Standard")</f>
        <v>Fast</v>
      </c>
    </row>
    <row r="440" spans="1:27" x14ac:dyDescent="0.2">
      <c r="A440" s="4">
        <v>439</v>
      </c>
      <c r="B440" s="4" t="s">
        <v>10694</v>
      </c>
      <c r="C440" s="5">
        <v>42993</v>
      </c>
      <c r="D440" s="5">
        <v>42997</v>
      </c>
      <c r="E440" s="4" t="s">
        <v>29</v>
      </c>
      <c r="F440" s="4" t="s">
        <v>3510</v>
      </c>
      <c r="G440" s="4" t="s">
        <v>3509</v>
      </c>
      <c r="H440" s="4" t="s">
        <v>50</v>
      </c>
      <c r="I440" s="4" t="s">
        <v>17</v>
      </c>
      <c r="J440" s="4" t="s">
        <v>124</v>
      </c>
      <c r="K440" s="4" t="s">
        <v>123</v>
      </c>
      <c r="L440" s="4">
        <v>77070</v>
      </c>
      <c r="M440" s="4" t="s">
        <v>3</v>
      </c>
      <c r="N440" s="4" t="s">
        <v>7173</v>
      </c>
      <c r="O440" s="4" t="s">
        <v>13</v>
      </c>
      <c r="P440" s="4" t="s">
        <v>24</v>
      </c>
      <c r="Q440" s="4" t="s">
        <v>7172</v>
      </c>
      <c r="R440" s="4">
        <v>31.872</v>
      </c>
      <c r="S440" s="4">
        <v>8</v>
      </c>
      <c r="T440" s="4">
        <v>0.2</v>
      </c>
      <c r="U440" s="4">
        <v>11.553599999999999</v>
      </c>
      <c r="V440" s="4" t="str">
        <f>INDEX(Regional_Lookup!$B$2:$B$5,MATCH('Sample - Superstore'!M440,Regional_Lookup!$A$2:$A$5,0))</f>
        <v>David Johnson</v>
      </c>
      <c r="W440" s="4">
        <f>INDEX(Regional_Lookup!$C$2:$C$5, MATCH('Sample - Superstore'!M440,Regional_Lookup!$A$2:$A$5, 0))</f>
        <v>0.14000000000000001</v>
      </c>
      <c r="X440" s="4">
        <f>U440/R440</f>
        <v>0.36249999999999999</v>
      </c>
      <c r="Y440" s="4" t="str">
        <f>IF(X440&gt;=W440, "Yes", "No")</f>
        <v>Yes</v>
      </c>
      <c r="Z440" s="4">
        <f>D440-C440</f>
        <v>4</v>
      </c>
      <c r="AA440" s="4" t="str" cm="1">
        <f t="array" ref="AA440">_xlfn.IFS(Z440&lt;=2,"Fast",Z440&gt;5, "Slow", AND(Z440&gt;=3,Z440&lt;=5),"Standard")</f>
        <v>Standard</v>
      </c>
    </row>
    <row r="441" spans="1:27" x14ac:dyDescent="0.2">
      <c r="A441" s="4">
        <v>440</v>
      </c>
      <c r="B441" s="4" t="s">
        <v>10693</v>
      </c>
      <c r="C441" s="5">
        <v>42755</v>
      </c>
      <c r="D441" s="5">
        <v>42758</v>
      </c>
      <c r="E441" s="4" t="s">
        <v>21</v>
      </c>
      <c r="F441" s="4" t="s">
        <v>3323</v>
      </c>
      <c r="G441" s="4" t="s">
        <v>3322</v>
      </c>
      <c r="H441" s="4" t="s">
        <v>50</v>
      </c>
      <c r="I441" s="4" t="s">
        <v>17</v>
      </c>
      <c r="J441" s="4" t="s">
        <v>254</v>
      </c>
      <c r="K441" s="4" t="s">
        <v>66</v>
      </c>
      <c r="L441" s="4">
        <v>10024</v>
      </c>
      <c r="M441" s="4" t="s">
        <v>5</v>
      </c>
      <c r="N441" s="4" t="s">
        <v>750</v>
      </c>
      <c r="O441" s="4" t="s">
        <v>37</v>
      </c>
      <c r="P441" s="4" t="s">
        <v>221</v>
      </c>
      <c r="Q441" s="4" t="s">
        <v>749</v>
      </c>
      <c r="R441" s="4">
        <v>207.846</v>
      </c>
      <c r="S441" s="4">
        <v>3</v>
      </c>
      <c r="T441" s="4">
        <v>0.1</v>
      </c>
      <c r="U441" s="4">
        <v>2.3094000000000001</v>
      </c>
      <c r="V441" s="4" t="str">
        <f>INDEX(Regional_Lookup!$B$2:$B$5,MATCH('Sample - Superstore'!M441,Regional_Lookup!$A$2:$A$5,0))</f>
        <v>Sarah Miller</v>
      </c>
      <c r="W441" s="4">
        <f>INDEX(Regional_Lookup!$C$2:$C$5, MATCH('Sample - Superstore'!M441,Regional_Lookup!$A$2:$A$5, 0))</f>
        <v>0.16</v>
      </c>
      <c r="X441" s="4">
        <f>U441/R441</f>
        <v>1.1111111111111112E-2</v>
      </c>
      <c r="Y441" s="4" t="str">
        <f>IF(X441&gt;=W441, "Yes", "No")</f>
        <v>No</v>
      </c>
      <c r="Z441" s="4">
        <f>D441-C441</f>
        <v>3</v>
      </c>
      <c r="AA441" s="4" t="str" cm="1">
        <f t="array" ref="AA441">_xlfn.IFS(Z441&lt;=2,"Fast",Z441&gt;5, "Slow", AND(Z441&gt;=3,Z441&lt;=5),"Standard")</f>
        <v>Standard</v>
      </c>
    </row>
    <row r="442" spans="1:27" x14ac:dyDescent="0.2">
      <c r="A442" s="4">
        <v>441</v>
      </c>
      <c r="B442" s="4" t="s">
        <v>10692</v>
      </c>
      <c r="C442" s="5">
        <v>42618</v>
      </c>
      <c r="D442" s="5">
        <v>42620</v>
      </c>
      <c r="E442" s="4" t="s">
        <v>21</v>
      </c>
      <c r="F442" s="4" t="s">
        <v>2418</v>
      </c>
      <c r="G442" s="4" t="s">
        <v>2417</v>
      </c>
      <c r="H442" s="4" t="s">
        <v>18</v>
      </c>
      <c r="I442" s="4" t="s">
        <v>17</v>
      </c>
      <c r="J442" s="4" t="s">
        <v>1079</v>
      </c>
      <c r="K442" s="4" t="s">
        <v>76</v>
      </c>
      <c r="L442" s="4">
        <v>48227</v>
      </c>
      <c r="M442" s="4" t="s">
        <v>3</v>
      </c>
      <c r="N442" s="4" t="s">
        <v>1559</v>
      </c>
      <c r="O442" s="4" t="s">
        <v>37</v>
      </c>
      <c r="P442" s="4" t="s">
        <v>36</v>
      </c>
      <c r="Q442" s="4" t="s">
        <v>1558</v>
      </c>
      <c r="R442" s="4">
        <v>12.22</v>
      </c>
      <c r="S442" s="4">
        <v>1</v>
      </c>
      <c r="T442" s="4">
        <v>0</v>
      </c>
      <c r="U442" s="4">
        <v>3.6659999999999999</v>
      </c>
      <c r="V442" s="4" t="str">
        <f>INDEX(Regional_Lookup!$B$2:$B$5,MATCH('Sample - Superstore'!M442,Regional_Lookup!$A$2:$A$5,0))</f>
        <v>David Johnson</v>
      </c>
      <c r="W442" s="4">
        <f>INDEX(Regional_Lookup!$C$2:$C$5, MATCH('Sample - Superstore'!M442,Regional_Lookup!$A$2:$A$5, 0))</f>
        <v>0.14000000000000001</v>
      </c>
      <c r="X442" s="4">
        <f>U442/R442</f>
        <v>0.3</v>
      </c>
      <c r="Y442" s="4" t="str">
        <f>IF(X442&gt;=W442, "Yes", "No")</f>
        <v>Yes</v>
      </c>
      <c r="Z442" s="4">
        <f>D442-C442</f>
        <v>2</v>
      </c>
      <c r="AA442" s="4" t="str" cm="1">
        <f t="array" ref="AA442">_xlfn.IFS(Z442&lt;=2,"Fast",Z442&gt;5, "Slow", AND(Z442&gt;=3,Z442&lt;=5),"Standard")</f>
        <v>Fast</v>
      </c>
    </row>
    <row r="443" spans="1:27" x14ac:dyDescent="0.2">
      <c r="A443" s="4">
        <v>442</v>
      </c>
      <c r="B443" s="4" t="s">
        <v>10692</v>
      </c>
      <c r="C443" s="5">
        <v>42618</v>
      </c>
      <c r="D443" s="5">
        <v>42620</v>
      </c>
      <c r="E443" s="4" t="s">
        <v>21</v>
      </c>
      <c r="F443" s="4" t="s">
        <v>2418</v>
      </c>
      <c r="G443" s="4" t="s">
        <v>2417</v>
      </c>
      <c r="H443" s="4" t="s">
        <v>18</v>
      </c>
      <c r="I443" s="4" t="s">
        <v>17</v>
      </c>
      <c r="J443" s="4" t="s">
        <v>1079</v>
      </c>
      <c r="K443" s="4" t="s">
        <v>76</v>
      </c>
      <c r="L443" s="4">
        <v>48227</v>
      </c>
      <c r="M443" s="4" t="s">
        <v>3</v>
      </c>
      <c r="N443" s="4" t="s">
        <v>2758</v>
      </c>
      <c r="O443" s="4" t="s">
        <v>13</v>
      </c>
      <c r="P443" s="4" t="s">
        <v>231</v>
      </c>
      <c r="Q443" s="4" t="s">
        <v>2757</v>
      </c>
      <c r="R443" s="4">
        <v>194.94</v>
      </c>
      <c r="S443" s="4">
        <v>3</v>
      </c>
      <c r="T443" s="4">
        <v>0</v>
      </c>
      <c r="U443" s="4">
        <v>23.392800000000001</v>
      </c>
      <c r="V443" s="4" t="str">
        <f>INDEX(Regional_Lookup!$B$2:$B$5,MATCH('Sample - Superstore'!M443,Regional_Lookup!$A$2:$A$5,0))</f>
        <v>David Johnson</v>
      </c>
      <c r="W443" s="4">
        <f>INDEX(Regional_Lookup!$C$2:$C$5, MATCH('Sample - Superstore'!M443,Regional_Lookup!$A$2:$A$5, 0))</f>
        <v>0.14000000000000001</v>
      </c>
      <c r="X443" s="4">
        <f>U443/R443</f>
        <v>0.12000000000000001</v>
      </c>
      <c r="Y443" s="4" t="str">
        <f>IF(X443&gt;=W443, "Yes", "No")</f>
        <v>No</v>
      </c>
      <c r="Z443" s="4">
        <f>D443-C443</f>
        <v>2</v>
      </c>
      <c r="AA443" s="4" t="str" cm="1">
        <f t="array" ref="AA443">_xlfn.IFS(Z443&lt;=2,"Fast",Z443&gt;5, "Slow", AND(Z443&gt;=3,Z443&lt;=5),"Standard")</f>
        <v>Fast</v>
      </c>
    </row>
    <row r="444" spans="1:27" x14ac:dyDescent="0.2">
      <c r="A444" s="4">
        <v>443</v>
      </c>
      <c r="B444" s="4" t="s">
        <v>10692</v>
      </c>
      <c r="C444" s="5">
        <v>42618</v>
      </c>
      <c r="D444" s="5">
        <v>42620</v>
      </c>
      <c r="E444" s="4" t="s">
        <v>21</v>
      </c>
      <c r="F444" s="4" t="s">
        <v>2418</v>
      </c>
      <c r="G444" s="4" t="s">
        <v>2417</v>
      </c>
      <c r="H444" s="4" t="s">
        <v>18</v>
      </c>
      <c r="I444" s="4" t="s">
        <v>17</v>
      </c>
      <c r="J444" s="4" t="s">
        <v>1079</v>
      </c>
      <c r="K444" s="4" t="s">
        <v>76</v>
      </c>
      <c r="L444" s="4">
        <v>48227</v>
      </c>
      <c r="M444" s="4" t="s">
        <v>3</v>
      </c>
      <c r="N444" s="4" t="s">
        <v>4847</v>
      </c>
      <c r="O444" s="4" t="s">
        <v>13</v>
      </c>
      <c r="P444" s="4" t="s">
        <v>231</v>
      </c>
      <c r="Q444" s="4" t="s">
        <v>4846</v>
      </c>
      <c r="R444" s="4">
        <v>70.95</v>
      </c>
      <c r="S444" s="4">
        <v>3</v>
      </c>
      <c r="T444" s="4">
        <v>0</v>
      </c>
      <c r="U444" s="4">
        <v>20.575500000000002</v>
      </c>
      <c r="V444" s="4" t="str">
        <f>INDEX(Regional_Lookup!$B$2:$B$5,MATCH('Sample - Superstore'!M444,Regional_Lookup!$A$2:$A$5,0))</f>
        <v>David Johnson</v>
      </c>
      <c r="W444" s="4">
        <f>INDEX(Regional_Lookup!$C$2:$C$5, MATCH('Sample - Superstore'!M444,Regional_Lookup!$A$2:$A$5, 0))</f>
        <v>0.14000000000000001</v>
      </c>
      <c r="X444" s="4">
        <f>U444/R444</f>
        <v>0.29000000000000004</v>
      </c>
      <c r="Y444" s="4" t="str">
        <f>IF(X444&gt;=W444, "Yes", "No")</f>
        <v>Yes</v>
      </c>
      <c r="Z444" s="4">
        <f>D444-C444</f>
        <v>2</v>
      </c>
      <c r="AA444" s="4" t="str" cm="1">
        <f t="array" ref="AA444">_xlfn.IFS(Z444&lt;=2,"Fast",Z444&gt;5, "Slow", AND(Z444&gt;=3,Z444&lt;=5),"Standard")</f>
        <v>Fast</v>
      </c>
    </row>
    <row r="445" spans="1:27" x14ac:dyDescent="0.2">
      <c r="A445" s="4">
        <v>444</v>
      </c>
      <c r="B445" s="4" t="s">
        <v>10692</v>
      </c>
      <c r="C445" s="5">
        <v>42618</v>
      </c>
      <c r="D445" s="5">
        <v>42620</v>
      </c>
      <c r="E445" s="4" t="s">
        <v>21</v>
      </c>
      <c r="F445" s="4" t="s">
        <v>2418</v>
      </c>
      <c r="G445" s="4" t="s">
        <v>2417</v>
      </c>
      <c r="H445" s="4" t="s">
        <v>18</v>
      </c>
      <c r="I445" s="4" t="s">
        <v>17</v>
      </c>
      <c r="J445" s="4" t="s">
        <v>1079</v>
      </c>
      <c r="K445" s="4" t="s">
        <v>76</v>
      </c>
      <c r="L445" s="4">
        <v>48227</v>
      </c>
      <c r="M445" s="4" t="s">
        <v>3</v>
      </c>
      <c r="N445" s="4" t="s">
        <v>3483</v>
      </c>
      <c r="O445" s="4" t="s">
        <v>13</v>
      </c>
      <c r="P445" s="4" t="s">
        <v>24</v>
      </c>
      <c r="Q445" s="4" t="s">
        <v>3482</v>
      </c>
      <c r="R445" s="4">
        <v>91.36</v>
      </c>
      <c r="S445" s="4">
        <v>4</v>
      </c>
      <c r="T445" s="4">
        <v>0</v>
      </c>
      <c r="U445" s="4">
        <v>42.025599999999997</v>
      </c>
      <c r="V445" s="4" t="str">
        <f>INDEX(Regional_Lookup!$B$2:$B$5,MATCH('Sample - Superstore'!M445,Regional_Lookup!$A$2:$A$5,0))</f>
        <v>David Johnson</v>
      </c>
      <c r="W445" s="4">
        <f>INDEX(Regional_Lookup!$C$2:$C$5, MATCH('Sample - Superstore'!M445,Regional_Lookup!$A$2:$A$5, 0))</f>
        <v>0.14000000000000001</v>
      </c>
      <c r="X445" s="4">
        <f>U445/R445</f>
        <v>0.45999999999999996</v>
      </c>
      <c r="Y445" s="4" t="str">
        <f>IF(X445&gt;=W445, "Yes", "No")</f>
        <v>Yes</v>
      </c>
      <c r="Z445" s="4">
        <f>D445-C445</f>
        <v>2</v>
      </c>
      <c r="AA445" s="4" t="str" cm="1">
        <f t="array" ref="AA445">_xlfn.IFS(Z445&lt;=2,"Fast",Z445&gt;5, "Slow", AND(Z445&gt;=3,Z445&lt;=5),"Standard")</f>
        <v>Fast</v>
      </c>
    </row>
    <row r="446" spans="1:27" x14ac:dyDescent="0.2">
      <c r="A446" s="4">
        <v>445</v>
      </c>
      <c r="B446" s="4" t="s">
        <v>10692</v>
      </c>
      <c r="C446" s="5">
        <v>42618</v>
      </c>
      <c r="D446" s="5">
        <v>42620</v>
      </c>
      <c r="E446" s="4" t="s">
        <v>21</v>
      </c>
      <c r="F446" s="4" t="s">
        <v>2418</v>
      </c>
      <c r="G446" s="4" t="s">
        <v>2417</v>
      </c>
      <c r="H446" s="4" t="s">
        <v>18</v>
      </c>
      <c r="I446" s="4" t="s">
        <v>17</v>
      </c>
      <c r="J446" s="4" t="s">
        <v>1079</v>
      </c>
      <c r="K446" s="4" t="s">
        <v>76</v>
      </c>
      <c r="L446" s="4">
        <v>48227</v>
      </c>
      <c r="M446" s="4" t="s">
        <v>3</v>
      </c>
      <c r="N446" s="4" t="s">
        <v>5994</v>
      </c>
      <c r="O446" s="4" t="s">
        <v>37</v>
      </c>
      <c r="P446" s="4" t="s">
        <v>221</v>
      </c>
      <c r="Q446" s="4" t="s">
        <v>5993</v>
      </c>
      <c r="R446" s="4">
        <v>242.94</v>
      </c>
      <c r="S446" s="4">
        <v>3</v>
      </c>
      <c r="T446" s="4">
        <v>0</v>
      </c>
      <c r="U446" s="4">
        <v>29.152799999999999</v>
      </c>
      <c r="V446" s="4" t="str">
        <f>INDEX(Regional_Lookup!$B$2:$B$5,MATCH('Sample - Superstore'!M446,Regional_Lookup!$A$2:$A$5,0))</f>
        <v>David Johnson</v>
      </c>
      <c r="W446" s="4">
        <f>INDEX(Regional_Lookup!$C$2:$C$5, MATCH('Sample - Superstore'!M446,Regional_Lookup!$A$2:$A$5, 0))</f>
        <v>0.14000000000000001</v>
      </c>
      <c r="X446" s="4">
        <f>U446/R446</f>
        <v>0.12</v>
      </c>
      <c r="Y446" s="4" t="str">
        <f>IF(X446&gt;=W446, "Yes", "No")</f>
        <v>No</v>
      </c>
      <c r="Z446" s="4">
        <f>D446-C446</f>
        <v>2</v>
      </c>
      <c r="AA446" s="4" t="str" cm="1">
        <f t="array" ref="AA446">_xlfn.IFS(Z446&lt;=2,"Fast",Z446&gt;5, "Slow", AND(Z446&gt;=3,Z446&lt;=5),"Standard")</f>
        <v>Fast</v>
      </c>
    </row>
    <row r="447" spans="1:27" x14ac:dyDescent="0.2">
      <c r="A447" s="4">
        <v>446</v>
      </c>
      <c r="B447" s="4" t="s">
        <v>10692</v>
      </c>
      <c r="C447" s="5">
        <v>42618</v>
      </c>
      <c r="D447" s="5">
        <v>42620</v>
      </c>
      <c r="E447" s="4" t="s">
        <v>21</v>
      </c>
      <c r="F447" s="4" t="s">
        <v>2418</v>
      </c>
      <c r="G447" s="4" t="s">
        <v>2417</v>
      </c>
      <c r="H447" s="4" t="s">
        <v>18</v>
      </c>
      <c r="I447" s="4" t="s">
        <v>17</v>
      </c>
      <c r="J447" s="4" t="s">
        <v>1079</v>
      </c>
      <c r="K447" s="4" t="s">
        <v>76</v>
      </c>
      <c r="L447" s="4">
        <v>48227</v>
      </c>
      <c r="M447" s="4" t="s">
        <v>3</v>
      </c>
      <c r="N447" s="4" t="s">
        <v>9269</v>
      </c>
      <c r="O447" s="4" t="s">
        <v>13</v>
      </c>
      <c r="P447" s="4" t="s">
        <v>72</v>
      </c>
      <c r="Q447" s="4" t="s">
        <v>9268</v>
      </c>
      <c r="R447" s="4">
        <v>22.05</v>
      </c>
      <c r="S447" s="4">
        <v>7</v>
      </c>
      <c r="T447" s="4">
        <v>0</v>
      </c>
      <c r="U447" s="4">
        <v>10.584</v>
      </c>
      <c r="V447" s="4" t="str">
        <f>INDEX(Regional_Lookup!$B$2:$B$5,MATCH('Sample - Superstore'!M447,Regional_Lookup!$A$2:$A$5,0))</f>
        <v>David Johnson</v>
      </c>
      <c r="W447" s="4">
        <f>INDEX(Regional_Lookup!$C$2:$C$5, MATCH('Sample - Superstore'!M447,Regional_Lookup!$A$2:$A$5, 0))</f>
        <v>0.14000000000000001</v>
      </c>
      <c r="X447" s="4">
        <f>U447/R447</f>
        <v>0.48</v>
      </c>
      <c r="Y447" s="4" t="str">
        <f>IF(X447&gt;=W447, "Yes", "No")</f>
        <v>Yes</v>
      </c>
      <c r="Z447" s="4">
        <f>D447-C447</f>
        <v>2</v>
      </c>
      <c r="AA447" s="4" t="str" cm="1">
        <f t="array" ref="AA447">_xlfn.IFS(Z447&lt;=2,"Fast",Z447&gt;5, "Slow", AND(Z447&gt;=3,Z447&lt;=5),"Standard")</f>
        <v>Fast</v>
      </c>
    </row>
    <row r="448" spans="1:27" x14ac:dyDescent="0.2">
      <c r="A448" s="4">
        <v>447</v>
      </c>
      <c r="B448" s="4" t="s">
        <v>10691</v>
      </c>
      <c r="C448" s="5">
        <v>42814</v>
      </c>
      <c r="D448" s="5">
        <v>42819</v>
      </c>
      <c r="E448" s="4" t="s">
        <v>21</v>
      </c>
      <c r="F448" s="4" t="s">
        <v>694</v>
      </c>
      <c r="G448" s="4" t="s">
        <v>693</v>
      </c>
      <c r="H448" s="4" t="s">
        <v>18</v>
      </c>
      <c r="I448" s="4" t="s">
        <v>17</v>
      </c>
      <c r="J448" s="4" t="s">
        <v>553</v>
      </c>
      <c r="K448" s="4" t="s">
        <v>209</v>
      </c>
      <c r="L448" s="4">
        <v>47201</v>
      </c>
      <c r="M448" s="4" t="s">
        <v>3</v>
      </c>
      <c r="N448" s="4" t="s">
        <v>3097</v>
      </c>
      <c r="O448" s="4" t="s">
        <v>37</v>
      </c>
      <c r="P448" s="4" t="s">
        <v>36</v>
      </c>
      <c r="Q448" s="4" t="s">
        <v>3096</v>
      </c>
      <c r="R448" s="4">
        <v>2.91</v>
      </c>
      <c r="S448" s="4">
        <v>1</v>
      </c>
      <c r="T448" s="4">
        <v>0</v>
      </c>
      <c r="U448" s="4">
        <v>1.3676999999999999</v>
      </c>
      <c r="V448" s="4" t="str">
        <f>INDEX(Regional_Lookup!$B$2:$B$5,MATCH('Sample - Superstore'!M448,Regional_Lookup!$A$2:$A$5,0))</f>
        <v>David Johnson</v>
      </c>
      <c r="W448" s="4">
        <f>INDEX(Regional_Lookup!$C$2:$C$5, MATCH('Sample - Superstore'!M448,Regional_Lookup!$A$2:$A$5, 0))</f>
        <v>0.14000000000000001</v>
      </c>
      <c r="X448" s="4">
        <f>U448/R448</f>
        <v>0.47</v>
      </c>
      <c r="Y448" s="4" t="str">
        <f>IF(X448&gt;=W448, "Yes", "No")</f>
        <v>Yes</v>
      </c>
      <c r="Z448" s="4">
        <f>D448-C448</f>
        <v>5</v>
      </c>
      <c r="AA448" s="4" t="str" cm="1">
        <f t="array" ref="AA448">_xlfn.IFS(Z448&lt;=2,"Fast",Z448&gt;5, "Slow", AND(Z448&gt;=3,Z448&lt;=5),"Standard")</f>
        <v>Standard</v>
      </c>
    </row>
    <row r="449" spans="1:27" x14ac:dyDescent="0.2">
      <c r="A449" s="4">
        <v>448</v>
      </c>
      <c r="B449" s="4" t="s">
        <v>10688</v>
      </c>
      <c r="C449" s="5">
        <v>42461</v>
      </c>
      <c r="D449" s="5">
        <v>42463</v>
      </c>
      <c r="E449" s="4" t="s">
        <v>21</v>
      </c>
      <c r="F449" s="4" t="s">
        <v>4759</v>
      </c>
      <c r="G449" s="4" t="s">
        <v>4758</v>
      </c>
      <c r="H449" s="4" t="s">
        <v>18</v>
      </c>
      <c r="I449" s="4" t="s">
        <v>17</v>
      </c>
      <c r="J449" s="4" t="s">
        <v>6279</v>
      </c>
      <c r="K449" s="4" t="s">
        <v>66</v>
      </c>
      <c r="L449" s="4">
        <v>13021</v>
      </c>
      <c r="M449" s="4" t="s">
        <v>5</v>
      </c>
      <c r="N449" s="4" t="s">
        <v>2279</v>
      </c>
      <c r="O449" s="4" t="s">
        <v>13</v>
      </c>
      <c r="P449" s="4" t="s">
        <v>116</v>
      </c>
      <c r="Q449" s="4" t="s">
        <v>2278</v>
      </c>
      <c r="R449" s="4">
        <v>59.52</v>
      </c>
      <c r="S449" s="4">
        <v>3</v>
      </c>
      <c r="T449" s="4">
        <v>0</v>
      </c>
      <c r="U449" s="4">
        <v>15.475199999999999</v>
      </c>
      <c r="V449" s="4" t="str">
        <f>INDEX(Regional_Lookup!$B$2:$B$5,MATCH('Sample - Superstore'!M449,Regional_Lookup!$A$2:$A$5,0))</f>
        <v>Sarah Miller</v>
      </c>
      <c r="W449" s="4">
        <f>INDEX(Regional_Lookup!$C$2:$C$5, MATCH('Sample - Superstore'!M449,Regional_Lookup!$A$2:$A$5, 0))</f>
        <v>0.16</v>
      </c>
      <c r="X449" s="4">
        <f>U449/R449</f>
        <v>0.25999999999999995</v>
      </c>
      <c r="Y449" s="4" t="str">
        <f>IF(X449&gt;=W449, "Yes", "No")</f>
        <v>Yes</v>
      </c>
      <c r="Z449" s="4">
        <f>D449-C449</f>
        <v>2</v>
      </c>
      <c r="AA449" s="4" t="str" cm="1">
        <f t="array" ref="AA449">_xlfn.IFS(Z449&lt;=2,"Fast",Z449&gt;5, "Slow", AND(Z449&gt;=3,Z449&lt;=5),"Standard")</f>
        <v>Fast</v>
      </c>
    </row>
    <row r="450" spans="1:27" x14ac:dyDescent="0.2">
      <c r="A450" s="4">
        <v>449</v>
      </c>
      <c r="B450" s="4" t="s">
        <v>10688</v>
      </c>
      <c r="C450" s="5">
        <v>42461</v>
      </c>
      <c r="D450" s="5">
        <v>42463</v>
      </c>
      <c r="E450" s="4" t="s">
        <v>21</v>
      </c>
      <c r="F450" s="4" t="s">
        <v>4759</v>
      </c>
      <c r="G450" s="4" t="s">
        <v>4758</v>
      </c>
      <c r="H450" s="4" t="s">
        <v>18</v>
      </c>
      <c r="I450" s="4" t="s">
        <v>17</v>
      </c>
      <c r="J450" s="4" t="s">
        <v>6279</v>
      </c>
      <c r="K450" s="4" t="s">
        <v>66</v>
      </c>
      <c r="L450" s="4">
        <v>13021</v>
      </c>
      <c r="M450" s="4" t="s">
        <v>5</v>
      </c>
      <c r="N450" s="4" t="s">
        <v>2760</v>
      </c>
      <c r="O450" s="4" t="s">
        <v>13</v>
      </c>
      <c r="P450" s="4" t="s">
        <v>231</v>
      </c>
      <c r="Q450" s="4" t="s">
        <v>2759</v>
      </c>
      <c r="R450" s="4">
        <v>161.94</v>
      </c>
      <c r="S450" s="4">
        <v>3</v>
      </c>
      <c r="T450" s="4">
        <v>0</v>
      </c>
      <c r="U450" s="4">
        <v>9.7164000000000001</v>
      </c>
      <c r="V450" s="4" t="str">
        <f>INDEX(Regional_Lookup!$B$2:$B$5,MATCH('Sample - Superstore'!M450,Regional_Lookup!$A$2:$A$5,0))</f>
        <v>Sarah Miller</v>
      </c>
      <c r="W450" s="4">
        <f>INDEX(Regional_Lookup!$C$2:$C$5, MATCH('Sample - Superstore'!M450,Regional_Lookup!$A$2:$A$5, 0))</f>
        <v>0.16</v>
      </c>
      <c r="X450" s="4">
        <f>U450/R450</f>
        <v>6.0000000000000005E-2</v>
      </c>
      <c r="Y450" s="4" t="str">
        <f>IF(X450&gt;=W450, "Yes", "No")</f>
        <v>No</v>
      </c>
      <c r="Z450" s="4">
        <f>D450-C450</f>
        <v>2</v>
      </c>
      <c r="AA450" s="4" t="str" cm="1">
        <f t="array" ref="AA450">_xlfn.IFS(Z450&lt;=2,"Fast",Z450&gt;5, "Slow", AND(Z450&gt;=3,Z450&lt;=5),"Standard")</f>
        <v>Fast</v>
      </c>
    </row>
    <row r="451" spans="1:27" x14ac:dyDescent="0.2">
      <c r="A451" s="4">
        <v>450</v>
      </c>
      <c r="B451" s="4" t="s">
        <v>10688</v>
      </c>
      <c r="C451" s="5">
        <v>42461</v>
      </c>
      <c r="D451" s="5">
        <v>42463</v>
      </c>
      <c r="E451" s="4" t="s">
        <v>21</v>
      </c>
      <c r="F451" s="4" t="s">
        <v>4759</v>
      </c>
      <c r="G451" s="4" t="s">
        <v>4758</v>
      </c>
      <c r="H451" s="4" t="s">
        <v>18</v>
      </c>
      <c r="I451" s="4" t="s">
        <v>17</v>
      </c>
      <c r="J451" s="4" t="s">
        <v>6279</v>
      </c>
      <c r="K451" s="4" t="s">
        <v>66</v>
      </c>
      <c r="L451" s="4">
        <v>13021</v>
      </c>
      <c r="M451" s="4" t="s">
        <v>5</v>
      </c>
      <c r="N451" s="4" t="s">
        <v>5287</v>
      </c>
      <c r="O451" s="4" t="s">
        <v>13</v>
      </c>
      <c r="P451" s="4" t="s">
        <v>116</v>
      </c>
      <c r="Q451" s="4" t="s">
        <v>5286</v>
      </c>
      <c r="R451" s="4">
        <v>263.88</v>
      </c>
      <c r="S451" s="4">
        <v>6</v>
      </c>
      <c r="T451" s="4">
        <v>0</v>
      </c>
      <c r="U451" s="4">
        <v>71.247600000000006</v>
      </c>
      <c r="V451" s="4" t="str">
        <f>INDEX(Regional_Lookup!$B$2:$B$5,MATCH('Sample - Superstore'!M451,Regional_Lookup!$A$2:$A$5,0))</f>
        <v>Sarah Miller</v>
      </c>
      <c r="W451" s="4">
        <f>INDEX(Regional_Lookup!$C$2:$C$5, MATCH('Sample - Superstore'!M451,Regional_Lookup!$A$2:$A$5, 0))</f>
        <v>0.16</v>
      </c>
      <c r="X451" s="4">
        <f>U451/R451</f>
        <v>0.27</v>
      </c>
      <c r="Y451" s="4" t="str">
        <f>IF(X451&gt;=W451, "Yes", "No")</f>
        <v>Yes</v>
      </c>
      <c r="Z451" s="4">
        <f>D451-C451</f>
        <v>2</v>
      </c>
      <c r="AA451" s="4" t="str" cm="1">
        <f t="array" ref="AA451">_xlfn.IFS(Z451&lt;=2,"Fast",Z451&gt;5, "Slow", AND(Z451&gt;=3,Z451&lt;=5),"Standard")</f>
        <v>Fast</v>
      </c>
    </row>
    <row r="452" spans="1:27" x14ac:dyDescent="0.2">
      <c r="A452" s="4">
        <v>451</v>
      </c>
      <c r="B452" s="4" t="s">
        <v>10688</v>
      </c>
      <c r="C452" s="5">
        <v>42461</v>
      </c>
      <c r="D452" s="5">
        <v>42463</v>
      </c>
      <c r="E452" s="4" t="s">
        <v>21</v>
      </c>
      <c r="F452" s="4" t="s">
        <v>4759</v>
      </c>
      <c r="G452" s="4" t="s">
        <v>4758</v>
      </c>
      <c r="H452" s="4" t="s">
        <v>18</v>
      </c>
      <c r="I452" s="4" t="s">
        <v>17</v>
      </c>
      <c r="J452" s="4" t="s">
        <v>6279</v>
      </c>
      <c r="K452" s="4" t="s">
        <v>66</v>
      </c>
      <c r="L452" s="4">
        <v>13021</v>
      </c>
      <c r="M452" s="4" t="s">
        <v>5</v>
      </c>
      <c r="N452" s="4" t="s">
        <v>1929</v>
      </c>
      <c r="O452" s="4" t="s">
        <v>13</v>
      </c>
      <c r="P452" s="4" t="s">
        <v>116</v>
      </c>
      <c r="Q452" s="4" t="s">
        <v>1928</v>
      </c>
      <c r="R452" s="4">
        <v>30.48</v>
      </c>
      <c r="S452" s="4">
        <v>3</v>
      </c>
      <c r="T452" s="4">
        <v>0</v>
      </c>
      <c r="U452" s="4">
        <v>7.9248000000000003</v>
      </c>
      <c r="V452" s="4" t="str">
        <f>INDEX(Regional_Lookup!$B$2:$B$5,MATCH('Sample - Superstore'!M452,Regional_Lookup!$A$2:$A$5,0))</f>
        <v>Sarah Miller</v>
      </c>
      <c r="W452" s="4">
        <f>INDEX(Regional_Lookup!$C$2:$C$5, MATCH('Sample - Superstore'!M452,Regional_Lookup!$A$2:$A$5, 0))</f>
        <v>0.16</v>
      </c>
      <c r="X452" s="4">
        <f>U452/R452</f>
        <v>0.26</v>
      </c>
      <c r="Y452" s="4" t="str">
        <f>IF(X452&gt;=W452, "Yes", "No")</f>
        <v>Yes</v>
      </c>
      <c r="Z452" s="4">
        <f>D452-C452</f>
        <v>2</v>
      </c>
      <c r="AA452" s="4" t="str" cm="1">
        <f t="array" ref="AA452">_xlfn.IFS(Z452&lt;=2,"Fast",Z452&gt;5, "Slow", AND(Z452&gt;=3,Z452&lt;=5),"Standard")</f>
        <v>Fast</v>
      </c>
    </row>
    <row r="453" spans="1:27" x14ac:dyDescent="0.2">
      <c r="A453" s="4">
        <v>452</v>
      </c>
      <c r="B453" s="4" t="s">
        <v>10688</v>
      </c>
      <c r="C453" s="5">
        <v>42461</v>
      </c>
      <c r="D453" s="5">
        <v>42463</v>
      </c>
      <c r="E453" s="4" t="s">
        <v>21</v>
      </c>
      <c r="F453" s="4" t="s">
        <v>4759</v>
      </c>
      <c r="G453" s="4" t="s">
        <v>4758</v>
      </c>
      <c r="H453" s="4" t="s">
        <v>18</v>
      </c>
      <c r="I453" s="4" t="s">
        <v>17</v>
      </c>
      <c r="J453" s="4" t="s">
        <v>6279</v>
      </c>
      <c r="K453" s="4" t="s">
        <v>66</v>
      </c>
      <c r="L453" s="4">
        <v>13021</v>
      </c>
      <c r="M453" s="4" t="s">
        <v>5</v>
      </c>
      <c r="N453" s="4" t="s">
        <v>10690</v>
      </c>
      <c r="O453" s="4" t="s">
        <v>13</v>
      </c>
      <c r="P453" s="4" t="s">
        <v>116</v>
      </c>
      <c r="Q453" s="4" t="s">
        <v>10689</v>
      </c>
      <c r="R453" s="4">
        <v>9.84</v>
      </c>
      <c r="S453" s="4">
        <v>3</v>
      </c>
      <c r="T453" s="4">
        <v>0</v>
      </c>
      <c r="U453" s="4">
        <v>2.8536000000000001</v>
      </c>
      <c r="V453" s="4" t="str">
        <f>INDEX(Regional_Lookup!$B$2:$B$5,MATCH('Sample - Superstore'!M453,Regional_Lookup!$A$2:$A$5,0))</f>
        <v>Sarah Miller</v>
      </c>
      <c r="W453" s="4">
        <f>INDEX(Regional_Lookup!$C$2:$C$5, MATCH('Sample - Superstore'!M453,Regional_Lookup!$A$2:$A$5, 0))</f>
        <v>0.16</v>
      </c>
      <c r="X453" s="4">
        <f>U453/R453</f>
        <v>0.29000000000000004</v>
      </c>
      <c r="Y453" s="4" t="str">
        <f>IF(X453&gt;=W453, "Yes", "No")</f>
        <v>Yes</v>
      </c>
      <c r="Z453" s="4">
        <f>D453-C453</f>
        <v>2</v>
      </c>
      <c r="AA453" s="4" t="str" cm="1">
        <f t="array" ref="AA453">_xlfn.IFS(Z453&lt;=2,"Fast",Z453&gt;5, "Slow", AND(Z453&gt;=3,Z453&lt;=5),"Standard")</f>
        <v>Fast</v>
      </c>
    </row>
    <row r="454" spans="1:27" x14ac:dyDescent="0.2">
      <c r="A454" s="4">
        <v>453</v>
      </c>
      <c r="B454" s="4" t="s">
        <v>10688</v>
      </c>
      <c r="C454" s="5">
        <v>42461</v>
      </c>
      <c r="D454" s="5">
        <v>42463</v>
      </c>
      <c r="E454" s="4" t="s">
        <v>21</v>
      </c>
      <c r="F454" s="4" t="s">
        <v>4759</v>
      </c>
      <c r="G454" s="4" t="s">
        <v>4758</v>
      </c>
      <c r="H454" s="4" t="s">
        <v>18</v>
      </c>
      <c r="I454" s="4" t="s">
        <v>17</v>
      </c>
      <c r="J454" s="4" t="s">
        <v>6279</v>
      </c>
      <c r="K454" s="4" t="s">
        <v>66</v>
      </c>
      <c r="L454" s="4">
        <v>13021</v>
      </c>
      <c r="M454" s="4" t="s">
        <v>5</v>
      </c>
      <c r="N454" s="4" t="s">
        <v>6212</v>
      </c>
      <c r="O454" s="4" t="s">
        <v>33</v>
      </c>
      <c r="P454" s="4" t="s">
        <v>32</v>
      </c>
      <c r="Q454" s="4" t="s">
        <v>6211</v>
      </c>
      <c r="R454" s="4">
        <v>35.119999999999997</v>
      </c>
      <c r="S454" s="4">
        <v>4</v>
      </c>
      <c r="T454" s="4">
        <v>0</v>
      </c>
      <c r="U454" s="4">
        <v>9.1311999999999998</v>
      </c>
      <c r="V454" s="4" t="str">
        <f>INDEX(Regional_Lookup!$B$2:$B$5,MATCH('Sample - Superstore'!M454,Regional_Lookup!$A$2:$A$5,0))</f>
        <v>Sarah Miller</v>
      </c>
      <c r="W454" s="4">
        <f>INDEX(Regional_Lookup!$C$2:$C$5, MATCH('Sample - Superstore'!M454,Regional_Lookup!$A$2:$A$5, 0))</f>
        <v>0.16</v>
      </c>
      <c r="X454" s="4">
        <f>U454/R454</f>
        <v>0.26</v>
      </c>
      <c r="Y454" s="4" t="str">
        <f>IF(X454&gt;=W454, "Yes", "No")</f>
        <v>Yes</v>
      </c>
      <c r="Z454" s="4">
        <f>D454-C454</f>
        <v>2</v>
      </c>
      <c r="AA454" s="4" t="str" cm="1">
        <f t="array" ref="AA454">_xlfn.IFS(Z454&lt;=2,"Fast",Z454&gt;5, "Slow", AND(Z454&gt;=3,Z454&lt;=5),"Standard")</f>
        <v>Fast</v>
      </c>
    </row>
    <row r="455" spans="1:27" x14ac:dyDescent="0.2">
      <c r="A455" s="4">
        <v>454</v>
      </c>
      <c r="B455" s="4" t="s">
        <v>10687</v>
      </c>
      <c r="C455" s="5">
        <v>43028</v>
      </c>
      <c r="D455" s="5">
        <v>43032</v>
      </c>
      <c r="E455" s="4" t="s">
        <v>29</v>
      </c>
      <c r="F455" s="4" t="s">
        <v>1411</v>
      </c>
      <c r="G455" s="4" t="s">
        <v>1410</v>
      </c>
      <c r="H455" s="4" t="s">
        <v>50</v>
      </c>
      <c r="I455" s="4" t="s">
        <v>17</v>
      </c>
      <c r="J455" s="4" t="s">
        <v>325</v>
      </c>
      <c r="K455" s="4" t="s">
        <v>85</v>
      </c>
      <c r="L455" s="4">
        <v>44312</v>
      </c>
      <c r="M455" s="4" t="s">
        <v>5</v>
      </c>
      <c r="N455" s="4" t="s">
        <v>2514</v>
      </c>
      <c r="O455" s="4" t="s">
        <v>37</v>
      </c>
      <c r="P455" s="4" t="s">
        <v>92</v>
      </c>
      <c r="Q455" s="4" t="s">
        <v>2513</v>
      </c>
      <c r="R455" s="4">
        <v>284.36399999999998</v>
      </c>
      <c r="S455" s="4">
        <v>2</v>
      </c>
      <c r="T455" s="4">
        <v>0.4</v>
      </c>
      <c r="U455" s="4">
        <v>-75.830399999999997</v>
      </c>
      <c r="V455" s="4" t="str">
        <f>INDEX(Regional_Lookup!$B$2:$B$5,MATCH('Sample - Superstore'!M455,Regional_Lookup!$A$2:$A$5,0))</f>
        <v>Sarah Miller</v>
      </c>
      <c r="W455" s="4">
        <f>INDEX(Regional_Lookup!$C$2:$C$5, MATCH('Sample - Superstore'!M455,Regional_Lookup!$A$2:$A$5, 0))</f>
        <v>0.16</v>
      </c>
      <c r="X455" s="4">
        <f>U455/R455</f>
        <v>-0.26666666666666666</v>
      </c>
      <c r="Y455" s="4" t="str">
        <f>IF(X455&gt;=W455, "Yes", "No")</f>
        <v>No</v>
      </c>
      <c r="Z455" s="4">
        <f>D455-C455</f>
        <v>4</v>
      </c>
      <c r="AA455" s="4" t="str" cm="1">
        <f t="array" ref="AA455">_xlfn.IFS(Z455&lt;=2,"Fast",Z455&gt;5, "Slow", AND(Z455&gt;=3,Z455&lt;=5),"Standard")</f>
        <v>Standard</v>
      </c>
    </row>
    <row r="456" spans="1:27" x14ac:dyDescent="0.2">
      <c r="A456" s="4">
        <v>455</v>
      </c>
      <c r="B456" s="4" t="s">
        <v>10687</v>
      </c>
      <c r="C456" s="5">
        <v>43028</v>
      </c>
      <c r="D456" s="5">
        <v>43032</v>
      </c>
      <c r="E456" s="4" t="s">
        <v>29</v>
      </c>
      <c r="F456" s="4" t="s">
        <v>1411</v>
      </c>
      <c r="G456" s="4" t="s">
        <v>1410</v>
      </c>
      <c r="H456" s="4" t="s">
        <v>50</v>
      </c>
      <c r="I456" s="4" t="s">
        <v>17</v>
      </c>
      <c r="J456" s="4" t="s">
        <v>325</v>
      </c>
      <c r="K456" s="4" t="s">
        <v>85</v>
      </c>
      <c r="L456" s="4">
        <v>44312</v>
      </c>
      <c r="M456" s="4" t="s">
        <v>5</v>
      </c>
      <c r="N456" s="4" t="s">
        <v>6708</v>
      </c>
      <c r="O456" s="4" t="s">
        <v>13</v>
      </c>
      <c r="P456" s="4" t="s">
        <v>231</v>
      </c>
      <c r="Q456" s="4" t="s">
        <v>6707</v>
      </c>
      <c r="R456" s="4">
        <v>665.40800000000002</v>
      </c>
      <c r="S456" s="4">
        <v>2</v>
      </c>
      <c r="T456" s="4">
        <v>0.2</v>
      </c>
      <c r="U456" s="4">
        <v>66.540800000000004</v>
      </c>
      <c r="V456" s="4" t="str">
        <f>INDEX(Regional_Lookup!$B$2:$B$5,MATCH('Sample - Superstore'!M456,Regional_Lookup!$A$2:$A$5,0))</f>
        <v>Sarah Miller</v>
      </c>
      <c r="W456" s="4">
        <f>INDEX(Regional_Lookup!$C$2:$C$5, MATCH('Sample - Superstore'!M456,Regional_Lookup!$A$2:$A$5, 0))</f>
        <v>0.16</v>
      </c>
      <c r="X456" s="4">
        <f>U456/R456</f>
        <v>0.1</v>
      </c>
      <c r="Y456" s="4" t="str">
        <f>IF(X456&gt;=W456, "Yes", "No")</f>
        <v>No</v>
      </c>
      <c r="Z456" s="4">
        <f>D456-C456</f>
        <v>4</v>
      </c>
      <c r="AA456" s="4" t="str" cm="1">
        <f t="array" ref="AA456">_xlfn.IFS(Z456&lt;=2,"Fast",Z456&gt;5, "Slow", AND(Z456&gt;=3,Z456&lt;=5),"Standard")</f>
        <v>Standard</v>
      </c>
    </row>
    <row r="457" spans="1:27" x14ac:dyDescent="0.2">
      <c r="A457" s="4">
        <v>456</v>
      </c>
      <c r="B457" s="4" t="s">
        <v>10686</v>
      </c>
      <c r="C457" s="5">
        <v>42717</v>
      </c>
      <c r="D457" s="5">
        <v>42721</v>
      </c>
      <c r="E457" s="4" t="s">
        <v>29</v>
      </c>
      <c r="F457" s="4" t="s">
        <v>2906</v>
      </c>
      <c r="G457" s="4" t="s">
        <v>2905</v>
      </c>
      <c r="H457" s="4" t="s">
        <v>50</v>
      </c>
      <c r="I457" s="4" t="s">
        <v>17</v>
      </c>
      <c r="J457" s="4" t="s">
        <v>8990</v>
      </c>
      <c r="K457" s="4" t="s">
        <v>1749</v>
      </c>
      <c r="L457" s="4">
        <v>73071</v>
      </c>
      <c r="M457" s="4" t="s">
        <v>3</v>
      </c>
      <c r="N457" s="4" t="s">
        <v>247</v>
      </c>
      <c r="O457" s="4" t="s">
        <v>33</v>
      </c>
      <c r="P457" s="4" t="s">
        <v>55</v>
      </c>
      <c r="Q457" s="4" t="s">
        <v>246</v>
      </c>
      <c r="R457" s="4">
        <v>63.88</v>
      </c>
      <c r="S457" s="4">
        <v>4</v>
      </c>
      <c r="T457" s="4">
        <v>0</v>
      </c>
      <c r="U457" s="4">
        <v>24.9132</v>
      </c>
      <c r="V457" s="4" t="str">
        <f>INDEX(Regional_Lookup!$B$2:$B$5,MATCH('Sample - Superstore'!M457,Regional_Lookup!$A$2:$A$5,0))</f>
        <v>David Johnson</v>
      </c>
      <c r="W457" s="4">
        <f>INDEX(Regional_Lookup!$C$2:$C$5, MATCH('Sample - Superstore'!M457,Regional_Lookup!$A$2:$A$5, 0))</f>
        <v>0.14000000000000001</v>
      </c>
      <c r="X457" s="4">
        <f>U457/R457</f>
        <v>0.38999999999999996</v>
      </c>
      <c r="Y457" s="4" t="str">
        <f>IF(X457&gt;=W457, "Yes", "No")</f>
        <v>Yes</v>
      </c>
      <c r="Z457" s="4">
        <f>D457-C457</f>
        <v>4</v>
      </c>
      <c r="AA457" s="4" t="str" cm="1">
        <f t="array" ref="AA457">_xlfn.IFS(Z457&lt;=2,"Fast",Z457&gt;5, "Slow", AND(Z457&gt;=3,Z457&lt;=5),"Standard")</f>
        <v>Standard</v>
      </c>
    </row>
    <row r="458" spans="1:27" x14ac:dyDescent="0.2">
      <c r="A458" s="4">
        <v>457</v>
      </c>
      <c r="B458" s="4" t="s">
        <v>10685</v>
      </c>
      <c r="C458" s="5">
        <v>41682</v>
      </c>
      <c r="D458" s="5">
        <v>41688</v>
      </c>
      <c r="E458" s="4" t="s">
        <v>29</v>
      </c>
      <c r="F458" s="4" t="s">
        <v>1367</v>
      </c>
      <c r="G458" s="4" t="s">
        <v>1366</v>
      </c>
      <c r="H458" s="4" t="s">
        <v>18</v>
      </c>
      <c r="I458" s="4" t="s">
        <v>17</v>
      </c>
      <c r="J458" s="4" t="s">
        <v>1270</v>
      </c>
      <c r="K458" s="4" t="s">
        <v>15</v>
      </c>
      <c r="L458" s="4">
        <v>94521</v>
      </c>
      <c r="M458" s="4" t="s">
        <v>9</v>
      </c>
      <c r="N458" s="4" t="s">
        <v>2315</v>
      </c>
      <c r="O458" s="4" t="s">
        <v>37</v>
      </c>
      <c r="P458" s="4" t="s">
        <v>221</v>
      </c>
      <c r="Q458" s="4" t="s">
        <v>2314</v>
      </c>
      <c r="R458" s="4">
        <v>129.56800000000001</v>
      </c>
      <c r="S458" s="4">
        <v>2</v>
      </c>
      <c r="T458" s="4">
        <v>0.2</v>
      </c>
      <c r="U458" s="4">
        <v>-24.294</v>
      </c>
      <c r="V458" s="4" t="str">
        <f>INDEX(Regional_Lookup!$B$2:$B$5,MATCH('Sample - Superstore'!M458,Regional_Lookup!$A$2:$A$5,0))</f>
        <v>James Chen</v>
      </c>
      <c r="W458" s="4">
        <f>INDEX(Regional_Lookup!$C$2:$C$5, MATCH('Sample - Superstore'!M458,Regional_Lookup!$A$2:$A$5, 0))</f>
        <v>0.18</v>
      </c>
      <c r="X458" s="4">
        <f>U458/R458</f>
        <v>-0.1875</v>
      </c>
      <c r="Y458" s="4" t="str">
        <f>IF(X458&gt;=W458, "Yes", "No")</f>
        <v>No</v>
      </c>
      <c r="Z458" s="4">
        <f>D458-C458</f>
        <v>6</v>
      </c>
      <c r="AA458" s="4" t="str" cm="1">
        <f t="array" ref="AA458">_xlfn.IFS(Z458&lt;=2,"Fast",Z458&gt;5, "Slow", AND(Z458&gt;=3,Z458&lt;=5),"Standard")</f>
        <v>Slow</v>
      </c>
    </row>
    <row r="459" spans="1:27" x14ac:dyDescent="0.2">
      <c r="A459" s="4">
        <v>458</v>
      </c>
      <c r="B459" s="4" t="s">
        <v>10684</v>
      </c>
      <c r="C459" s="5">
        <v>42639</v>
      </c>
      <c r="D459" s="5">
        <v>42644</v>
      </c>
      <c r="E459" s="4" t="s">
        <v>29</v>
      </c>
      <c r="F459" s="4" t="s">
        <v>639</v>
      </c>
      <c r="G459" s="4" t="s">
        <v>638</v>
      </c>
      <c r="H459" s="4" t="s">
        <v>18</v>
      </c>
      <c r="I459" s="4" t="s">
        <v>17</v>
      </c>
      <c r="J459" s="4" t="s">
        <v>586</v>
      </c>
      <c r="K459" s="4" t="s">
        <v>318</v>
      </c>
      <c r="L459" s="4">
        <v>62521</v>
      </c>
      <c r="M459" s="4" t="s">
        <v>3</v>
      </c>
      <c r="N459" s="4" t="s">
        <v>4595</v>
      </c>
      <c r="O459" s="4" t="s">
        <v>37</v>
      </c>
      <c r="P459" s="4" t="s">
        <v>221</v>
      </c>
      <c r="Q459" s="4" t="s">
        <v>4594</v>
      </c>
      <c r="R459" s="4">
        <v>747.55799999999999</v>
      </c>
      <c r="S459" s="4">
        <v>3</v>
      </c>
      <c r="T459" s="4">
        <v>0.3</v>
      </c>
      <c r="U459" s="4">
        <v>-96.114599999999996</v>
      </c>
      <c r="V459" s="4" t="str">
        <f>INDEX(Regional_Lookup!$B$2:$B$5,MATCH('Sample - Superstore'!M459,Regional_Lookup!$A$2:$A$5,0))</f>
        <v>David Johnson</v>
      </c>
      <c r="W459" s="4">
        <f>INDEX(Regional_Lookup!$C$2:$C$5, MATCH('Sample - Superstore'!M459,Regional_Lookup!$A$2:$A$5, 0))</f>
        <v>0.14000000000000001</v>
      </c>
      <c r="X459" s="4">
        <f>U459/R459</f>
        <v>-0.12857142857142856</v>
      </c>
      <c r="Y459" s="4" t="str">
        <f>IF(X459&gt;=W459, "Yes", "No")</f>
        <v>No</v>
      </c>
      <c r="Z459" s="4">
        <f>D459-C459</f>
        <v>5</v>
      </c>
      <c r="AA459" s="4" t="str" cm="1">
        <f t="array" ref="AA459">_xlfn.IFS(Z459&lt;=2,"Fast",Z459&gt;5, "Slow", AND(Z459&gt;=3,Z459&lt;=5),"Standard")</f>
        <v>Standard</v>
      </c>
    </row>
    <row r="460" spans="1:27" x14ac:dyDescent="0.2">
      <c r="A460" s="4">
        <v>459</v>
      </c>
      <c r="B460" s="4" t="s">
        <v>10684</v>
      </c>
      <c r="C460" s="5">
        <v>42639</v>
      </c>
      <c r="D460" s="5">
        <v>42644</v>
      </c>
      <c r="E460" s="4" t="s">
        <v>29</v>
      </c>
      <c r="F460" s="4" t="s">
        <v>639</v>
      </c>
      <c r="G460" s="4" t="s">
        <v>638</v>
      </c>
      <c r="H460" s="4" t="s">
        <v>18</v>
      </c>
      <c r="I460" s="4" t="s">
        <v>17</v>
      </c>
      <c r="J460" s="4" t="s">
        <v>586</v>
      </c>
      <c r="K460" s="4" t="s">
        <v>318</v>
      </c>
      <c r="L460" s="4">
        <v>62521</v>
      </c>
      <c r="M460" s="4" t="s">
        <v>3</v>
      </c>
      <c r="N460" s="4" t="s">
        <v>467</v>
      </c>
      <c r="O460" s="4" t="s">
        <v>13</v>
      </c>
      <c r="P460" s="4" t="s">
        <v>121</v>
      </c>
      <c r="Q460" s="4" t="s">
        <v>466</v>
      </c>
      <c r="R460" s="4">
        <v>8.9280000000000008</v>
      </c>
      <c r="S460" s="4">
        <v>2</v>
      </c>
      <c r="T460" s="4">
        <v>0.2</v>
      </c>
      <c r="U460" s="4">
        <v>3.3479999999999999</v>
      </c>
      <c r="V460" s="4" t="str">
        <f>INDEX(Regional_Lookup!$B$2:$B$5,MATCH('Sample - Superstore'!M460,Regional_Lookup!$A$2:$A$5,0))</f>
        <v>David Johnson</v>
      </c>
      <c r="W460" s="4">
        <f>INDEX(Regional_Lookup!$C$2:$C$5, MATCH('Sample - Superstore'!M460,Regional_Lookup!$A$2:$A$5, 0))</f>
        <v>0.14000000000000001</v>
      </c>
      <c r="X460" s="4">
        <f>U460/R460</f>
        <v>0.37499999999999994</v>
      </c>
      <c r="Y460" s="4" t="str">
        <f>IF(X460&gt;=W460, "Yes", "No")</f>
        <v>Yes</v>
      </c>
      <c r="Z460" s="4">
        <f>D460-C460</f>
        <v>5</v>
      </c>
      <c r="AA460" s="4" t="str" cm="1">
        <f t="array" ref="AA460">_xlfn.IFS(Z460&lt;=2,"Fast",Z460&gt;5, "Slow", AND(Z460&gt;=3,Z460&lt;=5),"Standard")</f>
        <v>Standard</v>
      </c>
    </row>
    <row r="461" spans="1:27" x14ac:dyDescent="0.2">
      <c r="A461" s="4">
        <v>460</v>
      </c>
      <c r="B461" s="4" t="s">
        <v>10683</v>
      </c>
      <c r="C461" s="5">
        <v>42353</v>
      </c>
      <c r="D461" s="5">
        <v>42360</v>
      </c>
      <c r="E461" s="4" t="s">
        <v>29</v>
      </c>
      <c r="F461" s="4" t="s">
        <v>1272</v>
      </c>
      <c r="G461" s="4" t="s">
        <v>1271</v>
      </c>
      <c r="H461" s="4" t="s">
        <v>18</v>
      </c>
      <c r="I461" s="4" t="s">
        <v>17</v>
      </c>
      <c r="J461" s="4" t="s">
        <v>234</v>
      </c>
      <c r="K461" s="4" t="s">
        <v>233</v>
      </c>
      <c r="L461" s="4">
        <v>98115</v>
      </c>
      <c r="M461" s="4" t="s">
        <v>9</v>
      </c>
      <c r="N461" s="4" t="s">
        <v>6532</v>
      </c>
      <c r="O461" s="4" t="s">
        <v>13</v>
      </c>
      <c r="P461" s="4" t="s">
        <v>12</v>
      </c>
      <c r="Q461" s="4" t="s">
        <v>6531</v>
      </c>
      <c r="R461" s="4">
        <v>103.92</v>
      </c>
      <c r="S461" s="4">
        <v>4</v>
      </c>
      <c r="T461" s="4">
        <v>0</v>
      </c>
      <c r="U461" s="4">
        <v>36.372</v>
      </c>
      <c r="V461" s="4" t="str">
        <f>INDEX(Regional_Lookup!$B$2:$B$5,MATCH('Sample - Superstore'!M461,Regional_Lookup!$A$2:$A$5,0))</f>
        <v>James Chen</v>
      </c>
      <c r="W461" s="4">
        <f>INDEX(Regional_Lookup!$C$2:$C$5, MATCH('Sample - Superstore'!M461,Regional_Lookup!$A$2:$A$5, 0))</f>
        <v>0.18</v>
      </c>
      <c r="X461" s="4">
        <f>U461/R461</f>
        <v>0.35</v>
      </c>
      <c r="Y461" s="4" t="str">
        <f>IF(X461&gt;=W461, "Yes", "No")</f>
        <v>Yes</v>
      </c>
      <c r="Z461" s="4">
        <f>D461-C461</f>
        <v>7</v>
      </c>
      <c r="AA461" s="4" t="str" cm="1">
        <f t="array" ref="AA461">_xlfn.IFS(Z461&lt;=2,"Fast",Z461&gt;5, "Slow", AND(Z461&gt;=3,Z461&lt;=5),"Standard")</f>
        <v>Slow</v>
      </c>
    </row>
    <row r="462" spans="1:27" x14ac:dyDescent="0.2">
      <c r="A462" s="4">
        <v>461</v>
      </c>
      <c r="B462" s="4" t="s">
        <v>10683</v>
      </c>
      <c r="C462" s="5">
        <v>42353</v>
      </c>
      <c r="D462" s="5">
        <v>42360</v>
      </c>
      <c r="E462" s="4" t="s">
        <v>29</v>
      </c>
      <c r="F462" s="4" t="s">
        <v>1272</v>
      </c>
      <c r="G462" s="4" t="s">
        <v>1271</v>
      </c>
      <c r="H462" s="4" t="s">
        <v>18</v>
      </c>
      <c r="I462" s="4" t="s">
        <v>17</v>
      </c>
      <c r="J462" s="4" t="s">
        <v>234</v>
      </c>
      <c r="K462" s="4" t="s">
        <v>233</v>
      </c>
      <c r="L462" s="4">
        <v>98115</v>
      </c>
      <c r="M462" s="4" t="s">
        <v>9</v>
      </c>
      <c r="N462" s="4" t="s">
        <v>4076</v>
      </c>
      <c r="O462" s="4" t="s">
        <v>33</v>
      </c>
      <c r="P462" s="4" t="s">
        <v>55</v>
      </c>
      <c r="Q462" s="4" t="s">
        <v>4075</v>
      </c>
      <c r="R462" s="4">
        <v>899.91</v>
      </c>
      <c r="S462" s="4">
        <v>9</v>
      </c>
      <c r="T462" s="4">
        <v>0</v>
      </c>
      <c r="U462" s="4">
        <v>377.9622</v>
      </c>
      <c r="V462" s="4" t="str">
        <f>INDEX(Regional_Lookup!$B$2:$B$5,MATCH('Sample - Superstore'!M462,Regional_Lookup!$A$2:$A$5,0))</f>
        <v>James Chen</v>
      </c>
      <c r="W462" s="4">
        <f>INDEX(Regional_Lookup!$C$2:$C$5, MATCH('Sample - Superstore'!M462,Regional_Lookup!$A$2:$A$5, 0))</f>
        <v>0.18</v>
      </c>
      <c r="X462" s="4">
        <f>U462/R462</f>
        <v>0.42</v>
      </c>
      <c r="Y462" s="4" t="str">
        <f>IF(X462&gt;=W462, "Yes", "No")</f>
        <v>Yes</v>
      </c>
      <c r="Z462" s="4">
        <f>D462-C462</f>
        <v>7</v>
      </c>
      <c r="AA462" s="4" t="str" cm="1">
        <f t="array" ref="AA462">_xlfn.IFS(Z462&lt;=2,"Fast",Z462&gt;5, "Slow", AND(Z462&gt;=3,Z462&lt;=5),"Standard")</f>
        <v>Slow</v>
      </c>
    </row>
    <row r="463" spans="1:27" x14ac:dyDescent="0.2">
      <c r="A463" s="4">
        <v>462</v>
      </c>
      <c r="B463" s="4" t="s">
        <v>10683</v>
      </c>
      <c r="C463" s="5">
        <v>42353</v>
      </c>
      <c r="D463" s="5">
        <v>42360</v>
      </c>
      <c r="E463" s="4" t="s">
        <v>29</v>
      </c>
      <c r="F463" s="4" t="s">
        <v>1272</v>
      </c>
      <c r="G463" s="4" t="s">
        <v>1271</v>
      </c>
      <c r="H463" s="4" t="s">
        <v>18</v>
      </c>
      <c r="I463" s="4" t="s">
        <v>17</v>
      </c>
      <c r="J463" s="4" t="s">
        <v>234</v>
      </c>
      <c r="K463" s="4" t="s">
        <v>233</v>
      </c>
      <c r="L463" s="4">
        <v>98115</v>
      </c>
      <c r="M463" s="4" t="s">
        <v>9</v>
      </c>
      <c r="N463" s="4" t="s">
        <v>6172</v>
      </c>
      <c r="O463" s="4" t="s">
        <v>13</v>
      </c>
      <c r="P463" s="4" t="s">
        <v>100</v>
      </c>
      <c r="Q463" s="4" t="s">
        <v>6171</v>
      </c>
      <c r="R463" s="4">
        <v>51.311999999999998</v>
      </c>
      <c r="S463" s="4">
        <v>3</v>
      </c>
      <c r="T463" s="4">
        <v>0.2</v>
      </c>
      <c r="U463" s="4">
        <v>18.6006</v>
      </c>
      <c r="V463" s="4" t="str">
        <f>INDEX(Regional_Lookup!$B$2:$B$5,MATCH('Sample - Superstore'!M463,Regional_Lookup!$A$2:$A$5,0))</f>
        <v>James Chen</v>
      </c>
      <c r="W463" s="4">
        <f>INDEX(Regional_Lookup!$C$2:$C$5, MATCH('Sample - Superstore'!M463,Regional_Lookup!$A$2:$A$5, 0))</f>
        <v>0.18</v>
      </c>
      <c r="X463" s="4">
        <f>U463/R463</f>
        <v>0.36250000000000004</v>
      </c>
      <c r="Y463" s="4" t="str">
        <f>IF(X463&gt;=W463, "Yes", "No")</f>
        <v>Yes</v>
      </c>
      <c r="Z463" s="4">
        <f>D463-C463</f>
        <v>7</v>
      </c>
      <c r="AA463" s="4" t="str" cm="1">
        <f t="array" ref="AA463">_xlfn.IFS(Z463&lt;=2,"Fast",Z463&gt;5, "Slow", AND(Z463&gt;=3,Z463&lt;=5),"Standard")</f>
        <v>Slow</v>
      </c>
    </row>
    <row r="464" spans="1:27" x14ac:dyDescent="0.2">
      <c r="A464" s="4">
        <v>463</v>
      </c>
      <c r="B464" s="4" t="s">
        <v>10682</v>
      </c>
      <c r="C464" s="5">
        <v>42482</v>
      </c>
      <c r="D464" s="5">
        <v>42489</v>
      </c>
      <c r="E464" s="4" t="s">
        <v>29</v>
      </c>
      <c r="F464" s="4" t="s">
        <v>3138</v>
      </c>
      <c r="G464" s="4" t="s">
        <v>3137</v>
      </c>
      <c r="H464" s="4" t="s">
        <v>102</v>
      </c>
      <c r="I464" s="4" t="s">
        <v>17</v>
      </c>
      <c r="J464" s="4" t="s">
        <v>1604</v>
      </c>
      <c r="K464" s="4" t="s">
        <v>181</v>
      </c>
      <c r="L464" s="4">
        <v>85023</v>
      </c>
      <c r="M464" s="4" t="s">
        <v>9</v>
      </c>
      <c r="N464" s="4" t="s">
        <v>3430</v>
      </c>
      <c r="O464" s="4" t="s">
        <v>37</v>
      </c>
      <c r="P464" s="4" t="s">
        <v>36</v>
      </c>
      <c r="Q464" s="4" t="s">
        <v>3429</v>
      </c>
      <c r="R464" s="4">
        <v>23.56</v>
      </c>
      <c r="S464" s="4">
        <v>5</v>
      </c>
      <c r="T464" s="4">
        <v>0.2</v>
      </c>
      <c r="U464" s="4">
        <v>7.0679999999999996</v>
      </c>
      <c r="V464" s="4" t="str">
        <f>INDEX(Regional_Lookup!$B$2:$B$5,MATCH('Sample - Superstore'!M464,Regional_Lookup!$A$2:$A$5,0))</f>
        <v>James Chen</v>
      </c>
      <c r="W464" s="4">
        <f>INDEX(Regional_Lookup!$C$2:$C$5, MATCH('Sample - Superstore'!M464,Regional_Lookup!$A$2:$A$5, 0))</f>
        <v>0.18</v>
      </c>
      <c r="X464" s="4">
        <f>U464/R464</f>
        <v>0.3</v>
      </c>
      <c r="Y464" s="4" t="str">
        <f>IF(X464&gt;=W464, "Yes", "No")</f>
        <v>Yes</v>
      </c>
      <c r="Z464" s="4">
        <f>D464-C464</f>
        <v>7</v>
      </c>
      <c r="AA464" s="4" t="str" cm="1">
        <f t="array" ref="AA464">_xlfn.IFS(Z464&lt;=2,"Fast",Z464&gt;5, "Slow", AND(Z464&gt;=3,Z464&lt;=5),"Standard")</f>
        <v>Slow</v>
      </c>
    </row>
    <row r="465" spans="1:27" x14ac:dyDescent="0.2">
      <c r="A465" s="4">
        <v>464</v>
      </c>
      <c r="B465" s="4" t="s">
        <v>10682</v>
      </c>
      <c r="C465" s="5">
        <v>42482</v>
      </c>
      <c r="D465" s="5">
        <v>42489</v>
      </c>
      <c r="E465" s="4" t="s">
        <v>29</v>
      </c>
      <c r="F465" s="4" t="s">
        <v>3138</v>
      </c>
      <c r="G465" s="4" t="s">
        <v>3137</v>
      </c>
      <c r="H465" s="4" t="s">
        <v>102</v>
      </c>
      <c r="I465" s="4" t="s">
        <v>17</v>
      </c>
      <c r="J465" s="4" t="s">
        <v>1604</v>
      </c>
      <c r="K465" s="4" t="s">
        <v>181</v>
      </c>
      <c r="L465" s="4">
        <v>85023</v>
      </c>
      <c r="M465" s="4" t="s">
        <v>9</v>
      </c>
      <c r="N465" s="4" t="s">
        <v>547</v>
      </c>
      <c r="O465" s="4" t="s">
        <v>37</v>
      </c>
      <c r="P465" s="4" t="s">
        <v>92</v>
      </c>
      <c r="Q465" s="4" t="s">
        <v>546</v>
      </c>
      <c r="R465" s="4">
        <v>1272.6300000000001</v>
      </c>
      <c r="S465" s="4">
        <v>6</v>
      </c>
      <c r="T465" s="4">
        <v>0.5</v>
      </c>
      <c r="U465" s="4">
        <v>-814.48320000000001</v>
      </c>
      <c r="V465" s="4" t="str">
        <f>INDEX(Regional_Lookup!$B$2:$B$5,MATCH('Sample - Superstore'!M465,Regional_Lookup!$A$2:$A$5,0))</f>
        <v>James Chen</v>
      </c>
      <c r="W465" s="4">
        <f>INDEX(Regional_Lookup!$C$2:$C$5, MATCH('Sample - Superstore'!M465,Regional_Lookup!$A$2:$A$5, 0))</f>
        <v>0.18</v>
      </c>
      <c r="X465" s="4">
        <f>U465/R465</f>
        <v>-0.6399999999999999</v>
      </c>
      <c r="Y465" s="4" t="str">
        <f>IF(X465&gt;=W465, "Yes", "No")</f>
        <v>No</v>
      </c>
      <c r="Z465" s="4">
        <f>D465-C465</f>
        <v>7</v>
      </c>
      <c r="AA465" s="4" t="str" cm="1">
        <f t="array" ref="AA465">_xlfn.IFS(Z465&lt;=2,"Fast",Z465&gt;5, "Slow", AND(Z465&gt;=3,Z465&lt;=5),"Standard")</f>
        <v>Slow</v>
      </c>
    </row>
    <row r="466" spans="1:27" x14ac:dyDescent="0.2">
      <c r="A466" s="4">
        <v>465</v>
      </c>
      <c r="B466" s="4" t="s">
        <v>10682</v>
      </c>
      <c r="C466" s="5">
        <v>42482</v>
      </c>
      <c r="D466" s="5">
        <v>42489</v>
      </c>
      <c r="E466" s="4" t="s">
        <v>29</v>
      </c>
      <c r="F466" s="4" t="s">
        <v>3138</v>
      </c>
      <c r="G466" s="4" t="s">
        <v>3137</v>
      </c>
      <c r="H466" s="4" t="s">
        <v>102</v>
      </c>
      <c r="I466" s="4" t="s">
        <v>17</v>
      </c>
      <c r="J466" s="4" t="s">
        <v>1604</v>
      </c>
      <c r="K466" s="4" t="s">
        <v>181</v>
      </c>
      <c r="L466" s="4">
        <v>85023</v>
      </c>
      <c r="M466" s="4" t="s">
        <v>9</v>
      </c>
      <c r="N466" s="4" t="s">
        <v>3870</v>
      </c>
      <c r="O466" s="4" t="s">
        <v>13</v>
      </c>
      <c r="P466" s="4" t="s">
        <v>100</v>
      </c>
      <c r="Q466" s="4" t="s">
        <v>3869</v>
      </c>
      <c r="R466" s="4">
        <v>28.484999999999999</v>
      </c>
      <c r="S466" s="4">
        <v>5</v>
      </c>
      <c r="T466" s="4">
        <v>0.7</v>
      </c>
      <c r="U466" s="4">
        <v>-20.888999999999999</v>
      </c>
      <c r="V466" s="4" t="str">
        <f>INDEX(Regional_Lookup!$B$2:$B$5,MATCH('Sample - Superstore'!M466,Regional_Lookup!$A$2:$A$5,0))</f>
        <v>James Chen</v>
      </c>
      <c r="W466" s="4">
        <f>INDEX(Regional_Lookup!$C$2:$C$5, MATCH('Sample - Superstore'!M466,Regional_Lookup!$A$2:$A$5, 0))</f>
        <v>0.18</v>
      </c>
      <c r="X466" s="4">
        <f>U466/R466</f>
        <v>-0.73333333333333328</v>
      </c>
      <c r="Y466" s="4" t="str">
        <f>IF(X466&gt;=W466, "Yes", "No")</f>
        <v>No</v>
      </c>
      <c r="Z466" s="4">
        <f>D466-C466</f>
        <v>7</v>
      </c>
      <c r="AA466" s="4" t="str" cm="1">
        <f t="array" ref="AA466">_xlfn.IFS(Z466&lt;=2,"Fast",Z466&gt;5, "Slow", AND(Z466&gt;=3,Z466&lt;=5),"Standard")</f>
        <v>Slow</v>
      </c>
    </row>
    <row r="467" spans="1:27" x14ac:dyDescent="0.2">
      <c r="A467" s="4">
        <v>466</v>
      </c>
      <c r="B467" s="4" t="s">
        <v>10682</v>
      </c>
      <c r="C467" s="5">
        <v>42482</v>
      </c>
      <c r="D467" s="5">
        <v>42489</v>
      </c>
      <c r="E467" s="4" t="s">
        <v>29</v>
      </c>
      <c r="F467" s="4" t="s">
        <v>3138</v>
      </c>
      <c r="G467" s="4" t="s">
        <v>3137</v>
      </c>
      <c r="H467" s="4" t="s">
        <v>102</v>
      </c>
      <c r="I467" s="4" t="s">
        <v>17</v>
      </c>
      <c r="J467" s="4" t="s">
        <v>1604</v>
      </c>
      <c r="K467" s="4" t="s">
        <v>181</v>
      </c>
      <c r="L467" s="4">
        <v>85023</v>
      </c>
      <c r="M467" s="4" t="s">
        <v>9</v>
      </c>
      <c r="N467" s="4" t="s">
        <v>3421</v>
      </c>
      <c r="O467" s="4" t="s">
        <v>13</v>
      </c>
      <c r="P467" s="4" t="s">
        <v>64</v>
      </c>
      <c r="Q467" s="4" t="s">
        <v>3420</v>
      </c>
      <c r="R467" s="4">
        <v>185.376</v>
      </c>
      <c r="S467" s="4">
        <v>2</v>
      </c>
      <c r="T467" s="4">
        <v>0.2</v>
      </c>
      <c r="U467" s="4">
        <v>-34.758000000000003</v>
      </c>
      <c r="V467" s="4" t="str">
        <f>INDEX(Regional_Lookup!$B$2:$B$5,MATCH('Sample - Superstore'!M467,Regional_Lookup!$A$2:$A$5,0))</f>
        <v>James Chen</v>
      </c>
      <c r="W467" s="4">
        <f>INDEX(Regional_Lookup!$C$2:$C$5, MATCH('Sample - Superstore'!M467,Regional_Lookup!$A$2:$A$5, 0))</f>
        <v>0.18</v>
      </c>
      <c r="X467" s="4">
        <f>U467/R467</f>
        <v>-0.1875</v>
      </c>
      <c r="Y467" s="4" t="str">
        <f>IF(X467&gt;=W467, "Yes", "No")</f>
        <v>No</v>
      </c>
      <c r="Z467" s="4">
        <f>D467-C467</f>
        <v>7</v>
      </c>
      <c r="AA467" s="4" t="str" cm="1">
        <f t="array" ref="AA467">_xlfn.IFS(Z467&lt;=2,"Fast",Z467&gt;5, "Slow", AND(Z467&gt;=3,Z467&lt;=5),"Standard")</f>
        <v>Slow</v>
      </c>
    </row>
    <row r="468" spans="1:27" x14ac:dyDescent="0.2">
      <c r="A468" s="4">
        <v>467</v>
      </c>
      <c r="B468" s="4" t="s">
        <v>10682</v>
      </c>
      <c r="C468" s="5">
        <v>42482</v>
      </c>
      <c r="D468" s="5">
        <v>42489</v>
      </c>
      <c r="E468" s="4" t="s">
        <v>29</v>
      </c>
      <c r="F468" s="4" t="s">
        <v>3138</v>
      </c>
      <c r="G468" s="4" t="s">
        <v>3137</v>
      </c>
      <c r="H468" s="4" t="s">
        <v>102</v>
      </c>
      <c r="I468" s="4" t="s">
        <v>17</v>
      </c>
      <c r="J468" s="4" t="s">
        <v>1604</v>
      </c>
      <c r="K468" s="4" t="s">
        <v>181</v>
      </c>
      <c r="L468" s="4">
        <v>85023</v>
      </c>
      <c r="M468" s="4" t="s">
        <v>9</v>
      </c>
      <c r="N468" s="4" t="s">
        <v>2238</v>
      </c>
      <c r="O468" s="4" t="s">
        <v>13</v>
      </c>
      <c r="P468" s="4" t="s">
        <v>12</v>
      </c>
      <c r="Q468" s="4" t="s">
        <v>2237</v>
      </c>
      <c r="R468" s="4">
        <v>78.272000000000006</v>
      </c>
      <c r="S468" s="4">
        <v>2</v>
      </c>
      <c r="T468" s="4">
        <v>0.2</v>
      </c>
      <c r="U468" s="4">
        <v>5.8704000000000001</v>
      </c>
      <c r="V468" s="4" t="str">
        <f>INDEX(Regional_Lookup!$B$2:$B$5,MATCH('Sample - Superstore'!M468,Regional_Lookup!$A$2:$A$5,0))</f>
        <v>James Chen</v>
      </c>
      <c r="W468" s="4">
        <f>INDEX(Regional_Lookup!$C$2:$C$5, MATCH('Sample - Superstore'!M468,Regional_Lookup!$A$2:$A$5, 0))</f>
        <v>0.18</v>
      </c>
      <c r="X468" s="4">
        <f>U468/R468</f>
        <v>7.4999999999999997E-2</v>
      </c>
      <c r="Y468" s="4" t="str">
        <f>IF(X468&gt;=W468, "Yes", "No")</f>
        <v>No</v>
      </c>
      <c r="Z468" s="4">
        <f>D468-C468</f>
        <v>7</v>
      </c>
      <c r="AA468" s="4" t="str" cm="1">
        <f t="array" ref="AA468">_xlfn.IFS(Z468&lt;=2,"Fast",Z468&gt;5, "Slow", AND(Z468&gt;=3,Z468&lt;=5),"Standard")</f>
        <v>Slow</v>
      </c>
    </row>
    <row r="469" spans="1:27" x14ac:dyDescent="0.2">
      <c r="A469" s="4">
        <v>468</v>
      </c>
      <c r="B469" s="4" t="s">
        <v>10681</v>
      </c>
      <c r="C469" s="5">
        <v>42021</v>
      </c>
      <c r="D469" s="5">
        <v>42028</v>
      </c>
      <c r="E469" s="4" t="s">
        <v>29</v>
      </c>
      <c r="F469" s="4" t="s">
        <v>7098</v>
      </c>
      <c r="G469" s="4" t="s">
        <v>7097</v>
      </c>
      <c r="H469" s="4" t="s">
        <v>102</v>
      </c>
      <c r="I469" s="4" t="s">
        <v>17</v>
      </c>
      <c r="J469" s="4" t="s">
        <v>5822</v>
      </c>
      <c r="K469" s="4" t="s">
        <v>318</v>
      </c>
      <c r="L469" s="4">
        <v>60068</v>
      </c>
      <c r="M469" s="4" t="s">
        <v>3</v>
      </c>
      <c r="N469" s="4" t="s">
        <v>6858</v>
      </c>
      <c r="O469" s="4" t="s">
        <v>37</v>
      </c>
      <c r="P469" s="4" t="s">
        <v>36</v>
      </c>
      <c r="Q469" s="4" t="s">
        <v>6857</v>
      </c>
      <c r="R469" s="4">
        <v>254.744</v>
      </c>
      <c r="S469" s="4">
        <v>7</v>
      </c>
      <c r="T469" s="4">
        <v>0.6</v>
      </c>
      <c r="U469" s="4">
        <v>-312.06139999999999</v>
      </c>
      <c r="V469" s="4" t="str">
        <f>INDEX(Regional_Lookup!$B$2:$B$5,MATCH('Sample - Superstore'!M469,Regional_Lookup!$A$2:$A$5,0))</f>
        <v>David Johnson</v>
      </c>
      <c r="W469" s="4">
        <f>INDEX(Regional_Lookup!$C$2:$C$5, MATCH('Sample - Superstore'!M469,Regional_Lookup!$A$2:$A$5, 0))</f>
        <v>0.14000000000000001</v>
      </c>
      <c r="X469" s="4">
        <f>U469/R469</f>
        <v>-1.2249999999999999</v>
      </c>
      <c r="Y469" s="4" t="str">
        <f>IF(X469&gt;=W469, "Yes", "No")</f>
        <v>No</v>
      </c>
      <c r="Z469" s="4">
        <f>D469-C469</f>
        <v>7</v>
      </c>
      <c r="AA469" s="4" t="str" cm="1">
        <f t="array" ref="AA469">_xlfn.IFS(Z469&lt;=2,"Fast",Z469&gt;5, "Slow", AND(Z469&gt;=3,Z469&lt;=5),"Standard")</f>
        <v>Slow</v>
      </c>
    </row>
    <row r="470" spans="1:27" x14ac:dyDescent="0.2">
      <c r="A470" s="4">
        <v>469</v>
      </c>
      <c r="B470" s="4" t="s">
        <v>10680</v>
      </c>
      <c r="C470" s="5">
        <v>42825</v>
      </c>
      <c r="D470" s="5">
        <v>42829</v>
      </c>
      <c r="E470" s="4" t="s">
        <v>29</v>
      </c>
      <c r="F470" s="4" t="s">
        <v>3316</v>
      </c>
      <c r="G470" s="4" t="s">
        <v>3315</v>
      </c>
      <c r="H470" s="4" t="s">
        <v>50</v>
      </c>
      <c r="I470" s="4" t="s">
        <v>17</v>
      </c>
      <c r="J470" s="4" t="s">
        <v>4141</v>
      </c>
      <c r="K470" s="4" t="s">
        <v>123</v>
      </c>
      <c r="L470" s="4">
        <v>79109</v>
      </c>
      <c r="M470" s="4" t="s">
        <v>3</v>
      </c>
      <c r="N470" s="4" t="s">
        <v>6730</v>
      </c>
      <c r="O470" s="4" t="s">
        <v>37</v>
      </c>
      <c r="P470" s="4" t="s">
        <v>165</v>
      </c>
      <c r="Q470" s="4" t="s">
        <v>6729</v>
      </c>
      <c r="R470" s="4">
        <v>205.33279999999999</v>
      </c>
      <c r="S470" s="4">
        <v>2</v>
      </c>
      <c r="T470" s="4">
        <v>0.32</v>
      </c>
      <c r="U470" s="4">
        <v>-36.235199999999999</v>
      </c>
      <c r="V470" s="4" t="str">
        <f>INDEX(Regional_Lookup!$B$2:$B$5,MATCH('Sample - Superstore'!M470,Regional_Lookup!$A$2:$A$5,0))</f>
        <v>David Johnson</v>
      </c>
      <c r="W470" s="4">
        <f>INDEX(Regional_Lookup!$C$2:$C$5, MATCH('Sample - Superstore'!M470,Regional_Lookup!$A$2:$A$5, 0))</f>
        <v>0.14000000000000001</v>
      </c>
      <c r="X470" s="4">
        <f>U470/R470</f>
        <v>-0.17647058823529413</v>
      </c>
      <c r="Y470" s="4" t="str">
        <f>IF(X470&gt;=W470, "Yes", "No")</f>
        <v>No</v>
      </c>
      <c r="Z470" s="4">
        <f>D470-C470</f>
        <v>4</v>
      </c>
      <c r="AA470" s="4" t="str" cm="1">
        <f t="array" ref="AA470">_xlfn.IFS(Z470&lt;=2,"Fast",Z470&gt;5, "Slow", AND(Z470&gt;=3,Z470&lt;=5),"Standard")</f>
        <v>Standard</v>
      </c>
    </row>
    <row r="471" spans="1:27" x14ac:dyDescent="0.2">
      <c r="A471" s="4">
        <v>470</v>
      </c>
      <c r="B471" s="4" t="s">
        <v>10679</v>
      </c>
      <c r="C471" s="5">
        <v>42720</v>
      </c>
      <c r="D471" s="5">
        <v>42724</v>
      </c>
      <c r="E471" s="4" t="s">
        <v>21</v>
      </c>
      <c r="F471" s="4" t="s">
        <v>2113</v>
      </c>
      <c r="G471" s="4" t="s">
        <v>2112</v>
      </c>
      <c r="H471" s="4" t="s">
        <v>18</v>
      </c>
      <c r="I471" s="4" t="s">
        <v>17</v>
      </c>
      <c r="J471" s="4" t="s">
        <v>319</v>
      </c>
      <c r="K471" s="4" t="s">
        <v>318</v>
      </c>
      <c r="L471" s="4">
        <v>60610</v>
      </c>
      <c r="M471" s="4" t="s">
        <v>3</v>
      </c>
      <c r="N471" s="4" t="s">
        <v>3643</v>
      </c>
      <c r="O471" s="4" t="s">
        <v>13</v>
      </c>
      <c r="P471" s="4" t="s">
        <v>100</v>
      </c>
      <c r="Q471" s="4" t="s">
        <v>3642</v>
      </c>
      <c r="R471" s="4">
        <v>4.7880000000000003</v>
      </c>
      <c r="S471" s="4">
        <v>3</v>
      </c>
      <c r="T471" s="4">
        <v>0.8</v>
      </c>
      <c r="U471" s="4">
        <v>-7.9001999999999999</v>
      </c>
      <c r="V471" s="4" t="str">
        <f>INDEX(Regional_Lookup!$B$2:$B$5,MATCH('Sample - Superstore'!M471,Regional_Lookup!$A$2:$A$5,0))</f>
        <v>David Johnson</v>
      </c>
      <c r="W471" s="4">
        <f>INDEX(Regional_Lookup!$C$2:$C$5, MATCH('Sample - Superstore'!M471,Regional_Lookup!$A$2:$A$5, 0))</f>
        <v>0.14000000000000001</v>
      </c>
      <c r="X471" s="4">
        <f>U471/R471</f>
        <v>-1.65</v>
      </c>
      <c r="Y471" s="4" t="str">
        <f>IF(X471&gt;=W471, "Yes", "No")</f>
        <v>No</v>
      </c>
      <c r="Z471" s="4">
        <f>D471-C471</f>
        <v>4</v>
      </c>
      <c r="AA471" s="4" t="str" cm="1">
        <f t="array" ref="AA471">_xlfn.IFS(Z471&lt;=2,"Fast",Z471&gt;5, "Slow", AND(Z471&gt;=3,Z471&lt;=5),"Standard")</f>
        <v>Standard</v>
      </c>
    </row>
    <row r="472" spans="1:27" x14ac:dyDescent="0.2">
      <c r="A472" s="4">
        <v>471</v>
      </c>
      <c r="B472" s="4" t="s">
        <v>10678</v>
      </c>
      <c r="C472" s="5">
        <v>42358</v>
      </c>
      <c r="D472" s="5">
        <v>42362</v>
      </c>
      <c r="E472" s="4" t="s">
        <v>29</v>
      </c>
      <c r="F472" s="4" t="s">
        <v>1280</v>
      </c>
      <c r="G472" s="4" t="s">
        <v>1279</v>
      </c>
      <c r="H472" s="4" t="s">
        <v>50</v>
      </c>
      <c r="I472" s="4" t="s">
        <v>17</v>
      </c>
      <c r="J472" s="4" t="s">
        <v>10677</v>
      </c>
      <c r="K472" s="4" t="s">
        <v>66</v>
      </c>
      <c r="L472" s="4">
        <v>11757</v>
      </c>
      <c r="M472" s="4" t="s">
        <v>5</v>
      </c>
      <c r="N472" s="4" t="s">
        <v>1834</v>
      </c>
      <c r="O472" s="4" t="s">
        <v>13</v>
      </c>
      <c r="P472" s="4" t="s">
        <v>24</v>
      </c>
      <c r="Q472" s="4" t="s">
        <v>1833</v>
      </c>
      <c r="R472" s="4">
        <v>55.48</v>
      </c>
      <c r="S472" s="4">
        <v>1</v>
      </c>
      <c r="T472" s="4">
        <v>0</v>
      </c>
      <c r="U472" s="4">
        <v>26.630400000000002</v>
      </c>
      <c r="V472" s="4" t="str">
        <f>INDEX(Regional_Lookup!$B$2:$B$5,MATCH('Sample - Superstore'!M472,Regional_Lookup!$A$2:$A$5,0))</f>
        <v>Sarah Miller</v>
      </c>
      <c r="W472" s="4">
        <f>INDEX(Regional_Lookup!$C$2:$C$5, MATCH('Sample - Superstore'!M472,Regional_Lookup!$A$2:$A$5, 0))</f>
        <v>0.16</v>
      </c>
      <c r="X472" s="4">
        <f>U472/R472</f>
        <v>0.48000000000000004</v>
      </c>
      <c r="Y472" s="4" t="str">
        <f>IF(X472&gt;=W472, "Yes", "No")</f>
        <v>Yes</v>
      </c>
      <c r="Z472" s="4">
        <f>D472-C472</f>
        <v>4</v>
      </c>
      <c r="AA472" s="4" t="str" cm="1">
        <f t="array" ref="AA472">_xlfn.IFS(Z472&lt;=2,"Fast",Z472&gt;5, "Slow", AND(Z472&gt;=3,Z472&lt;=5),"Standard")</f>
        <v>Standard</v>
      </c>
    </row>
    <row r="473" spans="1:27" x14ac:dyDescent="0.2">
      <c r="A473" s="4">
        <v>472</v>
      </c>
      <c r="B473" s="4" t="s">
        <v>10676</v>
      </c>
      <c r="C473" s="5">
        <v>41952</v>
      </c>
      <c r="D473" s="5">
        <v>41954</v>
      </c>
      <c r="E473" s="4" t="s">
        <v>21</v>
      </c>
      <c r="F473" s="4" t="s">
        <v>1407</v>
      </c>
      <c r="G473" s="4" t="s">
        <v>1406</v>
      </c>
      <c r="H473" s="4" t="s">
        <v>18</v>
      </c>
      <c r="I473" s="4" t="s">
        <v>17</v>
      </c>
      <c r="J473" s="4" t="s">
        <v>248</v>
      </c>
      <c r="K473" s="4" t="s">
        <v>15</v>
      </c>
      <c r="L473" s="4">
        <v>94110</v>
      </c>
      <c r="M473" s="4" t="s">
        <v>9</v>
      </c>
      <c r="N473" s="4" t="s">
        <v>1037</v>
      </c>
      <c r="O473" s="4" t="s">
        <v>13</v>
      </c>
      <c r="P473" s="4" t="s">
        <v>231</v>
      </c>
      <c r="Q473" s="4" t="s">
        <v>1036</v>
      </c>
      <c r="R473" s="4">
        <v>340.92</v>
      </c>
      <c r="S473" s="4">
        <v>3</v>
      </c>
      <c r="T473" s="4">
        <v>0</v>
      </c>
      <c r="U473" s="4">
        <v>3.4091999999999998</v>
      </c>
      <c r="V473" s="4" t="str">
        <f>INDEX(Regional_Lookup!$B$2:$B$5,MATCH('Sample - Superstore'!M473,Regional_Lookup!$A$2:$A$5,0))</f>
        <v>James Chen</v>
      </c>
      <c r="W473" s="4">
        <f>INDEX(Regional_Lookup!$C$2:$C$5, MATCH('Sample - Superstore'!M473,Regional_Lookup!$A$2:$A$5, 0))</f>
        <v>0.18</v>
      </c>
      <c r="X473" s="4">
        <f>U473/R473</f>
        <v>9.9999999999999985E-3</v>
      </c>
      <c r="Y473" s="4" t="str">
        <f>IF(X473&gt;=W473, "Yes", "No")</f>
        <v>No</v>
      </c>
      <c r="Z473" s="4">
        <f>D473-C473</f>
        <v>2</v>
      </c>
      <c r="AA473" s="4" t="str" cm="1">
        <f t="array" ref="AA473">_xlfn.IFS(Z473&lt;=2,"Fast",Z473&gt;5, "Slow", AND(Z473&gt;=3,Z473&lt;=5),"Standard")</f>
        <v>Fast</v>
      </c>
    </row>
    <row r="474" spans="1:27" x14ac:dyDescent="0.2">
      <c r="A474" s="4">
        <v>473</v>
      </c>
      <c r="B474" s="4" t="s">
        <v>10676</v>
      </c>
      <c r="C474" s="5">
        <v>41952</v>
      </c>
      <c r="D474" s="5">
        <v>41954</v>
      </c>
      <c r="E474" s="4" t="s">
        <v>21</v>
      </c>
      <c r="F474" s="4" t="s">
        <v>1407</v>
      </c>
      <c r="G474" s="4" t="s">
        <v>1406</v>
      </c>
      <c r="H474" s="4" t="s">
        <v>18</v>
      </c>
      <c r="I474" s="4" t="s">
        <v>17</v>
      </c>
      <c r="J474" s="4" t="s">
        <v>248</v>
      </c>
      <c r="K474" s="4" t="s">
        <v>15</v>
      </c>
      <c r="L474" s="4">
        <v>94110</v>
      </c>
      <c r="M474" s="4" t="s">
        <v>9</v>
      </c>
      <c r="N474" s="4" t="s">
        <v>4836</v>
      </c>
      <c r="O474" s="4" t="s">
        <v>37</v>
      </c>
      <c r="P474" s="4" t="s">
        <v>165</v>
      </c>
      <c r="Q474" s="4" t="s">
        <v>4835</v>
      </c>
      <c r="R474" s="4">
        <v>222.666</v>
      </c>
      <c r="S474" s="4">
        <v>2</v>
      </c>
      <c r="T474" s="4">
        <v>0.15</v>
      </c>
      <c r="U474" s="4">
        <v>10.478400000000001</v>
      </c>
      <c r="V474" s="4" t="str">
        <f>INDEX(Regional_Lookup!$B$2:$B$5,MATCH('Sample - Superstore'!M474,Regional_Lookup!$A$2:$A$5,0))</f>
        <v>James Chen</v>
      </c>
      <c r="W474" s="4">
        <f>INDEX(Regional_Lookup!$C$2:$C$5, MATCH('Sample - Superstore'!M474,Regional_Lookup!$A$2:$A$5, 0))</f>
        <v>0.18</v>
      </c>
      <c r="X474" s="4">
        <f>U474/R474</f>
        <v>4.7058823529411771E-2</v>
      </c>
      <c r="Y474" s="4" t="str">
        <f>IF(X474&gt;=W474, "Yes", "No")</f>
        <v>No</v>
      </c>
      <c r="Z474" s="4">
        <f>D474-C474</f>
        <v>2</v>
      </c>
      <c r="AA474" s="4" t="str" cm="1">
        <f t="array" ref="AA474">_xlfn.IFS(Z474&lt;=2,"Fast",Z474&gt;5, "Slow", AND(Z474&gt;=3,Z474&lt;=5),"Standard")</f>
        <v>Fast</v>
      </c>
    </row>
    <row r="475" spans="1:27" x14ac:dyDescent="0.2">
      <c r="A475" s="4">
        <v>474</v>
      </c>
      <c r="B475" s="4" t="s">
        <v>10676</v>
      </c>
      <c r="C475" s="5">
        <v>41952</v>
      </c>
      <c r="D475" s="5">
        <v>41954</v>
      </c>
      <c r="E475" s="4" t="s">
        <v>21</v>
      </c>
      <c r="F475" s="4" t="s">
        <v>1407</v>
      </c>
      <c r="G475" s="4" t="s">
        <v>1406</v>
      </c>
      <c r="H475" s="4" t="s">
        <v>18</v>
      </c>
      <c r="I475" s="4" t="s">
        <v>17</v>
      </c>
      <c r="J475" s="4" t="s">
        <v>248</v>
      </c>
      <c r="K475" s="4" t="s">
        <v>15</v>
      </c>
      <c r="L475" s="4">
        <v>94110</v>
      </c>
      <c r="M475" s="4" t="s">
        <v>9</v>
      </c>
      <c r="N475" s="4" t="s">
        <v>5006</v>
      </c>
      <c r="O475" s="4" t="s">
        <v>33</v>
      </c>
      <c r="P475" s="4" t="s">
        <v>32</v>
      </c>
      <c r="Q475" s="4" t="s">
        <v>5005</v>
      </c>
      <c r="R475" s="4">
        <v>703.96799999999996</v>
      </c>
      <c r="S475" s="4">
        <v>4</v>
      </c>
      <c r="T475" s="4">
        <v>0.2</v>
      </c>
      <c r="U475" s="4">
        <v>87.995999999999995</v>
      </c>
      <c r="V475" s="4" t="str">
        <f>INDEX(Regional_Lookup!$B$2:$B$5,MATCH('Sample - Superstore'!M475,Regional_Lookup!$A$2:$A$5,0))</f>
        <v>James Chen</v>
      </c>
      <c r="W475" s="4">
        <f>INDEX(Regional_Lookup!$C$2:$C$5, MATCH('Sample - Superstore'!M475,Regional_Lookup!$A$2:$A$5, 0))</f>
        <v>0.18</v>
      </c>
      <c r="X475" s="4">
        <f>U475/R475</f>
        <v>0.125</v>
      </c>
      <c r="Y475" s="4" t="str">
        <f>IF(X475&gt;=W475, "Yes", "No")</f>
        <v>No</v>
      </c>
      <c r="Z475" s="4">
        <f>D475-C475</f>
        <v>2</v>
      </c>
      <c r="AA475" s="4" t="str" cm="1">
        <f t="array" ref="AA475">_xlfn.IFS(Z475&lt;=2,"Fast",Z475&gt;5, "Slow", AND(Z475&gt;=3,Z475&lt;=5),"Standard")</f>
        <v>Fast</v>
      </c>
    </row>
    <row r="476" spans="1:27" x14ac:dyDescent="0.2">
      <c r="A476" s="4">
        <v>475</v>
      </c>
      <c r="B476" s="4" t="s">
        <v>10676</v>
      </c>
      <c r="C476" s="5">
        <v>41952</v>
      </c>
      <c r="D476" s="5">
        <v>41954</v>
      </c>
      <c r="E476" s="4" t="s">
        <v>21</v>
      </c>
      <c r="F476" s="4" t="s">
        <v>1407</v>
      </c>
      <c r="G476" s="4" t="s">
        <v>1406</v>
      </c>
      <c r="H476" s="4" t="s">
        <v>18</v>
      </c>
      <c r="I476" s="4" t="s">
        <v>17</v>
      </c>
      <c r="J476" s="4" t="s">
        <v>248</v>
      </c>
      <c r="K476" s="4" t="s">
        <v>15</v>
      </c>
      <c r="L476" s="4">
        <v>94110</v>
      </c>
      <c r="M476" s="4" t="s">
        <v>9</v>
      </c>
      <c r="N476" s="4" t="s">
        <v>3104</v>
      </c>
      <c r="O476" s="4" t="s">
        <v>13</v>
      </c>
      <c r="P476" s="4" t="s">
        <v>231</v>
      </c>
      <c r="Q476" s="4" t="s">
        <v>3103</v>
      </c>
      <c r="R476" s="4">
        <v>92.52</v>
      </c>
      <c r="S476" s="4">
        <v>6</v>
      </c>
      <c r="T476" s="4">
        <v>0</v>
      </c>
      <c r="U476" s="4">
        <v>24.980399999999999</v>
      </c>
      <c r="V476" s="4" t="str">
        <f>INDEX(Regional_Lookup!$B$2:$B$5,MATCH('Sample - Superstore'!M476,Regional_Lookup!$A$2:$A$5,0))</f>
        <v>James Chen</v>
      </c>
      <c r="W476" s="4">
        <f>INDEX(Regional_Lookup!$C$2:$C$5, MATCH('Sample - Superstore'!M476,Regional_Lookup!$A$2:$A$5, 0))</f>
        <v>0.18</v>
      </c>
      <c r="X476" s="4">
        <f>U476/R476</f>
        <v>0.27</v>
      </c>
      <c r="Y476" s="4" t="str">
        <f>IF(X476&gt;=W476, "Yes", "No")</f>
        <v>Yes</v>
      </c>
      <c r="Z476" s="4">
        <f>D476-C476</f>
        <v>2</v>
      </c>
      <c r="AA476" s="4" t="str" cm="1">
        <f t="array" ref="AA476">_xlfn.IFS(Z476&lt;=2,"Fast",Z476&gt;5, "Slow", AND(Z476&gt;=3,Z476&lt;=5),"Standard")</f>
        <v>Fast</v>
      </c>
    </row>
    <row r="477" spans="1:27" x14ac:dyDescent="0.2">
      <c r="A477" s="4">
        <v>476</v>
      </c>
      <c r="B477" s="4" t="s">
        <v>10676</v>
      </c>
      <c r="C477" s="5">
        <v>41952</v>
      </c>
      <c r="D477" s="5">
        <v>41954</v>
      </c>
      <c r="E477" s="4" t="s">
        <v>21</v>
      </c>
      <c r="F477" s="4" t="s">
        <v>1407</v>
      </c>
      <c r="G477" s="4" t="s">
        <v>1406</v>
      </c>
      <c r="H477" s="4" t="s">
        <v>18</v>
      </c>
      <c r="I477" s="4" t="s">
        <v>17</v>
      </c>
      <c r="J477" s="4" t="s">
        <v>248</v>
      </c>
      <c r="K477" s="4" t="s">
        <v>15</v>
      </c>
      <c r="L477" s="4">
        <v>94110</v>
      </c>
      <c r="M477" s="4" t="s">
        <v>9</v>
      </c>
      <c r="N477" s="4" t="s">
        <v>4495</v>
      </c>
      <c r="O477" s="4" t="s">
        <v>13</v>
      </c>
      <c r="P477" s="4" t="s">
        <v>24</v>
      </c>
      <c r="Q477" s="4" t="s">
        <v>4494</v>
      </c>
      <c r="R477" s="4">
        <v>62.65</v>
      </c>
      <c r="S477" s="4">
        <v>7</v>
      </c>
      <c r="T477" s="4">
        <v>0</v>
      </c>
      <c r="U477" s="4">
        <v>28.818999999999999</v>
      </c>
      <c r="V477" s="4" t="str">
        <f>INDEX(Regional_Lookup!$B$2:$B$5,MATCH('Sample - Superstore'!M477,Regional_Lookup!$A$2:$A$5,0))</f>
        <v>James Chen</v>
      </c>
      <c r="W477" s="4">
        <f>INDEX(Regional_Lookup!$C$2:$C$5, MATCH('Sample - Superstore'!M477,Regional_Lookup!$A$2:$A$5, 0))</f>
        <v>0.18</v>
      </c>
      <c r="X477" s="4">
        <f>U477/R477</f>
        <v>0.46</v>
      </c>
      <c r="Y477" s="4" t="str">
        <f>IF(X477&gt;=W477, "Yes", "No")</f>
        <v>Yes</v>
      </c>
      <c r="Z477" s="4">
        <f>D477-C477</f>
        <v>2</v>
      </c>
      <c r="AA477" s="4" t="str" cm="1">
        <f t="array" ref="AA477">_xlfn.IFS(Z477&lt;=2,"Fast",Z477&gt;5, "Slow", AND(Z477&gt;=3,Z477&lt;=5),"Standard")</f>
        <v>Fast</v>
      </c>
    </row>
    <row r="478" spans="1:27" x14ac:dyDescent="0.2">
      <c r="A478" s="4">
        <v>477</v>
      </c>
      <c r="B478" s="4" t="s">
        <v>10676</v>
      </c>
      <c r="C478" s="5">
        <v>41952</v>
      </c>
      <c r="D478" s="5">
        <v>41954</v>
      </c>
      <c r="E478" s="4" t="s">
        <v>21</v>
      </c>
      <c r="F478" s="4" t="s">
        <v>1407</v>
      </c>
      <c r="G478" s="4" t="s">
        <v>1406</v>
      </c>
      <c r="H478" s="4" t="s">
        <v>18</v>
      </c>
      <c r="I478" s="4" t="s">
        <v>17</v>
      </c>
      <c r="J478" s="4" t="s">
        <v>248</v>
      </c>
      <c r="K478" s="4" t="s">
        <v>15</v>
      </c>
      <c r="L478" s="4">
        <v>94110</v>
      </c>
      <c r="M478" s="4" t="s">
        <v>9</v>
      </c>
      <c r="N478" s="4" t="s">
        <v>7525</v>
      </c>
      <c r="O478" s="4" t="s">
        <v>13</v>
      </c>
      <c r="P478" s="4" t="s">
        <v>24</v>
      </c>
      <c r="Q478" s="4" t="s">
        <v>7524</v>
      </c>
      <c r="R478" s="4">
        <v>94.85</v>
      </c>
      <c r="S478" s="4">
        <v>5</v>
      </c>
      <c r="T478" s="4">
        <v>0</v>
      </c>
      <c r="U478" s="4">
        <v>45.527999999999999</v>
      </c>
      <c r="V478" s="4" t="str">
        <f>INDEX(Regional_Lookup!$B$2:$B$5,MATCH('Sample - Superstore'!M478,Regional_Lookup!$A$2:$A$5,0))</f>
        <v>James Chen</v>
      </c>
      <c r="W478" s="4">
        <f>INDEX(Regional_Lookup!$C$2:$C$5, MATCH('Sample - Superstore'!M478,Regional_Lookup!$A$2:$A$5, 0))</f>
        <v>0.18</v>
      </c>
      <c r="X478" s="4">
        <f>U478/R478</f>
        <v>0.48000000000000004</v>
      </c>
      <c r="Y478" s="4" t="str">
        <f>IF(X478&gt;=W478, "Yes", "No")</f>
        <v>Yes</v>
      </c>
      <c r="Z478" s="4">
        <f>D478-C478</f>
        <v>2</v>
      </c>
      <c r="AA478" s="4" t="str" cm="1">
        <f t="array" ref="AA478">_xlfn.IFS(Z478&lt;=2,"Fast",Z478&gt;5, "Slow", AND(Z478&gt;=3,Z478&lt;=5),"Standard")</f>
        <v>Fast</v>
      </c>
    </row>
    <row r="479" spans="1:27" x14ac:dyDescent="0.2">
      <c r="A479" s="4">
        <v>478</v>
      </c>
      <c r="B479" s="4" t="s">
        <v>10675</v>
      </c>
      <c r="C479" s="5">
        <v>42563</v>
      </c>
      <c r="D479" s="5">
        <v>42570</v>
      </c>
      <c r="E479" s="4" t="s">
        <v>29</v>
      </c>
      <c r="F479" s="4" t="s">
        <v>1196</v>
      </c>
      <c r="G479" s="4" t="s">
        <v>1195</v>
      </c>
      <c r="H479" s="4" t="s">
        <v>50</v>
      </c>
      <c r="I479" s="4" t="s">
        <v>17</v>
      </c>
      <c r="J479" s="4" t="s">
        <v>59</v>
      </c>
      <c r="K479" s="4" t="s">
        <v>15</v>
      </c>
      <c r="L479" s="4">
        <v>90008</v>
      </c>
      <c r="M479" s="4" t="s">
        <v>9</v>
      </c>
      <c r="N479" s="4" t="s">
        <v>6153</v>
      </c>
      <c r="O479" s="4" t="s">
        <v>33</v>
      </c>
      <c r="P479" s="4" t="s">
        <v>32</v>
      </c>
      <c r="Q479" s="4" t="s">
        <v>6152</v>
      </c>
      <c r="R479" s="4">
        <v>95.76</v>
      </c>
      <c r="S479" s="4">
        <v>6</v>
      </c>
      <c r="T479" s="4">
        <v>0.2</v>
      </c>
      <c r="U479" s="4">
        <v>7.1820000000000004</v>
      </c>
      <c r="V479" s="4" t="str">
        <f>INDEX(Regional_Lookup!$B$2:$B$5,MATCH('Sample - Superstore'!M479,Regional_Lookup!$A$2:$A$5,0))</f>
        <v>James Chen</v>
      </c>
      <c r="W479" s="4">
        <f>INDEX(Regional_Lookup!$C$2:$C$5, MATCH('Sample - Superstore'!M479,Regional_Lookup!$A$2:$A$5, 0))</f>
        <v>0.18</v>
      </c>
      <c r="X479" s="4">
        <f>U479/R479</f>
        <v>7.4999999999999997E-2</v>
      </c>
      <c r="Y479" s="4" t="str">
        <f>IF(X479&gt;=W479, "Yes", "No")</f>
        <v>No</v>
      </c>
      <c r="Z479" s="4">
        <f>D479-C479</f>
        <v>7</v>
      </c>
      <c r="AA479" s="4" t="str" cm="1">
        <f t="array" ref="AA479">_xlfn.IFS(Z479&lt;=2,"Fast",Z479&gt;5, "Slow", AND(Z479&gt;=3,Z479&lt;=5),"Standard")</f>
        <v>Slow</v>
      </c>
    </row>
    <row r="480" spans="1:27" x14ac:dyDescent="0.2">
      <c r="A480" s="4">
        <v>479</v>
      </c>
      <c r="B480" s="4" t="s">
        <v>10674</v>
      </c>
      <c r="C480" s="5">
        <v>42670</v>
      </c>
      <c r="D480" s="5">
        <v>42676</v>
      </c>
      <c r="E480" s="4" t="s">
        <v>29</v>
      </c>
      <c r="F480" s="4" t="s">
        <v>7069</v>
      </c>
      <c r="G480" s="4" t="s">
        <v>7068</v>
      </c>
      <c r="H480" s="4" t="s">
        <v>18</v>
      </c>
      <c r="I480" s="4" t="s">
        <v>17</v>
      </c>
      <c r="J480" s="4" t="s">
        <v>2204</v>
      </c>
      <c r="K480" s="4" t="s">
        <v>66</v>
      </c>
      <c r="L480" s="4">
        <v>12180</v>
      </c>
      <c r="M480" s="4" t="s">
        <v>5</v>
      </c>
      <c r="N480" s="4" t="s">
        <v>155</v>
      </c>
      <c r="O480" s="4" t="s">
        <v>37</v>
      </c>
      <c r="P480" s="4" t="s">
        <v>36</v>
      </c>
      <c r="Q480" s="4" t="s">
        <v>154</v>
      </c>
      <c r="R480" s="4">
        <v>40.200000000000003</v>
      </c>
      <c r="S480" s="4">
        <v>3</v>
      </c>
      <c r="T480" s="4">
        <v>0</v>
      </c>
      <c r="U480" s="4">
        <v>19.295999999999999</v>
      </c>
      <c r="V480" s="4" t="str">
        <f>INDEX(Regional_Lookup!$B$2:$B$5,MATCH('Sample - Superstore'!M480,Regional_Lookup!$A$2:$A$5,0))</f>
        <v>Sarah Miller</v>
      </c>
      <c r="W480" s="4">
        <f>INDEX(Regional_Lookup!$C$2:$C$5, MATCH('Sample - Superstore'!M480,Regional_Lookup!$A$2:$A$5, 0))</f>
        <v>0.16</v>
      </c>
      <c r="X480" s="4">
        <f>U480/R480</f>
        <v>0.47999999999999993</v>
      </c>
      <c r="Y480" s="4" t="str">
        <f>IF(X480&gt;=W480, "Yes", "No")</f>
        <v>Yes</v>
      </c>
      <c r="Z480" s="4">
        <f>D480-C480</f>
        <v>6</v>
      </c>
      <c r="AA480" s="4" t="str" cm="1">
        <f t="array" ref="AA480">_xlfn.IFS(Z480&lt;=2,"Fast",Z480&gt;5, "Slow", AND(Z480&gt;=3,Z480&lt;=5),"Standard")</f>
        <v>Slow</v>
      </c>
    </row>
    <row r="481" spans="1:27" x14ac:dyDescent="0.2">
      <c r="A481" s="4">
        <v>480</v>
      </c>
      <c r="B481" s="4" t="s">
        <v>10673</v>
      </c>
      <c r="C481" s="5">
        <v>42547</v>
      </c>
      <c r="D481" s="5">
        <v>42553</v>
      </c>
      <c r="E481" s="4" t="s">
        <v>29</v>
      </c>
      <c r="F481" s="4" t="s">
        <v>5675</v>
      </c>
      <c r="G481" s="4" t="s">
        <v>5674</v>
      </c>
      <c r="H481" s="4" t="s">
        <v>50</v>
      </c>
      <c r="I481" s="4" t="s">
        <v>17</v>
      </c>
      <c r="J481" s="4" t="s">
        <v>254</v>
      </c>
      <c r="K481" s="4" t="s">
        <v>66</v>
      </c>
      <c r="L481" s="4">
        <v>10024</v>
      </c>
      <c r="M481" s="4" t="s">
        <v>5</v>
      </c>
      <c r="N481" s="4" t="s">
        <v>5547</v>
      </c>
      <c r="O481" s="4" t="s">
        <v>13</v>
      </c>
      <c r="P481" s="4" t="s">
        <v>116</v>
      </c>
      <c r="Q481" s="4" t="s">
        <v>5546</v>
      </c>
      <c r="R481" s="4">
        <v>14.7</v>
      </c>
      <c r="S481" s="4">
        <v>5</v>
      </c>
      <c r="T481" s="4">
        <v>0</v>
      </c>
      <c r="U481" s="4">
        <v>6.6150000000000002</v>
      </c>
      <c r="V481" s="4" t="str">
        <f>INDEX(Regional_Lookup!$B$2:$B$5,MATCH('Sample - Superstore'!M481,Regional_Lookup!$A$2:$A$5,0))</f>
        <v>Sarah Miller</v>
      </c>
      <c r="W481" s="4">
        <f>INDEX(Regional_Lookup!$C$2:$C$5, MATCH('Sample - Superstore'!M481,Regional_Lookup!$A$2:$A$5, 0))</f>
        <v>0.16</v>
      </c>
      <c r="X481" s="4">
        <f>U481/R481</f>
        <v>0.45</v>
      </c>
      <c r="Y481" s="4" t="str">
        <f>IF(X481&gt;=W481, "Yes", "No")</f>
        <v>Yes</v>
      </c>
      <c r="Z481" s="4">
        <f>D481-C481</f>
        <v>6</v>
      </c>
      <c r="AA481" s="4" t="str" cm="1">
        <f t="array" ref="AA481">_xlfn.IFS(Z481&lt;=2,"Fast",Z481&gt;5, "Slow", AND(Z481&gt;=3,Z481&lt;=5),"Standard")</f>
        <v>Slow</v>
      </c>
    </row>
    <row r="482" spans="1:27" x14ac:dyDescent="0.2">
      <c r="A482" s="4">
        <v>481</v>
      </c>
      <c r="B482" s="4" t="s">
        <v>10673</v>
      </c>
      <c r="C482" s="5">
        <v>42547</v>
      </c>
      <c r="D482" s="5">
        <v>42553</v>
      </c>
      <c r="E482" s="4" t="s">
        <v>29</v>
      </c>
      <c r="F482" s="4" t="s">
        <v>5675</v>
      </c>
      <c r="G482" s="4" t="s">
        <v>5674</v>
      </c>
      <c r="H482" s="4" t="s">
        <v>50</v>
      </c>
      <c r="I482" s="4" t="s">
        <v>17</v>
      </c>
      <c r="J482" s="4" t="s">
        <v>254</v>
      </c>
      <c r="K482" s="4" t="s">
        <v>66</v>
      </c>
      <c r="L482" s="4">
        <v>10024</v>
      </c>
      <c r="M482" s="4" t="s">
        <v>5</v>
      </c>
      <c r="N482" s="4" t="s">
        <v>6658</v>
      </c>
      <c r="O482" s="4" t="s">
        <v>13</v>
      </c>
      <c r="P482" s="4" t="s">
        <v>231</v>
      </c>
      <c r="Q482" s="4" t="s">
        <v>6657</v>
      </c>
      <c r="R482" s="4">
        <v>704.25</v>
      </c>
      <c r="S482" s="4">
        <v>5</v>
      </c>
      <c r="T482" s="4">
        <v>0</v>
      </c>
      <c r="U482" s="4">
        <v>84.51</v>
      </c>
      <c r="V482" s="4" t="str">
        <f>INDEX(Regional_Lookup!$B$2:$B$5,MATCH('Sample - Superstore'!M482,Regional_Lookup!$A$2:$A$5,0))</f>
        <v>Sarah Miller</v>
      </c>
      <c r="W482" s="4">
        <f>INDEX(Regional_Lookup!$C$2:$C$5, MATCH('Sample - Superstore'!M482,Regional_Lookup!$A$2:$A$5, 0))</f>
        <v>0.16</v>
      </c>
      <c r="X482" s="4">
        <f>U482/R482</f>
        <v>0.12000000000000001</v>
      </c>
      <c r="Y482" s="4" t="str">
        <f>IF(X482&gt;=W482, "Yes", "No")</f>
        <v>No</v>
      </c>
      <c r="Z482" s="4">
        <f>D482-C482</f>
        <v>6</v>
      </c>
      <c r="AA482" s="4" t="str" cm="1">
        <f t="array" ref="AA482">_xlfn.IFS(Z482&lt;=2,"Fast",Z482&gt;5, "Slow", AND(Z482&gt;=3,Z482&lt;=5),"Standard")</f>
        <v>Slow</v>
      </c>
    </row>
    <row r="483" spans="1:27" x14ac:dyDescent="0.2">
      <c r="A483" s="4">
        <v>482</v>
      </c>
      <c r="B483" s="4" t="s">
        <v>10672</v>
      </c>
      <c r="C483" s="5">
        <v>41918</v>
      </c>
      <c r="D483" s="5">
        <v>41922</v>
      </c>
      <c r="E483" s="4" t="s">
        <v>29</v>
      </c>
      <c r="F483" s="4" t="s">
        <v>3010</v>
      </c>
      <c r="G483" s="4" t="s">
        <v>3009</v>
      </c>
      <c r="H483" s="4" t="s">
        <v>18</v>
      </c>
      <c r="I483" s="4" t="s">
        <v>17</v>
      </c>
      <c r="J483" s="4" t="s">
        <v>919</v>
      </c>
      <c r="K483" s="4" t="s">
        <v>15</v>
      </c>
      <c r="L483" s="4">
        <v>92024</v>
      </c>
      <c r="M483" s="4" t="s">
        <v>9</v>
      </c>
      <c r="N483" s="4" t="s">
        <v>539</v>
      </c>
      <c r="O483" s="4" t="s">
        <v>33</v>
      </c>
      <c r="P483" s="4" t="s">
        <v>55</v>
      </c>
      <c r="Q483" s="4" t="s">
        <v>538</v>
      </c>
      <c r="R483" s="4">
        <v>9.09</v>
      </c>
      <c r="S483" s="4">
        <v>3</v>
      </c>
      <c r="T483" s="4">
        <v>0</v>
      </c>
      <c r="U483" s="4">
        <v>1.9089</v>
      </c>
      <c r="V483" s="4" t="str">
        <f>INDEX(Regional_Lookup!$B$2:$B$5,MATCH('Sample - Superstore'!M483,Regional_Lookup!$A$2:$A$5,0))</f>
        <v>James Chen</v>
      </c>
      <c r="W483" s="4">
        <f>INDEX(Regional_Lookup!$C$2:$C$5, MATCH('Sample - Superstore'!M483,Regional_Lookup!$A$2:$A$5, 0))</f>
        <v>0.18</v>
      </c>
      <c r="X483" s="4">
        <f>U483/R483</f>
        <v>0.21000000000000002</v>
      </c>
      <c r="Y483" s="4" t="str">
        <f>IF(X483&gt;=W483, "Yes", "No")</f>
        <v>Yes</v>
      </c>
      <c r="Z483" s="4">
        <f>D483-C483</f>
        <v>4</v>
      </c>
      <c r="AA483" s="4" t="str" cm="1">
        <f t="array" ref="AA483">_xlfn.IFS(Z483&lt;=2,"Fast",Z483&gt;5, "Slow", AND(Z483&gt;=3,Z483&lt;=5),"Standard")</f>
        <v>Standard</v>
      </c>
    </row>
    <row r="484" spans="1:27" x14ac:dyDescent="0.2">
      <c r="A484" s="4">
        <v>483</v>
      </c>
      <c r="B484" s="4" t="s">
        <v>10671</v>
      </c>
      <c r="C484" s="5">
        <v>41842</v>
      </c>
      <c r="D484" s="5">
        <v>41847</v>
      </c>
      <c r="E484" s="4" t="s">
        <v>29</v>
      </c>
      <c r="F484" s="4" t="s">
        <v>4122</v>
      </c>
      <c r="G484" s="4" t="s">
        <v>4121</v>
      </c>
      <c r="H484" s="4" t="s">
        <v>18</v>
      </c>
      <c r="I484" s="4" t="s">
        <v>17</v>
      </c>
      <c r="J484" s="4" t="s">
        <v>254</v>
      </c>
      <c r="K484" s="4" t="s">
        <v>66</v>
      </c>
      <c r="L484" s="4">
        <v>10024</v>
      </c>
      <c r="M484" s="4" t="s">
        <v>5</v>
      </c>
      <c r="N484" s="4" t="s">
        <v>3981</v>
      </c>
      <c r="O484" s="4" t="s">
        <v>13</v>
      </c>
      <c r="P484" s="4" t="s">
        <v>116</v>
      </c>
      <c r="Q484" s="4" t="s">
        <v>3980</v>
      </c>
      <c r="R484" s="4">
        <v>5.96</v>
      </c>
      <c r="S484" s="4">
        <v>2</v>
      </c>
      <c r="T484" s="4">
        <v>0</v>
      </c>
      <c r="U484" s="4">
        <v>1.6688000000000001</v>
      </c>
      <c r="V484" s="4" t="str">
        <f>INDEX(Regional_Lookup!$B$2:$B$5,MATCH('Sample - Superstore'!M484,Regional_Lookup!$A$2:$A$5,0))</f>
        <v>Sarah Miller</v>
      </c>
      <c r="W484" s="4">
        <f>INDEX(Regional_Lookup!$C$2:$C$5, MATCH('Sample - Superstore'!M484,Regional_Lookup!$A$2:$A$5, 0))</f>
        <v>0.16</v>
      </c>
      <c r="X484" s="4">
        <f>U484/R484</f>
        <v>0.28000000000000003</v>
      </c>
      <c r="Y484" s="4" t="str">
        <f>IF(X484&gt;=W484, "Yes", "No")</f>
        <v>Yes</v>
      </c>
      <c r="Z484" s="4">
        <f>D484-C484</f>
        <v>5</v>
      </c>
      <c r="AA484" s="4" t="str" cm="1">
        <f t="array" ref="AA484">_xlfn.IFS(Z484&lt;=2,"Fast",Z484&gt;5, "Slow", AND(Z484&gt;=3,Z484&lt;=5),"Standard")</f>
        <v>Standard</v>
      </c>
    </row>
    <row r="485" spans="1:27" x14ac:dyDescent="0.2">
      <c r="A485" s="4">
        <v>484</v>
      </c>
      <c r="B485" s="4" t="s">
        <v>10671</v>
      </c>
      <c r="C485" s="5">
        <v>41842</v>
      </c>
      <c r="D485" s="5">
        <v>41847</v>
      </c>
      <c r="E485" s="4" t="s">
        <v>29</v>
      </c>
      <c r="F485" s="4" t="s">
        <v>4122</v>
      </c>
      <c r="G485" s="4" t="s">
        <v>4121</v>
      </c>
      <c r="H485" s="4" t="s">
        <v>18</v>
      </c>
      <c r="I485" s="4" t="s">
        <v>17</v>
      </c>
      <c r="J485" s="4" t="s">
        <v>254</v>
      </c>
      <c r="K485" s="4" t="s">
        <v>66</v>
      </c>
      <c r="L485" s="4">
        <v>10024</v>
      </c>
      <c r="M485" s="4" t="s">
        <v>5</v>
      </c>
      <c r="N485" s="4" t="s">
        <v>385</v>
      </c>
      <c r="O485" s="4" t="s">
        <v>33</v>
      </c>
      <c r="P485" s="4" t="s">
        <v>55</v>
      </c>
      <c r="Q485" s="4" t="s">
        <v>384</v>
      </c>
      <c r="R485" s="4">
        <v>159.97999999999999</v>
      </c>
      <c r="S485" s="4">
        <v>2</v>
      </c>
      <c r="T485" s="4">
        <v>0</v>
      </c>
      <c r="U485" s="4">
        <v>57.592799999999997</v>
      </c>
      <c r="V485" s="4" t="str">
        <f>INDEX(Regional_Lookup!$B$2:$B$5,MATCH('Sample - Superstore'!M485,Regional_Lookup!$A$2:$A$5,0))</f>
        <v>Sarah Miller</v>
      </c>
      <c r="W485" s="4">
        <f>INDEX(Regional_Lookup!$C$2:$C$5, MATCH('Sample - Superstore'!M485,Regional_Lookup!$A$2:$A$5, 0))</f>
        <v>0.16</v>
      </c>
      <c r="X485" s="4">
        <f>U485/R485</f>
        <v>0.36</v>
      </c>
      <c r="Y485" s="4" t="str">
        <f>IF(X485&gt;=W485, "Yes", "No")</f>
        <v>Yes</v>
      </c>
      <c r="Z485" s="4">
        <f>D485-C485</f>
        <v>5</v>
      </c>
      <c r="AA485" s="4" t="str" cm="1">
        <f t="array" ref="AA485">_xlfn.IFS(Z485&lt;=2,"Fast",Z485&gt;5, "Slow", AND(Z485&gt;=3,Z485&lt;=5),"Standard")</f>
        <v>Standard</v>
      </c>
    </row>
    <row r="486" spans="1:27" x14ac:dyDescent="0.2">
      <c r="A486" s="4">
        <v>485</v>
      </c>
      <c r="B486" s="4" t="s">
        <v>10670</v>
      </c>
      <c r="C486" s="5">
        <v>42896</v>
      </c>
      <c r="D486" s="5">
        <v>42899</v>
      </c>
      <c r="E486" s="4" t="s">
        <v>89</v>
      </c>
      <c r="F486" s="4" t="s">
        <v>4525</v>
      </c>
      <c r="G486" s="4" t="s">
        <v>4524</v>
      </c>
      <c r="H486" s="4" t="s">
        <v>102</v>
      </c>
      <c r="I486" s="4" t="s">
        <v>17</v>
      </c>
      <c r="J486" s="4" t="s">
        <v>59</v>
      </c>
      <c r="K486" s="4" t="s">
        <v>15</v>
      </c>
      <c r="L486" s="4">
        <v>90045</v>
      </c>
      <c r="M486" s="4" t="s">
        <v>9</v>
      </c>
      <c r="N486" s="4" t="s">
        <v>606</v>
      </c>
      <c r="O486" s="4" t="s">
        <v>13</v>
      </c>
      <c r="P486" s="4" t="s">
        <v>72</v>
      </c>
      <c r="Q486" s="4" t="s">
        <v>605</v>
      </c>
      <c r="R486" s="4">
        <v>29.6</v>
      </c>
      <c r="S486" s="4">
        <v>2</v>
      </c>
      <c r="T486" s="4">
        <v>0</v>
      </c>
      <c r="U486" s="4">
        <v>14.8</v>
      </c>
      <c r="V486" s="4" t="str">
        <f>INDEX(Regional_Lookup!$B$2:$B$5,MATCH('Sample - Superstore'!M486,Regional_Lookup!$A$2:$A$5,0))</f>
        <v>James Chen</v>
      </c>
      <c r="W486" s="4">
        <f>INDEX(Regional_Lookup!$C$2:$C$5, MATCH('Sample - Superstore'!M486,Regional_Lookup!$A$2:$A$5, 0))</f>
        <v>0.18</v>
      </c>
      <c r="X486" s="4">
        <f>U486/R486</f>
        <v>0.5</v>
      </c>
      <c r="Y486" s="4" t="str">
        <f>IF(X486&gt;=W486, "Yes", "No")</f>
        <v>Yes</v>
      </c>
      <c r="Z486" s="4">
        <f>D486-C486</f>
        <v>3</v>
      </c>
      <c r="AA486" s="4" t="str" cm="1">
        <f t="array" ref="AA486">_xlfn.IFS(Z486&lt;=2,"Fast",Z486&gt;5, "Slow", AND(Z486&gt;=3,Z486&lt;=5),"Standard")</f>
        <v>Standard</v>
      </c>
    </row>
    <row r="487" spans="1:27" x14ac:dyDescent="0.2">
      <c r="A487" s="4">
        <v>486</v>
      </c>
      <c r="B487" s="4" t="s">
        <v>10670</v>
      </c>
      <c r="C487" s="5">
        <v>42896</v>
      </c>
      <c r="D487" s="5">
        <v>42899</v>
      </c>
      <c r="E487" s="4" t="s">
        <v>89</v>
      </c>
      <c r="F487" s="4" t="s">
        <v>4525</v>
      </c>
      <c r="G487" s="4" t="s">
        <v>4524</v>
      </c>
      <c r="H487" s="4" t="s">
        <v>102</v>
      </c>
      <c r="I487" s="4" t="s">
        <v>17</v>
      </c>
      <c r="J487" s="4" t="s">
        <v>59</v>
      </c>
      <c r="K487" s="4" t="s">
        <v>15</v>
      </c>
      <c r="L487" s="4">
        <v>90045</v>
      </c>
      <c r="M487" s="4" t="s">
        <v>9</v>
      </c>
      <c r="N487" s="4" t="s">
        <v>2608</v>
      </c>
      <c r="O487" s="4" t="s">
        <v>37</v>
      </c>
      <c r="P487" s="4" t="s">
        <v>165</v>
      </c>
      <c r="Q487" s="4" t="s">
        <v>2607</v>
      </c>
      <c r="R487" s="4">
        <v>514.16499999999996</v>
      </c>
      <c r="S487" s="4">
        <v>5</v>
      </c>
      <c r="T487" s="4">
        <v>0.15</v>
      </c>
      <c r="U487" s="4">
        <v>-30.245000000000001</v>
      </c>
      <c r="V487" s="4" t="str">
        <f>INDEX(Regional_Lookup!$B$2:$B$5,MATCH('Sample - Superstore'!M487,Regional_Lookup!$A$2:$A$5,0))</f>
        <v>James Chen</v>
      </c>
      <c r="W487" s="4">
        <f>INDEX(Regional_Lookup!$C$2:$C$5, MATCH('Sample - Superstore'!M487,Regional_Lookup!$A$2:$A$5, 0))</f>
        <v>0.18</v>
      </c>
      <c r="X487" s="4">
        <f>U487/R487</f>
        <v>-5.8823529411764712E-2</v>
      </c>
      <c r="Y487" s="4" t="str">
        <f>IF(X487&gt;=W487, "Yes", "No")</f>
        <v>No</v>
      </c>
      <c r="Z487" s="4">
        <f>D487-C487</f>
        <v>3</v>
      </c>
      <c r="AA487" s="4" t="str" cm="1">
        <f t="array" ref="AA487">_xlfn.IFS(Z487&lt;=2,"Fast",Z487&gt;5, "Slow", AND(Z487&gt;=3,Z487&lt;=5),"Standard")</f>
        <v>Standard</v>
      </c>
    </row>
    <row r="488" spans="1:27" x14ac:dyDescent="0.2">
      <c r="A488" s="4">
        <v>487</v>
      </c>
      <c r="B488" s="4" t="s">
        <v>10670</v>
      </c>
      <c r="C488" s="5">
        <v>42896</v>
      </c>
      <c r="D488" s="5">
        <v>42899</v>
      </c>
      <c r="E488" s="4" t="s">
        <v>89</v>
      </c>
      <c r="F488" s="4" t="s">
        <v>4525</v>
      </c>
      <c r="G488" s="4" t="s">
        <v>4524</v>
      </c>
      <c r="H488" s="4" t="s">
        <v>102</v>
      </c>
      <c r="I488" s="4" t="s">
        <v>17</v>
      </c>
      <c r="J488" s="4" t="s">
        <v>59</v>
      </c>
      <c r="K488" s="4" t="s">
        <v>15</v>
      </c>
      <c r="L488" s="4">
        <v>90045</v>
      </c>
      <c r="M488" s="4" t="s">
        <v>9</v>
      </c>
      <c r="N488" s="4" t="s">
        <v>3702</v>
      </c>
      <c r="O488" s="4" t="s">
        <v>33</v>
      </c>
      <c r="P488" s="4" t="s">
        <v>32</v>
      </c>
      <c r="Q488" s="4" t="s">
        <v>3701</v>
      </c>
      <c r="R488" s="4">
        <v>279.95999999999998</v>
      </c>
      <c r="S488" s="4">
        <v>5</v>
      </c>
      <c r="T488" s="4">
        <v>0.2</v>
      </c>
      <c r="U488" s="4">
        <v>17.497499999999999</v>
      </c>
      <c r="V488" s="4" t="str">
        <f>INDEX(Regional_Lookup!$B$2:$B$5,MATCH('Sample - Superstore'!M488,Regional_Lookup!$A$2:$A$5,0))</f>
        <v>James Chen</v>
      </c>
      <c r="W488" s="4">
        <f>INDEX(Regional_Lookup!$C$2:$C$5, MATCH('Sample - Superstore'!M488,Regional_Lookup!$A$2:$A$5, 0))</f>
        <v>0.18</v>
      </c>
      <c r="X488" s="4">
        <f>U488/R488</f>
        <v>6.25E-2</v>
      </c>
      <c r="Y488" s="4" t="str">
        <f>IF(X488&gt;=W488, "Yes", "No")</f>
        <v>No</v>
      </c>
      <c r="Z488" s="4">
        <f>D488-C488</f>
        <v>3</v>
      </c>
      <c r="AA488" s="4" t="str" cm="1">
        <f t="array" ref="AA488">_xlfn.IFS(Z488&lt;=2,"Fast",Z488&gt;5, "Slow", AND(Z488&gt;=3,Z488&lt;=5),"Standard")</f>
        <v>Standard</v>
      </c>
    </row>
    <row r="489" spans="1:27" x14ac:dyDescent="0.2">
      <c r="A489" s="4">
        <v>488</v>
      </c>
      <c r="B489" s="4" t="s">
        <v>10669</v>
      </c>
      <c r="C489" s="5">
        <v>41941</v>
      </c>
      <c r="D489" s="5">
        <v>41943</v>
      </c>
      <c r="E489" s="4" t="s">
        <v>89</v>
      </c>
      <c r="F489" s="4" t="s">
        <v>3337</v>
      </c>
      <c r="G489" s="4" t="s">
        <v>3336</v>
      </c>
      <c r="H489" s="4" t="s">
        <v>18</v>
      </c>
      <c r="I489" s="4" t="s">
        <v>17</v>
      </c>
      <c r="J489" s="4" t="s">
        <v>319</v>
      </c>
      <c r="K489" s="4" t="s">
        <v>318</v>
      </c>
      <c r="L489" s="4">
        <v>60610</v>
      </c>
      <c r="M489" s="4" t="s">
        <v>3</v>
      </c>
      <c r="N489" s="4" t="s">
        <v>5064</v>
      </c>
      <c r="O489" s="4" t="s">
        <v>33</v>
      </c>
      <c r="P489" s="4" t="s">
        <v>32</v>
      </c>
      <c r="Q489" s="4" t="s">
        <v>5063</v>
      </c>
      <c r="R489" s="4">
        <v>2735.9520000000002</v>
      </c>
      <c r="S489" s="4">
        <v>6</v>
      </c>
      <c r="T489" s="4">
        <v>0.2</v>
      </c>
      <c r="U489" s="4">
        <v>341.99400000000003</v>
      </c>
      <c r="V489" s="4" t="str">
        <f>INDEX(Regional_Lookup!$B$2:$B$5,MATCH('Sample - Superstore'!M489,Regional_Lookup!$A$2:$A$5,0))</f>
        <v>David Johnson</v>
      </c>
      <c r="W489" s="4">
        <f>INDEX(Regional_Lookup!$C$2:$C$5, MATCH('Sample - Superstore'!M489,Regional_Lookup!$A$2:$A$5, 0))</f>
        <v>0.14000000000000001</v>
      </c>
      <c r="X489" s="4">
        <f>U489/R489</f>
        <v>0.125</v>
      </c>
      <c r="Y489" s="4" t="str">
        <f>IF(X489&gt;=W489, "Yes", "No")</f>
        <v>No</v>
      </c>
      <c r="Z489" s="4">
        <f>D489-C489</f>
        <v>2</v>
      </c>
      <c r="AA489" s="4" t="str" cm="1">
        <f t="array" ref="AA489">_xlfn.IFS(Z489&lt;=2,"Fast",Z489&gt;5, "Slow", AND(Z489&gt;=3,Z489&lt;=5),"Standard")</f>
        <v>Fast</v>
      </c>
    </row>
    <row r="490" spans="1:27" x14ac:dyDescent="0.2">
      <c r="A490" s="4">
        <v>489</v>
      </c>
      <c r="B490" s="4" t="s">
        <v>10668</v>
      </c>
      <c r="C490" s="5">
        <v>41799</v>
      </c>
      <c r="D490" s="5">
        <v>41803</v>
      </c>
      <c r="E490" s="4" t="s">
        <v>21</v>
      </c>
      <c r="F490" s="4" t="s">
        <v>4472</v>
      </c>
      <c r="G490" s="4" t="s">
        <v>4471</v>
      </c>
      <c r="H490" s="4" t="s">
        <v>102</v>
      </c>
      <c r="I490" s="4" t="s">
        <v>17</v>
      </c>
      <c r="J490" s="4" t="s">
        <v>1767</v>
      </c>
      <c r="K490" s="4" t="s">
        <v>123</v>
      </c>
      <c r="L490" s="4">
        <v>77340</v>
      </c>
      <c r="M490" s="4" t="s">
        <v>3</v>
      </c>
      <c r="N490" s="4" t="s">
        <v>4148</v>
      </c>
      <c r="O490" s="4" t="s">
        <v>33</v>
      </c>
      <c r="P490" s="4" t="s">
        <v>32</v>
      </c>
      <c r="Q490" s="4" t="s">
        <v>4147</v>
      </c>
      <c r="R490" s="4">
        <v>7.992</v>
      </c>
      <c r="S490" s="4">
        <v>1</v>
      </c>
      <c r="T490" s="4">
        <v>0.2</v>
      </c>
      <c r="U490" s="4">
        <v>0.59940000000000004</v>
      </c>
      <c r="V490" s="4" t="str">
        <f>INDEX(Regional_Lookup!$B$2:$B$5,MATCH('Sample - Superstore'!M490,Regional_Lookup!$A$2:$A$5,0))</f>
        <v>David Johnson</v>
      </c>
      <c r="W490" s="4">
        <f>INDEX(Regional_Lookup!$C$2:$C$5, MATCH('Sample - Superstore'!M490,Regional_Lookup!$A$2:$A$5, 0))</f>
        <v>0.14000000000000001</v>
      </c>
      <c r="X490" s="4">
        <f>U490/R490</f>
        <v>7.5000000000000011E-2</v>
      </c>
      <c r="Y490" s="4" t="str">
        <f>IF(X490&gt;=W490, "Yes", "No")</f>
        <v>No</v>
      </c>
      <c r="Z490" s="4">
        <f>D490-C490</f>
        <v>4</v>
      </c>
      <c r="AA490" s="4" t="str" cm="1">
        <f t="array" ref="AA490">_xlfn.IFS(Z490&lt;=2,"Fast",Z490&gt;5, "Slow", AND(Z490&gt;=3,Z490&lt;=5),"Standard")</f>
        <v>Standard</v>
      </c>
    </row>
    <row r="491" spans="1:27" x14ac:dyDescent="0.2">
      <c r="A491" s="4">
        <v>490</v>
      </c>
      <c r="B491" s="4" t="s">
        <v>10668</v>
      </c>
      <c r="C491" s="5">
        <v>41799</v>
      </c>
      <c r="D491" s="5">
        <v>41803</v>
      </c>
      <c r="E491" s="4" t="s">
        <v>21</v>
      </c>
      <c r="F491" s="4" t="s">
        <v>4472</v>
      </c>
      <c r="G491" s="4" t="s">
        <v>4471</v>
      </c>
      <c r="H491" s="4" t="s">
        <v>102</v>
      </c>
      <c r="I491" s="4" t="s">
        <v>17</v>
      </c>
      <c r="J491" s="4" t="s">
        <v>1767</v>
      </c>
      <c r="K491" s="4" t="s">
        <v>123</v>
      </c>
      <c r="L491" s="4">
        <v>77340</v>
      </c>
      <c r="M491" s="4" t="s">
        <v>3</v>
      </c>
      <c r="N491" s="4" t="s">
        <v>3335</v>
      </c>
      <c r="O491" s="4" t="s">
        <v>33</v>
      </c>
      <c r="P491" s="4" t="s">
        <v>55</v>
      </c>
      <c r="Q491" s="4" t="s">
        <v>3334</v>
      </c>
      <c r="R491" s="4">
        <v>63.984000000000002</v>
      </c>
      <c r="S491" s="4">
        <v>2</v>
      </c>
      <c r="T491" s="4">
        <v>0.2</v>
      </c>
      <c r="U491" s="4">
        <v>10.397399999999999</v>
      </c>
      <c r="V491" s="4" t="str">
        <f>INDEX(Regional_Lookup!$B$2:$B$5,MATCH('Sample - Superstore'!M491,Regional_Lookup!$A$2:$A$5,0))</f>
        <v>David Johnson</v>
      </c>
      <c r="W491" s="4">
        <f>INDEX(Regional_Lookup!$C$2:$C$5, MATCH('Sample - Superstore'!M491,Regional_Lookup!$A$2:$A$5, 0))</f>
        <v>0.14000000000000001</v>
      </c>
      <c r="X491" s="4">
        <f>U491/R491</f>
        <v>0.16249999999999998</v>
      </c>
      <c r="Y491" s="4" t="str">
        <f>IF(X491&gt;=W491, "Yes", "No")</f>
        <v>Yes</v>
      </c>
      <c r="Z491" s="4">
        <f>D491-C491</f>
        <v>4</v>
      </c>
      <c r="AA491" s="4" t="str" cm="1">
        <f t="array" ref="AA491">_xlfn.IFS(Z491&lt;=2,"Fast",Z491&gt;5, "Slow", AND(Z491&gt;=3,Z491&lt;=5),"Standard")</f>
        <v>Standard</v>
      </c>
    </row>
    <row r="492" spans="1:27" x14ac:dyDescent="0.2">
      <c r="A492" s="4">
        <v>491</v>
      </c>
      <c r="B492" s="4" t="s">
        <v>10668</v>
      </c>
      <c r="C492" s="5">
        <v>41799</v>
      </c>
      <c r="D492" s="5">
        <v>41803</v>
      </c>
      <c r="E492" s="4" t="s">
        <v>21</v>
      </c>
      <c r="F492" s="4" t="s">
        <v>4472</v>
      </c>
      <c r="G492" s="4" t="s">
        <v>4471</v>
      </c>
      <c r="H492" s="4" t="s">
        <v>102</v>
      </c>
      <c r="I492" s="4" t="s">
        <v>17</v>
      </c>
      <c r="J492" s="4" t="s">
        <v>1767</v>
      </c>
      <c r="K492" s="4" t="s">
        <v>123</v>
      </c>
      <c r="L492" s="4">
        <v>77340</v>
      </c>
      <c r="M492" s="4" t="s">
        <v>3</v>
      </c>
      <c r="N492" s="4" t="s">
        <v>5287</v>
      </c>
      <c r="O492" s="4" t="s">
        <v>13</v>
      </c>
      <c r="P492" s="4" t="s">
        <v>116</v>
      </c>
      <c r="Q492" s="4" t="s">
        <v>5286</v>
      </c>
      <c r="R492" s="4">
        <v>70.367999999999995</v>
      </c>
      <c r="S492" s="4">
        <v>2</v>
      </c>
      <c r="T492" s="4">
        <v>0.2</v>
      </c>
      <c r="U492" s="4">
        <v>6.1571999999999996</v>
      </c>
      <c r="V492" s="4" t="str">
        <f>INDEX(Regional_Lookup!$B$2:$B$5,MATCH('Sample - Superstore'!M492,Regional_Lookup!$A$2:$A$5,0))</f>
        <v>David Johnson</v>
      </c>
      <c r="W492" s="4">
        <f>INDEX(Regional_Lookup!$C$2:$C$5, MATCH('Sample - Superstore'!M492,Regional_Lookup!$A$2:$A$5, 0))</f>
        <v>0.14000000000000001</v>
      </c>
      <c r="X492" s="4">
        <f>U492/R492</f>
        <v>8.7499999999999994E-2</v>
      </c>
      <c r="Y492" s="4" t="str">
        <f>IF(X492&gt;=W492, "Yes", "No")</f>
        <v>No</v>
      </c>
      <c r="Z492" s="4">
        <f>D492-C492</f>
        <v>4</v>
      </c>
      <c r="AA492" s="4" t="str" cm="1">
        <f t="array" ref="AA492">_xlfn.IFS(Z492&lt;=2,"Fast",Z492&gt;5, "Slow", AND(Z492&gt;=3,Z492&lt;=5),"Standard")</f>
        <v>Standard</v>
      </c>
    </row>
    <row r="493" spans="1:27" x14ac:dyDescent="0.2">
      <c r="A493" s="4">
        <v>492</v>
      </c>
      <c r="B493" s="4" t="s">
        <v>10667</v>
      </c>
      <c r="C493" s="5">
        <v>41896</v>
      </c>
      <c r="D493" s="5">
        <v>41901</v>
      </c>
      <c r="E493" s="4" t="s">
        <v>29</v>
      </c>
      <c r="F493" s="4" t="s">
        <v>4602</v>
      </c>
      <c r="G493" s="4" t="s">
        <v>4601</v>
      </c>
      <c r="H493" s="4" t="s">
        <v>18</v>
      </c>
      <c r="I493" s="4" t="s">
        <v>17</v>
      </c>
      <c r="J493" s="4" t="s">
        <v>1393</v>
      </c>
      <c r="K493" s="4" t="s">
        <v>66</v>
      </c>
      <c r="L493" s="4">
        <v>14609</v>
      </c>
      <c r="M493" s="4" t="s">
        <v>5</v>
      </c>
      <c r="N493" s="4" t="s">
        <v>2166</v>
      </c>
      <c r="O493" s="4" t="s">
        <v>13</v>
      </c>
      <c r="P493" s="4" t="s">
        <v>231</v>
      </c>
      <c r="Q493" s="4" t="s">
        <v>2165</v>
      </c>
      <c r="R493" s="4">
        <v>449.15</v>
      </c>
      <c r="S493" s="4">
        <v>5</v>
      </c>
      <c r="T493" s="4">
        <v>0</v>
      </c>
      <c r="U493" s="4">
        <v>8.9830000000000005</v>
      </c>
      <c r="V493" s="4" t="str">
        <f>INDEX(Regional_Lookup!$B$2:$B$5,MATCH('Sample - Superstore'!M493,Regional_Lookup!$A$2:$A$5,0))</f>
        <v>Sarah Miller</v>
      </c>
      <c r="W493" s="4">
        <f>INDEX(Regional_Lookup!$C$2:$C$5, MATCH('Sample - Superstore'!M493,Regional_Lookup!$A$2:$A$5, 0))</f>
        <v>0.16</v>
      </c>
      <c r="X493" s="4">
        <f>U493/R493</f>
        <v>2.0000000000000004E-2</v>
      </c>
      <c r="Y493" s="4" t="str">
        <f>IF(X493&gt;=W493, "Yes", "No")</f>
        <v>No</v>
      </c>
      <c r="Z493" s="4">
        <f>D493-C493</f>
        <v>5</v>
      </c>
      <c r="AA493" s="4" t="str" cm="1">
        <f t="array" ref="AA493">_xlfn.IFS(Z493&lt;=2,"Fast",Z493&gt;5, "Slow", AND(Z493&gt;=3,Z493&lt;=5),"Standard")</f>
        <v>Standard</v>
      </c>
    </row>
    <row r="494" spans="1:27" x14ac:dyDescent="0.2">
      <c r="A494" s="4">
        <v>493</v>
      </c>
      <c r="B494" s="4" t="s">
        <v>10667</v>
      </c>
      <c r="C494" s="5">
        <v>41896</v>
      </c>
      <c r="D494" s="5">
        <v>41901</v>
      </c>
      <c r="E494" s="4" t="s">
        <v>29</v>
      </c>
      <c r="F494" s="4" t="s">
        <v>4602</v>
      </c>
      <c r="G494" s="4" t="s">
        <v>4601</v>
      </c>
      <c r="H494" s="4" t="s">
        <v>18</v>
      </c>
      <c r="I494" s="4" t="s">
        <v>17</v>
      </c>
      <c r="J494" s="4" t="s">
        <v>1393</v>
      </c>
      <c r="K494" s="4" t="s">
        <v>66</v>
      </c>
      <c r="L494" s="4">
        <v>14609</v>
      </c>
      <c r="M494" s="4" t="s">
        <v>5</v>
      </c>
      <c r="N494" s="4" t="s">
        <v>3519</v>
      </c>
      <c r="O494" s="4" t="s">
        <v>13</v>
      </c>
      <c r="P494" s="4" t="s">
        <v>121</v>
      </c>
      <c r="Q494" s="4" t="s">
        <v>3518</v>
      </c>
      <c r="R494" s="4">
        <v>11.07</v>
      </c>
      <c r="S494" s="4">
        <v>3</v>
      </c>
      <c r="T494" s="4">
        <v>0</v>
      </c>
      <c r="U494" s="4">
        <v>5.0922000000000001</v>
      </c>
      <c r="V494" s="4" t="str">
        <f>INDEX(Regional_Lookup!$B$2:$B$5,MATCH('Sample - Superstore'!M494,Regional_Lookup!$A$2:$A$5,0))</f>
        <v>Sarah Miller</v>
      </c>
      <c r="W494" s="4">
        <f>INDEX(Regional_Lookup!$C$2:$C$5, MATCH('Sample - Superstore'!M494,Regional_Lookup!$A$2:$A$5, 0))</f>
        <v>0.16</v>
      </c>
      <c r="X494" s="4">
        <f>U494/R494</f>
        <v>0.46</v>
      </c>
      <c r="Y494" s="4" t="str">
        <f>IF(X494&gt;=W494, "Yes", "No")</f>
        <v>Yes</v>
      </c>
      <c r="Z494" s="4">
        <f>D494-C494</f>
        <v>5</v>
      </c>
      <c r="AA494" s="4" t="str" cm="1">
        <f t="array" ref="AA494">_xlfn.IFS(Z494&lt;=2,"Fast",Z494&gt;5, "Slow", AND(Z494&gt;=3,Z494&lt;=5),"Standard")</f>
        <v>Standard</v>
      </c>
    </row>
    <row r="495" spans="1:27" x14ac:dyDescent="0.2">
      <c r="A495" s="4">
        <v>494</v>
      </c>
      <c r="B495" s="4" t="s">
        <v>10666</v>
      </c>
      <c r="C495" s="5">
        <v>42499</v>
      </c>
      <c r="D495" s="5">
        <v>42504</v>
      </c>
      <c r="E495" s="4" t="s">
        <v>29</v>
      </c>
      <c r="F495" s="4" t="s">
        <v>6587</v>
      </c>
      <c r="G495" s="4" t="s">
        <v>6586</v>
      </c>
      <c r="H495" s="4" t="s">
        <v>18</v>
      </c>
      <c r="I495" s="4" t="s">
        <v>17</v>
      </c>
      <c r="J495" s="4" t="s">
        <v>234</v>
      </c>
      <c r="K495" s="4" t="s">
        <v>233</v>
      </c>
      <c r="L495" s="4">
        <v>98115</v>
      </c>
      <c r="M495" s="4" t="s">
        <v>9</v>
      </c>
      <c r="N495" s="4" t="s">
        <v>4849</v>
      </c>
      <c r="O495" s="4" t="s">
        <v>33</v>
      </c>
      <c r="P495" s="4" t="s">
        <v>55</v>
      </c>
      <c r="Q495" s="4" t="s">
        <v>4848</v>
      </c>
      <c r="R495" s="4">
        <v>93.98</v>
      </c>
      <c r="S495" s="4">
        <v>2</v>
      </c>
      <c r="T495" s="4">
        <v>0</v>
      </c>
      <c r="U495" s="4">
        <v>13.1572</v>
      </c>
      <c r="V495" s="4" t="str">
        <f>INDEX(Regional_Lookup!$B$2:$B$5,MATCH('Sample - Superstore'!M495,Regional_Lookup!$A$2:$A$5,0))</f>
        <v>James Chen</v>
      </c>
      <c r="W495" s="4">
        <f>INDEX(Regional_Lookup!$C$2:$C$5, MATCH('Sample - Superstore'!M495,Regional_Lookup!$A$2:$A$5, 0))</f>
        <v>0.18</v>
      </c>
      <c r="X495" s="4">
        <f>U495/R495</f>
        <v>0.13999999999999999</v>
      </c>
      <c r="Y495" s="4" t="str">
        <f>IF(X495&gt;=W495, "Yes", "No")</f>
        <v>No</v>
      </c>
      <c r="Z495" s="4">
        <f>D495-C495</f>
        <v>5</v>
      </c>
      <c r="AA495" s="4" t="str" cm="1">
        <f t="array" ref="AA495">_xlfn.IFS(Z495&lt;=2,"Fast",Z495&gt;5, "Slow", AND(Z495&gt;=3,Z495&lt;=5),"Standard")</f>
        <v>Standard</v>
      </c>
    </row>
    <row r="496" spans="1:27" x14ac:dyDescent="0.2">
      <c r="A496" s="4">
        <v>495</v>
      </c>
      <c r="B496" s="4" t="s">
        <v>10665</v>
      </c>
      <c r="C496" s="5">
        <v>42447</v>
      </c>
      <c r="D496" s="5">
        <v>42450</v>
      </c>
      <c r="E496" s="4" t="s">
        <v>21</v>
      </c>
      <c r="F496" s="4" t="s">
        <v>2189</v>
      </c>
      <c r="G496" s="4" t="s">
        <v>2188</v>
      </c>
      <c r="H496" s="4" t="s">
        <v>18</v>
      </c>
      <c r="I496" s="4" t="s">
        <v>17</v>
      </c>
      <c r="J496" s="4" t="s">
        <v>2431</v>
      </c>
      <c r="K496" s="4" t="s">
        <v>1877</v>
      </c>
      <c r="L496" s="4">
        <v>38109</v>
      </c>
      <c r="M496" s="4" t="s">
        <v>7</v>
      </c>
      <c r="N496" s="4" t="s">
        <v>8337</v>
      </c>
      <c r="O496" s="4" t="s">
        <v>37</v>
      </c>
      <c r="P496" s="4" t="s">
        <v>92</v>
      </c>
      <c r="Q496" s="4" t="s">
        <v>8336</v>
      </c>
      <c r="R496" s="4">
        <v>189.88200000000001</v>
      </c>
      <c r="S496" s="4">
        <v>3</v>
      </c>
      <c r="T496" s="4">
        <v>0.4</v>
      </c>
      <c r="U496" s="4">
        <v>-94.941000000000003</v>
      </c>
      <c r="V496" s="4" t="str">
        <f>INDEX(Regional_Lookup!$B$2:$B$5,MATCH('Sample - Superstore'!M496,Regional_Lookup!$A$2:$A$5,0))</f>
        <v>Maria Santos</v>
      </c>
      <c r="W496" s="4">
        <f>INDEX(Regional_Lookup!$C$2:$C$5, MATCH('Sample - Superstore'!M496,Regional_Lookup!$A$2:$A$5, 0))</f>
        <v>0.15</v>
      </c>
      <c r="X496" s="4">
        <f>U496/R496</f>
        <v>-0.5</v>
      </c>
      <c r="Y496" s="4" t="str">
        <f>IF(X496&gt;=W496, "Yes", "No")</f>
        <v>No</v>
      </c>
      <c r="Z496" s="4">
        <f>D496-C496</f>
        <v>3</v>
      </c>
      <c r="AA496" s="4" t="str" cm="1">
        <f t="array" ref="AA496">_xlfn.IFS(Z496&lt;=2,"Fast",Z496&gt;5, "Slow", AND(Z496&gt;=3,Z496&lt;=5),"Standard")</f>
        <v>Standard</v>
      </c>
    </row>
    <row r="497" spans="1:27" x14ac:dyDescent="0.2">
      <c r="A497" s="4">
        <v>496</v>
      </c>
      <c r="B497" s="4" t="s">
        <v>10664</v>
      </c>
      <c r="C497" s="5">
        <v>42365</v>
      </c>
      <c r="D497" s="5">
        <v>42369</v>
      </c>
      <c r="E497" s="4" t="s">
        <v>29</v>
      </c>
      <c r="F497" s="4" t="s">
        <v>242</v>
      </c>
      <c r="G497" s="4" t="s">
        <v>241</v>
      </c>
      <c r="H497" s="4" t="s">
        <v>18</v>
      </c>
      <c r="I497" s="4" t="s">
        <v>17</v>
      </c>
      <c r="J497" s="4" t="s">
        <v>2013</v>
      </c>
      <c r="K497" s="4" t="s">
        <v>858</v>
      </c>
      <c r="L497" s="4">
        <v>72701</v>
      </c>
      <c r="M497" s="4" t="s">
        <v>7</v>
      </c>
      <c r="N497" s="4" t="s">
        <v>5830</v>
      </c>
      <c r="O497" s="4" t="s">
        <v>13</v>
      </c>
      <c r="P497" s="4" t="s">
        <v>121</v>
      </c>
      <c r="Q497" s="4" t="s">
        <v>5829</v>
      </c>
      <c r="R497" s="4">
        <v>105.42</v>
      </c>
      <c r="S497" s="4">
        <v>2</v>
      </c>
      <c r="T497" s="4">
        <v>0</v>
      </c>
      <c r="U497" s="4">
        <v>51.655799999999999</v>
      </c>
      <c r="V497" s="4" t="str">
        <f>INDEX(Regional_Lookup!$B$2:$B$5,MATCH('Sample - Superstore'!M497,Regional_Lookup!$A$2:$A$5,0))</f>
        <v>Maria Santos</v>
      </c>
      <c r="W497" s="4">
        <f>INDEX(Regional_Lookup!$C$2:$C$5, MATCH('Sample - Superstore'!M497,Regional_Lookup!$A$2:$A$5, 0))</f>
        <v>0.15</v>
      </c>
      <c r="X497" s="4">
        <f>U497/R497</f>
        <v>0.49</v>
      </c>
      <c r="Y497" s="4" t="str">
        <f>IF(X497&gt;=W497, "Yes", "No")</f>
        <v>Yes</v>
      </c>
      <c r="Z497" s="4">
        <f>D497-C497</f>
        <v>4</v>
      </c>
      <c r="AA497" s="4" t="str" cm="1">
        <f t="array" ref="AA497">_xlfn.IFS(Z497&lt;=2,"Fast",Z497&gt;5, "Slow", AND(Z497&gt;=3,Z497&lt;=5),"Standard")</f>
        <v>Standard</v>
      </c>
    </row>
    <row r="498" spans="1:27" x14ac:dyDescent="0.2">
      <c r="A498" s="4">
        <v>497</v>
      </c>
      <c r="B498" s="4" t="s">
        <v>10663</v>
      </c>
      <c r="C498" s="5">
        <v>42576</v>
      </c>
      <c r="D498" s="5">
        <v>42582</v>
      </c>
      <c r="E498" s="4" t="s">
        <v>29</v>
      </c>
      <c r="F498" s="4" t="s">
        <v>1367</v>
      </c>
      <c r="G498" s="4" t="s">
        <v>1366</v>
      </c>
      <c r="H498" s="4" t="s">
        <v>18</v>
      </c>
      <c r="I498" s="4" t="s">
        <v>17</v>
      </c>
      <c r="J498" s="4" t="s">
        <v>26</v>
      </c>
      <c r="K498" s="4" t="s">
        <v>15</v>
      </c>
      <c r="L498" s="4">
        <v>92627</v>
      </c>
      <c r="M498" s="4" t="s">
        <v>9</v>
      </c>
      <c r="N498" s="4" t="s">
        <v>5826</v>
      </c>
      <c r="O498" s="4" t="s">
        <v>13</v>
      </c>
      <c r="P498" s="4" t="s">
        <v>100</v>
      </c>
      <c r="Q498" s="4" t="s">
        <v>5825</v>
      </c>
      <c r="R498" s="4">
        <v>119.616</v>
      </c>
      <c r="S498" s="4">
        <v>8</v>
      </c>
      <c r="T498" s="4">
        <v>0.2</v>
      </c>
      <c r="U498" s="4">
        <v>40.370399999999997</v>
      </c>
      <c r="V498" s="4" t="str">
        <f>INDEX(Regional_Lookup!$B$2:$B$5,MATCH('Sample - Superstore'!M498,Regional_Lookup!$A$2:$A$5,0))</f>
        <v>James Chen</v>
      </c>
      <c r="W498" s="4">
        <f>INDEX(Regional_Lookup!$C$2:$C$5, MATCH('Sample - Superstore'!M498,Regional_Lookup!$A$2:$A$5, 0))</f>
        <v>0.18</v>
      </c>
      <c r="X498" s="4">
        <f>U498/R498</f>
        <v>0.33749999999999997</v>
      </c>
      <c r="Y498" s="4" t="str">
        <f>IF(X498&gt;=W498, "Yes", "No")</f>
        <v>Yes</v>
      </c>
      <c r="Z498" s="4">
        <f>D498-C498</f>
        <v>6</v>
      </c>
      <c r="AA498" s="4" t="str" cm="1">
        <f t="array" ref="AA498">_xlfn.IFS(Z498&lt;=2,"Fast",Z498&gt;5, "Slow", AND(Z498&gt;=3,Z498&lt;=5),"Standard")</f>
        <v>Slow</v>
      </c>
    </row>
    <row r="499" spans="1:27" x14ac:dyDescent="0.2">
      <c r="A499" s="4">
        <v>498</v>
      </c>
      <c r="B499" s="4" t="s">
        <v>10663</v>
      </c>
      <c r="C499" s="5">
        <v>42576</v>
      </c>
      <c r="D499" s="5">
        <v>42582</v>
      </c>
      <c r="E499" s="4" t="s">
        <v>29</v>
      </c>
      <c r="F499" s="4" t="s">
        <v>1367</v>
      </c>
      <c r="G499" s="4" t="s">
        <v>1366</v>
      </c>
      <c r="H499" s="4" t="s">
        <v>18</v>
      </c>
      <c r="I499" s="4" t="s">
        <v>17</v>
      </c>
      <c r="J499" s="4" t="s">
        <v>26</v>
      </c>
      <c r="K499" s="4" t="s">
        <v>15</v>
      </c>
      <c r="L499" s="4">
        <v>92627</v>
      </c>
      <c r="M499" s="4" t="s">
        <v>9</v>
      </c>
      <c r="N499" s="4" t="s">
        <v>261</v>
      </c>
      <c r="O499" s="4" t="s">
        <v>37</v>
      </c>
      <c r="P499" s="4" t="s">
        <v>36</v>
      </c>
      <c r="Q499" s="4" t="s">
        <v>3042</v>
      </c>
      <c r="R499" s="4">
        <v>255.76</v>
      </c>
      <c r="S499" s="4">
        <v>4</v>
      </c>
      <c r="T499" s="4">
        <v>0</v>
      </c>
      <c r="U499" s="4">
        <v>81.843199999999996</v>
      </c>
      <c r="V499" s="4" t="str">
        <f>INDEX(Regional_Lookup!$B$2:$B$5,MATCH('Sample - Superstore'!M499,Regional_Lookup!$A$2:$A$5,0))</f>
        <v>James Chen</v>
      </c>
      <c r="W499" s="4">
        <f>INDEX(Regional_Lookup!$C$2:$C$5, MATCH('Sample - Superstore'!M499,Regional_Lookup!$A$2:$A$5, 0))</f>
        <v>0.18</v>
      </c>
      <c r="X499" s="4">
        <f>U499/R499</f>
        <v>0.32</v>
      </c>
      <c r="Y499" s="4" t="str">
        <f>IF(X499&gt;=W499, "Yes", "No")</f>
        <v>Yes</v>
      </c>
      <c r="Z499" s="4">
        <f>D499-C499</f>
        <v>6</v>
      </c>
      <c r="AA499" s="4" t="str" cm="1">
        <f t="array" ref="AA499">_xlfn.IFS(Z499&lt;=2,"Fast",Z499&gt;5, "Slow", AND(Z499&gt;=3,Z499&lt;=5),"Standard")</f>
        <v>Slow</v>
      </c>
    </row>
    <row r="500" spans="1:27" x14ac:dyDescent="0.2">
      <c r="A500" s="4">
        <v>499</v>
      </c>
      <c r="B500" s="4" t="s">
        <v>10663</v>
      </c>
      <c r="C500" s="5">
        <v>42576</v>
      </c>
      <c r="D500" s="5">
        <v>42582</v>
      </c>
      <c r="E500" s="4" t="s">
        <v>29</v>
      </c>
      <c r="F500" s="4" t="s">
        <v>1367</v>
      </c>
      <c r="G500" s="4" t="s">
        <v>1366</v>
      </c>
      <c r="H500" s="4" t="s">
        <v>18</v>
      </c>
      <c r="I500" s="4" t="s">
        <v>17</v>
      </c>
      <c r="J500" s="4" t="s">
        <v>26</v>
      </c>
      <c r="K500" s="4" t="s">
        <v>15</v>
      </c>
      <c r="L500" s="4">
        <v>92627</v>
      </c>
      <c r="M500" s="4" t="s">
        <v>9</v>
      </c>
      <c r="N500" s="4" t="s">
        <v>5465</v>
      </c>
      <c r="O500" s="4" t="s">
        <v>37</v>
      </c>
      <c r="P500" s="4" t="s">
        <v>221</v>
      </c>
      <c r="Q500" s="4" t="s">
        <v>5464</v>
      </c>
      <c r="R500" s="4">
        <v>241.56800000000001</v>
      </c>
      <c r="S500" s="4">
        <v>2</v>
      </c>
      <c r="T500" s="4">
        <v>0.2</v>
      </c>
      <c r="U500" s="4">
        <v>18.117599999999999</v>
      </c>
      <c r="V500" s="4" t="str">
        <f>INDEX(Regional_Lookup!$B$2:$B$5,MATCH('Sample - Superstore'!M500,Regional_Lookup!$A$2:$A$5,0))</f>
        <v>James Chen</v>
      </c>
      <c r="W500" s="4">
        <f>INDEX(Regional_Lookup!$C$2:$C$5, MATCH('Sample - Superstore'!M500,Regional_Lookup!$A$2:$A$5, 0))</f>
        <v>0.18</v>
      </c>
      <c r="X500" s="4">
        <f>U500/R500</f>
        <v>7.4999999999999997E-2</v>
      </c>
      <c r="Y500" s="4" t="str">
        <f>IF(X500&gt;=W500, "Yes", "No")</f>
        <v>No</v>
      </c>
      <c r="Z500" s="4">
        <f>D500-C500</f>
        <v>6</v>
      </c>
      <c r="AA500" s="4" t="str" cm="1">
        <f t="array" ref="AA500">_xlfn.IFS(Z500&lt;=2,"Fast",Z500&gt;5, "Slow", AND(Z500&gt;=3,Z500&lt;=5),"Standard")</f>
        <v>Slow</v>
      </c>
    </row>
    <row r="501" spans="1:27" x14ac:dyDescent="0.2">
      <c r="A501" s="4">
        <v>500</v>
      </c>
      <c r="B501" s="4" t="s">
        <v>10663</v>
      </c>
      <c r="C501" s="5">
        <v>42576</v>
      </c>
      <c r="D501" s="5">
        <v>42582</v>
      </c>
      <c r="E501" s="4" t="s">
        <v>29</v>
      </c>
      <c r="F501" s="4" t="s">
        <v>1367</v>
      </c>
      <c r="G501" s="4" t="s">
        <v>1366</v>
      </c>
      <c r="H501" s="4" t="s">
        <v>18</v>
      </c>
      <c r="I501" s="4" t="s">
        <v>17</v>
      </c>
      <c r="J501" s="4" t="s">
        <v>26</v>
      </c>
      <c r="K501" s="4" t="s">
        <v>15</v>
      </c>
      <c r="L501" s="4">
        <v>92627</v>
      </c>
      <c r="M501" s="4" t="s">
        <v>9</v>
      </c>
      <c r="N501" s="4" t="s">
        <v>4067</v>
      </c>
      <c r="O501" s="4" t="s">
        <v>37</v>
      </c>
      <c r="P501" s="4" t="s">
        <v>36</v>
      </c>
      <c r="Q501" s="4" t="s">
        <v>4066</v>
      </c>
      <c r="R501" s="4">
        <v>69.3</v>
      </c>
      <c r="S501" s="4">
        <v>9</v>
      </c>
      <c r="T501" s="4">
        <v>0</v>
      </c>
      <c r="U501" s="4">
        <v>22.869</v>
      </c>
      <c r="V501" s="4" t="str">
        <f>INDEX(Regional_Lookup!$B$2:$B$5,MATCH('Sample - Superstore'!M501,Regional_Lookup!$A$2:$A$5,0))</f>
        <v>James Chen</v>
      </c>
      <c r="W501" s="4">
        <f>INDEX(Regional_Lookup!$C$2:$C$5, MATCH('Sample - Superstore'!M501,Regional_Lookup!$A$2:$A$5, 0))</f>
        <v>0.18</v>
      </c>
      <c r="X501" s="4">
        <f>U501/R501</f>
        <v>0.33</v>
      </c>
      <c r="Y501" s="4" t="str">
        <f>IF(X501&gt;=W501, "Yes", "No")</f>
        <v>Yes</v>
      </c>
      <c r="Z501" s="4">
        <f>D501-C501</f>
        <v>6</v>
      </c>
      <c r="AA501" s="4" t="str" cm="1">
        <f t="array" ref="AA501">_xlfn.IFS(Z501&lt;=2,"Fast",Z501&gt;5, "Slow", AND(Z501&gt;=3,Z501&lt;=5),"Standard")</f>
        <v>Slow</v>
      </c>
    </row>
    <row r="502" spans="1:27" x14ac:dyDescent="0.2">
      <c r="A502" s="4">
        <v>501</v>
      </c>
      <c r="B502" s="4" t="s">
        <v>10662</v>
      </c>
      <c r="C502" s="5">
        <v>42520</v>
      </c>
      <c r="D502" s="5">
        <v>42525</v>
      </c>
      <c r="E502" s="4" t="s">
        <v>29</v>
      </c>
      <c r="F502" s="4" t="s">
        <v>2433</v>
      </c>
      <c r="G502" s="4" t="s">
        <v>2432</v>
      </c>
      <c r="H502" s="4" t="s">
        <v>50</v>
      </c>
      <c r="I502" s="4" t="s">
        <v>17</v>
      </c>
      <c r="J502" s="4" t="s">
        <v>7580</v>
      </c>
      <c r="K502" s="4" t="s">
        <v>394</v>
      </c>
      <c r="L502" s="4">
        <v>80134</v>
      </c>
      <c r="M502" s="4" t="s">
        <v>9</v>
      </c>
      <c r="N502" s="4" t="s">
        <v>568</v>
      </c>
      <c r="O502" s="4" t="s">
        <v>13</v>
      </c>
      <c r="P502" s="4" t="s">
        <v>100</v>
      </c>
      <c r="Q502" s="4" t="s">
        <v>567</v>
      </c>
      <c r="R502" s="4">
        <v>22.62</v>
      </c>
      <c r="S502" s="4">
        <v>2</v>
      </c>
      <c r="T502" s="4">
        <v>0.7</v>
      </c>
      <c r="U502" s="4">
        <v>-15.08</v>
      </c>
      <c r="V502" s="4" t="str">
        <f>INDEX(Regional_Lookup!$B$2:$B$5,MATCH('Sample - Superstore'!M502,Regional_Lookup!$A$2:$A$5,0))</f>
        <v>James Chen</v>
      </c>
      <c r="W502" s="4">
        <f>INDEX(Regional_Lookup!$C$2:$C$5, MATCH('Sample - Superstore'!M502,Regional_Lookup!$A$2:$A$5, 0))</f>
        <v>0.18</v>
      </c>
      <c r="X502" s="4">
        <f>U502/R502</f>
        <v>-0.66666666666666663</v>
      </c>
      <c r="Y502" s="4" t="str">
        <f>IF(X502&gt;=W502, "Yes", "No")</f>
        <v>No</v>
      </c>
      <c r="Z502" s="4">
        <f>D502-C502</f>
        <v>5</v>
      </c>
      <c r="AA502" s="4" t="str" cm="1">
        <f t="array" ref="AA502">_xlfn.IFS(Z502&lt;=2,"Fast",Z502&gt;5, "Slow", AND(Z502&gt;=3,Z502&lt;=5),"Standard")</f>
        <v>Standard</v>
      </c>
    </row>
    <row r="503" spans="1:27" x14ac:dyDescent="0.2">
      <c r="A503" s="4">
        <v>502</v>
      </c>
      <c r="B503" s="4" t="s">
        <v>10662</v>
      </c>
      <c r="C503" s="5">
        <v>42520</v>
      </c>
      <c r="D503" s="5">
        <v>42525</v>
      </c>
      <c r="E503" s="4" t="s">
        <v>29</v>
      </c>
      <c r="F503" s="4" t="s">
        <v>2433</v>
      </c>
      <c r="G503" s="4" t="s">
        <v>2432</v>
      </c>
      <c r="H503" s="4" t="s">
        <v>50</v>
      </c>
      <c r="I503" s="4" t="s">
        <v>17</v>
      </c>
      <c r="J503" s="4" t="s">
        <v>7580</v>
      </c>
      <c r="K503" s="4" t="s">
        <v>394</v>
      </c>
      <c r="L503" s="4">
        <v>80134</v>
      </c>
      <c r="M503" s="4" t="s">
        <v>9</v>
      </c>
      <c r="N503" s="4" t="s">
        <v>515</v>
      </c>
      <c r="O503" s="4" t="s">
        <v>13</v>
      </c>
      <c r="P503" s="4" t="s">
        <v>100</v>
      </c>
      <c r="Q503" s="4" t="s">
        <v>514</v>
      </c>
      <c r="R503" s="4">
        <v>14.952</v>
      </c>
      <c r="S503" s="4">
        <v>2</v>
      </c>
      <c r="T503" s="4">
        <v>0.7</v>
      </c>
      <c r="U503" s="4">
        <v>-11.961600000000001</v>
      </c>
      <c r="V503" s="4" t="str">
        <f>INDEX(Regional_Lookup!$B$2:$B$5,MATCH('Sample - Superstore'!M503,Regional_Lookup!$A$2:$A$5,0))</f>
        <v>James Chen</v>
      </c>
      <c r="W503" s="4">
        <f>INDEX(Regional_Lookup!$C$2:$C$5, MATCH('Sample - Superstore'!M503,Regional_Lookup!$A$2:$A$5, 0))</f>
        <v>0.18</v>
      </c>
      <c r="X503" s="4">
        <f>U503/R503</f>
        <v>-0.8</v>
      </c>
      <c r="Y503" s="4" t="str">
        <f>IF(X503&gt;=W503, "Yes", "No")</f>
        <v>No</v>
      </c>
      <c r="Z503" s="4">
        <f>D503-C503</f>
        <v>5</v>
      </c>
      <c r="AA503" s="4" t="str" cm="1">
        <f t="array" ref="AA503">_xlfn.IFS(Z503&lt;=2,"Fast",Z503&gt;5, "Slow", AND(Z503&gt;=3,Z503&lt;=5),"Standard")</f>
        <v>Standard</v>
      </c>
    </row>
    <row r="504" spans="1:27" x14ac:dyDescent="0.2">
      <c r="A504" s="4">
        <v>503</v>
      </c>
      <c r="B504" s="4" t="s">
        <v>10662</v>
      </c>
      <c r="C504" s="5">
        <v>42520</v>
      </c>
      <c r="D504" s="5">
        <v>42525</v>
      </c>
      <c r="E504" s="4" t="s">
        <v>29</v>
      </c>
      <c r="F504" s="4" t="s">
        <v>2433</v>
      </c>
      <c r="G504" s="4" t="s">
        <v>2432</v>
      </c>
      <c r="H504" s="4" t="s">
        <v>50</v>
      </c>
      <c r="I504" s="4" t="s">
        <v>17</v>
      </c>
      <c r="J504" s="4" t="s">
        <v>7580</v>
      </c>
      <c r="K504" s="4" t="s">
        <v>394</v>
      </c>
      <c r="L504" s="4">
        <v>80134</v>
      </c>
      <c r="M504" s="4" t="s">
        <v>9</v>
      </c>
      <c r="N504" s="4" t="s">
        <v>6340</v>
      </c>
      <c r="O504" s="4" t="s">
        <v>37</v>
      </c>
      <c r="P504" s="4" t="s">
        <v>221</v>
      </c>
      <c r="Q504" s="4" t="s">
        <v>6339</v>
      </c>
      <c r="R504" s="4">
        <v>801.56799999999998</v>
      </c>
      <c r="S504" s="4">
        <v>2</v>
      </c>
      <c r="T504" s="4">
        <v>0.2</v>
      </c>
      <c r="U504" s="4">
        <v>50.097999999999999</v>
      </c>
      <c r="V504" s="4" t="str">
        <f>INDEX(Regional_Lookup!$B$2:$B$5,MATCH('Sample - Superstore'!M504,Regional_Lookup!$A$2:$A$5,0))</f>
        <v>James Chen</v>
      </c>
      <c r="W504" s="4">
        <f>INDEX(Regional_Lookup!$C$2:$C$5, MATCH('Sample - Superstore'!M504,Regional_Lookup!$A$2:$A$5, 0))</f>
        <v>0.18</v>
      </c>
      <c r="X504" s="4">
        <f>U504/R504</f>
        <v>6.25E-2</v>
      </c>
      <c r="Y504" s="4" t="str">
        <f>IF(X504&gt;=W504, "Yes", "No")</f>
        <v>No</v>
      </c>
      <c r="Z504" s="4">
        <f>D504-C504</f>
        <v>5</v>
      </c>
      <c r="AA504" s="4" t="str" cm="1">
        <f t="array" ref="AA504">_xlfn.IFS(Z504&lt;=2,"Fast",Z504&gt;5, "Slow", AND(Z504&gt;=3,Z504&lt;=5),"Standard")</f>
        <v>Standard</v>
      </c>
    </row>
    <row r="505" spans="1:27" x14ac:dyDescent="0.2">
      <c r="A505" s="4">
        <v>504</v>
      </c>
      <c r="B505" s="4" t="s">
        <v>10662</v>
      </c>
      <c r="C505" s="5">
        <v>42520</v>
      </c>
      <c r="D505" s="5">
        <v>42525</v>
      </c>
      <c r="E505" s="4" t="s">
        <v>29</v>
      </c>
      <c r="F505" s="4" t="s">
        <v>2433</v>
      </c>
      <c r="G505" s="4" t="s">
        <v>2432</v>
      </c>
      <c r="H505" s="4" t="s">
        <v>50</v>
      </c>
      <c r="I505" s="4" t="s">
        <v>17</v>
      </c>
      <c r="J505" s="4" t="s">
        <v>7580</v>
      </c>
      <c r="K505" s="4" t="s">
        <v>394</v>
      </c>
      <c r="L505" s="4">
        <v>80134</v>
      </c>
      <c r="M505" s="4" t="s">
        <v>9</v>
      </c>
      <c r="N505" s="4" t="s">
        <v>8175</v>
      </c>
      <c r="O505" s="4" t="s">
        <v>13</v>
      </c>
      <c r="P505" s="4" t="s">
        <v>100</v>
      </c>
      <c r="Q505" s="4" t="s">
        <v>8174</v>
      </c>
      <c r="R505" s="4">
        <v>2.3759999999999999</v>
      </c>
      <c r="S505" s="4">
        <v>3</v>
      </c>
      <c r="T505" s="4">
        <v>0.7</v>
      </c>
      <c r="U505" s="4">
        <v>-1.9008</v>
      </c>
      <c r="V505" s="4" t="str">
        <f>INDEX(Regional_Lookup!$B$2:$B$5,MATCH('Sample - Superstore'!M505,Regional_Lookup!$A$2:$A$5,0))</f>
        <v>James Chen</v>
      </c>
      <c r="W505" s="4">
        <f>INDEX(Regional_Lookup!$C$2:$C$5, MATCH('Sample - Superstore'!M505,Regional_Lookup!$A$2:$A$5, 0))</f>
        <v>0.18</v>
      </c>
      <c r="X505" s="4">
        <f>U505/R505</f>
        <v>-0.8</v>
      </c>
      <c r="Y505" s="4" t="str">
        <f>IF(X505&gt;=W505, "Yes", "No")</f>
        <v>No</v>
      </c>
      <c r="Z505" s="4">
        <f>D505-C505</f>
        <v>5</v>
      </c>
      <c r="AA505" s="4" t="str" cm="1">
        <f t="array" ref="AA505">_xlfn.IFS(Z505&lt;=2,"Fast",Z505&gt;5, "Slow", AND(Z505&gt;=3,Z505&lt;=5),"Standard")</f>
        <v>Standard</v>
      </c>
    </row>
    <row r="506" spans="1:27" x14ac:dyDescent="0.2">
      <c r="A506" s="4">
        <v>505</v>
      </c>
      <c r="B506" s="4" t="s">
        <v>10662</v>
      </c>
      <c r="C506" s="5">
        <v>42520</v>
      </c>
      <c r="D506" s="5">
        <v>42525</v>
      </c>
      <c r="E506" s="4" t="s">
        <v>29</v>
      </c>
      <c r="F506" s="4" t="s">
        <v>2433</v>
      </c>
      <c r="G506" s="4" t="s">
        <v>2432</v>
      </c>
      <c r="H506" s="4" t="s">
        <v>50</v>
      </c>
      <c r="I506" s="4" t="s">
        <v>17</v>
      </c>
      <c r="J506" s="4" t="s">
        <v>7580</v>
      </c>
      <c r="K506" s="4" t="s">
        <v>394</v>
      </c>
      <c r="L506" s="4">
        <v>80134</v>
      </c>
      <c r="M506" s="4" t="s">
        <v>9</v>
      </c>
      <c r="N506" s="4" t="s">
        <v>4610</v>
      </c>
      <c r="O506" s="4" t="s">
        <v>13</v>
      </c>
      <c r="P506" s="4" t="s">
        <v>24</v>
      </c>
      <c r="Q506" s="4" t="s">
        <v>4609</v>
      </c>
      <c r="R506" s="4">
        <v>32.792000000000002</v>
      </c>
      <c r="S506" s="4">
        <v>1</v>
      </c>
      <c r="T506" s="4">
        <v>0.2</v>
      </c>
      <c r="U506" s="4">
        <v>11.8871</v>
      </c>
      <c r="V506" s="4" t="str">
        <f>INDEX(Regional_Lookup!$B$2:$B$5,MATCH('Sample - Superstore'!M506,Regional_Lookup!$A$2:$A$5,0))</f>
        <v>James Chen</v>
      </c>
      <c r="W506" s="4">
        <f>INDEX(Regional_Lookup!$C$2:$C$5, MATCH('Sample - Superstore'!M506,Regional_Lookup!$A$2:$A$5, 0))</f>
        <v>0.18</v>
      </c>
      <c r="X506" s="4">
        <f>U506/R506</f>
        <v>0.36249999999999999</v>
      </c>
      <c r="Y506" s="4" t="str">
        <f>IF(X506&gt;=W506, "Yes", "No")</f>
        <v>Yes</v>
      </c>
      <c r="Z506" s="4">
        <f>D506-C506</f>
        <v>5</v>
      </c>
      <c r="AA506" s="4" t="str" cm="1">
        <f t="array" ref="AA506">_xlfn.IFS(Z506&lt;=2,"Fast",Z506&gt;5, "Slow", AND(Z506&gt;=3,Z506&lt;=5),"Standard")</f>
        <v>Standard</v>
      </c>
    </row>
    <row r="507" spans="1:27" x14ac:dyDescent="0.2">
      <c r="A507" s="4">
        <v>506</v>
      </c>
      <c r="B507" s="4" t="s">
        <v>10661</v>
      </c>
      <c r="C507" s="5">
        <v>43051</v>
      </c>
      <c r="D507" s="5">
        <v>43054</v>
      </c>
      <c r="E507" s="4" t="s">
        <v>21</v>
      </c>
      <c r="F507" s="4" t="s">
        <v>1411</v>
      </c>
      <c r="G507" s="4" t="s">
        <v>1410</v>
      </c>
      <c r="H507" s="4" t="s">
        <v>50</v>
      </c>
      <c r="I507" s="4" t="s">
        <v>17</v>
      </c>
      <c r="J507" s="4" t="s">
        <v>254</v>
      </c>
      <c r="K507" s="4" t="s">
        <v>66</v>
      </c>
      <c r="L507" s="4">
        <v>10024</v>
      </c>
      <c r="M507" s="4" t="s">
        <v>5</v>
      </c>
      <c r="N507" s="4" t="s">
        <v>4908</v>
      </c>
      <c r="O507" s="4" t="s">
        <v>13</v>
      </c>
      <c r="P507" s="4" t="s">
        <v>100</v>
      </c>
      <c r="Q507" s="4" t="s">
        <v>4907</v>
      </c>
      <c r="R507" s="4">
        <v>15.92</v>
      </c>
      <c r="S507" s="4">
        <v>5</v>
      </c>
      <c r="T507" s="4">
        <v>0.2</v>
      </c>
      <c r="U507" s="4">
        <v>5.3730000000000002</v>
      </c>
      <c r="V507" s="4" t="str">
        <f>INDEX(Regional_Lookup!$B$2:$B$5,MATCH('Sample - Superstore'!M507,Regional_Lookup!$A$2:$A$5,0))</f>
        <v>Sarah Miller</v>
      </c>
      <c r="W507" s="4">
        <f>INDEX(Regional_Lookup!$C$2:$C$5, MATCH('Sample - Superstore'!M507,Regional_Lookup!$A$2:$A$5, 0))</f>
        <v>0.16</v>
      </c>
      <c r="X507" s="4">
        <f>U507/R507</f>
        <v>0.33750000000000002</v>
      </c>
      <c r="Y507" s="4" t="str">
        <f>IF(X507&gt;=W507, "Yes", "No")</f>
        <v>Yes</v>
      </c>
      <c r="Z507" s="4">
        <f>D507-C507</f>
        <v>3</v>
      </c>
      <c r="AA507" s="4" t="str" cm="1">
        <f t="array" ref="AA507">_xlfn.IFS(Z507&lt;=2,"Fast",Z507&gt;5, "Slow", AND(Z507&gt;=3,Z507&lt;=5),"Standard")</f>
        <v>Standard</v>
      </c>
    </row>
    <row r="508" spans="1:27" x14ac:dyDescent="0.2">
      <c r="A508" s="4">
        <v>507</v>
      </c>
      <c r="B508" s="4" t="s">
        <v>10660</v>
      </c>
      <c r="C508" s="5">
        <v>42079</v>
      </c>
      <c r="D508" s="5">
        <v>42085</v>
      </c>
      <c r="E508" s="4" t="s">
        <v>29</v>
      </c>
      <c r="F508" s="4" t="s">
        <v>1763</v>
      </c>
      <c r="G508" s="4" t="s">
        <v>1762</v>
      </c>
      <c r="H508" s="4" t="s">
        <v>18</v>
      </c>
      <c r="I508" s="4" t="s">
        <v>17</v>
      </c>
      <c r="J508" s="4" t="s">
        <v>808</v>
      </c>
      <c r="K508" s="4" t="s">
        <v>48</v>
      </c>
      <c r="L508" s="4">
        <v>30318</v>
      </c>
      <c r="M508" s="4" t="s">
        <v>7</v>
      </c>
      <c r="N508" s="4" t="s">
        <v>2499</v>
      </c>
      <c r="O508" s="4" t="s">
        <v>13</v>
      </c>
      <c r="P508" s="4" t="s">
        <v>116</v>
      </c>
      <c r="Q508" s="4" t="s">
        <v>2498</v>
      </c>
      <c r="R508" s="4">
        <v>2.74</v>
      </c>
      <c r="S508" s="4">
        <v>1</v>
      </c>
      <c r="T508" s="4">
        <v>0</v>
      </c>
      <c r="U508" s="4">
        <v>0.73980000000000001</v>
      </c>
      <c r="V508" s="4" t="str">
        <f>INDEX(Regional_Lookup!$B$2:$B$5,MATCH('Sample - Superstore'!M508,Regional_Lookup!$A$2:$A$5,0))</f>
        <v>Maria Santos</v>
      </c>
      <c r="W508" s="4">
        <f>INDEX(Regional_Lookup!$C$2:$C$5, MATCH('Sample - Superstore'!M508,Regional_Lookup!$A$2:$A$5, 0))</f>
        <v>0.15</v>
      </c>
      <c r="X508" s="4">
        <f>U508/R508</f>
        <v>0.26999999999999996</v>
      </c>
      <c r="Y508" s="4" t="str">
        <f>IF(X508&gt;=W508, "Yes", "No")</f>
        <v>Yes</v>
      </c>
      <c r="Z508" s="4">
        <f>D508-C508</f>
        <v>6</v>
      </c>
      <c r="AA508" s="4" t="str" cm="1">
        <f t="array" ref="AA508">_xlfn.IFS(Z508&lt;=2,"Fast",Z508&gt;5, "Slow", AND(Z508&gt;=3,Z508&lt;=5),"Standard")</f>
        <v>Slow</v>
      </c>
    </row>
    <row r="509" spans="1:27" x14ac:dyDescent="0.2">
      <c r="A509" s="4">
        <v>508</v>
      </c>
      <c r="B509" s="4" t="s">
        <v>10660</v>
      </c>
      <c r="C509" s="5">
        <v>42079</v>
      </c>
      <c r="D509" s="5">
        <v>42085</v>
      </c>
      <c r="E509" s="4" t="s">
        <v>29</v>
      </c>
      <c r="F509" s="4" t="s">
        <v>1763</v>
      </c>
      <c r="G509" s="4" t="s">
        <v>1762</v>
      </c>
      <c r="H509" s="4" t="s">
        <v>18</v>
      </c>
      <c r="I509" s="4" t="s">
        <v>17</v>
      </c>
      <c r="J509" s="4" t="s">
        <v>808</v>
      </c>
      <c r="K509" s="4" t="s">
        <v>48</v>
      </c>
      <c r="L509" s="4">
        <v>30318</v>
      </c>
      <c r="M509" s="4" t="s">
        <v>7</v>
      </c>
      <c r="N509" s="4" t="s">
        <v>672</v>
      </c>
      <c r="O509" s="4" t="s">
        <v>13</v>
      </c>
      <c r="P509" s="4" t="s">
        <v>116</v>
      </c>
      <c r="Q509" s="4" t="s">
        <v>671</v>
      </c>
      <c r="R509" s="4">
        <v>8.34</v>
      </c>
      <c r="S509" s="4">
        <v>3</v>
      </c>
      <c r="T509" s="4">
        <v>0</v>
      </c>
      <c r="U509" s="4">
        <v>2.1684000000000001</v>
      </c>
      <c r="V509" s="4" t="str">
        <f>INDEX(Regional_Lookup!$B$2:$B$5,MATCH('Sample - Superstore'!M509,Regional_Lookup!$A$2:$A$5,0))</f>
        <v>Maria Santos</v>
      </c>
      <c r="W509" s="4">
        <f>INDEX(Regional_Lookup!$C$2:$C$5, MATCH('Sample - Superstore'!M509,Regional_Lookup!$A$2:$A$5, 0))</f>
        <v>0.15</v>
      </c>
      <c r="X509" s="4">
        <f>U509/R509</f>
        <v>0.26</v>
      </c>
      <c r="Y509" s="4" t="str">
        <f>IF(X509&gt;=W509, "Yes", "No")</f>
        <v>Yes</v>
      </c>
      <c r="Z509" s="4">
        <f>D509-C509</f>
        <v>6</v>
      </c>
      <c r="AA509" s="4" t="str" cm="1">
        <f t="array" ref="AA509">_xlfn.IFS(Z509&lt;=2,"Fast",Z509&gt;5, "Slow", AND(Z509&gt;=3,Z509&lt;=5),"Standard")</f>
        <v>Slow</v>
      </c>
    </row>
    <row r="510" spans="1:27" x14ac:dyDescent="0.2">
      <c r="A510" s="4">
        <v>509</v>
      </c>
      <c r="B510" s="4" t="s">
        <v>10660</v>
      </c>
      <c r="C510" s="5">
        <v>42079</v>
      </c>
      <c r="D510" s="5">
        <v>42085</v>
      </c>
      <c r="E510" s="4" t="s">
        <v>29</v>
      </c>
      <c r="F510" s="4" t="s">
        <v>1763</v>
      </c>
      <c r="G510" s="4" t="s">
        <v>1762</v>
      </c>
      <c r="H510" s="4" t="s">
        <v>18</v>
      </c>
      <c r="I510" s="4" t="s">
        <v>17</v>
      </c>
      <c r="J510" s="4" t="s">
        <v>808</v>
      </c>
      <c r="K510" s="4" t="s">
        <v>48</v>
      </c>
      <c r="L510" s="4">
        <v>30318</v>
      </c>
      <c r="M510" s="4" t="s">
        <v>7</v>
      </c>
      <c r="N510" s="4" t="s">
        <v>4004</v>
      </c>
      <c r="O510" s="4" t="s">
        <v>13</v>
      </c>
      <c r="P510" s="4" t="s">
        <v>231</v>
      </c>
      <c r="Q510" s="4" t="s">
        <v>4003</v>
      </c>
      <c r="R510" s="4">
        <v>46.74</v>
      </c>
      <c r="S510" s="4">
        <v>3</v>
      </c>
      <c r="T510" s="4">
        <v>0</v>
      </c>
      <c r="U510" s="4">
        <v>11.685</v>
      </c>
      <c r="V510" s="4" t="str">
        <f>INDEX(Regional_Lookup!$B$2:$B$5,MATCH('Sample - Superstore'!M510,Regional_Lookup!$A$2:$A$5,0))</f>
        <v>Maria Santos</v>
      </c>
      <c r="W510" s="4">
        <f>INDEX(Regional_Lookup!$C$2:$C$5, MATCH('Sample - Superstore'!M510,Regional_Lookup!$A$2:$A$5, 0))</f>
        <v>0.15</v>
      </c>
      <c r="X510" s="4">
        <f>U510/R510</f>
        <v>0.25</v>
      </c>
      <c r="Y510" s="4" t="str">
        <f>IF(X510&gt;=W510, "Yes", "No")</f>
        <v>Yes</v>
      </c>
      <c r="Z510" s="4">
        <f>D510-C510</f>
        <v>6</v>
      </c>
      <c r="AA510" s="4" t="str" cm="1">
        <f t="array" ref="AA510">_xlfn.IFS(Z510&lt;=2,"Fast",Z510&gt;5, "Slow", AND(Z510&gt;=3,Z510&lt;=5),"Standard")</f>
        <v>Slow</v>
      </c>
    </row>
    <row r="511" spans="1:27" x14ac:dyDescent="0.2">
      <c r="A511" s="4">
        <v>510</v>
      </c>
      <c r="B511" s="4" t="s">
        <v>10660</v>
      </c>
      <c r="C511" s="5">
        <v>42079</v>
      </c>
      <c r="D511" s="5">
        <v>42085</v>
      </c>
      <c r="E511" s="4" t="s">
        <v>29</v>
      </c>
      <c r="F511" s="4" t="s">
        <v>1763</v>
      </c>
      <c r="G511" s="4" t="s">
        <v>1762</v>
      </c>
      <c r="H511" s="4" t="s">
        <v>18</v>
      </c>
      <c r="I511" s="4" t="s">
        <v>17</v>
      </c>
      <c r="J511" s="4" t="s">
        <v>808</v>
      </c>
      <c r="K511" s="4" t="s">
        <v>48</v>
      </c>
      <c r="L511" s="4">
        <v>30318</v>
      </c>
      <c r="M511" s="4" t="s">
        <v>7</v>
      </c>
      <c r="N511" s="4" t="s">
        <v>1347</v>
      </c>
      <c r="O511" s="4" t="s">
        <v>13</v>
      </c>
      <c r="P511" s="4" t="s">
        <v>100</v>
      </c>
      <c r="Q511" s="4" t="s">
        <v>1346</v>
      </c>
      <c r="R511" s="4">
        <v>6354.95</v>
      </c>
      <c r="S511" s="4">
        <v>5</v>
      </c>
      <c r="T511" s="4">
        <v>0</v>
      </c>
      <c r="U511" s="4">
        <v>3177.4749999999999</v>
      </c>
      <c r="V511" s="4" t="str">
        <f>INDEX(Regional_Lookup!$B$2:$B$5,MATCH('Sample - Superstore'!M511,Regional_Lookup!$A$2:$A$5,0))</f>
        <v>Maria Santos</v>
      </c>
      <c r="W511" s="4">
        <f>INDEX(Regional_Lookup!$C$2:$C$5, MATCH('Sample - Superstore'!M511,Regional_Lookup!$A$2:$A$5, 0))</f>
        <v>0.15</v>
      </c>
      <c r="X511" s="4">
        <f>U511/R511</f>
        <v>0.5</v>
      </c>
      <c r="Y511" s="4" t="str">
        <f>IF(X511&gt;=W511, "Yes", "No")</f>
        <v>Yes</v>
      </c>
      <c r="Z511" s="4">
        <f>D511-C511</f>
        <v>6</v>
      </c>
      <c r="AA511" s="4" t="str" cm="1">
        <f t="array" ref="AA511">_xlfn.IFS(Z511&lt;=2,"Fast",Z511&gt;5, "Slow", AND(Z511&gt;=3,Z511&lt;=5),"Standard")</f>
        <v>Slow</v>
      </c>
    </row>
    <row r="512" spans="1:27" x14ac:dyDescent="0.2">
      <c r="A512" s="4">
        <v>511</v>
      </c>
      <c r="B512" s="4" t="s">
        <v>10659</v>
      </c>
      <c r="C512" s="5">
        <v>43065</v>
      </c>
      <c r="D512" s="5">
        <v>43066</v>
      </c>
      <c r="E512" s="4" t="s">
        <v>89</v>
      </c>
      <c r="F512" s="4" t="s">
        <v>5145</v>
      </c>
      <c r="G512" s="4" t="s">
        <v>5144</v>
      </c>
      <c r="H512" s="4" t="s">
        <v>18</v>
      </c>
      <c r="I512" s="4" t="s">
        <v>17</v>
      </c>
      <c r="J512" s="4" t="s">
        <v>10658</v>
      </c>
      <c r="K512" s="4" t="s">
        <v>2162</v>
      </c>
      <c r="L512" s="4">
        <v>64118</v>
      </c>
      <c r="M512" s="4" t="s">
        <v>3</v>
      </c>
      <c r="N512" s="4" t="s">
        <v>3714</v>
      </c>
      <c r="O512" s="4" t="s">
        <v>37</v>
      </c>
      <c r="P512" s="4" t="s">
        <v>36</v>
      </c>
      <c r="Q512" s="4" t="s">
        <v>3713</v>
      </c>
      <c r="R512" s="4">
        <v>126.3</v>
      </c>
      <c r="S512" s="4">
        <v>3</v>
      </c>
      <c r="T512" s="4">
        <v>0</v>
      </c>
      <c r="U512" s="4">
        <v>40.415999999999997</v>
      </c>
      <c r="V512" s="4" t="str">
        <f>INDEX(Regional_Lookup!$B$2:$B$5,MATCH('Sample - Superstore'!M512,Regional_Lookup!$A$2:$A$5,0))</f>
        <v>David Johnson</v>
      </c>
      <c r="W512" s="4">
        <f>INDEX(Regional_Lookup!$C$2:$C$5, MATCH('Sample - Superstore'!M512,Regional_Lookup!$A$2:$A$5, 0))</f>
        <v>0.14000000000000001</v>
      </c>
      <c r="X512" s="4">
        <f>U512/R512</f>
        <v>0.32</v>
      </c>
      <c r="Y512" s="4" t="str">
        <f>IF(X512&gt;=W512, "Yes", "No")</f>
        <v>Yes</v>
      </c>
      <c r="Z512" s="4">
        <f>D512-C512</f>
        <v>1</v>
      </c>
      <c r="AA512" s="4" t="str" cm="1">
        <f t="array" ref="AA512">_xlfn.IFS(Z512&lt;=2,"Fast",Z512&gt;5, "Slow", AND(Z512&gt;=3,Z512&lt;=5),"Standard")</f>
        <v>Fast</v>
      </c>
    </row>
    <row r="513" spans="1:27" x14ac:dyDescent="0.2">
      <c r="A513" s="4">
        <v>512</v>
      </c>
      <c r="B513" s="4" t="s">
        <v>10659</v>
      </c>
      <c r="C513" s="5">
        <v>43065</v>
      </c>
      <c r="D513" s="5">
        <v>43066</v>
      </c>
      <c r="E513" s="4" t="s">
        <v>89</v>
      </c>
      <c r="F513" s="4" t="s">
        <v>5145</v>
      </c>
      <c r="G513" s="4" t="s">
        <v>5144</v>
      </c>
      <c r="H513" s="4" t="s">
        <v>18</v>
      </c>
      <c r="I513" s="4" t="s">
        <v>17</v>
      </c>
      <c r="J513" s="4" t="s">
        <v>10658</v>
      </c>
      <c r="K513" s="4" t="s">
        <v>2162</v>
      </c>
      <c r="L513" s="4">
        <v>64118</v>
      </c>
      <c r="M513" s="4" t="s">
        <v>3</v>
      </c>
      <c r="N513" s="4" t="s">
        <v>7191</v>
      </c>
      <c r="O513" s="4" t="s">
        <v>33</v>
      </c>
      <c r="P513" s="4" t="s">
        <v>55</v>
      </c>
      <c r="Q513" s="4" t="s">
        <v>7190</v>
      </c>
      <c r="R513" s="4">
        <v>38.04</v>
      </c>
      <c r="S513" s="4">
        <v>2</v>
      </c>
      <c r="T513" s="4">
        <v>0</v>
      </c>
      <c r="U513" s="4">
        <v>12.172800000000001</v>
      </c>
      <c r="V513" s="4" t="str">
        <f>INDEX(Regional_Lookup!$B$2:$B$5,MATCH('Sample - Superstore'!M513,Regional_Lookup!$A$2:$A$5,0))</f>
        <v>David Johnson</v>
      </c>
      <c r="W513" s="4">
        <f>INDEX(Regional_Lookup!$C$2:$C$5, MATCH('Sample - Superstore'!M513,Regional_Lookup!$A$2:$A$5, 0))</f>
        <v>0.14000000000000001</v>
      </c>
      <c r="X513" s="4">
        <f>U513/R513</f>
        <v>0.32</v>
      </c>
      <c r="Y513" s="4" t="str">
        <f>IF(X513&gt;=W513, "Yes", "No")</f>
        <v>Yes</v>
      </c>
      <c r="Z513" s="4">
        <f>D513-C513</f>
        <v>1</v>
      </c>
      <c r="AA513" s="4" t="str" cm="1">
        <f t="array" ref="AA513">_xlfn.IFS(Z513&lt;=2,"Fast",Z513&gt;5, "Slow", AND(Z513&gt;=3,Z513&lt;=5),"Standard")</f>
        <v>Fast</v>
      </c>
    </row>
    <row r="514" spans="1:27" x14ac:dyDescent="0.2">
      <c r="A514" s="4">
        <v>513</v>
      </c>
      <c r="B514" s="4" t="s">
        <v>10657</v>
      </c>
      <c r="C514" s="5">
        <v>42663</v>
      </c>
      <c r="D514" s="5">
        <v>42666</v>
      </c>
      <c r="E514" s="4" t="s">
        <v>89</v>
      </c>
      <c r="F514" s="4" t="s">
        <v>794</v>
      </c>
      <c r="G514" s="4" t="s">
        <v>793</v>
      </c>
      <c r="H514" s="4" t="s">
        <v>18</v>
      </c>
      <c r="I514" s="4" t="s">
        <v>17</v>
      </c>
      <c r="J514" s="4" t="s">
        <v>148</v>
      </c>
      <c r="K514" s="4" t="s">
        <v>85</v>
      </c>
      <c r="L514" s="4">
        <v>43055</v>
      </c>
      <c r="M514" s="4" t="s">
        <v>5</v>
      </c>
      <c r="N514" s="4" t="s">
        <v>3981</v>
      </c>
      <c r="O514" s="4" t="s">
        <v>13</v>
      </c>
      <c r="P514" s="4" t="s">
        <v>116</v>
      </c>
      <c r="Q514" s="4" t="s">
        <v>3980</v>
      </c>
      <c r="R514" s="4">
        <v>7.1520000000000001</v>
      </c>
      <c r="S514" s="4">
        <v>3</v>
      </c>
      <c r="T514" s="4">
        <v>0.2</v>
      </c>
      <c r="U514" s="4">
        <v>0.71519999999999995</v>
      </c>
      <c r="V514" s="4" t="str">
        <f>INDEX(Regional_Lookup!$B$2:$B$5,MATCH('Sample - Superstore'!M514,Regional_Lookup!$A$2:$A$5,0))</f>
        <v>Sarah Miller</v>
      </c>
      <c r="W514" s="4">
        <f>INDEX(Regional_Lookup!$C$2:$C$5, MATCH('Sample - Superstore'!M514,Regional_Lookup!$A$2:$A$5, 0))</f>
        <v>0.16</v>
      </c>
      <c r="X514" s="4">
        <f>U514/R514</f>
        <v>9.9999999999999992E-2</v>
      </c>
      <c r="Y514" s="4" t="str">
        <f>IF(X514&gt;=W514, "Yes", "No")</f>
        <v>No</v>
      </c>
      <c r="Z514" s="4">
        <f>D514-C514</f>
        <v>3</v>
      </c>
      <c r="AA514" s="4" t="str" cm="1">
        <f t="array" ref="AA514">_xlfn.IFS(Z514&lt;=2,"Fast",Z514&gt;5, "Slow", AND(Z514&gt;=3,Z514&lt;=5),"Standard")</f>
        <v>Standard</v>
      </c>
    </row>
    <row r="515" spans="1:27" x14ac:dyDescent="0.2">
      <c r="A515" s="4">
        <v>514</v>
      </c>
      <c r="B515" s="4" t="s">
        <v>10656</v>
      </c>
      <c r="C515" s="5">
        <v>43090</v>
      </c>
      <c r="D515" s="5">
        <v>43094</v>
      </c>
      <c r="E515" s="4" t="s">
        <v>29</v>
      </c>
      <c r="F515" s="4" t="s">
        <v>8664</v>
      </c>
      <c r="G515" s="4" t="s">
        <v>8663</v>
      </c>
      <c r="H515" s="4" t="s">
        <v>18</v>
      </c>
      <c r="I515" s="4" t="s">
        <v>17</v>
      </c>
      <c r="J515" s="4" t="s">
        <v>59</v>
      </c>
      <c r="K515" s="4" t="s">
        <v>15</v>
      </c>
      <c r="L515" s="4">
        <v>90049</v>
      </c>
      <c r="M515" s="4" t="s">
        <v>9</v>
      </c>
      <c r="N515" s="4" t="s">
        <v>5117</v>
      </c>
      <c r="O515" s="4" t="s">
        <v>13</v>
      </c>
      <c r="P515" s="4" t="s">
        <v>116</v>
      </c>
      <c r="Q515" s="4" t="s">
        <v>5116</v>
      </c>
      <c r="R515" s="4">
        <v>6.63</v>
      </c>
      <c r="S515" s="4">
        <v>3</v>
      </c>
      <c r="T515" s="4">
        <v>0</v>
      </c>
      <c r="U515" s="4">
        <v>1.7901</v>
      </c>
      <c r="V515" s="4" t="str">
        <f>INDEX(Regional_Lookup!$B$2:$B$5,MATCH('Sample - Superstore'!M515,Regional_Lookup!$A$2:$A$5,0))</f>
        <v>James Chen</v>
      </c>
      <c r="W515" s="4">
        <f>INDEX(Regional_Lookup!$C$2:$C$5, MATCH('Sample - Superstore'!M515,Regional_Lookup!$A$2:$A$5, 0))</f>
        <v>0.18</v>
      </c>
      <c r="X515" s="4">
        <f>U515/R515</f>
        <v>0.27</v>
      </c>
      <c r="Y515" s="4" t="str">
        <f>IF(X515&gt;=W515, "Yes", "No")</f>
        <v>Yes</v>
      </c>
      <c r="Z515" s="4">
        <f>D515-C515</f>
        <v>4</v>
      </c>
      <c r="AA515" s="4" t="str" cm="1">
        <f t="array" ref="AA515">_xlfn.IFS(Z515&lt;=2,"Fast",Z515&gt;5, "Slow", AND(Z515&gt;=3,Z515&lt;=5),"Standard")</f>
        <v>Standard</v>
      </c>
    </row>
    <row r="516" spans="1:27" x14ac:dyDescent="0.2">
      <c r="A516" s="4">
        <v>515</v>
      </c>
      <c r="B516" s="4" t="s">
        <v>10656</v>
      </c>
      <c r="C516" s="5">
        <v>43090</v>
      </c>
      <c r="D516" s="5">
        <v>43094</v>
      </c>
      <c r="E516" s="4" t="s">
        <v>29</v>
      </c>
      <c r="F516" s="4" t="s">
        <v>8664</v>
      </c>
      <c r="G516" s="4" t="s">
        <v>8663</v>
      </c>
      <c r="H516" s="4" t="s">
        <v>18</v>
      </c>
      <c r="I516" s="4" t="s">
        <v>17</v>
      </c>
      <c r="J516" s="4" t="s">
        <v>59</v>
      </c>
      <c r="K516" s="4" t="s">
        <v>15</v>
      </c>
      <c r="L516" s="4">
        <v>90049</v>
      </c>
      <c r="M516" s="4" t="s">
        <v>9</v>
      </c>
      <c r="N516" s="4" t="s">
        <v>2709</v>
      </c>
      <c r="O516" s="4" t="s">
        <v>13</v>
      </c>
      <c r="P516" s="4" t="s">
        <v>116</v>
      </c>
      <c r="Q516" s="4" t="s">
        <v>2708</v>
      </c>
      <c r="R516" s="4">
        <v>5.88</v>
      </c>
      <c r="S516" s="4">
        <v>2</v>
      </c>
      <c r="T516" s="4">
        <v>0</v>
      </c>
      <c r="U516" s="4">
        <v>1.7052</v>
      </c>
      <c r="V516" s="4" t="str">
        <f>INDEX(Regional_Lookup!$B$2:$B$5,MATCH('Sample - Superstore'!M516,Regional_Lookup!$A$2:$A$5,0))</f>
        <v>James Chen</v>
      </c>
      <c r="W516" s="4">
        <f>INDEX(Regional_Lookup!$C$2:$C$5, MATCH('Sample - Superstore'!M516,Regional_Lookup!$A$2:$A$5, 0))</f>
        <v>0.18</v>
      </c>
      <c r="X516" s="4">
        <f>U516/R516</f>
        <v>0.29000000000000004</v>
      </c>
      <c r="Y516" s="4" t="str">
        <f>IF(X516&gt;=W516, "Yes", "No")</f>
        <v>Yes</v>
      </c>
      <c r="Z516" s="4">
        <f>D516-C516</f>
        <v>4</v>
      </c>
      <c r="AA516" s="4" t="str" cm="1">
        <f t="array" ref="AA516">_xlfn.IFS(Z516&lt;=2,"Fast",Z516&gt;5, "Slow", AND(Z516&gt;=3,Z516&lt;=5),"Standard")</f>
        <v>Standard</v>
      </c>
    </row>
    <row r="517" spans="1:27" x14ac:dyDescent="0.2">
      <c r="A517" s="4">
        <v>516</v>
      </c>
      <c r="B517" s="4" t="s">
        <v>10655</v>
      </c>
      <c r="C517" s="5">
        <v>42757</v>
      </c>
      <c r="D517" s="5">
        <v>42762</v>
      </c>
      <c r="E517" s="4" t="s">
        <v>29</v>
      </c>
      <c r="F517" s="4" t="s">
        <v>943</v>
      </c>
      <c r="G517" s="4" t="s">
        <v>942</v>
      </c>
      <c r="H517" s="4" t="s">
        <v>102</v>
      </c>
      <c r="I517" s="4" t="s">
        <v>17</v>
      </c>
      <c r="J517" s="4" t="s">
        <v>4428</v>
      </c>
      <c r="K517" s="4" t="s">
        <v>4427</v>
      </c>
      <c r="L517" s="4">
        <v>59405</v>
      </c>
      <c r="M517" s="4" t="s">
        <v>9</v>
      </c>
      <c r="N517" s="4" t="s">
        <v>3529</v>
      </c>
      <c r="O517" s="4" t="s">
        <v>33</v>
      </c>
      <c r="P517" s="4" t="s">
        <v>296</v>
      </c>
      <c r="Q517" s="4" t="s">
        <v>3528</v>
      </c>
      <c r="R517" s="4">
        <v>2999.95</v>
      </c>
      <c r="S517" s="4">
        <v>5</v>
      </c>
      <c r="T517" s="4">
        <v>0</v>
      </c>
      <c r="U517" s="4">
        <v>1379.9770000000001</v>
      </c>
      <c r="V517" s="4" t="str">
        <f>INDEX(Regional_Lookup!$B$2:$B$5,MATCH('Sample - Superstore'!M517,Regional_Lookup!$A$2:$A$5,0))</f>
        <v>James Chen</v>
      </c>
      <c r="W517" s="4">
        <f>INDEX(Regional_Lookup!$C$2:$C$5, MATCH('Sample - Superstore'!M517,Regional_Lookup!$A$2:$A$5, 0))</f>
        <v>0.18</v>
      </c>
      <c r="X517" s="4">
        <f>U517/R517</f>
        <v>0.46000000000000008</v>
      </c>
      <c r="Y517" s="4" t="str">
        <f>IF(X517&gt;=W517, "Yes", "No")</f>
        <v>Yes</v>
      </c>
      <c r="Z517" s="4">
        <f>D517-C517</f>
        <v>5</v>
      </c>
      <c r="AA517" s="4" t="str" cm="1">
        <f t="array" ref="AA517">_xlfn.IFS(Z517&lt;=2,"Fast",Z517&gt;5, "Slow", AND(Z517&gt;=3,Z517&lt;=5),"Standard")</f>
        <v>Standard</v>
      </c>
    </row>
    <row r="518" spans="1:27" x14ac:dyDescent="0.2">
      <c r="A518" s="4">
        <v>517</v>
      </c>
      <c r="B518" s="4" t="s">
        <v>10655</v>
      </c>
      <c r="C518" s="5">
        <v>42757</v>
      </c>
      <c r="D518" s="5">
        <v>42762</v>
      </c>
      <c r="E518" s="4" t="s">
        <v>29</v>
      </c>
      <c r="F518" s="4" t="s">
        <v>943</v>
      </c>
      <c r="G518" s="4" t="s">
        <v>942</v>
      </c>
      <c r="H518" s="4" t="s">
        <v>102</v>
      </c>
      <c r="I518" s="4" t="s">
        <v>17</v>
      </c>
      <c r="J518" s="4" t="s">
        <v>4428</v>
      </c>
      <c r="K518" s="4" t="s">
        <v>4427</v>
      </c>
      <c r="L518" s="4">
        <v>59405</v>
      </c>
      <c r="M518" s="4" t="s">
        <v>9</v>
      </c>
      <c r="N518" s="4" t="s">
        <v>5268</v>
      </c>
      <c r="O518" s="4" t="s">
        <v>13</v>
      </c>
      <c r="P518" s="4" t="s">
        <v>231</v>
      </c>
      <c r="Q518" s="4" t="s">
        <v>5267</v>
      </c>
      <c r="R518" s="4">
        <v>51.45</v>
      </c>
      <c r="S518" s="4">
        <v>3</v>
      </c>
      <c r="T518" s="4">
        <v>0</v>
      </c>
      <c r="U518" s="4">
        <v>13.891500000000001</v>
      </c>
      <c r="V518" s="4" t="str">
        <f>INDEX(Regional_Lookup!$B$2:$B$5,MATCH('Sample - Superstore'!M518,Regional_Lookup!$A$2:$A$5,0))</f>
        <v>James Chen</v>
      </c>
      <c r="W518" s="4">
        <f>INDEX(Regional_Lookup!$C$2:$C$5, MATCH('Sample - Superstore'!M518,Regional_Lookup!$A$2:$A$5, 0))</f>
        <v>0.18</v>
      </c>
      <c r="X518" s="4">
        <f>U518/R518</f>
        <v>0.27</v>
      </c>
      <c r="Y518" s="4" t="str">
        <f>IF(X518&gt;=W518, "Yes", "No")</f>
        <v>Yes</v>
      </c>
      <c r="Z518" s="4">
        <f>D518-C518</f>
        <v>5</v>
      </c>
      <c r="AA518" s="4" t="str" cm="1">
        <f t="array" ref="AA518">_xlfn.IFS(Z518&lt;=2,"Fast",Z518&gt;5, "Slow", AND(Z518&gt;=3,Z518&lt;=5),"Standard")</f>
        <v>Standard</v>
      </c>
    </row>
    <row r="519" spans="1:27" x14ac:dyDescent="0.2">
      <c r="A519" s="4">
        <v>518</v>
      </c>
      <c r="B519" s="4" t="s">
        <v>10655</v>
      </c>
      <c r="C519" s="5">
        <v>42757</v>
      </c>
      <c r="D519" s="5">
        <v>42762</v>
      </c>
      <c r="E519" s="4" t="s">
        <v>29</v>
      </c>
      <c r="F519" s="4" t="s">
        <v>943</v>
      </c>
      <c r="G519" s="4" t="s">
        <v>942</v>
      </c>
      <c r="H519" s="4" t="s">
        <v>102</v>
      </c>
      <c r="I519" s="4" t="s">
        <v>17</v>
      </c>
      <c r="J519" s="4" t="s">
        <v>4428</v>
      </c>
      <c r="K519" s="4" t="s">
        <v>4427</v>
      </c>
      <c r="L519" s="4">
        <v>59405</v>
      </c>
      <c r="M519" s="4" t="s">
        <v>9</v>
      </c>
      <c r="N519" s="4" t="s">
        <v>3401</v>
      </c>
      <c r="O519" s="4" t="s">
        <v>13</v>
      </c>
      <c r="P519" s="4" t="s">
        <v>24</v>
      </c>
      <c r="Q519" s="4" t="s">
        <v>3400</v>
      </c>
      <c r="R519" s="4">
        <v>11.96</v>
      </c>
      <c r="S519" s="4">
        <v>2</v>
      </c>
      <c r="T519" s="4">
        <v>0</v>
      </c>
      <c r="U519" s="4">
        <v>5.3819999999999997</v>
      </c>
      <c r="V519" s="4" t="str">
        <f>INDEX(Regional_Lookup!$B$2:$B$5,MATCH('Sample - Superstore'!M519,Regional_Lookup!$A$2:$A$5,0))</f>
        <v>James Chen</v>
      </c>
      <c r="W519" s="4">
        <f>INDEX(Regional_Lookup!$C$2:$C$5, MATCH('Sample - Superstore'!M519,Regional_Lookup!$A$2:$A$5, 0))</f>
        <v>0.18</v>
      </c>
      <c r="X519" s="4">
        <f>U519/R519</f>
        <v>0.44999999999999996</v>
      </c>
      <c r="Y519" s="4" t="str">
        <f>IF(X519&gt;=W519, "Yes", "No")</f>
        <v>Yes</v>
      </c>
      <c r="Z519" s="4">
        <f>D519-C519</f>
        <v>5</v>
      </c>
      <c r="AA519" s="4" t="str" cm="1">
        <f t="array" ref="AA519">_xlfn.IFS(Z519&lt;=2,"Fast",Z519&gt;5, "Slow", AND(Z519&gt;=3,Z519&lt;=5),"Standard")</f>
        <v>Standard</v>
      </c>
    </row>
    <row r="520" spans="1:27" x14ac:dyDescent="0.2">
      <c r="A520" s="4">
        <v>519</v>
      </c>
      <c r="B520" s="4" t="s">
        <v>10655</v>
      </c>
      <c r="C520" s="5">
        <v>42757</v>
      </c>
      <c r="D520" s="5">
        <v>42762</v>
      </c>
      <c r="E520" s="4" t="s">
        <v>29</v>
      </c>
      <c r="F520" s="4" t="s">
        <v>943</v>
      </c>
      <c r="G520" s="4" t="s">
        <v>942</v>
      </c>
      <c r="H520" s="4" t="s">
        <v>102</v>
      </c>
      <c r="I520" s="4" t="s">
        <v>17</v>
      </c>
      <c r="J520" s="4" t="s">
        <v>4428</v>
      </c>
      <c r="K520" s="4" t="s">
        <v>4427</v>
      </c>
      <c r="L520" s="4">
        <v>59405</v>
      </c>
      <c r="M520" s="4" t="s">
        <v>9</v>
      </c>
      <c r="N520" s="4" t="s">
        <v>7576</v>
      </c>
      <c r="O520" s="4" t="s">
        <v>13</v>
      </c>
      <c r="P520" s="4" t="s">
        <v>231</v>
      </c>
      <c r="Q520" s="4" t="s">
        <v>7575</v>
      </c>
      <c r="R520" s="4">
        <v>1126.02</v>
      </c>
      <c r="S520" s="4">
        <v>3</v>
      </c>
      <c r="T520" s="4">
        <v>0</v>
      </c>
      <c r="U520" s="4">
        <v>56.301000000000002</v>
      </c>
      <c r="V520" s="4" t="str">
        <f>INDEX(Regional_Lookup!$B$2:$B$5,MATCH('Sample - Superstore'!M520,Regional_Lookup!$A$2:$A$5,0))</f>
        <v>James Chen</v>
      </c>
      <c r="W520" s="4">
        <f>INDEX(Regional_Lookup!$C$2:$C$5, MATCH('Sample - Superstore'!M520,Regional_Lookup!$A$2:$A$5, 0))</f>
        <v>0.18</v>
      </c>
      <c r="X520" s="4">
        <f>U520/R520</f>
        <v>0.05</v>
      </c>
      <c r="Y520" s="4" t="str">
        <f>IF(X520&gt;=W520, "Yes", "No")</f>
        <v>No</v>
      </c>
      <c r="Z520" s="4">
        <f>D520-C520</f>
        <v>5</v>
      </c>
      <c r="AA520" s="4" t="str" cm="1">
        <f t="array" ref="AA520">_xlfn.IFS(Z520&lt;=2,"Fast",Z520&gt;5, "Slow", AND(Z520&gt;=3,Z520&lt;=5),"Standard")</f>
        <v>Standard</v>
      </c>
    </row>
    <row r="521" spans="1:27" x14ac:dyDescent="0.2">
      <c r="A521" s="4">
        <v>520</v>
      </c>
      <c r="B521" s="4" t="s">
        <v>10654</v>
      </c>
      <c r="C521" s="5">
        <v>42085</v>
      </c>
      <c r="D521" s="5">
        <v>42089</v>
      </c>
      <c r="E521" s="4" t="s">
        <v>29</v>
      </c>
      <c r="F521" s="4" t="s">
        <v>5513</v>
      </c>
      <c r="G521" s="4" t="s">
        <v>5512</v>
      </c>
      <c r="H521" s="4" t="s">
        <v>18</v>
      </c>
      <c r="I521" s="4" t="s">
        <v>17</v>
      </c>
      <c r="J521" s="4" t="s">
        <v>124</v>
      </c>
      <c r="K521" s="4" t="s">
        <v>123</v>
      </c>
      <c r="L521" s="4">
        <v>77041</v>
      </c>
      <c r="M521" s="4" t="s">
        <v>3</v>
      </c>
      <c r="N521" s="4" t="s">
        <v>6948</v>
      </c>
      <c r="O521" s="4" t="s">
        <v>33</v>
      </c>
      <c r="P521" s="4" t="s">
        <v>55</v>
      </c>
      <c r="Q521" s="4" t="s">
        <v>6947</v>
      </c>
      <c r="R521" s="4">
        <v>18.391999999999999</v>
      </c>
      <c r="S521" s="4">
        <v>1</v>
      </c>
      <c r="T521" s="4">
        <v>0.2</v>
      </c>
      <c r="U521" s="4">
        <v>5.2877000000000001</v>
      </c>
      <c r="V521" s="4" t="str">
        <f>INDEX(Regional_Lookup!$B$2:$B$5,MATCH('Sample - Superstore'!M521,Regional_Lookup!$A$2:$A$5,0))</f>
        <v>David Johnson</v>
      </c>
      <c r="W521" s="4">
        <f>INDEX(Regional_Lookup!$C$2:$C$5, MATCH('Sample - Superstore'!M521,Regional_Lookup!$A$2:$A$5, 0))</f>
        <v>0.14000000000000001</v>
      </c>
      <c r="X521" s="4">
        <f>U521/R521</f>
        <v>0.28750000000000003</v>
      </c>
      <c r="Y521" s="4" t="str">
        <f>IF(X521&gt;=W521, "Yes", "No")</f>
        <v>Yes</v>
      </c>
      <c r="Z521" s="4">
        <f>D521-C521</f>
        <v>4</v>
      </c>
      <c r="AA521" s="4" t="str" cm="1">
        <f t="array" ref="AA521">_xlfn.IFS(Z521&lt;=2,"Fast",Z521&gt;5, "Slow", AND(Z521&gt;=3,Z521&lt;=5),"Standard")</f>
        <v>Standard</v>
      </c>
    </row>
    <row r="522" spans="1:27" x14ac:dyDescent="0.2">
      <c r="A522" s="4">
        <v>521</v>
      </c>
      <c r="B522" s="4" t="s">
        <v>10654</v>
      </c>
      <c r="C522" s="5">
        <v>42085</v>
      </c>
      <c r="D522" s="5">
        <v>42089</v>
      </c>
      <c r="E522" s="4" t="s">
        <v>29</v>
      </c>
      <c r="F522" s="4" t="s">
        <v>5513</v>
      </c>
      <c r="G522" s="4" t="s">
        <v>5512</v>
      </c>
      <c r="H522" s="4" t="s">
        <v>18</v>
      </c>
      <c r="I522" s="4" t="s">
        <v>17</v>
      </c>
      <c r="J522" s="4" t="s">
        <v>124</v>
      </c>
      <c r="K522" s="4" t="s">
        <v>123</v>
      </c>
      <c r="L522" s="4">
        <v>77041</v>
      </c>
      <c r="M522" s="4" t="s">
        <v>3</v>
      </c>
      <c r="N522" s="4" t="s">
        <v>4897</v>
      </c>
      <c r="O522" s="4" t="s">
        <v>13</v>
      </c>
      <c r="P522" s="4" t="s">
        <v>231</v>
      </c>
      <c r="Q522" s="4" t="s">
        <v>4896</v>
      </c>
      <c r="R522" s="4">
        <v>129.56800000000001</v>
      </c>
      <c r="S522" s="4">
        <v>2</v>
      </c>
      <c r="T522" s="4">
        <v>0.2</v>
      </c>
      <c r="U522" s="4">
        <v>-25.913599999999999</v>
      </c>
      <c r="V522" s="4" t="str">
        <f>INDEX(Regional_Lookup!$B$2:$B$5,MATCH('Sample - Superstore'!M522,Regional_Lookup!$A$2:$A$5,0))</f>
        <v>David Johnson</v>
      </c>
      <c r="W522" s="4">
        <f>INDEX(Regional_Lookup!$C$2:$C$5, MATCH('Sample - Superstore'!M522,Regional_Lookup!$A$2:$A$5, 0))</f>
        <v>0.14000000000000001</v>
      </c>
      <c r="X522" s="4">
        <f>U522/R522</f>
        <v>-0.19999999999999998</v>
      </c>
      <c r="Y522" s="4" t="str">
        <f>IF(X522&gt;=W522, "Yes", "No")</f>
        <v>No</v>
      </c>
      <c r="Z522" s="4">
        <f>D522-C522</f>
        <v>4</v>
      </c>
      <c r="AA522" s="4" t="str" cm="1">
        <f t="array" ref="AA522">_xlfn.IFS(Z522&lt;=2,"Fast",Z522&gt;5, "Slow", AND(Z522&gt;=3,Z522&lt;=5),"Standard")</f>
        <v>Standard</v>
      </c>
    </row>
    <row r="523" spans="1:27" x14ac:dyDescent="0.2">
      <c r="A523" s="4">
        <v>522</v>
      </c>
      <c r="B523" s="4" t="s">
        <v>10654</v>
      </c>
      <c r="C523" s="5">
        <v>42085</v>
      </c>
      <c r="D523" s="5">
        <v>42089</v>
      </c>
      <c r="E523" s="4" t="s">
        <v>29</v>
      </c>
      <c r="F523" s="4" t="s">
        <v>5513</v>
      </c>
      <c r="G523" s="4" t="s">
        <v>5512</v>
      </c>
      <c r="H523" s="4" t="s">
        <v>18</v>
      </c>
      <c r="I523" s="4" t="s">
        <v>17</v>
      </c>
      <c r="J523" s="4" t="s">
        <v>124</v>
      </c>
      <c r="K523" s="4" t="s">
        <v>123</v>
      </c>
      <c r="L523" s="4">
        <v>77041</v>
      </c>
      <c r="M523" s="4" t="s">
        <v>3</v>
      </c>
      <c r="N523" s="4" t="s">
        <v>6627</v>
      </c>
      <c r="O523" s="4" t="s">
        <v>13</v>
      </c>
      <c r="P523" s="4" t="s">
        <v>100</v>
      </c>
      <c r="Q523" s="4" t="s">
        <v>6626</v>
      </c>
      <c r="R523" s="4">
        <v>14.112</v>
      </c>
      <c r="S523" s="4">
        <v>9</v>
      </c>
      <c r="T523" s="4">
        <v>0.8</v>
      </c>
      <c r="U523" s="4">
        <v>-21.167999999999999</v>
      </c>
      <c r="V523" s="4" t="str">
        <f>INDEX(Regional_Lookup!$B$2:$B$5,MATCH('Sample - Superstore'!M523,Regional_Lookup!$A$2:$A$5,0))</f>
        <v>David Johnson</v>
      </c>
      <c r="W523" s="4">
        <f>INDEX(Regional_Lookup!$C$2:$C$5, MATCH('Sample - Superstore'!M523,Regional_Lookup!$A$2:$A$5, 0))</f>
        <v>0.14000000000000001</v>
      </c>
      <c r="X523" s="4">
        <f>U523/R523</f>
        <v>-1.5</v>
      </c>
      <c r="Y523" s="4" t="str">
        <f>IF(X523&gt;=W523, "Yes", "No")</f>
        <v>No</v>
      </c>
      <c r="Z523" s="4">
        <f>D523-C523</f>
        <v>4</v>
      </c>
      <c r="AA523" s="4" t="str" cm="1">
        <f t="array" ref="AA523">_xlfn.IFS(Z523&lt;=2,"Fast",Z523&gt;5, "Slow", AND(Z523&gt;=3,Z523&lt;=5),"Standard")</f>
        <v>Standard</v>
      </c>
    </row>
    <row r="524" spans="1:27" x14ac:dyDescent="0.2">
      <c r="A524" s="4">
        <v>523</v>
      </c>
      <c r="B524" s="4" t="s">
        <v>10653</v>
      </c>
      <c r="C524" s="5">
        <v>42758</v>
      </c>
      <c r="D524" s="5">
        <v>42760</v>
      </c>
      <c r="E524" s="4" t="s">
        <v>89</v>
      </c>
      <c r="F524" s="4" t="s">
        <v>4574</v>
      </c>
      <c r="G524" s="4" t="s">
        <v>4573</v>
      </c>
      <c r="H524" s="4" t="s">
        <v>50</v>
      </c>
      <c r="I524" s="4" t="s">
        <v>17</v>
      </c>
      <c r="J524" s="4" t="s">
        <v>1079</v>
      </c>
      <c r="K524" s="4" t="s">
        <v>76</v>
      </c>
      <c r="L524" s="4">
        <v>48234</v>
      </c>
      <c r="M524" s="4" t="s">
        <v>3</v>
      </c>
      <c r="N524" s="4" t="s">
        <v>8337</v>
      </c>
      <c r="O524" s="4" t="s">
        <v>37</v>
      </c>
      <c r="P524" s="4" t="s">
        <v>92</v>
      </c>
      <c r="Q524" s="4" t="s">
        <v>8336</v>
      </c>
      <c r="R524" s="4">
        <v>210.98</v>
      </c>
      <c r="S524" s="4">
        <v>2</v>
      </c>
      <c r="T524" s="4">
        <v>0</v>
      </c>
      <c r="U524" s="4">
        <v>21.097999999999999</v>
      </c>
      <c r="V524" s="4" t="str">
        <f>INDEX(Regional_Lookup!$B$2:$B$5,MATCH('Sample - Superstore'!M524,Regional_Lookup!$A$2:$A$5,0))</f>
        <v>David Johnson</v>
      </c>
      <c r="W524" s="4">
        <f>INDEX(Regional_Lookup!$C$2:$C$5, MATCH('Sample - Superstore'!M524,Regional_Lookup!$A$2:$A$5, 0))</f>
        <v>0.14000000000000001</v>
      </c>
      <c r="X524" s="4">
        <f>U524/R524</f>
        <v>0.1</v>
      </c>
      <c r="Y524" s="4" t="str">
        <f>IF(X524&gt;=W524, "Yes", "No")</f>
        <v>No</v>
      </c>
      <c r="Z524" s="4">
        <f>D524-C524</f>
        <v>2</v>
      </c>
      <c r="AA524" s="4" t="str" cm="1">
        <f t="array" ref="AA524">_xlfn.IFS(Z524&lt;=2,"Fast",Z524&gt;5, "Slow", AND(Z524&gt;=3,Z524&lt;=5),"Standard")</f>
        <v>Fast</v>
      </c>
    </row>
    <row r="525" spans="1:27" x14ac:dyDescent="0.2">
      <c r="A525" s="4">
        <v>524</v>
      </c>
      <c r="B525" s="4" t="s">
        <v>10652</v>
      </c>
      <c r="C525" s="5">
        <v>42511</v>
      </c>
      <c r="D525" s="5">
        <v>42513</v>
      </c>
      <c r="E525" s="4" t="s">
        <v>89</v>
      </c>
      <c r="F525" s="4" t="s">
        <v>5832</v>
      </c>
      <c r="G525" s="4" t="s">
        <v>5831</v>
      </c>
      <c r="H525" s="4" t="s">
        <v>18</v>
      </c>
      <c r="I525" s="4" t="s">
        <v>17</v>
      </c>
      <c r="J525" s="4" t="s">
        <v>59</v>
      </c>
      <c r="K525" s="4" t="s">
        <v>15</v>
      </c>
      <c r="L525" s="4">
        <v>90032</v>
      </c>
      <c r="M525" s="4" t="s">
        <v>9</v>
      </c>
      <c r="N525" s="4" t="s">
        <v>1883</v>
      </c>
      <c r="O525" s="4" t="s">
        <v>33</v>
      </c>
      <c r="P525" s="4" t="s">
        <v>32</v>
      </c>
      <c r="Q525" s="4" t="s">
        <v>1882</v>
      </c>
      <c r="R525" s="4">
        <v>55.176000000000002</v>
      </c>
      <c r="S525" s="4">
        <v>3</v>
      </c>
      <c r="T525" s="4">
        <v>0.2</v>
      </c>
      <c r="U525" s="4">
        <v>-12.4146</v>
      </c>
      <c r="V525" s="4" t="str">
        <f>INDEX(Regional_Lookup!$B$2:$B$5,MATCH('Sample - Superstore'!M525,Regional_Lookup!$A$2:$A$5,0))</f>
        <v>James Chen</v>
      </c>
      <c r="W525" s="4">
        <f>INDEX(Regional_Lookup!$C$2:$C$5, MATCH('Sample - Superstore'!M525,Regional_Lookup!$A$2:$A$5, 0))</f>
        <v>0.18</v>
      </c>
      <c r="X525" s="4">
        <f>U525/R525</f>
        <v>-0.22500000000000001</v>
      </c>
      <c r="Y525" s="4" t="str">
        <f>IF(X525&gt;=W525, "Yes", "No")</f>
        <v>No</v>
      </c>
      <c r="Z525" s="4">
        <f>D525-C525</f>
        <v>2</v>
      </c>
      <c r="AA525" s="4" t="str" cm="1">
        <f t="array" ref="AA525">_xlfn.IFS(Z525&lt;=2,"Fast",Z525&gt;5, "Slow", AND(Z525&gt;=3,Z525&lt;=5),"Standard")</f>
        <v>Fast</v>
      </c>
    </row>
    <row r="526" spans="1:27" x14ac:dyDescent="0.2">
      <c r="A526" s="4">
        <v>525</v>
      </c>
      <c r="B526" s="4" t="s">
        <v>10652</v>
      </c>
      <c r="C526" s="5">
        <v>42511</v>
      </c>
      <c r="D526" s="5">
        <v>42513</v>
      </c>
      <c r="E526" s="4" t="s">
        <v>89</v>
      </c>
      <c r="F526" s="4" t="s">
        <v>5832</v>
      </c>
      <c r="G526" s="4" t="s">
        <v>5831</v>
      </c>
      <c r="H526" s="4" t="s">
        <v>18</v>
      </c>
      <c r="I526" s="4" t="s">
        <v>17</v>
      </c>
      <c r="J526" s="4" t="s">
        <v>59</v>
      </c>
      <c r="K526" s="4" t="s">
        <v>15</v>
      </c>
      <c r="L526" s="4">
        <v>90032</v>
      </c>
      <c r="M526" s="4" t="s">
        <v>9</v>
      </c>
      <c r="N526" s="4" t="s">
        <v>1545</v>
      </c>
      <c r="O526" s="4" t="s">
        <v>33</v>
      </c>
      <c r="P526" s="4" t="s">
        <v>55</v>
      </c>
      <c r="Q526" s="4" t="s">
        <v>1544</v>
      </c>
      <c r="R526" s="4">
        <v>66.260000000000005</v>
      </c>
      <c r="S526" s="4">
        <v>2</v>
      </c>
      <c r="T526" s="4">
        <v>0</v>
      </c>
      <c r="U526" s="4">
        <v>27.166599999999999</v>
      </c>
      <c r="V526" s="4" t="str">
        <f>INDEX(Regional_Lookup!$B$2:$B$5,MATCH('Sample - Superstore'!M526,Regional_Lookup!$A$2:$A$5,0))</f>
        <v>James Chen</v>
      </c>
      <c r="W526" s="4">
        <f>INDEX(Regional_Lookup!$C$2:$C$5, MATCH('Sample - Superstore'!M526,Regional_Lookup!$A$2:$A$5, 0))</f>
        <v>0.18</v>
      </c>
      <c r="X526" s="4">
        <f>U526/R526</f>
        <v>0.41</v>
      </c>
      <c r="Y526" s="4" t="str">
        <f>IF(X526&gt;=W526, "Yes", "No")</f>
        <v>Yes</v>
      </c>
      <c r="Z526" s="4">
        <f>D526-C526</f>
        <v>2</v>
      </c>
      <c r="AA526" s="4" t="str" cm="1">
        <f t="array" ref="AA526">_xlfn.IFS(Z526&lt;=2,"Fast",Z526&gt;5, "Slow", AND(Z526&gt;=3,Z526&lt;=5),"Standard")</f>
        <v>Fast</v>
      </c>
    </row>
    <row r="527" spans="1:27" x14ac:dyDescent="0.2">
      <c r="A527" s="4">
        <v>526</v>
      </c>
      <c r="B527" s="4" t="s">
        <v>10651</v>
      </c>
      <c r="C527" s="5">
        <v>42364</v>
      </c>
      <c r="D527" s="5">
        <v>42371</v>
      </c>
      <c r="E527" s="4" t="s">
        <v>29</v>
      </c>
      <c r="F527" s="4" t="s">
        <v>651</v>
      </c>
      <c r="G527" s="4" t="s">
        <v>650</v>
      </c>
      <c r="H527" s="4" t="s">
        <v>18</v>
      </c>
      <c r="I527" s="4" t="s">
        <v>17</v>
      </c>
      <c r="J527" s="4" t="s">
        <v>1914</v>
      </c>
      <c r="K527" s="4" t="s">
        <v>966</v>
      </c>
      <c r="L527" s="4">
        <v>1841</v>
      </c>
      <c r="M527" s="4" t="s">
        <v>5</v>
      </c>
      <c r="N527" s="4" t="s">
        <v>8269</v>
      </c>
      <c r="O527" s="4" t="s">
        <v>13</v>
      </c>
      <c r="P527" s="4" t="s">
        <v>109</v>
      </c>
      <c r="Q527" s="4" t="s">
        <v>1359</v>
      </c>
      <c r="R527" s="4">
        <v>22.2</v>
      </c>
      <c r="S527" s="4">
        <v>5</v>
      </c>
      <c r="T527" s="4">
        <v>0</v>
      </c>
      <c r="U527" s="4">
        <v>10.433999999999999</v>
      </c>
      <c r="V527" s="4" t="str">
        <f>INDEX(Regional_Lookup!$B$2:$B$5,MATCH('Sample - Superstore'!M527,Regional_Lookup!$A$2:$A$5,0))</f>
        <v>Sarah Miller</v>
      </c>
      <c r="W527" s="4">
        <f>INDEX(Regional_Lookup!$C$2:$C$5, MATCH('Sample - Superstore'!M527,Regional_Lookup!$A$2:$A$5, 0))</f>
        <v>0.16</v>
      </c>
      <c r="X527" s="4">
        <f>U527/R527</f>
        <v>0.47</v>
      </c>
      <c r="Y527" s="4" t="str">
        <f>IF(X527&gt;=W527, "Yes", "No")</f>
        <v>Yes</v>
      </c>
      <c r="Z527" s="4">
        <f>D527-C527</f>
        <v>7</v>
      </c>
      <c r="AA527" s="4" t="str" cm="1">
        <f t="array" ref="AA527">_xlfn.IFS(Z527&lt;=2,"Fast",Z527&gt;5, "Slow", AND(Z527&gt;=3,Z527&lt;=5),"Standard")</f>
        <v>Slow</v>
      </c>
    </row>
    <row r="528" spans="1:27" x14ac:dyDescent="0.2">
      <c r="A528" s="4">
        <v>527</v>
      </c>
      <c r="B528" s="4" t="s">
        <v>10650</v>
      </c>
      <c r="C528" s="5">
        <v>43029</v>
      </c>
      <c r="D528" s="5">
        <v>43034</v>
      </c>
      <c r="E528" s="4" t="s">
        <v>29</v>
      </c>
      <c r="F528" s="4" t="s">
        <v>10649</v>
      </c>
      <c r="G528" s="4" t="s">
        <v>10648</v>
      </c>
      <c r="H528" s="4" t="s">
        <v>102</v>
      </c>
      <c r="I528" s="4" t="s">
        <v>17</v>
      </c>
      <c r="J528" s="4" t="s">
        <v>4787</v>
      </c>
      <c r="K528" s="4" t="s">
        <v>41</v>
      </c>
      <c r="L528" s="4">
        <v>33801</v>
      </c>
      <c r="M528" s="4" t="s">
        <v>7</v>
      </c>
      <c r="N528" s="4" t="s">
        <v>895</v>
      </c>
      <c r="O528" s="4" t="s">
        <v>37</v>
      </c>
      <c r="P528" s="4" t="s">
        <v>221</v>
      </c>
      <c r="Q528" s="4" t="s">
        <v>894</v>
      </c>
      <c r="R528" s="4">
        <v>683.952</v>
      </c>
      <c r="S528" s="4">
        <v>3</v>
      </c>
      <c r="T528" s="4">
        <v>0.2</v>
      </c>
      <c r="U528" s="4">
        <v>42.747</v>
      </c>
      <c r="V528" s="4" t="str">
        <f>INDEX(Regional_Lookup!$B$2:$B$5,MATCH('Sample - Superstore'!M528,Regional_Lookup!$A$2:$A$5,0))</f>
        <v>Maria Santos</v>
      </c>
      <c r="W528" s="4">
        <f>INDEX(Regional_Lookup!$C$2:$C$5, MATCH('Sample - Superstore'!M528,Regional_Lookup!$A$2:$A$5, 0))</f>
        <v>0.15</v>
      </c>
      <c r="X528" s="4">
        <f>U528/R528</f>
        <v>6.25E-2</v>
      </c>
      <c r="Y528" s="4" t="str">
        <f>IF(X528&gt;=W528, "Yes", "No")</f>
        <v>No</v>
      </c>
      <c r="Z528" s="4">
        <f>D528-C528</f>
        <v>5</v>
      </c>
      <c r="AA528" s="4" t="str" cm="1">
        <f t="array" ref="AA528">_xlfn.IFS(Z528&lt;=2,"Fast",Z528&gt;5, "Slow", AND(Z528&gt;=3,Z528&lt;=5),"Standard")</f>
        <v>Standard</v>
      </c>
    </row>
    <row r="529" spans="1:27" x14ac:dyDescent="0.2">
      <c r="A529" s="4">
        <v>528</v>
      </c>
      <c r="B529" s="4" t="s">
        <v>10650</v>
      </c>
      <c r="C529" s="5">
        <v>43029</v>
      </c>
      <c r="D529" s="5">
        <v>43034</v>
      </c>
      <c r="E529" s="4" t="s">
        <v>29</v>
      </c>
      <c r="F529" s="4" t="s">
        <v>10649</v>
      </c>
      <c r="G529" s="4" t="s">
        <v>10648</v>
      </c>
      <c r="H529" s="4" t="s">
        <v>102</v>
      </c>
      <c r="I529" s="4" t="s">
        <v>17</v>
      </c>
      <c r="J529" s="4" t="s">
        <v>4787</v>
      </c>
      <c r="K529" s="4" t="s">
        <v>41</v>
      </c>
      <c r="L529" s="4">
        <v>33801</v>
      </c>
      <c r="M529" s="4" t="s">
        <v>7</v>
      </c>
      <c r="N529" s="4" t="s">
        <v>427</v>
      </c>
      <c r="O529" s="4" t="s">
        <v>37</v>
      </c>
      <c r="P529" s="4" t="s">
        <v>36</v>
      </c>
      <c r="Q529" s="4" t="s">
        <v>426</v>
      </c>
      <c r="R529" s="4">
        <v>45.695999999999998</v>
      </c>
      <c r="S529" s="4">
        <v>3</v>
      </c>
      <c r="T529" s="4">
        <v>0.2</v>
      </c>
      <c r="U529" s="4">
        <v>5.1407999999999996</v>
      </c>
      <c r="V529" s="4" t="str">
        <f>INDEX(Regional_Lookup!$B$2:$B$5,MATCH('Sample - Superstore'!M529,Regional_Lookup!$A$2:$A$5,0))</f>
        <v>Maria Santos</v>
      </c>
      <c r="W529" s="4">
        <f>INDEX(Regional_Lookup!$C$2:$C$5, MATCH('Sample - Superstore'!M529,Regional_Lookup!$A$2:$A$5, 0))</f>
        <v>0.15</v>
      </c>
      <c r="X529" s="4">
        <f>U529/R529</f>
        <v>0.1125</v>
      </c>
      <c r="Y529" s="4" t="str">
        <f>IF(X529&gt;=W529, "Yes", "No")</f>
        <v>No</v>
      </c>
      <c r="Z529" s="4">
        <f>D529-C529</f>
        <v>5</v>
      </c>
      <c r="AA529" s="4" t="str" cm="1">
        <f t="array" ref="AA529">_xlfn.IFS(Z529&lt;=2,"Fast",Z529&gt;5, "Slow", AND(Z529&gt;=3,Z529&lt;=5),"Standard")</f>
        <v>Standard</v>
      </c>
    </row>
    <row r="530" spans="1:27" x14ac:dyDescent="0.2">
      <c r="A530" s="4">
        <v>529</v>
      </c>
      <c r="B530" s="4" t="s">
        <v>10647</v>
      </c>
      <c r="C530" s="5">
        <v>42250</v>
      </c>
      <c r="D530" s="5">
        <v>42254</v>
      </c>
      <c r="E530" s="4" t="s">
        <v>29</v>
      </c>
      <c r="F530" s="4" t="s">
        <v>5835</v>
      </c>
      <c r="G530" s="4" t="s">
        <v>5834</v>
      </c>
      <c r="H530" s="4" t="s">
        <v>18</v>
      </c>
      <c r="I530" s="4" t="s">
        <v>17</v>
      </c>
      <c r="J530" s="4" t="s">
        <v>159</v>
      </c>
      <c r="K530" s="4" t="s">
        <v>158</v>
      </c>
      <c r="L530" s="4">
        <v>19134</v>
      </c>
      <c r="M530" s="4" t="s">
        <v>5</v>
      </c>
      <c r="N530" s="4" t="s">
        <v>1892</v>
      </c>
      <c r="O530" s="4" t="s">
        <v>13</v>
      </c>
      <c r="P530" s="4" t="s">
        <v>231</v>
      </c>
      <c r="Q530" s="4" t="s">
        <v>1891</v>
      </c>
      <c r="R530" s="4">
        <v>36.335999999999999</v>
      </c>
      <c r="S530" s="4">
        <v>3</v>
      </c>
      <c r="T530" s="4">
        <v>0.2</v>
      </c>
      <c r="U530" s="4">
        <v>-7.2671999999999999</v>
      </c>
      <c r="V530" s="4" t="str">
        <f>INDEX(Regional_Lookup!$B$2:$B$5,MATCH('Sample - Superstore'!M530,Regional_Lookup!$A$2:$A$5,0))</f>
        <v>Sarah Miller</v>
      </c>
      <c r="W530" s="4">
        <f>INDEX(Regional_Lookup!$C$2:$C$5, MATCH('Sample - Superstore'!M530,Regional_Lookup!$A$2:$A$5, 0))</f>
        <v>0.16</v>
      </c>
      <c r="X530" s="4">
        <f>U530/R530</f>
        <v>-0.2</v>
      </c>
      <c r="Y530" s="4" t="str">
        <f>IF(X530&gt;=W530, "Yes", "No")</f>
        <v>No</v>
      </c>
      <c r="Z530" s="4">
        <f>D530-C530</f>
        <v>4</v>
      </c>
      <c r="AA530" s="4" t="str" cm="1">
        <f t="array" ref="AA530">_xlfn.IFS(Z530&lt;=2,"Fast",Z530&gt;5, "Slow", AND(Z530&gt;=3,Z530&lt;=5),"Standard")</f>
        <v>Standard</v>
      </c>
    </row>
    <row r="531" spans="1:27" x14ac:dyDescent="0.2">
      <c r="A531" s="4">
        <v>530</v>
      </c>
      <c r="B531" s="4" t="s">
        <v>10647</v>
      </c>
      <c r="C531" s="5">
        <v>42250</v>
      </c>
      <c r="D531" s="5">
        <v>42254</v>
      </c>
      <c r="E531" s="4" t="s">
        <v>29</v>
      </c>
      <c r="F531" s="4" t="s">
        <v>5835</v>
      </c>
      <c r="G531" s="4" t="s">
        <v>5834</v>
      </c>
      <c r="H531" s="4" t="s">
        <v>18</v>
      </c>
      <c r="I531" s="4" t="s">
        <v>17</v>
      </c>
      <c r="J531" s="4" t="s">
        <v>159</v>
      </c>
      <c r="K531" s="4" t="s">
        <v>158</v>
      </c>
      <c r="L531" s="4">
        <v>19134</v>
      </c>
      <c r="M531" s="4" t="s">
        <v>5</v>
      </c>
      <c r="N531" s="4" t="s">
        <v>6605</v>
      </c>
      <c r="O531" s="4" t="s">
        <v>13</v>
      </c>
      <c r="P531" s="4" t="s">
        <v>64</v>
      </c>
      <c r="Q531" s="4" t="s">
        <v>6604</v>
      </c>
      <c r="R531" s="4">
        <v>666.24800000000005</v>
      </c>
      <c r="S531" s="4">
        <v>1</v>
      </c>
      <c r="T531" s="4">
        <v>0.2</v>
      </c>
      <c r="U531" s="4">
        <v>-149.9058</v>
      </c>
      <c r="V531" s="4" t="str">
        <f>INDEX(Regional_Lookup!$B$2:$B$5,MATCH('Sample - Superstore'!M531,Regional_Lookup!$A$2:$A$5,0))</f>
        <v>Sarah Miller</v>
      </c>
      <c r="W531" s="4">
        <f>INDEX(Regional_Lookup!$C$2:$C$5, MATCH('Sample - Superstore'!M531,Regional_Lookup!$A$2:$A$5, 0))</f>
        <v>0.16</v>
      </c>
      <c r="X531" s="4">
        <f>U531/R531</f>
        <v>-0.22499999999999998</v>
      </c>
      <c r="Y531" s="4" t="str">
        <f>IF(X531&gt;=W531, "Yes", "No")</f>
        <v>No</v>
      </c>
      <c r="Z531" s="4">
        <f>D531-C531</f>
        <v>4</v>
      </c>
      <c r="AA531" s="4" t="str" cm="1">
        <f t="array" ref="AA531">_xlfn.IFS(Z531&lt;=2,"Fast",Z531&gt;5, "Slow", AND(Z531&gt;=3,Z531&lt;=5),"Standard")</f>
        <v>Standard</v>
      </c>
    </row>
    <row r="532" spans="1:27" x14ac:dyDescent="0.2">
      <c r="A532" s="4">
        <v>531</v>
      </c>
      <c r="B532" s="4" t="s">
        <v>10647</v>
      </c>
      <c r="C532" s="5">
        <v>42250</v>
      </c>
      <c r="D532" s="5">
        <v>42254</v>
      </c>
      <c r="E532" s="4" t="s">
        <v>29</v>
      </c>
      <c r="F532" s="4" t="s">
        <v>5835</v>
      </c>
      <c r="G532" s="4" t="s">
        <v>5834</v>
      </c>
      <c r="H532" s="4" t="s">
        <v>18</v>
      </c>
      <c r="I532" s="4" t="s">
        <v>17</v>
      </c>
      <c r="J532" s="4" t="s">
        <v>159</v>
      </c>
      <c r="K532" s="4" t="s">
        <v>158</v>
      </c>
      <c r="L532" s="4">
        <v>19134</v>
      </c>
      <c r="M532" s="4" t="s">
        <v>5</v>
      </c>
      <c r="N532" s="4" t="s">
        <v>6407</v>
      </c>
      <c r="O532" s="4" t="s">
        <v>13</v>
      </c>
      <c r="P532" s="4" t="s">
        <v>121</v>
      </c>
      <c r="Q532" s="4" t="s">
        <v>6406</v>
      </c>
      <c r="R532" s="4">
        <v>52.512</v>
      </c>
      <c r="S532" s="4">
        <v>6</v>
      </c>
      <c r="T532" s="4">
        <v>0.2</v>
      </c>
      <c r="U532" s="4">
        <v>19.692</v>
      </c>
      <c r="V532" s="4" t="str">
        <f>INDEX(Regional_Lookup!$B$2:$B$5,MATCH('Sample - Superstore'!M532,Regional_Lookup!$A$2:$A$5,0))</f>
        <v>Sarah Miller</v>
      </c>
      <c r="W532" s="4">
        <f>INDEX(Regional_Lookup!$C$2:$C$5, MATCH('Sample - Superstore'!M532,Regional_Lookup!$A$2:$A$5, 0))</f>
        <v>0.16</v>
      </c>
      <c r="X532" s="4">
        <f>U532/R532</f>
        <v>0.375</v>
      </c>
      <c r="Y532" s="4" t="str">
        <f>IF(X532&gt;=W532, "Yes", "No")</f>
        <v>Yes</v>
      </c>
      <c r="Z532" s="4">
        <f>D532-C532</f>
        <v>4</v>
      </c>
      <c r="AA532" s="4" t="str" cm="1">
        <f t="array" ref="AA532">_xlfn.IFS(Z532&lt;=2,"Fast",Z532&gt;5, "Slow", AND(Z532&gt;=3,Z532&lt;=5),"Standard")</f>
        <v>Standard</v>
      </c>
    </row>
    <row r="533" spans="1:27" x14ac:dyDescent="0.2">
      <c r="A533" s="4">
        <v>532</v>
      </c>
      <c r="B533" s="4" t="s">
        <v>10646</v>
      </c>
      <c r="C533" s="5">
        <v>42315</v>
      </c>
      <c r="D533" s="5">
        <v>42317</v>
      </c>
      <c r="E533" s="4" t="s">
        <v>21</v>
      </c>
      <c r="F533" s="4" t="s">
        <v>3987</v>
      </c>
      <c r="G533" s="4" t="s">
        <v>3986</v>
      </c>
      <c r="H533" s="4" t="s">
        <v>50</v>
      </c>
      <c r="I533" s="4" t="s">
        <v>17</v>
      </c>
      <c r="J533" s="4" t="s">
        <v>59</v>
      </c>
      <c r="K533" s="4" t="s">
        <v>15</v>
      </c>
      <c r="L533" s="4">
        <v>90036</v>
      </c>
      <c r="M533" s="4" t="s">
        <v>9</v>
      </c>
      <c r="N533" s="4" t="s">
        <v>7436</v>
      </c>
      <c r="O533" s="4" t="s">
        <v>37</v>
      </c>
      <c r="P533" s="4" t="s">
        <v>221</v>
      </c>
      <c r="Q533" s="4" t="s">
        <v>7435</v>
      </c>
      <c r="R533" s="4">
        <v>190.72</v>
      </c>
      <c r="S533" s="4">
        <v>1</v>
      </c>
      <c r="T533" s="4">
        <v>0.2</v>
      </c>
      <c r="U533" s="4">
        <v>11.92</v>
      </c>
      <c r="V533" s="4" t="str">
        <f>INDEX(Regional_Lookup!$B$2:$B$5,MATCH('Sample - Superstore'!M533,Regional_Lookup!$A$2:$A$5,0))</f>
        <v>James Chen</v>
      </c>
      <c r="W533" s="4">
        <f>INDEX(Regional_Lookup!$C$2:$C$5, MATCH('Sample - Superstore'!M533,Regional_Lookup!$A$2:$A$5, 0))</f>
        <v>0.18</v>
      </c>
      <c r="X533" s="4">
        <f>U533/R533</f>
        <v>6.25E-2</v>
      </c>
      <c r="Y533" s="4" t="str">
        <f>IF(X533&gt;=W533, "Yes", "No")</f>
        <v>No</v>
      </c>
      <c r="Z533" s="4">
        <f>D533-C533</f>
        <v>2</v>
      </c>
      <c r="AA533" s="4" t="str" cm="1">
        <f t="array" ref="AA533">_xlfn.IFS(Z533&lt;=2,"Fast",Z533&gt;5, "Slow", AND(Z533&gt;=3,Z533&lt;=5),"Standard")</f>
        <v>Fast</v>
      </c>
    </row>
    <row r="534" spans="1:27" x14ac:dyDescent="0.2">
      <c r="A534" s="4">
        <v>533</v>
      </c>
      <c r="B534" s="4" t="s">
        <v>10645</v>
      </c>
      <c r="C534" s="5">
        <v>42985</v>
      </c>
      <c r="D534" s="5">
        <v>42989</v>
      </c>
      <c r="E534" s="4" t="s">
        <v>29</v>
      </c>
      <c r="F534" s="4" t="s">
        <v>8821</v>
      </c>
      <c r="G534" s="4" t="s">
        <v>8820</v>
      </c>
      <c r="H534" s="4" t="s">
        <v>18</v>
      </c>
      <c r="I534" s="4" t="s">
        <v>17</v>
      </c>
      <c r="J534" s="4" t="s">
        <v>59</v>
      </c>
      <c r="K534" s="4" t="s">
        <v>15</v>
      </c>
      <c r="L534" s="4">
        <v>90032</v>
      </c>
      <c r="M534" s="4" t="s">
        <v>9</v>
      </c>
      <c r="N534" s="4" t="s">
        <v>1840</v>
      </c>
      <c r="O534" s="4" t="s">
        <v>37</v>
      </c>
      <c r="P534" s="4" t="s">
        <v>36</v>
      </c>
      <c r="Q534" s="4" t="s">
        <v>1839</v>
      </c>
      <c r="R534" s="4">
        <v>47.94</v>
      </c>
      <c r="S534" s="4">
        <v>3</v>
      </c>
      <c r="T534" s="4">
        <v>0</v>
      </c>
      <c r="U534" s="4">
        <v>2.3969999999999998</v>
      </c>
      <c r="V534" s="4" t="str">
        <f>INDEX(Regional_Lookup!$B$2:$B$5,MATCH('Sample - Superstore'!M534,Regional_Lookup!$A$2:$A$5,0))</f>
        <v>James Chen</v>
      </c>
      <c r="W534" s="4">
        <f>INDEX(Regional_Lookup!$C$2:$C$5, MATCH('Sample - Superstore'!M534,Regional_Lookup!$A$2:$A$5, 0))</f>
        <v>0.18</v>
      </c>
      <c r="X534" s="4">
        <f>U534/R534</f>
        <v>4.9999999999999996E-2</v>
      </c>
      <c r="Y534" s="4" t="str">
        <f>IF(X534&gt;=W534, "Yes", "No")</f>
        <v>No</v>
      </c>
      <c r="Z534" s="4">
        <f>D534-C534</f>
        <v>4</v>
      </c>
      <c r="AA534" s="4" t="str" cm="1">
        <f t="array" ref="AA534">_xlfn.IFS(Z534&lt;=2,"Fast",Z534&gt;5, "Slow", AND(Z534&gt;=3,Z534&lt;=5),"Standard")</f>
        <v>Standard</v>
      </c>
    </row>
    <row r="535" spans="1:27" x14ac:dyDescent="0.2">
      <c r="A535" s="4">
        <v>534</v>
      </c>
      <c r="B535" s="4" t="s">
        <v>10644</v>
      </c>
      <c r="C535" s="5">
        <v>42519</v>
      </c>
      <c r="D535" s="5">
        <v>42522</v>
      </c>
      <c r="E535" s="4" t="s">
        <v>21</v>
      </c>
      <c r="F535" s="4" t="s">
        <v>3181</v>
      </c>
      <c r="G535" s="4" t="s">
        <v>3180</v>
      </c>
      <c r="H535" s="4" t="s">
        <v>18</v>
      </c>
      <c r="I535" s="4" t="s">
        <v>17</v>
      </c>
      <c r="J535" s="4" t="s">
        <v>6404</v>
      </c>
      <c r="K535" s="4" t="s">
        <v>1177</v>
      </c>
      <c r="L535" s="4">
        <v>36116</v>
      </c>
      <c r="M535" s="4" t="s">
        <v>7</v>
      </c>
      <c r="N535" s="4" t="s">
        <v>6159</v>
      </c>
      <c r="O535" s="4" t="s">
        <v>33</v>
      </c>
      <c r="P535" s="4" t="s">
        <v>32</v>
      </c>
      <c r="Q535" s="4" t="s">
        <v>6158</v>
      </c>
      <c r="R535" s="4">
        <v>979.95</v>
      </c>
      <c r="S535" s="4">
        <v>5</v>
      </c>
      <c r="T535" s="4">
        <v>0</v>
      </c>
      <c r="U535" s="4">
        <v>274.38600000000002</v>
      </c>
      <c r="V535" s="4" t="str">
        <f>INDEX(Regional_Lookup!$B$2:$B$5,MATCH('Sample - Superstore'!M535,Regional_Lookup!$A$2:$A$5,0))</f>
        <v>Maria Santos</v>
      </c>
      <c r="W535" s="4">
        <f>INDEX(Regional_Lookup!$C$2:$C$5, MATCH('Sample - Superstore'!M535,Regional_Lookup!$A$2:$A$5, 0))</f>
        <v>0.15</v>
      </c>
      <c r="X535" s="4">
        <f>U535/R535</f>
        <v>0.28000000000000003</v>
      </c>
      <c r="Y535" s="4" t="str">
        <f>IF(X535&gt;=W535, "Yes", "No")</f>
        <v>Yes</v>
      </c>
      <c r="Z535" s="4">
        <f>D535-C535</f>
        <v>3</v>
      </c>
      <c r="AA535" s="4" t="str" cm="1">
        <f t="array" ref="AA535">_xlfn.IFS(Z535&lt;=2,"Fast",Z535&gt;5, "Slow", AND(Z535&gt;=3,Z535&lt;=5),"Standard")</f>
        <v>Standard</v>
      </c>
    </row>
    <row r="536" spans="1:27" x14ac:dyDescent="0.2">
      <c r="A536" s="4">
        <v>535</v>
      </c>
      <c r="B536" s="4" t="s">
        <v>10644</v>
      </c>
      <c r="C536" s="5">
        <v>42519</v>
      </c>
      <c r="D536" s="5">
        <v>42522</v>
      </c>
      <c r="E536" s="4" t="s">
        <v>21</v>
      </c>
      <c r="F536" s="4" t="s">
        <v>3181</v>
      </c>
      <c r="G536" s="4" t="s">
        <v>3180</v>
      </c>
      <c r="H536" s="4" t="s">
        <v>18</v>
      </c>
      <c r="I536" s="4" t="s">
        <v>17</v>
      </c>
      <c r="J536" s="4" t="s">
        <v>6404</v>
      </c>
      <c r="K536" s="4" t="s">
        <v>1177</v>
      </c>
      <c r="L536" s="4">
        <v>36116</v>
      </c>
      <c r="M536" s="4" t="s">
        <v>7</v>
      </c>
      <c r="N536" s="4" t="s">
        <v>2483</v>
      </c>
      <c r="O536" s="4" t="s">
        <v>13</v>
      </c>
      <c r="P536" s="4" t="s">
        <v>100</v>
      </c>
      <c r="Q536" s="4" t="s">
        <v>2482</v>
      </c>
      <c r="R536" s="4">
        <v>22.75</v>
      </c>
      <c r="S536" s="4">
        <v>5</v>
      </c>
      <c r="T536" s="4">
        <v>0</v>
      </c>
      <c r="U536" s="4">
        <v>11.375</v>
      </c>
      <c r="V536" s="4" t="str">
        <f>INDEX(Regional_Lookup!$B$2:$B$5,MATCH('Sample - Superstore'!M536,Regional_Lookup!$A$2:$A$5,0))</f>
        <v>Maria Santos</v>
      </c>
      <c r="W536" s="4">
        <f>INDEX(Regional_Lookup!$C$2:$C$5, MATCH('Sample - Superstore'!M536,Regional_Lookup!$A$2:$A$5, 0))</f>
        <v>0.15</v>
      </c>
      <c r="X536" s="4">
        <f>U536/R536</f>
        <v>0.5</v>
      </c>
      <c r="Y536" s="4" t="str">
        <f>IF(X536&gt;=W536, "Yes", "No")</f>
        <v>Yes</v>
      </c>
      <c r="Z536" s="4">
        <f>D536-C536</f>
        <v>3</v>
      </c>
      <c r="AA536" s="4" t="str" cm="1">
        <f t="array" ref="AA536">_xlfn.IFS(Z536&lt;=2,"Fast",Z536&gt;5, "Slow", AND(Z536&gt;=3,Z536&lt;=5),"Standard")</f>
        <v>Standard</v>
      </c>
    </row>
    <row r="537" spans="1:27" x14ac:dyDescent="0.2">
      <c r="A537" s="4">
        <v>536</v>
      </c>
      <c r="B537" s="4" t="s">
        <v>10643</v>
      </c>
      <c r="C537" s="5">
        <v>42561</v>
      </c>
      <c r="D537" s="5">
        <v>42567</v>
      </c>
      <c r="E537" s="4" t="s">
        <v>29</v>
      </c>
      <c r="F537" s="4" t="s">
        <v>1612</v>
      </c>
      <c r="G537" s="4" t="s">
        <v>1611</v>
      </c>
      <c r="H537" s="4" t="s">
        <v>18</v>
      </c>
      <c r="I537" s="4" t="s">
        <v>17</v>
      </c>
      <c r="J537" s="4" t="s">
        <v>2101</v>
      </c>
      <c r="K537" s="4" t="s">
        <v>181</v>
      </c>
      <c r="L537" s="4">
        <v>85204</v>
      </c>
      <c r="M537" s="4" t="s">
        <v>9</v>
      </c>
      <c r="N537" s="4" t="s">
        <v>4447</v>
      </c>
      <c r="O537" s="4" t="s">
        <v>13</v>
      </c>
      <c r="P537" s="4" t="s">
        <v>231</v>
      </c>
      <c r="Q537" s="4" t="s">
        <v>4446</v>
      </c>
      <c r="R537" s="4">
        <v>16.768000000000001</v>
      </c>
      <c r="S537" s="4">
        <v>2</v>
      </c>
      <c r="T537" s="4">
        <v>0.2</v>
      </c>
      <c r="U537" s="4">
        <v>1.4672000000000001</v>
      </c>
      <c r="V537" s="4" t="str">
        <f>INDEX(Regional_Lookup!$B$2:$B$5,MATCH('Sample - Superstore'!M537,Regional_Lookup!$A$2:$A$5,0))</f>
        <v>James Chen</v>
      </c>
      <c r="W537" s="4">
        <f>INDEX(Regional_Lookup!$C$2:$C$5, MATCH('Sample - Superstore'!M537,Regional_Lookup!$A$2:$A$5, 0))</f>
        <v>0.18</v>
      </c>
      <c r="X537" s="4">
        <f>U537/R537</f>
        <v>8.7499999999999994E-2</v>
      </c>
      <c r="Y537" s="4" t="str">
        <f>IF(X537&gt;=W537, "Yes", "No")</f>
        <v>No</v>
      </c>
      <c r="Z537" s="4">
        <f>D537-C537</f>
        <v>6</v>
      </c>
      <c r="AA537" s="4" t="str" cm="1">
        <f t="array" ref="AA537">_xlfn.IFS(Z537&lt;=2,"Fast",Z537&gt;5, "Slow", AND(Z537&gt;=3,Z537&lt;=5),"Standard")</f>
        <v>Slow</v>
      </c>
    </row>
    <row r="538" spans="1:27" x14ac:dyDescent="0.2">
      <c r="A538" s="4">
        <v>537</v>
      </c>
      <c r="B538" s="4" t="s">
        <v>10642</v>
      </c>
      <c r="C538" s="5">
        <v>42981</v>
      </c>
      <c r="D538" s="5">
        <v>42986</v>
      </c>
      <c r="E538" s="4" t="s">
        <v>21</v>
      </c>
      <c r="F538" s="4" t="s">
        <v>885</v>
      </c>
      <c r="G538" s="4" t="s">
        <v>884</v>
      </c>
      <c r="H538" s="4" t="s">
        <v>18</v>
      </c>
      <c r="I538" s="4" t="s">
        <v>17</v>
      </c>
      <c r="J538" s="4" t="s">
        <v>319</v>
      </c>
      <c r="K538" s="4" t="s">
        <v>318</v>
      </c>
      <c r="L538" s="4">
        <v>60653</v>
      </c>
      <c r="M538" s="4" t="s">
        <v>3</v>
      </c>
      <c r="N538" s="4" t="s">
        <v>662</v>
      </c>
      <c r="O538" s="4" t="s">
        <v>13</v>
      </c>
      <c r="P538" s="4" t="s">
        <v>100</v>
      </c>
      <c r="Q538" s="4" t="s">
        <v>661</v>
      </c>
      <c r="R538" s="4">
        <v>42.616</v>
      </c>
      <c r="S538" s="4">
        <v>7</v>
      </c>
      <c r="T538" s="4">
        <v>0.8</v>
      </c>
      <c r="U538" s="4">
        <v>-68.185599999999994</v>
      </c>
      <c r="V538" s="4" t="str">
        <f>INDEX(Regional_Lookup!$B$2:$B$5,MATCH('Sample - Superstore'!M538,Regional_Lookup!$A$2:$A$5,0))</f>
        <v>David Johnson</v>
      </c>
      <c r="W538" s="4">
        <f>INDEX(Regional_Lookup!$C$2:$C$5, MATCH('Sample - Superstore'!M538,Regional_Lookup!$A$2:$A$5, 0))</f>
        <v>0.14000000000000001</v>
      </c>
      <c r="X538" s="4">
        <f>U538/R538</f>
        <v>-1.5999999999999999</v>
      </c>
      <c r="Y538" s="4" t="str">
        <f>IF(X538&gt;=W538, "Yes", "No")</f>
        <v>No</v>
      </c>
      <c r="Z538" s="4">
        <f>D538-C538</f>
        <v>5</v>
      </c>
      <c r="AA538" s="4" t="str" cm="1">
        <f t="array" ref="AA538">_xlfn.IFS(Z538&lt;=2,"Fast",Z538&gt;5, "Slow", AND(Z538&gt;=3,Z538&lt;=5),"Standard")</f>
        <v>Standard</v>
      </c>
    </row>
    <row r="539" spans="1:27" x14ac:dyDescent="0.2">
      <c r="A539" s="4">
        <v>538</v>
      </c>
      <c r="B539" s="4" t="s">
        <v>10641</v>
      </c>
      <c r="C539" s="5">
        <v>42341</v>
      </c>
      <c r="D539" s="5">
        <v>42346</v>
      </c>
      <c r="E539" s="4" t="s">
        <v>29</v>
      </c>
      <c r="F539" s="4" t="s">
        <v>130</v>
      </c>
      <c r="G539" s="4" t="s">
        <v>129</v>
      </c>
      <c r="H539" s="4" t="s">
        <v>102</v>
      </c>
      <c r="I539" s="4" t="s">
        <v>17</v>
      </c>
      <c r="J539" s="4" t="s">
        <v>254</v>
      </c>
      <c r="K539" s="4" t="s">
        <v>66</v>
      </c>
      <c r="L539" s="4">
        <v>10009</v>
      </c>
      <c r="M539" s="4" t="s">
        <v>5</v>
      </c>
      <c r="N539" s="4" t="s">
        <v>6695</v>
      </c>
      <c r="O539" s="4" t="s">
        <v>13</v>
      </c>
      <c r="P539" s="4" t="s">
        <v>100</v>
      </c>
      <c r="Q539" s="4" t="s">
        <v>6694</v>
      </c>
      <c r="R539" s="4">
        <v>10.752000000000001</v>
      </c>
      <c r="S539" s="4">
        <v>4</v>
      </c>
      <c r="T539" s="4">
        <v>0.2</v>
      </c>
      <c r="U539" s="4">
        <v>3.36</v>
      </c>
      <c r="V539" s="4" t="str">
        <f>INDEX(Regional_Lookup!$B$2:$B$5,MATCH('Sample - Superstore'!M539,Regional_Lookup!$A$2:$A$5,0))</f>
        <v>Sarah Miller</v>
      </c>
      <c r="W539" s="4">
        <f>INDEX(Regional_Lookup!$C$2:$C$5, MATCH('Sample - Superstore'!M539,Regional_Lookup!$A$2:$A$5, 0))</f>
        <v>0.16</v>
      </c>
      <c r="X539" s="4">
        <f>U539/R539</f>
        <v>0.31249999999999994</v>
      </c>
      <c r="Y539" s="4" t="str">
        <f>IF(X539&gt;=W539, "Yes", "No")</f>
        <v>Yes</v>
      </c>
      <c r="Z539" s="4">
        <f>D539-C539</f>
        <v>5</v>
      </c>
      <c r="AA539" s="4" t="str" cm="1">
        <f t="array" ref="AA539">_xlfn.IFS(Z539&lt;=2,"Fast",Z539&gt;5, "Slow", AND(Z539&gt;=3,Z539&lt;=5),"Standard")</f>
        <v>Standard</v>
      </c>
    </row>
    <row r="540" spans="1:27" x14ac:dyDescent="0.2">
      <c r="A540" s="4">
        <v>539</v>
      </c>
      <c r="B540" s="4" t="s">
        <v>10640</v>
      </c>
      <c r="C540" s="5">
        <v>42345</v>
      </c>
      <c r="D540" s="5">
        <v>42349</v>
      </c>
      <c r="E540" s="4" t="s">
        <v>29</v>
      </c>
      <c r="F540" s="4" t="s">
        <v>4712</v>
      </c>
      <c r="G540" s="4" t="s">
        <v>4711</v>
      </c>
      <c r="H540" s="4" t="s">
        <v>18</v>
      </c>
      <c r="I540" s="4" t="s">
        <v>17</v>
      </c>
      <c r="J540" s="4" t="s">
        <v>2406</v>
      </c>
      <c r="K540" s="4" t="s">
        <v>174</v>
      </c>
      <c r="L540" s="4">
        <v>42420</v>
      </c>
      <c r="M540" s="4" t="s">
        <v>7</v>
      </c>
      <c r="N540" s="4" t="s">
        <v>2702</v>
      </c>
      <c r="O540" s="4" t="s">
        <v>13</v>
      </c>
      <c r="P540" s="4" t="s">
        <v>12</v>
      </c>
      <c r="Q540" s="4" t="s">
        <v>2701</v>
      </c>
      <c r="R540" s="4">
        <v>152.94</v>
      </c>
      <c r="S540" s="4">
        <v>3</v>
      </c>
      <c r="T540" s="4">
        <v>0</v>
      </c>
      <c r="U540" s="4">
        <v>41.293799999999997</v>
      </c>
      <c r="V540" s="4" t="str">
        <f>INDEX(Regional_Lookup!$B$2:$B$5,MATCH('Sample - Superstore'!M540,Regional_Lookup!$A$2:$A$5,0))</f>
        <v>Maria Santos</v>
      </c>
      <c r="W540" s="4">
        <f>INDEX(Regional_Lookup!$C$2:$C$5, MATCH('Sample - Superstore'!M540,Regional_Lookup!$A$2:$A$5, 0))</f>
        <v>0.15</v>
      </c>
      <c r="X540" s="4">
        <f>U540/R540</f>
        <v>0.26999999999999996</v>
      </c>
      <c r="Y540" s="4" t="str">
        <f>IF(X540&gt;=W540, "Yes", "No")</f>
        <v>Yes</v>
      </c>
      <c r="Z540" s="4">
        <f>D540-C540</f>
        <v>4</v>
      </c>
      <c r="AA540" s="4" t="str" cm="1">
        <f t="array" ref="AA540">_xlfn.IFS(Z540&lt;=2,"Fast",Z540&gt;5, "Slow", AND(Z540&gt;=3,Z540&lt;=5),"Standard")</f>
        <v>Standard</v>
      </c>
    </row>
    <row r="541" spans="1:27" x14ac:dyDescent="0.2">
      <c r="A541" s="4">
        <v>540</v>
      </c>
      <c r="B541" s="4" t="s">
        <v>10640</v>
      </c>
      <c r="C541" s="5">
        <v>42345</v>
      </c>
      <c r="D541" s="5">
        <v>42349</v>
      </c>
      <c r="E541" s="4" t="s">
        <v>29</v>
      </c>
      <c r="F541" s="4" t="s">
        <v>4712</v>
      </c>
      <c r="G541" s="4" t="s">
        <v>4711</v>
      </c>
      <c r="H541" s="4" t="s">
        <v>18</v>
      </c>
      <c r="I541" s="4" t="s">
        <v>17</v>
      </c>
      <c r="J541" s="4" t="s">
        <v>2406</v>
      </c>
      <c r="K541" s="4" t="s">
        <v>174</v>
      </c>
      <c r="L541" s="4">
        <v>42420</v>
      </c>
      <c r="M541" s="4" t="s">
        <v>7</v>
      </c>
      <c r="N541" s="4" t="s">
        <v>4480</v>
      </c>
      <c r="O541" s="4" t="s">
        <v>37</v>
      </c>
      <c r="P541" s="4" t="s">
        <v>221</v>
      </c>
      <c r="Q541" s="4" t="s">
        <v>4479</v>
      </c>
      <c r="R541" s="4">
        <v>283.92</v>
      </c>
      <c r="S541" s="4">
        <v>4</v>
      </c>
      <c r="T541" s="4">
        <v>0</v>
      </c>
      <c r="U541" s="4">
        <v>70.98</v>
      </c>
      <c r="V541" s="4" t="str">
        <f>INDEX(Regional_Lookup!$B$2:$B$5,MATCH('Sample - Superstore'!M541,Regional_Lookup!$A$2:$A$5,0))</f>
        <v>Maria Santos</v>
      </c>
      <c r="W541" s="4">
        <f>INDEX(Regional_Lookup!$C$2:$C$5, MATCH('Sample - Superstore'!M541,Regional_Lookup!$A$2:$A$5, 0))</f>
        <v>0.15</v>
      </c>
      <c r="X541" s="4">
        <f>U541/R541</f>
        <v>0.25</v>
      </c>
      <c r="Y541" s="4" t="str">
        <f>IF(X541&gt;=W541, "Yes", "No")</f>
        <v>Yes</v>
      </c>
      <c r="Z541" s="4">
        <f>D541-C541</f>
        <v>4</v>
      </c>
      <c r="AA541" s="4" t="str" cm="1">
        <f t="array" ref="AA541">_xlfn.IFS(Z541&lt;=2,"Fast",Z541&gt;5, "Slow", AND(Z541&gt;=3,Z541&lt;=5),"Standard")</f>
        <v>Standard</v>
      </c>
    </row>
    <row r="542" spans="1:27" x14ac:dyDescent="0.2">
      <c r="A542" s="4">
        <v>541</v>
      </c>
      <c r="B542" s="4" t="s">
        <v>10639</v>
      </c>
      <c r="C542" s="5">
        <v>41671</v>
      </c>
      <c r="D542" s="5">
        <v>41673</v>
      </c>
      <c r="E542" s="4" t="s">
        <v>89</v>
      </c>
      <c r="F542" s="4" t="s">
        <v>2062</v>
      </c>
      <c r="G542" s="4" t="s">
        <v>2061</v>
      </c>
      <c r="H542" s="4" t="s">
        <v>18</v>
      </c>
      <c r="I542" s="4" t="s">
        <v>17</v>
      </c>
      <c r="J542" s="4" t="s">
        <v>998</v>
      </c>
      <c r="K542" s="4" t="s">
        <v>428</v>
      </c>
      <c r="L542" s="4">
        <v>54302</v>
      </c>
      <c r="M542" s="4" t="s">
        <v>3</v>
      </c>
      <c r="N542" s="4" t="s">
        <v>7079</v>
      </c>
      <c r="O542" s="4" t="s">
        <v>33</v>
      </c>
      <c r="P542" s="4" t="s">
        <v>55</v>
      </c>
      <c r="Q542" s="4" t="s">
        <v>7078</v>
      </c>
      <c r="R542" s="4">
        <v>468.9</v>
      </c>
      <c r="S542" s="4">
        <v>6</v>
      </c>
      <c r="T542" s="4">
        <v>0</v>
      </c>
      <c r="U542" s="4">
        <v>206.316</v>
      </c>
      <c r="V542" s="4" t="str">
        <f>INDEX(Regional_Lookup!$B$2:$B$5,MATCH('Sample - Superstore'!M542,Regional_Lookup!$A$2:$A$5,0))</f>
        <v>David Johnson</v>
      </c>
      <c r="W542" s="4">
        <f>INDEX(Regional_Lookup!$C$2:$C$5, MATCH('Sample - Superstore'!M542,Regional_Lookup!$A$2:$A$5, 0))</f>
        <v>0.14000000000000001</v>
      </c>
      <c r="X542" s="4">
        <f>U542/R542</f>
        <v>0.44</v>
      </c>
      <c r="Y542" s="4" t="str">
        <f>IF(X542&gt;=W542, "Yes", "No")</f>
        <v>Yes</v>
      </c>
      <c r="Z542" s="4">
        <f>D542-C542</f>
        <v>2</v>
      </c>
      <c r="AA542" s="4" t="str" cm="1">
        <f t="array" ref="AA542">_xlfn.IFS(Z542&lt;=2,"Fast",Z542&gt;5, "Slow", AND(Z542&gt;=3,Z542&lt;=5),"Standard")</f>
        <v>Fast</v>
      </c>
    </row>
    <row r="543" spans="1:27" x14ac:dyDescent="0.2">
      <c r="A543" s="4">
        <v>542</v>
      </c>
      <c r="B543" s="4" t="s">
        <v>10638</v>
      </c>
      <c r="C543" s="5">
        <v>42565</v>
      </c>
      <c r="D543" s="5">
        <v>42568</v>
      </c>
      <c r="E543" s="4" t="s">
        <v>89</v>
      </c>
      <c r="F543" s="4" t="s">
        <v>2153</v>
      </c>
      <c r="G543" s="4" t="s">
        <v>2152</v>
      </c>
      <c r="H543" s="4" t="s">
        <v>50</v>
      </c>
      <c r="I543" s="4" t="s">
        <v>17</v>
      </c>
      <c r="J543" s="4" t="s">
        <v>1227</v>
      </c>
      <c r="K543" s="4" t="s">
        <v>181</v>
      </c>
      <c r="L543" s="4">
        <v>85705</v>
      </c>
      <c r="M543" s="4" t="s">
        <v>9</v>
      </c>
      <c r="N543" s="4" t="s">
        <v>436</v>
      </c>
      <c r="O543" s="4" t="s">
        <v>33</v>
      </c>
      <c r="P543" s="4" t="s">
        <v>32</v>
      </c>
      <c r="Q543" s="4" t="s">
        <v>435</v>
      </c>
      <c r="R543" s="4">
        <v>380.86399999999998</v>
      </c>
      <c r="S543" s="4">
        <v>8</v>
      </c>
      <c r="T543" s="4">
        <v>0.2</v>
      </c>
      <c r="U543" s="4">
        <v>38.086399999999998</v>
      </c>
      <c r="V543" s="4" t="str">
        <f>INDEX(Regional_Lookup!$B$2:$B$5,MATCH('Sample - Superstore'!M543,Regional_Lookup!$A$2:$A$5,0))</f>
        <v>James Chen</v>
      </c>
      <c r="W543" s="4">
        <f>INDEX(Regional_Lookup!$C$2:$C$5, MATCH('Sample - Superstore'!M543,Regional_Lookup!$A$2:$A$5, 0))</f>
        <v>0.18</v>
      </c>
      <c r="X543" s="4">
        <f>U543/R543</f>
        <v>0.1</v>
      </c>
      <c r="Y543" s="4" t="str">
        <f>IF(X543&gt;=W543, "Yes", "No")</f>
        <v>No</v>
      </c>
      <c r="Z543" s="4">
        <f>D543-C543</f>
        <v>3</v>
      </c>
      <c r="AA543" s="4" t="str" cm="1">
        <f t="array" ref="AA543">_xlfn.IFS(Z543&lt;=2,"Fast",Z543&gt;5, "Slow", AND(Z543&gt;=3,Z543&lt;=5),"Standard")</f>
        <v>Standard</v>
      </c>
    </row>
    <row r="544" spans="1:27" x14ac:dyDescent="0.2">
      <c r="A544" s="4">
        <v>543</v>
      </c>
      <c r="B544" s="4" t="s">
        <v>10637</v>
      </c>
      <c r="C544" s="5">
        <v>42356</v>
      </c>
      <c r="D544" s="5">
        <v>42361</v>
      </c>
      <c r="E544" s="4" t="s">
        <v>29</v>
      </c>
      <c r="F544" s="4" t="s">
        <v>1699</v>
      </c>
      <c r="G544" s="4" t="s">
        <v>1698</v>
      </c>
      <c r="H544" s="4" t="s">
        <v>18</v>
      </c>
      <c r="I544" s="4" t="s">
        <v>17</v>
      </c>
      <c r="J544" s="4" t="s">
        <v>405</v>
      </c>
      <c r="K544" s="4" t="s">
        <v>85</v>
      </c>
      <c r="L544" s="4">
        <v>45503</v>
      </c>
      <c r="M544" s="4" t="s">
        <v>5</v>
      </c>
      <c r="N544" s="4" t="s">
        <v>2166</v>
      </c>
      <c r="O544" s="4" t="s">
        <v>13</v>
      </c>
      <c r="P544" s="4" t="s">
        <v>231</v>
      </c>
      <c r="Q544" s="4" t="s">
        <v>2165</v>
      </c>
      <c r="R544" s="4">
        <v>646.77599999999995</v>
      </c>
      <c r="S544" s="4">
        <v>9</v>
      </c>
      <c r="T544" s="4">
        <v>0.2</v>
      </c>
      <c r="U544" s="4">
        <v>-145.52459999999999</v>
      </c>
      <c r="V544" s="4" t="str">
        <f>INDEX(Regional_Lookup!$B$2:$B$5,MATCH('Sample - Superstore'!M544,Regional_Lookup!$A$2:$A$5,0))</f>
        <v>Sarah Miller</v>
      </c>
      <c r="W544" s="4">
        <f>INDEX(Regional_Lookup!$C$2:$C$5, MATCH('Sample - Superstore'!M544,Regional_Lookup!$A$2:$A$5, 0))</f>
        <v>0.16</v>
      </c>
      <c r="X544" s="4">
        <f>U544/R544</f>
        <v>-0.22500000000000001</v>
      </c>
      <c r="Y544" s="4" t="str">
        <f>IF(X544&gt;=W544, "Yes", "No")</f>
        <v>No</v>
      </c>
      <c r="Z544" s="4">
        <f>D544-C544</f>
        <v>5</v>
      </c>
      <c r="AA544" s="4" t="str" cm="1">
        <f t="array" ref="AA544">_xlfn.IFS(Z544&lt;=2,"Fast",Z544&gt;5, "Slow", AND(Z544&gt;=3,Z544&lt;=5),"Standard")</f>
        <v>Standard</v>
      </c>
    </row>
    <row r="545" spans="1:27" x14ac:dyDescent="0.2">
      <c r="A545" s="4">
        <v>544</v>
      </c>
      <c r="B545" s="4" t="s">
        <v>10636</v>
      </c>
      <c r="C545" s="5">
        <v>41770</v>
      </c>
      <c r="D545" s="5">
        <v>41775</v>
      </c>
      <c r="E545" s="4" t="s">
        <v>29</v>
      </c>
      <c r="F545" s="4" t="s">
        <v>1107</v>
      </c>
      <c r="G545" s="4" t="s">
        <v>1106</v>
      </c>
      <c r="H545" s="4" t="s">
        <v>18</v>
      </c>
      <c r="I545" s="4" t="s">
        <v>17</v>
      </c>
      <c r="J545" s="4" t="s">
        <v>3644</v>
      </c>
      <c r="K545" s="4" t="s">
        <v>123</v>
      </c>
      <c r="L545" s="4">
        <v>76106</v>
      </c>
      <c r="M545" s="4" t="s">
        <v>3</v>
      </c>
      <c r="N545" s="4" t="s">
        <v>4731</v>
      </c>
      <c r="O545" s="4" t="s">
        <v>33</v>
      </c>
      <c r="P545" s="4" t="s">
        <v>55</v>
      </c>
      <c r="Q545" s="4" t="s">
        <v>4730</v>
      </c>
      <c r="R545" s="4">
        <v>58.112000000000002</v>
      </c>
      <c r="S545" s="4">
        <v>2</v>
      </c>
      <c r="T545" s="4">
        <v>0.2</v>
      </c>
      <c r="U545" s="4">
        <v>7.2640000000000002</v>
      </c>
      <c r="V545" s="4" t="str">
        <f>INDEX(Regional_Lookup!$B$2:$B$5,MATCH('Sample - Superstore'!M545,Regional_Lookup!$A$2:$A$5,0))</f>
        <v>David Johnson</v>
      </c>
      <c r="W545" s="4">
        <f>INDEX(Regional_Lookup!$C$2:$C$5, MATCH('Sample - Superstore'!M545,Regional_Lookup!$A$2:$A$5, 0))</f>
        <v>0.14000000000000001</v>
      </c>
      <c r="X545" s="4">
        <f>U545/R545</f>
        <v>0.125</v>
      </c>
      <c r="Y545" s="4" t="str">
        <f>IF(X545&gt;=W545, "Yes", "No")</f>
        <v>No</v>
      </c>
      <c r="Z545" s="4">
        <f>D545-C545</f>
        <v>5</v>
      </c>
      <c r="AA545" s="4" t="str" cm="1">
        <f t="array" ref="AA545">_xlfn.IFS(Z545&lt;=2,"Fast",Z545&gt;5, "Slow", AND(Z545&gt;=3,Z545&lt;=5),"Standard")</f>
        <v>Standard</v>
      </c>
    </row>
    <row r="546" spans="1:27" x14ac:dyDescent="0.2">
      <c r="A546" s="4">
        <v>545</v>
      </c>
      <c r="B546" s="4" t="s">
        <v>10636</v>
      </c>
      <c r="C546" s="5">
        <v>41770</v>
      </c>
      <c r="D546" s="5">
        <v>41775</v>
      </c>
      <c r="E546" s="4" t="s">
        <v>29</v>
      </c>
      <c r="F546" s="4" t="s">
        <v>1107</v>
      </c>
      <c r="G546" s="4" t="s">
        <v>1106</v>
      </c>
      <c r="H546" s="4" t="s">
        <v>18</v>
      </c>
      <c r="I546" s="4" t="s">
        <v>17</v>
      </c>
      <c r="J546" s="4" t="s">
        <v>3644</v>
      </c>
      <c r="K546" s="4" t="s">
        <v>123</v>
      </c>
      <c r="L546" s="4">
        <v>76106</v>
      </c>
      <c r="M546" s="4" t="s">
        <v>3</v>
      </c>
      <c r="N546" s="4" t="s">
        <v>9635</v>
      </c>
      <c r="O546" s="4" t="s">
        <v>33</v>
      </c>
      <c r="P546" s="4" t="s">
        <v>32</v>
      </c>
      <c r="Q546" s="4" t="s">
        <v>9634</v>
      </c>
      <c r="R546" s="4">
        <v>100.792</v>
      </c>
      <c r="S546" s="4">
        <v>1</v>
      </c>
      <c r="T546" s="4">
        <v>0.2</v>
      </c>
      <c r="U546" s="4">
        <v>6.2995000000000001</v>
      </c>
      <c r="V546" s="4" t="str">
        <f>INDEX(Regional_Lookup!$B$2:$B$5,MATCH('Sample - Superstore'!M546,Regional_Lookup!$A$2:$A$5,0))</f>
        <v>David Johnson</v>
      </c>
      <c r="W546" s="4">
        <f>INDEX(Regional_Lookup!$C$2:$C$5, MATCH('Sample - Superstore'!M546,Regional_Lookup!$A$2:$A$5, 0))</f>
        <v>0.14000000000000001</v>
      </c>
      <c r="X546" s="4">
        <f>U546/R546</f>
        <v>6.25E-2</v>
      </c>
      <c r="Y546" s="4" t="str">
        <f>IF(X546&gt;=W546, "Yes", "No")</f>
        <v>No</v>
      </c>
      <c r="Z546" s="4">
        <f>D546-C546</f>
        <v>5</v>
      </c>
      <c r="AA546" s="4" t="str" cm="1">
        <f t="array" ref="AA546">_xlfn.IFS(Z546&lt;=2,"Fast",Z546&gt;5, "Slow", AND(Z546&gt;=3,Z546&lt;=5),"Standard")</f>
        <v>Standard</v>
      </c>
    </row>
    <row r="547" spans="1:27" x14ac:dyDescent="0.2">
      <c r="A547" s="4">
        <v>546</v>
      </c>
      <c r="B547" s="4" t="s">
        <v>10636</v>
      </c>
      <c r="C547" s="5">
        <v>41770</v>
      </c>
      <c r="D547" s="5">
        <v>41775</v>
      </c>
      <c r="E547" s="4" t="s">
        <v>29</v>
      </c>
      <c r="F547" s="4" t="s">
        <v>1107</v>
      </c>
      <c r="G547" s="4" t="s">
        <v>1106</v>
      </c>
      <c r="H547" s="4" t="s">
        <v>18</v>
      </c>
      <c r="I547" s="4" t="s">
        <v>17</v>
      </c>
      <c r="J547" s="4" t="s">
        <v>3644</v>
      </c>
      <c r="K547" s="4" t="s">
        <v>123</v>
      </c>
      <c r="L547" s="4">
        <v>76106</v>
      </c>
      <c r="M547" s="4" t="s">
        <v>3</v>
      </c>
      <c r="N547" s="4" t="s">
        <v>2256</v>
      </c>
      <c r="O547" s="4" t="s">
        <v>37</v>
      </c>
      <c r="P547" s="4" t="s">
        <v>36</v>
      </c>
      <c r="Q547" s="4" t="s">
        <v>2255</v>
      </c>
      <c r="R547" s="4">
        <v>66.111999999999995</v>
      </c>
      <c r="S547" s="4">
        <v>4</v>
      </c>
      <c r="T547" s="4">
        <v>0.6</v>
      </c>
      <c r="U547" s="4">
        <v>-84.2928</v>
      </c>
      <c r="V547" s="4" t="str">
        <f>INDEX(Regional_Lookup!$B$2:$B$5,MATCH('Sample - Superstore'!M547,Regional_Lookup!$A$2:$A$5,0))</f>
        <v>David Johnson</v>
      </c>
      <c r="W547" s="4">
        <f>INDEX(Regional_Lookup!$C$2:$C$5, MATCH('Sample - Superstore'!M547,Regional_Lookup!$A$2:$A$5, 0))</f>
        <v>0.14000000000000001</v>
      </c>
      <c r="X547" s="4">
        <f>U547/R547</f>
        <v>-1.2750000000000001</v>
      </c>
      <c r="Y547" s="4" t="str">
        <f>IF(X547&gt;=W547, "Yes", "No")</f>
        <v>No</v>
      </c>
      <c r="Z547" s="4">
        <f>D547-C547</f>
        <v>5</v>
      </c>
      <c r="AA547" s="4" t="str" cm="1">
        <f t="array" ref="AA547">_xlfn.IFS(Z547&lt;=2,"Fast",Z547&gt;5, "Slow", AND(Z547&gt;=3,Z547&lt;=5),"Standard")</f>
        <v>Standard</v>
      </c>
    </row>
    <row r="548" spans="1:27" x14ac:dyDescent="0.2">
      <c r="A548" s="4">
        <v>547</v>
      </c>
      <c r="B548" s="4" t="s">
        <v>10635</v>
      </c>
      <c r="C548" s="5">
        <v>43058</v>
      </c>
      <c r="D548" s="5">
        <v>43061</v>
      </c>
      <c r="E548" s="4" t="s">
        <v>89</v>
      </c>
      <c r="F548" s="4" t="s">
        <v>9941</v>
      </c>
      <c r="G548" s="4" t="s">
        <v>9940</v>
      </c>
      <c r="H548" s="4" t="s">
        <v>102</v>
      </c>
      <c r="I548" s="4" t="s">
        <v>17</v>
      </c>
      <c r="J548" s="4" t="s">
        <v>254</v>
      </c>
      <c r="K548" s="4" t="s">
        <v>66</v>
      </c>
      <c r="L548" s="4">
        <v>10035</v>
      </c>
      <c r="M548" s="4" t="s">
        <v>5</v>
      </c>
      <c r="N548" s="4" t="s">
        <v>3166</v>
      </c>
      <c r="O548" s="4" t="s">
        <v>13</v>
      </c>
      <c r="P548" s="4" t="s">
        <v>100</v>
      </c>
      <c r="Q548" s="4" t="s">
        <v>3165</v>
      </c>
      <c r="R548" s="4">
        <v>41.28</v>
      </c>
      <c r="S548" s="4">
        <v>6</v>
      </c>
      <c r="T548" s="4">
        <v>0.2</v>
      </c>
      <c r="U548" s="4">
        <v>13.932</v>
      </c>
      <c r="V548" s="4" t="str">
        <f>INDEX(Regional_Lookup!$B$2:$B$5,MATCH('Sample - Superstore'!M548,Regional_Lookup!$A$2:$A$5,0))</f>
        <v>Sarah Miller</v>
      </c>
      <c r="W548" s="4">
        <f>INDEX(Regional_Lookup!$C$2:$C$5, MATCH('Sample - Superstore'!M548,Regional_Lookup!$A$2:$A$5, 0))</f>
        <v>0.16</v>
      </c>
      <c r="X548" s="4">
        <f>U548/R548</f>
        <v>0.33750000000000002</v>
      </c>
      <c r="Y548" s="4" t="str">
        <f>IF(X548&gt;=W548, "Yes", "No")</f>
        <v>Yes</v>
      </c>
      <c r="Z548" s="4">
        <f>D548-C548</f>
        <v>3</v>
      </c>
      <c r="AA548" s="4" t="str" cm="1">
        <f t="array" ref="AA548">_xlfn.IFS(Z548&lt;=2,"Fast",Z548&gt;5, "Slow", AND(Z548&gt;=3,Z548&lt;=5),"Standard")</f>
        <v>Standard</v>
      </c>
    </row>
    <row r="549" spans="1:27" x14ac:dyDescent="0.2">
      <c r="A549" s="4">
        <v>548</v>
      </c>
      <c r="B549" s="4" t="s">
        <v>10635</v>
      </c>
      <c r="C549" s="5">
        <v>43058</v>
      </c>
      <c r="D549" s="5">
        <v>43061</v>
      </c>
      <c r="E549" s="4" t="s">
        <v>89</v>
      </c>
      <c r="F549" s="4" t="s">
        <v>9941</v>
      </c>
      <c r="G549" s="4" t="s">
        <v>9940</v>
      </c>
      <c r="H549" s="4" t="s">
        <v>102</v>
      </c>
      <c r="I549" s="4" t="s">
        <v>17</v>
      </c>
      <c r="J549" s="4" t="s">
        <v>254</v>
      </c>
      <c r="K549" s="4" t="s">
        <v>66</v>
      </c>
      <c r="L549" s="4">
        <v>10035</v>
      </c>
      <c r="M549" s="4" t="s">
        <v>5</v>
      </c>
      <c r="N549" s="4" t="s">
        <v>3516</v>
      </c>
      <c r="O549" s="4" t="s">
        <v>13</v>
      </c>
      <c r="P549" s="4" t="s">
        <v>24</v>
      </c>
      <c r="Q549" s="4" t="s">
        <v>3515</v>
      </c>
      <c r="R549" s="4">
        <v>13.36</v>
      </c>
      <c r="S549" s="4">
        <v>2</v>
      </c>
      <c r="T549" s="4">
        <v>0</v>
      </c>
      <c r="U549" s="4">
        <v>6.4127999999999998</v>
      </c>
      <c r="V549" s="4" t="str">
        <f>INDEX(Regional_Lookup!$B$2:$B$5,MATCH('Sample - Superstore'!M549,Regional_Lookup!$A$2:$A$5,0))</f>
        <v>Sarah Miller</v>
      </c>
      <c r="W549" s="4">
        <f>INDEX(Regional_Lookup!$C$2:$C$5, MATCH('Sample - Superstore'!M549,Regional_Lookup!$A$2:$A$5, 0))</f>
        <v>0.16</v>
      </c>
      <c r="X549" s="4">
        <f>U549/R549</f>
        <v>0.48</v>
      </c>
      <c r="Y549" s="4" t="str">
        <f>IF(X549&gt;=W549, "Yes", "No")</f>
        <v>Yes</v>
      </c>
      <c r="Z549" s="4">
        <f>D549-C549</f>
        <v>3</v>
      </c>
      <c r="AA549" s="4" t="str" cm="1">
        <f t="array" ref="AA549">_xlfn.IFS(Z549&lt;=2,"Fast",Z549&gt;5, "Slow", AND(Z549&gt;=3,Z549&lt;=5),"Standard")</f>
        <v>Standard</v>
      </c>
    </row>
    <row r="550" spans="1:27" x14ac:dyDescent="0.2">
      <c r="A550" s="4">
        <v>549</v>
      </c>
      <c r="B550" s="4" t="s">
        <v>10634</v>
      </c>
      <c r="C550" s="5">
        <v>42323</v>
      </c>
      <c r="D550" s="5">
        <v>42325</v>
      </c>
      <c r="E550" s="4" t="s">
        <v>21</v>
      </c>
      <c r="F550" s="4" t="s">
        <v>4912</v>
      </c>
      <c r="G550" s="4" t="s">
        <v>4911</v>
      </c>
      <c r="H550" s="4" t="s">
        <v>50</v>
      </c>
      <c r="I550" s="4" t="s">
        <v>17</v>
      </c>
      <c r="J550" s="4" t="s">
        <v>319</v>
      </c>
      <c r="K550" s="4" t="s">
        <v>318</v>
      </c>
      <c r="L550" s="4">
        <v>60653</v>
      </c>
      <c r="M550" s="4" t="s">
        <v>3</v>
      </c>
      <c r="N550" s="4" t="s">
        <v>4321</v>
      </c>
      <c r="O550" s="4" t="s">
        <v>13</v>
      </c>
      <c r="P550" s="4" t="s">
        <v>231</v>
      </c>
      <c r="Q550" s="4" t="s">
        <v>4320</v>
      </c>
      <c r="R550" s="4">
        <v>250.27199999999999</v>
      </c>
      <c r="S550" s="4">
        <v>9</v>
      </c>
      <c r="T550" s="4">
        <v>0.2</v>
      </c>
      <c r="U550" s="4">
        <v>15.641999999999999</v>
      </c>
      <c r="V550" s="4" t="str">
        <f>INDEX(Regional_Lookup!$B$2:$B$5,MATCH('Sample - Superstore'!M550,Regional_Lookup!$A$2:$A$5,0))</f>
        <v>David Johnson</v>
      </c>
      <c r="W550" s="4">
        <f>INDEX(Regional_Lookup!$C$2:$C$5, MATCH('Sample - Superstore'!M550,Regional_Lookup!$A$2:$A$5, 0))</f>
        <v>0.14000000000000001</v>
      </c>
      <c r="X550" s="4">
        <f>U550/R550</f>
        <v>6.25E-2</v>
      </c>
      <c r="Y550" s="4" t="str">
        <f>IF(X550&gt;=W550, "Yes", "No")</f>
        <v>No</v>
      </c>
      <c r="Z550" s="4">
        <f>D550-C550</f>
        <v>2</v>
      </c>
      <c r="AA550" s="4" t="str" cm="1">
        <f t="array" ref="AA550">_xlfn.IFS(Z550&lt;=2,"Fast",Z550&gt;5, "Slow", AND(Z550&gt;=3,Z550&lt;=5),"Standard")</f>
        <v>Fast</v>
      </c>
    </row>
    <row r="551" spans="1:27" x14ac:dyDescent="0.2">
      <c r="A551" s="4">
        <v>550</v>
      </c>
      <c r="B551" s="4" t="s">
        <v>10634</v>
      </c>
      <c r="C551" s="5">
        <v>42323</v>
      </c>
      <c r="D551" s="5">
        <v>42325</v>
      </c>
      <c r="E551" s="4" t="s">
        <v>21</v>
      </c>
      <c r="F551" s="4" t="s">
        <v>4912</v>
      </c>
      <c r="G551" s="4" t="s">
        <v>4911</v>
      </c>
      <c r="H551" s="4" t="s">
        <v>50</v>
      </c>
      <c r="I551" s="4" t="s">
        <v>17</v>
      </c>
      <c r="J551" s="4" t="s">
        <v>319</v>
      </c>
      <c r="K551" s="4" t="s">
        <v>318</v>
      </c>
      <c r="L551" s="4">
        <v>60653</v>
      </c>
      <c r="M551" s="4" t="s">
        <v>3</v>
      </c>
      <c r="N551" s="4" t="s">
        <v>7483</v>
      </c>
      <c r="O551" s="4" t="s">
        <v>13</v>
      </c>
      <c r="P551" s="4" t="s">
        <v>100</v>
      </c>
      <c r="Q551" s="4" t="s">
        <v>7482</v>
      </c>
      <c r="R551" s="4">
        <v>11.364000000000001</v>
      </c>
      <c r="S551" s="4">
        <v>3</v>
      </c>
      <c r="T551" s="4">
        <v>0.8</v>
      </c>
      <c r="U551" s="4">
        <v>-17.045999999999999</v>
      </c>
      <c r="V551" s="4" t="str">
        <f>INDEX(Regional_Lookup!$B$2:$B$5,MATCH('Sample - Superstore'!M551,Regional_Lookup!$A$2:$A$5,0))</f>
        <v>David Johnson</v>
      </c>
      <c r="W551" s="4">
        <f>INDEX(Regional_Lookup!$C$2:$C$5, MATCH('Sample - Superstore'!M551,Regional_Lookup!$A$2:$A$5, 0))</f>
        <v>0.14000000000000001</v>
      </c>
      <c r="X551" s="4">
        <f>U551/R551</f>
        <v>-1.4999999999999998</v>
      </c>
      <c r="Y551" s="4" t="str">
        <f>IF(X551&gt;=W551, "Yes", "No")</f>
        <v>No</v>
      </c>
      <c r="Z551" s="4">
        <f>D551-C551</f>
        <v>2</v>
      </c>
      <c r="AA551" s="4" t="str" cm="1">
        <f t="array" ref="AA551">_xlfn.IFS(Z551&lt;=2,"Fast",Z551&gt;5, "Slow", AND(Z551&gt;=3,Z551&lt;=5),"Standard")</f>
        <v>Fast</v>
      </c>
    </row>
    <row r="552" spans="1:27" x14ac:dyDescent="0.2">
      <c r="A552" s="4">
        <v>551</v>
      </c>
      <c r="B552" s="4" t="s">
        <v>10634</v>
      </c>
      <c r="C552" s="5">
        <v>42323</v>
      </c>
      <c r="D552" s="5">
        <v>42325</v>
      </c>
      <c r="E552" s="4" t="s">
        <v>21</v>
      </c>
      <c r="F552" s="4" t="s">
        <v>4912</v>
      </c>
      <c r="G552" s="4" t="s">
        <v>4911</v>
      </c>
      <c r="H552" s="4" t="s">
        <v>50</v>
      </c>
      <c r="I552" s="4" t="s">
        <v>17</v>
      </c>
      <c r="J552" s="4" t="s">
        <v>319</v>
      </c>
      <c r="K552" s="4" t="s">
        <v>318</v>
      </c>
      <c r="L552" s="4">
        <v>60653</v>
      </c>
      <c r="M552" s="4" t="s">
        <v>3</v>
      </c>
      <c r="N552" s="4" t="s">
        <v>965</v>
      </c>
      <c r="O552" s="4" t="s">
        <v>13</v>
      </c>
      <c r="P552" s="4" t="s">
        <v>64</v>
      </c>
      <c r="Q552" s="4" t="s">
        <v>964</v>
      </c>
      <c r="R552" s="4">
        <v>8.7200000000000006</v>
      </c>
      <c r="S552" s="4">
        <v>5</v>
      </c>
      <c r="T552" s="4">
        <v>0.2</v>
      </c>
      <c r="U552" s="4">
        <v>-1.744</v>
      </c>
      <c r="V552" s="4" t="str">
        <f>INDEX(Regional_Lookup!$B$2:$B$5,MATCH('Sample - Superstore'!M552,Regional_Lookup!$A$2:$A$5,0))</f>
        <v>David Johnson</v>
      </c>
      <c r="W552" s="4">
        <f>INDEX(Regional_Lookup!$C$2:$C$5, MATCH('Sample - Superstore'!M552,Regional_Lookup!$A$2:$A$5, 0))</f>
        <v>0.14000000000000001</v>
      </c>
      <c r="X552" s="4">
        <f>U552/R552</f>
        <v>-0.19999999999999998</v>
      </c>
      <c r="Y552" s="4" t="str">
        <f>IF(X552&gt;=W552, "Yes", "No")</f>
        <v>No</v>
      </c>
      <c r="Z552" s="4">
        <f>D552-C552</f>
        <v>2</v>
      </c>
      <c r="AA552" s="4" t="str" cm="1">
        <f t="array" ref="AA552">_xlfn.IFS(Z552&lt;=2,"Fast",Z552&gt;5, "Slow", AND(Z552&gt;=3,Z552&lt;=5),"Standard")</f>
        <v>Fast</v>
      </c>
    </row>
    <row r="553" spans="1:27" x14ac:dyDescent="0.2">
      <c r="A553" s="4">
        <v>552</v>
      </c>
      <c r="B553" s="4" t="s">
        <v>10633</v>
      </c>
      <c r="C553" s="5">
        <v>42475</v>
      </c>
      <c r="D553" s="5">
        <v>42477</v>
      </c>
      <c r="E553" s="4" t="s">
        <v>21</v>
      </c>
      <c r="F553" s="4" t="s">
        <v>1357</v>
      </c>
      <c r="G553" s="4" t="s">
        <v>1356</v>
      </c>
      <c r="H553" s="4" t="s">
        <v>18</v>
      </c>
      <c r="I553" s="4" t="s">
        <v>17</v>
      </c>
      <c r="J553" s="4" t="s">
        <v>248</v>
      </c>
      <c r="K553" s="4" t="s">
        <v>15</v>
      </c>
      <c r="L553" s="4">
        <v>94110</v>
      </c>
      <c r="M553" s="4" t="s">
        <v>9</v>
      </c>
      <c r="N553" s="4" t="s">
        <v>1997</v>
      </c>
      <c r="O553" s="4" t="s">
        <v>37</v>
      </c>
      <c r="P553" s="4" t="s">
        <v>221</v>
      </c>
      <c r="Q553" s="4" t="s">
        <v>1996</v>
      </c>
      <c r="R553" s="4">
        <v>1121.568</v>
      </c>
      <c r="S553" s="4">
        <v>2</v>
      </c>
      <c r="T553" s="4">
        <v>0.2</v>
      </c>
      <c r="U553" s="4">
        <v>0</v>
      </c>
      <c r="V553" s="4" t="str">
        <f>INDEX(Regional_Lookup!$B$2:$B$5,MATCH('Sample - Superstore'!M553,Regional_Lookup!$A$2:$A$5,0))</f>
        <v>James Chen</v>
      </c>
      <c r="W553" s="4">
        <f>INDEX(Regional_Lookup!$C$2:$C$5, MATCH('Sample - Superstore'!M553,Regional_Lookup!$A$2:$A$5, 0))</f>
        <v>0.18</v>
      </c>
      <c r="X553" s="4">
        <f>U553/R553</f>
        <v>0</v>
      </c>
      <c r="Y553" s="4" t="str">
        <f>IF(X553&gt;=W553, "Yes", "No")</f>
        <v>No</v>
      </c>
      <c r="Z553" s="4">
        <f>D553-C553</f>
        <v>2</v>
      </c>
      <c r="AA553" s="4" t="str" cm="1">
        <f t="array" ref="AA553">_xlfn.IFS(Z553&lt;=2,"Fast",Z553&gt;5, "Slow", AND(Z553&gt;=3,Z553&lt;=5),"Standard")</f>
        <v>Fast</v>
      </c>
    </row>
    <row r="554" spans="1:27" x14ac:dyDescent="0.2">
      <c r="A554" s="4">
        <v>553</v>
      </c>
      <c r="B554" s="4" t="s">
        <v>10632</v>
      </c>
      <c r="C554" s="5">
        <v>42989</v>
      </c>
      <c r="D554" s="5">
        <v>42990</v>
      </c>
      <c r="E554" s="4" t="s">
        <v>89</v>
      </c>
      <c r="F554" s="4" t="s">
        <v>79</v>
      </c>
      <c r="G554" s="4" t="s">
        <v>78</v>
      </c>
      <c r="H554" s="4" t="s">
        <v>18</v>
      </c>
      <c r="I554" s="4" t="s">
        <v>17</v>
      </c>
      <c r="J554" s="4" t="s">
        <v>1682</v>
      </c>
      <c r="K554" s="4" t="s">
        <v>41</v>
      </c>
      <c r="L554" s="4">
        <v>32216</v>
      </c>
      <c r="M554" s="4" t="s">
        <v>7</v>
      </c>
      <c r="N554" s="4" t="s">
        <v>4567</v>
      </c>
      <c r="O554" s="4" t="s">
        <v>37</v>
      </c>
      <c r="P554" s="4" t="s">
        <v>36</v>
      </c>
      <c r="Q554" s="4" t="s">
        <v>4566</v>
      </c>
      <c r="R554" s="4">
        <v>34.503999999999998</v>
      </c>
      <c r="S554" s="4">
        <v>1</v>
      </c>
      <c r="T554" s="4">
        <v>0.2</v>
      </c>
      <c r="U554" s="4">
        <v>6.0381999999999998</v>
      </c>
      <c r="V554" s="4" t="str">
        <f>INDEX(Regional_Lookup!$B$2:$B$5,MATCH('Sample - Superstore'!M554,Regional_Lookup!$A$2:$A$5,0))</f>
        <v>Maria Santos</v>
      </c>
      <c r="W554" s="4">
        <f>INDEX(Regional_Lookup!$C$2:$C$5, MATCH('Sample - Superstore'!M554,Regional_Lookup!$A$2:$A$5, 0))</f>
        <v>0.15</v>
      </c>
      <c r="X554" s="4">
        <f>U554/R554</f>
        <v>0.17500000000000002</v>
      </c>
      <c r="Y554" s="4" t="str">
        <f>IF(X554&gt;=W554, "Yes", "No")</f>
        <v>Yes</v>
      </c>
      <c r="Z554" s="4">
        <f>D554-C554</f>
        <v>1</v>
      </c>
      <c r="AA554" s="4" t="str" cm="1">
        <f t="array" ref="AA554">_xlfn.IFS(Z554&lt;=2,"Fast",Z554&gt;5, "Slow", AND(Z554&gt;=3,Z554&lt;=5),"Standard")</f>
        <v>Fast</v>
      </c>
    </row>
    <row r="555" spans="1:27" x14ac:dyDescent="0.2">
      <c r="A555" s="4">
        <v>554</v>
      </c>
      <c r="B555" s="4" t="s">
        <v>10631</v>
      </c>
      <c r="C555" s="5">
        <v>43063</v>
      </c>
      <c r="D555" s="5">
        <v>43067</v>
      </c>
      <c r="E555" s="4" t="s">
        <v>29</v>
      </c>
      <c r="F555" s="4" t="s">
        <v>5587</v>
      </c>
      <c r="G555" s="4" t="s">
        <v>5586</v>
      </c>
      <c r="H555" s="4" t="s">
        <v>18</v>
      </c>
      <c r="I555" s="4" t="s">
        <v>17</v>
      </c>
      <c r="J555" s="4" t="s">
        <v>124</v>
      </c>
      <c r="K555" s="4" t="s">
        <v>123</v>
      </c>
      <c r="L555" s="4">
        <v>77070</v>
      </c>
      <c r="M555" s="4" t="s">
        <v>3</v>
      </c>
      <c r="N555" s="4" t="s">
        <v>3591</v>
      </c>
      <c r="O555" s="4" t="s">
        <v>13</v>
      </c>
      <c r="P555" s="4" t="s">
        <v>109</v>
      </c>
      <c r="Q555" s="4" t="s">
        <v>3590</v>
      </c>
      <c r="R555" s="4">
        <v>10.824</v>
      </c>
      <c r="S555" s="4">
        <v>3</v>
      </c>
      <c r="T555" s="4">
        <v>0.2</v>
      </c>
      <c r="U555" s="4">
        <v>2.5707</v>
      </c>
      <c r="V555" s="4" t="str">
        <f>INDEX(Regional_Lookup!$B$2:$B$5,MATCH('Sample - Superstore'!M555,Regional_Lookup!$A$2:$A$5,0))</f>
        <v>David Johnson</v>
      </c>
      <c r="W555" s="4">
        <f>INDEX(Regional_Lookup!$C$2:$C$5, MATCH('Sample - Superstore'!M555,Regional_Lookup!$A$2:$A$5, 0))</f>
        <v>0.14000000000000001</v>
      </c>
      <c r="X555" s="4">
        <f>U555/R555</f>
        <v>0.23749999999999999</v>
      </c>
      <c r="Y555" s="4" t="str">
        <f>IF(X555&gt;=W555, "Yes", "No")</f>
        <v>Yes</v>
      </c>
      <c r="Z555" s="4">
        <f>D555-C555</f>
        <v>4</v>
      </c>
      <c r="AA555" s="4" t="str" cm="1">
        <f t="array" ref="AA555">_xlfn.IFS(Z555&lt;=2,"Fast",Z555&gt;5, "Slow", AND(Z555&gt;=3,Z555&lt;=5),"Standard")</f>
        <v>Standard</v>
      </c>
    </row>
    <row r="556" spans="1:27" x14ac:dyDescent="0.2">
      <c r="A556" s="4">
        <v>555</v>
      </c>
      <c r="B556" s="4" t="s">
        <v>10630</v>
      </c>
      <c r="C556" s="5">
        <v>42915</v>
      </c>
      <c r="D556" s="5">
        <v>42919</v>
      </c>
      <c r="E556" s="4" t="s">
        <v>21</v>
      </c>
      <c r="F556" s="4" t="s">
        <v>4912</v>
      </c>
      <c r="G556" s="4" t="s">
        <v>4911</v>
      </c>
      <c r="H556" s="4" t="s">
        <v>50</v>
      </c>
      <c r="I556" s="4" t="s">
        <v>17</v>
      </c>
      <c r="J556" s="4" t="s">
        <v>240</v>
      </c>
      <c r="K556" s="4" t="s">
        <v>15</v>
      </c>
      <c r="L556" s="4">
        <v>92804</v>
      </c>
      <c r="M556" s="4" t="s">
        <v>9</v>
      </c>
      <c r="N556" s="4" t="s">
        <v>4261</v>
      </c>
      <c r="O556" s="4" t="s">
        <v>13</v>
      </c>
      <c r="P556" s="4" t="s">
        <v>231</v>
      </c>
      <c r="Q556" s="4" t="s">
        <v>4260</v>
      </c>
      <c r="R556" s="4">
        <v>1295.78</v>
      </c>
      <c r="S556" s="4">
        <v>2</v>
      </c>
      <c r="T556" s="4">
        <v>0</v>
      </c>
      <c r="U556" s="4">
        <v>310.98719999999997</v>
      </c>
      <c r="V556" s="4" t="str">
        <f>INDEX(Regional_Lookup!$B$2:$B$5,MATCH('Sample - Superstore'!M556,Regional_Lookup!$A$2:$A$5,0))</f>
        <v>James Chen</v>
      </c>
      <c r="W556" s="4">
        <f>INDEX(Regional_Lookup!$C$2:$C$5, MATCH('Sample - Superstore'!M556,Regional_Lookup!$A$2:$A$5, 0))</f>
        <v>0.18</v>
      </c>
      <c r="X556" s="4">
        <f>U556/R556</f>
        <v>0.24</v>
      </c>
      <c r="Y556" s="4" t="str">
        <f>IF(X556&gt;=W556, "Yes", "No")</f>
        <v>Yes</v>
      </c>
      <c r="Z556" s="4">
        <f>D556-C556</f>
        <v>4</v>
      </c>
      <c r="AA556" s="4" t="str" cm="1">
        <f t="array" ref="AA556">_xlfn.IFS(Z556&lt;=2,"Fast",Z556&gt;5, "Slow", AND(Z556&gt;=3,Z556&lt;=5),"Standard")</f>
        <v>Standard</v>
      </c>
    </row>
    <row r="557" spans="1:27" x14ac:dyDescent="0.2">
      <c r="A557" s="4">
        <v>556</v>
      </c>
      <c r="B557" s="4" t="s">
        <v>10629</v>
      </c>
      <c r="C557" s="5">
        <v>41701</v>
      </c>
      <c r="D557" s="5">
        <v>41705</v>
      </c>
      <c r="E557" s="4" t="s">
        <v>21</v>
      </c>
      <c r="F557" s="4" t="s">
        <v>184</v>
      </c>
      <c r="G557" s="4" t="s">
        <v>183</v>
      </c>
      <c r="H557" s="4" t="s">
        <v>18</v>
      </c>
      <c r="I557" s="4" t="s">
        <v>17</v>
      </c>
      <c r="J557" s="4" t="s">
        <v>1052</v>
      </c>
      <c r="K557" s="4" t="s">
        <v>636</v>
      </c>
      <c r="L557" s="4">
        <v>28403</v>
      </c>
      <c r="M557" s="4" t="s">
        <v>7</v>
      </c>
      <c r="N557" s="4" t="s">
        <v>1848</v>
      </c>
      <c r="O557" s="4" t="s">
        <v>13</v>
      </c>
      <c r="P557" s="4" t="s">
        <v>116</v>
      </c>
      <c r="Q557" s="4" t="s">
        <v>1847</v>
      </c>
      <c r="R557" s="4">
        <v>19.456</v>
      </c>
      <c r="S557" s="4">
        <v>4</v>
      </c>
      <c r="T557" s="4">
        <v>0.2</v>
      </c>
      <c r="U557" s="4">
        <v>3.4047999999999998</v>
      </c>
      <c r="V557" s="4" t="str">
        <f>INDEX(Regional_Lookup!$B$2:$B$5,MATCH('Sample - Superstore'!M557,Regional_Lookup!$A$2:$A$5,0))</f>
        <v>Maria Santos</v>
      </c>
      <c r="W557" s="4">
        <f>INDEX(Regional_Lookup!$C$2:$C$5, MATCH('Sample - Superstore'!M557,Regional_Lookup!$A$2:$A$5, 0))</f>
        <v>0.15</v>
      </c>
      <c r="X557" s="4">
        <f>U557/R557</f>
        <v>0.17499999999999999</v>
      </c>
      <c r="Y557" s="4" t="str">
        <f>IF(X557&gt;=W557, "Yes", "No")</f>
        <v>Yes</v>
      </c>
      <c r="Z557" s="4">
        <f>D557-C557</f>
        <v>4</v>
      </c>
      <c r="AA557" s="4" t="str" cm="1">
        <f t="array" ref="AA557">_xlfn.IFS(Z557&lt;=2,"Fast",Z557&gt;5, "Slow", AND(Z557&gt;=3,Z557&lt;=5),"Standard")</f>
        <v>Standard</v>
      </c>
    </row>
    <row r="558" spans="1:27" x14ac:dyDescent="0.2">
      <c r="A558" s="4">
        <v>557</v>
      </c>
      <c r="B558" s="4" t="s">
        <v>10628</v>
      </c>
      <c r="C558" s="5">
        <v>42531</v>
      </c>
      <c r="D558" s="5">
        <v>42536</v>
      </c>
      <c r="E558" s="4" t="s">
        <v>29</v>
      </c>
      <c r="F558" s="4" t="s">
        <v>3899</v>
      </c>
      <c r="G558" s="4" t="s">
        <v>3898</v>
      </c>
      <c r="H558" s="4" t="s">
        <v>18</v>
      </c>
      <c r="I558" s="4" t="s">
        <v>17</v>
      </c>
      <c r="J558" s="4" t="s">
        <v>59</v>
      </c>
      <c r="K558" s="4" t="s">
        <v>15</v>
      </c>
      <c r="L558" s="4">
        <v>90045</v>
      </c>
      <c r="M558" s="4" t="s">
        <v>9</v>
      </c>
      <c r="N558" s="4" t="s">
        <v>4186</v>
      </c>
      <c r="O558" s="4" t="s">
        <v>13</v>
      </c>
      <c r="P558" s="4" t="s">
        <v>72</v>
      </c>
      <c r="Q558" s="4" t="s">
        <v>4185</v>
      </c>
      <c r="R558" s="4">
        <v>20.7</v>
      </c>
      <c r="S558" s="4">
        <v>2</v>
      </c>
      <c r="T558" s="4">
        <v>0</v>
      </c>
      <c r="U558" s="4">
        <v>9.9359999999999999</v>
      </c>
      <c r="V558" s="4" t="str">
        <f>INDEX(Regional_Lookup!$B$2:$B$5,MATCH('Sample - Superstore'!M558,Regional_Lookup!$A$2:$A$5,0))</f>
        <v>James Chen</v>
      </c>
      <c r="W558" s="4">
        <f>INDEX(Regional_Lookup!$C$2:$C$5, MATCH('Sample - Superstore'!M558,Regional_Lookup!$A$2:$A$5, 0))</f>
        <v>0.18</v>
      </c>
      <c r="X558" s="4">
        <f>U558/R558</f>
        <v>0.48000000000000004</v>
      </c>
      <c r="Y558" s="4" t="str">
        <f>IF(X558&gt;=W558, "Yes", "No")</f>
        <v>Yes</v>
      </c>
      <c r="Z558" s="4">
        <f>D558-C558</f>
        <v>5</v>
      </c>
      <c r="AA558" s="4" t="str" cm="1">
        <f t="array" ref="AA558">_xlfn.IFS(Z558&lt;=2,"Fast",Z558&gt;5, "Slow", AND(Z558&gt;=3,Z558&lt;=5),"Standard")</f>
        <v>Standard</v>
      </c>
    </row>
    <row r="559" spans="1:27" x14ac:dyDescent="0.2">
      <c r="A559" s="4">
        <v>558</v>
      </c>
      <c r="B559" s="4" t="s">
        <v>10628</v>
      </c>
      <c r="C559" s="5">
        <v>42531</v>
      </c>
      <c r="D559" s="5">
        <v>42536</v>
      </c>
      <c r="E559" s="4" t="s">
        <v>29</v>
      </c>
      <c r="F559" s="4" t="s">
        <v>3899</v>
      </c>
      <c r="G559" s="4" t="s">
        <v>3898</v>
      </c>
      <c r="H559" s="4" t="s">
        <v>18</v>
      </c>
      <c r="I559" s="4" t="s">
        <v>17</v>
      </c>
      <c r="J559" s="4" t="s">
        <v>59</v>
      </c>
      <c r="K559" s="4" t="s">
        <v>15</v>
      </c>
      <c r="L559" s="4">
        <v>90045</v>
      </c>
      <c r="M559" s="4" t="s">
        <v>9</v>
      </c>
      <c r="N559" s="4" t="s">
        <v>3295</v>
      </c>
      <c r="O559" s="4" t="s">
        <v>37</v>
      </c>
      <c r="P559" s="4" t="s">
        <v>92</v>
      </c>
      <c r="Q559" s="4" t="s">
        <v>3294</v>
      </c>
      <c r="R559" s="4">
        <v>1335.68</v>
      </c>
      <c r="S559" s="4">
        <v>4</v>
      </c>
      <c r="T559" s="4">
        <v>0.2</v>
      </c>
      <c r="U559" s="4">
        <v>-217.048</v>
      </c>
      <c r="V559" s="4" t="str">
        <f>INDEX(Regional_Lookup!$B$2:$B$5,MATCH('Sample - Superstore'!M559,Regional_Lookup!$A$2:$A$5,0))</f>
        <v>James Chen</v>
      </c>
      <c r="W559" s="4">
        <f>INDEX(Regional_Lookup!$C$2:$C$5, MATCH('Sample - Superstore'!M559,Regional_Lookup!$A$2:$A$5, 0))</f>
        <v>0.18</v>
      </c>
      <c r="X559" s="4">
        <f>U559/R559</f>
        <v>-0.16250000000000001</v>
      </c>
      <c r="Y559" s="4" t="str">
        <f>IF(X559&gt;=W559, "Yes", "No")</f>
        <v>No</v>
      </c>
      <c r="Z559" s="4">
        <f>D559-C559</f>
        <v>5</v>
      </c>
      <c r="AA559" s="4" t="str" cm="1">
        <f t="array" ref="AA559">_xlfn.IFS(Z559&lt;=2,"Fast",Z559&gt;5, "Slow", AND(Z559&gt;=3,Z559&lt;=5),"Standard")</f>
        <v>Standard</v>
      </c>
    </row>
    <row r="560" spans="1:27" x14ac:dyDescent="0.2">
      <c r="A560" s="4">
        <v>559</v>
      </c>
      <c r="B560" s="4" t="s">
        <v>10628</v>
      </c>
      <c r="C560" s="5">
        <v>42531</v>
      </c>
      <c r="D560" s="5">
        <v>42536</v>
      </c>
      <c r="E560" s="4" t="s">
        <v>29</v>
      </c>
      <c r="F560" s="4" t="s">
        <v>3899</v>
      </c>
      <c r="G560" s="4" t="s">
        <v>3898</v>
      </c>
      <c r="H560" s="4" t="s">
        <v>18</v>
      </c>
      <c r="I560" s="4" t="s">
        <v>17</v>
      </c>
      <c r="J560" s="4" t="s">
        <v>59</v>
      </c>
      <c r="K560" s="4" t="s">
        <v>15</v>
      </c>
      <c r="L560" s="4">
        <v>90045</v>
      </c>
      <c r="M560" s="4" t="s">
        <v>9</v>
      </c>
      <c r="N560" s="4" t="s">
        <v>2106</v>
      </c>
      <c r="O560" s="4" t="s">
        <v>13</v>
      </c>
      <c r="P560" s="4" t="s">
        <v>24</v>
      </c>
      <c r="Q560" s="4" t="s">
        <v>2105</v>
      </c>
      <c r="R560" s="4">
        <v>32.4</v>
      </c>
      <c r="S560" s="4">
        <v>5</v>
      </c>
      <c r="T560" s="4">
        <v>0</v>
      </c>
      <c r="U560" s="4">
        <v>15.552</v>
      </c>
      <c r="V560" s="4" t="str">
        <f>INDEX(Regional_Lookup!$B$2:$B$5,MATCH('Sample - Superstore'!M560,Regional_Lookup!$A$2:$A$5,0))</f>
        <v>James Chen</v>
      </c>
      <c r="W560" s="4">
        <f>INDEX(Regional_Lookup!$C$2:$C$5, MATCH('Sample - Superstore'!M560,Regional_Lookup!$A$2:$A$5, 0))</f>
        <v>0.18</v>
      </c>
      <c r="X560" s="4">
        <f>U560/R560</f>
        <v>0.48</v>
      </c>
      <c r="Y560" s="4" t="str">
        <f>IF(X560&gt;=W560, "Yes", "No")</f>
        <v>Yes</v>
      </c>
      <c r="Z560" s="4">
        <f>D560-C560</f>
        <v>5</v>
      </c>
      <c r="AA560" s="4" t="str" cm="1">
        <f t="array" ref="AA560">_xlfn.IFS(Z560&lt;=2,"Fast",Z560&gt;5, "Slow", AND(Z560&gt;=3,Z560&lt;=5),"Standard")</f>
        <v>Standard</v>
      </c>
    </row>
    <row r="561" spans="1:27" x14ac:dyDescent="0.2">
      <c r="A561" s="4">
        <v>560</v>
      </c>
      <c r="B561" s="4" t="s">
        <v>10627</v>
      </c>
      <c r="C561" s="5">
        <v>43059</v>
      </c>
      <c r="D561" s="5">
        <v>43061</v>
      </c>
      <c r="E561" s="4" t="s">
        <v>21</v>
      </c>
      <c r="F561" s="4" t="s">
        <v>2057</v>
      </c>
      <c r="G561" s="4" t="s">
        <v>2056</v>
      </c>
      <c r="H561" s="4" t="s">
        <v>18</v>
      </c>
      <c r="I561" s="4" t="s">
        <v>17</v>
      </c>
      <c r="J561" s="4" t="s">
        <v>248</v>
      </c>
      <c r="K561" s="4" t="s">
        <v>15</v>
      </c>
      <c r="L561" s="4">
        <v>94110</v>
      </c>
      <c r="M561" s="4" t="s">
        <v>9</v>
      </c>
      <c r="N561" s="4" t="s">
        <v>5929</v>
      </c>
      <c r="O561" s="4" t="s">
        <v>37</v>
      </c>
      <c r="P561" s="4" t="s">
        <v>36</v>
      </c>
      <c r="Q561" s="4" t="s">
        <v>5928</v>
      </c>
      <c r="R561" s="4">
        <v>42.6</v>
      </c>
      <c r="S561" s="4">
        <v>3</v>
      </c>
      <c r="T561" s="4">
        <v>0</v>
      </c>
      <c r="U561" s="4">
        <v>16.614000000000001</v>
      </c>
      <c r="V561" s="4" t="str">
        <f>INDEX(Regional_Lookup!$B$2:$B$5,MATCH('Sample - Superstore'!M561,Regional_Lookup!$A$2:$A$5,0))</f>
        <v>James Chen</v>
      </c>
      <c r="W561" s="4">
        <f>INDEX(Regional_Lookup!$C$2:$C$5, MATCH('Sample - Superstore'!M561,Regional_Lookup!$A$2:$A$5, 0))</f>
        <v>0.18</v>
      </c>
      <c r="X561" s="4">
        <f>U561/R561</f>
        <v>0.39</v>
      </c>
      <c r="Y561" s="4" t="str">
        <f>IF(X561&gt;=W561, "Yes", "No")</f>
        <v>Yes</v>
      </c>
      <c r="Z561" s="4">
        <f>D561-C561</f>
        <v>2</v>
      </c>
      <c r="AA561" s="4" t="str" cm="1">
        <f t="array" ref="AA561">_xlfn.IFS(Z561&lt;=2,"Fast",Z561&gt;5, "Slow", AND(Z561&gt;=3,Z561&lt;=5),"Standard")</f>
        <v>Fast</v>
      </c>
    </row>
    <row r="562" spans="1:27" x14ac:dyDescent="0.2">
      <c r="A562" s="4">
        <v>561</v>
      </c>
      <c r="B562" s="4" t="s">
        <v>10627</v>
      </c>
      <c r="C562" s="5">
        <v>43059</v>
      </c>
      <c r="D562" s="5">
        <v>43061</v>
      </c>
      <c r="E562" s="4" t="s">
        <v>21</v>
      </c>
      <c r="F562" s="4" t="s">
        <v>2057</v>
      </c>
      <c r="G562" s="4" t="s">
        <v>2056</v>
      </c>
      <c r="H562" s="4" t="s">
        <v>18</v>
      </c>
      <c r="I562" s="4" t="s">
        <v>17</v>
      </c>
      <c r="J562" s="4" t="s">
        <v>248</v>
      </c>
      <c r="K562" s="4" t="s">
        <v>15</v>
      </c>
      <c r="L562" s="4">
        <v>94110</v>
      </c>
      <c r="M562" s="4" t="s">
        <v>9</v>
      </c>
      <c r="N562" s="4" t="s">
        <v>5750</v>
      </c>
      <c r="O562" s="4" t="s">
        <v>13</v>
      </c>
      <c r="P562" s="4" t="s">
        <v>100</v>
      </c>
      <c r="Q562" s="4" t="s">
        <v>5749</v>
      </c>
      <c r="R562" s="4">
        <v>84.055999999999997</v>
      </c>
      <c r="S562" s="4">
        <v>7</v>
      </c>
      <c r="T562" s="4">
        <v>0.2</v>
      </c>
      <c r="U562" s="4">
        <v>27.318200000000001</v>
      </c>
      <c r="V562" s="4" t="str">
        <f>INDEX(Regional_Lookup!$B$2:$B$5,MATCH('Sample - Superstore'!M562,Regional_Lookup!$A$2:$A$5,0))</f>
        <v>James Chen</v>
      </c>
      <c r="W562" s="4">
        <f>INDEX(Regional_Lookup!$C$2:$C$5, MATCH('Sample - Superstore'!M562,Regional_Lookup!$A$2:$A$5, 0))</f>
        <v>0.18</v>
      </c>
      <c r="X562" s="4">
        <f>U562/R562</f>
        <v>0.32500000000000001</v>
      </c>
      <c r="Y562" s="4" t="str">
        <f>IF(X562&gt;=W562, "Yes", "No")</f>
        <v>Yes</v>
      </c>
      <c r="Z562" s="4">
        <f>D562-C562</f>
        <v>2</v>
      </c>
      <c r="AA562" s="4" t="str" cm="1">
        <f t="array" ref="AA562">_xlfn.IFS(Z562&lt;=2,"Fast",Z562&gt;5, "Slow", AND(Z562&gt;=3,Z562&lt;=5),"Standard")</f>
        <v>Fast</v>
      </c>
    </row>
    <row r="563" spans="1:27" x14ac:dyDescent="0.2">
      <c r="A563" s="4">
        <v>562</v>
      </c>
      <c r="B563" s="4" t="s">
        <v>10624</v>
      </c>
      <c r="C563" s="5">
        <v>41896</v>
      </c>
      <c r="D563" s="5">
        <v>41900</v>
      </c>
      <c r="E563" s="4" t="s">
        <v>21</v>
      </c>
      <c r="F563" s="4" t="s">
        <v>4134</v>
      </c>
      <c r="G563" s="4" t="s">
        <v>4133</v>
      </c>
      <c r="H563" s="4" t="s">
        <v>18</v>
      </c>
      <c r="I563" s="4" t="s">
        <v>17</v>
      </c>
      <c r="J563" s="4" t="s">
        <v>1520</v>
      </c>
      <c r="K563" s="4" t="s">
        <v>41</v>
      </c>
      <c r="L563" s="4">
        <v>33614</v>
      </c>
      <c r="M563" s="4" t="s">
        <v>7</v>
      </c>
      <c r="N563" s="4" t="s">
        <v>10626</v>
      </c>
      <c r="O563" s="4" t="s">
        <v>13</v>
      </c>
      <c r="P563" s="4" t="s">
        <v>12</v>
      </c>
      <c r="Q563" s="4" t="s">
        <v>10625</v>
      </c>
      <c r="R563" s="4">
        <v>13</v>
      </c>
      <c r="S563" s="4">
        <v>5</v>
      </c>
      <c r="T563" s="4">
        <v>0.2</v>
      </c>
      <c r="U563" s="4">
        <v>1.3</v>
      </c>
      <c r="V563" s="4" t="str">
        <f>INDEX(Regional_Lookup!$B$2:$B$5,MATCH('Sample - Superstore'!M563,Regional_Lookup!$A$2:$A$5,0))</f>
        <v>Maria Santos</v>
      </c>
      <c r="W563" s="4">
        <f>INDEX(Regional_Lookup!$C$2:$C$5, MATCH('Sample - Superstore'!M563,Regional_Lookup!$A$2:$A$5, 0))</f>
        <v>0.15</v>
      </c>
      <c r="X563" s="4">
        <f>U563/R563</f>
        <v>0.1</v>
      </c>
      <c r="Y563" s="4" t="str">
        <f>IF(X563&gt;=W563, "Yes", "No")</f>
        <v>No</v>
      </c>
      <c r="Z563" s="4">
        <f>D563-C563</f>
        <v>4</v>
      </c>
      <c r="AA563" s="4" t="str" cm="1">
        <f t="array" ref="AA563">_xlfn.IFS(Z563&lt;=2,"Fast",Z563&gt;5, "Slow", AND(Z563&gt;=3,Z563&lt;=5),"Standard")</f>
        <v>Standard</v>
      </c>
    </row>
    <row r="564" spans="1:27" x14ac:dyDescent="0.2">
      <c r="A564" s="4">
        <v>563</v>
      </c>
      <c r="B564" s="4" t="s">
        <v>10624</v>
      </c>
      <c r="C564" s="5">
        <v>41896</v>
      </c>
      <c r="D564" s="5">
        <v>41900</v>
      </c>
      <c r="E564" s="4" t="s">
        <v>21</v>
      </c>
      <c r="F564" s="4" t="s">
        <v>4134</v>
      </c>
      <c r="G564" s="4" t="s">
        <v>4133</v>
      </c>
      <c r="H564" s="4" t="s">
        <v>18</v>
      </c>
      <c r="I564" s="4" t="s">
        <v>17</v>
      </c>
      <c r="J564" s="4" t="s">
        <v>1520</v>
      </c>
      <c r="K564" s="4" t="s">
        <v>41</v>
      </c>
      <c r="L564" s="4">
        <v>33614</v>
      </c>
      <c r="M564" s="4" t="s">
        <v>7</v>
      </c>
      <c r="N564" s="4" t="s">
        <v>8642</v>
      </c>
      <c r="O564" s="4" t="s">
        <v>37</v>
      </c>
      <c r="P564" s="4" t="s">
        <v>36</v>
      </c>
      <c r="Q564" s="4" t="s">
        <v>8641</v>
      </c>
      <c r="R564" s="4">
        <v>13.128</v>
      </c>
      <c r="S564" s="4">
        <v>3</v>
      </c>
      <c r="T564" s="4">
        <v>0.2</v>
      </c>
      <c r="U564" s="4">
        <v>3.7743000000000002</v>
      </c>
      <c r="V564" s="4" t="str">
        <f>INDEX(Regional_Lookup!$B$2:$B$5,MATCH('Sample - Superstore'!M564,Regional_Lookup!$A$2:$A$5,0))</f>
        <v>Maria Santos</v>
      </c>
      <c r="W564" s="4">
        <f>INDEX(Regional_Lookup!$C$2:$C$5, MATCH('Sample - Superstore'!M564,Regional_Lookup!$A$2:$A$5, 0))</f>
        <v>0.15</v>
      </c>
      <c r="X564" s="4">
        <f>U564/R564</f>
        <v>0.28750000000000003</v>
      </c>
      <c r="Y564" s="4" t="str">
        <f>IF(X564&gt;=W564, "Yes", "No")</f>
        <v>Yes</v>
      </c>
      <c r="Z564" s="4">
        <f>D564-C564</f>
        <v>4</v>
      </c>
      <c r="AA564" s="4" t="str" cm="1">
        <f t="array" ref="AA564">_xlfn.IFS(Z564&lt;=2,"Fast",Z564&gt;5, "Slow", AND(Z564&gt;=3,Z564&lt;=5),"Standard")</f>
        <v>Standard</v>
      </c>
    </row>
    <row r="565" spans="1:27" x14ac:dyDescent="0.2">
      <c r="A565" s="4">
        <v>564</v>
      </c>
      <c r="B565" s="4" t="s">
        <v>10623</v>
      </c>
      <c r="C565" s="5">
        <v>42345</v>
      </c>
      <c r="D565" s="5">
        <v>42347</v>
      </c>
      <c r="E565" s="4" t="s">
        <v>89</v>
      </c>
      <c r="F565" s="4" t="s">
        <v>321</v>
      </c>
      <c r="G565" s="4" t="s">
        <v>320</v>
      </c>
      <c r="H565" s="4" t="s">
        <v>18</v>
      </c>
      <c r="I565" s="4" t="s">
        <v>17</v>
      </c>
      <c r="J565" s="4" t="s">
        <v>234</v>
      </c>
      <c r="K565" s="4" t="s">
        <v>233</v>
      </c>
      <c r="L565" s="4">
        <v>98105</v>
      </c>
      <c r="M565" s="4" t="s">
        <v>9</v>
      </c>
      <c r="N565" s="4" t="s">
        <v>110</v>
      </c>
      <c r="O565" s="4" t="s">
        <v>13</v>
      </c>
      <c r="P565" s="4" t="s">
        <v>109</v>
      </c>
      <c r="Q565" s="4" t="s">
        <v>108</v>
      </c>
      <c r="R565" s="4">
        <v>3.96</v>
      </c>
      <c r="S565" s="4">
        <v>2</v>
      </c>
      <c r="T565" s="4">
        <v>0</v>
      </c>
      <c r="U565" s="4">
        <v>0</v>
      </c>
      <c r="V565" s="4" t="str">
        <f>INDEX(Regional_Lookup!$B$2:$B$5,MATCH('Sample - Superstore'!M565,Regional_Lookup!$A$2:$A$5,0))</f>
        <v>James Chen</v>
      </c>
      <c r="W565" s="4">
        <f>INDEX(Regional_Lookup!$C$2:$C$5, MATCH('Sample - Superstore'!M565,Regional_Lookup!$A$2:$A$5, 0))</f>
        <v>0.18</v>
      </c>
      <c r="X565" s="4">
        <f>U565/R565</f>
        <v>0</v>
      </c>
      <c r="Y565" s="4" t="str">
        <f>IF(X565&gt;=W565, "Yes", "No")</f>
        <v>No</v>
      </c>
      <c r="Z565" s="4">
        <f>D565-C565</f>
        <v>2</v>
      </c>
      <c r="AA565" s="4" t="str" cm="1">
        <f t="array" ref="AA565">_xlfn.IFS(Z565&lt;=2,"Fast",Z565&gt;5, "Slow", AND(Z565&gt;=3,Z565&lt;=5),"Standard")</f>
        <v>Fast</v>
      </c>
    </row>
    <row r="566" spans="1:27" x14ac:dyDescent="0.2">
      <c r="A566" s="4">
        <v>565</v>
      </c>
      <c r="B566" s="4" t="s">
        <v>10623</v>
      </c>
      <c r="C566" s="5">
        <v>42345</v>
      </c>
      <c r="D566" s="5">
        <v>42347</v>
      </c>
      <c r="E566" s="4" t="s">
        <v>89</v>
      </c>
      <c r="F566" s="4" t="s">
        <v>321</v>
      </c>
      <c r="G566" s="4" t="s">
        <v>320</v>
      </c>
      <c r="H566" s="4" t="s">
        <v>18</v>
      </c>
      <c r="I566" s="4" t="s">
        <v>17</v>
      </c>
      <c r="J566" s="4" t="s">
        <v>234</v>
      </c>
      <c r="K566" s="4" t="s">
        <v>233</v>
      </c>
      <c r="L566" s="4">
        <v>98105</v>
      </c>
      <c r="M566" s="4" t="s">
        <v>9</v>
      </c>
      <c r="N566" s="4" t="s">
        <v>6622</v>
      </c>
      <c r="O566" s="4" t="s">
        <v>13</v>
      </c>
      <c r="P566" s="4" t="s">
        <v>72</v>
      </c>
      <c r="Q566" s="4" t="s">
        <v>6621</v>
      </c>
      <c r="R566" s="4">
        <v>2.61</v>
      </c>
      <c r="S566" s="4">
        <v>1</v>
      </c>
      <c r="T566" s="4">
        <v>0</v>
      </c>
      <c r="U566" s="4">
        <v>1.2005999999999999</v>
      </c>
      <c r="V566" s="4" t="str">
        <f>INDEX(Regional_Lookup!$B$2:$B$5,MATCH('Sample - Superstore'!M566,Regional_Lookup!$A$2:$A$5,0))</f>
        <v>James Chen</v>
      </c>
      <c r="W566" s="4">
        <f>INDEX(Regional_Lookup!$C$2:$C$5, MATCH('Sample - Superstore'!M566,Regional_Lookup!$A$2:$A$5, 0))</f>
        <v>0.18</v>
      </c>
      <c r="X566" s="4">
        <f>U566/R566</f>
        <v>0.45999999999999996</v>
      </c>
      <c r="Y566" s="4" t="str">
        <f>IF(X566&gt;=W566, "Yes", "No")</f>
        <v>Yes</v>
      </c>
      <c r="Z566" s="4">
        <f>D566-C566</f>
        <v>2</v>
      </c>
      <c r="AA566" s="4" t="str" cm="1">
        <f t="array" ref="AA566">_xlfn.IFS(Z566&lt;=2,"Fast",Z566&gt;5, "Slow", AND(Z566&gt;=3,Z566&lt;=5),"Standard")</f>
        <v>Fast</v>
      </c>
    </row>
    <row r="567" spans="1:27" x14ac:dyDescent="0.2">
      <c r="A567" s="4">
        <v>566</v>
      </c>
      <c r="B567" s="4" t="s">
        <v>10622</v>
      </c>
      <c r="C567" s="5">
        <v>43076</v>
      </c>
      <c r="D567" s="5">
        <v>43079</v>
      </c>
      <c r="E567" s="4" t="s">
        <v>89</v>
      </c>
      <c r="F567" s="4" t="s">
        <v>3285</v>
      </c>
      <c r="G567" s="4" t="s">
        <v>3284</v>
      </c>
      <c r="H567" s="4" t="s">
        <v>18</v>
      </c>
      <c r="I567" s="4" t="s">
        <v>17</v>
      </c>
      <c r="J567" s="4" t="s">
        <v>59</v>
      </c>
      <c r="K567" s="4" t="s">
        <v>15</v>
      </c>
      <c r="L567" s="4">
        <v>90008</v>
      </c>
      <c r="M567" s="4" t="s">
        <v>9</v>
      </c>
      <c r="N567" s="4" t="s">
        <v>112</v>
      </c>
      <c r="O567" s="4" t="s">
        <v>33</v>
      </c>
      <c r="P567" s="4" t="s">
        <v>32</v>
      </c>
      <c r="Q567" s="4" t="s">
        <v>111</v>
      </c>
      <c r="R567" s="4">
        <v>374.37599999999998</v>
      </c>
      <c r="S567" s="4">
        <v>3</v>
      </c>
      <c r="T567" s="4">
        <v>0.2</v>
      </c>
      <c r="U567" s="4">
        <v>46.796999999999997</v>
      </c>
      <c r="V567" s="4" t="str">
        <f>INDEX(Regional_Lookup!$B$2:$B$5,MATCH('Sample - Superstore'!M567,Regional_Lookup!$A$2:$A$5,0))</f>
        <v>James Chen</v>
      </c>
      <c r="W567" s="4">
        <f>INDEX(Regional_Lookup!$C$2:$C$5, MATCH('Sample - Superstore'!M567,Regional_Lookup!$A$2:$A$5, 0))</f>
        <v>0.18</v>
      </c>
      <c r="X567" s="4">
        <f>U567/R567</f>
        <v>0.125</v>
      </c>
      <c r="Y567" s="4" t="str">
        <f>IF(X567&gt;=W567, "Yes", "No")</f>
        <v>No</v>
      </c>
      <c r="Z567" s="4">
        <f>D567-C567</f>
        <v>3</v>
      </c>
      <c r="AA567" s="4" t="str" cm="1">
        <f t="array" ref="AA567">_xlfn.IFS(Z567&lt;=2,"Fast",Z567&gt;5, "Slow", AND(Z567&gt;=3,Z567&lt;=5),"Standard")</f>
        <v>Standard</v>
      </c>
    </row>
    <row r="568" spans="1:27" x14ac:dyDescent="0.2">
      <c r="A568" s="4">
        <v>567</v>
      </c>
      <c r="B568" s="4" t="s">
        <v>10621</v>
      </c>
      <c r="C568" s="5">
        <v>43009</v>
      </c>
      <c r="D568" s="5">
        <v>43016</v>
      </c>
      <c r="E568" s="4" t="s">
        <v>29</v>
      </c>
      <c r="F568" s="4" t="s">
        <v>549</v>
      </c>
      <c r="G568" s="4" t="s">
        <v>548</v>
      </c>
      <c r="H568" s="4" t="s">
        <v>50</v>
      </c>
      <c r="I568" s="4" t="s">
        <v>17</v>
      </c>
      <c r="J568" s="4" t="s">
        <v>234</v>
      </c>
      <c r="K568" s="4" t="s">
        <v>233</v>
      </c>
      <c r="L568" s="4">
        <v>98105</v>
      </c>
      <c r="M568" s="4" t="s">
        <v>9</v>
      </c>
      <c r="N568" s="4" t="s">
        <v>6998</v>
      </c>
      <c r="O568" s="4" t="s">
        <v>13</v>
      </c>
      <c r="P568" s="4" t="s">
        <v>24</v>
      </c>
      <c r="Q568" s="4" t="s">
        <v>6997</v>
      </c>
      <c r="R568" s="4">
        <v>91.84</v>
      </c>
      <c r="S568" s="4">
        <v>8</v>
      </c>
      <c r="T568" s="4">
        <v>0</v>
      </c>
      <c r="U568" s="4">
        <v>45.001600000000003</v>
      </c>
      <c r="V568" s="4" t="str">
        <f>INDEX(Regional_Lookup!$B$2:$B$5,MATCH('Sample - Superstore'!M568,Regional_Lookup!$A$2:$A$5,0))</f>
        <v>James Chen</v>
      </c>
      <c r="W568" s="4">
        <f>INDEX(Regional_Lookup!$C$2:$C$5, MATCH('Sample - Superstore'!M568,Regional_Lookup!$A$2:$A$5, 0))</f>
        <v>0.18</v>
      </c>
      <c r="X568" s="4">
        <f>U568/R568</f>
        <v>0.49</v>
      </c>
      <c r="Y568" s="4" t="str">
        <f>IF(X568&gt;=W568, "Yes", "No")</f>
        <v>Yes</v>
      </c>
      <c r="Z568" s="4">
        <f>D568-C568</f>
        <v>7</v>
      </c>
      <c r="AA568" s="4" t="str" cm="1">
        <f t="array" ref="AA568">_xlfn.IFS(Z568&lt;=2,"Fast",Z568&gt;5, "Slow", AND(Z568&gt;=3,Z568&lt;=5),"Standard")</f>
        <v>Slow</v>
      </c>
    </row>
    <row r="569" spans="1:27" x14ac:dyDescent="0.2">
      <c r="A569" s="4">
        <v>568</v>
      </c>
      <c r="B569" s="4" t="s">
        <v>10621</v>
      </c>
      <c r="C569" s="5">
        <v>43009</v>
      </c>
      <c r="D569" s="5">
        <v>43016</v>
      </c>
      <c r="E569" s="4" t="s">
        <v>29</v>
      </c>
      <c r="F569" s="4" t="s">
        <v>549</v>
      </c>
      <c r="G569" s="4" t="s">
        <v>548</v>
      </c>
      <c r="H569" s="4" t="s">
        <v>50</v>
      </c>
      <c r="I569" s="4" t="s">
        <v>17</v>
      </c>
      <c r="J569" s="4" t="s">
        <v>234</v>
      </c>
      <c r="K569" s="4" t="s">
        <v>233</v>
      </c>
      <c r="L569" s="4">
        <v>98105</v>
      </c>
      <c r="M569" s="4" t="s">
        <v>9</v>
      </c>
      <c r="N569" s="4" t="s">
        <v>2477</v>
      </c>
      <c r="O569" s="4" t="s">
        <v>13</v>
      </c>
      <c r="P569" s="4" t="s">
        <v>100</v>
      </c>
      <c r="Q569" s="4" t="s">
        <v>2476</v>
      </c>
      <c r="R569" s="4">
        <v>81.087999999999994</v>
      </c>
      <c r="S569" s="4">
        <v>7</v>
      </c>
      <c r="T569" s="4">
        <v>0.2</v>
      </c>
      <c r="U569" s="4">
        <v>27.3672</v>
      </c>
      <c r="V569" s="4" t="str">
        <f>INDEX(Regional_Lookup!$B$2:$B$5,MATCH('Sample - Superstore'!M569,Regional_Lookup!$A$2:$A$5,0))</f>
        <v>James Chen</v>
      </c>
      <c r="W569" s="4">
        <f>INDEX(Regional_Lookup!$C$2:$C$5, MATCH('Sample - Superstore'!M569,Regional_Lookup!$A$2:$A$5, 0))</f>
        <v>0.18</v>
      </c>
      <c r="X569" s="4">
        <f>U569/R569</f>
        <v>0.33750000000000002</v>
      </c>
      <c r="Y569" s="4" t="str">
        <f>IF(X569&gt;=W569, "Yes", "No")</f>
        <v>Yes</v>
      </c>
      <c r="Z569" s="4">
        <f>D569-C569</f>
        <v>7</v>
      </c>
      <c r="AA569" s="4" t="str" cm="1">
        <f t="array" ref="AA569">_xlfn.IFS(Z569&lt;=2,"Fast",Z569&gt;5, "Slow", AND(Z569&gt;=3,Z569&lt;=5),"Standard")</f>
        <v>Slow</v>
      </c>
    </row>
    <row r="570" spans="1:27" x14ac:dyDescent="0.2">
      <c r="A570" s="4">
        <v>569</v>
      </c>
      <c r="B570" s="4" t="s">
        <v>10621</v>
      </c>
      <c r="C570" s="5">
        <v>43009</v>
      </c>
      <c r="D570" s="5">
        <v>43016</v>
      </c>
      <c r="E570" s="4" t="s">
        <v>29</v>
      </c>
      <c r="F570" s="4" t="s">
        <v>549</v>
      </c>
      <c r="G570" s="4" t="s">
        <v>548</v>
      </c>
      <c r="H570" s="4" t="s">
        <v>50</v>
      </c>
      <c r="I570" s="4" t="s">
        <v>17</v>
      </c>
      <c r="J570" s="4" t="s">
        <v>234</v>
      </c>
      <c r="K570" s="4" t="s">
        <v>233</v>
      </c>
      <c r="L570" s="4">
        <v>98105</v>
      </c>
      <c r="M570" s="4" t="s">
        <v>9</v>
      </c>
      <c r="N570" s="4" t="s">
        <v>2554</v>
      </c>
      <c r="O570" s="4" t="s">
        <v>13</v>
      </c>
      <c r="P570" s="4" t="s">
        <v>24</v>
      </c>
      <c r="Q570" s="4" t="s">
        <v>2553</v>
      </c>
      <c r="R570" s="4">
        <v>19.440000000000001</v>
      </c>
      <c r="S570" s="4">
        <v>3</v>
      </c>
      <c r="T570" s="4">
        <v>0</v>
      </c>
      <c r="U570" s="4">
        <v>9.3312000000000008</v>
      </c>
      <c r="V570" s="4" t="str">
        <f>INDEX(Regional_Lookup!$B$2:$B$5,MATCH('Sample - Superstore'!M570,Regional_Lookup!$A$2:$A$5,0))</f>
        <v>James Chen</v>
      </c>
      <c r="W570" s="4">
        <f>INDEX(Regional_Lookup!$C$2:$C$5, MATCH('Sample - Superstore'!M570,Regional_Lookup!$A$2:$A$5, 0))</f>
        <v>0.18</v>
      </c>
      <c r="X570" s="4">
        <f>U570/R570</f>
        <v>0.48000000000000004</v>
      </c>
      <c r="Y570" s="4" t="str">
        <f>IF(X570&gt;=W570, "Yes", "No")</f>
        <v>Yes</v>
      </c>
      <c r="Z570" s="4">
        <f>D570-C570</f>
        <v>7</v>
      </c>
      <c r="AA570" s="4" t="str" cm="1">
        <f t="array" ref="AA570">_xlfn.IFS(Z570&lt;=2,"Fast",Z570&gt;5, "Slow", AND(Z570&gt;=3,Z570&lt;=5),"Standard")</f>
        <v>Slow</v>
      </c>
    </row>
    <row r="571" spans="1:27" x14ac:dyDescent="0.2">
      <c r="A571" s="4">
        <v>570</v>
      </c>
      <c r="B571" s="4" t="s">
        <v>10621</v>
      </c>
      <c r="C571" s="5">
        <v>43009</v>
      </c>
      <c r="D571" s="5">
        <v>43016</v>
      </c>
      <c r="E571" s="4" t="s">
        <v>29</v>
      </c>
      <c r="F571" s="4" t="s">
        <v>549</v>
      </c>
      <c r="G571" s="4" t="s">
        <v>548</v>
      </c>
      <c r="H571" s="4" t="s">
        <v>50</v>
      </c>
      <c r="I571" s="4" t="s">
        <v>17</v>
      </c>
      <c r="J571" s="4" t="s">
        <v>234</v>
      </c>
      <c r="K571" s="4" t="s">
        <v>233</v>
      </c>
      <c r="L571" s="4">
        <v>98105</v>
      </c>
      <c r="M571" s="4" t="s">
        <v>9</v>
      </c>
      <c r="N571" s="4" t="s">
        <v>4811</v>
      </c>
      <c r="O571" s="4" t="s">
        <v>37</v>
      </c>
      <c r="P571" s="4" t="s">
        <v>221</v>
      </c>
      <c r="Q571" s="4" t="s">
        <v>4810</v>
      </c>
      <c r="R571" s="4">
        <v>451.15199999999999</v>
      </c>
      <c r="S571" s="4">
        <v>3</v>
      </c>
      <c r="T571" s="4">
        <v>0.2</v>
      </c>
      <c r="U571" s="4">
        <v>0</v>
      </c>
      <c r="V571" s="4" t="str">
        <f>INDEX(Regional_Lookup!$B$2:$B$5,MATCH('Sample - Superstore'!M571,Regional_Lookup!$A$2:$A$5,0))</f>
        <v>James Chen</v>
      </c>
      <c r="W571" s="4">
        <f>INDEX(Regional_Lookup!$C$2:$C$5, MATCH('Sample - Superstore'!M571,Regional_Lookup!$A$2:$A$5, 0))</f>
        <v>0.18</v>
      </c>
      <c r="X571" s="4">
        <f>U571/R571</f>
        <v>0</v>
      </c>
      <c r="Y571" s="4" t="str">
        <f>IF(X571&gt;=W571, "Yes", "No")</f>
        <v>No</v>
      </c>
      <c r="Z571" s="4">
        <f>D571-C571</f>
        <v>7</v>
      </c>
      <c r="AA571" s="4" t="str" cm="1">
        <f t="array" ref="AA571">_xlfn.IFS(Z571&lt;=2,"Fast",Z571&gt;5, "Slow", AND(Z571&gt;=3,Z571&lt;=5),"Standard")</f>
        <v>Slow</v>
      </c>
    </row>
    <row r="572" spans="1:27" x14ac:dyDescent="0.2">
      <c r="A572" s="4">
        <v>571</v>
      </c>
      <c r="B572" s="4" t="s">
        <v>10620</v>
      </c>
      <c r="C572" s="5">
        <v>43097</v>
      </c>
      <c r="D572" s="5">
        <v>43104</v>
      </c>
      <c r="E572" s="4" t="s">
        <v>29</v>
      </c>
      <c r="F572" s="4" t="s">
        <v>419</v>
      </c>
      <c r="G572" s="4" t="s">
        <v>418</v>
      </c>
      <c r="H572" s="4" t="s">
        <v>18</v>
      </c>
      <c r="I572" s="4" t="s">
        <v>17</v>
      </c>
      <c r="J572" s="4" t="s">
        <v>254</v>
      </c>
      <c r="K572" s="4" t="s">
        <v>66</v>
      </c>
      <c r="L572" s="4">
        <v>10024</v>
      </c>
      <c r="M572" s="4" t="s">
        <v>5</v>
      </c>
      <c r="N572" s="4" t="s">
        <v>4186</v>
      </c>
      <c r="O572" s="4" t="s">
        <v>13</v>
      </c>
      <c r="P572" s="4" t="s">
        <v>72</v>
      </c>
      <c r="Q572" s="4" t="s">
        <v>4185</v>
      </c>
      <c r="R572" s="4">
        <v>72.45</v>
      </c>
      <c r="S572" s="4">
        <v>7</v>
      </c>
      <c r="T572" s="4">
        <v>0</v>
      </c>
      <c r="U572" s="4">
        <v>34.776000000000003</v>
      </c>
      <c r="V572" s="4" t="str">
        <f>INDEX(Regional_Lookup!$B$2:$B$5,MATCH('Sample - Superstore'!M572,Regional_Lookup!$A$2:$A$5,0))</f>
        <v>Sarah Miller</v>
      </c>
      <c r="W572" s="4">
        <f>INDEX(Regional_Lookup!$C$2:$C$5, MATCH('Sample - Superstore'!M572,Regional_Lookup!$A$2:$A$5, 0))</f>
        <v>0.16</v>
      </c>
      <c r="X572" s="4">
        <f>U572/R572</f>
        <v>0.48000000000000004</v>
      </c>
      <c r="Y572" s="4" t="str">
        <f>IF(X572&gt;=W572, "Yes", "No")</f>
        <v>Yes</v>
      </c>
      <c r="Z572" s="4">
        <f>D572-C572</f>
        <v>7</v>
      </c>
      <c r="AA572" s="4" t="str" cm="1">
        <f t="array" ref="AA572">_xlfn.IFS(Z572&lt;=2,"Fast",Z572&gt;5, "Slow", AND(Z572&gt;=3,Z572&lt;=5),"Standard")</f>
        <v>Slow</v>
      </c>
    </row>
    <row r="573" spans="1:27" x14ac:dyDescent="0.2">
      <c r="A573" s="4">
        <v>572</v>
      </c>
      <c r="B573" s="4" t="s">
        <v>10620</v>
      </c>
      <c r="C573" s="5">
        <v>43097</v>
      </c>
      <c r="D573" s="5">
        <v>43104</v>
      </c>
      <c r="E573" s="4" t="s">
        <v>29</v>
      </c>
      <c r="F573" s="4" t="s">
        <v>419</v>
      </c>
      <c r="G573" s="4" t="s">
        <v>418</v>
      </c>
      <c r="H573" s="4" t="s">
        <v>18</v>
      </c>
      <c r="I573" s="4" t="s">
        <v>17</v>
      </c>
      <c r="J573" s="4" t="s">
        <v>254</v>
      </c>
      <c r="K573" s="4" t="s">
        <v>66</v>
      </c>
      <c r="L573" s="4">
        <v>10024</v>
      </c>
      <c r="M573" s="4" t="s">
        <v>5</v>
      </c>
      <c r="N573" s="4" t="s">
        <v>6497</v>
      </c>
      <c r="O573" s="4" t="s">
        <v>13</v>
      </c>
      <c r="P573" s="4" t="s">
        <v>109</v>
      </c>
      <c r="Q573" s="4" t="s">
        <v>6496</v>
      </c>
      <c r="R573" s="4">
        <v>13.96</v>
      </c>
      <c r="S573" s="4">
        <v>4</v>
      </c>
      <c r="T573" s="4">
        <v>0</v>
      </c>
      <c r="U573" s="4">
        <v>6.4215999999999998</v>
      </c>
      <c r="V573" s="4" t="str">
        <f>INDEX(Regional_Lookup!$B$2:$B$5,MATCH('Sample - Superstore'!M573,Regional_Lookup!$A$2:$A$5,0))</f>
        <v>Sarah Miller</v>
      </c>
      <c r="W573" s="4">
        <f>INDEX(Regional_Lookup!$C$2:$C$5, MATCH('Sample - Superstore'!M573,Regional_Lookup!$A$2:$A$5, 0))</f>
        <v>0.16</v>
      </c>
      <c r="X573" s="4">
        <f>U573/R573</f>
        <v>0.45999999999999996</v>
      </c>
      <c r="Y573" s="4" t="str">
        <f>IF(X573&gt;=W573, "Yes", "No")</f>
        <v>Yes</v>
      </c>
      <c r="Z573" s="4">
        <f>D573-C573</f>
        <v>7</v>
      </c>
      <c r="AA573" s="4" t="str" cm="1">
        <f t="array" ref="AA573">_xlfn.IFS(Z573&lt;=2,"Fast",Z573&gt;5, "Slow", AND(Z573&gt;=3,Z573&lt;=5),"Standard")</f>
        <v>Slow</v>
      </c>
    </row>
    <row r="574" spans="1:27" x14ac:dyDescent="0.2">
      <c r="A574" s="4">
        <v>573</v>
      </c>
      <c r="B574" s="4" t="s">
        <v>10620</v>
      </c>
      <c r="C574" s="5">
        <v>43097</v>
      </c>
      <c r="D574" s="5">
        <v>43104</v>
      </c>
      <c r="E574" s="4" t="s">
        <v>29</v>
      </c>
      <c r="F574" s="4" t="s">
        <v>419</v>
      </c>
      <c r="G574" s="4" t="s">
        <v>418</v>
      </c>
      <c r="H574" s="4" t="s">
        <v>18</v>
      </c>
      <c r="I574" s="4" t="s">
        <v>17</v>
      </c>
      <c r="J574" s="4" t="s">
        <v>254</v>
      </c>
      <c r="K574" s="4" t="s">
        <v>66</v>
      </c>
      <c r="L574" s="4">
        <v>10024</v>
      </c>
      <c r="M574" s="4" t="s">
        <v>5</v>
      </c>
      <c r="N574" s="4" t="s">
        <v>8019</v>
      </c>
      <c r="O574" s="4" t="s">
        <v>13</v>
      </c>
      <c r="P574" s="4" t="s">
        <v>100</v>
      </c>
      <c r="Q574" s="4" t="s">
        <v>1747</v>
      </c>
      <c r="R574" s="4">
        <v>33.264000000000003</v>
      </c>
      <c r="S574" s="4">
        <v>7</v>
      </c>
      <c r="T574" s="4">
        <v>0.2</v>
      </c>
      <c r="U574" s="4">
        <v>11.226599999999999</v>
      </c>
      <c r="V574" s="4" t="str">
        <f>INDEX(Regional_Lookup!$B$2:$B$5,MATCH('Sample - Superstore'!M574,Regional_Lookup!$A$2:$A$5,0))</f>
        <v>Sarah Miller</v>
      </c>
      <c r="W574" s="4">
        <f>INDEX(Regional_Lookup!$C$2:$C$5, MATCH('Sample - Superstore'!M574,Regional_Lookup!$A$2:$A$5, 0))</f>
        <v>0.16</v>
      </c>
      <c r="X574" s="4">
        <f>U574/R574</f>
        <v>0.33749999999999997</v>
      </c>
      <c r="Y574" s="4" t="str">
        <f>IF(X574&gt;=W574, "Yes", "No")</f>
        <v>Yes</v>
      </c>
      <c r="Z574" s="4">
        <f>D574-C574</f>
        <v>7</v>
      </c>
      <c r="AA574" s="4" t="str" cm="1">
        <f t="array" ref="AA574">_xlfn.IFS(Z574&lt;=2,"Fast",Z574&gt;5, "Slow", AND(Z574&gt;=3,Z574&lt;=5),"Standard")</f>
        <v>Slow</v>
      </c>
    </row>
    <row r="575" spans="1:27" x14ac:dyDescent="0.2">
      <c r="A575" s="4">
        <v>574</v>
      </c>
      <c r="B575" s="4" t="s">
        <v>10620</v>
      </c>
      <c r="C575" s="5">
        <v>43097</v>
      </c>
      <c r="D575" s="5">
        <v>43104</v>
      </c>
      <c r="E575" s="4" t="s">
        <v>29</v>
      </c>
      <c r="F575" s="4" t="s">
        <v>419</v>
      </c>
      <c r="G575" s="4" t="s">
        <v>418</v>
      </c>
      <c r="H575" s="4" t="s">
        <v>18</v>
      </c>
      <c r="I575" s="4" t="s">
        <v>17</v>
      </c>
      <c r="J575" s="4" t="s">
        <v>254</v>
      </c>
      <c r="K575" s="4" t="s">
        <v>66</v>
      </c>
      <c r="L575" s="4">
        <v>10024</v>
      </c>
      <c r="M575" s="4" t="s">
        <v>5</v>
      </c>
      <c r="N575" s="4" t="s">
        <v>6631</v>
      </c>
      <c r="O575" s="4" t="s">
        <v>33</v>
      </c>
      <c r="P575" s="4" t="s">
        <v>32</v>
      </c>
      <c r="Q575" s="4" t="s">
        <v>6630</v>
      </c>
      <c r="R575" s="4">
        <v>14.85</v>
      </c>
      <c r="S575" s="4">
        <v>3</v>
      </c>
      <c r="T575" s="4">
        <v>0</v>
      </c>
      <c r="U575" s="4">
        <v>4.0095000000000001</v>
      </c>
      <c r="V575" s="4" t="str">
        <f>INDEX(Regional_Lookup!$B$2:$B$5,MATCH('Sample - Superstore'!M575,Regional_Lookup!$A$2:$A$5,0))</f>
        <v>Sarah Miller</v>
      </c>
      <c r="W575" s="4">
        <f>INDEX(Regional_Lookup!$C$2:$C$5, MATCH('Sample - Superstore'!M575,Regional_Lookup!$A$2:$A$5, 0))</f>
        <v>0.16</v>
      </c>
      <c r="X575" s="4">
        <f>U575/R575</f>
        <v>0.27</v>
      </c>
      <c r="Y575" s="4" t="str">
        <f>IF(X575&gt;=W575, "Yes", "No")</f>
        <v>Yes</v>
      </c>
      <c r="Z575" s="4">
        <f>D575-C575</f>
        <v>7</v>
      </c>
      <c r="AA575" s="4" t="str" cm="1">
        <f t="array" ref="AA575">_xlfn.IFS(Z575&lt;=2,"Fast",Z575&gt;5, "Slow", AND(Z575&gt;=3,Z575&lt;=5),"Standard")</f>
        <v>Slow</v>
      </c>
    </row>
    <row r="576" spans="1:27" x14ac:dyDescent="0.2">
      <c r="A576" s="4">
        <v>575</v>
      </c>
      <c r="B576" s="4" t="s">
        <v>10619</v>
      </c>
      <c r="C576" s="5">
        <v>42677</v>
      </c>
      <c r="D576" s="5">
        <v>42681</v>
      </c>
      <c r="E576" s="4" t="s">
        <v>29</v>
      </c>
      <c r="F576" s="4" t="s">
        <v>2103</v>
      </c>
      <c r="G576" s="4" t="s">
        <v>2102</v>
      </c>
      <c r="H576" s="4" t="s">
        <v>18</v>
      </c>
      <c r="I576" s="4" t="s">
        <v>17</v>
      </c>
      <c r="J576" s="4" t="s">
        <v>4962</v>
      </c>
      <c r="K576" s="4" t="s">
        <v>233</v>
      </c>
      <c r="L576" s="4">
        <v>98270</v>
      </c>
      <c r="M576" s="4" t="s">
        <v>9</v>
      </c>
      <c r="N576" s="4" t="s">
        <v>2065</v>
      </c>
      <c r="O576" s="4" t="s">
        <v>13</v>
      </c>
      <c r="P576" s="4" t="s">
        <v>116</v>
      </c>
      <c r="Q576" s="4" t="s">
        <v>2064</v>
      </c>
      <c r="R576" s="4">
        <v>8.82</v>
      </c>
      <c r="S576" s="4">
        <v>3</v>
      </c>
      <c r="T576" s="4">
        <v>0</v>
      </c>
      <c r="U576" s="4">
        <v>2.3814000000000002</v>
      </c>
      <c r="V576" s="4" t="str">
        <f>INDEX(Regional_Lookup!$B$2:$B$5,MATCH('Sample - Superstore'!M576,Regional_Lookup!$A$2:$A$5,0))</f>
        <v>James Chen</v>
      </c>
      <c r="W576" s="4">
        <f>INDEX(Regional_Lookup!$C$2:$C$5, MATCH('Sample - Superstore'!M576,Regional_Lookup!$A$2:$A$5, 0))</f>
        <v>0.18</v>
      </c>
      <c r="X576" s="4">
        <f>U576/R576</f>
        <v>0.27</v>
      </c>
      <c r="Y576" s="4" t="str">
        <f>IF(X576&gt;=W576, "Yes", "No")</f>
        <v>Yes</v>
      </c>
      <c r="Z576" s="4">
        <f>D576-C576</f>
        <v>4</v>
      </c>
      <c r="AA576" s="4" t="str" cm="1">
        <f t="array" ref="AA576">_xlfn.IFS(Z576&lt;=2,"Fast",Z576&gt;5, "Slow", AND(Z576&gt;=3,Z576&lt;=5),"Standard")</f>
        <v>Standard</v>
      </c>
    </row>
    <row r="577" spans="1:27" x14ac:dyDescent="0.2">
      <c r="A577" s="4">
        <v>576</v>
      </c>
      <c r="B577" s="4" t="s">
        <v>10616</v>
      </c>
      <c r="C577" s="5">
        <v>42265</v>
      </c>
      <c r="D577" s="5">
        <v>42269</v>
      </c>
      <c r="E577" s="4" t="s">
        <v>21</v>
      </c>
      <c r="F577" s="4" t="s">
        <v>1522</v>
      </c>
      <c r="G577" s="4" t="s">
        <v>1521</v>
      </c>
      <c r="H577" s="4" t="s">
        <v>18</v>
      </c>
      <c r="I577" s="4" t="s">
        <v>17</v>
      </c>
      <c r="J577" s="4" t="s">
        <v>67</v>
      </c>
      <c r="K577" s="4" t="s">
        <v>15</v>
      </c>
      <c r="L577" s="4">
        <v>90805</v>
      </c>
      <c r="M577" s="4" t="s">
        <v>9</v>
      </c>
      <c r="N577" s="4" t="s">
        <v>6998</v>
      </c>
      <c r="O577" s="4" t="s">
        <v>13</v>
      </c>
      <c r="P577" s="4" t="s">
        <v>24</v>
      </c>
      <c r="Q577" s="4" t="s">
        <v>6997</v>
      </c>
      <c r="R577" s="4">
        <v>160.72</v>
      </c>
      <c r="S577" s="4">
        <v>14</v>
      </c>
      <c r="T577" s="4">
        <v>0</v>
      </c>
      <c r="U577" s="4">
        <v>78.752799999999993</v>
      </c>
      <c r="V577" s="4" t="str">
        <f>INDEX(Regional_Lookup!$B$2:$B$5,MATCH('Sample - Superstore'!M577,Regional_Lookup!$A$2:$A$5,0))</f>
        <v>James Chen</v>
      </c>
      <c r="W577" s="4">
        <f>INDEX(Regional_Lookup!$C$2:$C$5, MATCH('Sample - Superstore'!M577,Regional_Lookup!$A$2:$A$5, 0))</f>
        <v>0.18</v>
      </c>
      <c r="X577" s="4">
        <f>U577/R577</f>
        <v>0.48999999999999994</v>
      </c>
      <c r="Y577" s="4" t="str">
        <f>IF(X577&gt;=W577, "Yes", "No")</f>
        <v>Yes</v>
      </c>
      <c r="Z577" s="4">
        <f>D577-C577</f>
        <v>4</v>
      </c>
      <c r="AA577" s="4" t="str" cm="1">
        <f t="array" ref="AA577">_xlfn.IFS(Z577&lt;=2,"Fast",Z577&gt;5, "Slow", AND(Z577&gt;=3,Z577&lt;=5),"Standard")</f>
        <v>Standard</v>
      </c>
    </row>
    <row r="578" spans="1:27" x14ac:dyDescent="0.2">
      <c r="A578" s="4">
        <v>577</v>
      </c>
      <c r="B578" s="4" t="s">
        <v>10616</v>
      </c>
      <c r="C578" s="5">
        <v>42265</v>
      </c>
      <c r="D578" s="5">
        <v>42269</v>
      </c>
      <c r="E578" s="4" t="s">
        <v>21</v>
      </c>
      <c r="F578" s="4" t="s">
        <v>1522</v>
      </c>
      <c r="G578" s="4" t="s">
        <v>1521</v>
      </c>
      <c r="H578" s="4" t="s">
        <v>18</v>
      </c>
      <c r="I578" s="4" t="s">
        <v>17</v>
      </c>
      <c r="J578" s="4" t="s">
        <v>67</v>
      </c>
      <c r="K578" s="4" t="s">
        <v>15</v>
      </c>
      <c r="L578" s="4">
        <v>90805</v>
      </c>
      <c r="M578" s="4" t="s">
        <v>9</v>
      </c>
      <c r="N578" s="4" t="s">
        <v>10618</v>
      </c>
      <c r="O578" s="4" t="s">
        <v>13</v>
      </c>
      <c r="P578" s="4" t="s">
        <v>24</v>
      </c>
      <c r="Q578" s="4" t="s">
        <v>10617</v>
      </c>
      <c r="R578" s="4">
        <v>19.920000000000002</v>
      </c>
      <c r="S578" s="4">
        <v>4</v>
      </c>
      <c r="T578" s="4">
        <v>0</v>
      </c>
      <c r="U578" s="4">
        <v>9.7607999999999997</v>
      </c>
      <c r="V578" s="4" t="str">
        <f>INDEX(Regional_Lookup!$B$2:$B$5,MATCH('Sample - Superstore'!M578,Regional_Lookup!$A$2:$A$5,0))</f>
        <v>James Chen</v>
      </c>
      <c r="W578" s="4">
        <f>INDEX(Regional_Lookup!$C$2:$C$5, MATCH('Sample - Superstore'!M578,Regional_Lookup!$A$2:$A$5, 0))</f>
        <v>0.18</v>
      </c>
      <c r="X578" s="4">
        <f>U578/R578</f>
        <v>0.48999999999999994</v>
      </c>
      <c r="Y578" s="4" t="str">
        <f>IF(X578&gt;=W578, "Yes", "No")</f>
        <v>Yes</v>
      </c>
      <c r="Z578" s="4">
        <f>D578-C578</f>
        <v>4</v>
      </c>
      <c r="AA578" s="4" t="str" cm="1">
        <f t="array" ref="AA578">_xlfn.IFS(Z578&lt;=2,"Fast",Z578&gt;5, "Slow", AND(Z578&gt;=3,Z578&lt;=5),"Standard")</f>
        <v>Standard</v>
      </c>
    </row>
    <row r="579" spans="1:27" x14ac:dyDescent="0.2">
      <c r="A579" s="4">
        <v>578</v>
      </c>
      <c r="B579" s="4" t="s">
        <v>10616</v>
      </c>
      <c r="C579" s="5">
        <v>42265</v>
      </c>
      <c r="D579" s="5">
        <v>42269</v>
      </c>
      <c r="E579" s="4" t="s">
        <v>21</v>
      </c>
      <c r="F579" s="4" t="s">
        <v>1522</v>
      </c>
      <c r="G579" s="4" t="s">
        <v>1521</v>
      </c>
      <c r="H579" s="4" t="s">
        <v>18</v>
      </c>
      <c r="I579" s="4" t="s">
        <v>17</v>
      </c>
      <c r="J579" s="4" t="s">
        <v>67</v>
      </c>
      <c r="K579" s="4" t="s">
        <v>15</v>
      </c>
      <c r="L579" s="4">
        <v>90805</v>
      </c>
      <c r="M579" s="4" t="s">
        <v>9</v>
      </c>
      <c r="N579" s="4" t="s">
        <v>187</v>
      </c>
      <c r="O579" s="4" t="s">
        <v>13</v>
      </c>
      <c r="P579" s="4" t="s">
        <v>64</v>
      </c>
      <c r="Q579" s="4" t="s">
        <v>186</v>
      </c>
      <c r="R579" s="4">
        <v>7.3</v>
      </c>
      <c r="S579" s="4">
        <v>2</v>
      </c>
      <c r="T579" s="4">
        <v>0</v>
      </c>
      <c r="U579" s="4">
        <v>2.19</v>
      </c>
      <c r="V579" s="4" t="str">
        <f>INDEX(Regional_Lookup!$B$2:$B$5,MATCH('Sample - Superstore'!M579,Regional_Lookup!$A$2:$A$5,0))</f>
        <v>James Chen</v>
      </c>
      <c r="W579" s="4">
        <f>INDEX(Regional_Lookup!$C$2:$C$5, MATCH('Sample - Superstore'!M579,Regional_Lookup!$A$2:$A$5, 0))</f>
        <v>0.18</v>
      </c>
      <c r="X579" s="4">
        <f>U579/R579</f>
        <v>0.3</v>
      </c>
      <c r="Y579" s="4" t="str">
        <f>IF(X579&gt;=W579, "Yes", "No")</f>
        <v>Yes</v>
      </c>
      <c r="Z579" s="4">
        <f>D579-C579</f>
        <v>4</v>
      </c>
      <c r="AA579" s="4" t="str" cm="1">
        <f t="array" ref="AA579">_xlfn.IFS(Z579&lt;=2,"Fast",Z579&gt;5, "Slow", AND(Z579&gt;=3,Z579&lt;=5),"Standard")</f>
        <v>Standard</v>
      </c>
    </row>
    <row r="580" spans="1:27" x14ac:dyDescent="0.2">
      <c r="A580" s="4">
        <v>579</v>
      </c>
      <c r="B580" s="4" t="s">
        <v>10615</v>
      </c>
      <c r="C580" s="5">
        <v>42936</v>
      </c>
      <c r="D580" s="5">
        <v>42942</v>
      </c>
      <c r="E580" s="4" t="s">
        <v>29</v>
      </c>
      <c r="F580" s="4" t="s">
        <v>1039</v>
      </c>
      <c r="G580" s="4" t="s">
        <v>1038</v>
      </c>
      <c r="H580" s="4" t="s">
        <v>18</v>
      </c>
      <c r="I580" s="4" t="s">
        <v>17</v>
      </c>
      <c r="J580" s="4" t="s">
        <v>319</v>
      </c>
      <c r="K580" s="4" t="s">
        <v>318</v>
      </c>
      <c r="L580" s="4">
        <v>60610</v>
      </c>
      <c r="M580" s="4" t="s">
        <v>3</v>
      </c>
      <c r="N580" s="4" t="s">
        <v>2876</v>
      </c>
      <c r="O580" s="4" t="s">
        <v>13</v>
      </c>
      <c r="P580" s="4" t="s">
        <v>231</v>
      </c>
      <c r="Q580" s="4" t="s">
        <v>2875</v>
      </c>
      <c r="R580" s="4">
        <v>69.712000000000003</v>
      </c>
      <c r="S580" s="4">
        <v>2</v>
      </c>
      <c r="T580" s="4">
        <v>0.2</v>
      </c>
      <c r="U580" s="4">
        <v>8.7140000000000004</v>
      </c>
      <c r="V580" s="4" t="str">
        <f>INDEX(Regional_Lookup!$B$2:$B$5,MATCH('Sample - Superstore'!M580,Regional_Lookup!$A$2:$A$5,0))</f>
        <v>David Johnson</v>
      </c>
      <c r="W580" s="4">
        <f>INDEX(Regional_Lookup!$C$2:$C$5, MATCH('Sample - Superstore'!M580,Regional_Lookup!$A$2:$A$5, 0))</f>
        <v>0.14000000000000001</v>
      </c>
      <c r="X580" s="4">
        <f>U580/R580</f>
        <v>0.125</v>
      </c>
      <c r="Y580" s="4" t="str">
        <f>IF(X580&gt;=W580, "Yes", "No")</f>
        <v>No</v>
      </c>
      <c r="Z580" s="4">
        <f>D580-C580</f>
        <v>6</v>
      </c>
      <c r="AA580" s="4" t="str" cm="1">
        <f t="array" ref="AA580">_xlfn.IFS(Z580&lt;=2,"Fast",Z580&gt;5, "Slow", AND(Z580&gt;=3,Z580&lt;=5),"Standard")</f>
        <v>Slow</v>
      </c>
    </row>
    <row r="581" spans="1:27" x14ac:dyDescent="0.2">
      <c r="A581" s="4">
        <v>580</v>
      </c>
      <c r="B581" s="4" t="s">
        <v>10615</v>
      </c>
      <c r="C581" s="5">
        <v>42936</v>
      </c>
      <c r="D581" s="5">
        <v>42942</v>
      </c>
      <c r="E581" s="4" t="s">
        <v>29</v>
      </c>
      <c r="F581" s="4" t="s">
        <v>1039</v>
      </c>
      <c r="G581" s="4" t="s">
        <v>1038</v>
      </c>
      <c r="H581" s="4" t="s">
        <v>18</v>
      </c>
      <c r="I581" s="4" t="s">
        <v>17</v>
      </c>
      <c r="J581" s="4" t="s">
        <v>319</v>
      </c>
      <c r="K581" s="4" t="s">
        <v>318</v>
      </c>
      <c r="L581" s="4">
        <v>60610</v>
      </c>
      <c r="M581" s="4" t="s">
        <v>3</v>
      </c>
      <c r="N581" s="4" t="s">
        <v>591</v>
      </c>
      <c r="O581" s="4" t="s">
        <v>37</v>
      </c>
      <c r="P581" s="4" t="s">
        <v>36</v>
      </c>
      <c r="Q581" s="4" t="s">
        <v>590</v>
      </c>
      <c r="R581" s="4">
        <v>8.7919999999999998</v>
      </c>
      <c r="S581" s="4">
        <v>1</v>
      </c>
      <c r="T581" s="4">
        <v>0.6</v>
      </c>
      <c r="U581" s="4">
        <v>-5.7148000000000003</v>
      </c>
      <c r="V581" s="4" t="str">
        <f>INDEX(Regional_Lookup!$B$2:$B$5,MATCH('Sample - Superstore'!M581,Regional_Lookup!$A$2:$A$5,0))</f>
        <v>David Johnson</v>
      </c>
      <c r="W581" s="4">
        <f>INDEX(Regional_Lookup!$C$2:$C$5, MATCH('Sample - Superstore'!M581,Regional_Lookup!$A$2:$A$5, 0))</f>
        <v>0.14000000000000001</v>
      </c>
      <c r="X581" s="4">
        <f>U581/R581</f>
        <v>-0.65</v>
      </c>
      <c r="Y581" s="4" t="str">
        <f>IF(X581&gt;=W581, "Yes", "No")</f>
        <v>No</v>
      </c>
      <c r="Z581" s="4">
        <f>D581-C581</f>
        <v>6</v>
      </c>
      <c r="AA581" s="4" t="str" cm="1">
        <f t="array" ref="AA581">_xlfn.IFS(Z581&lt;=2,"Fast",Z581&gt;5, "Slow", AND(Z581&gt;=3,Z581&lt;=5),"Standard")</f>
        <v>Slow</v>
      </c>
    </row>
    <row r="582" spans="1:27" x14ac:dyDescent="0.2">
      <c r="A582" s="4">
        <v>581</v>
      </c>
      <c r="B582" s="4" t="s">
        <v>10614</v>
      </c>
      <c r="C582" s="5">
        <v>42257</v>
      </c>
      <c r="D582" s="5">
        <v>42261</v>
      </c>
      <c r="E582" s="4" t="s">
        <v>29</v>
      </c>
      <c r="F582" s="4" t="s">
        <v>6222</v>
      </c>
      <c r="G582" s="4" t="s">
        <v>6221</v>
      </c>
      <c r="H582" s="4" t="s">
        <v>18</v>
      </c>
      <c r="I582" s="4" t="s">
        <v>17</v>
      </c>
      <c r="J582" s="4" t="s">
        <v>59</v>
      </c>
      <c r="K582" s="4" t="s">
        <v>15</v>
      </c>
      <c r="L582" s="4">
        <v>90004</v>
      </c>
      <c r="M582" s="4" t="s">
        <v>9</v>
      </c>
      <c r="N582" s="4" t="s">
        <v>5874</v>
      </c>
      <c r="O582" s="4" t="s">
        <v>13</v>
      </c>
      <c r="P582" s="4" t="s">
        <v>64</v>
      </c>
      <c r="Q582" s="4" t="s">
        <v>5873</v>
      </c>
      <c r="R582" s="4">
        <v>51.52</v>
      </c>
      <c r="S582" s="4">
        <v>4</v>
      </c>
      <c r="T582" s="4">
        <v>0</v>
      </c>
      <c r="U582" s="4">
        <v>1.5456000000000001</v>
      </c>
      <c r="V582" s="4" t="str">
        <f>INDEX(Regional_Lookup!$B$2:$B$5,MATCH('Sample - Superstore'!M582,Regional_Lookup!$A$2:$A$5,0))</f>
        <v>James Chen</v>
      </c>
      <c r="W582" s="4">
        <f>INDEX(Regional_Lookup!$C$2:$C$5, MATCH('Sample - Superstore'!M582,Regional_Lookup!$A$2:$A$5, 0))</f>
        <v>0.18</v>
      </c>
      <c r="X582" s="4">
        <f>U582/R582</f>
        <v>0.03</v>
      </c>
      <c r="Y582" s="4" t="str">
        <f>IF(X582&gt;=W582, "Yes", "No")</f>
        <v>No</v>
      </c>
      <c r="Z582" s="4">
        <f>D582-C582</f>
        <v>4</v>
      </c>
      <c r="AA582" s="4" t="str" cm="1">
        <f t="array" ref="AA582">_xlfn.IFS(Z582&lt;=2,"Fast",Z582&gt;5, "Slow", AND(Z582&gt;=3,Z582&lt;=5),"Standard")</f>
        <v>Standard</v>
      </c>
    </row>
    <row r="583" spans="1:27" x14ac:dyDescent="0.2">
      <c r="A583" s="4">
        <v>582</v>
      </c>
      <c r="B583" s="4" t="s">
        <v>10613</v>
      </c>
      <c r="C583" s="5">
        <v>43070</v>
      </c>
      <c r="D583" s="5">
        <v>43074</v>
      </c>
      <c r="E583" s="4" t="s">
        <v>29</v>
      </c>
      <c r="F583" s="4" t="s">
        <v>69</v>
      </c>
      <c r="G583" s="4" t="s">
        <v>68</v>
      </c>
      <c r="H583" s="4" t="s">
        <v>18</v>
      </c>
      <c r="I583" s="4" t="s">
        <v>17</v>
      </c>
      <c r="J583" s="4" t="s">
        <v>2081</v>
      </c>
      <c r="K583" s="4" t="s">
        <v>394</v>
      </c>
      <c r="L583" s="4">
        <v>80219</v>
      </c>
      <c r="M583" s="4" t="s">
        <v>9</v>
      </c>
      <c r="N583" s="4" t="s">
        <v>736</v>
      </c>
      <c r="O583" s="4" t="s">
        <v>33</v>
      </c>
      <c r="P583" s="4" t="s">
        <v>32</v>
      </c>
      <c r="Q583" s="4" t="s">
        <v>735</v>
      </c>
      <c r="R583" s="4">
        <v>470.37599999999998</v>
      </c>
      <c r="S583" s="4">
        <v>3</v>
      </c>
      <c r="T583" s="4">
        <v>0.2</v>
      </c>
      <c r="U583" s="4">
        <v>52.917299999999997</v>
      </c>
      <c r="V583" s="4" t="str">
        <f>INDEX(Regional_Lookup!$B$2:$B$5,MATCH('Sample - Superstore'!M583,Regional_Lookup!$A$2:$A$5,0))</f>
        <v>James Chen</v>
      </c>
      <c r="W583" s="4">
        <f>INDEX(Regional_Lookup!$C$2:$C$5, MATCH('Sample - Superstore'!M583,Regional_Lookup!$A$2:$A$5, 0))</f>
        <v>0.18</v>
      </c>
      <c r="X583" s="4">
        <f>U583/R583</f>
        <v>0.1125</v>
      </c>
      <c r="Y583" s="4" t="str">
        <f>IF(X583&gt;=W583, "Yes", "No")</f>
        <v>No</v>
      </c>
      <c r="Z583" s="4">
        <f>D583-C583</f>
        <v>4</v>
      </c>
      <c r="AA583" s="4" t="str" cm="1">
        <f t="array" ref="AA583">_xlfn.IFS(Z583&lt;=2,"Fast",Z583&gt;5, "Slow", AND(Z583&gt;=3,Z583&lt;=5),"Standard")</f>
        <v>Standard</v>
      </c>
    </row>
    <row r="584" spans="1:27" x14ac:dyDescent="0.2">
      <c r="A584" s="4">
        <v>583</v>
      </c>
      <c r="B584" s="4" t="s">
        <v>10613</v>
      </c>
      <c r="C584" s="5">
        <v>43070</v>
      </c>
      <c r="D584" s="5">
        <v>43074</v>
      </c>
      <c r="E584" s="4" t="s">
        <v>29</v>
      </c>
      <c r="F584" s="4" t="s">
        <v>69</v>
      </c>
      <c r="G584" s="4" t="s">
        <v>68</v>
      </c>
      <c r="H584" s="4" t="s">
        <v>18</v>
      </c>
      <c r="I584" s="4" t="s">
        <v>17</v>
      </c>
      <c r="J584" s="4" t="s">
        <v>2081</v>
      </c>
      <c r="K584" s="4" t="s">
        <v>394</v>
      </c>
      <c r="L584" s="4">
        <v>80219</v>
      </c>
      <c r="M584" s="4" t="s">
        <v>9</v>
      </c>
      <c r="N584" s="4" t="s">
        <v>4431</v>
      </c>
      <c r="O584" s="4" t="s">
        <v>33</v>
      </c>
      <c r="P584" s="4" t="s">
        <v>32</v>
      </c>
      <c r="Q584" s="4" t="s">
        <v>4430</v>
      </c>
      <c r="R584" s="4">
        <v>105.584</v>
      </c>
      <c r="S584" s="4">
        <v>2</v>
      </c>
      <c r="T584" s="4">
        <v>0.2</v>
      </c>
      <c r="U584" s="4">
        <v>9.2385999999999999</v>
      </c>
      <c r="V584" s="4" t="str">
        <f>INDEX(Regional_Lookup!$B$2:$B$5,MATCH('Sample - Superstore'!M584,Regional_Lookup!$A$2:$A$5,0))</f>
        <v>James Chen</v>
      </c>
      <c r="W584" s="4">
        <f>INDEX(Regional_Lookup!$C$2:$C$5, MATCH('Sample - Superstore'!M584,Regional_Lookup!$A$2:$A$5, 0))</f>
        <v>0.18</v>
      </c>
      <c r="X584" s="4">
        <f>U584/R584</f>
        <v>8.7499999999999994E-2</v>
      </c>
      <c r="Y584" s="4" t="str">
        <f>IF(X584&gt;=W584, "Yes", "No")</f>
        <v>No</v>
      </c>
      <c r="Z584" s="4">
        <f>D584-C584</f>
        <v>4</v>
      </c>
      <c r="AA584" s="4" t="str" cm="1">
        <f t="array" ref="AA584">_xlfn.IFS(Z584&lt;=2,"Fast",Z584&gt;5, "Slow", AND(Z584&gt;=3,Z584&lt;=5),"Standard")</f>
        <v>Standard</v>
      </c>
    </row>
    <row r="585" spans="1:27" x14ac:dyDescent="0.2">
      <c r="A585" s="4">
        <v>584</v>
      </c>
      <c r="B585" s="4" t="s">
        <v>10613</v>
      </c>
      <c r="C585" s="5">
        <v>43070</v>
      </c>
      <c r="D585" s="5">
        <v>43074</v>
      </c>
      <c r="E585" s="4" t="s">
        <v>29</v>
      </c>
      <c r="F585" s="4" t="s">
        <v>69</v>
      </c>
      <c r="G585" s="4" t="s">
        <v>68</v>
      </c>
      <c r="H585" s="4" t="s">
        <v>18</v>
      </c>
      <c r="I585" s="4" t="s">
        <v>17</v>
      </c>
      <c r="J585" s="4" t="s">
        <v>2081</v>
      </c>
      <c r="K585" s="4" t="s">
        <v>394</v>
      </c>
      <c r="L585" s="4">
        <v>80219</v>
      </c>
      <c r="M585" s="4" t="s">
        <v>9</v>
      </c>
      <c r="N585" s="4" t="s">
        <v>2730</v>
      </c>
      <c r="O585" s="4" t="s">
        <v>13</v>
      </c>
      <c r="P585" s="4" t="s">
        <v>12</v>
      </c>
      <c r="Q585" s="4" t="s">
        <v>2729</v>
      </c>
      <c r="R585" s="4">
        <v>31.152000000000001</v>
      </c>
      <c r="S585" s="4">
        <v>3</v>
      </c>
      <c r="T585" s="4">
        <v>0.2</v>
      </c>
      <c r="U585" s="4">
        <v>3.5045999999999999</v>
      </c>
      <c r="V585" s="4" t="str">
        <f>INDEX(Regional_Lookup!$B$2:$B$5,MATCH('Sample - Superstore'!M585,Regional_Lookup!$A$2:$A$5,0))</f>
        <v>James Chen</v>
      </c>
      <c r="W585" s="4">
        <f>INDEX(Regional_Lookup!$C$2:$C$5, MATCH('Sample - Superstore'!M585,Regional_Lookup!$A$2:$A$5, 0))</f>
        <v>0.18</v>
      </c>
      <c r="X585" s="4">
        <f>U585/R585</f>
        <v>0.11249999999999999</v>
      </c>
      <c r="Y585" s="4" t="str">
        <f>IF(X585&gt;=W585, "Yes", "No")</f>
        <v>No</v>
      </c>
      <c r="Z585" s="4">
        <f>D585-C585</f>
        <v>4</v>
      </c>
      <c r="AA585" s="4" t="str" cm="1">
        <f t="array" ref="AA585">_xlfn.IFS(Z585&lt;=2,"Fast",Z585&gt;5, "Slow", AND(Z585&gt;=3,Z585&lt;=5),"Standard")</f>
        <v>Standard</v>
      </c>
    </row>
    <row r="586" spans="1:27" x14ac:dyDescent="0.2">
      <c r="A586" s="4">
        <v>585</v>
      </c>
      <c r="B586" s="4" t="s">
        <v>10613</v>
      </c>
      <c r="C586" s="5">
        <v>43070</v>
      </c>
      <c r="D586" s="5">
        <v>43074</v>
      </c>
      <c r="E586" s="4" t="s">
        <v>29</v>
      </c>
      <c r="F586" s="4" t="s">
        <v>69</v>
      </c>
      <c r="G586" s="4" t="s">
        <v>68</v>
      </c>
      <c r="H586" s="4" t="s">
        <v>18</v>
      </c>
      <c r="I586" s="4" t="s">
        <v>17</v>
      </c>
      <c r="J586" s="4" t="s">
        <v>2081</v>
      </c>
      <c r="K586" s="4" t="s">
        <v>394</v>
      </c>
      <c r="L586" s="4">
        <v>80219</v>
      </c>
      <c r="M586" s="4" t="s">
        <v>9</v>
      </c>
      <c r="N586" s="4" t="s">
        <v>1186</v>
      </c>
      <c r="O586" s="4" t="s">
        <v>13</v>
      </c>
      <c r="P586" s="4" t="s">
        <v>100</v>
      </c>
      <c r="Q586" s="4" t="s">
        <v>1185</v>
      </c>
      <c r="R586" s="4">
        <v>6.7830000000000004</v>
      </c>
      <c r="S586" s="4">
        <v>7</v>
      </c>
      <c r="T586" s="4">
        <v>0.7</v>
      </c>
      <c r="U586" s="4">
        <v>-4.7481</v>
      </c>
      <c r="V586" s="4" t="str">
        <f>INDEX(Regional_Lookup!$B$2:$B$5,MATCH('Sample - Superstore'!M586,Regional_Lookup!$A$2:$A$5,0))</f>
        <v>James Chen</v>
      </c>
      <c r="W586" s="4">
        <f>INDEX(Regional_Lookup!$C$2:$C$5, MATCH('Sample - Superstore'!M586,Regional_Lookup!$A$2:$A$5, 0))</f>
        <v>0.18</v>
      </c>
      <c r="X586" s="4">
        <f>U586/R586</f>
        <v>-0.7</v>
      </c>
      <c r="Y586" s="4" t="str">
        <f>IF(X586&gt;=W586, "Yes", "No")</f>
        <v>No</v>
      </c>
      <c r="Z586" s="4">
        <f>D586-C586</f>
        <v>4</v>
      </c>
      <c r="AA586" s="4" t="str" cm="1">
        <f t="array" ref="AA586">_xlfn.IFS(Z586&lt;=2,"Fast",Z586&gt;5, "Slow", AND(Z586&gt;=3,Z586&lt;=5),"Standard")</f>
        <v>Standard</v>
      </c>
    </row>
    <row r="587" spans="1:27" x14ac:dyDescent="0.2">
      <c r="A587" s="4">
        <v>586</v>
      </c>
      <c r="B587" s="4" t="s">
        <v>10613</v>
      </c>
      <c r="C587" s="5">
        <v>43070</v>
      </c>
      <c r="D587" s="5">
        <v>43074</v>
      </c>
      <c r="E587" s="4" t="s">
        <v>29</v>
      </c>
      <c r="F587" s="4" t="s">
        <v>69</v>
      </c>
      <c r="G587" s="4" t="s">
        <v>68</v>
      </c>
      <c r="H587" s="4" t="s">
        <v>18</v>
      </c>
      <c r="I587" s="4" t="s">
        <v>17</v>
      </c>
      <c r="J587" s="4" t="s">
        <v>2081</v>
      </c>
      <c r="K587" s="4" t="s">
        <v>394</v>
      </c>
      <c r="L587" s="4">
        <v>80219</v>
      </c>
      <c r="M587" s="4" t="s">
        <v>9</v>
      </c>
      <c r="N587" s="4" t="s">
        <v>8488</v>
      </c>
      <c r="O587" s="4" t="s">
        <v>33</v>
      </c>
      <c r="P587" s="4" t="s">
        <v>32</v>
      </c>
      <c r="Q587" s="4" t="s">
        <v>8487</v>
      </c>
      <c r="R587" s="4">
        <v>406.36799999999999</v>
      </c>
      <c r="S587" s="4">
        <v>4</v>
      </c>
      <c r="T587" s="4">
        <v>0.2</v>
      </c>
      <c r="U587" s="4">
        <v>30.477599999999999</v>
      </c>
      <c r="V587" s="4" t="str">
        <f>INDEX(Regional_Lookup!$B$2:$B$5,MATCH('Sample - Superstore'!M587,Regional_Lookup!$A$2:$A$5,0))</f>
        <v>James Chen</v>
      </c>
      <c r="W587" s="4">
        <f>INDEX(Regional_Lookup!$C$2:$C$5, MATCH('Sample - Superstore'!M587,Regional_Lookup!$A$2:$A$5, 0))</f>
        <v>0.18</v>
      </c>
      <c r="X587" s="4">
        <f>U587/R587</f>
        <v>7.4999999999999997E-2</v>
      </c>
      <c r="Y587" s="4" t="str">
        <f>IF(X587&gt;=W587, "Yes", "No")</f>
        <v>No</v>
      </c>
      <c r="Z587" s="4">
        <f>D587-C587</f>
        <v>4</v>
      </c>
      <c r="AA587" s="4" t="str" cm="1">
        <f t="array" ref="AA587">_xlfn.IFS(Z587&lt;=2,"Fast",Z587&gt;5, "Slow", AND(Z587&gt;=3,Z587&lt;=5),"Standard")</f>
        <v>Standard</v>
      </c>
    </row>
    <row r="588" spans="1:27" x14ac:dyDescent="0.2">
      <c r="A588" s="4">
        <v>587</v>
      </c>
      <c r="B588" s="4" t="s">
        <v>10612</v>
      </c>
      <c r="C588" s="5">
        <v>42188</v>
      </c>
      <c r="D588" s="5">
        <v>42194</v>
      </c>
      <c r="E588" s="4" t="s">
        <v>29</v>
      </c>
      <c r="F588" s="4" t="s">
        <v>4579</v>
      </c>
      <c r="G588" s="4" t="s">
        <v>4578</v>
      </c>
      <c r="H588" s="4" t="s">
        <v>18</v>
      </c>
      <c r="I588" s="4" t="s">
        <v>17</v>
      </c>
      <c r="J588" s="4" t="s">
        <v>365</v>
      </c>
      <c r="K588" s="4" t="s">
        <v>174</v>
      </c>
      <c r="L588" s="4">
        <v>40475</v>
      </c>
      <c r="M588" s="4" t="s">
        <v>7</v>
      </c>
      <c r="N588" s="4" t="s">
        <v>6776</v>
      </c>
      <c r="O588" s="4" t="s">
        <v>37</v>
      </c>
      <c r="P588" s="4" t="s">
        <v>221</v>
      </c>
      <c r="Q588" s="4" t="s">
        <v>6775</v>
      </c>
      <c r="R588" s="4">
        <v>70.98</v>
      </c>
      <c r="S588" s="4">
        <v>1</v>
      </c>
      <c r="T588" s="4">
        <v>0</v>
      </c>
      <c r="U588" s="4">
        <v>4.9686000000000003</v>
      </c>
      <c r="V588" s="4" t="str">
        <f>INDEX(Regional_Lookup!$B$2:$B$5,MATCH('Sample - Superstore'!M588,Regional_Lookup!$A$2:$A$5,0))</f>
        <v>Maria Santos</v>
      </c>
      <c r="W588" s="4">
        <f>INDEX(Regional_Lookup!$C$2:$C$5, MATCH('Sample - Superstore'!M588,Regional_Lookup!$A$2:$A$5, 0))</f>
        <v>0.15</v>
      </c>
      <c r="X588" s="4">
        <f>U588/R588</f>
        <v>7.0000000000000007E-2</v>
      </c>
      <c r="Y588" s="4" t="str">
        <f>IF(X588&gt;=W588, "Yes", "No")</f>
        <v>No</v>
      </c>
      <c r="Z588" s="4">
        <f>D588-C588</f>
        <v>6</v>
      </c>
      <c r="AA588" s="4" t="str" cm="1">
        <f t="array" ref="AA588">_xlfn.IFS(Z588&lt;=2,"Fast",Z588&gt;5, "Slow", AND(Z588&gt;=3,Z588&lt;=5),"Standard")</f>
        <v>Slow</v>
      </c>
    </row>
    <row r="589" spans="1:27" x14ac:dyDescent="0.2">
      <c r="A589" s="4">
        <v>588</v>
      </c>
      <c r="B589" s="4" t="s">
        <v>10612</v>
      </c>
      <c r="C589" s="5">
        <v>42188</v>
      </c>
      <c r="D589" s="5">
        <v>42194</v>
      </c>
      <c r="E589" s="4" t="s">
        <v>29</v>
      </c>
      <c r="F589" s="4" t="s">
        <v>4579</v>
      </c>
      <c r="G589" s="4" t="s">
        <v>4578</v>
      </c>
      <c r="H589" s="4" t="s">
        <v>18</v>
      </c>
      <c r="I589" s="4" t="s">
        <v>17</v>
      </c>
      <c r="J589" s="4" t="s">
        <v>365</v>
      </c>
      <c r="K589" s="4" t="s">
        <v>174</v>
      </c>
      <c r="L589" s="4">
        <v>40475</v>
      </c>
      <c r="M589" s="4" t="s">
        <v>7</v>
      </c>
      <c r="N589" s="4" t="s">
        <v>1078</v>
      </c>
      <c r="O589" s="4" t="s">
        <v>13</v>
      </c>
      <c r="P589" s="4" t="s">
        <v>72</v>
      </c>
      <c r="Q589" s="4" t="s">
        <v>1077</v>
      </c>
      <c r="R589" s="4">
        <v>294.93</v>
      </c>
      <c r="S589" s="4">
        <v>3</v>
      </c>
      <c r="T589" s="4">
        <v>0</v>
      </c>
      <c r="U589" s="4">
        <v>144.51570000000001</v>
      </c>
      <c r="V589" s="4" t="str">
        <f>INDEX(Regional_Lookup!$B$2:$B$5,MATCH('Sample - Superstore'!M589,Regional_Lookup!$A$2:$A$5,0))</f>
        <v>Maria Santos</v>
      </c>
      <c r="W589" s="4">
        <f>INDEX(Regional_Lookup!$C$2:$C$5, MATCH('Sample - Superstore'!M589,Regional_Lookup!$A$2:$A$5, 0))</f>
        <v>0.15</v>
      </c>
      <c r="X589" s="4">
        <f>U589/R589</f>
        <v>0.49000000000000005</v>
      </c>
      <c r="Y589" s="4" t="str">
        <f>IF(X589&gt;=W589, "Yes", "No")</f>
        <v>Yes</v>
      </c>
      <c r="Z589" s="4">
        <f>D589-C589</f>
        <v>6</v>
      </c>
      <c r="AA589" s="4" t="str" cm="1">
        <f t="array" ref="AA589">_xlfn.IFS(Z589&lt;=2,"Fast",Z589&gt;5, "Slow", AND(Z589&gt;=3,Z589&lt;=5),"Standard")</f>
        <v>Slow</v>
      </c>
    </row>
    <row r="590" spans="1:27" x14ac:dyDescent="0.2">
      <c r="A590" s="4">
        <v>589</v>
      </c>
      <c r="B590" s="4" t="s">
        <v>10611</v>
      </c>
      <c r="C590" s="5">
        <v>42449</v>
      </c>
      <c r="D590" s="5">
        <v>42453</v>
      </c>
      <c r="E590" s="4" t="s">
        <v>29</v>
      </c>
      <c r="F590" s="4" t="s">
        <v>3304</v>
      </c>
      <c r="G590" s="4" t="s">
        <v>3303</v>
      </c>
      <c r="H590" s="4" t="s">
        <v>18</v>
      </c>
      <c r="I590" s="4" t="s">
        <v>17</v>
      </c>
      <c r="J590" s="4" t="s">
        <v>3621</v>
      </c>
      <c r="K590" s="4" t="s">
        <v>691</v>
      </c>
      <c r="L590" s="4">
        <v>97301</v>
      </c>
      <c r="M590" s="4" t="s">
        <v>9</v>
      </c>
      <c r="N590" s="4" t="s">
        <v>4380</v>
      </c>
      <c r="O590" s="4" t="s">
        <v>33</v>
      </c>
      <c r="P590" s="4" t="s">
        <v>32</v>
      </c>
      <c r="Q590" s="4" t="s">
        <v>4379</v>
      </c>
      <c r="R590" s="4">
        <v>84.784000000000006</v>
      </c>
      <c r="S590" s="4">
        <v>2</v>
      </c>
      <c r="T590" s="4">
        <v>0.2</v>
      </c>
      <c r="U590" s="4">
        <v>-20.136199999999999</v>
      </c>
      <c r="V590" s="4" t="str">
        <f>INDEX(Regional_Lookup!$B$2:$B$5,MATCH('Sample - Superstore'!M590,Regional_Lookup!$A$2:$A$5,0))</f>
        <v>James Chen</v>
      </c>
      <c r="W590" s="4">
        <f>INDEX(Regional_Lookup!$C$2:$C$5, MATCH('Sample - Superstore'!M590,Regional_Lookup!$A$2:$A$5, 0))</f>
        <v>0.18</v>
      </c>
      <c r="X590" s="4">
        <f>U590/R590</f>
        <v>-0.23749999999999996</v>
      </c>
      <c r="Y590" s="4" t="str">
        <f>IF(X590&gt;=W590, "Yes", "No")</f>
        <v>No</v>
      </c>
      <c r="Z590" s="4">
        <f>D590-C590</f>
        <v>4</v>
      </c>
      <c r="AA590" s="4" t="str" cm="1">
        <f t="array" ref="AA590">_xlfn.IFS(Z590&lt;=2,"Fast",Z590&gt;5, "Slow", AND(Z590&gt;=3,Z590&lt;=5),"Standard")</f>
        <v>Standard</v>
      </c>
    </row>
    <row r="591" spans="1:27" x14ac:dyDescent="0.2">
      <c r="A591" s="4">
        <v>590</v>
      </c>
      <c r="B591" s="4" t="s">
        <v>10611</v>
      </c>
      <c r="C591" s="5">
        <v>42449</v>
      </c>
      <c r="D591" s="5">
        <v>42453</v>
      </c>
      <c r="E591" s="4" t="s">
        <v>29</v>
      </c>
      <c r="F591" s="4" t="s">
        <v>3304</v>
      </c>
      <c r="G591" s="4" t="s">
        <v>3303</v>
      </c>
      <c r="H591" s="4" t="s">
        <v>18</v>
      </c>
      <c r="I591" s="4" t="s">
        <v>17</v>
      </c>
      <c r="J591" s="4" t="s">
        <v>3621</v>
      </c>
      <c r="K591" s="4" t="s">
        <v>691</v>
      </c>
      <c r="L591" s="4">
        <v>97301</v>
      </c>
      <c r="M591" s="4" t="s">
        <v>9</v>
      </c>
      <c r="N591" s="4" t="s">
        <v>2466</v>
      </c>
      <c r="O591" s="4" t="s">
        <v>13</v>
      </c>
      <c r="P591" s="4" t="s">
        <v>24</v>
      </c>
      <c r="Q591" s="4" t="s">
        <v>2465</v>
      </c>
      <c r="R591" s="4">
        <v>20.736000000000001</v>
      </c>
      <c r="S591" s="4">
        <v>4</v>
      </c>
      <c r="T591" s="4">
        <v>0.2</v>
      </c>
      <c r="U591" s="4">
        <v>7.2576000000000001</v>
      </c>
      <c r="V591" s="4" t="str">
        <f>INDEX(Regional_Lookup!$B$2:$B$5,MATCH('Sample - Superstore'!M591,Regional_Lookup!$A$2:$A$5,0))</f>
        <v>James Chen</v>
      </c>
      <c r="W591" s="4">
        <f>INDEX(Regional_Lookup!$C$2:$C$5, MATCH('Sample - Superstore'!M591,Regional_Lookup!$A$2:$A$5, 0))</f>
        <v>0.18</v>
      </c>
      <c r="X591" s="4">
        <f>U591/R591</f>
        <v>0.35</v>
      </c>
      <c r="Y591" s="4" t="str">
        <f>IF(X591&gt;=W591, "Yes", "No")</f>
        <v>Yes</v>
      </c>
      <c r="Z591" s="4">
        <f>D591-C591</f>
        <v>4</v>
      </c>
      <c r="AA591" s="4" t="str" cm="1">
        <f t="array" ref="AA591">_xlfn.IFS(Z591&lt;=2,"Fast",Z591&gt;5, "Slow", AND(Z591&gt;=3,Z591&lt;=5),"Standard")</f>
        <v>Standard</v>
      </c>
    </row>
    <row r="592" spans="1:27" x14ac:dyDescent="0.2">
      <c r="A592" s="4">
        <v>591</v>
      </c>
      <c r="B592" s="4" t="s">
        <v>10611</v>
      </c>
      <c r="C592" s="5">
        <v>42449</v>
      </c>
      <c r="D592" s="5">
        <v>42453</v>
      </c>
      <c r="E592" s="4" t="s">
        <v>29</v>
      </c>
      <c r="F592" s="4" t="s">
        <v>3304</v>
      </c>
      <c r="G592" s="4" t="s">
        <v>3303</v>
      </c>
      <c r="H592" s="4" t="s">
        <v>18</v>
      </c>
      <c r="I592" s="4" t="s">
        <v>17</v>
      </c>
      <c r="J592" s="4" t="s">
        <v>3621</v>
      </c>
      <c r="K592" s="4" t="s">
        <v>691</v>
      </c>
      <c r="L592" s="4">
        <v>97301</v>
      </c>
      <c r="M592" s="4" t="s">
        <v>9</v>
      </c>
      <c r="N592" s="4" t="s">
        <v>5826</v>
      </c>
      <c r="O592" s="4" t="s">
        <v>13</v>
      </c>
      <c r="P592" s="4" t="s">
        <v>100</v>
      </c>
      <c r="Q592" s="4" t="s">
        <v>5825</v>
      </c>
      <c r="R592" s="4">
        <v>16.821000000000002</v>
      </c>
      <c r="S592" s="4">
        <v>3</v>
      </c>
      <c r="T592" s="4">
        <v>0.7</v>
      </c>
      <c r="U592" s="4">
        <v>-12.896100000000001</v>
      </c>
      <c r="V592" s="4" t="str">
        <f>INDEX(Regional_Lookup!$B$2:$B$5,MATCH('Sample - Superstore'!M592,Regional_Lookup!$A$2:$A$5,0))</f>
        <v>James Chen</v>
      </c>
      <c r="W592" s="4">
        <f>INDEX(Regional_Lookup!$C$2:$C$5, MATCH('Sample - Superstore'!M592,Regional_Lookup!$A$2:$A$5, 0))</f>
        <v>0.18</v>
      </c>
      <c r="X592" s="4">
        <f>U592/R592</f>
        <v>-0.76666666666666661</v>
      </c>
      <c r="Y592" s="4" t="str">
        <f>IF(X592&gt;=W592, "Yes", "No")</f>
        <v>No</v>
      </c>
      <c r="Z592" s="4">
        <f>D592-C592</f>
        <v>4</v>
      </c>
      <c r="AA592" s="4" t="str" cm="1">
        <f t="array" ref="AA592">_xlfn.IFS(Z592&lt;=2,"Fast",Z592&gt;5, "Slow", AND(Z592&gt;=3,Z592&lt;=5),"Standard")</f>
        <v>Standard</v>
      </c>
    </row>
    <row r="593" spans="1:27" x14ac:dyDescent="0.2">
      <c r="A593" s="4">
        <v>592</v>
      </c>
      <c r="B593" s="4" t="s">
        <v>10611</v>
      </c>
      <c r="C593" s="5">
        <v>42449</v>
      </c>
      <c r="D593" s="5">
        <v>42453</v>
      </c>
      <c r="E593" s="4" t="s">
        <v>29</v>
      </c>
      <c r="F593" s="4" t="s">
        <v>3304</v>
      </c>
      <c r="G593" s="4" t="s">
        <v>3303</v>
      </c>
      <c r="H593" s="4" t="s">
        <v>18</v>
      </c>
      <c r="I593" s="4" t="s">
        <v>17</v>
      </c>
      <c r="J593" s="4" t="s">
        <v>3621</v>
      </c>
      <c r="K593" s="4" t="s">
        <v>691</v>
      </c>
      <c r="L593" s="4">
        <v>97301</v>
      </c>
      <c r="M593" s="4" t="s">
        <v>9</v>
      </c>
      <c r="N593" s="4" t="s">
        <v>6943</v>
      </c>
      <c r="O593" s="4" t="s">
        <v>13</v>
      </c>
      <c r="P593" s="4" t="s">
        <v>24</v>
      </c>
      <c r="Q593" s="4" t="s">
        <v>6942</v>
      </c>
      <c r="R593" s="4">
        <v>10.368</v>
      </c>
      <c r="S593" s="4">
        <v>2</v>
      </c>
      <c r="T593" s="4">
        <v>0.2</v>
      </c>
      <c r="U593" s="4">
        <v>3.6288</v>
      </c>
      <c r="V593" s="4" t="str">
        <f>INDEX(Regional_Lookup!$B$2:$B$5,MATCH('Sample - Superstore'!M593,Regional_Lookup!$A$2:$A$5,0))</f>
        <v>James Chen</v>
      </c>
      <c r="W593" s="4">
        <f>INDEX(Regional_Lookup!$C$2:$C$5, MATCH('Sample - Superstore'!M593,Regional_Lookup!$A$2:$A$5, 0))</f>
        <v>0.18</v>
      </c>
      <c r="X593" s="4">
        <f>U593/R593</f>
        <v>0.35</v>
      </c>
      <c r="Y593" s="4" t="str">
        <f>IF(X593&gt;=W593, "Yes", "No")</f>
        <v>Yes</v>
      </c>
      <c r="Z593" s="4">
        <f>D593-C593</f>
        <v>4</v>
      </c>
      <c r="AA593" s="4" t="str" cm="1">
        <f t="array" ref="AA593">_xlfn.IFS(Z593&lt;=2,"Fast",Z593&gt;5, "Slow", AND(Z593&gt;=3,Z593&lt;=5),"Standard")</f>
        <v>Standard</v>
      </c>
    </row>
    <row r="594" spans="1:27" x14ac:dyDescent="0.2">
      <c r="A594" s="4">
        <v>593</v>
      </c>
      <c r="B594" s="4" t="s">
        <v>10610</v>
      </c>
      <c r="C594" s="5">
        <v>41648</v>
      </c>
      <c r="D594" s="5">
        <v>41652</v>
      </c>
      <c r="E594" s="4" t="s">
        <v>29</v>
      </c>
      <c r="F594" s="4" t="s">
        <v>4753</v>
      </c>
      <c r="G594" s="4" t="s">
        <v>4752</v>
      </c>
      <c r="H594" s="4" t="s">
        <v>18</v>
      </c>
      <c r="I594" s="4" t="s">
        <v>17</v>
      </c>
      <c r="J594" s="4" t="s">
        <v>7395</v>
      </c>
      <c r="K594" s="4" t="s">
        <v>123</v>
      </c>
      <c r="L594" s="4">
        <v>78041</v>
      </c>
      <c r="M594" s="4" t="s">
        <v>3</v>
      </c>
      <c r="N594" s="4" t="s">
        <v>3144</v>
      </c>
      <c r="O594" s="4" t="s">
        <v>13</v>
      </c>
      <c r="P594" s="4" t="s">
        <v>116</v>
      </c>
      <c r="Q594" s="4" t="s">
        <v>3143</v>
      </c>
      <c r="R594" s="4">
        <v>9.3439999999999994</v>
      </c>
      <c r="S594" s="4">
        <v>2</v>
      </c>
      <c r="T594" s="4">
        <v>0.2</v>
      </c>
      <c r="U594" s="4">
        <v>1.1679999999999999</v>
      </c>
      <c r="V594" s="4" t="str">
        <f>INDEX(Regional_Lookup!$B$2:$B$5,MATCH('Sample - Superstore'!M594,Regional_Lookup!$A$2:$A$5,0))</f>
        <v>David Johnson</v>
      </c>
      <c r="W594" s="4">
        <f>INDEX(Regional_Lookup!$C$2:$C$5, MATCH('Sample - Superstore'!M594,Regional_Lookup!$A$2:$A$5, 0))</f>
        <v>0.14000000000000001</v>
      </c>
      <c r="X594" s="4">
        <f>U594/R594</f>
        <v>0.125</v>
      </c>
      <c r="Y594" s="4" t="str">
        <f>IF(X594&gt;=W594, "Yes", "No")</f>
        <v>No</v>
      </c>
      <c r="Z594" s="4">
        <f>D594-C594</f>
        <v>4</v>
      </c>
      <c r="AA594" s="4" t="str" cm="1">
        <f t="array" ref="AA594">_xlfn.IFS(Z594&lt;=2,"Fast",Z594&gt;5, "Slow", AND(Z594&gt;=3,Z594&lt;=5),"Standard")</f>
        <v>Standard</v>
      </c>
    </row>
    <row r="595" spans="1:27" x14ac:dyDescent="0.2">
      <c r="A595" s="4">
        <v>594</v>
      </c>
      <c r="B595" s="4" t="s">
        <v>10610</v>
      </c>
      <c r="C595" s="5">
        <v>41648</v>
      </c>
      <c r="D595" s="5">
        <v>41652</v>
      </c>
      <c r="E595" s="4" t="s">
        <v>29</v>
      </c>
      <c r="F595" s="4" t="s">
        <v>4753</v>
      </c>
      <c r="G595" s="4" t="s">
        <v>4752</v>
      </c>
      <c r="H595" s="4" t="s">
        <v>18</v>
      </c>
      <c r="I595" s="4" t="s">
        <v>17</v>
      </c>
      <c r="J595" s="4" t="s">
        <v>7395</v>
      </c>
      <c r="K595" s="4" t="s">
        <v>123</v>
      </c>
      <c r="L595" s="4">
        <v>78041</v>
      </c>
      <c r="M595" s="4" t="s">
        <v>3</v>
      </c>
      <c r="N595" s="4" t="s">
        <v>4073</v>
      </c>
      <c r="O595" s="4" t="s">
        <v>33</v>
      </c>
      <c r="P595" s="4" t="s">
        <v>55</v>
      </c>
      <c r="Q595" s="4" t="s">
        <v>4072</v>
      </c>
      <c r="R595" s="4">
        <v>31.2</v>
      </c>
      <c r="S595" s="4">
        <v>3</v>
      </c>
      <c r="T595" s="4">
        <v>0.2</v>
      </c>
      <c r="U595" s="4">
        <v>9.75</v>
      </c>
      <c r="V595" s="4" t="str">
        <f>INDEX(Regional_Lookup!$B$2:$B$5,MATCH('Sample - Superstore'!M595,Regional_Lookup!$A$2:$A$5,0))</f>
        <v>David Johnson</v>
      </c>
      <c r="W595" s="4">
        <f>INDEX(Regional_Lookup!$C$2:$C$5, MATCH('Sample - Superstore'!M595,Regional_Lookup!$A$2:$A$5, 0))</f>
        <v>0.14000000000000001</v>
      </c>
      <c r="X595" s="4">
        <f>U595/R595</f>
        <v>0.3125</v>
      </c>
      <c r="Y595" s="4" t="str">
        <f>IF(X595&gt;=W595, "Yes", "No")</f>
        <v>Yes</v>
      </c>
      <c r="Z595" s="4">
        <f>D595-C595</f>
        <v>4</v>
      </c>
      <c r="AA595" s="4" t="str" cm="1">
        <f t="array" ref="AA595">_xlfn.IFS(Z595&lt;=2,"Fast",Z595&gt;5, "Slow", AND(Z595&gt;=3,Z595&lt;=5),"Standard")</f>
        <v>Standard</v>
      </c>
    </row>
    <row r="596" spans="1:27" x14ac:dyDescent="0.2">
      <c r="A596" s="4">
        <v>595</v>
      </c>
      <c r="B596" s="4" t="s">
        <v>10609</v>
      </c>
      <c r="C596" s="5">
        <v>41859</v>
      </c>
      <c r="D596" s="5">
        <v>41866</v>
      </c>
      <c r="E596" s="4" t="s">
        <v>29</v>
      </c>
      <c r="F596" s="4" t="s">
        <v>2511</v>
      </c>
      <c r="G596" s="4" t="s">
        <v>2510</v>
      </c>
      <c r="H596" s="4" t="s">
        <v>18</v>
      </c>
      <c r="I596" s="4" t="s">
        <v>17</v>
      </c>
      <c r="J596" s="4" t="s">
        <v>919</v>
      </c>
      <c r="K596" s="4" t="s">
        <v>15</v>
      </c>
      <c r="L596" s="4">
        <v>92024</v>
      </c>
      <c r="M596" s="4" t="s">
        <v>9</v>
      </c>
      <c r="N596" s="4" t="s">
        <v>2012</v>
      </c>
      <c r="O596" s="4" t="s">
        <v>13</v>
      </c>
      <c r="P596" s="4" t="s">
        <v>12</v>
      </c>
      <c r="Q596" s="4" t="s">
        <v>2011</v>
      </c>
      <c r="R596" s="4">
        <v>76.12</v>
      </c>
      <c r="S596" s="4">
        <v>2</v>
      </c>
      <c r="T596" s="4">
        <v>0</v>
      </c>
      <c r="U596" s="4">
        <v>22.0748</v>
      </c>
      <c r="V596" s="4" t="str">
        <f>INDEX(Regional_Lookup!$B$2:$B$5,MATCH('Sample - Superstore'!M596,Regional_Lookup!$A$2:$A$5,0))</f>
        <v>James Chen</v>
      </c>
      <c r="W596" s="4">
        <f>INDEX(Regional_Lookup!$C$2:$C$5, MATCH('Sample - Superstore'!M596,Regional_Lookup!$A$2:$A$5, 0))</f>
        <v>0.18</v>
      </c>
      <c r="X596" s="4">
        <f>U596/R596</f>
        <v>0.28999999999999998</v>
      </c>
      <c r="Y596" s="4" t="str">
        <f>IF(X596&gt;=W596, "Yes", "No")</f>
        <v>Yes</v>
      </c>
      <c r="Z596" s="4">
        <f>D596-C596</f>
        <v>7</v>
      </c>
      <c r="AA596" s="4" t="str" cm="1">
        <f t="array" ref="AA596">_xlfn.IFS(Z596&lt;=2,"Fast",Z596&gt;5, "Slow", AND(Z596&gt;=3,Z596&lt;=5),"Standard")</f>
        <v>Slow</v>
      </c>
    </row>
    <row r="597" spans="1:27" x14ac:dyDescent="0.2">
      <c r="A597" s="4">
        <v>596</v>
      </c>
      <c r="B597" s="4" t="s">
        <v>10609</v>
      </c>
      <c r="C597" s="5">
        <v>41859</v>
      </c>
      <c r="D597" s="5">
        <v>41866</v>
      </c>
      <c r="E597" s="4" t="s">
        <v>29</v>
      </c>
      <c r="F597" s="4" t="s">
        <v>2511</v>
      </c>
      <c r="G597" s="4" t="s">
        <v>2510</v>
      </c>
      <c r="H597" s="4" t="s">
        <v>18</v>
      </c>
      <c r="I597" s="4" t="s">
        <v>17</v>
      </c>
      <c r="J597" s="4" t="s">
        <v>919</v>
      </c>
      <c r="K597" s="4" t="s">
        <v>15</v>
      </c>
      <c r="L597" s="4">
        <v>92024</v>
      </c>
      <c r="M597" s="4" t="s">
        <v>9</v>
      </c>
      <c r="N597" s="4" t="s">
        <v>7385</v>
      </c>
      <c r="O597" s="4" t="s">
        <v>33</v>
      </c>
      <c r="P597" s="4" t="s">
        <v>296</v>
      </c>
      <c r="Q597" s="4" t="s">
        <v>7384</v>
      </c>
      <c r="R597" s="4">
        <v>1199.9760000000001</v>
      </c>
      <c r="S597" s="4">
        <v>3</v>
      </c>
      <c r="T597" s="4">
        <v>0.2</v>
      </c>
      <c r="U597" s="4">
        <v>434.99130000000002</v>
      </c>
      <c r="V597" s="4" t="str">
        <f>INDEX(Regional_Lookup!$B$2:$B$5,MATCH('Sample - Superstore'!M597,Regional_Lookup!$A$2:$A$5,0))</f>
        <v>James Chen</v>
      </c>
      <c r="W597" s="4">
        <f>INDEX(Regional_Lookup!$C$2:$C$5, MATCH('Sample - Superstore'!M597,Regional_Lookup!$A$2:$A$5, 0))</f>
        <v>0.18</v>
      </c>
      <c r="X597" s="4">
        <f>U597/R597</f>
        <v>0.36249999999999999</v>
      </c>
      <c r="Y597" s="4" t="str">
        <f>IF(X597&gt;=W597, "Yes", "No")</f>
        <v>Yes</v>
      </c>
      <c r="Z597" s="4">
        <f>D597-C597</f>
        <v>7</v>
      </c>
      <c r="AA597" s="4" t="str" cm="1">
        <f t="array" ref="AA597">_xlfn.IFS(Z597&lt;=2,"Fast",Z597&gt;5, "Slow", AND(Z597&gt;=3,Z597&lt;=5),"Standard")</f>
        <v>Slow</v>
      </c>
    </row>
    <row r="598" spans="1:27" x14ac:dyDescent="0.2">
      <c r="A598" s="4">
        <v>597</v>
      </c>
      <c r="B598" s="4" t="s">
        <v>10609</v>
      </c>
      <c r="C598" s="5">
        <v>41859</v>
      </c>
      <c r="D598" s="5">
        <v>41866</v>
      </c>
      <c r="E598" s="4" t="s">
        <v>29</v>
      </c>
      <c r="F598" s="4" t="s">
        <v>2511</v>
      </c>
      <c r="G598" s="4" t="s">
        <v>2510</v>
      </c>
      <c r="H598" s="4" t="s">
        <v>18</v>
      </c>
      <c r="I598" s="4" t="s">
        <v>17</v>
      </c>
      <c r="J598" s="4" t="s">
        <v>919</v>
      </c>
      <c r="K598" s="4" t="s">
        <v>15</v>
      </c>
      <c r="L598" s="4">
        <v>92024</v>
      </c>
      <c r="M598" s="4" t="s">
        <v>9</v>
      </c>
      <c r="N598" s="4" t="s">
        <v>7641</v>
      </c>
      <c r="O598" s="4" t="s">
        <v>33</v>
      </c>
      <c r="P598" s="4" t="s">
        <v>32</v>
      </c>
      <c r="Q598" s="4" t="s">
        <v>7640</v>
      </c>
      <c r="R598" s="4">
        <v>445.96</v>
      </c>
      <c r="S598" s="4">
        <v>5</v>
      </c>
      <c r="T598" s="4">
        <v>0.2</v>
      </c>
      <c r="U598" s="4">
        <v>55.744999999999997</v>
      </c>
      <c r="V598" s="4" t="str">
        <f>INDEX(Regional_Lookup!$B$2:$B$5,MATCH('Sample - Superstore'!M598,Regional_Lookup!$A$2:$A$5,0))</f>
        <v>James Chen</v>
      </c>
      <c r="W598" s="4">
        <f>INDEX(Regional_Lookup!$C$2:$C$5, MATCH('Sample - Superstore'!M598,Regional_Lookup!$A$2:$A$5, 0))</f>
        <v>0.18</v>
      </c>
      <c r="X598" s="4">
        <f>U598/R598</f>
        <v>0.125</v>
      </c>
      <c r="Y598" s="4" t="str">
        <f>IF(X598&gt;=W598, "Yes", "No")</f>
        <v>No</v>
      </c>
      <c r="Z598" s="4">
        <f>D598-C598</f>
        <v>7</v>
      </c>
      <c r="AA598" s="4" t="str" cm="1">
        <f t="array" ref="AA598">_xlfn.IFS(Z598&lt;=2,"Fast",Z598&gt;5, "Slow", AND(Z598&gt;=3,Z598&lt;=5),"Standard")</f>
        <v>Slow</v>
      </c>
    </row>
    <row r="599" spans="1:27" x14ac:dyDescent="0.2">
      <c r="A599" s="4">
        <v>598</v>
      </c>
      <c r="B599" s="4" t="s">
        <v>10609</v>
      </c>
      <c r="C599" s="5">
        <v>41859</v>
      </c>
      <c r="D599" s="5">
        <v>41866</v>
      </c>
      <c r="E599" s="4" t="s">
        <v>29</v>
      </c>
      <c r="F599" s="4" t="s">
        <v>2511</v>
      </c>
      <c r="G599" s="4" t="s">
        <v>2510</v>
      </c>
      <c r="H599" s="4" t="s">
        <v>18</v>
      </c>
      <c r="I599" s="4" t="s">
        <v>17</v>
      </c>
      <c r="J599" s="4" t="s">
        <v>919</v>
      </c>
      <c r="K599" s="4" t="s">
        <v>15</v>
      </c>
      <c r="L599" s="4">
        <v>92024</v>
      </c>
      <c r="M599" s="4" t="s">
        <v>9</v>
      </c>
      <c r="N599" s="4" t="s">
        <v>3058</v>
      </c>
      <c r="O599" s="4" t="s">
        <v>37</v>
      </c>
      <c r="P599" s="4" t="s">
        <v>36</v>
      </c>
      <c r="Q599" s="4" t="s">
        <v>3057</v>
      </c>
      <c r="R599" s="4">
        <v>327.76</v>
      </c>
      <c r="S599" s="4">
        <v>8</v>
      </c>
      <c r="T599" s="4">
        <v>0</v>
      </c>
      <c r="U599" s="4">
        <v>91.772800000000004</v>
      </c>
      <c r="V599" s="4" t="str">
        <f>INDEX(Regional_Lookup!$B$2:$B$5,MATCH('Sample - Superstore'!M599,Regional_Lookup!$A$2:$A$5,0))</f>
        <v>James Chen</v>
      </c>
      <c r="W599" s="4">
        <f>INDEX(Regional_Lookup!$C$2:$C$5, MATCH('Sample - Superstore'!M599,Regional_Lookup!$A$2:$A$5, 0))</f>
        <v>0.18</v>
      </c>
      <c r="X599" s="4">
        <f>U599/R599</f>
        <v>0.28000000000000003</v>
      </c>
      <c r="Y599" s="4" t="str">
        <f>IF(X599&gt;=W599, "Yes", "No")</f>
        <v>Yes</v>
      </c>
      <c r="Z599" s="4">
        <f>D599-C599</f>
        <v>7</v>
      </c>
      <c r="AA599" s="4" t="str" cm="1">
        <f t="array" ref="AA599">_xlfn.IFS(Z599&lt;=2,"Fast",Z599&gt;5, "Slow", AND(Z599&gt;=3,Z599&lt;=5),"Standard")</f>
        <v>Slow</v>
      </c>
    </row>
    <row r="600" spans="1:27" x14ac:dyDescent="0.2">
      <c r="A600" s="4">
        <v>599</v>
      </c>
      <c r="B600" s="4" t="s">
        <v>10608</v>
      </c>
      <c r="C600" s="5">
        <v>42565</v>
      </c>
      <c r="D600" s="5">
        <v>42567</v>
      </c>
      <c r="E600" s="4" t="s">
        <v>89</v>
      </c>
      <c r="F600" s="4" t="s">
        <v>1416</v>
      </c>
      <c r="G600" s="4" t="s">
        <v>1415</v>
      </c>
      <c r="H600" s="4" t="s">
        <v>18</v>
      </c>
      <c r="I600" s="4" t="s">
        <v>17</v>
      </c>
      <c r="J600" s="4" t="s">
        <v>159</v>
      </c>
      <c r="K600" s="4" t="s">
        <v>158</v>
      </c>
      <c r="L600" s="4">
        <v>19134</v>
      </c>
      <c r="M600" s="4" t="s">
        <v>5</v>
      </c>
      <c r="N600" s="4" t="s">
        <v>8074</v>
      </c>
      <c r="O600" s="4" t="s">
        <v>13</v>
      </c>
      <c r="P600" s="4" t="s">
        <v>64</v>
      </c>
      <c r="Q600" s="4" t="s">
        <v>8073</v>
      </c>
      <c r="R600" s="4">
        <v>11.632</v>
      </c>
      <c r="S600" s="4">
        <v>2</v>
      </c>
      <c r="T600" s="4">
        <v>0.2</v>
      </c>
      <c r="U600" s="4">
        <v>1.0178</v>
      </c>
      <c r="V600" s="4" t="str">
        <f>INDEX(Regional_Lookup!$B$2:$B$5,MATCH('Sample - Superstore'!M600,Regional_Lookup!$A$2:$A$5,0))</f>
        <v>Sarah Miller</v>
      </c>
      <c r="W600" s="4">
        <f>INDEX(Regional_Lookup!$C$2:$C$5, MATCH('Sample - Superstore'!M600,Regional_Lookup!$A$2:$A$5, 0))</f>
        <v>0.16</v>
      </c>
      <c r="X600" s="4">
        <f>U600/R600</f>
        <v>8.7500000000000008E-2</v>
      </c>
      <c r="Y600" s="4" t="str">
        <f>IF(X600&gt;=W600, "Yes", "No")</f>
        <v>No</v>
      </c>
      <c r="Z600" s="4">
        <f>D600-C600</f>
        <v>2</v>
      </c>
      <c r="AA600" s="4" t="str" cm="1">
        <f t="array" ref="AA600">_xlfn.IFS(Z600&lt;=2,"Fast",Z600&gt;5, "Slow", AND(Z600&gt;=3,Z600&lt;=5),"Standard")</f>
        <v>Fast</v>
      </c>
    </row>
    <row r="601" spans="1:27" x14ac:dyDescent="0.2">
      <c r="A601" s="4">
        <v>600</v>
      </c>
      <c r="B601" s="4" t="s">
        <v>10607</v>
      </c>
      <c r="C601" s="5">
        <v>42567</v>
      </c>
      <c r="D601" s="5">
        <v>42572</v>
      </c>
      <c r="E601" s="4" t="s">
        <v>29</v>
      </c>
      <c r="F601" s="4" t="s">
        <v>3687</v>
      </c>
      <c r="G601" s="4" t="s">
        <v>3686</v>
      </c>
      <c r="H601" s="4" t="s">
        <v>18</v>
      </c>
      <c r="I601" s="4" t="s">
        <v>17</v>
      </c>
      <c r="J601" s="4" t="s">
        <v>159</v>
      </c>
      <c r="K601" s="4" t="s">
        <v>158</v>
      </c>
      <c r="L601" s="4">
        <v>19120</v>
      </c>
      <c r="M601" s="4" t="s">
        <v>5</v>
      </c>
      <c r="N601" s="4" t="s">
        <v>7043</v>
      </c>
      <c r="O601" s="4" t="s">
        <v>33</v>
      </c>
      <c r="P601" s="4" t="s">
        <v>32</v>
      </c>
      <c r="Q601" s="4" t="s">
        <v>7042</v>
      </c>
      <c r="R601" s="4">
        <v>143.982</v>
      </c>
      <c r="S601" s="4">
        <v>3</v>
      </c>
      <c r="T601" s="4">
        <v>0.4</v>
      </c>
      <c r="U601" s="4">
        <v>-28.796399999999998</v>
      </c>
      <c r="V601" s="4" t="str">
        <f>INDEX(Regional_Lookup!$B$2:$B$5,MATCH('Sample - Superstore'!M601,Regional_Lookup!$A$2:$A$5,0))</f>
        <v>Sarah Miller</v>
      </c>
      <c r="W601" s="4">
        <f>INDEX(Regional_Lookup!$C$2:$C$5, MATCH('Sample - Superstore'!M601,Regional_Lookup!$A$2:$A$5, 0))</f>
        <v>0.16</v>
      </c>
      <c r="X601" s="4">
        <f>U601/R601</f>
        <v>-0.19999999999999998</v>
      </c>
      <c r="Y601" s="4" t="str">
        <f>IF(X601&gt;=W601, "Yes", "No")</f>
        <v>No</v>
      </c>
      <c r="Z601" s="4">
        <f>D601-C601</f>
        <v>5</v>
      </c>
      <c r="AA601" s="4" t="str" cm="1">
        <f t="array" ref="AA601">_xlfn.IFS(Z601&lt;=2,"Fast",Z601&gt;5, "Slow", AND(Z601&gt;=3,Z601&lt;=5),"Standard")</f>
        <v>Standard</v>
      </c>
    </row>
    <row r="602" spans="1:27" x14ac:dyDescent="0.2">
      <c r="A602" s="4">
        <v>601</v>
      </c>
      <c r="B602" s="4" t="s">
        <v>10607</v>
      </c>
      <c r="C602" s="5">
        <v>42567</v>
      </c>
      <c r="D602" s="5">
        <v>42572</v>
      </c>
      <c r="E602" s="4" t="s">
        <v>29</v>
      </c>
      <c r="F602" s="4" t="s">
        <v>3687</v>
      </c>
      <c r="G602" s="4" t="s">
        <v>3686</v>
      </c>
      <c r="H602" s="4" t="s">
        <v>18</v>
      </c>
      <c r="I602" s="4" t="s">
        <v>17</v>
      </c>
      <c r="J602" s="4" t="s">
        <v>159</v>
      </c>
      <c r="K602" s="4" t="s">
        <v>158</v>
      </c>
      <c r="L602" s="4">
        <v>19120</v>
      </c>
      <c r="M602" s="4" t="s">
        <v>5</v>
      </c>
      <c r="N602" s="4" t="s">
        <v>8235</v>
      </c>
      <c r="O602" s="4" t="s">
        <v>33</v>
      </c>
      <c r="P602" s="4" t="s">
        <v>32</v>
      </c>
      <c r="Q602" s="4" t="s">
        <v>8234</v>
      </c>
      <c r="R602" s="4">
        <v>494.37599999999998</v>
      </c>
      <c r="S602" s="4">
        <v>4</v>
      </c>
      <c r="T602" s="4">
        <v>0.4</v>
      </c>
      <c r="U602" s="4">
        <v>-115.3544</v>
      </c>
      <c r="V602" s="4" t="str">
        <f>INDEX(Regional_Lookup!$B$2:$B$5,MATCH('Sample - Superstore'!M602,Regional_Lookup!$A$2:$A$5,0))</f>
        <v>Sarah Miller</v>
      </c>
      <c r="W602" s="4">
        <f>INDEX(Regional_Lookup!$C$2:$C$5, MATCH('Sample - Superstore'!M602,Regional_Lookup!$A$2:$A$5, 0))</f>
        <v>0.16</v>
      </c>
      <c r="X602" s="4">
        <f>U602/R602</f>
        <v>-0.23333333333333334</v>
      </c>
      <c r="Y602" s="4" t="str">
        <f>IF(X602&gt;=W602, "Yes", "No")</f>
        <v>No</v>
      </c>
      <c r="Z602" s="4">
        <f>D602-C602</f>
        <v>5</v>
      </c>
      <c r="AA602" s="4" t="str" cm="1">
        <f t="array" ref="AA602">_xlfn.IFS(Z602&lt;=2,"Fast",Z602&gt;5, "Slow", AND(Z602&gt;=3,Z602&lt;=5),"Standard")</f>
        <v>Standard</v>
      </c>
    </row>
    <row r="603" spans="1:27" x14ac:dyDescent="0.2">
      <c r="A603" s="4">
        <v>602</v>
      </c>
      <c r="B603" s="4" t="s">
        <v>10607</v>
      </c>
      <c r="C603" s="5">
        <v>42567</v>
      </c>
      <c r="D603" s="5">
        <v>42572</v>
      </c>
      <c r="E603" s="4" t="s">
        <v>29</v>
      </c>
      <c r="F603" s="4" t="s">
        <v>3687</v>
      </c>
      <c r="G603" s="4" t="s">
        <v>3686</v>
      </c>
      <c r="H603" s="4" t="s">
        <v>18</v>
      </c>
      <c r="I603" s="4" t="s">
        <v>17</v>
      </c>
      <c r="J603" s="4" t="s">
        <v>159</v>
      </c>
      <c r="K603" s="4" t="s">
        <v>158</v>
      </c>
      <c r="L603" s="4">
        <v>19120</v>
      </c>
      <c r="M603" s="4" t="s">
        <v>5</v>
      </c>
      <c r="N603" s="4" t="s">
        <v>187</v>
      </c>
      <c r="O603" s="4" t="s">
        <v>13</v>
      </c>
      <c r="P603" s="4" t="s">
        <v>64</v>
      </c>
      <c r="Q603" s="4" t="s">
        <v>186</v>
      </c>
      <c r="R603" s="4">
        <v>5.84</v>
      </c>
      <c r="S603" s="4">
        <v>2</v>
      </c>
      <c r="T603" s="4">
        <v>0.2</v>
      </c>
      <c r="U603" s="4">
        <v>0.73</v>
      </c>
      <c r="V603" s="4" t="str">
        <f>INDEX(Regional_Lookup!$B$2:$B$5,MATCH('Sample - Superstore'!M603,Regional_Lookup!$A$2:$A$5,0))</f>
        <v>Sarah Miller</v>
      </c>
      <c r="W603" s="4">
        <f>INDEX(Regional_Lookup!$C$2:$C$5, MATCH('Sample - Superstore'!M603,Regional_Lookup!$A$2:$A$5, 0))</f>
        <v>0.16</v>
      </c>
      <c r="X603" s="4">
        <f>U603/R603</f>
        <v>0.125</v>
      </c>
      <c r="Y603" s="4" t="str">
        <f>IF(X603&gt;=W603, "Yes", "No")</f>
        <v>No</v>
      </c>
      <c r="Z603" s="4">
        <f>D603-C603</f>
        <v>5</v>
      </c>
      <c r="AA603" s="4" t="str" cm="1">
        <f t="array" ref="AA603">_xlfn.IFS(Z603&lt;=2,"Fast",Z603&gt;5, "Slow", AND(Z603&gt;=3,Z603&lt;=5),"Standard")</f>
        <v>Standard</v>
      </c>
    </row>
    <row r="604" spans="1:27" x14ac:dyDescent="0.2">
      <c r="A604" s="4">
        <v>603</v>
      </c>
      <c r="B604" s="4" t="s">
        <v>10606</v>
      </c>
      <c r="C604" s="5">
        <v>41713</v>
      </c>
      <c r="D604" s="5">
        <v>41717</v>
      </c>
      <c r="E604" s="4" t="s">
        <v>29</v>
      </c>
      <c r="F604" s="4" t="s">
        <v>161</v>
      </c>
      <c r="G604" s="4" t="s">
        <v>160</v>
      </c>
      <c r="H604" s="4" t="s">
        <v>18</v>
      </c>
      <c r="I604" s="4" t="s">
        <v>17</v>
      </c>
      <c r="J604" s="4" t="s">
        <v>1520</v>
      </c>
      <c r="K604" s="4" t="s">
        <v>41</v>
      </c>
      <c r="L604" s="4">
        <v>33614</v>
      </c>
      <c r="M604" s="4" t="s">
        <v>7</v>
      </c>
      <c r="N604" s="4" t="s">
        <v>3330</v>
      </c>
      <c r="O604" s="4" t="s">
        <v>13</v>
      </c>
      <c r="P604" s="4" t="s">
        <v>231</v>
      </c>
      <c r="Q604" s="4" t="s">
        <v>3329</v>
      </c>
      <c r="R604" s="4">
        <v>142.77600000000001</v>
      </c>
      <c r="S604" s="4">
        <v>1</v>
      </c>
      <c r="T604" s="4">
        <v>0.2</v>
      </c>
      <c r="U604" s="4">
        <v>17.847000000000001</v>
      </c>
      <c r="V604" s="4" t="str">
        <f>INDEX(Regional_Lookup!$B$2:$B$5,MATCH('Sample - Superstore'!M604,Regional_Lookup!$A$2:$A$5,0))</f>
        <v>Maria Santos</v>
      </c>
      <c r="W604" s="4">
        <f>INDEX(Regional_Lookup!$C$2:$C$5, MATCH('Sample - Superstore'!M604,Regional_Lookup!$A$2:$A$5, 0))</f>
        <v>0.15</v>
      </c>
      <c r="X604" s="4">
        <f>U604/R604</f>
        <v>0.125</v>
      </c>
      <c r="Y604" s="4" t="str">
        <f>IF(X604&gt;=W604, "Yes", "No")</f>
        <v>No</v>
      </c>
      <c r="Z604" s="4">
        <f>D604-C604</f>
        <v>4</v>
      </c>
      <c r="AA604" s="4" t="str" cm="1">
        <f t="array" ref="AA604">_xlfn.IFS(Z604&lt;=2,"Fast",Z604&gt;5, "Slow", AND(Z604&gt;=3,Z604&lt;=5),"Standard")</f>
        <v>Standard</v>
      </c>
    </row>
    <row r="605" spans="1:27" x14ac:dyDescent="0.2">
      <c r="A605" s="4">
        <v>604</v>
      </c>
      <c r="B605" s="4" t="s">
        <v>10606</v>
      </c>
      <c r="C605" s="5">
        <v>41713</v>
      </c>
      <c r="D605" s="5">
        <v>41717</v>
      </c>
      <c r="E605" s="4" t="s">
        <v>29</v>
      </c>
      <c r="F605" s="4" t="s">
        <v>161</v>
      </c>
      <c r="G605" s="4" t="s">
        <v>160</v>
      </c>
      <c r="H605" s="4" t="s">
        <v>18</v>
      </c>
      <c r="I605" s="4" t="s">
        <v>17</v>
      </c>
      <c r="J605" s="4" t="s">
        <v>1520</v>
      </c>
      <c r="K605" s="4" t="s">
        <v>41</v>
      </c>
      <c r="L605" s="4">
        <v>33614</v>
      </c>
      <c r="M605" s="4" t="s">
        <v>7</v>
      </c>
      <c r="N605" s="4" t="s">
        <v>427</v>
      </c>
      <c r="O605" s="4" t="s">
        <v>37</v>
      </c>
      <c r="P605" s="4" t="s">
        <v>36</v>
      </c>
      <c r="Q605" s="4" t="s">
        <v>426</v>
      </c>
      <c r="R605" s="4">
        <v>45.695999999999998</v>
      </c>
      <c r="S605" s="4">
        <v>3</v>
      </c>
      <c r="T605" s="4">
        <v>0.2</v>
      </c>
      <c r="U605" s="4">
        <v>5.1407999999999996</v>
      </c>
      <c r="V605" s="4" t="str">
        <f>INDEX(Regional_Lookup!$B$2:$B$5,MATCH('Sample - Superstore'!M605,Regional_Lookup!$A$2:$A$5,0))</f>
        <v>Maria Santos</v>
      </c>
      <c r="W605" s="4">
        <f>INDEX(Regional_Lookup!$C$2:$C$5, MATCH('Sample - Superstore'!M605,Regional_Lookup!$A$2:$A$5, 0))</f>
        <v>0.15</v>
      </c>
      <c r="X605" s="4">
        <f>U605/R605</f>
        <v>0.1125</v>
      </c>
      <c r="Y605" s="4" t="str">
        <f>IF(X605&gt;=W605, "Yes", "No")</f>
        <v>No</v>
      </c>
      <c r="Z605" s="4">
        <f>D605-C605</f>
        <v>4</v>
      </c>
      <c r="AA605" s="4" t="str" cm="1">
        <f t="array" ref="AA605">_xlfn.IFS(Z605&lt;=2,"Fast",Z605&gt;5, "Slow", AND(Z605&gt;=3,Z605&lt;=5),"Standard")</f>
        <v>Standard</v>
      </c>
    </row>
    <row r="606" spans="1:27" x14ac:dyDescent="0.2">
      <c r="A606" s="4">
        <v>605</v>
      </c>
      <c r="B606" s="4" t="s">
        <v>10606</v>
      </c>
      <c r="C606" s="5">
        <v>41713</v>
      </c>
      <c r="D606" s="5">
        <v>41717</v>
      </c>
      <c r="E606" s="4" t="s">
        <v>29</v>
      </c>
      <c r="F606" s="4" t="s">
        <v>161</v>
      </c>
      <c r="G606" s="4" t="s">
        <v>160</v>
      </c>
      <c r="H606" s="4" t="s">
        <v>18</v>
      </c>
      <c r="I606" s="4" t="s">
        <v>17</v>
      </c>
      <c r="J606" s="4" t="s">
        <v>1520</v>
      </c>
      <c r="K606" s="4" t="s">
        <v>41</v>
      </c>
      <c r="L606" s="4">
        <v>33614</v>
      </c>
      <c r="M606" s="4" t="s">
        <v>7</v>
      </c>
      <c r="N606" s="4" t="s">
        <v>2924</v>
      </c>
      <c r="O606" s="4" t="s">
        <v>13</v>
      </c>
      <c r="P606" s="4" t="s">
        <v>100</v>
      </c>
      <c r="Q606" s="4" t="s">
        <v>2923</v>
      </c>
      <c r="R606" s="4">
        <v>7.218</v>
      </c>
      <c r="S606" s="4">
        <v>3</v>
      </c>
      <c r="T606" s="4">
        <v>0.7</v>
      </c>
      <c r="U606" s="4">
        <v>-5.5338000000000003</v>
      </c>
      <c r="V606" s="4" t="str">
        <f>INDEX(Regional_Lookup!$B$2:$B$5,MATCH('Sample - Superstore'!M606,Regional_Lookup!$A$2:$A$5,0))</f>
        <v>Maria Santos</v>
      </c>
      <c r="W606" s="4">
        <f>INDEX(Regional_Lookup!$C$2:$C$5, MATCH('Sample - Superstore'!M606,Regional_Lookup!$A$2:$A$5, 0))</f>
        <v>0.15</v>
      </c>
      <c r="X606" s="4">
        <f>U606/R606</f>
        <v>-0.76666666666666672</v>
      </c>
      <c r="Y606" s="4" t="str">
        <f>IF(X606&gt;=W606, "Yes", "No")</f>
        <v>No</v>
      </c>
      <c r="Z606" s="4">
        <f>D606-C606</f>
        <v>4</v>
      </c>
      <c r="AA606" s="4" t="str" cm="1">
        <f t="array" ref="AA606">_xlfn.IFS(Z606&lt;=2,"Fast",Z606&gt;5, "Slow", AND(Z606&gt;=3,Z606&lt;=5),"Standard")</f>
        <v>Standard</v>
      </c>
    </row>
    <row r="607" spans="1:27" x14ac:dyDescent="0.2">
      <c r="A607" s="4">
        <v>606</v>
      </c>
      <c r="B607" s="4" t="s">
        <v>10606</v>
      </c>
      <c r="C607" s="5">
        <v>41713</v>
      </c>
      <c r="D607" s="5">
        <v>41717</v>
      </c>
      <c r="E607" s="4" t="s">
        <v>29</v>
      </c>
      <c r="F607" s="4" t="s">
        <v>161</v>
      </c>
      <c r="G607" s="4" t="s">
        <v>160</v>
      </c>
      <c r="H607" s="4" t="s">
        <v>18</v>
      </c>
      <c r="I607" s="4" t="s">
        <v>17</v>
      </c>
      <c r="J607" s="4" t="s">
        <v>1520</v>
      </c>
      <c r="K607" s="4" t="s">
        <v>41</v>
      </c>
      <c r="L607" s="4">
        <v>33614</v>
      </c>
      <c r="M607" s="4" t="s">
        <v>7</v>
      </c>
      <c r="N607" s="4" t="s">
        <v>1021</v>
      </c>
      <c r="O607" s="4" t="s">
        <v>13</v>
      </c>
      <c r="P607" s="4" t="s">
        <v>100</v>
      </c>
      <c r="Q607" s="4" t="s">
        <v>1020</v>
      </c>
      <c r="R607" s="4">
        <v>43.188000000000002</v>
      </c>
      <c r="S607" s="4">
        <v>4</v>
      </c>
      <c r="T607" s="4">
        <v>0.7</v>
      </c>
      <c r="U607" s="4">
        <v>-31.671199999999999</v>
      </c>
      <c r="V607" s="4" t="str">
        <f>INDEX(Regional_Lookup!$B$2:$B$5,MATCH('Sample - Superstore'!M607,Regional_Lookup!$A$2:$A$5,0))</f>
        <v>Maria Santos</v>
      </c>
      <c r="W607" s="4">
        <f>INDEX(Regional_Lookup!$C$2:$C$5, MATCH('Sample - Superstore'!M607,Regional_Lookup!$A$2:$A$5, 0))</f>
        <v>0.15</v>
      </c>
      <c r="X607" s="4">
        <f>U607/R607</f>
        <v>-0.73333333333333328</v>
      </c>
      <c r="Y607" s="4" t="str">
        <f>IF(X607&gt;=W607, "Yes", "No")</f>
        <v>No</v>
      </c>
      <c r="Z607" s="4">
        <f>D607-C607</f>
        <v>4</v>
      </c>
      <c r="AA607" s="4" t="str" cm="1">
        <f t="array" ref="AA607">_xlfn.IFS(Z607&lt;=2,"Fast",Z607&gt;5, "Slow", AND(Z607&gt;=3,Z607&lt;=5),"Standard")</f>
        <v>Standard</v>
      </c>
    </row>
    <row r="608" spans="1:27" x14ac:dyDescent="0.2">
      <c r="A608" s="4">
        <v>607</v>
      </c>
      <c r="B608" s="4" t="s">
        <v>10606</v>
      </c>
      <c r="C608" s="5">
        <v>41713</v>
      </c>
      <c r="D608" s="5">
        <v>41717</v>
      </c>
      <c r="E608" s="4" t="s">
        <v>29</v>
      </c>
      <c r="F608" s="4" t="s">
        <v>161</v>
      </c>
      <c r="G608" s="4" t="s">
        <v>160</v>
      </c>
      <c r="H608" s="4" t="s">
        <v>18</v>
      </c>
      <c r="I608" s="4" t="s">
        <v>17</v>
      </c>
      <c r="J608" s="4" t="s">
        <v>1520</v>
      </c>
      <c r="K608" s="4" t="s">
        <v>41</v>
      </c>
      <c r="L608" s="4">
        <v>33614</v>
      </c>
      <c r="M608" s="4" t="s">
        <v>7</v>
      </c>
      <c r="N608" s="4" t="s">
        <v>782</v>
      </c>
      <c r="O608" s="4" t="s">
        <v>13</v>
      </c>
      <c r="P608" s="4" t="s">
        <v>24</v>
      </c>
      <c r="Q608" s="4" t="s">
        <v>781</v>
      </c>
      <c r="R608" s="4">
        <v>131.904</v>
      </c>
      <c r="S608" s="4">
        <v>3</v>
      </c>
      <c r="T608" s="4">
        <v>0.2</v>
      </c>
      <c r="U608" s="4">
        <v>47.815199999999997</v>
      </c>
      <c r="V608" s="4" t="str">
        <f>INDEX(Regional_Lookup!$B$2:$B$5,MATCH('Sample - Superstore'!M608,Regional_Lookup!$A$2:$A$5,0))</f>
        <v>Maria Santos</v>
      </c>
      <c r="W608" s="4">
        <f>INDEX(Regional_Lookup!$C$2:$C$5, MATCH('Sample - Superstore'!M608,Regional_Lookup!$A$2:$A$5, 0))</f>
        <v>0.15</v>
      </c>
      <c r="X608" s="4">
        <f>U608/R608</f>
        <v>0.36249999999999999</v>
      </c>
      <c r="Y608" s="4" t="str">
        <f>IF(X608&gt;=W608, "Yes", "No")</f>
        <v>Yes</v>
      </c>
      <c r="Z608" s="4">
        <f>D608-C608</f>
        <v>4</v>
      </c>
      <c r="AA608" s="4" t="str" cm="1">
        <f t="array" ref="AA608">_xlfn.IFS(Z608&lt;=2,"Fast",Z608&gt;5, "Slow", AND(Z608&gt;=3,Z608&lt;=5),"Standard")</f>
        <v>Standard</v>
      </c>
    </row>
    <row r="609" spans="1:27" x14ac:dyDescent="0.2">
      <c r="A609" s="4">
        <v>608</v>
      </c>
      <c r="B609" s="4" t="s">
        <v>10605</v>
      </c>
      <c r="C609" s="5">
        <v>41782</v>
      </c>
      <c r="D609" s="5">
        <v>41786</v>
      </c>
      <c r="E609" s="4" t="s">
        <v>29</v>
      </c>
      <c r="F609" s="4" t="s">
        <v>7289</v>
      </c>
      <c r="G609" s="4" t="s">
        <v>7288</v>
      </c>
      <c r="H609" s="4" t="s">
        <v>18</v>
      </c>
      <c r="I609" s="4" t="s">
        <v>17</v>
      </c>
      <c r="J609" s="4" t="s">
        <v>159</v>
      </c>
      <c r="K609" s="4" t="s">
        <v>158</v>
      </c>
      <c r="L609" s="4">
        <v>19134</v>
      </c>
      <c r="M609" s="4" t="s">
        <v>5</v>
      </c>
      <c r="N609" s="4" t="s">
        <v>7929</v>
      </c>
      <c r="O609" s="4" t="s">
        <v>13</v>
      </c>
      <c r="P609" s="4" t="s">
        <v>100</v>
      </c>
      <c r="Q609" s="4" t="s">
        <v>7928</v>
      </c>
      <c r="R609" s="4">
        <v>3.282</v>
      </c>
      <c r="S609" s="4">
        <v>2</v>
      </c>
      <c r="T609" s="4">
        <v>0.7</v>
      </c>
      <c r="U609" s="4">
        <v>-2.6255999999999999</v>
      </c>
      <c r="V609" s="4" t="str">
        <f>INDEX(Regional_Lookup!$B$2:$B$5,MATCH('Sample - Superstore'!M609,Regional_Lookup!$A$2:$A$5,0))</f>
        <v>Sarah Miller</v>
      </c>
      <c r="W609" s="4">
        <f>INDEX(Regional_Lookup!$C$2:$C$5, MATCH('Sample - Superstore'!M609,Regional_Lookup!$A$2:$A$5, 0))</f>
        <v>0.16</v>
      </c>
      <c r="X609" s="4">
        <f>U609/R609</f>
        <v>-0.79999999999999993</v>
      </c>
      <c r="Y609" s="4" t="str">
        <f>IF(X609&gt;=W609, "Yes", "No")</f>
        <v>No</v>
      </c>
      <c r="Z609" s="4">
        <f>D609-C609</f>
        <v>4</v>
      </c>
      <c r="AA609" s="4" t="str" cm="1">
        <f t="array" ref="AA609">_xlfn.IFS(Z609&lt;=2,"Fast",Z609&gt;5, "Slow", AND(Z609&gt;=3,Z609&lt;=5),"Standard")</f>
        <v>Standard</v>
      </c>
    </row>
    <row r="610" spans="1:27" x14ac:dyDescent="0.2">
      <c r="A610" s="4">
        <v>609</v>
      </c>
      <c r="B610" s="4" t="s">
        <v>10605</v>
      </c>
      <c r="C610" s="5">
        <v>41782</v>
      </c>
      <c r="D610" s="5">
        <v>41786</v>
      </c>
      <c r="E610" s="4" t="s">
        <v>29</v>
      </c>
      <c r="F610" s="4" t="s">
        <v>7289</v>
      </c>
      <c r="G610" s="4" t="s">
        <v>7288</v>
      </c>
      <c r="H610" s="4" t="s">
        <v>18</v>
      </c>
      <c r="I610" s="4" t="s">
        <v>17</v>
      </c>
      <c r="J610" s="4" t="s">
        <v>159</v>
      </c>
      <c r="K610" s="4" t="s">
        <v>158</v>
      </c>
      <c r="L610" s="4">
        <v>19134</v>
      </c>
      <c r="M610" s="4" t="s">
        <v>5</v>
      </c>
      <c r="N610" s="4" t="s">
        <v>2709</v>
      </c>
      <c r="O610" s="4" t="s">
        <v>13</v>
      </c>
      <c r="P610" s="4" t="s">
        <v>116</v>
      </c>
      <c r="Q610" s="4" t="s">
        <v>2708</v>
      </c>
      <c r="R610" s="4">
        <v>21.167999999999999</v>
      </c>
      <c r="S610" s="4">
        <v>9</v>
      </c>
      <c r="T610" s="4">
        <v>0.2</v>
      </c>
      <c r="U610" s="4">
        <v>2.3814000000000002</v>
      </c>
      <c r="V610" s="4" t="str">
        <f>INDEX(Regional_Lookup!$B$2:$B$5,MATCH('Sample - Superstore'!M610,Regional_Lookup!$A$2:$A$5,0))</f>
        <v>Sarah Miller</v>
      </c>
      <c r="W610" s="4">
        <f>INDEX(Regional_Lookup!$C$2:$C$5, MATCH('Sample - Superstore'!M610,Regional_Lookup!$A$2:$A$5, 0))</f>
        <v>0.16</v>
      </c>
      <c r="X610" s="4">
        <f>U610/R610</f>
        <v>0.11250000000000002</v>
      </c>
      <c r="Y610" s="4" t="str">
        <f>IF(X610&gt;=W610, "Yes", "No")</f>
        <v>No</v>
      </c>
      <c r="Z610" s="4">
        <f>D610-C610</f>
        <v>4</v>
      </c>
      <c r="AA610" s="4" t="str" cm="1">
        <f t="array" ref="AA610">_xlfn.IFS(Z610&lt;=2,"Fast",Z610&gt;5, "Slow", AND(Z610&gt;=3,Z610&lt;=5),"Standard")</f>
        <v>Standard</v>
      </c>
    </row>
    <row r="611" spans="1:27" x14ac:dyDescent="0.2">
      <c r="A611" s="4">
        <v>610</v>
      </c>
      <c r="B611" s="4" t="s">
        <v>10605</v>
      </c>
      <c r="C611" s="5">
        <v>41782</v>
      </c>
      <c r="D611" s="5">
        <v>41786</v>
      </c>
      <c r="E611" s="4" t="s">
        <v>29</v>
      </c>
      <c r="F611" s="4" t="s">
        <v>7289</v>
      </c>
      <c r="G611" s="4" t="s">
        <v>7288</v>
      </c>
      <c r="H611" s="4" t="s">
        <v>18</v>
      </c>
      <c r="I611" s="4" t="s">
        <v>17</v>
      </c>
      <c r="J611" s="4" t="s">
        <v>159</v>
      </c>
      <c r="K611" s="4" t="s">
        <v>158</v>
      </c>
      <c r="L611" s="4">
        <v>19134</v>
      </c>
      <c r="M611" s="4" t="s">
        <v>5</v>
      </c>
      <c r="N611" s="4" t="s">
        <v>4533</v>
      </c>
      <c r="O611" s="4" t="s">
        <v>33</v>
      </c>
      <c r="P611" s="4" t="s">
        <v>32</v>
      </c>
      <c r="Q611" s="4" t="s">
        <v>4532</v>
      </c>
      <c r="R611" s="4">
        <v>55.188000000000002</v>
      </c>
      <c r="S611" s="4">
        <v>2</v>
      </c>
      <c r="T611" s="4">
        <v>0.4</v>
      </c>
      <c r="U611" s="4">
        <v>-10.117800000000001</v>
      </c>
      <c r="V611" s="4" t="str">
        <f>INDEX(Regional_Lookup!$B$2:$B$5,MATCH('Sample - Superstore'!M611,Regional_Lookup!$A$2:$A$5,0))</f>
        <v>Sarah Miller</v>
      </c>
      <c r="W611" s="4">
        <f>INDEX(Regional_Lookup!$C$2:$C$5, MATCH('Sample - Superstore'!M611,Regional_Lookup!$A$2:$A$5, 0))</f>
        <v>0.16</v>
      </c>
      <c r="X611" s="4">
        <f>U611/R611</f>
        <v>-0.18333333333333335</v>
      </c>
      <c r="Y611" s="4" t="str">
        <f>IF(X611&gt;=W611, "Yes", "No")</f>
        <v>No</v>
      </c>
      <c r="Z611" s="4">
        <f>D611-C611</f>
        <v>4</v>
      </c>
      <c r="AA611" s="4" t="str" cm="1">
        <f t="array" ref="AA611">_xlfn.IFS(Z611&lt;=2,"Fast",Z611&gt;5, "Slow", AND(Z611&gt;=3,Z611&lt;=5),"Standard")</f>
        <v>Standard</v>
      </c>
    </row>
    <row r="612" spans="1:27" x14ac:dyDescent="0.2">
      <c r="A612" s="4">
        <v>611</v>
      </c>
      <c r="B612" s="4" t="s">
        <v>10604</v>
      </c>
      <c r="C612" s="5">
        <v>42488</v>
      </c>
      <c r="D612" s="5">
        <v>42491</v>
      </c>
      <c r="E612" s="4" t="s">
        <v>89</v>
      </c>
      <c r="F612" s="4" t="s">
        <v>1779</v>
      </c>
      <c r="G612" s="4" t="s">
        <v>1778</v>
      </c>
      <c r="H612" s="4" t="s">
        <v>50</v>
      </c>
      <c r="I612" s="4" t="s">
        <v>17</v>
      </c>
      <c r="J612" s="4" t="s">
        <v>624</v>
      </c>
      <c r="K612" s="4" t="s">
        <v>123</v>
      </c>
      <c r="L612" s="4">
        <v>75217</v>
      </c>
      <c r="M612" s="4" t="s">
        <v>3</v>
      </c>
      <c r="N612" s="4" t="s">
        <v>3537</v>
      </c>
      <c r="O612" s="4" t="s">
        <v>33</v>
      </c>
      <c r="P612" s="4" t="s">
        <v>32</v>
      </c>
      <c r="Q612" s="4" t="s">
        <v>3536</v>
      </c>
      <c r="R612" s="4">
        <v>369.57600000000002</v>
      </c>
      <c r="S612" s="4">
        <v>3</v>
      </c>
      <c r="T612" s="4">
        <v>0.2</v>
      </c>
      <c r="U612" s="4">
        <v>41.577300000000001</v>
      </c>
      <c r="V612" s="4" t="str">
        <f>INDEX(Regional_Lookup!$B$2:$B$5,MATCH('Sample - Superstore'!M612,Regional_Lookup!$A$2:$A$5,0))</f>
        <v>David Johnson</v>
      </c>
      <c r="W612" s="4">
        <f>INDEX(Regional_Lookup!$C$2:$C$5, MATCH('Sample - Superstore'!M612,Regional_Lookup!$A$2:$A$5, 0))</f>
        <v>0.14000000000000001</v>
      </c>
      <c r="X612" s="4">
        <f>U612/R612</f>
        <v>0.1125</v>
      </c>
      <c r="Y612" s="4" t="str">
        <f>IF(X612&gt;=W612, "Yes", "No")</f>
        <v>No</v>
      </c>
      <c r="Z612" s="4">
        <f>D612-C612</f>
        <v>3</v>
      </c>
      <c r="AA612" s="4" t="str" cm="1">
        <f t="array" ref="AA612">_xlfn.IFS(Z612&lt;=2,"Fast",Z612&gt;5, "Slow", AND(Z612&gt;=3,Z612&lt;=5),"Standard")</f>
        <v>Standard</v>
      </c>
    </row>
    <row r="613" spans="1:27" x14ac:dyDescent="0.2">
      <c r="A613" s="4">
        <v>612</v>
      </c>
      <c r="B613" s="4" t="s">
        <v>10604</v>
      </c>
      <c r="C613" s="5">
        <v>42488</v>
      </c>
      <c r="D613" s="5">
        <v>42491</v>
      </c>
      <c r="E613" s="4" t="s">
        <v>89</v>
      </c>
      <c r="F613" s="4" t="s">
        <v>1779</v>
      </c>
      <c r="G613" s="4" t="s">
        <v>1778</v>
      </c>
      <c r="H613" s="4" t="s">
        <v>50</v>
      </c>
      <c r="I613" s="4" t="s">
        <v>17</v>
      </c>
      <c r="J613" s="4" t="s">
        <v>624</v>
      </c>
      <c r="K613" s="4" t="s">
        <v>123</v>
      </c>
      <c r="L613" s="4">
        <v>75217</v>
      </c>
      <c r="M613" s="4" t="s">
        <v>3</v>
      </c>
      <c r="N613" s="4" t="s">
        <v>7657</v>
      </c>
      <c r="O613" s="4" t="s">
        <v>13</v>
      </c>
      <c r="P613" s="4" t="s">
        <v>72</v>
      </c>
      <c r="Q613" s="4" t="s">
        <v>7656</v>
      </c>
      <c r="R613" s="4">
        <v>15.712</v>
      </c>
      <c r="S613" s="4">
        <v>4</v>
      </c>
      <c r="T613" s="4">
        <v>0.2</v>
      </c>
      <c r="U613" s="4">
        <v>5.6955999999999998</v>
      </c>
      <c r="V613" s="4" t="str">
        <f>INDEX(Regional_Lookup!$B$2:$B$5,MATCH('Sample - Superstore'!M613,Regional_Lookup!$A$2:$A$5,0))</f>
        <v>David Johnson</v>
      </c>
      <c r="W613" s="4">
        <f>INDEX(Regional_Lookup!$C$2:$C$5, MATCH('Sample - Superstore'!M613,Regional_Lookup!$A$2:$A$5, 0))</f>
        <v>0.14000000000000001</v>
      </c>
      <c r="X613" s="4">
        <f>U613/R613</f>
        <v>0.36249999999999999</v>
      </c>
      <c r="Y613" s="4" t="str">
        <f>IF(X613&gt;=W613, "Yes", "No")</f>
        <v>Yes</v>
      </c>
      <c r="Z613" s="4">
        <f>D613-C613</f>
        <v>3</v>
      </c>
      <c r="AA613" s="4" t="str" cm="1">
        <f t="array" ref="AA613">_xlfn.IFS(Z613&lt;=2,"Fast",Z613&gt;5, "Slow", AND(Z613&gt;=3,Z613&lt;=5),"Standard")</f>
        <v>Standard</v>
      </c>
    </row>
    <row r="614" spans="1:27" x14ac:dyDescent="0.2">
      <c r="A614" s="4">
        <v>613</v>
      </c>
      <c r="B614" s="4" t="s">
        <v>10603</v>
      </c>
      <c r="C614" s="5">
        <v>42624</v>
      </c>
      <c r="D614" s="5">
        <v>42626</v>
      </c>
      <c r="E614" s="4" t="s">
        <v>21</v>
      </c>
      <c r="F614" s="4" t="s">
        <v>3965</v>
      </c>
      <c r="G614" s="4" t="s">
        <v>3964</v>
      </c>
      <c r="H614" s="4" t="s">
        <v>50</v>
      </c>
      <c r="I614" s="4" t="s">
        <v>17</v>
      </c>
      <c r="J614" s="4" t="s">
        <v>159</v>
      </c>
      <c r="K614" s="4" t="s">
        <v>158</v>
      </c>
      <c r="L614" s="4">
        <v>19143</v>
      </c>
      <c r="M614" s="4" t="s">
        <v>5</v>
      </c>
      <c r="N614" s="4" t="s">
        <v>6805</v>
      </c>
      <c r="O614" s="4" t="s">
        <v>13</v>
      </c>
      <c r="P614" s="4" t="s">
        <v>24</v>
      </c>
      <c r="Q614" s="4" t="s">
        <v>6804</v>
      </c>
      <c r="R614" s="4">
        <v>8.4480000000000004</v>
      </c>
      <c r="S614" s="4">
        <v>2</v>
      </c>
      <c r="T614" s="4">
        <v>0.2</v>
      </c>
      <c r="U614" s="4">
        <v>2.64</v>
      </c>
      <c r="V614" s="4" t="str">
        <f>INDEX(Regional_Lookup!$B$2:$B$5,MATCH('Sample - Superstore'!M614,Regional_Lookup!$A$2:$A$5,0))</f>
        <v>Sarah Miller</v>
      </c>
      <c r="W614" s="4">
        <f>INDEX(Regional_Lookup!$C$2:$C$5, MATCH('Sample - Superstore'!M614,Regional_Lookup!$A$2:$A$5, 0))</f>
        <v>0.16</v>
      </c>
      <c r="X614" s="4">
        <f>U614/R614</f>
        <v>0.3125</v>
      </c>
      <c r="Y614" s="4" t="str">
        <f>IF(X614&gt;=W614, "Yes", "No")</f>
        <v>Yes</v>
      </c>
      <c r="Z614" s="4">
        <f>D614-C614</f>
        <v>2</v>
      </c>
      <c r="AA614" s="4" t="str" cm="1">
        <f t="array" ref="AA614">_xlfn.IFS(Z614&lt;=2,"Fast",Z614&gt;5, "Slow", AND(Z614&gt;=3,Z614&lt;=5),"Standard")</f>
        <v>Fast</v>
      </c>
    </row>
    <row r="615" spans="1:27" x14ac:dyDescent="0.2">
      <c r="A615" s="4">
        <v>614</v>
      </c>
      <c r="B615" s="4" t="s">
        <v>10603</v>
      </c>
      <c r="C615" s="5">
        <v>42624</v>
      </c>
      <c r="D615" s="5">
        <v>42626</v>
      </c>
      <c r="E615" s="4" t="s">
        <v>21</v>
      </c>
      <c r="F615" s="4" t="s">
        <v>3965</v>
      </c>
      <c r="G615" s="4" t="s">
        <v>3964</v>
      </c>
      <c r="H615" s="4" t="s">
        <v>50</v>
      </c>
      <c r="I615" s="4" t="s">
        <v>17</v>
      </c>
      <c r="J615" s="4" t="s">
        <v>159</v>
      </c>
      <c r="K615" s="4" t="s">
        <v>158</v>
      </c>
      <c r="L615" s="4">
        <v>19143</v>
      </c>
      <c r="M615" s="4" t="s">
        <v>5</v>
      </c>
      <c r="N615" s="4" t="s">
        <v>934</v>
      </c>
      <c r="O615" s="4" t="s">
        <v>33</v>
      </c>
      <c r="P615" s="4" t="s">
        <v>32</v>
      </c>
      <c r="Q615" s="4" t="s">
        <v>933</v>
      </c>
      <c r="R615" s="4">
        <v>728.94600000000003</v>
      </c>
      <c r="S615" s="4">
        <v>9</v>
      </c>
      <c r="T615" s="4">
        <v>0.4</v>
      </c>
      <c r="U615" s="4">
        <v>-157.9383</v>
      </c>
      <c r="V615" s="4" t="str">
        <f>INDEX(Regional_Lookup!$B$2:$B$5,MATCH('Sample - Superstore'!M615,Regional_Lookup!$A$2:$A$5,0))</f>
        <v>Sarah Miller</v>
      </c>
      <c r="W615" s="4">
        <f>INDEX(Regional_Lookup!$C$2:$C$5, MATCH('Sample - Superstore'!M615,Regional_Lookup!$A$2:$A$5, 0))</f>
        <v>0.16</v>
      </c>
      <c r="X615" s="4">
        <f>U615/R615</f>
        <v>-0.21666666666666665</v>
      </c>
      <c r="Y615" s="4" t="str">
        <f>IF(X615&gt;=W615, "Yes", "No")</f>
        <v>No</v>
      </c>
      <c r="Z615" s="4">
        <f>D615-C615</f>
        <v>2</v>
      </c>
      <c r="AA615" s="4" t="str" cm="1">
        <f t="array" ref="AA615">_xlfn.IFS(Z615&lt;=2,"Fast",Z615&gt;5, "Slow", AND(Z615&gt;=3,Z615&lt;=5),"Standard")</f>
        <v>Fast</v>
      </c>
    </row>
    <row r="616" spans="1:27" x14ac:dyDescent="0.2">
      <c r="A616" s="4">
        <v>615</v>
      </c>
      <c r="B616" s="4" t="s">
        <v>10602</v>
      </c>
      <c r="C616" s="5">
        <v>43053</v>
      </c>
      <c r="D616" s="5">
        <v>43056</v>
      </c>
      <c r="E616" s="4" t="s">
        <v>21</v>
      </c>
      <c r="F616" s="4" t="s">
        <v>5305</v>
      </c>
      <c r="G616" s="4" t="s">
        <v>5304</v>
      </c>
      <c r="H616" s="4" t="s">
        <v>18</v>
      </c>
      <c r="I616" s="4" t="s">
        <v>17</v>
      </c>
      <c r="J616" s="4" t="s">
        <v>10601</v>
      </c>
      <c r="K616" s="4" t="s">
        <v>85</v>
      </c>
      <c r="L616" s="4">
        <v>43123</v>
      </c>
      <c r="M616" s="4" t="s">
        <v>5</v>
      </c>
      <c r="N616" s="4" t="s">
        <v>6593</v>
      </c>
      <c r="O616" s="4" t="s">
        <v>33</v>
      </c>
      <c r="P616" s="4" t="s">
        <v>32</v>
      </c>
      <c r="Q616" s="4" t="s">
        <v>6592</v>
      </c>
      <c r="R616" s="4">
        <v>119.94</v>
      </c>
      <c r="S616" s="4">
        <v>10</v>
      </c>
      <c r="T616" s="4">
        <v>0.4</v>
      </c>
      <c r="U616" s="4">
        <v>15.992000000000001</v>
      </c>
      <c r="V616" s="4" t="str">
        <f>INDEX(Regional_Lookup!$B$2:$B$5,MATCH('Sample - Superstore'!M616,Regional_Lookup!$A$2:$A$5,0))</f>
        <v>Sarah Miller</v>
      </c>
      <c r="W616" s="4">
        <f>INDEX(Regional_Lookup!$C$2:$C$5, MATCH('Sample - Superstore'!M616,Regional_Lookup!$A$2:$A$5, 0))</f>
        <v>0.16</v>
      </c>
      <c r="X616" s="4">
        <f>U616/R616</f>
        <v>0.13333333333333333</v>
      </c>
      <c r="Y616" s="4" t="str">
        <f>IF(X616&gt;=W616, "Yes", "No")</f>
        <v>No</v>
      </c>
      <c r="Z616" s="4">
        <f>D616-C616</f>
        <v>3</v>
      </c>
      <c r="AA616" s="4" t="str" cm="1">
        <f t="array" ref="AA616">_xlfn.IFS(Z616&lt;=2,"Fast",Z616&gt;5, "Slow", AND(Z616&gt;=3,Z616&lt;=5),"Standard")</f>
        <v>Standard</v>
      </c>
    </row>
    <row r="617" spans="1:27" x14ac:dyDescent="0.2">
      <c r="A617" s="4">
        <v>616</v>
      </c>
      <c r="B617" s="4" t="s">
        <v>10602</v>
      </c>
      <c r="C617" s="5">
        <v>43053</v>
      </c>
      <c r="D617" s="5">
        <v>43056</v>
      </c>
      <c r="E617" s="4" t="s">
        <v>21</v>
      </c>
      <c r="F617" s="4" t="s">
        <v>5305</v>
      </c>
      <c r="G617" s="4" t="s">
        <v>5304</v>
      </c>
      <c r="H617" s="4" t="s">
        <v>18</v>
      </c>
      <c r="I617" s="4" t="s">
        <v>17</v>
      </c>
      <c r="J617" s="4" t="s">
        <v>10601</v>
      </c>
      <c r="K617" s="4" t="s">
        <v>85</v>
      </c>
      <c r="L617" s="4">
        <v>43123</v>
      </c>
      <c r="M617" s="4" t="s">
        <v>5</v>
      </c>
      <c r="N617" s="4" t="s">
        <v>1625</v>
      </c>
      <c r="O617" s="4" t="s">
        <v>13</v>
      </c>
      <c r="P617" s="4" t="s">
        <v>100</v>
      </c>
      <c r="Q617" s="4" t="s">
        <v>1624</v>
      </c>
      <c r="R617" s="4">
        <v>3.6480000000000001</v>
      </c>
      <c r="S617" s="4">
        <v>2</v>
      </c>
      <c r="T617" s="4">
        <v>0.7</v>
      </c>
      <c r="U617" s="4">
        <v>-2.7968000000000002</v>
      </c>
      <c r="V617" s="4" t="str">
        <f>INDEX(Regional_Lookup!$B$2:$B$5,MATCH('Sample - Superstore'!M617,Regional_Lookup!$A$2:$A$5,0))</f>
        <v>Sarah Miller</v>
      </c>
      <c r="W617" s="4">
        <f>INDEX(Regional_Lookup!$C$2:$C$5, MATCH('Sample - Superstore'!M617,Regional_Lookup!$A$2:$A$5, 0))</f>
        <v>0.16</v>
      </c>
      <c r="X617" s="4">
        <f>U617/R617</f>
        <v>-0.76666666666666672</v>
      </c>
      <c r="Y617" s="4" t="str">
        <f>IF(X617&gt;=W617, "Yes", "No")</f>
        <v>No</v>
      </c>
      <c r="Z617" s="4">
        <f>D617-C617</f>
        <v>3</v>
      </c>
      <c r="AA617" s="4" t="str" cm="1">
        <f t="array" ref="AA617">_xlfn.IFS(Z617&lt;=2,"Fast",Z617&gt;5, "Slow", AND(Z617&gt;=3,Z617&lt;=5),"Standard")</f>
        <v>Standard</v>
      </c>
    </row>
    <row r="618" spans="1:27" x14ac:dyDescent="0.2">
      <c r="A618" s="4">
        <v>617</v>
      </c>
      <c r="B618" s="4" t="s">
        <v>10600</v>
      </c>
      <c r="C618" s="5">
        <v>42965</v>
      </c>
      <c r="D618" s="5">
        <v>42970</v>
      </c>
      <c r="E618" s="4" t="s">
        <v>21</v>
      </c>
      <c r="F618" s="4" t="s">
        <v>6869</v>
      </c>
      <c r="G618" s="4" t="s">
        <v>6868</v>
      </c>
      <c r="H618" s="4" t="s">
        <v>50</v>
      </c>
      <c r="I618" s="4" t="s">
        <v>17</v>
      </c>
      <c r="J618" s="4" t="s">
        <v>254</v>
      </c>
      <c r="K618" s="4" t="s">
        <v>66</v>
      </c>
      <c r="L618" s="4">
        <v>10011</v>
      </c>
      <c r="M618" s="4" t="s">
        <v>5</v>
      </c>
      <c r="N618" s="4" t="s">
        <v>5844</v>
      </c>
      <c r="O618" s="4" t="s">
        <v>37</v>
      </c>
      <c r="P618" s="4" t="s">
        <v>36</v>
      </c>
      <c r="Q618" s="4" t="s">
        <v>5843</v>
      </c>
      <c r="R618" s="4">
        <v>40.479999999999997</v>
      </c>
      <c r="S618" s="4">
        <v>2</v>
      </c>
      <c r="T618" s="4">
        <v>0</v>
      </c>
      <c r="U618" s="4">
        <v>15.7872</v>
      </c>
      <c r="V618" s="4" t="str">
        <f>INDEX(Regional_Lookup!$B$2:$B$5,MATCH('Sample - Superstore'!M618,Regional_Lookup!$A$2:$A$5,0))</f>
        <v>Sarah Miller</v>
      </c>
      <c r="W618" s="4">
        <f>INDEX(Regional_Lookup!$C$2:$C$5, MATCH('Sample - Superstore'!M618,Regional_Lookup!$A$2:$A$5, 0))</f>
        <v>0.16</v>
      </c>
      <c r="X618" s="4">
        <f>U618/R618</f>
        <v>0.39</v>
      </c>
      <c r="Y618" s="4" t="str">
        <f>IF(X618&gt;=W618, "Yes", "No")</f>
        <v>Yes</v>
      </c>
      <c r="Z618" s="4">
        <f>D618-C618</f>
        <v>5</v>
      </c>
      <c r="AA618" s="4" t="str" cm="1">
        <f t="array" ref="AA618">_xlfn.IFS(Z618&lt;=2,"Fast",Z618&gt;5, "Slow", AND(Z618&gt;=3,Z618&lt;=5),"Standard")</f>
        <v>Standard</v>
      </c>
    </row>
    <row r="619" spans="1:27" x14ac:dyDescent="0.2">
      <c r="A619" s="4">
        <v>618</v>
      </c>
      <c r="B619" s="4" t="s">
        <v>10600</v>
      </c>
      <c r="C619" s="5">
        <v>42965</v>
      </c>
      <c r="D619" s="5">
        <v>42970</v>
      </c>
      <c r="E619" s="4" t="s">
        <v>21</v>
      </c>
      <c r="F619" s="4" t="s">
        <v>6869</v>
      </c>
      <c r="G619" s="4" t="s">
        <v>6868</v>
      </c>
      <c r="H619" s="4" t="s">
        <v>50</v>
      </c>
      <c r="I619" s="4" t="s">
        <v>17</v>
      </c>
      <c r="J619" s="4" t="s">
        <v>254</v>
      </c>
      <c r="K619" s="4" t="s">
        <v>66</v>
      </c>
      <c r="L619" s="4">
        <v>10011</v>
      </c>
      <c r="M619" s="4" t="s">
        <v>5</v>
      </c>
      <c r="N619" s="4" t="s">
        <v>343</v>
      </c>
      <c r="O619" s="4" t="s">
        <v>37</v>
      </c>
      <c r="P619" s="4" t="s">
        <v>36</v>
      </c>
      <c r="Q619" s="4" t="s">
        <v>342</v>
      </c>
      <c r="R619" s="4">
        <v>9.94</v>
      </c>
      <c r="S619" s="4">
        <v>2</v>
      </c>
      <c r="T619" s="4">
        <v>0</v>
      </c>
      <c r="U619" s="4">
        <v>3.0813999999999999</v>
      </c>
      <c r="V619" s="4" t="str">
        <f>INDEX(Regional_Lookup!$B$2:$B$5,MATCH('Sample - Superstore'!M619,Regional_Lookup!$A$2:$A$5,0))</f>
        <v>Sarah Miller</v>
      </c>
      <c r="W619" s="4">
        <f>INDEX(Regional_Lookup!$C$2:$C$5, MATCH('Sample - Superstore'!M619,Regional_Lookup!$A$2:$A$5, 0))</f>
        <v>0.16</v>
      </c>
      <c r="X619" s="4">
        <f>U619/R619</f>
        <v>0.31</v>
      </c>
      <c r="Y619" s="4" t="str">
        <f>IF(X619&gt;=W619, "Yes", "No")</f>
        <v>Yes</v>
      </c>
      <c r="Z619" s="4">
        <f>D619-C619</f>
        <v>5</v>
      </c>
      <c r="AA619" s="4" t="str" cm="1">
        <f t="array" ref="AA619">_xlfn.IFS(Z619&lt;=2,"Fast",Z619&gt;5, "Slow", AND(Z619&gt;=3,Z619&lt;=5),"Standard")</f>
        <v>Standard</v>
      </c>
    </row>
    <row r="620" spans="1:27" x14ac:dyDescent="0.2">
      <c r="A620" s="4">
        <v>619</v>
      </c>
      <c r="B620" s="4" t="s">
        <v>10600</v>
      </c>
      <c r="C620" s="5">
        <v>42965</v>
      </c>
      <c r="D620" s="5">
        <v>42970</v>
      </c>
      <c r="E620" s="4" t="s">
        <v>21</v>
      </c>
      <c r="F620" s="4" t="s">
        <v>6869</v>
      </c>
      <c r="G620" s="4" t="s">
        <v>6868</v>
      </c>
      <c r="H620" s="4" t="s">
        <v>50</v>
      </c>
      <c r="I620" s="4" t="s">
        <v>17</v>
      </c>
      <c r="J620" s="4" t="s">
        <v>254</v>
      </c>
      <c r="K620" s="4" t="s">
        <v>66</v>
      </c>
      <c r="L620" s="4">
        <v>10011</v>
      </c>
      <c r="M620" s="4" t="s">
        <v>5</v>
      </c>
      <c r="N620" s="4" t="s">
        <v>5454</v>
      </c>
      <c r="O620" s="4" t="s">
        <v>13</v>
      </c>
      <c r="P620" s="4" t="s">
        <v>100</v>
      </c>
      <c r="Q620" s="4" t="s">
        <v>5453</v>
      </c>
      <c r="R620" s="4">
        <v>107.42400000000001</v>
      </c>
      <c r="S620" s="4">
        <v>9</v>
      </c>
      <c r="T620" s="4">
        <v>0.2</v>
      </c>
      <c r="U620" s="4">
        <v>33.57</v>
      </c>
      <c r="V620" s="4" t="str">
        <f>INDEX(Regional_Lookup!$B$2:$B$5,MATCH('Sample - Superstore'!M620,Regional_Lookup!$A$2:$A$5,0))</f>
        <v>Sarah Miller</v>
      </c>
      <c r="W620" s="4">
        <f>INDEX(Regional_Lookup!$C$2:$C$5, MATCH('Sample - Superstore'!M620,Regional_Lookup!$A$2:$A$5, 0))</f>
        <v>0.16</v>
      </c>
      <c r="X620" s="4">
        <f>U620/R620</f>
        <v>0.3125</v>
      </c>
      <c r="Y620" s="4" t="str">
        <f>IF(X620&gt;=W620, "Yes", "No")</f>
        <v>Yes</v>
      </c>
      <c r="Z620" s="4">
        <f>D620-C620</f>
        <v>5</v>
      </c>
      <c r="AA620" s="4" t="str" cm="1">
        <f t="array" ref="AA620">_xlfn.IFS(Z620&lt;=2,"Fast",Z620&gt;5, "Slow", AND(Z620&gt;=3,Z620&lt;=5),"Standard")</f>
        <v>Standard</v>
      </c>
    </row>
    <row r="621" spans="1:27" x14ac:dyDescent="0.2">
      <c r="A621" s="4">
        <v>620</v>
      </c>
      <c r="B621" s="4" t="s">
        <v>10600</v>
      </c>
      <c r="C621" s="5">
        <v>42965</v>
      </c>
      <c r="D621" s="5">
        <v>42970</v>
      </c>
      <c r="E621" s="4" t="s">
        <v>21</v>
      </c>
      <c r="F621" s="4" t="s">
        <v>6869</v>
      </c>
      <c r="G621" s="4" t="s">
        <v>6868</v>
      </c>
      <c r="H621" s="4" t="s">
        <v>50</v>
      </c>
      <c r="I621" s="4" t="s">
        <v>17</v>
      </c>
      <c r="J621" s="4" t="s">
        <v>254</v>
      </c>
      <c r="K621" s="4" t="s">
        <v>66</v>
      </c>
      <c r="L621" s="4">
        <v>10011</v>
      </c>
      <c r="M621" s="4" t="s">
        <v>5</v>
      </c>
      <c r="N621" s="4" t="s">
        <v>4267</v>
      </c>
      <c r="O621" s="4" t="s">
        <v>33</v>
      </c>
      <c r="P621" s="4" t="s">
        <v>32</v>
      </c>
      <c r="Q621" s="4" t="s">
        <v>4266</v>
      </c>
      <c r="R621" s="4">
        <v>37.909999999999997</v>
      </c>
      <c r="S621" s="4">
        <v>1</v>
      </c>
      <c r="T621" s="4">
        <v>0</v>
      </c>
      <c r="U621" s="4">
        <v>10.9939</v>
      </c>
      <c r="V621" s="4" t="str">
        <f>INDEX(Regional_Lookup!$B$2:$B$5,MATCH('Sample - Superstore'!M621,Regional_Lookup!$A$2:$A$5,0))</f>
        <v>Sarah Miller</v>
      </c>
      <c r="W621" s="4">
        <f>INDEX(Regional_Lookup!$C$2:$C$5, MATCH('Sample - Superstore'!M621,Regional_Lookup!$A$2:$A$5, 0))</f>
        <v>0.16</v>
      </c>
      <c r="X621" s="4">
        <f>U621/R621</f>
        <v>0.29000000000000004</v>
      </c>
      <c r="Y621" s="4" t="str">
        <f>IF(X621&gt;=W621, "Yes", "No")</f>
        <v>Yes</v>
      </c>
      <c r="Z621" s="4">
        <f>D621-C621</f>
        <v>5</v>
      </c>
      <c r="AA621" s="4" t="str" cm="1">
        <f t="array" ref="AA621">_xlfn.IFS(Z621&lt;=2,"Fast",Z621&gt;5, "Slow", AND(Z621&gt;=3,Z621&lt;=5),"Standard")</f>
        <v>Standard</v>
      </c>
    </row>
    <row r="622" spans="1:27" x14ac:dyDescent="0.2">
      <c r="A622" s="4">
        <v>621</v>
      </c>
      <c r="B622" s="4" t="s">
        <v>10600</v>
      </c>
      <c r="C622" s="5">
        <v>42965</v>
      </c>
      <c r="D622" s="5">
        <v>42970</v>
      </c>
      <c r="E622" s="4" t="s">
        <v>21</v>
      </c>
      <c r="F622" s="4" t="s">
        <v>6869</v>
      </c>
      <c r="G622" s="4" t="s">
        <v>6868</v>
      </c>
      <c r="H622" s="4" t="s">
        <v>50</v>
      </c>
      <c r="I622" s="4" t="s">
        <v>17</v>
      </c>
      <c r="J622" s="4" t="s">
        <v>254</v>
      </c>
      <c r="K622" s="4" t="s">
        <v>66</v>
      </c>
      <c r="L622" s="4">
        <v>10011</v>
      </c>
      <c r="M622" s="4" t="s">
        <v>5</v>
      </c>
      <c r="N622" s="4" t="s">
        <v>7311</v>
      </c>
      <c r="O622" s="4" t="s">
        <v>37</v>
      </c>
      <c r="P622" s="4" t="s">
        <v>36</v>
      </c>
      <c r="Q622" s="4" t="s">
        <v>7310</v>
      </c>
      <c r="R622" s="4">
        <v>88.02</v>
      </c>
      <c r="S622" s="4">
        <v>3</v>
      </c>
      <c r="T622" s="4">
        <v>0</v>
      </c>
      <c r="U622" s="4">
        <v>27.286200000000001</v>
      </c>
      <c r="V622" s="4" t="str">
        <f>INDEX(Regional_Lookup!$B$2:$B$5,MATCH('Sample - Superstore'!M622,Regional_Lookup!$A$2:$A$5,0))</f>
        <v>Sarah Miller</v>
      </c>
      <c r="W622" s="4">
        <f>INDEX(Regional_Lookup!$C$2:$C$5, MATCH('Sample - Superstore'!M622,Regional_Lookup!$A$2:$A$5, 0))</f>
        <v>0.16</v>
      </c>
      <c r="X622" s="4">
        <f>U622/R622</f>
        <v>0.31</v>
      </c>
      <c r="Y622" s="4" t="str">
        <f>IF(X622&gt;=W622, "Yes", "No")</f>
        <v>Yes</v>
      </c>
      <c r="Z622" s="4">
        <f>D622-C622</f>
        <v>5</v>
      </c>
      <c r="AA622" s="4" t="str" cm="1">
        <f t="array" ref="AA622">_xlfn.IFS(Z622&lt;=2,"Fast",Z622&gt;5, "Slow", AND(Z622&gt;=3,Z622&lt;=5),"Standard")</f>
        <v>Standard</v>
      </c>
    </row>
    <row r="623" spans="1:27" x14ac:dyDescent="0.2">
      <c r="A623" s="4">
        <v>622</v>
      </c>
      <c r="B623" s="4" t="s">
        <v>10599</v>
      </c>
      <c r="C623" s="5">
        <v>41999</v>
      </c>
      <c r="D623" s="5">
        <v>42004</v>
      </c>
      <c r="E623" s="4" t="s">
        <v>29</v>
      </c>
      <c r="F623" s="4" t="s">
        <v>456</v>
      </c>
      <c r="G623" s="4" t="s">
        <v>455</v>
      </c>
      <c r="H623" s="4" t="s">
        <v>18</v>
      </c>
      <c r="I623" s="4" t="s">
        <v>17</v>
      </c>
      <c r="J623" s="4" t="s">
        <v>319</v>
      </c>
      <c r="K623" s="4" t="s">
        <v>318</v>
      </c>
      <c r="L623" s="4">
        <v>60610</v>
      </c>
      <c r="M623" s="4" t="s">
        <v>3</v>
      </c>
      <c r="N623" s="4" t="s">
        <v>3038</v>
      </c>
      <c r="O623" s="4" t="s">
        <v>13</v>
      </c>
      <c r="P623" s="4" t="s">
        <v>100</v>
      </c>
      <c r="Q623" s="4" t="s">
        <v>3037</v>
      </c>
      <c r="R623" s="4">
        <v>8.69</v>
      </c>
      <c r="S623" s="4">
        <v>5</v>
      </c>
      <c r="T623" s="4">
        <v>0.8</v>
      </c>
      <c r="U623" s="4">
        <v>-14.773</v>
      </c>
      <c r="V623" s="4" t="str">
        <f>INDEX(Regional_Lookup!$B$2:$B$5,MATCH('Sample - Superstore'!M623,Regional_Lookup!$A$2:$A$5,0))</f>
        <v>David Johnson</v>
      </c>
      <c r="W623" s="4">
        <f>INDEX(Regional_Lookup!$C$2:$C$5, MATCH('Sample - Superstore'!M623,Regional_Lookup!$A$2:$A$5, 0))</f>
        <v>0.14000000000000001</v>
      </c>
      <c r="X623" s="4">
        <f>U623/R623</f>
        <v>-1.7</v>
      </c>
      <c r="Y623" s="4" t="str">
        <f>IF(X623&gt;=W623, "Yes", "No")</f>
        <v>No</v>
      </c>
      <c r="Z623" s="4">
        <f>D623-C623</f>
        <v>5</v>
      </c>
      <c r="AA623" s="4" t="str" cm="1">
        <f t="array" ref="AA623">_xlfn.IFS(Z623&lt;=2,"Fast",Z623&gt;5, "Slow", AND(Z623&gt;=3,Z623&lt;=5),"Standard")</f>
        <v>Standard</v>
      </c>
    </row>
    <row r="624" spans="1:27" x14ac:dyDescent="0.2">
      <c r="A624" s="4">
        <v>623</v>
      </c>
      <c r="B624" s="4" t="s">
        <v>10598</v>
      </c>
      <c r="C624" s="5">
        <v>42337</v>
      </c>
      <c r="D624" s="5">
        <v>42341</v>
      </c>
      <c r="E624" s="4" t="s">
        <v>29</v>
      </c>
      <c r="F624" s="4" t="s">
        <v>866</v>
      </c>
      <c r="G624" s="4" t="s">
        <v>865</v>
      </c>
      <c r="H624" s="4" t="s">
        <v>50</v>
      </c>
      <c r="I624" s="4" t="s">
        <v>17</v>
      </c>
      <c r="J624" s="4" t="s">
        <v>7438</v>
      </c>
      <c r="K624" s="4" t="s">
        <v>76</v>
      </c>
      <c r="L624" s="4">
        <v>48126</v>
      </c>
      <c r="M624" s="4" t="s">
        <v>3</v>
      </c>
      <c r="N624" s="4" t="s">
        <v>5015</v>
      </c>
      <c r="O624" s="4" t="s">
        <v>37</v>
      </c>
      <c r="P624" s="4" t="s">
        <v>221</v>
      </c>
      <c r="Q624" s="4" t="s">
        <v>5014</v>
      </c>
      <c r="R624" s="4">
        <v>301.95999999999998</v>
      </c>
      <c r="S624" s="4">
        <v>2</v>
      </c>
      <c r="T624" s="4">
        <v>0</v>
      </c>
      <c r="U624" s="4">
        <v>87.568399999999997</v>
      </c>
      <c r="V624" s="4" t="str">
        <f>INDEX(Regional_Lookup!$B$2:$B$5,MATCH('Sample - Superstore'!M624,Regional_Lookup!$A$2:$A$5,0))</f>
        <v>David Johnson</v>
      </c>
      <c r="W624" s="4">
        <f>INDEX(Regional_Lookup!$C$2:$C$5, MATCH('Sample - Superstore'!M624,Regional_Lookup!$A$2:$A$5, 0))</f>
        <v>0.14000000000000001</v>
      </c>
      <c r="X624" s="4">
        <f>U624/R624</f>
        <v>0.29000000000000004</v>
      </c>
      <c r="Y624" s="4" t="str">
        <f>IF(X624&gt;=W624, "Yes", "No")</f>
        <v>Yes</v>
      </c>
      <c r="Z624" s="4">
        <f>D624-C624</f>
        <v>4</v>
      </c>
      <c r="AA624" s="4" t="str" cm="1">
        <f t="array" ref="AA624">_xlfn.IFS(Z624&lt;=2,"Fast",Z624&gt;5, "Slow", AND(Z624&gt;=3,Z624&lt;=5),"Standard")</f>
        <v>Standard</v>
      </c>
    </row>
    <row r="625" spans="1:27" x14ac:dyDescent="0.2">
      <c r="A625" s="4">
        <v>624</v>
      </c>
      <c r="B625" s="4" t="s">
        <v>10598</v>
      </c>
      <c r="C625" s="5">
        <v>42337</v>
      </c>
      <c r="D625" s="5">
        <v>42341</v>
      </c>
      <c r="E625" s="4" t="s">
        <v>29</v>
      </c>
      <c r="F625" s="4" t="s">
        <v>866</v>
      </c>
      <c r="G625" s="4" t="s">
        <v>865</v>
      </c>
      <c r="H625" s="4" t="s">
        <v>50</v>
      </c>
      <c r="I625" s="4" t="s">
        <v>17</v>
      </c>
      <c r="J625" s="4" t="s">
        <v>7438</v>
      </c>
      <c r="K625" s="4" t="s">
        <v>76</v>
      </c>
      <c r="L625" s="4">
        <v>48126</v>
      </c>
      <c r="M625" s="4" t="s">
        <v>3</v>
      </c>
      <c r="N625" s="4" t="s">
        <v>4227</v>
      </c>
      <c r="O625" s="4" t="s">
        <v>13</v>
      </c>
      <c r="P625" s="4" t="s">
        <v>12</v>
      </c>
      <c r="Q625" s="4" t="s">
        <v>4226</v>
      </c>
      <c r="R625" s="4">
        <v>555.21</v>
      </c>
      <c r="S625" s="4">
        <v>5</v>
      </c>
      <c r="T625" s="4">
        <v>0.1</v>
      </c>
      <c r="U625" s="4">
        <v>178.90100000000001</v>
      </c>
      <c r="V625" s="4" t="str">
        <f>INDEX(Regional_Lookup!$B$2:$B$5,MATCH('Sample - Superstore'!M625,Regional_Lookup!$A$2:$A$5,0))</f>
        <v>David Johnson</v>
      </c>
      <c r="W625" s="4">
        <f>INDEX(Regional_Lookup!$C$2:$C$5, MATCH('Sample - Superstore'!M625,Regional_Lookup!$A$2:$A$5, 0))</f>
        <v>0.14000000000000001</v>
      </c>
      <c r="X625" s="4">
        <f>U625/R625</f>
        <v>0.32222222222222224</v>
      </c>
      <c r="Y625" s="4" t="str">
        <f>IF(X625&gt;=W625, "Yes", "No")</f>
        <v>Yes</v>
      </c>
      <c r="Z625" s="4">
        <f>D625-C625</f>
        <v>4</v>
      </c>
      <c r="AA625" s="4" t="str" cm="1">
        <f t="array" ref="AA625">_xlfn.IFS(Z625&lt;=2,"Fast",Z625&gt;5, "Slow", AND(Z625&gt;=3,Z625&lt;=5),"Standard")</f>
        <v>Standard</v>
      </c>
    </row>
    <row r="626" spans="1:27" x14ac:dyDescent="0.2">
      <c r="A626" s="4">
        <v>625</v>
      </c>
      <c r="B626" s="4" t="s">
        <v>10598</v>
      </c>
      <c r="C626" s="5">
        <v>42337</v>
      </c>
      <c r="D626" s="5">
        <v>42341</v>
      </c>
      <c r="E626" s="4" t="s">
        <v>29</v>
      </c>
      <c r="F626" s="4" t="s">
        <v>866</v>
      </c>
      <c r="G626" s="4" t="s">
        <v>865</v>
      </c>
      <c r="H626" s="4" t="s">
        <v>50</v>
      </c>
      <c r="I626" s="4" t="s">
        <v>17</v>
      </c>
      <c r="J626" s="4" t="s">
        <v>7438</v>
      </c>
      <c r="K626" s="4" t="s">
        <v>76</v>
      </c>
      <c r="L626" s="4">
        <v>48126</v>
      </c>
      <c r="M626" s="4" t="s">
        <v>3</v>
      </c>
      <c r="N626" s="4" t="s">
        <v>2029</v>
      </c>
      <c r="O626" s="4" t="s">
        <v>13</v>
      </c>
      <c r="P626" s="4" t="s">
        <v>231</v>
      </c>
      <c r="Q626" s="4" t="s">
        <v>2028</v>
      </c>
      <c r="R626" s="4">
        <v>523.48</v>
      </c>
      <c r="S626" s="4">
        <v>4</v>
      </c>
      <c r="T626" s="4">
        <v>0</v>
      </c>
      <c r="U626" s="4">
        <v>130.87</v>
      </c>
      <c r="V626" s="4" t="str">
        <f>INDEX(Regional_Lookup!$B$2:$B$5,MATCH('Sample - Superstore'!M626,Regional_Lookup!$A$2:$A$5,0))</f>
        <v>David Johnson</v>
      </c>
      <c r="W626" s="4">
        <f>INDEX(Regional_Lookup!$C$2:$C$5, MATCH('Sample - Superstore'!M626,Regional_Lookup!$A$2:$A$5, 0))</f>
        <v>0.14000000000000001</v>
      </c>
      <c r="X626" s="4">
        <f>U626/R626</f>
        <v>0.25</v>
      </c>
      <c r="Y626" s="4" t="str">
        <f>IF(X626&gt;=W626, "Yes", "No")</f>
        <v>Yes</v>
      </c>
      <c r="Z626" s="4">
        <f>D626-C626</f>
        <v>4</v>
      </c>
      <c r="AA626" s="4" t="str" cm="1">
        <f t="array" ref="AA626">_xlfn.IFS(Z626&lt;=2,"Fast",Z626&gt;5, "Slow", AND(Z626&gt;=3,Z626&lt;=5),"Standard")</f>
        <v>Standard</v>
      </c>
    </row>
    <row r="627" spans="1:27" x14ac:dyDescent="0.2">
      <c r="A627" s="4">
        <v>626</v>
      </c>
      <c r="B627" s="4" t="s">
        <v>10598</v>
      </c>
      <c r="C627" s="5">
        <v>42337</v>
      </c>
      <c r="D627" s="5">
        <v>42341</v>
      </c>
      <c r="E627" s="4" t="s">
        <v>29</v>
      </c>
      <c r="F627" s="4" t="s">
        <v>866</v>
      </c>
      <c r="G627" s="4" t="s">
        <v>865</v>
      </c>
      <c r="H627" s="4" t="s">
        <v>50</v>
      </c>
      <c r="I627" s="4" t="s">
        <v>17</v>
      </c>
      <c r="J627" s="4" t="s">
        <v>7438</v>
      </c>
      <c r="K627" s="4" t="s">
        <v>76</v>
      </c>
      <c r="L627" s="4">
        <v>48126</v>
      </c>
      <c r="M627" s="4" t="s">
        <v>3</v>
      </c>
      <c r="N627" s="4" t="s">
        <v>5618</v>
      </c>
      <c r="O627" s="4" t="s">
        <v>13</v>
      </c>
      <c r="P627" s="4" t="s">
        <v>116</v>
      </c>
      <c r="Q627" s="4" t="s">
        <v>5617</v>
      </c>
      <c r="R627" s="4">
        <v>161.82</v>
      </c>
      <c r="S627" s="4">
        <v>9</v>
      </c>
      <c r="T627" s="4">
        <v>0</v>
      </c>
      <c r="U627" s="4">
        <v>46.927799999999998</v>
      </c>
      <c r="V627" s="4" t="str">
        <f>INDEX(Regional_Lookup!$B$2:$B$5,MATCH('Sample - Superstore'!M627,Regional_Lookup!$A$2:$A$5,0))</f>
        <v>David Johnson</v>
      </c>
      <c r="W627" s="4">
        <f>INDEX(Regional_Lookup!$C$2:$C$5, MATCH('Sample - Superstore'!M627,Regional_Lookup!$A$2:$A$5, 0))</f>
        <v>0.14000000000000001</v>
      </c>
      <c r="X627" s="4">
        <f>U627/R627</f>
        <v>0.28999999999999998</v>
      </c>
      <c r="Y627" s="4" t="str">
        <f>IF(X627&gt;=W627, "Yes", "No")</f>
        <v>Yes</v>
      </c>
      <c r="Z627" s="4">
        <f>D627-C627</f>
        <v>4</v>
      </c>
      <c r="AA627" s="4" t="str" cm="1">
        <f t="array" ref="AA627">_xlfn.IFS(Z627&lt;=2,"Fast",Z627&gt;5, "Slow", AND(Z627&gt;=3,Z627&lt;=5),"Standard")</f>
        <v>Standard</v>
      </c>
    </row>
    <row r="628" spans="1:27" x14ac:dyDescent="0.2">
      <c r="A628" s="4">
        <v>627</v>
      </c>
      <c r="B628" s="4" t="s">
        <v>10597</v>
      </c>
      <c r="C628" s="5">
        <v>42993</v>
      </c>
      <c r="D628" s="5">
        <v>42997</v>
      </c>
      <c r="E628" s="4" t="s">
        <v>29</v>
      </c>
      <c r="F628" s="4" t="s">
        <v>1895</v>
      </c>
      <c r="G628" s="4" t="s">
        <v>1894</v>
      </c>
      <c r="H628" s="4" t="s">
        <v>102</v>
      </c>
      <c r="I628" s="4" t="s">
        <v>17</v>
      </c>
      <c r="J628" s="4" t="s">
        <v>254</v>
      </c>
      <c r="K628" s="4" t="s">
        <v>66</v>
      </c>
      <c r="L628" s="4">
        <v>10009</v>
      </c>
      <c r="M628" s="4" t="s">
        <v>5</v>
      </c>
      <c r="N628" s="4" t="s">
        <v>7199</v>
      </c>
      <c r="O628" s="4" t="s">
        <v>37</v>
      </c>
      <c r="P628" s="4" t="s">
        <v>36</v>
      </c>
      <c r="Q628" s="4" t="s">
        <v>7198</v>
      </c>
      <c r="R628" s="4">
        <v>35.56</v>
      </c>
      <c r="S628" s="4">
        <v>7</v>
      </c>
      <c r="T628" s="4">
        <v>0</v>
      </c>
      <c r="U628" s="4">
        <v>12.090400000000001</v>
      </c>
      <c r="V628" s="4" t="str">
        <f>INDEX(Regional_Lookup!$B$2:$B$5,MATCH('Sample - Superstore'!M628,Regional_Lookup!$A$2:$A$5,0))</f>
        <v>Sarah Miller</v>
      </c>
      <c r="W628" s="4">
        <f>INDEX(Regional_Lookup!$C$2:$C$5, MATCH('Sample - Superstore'!M628,Regional_Lookup!$A$2:$A$5, 0))</f>
        <v>0.16</v>
      </c>
      <c r="X628" s="4">
        <f>U628/R628</f>
        <v>0.34</v>
      </c>
      <c r="Y628" s="4" t="str">
        <f>IF(X628&gt;=W628, "Yes", "No")</f>
        <v>Yes</v>
      </c>
      <c r="Z628" s="4">
        <f>D628-C628</f>
        <v>4</v>
      </c>
      <c r="AA628" s="4" t="str" cm="1">
        <f t="array" ref="AA628">_xlfn.IFS(Z628&lt;=2,"Fast",Z628&gt;5, "Slow", AND(Z628&gt;=3,Z628&lt;=5),"Standard")</f>
        <v>Standard</v>
      </c>
    </row>
    <row r="629" spans="1:27" x14ac:dyDescent="0.2">
      <c r="A629" s="4">
        <v>628</v>
      </c>
      <c r="B629" s="4" t="s">
        <v>10596</v>
      </c>
      <c r="C629" s="5">
        <v>42874</v>
      </c>
      <c r="D629" s="5">
        <v>42878</v>
      </c>
      <c r="E629" s="4" t="s">
        <v>29</v>
      </c>
      <c r="F629" s="4" t="s">
        <v>1011</v>
      </c>
      <c r="G629" s="4" t="s">
        <v>1010</v>
      </c>
      <c r="H629" s="4" t="s">
        <v>18</v>
      </c>
      <c r="I629" s="4" t="s">
        <v>17</v>
      </c>
      <c r="J629" s="4" t="s">
        <v>234</v>
      </c>
      <c r="K629" s="4" t="s">
        <v>233</v>
      </c>
      <c r="L629" s="4">
        <v>98115</v>
      </c>
      <c r="M629" s="4" t="s">
        <v>9</v>
      </c>
      <c r="N629" s="4" t="s">
        <v>5112</v>
      </c>
      <c r="O629" s="4" t="s">
        <v>13</v>
      </c>
      <c r="P629" s="4" t="s">
        <v>12</v>
      </c>
      <c r="Q629" s="4" t="s">
        <v>5111</v>
      </c>
      <c r="R629" s="4">
        <v>97.16</v>
      </c>
      <c r="S629" s="4">
        <v>2</v>
      </c>
      <c r="T629" s="4">
        <v>0</v>
      </c>
      <c r="U629" s="4">
        <v>28.176400000000001</v>
      </c>
      <c r="V629" s="4" t="str">
        <f>INDEX(Regional_Lookup!$B$2:$B$5,MATCH('Sample - Superstore'!M629,Regional_Lookup!$A$2:$A$5,0))</f>
        <v>James Chen</v>
      </c>
      <c r="W629" s="4">
        <f>INDEX(Regional_Lookup!$C$2:$C$5, MATCH('Sample - Superstore'!M629,Regional_Lookup!$A$2:$A$5, 0))</f>
        <v>0.18</v>
      </c>
      <c r="X629" s="4">
        <f>U629/R629</f>
        <v>0.29000000000000004</v>
      </c>
      <c r="Y629" s="4" t="str">
        <f>IF(X629&gt;=W629, "Yes", "No")</f>
        <v>Yes</v>
      </c>
      <c r="Z629" s="4">
        <f>D629-C629</f>
        <v>4</v>
      </c>
      <c r="AA629" s="4" t="str" cm="1">
        <f t="array" ref="AA629">_xlfn.IFS(Z629&lt;=2,"Fast",Z629&gt;5, "Slow", AND(Z629&gt;=3,Z629&lt;=5),"Standard")</f>
        <v>Standard</v>
      </c>
    </row>
    <row r="630" spans="1:27" x14ac:dyDescent="0.2">
      <c r="A630" s="4">
        <v>629</v>
      </c>
      <c r="B630" s="4" t="s">
        <v>10595</v>
      </c>
      <c r="C630" s="5">
        <v>43086</v>
      </c>
      <c r="D630" s="5">
        <v>43090</v>
      </c>
      <c r="E630" s="4" t="s">
        <v>29</v>
      </c>
      <c r="F630" s="4" t="s">
        <v>2035</v>
      </c>
      <c r="G630" s="4" t="s">
        <v>2034</v>
      </c>
      <c r="H630" s="4" t="s">
        <v>18</v>
      </c>
      <c r="I630" s="4" t="s">
        <v>17</v>
      </c>
      <c r="J630" s="4" t="s">
        <v>248</v>
      </c>
      <c r="K630" s="4" t="s">
        <v>15</v>
      </c>
      <c r="L630" s="4">
        <v>94122</v>
      </c>
      <c r="M630" s="4" t="s">
        <v>9</v>
      </c>
      <c r="N630" s="4" t="s">
        <v>3907</v>
      </c>
      <c r="O630" s="4" t="s">
        <v>13</v>
      </c>
      <c r="P630" s="4" t="s">
        <v>100</v>
      </c>
      <c r="Q630" s="4" t="s">
        <v>3906</v>
      </c>
      <c r="R630" s="4">
        <v>15.24</v>
      </c>
      <c r="S630" s="4">
        <v>5</v>
      </c>
      <c r="T630" s="4">
        <v>0.2</v>
      </c>
      <c r="U630" s="4">
        <v>5.1435000000000004</v>
      </c>
      <c r="V630" s="4" t="str">
        <f>INDEX(Regional_Lookup!$B$2:$B$5,MATCH('Sample - Superstore'!M630,Regional_Lookup!$A$2:$A$5,0))</f>
        <v>James Chen</v>
      </c>
      <c r="W630" s="4">
        <f>INDEX(Regional_Lookup!$C$2:$C$5, MATCH('Sample - Superstore'!M630,Regional_Lookup!$A$2:$A$5, 0))</f>
        <v>0.18</v>
      </c>
      <c r="X630" s="4">
        <f>U630/R630</f>
        <v>0.33750000000000002</v>
      </c>
      <c r="Y630" s="4" t="str">
        <f>IF(X630&gt;=W630, "Yes", "No")</f>
        <v>Yes</v>
      </c>
      <c r="Z630" s="4">
        <f>D630-C630</f>
        <v>4</v>
      </c>
      <c r="AA630" s="4" t="str" cm="1">
        <f t="array" ref="AA630">_xlfn.IFS(Z630&lt;=2,"Fast",Z630&gt;5, "Slow", AND(Z630&gt;=3,Z630&lt;=5),"Standard")</f>
        <v>Standard</v>
      </c>
    </row>
    <row r="631" spans="1:27" x14ac:dyDescent="0.2">
      <c r="A631" s="4">
        <v>630</v>
      </c>
      <c r="B631" s="4" t="s">
        <v>10595</v>
      </c>
      <c r="C631" s="5">
        <v>43086</v>
      </c>
      <c r="D631" s="5">
        <v>43090</v>
      </c>
      <c r="E631" s="4" t="s">
        <v>29</v>
      </c>
      <c r="F631" s="4" t="s">
        <v>2035</v>
      </c>
      <c r="G631" s="4" t="s">
        <v>2034</v>
      </c>
      <c r="H631" s="4" t="s">
        <v>18</v>
      </c>
      <c r="I631" s="4" t="s">
        <v>17</v>
      </c>
      <c r="J631" s="4" t="s">
        <v>248</v>
      </c>
      <c r="K631" s="4" t="s">
        <v>15</v>
      </c>
      <c r="L631" s="4">
        <v>94122</v>
      </c>
      <c r="M631" s="4" t="s">
        <v>9</v>
      </c>
      <c r="N631" s="4" t="s">
        <v>869</v>
      </c>
      <c r="O631" s="4" t="s">
        <v>13</v>
      </c>
      <c r="P631" s="4" t="s">
        <v>24</v>
      </c>
      <c r="Q631" s="4" t="s">
        <v>868</v>
      </c>
      <c r="R631" s="4">
        <v>13.23</v>
      </c>
      <c r="S631" s="4">
        <v>3</v>
      </c>
      <c r="T631" s="4">
        <v>0</v>
      </c>
      <c r="U631" s="4">
        <v>6.0857999999999999</v>
      </c>
      <c r="V631" s="4" t="str">
        <f>INDEX(Regional_Lookup!$B$2:$B$5,MATCH('Sample - Superstore'!M631,Regional_Lookup!$A$2:$A$5,0))</f>
        <v>James Chen</v>
      </c>
      <c r="W631" s="4">
        <f>INDEX(Regional_Lookup!$C$2:$C$5, MATCH('Sample - Superstore'!M631,Regional_Lookup!$A$2:$A$5, 0))</f>
        <v>0.18</v>
      </c>
      <c r="X631" s="4">
        <f>U631/R631</f>
        <v>0.45999999999999996</v>
      </c>
      <c r="Y631" s="4" t="str">
        <f>IF(X631&gt;=W631, "Yes", "No")</f>
        <v>Yes</v>
      </c>
      <c r="Z631" s="4">
        <f>D631-C631</f>
        <v>4</v>
      </c>
      <c r="AA631" s="4" t="str" cm="1">
        <f t="array" ref="AA631">_xlfn.IFS(Z631&lt;=2,"Fast",Z631&gt;5, "Slow", AND(Z631&gt;=3,Z631&lt;=5),"Standard")</f>
        <v>Standard</v>
      </c>
    </row>
    <row r="632" spans="1:27" x14ac:dyDescent="0.2">
      <c r="A632" s="4">
        <v>631</v>
      </c>
      <c r="B632" s="4" t="s">
        <v>10594</v>
      </c>
      <c r="C632" s="5">
        <v>42715</v>
      </c>
      <c r="D632" s="5">
        <v>42717</v>
      </c>
      <c r="E632" s="4" t="s">
        <v>21</v>
      </c>
      <c r="F632" s="4" t="s">
        <v>2440</v>
      </c>
      <c r="G632" s="4" t="s">
        <v>2439</v>
      </c>
      <c r="H632" s="4" t="s">
        <v>18</v>
      </c>
      <c r="I632" s="4" t="s">
        <v>17</v>
      </c>
      <c r="J632" s="4" t="s">
        <v>908</v>
      </c>
      <c r="K632" s="4" t="s">
        <v>394</v>
      </c>
      <c r="L632" s="4">
        <v>80013</v>
      </c>
      <c r="M632" s="4" t="s">
        <v>9</v>
      </c>
      <c r="N632" s="4" t="s">
        <v>8391</v>
      </c>
      <c r="O632" s="4" t="s">
        <v>13</v>
      </c>
      <c r="P632" s="4" t="s">
        <v>231</v>
      </c>
      <c r="Q632" s="4" t="s">
        <v>8390</v>
      </c>
      <c r="R632" s="4">
        <v>243.38399999999999</v>
      </c>
      <c r="S632" s="4">
        <v>3</v>
      </c>
      <c r="T632" s="4">
        <v>0.2</v>
      </c>
      <c r="U632" s="4">
        <v>-51.719099999999997</v>
      </c>
      <c r="V632" s="4" t="str">
        <f>INDEX(Regional_Lookup!$B$2:$B$5,MATCH('Sample - Superstore'!M632,Regional_Lookup!$A$2:$A$5,0))</f>
        <v>James Chen</v>
      </c>
      <c r="W632" s="4">
        <f>INDEX(Regional_Lookup!$C$2:$C$5, MATCH('Sample - Superstore'!M632,Regional_Lookup!$A$2:$A$5, 0))</f>
        <v>0.18</v>
      </c>
      <c r="X632" s="4">
        <f>U632/R632</f>
        <v>-0.21249999999999999</v>
      </c>
      <c r="Y632" s="4" t="str">
        <f>IF(X632&gt;=W632, "Yes", "No")</f>
        <v>No</v>
      </c>
      <c r="Z632" s="4">
        <f>D632-C632</f>
        <v>2</v>
      </c>
      <c r="AA632" s="4" t="str" cm="1">
        <f t="array" ref="AA632">_xlfn.IFS(Z632&lt;=2,"Fast",Z632&gt;5, "Slow", AND(Z632&gt;=3,Z632&lt;=5),"Standard")</f>
        <v>Fast</v>
      </c>
    </row>
    <row r="633" spans="1:27" x14ac:dyDescent="0.2">
      <c r="A633" s="4">
        <v>632</v>
      </c>
      <c r="B633" s="4" t="s">
        <v>10594</v>
      </c>
      <c r="C633" s="5">
        <v>42715</v>
      </c>
      <c r="D633" s="5">
        <v>42717</v>
      </c>
      <c r="E633" s="4" t="s">
        <v>21</v>
      </c>
      <c r="F633" s="4" t="s">
        <v>2440</v>
      </c>
      <c r="G633" s="4" t="s">
        <v>2439</v>
      </c>
      <c r="H633" s="4" t="s">
        <v>18</v>
      </c>
      <c r="I633" s="4" t="s">
        <v>17</v>
      </c>
      <c r="J633" s="4" t="s">
        <v>908</v>
      </c>
      <c r="K633" s="4" t="s">
        <v>394</v>
      </c>
      <c r="L633" s="4">
        <v>80013</v>
      </c>
      <c r="M633" s="4" t="s">
        <v>9</v>
      </c>
      <c r="N633" s="4" t="s">
        <v>2391</v>
      </c>
      <c r="O633" s="4" t="s">
        <v>33</v>
      </c>
      <c r="P633" s="4" t="s">
        <v>55</v>
      </c>
      <c r="Q633" s="4" t="s">
        <v>2390</v>
      </c>
      <c r="R633" s="4">
        <v>119.8</v>
      </c>
      <c r="S633" s="4">
        <v>5</v>
      </c>
      <c r="T633" s="4">
        <v>0.2</v>
      </c>
      <c r="U633" s="4">
        <v>29.95</v>
      </c>
      <c r="V633" s="4" t="str">
        <f>INDEX(Regional_Lookup!$B$2:$B$5,MATCH('Sample - Superstore'!M633,Regional_Lookup!$A$2:$A$5,0))</f>
        <v>James Chen</v>
      </c>
      <c r="W633" s="4">
        <f>INDEX(Regional_Lookup!$C$2:$C$5, MATCH('Sample - Superstore'!M633,Regional_Lookup!$A$2:$A$5, 0))</f>
        <v>0.18</v>
      </c>
      <c r="X633" s="4">
        <f>U633/R633</f>
        <v>0.25</v>
      </c>
      <c r="Y633" s="4" t="str">
        <f>IF(X633&gt;=W633, "Yes", "No")</f>
        <v>Yes</v>
      </c>
      <c r="Z633" s="4">
        <f>D633-C633</f>
        <v>2</v>
      </c>
      <c r="AA633" s="4" t="str" cm="1">
        <f t="array" ref="AA633">_xlfn.IFS(Z633&lt;=2,"Fast",Z633&gt;5, "Slow", AND(Z633&gt;=3,Z633&lt;=5),"Standard")</f>
        <v>Fast</v>
      </c>
    </row>
    <row r="634" spans="1:27" x14ac:dyDescent="0.2">
      <c r="A634" s="4">
        <v>633</v>
      </c>
      <c r="B634" s="4" t="s">
        <v>10594</v>
      </c>
      <c r="C634" s="5">
        <v>42715</v>
      </c>
      <c r="D634" s="5">
        <v>42717</v>
      </c>
      <c r="E634" s="4" t="s">
        <v>21</v>
      </c>
      <c r="F634" s="4" t="s">
        <v>2440</v>
      </c>
      <c r="G634" s="4" t="s">
        <v>2439</v>
      </c>
      <c r="H634" s="4" t="s">
        <v>18</v>
      </c>
      <c r="I634" s="4" t="s">
        <v>17</v>
      </c>
      <c r="J634" s="4" t="s">
        <v>908</v>
      </c>
      <c r="K634" s="4" t="s">
        <v>394</v>
      </c>
      <c r="L634" s="4">
        <v>80013</v>
      </c>
      <c r="M634" s="4" t="s">
        <v>9</v>
      </c>
      <c r="N634" s="4" t="s">
        <v>1245</v>
      </c>
      <c r="O634" s="4" t="s">
        <v>33</v>
      </c>
      <c r="P634" s="4" t="s">
        <v>32</v>
      </c>
      <c r="Q634" s="4" t="s">
        <v>1244</v>
      </c>
      <c r="R634" s="4">
        <v>300.76799999999997</v>
      </c>
      <c r="S634" s="4">
        <v>4</v>
      </c>
      <c r="T634" s="4">
        <v>0.2</v>
      </c>
      <c r="U634" s="4">
        <v>30.076799999999999</v>
      </c>
      <c r="V634" s="4" t="str">
        <f>INDEX(Regional_Lookup!$B$2:$B$5,MATCH('Sample - Superstore'!M634,Regional_Lookup!$A$2:$A$5,0))</f>
        <v>James Chen</v>
      </c>
      <c r="W634" s="4">
        <f>INDEX(Regional_Lookup!$C$2:$C$5, MATCH('Sample - Superstore'!M634,Regional_Lookup!$A$2:$A$5, 0))</f>
        <v>0.18</v>
      </c>
      <c r="X634" s="4">
        <f>U634/R634</f>
        <v>0.1</v>
      </c>
      <c r="Y634" s="4" t="str">
        <f>IF(X634&gt;=W634, "Yes", "No")</f>
        <v>No</v>
      </c>
      <c r="Z634" s="4">
        <f>D634-C634</f>
        <v>2</v>
      </c>
      <c r="AA634" s="4" t="str" cm="1">
        <f t="array" ref="AA634">_xlfn.IFS(Z634&lt;=2,"Fast",Z634&gt;5, "Slow", AND(Z634&gt;=3,Z634&lt;=5),"Standard")</f>
        <v>Fast</v>
      </c>
    </row>
    <row r="635" spans="1:27" x14ac:dyDescent="0.2">
      <c r="A635" s="4">
        <v>634</v>
      </c>
      <c r="B635" s="4" t="s">
        <v>10593</v>
      </c>
      <c r="C635" s="5">
        <v>43002</v>
      </c>
      <c r="D635" s="5">
        <v>43004</v>
      </c>
      <c r="E635" s="4" t="s">
        <v>21</v>
      </c>
      <c r="F635" s="4" t="s">
        <v>651</v>
      </c>
      <c r="G635" s="4" t="s">
        <v>650</v>
      </c>
      <c r="H635" s="4" t="s">
        <v>18</v>
      </c>
      <c r="I635" s="4" t="s">
        <v>17</v>
      </c>
      <c r="J635" s="4" t="s">
        <v>42</v>
      </c>
      <c r="K635" s="4" t="s">
        <v>41</v>
      </c>
      <c r="L635" s="4">
        <v>33180</v>
      </c>
      <c r="M635" s="4" t="s">
        <v>7</v>
      </c>
      <c r="N635" s="4" t="s">
        <v>5720</v>
      </c>
      <c r="O635" s="4" t="s">
        <v>33</v>
      </c>
      <c r="P635" s="4" t="s">
        <v>55</v>
      </c>
      <c r="Q635" s="4" t="s">
        <v>5719</v>
      </c>
      <c r="R635" s="4">
        <v>17.88</v>
      </c>
      <c r="S635" s="4">
        <v>3</v>
      </c>
      <c r="T635" s="4">
        <v>0.2</v>
      </c>
      <c r="U635" s="4">
        <v>2.4584999999999999</v>
      </c>
      <c r="V635" s="4" t="str">
        <f>INDEX(Regional_Lookup!$B$2:$B$5,MATCH('Sample - Superstore'!M635,Regional_Lookup!$A$2:$A$5,0))</f>
        <v>Maria Santos</v>
      </c>
      <c r="W635" s="4">
        <f>INDEX(Regional_Lookup!$C$2:$C$5, MATCH('Sample - Superstore'!M635,Regional_Lookup!$A$2:$A$5, 0))</f>
        <v>0.15</v>
      </c>
      <c r="X635" s="4">
        <f>U635/R635</f>
        <v>0.13750000000000001</v>
      </c>
      <c r="Y635" s="4" t="str">
        <f>IF(X635&gt;=W635, "Yes", "No")</f>
        <v>No</v>
      </c>
      <c r="Z635" s="4">
        <f>D635-C635</f>
        <v>2</v>
      </c>
      <c r="AA635" s="4" t="str" cm="1">
        <f t="array" ref="AA635">_xlfn.IFS(Z635&lt;=2,"Fast",Z635&gt;5, "Slow", AND(Z635&gt;=3,Z635&lt;=5),"Standard")</f>
        <v>Fast</v>
      </c>
    </row>
    <row r="636" spans="1:27" x14ac:dyDescent="0.2">
      <c r="A636" s="4">
        <v>635</v>
      </c>
      <c r="B636" s="4" t="s">
        <v>10593</v>
      </c>
      <c r="C636" s="5">
        <v>43002</v>
      </c>
      <c r="D636" s="5">
        <v>43004</v>
      </c>
      <c r="E636" s="4" t="s">
        <v>21</v>
      </c>
      <c r="F636" s="4" t="s">
        <v>651</v>
      </c>
      <c r="G636" s="4" t="s">
        <v>650</v>
      </c>
      <c r="H636" s="4" t="s">
        <v>18</v>
      </c>
      <c r="I636" s="4" t="s">
        <v>17</v>
      </c>
      <c r="J636" s="4" t="s">
        <v>42</v>
      </c>
      <c r="K636" s="4" t="s">
        <v>41</v>
      </c>
      <c r="L636" s="4">
        <v>33180</v>
      </c>
      <c r="M636" s="4" t="s">
        <v>7</v>
      </c>
      <c r="N636" s="4" t="s">
        <v>1078</v>
      </c>
      <c r="O636" s="4" t="s">
        <v>13</v>
      </c>
      <c r="P636" s="4" t="s">
        <v>72</v>
      </c>
      <c r="Q636" s="4" t="s">
        <v>1077</v>
      </c>
      <c r="R636" s="4">
        <v>235.94399999999999</v>
      </c>
      <c r="S636" s="4">
        <v>3</v>
      </c>
      <c r="T636" s="4">
        <v>0.2</v>
      </c>
      <c r="U636" s="4">
        <v>85.529700000000005</v>
      </c>
      <c r="V636" s="4" t="str">
        <f>INDEX(Regional_Lookup!$B$2:$B$5,MATCH('Sample - Superstore'!M636,Regional_Lookup!$A$2:$A$5,0))</f>
        <v>Maria Santos</v>
      </c>
      <c r="W636" s="4">
        <f>INDEX(Regional_Lookup!$C$2:$C$5, MATCH('Sample - Superstore'!M636,Regional_Lookup!$A$2:$A$5, 0))</f>
        <v>0.15</v>
      </c>
      <c r="X636" s="4">
        <f>U636/R636</f>
        <v>0.36250000000000004</v>
      </c>
      <c r="Y636" s="4" t="str">
        <f>IF(X636&gt;=W636, "Yes", "No")</f>
        <v>Yes</v>
      </c>
      <c r="Z636" s="4">
        <f>D636-C636</f>
        <v>2</v>
      </c>
      <c r="AA636" s="4" t="str" cm="1">
        <f t="array" ref="AA636">_xlfn.IFS(Z636&lt;=2,"Fast",Z636&gt;5, "Slow", AND(Z636&gt;=3,Z636&lt;=5),"Standard")</f>
        <v>Fast</v>
      </c>
    </row>
    <row r="637" spans="1:27" x14ac:dyDescent="0.2">
      <c r="A637" s="4">
        <v>636</v>
      </c>
      <c r="B637" s="4" t="s">
        <v>10592</v>
      </c>
      <c r="C637" s="5">
        <v>42281</v>
      </c>
      <c r="D637" s="5">
        <v>42286</v>
      </c>
      <c r="E637" s="4" t="s">
        <v>21</v>
      </c>
      <c r="F637" s="4" t="s">
        <v>2564</v>
      </c>
      <c r="G637" s="4" t="s">
        <v>2563</v>
      </c>
      <c r="H637" s="4" t="s">
        <v>50</v>
      </c>
      <c r="I637" s="4" t="s">
        <v>17</v>
      </c>
      <c r="J637" s="4" t="s">
        <v>9612</v>
      </c>
      <c r="K637" s="4" t="s">
        <v>48</v>
      </c>
      <c r="L637" s="4">
        <v>31088</v>
      </c>
      <c r="M637" s="4" t="s">
        <v>7</v>
      </c>
      <c r="N637" s="4" t="s">
        <v>2366</v>
      </c>
      <c r="O637" s="4" t="s">
        <v>37</v>
      </c>
      <c r="P637" s="4" t="s">
        <v>221</v>
      </c>
      <c r="Q637" s="4" t="s">
        <v>2365</v>
      </c>
      <c r="R637" s="4">
        <v>392.94</v>
      </c>
      <c r="S637" s="4">
        <v>3</v>
      </c>
      <c r="T637" s="4">
        <v>0</v>
      </c>
      <c r="U637" s="4">
        <v>43.223399999999998</v>
      </c>
      <c r="V637" s="4" t="str">
        <f>INDEX(Regional_Lookup!$B$2:$B$5,MATCH('Sample - Superstore'!M637,Regional_Lookup!$A$2:$A$5,0))</f>
        <v>Maria Santos</v>
      </c>
      <c r="W637" s="4">
        <f>INDEX(Regional_Lookup!$C$2:$C$5, MATCH('Sample - Superstore'!M637,Regional_Lookup!$A$2:$A$5, 0))</f>
        <v>0.15</v>
      </c>
      <c r="X637" s="4">
        <f>U637/R637</f>
        <v>0.11</v>
      </c>
      <c r="Y637" s="4" t="str">
        <f>IF(X637&gt;=W637, "Yes", "No")</f>
        <v>No</v>
      </c>
      <c r="Z637" s="4">
        <f>D637-C637</f>
        <v>5</v>
      </c>
      <c r="AA637" s="4" t="str" cm="1">
        <f t="array" ref="AA637">_xlfn.IFS(Z637&lt;=2,"Fast",Z637&gt;5, "Slow", AND(Z637&gt;=3,Z637&lt;=5),"Standard")</f>
        <v>Standard</v>
      </c>
    </row>
    <row r="638" spans="1:27" x14ac:dyDescent="0.2">
      <c r="A638" s="4">
        <v>637</v>
      </c>
      <c r="B638" s="4" t="s">
        <v>10591</v>
      </c>
      <c r="C638" s="5">
        <v>42597</v>
      </c>
      <c r="D638" s="5">
        <v>42603</v>
      </c>
      <c r="E638" s="4" t="s">
        <v>29</v>
      </c>
      <c r="F638" s="4" t="s">
        <v>771</v>
      </c>
      <c r="G638" s="4" t="s">
        <v>770</v>
      </c>
      <c r="H638" s="4" t="s">
        <v>18</v>
      </c>
      <c r="I638" s="4" t="s">
        <v>17</v>
      </c>
      <c r="J638" s="4" t="s">
        <v>908</v>
      </c>
      <c r="K638" s="4" t="s">
        <v>394</v>
      </c>
      <c r="L638" s="4">
        <v>80013</v>
      </c>
      <c r="M638" s="4" t="s">
        <v>9</v>
      </c>
      <c r="N638" s="4" t="s">
        <v>5511</v>
      </c>
      <c r="O638" s="4" t="s">
        <v>13</v>
      </c>
      <c r="P638" s="4" t="s">
        <v>100</v>
      </c>
      <c r="Q638" s="4" t="s">
        <v>5510</v>
      </c>
      <c r="R638" s="4">
        <v>18.882000000000001</v>
      </c>
      <c r="S638" s="4">
        <v>3</v>
      </c>
      <c r="T638" s="4">
        <v>0.7</v>
      </c>
      <c r="U638" s="4">
        <v>-13.8468</v>
      </c>
      <c r="V638" s="4" t="str">
        <f>INDEX(Regional_Lookup!$B$2:$B$5,MATCH('Sample - Superstore'!M638,Regional_Lookup!$A$2:$A$5,0))</f>
        <v>James Chen</v>
      </c>
      <c r="W638" s="4">
        <f>INDEX(Regional_Lookup!$C$2:$C$5, MATCH('Sample - Superstore'!M638,Regional_Lookup!$A$2:$A$5, 0))</f>
        <v>0.18</v>
      </c>
      <c r="X638" s="4">
        <f>U638/R638</f>
        <v>-0.73333333333333328</v>
      </c>
      <c r="Y638" s="4" t="str">
        <f>IF(X638&gt;=W638, "Yes", "No")</f>
        <v>No</v>
      </c>
      <c r="Z638" s="4">
        <f>D638-C638</f>
        <v>6</v>
      </c>
      <c r="AA638" s="4" t="str" cm="1">
        <f t="array" ref="AA638">_xlfn.IFS(Z638&lt;=2,"Fast",Z638&gt;5, "Slow", AND(Z638&gt;=3,Z638&lt;=5),"Standard")</f>
        <v>Slow</v>
      </c>
    </row>
    <row r="639" spans="1:27" x14ac:dyDescent="0.2">
      <c r="A639" s="4">
        <v>638</v>
      </c>
      <c r="B639" s="4" t="s">
        <v>10591</v>
      </c>
      <c r="C639" s="5">
        <v>42597</v>
      </c>
      <c r="D639" s="5">
        <v>42603</v>
      </c>
      <c r="E639" s="4" t="s">
        <v>29</v>
      </c>
      <c r="F639" s="4" t="s">
        <v>771</v>
      </c>
      <c r="G639" s="4" t="s">
        <v>770</v>
      </c>
      <c r="H639" s="4" t="s">
        <v>18</v>
      </c>
      <c r="I639" s="4" t="s">
        <v>17</v>
      </c>
      <c r="J639" s="4" t="s">
        <v>908</v>
      </c>
      <c r="K639" s="4" t="s">
        <v>394</v>
      </c>
      <c r="L639" s="4">
        <v>80013</v>
      </c>
      <c r="M639" s="4" t="s">
        <v>9</v>
      </c>
      <c r="N639" s="4" t="s">
        <v>660</v>
      </c>
      <c r="O639" s="4" t="s">
        <v>13</v>
      </c>
      <c r="P639" s="4" t="s">
        <v>12</v>
      </c>
      <c r="Q639" s="4" t="s">
        <v>659</v>
      </c>
      <c r="R639" s="4">
        <v>122.328</v>
      </c>
      <c r="S639" s="4">
        <v>3</v>
      </c>
      <c r="T639" s="4">
        <v>0.2</v>
      </c>
      <c r="U639" s="4">
        <v>12.232799999999999</v>
      </c>
      <c r="V639" s="4" t="str">
        <f>INDEX(Regional_Lookup!$B$2:$B$5,MATCH('Sample - Superstore'!M639,Regional_Lookup!$A$2:$A$5,0))</f>
        <v>James Chen</v>
      </c>
      <c r="W639" s="4">
        <f>INDEX(Regional_Lookup!$C$2:$C$5, MATCH('Sample - Superstore'!M639,Regional_Lookup!$A$2:$A$5, 0))</f>
        <v>0.18</v>
      </c>
      <c r="X639" s="4">
        <f>U639/R639</f>
        <v>9.9999999999999992E-2</v>
      </c>
      <c r="Y639" s="4" t="str">
        <f>IF(X639&gt;=W639, "Yes", "No")</f>
        <v>No</v>
      </c>
      <c r="Z639" s="4">
        <f>D639-C639</f>
        <v>6</v>
      </c>
      <c r="AA639" s="4" t="str" cm="1">
        <f t="array" ref="AA639">_xlfn.IFS(Z639&lt;=2,"Fast",Z639&gt;5, "Slow", AND(Z639&gt;=3,Z639&lt;=5),"Standard")</f>
        <v>Slow</v>
      </c>
    </row>
    <row r="640" spans="1:27" x14ac:dyDescent="0.2">
      <c r="A640" s="4">
        <v>639</v>
      </c>
      <c r="B640" s="4" t="s">
        <v>10590</v>
      </c>
      <c r="C640" s="5">
        <v>42510</v>
      </c>
      <c r="D640" s="5">
        <v>42515</v>
      </c>
      <c r="E640" s="4" t="s">
        <v>29</v>
      </c>
      <c r="F640" s="4" t="s">
        <v>2040</v>
      </c>
      <c r="G640" s="4" t="s">
        <v>2039</v>
      </c>
      <c r="H640" s="4" t="s">
        <v>102</v>
      </c>
      <c r="I640" s="4" t="s">
        <v>17</v>
      </c>
      <c r="J640" s="4" t="s">
        <v>9389</v>
      </c>
      <c r="K640" s="4" t="s">
        <v>15</v>
      </c>
      <c r="L640" s="4">
        <v>94591</v>
      </c>
      <c r="M640" s="4" t="s">
        <v>9</v>
      </c>
      <c r="N640" s="4" t="s">
        <v>4694</v>
      </c>
      <c r="O640" s="4" t="s">
        <v>37</v>
      </c>
      <c r="P640" s="4" t="s">
        <v>36</v>
      </c>
      <c r="Q640" s="4" t="s">
        <v>4693</v>
      </c>
      <c r="R640" s="4">
        <v>1049.2</v>
      </c>
      <c r="S640" s="4">
        <v>5</v>
      </c>
      <c r="T640" s="4">
        <v>0</v>
      </c>
      <c r="U640" s="4">
        <v>272.79199999999997</v>
      </c>
      <c r="V640" s="4" t="str">
        <f>INDEX(Regional_Lookup!$B$2:$B$5,MATCH('Sample - Superstore'!M640,Regional_Lookup!$A$2:$A$5,0))</f>
        <v>James Chen</v>
      </c>
      <c r="W640" s="4">
        <f>INDEX(Regional_Lookup!$C$2:$C$5, MATCH('Sample - Superstore'!M640,Regional_Lookup!$A$2:$A$5, 0))</f>
        <v>0.18</v>
      </c>
      <c r="X640" s="4">
        <f>U640/R640</f>
        <v>0.25999999999999995</v>
      </c>
      <c r="Y640" s="4" t="str">
        <f>IF(X640&gt;=W640, "Yes", "No")</f>
        <v>Yes</v>
      </c>
      <c r="Z640" s="4">
        <f>D640-C640</f>
        <v>5</v>
      </c>
      <c r="AA640" s="4" t="str" cm="1">
        <f t="array" ref="AA640">_xlfn.IFS(Z640&lt;=2,"Fast",Z640&gt;5, "Slow", AND(Z640&gt;=3,Z640&lt;=5),"Standard")</f>
        <v>Standard</v>
      </c>
    </row>
    <row r="641" spans="1:27" x14ac:dyDescent="0.2">
      <c r="A641" s="4">
        <v>640</v>
      </c>
      <c r="B641" s="4" t="s">
        <v>10590</v>
      </c>
      <c r="C641" s="5">
        <v>42510</v>
      </c>
      <c r="D641" s="5">
        <v>42515</v>
      </c>
      <c r="E641" s="4" t="s">
        <v>29</v>
      </c>
      <c r="F641" s="4" t="s">
        <v>2040</v>
      </c>
      <c r="G641" s="4" t="s">
        <v>2039</v>
      </c>
      <c r="H641" s="4" t="s">
        <v>102</v>
      </c>
      <c r="I641" s="4" t="s">
        <v>17</v>
      </c>
      <c r="J641" s="4" t="s">
        <v>9389</v>
      </c>
      <c r="K641" s="4" t="s">
        <v>15</v>
      </c>
      <c r="L641" s="4">
        <v>94591</v>
      </c>
      <c r="M641" s="4" t="s">
        <v>9</v>
      </c>
      <c r="N641" s="4" t="s">
        <v>642</v>
      </c>
      <c r="O641" s="4" t="s">
        <v>13</v>
      </c>
      <c r="P641" s="4" t="s">
        <v>100</v>
      </c>
      <c r="Q641" s="4" t="s">
        <v>641</v>
      </c>
      <c r="R641" s="4">
        <v>15.423999999999999</v>
      </c>
      <c r="S641" s="4">
        <v>4</v>
      </c>
      <c r="T641" s="4">
        <v>0.2</v>
      </c>
      <c r="U641" s="4">
        <v>5.0128000000000004</v>
      </c>
      <c r="V641" s="4" t="str">
        <f>INDEX(Regional_Lookup!$B$2:$B$5,MATCH('Sample - Superstore'!M641,Regional_Lookup!$A$2:$A$5,0))</f>
        <v>James Chen</v>
      </c>
      <c r="W641" s="4">
        <f>INDEX(Regional_Lookup!$C$2:$C$5, MATCH('Sample - Superstore'!M641,Regional_Lookup!$A$2:$A$5, 0))</f>
        <v>0.18</v>
      </c>
      <c r="X641" s="4">
        <f>U641/R641</f>
        <v>0.32500000000000001</v>
      </c>
      <c r="Y641" s="4" t="str">
        <f>IF(X641&gt;=W641, "Yes", "No")</f>
        <v>Yes</v>
      </c>
      <c r="Z641" s="4">
        <f>D641-C641</f>
        <v>5</v>
      </c>
      <c r="AA641" s="4" t="str" cm="1">
        <f t="array" ref="AA641">_xlfn.IFS(Z641&lt;=2,"Fast",Z641&gt;5, "Slow", AND(Z641&gt;=3,Z641&lt;=5),"Standard")</f>
        <v>Standard</v>
      </c>
    </row>
    <row r="642" spans="1:27" x14ac:dyDescent="0.2">
      <c r="A642" s="4">
        <v>641</v>
      </c>
      <c r="B642" s="4" t="s">
        <v>10589</v>
      </c>
      <c r="C642" s="5">
        <v>42722</v>
      </c>
      <c r="D642" s="5">
        <v>42726</v>
      </c>
      <c r="E642" s="4" t="s">
        <v>29</v>
      </c>
      <c r="F642" s="4" t="s">
        <v>3614</v>
      </c>
      <c r="G642" s="4" t="s">
        <v>3613</v>
      </c>
      <c r="H642" s="4" t="s">
        <v>50</v>
      </c>
      <c r="I642" s="4" t="s">
        <v>17</v>
      </c>
      <c r="J642" s="4" t="s">
        <v>1296</v>
      </c>
      <c r="K642" s="4" t="s">
        <v>1246</v>
      </c>
      <c r="L642" s="4">
        <v>55407</v>
      </c>
      <c r="M642" s="4" t="s">
        <v>3</v>
      </c>
      <c r="N642" s="4" t="s">
        <v>570</v>
      </c>
      <c r="O642" s="4" t="s">
        <v>37</v>
      </c>
      <c r="P642" s="4" t="s">
        <v>36</v>
      </c>
      <c r="Q642" s="4" t="s">
        <v>569</v>
      </c>
      <c r="R642" s="4">
        <v>18.84</v>
      </c>
      <c r="S642" s="4">
        <v>3</v>
      </c>
      <c r="T642" s="4">
        <v>0</v>
      </c>
      <c r="U642" s="4">
        <v>6.0288000000000004</v>
      </c>
      <c r="V642" s="4" t="str">
        <f>INDEX(Regional_Lookup!$B$2:$B$5,MATCH('Sample - Superstore'!M642,Regional_Lookup!$A$2:$A$5,0))</f>
        <v>David Johnson</v>
      </c>
      <c r="W642" s="4">
        <f>INDEX(Regional_Lookup!$C$2:$C$5, MATCH('Sample - Superstore'!M642,Regional_Lookup!$A$2:$A$5, 0))</f>
        <v>0.14000000000000001</v>
      </c>
      <c r="X642" s="4">
        <f>U642/R642</f>
        <v>0.32</v>
      </c>
      <c r="Y642" s="4" t="str">
        <f>IF(X642&gt;=W642, "Yes", "No")</f>
        <v>Yes</v>
      </c>
      <c r="Z642" s="4">
        <f>D642-C642</f>
        <v>4</v>
      </c>
      <c r="AA642" s="4" t="str" cm="1">
        <f t="array" ref="AA642">_xlfn.IFS(Z642&lt;=2,"Fast",Z642&gt;5, "Slow", AND(Z642&gt;=3,Z642&lt;=5),"Standard")</f>
        <v>Standard</v>
      </c>
    </row>
    <row r="643" spans="1:27" x14ac:dyDescent="0.2">
      <c r="A643" s="4">
        <v>642</v>
      </c>
      <c r="B643" s="4" t="s">
        <v>10588</v>
      </c>
      <c r="C643" s="5">
        <v>42946</v>
      </c>
      <c r="D643" s="5">
        <v>42950</v>
      </c>
      <c r="E643" s="4" t="s">
        <v>21</v>
      </c>
      <c r="F643" s="4" t="s">
        <v>250</v>
      </c>
      <c r="G643" s="4" t="s">
        <v>249</v>
      </c>
      <c r="H643" s="4" t="s">
        <v>18</v>
      </c>
      <c r="I643" s="4" t="s">
        <v>17</v>
      </c>
      <c r="J643" s="4" t="s">
        <v>1741</v>
      </c>
      <c r="K643" s="4" t="s">
        <v>15</v>
      </c>
      <c r="L643" s="4">
        <v>92691</v>
      </c>
      <c r="M643" s="4" t="s">
        <v>9</v>
      </c>
      <c r="N643" s="4" t="s">
        <v>3888</v>
      </c>
      <c r="O643" s="4" t="s">
        <v>13</v>
      </c>
      <c r="P643" s="4" t="s">
        <v>231</v>
      </c>
      <c r="Q643" s="4" t="s">
        <v>3887</v>
      </c>
      <c r="R643" s="4">
        <v>330.4</v>
      </c>
      <c r="S643" s="4">
        <v>2</v>
      </c>
      <c r="T643" s="4">
        <v>0</v>
      </c>
      <c r="U643" s="4">
        <v>85.903999999999996</v>
      </c>
      <c r="V643" s="4" t="str">
        <f>INDEX(Regional_Lookup!$B$2:$B$5,MATCH('Sample - Superstore'!M643,Regional_Lookup!$A$2:$A$5,0))</f>
        <v>James Chen</v>
      </c>
      <c r="W643" s="4">
        <f>INDEX(Regional_Lookup!$C$2:$C$5, MATCH('Sample - Superstore'!M643,Regional_Lookup!$A$2:$A$5, 0))</f>
        <v>0.18</v>
      </c>
      <c r="X643" s="4">
        <f>U643/R643</f>
        <v>0.26</v>
      </c>
      <c r="Y643" s="4" t="str">
        <f>IF(X643&gt;=W643, "Yes", "No")</f>
        <v>Yes</v>
      </c>
      <c r="Z643" s="4">
        <f>D643-C643</f>
        <v>4</v>
      </c>
      <c r="AA643" s="4" t="str" cm="1">
        <f t="array" ref="AA643">_xlfn.IFS(Z643&lt;=2,"Fast",Z643&gt;5, "Slow", AND(Z643&gt;=3,Z643&lt;=5),"Standard")</f>
        <v>Standard</v>
      </c>
    </row>
    <row r="644" spans="1:27" x14ac:dyDescent="0.2">
      <c r="A644" s="4">
        <v>643</v>
      </c>
      <c r="B644" s="4" t="s">
        <v>10588</v>
      </c>
      <c r="C644" s="5">
        <v>42946</v>
      </c>
      <c r="D644" s="5">
        <v>42950</v>
      </c>
      <c r="E644" s="4" t="s">
        <v>21</v>
      </c>
      <c r="F644" s="4" t="s">
        <v>250</v>
      </c>
      <c r="G644" s="4" t="s">
        <v>249</v>
      </c>
      <c r="H644" s="4" t="s">
        <v>18</v>
      </c>
      <c r="I644" s="4" t="s">
        <v>17</v>
      </c>
      <c r="J644" s="4" t="s">
        <v>1741</v>
      </c>
      <c r="K644" s="4" t="s">
        <v>15</v>
      </c>
      <c r="L644" s="4">
        <v>92691</v>
      </c>
      <c r="M644" s="4" t="s">
        <v>9</v>
      </c>
      <c r="N644" s="4" t="s">
        <v>2221</v>
      </c>
      <c r="O644" s="4" t="s">
        <v>13</v>
      </c>
      <c r="P644" s="4" t="s">
        <v>72</v>
      </c>
      <c r="Q644" s="4" t="s">
        <v>2220</v>
      </c>
      <c r="R644" s="4">
        <v>26.25</v>
      </c>
      <c r="S644" s="4">
        <v>7</v>
      </c>
      <c r="T644" s="4">
        <v>0</v>
      </c>
      <c r="U644" s="4">
        <v>12.6</v>
      </c>
      <c r="V644" s="4" t="str">
        <f>INDEX(Regional_Lookup!$B$2:$B$5,MATCH('Sample - Superstore'!M644,Regional_Lookup!$A$2:$A$5,0))</f>
        <v>James Chen</v>
      </c>
      <c r="W644" s="4">
        <f>INDEX(Regional_Lookup!$C$2:$C$5, MATCH('Sample - Superstore'!M644,Regional_Lookup!$A$2:$A$5, 0))</f>
        <v>0.18</v>
      </c>
      <c r="X644" s="4">
        <f>U644/R644</f>
        <v>0.48</v>
      </c>
      <c r="Y644" s="4" t="str">
        <f>IF(X644&gt;=W644, "Yes", "No")</f>
        <v>Yes</v>
      </c>
      <c r="Z644" s="4">
        <f>D644-C644</f>
        <v>4</v>
      </c>
      <c r="AA644" s="4" t="str" cm="1">
        <f t="array" ref="AA644">_xlfn.IFS(Z644&lt;=2,"Fast",Z644&gt;5, "Slow", AND(Z644&gt;=3,Z644&lt;=5),"Standard")</f>
        <v>Standard</v>
      </c>
    </row>
    <row r="645" spans="1:27" x14ac:dyDescent="0.2">
      <c r="A645" s="4">
        <v>644</v>
      </c>
      <c r="B645" s="4" t="s">
        <v>10587</v>
      </c>
      <c r="C645" s="5">
        <v>42896</v>
      </c>
      <c r="D645" s="5">
        <v>42901</v>
      </c>
      <c r="E645" s="4" t="s">
        <v>29</v>
      </c>
      <c r="F645" s="4" t="s">
        <v>630</v>
      </c>
      <c r="G645" s="4" t="s">
        <v>629</v>
      </c>
      <c r="H645" s="4" t="s">
        <v>18</v>
      </c>
      <c r="I645" s="4" t="s">
        <v>17</v>
      </c>
      <c r="J645" s="4" t="s">
        <v>10586</v>
      </c>
      <c r="K645" s="4" t="s">
        <v>76</v>
      </c>
      <c r="L645" s="4">
        <v>48307</v>
      </c>
      <c r="M645" s="4" t="s">
        <v>3</v>
      </c>
      <c r="N645" s="4" t="s">
        <v>1545</v>
      </c>
      <c r="O645" s="4" t="s">
        <v>33</v>
      </c>
      <c r="P645" s="4" t="s">
        <v>55</v>
      </c>
      <c r="Q645" s="4" t="s">
        <v>1544</v>
      </c>
      <c r="R645" s="4">
        <v>132.52000000000001</v>
      </c>
      <c r="S645" s="4">
        <v>4</v>
      </c>
      <c r="T645" s="4">
        <v>0</v>
      </c>
      <c r="U645" s="4">
        <v>54.333199999999998</v>
      </c>
      <c r="V645" s="4" t="str">
        <f>INDEX(Regional_Lookup!$B$2:$B$5,MATCH('Sample - Superstore'!M645,Regional_Lookup!$A$2:$A$5,0))</f>
        <v>David Johnson</v>
      </c>
      <c r="W645" s="4">
        <f>INDEX(Regional_Lookup!$C$2:$C$5, MATCH('Sample - Superstore'!M645,Regional_Lookup!$A$2:$A$5, 0))</f>
        <v>0.14000000000000001</v>
      </c>
      <c r="X645" s="4">
        <f>U645/R645</f>
        <v>0.41</v>
      </c>
      <c r="Y645" s="4" t="str">
        <f>IF(X645&gt;=W645, "Yes", "No")</f>
        <v>Yes</v>
      </c>
      <c r="Z645" s="4">
        <f>D645-C645</f>
        <v>5</v>
      </c>
      <c r="AA645" s="4" t="str" cm="1">
        <f t="array" ref="AA645">_xlfn.IFS(Z645&lt;=2,"Fast",Z645&gt;5, "Slow", AND(Z645&gt;=3,Z645&lt;=5),"Standard")</f>
        <v>Standard</v>
      </c>
    </row>
    <row r="646" spans="1:27" x14ac:dyDescent="0.2">
      <c r="A646" s="4">
        <v>645</v>
      </c>
      <c r="B646" s="4" t="s">
        <v>10585</v>
      </c>
      <c r="C646" s="5">
        <v>42937</v>
      </c>
      <c r="D646" s="5">
        <v>42941</v>
      </c>
      <c r="E646" s="4" t="s">
        <v>29</v>
      </c>
      <c r="F646" s="4" t="s">
        <v>987</v>
      </c>
      <c r="G646" s="4" t="s">
        <v>986</v>
      </c>
      <c r="H646" s="4" t="s">
        <v>102</v>
      </c>
      <c r="I646" s="4" t="s">
        <v>17</v>
      </c>
      <c r="J646" s="4" t="s">
        <v>137</v>
      </c>
      <c r="K646" s="4" t="s">
        <v>136</v>
      </c>
      <c r="L646" s="4">
        <v>7060</v>
      </c>
      <c r="M646" s="4" t="s">
        <v>5</v>
      </c>
      <c r="N646" s="4" t="s">
        <v>2855</v>
      </c>
      <c r="O646" s="4" t="s">
        <v>13</v>
      </c>
      <c r="P646" s="4" t="s">
        <v>24</v>
      </c>
      <c r="Q646" s="4" t="s">
        <v>2854</v>
      </c>
      <c r="R646" s="4">
        <v>6.48</v>
      </c>
      <c r="S646" s="4">
        <v>1</v>
      </c>
      <c r="T646" s="4">
        <v>0</v>
      </c>
      <c r="U646" s="4">
        <v>3.1751999999999998</v>
      </c>
      <c r="V646" s="4" t="str">
        <f>INDEX(Regional_Lookup!$B$2:$B$5,MATCH('Sample - Superstore'!M646,Regional_Lookup!$A$2:$A$5,0))</f>
        <v>Sarah Miller</v>
      </c>
      <c r="W646" s="4">
        <f>INDEX(Regional_Lookup!$C$2:$C$5, MATCH('Sample - Superstore'!M646,Regional_Lookup!$A$2:$A$5, 0))</f>
        <v>0.16</v>
      </c>
      <c r="X646" s="4">
        <f>U646/R646</f>
        <v>0.48999999999999994</v>
      </c>
      <c r="Y646" s="4" t="str">
        <f>IF(X646&gt;=W646, "Yes", "No")</f>
        <v>Yes</v>
      </c>
      <c r="Z646" s="4">
        <f>D646-C646</f>
        <v>4</v>
      </c>
      <c r="AA646" s="4" t="str" cm="1">
        <f t="array" ref="AA646">_xlfn.IFS(Z646&lt;=2,"Fast",Z646&gt;5, "Slow", AND(Z646&gt;=3,Z646&lt;=5),"Standard")</f>
        <v>Standard</v>
      </c>
    </row>
    <row r="647" spans="1:27" x14ac:dyDescent="0.2">
      <c r="A647" s="4">
        <v>646</v>
      </c>
      <c r="B647" s="4" t="s">
        <v>10584</v>
      </c>
      <c r="C647" s="5">
        <v>43099</v>
      </c>
      <c r="D647" s="5">
        <v>43105</v>
      </c>
      <c r="E647" s="4" t="s">
        <v>29</v>
      </c>
      <c r="F647" s="4" t="s">
        <v>1904</v>
      </c>
      <c r="G647" s="4" t="s">
        <v>1903</v>
      </c>
      <c r="H647" s="4" t="s">
        <v>102</v>
      </c>
      <c r="I647" s="4" t="s">
        <v>17</v>
      </c>
      <c r="J647" s="4" t="s">
        <v>553</v>
      </c>
      <c r="K647" s="4" t="s">
        <v>209</v>
      </c>
      <c r="L647" s="4">
        <v>47201</v>
      </c>
      <c r="M647" s="4" t="s">
        <v>3</v>
      </c>
      <c r="N647" s="4" t="s">
        <v>6210</v>
      </c>
      <c r="O647" s="4" t="s">
        <v>13</v>
      </c>
      <c r="P647" s="4" t="s">
        <v>12</v>
      </c>
      <c r="Q647" s="4" t="s">
        <v>6209</v>
      </c>
      <c r="R647" s="4">
        <v>209.3</v>
      </c>
      <c r="S647" s="4">
        <v>2</v>
      </c>
      <c r="T647" s="4">
        <v>0</v>
      </c>
      <c r="U647" s="4">
        <v>56.511000000000003</v>
      </c>
      <c r="V647" s="4" t="str">
        <f>INDEX(Regional_Lookup!$B$2:$B$5,MATCH('Sample - Superstore'!M647,Regional_Lookup!$A$2:$A$5,0))</f>
        <v>David Johnson</v>
      </c>
      <c r="W647" s="4">
        <f>INDEX(Regional_Lookup!$C$2:$C$5, MATCH('Sample - Superstore'!M647,Regional_Lookup!$A$2:$A$5, 0))</f>
        <v>0.14000000000000001</v>
      </c>
      <c r="X647" s="4">
        <f>U647/R647</f>
        <v>0.27</v>
      </c>
      <c r="Y647" s="4" t="str">
        <f>IF(X647&gt;=W647, "Yes", "No")</f>
        <v>Yes</v>
      </c>
      <c r="Z647" s="4">
        <f>D647-C647</f>
        <v>6</v>
      </c>
      <c r="AA647" s="4" t="str" cm="1">
        <f t="array" ref="AA647">_xlfn.IFS(Z647&lt;=2,"Fast",Z647&gt;5, "Slow", AND(Z647&gt;=3,Z647&lt;=5),"Standard")</f>
        <v>Slow</v>
      </c>
    </row>
    <row r="648" spans="1:27" x14ac:dyDescent="0.2">
      <c r="A648" s="4">
        <v>647</v>
      </c>
      <c r="B648" s="4" t="s">
        <v>10583</v>
      </c>
      <c r="C648" s="5">
        <v>42461</v>
      </c>
      <c r="D648" s="5">
        <v>42468</v>
      </c>
      <c r="E648" s="4" t="s">
        <v>29</v>
      </c>
      <c r="F648" s="4" t="s">
        <v>2625</v>
      </c>
      <c r="G648" s="4" t="s">
        <v>2624</v>
      </c>
      <c r="H648" s="4" t="s">
        <v>50</v>
      </c>
      <c r="I648" s="4" t="s">
        <v>17</v>
      </c>
      <c r="J648" s="4" t="s">
        <v>7106</v>
      </c>
      <c r="K648" s="4" t="s">
        <v>181</v>
      </c>
      <c r="L648" s="4">
        <v>85635</v>
      </c>
      <c r="M648" s="4" t="s">
        <v>9</v>
      </c>
      <c r="N648" s="4" t="s">
        <v>5752</v>
      </c>
      <c r="O648" s="4" t="s">
        <v>13</v>
      </c>
      <c r="P648" s="4" t="s">
        <v>109</v>
      </c>
      <c r="Q648" s="4" t="s">
        <v>1359</v>
      </c>
      <c r="R648" s="4">
        <v>31.56</v>
      </c>
      <c r="S648" s="4">
        <v>5</v>
      </c>
      <c r="T648" s="4">
        <v>0.2</v>
      </c>
      <c r="U648" s="4">
        <v>9.8625000000000007</v>
      </c>
      <c r="V648" s="4" t="str">
        <f>INDEX(Regional_Lookup!$B$2:$B$5,MATCH('Sample - Superstore'!M648,Regional_Lookup!$A$2:$A$5,0))</f>
        <v>James Chen</v>
      </c>
      <c r="W648" s="4">
        <f>INDEX(Regional_Lookup!$C$2:$C$5, MATCH('Sample - Superstore'!M648,Regional_Lookup!$A$2:$A$5, 0))</f>
        <v>0.18</v>
      </c>
      <c r="X648" s="4">
        <f>U648/R648</f>
        <v>0.31250000000000006</v>
      </c>
      <c r="Y648" s="4" t="str">
        <f>IF(X648&gt;=W648, "Yes", "No")</f>
        <v>Yes</v>
      </c>
      <c r="Z648" s="4">
        <f>D648-C648</f>
        <v>7</v>
      </c>
      <c r="AA648" s="4" t="str" cm="1">
        <f t="array" ref="AA648">_xlfn.IFS(Z648&lt;=2,"Fast",Z648&gt;5, "Slow", AND(Z648&gt;=3,Z648&lt;=5),"Standard")</f>
        <v>Slow</v>
      </c>
    </row>
    <row r="649" spans="1:27" x14ac:dyDescent="0.2">
      <c r="A649" s="4">
        <v>648</v>
      </c>
      <c r="B649" s="4" t="s">
        <v>10583</v>
      </c>
      <c r="C649" s="5">
        <v>42461</v>
      </c>
      <c r="D649" s="5">
        <v>42468</v>
      </c>
      <c r="E649" s="4" t="s">
        <v>29</v>
      </c>
      <c r="F649" s="4" t="s">
        <v>2625</v>
      </c>
      <c r="G649" s="4" t="s">
        <v>2624</v>
      </c>
      <c r="H649" s="4" t="s">
        <v>50</v>
      </c>
      <c r="I649" s="4" t="s">
        <v>17</v>
      </c>
      <c r="J649" s="4" t="s">
        <v>7106</v>
      </c>
      <c r="K649" s="4" t="s">
        <v>181</v>
      </c>
      <c r="L649" s="4">
        <v>85635</v>
      </c>
      <c r="M649" s="4" t="s">
        <v>9</v>
      </c>
      <c r="N649" s="4" t="s">
        <v>3662</v>
      </c>
      <c r="O649" s="4" t="s">
        <v>13</v>
      </c>
      <c r="P649" s="4" t="s">
        <v>12</v>
      </c>
      <c r="Q649" s="4" t="s">
        <v>3661</v>
      </c>
      <c r="R649" s="4">
        <v>30.143999999999998</v>
      </c>
      <c r="S649" s="4">
        <v>2</v>
      </c>
      <c r="T649" s="4">
        <v>0.2</v>
      </c>
      <c r="U649" s="4">
        <v>3.0144000000000002</v>
      </c>
      <c r="V649" s="4" t="str">
        <f>INDEX(Regional_Lookup!$B$2:$B$5,MATCH('Sample - Superstore'!M649,Regional_Lookup!$A$2:$A$5,0))</f>
        <v>James Chen</v>
      </c>
      <c r="W649" s="4">
        <f>INDEX(Regional_Lookup!$C$2:$C$5, MATCH('Sample - Superstore'!M649,Regional_Lookup!$A$2:$A$5, 0))</f>
        <v>0.18</v>
      </c>
      <c r="X649" s="4">
        <f>U649/R649</f>
        <v>0.1</v>
      </c>
      <c r="Y649" s="4" t="str">
        <f>IF(X649&gt;=W649, "Yes", "No")</f>
        <v>No</v>
      </c>
      <c r="Z649" s="4">
        <f>D649-C649</f>
        <v>7</v>
      </c>
      <c r="AA649" s="4" t="str" cm="1">
        <f t="array" ref="AA649">_xlfn.IFS(Z649&lt;=2,"Fast",Z649&gt;5, "Slow", AND(Z649&gt;=3,Z649&lt;=5),"Standard")</f>
        <v>Slow</v>
      </c>
    </row>
    <row r="650" spans="1:27" x14ac:dyDescent="0.2">
      <c r="A650" s="4">
        <v>649</v>
      </c>
      <c r="B650" s="4" t="s">
        <v>10582</v>
      </c>
      <c r="C650" s="5">
        <v>42715</v>
      </c>
      <c r="D650" s="5">
        <v>42720</v>
      </c>
      <c r="E650" s="4" t="s">
        <v>21</v>
      </c>
      <c r="F650" s="4" t="s">
        <v>2261</v>
      </c>
      <c r="G650" s="4" t="s">
        <v>2260</v>
      </c>
      <c r="H650" s="4" t="s">
        <v>50</v>
      </c>
      <c r="I650" s="4" t="s">
        <v>17</v>
      </c>
      <c r="J650" s="4" t="s">
        <v>10122</v>
      </c>
      <c r="K650" s="4" t="s">
        <v>233</v>
      </c>
      <c r="L650" s="4">
        <v>98661</v>
      </c>
      <c r="M650" s="4" t="s">
        <v>9</v>
      </c>
      <c r="N650" s="4" t="s">
        <v>6410</v>
      </c>
      <c r="O650" s="4" t="s">
        <v>37</v>
      </c>
      <c r="P650" s="4" t="s">
        <v>36</v>
      </c>
      <c r="Q650" s="4" t="s">
        <v>6409</v>
      </c>
      <c r="R650" s="4">
        <v>14.8</v>
      </c>
      <c r="S650" s="4">
        <v>4</v>
      </c>
      <c r="T650" s="4">
        <v>0</v>
      </c>
      <c r="U650" s="4">
        <v>6.0679999999999996</v>
      </c>
      <c r="V650" s="4" t="str">
        <f>INDEX(Regional_Lookup!$B$2:$B$5,MATCH('Sample - Superstore'!M650,Regional_Lookup!$A$2:$A$5,0))</f>
        <v>James Chen</v>
      </c>
      <c r="W650" s="4">
        <f>INDEX(Regional_Lookup!$C$2:$C$5, MATCH('Sample - Superstore'!M650,Regional_Lookup!$A$2:$A$5, 0))</f>
        <v>0.18</v>
      </c>
      <c r="X650" s="4">
        <f>U650/R650</f>
        <v>0.41</v>
      </c>
      <c r="Y650" s="4" t="str">
        <f>IF(X650&gt;=W650, "Yes", "No")</f>
        <v>Yes</v>
      </c>
      <c r="Z650" s="4">
        <f>D650-C650</f>
        <v>5</v>
      </c>
      <c r="AA650" s="4" t="str" cm="1">
        <f t="array" ref="AA650">_xlfn.IFS(Z650&lt;=2,"Fast",Z650&gt;5, "Slow", AND(Z650&gt;=3,Z650&lt;=5),"Standard")</f>
        <v>Standard</v>
      </c>
    </row>
    <row r="651" spans="1:27" x14ac:dyDescent="0.2">
      <c r="A651" s="4">
        <v>650</v>
      </c>
      <c r="B651" s="4" t="s">
        <v>10582</v>
      </c>
      <c r="C651" s="5">
        <v>42715</v>
      </c>
      <c r="D651" s="5">
        <v>42720</v>
      </c>
      <c r="E651" s="4" t="s">
        <v>21</v>
      </c>
      <c r="F651" s="4" t="s">
        <v>2261</v>
      </c>
      <c r="G651" s="4" t="s">
        <v>2260</v>
      </c>
      <c r="H651" s="4" t="s">
        <v>50</v>
      </c>
      <c r="I651" s="4" t="s">
        <v>17</v>
      </c>
      <c r="J651" s="4" t="s">
        <v>10122</v>
      </c>
      <c r="K651" s="4" t="s">
        <v>233</v>
      </c>
      <c r="L651" s="4">
        <v>98661</v>
      </c>
      <c r="M651" s="4" t="s">
        <v>9</v>
      </c>
      <c r="N651" s="4" t="s">
        <v>4235</v>
      </c>
      <c r="O651" s="4" t="s">
        <v>33</v>
      </c>
      <c r="P651" s="4" t="s">
        <v>32</v>
      </c>
      <c r="Q651" s="4" t="s">
        <v>4234</v>
      </c>
      <c r="R651" s="4">
        <v>302.37599999999998</v>
      </c>
      <c r="S651" s="4">
        <v>3</v>
      </c>
      <c r="T651" s="4">
        <v>0.2</v>
      </c>
      <c r="U651" s="4">
        <v>22.6782</v>
      </c>
      <c r="V651" s="4" t="str">
        <f>INDEX(Regional_Lookup!$B$2:$B$5,MATCH('Sample - Superstore'!M651,Regional_Lookup!$A$2:$A$5,0))</f>
        <v>James Chen</v>
      </c>
      <c r="W651" s="4">
        <f>INDEX(Regional_Lookup!$C$2:$C$5, MATCH('Sample - Superstore'!M651,Regional_Lookup!$A$2:$A$5, 0))</f>
        <v>0.18</v>
      </c>
      <c r="X651" s="4">
        <f>U651/R651</f>
        <v>7.5000000000000011E-2</v>
      </c>
      <c r="Y651" s="4" t="str">
        <f>IF(X651&gt;=W651, "Yes", "No")</f>
        <v>No</v>
      </c>
      <c r="Z651" s="4">
        <f>D651-C651</f>
        <v>5</v>
      </c>
      <c r="AA651" s="4" t="str" cm="1">
        <f t="array" ref="AA651">_xlfn.IFS(Z651&lt;=2,"Fast",Z651&gt;5, "Slow", AND(Z651&gt;=3,Z651&lt;=5),"Standard")</f>
        <v>Standard</v>
      </c>
    </row>
    <row r="652" spans="1:27" x14ac:dyDescent="0.2">
      <c r="A652" s="4">
        <v>651</v>
      </c>
      <c r="B652" s="4" t="s">
        <v>10582</v>
      </c>
      <c r="C652" s="5">
        <v>42715</v>
      </c>
      <c r="D652" s="5">
        <v>42720</v>
      </c>
      <c r="E652" s="4" t="s">
        <v>21</v>
      </c>
      <c r="F652" s="4" t="s">
        <v>2261</v>
      </c>
      <c r="G652" s="4" t="s">
        <v>2260</v>
      </c>
      <c r="H652" s="4" t="s">
        <v>50</v>
      </c>
      <c r="I652" s="4" t="s">
        <v>17</v>
      </c>
      <c r="J652" s="4" t="s">
        <v>10122</v>
      </c>
      <c r="K652" s="4" t="s">
        <v>233</v>
      </c>
      <c r="L652" s="4">
        <v>98661</v>
      </c>
      <c r="M652" s="4" t="s">
        <v>9</v>
      </c>
      <c r="N652" s="4" t="s">
        <v>1959</v>
      </c>
      <c r="O652" s="4" t="s">
        <v>33</v>
      </c>
      <c r="P652" s="4" t="s">
        <v>55</v>
      </c>
      <c r="Q652" s="4" t="s">
        <v>1958</v>
      </c>
      <c r="R652" s="4">
        <v>316</v>
      </c>
      <c r="S652" s="4">
        <v>4</v>
      </c>
      <c r="T652" s="4">
        <v>0</v>
      </c>
      <c r="U652" s="4">
        <v>31.6</v>
      </c>
      <c r="V652" s="4" t="str">
        <f>INDEX(Regional_Lookup!$B$2:$B$5,MATCH('Sample - Superstore'!M652,Regional_Lookup!$A$2:$A$5,0))</f>
        <v>James Chen</v>
      </c>
      <c r="W652" s="4">
        <f>INDEX(Regional_Lookup!$C$2:$C$5, MATCH('Sample - Superstore'!M652,Regional_Lookup!$A$2:$A$5, 0))</f>
        <v>0.18</v>
      </c>
      <c r="X652" s="4">
        <f>U652/R652</f>
        <v>0.1</v>
      </c>
      <c r="Y652" s="4" t="str">
        <f>IF(X652&gt;=W652, "Yes", "No")</f>
        <v>No</v>
      </c>
      <c r="Z652" s="4">
        <f>D652-C652</f>
        <v>5</v>
      </c>
      <c r="AA652" s="4" t="str" cm="1">
        <f t="array" ref="AA652">_xlfn.IFS(Z652&lt;=2,"Fast",Z652&gt;5, "Slow", AND(Z652&gt;=3,Z652&lt;=5),"Standard")</f>
        <v>Standard</v>
      </c>
    </row>
    <row r="653" spans="1:27" x14ac:dyDescent="0.2">
      <c r="A653" s="4">
        <v>652</v>
      </c>
      <c r="B653" s="4" t="s">
        <v>10581</v>
      </c>
      <c r="C653" s="5">
        <v>42666</v>
      </c>
      <c r="D653" s="5">
        <v>42672</v>
      </c>
      <c r="E653" s="4" t="s">
        <v>29</v>
      </c>
      <c r="F653" s="4" t="s">
        <v>3812</v>
      </c>
      <c r="G653" s="4" t="s">
        <v>3811</v>
      </c>
      <c r="H653" s="4" t="s">
        <v>102</v>
      </c>
      <c r="I653" s="4" t="s">
        <v>17</v>
      </c>
      <c r="J653" s="4" t="s">
        <v>254</v>
      </c>
      <c r="K653" s="4" t="s">
        <v>66</v>
      </c>
      <c r="L653" s="4">
        <v>10024</v>
      </c>
      <c r="M653" s="4" t="s">
        <v>5</v>
      </c>
      <c r="N653" s="4" t="s">
        <v>1585</v>
      </c>
      <c r="O653" s="4" t="s">
        <v>13</v>
      </c>
      <c r="P653" s="4" t="s">
        <v>24</v>
      </c>
      <c r="Q653" s="4" t="s">
        <v>1584</v>
      </c>
      <c r="R653" s="4">
        <v>379.4</v>
      </c>
      <c r="S653" s="4">
        <v>10</v>
      </c>
      <c r="T653" s="4">
        <v>0</v>
      </c>
      <c r="U653" s="4">
        <v>178.31800000000001</v>
      </c>
      <c r="V653" s="4" t="str">
        <f>INDEX(Regional_Lookup!$B$2:$B$5,MATCH('Sample - Superstore'!M653,Regional_Lookup!$A$2:$A$5,0))</f>
        <v>Sarah Miller</v>
      </c>
      <c r="W653" s="4">
        <f>INDEX(Regional_Lookup!$C$2:$C$5, MATCH('Sample - Superstore'!M653,Regional_Lookup!$A$2:$A$5, 0))</f>
        <v>0.16</v>
      </c>
      <c r="X653" s="4">
        <f>U653/R653</f>
        <v>0.47000000000000008</v>
      </c>
      <c r="Y653" s="4" t="str">
        <f>IF(X653&gt;=W653, "Yes", "No")</f>
        <v>Yes</v>
      </c>
      <c r="Z653" s="4">
        <f>D653-C653</f>
        <v>6</v>
      </c>
      <c r="AA653" s="4" t="str" cm="1">
        <f t="array" ref="AA653">_xlfn.IFS(Z653&lt;=2,"Fast",Z653&gt;5, "Slow", AND(Z653&gt;=3,Z653&lt;=5),"Standard")</f>
        <v>Slow</v>
      </c>
    </row>
    <row r="654" spans="1:27" x14ac:dyDescent="0.2">
      <c r="A654" s="4">
        <v>653</v>
      </c>
      <c r="B654" s="4" t="s">
        <v>10580</v>
      </c>
      <c r="C654" s="5">
        <v>42905</v>
      </c>
      <c r="D654" s="5">
        <v>42909</v>
      </c>
      <c r="E654" s="4" t="s">
        <v>29</v>
      </c>
      <c r="F654" s="4" t="s">
        <v>6313</v>
      </c>
      <c r="G654" s="4" t="s">
        <v>6312</v>
      </c>
      <c r="H654" s="4" t="s">
        <v>50</v>
      </c>
      <c r="I654" s="4" t="s">
        <v>17</v>
      </c>
      <c r="J654" s="4" t="s">
        <v>254</v>
      </c>
      <c r="K654" s="4" t="s">
        <v>66</v>
      </c>
      <c r="L654" s="4">
        <v>10035</v>
      </c>
      <c r="M654" s="4" t="s">
        <v>5</v>
      </c>
      <c r="N654" s="4" t="s">
        <v>4726</v>
      </c>
      <c r="O654" s="4" t="s">
        <v>13</v>
      </c>
      <c r="P654" s="4" t="s">
        <v>24</v>
      </c>
      <c r="Q654" s="4" t="s">
        <v>4725</v>
      </c>
      <c r="R654" s="4">
        <v>97.82</v>
      </c>
      <c r="S654" s="4">
        <v>2</v>
      </c>
      <c r="T654" s="4">
        <v>0</v>
      </c>
      <c r="U654" s="4">
        <v>45.9754</v>
      </c>
      <c r="V654" s="4" t="str">
        <f>INDEX(Regional_Lookup!$B$2:$B$5,MATCH('Sample - Superstore'!M654,Regional_Lookup!$A$2:$A$5,0))</f>
        <v>Sarah Miller</v>
      </c>
      <c r="W654" s="4">
        <f>INDEX(Regional_Lookup!$C$2:$C$5, MATCH('Sample - Superstore'!M654,Regional_Lookup!$A$2:$A$5, 0))</f>
        <v>0.16</v>
      </c>
      <c r="X654" s="4">
        <f>U654/R654</f>
        <v>0.47000000000000003</v>
      </c>
      <c r="Y654" s="4" t="str">
        <f>IF(X654&gt;=W654, "Yes", "No")</f>
        <v>Yes</v>
      </c>
      <c r="Z654" s="4">
        <f>D654-C654</f>
        <v>4</v>
      </c>
      <c r="AA654" s="4" t="str" cm="1">
        <f t="array" ref="AA654">_xlfn.IFS(Z654&lt;=2,"Fast",Z654&gt;5, "Slow", AND(Z654&gt;=3,Z654&lt;=5),"Standard")</f>
        <v>Standard</v>
      </c>
    </row>
    <row r="655" spans="1:27" x14ac:dyDescent="0.2">
      <c r="A655" s="4">
        <v>654</v>
      </c>
      <c r="B655" s="4" t="s">
        <v>10580</v>
      </c>
      <c r="C655" s="5">
        <v>42905</v>
      </c>
      <c r="D655" s="5">
        <v>42909</v>
      </c>
      <c r="E655" s="4" t="s">
        <v>29</v>
      </c>
      <c r="F655" s="4" t="s">
        <v>6313</v>
      </c>
      <c r="G655" s="4" t="s">
        <v>6312</v>
      </c>
      <c r="H655" s="4" t="s">
        <v>50</v>
      </c>
      <c r="I655" s="4" t="s">
        <v>17</v>
      </c>
      <c r="J655" s="4" t="s">
        <v>254</v>
      </c>
      <c r="K655" s="4" t="s">
        <v>66</v>
      </c>
      <c r="L655" s="4">
        <v>10035</v>
      </c>
      <c r="M655" s="4" t="s">
        <v>5</v>
      </c>
      <c r="N655" s="4" t="s">
        <v>1029</v>
      </c>
      <c r="O655" s="4" t="s">
        <v>33</v>
      </c>
      <c r="P655" s="4" t="s">
        <v>55</v>
      </c>
      <c r="Q655" s="4" t="s">
        <v>1028</v>
      </c>
      <c r="R655" s="4">
        <v>103.12</v>
      </c>
      <c r="S655" s="4">
        <v>8</v>
      </c>
      <c r="T655" s="4">
        <v>0</v>
      </c>
      <c r="U655" s="4">
        <v>10.311999999999999</v>
      </c>
      <c r="V655" s="4" t="str">
        <f>INDEX(Regional_Lookup!$B$2:$B$5,MATCH('Sample - Superstore'!M655,Regional_Lookup!$A$2:$A$5,0))</f>
        <v>Sarah Miller</v>
      </c>
      <c r="W655" s="4">
        <f>INDEX(Regional_Lookup!$C$2:$C$5, MATCH('Sample - Superstore'!M655,Regional_Lookup!$A$2:$A$5, 0))</f>
        <v>0.16</v>
      </c>
      <c r="X655" s="4">
        <f>U655/R655</f>
        <v>9.9999999999999992E-2</v>
      </c>
      <c r="Y655" s="4" t="str">
        <f>IF(X655&gt;=W655, "Yes", "No")</f>
        <v>No</v>
      </c>
      <c r="Z655" s="4">
        <f>D655-C655</f>
        <v>4</v>
      </c>
      <c r="AA655" s="4" t="str" cm="1">
        <f t="array" ref="AA655">_xlfn.IFS(Z655&lt;=2,"Fast",Z655&gt;5, "Slow", AND(Z655&gt;=3,Z655&lt;=5),"Standard")</f>
        <v>Standard</v>
      </c>
    </row>
    <row r="656" spans="1:27" x14ac:dyDescent="0.2">
      <c r="A656" s="4">
        <v>655</v>
      </c>
      <c r="B656" s="4" t="s">
        <v>10579</v>
      </c>
      <c r="C656" s="5">
        <v>42604</v>
      </c>
      <c r="D656" s="5">
        <v>42610</v>
      </c>
      <c r="E656" s="4" t="s">
        <v>29</v>
      </c>
      <c r="F656" s="4" t="s">
        <v>7307</v>
      </c>
      <c r="G656" s="4" t="s">
        <v>7306</v>
      </c>
      <c r="H656" s="4" t="s">
        <v>18</v>
      </c>
      <c r="I656" s="4" t="s">
        <v>17</v>
      </c>
      <c r="J656" s="4" t="s">
        <v>553</v>
      </c>
      <c r="K656" s="4" t="s">
        <v>85</v>
      </c>
      <c r="L656" s="4">
        <v>43229</v>
      </c>
      <c r="M656" s="4" t="s">
        <v>5</v>
      </c>
      <c r="N656" s="4" t="s">
        <v>4622</v>
      </c>
      <c r="O656" s="4" t="s">
        <v>13</v>
      </c>
      <c r="P656" s="4" t="s">
        <v>12</v>
      </c>
      <c r="Q656" s="4" t="s">
        <v>4621</v>
      </c>
      <c r="R656" s="4">
        <v>113.55200000000001</v>
      </c>
      <c r="S656" s="4">
        <v>2</v>
      </c>
      <c r="T656" s="4">
        <v>0.2</v>
      </c>
      <c r="U656" s="4">
        <v>8.5164000000000009</v>
      </c>
      <c r="V656" s="4" t="str">
        <f>INDEX(Regional_Lookup!$B$2:$B$5,MATCH('Sample - Superstore'!M656,Regional_Lookup!$A$2:$A$5,0))</f>
        <v>Sarah Miller</v>
      </c>
      <c r="W656" s="4">
        <f>INDEX(Regional_Lookup!$C$2:$C$5, MATCH('Sample - Superstore'!M656,Regional_Lookup!$A$2:$A$5, 0))</f>
        <v>0.16</v>
      </c>
      <c r="X656" s="4">
        <f>U656/R656</f>
        <v>7.4999999999999997E-2</v>
      </c>
      <c r="Y656" s="4" t="str">
        <f>IF(X656&gt;=W656, "Yes", "No")</f>
        <v>No</v>
      </c>
      <c r="Z656" s="4">
        <f>D656-C656</f>
        <v>6</v>
      </c>
      <c r="AA656" s="4" t="str" cm="1">
        <f t="array" ref="AA656">_xlfn.IFS(Z656&lt;=2,"Fast",Z656&gt;5, "Slow", AND(Z656&gt;=3,Z656&lt;=5),"Standard")</f>
        <v>Slow</v>
      </c>
    </row>
    <row r="657" spans="1:27" x14ac:dyDescent="0.2">
      <c r="A657" s="4">
        <v>656</v>
      </c>
      <c r="B657" s="4" t="s">
        <v>10579</v>
      </c>
      <c r="C657" s="5">
        <v>42604</v>
      </c>
      <c r="D657" s="5">
        <v>42610</v>
      </c>
      <c r="E657" s="4" t="s">
        <v>29</v>
      </c>
      <c r="F657" s="4" t="s">
        <v>7307</v>
      </c>
      <c r="G657" s="4" t="s">
        <v>7306</v>
      </c>
      <c r="H657" s="4" t="s">
        <v>18</v>
      </c>
      <c r="I657" s="4" t="s">
        <v>17</v>
      </c>
      <c r="J657" s="4" t="s">
        <v>553</v>
      </c>
      <c r="K657" s="4" t="s">
        <v>85</v>
      </c>
      <c r="L657" s="4">
        <v>43229</v>
      </c>
      <c r="M657" s="4" t="s">
        <v>5</v>
      </c>
      <c r="N657" s="4" t="s">
        <v>7764</v>
      </c>
      <c r="O657" s="4" t="s">
        <v>13</v>
      </c>
      <c r="P657" s="4" t="s">
        <v>100</v>
      </c>
      <c r="Q657" s="4" t="s">
        <v>7763</v>
      </c>
      <c r="R657" s="4">
        <v>3.3180000000000001</v>
      </c>
      <c r="S657" s="4">
        <v>2</v>
      </c>
      <c r="T657" s="4">
        <v>0.7</v>
      </c>
      <c r="U657" s="4">
        <v>-2.6543999999999999</v>
      </c>
      <c r="V657" s="4" t="str">
        <f>INDEX(Regional_Lookup!$B$2:$B$5,MATCH('Sample - Superstore'!M657,Regional_Lookup!$A$2:$A$5,0))</f>
        <v>Sarah Miller</v>
      </c>
      <c r="W657" s="4">
        <f>INDEX(Regional_Lookup!$C$2:$C$5, MATCH('Sample - Superstore'!M657,Regional_Lookup!$A$2:$A$5, 0))</f>
        <v>0.16</v>
      </c>
      <c r="X657" s="4">
        <f>U657/R657</f>
        <v>-0.79999999999999993</v>
      </c>
      <c r="Y657" s="4" t="str">
        <f>IF(X657&gt;=W657, "Yes", "No")</f>
        <v>No</v>
      </c>
      <c r="Z657" s="4">
        <f>D657-C657</f>
        <v>6</v>
      </c>
      <c r="AA657" s="4" t="str" cm="1">
        <f t="array" ref="AA657">_xlfn.IFS(Z657&lt;=2,"Fast",Z657&gt;5, "Slow", AND(Z657&gt;=3,Z657&lt;=5),"Standard")</f>
        <v>Slow</v>
      </c>
    </row>
    <row r="658" spans="1:27" x14ac:dyDescent="0.2">
      <c r="A658" s="4">
        <v>657</v>
      </c>
      <c r="B658" s="4" t="s">
        <v>10579</v>
      </c>
      <c r="C658" s="5">
        <v>42604</v>
      </c>
      <c r="D658" s="5">
        <v>42610</v>
      </c>
      <c r="E658" s="4" t="s">
        <v>29</v>
      </c>
      <c r="F658" s="4" t="s">
        <v>7307</v>
      </c>
      <c r="G658" s="4" t="s">
        <v>7306</v>
      </c>
      <c r="H658" s="4" t="s">
        <v>18</v>
      </c>
      <c r="I658" s="4" t="s">
        <v>17</v>
      </c>
      <c r="J658" s="4" t="s">
        <v>553</v>
      </c>
      <c r="K658" s="4" t="s">
        <v>85</v>
      </c>
      <c r="L658" s="4">
        <v>43229</v>
      </c>
      <c r="M658" s="4" t="s">
        <v>5</v>
      </c>
      <c r="N658" s="4" t="s">
        <v>907</v>
      </c>
      <c r="O658" s="4" t="s">
        <v>13</v>
      </c>
      <c r="P658" s="4" t="s">
        <v>121</v>
      </c>
      <c r="Q658" s="4" t="s">
        <v>906</v>
      </c>
      <c r="R658" s="4">
        <v>134.28800000000001</v>
      </c>
      <c r="S658" s="4">
        <v>2</v>
      </c>
      <c r="T658" s="4">
        <v>0.2</v>
      </c>
      <c r="U658" s="4">
        <v>45.322200000000002</v>
      </c>
      <c r="V658" s="4" t="str">
        <f>INDEX(Regional_Lookup!$B$2:$B$5,MATCH('Sample - Superstore'!M658,Regional_Lookup!$A$2:$A$5,0))</f>
        <v>Sarah Miller</v>
      </c>
      <c r="W658" s="4">
        <f>INDEX(Regional_Lookup!$C$2:$C$5, MATCH('Sample - Superstore'!M658,Regional_Lookup!$A$2:$A$5, 0))</f>
        <v>0.16</v>
      </c>
      <c r="X658" s="4">
        <f>U658/R658</f>
        <v>0.33749999999999997</v>
      </c>
      <c r="Y658" s="4" t="str">
        <f>IF(X658&gt;=W658, "Yes", "No")</f>
        <v>Yes</v>
      </c>
      <c r="Z658" s="4">
        <f>D658-C658</f>
        <v>6</v>
      </c>
      <c r="AA658" s="4" t="str" cm="1">
        <f t="array" ref="AA658">_xlfn.IFS(Z658&lt;=2,"Fast",Z658&gt;5, "Slow", AND(Z658&gt;=3,Z658&lt;=5),"Standard")</f>
        <v>Slow</v>
      </c>
    </row>
    <row r="659" spans="1:27" x14ac:dyDescent="0.2">
      <c r="A659" s="4">
        <v>658</v>
      </c>
      <c r="B659" s="4" t="s">
        <v>10578</v>
      </c>
      <c r="C659" s="5">
        <v>42632</v>
      </c>
      <c r="D659" s="5">
        <v>42632</v>
      </c>
      <c r="E659" s="4" t="s">
        <v>162</v>
      </c>
      <c r="F659" s="4" t="s">
        <v>1856</v>
      </c>
      <c r="G659" s="4" t="s">
        <v>1855</v>
      </c>
      <c r="H659" s="4" t="s">
        <v>102</v>
      </c>
      <c r="I659" s="4" t="s">
        <v>17</v>
      </c>
      <c r="J659" s="4" t="s">
        <v>908</v>
      </c>
      <c r="K659" s="4" t="s">
        <v>318</v>
      </c>
      <c r="L659" s="4">
        <v>60505</v>
      </c>
      <c r="M659" s="4" t="s">
        <v>3</v>
      </c>
      <c r="N659" s="4" t="s">
        <v>6340</v>
      </c>
      <c r="O659" s="4" t="s">
        <v>37</v>
      </c>
      <c r="P659" s="4" t="s">
        <v>221</v>
      </c>
      <c r="Q659" s="4" t="s">
        <v>6339</v>
      </c>
      <c r="R659" s="4">
        <v>701.37199999999996</v>
      </c>
      <c r="S659" s="4">
        <v>2</v>
      </c>
      <c r="T659" s="4">
        <v>0.3</v>
      </c>
      <c r="U659" s="4">
        <v>-50.097999999999999</v>
      </c>
      <c r="V659" s="4" t="str">
        <f>INDEX(Regional_Lookup!$B$2:$B$5,MATCH('Sample - Superstore'!M659,Regional_Lookup!$A$2:$A$5,0))</f>
        <v>David Johnson</v>
      </c>
      <c r="W659" s="4">
        <f>INDEX(Regional_Lookup!$C$2:$C$5, MATCH('Sample - Superstore'!M659,Regional_Lookup!$A$2:$A$5, 0))</f>
        <v>0.14000000000000001</v>
      </c>
      <c r="X659" s="4">
        <f>U659/R659</f>
        <v>-7.1428571428571425E-2</v>
      </c>
      <c r="Y659" s="4" t="str">
        <f>IF(X659&gt;=W659, "Yes", "No")</f>
        <v>No</v>
      </c>
      <c r="Z659" s="4">
        <f>D659-C659</f>
        <v>0</v>
      </c>
      <c r="AA659" s="4" t="str" cm="1">
        <f t="array" ref="AA659">_xlfn.IFS(Z659&lt;=2,"Fast",Z659&gt;5, "Slow", AND(Z659&gt;=3,Z659&lt;=5),"Standard")</f>
        <v>Fast</v>
      </c>
    </row>
    <row r="660" spans="1:27" x14ac:dyDescent="0.2">
      <c r="A660" s="4">
        <v>659</v>
      </c>
      <c r="B660" s="4" t="s">
        <v>10578</v>
      </c>
      <c r="C660" s="5">
        <v>42632</v>
      </c>
      <c r="D660" s="5">
        <v>42632</v>
      </c>
      <c r="E660" s="4" t="s">
        <v>162</v>
      </c>
      <c r="F660" s="4" t="s">
        <v>1856</v>
      </c>
      <c r="G660" s="4" t="s">
        <v>1855</v>
      </c>
      <c r="H660" s="4" t="s">
        <v>102</v>
      </c>
      <c r="I660" s="4" t="s">
        <v>17</v>
      </c>
      <c r="J660" s="4" t="s">
        <v>908</v>
      </c>
      <c r="K660" s="4" t="s">
        <v>318</v>
      </c>
      <c r="L660" s="4">
        <v>60505</v>
      </c>
      <c r="M660" s="4" t="s">
        <v>3</v>
      </c>
      <c r="N660" s="4" t="s">
        <v>1573</v>
      </c>
      <c r="O660" s="4" t="s">
        <v>13</v>
      </c>
      <c r="P660" s="4" t="s">
        <v>100</v>
      </c>
      <c r="Q660" s="4" t="s">
        <v>1572</v>
      </c>
      <c r="R660" s="4">
        <v>2.3079999999999998</v>
      </c>
      <c r="S660" s="4">
        <v>2</v>
      </c>
      <c r="T660" s="4">
        <v>0.8</v>
      </c>
      <c r="U660" s="4">
        <v>-3.4620000000000002</v>
      </c>
      <c r="V660" s="4" t="str">
        <f>INDEX(Regional_Lookup!$B$2:$B$5,MATCH('Sample - Superstore'!M660,Regional_Lookup!$A$2:$A$5,0))</f>
        <v>David Johnson</v>
      </c>
      <c r="W660" s="4">
        <f>INDEX(Regional_Lookup!$C$2:$C$5, MATCH('Sample - Superstore'!M660,Regional_Lookup!$A$2:$A$5, 0))</f>
        <v>0.14000000000000001</v>
      </c>
      <c r="X660" s="4">
        <f>U660/R660</f>
        <v>-1.5000000000000002</v>
      </c>
      <c r="Y660" s="4" t="str">
        <f>IF(X660&gt;=W660, "Yes", "No")</f>
        <v>No</v>
      </c>
      <c r="Z660" s="4">
        <f>D660-C660</f>
        <v>0</v>
      </c>
      <c r="AA660" s="4" t="str" cm="1">
        <f t="array" ref="AA660">_xlfn.IFS(Z660&lt;=2,"Fast",Z660&gt;5, "Slow", AND(Z660&gt;=3,Z660&lt;=5),"Standard")</f>
        <v>Fast</v>
      </c>
    </row>
    <row r="661" spans="1:27" x14ac:dyDescent="0.2">
      <c r="A661" s="4">
        <v>660</v>
      </c>
      <c r="B661" s="4" t="s">
        <v>10577</v>
      </c>
      <c r="C661" s="5">
        <v>42240</v>
      </c>
      <c r="D661" s="5">
        <v>42244</v>
      </c>
      <c r="E661" s="4" t="s">
        <v>29</v>
      </c>
      <c r="F661" s="4" t="s">
        <v>681</v>
      </c>
      <c r="G661" s="4" t="s">
        <v>680</v>
      </c>
      <c r="H661" s="4" t="s">
        <v>18</v>
      </c>
      <c r="I661" s="4" t="s">
        <v>17</v>
      </c>
      <c r="J661" s="4" t="s">
        <v>1113</v>
      </c>
      <c r="K661" s="4" t="s">
        <v>123</v>
      </c>
      <c r="L661" s="4">
        <v>76017</v>
      </c>
      <c r="M661" s="4" t="s">
        <v>3</v>
      </c>
      <c r="N661" s="4" t="s">
        <v>3330</v>
      </c>
      <c r="O661" s="4" t="s">
        <v>13</v>
      </c>
      <c r="P661" s="4" t="s">
        <v>231</v>
      </c>
      <c r="Q661" s="4" t="s">
        <v>3329</v>
      </c>
      <c r="R661" s="4">
        <v>999.43200000000002</v>
      </c>
      <c r="S661" s="4">
        <v>7</v>
      </c>
      <c r="T661" s="4">
        <v>0.2</v>
      </c>
      <c r="U661" s="4">
        <v>124.929</v>
      </c>
      <c r="V661" s="4" t="str">
        <f>INDEX(Regional_Lookup!$B$2:$B$5,MATCH('Sample - Superstore'!M661,Regional_Lookup!$A$2:$A$5,0))</f>
        <v>David Johnson</v>
      </c>
      <c r="W661" s="4">
        <f>INDEX(Regional_Lookup!$C$2:$C$5, MATCH('Sample - Superstore'!M661,Regional_Lookup!$A$2:$A$5, 0))</f>
        <v>0.14000000000000001</v>
      </c>
      <c r="X661" s="4">
        <f>U661/R661</f>
        <v>0.125</v>
      </c>
      <c r="Y661" s="4" t="str">
        <f>IF(X661&gt;=W661, "Yes", "No")</f>
        <v>No</v>
      </c>
      <c r="Z661" s="4">
        <f>D661-C661</f>
        <v>4</v>
      </c>
      <c r="AA661" s="4" t="str" cm="1">
        <f t="array" ref="AA661">_xlfn.IFS(Z661&lt;=2,"Fast",Z661&gt;5, "Slow", AND(Z661&gt;=3,Z661&lt;=5),"Standard")</f>
        <v>Standard</v>
      </c>
    </row>
    <row r="662" spans="1:27" x14ac:dyDescent="0.2">
      <c r="A662" s="4">
        <v>661</v>
      </c>
      <c r="B662" s="4" t="s">
        <v>10577</v>
      </c>
      <c r="C662" s="5">
        <v>42240</v>
      </c>
      <c r="D662" s="5">
        <v>42244</v>
      </c>
      <c r="E662" s="4" t="s">
        <v>29</v>
      </c>
      <c r="F662" s="4" t="s">
        <v>681</v>
      </c>
      <c r="G662" s="4" t="s">
        <v>680</v>
      </c>
      <c r="H662" s="4" t="s">
        <v>18</v>
      </c>
      <c r="I662" s="4" t="s">
        <v>17</v>
      </c>
      <c r="J662" s="4" t="s">
        <v>1113</v>
      </c>
      <c r="K662" s="4" t="s">
        <v>123</v>
      </c>
      <c r="L662" s="4">
        <v>76017</v>
      </c>
      <c r="M662" s="4" t="s">
        <v>3</v>
      </c>
      <c r="N662" s="4" t="s">
        <v>647</v>
      </c>
      <c r="O662" s="4" t="s">
        <v>13</v>
      </c>
      <c r="P662" s="4" t="s">
        <v>231</v>
      </c>
      <c r="Q662" s="4" t="s">
        <v>646</v>
      </c>
      <c r="R662" s="4">
        <v>724.08</v>
      </c>
      <c r="S662" s="4">
        <v>14</v>
      </c>
      <c r="T662" s="4">
        <v>0.2</v>
      </c>
      <c r="U662" s="4">
        <v>-135.76499999999999</v>
      </c>
      <c r="V662" s="4" t="str">
        <f>INDEX(Regional_Lookup!$B$2:$B$5,MATCH('Sample - Superstore'!M662,Regional_Lookup!$A$2:$A$5,0))</f>
        <v>David Johnson</v>
      </c>
      <c r="W662" s="4">
        <f>INDEX(Regional_Lookup!$C$2:$C$5, MATCH('Sample - Superstore'!M662,Regional_Lookup!$A$2:$A$5, 0))</f>
        <v>0.14000000000000001</v>
      </c>
      <c r="X662" s="4">
        <f>U662/R662</f>
        <v>-0.18749999999999997</v>
      </c>
      <c r="Y662" s="4" t="str">
        <f>IF(X662&gt;=W662, "Yes", "No")</f>
        <v>No</v>
      </c>
      <c r="Z662" s="4">
        <f>D662-C662</f>
        <v>4</v>
      </c>
      <c r="AA662" s="4" t="str" cm="1">
        <f t="array" ref="AA662">_xlfn.IFS(Z662&lt;=2,"Fast",Z662&gt;5, "Slow", AND(Z662&gt;=3,Z662&lt;=5),"Standard")</f>
        <v>Standard</v>
      </c>
    </row>
    <row r="663" spans="1:27" x14ac:dyDescent="0.2">
      <c r="A663" s="4">
        <v>662</v>
      </c>
      <c r="B663" s="4" t="s">
        <v>10577</v>
      </c>
      <c r="C663" s="5">
        <v>42240</v>
      </c>
      <c r="D663" s="5">
        <v>42244</v>
      </c>
      <c r="E663" s="4" t="s">
        <v>29</v>
      </c>
      <c r="F663" s="4" t="s">
        <v>681</v>
      </c>
      <c r="G663" s="4" t="s">
        <v>680</v>
      </c>
      <c r="H663" s="4" t="s">
        <v>18</v>
      </c>
      <c r="I663" s="4" t="s">
        <v>17</v>
      </c>
      <c r="J663" s="4" t="s">
        <v>1113</v>
      </c>
      <c r="K663" s="4" t="s">
        <v>123</v>
      </c>
      <c r="L663" s="4">
        <v>76017</v>
      </c>
      <c r="M663" s="4" t="s">
        <v>3</v>
      </c>
      <c r="N663" s="4" t="s">
        <v>4333</v>
      </c>
      <c r="O663" s="4" t="s">
        <v>37</v>
      </c>
      <c r="P663" s="4" t="s">
        <v>92</v>
      </c>
      <c r="Q663" s="4" t="s">
        <v>4332</v>
      </c>
      <c r="R663" s="4">
        <v>918.78499999999997</v>
      </c>
      <c r="S663" s="4">
        <v>5</v>
      </c>
      <c r="T663" s="4">
        <v>0.3</v>
      </c>
      <c r="U663" s="4">
        <v>-118.12949999999999</v>
      </c>
      <c r="V663" s="4" t="str">
        <f>INDEX(Regional_Lookup!$B$2:$B$5,MATCH('Sample - Superstore'!M663,Regional_Lookup!$A$2:$A$5,0))</f>
        <v>David Johnson</v>
      </c>
      <c r="W663" s="4">
        <f>INDEX(Regional_Lookup!$C$2:$C$5, MATCH('Sample - Superstore'!M663,Regional_Lookup!$A$2:$A$5, 0))</f>
        <v>0.14000000000000001</v>
      </c>
      <c r="X663" s="4">
        <f>U663/R663</f>
        <v>-0.12857142857142856</v>
      </c>
      <c r="Y663" s="4" t="str">
        <f>IF(X663&gt;=W663, "Yes", "No")</f>
        <v>No</v>
      </c>
      <c r="Z663" s="4">
        <f>D663-C663</f>
        <v>4</v>
      </c>
      <c r="AA663" s="4" t="str" cm="1">
        <f t="array" ref="AA663">_xlfn.IFS(Z663&lt;=2,"Fast",Z663&gt;5, "Slow", AND(Z663&gt;=3,Z663&lt;=5),"Standard")</f>
        <v>Standard</v>
      </c>
    </row>
    <row r="664" spans="1:27" x14ac:dyDescent="0.2">
      <c r="A664" s="4">
        <v>663</v>
      </c>
      <c r="B664" s="4" t="s">
        <v>10577</v>
      </c>
      <c r="C664" s="5">
        <v>42240</v>
      </c>
      <c r="D664" s="5">
        <v>42244</v>
      </c>
      <c r="E664" s="4" t="s">
        <v>29</v>
      </c>
      <c r="F664" s="4" t="s">
        <v>681</v>
      </c>
      <c r="G664" s="4" t="s">
        <v>680</v>
      </c>
      <c r="H664" s="4" t="s">
        <v>18</v>
      </c>
      <c r="I664" s="4" t="s">
        <v>17</v>
      </c>
      <c r="J664" s="4" t="s">
        <v>1113</v>
      </c>
      <c r="K664" s="4" t="s">
        <v>123</v>
      </c>
      <c r="L664" s="4">
        <v>76017</v>
      </c>
      <c r="M664" s="4" t="s">
        <v>3</v>
      </c>
      <c r="N664" s="4" t="s">
        <v>5013</v>
      </c>
      <c r="O664" s="4" t="s">
        <v>13</v>
      </c>
      <c r="P664" s="4" t="s">
        <v>100</v>
      </c>
      <c r="Q664" s="4" t="s">
        <v>5012</v>
      </c>
      <c r="R664" s="4">
        <v>2.7240000000000002</v>
      </c>
      <c r="S664" s="4">
        <v>3</v>
      </c>
      <c r="T664" s="4">
        <v>0.8</v>
      </c>
      <c r="U664" s="4">
        <v>-4.2222</v>
      </c>
      <c r="V664" s="4" t="str">
        <f>INDEX(Regional_Lookup!$B$2:$B$5,MATCH('Sample - Superstore'!M664,Regional_Lookup!$A$2:$A$5,0))</f>
        <v>David Johnson</v>
      </c>
      <c r="W664" s="4">
        <f>INDEX(Regional_Lookup!$C$2:$C$5, MATCH('Sample - Superstore'!M664,Regional_Lookup!$A$2:$A$5, 0))</f>
        <v>0.14000000000000001</v>
      </c>
      <c r="X664" s="4">
        <f>U664/R664</f>
        <v>-1.5499999999999998</v>
      </c>
      <c r="Y664" s="4" t="str">
        <f>IF(X664&gt;=W664, "Yes", "No")</f>
        <v>No</v>
      </c>
      <c r="Z664" s="4">
        <f>D664-C664</f>
        <v>4</v>
      </c>
      <c r="AA664" s="4" t="str" cm="1">
        <f t="array" ref="AA664">_xlfn.IFS(Z664&lt;=2,"Fast",Z664&gt;5, "Slow", AND(Z664&gt;=3,Z664&lt;=5),"Standard")</f>
        <v>Standard</v>
      </c>
    </row>
    <row r="665" spans="1:27" x14ac:dyDescent="0.2">
      <c r="A665" s="4">
        <v>664</v>
      </c>
      <c r="B665" s="4" t="s">
        <v>10576</v>
      </c>
      <c r="C665" s="5">
        <v>42455</v>
      </c>
      <c r="D665" s="5">
        <v>42459</v>
      </c>
      <c r="E665" s="4" t="s">
        <v>29</v>
      </c>
      <c r="F665" s="4" t="s">
        <v>3275</v>
      </c>
      <c r="G665" s="4" t="s">
        <v>3274</v>
      </c>
      <c r="H665" s="4" t="s">
        <v>50</v>
      </c>
      <c r="I665" s="4" t="s">
        <v>17</v>
      </c>
      <c r="J665" s="4" t="s">
        <v>254</v>
      </c>
      <c r="K665" s="4" t="s">
        <v>66</v>
      </c>
      <c r="L665" s="4">
        <v>10011</v>
      </c>
      <c r="M665" s="4" t="s">
        <v>5</v>
      </c>
      <c r="N665" s="4" t="s">
        <v>4671</v>
      </c>
      <c r="O665" s="4" t="s">
        <v>13</v>
      </c>
      <c r="P665" s="4" t="s">
        <v>231</v>
      </c>
      <c r="Q665" s="4" t="s">
        <v>4670</v>
      </c>
      <c r="R665" s="4">
        <v>459.95</v>
      </c>
      <c r="S665" s="4">
        <v>5</v>
      </c>
      <c r="T665" s="4">
        <v>0</v>
      </c>
      <c r="U665" s="4">
        <v>18.398</v>
      </c>
      <c r="V665" s="4" t="str">
        <f>INDEX(Regional_Lookup!$B$2:$B$5,MATCH('Sample - Superstore'!M665,Regional_Lookup!$A$2:$A$5,0))</f>
        <v>Sarah Miller</v>
      </c>
      <c r="W665" s="4">
        <f>INDEX(Regional_Lookup!$C$2:$C$5, MATCH('Sample - Superstore'!M665,Regional_Lookup!$A$2:$A$5, 0))</f>
        <v>0.16</v>
      </c>
      <c r="X665" s="4">
        <f>U665/R665</f>
        <v>0.04</v>
      </c>
      <c r="Y665" s="4" t="str">
        <f>IF(X665&gt;=W665, "Yes", "No")</f>
        <v>No</v>
      </c>
      <c r="Z665" s="4">
        <f>D665-C665</f>
        <v>4</v>
      </c>
      <c r="AA665" s="4" t="str" cm="1">
        <f t="array" ref="AA665">_xlfn.IFS(Z665&lt;=2,"Fast",Z665&gt;5, "Slow", AND(Z665&gt;=3,Z665&lt;=5),"Standard")</f>
        <v>Standard</v>
      </c>
    </row>
    <row r="666" spans="1:27" x14ac:dyDescent="0.2">
      <c r="A666" s="4">
        <v>665</v>
      </c>
      <c r="B666" s="4" t="s">
        <v>10575</v>
      </c>
      <c r="C666" s="5">
        <v>42678</v>
      </c>
      <c r="D666" s="5">
        <v>42678</v>
      </c>
      <c r="E666" s="4" t="s">
        <v>162</v>
      </c>
      <c r="F666" s="4" t="s">
        <v>8325</v>
      </c>
      <c r="G666" s="4" t="s">
        <v>8324</v>
      </c>
      <c r="H666" s="4" t="s">
        <v>18</v>
      </c>
      <c r="I666" s="4" t="s">
        <v>17</v>
      </c>
      <c r="J666" s="4" t="s">
        <v>395</v>
      </c>
      <c r="K666" s="4" t="s">
        <v>174</v>
      </c>
      <c r="L666" s="4">
        <v>40214</v>
      </c>
      <c r="M666" s="4" t="s">
        <v>7</v>
      </c>
      <c r="N666" s="4" t="s">
        <v>2225</v>
      </c>
      <c r="O666" s="4" t="s">
        <v>13</v>
      </c>
      <c r="P666" s="4" t="s">
        <v>109</v>
      </c>
      <c r="Q666" s="4" t="s">
        <v>2224</v>
      </c>
      <c r="R666" s="4">
        <v>10.74</v>
      </c>
      <c r="S666" s="4">
        <v>3</v>
      </c>
      <c r="T666" s="4">
        <v>0</v>
      </c>
      <c r="U666" s="4">
        <v>5.2625999999999999</v>
      </c>
      <c r="V666" s="4" t="str">
        <f>INDEX(Regional_Lookup!$B$2:$B$5,MATCH('Sample - Superstore'!M666,Regional_Lookup!$A$2:$A$5,0))</f>
        <v>Maria Santos</v>
      </c>
      <c r="W666" s="4">
        <f>INDEX(Regional_Lookup!$C$2:$C$5, MATCH('Sample - Superstore'!M666,Regional_Lookup!$A$2:$A$5, 0))</f>
        <v>0.15</v>
      </c>
      <c r="X666" s="4">
        <f>U666/R666</f>
        <v>0.49</v>
      </c>
      <c r="Y666" s="4" t="str">
        <f>IF(X666&gt;=W666, "Yes", "No")</f>
        <v>Yes</v>
      </c>
      <c r="Z666" s="4">
        <f>D666-C666</f>
        <v>0</v>
      </c>
      <c r="AA666" s="4" t="str" cm="1">
        <f t="array" ref="AA666">_xlfn.IFS(Z666&lt;=2,"Fast",Z666&gt;5, "Slow", AND(Z666&gt;=3,Z666&lt;=5),"Standard")</f>
        <v>Fast</v>
      </c>
    </row>
    <row r="667" spans="1:27" x14ac:dyDescent="0.2">
      <c r="A667" s="4">
        <v>666</v>
      </c>
      <c r="B667" s="4" t="s">
        <v>10574</v>
      </c>
      <c r="C667" s="5">
        <v>42894</v>
      </c>
      <c r="D667" s="5">
        <v>42896</v>
      </c>
      <c r="E667" s="4" t="s">
        <v>21</v>
      </c>
      <c r="F667" s="4" t="s">
        <v>2556</v>
      </c>
      <c r="G667" s="4" t="s">
        <v>2555</v>
      </c>
      <c r="H667" s="4" t="s">
        <v>50</v>
      </c>
      <c r="I667" s="4" t="s">
        <v>17</v>
      </c>
      <c r="J667" s="4" t="s">
        <v>624</v>
      </c>
      <c r="K667" s="4" t="s">
        <v>123</v>
      </c>
      <c r="L667" s="4">
        <v>75081</v>
      </c>
      <c r="M667" s="4" t="s">
        <v>3</v>
      </c>
      <c r="N667" s="4" t="s">
        <v>3840</v>
      </c>
      <c r="O667" s="4" t="s">
        <v>13</v>
      </c>
      <c r="P667" s="4" t="s">
        <v>64</v>
      </c>
      <c r="Q667" s="4" t="s">
        <v>3839</v>
      </c>
      <c r="R667" s="4">
        <v>23.76</v>
      </c>
      <c r="S667" s="4">
        <v>3</v>
      </c>
      <c r="T667" s="4">
        <v>0.2</v>
      </c>
      <c r="U667" s="4">
        <v>2.0790000000000002</v>
      </c>
      <c r="V667" s="4" t="str">
        <f>INDEX(Regional_Lookup!$B$2:$B$5,MATCH('Sample - Superstore'!M667,Regional_Lookup!$A$2:$A$5,0))</f>
        <v>David Johnson</v>
      </c>
      <c r="W667" s="4">
        <f>INDEX(Regional_Lookup!$C$2:$C$5, MATCH('Sample - Superstore'!M667,Regional_Lookup!$A$2:$A$5, 0))</f>
        <v>0.14000000000000001</v>
      </c>
      <c r="X667" s="4">
        <f>U667/R667</f>
        <v>8.7500000000000008E-2</v>
      </c>
      <c r="Y667" s="4" t="str">
        <f>IF(X667&gt;=W667, "Yes", "No")</f>
        <v>No</v>
      </c>
      <c r="Z667" s="4">
        <f>D667-C667</f>
        <v>2</v>
      </c>
      <c r="AA667" s="4" t="str" cm="1">
        <f t="array" ref="AA667">_xlfn.IFS(Z667&lt;=2,"Fast",Z667&gt;5, "Slow", AND(Z667&gt;=3,Z667&lt;=5),"Standard")</f>
        <v>Fast</v>
      </c>
    </row>
    <row r="668" spans="1:27" x14ac:dyDescent="0.2">
      <c r="A668" s="4">
        <v>667</v>
      </c>
      <c r="B668" s="4" t="s">
        <v>10574</v>
      </c>
      <c r="C668" s="5">
        <v>42894</v>
      </c>
      <c r="D668" s="5">
        <v>42896</v>
      </c>
      <c r="E668" s="4" t="s">
        <v>21</v>
      </c>
      <c r="F668" s="4" t="s">
        <v>2556</v>
      </c>
      <c r="G668" s="4" t="s">
        <v>2555</v>
      </c>
      <c r="H668" s="4" t="s">
        <v>50</v>
      </c>
      <c r="I668" s="4" t="s">
        <v>17</v>
      </c>
      <c r="J668" s="4" t="s">
        <v>624</v>
      </c>
      <c r="K668" s="4" t="s">
        <v>123</v>
      </c>
      <c r="L668" s="4">
        <v>75081</v>
      </c>
      <c r="M668" s="4" t="s">
        <v>3</v>
      </c>
      <c r="N668" s="4" t="s">
        <v>476</v>
      </c>
      <c r="O668" s="4" t="s">
        <v>13</v>
      </c>
      <c r="P668" s="4" t="s">
        <v>24</v>
      </c>
      <c r="Q668" s="4" t="s">
        <v>152</v>
      </c>
      <c r="R668" s="4">
        <v>85.055999999999997</v>
      </c>
      <c r="S668" s="4">
        <v>3</v>
      </c>
      <c r="T668" s="4">
        <v>0.2</v>
      </c>
      <c r="U668" s="4">
        <v>28.706399999999999</v>
      </c>
      <c r="V668" s="4" t="str">
        <f>INDEX(Regional_Lookup!$B$2:$B$5,MATCH('Sample - Superstore'!M668,Regional_Lookup!$A$2:$A$5,0))</f>
        <v>David Johnson</v>
      </c>
      <c r="W668" s="4">
        <f>INDEX(Regional_Lookup!$C$2:$C$5, MATCH('Sample - Superstore'!M668,Regional_Lookup!$A$2:$A$5, 0))</f>
        <v>0.14000000000000001</v>
      </c>
      <c r="X668" s="4">
        <f>U668/R668</f>
        <v>0.33749999999999997</v>
      </c>
      <c r="Y668" s="4" t="str">
        <f>IF(X668&gt;=W668, "Yes", "No")</f>
        <v>Yes</v>
      </c>
      <c r="Z668" s="4">
        <f>D668-C668</f>
        <v>2</v>
      </c>
      <c r="AA668" s="4" t="str" cm="1">
        <f t="array" ref="AA668">_xlfn.IFS(Z668&lt;=2,"Fast",Z668&gt;5, "Slow", AND(Z668&gt;=3,Z668&lt;=5),"Standard")</f>
        <v>Fast</v>
      </c>
    </row>
    <row r="669" spans="1:27" x14ac:dyDescent="0.2">
      <c r="A669" s="4">
        <v>668</v>
      </c>
      <c r="B669" s="4" t="s">
        <v>10574</v>
      </c>
      <c r="C669" s="5">
        <v>42894</v>
      </c>
      <c r="D669" s="5">
        <v>42896</v>
      </c>
      <c r="E669" s="4" t="s">
        <v>21</v>
      </c>
      <c r="F669" s="4" t="s">
        <v>2556</v>
      </c>
      <c r="G669" s="4" t="s">
        <v>2555</v>
      </c>
      <c r="H669" s="4" t="s">
        <v>50</v>
      </c>
      <c r="I669" s="4" t="s">
        <v>17</v>
      </c>
      <c r="J669" s="4" t="s">
        <v>624</v>
      </c>
      <c r="K669" s="4" t="s">
        <v>123</v>
      </c>
      <c r="L669" s="4">
        <v>75081</v>
      </c>
      <c r="M669" s="4" t="s">
        <v>3</v>
      </c>
      <c r="N669" s="4" t="s">
        <v>5200</v>
      </c>
      <c r="O669" s="4" t="s">
        <v>33</v>
      </c>
      <c r="P669" s="4" t="s">
        <v>32</v>
      </c>
      <c r="Q669" s="4" t="s">
        <v>5199</v>
      </c>
      <c r="R669" s="4">
        <v>381.57600000000002</v>
      </c>
      <c r="S669" s="4">
        <v>3</v>
      </c>
      <c r="T669" s="4">
        <v>0.2</v>
      </c>
      <c r="U669" s="4">
        <v>28.618200000000002</v>
      </c>
      <c r="V669" s="4" t="str">
        <f>INDEX(Regional_Lookup!$B$2:$B$5,MATCH('Sample - Superstore'!M669,Regional_Lookup!$A$2:$A$5,0))</f>
        <v>David Johnson</v>
      </c>
      <c r="W669" s="4">
        <f>INDEX(Regional_Lookup!$C$2:$C$5, MATCH('Sample - Superstore'!M669,Regional_Lookup!$A$2:$A$5, 0))</f>
        <v>0.14000000000000001</v>
      </c>
      <c r="X669" s="4">
        <f>U669/R669</f>
        <v>7.4999999999999997E-2</v>
      </c>
      <c r="Y669" s="4" t="str">
        <f>IF(X669&gt;=W669, "Yes", "No")</f>
        <v>No</v>
      </c>
      <c r="Z669" s="4">
        <f>D669-C669</f>
        <v>2</v>
      </c>
      <c r="AA669" s="4" t="str" cm="1">
        <f t="array" ref="AA669">_xlfn.IFS(Z669&lt;=2,"Fast",Z669&gt;5, "Slow", AND(Z669&gt;=3,Z669&lt;=5),"Standard")</f>
        <v>Fast</v>
      </c>
    </row>
    <row r="670" spans="1:27" x14ac:dyDescent="0.2">
      <c r="A670" s="4">
        <v>669</v>
      </c>
      <c r="B670" s="4" t="s">
        <v>10573</v>
      </c>
      <c r="C670" s="5">
        <v>41997</v>
      </c>
      <c r="D670" s="5">
        <v>41999</v>
      </c>
      <c r="E670" s="4" t="s">
        <v>89</v>
      </c>
      <c r="F670" s="4" t="s">
        <v>2520</v>
      </c>
      <c r="G670" s="4" t="s">
        <v>2519</v>
      </c>
      <c r="H670" s="4" t="s">
        <v>18</v>
      </c>
      <c r="I670" s="4" t="s">
        <v>17</v>
      </c>
      <c r="J670" s="4" t="s">
        <v>477</v>
      </c>
      <c r="K670" s="4" t="s">
        <v>85</v>
      </c>
      <c r="L670" s="4">
        <v>44105</v>
      </c>
      <c r="M670" s="4" t="s">
        <v>5</v>
      </c>
      <c r="N670" s="4" t="s">
        <v>7841</v>
      </c>
      <c r="O670" s="4" t="s">
        <v>37</v>
      </c>
      <c r="P670" s="4" t="s">
        <v>36</v>
      </c>
      <c r="Q670" s="4" t="s">
        <v>7840</v>
      </c>
      <c r="R670" s="4">
        <v>30.36</v>
      </c>
      <c r="S670" s="4">
        <v>5</v>
      </c>
      <c r="T670" s="4">
        <v>0.2</v>
      </c>
      <c r="U670" s="4">
        <v>8.7285000000000004</v>
      </c>
      <c r="V670" s="4" t="str">
        <f>INDEX(Regional_Lookup!$B$2:$B$5,MATCH('Sample - Superstore'!M670,Regional_Lookup!$A$2:$A$5,0))</f>
        <v>Sarah Miller</v>
      </c>
      <c r="W670" s="4">
        <f>INDEX(Regional_Lookup!$C$2:$C$5, MATCH('Sample - Superstore'!M670,Regional_Lookup!$A$2:$A$5, 0))</f>
        <v>0.16</v>
      </c>
      <c r="X670" s="4">
        <f>U670/R670</f>
        <v>0.28750000000000003</v>
      </c>
      <c r="Y670" s="4" t="str">
        <f>IF(X670&gt;=W670, "Yes", "No")</f>
        <v>Yes</v>
      </c>
      <c r="Z670" s="4">
        <f>D670-C670</f>
        <v>2</v>
      </c>
      <c r="AA670" s="4" t="str" cm="1">
        <f t="array" ref="AA670">_xlfn.IFS(Z670&lt;=2,"Fast",Z670&gt;5, "Slow", AND(Z670&gt;=3,Z670&lt;=5),"Standard")</f>
        <v>Fast</v>
      </c>
    </row>
    <row r="671" spans="1:27" x14ac:dyDescent="0.2">
      <c r="A671" s="4">
        <v>670</v>
      </c>
      <c r="B671" s="4" t="s">
        <v>10572</v>
      </c>
      <c r="C671" s="5">
        <v>42895</v>
      </c>
      <c r="D671" s="5">
        <v>42899</v>
      </c>
      <c r="E671" s="4" t="s">
        <v>29</v>
      </c>
      <c r="F671" s="4" t="s">
        <v>1895</v>
      </c>
      <c r="G671" s="4" t="s">
        <v>1894</v>
      </c>
      <c r="H671" s="4" t="s">
        <v>102</v>
      </c>
      <c r="I671" s="4" t="s">
        <v>17</v>
      </c>
      <c r="J671" s="4" t="s">
        <v>319</v>
      </c>
      <c r="K671" s="4" t="s">
        <v>318</v>
      </c>
      <c r="L671" s="4">
        <v>60653</v>
      </c>
      <c r="M671" s="4" t="s">
        <v>3</v>
      </c>
      <c r="N671" s="4" t="s">
        <v>2817</v>
      </c>
      <c r="O671" s="4" t="s">
        <v>37</v>
      </c>
      <c r="P671" s="4" t="s">
        <v>36</v>
      </c>
      <c r="Q671" s="4" t="s">
        <v>2816</v>
      </c>
      <c r="R671" s="4">
        <v>23.975999999999999</v>
      </c>
      <c r="S671" s="4">
        <v>3</v>
      </c>
      <c r="T671" s="4">
        <v>0.6</v>
      </c>
      <c r="U671" s="4">
        <v>-14.3856</v>
      </c>
      <c r="V671" s="4" t="str">
        <f>INDEX(Regional_Lookup!$B$2:$B$5,MATCH('Sample - Superstore'!M671,Regional_Lookup!$A$2:$A$5,0))</f>
        <v>David Johnson</v>
      </c>
      <c r="W671" s="4">
        <f>INDEX(Regional_Lookup!$C$2:$C$5, MATCH('Sample - Superstore'!M671,Regional_Lookup!$A$2:$A$5, 0))</f>
        <v>0.14000000000000001</v>
      </c>
      <c r="X671" s="4">
        <f>U671/R671</f>
        <v>-0.6</v>
      </c>
      <c r="Y671" s="4" t="str">
        <f>IF(X671&gt;=W671, "Yes", "No")</f>
        <v>No</v>
      </c>
      <c r="Z671" s="4">
        <f>D671-C671</f>
        <v>4</v>
      </c>
      <c r="AA671" s="4" t="str" cm="1">
        <f t="array" ref="AA671">_xlfn.IFS(Z671&lt;=2,"Fast",Z671&gt;5, "Slow", AND(Z671&gt;=3,Z671&lt;=5),"Standard")</f>
        <v>Standard</v>
      </c>
    </row>
    <row r="672" spans="1:27" x14ac:dyDescent="0.2">
      <c r="A672" s="4">
        <v>671</v>
      </c>
      <c r="B672" s="4" t="s">
        <v>10572</v>
      </c>
      <c r="C672" s="5">
        <v>42895</v>
      </c>
      <c r="D672" s="5">
        <v>42899</v>
      </c>
      <c r="E672" s="4" t="s">
        <v>29</v>
      </c>
      <c r="F672" s="4" t="s">
        <v>1895</v>
      </c>
      <c r="G672" s="4" t="s">
        <v>1894</v>
      </c>
      <c r="H672" s="4" t="s">
        <v>102</v>
      </c>
      <c r="I672" s="4" t="s">
        <v>17</v>
      </c>
      <c r="J672" s="4" t="s">
        <v>319</v>
      </c>
      <c r="K672" s="4" t="s">
        <v>318</v>
      </c>
      <c r="L672" s="4">
        <v>60653</v>
      </c>
      <c r="M672" s="4" t="s">
        <v>3</v>
      </c>
      <c r="N672" s="4" t="s">
        <v>2355</v>
      </c>
      <c r="O672" s="4" t="s">
        <v>37</v>
      </c>
      <c r="P672" s="4" t="s">
        <v>92</v>
      </c>
      <c r="Q672" s="4" t="s">
        <v>2354</v>
      </c>
      <c r="R672" s="4">
        <v>108.925</v>
      </c>
      <c r="S672" s="4">
        <v>1</v>
      </c>
      <c r="T672" s="4">
        <v>0.5</v>
      </c>
      <c r="U672" s="4">
        <v>-71.890500000000003</v>
      </c>
      <c r="V672" s="4" t="str">
        <f>INDEX(Regional_Lookup!$B$2:$B$5,MATCH('Sample - Superstore'!M672,Regional_Lookup!$A$2:$A$5,0))</f>
        <v>David Johnson</v>
      </c>
      <c r="W672" s="4">
        <f>INDEX(Regional_Lookup!$C$2:$C$5, MATCH('Sample - Superstore'!M672,Regional_Lookup!$A$2:$A$5, 0))</f>
        <v>0.14000000000000001</v>
      </c>
      <c r="X672" s="4">
        <f>U672/R672</f>
        <v>-0.66</v>
      </c>
      <c r="Y672" s="4" t="str">
        <f>IF(X672&gt;=W672, "Yes", "No")</f>
        <v>No</v>
      </c>
      <c r="Z672" s="4">
        <f>D672-C672</f>
        <v>4</v>
      </c>
      <c r="AA672" s="4" t="str" cm="1">
        <f t="array" ref="AA672">_xlfn.IFS(Z672&lt;=2,"Fast",Z672&gt;5, "Slow", AND(Z672&gt;=3,Z672&lt;=5),"Standard")</f>
        <v>Standard</v>
      </c>
    </row>
    <row r="673" spans="1:27" x14ac:dyDescent="0.2">
      <c r="A673" s="4">
        <v>672</v>
      </c>
      <c r="B673" s="4" t="s">
        <v>10572</v>
      </c>
      <c r="C673" s="5">
        <v>42895</v>
      </c>
      <c r="D673" s="5">
        <v>42899</v>
      </c>
      <c r="E673" s="4" t="s">
        <v>29</v>
      </c>
      <c r="F673" s="4" t="s">
        <v>1895</v>
      </c>
      <c r="G673" s="4" t="s">
        <v>1894</v>
      </c>
      <c r="H673" s="4" t="s">
        <v>102</v>
      </c>
      <c r="I673" s="4" t="s">
        <v>17</v>
      </c>
      <c r="J673" s="4" t="s">
        <v>319</v>
      </c>
      <c r="K673" s="4" t="s">
        <v>318</v>
      </c>
      <c r="L673" s="4">
        <v>60653</v>
      </c>
      <c r="M673" s="4" t="s">
        <v>3</v>
      </c>
      <c r="N673" s="4" t="s">
        <v>3119</v>
      </c>
      <c r="O673" s="4" t="s">
        <v>13</v>
      </c>
      <c r="P673" s="4" t="s">
        <v>24</v>
      </c>
      <c r="Q673" s="4" t="s">
        <v>6866</v>
      </c>
      <c r="R673" s="4">
        <v>36.351999999999997</v>
      </c>
      <c r="S673" s="4">
        <v>8</v>
      </c>
      <c r="T673" s="4">
        <v>0.2</v>
      </c>
      <c r="U673" s="4">
        <v>11.36</v>
      </c>
      <c r="V673" s="4" t="str">
        <f>INDEX(Regional_Lookup!$B$2:$B$5,MATCH('Sample - Superstore'!M673,Regional_Lookup!$A$2:$A$5,0))</f>
        <v>David Johnson</v>
      </c>
      <c r="W673" s="4">
        <f>INDEX(Regional_Lookup!$C$2:$C$5, MATCH('Sample - Superstore'!M673,Regional_Lookup!$A$2:$A$5, 0))</f>
        <v>0.14000000000000001</v>
      </c>
      <c r="X673" s="4">
        <f>U673/R673</f>
        <v>0.3125</v>
      </c>
      <c r="Y673" s="4" t="str">
        <f>IF(X673&gt;=W673, "Yes", "No")</f>
        <v>Yes</v>
      </c>
      <c r="Z673" s="4">
        <f>D673-C673</f>
        <v>4</v>
      </c>
      <c r="AA673" s="4" t="str" cm="1">
        <f t="array" ref="AA673">_xlfn.IFS(Z673&lt;=2,"Fast",Z673&gt;5, "Slow", AND(Z673&gt;=3,Z673&lt;=5),"Standard")</f>
        <v>Standard</v>
      </c>
    </row>
    <row r="674" spans="1:27" x14ac:dyDescent="0.2">
      <c r="A674" s="4">
        <v>673</v>
      </c>
      <c r="B674" s="4" t="s">
        <v>10571</v>
      </c>
      <c r="C674" s="5">
        <v>42901</v>
      </c>
      <c r="D674" s="5">
        <v>42908</v>
      </c>
      <c r="E674" s="4" t="s">
        <v>29</v>
      </c>
      <c r="F674" s="4" t="s">
        <v>1401</v>
      </c>
      <c r="G674" s="4" t="s">
        <v>1400</v>
      </c>
      <c r="H674" s="4" t="s">
        <v>18</v>
      </c>
      <c r="I674" s="4" t="s">
        <v>17</v>
      </c>
      <c r="J674" s="4" t="s">
        <v>3024</v>
      </c>
      <c r="K674" s="4" t="s">
        <v>318</v>
      </c>
      <c r="L674" s="4">
        <v>62301</v>
      </c>
      <c r="M674" s="4" t="s">
        <v>3</v>
      </c>
      <c r="N674" s="4" t="s">
        <v>7252</v>
      </c>
      <c r="O674" s="4" t="s">
        <v>13</v>
      </c>
      <c r="P674" s="4" t="s">
        <v>116</v>
      </c>
      <c r="Q674" s="4" t="s">
        <v>7251</v>
      </c>
      <c r="R674" s="4">
        <v>19.559999999999999</v>
      </c>
      <c r="S674" s="4">
        <v>5</v>
      </c>
      <c r="T674" s="4">
        <v>0.2</v>
      </c>
      <c r="U674" s="4">
        <v>1.7115</v>
      </c>
      <c r="V674" s="4" t="str">
        <f>INDEX(Regional_Lookup!$B$2:$B$5,MATCH('Sample - Superstore'!M674,Regional_Lookup!$A$2:$A$5,0))</f>
        <v>David Johnson</v>
      </c>
      <c r="W674" s="4">
        <f>INDEX(Regional_Lookup!$C$2:$C$5, MATCH('Sample - Superstore'!M674,Regional_Lookup!$A$2:$A$5, 0))</f>
        <v>0.14000000000000001</v>
      </c>
      <c r="X674" s="4">
        <f>U674/R674</f>
        <v>8.7500000000000008E-2</v>
      </c>
      <c r="Y674" s="4" t="str">
        <f>IF(X674&gt;=W674, "Yes", "No")</f>
        <v>No</v>
      </c>
      <c r="Z674" s="4">
        <f>D674-C674</f>
        <v>7</v>
      </c>
      <c r="AA674" s="4" t="str" cm="1">
        <f t="array" ref="AA674">_xlfn.IFS(Z674&lt;=2,"Fast",Z674&gt;5, "Slow", AND(Z674&gt;=3,Z674&lt;=5),"Standard")</f>
        <v>Slow</v>
      </c>
    </row>
    <row r="675" spans="1:27" x14ac:dyDescent="0.2">
      <c r="A675" s="4">
        <v>674</v>
      </c>
      <c r="B675" s="4" t="s">
        <v>10570</v>
      </c>
      <c r="C675" s="5">
        <v>43074</v>
      </c>
      <c r="D675" s="5">
        <v>43077</v>
      </c>
      <c r="E675" s="4" t="s">
        <v>89</v>
      </c>
      <c r="F675" s="4" t="s">
        <v>5095</v>
      </c>
      <c r="G675" s="4" t="s">
        <v>5094</v>
      </c>
      <c r="H675" s="4" t="s">
        <v>18</v>
      </c>
      <c r="I675" s="4" t="s">
        <v>17</v>
      </c>
      <c r="J675" s="4" t="s">
        <v>553</v>
      </c>
      <c r="K675" s="4" t="s">
        <v>209</v>
      </c>
      <c r="L675" s="4">
        <v>47201</v>
      </c>
      <c r="M675" s="4" t="s">
        <v>3</v>
      </c>
      <c r="N675" s="4" t="s">
        <v>3006</v>
      </c>
      <c r="O675" s="4" t="s">
        <v>13</v>
      </c>
      <c r="P675" s="4" t="s">
        <v>12</v>
      </c>
      <c r="Q675" s="4" t="s">
        <v>3005</v>
      </c>
      <c r="R675" s="4">
        <v>61.44</v>
      </c>
      <c r="S675" s="4">
        <v>3</v>
      </c>
      <c r="T675" s="4">
        <v>0</v>
      </c>
      <c r="U675" s="4">
        <v>16.588799999999999</v>
      </c>
      <c r="V675" s="4" t="str">
        <f>INDEX(Regional_Lookup!$B$2:$B$5,MATCH('Sample - Superstore'!M675,Regional_Lookup!$A$2:$A$5,0))</f>
        <v>David Johnson</v>
      </c>
      <c r="W675" s="4">
        <f>INDEX(Regional_Lookup!$C$2:$C$5, MATCH('Sample - Superstore'!M675,Regional_Lookup!$A$2:$A$5, 0))</f>
        <v>0.14000000000000001</v>
      </c>
      <c r="X675" s="4">
        <f>U675/R675</f>
        <v>0.27</v>
      </c>
      <c r="Y675" s="4" t="str">
        <f>IF(X675&gt;=W675, "Yes", "No")</f>
        <v>Yes</v>
      </c>
      <c r="Z675" s="4">
        <f>D675-C675</f>
        <v>3</v>
      </c>
      <c r="AA675" s="4" t="str" cm="1">
        <f t="array" ref="AA675">_xlfn.IFS(Z675&lt;=2,"Fast",Z675&gt;5, "Slow", AND(Z675&gt;=3,Z675&lt;=5),"Standard")</f>
        <v>Standard</v>
      </c>
    </row>
    <row r="676" spans="1:27" x14ac:dyDescent="0.2">
      <c r="A676" s="4">
        <v>675</v>
      </c>
      <c r="B676" s="4" t="s">
        <v>10570</v>
      </c>
      <c r="C676" s="5">
        <v>43074</v>
      </c>
      <c r="D676" s="5">
        <v>43077</v>
      </c>
      <c r="E676" s="4" t="s">
        <v>89</v>
      </c>
      <c r="F676" s="4" t="s">
        <v>5095</v>
      </c>
      <c r="G676" s="4" t="s">
        <v>5094</v>
      </c>
      <c r="H676" s="4" t="s">
        <v>18</v>
      </c>
      <c r="I676" s="4" t="s">
        <v>17</v>
      </c>
      <c r="J676" s="4" t="s">
        <v>553</v>
      </c>
      <c r="K676" s="4" t="s">
        <v>209</v>
      </c>
      <c r="L676" s="4">
        <v>47201</v>
      </c>
      <c r="M676" s="4" t="s">
        <v>3</v>
      </c>
      <c r="N676" s="4" t="s">
        <v>836</v>
      </c>
      <c r="O676" s="4" t="s">
        <v>13</v>
      </c>
      <c r="P676" s="4" t="s">
        <v>24</v>
      </c>
      <c r="Q676" s="4" t="s">
        <v>835</v>
      </c>
      <c r="R676" s="4">
        <v>38.9</v>
      </c>
      <c r="S676" s="4">
        <v>5</v>
      </c>
      <c r="T676" s="4">
        <v>0</v>
      </c>
      <c r="U676" s="4">
        <v>17.504999999999999</v>
      </c>
      <c r="V676" s="4" t="str">
        <f>INDEX(Regional_Lookup!$B$2:$B$5,MATCH('Sample - Superstore'!M676,Regional_Lookup!$A$2:$A$5,0))</f>
        <v>David Johnson</v>
      </c>
      <c r="W676" s="4">
        <f>INDEX(Regional_Lookup!$C$2:$C$5, MATCH('Sample - Superstore'!M676,Regional_Lookup!$A$2:$A$5, 0))</f>
        <v>0.14000000000000001</v>
      </c>
      <c r="X676" s="4">
        <f>U676/R676</f>
        <v>0.45</v>
      </c>
      <c r="Y676" s="4" t="str">
        <f>IF(X676&gt;=W676, "Yes", "No")</f>
        <v>Yes</v>
      </c>
      <c r="Z676" s="4">
        <f>D676-C676</f>
        <v>3</v>
      </c>
      <c r="AA676" s="4" t="str" cm="1">
        <f t="array" ref="AA676">_xlfn.IFS(Z676&lt;=2,"Fast",Z676&gt;5, "Slow", AND(Z676&gt;=3,Z676&lt;=5),"Standard")</f>
        <v>Standard</v>
      </c>
    </row>
    <row r="677" spans="1:27" x14ac:dyDescent="0.2">
      <c r="A677" s="4">
        <v>676</v>
      </c>
      <c r="B677" s="4" t="s">
        <v>10570</v>
      </c>
      <c r="C677" s="5">
        <v>43074</v>
      </c>
      <c r="D677" s="5">
        <v>43077</v>
      </c>
      <c r="E677" s="4" t="s">
        <v>89</v>
      </c>
      <c r="F677" s="4" t="s">
        <v>5095</v>
      </c>
      <c r="G677" s="4" t="s">
        <v>5094</v>
      </c>
      <c r="H677" s="4" t="s">
        <v>18</v>
      </c>
      <c r="I677" s="4" t="s">
        <v>17</v>
      </c>
      <c r="J677" s="4" t="s">
        <v>553</v>
      </c>
      <c r="K677" s="4" t="s">
        <v>209</v>
      </c>
      <c r="L677" s="4">
        <v>47201</v>
      </c>
      <c r="M677" s="4" t="s">
        <v>3</v>
      </c>
      <c r="N677" s="4" t="s">
        <v>1545</v>
      </c>
      <c r="O677" s="4" t="s">
        <v>33</v>
      </c>
      <c r="P677" s="4" t="s">
        <v>55</v>
      </c>
      <c r="Q677" s="4" t="s">
        <v>1544</v>
      </c>
      <c r="R677" s="4">
        <v>99.39</v>
      </c>
      <c r="S677" s="4">
        <v>3</v>
      </c>
      <c r="T677" s="4">
        <v>0</v>
      </c>
      <c r="U677" s="4">
        <v>40.749899999999997</v>
      </c>
      <c r="V677" s="4" t="str">
        <f>INDEX(Regional_Lookup!$B$2:$B$5,MATCH('Sample - Superstore'!M677,Regional_Lookup!$A$2:$A$5,0))</f>
        <v>David Johnson</v>
      </c>
      <c r="W677" s="4">
        <f>INDEX(Regional_Lookup!$C$2:$C$5, MATCH('Sample - Superstore'!M677,Regional_Lookup!$A$2:$A$5, 0))</f>
        <v>0.14000000000000001</v>
      </c>
      <c r="X677" s="4">
        <f>U677/R677</f>
        <v>0.41</v>
      </c>
      <c r="Y677" s="4" t="str">
        <f>IF(X677&gt;=W677, "Yes", "No")</f>
        <v>Yes</v>
      </c>
      <c r="Z677" s="4">
        <f>D677-C677</f>
        <v>3</v>
      </c>
      <c r="AA677" s="4" t="str" cm="1">
        <f t="array" ref="AA677">_xlfn.IFS(Z677&lt;=2,"Fast",Z677&gt;5, "Slow", AND(Z677&gt;=3,Z677&lt;=5),"Standard")</f>
        <v>Standard</v>
      </c>
    </row>
    <row r="678" spans="1:27" x14ac:dyDescent="0.2">
      <c r="A678" s="4">
        <v>677</v>
      </c>
      <c r="B678" s="4" t="s">
        <v>10569</v>
      </c>
      <c r="C678" s="5">
        <v>42812</v>
      </c>
      <c r="D678" s="5">
        <v>42817</v>
      </c>
      <c r="E678" s="4" t="s">
        <v>29</v>
      </c>
      <c r="F678" s="4" t="s">
        <v>6082</v>
      </c>
      <c r="G678" s="4" t="s">
        <v>6081</v>
      </c>
      <c r="H678" s="4" t="s">
        <v>18</v>
      </c>
      <c r="I678" s="4" t="s">
        <v>17</v>
      </c>
      <c r="J678" s="4" t="s">
        <v>10488</v>
      </c>
      <c r="K678" s="4" t="s">
        <v>123</v>
      </c>
      <c r="L678" s="4">
        <v>75701</v>
      </c>
      <c r="M678" s="4" t="s">
        <v>3</v>
      </c>
      <c r="N678" s="4" t="s">
        <v>3632</v>
      </c>
      <c r="O678" s="4" t="s">
        <v>13</v>
      </c>
      <c r="P678" s="4" t="s">
        <v>12</v>
      </c>
      <c r="Q678" s="4" t="s">
        <v>3631</v>
      </c>
      <c r="R678" s="4">
        <v>2.6880000000000002</v>
      </c>
      <c r="S678" s="4">
        <v>3</v>
      </c>
      <c r="T678" s="4">
        <v>0.8</v>
      </c>
      <c r="U678" s="4">
        <v>-7.3920000000000003</v>
      </c>
      <c r="V678" s="4" t="str">
        <f>INDEX(Regional_Lookup!$B$2:$B$5,MATCH('Sample - Superstore'!M678,Regional_Lookup!$A$2:$A$5,0))</f>
        <v>David Johnson</v>
      </c>
      <c r="W678" s="4">
        <f>INDEX(Regional_Lookup!$C$2:$C$5, MATCH('Sample - Superstore'!M678,Regional_Lookup!$A$2:$A$5, 0))</f>
        <v>0.14000000000000001</v>
      </c>
      <c r="X678" s="4">
        <f>U678/R678</f>
        <v>-2.75</v>
      </c>
      <c r="Y678" s="4" t="str">
        <f>IF(X678&gt;=W678, "Yes", "No")</f>
        <v>No</v>
      </c>
      <c r="Z678" s="4">
        <f>D678-C678</f>
        <v>5</v>
      </c>
      <c r="AA678" s="4" t="str" cm="1">
        <f t="array" ref="AA678">_xlfn.IFS(Z678&lt;=2,"Fast",Z678&gt;5, "Slow", AND(Z678&gt;=3,Z678&lt;=5),"Standard")</f>
        <v>Standard</v>
      </c>
    </row>
    <row r="679" spans="1:27" x14ac:dyDescent="0.2">
      <c r="A679" s="4">
        <v>678</v>
      </c>
      <c r="B679" s="4" t="s">
        <v>10569</v>
      </c>
      <c r="C679" s="5">
        <v>42812</v>
      </c>
      <c r="D679" s="5">
        <v>42817</v>
      </c>
      <c r="E679" s="4" t="s">
        <v>29</v>
      </c>
      <c r="F679" s="4" t="s">
        <v>6082</v>
      </c>
      <c r="G679" s="4" t="s">
        <v>6081</v>
      </c>
      <c r="H679" s="4" t="s">
        <v>18</v>
      </c>
      <c r="I679" s="4" t="s">
        <v>17</v>
      </c>
      <c r="J679" s="4" t="s">
        <v>10488</v>
      </c>
      <c r="K679" s="4" t="s">
        <v>123</v>
      </c>
      <c r="L679" s="4">
        <v>75701</v>
      </c>
      <c r="M679" s="4" t="s">
        <v>3</v>
      </c>
      <c r="N679" s="4" t="s">
        <v>3566</v>
      </c>
      <c r="O679" s="4" t="s">
        <v>33</v>
      </c>
      <c r="P679" s="4" t="s">
        <v>55</v>
      </c>
      <c r="Q679" s="4" t="s">
        <v>3565</v>
      </c>
      <c r="R679" s="4">
        <v>27.815999999999999</v>
      </c>
      <c r="S679" s="4">
        <v>3</v>
      </c>
      <c r="T679" s="4">
        <v>0.2</v>
      </c>
      <c r="U679" s="4">
        <v>4.5201000000000002</v>
      </c>
      <c r="V679" s="4" t="str">
        <f>INDEX(Regional_Lookup!$B$2:$B$5,MATCH('Sample - Superstore'!M679,Regional_Lookup!$A$2:$A$5,0))</f>
        <v>David Johnson</v>
      </c>
      <c r="W679" s="4">
        <f>INDEX(Regional_Lookup!$C$2:$C$5, MATCH('Sample - Superstore'!M679,Regional_Lookup!$A$2:$A$5, 0))</f>
        <v>0.14000000000000001</v>
      </c>
      <c r="X679" s="4">
        <f>U679/R679</f>
        <v>0.16250000000000001</v>
      </c>
      <c r="Y679" s="4" t="str">
        <f>IF(X679&gt;=W679, "Yes", "No")</f>
        <v>Yes</v>
      </c>
      <c r="Z679" s="4">
        <f>D679-C679</f>
        <v>5</v>
      </c>
      <c r="AA679" s="4" t="str" cm="1">
        <f t="array" ref="AA679">_xlfn.IFS(Z679&lt;=2,"Fast",Z679&gt;5, "Slow", AND(Z679&gt;=3,Z679&lt;=5),"Standard")</f>
        <v>Standard</v>
      </c>
    </row>
    <row r="680" spans="1:27" x14ac:dyDescent="0.2">
      <c r="A680" s="4">
        <v>679</v>
      </c>
      <c r="B680" s="4" t="s">
        <v>10569</v>
      </c>
      <c r="C680" s="5">
        <v>42812</v>
      </c>
      <c r="D680" s="5">
        <v>42817</v>
      </c>
      <c r="E680" s="4" t="s">
        <v>29</v>
      </c>
      <c r="F680" s="4" t="s">
        <v>6082</v>
      </c>
      <c r="G680" s="4" t="s">
        <v>6081</v>
      </c>
      <c r="H680" s="4" t="s">
        <v>18</v>
      </c>
      <c r="I680" s="4" t="s">
        <v>17</v>
      </c>
      <c r="J680" s="4" t="s">
        <v>10488</v>
      </c>
      <c r="K680" s="4" t="s">
        <v>123</v>
      </c>
      <c r="L680" s="4">
        <v>75701</v>
      </c>
      <c r="M680" s="4" t="s">
        <v>3</v>
      </c>
      <c r="N680" s="4" t="s">
        <v>1283</v>
      </c>
      <c r="O680" s="4" t="s">
        <v>37</v>
      </c>
      <c r="P680" s="4" t="s">
        <v>36</v>
      </c>
      <c r="Q680" s="4" t="s">
        <v>1282</v>
      </c>
      <c r="R680" s="4">
        <v>82.524000000000001</v>
      </c>
      <c r="S680" s="4">
        <v>3</v>
      </c>
      <c r="T680" s="4">
        <v>0.6</v>
      </c>
      <c r="U680" s="4">
        <v>-41.262</v>
      </c>
      <c r="V680" s="4" t="str">
        <f>INDEX(Regional_Lookup!$B$2:$B$5,MATCH('Sample - Superstore'!M680,Regional_Lookup!$A$2:$A$5,0))</f>
        <v>David Johnson</v>
      </c>
      <c r="W680" s="4">
        <f>INDEX(Regional_Lookup!$C$2:$C$5, MATCH('Sample - Superstore'!M680,Regional_Lookup!$A$2:$A$5, 0))</f>
        <v>0.14000000000000001</v>
      </c>
      <c r="X680" s="4">
        <f>U680/R680</f>
        <v>-0.5</v>
      </c>
      <c r="Y680" s="4" t="str">
        <f>IF(X680&gt;=W680, "Yes", "No")</f>
        <v>No</v>
      </c>
      <c r="Z680" s="4">
        <f>D680-C680</f>
        <v>5</v>
      </c>
      <c r="AA680" s="4" t="str" cm="1">
        <f t="array" ref="AA680">_xlfn.IFS(Z680&lt;=2,"Fast",Z680&gt;5, "Slow", AND(Z680&gt;=3,Z680&lt;=5),"Standard")</f>
        <v>Standard</v>
      </c>
    </row>
    <row r="681" spans="1:27" x14ac:dyDescent="0.2">
      <c r="A681" s="4">
        <v>680</v>
      </c>
      <c r="B681" s="4" t="s">
        <v>10569</v>
      </c>
      <c r="C681" s="5">
        <v>42812</v>
      </c>
      <c r="D681" s="5">
        <v>42817</v>
      </c>
      <c r="E681" s="4" t="s">
        <v>29</v>
      </c>
      <c r="F681" s="4" t="s">
        <v>6082</v>
      </c>
      <c r="G681" s="4" t="s">
        <v>6081</v>
      </c>
      <c r="H681" s="4" t="s">
        <v>18</v>
      </c>
      <c r="I681" s="4" t="s">
        <v>17</v>
      </c>
      <c r="J681" s="4" t="s">
        <v>10488</v>
      </c>
      <c r="K681" s="4" t="s">
        <v>123</v>
      </c>
      <c r="L681" s="4">
        <v>75701</v>
      </c>
      <c r="M681" s="4" t="s">
        <v>3</v>
      </c>
      <c r="N681" s="4" t="s">
        <v>1804</v>
      </c>
      <c r="O681" s="4" t="s">
        <v>13</v>
      </c>
      <c r="P681" s="4" t="s">
        <v>100</v>
      </c>
      <c r="Q681" s="4" t="s">
        <v>1803</v>
      </c>
      <c r="R681" s="4">
        <v>182.994</v>
      </c>
      <c r="S681" s="4">
        <v>3</v>
      </c>
      <c r="T681" s="4">
        <v>0.8</v>
      </c>
      <c r="U681" s="4">
        <v>-320.23950000000002</v>
      </c>
      <c r="V681" s="4" t="str">
        <f>INDEX(Regional_Lookup!$B$2:$B$5,MATCH('Sample - Superstore'!M681,Regional_Lookup!$A$2:$A$5,0))</f>
        <v>David Johnson</v>
      </c>
      <c r="W681" s="4">
        <f>INDEX(Regional_Lookup!$C$2:$C$5, MATCH('Sample - Superstore'!M681,Regional_Lookup!$A$2:$A$5, 0))</f>
        <v>0.14000000000000001</v>
      </c>
      <c r="X681" s="4">
        <f>U681/R681</f>
        <v>-1.7500000000000002</v>
      </c>
      <c r="Y681" s="4" t="str">
        <f>IF(X681&gt;=W681, "Yes", "No")</f>
        <v>No</v>
      </c>
      <c r="Z681" s="4">
        <f>D681-C681</f>
        <v>5</v>
      </c>
      <c r="AA681" s="4" t="str" cm="1">
        <f t="array" ref="AA681">_xlfn.IFS(Z681&lt;=2,"Fast",Z681&gt;5, "Slow", AND(Z681&gt;=3,Z681&lt;=5),"Standard")</f>
        <v>Standard</v>
      </c>
    </row>
    <row r="682" spans="1:27" x14ac:dyDescent="0.2">
      <c r="A682" s="4">
        <v>681</v>
      </c>
      <c r="B682" s="4" t="s">
        <v>10568</v>
      </c>
      <c r="C682" s="5">
        <v>42693</v>
      </c>
      <c r="D682" s="5">
        <v>42698</v>
      </c>
      <c r="E682" s="4" t="s">
        <v>29</v>
      </c>
      <c r="F682" s="4" t="s">
        <v>9678</v>
      </c>
      <c r="G682" s="4" t="s">
        <v>9677</v>
      </c>
      <c r="H682" s="4" t="s">
        <v>18</v>
      </c>
      <c r="I682" s="4" t="s">
        <v>17</v>
      </c>
      <c r="J682" s="4" t="s">
        <v>254</v>
      </c>
      <c r="K682" s="4" t="s">
        <v>66</v>
      </c>
      <c r="L682" s="4">
        <v>10024</v>
      </c>
      <c r="M682" s="4" t="s">
        <v>5</v>
      </c>
      <c r="N682" s="4" t="s">
        <v>4528</v>
      </c>
      <c r="O682" s="4" t="s">
        <v>13</v>
      </c>
      <c r="P682" s="4" t="s">
        <v>100</v>
      </c>
      <c r="Q682" s="4" t="s">
        <v>4527</v>
      </c>
      <c r="R682" s="4">
        <v>14.352</v>
      </c>
      <c r="S682" s="4">
        <v>3</v>
      </c>
      <c r="T682" s="4">
        <v>0.2</v>
      </c>
      <c r="U682" s="4">
        <v>4.6643999999999997</v>
      </c>
      <c r="V682" s="4" t="str">
        <f>INDEX(Regional_Lookup!$B$2:$B$5,MATCH('Sample - Superstore'!M682,Regional_Lookup!$A$2:$A$5,0))</f>
        <v>Sarah Miller</v>
      </c>
      <c r="W682" s="4">
        <f>INDEX(Regional_Lookup!$C$2:$C$5, MATCH('Sample - Superstore'!M682,Regional_Lookup!$A$2:$A$5, 0))</f>
        <v>0.16</v>
      </c>
      <c r="X682" s="4">
        <f>U682/R682</f>
        <v>0.32499999999999996</v>
      </c>
      <c r="Y682" s="4" t="str">
        <f>IF(X682&gt;=W682, "Yes", "No")</f>
        <v>Yes</v>
      </c>
      <c r="Z682" s="4">
        <f>D682-C682</f>
        <v>5</v>
      </c>
      <c r="AA682" s="4" t="str" cm="1">
        <f t="array" ref="AA682">_xlfn.IFS(Z682&lt;=2,"Fast",Z682&gt;5, "Slow", AND(Z682&gt;=3,Z682&lt;=5),"Standard")</f>
        <v>Standard</v>
      </c>
    </row>
    <row r="683" spans="1:27" x14ac:dyDescent="0.2">
      <c r="A683" s="4">
        <v>682</v>
      </c>
      <c r="B683" s="4" t="s">
        <v>10568</v>
      </c>
      <c r="C683" s="5">
        <v>42693</v>
      </c>
      <c r="D683" s="5">
        <v>42698</v>
      </c>
      <c r="E683" s="4" t="s">
        <v>29</v>
      </c>
      <c r="F683" s="4" t="s">
        <v>9678</v>
      </c>
      <c r="G683" s="4" t="s">
        <v>9677</v>
      </c>
      <c r="H683" s="4" t="s">
        <v>18</v>
      </c>
      <c r="I683" s="4" t="s">
        <v>17</v>
      </c>
      <c r="J683" s="4" t="s">
        <v>254</v>
      </c>
      <c r="K683" s="4" t="s">
        <v>66</v>
      </c>
      <c r="L683" s="4">
        <v>10024</v>
      </c>
      <c r="M683" s="4" t="s">
        <v>5</v>
      </c>
      <c r="N683" s="4" t="s">
        <v>2457</v>
      </c>
      <c r="O683" s="4" t="s">
        <v>13</v>
      </c>
      <c r="P683" s="4" t="s">
        <v>231</v>
      </c>
      <c r="Q683" s="4" t="s">
        <v>2456</v>
      </c>
      <c r="R683" s="4">
        <v>64.959999999999994</v>
      </c>
      <c r="S683" s="4">
        <v>2</v>
      </c>
      <c r="T683" s="4">
        <v>0</v>
      </c>
      <c r="U683" s="4">
        <v>2.5983999999999998</v>
      </c>
      <c r="V683" s="4" t="str">
        <f>INDEX(Regional_Lookup!$B$2:$B$5,MATCH('Sample - Superstore'!M683,Regional_Lookup!$A$2:$A$5,0))</f>
        <v>Sarah Miller</v>
      </c>
      <c r="W683" s="4">
        <f>INDEX(Regional_Lookup!$C$2:$C$5, MATCH('Sample - Superstore'!M683,Regional_Lookup!$A$2:$A$5, 0))</f>
        <v>0.16</v>
      </c>
      <c r="X683" s="4">
        <f>U683/R683</f>
        <v>0.04</v>
      </c>
      <c r="Y683" s="4" t="str">
        <f>IF(X683&gt;=W683, "Yes", "No")</f>
        <v>No</v>
      </c>
      <c r="Z683" s="4">
        <f>D683-C683</f>
        <v>5</v>
      </c>
      <c r="AA683" s="4" t="str" cm="1">
        <f t="array" ref="AA683">_xlfn.IFS(Z683&lt;=2,"Fast",Z683&gt;5, "Slow", AND(Z683&gt;=3,Z683&lt;=5),"Standard")</f>
        <v>Standard</v>
      </c>
    </row>
    <row r="684" spans="1:27" x14ac:dyDescent="0.2">
      <c r="A684" s="4">
        <v>683</v>
      </c>
      <c r="B684" s="4" t="s">
        <v>10568</v>
      </c>
      <c r="C684" s="5">
        <v>42693</v>
      </c>
      <c r="D684" s="5">
        <v>42698</v>
      </c>
      <c r="E684" s="4" t="s">
        <v>29</v>
      </c>
      <c r="F684" s="4" t="s">
        <v>9678</v>
      </c>
      <c r="G684" s="4" t="s">
        <v>9677</v>
      </c>
      <c r="H684" s="4" t="s">
        <v>18</v>
      </c>
      <c r="I684" s="4" t="s">
        <v>17</v>
      </c>
      <c r="J684" s="4" t="s">
        <v>254</v>
      </c>
      <c r="K684" s="4" t="s">
        <v>66</v>
      </c>
      <c r="L684" s="4">
        <v>10024</v>
      </c>
      <c r="M684" s="4" t="s">
        <v>5</v>
      </c>
      <c r="N684" s="4" t="s">
        <v>5268</v>
      </c>
      <c r="O684" s="4" t="s">
        <v>13</v>
      </c>
      <c r="P684" s="4" t="s">
        <v>231</v>
      </c>
      <c r="Q684" s="4" t="s">
        <v>5267</v>
      </c>
      <c r="R684" s="4">
        <v>68.599999999999994</v>
      </c>
      <c r="S684" s="4">
        <v>4</v>
      </c>
      <c r="T684" s="4">
        <v>0</v>
      </c>
      <c r="U684" s="4">
        <v>18.521999999999998</v>
      </c>
      <c r="V684" s="4" t="str">
        <f>INDEX(Regional_Lookup!$B$2:$B$5,MATCH('Sample - Superstore'!M684,Regional_Lookup!$A$2:$A$5,0))</f>
        <v>Sarah Miller</v>
      </c>
      <c r="W684" s="4">
        <f>INDEX(Regional_Lookup!$C$2:$C$5, MATCH('Sample - Superstore'!M684,Regional_Lookup!$A$2:$A$5, 0))</f>
        <v>0.16</v>
      </c>
      <c r="X684" s="4">
        <f>U684/R684</f>
        <v>0.27</v>
      </c>
      <c r="Y684" s="4" t="str">
        <f>IF(X684&gt;=W684, "Yes", "No")</f>
        <v>Yes</v>
      </c>
      <c r="Z684" s="4">
        <f>D684-C684</f>
        <v>5</v>
      </c>
      <c r="AA684" s="4" t="str" cm="1">
        <f t="array" ref="AA684">_xlfn.IFS(Z684&lt;=2,"Fast",Z684&gt;5, "Slow", AND(Z684&gt;=3,Z684&lt;=5),"Standard")</f>
        <v>Standard</v>
      </c>
    </row>
    <row r="685" spans="1:27" x14ac:dyDescent="0.2">
      <c r="A685" s="4">
        <v>684</v>
      </c>
      <c r="B685" s="4" t="s">
        <v>10565</v>
      </c>
      <c r="C685" s="5">
        <v>43043</v>
      </c>
      <c r="D685" s="5">
        <v>43043</v>
      </c>
      <c r="E685" s="4" t="s">
        <v>162</v>
      </c>
      <c r="F685" s="4" t="s">
        <v>9024</v>
      </c>
      <c r="G685" s="4" t="s">
        <v>9023</v>
      </c>
      <c r="H685" s="4" t="s">
        <v>50</v>
      </c>
      <c r="I685" s="4" t="s">
        <v>17</v>
      </c>
      <c r="J685" s="4" t="s">
        <v>924</v>
      </c>
      <c r="K685" s="4" t="s">
        <v>636</v>
      </c>
      <c r="L685" s="4">
        <v>27217</v>
      </c>
      <c r="M685" s="4" t="s">
        <v>7</v>
      </c>
      <c r="N685" s="4" t="s">
        <v>10567</v>
      </c>
      <c r="O685" s="4" t="s">
        <v>33</v>
      </c>
      <c r="P685" s="4" t="s">
        <v>1500</v>
      </c>
      <c r="Q685" s="4" t="s">
        <v>10566</v>
      </c>
      <c r="R685" s="4">
        <v>7999.98</v>
      </c>
      <c r="S685" s="4">
        <v>4</v>
      </c>
      <c r="T685" s="4">
        <v>0.5</v>
      </c>
      <c r="U685" s="4">
        <v>-3839.9904000000001</v>
      </c>
      <c r="V685" s="4" t="str">
        <f>INDEX(Regional_Lookup!$B$2:$B$5,MATCH('Sample - Superstore'!M685,Regional_Lookup!$A$2:$A$5,0))</f>
        <v>Maria Santos</v>
      </c>
      <c r="W685" s="4">
        <f>INDEX(Regional_Lookup!$C$2:$C$5, MATCH('Sample - Superstore'!M685,Regional_Lookup!$A$2:$A$5, 0))</f>
        <v>0.15</v>
      </c>
      <c r="X685" s="4">
        <f>U685/R685</f>
        <v>-0.48000000000000004</v>
      </c>
      <c r="Y685" s="4" t="str">
        <f>IF(X685&gt;=W685, "Yes", "No")</f>
        <v>No</v>
      </c>
      <c r="Z685" s="4">
        <f>D685-C685</f>
        <v>0</v>
      </c>
      <c r="AA685" s="4" t="str" cm="1">
        <f t="array" ref="AA685">_xlfn.IFS(Z685&lt;=2,"Fast",Z685&gt;5, "Slow", AND(Z685&gt;=3,Z685&lt;=5),"Standard")</f>
        <v>Fast</v>
      </c>
    </row>
    <row r="686" spans="1:27" x14ac:dyDescent="0.2">
      <c r="A686" s="4">
        <v>685</v>
      </c>
      <c r="B686" s="4" t="s">
        <v>10565</v>
      </c>
      <c r="C686" s="5">
        <v>43043</v>
      </c>
      <c r="D686" s="5">
        <v>43043</v>
      </c>
      <c r="E686" s="4" t="s">
        <v>162</v>
      </c>
      <c r="F686" s="4" t="s">
        <v>9024</v>
      </c>
      <c r="G686" s="4" t="s">
        <v>9023</v>
      </c>
      <c r="H686" s="4" t="s">
        <v>50</v>
      </c>
      <c r="I686" s="4" t="s">
        <v>17</v>
      </c>
      <c r="J686" s="4" t="s">
        <v>924</v>
      </c>
      <c r="K686" s="4" t="s">
        <v>636</v>
      </c>
      <c r="L686" s="4">
        <v>27217</v>
      </c>
      <c r="M686" s="4" t="s">
        <v>7</v>
      </c>
      <c r="N686" s="4" t="s">
        <v>6210</v>
      </c>
      <c r="O686" s="4" t="s">
        <v>13</v>
      </c>
      <c r="P686" s="4" t="s">
        <v>12</v>
      </c>
      <c r="Q686" s="4" t="s">
        <v>6209</v>
      </c>
      <c r="R686" s="4">
        <v>167.44</v>
      </c>
      <c r="S686" s="4">
        <v>2</v>
      </c>
      <c r="T686" s="4">
        <v>0.2</v>
      </c>
      <c r="U686" s="4">
        <v>14.651</v>
      </c>
      <c r="V686" s="4" t="str">
        <f>INDEX(Regional_Lookup!$B$2:$B$5,MATCH('Sample - Superstore'!M686,Regional_Lookup!$A$2:$A$5,0))</f>
        <v>Maria Santos</v>
      </c>
      <c r="W686" s="4">
        <f>INDEX(Regional_Lookup!$C$2:$C$5, MATCH('Sample - Superstore'!M686,Regional_Lookup!$A$2:$A$5, 0))</f>
        <v>0.15</v>
      </c>
      <c r="X686" s="4">
        <f>U686/R686</f>
        <v>8.7499999999999994E-2</v>
      </c>
      <c r="Y686" s="4" t="str">
        <f>IF(X686&gt;=W686, "Yes", "No")</f>
        <v>No</v>
      </c>
      <c r="Z686" s="4">
        <f>D686-C686</f>
        <v>0</v>
      </c>
      <c r="AA686" s="4" t="str" cm="1">
        <f t="array" ref="AA686">_xlfn.IFS(Z686&lt;=2,"Fast",Z686&gt;5, "Slow", AND(Z686&gt;=3,Z686&lt;=5),"Standard")</f>
        <v>Fast</v>
      </c>
    </row>
    <row r="687" spans="1:27" x14ac:dyDescent="0.2">
      <c r="A687" s="4">
        <v>686</v>
      </c>
      <c r="B687" s="4" t="s">
        <v>10564</v>
      </c>
      <c r="C687" s="5">
        <v>41825</v>
      </c>
      <c r="D687" s="5">
        <v>41828</v>
      </c>
      <c r="E687" s="4" t="s">
        <v>89</v>
      </c>
      <c r="F687" s="4" t="s">
        <v>4665</v>
      </c>
      <c r="G687" s="4" t="s">
        <v>4664</v>
      </c>
      <c r="H687" s="4" t="s">
        <v>18</v>
      </c>
      <c r="I687" s="4" t="s">
        <v>17</v>
      </c>
      <c r="J687" s="4" t="s">
        <v>1362</v>
      </c>
      <c r="K687" s="4" t="s">
        <v>1361</v>
      </c>
      <c r="L687" s="4">
        <v>39212</v>
      </c>
      <c r="M687" s="4" t="s">
        <v>7</v>
      </c>
      <c r="N687" s="4" t="s">
        <v>3003</v>
      </c>
      <c r="O687" s="4" t="s">
        <v>33</v>
      </c>
      <c r="P687" s="4" t="s">
        <v>55</v>
      </c>
      <c r="Q687" s="4" t="s">
        <v>3002</v>
      </c>
      <c r="R687" s="4">
        <v>479.97</v>
      </c>
      <c r="S687" s="4">
        <v>3</v>
      </c>
      <c r="T687" s="4">
        <v>0</v>
      </c>
      <c r="U687" s="4">
        <v>163.18979999999999</v>
      </c>
      <c r="V687" s="4" t="str">
        <f>INDEX(Regional_Lookup!$B$2:$B$5,MATCH('Sample - Superstore'!M687,Regional_Lookup!$A$2:$A$5,0))</f>
        <v>Maria Santos</v>
      </c>
      <c r="W687" s="4">
        <f>INDEX(Regional_Lookup!$C$2:$C$5, MATCH('Sample - Superstore'!M687,Regional_Lookup!$A$2:$A$5, 0))</f>
        <v>0.15</v>
      </c>
      <c r="X687" s="4">
        <f>U687/R687</f>
        <v>0.33999999999999997</v>
      </c>
      <c r="Y687" s="4" t="str">
        <f>IF(X687&gt;=W687, "Yes", "No")</f>
        <v>Yes</v>
      </c>
      <c r="Z687" s="4">
        <f>D687-C687</f>
        <v>3</v>
      </c>
      <c r="AA687" s="4" t="str" cm="1">
        <f t="array" ref="AA687">_xlfn.IFS(Z687&lt;=2,"Fast",Z687&gt;5, "Slow", AND(Z687&gt;=3,Z687&lt;=5),"Standard")</f>
        <v>Standard</v>
      </c>
    </row>
    <row r="688" spans="1:27" x14ac:dyDescent="0.2">
      <c r="A688" s="4">
        <v>687</v>
      </c>
      <c r="B688" s="4" t="s">
        <v>10564</v>
      </c>
      <c r="C688" s="5">
        <v>41825</v>
      </c>
      <c r="D688" s="5">
        <v>41828</v>
      </c>
      <c r="E688" s="4" t="s">
        <v>89</v>
      </c>
      <c r="F688" s="4" t="s">
        <v>4665</v>
      </c>
      <c r="G688" s="4" t="s">
        <v>4664</v>
      </c>
      <c r="H688" s="4" t="s">
        <v>18</v>
      </c>
      <c r="I688" s="4" t="s">
        <v>17</v>
      </c>
      <c r="J688" s="4" t="s">
        <v>1362</v>
      </c>
      <c r="K688" s="4" t="s">
        <v>1361</v>
      </c>
      <c r="L688" s="4">
        <v>39212</v>
      </c>
      <c r="M688" s="4" t="s">
        <v>7</v>
      </c>
      <c r="N688" s="4" t="s">
        <v>3593</v>
      </c>
      <c r="O688" s="4" t="s">
        <v>13</v>
      </c>
      <c r="P688" s="4" t="s">
        <v>72</v>
      </c>
      <c r="Q688" s="4" t="s">
        <v>3592</v>
      </c>
      <c r="R688" s="4">
        <v>14.62</v>
      </c>
      <c r="S688" s="4">
        <v>2</v>
      </c>
      <c r="T688" s="4">
        <v>0</v>
      </c>
      <c r="U688" s="4">
        <v>6.8714000000000004</v>
      </c>
      <c r="V688" s="4" t="str">
        <f>INDEX(Regional_Lookup!$B$2:$B$5,MATCH('Sample - Superstore'!M688,Regional_Lookup!$A$2:$A$5,0))</f>
        <v>Maria Santos</v>
      </c>
      <c r="W688" s="4">
        <f>INDEX(Regional_Lookup!$C$2:$C$5, MATCH('Sample - Superstore'!M688,Regional_Lookup!$A$2:$A$5, 0))</f>
        <v>0.15</v>
      </c>
      <c r="X688" s="4">
        <f>U688/R688</f>
        <v>0.47000000000000003</v>
      </c>
      <c r="Y688" s="4" t="str">
        <f>IF(X688&gt;=W688, "Yes", "No")</f>
        <v>Yes</v>
      </c>
      <c r="Z688" s="4">
        <f>D688-C688</f>
        <v>3</v>
      </c>
      <c r="AA688" s="4" t="str" cm="1">
        <f t="array" ref="AA688">_xlfn.IFS(Z688&lt;=2,"Fast",Z688&gt;5, "Slow", AND(Z688&gt;=3,Z688&lt;=5),"Standard")</f>
        <v>Standard</v>
      </c>
    </row>
    <row r="689" spans="1:27" x14ac:dyDescent="0.2">
      <c r="A689" s="4">
        <v>688</v>
      </c>
      <c r="B689" s="4" t="s">
        <v>10564</v>
      </c>
      <c r="C689" s="5">
        <v>41825</v>
      </c>
      <c r="D689" s="5">
        <v>41828</v>
      </c>
      <c r="E689" s="4" t="s">
        <v>89</v>
      </c>
      <c r="F689" s="4" t="s">
        <v>4665</v>
      </c>
      <c r="G689" s="4" t="s">
        <v>4664</v>
      </c>
      <c r="H689" s="4" t="s">
        <v>18</v>
      </c>
      <c r="I689" s="4" t="s">
        <v>17</v>
      </c>
      <c r="J689" s="4" t="s">
        <v>1362</v>
      </c>
      <c r="K689" s="4" t="s">
        <v>1361</v>
      </c>
      <c r="L689" s="4">
        <v>39212</v>
      </c>
      <c r="M689" s="4" t="s">
        <v>7</v>
      </c>
      <c r="N689" s="4" t="s">
        <v>697</v>
      </c>
      <c r="O689" s="4" t="s">
        <v>13</v>
      </c>
      <c r="P689" s="4" t="s">
        <v>24</v>
      </c>
      <c r="Q689" s="4" t="s">
        <v>696</v>
      </c>
      <c r="R689" s="4">
        <v>19.440000000000001</v>
      </c>
      <c r="S689" s="4">
        <v>3</v>
      </c>
      <c r="T689" s="4">
        <v>0</v>
      </c>
      <c r="U689" s="4">
        <v>9.3312000000000008</v>
      </c>
      <c r="V689" s="4" t="str">
        <f>INDEX(Regional_Lookup!$B$2:$B$5,MATCH('Sample - Superstore'!M689,Regional_Lookup!$A$2:$A$5,0))</f>
        <v>Maria Santos</v>
      </c>
      <c r="W689" s="4">
        <f>INDEX(Regional_Lookup!$C$2:$C$5, MATCH('Sample - Superstore'!M689,Regional_Lookup!$A$2:$A$5, 0))</f>
        <v>0.15</v>
      </c>
      <c r="X689" s="4">
        <f>U689/R689</f>
        <v>0.48000000000000004</v>
      </c>
      <c r="Y689" s="4" t="str">
        <f>IF(X689&gt;=W689, "Yes", "No")</f>
        <v>Yes</v>
      </c>
      <c r="Z689" s="4">
        <f>D689-C689</f>
        <v>3</v>
      </c>
      <c r="AA689" s="4" t="str" cm="1">
        <f t="array" ref="AA689">_xlfn.IFS(Z689&lt;=2,"Fast",Z689&gt;5, "Slow", AND(Z689&gt;=3,Z689&lt;=5),"Standard")</f>
        <v>Standard</v>
      </c>
    </row>
    <row r="690" spans="1:27" x14ac:dyDescent="0.2">
      <c r="A690" s="4">
        <v>689</v>
      </c>
      <c r="B690" s="4" t="s">
        <v>10563</v>
      </c>
      <c r="C690" s="5">
        <v>43094</v>
      </c>
      <c r="D690" s="5">
        <v>43098</v>
      </c>
      <c r="E690" s="4" t="s">
        <v>29</v>
      </c>
      <c r="F690" s="4" t="s">
        <v>6917</v>
      </c>
      <c r="G690" s="4" t="s">
        <v>6916</v>
      </c>
      <c r="H690" s="4" t="s">
        <v>18</v>
      </c>
      <c r="I690" s="4" t="s">
        <v>17</v>
      </c>
      <c r="J690" s="4" t="s">
        <v>254</v>
      </c>
      <c r="K690" s="4" t="s">
        <v>66</v>
      </c>
      <c r="L690" s="4">
        <v>10035</v>
      </c>
      <c r="M690" s="4" t="s">
        <v>5</v>
      </c>
      <c r="N690" s="4" t="s">
        <v>3624</v>
      </c>
      <c r="O690" s="4" t="s">
        <v>37</v>
      </c>
      <c r="P690" s="4" t="s">
        <v>165</v>
      </c>
      <c r="Q690" s="4" t="s">
        <v>3623</v>
      </c>
      <c r="R690" s="4">
        <v>191.98400000000001</v>
      </c>
      <c r="S690" s="4">
        <v>2</v>
      </c>
      <c r="T690" s="4">
        <v>0.2</v>
      </c>
      <c r="U690" s="4">
        <v>4.7995999999999999</v>
      </c>
      <c r="V690" s="4" t="str">
        <f>INDEX(Regional_Lookup!$B$2:$B$5,MATCH('Sample - Superstore'!M690,Regional_Lookup!$A$2:$A$5,0))</f>
        <v>Sarah Miller</v>
      </c>
      <c r="W690" s="4">
        <f>INDEX(Regional_Lookup!$C$2:$C$5, MATCH('Sample - Superstore'!M690,Regional_Lookup!$A$2:$A$5, 0))</f>
        <v>0.16</v>
      </c>
      <c r="X690" s="4">
        <f>U690/R690</f>
        <v>2.4999999999999998E-2</v>
      </c>
      <c r="Y690" s="4" t="str">
        <f>IF(X690&gt;=W690, "Yes", "No")</f>
        <v>No</v>
      </c>
      <c r="Z690" s="4">
        <f>D690-C690</f>
        <v>4</v>
      </c>
      <c r="AA690" s="4" t="str" cm="1">
        <f t="array" ref="AA690">_xlfn.IFS(Z690&lt;=2,"Fast",Z690&gt;5, "Slow", AND(Z690&gt;=3,Z690&lt;=5),"Standard")</f>
        <v>Standard</v>
      </c>
    </row>
    <row r="691" spans="1:27" x14ac:dyDescent="0.2">
      <c r="A691" s="4">
        <v>690</v>
      </c>
      <c r="B691" s="4" t="s">
        <v>10562</v>
      </c>
      <c r="C691" s="5">
        <v>41811</v>
      </c>
      <c r="D691" s="5">
        <v>41813</v>
      </c>
      <c r="E691" s="4" t="s">
        <v>21</v>
      </c>
      <c r="F691" s="4" t="s">
        <v>5997</v>
      </c>
      <c r="G691" s="4" t="s">
        <v>5996</v>
      </c>
      <c r="H691" s="4" t="s">
        <v>18</v>
      </c>
      <c r="I691" s="4" t="s">
        <v>17</v>
      </c>
      <c r="J691" s="4" t="s">
        <v>5659</v>
      </c>
      <c r="K691" s="4" t="s">
        <v>763</v>
      </c>
      <c r="L691" s="4">
        <v>22980</v>
      </c>
      <c r="M691" s="4" t="s">
        <v>7</v>
      </c>
      <c r="N691" s="4" t="s">
        <v>3372</v>
      </c>
      <c r="O691" s="4" t="s">
        <v>37</v>
      </c>
      <c r="P691" s="4" t="s">
        <v>36</v>
      </c>
      <c r="Q691" s="4" t="s">
        <v>3371</v>
      </c>
      <c r="R691" s="4">
        <v>104.01</v>
      </c>
      <c r="S691" s="4">
        <v>1</v>
      </c>
      <c r="T691" s="4">
        <v>0</v>
      </c>
      <c r="U691" s="4">
        <v>14.561400000000001</v>
      </c>
      <c r="V691" s="4" t="str">
        <f>INDEX(Regional_Lookup!$B$2:$B$5,MATCH('Sample - Superstore'!M691,Regional_Lookup!$A$2:$A$5,0))</f>
        <v>Maria Santos</v>
      </c>
      <c r="W691" s="4">
        <f>INDEX(Regional_Lookup!$C$2:$C$5, MATCH('Sample - Superstore'!M691,Regional_Lookup!$A$2:$A$5, 0))</f>
        <v>0.15</v>
      </c>
      <c r="X691" s="4">
        <f>U691/R691</f>
        <v>0.14000000000000001</v>
      </c>
      <c r="Y691" s="4" t="str">
        <f>IF(X691&gt;=W691, "Yes", "No")</f>
        <v>No</v>
      </c>
      <c r="Z691" s="4">
        <f>D691-C691</f>
        <v>2</v>
      </c>
      <c r="AA691" s="4" t="str" cm="1">
        <f t="array" ref="AA691">_xlfn.IFS(Z691&lt;=2,"Fast",Z691&gt;5, "Slow", AND(Z691&gt;=3,Z691&lt;=5),"Standard")</f>
        <v>Fast</v>
      </c>
    </row>
    <row r="692" spans="1:27" x14ac:dyDescent="0.2">
      <c r="A692" s="4">
        <v>691</v>
      </c>
      <c r="B692" s="4" t="s">
        <v>10562</v>
      </c>
      <c r="C692" s="5">
        <v>41811</v>
      </c>
      <c r="D692" s="5">
        <v>41813</v>
      </c>
      <c r="E692" s="4" t="s">
        <v>21</v>
      </c>
      <c r="F692" s="4" t="s">
        <v>5997</v>
      </c>
      <c r="G692" s="4" t="s">
        <v>5996</v>
      </c>
      <c r="H692" s="4" t="s">
        <v>18</v>
      </c>
      <c r="I692" s="4" t="s">
        <v>17</v>
      </c>
      <c r="J692" s="4" t="s">
        <v>5659</v>
      </c>
      <c r="K692" s="4" t="s">
        <v>763</v>
      </c>
      <c r="L692" s="4">
        <v>22980</v>
      </c>
      <c r="M692" s="4" t="s">
        <v>7</v>
      </c>
      <c r="N692" s="4" t="s">
        <v>2249</v>
      </c>
      <c r="O692" s="4" t="s">
        <v>33</v>
      </c>
      <c r="P692" s="4" t="s">
        <v>32</v>
      </c>
      <c r="Q692" s="4" t="s">
        <v>2248</v>
      </c>
      <c r="R692" s="4">
        <v>284.82</v>
      </c>
      <c r="S692" s="4">
        <v>1</v>
      </c>
      <c r="T692" s="4">
        <v>0</v>
      </c>
      <c r="U692" s="4">
        <v>74.053200000000004</v>
      </c>
      <c r="V692" s="4" t="str">
        <f>INDEX(Regional_Lookup!$B$2:$B$5,MATCH('Sample - Superstore'!M692,Regional_Lookup!$A$2:$A$5,0))</f>
        <v>Maria Santos</v>
      </c>
      <c r="W692" s="4">
        <f>INDEX(Regional_Lookup!$C$2:$C$5, MATCH('Sample - Superstore'!M692,Regional_Lookup!$A$2:$A$5, 0))</f>
        <v>0.15</v>
      </c>
      <c r="X692" s="4">
        <f>U692/R692</f>
        <v>0.26</v>
      </c>
      <c r="Y692" s="4" t="str">
        <f>IF(X692&gt;=W692, "Yes", "No")</f>
        <v>Yes</v>
      </c>
      <c r="Z692" s="4">
        <f>D692-C692</f>
        <v>2</v>
      </c>
      <c r="AA692" s="4" t="str" cm="1">
        <f t="array" ref="AA692">_xlfn.IFS(Z692&lt;=2,"Fast",Z692&gt;5, "Slow", AND(Z692&gt;=3,Z692&lt;=5),"Standard")</f>
        <v>Fast</v>
      </c>
    </row>
    <row r="693" spans="1:27" x14ac:dyDescent="0.2">
      <c r="A693" s="4">
        <v>692</v>
      </c>
      <c r="B693" s="4" t="s">
        <v>10562</v>
      </c>
      <c r="C693" s="5">
        <v>41811</v>
      </c>
      <c r="D693" s="5">
        <v>41813</v>
      </c>
      <c r="E693" s="4" t="s">
        <v>21</v>
      </c>
      <c r="F693" s="4" t="s">
        <v>5997</v>
      </c>
      <c r="G693" s="4" t="s">
        <v>5996</v>
      </c>
      <c r="H693" s="4" t="s">
        <v>18</v>
      </c>
      <c r="I693" s="4" t="s">
        <v>17</v>
      </c>
      <c r="J693" s="4" t="s">
        <v>5659</v>
      </c>
      <c r="K693" s="4" t="s">
        <v>763</v>
      </c>
      <c r="L693" s="4">
        <v>22980</v>
      </c>
      <c r="M693" s="4" t="s">
        <v>7</v>
      </c>
      <c r="N693" s="4" t="s">
        <v>2933</v>
      </c>
      <c r="O693" s="4" t="s">
        <v>13</v>
      </c>
      <c r="P693" s="4" t="s">
        <v>231</v>
      </c>
      <c r="Q693" s="4" t="s">
        <v>2932</v>
      </c>
      <c r="R693" s="4">
        <v>36.840000000000003</v>
      </c>
      <c r="S693" s="4">
        <v>3</v>
      </c>
      <c r="T693" s="4">
        <v>0</v>
      </c>
      <c r="U693" s="4">
        <v>10.315200000000001</v>
      </c>
      <c r="V693" s="4" t="str">
        <f>INDEX(Regional_Lookup!$B$2:$B$5,MATCH('Sample - Superstore'!M693,Regional_Lookup!$A$2:$A$5,0))</f>
        <v>Maria Santos</v>
      </c>
      <c r="W693" s="4">
        <f>INDEX(Regional_Lookup!$C$2:$C$5, MATCH('Sample - Superstore'!M693,Regional_Lookup!$A$2:$A$5, 0))</f>
        <v>0.15</v>
      </c>
      <c r="X693" s="4">
        <f>U693/R693</f>
        <v>0.27999999999999997</v>
      </c>
      <c r="Y693" s="4" t="str">
        <f>IF(X693&gt;=W693, "Yes", "No")</f>
        <v>Yes</v>
      </c>
      <c r="Z693" s="4">
        <f>D693-C693</f>
        <v>2</v>
      </c>
      <c r="AA693" s="4" t="str" cm="1">
        <f t="array" ref="AA693">_xlfn.IFS(Z693&lt;=2,"Fast",Z693&gt;5, "Slow", AND(Z693&gt;=3,Z693&lt;=5),"Standard")</f>
        <v>Fast</v>
      </c>
    </row>
    <row r="694" spans="1:27" x14ac:dyDescent="0.2">
      <c r="A694" s="4">
        <v>693</v>
      </c>
      <c r="B694" s="4" t="s">
        <v>10561</v>
      </c>
      <c r="C694" s="5">
        <v>42091</v>
      </c>
      <c r="D694" s="5">
        <v>42096</v>
      </c>
      <c r="E694" s="4" t="s">
        <v>29</v>
      </c>
      <c r="F694" s="4" t="s">
        <v>3843</v>
      </c>
      <c r="G694" s="4" t="s">
        <v>3842</v>
      </c>
      <c r="H694" s="4" t="s">
        <v>18</v>
      </c>
      <c r="I694" s="4" t="s">
        <v>17</v>
      </c>
      <c r="J694" s="4" t="s">
        <v>59</v>
      </c>
      <c r="K694" s="4" t="s">
        <v>15</v>
      </c>
      <c r="L694" s="4">
        <v>90036</v>
      </c>
      <c r="M694" s="4" t="s">
        <v>9</v>
      </c>
      <c r="N694" s="4" t="s">
        <v>7462</v>
      </c>
      <c r="O694" s="4" t="s">
        <v>33</v>
      </c>
      <c r="P694" s="4" t="s">
        <v>55</v>
      </c>
      <c r="Q694" s="4" t="s">
        <v>7461</v>
      </c>
      <c r="R694" s="4">
        <v>166.24</v>
      </c>
      <c r="S694" s="4">
        <v>1</v>
      </c>
      <c r="T694" s="4">
        <v>0</v>
      </c>
      <c r="U694" s="4">
        <v>24.936</v>
      </c>
      <c r="V694" s="4" t="str">
        <f>INDEX(Regional_Lookup!$B$2:$B$5,MATCH('Sample - Superstore'!M694,Regional_Lookup!$A$2:$A$5,0))</f>
        <v>James Chen</v>
      </c>
      <c r="W694" s="4">
        <f>INDEX(Regional_Lookup!$C$2:$C$5, MATCH('Sample - Superstore'!M694,Regional_Lookup!$A$2:$A$5, 0))</f>
        <v>0.18</v>
      </c>
      <c r="X694" s="4">
        <f>U694/R694</f>
        <v>0.15</v>
      </c>
      <c r="Y694" s="4" t="str">
        <f>IF(X694&gt;=W694, "Yes", "No")</f>
        <v>No</v>
      </c>
      <c r="Z694" s="4">
        <f>D694-C694</f>
        <v>5</v>
      </c>
      <c r="AA694" s="4" t="str" cm="1">
        <f t="array" ref="AA694">_xlfn.IFS(Z694&lt;=2,"Fast",Z694&gt;5, "Slow", AND(Z694&gt;=3,Z694&lt;=5),"Standard")</f>
        <v>Standard</v>
      </c>
    </row>
    <row r="695" spans="1:27" x14ac:dyDescent="0.2">
      <c r="A695" s="4">
        <v>694</v>
      </c>
      <c r="B695" s="4" t="s">
        <v>10561</v>
      </c>
      <c r="C695" s="5">
        <v>42091</v>
      </c>
      <c r="D695" s="5">
        <v>42096</v>
      </c>
      <c r="E695" s="4" t="s">
        <v>29</v>
      </c>
      <c r="F695" s="4" t="s">
        <v>3843</v>
      </c>
      <c r="G695" s="4" t="s">
        <v>3842</v>
      </c>
      <c r="H695" s="4" t="s">
        <v>18</v>
      </c>
      <c r="I695" s="4" t="s">
        <v>17</v>
      </c>
      <c r="J695" s="4" t="s">
        <v>59</v>
      </c>
      <c r="K695" s="4" t="s">
        <v>15</v>
      </c>
      <c r="L695" s="4">
        <v>90036</v>
      </c>
      <c r="M695" s="4" t="s">
        <v>9</v>
      </c>
      <c r="N695" s="4" t="s">
        <v>114</v>
      </c>
      <c r="O695" s="4" t="s">
        <v>13</v>
      </c>
      <c r="P695" s="4" t="s">
        <v>24</v>
      </c>
      <c r="Q695" s="4" t="s">
        <v>113</v>
      </c>
      <c r="R695" s="4">
        <v>33.4</v>
      </c>
      <c r="S695" s="4">
        <v>5</v>
      </c>
      <c r="T695" s="4">
        <v>0</v>
      </c>
      <c r="U695" s="4">
        <v>16.032</v>
      </c>
      <c r="V695" s="4" t="str">
        <f>INDEX(Regional_Lookup!$B$2:$B$5,MATCH('Sample - Superstore'!M695,Regional_Lookup!$A$2:$A$5,0))</f>
        <v>James Chen</v>
      </c>
      <c r="W695" s="4">
        <f>INDEX(Regional_Lookup!$C$2:$C$5, MATCH('Sample - Superstore'!M695,Regional_Lookup!$A$2:$A$5, 0))</f>
        <v>0.18</v>
      </c>
      <c r="X695" s="4">
        <f>U695/R695</f>
        <v>0.48000000000000004</v>
      </c>
      <c r="Y695" s="4" t="str">
        <f>IF(X695&gt;=W695, "Yes", "No")</f>
        <v>Yes</v>
      </c>
      <c r="Z695" s="4">
        <f>D695-C695</f>
        <v>5</v>
      </c>
      <c r="AA695" s="4" t="str" cm="1">
        <f t="array" ref="AA695">_xlfn.IFS(Z695&lt;=2,"Fast",Z695&gt;5, "Slow", AND(Z695&gt;=3,Z695&lt;=5),"Standard")</f>
        <v>Standard</v>
      </c>
    </row>
    <row r="696" spans="1:27" x14ac:dyDescent="0.2">
      <c r="A696" s="4">
        <v>695</v>
      </c>
      <c r="B696" s="4" t="s">
        <v>10560</v>
      </c>
      <c r="C696" s="5">
        <v>42138</v>
      </c>
      <c r="D696" s="5">
        <v>42141</v>
      </c>
      <c r="E696" s="4" t="s">
        <v>89</v>
      </c>
      <c r="F696" s="4" t="s">
        <v>5353</v>
      </c>
      <c r="G696" s="4" t="s">
        <v>5352</v>
      </c>
      <c r="H696" s="4" t="s">
        <v>102</v>
      </c>
      <c r="I696" s="4" t="s">
        <v>17</v>
      </c>
      <c r="J696" s="4" t="s">
        <v>6093</v>
      </c>
      <c r="K696" s="4" t="s">
        <v>158</v>
      </c>
      <c r="L696" s="4">
        <v>19013</v>
      </c>
      <c r="M696" s="4" t="s">
        <v>5</v>
      </c>
      <c r="N696" s="4" t="s">
        <v>2317</v>
      </c>
      <c r="O696" s="4" t="s">
        <v>13</v>
      </c>
      <c r="P696" s="4" t="s">
        <v>116</v>
      </c>
      <c r="Q696" s="4" t="s">
        <v>2316</v>
      </c>
      <c r="R696" s="4">
        <v>198.27199999999999</v>
      </c>
      <c r="S696" s="4">
        <v>8</v>
      </c>
      <c r="T696" s="4">
        <v>0.2</v>
      </c>
      <c r="U696" s="4">
        <v>17.348800000000001</v>
      </c>
      <c r="V696" s="4" t="str">
        <f>INDEX(Regional_Lookup!$B$2:$B$5,MATCH('Sample - Superstore'!M696,Regional_Lookup!$A$2:$A$5,0))</f>
        <v>Sarah Miller</v>
      </c>
      <c r="W696" s="4">
        <f>INDEX(Regional_Lookup!$C$2:$C$5, MATCH('Sample - Superstore'!M696,Regional_Lookup!$A$2:$A$5, 0))</f>
        <v>0.16</v>
      </c>
      <c r="X696" s="4">
        <f>U696/R696</f>
        <v>8.7500000000000008E-2</v>
      </c>
      <c r="Y696" s="4" t="str">
        <f>IF(X696&gt;=W696, "Yes", "No")</f>
        <v>No</v>
      </c>
      <c r="Z696" s="4">
        <f>D696-C696</f>
        <v>3</v>
      </c>
      <c r="AA696" s="4" t="str" cm="1">
        <f t="array" ref="AA696">_xlfn.IFS(Z696&lt;=2,"Fast",Z696&gt;5, "Slow", AND(Z696&gt;=3,Z696&lt;=5),"Standard")</f>
        <v>Standard</v>
      </c>
    </row>
    <row r="697" spans="1:27" x14ac:dyDescent="0.2">
      <c r="A697" s="4">
        <v>696</v>
      </c>
      <c r="B697" s="4" t="s">
        <v>10560</v>
      </c>
      <c r="C697" s="5">
        <v>42138</v>
      </c>
      <c r="D697" s="5">
        <v>42141</v>
      </c>
      <c r="E697" s="4" t="s">
        <v>89</v>
      </c>
      <c r="F697" s="4" t="s">
        <v>5353</v>
      </c>
      <c r="G697" s="4" t="s">
        <v>5352</v>
      </c>
      <c r="H697" s="4" t="s">
        <v>102</v>
      </c>
      <c r="I697" s="4" t="s">
        <v>17</v>
      </c>
      <c r="J697" s="4" t="s">
        <v>6093</v>
      </c>
      <c r="K697" s="4" t="s">
        <v>158</v>
      </c>
      <c r="L697" s="4">
        <v>19013</v>
      </c>
      <c r="M697" s="4" t="s">
        <v>5</v>
      </c>
      <c r="N697" s="4" t="s">
        <v>7394</v>
      </c>
      <c r="O697" s="4" t="s">
        <v>13</v>
      </c>
      <c r="P697" s="4" t="s">
        <v>72</v>
      </c>
      <c r="Q697" s="4" t="s">
        <v>7393</v>
      </c>
      <c r="R697" s="4">
        <v>47.36</v>
      </c>
      <c r="S697" s="4">
        <v>4</v>
      </c>
      <c r="T697" s="4">
        <v>0.2</v>
      </c>
      <c r="U697" s="4">
        <v>17.760000000000002</v>
      </c>
      <c r="V697" s="4" t="str">
        <f>INDEX(Regional_Lookup!$B$2:$B$5,MATCH('Sample - Superstore'!M697,Regional_Lookup!$A$2:$A$5,0))</f>
        <v>Sarah Miller</v>
      </c>
      <c r="W697" s="4">
        <f>INDEX(Regional_Lookup!$C$2:$C$5, MATCH('Sample - Superstore'!M697,Regional_Lookup!$A$2:$A$5, 0))</f>
        <v>0.16</v>
      </c>
      <c r="X697" s="4">
        <f>U697/R697</f>
        <v>0.37500000000000006</v>
      </c>
      <c r="Y697" s="4" t="str">
        <f>IF(X697&gt;=W697, "Yes", "No")</f>
        <v>Yes</v>
      </c>
      <c r="Z697" s="4">
        <f>D697-C697</f>
        <v>3</v>
      </c>
      <c r="AA697" s="4" t="str" cm="1">
        <f t="array" ref="AA697">_xlfn.IFS(Z697&lt;=2,"Fast",Z697&gt;5, "Slow", AND(Z697&gt;=3,Z697&lt;=5),"Standard")</f>
        <v>Standard</v>
      </c>
    </row>
    <row r="698" spans="1:27" x14ac:dyDescent="0.2">
      <c r="A698" s="4">
        <v>697</v>
      </c>
      <c r="B698" s="4" t="s">
        <v>10560</v>
      </c>
      <c r="C698" s="5">
        <v>42138</v>
      </c>
      <c r="D698" s="5">
        <v>42141</v>
      </c>
      <c r="E698" s="4" t="s">
        <v>89</v>
      </c>
      <c r="F698" s="4" t="s">
        <v>5353</v>
      </c>
      <c r="G698" s="4" t="s">
        <v>5352</v>
      </c>
      <c r="H698" s="4" t="s">
        <v>102</v>
      </c>
      <c r="I698" s="4" t="s">
        <v>17</v>
      </c>
      <c r="J698" s="4" t="s">
        <v>6093</v>
      </c>
      <c r="K698" s="4" t="s">
        <v>158</v>
      </c>
      <c r="L698" s="4">
        <v>19013</v>
      </c>
      <c r="M698" s="4" t="s">
        <v>5</v>
      </c>
      <c r="N698" s="4" t="s">
        <v>5340</v>
      </c>
      <c r="O698" s="4" t="s">
        <v>13</v>
      </c>
      <c r="P698" s="4" t="s">
        <v>121</v>
      </c>
      <c r="Q698" s="4" t="s">
        <v>5339</v>
      </c>
      <c r="R698" s="4">
        <v>200.98400000000001</v>
      </c>
      <c r="S698" s="4">
        <v>7</v>
      </c>
      <c r="T698" s="4">
        <v>0.2</v>
      </c>
      <c r="U698" s="4">
        <v>62.807499999999997</v>
      </c>
      <c r="V698" s="4" t="str">
        <f>INDEX(Regional_Lookup!$B$2:$B$5,MATCH('Sample - Superstore'!M698,Regional_Lookup!$A$2:$A$5,0))</f>
        <v>Sarah Miller</v>
      </c>
      <c r="W698" s="4">
        <f>INDEX(Regional_Lookup!$C$2:$C$5, MATCH('Sample - Superstore'!M698,Regional_Lookup!$A$2:$A$5, 0))</f>
        <v>0.16</v>
      </c>
      <c r="X698" s="4">
        <f>U698/R698</f>
        <v>0.3125</v>
      </c>
      <c r="Y698" s="4" t="str">
        <f>IF(X698&gt;=W698, "Yes", "No")</f>
        <v>Yes</v>
      </c>
      <c r="Z698" s="4">
        <f>D698-C698</f>
        <v>3</v>
      </c>
      <c r="AA698" s="4" t="str" cm="1">
        <f t="array" ref="AA698">_xlfn.IFS(Z698&lt;=2,"Fast",Z698&gt;5, "Slow", AND(Z698&gt;=3,Z698&lt;=5),"Standard")</f>
        <v>Standard</v>
      </c>
    </row>
    <row r="699" spans="1:27" x14ac:dyDescent="0.2">
      <c r="A699" s="4">
        <v>698</v>
      </c>
      <c r="B699" s="4" t="s">
        <v>10560</v>
      </c>
      <c r="C699" s="5">
        <v>42138</v>
      </c>
      <c r="D699" s="5">
        <v>42141</v>
      </c>
      <c r="E699" s="4" t="s">
        <v>89</v>
      </c>
      <c r="F699" s="4" t="s">
        <v>5353</v>
      </c>
      <c r="G699" s="4" t="s">
        <v>5352</v>
      </c>
      <c r="H699" s="4" t="s">
        <v>102</v>
      </c>
      <c r="I699" s="4" t="s">
        <v>17</v>
      </c>
      <c r="J699" s="4" t="s">
        <v>6093</v>
      </c>
      <c r="K699" s="4" t="s">
        <v>158</v>
      </c>
      <c r="L699" s="4">
        <v>19013</v>
      </c>
      <c r="M699" s="4" t="s">
        <v>5</v>
      </c>
      <c r="N699" s="4" t="s">
        <v>1509</v>
      </c>
      <c r="O699" s="4" t="s">
        <v>13</v>
      </c>
      <c r="P699" s="4" t="s">
        <v>72</v>
      </c>
      <c r="Q699" s="4" t="s">
        <v>1508</v>
      </c>
      <c r="R699" s="4">
        <v>97.695999999999998</v>
      </c>
      <c r="S699" s="4">
        <v>4</v>
      </c>
      <c r="T699" s="4">
        <v>0.2</v>
      </c>
      <c r="U699" s="4">
        <v>31.751200000000001</v>
      </c>
      <c r="V699" s="4" t="str">
        <f>INDEX(Regional_Lookup!$B$2:$B$5,MATCH('Sample - Superstore'!M699,Regional_Lookup!$A$2:$A$5,0))</f>
        <v>Sarah Miller</v>
      </c>
      <c r="W699" s="4">
        <f>INDEX(Regional_Lookup!$C$2:$C$5, MATCH('Sample - Superstore'!M699,Regional_Lookup!$A$2:$A$5, 0))</f>
        <v>0.16</v>
      </c>
      <c r="X699" s="4">
        <f>U699/R699</f>
        <v>0.32500000000000001</v>
      </c>
      <c r="Y699" s="4" t="str">
        <f>IF(X699&gt;=W699, "Yes", "No")</f>
        <v>Yes</v>
      </c>
      <c r="Z699" s="4">
        <f>D699-C699</f>
        <v>3</v>
      </c>
      <c r="AA699" s="4" t="str" cm="1">
        <f t="array" ref="AA699">_xlfn.IFS(Z699&lt;=2,"Fast",Z699&gt;5, "Slow", AND(Z699&gt;=3,Z699&lt;=5),"Standard")</f>
        <v>Standard</v>
      </c>
    </row>
    <row r="700" spans="1:27" x14ac:dyDescent="0.2">
      <c r="A700" s="4">
        <v>699</v>
      </c>
      <c r="B700" s="4" t="s">
        <v>10560</v>
      </c>
      <c r="C700" s="5">
        <v>42138</v>
      </c>
      <c r="D700" s="5">
        <v>42141</v>
      </c>
      <c r="E700" s="4" t="s">
        <v>89</v>
      </c>
      <c r="F700" s="4" t="s">
        <v>5353</v>
      </c>
      <c r="G700" s="4" t="s">
        <v>5352</v>
      </c>
      <c r="H700" s="4" t="s">
        <v>102</v>
      </c>
      <c r="I700" s="4" t="s">
        <v>17</v>
      </c>
      <c r="J700" s="4" t="s">
        <v>6093</v>
      </c>
      <c r="K700" s="4" t="s">
        <v>158</v>
      </c>
      <c r="L700" s="4">
        <v>19013</v>
      </c>
      <c r="M700" s="4" t="s">
        <v>5</v>
      </c>
      <c r="N700" s="4" t="s">
        <v>10459</v>
      </c>
      <c r="O700" s="4" t="s">
        <v>13</v>
      </c>
      <c r="P700" s="4" t="s">
        <v>116</v>
      </c>
      <c r="Q700" s="4" t="s">
        <v>10458</v>
      </c>
      <c r="R700" s="4">
        <v>2.6960000000000002</v>
      </c>
      <c r="S700" s="4">
        <v>1</v>
      </c>
      <c r="T700" s="4">
        <v>0.2</v>
      </c>
      <c r="U700" s="4">
        <v>0.80879999999999996</v>
      </c>
      <c r="V700" s="4" t="str">
        <f>INDEX(Regional_Lookup!$B$2:$B$5,MATCH('Sample - Superstore'!M700,Regional_Lookup!$A$2:$A$5,0))</f>
        <v>Sarah Miller</v>
      </c>
      <c r="W700" s="4">
        <f>INDEX(Regional_Lookup!$C$2:$C$5, MATCH('Sample - Superstore'!M700,Regional_Lookup!$A$2:$A$5, 0))</f>
        <v>0.16</v>
      </c>
      <c r="X700" s="4">
        <f>U700/R700</f>
        <v>0.3</v>
      </c>
      <c r="Y700" s="4" t="str">
        <f>IF(X700&gt;=W700, "Yes", "No")</f>
        <v>Yes</v>
      </c>
      <c r="Z700" s="4">
        <f>D700-C700</f>
        <v>3</v>
      </c>
      <c r="AA700" s="4" t="str" cm="1">
        <f t="array" ref="AA700">_xlfn.IFS(Z700&lt;=2,"Fast",Z700&gt;5, "Slow", AND(Z700&gt;=3,Z700&lt;=5),"Standard")</f>
        <v>Standard</v>
      </c>
    </row>
    <row r="701" spans="1:27" x14ac:dyDescent="0.2">
      <c r="A701" s="4">
        <v>700</v>
      </c>
      <c r="B701" s="4" t="s">
        <v>10560</v>
      </c>
      <c r="C701" s="5">
        <v>42138</v>
      </c>
      <c r="D701" s="5">
        <v>42141</v>
      </c>
      <c r="E701" s="4" t="s">
        <v>89</v>
      </c>
      <c r="F701" s="4" t="s">
        <v>5353</v>
      </c>
      <c r="G701" s="4" t="s">
        <v>5352</v>
      </c>
      <c r="H701" s="4" t="s">
        <v>102</v>
      </c>
      <c r="I701" s="4" t="s">
        <v>17</v>
      </c>
      <c r="J701" s="4" t="s">
        <v>6093</v>
      </c>
      <c r="K701" s="4" t="s">
        <v>158</v>
      </c>
      <c r="L701" s="4">
        <v>19013</v>
      </c>
      <c r="M701" s="4" t="s">
        <v>5</v>
      </c>
      <c r="N701" s="4" t="s">
        <v>5944</v>
      </c>
      <c r="O701" s="4" t="s">
        <v>13</v>
      </c>
      <c r="P701" s="4" t="s">
        <v>100</v>
      </c>
      <c r="Q701" s="4" t="s">
        <v>5943</v>
      </c>
      <c r="R701" s="4">
        <v>18.588000000000001</v>
      </c>
      <c r="S701" s="4">
        <v>2</v>
      </c>
      <c r="T701" s="4">
        <v>0.7</v>
      </c>
      <c r="U701" s="4">
        <v>-13.6312</v>
      </c>
      <c r="V701" s="4" t="str">
        <f>INDEX(Regional_Lookup!$B$2:$B$5,MATCH('Sample - Superstore'!M701,Regional_Lookup!$A$2:$A$5,0))</f>
        <v>Sarah Miller</v>
      </c>
      <c r="W701" s="4">
        <f>INDEX(Regional_Lookup!$C$2:$C$5, MATCH('Sample - Superstore'!M701,Regional_Lookup!$A$2:$A$5, 0))</f>
        <v>0.16</v>
      </c>
      <c r="X701" s="4">
        <f>U701/R701</f>
        <v>-0.73333333333333328</v>
      </c>
      <c r="Y701" s="4" t="str">
        <f>IF(X701&gt;=W701, "Yes", "No")</f>
        <v>No</v>
      </c>
      <c r="Z701" s="4">
        <f>D701-C701</f>
        <v>3</v>
      </c>
      <c r="AA701" s="4" t="str" cm="1">
        <f t="array" ref="AA701">_xlfn.IFS(Z701&lt;=2,"Fast",Z701&gt;5, "Slow", AND(Z701&gt;=3,Z701&lt;=5),"Standard")</f>
        <v>Standard</v>
      </c>
    </row>
    <row r="702" spans="1:27" x14ac:dyDescent="0.2">
      <c r="A702" s="4">
        <v>701</v>
      </c>
      <c r="B702" s="4" t="s">
        <v>10560</v>
      </c>
      <c r="C702" s="5">
        <v>42138</v>
      </c>
      <c r="D702" s="5">
        <v>42141</v>
      </c>
      <c r="E702" s="4" t="s">
        <v>89</v>
      </c>
      <c r="F702" s="4" t="s">
        <v>5353</v>
      </c>
      <c r="G702" s="4" t="s">
        <v>5352</v>
      </c>
      <c r="H702" s="4" t="s">
        <v>102</v>
      </c>
      <c r="I702" s="4" t="s">
        <v>17</v>
      </c>
      <c r="J702" s="4" t="s">
        <v>6093</v>
      </c>
      <c r="K702" s="4" t="s">
        <v>158</v>
      </c>
      <c r="L702" s="4">
        <v>19013</v>
      </c>
      <c r="M702" s="4" t="s">
        <v>5</v>
      </c>
      <c r="N702" s="4" t="s">
        <v>3399</v>
      </c>
      <c r="O702" s="4" t="s">
        <v>13</v>
      </c>
      <c r="P702" s="4" t="s">
        <v>100</v>
      </c>
      <c r="Q702" s="4" t="s">
        <v>3398</v>
      </c>
      <c r="R702" s="4">
        <v>4.8959999999999999</v>
      </c>
      <c r="S702" s="4">
        <v>3</v>
      </c>
      <c r="T702" s="4">
        <v>0.7</v>
      </c>
      <c r="U702" s="4">
        <v>-3.4272</v>
      </c>
      <c r="V702" s="4" t="str">
        <f>INDEX(Regional_Lookup!$B$2:$B$5,MATCH('Sample - Superstore'!M702,Regional_Lookup!$A$2:$A$5,0))</f>
        <v>Sarah Miller</v>
      </c>
      <c r="W702" s="4">
        <f>INDEX(Regional_Lookup!$C$2:$C$5, MATCH('Sample - Superstore'!M702,Regional_Lookup!$A$2:$A$5, 0))</f>
        <v>0.16</v>
      </c>
      <c r="X702" s="4">
        <f>U702/R702</f>
        <v>-0.70000000000000007</v>
      </c>
      <c r="Y702" s="4" t="str">
        <f>IF(X702&gt;=W702, "Yes", "No")</f>
        <v>No</v>
      </c>
      <c r="Z702" s="4">
        <f>D702-C702</f>
        <v>3</v>
      </c>
      <c r="AA702" s="4" t="str" cm="1">
        <f t="array" ref="AA702">_xlfn.IFS(Z702&lt;=2,"Fast",Z702&gt;5, "Slow", AND(Z702&gt;=3,Z702&lt;=5),"Standard")</f>
        <v>Standard</v>
      </c>
    </row>
    <row r="703" spans="1:27" x14ac:dyDescent="0.2">
      <c r="A703" s="4">
        <v>702</v>
      </c>
      <c r="B703" s="4" t="s">
        <v>10559</v>
      </c>
      <c r="C703" s="5">
        <v>42980</v>
      </c>
      <c r="D703" s="5">
        <v>42986</v>
      </c>
      <c r="E703" s="4" t="s">
        <v>29</v>
      </c>
      <c r="F703" s="4" t="s">
        <v>7728</v>
      </c>
      <c r="G703" s="4" t="s">
        <v>7727</v>
      </c>
      <c r="H703" s="4" t="s">
        <v>50</v>
      </c>
      <c r="I703" s="4" t="s">
        <v>17</v>
      </c>
      <c r="J703" s="4" t="s">
        <v>477</v>
      </c>
      <c r="K703" s="4" t="s">
        <v>85</v>
      </c>
      <c r="L703" s="4">
        <v>44105</v>
      </c>
      <c r="M703" s="4" t="s">
        <v>5</v>
      </c>
      <c r="N703" s="4" t="s">
        <v>4442</v>
      </c>
      <c r="O703" s="4" t="s">
        <v>37</v>
      </c>
      <c r="P703" s="4" t="s">
        <v>36</v>
      </c>
      <c r="Q703" s="4" t="s">
        <v>4441</v>
      </c>
      <c r="R703" s="4">
        <v>15.071999999999999</v>
      </c>
      <c r="S703" s="4">
        <v>3</v>
      </c>
      <c r="T703" s="4">
        <v>0.2</v>
      </c>
      <c r="U703" s="4">
        <v>4.1448</v>
      </c>
      <c r="V703" s="4" t="str">
        <f>INDEX(Regional_Lookup!$B$2:$B$5,MATCH('Sample - Superstore'!M703,Regional_Lookup!$A$2:$A$5,0))</f>
        <v>Sarah Miller</v>
      </c>
      <c r="W703" s="4">
        <f>INDEX(Regional_Lookup!$C$2:$C$5, MATCH('Sample - Superstore'!M703,Regional_Lookup!$A$2:$A$5, 0))</f>
        <v>0.16</v>
      </c>
      <c r="X703" s="4">
        <f>U703/R703</f>
        <v>0.27500000000000002</v>
      </c>
      <c r="Y703" s="4" t="str">
        <f>IF(X703&gt;=W703, "Yes", "No")</f>
        <v>Yes</v>
      </c>
      <c r="Z703" s="4">
        <f>D703-C703</f>
        <v>6</v>
      </c>
      <c r="AA703" s="4" t="str" cm="1">
        <f t="array" ref="AA703">_xlfn.IFS(Z703&lt;=2,"Fast",Z703&gt;5, "Slow", AND(Z703&gt;=3,Z703&lt;=5),"Standard")</f>
        <v>Slow</v>
      </c>
    </row>
    <row r="704" spans="1:27" x14ac:dyDescent="0.2">
      <c r="A704" s="4">
        <v>703</v>
      </c>
      <c r="B704" s="4" t="s">
        <v>10558</v>
      </c>
      <c r="C704" s="5">
        <v>42678</v>
      </c>
      <c r="D704" s="5">
        <v>42682</v>
      </c>
      <c r="E704" s="4" t="s">
        <v>21</v>
      </c>
      <c r="F704" s="4" t="s">
        <v>4223</v>
      </c>
      <c r="G704" s="4" t="s">
        <v>4222</v>
      </c>
      <c r="H704" s="4" t="s">
        <v>50</v>
      </c>
      <c r="I704" s="4" t="s">
        <v>17</v>
      </c>
      <c r="J704" s="4" t="s">
        <v>234</v>
      </c>
      <c r="K704" s="4" t="s">
        <v>233</v>
      </c>
      <c r="L704" s="4">
        <v>98103</v>
      </c>
      <c r="M704" s="4" t="s">
        <v>9</v>
      </c>
      <c r="N704" s="4" t="s">
        <v>3389</v>
      </c>
      <c r="O704" s="4" t="s">
        <v>37</v>
      </c>
      <c r="P704" s="4" t="s">
        <v>36</v>
      </c>
      <c r="Q704" s="4" t="s">
        <v>3388</v>
      </c>
      <c r="R704" s="4">
        <v>209.88</v>
      </c>
      <c r="S704" s="4">
        <v>3</v>
      </c>
      <c r="T704" s="4">
        <v>0</v>
      </c>
      <c r="U704" s="4">
        <v>35.679600000000001</v>
      </c>
      <c r="V704" s="4" t="str">
        <f>INDEX(Regional_Lookup!$B$2:$B$5,MATCH('Sample - Superstore'!M704,Regional_Lookup!$A$2:$A$5,0))</f>
        <v>James Chen</v>
      </c>
      <c r="W704" s="4">
        <f>INDEX(Regional_Lookup!$C$2:$C$5, MATCH('Sample - Superstore'!M704,Regional_Lookup!$A$2:$A$5, 0))</f>
        <v>0.18</v>
      </c>
      <c r="X704" s="4">
        <f>U704/R704</f>
        <v>0.17</v>
      </c>
      <c r="Y704" s="4" t="str">
        <f>IF(X704&gt;=W704, "Yes", "No")</f>
        <v>No</v>
      </c>
      <c r="Z704" s="4">
        <f>D704-C704</f>
        <v>4</v>
      </c>
      <c r="AA704" s="4" t="str" cm="1">
        <f t="array" ref="AA704">_xlfn.IFS(Z704&lt;=2,"Fast",Z704&gt;5, "Slow", AND(Z704&gt;=3,Z704&lt;=5),"Standard")</f>
        <v>Standard</v>
      </c>
    </row>
    <row r="705" spans="1:27" x14ac:dyDescent="0.2">
      <c r="A705" s="4">
        <v>704</v>
      </c>
      <c r="B705" s="4" t="s">
        <v>10557</v>
      </c>
      <c r="C705" s="5">
        <v>42103</v>
      </c>
      <c r="D705" s="5">
        <v>42108</v>
      </c>
      <c r="E705" s="4" t="s">
        <v>29</v>
      </c>
      <c r="F705" s="4" t="s">
        <v>484</v>
      </c>
      <c r="G705" s="4" t="s">
        <v>483</v>
      </c>
      <c r="H705" s="4" t="s">
        <v>18</v>
      </c>
      <c r="I705" s="4" t="s">
        <v>17</v>
      </c>
      <c r="J705" s="4" t="s">
        <v>67</v>
      </c>
      <c r="K705" s="4" t="s">
        <v>15</v>
      </c>
      <c r="L705" s="4">
        <v>90805</v>
      </c>
      <c r="M705" s="4" t="s">
        <v>9</v>
      </c>
      <c r="N705" s="4" t="s">
        <v>4738</v>
      </c>
      <c r="O705" s="4" t="s">
        <v>37</v>
      </c>
      <c r="P705" s="4" t="s">
        <v>92</v>
      </c>
      <c r="Q705" s="4" t="s">
        <v>4737</v>
      </c>
      <c r="R705" s="4">
        <v>369.91199999999998</v>
      </c>
      <c r="S705" s="4">
        <v>3</v>
      </c>
      <c r="T705" s="4">
        <v>0.2</v>
      </c>
      <c r="U705" s="4">
        <v>-13.871700000000001</v>
      </c>
      <c r="V705" s="4" t="str">
        <f>INDEX(Regional_Lookup!$B$2:$B$5,MATCH('Sample - Superstore'!M705,Regional_Lookup!$A$2:$A$5,0))</f>
        <v>James Chen</v>
      </c>
      <c r="W705" s="4">
        <f>INDEX(Regional_Lookup!$C$2:$C$5, MATCH('Sample - Superstore'!M705,Regional_Lookup!$A$2:$A$5, 0))</f>
        <v>0.18</v>
      </c>
      <c r="X705" s="4">
        <f>U705/R705</f>
        <v>-3.7500000000000006E-2</v>
      </c>
      <c r="Y705" s="4" t="str">
        <f>IF(X705&gt;=W705, "Yes", "No")</f>
        <v>No</v>
      </c>
      <c r="Z705" s="4">
        <f>D705-C705</f>
        <v>5</v>
      </c>
      <c r="AA705" s="4" t="str" cm="1">
        <f t="array" ref="AA705">_xlfn.IFS(Z705&lt;=2,"Fast",Z705&gt;5, "Slow", AND(Z705&gt;=3,Z705&lt;=5),"Standard")</f>
        <v>Standard</v>
      </c>
    </row>
    <row r="706" spans="1:27" x14ac:dyDescent="0.2">
      <c r="A706" s="4">
        <v>705</v>
      </c>
      <c r="B706" s="4" t="s">
        <v>10556</v>
      </c>
      <c r="C706" s="5">
        <v>41894</v>
      </c>
      <c r="D706" s="5">
        <v>41899</v>
      </c>
      <c r="E706" s="4" t="s">
        <v>29</v>
      </c>
      <c r="F706" s="4" t="s">
        <v>4278</v>
      </c>
      <c r="G706" s="4" t="s">
        <v>4277</v>
      </c>
      <c r="H706" s="4" t="s">
        <v>50</v>
      </c>
      <c r="I706" s="4" t="s">
        <v>17</v>
      </c>
      <c r="J706" s="4" t="s">
        <v>2883</v>
      </c>
      <c r="K706" s="4" t="s">
        <v>636</v>
      </c>
      <c r="L706" s="4">
        <v>27511</v>
      </c>
      <c r="M706" s="4" t="s">
        <v>7</v>
      </c>
      <c r="N706" s="4" t="s">
        <v>4686</v>
      </c>
      <c r="O706" s="4" t="s">
        <v>13</v>
      </c>
      <c r="P706" s="4" t="s">
        <v>24</v>
      </c>
      <c r="Q706" s="4" t="s">
        <v>4685</v>
      </c>
      <c r="R706" s="4">
        <v>10.368</v>
      </c>
      <c r="S706" s="4">
        <v>2</v>
      </c>
      <c r="T706" s="4">
        <v>0.2</v>
      </c>
      <c r="U706" s="4">
        <v>3.6288</v>
      </c>
      <c r="V706" s="4" t="str">
        <f>INDEX(Regional_Lookup!$B$2:$B$5,MATCH('Sample - Superstore'!M706,Regional_Lookup!$A$2:$A$5,0))</f>
        <v>Maria Santos</v>
      </c>
      <c r="W706" s="4">
        <f>INDEX(Regional_Lookup!$C$2:$C$5, MATCH('Sample - Superstore'!M706,Regional_Lookup!$A$2:$A$5, 0))</f>
        <v>0.15</v>
      </c>
      <c r="X706" s="4">
        <f>U706/R706</f>
        <v>0.35</v>
      </c>
      <c r="Y706" s="4" t="str">
        <f>IF(X706&gt;=W706, "Yes", "No")</f>
        <v>Yes</v>
      </c>
      <c r="Z706" s="4">
        <f>D706-C706</f>
        <v>5</v>
      </c>
      <c r="AA706" s="4" t="str" cm="1">
        <f t="array" ref="AA706">_xlfn.IFS(Z706&lt;=2,"Fast",Z706&gt;5, "Slow", AND(Z706&gt;=3,Z706&lt;=5),"Standard")</f>
        <v>Standard</v>
      </c>
    </row>
    <row r="707" spans="1:27" x14ac:dyDescent="0.2">
      <c r="A707" s="4">
        <v>706</v>
      </c>
      <c r="B707" s="4" t="s">
        <v>10556</v>
      </c>
      <c r="C707" s="5">
        <v>41894</v>
      </c>
      <c r="D707" s="5">
        <v>41899</v>
      </c>
      <c r="E707" s="4" t="s">
        <v>29</v>
      </c>
      <c r="F707" s="4" t="s">
        <v>4278</v>
      </c>
      <c r="G707" s="4" t="s">
        <v>4277</v>
      </c>
      <c r="H707" s="4" t="s">
        <v>50</v>
      </c>
      <c r="I707" s="4" t="s">
        <v>17</v>
      </c>
      <c r="J707" s="4" t="s">
        <v>2883</v>
      </c>
      <c r="K707" s="4" t="s">
        <v>636</v>
      </c>
      <c r="L707" s="4">
        <v>27511</v>
      </c>
      <c r="M707" s="4" t="s">
        <v>7</v>
      </c>
      <c r="N707" s="4" t="s">
        <v>2767</v>
      </c>
      <c r="O707" s="4" t="s">
        <v>13</v>
      </c>
      <c r="P707" s="4" t="s">
        <v>12</v>
      </c>
      <c r="Q707" s="4" t="s">
        <v>2766</v>
      </c>
      <c r="R707" s="4">
        <v>166.84</v>
      </c>
      <c r="S707" s="4">
        <v>5</v>
      </c>
      <c r="T707" s="4">
        <v>0.2</v>
      </c>
      <c r="U707" s="4">
        <v>18.769500000000001</v>
      </c>
      <c r="V707" s="4" t="str">
        <f>INDEX(Regional_Lookup!$B$2:$B$5,MATCH('Sample - Superstore'!M707,Regional_Lookup!$A$2:$A$5,0))</f>
        <v>Maria Santos</v>
      </c>
      <c r="W707" s="4">
        <f>INDEX(Regional_Lookup!$C$2:$C$5, MATCH('Sample - Superstore'!M707,Regional_Lookup!$A$2:$A$5, 0))</f>
        <v>0.15</v>
      </c>
      <c r="X707" s="4">
        <f>U707/R707</f>
        <v>0.1125</v>
      </c>
      <c r="Y707" s="4" t="str">
        <f>IF(X707&gt;=W707, "Yes", "No")</f>
        <v>No</v>
      </c>
      <c r="Z707" s="4">
        <f>D707-C707</f>
        <v>5</v>
      </c>
      <c r="AA707" s="4" t="str" cm="1">
        <f t="array" ref="AA707">_xlfn.IFS(Z707&lt;=2,"Fast",Z707&gt;5, "Slow", AND(Z707&gt;=3,Z707&lt;=5),"Standard")</f>
        <v>Standard</v>
      </c>
    </row>
    <row r="708" spans="1:27" x14ac:dyDescent="0.2">
      <c r="A708" s="4">
        <v>707</v>
      </c>
      <c r="B708" s="4" t="s">
        <v>10556</v>
      </c>
      <c r="C708" s="5">
        <v>41894</v>
      </c>
      <c r="D708" s="5">
        <v>41899</v>
      </c>
      <c r="E708" s="4" t="s">
        <v>29</v>
      </c>
      <c r="F708" s="4" t="s">
        <v>4278</v>
      </c>
      <c r="G708" s="4" t="s">
        <v>4277</v>
      </c>
      <c r="H708" s="4" t="s">
        <v>50</v>
      </c>
      <c r="I708" s="4" t="s">
        <v>17</v>
      </c>
      <c r="J708" s="4" t="s">
        <v>2883</v>
      </c>
      <c r="K708" s="4" t="s">
        <v>636</v>
      </c>
      <c r="L708" s="4">
        <v>27511</v>
      </c>
      <c r="M708" s="4" t="s">
        <v>7</v>
      </c>
      <c r="N708" s="4" t="s">
        <v>7191</v>
      </c>
      <c r="O708" s="4" t="s">
        <v>33</v>
      </c>
      <c r="P708" s="4" t="s">
        <v>55</v>
      </c>
      <c r="Q708" s="4" t="s">
        <v>7190</v>
      </c>
      <c r="R708" s="4">
        <v>15.215999999999999</v>
      </c>
      <c r="S708" s="4">
        <v>1</v>
      </c>
      <c r="T708" s="4">
        <v>0.2</v>
      </c>
      <c r="U708" s="4">
        <v>2.2824</v>
      </c>
      <c r="V708" s="4" t="str">
        <f>INDEX(Regional_Lookup!$B$2:$B$5,MATCH('Sample - Superstore'!M708,Regional_Lookup!$A$2:$A$5,0))</f>
        <v>Maria Santos</v>
      </c>
      <c r="W708" s="4">
        <f>INDEX(Regional_Lookup!$C$2:$C$5, MATCH('Sample - Superstore'!M708,Regional_Lookup!$A$2:$A$5, 0))</f>
        <v>0.15</v>
      </c>
      <c r="X708" s="4">
        <f>U708/R708</f>
        <v>0.15</v>
      </c>
      <c r="Y708" s="4" t="str">
        <f>IF(X708&gt;=W708, "Yes", "No")</f>
        <v>Yes</v>
      </c>
      <c r="Z708" s="4">
        <f>D708-C708</f>
        <v>5</v>
      </c>
      <c r="AA708" s="4" t="str" cm="1">
        <f t="array" ref="AA708">_xlfn.IFS(Z708&lt;=2,"Fast",Z708&gt;5, "Slow", AND(Z708&gt;=3,Z708&lt;=5),"Standard")</f>
        <v>Standard</v>
      </c>
    </row>
    <row r="709" spans="1:27" x14ac:dyDescent="0.2">
      <c r="A709" s="4">
        <v>708</v>
      </c>
      <c r="B709" s="4" t="s">
        <v>10555</v>
      </c>
      <c r="C709" s="5">
        <v>41975</v>
      </c>
      <c r="D709" s="5">
        <v>41977</v>
      </c>
      <c r="E709" s="4" t="s">
        <v>89</v>
      </c>
      <c r="F709" s="4" t="s">
        <v>6397</v>
      </c>
      <c r="G709" s="4" t="s">
        <v>6396</v>
      </c>
      <c r="H709" s="4" t="s">
        <v>18</v>
      </c>
      <c r="I709" s="4" t="s">
        <v>17</v>
      </c>
      <c r="J709" s="4" t="s">
        <v>254</v>
      </c>
      <c r="K709" s="4" t="s">
        <v>66</v>
      </c>
      <c r="L709" s="4">
        <v>10035</v>
      </c>
      <c r="M709" s="4" t="s">
        <v>5</v>
      </c>
      <c r="N709" s="4" t="s">
        <v>990</v>
      </c>
      <c r="O709" s="4" t="s">
        <v>33</v>
      </c>
      <c r="P709" s="4" t="s">
        <v>55</v>
      </c>
      <c r="Q709" s="4" t="s">
        <v>989</v>
      </c>
      <c r="R709" s="4">
        <v>119.96</v>
      </c>
      <c r="S709" s="4">
        <v>4</v>
      </c>
      <c r="T709" s="4">
        <v>0</v>
      </c>
      <c r="U709" s="4">
        <v>52.782400000000003</v>
      </c>
      <c r="V709" s="4" t="str">
        <f>INDEX(Regional_Lookup!$B$2:$B$5,MATCH('Sample - Superstore'!M709,Regional_Lookup!$A$2:$A$5,0))</f>
        <v>Sarah Miller</v>
      </c>
      <c r="W709" s="4">
        <f>INDEX(Regional_Lookup!$C$2:$C$5, MATCH('Sample - Superstore'!M709,Regional_Lookup!$A$2:$A$5, 0))</f>
        <v>0.16</v>
      </c>
      <c r="X709" s="4">
        <f>U709/R709</f>
        <v>0.44000000000000006</v>
      </c>
      <c r="Y709" s="4" t="str">
        <f>IF(X709&gt;=W709, "Yes", "No")</f>
        <v>Yes</v>
      </c>
      <c r="Z709" s="4">
        <f>D709-C709</f>
        <v>2</v>
      </c>
      <c r="AA709" s="4" t="str" cm="1">
        <f t="array" ref="AA709">_xlfn.IFS(Z709&lt;=2,"Fast",Z709&gt;5, "Slow", AND(Z709&gt;=3,Z709&lt;=5),"Standard")</f>
        <v>Fast</v>
      </c>
    </row>
    <row r="710" spans="1:27" x14ac:dyDescent="0.2">
      <c r="A710" s="4">
        <v>709</v>
      </c>
      <c r="B710" s="4" t="s">
        <v>10555</v>
      </c>
      <c r="C710" s="5">
        <v>41975</v>
      </c>
      <c r="D710" s="5">
        <v>41977</v>
      </c>
      <c r="E710" s="4" t="s">
        <v>89</v>
      </c>
      <c r="F710" s="4" t="s">
        <v>6397</v>
      </c>
      <c r="G710" s="4" t="s">
        <v>6396</v>
      </c>
      <c r="H710" s="4" t="s">
        <v>18</v>
      </c>
      <c r="I710" s="4" t="s">
        <v>17</v>
      </c>
      <c r="J710" s="4" t="s">
        <v>254</v>
      </c>
      <c r="K710" s="4" t="s">
        <v>66</v>
      </c>
      <c r="L710" s="4">
        <v>10035</v>
      </c>
      <c r="M710" s="4" t="s">
        <v>5</v>
      </c>
      <c r="N710" s="4" t="s">
        <v>3943</v>
      </c>
      <c r="O710" s="4" t="s">
        <v>37</v>
      </c>
      <c r="P710" s="4" t="s">
        <v>165</v>
      </c>
      <c r="Q710" s="4" t="s">
        <v>3942</v>
      </c>
      <c r="R710" s="4">
        <v>883.92</v>
      </c>
      <c r="S710" s="4">
        <v>5</v>
      </c>
      <c r="T710" s="4">
        <v>0.2</v>
      </c>
      <c r="U710" s="4">
        <v>-110.49</v>
      </c>
      <c r="V710" s="4" t="str">
        <f>INDEX(Regional_Lookup!$B$2:$B$5,MATCH('Sample - Superstore'!M710,Regional_Lookup!$A$2:$A$5,0))</f>
        <v>Sarah Miller</v>
      </c>
      <c r="W710" s="4">
        <f>INDEX(Regional_Lookup!$C$2:$C$5, MATCH('Sample - Superstore'!M710,Regional_Lookup!$A$2:$A$5, 0))</f>
        <v>0.16</v>
      </c>
      <c r="X710" s="4">
        <f>U710/R710</f>
        <v>-0.125</v>
      </c>
      <c r="Y710" s="4" t="str">
        <f>IF(X710&gt;=W710, "Yes", "No")</f>
        <v>No</v>
      </c>
      <c r="Z710" s="4">
        <f>D710-C710</f>
        <v>2</v>
      </c>
      <c r="AA710" s="4" t="str" cm="1">
        <f t="array" ref="AA710">_xlfn.IFS(Z710&lt;=2,"Fast",Z710&gt;5, "Slow", AND(Z710&gt;=3,Z710&lt;=5),"Standard")</f>
        <v>Fast</v>
      </c>
    </row>
    <row r="711" spans="1:27" x14ac:dyDescent="0.2">
      <c r="A711" s="4">
        <v>710</v>
      </c>
      <c r="B711" s="4" t="s">
        <v>10555</v>
      </c>
      <c r="C711" s="5">
        <v>41975</v>
      </c>
      <c r="D711" s="5">
        <v>41977</v>
      </c>
      <c r="E711" s="4" t="s">
        <v>89</v>
      </c>
      <c r="F711" s="4" t="s">
        <v>6397</v>
      </c>
      <c r="G711" s="4" t="s">
        <v>6396</v>
      </c>
      <c r="H711" s="4" t="s">
        <v>18</v>
      </c>
      <c r="I711" s="4" t="s">
        <v>17</v>
      </c>
      <c r="J711" s="4" t="s">
        <v>254</v>
      </c>
      <c r="K711" s="4" t="s">
        <v>66</v>
      </c>
      <c r="L711" s="4">
        <v>10035</v>
      </c>
      <c r="M711" s="4" t="s">
        <v>5</v>
      </c>
      <c r="N711" s="4" t="s">
        <v>2330</v>
      </c>
      <c r="O711" s="4" t="s">
        <v>13</v>
      </c>
      <c r="P711" s="4" t="s">
        <v>100</v>
      </c>
      <c r="Q711" s="4" t="s">
        <v>2329</v>
      </c>
      <c r="R711" s="4">
        <v>46.72</v>
      </c>
      <c r="S711" s="4">
        <v>8</v>
      </c>
      <c r="T711" s="4">
        <v>0.2</v>
      </c>
      <c r="U711" s="4">
        <v>15.768000000000001</v>
      </c>
      <c r="V711" s="4" t="str">
        <f>INDEX(Regional_Lookup!$B$2:$B$5,MATCH('Sample - Superstore'!M711,Regional_Lookup!$A$2:$A$5,0))</f>
        <v>Sarah Miller</v>
      </c>
      <c r="W711" s="4">
        <f>INDEX(Regional_Lookup!$C$2:$C$5, MATCH('Sample - Superstore'!M711,Regional_Lookup!$A$2:$A$5, 0))</f>
        <v>0.16</v>
      </c>
      <c r="X711" s="4">
        <f>U711/R711</f>
        <v>0.33750000000000002</v>
      </c>
      <c r="Y711" s="4" t="str">
        <f>IF(X711&gt;=W711, "Yes", "No")</f>
        <v>Yes</v>
      </c>
      <c r="Z711" s="4">
        <f>D711-C711</f>
        <v>2</v>
      </c>
      <c r="AA711" s="4" t="str" cm="1">
        <f t="array" ref="AA711">_xlfn.IFS(Z711&lt;=2,"Fast",Z711&gt;5, "Slow", AND(Z711&gt;=3,Z711&lt;=5),"Standard")</f>
        <v>Fast</v>
      </c>
    </row>
    <row r="712" spans="1:27" x14ac:dyDescent="0.2">
      <c r="A712" s="4">
        <v>711</v>
      </c>
      <c r="B712" s="4" t="s">
        <v>10554</v>
      </c>
      <c r="C712" s="5">
        <v>41734</v>
      </c>
      <c r="D712" s="5">
        <v>41736</v>
      </c>
      <c r="E712" s="4" t="s">
        <v>89</v>
      </c>
      <c r="F712" s="4" t="s">
        <v>8190</v>
      </c>
      <c r="G712" s="4" t="s">
        <v>8189</v>
      </c>
      <c r="H712" s="4" t="s">
        <v>102</v>
      </c>
      <c r="I712" s="4" t="s">
        <v>17</v>
      </c>
      <c r="J712" s="4" t="s">
        <v>254</v>
      </c>
      <c r="K712" s="4" t="s">
        <v>66</v>
      </c>
      <c r="L712" s="4">
        <v>10035</v>
      </c>
      <c r="M712" s="4" t="s">
        <v>5</v>
      </c>
      <c r="N712" s="4" t="s">
        <v>1834</v>
      </c>
      <c r="O712" s="4" t="s">
        <v>13</v>
      </c>
      <c r="P712" s="4" t="s">
        <v>24</v>
      </c>
      <c r="Q712" s="4" t="s">
        <v>1833</v>
      </c>
      <c r="R712" s="4">
        <v>55.48</v>
      </c>
      <c r="S712" s="4">
        <v>1</v>
      </c>
      <c r="T712" s="4">
        <v>0</v>
      </c>
      <c r="U712" s="4">
        <v>26.630400000000002</v>
      </c>
      <c r="V712" s="4" t="str">
        <f>INDEX(Regional_Lookup!$B$2:$B$5,MATCH('Sample - Superstore'!M712,Regional_Lookup!$A$2:$A$5,0))</f>
        <v>Sarah Miller</v>
      </c>
      <c r="W712" s="4">
        <f>INDEX(Regional_Lookup!$C$2:$C$5, MATCH('Sample - Superstore'!M712,Regional_Lookup!$A$2:$A$5, 0))</f>
        <v>0.16</v>
      </c>
      <c r="X712" s="4">
        <f>U712/R712</f>
        <v>0.48000000000000004</v>
      </c>
      <c r="Y712" s="4" t="str">
        <f>IF(X712&gt;=W712, "Yes", "No")</f>
        <v>Yes</v>
      </c>
      <c r="Z712" s="4">
        <f>D712-C712</f>
        <v>2</v>
      </c>
      <c r="AA712" s="4" t="str" cm="1">
        <f t="array" ref="AA712">_xlfn.IFS(Z712&lt;=2,"Fast",Z712&gt;5, "Slow", AND(Z712&gt;=3,Z712&lt;=5),"Standard")</f>
        <v>Fast</v>
      </c>
    </row>
    <row r="713" spans="1:27" x14ac:dyDescent="0.2">
      <c r="A713" s="4">
        <v>712</v>
      </c>
      <c r="B713" s="4" t="s">
        <v>10553</v>
      </c>
      <c r="C713" s="5">
        <v>42981</v>
      </c>
      <c r="D713" s="5">
        <v>42985</v>
      </c>
      <c r="E713" s="4" t="s">
        <v>29</v>
      </c>
      <c r="F713" s="4" t="s">
        <v>6150</v>
      </c>
      <c r="G713" s="4" t="s">
        <v>6149</v>
      </c>
      <c r="H713" s="4" t="s">
        <v>18</v>
      </c>
      <c r="I713" s="4" t="s">
        <v>17</v>
      </c>
      <c r="J713" s="4" t="s">
        <v>7614</v>
      </c>
      <c r="K713" s="4" t="s">
        <v>41</v>
      </c>
      <c r="L713" s="4">
        <v>32137</v>
      </c>
      <c r="M713" s="4" t="s">
        <v>7</v>
      </c>
      <c r="N713" s="4" t="s">
        <v>2661</v>
      </c>
      <c r="O713" s="4" t="s">
        <v>13</v>
      </c>
      <c r="P713" s="4" t="s">
        <v>121</v>
      </c>
      <c r="Q713" s="4" t="s">
        <v>2660</v>
      </c>
      <c r="R713" s="4">
        <v>24.448</v>
      </c>
      <c r="S713" s="4">
        <v>4</v>
      </c>
      <c r="T713" s="4">
        <v>0.2</v>
      </c>
      <c r="U713" s="4">
        <v>8.8623999999999992</v>
      </c>
      <c r="V713" s="4" t="str">
        <f>INDEX(Regional_Lookup!$B$2:$B$5,MATCH('Sample - Superstore'!M713,Regional_Lookup!$A$2:$A$5,0))</f>
        <v>Maria Santos</v>
      </c>
      <c r="W713" s="4">
        <f>INDEX(Regional_Lookup!$C$2:$C$5, MATCH('Sample - Superstore'!M713,Regional_Lookup!$A$2:$A$5, 0))</f>
        <v>0.15</v>
      </c>
      <c r="X713" s="4">
        <f>U713/R713</f>
        <v>0.36249999999999993</v>
      </c>
      <c r="Y713" s="4" t="str">
        <f>IF(X713&gt;=W713, "Yes", "No")</f>
        <v>Yes</v>
      </c>
      <c r="Z713" s="4">
        <f>D713-C713</f>
        <v>4</v>
      </c>
      <c r="AA713" s="4" t="str" cm="1">
        <f t="array" ref="AA713">_xlfn.IFS(Z713&lt;=2,"Fast",Z713&gt;5, "Slow", AND(Z713&gt;=3,Z713&lt;=5),"Standard")</f>
        <v>Standard</v>
      </c>
    </row>
    <row r="714" spans="1:27" x14ac:dyDescent="0.2">
      <c r="A714" s="4">
        <v>713</v>
      </c>
      <c r="B714" s="4" t="s">
        <v>10552</v>
      </c>
      <c r="C714" s="5">
        <v>42874</v>
      </c>
      <c r="D714" s="5">
        <v>42879</v>
      </c>
      <c r="E714" s="4" t="s">
        <v>29</v>
      </c>
      <c r="F714" s="4" t="s">
        <v>2339</v>
      </c>
      <c r="G714" s="4" t="s">
        <v>2338</v>
      </c>
      <c r="H714" s="4" t="s">
        <v>50</v>
      </c>
      <c r="I714" s="4" t="s">
        <v>17</v>
      </c>
      <c r="J714" s="4" t="s">
        <v>4587</v>
      </c>
      <c r="K714" s="4" t="s">
        <v>66</v>
      </c>
      <c r="L714" s="4">
        <v>10550</v>
      </c>
      <c r="M714" s="4" t="s">
        <v>5</v>
      </c>
      <c r="N714" s="4" t="s">
        <v>929</v>
      </c>
      <c r="O714" s="4" t="s">
        <v>13</v>
      </c>
      <c r="P714" s="4" t="s">
        <v>12</v>
      </c>
      <c r="Q714" s="4" t="s">
        <v>928</v>
      </c>
      <c r="R714" s="4">
        <v>281.33999999999997</v>
      </c>
      <c r="S714" s="4">
        <v>6</v>
      </c>
      <c r="T714" s="4">
        <v>0</v>
      </c>
      <c r="U714" s="4">
        <v>109.7226</v>
      </c>
      <c r="V714" s="4" t="str">
        <f>INDEX(Regional_Lookup!$B$2:$B$5,MATCH('Sample - Superstore'!M714,Regional_Lookup!$A$2:$A$5,0))</f>
        <v>Sarah Miller</v>
      </c>
      <c r="W714" s="4">
        <f>INDEX(Regional_Lookup!$C$2:$C$5, MATCH('Sample - Superstore'!M714,Regional_Lookup!$A$2:$A$5, 0))</f>
        <v>0.16</v>
      </c>
      <c r="X714" s="4">
        <f>U714/R714</f>
        <v>0.39</v>
      </c>
      <c r="Y714" s="4" t="str">
        <f>IF(X714&gt;=W714, "Yes", "No")</f>
        <v>Yes</v>
      </c>
      <c r="Z714" s="4">
        <f>D714-C714</f>
        <v>5</v>
      </c>
      <c r="AA714" s="4" t="str" cm="1">
        <f t="array" ref="AA714">_xlfn.IFS(Z714&lt;=2,"Fast",Z714&gt;5, "Slow", AND(Z714&gt;=3,Z714&lt;=5),"Standard")</f>
        <v>Standard</v>
      </c>
    </row>
    <row r="715" spans="1:27" x14ac:dyDescent="0.2">
      <c r="A715" s="4">
        <v>714</v>
      </c>
      <c r="B715" s="4" t="s">
        <v>10552</v>
      </c>
      <c r="C715" s="5">
        <v>42874</v>
      </c>
      <c r="D715" s="5">
        <v>42879</v>
      </c>
      <c r="E715" s="4" t="s">
        <v>29</v>
      </c>
      <c r="F715" s="4" t="s">
        <v>2339</v>
      </c>
      <c r="G715" s="4" t="s">
        <v>2338</v>
      </c>
      <c r="H715" s="4" t="s">
        <v>50</v>
      </c>
      <c r="I715" s="4" t="s">
        <v>17</v>
      </c>
      <c r="J715" s="4" t="s">
        <v>4587</v>
      </c>
      <c r="K715" s="4" t="s">
        <v>66</v>
      </c>
      <c r="L715" s="4">
        <v>10550</v>
      </c>
      <c r="M715" s="4" t="s">
        <v>5</v>
      </c>
      <c r="N715" s="4" t="s">
        <v>3537</v>
      </c>
      <c r="O715" s="4" t="s">
        <v>33</v>
      </c>
      <c r="P715" s="4" t="s">
        <v>32</v>
      </c>
      <c r="Q715" s="4" t="s">
        <v>3536</v>
      </c>
      <c r="R715" s="4">
        <v>307.98</v>
      </c>
      <c r="S715" s="4">
        <v>2</v>
      </c>
      <c r="T715" s="4">
        <v>0</v>
      </c>
      <c r="U715" s="4">
        <v>89.3142</v>
      </c>
      <c r="V715" s="4" t="str">
        <f>INDEX(Regional_Lookup!$B$2:$B$5,MATCH('Sample - Superstore'!M715,Regional_Lookup!$A$2:$A$5,0))</f>
        <v>Sarah Miller</v>
      </c>
      <c r="W715" s="4">
        <f>INDEX(Regional_Lookup!$C$2:$C$5, MATCH('Sample - Superstore'!M715,Regional_Lookup!$A$2:$A$5, 0))</f>
        <v>0.16</v>
      </c>
      <c r="X715" s="4">
        <f>U715/R715</f>
        <v>0.28999999999999998</v>
      </c>
      <c r="Y715" s="4" t="str">
        <f>IF(X715&gt;=W715, "Yes", "No")</f>
        <v>Yes</v>
      </c>
      <c r="Z715" s="4">
        <f>D715-C715</f>
        <v>5</v>
      </c>
      <c r="AA715" s="4" t="str" cm="1">
        <f t="array" ref="AA715">_xlfn.IFS(Z715&lt;=2,"Fast",Z715&gt;5, "Slow", AND(Z715&gt;=3,Z715&lt;=5),"Standard")</f>
        <v>Standard</v>
      </c>
    </row>
    <row r="716" spans="1:27" x14ac:dyDescent="0.2">
      <c r="A716" s="4">
        <v>715</v>
      </c>
      <c r="B716" s="4" t="s">
        <v>10552</v>
      </c>
      <c r="C716" s="5">
        <v>42874</v>
      </c>
      <c r="D716" s="5">
        <v>42879</v>
      </c>
      <c r="E716" s="4" t="s">
        <v>29</v>
      </c>
      <c r="F716" s="4" t="s">
        <v>2339</v>
      </c>
      <c r="G716" s="4" t="s">
        <v>2338</v>
      </c>
      <c r="H716" s="4" t="s">
        <v>50</v>
      </c>
      <c r="I716" s="4" t="s">
        <v>17</v>
      </c>
      <c r="J716" s="4" t="s">
        <v>4587</v>
      </c>
      <c r="K716" s="4" t="s">
        <v>66</v>
      </c>
      <c r="L716" s="4">
        <v>10550</v>
      </c>
      <c r="M716" s="4" t="s">
        <v>5</v>
      </c>
      <c r="N716" s="4" t="s">
        <v>3856</v>
      </c>
      <c r="O716" s="4" t="s">
        <v>33</v>
      </c>
      <c r="P716" s="4" t="s">
        <v>55</v>
      </c>
      <c r="Q716" s="4" t="s">
        <v>3855</v>
      </c>
      <c r="R716" s="4">
        <v>299.97000000000003</v>
      </c>
      <c r="S716" s="4">
        <v>3</v>
      </c>
      <c r="T716" s="4">
        <v>0</v>
      </c>
      <c r="U716" s="4">
        <v>113.98860000000001</v>
      </c>
      <c r="V716" s="4" t="str">
        <f>INDEX(Regional_Lookup!$B$2:$B$5,MATCH('Sample - Superstore'!M716,Regional_Lookup!$A$2:$A$5,0))</f>
        <v>Sarah Miller</v>
      </c>
      <c r="W716" s="4">
        <f>INDEX(Regional_Lookup!$C$2:$C$5, MATCH('Sample - Superstore'!M716,Regional_Lookup!$A$2:$A$5, 0))</f>
        <v>0.16</v>
      </c>
      <c r="X716" s="4">
        <f>U716/R716</f>
        <v>0.38</v>
      </c>
      <c r="Y716" s="4" t="str">
        <f>IF(X716&gt;=W716, "Yes", "No")</f>
        <v>Yes</v>
      </c>
      <c r="Z716" s="4">
        <f>D716-C716</f>
        <v>5</v>
      </c>
      <c r="AA716" s="4" t="str" cm="1">
        <f t="array" ref="AA716">_xlfn.IFS(Z716&lt;=2,"Fast",Z716&gt;5, "Slow", AND(Z716&gt;=3,Z716&lt;=5),"Standard")</f>
        <v>Standard</v>
      </c>
    </row>
    <row r="717" spans="1:27" x14ac:dyDescent="0.2">
      <c r="A717" s="4">
        <v>716</v>
      </c>
      <c r="B717" s="4" t="s">
        <v>10551</v>
      </c>
      <c r="C717" s="5">
        <v>41821</v>
      </c>
      <c r="D717" s="5">
        <v>41826</v>
      </c>
      <c r="E717" s="4" t="s">
        <v>21</v>
      </c>
      <c r="F717" s="4" t="s">
        <v>7728</v>
      </c>
      <c r="G717" s="4" t="s">
        <v>7727</v>
      </c>
      <c r="H717" s="4" t="s">
        <v>50</v>
      </c>
      <c r="I717" s="4" t="s">
        <v>17</v>
      </c>
      <c r="J717" s="4" t="s">
        <v>234</v>
      </c>
      <c r="K717" s="4" t="s">
        <v>233</v>
      </c>
      <c r="L717" s="4">
        <v>98105</v>
      </c>
      <c r="M717" s="4" t="s">
        <v>9</v>
      </c>
      <c r="N717" s="4" t="s">
        <v>1222</v>
      </c>
      <c r="O717" s="4" t="s">
        <v>13</v>
      </c>
      <c r="P717" s="4" t="s">
        <v>100</v>
      </c>
      <c r="Q717" s="4" t="s">
        <v>1221</v>
      </c>
      <c r="R717" s="4">
        <v>19.920000000000002</v>
      </c>
      <c r="S717" s="4">
        <v>5</v>
      </c>
      <c r="T717" s="4">
        <v>0.2</v>
      </c>
      <c r="U717" s="4">
        <v>6.9720000000000004</v>
      </c>
      <c r="V717" s="4" t="str">
        <f>INDEX(Regional_Lookup!$B$2:$B$5,MATCH('Sample - Superstore'!M717,Regional_Lookup!$A$2:$A$5,0))</f>
        <v>James Chen</v>
      </c>
      <c r="W717" s="4">
        <f>INDEX(Regional_Lookup!$C$2:$C$5, MATCH('Sample - Superstore'!M717,Regional_Lookup!$A$2:$A$5, 0))</f>
        <v>0.18</v>
      </c>
      <c r="X717" s="4">
        <f>U717/R717</f>
        <v>0.35</v>
      </c>
      <c r="Y717" s="4" t="str">
        <f>IF(X717&gt;=W717, "Yes", "No")</f>
        <v>Yes</v>
      </c>
      <c r="Z717" s="4">
        <f>D717-C717</f>
        <v>5</v>
      </c>
      <c r="AA717" s="4" t="str" cm="1">
        <f t="array" ref="AA717">_xlfn.IFS(Z717&lt;=2,"Fast",Z717&gt;5, "Slow", AND(Z717&gt;=3,Z717&lt;=5),"Standard")</f>
        <v>Standard</v>
      </c>
    </row>
    <row r="718" spans="1:27" x14ac:dyDescent="0.2">
      <c r="A718" s="4">
        <v>717</v>
      </c>
      <c r="B718" s="4" t="s">
        <v>10550</v>
      </c>
      <c r="C718" s="5">
        <v>41650</v>
      </c>
      <c r="D718" s="5">
        <v>41653</v>
      </c>
      <c r="E718" s="4" t="s">
        <v>89</v>
      </c>
      <c r="F718" s="4" t="s">
        <v>3893</v>
      </c>
      <c r="G718" s="4" t="s">
        <v>3892</v>
      </c>
      <c r="H718" s="4" t="s">
        <v>18</v>
      </c>
      <c r="I718" s="4" t="s">
        <v>17</v>
      </c>
      <c r="J718" s="4" t="s">
        <v>890</v>
      </c>
      <c r="K718" s="4" t="s">
        <v>147</v>
      </c>
      <c r="L718" s="4">
        <v>19901</v>
      </c>
      <c r="M718" s="4" t="s">
        <v>5</v>
      </c>
      <c r="N718" s="4" t="s">
        <v>343</v>
      </c>
      <c r="O718" s="4" t="s">
        <v>37</v>
      </c>
      <c r="P718" s="4" t="s">
        <v>36</v>
      </c>
      <c r="Q718" s="4" t="s">
        <v>342</v>
      </c>
      <c r="R718" s="4">
        <v>9.94</v>
      </c>
      <c r="S718" s="4">
        <v>2</v>
      </c>
      <c r="T718" s="4">
        <v>0</v>
      </c>
      <c r="U718" s="4">
        <v>3.0813999999999999</v>
      </c>
      <c r="V718" s="4" t="str">
        <f>INDEX(Regional_Lookup!$B$2:$B$5,MATCH('Sample - Superstore'!M718,Regional_Lookup!$A$2:$A$5,0))</f>
        <v>Sarah Miller</v>
      </c>
      <c r="W718" s="4">
        <f>INDEX(Regional_Lookup!$C$2:$C$5, MATCH('Sample - Superstore'!M718,Regional_Lookup!$A$2:$A$5, 0))</f>
        <v>0.16</v>
      </c>
      <c r="X718" s="4">
        <f>U718/R718</f>
        <v>0.31</v>
      </c>
      <c r="Y718" s="4" t="str">
        <f>IF(X718&gt;=W718, "Yes", "No")</f>
        <v>Yes</v>
      </c>
      <c r="Z718" s="4">
        <f>D718-C718</f>
        <v>3</v>
      </c>
      <c r="AA718" s="4" t="str" cm="1">
        <f t="array" ref="AA718">_xlfn.IFS(Z718&lt;=2,"Fast",Z718&gt;5, "Slow", AND(Z718&gt;=3,Z718&lt;=5),"Standard")</f>
        <v>Standard</v>
      </c>
    </row>
    <row r="719" spans="1:27" x14ac:dyDescent="0.2">
      <c r="A719" s="4">
        <v>718</v>
      </c>
      <c r="B719" s="4" t="s">
        <v>10549</v>
      </c>
      <c r="C719" s="5">
        <v>43002</v>
      </c>
      <c r="D719" s="5">
        <v>43007</v>
      </c>
      <c r="E719" s="4" t="s">
        <v>29</v>
      </c>
      <c r="F719" s="4" t="s">
        <v>8250</v>
      </c>
      <c r="G719" s="4" t="s">
        <v>8249</v>
      </c>
      <c r="H719" s="4" t="s">
        <v>18</v>
      </c>
      <c r="I719" s="4" t="s">
        <v>17</v>
      </c>
      <c r="J719" s="4" t="s">
        <v>148</v>
      </c>
      <c r="K719" s="4" t="s">
        <v>85</v>
      </c>
      <c r="L719" s="4">
        <v>43055</v>
      </c>
      <c r="M719" s="4" t="s">
        <v>5</v>
      </c>
      <c r="N719" s="4" t="s">
        <v>523</v>
      </c>
      <c r="O719" s="4" t="s">
        <v>37</v>
      </c>
      <c r="P719" s="4" t="s">
        <v>36</v>
      </c>
      <c r="Q719" s="4" t="s">
        <v>522</v>
      </c>
      <c r="R719" s="4">
        <v>103.056</v>
      </c>
      <c r="S719" s="4">
        <v>3</v>
      </c>
      <c r="T719" s="4">
        <v>0.2</v>
      </c>
      <c r="U719" s="4">
        <v>24.4758</v>
      </c>
      <c r="V719" s="4" t="str">
        <f>INDEX(Regional_Lookup!$B$2:$B$5,MATCH('Sample - Superstore'!M719,Regional_Lookup!$A$2:$A$5,0))</f>
        <v>Sarah Miller</v>
      </c>
      <c r="W719" s="4">
        <f>INDEX(Regional_Lookup!$C$2:$C$5, MATCH('Sample - Superstore'!M719,Regional_Lookup!$A$2:$A$5, 0))</f>
        <v>0.16</v>
      </c>
      <c r="X719" s="4">
        <f>U719/R719</f>
        <v>0.23749999999999999</v>
      </c>
      <c r="Y719" s="4" t="str">
        <f>IF(X719&gt;=W719, "Yes", "No")</f>
        <v>Yes</v>
      </c>
      <c r="Z719" s="4">
        <f>D719-C719</f>
        <v>5</v>
      </c>
      <c r="AA719" s="4" t="str" cm="1">
        <f t="array" ref="AA719">_xlfn.IFS(Z719&lt;=2,"Fast",Z719&gt;5, "Slow", AND(Z719&gt;=3,Z719&lt;=5),"Standard")</f>
        <v>Standard</v>
      </c>
    </row>
    <row r="720" spans="1:27" x14ac:dyDescent="0.2">
      <c r="A720" s="4">
        <v>719</v>
      </c>
      <c r="B720" s="4" t="s">
        <v>10548</v>
      </c>
      <c r="C720" s="5">
        <v>41792</v>
      </c>
      <c r="D720" s="5">
        <v>41797</v>
      </c>
      <c r="E720" s="4" t="s">
        <v>29</v>
      </c>
      <c r="F720" s="4" t="s">
        <v>2206</v>
      </c>
      <c r="G720" s="4" t="s">
        <v>2205</v>
      </c>
      <c r="H720" s="4" t="s">
        <v>102</v>
      </c>
      <c r="I720" s="4" t="s">
        <v>17</v>
      </c>
      <c r="J720" s="4" t="s">
        <v>3585</v>
      </c>
      <c r="K720" s="4" t="s">
        <v>3557</v>
      </c>
      <c r="L720" s="4">
        <v>84057</v>
      </c>
      <c r="M720" s="4" t="s">
        <v>9</v>
      </c>
      <c r="N720" s="4" t="s">
        <v>515</v>
      </c>
      <c r="O720" s="4" t="s">
        <v>13</v>
      </c>
      <c r="P720" s="4" t="s">
        <v>100</v>
      </c>
      <c r="Q720" s="4" t="s">
        <v>514</v>
      </c>
      <c r="R720" s="4">
        <v>59.808</v>
      </c>
      <c r="S720" s="4">
        <v>3</v>
      </c>
      <c r="T720" s="4">
        <v>0.2</v>
      </c>
      <c r="U720" s="4">
        <v>19.4376</v>
      </c>
      <c r="V720" s="4" t="str">
        <f>INDEX(Regional_Lookup!$B$2:$B$5,MATCH('Sample - Superstore'!M720,Regional_Lookup!$A$2:$A$5,0))</f>
        <v>James Chen</v>
      </c>
      <c r="W720" s="4">
        <f>INDEX(Regional_Lookup!$C$2:$C$5, MATCH('Sample - Superstore'!M720,Regional_Lookup!$A$2:$A$5, 0))</f>
        <v>0.18</v>
      </c>
      <c r="X720" s="4">
        <f>U720/R720</f>
        <v>0.32500000000000001</v>
      </c>
      <c r="Y720" s="4" t="str">
        <f>IF(X720&gt;=W720, "Yes", "No")</f>
        <v>Yes</v>
      </c>
      <c r="Z720" s="4">
        <f>D720-C720</f>
        <v>5</v>
      </c>
      <c r="AA720" s="4" t="str" cm="1">
        <f t="array" ref="AA720">_xlfn.IFS(Z720&lt;=2,"Fast",Z720&gt;5, "Slow", AND(Z720&gt;=3,Z720&lt;=5),"Standard")</f>
        <v>Standard</v>
      </c>
    </row>
    <row r="721" spans="1:27" x14ac:dyDescent="0.2">
      <c r="A721" s="4">
        <v>720</v>
      </c>
      <c r="B721" s="4" t="s">
        <v>10548</v>
      </c>
      <c r="C721" s="5">
        <v>41792</v>
      </c>
      <c r="D721" s="5">
        <v>41797</v>
      </c>
      <c r="E721" s="4" t="s">
        <v>29</v>
      </c>
      <c r="F721" s="4" t="s">
        <v>2206</v>
      </c>
      <c r="G721" s="4" t="s">
        <v>2205</v>
      </c>
      <c r="H721" s="4" t="s">
        <v>102</v>
      </c>
      <c r="I721" s="4" t="s">
        <v>17</v>
      </c>
      <c r="J721" s="4" t="s">
        <v>3585</v>
      </c>
      <c r="K721" s="4" t="s">
        <v>3557</v>
      </c>
      <c r="L721" s="4">
        <v>84057</v>
      </c>
      <c r="M721" s="4" t="s">
        <v>9</v>
      </c>
      <c r="N721" s="4" t="s">
        <v>1559</v>
      </c>
      <c r="O721" s="4" t="s">
        <v>37</v>
      </c>
      <c r="P721" s="4" t="s">
        <v>36</v>
      </c>
      <c r="Q721" s="4" t="s">
        <v>1558</v>
      </c>
      <c r="R721" s="4">
        <v>73.319999999999993</v>
      </c>
      <c r="S721" s="4">
        <v>6</v>
      </c>
      <c r="T721" s="4">
        <v>0</v>
      </c>
      <c r="U721" s="4">
        <v>21.995999999999999</v>
      </c>
      <c r="V721" s="4" t="str">
        <f>INDEX(Regional_Lookup!$B$2:$B$5,MATCH('Sample - Superstore'!M721,Regional_Lookup!$A$2:$A$5,0))</f>
        <v>James Chen</v>
      </c>
      <c r="W721" s="4">
        <f>INDEX(Regional_Lookup!$C$2:$C$5, MATCH('Sample - Superstore'!M721,Regional_Lookup!$A$2:$A$5, 0))</f>
        <v>0.18</v>
      </c>
      <c r="X721" s="4">
        <f>U721/R721</f>
        <v>0.3</v>
      </c>
      <c r="Y721" s="4" t="str">
        <f>IF(X721&gt;=W721, "Yes", "No")</f>
        <v>Yes</v>
      </c>
      <c r="Z721" s="4">
        <f>D721-C721</f>
        <v>5</v>
      </c>
      <c r="AA721" s="4" t="str" cm="1">
        <f t="array" ref="AA721">_xlfn.IFS(Z721&lt;=2,"Fast",Z721&gt;5, "Slow", AND(Z721&gt;=3,Z721&lt;=5),"Standard")</f>
        <v>Standard</v>
      </c>
    </row>
    <row r="722" spans="1:27" x14ac:dyDescent="0.2">
      <c r="A722" s="4">
        <v>721</v>
      </c>
      <c r="B722" s="4" t="s">
        <v>10547</v>
      </c>
      <c r="C722" s="5">
        <v>42413</v>
      </c>
      <c r="D722" s="5">
        <v>42418</v>
      </c>
      <c r="E722" s="4" t="s">
        <v>29</v>
      </c>
      <c r="F722" s="4" t="s">
        <v>2015</v>
      </c>
      <c r="G722" s="4" t="s">
        <v>2014</v>
      </c>
      <c r="H722" s="4" t="s">
        <v>102</v>
      </c>
      <c r="I722" s="4" t="s">
        <v>17</v>
      </c>
      <c r="J722" s="4" t="s">
        <v>59</v>
      </c>
      <c r="K722" s="4" t="s">
        <v>15</v>
      </c>
      <c r="L722" s="4">
        <v>90045</v>
      </c>
      <c r="M722" s="4" t="s">
        <v>9</v>
      </c>
      <c r="N722" s="4" t="s">
        <v>9735</v>
      </c>
      <c r="O722" s="4" t="s">
        <v>13</v>
      </c>
      <c r="P722" s="4" t="s">
        <v>24</v>
      </c>
      <c r="Q722" s="4" t="s">
        <v>9734</v>
      </c>
      <c r="R722" s="4">
        <v>146.82</v>
      </c>
      <c r="S722" s="4">
        <v>3</v>
      </c>
      <c r="T722" s="4">
        <v>0</v>
      </c>
      <c r="U722" s="4">
        <v>73.41</v>
      </c>
      <c r="V722" s="4" t="str">
        <f>INDEX(Regional_Lookup!$B$2:$B$5,MATCH('Sample - Superstore'!M722,Regional_Lookup!$A$2:$A$5,0))</f>
        <v>James Chen</v>
      </c>
      <c r="W722" s="4">
        <f>INDEX(Regional_Lookup!$C$2:$C$5, MATCH('Sample - Superstore'!M722,Regional_Lookup!$A$2:$A$5, 0))</f>
        <v>0.18</v>
      </c>
      <c r="X722" s="4">
        <f>U722/R722</f>
        <v>0.5</v>
      </c>
      <c r="Y722" s="4" t="str">
        <f>IF(X722&gt;=W722, "Yes", "No")</f>
        <v>Yes</v>
      </c>
      <c r="Z722" s="4">
        <f>D722-C722</f>
        <v>5</v>
      </c>
      <c r="AA722" s="4" t="str" cm="1">
        <f t="array" ref="AA722">_xlfn.IFS(Z722&lt;=2,"Fast",Z722&gt;5, "Slow", AND(Z722&gt;=3,Z722&lt;=5),"Standard")</f>
        <v>Standard</v>
      </c>
    </row>
    <row r="723" spans="1:27" x14ac:dyDescent="0.2">
      <c r="A723" s="4">
        <v>722</v>
      </c>
      <c r="B723" s="4" t="s">
        <v>10546</v>
      </c>
      <c r="C723" s="5">
        <v>42719</v>
      </c>
      <c r="D723" s="5">
        <v>42723</v>
      </c>
      <c r="E723" s="4" t="s">
        <v>29</v>
      </c>
      <c r="F723" s="4" t="s">
        <v>2306</v>
      </c>
      <c r="G723" s="4" t="s">
        <v>2305</v>
      </c>
      <c r="H723" s="4" t="s">
        <v>50</v>
      </c>
      <c r="I723" s="4" t="s">
        <v>17</v>
      </c>
      <c r="J723" s="4" t="s">
        <v>1079</v>
      </c>
      <c r="K723" s="4" t="s">
        <v>76</v>
      </c>
      <c r="L723" s="4">
        <v>48205</v>
      </c>
      <c r="M723" s="4" t="s">
        <v>3</v>
      </c>
      <c r="N723" s="4" t="s">
        <v>404</v>
      </c>
      <c r="O723" s="4" t="s">
        <v>37</v>
      </c>
      <c r="P723" s="4" t="s">
        <v>92</v>
      </c>
      <c r="Q723" s="4" t="s">
        <v>403</v>
      </c>
      <c r="R723" s="4">
        <v>1652.94</v>
      </c>
      <c r="S723" s="4">
        <v>3</v>
      </c>
      <c r="T723" s="4">
        <v>0</v>
      </c>
      <c r="U723" s="4">
        <v>231.41159999999999</v>
      </c>
      <c r="V723" s="4" t="str">
        <f>INDEX(Regional_Lookup!$B$2:$B$5,MATCH('Sample - Superstore'!M723,Regional_Lookup!$A$2:$A$5,0))</f>
        <v>David Johnson</v>
      </c>
      <c r="W723" s="4">
        <f>INDEX(Regional_Lookup!$C$2:$C$5, MATCH('Sample - Superstore'!M723,Regional_Lookup!$A$2:$A$5, 0))</f>
        <v>0.14000000000000001</v>
      </c>
      <c r="X723" s="4">
        <f>U723/R723</f>
        <v>0.13999999999999999</v>
      </c>
      <c r="Y723" s="4" t="str">
        <f>IF(X723&gt;=W723, "Yes", "No")</f>
        <v>Yes</v>
      </c>
      <c r="Z723" s="4">
        <f>D723-C723</f>
        <v>4</v>
      </c>
      <c r="AA723" s="4" t="str" cm="1">
        <f t="array" ref="AA723">_xlfn.IFS(Z723&lt;=2,"Fast",Z723&gt;5, "Slow", AND(Z723&gt;=3,Z723&lt;=5),"Standard")</f>
        <v>Standard</v>
      </c>
    </row>
    <row r="724" spans="1:27" x14ac:dyDescent="0.2">
      <c r="A724" s="4">
        <v>723</v>
      </c>
      <c r="B724" s="4" t="s">
        <v>10546</v>
      </c>
      <c r="C724" s="5">
        <v>42719</v>
      </c>
      <c r="D724" s="5">
        <v>42723</v>
      </c>
      <c r="E724" s="4" t="s">
        <v>29</v>
      </c>
      <c r="F724" s="4" t="s">
        <v>2306</v>
      </c>
      <c r="G724" s="4" t="s">
        <v>2305</v>
      </c>
      <c r="H724" s="4" t="s">
        <v>50</v>
      </c>
      <c r="I724" s="4" t="s">
        <v>17</v>
      </c>
      <c r="J724" s="4" t="s">
        <v>1079</v>
      </c>
      <c r="K724" s="4" t="s">
        <v>76</v>
      </c>
      <c r="L724" s="4">
        <v>48205</v>
      </c>
      <c r="M724" s="4" t="s">
        <v>3</v>
      </c>
      <c r="N724" s="4" t="s">
        <v>402</v>
      </c>
      <c r="O724" s="4" t="s">
        <v>13</v>
      </c>
      <c r="P724" s="4" t="s">
        <v>231</v>
      </c>
      <c r="Q724" s="4" t="s">
        <v>401</v>
      </c>
      <c r="R724" s="4">
        <v>296.37</v>
      </c>
      <c r="S724" s="4">
        <v>3</v>
      </c>
      <c r="T724" s="4">
        <v>0</v>
      </c>
      <c r="U724" s="4">
        <v>80.019900000000007</v>
      </c>
      <c r="V724" s="4" t="str">
        <f>INDEX(Regional_Lookup!$B$2:$B$5,MATCH('Sample - Superstore'!M724,Regional_Lookup!$A$2:$A$5,0))</f>
        <v>David Johnson</v>
      </c>
      <c r="W724" s="4">
        <f>INDEX(Regional_Lookup!$C$2:$C$5, MATCH('Sample - Superstore'!M724,Regional_Lookup!$A$2:$A$5, 0))</f>
        <v>0.14000000000000001</v>
      </c>
      <c r="X724" s="4">
        <f>U724/R724</f>
        <v>0.27</v>
      </c>
      <c r="Y724" s="4" t="str">
        <f>IF(X724&gt;=W724, "Yes", "No")</f>
        <v>Yes</v>
      </c>
      <c r="Z724" s="4">
        <f>D724-C724</f>
        <v>4</v>
      </c>
      <c r="AA724" s="4" t="str" cm="1">
        <f t="array" ref="AA724">_xlfn.IFS(Z724&lt;=2,"Fast",Z724&gt;5, "Slow", AND(Z724&gt;=3,Z724&lt;=5),"Standard")</f>
        <v>Standard</v>
      </c>
    </row>
    <row r="725" spans="1:27" x14ac:dyDescent="0.2">
      <c r="A725" s="4">
        <v>724</v>
      </c>
      <c r="B725" s="4" t="s">
        <v>10545</v>
      </c>
      <c r="C725" s="5">
        <v>41919</v>
      </c>
      <c r="D725" s="5">
        <v>41925</v>
      </c>
      <c r="E725" s="4" t="s">
        <v>29</v>
      </c>
      <c r="F725" s="4" t="s">
        <v>1642</v>
      </c>
      <c r="G725" s="4" t="s">
        <v>1641</v>
      </c>
      <c r="H725" s="4" t="s">
        <v>102</v>
      </c>
      <c r="I725" s="4" t="s">
        <v>17</v>
      </c>
      <c r="J725" s="4" t="s">
        <v>159</v>
      </c>
      <c r="K725" s="4" t="s">
        <v>158</v>
      </c>
      <c r="L725" s="4">
        <v>19140</v>
      </c>
      <c r="M725" s="4" t="s">
        <v>5</v>
      </c>
      <c r="N725" s="4" t="s">
        <v>3153</v>
      </c>
      <c r="O725" s="4" t="s">
        <v>37</v>
      </c>
      <c r="P725" s="4" t="s">
        <v>36</v>
      </c>
      <c r="Q725" s="4" t="s">
        <v>3152</v>
      </c>
      <c r="R725" s="4">
        <v>129.91999999999999</v>
      </c>
      <c r="S725" s="4">
        <v>5</v>
      </c>
      <c r="T725" s="4">
        <v>0.2</v>
      </c>
      <c r="U725" s="4">
        <v>21.111999999999998</v>
      </c>
      <c r="V725" s="4" t="str">
        <f>INDEX(Regional_Lookup!$B$2:$B$5,MATCH('Sample - Superstore'!M725,Regional_Lookup!$A$2:$A$5,0))</f>
        <v>Sarah Miller</v>
      </c>
      <c r="W725" s="4">
        <f>INDEX(Regional_Lookup!$C$2:$C$5, MATCH('Sample - Superstore'!M725,Regional_Lookup!$A$2:$A$5, 0))</f>
        <v>0.16</v>
      </c>
      <c r="X725" s="4">
        <f>U725/R725</f>
        <v>0.16250000000000001</v>
      </c>
      <c r="Y725" s="4" t="str">
        <f>IF(X725&gt;=W725, "Yes", "No")</f>
        <v>Yes</v>
      </c>
      <c r="Z725" s="4">
        <f>D725-C725</f>
        <v>6</v>
      </c>
      <c r="AA725" s="4" t="str" cm="1">
        <f t="array" ref="AA725">_xlfn.IFS(Z725&lt;=2,"Fast",Z725&gt;5, "Slow", AND(Z725&gt;=3,Z725&lt;=5),"Standard")</f>
        <v>Slow</v>
      </c>
    </row>
    <row r="726" spans="1:27" x14ac:dyDescent="0.2">
      <c r="A726" s="4">
        <v>725</v>
      </c>
      <c r="B726" s="4" t="s">
        <v>10544</v>
      </c>
      <c r="C726" s="5">
        <v>42558</v>
      </c>
      <c r="D726" s="5">
        <v>42563</v>
      </c>
      <c r="E726" s="4" t="s">
        <v>29</v>
      </c>
      <c r="F726" s="4" t="s">
        <v>1086</v>
      </c>
      <c r="G726" s="4" t="s">
        <v>1085</v>
      </c>
      <c r="H726" s="4" t="s">
        <v>50</v>
      </c>
      <c r="I726" s="4" t="s">
        <v>17</v>
      </c>
      <c r="J726" s="4" t="s">
        <v>817</v>
      </c>
      <c r="K726" s="4" t="s">
        <v>41</v>
      </c>
      <c r="L726" s="4">
        <v>33012</v>
      </c>
      <c r="M726" s="4" t="s">
        <v>7</v>
      </c>
      <c r="N726" s="4" t="s">
        <v>2005</v>
      </c>
      <c r="O726" s="4" t="s">
        <v>13</v>
      </c>
      <c r="P726" s="4" t="s">
        <v>64</v>
      </c>
      <c r="Q726" s="4" t="s">
        <v>2004</v>
      </c>
      <c r="R726" s="4">
        <v>45.584000000000003</v>
      </c>
      <c r="S726" s="4">
        <v>7</v>
      </c>
      <c r="T726" s="4">
        <v>0.2</v>
      </c>
      <c r="U726" s="4">
        <v>5.1281999999999996</v>
      </c>
      <c r="V726" s="4" t="str">
        <f>INDEX(Regional_Lookup!$B$2:$B$5,MATCH('Sample - Superstore'!M726,Regional_Lookup!$A$2:$A$5,0))</f>
        <v>Maria Santos</v>
      </c>
      <c r="W726" s="4">
        <f>INDEX(Regional_Lookup!$C$2:$C$5, MATCH('Sample - Superstore'!M726,Regional_Lookup!$A$2:$A$5, 0))</f>
        <v>0.15</v>
      </c>
      <c r="X726" s="4">
        <f>U726/R726</f>
        <v>0.11249999999999999</v>
      </c>
      <c r="Y726" s="4" t="str">
        <f>IF(X726&gt;=W726, "Yes", "No")</f>
        <v>No</v>
      </c>
      <c r="Z726" s="4">
        <f>D726-C726</f>
        <v>5</v>
      </c>
      <c r="AA726" s="4" t="str" cm="1">
        <f t="array" ref="AA726">_xlfn.IFS(Z726&lt;=2,"Fast",Z726&gt;5, "Slow", AND(Z726&gt;=3,Z726&lt;=5),"Standard")</f>
        <v>Standard</v>
      </c>
    </row>
    <row r="727" spans="1:27" x14ac:dyDescent="0.2">
      <c r="A727" s="4">
        <v>726</v>
      </c>
      <c r="B727" s="4" t="s">
        <v>10543</v>
      </c>
      <c r="C727" s="5">
        <v>42994</v>
      </c>
      <c r="D727" s="5">
        <v>42998</v>
      </c>
      <c r="E727" s="4" t="s">
        <v>29</v>
      </c>
      <c r="F727" s="4" t="s">
        <v>5327</v>
      </c>
      <c r="G727" s="4" t="s">
        <v>5326</v>
      </c>
      <c r="H727" s="4" t="s">
        <v>18</v>
      </c>
      <c r="I727" s="4" t="s">
        <v>17</v>
      </c>
      <c r="J727" s="4" t="s">
        <v>3321</v>
      </c>
      <c r="K727" s="4" t="s">
        <v>123</v>
      </c>
      <c r="L727" s="4">
        <v>78745</v>
      </c>
      <c r="M727" s="4" t="s">
        <v>3</v>
      </c>
      <c r="N727" s="4" t="s">
        <v>6100</v>
      </c>
      <c r="O727" s="4" t="s">
        <v>13</v>
      </c>
      <c r="P727" s="4" t="s">
        <v>121</v>
      </c>
      <c r="Q727" s="4" t="s">
        <v>6099</v>
      </c>
      <c r="R727" s="4">
        <v>17.568000000000001</v>
      </c>
      <c r="S727" s="4">
        <v>2</v>
      </c>
      <c r="T727" s="4">
        <v>0.2</v>
      </c>
      <c r="U727" s="4">
        <v>6.3684000000000003</v>
      </c>
      <c r="V727" s="4" t="str">
        <f>INDEX(Regional_Lookup!$B$2:$B$5,MATCH('Sample - Superstore'!M727,Regional_Lookup!$A$2:$A$5,0))</f>
        <v>David Johnson</v>
      </c>
      <c r="W727" s="4">
        <f>INDEX(Regional_Lookup!$C$2:$C$5, MATCH('Sample - Superstore'!M727,Regional_Lookup!$A$2:$A$5, 0))</f>
        <v>0.14000000000000001</v>
      </c>
      <c r="X727" s="4">
        <f>U727/R727</f>
        <v>0.36249999999999999</v>
      </c>
      <c r="Y727" s="4" t="str">
        <f>IF(X727&gt;=W727, "Yes", "No")</f>
        <v>Yes</v>
      </c>
      <c r="Z727" s="4">
        <f>D727-C727</f>
        <v>4</v>
      </c>
      <c r="AA727" s="4" t="str" cm="1">
        <f t="array" ref="AA727">_xlfn.IFS(Z727&lt;=2,"Fast",Z727&gt;5, "Slow", AND(Z727&gt;=3,Z727&lt;=5),"Standard")</f>
        <v>Standard</v>
      </c>
    </row>
    <row r="728" spans="1:27" x14ac:dyDescent="0.2">
      <c r="A728" s="4">
        <v>727</v>
      </c>
      <c r="B728" s="4" t="s">
        <v>10543</v>
      </c>
      <c r="C728" s="5">
        <v>42994</v>
      </c>
      <c r="D728" s="5">
        <v>42998</v>
      </c>
      <c r="E728" s="4" t="s">
        <v>29</v>
      </c>
      <c r="F728" s="4" t="s">
        <v>5327</v>
      </c>
      <c r="G728" s="4" t="s">
        <v>5326</v>
      </c>
      <c r="H728" s="4" t="s">
        <v>18</v>
      </c>
      <c r="I728" s="4" t="s">
        <v>17</v>
      </c>
      <c r="J728" s="4" t="s">
        <v>3321</v>
      </c>
      <c r="K728" s="4" t="s">
        <v>123</v>
      </c>
      <c r="L728" s="4">
        <v>78745</v>
      </c>
      <c r="M728" s="4" t="s">
        <v>3</v>
      </c>
      <c r="N728" s="4" t="s">
        <v>5378</v>
      </c>
      <c r="O728" s="4" t="s">
        <v>33</v>
      </c>
      <c r="P728" s="4" t="s">
        <v>32</v>
      </c>
      <c r="Q728" s="4" t="s">
        <v>5377</v>
      </c>
      <c r="R728" s="4">
        <v>55.991999999999997</v>
      </c>
      <c r="S728" s="4">
        <v>1</v>
      </c>
      <c r="T728" s="4">
        <v>0.2</v>
      </c>
      <c r="U728" s="4">
        <v>5.5991999999999997</v>
      </c>
      <c r="V728" s="4" t="str">
        <f>INDEX(Regional_Lookup!$B$2:$B$5,MATCH('Sample - Superstore'!M728,Regional_Lookup!$A$2:$A$5,0))</f>
        <v>David Johnson</v>
      </c>
      <c r="W728" s="4">
        <f>INDEX(Regional_Lookup!$C$2:$C$5, MATCH('Sample - Superstore'!M728,Regional_Lookup!$A$2:$A$5, 0))</f>
        <v>0.14000000000000001</v>
      </c>
      <c r="X728" s="4">
        <f>U728/R728</f>
        <v>0.1</v>
      </c>
      <c r="Y728" s="4" t="str">
        <f>IF(X728&gt;=W728, "Yes", "No")</f>
        <v>No</v>
      </c>
      <c r="Z728" s="4">
        <f>D728-C728</f>
        <v>4</v>
      </c>
      <c r="AA728" s="4" t="str" cm="1">
        <f t="array" ref="AA728">_xlfn.IFS(Z728&lt;=2,"Fast",Z728&gt;5, "Slow", AND(Z728&gt;=3,Z728&lt;=5),"Standard")</f>
        <v>Standard</v>
      </c>
    </row>
    <row r="729" spans="1:27" x14ac:dyDescent="0.2">
      <c r="A729" s="4">
        <v>728</v>
      </c>
      <c r="B729" s="4" t="s">
        <v>10542</v>
      </c>
      <c r="C729" s="5">
        <v>42707</v>
      </c>
      <c r="D729" s="5">
        <v>42710</v>
      </c>
      <c r="E729" s="4" t="s">
        <v>89</v>
      </c>
      <c r="F729" s="4" t="s">
        <v>1389</v>
      </c>
      <c r="G729" s="4" t="s">
        <v>1388</v>
      </c>
      <c r="H729" s="4" t="s">
        <v>18</v>
      </c>
      <c r="I729" s="4" t="s">
        <v>17</v>
      </c>
      <c r="J729" s="4" t="s">
        <v>1949</v>
      </c>
      <c r="K729" s="4" t="s">
        <v>66</v>
      </c>
      <c r="L729" s="4">
        <v>11572</v>
      </c>
      <c r="M729" s="4" t="s">
        <v>5</v>
      </c>
      <c r="N729" s="4" t="s">
        <v>2667</v>
      </c>
      <c r="O729" s="4" t="s">
        <v>13</v>
      </c>
      <c r="P729" s="4" t="s">
        <v>24</v>
      </c>
      <c r="Q729" s="4" t="s">
        <v>2666</v>
      </c>
      <c r="R729" s="4">
        <v>182.72</v>
      </c>
      <c r="S729" s="4">
        <v>8</v>
      </c>
      <c r="T729" s="4">
        <v>0</v>
      </c>
      <c r="U729" s="4">
        <v>84.051199999999994</v>
      </c>
      <c r="V729" s="4" t="str">
        <f>INDEX(Regional_Lookup!$B$2:$B$5,MATCH('Sample - Superstore'!M729,Regional_Lookup!$A$2:$A$5,0))</f>
        <v>Sarah Miller</v>
      </c>
      <c r="W729" s="4">
        <f>INDEX(Regional_Lookup!$C$2:$C$5, MATCH('Sample - Superstore'!M729,Regional_Lookup!$A$2:$A$5, 0))</f>
        <v>0.16</v>
      </c>
      <c r="X729" s="4">
        <f>U729/R729</f>
        <v>0.45999999999999996</v>
      </c>
      <c r="Y729" s="4" t="str">
        <f>IF(X729&gt;=W729, "Yes", "No")</f>
        <v>Yes</v>
      </c>
      <c r="Z729" s="4">
        <f>D729-C729</f>
        <v>3</v>
      </c>
      <c r="AA729" s="4" t="str" cm="1">
        <f t="array" ref="AA729">_xlfn.IFS(Z729&lt;=2,"Fast",Z729&gt;5, "Slow", AND(Z729&gt;=3,Z729&lt;=5),"Standard")</f>
        <v>Standard</v>
      </c>
    </row>
    <row r="730" spans="1:27" x14ac:dyDescent="0.2">
      <c r="A730" s="4">
        <v>729</v>
      </c>
      <c r="B730" s="4" t="s">
        <v>10542</v>
      </c>
      <c r="C730" s="5">
        <v>42707</v>
      </c>
      <c r="D730" s="5">
        <v>42710</v>
      </c>
      <c r="E730" s="4" t="s">
        <v>89</v>
      </c>
      <c r="F730" s="4" t="s">
        <v>1389</v>
      </c>
      <c r="G730" s="4" t="s">
        <v>1388</v>
      </c>
      <c r="H730" s="4" t="s">
        <v>18</v>
      </c>
      <c r="I730" s="4" t="s">
        <v>17</v>
      </c>
      <c r="J730" s="4" t="s">
        <v>1949</v>
      </c>
      <c r="K730" s="4" t="s">
        <v>66</v>
      </c>
      <c r="L730" s="4">
        <v>11572</v>
      </c>
      <c r="M730" s="4" t="s">
        <v>5</v>
      </c>
      <c r="N730" s="4" t="s">
        <v>4325</v>
      </c>
      <c r="O730" s="4" t="s">
        <v>37</v>
      </c>
      <c r="P730" s="4" t="s">
        <v>92</v>
      </c>
      <c r="Q730" s="4" t="s">
        <v>4324</v>
      </c>
      <c r="R730" s="4">
        <v>400.03199999999998</v>
      </c>
      <c r="S730" s="4">
        <v>2</v>
      </c>
      <c r="T730" s="4">
        <v>0.4</v>
      </c>
      <c r="U730" s="4">
        <v>-153.34559999999999</v>
      </c>
      <c r="V730" s="4" t="str">
        <f>INDEX(Regional_Lookup!$B$2:$B$5,MATCH('Sample - Superstore'!M730,Regional_Lookup!$A$2:$A$5,0))</f>
        <v>Sarah Miller</v>
      </c>
      <c r="W730" s="4">
        <f>INDEX(Regional_Lookup!$C$2:$C$5, MATCH('Sample - Superstore'!M730,Regional_Lookup!$A$2:$A$5, 0))</f>
        <v>0.16</v>
      </c>
      <c r="X730" s="4">
        <f>U730/R730</f>
        <v>-0.3833333333333333</v>
      </c>
      <c r="Y730" s="4" t="str">
        <f>IF(X730&gt;=W730, "Yes", "No")</f>
        <v>No</v>
      </c>
      <c r="Z730" s="4">
        <f>D730-C730</f>
        <v>3</v>
      </c>
      <c r="AA730" s="4" t="str" cm="1">
        <f t="array" ref="AA730">_xlfn.IFS(Z730&lt;=2,"Fast",Z730&gt;5, "Slow", AND(Z730&gt;=3,Z730&lt;=5),"Standard")</f>
        <v>Standard</v>
      </c>
    </row>
    <row r="731" spans="1:27" x14ac:dyDescent="0.2">
      <c r="A731" s="4">
        <v>730</v>
      </c>
      <c r="B731" s="4" t="s">
        <v>10542</v>
      </c>
      <c r="C731" s="5">
        <v>42707</v>
      </c>
      <c r="D731" s="5">
        <v>42710</v>
      </c>
      <c r="E731" s="4" t="s">
        <v>89</v>
      </c>
      <c r="F731" s="4" t="s">
        <v>1389</v>
      </c>
      <c r="G731" s="4" t="s">
        <v>1388</v>
      </c>
      <c r="H731" s="4" t="s">
        <v>18</v>
      </c>
      <c r="I731" s="4" t="s">
        <v>17</v>
      </c>
      <c r="J731" s="4" t="s">
        <v>1949</v>
      </c>
      <c r="K731" s="4" t="s">
        <v>66</v>
      </c>
      <c r="L731" s="4">
        <v>11572</v>
      </c>
      <c r="M731" s="4" t="s">
        <v>5</v>
      </c>
      <c r="N731" s="4" t="s">
        <v>4482</v>
      </c>
      <c r="O731" s="4" t="s">
        <v>13</v>
      </c>
      <c r="P731" s="4" t="s">
        <v>231</v>
      </c>
      <c r="Q731" s="4" t="s">
        <v>4481</v>
      </c>
      <c r="R731" s="4">
        <v>33.630000000000003</v>
      </c>
      <c r="S731" s="4">
        <v>3</v>
      </c>
      <c r="T731" s="4">
        <v>0</v>
      </c>
      <c r="U731" s="4">
        <v>10.089</v>
      </c>
      <c r="V731" s="4" t="str">
        <f>INDEX(Regional_Lookup!$B$2:$B$5,MATCH('Sample - Superstore'!M731,Regional_Lookup!$A$2:$A$5,0))</f>
        <v>Sarah Miller</v>
      </c>
      <c r="W731" s="4">
        <f>INDEX(Regional_Lookup!$C$2:$C$5, MATCH('Sample - Superstore'!M731,Regional_Lookup!$A$2:$A$5, 0))</f>
        <v>0.16</v>
      </c>
      <c r="X731" s="4">
        <f>U731/R731</f>
        <v>0.3</v>
      </c>
      <c r="Y731" s="4" t="str">
        <f>IF(X731&gt;=W731, "Yes", "No")</f>
        <v>Yes</v>
      </c>
      <c r="Z731" s="4">
        <f>D731-C731</f>
        <v>3</v>
      </c>
      <c r="AA731" s="4" t="str" cm="1">
        <f t="array" ref="AA731">_xlfn.IFS(Z731&lt;=2,"Fast",Z731&gt;5, "Slow", AND(Z731&gt;=3,Z731&lt;=5),"Standard")</f>
        <v>Standard</v>
      </c>
    </row>
    <row r="732" spans="1:27" x14ac:dyDescent="0.2">
      <c r="A732" s="4">
        <v>731</v>
      </c>
      <c r="B732" s="4" t="s">
        <v>10542</v>
      </c>
      <c r="C732" s="5">
        <v>42707</v>
      </c>
      <c r="D732" s="5">
        <v>42710</v>
      </c>
      <c r="E732" s="4" t="s">
        <v>89</v>
      </c>
      <c r="F732" s="4" t="s">
        <v>1389</v>
      </c>
      <c r="G732" s="4" t="s">
        <v>1388</v>
      </c>
      <c r="H732" s="4" t="s">
        <v>18</v>
      </c>
      <c r="I732" s="4" t="s">
        <v>17</v>
      </c>
      <c r="J732" s="4" t="s">
        <v>1949</v>
      </c>
      <c r="K732" s="4" t="s">
        <v>66</v>
      </c>
      <c r="L732" s="4">
        <v>11572</v>
      </c>
      <c r="M732" s="4" t="s">
        <v>5</v>
      </c>
      <c r="N732" s="4" t="s">
        <v>1527</v>
      </c>
      <c r="O732" s="4" t="s">
        <v>37</v>
      </c>
      <c r="P732" s="4" t="s">
        <v>221</v>
      </c>
      <c r="Q732" s="4" t="s">
        <v>1526</v>
      </c>
      <c r="R732" s="4">
        <v>542.64599999999996</v>
      </c>
      <c r="S732" s="4">
        <v>3</v>
      </c>
      <c r="T732" s="4">
        <v>0.1</v>
      </c>
      <c r="U732" s="4">
        <v>102.49979999999999</v>
      </c>
      <c r="V732" s="4" t="str">
        <f>INDEX(Regional_Lookup!$B$2:$B$5,MATCH('Sample - Superstore'!M732,Regional_Lookup!$A$2:$A$5,0))</f>
        <v>Sarah Miller</v>
      </c>
      <c r="W732" s="4">
        <f>INDEX(Regional_Lookup!$C$2:$C$5, MATCH('Sample - Superstore'!M732,Regional_Lookup!$A$2:$A$5, 0))</f>
        <v>0.16</v>
      </c>
      <c r="X732" s="4">
        <f>U732/R732</f>
        <v>0.18888888888888888</v>
      </c>
      <c r="Y732" s="4" t="str">
        <f>IF(X732&gt;=W732, "Yes", "No")</f>
        <v>Yes</v>
      </c>
      <c r="Z732" s="4">
        <f>D732-C732</f>
        <v>3</v>
      </c>
      <c r="AA732" s="4" t="str" cm="1">
        <f t="array" ref="AA732">_xlfn.IFS(Z732&lt;=2,"Fast",Z732&gt;5, "Slow", AND(Z732&gt;=3,Z732&lt;=5),"Standard")</f>
        <v>Standard</v>
      </c>
    </row>
    <row r="733" spans="1:27" x14ac:dyDescent="0.2">
      <c r="A733" s="4">
        <v>732</v>
      </c>
      <c r="B733" s="4" t="s">
        <v>10542</v>
      </c>
      <c r="C733" s="5">
        <v>42707</v>
      </c>
      <c r="D733" s="5">
        <v>42710</v>
      </c>
      <c r="E733" s="4" t="s">
        <v>89</v>
      </c>
      <c r="F733" s="4" t="s">
        <v>1389</v>
      </c>
      <c r="G733" s="4" t="s">
        <v>1388</v>
      </c>
      <c r="H733" s="4" t="s">
        <v>18</v>
      </c>
      <c r="I733" s="4" t="s">
        <v>17</v>
      </c>
      <c r="J733" s="4" t="s">
        <v>1949</v>
      </c>
      <c r="K733" s="4" t="s">
        <v>66</v>
      </c>
      <c r="L733" s="4">
        <v>11572</v>
      </c>
      <c r="M733" s="4" t="s">
        <v>5</v>
      </c>
      <c r="N733" s="4" t="s">
        <v>9269</v>
      </c>
      <c r="O733" s="4" t="s">
        <v>13</v>
      </c>
      <c r="P733" s="4" t="s">
        <v>72</v>
      </c>
      <c r="Q733" s="4" t="s">
        <v>9268</v>
      </c>
      <c r="R733" s="4">
        <v>6.3</v>
      </c>
      <c r="S733" s="4">
        <v>2</v>
      </c>
      <c r="T733" s="4">
        <v>0</v>
      </c>
      <c r="U733" s="4">
        <v>3.024</v>
      </c>
      <c r="V733" s="4" t="str">
        <f>INDEX(Regional_Lookup!$B$2:$B$5,MATCH('Sample - Superstore'!M733,Regional_Lookup!$A$2:$A$5,0))</f>
        <v>Sarah Miller</v>
      </c>
      <c r="W733" s="4">
        <f>INDEX(Regional_Lookup!$C$2:$C$5, MATCH('Sample - Superstore'!M733,Regional_Lookup!$A$2:$A$5, 0))</f>
        <v>0.16</v>
      </c>
      <c r="X733" s="4">
        <f>U733/R733</f>
        <v>0.48000000000000004</v>
      </c>
      <c r="Y733" s="4" t="str">
        <f>IF(X733&gt;=W733, "Yes", "No")</f>
        <v>Yes</v>
      </c>
      <c r="Z733" s="4">
        <f>D733-C733</f>
        <v>3</v>
      </c>
      <c r="AA733" s="4" t="str" cm="1">
        <f t="array" ref="AA733">_xlfn.IFS(Z733&lt;=2,"Fast",Z733&gt;5, "Slow", AND(Z733&gt;=3,Z733&lt;=5),"Standard")</f>
        <v>Standard</v>
      </c>
    </row>
    <row r="734" spans="1:27" x14ac:dyDescent="0.2">
      <c r="A734" s="4">
        <v>733</v>
      </c>
      <c r="B734" s="4" t="s">
        <v>10541</v>
      </c>
      <c r="C734" s="5">
        <v>42756</v>
      </c>
      <c r="D734" s="5">
        <v>42760</v>
      </c>
      <c r="E734" s="4" t="s">
        <v>29</v>
      </c>
      <c r="F734" s="4" t="s">
        <v>2494</v>
      </c>
      <c r="G734" s="4" t="s">
        <v>2493</v>
      </c>
      <c r="H734" s="4" t="s">
        <v>102</v>
      </c>
      <c r="I734" s="4" t="s">
        <v>17</v>
      </c>
      <c r="J734" s="4" t="s">
        <v>234</v>
      </c>
      <c r="K734" s="4" t="s">
        <v>233</v>
      </c>
      <c r="L734" s="4">
        <v>98115</v>
      </c>
      <c r="M734" s="4" t="s">
        <v>9</v>
      </c>
      <c r="N734" s="4" t="s">
        <v>4897</v>
      </c>
      <c r="O734" s="4" t="s">
        <v>13</v>
      </c>
      <c r="P734" s="4" t="s">
        <v>231</v>
      </c>
      <c r="Q734" s="4" t="s">
        <v>4896</v>
      </c>
      <c r="R734" s="4">
        <v>242.94</v>
      </c>
      <c r="S734" s="4">
        <v>3</v>
      </c>
      <c r="T734" s="4">
        <v>0</v>
      </c>
      <c r="U734" s="4">
        <v>9.7175999999999991</v>
      </c>
      <c r="V734" s="4" t="str">
        <f>INDEX(Regional_Lookup!$B$2:$B$5,MATCH('Sample - Superstore'!M734,Regional_Lookup!$A$2:$A$5,0))</f>
        <v>James Chen</v>
      </c>
      <c r="W734" s="4">
        <f>INDEX(Regional_Lookup!$C$2:$C$5, MATCH('Sample - Superstore'!M734,Regional_Lookup!$A$2:$A$5, 0))</f>
        <v>0.18</v>
      </c>
      <c r="X734" s="4">
        <f>U734/R734</f>
        <v>3.9999999999999994E-2</v>
      </c>
      <c r="Y734" s="4" t="str">
        <f>IF(X734&gt;=W734, "Yes", "No")</f>
        <v>No</v>
      </c>
      <c r="Z734" s="4">
        <f>D734-C734</f>
        <v>4</v>
      </c>
      <c r="AA734" s="4" t="str" cm="1">
        <f t="array" ref="AA734">_xlfn.IFS(Z734&lt;=2,"Fast",Z734&gt;5, "Slow", AND(Z734&gt;=3,Z734&lt;=5),"Standard")</f>
        <v>Standard</v>
      </c>
    </row>
    <row r="735" spans="1:27" x14ac:dyDescent="0.2">
      <c r="A735" s="4">
        <v>734</v>
      </c>
      <c r="B735" s="4" t="s">
        <v>10541</v>
      </c>
      <c r="C735" s="5">
        <v>42756</v>
      </c>
      <c r="D735" s="5">
        <v>42760</v>
      </c>
      <c r="E735" s="4" t="s">
        <v>29</v>
      </c>
      <c r="F735" s="4" t="s">
        <v>2494</v>
      </c>
      <c r="G735" s="4" t="s">
        <v>2493</v>
      </c>
      <c r="H735" s="4" t="s">
        <v>102</v>
      </c>
      <c r="I735" s="4" t="s">
        <v>17</v>
      </c>
      <c r="J735" s="4" t="s">
        <v>234</v>
      </c>
      <c r="K735" s="4" t="s">
        <v>233</v>
      </c>
      <c r="L735" s="4">
        <v>98115</v>
      </c>
      <c r="M735" s="4" t="s">
        <v>9</v>
      </c>
      <c r="N735" s="4" t="s">
        <v>6642</v>
      </c>
      <c r="O735" s="4" t="s">
        <v>33</v>
      </c>
      <c r="P735" s="4" t="s">
        <v>55</v>
      </c>
      <c r="Q735" s="4" t="s">
        <v>6641</v>
      </c>
      <c r="R735" s="4">
        <v>179.97</v>
      </c>
      <c r="S735" s="4">
        <v>3</v>
      </c>
      <c r="T735" s="4">
        <v>0</v>
      </c>
      <c r="U735" s="4">
        <v>86.385599999999997</v>
      </c>
      <c r="V735" s="4" t="str">
        <f>INDEX(Regional_Lookup!$B$2:$B$5,MATCH('Sample - Superstore'!M735,Regional_Lookup!$A$2:$A$5,0))</f>
        <v>James Chen</v>
      </c>
      <c r="W735" s="4">
        <f>INDEX(Regional_Lookup!$C$2:$C$5, MATCH('Sample - Superstore'!M735,Regional_Lookup!$A$2:$A$5, 0))</f>
        <v>0.18</v>
      </c>
      <c r="X735" s="4">
        <f>U735/R735</f>
        <v>0.48</v>
      </c>
      <c r="Y735" s="4" t="str">
        <f>IF(X735&gt;=W735, "Yes", "No")</f>
        <v>Yes</v>
      </c>
      <c r="Z735" s="4">
        <f>D735-C735</f>
        <v>4</v>
      </c>
      <c r="AA735" s="4" t="str" cm="1">
        <f t="array" ref="AA735">_xlfn.IFS(Z735&lt;=2,"Fast",Z735&gt;5, "Slow", AND(Z735&gt;=3,Z735&lt;=5),"Standard")</f>
        <v>Standard</v>
      </c>
    </row>
    <row r="736" spans="1:27" x14ac:dyDescent="0.2">
      <c r="A736" s="4">
        <v>735</v>
      </c>
      <c r="B736" s="4" t="s">
        <v>10541</v>
      </c>
      <c r="C736" s="5">
        <v>42756</v>
      </c>
      <c r="D736" s="5">
        <v>42760</v>
      </c>
      <c r="E736" s="4" t="s">
        <v>29</v>
      </c>
      <c r="F736" s="4" t="s">
        <v>2494</v>
      </c>
      <c r="G736" s="4" t="s">
        <v>2493</v>
      </c>
      <c r="H736" s="4" t="s">
        <v>102</v>
      </c>
      <c r="I736" s="4" t="s">
        <v>17</v>
      </c>
      <c r="J736" s="4" t="s">
        <v>234</v>
      </c>
      <c r="K736" s="4" t="s">
        <v>233</v>
      </c>
      <c r="L736" s="4">
        <v>98115</v>
      </c>
      <c r="M736" s="4" t="s">
        <v>9</v>
      </c>
      <c r="N736" s="4" t="s">
        <v>315</v>
      </c>
      <c r="O736" s="4" t="s">
        <v>13</v>
      </c>
      <c r="P736" s="4" t="s">
        <v>100</v>
      </c>
      <c r="Q736" s="4" t="s">
        <v>314</v>
      </c>
      <c r="R736" s="4">
        <v>99.695999999999998</v>
      </c>
      <c r="S736" s="4">
        <v>6</v>
      </c>
      <c r="T736" s="4">
        <v>0.2</v>
      </c>
      <c r="U736" s="4">
        <v>33.647399999999998</v>
      </c>
      <c r="V736" s="4" t="str">
        <f>INDEX(Regional_Lookup!$B$2:$B$5,MATCH('Sample - Superstore'!M736,Regional_Lookup!$A$2:$A$5,0))</f>
        <v>James Chen</v>
      </c>
      <c r="W736" s="4">
        <f>INDEX(Regional_Lookup!$C$2:$C$5, MATCH('Sample - Superstore'!M736,Regional_Lookup!$A$2:$A$5, 0))</f>
        <v>0.18</v>
      </c>
      <c r="X736" s="4">
        <f>U736/R736</f>
        <v>0.33749999999999997</v>
      </c>
      <c r="Y736" s="4" t="str">
        <f>IF(X736&gt;=W736, "Yes", "No")</f>
        <v>Yes</v>
      </c>
      <c r="Z736" s="4">
        <f>D736-C736</f>
        <v>4</v>
      </c>
      <c r="AA736" s="4" t="str" cm="1">
        <f t="array" ref="AA736">_xlfn.IFS(Z736&lt;=2,"Fast",Z736&gt;5, "Slow", AND(Z736&gt;=3,Z736&lt;=5),"Standard")</f>
        <v>Standard</v>
      </c>
    </row>
    <row r="737" spans="1:27" x14ac:dyDescent="0.2">
      <c r="A737" s="4">
        <v>736</v>
      </c>
      <c r="B737" s="4" t="s">
        <v>10541</v>
      </c>
      <c r="C737" s="5">
        <v>42756</v>
      </c>
      <c r="D737" s="5">
        <v>42760</v>
      </c>
      <c r="E737" s="4" t="s">
        <v>29</v>
      </c>
      <c r="F737" s="4" t="s">
        <v>2494</v>
      </c>
      <c r="G737" s="4" t="s">
        <v>2493</v>
      </c>
      <c r="H737" s="4" t="s">
        <v>102</v>
      </c>
      <c r="I737" s="4" t="s">
        <v>17</v>
      </c>
      <c r="J737" s="4" t="s">
        <v>234</v>
      </c>
      <c r="K737" s="4" t="s">
        <v>233</v>
      </c>
      <c r="L737" s="4">
        <v>98115</v>
      </c>
      <c r="M737" s="4" t="s">
        <v>9</v>
      </c>
      <c r="N737" s="4" t="s">
        <v>2983</v>
      </c>
      <c r="O737" s="4" t="s">
        <v>13</v>
      </c>
      <c r="P737" s="4" t="s">
        <v>100</v>
      </c>
      <c r="Q737" s="4" t="s">
        <v>2982</v>
      </c>
      <c r="R737" s="4">
        <v>27.936</v>
      </c>
      <c r="S737" s="4">
        <v>4</v>
      </c>
      <c r="T737" s="4">
        <v>0.2</v>
      </c>
      <c r="U737" s="4">
        <v>9.4283999999999999</v>
      </c>
      <c r="V737" s="4" t="str">
        <f>INDEX(Regional_Lookup!$B$2:$B$5,MATCH('Sample - Superstore'!M737,Regional_Lookup!$A$2:$A$5,0))</f>
        <v>James Chen</v>
      </c>
      <c r="W737" s="4">
        <f>INDEX(Regional_Lookup!$C$2:$C$5, MATCH('Sample - Superstore'!M737,Regional_Lookup!$A$2:$A$5, 0))</f>
        <v>0.18</v>
      </c>
      <c r="X737" s="4">
        <f>U737/R737</f>
        <v>0.33750000000000002</v>
      </c>
      <c r="Y737" s="4" t="str">
        <f>IF(X737&gt;=W737, "Yes", "No")</f>
        <v>Yes</v>
      </c>
      <c r="Z737" s="4">
        <f>D737-C737</f>
        <v>4</v>
      </c>
      <c r="AA737" s="4" t="str" cm="1">
        <f t="array" ref="AA737">_xlfn.IFS(Z737&lt;=2,"Fast",Z737&gt;5, "Slow", AND(Z737&gt;=3,Z737&lt;=5),"Standard")</f>
        <v>Standard</v>
      </c>
    </row>
    <row r="738" spans="1:27" x14ac:dyDescent="0.2">
      <c r="A738" s="4">
        <v>737</v>
      </c>
      <c r="B738" s="4" t="s">
        <v>10541</v>
      </c>
      <c r="C738" s="5">
        <v>42756</v>
      </c>
      <c r="D738" s="5">
        <v>42760</v>
      </c>
      <c r="E738" s="4" t="s">
        <v>29</v>
      </c>
      <c r="F738" s="4" t="s">
        <v>2494</v>
      </c>
      <c r="G738" s="4" t="s">
        <v>2493</v>
      </c>
      <c r="H738" s="4" t="s">
        <v>102</v>
      </c>
      <c r="I738" s="4" t="s">
        <v>17</v>
      </c>
      <c r="J738" s="4" t="s">
        <v>234</v>
      </c>
      <c r="K738" s="4" t="s">
        <v>233</v>
      </c>
      <c r="L738" s="4">
        <v>98115</v>
      </c>
      <c r="M738" s="4" t="s">
        <v>9</v>
      </c>
      <c r="N738" s="4" t="s">
        <v>824</v>
      </c>
      <c r="O738" s="4" t="s">
        <v>37</v>
      </c>
      <c r="P738" s="4" t="s">
        <v>165</v>
      </c>
      <c r="Q738" s="4" t="s">
        <v>823</v>
      </c>
      <c r="R738" s="4">
        <v>84.98</v>
      </c>
      <c r="S738" s="4">
        <v>1</v>
      </c>
      <c r="T738" s="4">
        <v>0</v>
      </c>
      <c r="U738" s="4">
        <v>18.695599999999999</v>
      </c>
      <c r="V738" s="4" t="str">
        <f>INDEX(Regional_Lookup!$B$2:$B$5,MATCH('Sample - Superstore'!M738,Regional_Lookup!$A$2:$A$5,0))</f>
        <v>James Chen</v>
      </c>
      <c r="W738" s="4">
        <f>INDEX(Regional_Lookup!$C$2:$C$5, MATCH('Sample - Superstore'!M738,Regional_Lookup!$A$2:$A$5, 0))</f>
        <v>0.18</v>
      </c>
      <c r="X738" s="4">
        <f>U738/R738</f>
        <v>0.21999999999999997</v>
      </c>
      <c r="Y738" s="4" t="str">
        <f>IF(X738&gt;=W738, "Yes", "No")</f>
        <v>Yes</v>
      </c>
      <c r="Z738" s="4">
        <f>D738-C738</f>
        <v>4</v>
      </c>
      <c r="AA738" s="4" t="str" cm="1">
        <f t="array" ref="AA738">_xlfn.IFS(Z738&lt;=2,"Fast",Z738&gt;5, "Slow", AND(Z738&gt;=3,Z738&lt;=5),"Standard")</f>
        <v>Standard</v>
      </c>
    </row>
    <row r="739" spans="1:27" x14ac:dyDescent="0.2">
      <c r="A739" s="4">
        <v>738</v>
      </c>
      <c r="B739" s="4" t="s">
        <v>10541</v>
      </c>
      <c r="C739" s="5">
        <v>42756</v>
      </c>
      <c r="D739" s="5">
        <v>42760</v>
      </c>
      <c r="E739" s="4" t="s">
        <v>29</v>
      </c>
      <c r="F739" s="4" t="s">
        <v>2494</v>
      </c>
      <c r="G739" s="4" t="s">
        <v>2493</v>
      </c>
      <c r="H739" s="4" t="s">
        <v>102</v>
      </c>
      <c r="I739" s="4" t="s">
        <v>17</v>
      </c>
      <c r="J739" s="4" t="s">
        <v>234</v>
      </c>
      <c r="K739" s="4" t="s">
        <v>233</v>
      </c>
      <c r="L739" s="4">
        <v>98115</v>
      </c>
      <c r="M739" s="4" t="s">
        <v>9</v>
      </c>
      <c r="N739" s="4" t="s">
        <v>475</v>
      </c>
      <c r="O739" s="4" t="s">
        <v>13</v>
      </c>
      <c r="P739" s="4" t="s">
        <v>100</v>
      </c>
      <c r="Q739" s="4" t="s">
        <v>474</v>
      </c>
      <c r="R739" s="4">
        <v>18.72</v>
      </c>
      <c r="S739" s="4">
        <v>5</v>
      </c>
      <c r="T739" s="4">
        <v>0.2</v>
      </c>
      <c r="U739" s="4">
        <v>6.5519999999999996</v>
      </c>
      <c r="V739" s="4" t="str">
        <f>INDEX(Regional_Lookup!$B$2:$B$5,MATCH('Sample - Superstore'!M739,Regional_Lookup!$A$2:$A$5,0))</f>
        <v>James Chen</v>
      </c>
      <c r="W739" s="4">
        <f>INDEX(Regional_Lookup!$C$2:$C$5, MATCH('Sample - Superstore'!M739,Regional_Lookup!$A$2:$A$5, 0))</f>
        <v>0.18</v>
      </c>
      <c r="X739" s="4">
        <f>U739/R739</f>
        <v>0.35</v>
      </c>
      <c r="Y739" s="4" t="str">
        <f>IF(X739&gt;=W739, "Yes", "No")</f>
        <v>Yes</v>
      </c>
      <c r="Z739" s="4">
        <f>D739-C739</f>
        <v>4</v>
      </c>
      <c r="AA739" s="4" t="str" cm="1">
        <f t="array" ref="AA739">_xlfn.IFS(Z739&lt;=2,"Fast",Z739&gt;5, "Slow", AND(Z739&gt;=3,Z739&lt;=5),"Standard")</f>
        <v>Standard</v>
      </c>
    </row>
    <row r="740" spans="1:27" x14ac:dyDescent="0.2">
      <c r="A740" s="4">
        <v>739</v>
      </c>
      <c r="B740" s="4" t="s">
        <v>10540</v>
      </c>
      <c r="C740" s="5">
        <v>41890</v>
      </c>
      <c r="D740" s="5">
        <v>41894</v>
      </c>
      <c r="E740" s="4" t="s">
        <v>29</v>
      </c>
      <c r="F740" s="4" t="s">
        <v>3377</v>
      </c>
      <c r="G740" s="4" t="s">
        <v>3376</v>
      </c>
      <c r="H740" s="4" t="s">
        <v>18</v>
      </c>
      <c r="I740" s="4" t="s">
        <v>17</v>
      </c>
      <c r="J740" s="4" t="s">
        <v>248</v>
      </c>
      <c r="K740" s="4" t="s">
        <v>15</v>
      </c>
      <c r="L740" s="4">
        <v>94110</v>
      </c>
      <c r="M740" s="4" t="s">
        <v>9</v>
      </c>
      <c r="N740" s="4" t="s">
        <v>5249</v>
      </c>
      <c r="O740" s="4" t="s">
        <v>33</v>
      </c>
      <c r="P740" s="4" t="s">
        <v>55</v>
      </c>
      <c r="Q740" s="4" t="s">
        <v>5248</v>
      </c>
      <c r="R740" s="4">
        <v>49.98</v>
      </c>
      <c r="S740" s="4">
        <v>2</v>
      </c>
      <c r="T740" s="4">
        <v>0</v>
      </c>
      <c r="U740" s="4">
        <v>8.4966000000000008</v>
      </c>
      <c r="V740" s="4" t="str">
        <f>INDEX(Regional_Lookup!$B$2:$B$5,MATCH('Sample - Superstore'!M740,Regional_Lookup!$A$2:$A$5,0))</f>
        <v>James Chen</v>
      </c>
      <c r="W740" s="4">
        <f>INDEX(Regional_Lookup!$C$2:$C$5, MATCH('Sample - Superstore'!M740,Regional_Lookup!$A$2:$A$5, 0))</f>
        <v>0.18</v>
      </c>
      <c r="X740" s="4">
        <f>U740/R740</f>
        <v>0.17000000000000004</v>
      </c>
      <c r="Y740" s="4" t="str">
        <f>IF(X740&gt;=W740, "Yes", "No")</f>
        <v>No</v>
      </c>
      <c r="Z740" s="4">
        <f>D740-C740</f>
        <v>4</v>
      </c>
      <c r="AA740" s="4" t="str" cm="1">
        <f t="array" ref="AA740">_xlfn.IFS(Z740&lt;=2,"Fast",Z740&gt;5, "Slow", AND(Z740&gt;=3,Z740&lt;=5),"Standard")</f>
        <v>Standard</v>
      </c>
    </row>
    <row r="741" spans="1:27" x14ac:dyDescent="0.2">
      <c r="A741" s="4">
        <v>740</v>
      </c>
      <c r="B741" s="4" t="s">
        <v>10539</v>
      </c>
      <c r="C741" s="5">
        <v>41643</v>
      </c>
      <c r="D741" s="5">
        <v>41647</v>
      </c>
      <c r="E741" s="4" t="s">
        <v>29</v>
      </c>
      <c r="F741" s="4" t="s">
        <v>5084</v>
      </c>
      <c r="G741" s="4" t="s">
        <v>5083</v>
      </c>
      <c r="H741" s="4" t="s">
        <v>102</v>
      </c>
      <c r="I741" s="4" t="s">
        <v>17</v>
      </c>
      <c r="J741" s="4" t="s">
        <v>2727</v>
      </c>
      <c r="K741" s="4" t="s">
        <v>318</v>
      </c>
      <c r="L741" s="4">
        <v>60540</v>
      </c>
      <c r="M741" s="4" t="s">
        <v>3</v>
      </c>
      <c r="N741" s="4" t="s">
        <v>4091</v>
      </c>
      <c r="O741" s="4" t="s">
        <v>13</v>
      </c>
      <c r="P741" s="4" t="s">
        <v>72</v>
      </c>
      <c r="Q741" s="4" t="s">
        <v>4090</v>
      </c>
      <c r="R741" s="4">
        <v>11.784000000000001</v>
      </c>
      <c r="S741" s="4">
        <v>3</v>
      </c>
      <c r="T741" s="4">
        <v>0.2</v>
      </c>
      <c r="U741" s="4">
        <v>4.2717000000000001</v>
      </c>
      <c r="V741" s="4" t="str">
        <f>INDEX(Regional_Lookup!$B$2:$B$5,MATCH('Sample - Superstore'!M741,Regional_Lookup!$A$2:$A$5,0))</f>
        <v>David Johnson</v>
      </c>
      <c r="W741" s="4">
        <f>INDEX(Regional_Lookup!$C$2:$C$5, MATCH('Sample - Superstore'!M741,Regional_Lookup!$A$2:$A$5, 0))</f>
        <v>0.14000000000000001</v>
      </c>
      <c r="X741" s="4">
        <f>U741/R741</f>
        <v>0.36249999999999999</v>
      </c>
      <c r="Y741" s="4" t="str">
        <f>IF(X741&gt;=W741, "Yes", "No")</f>
        <v>Yes</v>
      </c>
      <c r="Z741" s="4">
        <f>D741-C741</f>
        <v>4</v>
      </c>
      <c r="AA741" s="4" t="str" cm="1">
        <f t="array" ref="AA741">_xlfn.IFS(Z741&lt;=2,"Fast",Z741&gt;5, "Slow", AND(Z741&gt;=3,Z741&lt;=5),"Standard")</f>
        <v>Standard</v>
      </c>
    </row>
    <row r="742" spans="1:27" x14ac:dyDescent="0.2">
      <c r="A742" s="4">
        <v>741</v>
      </c>
      <c r="B742" s="4" t="s">
        <v>10539</v>
      </c>
      <c r="C742" s="5">
        <v>41643</v>
      </c>
      <c r="D742" s="5">
        <v>41647</v>
      </c>
      <c r="E742" s="4" t="s">
        <v>29</v>
      </c>
      <c r="F742" s="4" t="s">
        <v>5084</v>
      </c>
      <c r="G742" s="4" t="s">
        <v>5083</v>
      </c>
      <c r="H742" s="4" t="s">
        <v>102</v>
      </c>
      <c r="I742" s="4" t="s">
        <v>17</v>
      </c>
      <c r="J742" s="4" t="s">
        <v>2727</v>
      </c>
      <c r="K742" s="4" t="s">
        <v>318</v>
      </c>
      <c r="L742" s="4">
        <v>60540</v>
      </c>
      <c r="M742" s="4" t="s">
        <v>3</v>
      </c>
      <c r="N742" s="4" t="s">
        <v>1037</v>
      </c>
      <c r="O742" s="4" t="s">
        <v>13</v>
      </c>
      <c r="P742" s="4" t="s">
        <v>231</v>
      </c>
      <c r="Q742" s="4" t="s">
        <v>1036</v>
      </c>
      <c r="R742" s="4">
        <v>272.73599999999999</v>
      </c>
      <c r="S742" s="4">
        <v>3</v>
      </c>
      <c r="T742" s="4">
        <v>0.2</v>
      </c>
      <c r="U742" s="4">
        <v>-64.774799999999999</v>
      </c>
      <c r="V742" s="4" t="str">
        <f>INDEX(Regional_Lookup!$B$2:$B$5,MATCH('Sample - Superstore'!M742,Regional_Lookup!$A$2:$A$5,0))</f>
        <v>David Johnson</v>
      </c>
      <c r="W742" s="4">
        <f>INDEX(Regional_Lookup!$C$2:$C$5, MATCH('Sample - Superstore'!M742,Regional_Lookup!$A$2:$A$5, 0))</f>
        <v>0.14000000000000001</v>
      </c>
      <c r="X742" s="4">
        <f>U742/R742</f>
        <v>-0.23750000000000002</v>
      </c>
      <c r="Y742" s="4" t="str">
        <f>IF(X742&gt;=W742, "Yes", "No")</f>
        <v>No</v>
      </c>
      <c r="Z742" s="4">
        <f>D742-C742</f>
        <v>4</v>
      </c>
      <c r="AA742" s="4" t="str" cm="1">
        <f t="array" ref="AA742">_xlfn.IFS(Z742&lt;=2,"Fast",Z742&gt;5, "Slow", AND(Z742&gt;=3,Z742&lt;=5),"Standard")</f>
        <v>Standard</v>
      </c>
    </row>
    <row r="743" spans="1:27" x14ac:dyDescent="0.2">
      <c r="A743" s="4">
        <v>742</v>
      </c>
      <c r="B743" s="4" t="s">
        <v>10539</v>
      </c>
      <c r="C743" s="5">
        <v>41643</v>
      </c>
      <c r="D743" s="5">
        <v>41647</v>
      </c>
      <c r="E743" s="4" t="s">
        <v>29</v>
      </c>
      <c r="F743" s="4" t="s">
        <v>5084</v>
      </c>
      <c r="G743" s="4" t="s">
        <v>5083</v>
      </c>
      <c r="H743" s="4" t="s">
        <v>102</v>
      </c>
      <c r="I743" s="4" t="s">
        <v>17</v>
      </c>
      <c r="J743" s="4" t="s">
        <v>2727</v>
      </c>
      <c r="K743" s="4" t="s">
        <v>318</v>
      </c>
      <c r="L743" s="4">
        <v>60540</v>
      </c>
      <c r="M743" s="4" t="s">
        <v>3</v>
      </c>
      <c r="N743" s="4" t="s">
        <v>4899</v>
      </c>
      <c r="O743" s="4" t="s">
        <v>13</v>
      </c>
      <c r="P743" s="4" t="s">
        <v>100</v>
      </c>
      <c r="Q743" s="4" t="s">
        <v>4898</v>
      </c>
      <c r="R743" s="4">
        <v>3.54</v>
      </c>
      <c r="S743" s="4">
        <v>2</v>
      </c>
      <c r="T743" s="4">
        <v>0.8</v>
      </c>
      <c r="U743" s="4">
        <v>-5.4870000000000001</v>
      </c>
      <c r="V743" s="4" t="str">
        <f>INDEX(Regional_Lookup!$B$2:$B$5,MATCH('Sample - Superstore'!M743,Regional_Lookup!$A$2:$A$5,0))</f>
        <v>David Johnson</v>
      </c>
      <c r="W743" s="4">
        <f>INDEX(Regional_Lookup!$C$2:$C$5, MATCH('Sample - Superstore'!M743,Regional_Lookup!$A$2:$A$5, 0))</f>
        <v>0.14000000000000001</v>
      </c>
      <c r="X743" s="4">
        <f>U743/R743</f>
        <v>-1.55</v>
      </c>
      <c r="Y743" s="4" t="str">
        <f>IF(X743&gt;=W743, "Yes", "No")</f>
        <v>No</v>
      </c>
      <c r="Z743" s="4">
        <f>D743-C743</f>
        <v>4</v>
      </c>
      <c r="AA743" s="4" t="str" cm="1">
        <f t="array" ref="AA743">_xlfn.IFS(Z743&lt;=2,"Fast",Z743&gt;5, "Slow", AND(Z743&gt;=3,Z743&lt;=5),"Standard")</f>
        <v>Standard</v>
      </c>
    </row>
    <row r="744" spans="1:27" x14ac:dyDescent="0.2">
      <c r="A744" s="4">
        <v>743</v>
      </c>
      <c r="B744" s="4" t="s">
        <v>10538</v>
      </c>
      <c r="C744" s="5">
        <v>42609</v>
      </c>
      <c r="D744" s="5">
        <v>42614</v>
      </c>
      <c r="E744" s="4" t="s">
        <v>29</v>
      </c>
      <c r="F744" s="4" t="s">
        <v>6034</v>
      </c>
      <c r="G744" s="4" t="s">
        <v>6033</v>
      </c>
      <c r="H744" s="4" t="s">
        <v>18</v>
      </c>
      <c r="I744" s="4" t="s">
        <v>17</v>
      </c>
      <c r="J744" s="4" t="s">
        <v>624</v>
      </c>
      <c r="K744" s="4" t="s">
        <v>123</v>
      </c>
      <c r="L744" s="4">
        <v>75220</v>
      </c>
      <c r="M744" s="4" t="s">
        <v>3</v>
      </c>
      <c r="N744" s="4" t="s">
        <v>5874</v>
      </c>
      <c r="O744" s="4" t="s">
        <v>13</v>
      </c>
      <c r="P744" s="4" t="s">
        <v>64</v>
      </c>
      <c r="Q744" s="4" t="s">
        <v>5873</v>
      </c>
      <c r="R744" s="4">
        <v>51.52</v>
      </c>
      <c r="S744" s="4">
        <v>5</v>
      </c>
      <c r="T744" s="4">
        <v>0.2</v>
      </c>
      <c r="U744" s="4">
        <v>-10.948</v>
      </c>
      <c r="V744" s="4" t="str">
        <f>INDEX(Regional_Lookup!$B$2:$B$5,MATCH('Sample - Superstore'!M744,Regional_Lookup!$A$2:$A$5,0))</f>
        <v>David Johnson</v>
      </c>
      <c r="W744" s="4">
        <f>INDEX(Regional_Lookup!$C$2:$C$5, MATCH('Sample - Superstore'!M744,Regional_Lookup!$A$2:$A$5, 0))</f>
        <v>0.14000000000000001</v>
      </c>
      <c r="X744" s="4">
        <f>U744/R744</f>
        <v>-0.21249999999999999</v>
      </c>
      <c r="Y744" s="4" t="str">
        <f>IF(X744&gt;=W744, "Yes", "No")</f>
        <v>No</v>
      </c>
      <c r="Z744" s="4">
        <f>D744-C744</f>
        <v>5</v>
      </c>
      <c r="AA744" s="4" t="str" cm="1">
        <f t="array" ref="AA744">_xlfn.IFS(Z744&lt;=2,"Fast",Z744&gt;5, "Slow", AND(Z744&gt;=3,Z744&lt;=5),"Standard")</f>
        <v>Standard</v>
      </c>
    </row>
    <row r="745" spans="1:27" x14ac:dyDescent="0.2">
      <c r="A745" s="4">
        <v>744</v>
      </c>
      <c r="B745" s="4" t="s">
        <v>10538</v>
      </c>
      <c r="C745" s="5">
        <v>42609</v>
      </c>
      <c r="D745" s="5">
        <v>42614</v>
      </c>
      <c r="E745" s="4" t="s">
        <v>29</v>
      </c>
      <c r="F745" s="4" t="s">
        <v>6034</v>
      </c>
      <c r="G745" s="4" t="s">
        <v>6033</v>
      </c>
      <c r="H745" s="4" t="s">
        <v>18</v>
      </c>
      <c r="I745" s="4" t="s">
        <v>17</v>
      </c>
      <c r="J745" s="4" t="s">
        <v>624</v>
      </c>
      <c r="K745" s="4" t="s">
        <v>123</v>
      </c>
      <c r="L745" s="4">
        <v>75220</v>
      </c>
      <c r="M745" s="4" t="s">
        <v>3</v>
      </c>
      <c r="N745" s="4" t="s">
        <v>869</v>
      </c>
      <c r="O745" s="4" t="s">
        <v>13</v>
      </c>
      <c r="P745" s="4" t="s">
        <v>24</v>
      </c>
      <c r="Q745" s="4" t="s">
        <v>868</v>
      </c>
      <c r="R745" s="4">
        <v>3.528</v>
      </c>
      <c r="S745" s="4">
        <v>1</v>
      </c>
      <c r="T745" s="4">
        <v>0.2</v>
      </c>
      <c r="U745" s="4">
        <v>1.1466000000000001</v>
      </c>
      <c r="V745" s="4" t="str">
        <f>INDEX(Regional_Lookup!$B$2:$B$5,MATCH('Sample - Superstore'!M745,Regional_Lookup!$A$2:$A$5,0))</f>
        <v>David Johnson</v>
      </c>
      <c r="W745" s="4">
        <f>INDEX(Regional_Lookup!$C$2:$C$5, MATCH('Sample - Superstore'!M745,Regional_Lookup!$A$2:$A$5, 0))</f>
        <v>0.14000000000000001</v>
      </c>
      <c r="X745" s="4">
        <f>U745/R745</f>
        <v>0.32500000000000001</v>
      </c>
      <c r="Y745" s="4" t="str">
        <f>IF(X745&gt;=W745, "Yes", "No")</f>
        <v>Yes</v>
      </c>
      <c r="Z745" s="4">
        <f>D745-C745</f>
        <v>5</v>
      </c>
      <c r="AA745" s="4" t="str" cm="1">
        <f t="array" ref="AA745">_xlfn.IFS(Z745&lt;=2,"Fast",Z745&gt;5, "Slow", AND(Z745&gt;=3,Z745&lt;=5),"Standard")</f>
        <v>Standard</v>
      </c>
    </row>
    <row r="746" spans="1:27" x14ac:dyDescent="0.2">
      <c r="A746" s="4">
        <v>745</v>
      </c>
      <c r="B746" s="4" t="s">
        <v>10538</v>
      </c>
      <c r="C746" s="5">
        <v>42609</v>
      </c>
      <c r="D746" s="5">
        <v>42614</v>
      </c>
      <c r="E746" s="4" t="s">
        <v>29</v>
      </c>
      <c r="F746" s="4" t="s">
        <v>6034</v>
      </c>
      <c r="G746" s="4" t="s">
        <v>6033</v>
      </c>
      <c r="H746" s="4" t="s">
        <v>18</v>
      </c>
      <c r="I746" s="4" t="s">
        <v>17</v>
      </c>
      <c r="J746" s="4" t="s">
        <v>624</v>
      </c>
      <c r="K746" s="4" t="s">
        <v>123</v>
      </c>
      <c r="L746" s="4">
        <v>75220</v>
      </c>
      <c r="M746" s="4" t="s">
        <v>3</v>
      </c>
      <c r="N746" s="4" t="s">
        <v>4781</v>
      </c>
      <c r="O746" s="4" t="s">
        <v>13</v>
      </c>
      <c r="P746" s="4" t="s">
        <v>24</v>
      </c>
      <c r="Q746" s="4" t="s">
        <v>4780</v>
      </c>
      <c r="R746" s="4">
        <v>4.6239999999999997</v>
      </c>
      <c r="S746" s="4">
        <v>1</v>
      </c>
      <c r="T746" s="4">
        <v>0.2</v>
      </c>
      <c r="U746" s="4">
        <v>1.6761999999999999</v>
      </c>
      <c r="V746" s="4" t="str">
        <f>INDEX(Regional_Lookup!$B$2:$B$5,MATCH('Sample - Superstore'!M746,Regional_Lookup!$A$2:$A$5,0))</f>
        <v>David Johnson</v>
      </c>
      <c r="W746" s="4">
        <f>INDEX(Regional_Lookup!$C$2:$C$5, MATCH('Sample - Superstore'!M746,Regional_Lookup!$A$2:$A$5, 0))</f>
        <v>0.14000000000000001</v>
      </c>
      <c r="X746" s="4">
        <f>U746/R746</f>
        <v>0.36249999999999999</v>
      </c>
      <c r="Y746" s="4" t="str">
        <f>IF(X746&gt;=W746, "Yes", "No")</f>
        <v>Yes</v>
      </c>
      <c r="Z746" s="4">
        <f>D746-C746</f>
        <v>5</v>
      </c>
      <c r="AA746" s="4" t="str" cm="1">
        <f t="array" ref="AA746">_xlfn.IFS(Z746&lt;=2,"Fast",Z746&gt;5, "Slow", AND(Z746&gt;=3,Z746&lt;=5),"Standard")</f>
        <v>Standard</v>
      </c>
    </row>
    <row r="747" spans="1:27" x14ac:dyDescent="0.2">
      <c r="A747" s="4">
        <v>746</v>
      </c>
      <c r="B747" s="4" t="s">
        <v>10538</v>
      </c>
      <c r="C747" s="5">
        <v>42609</v>
      </c>
      <c r="D747" s="5">
        <v>42614</v>
      </c>
      <c r="E747" s="4" t="s">
        <v>29</v>
      </c>
      <c r="F747" s="4" t="s">
        <v>6034</v>
      </c>
      <c r="G747" s="4" t="s">
        <v>6033</v>
      </c>
      <c r="H747" s="4" t="s">
        <v>18</v>
      </c>
      <c r="I747" s="4" t="s">
        <v>17</v>
      </c>
      <c r="J747" s="4" t="s">
        <v>624</v>
      </c>
      <c r="K747" s="4" t="s">
        <v>123</v>
      </c>
      <c r="L747" s="4">
        <v>75220</v>
      </c>
      <c r="M747" s="4" t="s">
        <v>3</v>
      </c>
      <c r="N747" s="4" t="s">
        <v>6326</v>
      </c>
      <c r="O747" s="4" t="s">
        <v>13</v>
      </c>
      <c r="P747" s="4" t="s">
        <v>64</v>
      </c>
      <c r="Q747" s="4" t="s">
        <v>6325</v>
      </c>
      <c r="R747" s="4">
        <v>55.167999999999999</v>
      </c>
      <c r="S747" s="4">
        <v>4</v>
      </c>
      <c r="T747" s="4">
        <v>0.2</v>
      </c>
      <c r="U747" s="4">
        <v>6.2064000000000004</v>
      </c>
      <c r="V747" s="4" t="str">
        <f>INDEX(Regional_Lookup!$B$2:$B$5,MATCH('Sample - Superstore'!M747,Regional_Lookup!$A$2:$A$5,0))</f>
        <v>David Johnson</v>
      </c>
      <c r="W747" s="4">
        <f>INDEX(Regional_Lookup!$C$2:$C$5, MATCH('Sample - Superstore'!M747,Regional_Lookup!$A$2:$A$5, 0))</f>
        <v>0.14000000000000001</v>
      </c>
      <c r="X747" s="4">
        <f>U747/R747</f>
        <v>0.1125</v>
      </c>
      <c r="Y747" s="4" t="str">
        <f>IF(X747&gt;=W747, "Yes", "No")</f>
        <v>No</v>
      </c>
      <c r="Z747" s="4">
        <f>D747-C747</f>
        <v>5</v>
      </c>
      <c r="AA747" s="4" t="str" cm="1">
        <f t="array" ref="AA747">_xlfn.IFS(Z747&lt;=2,"Fast",Z747&gt;5, "Slow", AND(Z747&gt;=3,Z747&lt;=5),"Standard")</f>
        <v>Standard</v>
      </c>
    </row>
    <row r="748" spans="1:27" x14ac:dyDescent="0.2">
      <c r="A748" s="4">
        <v>747</v>
      </c>
      <c r="B748" s="4" t="s">
        <v>10537</v>
      </c>
      <c r="C748" s="5">
        <v>41786</v>
      </c>
      <c r="D748" s="5">
        <v>41786</v>
      </c>
      <c r="E748" s="4" t="s">
        <v>162</v>
      </c>
      <c r="F748" s="4" t="s">
        <v>1280</v>
      </c>
      <c r="G748" s="4" t="s">
        <v>1279</v>
      </c>
      <c r="H748" s="4" t="s">
        <v>50</v>
      </c>
      <c r="I748" s="4" t="s">
        <v>17</v>
      </c>
      <c r="J748" s="4" t="s">
        <v>919</v>
      </c>
      <c r="K748" s="4" t="s">
        <v>15</v>
      </c>
      <c r="L748" s="4">
        <v>92105</v>
      </c>
      <c r="M748" s="4" t="s">
        <v>9</v>
      </c>
      <c r="N748" s="4" t="s">
        <v>3031</v>
      </c>
      <c r="O748" s="4" t="s">
        <v>37</v>
      </c>
      <c r="P748" s="4" t="s">
        <v>92</v>
      </c>
      <c r="Q748" s="4" t="s">
        <v>3030</v>
      </c>
      <c r="R748" s="4">
        <v>567.12</v>
      </c>
      <c r="S748" s="4">
        <v>10</v>
      </c>
      <c r="T748" s="4">
        <v>0.2</v>
      </c>
      <c r="U748" s="4">
        <v>-28.356000000000002</v>
      </c>
      <c r="V748" s="4" t="str">
        <f>INDEX(Regional_Lookup!$B$2:$B$5,MATCH('Sample - Superstore'!M748,Regional_Lookup!$A$2:$A$5,0))</f>
        <v>James Chen</v>
      </c>
      <c r="W748" s="4">
        <f>INDEX(Regional_Lookup!$C$2:$C$5, MATCH('Sample - Superstore'!M748,Regional_Lookup!$A$2:$A$5, 0))</f>
        <v>0.18</v>
      </c>
      <c r="X748" s="4">
        <f>U748/R748</f>
        <v>-0.05</v>
      </c>
      <c r="Y748" s="4" t="str">
        <f>IF(X748&gt;=W748, "Yes", "No")</f>
        <v>No</v>
      </c>
      <c r="Z748" s="4">
        <f>D748-C748</f>
        <v>0</v>
      </c>
      <c r="AA748" s="4" t="str" cm="1">
        <f t="array" ref="AA748">_xlfn.IFS(Z748&lt;=2,"Fast",Z748&gt;5, "Slow", AND(Z748&gt;=3,Z748&lt;=5),"Standard")</f>
        <v>Fast</v>
      </c>
    </row>
    <row r="749" spans="1:27" x14ac:dyDescent="0.2">
      <c r="A749" s="4">
        <v>748</v>
      </c>
      <c r="B749" s="4" t="s">
        <v>10537</v>
      </c>
      <c r="C749" s="5">
        <v>41786</v>
      </c>
      <c r="D749" s="5">
        <v>41786</v>
      </c>
      <c r="E749" s="4" t="s">
        <v>162</v>
      </c>
      <c r="F749" s="4" t="s">
        <v>1280</v>
      </c>
      <c r="G749" s="4" t="s">
        <v>1279</v>
      </c>
      <c r="H749" s="4" t="s">
        <v>50</v>
      </c>
      <c r="I749" s="4" t="s">
        <v>17</v>
      </c>
      <c r="J749" s="4" t="s">
        <v>919</v>
      </c>
      <c r="K749" s="4" t="s">
        <v>15</v>
      </c>
      <c r="L749" s="4">
        <v>92105</v>
      </c>
      <c r="M749" s="4" t="s">
        <v>9</v>
      </c>
      <c r="N749" s="4" t="s">
        <v>2166</v>
      </c>
      <c r="O749" s="4" t="s">
        <v>13</v>
      </c>
      <c r="P749" s="4" t="s">
        <v>231</v>
      </c>
      <c r="Q749" s="4" t="s">
        <v>2165</v>
      </c>
      <c r="R749" s="4">
        <v>359.32</v>
      </c>
      <c r="S749" s="4">
        <v>4</v>
      </c>
      <c r="T749" s="4">
        <v>0</v>
      </c>
      <c r="U749" s="4">
        <v>7.1863999999999999</v>
      </c>
      <c r="V749" s="4" t="str">
        <f>INDEX(Regional_Lookup!$B$2:$B$5,MATCH('Sample - Superstore'!M749,Regional_Lookup!$A$2:$A$5,0))</f>
        <v>James Chen</v>
      </c>
      <c r="W749" s="4">
        <f>INDEX(Regional_Lookup!$C$2:$C$5, MATCH('Sample - Superstore'!M749,Regional_Lookup!$A$2:$A$5, 0))</f>
        <v>0.18</v>
      </c>
      <c r="X749" s="4">
        <f>U749/R749</f>
        <v>0.02</v>
      </c>
      <c r="Y749" s="4" t="str">
        <f>IF(X749&gt;=W749, "Yes", "No")</f>
        <v>No</v>
      </c>
      <c r="Z749" s="4">
        <f>D749-C749</f>
        <v>0</v>
      </c>
      <c r="AA749" s="4" t="str" cm="1">
        <f t="array" ref="AA749">_xlfn.IFS(Z749&lt;=2,"Fast",Z749&gt;5, "Slow", AND(Z749&gt;=3,Z749&lt;=5),"Standard")</f>
        <v>Fast</v>
      </c>
    </row>
    <row r="750" spans="1:27" x14ac:dyDescent="0.2">
      <c r="A750" s="4">
        <v>749</v>
      </c>
      <c r="B750" s="4" t="s">
        <v>10536</v>
      </c>
      <c r="C750" s="5">
        <v>42449</v>
      </c>
      <c r="D750" s="5">
        <v>42451</v>
      </c>
      <c r="E750" s="4" t="s">
        <v>21</v>
      </c>
      <c r="F750" s="4" t="s">
        <v>5363</v>
      </c>
      <c r="G750" s="4" t="s">
        <v>5362</v>
      </c>
      <c r="H750" s="4" t="s">
        <v>18</v>
      </c>
      <c r="I750" s="4" t="s">
        <v>17</v>
      </c>
      <c r="J750" s="4" t="s">
        <v>6974</v>
      </c>
      <c r="K750" s="4" t="s">
        <v>318</v>
      </c>
      <c r="L750" s="4">
        <v>60201</v>
      </c>
      <c r="M750" s="4" t="s">
        <v>3</v>
      </c>
      <c r="N750" s="4" t="s">
        <v>3750</v>
      </c>
      <c r="O750" s="4" t="s">
        <v>33</v>
      </c>
      <c r="P750" s="4" t="s">
        <v>32</v>
      </c>
      <c r="Q750" s="4" t="s">
        <v>3749</v>
      </c>
      <c r="R750" s="4">
        <v>11.992000000000001</v>
      </c>
      <c r="S750" s="4">
        <v>1</v>
      </c>
      <c r="T750" s="4">
        <v>0.2</v>
      </c>
      <c r="U750" s="4">
        <v>0.89939999999999998</v>
      </c>
      <c r="V750" s="4" t="str">
        <f>INDEX(Regional_Lookup!$B$2:$B$5,MATCH('Sample - Superstore'!M750,Regional_Lookup!$A$2:$A$5,0))</f>
        <v>David Johnson</v>
      </c>
      <c r="W750" s="4">
        <f>INDEX(Regional_Lookup!$C$2:$C$5, MATCH('Sample - Superstore'!M750,Regional_Lookup!$A$2:$A$5, 0))</f>
        <v>0.14000000000000001</v>
      </c>
      <c r="X750" s="4">
        <f>U750/R750</f>
        <v>7.4999999999999997E-2</v>
      </c>
      <c r="Y750" s="4" t="str">
        <f>IF(X750&gt;=W750, "Yes", "No")</f>
        <v>No</v>
      </c>
      <c r="Z750" s="4">
        <f>D750-C750</f>
        <v>2</v>
      </c>
      <c r="AA750" s="4" t="str" cm="1">
        <f t="array" ref="AA750">_xlfn.IFS(Z750&lt;=2,"Fast",Z750&gt;5, "Slow", AND(Z750&gt;=3,Z750&lt;=5),"Standard")</f>
        <v>Fast</v>
      </c>
    </row>
    <row r="751" spans="1:27" x14ac:dyDescent="0.2">
      <c r="A751" s="4">
        <v>750</v>
      </c>
      <c r="B751" s="4" t="s">
        <v>10535</v>
      </c>
      <c r="C751" s="5">
        <v>43010</v>
      </c>
      <c r="D751" s="5">
        <v>43014</v>
      </c>
      <c r="E751" s="4" t="s">
        <v>29</v>
      </c>
      <c r="F751" s="4" t="s">
        <v>7284</v>
      </c>
      <c r="G751" s="4" t="s">
        <v>7283</v>
      </c>
      <c r="H751" s="4" t="s">
        <v>18</v>
      </c>
      <c r="I751" s="4" t="s">
        <v>17</v>
      </c>
      <c r="J751" s="4" t="s">
        <v>6311</v>
      </c>
      <c r="K751" s="4" t="s">
        <v>76</v>
      </c>
      <c r="L751" s="4">
        <v>48183</v>
      </c>
      <c r="M751" s="4" t="s">
        <v>3</v>
      </c>
      <c r="N751" s="4" t="s">
        <v>654</v>
      </c>
      <c r="O751" s="4" t="s">
        <v>13</v>
      </c>
      <c r="P751" s="4" t="s">
        <v>100</v>
      </c>
      <c r="Q751" s="4" t="s">
        <v>653</v>
      </c>
      <c r="R751" s="4">
        <v>58.05</v>
      </c>
      <c r="S751" s="4">
        <v>3</v>
      </c>
      <c r="T751" s="4">
        <v>0</v>
      </c>
      <c r="U751" s="4">
        <v>26.702999999999999</v>
      </c>
      <c r="V751" s="4" t="str">
        <f>INDEX(Regional_Lookup!$B$2:$B$5,MATCH('Sample - Superstore'!M751,Regional_Lookup!$A$2:$A$5,0))</f>
        <v>David Johnson</v>
      </c>
      <c r="W751" s="4">
        <f>INDEX(Regional_Lookup!$C$2:$C$5, MATCH('Sample - Superstore'!M751,Regional_Lookup!$A$2:$A$5, 0))</f>
        <v>0.14000000000000001</v>
      </c>
      <c r="X751" s="4">
        <f>U751/R751</f>
        <v>0.46</v>
      </c>
      <c r="Y751" s="4" t="str">
        <f>IF(X751&gt;=W751, "Yes", "No")</f>
        <v>Yes</v>
      </c>
      <c r="Z751" s="4">
        <f>D751-C751</f>
        <v>4</v>
      </c>
      <c r="AA751" s="4" t="str" cm="1">
        <f t="array" ref="AA751">_xlfn.IFS(Z751&lt;=2,"Fast",Z751&gt;5, "Slow", AND(Z751&gt;=3,Z751&lt;=5),"Standard")</f>
        <v>Standard</v>
      </c>
    </row>
    <row r="752" spans="1:27" x14ac:dyDescent="0.2">
      <c r="A752" s="4">
        <v>751</v>
      </c>
      <c r="B752" s="4" t="s">
        <v>10535</v>
      </c>
      <c r="C752" s="5">
        <v>43010</v>
      </c>
      <c r="D752" s="5">
        <v>43014</v>
      </c>
      <c r="E752" s="4" t="s">
        <v>29</v>
      </c>
      <c r="F752" s="4" t="s">
        <v>7284</v>
      </c>
      <c r="G752" s="4" t="s">
        <v>7283</v>
      </c>
      <c r="H752" s="4" t="s">
        <v>18</v>
      </c>
      <c r="I752" s="4" t="s">
        <v>17</v>
      </c>
      <c r="J752" s="4" t="s">
        <v>6311</v>
      </c>
      <c r="K752" s="4" t="s">
        <v>76</v>
      </c>
      <c r="L752" s="4">
        <v>48183</v>
      </c>
      <c r="M752" s="4" t="s">
        <v>3</v>
      </c>
      <c r="N752" s="4" t="s">
        <v>7170</v>
      </c>
      <c r="O752" s="4" t="s">
        <v>37</v>
      </c>
      <c r="P752" s="4" t="s">
        <v>36</v>
      </c>
      <c r="Q752" s="4" t="s">
        <v>7169</v>
      </c>
      <c r="R752" s="4">
        <v>157.74</v>
      </c>
      <c r="S752" s="4">
        <v>11</v>
      </c>
      <c r="T752" s="4">
        <v>0</v>
      </c>
      <c r="U752" s="4">
        <v>56.7864</v>
      </c>
      <c r="V752" s="4" t="str">
        <f>INDEX(Regional_Lookup!$B$2:$B$5,MATCH('Sample - Superstore'!M752,Regional_Lookup!$A$2:$A$5,0))</f>
        <v>David Johnson</v>
      </c>
      <c r="W752" s="4">
        <f>INDEX(Regional_Lookup!$C$2:$C$5, MATCH('Sample - Superstore'!M752,Regional_Lookup!$A$2:$A$5, 0))</f>
        <v>0.14000000000000001</v>
      </c>
      <c r="X752" s="4">
        <f>U752/R752</f>
        <v>0.36</v>
      </c>
      <c r="Y752" s="4" t="str">
        <f>IF(X752&gt;=W752, "Yes", "No")</f>
        <v>Yes</v>
      </c>
      <c r="Z752" s="4">
        <f>D752-C752</f>
        <v>4</v>
      </c>
      <c r="AA752" s="4" t="str" cm="1">
        <f t="array" ref="AA752">_xlfn.IFS(Z752&lt;=2,"Fast",Z752&gt;5, "Slow", AND(Z752&gt;=3,Z752&lt;=5),"Standard")</f>
        <v>Standard</v>
      </c>
    </row>
    <row r="753" spans="1:27" x14ac:dyDescent="0.2">
      <c r="A753" s="4">
        <v>752</v>
      </c>
      <c r="B753" s="4" t="s">
        <v>10535</v>
      </c>
      <c r="C753" s="5">
        <v>43010</v>
      </c>
      <c r="D753" s="5">
        <v>43014</v>
      </c>
      <c r="E753" s="4" t="s">
        <v>29</v>
      </c>
      <c r="F753" s="4" t="s">
        <v>7284</v>
      </c>
      <c r="G753" s="4" t="s">
        <v>7283</v>
      </c>
      <c r="H753" s="4" t="s">
        <v>18</v>
      </c>
      <c r="I753" s="4" t="s">
        <v>17</v>
      </c>
      <c r="J753" s="4" t="s">
        <v>6311</v>
      </c>
      <c r="K753" s="4" t="s">
        <v>76</v>
      </c>
      <c r="L753" s="4">
        <v>48183</v>
      </c>
      <c r="M753" s="4" t="s">
        <v>3</v>
      </c>
      <c r="N753" s="4" t="s">
        <v>8033</v>
      </c>
      <c r="O753" s="4" t="s">
        <v>13</v>
      </c>
      <c r="P753" s="4" t="s">
        <v>116</v>
      </c>
      <c r="Q753" s="4" t="s">
        <v>8032</v>
      </c>
      <c r="R753" s="4">
        <v>56.98</v>
      </c>
      <c r="S753" s="4">
        <v>7</v>
      </c>
      <c r="T753" s="4">
        <v>0</v>
      </c>
      <c r="U753" s="4">
        <v>22.792000000000002</v>
      </c>
      <c r="V753" s="4" t="str">
        <f>INDEX(Regional_Lookup!$B$2:$B$5,MATCH('Sample - Superstore'!M753,Regional_Lookup!$A$2:$A$5,0))</f>
        <v>David Johnson</v>
      </c>
      <c r="W753" s="4">
        <f>INDEX(Regional_Lookup!$C$2:$C$5, MATCH('Sample - Superstore'!M753,Regional_Lookup!$A$2:$A$5, 0))</f>
        <v>0.14000000000000001</v>
      </c>
      <c r="X753" s="4">
        <f>U753/R753</f>
        <v>0.4</v>
      </c>
      <c r="Y753" s="4" t="str">
        <f>IF(X753&gt;=W753, "Yes", "No")</f>
        <v>Yes</v>
      </c>
      <c r="Z753" s="4">
        <f>D753-C753</f>
        <v>4</v>
      </c>
      <c r="AA753" s="4" t="str" cm="1">
        <f t="array" ref="AA753">_xlfn.IFS(Z753&lt;=2,"Fast",Z753&gt;5, "Slow", AND(Z753&gt;=3,Z753&lt;=5),"Standard")</f>
        <v>Standard</v>
      </c>
    </row>
    <row r="754" spans="1:27" x14ac:dyDescent="0.2">
      <c r="A754" s="4">
        <v>753</v>
      </c>
      <c r="B754" s="4" t="s">
        <v>10535</v>
      </c>
      <c r="C754" s="5">
        <v>43010</v>
      </c>
      <c r="D754" s="5">
        <v>43014</v>
      </c>
      <c r="E754" s="4" t="s">
        <v>29</v>
      </c>
      <c r="F754" s="4" t="s">
        <v>7284</v>
      </c>
      <c r="G754" s="4" t="s">
        <v>7283</v>
      </c>
      <c r="H754" s="4" t="s">
        <v>18</v>
      </c>
      <c r="I754" s="4" t="s">
        <v>17</v>
      </c>
      <c r="J754" s="4" t="s">
        <v>6311</v>
      </c>
      <c r="K754" s="4" t="s">
        <v>76</v>
      </c>
      <c r="L754" s="4">
        <v>48183</v>
      </c>
      <c r="M754" s="4" t="s">
        <v>3</v>
      </c>
      <c r="N754" s="4" t="s">
        <v>3169</v>
      </c>
      <c r="O754" s="4" t="s">
        <v>13</v>
      </c>
      <c r="P754" s="4" t="s">
        <v>100</v>
      </c>
      <c r="Q754" s="4" t="s">
        <v>3168</v>
      </c>
      <c r="R754" s="4">
        <v>2.88</v>
      </c>
      <c r="S754" s="4">
        <v>1</v>
      </c>
      <c r="T754" s="4">
        <v>0</v>
      </c>
      <c r="U754" s="4">
        <v>1.4112</v>
      </c>
      <c r="V754" s="4" t="str">
        <f>INDEX(Regional_Lookup!$B$2:$B$5,MATCH('Sample - Superstore'!M754,Regional_Lookup!$A$2:$A$5,0))</f>
        <v>David Johnson</v>
      </c>
      <c r="W754" s="4">
        <f>INDEX(Regional_Lookup!$C$2:$C$5, MATCH('Sample - Superstore'!M754,Regional_Lookup!$A$2:$A$5, 0))</f>
        <v>0.14000000000000001</v>
      </c>
      <c r="X754" s="4">
        <f>U754/R754</f>
        <v>0.49000000000000005</v>
      </c>
      <c r="Y754" s="4" t="str">
        <f>IF(X754&gt;=W754, "Yes", "No")</f>
        <v>Yes</v>
      </c>
      <c r="Z754" s="4">
        <f>D754-C754</f>
        <v>4</v>
      </c>
      <c r="AA754" s="4" t="str" cm="1">
        <f t="array" ref="AA754">_xlfn.IFS(Z754&lt;=2,"Fast",Z754&gt;5, "Slow", AND(Z754&gt;=3,Z754&lt;=5),"Standard")</f>
        <v>Standard</v>
      </c>
    </row>
    <row r="755" spans="1:27" x14ac:dyDescent="0.2">
      <c r="A755" s="4">
        <v>754</v>
      </c>
      <c r="B755" s="4" t="s">
        <v>10534</v>
      </c>
      <c r="C755" s="5">
        <v>42467</v>
      </c>
      <c r="D755" s="5">
        <v>42469</v>
      </c>
      <c r="E755" s="4" t="s">
        <v>89</v>
      </c>
      <c r="F755" s="4" t="s">
        <v>7578</v>
      </c>
      <c r="G755" s="4" t="s">
        <v>7577</v>
      </c>
      <c r="H755" s="4" t="s">
        <v>50</v>
      </c>
      <c r="I755" s="4" t="s">
        <v>17</v>
      </c>
      <c r="J755" s="4" t="s">
        <v>248</v>
      </c>
      <c r="K755" s="4" t="s">
        <v>15</v>
      </c>
      <c r="L755" s="4">
        <v>94110</v>
      </c>
      <c r="M755" s="4" t="s">
        <v>9</v>
      </c>
      <c r="N755" s="4" t="s">
        <v>1342</v>
      </c>
      <c r="O755" s="4" t="s">
        <v>33</v>
      </c>
      <c r="P755" s="4" t="s">
        <v>296</v>
      </c>
      <c r="Q755" s="4" t="s">
        <v>1341</v>
      </c>
      <c r="R755" s="4">
        <v>1199.9760000000001</v>
      </c>
      <c r="S755" s="4">
        <v>3</v>
      </c>
      <c r="T755" s="4">
        <v>0.2</v>
      </c>
      <c r="U755" s="4">
        <v>374.99250000000001</v>
      </c>
      <c r="V755" s="4" t="str">
        <f>INDEX(Regional_Lookup!$B$2:$B$5,MATCH('Sample - Superstore'!M755,Regional_Lookup!$A$2:$A$5,0))</f>
        <v>James Chen</v>
      </c>
      <c r="W755" s="4">
        <f>INDEX(Regional_Lookup!$C$2:$C$5, MATCH('Sample - Superstore'!M755,Regional_Lookup!$A$2:$A$5, 0))</f>
        <v>0.18</v>
      </c>
      <c r="X755" s="4">
        <f>U755/R755</f>
        <v>0.3125</v>
      </c>
      <c r="Y755" s="4" t="str">
        <f>IF(X755&gt;=W755, "Yes", "No")</f>
        <v>Yes</v>
      </c>
      <c r="Z755" s="4">
        <f>D755-C755</f>
        <v>2</v>
      </c>
      <c r="AA755" s="4" t="str" cm="1">
        <f t="array" ref="AA755">_xlfn.IFS(Z755&lt;=2,"Fast",Z755&gt;5, "Slow", AND(Z755&gt;=3,Z755&lt;=5),"Standard")</f>
        <v>Fast</v>
      </c>
    </row>
    <row r="756" spans="1:27" x14ac:dyDescent="0.2">
      <c r="A756" s="4">
        <v>755</v>
      </c>
      <c r="B756" s="4" t="s">
        <v>10533</v>
      </c>
      <c r="C756" s="5">
        <v>42345</v>
      </c>
      <c r="D756" s="5">
        <v>42350</v>
      </c>
      <c r="E756" s="4" t="s">
        <v>29</v>
      </c>
      <c r="F756" s="4" t="s">
        <v>4753</v>
      </c>
      <c r="G756" s="4" t="s">
        <v>4752</v>
      </c>
      <c r="H756" s="4" t="s">
        <v>18</v>
      </c>
      <c r="I756" s="4" t="s">
        <v>17</v>
      </c>
      <c r="J756" s="4" t="s">
        <v>59</v>
      </c>
      <c r="K756" s="4" t="s">
        <v>15</v>
      </c>
      <c r="L756" s="4">
        <v>90036</v>
      </c>
      <c r="M756" s="4" t="s">
        <v>9</v>
      </c>
      <c r="N756" s="4" t="s">
        <v>2817</v>
      </c>
      <c r="O756" s="4" t="s">
        <v>37</v>
      </c>
      <c r="P756" s="4" t="s">
        <v>36</v>
      </c>
      <c r="Q756" s="4" t="s">
        <v>2816</v>
      </c>
      <c r="R756" s="4">
        <v>79.92</v>
      </c>
      <c r="S756" s="4">
        <v>4</v>
      </c>
      <c r="T756" s="4">
        <v>0</v>
      </c>
      <c r="U756" s="4">
        <v>28.7712</v>
      </c>
      <c r="V756" s="4" t="str">
        <f>INDEX(Regional_Lookup!$B$2:$B$5,MATCH('Sample - Superstore'!M756,Regional_Lookup!$A$2:$A$5,0))</f>
        <v>James Chen</v>
      </c>
      <c r="W756" s="4">
        <f>INDEX(Regional_Lookup!$C$2:$C$5, MATCH('Sample - Superstore'!M756,Regional_Lookup!$A$2:$A$5, 0))</f>
        <v>0.18</v>
      </c>
      <c r="X756" s="4">
        <f>U756/R756</f>
        <v>0.36</v>
      </c>
      <c r="Y756" s="4" t="str">
        <f>IF(X756&gt;=W756, "Yes", "No")</f>
        <v>Yes</v>
      </c>
      <c r="Z756" s="4">
        <f>D756-C756</f>
        <v>5</v>
      </c>
      <c r="AA756" s="4" t="str" cm="1">
        <f t="array" ref="AA756">_xlfn.IFS(Z756&lt;=2,"Fast",Z756&gt;5, "Slow", AND(Z756&gt;=3,Z756&lt;=5),"Standard")</f>
        <v>Standard</v>
      </c>
    </row>
    <row r="757" spans="1:27" x14ac:dyDescent="0.2">
      <c r="A757" s="4">
        <v>756</v>
      </c>
      <c r="B757" s="4" t="s">
        <v>10532</v>
      </c>
      <c r="C757" s="5">
        <v>42631</v>
      </c>
      <c r="D757" s="5">
        <v>42635</v>
      </c>
      <c r="E757" s="4" t="s">
        <v>29</v>
      </c>
      <c r="F757" s="4" t="s">
        <v>1779</v>
      </c>
      <c r="G757" s="4" t="s">
        <v>1778</v>
      </c>
      <c r="H757" s="4" t="s">
        <v>50</v>
      </c>
      <c r="I757" s="4" t="s">
        <v>17</v>
      </c>
      <c r="J757" s="4" t="s">
        <v>1682</v>
      </c>
      <c r="K757" s="4" t="s">
        <v>41</v>
      </c>
      <c r="L757" s="4">
        <v>32216</v>
      </c>
      <c r="M757" s="4" t="s">
        <v>7</v>
      </c>
      <c r="N757" s="4" t="s">
        <v>2053</v>
      </c>
      <c r="O757" s="4" t="s">
        <v>37</v>
      </c>
      <c r="P757" s="4" t="s">
        <v>92</v>
      </c>
      <c r="Q757" s="4" t="s">
        <v>2052</v>
      </c>
      <c r="R757" s="4">
        <v>383.43799999999999</v>
      </c>
      <c r="S757" s="4">
        <v>4</v>
      </c>
      <c r="T757" s="4">
        <v>0.45</v>
      </c>
      <c r="U757" s="4">
        <v>-167.3184</v>
      </c>
      <c r="V757" s="4" t="str">
        <f>INDEX(Regional_Lookup!$B$2:$B$5,MATCH('Sample - Superstore'!M757,Regional_Lookup!$A$2:$A$5,0))</f>
        <v>Maria Santos</v>
      </c>
      <c r="W757" s="4">
        <f>INDEX(Regional_Lookup!$C$2:$C$5, MATCH('Sample - Superstore'!M757,Regional_Lookup!$A$2:$A$5, 0))</f>
        <v>0.15</v>
      </c>
      <c r="X757" s="4">
        <f>U757/R757</f>
        <v>-0.43636363636363634</v>
      </c>
      <c r="Y757" s="4" t="str">
        <f>IF(X757&gt;=W757, "Yes", "No")</f>
        <v>No</v>
      </c>
      <c r="Z757" s="4">
        <f>D757-C757</f>
        <v>4</v>
      </c>
      <c r="AA757" s="4" t="str" cm="1">
        <f t="array" ref="AA757">_xlfn.IFS(Z757&lt;=2,"Fast",Z757&gt;5, "Slow", AND(Z757&gt;=3,Z757&lt;=5),"Standard")</f>
        <v>Standard</v>
      </c>
    </row>
    <row r="758" spans="1:27" x14ac:dyDescent="0.2">
      <c r="A758" s="4">
        <v>757</v>
      </c>
      <c r="B758" s="4" t="s">
        <v>10531</v>
      </c>
      <c r="C758" s="5">
        <v>42002</v>
      </c>
      <c r="D758" s="5">
        <v>42006</v>
      </c>
      <c r="E758" s="4" t="s">
        <v>29</v>
      </c>
      <c r="F758" s="4" t="s">
        <v>4052</v>
      </c>
      <c r="G758" s="4" t="s">
        <v>4051</v>
      </c>
      <c r="H758" s="4" t="s">
        <v>18</v>
      </c>
      <c r="I758" s="4" t="s">
        <v>17</v>
      </c>
      <c r="J758" s="4" t="s">
        <v>10530</v>
      </c>
      <c r="K758" s="4" t="s">
        <v>1246</v>
      </c>
      <c r="L758" s="4">
        <v>55016</v>
      </c>
      <c r="M758" s="4" t="s">
        <v>3</v>
      </c>
      <c r="N758" s="4" t="s">
        <v>2933</v>
      </c>
      <c r="O758" s="4" t="s">
        <v>13</v>
      </c>
      <c r="P758" s="4" t="s">
        <v>231</v>
      </c>
      <c r="Q758" s="4" t="s">
        <v>2932</v>
      </c>
      <c r="R758" s="4">
        <v>24.56</v>
      </c>
      <c r="S758" s="4">
        <v>2</v>
      </c>
      <c r="T758" s="4">
        <v>0</v>
      </c>
      <c r="U758" s="4">
        <v>6.8768000000000002</v>
      </c>
      <c r="V758" s="4" t="str">
        <f>INDEX(Regional_Lookup!$B$2:$B$5,MATCH('Sample - Superstore'!M758,Regional_Lookup!$A$2:$A$5,0))</f>
        <v>David Johnson</v>
      </c>
      <c r="W758" s="4">
        <f>INDEX(Regional_Lookup!$C$2:$C$5, MATCH('Sample - Superstore'!M758,Regional_Lookup!$A$2:$A$5, 0))</f>
        <v>0.14000000000000001</v>
      </c>
      <c r="X758" s="4">
        <f>U758/R758</f>
        <v>0.28000000000000003</v>
      </c>
      <c r="Y758" s="4" t="str">
        <f>IF(X758&gt;=W758, "Yes", "No")</f>
        <v>Yes</v>
      </c>
      <c r="Z758" s="4">
        <f>D758-C758</f>
        <v>4</v>
      </c>
      <c r="AA758" s="4" t="str" cm="1">
        <f t="array" ref="AA758">_xlfn.IFS(Z758&lt;=2,"Fast",Z758&gt;5, "Slow", AND(Z758&gt;=3,Z758&lt;=5),"Standard")</f>
        <v>Standard</v>
      </c>
    </row>
    <row r="759" spans="1:27" x14ac:dyDescent="0.2">
      <c r="A759" s="4">
        <v>758</v>
      </c>
      <c r="B759" s="4" t="s">
        <v>10531</v>
      </c>
      <c r="C759" s="5">
        <v>42002</v>
      </c>
      <c r="D759" s="5">
        <v>42006</v>
      </c>
      <c r="E759" s="4" t="s">
        <v>29</v>
      </c>
      <c r="F759" s="4" t="s">
        <v>4052</v>
      </c>
      <c r="G759" s="4" t="s">
        <v>4051</v>
      </c>
      <c r="H759" s="4" t="s">
        <v>18</v>
      </c>
      <c r="I759" s="4" t="s">
        <v>17</v>
      </c>
      <c r="J759" s="4" t="s">
        <v>10530</v>
      </c>
      <c r="K759" s="4" t="s">
        <v>1246</v>
      </c>
      <c r="L759" s="4">
        <v>55016</v>
      </c>
      <c r="M759" s="4" t="s">
        <v>3</v>
      </c>
      <c r="N759" s="4" t="s">
        <v>2391</v>
      </c>
      <c r="O759" s="4" t="s">
        <v>33</v>
      </c>
      <c r="P759" s="4" t="s">
        <v>55</v>
      </c>
      <c r="Q759" s="4" t="s">
        <v>2390</v>
      </c>
      <c r="R759" s="4">
        <v>119.8</v>
      </c>
      <c r="S759" s="4">
        <v>4</v>
      </c>
      <c r="T759" s="4">
        <v>0</v>
      </c>
      <c r="U759" s="4">
        <v>47.92</v>
      </c>
      <c r="V759" s="4" t="str">
        <f>INDEX(Regional_Lookup!$B$2:$B$5,MATCH('Sample - Superstore'!M759,Regional_Lookup!$A$2:$A$5,0))</f>
        <v>David Johnson</v>
      </c>
      <c r="W759" s="4">
        <f>INDEX(Regional_Lookup!$C$2:$C$5, MATCH('Sample - Superstore'!M759,Regional_Lookup!$A$2:$A$5, 0))</f>
        <v>0.14000000000000001</v>
      </c>
      <c r="X759" s="4">
        <f>U759/R759</f>
        <v>0.4</v>
      </c>
      <c r="Y759" s="4" t="str">
        <f>IF(X759&gt;=W759, "Yes", "No")</f>
        <v>Yes</v>
      </c>
      <c r="Z759" s="4">
        <f>D759-C759</f>
        <v>4</v>
      </c>
      <c r="AA759" s="4" t="str" cm="1">
        <f t="array" ref="AA759">_xlfn.IFS(Z759&lt;=2,"Fast",Z759&gt;5, "Slow", AND(Z759&gt;=3,Z759&lt;=5),"Standard")</f>
        <v>Standard</v>
      </c>
    </row>
    <row r="760" spans="1:27" x14ac:dyDescent="0.2">
      <c r="A760" s="4">
        <v>759</v>
      </c>
      <c r="B760" s="4" t="s">
        <v>10529</v>
      </c>
      <c r="C760" s="5">
        <v>42939</v>
      </c>
      <c r="D760" s="5">
        <v>42944</v>
      </c>
      <c r="E760" s="4" t="s">
        <v>29</v>
      </c>
      <c r="F760" s="4" t="s">
        <v>265</v>
      </c>
      <c r="G760" s="4" t="s">
        <v>264</v>
      </c>
      <c r="H760" s="4" t="s">
        <v>50</v>
      </c>
      <c r="I760" s="4" t="s">
        <v>17</v>
      </c>
      <c r="J760" s="4" t="s">
        <v>254</v>
      </c>
      <c r="K760" s="4" t="s">
        <v>66</v>
      </c>
      <c r="L760" s="4">
        <v>10009</v>
      </c>
      <c r="M760" s="4" t="s">
        <v>5</v>
      </c>
      <c r="N760" s="4" t="s">
        <v>7929</v>
      </c>
      <c r="O760" s="4" t="s">
        <v>13</v>
      </c>
      <c r="P760" s="4" t="s">
        <v>100</v>
      </c>
      <c r="Q760" s="4" t="s">
        <v>7928</v>
      </c>
      <c r="R760" s="4">
        <v>13.128</v>
      </c>
      <c r="S760" s="4">
        <v>3</v>
      </c>
      <c r="T760" s="4">
        <v>0.2</v>
      </c>
      <c r="U760" s="4">
        <v>4.2666000000000004</v>
      </c>
      <c r="V760" s="4" t="str">
        <f>INDEX(Regional_Lookup!$B$2:$B$5,MATCH('Sample - Superstore'!M760,Regional_Lookup!$A$2:$A$5,0))</f>
        <v>Sarah Miller</v>
      </c>
      <c r="W760" s="4">
        <f>INDEX(Regional_Lookup!$C$2:$C$5, MATCH('Sample - Superstore'!M760,Regional_Lookup!$A$2:$A$5, 0))</f>
        <v>0.16</v>
      </c>
      <c r="X760" s="4">
        <f>U760/R760</f>
        <v>0.32500000000000001</v>
      </c>
      <c r="Y760" s="4" t="str">
        <f>IF(X760&gt;=W760, "Yes", "No")</f>
        <v>Yes</v>
      </c>
      <c r="Z760" s="4">
        <f>D760-C760</f>
        <v>5</v>
      </c>
      <c r="AA760" s="4" t="str" cm="1">
        <f t="array" ref="AA760">_xlfn.IFS(Z760&lt;=2,"Fast",Z760&gt;5, "Slow", AND(Z760&gt;=3,Z760&lt;=5),"Standard")</f>
        <v>Standard</v>
      </c>
    </row>
    <row r="761" spans="1:27" x14ac:dyDescent="0.2">
      <c r="A761" s="4">
        <v>760</v>
      </c>
      <c r="B761" s="4" t="s">
        <v>10528</v>
      </c>
      <c r="C761" s="5">
        <v>42996</v>
      </c>
      <c r="D761" s="5">
        <v>43000</v>
      </c>
      <c r="E761" s="4" t="s">
        <v>29</v>
      </c>
      <c r="F761" s="4" t="s">
        <v>4205</v>
      </c>
      <c r="G761" s="4" t="s">
        <v>4204</v>
      </c>
      <c r="H761" s="4" t="s">
        <v>50</v>
      </c>
      <c r="I761" s="4" t="s">
        <v>17</v>
      </c>
      <c r="J761" s="4" t="s">
        <v>998</v>
      </c>
      <c r="K761" s="4" t="s">
        <v>428</v>
      </c>
      <c r="L761" s="4">
        <v>54302</v>
      </c>
      <c r="M761" s="4" t="s">
        <v>3</v>
      </c>
      <c r="N761" s="4" t="s">
        <v>3119</v>
      </c>
      <c r="O761" s="4" t="s">
        <v>13</v>
      </c>
      <c r="P761" s="4" t="s">
        <v>24</v>
      </c>
      <c r="Q761" s="4" t="s">
        <v>6866</v>
      </c>
      <c r="R761" s="4">
        <v>22.72</v>
      </c>
      <c r="S761" s="4">
        <v>4</v>
      </c>
      <c r="T761" s="4">
        <v>0</v>
      </c>
      <c r="U761" s="4">
        <v>10.224</v>
      </c>
      <c r="V761" s="4" t="str">
        <f>INDEX(Regional_Lookup!$B$2:$B$5,MATCH('Sample - Superstore'!M761,Regional_Lookup!$A$2:$A$5,0))</f>
        <v>David Johnson</v>
      </c>
      <c r="W761" s="4">
        <f>INDEX(Regional_Lookup!$C$2:$C$5, MATCH('Sample - Superstore'!M761,Regional_Lookup!$A$2:$A$5, 0))</f>
        <v>0.14000000000000001</v>
      </c>
      <c r="X761" s="4">
        <f>U761/R761</f>
        <v>0.45</v>
      </c>
      <c r="Y761" s="4" t="str">
        <f>IF(X761&gt;=W761, "Yes", "No")</f>
        <v>Yes</v>
      </c>
      <c r="Z761" s="4">
        <f>D761-C761</f>
        <v>4</v>
      </c>
      <c r="AA761" s="4" t="str" cm="1">
        <f t="array" ref="AA761">_xlfn.IFS(Z761&lt;=2,"Fast",Z761&gt;5, "Slow", AND(Z761&gt;=3,Z761&lt;=5),"Standard")</f>
        <v>Standard</v>
      </c>
    </row>
    <row r="762" spans="1:27" x14ac:dyDescent="0.2">
      <c r="A762" s="4">
        <v>761</v>
      </c>
      <c r="B762" s="4" t="s">
        <v>10527</v>
      </c>
      <c r="C762" s="5">
        <v>42247</v>
      </c>
      <c r="D762" s="5">
        <v>42252</v>
      </c>
      <c r="E762" s="4" t="s">
        <v>29</v>
      </c>
      <c r="F762" s="4" t="s">
        <v>7289</v>
      </c>
      <c r="G762" s="4" t="s">
        <v>7288</v>
      </c>
      <c r="H762" s="4" t="s">
        <v>18</v>
      </c>
      <c r="I762" s="4" t="s">
        <v>17</v>
      </c>
      <c r="J762" s="4" t="s">
        <v>59</v>
      </c>
      <c r="K762" s="4" t="s">
        <v>15</v>
      </c>
      <c r="L762" s="4">
        <v>90004</v>
      </c>
      <c r="M762" s="4" t="s">
        <v>9</v>
      </c>
      <c r="N762" s="4" t="s">
        <v>2106</v>
      </c>
      <c r="O762" s="4" t="s">
        <v>13</v>
      </c>
      <c r="P762" s="4" t="s">
        <v>24</v>
      </c>
      <c r="Q762" s="4" t="s">
        <v>2105</v>
      </c>
      <c r="R762" s="4">
        <v>58.32</v>
      </c>
      <c r="S762" s="4">
        <v>9</v>
      </c>
      <c r="T762" s="4">
        <v>0</v>
      </c>
      <c r="U762" s="4">
        <v>27.993600000000001</v>
      </c>
      <c r="V762" s="4" t="str">
        <f>INDEX(Regional_Lookup!$B$2:$B$5,MATCH('Sample - Superstore'!M762,Regional_Lookup!$A$2:$A$5,0))</f>
        <v>James Chen</v>
      </c>
      <c r="W762" s="4">
        <f>INDEX(Regional_Lookup!$C$2:$C$5, MATCH('Sample - Superstore'!M762,Regional_Lookup!$A$2:$A$5, 0))</f>
        <v>0.18</v>
      </c>
      <c r="X762" s="4">
        <f>U762/R762</f>
        <v>0.48</v>
      </c>
      <c r="Y762" s="4" t="str">
        <f>IF(X762&gt;=W762, "Yes", "No")</f>
        <v>Yes</v>
      </c>
      <c r="Z762" s="4">
        <f>D762-C762</f>
        <v>5</v>
      </c>
      <c r="AA762" s="4" t="str" cm="1">
        <f t="array" ref="AA762">_xlfn.IFS(Z762&lt;=2,"Fast",Z762&gt;5, "Slow", AND(Z762&gt;=3,Z762&lt;=5),"Standard")</f>
        <v>Standard</v>
      </c>
    </row>
    <row r="763" spans="1:27" x14ac:dyDescent="0.2">
      <c r="A763" s="4">
        <v>762</v>
      </c>
      <c r="B763" s="4" t="s">
        <v>10526</v>
      </c>
      <c r="C763" s="5">
        <v>43042</v>
      </c>
      <c r="D763" s="5">
        <v>43046</v>
      </c>
      <c r="E763" s="4" t="s">
        <v>29</v>
      </c>
      <c r="F763" s="4" t="s">
        <v>3487</v>
      </c>
      <c r="G763" s="4" t="s">
        <v>3486</v>
      </c>
      <c r="H763" s="4" t="s">
        <v>50</v>
      </c>
      <c r="I763" s="4" t="s">
        <v>17</v>
      </c>
      <c r="J763" s="4" t="s">
        <v>808</v>
      </c>
      <c r="K763" s="4" t="s">
        <v>48</v>
      </c>
      <c r="L763" s="4">
        <v>30318</v>
      </c>
      <c r="M763" s="4" t="s">
        <v>7</v>
      </c>
      <c r="N763" s="4" t="s">
        <v>84</v>
      </c>
      <c r="O763" s="4" t="s">
        <v>13</v>
      </c>
      <c r="P763" s="4" t="s">
        <v>72</v>
      </c>
      <c r="Q763" s="4" t="s">
        <v>83</v>
      </c>
      <c r="R763" s="4">
        <v>12.39</v>
      </c>
      <c r="S763" s="4">
        <v>3</v>
      </c>
      <c r="T763" s="4">
        <v>0</v>
      </c>
      <c r="U763" s="4">
        <v>5.6993999999999998</v>
      </c>
      <c r="V763" s="4" t="str">
        <f>INDEX(Regional_Lookup!$B$2:$B$5,MATCH('Sample - Superstore'!M763,Regional_Lookup!$A$2:$A$5,0))</f>
        <v>Maria Santos</v>
      </c>
      <c r="W763" s="4">
        <f>INDEX(Regional_Lookup!$C$2:$C$5, MATCH('Sample - Superstore'!M763,Regional_Lookup!$A$2:$A$5, 0))</f>
        <v>0.15</v>
      </c>
      <c r="X763" s="4">
        <f>U763/R763</f>
        <v>0.45999999999999996</v>
      </c>
      <c r="Y763" s="4" t="str">
        <f>IF(X763&gt;=W763, "Yes", "No")</f>
        <v>Yes</v>
      </c>
      <c r="Z763" s="4">
        <f>D763-C763</f>
        <v>4</v>
      </c>
      <c r="AA763" s="4" t="str" cm="1">
        <f t="array" ref="AA763">_xlfn.IFS(Z763&lt;=2,"Fast",Z763&gt;5, "Slow", AND(Z763&gt;=3,Z763&lt;=5),"Standard")</f>
        <v>Standard</v>
      </c>
    </row>
    <row r="764" spans="1:27" x14ac:dyDescent="0.2">
      <c r="A764" s="4">
        <v>763</v>
      </c>
      <c r="B764" s="4" t="s">
        <v>10525</v>
      </c>
      <c r="C764" s="5">
        <v>42043</v>
      </c>
      <c r="D764" s="5">
        <v>42048</v>
      </c>
      <c r="E764" s="4" t="s">
        <v>29</v>
      </c>
      <c r="F764" s="4" t="s">
        <v>7725</v>
      </c>
      <c r="G764" s="4" t="s">
        <v>7724</v>
      </c>
      <c r="H764" s="4" t="s">
        <v>18</v>
      </c>
      <c r="I764" s="4" t="s">
        <v>17</v>
      </c>
      <c r="J764" s="4" t="s">
        <v>553</v>
      </c>
      <c r="K764" s="4" t="s">
        <v>85</v>
      </c>
      <c r="L764" s="4">
        <v>43229</v>
      </c>
      <c r="M764" s="4" t="s">
        <v>5</v>
      </c>
      <c r="N764" s="4" t="s">
        <v>6520</v>
      </c>
      <c r="O764" s="4" t="s">
        <v>33</v>
      </c>
      <c r="P764" s="4" t="s">
        <v>32</v>
      </c>
      <c r="Q764" s="4" t="s">
        <v>6519</v>
      </c>
      <c r="R764" s="4">
        <v>107.982</v>
      </c>
      <c r="S764" s="4">
        <v>3</v>
      </c>
      <c r="T764" s="4">
        <v>0.4</v>
      </c>
      <c r="U764" s="4">
        <v>-26.9955</v>
      </c>
      <c r="V764" s="4" t="str">
        <f>INDEX(Regional_Lookup!$B$2:$B$5,MATCH('Sample - Superstore'!M764,Regional_Lookup!$A$2:$A$5,0))</f>
        <v>Sarah Miller</v>
      </c>
      <c r="W764" s="4">
        <f>INDEX(Regional_Lookup!$C$2:$C$5, MATCH('Sample - Superstore'!M764,Regional_Lookup!$A$2:$A$5, 0))</f>
        <v>0.16</v>
      </c>
      <c r="X764" s="4">
        <f>U764/R764</f>
        <v>-0.25</v>
      </c>
      <c r="Y764" s="4" t="str">
        <f>IF(X764&gt;=W764, "Yes", "No")</f>
        <v>No</v>
      </c>
      <c r="Z764" s="4">
        <f>D764-C764</f>
        <v>5</v>
      </c>
      <c r="AA764" s="4" t="str" cm="1">
        <f t="array" ref="AA764">_xlfn.IFS(Z764&lt;=2,"Fast",Z764&gt;5, "Slow", AND(Z764&gt;=3,Z764&lt;=5),"Standard")</f>
        <v>Standard</v>
      </c>
    </row>
    <row r="765" spans="1:27" x14ac:dyDescent="0.2">
      <c r="A765" s="4">
        <v>764</v>
      </c>
      <c r="B765" s="4" t="s">
        <v>10524</v>
      </c>
      <c r="C765" s="5">
        <v>41652</v>
      </c>
      <c r="D765" s="5">
        <v>41654</v>
      </c>
      <c r="E765" s="4" t="s">
        <v>21</v>
      </c>
      <c r="F765" s="4" t="s">
        <v>1000</v>
      </c>
      <c r="G765" s="4" t="s">
        <v>999</v>
      </c>
      <c r="H765" s="4" t="s">
        <v>50</v>
      </c>
      <c r="I765" s="4" t="s">
        <v>17</v>
      </c>
      <c r="J765" s="4" t="s">
        <v>5418</v>
      </c>
      <c r="K765" s="4" t="s">
        <v>94</v>
      </c>
      <c r="L765" s="4">
        <v>71111</v>
      </c>
      <c r="M765" s="4" t="s">
        <v>7</v>
      </c>
      <c r="N765" s="4" t="s">
        <v>5915</v>
      </c>
      <c r="O765" s="4" t="s">
        <v>13</v>
      </c>
      <c r="P765" s="4" t="s">
        <v>121</v>
      </c>
      <c r="Q765" s="4" t="s">
        <v>466</v>
      </c>
      <c r="R765" s="4">
        <v>11.36</v>
      </c>
      <c r="S765" s="4">
        <v>2</v>
      </c>
      <c r="T765" s="4">
        <v>0</v>
      </c>
      <c r="U765" s="4">
        <v>5.3391999999999999</v>
      </c>
      <c r="V765" s="4" t="str">
        <f>INDEX(Regional_Lookup!$B$2:$B$5,MATCH('Sample - Superstore'!M765,Regional_Lookup!$A$2:$A$5,0))</f>
        <v>Maria Santos</v>
      </c>
      <c r="W765" s="4">
        <f>INDEX(Regional_Lookup!$C$2:$C$5, MATCH('Sample - Superstore'!M765,Regional_Lookup!$A$2:$A$5, 0))</f>
        <v>0.15</v>
      </c>
      <c r="X765" s="4">
        <f>U765/R765</f>
        <v>0.47000000000000003</v>
      </c>
      <c r="Y765" s="4" t="str">
        <f>IF(X765&gt;=W765, "Yes", "No")</f>
        <v>Yes</v>
      </c>
      <c r="Z765" s="4">
        <f>D765-C765</f>
        <v>2</v>
      </c>
      <c r="AA765" s="4" t="str" cm="1">
        <f t="array" ref="AA765">_xlfn.IFS(Z765&lt;=2,"Fast",Z765&gt;5, "Slow", AND(Z765&gt;=3,Z765&lt;=5),"Standard")</f>
        <v>Fast</v>
      </c>
    </row>
    <row r="766" spans="1:27" x14ac:dyDescent="0.2">
      <c r="A766" s="4">
        <v>765</v>
      </c>
      <c r="B766" s="4" t="s">
        <v>10524</v>
      </c>
      <c r="C766" s="5">
        <v>41652</v>
      </c>
      <c r="D766" s="5">
        <v>41654</v>
      </c>
      <c r="E766" s="4" t="s">
        <v>21</v>
      </c>
      <c r="F766" s="4" t="s">
        <v>1000</v>
      </c>
      <c r="G766" s="4" t="s">
        <v>999</v>
      </c>
      <c r="H766" s="4" t="s">
        <v>50</v>
      </c>
      <c r="I766" s="4" t="s">
        <v>17</v>
      </c>
      <c r="J766" s="4" t="s">
        <v>5418</v>
      </c>
      <c r="K766" s="4" t="s">
        <v>94</v>
      </c>
      <c r="L766" s="4">
        <v>71111</v>
      </c>
      <c r="M766" s="4" t="s">
        <v>7</v>
      </c>
      <c r="N766" s="4" t="s">
        <v>6282</v>
      </c>
      <c r="O766" s="4" t="s">
        <v>13</v>
      </c>
      <c r="P766" s="4" t="s">
        <v>121</v>
      </c>
      <c r="Q766" s="4" t="s">
        <v>6281</v>
      </c>
      <c r="R766" s="4">
        <v>50.94</v>
      </c>
      <c r="S766" s="4">
        <v>3</v>
      </c>
      <c r="T766" s="4">
        <v>0</v>
      </c>
      <c r="U766" s="4">
        <v>25.47</v>
      </c>
      <c r="V766" s="4" t="str">
        <f>INDEX(Regional_Lookup!$B$2:$B$5,MATCH('Sample - Superstore'!M766,Regional_Lookup!$A$2:$A$5,0))</f>
        <v>Maria Santos</v>
      </c>
      <c r="W766" s="4">
        <f>INDEX(Regional_Lookup!$C$2:$C$5, MATCH('Sample - Superstore'!M766,Regional_Lookup!$A$2:$A$5, 0))</f>
        <v>0.15</v>
      </c>
      <c r="X766" s="4">
        <f>U766/R766</f>
        <v>0.5</v>
      </c>
      <c r="Y766" s="4" t="str">
        <f>IF(X766&gt;=W766, "Yes", "No")</f>
        <v>Yes</v>
      </c>
      <c r="Z766" s="4">
        <f>D766-C766</f>
        <v>2</v>
      </c>
      <c r="AA766" s="4" t="str" cm="1">
        <f t="array" ref="AA766">_xlfn.IFS(Z766&lt;=2,"Fast",Z766&gt;5, "Slow", AND(Z766&gt;=3,Z766&lt;=5),"Standard")</f>
        <v>Fast</v>
      </c>
    </row>
    <row r="767" spans="1:27" x14ac:dyDescent="0.2">
      <c r="A767" s="4">
        <v>766</v>
      </c>
      <c r="B767" s="4" t="s">
        <v>10524</v>
      </c>
      <c r="C767" s="5">
        <v>41652</v>
      </c>
      <c r="D767" s="5">
        <v>41654</v>
      </c>
      <c r="E767" s="4" t="s">
        <v>21</v>
      </c>
      <c r="F767" s="4" t="s">
        <v>1000</v>
      </c>
      <c r="G767" s="4" t="s">
        <v>999</v>
      </c>
      <c r="H767" s="4" t="s">
        <v>50</v>
      </c>
      <c r="I767" s="4" t="s">
        <v>17</v>
      </c>
      <c r="J767" s="4" t="s">
        <v>5418</v>
      </c>
      <c r="K767" s="4" t="s">
        <v>94</v>
      </c>
      <c r="L767" s="4">
        <v>71111</v>
      </c>
      <c r="M767" s="4" t="s">
        <v>7</v>
      </c>
      <c r="N767" s="4" t="s">
        <v>5303</v>
      </c>
      <c r="O767" s="4" t="s">
        <v>33</v>
      </c>
      <c r="P767" s="4" t="s">
        <v>55</v>
      </c>
      <c r="Q767" s="4" t="s">
        <v>5302</v>
      </c>
      <c r="R767" s="4">
        <v>646.74</v>
      </c>
      <c r="S767" s="4">
        <v>6</v>
      </c>
      <c r="T767" s="4">
        <v>0</v>
      </c>
      <c r="U767" s="4">
        <v>258.69600000000003</v>
      </c>
      <c r="V767" s="4" t="str">
        <f>INDEX(Regional_Lookup!$B$2:$B$5,MATCH('Sample - Superstore'!M767,Regional_Lookup!$A$2:$A$5,0))</f>
        <v>Maria Santos</v>
      </c>
      <c r="W767" s="4">
        <f>INDEX(Regional_Lookup!$C$2:$C$5, MATCH('Sample - Superstore'!M767,Regional_Lookup!$A$2:$A$5, 0))</f>
        <v>0.15</v>
      </c>
      <c r="X767" s="4">
        <f>U767/R767</f>
        <v>0.4</v>
      </c>
      <c r="Y767" s="4" t="str">
        <f>IF(X767&gt;=W767, "Yes", "No")</f>
        <v>Yes</v>
      </c>
      <c r="Z767" s="4">
        <f>D767-C767</f>
        <v>2</v>
      </c>
      <c r="AA767" s="4" t="str" cm="1">
        <f t="array" ref="AA767">_xlfn.IFS(Z767&lt;=2,"Fast",Z767&gt;5, "Slow", AND(Z767&gt;=3,Z767&lt;=5),"Standard")</f>
        <v>Fast</v>
      </c>
    </row>
    <row r="768" spans="1:27" x14ac:dyDescent="0.2">
      <c r="A768" s="4">
        <v>767</v>
      </c>
      <c r="B768" s="4" t="s">
        <v>10524</v>
      </c>
      <c r="C768" s="5">
        <v>41652</v>
      </c>
      <c r="D768" s="5">
        <v>41654</v>
      </c>
      <c r="E768" s="4" t="s">
        <v>21</v>
      </c>
      <c r="F768" s="4" t="s">
        <v>1000</v>
      </c>
      <c r="G768" s="4" t="s">
        <v>999</v>
      </c>
      <c r="H768" s="4" t="s">
        <v>50</v>
      </c>
      <c r="I768" s="4" t="s">
        <v>17</v>
      </c>
      <c r="J768" s="4" t="s">
        <v>5418</v>
      </c>
      <c r="K768" s="4" t="s">
        <v>94</v>
      </c>
      <c r="L768" s="4">
        <v>71111</v>
      </c>
      <c r="M768" s="4" t="s">
        <v>7</v>
      </c>
      <c r="N768" s="4" t="s">
        <v>7446</v>
      </c>
      <c r="O768" s="4" t="s">
        <v>13</v>
      </c>
      <c r="P768" s="4" t="s">
        <v>100</v>
      </c>
      <c r="Q768" s="4" t="s">
        <v>7445</v>
      </c>
      <c r="R768" s="4">
        <v>5.64</v>
      </c>
      <c r="S768" s="4">
        <v>3</v>
      </c>
      <c r="T768" s="4">
        <v>0</v>
      </c>
      <c r="U768" s="4">
        <v>2.7071999999999998</v>
      </c>
      <c r="V768" s="4" t="str">
        <f>INDEX(Regional_Lookup!$B$2:$B$5,MATCH('Sample - Superstore'!M768,Regional_Lookup!$A$2:$A$5,0))</f>
        <v>Maria Santos</v>
      </c>
      <c r="W768" s="4">
        <f>INDEX(Regional_Lookup!$C$2:$C$5, MATCH('Sample - Superstore'!M768,Regional_Lookup!$A$2:$A$5, 0))</f>
        <v>0.15</v>
      </c>
      <c r="X768" s="4">
        <f>U768/R768</f>
        <v>0.48</v>
      </c>
      <c r="Y768" s="4" t="str">
        <f>IF(X768&gt;=W768, "Yes", "No")</f>
        <v>Yes</v>
      </c>
      <c r="Z768" s="4">
        <f>D768-C768</f>
        <v>2</v>
      </c>
      <c r="AA768" s="4" t="str" cm="1">
        <f t="array" ref="AA768">_xlfn.IFS(Z768&lt;=2,"Fast",Z768&gt;5, "Slow", AND(Z768&gt;=3,Z768&lt;=5),"Standard")</f>
        <v>Fast</v>
      </c>
    </row>
    <row r="769" spans="1:27" x14ac:dyDescent="0.2">
      <c r="A769" s="4">
        <v>768</v>
      </c>
      <c r="B769" s="4" t="s">
        <v>10524</v>
      </c>
      <c r="C769" s="5">
        <v>41652</v>
      </c>
      <c r="D769" s="5">
        <v>41654</v>
      </c>
      <c r="E769" s="4" t="s">
        <v>21</v>
      </c>
      <c r="F769" s="4" t="s">
        <v>1000</v>
      </c>
      <c r="G769" s="4" t="s">
        <v>999</v>
      </c>
      <c r="H769" s="4" t="s">
        <v>50</v>
      </c>
      <c r="I769" s="4" t="s">
        <v>17</v>
      </c>
      <c r="J769" s="4" t="s">
        <v>5418</v>
      </c>
      <c r="K769" s="4" t="s">
        <v>94</v>
      </c>
      <c r="L769" s="4">
        <v>71111</v>
      </c>
      <c r="M769" s="4" t="s">
        <v>7</v>
      </c>
      <c r="N769" s="4" t="s">
        <v>4926</v>
      </c>
      <c r="O769" s="4" t="s">
        <v>13</v>
      </c>
      <c r="P769" s="4" t="s">
        <v>231</v>
      </c>
      <c r="Q769" s="4" t="s">
        <v>4925</v>
      </c>
      <c r="R769" s="4">
        <v>572.58000000000004</v>
      </c>
      <c r="S769" s="4">
        <v>6</v>
      </c>
      <c r="T769" s="4">
        <v>0</v>
      </c>
      <c r="U769" s="4">
        <v>34.354799999999997</v>
      </c>
      <c r="V769" s="4" t="str">
        <f>INDEX(Regional_Lookup!$B$2:$B$5,MATCH('Sample - Superstore'!M769,Regional_Lookup!$A$2:$A$5,0))</f>
        <v>Maria Santos</v>
      </c>
      <c r="W769" s="4">
        <f>INDEX(Regional_Lookup!$C$2:$C$5, MATCH('Sample - Superstore'!M769,Regional_Lookup!$A$2:$A$5, 0))</f>
        <v>0.15</v>
      </c>
      <c r="X769" s="4">
        <f>U769/R769</f>
        <v>5.9999999999999991E-2</v>
      </c>
      <c r="Y769" s="4" t="str">
        <f>IF(X769&gt;=W769, "Yes", "No")</f>
        <v>No</v>
      </c>
      <c r="Z769" s="4">
        <f>D769-C769</f>
        <v>2</v>
      </c>
      <c r="AA769" s="4" t="str" cm="1">
        <f t="array" ref="AA769">_xlfn.IFS(Z769&lt;=2,"Fast",Z769&gt;5, "Slow", AND(Z769&gt;=3,Z769&lt;=5),"Standard")</f>
        <v>Fast</v>
      </c>
    </row>
    <row r="770" spans="1:27" x14ac:dyDescent="0.2">
      <c r="A770" s="4">
        <v>769</v>
      </c>
      <c r="B770" s="4" t="s">
        <v>10523</v>
      </c>
      <c r="C770" s="5">
        <v>41773</v>
      </c>
      <c r="D770" s="5">
        <v>41779</v>
      </c>
      <c r="E770" s="4" t="s">
        <v>29</v>
      </c>
      <c r="F770" s="4" t="s">
        <v>6383</v>
      </c>
      <c r="G770" s="4" t="s">
        <v>6382</v>
      </c>
      <c r="H770" s="4" t="s">
        <v>50</v>
      </c>
      <c r="I770" s="4" t="s">
        <v>17</v>
      </c>
      <c r="J770" s="4" t="s">
        <v>663</v>
      </c>
      <c r="K770" s="4" t="s">
        <v>41</v>
      </c>
      <c r="L770" s="4">
        <v>33710</v>
      </c>
      <c r="M770" s="4" t="s">
        <v>7</v>
      </c>
      <c r="N770" s="4" t="s">
        <v>415</v>
      </c>
      <c r="O770" s="4" t="s">
        <v>37</v>
      </c>
      <c r="P770" s="4" t="s">
        <v>36</v>
      </c>
      <c r="Q770" s="4" t="s">
        <v>414</v>
      </c>
      <c r="R770" s="4">
        <v>310.88</v>
      </c>
      <c r="S770" s="4">
        <v>2</v>
      </c>
      <c r="T770" s="4">
        <v>0.2</v>
      </c>
      <c r="U770" s="4">
        <v>23.315999999999999</v>
      </c>
      <c r="V770" s="4" t="str">
        <f>INDEX(Regional_Lookup!$B$2:$B$5,MATCH('Sample - Superstore'!M770,Regional_Lookup!$A$2:$A$5,0))</f>
        <v>Maria Santos</v>
      </c>
      <c r="W770" s="4">
        <f>INDEX(Regional_Lookup!$C$2:$C$5, MATCH('Sample - Superstore'!M770,Regional_Lookup!$A$2:$A$5, 0))</f>
        <v>0.15</v>
      </c>
      <c r="X770" s="4">
        <f>U770/R770</f>
        <v>7.4999999999999997E-2</v>
      </c>
      <c r="Y770" s="4" t="str">
        <f>IF(X770&gt;=W770, "Yes", "No")</f>
        <v>No</v>
      </c>
      <c r="Z770" s="4">
        <f>D770-C770</f>
        <v>6</v>
      </c>
      <c r="AA770" s="4" t="str" cm="1">
        <f t="array" ref="AA770">_xlfn.IFS(Z770&lt;=2,"Fast",Z770&gt;5, "Slow", AND(Z770&gt;=3,Z770&lt;=5),"Standard")</f>
        <v>Slow</v>
      </c>
    </row>
    <row r="771" spans="1:27" x14ac:dyDescent="0.2">
      <c r="A771" s="4">
        <v>770</v>
      </c>
      <c r="B771" s="4" t="s">
        <v>10522</v>
      </c>
      <c r="C771" s="5">
        <v>42509</v>
      </c>
      <c r="D771" s="5">
        <v>42514</v>
      </c>
      <c r="E771" s="4" t="s">
        <v>29</v>
      </c>
      <c r="F771" s="4" t="s">
        <v>3068</v>
      </c>
      <c r="G771" s="4" t="s">
        <v>3067</v>
      </c>
      <c r="H771" s="4" t="s">
        <v>18</v>
      </c>
      <c r="I771" s="4" t="s">
        <v>17</v>
      </c>
      <c r="J771" s="4" t="s">
        <v>1113</v>
      </c>
      <c r="K771" s="4" t="s">
        <v>763</v>
      </c>
      <c r="L771" s="4">
        <v>22204</v>
      </c>
      <c r="M771" s="4" t="s">
        <v>7</v>
      </c>
      <c r="N771" s="4" t="s">
        <v>222</v>
      </c>
      <c r="O771" s="4" t="s">
        <v>37</v>
      </c>
      <c r="P771" s="4" t="s">
        <v>221</v>
      </c>
      <c r="Q771" s="4" t="s">
        <v>220</v>
      </c>
      <c r="R771" s="4">
        <v>641.96</v>
      </c>
      <c r="S771" s="4">
        <v>2</v>
      </c>
      <c r="T771" s="4">
        <v>0</v>
      </c>
      <c r="U771" s="4">
        <v>179.74879999999999</v>
      </c>
      <c r="V771" s="4" t="str">
        <f>INDEX(Regional_Lookup!$B$2:$B$5,MATCH('Sample - Superstore'!M771,Regional_Lookup!$A$2:$A$5,0))</f>
        <v>Maria Santos</v>
      </c>
      <c r="W771" s="4">
        <f>INDEX(Regional_Lookup!$C$2:$C$5, MATCH('Sample - Superstore'!M771,Regional_Lookup!$A$2:$A$5, 0))</f>
        <v>0.15</v>
      </c>
      <c r="X771" s="4">
        <f>U771/R771</f>
        <v>0.27999999999999997</v>
      </c>
      <c r="Y771" s="4" t="str">
        <f>IF(X771&gt;=W771, "Yes", "No")</f>
        <v>Yes</v>
      </c>
      <c r="Z771" s="4">
        <f>D771-C771</f>
        <v>5</v>
      </c>
      <c r="AA771" s="4" t="str" cm="1">
        <f t="array" ref="AA771">_xlfn.IFS(Z771&lt;=2,"Fast",Z771&gt;5, "Slow", AND(Z771&gt;=3,Z771&lt;=5),"Standard")</f>
        <v>Standard</v>
      </c>
    </row>
    <row r="772" spans="1:27" x14ac:dyDescent="0.2">
      <c r="A772" s="4">
        <v>771</v>
      </c>
      <c r="B772" s="4" t="s">
        <v>10521</v>
      </c>
      <c r="C772" s="5">
        <v>42765</v>
      </c>
      <c r="D772" s="5">
        <v>42771</v>
      </c>
      <c r="E772" s="4" t="s">
        <v>29</v>
      </c>
      <c r="F772" s="4" t="s">
        <v>6491</v>
      </c>
      <c r="G772" s="4" t="s">
        <v>6490</v>
      </c>
      <c r="H772" s="4" t="s">
        <v>50</v>
      </c>
      <c r="I772" s="4" t="s">
        <v>17</v>
      </c>
      <c r="J772" s="4" t="s">
        <v>2942</v>
      </c>
      <c r="K772" s="4" t="s">
        <v>344</v>
      </c>
      <c r="L772" s="4">
        <v>50315</v>
      </c>
      <c r="M772" s="4" t="s">
        <v>3</v>
      </c>
      <c r="N772" s="4" t="s">
        <v>2215</v>
      </c>
      <c r="O772" s="4" t="s">
        <v>13</v>
      </c>
      <c r="P772" s="4" t="s">
        <v>100</v>
      </c>
      <c r="Q772" s="4" t="s">
        <v>2214</v>
      </c>
      <c r="R772" s="4">
        <v>18.28</v>
      </c>
      <c r="S772" s="4">
        <v>2</v>
      </c>
      <c r="T772" s="4">
        <v>0</v>
      </c>
      <c r="U772" s="4">
        <v>9.14</v>
      </c>
      <c r="V772" s="4" t="str">
        <f>INDEX(Regional_Lookup!$B$2:$B$5,MATCH('Sample - Superstore'!M772,Regional_Lookup!$A$2:$A$5,0))</f>
        <v>David Johnson</v>
      </c>
      <c r="W772" s="4">
        <f>INDEX(Regional_Lookup!$C$2:$C$5, MATCH('Sample - Superstore'!M772,Regional_Lookup!$A$2:$A$5, 0))</f>
        <v>0.14000000000000001</v>
      </c>
      <c r="X772" s="4">
        <f>U772/R772</f>
        <v>0.5</v>
      </c>
      <c r="Y772" s="4" t="str">
        <f>IF(X772&gt;=W772, "Yes", "No")</f>
        <v>Yes</v>
      </c>
      <c r="Z772" s="4">
        <f>D772-C772</f>
        <v>6</v>
      </c>
      <c r="AA772" s="4" t="str" cm="1">
        <f t="array" ref="AA772">_xlfn.IFS(Z772&lt;=2,"Fast",Z772&gt;5, "Slow", AND(Z772&gt;=3,Z772&lt;=5),"Standard")</f>
        <v>Slow</v>
      </c>
    </row>
    <row r="773" spans="1:27" x14ac:dyDescent="0.2">
      <c r="A773" s="4">
        <v>772</v>
      </c>
      <c r="B773" s="4" t="s">
        <v>10521</v>
      </c>
      <c r="C773" s="5">
        <v>42765</v>
      </c>
      <c r="D773" s="5">
        <v>42771</v>
      </c>
      <c r="E773" s="4" t="s">
        <v>29</v>
      </c>
      <c r="F773" s="4" t="s">
        <v>6491</v>
      </c>
      <c r="G773" s="4" t="s">
        <v>6490</v>
      </c>
      <c r="H773" s="4" t="s">
        <v>50</v>
      </c>
      <c r="I773" s="4" t="s">
        <v>17</v>
      </c>
      <c r="J773" s="4" t="s">
        <v>2942</v>
      </c>
      <c r="K773" s="4" t="s">
        <v>344</v>
      </c>
      <c r="L773" s="4">
        <v>50315</v>
      </c>
      <c r="M773" s="4" t="s">
        <v>3</v>
      </c>
      <c r="N773" s="4" t="s">
        <v>3368</v>
      </c>
      <c r="O773" s="4" t="s">
        <v>33</v>
      </c>
      <c r="P773" s="4" t="s">
        <v>32</v>
      </c>
      <c r="Q773" s="4" t="s">
        <v>3367</v>
      </c>
      <c r="R773" s="4">
        <v>207</v>
      </c>
      <c r="S773" s="4">
        <v>3</v>
      </c>
      <c r="T773" s="4">
        <v>0</v>
      </c>
      <c r="U773" s="4">
        <v>51.75</v>
      </c>
      <c r="V773" s="4" t="str">
        <f>INDEX(Regional_Lookup!$B$2:$B$5,MATCH('Sample - Superstore'!M773,Regional_Lookup!$A$2:$A$5,0))</f>
        <v>David Johnson</v>
      </c>
      <c r="W773" s="4">
        <f>INDEX(Regional_Lookup!$C$2:$C$5, MATCH('Sample - Superstore'!M773,Regional_Lookup!$A$2:$A$5, 0))</f>
        <v>0.14000000000000001</v>
      </c>
      <c r="X773" s="4">
        <f>U773/R773</f>
        <v>0.25</v>
      </c>
      <c r="Y773" s="4" t="str">
        <f>IF(X773&gt;=W773, "Yes", "No")</f>
        <v>Yes</v>
      </c>
      <c r="Z773" s="4">
        <f>D773-C773</f>
        <v>6</v>
      </c>
      <c r="AA773" s="4" t="str" cm="1">
        <f t="array" ref="AA773">_xlfn.IFS(Z773&lt;=2,"Fast",Z773&gt;5, "Slow", AND(Z773&gt;=3,Z773&lt;=5),"Standard")</f>
        <v>Slow</v>
      </c>
    </row>
    <row r="774" spans="1:27" x14ac:dyDescent="0.2">
      <c r="A774" s="4">
        <v>773</v>
      </c>
      <c r="B774" s="4" t="s">
        <v>10521</v>
      </c>
      <c r="C774" s="5">
        <v>42765</v>
      </c>
      <c r="D774" s="5">
        <v>42771</v>
      </c>
      <c r="E774" s="4" t="s">
        <v>29</v>
      </c>
      <c r="F774" s="4" t="s">
        <v>6491</v>
      </c>
      <c r="G774" s="4" t="s">
        <v>6490</v>
      </c>
      <c r="H774" s="4" t="s">
        <v>50</v>
      </c>
      <c r="I774" s="4" t="s">
        <v>17</v>
      </c>
      <c r="J774" s="4" t="s">
        <v>2942</v>
      </c>
      <c r="K774" s="4" t="s">
        <v>344</v>
      </c>
      <c r="L774" s="4">
        <v>50315</v>
      </c>
      <c r="M774" s="4" t="s">
        <v>3</v>
      </c>
      <c r="N774" s="4" t="s">
        <v>1112</v>
      </c>
      <c r="O774" s="4" t="s">
        <v>13</v>
      </c>
      <c r="P774" s="4" t="s">
        <v>100</v>
      </c>
      <c r="Q774" s="4" t="s">
        <v>1111</v>
      </c>
      <c r="R774" s="4">
        <v>32.35</v>
      </c>
      <c r="S774" s="4">
        <v>5</v>
      </c>
      <c r="T774" s="4">
        <v>0</v>
      </c>
      <c r="U774" s="4">
        <v>16.175000000000001</v>
      </c>
      <c r="V774" s="4" t="str">
        <f>INDEX(Regional_Lookup!$B$2:$B$5,MATCH('Sample - Superstore'!M774,Regional_Lookup!$A$2:$A$5,0))</f>
        <v>David Johnson</v>
      </c>
      <c r="W774" s="4">
        <f>INDEX(Regional_Lookup!$C$2:$C$5, MATCH('Sample - Superstore'!M774,Regional_Lookup!$A$2:$A$5, 0))</f>
        <v>0.14000000000000001</v>
      </c>
      <c r="X774" s="4">
        <f>U774/R774</f>
        <v>0.5</v>
      </c>
      <c r="Y774" s="4" t="str">
        <f>IF(X774&gt;=W774, "Yes", "No")</f>
        <v>Yes</v>
      </c>
      <c r="Z774" s="4">
        <f>D774-C774</f>
        <v>6</v>
      </c>
      <c r="AA774" s="4" t="str" cm="1">
        <f t="array" ref="AA774">_xlfn.IFS(Z774&lt;=2,"Fast",Z774&gt;5, "Slow", AND(Z774&gt;=3,Z774&lt;=5),"Standard")</f>
        <v>Slow</v>
      </c>
    </row>
    <row r="775" spans="1:27" x14ac:dyDescent="0.2">
      <c r="A775" s="4">
        <v>774</v>
      </c>
      <c r="B775" s="4" t="s">
        <v>10521</v>
      </c>
      <c r="C775" s="5">
        <v>42765</v>
      </c>
      <c r="D775" s="5">
        <v>42771</v>
      </c>
      <c r="E775" s="4" t="s">
        <v>29</v>
      </c>
      <c r="F775" s="4" t="s">
        <v>6491</v>
      </c>
      <c r="G775" s="4" t="s">
        <v>6490</v>
      </c>
      <c r="H775" s="4" t="s">
        <v>50</v>
      </c>
      <c r="I775" s="4" t="s">
        <v>17</v>
      </c>
      <c r="J775" s="4" t="s">
        <v>2942</v>
      </c>
      <c r="K775" s="4" t="s">
        <v>344</v>
      </c>
      <c r="L775" s="4">
        <v>50315</v>
      </c>
      <c r="M775" s="4" t="s">
        <v>3</v>
      </c>
      <c r="N775" s="4" t="s">
        <v>1583</v>
      </c>
      <c r="O775" s="4" t="s">
        <v>13</v>
      </c>
      <c r="P775" s="4" t="s">
        <v>100</v>
      </c>
      <c r="Q775" s="4" t="s">
        <v>1582</v>
      </c>
      <c r="R775" s="4">
        <v>7.71</v>
      </c>
      <c r="S775" s="4">
        <v>1</v>
      </c>
      <c r="T775" s="4">
        <v>0</v>
      </c>
      <c r="U775" s="4">
        <v>3.4695</v>
      </c>
      <c r="V775" s="4" t="str">
        <f>INDEX(Regional_Lookup!$B$2:$B$5,MATCH('Sample - Superstore'!M775,Regional_Lookup!$A$2:$A$5,0))</f>
        <v>David Johnson</v>
      </c>
      <c r="W775" s="4">
        <f>INDEX(Regional_Lookup!$C$2:$C$5, MATCH('Sample - Superstore'!M775,Regional_Lookup!$A$2:$A$5, 0))</f>
        <v>0.14000000000000001</v>
      </c>
      <c r="X775" s="4">
        <f>U775/R775</f>
        <v>0.45</v>
      </c>
      <c r="Y775" s="4" t="str">
        <f>IF(X775&gt;=W775, "Yes", "No")</f>
        <v>Yes</v>
      </c>
      <c r="Z775" s="4">
        <f>D775-C775</f>
        <v>6</v>
      </c>
      <c r="AA775" s="4" t="str" cm="1">
        <f t="array" ref="AA775">_xlfn.IFS(Z775&lt;=2,"Fast",Z775&gt;5, "Slow", AND(Z775&gt;=3,Z775&lt;=5),"Standard")</f>
        <v>Slow</v>
      </c>
    </row>
    <row r="776" spans="1:27" x14ac:dyDescent="0.2">
      <c r="A776" s="4">
        <v>775</v>
      </c>
      <c r="B776" s="4" t="s">
        <v>10521</v>
      </c>
      <c r="C776" s="5">
        <v>42765</v>
      </c>
      <c r="D776" s="5">
        <v>42771</v>
      </c>
      <c r="E776" s="4" t="s">
        <v>29</v>
      </c>
      <c r="F776" s="4" t="s">
        <v>6491</v>
      </c>
      <c r="G776" s="4" t="s">
        <v>6490</v>
      </c>
      <c r="H776" s="4" t="s">
        <v>50</v>
      </c>
      <c r="I776" s="4" t="s">
        <v>17</v>
      </c>
      <c r="J776" s="4" t="s">
        <v>2942</v>
      </c>
      <c r="K776" s="4" t="s">
        <v>344</v>
      </c>
      <c r="L776" s="4">
        <v>50315</v>
      </c>
      <c r="M776" s="4" t="s">
        <v>3</v>
      </c>
      <c r="N776" s="4" t="s">
        <v>8340</v>
      </c>
      <c r="O776" s="4" t="s">
        <v>13</v>
      </c>
      <c r="P776" s="4" t="s">
        <v>116</v>
      </c>
      <c r="Q776" s="4" t="s">
        <v>8339</v>
      </c>
      <c r="R776" s="4">
        <v>40.299999999999997</v>
      </c>
      <c r="S776" s="4">
        <v>2</v>
      </c>
      <c r="T776" s="4">
        <v>0</v>
      </c>
      <c r="U776" s="4">
        <v>10.881</v>
      </c>
      <c r="V776" s="4" t="str">
        <f>INDEX(Regional_Lookup!$B$2:$B$5,MATCH('Sample - Superstore'!M776,Regional_Lookup!$A$2:$A$5,0))</f>
        <v>David Johnson</v>
      </c>
      <c r="W776" s="4">
        <f>INDEX(Regional_Lookup!$C$2:$C$5, MATCH('Sample - Superstore'!M776,Regional_Lookup!$A$2:$A$5, 0))</f>
        <v>0.14000000000000001</v>
      </c>
      <c r="X776" s="4">
        <f>U776/R776</f>
        <v>0.27</v>
      </c>
      <c r="Y776" s="4" t="str">
        <f>IF(X776&gt;=W776, "Yes", "No")</f>
        <v>Yes</v>
      </c>
      <c r="Z776" s="4">
        <f>D776-C776</f>
        <v>6</v>
      </c>
      <c r="AA776" s="4" t="str" cm="1">
        <f t="array" ref="AA776">_xlfn.IFS(Z776&lt;=2,"Fast",Z776&gt;5, "Slow", AND(Z776&gt;=3,Z776&lt;=5),"Standard")</f>
        <v>Slow</v>
      </c>
    </row>
    <row r="777" spans="1:27" x14ac:dyDescent="0.2">
      <c r="A777" s="4">
        <v>776</v>
      </c>
      <c r="B777" s="4" t="s">
        <v>10521</v>
      </c>
      <c r="C777" s="5">
        <v>42765</v>
      </c>
      <c r="D777" s="5">
        <v>42771</v>
      </c>
      <c r="E777" s="4" t="s">
        <v>29</v>
      </c>
      <c r="F777" s="4" t="s">
        <v>6491</v>
      </c>
      <c r="G777" s="4" t="s">
        <v>6490</v>
      </c>
      <c r="H777" s="4" t="s">
        <v>50</v>
      </c>
      <c r="I777" s="4" t="s">
        <v>17</v>
      </c>
      <c r="J777" s="4" t="s">
        <v>2942</v>
      </c>
      <c r="K777" s="4" t="s">
        <v>344</v>
      </c>
      <c r="L777" s="4">
        <v>50315</v>
      </c>
      <c r="M777" s="4" t="s">
        <v>3</v>
      </c>
      <c r="N777" s="4" t="s">
        <v>3046</v>
      </c>
      <c r="O777" s="4" t="s">
        <v>37</v>
      </c>
      <c r="P777" s="4" t="s">
        <v>36</v>
      </c>
      <c r="Q777" s="4" t="s">
        <v>3045</v>
      </c>
      <c r="R777" s="4">
        <v>34.58</v>
      </c>
      <c r="S777" s="4">
        <v>7</v>
      </c>
      <c r="T777" s="4">
        <v>0</v>
      </c>
      <c r="U777" s="4">
        <v>14.5236</v>
      </c>
      <c r="V777" s="4" t="str">
        <f>INDEX(Regional_Lookup!$B$2:$B$5,MATCH('Sample - Superstore'!M777,Regional_Lookup!$A$2:$A$5,0))</f>
        <v>David Johnson</v>
      </c>
      <c r="W777" s="4">
        <f>INDEX(Regional_Lookup!$C$2:$C$5, MATCH('Sample - Superstore'!M777,Regional_Lookup!$A$2:$A$5, 0))</f>
        <v>0.14000000000000001</v>
      </c>
      <c r="X777" s="4">
        <f>U777/R777</f>
        <v>0.42000000000000004</v>
      </c>
      <c r="Y777" s="4" t="str">
        <f>IF(X777&gt;=W777, "Yes", "No")</f>
        <v>Yes</v>
      </c>
      <c r="Z777" s="4">
        <f>D777-C777</f>
        <v>6</v>
      </c>
      <c r="AA777" s="4" t="str" cm="1">
        <f t="array" ref="AA777">_xlfn.IFS(Z777&lt;=2,"Fast",Z777&gt;5, "Slow", AND(Z777&gt;=3,Z777&lt;=5),"Standard")</f>
        <v>Slow</v>
      </c>
    </row>
    <row r="778" spans="1:27" x14ac:dyDescent="0.2">
      <c r="A778" s="4">
        <v>777</v>
      </c>
      <c r="B778" s="4" t="s">
        <v>10520</v>
      </c>
      <c r="C778" s="5">
        <v>41819</v>
      </c>
      <c r="D778" s="5">
        <v>41826</v>
      </c>
      <c r="E778" s="4" t="s">
        <v>29</v>
      </c>
      <c r="F778" s="4" t="s">
        <v>597</v>
      </c>
      <c r="G778" s="4" t="s">
        <v>596</v>
      </c>
      <c r="H778" s="4" t="s">
        <v>18</v>
      </c>
      <c r="I778" s="4" t="s">
        <v>17</v>
      </c>
      <c r="J778" s="4" t="s">
        <v>3851</v>
      </c>
      <c r="K778" s="4" t="s">
        <v>85</v>
      </c>
      <c r="L778" s="4">
        <v>45231</v>
      </c>
      <c r="M778" s="4" t="s">
        <v>5</v>
      </c>
      <c r="N778" s="4" t="s">
        <v>1116</v>
      </c>
      <c r="O778" s="4" t="s">
        <v>13</v>
      </c>
      <c r="P778" s="4" t="s">
        <v>116</v>
      </c>
      <c r="Q778" s="4" t="s">
        <v>1115</v>
      </c>
      <c r="R778" s="4">
        <v>32.76</v>
      </c>
      <c r="S778" s="4">
        <v>7</v>
      </c>
      <c r="T778" s="4">
        <v>0.2</v>
      </c>
      <c r="U778" s="4">
        <v>3.6855000000000002</v>
      </c>
      <c r="V778" s="4" t="str">
        <f>INDEX(Regional_Lookup!$B$2:$B$5,MATCH('Sample - Superstore'!M778,Regional_Lookup!$A$2:$A$5,0))</f>
        <v>Sarah Miller</v>
      </c>
      <c r="W778" s="4">
        <f>INDEX(Regional_Lookup!$C$2:$C$5, MATCH('Sample - Superstore'!M778,Regional_Lookup!$A$2:$A$5, 0))</f>
        <v>0.16</v>
      </c>
      <c r="X778" s="4">
        <f>U778/R778</f>
        <v>0.11250000000000002</v>
      </c>
      <c r="Y778" s="4" t="str">
        <f>IF(X778&gt;=W778, "Yes", "No")</f>
        <v>No</v>
      </c>
      <c r="Z778" s="4">
        <f>D778-C778</f>
        <v>7</v>
      </c>
      <c r="AA778" s="4" t="str" cm="1">
        <f t="array" ref="AA778">_xlfn.IFS(Z778&lt;=2,"Fast",Z778&gt;5, "Slow", AND(Z778&gt;=3,Z778&lt;=5),"Standard")</f>
        <v>Slow</v>
      </c>
    </row>
    <row r="779" spans="1:27" x14ac:dyDescent="0.2">
      <c r="A779" s="4">
        <v>778</v>
      </c>
      <c r="B779" s="4" t="s">
        <v>10519</v>
      </c>
      <c r="C779" s="5">
        <v>42237</v>
      </c>
      <c r="D779" s="5">
        <v>42239</v>
      </c>
      <c r="E779" s="4" t="s">
        <v>89</v>
      </c>
      <c r="F779" s="4" t="s">
        <v>880</v>
      </c>
      <c r="G779" s="4" t="s">
        <v>879</v>
      </c>
      <c r="H779" s="4" t="s">
        <v>102</v>
      </c>
      <c r="I779" s="4" t="s">
        <v>17</v>
      </c>
      <c r="J779" s="4" t="s">
        <v>248</v>
      </c>
      <c r="K779" s="4" t="s">
        <v>15</v>
      </c>
      <c r="L779" s="4">
        <v>94110</v>
      </c>
      <c r="M779" s="4" t="s">
        <v>9</v>
      </c>
      <c r="N779" s="4" t="s">
        <v>2684</v>
      </c>
      <c r="O779" s="4" t="s">
        <v>37</v>
      </c>
      <c r="P779" s="4" t="s">
        <v>221</v>
      </c>
      <c r="Q779" s="4" t="s">
        <v>2683</v>
      </c>
      <c r="R779" s="4">
        <v>544.00800000000004</v>
      </c>
      <c r="S779" s="4">
        <v>3</v>
      </c>
      <c r="T779" s="4">
        <v>0.2</v>
      </c>
      <c r="U779" s="4">
        <v>40.800600000000003</v>
      </c>
      <c r="V779" s="4" t="str">
        <f>INDEX(Regional_Lookup!$B$2:$B$5,MATCH('Sample - Superstore'!M779,Regional_Lookup!$A$2:$A$5,0))</f>
        <v>James Chen</v>
      </c>
      <c r="W779" s="4">
        <f>INDEX(Regional_Lookup!$C$2:$C$5, MATCH('Sample - Superstore'!M779,Regional_Lookup!$A$2:$A$5, 0))</f>
        <v>0.18</v>
      </c>
      <c r="X779" s="4">
        <f>U779/R779</f>
        <v>7.4999999999999997E-2</v>
      </c>
      <c r="Y779" s="4" t="str">
        <f>IF(X779&gt;=W779, "Yes", "No")</f>
        <v>No</v>
      </c>
      <c r="Z779" s="4">
        <f>D779-C779</f>
        <v>2</v>
      </c>
      <c r="AA779" s="4" t="str" cm="1">
        <f t="array" ref="AA779">_xlfn.IFS(Z779&lt;=2,"Fast",Z779&gt;5, "Slow", AND(Z779&gt;=3,Z779&lt;=5),"Standard")</f>
        <v>Fast</v>
      </c>
    </row>
    <row r="780" spans="1:27" x14ac:dyDescent="0.2">
      <c r="A780" s="4">
        <v>779</v>
      </c>
      <c r="B780" s="4" t="s">
        <v>10519</v>
      </c>
      <c r="C780" s="5">
        <v>42237</v>
      </c>
      <c r="D780" s="5">
        <v>42239</v>
      </c>
      <c r="E780" s="4" t="s">
        <v>89</v>
      </c>
      <c r="F780" s="4" t="s">
        <v>880</v>
      </c>
      <c r="G780" s="4" t="s">
        <v>879</v>
      </c>
      <c r="H780" s="4" t="s">
        <v>102</v>
      </c>
      <c r="I780" s="4" t="s">
        <v>17</v>
      </c>
      <c r="J780" s="4" t="s">
        <v>248</v>
      </c>
      <c r="K780" s="4" t="s">
        <v>15</v>
      </c>
      <c r="L780" s="4">
        <v>94110</v>
      </c>
      <c r="M780" s="4" t="s">
        <v>9</v>
      </c>
      <c r="N780" s="4" t="s">
        <v>1609</v>
      </c>
      <c r="O780" s="4" t="s">
        <v>13</v>
      </c>
      <c r="P780" s="4" t="s">
        <v>24</v>
      </c>
      <c r="Q780" s="4" t="s">
        <v>1608</v>
      </c>
      <c r="R780" s="4">
        <v>59.94</v>
      </c>
      <c r="S780" s="4">
        <v>3</v>
      </c>
      <c r="T780" s="4">
        <v>0</v>
      </c>
      <c r="U780" s="4">
        <v>28.171800000000001</v>
      </c>
      <c r="V780" s="4" t="str">
        <f>INDEX(Regional_Lookup!$B$2:$B$5,MATCH('Sample - Superstore'!M780,Regional_Lookup!$A$2:$A$5,0))</f>
        <v>James Chen</v>
      </c>
      <c r="W780" s="4">
        <f>INDEX(Regional_Lookup!$C$2:$C$5, MATCH('Sample - Superstore'!M780,Regional_Lookup!$A$2:$A$5, 0))</f>
        <v>0.18</v>
      </c>
      <c r="X780" s="4">
        <f>U780/R780</f>
        <v>0.47000000000000003</v>
      </c>
      <c r="Y780" s="4" t="str">
        <f>IF(X780&gt;=W780, "Yes", "No")</f>
        <v>Yes</v>
      </c>
      <c r="Z780" s="4">
        <f>D780-C780</f>
        <v>2</v>
      </c>
      <c r="AA780" s="4" t="str" cm="1">
        <f t="array" ref="AA780">_xlfn.IFS(Z780&lt;=2,"Fast",Z780&gt;5, "Slow", AND(Z780&gt;=3,Z780&lt;=5),"Standard")</f>
        <v>Fast</v>
      </c>
    </row>
    <row r="781" spans="1:27" x14ac:dyDescent="0.2">
      <c r="A781" s="4">
        <v>780</v>
      </c>
      <c r="B781" s="4" t="s">
        <v>10519</v>
      </c>
      <c r="C781" s="5">
        <v>42237</v>
      </c>
      <c r="D781" s="5">
        <v>42239</v>
      </c>
      <c r="E781" s="4" t="s">
        <v>89</v>
      </c>
      <c r="F781" s="4" t="s">
        <v>880</v>
      </c>
      <c r="G781" s="4" t="s">
        <v>879</v>
      </c>
      <c r="H781" s="4" t="s">
        <v>102</v>
      </c>
      <c r="I781" s="4" t="s">
        <v>17</v>
      </c>
      <c r="J781" s="4" t="s">
        <v>248</v>
      </c>
      <c r="K781" s="4" t="s">
        <v>15</v>
      </c>
      <c r="L781" s="4">
        <v>94110</v>
      </c>
      <c r="M781" s="4" t="s">
        <v>9</v>
      </c>
      <c r="N781" s="4" t="s">
        <v>8244</v>
      </c>
      <c r="O781" s="4" t="s">
        <v>13</v>
      </c>
      <c r="P781" s="4" t="s">
        <v>24</v>
      </c>
      <c r="Q781" s="4" t="s">
        <v>8243</v>
      </c>
      <c r="R781" s="4">
        <v>23.92</v>
      </c>
      <c r="S781" s="4">
        <v>4</v>
      </c>
      <c r="T781" s="4">
        <v>0</v>
      </c>
      <c r="U781" s="4">
        <v>11.720800000000001</v>
      </c>
      <c r="V781" s="4" t="str">
        <f>INDEX(Regional_Lookup!$B$2:$B$5,MATCH('Sample - Superstore'!M781,Regional_Lookup!$A$2:$A$5,0))</f>
        <v>James Chen</v>
      </c>
      <c r="W781" s="4">
        <f>INDEX(Regional_Lookup!$C$2:$C$5, MATCH('Sample - Superstore'!M781,Regional_Lookup!$A$2:$A$5, 0))</f>
        <v>0.18</v>
      </c>
      <c r="X781" s="4">
        <f>U781/R781</f>
        <v>0.49</v>
      </c>
      <c r="Y781" s="4" t="str">
        <f>IF(X781&gt;=W781, "Yes", "No")</f>
        <v>Yes</v>
      </c>
      <c r="Z781" s="4">
        <f>D781-C781</f>
        <v>2</v>
      </c>
      <c r="AA781" s="4" t="str" cm="1">
        <f t="array" ref="AA781">_xlfn.IFS(Z781&lt;=2,"Fast",Z781&gt;5, "Slow", AND(Z781&gt;=3,Z781&lt;=5),"Standard")</f>
        <v>Fast</v>
      </c>
    </row>
    <row r="782" spans="1:27" x14ac:dyDescent="0.2">
      <c r="A782" s="4">
        <v>781</v>
      </c>
      <c r="B782" s="4" t="s">
        <v>10519</v>
      </c>
      <c r="C782" s="5">
        <v>42237</v>
      </c>
      <c r="D782" s="5">
        <v>42239</v>
      </c>
      <c r="E782" s="4" t="s">
        <v>89</v>
      </c>
      <c r="F782" s="4" t="s">
        <v>880</v>
      </c>
      <c r="G782" s="4" t="s">
        <v>879</v>
      </c>
      <c r="H782" s="4" t="s">
        <v>102</v>
      </c>
      <c r="I782" s="4" t="s">
        <v>17</v>
      </c>
      <c r="J782" s="4" t="s">
        <v>248</v>
      </c>
      <c r="K782" s="4" t="s">
        <v>15</v>
      </c>
      <c r="L782" s="4">
        <v>94110</v>
      </c>
      <c r="M782" s="4" t="s">
        <v>9</v>
      </c>
      <c r="N782" s="4" t="s">
        <v>7157</v>
      </c>
      <c r="O782" s="4" t="s">
        <v>13</v>
      </c>
      <c r="P782" s="4" t="s">
        <v>24</v>
      </c>
      <c r="Q782" s="4" t="s">
        <v>7156</v>
      </c>
      <c r="R782" s="4">
        <v>4.28</v>
      </c>
      <c r="S782" s="4">
        <v>1</v>
      </c>
      <c r="T782" s="4">
        <v>0</v>
      </c>
      <c r="U782" s="4">
        <v>1.9259999999999999</v>
      </c>
      <c r="V782" s="4" t="str">
        <f>INDEX(Regional_Lookup!$B$2:$B$5,MATCH('Sample - Superstore'!M782,Regional_Lookup!$A$2:$A$5,0))</f>
        <v>James Chen</v>
      </c>
      <c r="W782" s="4">
        <f>INDEX(Regional_Lookup!$C$2:$C$5, MATCH('Sample - Superstore'!M782,Regional_Lookup!$A$2:$A$5, 0))</f>
        <v>0.18</v>
      </c>
      <c r="X782" s="4">
        <f>U782/R782</f>
        <v>0.44999999999999996</v>
      </c>
      <c r="Y782" s="4" t="str">
        <f>IF(X782&gt;=W782, "Yes", "No")</f>
        <v>Yes</v>
      </c>
      <c r="Z782" s="4">
        <f>D782-C782</f>
        <v>2</v>
      </c>
      <c r="AA782" s="4" t="str" cm="1">
        <f t="array" ref="AA782">_xlfn.IFS(Z782&lt;=2,"Fast",Z782&gt;5, "Slow", AND(Z782&gt;=3,Z782&lt;=5),"Standard")</f>
        <v>Fast</v>
      </c>
    </row>
    <row r="783" spans="1:27" x14ac:dyDescent="0.2">
      <c r="A783" s="4">
        <v>782</v>
      </c>
      <c r="B783" s="4" t="s">
        <v>10518</v>
      </c>
      <c r="C783" s="5">
        <v>42280</v>
      </c>
      <c r="D783" s="5">
        <v>42283</v>
      </c>
      <c r="E783" s="4" t="s">
        <v>21</v>
      </c>
      <c r="F783" s="4" t="s">
        <v>1956</v>
      </c>
      <c r="G783" s="4" t="s">
        <v>1955</v>
      </c>
      <c r="H783" s="4" t="s">
        <v>18</v>
      </c>
      <c r="I783" s="4" t="s">
        <v>17</v>
      </c>
      <c r="J783" s="4" t="s">
        <v>553</v>
      </c>
      <c r="K783" s="4" t="s">
        <v>85</v>
      </c>
      <c r="L783" s="4">
        <v>43229</v>
      </c>
      <c r="M783" s="4" t="s">
        <v>5</v>
      </c>
      <c r="N783" s="4" t="s">
        <v>6172</v>
      </c>
      <c r="O783" s="4" t="s">
        <v>13</v>
      </c>
      <c r="P783" s="4" t="s">
        <v>100</v>
      </c>
      <c r="Q783" s="4" t="s">
        <v>6171</v>
      </c>
      <c r="R783" s="4">
        <v>32.07</v>
      </c>
      <c r="S783" s="4">
        <v>5</v>
      </c>
      <c r="T783" s="4">
        <v>0.7</v>
      </c>
      <c r="U783" s="4">
        <v>-22.449000000000002</v>
      </c>
      <c r="V783" s="4" t="str">
        <f>INDEX(Regional_Lookup!$B$2:$B$5,MATCH('Sample - Superstore'!M783,Regional_Lookup!$A$2:$A$5,0))</f>
        <v>Sarah Miller</v>
      </c>
      <c r="W783" s="4">
        <f>INDEX(Regional_Lookup!$C$2:$C$5, MATCH('Sample - Superstore'!M783,Regional_Lookup!$A$2:$A$5, 0))</f>
        <v>0.16</v>
      </c>
      <c r="X783" s="4">
        <f>U783/R783</f>
        <v>-0.70000000000000007</v>
      </c>
      <c r="Y783" s="4" t="str">
        <f>IF(X783&gt;=W783, "Yes", "No")</f>
        <v>No</v>
      </c>
      <c r="Z783" s="4">
        <f>D783-C783</f>
        <v>3</v>
      </c>
      <c r="AA783" s="4" t="str" cm="1">
        <f t="array" ref="AA783">_xlfn.IFS(Z783&lt;=2,"Fast",Z783&gt;5, "Slow", AND(Z783&gt;=3,Z783&lt;=5),"Standard")</f>
        <v>Standard</v>
      </c>
    </row>
    <row r="784" spans="1:27" x14ac:dyDescent="0.2">
      <c r="A784" s="4">
        <v>783</v>
      </c>
      <c r="B784" s="4" t="s">
        <v>10518</v>
      </c>
      <c r="C784" s="5">
        <v>42280</v>
      </c>
      <c r="D784" s="5">
        <v>42283</v>
      </c>
      <c r="E784" s="4" t="s">
        <v>21</v>
      </c>
      <c r="F784" s="4" t="s">
        <v>1956</v>
      </c>
      <c r="G784" s="4" t="s">
        <v>1955</v>
      </c>
      <c r="H784" s="4" t="s">
        <v>18</v>
      </c>
      <c r="I784" s="4" t="s">
        <v>17</v>
      </c>
      <c r="J784" s="4" t="s">
        <v>553</v>
      </c>
      <c r="K784" s="4" t="s">
        <v>85</v>
      </c>
      <c r="L784" s="4">
        <v>43229</v>
      </c>
      <c r="M784" s="4" t="s">
        <v>5</v>
      </c>
      <c r="N784" s="4" t="s">
        <v>2000</v>
      </c>
      <c r="O784" s="4" t="s">
        <v>33</v>
      </c>
      <c r="P784" s="4" t="s">
        <v>55</v>
      </c>
      <c r="Q784" s="4" t="s">
        <v>1999</v>
      </c>
      <c r="R784" s="4">
        <v>24</v>
      </c>
      <c r="S784" s="4">
        <v>2</v>
      </c>
      <c r="T784" s="4">
        <v>0.2</v>
      </c>
      <c r="U784" s="4">
        <v>-2.7</v>
      </c>
      <c r="V784" s="4" t="str">
        <f>INDEX(Regional_Lookup!$B$2:$B$5,MATCH('Sample - Superstore'!M784,Regional_Lookup!$A$2:$A$5,0))</f>
        <v>Sarah Miller</v>
      </c>
      <c r="W784" s="4">
        <f>INDEX(Regional_Lookup!$C$2:$C$5, MATCH('Sample - Superstore'!M784,Regional_Lookup!$A$2:$A$5, 0))</f>
        <v>0.16</v>
      </c>
      <c r="X784" s="4">
        <f>U784/R784</f>
        <v>-0.1125</v>
      </c>
      <c r="Y784" s="4" t="str">
        <f>IF(X784&gt;=W784, "Yes", "No")</f>
        <v>No</v>
      </c>
      <c r="Z784" s="4">
        <f>D784-C784</f>
        <v>3</v>
      </c>
      <c r="AA784" s="4" t="str" cm="1">
        <f t="array" ref="AA784">_xlfn.IFS(Z784&lt;=2,"Fast",Z784&gt;5, "Slow", AND(Z784&gt;=3,Z784&lt;=5),"Standard")</f>
        <v>Standard</v>
      </c>
    </row>
    <row r="785" spans="1:27" x14ac:dyDescent="0.2">
      <c r="A785" s="4">
        <v>784</v>
      </c>
      <c r="B785" s="4" t="s">
        <v>10518</v>
      </c>
      <c r="C785" s="5">
        <v>42280</v>
      </c>
      <c r="D785" s="5">
        <v>42283</v>
      </c>
      <c r="E785" s="4" t="s">
        <v>21</v>
      </c>
      <c r="F785" s="4" t="s">
        <v>1956</v>
      </c>
      <c r="G785" s="4" t="s">
        <v>1955</v>
      </c>
      <c r="H785" s="4" t="s">
        <v>18</v>
      </c>
      <c r="I785" s="4" t="s">
        <v>17</v>
      </c>
      <c r="J785" s="4" t="s">
        <v>553</v>
      </c>
      <c r="K785" s="4" t="s">
        <v>85</v>
      </c>
      <c r="L785" s="4">
        <v>43229</v>
      </c>
      <c r="M785" s="4" t="s">
        <v>5</v>
      </c>
      <c r="N785" s="4" t="s">
        <v>3902</v>
      </c>
      <c r="O785" s="4" t="s">
        <v>37</v>
      </c>
      <c r="P785" s="4" t="s">
        <v>165</v>
      </c>
      <c r="Q785" s="4" t="s">
        <v>3901</v>
      </c>
      <c r="R785" s="4">
        <v>35.49</v>
      </c>
      <c r="S785" s="4">
        <v>1</v>
      </c>
      <c r="T785" s="4">
        <v>0.5</v>
      </c>
      <c r="U785" s="4">
        <v>-15.615600000000001</v>
      </c>
      <c r="V785" s="4" t="str">
        <f>INDEX(Regional_Lookup!$B$2:$B$5,MATCH('Sample - Superstore'!M785,Regional_Lookup!$A$2:$A$5,0))</f>
        <v>Sarah Miller</v>
      </c>
      <c r="W785" s="4">
        <f>INDEX(Regional_Lookup!$C$2:$C$5, MATCH('Sample - Superstore'!M785,Regional_Lookup!$A$2:$A$5, 0))</f>
        <v>0.16</v>
      </c>
      <c r="X785" s="4">
        <f>U785/R785</f>
        <v>-0.44</v>
      </c>
      <c r="Y785" s="4" t="str">
        <f>IF(X785&gt;=W785, "Yes", "No")</f>
        <v>No</v>
      </c>
      <c r="Z785" s="4">
        <f>D785-C785</f>
        <v>3</v>
      </c>
      <c r="AA785" s="4" t="str" cm="1">
        <f t="array" ref="AA785">_xlfn.IFS(Z785&lt;=2,"Fast",Z785&gt;5, "Slow", AND(Z785&gt;=3,Z785&lt;=5),"Standard")</f>
        <v>Standard</v>
      </c>
    </row>
    <row r="786" spans="1:27" x14ac:dyDescent="0.2">
      <c r="A786" s="4">
        <v>785</v>
      </c>
      <c r="B786" s="4" t="s">
        <v>10518</v>
      </c>
      <c r="C786" s="5">
        <v>42280</v>
      </c>
      <c r="D786" s="5">
        <v>42283</v>
      </c>
      <c r="E786" s="4" t="s">
        <v>21</v>
      </c>
      <c r="F786" s="4" t="s">
        <v>1956</v>
      </c>
      <c r="G786" s="4" t="s">
        <v>1955</v>
      </c>
      <c r="H786" s="4" t="s">
        <v>18</v>
      </c>
      <c r="I786" s="4" t="s">
        <v>17</v>
      </c>
      <c r="J786" s="4" t="s">
        <v>553</v>
      </c>
      <c r="K786" s="4" t="s">
        <v>85</v>
      </c>
      <c r="L786" s="4">
        <v>43229</v>
      </c>
      <c r="M786" s="4" t="s">
        <v>5</v>
      </c>
      <c r="N786" s="4" t="s">
        <v>3001</v>
      </c>
      <c r="O786" s="4" t="s">
        <v>33</v>
      </c>
      <c r="P786" s="4" t="s">
        <v>55</v>
      </c>
      <c r="Q786" s="4" t="s">
        <v>3000</v>
      </c>
      <c r="R786" s="4">
        <v>47.984000000000002</v>
      </c>
      <c r="S786" s="4">
        <v>2</v>
      </c>
      <c r="T786" s="4">
        <v>0.2</v>
      </c>
      <c r="U786" s="4">
        <v>0.5998</v>
      </c>
      <c r="V786" s="4" t="str">
        <f>INDEX(Regional_Lookup!$B$2:$B$5,MATCH('Sample - Superstore'!M786,Regional_Lookup!$A$2:$A$5,0))</f>
        <v>Sarah Miller</v>
      </c>
      <c r="W786" s="4">
        <f>INDEX(Regional_Lookup!$C$2:$C$5, MATCH('Sample - Superstore'!M786,Regional_Lookup!$A$2:$A$5, 0))</f>
        <v>0.16</v>
      </c>
      <c r="X786" s="4">
        <f>U786/R786</f>
        <v>1.2499999999999999E-2</v>
      </c>
      <c r="Y786" s="4" t="str">
        <f>IF(X786&gt;=W786, "Yes", "No")</f>
        <v>No</v>
      </c>
      <c r="Z786" s="4">
        <f>D786-C786</f>
        <v>3</v>
      </c>
      <c r="AA786" s="4" t="str" cm="1">
        <f t="array" ref="AA786">_xlfn.IFS(Z786&lt;=2,"Fast",Z786&gt;5, "Slow", AND(Z786&gt;=3,Z786&lt;=5),"Standard")</f>
        <v>Standard</v>
      </c>
    </row>
    <row r="787" spans="1:27" x14ac:dyDescent="0.2">
      <c r="A787" s="4">
        <v>786</v>
      </c>
      <c r="B787" s="4" t="s">
        <v>10517</v>
      </c>
      <c r="C787" s="5">
        <v>42147</v>
      </c>
      <c r="D787" s="5">
        <v>42152</v>
      </c>
      <c r="E787" s="4" t="s">
        <v>29</v>
      </c>
      <c r="F787" s="4" t="s">
        <v>518</v>
      </c>
      <c r="G787" s="4" t="s">
        <v>517</v>
      </c>
      <c r="H787" s="4" t="s">
        <v>50</v>
      </c>
      <c r="I787" s="4" t="s">
        <v>17</v>
      </c>
      <c r="J787" s="4" t="s">
        <v>2458</v>
      </c>
      <c r="K787" s="4" t="s">
        <v>6232</v>
      </c>
      <c r="L787" s="4">
        <v>29203</v>
      </c>
      <c r="M787" s="4" t="s">
        <v>7</v>
      </c>
      <c r="N787" s="4" t="s">
        <v>122</v>
      </c>
      <c r="O787" s="4" t="s">
        <v>13</v>
      </c>
      <c r="P787" s="4" t="s">
        <v>121</v>
      </c>
      <c r="Q787" s="4" t="s">
        <v>120</v>
      </c>
      <c r="R787" s="4">
        <v>186.69</v>
      </c>
      <c r="S787" s="4">
        <v>3</v>
      </c>
      <c r="T787" s="4">
        <v>0</v>
      </c>
      <c r="U787" s="4">
        <v>87.744299999999996</v>
      </c>
      <c r="V787" s="4" t="str">
        <f>INDEX(Regional_Lookup!$B$2:$B$5,MATCH('Sample - Superstore'!M787,Regional_Lookup!$A$2:$A$5,0))</f>
        <v>Maria Santos</v>
      </c>
      <c r="W787" s="4">
        <f>INDEX(Regional_Lookup!$C$2:$C$5, MATCH('Sample - Superstore'!M787,Regional_Lookup!$A$2:$A$5, 0))</f>
        <v>0.15</v>
      </c>
      <c r="X787" s="4">
        <f>U787/R787</f>
        <v>0.47</v>
      </c>
      <c r="Y787" s="4" t="str">
        <f>IF(X787&gt;=W787, "Yes", "No")</f>
        <v>Yes</v>
      </c>
      <c r="Z787" s="4">
        <f>D787-C787</f>
        <v>5</v>
      </c>
      <c r="AA787" s="4" t="str" cm="1">
        <f t="array" ref="AA787">_xlfn.IFS(Z787&lt;=2,"Fast",Z787&gt;5, "Slow", AND(Z787&gt;=3,Z787&lt;=5),"Standard")</f>
        <v>Standard</v>
      </c>
    </row>
    <row r="788" spans="1:27" x14ac:dyDescent="0.2">
      <c r="A788" s="4">
        <v>787</v>
      </c>
      <c r="B788" s="4" t="s">
        <v>10516</v>
      </c>
      <c r="C788" s="5">
        <v>42811</v>
      </c>
      <c r="D788" s="5">
        <v>42815</v>
      </c>
      <c r="E788" s="4" t="s">
        <v>21</v>
      </c>
      <c r="F788" s="4" t="s">
        <v>786</v>
      </c>
      <c r="G788" s="4" t="s">
        <v>785</v>
      </c>
      <c r="H788" s="4" t="s">
        <v>18</v>
      </c>
      <c r="I788" s="4" t="s">
        <v>17</v>
      </c>
      <c r="J788" s="4" t="s">
        <v>1004</v>
      </c>
      <c r="K788" s="4" t="s">
        <v>15</v>
      </c>
      <c r="L788" s="4">
        <v>93534</v>
      </c>
      <c r="M788" s="4" t="s">
        <v>9</v>
      </c>
      <c r="N788" s="4" t="s">
        <v>2033</v>
      </c>
      <c r="O788" s="4" t="s">
        <v>13</v>
      </c>
      <c r="P788" s="4" t="s">
        <v>100</v>
      </c>
      <c r="Q788" s="4" t="s">
        <v>2032</v>
      </c>
      <c r="R788" s="4">
        <v>17.456</v>
      </c>
      <c r="S788" s="4">
        <v>2</v>
      </c>
      <c r="T788" s="4">
        <v>0.2</v>
      </c>
      <c r="U788" s="4">
        <v>5.8914</v>
      </c>
      <c r="V788" s="4" t="str">
        <f>INDEX(Regional_Lookup!$B$2:$B$5,MATCH('Sample - Superstore'!M788,Regional_Lookup!$A$2:$A$5,0))</f>
        <v>James Chen</v>
      </c>
      <c r="W788" s="4">
        <f>INDEX(Regional_Lookup!$C$2:$C$5, MATCH('Sample - Superstore'!M788,Regional_Lookup!$A$2:$A$5, 0))</f>
        <v>0.18</v>
      </c>
      <c r="X788" s="4">
        <f>U788/R788</f>
        <v>0.33750000000000002</v>
      </c>
      <c r="Y788" s="4" t="str">
        <f>IF(X788&gt;=W788, "Yes", "No")</f>
        <v>Yes</v>
      </c>
      <c r="Z788" s="4">
        <f>D788-C788</f>
        <v>4</v>
      </c>
      <c r="AA788" s="4" t="str" cm="1">
        <f t="array" ref="AA788">_xlfn.IFS(Z788&lt;=2,"Fast",Z788&gt;5, "Slow", AND(Z788&gt;=3,Z788&lt;=5),"Standard")</f>
        <v>Standard</v>
      </c>
    </row>
    <row r="789" spans="1:27" x14ac:dyDescent="0.2">
      <c r="A789" s="4">
        <v>788</v>
      </c>
      <c r="B789" s="4" t="s">
        <v>10515</v>
      </c>
      <c r="C789" s="5">
        <v>42350</v>
      </c>
      <c r="D789" s="5">
        <v>42354</v>
      </c>
      <c r="E789" s="4" t="s">
        <v>29</v>
      </c>
      <c r="F789" s="4" t="s">
        <v>4741</v>
      </c>
      <c r="G789" s="4" t="s">
        <v>4740</v>
      </c>
      <c r="H789" s="4" t="s">
        <v>18</v>
      </c>
      <c r="I789" s="4" t="s">
        <v>17</v>
      </c>
      <c r="J789" s="4" t="s">
        <v>1004</v>
      </c>
      <c r="K789" s="4" t="s">
        <v>15</v>
      </c>
      <c r="L789" s="4">
        <v>93534</v>
      </c>
      <c r="M789" s="4" t="s">
        <v>9</v>
      </c>
      <c r="N789" s="4" t="s">
        <v>6139</v>
      </c>
      <c r="O789" s="4" t="s">
        <v>37</v>
      </c>
      <c r="P789" s="4" t="s">
        <v>221</v>
      </c>
      <c r="Q789" s="4" t="s">
        <v>6138</v>
      </c>
      <c r="R789" s="4">
        <v>348.928</v>
      </c>
      <c r="S789" s="4">
        <v>2</v>
      </c>
      <c r="T789" s="4">
        <v>0.2</v>
      </c>
      <c r="U789" s="4">
        <v>34.892800000000001</v>
      </c>
      <c r="V789" s="4" t="str">
        <f>INDEX(Regional_Lookup!$B$2:$B$5,MATCH('Sample - Superstore'!M789,Regional_Lookup!$A$2:$A$5,0))</f>
        <v>James Chen</v>
      </c>
      <c r="W789" s="4">
        <f>INDEX(Regional_Lookup!$C$2:$C$5, MATCH('Sample - Superstore'!M789,Regional_Lookup!$A$2:$A$5, 0))</f>
        <v>0.18</v>
      </c>
      <c r="X789" s="4">
        <f>U789/R789</f>
        <v>0.1</v>
      </c>
      <c r="Y789" s="4" t="str">
        <f>IF(X789&gt;=W789, "Yes", "No")</f>
        <v>No</v>
      </c>
      <c r="Z789" s="4">
        <f>D789-C789</f>
        <v>4</v>
      </c>
      <c r="AA789" s="4" t="str" cm="1">
        <f t="array" ref="AA789">_xlfn.IFS(Z789&lt;=2,"Fast",Z789&gt;5, "Slow", AND(Z789&gt;=3,Z789&lt;=5),"Standard")</f>
        <v>Standard</v>
      </c>
    </row>
    <row r="790" spans="1:27" x14ac:dyDescent="0.2">
      <c r="A790" s="4">
        <v>789</v>
      </c>
      <c r="B790" s="4" t="s">
        <v>10514</v>
      </c>
      <c r="C790" s="5">
        <v>42181</v>
      </c>
      <c r="D790" s="5">
        <v>42185</v>
      </c>
      <c r="E790" s="4" t="s">
        <v>29</v>
      </c>
      <c r="F790" s="4" t="s">
        <v>3337</v>
      </c>
      <c r="G790" s="4" t="s">
        <v>3336</v>
      </c>
      <c r="H790" s="4" t="s">
        <v>18</v>
      </c>
      <c r="I790" s="4" t="s">
        <v>17</v>
      </c>
      <c r="J790" s="4" t="s">
        <v>365</v>
      </c>
      <c r="K790" s="4" t="s">
        <v>763</v>
      </c>
      <c r="L790" s="4">
        <v>23223</v>
      </c>
      <c r="M790" s="4" t="s">
        <v>7</v>
      </c>
      <c r="N790" s="4" t="s">
        <v>1021</v>
      </c>
      <c r="O790" s="4" t="s">
        <v>13</v>
      </c>
      <c r="P790" s="4" t="s">
        <v>100</v>
      </c>
      <c r="Q790" s="4" t="s">
        <v>1020</v>
      </c>
      <c r="R790" s="4">
        <v>143.96</v>
      </c>
      <c r="S790" s="4">
        <v>4</v>
      </c>
      <c r="T790" s="4">
        <v>0</v>
      </c>
      <c r="U790" s="4">
        <v>69.100800000000007</v>
      </c>
      <c r="V790" s="4" t="str">
        <f>INDEX(Regional_Lookup!$B$2:$B$5,MATCH('Sample - Superstore'!M790,Regional_Lookup!$A$2:$A$5,0))</f>
        <v>Maria Santos</v>
      </c>
      <c r="W790" s="4">
        <f>INDEX(Regional_Lookup!$C$2:$C$5, MATCH('Sample - Superstore'!M790,Regional_Lookup!$A$2:$A$5, 0))</f>
        <v>0.15</v>
      </c>
      <c r="X790" s="4">
        <f>U790/R790</f>
        <v>0.48000000000000004</v>
      </c>
      <c r="Y790" s="4" t="str">
        <f>IF(X790&gt;=W790, "Yes", "No")</f>
        <v>Yes</v>
      </c>
      <c r="Z790" s="4">
        <f>D790-C790</f>
        <v>4</v>
      </c>
      <c r="AA790" s="4" t="str" cm="1">
        <f t="array" ref="AA790">_xlfn.IFS(Z790&lt;=2,"Fast",Z790&gt;5, "Slow", AND(Z790&gt;=3,Z790&lt;=5),"Standard")</f>
        <v>Standard</v>
      </c>
    </row>
    <row r="791" spans="1:27" x14ac:dyDescent="0.2">
      <c r="A791" s="4">
        <v>790</v>
      </c>
      <c r="B791" s="4" t="s">
        <v>10514</v>
      </c>
      <c r="C791" s="5">
        <v>42181</v>
      </c>
      <c r="D791" s="5">
        <v>42185</v>
      </c>
      <c r="E791" s="4" t="s">
        <v>29</v>
      </c>
      <c r="F791" s="4" t="s">
        <v>3337</v>
      </c>
      <c r="G791" s="4" t="s">
        <v>3336</v>
      </c>
      <c r="H791" s="4" t="s">
        <v>18</v>
      </c>
      <c r="I791" s="4" t="s">
        <v>17</v>
      </c>
      <c r="J791" s="4" t="s">
        <v>365</v>
      </c>
      <c r="K791" s="4" t="s">
        <v>763</v>
      </c>
      <c r="L791" s="4">
        <v>23223</v>
      </c>
      <c r="M791" s="4" t="s">
        <v>7</v>
      </c>
      <c r="N791" s="4" t="s">
        <v>3104</v>
      </c>
      <c r="O791" s="4" t="s">
        <v>13</v>
      </c>
      <c r="P791" s="4" t="s">
        <v>231</v>
      </c>
      <c r="Q791" s="4" t="s">
        <v>3103</v>
      </c>
      <c r="R791" s="4">
        <v>15.42</v>
      </c>
      <c r="S791" s="4">
        <v>1</v>
      </c>
      <c r="T791" s="4">
        <v>0</v>
      </c>
      <c r="U791" s="4">
        <v>4.1634000000000002</v>
      </c>
      <c r="V791" s="4" t="str">
        <f>INDEX(Regional_Lookup!$B$2:$B$5,MATCH('Sample - Superstore'!M791,Regional_Lookup!$A$2:$A$5,0))</f>
        <v>Maria Santos</v>
      </c>
      <c r="W791" s="4">
        <f>INDEX(Regional_Lookup!$C$2:$C$5, MATCH('Sample - Superstore'!M791,Regional_Lookup!$A$2:$A$5, 0))</f>
        <v>0.15</v>
      </c>
      <c r="X791" s="4">
        <f>U791/R791</f>
        <v>0.27</v>
      </c>
      <c r="Y791" s="4" t="str">
        <f>IF(X791&gt;=W791, "Yes", "No")</f>
        <v>Yes</v>
      </c>
      <c r="Z791" s="4">
        <f>D791-C791</f>
        <v>4</v>
      </c>
      <c r="AA791" s="4" t="str" cm="1">
        <f t="array" ref="AA791">_xlfn.IFS(Z791&lt;=2,"Fast",Z791&gt;5, "Slow", AND(Z791&gt;=3,Z791&lt;=5),"Standard")</f>
        <v>Standard</v>
      </c>
    </row>
    <row r="792" spans="1:27" x14ac:dyDescent="0.2">
      <c r="A792" s="4">
        <v>791</v>
      </c>
      <c r="B792" s="4" t="s">
        <v>10514</v>
      </c>
      <c r="C792" s="5">
        <v>42181</v>
      </c>
      <c r="D792" s="5">
        <v>42185</v>
      </c>
      <c r="E792" s="4" t="s">
        <v>29</v>
      </c>
      <c r="F792" s="4" t="s">
        <v>3337</v>
      </c>
      <c r="G792" s="4" t="s">
        <v>3336</v>
      </c>
      <c r="H792" s="4" t="s">
        <v>18</v>
      </c>
      <c r="I792" s="4" t="s">
        <v>17</v>
      </c>
      <c r="J792" s="4" t="s">
        <v>365</v>
      </c>
      <c r="K792" s="4" t="s">
        <v>763</v>
      </c>
      <c r="L792" s="4">
        <v>23223</v>
      </c>
      <c r="M792" s="4" t="s">
        <v>7</v>
      </c>
      <c r="N792" s="4" t="s">
        <v>3817</v>
      </c>
      <c r="O792" s="4" t="s">
        <v>13</v>
      </c>
      <c r="P792" s="4" t="s">
        <v>100</v>
      </c>
      <c r="Q792" s="4" t="s">
        <v>3816</v>
      </c>
      <c r="R792" s="4">
        <v>43.04</v>
      </c>
      <c r="S792" s="4">
        <v>8</v>
      </c>
      <c r="T792" s="4">
        <v>0</v>
      </c>
      <c r="U792" s="4">
        <v>21.089600000000001</v>
      </c>
      <c r="V792" s="4" t="str">
        <f>INDEX(Regional_Lookup!$B$2:$B$5,MATCH('Sample - Superstore'!M792,Regional_Lookup!$A$2:$A$5,0))</f>
        <v>Maria Santos</v>
      </c>
      <c r="W792" s="4">
        <f>INDEX(Regional_Lookup!$C$2:$C$5, MATCH('Sample - Superstore'!M792,Regional_Lookup!$A$2:$A$5, 0))</f>
        <v>0.15</v>
      </c>
      <c r="X792" s="4">
        <f>U792/R792</f>
        <v>0.49000000000000005</v>
      </c>
      <c r="Y792" s="4" t="str">
        <f>IF(X792&gt;=W792, "Yes", "No")</f>
        <v>Yes</v>
      </c>
      <c r="Z792" s="4">
        <f>D792-C792</f>
        <v>4</v>
      </c>
      <c r="AA792" s="4" t="str" cm="1">
        <f t="array" ref="AA792">_xlfn.IFS(Z792&lt;=2,"Fast",Z792&gt;5, "Slow", AND(Z792&gt;=3,Z792&lt;=5),"Standard")</f>
        <v>Standard</v>
      </c>
    </row>
    <row r="793" spans="1:27" x14ac:dyDescent="0.2">
      <c r="A793" s="4">
        <v>792</v>
      </c>
      <c r="B793" s="4" t="s">
        <v>10514</v>
      </c>
      <c r="C793" s="5">
        <v>42181</v>
      </c>
      <c r="D793" s="5">
        <v>42185</v>
      </c>
      <c r="E793" s="4" t="s">
        <v>29</v>
      </c>
      <c r="F793" s="4" t="s">
        <v>3337</v>
      </c>
      <c r="G793" s="4" t="s">
        <v>3336</v>
      </c>
      <c r="H793" s="4" t="s">
        <v>18</v>
      </c>
      <c r="I793" s="4" t="s">
        <v>17</v>
      </c>
      <c r="J793" s="4" t="s">
        <v>365</v>
      </c>
      <c r="K793" s="4" t="s">
        <v>763</v>
      </c>
      <c r="L793" s="4">
        <v>23223</v>
      </c>
      <c r="M793" s="4" t="s">
        <v>7</v>
      </c>
      <c r="N793" s="4" t="s">
        <v>3539</v>
      </c>
      <c r="O793" s="4" t="s">
        <v>37</v>
      </c>
      <c r="P793" s="4" t="s">
        <v>221</v>
      </c>
      <c r="Q793" s="4" t="s">
        <v>3538</v>
      </c>
      <c r="R793" s="4">
        <v>332.94</v>
      </c>
      <c r="S793" s="4">
        <v>3</v>
      </c>
      <c r="T793" s="4">
        <v>0</v>
      </c>
      <c r="U793" s="4">
        <v>79.905600000000007</v>
      </c>
      <c r="V793" s="4" t="str">
        <f>INDEX(Regional_Lookup!$B$2:$B$5,MATCH('Sample - Superstore'!M793,Regional_Lookup!$A$2:$A$5,0))</f>
        <v>Maria Santos</v>
      </c>
      <c r="W793" s="4">
        <f>INDEX(Regional_Lookup!$C$2:$C$5, MATCH('Sample - Superstore'!M793,Regional_Lookup!$A$2:$A$5, 0))</f>
        <v>0.15</v>
      </c>
      <c r="X793" s="4">
        <f>U793/R793</f>
        <v>0.24000000000000002</v>
      </c>
      <c r="Y793" s="4" t="str">
        <f>IF(X793&gt;=W793, "Yes", "No")</f>
        <v>Yes</v>
      </c>
      <c r="Z793" s="4">
        <f>D793-C793</f>
        <v>4</v>
      </c>
      <c r="AA793" s="4" t="str" cm="1">
        <f t="array" ref="AA793">_xlfn.IFS(Z793&lt;=2,"Fast",Z793&gt;5, "Slow", AND(Z793&gt;=3,Z793&lt;=5),"Standard")</f>
        <v>Standard</v>
      </c>
    </row>
    <row r="794" spans="1:27" x14ac:dyDescent="0.2">
      <c r="A794" s="4">
        <v>793</v>
      </c>
      <c r="B794" s="4" t="s">
        <v>10513</v>
      </c>
      <c r="C794" s="5">
        <v>42510</v>
      </c>
      <c r="D794" s="5">
        <v>42510</v>
      </c>
      <c r="E794" s="4" t="s">
        <v>162</v>
      </c>
      <c r="F794" s="4" t="s">
        <v>725</v>
      </c>
      <c r="G794" s="4" t="s">
        <v>724</v>
      </c>
      <c r="H794" s="4" t="s">
        <v>18</v>
      </c>
      <c r="I794" s="4" t="s">
        <v>17</v>
      </c>
      <c r="J794" s="4" t="s">
        <v>5422</v>
      </c>
      <c r="K794" s="4" t="s">
        <v>636</v>
      </c>
      <c r="L794" s="4">
        <v>28806</v>
      </c>
      <c r="M794" s="4" t="s">
        <v>7</v>
      </c>
      <c r="N794" s="4" t="s">
        <v>2516</v>
      </c>
      <c r="O794" s="4" t="s">
        <v>33</v>
      </c>
      <c r="P794" s="4" t="s">
        <v>32</v>
      </c>
      <c r="Q794" s="4" t="s">
        <v>2515</v>
      </c>
      <c r="R794" s="4">
        <v>1363.96</v>
      </c>
      <c r="S794" s="4">
        <v>5</v>
      </c>
      <c r="T794" s="4">
        <v>0.2</v>
      </c>
      <c r="U794" s="4">
        <v>85.247500000000002</v>
      </c>
      <c r="V794" s="4" t="str">
        <f>INDEX(Regional_Lookup!$B$2:$B$5,MATCH('Sample - Superstore'!M794,Regional_Lookup!$A$2:$A$5,0))</f>
        <v>Maria Santos</v>
      </c>
      <c r="W794" s="4">
        <f>INDEX(Regional_Lookup!$C$2:$C$5, MATCH('Sample - Superstore'!M794,Regional_Lookup!$A$2:$A$5, 0))</f>
        <v>0.15</v>
      </c>
      <c r="X794" s="4">
        <f>U794/R794</f>
        <v>6.25E-2</v>
      </c>
      <c r="Y794" s="4" t="str">
        <f>IF(X794&gt;=W794, "Yes", "No")</f>
        <v>No</v>
      </c>
      <c r="Z794" s="4">
        <f>D794-C794</f>
        <v>0</v>
      </c>
      <c r="AA794" s="4" t="str" cm="1">
        <f t="array" ref="AA794">_xlfn.IFS(Z794&lt;=2,"Fast",Z794&gt;5, "Slow", AND(Z794&gt;=3,Z794&lt;=5),"Standard")</f>
        <v>Fast</v>
      </c>
    </row>
    <row r="795" spans="1:27" x14ac:dyDescent="0.2">
      <c r="A795" s="4">
        <v>794</v>
      </c>
      <c r="B795" s="4" t="s">
        <v>10512</v>
      </c>
      <c r="C795" s="5">
        <v>41902</v>
      </c>
      <c r="D795" s="5">
        <v>41908</v>
      </c>
      <c r="E795" s="4" t="s">
        <v>29</v>
      </c>
      <c r="F795" s="4" t="s">
        <v>7001</v>
      </c>
      <c r="G795" s="4" t="s">
        <v>7000</v>
      </c>
      <c r="H795" s="4" t="s">
        <v>18</v>
      </c>
      <c r="I795" s="4" t="s">
        <v>17</v>
      </c>
      <c r="J795" s="4" t="s">
        <v>248</v>
      </c>
      <c r="K795" s="4" t="s">
        <v>15</v>
      </c>
      <c r="L795" s="4">
        <v>94110</v>
      </c>
      <c r="M795" s="4" t="s">
        <v>9</v>
      </c>
      <c r="N795" s="4" t="s">
        <v>1176</v>
      </c>
      <c r="O795" s="4" t="s">
        <v>13</v>
      </c>
      <c r="P795" s="4" t="s">
        <v>72</v>
      </c>
      <c r="Q795" s="4" t="s">
        <v>1175</v>
      </c>
      <c r="R795" s="4">
        <v>9.9600000000000009</v>
      </c>
      <c r="S795" s="4">
        <v>2</v>
      </c>
      <c r="T795" s="4">
        <v>0</v>
      </c>
      <c r="U795" s="4">
        <v>4.5815999999999999</v>
      </c>
      <c r="V795" s="4" t="str">
        <f>INDEX(Regional_Lookup!$B$2:$B$5,MATCH('Sample - Superstore'!M795,Regional_Lookup!$A$2:$A$5,0))</f>
        <v>James Chen</v>
      </c>
      <c r="W795" s="4">
        <f>INDEX(Regional_Lookup!$C$2:$C$5, MATCH('Sample - Superstore'!M795,Regional_Lookup!$A$2:$A$5, 0))</f>
        <v>0.18</v>
      </c>
      <c r="X795" s="4">
        <f>U795/R795</f>
        <v>0.45999999999999996</v>
      </c>
      <c r="Y795" s="4" t="str">
        <f>IF(X795&gt;=W795, "Yes", "No")</f>
        <v>Yes</v>
      </c>
      <c r="Z795" s="4">
        <f>D795-C795</f>
        <v>6</v>
      </c>
      <c r="AA795" s="4" t="str" cm="1">
        <f t="array" ref="AA795">_xlfn.IFS(Z795&lt;=2,"Fast",Z795&gt;5, "Slow", AND(Z795&gt;=3,Z795&lt;=5),"Standard")</f>
        <v>Slow</v>
      </c>
    </row>
    <row r="796" spans="1:27" x14ac:dyDescent="0.2">
      <c r="A796" s="4">
        <v>795</v>
      </c>
      <c r="B796" s="4" t="s">
        <v>10512</v>
      </c>
      <c r="C796" s="5">
        <v>41902</v>
      </c>
      <c r="D796" s="5">
        <v>41908</v>
      </c>
      <c r="E796" s="4" t="s">
        <v>29</v>
      </c>
      <c r="F796" s="4" t="s">
        <v>7001</v>
      </c>
      <c r="G796" s="4" t="s">
        <v>7000</v>
      </c>
      <c r="H796" s="4" t="s">
        <v>18</v>
      </c>
      <c r="I796" s="4" t="s">
        <v>17</v>
      </c>
      <c r="J796" s="4" t="s">
        <v>248</v>
      </c>
      <c r="K796" s="4" t="s">
        <v>15</v>
      </c>
      <c r="L796" s="4">
        <v>94110</v>
      </c>
      <c r="M796" s="4" t="s">
        <v>9</v>
      </c>
      <c r="N796" s="4" t="s">
        <v>2987</v>
      </c>
      <c r="O796" s="4" t="s">
        <v>13</v>
      </c>
      <c r="P796" s="4" t="s">
        <v>24</v>
      </c>
      <c r="Q796" s="4" t="s">
        <v>2986</v>
      </c>
      <c r="R796" s="4">
        <v>21.72</v>
      </c>
      <c r="S796" s="4">
        <v>4</v>
      </c>
      <c r="T796" s="4">
        <v>0</v>
      </c>
      <c r="U796" s="4">
        <v>10.642799999999999</v>
      </c>
      <c r="V796" s="4" t="str">
        <f>INDEX(Regional_Lookup!$B$2:$B$5,MATCH('Sample - Superstore'!M796,Regional_Lookup!$A$2:$A$5,0))</f>
        <v>James Chen</v>
      </c>
      <c r="W796" s="4">
        <f>INDEX(Regional_Lookup!$C$2:$C$5, MATCH('Sample - Superstore'!M796,Regional_Lookup!$A$2:$A$5, 0))</f>
        <v>0.18</v>
      </c>
      <c r="X796" s="4">
        <f>U796/R796</f>
        <v>0.49</v>
      </c>
      <c r="Y796" s="4" t="str">
        <f>IF(X796&gt;=W796, "Yes", "No")</f>
        <v>Yes</v>
      </c>
      <c r="Z796" s="4">
        <f>D796-C796</f>
        <v>6</v>
      </c>
      <c r="AA796" s="4" t="str" cm="1">
        <f t="array" ref="AA796">_xlfn.IFS(Z796&lt;=2,"Fast",Z796&gt;5, "Slow", AND(Z796&gt;=3,Z796&lt;=5),"Standard")</f>
        <v>Slow</v>
      </c>
    </row>
    <row r="797" spans="1:27" x14ac:dyDescent="0.2">
      <c r="A797" s="4">
        <v>796</v>
      </c>
      <c r="B797" s="4" t="s">
        <v>10511</v>
      </c>
      <c r="C797" s="5">
        <v>42999</v>
      </c>
      <c r="D797" s="5">
        <v>43004</v>
      </c>
      <c r="E797" s="4" t="s">
        <v>29</v>
      </c>
      <c r="F797" s="4" t="s">
        <v>9295</v>
      </c>
      <c r="G797" s="4" t="s">
        <v>9294</v>
      </c>
      <c r="H797" s="4" t="s">
        <v>18</v>
      </c>
      <c r="I797" s="4" t="s">
        <v>17</v>
      </c>
      <c r="J797" s="4" t="s">
        <v>1393</v>
      </c>
      <c r="K797" s="4" t="s">
        <v>1246</v>
      </c>
      <c r="L797" s="4">
        <v>55901</v>
      </c>
      <c r="M797" s="4" t="s">
        <v>3</v>
      </c>
      <c r="N797" s="4" t="s">
        <v>3169</v>
      </c>
      <c r="O797" s="4" t="s">
        <v>13</v>
      </c>
      <c r="P797" s="4" t="s">
        <v>100</v>
      </c>
      <c r="Q797" s="4" t="s">
        <v>3168</v>
      </c>
      <c r="R797" s="4">
        <v>20.16</v>
      </c>
      <c r="S797" s="4">
        <v>7</v>
      </c>
      <c r="T797" s="4">
        <v>0</v>
      </c>
      <c r="U797" s="4">
        <v>9.8783999999999992</v>
      </c>
      <c r="V797" s="4" t="str">
        <f>INDEX(Regional_Lookup!$B$2:$B$5,MATCH('Sample - Superstore'!M797,Regional_Lookup!$A$2:$A$5,0))</f>
        <v>David Johnson</v>
      </c>
      <c r="W797" s="4">
        <f>INDEX(Regional_Lookup!$C$2:$C$5, MATCH('Sample - Superstore'!M797,Regional_Lookup!$A$2:$A$5, 0))</f>
        <v>0.14000000000000001</v>
      </c>
      <c r="X797" s="4">
        <f>U797/R797</f>
        <v>0.48999999999999994</v>
      </c>
      <c r="Y797" s="4" t="str">
        <f>IF(X797&gt;=W797, "Yes", "No")</f>
        <v>Yes</v>
      </c>
      <c r="Z797" s="4">
        <f>D797-C797</f>
        <v>5</v>
      </c>
      <c r="AA797" s="4" t="str" cm="1">
        <f t="array" ref="AA797">_xlfn.IFS(Z797&lt;=2,"Fast",Z797&gt;5, "Slow", AND(Z797&gt;=3,Z797&lt;=5),"Standard")</f>
        <v>Standard</v>
      </c>
    </row>
    <row r="798" spans="1:27" x14ac:dyDescent="0.2">
      <c r="A798" s="4">
        <v>797</v>
      </c>
      <c r="B798" s="4" t="s">
        <v>10510</v>
      </c>
      <c r="C798" s="5">
        <v>42362</v>
      </c>
      <c r="D798" s="5">
        <v>42364</v>
      </c>
      <c r="E798" s="4" t="s">
        <v>89</v>
      </c>
      <c r="F798" s="4" t="s">
        <v>3877</v>
      </c>
      <c r="G798" s="4" t="s">
        <v>3876</v>
      </c>
      <c r="H798" s="4" t="s">
        <v>50</v>
      </c>
      <c r="I798" s="4" t="s">
        <v>17</v>
      </c>
      <c r="J798" s="4" t="s">
        <v>1393</v>
      </c>
      <c r="K798" s="4" t="s">
        <v>66</v>
      </c>
      <c r="L798" s="4">
        <v>14609</v>
      </c>
      <c r="M798" s="4" t="s">
        <v>5</v>
      </c>
      <c r="N798" s="4" t="s">
        <v>352</v>
      </c>
      <c r="O798" s="4" t="s">
        <v>13</v>
      </c>
      <c r="P798" s="4" t="s">
        <v>24</v>
      </c>
      <c r="Q798" s="4" t="s">
        <v>351</v>
      </c>
      <c r="R798" s="4">
        <v>132.79</v>
      </c>
      <c r="S798" s="4">
        <v>7</v>
      </c>
      <c r="T798" s="4">
        <v>0</v>
      </c>
      <c r="U798" s="4">
        <v>63.739199999999997</v>
      </c>
      <c r="V798" s="4" t="str">
        <f>INDEX(Regional_Lookup!$B$2:$B$5,MATCH('Sample - Superstore'!M798,Regional_Lookup!$A$2:$A$5,0))</f>
        <v>Sarah Miller</v>
      </c>
      <c r="W798" s="4">
        <f>INDEX(Regional_Lookup!$C$2:$C$5, MATCH('Sample - Superstore'!M798,Regional_Lookup!$A$2:$A$5, 0))</f>
        <v>0.16</v>
      </c>
      <c r="X798" s="4">
        <f>U798/R798</f>
        <v>0.48</v>
      </c>
      <c r="Y798" s="4" t="str">
        <f>IF(X798&gt;=W798, "Yes", "No")</f>
        <v>Yes</v>
      </c>
      <c r="Z798" s="4">
        <f>D798-C798</f>
        <v>2</v>
      </c>
      <c r="AA798" s="4" t="str" cm="1">
        <f t="array" ref="AA798">_xlfn.IFS(Z798&lt;=2,"Fast",Z798&gt;5, "Slow", AND(Z798&gt;=3,Z798&lt;=5),"Standard")</f>
        <v>Fast</v>
      </c>
    </row>
    <row r="799" spans="1:27" x14ac:dyDescent="0.2">
      <c r="A799" s="4">
        <v>798</v>
      </c>
      <c r="B799" s="4" t="s">
        <v>10510</v>
      </c>
      <c r="C799" s="5">
        <v>42362</v>
      </c>
      <c r="D799" s="5">
        <v>42364</v>
      </c>
      <c r="E799" s="4" t="s">
        <v>89</v>
      </c>
      <c r="F799" s="4" t="s">
        <v>3877</v>
      </c>
      <c r="G799" s="4" t="s">
        <v>3876</v>
      </c>
      <c r="H799" s="4" t="s">
        <v>50</v>
      </c>
      <c r="I799" s="4" t="s">
        <v>17</v>
      </c>
      <c r="J799" s="4" t="s">
        <v>1393</v>
      </c>
      <c r="K799" s="4" t="s">
        <v>66</v>
      </c>
      <c r="L799" s="4">
        <v>14609</v>
      </c>
      <c r="M799" s="4" t="s">
        <v>5</v>
      </c>
      <c r="N799" s="4" t="s">
        <v>2492</v>
      </c>
      <c r="O799" s="4" t="s">
        <v>13</v>
      </c>
      <c r="P799" s="4" t="s">
        <v>24</v>
      </c>
      <c r="Q799" s="4" t="s">
        <v>2491</v>
      </c>
      <c r="R799" s="4">
        <v>12.96</v>
      </c>
      <c r="S799" s="4">
        <v>2</v>
      </c>
      <c r="T799" s="4">
        <v>0</v>
      </c>
      <c r="U799" s="4">
        <v>6.2207999999999997</v>
      </c>
      <c r="V799" s="4" t="str">
        <f>INDEX(Regional_Lookup!$B$2:$B$5,MATCH('Sample - Superstore'!M799,Regional_Lookup!$A$2:$A$5,0))</f>
        <v>Sarah Miller</v>
      </c>
      <c r="W799" s="4">
        <f>INDEX(Regional_Lookup!$C$2:$C$5, MATCH('Sample - Superstore'!M799,Regional_Lookup!$A$2:$A$5, 0))</f>
        <v>0.16</v>
      </c>
      <c r="X799" s="4">
        <f>U799/R799</f>
        <v>0.47999999999999993</v>
      </c>
      <c r="Y799" s="4" t="str">
        <f>IF(X799&gt;=W799, "Yes", "No")</f>
        <v>Yes</v>
      </c>
      <c r="Z799" s="4">
        <f>D799-C799</f>
        <v>2</v>
      </c>
      <c r="AA799" s="4" t="str" cm="1">
        <f t="array" ref="AA799">_xlfn.IFS(Z799&lt;=2,"Fast",Z799&gt;5, "Slow", AND(Z799&gt;=3,Z799&lt;=5),"Standard")</f>
        <v>Fast</v>
      </c>
    </row>
    <row r="800" spans="1:27" x14ac:dyDescent="0.2">
      <c r="A800" s="4">
        <v>799</v>
      </c>
      <c r="B800" s="4" t="s">
        <v>10510</v>
      </c>
      <c r="C800" s="5">
        <v>42362</v>
      </c>
      <c r="D800" s="5">
        <v>42364</v>
      </c>
      <c r="E800" s="4" t="s">
        <v>89</v>
      </c>
      <c r="F800" s="4" t="s">
        <v>3877</v>
      </c>
      <c r="G800" s="4" t="s">
        <v>3876</v>
      </c>
      <c r="H800" s="4" t="s">
        <v>50</v>
      </c>
      <c r="I800" s="4" t="s">
        <v>17</v>
      </c>
      <c r="J800" s="4" t="s">
        <v>1393</v>
      </c>
      <c r="K800" s="4" t="s">
        <v>66</v>
      </c>
      <c r="L800" s="4">
        <v>14609</v>
      </c>
      <c r="M800" s="4" t="s">
        <v>5</v>
      </c>
      <c r="N800" s="4" t="s">
        <v>4658</v>
      </c>
      <c r="O800" s="4" t="s">
        <v>13</v>
      </c>
      <c r="P800" s="4" t="s">
        <v>72</v>
      </c>
      <c r="Q800" s="4" t="s">
        <v>4657</v>
      </c>
      <c r="R800" s="4">
        <v>21.56</v>
      </c>
      <c r="S800" s="4">
        <v>7</v>
      </c>
      <c r="T800" s="4">
        <v>0</v>
      </c>
      <c r="U800" s="4">
        <v>10.348800000000001</v>
      </c>
      <c r="V800" s="4" t="str">
        <f>INDEX(Regional_Lookup!$B$2:$B$5,MATCH('Sample - Superstore'!M800,Regional_Lookup!$A$2:$A$5,0))</f>
        <v>Sarah Miller</v>
      </c>
      <c r="W800" s="4">
        <f>INDEX(Regional_Lookup!$C$2:$C$5, MATCH('Sample - Superstore'!M800,Regional_Lookup!$A$2:$A$5, 0))</f>
        <v>0.16</v>
      </c>
      <c r="X800" s="4">
        <f>U800/R800</f>
        <v>0.48000000000000004</v>
      </c>
      <c r="Y800" s="4" t="str">
        <f>IF(X800&gt;=W800, "Yes", "No")</f>
        <v>Yes</v>
      </c>
      <c r="Z800" s="4">
        <f>D800-C800</f>
        <v>2</v>
      </c>
      <c r="AA800" s="4" t="str" cm="1">
        <f t="array" ref="AA800">_xlfn.IFS(Z800&lt;=2,"Fast",Z800&gt;5, "Slow", AND(Z800&gt;=3,Z800&lt;=5),"Standard")</f>
        <v>Fast</v>
      </c>
    </row>
    <row r="801" spans="1:27" x14ac:dyDescent="0.2">
      <c r="A801" s="4">
        <v>800</v>
      </c>
      <c r="B801" s="4" t="s">
        <v>10509</v>
      </c>
      <c r="C801" s="5">
        <v>42335</v>
      </c>
      <c r="D801" s="5">
        <v>42341</v>
      </c>
      <c r="E801" s="4" t="s">
        <v>29</v>
      </c>
      <c r="F801" s="4" t="s">
        <v>1951</v>
      </c>
      <c r="G801" s="4" t="s">
        <v>1950</v>
      </c>
      <c r="H801" s="4" t="s">
        <v>18</v>
      </c>
      <c r="I801" s="4" t="s">
        <v>17</v>
      </c>
      <c r="J801" s="4" t="s">
        <v>10508</v>
      </c>
      <c r="K801" s="4" t="s">
        <v>15</v>
      </c>
      <c r="L801" s="4">
        <v>92530</v>
      </c>
      <c r="M801" s="4" t="s">
        <v>9</v>
      </c>
      <c r="N801" s="4" t="s">
        <v>4480</v>
      </c>
      <c r="O801" s="4" t="s">
        <v>37</v>
      </c>
      <c r="P801" s="4" t="s">
        <v>221</v>
      </c>
      <c r="Q801" s="4" t="s">
        <v>4479</v>
      </c>
      <c r="R801" s="4">
        <v>283.92</v>
      </c>
      <c r="S801" s="4">
        <v>5</v>
      </c>
      <c r="T801" s="4">
        <v>0.2</v>
      </c>
      <c r="U801" s="4">
        <v>17.745000000000001</v>
      </c>
      <c r="V801" s="4" t="str">
        <f>INDEX(Regional_Lookup!$B$2:$B$5,MATCH('Sample - Superstore'!M801,Regional_Lookup!$A$2:$A$5,0))</f>
        <v>James Chen</v>
      </c>
      <c r="W801" s="4">
        <f>INDEX(Regional_Lookup!$C$2:$C$5, MATCH('Sample - Superstore'!M801,Regional_Lookup!$A$2:$A$5, 0))</f>
        <v>0.18</v>
      </c>
      <c r="X801" s="4">
        <f>U801/R801</f>
        <v>6.25E-2</v>
      </c>
      <c r="Y801" s="4" t="str">
        <f>IF(X801&gt;=W801, "Yes", "No")</f>
        <v>No</v>
      </c>
      <c r="Z801" s="4">
        <f>D801-C801</f>
        <v>6</v>
      </c>
      <c r="AA801" s="4" t="str" cm="1">
        <f t="array" ref="AA801">_xlfn.IFS(Z801&lt;=2,"Fast",Z801&gt;5, "Slow", AND(Z801&gt;=3,Z801&lt;=5),"Standard")</f>
        <v>Slow</v>
      </c>
    </row>
    <row r="802" spans="1:27" x14ac:dyDescent="0.2">
      <c r="A802" s="4">
        <v>801</v>
      </c>
      <c r="B802" s="4" t="s">
        <v>10507</v>
      </c>
      <c r="C802" s="5">
        <v>42786</v>
      </c>
      <c r="D802" s="5">
        <v>42789</v>
      </c>
      <c r="E802" s="4" t="s">
        <v>89</v>
      </c>
      <c r="F802" s="4" t="s">
        <v>212</v>
      </c>
      <c r="G802" s="4" t="s">
        <v>211</v>
      </c>
      <c r="H802" s="4" t="s">
        <v>50</v>
      </c>
      <c r="I802" s="4" t="s">
        <v>17</v>
      </c>
      <c r="J802" s="4" t="s">
        <v>919</v>
      </c>
      <c r="K802" s="4" t="s">
        <v>15</v>
      </c>
      <c r="L802" s="4">
        <v>92105</v>
      </c>
      <c r="M802" s="4" t="s">
        <v>9</v>
      </c>
      <c r="N802" s="4" t="s">
        <v>5668</v>
      </c>
      <c r="O802" s="4" t="s">
        <v>37</v>
      </c>
      <c r="P802" s="4" t="s">
        <v>36</v>
      </c>
      <c r="Q802" s="4" t="s">
        <v>5667</v>
      </c>
      <c r="R802" s="4">
        <v>22.23</v>
      </c>
      <c r="S802" s="4">
        <v>1</v>
      </c>
      <c r="T802" s="4">
        <v>0</v>
      </c>
      <c r="U802" s="4">
        <v>7.3358999999999996</v>
      </c>
      <c r="V802" s="4" t="str">
        <f>INDEX(Regional_Lookup!$B$2:$B$5,MATCH('Sample - Superstore'!M802,Regional_Lookup!$A$2:$A$5,0))</f>
        <v>James Chen</v>
      </c>
      <c r="W802" s="4">
        <f>INDEX(Regional_Lookup!$C$2:$C$5, MATCH('Sample - Superstore'!M802,Regional_Lookup!$A$2:$A$5, 0))</f>
        <v>0.18</v>
      </c>
      <c r="X802" s="4">
        <f>U802/R802</f>
        <v>0.32999999999999996</v>
      </c>
      <c r="Y802" s="4" t="str">
        <f>IF(X802&gt;=W802, "Yes", "No")</f>
        <v>Yes</v>
      </c>
      <c r="Z802" s="4">
        <f>D802-C802</f>
        <v>3</v>
      </c>
      <c r="AA802" s="4" t="str" cm="1">
        <f t="array" ref="AA802">_xlfn.IFS(Z802&lt;=2,"Fast",Z802&gt;5, "Slow", AND(Z802&gt;=3,Z802&lt;=5),"Standard")</f>
        <v>Standard</v>
      </c>
    </row>
    <row r="803" spans="1:27" x14ac:dyDescent="0.2">
      <c r="A803" s="4">
        <v>802</v>
      </c>
      <c r="B803" s="4" t="s">
        <v>10507</v>
      </c>
      <c r="C803" s="5">
        <v>42786</v>
      </c>
      <c r="D803" s="5">
        <v>42789</v>
      </c>
      <c r="E803" s="4" t="s">
        <v>89</v>
      </c>
      <c r="F803" s="4" t="s">
        <v>212</v>
      </c>
      <c r="G803" s="4" t="s">
        <v>211</v>
      </c>
      <c r="H803" s="4" t="s">
        <v>50</v>
      </c>
      <c r="I803" s="4" t="s">
        <v>17</v>
      </c>
      <c r="J803" s="4" t="s">
        <v>919</v>
      </c>
      <c r="K803" s="4" t="s">
        <v>15</v>
      </c>
      <c r="L803" s="4">
        <v>92105</v>
      </c>
      <c r="M803" s="4" t="s">
        <v>9</v>
      </c>
      <c r="N803" s="4" t="s">
        <v>5482</v>
      </c>
      <c r="O803" s="4" t="s">
        <v>33</v>
      </c>
      <c r="P803" s="4" t="s">
        <v>32</v>
      </c>
      <c r="Q803" s="4" t="s">
        <v>5481</v>
      </c>
      <c r="R803" s="4">
        <v>215.96799999999999</v>
      </c>
      <c r="S803" s="4">
        <v>2</v>
      </c>
      <c r="T803" s="4">
        <v>0.2</v>
      </c>
      <c r="U803" s="4">
        <v>18.897200000000002</v>
      </c>
      <c r="V803" s="4" t="str">
        <f>INDEX(Regional_Lookup!$B$2:$B$5,MATCH('Sample - Superstore'!M803,Regional_Lookup!$A$2:$A$5,0))</f>
        <v>James Chen</v>
      </c>
      <c r="W803" s="4">
        <f>INDEX(Regional_Lookup!$C$2:$C$5, MATCH('Sample - Superstore'!M803,Regional_Lookup!$A$2:$A$5, 0))</f>
        <v>0.18</v>
      </c>
      <c r="X803" s="4">
        <f>U803/R803</f>
        <v>8.7500000000000008E-2</v>
      </c>
      <c r="Y803" s="4" t="str">
        <f>IF(X803&gt;=W803, "Yes", "No")</f>
        <v>No</v>
      </c>
      <c r="Z803" s="4">
        <f>D803-C803</f>
        <v>3</v>
      </c>
      <c r="AA803" s="4" t="str" cm="1">
        <f t="array" ref="AA803">_xlfn.IFS(Z803&lt;=2,"Fast",Z803&gt;5, "Slow", AND(Z803&gt;=3,Z803&lt;=5),"Standard")</f>
        <v>Standard</v>
      </c>
    </row>
    <row r="804" spans="1:27" x14ac:dyDescent="0.2">
      <c r="A804" s="4">
        <v>803</v>
      </c>
      <c r="B804" s="4" t="s">
        <v>10506</v>
      </c>
      <c r="C804" s="5">
        <v>42600</v>
      </c>
      <c r="D804" s="5">
        <v>42605</v>
      </c>
      <c r="E804" s="4" t="s">
        <v>21</v>
      </c>
      <c r="F804" s="4" t="s">
        <v>212</v>
      </c>
      <c r="G804" s="4" t="s">
        <v>211</v>
      </c>
      <c r="H804" s="4" t="s">
        <v>50</v>
      </c>
      <c r="I804" s="4" t="s">
        <v>17</v>
      </c>
      <c r="J804" s="4" t="s">
        <v>254</v>
      </c>
      <c r="K804" s="4" t="s">
        <v>66</v>
      </c>
      <c r="L804" s="4">
        <v>10024</v>
      </c>
      <c r="M804" s="4" t="s">
        <v>5</v>
      </c>
      <c r="N804" s="4" t="s">
        <v>5475</v>
      </c>
      <c r="O804" s="4" t="s">
        <v>13</v>
      </c>
      <c r="P804" s="4" t="s">
        <v>12</v>
      </c>
      <c r="Q804" s="4" t="s">
        <v>5474</v>
      </c>
      <c r="R804" s="4">
        <v>355.32</v>
      </c>
      <c r="S804" s="4">
        <v>9</v>
      </c>
      <c r="T804" s="4">
        <v>0</v>
      </c>
      <c r="U804" s="4">
        <v>99.489599999999996</v>
      </c>
      <c r="V804" s="4" t="str">
        <f>INDEX(Regional_Lookup!$B$2:$B$5,MATCH('Sample - Superstore'!M804,Regional_Lookup!$A$2:$A$5,0))</f>
        <v>Sarah Miller</v>
      </c>
      <c r="W804" s="4">
        <f>INDEX(Regional_Lookup!$C$2:$C$5, MATCH('Sample - Superstore'!M804,Regional_Lookup!$A$2:$A$5, 0))</f>
        <v>0.16</v>
      </c>
      <c r="X804" s="4">
        <f>U804/R804</f>
        <v>0.27999999999999997</v>
      </c>
      <c r="Y804" s="4" t="str">
        <f>IF(X804&gt;=W804, "Yes", "No")</f>
        <v>Yes</v>
      </c>
      <c r="Z804" s="4">
        <f>D804-C804</f>
        <v>5</v>
      </c>
      <c r="AA804" s="4" t="str" cm="1">
        <f t="array" ref="AA804">_xlfn.IFS(Z804&lt;=2,"Fast",Z804&gt;5, "Slow", AND(Z804&gt;=3,Z804&lt;=5),"Standard")</f>
        <v>Standard</v>
      </c>
    </row>
    <row r="805" spans="1:27" x14ac:dyDescent="0.2">
      <c r="A805" s="4">
        <v>804</v>
      </c>
      <c r="B805" s="4" t="s">
        <v>10505</v>
      </c>
      <c r="C805" s="5">
        <v>42441</v>
      </c>
      <c r="D805" s="5">
        <v>42446</v>
      </c>
      <c r="E805" s="4" t="s">
        <v>29</v>
      </c>
      <c r="F805" s="4" t="s">
        <v>5744</v>
      </c>
      <c r="G805" s="4" t="s">
        <v>5743</v>
      </c>
      <c r="H805" s="4" t="s">
        <v>50</v>
      </c>
      <c r="I805" s="4" t="s">
        <v>17</v>
      </c>
      <c r="J805" s="4" t="s">
        <v>2361</v>
      </c>
      <c r="K805" s="4" t="s">
        <v>94</v>
      </c>
      <c r="L805" s="4">
        <v>71203</v>
      </c>
      <c r="M805" s="4" t="s">
        <v>7</v>
      </c>
      <c r="N805" s="4" t="s">
        <v>1193</v>
      </c>
      <c r="O805" s="4" t="s">
        <v>13</v>
      </c>
      <c r="P805" s="4" t="s">
        <v>24</v>
      </c>
      <c r="Q805" s="4" t="s">
        <v>1192</v>
      </c>
      <c r="R805" s="4">
        <v>12.96</v>
      </c>
      <c r="S805" s="4">
        <v>2</v>
      </c>
      <c r="T805" s="4">
        <v>0</v>
      </c>
      <c r="U805" s="4">
        <v>6.2207999999999997</v>
      </c>
      <c r="V805" s="4" t="str">
        <f>INDEX(Regional_Lookup!$B$2:$B$5,MATCH('Sample - Superstore'!M805,Regional_Lookup!$A$2:$A$5,0))</f>
        <v>Maria Santos</v>
      </c>
      <c r="W805" s="4">
        <f>INDEX(Regional_Lookup!$C$2:$C$5, MATCH('Sample - Superstore'!M805,Regional_Lookup!$A$2:$A$5, 0))</f>
        <v>0.15</v>
      </c>
      <c r="X805" s="4">
        <f>U805/R805</f>
        <v>0.47999999999999993</v>
      </c>
      <c r="Y805" s="4" t="str">
        <f>IF(X805&gt;=W805, "Yes", "No")</f>
        <v>Yes</v>
      </c>
      <c r="Z805" s="4">
        <f>D805-C805</f>
        <v>5</v>
      </c>
      <c r="AA805" s="4" t="str" cm="1">
        <f t="array" ref="AA805">_xlfn.IFS(Z805&lt;=2,"Fast",Z805&gt;5, "Slow", AND(Z805&gt;=3,Z805&lt;=5),"Standard")</f>
        <v>Standard</v>
      </c>
    </row>
    <row r="806" spans="1:27" x14ac:dyDescent="0.2">
      <c r="A806" s="4">
        <v>805</v>
      </c>
      <c r="B806" s="4" t="s">
        <v>10504</v>
      </c>
      <c r="C806" s="5">
        <v>42847</v>
      </c>
      <c r="D806" s="5">
        <v>42849</v>
      </c>
      <c r="E806" s="4" t="s">
        <v>89</v>
      </c>
      <c r="F806" s="4" t="s">
        <v>4444</v>
      </c>
      <c r="G806" s="4" t="s">
        <v>4443</v>
      </c>
      <c r="H806" s="4" t="s">
        <v>18</v>
      </c>
      <c r="I806" s="4" t="s">
        <v>17</v>
      </c>
      <c r="J806" s="4" t="s">
        <v>248</v>
      </c>
      <c r="K806" s="4" t="s">
        <v>15</v>
      </c>
      <c r="L806" s="4">
        <v>94122</v>
      </c>
      <c r="M806" s="4" t="s">
        <v>9</v>
      </c>
      <c r="N806" s="4" t="s">
        <v>3658</v>
      </c>
      <c r="O806" s="4" t="s">
        <v>37</v>
      </c>
      <c r="P806" s="4" t="s">
        <v>36</v>
      </c>
      <c r="Q806" s="4" t="s">
        <v>3657</v>
      </c>
      <c r="R806" s="4">
        <v>18.28</v>
      </c>
      <c r="S806" s="4">
        <v>2</v>
      </c>
      <c r="T806" s="4">
        <v>0</v>
      </c>
      <c r="U806" s="4">
        <v>6.2152000000000003</v>
      </c>
      <c r="V806" s="4" t="str">
        <f>INDEX(Regional_Lookup!$B$2:$B$5,MATCH('Sample - Superstore'!M806,Regional_Lookup!$A$2:$A$5,0))</f>
        <v>James Chen</v>
      </c>
      <c r="W806" s="4">
        <f>INDEX(Regional_Lookup!$C$2:$C$5, MATCH('Sample - Superstore'!M806,Regional_Lookup!$A$2:$A$5, 0))</f>
        <v>0.18</v>
      </c>
      <c r="X806" s="4">
        <f>U806/R806</f>
        <v>0.33999999999999997</v>
      </c>
      <c r="Y806" s="4" t="str">
        <f>IF(X806&gt;=W806, "Yes", "No")</f>
        <v>Yes</v>
      </c>
      <c r="Z806" s="4">
        <f>D806-C806</f>
        <v>2</v>
      </c>
      <c r="AA806" s="4" t="str" cm="1">
        <f t="array" ref="AA806">_xlfn.IFS(Z806&lt;=2,"Fast",Z806&gt;5, "Slow", AND(Z806&gt;=3,Z806&lt;=5),"Standard")</f>
        <v>Fast</v>
      </c>
    </row>
    <row r="807" spans="1:27" x14ac:dyDescent="0.2">
      <c r="A807" s="4">
        <v>806</v>
      </c>
      <c r="B807" s="4" t="s">
        <v>10503</v>
      </c>
      <c r="C807" s="5">
        <v>41944</v>
      </c>
      <c r="D807" s="5">
        <v>41950</v>
      </c>
      <c r="E807" s="4" t="s">
        <v>29</v>
      </c>
      <c r="F807" s="4" t="s">
        <v>6979</v>
      </c>
      <c r="G807" s="4" t="s">
        <v>6978</v>
      </c>
      <c r="H807" s="4" t="s">
        <v>18</v>
      </c>
      <c r="I807" s="4" t="s">
        <v>17</v>
      </c>
      <c r="J807" s="4" t="s">
        <v>2081</v>
      </c>
      <c r="K807" s="4" t="s">
        <v>394</v>
      </c>
      <c r="L807" s="4">
        <v>80219</v>
      </c>
      <c r="M807" s="4" t="s">
        <v>9</v>
      </c>
      <c r="N807" s="4" t="s">
        <v>4689</v>
      </c>
      <c r="O807" s="4" t="s">
        <v>13</v>
      </c>
      <c r="P807" s="4" t="s">
        <v>116</v>
      </c>
      <c r="Q807" s="4" t="s">
        <v>4688</v>
      </c>
      <c r="R807" s="4">
        <v>43.176000000000002</v>
      </c>
      <c r="S807" s="4">
        <v>3</v>
      </c>
      <c r="T807" s="4">
        <v>0.2</v>
      </c>
      <c r="U807" s="4">
        <v>4.3175999999999997</v>
      </c>
      <c r="V807" s="4" t="str">
        <f>INDEX(Regional_Lookup!$B$2:$B$5,MATCH('Sample - Superstore'!M807,Regional_Lookup!$A$2:$A$5,0))</f>
        <v>James Chen</v>
      </c>
      <c r="W807" s="4">
        <f>INDEX(Regional_Lookup!$C$2:$C$5, MATCH('Sample - Superstore'!M807,Regional_Lookup!$A$2:$A$5, 0))</f>
        <v>0.18</v>
      </c>
      <c r="X807" s="4">
        <f>U807/R807</f>
        <v>9.9999999999999992E-2</v>
      </c>
      <c r="Y807" s="4" t="str">
        <f>IF(X807&gt;=W807, "Yes", "No")</f>
        <v>No</v>
      </c>
      <c r="Z807" s="4">
        <f>D807-C807</f>
        <v>6</v>
      </c>
      <c r="AA807" s="4" t="str" cm="1">
        <f t="array" ref="AA807">_xlfn.IFS(Z807&lt;=2,"Fast",Z807&gt;5, "Slow", AND(Z807&gt;=3,Z807&lt;=5),"Standard")</f>
        <v>Slow</v>
      </c>
    </row>
    <row r="808" spans="1:27" x14ac:dyDescent="0.2">
      <c r="A808" s="4">
        <v>807</v>
      </c>
      <c r="B808" s="4" t="s">
        <v>10503</v>
      </c>
      <c r="C808" s="5">
        <v>41944</v>
      </c>
      <c r="D808" s="5">
        <v>41950</v>
      </c>
      <c r="E808" s="4" t="s">
        <v>29</v>
      </c>
      <c r="F808" s="4" t="s">
        <v>6979</v>
      </c>
      <c r="G808" s="4" t="s">
        <v>6978</v>
      </c>
      <c r="H808" s="4" t="s">
        <v>18</v>
      </c>
      <c r="I808" s="4" t="s">
        <v>17</v>
      </c>
      <c r="J808" s="4" t="s">
        <v>2081</v>
      </c>
      <c r="K808" s="4" t="s">
        <v>394</v>
      </c>
      <c r="L808" s="4">
        <v>80219</v>
      </c>
      <c r="M808" s="4" t="s">
        <v>9</v>
      </c>
      <c r="N808" s="4" t="s">
        <v>4618</v>
      </c>
      <c r="O808" s="4" t="s">
        <v>33</v>
      </c>
      <c r="P808" s="4" t="s">
        <v>32</v>
      </c>
      <c r="Q808" s="4" t="s">
        <v>4617</v>
      </c>
      <c r="R808" s="4">
        <v>1983.9680000000001</v>
      </c>
      <c r="S808" s="4">
        <v>4</v>
      </c>
      <c r="T808" s="4">
        <v>0.2</v>
      </c>
      <c r="U808" s="4">
        <v>247.99600000000001</v>
      </c>
      <c r="V808" s="4" t="str">
        <f>INDEX(Regional_Lookup!$B$2:$B$5,MATCH('Sample - Superstore'!M808,Regional_Lookup!$A$2:$A$5,0))</f>
        <v>James Chen</v>
      </c>
      <c r="W808" s="4">
        <f>INDEX(Regional_Lookup!$C$2:$C$5, MATCH('Sample - Superstore'!M808,Regional_Lookup!$A$2:$A$5, 0))</f>
        <v>0.18</v>
      </c>
      <c r="X808" s="4">
        <f>U808/R808</f>
        <v>0.125</v>
      </c>
      <c r="Y808" s="4" t="str">
        <f>IF(X808&gt;=W808, "Yes", "No")</f>
        <v>No</v>
      </c>
      <c r="Z808" s="4">
        <f>D808-C808</f>
        <v>6</v>
      </c>
      <c r="AA808" s="4" t="str" cm="1">
        <f t="array" ref="AA808">_xlfn.IFS(Z808&lt;=2,"Fast",Z808&gt;5, "Slow", AND(Z808&gt;=3,Z808&lt;=5),"Standard")</f>
        <v>Slow</v>
      </c>
    </row>
    <row r="809" spans="1:27" x14ac:dyDescent="0.2">
      <c r="A809" s="4">
        <v>808</v>
      </c>
      <c r="B809" s="4" t="s">
        <v>10502</v>
      </c>
      <c r="C809" s="5">
        <v>42038</v>
      </c>
      <c r="D809" s="5">
        <v>42040</v>
      </c>
      <c r="E809" s="4" t="s">
        <v>89</v>
      </c>
      <c r="F809" s="4" t="s">
        <v>1612</v>
      </c>
      <c r="G809" s="4" t="s">
        <v>1611</v>
      </c>
      <c r="H809" s="4" t="s">
        <v>18</v>
      </c>
      <c r="I809" s="4" t="s">
        <v>17</v>
      </c>
      <c r="J809" s="4" t="s">
        <v>936</v>
      </c>
      <c r="K809" s="4" t="s">
        <v>935</v>
      </c>
      <c r="L809" s="4">
        <v>68104</v>
      </c>
      <c r="M809" s="4" t="s">
        <v>3</v>
      </c>
      <c r="N809" s="4" t="s">
        <v>5929</v>
      </c>
      <c r="O809" s="4" t="s">
        <v>37</v>
      </c>
      <c r="P809" s="4" t="s">
        <v>36</v>
      </c>
      <c r="Q809" s="4" t="s">
        <v>5928</v>
      </c>
      <c r="R809" s="4">
        <v>28.4</v>
      </c>
      <c r="S809" s="4">
        <v>2</v>
      </c>
      <c r="T809" s="4">
        <v>0</v>
      </c>
      <c r="U809" s="4">
        <v>11.076000000000001</v>
      </c>
      <c r="V809" s="4" t="str">
        <f>INDEX(Regional_Lookup!$B$2:$B$5,MATCH('Sample - Superstore'!M809,Regional_Lookup!$A$2:$A$5,0))</f>
        <v>David Johnson</v>
      </c>
      <c r="W809" s="4">
        <f>INDEX(Regional_Lookup!$C$2:$C$5, MATCH('Sample - Superstore'!M809,Regional_Lookup!$A$2:$A$5, 0))</f>
        <v>0.14000000000000001</v>
      </c>
      <c r="X809" s="4">
        <f>U809/R809</f>
        <v>0.39</v>
      </c>
      <c r="Y809" s="4" t="str">
        <f>IF(X809&gt;=W809, "Yes", "No")</f>
        <v>Yes</v>
      </c>
      <c r="Z809" s="4">
        <f>D809-C809</f>
        <v>2</v>
      </c>
      <c r="AA809" s="4" t="str" cm="1">
        <f t="array" ref="AA809">_xlfn.IFS(Z809&lt;=2,"Fast",Z809&gt;5, "Slow", AND(Z809&gt;=3,Z809&lt;=5),"Standard")</f>
        <v>Fast</v>
      </c>
    </row>
    <row r="810" spans="1:27" x14ac:dyDescent="0.2">
      <c r="A810" s="4">
        <v>809</v>
      </c>
      <c r="B810" s="4" t="s">
        <v>10502</v>
      </c>
      <c r="C810" s="5">
        <v>42038</v>
      </c>
      <c r="D810" s="5">
        <v>42040</v>
      </c>
      <c r="E810" s="4" t="s">
        <v>89</v>
      </c>
      <c r="F810" s="4" t="s">
        <v>1612</v>
      </c>
      <c r="G810" s="4" t="s">
        <v>1611</v>
      </c>
      <c r="H810" s="4" t="s">
        <v>18</v>
      </c>
      <c r="I810" s="4" t="s">
        <v>17</v>
      </c>
      <c r="J810" s="4" t="s">
        <v>936</v>
      </c>
      <c r="K810" s="4" t="s">
        <v>935</v>
      </c>
      <c r="L810" s="4">
        <v>68104</v>
      </c>
      <c r="M810" s="4" t="s">
        <v>3</v>
      </c>
      <c r="N810" s="4" t="s">
        <v>756</v>
      </c>
      <c r="O810" s="4" t="s">
        <v>33</v>
      </c>
      <c r="P810" s="4" t="s">
        <v>55</v>
      </c>
      <c r="Q810" s="4" t="s">
        <v>755</v>
      </c>
      <c r="R810" s="4">
        <v>149.97</v>
      </c>
      <c r="S810" s="4">
        <v>3</v>
      </c>
      <c r="T810" s="4">
        <v>0</v>
      </c>
      <c r="U810" s="4">
        <v>50.989800000000002</v>
      </c>
      <c r="V810" s="4" t="str">
        <f>INDEX(Regional_Lookup!$B$2:$B$5,MATCH('Sample - Superstore'!M810,Regional_Lookup!$A$2:$A$5,0))</f>
        <v>David Johnson</v>
      </c>
      <c r="W810" s="4">
        <f>INDEX(Regional_Lookup!$C$2:$C$5, MATCH('Sample - Superstore'!M810,Regional_Lookup!$A$2:$A$5, 0))</f>
        <v>0.14000000000000001</v>
      </c>
      <c r="X810" s="4">
        <f>U810/R810</f>
        <v>0.34</v>
      </c>
      <c r="Y810" s="4" t="str">
        <f>IF(X810&gt;=W810, "Yes", "No")</f>
        <v>Yes</v>
      </c>
      <c r="Z810" s="4">
        <f>D810-C810</f>
        <v>2</v>
      </c>
      <c r="AA810" s="4" t="str" cm="1">
        <f t="array" ref="AA810">_xlfn.IFS(Z810&lt;=2,"Fast",Z810&gt;5, "Slow", AND(Z810&gt;=3,Z810&lt;=5),"Standard")</f>
        <v>Fast</v>
      </c>
    </row>
    <row r="811" spans="1:27" x14ac:dyDescent="0.2">
      <c r="A811" s="4">
        <v>810</v>
      </c>
      <c r="B811" s="4" t="s">
        <v>10501</v>
      </c>
      <c r="C811" s="5">
        <v>41925</v>
      </c>
      <c r="D811" s="5">
        <v>41927</v>
      </c>
      <c r="E811" s="4" t="s">
        <v>89</v>
      </c>
      <c r="F811" s="4" t="s">
        <v>3304</v>
      </c>
      <c r="G811" s="4" t="s">
        <v>3303</v>
      </c>
      <c r="H811" s="4" t="s">
        <v>18</v>
      </c>
      <c r="I811" s="4" t="s">
        <v>17</v>
      </c>
      <c r="J811" s="4" t="s">
        <v>2246</v>
      </c>
      <c r="K811" s="4" t="s">
        <v>233</v>
      </c>
      <c r="L811" s="4">
        <v>98026</v>
      </c>
      <c r="M811" s="4" t="s">
        <v>9</v>
      </c>
      <c r="N811" s="4" t="s">
        <v>1717</v>
      </c>
      <c r="O811" s="4" t="s">
        <v>13</v>
      </c>
      <c r="P811" s="4" t="s">
        <v>116</v>
      </c>
      <c r="Q811" s="4" t="s">
        <v>1716</v>
      </c>
      <c r="R811" s="4">
        <v>11.52</v>
      </c>
      <c r="S811" s="4">
        <v>4</v>
      </c>
      <c r="T811" s="4">
        <v>0</v>
      </c>
      <c r="U811" s="4">
        <v>3.2256</v>
      </c>
      <c r="V811" s="4" t="str">
        <f>INDEX(Regional_Lookup!$B$2:$B$5,MATCH('Sample - Superstore'!M811,Regional_Lookup!$A$2:$A$5,0))</f>
        <v>James Chen</v>
      </c>
      <c r="W811" s="4">
        <f>INDEX(Regional_Lookup!$C$2:$C$5, MATCH('Sample - Superstore'!M811,Regional_Lookup!$A$2:$A$5, 0))</f>
        <v>0.18</v>
      </c>
      <c r="X811" s="4">
        <f>U811/R811</f>
        <v>0.28000000000000003</v>
      </c>
      <c r="Y811" s="4" t="str">
        <f>IF(X811&gt;=W811, "Yes", "No")</f>
        <v>Yes</v>
      </c>
      <c r="Z811" s="4">
        <f>D811-C811</f>
        <v>2</v>
      </c>
      <c r="AA811" s="4" t="str" cm="1">
        <f t="array" ref="AA811">_xlfn.IFS(Z811&lt;=2,"Fast",Z811&gt;5, "Slow", AND(Z811&gt;=3,Z811&lt;=5),"Standard")</f>
        <v>Fast</v>
      </c>
    </row>
    <row r="812" spans="1:27" x14ac:dyDescent="0.2">
      <c r="A812" s="4">
        <v>811</v>
      </c>
      <c r="B812" s="4" t="s">
        <v>10501</v>
      </c>
      <c r="C812" s="5">
        <v>41925</v>
      </c>
      <c r="D812" s="5">
        <v>41927</v>
      </c>
      <c r="E812" s="4" t="s">
        <v>89</v>
      </c>
      <c r="F812" s="4" t="s">
        <v>3304</v>
      </c>
      <c r="G812" s="4" t="s">
        <v>3303</v>
      </c>
      <c r="H812" s="4" t="s">
        <v>18</v>
      </c>
      <c r="I812" s="4" t="s">
        <v>17</v>
      </c>
      <c r="J812" s="4" t="s">
        <v>2246</v>
      </c>
      <c r="K812" s="4" t="s">
        <v>233</v>
      </c>
      <c r="L812" s="4">
        <v>98026</v>
      </c>
      <c r="M812" s="4" t="s">
        <v>9</v>
      </c>
      <c r="N812" s="4" t="s">
        <v>3232</v>
      </c>
      <c r="O812" s="4" t="s">
        <v>37</v>
      </c>
      <c r="P812" s="4" t="s">
        <v>92</v>
      </c>
      <c r="Q812" s="4" t="s">
        <v>3231</v>
      </c>
      <c r="R812" s="4">
        <v>1298.55</v>
      </c>
      <c r="S812" s="4">
        <v>5</v>
      </c>
      <c r="T812" s="4">
        <v>0</v>
      </c>
      <c r="U812" s="4">
        <v>311.65199999999999</v>
      </c>
      <c r="V812" s="4" t="str">
        <f>INDEX(Regional_Lookup!$B$2:$B$5,MATCH('Sample - Superstore'!M812,Regional_Lookup!$A$2:$A$5,0))</f>
        <v>James Chen</v>
      </c>
      <c r="W812" s="4">
        <f>INDEX(Regional_Lookup!$C$2:$C$5, MATCH('Sample - Superstore'!M812,Regional_Lookup!$A$2:$A$5, 0))</f>
        <v>0.18</v>
      </c>
      <c r="X812" s="4">
        <f>U812/R812</f>
        <v>0.24</v>
      </c>
      <c r="Y812" s="4" t="str">
        <f>IF(X812&gt;=W812, "Yes", "No")</f>
        <v>Yes</v>
      </c>
      <c r="Z812" s="4">
        <f>D812-C812</f>
        <v>2</v>
      </c>
      <c r="AA812" s="4" t="str" cm="1">
        <f t="array" ref="AA812">_xlfn.IFS(Z812&lt;=2,"Fast",Z812&gt;5, "Slow", AND(Z812&gt;=3,Z812&lt;=5),"Standard")</f>
        <v>Fast</v>
      </c>
    </row>
    <row r="813" spans="1:27" x14ac:dyDescent="0.2">
      <c r="A813" s="4">
        <v>812</v>
      </c>
      <c r="B813" s="4" t="s">
        <v>10501</v>
      </c>
      <c r="C813" s="5">
        <v>41925</v>
      </c>
      <c r="D813" s="5">
        <v>41927</v>
      </c>
      <c r="E813" s="4" t="s">
        <v>89</v>
      </c>
      <c r="F813" s="4" t="s">
        <v>3304</v>
      </c>
      <c r="G813" s="4" t="s">
        <v>3303</v>
      </c>
      <c r="H813" s="4" t="s">
        <v>18</v>
      </c>
      <c r="I813" s="4" t="s">
        <v>17</v>
      </c>
      <c r="J813" s="4" t="s">
        <v>2246</v>
      </c>
      <c r="K813" s="4" t="s">
        <v>233</v>
      </c>
      <c r="L813" s="4">
        <v>98026</v>
      </c>
      <c r="M813" s="4" t="s">
        <v>9</v>
      </c>
      <c r="N813" s="4" t="s">
        <v>1323</v>
      </c>
      <c r="O813" s="4" t="s">
        <v>13</v>
      </c>
      <c r="P813" s="4" t="s">
        <v>12</v>
      </c>
      <c r="Q813" s="4" t="s">
        <v>1322</v>
      </c>
      <c r="R813" s="4">
        <v>213.92</v>
      </c>
      <c r="S813" s="4">
        <v>4</v>
      </c>
      <c r="T813" s="4">
        <v>0</v>
      </c>
      <c r="U813" s="4">
        <v>62.036799999999999</v>
      </c>
      <c r="V813" s="4" t="str">
        <f>INDEX(Regional_Lookup!$B$2:$B$5,MATCH('Sample - Superstore'!M813,Regional_Lookup!$A$2:$A$5,0))</f>
        <v>James Chen</v>
      </c>
      <c r="W813" s="4">
        <f>INDEX(Regional_Lookup!$C$2:$C$5, MATCH('Sample - Superstore'!M813,Regional_Lookup!$A$2:$A$5, 0))</f>
        <v>0.18</v>
      </c>
      <c r="X813" s="4">
        <f>U813/R813</f>
        <v>0.29000000000000004</v>
      </c>
      <c r="Y813" s="4" t="str">
        <f>IF(X813&gt;=W813, "Yes", "No")</f>
        <v>Yes</v>
      </c>
      <c r="Z813" s="4">
        <f>D813-C813</f>
        <v>2</v>
      </c>
      <c r="AA813" s="4" t="str" cm="1">
        <f t="array" ref="AA813">_xlfn.IFS(Z813&lt;=2,"Fast",Z813&gt;5, "Slow", AND(Z813&gt;=3,Z813&lt;=5),"Standard")</f>
        <v>Fast</v>
      </c>
    </row>
    <row r="814" spans="1:27" x14ac:dyDescent="0.2">
      <c r="A814" s="4">
        <v>813</v>
      </c>
      <c r="B814" s="4" t="s">
        <v>10501</v>
      </c>
      <c r="C814" s="5">
        <v>41925</v>
      </c>
      <c r="D814" s="5">
        <v>41927</v>
      </c>
      <c r="E814" s="4" t="s">
        <v>89</v>
      </c>
      <c r="F814" s="4" t="s">
        <v>3304</v>
      </c>
      <c r="G814" s="4" t="s">
        <v>3303</v>
      </c>
      <c r="H814" s="4" t="s">
        <v>18</v>
      </c>
      <c r="I814" s="4" t="s">
        <v>17</v>
      </c>
      <c r="J814" s="4" t="s">
        <v>2246</v>
      </c>
      <c r="K814" s="4" t="s">
        <v>233</v>
      </c>
      <c r="L814" s="4">
        <v>98026</v>
      </c>
      <c r="M814" s="4" t="s">
        <v>9</v>
      </c>
      <c r="N814" s="4" t="s">
        <v>1029</v>
      </c>
      <c r="O814" s="4" t="s">
        <v>33</v>
      </c>
      <c r="P814" s="4" t="s">
        <v>55</v>
      </c>
      <c r="Q814" s="4" t="s">
        <v>1028</v>
      </c>
      <c r="R814" s="4">
        <v>25.78</v>
      </c>
      <c r="S814" s="4">
        <v>2</v>
      </c>
      <c r="T814" s="4">
        <v>0</v>
      </c>
      <c r="U814" s="4">
        <v>2.5779999999999998</v>
      </c>
      <c r="V814" s="4" t="str">
        <f>INDEX(Regional_Lookup!$B$2:$B$5,MATCH('Sample - Superstore'!M814,Regional_Lookup!$A$2:$A$5,0))</f>
        <v>James Chen</v>
      </c>
      <c r="W814" s="4">
        <f>INDEX(Regional_Lookup!$C$2:$C$5, MATCH('Sample - Superstore'!M814,Regional_Lookup!$A$2:$A$5, 0))</f>
        <v>0.18</v>
      </c>
      <c r="X814" s="4">
        <f>U814/R814</f>
        <v>9.9999999999999992E-2</v>
      </c>
      <c r="Y814" s="4" t="str">
        <f>IF(X814&gt;=W814, "Yes", "No")</f>
        <v>No</v>
      </c>
      <c r="Z814" s="4">
        <f>D814-C814</f>
        <v>2</v>
      </c>
      <c r="AA814" s="4" t="str" cm="1">
        <f t="array" ref="AA814">_xlfn.IFS(Z814&lt;=2,"Fast",Z814&gt;5, "Slow", AND(Z814&gt;=3,Z814&lt;=5),"Standard")</f>
        <v>Fast</v>
      </c>
    </row>
    <row r="815" spans="1:27" x14ac:dyDescent="0.2">
      <c r="A815" s="4">
        <v>814</v>
      </c>
      <c r="B815" s="4" t="s">
        <v>10500</v>
      </c>
      <c r="C815" s="5">
        <v>42869</v>
      </c>
      <c r="D815" s="5">
        <v>42869</v>
      </c>
      <c r="E815" s="4" t="s">
        <v>162</v>
      </c>
      <c r="F815" s="4" t="s">
        <v>718</v>
      </c>
      <c r="G815" s="4" t="s">
        <v>717</v>
      </c>
      <c r="H815" s="4" t="s">
        <v>18</v>
      </c>
      <c r="I815" s="4" t="s">
        <v>17</v>
      </c>
      <c r="J815" s="4" t="s">
        <v>2904</v>
      </c>
      <c r="K815" s="4" t="s">
        <v>15</v>
      </c>
      <c r="L815" s="4">
        <v>92704</v>
      </c>
      <c r="M815" s="4" t="s">
        <v>9</v>
      </c>
      <c r="N815" s="4" t="s">
        <v>3658</v>
      </c>
      <c r="O815" s="4" t="s">
        <v>37</v>
      </c>
      <c r="P815" s="4" t="s">
        <v>36</v>
      </c>
      <c r="Q815" s="4" t="s">
        <v>3657</v>
      </c>
      <c r="R815" s="4">
        <v>18.28</v>
      </c>
      <c r="S815" s="4">
        <v>2</v>
      </c>
      <c r="T815" s="4">
        <v>0</v>
      </c>
      <c r="U815" s="4">
        <v>6.2152000000000003</v>
      </c>
      <c r="V815" s="4" t="str">
        <f>INDEX(Regional_Lookup!$B$2:$B$5,MATCH('Sample - Superstore'!M815,Regional_Lookup!$A$2:$A$5,0))</f>
        <v>James Chen</v>
      </c>
      <c r="W815" s="4">
        <f>INDEX(Regional_Lookup!$C$2:$C$5, MATCH('Sample - Superstore'!M815,Regional_Lookup!$A$2:$A$5, 0))</f>
        <v>0.18</v>
      </c>
      <c r="X815" s="4">
        <f>U815/R815</f>
        <v>0.33999999999999997</v>
      </c>
      <c r="Y815" s="4" t="str">
        <f>IF(X815&gt;=W815, "Yes", "No")</f>
        <v>Yes</v>
      </c>
      <c r="Z815" s="4">
        <f>D815-C815</f>
        <v>0</v>
      </c>
      <c r="AA815" s="4" t="str" cm="1">
        <f t="array" ref="AA815">_xlfn.IFS(Z815&lt;=2,"Fast",Z815&gt;5, "Slow", AND(Z815&gt;=3,Z815&lt;=5),"Standard")</f>
        <v>Fast</v>
      </c>
    </row>
    <row r="816" spans="1:27" x14ac:dyDescent="0.2">
      <c r="A816" s="4">
        <v>815</v>
      </c>
      <c r="B816" s="4" t="s">
        <v>10500</v>
      </c>
      <c r="C816" s="5">
        <v>42869</v>
      </c>
      <c r="D816" s="5">
        <v>42869</v>
      </c>
      <c r="E816" s="4" t="s">
        <v>162</v>
      </c>
      <c r="F816" s="4" t="s">
        <v>718</v>
      </c>
      <c r="G816" s="4" t="s">
        <v>717</v>
      </c>
      <c r="H816" s="4" t="s">
        <v>18</v>
      </c>
      <c r="I816" s="4" t="s">
        <v>17</v>
      </c>
      <c r="J816" s="4" t="s">
        <v>2904</v>
      </c>
      <c r="K816" s="4" t="s">
        <v>15</v>
      </c>
      <c r="L816" s="4">
        <v>92704</v>
      </c>
      <c r="M816" s="4" t="s">
        <v>9</v>
      </c>
      <c r="N816" s="4" t="s">
        <v>1796</v>
      </c>
      <c r="O816" s="4" t="s">
        <v>33</v>
      </c>
      <c r="P816" s="4" t="s">
        <v>55</v>
      </c>
      <c r="Q816" s="4" t="s">
        <v>1795</v>
      </c>
      <c r="R816" s="4">
        <v>1399.93</v>
      </c>
      <c r="S816" s="4">
        <v>7</v>
      </c>
      <c r="T816" s="4">
        <v>0</v>
      </c>
      <c r="U816" s="4">
        <v>601.96990000000005</v>
      </c>
      <c r="V816" s="4" t="str">
        <f>INDEX(Regional_Lookup!$B$2:$B$5,MATCH('Sample - Superstore'!M816,Regional_Lookup!$A$2:$A$5,0))</f>
        <v>James Chen</v>
      </c>
      <c r="W816" s="4">
        <f>INDEX(Regional_Lookup!$C$2:$C$5, MATCH('Sample - Superstore'!M816,Regional_Lookup!$A$2:$A$5, 0))</f>
        <v>0.18</v>
      </c>
      <c r="X816" s="4">
        <f>U816/R816</f>
        <v>0.43</v>
      </c>
      <c r="Y816" s="4" t="str">
        <f>IF(X816&gt;=W816, "Yes", "No")</f>
        <v>Yes</v>
      </c>
      <c r="Z816" s="4">
        <f>D816-C816</f>
        <v>0</v>
      </c>
      <c r="AA816" s="4" t="str" cm="1">
        <f t="array" ref="AA816">_xlfn.IFS(Z816&lt;=2,"Fast",Z816&gt;5, "Slow", AND(Z816&gt;=3,Z816&lt;=5),"Standard")</f>
        <v>Fast</v>
      </c>
    </row>
    <row r="817" spans="1:27" x14ac:dyDescent="0.2">
      <c r="A817" s="4">
        <v>816</v>
      </c>
      <c r="B817" s="4" t="s">
        <v>10499</v>
      </c>
      <c r="C817" s="5">
        <v>42083</v>
      </c>
      <c r="D817" s="5">
        <v>42086</v>
      </c>
      <c r="E817" s="4" t="s">
        <v>89</v>
      </c>
      <c r="F817" s="4" t="s">
        <v>1871</v>
      </c>
      <c r="G817" s="4" t="s">
        <v>1870</v>
      </c>
      <c r="H817" s="4" t="s">
        <v>50</v>
      </c>
      <c r="I817" s="4" t="s">
        <v>17</v>
      </c>
      <c r="J817" s="4" t="s">
        <v>429</v>
      </c>
      <c r="K817" s="4" t="s">
        <v>428</v>
      </c>
      <c r="L817" s="4">
        <v>53209</v>
      </c>
      <c r="M817" s="4" t="s">
        <v>3</v>
      </c>
      <c r="N817" s="4" t="s">
        <v>6578</v>
      </c>
      <c r="O817" s="4" t="s">
        <v>13</v>
      </c>
      <c r="P817" s="4" t="s">
        <v>24</v>
      </c>
      <c r="Q817" s="4" t="s">
        <v>6577</v>
      </c>
      <c r="R817" s="4">
        <v>51.84</v>
      </c>
      <c r="S817" s="4">
        <v>8</v>
      </c>
      <c r="T817" s="4">
        <v>0</v>
      </c>
      <c r="U817" s="4">
        <v>24.883199999999999</v>
      </c>
      <c r="V817" s="4" t="str">
        <f>INDEX(Regional_Lookup!$B$2:$B$5,MATCH('Sample - Superstore'!M817,Regional_Lookup!$A$2:$A$5,0))</f>
        <v>David Johnson</v>
      </c>
      <c r="W817" s="4">
        <f>INDEX(Regional_Lookup!$C$2:$C$5, MATCH('Sample - Superstore'!M817,Regional_Lookup!$A$2:$A$5, 0))</f>
        <v>0.14000000000000001</v>
      </c>
      <c r="X817" s="4">
        <f>U817/R817</f>
        <v>0.47999999999999993</v>
      </c>
      <c r="Y817" s="4" t="str">
        <f>IF(X817&gt;=W817, "Yes", "No")</f>
        <v>Yes</v>
      </c>
      <c r="Z817" s="4">
        <f>D817-C817</f>
        <v>3</v>
      </c>
      <c r="AA817" s="4" t="str" cm="1">
        <f t="array" ref="AA817">_xlfn.IFS(Z817&lt;=2,"Fast",Z817&gt;5, "Slow", AND(Z817&gt;=3,Z817&lt;=5),"Standard")</f>
        <v>Standard</v>
      </c>
    </row>
    <row r="818" spans="1:27" x14ac:dyDescent="0.2">
      <c r="A818" s="4">
        <v>817</v>
      </c>
      <c r="B818" s="4" t="s">
        <v>10498</v>
      </c>
      <c r="C818" s="5">
        <v>42628</v>
      </c>
      <c r="D818" s="5">
        <v>42632</v>
      </c>
      <c r="E818" s="4" t="s">
        <v>29</v>
      </c>
      <c r="F818" s="4" t="s">
        <v>5513</v>
      </c>
      <c r="G818" s="4" t="s">
        <v>5512</v>
      </c>
      <c r="H818" s="4" t="s">
        <v>18</v>
      </c>
      <c r="I818" s="4" t="s">
        <v>17</v>
      </c>
      <c r="J818" s="4" t="s">
        <v>159</v>
      </c>
      <c r="K818" s="4" t="s">
        <v>158</v>
      </c>
      <c r="L818" s="4">
        <v>19140</v>
      </c>
      <c r="M818" s="4" t="s">
        <v>5</v>
      </c>
      <c r="N818" s="4" t="s">
        <v>5281</v>
      </c>
      <c r="O818" s="4" t="s">
        <v>13</v>
      </c>
      <c r="P818" s="4" t="s">
        <v>24</v>
      </c>
      <c r="Q818" s="4" t="s">
        <v>5280</v>
      </c>
      <c r="R818" s="4">
        <v>5.3440000000000003</v>
      </c>
      <c r="S818" s="4">
        <v>1</v>
      </c>
      <c r="T818" s="4">
        <v>0.2</v>
      </c>
      <c r="U818" s="4">
        <v>1.8704000000000001</v>
      </c>
      <c r="V818" s="4" t="str">
        <f>INDEX(Regional_Lookup!$B$2:$B$5,MATCH('Sample - Superstore'!M818,Regional_Lookup!$A$2:$A$5,0))</f>
        <v>Sarah Miller</v>
      </c>
      <c r="W818" s="4">
        <f>INDEX(Regional_Lookup!$C$2:$C$5, MATCH('Sample - Superstore'!M818,Regional_Lookup!$A$2:$A$5, 0))</f>
        <v>0.16</v>
      </c>
      <c r="X818" s="4">
        <f>U818/R818</f>
        <v>0.35</v>
      </c>
      <c r="Y818" s="4" t="str">
        <f>IF(X818&gt;=W818, "Yes", "No")</f>
        <v>Yes</v>
      </c>
      <c r="Z818" s="4">
        <f>D818-C818</f>
        <v>4</v>
      </c>
      <c r="AA818" s="4" t="str" cm="1">
        <f t="array" ref="AA818">_xlfn.IFS(Z818&lt;=2,"Fast",Z818&gt;5, "Slow", AND(Z818&gt;=3,Z818&lt;=5),"Standard")</f>
        <v>Standard</v>
      </c>
    </row>
    <row r="819" spans="1:27" x14ac:dyDescent="0.2">
      <c r="A819" s="4">
        <v>818</v>
      </c>
      <c r="B819" s="4" t="s">
        <v>10497</v>
      </c>
      <c r="C819" s="5">
        <v>41818</v>
      </c>
      <c r="D819" s="5">
        <v>41822</v>
      </c>
      <c r="E819" s="4" t="s">
        <v>29</v>
      </c>
      <c r="F819" s="4" t="s">
        <v>4134</v>
      </c>
      <c r="G819" s="4" t="s">
        <v>4133</v>
      </c>
      <c r="H819" s="4" t="s">
        <v>18</v>
      </c>
      <c r="I819" s="4" t="s">
        <v>17</v>
      </c>
      <c r="J819" s="4" t="s">
        <v>159</v>
      </c>
      <c r="K819" s="4" t="s">
        <v>158</v>
      </c>
      <c r="L819" s="4">
        <v>19140</v>
      </c>
      <c r="M819" s="4" t="s">
        <v>5</v>
      </c>
      <c r="N819" s="4" t="s">
        <v>697</v>
      </c>
      <c r="O819" s="4" t="s">
        <v>13</v>
      </c>
      <c r="P819" s="4" t="s">
        <v>24</v>
      </c>
      <c r="Q819" s="4" t="s">
        <v>696</v>
      </c>
      <c r="R819" s="4">
        <v>41.472000000000001</v>
      </c>
      <c r="S819" s="4">
        <v>8</v>
      </c>
      <c r="T819" s="4">
        <v>0.2</v>
      </c>
      <c r="U819" s="4">
        <v>14.5152</v>
      </c>
      <c r="V819" s="4" t="str">
        <f>INDEX(Regional_Lookup!$B$2:$B$5,MATCH('Sample - Superstore'!M819,Regional_Lookup!$A$2:$A$5,0))</f>
        <v>Sarah Miller</v>
      </c>
      <c r="W819" s="4">
        <f>INDEX(Regional_Lookup!$C$2:$C$5, MATCH('Sample - Superstore'!M819,Regional_Lookup!$A$2:$A$5, 0))</f>
        <v>0.16</v>
      </c>
      <c r="X819" s="4">
        <f>U819/R819</f>
        <v>0.35</v>
      </c>
      <c r="Y819" s="4" t="str">
        <f>IF(X819&gt;=W819, "Yes", "No")</f>
        <v>Yes</v>
      </c>
      <c r="Z819" s="4">
        <f>D819-C819</f>
        <v>4</v>
      </c>
      <c r="AA819" s="4" t="str" cm="1">
        <f t="array" ref="AA819">_xlfn.IFS(Z819&lt;=2,"Fast",Z819&gt;5, "Slow", AND(Z819&gt;=3,Z819&lt;=5),"Standard")</f>
        <v>Standard</v>
      </c>
    </row>
    <row r="820" spans="1:27" x14ac:dyDescent="0.2">
      <c r="A820" s="4">
        <v>819</v>
      </c>
      <c r="B820" s="4" t="s">
        <v>10497</v>
      </c>
      <c r="C820" s="5">
        <v>41818</v>
      </c>
      <c r="D820" s="5">
        <v>41822</v>
      </c>
      <c r="E820" s="4" t="s">
        <v>29</v>
      </c>
      <c r="F820" s="4" t="s">
        <v>4134</v>
      </c>
      <c r="G820" s="4" t="s">
        <v>4133</v>
      </c>
      <c r="H820" s="4" t="s">
        <v>18</v>
      </c>
      <c r="I820" s="4" t="s">
        <v>17</v>
      </c>
      <c r="J820" s="4" t="s">
        <v>159</v>
      </c>
      <c r="K820" s="4" t="s">
        <v>158</v>
      </c>
      <c r="L820" s="4">
        <v>19140</v>
      </c>
      <c r="M820" s="4" t="s">
        <v>5</v>
      </c>
      <c r="N820" s="4" t="s">
        <v>2537</v>
      </c>
      <c r="O820" s="4" t="s">
        <v>13</v>
      </c>
      <c r="P820" s="4" t="s">
        <v>100</v>
      </c>
      <c r="Q820" s="4" t="s">
        <v>2536</v>
      </c>
      <c r="R820" s="4">
        <v>3.1680000000000001</v>
      </c>
      <c r="S820" s="4">
        <v>3</v>
      </c>
      <c r="T820" s="4">
        <v>0.7</v>
      </c>
      <c r="U820" s="4">
        <v>-2.4287999999999998</v>
      </c>
      <c r="V820" s="4" t="str">
        <f>INDEX(Regional_Lookup!$B$2:$B$5,MATCH('Sample - Superstore'!M820,Regional_Lookup!$A$2:$A$5,0))</f>
        <v>Sarah Miller</v>
      </c>
      <c r="W820" s="4">
        <f>INDEX(Regional_Lookup!$C$2:$C$5, MATCH('Sample - Superstore'!M820,Regional_Lookup!$A$2:$A$5, 0))</f>
        <v>0.16</v>
      </c>
      <c r="X820" s="4">
        <f>U820/R820</f>
        <v>-0.76666666666666661</v>
      </c>
      <c r="Y820" s="4" t="str">
        <f>IF(X820&gt;=W820, "Yes", "No")</f>
        <v>No</v>
      </c>
      <c r="Z820" s="4">
        <f>D820-C820</f>
        <v>4</v>
      </c>
      <c r="AA820" s="4" t="str" cm="1">
        <f t="array" ref="AA820">_xlfn.IFS(Z820&lt;=2,"Fast",Z820&gt;5, "Slow", AND(Z820&gt;=3,Z820&lt;=5),"Standard")</f>
        <v>Standard</v>
      </c>
    </row>
    <row r="821" spans="1:27" x14ac:dyDescent="0.2">
      <c r="A821" s="4">
        <v>820</v>
      </c>
      <c r="B821" s="4" t="s">
        <v>10497</v>
      </c>
      <c r="C821" s="5">
        <v>41818</v>
      </c>
      <c r="D821" s="5">
        <v>41822</v>
      </c>
      <c r="E821" s="4" t="s">
        <v>29</v>
      </c>
      <c r="F821" s="4" t="s">
        <v>4134</v>
      </c>
      <c r="G821" s="4" t="s">
        <v>4133</v>
      </c>
      <c r="H821" s="4" t="s">
        <v>18</v>
      </c>
      <c r="I821" s="4" t="s">
        <v>17</v>
      </c>
      <c r="J821" s="4" t="s">
        <v>159</v>
      </c>
      <c r="K821" s="4" t="s">
        <v>158</v>
      </c>
      <c r="L821" s="4">
        <v>19140</v>
      </c>
      <c r="M821" s="4" t="s">
        <v>5</v>
      </c>
      <c r="N821" s="4" t="s">
        <v>2076</v>
      </c>
      <c r="O821" s="4" t="s">
        <v>37</v>
      </c>
      <c r="P821" s="4" t="s">
        <v>221</v>
      </c>
      <c r="Q821" s="4" t="s">
        <v>2075</v>
      </c>
      <c r="R821" s="4">
        <v>1228.4649999999999</v>
      </c>
      <c r="S821" s="4">
        <v>5</v>
      </c>
      <c r="T821" s="4">
        <v>0.3</v>
      </c>
      <c r="U821" s="4">
        <v>0</v>
      </c>
      <c r="V821" s="4" t="str">
        <f>INDEX(Regional_Lookup!$B$2:$B$5,MATCH('Sample - Superstore'!M821,Regional_Lookup!$A$2:$A$5,0))</f>
        <v>Sarah Miller</v>
      </c>
      <c r="W821" s="4">
        <f>INDEX(Regional_Lookup!$C$2:$C$5, MATCH('Sample - Superstore'!M821,Regional_Lookup!$A$2:$A$5, 0))</f>
        <v>0.16</v>
      </c>
      <c r="X821" s="4">
        <f>U821/R821</f>
        <v>0</v>
      </c>
      <c r="Y821" s="4" t="str">
        <f>IF(X821&gt;=W821, "Yes", "No")</f>
        <v>No</v>
      </c>
      <c r="Z821" s="4">
        <f>D821-C821</f>
        <v>4</v>
      </c>
      <c r="AA821" s="4" t="str" cm="1">
        <f t="array" ref="AA821">_xlfn.IFS(Z821&lt;=2,"Fast",Z821&gt;5, "Slow", AND(Z821&gt;=3,Z821&lt;=5),"Standard")</f>
        <v>Standard</v>
      </c>
    </row>
    <row r="822" spans="1:27" x14ac:dyDescent="0.2">
      <c r="A822" s="4">
        <v>821</v>
      </c>
      <c r="B822" s="4" t="s">
        <v>10497</v>
      </c>
      <c r="C822" s="5">
        <v>41818</v>
      </c>
      <c r="D822" s="5">
        <v>41822</v>
      </c>
      <c r="E822" s="4" t="s">
        <v>29</v>
      </c>
      <c r="F822" s="4" t="s">
        <v>4134</v>
      </c>
      <c r="G822" s="4" t="s">
        <v>4133</v>
      </c>
      <c r="H822" s="4" t="s">
        <v>18</v>
      </c>
      <c r="I822" s="4" t="s">
        <v>17</v>
      </c>
      <c r="J822" s="4" t="s">
        <v>159</v>
      </c>
      <c r="K822" s="4" t="s">
        <v>158</v>
      </c>
      <c r="L822" s="4">
        <v>19140</v>
      </c>
      <c r="M822" s="4" t="s">
        <v>5</v>
      </c>
      <c r="N822" s="4" t="s">
        <v>4338</v>
      </c>
      <c r="O822" s="4" t="s">
        <v>13</v>
      </c>
      <c r="P822" s="4" t="s">
        <v>100</v>
      </c>
      <c r="Q822" s="4" t="s">
        <v>4337</v>
      </c>
      <c r="R822" s="4">
        <v>31.085999999999999</v>
      </c>
      <c r="S822" s="4">
        <v>3</v>
      </c>
      <c r="T822" s="4">
        <v>0.7</v>
      </c>
      <c r="U822" s="4">
        <v>-22.796399999999998</v>
      </c>
      <c r="V822" s="4" t="str">
        <f>INDEX(Regional_Lookup!$B$2:$B$5,MATCH('Sample - Superstore'!M822,Regional_Lookup!$A$2:$A$5,0))</f>
        <v>Sarah Miller</v>
      </c>
      <c r="W822" s="4">
        <f>INDEX(Regional_Lookup!$C$2:$C$5, MATCH('Sample - Superstore'!M822,Regional_Lookup!$A$2:$A$5, 0))</f>
        <v>0.16</v>
      </c>
      <c r="X822" s="4">
        <f>U822/R822</f>
        <v>-0.73333333333333328</v>
      </c>
      <c r="Y822" s="4" t="str">
        <f>IF(X822&gt;=W822, "Yes", "No")</f>
        <v>No</v>
      </c>
      <c r="Z822" s="4">
        <f>D822-C822</f>
        <v>4</v>
      </c>
      <c r="AA822" s="4" t="str" cm="1">
        <f t="array" ref="AA822">_xlfn.IFS(Z822&lt;=2,"Fast",Z822&gt;5, "Slow", AND(Z822&gt;=3,Z822&lt;=5),"Standard")</f>
        <v>Standard</v>
      </c>
    </row>
    <row r="823" spans="1:27" x14ac:dyDescent="0.2">
      <c r="A823" s="4">
        <v>822</v>
      </c>
      <c r="B823" s="4" t="s">
        <v>10497</v>
      </c>
      <c r="C823" s="5">
        <v>41818</v>
      </c>
      <c r="D823" s="5">
        <v>41822</v>
      </c>
      <c r="E823" s="4" t="s">
        <v>29</v>
      </c>
      <c r="F823" s="4" t="s">
        <v>4134</v>
      </c>
      <c r="G823" s="4" t="s">
        <v>4133</v>
      </c>
      <c r="H823" s="4" t="s">
        <v>18</v>
      </c>
      <c r="I823" s="4" t="s">
        <v>17</v>
      </c>
      <c r="J823" s="4" t="s">
        <v>159</v>
      </c>
      <c r="K823" s="4" t="s">
        <v>158</v>
      </c>
      <c r="L823" s="4">
        <v>19140</v>
      </c>
      <c r="M823" s="4" t="s">
        <v>5</v>
      </c>
      <c r="N823" s="4" t="s">
        <v>3531</v>
      </c>
      <c r="O823" s="4" t="s">
        <v>13</v>
      </c>
      <c r="P823" s="4" t="s">
        <v>24</v>
      </c>
      <c r="Q823" s="4" t="s">
        <v>3530</v>
      </c>
      <c r="R823" s="4">
        <v>335.52</v>
      </c>
      <c r="S823" s="4">
        <v>4</v>
      </c>
      <c r="T823" s="4">
        <v>0.2</v>
      </c>
      <c r="U823" s="4">
        <v>117.432</v>
      </c>
      <c r="V823" s="4" t="str">
        <f>INDEX(Regional_Lookup!$B$2:$B$5,MATCH('Sample - Superstore'!M823,Regional_Lookup!$A$2:$A$5,0))</f>
        <v>Sarah Miller</v>
      </c>
      <c r="W823" s="4">
        <f>INDEX(Regional_Lookup!$C$2:$C$5, MATCH('Sample - Superstore'!M823,Regional_Lookup!$A$2:$A$5, 0))</f>
        <v>0.16</v>
      </c>
      <c r="X823" s="4">
        <f>U823/R823</f>
        <v>0.35000000000000003</v>
      </c>
      <c r="Y823" s="4" t="str">
        <f>IF(X823&gt;=W823, "Yes", "No")</f>
        <v>Yes</v>
      </c>
      <c r="Z823" s="4">
        <f>D823-C823</f>
        <v>4</v>
      </c>
      <c r="AA823" s="4" t="str" cm="1">
        <f t="array" ref="AA823">_xlfn.IFS(Z823&lt;=2,"Fast",Z823&gt;5, "Slow", AND(Z823&gt;=3,Z823&lt;=5),"Standard")</f>
        <v>Standard</v>
      </c>
    </row>
    <row r="824" spans="1:27" x14ac:dyDescent="0.2">
      <c r="A824" s="4">
        <v>823</v>
      </c>
      <c r="B824" s="4" t="s">
        <v>10496</v>
      </c>
      <c r="C824" s="5">
        <v>42906</v>
      </c>
      <c r="D824" s="5">
        <v>42913</v>
      </c>
      <c r="E824" s="4" t="s">
        <v>29</v>
      </c>
      <c r="F824" s="4" t="s">
        <v>5717</v>
      </c>
      <c r="G824" s="4" t="s">
        <v>5716</v>
      </c>
      <c r="H824" s="4" t="s">
        <v>18</v>
      </c>
      <c r="I824" s="4" t="s">
        <v>17</v>
      </c>
      <c r="J824" s="4" t="s">
        <v>4486</v>
      </c>
      <c r="K824" s="4" t="s">
        <v>136</v>
      </c>
      <c r="L824" s="4">
        <v>7109</v>
      </c>
      <c r="M824" s="4" t="s">
        <v>5</v>
      </c>
      <c r="N824" s="4" t="s">
        <v>2736</v>
      </c>
      <c r="O824" s="4" t="s">
        <v>33</v>
      </c>
      <c r="P824" s="4" t="s">
        <v>55</v>
      </c>
      <c r="Q824" s="4" t="s">
        <v>2735</v>
      </c>
      <c r="R824" s="4">
        <v>239.97</v>
      </c>
      <c r="S824" s="4">
        <v>3</v>
      </c>
      <c r="T824" s="4">
        <v>0</v>
      </c>
      <c r="U824" s="4">
        <v>71.991</v>
      </c>
      <c r="V824" s="4" t="str">
        <f>INDEX(Regional_Lookup!$B$2:$B$5,MATCH('Sample - Superstore'!M824,Regional_Lookup!$A$2:$A$5,0))</f>
        <v>Sarah Miller</v>
      </c>
      <c r="W824" s="4">
        <f>INDEX(Regional_Lookup!$C$2:$C$5, MATCH('Sample - Superstore'!M824,Regional_Lookup!$A$2:$A$5, 0))</f>
        <v>0.16</v>
      </c>
      <c r="X824" s="4">
        <f>U824/R824</f>
        <v>0.3</v>
      </c>
      <c r="Y824" s="4" t="str">
        <f>IF(X824&gt;=W824, "Yes", "No")</f>
        <v>Yes</v>
      </c>
      <c r="Z824" s="4">
        <f>D824-C824</f>
        <v>7</v>
      </c>
      <c r="AA824" s="4" t="str" cm="1">
        <f t="array" ref="AA824">_xlfn.IFS(Z824&lt;=2,"Fast",Z824&gt;5, "Slow", AND(Z824&gt;=3,Z824&lt;=5),"Standard")</f>
        <v>Slow</v>
      </c>
    </row>
    <row r="825" spans="1:27" x14ac:dyDescent="0.2">
      <c r="A825" s="4">
        <v>824</v>
      </c>
      <c r="B825" s="4" t="s">
        <v>10496</v>
      </c>
      <c r="C825" s="5">
        <v>42906</v>
      </c>
      <c r="D825" s="5">
        <v>42913</v>
      </c>
      <c r="E825" s="4" t="s">
        <v>29</v>
      </c>
      <c r="F825" s="4" t="s">
        <v>5717</v>
      </c>
      <c r="G825" s="4" t="s">
        <v>5716</v>
      </c>
      <c r="H825" s="4" t="s">
        <v>18</v>
      </c>
      <c r="I825" s="4" t="s">
        <v>17</v>
      </c>
      <c r="J825" s="4" t="s">
        <v>4486</v>
      </c>
      <c r="K825" s="4" t="s">
        <v>136</v>
      </c>
      <c r="L825" s="4">
        <v>7109</v>
      </c>
      <c r="M825" s="4" t="s">
        <v>5</v>
      </c>
      <c r="N825" s="4" t="s">
        <v>4091</v>
      </c>
      <c r="O825" s="4" t="s">
        <v>13</v>
      </c>
      <c r="P825" s="4" t="s">
        <v>72</v>
      </c>
      <c r="Q825" s="4" t="s">
        <v>4090</v>
      </c>
      <c r="R825" s="4">
        <v>9.82</v>
      </c>
      <c r="S825" s="4">
        <v>2</v>
      </c>
      <c r="T825" s="4">
        <v>0</v>
      </c>
      <c r="U825" s="4">
        <v>4.8117999999999999</v>
      </c>
      <c r="V825" s="4" t="str">
        <f>INDEX(Regional_Lookup!$B$2:$B$5,MATCH('Sample - Superstore'!M825,Regional_Lookup!$A$2:$A$5,0))</f>
        <v>Sarah Miller</v>
      </c>
      <c r="W825" s="4">
        <f>INDEX(Regional_Lookup!$C$2:$C$5, MATCH('Sample - Superstore'!M825,Regional_Lookup!$A$2:$A$5, 0))</f>
        <v>0.16</v>
      </c>
      <c r="X825" s="4">
        <f>U825/R825</f>
        <v>0.49</v>
      </c>
      <c r="Y825" s="4" t="str">
        <f>IF(X825&gt;=W825, "Yes", "No")</f>
        <v>Yes</v>
      </c>
      <c r="Z825" s="4">
        <f>D825-C825</f>
        <v>7</v>
      </c>
      <c r="AA825" s="4" t="str" cm="1">
        <f t="array" ref="AA825">_xlfn.IFS(Z825&lt;=2,"Fast",Z825&gt;5, "Slow", AND(Z825&gt;=3,Z825&lt;=5),"Standard")</f>
        <v>Slow</v>
      </c>
    </row>
    <row r="826" spans="1:27" x14ac:dyDescent="0.2">
      <c r="A826" s="4">
        <v>825</v>
      </c>
      <c r="B826" s="4" t="s">
        <v>10495</v>
      </c>
      <c r="C826" s="5">
        <v>41768</v>
      </c>
      <c r="D826" s="5">
        <v>41774</v>
      </c>
      <c r="E826" s="4" t="s">
        <v>29</v>
      </c>
      <c r="F826" s="4" t="s">
        <v>3123</v>
      </c>
      <c r="G826" s="4" t="s">
        <v>3122</v>
      </c>
      <c r="H826" s="4" t="s">
        <v>18</v>
      </c>
      <c r="I826" s="4" t="s">
        <v>17</v>
      </c>
      <c r="J826" s="4" t="s">
        <v>248</v>
      </c>
      <c r="K826" s="4" t="s">
        <v>15</v>
      </c>
      <c r="L826" s="4">
        <v>94110</v>
      </c>
      <c r="M826" s="4" t="s">
        <v>9</v>
      </c>
      <c r="N826" s="4" t="s">
        <v>5939</v>
      </c>
      <c r="O826" s="4" t="s">
        <v>33</v>
      </c>
      <c r="P826" s="4" t="s">
        <v>55</v>
      </c>
      <c r="Q826" s="4" t="s">
        <v>5938</v>
      </c>
      <c r="R826" s="4">
        <v>67.8</v>
      </c>
      <c r="S826" s="4">
        <v>4</v>
      </c>
      <c r="T826" s="4">
        <v>0</v>
      </c>
      <c r="U826" s="4">
        <v>4.0679999999999996</v>
      </c>
      <c r="V826" s="4" t="str">
        <f>INDEX(Regional_Lookup!$B$2:$B$5,MATCH('Sample - Superstore'!M826,Regional_Lookup!$A$2:$A$5,0))</f>
        <v>James Chen</v>
      </c>
      <c r="W826" s="4">
        <f>INDEX(Regional_Lookup!$C$2:$C$5, MATCH('Sample - Superstore'!M826,Regional_Lookup!$A$2:$A$5, 0))</f>
        <v>0.18</v>
      </c>
      <c r="X826" s="4">
        <f>U826/R826</f>
        <v>0.06</v>
      </c>
      <c r="Y826" s="4" t="str">
        <f>IF(X826&gt;=W826, "Yes", "No")</f>
        <v>No</v>
      </c>
      <c r="Z826" s="4">
        <f>D826-C826</f>
        <v>6</v>
      </c>
      <c r="AA826" s="4" t="str" cm="1">
        <f t="array" ref="AA826">_xlfn.IFS(Z826&lt;=2,"Fast",Z826&gt;5, "Slow", AND(Z826&gt;=3,Z826&lt;=5),"Standard")</f>
        <v>Slow</v>
      </c>
    </row>
    <row r="827" spans="1:27" x14ac:dyDescent="0.2">
      <c r="A827" s="4">
        <v>826</v>
      </c>
      <c r="B827" s="4" t="s">
        <v>10495</v>
      </c>
      <c r="C827" s="5">
        <v>41768</v>
      </c>
      <c r="D827" s="5">
        <v>41774</v>
      </c>
      <c r="E827" s="4" t="s">
        <v>29</v>
      </c>
      <c r="F827" s="4" t="s">
        <v>3123</v>
      </c>
      <c r="G827" s="4" t="s">
        <v>3122</v>
      </c>
      <c r="H827" s="4" t="s">
        <v>18</v>
      </c>
      <c r="I827" s="4" t="s">
        <v>17</v>
      </c>
      <c r="J827" s="4" t="s">
        <v>248</v>
      </c>
      <c r="K827" s="4" t="s">
        <v>15</v>
      </c>
      <c r="L827" s="4">
        <v>94110</v>
      </c>
      <c r="M827" s="4" t="s">
        <v>9</v>
      </c>
      <c r="N827" s="4" t="s">
        <v>1009</v>
      </c>
      <c r="O827" s="4" t="s">
        <v>33</v>
      </c>
      <c r="P827" s="4" t="s">
        <v>55</v>
      </c>
      <c r="Q827" s="4" t="s">
        <v>1008</v>
      </c>
      <c r="R827" s="4">
        <v>167.97</v>
      </c>
      <c r="S827" s="4">
        <v>3</v>
      </c>
      <c r="T827" s="4">
        <v>0</v>
      </c>
      <c r="U827" s="4">
        <v>40.312800000000003</v>
      </c>
      <c r="V827" s="4" t="str">
        <f>INDEX(Regional_Lookup!$B$2:$B$5,MATCH('Sample - Superstore'!M827,Regional_Lookup!$A$2:$A$5,0))</f>
        <v>James Chen</v>
      </c>
      <c r="W827" s="4">
        <f>INDEX(Regional_Lookup!$C$2:$C$5, MATCH('Sample - Superstore'!M827,Regional_Lookup!$A$2:$A$5, 0))</f>
        <v>0.18</v>
      </c>
      <c r="X827" s="4">
        <f>U827/R827</f>
        <v>0.24000000000000002</v>
      </c>
      <c r="Y827" s="4" t="str">
        <f>IF(X827&gt;=W827, "Yes", "No")</f>
        <v>Yes</v>
      </c>
      <c r="Z827" s="4">
        <f>D827-C827</f>
        <v>6</v>
      </c>
      <c r="AA827" s="4" t="str" cm="1">
        <f t="array" ref="AA827">_xlfn.IFS(Z827&lt;=2,"Fast",Z827&gt;5, "Slow", AND(Z827&gt;=3,Z827&lt;=5),"Standard")</f>
        <v>Slow</v>
      </c>
    </row>
    <row r="828" spans="1:27" x14ac:dyDescent="0.2">
      <c r="A828" s="4">
        <v>827</v>
      </c>
      <c r="B828" s="4" t="s">
        <v>10494</v>
      </c>
      <c r="C828" s="5">
        <v>42968</v>
      </c>
      <c r="D828" s="5">
        <v>42975</v>
      </c>
      <c r="E828" s="4" t="s">
        <v>29</v>
      </c>
      <c r="F828" s="4" t="s">
        <v>5587</v>
      </c>
      <c r="G828" s="4" t="s">
        <v>5586</v>
      </c>
      <c r="H828" s="4" t="s">
        <v>18</v>
      </c>
      <c r="I828" s="4" t="s">
        <v>17</v>
      </c>
      <c r="J828" s="4" t="s">
        <v>6672</v>
      </c>
      <c r="K828" s="4" t="s">
        <v>1246</v>
      </c>
      <c r="L828" s="4">
        <v>55044</v>
      </c>
      <c r="M828" s="4" t="s">
        <v>3</v>
      </c>
      <c r="N828" s="4" t="s">
        <v>4436</v>
      </c>
      <c r="O828" s="4" t="s">
        <v>13</v>
      </c>
      <c r="P828" s="4" t="s">
        <v>109</v>
      </c>
      <c r="Q828" s="4" t="s">
        <v>4435</v>
      </c>
      <c r="R828" s="4">
        <v>35</v>
      </c>
      <c r="S828" s="4">
        <v>7</v>
      </c>
      <c r="T828" s="4">
        <v>0</v>
      </c>
      <c r="U828" s="4">
        <v>16.8</v>
      </c>
      <c r="V828" s="4" t="str">
        <f>INDEX(Regional_Lookup!$B$2:$B$5,MATCH('Sample - Superstore'!M828,Regional_Lookup!$A$2:$A$5,0))</f>
        <v>David Johnson</v>
      </c>
      <c r="W828" s="4">
        <f>INDEX(Regional_Lookup!$C$2:$C$5, MATCH('Sample - Superstore'!M828,Regional_Lookup!$A$2:$A$5, 0))</f>
        <v>0.14000000000000001</v>
      </c>
      <c r="X828" s="4">
        <f>U828/R828</f>
        <v>0.48000000000000004</v>
      </c>
      <c r="Y828" s="4" t="str">
        <f>IF(X828&gt;=W828, "Yes", "No")</f>
        <v>Yes</v>
      </c>
      <c r="Z828" s="4">
        <f>D828-C828</f>
        <v>7</v>
      </c>
      <c r="AA828" s="4" t="str" cm="1">
        <f t="array" ref="AA828">_xlfn.IFS(Z828&lt;=2,"Fast",Z828&gt;5, "Slow", AND(Z828&gt;=3,Z828&lt;=5),"Standard")</f>
        <v>Slow</v>
      </c>
    </row>
    <row r="829" spans="1:27" x14ac:dyDescent="0.2">
      <c r="A829" s="4">
        <v>828</v>
      </c>
      <c r="B829" s="4" t="s">
        <v>10494</v>
      </c>
      <c r="C829" s="5">
        <v>42968</v>
      </c>
      <c r="D829" s="5">
        <v>42975</v>
      </c>
      <c r="E829" s="4" t="s">
        <v>29</v>
      </c>
      <c r="F829" s="4" t="s">
        <v>5587</v>
      </c>
      <c r="G829" s="4" t="s">
        <v>5586</v>
      </c>
      <c r="H829" s="4" t="s">
        <v>18</v>
      </c>
      <c r="I829" s="4" t="s">
        <v>17</v>
      </c>
      <c r="J829" s="4" t="s">
        <v>6672</v>
      </c>
      <c r="K829" s="4" t="s">
        <v>1246</v>
      </c>
      <c r="L829" s="4">
        <v>55044</v>
      </c>
      <c r="M829" s="4" t="s">
        <v>3</v>
      </c>
      <c r="N829" s="4" t="s">
        <v>4156</v>
      </c>
      <c r="O829" s="4" t="s">
        <v>13</v>
      </c>
      <c r="P829" s="4" t="s">
        <v>64</v>
      </c>
      <c r="Q829" s="4" t="s">
        <v>4155</v>
      </c>
      <c r="R829" s="4">
        <v>37.24</v>
      </c>
      <c r="S829" s="4">
        <v>4</v>
      </c>
      <c r="T829" s="4">
        <v>0</v>
      </c>
      <c r="U829" s="4">
        <v>10.7996</v>
      </c>
      <c r="V829" s="4" t="str">
        <f>INDEX(Regional_Lookup!$B$2:$B$5,MATCH('Sample - Superstore'!M829,Regional_Lookup!$A$2:$A$5,0))</f>
        <v>David Johnson</v>
      </c>
      <c r="W829" s="4">
        <f>INDEX(Regional_Lookup!$C$2:$C$5, MATCH('Sample - Superstore'!M829,Regional_Lookup!$A$2:$A$5, 0))</f>
        <v>0.14000000000000001</v>
      </c>
      <c r="X829" s="4">
        <f>U829/R829</f>
        <v>0.28999999999999998</v>
      </c>
      <c r="Y829" s="4" t="str">
        <f>IF(X829&gt;=W829, "Yes", "No")</f>
        <v>Yes</v>
      </c>
      <c r="Z829" s="4">
        <f>D829-C829</f>
        <v>7</v>
      </c>
      <c r="AA829" s="4" t="str" cm="1">
        <f t="array" ref="AA829">_xlfn.IFS(Z829&lt;=2,"Fast",Z829&gt;5, "Slow", AND(Z829&gt;=3,Z829&lt;=5),"Standard")</f>
        <v>Slow</v>
      </c>
    </row>
    <row r="830" spans="1:27" x14ac:dyDescent="0.2">
      <c r="A830" s="4">
        <v>829</v>
      </c>
      <c r="B830" s="4" t="s">
        <v>10494</v>
      </c>
      <c r="C830" s="5">
        <v>42968</v>
      </c>
      <c r="D830" s="5">
        <v>42975</v>
      </c>
      <c r="E830" s="4" t="s">
        <v>29</v>
      </c>
      <c r="F830" s="4" t="s">
        <v>5587</v>
      </c>
      <c r="G830" s="4" t="s">
        <v>5586</v>
      </c>
      <c r="H830" s="4" t="s">
        <v>18</v>
      </c>
      <c r="I830" s="4" t="s">
        <v>17</v>
      </c>
      <c r="J830" s="4" t="s">
        <v>6672</v>
      </c>
      <c r="K830" s="4" t="s">
        <v>1246</v>
      </c>
      <c r="L830" s="4">
        <v>55044</v>
      </c>
      <c r="M830" s="4" t="s">
        <v>3</v>
      </c>
      <c r="N830" s="4" t="s">
        <v>979</v>
      </c>
      <c r="O830" s="4" t="s">
        <v>13</v>
      </c>
      <c r="P830" s="4" t="s">
        <v>121</v>
      </c>
      <c r="Q830" s="4" t="s">
        <v>978</v>
      </c>
      <c r="R830" s="4">
        <v>15.28</v>
      </c>
      <c r="S830" s="4">
        <v>2</v>
      </c>
      <c r="T830" s="4">
        <v>0</v>
      </c>
      <c r="U830" s="4">
        <v>7.4871999999999996</v>
      </c>
      <c r="V830" s="4" t="str">
        <f>INDEX(Regional_Lookup!$B$2:$B$5,MATCH('Sample - Superstore'!M830,Regional_Lookup!$A$2:$A$5,0))</f>
        <v>David Johnson</v>
      </c>
      <c r="W830" s="4">
        <f>INDEX(Regional_Lookup!$C$2:$C$5, MATCH('Sample - Superstore'!M830,Regional_Lookup!$A$2:$A$5, 0))</f>
        <v>0.14000000000000001</v>
      </c>
      <c r="X830" s="4">
        <f>U830/R830</f>
        <v>0.49</v>
      </c>
      <c r="Y830" s="4" t="str">
        <f>IF(X830&gt;=W830, "Yes", "No")</f>
        <v>Yes</v>
      </c>
      <c r="Z830" s="4">
        <f>D830-C830</f>
        <v>7</v>
      </c>
      <c r="AA830" s="4" t="str" cm="1">
        <f t="array" ref="AA830">_xlfn.IFS(Z830&lt;=2,"Fast",Z830&gt;5, "Slow", AND(Z830&gt;=3,Z830&lt;=5),"Standard")</f>
        <v>Slow</v>
      </c>
    </row>
    <row r="831" spans="1:27" x14ac:dyDescent="0.2">
      <c r="A831" s="4">
        <v>830</v>
      </c>
      <c r="B831" s="4" t="s">
        <v>10491</v>
      </c>
      <c r="C831" s="5">
        <v>42902</v>
      </c>
      <c r="D831" s="5">
        <v>42907</v>
      </c>
      <c r="E831" s="4" t="s">
        <v>21</v>
      </c>
      <c r="F831" s="4" t="s">
        <v>7553</v>
      </c>
      <c r="G831" s="4" t="s">
        <v>7552</v>
      </c>
      <c r="H831" s="4" t="s">
        <v>18</v>
      </c>
      <c r="I831" s="4" t="s">
        <v>17</v>
      </c>
      <c r="J831" s="4" t="s">
        <v>175</v>
      </c>
      <c r="K831" s="4" t="s">
        <v>174</v>
      </c>
      <c r="L831" s="4">
        <v>41042</v>
      </c>
      <c r="M831" s="4" t="s">
        <v>7</v>
      </c>
      <c r="N831" s="4" t="s">
        <v>595</v>
      </c>
      <c r="O831" s="4" t="s">
        <v>37</v>
      </c>
      <c r="P831" s="4" t="s">
        <v>221</v>
      </c>
      <c r="Q831" s="4" t="s">
        <v>594</v>
      </c>
      <c r="R831" s="4">
        <v>301.95999999999998</v>
      </c>
      <c r="S831" s="4">
        <v>2</v>
      </c>
      <c r="T831" s="4">
        <v>0</v>
      </c>
      <c r="U831" s="4">
        <v>90.587999999999994</v>
      </c>
      <c r="V831" s="4" t="str">
        <f>INDEX(Regional_Lookup!$B$2:$B$5,MATCH('Sample - Superstore'!M831,Regional_Lookup!$A$2:$A$5,0))</f>
        <v>Maria Santos</v>
      </c>
      <c r="W831" s="4">
        <f>INDEX(Regional_Lookup!$C$2:$C$5, MATCH('Sample - Superstore'!M831,Regional_Lookup!$A$2:$A$5, 0))</f>
        <v>0.15</v>
      </c>
      <c r="X831" s="4">
        <f>U831/R831</f>
        <v>0.3</v>
      </c>
      <c r="Y831" s="4" t="str">
        <f>IF(X831&gt;=W831, "Yes", "No")</f>
        <v>Yes</v>
      </c>
      <c r="Z831" s="4">
        <f>D831-C831</f>
        <v>5</v>
      </c>
      <c r="AA831" s="4" t="str" cm="1">
        <f t="array" ref="AA831">_xlfn.IFS(Z831&lt;=2,"Fast",Z831&gt;5, "Slow", AND(Z831&gt;=3,Z831&lt;=5),"Standard")</f>
        <v>Standard</v>
      </c>
    </row>
    <row r="832" spans="1:27" x14ac:dyDescent="0.2">
      <c r="A832" s="4">
        <v>831</v>
      </c>
      <c r="B832" s="4" t="s">
        <v>10491</v>
      </c>
      <c r="C832" s="5">
        <v>42902</v>
      </c>
      <c r="D832" s="5">
        <v>42907</v>
      </c>
      <c r="E832" s="4" t="s">
        <v>21</v>
      </c>
      <c r="F832" s="4" t="s">
        <v>7553</v>
      </c>
      <c r="G832" s="4" t="s">
        <v>7552</v>
      </c>
      <c r="H832" s="4" t="s">
        <v>18</v>
      </c>
      <c r="I832" s="4" t="s">
        <v>17</v>
      </c>
      <c r="J832" s="4" t="s">
        <v>175</v>
      </c>
      <c r="K832" s="4" t="s">
        <v>174</v>
      </c>
      <c r="L832" s="4">
        <v>41042</v>
      </c>
      <c r="M832" s="4" t="s">
        <v>7</v>
      </c>
      <c r="N832" s="4" t="s">
        <v>10493</v>
      </c>
      <c r="O832" s="4" t="s">
        <v>13</v>
      </c>
      <c r="P832" s="4" t="s">
        <v>12</v>
      </c>
      <c r="Q832" s="4" t="s">
        <v>10492</v>
      </c>
      <c r="R832" s="4">
        <v>180.66</v>
      </c>
      <c r="S832" s="4">
        <v>3</v>
      </c>
      <c r="T832" s="4">
        <v>0</v>
      </c>
      <c r="U832" s="4">
        <v>50.584800000000001</v>
      </c>
      <c r="V832" s="4" t="str">
        <f>INDEX(Regional_Lookup!$B$2:$B$5,MATCH('Sample - Superstore'!M832,Regional_Lookup!$A$2:$A$5,0))</f>
        <v>Maria Santos</v>
      </c>
      <c r="W832" s="4">
        <f>INDEX(Regional_Lookup!$C$2:$C$5, MATCH('Sample - Superstore'!M832,Regional_Lookup!$A$2:$A$5, 0))</f>
        <v>0.15</v>
      </c>
      <c r="X832" s="4">
        <f>U832/R832</f>
        <v>0.28000000000000003</v>
      </c>
      <c r="Y832" s="4" t="str">
        <f>IF(X832&gt;=W832, "Yes", "No")</f>
        <v>Yes</v>
      </c>
      <c r="Z832" s="4">
        <f>D832-C832</f>
        <v>5</v>
      </c>
      <c r="AA832" s="4" t="str" cm="1">
        <f t="array" ref="AA832">_xlfn.IFS(Z832&lt;=2,"Fast",Z832&gt;5, "Slow", AND(Z832&gt;=3,Z832&lt;=5),"Standard")</f>
        <v>Standard</v>
      </c>
    </row>
    <row r="833" spans="1:27" x14ac:dyDescent="0.2">
      <c r="A833" s="4">
        <v>832</v>
      </c>
      <c r="B833" s="4" t="s">
        <v>10491</v>
      </c>
      <c r="C833" s="5">
        <v>42902</v>
      </c>
      <c r="D833" s="5">
        <v>42907</v>
      </c>
      <c r="E833" s="4" t="s">
        <v>21</v>
      </c>
      <c r="F833" s="4" t="s">
        <v>7553</v>
      </c>
      <c r="G833" s="4" t="s">
        <v>7552</v>
      </c>
      <c r="H833" s="4" t="s">
        <v>18</v>
      </c>
      <c r="I833" s="4" t="s">
        <v>17</v>
      </c>
      <c r="J833" s="4" t="s">
        <v>175</v>
      </c>
      <c r="K833" s="4" t="s">
        <v>174</v>
      </c>
      <c r="L833" s="4">
        <v>41042</v>
      </c>
      <c r="M833" s="4" t="s">
        <v>7</v>
      </c>
      <c r="N833" s="4" t="s">
        <v>3595</v>
      </c>
      <c r="O833" s="4" t="s">
        <v>33</v>
      </c>
      <c r="P833" s="4" t="s">
        <v>32</v>
      </c>
      <c r="Q833" s="4" t="s">
        <v>3594</v>
      </c>
      <c r="R833" s="4">
        <v>191.98</v>
      </c>
      <c r="S833" s="4">
        <v>2</v>
      </c>
      <c r="T833" s="4">
        <v>0</v>
      </c>
      <c r="U833" s="4">
        <v>51.834600000000002</v>
      </c>
      <c r="V833" s="4" t="str">
        <f>INDEX(Regional_Lookup!$B$2:$B$5,MATCH('Sample - Superstore'!M833,Regional_Lookup!$A$2:$A$5,0))</f>
        <v>Maria Santos</v>
      </c>
      <c r="W833" s="4">
        <f>INDEX(Regional_Lookup!$C$2:$C$5, MATCH('Sample - Superstore'!M833,Regional_Lookup!$A$2:$A$5, 0))</f>
        <v>0.15</v>
      </c>
      <c r="X833" s="4">
        <f>U833/R833</f>
        <v>0.27</v>
      </c>
      <c r="Y833" s="4" t="str">
        <f>IF(X833&gt;=W833, "Yes", "No")</f>
        <v>Yes</v>
      </c>
      <c r="Z833" s="4">
        <f>D833-C833</f>
        <v>5</v>
      </c>
      <c r="AA833" s="4" t="str" cm="1">
        <f t="array" ref="AA833">_xlfn.IFS(Z833&lt;=2,"Fast",Z833&gt;5, "Slow", AND(Z833&gt;=3,Z833&lt;=5),"Standard")</f>
        <v>Standard</v>
      </c>
    </row>
    <row r="834" spans="1:27" x14ac:dyDescent="0.2">
      <c r="A834" s="4">
        <v>833</v>
      </c>
      <c r="B834" s="4" t="s">
        <v>10491</v>
      </c>
      <c r="C834" s="5">
        <v>42902</v>
      </c>
      <c r="D834" s="5">
        <v>42907</v>
      </c>
      <c r="E834" s="4" t="s">
        <v>21</v>
      </c>
      <c r="F834" s="4" t="s">
        <v>7553</v>
      </c>
      <c r="G834" s="4" t="s">
        <v>7552</v>
      </c>
      <c r="H834" s="4" t="s">
        <v>18</v>
      </c>
      <c r="I834" s="4" t="s">
        <v>17</v>
      </c>
      <c r="J834" s="4" t="s">
        <v>175</v>
      </c>
      <c r="K834" s="4" t="s">
        <v>174</v>
      </c>
      <c r="L834" s="4">
        <v>41042</v>
      </c>
      <c r="M834" s="4" t="s">
        <v>7</v>
      </c>
      <c r="N834" s="4" t="s">
        <v>2857</v>
      </c>
      <c r="O834" s="4" t="s">
        <v>33</v>
      </c>
      <c r="P834" s="4" t="s">
        <v>32</v>
      </c>
      <c r="Q834" s="4" t="s">
        <v>2856</v>
      </c>
      <c r="R834" s="4">
        <v>65.989999999999995</v>
      </c>
      <c r="S834" s="4">
        <v>1</v>
      </c>
      <c r="T834" s="4">
        <v>0</v>
      </c>
      <c r="U834" s="4">
        <v>17.157399999999999</v>
      </c>
      <c r="V834" s="4" t="str">
        <f>INDEX(Regional_Lookup!$B$2:$B$5,MATCH('Sample - Superstore'!M834,Regional_Lookup!$A$2:$A$5,0))</f>
        <v>Maria Santos</v>
      </c>
      <c r="W834" s="4">
        <f>INDEX(Regional_Lookup!$C$2:$C$5, MATCH('Sample - Superstore'!M834,Regional_Lookup!$A$2:$A$5, 0))</f>
        <v>0.15</v>
      </c>
      <c r="X834" s="4">
        <f>U834/R834</f>
        <v>0.26</v>
      </c>
      <c r="Y834" s="4" t="str">
        <f>IF(X834&gt;=W834, "Yes", "No")</f>
        <v>Yes</v>
      </c>
      <c r="Z834" s="4">
        <f>D834-C834</f>
        <v>5</v>
      </c>
      <c r="AA834" s="4" t="str" cm="1">
        <f t="array" ref="AA834">_xlfn.IFS(Z834&lt;=2,"Fast",Z834&gt;5, "Slow", AND(Z834&gt;=3,Z834&lt;=5),"Standard")</f>
        <v>Standard</v>
      </c>
    </row>
    <row r="835" spans="1:27" x14ac:dyDescent="0.2">
      <c r="A835" s="4">
        <v>834</v>
      </c>
      <c r="B835" s="4" t="s">
        <v>10490</v>
      </c>
      <c r="C835" s="5">
        <v>42574</v>
      </c>
      <c r="D835" s="5">
        <v>42578</v>
      </c>
      <c r="E835" s="4" t="s">
        <v>29</v>
      </c>
      <c r="F835" s="4" t="s">
        <v>1664</v>
      </c>
      <c r="G835" s="4" t="s">
        <v>1663</v>
      </c>
      <c r="H835" s="4" t="s">
        <v>50</v>
      </c>
      <c r="I835" s="4" t="s">
        <v>17</v>
      </c>
      <c r="J835" s="4" t="s">
        <v>1520</v>
      </c>
      <c r="K835" s="4" t="s">
        <v>41</v>
      </c>
      <c r="L835" s="4">
        <v>33614</v>
      </c>
      <c r="M835" s="4" t="s">
        <v>7</v>
      </c>
      <c r="N835" s="4" t="s">
        <v>2992</v>
      </c>
      <c r="O835" s="4" t="s">
        <v>13</v>
      </c>
      <c r="P835" s="4" t="s">
        <v>116</v>
      </c>
      <c r="Q835" s="4" t="s">
        <v>2991</v>
      </c>
      <c r="R835" s="4">
        <v>35.216000000000001</v>
      </c>
      <c r="S835" s="4">
        <v>2</v>
      </c>
      <c r="T835" s="4">
        <v>0.2</v>
      </c>
      <c r="U835" s="4">
        <v>2.6412</v>
      </c>
      <c r="V835" s="4" t="str">
        <f>INDEX(Regional_Lookup!$B$2:$B$5,MATCH('Sample - Superstore'!M835,Regional_Lookup!$A$2:$A$5,0))</f>
        <v>Maria Santos</v>
      </c>
      <c r="W835" s="4">
        <f>INDEX(Regional_Lookup!$C$2:$C$5, MATCH('Sample - Superstore'!M835,Regional_Lookup!$A$2:$A$5, 0))</f>
        <v>0.15</v>
      </c>
      <c r="X835" s="4">
        <f>U835/R835</f>
        <v>7.4999999999999997E-2</v>
      </c>
      <c r="Y835" s="4" t="str">
        <f>IF(X835&gt;=W835, "Yes", "No")</f>
        <v>No</v>
      </c>
      <c r="Z835" s="4">
        <f>D835-C835</f>
        <v>4</v>
      </c>
      <c r="AA835" s="4" t="str" cm="1">
        <f t="array" ref="AA835">_xlfn.IFS(Z835&lt;=2,"Fast",Z835&gt;5, "Slow", AND(Z835&gt;=3,Z835&lt;=5),"Standard")</f>
        <v>Standard</v>
      </c>
    </row>
    <row r="836" spans="1:27" x14ac:dyDescent="0.2">
      <c r="A836" s="4">
        <v>835</v>
      </c>
      <c r="B836" s="4" t="s">
        <v>10490</v>
      </c>
      <c r="C836" s="5">
        <v>42574</v>
      </c>
      <c r="D836" s="5">
        <v>42578</v>
      </c>
      <c r="E836" s="4" t="s">
        <v>29</v>
      </c>
      <c r="F836" s="4" t="s">
        <v>1664</v>
      </c>
      <c r="G836" s="4" t="s">
        <v>1663</v>
      </c>
      <c r="H836" s="4" t="s">
        <v>50</v>
      </c>
      <c r="I836" s="4" t="s">
        <v>17</v>
      </c>
      <c r="J836" s="4" t="s">
        <v>1520</v>
      </c>
      <c r="K836" s="4" t="s">
        <v>41</v>
      </c>
      <c r="L836" s="4">
        <v>33614</v>
      </c>
      <c r="M836" s="4" t="s">
        <v>7</v>
      </c>
      <c r="N836" s="4" t="s">
        <v>3223</v>
      </c>
      <c r="O836" s="4" t="s">
        <v>13</v>
      </c>
      <c r="P836" s="4" t="s">
        <v>12</v>
      </c>
      <c r="Q836" s="4" t="s">
        <v>3222</v>
      </c>
      <c r="R836" s="4">
        <v>23.696000000000002</v>
      </c>
      <c r="S836" s="4">
        <v>2</v>
      </c>
      <c r="T836" s="4">
        <v>0.2</v>
      </c>
      <c r="U836" s="4">
        <v>6.5164</v>
      </c>
      <c r="V836" s="4" t="str">
        <f>INDEX(Regional_Lookup!$B$2:$B$5,MATCH('Sample - Superstore'!M836,Regional_Lookup!$A$2:$A$5,0))</f>
        <v>Maria Santos</v>
      </c>
      <c r="W836" s="4">
        <f>INDEX(Regional_Lookup!$C$2:$C$5, MATCH('Sample - Superstore'!M836,Regional_Lookup!$A$2:$A$5, 0))</f>
        <v>0.15</v>
      </c>
      <c r="X836" s="4">
        <f>U836/R836</f>
        <v>0.27499999999999997</v>
      </c>
      <c r="Y836" s="4" t="str">
        <f>IF(X836&gt;=W836, "Yes", "No")</f>
        <v>Yes</v>
      </c>
      <c r="Z836" s="4">
        <f>D836-C836</f>
        <v>4</v>
      </c>
      <c r="AA836" s="4" t="str" cm="1">
        <f t="array" ref="AA836">_xlfn.IFS(Z836&lt;=2,"Fast",Z836&gt;5, "Slow", AND(Z836&gt;=3,Z836&lt;=5),"Standard")</f>
        <v>Standard</v>
      </c>
    </row>
    <row r="837" spans="1:27" x14ac:dyDescent="0.2">
      <c r="A837" s="4">
        <v>836</v>
      </c>
      <c r="B837" s="4" t="s">
        <v>10490</v>
      </c>
      <c r="C837" s="5">
        <v>42574</v>
      </c>
      <c r="D837" s="5">
        <v>42578</v>
      </c>
      <c r="E837" s="4" t="s">
        <v>29</v>
      </c>
      <c r="F837" s="4" t="s">
        <v>1664</v>
      </c>
      <c r="G837" s="4" t="s">
        <v>1663</v>
      </c>
      <c r="H837" s="4" t="s">
        <v>50</v>
      </c>
      <c r="I837" s="4" t="s">
        <v>17</v>
      </c>
      <c r="J837" s="4" t="s">
        <v>1520</v>
      </c>
      <c r="K837" s="4" t="s">
        <v>41</v>
      </c>
      <c r="L837" s="4">
        <v>33614</v>
      </c>
      <c r="M837" s="4" t="s">
        <v>7</v>
      </c>
      <c r="N837" s="4" t="s">
        <v>4841</v>
      </c>
      <c r="O837" s="4" t="s">
        <v>33</v>
      </c>
      <c r="P837" s="4" t="s">
        <v>1500</v>
      </c>
      <c r="Q837" s="4" t="s">
        <v>4840</v>
      </c>
      <c r="R837" s="4">
        <v>265.47500000000002</v>
      </c>
      <c r="S837" s="4">
        <v>1</v>
      </c>
      <c r="T837" s="4">
        <v>0.5</v>
      </c>
      <c r="U837" s="4">
        <v>-111.4995</v>
      </c>
      <c r="V837" s="4" t="str">
        <f>INDEX(Regional_Lookup!$B$2:$B$5,MATCH('Sample - Superstore'!M837,Regional_Lookup!$A$2:$A$5,0))</f>
        <v>Maria Santos</v>
      </c>
      <c r="W837" s="4">
        <f>INDEX(Regional_Lookup!$C$2:$C$5, MATCH('Sample - Superstore'!M837,Regional_Lookup!$A$2:$A$5, 0))</f>
        <v>0.15</v>
      </c>
      <c r="X837" s="4">
        <f>U837/R837</f>
        <v>-0.41999999999999993</v>
      </c>
      <c r="Y837" s="4" t="str">
        <f>IF(X837&gt;=W837, "Yes", "No")</f>
        <v>No</v>
      </c>
      <c r="Z837" s="4">
        <f>D837-C837</f>
        <v>4</v>
      </c>
      <c r="AA837" s="4" t="str" cm="1">
        <f t="array" ref="AA837">_xlfn.IFS(Z837&lt;=2,"Fast",Z837&gt;5, "Slow", AND(Z837&gt;=3,Z837&lt;=5),"Standard")</f>
        <v>Standard</v>
      </c>
    </row>
    <row r="838" spans="1:27" x14ac:dyDescent="0.2">
      <c r="A838" s="4">
        <v>837</v>
      </c>
      <c r="B838" s="4" t="s">
        <v>10489</v>
      </c>
      <c r="C838" s="5">
        <v>41890</v>
      </c>
      <c r="D838" s="5">
        <v>41895</v>
      </c>
      <c r="E838" s="4" t="s">
        <v>21</v>
      </c>
      <c r="F838" s="4" t="s">
        <v>7725</v>
      </c>
      <c r="G838" s="4" t="s">
        <v>7724</v>
      </c>
      <c r="H838" s="4" t="s">
        <v>18</v>
      </c>
      <c r="I838" s="4" t="s">
        <v>17</v>
      </c>
      <c r="J838" s="4" t="s">
        <v>10488</v>
      </c>
      <c r="K838" s="4" t="s">
        <v>123</v>
      </c>
      <c r="L838" s="4">
        <v>75701</v>
      </c>
      <c r="M838" s="4" t="s">
        <v>3</v>
      </c>
      <c r="N838" s="4" t="s">
        <v>5428</v>
      </c>
      <c r="O838" s="4" t="s">
        <v>13</v>
      </c>
      <c r="P838" s="4" t="s">
        <v>100</v>
      </c>
      <c r="Q838" s="4" t="s">
        <v>5427</v>
      </c>
      <c r="R838" s="4">
        <v>51.183999999999997</v>
      </c>
      <c r="S838" s="4">
        <v>4</v>
      </c>
      <c r="T838" s="4">
        <v>0.8</v>
      </c>
      <c r="U838" s="4">
        <v>-79.3352</v>
      </c>
      <c r="V838" s="4" t="str">
        <f>INDEX(Regional_Lookup!$B$2:$B$5,MATCH('Sample - Superstore'!M838,Regional_Lookup!$A$2:$A$5,0))</f>
        <v>David Johnson</v>
      </c>
      <c r="W838" s="4">
        <f>INDEX(Regional_Lookup!$C$2:$C$5, MATCH('Sample - Superstore'!M838,Regional_Lookup!$A$2:$A$5, 0))</f>
        <v>0.14000000000000001</v>
      </c>
      <c r="X838" s="4">
        <f>U838/R838</f>
        <v>-1.55</v>
      </c>
      <c r="Y838" s="4" t="str">
        <f>IF(X838&gt;=W838, "Yes", "No")</f>
        <v>No</v>
      </c>
      <c r="Z838" s="4">
        <f>D838-C838</f>
        <v>5</v>
      </c>
      <c r="AA838" s="4" t="str" cm="1">
        <f t="array" ref="AA838">_xlfn.IFS(Z838&lt;=2,"Fast",Z838&gt;5, "Slow", AND(Z838&gt;=3,Z838&lt;=5),"Standard")</f>
        <v>Standard</v>
      </c>
    </row>
    <row r="839" spans="1:27" x14ac:dyDescent="0.2">
      <c r="A839" s="4">
        <v>838</v>
      </c>
      <c r="B839" s="4" t="s">
        <v>10487</v>
      </c>
      <c r="C839" s="5">
        <v>43043</v>
      </c>
      <c r="D839" s="5">
        <v>43050</v>
      </c>
      <c r="E839" s="4" t="s">
        <v>29</v>
      </c>
      <c r="F839" s="4" t="s">
        <v>1880</v>
      </c>
      <c r="G839" s="4" t="s">
        <v>1879</v>
      </c>
      <c r="H839" s="4" t="s">
        <v>102</v>
      </c>
      <c r="I839" s="4" t="s">
        <v>17</v>
      </c>
      <c r="J839" s="4" t="s">
        <v>2458</v>
      </c>
      <c r="K839" s="4" t="s">
        <v>1877</v>
      </c>
      <c r="L839" s="4">
        <v>38401</v>
      </c>
      <c r="M839" s="4" t="s">
        <v>7</v>
      </c>
      <c r="N839" s="4" t="s">
        <v>748</v>
      </c>
      <c r="O839" s="4" t="s">
        <v>13</v>
      </c>
      <c r="P839" s="4" t="s">
        <v>24</v>
      </c>
      <c r="Q839" s="4" t="s">
        <v>747</v>
      </c>
      <c r="R839" s="4">
        <v>9.6639999999999997</v>
      </c>
      <c r="S839" s="4">
        <v>2</v>
      </c>
      <c r="T839" s="4">
        <v>0.2</v>
      </c>
      <c r="U839" s="4">
        <v>3.2616000000000001</v>
      </c>
      <c r="V839" s="4" t="str">
        <f>INDEX(Regional_Lookup!$B$2:$B$5,MATCH('Sample - Superstore'!M839,Regional_Lookup!$A$2:$A$5,0))</f>
        <v>Maria Santos</v>
      </c>
      <c r="W839" s="4">
        <f>INDEX(Regional_Lookup!$C$2:$C$5, MATCH('Sample - Superstore'!M839,Regional_Lookup!$A$2:$A$5, 0))</f>
        <v>0.15</v>
      </c>
      <c r="X839" s="4">
        <f>U839/R839</f>
        <v>0.33750000000000002</v>
      </c>
      <c r="Y839" s="4" t="str">
        <f>IF(X839&gt;=W839, "Yes", "No")</f>
        <v>Yes</v>
      </c>
      <c r="Z839" s="4">
        <f>D839-C839</f>
        <v>7</v>
      </c>
      <c r="AA839" s="4" t="str" cm="1">
        <f t="array" ref="AA839">_xlfn.IFS(Z839&lt;=2,"Fast",Z839&gt;5, "Slow", AND(Z839&gt;=3,Z839&lt;=5),"Standard")</f>
        <v>Slow</v>
      </c>
    </row>
    <row r="840" spans="1:27" x14ac:dyDescent="0.2">
      <c r="A840" s="4">
        <v>839</v>
      </c>
      <c r="B840" s="4" t="s">
        <v>10486</v>
      </c>
      <c r="C840" s="5">
        <v>42436</v>
      </c>
      <c r="D840" s="5">
        <v>42441</v>
      </c>
      <c r="E840" s="4" t="s">
        <v>29</v>
      </c>
      <c r="F840" s="4" t="s">
        <v>1411</v>
      </c>
      <c r="G840" s="4" t="s">
        <v>1410</v>
      </c>
      <c r="H840" s="4" t="s">
        <v>50</v>
      </c>
      <c r="I840" s="4" t="s">
        <v>17</v>
      </c>
      <c r="J840" s="4" t="s">
        <v>3644</v>
      </c>
      <c r="K840" s="4" t="s">
        <v>123</v>
      </c>
      <c r="L840" s="4">
        <v>76106</v>
      </c>
      <c r="M840" s="4" t="s">
        <v>3</v>
      </c>
      <c r="N840" s="4" t="s">
        <v>6212</v>
      </c>
      <c r="O840" s="4" t="s">
        <v>33</v>
      </c>
      <c r="P840" s="4" t="s">
        <v>32</v>
      </c>
      <c r="Q840" s="4" t="s">
        <v>6211</v>
      </c>
      <c r="R840" s="4">
        <v>21.071999999999999</v>
      </c>
      <c r="S840" s="4">
        <v>3</v>
      </c>
      <c r="T840" s="4">
        <v>0.2</v>
      </c>
      <c r="U840" s="4">
        <v>1.5804</v>
      </c>
      <c r="V840" s="4" t="str">
        <f>INDEX(Regional_Lookup!$B$2:$B$5,MATCH('Sample - Superstore'!M840,Regional_Lookup!$A$2:$A$5,0))</f>
        <v>David Johnson</v>
      </c>
      <c r="W840" s="4">
        <f>INDEX(Regional_Lookup!$C$2:$C$5, MATCH('Sample - Superstore'!M840,Regional_Lookup!$A$2:$A$5, 0))</f>
        <v>0.14000000000000001</v>
      </c>
      <c r="X840" s="4">
        <f>U840/R840</f>
        <v>7.5000000000000011E-2</v>
      </c>
      <c r="Y840" s="4" t="str">
        <f>IF(X840&gt;=W840, "Yes", "No")</f>
        <v>No</v>
      </c>
      <c r="Z840" s="4">
        <f>D840-C840</f>
        <v>5</v>
      </c>
      <c r="AA840" s="4" t="str" cm="1">
        <f t="array" ref="AA840">_xlfn.IFS(Z840&lt;=2,"Fast",Z840&gt;5, "Slow", AND(Z840&gt;=3,Z840&lt;=5),"Standard")</f>
        <v>Standard</v>
      </c>
    </row>
    <row r="841" spans="1:27" x14ac:dyDescent="0.2">
      <c r="A841" s="4">
        <v>840</v>
      </c>
      <c r="B841" s="4" t="s">
        <v>10485</v>
      </c>
      <c r="C841" s="5">
        <v>42328</v>
      </c>
      <c r="D841" s="5">
        <v>42333</v>
      </c>
      <c r="E841" s="4" t="s">
        <v>29</v>
      </c>
      <c r="F841" s="4" t="s">
        <v>3742</v>
      </c>
      <c r="G841" s="4" t="s">
        <v>3741</v>
      </c>
      <c r="H841" s="4" t="s">
        <v>50</v>
      </c>
      <c r="I841" s="4" t="s">
        <v>17</v>
      </c>
      <c r="J841" s="4" t="s">
        <v>254</v>
      </c>
      <c r="K841" s="4" t="s">
        <v>66</v>
      </c>
      <c r="L841" s="4">
        <v>10035</v>
      </c>
      <c r="M841" s="4" t="s">
        <v>5</v>
      </c>
      <c r="N841" s="4" t="s">
        <v>8340</v>
      </c>
      <c r="O841" s="4" t="s">
        <v>13</v>
      </c>
      <c r="P841" s="4" t="s">
        <v>116</v>
      </c>
      <c r="Q841" s="4" t="s">
        <v>8339</v>
      </c>
      <c r="R841" s="4">
        <v>60.45</v>
      </c>
      <c r="S841" s="4">
        <v>3</v>
      </c>
      <c r="T841" s="4">
        <v>0</v>
      </c>
      <c r="U841" s="4">
        <v>16.3215</v>
      </c>
      <c r="V841" s="4" t="str">
        <f>INDEX(Regional_Lookup!$B$2:$B$5,MATCH('Sample - Superstore'!M841,Regional_Lookup!$A$2:$A$5,0))</f>
        <v>Sarah Miller</v>
      </c>
      <c r="W841" s="4">
        <f>INDEX(Regional_Lookup!$C$2:$C$5, MATCH('Sample - Superstore'!M841,Regional_Lookup!$A$2:$A$5, 0))</f>
        <v>0.16</v>
      </c>
      <c r="X841" s="4">
        <f>U841/R841</f>
        <v>0.27</v>
      </c>
      <c r="Y841" s="4" t="str">
        <f>IF(X841&gt;=W841, "Yes", "No")</f>
        <v>Yes</v>
      </c>
      <c r="Z841" s="4">
        <f>D841-C841</f>
        <v>5</v>
      </c>
      <c r="AA841" s="4" t="str" cm="1">
        <f t="array" ref="AA841">_xlfn.IFS(Z841&lt;=2,"Fast",Z841&gt;5, "Slow", AND(Z841&gt;=3,Z841&lt;=5),"Standard")</f>
        <v>Standard</v>
      </c>
    </row>
    <row r="842" spans="1:27" x14ac:dyDescent="0.2">
      <c r="A842" s="4">
        <v>841</v>
      </c>
      <c r="B842" s="4" t="s">
        <v>10485</v>
      </c>
      <c r="C842" s="5">
        <v>42328</v>
      </c>
      <c r="D842" s="5">
        <v>42333</v>
      </c>
      <c r="E842" s="4" t="s">
        <v>29</v>
      </c>
      <c r="F842" s="4" t="s">
        <v>3742</v>
      </c>
      <c r="G842" s="4" t="s">
        <v>3741</v>
      </c>
      <c r="H842" s="4" t="s">
        <v>50</v>
      </c>
      <c r="I842" s="4" t="s">
        <v>17</v>
      </c>
      <c r="J842" s="4" t="s">
        <v>254</v>
      </c>
      <c r="K842" s="4" t="s">
        <v>66</v>
      </c>
      <c r="L842" s="4">
        <v>10035</v>
      </c>
      <c r="M842" s="4" t="s">
        <v>5</v>
      </c>
      <c r="N842" s="4" t="s">
        <v>4200</v>
      </c>
      <c r="O842" s="4" t="s">
        <v>13</v>
      </c>
      <c r="P842" s="4" t="s">
        <v>116</v>
      </c>
      <c r="Q842" s="4" t="s">
        <v>4199</v>
      </c>
      <c r="R842" s="4">
        <v>11.52</v>
      </c>
      <c r="S842" s="4">
        <v>4</v>
      </c>
      <c r="T842" s="4">
        <v>0</v>
      </c>
      <c r="U842" s="4">
        <v>3.3408000000000002</v>
      </c>
      <c r="V842" s="4" t="str">
        <f>INDEX(Regional_Lookup!$B$2:$B$5,MATCH('Sample - Superstore'!M842,Regional_Lookup!$A$2:$A$5,0))</f>
        <v>Sarah Miller</v>
      </c>
      <c r="W842" s="4">
        <f>INDEX(Regional_Lookup!$C$2:$C$5, MATCH('Sample - Superstore'!M842,Regional_Lookup!$A$2:$A$5, 0))</f>
        <v>0.16</v>
      </c>
      <c r="X842" s="4">
        <f>U842/R842</f>
        <v>0.29000000000000004</v>
      </c>
      <c r="Y842" s="4" t="str">
        <f>IF(X842&gt;=W842, "Yes", "No")</f>
        <v>Yes</v>
      </c>
      <c r="Z842" s="4">
        <f>D842-C842</f>
        <v>5</v>
      </c>
      <c r="AA842" s="4" t="str" cm="1">
        <f t="array" ref="AA842">_xlfn.IFS(Z842&lt;=2,"Fast",Z842&gt;5, "Slow", AND(Z842&gt;=3,Z842&lt;=5),"Standard")</f>
        <v>Standard</v>
      </c>
    </row>
    <row r="843" spans="1:27" x14ac:dyDescent="0.2">
      <c r="A843" s="4">
        <v>842</v>
      </c>
      <c r="B843" s="4" t="s">
        <v>10485</v>
      </c>
      <c r="C843" s="5">
        <v>42328</v>
      </c>
      <c r="D843" s="5">
        <v>42333</v>
      </c>
      <c r="E843" s="4" t="s">
        <v>29</v>
      </c>
      <c r="F843" s="4" t="s">
        <v>3742</v>
      </c>
      <c r="G843" s="4" t="s">
        <v>3741</v>
      </c>
      <c r="H843" s="4" t="s">
        <v>50</v>
      </c>
      <c r="I843" s="4" t="s">
        <v>17</v>
      </c>
      <c r="J843" s="4" t="s">
        <v>254</v>
      </c>
      <c r="K843" s="4" t="s">
        <v>66</v>
      </c>
      <c r="L843" s="4">
        <v>10035</v>
      </c>
      <c r="M843" s="4" t="s">
        <v>5</v>
      </c>
      <c r="N843" s="4" t="s">
        <v>5658</v>
      </c>
      <c r="O843" s="4" t="s">
        <v>37</v>
      </c>
      <c r="P843" s="4" t="s">
        <v>165</v>
      </c>
      <c r="Q843" s="4" t="s">
        <v>5657</v>
      </c>
      <c r="R843" s="4">
        <v>186.048</v>
      </c>
      <c r="S843" s="4">
        <v>4</v>
      </c>
      <c r="T843" s="4">
        <v>0.2</v>
      </c>
      <c r="U843" s="4">
        <v>9.3024000000000004</v>
      </c>
      <c r="V843" s="4" t="str">
        <f>INDEX(Regional_Lookup!$B$2:$B$5,MATCH('Sample - Superstore'!M843,Regional_Lookup!$A$2:$A$5,0))</f>
        <v>Sarah Miller</v>
      </c>
      <c r="W843" s="4">
        <f>INDEX(Regional_Lookup!$C$2:$C$5, MATCH('Sample - Superstore'!M843,Regional_Lookup!$A$2:$A$5, 0))</f>
        <v>0.16</v>
      </c>
      <c r="X843" s="4">
        <f>U843/R843</f>
        <v>0.05</v>
      </c>
      <c r="Y843" s="4" t="str">
        <f>IF(X843&gt;=W843, "Yes", "No")</f>
        <v>No</v>
      </c>
      <c r="Z843" s="4">
        <f>D843-C843</f>
        <v>5</v>
      </c>
      <c r="AA843" s="4" t="str" cm="1">
        <f t="array" ref="AA843">_xlfn.IFS(Z843&lt;=2,"Fast",Z843&gt;5, "Slow", AND(Z843&gt;=3,Z843&lt;=5),"Standard")</f>
        <v>Standard</v>
      </c>
    </row>
    <row r="844" spans="1:27" x14ac:dyDescent="0.2">
      <c r="A844" s="4">
        <v>843</v>
      </c>
      <c r="B844" s="4" t="s">
        <v>10484</v>
      </c>
      <c r="C844" s="5">
        <v>42681</v>
      </c>
      <c r="D844" s="5">
        <v>42683</v>
      </c>
      <c r="E844" s="4" t="s">
        <v>89</v>
      </c>
      <c r="F844" s="4" t="s">
        <v>3360</v>
      </c>
      <c r="G844" s="4" t="s">
        <v>3359</v>
      </c>
      <c r="H844" s="4" t="s">
        <v>50</v>
      </c>
      <c r="I844" s="4" t="s">
        <v>17</v>
      </c>
      <c r="J844" s="4" t="s">
        <v>59</v>
      </c>
      <c r="K844" s="4" t="s">
        <v>15</v>
      </c>
      <c r="L844" s="4">
        <v>90036</v>
      </c>
      <c r="M844" s="4" t="s">
        <v>9</v>
      </c>
      <c r="N844" s="4" t="s">
        <v>4393</v>
      </c>
      <c r="O844" s="4" t="s">
        <v>13</v>
      </c>
      <c r="P844" s="4" t="s">
        <v>100</v>
      </c>
      <c r="Q844" s="4" t="s">
        <v>4392</v>
      </c>
      <c r="R844" s="4">
        <v>37.44</v>
      </c>
      <c r="S844" s="4">
        <v>4</v>
      </c>
      <c r="T844" s="4">
        <v>0.2</v>
      </c>
      <c r="U844" s="4">
        <v>11.7</v>
      </c>
      <c r="V844" s="4" t="str">
        <f>INDEX(Regional_Lookup!$B$2:$B$5,MATCH('Sample - Superstore'!M844,Regional_Lookup!$A$2:$A$5,0))</f>
        <v>James Chen</v>
      </c>
      <c r="W844" s="4">
        <f>INDEX(Regional_Lookup!$C$2:$C$5, MATCH('Sample - Superstore'!M844,Regional_Lookup!$A$2:$A$5, 0))</f>
        <v>0.18</v>
      </c>
      <c r="X844" s="4">
        <f>U844/R844</f>
        <v>0.3125</v>
      </c>
      <c r="Y844" s="4" t="str">
        <f>IF(X844&gt;=W844, "Yes", "No")</f>
        <v>Yes</v>
      </c>
      <c r="Z844" s="4">
        <f>D844-C844</f>
        <v>2</v>
      </c>
      <c r="AA844" s="4" t="str" cm="1">
        <f t="array" ref="AA844">_xlfn.IFS(Z844&lt;=2,"Fast",Z844&gt;5, "Slow", AND(Z844&gt;=3,Z844&lt;=5),"Standard")</f>
        <v>Fast</v>
      </c>
    </row>
    <row r="845" spans="1:27" x14ac:dyDescent="0.2">
      <c r="A845" s="4">
        <v>844</v>
      </c>
      <c r="B845" s="4" t="s">
        <v>10484</v>
      </c>
      <c r="C845" s="5">
        <v>42681</v>
      </c>
      <c r="D845" s="5">
        <v>42683</v>
      </c>
      <c r="E845" s="4" t="s">
        <v>89</v>
      </c>
      <c r="F845" s="4" t="s">
        <v>3360</v>
      </c>
      <c r="G845" s="4" t="s">
        <v>3359</v>
      </c>
      <c r="H845" s="4" t="s">
        <v>50</v>
      </c>
      <c r="I845" s="4" t="s">
        <v>17</v>
      </c>
      <c r="J845" s="4" t="s">
        <v>59</v>
      </c>
      <c r="K845" s="4" t="s">
        <v>15</v>
      </c>
      <c r="L845" s="4">
        <v>90036</v>
      </c>
      <c r="M845" s="4" t="s">
        <v>9</v>
      </c>
      <c r="N845" s="4" t="s">
        <v>1525</v>
      </c>
      <c r="O845" s="4" t="s">
        <v>13</v>
      </c>
      <c r="P845" s="4" t="s">
        <v>100</v>
      </c>
      <c r="Q845" s="4" t="s">
        <v>1524</v>
      </c>
      <c r="R845" s="4">
        <v>26.975999999999999</v>
      </c>
      <c r="S845" s="4">
        <v>4</v>
      </c>
      <c r="T845" s="4">
        <v>0.2</v>
      </c>
      <c r="U845" s="4">
        <v>8.7672000000000008</v>
      </c>
      <c r="V845" s="4" t="str">
        <f>INDEX(Regional_Lookup!$B$2:$B$5,MATCH('Sample - Superstore'!M845,Regional_Lookup!$A$2:$A$5,0))</f>
        <v>James Chen</v>
      </c>
      <c r="W845" s="4">
        <f>INDEX(Regional_Lookup!$C$2:$C$5, MATCH('Sample - Superstore'!M845,Regional_Lookup!$A$2:$A$5, 0))</f>
        <v>0.18</v>
      </c>
      <c r="X845" s="4">
        <f>U845/R845</f>
        <v>0.32500000000000007</v>
      </c>
      <c r="Y845" s="4" t="str">
        <f>IF(X845&gt;=W845, "Yes", "No")</f>
        <v>Yes</v>
      </c>
      <c r="Z845" s="4">
        <f>D845-C845</f>
        <v>2</v>
      </c>
      <c r="AA845" s="4" t="str" cm="1">
        <f t="array" ref="AA845">_xlfn.IFS(Z845&lt;=2,"Fast",Z845&gt;5, "Slow", AND(Z845&gt;=3,Z845&lt;=5),"Standard")</f>
        <v>Fast</v>
      </c>
    </row>
    <row r="846" spans="1:27" x14ac:dyDescent="0.2">
      <c r="A846" s="4">
        <v>845</v>
      </c>
      <c r="B846" s="4" t="s">
        <v>10484</v>
      </c>
      <c r="C846" s="5">
        <v>42681</v>
      </c>
      <c r="D846" s="5">
        <v>42683</v>
      </c>
      <c r="E846" s="4" t="s">
        <v>89</v>
      </c>
      <c r="F846" s="4" t="s">
        <v>3360</v>
      </c>
      <c r="G846" s="4" t="s">
        <v>3359</v>
      </c>
      <c r="H846" s="4" t="s">
        <v>50</v>
      </c>
      <c r="I846" s="4" t="s">
        <v>17</v>
      </c>
      <c r="J846" s="4" t="s">
        <v>59</v>
      </c>
      <c r="K846" s="4" t="s">
        <v>15</v>
      </c>
      <c r="L846" s="4">
        <v>90036</v>
      </c>
      <c r="M846" s="4" t="s">
        <v>9</v>
      </c>
      <c r="N846" s="4" t="s">
        <v>6264</v>
      </c>
      <c r="O846" s="4" t="s">
        <v>13</v>
      </c>
      <c r="P846" s="4" t="s">
        <v>64</v>
      </c>
      <c r="Q846" s="4" t="s">
        <v>6263</v>
      </c>
      <c r="R846" s="4">
        <v>11.36</v>
      </c>
      <c r="S846" s="4">
        <v>2</v>
      </c>
      <c r="T846" s="4">
        <v>0</v>
      </c>
      <c r="U846" s="4">
        <v>3.2944</v>
      </c>
      <c r="V846" s="4" t="str">
        <f>INDEX(Regional_Lookup!$B$2:$B$5,MATCH('Sample - Superstore'!M846,Regional_Lookup!$A$2:$A$5,0))</f>
        <v>James Chen</v>
      </c>
      <c r="W846" s="4">
        <f>INDEX(Regional_Lookup!$C$2:$C$5, MATCH('Sample - Superstore'!M846,Regional_Lookup!$A$2:$A$5, 0))</f>
        <v>0.18</v>
      </c>
      <c r="X846" s="4">
        <f>U846/R846</f>
        <v>0.29000000000000004</v>
      </c>
      <c r="Y846" s="4" t="str">
        <f>IF(X846&gt;=W846, "Yes", "No")</f>
        <v>Yes</v>
      </c>
      <c r="Z846" s="4">
        <f>D846-C846</f>
        <v>2</v>
      </c>
      <c r="AA846" s="4" t="str" cm="1">
        <f t="array" ref="AA846">_xlfn.IFS(Z846&lt;=2,"Fast",Z846&gt;5, "Slow", AND(Z846&gt;=3,Z846&lt;=5),"Standard")</f>
        <v>Fast</v>
      </c>
    </row>
    <row r="847" spans="1:27" x14ac:dyDescent="0.2">
      <c r="A847" s="4">
        <v>846</v>
      </c>
      <c r="B847" s="4" t="s">
        <v>10484</v>
      </c>
      <c r="C847" s="5">
        <v>42681</v>
      </c>
      <c r="D847" s="5">
        <v>42683</v>
      </c>
      <c r="E847" s="4" t="s">
        <v>89</v>
      </c>
      <c r="F847" s="4" t="s">
        <v>3360</v>
      </c>
      <c r="G847" s="4" t="s">
        <v>3359</v>
      </c>
      <c r="H847" s="4" t="s">
        <v>50</v>
      </c>
      <c r="I847" s="4" t="s">
        <v>17</v>
      </c>
      <c r="J847" s="4" t="s">
        <v>59</v>
      </c>
      <c r="K847" s="4" t="s">
        <v>15</v>
      </c>
      <c r="L847" s="4">
        <v>90036</v>
      </c>
      <c r="M847" s="4" t="s">
        <v>9</v>
      </c>
      <c r="N847" s="4" t="s">
        <v>6444</v>
      </c>
      <c r="O847" s="4" t="s">
        <v>13</v>
      </c>
      <c r="P847" s="4" t="s">
        <v>72</v>
      </c>
      <c r="Q847" s="4" t="s">
        <v>6443</v>
      </c>
      <c r="R847" s="4">
        <v>14.62</v>
      </c>
      <c r="S847" s="4">
        <v>2</v>
      </c>
      <c r="T847" s="4">
        <v>0</v>
      </c>
      <c r="U847" s="4">
        <v>6.8714000000000004</v>
      </c>
      <c r="V847" s="4" t="str">
        <f>INDEX(Regional_Lookup!$B$2:$B$5,MATCH('Sample - Superstore'!M847,Regional_Lookup!$A$2:$A$5,0))</f>
        <v>James Chen</v>
      </c>
      <c r="W847" s="4">
        <f>INDEX(Regional_Lookup!$C$2:$C$5, MATCH('Sample - Superstore'!M847,Regional_Lookup!$A$2:$A$5, 0))</f>
        <v>0.18</v>
      </c>
      <c r="X847" s="4">
        <f>U847/R847</f>
        <v>0.47000000000000003</v>
      </c>
      <c r="Y847" s="4" t="str">
        <f>IF(X847&gt;=W847, "Yes", "No")</f>
        <v>Yes</v>
      </c>
      <c r="Z847" s="4">
        <f>D847-C847</f>
        <v>2</v>
      </c>
      <c r="AA847" s="4" t="str" cm="1">
        <f t="array" ref="AA847">_xlfn.IFS(Z847&lt;=2,"Fast",Z847&gt;5, "Slow", AND(Z847&gt;=3,Z847&lt;=5),"Standard")</f>
        <v>Fast</v>
      </c>
    </row>
    <row r="848" spans="1:27" x14ac:dyDescent="0.2">
      <c r="A848" s="4">
        <v>847</v>
      </c>
      <c r="B848" s="4" t="s">
        <v>10483</v>
      </c>
      <c r="C848" s="5">
        <v>42290</v>
      </c>
      <c r="D848" s="5">
        <v>42294</v>
      </c>
      <c r="E848" s="4" t="s">
        <v>29</v>
      </c>
      <c r="F848" s="4" t="s">
        <v>5562</v>
      </c>
      <c r="G848" s="4" t="s">
        <v>5561</v>
      </c>
      <c r="H848" s="4" t="s">
        <v>18</v>
      </c>
      <c r="I848" s="4" t="s">
        <v>17</v>
      </c>
      <c r="J848" s="4" t="s">
        <v>395</v>
      </c>
      <c r="K848" s="4" t="s">
        <v>174</v>
      </c>
      <c r="L848" s="4">
        <v>40214</v>
      </c>
      <c r="M848" s="4" t="s">
        <v>7</v>
      </c>
      <c r="N848" s="4" t="s">
        <v>3343</v>
      </c>
      <c r="O848" s="4" t="s">
        <v>33</v>
      </c>
      <c r="P848" s="4" t="s">
        <v>32</v>
      </c>
      <c r="Q848" s="4" t="s">
        <v>3342</v>
      </c>
      <c r="R848" s="4">
        <v>83.72</v>
      </c>
      <c r="S848" s="4">
        <v>7</v>
      </c>
      <c r="T848" s="4">
        <v>0</v>
      </c>
      <c r="U848" s="4">
        <v>23.441600000000001</v>
      </c>
      <c r="V848" s="4" t="str">
        <f>INDEX(Regional_Lookup!$B$2:$B$5,MATCH('Sample - Superstore'!M848,Regional_Lookup!$A$2:$A$5,0))</f>
        <v>Maria Santos</v>
      </c>
      <c r="W848" s="4">
        <f>INDEX(Regional_Lookup!$C$2:$C$5, MATCH('Sample - Superstore'!M848,Regional_Lookup!$A$2:$A$5, 0))</f>
        <v>0.15</v>
      </c>
      <c r="X848" s="4">
        <f>U848/R848</f>
        <v>0.28000000000000003</v>
      </c>
      <c r="Y848" s="4" t="str">
        <f>IF(X848&gt;=W848, "Yes", "No")</f>
        <v>Yes</v>
      </c>
      <c r="Z848" s="4">
        <f>D848-C848</f>
        <v>4</v>
      </c>
      <c r="AA848" s="4" t="str" cm="1">
        <f t="array" ref="AA848">_xlfn.IFS(Z848&lt;=2,"Fast",Z848&gt;5, "Slow", AND(Z848&gt;=3,Z848&lt;=5),"Standard")</f>
        <v>Standard</v>
      </c>
    </row>
    <row r="849" spans="1:27" x14ac:dyDescent="0.2">
      <c r="A849" s="4">
        <v>848</v>
      </c>
      <c r="B849" s="4" t="s">
        <v>10483</v>
      </c>
      <c r="C849" s="5">
        <v>42290</v>
      </c>
      <c r="D849" s="5">
        <v>42294</v>
      </c>
      <c r="E849" s="4" t="s">
        <v>29</v>
      </c>
      <c r="F849" s="4" t="s">
        <v>5562</v>
      </c>
      <c r="G849" s="4" t="s">
        <v>5561</v>
      </c>
      <c r="H849" s="4" t="s">
        <v>18</v>
      </c>
      <c r="I849" s="4" t="s">
        <v>17</v>
      </c>
      <c r="J849" s="4" t="s">
        <v>395</v>
      </c>
      <c r="K849" s="4" t="s">
        <v>174</v>
      </c>
      <c r="L849" s="4">
        <v>40214</v>
      </c>
      <c r="M849" s="4" t="s">
        <v>7</v>
      </c>
      <c r="N849" s="4" t="s">
        <v>6514</v>
      </c>
      <c r="O849" s="4" t="s">
        <v>37</v>
      </c>
      <c r="P849" s="4" t="s">
        <v>221</v>
      </c>
      <c r="Q849" s="4" t="s">
        <v>6513</v>
      </c>
      <c r="R849" s="4">
        <v>287.94</v>
      </c>
      <c r="S849" s="4">
        <v>3</v>
      </c>
      <c r="T849" s="4">
        <v>0</v>
      </c>
      <c r="U849" s="4">
        <v>77.743799999999993</v>
      </c>
      <c r="V849" s="4" t="str">
        <f>INDEX(Regional_Lookup!$B$2:$B$5,MATCH('Sample - Superstore'!M849,Regional_Lookup!$A$2:$A$5,0))</f>
        <v>Maria Santos</v>
      </c>
      <c r="W849" s="4">
        <f>INDEX(Regional_Lookup!$C$2:$C$5, MATCH('Sample - Superstore'!M849,Regional_Lookup!$A$2:$A$5, 0))</f>
        <v>0.15</v>
      </c>
      <c r="X849" s="4">
        <f>U849/R849</f>
        <v>0.26999999999999996</v>
      </c>
      <c r="Y849" s="4" t="str">
        <f>IF(X849&gt;=W849, "Yes", "No")</f>
        <v>Yes</v>
      </c>
      <c r="Z849" s="4">
        <f>D849-C849</f>
        <v>4</v>
      </c>
      <c r="AA849" s="4" t="str" cm="1">
        <f t="array" ref="AA849">_xlfn.IFS(Z849&lt;=2,"Fast",Z849&gt;5, "Slow", AND(Z849&gt;=3,Z849&lt;=5),"Standard")</f>
        <v>Standard</v>
      </c>
    </row>
    <row r="850" spans="1:27" x14ac:dyDescent="0.2">
      <c r="A850" s="4">
        <v>849</v>
      </c>
      <c r="B850" s="4" t="s">
        <v>10482</v>
      </c>
      <c r="C850" s="5">
        <v>42736</v>
      </c>
      <c r="D850" s="5">
        <v>42741</v>
      </c>
      <c r="E850" s="4" t="s">
        <v>29</v>
      </c>
      <c r="F850" s="4" t="s">
        <v>2460</v>
      </c>
      <c r="G850" s="4" t="s">
        <v>2459</v>
      </c>
      <c r="H850" s="4" t="s">
        <v>18</v>
      </c>
      <c r="I850" s="4" t="s">
        <v>17</v>
      </c>
      <c r="J850" s="4" t="s">
        <v>6582</v>
      </c>
      <c r="K850" s="4" t="s">
        <v>85</v>
      </c>
      <c r="L850" s="4">
        <v>44052</v>
      </c>
      <c r="M850" s="4" t="s">
        <v>5</v>
      </c>
      <c r="N850" s="4" t="s">
        <v>3918</v>
      </c>
      <c r="O850" s="4" t="s">
        <v>37</v>
      </c>
      <c r="P850" s="4" t="s">
        <v>36</v>
      </c>
      <c r="Q850" s="4" t="s">
        <v>3917</v>
      </c>
      <c r="R850" s="4">
        <v>48.896000000000001</v>
      </c>
      <c r="S850" s="4">
        <v>4</v>
      </c>
      <c r="T850" s="4">
        <v>0.2</v>
      </c>
      <c r="U850" s="4">
        <v>8.5568000000000008</v>
      </c>
      <c r="V850" s="4" t="str">
        <f>INDEX(Regional_Lookup!$B$2:$B$5,MATCH('Sample - Superstore'!M850,Regional_Lookup!$A$2:$A$5,0))</f>
        <v>Sarah Miller</v>
      </c>
      <c r="W850" s="4">
        <f>INDEX(Regional_Lookup!$C$2:$C$5, MATCH('Sample - Superstore'!M850,Regional_Lookup!$A$2:$A$5, 0))</f>
        <v>0.16</v>
      </c>
      <c r="X850" s="4">
        <f>U850/R850</f>
        <v>0.17500000000000002</v>
      </c>
      <c r="Y850" s="4" t="str">
        <f>IF(X850&gt;=W850, "Yes", "No")</f>
        <v>Yes</v>
      </c>
      <c r="Z850" s="4">
        <f>D850-C850</f>
        <v>5</v>
      </c>
      <c r="AA850" s="4" t="str" cm="1">
        <f t="array" ref="AA850">_xlfn.IFS(Z850&lt;=2,"Fast",Z850&gt;5, "Slow", AND(Z850&gt;=3,Z850&lt;=5),"Standard")</f>
        <v>Standard</v>
      </c>
    </row>
    <row r="851" spans="1:27" x14ac:dyDescent="0.2">
      <c r="A851" s="4">
        <v>850</v>
      </c>
      <c r="B851" s="4" t="s">
        <v>10481</v>
      </c>
      <c r="C851" s="5">
        <v>41677</v>
      </c>
      <c r="D851" s="5">
        <v>41682</v>
      </c>
      <c r="E851" s="4" t="s">
        <v>29</v>
      </c>
      <c r="F851" s="4" t="s">
        <v>3541</v>
      </c>
      <c r="G851" s="4" t="s">
        <v>3540</v>
      </c>
      <c r="H851" s="4" t="s">
        <v>50</v>
      </c>
      <c r="I851" s="4" t="s">
        <v>17</v>
      </c>
      <c r="J851" s="4" t="s">
        <v>10480</v>
      </c>
      <c r="K851" s="4" t="s">
        <v>136</v>
      </c>
      <c r="L851" s="4">
        <v>7036</v>
      </c>
      <c r="M851" s="4" t="s">
        <v>5</v>
      </c>
      <c r="N851" s="4" t="s">
        <v>6161</v>
      </c>
      <c r="O851" s="4" t="s">
        <v>33</v>
      </c>
      <c r="P851" s="4" t="s">
        <v>55</v>
      </c>
      <c r="Q851" s="4" t="s">
        <v>6160</v>
      </c>
      <c r="R851" s="4">
        <v>115.36</v>
      </c>
      <c r="S851" s="4">
        <v>7</v>
      </c>
      <c r="T851" s="4">
        <v>0</v>
      </c>
      <c r="U851" s="4">
        <v>49.604799999999997</v>
      </c>
      <c r="V851" s="4" t="str">
        <f>INDEX(Regional_Lookup!$B$2:$B$5,MATCH('Sample - Superstore'!M851,Regional_Lookup!$A$2:$A$5,0))</f>
        <v>Sarah Miller</v>
      </c>
      <c r="W851" s="4">
        <f>INDEX(Regional_Lookup!$C$2:$C$5, MATCH('Sample - Superstore'!M851,Regional_Lookup!$A$2:$A$5, 0))</f>
        <v>0.16</v>
      </c>
      <c r="X851" s="4">
        <f>U851/R851</f>
        <v>0.43</v>
      </c>
      <c r="Y851" s="4" t="str">
        <f>IF(X851&gt;=W851, "Yes", "No")</f>
        <v>Yes</v>
      </c>
      <c r="Z851" s="4">
        <f>D851-C851</f>
        <v>5</v>
      </c>
      <c r="AA851" s="4" t="str" cm="1">
        <f t="array" ref="AA851">_xlfn.IFS(Z851&lt;=2,"Fast",Z851&gt;5, "Slow", AND(Z851&gt;=3,Z851&lt;=5),"Standard")</f>
        <v>Standard</v>
      </c>
    </row>
    <row r="852" spans="1:27" x14ac:dyDescent="0.2">
      <c r="A852" s="4">
        <v>851</v>
      </c>
      <c r="B852" s="4" t="s">
        <v>10479</v>
      </c>
      <c r="C852" s="5">
        <v>42541</v>
      </c>
      <c r="D852" s="5">
        <v>42546</v>
      </c>
      <c r="E852" s="4" t="s">
        <v>21</v>
      </c>
      <c r="F852" s="4" t="s">
        <v>2047</v>
      </c>
      <c r="G852" s="4" t="s">
        <v>2046</v>
      </c>
      <c r="H852" s="4" t="s">
        <v>50</v>
      </c>
      <c r="I852" s="4" t="s">
        <v>17</v>
      </c>
      <c r="J852" s="4" t="s">
        <v>6162</v>
      </c>
      <c r="K852" s="4" t="s">
        <v>15</v>
      </c>
      <c r="L852" s="4">
        <v>93905</v>
      </c>
      <c r="M852" s="4" t="s">
        <v>9</v>
      </c>
      <c r="N852" s="4" t="s">
        <v>3806</v>
      </c>
      <c r="O852" s="4" t="s">
        <v>13</v>
      </c>
      <c r="P852" s="4" t="s">
        <v>116</v>
      </c>
      <c r="Q852" s="4" t="s">
        <v>3805</v>
      </c>
      <c r="R852" s="4">
        <v>5.16</v>
      </c>
      <c r="S852" s="4">
        <v>2</v>
      </c>
      <c r="T852" s="4">
        <v>0</v>
      </c>
      <c r="U852" s="4">
        <v>1.3415999999999999</v>
      </c>
      <c r="V852" s="4" t="str">
        <f>INDEX(Regional_Lookup!$B$2:$B$5,MATCH('Sample - Superstore'!M852,Regional_Lookup!$A$2:$A$5,0))</f>
        <v>James Chen</v>
      </c>
      <c r="W852" s="4">
        <f>INDEX(Regional_Lookup!$C$2:$C$5, MATCH('Sample - Superstore'!M852,Regional_Lookup!$A$2:$A$5, 0))</f>
        <v>0.18</v>
      </c>
      <c r="X852" s="4">
        <f>U852/R852</f>
        <v>0.25999999999999995</v>
      </c>
      <c r="Y852" s="4" t="str">
        <f>IF(X852&gt;=W852, "Yes", "No")</f>
        <v>Yes</v>
      </c>
      <c r="Z852" s="4">
        <f>D852-C852</f>
        <v>5</v>
      </c>
      <c r="AA852" s="4" t="str" cm="1">
        <f t="array" ref="AA852">_xlfn.IFS(Z852&lt;=2,"Fast",Z852&gt;5, "Slow", AND(Z852&gt;=3,Z852&lt;=5),"Standard")</f>
        <v>Standard</v>
      </c>
    </row>
    <row r="853" spans="1:27" x14ac:dyDescent="0.2">
      <c r="A853" s="4">
        <v>852</v>
      </c>
      <c r="B853" s="4" t="s">
        <v>10479</v>
      </c>
      <c r="C853" s="5">
        <v>42541</v>
      </c>
      <c r="D853" s="5">
        <v>42546</v>
      </c>
      <c r="E853" s="4" t="s">
        <v>21</v>
      </c>
      <c r="F853" s="4" t="s">
        <v>2047</v>
      </c>
      <c r="G853" s="4" t="s">
        <v>2046</v>
      </c>
      <c r="H853" s="4" t="s">
        <v>50</v>
      </c>
      <c r="I853" s="4" t="s">
        <v>17</v>
      </c>
      <c r="J853" s="4" t="s">
        <v>6162</v>
      </c>
      <c r="K853" s="4" t="s">
        <v>15</v>
      </c>
      <c r="L853" s="4">
        <v>93905</v>
      </c>
      <c r="M853" s="4" t="s">
        <v>9</v>
      </c>
      <c r="N853" s="4" t="s">
        <v>1836</v>
      </c>
      <c r="O853" s="4" t="s">
        <v>13</v>
      </c>
      <c r="P853" s="4" t="s">
        <v>24</v>
      </c>
      <c r="Q853" s="4" t="s">
        <v>1835</v>
      </c>
      <c r="R853" s="4">
        <v>38.880000000000003</v>
      </c>
      <c r="S853" s="4">
        <v>6</v>
      </c>
      <c r="T853" s="4">
        <v>0</v>
      </c>
      <c r="U853" s="4">
        <v>18.662400000000002</v>
      </c>
      <c r="V853" s="4" t="str">
        <f>INDEX(Regional_Lookup!$B$2:$B$5,MATCH('Sample - Superstore'!M853,Regional_Lookup!$A$2:$A$5,0))</f>
        <v>James Chen</v>
      </c>
      <c r="W853" s="4">
        <f>INDEX(Regional_Lookup!$C$2:$C$5, MATCH('Sample - Superstore'!M853,Regional_Lookup!$A$2:$A$5, 0))</f>
        <v>0.18</v>
      </c>
      <c r="X853" s="4">
        <f>U853/R853</f>
        <v>0.48000000000000004</v>
      </c>
      <c r="Y853" s="4" t="str">
        <f>IF(X853&gt;=W853, "Yes", "No")</f>
        <v>Yes</v>
      </c>
      <c r="Z853" s="4">
        <f>D853-C853</f>
        <v>5</v>
      </c>
      <c r="AA853" s="4" t="str" cm="1">
        <f t="array" ref="AA853">_xlfn.IFS(Z853&lt;=2,"Fast",Z853&gt;5, "Slow", AND(Z853&gt;=3,Z853&lt;=5),"Standard")</f>
        <v>Standard</v>
      </c>
    </row>
    <row r="854" spans="1:27" x14ac:dyDescent="0.2">
      <c r="A854" s="4">
        <v>853</v>
      </c>
      <c r="B854" s="4" t="s">
        <v>10478</v>
      </c>
      <c r="C854" s="5">
        <v>42518</v>
      </c>
      <c r="D854" s="5">
        <v>42525</v>
      </c>
      <c r="E854" s="4" t="s">
        <v>29</v>
      </c>
      <c r="F854" s="4" t="s">
        <v>6023</v>
      </c>
      <c r="G854" s="4" t="s">
        <v>6022</v>
      </c>
      <c r="H854" s="4" t="s">
        <v>18</v>
      </c>
      <c r="I854" s="4" t="s">
        <v>17</v>
      </c>
      <c r="J854" s="4" t="s">
        <v>1362</v>
      </c>
      <c r="K854" s="4" t="s">
        <v>1361</v>
      </c>
      <c r="L854" s="4">
        <v>39212</v>
      </c>
      <c r="M854" s="4" t="s">
        <v>7</v>
      </c>
      <c r="N854" s="4" t="s">
        <v>2317</v>
      </c>
      <c r="O854" s="4" t="s">
        <v>13</v>
      </c>
      <c r="P854" s="4" t="s">
        <v>116</v>
      </c>
      <c r="Q854" s="4" t="s">
        <v>2316</v>
      </c>
      <c r="R854" s="4">
        <v>185.88</v>
      </c>
      <c r="S854" s="4">
        <v>6</v>
      </c>
      <c r="T854" s="4">
        <v>0</v>
      </c>
      <c r="U854" s="4">
        <v>50.187600000000003</v>
      </c>
      <c r="V854" s="4" t="str">
        <f>INDEX(Regional_Lookup!$B$2:$B$5,MATCH('Sample - Superstore'!M854,Regional_Lookup!$A$2:$A$5,0))</f>
        <v>Maria Santos</v>
      </c>
      <c r="W854" s="4">
        <f>INDEX(Regional_Lookup!$C$2:$C$5, MATCH('Sample - Superstore'!M854,Regional_Lookup!$A$2:$A$5, 0))</f>
        <v>0.15</v>
      </c>
      <c r="X854" s="4">
        <f>U854/R854</f>
        <v>0.27</v>
      </c>
      <c r="Y854" s="4" t="str">
        <f>IF(X854&gt;=W854, "Yes", "No")</f>
        <v>Yes</v>
      </c>
      <c r="Z854" s="4">
        <f>D854-C854</f>
        <v>7</v>
      </c>
      <c r="AA854" s="4" t="str" cm="1">
        <f t="array" ref="AA854">_xlfn.IFS(Z854&lt;=2,"Fast",Z854&gt;5, "Slow", AND(Z854&gt;=3,Z854&lt;=5),"Standard")</f>
        <v>Slow</v>
      </c>
    </row>
    <row r="855" spans="1:27" x14ac:dyDescent="0.2">
      <c r="A855" s="4">
        <v>854</v>
      </c>
      <c r="B855" s="4" t="s">
        <v>10477</v>
      </c>
      <c r="C855" s="5">
        <v>42419</v>
      </c>
      <c r="D855" s="5">
        <v>42424</v>
      </c>
      <c r="E855" s="4" t="s">
        <v>29</v>
      </c>
      <c r="F855" s="4" t="s">
        <v>5587</v>
      </c>
      <c r="G855" s="4" t="s">
        <v>5586</v>
      </c>
      <c r="H855" s="4" t="s">
        <v>18</v>
      </c>
      <c r="I855" s="4" t="s">
        <v>17</v>
      </c>
      <c r="J855" s="4" t="s">
        <v>254</v>
      </c>
      <c r="K855" s="4" t="s">
        <v>66</v>
      </c>
      <c r="L855" s="4">
        <v>10035</v>
      </c>
      <c r="M855" s="4" t="s">
        <v>5</v>
      </c>
      <c r="N855" s="4" t="s">
        <v>5668</v>
      </c>
      <c r="O855" s="4" t="s">
        <v>37</v>
      </c>
      <c r="P855" s="4" t="s">
        <v>36</v>
      </c>
      <c r="Q855" s="4" t="s">
        <v>5667</v>
      </c>
      <c r="R855" s="4">
        <v>44.46</v>
      </c>
      <c r="S855" s="4">
        <v>2</v>
      </c>
      <c r="T855" s="4">
        <v>0</v>
      </c>
      <c r="U855" s="4">
        <v>14.671799999999999</v>
      </c>
      <c r="V855" s="4" t="str">
        <f>INDEX(Regional_Lookup!$B$2:$B$5,MATCH('Sample - Superstore'!M855,Regional_Lookup!$A$2:$A$5,0))</f>
        <v>Sarah Miller</v>
      </c>
      <c r="W855" s="4">
        <f>INDEX(Regional_Lookup!$C$2:$C$5, MATCH('Sample - Superstore'!M855,Regional_Lookup!$A$2:$A$5, 0))</f>
        <v>0.16</v>
      </c>
      <c r="X855" s="4">
        <f>U855/R855</f>
        <v>0.32999999999999996</v>
      </c>
      <c r="Y855" s="4" t="str">
        <f>IF(X855&gt;=W855, "Yes", "No")</f>
        <v>Yes</v>
      </c>
      <c r="Z855" s="4">
        <f>D855-C855</f>
        <v>5</v>
      </c>
      <c r="AA855" s="4" t="str" cm="1">
        <f t="array" ref="AA855">_xlfn.IFS(Z855&lt;=2,"Fast",Z855&gt;5, "Slow", AND(Z855&gt;=3,Z855&lt;=5),"Standard")</f>
        <v>Standard</v>
      </c>
    </row>
    <row r="856" spans="1:27" x14ac:dyDescent="0.2">
      <c r="A856" s="4">
        <v>855</v>
      </c>
      <c r="B856" s="4" t="s">
        <v>10477</v>
      </c>
      <c r="C856" s="5">
        <v>42419</v>
      </c>
      <c r="D856" s="5">
        <v>42424</v>
      </c>
      <c r="E856" s="4" t="s">
        <v>29</v>
      </c>
      <c r="F856" s="4" t="s">
        <v>5587</v>
      </c>
      <c r="G856" s="4" t="s">
        <v>5586</v>
      </c>
      <c r="H856" s="4" t="s">
        <v>18</v>
      </c>
      <c r="I856" s="4" t="s">
        <v>17</v>
      </c>
      <c r="J856" s="4" t="s">
        <v>254</v>
      </c>
      <c r="K856" s="4" t="s">
        <v>66</v>
      </c>
      <c r="L856" s="4">
        <v>10035</v>
      </c>
      <c r="M856" s="4" t="s">
        <v>5</v>
      </c>
      <c r="N856" s="4" t="s">
        <v>4897</v>
      </c>
      <c r="O856" s="4" t="s">
        <v>13</v>
      </c>
      <c r="P856" s="4" t="s">
        <v>231</v>
      </c>
      <c r="Q856" s="4" t="s">
        <v>4896</v>
      </c>
      <c r="R856" s="4">
        <v>242.94</v>
      </c>
      <c r="S856" s="4">
        <v>3</v>
      </c>
      <c r="T856" s="4">
        <v>0</v>
      </c>
      <c r="U856" s="4">
        <v>9.7175999999999991</v>
      </c>
      <c r="V856" s="4" t="str">
        <f>INDEX(Regional_Lookup!$B$2:$B$5,MATCH('Sample - Superstore'!M856,Regional_Lookup!$A$2:$A$5,0))</f>
        <v>Sarah Miller</v>
      </c>
      <c r="W856" s="4">
        <f>INDEX(Regional_Lookup!$C$2:$C$5, MATCH('Sample - Superstore'!M856,Regional_Lookup!$A$2:$A$5, 0))</f>
        <v>0.16</v>
      </c>
      <c r="X856" s="4">
        <f>U856/R856</f>
        <v>3.9999999999999994E-2</v>
      </c>
      <c r="Y856" s="4" t="str">
        <f>IF(X856&gt;=W856, "Yes", "No")</f>
        <v>No</v>
      </c>
      <c r="Z856" s="4">
        <f>D856-C856</f>
        <v>5</v>
      </c>
      <c r="AA856" s="4" t="str" cm="1">
        <f t="array" ref="AA856">_xlfn.IFS(Z856&lt;=2,"Fast",Z856&gt;5, "Slow", AND(Z856&gt;=3,Z856&lt;=5),"Standard")</f>
        <v>Standard</v>
      </c>
    </row>
    <row r="857" spans="1:27" x14ac:dyDescent="0.2">
      <c r="A857" s="4">
        <v>856</v>
      </c>
      <c r="B857" s="4" t="s">
        <v>10476</v>
      </c>
      <c r="C857" s="5">
        <v>41854</v>
      </c>
      <c r="D857" s="5">
        <v>41859</v>
      </c>
      <c r="E857" s="4" t="s">
        <v>29</v>
      </c>
      <c r="F857" s="4" t="s">
        <v>2977</v>
      </c>
      <c r="G857" s="4" t="s">
        <v>2976</v>
      </c>
      <c r="H857" s="4" t="s">
        <v>18</v>
      </c>
      <c r="I857" s="4" t="s">
        <v>17</v>
      </c>
      <c r="J857" s="4" t="s">
        <v>254</v>
      </c>
      <c r="K857" s="4" t="s">
        <v>66</v>
      </c>
      <c r="L857" s="4">
        <v>10035</v>
      </c>
      <c r="M857" s="4" t="s">
        <v>5</v>
      </c>
      <c r="N857" s="4" t="s">
        <v>4936</v>
      </c>
      <c r="O857" s="4" t="s">
        <v>13</v>
      </c>
      <c r="P857" s="4" t="s">
        <v>24</v>
      </c>
      <c r="Q857" s="4" t="s">
        <v>4935</v>
      </c>
      <c r="R857" s="4">
        <v>39.96</v>
      </c>
      <c r="S857" s="4">
        <v>2</v>
      </c>
      <c r="T857" s="4">
        <v>0</v>
      </c>
      <c r="U857" s="4">
        <v>18.781199999999998</v>
      </c>
      <c r="V857" s="4" t="str">
        <f>INDEX(Regional_Lookup!$B$2:$B$5,MATCH('Sample - Superstore'!M857,Regional_Lookup!$A$2:$A$5,0))</f>
        <v>Sarah Miller</v>
      </c>
      <c r="W857" s="4">
        <f>INDEX(Regional_Lookup!$C$2:$C$5, MATCH('Sample - Superstore'!M857,Regional_Lookup!$A$2:$A$5, 0))</f>
        <v>0.16</v>
      </c>
      <c r="X857" s="4">
        <f>U857/R857</f>
        <v>0.47</v>
      </c>
      <c r="Y857" s="4" t="str">
        <f>IF(X857&gt;=W857, "Yes", "No")</f>
        <v>Yes</v>
      </c>
      <c r="Z857" s="4">
        <f>D857-C857</f>
        <v>5</v>
      </c>
      <c r="AA857" s="4" t="str" cm="1">
        <f t="array" ref="AA857">_xlfn.IFS(Z857&lt;=2,"Fast",Z857&gt;5, "Slow", AND(Z857&gt;=3,Z857&lt;=5),"Standard")</f>
        <v>Standard</v>
      </c>
    </row>
    <row r="858" spans="1:27" x14ac:dyDescent="0.2">
      <c r="A858" s="4">
        <v>857</v>
      </c>
      <c r="B858" s="4" t="s">
        <v>10476</v>
      </c>
      <c r="C858" s="5">
        <v>41854</v>
      </c>
      <c r="D858" s="5">
        <v>41859</v>
      </c>
      <c r="E858" s="4" t="s">
        <v>29</v>
      </c>
      <c r="F858" s="4" t="s">
        <v>2977</v>
      </c>
      <c r="G858" s="4" t="s">
        <v>2976</v>
      </c>
      <c r="H858" s="4" t="s">
        <v>18</v>
      </c>
      <c r="I858" s="4" t="s">
        <v>17</v>
      </c>
      <c r="J858" s="4" t="s">
        <v>254</v>
      </c>
      <c r="K858" s="4" t="s">
        <v>66</v>
      </c>
      <c r="L858" s="4">
        <v>10035</v>
      </c>
      <c r="M858" s="4" t="s">
        <v>5</v>
      </c>
      <c r="N858" s="4" t="s">
        <v>239</v>
      </c>
      <c r="O858" s="4" t="s">
        <v>13</v>
      </c>
      <c r="P858" s="4" t="s">
        <v>64</v>
      </c>
      <c r="Q858" s="4" t="s">
        <v>238</v>
      </c>
      <c r="R858" s="4">
        <v>102.3</v>
      </c>
      <c r="S858" s="4">
        <v>10</v>
      </c>
      <c r="T858" s="4">
        <v>0</v>
      </c>
      <c r="U858" s="4">
        <v>26.597999999999999</v>
      </c>
      <c r="V858" s="4" t="str">
        <f>INDEX(Regional_Lookup!$B$2:$B$5,MATCH('Sample - Superstore'!M858,Regional_Lookup!$A$2:$A$5,0))</f>
        <v>Sarah Miller</v>
      </c>
      <c r="W858" s="4">
        <f>INDEX(Regional_Lookup!$C$2:$C$5, MATCH('Sample - Superstore'!M858,Regional_Lookup!$A$2:$A$5, 0))</f>
        <v>0.16</v>
      </c>
      <c r="X858" s="4">
        <f>U858/R858</f>
        <v>0.26</v>
      </c>
      <c r="Y858" s="4" t="str">
        <f>IF(X858&gt;=W858, "Yes", "No")</f>
        <v>Yes</v>
      </c>
      <c r="Z858" s="4">
        <f>D858-C858</f>
        <v>5</v>
      </c>
      <c r="AA858" s="4" t="str" cm="1">
        <f t="array" ref="AA858">_xlfn.IFS(Z858&lt;=2,"Fast",Z858&gt;5, "Slow", AND(Z858&gt;=3,Z858&lt;=5),"Standard")</f>
        <v>Standard</v>
      </c>
    </row>
    <row r="859" spans="1:27" x14ac:dyDescent="0.2">
      <c r="A859" s="4">
        <v>858</v>
      </c>
      <c r="B859" s="4" t="s">
        <v>10476</v>
      </c>
      <c r="C859" s="5">
        <v>41854</v>
      </c>
      <c r="D859" s="5">
        <v>41859</v>
      </c>
      <c r="E859" s="4" t="s">
        <v>29</v>
      </c>
      <c r="F859" s="4" t="s">
        <v>2977</v>
      </c>
      <c r="G859" s="4" t="s">
        <v>2976</v>
      </c>
      <c r="H859" s="4" t="s">
        <v>18</v>
      </c>
      <c r="I859" s="4" t="s">
        <v>17</v>
      </c>
      <c r="J859" s="4" t="s">
        <v>254</v>
      </c>
      <c r="K859" s="4" t="s">
        <v>66</v>
      </c>
      <c r="L859" s="4">
        <v>10035</v>
      </c>
      <c r="M859" s="4" t="s">
        <v>5</v>
      </c>
      <c r="N859" s="4" t="s">
        <v>6315</v>
      </c>
      <c r="O859" s="4" t="s">
        <v>13</v>
      </c>
      <c r="P859" s="4" t="s">
        <v>231</v>
      </c>
      <c r="Q859" s="4" t="s">
        <v>540</v>
      </c>
      <c r="R859" s="4">
        <v>21.36</v>
      </c>
      <c r="S859" s="4">
        <v>2</v>
      </c>
      <c r="T859" s="4">
        <v>0</v>
      </c>
      <c r="U859" s="4">
        <v>5.7671999999999999</v>
      </c>
      <c r="V859" s="4" t="str">
        <f>INDEX(Regional_Lookup!$B$2:$B$5,MATCH('Sample - Superstore'!M859,Regional_Lookup!$A$2:$A$5,0))</f>
        <v>Sarah Miller</v>
      </c>
      <c r="W859" s="4">
        <f>INDEX(Regional_Lookup!$C$2:$C$5, MATCH('Sample - Superstore'!M859,Regional_Lookup!$A$2:$A$5, 0))</f>
        <v>0.16</v>
      </c>
      <c r="X859" s="4">
        <f>U859/R859</f>
        <v>0.27</v>
      </c>
      <c r="Y859" s="4" t="str">
        <f>IF(X859&gt;=W859, "Yes", "No")</f>
        <v>Yes</v>
      </c>
      <c r="Z859" s="4">
        <f>D859-C859</f>
        <v>5</v>
      </c>
      <c r="AA859" s="4" t="str" cm="1">
        <f t="array" ref="AA859">_xlfn.IFS(Z859&lt;=2,"Fast",Z859&gt;5, "Slow", AND(Z859&gt;=3,Z859&lt;=5),"Standard")</f>
        <v>Standard</v>
      </c>
    </row>
    <row r="860" spans="1:27" x14ac:dyDescent="0.2">
      <c r="A860" s="4">
        <v>859</v>
      </c>
      <c r="B860" s="4" t="s">
        <v>10475</v>
      </c>
      <c r="C860" s="5">
        <v>42835</v>
      </c>
      <c r="D860" s="5">
        <v>42840</v>
      </c>
      <c r="E860" s="4" t="s">
        <v>29</v>
      </c>
      <c r="F860" s="4" t="s">
        <v>2108</v>
      </c>
      <c r="G860" s="4" t="s">
        <v>2107</v>
      </c>
      <c r="H860" s="4" t="s">
        <v>102</v>
      </c>
      <c r="I860" s="4" t="s">
        <v>17</v>
      </c>
      <c r="J860" s="4" t="s">
        <v>10474</v>
      </c>
      <c r="K860" s="4" t="s">
        <v>136</v>
      </c>
      <c r="L860" s="4">
        <v>8901</v>
      </c>
      <c r="M860" s="4" t="s">
        <v>5</v>
      </c>
      <c r="N860" s="4" t="s">
        <v>1073</v>
      </c>
      <c r="O860" s="4" t="s">
        <v>13</v>
      </c>
      <c r="P860" s="4" t="s">
        <v>24</v>
      </c>
      <c r="Q860" s="4" t="s">
        <v>1072</v>
      </c>
      <c r="R860" s="4">
        <v>7.61</v>
      </c>
      <c r="S860" s="4">
        <v>1</v>
      </c>
      <c r="T860" s="4">
        <v>0</v>
      </c>
      <c r="U860" s="4">
        <v>3.5767000000000002</v>
      </c>
      <c r="V860" s="4" t="str">
        <f>INDEX(Regional_Lookup!$B$2:$B$5,MATCH('Sample - Superstore'!M860,Regional_Lookup!$A$2:$A$5,0))</f>
        <v>Sarah Miller</v>
      </c>
      <c r="W860" s="4">
        <f>INDEX(Regional_Lookup!$C$2:$C$5, MATCH('Sample - Superstore'!M860,Regional_Lookup!$A$2:$A$5, 0))</f>
        <v>0.16</v>
      </c>
      <c r="X860" s="4">
        <f>U860/R860</f>
        <v>0.47000000000000003</v>
      </c>
      <c r="Y860" s="4" t="str">
        <f>IF(X860&gt;=W860, "Yes", "No")</f>
        <v>Yes</v>
      </c>
      <c r="Z860" s="4">
        <f>D860-C860</f>
        <v>5</v>
      </c>
      <c r="AA860" s="4" t="str" cm="1">
        <f t="array" ref="AA860">_xlfn.IFS(Z860&lt;=2,"Fast",Z860&gt;5, "Slow", AND(Z860&gt;=3,Z860&lt;=5),"Standard")</f>
        <v>Standard</v>
      </c>
    </row>
    <row r="861" spans="1:27" x14ac:dyDescent="0.2">
      <c r="A861" s="4">
        <v>860</v>
      </c>
      <c r="B861" s="4" t="s">
        <v>10475</v>
      </c>
      <c r="C861" s="5">
        <v>42835</v>
      </c>
      <c r="D861" s="5">
        <v>42840</v>
      </c>
      <c r="E861" s="4" t="s">
        <v>29</v>
      </c>
      <c r="F861" s="4" t="s">
        <v>2108</v>
      </c>
      <c r="G861" s="4" t="s">
        <v>2107</v>
      </c>
      <c r="H861" s="4" t="s">
        <v>102</v>
      </c>
      <c r="I861" s="4" t="s">
        <v>17</v>
      </c>
      <c r="J861" s="4" t="s">
        <v>10474</v>
      </c>
      <c r="K861" s="4" t="s">
        <v>136</v>
      </c>
      <c r="L861" s="4">
        <v>8901</v>
      </c>
      <c r="M861" s="4" t="s">
        <v>5</v>
      </c>
      <c r="N861" s="4" t="s">
        <v>3801</v>
      </c>
      <c r="O861" s="4" t="s">
        <v>13</v>
      </c>
      <c r="P861" s="4" t="s">
        <v>109</v>
      </c>
      <c r="Q861" s="4" t="s">
        <v>3800</v>
      </c>
      <c r="R861" s="4">
        <v>7.16</v>
      </c>
      <c r="S861" s="4">
        <v>2</v>
      </c>
      <c r="T861" s="4">
        <v>0</v>
      </c>
      <c r="U861" s="4">
        <v>3.58</v>
      </c>
      <c r="V861" s="4" t="str">
        <f>INDEX(Regional_Lookup!$B$2:$B$5,MATCH('Sample - Superstore'!M861,Regional_Lookup!$A$2:$A$5,0))</f>
        <v>Sarah Miller</v>
      </c>
      <c r="W861" s="4">
        <f>INDEX(Regional_Lookup!$C$2:$C$5, MATCH('Sample - Superstore'!M861,Regional_Lookup!$A$2:$A$5, 0))</f>
        <v>0.16</v>
      </c>
      <c r="X861" s="4">
        <f>U861/R861</f>
        <v>0.5</v>
      </c>
      <c r="Y861" s="4" t="str">
        <f>IF(X861&gt;=W861, "Yes", "No")</f>
        <v>Yes</v>
      </c>
      <c r="Z861" s="4">
        <f>D861-C861</f>
        <v>5</v>
      </c>
      <c r="AA861" s="4" t="str" cm="1">
        <f t="array" ref="AA861">_xlfn.IFS(Z861&lt;=2,"Fast",Z861&gt;5, "Slow", AND(Z861&gt;=3,Z861&lt;=5),"Standard")</f>
        <v>Standard</v>
      </c>
    </row>
    <row r="862" spans="1:27" x14ac:dyDescent="0.2">
      <c r="A862" s="4">
        <v>861</v>
      </c>
      <c r="B862" s="4" t="s">
        <v>10473</v>
      </c>
      <c r="C862" s="5">
        <v>41799</v>
      </c>
      <c r="D862" s="5">
        <v>41806</v>
      </c>
      <c r="E862" s="4" t="s">
        <v>29</v>
      </c>
      <c r="F862" s="4" t="s">
        <v>6965</v>
      </c>
      <c r="G862" s="4" t="s">
        <v>6964</v>
      </c>
      <c r="H862" s="4" t="s">
        <v>18</v>
      </c>
      <c r="I862" s="4" t="s">
        <v>17</v>
      </c>
      <c r="J862" s="4" t="s">
        <v>248</v>
      </c>
      <c r="K862" s="4" t="s">
        <v>15</v>
      </c>
      <c r="L862" s="4">
        <v>94122</v>
      </c>
      <c r="M862" s="4" t="s">
        <v>9</v>
      </c>
      <c r="N862" s="4" t="s">
        <v>4965</v>
      </c>
      <c r="O862" s="4" t="s">
        <v>13</v>
      </c>
      <c r="P862" s="4" t="s">
        <v>64</v>
      </c>
      <c r="Q862" s="4" t="s">
        <v>964</v>
      </c>
      <c r="R862" s="4">
        <v>7.36</v>
      </c>
      <c r="S862" s="4">
        <v>2</v>
      </c>
      <c r="T862" s="4">
        <v>0</v>
      </c>
      <c r="U862" s="4">
        <v>0.1472</v>
      </c>
      <c r="V862" s="4" t="str">
        <f>INDEX(Regional_Lookup!$B$2:$B$5,MATCH('Sample - Superstore'!M862,Regional_Lookup!$A$2:$A$5,0))</f>
        <v>James Chen</v>
      </c>
      <c r="W862" s="4">
        <f>INDEX(Regional_Lookup!$C$2:$C$5, MATCH('Sample - Superstore'!M862,Regional_Lookup!$A$2:$A$5, 0))</f>
        <v>0.18</v>
      </c>
      <c r="X862" s="4">
        <f>U862/R862</f>
        <v>0.02</v>
      </c>
      <c r="Y862" s="4" t="str">
        <f>IF(X862&gt;=W862, "Yes", "No")</f>
        <v>No</v>
      </c>
      <c r="Z862" s="4">
        <f>D862-C862</f>
        <v>7</v>
      </c>
      <c r="AA862" s="4" t="str" cm="1">
        <f t="array" ref="AA862">_xlfn.IFS(Z862&lt;=2,"Fast",Z862&gt;5, "Slow", AND(Z862&gt;=3,Z862&lt;=5),"Standard")</f>
        <v>Slow</v>
      </c>
    </row>
    <row r="863" spans="1:27" x14ac:dyDescent="0.2">
      <c r="A863" s="4">
        <v>862</v>
      </c>
      <c r="B863" s="4" t="s">
        <v>10473</v>
      </c>
      <c r="C863" s="5">
        <v>41799</v>
      </c>
      <c r="D863" s="5">
        <v>41806</v>
      </c>
      <c r="E863" s="4" t="s">
        <v>29</v>
      </c>
      <c r="F863" s="4" t="s">
        <v>6965</v>
      </c>
      <c r="G863" s="4" t="s">
        <v>6964</v>
      </c>
      <c r="H863" s="4" t="s">
        <v>18</v>
      </c>
      <c r="I863" s="4" t="s">
        <v>17</v>
      </c>
      <c r="J863" s="4" t="s">
        <v>248</v>
      </c>
      <c r="K863" s="4" t="s">
        <v>15</v>
      </c>
      <c r="L863" s="4">
        <v>94122</v>
      </c>
      <c r="M863" s="4" t="s">
        <v>9</v>
      </c>
      <c r="N863" s="4" t="s">
        <v>3728</v>
      </c>
      <c r="O863" s="4" t="s">
        <v>13</v>
      </c>
      <c r="P863" s="4" t="s">
        <v>116</v>
      </c>
      <c r="Q863" s="4" t="s">
        <v>3727</v>
      </c>
      <c r="R863" s="4">
        <v>23.1</v>
      </c>
      <c r="S863" s="4">
        <v>2</v>
      </c>
      <c r="T863" s="4">
        <v>0</v>
      </c>
      <c r="U863" s="4">
        <v>10.625999999999999</v>
      </c>
      <c r="V863" s="4" t="str">
        <f>INDEX(Regional_Lookup!$B$2:$B$5,MATCH('Sample - Superstore'!M863,Regional_Lookup!$A$2:$A$5,0))</f>
        <v>James Chen</v>
      </c>
      <c r="W863" s="4">
        <f>INDEX(Regional_Lookup!$C$2:$C$5, MATCH('Sample - Superstore'!M863,Regional_Lookup!$A$2:$A$5, 0))</f>
        <v>0.18</v>
      </c>
      <c r="X863" s="4">
        <f>U863/R863</f>
        <v>0.45999999999999996</v>
      </c>
      <c r="Y863" s="4" t="str">
        <f>IF(X863&gt;=W863, "Yes", "No")</f>
        <v>Yes</v>
      </c>
      <c r="Z863" s="4">
        <f>D863-C863</f>
        <v>7</v>
      </c>
      <c r="AA863" s="4" t="str" cm="1">
        <f t="array" ref="AA863">_xlfn.IFS(Z863&lt;=2,"Fast",Z863&gt;5, "Slow", AND(Z863&gt;=3,Z863&lt;=5),"Standard")</f>
        <v>Slow</v>
      </c>
    </row>
    <row r="864" spans="1:27" x14ac:dyDescent="0.2">
      <c r="A864" s="4">
        <v>863</v>
      </c>
      <c r="B864" s="4" t="s">
        <v>10472</v>
      </c>
      <c r="C864" s="5">
        <v>42374</v>
      </c>
      <c r="D864" s="5">
        <v>42376</v>
      </c>
      <c r="E864" s="4" t="s">
        <v>21</v>
      </c>
      <c r="F864" s="4" t="s">
        <v>6383</v>
      </c>
      <c r="G864" s="4" t="s">
        <v>6382</v>
      </c>
      <c r="H864" s="4" t="s">
        <v>50</v>
      </c>
      <c r="I864" s="4" t="s">
        <v>17</v>
      </c>
      <c r="J864" s="4" t="s">
        <v>1682</v>
      </c>
      <c r="K864" s="4" t="s">
        <v>41</v>
      </c>
      <c r="L864" s="4">
        <v>32216</v>
      </c>
      <c r="M864" s="4" t="s">
        <v>7</v>
      </c>
      <c r="N864" s="4" t="s">
        <v>215</v>
      </c>
      <c r="O864" s="4" t="s">
        <v>33</v>
      </c>
      <c r="P864" s="4" t="s">
        <v>55</v>
      </c>
      <c r="Q864" s="4" t="s">
        <v>214</v>
      </c>
      <c r="R864" s="4">
        <v>191.47200000000001</v>
      </c>
      <c r="S864" s="4">
        <v>6</v>
      </c>
      <c r="T864" s="4">
        <v>0.2</v>
      </c>
      <c r="U864" s="4">
        <v>40.687800000000003</v>
      </c>
      <c r="V864" s="4" t="str">
        <f>INDEX(Regional_Lookup!$B$2:$B$5,MATCH('Sample - Superstore'!M864,Regional_Lookup!$A$2:$A$5,0))</f>
        <v>Maria Santos</v>
      </c>
      <c r="W864" s="4">
        <f>INDEX(Regional_Lookup!$C$2:$C$5, MATCH('Sample - Superstore'!M864,Regional_Lookup!$A$2:$A$5, 0))</f>
        <v>0.15</v>
      </c>
      <c r="X864" s="4">
        <f>U864/R864</f>
        <v>0.21249999999999999</v>
      </c>
      <c r="Y864" s="4" t="str">
        <f>IF(X864&gt;=W864, "Yes", "No")</f>
        <v>Yes</v>
      </c>
      <c r="Z864" s="4">
        <f>D864-C864</f>
        <v>2</v>
      </c>
      <c r="AA864" s="4" t="str" cm="1">
        <f t="array" ref="AA864">_xlfn.IFS(Z864&lt;=2,"Fast",Z864&gt;5, "Slow", AND(Z864&gt;=3,Z864&lt;=5),"Standard")</f>
        <v>Fast</v>
      </c>
    </row>
    <row r="865" spans="1:27" x14ac:dyDescent="0.2">
      <c r="A865" s="4">
        <v>864</v>
      </c>
      <c r="B865" s="4" t="s">
        <v>10472</v>
      </c>
      <c r="C865" s="5">
        <v>42374</v>
      </c>
      <c r="D865" s="5">
        <v>42376</v>
      </c>
      <c r="E865" s="4" t="s">
        <v>21</v>
      </c>
      <c r="F865" s="4" t="s">
        <v>6383</v>
      </c>
      <c r="G865" s="4" t="s">
        <v>6382</v>
      </c>
      <c r="H865" s="4" t="s">
        <v>50</v>
      </c>
      <c r="I865" s="4" t="s">
        <v>17</v>
      </c>
      <c r="J865" s="4" t="s">
        <v>1682</v>
      </c>
      <c r="K865" s="4" t="s">
        <v>41</v>
      </c>
      <c r="L865" s="4">
        <v>32216</v>
      </c>
      <c r="M865" s="4" t="s">
        <v>7</v>
      </c>
      <c r="N865" s="4" t="s">
        <v>10269</v>
      </c>
      <c r="O865" s="4" t="s">
        <v>13</v>
      </c>
      <c r="P865" s="4" t="s">
        <v>116</v>
      </c>
      <c r="Q865" s="4" t="s">
        <v>10268</v>
      </c>
      <c r="R865" s="4">
        <v>5.2480000000000002</v>
      </c>
      <c r="S865" s="4">
        <v>2</v>
      </c>
      <c r="T865" s="4">
        <v>0.2</v>
      </c>
      <c r="U865" s="4">
        <v>0.59040000000000004</v>
      </c>
      <c r="V865" s="4" t="str">
        <f>INDEX(Regional_Lookup!$B$2:$B$5,MATCH('Sample - Superstore'!M865,Regional_Lookup!$A$2:$A$5,0))</f>
        <v>Maria Santos</v>
      </c>
      <c r="W865" s="4">
        <f>INDEX(Regional_Lookup!$C$2:$C$5, MATCH('Sample - Superstore'!M865,Regional_Lookup!$A$2:$A$5, 0))</f>
        <v>0.15</v>
      </c>
      <c r="X865" s="4">
        <f>U865/R865</f>
        <v>0.1125</v>
      </c>
      <c r="Y865" s="4" t="str">
        <f>IF(X865&gt;=W865, "Yes", "No")</f>
        <v>No</v>
      </c>
      <c r="Z865" s="4">
        <f>D865-C865</f>
        <v>2</v>
      </c>
      <c r="AA865" s="4" t="str" cm="1">
        <f t="array" ref="AA865">_xlfn.IFS(Z865&lt;=2,"Fast",Z865&gt;5, "Slow", AND(Z865&gt;=3,Z865&lt;=5),"Standard")</f>
        <v>Fast</v>
      </c>
    </row>
    <row r="866" spans="1:27" x14ac:dyDescent="0.2">
      <c r="A866" s="4">
        <v>865</v>
      </c>
      <c r="B866" s="4" t="s">
        <v>10472</v>
      </c>
      <c r="C866" s="5">
        <v>42374</v>
      </c>
      <c r="D866" s="5">
        <v>42376</v>
      </c>
      <c r="E866" s="4" t="s">
        <v>21</v>
      </c>
      <c r="F866" s="4" t="s">
        <v>6383</v>
      </c>
      <c r="G866" s="4" t="s">
        <v>6382</v>
      </c>
      <c r="H866" s="4" t="s">
        <v>50</v>
      </c>
      <c r="I866" s="4" t="s">
        <v>17</v>
      </c>
      <c r="J866" s="4" t="s">
        <v>1682</v>
      </c>
      <c r="K866" s="4" t="s">
        <v>41</v>
      </c>
      <c r="L866" s="4">
        <v>32216</v>
      </c>
      <c r="M866" s="4" t="s">
        <v>7</v>
      </c>
      <c r="N866" s="4" t="s">
        <v>4709</v>
      </c>
      <c r="O866" s="4" t="s">
        <v>33</v>
      </c>
      <c r="P866" s="4" t="s">
        <v>32</v>
      </c>
      <c r="Q866" s="4" t="s">
        <v>4708</v>
      </c>
      <c r="R866" s="4">
        <v>59.183999999999997</v>
      </c>
      <c r="S866" s="4">
        <v>2</v>
      </c>
      <c r="T866" s="4">
        <v>0.2</v>
      </c>
      <c r="U866" s="4">
        <v>5.1786000000000003</v>
      </c>
      <c r="V866" s="4" t="str">
        <f>INDEX(Regional_Lookup!$B$2:$B$5,MATCH('Sample - Superstore'!M866,Regional_Lookup!$A$2:$A$5,0))</f>
        <v>Maria Santos</v>
      </c>
      <c r="W866" s="4">
        <f>INDEX(Regional_Lookup!$C$2:$C$5, MATCH('Sample - Superstore'!M866,Regional_Lookup!$A$2:$A$5, 0))</f>
        <v>0.15</v>
      </c>
      <c r="X866" s="4">
        <f>U866/R866</f>
        <v>8.7500000000000008E-2</v>
      </c>
      <c r="Y866" s="4" t="str">
        <f>IF(X866&gt;=W866, "Yes", "No")</f>
        <v>No</v>
      </c>
      <c r="Z866" s="4">
        <f>D866-C866</f>
        <v>2</v>
      </c>
      <c r="AA866" s="4" t="str" cm="1">
        <f t="array" ref="AA866">_xlfn.IFS(Z866&lt;=2,"Fast",Z866&gt;5, "Slow", AND(Z866&gt;=3,Z866&lt;=5),"Standard")</f>
        <v>Fast</v>
      </c>
    </row>
    <row r="867" spans="1:27" x14ac:dyDescent="0.2">
      <c r="A867" s="4">
        <v>866</v>
      </c>
      <c r="B867" s="4" t="s">
        <v>10471</v>
      </c>
      <c r="C867" s="5">
        <v>41649</v>
      </c>
      <c r="D867" s="5">
        <v>41654</v>
      </c>
      <c r="E867" s="4" t="s">
        <v>29</v>
      </c>
      <c r="F867" s="4" t="s">
        <v>2989</v>
      </c>
      <c r="G867" s="4" t="s">
        <v>2988</v>
      </c>
      <c r="H867" s="4" t="s">
        <v>50</v>
      </c>
      <c r="I867" s="4" t="s">
        <v>17</v>
      </c>
      <c r="J867" s="4" t="s">
        <v>405</v>
      </c>
      <c r="K867" s="4" t="s">
        <v>763</v>
      </c>
      <c r="L867" s="4">
        <v>22153</v>
      </c>
      <c r="M867" s="4" t="s">
        <v>7</v>
      </c>
      <c r="N867" s="4" t="s">
        <v>10140</v>
      </c>
      <c r="O867" s="4" t="s">
        <v>13</v>
      </c>
      <c r="P867" s="4" t="s">
        <v>72</v>
      </c>
      <c r="Q867" s="4" t="s">
        <v>10139</v>
      </c>
      <c r="R867" s="4">
        <v>2.89</v>
      </c>
      <c r="S867" s="4">
        <v>1</v>
      </c>
      <c r="T867" s="4">
        <v>0</v>
      </c>
      <c r="U867" s="4">
        <v>1.3583000000000001</v>
      </c>
      <c r="V867" s="4" t="str">
        <f>INDEX(Regional_Lookup!$B$2:$B$5,MATCH('Sample - Superstore'!M867,Regional_Lookup!$A$2:$A$5,0))</f>
        <v>Maria Santos</v>
      </c>
      <c r="W867" s="4">
        <f>INDEX(Regional_Lookup!$C$2:$C$5, MATCH('Sample - Superstore'!M867,Regional_Lookup!$A$2:$A$5, 0))</f>
        <v>0.15</v>
      </c>
      <c r="X867" s="4">
        <f>U867/R867</f>
        <v>0.47000000000000003</v>
      </c>
      <c r="Y867" s="4" t="str">
        <f>IF(X867&gt;=W867, "Yes", "No")</f>
        <v>Yes</v>
      </c>
      <c r="Z867" s="4">
        <f>D867-C867</f>
        <v>5</v>
      </c>
      <c r="AA867" s="4" t="str" cm="1">
        <f t="array" ref="AA867">_xlfn.IFS(Z867&lt;=2,"Fast",Z867&gt;5, "Slow", AND(Z867&gt;=3,Z867&lt;=5),"Standard")</f>
        <v>Standard</v>
      </c>
    </row>
    <row r="868" spans="1:27" x14ac:dyDescent="0.2">
      <c r="A868" s="4">
        <v>867</v>
      </c>
      <c r="B868" s="4" t="s">
        <v>10471</v>
      </c>
      <c r="C868" s="5">
        <v>41649</v>
      </c>
      <c r="D868" s="5">
        <v>41654</v>
      </c>
      <c r="E868" s="4" t="s">
        <v>29</v>
      </c>
      <c r="F868" s="4" t="s">
        <v>2989</v>
      </c>
      <c r="G868" s="4" t="s">
        <v>2988</v>
      </c>
      <c r="H868" s="4" t="s">
        <v>50</v>
      </c>
      <c r="I868" s="4" t="s">
        <v>17</v>
      </c>
      <c r="J868" s="4" t="s">
        <v>405</v>
      </c>
      <c r="K868" s="4" t="s">
        <v>763</v>
      </c>
      <c r="L868" s="4">
        <v>22153</v>
      </c>
      <c r="M868" s="4" t="s">
        <v>7</v>
      </c>
      <c r="N868" s="4" t="s">
        <v>6541</v>
      </c>
      <c r="O868" s="4" t="s">
        <v>37</v>
      </c>
      <c r="P868" s="4" t="s">
        <v>36</v>
      </c>
      <c r="Q868" s="4" t="s">
        <v>6540</v>
      </c>
      <c r="R868" s="4">
        <v>51.94</v>
      </c>
      <c r="S868" s="4">
        <v>1</v>
      </c>
      <c r="T868" s="4">
        <v>0</v>
      </c>
      <c r="U868" s="4">
        <v>21.295400000000001</v>
      </c>
      <c r="V868" s="4" t="str">
        <f>INDEX(Regional_Lookup!$B$2:$B$5,MATCH('Sample - Superstore'!M868,Regional_Lookup!$A$2:$A$5,0))</f>
        <v>Maria Santos</v>
      </c>
      <c r="W868" s="4">
        <f>INDEX(Regional_Lookup!$C$2:$C$5, MATCH('Sample - Superstore'!M868,Regional_Lookup!$A$2:$A$5, 0))</f>
        <v>0.15</v>
      </c>
      <c r="X868" s="4">
        <f>U868/R868</f>
        <v>0.41000000000000003</v>
      </c>
      <c r="Y868" s="4" t="str">
        <f>IF(X868&gt;=W868, "Yes", "No")</f>
        <v>Yes</v>
      </c>
      <c r="Z868" s="4">
        <f>D868-C868</f>
        <v>5</v>
      </c>
      <c r="AA868" s="4" t="str" cm="1">
        <f t="array" ref="AA868">_xlfn.IFS(Z868&lt;=2,"Fast",Z868&gt;5, "Slow", AND(Z868&gt;=3,Z868&lt;=5),"Standard")</f>
        <v>Standard</v>
      </c>
    </row>
    <row r="869" spans="1:27" x14ac:dyDescent="0.2">
      <c r="A869" s="4">
        <v>868</v>
      </c>
      <c r="B869" s="4" t="s">
        <v>10470</v>
      </c>
      <c r="C869" s="5">
        <v>42642</v>
      </c>
      <c r="D869" s="5">
        <v>42645</v>
      </c>
      <c r="E869" s="4" t="s">
        <v>89</v>
      </c>
      <c r="F869" s="4" t="s">
        <v>6244</v>
      </c>
      <c r="G869" s="4" t="s">
        <v>6243</v>
      </c>
      <c r="H869" s="4" t="s">
        <v>50</v>
      </c>
      <c r="I869" s="4" t="s">
        <v>17</v>
      </c>
      <c r="J869" s="4" t="s">
        <v>159</v>
      </c>
      <c r="K869" s="4" t="s">
        <v>158</v>
      </c>
      <c r="L869" s="4">
        <v>19140</v>
      </c>
      <c r="M869" s="4" t="s">
        <v>5</v>
      </c>
      <c r="N869" s="4" t="s">
        <v>2389</v>
      </c>
      <c r="O869" s="4" t="s">
        <v>13</v>
      </c>
      <c r="P869" s="4" t="s">
        <v>72</v>
      </c>
      <c r="Q869" s="4" t="s">
        <v>2388</v>
      </c>
      <c r="R869" s="4">
        <v>15.936</v>
      </c>
      <c r="S869" s="4">
        <v>4</v>
      </c>
      <c r="T869" s="4">
        <v>0.2</v>
      </c>
      <c r="U869" s="4">
        <v>5.1791999999999998</v>
      </c>
      <c r="V869" s="4" t="str">
        <f>INDEX(Regional_Lookup!$B$2:$B$5,MATCH('Sample - Superstore'!M869,Regional_Lookup!$A$2:$A$5,0))</f>
        <v>Sarah Miller</v>
      </c>
      <c r="W869" s="4">
        <f>INDEX(Regional_Lookup!$C$2:$C$5, MATCH('Sample - Superstore'!M869,Regional_Lookup!$A$2:$A$5, 0))</f>
        <v>0.16</v>
      </c>
      <c r="X869" s="4">
        <f>U869/R869</f>
        <v>0.32500000000000001</v>
      </c>
      <c r="Y869" s="4" t="str">
        <f>IF(X869&gt;=W869, "Yes", "No")</f>
        <v>Yes</v>
      </c>
      <c r="Z869" s="4">
        <f>D869-C869</f>
        <v>3</v>
      </c>
      <c r="AA869" s="4" t="str" cm="1">
        <f t="array" ref="AA869">_xlfn.IFS(Z869&lt;=2,"Fast",Z869&gt;5, "Slow", AND(Z869&gt;=3,Z869&lt;=5),"Standard")</f>
        <v>Standard</v>
      </c>
    </row>
    <row r="870" spans="1:27" x14ac:dyDescent="0.2">
      <c r="A870" s="4">
        <v>869</v>
      </c>
      <c r="B870" s="4" t="s">
        <v>10469</v>
      </c>
      <c r="C870" s="5">
        <v>41735</v>
      </c>
      <c r="D870" s="5">
        <v>41739</v>
      </c>
      <c r="E870" s="4" t="s">
        <v>29</v>
      </c>
      <c r="F870" s="4" t="s">
        <v>9800</v>
      </c>
      <c r="G870" s="4" t="s">
        <v>9799</v>
      </c>
      <c r="H870" s="4" t="s">
        <v>50</v>
      </c>
      <c r="I870" s="4" t="s">
        <v>17</v>
      </c>
      <c r="J870" s="4" t="s">
        <v>1004</v>
      </c>
      <c r="K870" s="4" t="s">
        <v>158</v>
      </c>
      <c r="L870" s="4">
        <v>17602</v>
      </c>
      <c r="M870" s="4" t="s">
        <v>5</v>
      </c>
      <c r="N870" s="4" t="s">
        <v>4860</v>
      </c>
      <c r="O870" s="4" t="s">
        <v>13</v>
      </c>
      <c r="P870" s="4" t="s">
        <v>100</v>
      </c>
      <c r="Q870" s="4" t="s">
        <v>4859</v>
      </c>
      <c r="R870" s="4">
        <v>44.91</v>
      </c>
      <c r="S870" s="4">
        <v>6</v>
      </c>
      <c r="T870" s="4">
        <v>0.7</v>
      </c>
      <c r="U870" s="4">
        <v>-35.927999999999997</v>
      </c>
      <c r="V870" s="4" t="str">
        <f>INDEX(Regional_Lookup!$B$2:$B$5,MATCH('Sample - Superstore'!M870,Regional_Lookup!$A$2:$A$5,0))</f>
        <v>Sarah Miller</v>
      </c>
      <c r="W870" s="4">
        <f>INDEX(Regional_Lookup!$C$2:$C$5, MATCH('Sample - Superstore'!M870,Regional_Lookup!$A$2:$A$5, 0))</f>
        <v>0.16</v>
      </c>
      <c r="X870" s="4">
        <f>U870/R870</f>
        <v>-0.8</v>
      </c>
      <c r="Y870" s="4" t="str">
        <f>IF(X870&gt;=W870, "Yes", "No")</f>
        <v>No</v>
      </c>
      <c r="Z870" s="4">
        <f>D870-C870</f>
        <v>4</v>
      </c>
      <c r="AA870" s="4" t="str" cm="1">
        <f t="array" ref="AA870">_xlfn.IFS(Z870&lt;=2,"Fast",Z870&gt;5, "Slow", AND(Z870&gt;=3,Z870&lt;=5),"Standard")</f>
        <v>Standard</v>
      </c>
    </row>
    <row r="871" spans="1:27" x14ac:dyDescent="0.2">
      <c r="A871" s="4">
        <v>870</v>
      </c>
      <c r="B871" s="4" t="s">
        <v>10468</v>
      </c>
      <c r="C871" s="5">
        <v>42616</v>
      </c>
      <c r="D871" s="5">
        <v>42618</v>
      </c>
      <c r="E871" s="4" t="s">
        <v>89</v>
      </c>
      <c r="F871" s="4" t="s">
        <v>10075</v>
      </c>
      <c r="G871" s="4" t="s">
        <v>10074</v>
      </c>
      <c r="H871" s="4" t="s">
        <v>102</v>
      </c>
      <c r="I871" s="4" t="s">
        <v>17</v>
      </c>
      <c r="J871" s="4" t="s">
        <v>159</v>
      </c>
      <c r="K871" s="4" t="s">
        <v>158</v>
      </c>
      <c r="L871" s="4">
        <v>19143</v>
      </c>
      <c r="M871" s="4" t="s">
        <v>5</v>
      </c>
      <c r="N871" s="4" t="s">
        <v>3016</v>
      </c>
      <c r="O871" s="4" t="s">
        <v>13</v>
      </c>
      <c r="P871" s="4" t="s">
        <v>100</v>
      </c>
      <c r="Q871" s="4" t="s">
        <v>3015</v>
      </c>
      <c r="R871" s="4">
        <v>1141.47</v>
      </c>
      <c r="S871" s="4">
        <v>5</v>
      </c>
      <c r="T871" s="4">
        <v>0.7</v>
      </c>
      <c r="U871" s="4">
        <v>-760.98</v>
      </c>
      <c r="V871" s="4" t="str">
        <f>INDEX(Regional_Lookup!$B$2:$B$5,MATCH('Sample - Superstore'!M871,Regional_Lookup!$A$2:$A$5,0))</f>
        <v>Sarah Miller</v>
      </c>
      <c r="W871" s="4">
        <f>INDEX(Regional_Lookup!$C$2:$C$5, MATCH('Sample - Superstore'!M871,Regional_Lookup!$A$2:$A$5, 0))</f>
        <v>0.16</v>
      </c>
      <c r="X871" s="4">
        <f>U871/R871</f>
        <v>-0.66666666666666663</v>
      </c>
      <c r="Y871" s="4" t="str">
        <f>IF(X871&gt;=W871, "Yes", "No")</f>
        <v>No</v>
      </c>
      <c r="Z871" s="4">
        <f>D871-C871</f>
        <v>2</v>
      </c>
      <c r="AA871" s="4" t="str" cm="1">
        <f t="array" ref="AA871">_xlfn.IFS(Z871&lt;=2,"Fast",Z871&gt;5, "Slow", AND(Z871&gt;=3,Z871&lt;=5),"Standard")</f>
        <v>Fast</v>
      </c>
    </row>
    <row r="872" spans="1:27" x14ac:dyDescent="0.2">
      <c r="A872" s="4">
        <v>871</v>
      </c>
      <c r="B872" s="4" t="s">
        <v>10468</v>
      </c>
      <c r="C872" s="5">
        <v>42616</v>
      </c>
      <c r="D872" s="5">
        <v>42618</v>
      </c>
      <c r="E872" s="4" t="s">
        <v>89</v>
      </c>
      <c r="F872" s="4" t="s">
        <v>10075</v>
      </c>
      <c r="G872" s="4" t="s">
        <v>10074</v>
      </c>
      <c r="H872" s="4" t="s">
        <v>102</v>
      </c>
      <c r="I872" s="4" t="s">
        <v>17</v>
      </c>
      <c r="J872" s="4" t="s">
        <v>159</v>
      </c>
      <c r="K872" s="4" t="s">
        <v>158</v>
      </c>
      <c r="L872" s="4">
        <v>19143</v>
      </c>
      <c r="M872" s="4" t="s">
        <v>5</v>
      </c>
      <c r="N872" s="4" t="s">
        <v>112</v>
      </c>
      <c r="O872" s="4" t="s">
        <v>33</v>
      </c>
      <c r="P872" s="4" t="s">
        <v>32</v>
      </c>
      <c r="Q872" s="4" t="s">
        <v>111</v>
      </c>
      <c r="R872" s="4">
        <v>280.78199999999998</v>
      </c>
      <c r="S872" s="4">
        <v>3</v>
      </c>
      <c r="T872" s="4">
        <v>0.4</v>
      </c>
      <c r="U872" s="4">
        <v>-46.796999999999997</v>
      </c>
      <c r="V872" s="4" t="str">
        <f>INDEX(Regional_Lookup!$B$2:$B$5,MATCH('Sample - Superstore'!M872,Regional_Lookup!$A$2:$A$5,0))</f>
        <v>Sarah Miller</v>
      </c>
      <c r="W872" s="4">
        <f>INDEX(Regional_Lookup!$C$2:$C$5, MATCH('Sample - Superstore'!M872,Regional_Lookup!$A$2:$A$5, 0))</f>
        <v>0.16</v>
      </c>
      <c r="X872" s="4">
        <f>U872/R872</f>
        <v>-0.16666666666666666</v>
      </c>
      <c r="Y872" s="4" t="str">
        <f>IF(X872&gt;=W872, "Yes", "No")</f>
        <v>No</v>
      </c>
      <c r="Z872" s="4">
        <f>D872-C872</f>
        <v>2</v>
      </c>
      <c r="AA872" s="4" t="str" cm="1">
        <f t="array" ref="AA872">_xlfn.IFS(Z872&lt;=2,"Fast",Z872&gt;5, "Slow", AND(Z872&gt;=3,Z872&lt;=5),"Standard")</f>
        <v>Fast</v>
      </c>
    </row>
    <row r="873" spans="1:27" x14ac:dyDescent="0.2">
      <c r="A873" s="4">
        <v>872</v>
      </c>
      <c r="B873" s="4" t="s">
        <v>10467</v>
      </c>
      <c r="C873" s="5">
        <v>42296</v>
      </c>
      <c r="D873" s="5">
        <v>42297</v>
      </c>
      <c r="E873" s="4" t="s">
        <v>89</v>
      </c>
      <c r="F873" s="4" t="s">
        <v>2525</v>
      </c>
      <c r="G873" s="4" t="s">
        <v>2524</v>
      </c>
      <c r="H873" s="4" t="s">
        <v>18</v>
      </c>
      <c r="I873" s="4" t="s">
        <v>17</v>
      </c>
      <c r="J873" s="4" t="s">
        <v>1270</v>
      </c>
      <c r="K873" s="4" t="s">
        <v>889</v>
      </c>
      <c r="L873" s="4">
        <v>3301</v>
      </c>
      <c r="M873" s="4" t="s">
        <v>5</v>
      </c>
      <c r="N873" s="4" t="s">
        <v>1859</v>
      </c>
      <c r="O873" s="4" t="s">
        <v>13</v>
      </c>
      <c r="P873" s="4" t="s">
        <v>24</v>
      </c>
      <c r="Q873" s="4" t="s">
        <v>1858</v>
      </c>
      <c r="R873" s="4">
        <v>34.44</v>
      </c>
      <c r="S873" s="4">
        <v>3</v>
      </c>
      <c r="T873" s="4">
        <v>0</v>
      </c>
      <c r="U873" s="4">
        <v>17.22</v>
      </c>
      <c r="V873" s="4" t="str">
        <f>INDEX(Regional_Lookup!$B$2:$B$5,MATCH('Sample - Superstore'!M873,Regional_Lookup!$A$2:$A$5,0))</f>
        <v>Sarah Miller</v>
      </c>
      <c r="W873" s="4">
        <f>INDEX(Regional_Lookup!$C$2:$C$5, MATCH('Sample - Superstore'!M873,Regional_Lookup!$A$2:$A$5, 0))</f>
        <v>0.16</v>
      </c>
      <c r="X873" s="4">
        <f>U873/R873</f>
        <v>0.5</v>
      </c>
      <c r="Y873" s="4" t="str">
        <f>IF(X873&gt;=W873, "Yes", "No")</f>
        <v>Yes</v>
      </c>
      <c r="Z873" s="4">
        <f>D873-C873</f>
        <v>1</v>
      </c>
      <c r="AA873" s="4" t="str" cm="1">
        <f t="array" ref="AA873">_xlfn.IFS(Z873&lt;=2,"Fast",Z873&gt;5, "Slow", AND(Z873&gt;=3,Z873&lt;=5),"Standard")</f>
        <v>Fast</v>
      </c>
    </row>
    <row r="874" spans="1:27" x14ac:dyDescent="0.2">
      <c r="A874" s="4">
        <v>873</v>
      </c>
      <c r="B874" s="4" t="s">
        <v>10466</v>
      </c>
      <c r="C874" s="5">
        <v>41983</v>
      </c>
      <c r="D874" s="5">
        <v>41988</v>
      </c>
      <c r="E874" s="4" t="s">
        <v>29</v>
      </c>
      <c r="F874" s="4" t="s">
        <v>2258</v>
      </c>
      <c r="G874" s="4" t="s">
        <v>2257</v>
      </c>
      <c r="H874" s="4" t="s">
        <v>18</v>
      </c>
      <c r="I874" s="4" t="s">
        <v>17</v>
      </c>
      <c r="J874" s="4" t="s">
        <v>254</v>
      </c>
      <c r="K874" s="4" t="s">
        <v>66</v>
      </c>
      <c r="L874" s="4">
        <v>10009</v>
      </c>
      <c r="M874" s="4" t="s">
        <v>5</v>
      </c>
      <c r="N874" s="4" t="s">
        <v>8416</v>
      </c>
      <c r="O874" s="4" t="s">
        <v>13</v>
      </c>
      <c r="P874" s="4" t="s">
        <v>24</v>
      </c>
      <c r="Q874" s="4" t="s">
        <v>8415</v>
      </c>
      <c r="R874" s="4">
        <v>11.36</v>
      </c>
      <c r="S874" s="4">
        <v>2</v>
      </c>
      <c r="T874" s="4">
        <v>0</v>
      </c>
      <c r="U874" s="4">
        <v>5.2256</v>
      </c>
      <c r="V874" s="4" t="str">
        <f>INDEX(Regional_Lookup!$B$2:$B$5,MATCH('Sample - Superstore'!M874,Regional_Lookup!$A$2:$A$5,0))</f>
        <v>Sarah Miller</v>
      </c>
      <c r="W874" s="4">
        <f>INDEX(Regional_Lookup!$C$2:$C$5, MATCH('Sample - Superstore'!M874,Regional_Lookup!$A$2:$A$5, 0))</f>
        <v>0.16</v>
      </c>
      <c r="X874" s="4">
        <f>U874/R874</f>
        <v>0.46</v>
      </c>
      <c r="Y874" s="4" t="str">
        <f>IF(X874&gt;=W874, "Yes", "No")</f>
        <v>Yes</v>
      </c>
      <c r="Z874" s="4">
        <f>D874-C874</f>
        <v>5</v>
      </c>
      <c r="AA874" s="4" t="str" cm="1">
        <f t="array" ref="AA874">_xlfn.IFS(Z874&lt;=2,"Fast",Z874&gt;5, "Slow", AND(Z874&gt;=3,Z874&lt;=5),"Standard")</f>
        <v>Standard</v>
      </c>
    </row>
    <row r="875" spans="1:27" x14ac:dyDescent="0.2">
      <c r="A875" s="4">
        <v>874</v>
      </c>
      <c r="B875" s="4" t="s">
        <v>10466</v>
      </c>
      <c r="C875" s="5">
        <v>41983</v>
      </c>
      <c r="D875" s="5">
        <v>41988</v>
      </c>
      <c r="E875" s="4" t="s">
        <v>29</v>
      </c>
      <c r="F875" s="4" t="s">
        <v>2258</v>
      </c>
      <c r="G875" s="4" t="s">
        <v>2257</v>
      </c>
      <c r="H875" s="4" t="s">
        <v>18</v>
      </c>
      <c r="I875" s="4" t="s">
        <v>17</v>
      </c>
      <c r="J875" s="4" t="s">
        <v>254</v>
      </c>
      <c r="K875" s="4" t="s">
        <v>66</v>
      </c>
      <c r="L875" s="4">
        <v>10009</v>
      </c>
      <c r="M875" s="4" t="s">
        <v>5</v>
      </c>
      <c r="N875" s="4" t="s">
        <v>3870</v>
      </c>
      <c r="O875" s="4" t="s">
        <v>13</v>
      </c>
      <c r="P875" s="4" t="s">
        <v>100</v>
      </c>
      <c r="Q875" s="4" t="s">
        <v>3869</v>
      </c>
      <c r="R875" s="4">
        <v>106.34399999999999</v>
      </c>
      <c r="S875" s="4">
        <v>7</v>
      </c>
      <c r="T875" s="4">
        <v>0.2</v>
      </c>
      <c r="U875" s="4">
        <v>37.220399999999998</v>
      </c>
      <c r="V875" s="4" t="str">
        <f>INDEX(Regional_Lookup!$B$2:$B$5,MATCH('Sample - Superstore'!M875,Regional_Lookup!$A$2:$A$5,0))</f>
        <v>Sarah Miller</v>
      </c>
      <c r="W875" s="4">
        <f>INDEX(Regional_Lookup!$C$2:$C$5, MATCH('Sample - Superstore'!M875,Regional_Lookup!$A$2:$A$5, 0))</f>
        <v>0.16</v>
      </c>
      <c r="X875" s="4">
        <f>U875/R875</f>
        <v>0.35</v>
      </c>
      <c r="Y875" s="4" t="str">
        <f>IF(X875&gt;=W875, "Yes", "No")</f>
        <v>Yes</v>
      </c>
      <c r="Z875" s="4">
        <f>D875-C875</f>
        <v>5</v>
      </c>
      <c r="AA875" s="4" t="str" cm="1">
        <f t="array" ref="AA875">_xlfn.IFS(Z875&lt;=2,"Fast",Z875&gt;5, "Slow", AND(Z875&gt;=3,Z875&lt;=5),"Standard")</f>
        <v>Standard</v>
      </c>
    </row>
    <row r="876" spans="1:27" x14ac:dyDescent="0.2">
      <c r="A876" s="4">
        <v>875</v>
      </c>
      <c r="B876" s="4" t="s">
        <v>10465</v>
      </c>
      <c r="C876" s="5">
        <v>42972</v>
      </c>
      <c r="D876" s="5">
        <v>42976</v>
      </c>
      <c r="E876" s="4" t="s">
        <v>29</v>
      </c>
      <c r="F876" s="4" t="s">
        <v>2460</v>
      </c>
      <c r="G876" s="4" t="s">
        <v>2459</v>
      </c>
      <c r="H876" s="4" t="s">
        <v>18</v>
      </c>
      <c r="I876" s="4" t="s">
        <v>17</v>
      </c>
      <c r="J876" s="4" t="s">
        <v>637</v>
      </c>
      <c r="K876" s="4" t="s">
        <v>636</v>
      </c>
      <c r="L876" s="4">
        <v>28205</v>
      </c>
      <c r="M876" s="4" t="s">
        <v>7</v>
      </c>
      <c r="N876" s="4" t="s">
        <v>6977</v>
      </c>
      <c r="O876" s="4" t="s">
        <v>13</v>
      </c>
      <c r="P876" s="4" t="s">
        <v>24</v>
      </c>
      <c r="Q876" s="4" t="s">
        <v>6976</v>
      </c>
      <c r="R876" s="4">
        <v>192.16</v>
      </c>
      <c r="S876" s="4">
        <v>5</v>
      </c>
      <c r="T876" s="4">
        <v>0.2</v>
      </c>
      <c r="U876" s="4">
        <v>67.256</v>
      </c>
      <c r="V876" s="4" t="str">
        <f>INDEX(Regional_Lookup!$B$2:$B$5,MATCH('Sample - Superstore'!M876,Regional_Lookup!$A$2:$A$5,0))</f>
        <v>Maria Santos</v>
      </c>
      <c r="W876" s="4">
        <f>INDEX(Regional_Lookup!$C$2:$C$5, MATCH('Sample - Superstore'!M876,Regional_Lookup!$A$2:$A$5, 0))</f>
        <v>0.15</v>
      </c>
      <c r="X876" s="4">
        <f>U876/R876</f>
        <v>0.35000000000000003</v>
      </c>
      <c r="Y876" s="4" t="str">
        <f>IF(X876&gt;=W876, "Yes", "No")</f>
        <v>Yes</v>
      </c>
      <c r="Z876" s="4">
        <f>D876-C876</f>
        <v>4</v>
      </c>
      <c r="AA876" s="4" t="str" cm="1">
        <f t="array" ref="AA876">_xlfn.IFS(Z876&lt;=2,"Fast",Z876&gt;5, "Slow", AND(Z876&gt;=3,Z876&lt;=5),"Standard")</f>
        <v>Standard</v>
      </c>
    </row>
    <row r="877" spans="1:27" x14ac:dyDescent="0.2">
      <c r="A877" s="4">
        <v>876</v>
      </c>
      <c r="B877" s="4" t="s">
        <v>10464</v>
      </c>
      <c r="C877" s="5">
        <v>42386</v>
      </c>
      <c r="D877" s="5">
        <v>42390</v>
      </c>
      <c r="E877" s="4" t="s">
        <v>29</v>
      </c>
      <c r="F877" s="4" t="s">
        <v>1904</v>
      </c>
      <c r="G877" s="4" t="s">
        <v>1903</v>
      </c>
      <c r="H877" s="4" t="s">
        <v>102</v>
      </c>
      <c r="I877" s="4" t="s">
        <v>17</v>
      </c>
      <c r="J877" s="4" t="s">
        <v>1270</v>
      </c>
      <c r="K877" s="4" t="s">
        <v>889</v>
      </c>
      <c r="L877" s="4">
        <v>3301</v>
      </c>
      <c r="M877" s="4" t="s">
        <v>5</v>
      </c>
      <c r="N877" s="4" t="s">
        <v>5733</v>
      </c>
      <c r="O877" s="4" t="s">
        <v>37</v>
      </c>
      <c r="P877" s="4" t="s">
        <v>36</v>
      </c>
      <c r="Q877" s="4" t="s">
        <v>8525</v>
      </c>
      <c r="R877" s="4">
        <v>322.58999999999997</v>
      </c>
      <c r="S877" s="4">
        <v>3</v>
      </c>
      <c r="T877" s="4">
        <v>0</v>
      </c>
      <c r="U877" s="4">
        <v>64.518000000000001</v>
      </c>
      <c r="V877" s="4" t="str">
        <f>INDEX(Regional_Lookup!$B$2:$B$5,MATCH('Sample - Superstore'!M877,Regional_Lookup!$A$2:$A$5,0))</f>
        <v>Sarah Miller</v>
      </c>
      <c r="W877" s="4">
        <f>INDEX(Regional_Lookup!$C$2:$C$5, MATCH('Sample - Superstore'!M877,Regional_Lookup!$A$2:$A$5, 0))</f>
        <v>0.16</v>
      </c>
      <c r="X877" s="4">
        <f>U877/R877</f>
        <v>0.2</v>
      </c>
      <c r="Y877" s="4" t="str">
        <f>IF(X877&gt;=W877, "Yes", "No")</f>
        <v>Yes</v>
      </c>
      <c r="Z877" s="4">
        <f>D877-C877</f>
        <v>4</v>
      </c>
      <c r="AA877" s="4" t="str" cm="1">
        <f t="array" ref="AA877">_xlfn.IFS(Z877&lt;=2,"Fast",Z877&gt;5, "Slow", AND(Z877&gt;=3,Z877&lt;=5),"Standard")</f>
        <v>Standard</v>
      </c>
    </row>
    <row r="878" spans="1:27" x14ac:dyDescent="0.2">
      <c r="A878" s="4">
        <v>877</v>
      </c>
      <c r="B878" s="4" t="s">
        <v>10464</v>
      </c>
      <c r="C878" s="5">
        <v>42386</v>
      </c>
      <c r="D878" s="5">
        <v>42390</v>
      </c>
      <c r="E878" s="4" t="s">
        <v>29</v>
      </c>
      <c r="F878" s="4" t="s">
        <v>1904</v>
      </c>
      <c r="G878" s="4" t="s">
        <v>1903</v>
      </c>
      <c r="H878" s="4" t="s">
        <v>102</v>
      </c>
      <c r="I878" s="4" t="s">
        <v>17</v>
      </c>
      <c r="J878" s="4" t="s">
        <v>1270</v>
      </c>
      <c r="K878" s="4" t="s">
        <v>889</v>
      </c>
      <c r="L878" s="4">
        <v>3301</v>
      </c>
      <c r="M878" s="4" t="s">
        <v>5</v>
      </c>
      <c r="N878" s="4" t="s">
        <v>990</v>
      </c>
      <c r="O878" s="4" t="s">
        <v>33</v>
      </c>
      <c r="P878" s="4" t="s">
        <v>55</v>
      </c>
      <c r="Q878" s="4" t="s">
        <v>989</v>
      </c>
      <c r="R878" s="4">
        <v>29.99</v>
      </c>
      <c r="S878" s="4">
        <v>1</v>
      </c>
      <c r="T878" s="4">
        <v>0</v>
      </c>
      <c r="U878" s="4">
        <v>13.195600000000001</v>
      </c>
      <c r="V878" s="4" t="str">
        <f>INDEX(Regional_Lookup!$B$2:$B$5,MATCH('Sample - Superstore'!M878,Regional_Lookup!$A$2:$A$5,0))</f>
        <v>Sarah Miller</v>
      </c>
      <c r="W878" s="4">
        <f>INDEX(Regional_Lookup!$C$2:$C$5, MATCH('Sample - Superstore'!M878,Regional_Lookup!$A$2:$A$5, 0))</f>
        <v>0.16</v>
      </c>
      <c r="X878" s="4">
        <f>U878/R878</f>
        <v>0.44000000000000006</v>
      </c>
      <c r="Y878" s="4" t="str">
        <f>IF(X878&gt;=W878, "Yes", "No")</f>
        <v>Yes</v>
      </c>
      <c r="Z878" s="4">
        <f>D878-C878</f>
        <v>4</v>
      </c>
      <c r="AA878" s="4" t="str" cm="1">
        <f t="array" ref="AA878">_xlfn.IFS(Z878&lt;=2,"Fast",Z878&gt;5, "Slow", AND(Z878&gt;=3,Z878&lt;=5),"Standard")</f>
        <v>Standard</v>
      </c>
    </row>
    <row r="879" spans="1:27" x14ac:dyDescent="0.2">
      <c r="A879" s="4">
        <v>878</v>
      </c>
      <c r="B879" s="4" t="s">
        <v>10464</v>
      </c>
      <c r="C879" s="5">
        <v>42386</v>
      </c>
      <c r="D879" s="5">
        <v>42390</v>
      </c>
      <c r="E879" s="4" t="s">
        <v>29</v>
      </c>
      <c r="F879" s="4" t="s">
        <v>1904</v>
      </c>
      <c r="G879" s="4" t="s">
        <v>1903</v>
      </c>
      <c r="H879" s="4" t="s">
        <v>102</v>
      </c>
      <c r="I879" s="4" t="s">
        <v>17</v>
      </c>
      <c r="J879" s="4" t="s">
        <v>1270</v>
      </c>
      <c r="K879" s="4" t="s">
        <v>889</v>
      </c>
      <c r="L879" s="4">
        <v>3301</v>
      </c>
      <c r="M879" s="4" t="s">
        <v>5</v>
      </c>
      <c r="N879" s="4" t="s">
        <v>5408</v>
      </c>
      <c r="O879" s="4" t="s">
        <v>33</v>
      </c>
      <c r="P879" s="4" t="s">
        <v>55</v>
      </c>
      <c r="Q879" s="4" t="s">
        <v>6817</v>
      </c>
      <c r="R879" s="4">
        <v>371.97</v>
      </c>
      <c r="S879" s="4">
        <v>3</v>
      </c>
      <c r="T879" s="4">
        <v>0</v>
      </c>
      <c r="U879" s="4">
        <v>66.954599999999999</v>
      </c>
      <c r="V879" s="4" t="str">
        <f>INDEX(Regional_Lookup!$B$2:$B$5,MATCH('Sample - Superstore'!M879,Regional_Lookup!$A$2:$A$5,0))</f>
        <v>Sarah Miller</v>
      </c>
      <c r="W879" s="4">
        <f>INDEX(Regional_Lookup!$C$2:$C$5, MATCH('Sample - Superstore'!M879,Regional_Lookup!$A$2:$A$5, 0))</f>
        <v>0.16</v>
      </c>
      <c r="X879" s="4">
        <f>U879/R879</f>
        <v>0.18</v>
      </c>
      <c r="Y879" s="4" t="str">
        <f>IF(X879&gt;=W879, "Yes", "No")</f>
        <v>Yes</v>
      </c>
      <c r="Z879" s="4">
        <f>D879-C879</f>
        <v>4</v>
      </c>
      <c r="AA879" s="4" t="str" cm="1">
        <f t="array" ref="AA879">_xlfn.IFS(Z879&lt;=2,"Fast",Z879&gt;5, "Slow", AND(Z879&gt;=3,Z879&lt;=5),"Standard")</f>
        <v>Standard</v>
      </c>
    </row>
    <row r="880" spans="1:27" x14ac:dyDescent="0.2">
      <c r="A880" s="4">
        <v>879</v>
      </c>
      <c r="B880" s="4" t="s">
        <v>10463</v>
      </c>
      <c r="C880" s="5">
        <v>41899</v>
      </c>
      <c r="D880" s="5">
        <v>41903</v>
      </c>
      <c r="E880" s="4" t="s">
        <v>29</v>
      </c>
      <c r="F880" s="4" t="s">
        <v>3694</v>
      </c>
      <c r="G880" s="4" t="s">
        <v>3693</v>
      </c>
      <c r="H880" s="4" t="s">
        <v>102</v>
      </c>
      <c r="I880" s="4" t="s">
        <v>17</v>
      </c>
      <c r="J880" s="4" t="s">
        <v>159</v>
      </c>
      <c r="K880" s="4" t="s">
        <v>158</v>
      </c>
      <c r="L880" s="4">
        <v>19120</v>
      </c>
      <c r="M880" s="4" t="s">
        <v>5</v>
      </c>
      <c r="N880" s="4" t="s">
        <v>1954</v>
      </c>
      <c r="O880" s="4" t="s">
        <v>13</v>
      </c>
      <c r="P880" s="4" t="s">
        <v>100</v>
      </c>
      <c r="Q880" s="4" t="s">
        <v>1953</v>
      </c>
      <c r="R880" s="4">
        <v>5.8920000000000003</v>
      </c>
      <c r="S880" s="4">
        <v>4</v>
      </c>
      <c r="T880" s="4">
        <v>0.7</v>
      </c>
      <c r="U880" s="4">
        <v>-4.1243999999999996</v>
      </c>
      <c r="V880" s="4" t="str">
        <f>INDEX(Regional_Lookup!$B$2:$B$5,MATCH('Sample - Superstore'!M880,Regional_Lookup!$A$2:$A$5,0))</f>
        <v>Sarah Miller</v>
      </c>
      <c r="W880" s="4">
        <f>INDEX(Regional_Lookup!$C$2:$C$5, MATCH('Sample - Superstore'!M880,Regional_Lookup!$A$2:$A$5, 0))</f>
        <v>0.16</v>
      </c>
      <c r="X880" s="4">
        <f>U880/R880</f>
        <v>-0.69999999999999984</v>
      </c>
      <c r="Y880" s="4" t="str">
        <f>IF(X880&gt;=W880, "Yes", "No")</f>
        <v>No</v>
      </c>
      <c r="Z880" s="4">
        <f>D880-C880</f>
        <v>4</v>
      </c>
      <c r="AA880" s="4" t="str" cm="1">
        <f t="array" ref="AA880">_xlfn.IFS(Z880&lt;=2,"Fast",Z880&gt;5, "Slow", AND(Z880&gt;=3,Z880&lt;=5),"Standard")</f>
        <v>Standard</v>
      </c>
    </row>
    <row r="881" spans="1:27" x14ac:dyDescent="0.2">
      <c r="A881" s="4">
        <v>880</v>
      </c>
      <c r="B881" s="4" t="s">
        <v>10462</v>
      </c>
      <c r="C881" s="5">
        <v>43069</v>
      </c>
      <c r="D881" s="5">
        <v>43071</v>
      </c>
      <c r="E881" s="4" t="s">
        <v>21</v>
      </c>
      <c r="F881" s="4" t="s">
        <v>1229</v>
      </c>
      <c r="G881" s="4" t="s">
        <v>1228</v>
      </c>
      <c r="H881" s="4" t="s">
        <v>102</v>
      </c>
      <c r="I881" s="4" t="s">
        <v>17</v>
      </c>
      <c r="J881" s="4" t="s">
        <v>254</v>
      </c>
      <c r="K881" s="4" t="s">
        <v>66</v>
      </c>
      <c r="L881" s="4">
        <v>10024</v>
      </c>
      <c r="M881" s="4" t="s">
        <v>5</v>
      </c>
      <c r="N881" s="4" t="s">
        <v>985</v>
      </c>
      <c r="O881" s="4" t="s">
        <v>13</v>
      </c>
      <c r="P881" s="4" t="s">
        <v>100</v>
      </c>
      <c r="Q881" s="4" t="s">
        <v>984</v>
      </c>
      <c r="R881" s="4">
        <v>68.471999999999994</v>
      </c>
      <c r="S881" s="4">
        <v>3</v>
      </c>
      <c r="T881" s="4">
        <v>0.2</v>
      </c>
      <c r="U881" s="4">
        <v>23.109300000000001</v>
      </c>
      <c r="V881" s="4" t="str">
        <f>INDEX(Regional_Lookup!$B$2:$B$5,MATCH('Sample - Superstore'!M881,Regional_Lookup!$A$2:$A$5,0))</f>
        <v>Sarah Miller</v>
      </c>
      <c r="W881" s="4">
        <f>INDEX(Regional_Lookup!$C$2:$C$5, MATCH('Sample - Superstore'!M881,Regional_Lookup!$A$2:$A$5, 0))</f>
        <v>0.16</v>
      </c>
      <c r="X881" s="4">
        <f>U881/R881</f>
        <v>0.33750000000000002</v>
      </c>
      <c r="Y881" s="4" t="str">
        <f>IF(X881&gt;=W881, "Yes", "No")</f>
        <v>Yes</v>
      </c>
      <c r="Z881" s="4">
        <f>D881-C881</f>
        <v>2</v>
      </c>
      <c r="AA881" s="4" t="str" cm="1">
        <f t="array" ref="AA881">_xlfn.IFS(Z881&lt;=2,"Fast",Z881&gt;5, "Slow", AND(Z881&gt;=3,Z881&lt;=5),"Standard")</f>
        <v>Fast</v>
      </c>
    </row>
    <row r="882" spans="1:27" x14ac:dyDescent="0.2">
      <c r="A882" s="4">
        <v>881</v>
      </c>
      <c r="B882" s="4" t="s">
        <v>10462</v>
      </c>
      <c r="C882" s="5">
        <v>43069</v>
      </c>
      <c r="D882" s="5">
        <v>43071</v>
      </c>
      <c r="E882" s="4" t="s">
        <v>21</v>
      </c>
      <c r="F882" s="4" t="s">
        <v>1229</v>
      </c>
      <c r="G882" s="4" t="s">
        <v>1228</v>
      </c>
      <c r="H882" s="4" t="s">
        <v>102</v>
      </c>
      <c r="I882" s="4" t="s">
        <v>17</v>
      </c>
      <c r="J882" s="4" t="s">
        <v>254</v>
      </c>
      <c r="K882" s="4" t="s">
        <v>66</v>
      </c>
      <c r="L882" s="4">
        <v>10024</v>
      </c>
      <c r="M882" s="4" t="s">
        <v>5</v>
      </c>
      <c r="N882" s="4" t="s">
        <v>5153</v>
      </c>
      <c r="O882" s="4" t="s">
        <v>37</v>
      </c>
      <c r="P882" s="4" t="s">
        <v>221</v>
      </c>
      <c r="Q882" s="4" t="s">
        <v>5152</v>
      </c>
      <c r="R882" s="4">
        <v>1242.9000000000001</v>
      </c>
      <c r="S882" s="4">
        <v>5</v>
      </c>
      <c r="T882" s="4">
        <v>0.1</v>
      </c>
      <c r="U882" s="4">
        <v>262.39</v>
      </c>
      <c r="V882" s="4" t="str">
        <f>INDEX(Regional_Lookup!$B$2:$B$5,MATCH('Sample - Superstore'!M882,Regional_Lookup!$A$2:$A$5,0))</f>
        <v>Sarah Miller</v>
      </c>
      <c r="W882" s="4">
        <f>INDEX(Regional_Lookup!$C$2:$C$5, MATCH('Sample - Superstore'!M882,Regional_Lookup!$A$2:$A$5, 0))</f>
        <v>0.16</v>
      </c>
      <c r="X882" s="4">
        <f>U882/R882</f>
        <v>0.21111111111111108</v>
      </c>
      <c r="Y882" s="4" t="str">
        <f>IF(X882&gt;=W882, "Yes", "No")</f>
        <v>Yes</v>
      </c>
      <c r="Z882" s="4">
        <f>D882-C882</f>
        <v>2</v>
      </c>
      <c r="AA882" s="4" t="str" cm="1">
        <f t="array" ref="AA882">_xlfn.IFS(Z882&lt;=2,"Fast",Z882&gt;5, "Slow", AND(Z882&gt;=3,Z882&lt;=5),"Standard")</f>
        <v>Fast</v>
      </c>
    </row>
    <row r="883" spans="1:27" x14ac:dyDescent="0.2">
      <c r="A883" s="4">
        <v>882</v>
      </c>
      <c r="B883" s="4" t="s">
        <v>10461</v>
      </c>
      <c r="C883" s="5">
        <v>42286</v>
      </c>
      <c r="D883" s="5">
        <v>42290</v>
      </c>
      <c r="E883" s="4" t="s">
        <v>29</v>
      </c>
      <c r="F883" s="4" t="s">
        <v>2264</v>
      </c>
      <c r="G883" s="4" t="s">
        <v>2263</v>
      </c>
      <c r="H883" s="4" t="s">
        <v>18</v>
      </c>
      <c r="I883" s="4" t="s">
        <v>17</v>
      </c>
      <c r="J883" s="4" t="s">
        <v>405</v>
      </c>
      <c r="K883" s="4" t="s">
        <v>763</v>
      </c>
      <c r="L883" s="4">
        <v>22153</v>
      </c>
      <c r="M883" s="4" t="s">
        <v>7</v>
      </c>
      <c r="N883" s="4" t="s">
        <v>3104</v>
      </c>
      <c r="O883" s="4" t="s">
        <v>13</v>
      </c>
      <c r="P883" s="4" t="s">
        <v>231</v>
      </c>
      <c r="Q883" s="4" t="s">
        <v>3103</v>
      </c>
      <c r="R883" s="4">
        <v>30.84</v>
      </c>
      <c r="S883" s="4">
        <v>2</v>
      </c>
      <c r="T883" s="4">
        <v>0</v>
      </c>
      <c r="U883" s="4">
        <v>8.3268000000000004</v>
      </c>
      <c r="V883" s="4" t="str">
        <f>INDEX(Regional_Lookup!$B$2:$B$5,MATCH('Sample - Superstore'!M883,Regional_Lookup!$A$2:$A$5,0))</f>
        <v>Maria Santos</v>
      </c>
      <c r="W883" s="4">
        <f>INDEX(Regional_Lookup!$C$2:$C$5, MATCH('Sample - Superstore'!M883,Regional_Lookup!$A$2:$A$5, 0))</f>
        <v>0.15</v>
      </c>
      <c r="X883" s="4">
        <f>U883/R883</f>
        <v>0.27</v>
      </c>
      <c r="Y883" s="4" t="str">
        <f>IF(X883&gt;=W883, "Yes", "No")</f>
        <v>Yes</v>
      </c>
      <c r="Z883" s="4">
        <f>D883-C883</f>
        <v>4</v>
      </c>
      <c r="AA883" s="4" t="str" cm="1">
        <f t="array" ref="AA883">_xlfn.IFS(Z883&lt;=2,"Fast",Z883&gt;5, "Slow", AND(Z883&gt;=3,Z883&lt;=5),"Standard")</f>
        <v>Standard</v>
      </c>
    </row>
    <row r="884" spans="1:27" x14ac:dyDescent="0.2">
      <c r="A884" s="4">
        <v>883</v>
      </c>
      <c r="B884" s="4" t="s">
        <v>10460</v>
      </c>
      <c r="C884" s="5">
        <v>43092</v>
      </c>
      <c r="D884" s="5">
        <v>43092</v>
      </c>
      <c r="E884" s="4" t="s">
        <v>162</v>
      </c>
      <c r="F884" s="4" t="s">
        <v>3377</v>
      </c>
      <c r="G884" s="4" t="s">
        <v>3376</v>
      </c>
      <c r="H884" s="4" t="s">
        <v>18</v>
      </c>
      <c r="I884" s="4" t="s">
        <v>17</v>
      </c>
      <c r="J884" s="4" t="s">
        <v>248</v>
      </c>
      <c r="K884" s="4" t="s">
        <v>15</v>
      </c>
      <c r="L884" s="4">
        <v>94109</v>
      </c>
      <c r="M884" s="4" t="s">
        <v>9</v>
      </c>
      <c r="N884" s="4" t="s">
        <v>10459</v>
      </c>
      <c r="O884" s="4" t="s">
        <v>13</v>
      </c>
      <c r="P884" s="4" t="s">
        <v>116</v>
      </c>
      <c r="Q884" s="4" t="s">
        <v>10458</v>
      </c>
      <c r="R884" s="4">
        <v>13.48</v>
      </c>
      <c r="S884" s="4">
        <v>4</v>
      </c>
      <c r="T884" s="4">
        <v>0</v>
      </c>
      <c r="U884" s="4">
        <v>5.9311999999999996</v>
      </c>
      <c r="V884" s="4" t="str">
        <f>INDEX(Regional_Lookup!$B$2:$B$5,MATCH('Sample - Superstore'!M884,Regional_Lookup!$A$2:$A$5,0))</f>
        <v>James Chen</v>
      </c>
      <c r="W884" s="4">
        <f>INDEX(Regional_Lookup!$C$2:$C$5, MATCH('Sample - Superstore'!M884,Regional_Lookup!$A$2:$A$5, 0))</f>
        <v>0.18</v>
      </c>
      <c r="X884" s="4">
        <f>U884/R884</f>
        <v>0.43999999999999995</v>
      </c>
      <c r="Y884" s="4" t="str">
        <f>IF(X884&gt;=W884, "Yes", "No")</f>
        <v>Yes</v>
      </c>
      <c r="Z884" s="4">
        <f>D884-C884</f>
        <v>0</v>
      </c>
      <c r="AA884" s="4" t="str" cm="1">
        <f t="array" ref="AA884">_xlfn.IFS(Z884&lt;=2,"Fast",Z884&gt;5, "Slow", AND(Z884&gt;=3,Z884&lt;=5),"Standard")</f>
        <v>Fast</v>
      </c>
    </row>
    <row r="885" spans="1:27" x14ac:dyDescent="0.2">
      <c r="A885" s="4">
        <v>884</v>
      </c>
      <c r="B885" s="4" t="s">
        <v>10457</v>
      </c>
      <c r="C885" s="5">
        <v>42665</v>
      </c>
      <c r="D885" s="5">
        <v>42667</v>
      </c>
      <c r="E885" s="4" t="s">
        <v>89</v>
      </c>
      <c r="F885" s="4" t="s">
        <v>3968</v>
      </c>
      <c r="G885" s="4" t="s">
        <v>3967</v>
      </c>
      <c r="H885" s="4" t="s">
        <v>102</v>
      </c>
      <c r="I885" s="4" t="s">
        <v>17</v>
      </c>
      <c r="J885" s="4" t="s">
        <v>1079</v>
      </c>
      <c r="K885" s="4" t="s">
        <v>76</v>
      </c>
      <c r="L885" s="4">
        <v>48227</v>
      </c>
      <c r="M885" s="4" t="s">
        <v>3</v>
      </c>
      <c r="N885" s="4" t="s">
        <v>570</v>
      </c>
      <c r="O885" s="4" t="s">
        <v>37</v>
      </c>
      <c r="P885" s="4" t="s">
        <v>36</v>
      </c>
      <c r="Q885" s="4" t="s">
        <v>569</v>
      </c>
      <c r="R885" s="4">
        <v>31.4</v>
      </c>
      <c r="S885" s="4">
        <v>5</v>
      </c>
      <c r="T885" s="4">
        <v>0</v>
      </c>
      <c r="U885" s="4">
        <v>10.048</v>
      </c>
      <c r="V885" s="4" t="str">
        <f>INDEX(Regional_Lookup!$B$2:$B$5,MATCH('Sample - Superstore'!M885,Regional_Lookup!$A$2:$A$5,0))</f>
        <v>David Johnson</v>
      </c>
      <c r="W885" s="4">
        <f>INDEX(Regional_Lookup!$C$2:$C$5, MATCH('Sample - Superstore'!M885,Regional_Lookup!$A$2:$A$5, 0))</f>
        <v>0.14000000000000001</v>
      </c>
      <c r="X885" s="4">
        <f>U885/R885</f>
        <v>0.32</v>
      </c>
      <c r="Y885" s="4" t="str">
        <f>IF(X885&gt;=W885, "Yes", "No")</f>
        <v>Yes</v>
      </c>
      <c r="Z885" s="4">
        <f>D885-C885</f>
        <v>2</v>
      </c>
      <c r="AA885" s="4" t="str" cm="1">
        <f t="array" ref="AA885">_xlfn.IFS(Z885&lt;=2,"Fast",Z885&gt;5, "Slow", AND(Z885&gt;=3,Z885&lt;=5),"Standard")</f>
        <v>Fast</v>
      </c>
    </row>
    <row r="886" spans="1:27" x14ac:dyDescent="0.2">
      <c r="A886" s="4">
        <v>885</v>
      </c>
      <c r="B886" s="4" t="s">
        <v>10456</v>
      </c>
      <c r="C886" s="5">
        <v>41758</v>
      </c>
      <c r="D886" s="5">
        <v>41763</v>
      </c>
      <c r="E886" s="4" t="s">
        <v>29</v>
      </c>
      <c r="F886" s="4" t="s">
        <v>472</v>
      </c>
      <c r="G886" s="4" t="s">
        <v>471</v>
      </c>
      <c r="H886" s="4" t="s">
        <v>18</v>
      </c>
      <c r="I886" s="4" t="s">
        <v>17</v>
      </c>
      <c r="J886" s="4" t="s">
        <v>1393</v>
      </c>
      <c r="K886" s="4" t="s">
        <v>66</v>
      </c>
      <c r="L886" s="4">
        <v>14609</v>
      </c>
      <c r="M886" s="4" t="s">
        <v>5</v>
      </c>
      <c r="N886" s="4" t="s">
        <v>3739</v>
      </c>
      <c r="O886" s="4" t="s">
        <v>37</v>
      </c>
      <c r="P886" s="4" t="s">
        <v>36</v>
      </c>
      <c r="Q886" s="4" t="s">
        <v>3738</v>
      </c>
      <c r="R886" s="4">
        <v>17.46</v>
      </c>
      <c r="S886" s="4">
        <v>2</v>
      </c>
      <c r="T886" s="4">
        <v>0</v>
      </c>
      <c r="U886" s="4">
        <v>5.9363999999999999</v>
      </c>
      <c r="V886" s="4" t="str">
        <f>INDEX(Regional_Lookup!$B$2:$B$5,MATCH('Sample - Superstore'!M886,Regional_Lookup!$A$2:$A$5,0))</f>
        <v>Sarah Miller</v>
      </c>
      <c r="W886" s="4">
        <f>INDEX(Regional_Lookup!$C$2:$C$5, MATCH('Sample - Superstore'!M886,Regional_Lookup!$A$2:$A$5, 0))</f>
        <v>0.16</v>
      </c>
      <c r="X886" s="4">
        <f>U886/R886</f>
        <v>0.33999999999999997</v>
      </c>
      <c r="Y886" s="4" t="str">
        <f>IF(X886&gt;=W886, "Yes", "No")</f>
        <v>Yes</v>
      </c>
      <c r="Z886" s="4">
        <f>D886-C886</f>
        <v>5</v>
      </c>
      <c r="AA886" s="4" t="str" cm="1">
        <f t="array" ref="AA886">_xlfn.IFS(Z886&lt;=2,"Fast",Z886&gt;5, "Slow", AND(Z886&gt;=3,Z886&lt;=5),"Standard")</f>
        <v>Standard</v>
      </c>
    </row>
    <row r="887" spans="1:27" x14ac:dyDescent="0.2">
      <c r="A887" s="4">
        <v>886</v>
      </c>
      <c r="B887" s="4" t="s">
        <v>10455</v>
      </c>
      <c r="C887" s="5">
        <v>42119</v>
      </c>
      <c r="D887" s="5">
        <v>42122</v>
      </c>
      <c r="E887" s="4" t="s">
        <v>21</v>
      </c>
      <c r="F887" s="4" t="s">
        <v>5903</v>
      </c>
      <c r="G887" s="4" t="s">
        <v>5902</v>
      </c>
      <c r="H887" s="4" t="s">
        <v>50</v>
      </c>
      <c r="I887" s="4" t="s">
        <v>17</v>
      </c>
      <c r="J887" s="4" t="s">
        <v>59</v>
      </c>
      <c r="K887" s="4" t="s">
        <v>15</v>
      </c>
      <c r="L887" s="4">
        <v>90045</v>
      </c>
      <c r="M887" s="4" t="s">
        <v>9</v>
      </c>
      <c r="N887" s="4" t="s">
        <v>1650</v>
      </c>
      <c r="O887" s="4" t="s">
        <v>13</v>
      </c>
      <c r="P887" s="4" t="s">
        <v>100</v>
      </c>
      <c r="Q887" s="4" t="s">
        <v>1649</v>
      </c>
      <c r="R887" s="4">
        <v>13.944000000000001</v>
      </c>
      <c r="S887" s="4">
        <v>3</v>
      </c>
      <c r="T887" s="4">
        <v>0.2</v>
      </c>
      <c r="U887" s="4">
        <v>4.5317999999999996</v>
      </c>
      <c r="V887" s="4" t="str">
        <f>INDEX(Regional_Lookup!$B$2:$B$5,MATCH('Sample - Superstore'!M887,Regional_Lookup!$A$2:$A$5,0))</f>
        <v>James Chen</v>
      </c>
      <c r="W887" s="4">
        <f>INDEX(Regional_Lookup!$C$2:$C$5, MATCH('Sample - Superstore'!M887,Regional_Lookup!$A$2:$A$5, 0))</f>
        <v>0.18</v>
      </c>
      <c r="X887" s="4">
        <f>U887/R887</f>
        <v>0.32499999999999996</v>
      </c>
      <c r="Y887" s="4" t="str">
        <f>IF(X887&gt;=W887, "Yes", "No")</f>
        <v>Yes</v>
      </c>
      <c r="Z887" s="4">
        <f>D887-C887</f>
        <v>3</v>
      </c>
      <c r="AA887" s="4" t="str" cm="1">
        <f t="array" ref="AA887">_xlfn.IFS(Z887&lt;=2,"Fast",Z887&gt;5, "Slow", AND(Z887&gt;=3,Z887&lt;=5),"Standard")</f>
        <v>Standard</v>
      </c>
    </row>
    <row r="888" spans="1:27" x14ac:dyDescent="0.2">
      <c r="A888" s="4">
        <v>887</v>
      </c>
      <c r="B888" s="4" t="s">
        <v>10454</v>
      </c>
      <c r="C888" s="5">
        <v>42912</v>
      </c>
      <c r="D888" s="5">
        <v>42918</v>
      </c>
      <c r="E888" s="4" t="s">
        <v>29</v>
      </c>
      <c r="F888" s="4" t="s">
        <v>3899</v>
      </c>
      <c r="G888" s="4" t="s">
        <v>3898</v>
      </c>
      <c r="H888" s="4" t="s">
        <v>18</v>
      </c>
      <c r="I888" s="4" t="s">
        <v>17</v>
      </c>
      <c r="J888" s="4" t="s">
        <v>919</v>
      </c>
      <c r="K888" s="4" t="s">
        <v>15</v>
      </c>
      <c r="L888" s="4">
        <v>92105</v>
      </c>
      <c r="M888" s="4" t="s">
        <v>9</v>
      </c>
      <c r="N888" s="4" t="s">
        <v>5901</v>
      </c>
      <c r="O888" s="4" t="s">
        <v>13</v>
      </c>
      <c r="P888" s="4" t="s">
        <v>231</v>
      </c>
      <c r="Q888" s="4" t="s">
        <v>5900</v>
      </c>
      <c r="R888" s="4">
        <v>83.76</v>
      </c>
      <c r="S888" s="4">
        <v>12</v>
      </c>
      <c r="T888" s="4">
        <v>0</v>
      </c>
      <c r="U888" s="4">
        <v>1.6752</v>
      </c>
      <c r="V888" s="4" t="str">
        <f>INDEX(Regional_Lookup!$B$2:$B$5,MATCH('Sample - Superstore'!M888,Regional_Lookup!$A$2:$A$5,0))</f>
        <v>James Chen</v>
      </c>
      <c r="W888" s="4">
        <f>INDEX(Regional_Lookup!$C$2:$C$5, MATCH('Sample - Superstore'!M888,Regional_Lookup!$A$2:$A$5, 0))</f>
        <v>0.18</v>
      </c>
      <c r="X888" s="4">
        <f>U888/R888</f>
        <v>0.02</v>
      </c>
      <c r="Y888" s="4" t="str">
        <f>IF(X888&gt;=W888, "Yes", "No")</f>
        <v>No</v>
      </c>
      <c r="Z888" s="4">
        <f>D888-C888</f>
        <v>6</v>
      </c>
      <c r="AA888" s="4" t="str" cm="1">
        <f t="array" ref="AA888">_xlfn.IFS(Z888&lt;=2,"Fast",Z888&gt;5, "Slow", AND(Z888&gt;=3,Z888&lt;=5),"Standard")</f>
        <v>Slow</v>
      </c>
    </row>
    <row r="889" spans="1:27" x14ac:dyDescent="0.2">
      <c r="A889" s="4">
        <v>888</v>
      </c>
      <c r="B889" s="4" t="s">
        <v>10453</v>
      </c>
      <c r="C889" s="5">
        <v>43022</v>
      </c>
      <c r="D889" s="5">
        <v>43027</v>
      </c>
      <c r="E889" s="4" t="s">
        <v>29</v>
      </c>
      <c r="F889" s="4" t="s">
        <v>10365</v>
      </c>
      <c r="G889" s="4" t="s">
        <v>10364</v>
      </c>
      <c r="H889" s="4" t="s">
        <v>102</v>
      </c>
      <c r="I889" s="4" t="s">
        <v>17</v>
      </c>
      <c r="J889" s="4" t="s">
        <v>2458</v>
      </c>
      <c r="K889" s="4" t="s">
        <v>2147</v>
      </c>
      <c r="L889" s="4">
        <v>21044</v>
      </c>
      <c r="M889" s="4" t="s">
        <v>5</v>
      </c>
      <c r="N889" s="4" t="s">
        <v>5244</v>
      </c>
      <c r="O889" s="4" t="s">
        <v>13</v>
      </c>
      <c r="P889" s="4" t="s">
        <v>100</v>
      </c>
      <c r="Q889" s="4" t="s">
        <v>5243</v>
      </c>
      <c r="R889" s="4">
        <v>37.659999999999997</v>
      </c>
      <c r="S889" s="4">
        <v>7</v>
      </c>
      <c r="T889" s="4">
        <v>0</v>
      </c>
      <c r="U889" s="4">
        <v>18.453399999999998</v>
      </c>
      <c r="V889" s="4" t="str">
        <f>INDEX(Regional_Lookup!$B$2:$B$5,MATCH('Sample - Superstore'!M889,Regional_Lookup!$A$2:$A$5,0))</f>
        <v>Sarah Miller</v>
      </c>
      <c r="W889" s="4">
        <f>INDEX(Regional_Lookup!$C$2:$C$5, MATCH('Sample - Superstore'!M889,Regional_Lookup!$A$2:$A$5, 0))</f>
        <v>0.16</v>
      </c>
      <c r="X889" s="4">
        <f>U889/R889</f>
        <v>0.49</v>
      </c>
      <c r="Y889" s="4" t="str">
        <f>IF(X889&gt;=W889, "Yes", "No")</f>
        <v>Yes</v>
      </c>
      <c r="Z889" s="4">
        <f>D889-C889</f>
        <v>5</v>
      </c>
      <c r="AA889" s="4" t="str" cm="1">
        <f t="array" ref="AA889">_xlfn.IFS(Z889&lt;=2,"Fast",Z889&gt;5, "Slow", AND(Z889&gt;=3,Z889&lt;=5),"Standard")</f>
        <v>Standard</v>
      </c>
    </row>
    <row r="890" spans="1:27" x14ac:dyDescent="0.2">
      <c r="A890" s="4">
        <v>889</v>
      </c>
      <c r="B890" s="4" t="s">
        <v>10452</v>
      </c>
      <c r="C890" s="5">
        <v>41982</v>
      </c>
      <c r="D890" s="5">
        <v>41989</v>
      </c>
      <c r="E890" s="4" t="s">
        <v>29</v>
      </c>
      <c r="F890" s="4" t="s">
        <v>3541</v>
      </c>
      <c r="G890" s="4" t="s">
        <v>3540</v>
      </c>
      <c r="H890" s="4" t="s">
        <v>50</v>
      </c>
      <c r="I890" s="4" t="s">
        <v>17</v>
      </c>
      <c r="J890" s="4" t="s">
        <v>248</v>
      </c>
      <c r="K890" s="4" t="s">
        <v>15</v>
      </c>
      <c r="L890" s="4">
        <v>94122</v>
      </c>
      <c r="M890" s="4" t="s">
        <v>9</v>
      </c>
      <c r="N890" s="4" t="s">
        <v>1433</v>
      </c>
      <c r="O890" s="4" t="s">
        <v>13</v>
      </c>
      <c r="P890" s="4" t="s">
        <v>24</v>
      </c>
      <c r="Q890" s="4" t="s">
        <v>1432</v>
      </c>
      <c r="R890" s="4">
        <v>34.68</v>
      </c>
      <c r="S890" s="4">
        <v>6</v>
      </c>
      <c r="T890" s="4">
        <v>0</v>
      </c>
      <c r="U890" s="4">
        <v>16.993200000000002</v>
      </c>
      <c r="V890" s="4" t="str">
        <f>INDEX(Regional_Lookup!$B$2:$B$5,MATCH('Sample - Superstore'!M890,Regional_Lookup!$A$2:$A$5,0))</f>
        <v>James Chen</v>
      </c>
      <c r="W890" s="4">
        <f>INDEX(Regional_Lookup!$C$2:$C$5, MATCH('Sample - Superstore'!M890,Regional_Lookup!$A$2:$A$5, 0))</f>
        <v>0.18</v>
      </c>
      <c r="X890" s="4">
        <f>U890/R890</f>
        <v>0.49000000000000005</v>
      </c>
      <c r="Y890" s="4" t="str">
        <f>IF(X890&gt;=W890, "Yes", "No")</f>
        <v>Yes</v>
      </c>
      <c r="Z890" s="4">
        <f>D890-C890</f>
        <v>7</v>
      </c>
      <c r="AA890" s="4" t="str" cm="1">
        <f t="array" ref="AA890">_xlfn.IFS(Z890&lt;=2,"Fast",Z890&gt;5, "Slow", AND(Z890&gt;=3,Z890&lt;=5),"Standard")</f>
        <v>Slow</v>
      </c>
    </row>
    <row r="891" spans="1:27" x14ac:dyDescent="0.2">
      <c r="A891" s="4">
        <v>890</v>
      </c>
      <c r="B891" s="4" t="s">
        <v>10451</v>
      </c>
      <c r="C891" s="5">
        <v>42906</v>
      </c>
      <c r="D891" s="5">
        <v>42912</v>
      </c>
      <c r="E891" s="4" t="s">
        <v>29</v>
      </c>
      <c r="F891" s="4" t="s">
        <v>7069</v>
      </c>
      <c r="G891" s="4" t="s">
        <v>7068</v>
      </c>
      <c r="H891" s="4" t="s">
        <v>18</v>
      </c>
      <c r="I891" s="4" t="s">
        <v>17</v>
      </c>
      <c r="J891" s="4" t="s">
        <v>188</v>
      </c>
      <c r="K891" s="4" t="s">
        <v>66</v>
      </c>
      <c r="L891" s="4">
        <v>10801</v>
      </c>
      <c r="M891" s="4" t="s">
        <v>5</v>
      </c>
      <c r="N891" s="4" t="s">
        <v>4058</v>
      </c>
      <c r="O891" s="4" t="s">
        <v>33</v>
      </c>
      <c r="P891" s="4" t="s">
        <v>55</v>
      </c>
      <c r="Q891" s="4" t="s">
        <v>4057</v>
      </c>
      <c r="R891" s="4">
        <v>149.94999999999999</v>
      </c>
      <c r="S891" s="4">
        <v>5</v>
      </c>
      <c r="T891" s="4">
        <v>0</v>
      </c>
      <c r="U891" s="4">
        <v>14.994999999999999</v>
      </c>
      <c r="V891" s="4" t="str">
        <f>INDEX(Regional_Lookup!$B$2:$B$5,MATCH('Sample - Superstore'!M891,Regional_Lookup!$A$2:$A$5,0))</f>
        <v>Sarah Miller</v>
      </c>
      <c r="W891" s="4">
        <f>INDEX(Regional_Lookup!$C$2:$C$5, MATCH('Sample - Superstore'!M891,Regional_Lookup!$A$2:$A$5, 0))</f>
        <v>0.16</v>
      </c>
      <c r="X891" s="4">
        <f>U891/R891</f>
        <v>0.1</v>
      </c>
      <c r="Y891" s="4" t="str">
        <f>IF(X891&gt;=W891, "Yes", "No")</f>
        <v>No</v>
      </c>
      <c r="Z891" s="4">
        <f>D891-C891</f>
        <v>6</v>
      </c>
      <c r="AA891" s="4" t="str" cm="1">
        <f t="array" ref="AA891">_xlfn.IFS(Z891&lt;=2,"Fast",Z891&gt;5, "Slow", AND(Z891&gt;=3,Z891&lt;=5),"Standard")</f>
        <v>Slow</v>
      </c>
    </row>
    <row r="892" spans="1:27" x14ac:dyDescent="0.2">
      <c r="A892" s="4">
        <v>891</v>
      </c>
      <c r="B892" s="4" t="s">
        <v>10451</v>
      </c>
      <c r="C892" s="5">
        <v>42906</v>
      </c>
      <c r="D892" s="5">
        <v>42912</v>
      </c>
      <c r="E892" s="4" t="s">
        <v>29</v>
      </c>
      <c r="F892" s="4" t="s">
        <v>7069</v>
      </c>
      <c r="G892" s="4" t="s">
        <v>7068</v>
      </c>
      <c r="H892" s="4" t="s">
        <v>18</v>
      </c>
      <c r="I892" s="4" t="s">
        <v>17</v>
      </c>
      <c r="J892" s="4" t="s">
        <v>188</v>
      </c>
      <c r="K892" s="4" t="s">
        <v>66</v>
      </c>
      <c r="L892" s="4">
        <v>10801</v>
      </c>
      <c r="M892" s="4" t="s">
        <v>5</v>
      </c>
      <c r="N892" s="4" t="s">
        <v>6172</v>
      </c>
      <c r="O892" s="4" t="s">
        <v>13</v>
      </c>
      <c r="P892" s="4" t="s">
        <v>100</v>
      </c>
      <c r="Q892" s="4" t="s">
        <v>6171</v>
      </c>
      <c r="R892" s="4">
        <v>51.311999999999998</v>
      </c>
      <c r="S892" s="4">
        <v>3</v>
      </c>
      <c r="T892" s="4">
        <v>0.2</v>
      </c>
      <c r="U892" s="4">
        <v>18.6006</v>
      </c>
      <c r="V892" s="4" t="str">
        <f>INDEX(Regional_Lookup!$B$2:$B$5,MATCH('Sample - Superstore'!M892,Regional_Lookup!$A$2:$A$5,0))</f>
        <v>Sarah Miller</v>
      </c>
      <c r="W892" s="4">
        <f>INDEX(Regional_Lookup!$C$2:$C$5, MATCH('Sample - Superstore'!M892,Regional_Lookup!$A$2:$A$5, 0))</f>
        <v>0.16</v>
      </c>
      <c r="X892" s="4">
        <f>U892/R892</f>
        <v>0.36250000000000004</v>
      </c>
      <c r="Y892" s="4" t="str">
        <f>IF(X892&gt;=W892, "Yes", "No")</f>
        <v>Yes</v>
      </c>
      <c r="Z892" s="4">
        <f>D892-C892</f>
        <v>6</v>
      </c>
      <c r="AA892" s="4" t="str" cm="1">
        <f t="array" ref="AA892">_xlfn.IFS(Z892&lt;=2,"Fast",Z892&gt;5, "Slow", AND(Z892&gt;=3,Z892&lt;=5),"Standard")</f>
        <v>Slow</v>
      </c>
    </row>
    <row r="893" spans="1:27" x14ac:dyDescent="0.2">
      <c r="A893" s="4">
        <v>892</v>
      </c>
      <c r="B893" s="4" t="s">
        <v>10450</v>
      </c>
      <c r="C893" s="5">
        <v>42912</v>
      </c>
      <c r="D893" s="5">
        <v>42913</v>
      </c>
      <c r="E893" s="4" t="s">
        <v>89</v>
      </c>
      <c r="F893" s="4" t="s">
        <v>8190</v>
      </c>
      <c r="G893" s="4" t="s">
        <v>8189</v>
      </c>
      <c r="H893" s="4" t="s">
        <v>102</v>
      </c>
      <c r="I893" s="4" t="s">
        <v>17</v>
      </c>
      <c r="J893" s="4" t="s">
        <v>1079</v>
      </c>
      <c r="K893" s="4" t="s">
        <v>76</v>
      </c>
      <c r="L893" s="4">
        <v>48227</v>
      </c>
      <c r="M893" s="4" t="s">
        <v>3</v>
      </c>
      <c r="N893" s="4" t="s">
        <v>4383</v>
      </c>
      <c r="O893" s="4" t="s">
        <v>13</v>
      </c>
      <c r="P893" s="4" t="s">
        <v>24</v>
      </c>
      <c r="Q893" s="4" t="s">
        <v>4382</v>
      </c>
      <c r="R893" s="4">
        <v>4.54</v>
      </c>
      <c r="S893" s="4">
        <v>1</v>
      </c>
      <c r="T893" s="4">
        <v>0</v>
      </c>
      <c r="U893" s="4">
        <v>2.0430000000000001</v>
      </c>
      <c r="V893" s="4" t="str">
        <f>INDEX(Regional_Lookup!$B$2:$B$5,MATCH('Sample - Superstore'!M893,Regional_Lookup!$A$2:$A$5,0))</f>
        <v>David Johnson</v>
      </c>
      <c r="W893" s="4">
        <f>INDEX(Regional_Lookup!$C$2:$C$5, MATCH('Sample - Superstore'!M893,Regional_Lookup!$A$2:$A$5, 0))</f>
        <v>0.14000000000000001</v>
      </c>
      <c r="X893" s="4">
        <f>U893/R893</f>
        <v>0.45</v>
      </c>
      <c r="Y893" s="4" t="str">
        <f>IF(X893&gt;=W893, "Yes", "No")</f>
        <v>Yes</v>
      </c>
      <c r="Z893" s="4">
        <f>D893-C893</f>
        <v>1</v>
      </c>
      <c r="AA893" s="4" t="str" cm="1">
        <f t="array" ref="AA893">_xlfn.IFS(Z893&lt;=2,"Fast",Z893&gt;5, "Slow", AND(Z893&gt;=3,Z893&lt;=5),"Standard")</f>
        <v>Fast</v>
      </c>
    </row>
    <row r="894" spans="1:27" x14ac:dyDescent="0.2">
      <c r="A894" s="4">
        <v>893</v>
      </c>
      <c r="B894" s="4" t="s">
        <v>10450</v>
      </c>
      <c r="C894" s="5">
        <v>42912</v>
      </c>
      <c r="D894" s="5">
        <v>42913</v>
      </c>
      <c r="E894" s="4" t="s">
        <v>89</v>
      </c>
      <c r="F894" s="4" t="s">
        <v>8190</v>
      </c>
      <c r="G894" s="4" t="s">
        <v>8189</v>
      </c>
      <c r="H894" s="4" t="s">
        <v>102</v>
      </c>
      <c r="I894" s="4" t="s">
        <v>17</v>
      </c>
      <c r="J894" s="4" t="s">
        <v>1079</v>
      </c>
      <c r="K894" s="4" t="s">
        <v>76</v>
      </c>
      <c r="L894" s="4">
        <v>48227</v>
      </c>
      <c r="M894" s="4" t="s">
        <v>3</v>
      </c>
      <c r="N894" s="4" t="s">
        <v>4514</v>
      </c>
      <c r="O894" s="4" t="s">
        <v>13</v>
      </c>
      <c r="P894" s="4" t="s">
        <v>116</v>
      </c>
      <c r="Q894" s="4" t="s">
        <v>4513</v>
      </c>
      <c r="R894" s="4">
        <v>15.92</v>
      </c>
      <c r="S894" s="4">
        <v>4</v>
      </c>
      <c r="T894" s="4">
        <v>0</v>
      </c>
      <c r="U894" s="4">
        <v>5.4127999999999998</v>
      </c>
      <c r="V894" s="4" t="str">
        <f>INDEX(Regional_Lookup!$B$2:$B$5,MATCH('Sample - Superstore'!M894,Regional_Lookup!$A$2:$A$5,0))</f>
        <v>David Johnson</v>
      </c>
      <c r="W894" s="4">
        <f>INDEX(Regional_Lookup!$C$2:$C$5, MATCH('Sample - Superstore'!M894,Regional_Lookup!$A$2:$A$5, 0))</f>
        <v>0.14000000000000001</v>
      </c>
      <c r="X894" s="4">
        <f>U894/R894</f>
        <v>0.33999999999999997</v>
      </c>
      <c r="Y894" s="4" t="str">
        <f>IF(X894&gt;=W894, "Yes", "No")</f>
        <v>Yes</v>
      </c>
      <c r="Z894" s="4">
        <f>D894-C894</f>
        <v>1</v>
      </c>
      <c r="AA894" s="4" t="str" cm="1">
        <f t="array" ref="AA894">_xlfn.IFS(Z894&lt;=2,"Fast",Z894&gt;5, "Slow", AND(Z894&gt;=3,Z894&lt;=5),"Standard")</f>
        <v>Fast</v>
      </c>
    </row>
    <row r="895" spans="1:27" x14ac:dyDescent="0.2">
      <c r="A895" s="4">
        <v>894</v>
      </c>
      <c r="B895" s="4" t="s">
        <v>10450</v>
      </c>
      <c r="C895" s="5">
        <v>42912</v>
      </c>
      <c r="D895" s="5">
        <v>42913</v>
      </c>
      <c r="E895" s="4" t="s">
        <v>89</v>
      </c>
      <c r="F895" s="4" t="s">
        <v>8190</v>
      </c>
      <c r="G895" s="4" t="s">
        <v>8189</v>
      </c>
      <c r="H895" s="4" t="s">
        <v>102</v>
      </c>
      <c r="I895" s="4" t="s">
        <v>17</v>
      </c>
      <c r="J895" s="4" t="s">
        <v>1079</v>
      </c>
      <c r="K895" s="4" t="s">
        <v>76</v>
      </c>
      <c r="L895" s="4">
        <v>48227</v>
      </c>
      <c r="M895" s="4" t="s">
        <v>3</v>
      </c>
      <c r="N895" s="4" t="s">
        <v>6638</v>
      </c>
      <c r="O895" s="4" t="s">
        <v>33</v>
      </c>
      <c r="P895" s="4" t="s">
        <v>32</v>
      </c>
      <c r="Q895" s="4" t="s">
        <v>6637</v>
      </c>
      <c r="R895" s="4">
        <v>543.91999999999996</v>
      </c>
      <c r="S895" s="4">
        <v>8</v>
      </c>
      <c r="T895" s="4">
        <v>0</v>
      </c>
      <c r="U895" s="4">
        <v>135.97999999999999</v>
      </c>
      <c r="V895" s="4" t="str">
        <f>INDEX(Regional_Lookup!$B$2:$B$5,MATCH('Sample - Superstore'!M895,Regional_Lookup!$A$2:$A$5,0))</f>
        <v>David Johnson</v>
      </c>
      <c r="W895" s="4">
        <f>INDEX(Regional_Lookup!$C$2:$C$5, MATCH('Sample - Superstore'!M895,Regional_Lookup!$A$2:$A$5, 0))</f>
        <v>0.14000000000000001</v>
      </c>
      <c r="X895" s="4">
        <f>U895/R895</f>
        <v>0.25</v>
      </c>
      <c r="Y895" s="4" t="str">
        <f>IF(X895&gt;=W895, "Yes", "No")</f>
        <v>Yes</v>
      </c>
      <c r="Z895" s="4">
        <f>D895-C895</f>
        <v>1</v>
      </c>
      <c r="AA895" s="4" t="str" cm="1">
        <f t="array" ref="AA895">_xlfn.IFS(Z895&lt;=2,"Fast",Z895&gt;5, "Slow", AND(Z895&gt;=3,Z895&lt;=5),"Standard")</f>
        <v>Fast</v>
      </c>
    </row>
    <row r="896" spans="1:27" x14ac:dyDescent="0.2">
      <c r="A896" s="4">
        <v>895</v>
      </c>
      <c r="B896" s="4" t="s">
        <v>10449</v>
      </c>
      <c r="C896" s="5">
        <v>42684</v>
      </c>
      <c r="D896" s="5">
        <v>42686</v>
      </c>
      <c r="E896" s="4" t="s">
        <v>89</v>
      </c>
      <c r="F896" s="4" t="s">
        <v>7063</v>
      </c>
      <c r="G896" s="4" t="s">
        <v>7062</v>
      </c>
      <c r="H896" s="4" t="s">
        <v>50</v>
      </c>
      <c r="I896" s="4" t="s">
        <v>17</v>
      </c>
      <c r="J896" s="4" t="s">
        <v>248</v>
      </c>
      <c r="K896" s="4" t="s">
        <v>15</v>
      </c>
      <c r="L896" s="4">
        <v>94122</v>
      </c>
      <c r="M896" s="4" t="s">
        <v>9</v>
      </c>
      <c r="N896" s="4" t="s">
        <v>9223</v>
      </c>
      <c r="O896" s="4" t="s">
        <v>13</v>
      </c>
      <c r="P896" s="4" t="s">
        <v>231</v>
      </c>
      <c r="Q896" s="4" t="s">
        <v>9222</v>
      </c>
      <c r="R896" s="4">
        <v>155.82</v>
      </c>
      <c r="S896" s="4">
        <v>7</v>
      </c>
      <c r="T896" s="4">
        <v>0</v>
      </c>
      <c r="U896" s="4">
        <v>42.071399999999997</v>
      </c>
      <c r="V896" s="4" t="str">
        <f>INDEX(Regional_Lookup!$B$2:$B$5,MATCH('Sample - Superstore'!M896,Regional_Lookup!$A$2:$A$5,0))</f>
        <v>James Chen</v>
      </c>
      <c r="W896" s="4">
        <f>INDEX(Regional_Lookup!$C$2:$C$5, MATCH('Sample - Superstore'!M896,Regional_Lookup!$A$2:$A$5, 0))</f>
        <v>0.18</v>
      </c>
      <c r="X896" s="4">
        <f>U896/R896</f>
        <v>0.27</v>
      </c>
      <c r="Y896" s="4" t="str">
        <f>IF(X896&gt;=W896, "Yes", "No")</f>
        <v>Yes</v>
      </c>
      <c r="Z896" s="4">
        <f>D896-C896</f>
        <v>2</v>
      </c>
      <c r="AA896" s="4" t="str" cm="1">
        <f t="array" ref="AA896">_xlfn.IFS(Z896&lt;=2,"Fast",Z896&gt;5, "Slow", AND(Z896&gt;=3,Z896&lt;=5),"Standard")</f>
        <v>Fast</v>
      </c>
    </row>
    <row r="897" spans="1:27" x14ac:dyDescent="0.2">
      <c r="A897" s="4">
        <v>896</v>
      </c>
      <c r="B897" s="4" t="s">
        <v>10449</v>
      </c>
      <c r="C897" s="5">
        <v>42684</v>
      </c>
      <c r="D897" s="5">
        <v>42686</v>
      </c>
      <c r="E897" s="4" t="s">
        <v>89</v>
      </c>
      <c r="F897" s="4" t="s">
        <v>7063</v>
      </c>
      <c r="G897" s="4" t="s">
        <v>7062</v>
      </c>
      <c r="H897" s="4" t="s">
        <v>50</v>
      </c>
      <c r="I897" s="4" t="s">
        <v>17</v>
      </c>
      <c r="J897" s="4" t="s">
        <v>248</v>
      </c>
      <c r="K897" s="4" t="s">
        <v>15</v>
      </c>
      <c r="L897" s="4">
        <v>94122</v>
      </c>
      <c r="M897" s="4" t="s">
        <v>9</v>
      </c>
      <c r="N897" s="4" t="s">
        <v>2794</v>
      </c>
      <c r="O897" s="4" t="s">
        <v>13</v>
      </c>
      <c r="P897" s="4" t="s">
        <v>100</v>
      </c>
      <c r="Q897" s="4" t="s">
        <v>2793</v>
      </c>
      <c r="R897" s="4">
        <v>70.007999999999996</v>
      </c>
      <c r="S897" s="4">
        <v>3</v>
      </c>
      <c r="T897" s="4">
        <v>0.2</v>
      </c>
      <c r="U897" s="4">
        <v>24.502800000000001</v>
      </c>
      <c r="V897" s="4" t="str">
        <f>INDEX(Regional_Lookup!$B$2:$B$5,MATCH('Sample - Superstore'!M897,Regional_Lookup!$A$2:$A$5,0))</f>
        <v>James Chen</v>
      </c>
      <c r="W897" s="4">
        <f>INDEX(Regional_Lookup!$C$2:$C$5, MATCH('Sample - Superstore'!M897,Regional_Lookup!$A$2:$A$5, 0))</f>
        <v>0.18</v>
      </c>
      <c r="X897" s="4">
        <f>U897/R897</f>
        <v>0.35000000000000003</v>
      </c>
      <c r="Y897" s="4" t="str">
        <f>IF(X897&gt;=W897, "Yes", "No")</f>
        <v>Yes</v>
      </c>
      <c r="Z897" s="4">
        <f>D897-C897</f>
        <v>2</v>
      </c>
      <c r="AA897" s="4" t="str" cm="1">
        <f t="array" ref="AA897">_xlfn.IFS(Z897&lt;=2,"Fast",Z897&gt;5, "Slow", AND(Z897&gt;=3,Z897&lt;=5),"Standard")</f>
        <v>Fast</v>
      </c>
    </row>
    <row r="898" spans="1:27" x14ac:dyDescent="0.2">
      <c r="A898" s="4">
        <v>897</v>
      </c>
      <c r="B898" s="4" t="s">
        <v>10448</v>
      </c>
      <c r="C898" s="5">
        <v>42646</v>
      </c>
      <c r="D898" s="5">
        <v>42649</v>
      </c>
      <c r="E898" s="4" t="s">
        <v>21</v>
      </c>
      <c r="F898" s="4" t="s">
        <v>8150</v>
      </c>
      <c r="G898" s="4" t="s">
        <v>8149</v>
      </c>
      <c r="H898" s="4" t="s">
        <v>18</v>
      </c>
      <c r="I898" s="4" t="s">
        <v>17</v>
      </c>
      <c r="J898" s="4" t="s">
        <v>124</v>
      </c>
      <c r="K898" s="4" t="s">
        <v>123</v>
      </c>
      <c r="L898" s="4">
        <v>77095</v>
      </c>
      <c r="M898" s="4" t="s">
        <v>3</v>
      </c>
      <c r="N898" s="4" t="s">
        <v>7565</v>
      </c>
      <c r="O898" s="4" t="s">
        <v>13</v>
      </c>
      <c r="P898" s="4" t="s">
        <v>121</v>
      </c>
      <c r="Q898" s="4" t="s">
        <v>466</v>
      </c>
      <c r="R898" s="4">
        <v>15.648</v>
      </c>
      <c r="S898" s="4">
        <v>2</v>
      </c>
      <c r="T898" s="4">
        <v>0.2</v>
      </c>
      <c r="U898" s="4">
        <v>5.0856000000000003</v>
      </c>
      <c r="V898" s="4" t="str">
        <f>INDEX(Regional_Lookup!$B$2:$B$5,MATCH('Sample - Superstore'!M898,Regional_Lookup!$A$2:$A$5,0))</f>
        <v>David Johnson</v>
      </c>
      <c r="W898" s="4">
        <f>INDEX(Regional_Lookup!$C$2:$C$5, MATCH('Sample - Superstore'!M898,Regional_Lookup!$A$2:$A$5, 0))</f>
        <v>0.14000000000000001</v>
      </c>
      <c r="X898" s="4">
        <f>U898/R898</f>
        <v>0.32500000000000001</v>
      </c>
      <c r="Y898" s="4" t="str">
        <f>IF(X898&gt;=W898, "Yes", "No")</f>
        <v>Yes</v>
      </c>
      <c r="Z898" s="4">
        <f>D898-C898</f>
        <v>3</v>
      </c>
      <c r="AA898" s="4" t="str" cm="1">
        <f t="array" ref="AA898">_xlfn.IFS(Z898&lt;=2,"Fast",Z898&gt;5, "Slow", AND(Z898&gt;=3,Z898&lt;=5),"Standard")</f>
        <v>Standard</v>
      </c>
    </row>
    <row r="899" spans="1:27" x14ac:dyDescent="0.2">
      <c r="A899" s="4">
        <v>898</v>
      </c>
      <c r="B899" s="4" t="s">
        <v>10447</v>
      </c>
      <c r="C899" s="5">
        <v>41891</v>
      </c>
      <c r="D899" s="5">
        <v>41897</v>
      </c>
      <c r="E899" s="4" t="s">
        <v>29</v>
      </c>
      <c r="F899" s="4" t="s">
        <v>1236</v>
      </c>
      <c r="G899" s="4" t="s">
        <v>1235</v>
      </c>
      <c r="H899" s="4" t="s">
        <v>18</v>
      </c>
      <c r="I899" s="4" t="s">
        <v>17</v>
      </c>
      <c r="J899" s="4" t="s">
        <v>1079</v>
      </c>
      <c r="K899" s="4" t="s">
        <v>76</v>
      </c>
      <c r="L899" s="4">
        <v>48227</v>
      </c>
      <c r="M899" s="4" t="s">
        <v>3</v>
      </c>
      <c r="N899" s="4" t="s">
        <v>606</v>
      </c>
      <c r="O899" s="4" t="s">
        <v>13</v>
      </c>
      <c r="P899" s="4" t="s">
        <v>72</v>
      </c>
      <c r="Q899" s="4" t="s">
        <v>605</v>
      </c>
      <c r="R899" s="4">
        <v>103.6</v>
      </c>
      <c r="S899" s="4">
        <v>7</v>
      </c>
      <c r="T899" s="4">
        <v>0</v>
      </c>
      <c r="U899" s="4">
        <v>51.8</v>
      </c>
      <c r="V899" s="4" t="str">
        <f>INDEX(Regional_Lookup!$B$2:$B$5,MATCH('Sample - Superstore'!M899,Regional_Lookup!$A$2:$A$5,0))</f>
        <v>David Johnson</v>
      </c>
      <c r="W899" s="4">
        <f>INDEX(Regional_Lookup!$C$2:$C$5, MATCH('Sample - Superstore'!M899,Regional_Lookup!$A$2:$A$5, 0))</f>
        <v>0.14000000000000001</v>
      </c>
      <c r="X899" s="4">
        <f>U899/R899</f>
        <v>0.5</v>
      </c>
      <c r="Y899" s="4" t="str">
        <f>IF(X899&gt;=W899, "Yes", "No")</f>
        <v>Yes</v>
      </c>
      <c r="Z899" s="4">
        <f>D899-C899</f>
        <v>6</v>
      </c>
      <c r="AA899" s="4" t="str" cm="1">
        <f t="array" ref="AA899">_xlfn.IFS(Z899&lt;=2,"Fast",Z899&gt;5, "Slow", AND(Z899&gt;=3,Z899&lt;=5),"Standard")</f>
        <v>Slow</v>
      </c>
    </row>
    <row r="900" spans="1:27" x14ac:dyDescent="0.2">
      <c r="A900" s="4">
        <v>899</v>
      </c>
      <c r="B900" s="4" t="s">
        <v>10446</v>
      </c>
      <c r="C900" s="5">
        <v>43037</v>
      </c>
      <c r="D900" s="5">
        <v>43039</v>
      </c>
      <c r="E900" s="4" t="s">
        <v>21</v>
      </c>
      <c r="F900" s="4" t="s">
        <v>4069</v>
      </c>
      <c r="G900" s="4" t="s">
        <v>4068</v>
      </c>
      <c r="H900" s="4" t="s">
        <v>50</v>
      </c>
      <c r="I900" s="4" t="s">
        <v>17</v>
      </c>
      <c r="J900" s="4" t="s">
        <v>6279</v>
      </c>
      <c r="K900" s="4" t="s">
        <v>66</v>
      </c>
      <c r="L900" s="4">
        <v>13021</v>
      </c>
      <c r="M900" s="4" t="s">
        <v>5</v>
      </c>
      <c r="N900" s="4" t="s">
        <v>3473</v>
      </c>
      <c r="O900" s="4" t="s">
        <v>13</v>
      </c>
      <c r="P900" s="4" t="s">
        <v>24</v>
      </c>
      <c r="Q900" s="4" t="s">
        <v>3472</v>
      </c>
      <c r="R900" s="4">
        <v>46.96</v>
      </c>
      <c r="S900" s="4">
        <v>8</v>
      </c>
      <c r="T900" s="4">
        <v>0</v>
      </c>
      <c r="U900" s="4">
        <v>22.540800000000001</v>
      </c>
      <c r="V900" s="4" t="str">
        <f>INDEX(Regional_Lookup!$B$2:$B$5,MATCH('Sample - Superstore'!M900,Regional_Lookup!$A$2:$A$5,0))</f>
        <v>Sarah Miller</v>
      </c>
      <c r="W900" s="4">
        <f>INDEX(Regional_Lookup!$C$2:$C$5, MATCH('Sample - Superstore'!M900,Regional_Lookup!$A$2:$A$5, 0))</f>
        <v>0.16</v>
      </c>
      <c r="X900" s="4">
        <f>U900/R900</f>
        <v>0.48</v>
      </c>
      <c r="Y900" s="4" t="str">
        <f>IF(X900&gt;=W900, "Yes", "No")</f>
        <v>Yes</v>
      </c>
      <c r="Z900" s="4">
        <f>D900-C900</f>
        <v>2</v>
      </c>
      <c r="AA900" s="4" t="str" cm="1">
        <f t="array" ref="AA900">_xlfn.IFS(Z900&lt;=2,"Fast",Z900&gt;5, "Slow", AND(Z900&gt;=3,Z900&lt;=5),"Standard")</f>
        <v>Fast</v>
      </c>
    </row>
    <row r="901" spans="1:27" x14ac:dyDescent="0.2">
      <c r="A901" s="4">
        <v>900</v>
      </c>
      <c r="B901" s="4" t="s">
        <v>10445</v>
      </c>
      <c r="C901" s="5">
        <v>42470</v>
      </c>
      <c r="D901" s="5">
        <v>42472</v>
      </c>
      <c r="E901" s="4" t="s">
        <v>89</v>
      </c>
      <c r="F901" s="4" t="s">
        <v>3492</v>
      </c>
      <c r="G901" s="4" t="s">
        <v>3491</v>
      </c>
      <c r="H901" s="4" t="s">
        <v>50</v>
      </c>
      <c r="I901" s="4" t="s">
        <v>17</v>
      </c>
      <c r="J901" s="4" t="s">
        <v>405</v>
      </c>
      <c r="K901" s="4" t="s">
        <v>85</v>
      </c>
      <c r="L901" s="4">
        <v>45503</v>
      </c>
      <c r="M901" s="4" t="s">
        <v>5</v>
      </c>
      <c r="N901" s="4" t="s">
        <v>4631</v>
      </c>
      <c r="O901" s="4" t="s">
        <v>13</v>
      </c>
      <c r="P901" s="4" t="s">
        <v>100</v>
      </c>
      <c r="Q901" s="4" t="s">
        <v>4630</v>
      </c>
      <c r="R901" s="4">
        <v>8.9039999999999999</v>
      </c>
      <c r="S901" s="4">
        <v>2</v>
      </c>
      <c r="T901" s="4">
        <v>0.7</v>
      </c>
      <c r="U901" s="4">
        <v>-6.5296000000000003</v>
      </c>
      <c r="V901" s="4" t="str">
        <f>INDEX(Regional_Lookup!$B$2:$B$5,MATCH('Sample - Superstore'!M901,Regional_Lookup!$A$2:$A$5,0))</f>
        <v>Sarah Miller</v>
      </c>
      <c r="W901" s="4">
        <f>INDEX(Regional_Lookup!$C$2:$C$5, MATCH('Sample - Superstore'!M901,Regional_Lookup!$A$2:$A$5, 0))</f>
        <v>0.16</v>
      </c>
      <c r="X901" s="4">
        <f>U901/R901</f>
        <v>-0.73333333333333339</v>
      </c>
      <c r="Y901" s="4" t="str">
        <f>IF(X901&gt;=W901, "Yes", "No")</f>
        <v>No</v>
      </c>
      <c r="Z901" s="4">
        <f>D901-C901</f>
        <v>2</v>
      </c>
      <c r="AA901" s="4" t="str" cm="1">
        <f t="array" ref="AA901">_xlfn.IFS(Z901&lt;=2,"Fast",Z901&gt;5, "Slow", AND(Z901&gt;=3,Z901&lt;=5),"Standard")</f>
        <v>Fast</v>
      </c>
    </row>
    <row r="902" spans="1:27" x14ac:dyDescent="0.2">
      <c r="A902" s="4">
        <v>901</v>
      </c>
      <c r="B902" s="4" t="s">
        <v>10444</v>
      </c>
      <c r="C902" s="5">
        <v>43050</v>
      </c>
      <c r="D902" s="5">
        <v>43052</v>
      </c>
      <c r="E902" s="4" t="s">
        <v>89</v>
      </c>
      <c r="F902" s="4" t="s">
        <v>1401</v>
      </c>
      <c r="G902" s="4" t="s">
        <v>1400</v>
      </c>
      <c r="H902" s="4" t="s">
        <v>18</v>
      </c>
      <c r="I902" s="4" t="s">
        <v>17</v>
      </c>
      <c r="J902" s="4" t="s">
        <v>5079</v>
      </c>
      <c r="K902" s="4" t="s">
        <v>123</v>
      </c>
      <c r="L902" s="4">
        <v>75043</v>
      </c>
      <c r="M902" s="4" t="s">
        <v>3</v>
      </c>
      <c r="N902" s="4" t="s">
        <v>6146</v>
      </c>
      <c r="O902" s="4" t="s">
        <v>13</v>
      </c>
      <c r="P902" s="4" t="s">
        <v>72</v>
      </c>
      <c r="Q902" s="4" t="s">
        <v>6145</v>
      </c>
      <c r="R902" s="4">
        <v>10.44</v>
      </c>
      <c r="S902" s="4">
        <v>5</v>
      </c>
      <c r="T902" s="4">
        <v>0.2</v>
      </c>
      <c r="U902" s="4">
        <v>3.3929999999999998</v>
      </c>
      <c r="V902" s="4" t="str">
        <f>INDEX(Regional_Lookup!$B$2:$B$5,MATCH('Sample - Superstore'!M902,Regional_Lookup!$A$2:$A$5,0))</f>
        <v>David Johnson</v>
      </c>
      <c r="W902" s="4">
        <f>INDEX(Regional_Lookup!$C$2:$C$5, MATCH('Sample - Superstore'!M902,Regional_Lookup!$A$2:$A$5, 0))</f>
        <v>0.14000000000000001</v>
      </c>
      <c r="X902" s="4">
        <f>U902/R902</f>
        <v>0.32500000000000001</v>
      </c>
      <c r="Y902" s="4" t="str">
        <f>IF(X902&gt;=W902, "Yes", "No")</f>
        <v>Yes</v>
      </c>
      <c r="Z902" s="4">
        <f>D902-C902</f>
        <v>2</v>
      </c>
      <c r="AA902" s="4" t="str" cm="1">
        <f t="array" ref="AA902">_xlfn.IFS(Z902&lt;=2,"Fast",Z902&gt;5, "Slow", AND(Z902&gt;=3,Z902&lt;=5),"Standard")</f>
        <v>Fast</v>
      </c>
    </row>
    <row r="903" spans="1:27" x14ac:dyDescent="0.2">
      <c r="A903" s="4">
        <v>902</v>
      </c>
      <c r="B903" s="4" t="s">
        <v>10444</v>
      </c>
      <c r="C903" s="5">
        <v>43050</v>
      </c>
      <c r="D903" s="5">
        <v>43052</v>
      </c>
      <c r="E903" s="4" t="s">
        <v>89</v>
      </c>
      <c r="F903" s="4" t="s">
        <v>1401</v>
      </c>
      <c r="G903" s="4" t="s">
        <v>1400</v>
      </c>
      <c r="H903" s="4" t="s">
        <v>18</v>
      </c>
      <c r="I903" s="4" t="s">
        <v>17</v>
      </c>
      <c r="J903" s="4" t="s">
        <v>5079</v>
      </c>
      <c r="K903" s="4" t="s">
        <v>123</v>
      </c>
      <c r="L903" s="4">
        <v>75043</v>
      </c>
      <c r="M903" s="4" t="s">
        <v>3</v>
      </c>
      <c r="N903" s="4" t="s">
        <v>2286</v>
      </c>
      <c r="O903" s="4" t="s">
        <v>13</v>
      </c>
      <c r="P903" s="4" t="s">
        <v>100</v>
      </c>
      <c r="Q903" s="4" t="s">
        <v>2285</v>
      </c>
      <c r="R903" s="4">
        <v>18.335999999999999</v>
      </c>
      <c r="S903" s="4">
        <v>4</v>
      </c>
      <c r="T903" s="4">
        <v>0.8</v>
      </c>
      <c r="U903" s="4">
        <v>-32.088000000000001</v>
      </c>
      <c r="V903" s="4" t="str">
        <f>INDEX(Regional_Lookup!$B$2:$B$5,MATCH('Sample - Superstore'!M903,Regional_Lookup!$A$2:$A$5,0))</f>
        <v>David Johnson</v>
      </c>
      <c r="W903" s="4">
        <f>INDEX(Regional_Lookup!$C$2:$C$5, MATCH('Sample - Superstore'!M903,Regional_Lookup!$A$2:$A$5, 0))</f>
        <v>0.14000000000000001</v>
      </c>
      <c r="X903" s="4">
        <f>U903/R903</f>
        <v>-1.7500000000000002</v>
      </c>
      <c r="Y903" s="4" t="str">
        <f>IF(X903&gt;=W903, "Yes", "No")</f>
        <v>No</v>
      </c>
      <c r="Z903" s="4">
        <f>D903-C903</f>
        <v>2</v>
      </c>
      <c r="AA903" s="4" t="str" cm="1">
        <f t="array" ref="AA903">_xlfn.IFS(Z903&lt;=2,"Fast",Z903&gt;5, "Slow", AND(Z903&gt;=3,Z903&lt;=5),"Standard")</f>
        <v>Fast</v>
      </c>
    </row>
    <row r="904" spans="1:27" x14ac:dyDescent="0.2">
      <c r="A904" s="4">
        <v>903</v>
      </c>
      <c r="B904" s="4" t="s">
        <v>10443</v>
      </c>
      <c r="C904" s="5">
        <v>42993</v>
      </c>
      <c r="D904" s="5">
        <v>42995</v>
      </c>
      <c r="E904" s="4" t="s">
        <v>89</v>
      </c>
      <c r="F904" s="4" t="s">
        <v>28</v>
      </c>
      <c r="G904" s="4" t="s">
        <v>27</v>
      </c>
      <c r="H904" s="4" t="s">
        <v>18</v>
      </c>
      <c r="I904" s="4" t="s">
        <v>17</v>
      </c>
      <c r="J904" s="4" t="s">
        <v>319</v>
      </c>
      <c r="K904" s="4" t="s">
        <v>318</v>
      </c>
      <c r="L904" s="4">
        <v>60653</v>
      </c>
      <c r="M904" s="4" t="s">
        <v>3</v>
      </c>
      <c r="N904" s="4" t="s">
        <v>8255</v>
      </c>
      <c r="O904" s="4" t="s">
        <v>33</v>
      </c>
      <c r="P904" s="4" t="s">
        <v>32</v>
      </c>
      <c r="Q904" s="4" t="s">
        <v>8254</v>
      </c>
      <c r="R904" s="4">
        <v>323.976</v>
      </c>
      <c r="S904" s="4">
        <v>3</v>
      </c>
      <c r="T904" s="4">
        <v>0.2</v>
      </c>
      <c r="U904" s="4">
        <v>20.2485</v>
      </c>
      <c r="V904" s="4" t="str">
        <f>INDEX(Regional_Lookup!$B$2:$B$5,MATCH('Sample - Superstore'!M904,Regional_Lookup!$A$2:$A$5,0))</f>
        <v>David Johnson</v>
      </c>
      <c r="W904" s="4">
        <f>INDEX(Regional_Lookup!$C$2:$C$5, MATCH('Sample - Superstore'!M904,Regional_Lookup!$A$2:$A$5, 0))</f>
        <v>0.14000000000000001</v>
      </c>
      <c r="X904" s="4">
        <f>U904/R904</f>
        <v>6.25E-2</v>
      </c>
      <c r="Y904" s="4" t="str">
        <f>IF(X904&gt;=W904, "Yes", "No")</f>
        <v>No</v>
      </c>
      <c r="Z904" s="4">
        <f>D904-C904</f>
        <v>2</v>
      </c>
      <c r="AA904" s="4" t="str" cm="1">
        <f t="array" ref="AA904">_xlfn.IFS(Z904&lt;=2,"Fast",Z904&gt;5, "Slow", AND(Z904&gt;=3,Z904&lt;=5),"Standard")</f>
        <v>Fast</v>
      </c>
    </row>
    <row r="905" spans="1:27" x14ac:dyDescent="0.2">
      <c r="A905" s="4">
        <v>904</v>
      </c>
      <c r="B905" s="4" t="s">
        <v>10442</v>
      </c>
      <c r="C905" s="5">
        <v>42468</v>
      </c>
      <c r="D905" s="5">
        <v>42472</v>
      </c>
      <c r="E905" s="4" t="s">
        <v>29</v>
      </c>
      <c r="F905" s="4" t="s">
        <v>2035</v>
      </c>
      <c r="G905" s="4" t="s">
        <v>2034</v>
      </c>
      <c r="H905" s="4" t="s">
        <v>18</v>
      </c>
      <c r="I905" s="4" t="s">
        <v>17</v>
      </c>
      <c r="J905" s="4" t="s">
        <v>59</v>
      </c>
      <c r="K905" s="4" t="s">
        <v>15</v>
      </c>
      <c r="L905" s="4">
        <v>90032</v>
      </c>
      <c r="M905" s="4" t="s">
        <v>9</v>
      </c>
      <c r="N905" s="4" t="s">
        <v>1309</v>
      </c>
      <c r="O905" s="4" t="s">
        <v>13</v>
      </c>
      <c r="P905" s="4" t="s">
        <v>24</v>
      </c>
      <c r="Q905" s="4" t="s">
        <v>1308</v>
      </c>
      <c r="R905" s="4">
        <v>20.04</v>
      </c>
      <c r="S905" s="4">
        <v>3</v>
      </c>
      <c r="T905" s="4">
        <v>0</v>
      </c>
      <c r="U905" s="4">
        <v>9.6191999999999993</v>
      </c>
      <c r="V905" s="4" t="str">
        <f>INDEX(Regional_Lookup!$B$2:$B$5,MATCH('Sample - Superstore'!M905,Regional_Lookup!$A$2:$A$5,0))</f>
        <v>James Chen</v>
      </c>
      <c r="W905" s="4">
        <f>INDEX(Regional_Lookup!$C$2:$C$5, MATCH('Sample - Superstore'!M905,Regional_Lookup!$A$2:$A$5, 0))</f>
        <v>0.18</v>
      </c>
      <c r="X905" s="4">
        <f>U905/R905</f>
        <v>0.48</v>
      </c>
      <c r="Y905" s="4" t="str">
        <f>IF(X905&gt;=W905, "Yes", "No")</f>
        <v>Yes</v>
      </c>
      <c r="Z905" s="4">
        <f>D905-C905</f>
        <v>4</v>
      </c>
      <c r="AA905" s="4" t="str" cm="1">
        <f t="array" ref="AA905">_xlfn.IFS(Z905&lt;=2,"Fast",Z905&gt;5, "Slow", AND(Z905&gt;=3,Z905&lt;=5),"Standard")</f>
        <v>Standard</v>
      </c>
    </row>
    <row r="906" spans="1:27" x14ac:dyDescent="0.2">
      <c r="A906" s="4">
        <v>905</v>
      </c>
      <c r="B906" s="4" t="s">
        <v>10442</v>
      </c>
      <c r="C906" s="5">
        <v>42468</v>
      </c>
      <c r="D906" s="5">
        <v>42472</v>
      </c>
      <c r="E906" s="4" t="s">
        <v>29</v>
      </c>
      <c r="F906" s="4" t="s">
        <v>2035</v>
      </c>
      <c r="G906" s="4" t="s">
        <v>2034</v>
      </c>
      <c r="H906" s="4" t="s">
        <v>18</v>
      </c>
      <c r="I906" s="4" t="s">
        <v>17</v>
      </c>
      <c r="J906" s="4" t="s">
        <v>59</v>
      </c>
      <c r="K906" s="4" t="s">
        <v>15</v>
      </c>
      <c r="L906" s="4">
        <v>90032</v>
      </c>
      <c r="M906" s="4" t="s">
        <v>9</v>
      </c>
      <c r="N906" s="4" t="s">
        <v>2457</v>
      </c>
      <c r="O906" s="4" t="s">
        <v>13</v>
      </c>
      <c r="P906" s="4" t="s">
        <v>231</v>
      </c>
      <c r="Q906" s="4" t="s">
        <v>2456</v>
      </c>
      <c r="R906" s="4">
        <v>64.959999999999994</v>
      </c>
      <c r="S906" s="4">
        <v>2</v>
      </c>
      <c r="T906" s="4">
        <v>0</v>
      </c>
      <c r="U906" s="4">
        <v>2.5983999999999998</v>
      </c>
      <c r="V906" s="4" t="str">
        <f>INDEX(Regional_Lookup!$B$2:$B$5,MATCH('Sample - Superstore'!M906,Regional_Lookup!$A$2:$A$5,0))</f>
        <v>James Chen</v>
      </c>
      <c r="W906" s="4">
        <f>INDEX(Regional_Lookup!$C$2:$C$5, MATCH('Sample - Superstore'!M906,Regional_Lookup!$A$2:$A$5, 0))</f>
        <v>0.18</v>
      </c>
      <c r="X906" s="4">
        <f>U906/R906</f>
        <v>0.04</v>
      </c>
      <c r="Y906" s="4" t="str">
        <f>IF(X906&gt;=W906, "Yes", "No")</f>
        <v>No</v>
      </c>
      <c r="Z906" s="4">
        <f>D906-C906</f>
        <v>4</v>
      </c>
      <c r="AA906" s="4" t="str" cm="1">
        <f t="array" ref="AA906">_xlfn.IFS(Z906&lt;=2,"Fast",Z906&gt;5, "Slow", AND(Z906&gt;=3,Z906&lt;=5),"Standard")</f>
        <v>Standard</v>
      </c>
    </row>
    <row r="907" spans="1:27" x14ac:dyDescent="0.2">
      <c r="A907" s="4">
        <v>906</v>
      </c>
      <c r="B907" s="4" t="s">
        <v>10442</v>
      </c>
      <c r="C907" s="5">
        <v>42468</v>
      </c>
      <c r="D907" s="5">
        <v>42472</v>
      </c>
      <c r="E907" s="4" t="s">
        <v>29</v>
      </c>
      <c r="F907" s="4" t="s">
        <v>2035</v>
      </c>
      <c r="G907" s="4" t="s">
        <v>2034</v>
      </c>
      <c r="H907" s="4" t="s">
        <v>18</v>
      </c>
      <c r="I907" s="4" t="s">
        <v>17</v>
      </c>
      <c r="J907" s="4" t="s">
        <v>59</v>
      </c>
      <c r="K907" s="4" t="s">
        <v>15</v>
      </c>
      <c r="L907" s="4">
        <v>90032</v>
      </c>
      <c r="M907" s="4" t="s">
        <v>9</v>
      </c>
      <c r="N907" s="4" t="s">
        <v>5119</v>
      </c>
      <c r="O907" s="4" t="s">
        <v>13</v>
      </c>
      <c r="P907" s="4" t="s">
        <v>24</v>
      </c>
      <c r="Q907" s="4" t="s">
        <v>5118</v>
      </c>
      <c r="R907" s="4">
        <v>12.96</v>
      </c>
      <c r="S907" s="4">
        <v>2</v>
      </c>
      <c r="T907" s="4">
        <v>0</v>
      </c>
      <c r="U907" s="4">
        <v>6.2207999999999997</v>
      </c>
      <c r="V907" s="4" t="str">
        <f>INDEX(Regional_Lookup!$B$2:$B$5,MATCH('Sample - Superstore'!M907,Regional_Lookup!$A$2:$A$5,0))</f>
        <v>James Chen</v>
      </c>
      <c r="W907" s="4">
        <f>INDEX(Regional_Lookup!$C$2:$C$5, MATCH('Sample - Superstore'!M907,Regional_Lookup!$A$2:$A$5, 0))</f>
        <v>0.18</v>
      </c>
      <c r="X907" s="4">
        <f>U907/R907</f>
        <v>0.47999999999999993</v>
      </c>
      <c r="Y907" s="4" t="str">
        <f>IF(X907&gt;=W907, "Yes", "No")</f>
        <v>Yes</v>
      </c>
      <c r="Z907" s="4">
        <f>D907-C907</f>
        <v>4</v>
      </c>
      <c r="AA907" s="4" t="str" cm="1">
        <f t="array" ref="AA907">_xlfn.IFS(Z907&lt;=2,"Fast",Z907&gt;5, "Slow", AND(Z907&gt;=3,Z907&lt;=5),"Standard")</f>
        <v>Standard</v>
      </c>
    </row>
    <row r="908" spans="1:27" x14ac:dyDescent="0.2">
      <c r="A908" s="4">
        <v>907</v>
      </c>
      <c r="B908" s="4" t="s">
        <v>10441</v>
      </c>
      <c r="C908" s="5">
        <v>43099</v>
      </c>
      <c r="D908" s="5">
        <v>43103</v>
      </c>
      <c r="E908" s="4" t="s">
        <v>29</v>
      </c>
      <c r="F908" s="4" t="s">
        <v>2131</v>
      </c>
      <c r="G908" s="4" t="s">
        <v>2130</v>
      </c>
      <c r="H908" s="4" t="s">
        <v>18</v>
      </c>
      <c r="I908" s="4" t="s">
        <v>17</v>
      </c>
      <c r="J908" s="4" t="s">
        <v>254</v>
      </c>
      <c r="K908" s="4" t="s">
        <v>66</v>
      </c>
      <c r="L908" s="4">
        <v>10009</v>
      </c>
      <c r="M908" s="4" t="s">
        <v>5</v>
      </c>
      <c r="N908" s="4" t="s">
        <v>6636</v>
      </c>
      <c r="O908" s="4" t="s">
        <v>37</v>
      </c>
      <c r="P908" s="4" t="s">
        <v>165</v>
      </c>
      <c r="Q908" s="4" t="s">
        <v>6635</v>
      </c>
      <c r="R908" s="4">
        <v>323.13600000000002</v>
      </c>
      <c r="S908" s="4">
        <v>4</v>
      </c>
      <c r="T908" s="4">
        <v>0.2</v>
      </c>
      <c r="U908" s="4">
        <v>12.117599999999999</v>
      </c>
      <c r="V908" s="4" t="str">
        <f>INDEX(Regional_Lookup!$B$2:$B$5,MATCH('Sample - Superstore'!M908,Regional_Lookup!$A$2:$A$5,0))</f>
        <v>Sarah Miller</v>
      </c>
      <c r="W908" s="4">
        <f>INDEX(Regional_Lookup!$C$2:$C$5, MATCH('Sample - Superstore'!M908,Regional_Lookup!$A$2:$A$5, 0))</f>
        <v>0.16</v>
      </c>
      <c r="X908" s="4">
        <f>U908/R908</f>
        <v>3.7499999999999999E-2</v>
      </c>
      <c r="Y908" s="4" t="str">
        <f>IF(X908&gt;=W908, "Yes", "No")</f>
        <v>No</v>
      </c>
      <c r="Z908" s="4">
        <f>D908-C908</f>
        <v>4</v>
      </c>
      <c r="AA908" s="4" t="str" cm="1">
        <f t="array" ref="AA908">_xlfn.IFS(Z908&lt;=2,"Fast",Z908&gt;5, "Slow", AND(Z908&gt;=3,Z908&lt;=5),"Standard")</f>
        <v>Standard</v>
      </c>
    </row>
    <row r="909" spans="1:27" x14ac:dyDescent="0.2">
      <c r="A909" s="4">
        <v>908</v>
      </c>
      <c r="B909" s="4" t="s">
        <v>10441</v>
      </c>
      <c r="C909" s="5">
        <v>43099</v>
      </c>
      <c r="D909" s="5">
        <v>43103</v>
      </c>
      <c r="E909" s="4" t="s">
        <v>29</v>
      </c>
      <c r="F909" s="4" t="s">
        <v>2131</v>
      </c>
      <c r="G909" s="4" t="s">
        <v>2130</v>
      </c>
      <c r="H909" s="4" t="s">
        <v>18</v>
      </c>
      <c r="I909" s="4" t="s">
        <v>17</v>
      </c>
      <c r="J909" s="4" t="s">
        <v>254</v>
      </c>
      <c r="K909" s="4" t="s">
        <v>66</v>
      </c>
      <c r="L909" s="4">
        <v>10009</v>
      </c>
      <c r="M909" s="4" t="s">
        <v>5</v>
      </c>
      <c r="N909" s="4" t="s">
        <v>6065</v>
      </c>
      <c r="O909" s="4" t="s">
        <v>33</v>
      </c>
      <c r="P909" s="4" t="s">
        <v>32</v>
      </c>
      <c r="Q909" s="4" t="s">
        <v>6064</v>
      </c>
      <c r="R909" s="4">
        <v>90.93</v>
      </c>
      <c r="S909" s="4">
        <v>7</v>
      </c>
      <c r="T909" s="4">
        <v>0</v>
      </c>
      <c r="U909" s="4">
        <v>2.7279</v>
      </c>
      <c r="V909" s="4" t="str">
        <f>INDEX(Regional_Lookup!$B$2:$B$5,MATCH('Sample - Superstore'!M909,Regional_Lookup!$A$2:$A$5,0))</f>
        <v>Sarah Miller</v>
      </c>
      <c r="W909" s="4">
        <f>INDEX(Regional_Lookup!$C$2:$C$5, MATCH('Sample - Superstore'!M909,Regional_Lookup!$A$2:$A$5, 0))</f>
        <v>0.16</v>
      </c>
      <c r="X909" s="4">
        <f>U909/R909</f>
        <v>0.03</v>
      </c>
      <c r="Y909" s="4" t="str">
        <f>IF(X909&gt;=W909, "Yes", "No")</f>
        <v>No</v>
      </c>
      <c r="Z909" s="4">
        <f>D909-C909</f>
        <v>4</v>
      </c>
      <c r="AA909" s="4" t="str" cm="1">
        <f t="array" ref="AA909">_xlfn.IFS(Z909&lt;=2,"Fast",Z909&gt;5, "Slow", AND(Z909&gt;=3,Z909&lt;=5),"Standard")</f>
        <v>Standard</v>
      </c>
    </row>
    <row r="910" spans="1:27" x14ac:dyDescent="0.2">
      <c r="A910" s="4">
        <v>909</v>
      </c>
      <c r="B910" s="4" t="s">
        <v>10441</v>
      </c>
      <c r="C910" s="5">
        <v>43099</v>
      </c>
      <c r="D910" s="5">
        <v>43103</v>
      </c>
      <c r="E910" s="4" t="s">
        <v>29</v>
      </c>
      <c r="F910" s="4" t="s">
        <v>2131</v>
      </c>
      <c r="G910" s="4" t="s">
        <v>2130</v>
      </c>
      <c r="H910" s="4" t="s">
        <v>18</v>
      </c>
      <c r="I910" s="4" t="s">
        <v>17</v>
      </c>
      <c r="J910" s="4" t="s">
        <v>254</v>
      </c>
      <c r="K910" s="4" t="s">
        <v>66</v>
      </c>
      <c r="L910" s="4">
        <v>10009</v>
      </c>
      <c r="M910" s="4" t="s">
        <v>5</v>
      </c>
      <c r="N910" s="4" t="s">
        <v>1033</v>
      </c>
      <c r="O910" s="4" t="s">
        <v>13</v>
      </c>
      <c r="P910" s="4" t="s">
        <v>100</v>
      </c>
      <c r="Q910" s="4" t="s">
        <v>1032</v>
      </c>
      <c r="R910" s="4">
        <v>52.776000000000003</v>
      </c>
      <c r="S910" s="4">
        <v>3</v>
      </c>
      <c r="T910" s="4">
        <v>0.2</v>
      </c>
      <c r="U910" s="4">
        <v>19.791</v>
      </c>
      <c r="V910" s="4" t="str">
        <f>INDEX(Regional_Lookup!$B$2:$B$5,MATCH('Sample - Superstore'!M910,Regional_Lookup!$A$2:$A$5,0))</f>
        <v>Sarah Miller</v>
      </c>
      <c r="W910" s="4">
        <f>INDEX(Regional_Lookup!$C$2:$C$5, MATCH('Sample - Superstore'!M910,Regional_Lookup!$A$2:$A$5, 0))</f>
        <v>0.16</v>
      </c>
      <c r="X910" s="4">
        <f>U910/R910</f>
        <v>0.375</v>
      </c>
      <c r="Y910" s="4" t="str">
        <f>IF(X910&gt;=W910, "Yes", "No")</f>
        <v>Yes</v>
      </c>
      <c r="Z910" s="4">
        <f>D910-C910</f>
        <v>4</v>
      </c>
      <c r="AA910" s="4" t="str" cm="1">
        <f t="array" ref="AA910">_xlfn.IFS(Z910&lt;=2,"Fast",Z910&gt;5, "Slow", AND(Z910&gt;=3,Z910&lt;=5),"Standard")</f>
        <v>Standard</v>
      </c>
    </row>
    <row r="911" spans="1:27" x14ac:dyDescent="0.2">
      <c r="A911" s="4">
        <v>910</v>
      </c>
      <c r="B911" s="4" t="s">
        <v>10440</v>
      </c>
      <c r="C911" s="5">
        <v>42980</v>
      </c>
      <c r="D911" s="5">
        <v>42985</v>
      </c>
      <c r="E911" s="4" t="s">
        <v>29</v>
      </c>
      <c r="F911" s="4" t="s">
        <v>7175</v>
      </c>
      <c r="G911" s="4" t="s">
        <v>7174</v>
      </c>
      <c r="H911" s="4" t="s">
        <v>102</v>
      </c>
      <c r="I911" s="4" t="s">
        <v>17</v>
      </c>
      <c r="J911" s="4" t="s">
        <v>1362</v>
      </c>
      <c r="K911" s="4" t="s">
        <v>76</v>
      </c>
      <c r="L911" s="4">
        <v>49201</v>
      </c>
      <c r="M911" s="4" t="s">
        <v>3</v>
      </c>
      <c r="N911" s="4" t="s">
        <v>5187</v>
      </c>
      <c r="O911" s="4" t="s">
        <v>33</v>
      </c>
      <c r="P911" s="4" t="s">
        <v>32</v>
      </c>
      <c r="Q911" s="4" t="s">
        <v>5186</v>
      </c>
      <c r="R911" s="4">
        <v>1199.8</v>
      </c>
      <c r="S911" s="4">
        <v>4</v>
      </c>
      <c r="T911" s="4">
        <v>0</v>
      </c>
      <c r="U911" s="4">
        <v>323.94600000000003</v>
      </c>
      <c r="V911" s="4" t="str">
        <f>INDEX(Regional_Lookup!$B$2:$B$5,MATCH('Sample - Superstore'!M911,Regional_Lookup!$A$2:$A$5,0))</f>
        <v>David Johnson</v>
      </c>
      <c r="W911" s="4">
        <f>INDEX(Regional_Lookup!$C$2:$C$5, MATCH('Sample - Superstore'!M911,Regional_Lookup!$A$2:$A$5, 0))</f>
        <v>0.14000000000000001</v>
      </c>
      <c r="X911" s="4">
        <f>U911/R911</f>
        <v>0.27</v>
      </c>
      <c r="Y911" s="4" t="str">
        <f>IF(X911&gt;=W911, "Yes", "No")</f>
        <v>Yes</v>
      </c>
      <c r="Z911" s="4">
        <f>D911-C911</f>
        <v>5</v>
      </c>
      <c r="AA911" s="4" t="str" cm="1">
        <f t="array" ref="AA911">_xlfn.IFS(Z911&lt;=2,"Fast",Z911&gt;5, "Slow", AND(Z911&gt;=3,Z911&lt;=5),"Standard")</f>
        <v>Standard</v>
      </c>
    </row>
    <row r="912" spans="1:27" x14ac:dyDescent="0.2">
      <c r="A912" s="4">
        <v>911</v>
      </c>
      <c r="B912" s="4" t="s">
        <v>10440</v>
      </c>
      <c r="C912" s="5">
        <v>42980</v>
      </c>
      <c r="D912" s="5">
        <v>42985</v>
      </c>
      <c r="E912" s="4" t="s">
        <v>29</v>
      </c>
      <c r="F912" s="4" t="s">
        <v>7175</v>
      </c>
      <c r="G912" s="4" t="s">
        <v>7174</v>
      </c>
      <c r="H912" s="4" t="s">
        <v>102</v>
      </c>
      <c r="I912" s="4" t="s">
        <v>17</v>
      </c>
      <c r="J912" s="4" t="s">
        <v>1362</v>
      </c>
      <c r="K912" s="4" t="s">
        <v>76</v>
      </c>
      <c r="L912" s="4">
        <v>49201</v>
      </c>
      <c r="M912" s="4" t="s">
        <v>3</v>
      </c>
      <c r="N912" s="4" t="s">
        <v>9111</v>
      </c>
      <c r="O912" s="4" t="s">
        <v>33</v>
      </c>
      <c r="P912" s="4" t="s">
        <v>55</v>
      </c>
      <c r="Q912" s="4" t="s">
        <v>9110</v>
      </c>
      <c r="R912" s="4">
        <v>1928.78</v>
      </c>
      <c r="S912" s="4">
        <v>7</v>
      </c>
      <c r="T912" s="4">
        <v>0</v>
      </c>
      <c r="U912" s="4">
        <v>829.37540000000001</v>
      </c>
      <c r="V912" s="4" t="str">
        <f>INDEX(Regional_Lookup!$B$2:$B$5,MATCH('Sample - Superstore'!M912,Regional_Lookup!$A$2:$A$5,0))</f>
        <v>David Johnson</v>
      </c>
      <c r="W912" s="4">
        <f>INDEX(Regional_Lookup!$C$2:$C$5, MATCH('Sample - Superstore'!M912,Regional_Lookup!$A$2:$A$5, 0))</f>
        <v>0.14000000000000001</v>
      </c>
      <c r="X912" s="4">
        <f>U912/R912</f>
        <v>0.43</v>
      </c>
      <c r="Y912" s="4" t="str">
        <f>IF(X912&gt;=W912, "Yes", "No")</f>
        <v>Yes</v>
      </c>
      <c r="Z912" s="4">
        <f>D912-C912</f>
        <v>5</v>
      </c>
      <c r="AA912" s="4" t="str" cm="1">
        <f t="array" ref="AA912">_xlfn.IFS(Z912&lt;=2,"Fast",Z912&gt;5, "Slow", AND(Z912&gt;=3,Z912&lt;=5),"Standard")</f>
        <v>Standard</v>
      </c>
    </row>
    <row r="913" spans="1:27" x14ac:dyDescent="0.2">
      <c r="A913" s="4">
        <v>912</v>
      </c>
      <c r="B913" s="4" t="s">
        <v>10440</v>
      </c>
      <c r="C913" s="5">
        <v>42980</v>
      </c>
      <c r="D913" s="5">
        <v>42985</v>
      </c>
      <c r="E913" s="4" t="s">
        <v>29</v>
      </c>
      <c r="F913" s="4" t="s">
        <v>7175</v>
      </c>
      <c r="G913" s="4" t="s">
        <v>7174</v>
      </c>
      <c r="H913" s="4" t="s">
        <v>102</v>
      </c>
      <c r="I913" s="4" t="s">
        <v>17</v>
      </c>
      <c r="J913" s="4" t="s">
        <v>1362</v>
      </c>
      <c r="K913" s="4" t="s">
        <v>76</v>
      </c>
      <c r="L913" s="4">
        <v>49201</v>
      </c>
      <c r="M913" s="4" t="s">
        <v>3</v>
      </c>
      <c r="N913" s="4" t="s">
        <v>3863</v>
      </c>
      <c r="O913" s="4" t="s">
        <v>13</v>
      </c>
      <c r="P913" s="4" t="s">
        <v>231</v>
      </c>
      <c r="Q913" s="4" t="s">
        <v>3862</v>
      </c>
      <c r="R913" s="4">
        <v>352.38</v>
      </c>
      <c r="S913" s="4">
        <v>2</v>
      </c>
      <c r="T913" s="4">
        <v>0</v>
      </c>
      <c r="U913" s="4">
        <v>81.047399999999996</v>
      </c>
      <c r="V913" s="4" t="str">
        <f>INDEX(Regional_Lookup!$B$2:$B$5,MATCH('Sample - Superstore'!M913,Regional_Lookup!$A$2:$A$5,0))</f>
        <v>David Johnson</v>
      </c>
      <c r="W913" s="4">
        <f>INDEX(Regional_Lookup!$C$2:$C$5, MATCH('Sample - Superstore'!M913,Regional_Lookup!$A$2:$A$5, 0))</f>
        <v>0.14000000000000001</v>
      </c>
      <c r="X913" s="4">
        <f>U913/R913</f>
        <v>0.22999999999999998</v>
      </c>
      <c r="Y913" s="4" t="str">
        <f>IF(X913&gt;=W913, "Yes", "No")</f>
        <v>Yes</v>
      </c>
      <c r="Z913" s="4">
        <f>D913-C913</f>
        <v>5</v>
      </c>
      <c r="AA913" s="4" t="str" cm="1">
        <f t="array" ref="AA913">_xlfn.IFS(Z913&lt;=2,"Fast",Z913&gt;5, "Slow", AND(Z913&gt;=3,Z913&lt;=5),"Standard")</f>
        <v>Standard</v>
      </c>
    </row>
    <row r="914" spans="1:27" x14ac:dyDescent="0.2">
      <c r="A914" s="4">
        <v>913</v>
      </c>
      <c r="B914" s="4" t="s">
        <v>10439</v>
      </c>
      <c r="C914" s="5">
        <v>42155</v>
      </c>
      <c r="D914" s="5">
        <v>42162</v>
      </c>
      <c r="E914" s="4" t="s">
        <v>29</v>
      </c>
      <c r="F914" s="4" t="s">
        <v>819</v>
      </c>
      <c r="G914" s="4" t="s">
        <v>818</v>
      </c>
      <c r="H914" s="4" t="s">
        <v>102</v>
      </c>
      <c r="I914" s="4" t="s">
        <v>17</v>
      </c>
      <c r="J914" s="4" t="s">
        <v>4228</v>
      </c>
      <c r="K914" s="4" t="s">
        <v>837</v>
      </c>
      <c r="L914" s="4">
        <v>6360</v>
      </c>
      <c r="M914" s="4" t="s">
        <v>5</v>
      </c>
      <c r="N914" s="4" t="s">
        <v>6410</v>
      </c>
      <c r="O914" s="4" t="s">
        <v>37</v>
      </c>
      <c r="P914" s="4" t="s">
        <v>36</v>
      </c>
      <c r="Q914" s="4" t="s">
        <v>6409</v>
      </c>
      <c r="R914" s="4">
        <v>22.2</v>
      </c>
      <c r="S914" s="4">
        <v>6</v>
      </c>
      <c r="T914" s="4">
        <v>0</v>
      </c>
      <c r="U914" s="4">
        <v>9.1020000000000003</v>
      </c>
      <c r="V914" s="4" t="str">
        <f>INDEX(Regional_Lookup!$B$2:$B$5,MATCH('Sample - Superstore'!M914,Regional_Lookup!$A$2:$A$5,0))</f>
        <v>Sarah Miller</v>
      </c>
      <c r="W914" s="4">
        <f>INDEX(Regional_Lookup!$C$2:$C$5, MATCH('Sample - Superstore'!M914,Regional_Lookup!$A$2:$A$5, 0))</f>
        <v>0.16</v>
      </c>
      <c r="X914" s="4">
        <f>U914/R914</f>
        <v>0.41000000000000003</v>
      </c>
      <c r="Y914" s="4" t="str">
        <f>IF(X914&gt;=W914, "Yes", "No")</f>
        <v>Yes</v>
      </c>
      <c r="Z914" s="4">
        <f>D914-C914</f>
        <v>7</v>
      </c>
      <c r="AA914" s="4" t="str" cm="1">
        <f t="array" ref="AA914">_xlfn.IFS(Z914&lt;=2,"Fast",Z914&gt;5, "Slow", AND(Z914&gt;=3,Z914&lt;=5),"Standard")</f>
        <v>Slow</v>
      </c>
    </row>
    <row r="915" spans="1:27" x14ac:dyDescent="0.2">
      <c r="A915" s="4">
        <v>914</v>
      </c>
      <c r="B915" s="4" t="s">
        <v>10438</v>
      </c>
      <c r="C915" s="5">
        <v>43066</v>
      </c>
      <c r="D915" s="5">
        <v>43068</v>
      </c>
      <c r="E915" s="4" t="s">
        <v>89</v>
      </c>
      <c r="F915" s="4" t="s">
        <v>3742</v>
      </c>
      <c r="G915" s="4" t="s">
        <v>3741</v>
      </c>
      <c r="H915" s="4" t="s">
        <v>50</v>
      </c>
      <c r="I915" s="4" t="s">
        <v>17</v>
      </c>
      <c r="J915" s="4" t="s">
        <v>429</v>
      </c>
      <c r="K915" s="4" t="s">
        <v>428</v>
      </c>
      <c r="L915" s="4">
        <v>53209</v>
      </c>
      <c r="M915" s="4" t="s">
        <v>3</v>
      </c>
      <c r="N915" s="4" t="s">
        <v>4697</v>
      </c>
      <c r="O915" s="4" t="s">
        <v>37</v>
      </c>
      <c r="P915" s="4" t="s">
        <v>36</v>
      </c>
      <c r="Q915" s="4" t="s">
        <v>4696</v>
      </c>
      <c r="R915" s="4">
        <v>46.94</v>
      </c>
      <c r="S915" s="4">
        <v>1</v>
      </c>
      <c r="T915" s="4">
        <v>0</v>
      </c>
      <c r="U915" s="4">
        <v>19.2454</v>
      </c>
      <c r="V915" s="4" t="str">
        <f>INDEX(Regional_Lookup!$B$2:$B$5,MATCH('Sample - Superstore'!M915,Regional_Lookup!$A$2:$A$5,0))</f>
        <v>David Johnson</v>
      </c>
      <c r="W915" s="4">
        <f>INDEX(Regional_Lookup!$C$2:$C$5, MATCH('Sample - Superstore'!M915,Regional_Lookup!$A$2:$A$5, 0))</f>
        <v>0.14000000000000001</v>
      </c>
      <c r="X915" s="4">
        <f>U915/R915</f>
        <v>0.41000000000000003</v>
      </c>
      <c r="Y915" s="4" t="str">
        <f>IF(X915&gt;=W915, "Yes", "No")</f>
        <v>Yes</v>
      </c>
      <c r="Z915" s="4">
        <f>D915-C915</f>
        <v>2</v>
      </c>
      <c r="AA915" s="4" t="str" cm="1">
        <f t="array" ref="AA915">_xlfn.IFS(Z915&lt;=2,"Fast",Z915&gt;5, "Slow", AND(Z915&gt;=3,Z915&lt;=5),"Standard")</f>
        <v>Fast</v>
      </c>
    </row>
    <row r="916" spans="1:27" x14ac:dyDescent="0.2">
      <c r="A916" s="4">
        <v>915</v>
      </c>
      <c r="B916" s="4" t="s">
        <v>10438</v>
      </c>
      <c r="C916" s="5">
        <v>43066</v>
      </c>
      <c r="D916" s="5">
        <v>43068</v>
      </c>
      <c r="E916" s="4" t="s">
        <v>89</v>
      </c>
      <c r="F916" s="4" t="s">
        <v>3742</v>
      </c>
      <c r="G916" s="4" t="s">
        <v>3741</v>
      </c>
      <c r="H916" s="4" t="s">
        <v>50</v>
      </c>
      <c r="I916" s="4" t="s">
        <v>17</v>
      </c>
      <c r="J916" s="4" t="s">
        <v>429</v>
      </c>
      <c r="K916" s="4" t="s">
        <v>428</v>
      </c>
      <c r="L916" s="4">
        <v>53209</v>
      </c>
      <c r="M916" s="4" t="s">
        <v>3</v>
      </c>
      <c r="N916" s="4" t="s">
        <v>247</v>
      </c>
      <c r="O916" s="4" t="s">
        <v>33</v>
      </c>
      <c r="P916" s="4" t="s">
        <v>55</v>
      </c>
      <c r="Q916" s="4" t="s">
        <v>246</v>
      </c>
      <c r="R916" s="4">
        <v>143.72999999999999</v>
      </c>
      <c r="S916" s="4">
        <v>9</v>
      </c>
      <c r="T916" s="4">
        <v>0</v>
      </c>
      <c r="U916" s="4">
        <v>56.054699999999997</v>
      </c>
      <c r="V916" s="4" t="str">
        <f>INDEX(Regional_Lookup!$B$2:$B$5,MATCH('Sample - Superstore'!M916,Regional_Lookup!$A$2:$A$5,0))</f>
        <v>David Johnson</v>
      </c>
      <c r="W916" s="4">
        <f>INDEX(Regional_Lookup!$C$2:$C$5, MATCH('Sample - Superstore'!M916,Regional_Lookup!$A$2:$A$5, 0))</f>
        <v>0.14000000000000001</v>
      </c>
      <c r="X916" s="4">
        <f>U916/R916</f>
        <v>0.39</v>
      </c>
      <c r="Y916" s="4" t="str">
        <f>IF(X916&gt;=W916, "Yes", "No")</f>
        <v>Yes</v>
      </c>
      <c r="Z916" s="4">
        <f>D916-C916</f>
        <v>2</v>
      </c>
      <c r="AA916" s="4" t="str" cm="1">
        <f t="array" ref="AA916">_xlfn.IFS(Z916&lt;=2,"Fast",Z916&gt;5, "Slow", AND(Z916&gt;=3,Z916&lt;=5),"Standard")</f>
        <v>Fast</v>
      </c>
    </row>
    <row r="917" spans="1:27" x14ac:dyDescent="0.2">
      <c r="A917" s="4">
        <v>916</v>
      </c>
      <c r="B917" s="4" t="s">
        <v>10437</v>
      </c>
      <c r="C917" s="5">
        <v>41805</v>
      </c>
      <c r="D917" s="5">
        <v>41811</v>
      </c>
      <c r="E917" s="4" t="s">
        <v>29</v>
      </c>
      <c r="F917" s="4" t="s">
        <v>4489</v>
      </c>
      <c r="G917" s="4" t="s">
        <v>4488</v>
      </c>
      <c r="H917" s="4" t="s">
        <v>50</v>
      </c>
      <c r="I917" s="4" t="s">
        <v>17</v>
      </c>
      <c r="J917" s="4" t="s">
        <v>792</v>
      </c>
      <c r="K917" s="4" t="s">
        <v>123</v>
      </c>
      <c r="L917" s="4">
        <v>78207</v>
      </c>
      <c r="M917" s="4" t="s">
        <v>3</v>
      </c>
      <c r="N917" s="4" t="s">
        <v>3924</v>
      </c>
      <c r="O917" s="4" t="s">
        <v>37</v>
      </c>
      <c r="P917" s="4" t="s">
        <v>92</v>
      </c>
      <c r="Q917" s="4" t="s">
        <v>3923</v>
      </c>
      <c r="R917" s="4">
        <v>99.918000000000006</v>
      </c>
      <c r="S917" s="4">
        <v>2</v>
      </c>
      <c r="T917" s="4">
        <v>0.3</v>
      </c>
      <c r="U917" s="4">
        <v>-18.5562</v>
      </c>
      <c r="V917" s="4" t="str">
        <f>INDEX(Regional_Lookup!$B$2:$B$5,MATCH('Sample - Superstore'!M917,Regional_Lookup!$A$2:$A$5,0))</f>
        <v>David Johnson</v>
      </c>
      <c r="W917" s="4">
        <f>INDEX(Regional_Lookup!$C$2:$C$5, MATCH('Sample - Superstore'!M917,Regional_Lookup!$A$2:$A$5, 0))</f>
        <v>0.14000000000000001</v>
      </c>
      <c r="X917" s="4">
        <f>U917/R917</f>
        <v>-0.18571428571428572</v>
      </c>
      <c r="Y917" s="4" t="str">
        <f>IF(X917&gt;=W917, "Yes", "No")</f>
        <v>No</v>
      </c>
      <c r="Z917" s="4">
        <f>D917-C917</f>
        <v>6</v>
      </c>
      <c r="AA917" s="4" t="str" cm="1">
        <f t="array" ref="AA917">_xlfn.IFS(Z917&lt;=2,"Fast",Z917&gt;5, "Slow", AND(Z917&gt;=3,Z917&lt;=5),"Standard")</f>
        <v>Slow</v>
      </c>
    </row>
    <row r="918" spans="1:27" x14ac:dyDescent="0.2">
      <c r="A918" s="4">
        <v>917</v>
      </c>
      <c r="B918" s="4" t="s">
        <v>10437</v>
      </c>
      <c r="C918" s="5">
        <v>41805</v>
      </c>
      <c r="D918" s="5">
        <v>41811</v>
      </c>
      <c r="E918" s="4" t="s">
        <v>29</v>
      </c>
      <c r="F918" s="4" t="s">
        <v>4489</v>
      </c>
      <c r="G918" s="4" t="s">
        <v>4488</v>
      </c>
      <c r="H918" s="4" t="s">
        <v>50</v>
      </c>
      <c r="I918" s="4" t="s">
        <v>17</v>
      </c>
      <c r="J918" s="4" t="s">
        <v>792</v>
      </c>
      <c r="K918" s="4" t="s">
        <v>123</v>
      </c>
      <c r="L918" s="4">
        <v>78207</v>
      </c>
      <c r="M918" s="4" t="s">
        <v>3</v>
      </c>
      <c r="N918" s="4" t="s">
        <v>895</v>
      </c>
      <c r="O918" s="4" t="s">
        <v>37</v>
      </c>
      <c r="P918" s="4" t="s">
        <v>221</v>
      </c>
      <c r="Q918" s="4" t="s">
        <v>894</v>
      </c>
      <c r="R918" s="4">
        <v>797.94399999999996</v>
      </c>
      <c r="S918" s="4">
        <v>4</v>
      </c>
      <c r="T918" s="4">
        <v>0.3</v>
      </c>
      <c r="U918" s="4">
        <v>-56.996000000000002</v>
      </c>
      <c r="V918" s="4" t="str">
        <f>INDEX(Regional_Lookup!$B$2:$B$5,MATCH('Sample - Superstore'!M918,Regional_Lookup!$A$2:$A$5,0))</f>
        <v>David Johnson</v>
      </c>
      <c r="W918" s="4">
        <f>INDEX(Regional_Lookup!$C$2:$C$5, MATCH('Sample - Superstore'!M918,Regional_Lookup!$A$2:$A$5, 0))</f>
        <v>0.14000000000000001</v>
      </c>
      <c r="X918" s="4">
        <f>U918/R918</f>
        <v>-7.1428571428571438E-2</v>
      </c>
      <c r="Y918" s="4" t="str">
        <f>IF(X918&gt;=W918, "Yes", "No")</f>
        <v>No</v>
      </c>
      <c r="Z918" s="4">
        <f>D918-C918</f>
        <v>6</v>
      </c>
      <c r="AA918" s="4" t="str" cm="1">
        <f t="array" ref="AA918">_xlfn.IFS(Z918&lt;=2,"Fast",Z918&gt;5, "Slow", AND(Z918&gt;=3,Z918&lt;=5),"Standard")</f>
        <v>Slow</v>
      </c>
    </row>
    <row r="919" spans="1:27" x14ac:dyDescent="0.2">
      <c r="A919" s="4">
        <v>918</v>
      </c>
      <c r="B919" s="4" t="s">
        <v>10437</v>
      </c>
      <c r="C919" s="5">
        <v>41805</v>
      </c>
      <c r="D919" s="5">
        <v>41811</v>
      </c>
      <c r="E919" s="4" t="s">
        <v>29</v>
      </c>
      <c r="F919" s="4" t="s">
        <v>4489</v>
      </c>
      <c r="G919" s="4" t="s">
        <v>4488</v>
      </c>
      <c r="H919" s="4" t="s">
        <v>50</v>
      </c>
      <c r="I919" s="4" t="s">
        <v>17</v>
      </c>
      <c r="J919" s="4" t="s">
        <v>792</v>
      </c>
      <c r="K919" s="4" t="s">
        <v>123</v>
      </c>
      <c r="L919" s="4">
        <v>78207</v>
      </c>
      <c r="M919" s="4" t="s">
        <v>3</v>
      </c>
      <c r="N919" s="4" t="s">
        <v>1830</v>
      </c>
      <c r="O919" s="4" t="s">
        <v>13</v>
      </c>
      <c r="P919" s="4" t="s">
        <v>100</v>
      </c>
      <c r="Q919" s="4" t="s">
        <v>1829</v>
      </c>
      <c r="R919" s="4">
        <v>8.5679999999999996</v>
      </c>
      <c r="S919" s="4">
        <v>3</v>
      </c>
      <c r="T919" s="4">
        <v>0.8</v>
      </c>
      <c r="U919" s="4">
        <v>-14.5656</v>
      </c>
      <c r="V919" s="4" t="str">
        <f>INDEX(Regional_Lookup!$B$2:$B$5,MATCH('Sample - Superstore'!M919,Regional_Lookup!$A$2:$A$5,0))</f>
        <v>David Johnson</v>
      </c>
      <c r="W919" s="4">
        <f>INDEX(Regional_Lookup!$C$2:$C$5, MATCH('Sample - Superstore'!M919,Regional_Lookup!$A$2:$A$5, 0))</f>
        <v>0.14000000000000001</v>
      </c>
      <c r="X919" s="4">
        <f>U919/R919</f>
        <v>-1.7</v>
      </c>
      <c r="Y919" s="4" t="str">
        <f>IF(X919&gt;=W919, "Yes", "No")</f>
        <v>No</v>
      </c>
      <c r="Z919" s="4">
        <f>D919-C919</f>
        <v>6</v>
      </c>
      <c r="AA919" s="4" t="str" cm="1">
        <f t="array" ref="AA919">_xlfn.IFS(Z919&lt;=2,"Fast",Z919&gt;5, "Slow", AND(Z919&gt;=3,Z919&lt;=5),"Standard")</f>
        <v>Slow</v>
      </c>
    </row>
    <row r="920" spans="1:27" x14ac:dyDescent="0.2">
      <c r="A920" s="4">
        <v>919</v>
      </c>
      <c r="B920" s="4" t="s">
        <v>10436</v>
      </c>
      <c r="C920" s="5">
        <v>42434</v>
      </c>
      <c r="D920" s="5">
        <v>42440</v>
      </c>
      <c r="E920" s="4" t="s">
        <v>29</v>
      </c>
      <c r="F920" s="4" t="s">
        <v>5102</v>
      </c>
      <c r="G920" s="4" t="s">
        <v>5101</v>
      </c>
      <c r="H920" s="4" t="s">
        <v>50</v>
      </c>
      <c r="I920" s="4" t="s">
        <v>17</v>
      </c>
      <c r="J920" s="4" t="s">
        <v>624</v>
      </c>
      <c r="K920" s="4" t="s">
        <v>123</v>
      </c>
      <c r="L920" s="4">
        <v>75220</v>
      </c>
      <c r="M920" s="4" t="s">
        <v>3</v>
      </c>
      <c r="N920" s="4" t="s">
        <v>122</v>
      </c>
      <c r="O920" s="4" t="s">
        <v>13</v>
      </c>
      <c r="P920" s="4" t="s">
        <v>121</v>
      </c>
      <c r="Q920" s="4" t="s">
        <v>120</v>
      </c>
      <c r="R920" s="4">
        <v>149.352</v>
      </c>
      <c r="S920" s="4">
        <v>3</v>
      </c>
      <c r="T920" s="4">
        <v>0.2</v>
      </c>
      <c r="U920" s="4">
        <v>50.406300000000002</v>
      </c>
      <c r="V920" s="4" t="str">
        <f>INDEX(Regional_Lookup!$B$2:$B$5,MATCH('Sample - Superstore'!M920,Regional_Lookup!$A$2:$A$5,0))</f>
        <v>David Johnson</v>
      </c>
      <c r="W920" s="4">
        <f>INDEX(Regional_Lookup!$C$2:$C$5, MATCH('Sample - Superstore'!M920,Regional_Lookup!$A$2:$A$5, 0))</f>
        <v>0.14000000000000001</v>
      </c>
      <c r="X920" s="4">
        <f>U920/R920</f>
        <v>0.33750000000000002</v>
      </c>
      <c r="Y920" s="4" t="str">
        <f>IF(X920&gt;=W920, "Yes", "No")</f>
        <v>Yes</v>
      </c>
      <c r="Z920" s="4">
        <f>D920-C920</f>
        <v>6</v>
      </c>
      <c r="AA920" s="4" t="str" cm="1">
        <f t="array" ref="AA920">_xlfn.IFS(Z920&lt;=2,"Fast",Z920&gt;5, "Slow", AND(Z920&gt;=3,Z920&lt;=5),"Standard")</f>
        <v>Slow</v>
      </c>
    </row>
    <row r="921" spans="1:27" x14ac:dyDescent="0.2">
      <c r="A921" s="4">
        <v>920</v>
      </c>
      <c r="B921" s="4" t="s">
        <v>10436</v>
      </c>
      <c r="C921" s="5">
        <v>42434</v>
      </c>
      <c r="D921" s="5">
        <v>42440</v>
      </c>
      <c r="E921" s="4" t="s">
        <v>29</v>
      </c>
      <c r="F921" s="4" t="s">
        <v>5102</v>
      </c>
      <c r="G921" s="4" t="s">
        <v>5101</v>
      </c>
      <c r="H921" s="4" t="s">
        <v>50</v>
      </c>
      <c r="I921" s="4" t="s">
        <v>17</v>
      </c>
      <c r="J921" s="4" t="s">
        <v>624</v>
      </c>
      <c r="K921" s="4" t="s">
        <v>123</v>
      </c>
      <c r="L921" s="4">
        <v>75220</v>
      </c>
      <c r="M921" s="4" t="s">
        <v>3</v>
      </c>
      <c r="N921" s="4" t="s">
        <v>3710</v>
      </c>
      <c r="O921" s="4" t="s">
        <v>13</v>
      </c>
      <c r="P921" s="4" t="s">
        <v>231</v>
      </c>
      <c r="Q921" s="4" t="s">
        <v>3709</v>
      </c>
      <c r="R921" s="4">
        <v>12.992000000000001</v>
      </c>
      <c r="S921" s="4">
        <v>1</v>
      </c>
      <c r="T921" s="4">
        <v>0.2</v>
      </c>
      <c r="U921" s="4">
        <v>-0.81200000000000006</v>
      </c>
      <c r="V921" s="4" t="str">
        <f>INDEX(Regional_Lookup!$B$2:$B$5,MATCH('Sample - Superstore'!M921,Regional_Lookup!$A$2:$A$5,0))</f>
        <v>David Johnson</v>
      </c>
      <c r="W921" s="4">
        <f>INDEX(Regional_Lookup!$C$2:$C$5, MATCH('Sample - Superstore'!M921,Regional_Lookup!$A$2:$A$5, 0))</f>
        <v>0.14000000000000001</v>
      </c>
      <c r="X921" s="4">
        <f>U921/R921</f>
        <v>-6.25E-2</v>
      </c>
      <c r="Y921" s="4" t="str">
        <f>IF(X921&gt;=W921, "Yes", "No")</f>
        <v>No</v>
      </c>
      <c r="Z921" s="4">
        <f>D921-C921</f>
        <v>6</v>
      </c>
      <c r="AA921" s="4" t="str" cm="1">
        <f t="array" ref="AA921">_xlfn.IFS(Z921&lt;=2,"Fast",Z921&gt;5, "Slow", AND(Z921&gt;=3,Z921&lt;=5),"Standard")</f>
        <v>Slow</v>
      </c>
    </row>
    <row r="922" spans="1:27" x14ac:dyDescent="0.2">
      <c r="A922" s="4">
        <v>921</v>
      </c>
      <c r="B922" s="4" t="s">
        <v>10435</v>
      </c>
      <c r="C922" s="5">
        <v>41978</v>
      </c>
      <c r="D922" s="5">
        <v>41985</v>
      </c>
      <c r="E922" s="4" t="s">
        <v>29</v>
      </c>
      <c r="F922" s="4" t="s">
        <v>8325</v>
      </c>
      <c r="G922" s="4" t="s">
        <v>8324</v>
      </c>
      <c r="H922" s="4" t="s">
        <v>18</v>
      </c>
      <c r="I922" s="4" t="s">
        <v>17</v>
      </c>
      <c r="J922" s="4" t="s">
        <v>7425</v>
      </c>
      <c r="K922" s="4" t="s">
        <v>763</v>
      </c>
      <c r="L922" s="4">
        <v>22304</v>
      </c>
      <c r="M922" s="4" t="s">
        <v>7</v>
      </c>
      <c r="N922" s="4" t="s">
        <v>2933</v>
      </c>
      <c r="O922" s="4" t="s">
        <v>13</v>
      </c>
      <c r="P922" s="4" t="s">
        <v>231</v>
      </c>
      <c r="Q922" s="4" t="s">
        <v>2932</v>
      </c>
      <c r="R922" s="4">
        <v>24.56</v>
      </c>
      <c r="S922" s="4">
        <v>2</v>
      </c>
      <c r="T922" s="4">
        <v>0</v>
      </c>
      <c r="U922" s="4">
        <v>6.8768000000000002</v>
      </c>
      <c r="V922" s="4" t="str">
        <f>INDEX(Regional_Lookup!$B$2:$B$5,MATCH('Sample - Superstore'!M922,Regional_Lookup!$A$2:$A$5,0))</f>
        <v>Maria Santos</v>
      </c>
      <c r="W922" s="4">
        <f>INDEX(Regional_Lookup!$C$2:$C$5, MATCH('Sample - Superstore'!M922,Regional_Lookup!$A$2:$A$5, 0))</f>
        <v>0.15</v>
      </c>
      <c r="X922" s="4">
        <f>U922/R922</f>
        <v>0.28000000000000003</v>
      </c>
      <c r="Y922" s="4" t="str">
        <f>IF(X922&gt;=W922, "Yes", "No")</f>
        <v>Yes</v>
      </c>
      <c r="Z922" s="4">
        <f>D922-C922</f>
        <v>7</v>
      </c>
      <c r="AA922" s="4" t="str" cm="1">
        <f t="array" ref="AA922">_xlfn.IFS(Z922&lt;=2,"Fast",Z922&gt;5, "Slow", AND(Z922&gt;=3,Z922&lt;=5),"Standard")</f>
        <v>Slow</v>
      </c>
    </row>
    <row r="923" spans="1:27" x14ac:dyDescent="0.2">
      <c r="A923" s="4">
        <v>922</v>
      </c>
      <c r="B923" s="4" t="s">
        <v>10434</v>
      </c>
      <c r="C923" s="5">
        <v>42105</v>
      </c>
      <c r="D923" s="5">
        <v>42109</v>
      </c>
      <c r="E923" s="4" t="s">
        <v>29</v>
      </c>
      <c r="F923" s="4" t="s">
        <v>3937</v>
      </c>
      <c r="G923" s="4" t="s">
        <v>3936</v>
      </c>
      <c r="H923" s="4" t="s">
        <v>18</v>
      </c>
      <c r="I923" s="4" t="s">
        <v>17</v>
      </c>
      <c r="J923" s="4" t="s">
        <v>254</v>
      </c>
      <c r="K923" s="4" t="s">
        <v>66</v>
      </c>
      <c r="L923" s="4">
        <v>10009</v>
      </c>
      <c r="M923" s="4" t="s">
        <v>5</v>
      </c>
      <c r="N923" s="4" t="s">
        <v>2697</v>
      </c>
      <c r="O923" s="4" t="s">
        <v>33</v>
      </c>
      <c r="P923" s="4" t="s">
        <v>55</v>
      </c>
      <c r="Q923" s="4" t="s">
        <v>2696</v>
      </c>
      <c r="R923" s="4">
        <v>85.14</v>
      </c>
      <c r="S923" s="4">
        <v>3</v>
      </c>
      <c r="T923" s="4">
        <v>0</v>
      </c>
      <c r="U923" s="4">
        <v>34.907400000000003</v>
      </c>
      <c r="V923" s="4" t="str">
        <f>INDEX(Regional_Lookup!$B$2:$B$5,MATCH('Sample - Superstore'!M923,Regional_Lookup!$A$2:$A$5,0))</f>
        <v>Sarah Miller</v>
      </c>
      <c r="W923" s="4">
        <f>INDEX(Regional_Lookup!$C$2:$C$5, MATCH('Sample - Superstore'!M923,Regional_Lookup!$A$2:$A$5, 0))</f>
        <v>0.16</v>
      </c>
      <c r="X923" s="4">
        <f>U923/R923</f>
        <v>0.41000000000000003</v>
      </c>
      <c r="Y923" s="4" t="str">
        <f>IF(X923&gt;=W923, "Yes", "No")</f>
        <v>Yes</v>
      </c>
      <c r="Z923" s="4">
        <f>D923-C923</f>
        <v>4</v>
      </c>
      <c r="AA923" s="4" t="str" cm="1">
        <f t="array" ref="AA923">_xlfn.IFS(Z923&lt;=2,"Fast",Z923&gt;5, "Slow", AND(Z923&gt;=3,Z923&lt;=5),"Standard")</f>
        <v>Standard</v>
      </c>
    </row>
    <row r="924" spans="1:27" x14ac:dyDescent="0.2">
      <c r="A924" s="4">
        <v>923</v>
      </c>
      <c r="B924" s="4" t="s">
        <v>10434</v>
      </c>
      <c r="C924" s="5">
        <v>42105</v>
      </c>
      <c r="D924" s="5">
        <v>42109</v>
      </c>
      <c r="E924" s="4" t="s">
        <v>29</v>
      </c>
      <c r="F924" s="4" t="s">
        <v>3937</v>
      </c>
      <c r="G924" s="4" t="s">
        <v>3936</v>
      </c>
      <c r="H924" s="4" t="s">
        <v>18</v>
      </c>
      <c r="I924" s="4" t="s">
        <v>17</v>
      </c>
      <c r="J924" s="4" t="s">
        <v>254</v>
      </c>
      <c r="K924" s="4" t="s">
        <v>66</v>
      </c>
      <c r="L924" s="4">
        <v>10009</v>
      </c>
      <c r="M924" s="4" t="s">
        <v>5</v>
      </c>
      <c r="N924" s="4" t="s">
        <v>2003</v>
      </c>
      <c r="O924" s="4" t="s">
        <v>33</v>
      </c>
      <c r="P924" s="4" t="s">
        <v>32</v>
      </c>
      <c r="Q924" s="4" t="s">
        <v>3121</v>
      </c>
      <c r="R924" s="4">
        <v>21.99</v>
      </c>
      <c r="S924" s="4">
        <v>1</v>
      </c>
      <c r="T924" s="4">
        <v>0</v>
      </c>
      <c r="U924" s="4">
        <v>10.555199999999999</v>
      </c>
      <c r="V924" s="4" t="str">
        <f>INDEX(Regional_Lookup!$B$2:$B$5,MATCH('Sample - Superstore'!M924,Regional_Lookup!$A$2:$A$5,0))</f>
        <v>Sarah Miller</v>
      </c>
      <c r="W924" s="4">
        <f>INDEX(Regional_Lookup!$C$2:$C$5, MATCH('Sample - Superstore'!M924,Regional_Lookup!$A$2:$A$5, 0))</f>
        <v>0.16</v>
      </c>
      <c r="X924" s="4">
        <f>U924/R924</f>
        <v>0.48</v>
      </c>
      <c r="Y924" s="4" t="str">
        <f>IF(X924&gt;=W924, "Yes", "No")</f>
        <v>Yes</v>
      </c>
      <c r="Z924" s="4">
        <f>D924-C924</f>
        <v>4</v>
      </c>
      <c r="AA924" s="4" t="str" cm="1">
        <f t="array" ref="AA924">_xlfn.IFS(Z924&lt;=2,"Fast",Z924&gt;5, "Slow", AND(Z924&gt;=3,Z924&lt;=5),"Standard")</f>
        <v>Standard</v>
      </c>
    </row>
    <row r="925" spans="1:27" x14ac:dyDescent="0.2">
      <c r="A925" s="4">
        <v>924</v>
      </c>
      <c r="B925" s="4" t="s">
        <v>10434</v>
      </c>
      <c r="C925" s="5">
        <v>42105</v>
      </c>
      <c r="D925" s="5">
        <v>42109</v>
      </c>
      <c r="E925" s="4" t="s">
        <v>29</v>
      </c>
      <c r="F925" s="4" t="s">
        <v>3937</v>
      </c>
      <c r="G925" s="4" t="s">
        <v>3936</v>
      </c>
      <c r="H925" s="4" t="s">
        <v>18</v>
      </c>
      <c r="I925" s="4" t="s">
        <v>17</v>
      </c>
      <c r="J925" s="4" t="s">
        <v>254</v>
      </c>
      <c r="K925" s="4" t="s">
        <v>66</v>
      </c>
      <c r="L925" s="4">
        <v>10009</v>
      </c>
      <c r="M925" s="4" t="s">
        <v>5</v>
      </c>
      <c r="N925" s="4" t="s">
        <v>3480</v>
      </c>
      <c r="O925" s="4" t="s">
        <v>13</v>
      </c>
      <c r="P925" s="4" t="s">
        <v>12</v>
      </c>
      <c r="Q925" s="4" t="s">
        <v>3479</v>
      </c>
      <c r="R925" s="4">
        <v>406.6</v>
      </c>
      <c r="S925" s="4">
        <v>5</v>
      </c>
      <c r="T925" s="4">
        <v>0</v>
      </c>
      <c r="U925" s="4">
        <v>113.848</v>
      </c>
      <c r="V925" s="4" t="str">
        <f>INDEX(Regional_Lookup!$B$2:$B$5,MATCH('Sample - Superstore'!M925,Regional_Lookup!$A$2:$A$5,0))</f>
        <v>Sarah Miller</v>
      </c>
      <c r="W925" s="4">
        <f>INDEX(Regional_Lookup!$C$2:$C$5, MATCH('Sample - Superstore'!M925,Regional_Lookup!$A$2:$A$5, 0))</f>
        <v>0.16</v>
      </c>
      <c r="X925" s="4">
        <f>U925/R925</f>
        <v>0.27999999999999997</v>
      </c>
      <c r="Y925" s="4" t="str">
        <f>IF(X925&gt;=W925, "Yes", "No")</f>
        <v>Yes</v>
      </c>
      <c r="Z925" s="4">
        <f>D925-C925</f>
        <v>4</v>
      </c>
      <c r="AA925" s="4" t="str" cm="1">
        <f t="array" ref="AA925">_xlfn.IFS(Z925&lt;=2,"Fast",Z925&gt;5, "Slow", AND(Z925&gt;=3,Z925&lt;=5),"Standard")</f>
        <v>Standard</v>
      </c>
    </row>
    <row r="926" spans="1:27" x14ac:dyDescent="0.2">
      <c r="A926" s="4">
        <v>925</v>
      </c>
      <c r="B926" s="4" t="s">
        <v>10433</v>
      </c>
      <c r="C926" s="5">
        <v>42628</v>
      </c>
      <c r="D926" s="5">
        <v>42633</v>
      </c>
      <c r="E926" s="4" t="s">
        <v>29</v>
      </c>
      <c r="F926" s="4" t="s">
        <v>3798</v>
      </c>
      <c r="G926" s="4" t="s">
        <v>3797</v>
      </c>
      <c r="H926" s="4" t="s">
        <v>50</v>
      </c>
      <c r="I926" s="4" t="s">
        <v>17</v>
      </c>
      <c r="J926" s="4" t="s">
        <v>254</v>
      </c>
      <c r="K926" s="4" t="s">
        <v>66</v>
      </c>
      <c r="L926" s="4">
        <v>10011</v>
      </c>
      <c r="M926" s="4" t="s">
        <v>5</v>
      </c>
      <c r="N926" s="4" t="s">
        <v>2405</v>
      </c>
      <c r="O926" s="4" t="s">
        <v>13</v>
      </c>
      <c r="P926" s="4" t="s">
        <v>100</v>
      </c>
      <c r="Q926" s="4" t="s">
        <v>2404</v>
      </c>
      <c r="R926" s="4">
        <v>841.56799999999998</v>
      </c>
      <c r="S926" s="4">
        <v>2</v>
      </c>
      <c r="T926" s="4">
        <v>0.2</v>
      </c>
      <c r="U926" s="4">
        <v>294.54880000000003</v>
      </c>
      <c r="V926" s="4" t="str">
        <f>INDEX(Regional_Lookup!$B$2:$B$5,MATCH('Sample - Superstore'!M926,Regional_Lookup!$A$2:$A$5,0))</f>
        <v>Sarah Miller</v>
      </c>
      <c r="W926" s="4">
        <f>INDEX(Regional_Lookup!$C$2:$C$5, MATCH('Sample - Superstore'!M926,Regional_Lookup!$A$2:$A$5, 0))</f>
        <v>0.16</v>
      </c>
      <c r="X926" s="4">
        <f>U926/R926</f>
        <v>0.35000000000000003</v>
      </c>
      <c r="Y926" s="4" t="str">
        <f>IF(X926&gt;=W926, "Yes", "No")</f>
        <v>Yes</v>
      </c>
      <c r="Z926" s="4">
        <f>D926-C926</f>
        <v>5</v>
      </c>
      <c r="AA926" s="4" t="str" cm="1">
        <f t="array" ref="AA926">_xlfn.IFS(Z926&lt;=2,"Fast",Z926&gt;5, "Slow", AND(Z926&gt;=3,Z926&lt;=5),"Standard")</f>
        <v>Standard</v>
      </c>
    </row>
    <row r="927" spans="1:27" x14ac:dyDescent="0.2">
      <c r="A927" s="4">
        <v>926</v>
      </c>
      <c r="B927" s="4" t="s">
        <v>10432</v>
      </c>
      <c r="C927" s="5">
        <v>41895</v>
      </c>
      <c r="D927" s="5">
        <v>41898</v>
      </c>
      <c r="E927" s="4" t="s">
        <v>89</v>
      </c>
      <c r="F927" s="4" t="s">
        <v>6721</v>
      </c>
      <c r="G927" s="4" t="s">
        <v>6720</v>
      </c>
      <c r="H927" s="4" t="s">
        <v>18</v>
      </c>
      <c r="I927" s="4" t="s">
        <v>17</v>
      </c>
      <c r="J927" s="4" t="s">
        <v>159</v>
      </c>
      <c r="K927" s="4" t="s">
        <v>158</v>
      </c>
      <c r="L927" s="4">
        <v>19143</v>
      </c>
      <c r="M927" s="4" t="s">
        <v>5</v>
      </c>
      <c r="N927" s="4" t="s">
        <v>9970</v>
      </c>
      <c r="O927" s="4" t="s">
        <v>13</v>
      </c>
      <c r="P927" s="4" t="s">
        <v>24</v>
      </c>
      <c r="Q927" s="4" t="s">
        <v>9969</v>
      </c>
      <c r="R927" s="4">
        <v>15.552</v>
      </c>
      <c r="S927" s="4">
        <v>3</v>
      </c>
      <c r="T927" s="4">
        <v>0.2</v>
      </c>
      <c r="U927" s="4">
        <v>5.4432</v>
      </c>
      <c r="V927" s="4" t="str">
        <f>INDEX(Regional_Lookup!$B$2:$B$5,MATCH('Sample - Superstore'!M927,Regional_Lookup!$A$2:$A$5,0))</f>
        <v>Sarah Miller</v>
      </c>
      <c r="W927" s="4">
        <f>INDEX(Regional_Lookup!$C$2:$C$5, MATCH('Sample - Superstore'!M927,Regional_Lookup!$A$2:$A$5, 0))</f>
        <v>0.16</v>
      </c>
      <c r="X927" s="4">
        <f>U927/R927</f>
        <v>0.35000000000000003</v>
      </c>
      <c r="Y927" s="4" t="str">
        <f>IF(X927&gt;=W927, "Yes", "No")</f>
        <v>Yes</v>
      </c>
      <c r="Z927" s="4">
        <f>D927-C927</f>
        <v>3</v>
      </c>
      <c r="AA927" s="4" t="str" cm="1">
        <f t="array" ref="AA927">_xlfn.IFS(Z927&lt;=2,"Fast",Z927&gt;5, "Slow", AND(Z927&gt;=3,Z927&lt;=5),"Standard")</f>
        <v>Standard</v>
      </c>
    </row>
    <row r="928" spans="1:27" x14ac:dyDescent="0.2">
      <c r="A928" s="4">
        <v>927</v>
      </c>
      <c r="B928" s="4" t="s">
        <v>10432</v>
      </c>
      <c r="C928" s="5">
        <v>41895</v>
      </c>
      <c r="D928" s="5">
        <v>41898</v>
      </c>
      <c r="E928" s="4" t="s">
        <v>89</v>
      </c>
      <c r="F928" s="4" t="s">
        <v>6721</v>
      </c>
      <c r="G928" s="4" t="s">
        <v>6720</v>
      </c>
      <c r="H928" s="4" t="s">
        <v>18</v>
      </c>
      <c r="I928" s="4" t="s">
        <v>17</v>
      </c>
      <c r="J928" s="4" t="s">
        <v>159</v>
      </c>
      <c r="K928" s="4" t="s">
        <v>158</v>
      </c>
      <c r="L928" s="4">
        <v>19143</v>
      </c>
      <c r="M928" s="4" t="s">
        <v>5</v>
      </c>
      <c r="N928" s="4" t="s">
        <v>224</v>
      </c>
      <c r="O928" s="4" t="s">
        <v>33</v>
      </c>
      <c r="P928" s="4" t="s">
        <v>55</v>
      </c>
      <c r="Q928" s="4" t="s">
        <v>223</v>
      </c>
      <c r="R928" s="4">
        <v>252</v>
      </c>
      <c r="S928" s="4">
        <v>5</v>
      </c>
      <c r="T928" s="4">
        <v>0.2</v>
      </c>
      <c r="U928" s="4">
        <v>53.55</v>
      </c>
      <c r="V928" s="4" t="str">
        <f>INDEX(Regional_Lookup!$B$2:$B$5,MATCH('Sample - Superstore'!M928,Regional_Lookup!$A$2:$A$5,0))</f>
        <v>Sarah Miller</v>
      </c>
      <c r="W928" s="4">
        <f>INDEX(Regional_Lookup!$C$2:$C$5, MATCH('Sample - Superstore'!M928,Regional_Lookup!$A$2:$A$5, 0))</f>
        <v>0.16</v>
      </c>
      <c r="X928" s="4">
        <f>U928/R928</f>
        <v>0.21249999999999999</v>
      </c>
      <c r="Y928" s="4" t="str">
        <f>IF(X928&gt;=W928, "Yes", "No")</f>
        <v>Yes</v>
      </c>
      <c r="Z928" s="4">
        <f>D928-C928</f>
        <v>3</v>
      </c>
      <c r="AA928" s="4" t="str" cm="1">
        <f t="array" ref="AA928">_xlfn.IFS(Z928&lt;=2,"Fast",Z928&gt;5, "Slow", AND(Z928&gt;=3,Z928&lt;=5),"Standard")</f>
        <v>Standard</v>
      </c>
    </row>
    <row r="929" spans="1:27" x14ac:dyDescent="0.2">
      <c r="A929" s="4">
        <v>928</v>
      </c>
      <c r="B929" s="4" t="s">
        <v>10431</v>
      </c>
      <c r="C929" s="5">
        <v>42282</v>
      </c>
      <c r="D929" s="5">
        <v>42286</v>
      </c>
      <c r="E929" s="4" t="s">
        <v>29</v>
      </c>
      <c r="F929" s="4" t="s">
        <v>8767</v>
      </c>
      <c r="G929" s="4" t="s">
        <v>8766</v>
      </c>
      <c r="H929" s="4" t="s">
        <v>102</v>
      </c>
      <c r="I929" s="4" t="s">
        <v>17</v>
      </c>
      <c r="J929" s="4" t="s">
        <v>405</v>
      </c>
      <c r="K929" s="4" t="s">
        <v>763</v>
      </c>
      <c r="L929" s="4">
        <v>22153</v>
      </c>
      <c r="M929" s="4" t="s">
        <v>7</v>
      </c>
      <c r="N929" s="4" t="s">
        <v>686</v>
      </c>
      <c r="O929" s="4" t="s">
        <v>13</v>
      </c>
      <c r="P929" s="4" t="s">
        <v>116</v>
      </c>
      <c r="Q929" s="4" t="s">
        <v>685</v>
      </c>
      <c r="R929" s="4">
        <v>46.2</v>
      </c>
      <c r="S929" s="4">
        <v>4</v>
      </c>
      <c r="T929" s="4">
        <v>0</v>
      </c>
      <c r="U929" s="4">
        <v>12.936</v>
      </c>
      <c r="V929" s="4" t="str">
        <f>INDEX(Regional_Lookup!$B$2:$B$5,MATCH('Sample - Superstore'!M929,Regional_Lookup!$A$2:$A$5,0))</f>
        <v>Maria Santos</v>
      </c>
      <c r="W929" s="4">
        <f>INDEX(Regional_Lookup!$C$2:$C$5, MATCH('Sample - Superstore'!M929,Regional_Lookup!$A$2:$A$5, 0))</f>
        <v>0.15</v>
      </c>
      <c r="X929" s="4">
        <f>U929/R929</f>
        <v>0.27999999999999997</v>
      </c>
      <c r="Y929" s="4" t="str">
        <f>IF(X929&gt;=W929, "Yes", "No")</f>
        <v>Yes</v>
      </c>
      <c r="Z929" s="4">
        <f>D929-C929</f>
        <v>4</v>
      </c>
      <c r="AA929" s="4" t="str" cm="1">
        <f t="array" ref="AA929">_xlfn.IFS(Z929&lt;=2,"Fast",Z929&gt;5, "Slow", AND(Z929&gt;=3,Z929&lt;=5),"Standard")</f>
        <v>Standard</v>
      </c>
    </row>
    <row r="930" spans="1:27" x14ac:dyDescent="0.2">
      <c r="A930" s="4">
        <v>929</v>
      </c>
      <c r="B930" s="4" t="s">
        <v>10431</v>
      </c>
      <c r="C930" s="5">
        <v>42282</v>
      </c>
      <c r="D930" s="5">
        <v>42286</v>
      </c>
      <c r="E930" s="4" t="s">
        <v>29</v>
      </c>
      <c r="F930" s="4" t="s">
        <v>8767</v>
      </c>
      <c r="G930" s="4" t="s">
        <v>8766</v>
      </c>
      <c r="H930" s="4" t="s">
        <v>102</v>
      </c>
      <c r="I930" s="4" t="s">
        <v>17</v>
      </c>
      <c r="J930" s="4" t="s">
        <v>405</v>
      </c>
      <c r="K930" s="4" t="s">
        <v>763</v>
      </c>
      <c r="L930" s="4">
        <v>22153</v>
      </c>
      <c r="M930" s="4" t="s">
        <v>7</v>
      </c>
      <c r="N930" s="4" t="s">
        <v>4974</v>
      </c>
      <c r="O930" s="4" t="s">
        <v>13</v>
      </c>
      <c r="P930" s="4" t="s">
        <v>12</v>
      </c>
      <c r="Q930" s="4" t="s">
        <v>4973</v>
      </c>
      <c r="R930" s="4">
        <v>28.84</v>
      </c>
      <c r="S930" s="4">
        <v>2</v>
      </c>
      <c r="T930" s="4">
        <v>0</v>
      </c>
      <c r="U930" s="4">
        <v>9.5172000000000008</v>
      </c>
      <c r="V930" s="4" t="str">
        <f>INDEX(Regional_Lookup!$B$2:$B$5,MATCH('Sample - Superstore'!M930,Regional_Lookup!$A$2:$A$5,0))</f>
        <v>Maria Santos</v>
      </c>
      <c r="W930" s="4">
        <f>INDEX(Regional_Lookup!$C$2:$C$5, MATCH('Sample - Superstore'!M930,Regional_Lookup!$A$2:$A$5, 0))</f>
        <v>0.15</v>
      </c>
      <c r="X930" s="4">
        <f>U930/R930</f>
        <v>0.33</v>
      </c>
      <c r="Y930" s="4" t="str">
        <f>IF(X930&gt;=W930, "Yes", "No")</f>
        <v>Yes</v>
      </c>
      <c r="Z930" s="4">
        <f>D930-C930</f>
        <v>4</v>
      </c>
      <c r="AA930" s="4" t="str" cm="1">
        <f t="array" ref="AA930">_xlfn.IFS(Z930&lt;=2,"Fast",Z930&gt;5, "Slow", AND(Z930&gt;=3,Z930&lt;=5),"Standard")</f>
        <v>Standard</v>
      </c>
    </row>
    <row r="931" spans="1:27" x14ac:dyDescent="0.2">
      <c r="A931" s="4">
        <v>930</v>
      </c>
      <c r="B931" s="4" t="s">
        <v>10430</v>
      </c>
      <c r="C931" s="5">
        <v>42839</v>
      </c>
      <c r="D931" s="5">
        <v>42842</v>
      </c>
      <c r="E931" s="4" t="s">
        <v>89</v>
      </c>
      <c r="F931" s="4" t="s">
        <v>3843</v>
      </c>
      <c r="G931" s="4" t="s">
        <v>3842</v>
      </c>
      <c r="H931" s="4" t="s">
        <v>18</v>
      </c>
      <c r="I931" s="4" t="s">
        <v>17</v>
      </c>
      <c r="J931" s="4" t="s">
        <v>727</v>
      </c>
      <c r="K931" s="4" t="s">
        <v>85</v>
      </c>
      <c r="L931" s="4">
        <v>43615</v>
      </c>
      <c r="M931" s="4" t="s">
        <v>5</v>
      </c>
      <c r="N931" s="4" t="s">
        <v>1848</v>
      </c>
      <c r="O931" s="4" t="s">
        <v>13</v>
      </c>
      <c r="P931" s="4" t="s">
        <v>116</v>
      </c>
      <c r="Q931" s="4" t="s">
        <v>1847</v>
      </c>
      <c r="R931" s="4">
        <v>14.592000000000001</v>
      </c>
      <c r="S931" s="4">
        <v>3</v>
      </c>
      <c r="T931" s="4">
        <v>0.2</v>
      </c>
      <c r="U931" s="4">
        <v>2.5535999999999999</v>
      </c>
      <c r="V931" s="4" t="str">
        <f>INDEX(Regional_Lookup!$B$2:$B$5,MATCH('Sample - Superstore'!M931,Regional_Lookup!$A$2:$A$5,0))</f>
        <v>Sarah Miller</v>
      </c>
      <c r="W931" s="4">
        <f>INDEX(Regional_Lookup!$C$2:$C$5, MATCH('Sample - Superstore'!M931,Regional_Lookup!$A$2:$A$5, 0))</f>
        <v>0.16</v>
      </c>
      <c r="X931" s="4">
        <f>U931/R931</f>
        <v>0.17499999999999999</v>
      </c>
      <c r="Y931" s="4" t="str">
        <f>IF(X931&gt;=W931, "Yes", "No")</f>
        <v>Yes</v>
      </c>
      <c r="Z931" s="4">
        <f>D931-C931</f>
        <v>3</v>
      </c>
      <c r="AA931" s="4" t="str" cm="1">
        <f t="array" ref="AA931">_xlfn.IFS(Z931&lt;=2,"Fast",Z931&gt;5, "Slow", AND(Z931&gt;=3,Z931&lt;=5),"Standard")</f>
        <v>Standard</v>
      </c>
    </row>
    <row r="932" spans="1:27" x14ac:dyDescent="0.2">
      <c r="A932" s="4">
        <v>931</v>
      </c>
      <c r="B932" s="4" t="s">
        <v>10430</v>
      </c>
      <c r="C932" s="5">
        <v>42839</v>
      </c>
      <c r="D932" s="5">
        <v>42842</v>
      </c>
      <c r="E932" s="4" t="s">
        <v>89</v>
      </c>
      <c r="F932" s="4" t="s">
        <v>3843</v>
      </c>
      <c r="G932" s="4" t="s">
        <v>3842</v>
      </c>
      <c r="H932" s="4" t="s">
        <v>18</v>
      </c>
      <c r="I932" s="4" t="s">
        <v>17</v>
      </c>
      <c r="J932" s="4" t="s">
        <v>727</v>
      </c>
      <c r="K932" s="4" t="s">
        <v>85</v>
      </c>
      <c r="L932" s="4">
        <v>43615</v>
      </c>
      <c r="M932" s="4" t="s">
        <v>5</v>
      </c>
      <c r="N932" s="4" t="s">
        <v>4570</v>
      </c>
      <c r="O932" s="4" t="s">
        <v>13</v>
      </c>
      <c r="P932" s="4" t="s">
        <v>116</v>
      </c>
      <c r="Q932" s="4" t="s">
        <v>4569</v>
      </c>
      <c r="R932" s="4">
        <v>89.855999999999995</v>
      </c>
      <c r="S932" s="4">
        <v>3</v>
      </c>
      <c r="T932" s="4">
        <v>0.2</v>
      </c>
      <c r="U932" s="4">
        <v>21.340800000000002</v>
      </c>
      <c r="V932" s="4" t="str">
        <f>INDEX(Regional_Lookup!$B$2:$B$5,MATCH('Sample - Superstore'!M932,Regional_Lookup!$A$2:$A$5,0))</f>
        <v>Sarah Miller</v>
      </c>
      <c r="W932" s="4">
        <f>INDEX(Regional_Lookup!$C$2:$C$5, MATCH('Sample - Superstore'!M932,Regional_Lookup!$A$2:$A$5, 0))</f>
        <v>0.16</v>
      </c>
      <c r="X932" s="4">
        <f>U932/R932</f>
        <v>0.23750000000000004</v>
      </c>
      <c r="Y932" s="4" t="str">
        <f>IF(X932&gt;=W932, "Yes", "No")</f>
        <v>Yes</v>
      </c>
      <c r="Z932" s="4">
        <f>D932-C932</f>
        <v>3</v>
      </c>
      <c r="AA932" s="4" t="str" cm="1">
        <f t="array" ref="AA932">_xlfn.IFS(Z932&lt;=2,"Fast",Z932&gt;5, "Slow", AND(Z932&gt;=3,Z932&lt;=5),"Standard")</f>
        <v>Standard</v>
      </c>
    </row>
    <row r="933" spans="1:27" x14ac:dyDescent="0.2">
      <c r="A933" s="4">
        <v>932</v>
      </c>
      <c r="B933" s="4" t="s">
        <v>10430</v>
      </c>
      <c r="C933" s="5">
        <v>42839</v>
      </c>
      <c r="D933" s="5">
        <v>42842</v>
      </c>
      <c r="E933" s="4" t="s">
        <v>89</v>
      </c>
      <c r="F933" s="4" t="s">
        <v>3843</v>
      </c>
      <c r="G933" s="4" t="s">
        <v>3842</v>
      </c>
      <c r="H933" s="4" t="s">
        <v>18</v>
      </c>
      <c r="I933" s="4" t="s">
        <v>17</v>
      </c>
      <c r="J933" s="4" t="s">
        <v>727</v>
      </c>
      <c r="K933" s="4" t="s">
        <v>85</v>
      </c>
      <c r="L933" s="4">
        <v>43615</v>
      </c>
      <c r="M933" s="4" t="s">
        <v>5</v>
      </c>
      <c r="N933" s="4" t="s">
        <v>4781</v>
      </c>
      <c r="O933" s="4" t="s">
        <v>13</v>
      </c>
      <c r="P933" s="4" t="s">
        <v>24</v>
      </c>
      <c r="Q933" s="4" t="s">
        <v>4780</v>
      </c>
      <c r="R933" s="4">
        <v>13.872</v>
      </c>
      <c r="S933" s="4">
        <v>3</v>
      </c>
      <c r="T933" s="4">
        <v>0.2</v>
      </c>
      <c r="U933" s="4">
        <v>5.0286</v>
      </c>
      <c r="V933" s="4" t="str">
        <f>INDEX(Regional_Lookup!$B$2:$B$5,MATCH('Sample - Superstore'!M933,Regional_Lookup!$A$2:$A$5,0))</f>
        <v>Sarah Miller</v>
      </c>
      <c r="W933" s="4">
        <f>INDEX(Regional_Lookup!$C$2:$C$5, MATCH('Sample - Superstore'!M933,Regional_Lookup!$A$2:$A$5, 0))</f>
        <v>0.16</v>
      </c>
      <c r="X933" s="4">
        <f>U933/R933</f>
        <v>0.36249999999999999</v>
      </c>
      <c r="Y933" s="4" t="str">
        <f>IF(X933&gt;=W933, "Yes", "No")</f>
        <v>Yes</v>
      </c>
      <c r="Z933" s="4">
        <f>D933-C933</f>
        <v>3</v>
      </c>
      <c r="AA933" s="4" t="str" cm="1">
        <f t="array" ref="AA933">_xlfn.IFS(Z933&lt;=2,"Fast",Z933&gt;5, "Slow", AND(Z933&gt;=3,Z933&lt;=5),"Standard")</f>
        <v>Standard</v>
      </c>
    </row>
    <row r="934" spans="1:27" x14ac:dyDescent="0.2">
      <c r="A934" s="4">
        <v>933</v>
      </c>
      <c r="B934" s="4" t="s">
        <v>10429</v>
      </c>
      <c r="C934" s="5">
        <v>42980</v>
      </c>
      <c r="D934" s="5">
        <v>42984</v>
      </c>
      <c r="E934" s="4" t="s">
        <v>29</v>
      </c>
      <c r="F934" s="4" t="s">
        <v>9753</v>
      </c>
      <c r="G934" s="4" t="s">
        <v>9752</v>
      </c>
      <c r="H934" s="4" t="s">
        <v>18</v>
      </c>
      <c r="I934" s="4" t="s">
        <v>17</v>
      </c>
      <c r="J934" s="4" t="s">
        <v>159</v>
      </c>
      <c r="K934" s="4" t="s">
        <v>158</v>
      </c>
      <c r="L934" s="4">
        <v>19140</v>
      </c>
      <c r="M934" s="4" t="s">
        <v>5</v>
      </c>
      <c r="N934" s="4" t="s">
        <v>82</v>
      </c>
      <c r="O934" s="4" t="s">
        <v>13</v>
      </c>
      <c r="P934" s="4" t="s">
        <v>24</v>
      </c>
      <c r="Q934" s="4" t="s">
        <v>81</v>
      </c>
      <c r="R934" s="4">
        <v>12.192</v>
      </c>
      <c r="S934" s="4">
        <v>3</v>
      </c>
      <c r="T934" s="4">
        <v>0.2</v>
      </c>
      <c r="U934" s="4">
        <v>4.1147999999999998</v>
      </c>
      <c r="V934" s="4" t="str">
        <f>INDEX(Regional_Lookup!$B$2:$B$5,MATCH('Sample - Superstore'!M934,Regional_Lookup!$A$2:$A$5,0))</f>
        <v>Sarah Miller</v>
      </c>
      <c r="W934" s="4">
        <f>INDEX(Regional_Lookup!$C$2:$C$5, MATCH('Sample - Superstore'!M934,Regional_Lookup!$A$2:$A$5, 0))</f>
        <v>0.16</v>
      </c>
      <c r="X934" s="4">
        <f>U934/R934</f>
        <v>0.33749999999999997</v>
      </c>
      <c r="Y934" s="4" t="str">
        <f>IF(X934&gt;=W934, "Yes", "No")</f>
        <v>Yes</v>
      </c>
      <c r="Z934" s="4">
        <f>D934-C934</f>
        <v>4</v>
      </c>
      <c r="AA934" s="4" t="str" cm="1">
        <f t="array" ref="AA934">_xlfn.IFS(Z934&lt;=2,"Fast",Z934&gt;5, "Slow", AND(Z934&gt;=3,Z934&lt;=5),"Standard")</f>
        <v>Standard</v>
      </c>
    </row>
    <row r="935" spans="1:27" x14ac:dyDescent="0.2">
      <c r="A935" s="4">
        <v>934</v>
      </c>
      <c r="B935" s="4" t="s">
        <v>10428</v>
      </c>
      <c r="C935" s="5">
        <v>42541</v>
      </c>
      <c r="D935" s="5">
        <v>42545</v>
      </c>
      <c r="E935" s="4" t="s">
        <v>29</v>
      </c>
      <c r="F935" s="4" t="s">
        <v>1531</v>
      </c>
      <c r="G935" s="4" t="s">
        <v>1530</v>
      </c>
      <c r="H935" s="4" t="s">
        <v>102</v>
      </c>
      <c r="I935" s="4" t="s">
        <v>17</v>
      </c>
      <c r="J935" s="4" t="s">
        <v>159</v>
      </c>
      <c r="K935" s="4" t="s">
        <v>158</v>
      </c>
      <c r="L935" s="4">
        <v>19120</v>
      </c>
      <c r="M935" s="4" t="s">
        <v>5</v>
      </c>
      <c r="N935" s="4" t="s">
        <v>7745</v>
      </c>
      <c r="O935" s="4" t="s">
        <v>13</v>
      </c>
      <c r="P935" s="4" t="s">
        <v>24</v>
      </c>
      <c r="Q935" s="4" t="s">
        <v>7744</v>
      </c>
      <c r="R935" s="4">
        <v>45.055999999999997</v>
      </c>
      <c r="S935" s="4">
        <v>8</v>
      </c>
      <c r="T935" s="4">
        <v>0.2</v>
      </c>
      <c r="U935" s="4">
        <v>15.2064</v>
      </c>
      <c r="V935" s="4" t="str">
        <f>INDEX(Regional_Lookup!$B$2:$B$5,MATCH('Sample - Superstore'!M935,Regional_Lookup!$A$2:$A$5,0))</f>
        <v>Sarah Miller</v>
      </c>
      <c r="W935" s="4">
        <f>INDEX(Regional_Lookup!$C$2:$C$5, MATCH('Sample - Superstore'!M935,Regional_Lookup!$A$2:$A$5, 0))</f>
        <v>0.16</v>
      </c>
      <c r="X935" s="4">
        <f>U935/R935</f>
        <v>0.33750000000000002</v>
      </c>
      <c r="Y935" s="4" t="str">
        <f>IF(X935&gt;=W935, "Yes", "No")</f>
        <v>Yes</v>
      </c>
      <c r="Z935" s="4">
        <f>D935-C935</f>
        <v>4</v>
      </c>
      <c r="AA935" s="4" t="str" cm="1">
        <f t="array" ref="AA935">_xlfn.IFS(Z935&lt;=2,"Fast",Z935&gt;5, "Slow", AND(Z935&gt;=3,Z935&lt;=5),"Standard")</f>
        <v>Standard</v>
      </c>
    </row>
    <row r="936" spans="1:27" x14ac:dyDescent="0.2">
      <c r="A936" s="4">
        <v>935</v>
      </c>
      <c r="B936" s="4" t="s">
        <v>10428</v>
      </c>
      <c r="C936" s="5">
        <v>42541</v>
      </c>
      <c r="D936" s="5">
        <v>42545</v>
      </c>
      <c r="E936" s="4" t="s">
        <v>29</v>
      </c>
      <c r="F936" s="4" t="s">
        <v>1531</v>
      </c>
      <c r="G936" s="4" t="s">
        <v>1530</v>
      </c>
      <c r="H936" s="4" t="s">
        <v>102</v>
      </c>
      <c r="I936" s="4" t="s">
        <v>17</v>
      </c>
      <c r="J936" s="4" t="s">
        <v>159</v>
      </c>
      <c r="K936" s="4" t="s">
        <v>158</v>
      </c>
      <c r="L936" s="4">
        <v>19120</v>
      </c>
      <c r="M936" s="4" t="s">
        <v>5</v>
      </c>
      <c r="N936" s="4" t="s">
        <v>1046</v>
      </c>
      <c r="O936" s="4" t="s">
        <v>13</v>
      </c>
      <c r="P936" s="4" t="s">
        <v>100</v>
      </c>
      <c r="Q936" s="4" t="s">
        <v>1045</v>
      </c>
      <c r="R936" s="4">
        <v>29.718</v>
      </c>
      <c r="S936" s="4">
        <v>6</v>
      </c>
      <c r="T936" s="4">
        <v>0.7</v>
      </c>
      <c r="U936" s="4">
        <v>-21.793199999999999</v>
      </c>
      <c r="V936" s="4" t="str">
        <f>INDEX(Regional_Lookup!$B$2:$B$5,MATCH('Sample - Superstore'!M936,Regional_Lookup!$A$2:$A$5,0))</f>
        <v>Sarah Miller</v>
      </c>
      <c r="W936" s="4">
        <f>INDEX(Regional_Lookup!$C$2:$C$5, MATCH('Sample - Superstore'!M936,Regional_Lookup!$A$2:$A$5, 0))</f>
        <v>0.16</v>
      </c>
      <c r="X936" s="4">
        <f>U936/R936</f>
        <v>-0.73333333333333328</v>
      </c>
      <c r="Y936" s="4" t="str">
        <f>IF(X936&gt;=W936, "Yes", "No")</f>
        <v>No</v>
      </c>
      <c r="Z936" s="4">
        <f>D936-C936</f>
        <v>4</v>
      </c>
      <c r="AA936" s="4" t="str" cm="1">
        <f t="array" ref="AA936">_xlfn.IFS(Z936&lt;=2,"Fast",Z936&gt;5, "Slow", AND(Z936&gt;=3,Z936&lt;=5),"Standard")</f>
        <v>Standard</v>
      </c>
    </row>
    <row r="937" spans="1:27" x14ac:dyDescent="0.2">
      <c r="A937" s="4">
        <v>936</v>
      </c>
      <c r="B937" s="4" t="s">
        <v>10428</v>
      </c>
      <c r="C937" s="5">
        <v>42541</v>
      </c>
      <c r="D937" s="5">
        <v>42545</v>
      </c>
      <c r="E937" s="4" t="s">
        <v>29</v>
      </c>
      <c r="F937" s="4" t="s">
        <v>1531</v>
      </c>
      <c r="G937" s="4" t="s">
        <v>1530</v>
      </c>
      <c r="H937" s="4" t="s">
        <v>102</v>
      </c>
      <c r="I937" s="4" t="s">
        <v>17</v>
      </c>
      <c r="J937" s="4" t="s">
        <v>159</v>
      </c>
      <c r="K937" s="4" t="s">
        <v>158</v>
      </c>
      <c r="L937" s="4">
        <v>19120</v>
      </c>
      <c r="M937" s="4" t="s">
        <v>5</v>
      </c>
      <c r="N937" s="4" t="s">
        <v>1836</v>
      </c>
      <c r="O937" s="4" t="s">
        <v>13</v>
      </c>
      <c r="P937" s="4" t="s">
        <v>24</v>
      </c>
      <c r="Q937" s="4" t="s">
        <v>1835</v>
      </c>
      <c r="R937" s="4">
        <v>15.552</v>
      </c>
      <c r="S937" s="4">
        <v>3</v>
      </c>
      <c r="T937" s="4">
        <v>0.2</v>
      </c>
      <c r="U937" s="4">
        <v>5.4432</v>
      </c>
      <c r="V937" s="4" t="str">
        <f>INDEX(Regional_Lookup!$B$2:$B$5,MATCH('Sample - Superstore'!M937,Regional_Lookup!$A$2:$A$5,0))</f>
        <v>Sarah Miller</v>
      </c>
      <c r="W937" s="4">
        <f>INDEX(Regional_Lookup!$C$2:$C$5, MATCH('Sample - Superstore'!M937,Regional_Lookup!$A$2:$A$5, 0))</f>
        <v>0.16</v>
      </c>
      <c r="X937" s="4">
        <f>U937/R937</f>
        <v>0.35000000000000003</v>
      </c>
      <c r="Y937" s="4" t="str">
        <f>IF(X937&gt;=W937, "Yes", "No")</f>
        <v>Yes</v>
      </c>
      <c r="Z937" s="4">
        <f>D937-C937</f>
        <v>4</v>
      </c>
      <c r="AA937" s="4" t="str" cm="1">
        <f t="array" ref="AA937">_xlfn.IFS(Z937&lt;=2,"Fast",Z937&gt;5, "Slow", AND(Z937&gt;=3,Z937&lt;=5),"Standard")</f>
        <v>Standard</v>
      </c>
    </row>
    <row r="938" spans="1:27" x14ac:dyDescent="0.2">
      <c r="A938" s="4">
        <v>937</v>
      </c>
      <c r="B938" s="4" t="s">
        <v>10428</v>
      </c>
      <c r="C938" s="5">
        <v>42541</v>
      </c>
      <c r="D938" s="5">
        <v>42545</v>
      </c>
      <c r="E938" s="4" t="s">
        <v>29</v>
      </c>
      <c r="F938" s="4" t="s">
        <v>1531</v>
      </c>
      <c r="G938" s="4" t="s">
        <v>1530</v>
      </c>
      <c r="H938" s="4" t="s">
        <v>102</v>
      </c>
      <c r="I938" s="4" t="s">
        <v>17</v>
      </c>
      <c r="J938" s="4" t="s">
        <v>159</v>
      </c>
      <c r="K938" s="4" t="s">
        <v>158</v>
      </c>
      <c r="L938" s="4">
        <v>19120</v>
      </c>
      <c r="M938" s="4" t="s">
        <v>5</v>
      </c>
      <c r="N938" s="4" t="s">
        <v>5052</v>
      </c>
      <c r="O938" s="4" t="s">
        <v>13</v>
      </c>
      <c r="P938" s="4" t="s">
        <v>12</v>
      </c>
      <c r="Q938" s="4" t="s">
        <v>5051</v>
      </c>
      <c r="R938" s="4">
        <v>447.69600000000003</v>
      </c>
      <c r="S938" s="4">
        <v>2</v>
      </c>
      <c r="T938" s="4">
        <v>0.2</v>
      </c>
      <c r="U938" s="4">
        <v>33.577199999999998</v>
      </c>
      <c r="V938" s="4" t="str">
        <f>INDEX(Regional_Lookup!$B$2:$B$5,MATCH('Sample - Superstore'!M938,Regional_Lookup!$A$2:$A$5,0))</f>
        <v>Sarah Miller</v>
      </c>
      <c r="W938" s="4">
        <f>INDEX(Regional_Lookup!$C$2:$C$5, MATCH('Sample - Superstore'!M938,Regional_Lookup!$A$2:$A$5, 0))</f>
        <v>0.16</v>
      </c>
      <c r="X938" s="4">
        <f>U938/R938</f>
        <v>7.4999999999999997E-2</v>
      </c>
      <c r="Y938" s="4" t="str">
        <f>IF(X938&gt;=W938, "Yes", "No")</f>
        <v>No</v>
      </c>
      <c r="Z938" s="4">
        <f>D938-C938</f>
        <v>4</v>
      </c>
      <c r="AA938" s="4" t="str" cm="1">
        <f t="array" ref="AA938">_xlfn.IFS(Z938&lt;=2,"Fast",Z938&gt;5, "Slow", AND(Z938&gt;=3,Z938&lt;=5),"Standard")</f>
        <v>Standard</v>
      </c>
    </row>
    <row r="939" spans="1:27" x14ac:dyDescent="0.2">
      <c r="A939" s="4">
        <v>938</v>
      </c>
      <c r="B939" s="4" t="s">
        <v>10427</v>
      </c>
      <c r="C939" s="5">
        <v>43044</v>
      </c>
      <c r="D939" s="5">
        <v>43045</v>
      </c>
      <c r="E939" s="4" t="s">
        <v>89</v>
      </c>
      <c r="F939" s="4" t="s">
        <v>52</v>
      </c>
      <c r="G939" s="4" t="s">
        <v>51</v>
      </c>
      <c r="H939" s="4" t="s">
        <v>50</v>
      </c>
      <c r="I939" s="4" t="s">
        <v>17</v>
      </c>
      <c r="J939" s="4" t="s">
        <v>9556</v>
      </c>
      <c r="K939" s="4" t="s">
        <v>2299</v>
      </c>
      <c r="L939" s="4">
        <v>87401</v>
      </c>
      <c r="M939" s="4" t="s">
        <v>9</v>
      </c>
      <c r="N939" s="4" t="s">
        <v>3003</v>
      </c>
      <c r="O939" s="4" t="s">
        <v>33</v>
      </c>
      <c r="P939" s="4" t="s">
        <v>55</v>
      </c>
      <c r="Q939" s="4" t="s">
        <v>3002</v>
      </c>
      <c r="R939" s="4">
        <v>159.99</v>
      </c>
      <c r="S939" s="4">
        <v>1</v>
      </c>
      <c r="T939" s="4">
        <v>0</v>
      </c>
      <c r="U939" s="4">
        <v>54.396599999999999</v>
      </c>
      <c r="V939" s="4" t="str">
        <f>INDEX(Regional_Lookup!$B$2:$B$5,MATCH('Sample - Superstore'!M939,Regional_Lookup!$A$2:$A$5,0))</f>
        <v>James Chen</v>
      </c>
      <c r="W939" s="4">
        <f>INDEX(Regional_Lookup!$C$2:$C$5, MATCH('Sample - Superstore'!M939,Regional_Lookup!$A$2:$A$5, 0))</f>
        <v>0.18</v>
      </c>
      <c r="X939" s="4">
        <f>U939/R939</f>
        <v>0.33999999999999997</v>
      </c>
      <c r="Y939" s="4" t="str">
        <f>IF(X939&gt;=W939, "Yes", "No")</f>
        <v>Yes</v>
      </c>
      <c r="Z939" s="4">
        <f>D939-C939</f>
        <v>1</v>
      </c>
      <c r="AA939" s="4" t="str" cm="1">
        <f t="array" ref="AA939">_xlfn.IFS(Z939&lt;=2,"Fast",Z939&gt;5, "Slow", AND(Z939&gt;=3,Z939&lt;=5),"Standard")</f>
        <v>Fast</v>
      </c>
    </row>
    <row r="940" spans="1:27" x14ac:dyDescent="0.2">
      <c r="A940" s="4">
        <v>939</v>
      </c>
      <c r="B940" s="4" t="s">
        <v>10426</v>
      </c>
      <c r="C940" s="5">
        <v>42351</v>
      </c>
      <c r="D940" s="5">
        <v>42355</v>
      </c>
      <c r="E940" s="4" t="s">
        <v>29</v>
      </c>
      <c r="F940" s="4" t="s">
        <v>1594</v>
      </c>
      <c r="G940" s="4" t="s">
        <v>1593</v>
      </c>
      <c r="H940" s="4" t="s">
        <v>50</v>
      </c>
      <c r="I940" s="4" t="s">
        <v>17</v>
      </c>
      <c r="J940" s="4" t="s">
        <v>1194</v>
      </c>
      <c r="K940" s="4" t="s">
        <v>15</v>
      </c>
      <c r="L940" s="4">
        <v>92503</v>
      </c>
      <c r="M940" s="4" t="s">
        <v>9</v>
      </c>
      <c r="N940" s="4" t="s">
        <v>2859</v>
      </c>
      <c r="O940" s="4" t="s">
        <v>13</v>
      </c>
      <c r="P940" s="4" t="s">
        <v>24</v>
      </c>
      <c r="Q940" s="4" t="s">
        <v>2858</v>
      </c>
      <c r="R940" s="4">
        <v>12.96</v>
      </c>
      <c r="S940" s="4">
        <v>2</v>
      </c>
      <c r="T940" s="4">
        <v>0</v>
      </c>
      <c r="U940" s="4">
        <v>6.2207999999999997</v>
      </c>
      <c r="V940" s="4" t="str">
        <f>INDEX(Regional_Lookup!$B$2:$B$5,MATCH('Sample - Superstore'!M940,Regional_Lookup!$A$2:$A$5,0))</f>
        <v>James Chen</v>
      </c>
      <c r="W940" s="4">
        <f>INDEX(Regional_Lookup!$C$2:$C$5, MATCH('Sample - Superstore'!M940,Regional_Lookup!$A$2:$A$5, 0))</f>
        <v>0.18</v>
      </c>
      <c r="X940" s="4">
        <f>U940/R940</f>
        <v>0.47999999999999993</v>
      </c>
      <c r="Y940" s="4" t="str">
        <f>IF(X940&gt;=W940, "Yes", "No")</f>
        <v>Yes</v>
      </c>
      <c r="Z940" s="4">
        <f>D940-C940</f>
        <v>4</v>
      </c>
      <c r="AA940" s="4" t="str" cm="1">
        <f t="array" ref="AA940">_xlfn.IFS(Z940&lt;=2,"Fast",Z940&gt;5, "Slow", AND(Z940&gt;=3,Z940&lt;=5),"Standard")</f>
        <v>Standard</v>
      </c>
    </row>
    <row r="941" spans="1:27" x14ac:dyDescent="0.2">
      <c r="A941" s="4">
        <v>940</v>
      </c>
      <c r="B941" s="4" t="s">
        <v>10426</v>
      </c>
      <c r="C941" s="5">
        <v>42351</v>
      </c>
      <c r="D941" s="5">
        <v>42355</v>
      </c>
      <c r="E941" s="4" t="s">
        <v>29</v>
      </c>
      <c r="F941" s="4" t="s">
        <v>1594</v>
      </c>
      <c r="G941" s="4" t="s">
        <v>1593</v>
      </c>
      <c r="H941" s="4" t="s">
        <v>50</v>
      </c>
      <c r="I941" s="4" t="s">
        <v>17</v>
      </c>
      <c r="J941" s="4" t="s">
        <v>1194</v>
      </c>
      <c r="K941" s="4" t="s">
        <v>15</v>
      </c>
      <c r="L941" s="4">
        <v>92503</v>
      </c>
      <c r="M941" s="4" t="s">
        <v>9</v>
      </c>
      <c r="N941" s="4" t="s">
        <v>3985</v>
      </c>
      <c r="O941" s="4" t="s">
        <v>13</v>
      </c>
      <c r="P941" s="4" t="s">
        <v>12</v>
      </c>
      <c r="Q941" s="4" t="s">
        <v>3984</v>
      </c>
      <c r="R941" s="4">
        <v>134.47999999999999</v>
      </c>
      <c r="S941" s="4">
        <v>4</v>
      </c>
      <c r="T941" s="4">
        <v>0</v>
      </c>
      <c r="U941" s="4">
        <v>34.964799999999997</v>
      </c>
      <c r="V941" s="4" t="str">
        <f>INDEX(Regional_Lookup!$B$2:$B$5,MATCH('Sample - Superstore'!M941,Regional_Lookup!$A$2:$A$5,0))</f>
        <v>James Chen</v>
      </c>
      <c r="W941" s="4">
        <f>INDEX(Regional_Lookup!$C$2:$C$5, MATCH('Sample - Superstore'!M941,Regional_Lookup!$A$2:$A$5, 0))</f>
        <v>0.18</v>
      </c>
      <c r="X941" s="4">
        <f>U941/R941</f>
        <v>0.26</v>
      </c>
      <c r="Y941" s="4" t="str">
        <f>IF(X941&gt;=W941, "Yes", "No")</f>
        <v>Yes</v>
      </c>
      <c r="Z941" s="4">
        <f>D941-C941</f>
        <v>4</v>
      </c>
      <c r="AA941" s="4" t="str" cm="1">
        <f t="array" ref="AA941">_xlfn.IFS(Z941&lt;=2,"Fast",Z941&gt;5, "Slow", AND(Z941&gt;=3,Z941&lt;=5),"Standard")</f>
        <v>Standard</v>
      </c>
    </row>
    <row r="942" spans="1:27" x14ac:dyDescent="0.2">
      <c r="A942" s="4">
        <v>941</v>
      </c>
      <c r="B942" s="4" t="s">
        <v>10425</v>
      </c>
      <c r="C942" s="5">
        <v>42540</v>
      </c>
      <c r="D942" s="5">
        <v>42541</v>
      </c>
      <c r="E942" s="4" t="s">
        <v>89</v>
      </c>
      <c r="F942" s="4" t="s">
        <v>5794</v>
      </c>
      <c r="G942" s="4" t="s">
        <v>5793</v>
      </c>
      <c r="H942" s="4" t="s">
        <v>50</v>
      </c>
      <c r="I942" s="4" t="s">
        <v>17</v>
      </c>
      <c r="J942" s="4" t="s">
        <v>248</v>
      </c>
      <c r="K942" s="4" t="s">
        <v>15</v>
      </c>
      <c r="L942" s="4">
        <v>94110</v>
      </c>
      <c r="M942" s="4" t="s">
        <v>9</v>
      </c>
      <c r="N942" s="4" t="s">
        <v>10090</v>
      </c>
      <c r="O942" s="4" t="s">
        <v>13</v>
      </c>
      <c r="P942" s="4" t="s">
        <v>24</v>
      </c>
      <c r="Q942" s="4" t="s">
        <v>10089</v>
      </c>
      <c r="R942" s="4">
        <v>17.12</v>
      </c>
      <c r="S942" s="4">
        <v>2</v>
      </c>
      <c r="T942" s="4">
        <v>0</v>
      </c>
      <c r="U942" s="4">
        <v>8.0464000000000002</v>
      </c>
      <c r="V942" s="4" t="str">
        <f>INDEX(Regional_Lookup!$B$2:$B$5,MATCH('Sample - Superstore'!M942,Regional_Lookup!$A$2:$A$5,0))</f>
        <v>James Chen</v>
      </c>
      <c r="W942" s="4">
        <f>INDEX(Regional_Lookup!$C$2:$C$5, MATCH('Sample - Superstore'!M942,Regional_Lookup!$A$2:$A$5, 0))</f>
        <v>0.18</v>
      </c>
      <c r="X942" s="4">
        <f>U942/R942</f>
        <v>0.47</v>
      </c>
      <c r="Y942" s="4" t="str">
        <f>IF(X942&gt;=W942, "Yes", "No")</f>
        <v>Yes</v>
      </c>
      <c r="Z942" s="4">
        <f>D942-C942</f>
        <v>1</v>
      </c>
      <c r="AA942" s="4" t="str" cm="1">
        <f t="array" ref="AA942">_xlfn.IFS(Z942&lt;=2,"Fast",Z942&gt;5, "Slow", AND(Z942&gt;=3,Z942&lt;=5),"Standard")</f>
        <v>Fast</v>
      </c>
    </row>
    <row r="943" spans="1:27" x14ac:dyDescent="0.2">
      <c r="A943" s="4">
        <v>942</v>
      </c>
      <c r="B943" s="4" t="s">
        <v>10424</v>
      </c>
      <c r="C943" s="5">
        <v>42717</v>
      </c>
      <c r="D943" s="5">
        <v>42724</v>
      </c>
      <c r="E943" s="4" t="s">
        <v>29</v>
      </c>
      <c r="F943" s="4" t="s">
        <v>5102</v>
      </c>
      <c r="G943" s="4" t="s">
        <v>5101</v>
      </c>
      <c r="H943" s="4" t="s">
        <v>50</v>
      </c>
      <c r="I943" s="4" t="s">
        <v>17</v>
      </c>
      <c r="J943" s="4" t="s">
        <v>6386</v>
      </c>
      <c r="K943" s="4" t="s">
        <v>15</v>
      </c>
      <c r="L943" s="4">
        <v>90503</v>
      </c>
      <c r="M943" s="4" t="s">
        <v>9</v>
      </c>
      <c r="N943" s="4" t="s">
        <v>2387</v>
      </c>
      <c r="O943" s="4" t="s">
        <v>13</v>
      </c>
      <c r="P943" s="4" t="s">
        <v>100</v>
      </c>
      <c r="Q943" s="4" t="s">
        <v>2386</v>
      </c>
      <c r="R943" s="4">
        <v>6.0960000000000001</v>
      </c>
      <c r="S943" s="4">
        <v>2</v>
      </c>
      <c r="T943" s="4">
        <v>0.2</v>
      </c>
      <c r="U943" s="4">
        <v>2.2098</v>
      </c>
      <c r="V943" s="4" t="str">
        <f>INDEX(Regional_Lookup!$B$2:$B$5,MATCH('Sample - Superstore'!M943,Regional_Lookup!$A$2:$A$5,0))</f>
        <v>James Chen</v>
      </c>
      <c r="W943" s="4">
        <f>INDEX(Regional_Lookup!$C$2:$C$5, MATCH('Sample - Superstore'!M943,Regional_Lookup!$A$2:$A$5, 0))</f>
        <v>0.18</v>
      </c>
      <c r="X943" s="4">
        <f>U943/R943</f>
        <v>0.36249999999999999</v>
      </c>
      <c r="Y943" s="4" t="str">
        <f>IF(X943&gt;=W943, "Yes", "No")</f>
        <v>Yes</v>
      </c>
      <c r="Z943" s="4">
        <f>D943-C943</f>
        <v>7</v>
      </c>
      <c r="AA943" s="4" t="str" cm="1">
        <f t="array" ref="AA943">_xlfn.IFS(Z943&lt;=2,"Fast",Z943&gt;5, "Slow", AND(Z943&gt;=3,Z943&lt;=5),"Standard")</f>
        <v>Slow</v>
      </c>
    </row>
    <row r="944" spans="1:27" x14ac:dyDescent="0.2">
      <c r="A944" s="4">
        <v>943</v>
      </c>
      <c r="B944" s="4" t="s">
        <v>10424</v>
      </c>
      <c r="C944" s="5">
        <v>42717</v>
      </c>
      <c r="D944" s="5">
        <v>42724</v>
      </c>
      <c r="E944" s="4" t="s">
        <v>29</v>
      </c>
      <c r="F944" s="4" t="s">
        <v>5102</v>
      </c>
      <c r="G944" s="4" t="s">
        <v>5101</v>
      </c>
      <c r="H944" s="4" t="s">
        <v>50</v>
      </c>
      <c r="I944" s="4" t="s">
        <v>17</v>
      </c>
      <c r="J944" s="4" t="s">
        <v>6386</v>
      </c>
      <c r="K944" s="4" t="s">
        <v>15</v>
      </c>
      <c r="L944" s="4">
        <v>90503</v>
      </c>
      <c r="M944" s="4" t="s">
        <v>9</v>
      </c>
      <c r="N944" s="4" t="s">
        <v>4676</v>
      </c>
      <c r="O944" s="4" t="s">
        <v>37</v>
      </c>
      <c r="P944" s="4" t="s">
        <v>92</v>
      </c>
      <c r="Q944" s="4" t="s">
        <v>4675</v>
      </c>
      <c r="R944" s="4">
        <v>1114.2719999999999</v>
      </c>
      <c r="S944" s="4">
        <v>4</v>
      </c>
      <c r="T944" s="4">
        <v>0.2</v>
      </c>
      <c r="U944" s="4">
        <v>41.785200000000003</v>
      </c>
      <c r="V944" s="4" t="str">
        <f>INDEX(Regional_Lookup!$B$2:$B$5,MATCH('Sample - Superstore'!M944,Regional_Lookup!$A$2:$A$5,0))</f>
        <v>James Chen</v>
      </c>
      <c r="W944" s="4">
        <f>INDEX(Regional_Lookup!$C$2:$C$5, MATCH('Sample - Superstore'!M944,Regional_Lookup!$A$2:$A$5, 0))</f>
        <v>0.18</v>
      </c>
      <c r="X944" s="4">
        <f>U944/R944</f>
        <v>3.7500000000000006E-2</v>
      </c>
      <c r="Y944" s="4" t="str">
        <f>IF(X944&gt;=W944, "Yes", "No")</f>
        <v>No</v>
      </c>
      <c r="Z944" s="4">
        <f>D944-C944</f>
        <v>7</v>
      </c>
      <c r="AA944" s="4" t="str" cm="1">
        <f t="array" ref="AA944">_xlfn.IFS(Z944&lt;=2,"Fast",Z944&gt;5, "Slow", AND(Z944&gt;=3,Z944&lt;=5),"Standard")</f>
        <v>Slow</v>
      </c>
    </row>
    <row r="945" spans="1:27" x14ac:dyDescent="0.2">
      <c r="A945" s="4">
        <v>944</v>
      </c>
      <c r="B945" s="4" t="s">
        <v>10423</v>
      </c>
      <c r="C945" s="5">
        <v>42153</v>
      </c>
      <c r="D945" s="5">
        <v>42158</v>
      </c>
      <c r="E945" s="4" t="s">
        <v>29</v>
      </c>
      <c r="F945" s="4" t="s">
        <v>1158</v>
      </c>
      <c r="G945" s="4" t="s">
        <v>1157</v>
      </c>
      <c r="H945" s="4" t="s">
        <v>18</v>
      </c>
      <c r="I945" s="4" t="s">
        <v>17</v>
      </c>
      <c r="J945" s="4" t="s">
        <v>234</v>
      </c>
      <c r="K945" s="4" t="s">
        <v>233</v>
      </c>
      <c r="L945" s="4">
        <v>98105</v>
      </c>
      <c r="M945" s="4" t="s">
        <v>9</v>
      </c>
      <c r="N945" s="4" t="s">
        <v>6943</v>
      </c>
      <c r="O945" s="4" t="s">
        <v>13</v>
      </c>
      <c r="P945" s="4" t="s">
        <v>24</v>
      </c>
      <c r="Q945" s="4" t="s">
        <v>6942</v>
      </c>
      <c r="R945" s="4">
        <v>32.4</v>
      </c>
      <c r="S945" s="4">
        <v>5</v>
      </c>
      <c r="T945" s="4">
        <v>0</v>
      </c>
      <c r="U945" s="4">
        <v>15.552</v>
      </c>
      <c r="V945" s="4" t="str">
        <f>INDEX(Regional_Lookup!$B$2:$B$5,MATCH('Sample - Superstore'!M945,Regional_Lookup!$A$2:$A$5,0))</f>
        <v>James Chen</v>
      </c>
      <c r="W945" s="4">
        <f>INDEX(Regional_Lookup!$C$2:$C$5, MATCH('Sample - Superstore'!M945,Regional_Lookup!$A$2:$A$5, 0))</f>
        <v>0.18</v>
      </c>
      <c r="X945" s="4">
        <f>U945/R945</f>
        <v>0.48</v>
      </c>
      <c r="Y945" s="4" t="str">
        <f>IF(X945&gt;=W945, "Yes", "No")</f>
        <v>Yes</v>
      </c>
      <c r="Z945" s="4">
        <f>D945-C945</f>
        <v>5</v>
      </c>
      <c r="AA945" s="4" t="str" cm="1">
        <f t="array" ref="AA945">_xlfn.IFS(Z945&lt;=2,"Fast",Z945&gt;5, "Slow", AND(Z945&gt;=3,Z945&lt;=5),"Standard")</f>
        <v>Standard</v>
      </c>
    </row>
    <row r="946" spans="1:27" x14ac:dyDescent="0.2">
      <c r="A946" s="4">
        <v>945</v>
      </c>
      <c r="B946" s="4" t="s">
        <v>10423</v>
      </c>
      <c r="C946" s="5">
        <v>42153</v>
      </c>
      <c r="D946" s="5">
        <v>42158</v>
      </c>
      <c r="E946" s="4" t="s">
        <v>29</v>
      </c>
      <c r="F946" s="4" t="s">
        <v>1158</v>
      </c>
      <c r="G946" s="4" t="s">
        <v>1157</v>
      </c>
      <c r="H946" s="4" t="s">
        <v>18</v>
      </c>
      <c r="I946" s="4" t="s">
        <v>17</v>
      </c>
      <c r="J946" s="4" t="s">
        <v>234</v>
      </c>
      <c r="K946" s="4" t="s">
        <v>233</v>
      </c>
      <c r="L946" s="4">
        <v>98105</v>
      </c>
      <c r="M946" s="4" t="s">
        <v>9</v>
      </c>
      <c r="N946" s="4" t="s">
        <v>4582</v>
      </c>
      <c r="O946" s="4" t="s">
        <v>13</v>
      </c>
      <c r="P946" s="4" t="s">
        <v>231</v>
      </c>
      <c r="Q946" s="4" t="s">
        <v>4581</v>
      </c>
      <c r="R946" s="4">
        <v>540.57000000000005</v>
      </c>
      <c r="S946" s="4">
        <v>3</v>
      </c>
      <c r="T946" s="4">
        <v>0</v>
      </c>
      <c r="U946" s="4">
        <v>140.54820000000001</v>
      </c>
      <c r="V946" s="4" t="str">
        <f>INDEX(Regional_Lookup!$B$2:$B$5,MATCH('Sample - Superstore'!M946,Regional_Lookup!$A$2:$A$5,0))</f>
        <v>James Chen</v>
      </c>
      <c r="W946" s="4">
        <f>INDEX(Regional_Lookup!$C$2:$C$5, MATCH('Sample - Superstore'!M946,Regional_Lookup!$A$2:$A$5, 0))</f>
        <v>0.18</v>
      </c>
      <c r="X946" s="4">
        <f>U946/R946</f>
        <v>0.26</v>
      </c>
      <c r="Y946" s="4" t="str">
        <f>IF(X946&gt;=W946, "Yes", "No")</f>
        <v>Yes</v>
      </c>
      <c r="Z946" s="4">
        <f>D946-C946</f>
        <v>5</v>
      </c>
      <c r="AA946" s="4" t="str" cm="1">
        <f t="array" ref="AA946">_xlfn.IFS(Z946&lt;=2,"Fast",Z946&gt;5, "Slow", AND(Z946&gt;=3,Z946&lt;=5),"Standard")</f>
        <v>Standard</v>
      </c>
    </row>
    <row r="947" spans="1:27" x14ac:dyDescent="0.2">
      <c r="A947" s="4">
        <v>946</v>
      </c>
      <c r="B947" s="4" t="s">
        <v>10423</v>
      </c>
      <c r="C947" s="5">
        <v>42153</v>
      </c>
      <c r="D947" s="5">
        <v>42158</v>
      </c>
      <c r="E947" s="4" t="s">
        <v>29</v>
      </c>
      <c r="F947" s="4" t="s">
        <v>1158</v>
      </c>
      <c r="G947" s="4" t="s">
        <v>1157</v>
      </c>
      <c r="H947" s="4" t="s">
        <v>18</v>
      </c>
      <c r="I947" s="4" t="s">
        <v>17</v>
      </c>
      <c r="J947" s="4" t="s">
        <v>234</v>
      </c>
      <c r="K947" s="4" t="s">
        <v>233</v>
      </c>
      <c r="L947" s="4">
        <v>98105</v>
      </c>
      <c r="M947" s="4" t="s">
        <v>9</v>
      </c>
      <c r="N947" s="4" t="s">
        <v>2779</v>
      </c>
      <c r="O947" s="4" t="s">
        <v>13</v>
      </c>
      <c r="P947" s="4" t="s">
        <v>100</v>
      </c>
      <c r="Q947" s="4" t="s">
        <v>2778</v>
      </c>
      <c r="R947" s="4">
        <v>167.76</v>
      </c>
      <c r="S947" s="4">
        <v>5</v>
      </c>
      <c r="T947" s="4">
        <v>0.2</v>
      </c>
      <c r="U947" s="4">
        <v>62.91</v>
      </c>
      <c r="V947" s="4" t="str">
        <f>INDEX(Regional_Lookup!$B$2:$B$5,MATCH('Sample - Superstore'!M947,Regional_Lookup!$A$2:$A$5,0))</f>
        <v>James Chen</v>
      </c>
      <c r="W947" s="4">
        <f>INDEX(Regional_Lookup!$C$2:$C$5, MATCH('Sample - Superstore'!M947,Regional_Lookup!$A$2:$A$5, 0))</f>
        <v>0.18</v>
      </c>
      <c r="X947" s="4">
        <f>U947/R947</f>
        <v>0.375</v>
      </c>
      <c r="Y947" s="4" t="str">
        <f>IF(X947&gt;=W947, "Yes", "No")</f>
        <v>Yes</v>
      </c>
      <c r="Z947" s="4">
        <f>D947-C947</f>
        <v>5</v>
      </c>
      <c r="AA947" s="4" t="str" cm="1">
        <f t="array" ref="AA947">_xlfn.IFS(Z947&lt;=2,"Fast",Z947&gt;5, "Slow", AND(Z947&gt;=3,Z947&lt;=5),"Standard")</f>
        <v>Standard</v>
      </c>
    </row>
    <row r="948" spans="1:27" x14ac:dyDescent="0.2">
      <c r="A948" s="4">
        <v>947</v>
      </c>
      <c r="B948" s="4" t="s">
        <v>10422</v>
      </c>
      <c r="C948" s="5">
        <v>42211</v>
      </c>
      <c r="D948" s="5">
        <v>42213</v>
      </c>
      <c r="E948" s="4" t="s">
        <v>89</v>
      </c>
      <c r="F948" s="4" t="s">
        <v>4134</v>
      </c>
      <c r="G948" s="4" t="s">
        <v>4133</v>
      </c>
      <c r="H948" s="4" t="s">
        <v>18</v>
      </c>
      <c r="I948" s="4" t="s">
        <v>17</v>
      </c>
      <c r="J948" s="4" t="s">
        <v>2101</v>
      </c>
      <c r="K948" s="4" t="s">
        <v>181</v>
      </c>
      <c r="L948" s="4">
        <v>85204</v>
      </c>
      <c r="M948" s="4" t="s">
        <v>9</v>
      </c>
      <c r="N948" s="4" t="s">
        <v>5227</v>
      </c>
      <c r="O948" s="4" t="s">
        <v>37</v>
      </c>
      <c r="P948" s="4" t="s">
        <v>92</v>
      </c>
      <c r="Q948" s="4" t="s">
        <v>5226</v>
      </c>
      <c r="R948" s="4">
        <v>393.16500000000002</v>
      </c>
      <c r="S948" s="4">
        <v>3</v>
      </c>
      <c r="T948" s="4">
        <v>0.5</v>
      </c>
      <c r="U948" s="4">
        <v>-204.44579999999999</v>
      </c>
      <c r="V948" s="4" t="str">
        <f>INDEX(Regional_Lookup!$B$2:$B$5,MATCH('Sample - Superstore'!M948,Regional_Lookup!$A$2:$A$5,0))</f>
        <v>James Chen</v>
      </c>
      <c r="W948" s="4">
        <f>INDEX(Regional_Lookup!$C$2:$C$5, MATCH('Sample - Superstore'!M948,Regional_Lookup!$A$2:$A$5, 0))</f>
        <v>0.18</v>
      </c>
      <c r="X948" s="4">
        <f>U948/R948</f>
        <v>-0.51999999999999991</v>
      </c>
      <c r="Y948" s="4" t="str">
        <f>IF(X948&gt;=W948, "Yes", "No")</f>
        <v>No</v>
      </c>
      <c r="Z948" s="4">
        <f>D948-C948</f>
        <v>2</v>
      </c>
      <c r="AA948" s="4" t="str" cm="1">
        <f t="array" ref="AA948">_xlfn.IFS(Z948&lt;=2,"Fast",Z948&gt;5, "Slow", AND(Z948&gt;=3,Z948&lt;=5),"Standard")</f>
        <v>Fast</v>
      </c>
    </row>
    <row r="949" spans="1:27" x14ac:dyDescent="0.2">
      <c r="A949" s="4">
        <v>948</v>
      </c>
      <c r="B949" s="4" t="s">
        <v>10421</v>
      </c>
      <c r="C949" s="5">
        <v>43067</v>
      </c>
      <c r="D949" s="5">
        <v>43071</v>
      </c>
      <c r="E949" s="4" t="s">
        <v>29</v>
      </c>
      <c r="F949" s="4" t="s">
        <v>2807</v>
      </c>
      <c r="G949" s="4" t="s">
        <v>2806</v>
      </c>
      <c r="H949" s="4" t="s">
        <v>102</v>
      </c>
      <c r="I949" s="4" t="s">
        <v>17</v>
      </c>
      <c r="J949" s="4" t="s">
        <v>159</v>
      </c>
      <c r="K949" s="4" t="s">
        <v>158</v>
      </c>
      <c r="L949" s="4">
        <v>19120</v>
      </c>
      <c r="M949" s="4" t="s">
        <v>5</v>
      </c>
      <c r="N949" s="4" t="s">
        <v>2504</v>
      </c>
      <c r="O949" s="4" t="s">
        <v>37</v>
      </c>
      <c r="P949" s="4" t="s">
        <v>36</v>
      </c>
      <c r="Q949" s="4" t="s">
        <v>2503</v>
      </c>
      <c r="R949" s="4">
        <v>516.48800000000006</v>
      </c>
      <c r="S949" s="4">
        <v>7</v>
      </c>
      <c r="T949" s="4">
        <v>0.2</v>
      </c>
      <c r="U949" s="4">
        <v>-12.9122</v>
      </c>
      <c r="V949" s="4" t="str">
        <f>INDEX(Regional_Lookup!$B$2:$B$5,MATCH('Sample - Superstore'!M949,Regional_Lookup!$A$2:$A$5,0))</f>
        <v>Sarah Miller</v>
      </c>
      <c r="W949" s="4">
        <f>INDEX(Regional_Lookup!$C$2:$C$5, MATCH('Sample - Superstore'!M949,Regional_Lookup!$A$2:$A$5, 0))</f>
        <v>0.16</v>
      </c>
      <c r="X949" s="4">
        <f>U949/R949</f>
        <v>-2.4999999999999998E-2</v>
      </c>
      <c r="Y949" s="4" t="str">
        <f>IF(X949&gt;=W949, "Yes", "No")</f>
        <v>No</v>
      </c>
      <c r="Z949" s="4">
        <f>D949-C949</f>
        <v>4</v>
      </c>
      <c r="AA949" s="4" t="str" cm="1">
        <f t="array" ref="AA949">_xlfn.IFS(Z949&lt;=2,"Fast",Z949&gt;5, "Slow", AND(Z949&gt;=3,Z949&lt;=5),"Standard")</f>
        <v>Standard</v>
      </c>
    </row>
    <row r="950" spans="1:27" x14ac:dyDescent="0.2">
      <c r="A950" s="4">
        <v>949</v>
      </c>
      <c r="B950" s="4" t="s">
        <v>10421</v>
      </c>
      <c r="C950" s="5">
        <v>43067</v>
      </c>
      <c r="D950" s="5">
        <v>43071</v>
      </c>
      <c r="E950" s="4" t="s">
        <v>29</v>
      </c>
      <c r="F950" s="4" t="s">
        <v>2807</v>
      </c>
      <c r="G950" s="4" t="s">
        <v>2806</v>
      </c>
      <c r="H950" s="4" t="s">
        <v>102</v>
      </c>
      <c r="I950" s="4" t="s">
        <v>17</v>
      </c>
      <c r="J950" s="4" t="s">
        <v>159</v>
      </c>
      <c r="K950" s="4" t="s">
        <v>158</v>
      </c>
      <c r="L950" s="4">
        <v>19120</v>
      </c>
      <c r="M950" s="4" t="s">
        <v>5</v>
      </c>
      <c r="N950" s="4" t="s">
        <v>4694</v>
      </c>
      <c r="O950" s="4" t="s">
        <v>37</v>
      </c>
      <c r="P950" s="4" t="s">
        <v>36</v>
      </c>
      <c r="Q950" s="4" t="s">
        <v>4693</v>
      </c>
      <c r="R950" s="4">
        <v>1007.232</v>
      </c>
      <c r="S950" s="4">
        <v>6</v>
      </c>
      <c r="T950" s="4">
        <v>0.2</v>
      </c>
      <c r="U950" s="4">
        <v>75.542400000000001</v>
      </c>
      <c r="V950" s="4" t="str">
        <f>INDEX(Regional_Lookup!$B$2:$B$5,MATCH('Sample - Superstore'!M950,Regional_Lookup!$A$2:$A$5,0))</f>
        <v>Sarah Miller</v>
      </c>
      <c r="W950" s="4">
        <f>INDEX(Regional_Lookup!$C$2:$C$5, MATCH('Sample - Superstore'!M950,Regional_Lookup!$A$2:$A$5, 0))</f>
        <v>0.16</v>
      </c>
      <c r="X950" s="4">
        <f>U950/R950</f>
        <v>7.4999999999999997E-2</v>
      </c>
      <c r="Y950" s="4" t="str">
        <f>IF(X950&gt;=W950, "Yes", "No")</f>
        <v>No</v>
      </c>
      <c r="Z950" s="4">
        <f>D950-C950</f>
        <v>4</v>
      </c>
      <c r="AA950" s="4" t="str" cm="1">
        <f t="array" ref="AA950">_xlfn.IFS(Z950&lt;=2,"Fast",Z950&gt;5, "Slow", AND(Z950&gt;=3,Z950&lt;=5),"Standard")</f>
        <v>Standard</v>
      </c>
    </row>
    <row r="951" spans="1:27" x14ac:dyDescent="0.2">
      <c r="A951" s="4">
        <v>950</v>
      </c>
      <c r="B951" s="4" t="s">
        <v>10421</v>
      </c>
      <c r="C951" s="5">
        <v>43067</v>
      </c>
      <c r="D951" s="5">
        <v>43071</v>
      </c>
      <c r="E951" s="4" t="s">
        <v>29</v>
      </c>
      <c r="F951" s="4" t="s">
        <v>2807</v>
      </c>
      <c r="G951" s="4" t="s">
        <v>2806</v>
      </c>
      <c r="H951" s="4" t="s">
        <v>102</v>
      </c>
      <c r="I951" s="4" t="s">
        <v>17</v>
      </c>
      <c r="J951" s="4" t="s">
        <v>159</v>
      </c>
      <c r="K951" s="4" t="s">
        <v>158</v>
      </c>
      <c r="L951" s="4">
        <v>19120</v>
      </c>
      <c r="M951" s="4" t="s">
        <v>5</v>
      </c>
      <c r="N951" s="4" t="s">
        <v>4319</v>
      </c>
      <c r="O951" s="4" t="s">
        <v>37</v>
      </c>
      <c r="P951" s="4" t="s">
        <v>92</v>
      </c>
      <c r="Q951" s="4" t="s">
        <v>4318</v>
      </c>
      <c r="R951" s="4">
        <v>2065.3200000000002</v>
      </c>
      <c r="S951" s="4">
        <v>12</v>
      </c>
      <c r="T951" s="4">
        <v>0.4</v>
      </c>
      <c r="U951" s="4">
        <v>-619.596</v>
      </c>
      <c r="V951" s="4" t="str">
        <f>INDEX(Regional_Lookup!$B$2:$B$5,MATCH('Sample - Superstore'!M951,Regional_Lookup!$A$2:$A$5,0))</f>
        <v>Sarah Miller</v>
      </c>
      <c r="W951" s="4">
        <f>INDEX(Regional_Lookup!$C$2:$C$5, MATCH('Sample - Superstore'!M951,Regional_Lookup!$A$2:$A$5, 0))</f>
        <v>0.16</v>
      </c>
      <c r="X951" s="4">
        <f>U951/R951</f>
        <v>-0.3</v>
      </c>
      <c r="Y951" s="4" t="str">
        <f>IF(X951&gt;=W951, "Yes", "No")</f>
        <v>No</v>
      </c>
      <c r="Z951" s="4">
        <f>D951-C951</f>
        <v>4</v>
      </c>
      <c r="AA951" s="4" t="str" cm="1">
        <f t="array" ref="AA951">_xlfn.IFS(Z951&lt;=2,"Fast",Z951&gt;5, "Slow", AND(Z951&gt;=3,Z951&lt;=5),"Standard")</f>
        <v>Standard</v>
      </c>
    </row>
    <row r="952" spans="1:27" x14ac:dyDescent="0.2">
      <c r="A952" s="4">
        <v>951</v>
      </c>
      <c r="B952" s="4" t="s">
        <v>10421</v>
      </c>
      <c r="C952" s="5">
        <v>43067</v>
      </c>
      <c r="D952" s="5">
        <v>43071</v>
      </c>
      <c r="E952" s="4" t="s">
        <v>29</v>
      </c>
      <c r="F952" s="4" t="s">
        <v>2807</v>
      </c>
      <c r="G952" s="4" t="s">
        <v>2806</v>
      </c>
      <c r="H952" s="4" t="s">
        <v>102</v>
      </c>
      <c r="I952" s="4" t="s">
        <v>17</v>
      </c>
      <c r="J952" s="4" t="s">
        <v>159</v>
      </c>
      <c r="K952" s="4" t="s">
        <v>158</v>
      </c>
      <c r="L952" s="4">
        <v>19120</v>
      </c>
      <c r="M952" s="4" t="s">
        <v>5</v>
      </c>
      <c r="N952" s="4" t="s">
        <v>8505</v>
      </c>
      <c r="O952" s="4" t="s">
        <v>13</v>
      </c>
      <c r="P952" s="4" t="s">
        <v>24</v>
      </c>
      <c r="Q952" s="4" t="s">
        <v>8504</v>
      </c>
      <c r="R952" s="4">
        <v>15.552</v>
      </c>
      <c r="S952" s="4">
        <v>3</v>
      </c>
      <c r="T952" s="4">
        <v>0.2</v>
      </c>
      <c r="U952" s="4">
        <v>5.4432</v>
      </c>
      <c r="V952" s="4" t="str">
        <f>INDEX(Regional_Lookup!$B$2:$B$5,MATCH('Sample - Superstore'!M952,Regional_Lookup!$A$2:$A$5,0))</f>
        <v>Sarah Miller</v>
      </c>
      <c r="W952" s="4">
        <f>INDEX(Regional_Lookup!$C$2:$C$5, MATCH('Sample - Superstore'!M952,Regional_Lookup!$A$2:$A$5, 0))</f>
        <v>0.16</v>
      </c>
      <c r="X952" s="4">
        <f>U952/R952</f>
        <v>0.35000000000000003</v>
      </c>
      <c r="Y952" s="4" t="str">
        <f>IF(X952&gt;=W952, "Yes", "No")</f>
        <v>Yes</v>
      </c>
      <c r="Z952" s="4">
        <f>D952-C952</f>
        <v>4</v>
      </c>
      <c r="AA952" s="4" t="str" cm="1">
        <f t="array" ref="AA952">_xlfn.IFS(Z952&lt;=2,"Fast",Z952&gt;5, "Slow", AND(Z952&gt;=3,Z952&lt;=5),"Standard")</f>
        <v>Standard</v>
      </c>
    </row>
    <row r="953" spans="1:27" x14ac:dyDescent="0.2">
      <c r="A953" s="4">
        <v>952</v>
      </c>
      <c r="B953" s="4" t="s">
        <v>10421</v>
      </c>
      <c r="C953" s="5">
        <v>43067</v>
      </c>
      <c r="D953" s="5">
        <v>43071</v>
      </c>
      <c r="E953" s="4" t="s">
        <v>29</v>
      </c>
      <c r="F953" s="4" t="s">
        <v>2807</v>
      </c>
      <c r="G953" s="4" t="s">
        <v>2806</v>
      </c>
      <c r="H953" s="4" t="s">
        <v>102</v>
      </c>
      <c r="I953" s="4" t="s">
        <v>17</v>
      </c>
      <c r="J953" s="4" t="s">
        <v>159</v>
      </c>
      <c r="K953" s="4" t="s">
        <v>158</v>
      </c>
      <c r="L953" s="4">
        <v>19120</v>
      </c>
      <c r="M953" s="4" t="s">
        <v>5</v>
      </c>
      <c r="N953" s="4" t="s">
        <v>7815</v>
      </c>
      <c r="O953" s="4" t="s">
        <v>13</v>
      </c>
      <c r="P953" s="4" t="s">
        <v>24</v>
      </c>
      <c r="Q953" s="4" t="s">
        <v>7814</v>
      </c>
      <c r="R953" s="4">
        <v>25.344000000000001</v>
      </c>
      <c r="S953" s="4">
        <v>6</v>
      </c>
      <c r="T953" s="4">
        <v>0.2</v>
      </c>
      <c r="U953" s="4">
        <v>7.92</v>
      </c>
      <c r="V953" s="4" t="str">
        <f>INDEX(Regional_Lookup!$B$2:$B$5,MATCH('Sample - Superstore'!M953,Regional_Lookup!$A$2:$A$5,0))</f>
        <v>Sarah Miller</v>
      </c>
      <c r="W953" s="4">
        <f>INDEX(Regional_Lookup!$C$2:$C$5, MATCH('Sample - Superstore'!M953,Regional_Lookup!$A$2:$A$5, 0))</f>
        <v>0.16</v>
      </c>
      <c r="X953" s="4">
        <f>U953/R953</f>
        <v>0.3125</v>
      </c>
      <c r="Y953" s="4" t="str">
        <f>IF(X953&gt;=W953, "Yes", "No")</f>
        <v>Yes</v>
      </c>
      <c r="Z953" s="4">
        <f>D953-C953</f>
        <v>4</v>
      </c>
      <c r="AA953" s="4" t="str" cm="1">
        <f t="array" ref="AA953">_xlfn.IFS(Z953&lt;=2,"Fast",Z953&gt;5, "Slow", AND(Z953&gt;=3,Z953&lt;=5),"Standard")</f>
        <v>Standard</v>
      </c>
    </row>
    <row r="954" spans="1:27" x14ac:dyDescent="0.2">
      <c r="A954" s="4">
        <v>953</v>
      </c>
      <c r="B954" s="4" t="s">
        <v>10420</v>
      </c>
      <c r="C954" s="5">
        <v>42828</v>
      </c>
      <c r="D954" s="5">
        <v>42832</v>
      </c>
      <c r="E954" s="4" t="s">
        <v>29</v>
      </c>
      <c r="F954" s="4" t="s">
        <v>745</v>
      </c>
      <c r="G954" s="4" t="s">
        <v>744</v>
      </c>
      <c r="H954" s="4" t="s">
        <v>18</v>
      </c>
      <c r="I954" s="4" t="s">
        <v>17</v>
      </c>
      <c r="J954" s="4" t="s">
        <v>159</v>
      </c>
      <c r="K954" s="4" t="s">
        <v>158</v>
      </c>
      <c r="L954" s="4">
        <v>19143</v>
      </c>
      <c r="M954" s="4" t="s">
        <v>5</v>
      </c>
      <c r="N954" s="4" t="s">
        <v>2792</v>
      </c>
      <c r="O954" s="4" t="s">
        <v>37</v>
      </c>
      <c r="P954" s="4" t="s">
        <v>36</v>
      </c>
      <c r="Q954" s="4" t="s">
        <v>2791</v>
      </c>
      <c r="R954" s="4">
        <v>25.472000000000001</v>
      </c>
      <c r="S954" s="4">
        <v>4</v>
      </c>
      <c r="T954" s="4">
        <v>0.2</v>
      </c>
      <c r="U954" s="4">
        <v>7.6416000000000004</v>
      </c>
      <c r="V954" s="4" t="str">
        <f>INDEX(Regional_Lookup!$B$2:$B$5,MATCH('Sample - Superstore'!M954,Regional_Lookup!$A$2:$A$5,0))</f>
        <v>Sarah Miller</v>
      </c>
      <c r="W954" s="4">
        <f>INDEX(Regional_Lookup!$C$2:$C$5, MATCH('Sample - Superstore'!M954,Regional_Lookup!$A$2:$A$5, 0))</f>
        <v>0.16</v>
      </c>
      <c r="X954" s="4">
        <f>U954/R954</f>
        <v>0.3</v>
      </c>
      <c r="Y954" s="4" t="str">
        <f>IF(X954&gt;=W954, "Yes", "No")</f>
        <v>Yes</v>
      </c>
      <c r="Z954" s="4">
        <f>D954-C954</f>
        <v>4</v>
      </c>
      <c r="AA954" s="4" t="str" cm="1">
        <f t="array" ref="AA954">_xlfn.IFS(Z954&lt;=2,"Fast",Z954&gt;5, "Slow", AND(Z954&gt;=3,Z954&lt;=5),"Standard")</f>
        <v>Standard</v>
      </c>
    </row>
    <row r="955" spans="1:27" x14ac:dyDescent="0.2">
      <c r="A955" s="4">
        <v>954</v>
      </c>
      <c r="B955" s="4" t="s">
        <v>10419</v>
      </c>
      <c r="C955" s="5">
        <v>43097</v>
      </c>
      <c r="D955" s="5">
        <v>43101</v>
      </c>
      <c r="E955" s="4" t="s">
        <v>29</v>
      </c>
      <c r="F955" s="4" t="s">
        <v>8310</v>
      </c>
      <c r="G955" s="4" t="s">
        <v>8309</v>
      </c>
      <c r="H955" s="4" t="s">
        <v>18</v>
      </c>
      <c r="I955" s="4" t="s">
        <v>17</v>
      </c>
      <c r="J955" s="4" t="s">
        <v>7793</v>
      </c>
      <c r="K955" s="4" t="s">
        <v>123</v>
      </c>
      <c r="L955" s="4">
        <v>78664</v>
      </c>
      <c r="M955" s="4" t="s">
        <v>3</v>
      </c>
      <c r="N955" s="4" t="s">
        <v>5747</v>
      </c>
      <c r="O955" s="4" t="s">
        <v>13</v>
      </c>
      <c r="P955" s="4" t="s">
        <v>116</v>
      </c>
      <c r="Q955" s="4" t="s">
        <v>5746</v>
      </c>
      <c r="R955" s="4">
        <v>27.167999999999999</v>
      </c>
      <c r="S955" s="4">
        <v>2</v>
      </c>
      <c r="T955" s="4">
        <v>0.2</v>
      </c>
      <c r="U955" s="4">
        <v>2.7168000000000001</v>
      </c>
      <c r="V955" s="4" t="str">
        <f>INDEX(Regional_Lookup!$B$2:$B$5,MATCH('Sample - Superstore'!M955,Regional_Lookup!$A$2:$A$5,0))</f>
        <v>David Johnson</v>
      </c>
      <c r="W955" s="4">
        <f>INDEX(Regional_Lookup!$C$2:$C$5, MATCH('Sample - Superstore'!M955,Regional_Lookup!$A$2:$A$5, 0))</f>
        <v>0.14000000000000001</v>
      </c>
      <c r="X955" s="4">
        <f>U955/R955</f>
        <v>0.1</v>
      </c>
      <c r="Y955" s="4" t="str">
        <f>IF(X955&gt;=W955, "Yes", "No")</f>
        <v>No</v>
      </c>
      <c r="Z955" s="4">
        <f>D955-C955</f>
        <v>4</v>
      </c>
      <c r="AA955" s="4" t="str" cm="1">
        <f t="array" ref="AA955">_xlfn.IFS(Z955&lt;=2,"Fast",Z955&gt;5, "Slow", AND(Z955&gt;=3,Z955&lt;=5),"Standard")</f>
        <v>Standard</v>
      </c>
    </row>
    <row r="956" spans="1:27" x14ac:dyDescent="0.2">
      <c r="A956" s="4">
        <v>955</v>
      </c>
      <c r="B956" s="4" t="s">
        <v>10419</v>
      </c>
      <c r="C956" s="5">
        <v>43097</v>
      </c>
      <c r="D956" s="5">
        <v>43101</v>
      </c>
      <c r="E956" s="4" t="s">
        <v>29</v>
      </c>
      <c r="F956" s="4" t="s">
        <v>8310</v>
      </c>
      <c r="G956" s="4" t="s">
        <v>8309</v>
      </c>
      <c r="H956" s="4" t="s">
        <v>18</v>
      </c>
      <c r="I956" s="4" t="s">
        <v>17</v>
      </c>
      <c r="J956" s="4" t="s">
        <v>7793</v>
      </c>
      <c r="K956" s="4" t="s">
        <v>123</v>
      </c>
      <c r="L956" s="4">
        <v>78664</v>
      </c>
      <c r="M956" s="4" t="s">
        <v>3</v>
      </c>
      <c r="N956" s="4" t="s">
        <v>2323</v>
      </c>
      <c r="O956" s="4" t="s">
        <v>37</v>
      </c>
      <c r="P956" s="4" t="s">
        <v>165</v>
      </c>
      <c r="Q956" s="4" t="s">
        <v>2322</v>
      </c>
      <c r="R956" s="4">
        <v>78.852800000000002</v>
      </c>
      <c r="S956" s="4">
        <v>2</v>
      </c>
      <c r="T956" s="4">
        <v>0.32</v>
      </c>
      <c r="U956" s="4">
        <v>-11.596</v>
      </c>
      <c r="V956" s="4" t="str">
        <f>INDEX(Regional_Lookup!$B$2:$B$5,MATCH('Sample - Superstore'!M956,Regional_Lookup!$A$2:$A$5,0))</f>
        <v>David Johnson</v>
      </c>
      <c r="W956" s="4">
        <f>INDEX(Regional_Lookup!$C$2:$C$5, MATCH('Sample - Superstore'!M956,Regional_Lookup!$A$2:$A$5, 0))</f>
        <v>0.14000000000000001</v>
      </c>
      <c r="X956" s="4">
        <f>U956/R956</f>
        <v>-0.14705882352941177</v>
      </c>
      <c r="Y956" s="4" t="str">
        <f>IF(X956&gt;=W956, "Yes", "No")</f>
        <v>No</v>
      </c>
      <c r="Z956" s="4">
        <f>D956-C956</f>
        <v>4</v>
      </c>
      <c r="AA956" s="4" t="str" cm="1">
        <f t="array" ref="AA956">_xlfn.IFS(Z956&lt;=2,"Fast",Z956&gt;5, "Slow", AND(Z956&gt;=3,Z956&lt;=5),"Standard")</f>
        <v>Standard</v>
      </c>
    </row>
    <row r="957" spans="1:27" x14ac:dyDescent="0.2">
      <c r="A957" s="4">
        <v>956</v>
      </c>
      <c r="B957" s="4" t="s">
        <v>10418</v>
      </c>
      <c r="C957" s="5">
        <v>43069</v>
      </c>
      <c r="D957" s="5">
        <v>43073</v>
      </c>
      <c r="E957" s="4" t="s">
        <v>29</v>
      </c>
      <c r="F957" s="4" t="s">
        <v>2480</v>
      </c>
      <c r="G957" s="4" t="s">
        <v>2479</v>
      </c>
      <c r="H957" s="4" t="s">
        <v>18</v>
      </c>
      <c r="I957" s="4" t="s">
        <v>17</v>
      </c>
      <c r="J957" s="4" t="s">
        <v>1362</v>
      </c>
      <c r="K957" s="4" t="s">
        <v>1361</v>
      </c>
      <c r="L957" s="4">
        <v>39212</v>
      </c>
      <c r="M957" s="4" t="s">
        <v>7</v>
      </c>
      <c r="N957" s="4" t="s">
        <v>4321</v>
      </c>
      <c r="O957" s="4" t="s">
        <v>13</v>
      </c>
      <c r="P957" s="4" t="s">
        <v>231</v>
      </c>
      <c r="Q957" s="4" t="s">
        <v>4320</v>
      </c>
      <c r="R957" s="4">
        <v>173.8</v>
      </c>
      <c r="S957" s="4">
        <v>5</v>
      </c>
      <c r="T957" s="4">
        <v>0</v>
      </c>
      <c r="U957" s="4">
        <v>43.45</v>
      </c>
      <c r="V957" s="4" t="str">
        <f>INDEX(Regional_Lookup!$B$2:$B$5,MATCH('Sample - Superstore'!M957,Regional_Lookup!$A$2:$A$5,0))</f>
        <v>Maria Santos</v>
      </c>
      <c r="W957" s="4">
        <f>INDEX(Regional_Lookup!$C$2:$C$5, MATCH('Sample - Superstore'!M957,Regional_Lookup!$A$2:$A$5, 0))</f>
        <v>0.15</v>
      </c>
      <c r="X957" s="4">
        <f>U957/R957</f>
        <v>0.25</v>
      </c>
      <c r="Y957" s="4" t="str">
        <f>IF(X957&gt;=W957, "Yes", "No")</f>
        <v>Yes</v>
      </c>
      <c r="Z957" s="4">
        <f>D957-C957</f>
        <v>4</v>
      </c>
      <c r="AA957" s="4" t="str" cm="1">
        <f t="array" ref="AA957">_xlfn.IFS(Z957&lt;=2,"Fast",Z957&gt;5, "Slow", AND(Z957&gt;=3,Z957&lt;=5),"Standard")</f>
        <v>Standard</v>
      </c>
    </row>
    <row r="958" spans="1:27" x14ac:dyDescent="0.2">
      <c r="A958" s="4">
        <v>957</v>
      </c>
      <c r="B958" s="4" t="s">
        <v>10417</v>
      </c>
      <c r="C958" s="5">
        <v>42870</v>
      </c>
      <c r="D958" s="5">
        <v>42873</v>
      </c>
      <c r="E958" s="4" t="s">
        <v>21</v>
      </c>
      <c r="F958" s="4" t="s">
        <v>4802</v>
      </c>
      <c r="G958" s="4" t="s">
        <v>4801</v>
      </c>
      <c r="H958" s="4" t="s">
        <v>18</v>
      </c>
      <c r="I958" s="4" t="s">
        <v>17</v>
      </c>
      <c r="J958" s="4" t="s">
        <v>1604</v>
      </c>
      <c r="K958" s="4" t="s">
        <v>181</v>
      </c>
      <c r="L958" s="4">
        <v>85023</v>
      </c>
      <c r="M958" s="4" t="s">
        <v>9</v>
      </c>
      <c r="N958" s="4" t="s">
        <v>4709</v>
      </c>
      <c r="O958" s="4" t="s">
        <v>33</v>
      </c>
      <c r="P958" s="4" t="s">
        <v>32</v>
      </c>
      <c r="Q958" s="4" t="s">
        <v>4708</v>
      </c>
      <c r="R958" s="4">
        <v>29.591999999999999</v>
      </c>
      <c r="S958" s="4">
        <v>1</v>
      </c>
      <c r="T958" s="4">
        <v>0.2</v>
      </c>
      <c r="U958" s="4">
        <v>2.5893000000000002</v>
      </c>
      <c r="V958" s="4" t="str">
        <f>INDEX(Regional_Lookup!$B$2:$B$5,MATCH('Sample - Superstore'!M958,Regional_Lookup!$A$2:$A$5,0))</f>
        <v>James Chen</v>
      </c>
      <c r="W958" s="4">
        <f>INDEX(Regional_Lookup!$C$2:$C$5, MATCH('Sample - Superstore'!M958,Regional_Lookup!$A$2:$A$5, 0))</f>
        <v>0.18</v>
      </c>
      <c r="X958" s="4">
        <f>U958/R958</f>
        <v>8.7500000000000008E-2</v>
      </c>
      <c r="Y958" s="4" t="str">
        <f>IF(X958&gt;=W958, "Yes", "No")</f>
        <v>No</v>
      </c>
      <c r="Z958" s="4">
        <f>D958-C958</f>
        <v>3</v>
      </c>
      <c r="AA958" s="4" t="str" cm="1">
        <f t="array" ref="AA958">_xlfn.IFS(Z958&lt;=2,"Fast",Z958&gt;5, "Slow", AND(Z958&gt;=3,Z958&lt;=5),"Standard")</f>
        <v>Standard</v>
      </c>
    </row>
    <row r="959" spans="1:27" x14ac:dyDescent="0.2">
      <c r="A959" s="4">
        <v>958</v>
      </c>
      <c r="B959" s="4" t="s">
        <v>10417</v>
      </c>
      <c r="C959" s="5">
        <v>42870</v>
      </c>
      <c r="D959" s="5">
        <v>42873</v>
      </c>
      <c r="E959" s="4" t="s">
        <v>21</v>
      </c>
      <c r="F959" s="4" t="s">
        <v>4802</v>
      </c>
      <c r="G959" s="4" t="s">
        <v>4801</v>
      </c>
      <c r="H959" s="4" t="s">
        <v>18</v>
      </c>
      <c r="I959" s="4" t="s">
        <v>17</v>
      </c>
      <c r="J959" s="4" t="s">
        <v>1604</v>
      </c>
      <c r="K959" s="4" t="s">
        <v>181</v>
      </c>
      <c r="L959" s="4">
        <v>85023</v>
      </c>
      <c r="M959" s="4" t="s">
        <v>9</v>
      </c>
      <c r="N959" s="4" t="s">
        <v>2689</v>
      </c>
      <c r="O959" s="4" t="s">
        <v>13</v>
      </c>
      <c r="P959" s="4" t="s">
        <v>100</v>
      </c>
      <c r="Q959" s="4" t="s">
        <v>2688</v>
      </c>
      <c r="R959" s="4">
        <v>4.7519999999999998</v>
      </c>
      <c r="S959" s="4">
        <v>2</v>
      </c>
      <c r="T959" s="4">
        <v>0.7</v>
      </c>
      <c r="U959" s="4">
        <v>-3.1680000000000001</v>
      </c>
      <c r="V959" s="4" t="str">
        <f>INDEX(Regional_Lookup!$B$2:$B$5,MATCH('Sample - Superstore'!M959,Regional_Lookup!$A$2:$A$5,0))</f>
        <v>James Chen</v>
      </c>
      <c r="W959" s="4">
        <f>INDEX(Regional_Lookup!$C$2:$C$5, MATCH('Sample - Superstore'!M959,Regional_Lookup!$A$2:$A$5, 0))</f>
        <v>0.18</v>
      </c>
      <c r="X959" s="4">
        <f>U959/R959</f>
        <v>-0.66666666666666674</v>
      </c>
      <c r="Y959" s="4" t="str">
        <f>IF(X959&gt;=W959, "Yes", "No")</f>
        <v>No</v>
      </c>
      <c r="Z959" s="4">
        <f>D959-C959</f>
        <v>3</v>
      </c>
      <c r="AA959" s="4" t="str" cm="1">
        <f t="array" ref="AA959">_xlfn.IFS(Z959&lt;=2,"Fast",Z959&gt;5, "Slow", AND(Z959&gt;=3,Z959&lt;=5),"Standard")</f>
        <v>Standard</v>
      </c>
    </row>
    <row r="960" spans="1:27" x14ac:dyDescent="0.2">
      <c r="A960" s="4">
        <v>959</v>
      </c>
      <c r="B960" s="4" t="s">
        <v>10417</v>
      </c>
      <c r="C960" s="5">
        <v>42870</v>
      </c>
      <c r="D960" s="5">
        <v>42873</v>
      </c>
      <c r="E960" s="4" t="s">
        <v>21</v>
      </c>
      <c r="F960" s="4" t="s">
        <v>4802</v>
      </c>
      <c r="G960" s="4" t="s">
        <v>4801</v>
      </c>
      <c r="H960" s="4" t="s">
        <v>18</v>
      </c>
      <c r="I960" s="4" t="s">
        <v>17</v>
      </c>
      <c r="J960" s="4" t="s">
        <v>1604</v>
      </c>
      <c r="K960" s="4" t="s">
        <v>181</v>
      </c>
      <c r="L960" s="4">
        <v>85023</v>
      </c>
      <c r="M960" s="4" t="s">
        <v>9</v>
      </c>
      <c r="N960" s="4" t="s">
        <v>10416</v>
      </c>
      <c r="O960" s="4" t="s">
        <v>13</v>
      </c>
      <c r="P960" s="4" t="s">
        <v>24</v>
      </c>
      <c r="Q960" s="4" t="s">
        <v>10415</v>
      </c>
      <c r="R960" s="4">
        <v>15.552</v>
      </c>
      <c r="S960" s="4">
        <v>3</v>
      </c>
      <c r="T960" s="4">
        <v>0.2</v>
      </c>
      <c r="U960" s="4">
        <v>5.6375999999999999</v>
      </c>
      <c r="V960" s="4" t="str">
        <f>INDEX(Regional_Lookup!$B$2:$B$5,MATCH('Sample - Superstore'!M960,Regional_Lookup!$A$2:$A$5,0))</f>
        <v>James Chen</v>
      </c>
      <c r="W960" s="4">
        <f>INDEX(Regional_Lookup!$C$2:$C$5, MATCH('Sample - Superstore'!M960,Regional_Lookup!$A$2:$A$5, 0))</f>
        <v>0.18</v>
      </c>
      <c r="X960" s="4">
        <f>U960/R960</f>
        <v>0.36249999999999999</v>
      </c>
      <c r="Y960" s="4" t="str">
        <f>IF(X960&gt;=W960, "Yes", "No")</f>
        <v>Yes</v>
      </c>
      <c r="Z960" s="4">
        <f>D960-C960</f>
        <v>3</v>
      </c>
      <c r="AA960" s="4" t="str" cm="1">
        <f t="array" ref="AA960">_xlfn.IFS(Z960&lt;=2,"Fast",Z960&gt;5, "Slow", AND(Z960&gt;=3,Z960&lt;=5),"Standard")</f>
        <v>Standard</v>
      </c>
    </row>
    <row r="961" spans="1:27" x14ac:dyDescent="0.2">
      <c r="A961" s="4">
        <v>960</v>
      </c>
      <c r="B961" s="4" t="s">
        <v>10414</v>
      </c>
      <c r="C961" s="5">
        <v>42269</v>
      </c>
      <c r="D961" s="5">
        <v>42269</v>
      </c>
      <c r="E961" s="4" t="s">
        <v>162</v>
      </c>
      <c r="F961" s="4" t="s">
        <v>5446</v>
      </c>
      <c r="G961" s="4" t="s">
        <v>5445</v>
      </c>
      <c r="H961" s="4" t="s">
        <v>18</v>
      </c>
      <c r="I961" s="4" t="s">
        <v>17</v>
      </c>
      <c r="J961" s="4" t="s">
        <v>1949</v>
      </c>
      <c r="K961" s="4" t="s">
        <v>15</v>
      </c>
      <c r="L961" s="4">
        <v>92054</v>
      </c>
      <c r="M961" s="4" t="s">
        <v>9</v>
      </c>
      <c r="N961" s="4" t="s">
        <v>581</v>
      </c>
      <c r="O961" s="4" t="s">
        <v>37</v>
      </c>
      <c r="P961" s="4" t="s">
        <v>36</v>
      </c>
      <c r="Q961" s="4" t="s">
        <v>580</v>
      </c>
      <c r="R961" s="4">
        <v>204.6</v>
      </c>
      <c r="S961" s="4">
        <v>2</v>
      </c>
      <c r="T961" s="4">
        <v>0</v>
      </c>
      <c r="U961" s="4">
        <v>53.195999999999998</v>
      </c>
      <c r="V961" s="4" t="str">
        <f>INDEX(Regional_Lookup!$B$2:$B$5,MATCH('Sample - Superstore'!M961,Regional_Lookup!$A$2:$A$5,0))</f>
        <v>James Chen</v>
      </c>
      <c r="W961" s="4">
        <f>INDEX(Regional_Lookup!$C$2:$C$5, MATCH('Sample - Superstore'!M961,Regional_Lookup!$A$2:$A$5, 0))</f>
        <v>0.18</v>
      </c>
      <c r="X961" s="4">
        <f>U961/R961</f>
        <v>0.26</v>
      </c>
      <c r="Y961" s="4" t="str">
        <f>IF(X961&gt;=W961, "Yes", "No")</f>
        <v>Yes</v>
      </c>
      <c r="Z961" s="4">
        <f>D961-C961</f>
        <v>0</v>
      </c>
      <c r="AA961" s="4" t="str" cm="1">
        <f t="array" ref="AA961">_xlfn.IFS(Z961&lt;=2,"Fast",Z961&gt;5, "Slow", AND(Z961&gt;=3,Z961&lt;=5),"Standard")</f>
        <v>Fast</v>
      </c>
    </row>
    <row r="962" spans="1:27" x14ac:dyDescent="0.2">
      <c r="A962" s="4">
        <v>961</v>
      </c>
      <c r="B962" s="4" t="s">
        <v>10413</v>
      </c>
      <c r="C962" s="5">
        <v>43053</v>
      </c>
      <c r="D962" s="5">
        <v>43058</v>
      </c>
      <c r="E962" s="4" t="s">
        <v>29</v>
      </c>
      <c r="F962" s="4" t="s">
        <v>6057</v>
      </c>
      <c r="G962" s="4" t="s">
        <v>6056</v>
      </c>
      <c r="H962" s="4" t="s">
        <v>50</v>
      </c>
      <c r="I962" s="4" t="s">
        <v>17</v>
      </c>
      <c r="J962" s="4" t="s">
        <v>248</v>
      </c>
      <c r="K962" s="4" t="s">
        <v>15</v>
      </c>
      <c r="L962" s="4">
        <v>94110</v>
      </c>
      <c r="M962" s="4" t="s">
        <v>9</v>
      </c>
      <c r="N962" s="4" t="s">
        <v>1527</v>
      </c>
      <c r="O962" s="4" t="s">
        <v>37</v>
      </c>
      <c r="P962" s="4" t="s">
        <v>221</v>
      </c>
      <c r="Q962" s="4" t="s">
        <v>1526</v>
      </c>
      <c r="R962" s="4">
        <v>321.56799999999998</v>
      </c>
      <c r="S962" s="4">
        <v>2</v>
      </c>
      <c r="T962" s="4">
        <v>0.2</v>
      </c>
      <c r="U962" s="4">
        <v>28.1372</v>
      </c>
      <c r="V962" s="4" t="str">
        <f>INDEX(Regional_Lookup!$B$2:$B$5,MATCH('Sample - Superstore'!M962,Regional_Lookup!$A$2:$A$5,0))</f>
        <v>James Chen</v>
      </c>
      <c r="W962" s="4">
        <f>INDEX(Regional_Lookup!$C$2:$C$5, MATCH('Sample - Superstore'!M962,Regional_Lookup!$A$2:$A$5, 0))</f>
        <v>0.18</v>
      </c>
      <c r="X962" s="4">
        <f>U962/R962</f>
        <v>8.7500000000000008E-2</v>
      </c>
      <c r="Y962" s="4" t="str">
        <f>IF(X962&gt;=W962, "Yes", "No")</f>
        <v>No</v>
      </c>
      <c r="Z962" s="4">
        <f>D962-C962</f>
        <v>5</v>
      </c>
      <c r="AA962" s="4" t="str" cm="1">
        <f t="array" ref="AA962">_xlfn.IFS(Z962&lt;=2,"Fast",Z962&gt;5, "Slow", AND(Z962&gt;=3,Z962&lt;=5),"Standard")</f>
        <v>Standard</v>
      </c>
    </row>
    <row r="963" spans="1:27" x14ac:dyDescent="0.2">
      <c r="A963" s="4">
        <v>962</v>
      </c>
      <c r="B963" s="4" t="s">
        <v>10412</v>
      </c>
      <c r="C963" s="5">
        <v>42335</v>
      </c>
      <c r="D963" s="5">
        <v>42339</v>
      </c>
      <c r="E963" s="4" t="s">
        <v>29</v>
      </c>
      <c r="F963" s="4" t="s">
        <v>5648</v>
      </c>
      <c r="G963" s="4" t="s">
        <v>5647</v>
      </c>
      <c r="H963" s="4" t="s">
        <v>102</v>
      </c>
      <c r="I963" s="4" t="s">
        <v>17</v>
      </c>
      <c r="J963" s="4" t="s">
        <v>2013</v>
      </c>
      <c r="K963" s="4" t="s">
        <v>858</v>
      </c>
      <c r="L963" s="4">
        <v>72701</v>
      </c>
      <c r="M963" s="4" t="s">
        <v>7</v>
      </c>
      <c r="N963" s="4" t="s">
        <v>878</v>
      </c>
      <c r="O963" s="4" t="s">
        <v>13</v>
      </c>
      <c r="P963" s="4" t="s">
        <v>100</v>
      </c>
      <c r="Q963" s="4" t="s">
        <v>877</v>
      </c>
      <c r="R963" s="4">
        <v>6.24</v>
      </c>
      <c r="S963" s="4">
        <v>2</v>
      </c>
      <c r="T963" s="4">
        <v>0</v>
      </c>
      <c r="U963" s="4">
        <v>3.0575999999999999</v>
      </c>
      <c r="V963" s="4" t="str">
        <f>INDEX(Regional_Lookup!$B$2:$B$5,MATCH('Sample - Superstore'!M963,Regional_Lookup!$A$2:$A$5,0))</f>
        <v>Maria Santos</v>
      </c>
      <c r="W963" s="4">
        <f>INDEX(Regional_Lookup!$C$2:$C$5, MATCH('Sample - Superstore'!M963,Regional_Lookup!$A$2:$A$5, 0))</f>
        <v>0.15</v>
      </c>
      <c r="X963" s="4">
        <f>U963/R963</f>
        <v>0.48999999999999994</v>
      </c>
      <c r="Y963" s="4" t="str">
        <f>IF(X963&gt;=W963, "Yes", "No")</f>
        <v>Yes</v>
      </c>
      <c r="Z963" s="4">
        <f>D963-C963</f>
        <v>4</v>
      </c>
      <c r="AA963" s="4" t="str" cm="1">
        <f t="array" ref="AA963">_xlfn.IFS(Z963&lt;=2,"Fast",Z963&gt;5, "Slow", AND(Z963&gt;=3,Z963&lt;=5),"Standard")</f>
        <v>Standard</v>
      </c>
    </row>
    <row r="964" spans="1:27" x14ac:dyDescent="0.2">
      <c r="A964" s="4">
        <v>963</v>
      </c>
      <c r="B964" s="4" t="s">
        <v>10411</v>
      </c>
      <c r="C964" s="5">
        <v>42614</v>
      </c>
      <c r="D964" s="5">
        <v>42617</v>
      </c>
      <c r="E964" s="4" t="s">
        <v>89</v>
      </c>
      <c r="F964" s="4" t="s">
        <v>3323</v>
      </c>
      <c r="G964" s="4" t="s">
        <v>3322</v>
      </c>
      <c r="H964" s="4" t="s">
        <v>50</v>
      </c>
      <c r="I964" s="4" t="s">
        <v>17</v>
      </c>
      <c r="J964" s="4" t="s">
        <v>248</v>
      </c>
      <c r="K964" s="4" t="s">
        <v>15</v>
      </c>
      <c r="L964" s="4">
        <v>94110</v>
      </c>
      <c r="M964" s="4" t="s">
        <v>9</v>
      </c>
      <c r="N964" s="4" t="s">
        <v>6407</v>
      </c>
      <c r="O964" s="4" t="s">
        <v>13</v>
      </c>
      <c r="P964" s="4" t="s">
        <v>121</v>
      </c>
      <c r="Q964" s="4" t="s">
        <v>6406</v>
      </c>
      <c r="R964" s="4">
        <v>21.88</v>
      </c>
      <c r="S964" s="4">
        <v>2</v>
      </c>
      <c r="T964" s="4">
        <v>0</v>
      </c>
      <c r="U964" s="4">
        <v>10.94</v>
      </c>
      <c r="V964" s="4" t="str">
        <f>INDEX(Regional_Lookup!$B$2:$B$5,MATCH('Sample - Superstore'!M964,Regional_Lookup!$A$2:$A$5,0))</f>
        <v>James Chen</v>
      </c>
      <c r="W964" s="4">
        <f>INDEX(Regional_Lookup!$C$2:$C$5, MATCH('Sample - Superstore'!M964,Regional_Lookup!$A$2:$A$5, 0))</f>
        <v>0.18</v>
      </c>
      <c r="X964" s="4">
        <f>U964/R964</f>
        <v>0.5</v>
      </c>
      <c r="Y964" s="4" t="str">
        <f>IF(X964&gt;=W964, "Yes", "No")</f>
        <v>Yes</v>
      </c>
      <c r="Z964" s="4">
        <f>D964-C964</f>
        <v>3</v>
      </c>
      <c r="AA964" s="4" t="str" cm="1">
        <f t="array" ref="AA964">_xlfn.IFS(Z964&lt;=2,"Fast",Z964&gt;5, "Slow", AND(Z964&gt;=3,Z964&lt;=5),"Standard")</f>
        <v>Standard</v>
      </c>
    </row>
    <row r="965" spans="1:27" x14ac:dyDescent="0.2">
      <c r="A965" s="4">
        <v>964</v>
      </c>
      <c r="B965" s="4" t="s">
        <v>10410</v>
      </c>
      <c r="C965" s="5">
        <v>41904</v>
      </c>
      <c r="D965" s="5">
        <v>41906</v>
      </c>
      <c r="E965" s="4" t="s">
        <v>21</v>
      </c>
      <c r="F965" s="4" t="s">
        <v>1236</v>
      </c>
      <c r="G965" s="4" t="s">
        <v>1235</v>
      </c>
      <c r="H965" s="4" t="s">
        <v>18</v>
      </c>
      <c r="I965" s="4" t="s">
        <v>17</v>
      </c>
      <c r="J965" s="4" t="s">
        <v>4984</v>
      </c>
      <c r="K965" s="4" t="s">
        <v>41</v>
      </c>
      <c r="L965" s="4">
        <v>33433</v>
      </c>
      <c r="M965" s="4" t="s">
        <v>7</v>
      </c>
      <c r="N965" s="4" t="s">
        <v>4768</v>
      </c>
      <c r="O965" s="4" t="s">
        <v>13</v>
      </c>
      <c r="P965" s="4" t="s">
        <v>72</v>
      </c>
      <c r="Q965" s="4" t="s">
        <v>4767</v>
      </c>
      <c r="R965" s="4">
        <v>4.6079999999999997</v>
      </c>
      <c r="S965" s="4">
        <v>2</v>
      </c>
      <c r="T965" s="4">
        <v>0.2</v>
      </c>
      <c r="U965" s="4">
        <v>1.6704000000000001</v>
      </c>
      <c r="V965" s="4" t="str">
        <f>INDEX(Regional_Lookup!$B$2:$B$5,MATCH('Sample - Superstore'!M965,Regional_Lookup!$A$2:$A$5,0))</f>
        <v>Maria Santos</v>
      </c>
      <c r="W965" s="4">
        <f>INDEX(Regional_Lookup!$C$2:$C$5, MATCH('Sample - Superstore'!M965,Regional_Lookup!$A$2:$A$5, 0))</f>
        <v>0.15</v>
      </c>
      <c r="X965" s="4">
        <f>U965/R965</f>
        <v>0.36250000000000004</v>
      </c>
      <c r="Y965" s="4" t="str">
        <f>IF(X965&gt;=W965, "Yes", "No")</f>
        <v>Yes</v>
      </c>
      <c r="Z965" s="4">
        <f>D965-C965</f>
        <v>2</v>
      </c>
      <c r="AA965" s="4" t="str" cm="1">
        <f t="array" ref="AA965">_xlfn.IFS(Z965&lt;=2,"Fast",Z965&gt;5, "Slow", AND(Z965&gt;=3,Z965&lt;=5),"Standard")</f>
        <v>Fast</v>
      </c>
    </row>
    <row r="966" spans="1:27" x14ac:dyDescent="0.2">
      <c r="A966" s="4">
        <v>965</v>
      </c>
      <c r="B966" s="4" t="s">
        <v>10407</v>
      </c>
      <c r="C966" s="5">
        <v>42834</v>
      </c>
      <c r="D966" s="5">
        <v>42836</v>
      </c>
      <c r="E966" s="4" t="s">
        <v>89</v>
      </c>
      <c r="F966" s="4" t="s">
        <v>9522</v>
      </c>
      <c r="G966" s="4" t="s">
        <v>9521</v>
      </c>
      <c r="H966" s="4" t="s">
        <v>102</v>
      </c>
      <c r="I966" s="4" t="s">
        <v>17</v>
      </c>
      <c r="J966" s="4" t="s">
        <v>254</v>
      </c>
      <c r="K966" s="4" t="s">
        <v>66</v>
      </c>
      <c r="L966" s="4">
        <v>10011</v>
      </c>
      <c r="M966" s="4" t="s">
        <v>5</v>
      </c>
      <c r="N966" s="4" t="s">
        <v>6008</v>
      </c>
      <c r="O966" s="4" t="s">
        <v>13</v>
      </c>
      <c r="P966" s="4" t="s">
        <v>72</v>
      </c>
      <c r="Q966" s="4" t="s">
        <v>6007</v>
      </c>
      <c r="R966" s="4">
        <v>9.82</v>
      </c>
      <c r="S966" s="4">
        <v>2</v>
      </c>
      <c r="T966" s="4">
        <v>0</v>
      </c>
      <c r="U966" s="4">
        <v>4.8117999999999999</v>
      </c>
      <c r="V966" s="4" t="str">
        <f>INDEX(Regional_Lookup!$B$2:$B$5,MATCH('Sample - Superstore'!M966,Regional_Lookup!$A$2:$A$5,0))</f>
        <v>Sarah Miller</v>
      </c>
      <c r="W966" s="4">
        <f>INDEX(Regional_Lookup!$C$2:$C$5, MATCH('Sample - Superstore'!M966,Regional_Lookup!$A$2:$A$5, 0))</f>
        <v>0.16</v>
      </c>
      <c r="X966" s="4">
        <f>U966/R966</f>
        <v>0.49</v>
      </c>
      <c r="Y966" s="4" t="str">
        <f>IF(X966&gt;=W966, "Yes", "No")</f>
        <v>Yes</v>
      </c>
      <c r="Z966" s="4">
        <f>D966-C966</f>
        <v>2</v>
      </c>
      <c r="AA966" s="4" t="str" cm="1">
        <f t="array" ref="AA966">_xlfn.IFS(Z966&lt;=2,"Fast",Z966&gt;5, "Slow", AND(Z966&gt;=3,Z966&lt;=5),"Standard")</f>
        <v>Fast</v>
      </c>
    </row>
    <row r="967" spans="1:27" x14ac:dyDescent="0.2">
      <c r="A967" s="4">
        <v>966</v>
      </c>
      <c r="B967" s="4" t="s">
        <v>10407</v>
      </c>
      <c r="C967" s="5">
        <v>42834</v>
      </c>
      <c r="D967" s="5">
        <v>42836</v>
      </c>
      <c r="E967" s="4" t="s">
        <v>89</v>
      </c>
      <c r="F967" s="4" t="s">
        <v>9522</v>
      </c>
      <c r="G967" s="4" t="s">
        <v>9521</v>
      </c>
      <c r="H967" s="4" t="s">
        <v>102</v>
      </c>
      <c r="I967" s="4" t="s">
        <v>17</v>
      </c>
      <c r="J967" s="4" t="s">
        <v>254</v>
      </c>
      <c r="K967" s="4" t="s">
        <v>66</v>
      </c>
      <c r="L967" s="4">
        <v>10011</v>
      </c>
      <c r="M967" s="4" t="s">
        <v>5</v>
      </c>
      <c r="N967" s="4" t="s">
        <v>4565</v>
      </c>
      <c r="O967" s="4" t="s">
        <v>13</v>
      </c>
      <c r="P967" s="4" t="s">
        <v>116</v>
      </c>
      <c r="Q967" s="4" t="s">
        <v>4564</v>
      </c>
      <c r="R967" s="4">
        <v>35.97</v>
      </c>
      <c r="S967" s="4">
        <v>3</v>
      </c>
      <c r="T967" s="4">
        <v>0</v>
      </c>
      <c r="U967" s="4">
        <v>9.7119</v>
      </c>
      <c r="V967" s="4" t="str">
        <f>INDEX(Regional_Lookup!$B$2:$B$5,MATCH('Sample - Superstore'!M967,Regional_Lookup!$A$2:$A$5,0))</f>
        <v>Sarah Miller</v>
      </c>
      <c r="W967" s="4">
        <f>INDEX(Regional_Lookup!$C$2:$C$5, MATCH('Sample - Superstore'!M967,Regional_Lookup!$A$2:$A$5, 0))</f>
        <v>0.16</v>
      </c>
      <c r="X967" s="4">
        <f>U967/R967</f>
        <v>0.27</v>
      </c>
      <c r="Y967" s="4" t="str">
        <f>IF(X967&gt;=W967, "Yes", "No")</f>
        <v>Yes</v>
      </c>
      <c r="Z967" s="4">
        <f>D967-C967</f>
        <v>2</v>
      </c>
      <c r="AA967" s="4" t="str" cm="1">
        <f t="array" ref="AA967">_xlfn.IFS(Z967&lt;=2,"Fast",Z967&gt;5, "Slow", AND(Z967&gt;=3,Z967&lt;=5),"Standard")</f>
        <v>Fast</v>
      </c>
    </row>
    <row r="968" spans="1:27" x14ac:dyDescent="0.2">
      <c r="A968" s="4">
        <v>967</v>
      </c>
      <c r="B968" s="4" t="s">
        <v>10407</v>
      </c>
      <c r="C968" s="5">
        <v>42834</v>
      </c>
      <c r="D968" s="5">
        <v>42836</v>
      </c>
      <c r="E968" s="4" t="s">
        <v>89</v>
      </c>
      <c r="F968" s="4" t="s">
        <v>9522</v>
      </c>
      <c r="G968" s="4" t="s">
        <v>9521</v>
      </c>
      <c r="H968" s="4" t="s">
        <v>102</v>
      </c>
      <c r="I968" s="4" t="s">
        <v>17</v>
      </c>
      <c r="J968" s="4" t="s">
        <v>254</v>
      </c>
      <c r="K968" s="4" t="s">
        <v>66</v>
      </c>
      <c r="L968" s="4">
        <v>10011</v>
      </c>
      <c r="M968" s="4" t="s">
        <v>5</v>
      </c>
      <c r="N968" s="4" t="s">
        <v>3353</v>
      </c>
      <c r="O968" s="4" t="s">
        <v>13</v>
      </c>
      <c r="P968" s="4" t="s">
        <v>24</v>
      </c>
      <c r="Q968" s="4" t="s">
        <v>3352</v>
      </c>
      <c r="R968" s="4">
        <v>12.96</v>
      </c>
      <c r="S968" s="4">
        <v>2</v>
      </c>
      <c r="T968" s="4">
        <v>0</v>
      </c>
      <c r="U968" s="4">
        <v>6.2207999999999997</v>
      </c>
      <c r="V968" s="4" t="str">
        <f>INDEX(Regional_Lookup!$B$2:$B$5,MATCH('Sample - Superstore'!M968,Regional_Lookup!$A$2:$A$5,0))</f>
        <v>Sarah Miller</v>
      </c>
      <c r="W968" s="4">
        <f>INDEX(Regional_Lookup!$C$2:$C$5, MATCH('Sample - Superstore'!M968,Regional_Lookup!$A$2:$A$5, 0))</f>
        <v>0.16</v>
      </c>
      <c r="X968" s="4">
        <f>U968/R968</f>
        <v>0.47999999999999993</v>
      </c>
      <c r="Y968" s="4" t="str">
        <f>IF(X968&gt;=W968, "Yes", "No")</f>
        <v>Yes</v>
      </c>
      <c r="Z968" s="4">
        <f>D968-C968</f>
        <v>2</v>
      </c>
      <c r="AA968" s="4" t="str" cm="1">
        <f t="array" ref="AA968">_xlfn.IFS(Z968&lt;=2,"Fast",Z968&gt;5, "Slow", AND(Z968&gt;=3,Z968&lt;=5),"Standard")</f>
        <v>Fast</v>
      </c>
    </row>
    <row r="969" spans="1:27" x14ac:dyDescent="0.2">
      <c r="A969" s="4">
        <v>968</v>
      </c>
      <c r="B969" s="4" t="s">
        <v>10407</v>
      </c>
      <c r="C969" s="5">
        <v>42834</v>
      </c>
      <c r="D969" s="5">
        <v>42836</v>
      </c>
      <c r="E969" s="4" t="s">
        <v>89</v>
      </c>
      <c r="F969" s="4" t="s">
        <v>9522</v>
      </c>
      <c r="G969" s="4" t="s">
        <v>9521</v>
      </c>
      <c r="H969" s="4" t="s">
        <v>102</v>
      </c>
      <c r="I969" s="4" t="s">
        <v>17</v>
      </c>
      <c r="J969" s="4" t="s">
        <v>254</v>
      </c>
      <c r="K969" s="4" t="s">
        <v>66</v>
      </c>
      <c r="L969" s="4">
        <v>10011</v>
      </c>
      <c r="M969" s="4" t="s">
        <v>5</v>
      </c>
      <c r="N969" s="4" t="s">
        <v>10409</v>
      </c>
      <c r="O969" s="4" t="s">
        <v>13</v>
      </c>
      <c r="P969" s="4" t="s">
        <v>24</v>
      </c>
      <c r="Q969" s="4" t="s">
        <v>10408</v>
      </c>
      <c r="R969" s="4">
        <v>191.6</v>
      </c>
      <c r="S969" s="4">
        <v>4</v>
      </c>
      <c r="T969" s="4">
        <v>0</v>
      </c>
      <c r="U969" s="4">
        <v>91.968000000000004</v>
      </c>
      <c r="V969" s="4" t="str">
        <f>INDEX(Regional_Lookup!$B$2:$B$5,MATCH('Sample - Superstore'!M969,Regional_Lookup!$A$2:$A$5,0))</f>
        <v>Sarah Miller</v>
      </c>
      <c r="W969" s="4">
        <f>INDEX(Regional_Lookup!$C$2:$C$5, MATCH('Sample - Superstore'!M969,Regional_Lookup!$A$2:$A$5, 0))</f>
        <v>0.16</v>
      </c>
      <c r="X969" s="4">
        <f>U969/R969</f>
        <v>0.48000000000000004</v>
      </c>
      <c r="Y969" s="4" t="str">
        <f>IF(X969&gt;=W969, "Yes", "No")</f>
        <v>Yes</v>
      </c>
      <c r="Z969" s="4">
        <f>D969-C969</f>
        <v>2</v>
      </c>
      <c r="AA969" s="4" t="str" cm="1">
        <f t="array" ref="AA969">_xlfn.IFS(Z969&lt;=2,"Fast",Z969&gt;5, "Slow", AND(Z969&gt;=3,Z969&lt;=5),"Standard")</f>
        <v>Fast</v>
      </c>
    </row>
    <row r="970" spans="1:27" x14ac:dyDescent="0.2">
      <c r="A970" s="4">
        <v>969</v>
      </c>
      <c r="B970" s="4" t="s">
        <v>10407</v>
      </c>
      <c r="C970" s="5">
        <v>42834</v>
      </c>
      <c r="D970" s="5">
        <v>42836</v>
      </c>
      <c r="E970" s="4" t="s">
        <v>89</v>
      </c>
      <c r="F970" s="4" t="s">
        <v>9522</v>
      </c>
      <c r="G970" s="4" t="s">
        <v>9521</v>
      </c>
      <c r="H970" s="4" t="s">
        <v>102</v>
      </c>
      <c r="I970" s="4" t="s">
        <v>17</v>
      </c>
      <c r="J970" s="4" t="s">
        <v>254</v>
      </c>
      <c r="K970" s="4" t="s">
        <v>66</v>
      </c>
      <c r="L970" s="4">
        <v>10011</v>
      </c>
      <c r="M970" s="4" t="s">
        <v>5</v>
      </c>
      <c r="N970" s="4" t="s">
        <v>4768</v>
      </c>
      <c r="O970" s="4" t="s">
        <v>13</v>
      </c>
      <c r="P970" s="4" t="s">
        <v>72</v>
      </c>
      <c r="Q970" s="4" t="s">
        <v>4767</v>
      </c>
      <c r="R970" s="4">
        <v>8.64</v>
      </c>
      <c r="S970" s="4">
        <v>3</v>
      </c>
      <c r="T970" s="4">
        <v>0</v>
      </c>
      <c r="U970" s="4">
        <v>4.2336</v>
      </c>
      <c r="V970" s="4" t="str">
        <f>INDEX(Regional_Lookup!$B$2:$B$5,MATCH('Sample - Superstore'!M970,Regional_Lookup!$A$2:$A$5,0))</f>
        <v>Sarah Miller</v>
      </c>
      <c r="W970" s="4">
        <f>INDEX(Regional_Lookup!$C$2:$C$5, MATCH('Sample - Superstore'!M970,Regional_Lookup!$A$2:$A$5, 0))</f>
        <v>0.16</v>
      </c>
      <c r="X970" s="4">
        <f>U970/R970</f>
        <v>0.49</v>
      </c>
      <c r="Y970" s="4" t="str">
        <f>IF(X970&gt;=W970, "Yes", "No")</f>
        <v>Yes</v>
      </c>
      <c r="Z970" s="4">
        <f>D970-C970</f>
        <v>2</v>
      </c>
      <c r="AA970" s="4" t="str" cm="1">
        <f t="array" ref="AA970">_xlfn.IFS(Z970&lt;=2,"Fast",Z970&gt;5, "Slow", AND(Z970&gt;=3,Z970&lt;=5),"Standard")</f>
        <v>Fast</v>
      </c>
    </row>
    <row r="971" spans="1:27" x14ac:dyDescent="0.2">
      <c r="A971" s="4">
        <v>970</v>
      </c>
      <c r="B971" s="4" t="s">
        <v>10407</v>
      </c>
      <c r="C971" s="5">
        <v>42834</v>
      </c>
      <c r="D971" s="5">
        <v>42836</v>
      </c>
      <c r="E971" s="4" t="s">
        <v>89</v>
      </c>
      <c r="F971" s="4" t="s">
        <v>9522</v>
      </c>
      <c r="G971" s="4" t="s">
        <v>9521</v>
      </c>
      <c r="H971" s="4" t="s">
        <v>102</v>
      </c>
      <c r="I971" s="4" t="s">
        <v>17</v>
      </c>
      <c r="J971" s="4" t="s">
        <v>254</v>
      </c>
      <c r="K971" s="4" t="s">
        <v>66</v>
      </c>
      <c r="L971" s="4">
        <v>10011</v>
      </c>
      <c r="M971" s="4" t="s">
        <v>5</v>
      </c>
      <c r="N971" s="4" t="s">
        <v>8715</v>
      </c>
      <c r="O971" s="4" t="s">
        <v>13</v>
      </c>
      <c r="P971" s="4" t="s">
        <v>231</v>
      </c>
      <c r="Q971" s="4" t="s">
        <v>8714</v>
      </c>
      <c r="R971" s="4">
        <v>501.81</v>
      </c>
      <c r="S971" s="4">
        <v>3</v>
      </c>
      <c r="T971" s="4">
        <v>0</v>
      </c>
      <c r="U971" s="4">
        <v>0</v>
      </c>
      <c r="V971" s="4" t="str">
        <f>INDEX(Regional_Lookup!$B$2:$B$5,MATCH('Sample - Superstore'!M971,Regional_Lookup!$A$2:$A$5,0))</f>
        <v>Sarah Miller</v>
      </c>
      <c r="W971" s="4">
        <f>INDEX(Regional_Lookup!$C$2:$C$5, MATCH('Sample - Superstore'!M971,Regional_Lookup!$A$2:$A$5, 0))</f>
        <v>0.16</v>
      </c>
      <c r="X971" s="4">
        <f>U971/R971</f>
        <v>0</v>
      </c>
      <c r="Y971" s="4" t="str">
        <f>IF(X971&gt;=W971, "Yes", "No")</f>
        <v>No</v>
      </c>
      <c r="Z971" s="4">
        <f>D971-C971</f>
        <v>2</v>
      </c>
      <c r="AA971" s="4" t="str" cm="1">
        <f t="array" ref="AA971">_xlfn.IFS(Z971&lt;=2,"Fast",Z971&gt;5, "Slow", AND(Z971&gt;=3,Z971&lt;=5),"Standard")</f>
        <v>Fast</v>
      </c>
    </row>
    <row r="972" spans="1:27" x14ac:dyDescent="0.2">
      <c r="A972" s="4">
        <v>971</v>
      </c>
      <c r="B972" s="4" t="s">
        <v>10406</v>
      </c>
      <c r="C972" s="5">
        <v>41655</v>
      </c>
      <c r="D972" s="5">
        <v>41657</v>
      </c>
      <c r="E972" s="4" t="s">
        <v>21</v>
      </c>
      <c r="F972" s="4" t="s">
        <v>1680</v>
      </c>
      <c r="G972" s="4" t="s">
        <v>1679</v>
      </c>
      <c r="H972" s="4" t="s">
        <v>18</v>
      </c>
      <c r="I972" s="4" t="s">
        <v>17</v>
      </c>
      <c r="J972" s="4" t="s">
        <v>159</v>
      </c>
      <c r="K972" s="4" t="s">
        <v>158</v>
      </c>
      <c r="L972" s="4">
        <v>19134</v>
      </c>
      <c r="M972" s="4" t="s">
        <v>5</v>
      </c>
      <c r="N972" s="4" t="s">
        <v>4906</v>
      </c>
      <c r="O972" s="4" t="s">
        <v>37</v>
      </c>
      <c r="P972" s="4" t="s">
        <v>36</v>
      </c>
      <c r="Q972" s="4" t="s">
        <v>4905</v>
      </c>
      <c r="R972" s="4">
        <v>127.104</v>
      </c>
      <c r="S972" s="4">
        <v>6</v>
      </c>
      <c r="T972" s="4">
        <v>0.2</v>
      </c>
      <c r="U972" s="4">
        <v>28.598400000000002</v>
      </c>
      <c r="V972" s="4" t="str">
        <f>INDEX(Regional_Lookup!$B$2:$B$5,MATCH('Sample - Superstore'!M972,Regional_Lookup!$A$2:$A$5,0))</f>
        <v>Sarah Miller</v>
      </c>
      <c r="W972" s="4">
        <f>INDEX(Regional_Lookup!$C$2:$C$5, MATCH('Sample - Superstore'!M972,Regional_Lookup!$A$2:$A$5, 0))</f>
        <v>0.16</v>
      </c>
      <c r="X972" s="4">
        <f>U972/R972</f>
        <v>0.22500000000000001</v>
      </c>
      <c r="Y972" s="4" t="str">
        <f>IF(X972&gt;=W972, "Yes", "No")</f>
        <v>Yes</v>
      </c>
      <c r="Z972" s="4">
        <f>D972-C972</f>
        <v>2</v>
      </c>
      <c r="AA972" s="4" t="str" cm="1">
        <f t="array" ref="AA972">_xlfn.IFS(Z972&lt;=2,"Fast",Z972&gt;5, "Slow", AND(Z972&gt;=3,Z972&lt;=5),"Standard")</f>
        <v>Fast</v>
      </c>
    </row>
    <row r="973" spans="1:27" x14ac:dyDescent="0.2">
      <c r="A973" s="4">
        <v>972</v>
      </c>
      <c r="B973" s="4" t="s">
        <v>10406</v>
      </c>
      <c r="C973" s="5">
        <v>41655</v>
      </c>
      <c r="D973" s="5">
        <v>41657</v>
      </c>
      <c r="E973" s="4" t="s">
        <v>21</v>
      </c>
      <c r="F973" s="4" t="s">
        <v>1680</v>
      </c>
      <c r="G973" s="4" t="s">
        <v>1679</v>
      </c>
      <c r="H973" s="4" t="s">
        <v>18</v>
      </c>
      <c r="I973" s="4" t="s">
        <v>17</v>
      </c>
      <c r="J973" s="4" t="s">
        <v>159</v>
      </c>
      <c r="K973" s="4" t="s">
        <v>158</v>
      </c>
      <c r="L973" s="4">
        <v>19134</v>
      </c>
      <c r="M973" s="4" t="s">
        <v>5</v>
      </c>
      <c r="N973" s="4" t="s">
        <v>3368</v>
      </c>
      <c r="O973" s="4" t="s">
        <v>33</v>
      </c>
      <c r="P973" s="4" t="s">
        <v>32</v>
      </c>
      <c r="Q973" s="4" t="s">
        <v>3367</v>
      </c>
      <c r="R973" s="4">
        <v>124.2</v>
      </c>
      <c r="S973" s="4">
        <v>3</v>
      </c>
      <c r="T973" s="4">
        <v>0.4</v>
      </c>
      <c r="U973" s="4">
        <v>-31.05</v>
      </c>
      <c r="V973" s="4" t="str">
        <f>INDEX(Regional_Lookup!$B$2:$B$5,MATCH('Sample - Superstore'!M973,Regional_Lookup!$A$2:$A$5,0))</f>
        <v>Sarah Miller</v>
      </c>
      <c r="W973" s="4">
        <f>INDEX(Regional_Lookup!$C$2:$C$5, MATCH('Sample - Superstore'!M973,Regional_Lookup!$A$2:$A$5, 0))</f>
        <v>0.16</v>
      </c>
      <c r="X973" s="4">
        <f>U973/R973</f>
        <v>-0.25</v>
      </c>
      <c r="Y973" s="4" t="str">
        <f>IF(X973&gt;=W973, "Yes", "No")</f>
        <v>No</v>
      </c>
      <c r="Z973" s="4">
        <f>D973-C973</f>
        <v>2</v>
      </c>
      <c r="AA973" s="4" t="str" cm="1">
        <f t="array" ref="AA973">_xlfn.IFS(Z973&lt;=2,"Fast",Z973&gt;5, "Slow", AND(Z973&gt;=3,Z973&lt;=5),"Standard")</f>
        <v>Fast</v>
      </c>
    </row>
    <row r="974" spans="1:27" x14ac:dyDescent="0.2">
      <c r="A974" s="4">
        <v>973</v>
      </c>
      <c r="B974" s="4" t="s">
        <v>10406</v>
      </c>
      <c r="C974" s="5">
        <v>41655</v>
      </c>
      <c r="D974" s="5">
        <v>41657</v>
      </c>
      <c r="E974" s="4" t="s">
        <v>21</v>
      </c>
      <c r="F974" s="4" t="s">
        <v>1680</v>
      </c>
      <c r="G974" s="4" t="s">
        <v>1679</v>
      </c>
      <c r="H974" s="4" t="s">
        <v>18</v>
      </c>
      <c r="I974" s="4" t="s">
        <v>17</v>
      </c>
      <c r="J974" s="4" t="s">
        <v>159</v>
      </c>
      <c r="K974" s="4" t="s">
        <v>158</v>
      </c>
      <c r="L974" s="4">
        <v>19134</v>
      </c>
      <c r="M974" s="4" t="s">
        <v>5</v>
      </c>
      <c r="N974" s="4" t="s">
        <v>5944</v>
      </c>
      <c r="O974" s="4" t="s">
        <v>13</v>
      </c>
      <c r="P974" s="4" t="s">
        <v>100</v>
      </c>
      <c r="Q974" s="4" t="s">
        <v>5943</v>
      </c>
      <c r="R974" s="4">
        <v>18.588000000000001</v>
      </c>
      <c r="S974" s="4">
        <v>2</v>
      </c>
      <c r="T974" s="4">
        <v>0.7</v>
      </c>
      <c r="U974" s="4">
        <v>-13.6312</v>
      </c>
      <c r="V974" s="4" t="str">
        <f>INDEX(Regional_Lookup!$B$2:$B$5,MATCH('Sample - Superstore'!M974,Regional_Lookup!$A$2:$A$5,0))</f>
        <v>Sarah Miller</v>
      </c>
      <c r="W974" s="4">
        <f>INDEX(Regional_Lookup!$C$2:$C$5, MATCH('Sample - Superstore'!M974,Regional_Lookup!$A$2:$A$5, 0))</f>
        <v>0.16</v>
      </c>
      <c r="X974" s="4">
        <f>U974/R974</f>
        <v>-0.73333333333333328</v>
      </c>
      <c r="Y974" s="4" t="str">
        <f>IF(X974&gt;=W974, "Yes", "No")</f>
        <v>No</v>
      </c>
      <c r="Z974" s="4">
        <f>D974-C974</f>
        <v>2</v>
      </c>
      <c r="AA974" s="4" t="str" cm="1">
        <f t="array" ref="AA974">_xlfn.IFS(Z974&lt;=2,"Fast",Z974&gt;5, "Slow", AND(Z974&gt;=3,Z974&lt;=5),"Standard")</f>
        <v>Fast</v>
      </c>
    </row>
    <row r="975" spans="1:27" x14ac:dyDescent="0.2">
      <c r="A975" s="4">
        <v>974</v>
      </c>
      <c r="B975" s="4" t="s">
        <v>10406</v>
      </c>
      <c r="C975" s="5">
        <v>41655</v>
      </c>
      <c r="D975" s="5">
        <v>41657</v>
      </c>
      <c r="E975" s="4" t="s">
        <v>21</v>
      </c>
      <c r="F975" s="4" t="s">
        <v>1680</v>
      </c>
      <c r="G975" s="4" t="s">
        <v>1679</v>
      </c>
      <c r="H975" s="4" t="s">
        <v>18</v>
      </c>
      <c r="I975" s="4" t="s">
        <v>17</v>
      </c>
      <c r="J975" s="4" t="s">
        <v>159</v>
      </c>
      <c r="K975" s="4" t="s">
        <v>158</v>
      </c>
      <c r="L975" s="4">
        <v>19134</v>
      </c>
      <c r="M975" s="4" t="s">
        <v>5</v>
      </c>
      <c r="N975" s="4" t="s">
        <v>918</v>
      </c>
      <c r="O975" s="4" t="s">
        <v>13</v>
      </c>
      <c r="P975" s="4" t="s">
        <v>72</v>
      </c>
      <c r="Q975" s="4" t="s">
        <v>917</v>
      </c>
      <c r="R975" s="4">
        <v>30.071999999999999</v>
      </c>
      <c r="S975" s="4">
        <v>3</v>
      </c>
      <c r="T975" s="4">
        <v>0.2</v>
      </c>
      <c r="U975" s="4">
        <v>10.1493</v>
      </c>
      <c r="V975" s="4" t="str">
        <f>INDEX(Regional_Lookup!$B$2:$B$5,MATCH('Sample - Superstore'!M975,Regional_Lookup!$A$2:$A$5,0))</f>
        <v>Sarah Miller</v>
      </c>
      <c r="W975" s="4">
        <f>INDEX(Regional_Lookup!$C$2:$C$5, MATCH('Sample - Superstore'!M975,Regional_Lookup!$A$2:$A$5, 0))</f>
        <v>0.16</v>
      </c>
      <c r="X975" s="4">
        <f>U975/R975</f>
        <v>0.33750000000000002</v>
      </c>
      <c r="Y975" s="4" t="str">
        <f>IF(X975&gt;=W975, "Yes", "No")</f>
        <v>Yes</v>
      </c>
      <c r="Z975" s="4">
        <f>D975-C975</f>
        <v>2</v>
      </c>
      <c r="AA975" s="4" t="str" cm="1">
        <f t="array" ref="AA975">_xlfn.IFS(Z975&lt;=2,"Fast",Z975&gt;5, "Slow", AND(Z975&gt;=3,Z975&lt;=5),"Standard")</f>
        <v>Fast</v>
      </c>
    </row>
    <row r="976" spans="1:27" x14ac:dyDescent="0.2">
      <c r="A976" s="4">
        <v>975</v>
      </c>
      <c r="B976" s="4" t="s">
        <v>10405</v>
      </c>
      <c r="C976" s="5">
        <v>43013</v>
      </c>
      <c r="D976" s="5">
        <v>43016</v>
      </c>
      <c r="E976" s="4" t="s">
        <v>21</v>
      </c>
      <c r="F976" s="4" t="s">
        <v>5084</v>
      </c>
      <c r="G976" s="4" t="s">
        <v>5083</v>
      </c>
      <c r="H976" s="4" t="s">
        <v>102</v>
      </c>
      <c r="I976" s="4" t="s">
        <v>17</v>
      </c>
      <c r="J976" s="4" t="s">
        <v>254</v>
      </c>
      <c r="K976" s="4" t="s">
        <v>66</v>
      </c>
      <c r="L976" s="4">
        <v>10011</v>
      </c>
      <c r="M976" s="4" t="s">
        <v>5</v>
      </c>
      <c r="N976" s="4" t="s">
        <v>1883</v>
      </c>
      <c r="O976" s="4" t="s">
        <v>33</v>
      </c>
      <c r="P976" s="4" t="s">
        <v>32</v>
      </c>
      <c r="Q976" s="4" t="s">
        <v>1882</v>
      </c>
      <c r="R976" s="4">
        <v>160.93</v>
      </c>
      <c r="S976" s="4">
        <v>7</v>
      </c>
      <c r="T976" s="4">
        <v>0</v>
      </c>
      <c r="U976" s="4">
        <v>3.2185999999999999</v>
      </c>
      <c r="V976" s="4" t="str">
        <f>INDEX(Regional_Lookup!$B$2:$B$5,MATCH('Sample - Superstore'!M976,Regional_Lookup!$A$2:$A$5,0))</f>
        <v>Sarah Miller</v>
      </c>
      <c r="W976" s="4">
        <f>INDEX(Regional_Lookup!$C$2:$C$5, MATCH('Sample - Superstore'!M976,Regional_Lookup!$A$2:$A$5, 0))</f>
        <v>0.16</v>
      </c>
      <c r="X976" s="4">
        <f>U976/R976</f>
        <v>1.9999999999999997E-2</v>
      </c>
      <c r="Y976" s="4" t="str">
        <f>IF(X976&gt;=W976, "Yes", "No")</f>
        <v>No</v>
      </c>
      <c r="Z976" s="4">
        <f>D976-C976</f>
        <v>3</v>
      </c>
      <c r="AA976" s="4" t="str" cm="1">
        <f t="array" ref="AA976">_xlfn.IFS(Z976&lt;=2,"Fast",Z976&gt;5, "Slow", AND(Z976&gt;=3,Z976&lt;=5),"Standard")</f>
        <v>Standard</v>
      </c>
    </row>
    <row r="977" spans="1:27" x14ac:dyDescent="0.2">
      <c r="A977" s="4">
        <v>976</v>
      </c>
      <c r="B977" s="4" t="s">
        <v>10405</v>
      </c>
      <c r="C977" s="5">
        <v>43013</v>
      </c>
      <c r="D977" s="5">
        <v>43016</v>
      </c>
      <c r="E977" s="4" t="s">
        <v>21</v>
      </c>
      <c r="F977" s="4" t="s">
        <v>5084</v>
      </c>
      <c r="G977" s="4" t="s">
        <v>5083</v>
      </c>
      <c r="H977" s="4" t="s">
        <v>102</v>
      </c>
      <c r="I977" s="4" t="s">
        <v>17</v>
      </c>
      <c r="J977" s="4" t="s">
        <v>254</v>
      </c>
      <c r="K977" s="4" t="s">
        <v>66</v>
      </c>
      <c r="L977" s="4">
        <v>10011</v>
      </c>
      <c r="M977" s="4" t="s">
        <v>5</v>
      </c>
      <c r="N977" s="4" t="s">
        <v>4213</v>
      </c>
      <c r="O977" s="4" t="s">
        <v>13</v>
      </c>
      <c r="P977" s="4" t="s">
        <v>100</v>
      </c>
      <c r="Q977" s="4" t="s">
        <v>4212</v>
      </c>
      <c r="R977" s="4">
        <v>75.792000000000002</v>
      </c>
      <c r="S977" s="4">
        <v>3</v>
      </c>
      <c r="T977" s="4">
        <v>0.2</v>
      </c>
      <c r="U977" s="4">
        <v>25.579799999999999</v>
      </c>
      <c r="V977" s="4" t="str">
        <f>INDEX(Regional_Lookup!$B$2:$B$5,MATCH('Sample - Superstore'!M977,Regional_Lookup!$A$2:$A$5,0))</f>
        <v>Sarah Miller</v>
      </c>
      <c r="W977" s="4">
        <f>INDEX(Regional_Lookup!$C$2:$C$5, MATCH('Sample - Superstore'!M977,Regional_Lookup!$A$2:$A$5, 0))</f>
        <v>0.16</v>
      </c>
      <c r="X977" s="4">
        <f>U977/R977</f>
        <v>0.33749999999999997</v>
      </c>
      <c r="Y977" s="4" t="str">
        <f>IF(X977&gt;=W977, "Yes", "No")</f>
        <v>Yes</v>
      </c>
      <c r="Z977" s="4">
        <f>D977-C977</f>
        <v>3</v>
      </c>
      <c r="AA977" s="4" t="str" cm="1">
        <f t="array" ref="AA977">_xlfn.IFS(Z977&lt;=2,"Fast",Z977&gt;5, "Slow", AND(Z977&gt;=3,Z977&lt;=5),"Standard")</f>
        <v>Standard</v>
      </c>
    </row>
    <row r="978" spans="1:27" x14ac:dyDescent="0.2">
      <c r="A978" s="4">
        <v>977</v>
      </c>
      <c r="B978" s="4" t="s">
        <v>10404</v>
      </c>
      <c r="C978" s="5">
        <v>42925</v>
      </c>
      <c r="D978" s="5">
        <v>42931</v>
      </c>
      <c r="E978" s="4" t="s">
        <v>29</v>
      </c>
      <c r="F978" s="4" t="s">
        <v>1401</v>
      </c>
      <c r="G978" s="4" t="s">
        <v>1400</v>
      </c>
      <c r="H978" s="4" t="s">
        <v>18</v>
      </c>
      <c r="I978" s="4" t="s">
        <v>17</v>
      </c>
      <c r="J978" s="4" t="s">
        <v>692</v>
      </c>
      <c r="K978" s="4" t="s">
        <v>691</v>
      </c>
      <c r="L978" s="4">
        <v>97206</v>
      </c>
      <c r="M978" s="4" t="s">
        <v>9</v>
      </c>
      <c r="N978" s="4" t="s">
        <v>2575</v>
      </c>
      <c r="O978" s="4" t="s">
        <v>13</v>
      </c>
      <c r="P978" s="4" t="s">
        <v>100</v>
      </c>
      <c r="Q978" s="4" t="s">
        <v>2574</v>
      </c>
      <c r="R978" s="4">
        <v>1.08</v>
      </c>
      <c r="S978" s="4">
        <v>2</v>
      </c>
      <c r="T978" s="4">
        <v>0.7</v>
      </c>
      <c r="U978" s="4">
        <v>-0.79200000000000004</v>
      </c>
      <c r="V978" s="4" t="str">
        <f>INDEX(Regional_Lookup!$B$2:$B$5,MATCH('Sample - Superstore'!M978,Regional_Lookup!$A$2:$A$5,0))</f>
        <v>James Chen</v>
      </c>
      <c r="W978" s="4">
        <f>INDEX(Regional_Lookup!$C$2:$C$5, MATCH('Sample - Superstore'!M978,Regional_Lookup!$A$2:$A$5, 0))</f>
        <v>0.18</v>
      </c>
      <c r="X978" s="4">
        <f>U978/R978</f>
        <v>-0.73333333333333328</v>
      </c>
      <c r="Y978" s="4" t="str">
        <f>IF(X978&gt;=W978, "Yes", "No")</f>
        <v>No</v>
      </c>
      <c r="Z978" s="4">
        <f>D978-C978</f>
        <v>6</v>
      </c>
      <c r="AA978" s="4" t="str" cm="1">
        <f t="array" ref="AA978">_xlfn.IFS(Z978&lt;=2,"Fast",Z978&gt;5, "Slow", AND(Z978&gt;=3,Z978&lt;=5),"Standard")</f>
        <v>Slow</v>
      </c>
    </row>
    <row r="979" spans="1:27" x14ac:dyDescent="0.2">
      <c r="A979" s="4">
        <v>978</v>
      </c>
      <c r="B979" s="4" t="s">
        <v>10403</v>
      </c>
      <c r="C979" s="5">
        <v>42742</v>
      </c>
      <c r="D979" s="5">
        <v>42745</v>
      </c>
      <c r="E979" s="4" t="s">
        <v>89</v>
      </c>
      <c r="F979" s="4" t="s">
        <v>1871</v>
      </c>
      <c r="G979" s="4" t="s">
        <v>1870</v>
      </c>
      <c r="H979" s="4" t="s">
        <v>50</v>
      </c>
      <c r="I979" s="4" t="s">
        <v>17</v>
      </c>
      <c r="J979" s="4" t="s">
        <v>1079</v>
      </c>
      <c r="K979" s="4" t="s">
        <v>76</v>
      </c>
      <c r="L979" s="4">
        <v>48205</v>
      </c>
      <c r="M979" s="4" t="s">
        <v>3</v>
      </c>
      <c r="N979" s="4" t="s">
        <v>9203</v>
      </c>
      <c r="O979" s="4" t="s">
        <v>33</v>
      </c>
      <c r="P979" s="4" t="s">
        <v>1500</v>
      </c>
      <c r="Q979" s="4" t="s">
        <v>9202</v>
      </c>
      <c r="R979" s="4">
        <v>3059.982</v>
      </c>
      <c r="S979" s="4">
        <v>2</v>
      </c>
      <c r="T979" s="4">
        <v>0.1</v>
      </c>
      <c r="U979" s="4">
        <v>679.99599999999998</v>
      </c>
      <c r="V979" s="4" t="str">
        <f>INDEX(Regional_Lookup!$B$2:$B$5,MATCH('Sample - Superstore'!M979,Regional_Lookup!$A$2:$A$5,0))</f>
        <v>David Johnson</v>
      </c>
      <c r="W979" s="4">
        <f>INDEX(Regional_Lookup!$C$2:$C$5, MATCH('Sample - Superstore'!M979,Regional_Lookup!$A$2:$A$5, 0))</f>
        <v>0.14000000000000001</v>
      </c>
      <c r="X979" s="4">
        <f>U979/R979</f>
        <v>0.22222222222222221</v>
      </c>
      <c r="Y979" s="4" t="str">
        <f>IF(X979&gt;=W979, "Yes", "No")</f>
        <v>Yes</v>
      </c>
      <c r="Z979" s="4">
        <f>D979-C979</f>
        <v>3</v>
      </c>
      <c r="AA979" s="4" t="str" cm="1">
        <f t="array" ref="AA979">_xlfn.IFS(Z979&lt;=2,"Fast",Z979&gt;5, "Slow", AND(Z979&gt;=3,Z979&lt;=5),"Standard")</f>
        <v>Standard</v>
      </c>
    </row>
    <row r="980" spans="1:27" x14ac:dyDescent="0.2">
      <c r="A980" s="4">
        <v>979</v>
      </c>
      <c r="B980" s="4" t="s">
        <v>10402</v>
      </c>
      <c r="C980" s="5">
        <v>42520</v>
      </c>
      <c r="D980" s="5">
        <v>42521</v>
      </c>
      <c r="E980" s="4" t="s">
        <v>89</v>
      </c>
      <c r="F980" s="4" t="s">
        <v>7194</v>
      </c>
      <c r="G980" s="4" t="s">
        <v>7193</v>
      </c>
      <c r="H980" s="4" t="s">
        <v>18</v>
      </c>
      <c r="I980" s="4" t="s">
        <v>17</v>
      </c>
      <c r="J980" s="4" t="s">
        <v>1052</v>
      </c>
      <c r="K980" s="4" t="s">
        <v>636</v>
      </c>
      <c r="L980" s="4">
        <v>28403</v>
      </c>
      <c r="M980" s="4" t="s">
        <v>7</v>
      </c>
      <c r="N980" s="4" t="s">
        <v>7929</v>
      </c>
      <c r="O980" s="4" t="s">
        <v>13</v>
      </c>
      <c r="P980" s="4" t="s">
        <v>100</v>
      </c>
      <c r="Q980" s="4" t="s">
        <v>7928</v>
      </c>
      <c r="R980" s="4">
        <v>3.282</v>
      </c>
      <c r="S980" s="4">
        <v>2</v>
      </c>
      <c r="T980" s="4">
        <v>0.7</v>
      </c>
      <c r="U980" s="4">
        <v>-2.6255999999999999</v>
      </c>
      <c r="V980" s="4" t="str">
        <f>INDEX(Regional_Lookup!$B$2:$B$5,MATCH('Sample - Superstore'!M980,Regional_Lookup!$A$2:$A$5,0))</f>
        <v>Maria Santos</v>
      </c>
      <c r="W980" s="4">
        <f>INDEX(Regional_Lookup!$C$2:$C$5, MATCH('Sample - Superstore'!M980,Regional_Lookup!$A$2:$A$5, 0))</f>
        <v>0.15</v>
      </c>
      <c r="X980" s="4">
        <f>U980/R980</f>
        <v>-0.79999999999999993</v>
      </c>
      <c r="Y980" s="4" t="str">
        <f>IF(X980&gt;=W980, "Yes", "No")</f>
        <v>No</v>
      </c>
      <c r="Z980" s="4">
        <f>D980-C980</f>
        <v>1</v>
      </c>
      <c r="AA980" s="4" t="str" cm="1">
        <f t="array" ref="AA980">_xlfn.IFS(Z980&lt;=2,"Fast",Z980&gt;5, "Slow", AND(Z980&gt;=3,Z980&lt;=5),"Standard")</f>
        <v>Fast</v>
      </c>
    </row>
    <row r="981" spans="1:27" x14ac:dyDescent="0.2">
      <c r="A981" s="4">
        <v>980</v>
      </c>
      <c r="B981" s="4" t="s">
        <v>10401</v>
      </c>
      <c r="C981" s="5">
        <v>42347</v>
      </c>
      <c r="D981" s="5">
        <v>42350</v>
      </c>
      <c r="E981" s="4" t="s">
        <v>89</v>
      </c>
      <c r="F981" s="4" t="s">
        <v>2137</v>
      </c>
      <c r="G981" s="4" t="s">
        <v>2136</v>
      </c>
      <c r="H981" s="4" t="s">
        <v>50</v>
      </c>
      <c r="I981" s="4" t="s">
        <v>17</v>
      </c>
      <c r="J981" s="4" t="s">
        <v>553</v>
      </c>
      <c r="K981" s="4" t="s">
        <v>209</v>
      </c>
      <c r="L981" s="4">
        <v>47201</v>
      </c>
      <c r="M981" s="4" t="s">
        <v>3</v>
      </c>
      <c r="N981" s="4" t="s">
        <v>537</v>
      </c>
      <c r="O981" s="4" t="s">
        <v>13</v>
      </c>
      <c r="P981" s="4" t="s">
        <v>24</v>
      </c>
      <c r="Q981" s="4" t="s">
        <v>536</v>
      </c>
      <c r="R981" s="4">
        <v>34.020000000000003</v>
      </c>
      <c r="S981" s="4">
        <v>3</v>
      </c>
      <c r="T981" s="4">
        <v>0</v>
      </c>
      <c r="U981" s="4">
        <v>16.669799999999999</v>
      </c>
      <c r="V981" s="4" t="str">
        <f>INDEX(Regional_Lookup!$B$2:$B$5,MATCH('Sample - Superstore'!M981,Regional_Lookup!$A$2:$A$5,0))</f>
        <v>David Johnson</v>
      </c>
      <c r="W981" s="4">
        <f>INDEX(Regional_Lookup!$C$2:$C$5, MATCH('Sample - Superstore'!M981,Regional_Lookup!$A$2:$A$5, 0))</f>
        <v>0.14000000000000001</v>
      </c>
      <c r="X981" s="4">
        <f>U981/R981</f>
        <v>0.48999999999999994</v>
      </c>
      <c r="Y981" s="4" t="str">
        <f>IF(X981&gt;=W981, "Yes", "No")</f>
        <v>Yes</v>
      </c>
      <c r="Z981" s="4">
        <f>D981-C981</f>
        <v>3</v>
      </c>
      <c r="AA981" s="4" t="str" cm="1">
        <f t="array" ref="AA981">_xlfn.IFS(Z981&lt;=2,"Fast",Z981&gt;5, "Slow", AND(Z981&gt;=3,Z981&lt;=5),"Standard")</f>
        <v>Standard</v>
      </c>
    </row>
    <row r="982" spans="1:27" x14ac:dyDescent="0.2">
      <c r="A982" s="4">
        <v>981</v>
      </c>
      <c r="B982" s="4" t="s">
        <v>10400</v>
      </c>
      <c r="C982" s="5">
        <v>42646</v>
      </c>
      <c r="D982" s="5">
        <v>42651</v>
      </c>
      <c r="E982" s="4" t="s">
        <v>29</v>
      </c>
      <c r="F982" s="4" t="s">
        <v>7338</v>
      </c>
      <c r="G982" s="4" t="s">
        <v>7337</v>
      </c>
      <c r="H982" s="4" t="s">
        <v>18</v>
      </c>
      <c r="I982" s="4" t="s">
        <v>17</v>
      </c>
      <c r="J982" s="4" t="s">
        <v>254</v>
      </c>
      <c r="K982" s="4" t="s">
        <v>66</v>
      </c>
      <c r="L982" s="4">
        <v>10035</v>
      </c>
      <c r="M982" s="4" t="s">
        <v>5</v>
      </c>
      <c r="N982" s="4" t="s">
        <v>3539</v>
      </c>
      <c r="O982" s="4" t="s">
        <v>37</v>
      </c>
      <c r="P982" s="4" t="s">
        <v>221</v>
      </c>
      <c r="Q982" s="4" t="s">
        <v>3538</v>
      </c>
      <c r="R982" s="4">
        <v>599.29200000000003</v>
      </c>
      <c r="S982" s="4">
        <v>6</v>
      </c>
      <c r="T982" s="4">
        <v>0.1</v>
      </c>
      <c r="U982" s="4">
        <v>93.223200000000006</v>
      </c>
      <c r="V982" s="4" t="str">
        <f>INDEX(Regional_Lookup!$B$2:$B$5,MATCH('Sample - Superstore'!M982,Regional_Lookup!$A$2:$A$5,0))</f>
        <v>Sarah Miller</v>
      </c>
      <c r="W982" s="4">
        <f>INDEX(Regional_Lookup!$C$2:$C$5, MATCH('Sample - Superstore'!M982,Regional_Lookup!$A$2:$A$5, 0))</f>
        <v>0.16</v>
      </c>
      <c r="X982" s="4">
        <f>U982/R982</f>
        <v>0.15555555555555556</v>
      </c>
      <c r="Y982" s="4" t="str">
        <f>IF(X982&gt;=W982, "Yes", "No")</f>
        <v>No</v>
      </c>
      <c r="Z982" s="4">
        <f>D982-C982</f>
        <v>5</v>
      </c>
      <c r="AA982" s="4" t="str" cm="1">
        <f t="array" ref="AA982">_xlfn.IFS(Z982&lt;=2,"Fast",Z982&gt;5, "Slow", AND(Z982&gt;=3,Z982&lt;=5),"Standard")</f>
        <v>Standard</v>
      </c>
    </row>
    <row r="983" spans="1:27" x14ac:dyDescent="0.2">
      <c r="A983" s="4">
        <v>982</v>
      </c>
      <c r="B983" s="4" t="s">
        <v>10399</v>
      </c>
      <c r="C983" s="5">
        <v>41954</v>
      </c>
      <c r="D983" s="5">
        <v>41957</v>
      </c>
      <c r="E983" s="4" t="s">
        <v>21</v>
      </c>
      <c r="F983" s="4" t="s">
        <v>3808</v>
      </c>
      <c r="G983" s="4" t="s">
        <v>3807</v>
      </c>
      <c r="H983" s="4" t="s">
        <v>18</v>
      </c>
      <c r="I983" s="4" t="s">
        <v>17</v>
      </c>
      <c r="J983" s="4" t="s">
        <v>395</v>
      </c>
      <c r="K983" s="4" t="s">
        <v>394</v>
      </c>
      <c r="L983" s="4">
        <v>80027</v>
      </c>
      <c r="M983" s="4" t="s">
        <v>9</v>
      </c>
      <c r="N983" s="4" t="s">
        <v>2289</v>
      </c>
      <c r="O983" s="4" t="s">
        <v>13</v>
      </c>
      <c r="P983" s="4" t="s">
        <v>116</v>
      </c>
      <c r="Q983" s="4" t="s">
        <v>2288</v>
      </c>
      <c r="R983" s="4">
        <v>3.3919999999999999</v>
      </c>
      <c r="S983" s="4">
        <v>1</v>
      </c>
      <c r="T983" s="4">
        <v>0.2</v>
      </c>
      <c r="U983" s="4">
        <v>0.80559999999999998</v>
      </c>
      <c r="V983" s="4" t="str">
        <f>INDEX(Regional_Lookup!$B$2:$B$5,MATCH('Sample - Superstore'!M983,Regional_Lookup!$A$2:$A$5,0))</f>
        <v>James Chen</v>
      </c>
      <c r="W983" s="4">
        <f>INDEX(Regional_Lookup!$C$2:$C$5, MATCH('Sample - Superstore'!M983,Regional_Lookup!$A$2:$A$5, 0))</f>
        <v>0.18</v>
      </c>
      <c r="X983" s="4">
        <f>U983/R983</f>
        <v>0.23749999999999999</v>
      </c>
      <c r="Y983" s="4" t="str">
        <f>IF(X983&gt;=W983, "Yes", "No")</f>
        <v>Yes</v>
      </c>
      <c r="Z983" s="4">
        <f>D983-C983</f>
        <v>3</v>
      </c>
      <c r="AA983" s="4" t="str" cm="1">
        <f t="array" ref="AA983">_xlfn.IFS(Z983&lt;=2,"Fast",Z983&gt;5, "Slow", AND(Z983&gt;=3,Z983&lt;=5),"Standard")</f>
        <v>Standard</v>
      </c>
    </row>
    <row r="984" spans="1:27" x14ac:dyDescent="0.2">
      <c r="A984" s="4">
        <v>983</v>
      </c>
      <c r="B984" s="4" t="s">
        <v>10399</v>
      </c>
      <c r="C984" s="5">
        <v>41954</v>
      </c>
      <c r="D984" s="5">
        <v>41957</v>
      </c>
      <c r="E984" s="4" t="s">
        <v>21</v>
      </c>
      <c r="F984" s="4" t="s">
        <v>3808</v>
      </c>
      <c r="G984" s="4" t="s">
        <v>3807</v>
      </c>
      <c r="H984" s="4" t="s">
        <v>18</v>
      </c>
      <c r="I984" s="4" t="s">
        <v>17</v>
      </c>
      <c r="J984" s="4" t="s">
        <v>395</v>
      </c>
      <c r="K984" s="4" t="s">
        <v>394</v>
      </c>
      <c r="L984" s="4">
        <v>80027</v>
      </c>
      <c r="M984" s="4" t="s">
        <v>9</v>
      </c>
      <c r="N984" s="4" t="s">
        <v>3777</v>
      </c>
      <c r="O984" s="4" t="s">
        <v>33</v>
      </c>
      <c r="P984" s="4" t="s">
        <v>32</v>
      </c>
      <c r="Q984" s="4" t="s">
        <v>3776</v>
      </c>
      <c r="R984" s="4">
        <v>559.98400000000004</v>
      </c>
      <c r="S984" s="4">
        <v>2</v>
      </c>
      <c r="T984" s="4">
        <v>0.2</v>
      </c>
      <c r="U984" s="4">
        <v>55.998399999999997</v>
      </c>
      <c r="V984" s="4" t="str">
        <f>INDEX(Regional_Lookup!$B$2:$B$5,MATCH('Sample - Superstore'!M984,Regional_Lookup!$A$2:$A$5,0))</f>
        <v>James Chen</v>
      </c>
      <c r="W984" s="4">
        <f>INDEX(Regional_Lookup!$C$2:$C$5, MATCH('Sample - Superstore'!M984,Regional_Lookup!$A$2:$A$5, 0))</f>
        <v>0.18</v>
      </c>
      <c r="X984" s="4">
        <f>U984/R984</f>
        <v>9.9999999999999992E-2</v>
      </c>
      <c r="Y984" s="4" t="str">
        <f>IF(X984&gt;=W984, "Yes", "No")</f>
        <v>No</v>
      </c>
      <c r="Z984" s="4">
        <f>D984-C984</f>
        <v>3</v>
      </c>
      <c r="AA984" s="4" t="str" cm="1">
        <f t="array" ref="AA984">_xlfn.IFS(Z984&lt;=2,"Fast",Z984&gt;5, "Slow", AND(Z984&gt;=3,Z984&lt;=5),"Standard")</f>
        <v>Standard</v>
      </c>
    </row>
    <row r="985" spans="1:27" x14ac:dyDescent="0.2">
      <c r="A985" s="4">
        <v>984</v>
      </c>
      <c r="B985" s="4" t="s">
        <v>10399</v>
      </c>
      <c r="C985" s="5">
        <v>41954</v>
      </c>
      <c r="D985" s="5">
        <v>41957</v>
      </c>
      <c r="E985" s="4" t="s">
        <v>21</v>
      </c>
      <c r="F985" s="4" t="s">
        <v>3808</v>
      </c>
      <c r="G985" s="4" t="s">
        <v>3807</v>
      </c>
      <c r="H985" s="4" t="s">
        <v>18</v>
      </c>
      <c r="I985" s="4" t="s">
        <v>17</v>
      </c>
      <c r="J985" s="4" t="s">
        <v>395</v>
      </c>
      <c r="K985" s="4" t="s">
        <v>394</v>
      </c>
      <c r="L985" s="4">
        <v>80027</v>
      </c>
      <c r="M985" s="4" t="s">
        <v>9</v>
      </c>
      <c r="N985" s="4" t="s">
        <v>595</v>
      </c>
      <c r="O985" s="4" t="s">
        <v>37</v>
      </c>
      <c r="P985" s="4" t="s">
        <v>221</v>
      </c>
      <c r="Q985" s="4" t="s">
        <v>594</v>
      </c>
      <c r="R985" s="4">
        <v>603.91999999999996</v>
      </c>
      <c r="S985" s="4">
        <v>5</v>
      </c>
      <c r="T985" s="4">
        <v>0.2</v>
      </c>
      <c r="U985" s="4">
        <v>75.489999999999995</v>
      </c>
      <c r="V985" s="4" t="str">
        <f>INDEX(Regional_Lookup!$B$2:$B$5,MATCH('Sample - Superstore'!M985,Regional_Lookup!$A$2:$A$5,0))</f>
        <v>James Chen</v>
      </c>
      <c r="W985" s="4">
        <f>INDEX(Regional_Lookup!$C$2:$C$5, MATCH('Sample - Superstore'!M985,Regional_Lookup!$A$2:$A$5, 0))</f>
        <v>0.18</v>
      </c>
      <c r="X985" s="4">
        <f>U985/R985</f>
        <v>0.125</v>
      </c>
      <c r="Y985" s="4" t="str">
        <f>IF(X985&gt;=W985, "Yes", "No")</f>
        <v>No</v>
      </c>
      <c r="Z985" s="4">
        <f>D985-C985</f>
        <v>3</v>
      </c>
      <c r="AA985" s="4" t="str" cm="1">
        <f t="array" ref="AA985">_xlfn.IFS(Z985&lt;=2,"Fast",Z985&gt;5, "Slow", AND(Z985&gt;=3,Z985&lt;=5),"Standard")</f>
        <v>Standard</v>
      </c>
    </row>
    <row r="986" spans="1:27" x14ac:dyDescent="0.2">
      <c r="A986" s="4">
        <v>985</v>
      </c>
      <c r="B986" s="4" t="s">
        <v>10398</v>
      </c>
      <c r="C986" s="5">
        <v>43007</v>
      </c>
      <c r="D986" s="5">
        <v>43013</v>
      </c>
      <c r="E986" s="4" t="s">
        <v>29</v>
      </c>
      <c r="F986" s="4" t="s">
        <v>3610</v>
      </c>
      <c r="G986" s="4" t="s">
        <v>3609</v>
      </c>
      <c r="H986" s="4" t="s">
        <v>102</v>
      </c>
      <c r="I986" s="4" t="s">
        <v>17</v>
      </c>
      <c r="J986" s="4" t="s">
        <v>1441</v>
      </c>
      <c r="K986" s="4" t="s">
        <v>123</v>
      </c>
      <c r="L986" s="4">
        <v>77506</v>
      </c>
      <c r="M986" s="4" t="s">
        <v>3</v>
      </c>
      <c r="N986" s="4" t="s">
        <v>1176</v>
      </c>
      <c r="O986" s="4" t="s">
        <v>13</v>
      </c>
      <c r="P986" s="4" t="s">
        <v>72</v>
      </c>
      <c r="Q986" s="4" t="s">
        <v>1175</v>
      </c>
      <c r="R986" s="4">
        <v>7.968</v>
      </c>
      <c r="S986" s="4">
        <v>2</v>
      </c>
      <c r="T986" s="4">
        <v>0.2</v>
      </c>
      <c r="U986" s="4">
        <v>2.5895999999999999</v>
      </c>
      <c r="V986" s="4" t="str">
        <f>INDEX(Regional_Lookup!$B$2:$B$5,MATCH('Sample - Superstore'!M986,Regional_Lookup!$A$2:$A$5,0))</f>
        <v>David Johnson</v>
      </c>
      <c r="W986" s="4">
        <f>INDEX(Regional_Lookup!$C$2:$C$5, MATCH('Sample - Superstore'!M986,Regional_Lookup!$A$2:$A$5, 0))</f>
        <v>0.14000000000000001</v>
      </c>
      <c r="X986" s="4">
        <f>U986/R986</f>
        <v>0.32500000000000001</v>
      </c>
      <c r="Y986" s="4" t="str">
        <f>IF(X986&gt;=W986, "Yes", "No")</f>
        <v>Yes</v>
      </c>
      <c r="Z986" s="4">
        <f>D986-C986</f>
        <v>6</v>
      </c>
      <c r="AA986" s="4" t="str" cm="1">
        <f t="array" ref="AA986">_xlfn.IFS(Z986&lt;=2,"Fast",Z986&gt;5, "Slow", AND(Z986&gt;=3,Z986&lt;=5),"Standard")</f>
        <v>Slow</v>
      </c>
    </row>
    <row r="987" spans="1:27" x14ac:dyDescent="0.2">
      <c r="A987" s="4">
        <v>986</v>
      </c>
      <c r="B987" s="4" t="s">
        <v>10398</v>
      </c>
      <c r="C987" s="5">
        <v>43007</v>
      </c>
      <c r="D987" s="5">
        <v>43013</v>
      </c>
      <c r="E987" s="4" t="s">
        <v>29</v>
      </c>
      <c r="F987" s="4" t="s">
        <v>3610</v>
      </c>
      <c r="G987" s="4" t="s">
        <v>3609</v>
      </c>
      <c r="H987" s="4" t="s">
        <v>102</v>
      </c>
      <c r="I987" s="4" t="s">
        <v>17</v>
      </c>
      <c r="J987" s="4" t="s">
        <v>1441</v>
      </c>
      <c r="K987" s="4" t="s">
        <v>123</v>
      </c>
      <c r="L987" s="4">
        <v>77506</v>
      </c>
      <c r="M987" s="4" t="s">
        <v>3</v>
      </c>
      <c r="N987" s="4" t="s">
        <v>5357</v>
      </c>
      <c r="O987" s="4" t="s">
        <v>13</v>
      </c>
      <c r="P987" s="4" t="s">
        <v>121</v>
      </c>
      <c r="Q987" s="4" t="s">
        <v>5356</v>
      </c>
      <c r="R987" s="4">
        <v>27.968</v>
      </c>
      <c r="S987" s="4">
        <v>4</v>
      </c>
      <c r="T987" s="4">
        <v>0.2</v>
      </c>
      <c r="U987" s="4">
        <v>9.4391999999999996</v>
      </c>
      <c r="V987" s="4" t="str">
        <f>INDEX(Regional_Lookup!$B$2:$B$5,MATCH('Sample - Superstore'!M987,Regional_Lookup!$A$2:$A$5,0))</f>
        <v>David Johnson</v>
      </c>
      <c r="W987" s="4">
        <f>INDEX(Regional_Lookup!$C$2:$C$5, MATCH('Sample - Superstore'!M987,Regional_Lookup!$A$2:$A$5, 0))</f>
        <v>0.14000000000000001</v>
      </c>
      <c r="X987" s="4">
        <f>U987/R987</f>
        <v>0.33749999999999997</v>
      </c>
      <c r="Y987" s="4" t="str">
        <f>IF(X987&gt;=W987, "Yes", "No")</f>
        <v>Yes</v>
      </c>
      <c r="Z987" s="4">
        <f>D987-C987</f>
        <v>6</v>
      </c>
      <c r="AA987" s="4" t="str" cm="1">
        <f t="array" ref="AA987">_xlfn.IFS(Z987&lt;=2,"Fast",Z987&gt;5, "Slow", AND(Z987&gt;=3,Z987&lt;=5),"Standard")</f>
        <v>Slow</v>
      </c>
    </row>
    <row r="988" spans="1:27" x14ac:dyDescent="0.2">
      <c r="A988" s="4">
        <v>987</v>
      </c>
      <c r="B988" s="4" t="s">
        <v>10398</v>
      </c>
      <c r="C988" s="5">
        <v>43007</v>
      </c>
      <c r="D988" s="5">
        <v>43013</v>
      </c>
      <c r="E988" s="4" t="s">
        <v>29</v>
      </c>
      <c r="F988" s="4" t="s">
        <v>3610</v>
      </c>
      <c r="G988" s="4" t="s">
        <v>3609</v>
      </c>
      <c r="H988" s="4" t="s">
        <v>102</v>
      </c>
      <c r="I988" s="4" t="s">
        <v>17</v>
      </c>
      <c r="J988" s="4" t="s">
        <v>1441</v>
      </c>
      <c r="K988" s="4" t="s">
        <v>123</v>
      </c>
      <c r="L988" s="4">
        <v>77506</v>
      </c>
      <c r="M988" s="4" t="s">
        <v>3</v>
      </c>
      <c r="N988" s="4" t="s">
        <v>10397</v>
      </c>
      <c r="O988" s="4" t="s">
        <v>33</v>
      </c>
      <c r="P988" s="4" t="s">
        <v>1500</v>
      </c>
      <c r="Q988" s="4" t="s">
        <v>10396</v>
      </c>
      <c r="R988" s="4">
        <v>336.51</v>
      </c>
      <c r="S988" s="4">
        <v>3</v>
      </c>
      <c r="T988" s="4">
        <v>0.4</v>
      </c>
      <c r="U988" s="4">
        <v>44.868000000000002</v>
      </c>
      <c r="V988" s="4" t="str">
        <f>INDEX(Regional_Lookup!$B$2:$B$5,MATCH('Sample - Superstore'!M988,Regional_Lookup!$A$2:$A$5,0))</f>
        <v>David Johnson</v>
      </c>
      <c r="W988" s="4">
        <f>INDEX(Regional_Lookup!$C$2:$C$5, MATCH('Sample - Superstore'!M988,Regional_Lookup!$A$2:$A$5, 0))</f>
        <v>0.14000000000000001</v>
      </c>
      <c r="X988" s="4">
        <f>U988/R988</f>
        <v>0.13333333333333333</v>
      </c>
      <c r="Y988" s="4" t="str">
        <f>IF(X988&gt;=W988, "Yes", "No")</f>
        <v>No</v>
      </c>
      <c r="Z988" s="4">
        <f>D988-C988</f>
        <v>6</v>
      </c>
      <c r="AA988" s="4" t="str" cm="1">
        <f t="array" ref="AA988">_xlfn.IFS(Z988&lt;=2,"Fast",Z988&gt;5, "Slow", AND(Z988&gt;=3,Z988&lt;=5),"Standard")</f>
        <v>Slow</v>
      </c>
    </row>
    <row r="989" spans="1:27" x14ac:dyDescent="0.2">
      <c r="A989" s="4">
        <v>988</v>
      </c>
      <c r="B989" s="4" t="s">
        <v>10395</v>
      </c>
      <c r="C989" s="5">
        <v>42073</v>
      </c>
      <c r="D989" s="5">
        <v>42073</v>
      </c>
      <c r="E989" s="4" t="s">
        <v>162</v>
      </c>
      <c r="F989" s="4" t="s">
        <v>1900</v>
      </c>
      <c r="G989" s="4" t="s">
        <v>1899</v>
      </c>
      <c r="H989" s="4" t="s">
        <v>18</v>
      </c>
      <c r="I989" s="4" t="s">
        <v>17</v>
      </c>
      <c r="J989" s="4" t="s">
        <v>124</v>
      </c>
      <c r="K989" s="4" t="s">
        <v>123</v>
      </c>
      <c r="L989" s="4">
        <v>77041</v>
      </c>
      <c r="M989" s="4" t="s">
        <v>3</v>
      </c>
      <c r="N989" s="4" t="s">
        <v>2336</v>
      </c>
      <c r="O989" s="4" t="s">
        <v>13</v>
      </c>
      <c r="P989" s="4" t="s">
        <v>100</v>
      </c>
      <c r="Q989" s="4" t="s">
        <v>2335</v>
      </c>
      <c r="R989" s="4">
        <v>1.1120000000000001</v>
      </c>
      <c r="S989" s="4">
        <v>2</v>
      </c>
      <c r="T989" s="4">
        <v>0.8</v>
      </c>
      <c r="U989" s="4">
        <v>-1.8904000000000001</v>
      </c>
      <c r="V989" s="4" t="str">
        <f>INDEX(Regional_Lookup!$B$2:$B$5,MATCH('Sample - Superstore'!M989,Regional_Lookup!$A$2:$A$5,0))</f>
        <v>David Johnson</v>
      </c>
      <c r="W989" s="4">
        <f>INDEX(Regional_Lookup!$C$2:$C$5, MATCH('Sample - Superstore'!M989,Regional_Lookup!$A$2:$A$5, 0))</f>
        <v>0.14000000000000001</v>
      </c>
      <c r="X989" s="4">
        <f>U989/R989</f>
        <v>-1.7</v>
      </c>
      <c r="Y989" s="4" t="str">
        <f>IF(X989&gt;=W989, "Yes", "No")</f>
        <v>No</v>
      </c>
      <c r="Z989" s="4">
        <f>D989-C989</f>
        <v>0</v>
      </c>
      <c r="AA989" s="4" t="str" cm="1">
        <f t="array" ref="AA989">_xlfn.IFS(Z989&lt;=2,"Fast",Z989&gt;5, "Slow", AND(Z989&gt;=3,Z989&lt;=5),"Standard")</f>
        <v>Fast</v>
      </c>
    </row>
    <row r="990" spans="1:27" x14ac:dyDescent="0.2">
      <c r="A990" s="4">
        <v>989</v>
      </c>
      <c r="B990" s="4" t="s">
        <v>10394</v>
      </c>
      <c r="C990" s="5">
        <v>42876</v>
      </c>
      <c r="D990" s="5">
        <v>42881</v>
      </c>
      <c r="E990" s="4" t="s">
        <v>29</v>
      </c>
      <c r="F990" s="4" t="s">
        <v>5675</v>
      </c>
      <c r="G990" s="4" t="s">
        <v>5674</v>
      </c>
      <c r="H990" s="4" t="s">
        <v>50</v>
      </c>
      <c r="I990" s="4" t="s">
        <v>17</v>
      </c>
      <c r="J990" s="4" t="s">
        <v>6279</v>
      </c>
      <c r="K990" s="4" t="s">
        <v>66</v>
      </c>
      <c r="L990" s="4">
        <v>13021</v>
      </c>
      <c r="M990" s="4" t="s">
        <v>5</v>
      </c>
      <c r="N990" s="4" t="s">
        <v>3372</v>
      </c>
      <c r="O990" s="4" t="s">
        <v>37</v>
      </c>
      <c r="P990" s="4" t="s">
        <v>36</v>
      </c>
      <c r="Q990" s="4" t="s">
        <v>3371</v>
      </c>
      <c r="R990" s="4">
        <v>520.04999999999995</v>
      </c>
      <c r="S990" s="4">
        <v>5</v>
      </c>
      <c r="T990" s="4">
        <v>0</v>
      </c>
      <c r="U990" s="4">
        <v>72.807000000000002</v>
      </c>
      <c r="V990" s="4" t="str">
        <f>INDEX(Regional_Lookup!$B$2:$B$5,MATCH('Sample - Superstore'!M990,Regional_Lookup!$A$2:$A$5,0))</f>
        <v>Sarah Miller</v>
      </c>
      <c r="W990" s="4">
        <f>INDEX(Regional_Lookup!$C$2:$C$5, MATCH('Sample - Superstore'!M990,Regional_Lookup!$A$2:$A$5, 0))</f>
        <v>0.16</v>
      </c>
      <c r="X990" s="4">
        <f>U990/R990</f>
        <v>0.14000000000000001</v>
      </c>
      <c r="Y990" s="4" t="str">
        <f>IF(X990&gt;=W990, "Yes", "No")</f>
        <v>No</v>
      </c>
      <c r="Z990" s="4">
        <f>D990-C990</f>
        <v>5</v>
      </c>
      <c r="AA990" s="4" t="str" cm="1">
        <f t="array" ref="AA990">_xlfn.IFS(Z990&lt;=2,"Fast",Z990&gt;5, "Slow", AND(Z990&gt;=3,Z990&lt;=5),"Standard")</f>
        <v>Standard</v>
      </c>
    </row>
    <row r="991" spans="1:27" x14ac:dyDescent="0.2">
      <c r="A991" s="4">
        <v>990</v>
      </c>
      <c r="B991" s="4" t="s">
        <v>10394</v>
      </c>
      <c r="C991" s="5">
        <v>42876</v>
      </c>
      <c r="D991" s="5">
        <v>42881</v>
      </c>
      <c r="E991" s="4" t="s">
        <v>29</v>
      </c>
      <c r="F991" s="4" t="s">
        <v>5675</v>
      </c>
      <c r="G991" s="4" t="s">
        <v>5674</v>
      </c>
      <c r="H991" s="4" t="s">
        <v>50</v>
      </c>
      <c r="I991" s="4" t="s">
        <v>17</v>
      </c>
      <c r="J991" s="4" t="s">
        <v>6279</v>
      </c>
      <c r="K991" s="4" t="s">
        <v>66</v>
      </c>
      <c r="L991" s="4">
        <v>13021</v>
      </c>
      <c r="M991" s="4" t="s">
        <v>5</v>
      </c>
      <c r="N991" s="4" t="s">
        <v>1491</v>
      </c>
      <c r="O991" s="4" t="s">
        <v>13</v>
      </c>
      <c r="P991" s="4" t="s">
        <v>116</v>
      </c>
      <c r="Q991" s="4" t="s">
        <v>1490</v>
      </c>
      <c r="R991" s="4">
        <v>17.97</v>
      </c>
      <c r="S991" s="4">
        <v>3</v>
      </c>
      <c r="T991" s="4">
        <v>0</v>
      </c>
      <c r="U991" s="4">
        <v>5.2112999999999996</v>
      </c>
      <c r="V991" s="4" t="str">
        <f>INDEX(Regional_Lookup!$B$2:$B$5,MATCH('Sample - Superstore'!M991,Regional_Lookup!$A$2:$A$5,0))</f>
        <v>Sarah Miller</v>
      </c>
      <c r="W991" s="4">
        <f>INDEX(Regional_Lookup!$C$2:$C$5, MATCH('Sample - Superstore'!M991,Regional_Lookup!$A$2:$A$5, 0))</f>
        <v>0.16</v>
      </c>
      <c r="X991" s="4">
        <f>U991/R991</f>
        <v>0.28999999999999998</v>
      </c>
      <c r="Y991" s="4" t="str">
        <f>IF(X991&gt;=W991, "Yes", "No")</f>
        <v>Yes</v>
      </c>
      <c r="Z991" s="4">
        <f>D991-C991</f>
        <v>5</v>
      </c>
      <c r="AA991" s="4" t="str" cm="1">
        <f t="array" ref="AA991">_xlfn.IFS(Z991&lt;=2,"Fast",Z991&gt;5, "Slow", AND(Z991&gt;=3,Z991&lt;=5),"Standard")</f>
        <v>Standard</v>
      </c>
    </row>
    <row r="992" spans="1:27" x14ac:dyDescent="0.2">
      <c r="A992" s="4">
        <v>991</v>
      </c>
      <c r="B992" s="4" t="s">
        <v>10393</v>
      </c>
      <c r="C992" s="5">
        <v>42092</v>
      </c>
      <c r="D992" s="5">
        <v>42094</v>
      </c>
      <c r="E992" s="4" t="s">
        <v>21</v>
      </c>
      <c r="F992" s="4" t="s">
        <v>505</v>
      </c>
      <c r="G992" s="4" t="s">
        <v>504</v>
      </c>
      <c r="H992" s="4" t="s">
        <v>102</v>
      </c>
      <c r="I992" s="4" t="s">
        <v>17</v>
      </c>
      <c r="J992" s="4" t="s">
        <v>1682</v>
      </c>
      <c r="K992" s="4" t="s">
        <v>41</v>
      </c>
      <c r="L992" s="4">
        <v>32216</v>
      </c>
      <c r="M992" s="4" t="s">
        <v>7</v>
      </c>
      <c r="N992" s="4" t="s">
        <v>7056</v>
      </c>
      <c r="O992" s="4" t="s">
        <v>37</v>
      </c>
      <c r="P992" s="4" t="s">
        <v>221</v>
      </c>
      <c r="Q992" s="4" t="s">
        <v>7055</v>
      </c>
      <c r="R992" s="4">
        <v>1166.92</v>
      </c>
      <c r="S992" s="4">
        <v>5</v>
      </c>
      <c r="T992" s="4">
        <v>0.2</v>
      </c>
      <c r="U992" s="4">
        <v>131.27850000000001</v>
      </c>
      <c r="V992" s="4" t="str">
        <f>INDEX(Regional_Lookup!$B$2:$B$5,MATCH('Sample - Superstore'!M992,Regional_Lookup!$A$2:$A$5,0))</f>
        <v>Maria Santos</v>
      </c>
      <c r="W992" s="4">
        <f>INDEX(Regional_Lookup!$C$2:$C$5, MATCH('Sample - Superstore'!M992,Regional_Lookup!$A$2:$A$5, 0))</f>
        <v>0.15</v>
      </c>
      <c r="X992" s="4">
        <f>U992/R992</f>
        <v>0.1125</v>
      </c>
      <c r="Y992" s="4" t="str">
        <f>IF(X992&gt;=W992, "Yes", "No")</f>
        <v>No</v>
      </c>
      <c r="Z992" s="4">
        <f>D992-C992</f>
        <v>2</v>
      </c>
      <c r="AA992" s="4" t="str" cm="1">
        <f t="array" ref="AA992">_xlfn.IFS(Z992&lt;=2,"Fast",Z992&gt;5, "Slow", AND(Z992&gt;=3,Z992&lt;=5),"Standard")</f>
        <v>Fast</v>
      </c>
    </row>
    <row r="993" spans="1:27" x14ac:dyDescent="0.2">
      <c r="A993" s="4">
        <v>992</v>
      </c>
      <c r="B993" s="4" t="s">
        <v>10392</v>
      </c>
      <c r="C993" s="5">
        <v>42622</v>
      </c>
      <c r="D993" s="5">
        <v>42624</v>
      </c>
      <c r="E993" s="4" t="s">
        <v>89</v>
      </c>
      <c r="F993" s="4" t="s">
        <v>1622</v>
      </c>
      <c r="G993" s="4" t="s">
        <v>1621</v>
      </c>
      <c r="H993" s="4" t="s">
        <v>18</v>
      </c>
      <c r="I993" s="4" t="s">
        <v>17</v>
      </c>
      <c r="J993" s="4" t="s">
        <v>254</v>
      </c>
      <c r="K993" s="4" t="s">
        <v>66</v>
      </c>
      <c r="L993" s="4">
        <v>10024</v>
      </c>
      <c r="M993" s="4" t="s">
        <v>5</v>
      </c>
      <c r="N993" s="4" t="s">
        <v>2215</v>
      </c>
      <c r="O993" s="4" t="s">
        <v>13</v>
      </c>
      <c r="P993" s="4" t="s">
        <v>100</v>
      </c>
      <c r="Q993" s="4" t="s">
        <v>2214</v>
      </c>
      <c r="R993" s="4">
        <v>14.624000000000001</v>
      </c>
      <c r="S993" s="4">
        <v>2</v>
      </c>
      <c r="T993" s="4">
        <v>0.2</v>
      </c>
      <c r="U993" s="4">
        <v>5.484</v>
      </c>
      <c r="V993" s="4" t="str">
        <f>INDEX(Regional_Lookup!$B$2:$B$5,MATCH('Sample - Superstore'!M993,Regional_Lookup!$A$2:$A$5,0))</f>
        <v>Sarah Miller</v>
      </c>
      <c r="W993" s="4">
        <f>INDEX(Regional_Lookup!$C$2:$C$5, MATCH('Sample - Superstore'!M993,Regional_Lookup!$A$2:$A$5, 0))</f>
        <v>0.16</v>
      </c>
      <c r="X993" s="4">
        <f>U993/R993</f>
        <v>0.375</v>
      </c>
      <c r="Y993" s="4" t="str">
        <f>IF(X993&gt;=W993, "Yes", "No")</f>
        <v>Yes</v>
      </c>
      <c r="Z993" s="4">
        <f>D993-C993</f>
        <v>2</v>
      </c>
      <c r="AA993" s="4" t="str" cm="1">
        <f t="array" ref="AA993">_xlfn.IFS(Z993&lt;=2,"Fast",Z993&gt;5, "Slow", AND(Z993&gt;=3,Z993&lt;=5),"Standard")</f>
        <v>Fast</v>
      </c>
    </row>
    <row r="994" spans="1:27" x14ac:dyDescent="0.2">
      <c r="A994" s="4">
        <v>993</v>
      </c>
      <c r="B994" s="4" t="s">
        <v>10391</v>
      </c>
      <c r="C994" s="5">
        <v>42608</v>
      </c>
      <c r="D994" s="5">
        <v>42609</v>
      </c>
      <c r="E994" s="4" t="s">
        <v>89</v>
      </c>
      <c r="F994" s="4" t="s">
        <v>7284</v>
      </c>
      <c r="G994" s="4" t="s">
        <v>7283</v>
      </c>
      <c r="H994" s="4" t="s">
        <v>18</v>
      </c>
      <c r="I994" s="4" t="s">
        <v>17</v>
      </c>
      <c r="J994" s="4" t="s">
        <v>1426</v>
      </c>
      <c r="K994" s="4" t="s">
        <v>15</v>
      </c>
      <c r="L994" s="4">
        <v>95123</v>
      </c>
      <c r="M994" s="4" t="s">
        <v>9</v>
      </c>
      <c r="N994" s="4" t="s">
        <v>7845</v>
      </c>
      <c r="O994" s="4" t="s">
        <v>13</v>
      </c>
      <c r="P994" s="4" t="s">
        <v>109</v>
      </c>
      <c r="Q994" s="4" t="s">
        <v>7844</v>
      </c>
      <c r="R994" s="4">
        <v>10.23</v>
      </c>
      <c r="S994" s="4">
        <v>3</v>
      </c>
      <c r="T994" s="4">
        <v>0</v>
      </c>
      <c r="U994" s="4">
        <v>4.9104000000000001</v>
      </c>
      <c r="V994" s="4" t="str">
        <f>INDEX(Regional_Lookup!$B$2:$B$5,MATCH('Sample - Superstore'!M994,Regional_Lookup!$A$2:$A$5,0))</f>
        <v>James Chen</v>
      </c>
      <c r="W994" s="4">
        <f>INDEX(Regional_Lookup!$C$2:$C$5, MATCH('Sample - Superstore'!M994,Regional_Lookup!$A$2:$A$5, 0))</f>
        <v>0.18</v>
      </c>
      <c r="X994" s="4">
        <f>U994/R994</f>
        <v>0.48</v>
      </c>
      <c r="Y994" s="4" t="str">
        <f>IF(X994&gt;=W994, "Yes", "No")</f>
        <v>Yes</v>
      </c>
      <c r="Z994" s="4">
        <f>D994-C994</f>
        <v>1</v>
      </c>
      <c r="AA994" s="4" t="str" cm="1">
        <f t="array" ref="AA994">_xlfn.IFS(Z994&lt;=2,"Fast",Z994&gt;5, "Slow", AND(Z994&gt;=3,Z994&lt;=5),"Standard")</f>
        <v>Fast</v>
      </c>
    </row>
    <row r="995" spans="1:27" x14ac:dyDescent="0.2">
      <c r="A995" s="4">
        <v>994</v>
      </c>
      <c r="B995" s="4" t="s">
        <v>10391</v>
      </c>
      <c r="C995" s="5">
        <v>42608</v>
      </c>
      <c r="D995" s="5">
        <v>42609</v>
      </c>
      <c r="E995" s="4" t="s">
        <v>89</v>
      </c>
      <c r="F995" s="4" t="s">
        <v>7284</v>
      </c>
      <c r="G995" s="4" t="s">
        <v>7283</v>
      </c>
      <c r="H995" s="4" t="s">
        <v>18</v>
      </c>
      <c r="I995" s="4" t="s">
        <v>17</v>
      </c>
      <c r="J995" s="4" t="s">
        <v>1426</v>
      </c>
      <c r="K995" s="4" t="s">
        <v>15</v>
      </c>
      <c r="L995" s="4">
        <v>95123</v>
      </c>
      <c r="M995" s="4" t="s">
        <v>9</v>
      </c>
      <c r="N995" s="4" t="s">
        <v>2628</v>
      </c>
      <c r="O995" s="4" t="s">
        <v>13</v>
      </c>
      <c r="P995" s="4" t="s">
        <v>24</v>
      </c>
      <c r="Q995" s="4" t="s">
        <v>2627</v>
      </c>
      <c r="R995" s="4">
        <v>154.9</v>
      </c>
      <c r="S995" s="4">
        <v>5</v>
      </c>
      <c r="T995" s="4">
        <v>0</v>
      </c>
      <c r="U995" s="4">
        <v>69.704999999999998</v>
      </c>
      <c r="V995" s="4" t="str">
        <f>INDEX(Regional_Lookup!$B$2:$B$5,MATCH('Sample - Superstore'!M995,Regional_Lookup!$A$2:$A$5,0))</f>
        <v>James Chen</v>
      </c>
      <c r="W995" s="4">
        <f>INDEX(Regional_Lookup!$C$2:$C$5, MATCH('Sample - Superstore'!M995,Regional_Lookup!$A$2:$A$5, 0))</f>
        <v>0.18</v>
      </c>
      <c r="X995" s="4">
        <f>U995/R995</f>
        <v>0.44999999999999996</v>
      </c>
      <c r="Y995" s="4" t="str">
        <f>IF(X995&gt;=W995, "Yes", "No")</f>
        <v>Yes</v>
      </c>
      <c r="Z995" s="4">
        <f>D995-C995</f>
        <v>1</v>
      </c>
      <c r="AA995" s="4" t="str" cm="1">
        <f t="array" ref="AA995">_xlfn.IFS(Z995&lt;=2,"Fast",Z995&gt;5, "Slow", AND(Z995&gt;=3,Z995&lt;=5),"Standard")</f>
        <v>Fast</v>
      </c>
    </row>
    <row r="996" spans="1:27" x14ac:dyDescent="0.2">
      <c r="A996" s="4">
        <v>995</v>
      </c>
      <c r="B996" s="4" t="s">
        <v>10390</v>
      </c>
      <c r="C996" s="5">
        <v>41780</v>
      </c>
      <c r="D996" s="5">
        <v>41784</v>
      </c>
      <c r="E996" s="4" t="s">
        <v>29</v>
      </c>
      <c r="F996" s="4" t="s">
        <v>9035</v>
      </c>
      <c r="G996" s="4" t="s">
        <v>9034</v>
      </c>
      <c r="H996" s="4" t="s">
        <v>50</v>
      </c>
      <c r="I996" s="4" t="s">
        <v>17</v>
      </c>
      <c r="J996" s="4" t="s">
        <v>1399</v>
      </c>
      <c r="K996" s="4" t="s">
        <v>763</v>
      </c>
      <c r="L996" s="4">
        <v>23464</v>
      </c>
      <c r="M996" s="4" t="s">
        <v>7</v>
      </c>
      <c r="N996" s="4" t="s">
        <v>5594</v>
      </c>
      <c r="O996" s="4" t="s">
        <v>13</v>
      </c>
      <c r="P996" s="4" t="s">
        <v>100</v>
      </c>
      <c r="Q996" s="4" t="s">
        <v>5593</v>
      </c>
      <c r="R996" s="4">
        <v>2715.93</v>
      </c>
      <c r="S996" s="4">
        <v>7</v>
      </c>
      <c r="T996" s="4">
        <v>0</v>
      </c>
      <c r="U996" s="4">
        <v>1276.4871000000001</v>
      </c>
      <c r="V996" s="4" t="str">
        <f>INDEX(Regional_Lookup!$B$2:$B$5,MATCH('Sample - Superstore'!M996,Regional_Lookup!$A$2:$A$5,0))</f>
        <v>Maria Santos</v>
      </c>
      <c r="W996" s="4">
        <f>INDEX(Regional_Lookup!$C$2:$C$5, MATCH('Sample - Superstore'!M996,Regional_Lookup!$A$2:$A$5, 0))</f>
        <v>0.15</v>
      </c>
      <c r="X996" s="4">
        <f>U996/R996</f>
        <v>0.47000000000000003</v>
      </c>
      <c r="Y996" s="4" t="str">
        <f>IF(X996&gt;=W996, "Yes", "No")</f>
        <v>Yes</v>
      </c>
      <c r="Z996" s="4">
        <f>D996-C996</f>
        <v>4</v>
      </c>
      <c r="AA996" s="4" t="str" cm="1">
        <f t="array" ref="AA996">_xlfn.IFS(Z996&lt;=2,"Fast",Z996&gt;5, "Slow", AND(Z996&gt;=3,Z996&lt;=5),"Standard")</f>
        <v>Standard</v>
      </c>
    </row>
    <row r="997" spans="1:27" x14ac:dyDescent="0.2">
      <c r="A997" s="4">
        <v>996</v>
      </c>
      <c r="B997" s="4" t="s">
        <v>10390</v>
      </c>
      <c r="C997" s="5">
        <v>41780</v>
      </c>
      <c r="D997" s="5">
        <v>41784</v>
      </c>
      <c r="E997" s="4" t="s">
        <v>29</v>
      </c>
      <c r="F997" s="4" t="s">
        <v>9035</v>
      </c>
      <c r="G997" s="4" t="s">
        <v>9034</v>
      </c>
      <c r="H997" s="4" t="s">
        <v>50</v>
      </c>
      <c r="I997" s="4" t="s">
        <v>17</v>
      </c>
      <c r="J997" s="4" t="s">
        <v>1399</v>
      </c>
      <c r="K997" s="4" t="s">
        <v>763</v>
      </c>
      <c r="L997" s="4">
        <v>23464</v>
      </c>
      <c r="M997" s="4" t="s">
        <v>7</v>
      </c>
      <c r="N997" s="4" t="s">
        <v>2516</v>
      </c>
      <c r="O997" s="4" t="s">
        <v>33</v>
      </c>
      <c r="P997" s="4" t="s">
        <v>32</v>
      </c>
      <c r="Q997" s="4" t="s">
        <v>3791</v>
      </c>
      <c r="R997" s="4">
        <v>617.97</v>
      </c>
      <c r="S997" s="4">
        <v>3</v>
      </c>
      <c r="T997" s="4">
        <v>0</v>
      </c>
      <c r="U997" s="4">
        <v>173.0316</v>
      </c>
      <c r="V997" s="4" t="str">
        <f>INDEX(Regional_Lookup!$B$2:$B$5,MATCH('Sample - Superstore'!M997,Regional_Lookup!$A$2:$A$5,0))</f>
        <v>Maria Santos</v>
      </c>
      <c r="W997" s="4">
        <f>INDEX(Regional_Lookup!$C$2:$C$5, MATCH('Sample - Superstore'!M997,Regional_Lookup!$A$2:$A$5, 0))</f>
        <v>0.15</v>
      </c>
      <c r="X997" s="4">
        <f>U997/R997</f>
        <v>0.27999999999999997</v>
      </c>
      <c r="Y997" s="4" t="str">
        <f>IF(X997&gt;=W997, "Yes", "No")</f>
        <v>Yes</v>
      </c>
      <c r="Z997" s="4">
        <f>D997-C997</f>
        <v>4</v>
      </c>
      <c r="AA997" s="4" t="str" cm="1">
        <f t="array" ref="AA997">_xlfn.IFS(Z997&lt;=2,"Fast",Z997&gt;5, "Slow", AND(Z997&gt;=3,Z997&lt;=5),"Standard")</f>
        <v>Standard</v>
      </c>
    </row>
    <row r="998" spans="1:27" x14ac:dyDescent="0.2">
      <c r="A998" s="4">
        <v>997</v>
      </c>
      <c r="B998" s="4" t="s">
        <v>10389</v>
      </c>
      <c r="C998" s="5">
        <v>42305</v>
      </c>
      <c r="D998" s="5">
        <v>42311</v>
      </c>
      <c r="E998" s="4" t="s">
        <v>29</v>
      </c>
      <c r="F998" s="4" t="s">
        <v>451</v>
      </c>
      <c r="G998" s="4" t="s">
        <v>450</v>
      </c>
      <c r="H998" s="4" t="s">
        <v>18</v>
      </c>
      <c r="I998" s="4" t="s">
        <v>17</v>
      </c>
      <c r="J998" s="4" t="s">
        <v>2406</v>
      </c>
      <c r="K998" s="4" t="s">
        <v>174</v>
      </c>
      <c r="L998" s="4">
        <v>42420</v>
      </c>
      <c r="M998" s="4" t="s">
        <v>7</v>
      </c>
      <c r="N998" s="4" t="s">
        <v>1145</v>
      </c>
      <c r="O998" s="4" t="s">
        <v>13</v>
      </c>
      <c r="P998" s="4" t="s">
        <v>121</v>
      </c>
      <c r="Q998" s="4" t="s">
        <v>1144</v>
      </c>
      <c r="R998" s="4">
        <v>10.67</v>
      </c>
      <c r="S998" s="4">
        <v>1</v>
      </c>
      <c r="T998" s="4">
        <v>0</v>
      </c>
      <c r="U998" s="4">
        <v>4.9081999999999999</v>
      </c>
      <c r="V998" s="4" t="str">
        <f>INDEX(Regional_Lookup!$B$2:$B$5,MATCH('Sample - Superstore'!M998,Regional_Lookup!$A$2:$A$5,0))</f>
        <v>Maria Santos</v>
      </c>
      <c r="W998" s="4">
        <f>INDEX(Regional_Lookup!$C$2:$C$5, MATCH('Sample - Superstore'!M998,Regional_Lookup!$A$2:$A$5, 0))</f>
        <v>0.15</v>
      </c>
      <c r="X998" s="4">
        <f>U998/R998</f>
        <v>0.46</v>
      </c>
      <c r="Y998" s="4" t="str">
        <f>IF(X998&gt;=W998, "Yes", "No")</f>
        <v>Yes</v>
      </c>
      <c r="Z998" s="4">
        <f>D998-C998</f>
        <v>6</v>
      </c>
      <c r="AA998" s="4" t="str" cm="1">
        <f t="array" ref="AA998">_xlfn.IFS(Z998&lt;=2,"Fast",Z998&gt;5, "Slow", AND(Z998&gt;=3,Z998&lt;=5),"Standard")</f>
        <v>Slow</v>
      </c>
    </row>
    <row r="999" spans="1:27" x14ac:dyDescent="0.2">
      <c r="A999" s="4">
        <v>998</v>
      </c>
      <c r="B999" s="4" t="s">
        <v>10389</v>
      </c>
      <c r="C999" s="5">
        <v>42305</v>
      </c>
      <c r="D999" s="5">
        <v>42311</v>
      </c>
      <c r="E999" s="4" t="s">
        <v>29</v>
      </c>
      <c r="F999" s="4" t="s">
        <v>451</v>
      </c>
      <c r="G999" s="4" t="s">
        <v>450</v>
      </c>
      <c r="H999" s="4" t="s">
        <v>18</v>
      </c>
      <c r="I999" s="4" t="s">
        <v>17</v>
      </c>
      <c r="J999" s="4" t="s">
        <v>2406</v>
      </c>
      <c r="K999" s="4" t="s">
        <v>174</v>
      </c>
      <c r="L999" s="4">
        <v>42420</v>
      </c>
      <c r="M999" s="4" t="s">
        <v>7</v>
      </c>
      <c r="N999" s="4" t="s">
        <v>3620</v>
      </c>
      <c r="O999" s="4" t="s">
        <v>13</v>
      </c>
      <c r="P999" s="4" t="s">
        <v>231</v>
      </c>
      <c r="Q999" s="4" t="s">
        <v>3619</v>
      </c>
      <c r="R999" s="4">
        <v>36.630000000000003</v>
      </c>
      <c r="S999" s="4">
        <v>3</v>
      </c>
      <c r="T999" s="4">
        <v>0</v>
      </c>
      <c r="U999" s="4">
        <v>9.8901000000000003</v>
      </c>
      <c r="V999" s="4" t="str">
        <f>INDEX(Regional_Lookup!$B$2:$B$5,MATCH('Sample - Superstore'!M999,Regional_Lookup!$A$2:$A$5,0))</f>
        <v>Maria Santos</v>
      </c>
      <c r="W999" s="4">
        <f>INDEX(Regional_Lookup!$C$2:$C$5, MATCH('Sample - Superstore'!M999,Regional_Lookup!$A$2:$A$5, 0))</f>
        <v>0.15</v>
      </c>
      <c r="X999" s="4">
        <f>U999/R999</f>
        <v>0.27</v>
      </c>
      <c r="Y999" s="4" t="str">
        <f>IF(X999&gt;=W999, "Yes", "No")</f>
        <v>Yes</v>
      </c>
      <c r="Z999" s="4">
        <f>D999-C999</f>
        <v>6</v>
      </c>
      <c r="AA999" s="4" t="str" cm="1">
        <f t="array" ref="AA999">_xlfn.IFS(Z999&lt;=2,"Fast",Z999&gt;5, "Slow", AND(Z999&gt;=3,Z999&lt;=5),"Standard")</f>
        <v>Slow</v>
      </c>
    </row>
    <row r="1000" spans="1:27" x14ac:dyDescent="0.2">
      <c r="A1000" s="4">
        <v>999</v>
      </c>
      <c r="B1000" s="4" t="s">
        <v>10389</v>
      </c>
      <c r="C1000" s="5">
        <v>42305</v>
      </c>
      <c r="D1000" s="5">
        <v>42311</v>
      </c>
      <c r="E1000" s="4" t="s">
        <v>29</v>
      </c>
      <c r="F1000" s="4" t="s">
        <v>451</v>
      </c>
      <c r="G1000" s="4" t="s">
        <v>450</v>
      </c>
      <c r="H1000" s="4" t="s">
        <v>18</v>
      </c>
      <c r="I1000" s="4" t="s">
        <v>17</v>
      </c>
      <c r="J1000" s="4" t="s">
        <v>2406</v>
      </c>
      <c r="K1000" s="4" t="s">
        <v>174</v>
      </c>
      <c r="L1000" s="4">
        <v>42420</v>
      </c>
      <c r="M1000" s="4" t="s">
        <v>7</v>
      </c>
      <c r="N1000" s="4" t="s">
        <v>3307</v>
      </c>
      <c r="O1000" s="4" t="s">
        <v>37</v>
      </c>
      <c r="P1000" s="4" t="s">
        <v>36</v>
      </c>
      <c r="Q1000" s="4" t="s">
        <v>3306</v>
      </c>
      <c r="R1000" s="4">
        <v>24.1</v>
      </c>
      <c r="S1000" s="4">
        <v>5</v>
      </c>
      <c r="T1000" s="4">
        <v>0</v>
      </c>
      <c r="U1000" s="4">
        <v>9.1579999999999995</v>
      </c>
      <c r="V1000" s="4" t="str">
        <f>INDEX(Regional_Lookup!$B$2:$B$5,MATCH('Sample - Superstore'!M1000,Regional_Lookup!$A$2:$A$5,0))</f>
        <v>Maria Santos</v>
      </c>
      <c r="W1000" s="4">
        <f>INDEX(Regional_Lookup!$C$2:$C$5, MATCH('Sample - Superstore'!M1000,Regional_Lookup!$A$2:$A$5, 0))</f>
        <v>0.15</v>
      </c>
      <c r="X1000" s="4">
        <f>U1000/R1000</f>
        <v>0.37999999999999995</v>
      </c>
      <c r="Y1000" s="4" t="str">
        <f>IF(X1000&gt;=W1000, "Yes", "No")</f>
        <v>Yes</v>
      </c>
      <c r="Z1000" s="4">
        <f>D1000-C1000</f>
        <v>6</v>
      </c>
      <c r="AA1000" s="4" t="str" cm="1">
        <f t="array" ref="AA1000">_xlfn.IFS(Z1000&lt;=2,"Fast",Z1000&gt;5, "Slow", AND(Z1000&gt;=3,Z1000&lt;=5),"Standard")</f>
        <v>Slow</v>
      </c>
    </row>
    <row r="1001" spans="1:27" x14ac:dyDescent="0.2">
      <c r="A1001" s="4">
        <v>1000</v>
      </c>
      <c r="B1001" s="4" t="s">
        <v>10389</v>
      </c>
      <c r="C1001" s="5">
        <v>42305</v>
      </c>
      <c r="D1001" s="5">
        <v>42311</v>
      </c>
      <c r="E1001" s="4" t="s">
        <v>29</v>
      </c>
      <c r="F1001" s="4" t="s">
        <v>451</v>
      </c>
      <c r="G1001" s="4" t="s">
        <v>450</v>
      </c>
      <c r="H1001" s="4" t="s">
        <v>18</v>
      </c>
      <c r="I1001" s="4" t="s">
        <v>17</v>
      </c>
      <c r="J1001" s="4" t="s">
        <v>2406</v>
      </c>
      <c r="K1001" s="4" t="s">
        <v>174</v>
      </c>
      <c r="L1001" s="4">
        <v>42420</v>
      </c>
      <c r="M1001" s="4" t="s">
        <v>7</v>
      </c>
      <c r="N1001" s="4" t="s">
        <v>2938</v>
      </c>
      <c r="O1001" s="4" t="s">
        <v>37</v>
      </c>
      <c r="P1001" s="4" t="s">
        <v>36</v>
      </c>
      <c r="Q1001" s="4" t="s">
        <v>2937</v>
      </c>
      <c r="R1001" s="4">
        <v>33.11</v>
      </c>
      <c r="S1001" s="4">
        <v>7</v>
      </c>
      <c r="T1001" s="4">
        <v>0</v>
      </c>
      <c r="U1001" s="4">
        <v>12.9129</v>
      </c>
      <c r="V1001" s="4" t="str">
        <f>INDEX(Regional_Lookup!$B$2:$B$5,MATCH('Sample - Superstore'!M1001,Regional_Lookup!$A$2:$A$5,0))</f>
        <v>Maria Santos</v>
      </c>
      <c r="W1001" s="4">
        <f>INDEX(Regional_Lookup!$C$2:$C$5, MATCH('Sample - Superstore'!M1001,Regional_Lookup!$A$2:$A$5, 0))</f>
        <v>0.15</v>
      </c>
      <c r="X1001" s="4">
        <f>U1001/R1001</f>
        <v>0.39</v>
      </c>
      <c r="Y1001" s="4" t="str">
        <f>IF(X1001&gt;=W1001, "Yes", "No")</f>
        <v>Yes</v>
      </c>
      <c r="Z1001" s="4">
        <f>D1001-C1001</f>
        <v>6</v>
      </c>
      <c r="AA1001" s="4" t="str" cm="1">
        <f t="array" ref="AA1001">_xlfn.IFS(Z1001&lt;=2,"Fast",Z1001&gt;5, "Slow", AND(Z1001&gt;=3,Z1001&lt;=5),"Standard")</f>
        <v>Slow</v>
      </c>
    </row>
    <row r="1002" spans="1:27" x14ac:dyDescent="0.2">
      <c r="A1002" s="4">
        <v>1001</v>
      </c>
      <c r="B1002" s="4" t="s">
        <v>10388</v>
      </c>
      <c r="C1002" s="5">
        <v>42687</v>
      </c>
      <c r="D1002" s="5">
        <v>42691</v>
      </c>
      <c r="E1002" s="4" t="s">
        <v>29</v>
      </c>
      <c r="F1002" s="4" t="s">
        <v>1163</v>
      </c>
      <c r="G1002" s="4" t="s">
        <v>1162</v>
      </c>
      <c r="H1002" s="4" t="s">
        <v>102</v>
      </c>
      <c r="I1002" s="4" t="s">
        <v>17</v>
      </c>
      <c r="J1002" s="4" t="s">
        <v>10122</v>
      </c>
      <c r="K1002" s="4" t="s">
        <v>233</v>
      </c>
      <c r="L1002" s="4">
        <v>98661</v>
      </c>
      <c r="M1002" s="4" t="s">
        <v>9</v>
      </c>
      <c r="N1002" s="4" t="s">
        <v>2992</v>
      </c>
      <c r="O1002" s="4" t="s">
        <v>13</v>
      </c>
      <c r="P1002" s="4" t="s">
        <v>116</v>
      </c>
      <c r="Q1002" s="4" t="s">
        <v>2991</v>
      </c>
      <c r="R1002" s="4">
        <v>44.02</v>
      </c>
      <c r="S1002" s="4">
        <v>2</v>
      </c>
      <c r="T1002" s="4">
        <v>0</v>
      </c>
      <c r="U1002" s="4">
        <v>11.4452</v>
      </c>
      <c r="V1002" s="4" t="str">
        <f>INDEX(Regional_Lookup!$B$2:$B$5,MATCH('Sample - Superstore'!M1002,Regional_Lookup!$A$2:$A$5,0))</f>
        <v>James Chen</v>
      </c>
      <c r="W1002" s="4">
        <f>INDEX(Regional_Lookup!$C$2:$C$5, MATCH('Sample - Superstore'!M1002,Regional_Lookup!$A$2:$A$5, 0))</f>
        <v>0.18</v>
      </c>
      <c r="X1002" s="4">
        <f>U1002/R1002</f>
        <v>0.25999999999999995</v>
      </c>
      <c r="Y1002" s="4" t="str">
        <f>IF(X1002&gt;=W1002, "Yes", "No")</f>
        <v>Yes</v>
      </c>
      <c r="Z1002" s="4">
        <f>D1002-C1002</f>
        <v>4</v>
      </c>
      <c r="AA1002" s="4" t="str" cm="1">
        <f t="array" ref="AA1002">_xlfn.IFS(Z1002&lt;=2,"Fast",Z1002&gt;5, "Slow", AND(Z1002&gt;=3,Z1002&lt;=5),"Standard")</f>
        <v>Standard</v>
      </c>
    </row>
    <row r="1003" spans="1:27" x14ac:dyDescent="0.2">
      <c r="A1003" s="4">
        <v>1002</v>
      </c>
      <c r="B1003" s="4" t="s">
        <v>10387</v>
      </c>
      <c r="C1003" s="5">
        <v>42216</v>
      </c>
      <c r="D1003" s="5">
        <v>42216</v>
      </c>
      <c r="E1003" s="4" t="s">
        <v>162</v>
      </c>
      <c r="F1003" s="4" t="s">
        <v>9295</v>
      </c>
      <c r="G1003" s="4" t="s">
        <v>9294</v>
      </c>
      <c r="H1003" s="4" t="s">
        <v>18</v>
      </c>
      <c r="I1003" s="4" t="s">
        <v>17</v>
      </c>
      <c r="J1003" s="4" t="s">
        <v>254</v>
      </c>
      <c r="K1003" s="4" t="s">
        <v>66</v>
      </c>
      <c r="L1003" s="4">
        <v>10024</v>
      </c>
      <c r="M1003" s="4" t="s">
        <v>5</v>
      </c>
      <c r="N1003" s="4" t="s">
        <v>1685</v>
      </c>
      <c r="O1003" s="4" t="s">
        <v>33</v>
      </c>
      <c r="P1003" s="4" t="s">
        <v>55</v>
      </c>
      <c r="Q1003" s="4" t="s">
        <v>1684</v>
      </c>
      <c r="R1003" s="4">
        <v>2309.65</v>
      </c>
      <c r="S1003" s="4">
        <v>7</v>
      </c>
      <c r="T1003" s="4">
        <v>0</v>
      </c>
      <c r="U1003" s="4">
        <v>762.18449999999996</v>
      </c>
      <c r="V1003" s="4" t="str">
        <f>INDEX(Regional_Lookup!$B$2:$B$5,MATCH('Sample - Superstore'!M1003,Regional_Lookup!$A$2:$A$5,0))</f>
        <v>Sarah Miller</v>
      </c>
      <c r="W1003" s="4">
        <f>INDEX(Regional_Lookup!$C$2:$C$5, MATCH('Sample - Superstore'!M1003,Regional_Lookup!$A$2:$A$5, 0))</f>
        <v>0.16</v>
      </c>
      <c r="X1003" s="4">
        <f>U1003/R1003</f>
        <v>0.32999999999999996</v>
      </c>
      <c r="Y1003" s="4" t="str">
        <f>IF(X1003&gt;=W1003, "Yes", "No")</f>
        <v>Yes</v>
      </c>
      <c r="Z1003" s="4">
        <f>D1003-C1003</f>
        <v>0</v>
      </c>
      <c r="AA1003" s="4" t="str" cm="1">
        <f t="array" ref="AA1003">_xlfn.IFS(Z1003&lt;=2,"Fast",Z1003&gt;5, "Slow", AND(Z1003&gt;=3,Z1003&lt;=5),"Standard")</f>
        <v>Fast</v>
      </c>
    </row>
    <row r="1004" spans="1:27" x14ac:dyDescent="0.2">
      <c r="A1004" s="4">
        <v>1003</v>
      </c>
      <c r="B1004" s="4" t="s">
        <v>10387</v>
      </c>
      <c r="C1004" s="5">
        <v>42216</v>
      </c>
      <c r="D1004" s="5">
        <v>42216</v>
      </c>
      <c r="E1004" s="4" t="s">
        <v>162</v>
      </c>
      <c r="F1004" s="4" t="s">
        <v>9295</v>
      </c>
      <c r="G1004" s="4" t="s">
        <v>9294</v>
      </c>
      <c r="H1004" s="4" t="s">
        <v>18</v>
      </c>
      <c r="I1004" s="4" t="s">
        <v>17</v>
      </c>
      <c r="J1004" s="4" t="s">
        <v>254</v>
      </c>
      <c r="K1004" s="4" t="s">
        <v>66</v>
      </c>
      <c r="L1004" s="4">
        <v>10024</v>
      </c>
      <c r="M1004" s="4" t="s">
        <v>5</v>
      </c>
      <c r="N1004" s="4" t="s">
        <v>3232</v>
      </c>
      <c r="O1004" s="4" t="s">
        <v>37</v>
      </c>
      <c r="P1004" s="4" t="s">
        <v>92</v>
      </c>
      <c r="Q1004" s="4" t="s">
        <v>3231</v>
      </c>
      <c r="R1004" s="4">
        <v>1090.7819999999999</v>
      </c>
      <c r="S1004" s="4">
        <v>7</v>
      </c>
      <c r="T1004" s="4">
        <v>0.4</v>
      </c>
      <c r="U1004" s="4">
        <v>-290.87520000000001</v>
      </c>
      <c r="V1004" s="4" t="str">
        <f>INDEX(Regional_Lookup!$B$2:$B$5,MATCH('Sample - Superstore'!M1004,Regional_Lookup!$A$2:$A$5,0))</f>
        <v>Sarah Miller</v>
      </c>
      <c r="W1004" s="4">
        <f>INDEX(Regional_Lookup!$C$2:$C$5, MATCH('Sample - Superstore'!M1004,Regional_Lookup!$A$2:$A$5, 0))</f>
        <v>0.16</v>
      </c>
      <c r="X1004" s="4">
        <f>U1004/R1004</f>
        <v>-0.26666666666666672</v>
      </c>
      <c r="Y1004" s="4" t="str">
        <f>IF(X1004&gt;=W1004, "Yes", "No")</f>
        <v>No</v>
      </c>
      <c r="Z1004" s="4">
        <f>D1004-C1004</f>
        <v>0</v>
      </c>
      <c r="AA1004" s="4" t="str" cm="1">
        <f t="array" ref="AA1004">_xlfn.IFS(Z1004&lt;=2,"Fast",Z1004&gt;5, "Slow", AND(Z1004&gt;=3,Z1004&lt;=5),"Standard")</f>
        <v>Fast</v>
      </c>
    </row>
    <row r="1005" spans="1:27" x14ac:dyDescent="0.2">
      <c r="A1005" s="4">
        <v>1004</v>
      </c>
      <c r="B1005" s="4" t="s">
        <v>10387</v>
      </c>
      <c r="C1005" s="5">
        <v>42216</v>
      </c>
      <c r="D1005" s="5">
        <v>42216</v>
      </c>
      <c r="E1005" s="4" t="s">
        <v>162</v>
      </c>
      <c r="F1005" s="4" t="s">
        <v>9295</v>
      </c>
      <c r="G1005" s="4" t="s">
        <v>9294</v>
      </c>
      <c r="H1005" s="4" t="s">
        <v>18</v>
      </c>
      <c r="I1005" s="4" t="s">
        <v>17</v>
      </c>
      <c r="J1005" s="4" t="s">
        <v>254</v>
      </c>
      <c r="K1005" s="4" t="s">
        <v>66</v>
      </c>
      <c r="L1005" s="4">
        <v>10024</v>
      </c>
      <c r="M1005" s="4" t="s">
        <v>5</v>
      </c>
      <c r="N1005" s="4" t="s">
        <v>3353</v>
      </c>
      <c r="O1005" s="4" t="s">
        <v>13</v>
      </c>
      <c r="P1005" s="4" t="s">
        <v>24</v>
      </c>
      <c r="Q1005" s="4" t="s">
        <v>3352</v>
      </c>
      <c r="R1005" s="4">
        <v>19.440000000000001</v>
      </c>
      <c r="S1005" s="4">
        <v>3</v>
      </c>
      <c r="T1005" s="4">
        <v>0</v>
      </c>
      <c r="U1005" s="4">
        <v>9.3312000000000008</v>
      </c>
      <c r="V1005" s="4" t="str">
        <f>INDEX(Regional_Lookup!$B$2:$B$5,MATCH('Sample - Superstore'!M1005,Regional_Lookup!$A$2:$A$5,0))</f>
        <v>Sarah Miller</v>
      </c>
      <c r="W1005" s="4">
        <f>INDEX(Regional_Lookup!$C$2:$C$5, MATCH('Sample - Superstore'!M1005,Regional_Lookup!$A$2:$A$5, 0))</f>
        <v>0.16</v>
      </c>
      <c r="X1005" s="4">
        <f>U1005/R1005</f>
        <v>0.48000000000000004</v>
      </c>
      <c r="Y1005" s="4" t="str">
        <f>IF(X1005&gt;=W1005, "Yes", "No")</f>
        <v>Yes</v>
      </c>
      <c r="Z1005" s="4">
        <f>D1005-C1005</f>
        <v>0</v>
      </c>
      <c r="AA1005" s="4" t="str" cm="1">
        <f t="array" ref="AA1005">_xlfn.IFS(Z1005&lt;=2,"Fast",Z1005&gt;5, "Slow", AND(Z1005&gt;=3,Z1005&lt;=5),"Standard")</f>
        <v>Fast</v>
      </c>
    </row>
    <row r="1006" spans="1:27" x14ac:dyDescent="0.2">
      <c r="A1006" s="4">
        <v>1005</v>
      </c>
      <c r="B1006" s="4" t="s">
        <v>10386</v>
      </c>
      <c r="C1006" s="5">
        <v>42243</v>
      </c>
      <c r="D1006" s="5">
        <v>42247</v>
      </c>
      <c r="E1006" s="4" t="s">
        <v>29</v>
      </c>
      <c r="F1006" s="4" t="s">
        <v>4282</v>
      </c>
      <c r="G1006" s="4" t="s">
        <v>4281</v>
      </c>
      <c r="H1006" s="4" t="s">
        <v>18</v>
      </c>
      <c r="I1006" s="4" t="s">
        <v>17</v>
      </c>
      <c r="J1006" s="4" t="s">
        <v>10385</v>
      </c>
      <c r="K1006" s="4" t="s">
        <v>15</v>
      </c>
      <c r="L1006" s="4">
        <v>92563</v>
      </c>
      <c r="M1006" s="4" t="s">
        <v>9</v>
      </c>
      <c r="N1006" s="4" t="s">
        <v>676</v>
      </c>
      <c r="O1006" s="4" t="s">
        <v>13</v>
      </c>
      <c r="P1006" s="4" t="s">
        <v>231</v>
      </c>
      <c r="Q1006" s="4" t="s">
        <v>675</v>
      </c>
      <c r="R1006" s="4">
        <v>484.65</v>
      </c>
      <c r="S1006" s="4">
        <v>3</v>
      </c>
      <c r="T1006" s="4">
        <v>0</v>
      </c>
      <c r="U1006" s="4">
        <v>92.083500000000001</v>
      </c>
      <c r="V1006" s="4" t="str">
        <f>INDEX(Regional_Lookup!$B$2:$B$5,MATCH('Sample - Superstore'!M1006,Regional_Lookup!$A$2:$A$5,0))</f>
        <v>James Chen</v>
      </c>
      <c r="W1006" s="4">
        <f>INDEX(Regional_Lookup!$C$2:$C$5, MATCH('Sample - Superstore'!M1006,Regional_Lookup!$A$2:$A$5, 0))</f>
        <v>0.18</v>
      </c>
      <c r="X1006" s="4">
        <f>U1006/R1006</f>
        <v>0.19</v>
      </c>
      <c r="Y1006" s="4" t="str">
        <f>IF(X1006&gt;=W1006, "Yes", "No")</f>
        <v>Yes</v>
      </c>
      <c r="Z1006" s="4">
        <f>D1006-C1006</f>
        <v>4</v>
      </c>
      <c r="AA1006" s="4" t="str" cm="1">
        <f t="array" ref="AA1006">_xlfn.IFS(Z1006&lt;=2,"Fast",Z1006&gt;5, "Slow", AND(Z1006&gt;=3,Z1006&lt;=5),"Standard")</f>
        <v>Standard</v>
      </c>
    </row>
    <row r="1007" spans="1:27" x14ac:dyDescent="0.2">
      <c r="A1007" s="4">
        <v>1006</v>
      </c>
      <c r="B1007" s="4" t="s">
        <v>10384</v>
      </c>
      <c r="C1007" s="5">
        <v>42321</v>
      </c>
      <c r="D1007" s="5">
        <v>42325</v>
      </c>
      <c r="E1007" s="4" t="s">
        <v>29</v>
      </c>
      <c r="F1007" s="4" t="s">
        <v>725</v>
      </c>
      <c r="G1007" s="4" t="s">
        <v>724</v>
      </c>
      <c r="H1007" s="4" t="s">
        <v>18</v>
      </c>
      <c r="I1007" s="4" t="s">
        <v>17</v>
      </c>
      <c r="J1007" s="4" t="s">
        <v>1682</v>
      </c>
      <c r="K1007" s="4" t="s">
        <v>636</v>
      </c>
      <c r="L1007" s="4">
        <v>28540</v>
      </c>
      <c r="M1007" s="4" t="s">
        <v>7</v>
      </c>
      <c r="N1007" s="4" t="s">
        <v>6977</v>
      </c>
      <c r="O1007" s="4" t="s">
        <v>13</v>
      </c>
      <c r="P1007" s="4" t="s">
        <v>24</v>
      </c>
      <c r="Q1007" s="4" t="s">
        <v>6976</v>
      </c>
      <c r="R1007" s="4">
        <v>115.29600000000001</v>
      </c>
      <c r="S1007" s="4">
        <v>3</v>
      </c>
      <c r="T1007" s="4">
        <v>0.2</v>
      </c>
      <c r="U1007" s="4">
        <v>40.3536</v>
      </c>
      <c r="V1007" s="4" t="str">
        <f>INDEX(Regional_Lookup!$B$2:$B$5,MATCH('Sample - Superstore'!M1007,Regional_Lookup!$A$2:$A$5,0))</f>
        <v>Maria Santos</v>
      </c>
      <c r="W1007" s="4">
        <f>INDEX(Regional_Lookup!$C$2:$C$5, MATCH('Sample - Superstore'!M1007,Regional_Lookup!$A$2:$A$5, 0))</f>
        <v>0.15</v>
      </c>
      <c r="X1007" s="4">
        <f>U1007/R1007</f>
        <v>0.35</v>
      </c>
      <c r="Y1007" s="4" t="str">
        <f>IF(X1007&gt;=W1007, "Yes", "No")</f>
        <v>Yes</v>
      </c>
      <c r="Z1007" s="4">
        <f>D1007-C1007</f>
        <v>4</v>
      </c>
      <c r="AA1007" s="4" t="str" cm="1">
        <f t="array" ref="AA1007">_xlfn.IFS(Z1007&lt;=2,"Fast",Z1007&gt;5, "Slow", AND(Z1007&gt;=3,Z1007&lt;=5),"Standard")</f>
        <v>Standard</v>
      </c>
    </row>
    <row r="1008" spans="1:27" x14ac:dyDescent="0.2">
      <c r="A1008" s="4">
        <v>1007</v>
      </c>
      <c r="B1008" s="4" t="s">
        <v>10383</v>
      </c>
      <c r="C1008" s="5">
        <v>42314</v>
      </c>
      <c r="D1008" s="5">
        <v>42317</v>
      </c>
      <c r="E1008" s="4" t="s">
        <v>89</v>
      </c>
      <c r="F1008" s="4" t="s">
        <v>4555</v>
      </c>
      <c r="G1008" s="4" t="s">
        <v>4554</v>
      </c>
      <c r="H1008" s="4" t="s">
        <v>18</v>
      </c>
      <c r="I1008" s="4" t="s">
        <v>17</v>
      </c>
      <c r="J1008" s="4" t="s">
        <v>6078</v>
      </c>
      <c r="K1008" s="4" t="s">
        <v>181</v>
      </c>
      <c r="L1008" s="4">
        <v>85254</v>
      </c>
      <c r="M1008" s="4" t="s">
        <v>9</v>
      </c>
      <c r="N1008" s="4" t="s">
        <v>4551</v>
      </c>
      <c r="O1008" s="4" t="s">
        <v>13</v>
      </c>
      <c r="P1008" s="4" t="s">
        <v>121</v>
      </c>
      <c r="Q1008" s="4" t="s">
        <v>4550</v>
      </c>
      <c r="R1008" s="4">
        <v>7.08</v>
      </c>
      <c r="S1008" s="4">
        <v>3</v>
      </c>
      <c r="T1008" s="4">
        <v>0.2</v>
      </c>
      <c r="U1008" s="4">
        <v>2.4780000000000002</v>
      </c>
      <c r="V1008" s="4" t="str">
        <f>INDEX(Regional_Lookup!$B$2:$B$5,MATCH('Sample - Superstore'!M1008,Regional_Lookup!$A$2:$A$5,0))</f>
        <v>James Chen</v>
      </c>
      <c r="W1008" s="4">
        <f>INDEX(Regional_Lookup!$C$2:$C$5, MATCH('Sample - Superstore'!M1008,Regional_Lookup!$A$2:$A$5, 0))</f>
        <v>0.18</v>
      </c>
      <c r="X1008" s="4">
        <f>U1008/R1008</f>
        <v>0.35000000000000003</v>
      </c>
      <c r="Y1008" s="4" t="str">
        <f>IF(X1008&gt;=W1008, "Yes", "No")</f>
        <v>Yes</v>
      </c>
      <c r="Z1008" s="4">
        <f>D1008-C1008</f>
        <v>3</v>
      </c>
      <c r="AA1008" s="4" t="str" cm="1">
        <f t="array" ref="AA1008">_xlfn.IFS(Z1008&lt;=2,"Fast",Z1008&gt;5, "Slow", AND(Z1008&gt;=3,Z1008&lt;=5),"Standard")</f>
        <v>Standard</v>
      </c>
    </row>
    <row r="1009" spans="1:27" x14ac:dyDescent="0.2">
      <c r="A1009" s="4">
        <v>1008</v>
      </c>
      <c r="B1009" s="4" t="s">
        <v>10383</v>
      </c>
      <c r="C1009" s="5">
        <v>42314</v>
      </c>
      <c r="D1009" s="5">
        <v>42317</v>
      </c>
      <c r="E1009" s="4" t="s">
        <v>89</v>
      </c>
      <c r="F1009" s="4" t="s">
        <v>4555</v>
      </c>
      <c r="G1009" s="4" t="s">
        <v>4554</v>
      </c>
      <c r="H1009" s="4" t="s">
        <v>18</v>
      </c>
      <c r="I1009" s="4" t="s">
        <v>17</v>
      </c>
      <c r="J1009" s="4" t="s">
        <v>6078</v>
      </c>
      <c r="K1009" s="4" t="s">
        <v>181</v>
      </c>
      <c r="L1009" s="4">
        <v>85254</v>
      </c>
      <c r="M1009" s="4" t="s">
        <v>9</v>
      </c>
      <c r="N1009" s="4" t="s">
        <v>1311</v>
      </c>
      <c r="O1009" s="4" t="s">
        <v>13</v>
      </c>
      <c r="P1009" s="4" t="s">
        <v>100</v>
      </c>
      <c r="Q1009" s="4" t="s">
        <v>1310</v>
      </c>
      <c r="R1009" s="4">
        <v>4.4009999999999998</v>
      </c>
      <c r="S1009" s="4">
        <v>3</v>
      </c>
      <c r="T1009" s="4">
        <v>0.7</v>
      </c>
      <c r="U1009" s="4">
        <v>-3.5207999999999999</v>
      </c>
      <c r="V1009" s="4" t="str">
        <f>INDEX(Regional_Lookup!$B$2:$B$5,MATCH('Sample - Superstore'!M1009,Regional_Lookup!$A$2:$A$5,0))</f>
        <v>James Chen</v>
      </c>
      <c r="W1009" s="4">
        <f>INDEX(Regional_Lookup!$C$2:$C$5, MATCH('Sample - Superstore'!M1009,Regional_Lookup!$A$2:$A$5, 0))</f>
        <v>0.18</v>
      </c>
      <c r="X1009" s="4">
        <f>U1009/R1009</f>
        <v>-0.8</v>
      </c>
      <c r="Y1009" s="4" t="str">
        <f>IF(X1009&gt;=W1009, "Yes", "No")</f>
        <v>No</v>
      </c>
      <c r="Z1009" s="4">
        <f>D1009-C1009</f>
        <v>3</v>
      </c>
      <c r="AA1009" s="4" t="str" cm="1">
        <f t="array" ref="AA1009">_xlfn.IFS(Z1009&lt;=2,"Fast",Z1009&gt;5, "Slow", AND(Z1009&gt;=3,Z1009&lt;=5),"Standard")</f>
        <v>Standard</v>
      </c>
    </row>
    <row r="1010" spans="1:27" x14ac:dyDescent="0.2">
      <c r="A1010" s="4">
        <v>1009</v>
      </c>
      <c r="B1010" s="4" t="s">
        <v>10382</v>
      </c>
      <c r="C1010" s="5">
        <v>43095</v>
      </c>
      <c r="D1010" s="5">
        <v>43101</v>
      </c>
      <c r="E1010" s="4" t="s">
        <v>29</v>
      </c>
      <c r="F1010" s="4" t="s">
        <v>1097</v>
      </c>
      <c r="G1010" s="4" t="s">
        <v>1096</v>
      </c>
      <c r="H1010" s="4" t="s">
        <v>18</v>
      </c>
      <c r="I1010" s="4" t="s">
        <v>17</v>
      </c>
      <c r="J1010" s="4" t="s">
        <v>924</v>
      </c>
      <c r="K1010" s="4" t="s">
        <v>344</v>
      </c>
      <c r="L1010" s="4">
        <v>52601</v>
      </c>
      <c r="M1010" s="4" t="s">
        <v>3</v>
      </c>
      <c r="N1010" s="4" t="s">
        <v>4495</v>
      </c>
      <c r="O1010" s="4" t="s">
        <v>13</v>
      </c>
      <c r="P1010" s="4" t="s">
        <v>24</v>
      </c>
      <c r="Q1010" s="4" t="s">
        <v>4494</v>
      </c>
      <c r="R1010" s="4">
        <v>44.75</v>
      </c>
      <c r="S1010" s="4">
        <v>5</v>
      </c>
      <c r="T1010" s="4">
        <v>0</v>
      </c>
      <c r="U1010" s="4">
        <v>20.585000000000001</v>
      </c>
      <c r="V1010" s="4" t="str">
        <f>INDEX(Regional_Lookup!$B$2:$B$5,MATCH('Sample - Superstore'!M1010,Regional_Lookup!$A$2:$A$5,0))</f>
        <v>David Johnson</v>
      </c>
      <c r="W1010" s="4">
        <f>INDEX(Regional_Lookup!$C$2:$C$5, MATCH('Sample - Superstore'!M1010,Regional_Lookup!$A$2:$A$5, 0))</f>
        <v>0.14000000000000001</v>
      </c>
      <c r="X1010" s="4">
        <f>U1010/R1010</f>
        <v>0.46</v>
      </c>
      <c r="Y1010" s="4" t="str">
        <f>IF(X1010&gt;=W1010, "Yes", "No")</f>
        <v>Yes</v>
      </c>
      <c r="Z1010" s="4">
        <f>D1010-C1010</f>
        <v>6</v>
      </c>
      <c r="AA1010" s="4" t="str" cm="1">
        <f t="array" ref="AA1010">_xlfn.IFS(Z1010&lt;=2,"Fast",Z1010&gt;5, "Slow", AND(Z1010&gt;=3,Z1010&lt;=5),"Standard")</f>
        <v>Slow</v>
      </c>
    </row>
    <row r="1011" spans="1:27" x14ac:dyDescent="0.2">
      <c r="A1011" s="4">
        <v>1010</v>
      </c>
      <c r="B1011" s="4" t="s">
        <v>10381</v>
      </c>
      <c r="C1011" s="5">
        <v>42948</v>
      </c>
      <c r="D1011" s="5">
        <v>42950</v>
      </c>
      <c r="E1011" s="4" t="s">
        <v>89</v>
      </c>
      <c r="F1011" s="4" t="s">
        <v>1011</v>
      </c>
      <c r="G1011" s="4" t="s">
        <v>1010</v>
      </c>
      <c r="H1011" s="4" t="s">
        <v>18</v>
      </c>
      <c r="I1011" s="4" t="s">
        <v>17</v>
      </c>
      <c r="J1011" s="4" t="s">
        <v>319</v>
      </c>
      <c r="K1011" s="4" t="s">
        <v>318</v>
      </c>
      <c r="L1011" s="4">
        <v>60653</v>
      </c>
      <c r="M1011" s="4" t="s">
        <v>3</v>
      </c>
      <c r="N1011" s="4" t="s">
        <v>6520</v>
      </c>
      <c r="O1011" s="4" t="s">
        <v>33</v>
      </c>
      <c r="P1011" s="4" t="s">
        <v>32</v>
      </c>
      <c r="Q1011" s="4" t="s">
        <v>6519</v>
      </c>
      <c r="R1011" s="4">
        <v>95.983999999999995</v>
      </c>
      <c r="S1011" s="4">
        <v>2</v>
      </c>
      <c r="T1011" s="4">
        <v>0.2</v>
      </c>
      <c r="U1011" s="4">
        <v>5.9989999999999997</v>
      </c>
      <c r="V1011" s="4" t="str">
        <f>INDEX(Regional_Lookup!$B$2:$B$5,MATCH('Sample - Superstore'!M1011,Regional_Lookup!$A$2:$A$5,0))</f>
        <v>David Johnson</v>
      </c>
      <c r="W1011" s="4">
        <f>INDEX(Regional_Lookup!$C$2:$C$5, MATCH('Sample - Superstore'!M1011,Regional_Lookup!$A$2:$A$5, 0))</f>
        <v>0.14000000000000001</v>
      </c>
      <c r="X1011" s="4">
        <f>U1011/R1011</f>
        <v>6.25E-2</v>
      </c>
      <c r="Y1011" s="4" t="str">
        <f>IF(X1011&gt;=W1011, "Yes", "No")</f>
        <v>No</v>
      </c>
      <c r="Z1011" s="4">
        <f>D1011-C1011</f>
        <v>2</v>
      </c>
      <c r="AA1011" s="4" t="str" cm="1">
        <f t="array" ref="AA1011">_xlfn.IFS(Z1011&lt;=2,"Fast",Z1011&gt;5, "Slow", AND(Z1011&gt;=3,Z1011&lt;=5),"Standard")</f>
        <v>Fast</v>
      </c>
    </row>
    <row r="1012" spans="1:27" x14ac:dyDescent="0.2">
      <c r="A1012" s="4">
        <v>1011</v>
      </c>
      <c r="B1012" s="4" t="s">
        <v>10380</v>
      </c>
      <c r="C1012" s="5">
        <v>41967</v>
      </c>
      <c r="D1012" s="5">
        <v>41969</v>
      </c>
      <c r="E1012" s="4" t="s">
        <v>89</v>
      </c>
      <c r="F1012" s="4" t="s">
        <v>3220</v>
      </c>
      <c r="G1012" s="4" t="s">
        <v>3219</v>
      </c>
      <c r="H1012" s="4" t="s">
        <v>18</v>
      </c>
      <c r="I1012" s="4" t="s">
        <v>17</v>
      </c>
      <c r="J1012" s="4" t="s">
        <v>919</v>
      </c>
      <c r="K1012" s="4" t="s">
        <v>15</v>
      </c>
      <c r="L1012" s="4">
        <v>92037</v>
      </c>
      <c r="M1012" s="4" t="s">
        <v>9</v>
      </c>
      <c r="N1012" s="4" t="s">
        <v>5093</v>
      </c>
      <c r="O1012" s="4" t="s">
        <v>37</v>
      </c>
      <c r="P1012" s="4" t="s">
        <v>36</v>
      </c>
      <c r="Q1012" s="4" t="s">
        <v>5092</v>
      </c>
      <c r="R1012" s="4">
        <v>151.72</v>
      </c>
      <c r="S1012" s="4">
        <v>4</v>
      </c>
      <c r="T1012" s="4">
        <v>0</v>
      </c>
      <c r="U1012" s="4">
        <v>27.3096</v>
      </c>
      <c r="V1012" s="4" t="str">
        <f>INDEX(Regional_Lookup!$B$2:$B$5,MATCH('Sample - Superstore'!M1012,Regional_Lookup!$A$2:$A$5,0))</f>
        <v>James Chen</v>
      </c>
      <c r="W1012" s="4">
        <f>INDEX(Regional_Lookup!$C$2:$C$5, MATCH('Sample - Superstore'!M1012,Regional_Lookup!$A$2:$A$5, 0))</f>
        <v>0.18</v>
      </c>
      <c r="X1012" s="4">
        <f>U1012/R1012</f>
        <v>0.18</v>
      </c>
      <c r="Y1012" s="4" t="str">
        <f>IF(X1012&gt;=W1012, "Yes", "No")</f>
        <v>Yes</v>
      </c>
      <c r="Z1012" s="4">
        <f>D1012-C1012</f>
        <v>2</v>
      </c>
      <c r="AA1012" s="4" t="str" cm="1">
        <f t="array" ref="AA1012">_xlfn.IFS(Z1012&lt;=2,"Fast",Z1012&gt;5, "Slow", AND(Z1012&gt;=3,Z1012&lt;=5),"Standard")</f>
        <v>Fast</v>
      </c>
    </row>
    <row r="1013" spans="1:27" x14ac:dyDescent="0.2">
      <c r="A1013" s="4">
        <v>1012</v>
      </c>
      <c r="B1013" s="4" t="s">
        <v>10379</v>
      </c>
      <c r="C1013" s="5">
        <v>42903</v>
      </c>
      <c r="D1013" s="5">
        <v>42907</v>
      </c>
      <c r="E1013" s="4" t="s">
        <v>21</v>
      </c>
      <c r="F1013" s="4" t="s">
        <v>3933</v>
      </c>
      <c r="G1013" s="4" t="s">
        <v>3932</v>
      </c>
      <c r="H1013" s="4" t="s">
        <v>18</v>
      </c>
      <c r="I1013" s="4" t="s">
        <v>17</v>
      </c>
      <c r="J1013" s="4" t="s">
        <v>8797</v>
      </c>
      <c r="K1013" s="4" t="s">
        <v>233</v>
      </c>
      <c r="L1013" s="4">
        <v>98502</v>
      </c>
      <c r="M1013" s="4" t="s">
        <v>9</v>
      </c>
      <c r="N1013" s="4" t="s">
        <v>2643</v>
      </c>
      <c r="O1013" s="4" t="s">
        <v>37</v>
      </c>
      <c r="P1013" s="4" t="s">
        <v>36</v>
      </c>
      <c r="Q1013" s="4" t="s">
        <v>2642</v>
      </c>
      <c r="R1013" s="4">
        <v>155.25</v>
      </c>
      <c r="S1013" s="4">
        <v>3</v>
      </c>
      <c r="T1013" s="4">
        <v>0</v>
      </c>
      <c r="U1013" s="4">
        <v>46.575000000000003</v>
      </c>
      <c r="V1013" s="4" t="str">
        <f>INDEX(Regional_Lookup!$B$2:$B$5,MATCH('Sample - Superstore'!M1013,Regional_Lookup!$A$2:$A$5,0))</f>
        <v>James Chen</v>
      </c>
      <c r="W1013" s="4">
        <f>INDEX(Regional_Lookup!$C$2:$C$5, MATCH('Sample - Superstore'!M1013,Regional_Lookup!$A$2:$A$5, 0))</f>
        <v>0.18</v>
      </c>
      <c r="X1013" s="4">
        <f>U1013/R1013</f>
        <v>0.30000000000000004</v>
      </c>
      <c r="Y1013" s="4" t="str">
        <f>IF(X1013&gt;=W1013, "Yes", "No")</f>
        <v>Yes</v>
      </c>
      <c r="Z1013" s="4">
        <f>D1013-C1013</f>
        <v>4</v>
      </c>
      <c r="AA1013" s="4" t="str" cm="1">
        <f t="array" ref="AA1013">_xlfn.IFS(Z1013&lt;=2,"Fast",Z1013&gt;5, "Slow", AND(Z1013&gt;=3,Z1013&lt;=5),"Standard")</f>
        <v>Standard</v>
      </c>
    </row>
    <row r="1014" spans="1:27" x14ac:dyDescent="0.2">
      <c r="A1014" s="4">
        <v>1013</v>
      </c>
      <c r="B1014" s="4" t="s">
        <v>10379</v>
      </c>
      <c r="C1014" s="5">
        <v>42903</v>
      </c>
      <c r="D1014" s="5">
        <v>42907</v>
      </c>
      <c r="E1014" s="4" t="s">
        <v>21</v>
      </c>
      <c r="F1014" s="4" t="s">
        <v>3933</v>
      </c>
      <c r="G1014" s="4" t="s">
        <v>3932</v>
      </c>
      <c r="H1014" s="4" t="s">
        <v>18</v>
      </c>
      <c r="I1014" s="4" t="s">
        <v>17</v>
      </c>
      <c r="J1014" s="4" t="s">
        <v>8797</v>
      </c>
      <c r="K1014" s="4" t="s">
        <v>233</v>
      </c>
      <c r="L1014" s="4">
        <v>98502</v>
      </c>
      <c r="M1014" s="4" t="s">
        <v>9</v>
      </c>
      <c r="N1014" s="4" t="s">
        <v>3652</v>
      </c>
      <c r="O1014" s="4" t="s">
        <v>13</v>
      </c>
      <c r="P1014" s="4" t="s">
        <v>231</v>
      </c>
      <c r="Q1014" s="4" t="s">
        <v>3651</v>
      </c>
      <c r="R1014" s="4">
        <v>14.03</v>
      </c>
      <c r="S1014" s="4">
        <v>1</v>
      </c>
      <c r="T1014" s="4">
        <v>0</v>
      </c>
      <c r="U1014" s="4">
        <v>4.0686999999999998</v>
      </c>
      <c r="V1014" s="4" t="str">
        <f>INDEX(Regional_Lookup!$B$2:$B$5,MATCH('Sample - Superstore'!M1014,Regional_Lookup!$A$2:$A$5,0))</f>
        <v>James Chen</v>
      </c>
      <c r="W1014" s="4">
        <f>INDEX(Regional_Lookup!$C$2:$C$5, MATCH('Sample - Superstore'!M1014,Regional_Lookup!$A$2:$A$5, 0))</f>
        <v>0.18</v>
      </c>
      <c r="X1014" s="4">
        <f>U1014/R1014</f>
        <v>0.28999999999999998</v>
      </c>
      <c r="Y1014" s="4" t="str">
        <f>IF(X1014&gt;=W1014, "Yes", "No")</f>
        <v>Yes</v>
      </c>
      <c r="Z1014" s="4">
        <f>D1014-C1014</f>
        <v>4</v>
      </c>
      <c r="AA1014" s="4" t="str" cm="1">
        <f t="array" ref="AA1014">_xlfn.IFS(Z1014&lt;=2,"Fast",Z1014&gt;5, "Slow", AND(Z1014&gt;=3,Z1014&lt;=5),"Standard")</f>
        <v>Standard</v>
      </c>
    </row>
    <row r="1015" spans="1:27" x14ac:dyDescent="0.2">
      <c r="A1015" s="4">
        <v>1014</v>
      </c>
      <c r="B1015" s="4" t="s">
        <v>10378</v>
      </c>
      <c r="C1015" s="5">
        <v>42359</v>
      </c>
      <c r="D1015" s="5">
        <v>42362</v>
      </c>
      <c r="E1015" s="4" t="s">
        <v>21</v>
      </c>
      <c r="F1015" s="4" t="s">
        <v>5709</v>
      </c>
      <c r="G1015" s="4" t="s">
        <v>5708</v>
      </c>
      <c r="H1015" s="4" t="s">
        <v>18</v>
      </c>
      <c r="I1015" s="4" t="s">
        <v>17</v>
      </c>
      <c r="J1015" s="4" t="s">
        <v>234</v>
      </c>
      <c r="K1015" s="4" t="s">
        <v>233</v>
      </c>
      <c r="L1015" s="4">
        <v>98103</v>
      </c>
      <c r="M1015" s="4" t="s">
        <v>9</v>
      </c>
      <c r="N1015" s="4" t="s">
        <v>4439</v>
      </c>
      <c r="O1015" s="4" t="s">
        <v>37</v>
      </c>
      <c r="P1015" s="4" t="s">
        <v>92</v>
      </c>
      <c r="Q1015" s="4" t="s">
        <v>4438</v>
      </c>
      <c r="R1015" s="4">
        <v>1618.37</v>
      </c>
      <c r="S1015" s="4">
        <v>13</v>
      </c>
      <c r="T1015" s="4">
        <v>0</v>
      </c>
      <c r="U1015" s="4">
        <v>356.04140000000001</v>
      </c>
      <c r="V1015" s="4" t="str">
        <f>INDEX(Regional_Lookup!$B$2:$B$5,MATCH('Sample - Superstore'!M1015,Regional_Lookup!$A$2:$A$5,0))</f>
        <v>James Chen</v>
      </c>
      <c r="W1015" s="4">
        <f>INDEX(Regional_Lookup!$C$2:$C$5, MATCH('Sample - Superstore'!M1015,Regional_Lookup!$A$2:$A$5, 0))</f>
        <v>0.18</v>
      </c>
      <c r="X1015" s="4">
        <f>U1015/R1015</f>
        <v>0.22000000000000003</v>
      </c>
      <c r="Y1015" s="4" t="str">
        <f>IF(X1015&gt;=W1015, "Yes", "No")</f>
        <v>Yes</v>
      </c>
      <c r="Z1015" s="4">
        <f>D1015-C1015</f>
        <v>3</v>
      </c>
      <c r="AA1015" s="4" t="str" cm="1">
        <f t="array" ref="AA1015">_xlfn.IFS(Z1015&lt;=2,"Fast",Z1015&gt;5, "Slow", AND(Z1015&gt;=3,Z1015&lt;=5),"Standard")</f>
        <v>Standard</v>
      </c>
    </row>
    <row r="1016" spans="1:27" x14ac:dyDescent="0.2">
      <c r="A1016" s="4">
        <v>1015</v>
      </c>
      <c r="B1016" s="4" t="s">
        <v>10378</v>
      </c>
      <c r="C1016" s="5">
        <v>42359</v>
      </c>
      <c r="D1016" s="5">
        <v>42362</v>
      </c>
      <c r="E1016" s="4" t="s">
        <v>21</v>
      </c>
      <c r="F1016" s="4" t="s">
        <v>5709</v>
      </c>
      <c r="G1016" s="4" t="s">
        <v>5708</v>
      </c>
      <c r="H1016" s="4" t="s">
        <v>18</v>
      </c>
      <c r="I1016" s="4" t="s">
        <v>17</v>
      </c>
      <c r="J1016" s="4" t="s">
        <v>234</v>
      </c>
      <c r="K1016" s="4" t="s">
        <v>233</v>
      </c>
      <c r="L1016" s="4">
        <v>98103</v>
      </c>
      <c r="M1016" s="4" t="s">
        <v>9</v>
      </c>
      <c r="N1016" s="4" t="s">
        <v>4460</v>
      </c>
      <c r="O1016" s="4" t="s">
        <v>33</v>
      </c>
      <c r="P1016" s="4" t="s">
        <v>55</v>
      </c>
      <c r="Q1016" s="4" t="s">
        <v>4459</v>
      </c>
      <c r="R1016" s="4">
        <v>99.6</v>
      </c>
      <c r="S1016" s="4">
        <v>1</v>
      </c>
      <c r="T1016" s="4">
        <v>0</v>
      </c>
      <c r="U1016" s="4">
        <v>36.851999999999997</v>
      </c>
      <c r="V1016" s="4" t="str">
        <f>INDEX(Regional_Lookup!$B$2:$B$5,MATCH('Sample - Superstore'!M1016,Regional_Lookup!$A$2:$A$5,0))</f>
        <v>James Chen</v>
      </c>
      <c r="W1016" s="4">
        <f>INDEX(Regional_Lookup!$C$2:$C$5, MATCH('Sample - Superstore'!M1016,Regional_Lookup!$A$2:$A$5, 0))</f>
        <v>0.18</v>
      </c>
      <c r="X1016" s="4">
        <f>U1016/R1016</f>
        <v>0.37</v>
      </c>
      <c r="Y1016" s="4" t="str">
        <f>IF(X1016&gt;=W1016, "Yes", "No")</f>
        <v>Yes</v>
      </c>
      <c r="Z1016" s="4">
        <f>D1016-C1016</f>
        <v>3</v>
      </c>
      <c r="AA1016" s="4" t="str" cm="1">
        <f t="array" ref="AA1016">_xlfn.IFS(Z1016&lt;=2,"Fast",Z1016&gt;5, "Slow", AND(Z1016&gt;=3,Z1016&lt;=5),"Standard")</f>
        <v>Standard</v>
      </c>
    </row>
    <row r="1017" spans="1:27" x14ac:dyDescent="0.2">
      <c r="A1017" s="4">
        <v>1016</v>
      </c>
      <c r="B1017" s="4" t="s">
        <v>10377</v>
      </c>
      <c r="C1017" s="5">
        <v>42264</v>
      </c>
      <c r="D1017" s="5">
        <v>42266</v>
      </c>
      <c r="E1017" s="4" t="s">
        <v>21</v>
      </c>
      <c r="F1017" s="4" t="s">
        <v>1895</v>
      </c>
      <c r="G1017" s="4" t="s">
        <v>1894</v>
      </c>
      <c r="H1017" s="4" t="s">
        <v>102</v>
      </c>
      <c r="I1017" s="4" t="s">
        <v>17</v>
      </c>
      <c r="J1017" s="4" t="s">
        <v>59</v>
      </c>
      <c r="K1017" s="4" t="s">
        <v>15</v>
      </c>
      <c r="L1017" s="4">
        <v>90036</v>
      </c>
      <c r="M1017" s="4" t="s">
        <v>9</v>
      </c>
      <c r="N1017" s="4" t="s">
        <v>3660</v>
      </c>
      <c r="O1017" s="4" t="s">
        <v>13</v>
      </c>
      <c r="P1017" s="4" t="s">
        <v>24</v>
      </c>
      <c r="Q1017" s="4" t="s">
        <v>3659</v>
      </c>
      <c r="R1017" s="4">
        <v>32.4</v>
      </c>
      <c r="S1017" s="4">
        <v>5</v>
      </c>
      <c r="T1017" s="4">
        <v>0</v>
      </c>
      <c r="U1017" s="4">
        <v>15.552</v>
      </c>
      <c r="V1017" s="4" t="str">
        <f>INDEX(Regional_Lookup!$B$2:$B$5,MATCH('Sample - Superstore'!M1017,Regional_Lookup!$A$2:$A$5,0))</f>
        <v>James Chen</v>
      </c>
      <c r="W1017" s="4">
        <f>INDEX(Regional_Lookup!$C$2:$C$5, MATCH('Sample - Superstore'!M1017,Regional_Lookup!$A$2:$A$5, 0))</f>
        <v>0.18</v>
      </c>
      <c r="X1017" s="4">
        <f>U1017/R1017</f>
        <v>0.48</v>
      </c>
      <c r="Y1017" s="4" t="str">
        <f>IF(X1017&gt;=W1017, "Yes", "No")</f>
        <v>Yes</v>
      </c>
      <c r="Z1017" s="4">
        <f>D1017-C1017</f>
        <v>2</v>
      </c>
      <c r="AA1017" s="4" t="str" cm="1">
        <f t="array" ref="AA1017">_xlfn.IFS(Z1017&lt;=2,"Fast",Z1017&gt;5, "Slow", AND(Z1017&gt;=3,Z1017&lt;=5),"Standard")</f>
        <v>Fast</v>
      </c>
    </row>
    <row r="1018" spans="1:27" x14ac:dyDescent="0.2">
      <c r="A1018" s="4">
        <v>1017</v>
      </c>
      <c r="B1018" s="4" t="s">
        <v>10376</v>
      </c>
      <c r="C1018" s="5">
        <v>42191</v>
      </c>
      <c r="D1018" s="5">
        <v>42195</v>
      </c>
      <c r="E1018" s="4" t="s">
        <v>29</v>
      </c>
      <c r="F1018" s="4" t="s">
        <v>2998</v>
      </c>
      <c r="G1018" s="4" t="s">
        <v>2997</v>
      </c>
      <c r="H1018" s="4" t="s">
        <v>50</v>
      </c>
      <c r="I1018" s="4" t="s">
        <v>17</v>
      </c>
      <c r="J1018" s="4" t="s">
        <v>254</v>
      </c>
      <c r="K1018" s="4" t="s">
        <v>66</v>
      </c>
      <c r="L1018" s="4">
        <v>10011</v>
      </c>
      <c r="M1018" s="4" t="s">
        <v>5</v>
      </c>
      <c r="N1018" s="4" t="s">
        <v>3940</v>
      </c>
      <c r="O1018" s="4" t="s">
        <v>37</v>
      </c>
      <c r="P1018" s="4" t="s">
        <v>36</v>
      </c>
      <c r="Q1018" s="4" t="s">
        <v>3939</v>
      </c>
      <c r="R1018" s="4">
        <v>13.96</v>
      </c>
      <c r="S1018" s="4">
        <v>2</v>
      </c>
      <c r="T1018" s="4">
        <v>0</v>
      </c>
      <c r="U1018" s="4">
        <v>6.7008000000000001</v>
      </c>
      <c r="V1018" s="4" t="str">
        <f>INDEX(Regional_Lookup!$B$2:$B$5,MATCH('Sample - Superstore'!M1018,Regional_Lookup!$A$2:$A$5,0))</f>
        <v>Sarah Miller</v>
      </c>
      <c r="W1018" s="4">
        <f>INDEX(Regional_Lookup!$C$2:$C$5, MATCH('Sample - Superstore'!M1018,Regional_Lookup!$A$2:$A$5, 0))</f>
        <v>0.16</v>
      </c>
      <c r="X1018" s="4">
        <f>U1018/R1018</f>
        <v>0.48</v>
      </c>
      <c r="Y1018" s="4" t="str">
        <f>IF(X1018&gt;=W1018, "Yes", "No")</f>
        <v>Yes</v>
      </c>
      <c r="Z1018" s="4">
        <f>D1018-C1018</f>
        <v>4</v>
      </c>
      <c r="AA1018" s="4" t="str" cm="1">
        <f t="array" ref="AA1018">_xlfn.IFS(Z1018&lt;=2,"Fast",Z1018&gt;5, "Slow", AND(Z1018&gt;=3,Z1018&lt;=5),"Standard")</f>
        <v>Standard</v>
      </c>
    </row>
    <row r="1019" spans="1:27" x14ac:dyDescent="0.2">
      <c r="A1019" s="4">
        <v>1018</v>
      </c>
      <c r="B1019" s="4" t="s">
        <v>10376</v>
      </c>
      <c r="C1019" s="5">
        <v>42191</v>
      </c>
      <c r="D1019" s="5">
        <v>42195</v>
      </c>
      <c r="E1019" s="4" t="s">
        <v>29</v>
      </c>
      <c r="F1019" s="4" t="s">
        <v>2998</v>
      </c>
      <c r="G1019" s="4" t="s">
        <v>2997</v>
      </c>
      <c r="H1019" s="4" t="s">
        <v>50</v>
      </c>
      <c r="I1019" s="4" t="s">
        <v>17</v>
      </c>
      <c r="J1019" s="4" t="s">
        <v>254</v>
      </c>
      <c r="K1019" s="4" t="s">
        <v>66</v>
      </c>
      <c r="L1019" s="4">
        <v>10011</v>
      </c>
      <c r="M1019" s="4" t="s">
        <v>5</v>
      </c>
      <c r="N1019" s="4" t="s">
        <v>6541</v>
      </c>
      <c r="O1019" s="4" t="s">
        <v>37</v>
      </c>
      <c r="P1019" s="4" t="s">
        <v>36</v>
      </c>
      <c r="Q1019" s="4" t="s">
        <v>6540</v>
      </c>
      <c r="R1019" s="4">
        <v>155.82</v>
      </c>
      <c r="S1019" s="4">
        <v>3</v>
      </c>
      <c r="T1019" s="4">
        <v>0</v>
      </c>
      <c r="U1019" s="4">
        <v>63.886200000000002</v>
      </c>
      <c r="V1019" s="4" t="str">
        <f>INDEX(Regional_Lookup!$B$2:$B$5,MATCH('Sample - Superstore'!M1019,Regional_Lookup!$A$2:$A$5,0))</f>
        <v>Sarah Miller</v>
      </c>
      <c r="W1019" s="4">
        <f>INDEX(Regional_Lookup!$C$2:$C$5, MATCH('Sample - Superstore'!M1019,Regional_Lookup!$A$2:$A$5, 0))</f>
        <v>0.16</v>
      </c>
      <c r="X1019" s="4">
        <f>U1019/R1019</f>
        <v>0.41000000000000003</v>
      </c>
      <c r="Y1019" s="4" t="str">
        <f>IF(X1019&gt;=W1019, "Yes", "No")</f>
        <v>Yes</v>
      </c>
      <c r="Z1019" s="4">
        <f>D1019-C1019</f>
        <v>4</v>
      </c>
      <c r="AA1019" s="4" t="str" cm="1">
        <f t="array" ref="AA1019">_xlfn.IFS(Z1019&lt;=2,"Fast",Z1019&gt;5, "Slow", AND(Z1019&gt;=3,Z1019&lt;=5),"Standard")</f>
        <v>Standard</v>
      </c>
    </row>
    <row r="1020" spans="1:27" x14ac:dyDescent="0.2">
      <c r="A1020" s="4">
        <v>1019</v>
      </c>
      <c r="B1020" s="4" t="s">
        <v>10376</v>
      </c>
      <c r="C1020" s="5">
        <v>42191</v>
      </c>
      <c r="D1020" s="5">
        <v>42195</v>
      </c>
      <c r="E1020" s="4" t="s">
        <v>29</v>
      </c>
      <c r="F1020" s="4" t="s">
        <v>2998</v>
      </c>
      <c r="G1020" s="4" t="s">
        <v>2997</v>
      </c>
      <c r="H1020" s="4" t="s">
        <v>50</v>
      </c>
      <c r="I1020" s="4" t="s">
        <v>17</v>
      </c>
      <c r="J1020" s="4" t="s">
        <v>254</v>
      </c>
      <c r="K1020" s="4" t="s">
        <v>66</v>
      </c>
      <c r="L1020" s="4">
        <v>10011</v>
      </c>
      <c r="M1020" s="4" t="s">
        <v>5</v>
      </c>
      <c r="N1020" s="4" t="s">
        <v>3760</v>
      </c>
      <c r="O1020" s="4" t="s">
        <v>33</v>
      </c>
      <c r="P1020" s="4" t="s">
        <v>32</v>
      </c>
      <c r="Q1020" s="4" t="s">
        <v>3759</v>
      </c>
      <c r="R1020" s="4">
        <v>124.95</v>
      </c>
      <c r="S1020" s="4">
        <v>5</v>
      </c>
      <c r="T1020" s="4">
        <v>0</v>
      </c>
      <c r="U1020" s="4">
        <v>2.4990000000000001</v>
      </c>
      <c r="V1020" s="4" t="str">
        <f>INDEX(Regional_Lookup!$B$2:$B$5,MATCH('Sample - Superstore'!M1020,Regional_Lookup!$A$2:$A$5,0))</f>
        <v>Sarah Miller</v>
      </c>
      <c r="W1020" s="4">
        <f>INDEX(Regional_Lookup!$C$2:$C$5, MATCH('Sample - Superstore'!M1020,Regional_Lookup!$A$2:$A$5, 0))</f>
        <v>0.16</v>
      </c>
      <c r="X1020" s="4">
        <f>U1020/R1020</f>
        <v>0.02</v>
      </c>
      <c r="Y1020" s="4" t="str">
        <f>IF(X1020&gt;=W1020, "Yes", "No")</f>
        <v>No</v>
      </c>
      <c r="Z1020" s="4">
        <f>D1020-C1020</f>
        <v>4</v>
      </c>
      <c r="AA1020" s="4" t="str" cm="1">
        <f t="array" ref="AA1020">_xlfn.IFS(Z1020&lt;=2,"Fast",Z1020&gt;5, "Slow", AND(Z1020&gt;=3,Z1020&lt;=5),"Standard")</f>
        <v>Standard</v>
      </c>
    </row>
    <row r="1021" spans="1:27" x14ac:dyDescent="0.2">
      <c r="A1021" s="4">
        <v>1020</v>
      </c>
      <c r="B1021" s="4" t="s">
        <v>10376</v>
      </c>
      <c r="C1021" s="5">
        <v>42191</v>
      </c>
      <c r="D1021" s="5">
        <v>42195</v>
      </c>
      <c r="E1021" s="4" t="s">
        <v>29</v>
      </c>
      <c r="F1021" s="4" t="s">
        <v>2998</v>
      </c>
      <c r="G1021" s="4" t="s">
        <v>2997</v>
      </c>
      <c r="H1021" s="4" t="s">
        <v>50</v>
      </c>
      <c r="I1021" s="4" t="s">
        <v>17</v>
      </c>
      <c r="J1021" s="4" t="s">
        <v>254</v>
      </c>
      <c r="K1021" s="4" t="s">
        <v>66</v>
      </c>
      <c r="L1021" s="4">
        <v>10011</v>
      </c>
      <c r="M1021" s="4" t="s">
        <v>5</v>
      </c>
      <c r="N1021" s="4" t="s">
        <v>1568</v>
      </c>
      <c r="O1021" s="4" t="s">
        <v>13</v>
      </c>
      <c r="P1021" s="4" t="s">
        <v>231</v>
      </c>
      <c r="Q1021" s="4" t="s">
        <v>1567</v>
      </c>
      <c r="R1021" s="4">
        <v>601.65</v>
      </c>
      <c r="S1021" s="4">
        <v>5</v>
      </c>
      <c r="T1021" s="4">
        <v>0</v>
      </c>
      <c r="U1021" s="4">
        <v>156.429</v>
      </c>
      <c r="V1021" s="4" t="str">
        <f>INDEX(Regional_Lookup!$B$2:$B$5,MATCH('Sample - Superstore'!M1021,Regional_Lookup!$A$2:$A$5,0))</f>
        <v>Sarah Miller</v>
      </c>
      <c r="W1021" s="4">
        <f>INDEX(Regional_Lookup!$C$2:$C$5, MATCH('Sample - Superstore'!M1021,Regional_Lookup!$A$2:$A$5, 0))</f>
        <v>0.16</v>
      </c>
      <c r="X1021" s="4">
        <f>U1021/R1021</f>
        <v>0.26</v>
      </c>
      <c r="Y1021" s="4" t="str">
        <f>IF(X1021&gt;=W1021, "Yes", "No")</f>
        <v>Yes</v>
      </c>
      <c r="Z1021" s="4">
        <f>D1021-C1021</f>
        <v>4</v>
      </c>
      <c r="AA1021" s="4" t="str" cm="1">
        <f t="array" ref="AA1021">_xlfn.IFS(Z1021&lt;=2,"Fast",Z1021&gt;5, "Slow", AND(Z1021&gt;=3,Z1021&lt;=5),"Standard")</f>
        <v>Standard</v>
      </c>
    </row>
    <row r="1022" spans="1:27" x14ac:dyDescent="0.2">
      <c r="A1022" s="4">
        <v>1021</v>
      </c>
      <c r="B1022" s="4" t="s">
        <v>10375</v>
      </c>
      <c r="C1022" s="5">
        <v>42121</v>
      </c>
      <c r="D1022" s="5">
        <v>42127</v>
      </c>
      <c r="E1022" s="4" t="s">
        <v>29</v>
      </c>
      <c r="F1022" s="4" t="s">
        <v>5587</v>
      </c>
      <c r="G1022" s="4" t="s">
        <v>5586</v>
      </c>
      <c r="H1022" s="4" t="s">
        <v>18</v>
      </c>
      <c r="I1022" s="4" t="s">
        <v>17</v>
      </c>
      <c r="J1022" s="4" t="s">
        <v>233</v>
      </c>
      <c r="K1022" s="4" t="s">
        <v>8202</v>
      </c>
      <c r="L1022" s="4">
        <v>20016</v>
      </c>
      <c r="M1022" s="4" t="s">
        <v>5</v>
      </c>
      <c r="N1022" s="4" t="s">
        <v>6944</v>
      </c>
      <c r="O1022" s="4" t="s">
        <v>13</v>
      </c>
      <c r="P1022" s="4" t="s">
        <v>116</v>
      </c>
      <c r="Q1022" s="4" t="s">
        <v>507</v>
      </c>
      <c r="R1022" s="4">
        <v>22.74</v>
      </c>
      <c r="S1022" s="4">
        <v>3</v>
      </c>
      <c r="T1022" s="4">
        <v>0</v>
      </c>
      <c r="U1022" s="4">
        <v>8.8686000000000007</v>
      </c>
      <c r="V1022" s="4" t="str">
        <f>INDEX(Regional_Lookup!$B$2:$B$5,MATCH('Sample - Superstore'!M1022,Regional_Lookup!$A$2:$A$5,0))</f>
        <v>Sarah Miller</v>
      </c>
      <c r="W1022" s="4">
        <f>INDEX(Regional_Lookup!$C$2:$C$5, MATCH('Sample - Superstore'!M1022,Regional_Lookup!$A$2:$A$5, 0))</f>
        <v>0.16</v>
      </c>
      <c r="X1022" s="4">
        <f>U1022/R1022</f>
        <v>0.39000000000000007</v>
      </c>
      <c r="Y1022" s="4" t="str">
        <f>IF(X1022&gt;=W1022, "Yes", "No")</f>
        <v>Yes</v>
      </c>
      <c r="Z1022" s="4">
        <f>D1022-C1022</f>
        <v>6</v>
      </c>
      <c r="AA1022" s="4" t="str" cm="1">
        <f t="array" ref="AA1022">_xlfn.IFS(Z1022&lt;=2,"Fast",Z1022&gt;5, "Slow", AND(Z1022&gt;=3,Z1022&lt;=5),"Standard")</f>
        <v>Slow</v>
      </c>
    </row>
    <row r="1023" spans="1:27" x14ac:dyDescent="0.2">
      <c r="A1023" s="4">
        <v>1022</v>
      </c>
      <c r="B1023" s="4" t="s">
        <v>10375</v>
      </c>
      <c r="C1023" s="5">
        <v>42121</v>
      </c>
      <c r="D1023" s="5">
        <v>42127</v>
      </c>
      <c r="E1023" s="4" t="s">
        <v>29</v>
      </c>
      <c r="F1023" s="4" t="s">
        <v>5587</v>
      </c>
      <c r="G1023" s="4" t="s">
        <v>5586</v>
      </c>
      <c r="H1023" s="4" t="s">
        <v>18</v>
      </c>
      <c r="I1023" s="4" t="s">
        <v>17</v>
      </c>
      <c r="J1023" s="4" t="s">
        <v>233</v>
      </c>
      <c r="K1023" s="4" t="s">
        <v>8202</v>
      </c>
      <c r="L1023" s="4">
        <v>20016</v>
      </c>
      <c r="M1023" s="4" t="s">
        <v>5</v>
      </c>
      <c r="N1023" s="4" t="s">
        <v>2815</v>
      </c>
      <c r="O1023" s="4" t="s">
        <v>37</v>
      </c>
      <c r="P1023" s="4" t="s">
        <v>221</v>
      </c>
      <c r="Q1023" s="4" t="s">
        <v>2814</v>
      </c>
      <c r="R1023" s="4">
        <v>1267.53</v>
      </c>
      <c r="S1023" s="4">
        <v>3</v>
      </c>
      <c r="T1023" s="4">
        <v>0</v>
      </c>
      <c r="U1023" s="4">
        <v>316.88249999999999</v>
      </c>
      <c r="V1023" s="4" t="str">
        <f>INDEX(Regional_Lookup!$B$2:$B$5,MATCH('Sample - Superstore'!M1023,Regional_Lookup!$A$2:$A$5,0))</f>
        <v>Sarah Miller</v>
      </c>
      <c r="W1023" s="4">
        <f>INDEX(Regional_Lookup!$C$2:$C$5, MATCH('Sample - Superstore'!M1023,Regional_Lookup!$A$2:$A$5, 0))</f>
        <v>0.16</v>
      </c>
      <c r="X1023" s="4">
        <f>U1023/R1023</f>
        <v>0.25</v>
      </c>
      <c r="Y1023" s="4" t="str">
        <f>IF(X1023&gt;=W1023, "Yes", "No")</f>
        <v>Yes</v>
      </c>
      <c r="Z1023" s="4">
        <f>D1023-C1023</f>
        <v>6</v>
      </c>
      <c r="AA1023" s="4" t="str" cm="1">
        <f t="array" ref="AA1023">_xlfn.IFS(Z1023&lt;=2,"Fast",Z1023&gt;5, "Slow", AND(Z1023&gt;=3,Z1023&lt;=5),"Standard")</f>
        <v>Slow</v>
      </c>
    </row>
    <row r="1024" spans="1:27" x14ac:dyDescent="0.2">
      <c r="A1024" s="4">
        <v>1023</v>
      </c>
      <c r="B1024" s="4" t="s">
        <v>10375</v>
      </c>
      <c r="C1024" s="5">
        <v>42121</v>
      </c>
      <c r="D1024" s="5">
        <v>42127</v>
      </c>
      <c r="E1024" s="4" t="s">
        <v>29</v>
      </c>
      <c r="F1024" s="4" t="s">
        <v>5587</v>
      </c>
      <c r="G1024" s="4" t="s">
        <v>5586</v>
      </c>
      <c r="H1024" s="4" t="s">
        <v>18</v>
      </c>
      <c r="I1024" s="4" t="s">
        <v>17</v>
      </c>
      <c r="J1024" s="4" t="s">
        <v>233</v>
      </c>
      <c r="K1024" s="4" t="s">
        <v>8202</v>
      </c>
      <c r="L1024" s="4">
        <v>20016</v>
      </c>
      <c r="M1024" s="4" t="s">
        <v>5</v>
      </c>
      <c r="N1024" s="4" t="s">
        <v>10374</v>
      </c>
      <c r="O1024" s="4" t="s">
        <v>33</v>
      </c>
      <c r="P1024" s="4" t="s">
        <v>1500</v>
      </c>
      <c r="Q1024" s="4" t="s">
        <v>10373</v>
      </c>
      <c r="R1024" s="4">
        <v>1379.92</v>
      </c>
      <c r="S1024" s="4">
        <v>8</v>
      </c>
      <c r="T1024" s="4">
        <v>0</v>
      </c>
      <c r="U1024" s="4">
        <v>648.56240000000003</v>
      </c>
      <c r="V1024" s="4" t="str">
        <f>INDEX(Regional_Lookup!$B$2:$B$5,MATCH('Sample - Superstore'!M1024,Regional_Lookup!$A$2:$A$5,0))</f>
        <v>Sarah Miller</v>
      </c>
      <c r="W1024" s="4">
        <f>INDEX(Regional_Lookup!$C$2:$C$5, MATCH('Sample - Superstore'!M1024,Regional_Lookup!$A$2:$A$5, 0))</f>
        <v>0.16</v>
      </c>
      <c r="X1024" s="4">
        <f>U1024/R1024</f>
        <v>0.47</v>
      </c>
      <c r="Y1024" s="4" t="str">
        <f>IF(X1024&gt;=W1024, "Yes", "No")</f>
        <v>Yes</v>
      </c>
      <c r="Z1024" s="4">
        <f>D1024-C1024</f>
        <v>6</v>
      </c>
      <c r="AA1024" s="4" t="str" cm="1">
        <f t="array" ref="AA1024">_xlfn.IFS(Z1024&lt;=2,"Fast",Z1024&gt;5, "Slow", AND(Z1024&gt;=3,Z1024&lt;=5),"Standard")</f>
        <v>Slow</v>
      </c>
    </row>
    <row r="1025" spans="1:27" x14ac:dyDescent="0.2">
      <c r="A1025" s="4">
        <v>1024</v>
      </c>
      <c r="B1025" s="4" t="s">
        <v>10372</v>
      </c>
      <c r="C1025" s="5">
        <v>42171</v>
      </c>
      <c r="D1025" s="5">
        <v>42175</v>
      </c>
      <c r="E1025" s="4" t="s">
        <v>29</v>
      </c>
      <c r="F1025" s="4" t="s">
        <v>2618</v>
      </c>
      <c r="G1025" s="4" t="s">
        <v>2617</v>
      </c>
      <c r="H1025" s="4" t="s">
        <v>18</v>
      </c>
      <c r="I1025" s="4" t="s">
        <v>17</v>
      </c>
      <c r="J1025" s="4" t="s">
        <v>159</v>
      </c>
      <c r="K1025" s="4" t="s">
        <v>158</v>
      </c>
      <c r="L1025" s="4">
        <v>19134</v>
      </c>
      <c r="M1025" s="4" t="s">
        <v>5</v>
      </c>
      <c r="N1025" s="4" t="s">
        <v>3081</v>
      </c>
      <c r="O1025" s="4" t="s">
        <v>13</v>
      </c>
      <c r="P1025" s="4" t="s">
        <v>121</v>
      </c>
      <c r="Q1025" s="4" t="s">
        <v>3080</v>
      </c>
      <c r="R1025" s="4">
        <v>6.2080000000000002</v>
      </c>
      <c r="S1025" s="4">
        <v>2</v>
      </c>
      <c r="T1025" s="4">
        <v>0.2</v>
      </c>
      <c r="U1025" s="4">
        <v>2.1728000000000001</v>
      </c>
      <c r="V1025" s="4" t="str">
        <f>INDEX(Regional_Lookup!$B$2:$B$5,MATCH('Sample - Superstore'!M1025,Regional_Lookup!$A$2:$A$5,0))</f>
        <v>Sarah Miller</v>
      </c>
      <c r="W1025" s="4">
        <f>INDEX(Regional_Lookup!$C$2:$C$5, MATCH('Sample - Superstore'!M1025,Regional_Lookup!$A$2:$A$5, 0))</f>
        <v>0.16</v>
      </c>
      <c r="X1025" s="4">
        <f>U1025/R1025</f>
        <v>0.35</v>
      </c>
      <c r="Y1025" s="4" t="str">
        <f>IF(X1025&gt;=W1025, "Yes", "No")</f>
        <v>Yes</v>
      </c>
      <c r="Z1025" s="4">
        <f>D1025-C1025</f>
        <v>4</v>
      </c>
      <c r="AA1025" s="4" t="str" cm="1">
        <f t="array" ref="AA1025">_xlfn.IFS(Z1025&lt;=2,"Fast",Z1025&gt;5, "Slow", AND(Z1025&gt;=3,Z1025&lt;=5),"Standard")</f>
        <v>Standard</v>
      </c>
    </row>
    <row r="1026" spans="1:27" x14ac:dyDescent="0.2">
      <c r="A1026" s="4">
        <v>1025</v>
      </c>
      <c r="B1026" s="4" t="s">
        <v>10371</v>
      </c>
      <c r="C1026" s="5">
        <v>43086</v>
      </c>
      <c r="D1026" s="5">
        <v>43089</v>
      </c>
      <c r="E1026" s="4" t="s">
        <v>89</v>
      </c>
      <c r="F1026" s="4" t="s">
        <v>532</v>
      </c>
      <c r="G1026" s="4" t="s">
        <v>531</v>
      </c>
      <c r="H1026" s="4" t="s">
        <v>102</v>
      </c>
      <c r="I1026" s="4" t="s">
        <v>17</v>
      </c>
      <c r="J1026" s="4" t="s">
        <v>59</v>
      </c>
      <c r="K1026" s="4" t="s">
        <v>15</v>
      </c>
      <c r="L1026" s="4">
        <v>90045</v>
      </c>
      <c r="M1026" s="4" t="s">
        <v>9</v>
      </c>
      <c r="N1026" s="4" t="s">
        <v>2303</v>
      </c>
      <c r="O1026" s="4" t="s">
        <v>13</v>
      </c>
      <c r="P1026" s="4" t="s">
        <v>100</v>
      </c>
      <c r="Q1026" s="4" t="s">
        <v>2302</v>
      </c>
      <c r="R1026" s="4">
        <v>11.808</v>
      </c>
      <c r="S1026" s="4">
        <v>2</v>
      </c>
      <c r="T1026" s="4">
        <v>0.2</v>
      </c>
      <c r="U1026" s="4">
        <v>4.2804000000000002</v>
      </c>
      <c r="V1026" s="4" t="str">
        <f>INDEX(Regional_Lookup!$B$2:$B$5,MATCH('Sample - Superstore'!M1026,Regional_Lookup!$A$2:$A$5,0))</f>
        <v>James Chen</v>
      </c>
      <c r="W1026" s="4">
        <f>INDEX(Regional_Lookup!$C$2:$C$5, MATCH('Sample - Superstore'!M1026,Regional_Lookup!$A$2:$A$5, 0))</f>
        <v>0.18</v>
      </c>
      <c r="X1026" s="4">
        <f>U1026/R1026</f>
        <v>0.36250000000000004</v>
      </c>
      <c r="Y1026" s="4" t="str">
        <f>IF(X1026&gt;=W1026, "Yes", "No")</f>
        <v>Yes</v>
      </c>
      <c r="Z1026" s="4">
        <f>D1026-C1026</f>
        <v>3</v>
      </c>
      <c r="AA1026" s="4" t="str" cm="1">
        <f t="array" ref="AA1026">_xlfn.IFS(Z1026&lt;=2,"Fast",Z1026&gt;5, "Slow", AND(Z1026&gt;=3,Z1026&lt;=5),"Standard")</f>
        <v>Standard</v>
      </c>
    </row>
    <row r="1027" spans="1:27" x14ac:dyDescent="0.2">
      <c r="A1027" s="4">
        <v>1026</v>
      </c>
      <c r="B1027" s="4" t="s">
        <v>10370</v>
      </c>
      <c r="C1027" s="5">
        <v>42380</v>
      </c>
      <c r="D1027" s="5">
        <v>42382</v>
      </c>
      <c r="E1027" s="4" t="s">
        <v>21</v>
      </c>
      <c r="F1027" s="4" t="s">
        <v>6543</v>
      </c>
      <c r="G1027" s="4" t="s">
        <v>6542</v>
      </c>
      <c r="H1027" s="4" t="s">
        <v>102</v>
      </c>
      <c r="I1027" s="4" t="s">
        <v>17</v>
      </c>
      <c r="J1027" s="4" t="s">
        <v>405</v>
      </c>
      <c r="K1027" s="4" t="s">
        <v>85</v>
      </c>
      <c r="L1027" s="4">
        <v>45503</v>
      </c>
      <c r="M1027" s="4" t="s">
        <v>5</v>
      </c>
      <c r="N1027" s="4" t="s">
        <v>2018</v>
      </c>
      <c r="O1027" s="4" t="s">
        <v>13</v>
      </c>
      <c r="P1027" s="4" t="s">
        <v>24</v>
      </c>
      <c r="Q1027" s="4" t="s">
        <v>2017</v>
      </c>
      <c r="R1027" s="4">
        <v>15.552</v>
      </c>
      <c r="S1027" s="4">
        <v>3</v>
      </c>
      <c r="T1027" s="4">
        <v>0.2</v>
      </c>
      <c r="U1027" s="4">
        <v>5.4432</v>
      </c>
      <c r="V1027" s="4" t="str">
        <f>INDEX(Regional_Lookup!$B$2:$B$5,MATCH('Sample - Superstore'!M1027,Regional_Lookup!$A$2:$A$5,0))</f>
        <v>Sarah Miller</v>
      </c>
      <c r="W1027" s="4">
        <f>INDEX(Regional_Lookup!$C$2:$C$5, MATCH('Sample - Superstore'!M1027,Regional_Lookup!$A$2:$A$5, 0))</f>
        <v>0.16</v>
      </c>
      <c r="X1027" s="4">
        <f>U1027/R1027</f>
        <v>0.35000000000000003</v>
      </c>
      <c r="Y1027" s="4" t="str">
        <f>IF(X1027&gt;=W1027, "Yes", "No")</f>
        <v>Yes</v>
      </c>
      <c r="Z1027" s="4">
        <f>D1027-C1027</f>
        <v>2</v>
      </c>
      <c r="AA1027" s="4" t="str" cm="1">
        <f t="array" ref="AA1027">_xlfn.IFS(Z1027&lt;=2,"Fast",Z1027&gt;5, "Slow", AND(Z1027&gt;=3,Z1027&lt;=5),"Standard")</f>
        <v>Fast</v>
      </c>
    </row>
    <row r="1028" spans="1:27" x14ac:dyDescent="0.2">
      <c r="A1028" s="4">
        <v>1027</v>
      </c>
      <c r="B1028" s="4" t="s">
        <v>10370</v>
      </c>
      <c r="C1028" s="5">
        <v>42380</v>
      </c>
      <c r="D1028" s="5">
        <v>42382</v>
      </c>
      <c r="E1028" s="4" t="s">
        <v>21</v>
      </c>
      <c r="F1028" s="4" t="s">
        <v>6543</v>
      </c>
      <c r="G1028" s="4" t="s">
        <v>6542</v>
      </c>
      <c r="H1028" s="4" t="s">
        <v>102</v>
      </c>
      <c r="I1028" s="4" t="s">
        <v>17</v>
      </c>
      <c r="J1028" s="4" t="s">
        <v>405</v>
      </c>
      <c r="K1028" s="4" t="s">
        <v>85</v>
      </c>
      <c r="L1028" s="4">
        <v>45503</v>
      </c>
      <c r="M1028" s="4" t="s">
        <v>5</v>
      </c>
      <c r="N1028" s="4" t="s">
        <v>1550</v>
      </c>
      <c r="O1028" s="4" t="s">
        <v>13</v>
      </c>
      <c r="P1028" s="4" t="s">
        <v>24</v>
      </c>
      <c r="Q1028" s="4" t="s">
        <v>1549</v>
      </c>
      <c r="R1028" s="4">
        <v>63.311999999999998</v>
      </c>
      <c r="S1028" s="4">
        <v>3</v>
      </c>
      <c r="T1028" s="4">
        <v>0.2</v>
      </c>
      <c r="U1028" s="4">
        <v>20.5764</v>
      </c>
      <c r="V1028" s="4" t="str">
        <f>INDEX(Regional_Lookup!$B$2:$B$5,MATCH('Sample - Superstore'!M1028,Regional_Lookup!$A$2:$A$5,0))</f>
        <v>Sarah Miller</v>
      </c>
      <c r="W1028" s="4">
        <f>INDEX(Regional_Lookup!$C$2:$C$5, MATCH('Sample - Superstore'!M1028,Regional_Lookup!$A$2:$A$5, 0))</f>
        <v>0.16</v>
      </c>
      <c r="X1028" s="4">
        <f>U1028/R1028</f>
        <v>0.32500000000000001</v>
      </c>
      <c r="Y1028" s="4" t="str">
        <f>IF(X1028&gt;=W1028, "Yes", "No")</f>
        <v>Yes</v>
      </c>
      <c r="Z1028" s="4">
        <f>D1028-C1028</f>
        <v>2</v>
      </c>
      <c r="AA1028" s="4" t="str" cm="1">
        <f t="array" ref="AA1028">_xlfn.IFS(Z1028&lt;=2,"Fast",Z1028&gt;5, "Slow", AND(Z1028&gt;=3,Z1028&lt;=5),"Standard")</f>
        <v>Fast</v>
      </c>
    </row>
    <row r="1029" spans="1:27" x14ac:dyDescent="0.2">
      <c r="A1029" s="4">
        <v>1028</v>
      </c>
      <c r="B1029" s="4" t="s">
        <v>10370</v>
      </c>
      <c r="C1029" s="5">
        <v>42380</v>
      </c>
      <c r="D1029" s="5">
        <v>42382</v>
      </c>
      <c r="E1029" s="4" t="s">
        <v>21</v>
      </c>
      <c r="F1029" s="4" t="s">
        <v>6543</v>
      </c>
      <c r="G1029" s="4" t="s">
        <v>6542</v>
      </c>
      <c r="H1029" s="4" t="s">
        <v>102</v>
      </c>
      <c r="I1029" s="4" t="s">
        <v>17</v>
      </c>
      <c r="J1029" s="4" t="s">
        <v>405</v>
      </c>
      <c r="K1029" s="4" t="s">
        <v>85</v>
      </c>
      <c r="L1029" s="4">
        <v>45503</v>
      </c>
      <c r="M1029" s="4" t="s">
        <v>5</v>
      </c>
      <c r="N1029" s="4" t="s">
        <v>1655</v>
      </c>
      <c r="O1029" s="4" t="s">
        <v>33</v>
      </c>
      <c r="P1029" s="4" t="s">
        <v>32</v>
      </c>
      <c r="Q1029" s="4" t="s">
        <v>1654</v>
      </c>
      <c r="R1029" s="4">
        <v>15.587999999999999</v>
      </c>
      <c r="S1029" s="4">
        <v>2</v>
      </c>
      <c r="T1029" s="4">
        <v>0.4</v>
      </c>
      <c r="U1029" s="4">
        <v>-9.8724000000000007</v>
      </c>
      <c r="V1029" s="4" t="str">
        <f>INDEX(Regional_Lookup!$B$2:$B$5,MATCH('Sample - Superstore'!M1029,Regional_Lookup!$A$2:$A$5,0))</f>
        <v>Sarah Miller</v>
      </c>
      <c r="W1029" s="4">
        <f>INDEX(Regional_Lookup!$C$2:$C$5, MATCH('Sample - Superstore'!M1029,Regional_Lookup!$A$2:$A$5, 0))</f>
        <v>0.16</v>
      </c>
      <c r="X1029" s="4">
        <f>U1029/R1029</f>
        <v>-0.63333333333333341</v>
      </c>
      <c r="Y1029" s="4" t="str">
        <f>IF(X1029&gt;=W1029, "Yes", "No")</f>
        <v>No</v>
      </c>
      <c r="Z1029" s="4">
        <f>D1029-C1029</f>
        <v>2</v>
      </c>
      <c r="AA1029" s="4" t="str" cm="1">
        <f t="array" ref="AA1029">_xlfn.IFS(Z1029&lt;=2,"Fast",Z1029&gt;5, "Slow", AND(Z1029&gt;=3,Z1029&lt;=5),"Standard")</f>
        <v>Fast</v>
      </c>
    </row>
    <row r="1030" spans="1:27" x14ac:dyDescent="0.2">
      <c r="A1030" s="4">
        <v>1029</v>
      </c>
      <c r="B1030" s="4" t="s">
        <v>10369</v>
      </c>
      <c r="C1030" s="5">
        <v>41831</v>
      </c>
      <c r="D1030" s="5">
        <v>41835</v>
      </c>
      <c r="E1030" s="4" t="s">
        <v>29</v>
      </c>
      <c r="F1030" s="4" t="s">
        <v>4044</v>
      </c>
      <c r="G1030" s="4" t="s">
        <v>4043</v>
      </c>
      <c r="H1030" s="4" t="s">
        <v>50</v>
      </c>
      <c r="I1030" s="4" t="s">
        <v>17</v>
      </c>
      <c r="J1030" s="4" t="s">
        <v>10368</v>
      </c>
      <c r="K1030" s="4" t="s">
        <v>136</v>
      </c>
      <c r="L1030" s="4">
        <v>7601</v>
      </c>
      <c r="M1030" s="4" t="s">
        <v>5</v>
      </c>
      <c r="N1030" s="4" t="s">
        <v>476</v>
      </c>
      <c r="O1030" s="4" t="s">
        <v>13</v>
      </c>
      <c r="P1030" s="4" t="s">
        <v>24</v>
      </c>
      <c r="Q1030" s="4" t="s">
        <v>152</v>
      </c>
      <c r="R1030" s="4">
        <v>177.2</v>
      </c>
      <c r="S1030" s="4">
        <v>5</v>
      </c>
      <c r="T1030" s="4">
        <v>0</v>
      </c>
      <c r="U1030" s="4">
        <v>83.284000000000006</v>
      </c>
      <c r="V1030" s="4" t="str">
        <f>INDEX(Regional_Lookup!$B$2:$B$5,MATCH('Sample - Superstore'!M1030,Regional_Lookup!$A$2:$A$5,0))</f>
        <v>Sarah Miller</v>
      </c>
      <c r="W1030" s="4">
        <f>INDEX(Regional_Lookup!$C$2:$C$5, MATCH('Sample - Superstore'!M1030,Regional_Lookup!$A$2:$A$5, 0))</f>
        <v>0.16</v>
      </c>
      <c r="X1030" s="4">
        <f>U1030/R1030</f>
        <v>0.47000000000000008</v>
      </c>
      <c r="Y1030" s="4" t="str">
        <f>IF(X1030&gt;=W1030, "Yes", "No")</f>
        <v>Yes</v>
      </c>
      <c r="Z1030" s="4">
        <f>D1030-C1030</f>
        <v>4</v>
      </c>
      <c r="AA1030" s="4" t="str" cm="1">
        <f t="array" ref="AA1030">_xlfn.IFS(Z1030&lt;=2,"Fast",Z1030&gt;5, "Slow", AND(Z1030&gt;=3,Z1030&lt;=5),"Standard")</f>
        <v>Standard</v>
      </c>
    </row>
    <row r="1031" spans="1:27" x14ac:dyDescent="0.2">
      <c r="A1031" s="4">
        <v>1030</v>
      </c>
      <c r="B1031" s="4" t="s">
        <v>10369</v>
      </c>
      <c r="C1031" s="5">
        <v>41831</v>
      </c>
      <c r="D1031" s="5">
        <v>41835</v>
      </c>
      <c r="E1031" s="4" t="s">
        <v>29</v>
      </c>
      <c r="F1031" s="4" t="s">
        <v>4044</v>
      </c>
      <c r="G1031" s="4" t="s">
        <v>4043</v>
      </c>
      <c r="H1031" s="4" t="s">
        <v>50</v>
      </c>
      <c r="I1031" s="4" t="s">
        <v>17</v>
      </c>
      <c r="J1031" s="4" t="s">
        <v>10368</v>
      </c>
      <c r="K1031" s="4" t="s">
        <v>136</v>
      </c>
      <c r="L1031" s="4">
        <v>7601</v>
      </c>
      <c r="M1031" s="4" t="s">
        <v>5</v>
      </c>
      <c r="N1031" s="4" t="s">
        <v>4970</v>
      </c>
      <c r="O1031" s="4" t="s">
        <v>33</v>
      </c>
      <c r="P1031" s="4" t="s">
        <v>32</v>
      </c>
      <c r="Q1031" s="4" t="s">
        <v>4969</v>
      </c>
      <c r="R1031" s="4">
        <v>197.97</v>
      </c>
      <c r="S1031" s="4">
        <v>3</v>
      </c>
      <c r="T1031" s="4">
        <v>0</v>
      </c>
      <c r="U1031" s="4">
        <v>57.411299999999997</v>
      </c>
      <c r="V1031" s="4" t="str">
        <f>INDEX(Regional_Lookup!$B$2:$B$5,MATCH('Sample - Superstore'!M1031,Regional_Lookup!$A$2:$A$5,0))</f>
        <v>Sarah Miller</v>
      </c>
      <c r="W1031" s="4">
        <f>INDEX(Regional_Lookup!$C$2:$C$5, MATCH('Sample - Superstore'!M1031,Regional_Lookup!$A$2:$A$5, 0))</f>
        <v>0.16</v>
      </c>
      <c r="X1031" s="4">
        <f>U1031/R1031</f>
        <v>0.28999999999999998</v>
      </c>
      <c r="Y1031" s="4" t="str">
        <f>IF(X1031&gt;=W1031, "Yes", "No")</f>
        <v>Yes</v>
      </c>
      <c r="Z1031" s="4">
        <f>D1031-C1031</f>
        <v>4</v>
      </c>
      <c r="AA1031" s="4" t="str" cm="1">
        <f t="array" ref="AA1031">_xlfn.IFS(Z1031&lt;=2,"Fast",Z1031&gt;5, "Slow", AND(Z1031&gt;=3,Z1031&lt;=5),"Standard")</f>
        <v>Standard</v>
      </c>
    </row>
    <row r="1032" spans="1:27" x14ac:dyDescent="0.2">
      <c r="A1032" s="4">
        <v>1031</v>
      </c>
      <c r="B1032" s="4" t="s">
        <v>10369</v>
      </c>
      <c r="C1032" s="5">
        <v>41831</v>
      </c>
      <c r="D1032" s="5">
        <v>41835</v>
      </c>
      <c r="E1032" s="4" t="s">
        <v>29</v>
      </c>
      <c r="F1032" s="4" t="s">
        <v>4044</v>
      </c>
      <c r="G1032" s="4" t="s">
        <v>4043</v>
      </c>
      <c r="H1032" s="4" t="s">
        <v>50</v>
      </c>
      <c r="I1032" s="4" t="s">
        <v>17</v>
      </c>
      <c r="J1032" s="4" t="s">
        <v>10368</v>
      </c>
      <c r="K1032" s="4" t="s">
        <v>136</v>
      </c>
      <c r="L1032" s="4">
        <v>7601</v>
      </c>
      <c r="M1032" s="4" t="s">
        <v>5</v>
      </c>
      <c r="N1032" s="4" t="s">
        <v>895</v>
      </c>
      <c r="O1032" s="4" t="s">
        <v>37</v>
      </c>
      <c r="P1032" s="4" t="s">
        <v>221</v>
      </c>
      <c r="Q1032" s="4" t="s">
        <v>894</v>
      </c>
      <c r="R1032" s="4">
        <v>854.94</v>
      </c>
      <c r="S1032" s="4">
        <v>3</v>
      </c>
      <c r="T1032" s="4">
        <v>0</v>
      </c>
      <c r="U1032" s="4">
        <v>213.73500000000001</v>
      </c>
      <c r="V1032" s="4" t="str">
        <f>INDEX(Regional_Lookup!$B$2:$B$5,MATCH('Sample - Superstore'!M1032,Regional_Lookup!$A$2:$A$5,0))</f>
        <v>Sarah Miller</v>
      </c>
      <c r="W1032" s="4">
        <f>INDEX(Regional_Lookup!$C$2:$C$5, MATCH('Sample - Superstore'!M1032,Regional_Lookup!$A$2:$A$5, 0))</f>
        <v>0.16</v>
      </c>
      <c r="X1032" s="4">
        <f>U1032/R1032</f>
        <v>0.25</v>
      </c>
      <c r="Y1032" s="4" t="str">
        <f>IF(X1032&gt;=W1032, "Yes", "No")</f>
        <v>Yes</v>
      </c>
      <c r="Z1032" s="4">
        <f>D1032-C1032</f>
        <v>4</v>
      </c>
      <c r="AA1032" s="4" t="str" cm="1">
        <f t="array" ref="AA1032">_xlfn.IFS(Z1032&lt;=2,"Fast",Z1032&gt;5, "Slow", AND(Z1032&gt;=3,Z1032&lt;=5),"Standard")</f>
        <v>Standard</v>
      </c>
    </row>
    <row r="1033" spans="1:27" x14ac:dyDescent="0.2">
      <c r="A1033" s="4">
        <v>1032</v>
      </c>
      <c r="B1033" s="4" t="s">
        <v>10369</v>
      </c>
      <c r="C1033" s="5">
        <v>41831</v>
      </c>
      <c r="D1033" s="5">
        <v>41835</v>
      </c>
      <c r="E1033" s="4" t="s">
        <v>29</v>
      </c>
      <c r="F1033" s="4" t="s">
        <v>4044</v>
      </c>
      <c r="G1033" s="4" t="s">
        <v>4043</v>
      </c>
      <c r="H1033" s="4" t="s">
        <v>50</v>
      </c>
      <c r="I1033" s="4" t="s">
        <v>17</v>
      </c>
      <c r="J1033" s="4" t="s">
        <v>10368</v>
      </c>
      <c r="K1033" s="4" t="s">
        <v>136</v>
      </c>
      <c r="L1033" s="4">
        <v>7601</v>
      </c>
      <c r="M1033" s="4" t="s">
        <v>5</v>
      </c>
      <c r="N1033" s="4" t="s">
        <v>3690</v>
      </c>
      <c r="O1033" s="4" t="s">
        <v>37</v>
      </c>
      <c r="P1033" s="4" t="s">
        <v>36</v>
      </c>
      <c r="Q1033" s="4" t="s">
        <v>3689</v>
      </c>
      <c r="R1033" s="4">
        <v>124.11</v>
      </c>
      <c r="S1033" s="4">
        <v>9</v>
      </c>
      <c r="T1033" s="4">
        <v>0</v>
      </c>
      <c r="U1033" s="4">
        <v>52.126199999999997</v>
      </c>
      <c r="V1033" s="4" t="str">
        <f>INDEX(Regional_Lookup!$B$2:$B$5,MATCH('Sample - Superstore'!M1033,Regional_Lookup!$A$2:$A$5,0))</f>
        <v>Sarah Miller</v>
      </c>
      <c r="W1033" s="4">
        <f>INDEX(Regional_Lookup!$C$2:$C$5, MATCH('Sample - Superstore'!M1033,Regional_Lookup!$A$2:$A$5, 0))</f>
        <v>0.16</v>
      </c>
      <c r="X1033" s="4">
        <f>U1033/R1033</f>
        <v>0.42</v>
      </c>
      <c r="Y1033" s="4" t="str">
        <f>IF(X1033&gt;=W1033, "Yes", "No")</f>
        <v>Yes</v>
      </c>
      <c r="Z1033" s="4">
        <f>D1033-C1033</f>
        <v>4</v>
      </c>
      <c r="AA1033" s="4" t="str" cm="1">
        <f t="array" ref="AA1033">_xlfn.IFS(Z1033&lt;=2,"Fast",Z1033&gt;5, "Slow", AND(Z1033&gt;=3,Z1033&lt;=5),"Standard")</f>
        <v>Standard</v>
      </c>
    </row>
    <row r="1034" spans="1:27" x14ac:dyDescent="0.2">
      <c r="A1034" s="4">
        <v>1033</v>
      </c>
      <c r="B1034" s="4" t="s">
        <v>10369</v>
      </c>
      <c r="C1034" s="5">
        <v>41831</v>
      </c>
      <c r="D1034" s="5">
        <v>41835</v>
      </c>
      <c r="E1034" s="4" t="s">
        <v>29</v>
      </c>
      <c r="F1034" s="4" t="s">
        <v>4044</v>
      </c>
      <c r="G1034" s="4" t="s">
        <v>4043</v>
      </c>
      <c r="H1034" s="4" t="s">
        <v>50</v>
      </c>
      <c r="I1034" s="4" t="s">
        <v>17</v>
      </c>
      <c r="J1034" s="4" t="s">
        <v>10368</v>
      </c>
      <c r="K1034" s="4" t="s">
        <v>136</v>
      </c>
      <c r="L1034" s="4">
        <v>7601</v>
      </c>
      <c r="M1034" s="4" t="s">
        <v>5</v>
      </c>
      <c r="N1034" s="4" t="s">
        <v>5758</v>
      </c>
      <c r="O1034" s="4" t="s">
        <v>13</v>
      </c>
      <c r="P1034" s="4" t="s">
        <v>72</v>
      </c>
      <c r="Q1034" s="4" t="s">
        <v>5757</v>
      </c>
      <c r="R1034" s="4">
        <v>14.4</v>
      </c>
      <c r="S1034" s="4">
        <v>5</v>
      </c>
      <c r="T1034" s="4">
        <v>0</v>
      </c>
      <c r="U1034" s="4">
        <v>7.056</v>
      </c>
      <c r="V1034" s="4" t="str">
        <f>INDEX(Regional_Lookup!$B$2:$B$5,MATCH('Sample - Superstore'!M1034,Regional_Lookup!$A$2:$A$5,0))</f>
        <v>Sarah Miller</v>
      </c>
      <c r="W1034" s="4">
        <f>INDEX(Regional_Lookup!$C$2:$C$5, MATCH('Sample - Superstore'!M1034,Regional_Lookup!$A$2:$A$5, 0))</f>
        <v>0.16</v>
      </c>
      <c r="X1034" s="4">
        <f>U1034/R1034</f>
        <v>0.49</v>
      </c>
      <c r="Y1034" s="4" t="str">
        <f>IF(X1034&gt;=W1034, "Yes", "No")</f>
        <v>Yes</v>
      </c>
      <c r="Z1034" s="4">
        <f>D1034-C1034</f>
        <v>4</v>
      </c>
      <c r="AA1034" s="4" t="str" cm="1">
        <f t="array" ref="AA1034">_xlfn.IFS(Z1034&lt;=2,"Fast",Z1034&gt;5, "Slow", AND(Z1034&gt;=3,Z1034&lt;=5),"Standard")</f>
        <v>Standard</v>
      </c>
    </row>
    <row r="1035" spans="1:27" x14ac:dyDescent="0.2">
      <c r="A1035" s="4">
        <v>1034</v>
      </c>
      <c r="B1035" s="4" t="s">
        <v>10367</v>
      </c>
      <c r="C1035" s="5">
        <v>42694</v>
      </c>
      <c r="D1035" s="5">
        <v>42696</v>
      </c>
      <c r="E1035" s="4" t="s">
        <v>89</v>
      </c>
      <c r="F1035" s="4" t="s">
        <v>5177</v>
      </c>
      <c r="G1035" s="4" t="s">
        <v>5176</v>
      </c>
      <c r="H1035" s="4" t="s">
        <v>18</v>
      </c>
      <c r="I1035" s="4" t="s">
        <v>17</v>
      </c>
      <c r="J1035" s="4" t="s">
        <v>3851</v>
      </c>
      <c r="K1035" s="4" t="s">
        <v>85</v>
      </c>
      <c r="L1035" s="4">
        <v>45231</v>
      </c>
      <c r="M1035" s="4" t="s">
        <v>5</v>
      </c>
      <c r="N1035" s="4" t="s">
        <v>5636</v>
      </c>
      <c r="O1035" s="4" t="s">
        <v>13</v>
      </c>
      <c r="P1035" s="4" t="s">
        <v>24</v>
      </c>
      <c r="Q1035" s="4" t="s">
        <v>5635</v>
      </c>
      <c r="R1035" s="4">
        <v>15.696</v>
      </c>
      <c r="S1035" s="4">
        <v>3</v>
      </c>
      <c r="T1035" s="4">
        <v>0.2</v>
      </c>
      <c r="U1035" s="4">
        <v>5.1012000000000004</v>
      </c>
      <c r="V1035" s="4" t="str">
        <f>INDEX(Regional_Lookup!$B$2:$B$5,MATCH('Sample - Superstore'!M1035,Regional_Lookup!$A$2:$A$5,0))</f>
        <v>Sarah Miller</v>
      </c>
      <c r="W1035" s="4">
        <f>INDEX(Regional_Lookup!$C$2:$C$5, MATCH('Sample - Superstore'!M1035,Regional_Lookup!$A$2:$A$5, 0))</f>
        <v>0.16</v>
      </c>
      <c r="X1035" s="4">
        <f>U1035/R1035</f>
        <v>0.32500000000000001</v>
      </c>
      <c r="Y1035" s="4" t="str">
        <f>IF(X1035&gt;=W1035, "Yes", "No")</f>
        <v>Yes</v>
      </c>
      <c r="Z1035" s="4">
        <f>D1035-C1035</f>
        <v>2</v>
      </c>
      <c r="AA1035" s="4" t="str" cm="1">
        <f t="array" ref="AA1035">_xlfn.IFS(Z1035&lt;=2,"Fast",Z1035&gt;5, "Slow", AND(Z1035&gt;=3,Z1035&lt;=5),"Standard")</f>
        <v>Fast</v>
      </c>
    </row>
    <row r="1036" spans="1:27" x14ac:dyDescent="0.2">
      <c r="A1036" s="4">
        <v>1035</v>
      </c>
      <c r="B1036" s="4" t="s">
        <v>10367</v>
      </c>
      <c r="C1036" s="5">
        <v>42694</v>
      </c>
      <c r="D1036" s="5">
        <v>42696</v>
      </c>
      <c r="E1036" s="4" t="s">
        <v>89</v>
      </c>
      <c r="F1036" s="4" t="s">
        <v>5177</v>
      </c>
      <c r="G1036" s="4" t="s">
        <v>5176</v>
      </c>
      <c r="H1036" s="4" t="s">
        <v>18</v>
      </c>
      <c r="I1036" s="4" t="s">
        <v>17</v>
      </c>
      <c r="J1036" s="4" t="s">
        <v>3851</v>
      </c>
      <c r="K1036" s="4" t="s">
        <v>85</v>
      </c>
      <c r="L1036" s="4">
        <v>45231</v>
      </c>
      <c r="M1036" s="4" t="s">
        <v>5</v>
      </c>
      <c r="N1036" s="4" t="s">
        <v>5781</v>
      </c>
      <c r="O1036" s="4" t="s">
        <v>13</v>
      </c>
      <c r="P1036" s="4" t="s">
        <v>100</v>
      </c>
      <c r="Q1036" s="4" t="s">
        <v>5780</v>
      </c>
      <c r="R1036" s="4">
        <v>2.6280000000000001</v>
      </c>
      <c r="S1036" s="4">
        <v>2</v>
      </c>
      <c r="T1036" s="4">
        <v>0.7</v>
      </c>
      <c r="U1036" s="4">
        <v>-1.9272</v>
      </c>
      <c r="V1036" s="4" t="str">
        <f>INDEX(Regional_Lookup!$B$2:$B$5,MATCH('Sample - Superstore'!M1036,Regional_Lookup!$A$2:$A$5,0))</f>
        <v>Sarah Miller</v>
      </c>
      <c r="W1036" s="4">
        <f>INDEX(Regional_Lookup!$C$2:$C$5, MATCH('Sample - Superstore'!M1036,Regional_Lookup!$A$2:$A$5, 0))</f>
        <v>0.16</v>
      </c>
      <c r="X1036" s="4">
        <f>U1036/R1036</f>
        <v>-0.73333333333333328</v>
      </c>
      <c r="Y1036" s="4" t="str">
        <f>IF(X1036&gt;=W1036, "Yes", "No")</f>
        <v>No</v>
      </c>
      <c r="Z1036" s="4">
        <f>D1036-C1036</f>
        <v>2</v>
      </c>
      <c r="AA1036" s="4" t="str" cm="1">
        <f t="array" ref="AA1036">_xlfn.IFS(Z1036&lt;=2,"Fast",Z1036&gt;5, "Slow", AND(Z1036&gt;=3,Z1036&lt;=5),"Standard")</f>
        <v>Fast</v>
      </c>
    </row>
    <row r="1037" spans="1:27" x14ac:dyDescent="0.2">
      <c r="A1037" s="4">
        <v>1036</v>
      </c>
      <c r="B1037" s="4" t="s">
        <v>10367</v>
      </c>
      <c r="C1037" s="5">
        <v>42694</v>
      </c>
      <c r="D1037" s="5">
        <v>42696</v>
      </c>
      <c r="E1037" s="4" t="s">
        <v>89</v>
      </c>
      <c r="F1037" s="4" t="s">
        <v>5177</v>
      </c>
      <c r="G1037" s="4" t="s">
        <v>5176</v>
      </c>
      <c r="H1037" s="4" t="s">
        <v>18</v>
      </c>
      <c r="I1037" s="4" t="s">
        <v>17</v>
      </c>
      <c r="J1037" s="4" t="s">
        <v>3851</v>
      </c>
      <c r="K1037" s="4" t="s">
        <v>85</v>
      </c>
      <c r="L1037" s="4">
        <v>45231</v>
      </c>
      <c r="M1037" s="4" t="s">
        <v>5</v>
      </c>
      <c r="N1037" s="4" t="s">
        <v>2844</v>
      </c>
      <c r="O1037" s="4" t="s">
        <v>13</v>
      </c>
      <c r="P1037" s="4" t="s">
        <v>100</v>
      </c>
      <c r="Q1037" s="4" t="s">
        <v>2843</v>
      </c>
      <c r="R1037" s="4">
        <v>14.427</v>
      </c>
      <c r="S1037" s="4">
        <v>3</v>
      </c>
      <c r="T1037" s="4">
        <v>0.7</v>
      </c>
      <c r="U1037" s="4">
        <v>-10.579800000000001</v>
      </c>
      <c r="V1037" s="4" t="str">
        <f>INDEX(Regional_Lookup!$B$2:$B$5,MATCH('Sample - Superstore'!M1037,Regional_Lookup!$A$2:$A$5,0))</f>
        <v>Sarah Miller</v>
      </c>
      <c r="W1037" s="4">
        <f>INDEX(Regional_Lookup!$C$2:$C$5, MATCH('Sample - Superstore'!M1037,Regional_Lookup!$A$2:$A$5, 0))</f>
        <v>0.16</v>
      </c>
      <c r="X1037" s="4">
        <f>U1037/R1037</f>
        <v>-0.73333333333333339</v>
      </c>
      <c r="Y1037" s="4" t="str">
        <f>IF(X1037&gt;=W1037, "Yes", "No")</f>
        <v>No</v>
      </c>
      <c r="Z1037" s="4">
        <f>D1037-C1037</f>
        <v>2</v>
      </c>
      <c r="AA1037" s="4" t="str" cm="1">
        <f t="array" ref="AA1037">_xlfn.IFS(Z1037&lt;=2,"Fast",Z1037&gt;5, "Slow", AND(Z1037&gt;=3,Z1037&lt;=5),"Standard")</f>
        <v>Fast</v>
      </c>
    </row>
    <row r="1038" spans="1:27" x14ac:dyDescent="0.2">
      <c r="A1038" s="4">
        <v>1037</v>
      </c>
      <c r="B1038" s="4" t="s">
        <v>10366</v>
      </c>
      <c r="C1038" s="5">
        <v>42482</v>
      </c>
      <c r="D1038" s="5">
        <v>42486</v>
      </c>
      <c r="E1038" s="4" t="s">
        <v>29</v>
      </c>
      <c r="F1038" s="4" t="s">
        <v>10365</v>
      </c>
      <c r="G1038" s="4" t="s">
        <v>10364</v>
      </c>
      <c r="H1038" s="4" t="s">
        <v>102</v>
      </c>
      <c r="I1038" s="4" t="s">
        <v>17</v>
      </c>
      <c r="J1038" s="4" t="s">
        <v>10363</v>
      </c>
      <c r="K1038" s="4" t="s">
        <v>2162</v>
      </c>
      <c r="L1038" s="4">
        <v>65109</v>
      </c>
      <c r="M1038" s="4" t="s">
        <v>3</v>
      </c>
      <c r="N1038" s="4" t="s">
        <v>6439</v>
      </c>
      <c r="O1038" s="4" t="s">
        <v>37</v>
      </c>
      <c r="P1038" s="4" t="s">
        <v>36</v>
      </c>
      <c r="Q1038" s="4" t="s">
        <v>6438</v>
      </c>
      <c r="R1038" s="4">
        <v>86.62</v>
      </c>
      <c r="S1038" s="4">
        <v>2</v>
      </c>
      <c r="T1038" s="4">
        <v>0</v>
      </c>
      <c r="U1038" s="4">
        <v>8.6620000000000008</v>
      </c>
      <c r="V1038" s="4" t="str">
        <f>INDEX(Regional_Lookup!$B$2:$B$5,MATCH('Sample - Superstore'!M1038,Regional_Lookup!$A$2:$A$5,0))</f>
        <v>David Johnson</v>
      </c>
      <c r="W1038" s="4">
        <f>INDEX(Regional_Lookup!$C$2:$C$5, MATCH('Sample - Superstore'!M1038,Regional_Lookup!$A$2:$A$5, 0))</f>
        <v>0.14000000000000001</v>
      </c>
      <c r="X1038" s="4">
        <f>U1038/R1038</f>
        <v>0.1</v>
      </c>
      <c r="Y1038" s="4" t="str">
        <f>IF(X1038&gt;=W1038, "Yes", "No")</f>
        <v>No</v>
      </c>
      <c r="Z1038" s="4">
        <f>D1038-C1038</f>
        <v>4</v>
      </c>
      <c r="AA1038" s="4" t="str" cm="1">
        <f t="array" ref="AA1038">_xlfn.IFS(Z1038&lt;=2,"Fast",Z1038&gt;5, "Slow", AND(Z1038&gt;=3,Z1038&lt;=5),"Standard")</f>
        <v>Standard</v>
      </c>
    </row>
    <row r="1039" spans="1:27" x14ac:dyDescent="0.2">
      <c r="A1039" s="4">
        <v>1038</v>
      </c>
      <c r="B1039" s="4" t="s">
        <v>10362</v>
      </c>
      <c r="C1039" s="5">
        <v>42168</v>
      </c>
      <c r="D1039" s="5">
        <v>42169</v>
      </c>
      <c r="E1039" s="4" t="s">
        <v>89</v>
      </c>
      <c r="F1039" s="4" t="s">
        <v>915</v>
      </c>
      <c r="G1039" s="4" t="s">
        <v>914</v>
      </c>
      <c r="H1039" s="4" t="s">
        <v>18</v>
      </c>
      <c r="I1039" s="4" t="s">
        <v>17</v>
      </c>
      <c r="J1039" s="4" t="s">
        <v>59</v>
      </c>
      <c r="K1039" s="4" t="s">
        <v>15</v>
      </c>
      <c r="L1039" s="4">
        <v>90004</v>
      </c>
      <c r="M1039" s="4" t="s">
        <v>9</v>
      </c>
      <c r="N1039" s="4" t="s">
        <v>3173</v>
      </c>
      <c r="O1039" s="4" t="s">
        <v>13</v>
      </c>
      <c r="P1039" s="4" t="s">
        <v>100</v>
      </c>
      <c r="Q1039" s="4" t="s">
        <v>3172</v>
      </c>
      <c r="R1039" s="4">
        <v>36.624000000000002</v>
      </c>
      <c r="S1039" s="4">
        <v>3</v>
      </c>
      <c r="T1039" s="4">
        <v>0.2</v>
      </c>
      <c r="U1039" s="4">
        <v>13.734</v>
      </c>
      <c r="V1039" s="4" t="str">
        <f>INDEX(Regional_Lookup!$B$2:$B$5,MATCH('Sample - Superstore'!M1039,Regional_Lookup!$A$2:$A$5,0))</f>
        <v>James Chen</v>
      </c>
      <c r="W1039" s="4">
        <f>INDEX(Regional_Lookup!$C$2:$C$5, MATCH('Sample - Superstore'!M1039,Regional_Lookup!$A$2:$A$5, 0))</f>
        <v>0.18</v>
      </c>
      <c r="X1039" s="4">
        <f>U1039/R1039</f>
        <v>0.375</v>
      </c>
      <c r="Y1039" s="4" t="str">
        <f>IF(X1039&gt;=W1039, "Yes", "No")</f>
        <v>Yes</v>
      </c>
      <c r="Z1039" s="4">
        <f>D1039-C1039</f>
        <v>1</v>
      </c>
      <c r="AA1039" s="4" t="str" cm="1">
        <f t="array" ref="AA1039">_xlfn.IFS(Z1039&lt;=2,"Fast",Z1039&gt;5, "Slow", AND(Z1039&gt;=3,Z1039&lt;=5),"Standard")</f>
        <v>Fast</v>
      </c>
    </row>
    <row r="1040" spans="1:27" x14ac:dyDescent="0.2">
      <c r="A1040" s="4">
        <v>1039</v>
      </c>
      <c r="B1040" s="4" t="s">
        <v>10361</v>
      </c>
      <c r="C1040" s="5">
        <v>43059</v>
      </c>
      <c r="D1040" s="5">
        <v>43060</v>
      </c>
      <c r="E1040" s="4" t="s">
        <v>89</v>
      </c>
      <c r="F1040" s="4" t="s">
        <v>3214</v>
      </c>
      <c r="G1040" s="4" t="s">
        <v>3213</v>
      </c>
      <c r="H1040" s="4" t="s">
        <v>18</v>
      </c>
      <c r="I1040" s="4" t="s">
        <v>17</v>
      </c>
      <c r="J1040" s="4" t="s">
        <v>924</v>
      </c>
      <c r="K1040" s="4" t="s">
        <v>636</v>
      </c>
      <c r="L1040" s="4">
        <v>27217</v>
      </c>
      <c r="M1040" s="4" t="s">
        <v>7</v>
      </c>
      <c r="N1040" s="4" t="s">
        <v>1965</v>
      </c>
      <c r="O1040" s="4" t="s">
        <v>13</v>
      </c>
      <c r="P1040" s="4" t="s">
        <v>116</v>
      </c>
      <c r="Q1040" s="4" t="s">
        <v>1964</v>
      </c>
      <c r="R1040" s="4">
        <v>23.968</v>
      </c>
      <c r="S1040" s="4">
        <v>7</v>
      </c>
      <c r="T1040" s="4">
        <v>0.2</v>
      </c>
      <c r="U1040" s="4">
        <v>2.6964000000000001</v>
      </c>
      <c r="V1040" s="4" t="str">
        <f>INDEX(Regional_Lookup!$B$2:$B$5,MATCH('Sample - Superstore'!M1040,Regional_Lookup!$A$2:$A$5,0))</f>
        <v>Maria Santos</v>
      </c>
      <c r="W1040" s="4">
        <f>INDEX(Regional_Lookup!$C$2:$C$5, MATCH('Sample - Superstore'!M1040,Regional_Lookup!$A$2:$A$5, 0))</f>
        <v>0.15</v>
      </c>
      <c r="X1040" s="4">
        <f>U1040/R1040</f>
        <v>0.1125</v>
      </c>
      <c r="Y1040" s="4" t="str">
        <f>IF(X1040&gt;=W1040, "Yes", "No")</f>
        <v>No</v>
      </c>
      <c r="Z1040" s="4">
        <f>D1040-C1040</f>
        <v>1</v>
      </c>
      <c r="AA1040" s="4" t="str" cm="1">
        <f t="array" ref="AA1040">_xlfn.IFS(Z1040&lt;=2,"Fast",Z1040&gt;5, "Slow", AND(Z1040&gt;=3,Z1040&lt;=5),"Standard")</f>
        <v>Fast</v>
      </c>
    </row>
    <row r="1041" spans="1:27" x14ac:dyDescent="0.2">
      <c r="A1041" s="4">
        <v>1040</v>
      </c>
      <c r="B1041" s="4" t="s">
        <v>10361</v>
      </c>
      <c r="C1041" s="5">
        <v>43059</v>
      </c>
      <c r="D1041" s="5">
        <v>43060</v>
      </c>
      <c r="E1041" s="4" t="s">
        <v>89</v>
      </c>
      <c r="F1041" s="4" t="s">
        <v>3214</v>
      </c>
      <c r="G1041" s="4" t="s">
        <v>3213</v>
      </c>
      <c r="H1041" s="4" t="s">
        <v>18</v>
      </c>
      <c r="I1041" s="4" t="s">
        <v>17</v>
      </c>
      <c r="J1041" s="4" t="s">
        <v>924</v>
      </c>
      <c r="K1041" s="4" t="s">
        <v>636</v>
      </c>
      <c r="L1041" s="4">
        <v>27217</v>
      </c>
      <c r="M1041" s="4" t="s">
        <v>7</v>
      </c>
      <c r="N1041" s="4" t="s">
        <v>508</v>
      </c>
      <c r="O1041" s="4" t="s">
        <v>13</v>
      </c>
      <c r="P1041" s="4" t="s">
        <v>116</v>
      </c>
      <c r="Q1041" s="4" t="s">
        <v>507</v>
      </c>
      <c r="R1041" s="4">
        <v>28.728000000000002</v>
      </c>
      <c r="S1041" s="4">
        <v>3</v>
      </c>
      <c r="T1041" s="4">
        <v>0.2</v>
      </c>
      <c r="U1041" s="4">
        <v>1.7955000000000001</v>
      </c>
      <c r="V1041" s="4" t="str">
        <f>INDEX(Regional_Lookup!$B$2:$B$5,MATCH('Sample - Superstore'!M1041,Regional_Lookup!$A$2:$A$5,0))</f>
        <v>Maria Santos</v>
      </c>
      <c r="W1041" s="4">
        <f>INDEX(Regional_Lookup!$C$2:$C$5, MATCH('Sample - Superstore'!M1041,Regional_Lookup!$A$2:$A$5, 0))</f>
        <v>0.15</v>
      </c>
      <c r="X1041" s="4">
        <f>U1041/R1041</f>
        <v>6.25E-2</v>
      </c>
      <c r="Y1041" s="4" t="str">
        <f>IF(X1041&gt;=W1041, "Yes", "No")</f>
        <v>No</v>
      </c>
      <c r="Z1041" s="4">
        <f>D1041-C1041</f>
        <v>1</v>
      </c>
      <c r="AA1041" s="4" t="str" cm="1">
        <f t="array" ref="AA1041">_xlfn.IFS(Z1041&lt;=2,"Fast",Z1041&gt;5, "Slow", AND(Z1041&gt;=3,Z1041&lt;=5),"Standard")</f>
        <v>Fast</v>
      </c>
    </row>
    <row r="1042" spans="1:27" x14ac:dyDescent="0.2">
      <c r="A1042" s="4">
        <v>1041</v>
      </c>
      <c r="B1042" s="4" t="s">
        <v>10360</v>
      </c>
      <c r="C1042" s="5">
        <v>42449</v>
      </c>
      <c r="D1042" s="5">
        <v>42453</v>
      </c>
      <c r="E1042" s="4" t="s">
        <v>29</v>
      </c>
      <c r="F1042" s="4" t="s">
        <v>236</v>
      </c>
      <c r="G1042" s="4" t="s">
        <v>235</v>
      </c>
      <c r="H1042" s="4" t="s">
        <v>102</v>
      </c>
      <c r="I1042" s="4" t="s">
        <v>17</v>
      </c>
      <c r="J1042" s="4" t="s">
        <v>10359</v>
      </c>
      <c r="K1042" s="4" t="s">
        <v>2162</v>
      </c>
      <c r="L1042" s="4">
        <v>63376</v>
      </c>
      <c r="M1042" s="4" t="s">
        <v>3</v>
      </c>
      <c r="N1042" s="4" t="s">
        <v>2053</v>
      </c>
      <c r="O1042" s="4" t="s">
        <v>37</v>
      </c>
      <c r="P1042" s="4" t="s">
        <v>92</v>
      </c>
      <c r="Q1042" s="4" t="s">
        <v>2052</v>
      </c>
      <c r="R1042" s="4">
        <v>697.16</v>
      </c>
      <c r="S1042" s="4">
        <v>4</v>
      </c>
      <c r="T1042" s="4">
        <v>0</v>
      </c>
      <c r="U1042" s="4">
        <v>146.40360000000001</v>
      </c>
      <c r="V1042" s="4" t="str">
        <f>INDEX(Regional_Lookup!$B$2:$B$5,MATCH('Sample - Superstore'!M1042,Regional_Lookup!$A$2:$A$5,0))</f>
        <v>David Johnson</v>
      </c>
      <c r="W1042" s="4">
        <f>INDEX(Regional_Lookup!$C$2:$C$5, MATCH('Sample - Superstore'!M1042,Regional_Lookup!$A$2:$A$5, 0))</f>
        <v>0.14000000000000001</v>
      </c>
      <c r="X1042" s="4">
        <f>U1042/R1042</f>
        <v>0.21000000000000002</v>
      </c>
      <c r="Y1042" s="4" t="str">
        <f>IF(X1042&gt;=W1042, "Yes", "No")</f>
        <v>Yes</v>
      </c>
      <c r="Z1042" s="4">
        <f>D1042-C1042</f>
        <v>4</v>
      </c>
      <c r="AA1042" s="4" t="str" cm="1">
        <f t="array" ref="AA1042">_xlfn.IFS(Z1042&lt;=2,"Fast",Z1042&gt;5, "Slow", AND(Z1042&gt;=3,Z1042&lt;=5),"Standard")</f>
        <v>Standard</v>
      </c>
    </row>
    <row r="1043" spans="1:27" x14ac:dyDescent="0.2">
      <c r="A1043" s="4">
        <v>1042</v>
      </c>
      <c r="B1043" s="4" t="s">
        <v>10358</v>
      </c>
      <c r="C1043" s="5">
        <v>42619</v>
      </c>
      <c r="D1043" s="5">
        <v>42622</v>
      </c>
      <c r="E1043" s="4" t="s">
        <v>21</v>
      </c>
      <c r="F1043" s="4" t="s">
        <v>7986</v>
      </c>
      <c r="G1043" s="4" t="s">
        <v>7985</v>
      </c>
      <c r="H1043" s="4" t="s">
        <v>18</v>
      </c>
      <c r="I1043" s="4" t="s">
        <v>17</v>
      </c>
      <c r="J1043" s="4" t="s">
        <v>254</v>
      </c>
      <c r="K1043" s="4" t="s">
        <v>66</v>
      </c>
      <c r="L1043" s="4">
        <v>10035</v>
      </c>
      <c r="M1043" s="4" t="s">
        <v>5</v>
      </c>
      <c r="N1043" s="4" t="s">
        <v>3490</v>
      </c>
      <c r="O1043" s="4" t="s">
        <v>33</v>
      </c>
      <c r="P1043" s="4" t="s">
        <v>55</v>
      </c>
      <c r="Q1043" s="4" t="s">
        <v>3489</v>
      </c>
      <c r="R1043" s="4">
        <v>31.86</v>
      </c>
      <c r="S1043" s="4">
        <v>2</v>
      </c>
      <c r="T1043" s="4">
        <v>0</v>
      </c>
      <c r="U1043" s="4">
        <v>11.151</v>
      </c>
      <c r="V1043" s="4" t="str">
        <f>INDEX(Regional_Lookup!$B$2:$B$5,MATCH('Sample - Superstore'!M1043,Regional_Lookup!$A$2:$A$5,0))</f>
        <v>Sarah Miller</v>
      </c>
      <c r="W1043" s="4">
        <f>INDEX(Regional_Lookup!$C$2:$C$5, MATCH('Sample - Superstore'!M1043,Regional_Lookup!$A$2:$A$5, 0))</f>
        <v>0.16</v>
      </c>
      <c r="X1043" s="4">
        <f>U1043/R1043</f>
        <v>0.35</v>
      </c>
      <c r="Y1043" s="4" t="str">
        <f>IF(X1043&gt;=W1043, "Yes", "No")</f>
        <v>Yes</v>
      </c>
      <c r="Z1043" s="4">
        <f>D1043-C1043</f>
        <v>3</v>
      </c>
      <c r="AA1043" s="4" t="str" cm="1">
        <f t="array" ref="AA1043">_xlfn.IFS(Z1043&lt;=2,"Fast",Z1043&gt;5, "Slow", AND(Z1043&gt;=3,Z1043&lt;=5),"Standard")</f>
        <v>Standard</v>
      </c>
    </row>
    <row r="1044" spans="1:27" x14ac:dyDescent="0.2">
      <c r="A1044" s="4">
        <v>1043</v>
      </c>
      <c r="B1044" s="4" t="s">
        <v>10358</v>
      </c>
      <c r="C1044" s="5">
        <v>42619</v>
      </c>
      <c r="D1044" s="5">
        <v>42622</v>
      </c>
      <c r="E1044" s="4" t="s">
        <v>21</v>
      </c>
      <c r="F1044" s="4" t="s">
        <v>7986</v>
      </c>
      <c r="G1044" s="4" t="s">
        <v>7985</v>
      </c>
      <c r="H1044" s="4" t="s">
        <v>18</v>
      </c>
      <c r="I1044" s="4" t="s">
        <v>17</v>
      </c>
      <c r="J1044" s="4" t="s">
        <v>254</v>
      </c>
      <c r="K1044" s="4" t="s">
        <v>66</v>
      </c>
      <c r="L1044" s="4">
        <v>10035</v>
      </c>
      <c r="M1044" s="4" t="s">
        <v>5</v>
      </c>
      <c r="N1044" s="4" t="s">
        <v>760</v>
      </c>
      <c r="O1044" s="4" t="s">
        <v>37</v>
      </c>
      <c r="P1044" s="4" t="s">
        <v>165</v>
      </c>
      <c r="Q1044" s="4" t="s">
        <v>759</v>
      </c>
      <c r="R1044" s="4">
        <v>722.35199999999998</v>
      </c>
      <c r="S1044" s="4">
        <v>3</v>
      </c>
      <c r="T1044" s="4">
        <v>0.2</v>
      </c>
      <c r="U1044" s="4">
        <v>90.293999999999997</v>
      </c>
      <c r="V1044" s="4" t="str">
        <f>INDEX(Regional_Lookup!$B$2:$B$5,MATCH('Sample - Superstore'!M1044,Regional_Lookup!$A$2:$A$5,0))</f>
        <v>Sarah Miller</v>
      </c>
      <c r="W1044" s="4">
        <f>INDEX(Regional_Lookup!$C$2:$C$5, MATCH('Sample - Superstore'!M1044,Regional_Lookup!$A$2:$A$5, 0))</f>
        <v>0.16</v>
      </c>
      <c r="X1044" s="4">
        <f>U1044/R1044</f>
        <v>0.125</v>
      </c>
      <c r="Y1044" s="4" t="str">
        <f>IF(X1044&gt;=W1044, "Yes", "No")</f>
        <v>No</v>
      </c>
      <c r="Z1044" s="4">
        <f>D1044-C1044</f>
        <v>3</v>
      </c>
      <c r="AA1044" s="4" t="str" cm="1">
        <f t="array" ref="AA1044">_xlfn.IFS(Z1044&lt;=2,"Fast",Z1044&gt;5, "Slow", AND(Z1044&gt;=3,Z1044&lt;=5),"Standard")</f>
        <v>Standard</v>
      </c>
    </row>
    <row r="1045" spans="1:27" x14ac:dyDescent="0.2">
      <c r="A1045" s="4">
        <v>1044</v>
      </c>
      <c r="B1045" s="4" t="s">
        <v>10357</v>
      </c>
      <c r="C1045" s="5">
        <v>42925</v>
      </c>
      <c r="D1045" s="5">
        <v>42928</v>
      </c>
      <c r="E1045" s="4" t="s">
        <v>89</v>
      </c>
      <c r="F1045" s="4" t="s">
        <v>256</v>
      </c>
      <c r="G1045" s="4" t="s">
        <v>255</v>
      </c>
      <c r="H1045" s="4" t="s">
        <v>50</v>
      </c>
      <c r="I1045" s="4" t="s">
        <v>17</v>
      </c>
      <c r="J1045" s="4" t="s">
        <v>319</v>
      </c>
      <c r="K1045" s="4" t="s">
        <v>318</v>
      </c>
      <c r="L1045" s="4">
        <v>60610</v>
      </c>
      <c r="M1045" s="4" t="s">
        <v>3</v>
      </c>
      <c r="N1045" s="4" t="s">
        <v>6820</v>
      </c>
      <c r="O1045" s="4" t="s">
        <v>13</v>
      </c>
      <c r="P1045" s="4" t="s">
        <v>116</v>
      </c>
      <c r="Q1045" s="4" t="s">
        <v>6819</v>
      </c>
      <c r="R1045" s="4">
        <v>8.84</v>
      </c>
      <c r="S1045" s="4">
        <v>5</v>
      </c>
      <c r="T1045" s="4">
        <v>0.2</v>
      </c>
      <c r="U1045" s="4">
        <v>2.9834999999999998</v>
      </c>
      <c r="V1045" s="4" t="str">
        <f>INDEX(Regional_Lookup!$B$2:$B$5,MATCH('Sample - Superstore'!M1045,Regional_Lookup!$A$2:$A$5,0))</f>
        <v>David Johnson</v>
      </c>
      <c r="W1045" s="4">
        <f>INDEX(Regional_Lookup!$C$2:$C$5, MATCH('Sample - Superstore'!M1045,Regional_Lookup!$A$2:$A$5, 0))</f>
        <v>0.14000000000000001</v>
      </c>
      <c r="X1045" s="4">
        <f>U1045/R1045</f>
        <v>0.33749999999999997</v>
      </c>
      <c r="Y1045" s="4" t="str">
        <f>IF(X1045&gt;=W1045, "Yes", "No")</f>
        <v>Yes</v>
      </c>
      <c r="Z1045" s="4">
        <f>D1045-C1045</f>
        <v>3</v>
      </c>
      <c r="AA1045" s="4" t="str" cm="1">
        <f t="array" ref="AA1045">_xlfn.IFS(Z1045&lt;=2,"Fast",Z1045&gt;5, "Slow", AND(Z1045&gt;=3,Z1045&lt;=5),"Standard")</f>
        <v>Standard</v>
      </c>
    </row>
    <row r="1046" spans="1:27" x14ac:dyDescent="0.2">
      <c r="A1046" s="4">
        <v>1045</v>
      </c>
      <c r="B1046" s="4" t="s">
        <v>10357</v>
      </c>
      <c r="C1046" s="5">
        <v>42925</v>
      </c>
      <c r="D1046" s="5">
        <v>42928</v>
      </c>
      <c r="E1046" s="4" t="s">
        <v>89</v>
      </c>
      <c r="F1046" s="4" t="s">
        <v>256</v>
      </c>
      <c r="G1046" s="4" t="s">
        <v>255</v>
      </c>
      <c r="H1046" s="4" t="s">
        <v>50</v>
      </c>
      <c r="I1046" s="4" t="s">
        <v>17</v>
      </c>
      <c r="J1046" s="4" t="s">
        <v>319</v>
      </c>
      <c r="K1046" s="4" t="s">
        <v>318</v>
      </c>
      <c r="L1046" s="4">
        <v>60610</v>
      </c>
      <c r="M1046" s="4" t="s">
        <v>3</v>
      </c>
      <c r="N1046" s="4" t="s">
        <v>1239</v>
      </c>
      <c r="O1046" s="4" t="s">
        <v>13</v>
      </c>
      <c r="P1046" s="4" t="s">
        <v>12</v>
      </c>
      <c r="Q1046" s="4" t="s">
        <v>1238</v>
      </c>
      <c r="R1046" s="4">
        <v>58.463999999999999</v>
      </c>
      <c r="S1046" s="4">
        <v>9</v>
      </c>
      <c r="T1046" s="4">
        <v>0.8</v>
      </c>
      <c r="U1046" s="4">
        <v>-146.16</v>
      </c>
      <c r="V1046" s="4" t="str">
        <f>INDEX(Regional_Lookup!$B$2:$B$5,MATCH('Sample - Superstore'!M1046,Regional_Lookup!$A$2:$A$5,0))</f>
        <v>David Johnson</v>
      </c>
      <c r="W1046" s="4">
        <f>INDEX(Regional_Lookup!$C$2:$C$5, MATCH('Sample - Superstore'!M1046,Regional_Lookup!$A$2:$A$5, 0))</f>
        <v>0.14000000000000001</v>
      </c>
      <c r="X1046" s="4">
        <f>U1046/R1046</f>
        <v>-2.5</v>
      </c>
      <c r="Y1046" s="4" t="str">
        <f>IF(X1046&gt;=W1046, "Yes", "No")</f>
        <v>No</v>
      </c>
      <c r="Z1046" s="4">
        <f>D1046-C1046</f>
        <v>3</v>
      </c>
      <c r="AA1046" s="4" t="str" cm="1">
        <f t="array" ref="AA1046">_xlfn.IFS(Z1046&lt;=2,"Fast",Z1046&gt;5, "Slow", AND(Z1046&gt;=3,Z1046&lt;=5),"Standard")</f>
        <v>Standard</v>
      </c>
    </row>
    <row r="1047" spans="1:27" x14ac:dyDescent="0.2">
      <c r="A1047" s="4">
        <v>1046</v>
      </c>
      <c r="B1047" s="4" t="s">
        <v>10356</v>
      </c>
      <c r="C1047" s="5">
        <v>43020</v>
      </c>
      <c r="D1047" s="5">
        <v>43024</v>
      </c>
      <c r="E1047" s="4" t="s">
        <v>29</v>
      </c>
      <c r="F1047" s="4" t="s">
        <v>8319</v>
      </c>
      <c r="G1047" s="4" t="s">
        <v>8318</v>
      </c>
      <c r="H1047" s="4" t="s">
        <v>102</v>
      </c>
      <c r="I1047" s="4" t="s">
        <v>17</v>
      </c>
      <c r="J1047" s="4" t="s">
        <v>3296</v>
      </c>
      <c r="K1047" s="4" t="s">
        <v>318</v>
      </c>
      <c r="L1047" s="4">
        <v>61107</v>
      </c>
      <c r="M1047" s="4" t="s">
        <v>3</v>
      </c>
      <c r="N1047" s="4" t="s">
        <v>3635</v>
      </c>
      <c r="O1047" s="4" t="s">
        <v>37</v>
      </c>
      <c r="P1047" s="4" t="s">
        <v>221</v>
      </c>
      <c r="Q1047" s="4" t="s">
        <v>3634</v>
      </c>
      <c r="R1047" s="4">
        <v>254.60400000000001</v>
      </c>
      <c r="S1047" s="4">
        <v>14</v>
      </c>
      <c r="T1047" s="4">
        <v>0.3</v>
      </c>
      <c r="U1047" s="4">
        <v>-18.186</v>
      </c>
      <c r="V1047" s="4" t="str">
        <f>INDEX(Regional_Lookup!$B$2:$B$5,MATCH('Sample - Superstore'!M1047,Regional_Lookup!$A$2:$A$5,0))</f>
        <v>David Johnson</v>
      </c>
      <c r="W1047" s="4">
        <f>INDEX(Regional_Lookup!$C$2:$C$5, MATCH('Sample - Superstore'!M1047,Regional_Lookup!$A$2:$A$5, 0))</f>
        <v>0.14000000000000001</v>
      </c>
      <c r="X1047" s="4">
        <f>U1047/R1047</f>
        <v>-7.1428571428571425E-2</v>
      </c>
      <c r="Y1047" s="4" t="str">
        <f>IF(X1047&gt;=W1047, "Yes", "No")</f>
        <v>No</v>
      </c>
      <c r="Z1047" s="4">
        <f>D1047-C1047</f>
        <v>4</v>
      </c>
      <c r="AA1047" s="4" t="str" cm="1">
        <f t="array" ref="AA1047">_xlfn.IFS(Z1047&lt;=2,"Fast",Z1047&gt;5, "Slow", AND(Z1047&gt;=3,Z1047&lt;=5),"Standard")</f>
        <v>Standard</v>
      </c>
    </row>
    <row r="1048" spans="1:27" x14ac:dyDescent="0.2">
      <c r="A1048" s="4">
        <v>1047</v>
      </c>
      <c r="B1048" s="4" t="s">
        <v>10355</v>
      </c>
      <c r="C1048" s="5">
        <v>42437</v>
      </c>
      <c r="D1048" s="5">
        <v>42442</v>
      </c>
      <c r="E1048" s="4" t="s">
        <v>29</v>
      </c>
      <c r="F1048" s="4" t="s">
        <v>3304</v>
      </c>
      <c r="G1048" s="4" t="s">
        <v>3303</v>
      </c>
      <c r="H1048" s="4" t="s">
        <v>18</v>
      </c>
      <c r="I1048" s="4" t="s">
        <v>17</v>
      </c>
      <c r="J1048" s="4" t="s">
        <v>42</v>
      </c>
      <c r="K1048" s="4" t="s">
        <v>41</v>
      </c>
      <c r="L1048" s="4">
        <v>33142</v>
      </c>
      <c r="M1048" s="4" t="s">
        <v>7</v>
      </c>
      <c r="N1048" s="4" t="s">
        <v>2516</v>
      </c>
      <c r="O1048" s="4" t="s">
        <v>33</v>
      </c>
      <c r="P1048" s="4" t="s">
        <v>32</v>
      </c>
      <c r="Q1048" s="4" t="s">
        <v>2515</v>
      </c>
      <c r="R1048" s="4">
        <v>1363.96</v>
      </c>
      <c r="S1048" s="4">
        <v>5</v>
      </c>
      <c r="T1048" s="4">
        <v>0.2</v>
      </c>
      <c r="U1048" s="4">
        <v>85.247500000000002</v>
      </c>
      <c r="V1048" s="4" t="str">
        <f>INDEX(Regional_Lookup!$B$2:$B$5,MATCH('Sample - Superstore'!M1048,Regional_Lookup!$A$2:$A$5,0))</f>
        <v>Maria Santos</v>
      </c>
      <c r="W1048" s="4">
        <f>INDEX(Regional_Lookup!$C$2:$C$5, MATCH('Sample - Superstore'!M1048,Regional_Lookup!$A$2:$A$5, 0))</f>
        <v>0.15</v>
      </c>
      <c r="X1048" s="4">
        <f>U1048/R1048</f>
        <v>6.25E-2</v>
      </c>
      <c r="Y1048" s="4" t="str">
        <f>IF(X1048&gt;=W1048, "Yes", "No")</f>
        <v>No</v>
      </c>
      <c r="Z1048" s="4">
        <f>D1048-C1048</f>
        <v>5</v>
      </c>
      <c r="AA1048" s="4" t="str" cm="1">
        <f t="array" ref="AA1048">_xlfn.IFS(Z1048&lt;=2,"Fast",Z1048&gt;5, "Slow", AND(Z1048&gt;=3,Z1048&lt;=5),"Standard")</f>
        <v>Standard</v>
      </c>
    </row>
    <row r="1049" spans="1:27" x14ac:dyDescent="0.2">
      <c r="A1049" s="4">
        <v>1048</v>
      </c>
      <c r="B1049" s="4" t="s">
        <v>10355</v>
      </c>
      <c r="C1049" s="5">
        <v>42437</v>
      </c>
      <c r="D1049" s="5">
        <v>42442</v>
      </c>
      <c r="E1049" s="4" t="s">
        <v>29</v>
      </c>
      <c r="F1049" s="4" t="s">
        <v>3304</v>
      </c>
      <c r="G1049" s="4" t="s">
        <v>3303</v>
      </c>
      <c r="H1049" s="4" t="s">
        <v>18</v>
      </c>
      <c r="I1049" s="4" t="s">
        <v>17</v>
      </c>
      <c r="J1049" s="4" t="s">
        <v>42</v>
      </c>
      <c r="K1049" s="4" t="s">
        <v>41</v>
      </c>
      <c r="L1049" s="4">
        <v>33142</v>
      </c>
      <c r="M1049" s="4" t="s">
        <v>7</v>
      </c>
      <c r="N1049" s="4" t="s">
        <v>6873</v>
      </c>
      <c r="O1049" s="4" t="s">
        <v>37</v>
      </c>
      <c r="P1049" s="4" t="s">
        <v>36</v>
      </c>
      <c r="Q1049" s="4" t="s">
        <v>6872</v>
      </c>
      <c r="R1049" s="4">
        <v>102.36</v>
      </c>
      <c r="S1049" s="4">
        <v>3</v>
      </c>
      <c r="T1049" s="4">
        <v>0.2</v>
      </c>
      <c r="U1049" s="4">
        <v>-3.8384999999999998</v>
      </c>
      <c r="V1049" s="4" t="str">
        <f>INDEX(Regional_Lookup!$B$2:$B$5,MATCH('Sample - Superstore'!M1049,Regional_Lookup!$A$2:$A$5,0))</f>
        <v>Maria Santos</v>
      </c>
      <c r="W1049" s="4">
        <f>INDEX(Regional_Lookup!$C$2:$C$5, MATCH('Sample - Superstore'!M1049,Regional_Lookup!$A$2:$A$5, 0))</f>
        <v>0.15</v>
      </c>
      <c r="X1049" s="4">
        <f>U1049/R1049</f>
        <v>-3.7499999999999999E-2</v>
      </c>
      <c r="Y1049" s="4" t="str">
        <f>IF(X1049&gt;=W1049, "Yes", "No")</f>
        <v>No</v>
      </c>
      <c r="Z1049" s="4">
        <f>D1049-C1049</f>
        <v>5</v>
      </c>
      <c r="AA1049" s="4" t="str" cm="1">
        <f t="array" ref="AA1049">_xlfn.IFS(Z1049&lt;=2,"Fast",Z1049&gt;5, "Slow", AND(Z1049&gt;=3,Z1049&lt;=5),"Standard")</f>
        <v>Standard</v>
      </c>
    </row>
    <row r="1050" spans="1:27" x14ac:dyDescent="0.2">
      <c r="A1050" s="4">
        <v>1049</v>
      </c>
      <c r="B1050" s="4" t="s">
        <v>10354</v>
      </c>
      <c r="C1050" s="5">
        <v>41786</v>
      </c>
      <c r="D1050" s="5">
        <v>41791</v>
      </c>
      <c r="E1050" s="4" t="s">
        <v>21</v>
      </c>
      <c r="F1050" s="4" t="s">
        <v>1188</v>
      </c>
      <c r="G1050" s="4" t="s">
        <v>1187</v>
      </c>
      <c r="H1050" s="4" t="s">
        <v>18</v>
      </c>
      <c r="I1050" s="4" t="s">
        <v>17</v>
      </c>
      <c r="J1050" s="4" t="s">
        <v>248</v>
      </c>
      <c r="K1050" s="4" t="s">
        <v>15</v>
      </c>
      <c r="L1050" s="4">
        <v>94109</v>
      </c>
      <c r="M1050" s="4" t="s">
        <v>9</v>
      </c>
      <c r="N1050" s="4" t="s">
        <v>8086</v>
      </c>
      <c r="O1050" s="4" t="s">
        <v>33</v>
      </c>
      <c r="P1050" s="4" t="s">
        <v>32</v>
      </c>
      <c r="Q1050" s="4" t="s">
        <v>8085</v>
      </c>
      <c r="R1050" s="4">
        <v>1113.5039999999999</v>
      </c>
      <c r="S1050" s="4">
        <v>12</v>
      </c>
      <c r="T1050" s="4">
        <v>0.2</v>
      </c>
      <c r="U1050" s="4">
        <v>125.2692</v>
      </c>
      <c r="V1050" s="4" t="str">
        <f>INDEX(Regional_Lookup!$B$2:$B$5,MATCH('Sample - Superstore'!M1050,Regional_Lookup!$A$2:$A$5,0))</f>
        <v>James Chen</v>
      </c>
      <c r="W1050" s="4">
        <f>INDEX(Regional_Lookup!$C$2:$C$5, MATCH('Sample - Superstore'!M1050,Regional_Lookup!$A$2:$A$5, 0))</f>
        <v>0.18</v>
      </c>
      <c r="X1050" s="4">
        <f>U1050/R1050</f>
        <v>0.1125</v>
      </c>
      <c r="Y1050" s="4" t="str">
        <f>IF(X1050&gt;=W1050, "Yes", "No")</f>
        <v>No</v>
      </c>
      <c r="Z1050" s="4">
        <f>D1050-C1050</f>
        <v>5</v>
      </c>
      <c r="AA1050" s="4" t="str" cm="1">
        <f t="array" ref="AA1050">_xlfn.IFS(Z1050&lt;=2,"Fast",Z1050&gt;5, "Slow", AND(Z1050&gt;=3,Z1050&lt;=5),"Standard")</f>
        <v>Standard</v>
      </c>
    </row>
    <row r="1051" spans="1:27" x14ac:dyDescent="0.2">
      <c r="A1051" s="4">
        <v>1050</v>
      </c>
      <c r="B1051" s="4" t="s">
        <v>10354</v>
      </c>
      <c r="C1051" s="5">
        <v>41786</v>
      </c>
      <c r="D1051" s="5">
        <v>41791</v>
      </c>
      <c r="E1051" s="4" t="s">
        <v>21</v>
      </c>
      <c r="F1051" s="4" t="s">
        <v>1188</v>
      </c>
      <c r="G1051" s="4" t="s">
        <v>1187</v>
      </c>
      <c r="H1051" s="4" t="s">
        <v>18</v>
      </c>
      <c r="I1051" s="4" t="s">
        <v>17</v>
      </c>
      <c r="J1051" s="4" t="s">
        <v>248</v>
      </c>
      <c r="K1051" s="4" t="s">
        <v>15</v>
      </c>
      <c r="L1051" s="4">
        <v>94109</v>
      </c>
      <c r="M1051" s="4" t="s">
        <v>9</v>
      </c>
      <c r="N1051" s="4" t="s">
        <v>3856</v>
      </c>
      <c r="O1051" s="4" t="s">
        <v>33</v>
      </c>
      <c r="P1051" s="4" t="s">
        <v>55</v>
      </c>
      <c r="Q1051" s="4" t="s">
        <v>3855</v>
      </c>
      <c r="R1051" s="4">
        <v>99.99</v>
      </c>
      <c r="S1051" s="4">
        <v>1</v>
      </c>
      <c r="T1051" s="4">
        <v>0</v>
      </c>
      <c r="U1051" s="4">
        <v>37.996200000000002</v>
      </c>
      <c r="V1051" s="4" t="str">
        <f>INDEX(Regional_Lookup!$B$2:$B$5,MATCH('Sample - Superstore'!M1051,Regional_Lookup!$A$2:$A$5,0))</f>
        <v>James Chen</v>
      </c>
      <c r="W1051" s="4">
        <f>INDEX(Regional_Lookup!$C$2:$C$5, MATCH('Sample - Superstore'!M1051,Regional_Lookup!$A$2:$A$5, 0))</f>
        <v>0.18</v>
      </c>
      <c r="X1051" s="4">
        <f>U1051/R1051</f>
        <v>0.38000000000000006</v>
      </c>
      <c r="Y1051" s="4" t="str">
        <f>IF(X1051&gt;=W1051, "Yes", "No")</f>
        <v>Yes</v>
      </c>
      <c r="Z1051" s="4">
        <f>D1051-C1051</f>
        <v>5</v>
      </c>
      <c r="AA1051" s="4" t="str" cm="1">
        <f t="array" ref="AA1051">_xlfn.IFS(Z1051&lt;=2,"Fast",Z1051&gt;5, "Slow", AND(Z1051&gt;=3,Z1051&lt;=5),"Standard")</f>
        <v>Standard</v>
      </c>
    </row>
    <row r="1052" spans="1:27" x14ac:dyDescent="0.2">
      <c r="A1052" s="4">
        <v>1051</v>
      </c>
      <c r="B1052" s="4" t="s">
        <v>10353</v>
      </c>
      <c r="C1052" s="5">
        <v>42188</v>
      </c>
      <c r="D1052" s="5">
        <v>42190</v>
      </c>
      <c r="E1052" s="4" t="s">
        <v>89</v>
      </c>
      <c r="F1052" s="4" t="s">
        <v>2083</v>
      </c>
      <c r="G1052" s="4" t="s">
        <v>2082</v>
      </c>
      <c r="H1052" s="4" t="s">
        <v>50</v>
      </c>
      <c r="I1052" s="4" t="s">
        <v>17</v>
      </c>
      <c r="J1052" s="4" t="s">
        <v>159</v>
      </c>
      <c r="K1052" s="4" t="s">
        <v>158</v>
      </c>
      <c r="L1052" s="4">
        <v>19134</v>
      </c>
      <c r="M1052" s="4" t="s">
        <v>5</v>
      </c>
      <c r="N1052" s="4" t="s">
        <v>3678</v>
      </c>
      <c r="O1052" s="4" t="s">
        <v>37</v>
      </c>
      <c r="P1052" s="4" t="s">
        <v>36</v>
      </c>
      <c r="Q1052" s="4" t="s">
        <v>3677</v>
      </c>
      <c r="R1052" s="4">
        <v>168.464</v>
      </c>
      <c r="S1052" s="4">
        <v>2</v>
      </c>
      <c r="T1052" s="4">
        <v>0.2</v>
      </c>
      <c r="U1052" s="4">
        <v>-29.481200000000001</v>
      </c>
      <c r="V1052" s="4" t="str">
        <f>INDEX(Regional_Lookup!$B$2:$B$5,MATCH('Sample - Superstore'!M1052,Regional_Lookup!$A$2:$A$5,0))</f>
        <v>Sarah Miller</v>
      </c>
      <c r="W1052" s="4">
        <f>INDEX(Regional_Lookup!$C$2:$C$5, MATCH('Sample - Superstore'!M1052,Regional_Lookup!$A$2:$A$5, 0))</f>
        <v>0.16</v>
      </c>
      <c r="X1052" s="4">
        <f>U1052/R1052</f>
        <v>-0.17500000000000002</v>
      </c>
      <c r="Y1052" s="4" t="str">
        <f>IF(X1052&gt;=W1052, "Yes", "No")</f>
        <v>No</v>
      </c>
      <c r="Z1052" s="4">
        <f>D1052-C1052</f>
        <v>2</v>
      </c>
      <c r="AA1052" s="4" t="str" cm="1">
        <f t="array" ref="AA1052">_xlfn.IFS(Z1052&lt;=2,"Fast",Z1052&gt;5, "Slow", AND(Z1052&gt;=3,Z1052&lt;=5),"Standard")</f>
        <v>Fast</v>
      </c>
    </row>
    <row r="1053" spans="1:27" x14ac:dyDescent="0.2">
      <c r="A1053" s="4">
        <v>1052</v>
      </c>
      <c r="B1053" s="4" t="s">
        <v>10353</v>
      </c>
      <c r="C1053" s="5">
        <v>42188</v>
      </c>
      <c r="D1053" s="5">
        <v>42190</v>
      </c>
      <c r="E1053" s="4" t="s">
        <v>89</v>
      </c>
      <c r="F1053" s="4" t="s">
        <v>2083</v>
      </c>
      <c r="G1053" s="4" t="s">
        <v>2082</v>
      </c>
      <c r="H1053" s="4" t="s">
        <v>50</v>
      </c>
      <c r="I1053" s="4" t="s">
        <v>17</v>
      </c>
      <c r="J1053" s="4" t="s">
        <v>159</v>
      </c>
      <c r="K1053" s="4" t="s">
        <v>158</v>
      </c>
      <c r="L1053" s="4">
        <v>19134</v>
      </c>
      <c r="M1053" s="4" t="s">
        <v>5</v>
      </c>
      <c r="N1053" s="4" t="s">
        <v>7089</v>
      </c>
      <c r="O1053" s="4" t="s">
        <v>13</v>
      </c>
      <c r="P1053" s="4" t="s">
        <v>24</v>
      </c>
      <c r="Q1053" s="4" t="s">
        <v>7088</v>
      </c>
      <c r="R1053" s="4">
        <v>6.72</v>
      </c>
      <c r="S1053" s="4">
        <v>2</v>
      </c>
      <c r="T1053" s="4">
        <v>0.2</v>
      </c>
      <c r="U1053" s="4">
        <v>2.4359999999999999</v>
      </c>
      <c r="V1053" s="4" t="str">
        <f>INDEX(Regional_Lookup!$B$2:$B$5,MATCH('Sample - Superstore'!M1053,Regional_Lookup!$A$2:$A$5,0))</f>
        <v>Sarah Miller</v>
      </c>
      <c r="W1053" s="4">
        <f>INDEX(Regional_Lookup!$C$2:$C$5, MATCH('Sample - Superstore'!M1053,Regional_Lookup!$A$2:$A$5, 0))</f>
        <v>0.16</v>
      </c>
      <c r="X1053" s="4">
        <f>U1053/R1053</f>
        <v>0.36249999999999999</v>
      </c>
      <c r="Y1053" s="4" t="str">
        <f>IF(X1053&gt;=W1053, "Yes", "No")</f>
        <v>Yes</v>
      </c>
      <c r="Z1053" s="4">
        <f>D1053-C1053</f>
        <v>2</v>
      </c>
      <c r="AA1053" s="4" t="str" cm="1">
        <f t="array" ref="AA1053">_xlfn.IFS(Z1053&lt;=2,"Fast",Z1053&gt;5, "Slow", AND(Z1053&gt;=3,Z1053&lt;=5),"Standard")</f>
        <v>Fast</v>
      </c>
    </row>
    <row r="1054" spans="1:27" x14ac:dyDescent="0.2">
      <c r="A1054" s="4">
        <v>1053</v>
      </c>
      <c r="B1054" s="4" t="s">
        <v>10353</v>
      </c>
      <c r="C1054" s="5">
        <v>42188</v>
      </c>
      <c r="D1054" s="5">
        <v>42190</v>
      </c>
      <c r="E1054" s="4" t="s">
        <v>89</v>
      </c>
      <c r="F1054" s="4" t="s">
        <v>2083</v>
      </c>
      <c r="G1054" s="4" t="s">
        <v>2082</v>
      </c>
      <c r="H1054" s="4" t="s">
        <v>50</v>
      </c>
      <c r="I1054" s="4" t="s">
        <v>17</v>
      </c>
      <c r="J1054" s="4" t="s">
        <v>159</v>
      </c>
      <c r="K1054" s="4" t="s">
        <v>158</v>
      </c>
      <c r="L1054" s="4">
        <v>19134</v>
      </c>
      <c r="M1054" s="4" t="s">
        <v>5</v>
      </c>
      <c r="N1054" s="4" t="s">
        <v>9902</v>
      </c>
      <c r="O1054" s="4" t="s">
        <v>37</v>
      </c>
      <c r="P1054" s="4" t="s">
        <v>36</v>
      </c>
      <c r="Q1054" s="4" t="s">
        <v>9901</v>
      </c>
      <c r="R1054" s="4">
        <v>282.88799999999998</v>
      </c>
      <c r="S1054" s="4">
        <v>9</v>
      </c>
      <c r="T1054" s="4">
        <v>0.2</v>
      </c>
      <c r="U1054" s="4">
        <v>56.577599999999997</v>
      </c>
      <c r="V1054" s="4" t="str">
        <f>INDEX(Regional_Lookup!$B$2:$B$5,MATCH('Sample - Superstore'!M1054,Regional_Lookup!$A$2:$A$5,0))</f>
        <v>Sarah Miller</v>
      </c>
      <c r="W1054" s="4">
        <f>INDEX(Regional_Lookup!$C$2:$C$5, MATCH('Sample - Superstore'!M1054,Regional_Lookup!$A$2:$A$5, 0))</f>
        <v>0.16</v>
      </c>
      <c r="X1054" s="4">
        <f>U1054/R1054</f>
        <v>0.2</v>
      </c>
      <c r="Y1054" s="4" t="str">
        <f>IF(X1054&gt;=W1054, "Yes", "No")</f>
        <v>Yes</v>
      </c>
      <c r="Z1054" s="4">
        <f>D1054-C1054</f>
        <v>2</v>
      </c>
      <c r="AA1054" s="4" t="str" cm="1">
        <f t="array" ref="AA1054">_xlfn.IFS(Z1054&lt;=2,"Fast",Z1054&gt;5, "Slow", AND(Z1054&gt;=3,Z1054&lt;=5),"Standard")</f>
        <v>Fast</v>
      </c>
    </row>
    <row r="1055" spans="1:27" x14ac:dyDescent="0.2">
      <c r="A1055" s="4">
        <v>1054</v>
      </c>
      <c r="B1055" s="4" t="s">
        <v>10352</v>
      </c>
      <c r="C1055" s="5">
        <v>42098</v>
      </c>
      <c r="D1055" s="5">
        <v>42102</v>
      </c>
      <c r="E1055" s="4" t="s">
        <v>29</v>
      </c>
      <c r="F1055" s="4" t="s">
        <v>1575</v>
      </c>
      <c r="G1055" s="4" t="s">
        <v>1574</v>
      </c>
      <c r="H1055" s="4" t="s">
        <v>102</v>
      </c>
      <c r="I1055" s="4" t="s">
        <v>17</v>
      </c>
      <c r="J1055" s="4" t="s">
        <v>254</v>
      </c>
      <c r="K1055" s="4" t="s">
        <v>66</v>
      </c>
      <c r="L1055" s="4">
        <v>10009</v>
      </c>
      <c r="M1055" s="4" t="s">
        <v>5</v>
      </c>
      <c r="N1055" s="4" t="s">
        <v>5345</v>
      </c>
      <c r="O1055" s="4" t="s">
        <v>13</v>
      </c>
      <c r="P1055" s="4" t="s">
        <v>116</v>
      </c>
      <c r="Q1055" s="4" t="s">
        <v>5344</v>
      </c>
      <c r="R1055" s="4">
        <v>11.16</v>
      </c>
      <c r="S1055" s="4">
        <v>2</v>
      </c>
      <c r="T1055" s="4">
        <v>0</v>
      </c>
      <c r="U1055" s="4">
        <v>4.3524000000000003</v>
      </c>
      <c r="V1055" s="4" t="str">
        <f>INDEX(Regional_Lookup!$B$2:$B$5,MATCH('Sample - Superstore'!M1055,Regional_Lookup!$A$2:$A$5,0))</f>
        <v>Sarah Miller</v>
      </c>
      <c r="W1055" s="4">
        <f>INDEX(Regional_Lookup!$C$2:$C$5, MATCH('Sample - Superstore'!M1055,Regional_Lookup!$A$2:$A$5, 0))</f>
        <v>0.16</v>
      </c>
      <c r="X1055" s="4">
        <f>U1055/R1055</f>
        <v>0.39</v>
      </c>
      <c r="Y1055" s="4" t="str">
        <f>IF(X1055&gt;=W1055, "Yes", "No")</f>
        <v>Yes</v>
      </c>
      <c r="Z1055" s="4">
        <f>D1055-C1055</f>
        <v>4</v>
      </c>
      <c r="AA1055" s="4" t="str" cm="1">
        <f t="array" ref="AA1055">_xlfn.IFS(Z1055&lt;=2,"Fast",Z1055&gt;5, "Slow", AND(Z1055&gt;=3,Z1055&lt;=5),"Standard")</f>
        <v>Standard</v>
      </c>
    </row>
    <row r="1056" spans="1:27" x14ac:dyDescent="0.2">
      <c r="A1056" s="4">
        <v>1055</v>
      </c>
      <c r="B1056" s="4" t="s">
        <v>10352</v>
      </c>
      <c r="C1056" s="5">
        <v>42098</v>
      </c>
      <c r="D1056" s="5">
        <v>42102</v>
      </c>
      <c r="E1056" s="4" t="s">
        <v>29</v>
      </c>
      <c r="F1056" s="4" t="s">
        <v>1575</v>
      </c>
      <c r="G1056" s="4" t="s">
        <v>1574</v>
      </c>
      <c r="H1056" s="4" t="s">
        <v>102</v>
      </c>
      <c r="I1056" s="4" t="s">
        <v>17</v>
      </c>
      <c r="J1056" s="4" t="s">
        <v>254</v>
      </c>
      <c r="K1056" s="4" t="s">
        <v>66</v>
      </c>
      <c r="L1056" s="4">
        <v>10009</v>
      </c>
      <c r="M1056" s="4" t="s">
        <v>5</v>
      </c>
      <c r="N1056" s="4" t="s">
        <v>6838</v>
      </c>
      <c r="O1056" s="4" t="s">
        <v>37</v>
      </c>
      <c r="P1056" s="4" t="s">
        <v>36</v>
      </c>
      <c r="Q1056" s="4" t="s">
        <v>6837</v>
      </c>
      <c r="R1056" s="4">
        <v>108.4</v>
      </c>
      <c r="S1056" s="4">
        <v>2</v>
      </c>
      <c r="T1056" s="4">
        <v>0</v>
      </c>
      <c r="U1056" s="4">
        <v>22.763999999999999</v>
      </c>
      <c r="V1056" s="4" t="str">
        <f>INDEX(Regional_Lookup!$B$2:$B$5,MATCH('Sample - Superstore'!M1056,Regional_Lookup!$A$2:$A$5,0))</f>
        <v>Sarah Miller</v>
      </c>
      <c r="W1056" s="4">
        <f>INDEX(Regional_Lookup!$C$2:$C$5, MATCH('Sample - Superstore'!M1056,Regional_Lookup!$A$2:$A$5, 0))</f>
        <v>0.16</v>
      </c>
      <c r="X1056" s="4">
        <f>U1056/R1056</f>
        <v>0.21</v>
      </c>
      <c r="Y1056" s="4" t="str">
        <f>IF(X1056&gt;=W1056, "Yes", "No")</f>
        <v>Yes</v>
      </c>
      <c r="Z1056" s="4">
        <f>D1056-C1056</f>
        <v>4</v>
      </c>
      <c r="AA1056" s="4" t="str" cm="1">
        <f t="array" ref="AA1056">_xlfn.IFS(Z1056&lt;=2,"Fast",Z1056&gt;5, "Slow", AND(Z1056&gt;=3,Z1056&lt;=5),"Standard")</f>
        <v>Standard</v>
      </c>
    </row>
    <row r="1057" spans="1:27" x14ac:dyDescent="0.2">
      <c r="A1057" s="4">
        <v>1056</v>
      </c>
      <c r="B1057" s="4" t="s">
        <v>10352</v>
      </c>
      <c r="C1057" s="5">
        <v>42098</v>
      </c>
      <c r="D1057" s="5">
        <v>42102</v>
      </c>
      <c r="E1057" s="4" t="s">
        <v>29</v>
      </c>
      <c r="F1057" s="4" t="s">
        <v>1575</v>
      </c>
      <c r="G1057" s="4" t="s">
        <v>1574</v>
      </c>
      <c r="H1057" s="4" t="s">
        <v>102</v>
      </c>
      <c r="I1057" s="4" t="s">
        <v>17</v>
      </c>
      <c r="J1057" s="4" t="s">
        <v>254</v>
      </c>
      <c r="K1057" s="4" t="s">
        <v>66</v>
      </c>
      <c r="L1057" s="4">
        <v>10009</v>
      </c>
      <c r="M1057" s="4" t="s">
        <v>5</v>
      </c>
      <c r="N1057" s="4" t="s">
        <v>268</v>
      </c>
      <c r="O1057" s="4" t="s">
        <v>13</v>
      </c>
      <c r="P1057" s="4" t="s">
        <v>100</v>
      </c>
      <c r="Q1057" s="4" t="s">
        <v>267</v>
      </c>
      <c r="R1057" s="4">
        <v>82.343999999999994</v>
      </c>
      <c r="S1057" s="4">
        <v>3</v>
      </c>
      <c r="T1057" s="4">
        <v>0.2</v>
      </c>
      <c r="U1057" s="4">
        <v>27.7911</v>
      </c>
      <c r="V1057" s="4" t="str">
        <f>INDEX(Regional_Lookup!$B$2:$B$5,MATCH('Sample - Superstore'!M1057,Regional_Lookup!$A$2:$A$5,0))</f>
        <v>Sarah Miller</v>
      </c>
      <c r="W1057" s="4">
        <f>INDEX(Regional_Lookup!$C$2:$C$5, MATCH('Sample - Superstore'!M1057,Regional_Lookup!$A$2:$A$5, 0))</f>
        <v>0.16</v>
      </c>
      <c r="X1057" s="4">
        <f>U1057/R1057</f>
        <v>0.33750000000000002</v>
      </c>
      <c r="Y1057" s="4" t="str">
        <f>IF(X1057&gt;=W1057, "Yes", "No")</f>
        <v>Yes</v>
      </c>
      <c r="Z1057" s="4">
        <f>D1057-C1057</f>
        <v>4</v>
      </c>
      <c r="AA1057" s="4" t="str" cm="1">
        <f t="array" ref="AA1057">_xlfn.IFS(Z1057&lt;=2,"Fast",Z1057&gt;5, "Slow", AND(Z1057&gt;=3,Z1057&lt;=5),"Standard")</f>
        <v>Standard</v>
      </c>
    </row>
    <row r="1058" spans="1:27" x14ac:dyDescent="0.2">
      <c r="A1058" s="4">
        <v>1057</v>
      </c>
      <c r="B1058" s="4" t="s">
        <v>10352</v>
      </c>
      <c r="C1058" s="5">
        <v>42098</v>
      </c>
      <c r="D1058" s="5">
        <v>42102</v>
      </c>
      <c r="E1058" s="4" t="s">
        <v>29</v>
      </c>
      <c r="F1058" s="4" t="s">
        <v>1575</v>
      </c>
      <c r="G1058" s="4" t="s">
        <v>1574</v>
      </c>
      <c r="H1058" s="4" t="s">
        <v>102</v>
      </c>
      <c r="I1058" s="4" t="s">
        <v>17</v>
      </c>
      <c r="J1058" s="4" t="s">
        <v>254</v>
      </c>
      <c r="K1058" s="4" t="s">
        <v>66</v>
      </c>
      <c r="L1058" s="4">
        <v>10009</v>
      </c>
      <c r="M1058" s="4" t="s">
        <v>5</v>
      </c>
      <c r="N1058" s="4" t="s">
        <v>5441</v>
      </c>
      <c r="O1058" s="4" t="s">
        <v>13</v>
      </c>
      <c r="P1058" s="4" t="s">
        <v>100</v>
      </c>
      <c r="Q1058" s="4" t="s">
        <v>5440</v>
      </c>
      <c r="R1058" s="4">
        <v>9.0879999999999992</v>
      </c>
      <c r="S1058" s="4">
        <v>4</v>
      </c>
      <c r="T1058" s="4">
        <v>0.2</v>
      </c>
      <c r="U1058" s="4">
        <v>3.2944</v>
      </c>
      <c r="V1058" s="4" t="str">
        <f>INDEX(Regional_Lookup!$B$2:$B$5,MATCH('Sample - Superstore'!M1058,Regional_Lookup!$A$2:$A$5,0))</f>
        <v>Sarah Miller</v>
      </c>
      <c r="W1058" s="4">
        <f>INDEX(Regional_Lookup!$C$2:$C$5, MATCH('Sample - Superstore'!M1058,Regional_Lookup!$A$2:$A$5, 0))</f>
        <v>0.16</v>
      </c>
      <c r="X1058" s="4">
        <f>U1058/R1058</f>
        <v>0.36250000000000004</v>
      </c>
      <c r="Y1058" s="4" t="str">
        <f>IF(X1058&gt;=W1058, "Yes", "No")</f>
        <v>Yes</v>
      </c>
      <c r="Z1058" s="4">
        <f>D1058-C1058</f>
        <v>4</v>
      </c>
      <c r="AA1058" s="4" t="str" cm="1">
        <f t="array" ref="AA1058">_xlfn.IFS(Z1058&lt;=2,"Fast",Z1058&gt;5, "Slow", AND(Z1058&gt;=3,Z1058&lt;=5),"Standard")</f>
        <v>Standard</v>
      </c>
    </row>
    <row r="1059" spans="1:27" x14ac:dyDescent="0.2">
      <c r="A1059" s="4">
        <v>1058</v>
      </c>
      <c r="B1059" s="4" t="s">
        <v>10351</v>
      </c>
      <c r="C1059" s="5">
        <v>43079</v>
      </c>
      <c r="D1059" s="5">
        <v>43086</v>
      </c>
      <c r="E1059" s="4" t="s">
        <v>29</v>
      </c>
      <c r="F1059" s="4" t="s">
        <v>1978</v>
      </c>
      <c r="G1059" s="4" t="s">
        <v>1977</v>
      </c>
      <c r="H1059" s="4" t="s">
        <v>50</v>
      </c>
      <c r="I1059" s="4" t="s">
        <v>17</v>
      </c>
      <c r="J1059" s="4" t="s">
        <v>919</v>
      </c>
      <c r="K1059" s="4" t="s">
        <v>15</v>
      </c>
      <c r="L1059" s="4">
        <v>92037</v>
      </c>
      <c r="M1059" s="4" t="s">
        <v>9</v>
      </c>
      <c r="N1059" s="4" t="s">
        <v>1599</v>
      </c>
      <c r="O1059" s="4" t="s">
        <v>13</v>
      </c>
      <c r="P1059" s="4" t="s">
        <v>100</v>
      </c>
      <c r="Q1059" s="4" t="s">
        <v>1598</v>
      </c>
      <c r="R1059" s="4">
        <v>19.936</v>
      </c>
      <c r="S1059" s="4">
        <v>4</v>
      </c>
      <c r="T1059" s="4">
        <v>0.2</v>
      </c>
      <c r="U1059" s="4">
        <v>7.2267999999999999</v>
      </c>
      <c r="V1059" s="4" t="str">
        <f>INDEX(Regional_Lookup!$B$2:$B$5,MATCH('Sample - Superstore'!M1059,Regional_Lookup!$A$2:$A$5,0))</f>
        <v>James Chen</v>
      </c>
      <c r="W1059" s="4">
        <f>INDEX(Regional_Lookup!$C$2:$C$5, MATCH('Sample - Superstore'!M1059,Regional_Lookup!$A$2:$A$5, 0))</f>
        <v>0.18</v>
      </c>
      <c r="X1059" s="4">
        <f>U1059/R1059</f>
        <v>0.36249999999999999</v>
      </c>
      <c r="Y1059" s="4" t="str">
        <f>IF(X1059&gt;=W1059, "Yes", "No")</f>
        <v>Yes</v>
      </c>
      <c r="Z1059" s="4">
        <f>D1059-C1059</f>
        <v>7</v>
      </c>
      <c r="AA1059" s="4" t="str" cm="1">
        <f t="array" ref="AA1059">_xlfn.IFS(Z1059&lt;=2,"Fast",Z1059&gt;5, "Slow", AND(Z1059&gt;=3,Z1059&lt;=5),"Standard")</f>
        <v>Slow</v>
      </c>
    </row>
    <row r="1060" spans="1:27" x14ac:dyDescent="0.2">
      <c r="A1060" s="4">
        <v>1059</v>
      </c>
      <c r="B1060" s="4" t="s">
        <v>10351</v>
      </c>
      <c r="C1060" s="5">
        <v>43079</v>
      </c>
      <c r="D1060" s="5">
        <v>43086</v>
      </c>
      <c r="E1060" s="4" t="s">
        <v>29</v>
      </c>
      <c r="F1060" s="4" t="s">
        <v>1978</v>
      </c>
      <c r="G1060" s="4" t="s">
        <v>1977</v>
      </c>
      <c r="H1060" s="4" t="s">
        <v>50</v>
      </c>
      <c r="I1060" s="4" t="s">
        <v>17</v>
      </c>
      <c r="J1060" s="4" t="s">
        <v>919</v>
      </c>
      <c r="K1060" s="4" t="s">
        <v>15</v>
      </c>
      <c r="L1060" s="4">
        <v>92037</v>
      </c>
      <c r="M1060" s="4" t="s">
        <v>9</v>
      </c>
      <c r="N1060" s="4" t="s">
        <v>610</v>
      </c>
      <c r="O1060" s="4" t="s">
        <v>13</v>
      </c>
      <c r="P1060" s="4" t="s">
        <v>100</v>
      </c>
      <c r="Q1060" s="4" t="s">
        <v>609</v>
      </c>
      <c r="R1060" s="4">
        <v>65.567999999999998</v>
      </c>
      <c r="S1060" s="4">
        <v>2</v>
      </c>
      <c r="T1060" s="4">
        <v>0.2</v>
      </c>
      <c r="U1060" s="4">
        <v>22.948799999999999</v>
      </c>
      <c r="V1060" s="4" t="str">
        <f>INDEX(Regional_Lookup!$B$2:$B$5,MATCH('Sample - Superstore'!M1060,Regional_Lookup!$A$2:$A$5,0))</f>
        <v>James Chen</v>
      </c>
      <c r="W1060" s="4">
        <f>INDEX(Regional_Lookup!$C$2:$C$5, MATCH('Sample - Superstore'!M1060,Regional_Lookup!$A$2:$A$5, 0))</f>
        <v>0.18</v>
      </c>
      <c r="X1060" s="4">
        <f>U1060/R1060</f>
        <v>0.35</v>
      </c>
      <c r="Y1060" s="4" t="str">
        <f>IF(X1060&gt;=W1060, "Yes", "No")</f>
        <v>Yes</v>
      </c>
      <c r="Z1060" s="4">
        <f>D1060-C1060</f>
        <v>7</v>
      </c>
      <c r="AA1060" s="4" t="str" cm="1">
        <f t="array" ref="AA1060">_xlfn.IFS(Z1060&lt;=2,"Fast",Z1060&gt;5, "Slow", AND(Z1060&gt;=3,Z1060&lt;=5),"Standard")</f>
        <v>Slow</v>
      </c>
    </row>
    <row r="1061" spans="1:27" x14ac:dyDescent="0.2">
      <c r="A1061" s="4">
        <v>1060</v>
      </c>
      <c r="B1061" s="4" t="s">
        <v>10350</v>
      </c>
      <c r="C1061" s="5">
        <v>42698</v>
      </c>
      <c r="D1061" s="5">
        <v>42705</v>
      </c>
      <c r="E1061" s="4" t="s">
        <v>29</v>
      </c>
      <c r="F1061" s="4" t="s">
        <v>2852</v>
      </c>
      <c r="G1061" s="4" t="s">
        <v>2851</v>
      </c>
      <c r="H1061" s="4" t="s">
        <v>102</v>
      </c>
      <c r="I1061" s="4" t="s">
        <v>17</v>
      </c>
      <c r="J1061" s="4" t="s">
        <v>159</v>
      </c>
      <c r="K1061" s="4" t="s">
        <v>158</v>
      </c>
      <c r="L1061" s="4">
        <v>19143</v>
      </c>
      <c r="M1061" s="4" t="s">
        <v>5</v>
      </c>
      <c r="N1061" s="4" t="s">
        <v>10147</v>
      </c>
      <c r="O1061" s="4" t="s">
        <v>13</v>
      </c>
      <c r="P1061" s="4" t="s">
        <v>109</v>
      </c>
      <c r="Q1061" s="4" t="s">
        <v>10146</v>
      </c>
      <c r="R1061" s="4">
        <v>4.4160000000000004</v>
      </c>
      <c r="S1061" s="4">
        <v>3</v>
      </c>
      <c r="T1061" s="4">
        <v>0.2</v>
      </c>
      <c r="U1061" s="4">
        <v>1.6008</v>
      </c>
      <c r="V1061" s="4" t="str">
        <f>INDEX(Regional_Lookup!$B$2:$B$5,MATCH('Sample - Superstore'!M1061,Regional_Lookup!$A$2:$A$5,0))</f>
        <v>Sarah Miller</v>
      </c>
      <c r="W1061" s="4">
        <f>INDEX(Regional_Lookup!$C$2:$C$5, MATCH('Sample - Superstore'!M1061,Regional_Lookup!$A$2:$A$5, 0))</f>
        <v>0.16</v>
      </c>
      <c r="X1061" s="4">
        <f>U1061/R1061</f>
        <v>0.36249999999999999</v>
      </c>
      <c r="Y1061" s="4" t="str">
        <f>IF(X1061&gt;=W1061, "Yes", "No")</f>
        <v>Yes</v>
      </c>
      <c r="Z1061" s="4">
        <f>D1061-C1061</f>
        <v>7</v>
      </c>
      <c r="AA1061" s="4" t="str" cm="1">
        <f t="array" ref="AA1061">_xlfn.IFS(Z1061&lt;=2,"Fast",Z1061&gt;5, "Slow", AND(Z1061&gt;=3,Z1061&lt;=5),"Standard")</f>
        <v>Slow</v>
      </c>
    </row>
    <row r="1062" spans="1:27" x14ac:dyDescent="0.2">
      <c r="A1062" s="4">
        <v>1061</v>
      </c>
      <c r="B1062" s="4" t="s">
        <v>10349</v>
      </c>
      <c r="C1062" s="5">
        <v>42086</v>
      </c>
      <c r="D1062" s="5">
        <v>42092</v>
      </c>
      <c r="E1062" s="4" t="s">
        <v>29</v>
      </c>
      <c r="F1062" s="4" t="s">
        <v>8111</v>
      </c>
      <c r="G1062" s="4" t="s">
        <v>8110</v>
      </c>
      <c r="H1062" s="4" t="s">
        <v>18</v>
      </c>
      <c r="I1062" s="4" t="s">
        <v>17</v>
      </c>
      <c r="J1062" s="4" t="s">
        <v>124</v>
      </c>
      <c r="K1062" s="4" t="s">
        <v>123</v>
      </c>
      <c r="L1062" s="4">
        <v>77095</v>
      </c>
      <c r="M1062" s="4" t="s">
        <v>3</v>
      </c>
      <c r="N1062" s="4" t="s">
        <v>750</v>
      </c>
      <c r="O1062" s="4" t="s">
        <v>37</v>
      </c>
      <c r="P1062" s="4" t="s">
        <v>221</v>
      </c>
      <c r="Q1062" s="4" t="s">
        <v>749</v>
      </c>
      <c r="R1062" s="4">
        <v>107.77200000000001</v>
      </c>
      <c r="S1062" s="4">
        <v>2</v>
      </c>
      <c r="T1062" s="4">
        <v>0.3</v>
      </c>
      <c r="U1062" s="4">
        <v>-29.252400000000002</v>
      </c>
      <c r="V1062" s="4" t="str">
        <f>INDEX(Regional_Lookup!$B$2:$B$5,MATCH('Sample - Superstore'!M1062,Regional_Lookup!$A$2:$A$5,0))</f>
        <v>David Johnson</v>
      </c>
      <c r="W1062" s="4">
        <f>INDEX(Regional_Lookup!$C$2:$C$5, MATCH('Sample - Superstore'!M1062,Regional_Lookup!$A$2:$A$5, 0))</f>
        <v>0.14000000000000001</v>
      </c>
      <c r="X1062" s="4">
        <f>U1062/R1062</f>
        <v>-0.27142857142857141</v>
      </c>
      <c r="Y1062" s="4" t="str">
        <f>IF(X1062&gt;=W1062, "Yes", "No")</f>
        <v>No</v>
      </c>
      <c r="Z1062" s="4">
        <f>D1062-C1062</f>
        <v>6</v>
      </c>
      <c r="AA1062" s="4" t="str" cm="1">
        <f t="array" ref="AA1062">_xlfn.IFS(Z1062&lt;=2,"Fast",Z1062&gt;5, "Slow", AND(Z1062&gt;=3,Z1062&lt;=5),"Standard")</f>
        <v>Slow</v>
      </c>
    </row>
    <row r="1063" spans="1:27" x14ac:dyDescent="0.2">
      <c r="A1063" s="4">
        <v>1062</v>
      </c>
      <c r="B1063" s="4" t="s">
        <v>10348</v>
      </c>
      <c r="C1063" s="5">
        <v>42110</v>
      </c>
      <c r="D1063" s="5">
        <v>42115</v>
      </c>
      <c r="E1063" s="4" t="s">
        <v>29</v>
      </c>
      <c r="F1063" s="4" t="s">
        <v>8108</v>
      </c>
      <c r="G1063" s="4" t="s">
        <v>8107</v>
      </c>
      <c r="H1063" s="4" t="s">
        <v>50</v>
      </c>
      <c r="I1063" s="4" t="s">
        <v>17</v>
      </c>
      <c r="J1063" s="4" t="s">
        <v>727</v>
      </c>
      <c r="K1063" s="4" t="s">
        <v>85</v>
      </c>
      <c r="L1063" s="4">
        <v>43615</v>
      </c>
      <c r="M1063" s="4" t="s">
        <v>5</v>
      </c>
      <c r="N1063" s="4" t="s">
        <v>3662</v>
      </c>
      <c r="O1063" s="4" t="s">
        <v>13</v>
      </c>
      <c r="P1063" s="4" t="s">
        <v>12</v>
      </c>
      <c r="Q1063" s="4" t="s">
        <v>3661</v>
      </c>
      <c r="R1063" s="4">
        <v>45.216000000000001</v>
      </c>
      <c r="S1063" s="4">
        <v>3</v>
      </c>
      <c r="T1063" s="4">
        <v>0.2</v>
      </c>
      <c r="U1063" s="4">
        <v>4.5216000000000003</v>
      </c>
      <c r="V1063" s="4" t="str">
        <f>INDEX(Regional_Lookup!$B$2:$B$5,MATCH('Sample - Superstore'!M1063,Regional_Lookup!$A$2:$A$5,0))</f>
        <v>Sarah Miller</v>
      </c>
      <c r="W1063" s="4">
        <f>INDEX(Regional_Lookup!$C$2:$C$5, MATCH('Sample - Superstore'!M1063,Regional_Lookup!$A$2:$A$5, 0))</f>
        <v>0.16</v>
      </c>
      <c r="X1063" s="4">
        <f>U1063/R1063</f>
        <v>0.1</v>
      </c>
      <c r="Y1063" s="4" t="str">
        <f>IF(X1063&gt;=W1063, "Yes", "No")</f>
        <v>No</v>
      </c>
      <c r="Z1063" s="4">
        <f>D1063-C1063</f>
        <v>5</v>
      </c>
      <c r="AA1063" s="4" t="str" cm="1">
        <f t="array" ref="AA1063">_xlfn.IFS(Z1063&lt;=2,"Fast",Z1063&gt;5, "Slow", AND(Z1063&gt;=3,Z1063&lt;=5),"Standard")</f>
        <v>Standard</v>
      </c>
    </row>
    <row r="1064" spans="1:27" x14ac:dyDescent="0.2">
      <c r="A1064" s="4">
        <v>1063</v>
      </c>
      <c r="B1064" s="4" t="s">
        <v>10348</v>
      </c>
      <c r="C1064" s="5">
        <v>42110</v>
      </c>
      <c r="D1064" s="5">
        <v>42115</v>
      </c>
      <c r="E1064" s="4" t="s">
        <v>29</v>
      </c>
      <c r="F1064" s="4" t="s">
        <v>8108</v>
      </c>
      <c r="G1064" s="4" t="s">
        <v>8107</v>
      </c>
      <c r="H1064" s="4" t="s">
        <v>50</v>
      </c>
      <c r="I1064" s="4" t="s">
        <v>17</v>
      </c>
      <c r="J1064" s="4" t="s">
        <v>727</v>
      </c>
      <c r="K1064" s="4" t="s">
        <v>85</v>
      </c>
      <c r="L1064" s="4">
        <v>43615</v>
      </c>
      <c r="M1064" s="4" t="s">
        <v>5</v>
      </c>
      <c r="N1064" s="4" t="s">
        <v>2169</v>
      </c>
      <c r="O1064" s="4" t="s">
        <v>13</v>
      </c>
      <c r="P1064" s="4" t="s">
        <v>109</v>
      </c>
      <c r="Q1064" s="4" t="s">
        <v>2168</v>
      </c>
      <c r="R1064" s="4">
        <v>10.416</v>
      </c>
      <c r="S1064" s="4">
        <v>7</v>
      </c>
      <c r="T1064" s="4">
        <v>0.2</v>
      </c>
      <c r="U1064" s="4">
        <v>-2.2134</v>
      </c>
      <c r="V1064" s="4" t="str">
        <f>INDEX(Regional_Lookup!$B$2:$B$5,MATCH('Sample - Superstore'!M1064,Regional_Lookup!$A$2:$A$5,0))</f>
        <v>Sarah Miller</v>
      </c>
      <c r="W1064" s="4">
        <f>INDEX(Regional_Lookup!$C$2:$C$5, MATCH('Sample - Superstore'!M1064,Regional_Lookup!$A$2:$A$5, 0))</f>
        <v>0.16</v>
      </c>
      <c r="X1064" s="4">
        <f>U1064/R1064</f>
        <v>-0.21249999999999999</v>
      </c>
      <c r="Y1064" s="4" t="str">
        <f>IF(X1064&gt;=W1064, "Yes", "No")</f>
        <v>No</v>
      </c>
      <c r="Z1064" s="4">
        <f>D1064-C1064</f>
        <v>5</v>
      </c>
      <c r="AA1064" s="4" t="str" cm="1">
        <f t="array" ref="AA1064">_xlfn.IFS(Z1064&lt;=2,"Fast",Z1064&gt;5, "Slow", AND(Z1064&gt;=3,Z1064&lt;=5),"Standard")</f>
        <v>Standard</v>
      </c>
    </row>
    <row r="1065" spans="1:27" x14ac:dyDescent="0.2">
      <c r="A1065" s="4">
        <v>1064</v>
      </c>
      <c r="B1065" s="4" t="s">
        <v>10348</v>
      </c>
      <c r="C1065" s="5">
        <v>42110</v>
      </c>
      <c r="D1065" s="5">
        <v>42115</v>
      </c>
      <c r="E1065" s="4" t="s">
        <v>29</v>
      </c>
      <c r="F1065" s="4" t="s">
        <v>8108</v>
      </c>
      <c r="G1065" s="4" t="s">
        <v>8107</v>
      </c>
      <c r="H1065" s="4" t="s">
        <v>50</v>
      </c>
      <c r="I1065" s="4" t="s">
        <v>17</v>
      </c>
      <c r="J1065" s="4" t="s">
        <v>727</v>
      </c>
      <c r="K1065" s="4" t="s">
        <v>85</v>
      </c>
      <c r="L1065" s="4">
        <v>43615</v>
      </c>
      <c r="M1065" s="4" t="s">
        <v>5</v>
      </c>
      <c r="N1065" s="4" t="s">
        <v>1791</v>
      </c>
      <c r="O1065" s="4" t="s">
        <v>13</v>
      </c>
      <c r="P1065" s="4" t="s">
        <v>116</v>
      </c>
      <c r="Q1065" s="4" t="s">
        <v>1790</v>
      </c>
      <c r="R1065" s="4">
        <v>7.8719999999999999</v>
      </c>
      <c r="S1065" s="4">
        <v>3</v>
      </c>
      <c r="T1065" s="4">
        <v>0.2</v>
      </c>
      <c r="U1065" s="4">
        <v>1.2791999999999999</v>
      </c>
      <c r="V1065" s="4" t="str">
        <f>INDEX(Regional_Lookup!$B$2:$B$5,MATCH('Sample - Superstore'!M1065,Regional_Lookup!$A$2:$A$5,0))</f>
        <v>Sarah Miller</v>
      </c>
      <c r="W1065" s="4">
        <f>INDEX(Regional_Lookup!$C$2:$C$5, MATCH('Sample - Superstore'!M1065,Regional_Lookup!$A$2:$A$5, 0))</f>
        <v>0.16</v>
      </c>
      <c r="X1065" s="4">
        <f>U1065/R1065</f>
        <v>0.16249999999999998</v>
      </c>
      <c r="Y1065" s="4" t="str">
        <f>IF(X1065&gt;=W1065, "Yes", "No")</f>
        <v>Yes</v>
      </c>
      <c r="Z1065" s="4">
        <f>D1065-C1065</f>
        <v>5</v>
      </c>
      <c r="AA1065" s="4" t="str" cm="1">
        <f t="array" ref="AA1065">_xlfn.IFS(Z1065&lt;=2,"Fast",Z1065&gt;5, "Slow", AND(Z1065&gt;=3,Z1065&lt;=5),"Standard")</f>
        <v>Standard</v>
      </c>
    </row>
    <row r="1066" spans="1:27" x14ac:dyDescent="0.2">
      <c r="A1066" s="4">
        <v>1065</v>
      </c>
      <c r="B1066" s="4" t="s">
        <v>10348</v>
      </c>
      <c r="C1066" s="5">
        <v>42110</v>
      </c>
      <c r="D1066" s="5">
        <v>42115</v>
      </c>
      <c r="E1066" s="4" t="s">
        <v>29</v>
      </c>
      <c r="F1066" s="4" t="s">
        <v>8108</v>
      </c>
      <c r="G1066" s="4" t="s">
        <v>8107</v>
      </c>
      <c r="H1066" s="4" t="s">
        <v>50</v>
      </c>
      <c r="I1066" s="4" t="s">
        <v>17</v>
      </c>
      <c r="J1066" s="4" t="s">
        <v>727</v>
      </c>
      <c r="K1066" s="4" t="s">
        <v>85</v>
      </c>
      <c r="L1066" s="4">
        <v>43615</v>
      </c>
      <c r="M1066" s="4" t="s">
        <v>5</v>
      </c>
      <c r="N1066" s="4" t="s">
        <v>6471</v>
      </c>
      <c r="O1066" s="4" t="s">
        <v>33</v>
      </c>
      <c r="P1066" s="4" t="s">
        <v>32</v>
      </c>
      <c r="Q1066" s="4" t="s">
        <v>6470</v>
      </c>
      <c r="R1066" s="4">
        <v>118.782</v>
      </c>
      <c r="S1066" s="4">
        <v>3</v>
      </c>
      <c r="T1066" s="4">
        <v>0.4</v>
      </c>
      <c r="U1066" s="4">
        <v>-27.715800000000002</v>
      </c>
      <c r="V1066" s="4" t="str">
        <f>INDEX(Regional_Lookup!$B$2:$B$5,MATCH('Sample - Superstore'!M1066,Regional_Lookup!$A$2:$A$5,0))</f>
        <v>Sarah Miller</v>
      </c>
      <c r="W1066" s="4">
        <f>INDEX(Regional_Lookup!$C$2:$C$5, MATCH('Sample - Superstore'!M1066,Regional_Lookup!$A$2:$A$5, 0))</f>
        <v>0.16</v>
      </c>
      <c r="X1066" s="4">
        <f>U1066/R1066</f>
        <v>-0.23333333333333336</v>
      </c>
      <c r="Y1066" s="4" t="str">
        <f>IF(X1066&gt;=W1066, "Yes", "No")</f>
        <v>No</v>
      </c>
      <c r="Z1066" s="4">
        <f>D1066-C1066</f>
        <v>5</v>
      </c>
      <c r="AA1066" s="4" t="str" cm="1">
        <f t="array" ref="AA1066">_xlfn.IFS(Z1066&lt;=2,"Fast",Z1066&gt;5, "Slow", AND(Z1066&gt;=3,Z1066&lt;=5),"Standard")</f>
        <v>Standard</v>
      </c>
    </row>
    <row r="1067" spans="1:27" x14ac:dyDescent="0.2">
      <c r="A1067" s="4">
        <v>1066</v>
      </c>
      <c r="B1067" s="4" t="s">
        <v>10348</v>
      </c>
      <c r="C1067" s="5">
        <v>42110</v>
      </c>
      <c r="D1067" s="5">
        <v>42115</v>
      </c>
      <c r="E1067" s="4" t="s">
        <v>29</v>
      </c>
      <c r="F1067" s="4" t="s">
        <v>8108</v>
      </c>
      <c r="G1067" s="4" t="s">
        <v>8107</v>
      </c>
      <c r="H1067" s="4" t="s">
        <v>50</v>
      </c>
      <c r="I1067" s="4" t="s">
        <v>17</v>
      </c>
      <c r="J1067" s="4" t="s">
        <v>727</v>
      </c>
      <c r="K1067" s="4" t="s">
        <v>85</v>
      </c>
      <c r="L1067" s="4">
        <v>43615</v>
      </c>
      <c r="M1067" s="4" t="s">
        <v>5</v>
      </c>
      <c r="N1067" s="4" t="s">
        <v>1059</v>
      </c>
      <c r="O1067" s="4" t="s">
        <v>13</v>
      </c>
      <c r="P1067" s="4" t="s">
        <v>109</v>
      </c>
      <c r="Q1067" s="4" t="s">
        <v>1058</v>
      </c>
      <c r="R1067" s="4">
        <v>1.448</v>
      </c>
      <c r="S1067" s="4">
        <v>1</v>
      </c>
      <c r="T1067" s="4">
        <v>0.2</v>
      </c>
      <c r="U1067" s="4">
        <v>0.23530000000000001</v>
      </c>
      <c r="V1067" s="4" t="str">
        <f>INDEX(Regional_Lookup!$B$2:$B$5,MATCH('Sample - Superstore'!M1067,Regional_Lookup!$A$2:$A$5,0))</f>
        <v>Sarah Miller</v>
      </c>
      <c r="W1067" s="4">
        <f>INDEX(Regional_Lookup!$C$2:$C$5, MATCH('Sample - Superstore'!M1067,Regional_Lookup!$A$2:$A$5, 0))</f>
        <v>0.16</v>
      </c>
      <c r="X1067" s="4">
        <f>U1067/R1067</f>
        <v>0.16250000000000001</v>
      </c>
      <c r="Y1067" s="4" t="str">
        <f>IF(X1067&gt;=W1067, "Yes", "No")</f>
        <v>Yes</v>
      </c>
      <c r="Z1067" s="4">
        <f>D1067-C1067</f>
        <v>5</v>
      </c>
      <c r="AA1067" s="4" t="str" cm="1">
        <f t="array" ref="AA1067">_xlfn.IFS(Z1067&lt;=2,"Fast",Z1067&gt;5, "Slow", AND(Z1067&gt;=3,Z1067&lt;=5),"Standard")</f>
        <v>Standard</v>
      </c>
    </row>
    <row r="1068" spans="1:27" x14ac:dyDescent="0.2">
      <c r="A1068" s="4">
        <v>1067</v>
      </c>
      <c r="B1068" s="4" t="s">
        <v>10348</v>
      </c>
      <c r="C1068" s="5">
        <v>42110</v>
      </c>
      <c r="D1068" s="5">
        <v>42115</v>
      </c>
      <c r="E1068" s="4" t="s">
        <v>29</v>
      </c>
      <c r="F1068" s="4" t="s">
        <v>8108</v>
      </c>
      <c r="G1068" s="4" t="s">
        <v>8107</v>
      </c>
      <c r="H1068" s="4" t="s">
        <v>50</v>
      </c>
      <c r="I1068" s="4" t="s">
        <v>17</v>
      </c>
      <c r="J1068" s="4" t="s">
        <v>727</v>
      </c>
      <c r="K1068" s="4" t="s">
        <v>85</v>
      </c>
      <c r="L1068" s="4">
        <v>43615</v>
      </c>
      <c r="M1068" s="4" t="s">
        <v>5</v>
      </c>
      <c r="N1068" s="4" t="s">
        <v>576</v>
      </c>
      <c r="O1068" s="4" t="s">
        <v>13</v>
      </c>
      <c r="P1068" s="4" t="s">
        <v>100</v>
      </c>
      <c r="Q1068" s="4" t="s">
        <v>575</v>
      </c>
      <c r="R1068" s="4">
        <v>55.47</v>
      </c>
      <c r="S1068" s="4">
        <v>5</v>
      </c>
      <c r="T1068" s="4">
        <v>0.7</v>
      </c>
      <c r="U1068" s="4">
        <v>-46.225000000000001</v>
      </c>
      <c r="V1068" s="4" t="str">
        <f>INDEX(Regional_Lookup!$B$2:$B$5,MATCH('Sample - Superstore'!M1068,Regional_Lookup!$A$2:$A$5,0))</f>
        <v>Sarah Miller</v>
      </c>
      <c r="W1068" s="4">
        <f>INDEX(Regional_Lookup!$C$2:$C$5, MATCH('Sample - Superstore'!M1068,Regional_Lookup!$A$2:$A$5, 0))</f>
        <v>0.16</v>
      </c>
      <c r="X1068" s="4">
        <f>U1068/R1068</f>
        <v>-0.83333333333333337</v>
      </c>
      <c r="Y1068" s="4" t="str">
        <f>IF(X1068&gt;=W1068, "Yes", "No")</f>
        <v>No</v>
      </c>
      <c r="Z1068" s="4">
        <f>D1068-C1068</f>
        <v>5</v>
      </c>
      <c r="AA1068" s="4" t="str" cm="1">
        <f t="array" ref="AA1068">_xlfn.IFS(Z1068&lt;=2,"Fast",Z1068&gt;5, "Slow", AND(Z1068&gt;=3,Z1068&lt;=5),"Standard")</f>
        <v>Standard</v>
      </c>
    </row>
    <row r="1069" spans="1:27" x14ac:dyDescent="0.2">
      <c r="A1069" s="4">
        <v>1068</v>
      </c>
      <c r="B1069" s="4" t="s">
        <v>10347</v>
      </c>
      <c r="C1069" s="5">
        <v>42644</v>
      </c>
      <c r="D1069" s="5">
        <v>42645</v>
      </c>
      <c r="E1069" s="4" t="s">
        <v>89</v>
      </c>
      <c r="F1069" s="4" t="s">
        <v>4357</v>
      </c>
      <c r="G1069" s="4" t="s">
        <v>4356</v>
      </c>
      <c r="H1069" s="4" t="s">
        <v>18</v>
      </c>
      <c r="I1069" s="4" t="s">
        <v>17</v>
      </c>
      <c r="J1069" s="4" t="s">
        <v>248</v>
      </c>
      <c r="K1069" s="4" t="s">
        <v>15</v>
      </c>
      <c r="L1069" s="4">
        <v>94122</v>
      </c>
      <c r="M1069" s="4" t="s">
        <v>9</v>
      </c>
      <c r="N1069" s="4" t="s">
        <v>704</v>
      </c>
      <c r="O1069" s="4" t="s">
        <v>37</v>
      </c>
      <c r="P1069" s="4" t="s">
        <v>221</v>
      </c>
      <c r="Q1069" s="4" t="s">
        <v>703</v>
      </c>
      <c r="R1069" s="4">
        <v>194.84800000000001</v>
      </c>
      <c r="S1069" s="4">
        <v>4</v>
      </c>
      <c r="T1069" s="4">
        <v>0.2</v>
      </c>
      <c r="U1069" s="4">
        <v>12.178000000000001</v>
      </c>
      <c r="V1069" s="4" t="str">
        <f>INDEX(Regional_Lookup!$B$2:$B$5,MATCH('Sample - Superstore'!M1069,Regional_Lookup!$A$2:$A$5,0))</f>
        <v>James Chen</v>
      </c>
      <c r="W1069" s="4">
        <f>INDEX(Regional_Lookup!$C$2:$C$5, MATCH('Sample - Superstore'!M1069,Regional_Lookup!$A$2:$A$5, 0))</f>
        <v>0.18</v>
      </c>
      <c r="X1069" s="4">
        <f>U1069/R1069</f>
        <v>6.25E-2</v>
      </c>
      <c r="Y1069" s="4" t="str">
        <f>IF(X1069&gt;=W1069, "Yes", "No")</f>
        <v>No</v>
      </c>
      <c r="Z1069" s="4">
        <f>D1069-C1069</f>
        <v>1</v>
      </c>
      <c r="AA1069" s="4" t="str" cm="1">
        <f t="array" ref="AA1069">_xlfn.IFS(Z1069&lt;=2,"Fast",Z1069&gt;5, "Slow", AND(Z1069&gt;=3,Z1069&lt;=5),"Standard")</f>
        <v>Fast</v>
      </c>
    </row>
    <row r="1070" spans="1:27" x14ac:dyDescent="0.2">
      <c r="A1070" s="4">
        <v>1069</v>
      </c>
      <c r="B1070" s="4" t="s">
        <v>10346</v>
      </c>
      <c r="C1070" s="5">
        <v>43006</v>
      </c>
      <c r="D1070" s="5">
        <v>43008</v>
      </c>
      <c r="E1070" s="4" t="s">
        <v>21</v>
      </c>
      <c r="F1070" s="4" t="s">
        <v>3945</v>
      </c>
      <c r="G1070" s="4" t="s">
        <v>3944</v>
      </c>
      <c r="H1070" s="4" t="s">
        <v>18</v>
      </c>
      <c r="I1070" s="4" t="s">
        <v>17</v>
      </c>
      <c r="J1070" s="4" t="s">
        <v>5466</v>
      </c>
      <c r="K1070" s="4" t="s">
        <v>123</v>
      </c>
      <c r="L1070" s="4">
        <v>78521</v>
      </c>
      <c r="M1070" s="4" t="s">
        <v>3</v>
      </c>
      <c r="N1070" s="4" t="s">
        <v>965</v>
      </c>
      <c r="O1070" s="4" t="s">
        <v>13</v>
      </c>
      <c r="P1070" s="4" t="s">
        <v>64</v>
      </c>
      <c r="Q1070" s="4" t="s">
        <v>964</v>
      </c>
      <c r="R1070" s="4">
        <v>1.744</v>
      </c>
      <c r="S1070" s="4">
        <v>1</v>
      </c>
      <c r="T1070" s="4">
        <v>0.2</v>
      </c>
      <c r="U1070" s="4">
        <v>-0.3488</v>
      </c>
      <c r="V1070" s="4" t="str">
        <f>INDEX(Regional_Lookup!$B$2:$B$5,MATCH('Sample - Superstore'!M1070,Regional_Lookup!$A$2:$A$5,0))</f>
        <v>David Johnson</v>
      </c>
      <c r="W1070" s="4">
        <f>INDEX(Regional_Lookup!$C$2:$C$5, MATCH('Sample - Superstore'!M1070,Regional_Lookup!$A$2:$A$5, 0))</f>
        <v>0.14000000000000001</v>
      </c>
      <c r="X1070" s="4">
        <f>U1070/R1070</f>
        <v>-0.2</v>
      </c>
      <c r="Y1070" s="4" t="str">
        <f>IF(X1070&gt;=W1070, "Yes", "No")</f>
        <v>No</v>
      </c>
      <c r="Z1070" s="4">
        <f>D1070-C1070</f>
        <v>2</v>
      </c>
      <c r="AA1070" s="4" t="str" cm="1">
        <f t="array" ref="AA1070">_xlfn.IFS(Z1070&lt;=2,"Fast",Z1070&gt;5, "Slow", AND(Z1070&gt;=3,Z1070&lt;=5),"Standard")</f>
        <v>Fast</v>
      </c>
    </row>
    <row r="1071" spans="1:27" x14ac:dyDescent="0.2">
      <c r="A1071" s="4">
        <v>1070</v>
      </c>
      <c r="B1071" s="4" t="s">
        <v>10345</v>
      </c>
      <c r="C1071" s="5">
        <v>42210</v>
      </c>
      <c r="D1071" s="5">
        <v>42214</v>
      </c>
      <c r="E1071" s="4" t="s">
        <v>29</v>
      </c>
      <c r="F1071" s="4" t="s">
        <v>2807</v>
      </c>
      <c r="G1071" s="4" t="s">
        <v>2806</v>
      </c>
      <c r="H1071" s="4" t="s">
        <v>102</v>
      </c>
      <c r="I1071" s="4" t="s">
        <v>17</v>
      </c>
      <c r="J1071" s="4" t="s">
        <v>159</v>
      </c>
      <c r="K1071" s="4" t="s">
        <v>158</v>
      </c>
      <c r="L1071" s="4">
        <v>19143</v>
      </c>
      <c r="M1071" s="4" t="s">
        <v>5</v>
      </c>
      <c r="N1071" s="4" t="s">
        <v>801</v>
      </c>
      <c r="O1071" s="4" t="s">
        <v>13</v>
      </c>
      <c r="P1071" s="4" t="s">
        <v>100</v>
      </c>
      <c r="Q1071" s="4" t="s">
        <v>800</v>
      </c>
      <c r="R1071" s="4">
        <v>25.175999999999998</v>
      </c>
      <c r="S1071" s="4">
        <v>4</v>
      </c>
      <c r="T1071" s="4">
        <v>0.7</v>
      </c>
      <c r="U1071" s="4">
        <v>-18.462399999999999</v>
      </c>
      <c r="V1071" s="4" t="str">
        <f>INDEX(Regional_Lookup!$B$2:$B$5,MATCH('Sample - Superstore'!M1071,Regional_Lookup!$A$2:$A$5,0))</f>
        <v>Sarah Miller</v>
      </c>
      <c r="W1071" s="4">
        <f>INDEX(Regional_Lookup!$C$2:$C$5, MATCH('Sample - Superstore'!M1071,Regional_Lookup!$A$2:$A$5, 0))</f>
        <v>0.16</v>
      </c>
      <c r="X1071" s="4">
        <f>U1071/R1071</f>
        <v>-0.73333333333333328</v>
      </c>
      <c r="Y1071" s="4" t="str">
        <f>IF(X1071&gt;=W1071, "Yes", "No")</f>
        <v>No</v>
      </c>
      <c r="Z1071" s="4">
        <f>D1071-C1071</f>
        <v>4</v>
      </c>
      <c r="AA1071" s="4" t="str" cm="1">
        <f t="array" ref="AA1071">_xlfn.IFS(Z1071&lt;=2,"Fast",Z1071&gt;5, "Slow", AND(Z1071&gt;=3,Z1071&lt;=5),"Standard")</f>
        <v>Standard</v>
      </c>
    </row>
    <row r="1072" spans="1:27" x14ac:dyDescent="0.2">
      <c r="A1072" s="4">
        <v>1071</v>
      </c>
      <c r="B1072" s="4" t="s">
        <v>10344</v>
      </c>
      <c r="C1072" s="5">
        <v>42328</v>
      </c>
      <c r="D1072" s="5">
        <v>42334</v>
      </c>
      <c r="E1072" s="4" t="s">
        <v>29</v>
      </c>
      <c r="F1072" s="4" t="s">
        <v>3447</v>
      </c>
      <c r="G1072" s="4" t="s">
        <v>3446</v>
      </c>
      <c r="H1072" s="4" t="s">
        <v>102</v>
      </c>
      <c r="I1072" s="4" t="s">
        <v>17</v>
      </c>
      <c r="J1072" s="4" t="s">
        <v>59</v>
      </c>
      <c r="K1072" s="4" t="s">
        <v>15</v>
      </c>
      <c r="L1072" s="4">
        <v>90008</v>
      </c>
      <c r="M1072" s="4" t="s">
        <v>9</v>
      </c>
      <c r="N1072" s="4" t="s">
        <v>2485</v>
      </c>
      <c r="O1072" s="4" t="s">
        <v>13</v>
      </c>
      <c r="P1072" s="4" t="s">
        <v>116</v>
      </c>
      <c r="Q1072" s="4" t="s">
        <v>2484</v>
      </c>
      <c r="R1072" s="4">
        <v>19.46</v>
      </c>
      <c r="S1072" s="4">
        <v>7</v>
      </c>
      <c r="T1072" s="4">
        <v>0</v>
      </c>
      <c r="U1072" s="4">
        <v>5.0595999999999997</v>
      </c>
      <c r="V1072" s="4" t="str">
        <f>INDEX(Regional_Lookup!$B$2:$B$5,MATCH('Sample - Superstore'!M1072,Regional_Lookup!$A$2:$A$5,0))</f>
        <v>James Chen</v>
      </c>
      <c r="W1072" s="4">
        <f>INDEX(Regional_Lookup!$C$2:$C$5, MATCH('Sample - Superstore'!M1072,Regional_Lookup!$A$2:$A$5, 0))</f>
        <v>0.18</v>
      </c>
      <c r="X1072" s="4">
        <f>U1072/R1072</f>
        <v>0.25999999999999995</v>
      </c>
      <c r="Y1072" s="4" t="str">
        <f>IF(X1072&gt;=W1072, "Yes", "No")</f>
        <v>Yes</v>
      </c>
      <c r="Z1072" s="4">
        <f>D1072-C1072</f>
        <v>6</v>
      </c>
      <c r="AA1072" s="4" t="str" cm="1">
        <f t="array" ref="AA1072">_xlfn.IFS(Z1072&lt;=2,"Fast",Z1072&gt;5, "Slow", AND(Z1072&gt;=3,Z1072&lt;=5),"Standard")</f>
        <v>Slow</v>
      </c>
    </row>
    <row r="1073" spans="1:27" x14ac:dyDescent="0.2">
      <c r="A1073" s="4">
        <v>1072</v>
      </c>
      <c r="B1073" s="4" t="s">
        <v>10343</v>
      </c>
      <c r="C1073" s="5">
        <v>42488</v>
      </c>
      <c r="D1073" s="5">
        <v>42492</v>
      </c>
      <c r="E1073" s="4" t="s">
        <v>29</v>
      </c>
      <c r="F1073" s="4" t="s">
        <v>3246</v>
      </c>
      <c r="G1073" s="4" t="s">
        <v>3245</v>
      </c>
      <c r="H1073" s="4" t="s">
        <v>102</v>
      </c>
      <c r="I1073" s="4" t="s">
        <v>17</v>
      </c>
      <c r="J1073" s="4" t="s">
        <v>2081</v>
      </c>
      <c r="K1073" s="4" t="s">
        <v>394</v>
      </c>
      <c r="L1073" s="4">
        <v>80219</v>
      </c>
      <c r="M1073" s="4" t="s">
        <v>9</v>
      </c>
      <c r="N1073" s="4" t="s">
        <v>1712</v>
      </c>
      <c r="O1073" s="4" t="s">
        <v>13</v>
      </c>
      <c r="P1073" s="4" t="s">
        <v>24</v>
      </c>
      <c r="Q1073" s="4" t="s">
        <v>2100</v>
      </c>
      <c r="R1073" s="4">
        <v>29.472000000000001</v>
      </c>
      <c r="S1073" s="4">
        <v>3</v>
      </c>
      <c r="T1073" s="4">
        <v>0.2</v>
      </c>
      <c r="U1073" s="4">
        <v>9.9467999999999996</v>
      </c>
      <c r="V1073" s="4" t="str">
        <f>INDEX(Regional_Lookup!$B$2:$B$5,MATCH('Sample - Superstore'!M1073,Regional_Lookup!$A$2:$A$5,0))</f>
        <v>James Chen</v>
      </c>
      <c r="W1073" s="4">
        <f>INDEX(Regional_Lookup!$C$2:$C$5, MATCH('Sample - Superstore'!M1073,Regional_Lookup!$A$2:$A$5, 0))</f>
        <v>0.18</v>
      </c>
      <c r="X1073" s="4">
        <f>U1073/R1073</f>
        <v>0.33749999999999997</v>
      </c>
      <c r="Y1073" s="4" t="str">
        <f>IF(X1073&gt;=W1073, "Yes", "No")</f>
        <v>Yes</v>
      </c>
      <c r="Z1073" s="4">
        <f>D1073-C1073</f>
        <v>4</v>
      </c>
      <c r="AA1073" s="4" t="str" cm="1">
        <f t="array" ref="AA1073">_xlfn.IFS(Z1073&lt;=2,"Fast",Z1073&gt;5, "Slow", AND(Z1073&gt;=3,Z1073&lt;=5),"Standard")</f>
        <v>Standard</v>
      </c>
    </row>
    <row r="1074" spans="1:27" x14ac:dyDescent="0.2">
      <c r="A1074" s="4">
        <v>1073</v>
      </c>
      <c r="B1074" s="4" t="s">
        <v>10342</v>
      </c>
      <c r="C1074" s="5">
        <v>43053</v>
      </c>
      <c r="D1074" s="5">
        <v>43058</v>
      </c>
      <c r="E1074" s="4" t="s">
        <v>29</v>
      </c>
      <c r="F1074" s="4" t="s">
        <v>1255</v>
      </c>
      <c r="G1074" s="4" t="s">
        <v>1254</v>
      </c>
      <c r="H1074" s="4" t="s">
        <v>18</v>
      </c>
      <c r="I1074" s="4" t="s">
        <v>17</v>
      </c>
      <c r="J1074" s="4" t="s">
        <v>254</v>
      </c>
      <c r="K1074" s="4" t="s">
        <v>66</v>
      </c>
      <c r="L1074" s="4">
        <v>10035</v>
      </c>
      <c r="M1074" s="4" t="s">
        <v>5</v>
      </c>
      <c r="N1074" s="4" t="s">
        <v>3667</v>
      </c>
      <c r="O1074" s="4" t="s">
        <v>13</v>
      </c>
      <c r="P1074" s="4" t="s">
        <v>100</v>
      </c>
      <c r="Q1074" s="4" t="s">
        <v>3666</v>
      </c>
      <c r="R1074" s="4">
        <v>8.64</v>
      </c>
      <c r="S1074" s="4">
        <v>2</v>
      </c>
      <c r="T1074" s="4">
        <v>0.2</v>
      </c>
      <c r="U1074" s="4">
        <v>3.024</v>
      </c>
      <c r="V1074" s="4" t="str">
        <f>INDEX(Regional_Lookup!$B$2:$B$5,MATCH('Sample - Superstore'!M1074,Regional_Lookup!$A$2:$A$5,0))</f>
        <v>Sarah Miller</v>
      </c>
      <c r="W1074" s="4">
        <f>INDEX(Regional_Lookup!$C$2:$C$5, MATCH('Sample - Superstore'!M1074,Regional_Lookup!$A$2:$A$5, 0))</f>
        <v>0.16</v>
      </c>
      <c r="X1074" s="4">
        <f>U1074/R1074</f>
        <v>0.35</v>
      </c>
      <c r="Y1074" s="4" t="str">
        <f>IF(X1074&gt;=W1074, "Yes", "No")</f>
        <v>Yes</v>
      </c>
      <c r="Z1074" s="4">
        <f>D1074-C1074</f>
        <v>5</v>
      </c>
      <c r="AA1074" s="4" t="str" cm="1">
        <f t="array" ref="AA1074">_xlfn.IFS(Z1074&lt;=2,"Fast",Z1074&gt;5, "Slow", AND(Z1074&gt;=3,Z1074&lt;=5),"Standard")</f>
        <v>Standard</v>
      </c>
    </row>
    <row r="1075" spans="1:27" x14ac:dyDescent="0.2">
      <c r="A1075" s="4">
        <v>1074</v>
      </c>
      <c r="B1075" s="4" t="s">
        <v>10341</v>
      </c>
      <c r="C1075" s="5">
        <v>42686</v>
      </c>
      <c r="D1075" s="5">
        <v>42693</v>
      </c>
      <c r="E1075" s="4" t="s">
        <v>29</v>
      </c>
      <c r="F1075" s="4" t="s">
        <v>1672</v>
      </c>
      <c r="G1075" s="4" t="s">
        <v>1671</v>
      </c>
      <c r="H1075" s="4" t="s">
        <v>18</v>
      </c>
      <c r="I1075" s="4" t="s">
        <v>17</v>
      </c>
      <c r="J1075" s="4" t="s">
        <v>2101</v>
      </c>
      <c r="K1075" s="4" t="s">
        <v>181</v>
      </c>
      <c r="L1075" s="4">
        <v>85204</v>
      </c>
      <c r="M1075" s="4" t="s">
        <v>9</v>
      </c>
      <c r="N1075" s="4" t="s">
        <v>107</v>
      </c>
      <c r="O1075" s="4" t="s">
        <v>13</v>
      </c>
      <c r="P1075" s="4" t="s">
        <v>100</v>
      </c>
      <c r="Q1075" s="4" t="s">
        <v>106</v>
      </c>
      <c r="R1075" s="4">
        <v>6.27</v>
      </c>
      <c r="S1075" s="4">
        <v>5</v>
      </c>
      <c r="T1075" s="4">
        <v>0.7</v>
      </c>
      <c r="U1075" s="4">
        <v>-4.5979999999999999</v>
      </c>
      <c r="V1075" s="4" t="str">
        <f>INDEX(Regional_Lookup!$B$2:$B$5,MATCH('Sample - Superstore'!M1075,Regional_Lookup!$A$2:$A$5,0))</f>
        <v>James Chen</v>
      </c>
      <c r="W1075" s="4">
        <f>INDEX(Regional_Lookup!$C$2:$C$5, MATCH('Sample - Superstore'!M1075,Regional_Lookup!$A$2:$A$5, 0))</f>
        <v>0.18</v>
      </c>
      <c r="X1075" s="4">
        <f>U1075/R1075</f>
        <v>-0.73333333333333339</v>
      </c>
      <c r="Y1075" s="4" t="str">
        <f>IF(X1075&gt;=W1075, "Yes", "No")</f>
        <v>No</v>
      </c>
      <c r="Z1075" s="4">
        <f>D1075-C1075</f>
        <v>7</v>
      </c>
      <c r="AA1075" s="4" t="str" cm="1">
        <f t="array" ref="AA1075">_xlfn.IFS(Z1075&lt;=2,"Fast",Z1075&gt;5, "Slow", AND(Z1075&gt;=3,Z1075&lt;=5),"Standard")</f>
        <v>Slow</v>
      </c>
    </row>
    <row r="1076" spans="1:27" x14ac:dyDescent="0.2">
      <c r="A1076" s="4">
        <v>1075</v>
      </c>
      <c r="B1076" s="4" t="s">
        <v>10341</v>
      </c>
      <c r="C1076" s="5">
        <v>42686</v>
      </c>
      <c r="D1076" s="5">
        <v>42693</v>
      </c>
      <c r="E1076" s="4" t="s">
        <v>29</v>
      </c>
      <c r="F1076" s="4" t="s">
        <v>1672</v>
      </c>
      <c r="G1076" s="4" t="s">
        <v>1671</v>
      </c>
      <c r="H1076" s="4" t="s">
        <v>18</v>
      </c>
      <c r="I1076" s="4" t="s">
        <v>17</v>
      </c>
      <c r="J1076" s="4" t="s">
        <v>2101</v>
      </c>
      <c r="K1076" s="4" t="s">
        <v>181</v>
      </c>
      <c r="L1076" s="4">
        <v>85204</v>
      </c>
      <c r="M1076" s="4" t="s">
        <v>9</v>
      </c>
      <c r="N1076" s="4" t="s">
        <v>4992</v>
      </c>
      <c r="O1076" s="4" t="s">
        <v>13</v>
      </c>
      <c r="P1076" s="4" t="s">
        <v>100</v>
      </c>
      <c r="Q1076" s="4" t="s">
        <v>4991</v>
      </c>
      <c r="R1076" s="4">
        <v>4.3680000000000003</v>
      </c>
      <c r="S1076" s="4">
        <v>7</v>
      </c>
      <c r="T1076" s="4">
        <v>0.7</v>
      </c>
      <c r="U1076" s="4">
        <v>-3.3488000000000002</v>
      </c>
      <c r="V1076" s="4" t="str">
        <f>INDEX(Regional_Lookup!$B$2:$B$5,MATCH('Sample - Superstore'!M1076,Regional_Lookup!$A$2:$A$5,0))</f>
        <v>James Chen</v>
      </c>
      <c r="W1076" s="4">
        <f>INDEX(Regional_Lookup!$C$2:$C$5, MATCH('Sample - Superstore'!M1076,Regional_Lookup!$A$2:$A$5, 0))</f>
        <v>0.18</v>
      </c>
      <c r="X1076" s="4">
        <f>U1076/R1076</f>
        <v>-0.76666666666666661</v>
      </c>
      <c r="Y1076" s="4" t="str">
        <f>IF(X1076&gt;=W1076, "Yes", "No")</f>
        <v>No</v>
      </c>
      <c r="Z1076" s="4">
        <f>D1076-C1076</f>
        <v>7</v>
      </c>
      <c r="AA1076" s="4" t="str" cm="1">
        <f t="array" ref="AA1076">_xlfn.IFS(Z1076&lt;=2,"Fast",Z1076&gt;5, "Slow", AND(Z1076&gt;=3,Z1076&lt;=5),"Standard")</f>
        <v>Slow</v>
      </c>
    </row>
    <row r="1077" spans="1:27" x14ac:dyDescent="0.2">
      <c r="A1077" s="4">
        <v>1076</v>
      </c>
      <c r="B1077" s="4" t="s">
        <v>10341</v>
      </c>
      <c r="C1077" s="5">
        <v>42686</v>
      </c>
      <c r="D1077" s="5">
        <v>42693</v>
      </c>
      <c r="E1077" s="4" t="s">
        <v>29</v>
      </c>
      <c r="F1077" s="4" t="s">
        <v>1672</v>
      </c>
      <c r="G1077" s="4" t="s">
        <v>1671</v>
      </c>
      <c r="H1077" s="4" t="s">
        <v>18</v>
      </c>
      <c r="I1077" s="4" t="s">
        <v>17</v>
      </c>
      <c r="J1077" s="4" t="s">
        <v>2101</v>
      </c>
      <c r="K1077" s="4" t="s">
        <v>181</v>
      </c>
      <c r="L1077" s="4">
        <v>85204</v>
      </c>
      <c r="M1077" s="4" t="s">
        <v>9</v>
      </c>
      <c r="N1077" s="4" t="s">
        <v>4377</v>
      </c>
      <c r="O1077" s="4" t="s">
        <v>33</v>
      </c>
      <c r="P1077" s="4" t="s">
        <v>55</v>
      </c>
      <c r="Q1077" s="4" t="s">
        <v>4376</v>
      </c>
      <c r="R1077" s="4">
        <v>31.984000000000002</v>
      </c>
      <c r="S1077" s="4">
        <v>2</v>
      </c>
      <c r="T1077" s="4">
        <v>0.2</v>
      </c>
      <c r="U1077" s="4">
        <v>1.9990000000000001</v>
      </c>
      <c r="V1077" s="4" t="str">
        <f>INDEX(Regional_Lookup!$B$2:$B$5,MATCH('Sample - Superstore'!M1077,Regional_Lookup!$A$2:$A$5,0))</f>
        <v>James Chen</v>
      </c>
      <c r="W1077" s="4">
        <f>INDEX(Regional_Lookup!$C$2:$C$5, MATCH('Sample - Superstore'!M1077,Regional_Lookup!$A$2:$A$5, 0))</f>
        <v>0.18</v>
      </c>
      <c r="X1077" s="4">
        <f>U1077/R1077</f>
        <v>6.25E-2</v>
      </c>
      <c r="Y1077" s="4" t="str">
        <f>IF(X1077&gt;=W1077, "Yes", "No")</f>
        <v>No</v>
      </c>
      <c r="Z1077" s="4">
        <f>D1077-C1077</f>
        <v>7</v>
      </c>
      <c r="AA1077" s="4" t="str" cm="1">
        <f t="array" ref="AA1077">_xlfn.IFS(Z1077&lt;=2,"Fast",Z1077&gt;5, "Slow", AND(Z1077&gt;=3,Z1077&lt;=5),"Standard")</f>
        <v>Slow</v>
      </c>
    </row>
    <row r="1078" spans="1:27" x14ac:dyDescent="0.2">
      <c r="A1078" s="4">
        <v>1077</v>
      </c>
      <c r="B1078" s="4" t="s">
        <v>10340</v>
      </c>
      <c r="C1078" s="5">
        <v>42642</v>
      </c>
      <c r="D1078" s="5">
        <v>42643</v>
      </c>
      <c r="E1078" s="4" t="s">
        <v>89</v>
      </c>
      <c r="F1078" s="4" t="s">
        <v>479</v>
      </c>
      <c r="G1078" s="4" t="s">
        <v>478</v>
      </c>
      <c r="H1078" s="4" t="s">
        <v>102</v>
      </c>
      <c r="I1078" s="4" t="s">
        <v>17</v>
      </c>
      <c r="J1078" s="4" t="s">
        <v>553</v>
      </c>
      <c r="K1078" s="4" t="s">
        <v>209</v>
      </c>
      <c r="L1078" s="4">
        <v>47201</v>
      </c>
      <c r="M1078" s="4" t="s">
        <v>3</v>
      </c>
      <c r="N1078" s="4" t="s">
        <v>8082</v>
      </c>
      <c r="O1078" s="4" t="s">
        <v>13</v>
      </c>
      <c r="P1078" s="4" t="s">
        <v>116</v>
      </c>
      <c r="Q1078" s="4" t="s">
        <v>8081</v>
      </c>
      <c r="R1078" s="4">
        <v>40.880000000000003</v>
      </c>
      <c r="S1078" s="4">
        <v>7</v>
      </c>
      <c r="T1078" s="4">
        <v>0</v>
      </c>
      <c r="U1078" s="4">
        <v>10.6288</v>
      </c>
      <c r="V1078" s="4" t="str">
        <f>INDEX(Regional_Lookup!$B$2:$B$5,MATCH('Sample - Superstore'!M1078,Regional_Lookup!$A$2:$A$5,0))</f>
        <v>David Johnson</v>
      </c>
      <c r="W1078" s="4">
        <f>INDEX(Regional_Lookup!$C$2:$C$5, MATCH('Sample - Superstore'!M1078,Regional_Lookup!$A$2:$A$5, 0))</f>
        <v>0.14000000000000001</v>
      </c>
      <c r="X1078" s="4">
        <f>U1078/R1078</f>
        <v>0.26</v>
      </c>
      <c r="Y1078" s="4" t="str">
        <f>IF(X1078&gt;=W1078, "Yes", "No")</f>
        <v>Yes</v>
      </c>
      <c r="Z1078" s="4">
        <f>D1078-C1078</f>
        <v>1</v>
      </c>
      <c r="AA1078" s="4" t="str" cm="1">
        <f t="array" ref="AA1078">_xlfn.IFS(Z1078&lt;=2,"Fast",Z1078&gt;5, "Slow", AND(Z1078&gt;=3,Z1078&lt;=5),"Standard")</f>
        <v>Fast</v>
      </c>
    </row>
    <row r="1079" spans="1:27" x14ac:dyDescent="0.2">
      <c r="A1079" s="4">
        <v>1078</v>
      </c>
      <c r="B1079" s="4" t="s">
        <v>10339</v>
      </c>
      <c r="C1079" s="5">
        <v>43001</v>
      </c>
      <c r="D1079" s="5">
        <v>43003</v>
      </c>
      <c r="E1079" s="4" t="s">
        <v>21</v>
      </c>
      <c r="F1079" s="4" t="s">
        <v>2281</v>
      </c>
      <c r="G1079" s="4" t="s">
        <v>2280</v>
      </c>
      <c r="H1079" s="4" t="s">
        <v>18</v>
      </c>
      <c r="I1079" s="4" t="s">
        <v>17</v>
      </c>
      <c r="J1079" s="4" t="s">
        <v>234</v>
      </c>
      <c r="K1079" s="4" t="s">
        <v>233</v>
      </c>
      <c r="L1079" s="4">
        <v>98105</v>
      </c>
      <c r="M1079" s="4" t="s">
        <v>9</v>
      </c>
      <c r="N1079" s="4" t="s">
        <v>2438</v>
      </c>
      <c r="O1079" s="4" t="s">
        <v>13</v>
      </c>
      <c r="P1079" s="4" t="s">
        <v>12</v>
      </c>
      <c r="Q1079" s="4" t="s">
        <v>2437</v>
      </c>
      <c r="R1079" s="4">
        <v>119.96</v>
      </c>
      <c r="S1079" s="4">
        <v>2</v>
      </c>
      <c r="T1079" s="4">
        <v>0</v>
      </c>
      <c r="U1079" s="4">
        <v>33.588799999999999</v>
      </c>
      <c r="V1079" s="4" t="str">
        <f>INDEX(Regional_Lookup!$B$2:$B$5,MATCH('Sample - Superstore'!M1079,Regional_Lookup!$A$2:$A$5,0))</f>
        <v>James Chen</v>
      </c>
      <c r="W1079" s="4">
        <f>INDEX(Regional_Lookup!$C$2:$C$5, MATCH('Sample - Superstore'!M1079,Regional_Lookup!$A$2:$A$5, 0))</f>
        <v>0.18</v>
      </c>
      <c r="X1079" s="4">
        <f>U1079/R1079</f>
        <v>0.28000000000000003</v>
      </c>
      <c r="Y1079" s="4" t="str">
        <f>IF(X1079&gt;=W1079, "Yes", "No")</f>
        <v>Yes</v>
      </c>
      <c r="Z1079" s="4">
        <f>D1079-C1079</f>
        <v>2</v>
      </c>
      <c r="AA1079" s="4" t="str" cm="1">
        <f t="array" ref="AA1079">_xlfn.IFS(Z1079&lt;=2,"Fast",Z1079&gt;5, "Slow", AND(Z1079&gt;=3,Z1079&lt;=5),"Standard")</f>
        <v>Fast</v>
      </c>
    </row>
    <row r="1080" spans="1:27" x14ac:dyDescent="0.2">
      <c r="A1080" s="4">
        <v>1079</v>
      </c>
      <c r="B1080" s="4" t="s">
        <v>10339</v>
      </c>
      <c r="C1080" s="5">
        <v>43001</v>
      </c>
      <c r="D1080" s="5">
        <v>43003</v>
      </c>
      <c r="E1080" s="4" t="s">
        <v>21</v>
      </c>
      <c r="F1080" s="4" t="s">
        <v>2281</v>
      </c>
      <c r="G1080" s="4" t="s">
        <v>2280</v>
      </c>
      <c r="H1080" s="4" t="s">
        <v>18</v>
      </c>
      <c r="I1080" s="4" t="s">
        <v>17</v>
      </c>
      <c r="J1080" s="4" t="s">
        <v>234</v>
      </c>
      <c r="K1080" s="4" t="s">
        <v>233</v>
      </c>
      <c r="L1080" s="4">
        <v>98105</v>
      </c>
      <c r="M1080" s="4" t="s">
        <v>9</v>
      </c>
      <c r="N1080" s="4" t="s">
        <v>4447</v>
      </c>
      <c r="O1080" s="4" t="s">
        <v>13</v>
      </c>
      <c r="P1080" s="4" t="s">
        <v>231</v>
      </c>
      <c r="Q1080" s="4" t="s">
        <v>4446</v>
      </c>
      <c r="R1080" s="4">
        <v>31.44</v>
      </c>
      <c r="S1080" s="4">
        <v>3</v>
      </c>
      <c r="T1080" s="4">
        <v>0</v>
      </c>
      <c r="U1080" s="4">
        <v>8.4887999999999995</v>
      </c>
      <c r="V1080" s="4" t="str">
        <f>INDEX(Regional_Lookup!$B$2:$B$5,MATCH('Sample - Superstore'!M1080,Regional_Lookup!$A$2:$A$5,0))</f>
        <v>James Chen</v>
      </c>
      <c r="W1080" s="4">
        <f>INDEX(Regional_Lookup!$C$2:$C$5, MATCH('Sample - Superstore'!M1080,Regional_Lookup!$A$2:$A$5, 0))</f>
        <v>0.18</v>
      </c>
      <c r="X1080" s="4">
        <f>U1080/R1080</f>
        <v>0.26999999999999996</v>
      </c>
      <c r="Y1080" s="4" t="str">
        <f>IF(X1080&gt;=W1080, "Yes", "No")</f>
        <v>Yes</v>
      </c>
      <c r="Z1080" s="4">
        <f>D1080-C1080</f>
        <v>2</v>
      </c>
      <c r="AA1080" s="4" t="str" cm="1">
        <f t="array" ref="AA1080">_xlfn.IFS(Z1080&lt;=2,"Fast",Z1080&gt;5, "Slow", AND(Z1080&gt;=3,Z1080&lt;=5),"Standard")</f>
        <v>Fast</v>
      </c>
    </row>
    <row r="1081" spans="1:27" x14ac:dyDescent="0.2">
      <c r="A1081" s="4">
        <v>1080</v>
      </c>
      <c r="B1081" s="4" t="s">
        <v>10339</v>
      </c>
      <c r="C1081" s="5">
        <v>43001</v>
      </c>
      <c r="D1081" s="5">
        <v>43003</v>
      </c>
      <c r="E1081" s="4" t="s">
        <v>21</v>
      </c>
      <c r="F1081" s="4" t="s">
        <v>2281</v>
      </c>
      <c r="G1081" s="4" t="s">
        <v>2280</v>
      </c>
      <c r="H1081" s="4" t="s">
        <v>18</v>
      </c>
      <c r="I1081" s="4" t="s">
        <v>17</v>
      </c>
      <c r="J1081" s="4" t="s">
        <v>234</v>
      </c>
      <c r="K1081" s="4" t="s">
        <v>233</v>
      </c>
      <c r="L1081" s="4">
        <v>98105</v>
      </c>
      <c r="M1081" s="4" t="s">
        <v>9</v>
      </c>
      <c r="N1081" s="4" t="s">
        <v>3166</v>
      </c>
      <c r="O1081" s="4" t="s">
        <v>13</v>
      </c>
      <c r="P1081" s="4" t="s">
        <v>100</v>
      </c>
      <c r="Q1081" s="4" t="s">
        <v>3165</v>
      </c>
      <c r="R1081" s="4">
        <v>6.88</v>
      </c>
      <c r="S1081" s="4">
        <v>1</v>
      </c>
      <c r="T1081" s="4">
        <v>0.2</v>
      </c>
      <c r="U1081" s="4">
        <v>2.3220000000000001</v>
      </c>
      <c r="V1081" s="4" t="str">
        <f>INDEX(Regional_Lookup!$B$2:$B$5,MATCH('Sample - Superstore'!M1081,Regional_Lookup!$A$2:$A$5,0))</f>
        <v>James Chen</v>
      </c>
      <c r="W1081" s="4">
        <f>INDEX(Regional_Lookup!$C$2:$C$5, MATCH('Sample - Superstore'!M1081,Regional_Lookup!$A$2:$A$5, 0))</f>
        <v>0.18</v>
      </c>
      <c r="X1081" s="4">
        <f>U1081/R1081</f>
        <v>0.33750000000000002</v>
      </c>
      <c r="Y1081" s="4" t="str">
        <f>IF(X1081&gt;=W1081, "Yes", "No")</f>
        <v>Yes</v>
      </c>
      <c r="Z1081" s="4">
        <f>D1081-C1081</f>
        <v>2</v>
      </c>
      <c r="AA1081" s="4" t="str" cm="1">
        <f t="array" ref="AA1081">_xlfn.IFS(Z1081&lt;=2,"Fast",Z1081&gt;5, "Slow", AND(Z1081&gt;=3,Z1081&lt;=5),"Standard")</f>
        <v>Fast</v>
      </c>
    </row>
    <row r="1082" spans="1:27" x14ac:dyDescent="0.2">
      <c r="A1082" s="4">
        <v>1081</v>
      </c>
      <c r="B1082" s="4" t="s">
        <v>10338</v>
      </c>
      <c r="C1082" s="5">
        <v>42337</v>
      </c>
      <c r="D1082" s="5">
        <v>42342</v>
      </c>
      <c r="E1082" s="4" t="s">
        <v>29</v>
      </c>
      <c r="F1082" s="4" t="s">
        <v>3926</v>
      </c>
      <c r="G1082" s="4" t="s">
        <v>3925</v>
      </c>
      <c r="H1082" s="4" t="s">
        <v>50</v>
      </c>
      <c r="I1082" s="4" t="s">
        <v>17</v>
      </c>
      <c r="J1082" s="4" t="s">
        <v>1079</v>
      </c>
      <c r="K1082" s="4" t="s">
        <v>76</v>
      </c>
      <c r="L1082" s="4">
        <v>48227</v>
      </c>
      <c r="M1082" s="4" t="s">
        <v>3</v>
      </c>
      <c r="N1082" s="4" t="s">
        <v>153</v>
      </c>
      <c r="O1082" s="4" t="s">
        <v>13</v>
      </c>
      <c r="P1082" s="4" t="s">
        <v>24</v>
      </c>
      <c r="Q1082" s="4" t="s">
        <v>152</v>
      </c>
      <c r="R1082" s="4">
        <v>19.920000000000002</v>
      </c>
      <c r="S1082" s="4">
        <v>4</v>
      </c>
      <c r="T1082" s="4">
        <v>0</v>
      </c>
      <c r="U1082" s="4">
        <v>9.3623999999999992</v>
      </c>
      <c r="V1082" s="4" t="str">
        <f>INDEX(Regional_Lookup!$B$2:$B$5,MATCH('Sample - Superstore'!M1082,Regional_Lookup!$A$2:$A$5,0))</f>
        <v>David Johnson</v>
      </c>
      <c r="W1082" s="4">
        <f>INDEX(Regional_Lookup!$C$2:$C$5, MATCH('Sample - Superstore'!M1082,Regional_Lookup!$A$2:$A$5, 0))</f>
        <v>0.14000000000000001</v>
      </c>
      <c r="X1082" s="4">
        <f>U1082/R1082</f>
        <v>0.46999999999999992</v>
      </c>
      <c r="Y1082" s="4" t="str">
        <f>IF(X1082&gt;=W1082, "Yes", "No")</f>
        <v>Yes</v>
      </c>
      <c r="Z1082" s="4">
        <f>D1082-C1082</f>
        <v>5</v>
      </c>
      <c r="AA1082" s="4" t="str" cm="1">
        <f t="array" ref="AA1082">_xlfn.IFS(Z1082&lt;=2,"Fast",Z1082&gt;5, "Slow", AND(Z1082&gt;=3,Z1082&lt;=5),"Standard")</f>
        <v>Standard</v>
      </c>
    </row>
    <row r="1083" spans="1:27" x14ac:dyDescent="0.2">
      <c r="A1083" s="4">
        <v>1082</v>
      </c>
      <c r="B1083" s="4" t="s">
        <v>10338</v>
      </c>
      <c r="C1083" s="5">
        <v>42337</v>
      </c>
      <c r="D1083" s="5">
        <v>42342</v>
      </c>
      <c r="E1083" s="4" t="s">
        <v>29</v>
      </c>
      <c r="F1083" s="4" t="s">
        <v>3926</v>
      </c>
      <c r="G1083" s="4" t="s">
        <v>3925</v>
      </c>
      <c r="H1083" s="4" t="s">
        <v>50</v>
      </c>
      <c r="I1083" s="4" t="s">
        <v>17</v>
      </c>
      <c r="J1083" s="4" t="s">
        <v>1079</v>
      </c>
      <c r="K1083" s="4" t="s">
        <v>76</v>
      </c>
      <c r="L1083" s="4">
        <v>48227</v>
      </c>
      <c r="M1083" s="4" t="s">
        <v>3</v>
      </c>
      <c r="N1083" s="4" t="s">
        <v>4263</v>
      </c>
      <c r="O1083" s="4" t="s">
        <v>37</v>
      </c>
      <c r="P1083" s="4" t="s">
        <v>221</v>
      </c>
      <c r="Q1083" s="4" t="s">
        <v>4262</v>
      </c>
      <c r="R1083" s="4">
        <v>1106.9100000000001</v>
      </c>
      <c r="S1083" s="4">
        <v>9</v>
      </c>
      <c r="T1083" s="4">
        <v>0</v>
      </c>
      <c r="U1083" s="4">
        <v>121.76009999999999</v>
      </c>
      <c r="V1083" s="4" t="str">
        <f>INDEX(Regional_Lookup!$B$2:$B$5,MATCH('Sample - Superstore'!M1083,Regional_Lookup!$A$2:$A$5,0))</f>
        <v>David Johnson</v>
      </c>
      <c r="W1083" s="4">
        <f>INDEX(Regional_Lookup!$C$2:$C$5, MATCH('Sample - Superstore'!M1083,Regional_Lookup!$A$2:$A$5, 0))</f>
        <v>0.14000000000000001</v>
      </c>
      <c r="X1083" s="4">
        <f>U1083/R1083</f>
        <v>0.10999999999999999</v>
      </c>
      <c r="Y1083" s="4" t="str">
        <f>IF(X1083&gt;=W1083, "Yes", "No")</f>
        <v>No</v>
      </c>
      <c r="Z1083" s="4">
        <f>D1083-C1083</f>
        <v>5</v>
      </c>
      <c r="AA1083" s="4" t="str" cm="1">
        <f t="array" ref="AA1083">_xlfn.IFS(Z1083&lt;=2,"Fast",Z1083&gt;5, "Slow", AND(Z1083&gt;=3,Z1083&lt;=5),"Standard")</f>
        <v>Standard</v>
      </c>
    </row>
    <row r="1084" spans="1:27" x14ac:dyDescent="0.2">
      <c r="A1084" s="4">
        <v>1083</v>
      </c>
      <c r="B1084" s="4" t="s">
        <v>10337</v>
      </c>
      <c r="C1084" s="5">
        <v>42430</v>
      </c>
      <c r="D1084" s="5">
        <v>42434</v>
      </c>
      <c r="E1084" s="4" t="s">
        <v>29</v>
      </c>
      <c r="F1084" s="4" t="s">
        <v>4967</v>
      </c>
      <c r="G1084" s="4" t="s">
        <v>4966</v>
      </c>
      <c r="H1084" s="4" t="s">
        <v>18</v>
      </c>
      <c r="I1084" s="4" t="s">
        <v>17</v>
      </c>
      <c r="J1084" s="4" t="s">
        <v>4149</v>
      </c>
      <c r="K1084" s="4" t="s">
        <v>66</v>
      </c>
      <c r="L1084" s="4">
        <v>10701</v>
      </c>
      <c r="M1084" s="4" t="s">
        <v>5</v>
      </c>
      <c r="N1084" s="4" t="s">
        <v>2053</v>
      </c>
      <c r="O1084" s="4" t="s">
        <v>37</v>
      </c>
      <c r="P1084" s="4" t="s">
        <v>92</v>
      </c>
      <c r="Q1084" s="4" t="s">
        <v>2052</v>
      </c>
      <c r="R1084" s="4">
        <v>836.59199999999998</v>
      </c>
      <c r="S1084" s="4">
        <v>8</v>
      </c>
      <c r="T1084" s="4">
        <v>0.4</v>
      </c>
      <c r="U1084" s="4">
        <v>-264.92079999999999</v>
      </c>
      <c r="V1084" s="4" t="str">
        <f>INDEX(Regional_Lookup!$B$2:$B$5,MATCH('Sample - Superstore'!M1084,Regional_Lookup!$A$2:$A$5,0))</f>
        <v>Sarah Miller</v>
      </c>
      <c r="W1084" s="4">
        <f>INDEX(Regional_Lookup!$C$2:$C$5, MATCH('Sample - Superstore'!M1084,Regional_Lookup!$A$2:$A$5, 0))</f>
        <v>0.16</v>
      </c>
      <c r="X1084" s="4">
        <f>U1084/R1084</f>
        <v>-0.31666666666666665</v>
      </c>
      <c r="Y1084" s="4" t="str">
        <f>IF(X1084&gt;=W1084, "Yes", "No")</f>
        <v>No</v>
      </c>
      <c r="Z1084" s="4">
        <f>D1084-C1084</f>
        <v>4</v>
      </c>
      <c r="AA1084" s="4" t="str" cm="1">
        <f t="array" ref="AA1084">_xlfn.IFS(Z1084&lt;=2,"Fast",Z1084&gt;5, "Slow", AND(Z1084&gt;=3,Z1084&lt;=5),"Standard")</f>
        <v>Standard</v>
      </c>
    </row>
    <row r="1085" spans="1:27" x14ac:dyDescent="0.2">
      <c r="A1085" s="4">
        <v>1084</v>
      </c>
      <c r="B1085" s="4" t="s">
        <v>10337</v>
      </c>
      <c r="C1085" s="5">
        <v>42430</v>
      </c>
      <c r="D1085" s="5">
        <v>42434</v>
      </c>
      <c r="E1085" s="4" t="s">
        <v>29</v>
      </c>
      <c r="F1085" s="4" t="s">
        <v>4967</v>
      </c>
      <c r="G1085" s="4" t="s">
        <v>4966</v>
      </c>
      <c r="H1085" s="4" t="s">
        <v>18</v>
      </c>
      <c r="I1085" s="4" t="s">
        <v>17</v>
      </c>
      <c r="J1085" s="4" t="s">
        <v>4149</v>
      </c>
      <c r="K1085" s="4" t="s">
        <v>66</v>
      </c>
      <c r="L1085" s="4">
        <v>10701</v>
      </c>
      <c r="M1085" s="4" t="s">
        <v>5</v>
      </c>
      <c r="N1085" s="4" t="s">
        <v>1640</v>
      </c>
      <c r="O1085" s="4" t="s">
        <v>13</v>
      </c>
      <c r="P1085" s="4" t="s">
        <v>24</v>
      </c>
      <c r="Q1085" s="4" t="s">
        <v>152</v>
      </c>
      <c r="R1085" s="4">
        <v>26.38</v>
      </c>
      <c r="S1085" s="4">
        <v>1</v>
      </c>
      <c r="T1085" s="4">
        <v>0</v>
      </c>
      <c r="U1085" s="4">
        <v>12.1348</v>
      </c>
      <c r="V1085" s="4" t="str">
        <f>INDEX(Regional_Lookup!$B$2:$B$5,MATCH('Sample - Superstore'!M1085,Regional_Lookup!$A$2:$A$5,0))</f>
        <v>Sarah Miller</v>
      </c>
      <c r="W1085" s="4">
        <f>INDEX(Regional_Lookup!$C$2:$C$5, MATCH('Sample - Superstore'!M1085,Regional_Lookup!$A$2:$A$5, 0))</f>
        <v>0.16</v>
      </c>
      <c r="X1085" s="4">
        <f>U1085/R1085</f>
        <v>0.46</v>
      </c>
      <c r="Y1085" s="4" t="str">
        <f>IF(X1085&gt;=W1085, "Yes", "No")</f>
        <v>Yes</v>
      </c>
      <c r="Z1085" s="4">
        <f>D1085-C1085</f>
        <v>4</v>
      </c>
      <c r="AA1085" s="4" t="str" cm="1">
        <f t="array" ref="AA1085">_xlfn.IFS(Z1085&lt;=2,"Fast",Z1085&gt;5, "Slow", AND(Z1085&gt;=3,Z1085&lt;=5),"Standard")</f>
        <v>Standard</v>
      </c>
    </row>
    <row r="1086" spans="1:27" x14ac:dyDescent="0.2">
      <c r="A1086" s="4">
        <v>1085</v>
      </c>
      <c r="B1086" s="4" t="s">
        <v>10337</v>
      </c>
      <c r="C1086" s="5">
        <v>42430</v>
      </c>
      <c r="D1086" s="5">
        <v>42434</v>
      </c>
      <c r="E1086" s="4" t="s">
        <v>29</v>
      </c>
      <c r="F1086" s="4" t="s">
        <v>4967</v>
      </c>
      <c r="G1086" s="4" t="s">
        <v>4966</v>
      </c>
      <c r="H1086" s="4" t="s">
        <v>18</v>
      </c>
      <c r="I1086" s="4" t="s">
        <v>17</v>
      </c>
      <c r="J1086" s="4" t="s">
        <v>4149</v>
      </c>
      <c r="K1086" s="4" t="s">
        <v>66</v>
      </c>
      <c r="L1086" s="4">
        <v>10701</v>
      </c>
      <c r="M1086" s="4" t="s">
        <v>5</v>
      </c>
      <c r="N1086" s="4" t="s">
        <v>513</v>
      </c>
      <c r="O1086" s="4" t="s">
        <v>13</v>
      </c>
      <c r="P1086" s="4" t="s">
        <v>231</v>
      </c>
      <c r="Q1086" s="4" t="s">
        <v>512</v>
      </c>
      <c r="R1086" s="4">
        <v>362.92</v>
      </c>
      <c r="S1086" s="4">
        <v>2</v>
      </c>
      <c r="T1086" s="4">
        <v>0</v>
      </c>
      <c r="U1086" s="4">
        <v>105.24679999999999</v>
      </c>
      <c r="V1086" s="4" t="str">
        <f>INDEX(Regional_Lookup!$B$2:$B$5,MATCH('Sample - Superstore'!M1086,Regional_Lookup!$A$2:$A$5,0))</f>
        <v>Sarah Miller</v>
      </c>
      <c r="W1086" s="4">
        <f>INDEX(Regional_Lookup!$C$2:$C$5, MATCH('Sample - Superstore'!M1086,Regional_Lookup!$A$2:$A$5, 0))</f>
        <v>0.16</v>
      </c>
      <c r="X1086" s="4">
        <f>U1086/R1086</f>
        <v>0.28999999999999998</v>
      </c>
      <c r="Y1086" s="4" t="str">
        <f>IF(X1086&gt;=W1086, "Yes", "No")</f>
        <v>Yes</v>
      </c>
      <c r="Z1086" s="4">
        <f>D1086-C1086</f>
        <v>4</v>
      </c>
      <c r="AA1086" s="4" t="str" cm="1">
        <f t="array" ref="AA1086">_xlfn.IFS(Z1086&lt;=2,"Fast",Z1086&gt;5, "Slow", AND(Z1086&gt;=3,Z1086&lt;=5),"Standard")</f>
        <v>Standard</v>
      </c>
    </row>
    <row r="1087" spans="1:27" x14ac:dyDescent="0.2">
      <c r="A1087" s="4">
        <v>1086</v>
      </c>
      <c r="B1087" s="4" t="s">
        <v>10337</v>
      </c>
      <c r="C1087" s="5">
        <v>42430</v>
      </c>
      <c r="D1087" s="5">
        <v>42434</v>
      </c>
      <c r="E1087" s="4" t="s">
        <v>29</v>
      </c>
      <c r="F1087" s="4" t="s">
        <v>4967</v>
      </c>
      <c r="G1087" s="4" t="s">
        <v>4966</v>
      </c>
      <c r="H1087" s="4" t="s">
        <v>18</v>
      </c>
      <c r="I1087" s="4" t="s">
        <v>17</v>
      </c>
      <c r="J1087" s="4" t="s">
        <v>4149</v>
      </c>
      <c r="K1087" s="4" t="s">
        <v>66</v>
      </c>
      <c r="L1087" s="4">
        <v>10701</v>
      </c>
      <c r="M1087" s="4" t="s">
        <v>5</v>
      </c>
      <c r="N1087" s="4" t="s">
        <v>7853</v>
      </c>
      <c r="O1087" s="4" t="s">
        <v>33</v>
      </c>
      <c r="P1087" s="4" t="s">
        <v>1500</v>
      </c>
      <c r="Q1087" s="4" t="s">
        <v>7852</v>
      </c>
      <c r="R1087" s="4">
        <v>4899.93</v>
      </c>
      <c r="S1087" s="4">
        <v>7</v>
      </c>
      <c r="T1087" s="4">
        <v>0</v>
      </c>
      <c r="U1087" s="4">
        <v>2400.9657000000002</v>
      </c>
      <c r="V1087" s="4" t="str">
        <f>INDEX(Regional_Lookup!$B$2:$B$5,MATCH('Sample - Superstore'!M1087,Regional_Lookup!$A$2:$A$5,0))</f>
        <v>Sarah Miller</v>
      </c>
      <c r="W1087" s="4">
        <f>INDEX(Regional_Lookup!$C$2:$C$5, MATCH('Sample - Superstore'!M1087,Regional_Lookup!$A$2:$A$5, 0))</f>
        <v>0.16</v>
      </c>
      <c r="X1087" s="4">
        <f>U1087/R1087</f>
        <v>0.49</v>
      </c>
      <c r="Y1087" s="4" t="str">
        <f>IF(X1087&gt;=W1087, "Yes", "No")</f>
        <v>Yes</v>
      </c>
      <c r="Z1087" s="4">
        <f>D1087-C1087</f>
        <v>4</v>
      </c>
      <c r="AA1087" s="4" t="str" cm="1">
        <f t="array" ref="AA1087">_xlfn.IFS(Z1087&lt;=2,"Fast",Z1087&gt;5, "Slow", AND(Z1087&gt;=3,Z1087&lt;=5),"Standard")</f>
        <v>Standard</v>
      </c>
    </row>
    <row r="1088" spans="1:27" x14ac:dyDescent="0.2">
      <c r="A1088" s="4">
        <v>1087</v>
      </c>
      <c r="B1088" s="4" t="s">
        <v>10336</v>
      </c>
      <c r="C1088" s="5">
        <v>42594</v>
      </c>
      <c r="D1088" s="5">
        <v>42594</v>
      </c>
      <c r="E1088" s="4" t="s">
        <v>162</v>
      </c>
      <c r="F1088" s="4" t="s">
        <v>871</v>
      </c>
      <c r="G1088" s="4" t="s">
        <v>870</v>
      </c>
      <c r="H1088" s="4" t="s">
        <v>18</v>
      </c>
      <c r="I1088" s="4" t="s">
        <v>17</v>
      </c>
      <c r="J1088" s="4" t="s">
        <v>2942</v>
      </c>
      <c r="K1088" s="4" t="s">
        <v>344</v>
      </c>
      <c r="L1088" s="4">
        <v>50315</v>
      </c>
      <c r="M1088" s="4" t="s">
        <v>3</v>
      </c>
      <c r="N1088" s="4" t="s">
        <v>6773</v>
      </c>
      <c r="O1088" s="4" t="s">
        <v>13</v>
      </c>
      <c r="P1088" s="4" t="s">
        <v>24</v>
      </c>
      <c r="Q1088" s="4" t="s">
        <v>6772</v>
      </c>
      <c r="R1088" s="4">
        <v>6.48</v>
      </c>
      <c r="S1088" s="4">
        <v>1</v>
      </c>
      <c r="T1088" s="4">
        <v>0</v>
      </c>
      <c r="U1088" s="4">
        <v>3.1103999999999998</v>
      </c>
      <c r="V1088" s="4" t="str">
        <f>INDEX(Regional_Lookup!$B$2:$B$5,MATCH('Sample - Superstore'!M1088,Regional_Lookup!$A$2:$A$5,0))</f>
        <v>David Johnson</v>
      </c>
      <c r="W1088" s="4">
        <f>INDEX(Regional_Lookup!$C$2:$C$5, MATCH('Sample - Superstore'!M1088,Regional_Lookup!$A$2:$A$5, 0))</f>
        <v>0.14000000000000001</v>
      </c>
      <c r="X1088" s="4">
        <f>U1088/R1088</f>
        <v>0.47999999999999993</v>
      </c>
      <c r="Y1088" s="4" t="str">
        <f>IF(X1088&gt;=W1088, "Yes", "No")</f>
        <v>Yes</v>
      </c>
      <c r="Z1088" s="4">
        <f>D1088-C1088</f>
        <v>0</v>
      </c>
      <c r="AA1088" s="4" t="str" cm="1">
        <f t="array" ref="AA1088">_xlfn.IFS(Z1088&lt;=2,"Fast",Z1088&gt;5, "Slow", AND(Z1088&gt;=3,Z1088&lt;=5),"Standard")</f>
        <v>Fast</v>
      </c>
    </row>
    <row r="1089" spans="1:27" x14ac:dyDescent="0.2">
      <c r="A1089" s="4">
        <v>1088</v>
      </c>
      <c r="B1089" s="4" t="s">
        <v>10335</v>
      </c>
      <c r="C1089" s="5">
        <v>42597</v>
      </c>
      <c r="D1089" s="5">
        <v>42602</v>
      </c>
      <c r="E1089" s="4" t="s">
        <v>21</v>
      </c>
      <c r="F1089" s="4" t="s">
        <v>620</v>
      </c>
      <c r="G1089" s="4" t="s">
        <v>619</v>
      </c>
      <c r="H1089" s="4" t="s">
        <v>50</v>
      </c>
      <c r="I1089" s="4" t="s">
        <v>17</v>
      </c>
      <c r="J1089" s="4" t="s">
        <v>3931</v>
      </c>
      <c r="K1089" s="4" t="s">
        <v>15</v>
      </c>
      <c r="L1089" s="4">
        <v>94601</v>
      </c>
      <c r="M1089" s="4" t="s">
        <v>9</v>
      </c>
      <c r="N1089" s="4" t="s">
        <v>8407</v>
      </c>
      <c r="O1089" s="4" t="s">
        <v>33</v>
      </c>
      <c r="P1089" s="4" t="s">
        <v>32</v>
      </c>
      <c r="Q1089" s="4" t="s">
        <v>8406</v>
      </c>
      <c r="R1089" s="4">
        <v>71.975999999999999</v>
      </c>
      <c r="S1089" s="4">
        <v>3</v>
      </c>
      <c r="T1089" s="4">
        <v>0.2</v>
      </c>
      <c r="U1089" s="4">
        <v>7.1976000000000004</v>
      </c>
      <c r="V1089" s="4" t="str">
        <f>INDEX(Regional_Lookup!$B$2:$B$5,MATCH('Sample - Superstore'!M1089,Regional_Lookup!$A$2:$A$5,0))</f>
        <v>James Chen</v>
      </c>
      <c r="W1089" s="4">
        <f>INDEX(Regional_Lookup!$C$2:$C$5, MATCH('Sample - Superstore'!M1089,Regional_Lookup!$A$2:$A$5, 0))</f>
        <v>0.18</v>
      </c>
      <c r="X1089" s="4">
        <f>U1089/R1089</f>
        <v>0.1</v>
      </c>
      <c r="Y1089" s="4" t="str">
        <f>IF(X1089&gt;=W1089, "Yes", "No")</f>
        <v>No</v>
      </c>
      <c r="Z1089" s="4">
        <f>D1089-C1089</f>
        <v>5</v>
      </c>
      <c r="AA1089" s="4" t="str" cm="1">
        <f t="array" ref="AA1089">_xlfn.IFS(Z1089&lt;=2,"Fast",Z1089&gt;5, "Slow", AND(Z1089&gt;=3,Z1089&lt;=5),"Standard")</f>
        <v>Standard</v>
      </c>
    </row>
    <row r="1090" spans="1:27" x14ac:dyDescent="0.2">
      <c r="A1090" s="4">
        <v>1089</v>
      </c>
      <c r="B1090" s="4" t="s">
        <v>10335</v>
      </c>
      <c r="C1090" s="5">
        <v>42597</v>
      </c>
      <c r="D1090" s="5">
        <v>42602</v>
      </c>
      <c r="E1090" s="4" t="s">
        <v>21</v>
      </c>
      <c r="F1090" s="4" t="s">
        <v>620</v>
      </c>
      <c r="G1090" s="4" t="s">
        <v>619</v>
      </c>
      <c r="H1090" s="4" t="s">
        <v>50</v>
      </c>
      <c r="I1090" s="4" t="s">
        <v>17</v>
      </c>
      <c r="J1090" s="4" t="s">
        <v>3931</v>
      </c>
      <c r="K1090" s="4" t="s">
        <v>15</v>
      </c>
      <c r="L1090" s="4">
        <v>94601</v>
      </c>
      <c r="M1090" s="4" t="s">
        <v>9</v>
      </c>
      <c r="N1090" s="4" t="s">
        <v>2810</v>
      </c>
      <c r="O1090" s="4" t="s">
        <v>13</v>
      </c>
      <c r="P1090" s="4" t="s">
        <v>72</v>
      </c>
      <c r="Q1090" s="4" t="s">
        <v>2809</v>
      </c>
      <c r="R1090" s="4">
        <v>3.15</v>
      </c>
      <c r="S1090" s="4">
        <v>1</v>
      </c>
      <c r="T1090" s="4">
        <v>0</v>
      </c>
      <c r="U1090" s="4">
        <v>1.512</v>
      </c>
      <c r="V1090" s="4" t="str">
        <f>INDEX(Regional_Lookup!$B$2:$B$5,MATCH('Sample - Superstore'!M1090,Regional_Lookup!$A$2:$A$5,0))</f>
        <v>James Chen</v>
      </c>
      <c r="W1090" s="4">
        <f>INDEX(Regional_Lookup!$C$2:$C$5, MATCH('Sample - Superstore'!M1090,Regional_Lookup!$A$2:$A$5, 0))</f>
        <v>0.18</v>
      </c>
      <c r="X1090" s="4">
        <f>U1090/R1090</f>
        <v>0.48000000000000004</v>
      </c>
      <c r="Y1090" s="4" t="str">
        <f>IF(X1090&gt;=W1090, "Yes", "No")</f>
        <v>Yes</v>
      </c>
      <c r="Z1090" s="4">
        <f>D1090-C1090</f>
        <v>5</v>
      </c>
      <c r="AA1090" s="4" t="str" cm="1">
        <f t="array" ref="AA1090">_xlfn.IFS(Z1090&lt;=2,"Fast",Z1090&gt;5, "Slow", AND(Z1090&gt;=3,Z1090&lt;=5),"Standard")</f>
        <v>Standard</v>
      </c>
    </row>
    <row r="1091" spans="1:27" x14ac:dyDescent="0.2">
      <c r="A1091" s="4">
        <v>1090</v>
      </c>
      <c r="B1091" s="4" t="s">
        <v>10334</v>
      </c>
      <c r="C1091" s="5">
        <v>42890</v>
      </c>
      <c r="D1091" s="5">
        <v>42896</v>
      </c>
      <c r="E1091" s="4" t="s">
        <v>29</v>
      </c>
      <c r="F1091" s="4" t="s">
        <v>6057</v>
      </c>
      <c r="G1091" s="4" t="s">
        <v>6056</v>
      </c>
      <c r="H1091" s="4" t="s">
        <v>50</v>
      </c>
      <c r="I1091" s="4" t="s">
        <v>17</v>
      </c>
      <c r="J1091" s="4" t="s">
        <v>2361</v>
      </c>
      <c r="K1091" s="4" t="s">
        <v>636</v>
      </c>
      <c r="L1091" s="4">
        <v>28110</v>
      </c>
      <c r="M1091" s="4" t="s">
        <v>7</v>
      </c>
      <c r="N1091" s="4" t="s">
        <v>7620</v>
      </c>
      <c r="O1091" s="4" t="s">
        <v>37</v>
      </c>
      <c r="P1091" s="4" t="s">
        <v>36</v>
      </c>
      <c r="Q1091" s="4" t="s">
        <v>7619</v>
      </c>
      <c r="R1091" s="4">
        <v>31.984000000000002</v>
      </c>
      <c r="S1091" s="4">
        <v>2</v>
      </c>
      <c r="T1091" s="4">
        <v>0.2</v>
      </c>
      <c r="U1091" s="4">
        <v>1.9990000000000001</v>
      </c>
      <c r="V1091" s="4" t="str">
        <f>INDEX(Regional_Lookup!$B$2:$B$5,MATCH('Sample - Superstore'!M1091,Regional_Lookup!$A$2:$A$5,0))</f>
        <v>Maria Santos</v>
      </c>
      <c r="W1091" s="4">
        <f>INDEX(Regional_Lookup!$C$2:$C$5, MATCH('Sample - Superstore'!M1091,Regional_Lookup!$A$2:$A$5, 0))</f>
        <v>0.15</v>
      </c>
      <c r="X1091" s="4">
        <f>U1091/R1091</f>
        <v>6.25E-2</v>
      </c>
      <c r="Y1091" s="4" t="str">
        <f>IF(X1091&gt;=W1091, "Yes", "No")</f>
        <v>No</v>
      </c>
      <c r="Z1091" s="4">
        <f>D1091-C1091</f>
        <v>6</v>
      </c>
      <c r="AA1091" s="4" t="str" cm="1">
        <f t="array" ref="AA1091">_xlfn.IFS(Z1091&lt;=2,"Fast",Z1091&gt;5, "Slow", AND(Z1091&gt;=3,Z1091&lt;=5),"Standard")</f>
        <v>Slow</v>
      </c>
    </row>
    <row r="1092" spans="1:27" x14ac:dyDescent="0.2">
      <c r="A1092" s="4">
        <v>1091</v>
      </c>
      <c r="B1092" s="4" t="s">
        <v>10334</v>
      </c>
      <c r="C1092" s="5">
        <v>42890</v>
      </c>
      <c r="D1092" s="5">
        <v>42896</v>
      </c>
      <c r="E1092" s="4" t="s">
        <v>29</v>
      </c>
      <c r="F1092" s="4" t="s">
        <v>6057</v>
      </c>
      <c r="G1092" s="4" t="s">
        <v>6056</v>
      </c>
      <c r="H1092" s="4" t="s">
        <v>50</v>
      </c>
      <c r="I1092" s="4" t="s">
        <v>17</v>
      </c>
      <c r="J1092" s="4" t="s">
        <v>2361</v>
      </c>
      <c r="K1092" s="4" t="s">
        <v>636</v>
      </c>
      <c r="L1092" s="4">
        <v>28110</v>
      </c>
      <c r="M1092" s="4" t="s">
        <v>7</v>
      </c>
      <c r="N1092" s="4" t="s">
        <v>5469</v>
      </c>
      <c r="O1092" s="4" t="s">
        <v>33</v>
      </c>
      <c r="P1092" s="4" t="s">
        <v>32</v>
      </c>
      <c r="Q1092" s="4" t="s">
        <v>5468</v>
      </c>
      <c r="R1092" s="4">
        <v>71.983999999999995</v>
      </c>
      <c r="S1092" s="4">
        <v>2</v>
      </c>
      <c r="T1092" s="4">
        <v>0.2</v>
      </c>
      <c r="U1092" s="4">
        <v>25.194400000000002</v>
      </c>
      <c r="V1092" s="4" t="str">
        <f>INDEX(Regional_Lookup!$B$2:$B$5,MATCH('Sample - Superstore'!M1092,Regional_Lookup!$A$2:$A$5,0))</f>
        <v>Maria Santos</v>
      </c>
      <c r="W1092" s="4">
        <f>INDEX(Regional_Lookup!$C$2:$C$5, MATCH('Sample - Superstore'!M1092,Regional_Lookup!$A$2:$A$5, 0))</f>
        <v>0.15</v>
      </c>
      <c r="X1092" s="4">
        <f>U1092/R1092</f>
        <v>0.35000000000000003</v>
      </c>
      <c r="Y1092" s="4" t="str">
        <f>IF(X1092&gt;=W1092, "Yes", "No")</f>
        <v>Yes</v>
      </c>
      <c r="Z1092" s="4">
        <f>D1092-C1092</f>
        <v>6</v>
      </c>
      <c r="AA1092" s="4" t="str" cm="1">
        <f t="array" ref="AA1092">_xlfn.IFS(Z1092&lt;=2,"Fast",Z1092&gt;5, "Slow", AND(Z1092&gt;=3,Z1092&lt;=5),"Standard")</f>
        <v>Slow</v>
      </c>
    </row>
    <row r="1093" spans="1:27" x14ac:dyDescent="0.2">
      <c r="A1093" s="4">
        <v>1092</v>
      </c>
      <c r="B1093" s="4" t="s">
        <v>10333</v>
      </c>
      <c r="C1093" s="5">
        <v>42344</v>
      </c>
      <c r="D1093" s="5">
        <v>42351</v>
      </c>
      <c r="E1093" s="4" t="s">
        <v>29</v>
      </c>
      <c r="F1093" s="4" t="s">
        <v>5997</v>
      </c>
      <c r="G1093" s="4" t="s">
        <v>5996</v>
      </c>
      <c r="H1093" s="4" t="s">
        <v>18</v>
      </c>
      <c r="I1093" s="4" t="s">
        <v>17</v>
      </c>
      <c r="J1093" s="4" t="s">
        <v>919</v>
      </c>
      <c r="K1093" s="4" t="s">
        <v>15</v>
      </c>
      <c r="L1093" s="4">
        <v>92105</v>
      </c>
      <c r="M1093" s="4" t="s">
        <v>9</v>
      </c>
      <c r="N1093" s="4" t="s">
        <v>1710</v>
      </c>
      <c r="O1093" s="4" t="s">
        <v>13</v>
      </c>
      <c r="P1093" s="4" t="s">
        <v>116</v>
      </c>
      <c r="Q1093" s="4" t="s">
        <v>1709</v>
      </c>
      <c r="R1093" s="4">
        <v>120.15</v>
      </c>
      <c r="S1093" s="4">
        <v>9</v>
      </c>
      <c r="T1093" s="4">
        <v>0</v>
      </c>
      <c r="U1093" s="4">
        <v>33.642000000000003</v>
      </c>
      <c r="V1093" s="4" t="str">
        <f>INDEX(Regional_Lookup!$B$2:$B$5,MATCH('Sample - Superstore'!M1093,Regional_Lookup!$A$2:$A$5,0))</f>
        <v>James Chen</v>
      </c>
      <c r="W1093" s="4">
        <f>INDEX(Regional_Lookup!$C$2:$C$5, MATCH('Sample - Superstore'!M1093,Regional_Lookup!$A$2:$A$5, 0))</f>
        <v>0.18</v>
      </c>
      <c r="X1093" s="4">
        <f>U1093/R1093</f>
        <v>0.28000000000000003</v>
      </c>
      <c r="Y1093" s="4" t="str">
        <f>IF(X1093&gt;=W1093, "Yes", "No")</f>
        <v>Yes</v>
      </c>
      <c r="Z1093" s="4">
        <f>D1093-C1093</f>
        <v>7</v>
      </c>
      <c r="AA1093" s="4" t="str" cm="1">
        <f t="array" ref="AA1093">_xlfn.IFS(Z1093&lt;=2,"Fast",Z1093&gt;5, "Slow", AND(Z1093&gt;=3,Z1093&lt;=5),"Standard")</f>
        <v>Slow</v>
      </c>
    </row>
    <row r="1094" spans="1:27" x14ac:dyDescent="0.2">
      <c r="A1094" s="4">
        <v>1093</v>
      </c>
      <c r="B1094" s="4" t="s">
        <v>10333</v>
      </c>
      <c r="C1094" s="5">
        <v>42344</v>
      </c>
      <c r="D1094" s="5">
        <v>42351</v>
      </c>
      <c r="E1094" s="4" t="s">
        <v>29</v>
      </c>
      <c r="F1094" s="4" t="s">
        <v>5997</v>
      </c>
      <c r="G1094" s="4" t="s">
        <v>5996</v>
      </c>
      <c r="H1094" s="4" t="s">
        <v>18</v>
      </c>
      <c r="I1094" s="4" t="s">
        <v>17</v>
      </c>
      <c r="J1094" s="4" t="s">
        <v>919</v>
      </c>
      <c r="K1094" s="4" t="s">
        <v>15</v>
      </c>
      <c r="L1094" s="4">
        <v>92105</v>
      </c>
      <c r="M1094" s="4" t="s">
        <v>9</v>
      </c>
      <c r="N1094" s="4" t="s">
        <v>1926</v>
      </c>
      <c r="O1094" s="4" t="s">
        <v>33</v>
      </c>
      <c r="P1094" s="4" t="s">
        <v>32</v>
      </c>
      <c r="Q1094" s="4" t="s">
        <v>1925</v>
      </c>
      <c r="R1094" s="4">
        <v>219.184</v>
      </c>
      <c r="S1094" s="4">
        <v>2</v>
      </c>
      <c r="T1094" s="4">
        <v>0.2</v>
      </c>
      <c r="U1094" s="4">
        <v>19.178599999999999</v>
      </c>
      <c r="V1094" s="4" t="str">
        <f>INDEX(Regional_Lookup!$B$2:$B$5,MATCH('Sample - Superstore'!M1094,Regional_Lookup!$A$2:$A$5,0))</f>
        <v>James Chen</v>
      </c>
      <c r="W1094" s="4">
        <f>INDEX(Regional_Lookup!$C$2:$C$5, MATCH('Sample - Superstore'!M1094,Regional_Lookup!$A$2:$A$5, 0))</f>
        <v>0.18</v>
      </c>
      <c r="X1094" s="4">
        <f>U1094/R1094</f>
        <v>8.7499999999999994E-2</v>
      </c>
      <c r="Y1094" s="4" t="str">
        <f>IF(X1094&gt;=W1094, "Yes", "No")</f>
        <v>No</v>
      </c>
      <c r="Z1094" s="4">
        <f>D1094-C1094</f>
        <v>7</v>
      </c>
      <c r="AA1094" s="4" t="str" cm="1">
        <f t="array" ref="AA1094">_xlfn.IFS(Z1094&lt;=2,"Fast",Z1094&gt;5, "Slow", AND(Z1094&gt;=3,Z1094&lt;=5),"Standard")</f>
        <v>Slow</v>
      </c>
    </row>
    <row r="1095" spans="1:27" x14ac:dyDescent="0.2">
      <c r="A1095" s="4">
        <v>1094</v>
      </c>
      <c r="B1095" s="4" t="s">
        <v>10332</v>
      </c>
      <c r="C1095" s="5">
        <v>42365</v>
      </c>
      <c r="D1095" s="5">
        <v>42369</v>
      </c>
      <c r="E1095" s="4" t="s">
        <v>29</v>
      </c>
      <c r="F1095" s="4" t="s">
        <v>1075</v>
      </c>
      <c r="G1095" s="4" t="s">
        <v>1074</v>
      </c>
      <c r="H1095" s="4" t="s">
        <v>102</v>
      </c>
      <c r="I1095" s="4" t="s">
        <v>17</v>
      </c>
      <c r="J1095" s="4" t="s">
        <v>2148</v>
      </c>
      <c r="K1095" s="4" t="s">
        <v>2147</v>
      </c>
      <c r="L1095" s="4">
        <v>20735</v>
      </c>
      <c r="M1095" s="4" t="s">
        <v>5</v>
      </c>
      <c r="N1095" s="4" t="s">
        <v>5380</v>
      </c>
      <c r="O1095" s="4" t="s">
        <v>13</v>
      </c>
      <c r="P1095" s="4" t="s">
        <v>24</v>
      </c>
      <c r="Q1095" s="4" t="s">
        <v>5379</v>
      </c>
      <c r="R1095" s="4">
        <v>28.9</v>
      </c>
      <c r="S1095" s="4">
        <v>5</v>
      </c>
      <c r="T1095" s="4">
        <v>0</v>
      </c>
      <c r="U1095" s="4">
        <v>14.161</v>
      </c>
      <c r="V1095" s="4" t="str">
        <f>INDEX(Regional_Lookup!$B$2:$B$5,MATCH('Sample - Superstore'!M1095,Regional_Lookup!$A$2:$A$5,0))</f>
        <v>Sarah Miller</v>
      </c>
      <c r="W1095" s="4">
        <f>INDEX(Regional_Lookup!$C$2:$C$5, MATCH('Sample - Superstore'!M1095,Regional_Lookup!$A$2:$A$5, 0))</f>
        <v>0.16</v>
      </c>
      <c r="X1095" s="4">
        <f>U1095/R1095</f>
        <v>0.49</v>
      </c>
      <c r="Y1095" s="4" t="str">
        <f>IF(X1095&gt;=W1095, "Yes", "No")</f>
        <v>Yes</v>
      </c>
      <c r="Z1095" s="4">
        <f>D1095-C1095</f>
        <v>4</v>
      </c>
      <c r="AA1095" s="4" t="str" cm="1">
        <f t="array" ref="AA1095">_xlfn.IFS(Z1095&lt;=2,"Fast",Z1095&gt;5, "Slow", AND(Z1095&gt;=3,Z1095&lt;=5),"Standard")</f>
        <v>Standard</v>
      </c>
    </row>
    <row r="1096" spans="1:27" x14ac:dyDescent="0.2">
      <c r="A1096" s="4">
        <v>1095</v>
      </c>
      <c r="B1096" s="4" t="s">
        <v>10332</v>
      </c>
      <c r="C1096" s="5">
        <v>42365</v>
      </c>
      <c r="D1096" s="5">
        <v>42369</v>
      </c>
      <c r="E1096" s="4" t="s">
        <v>29</v>
      </c>
      <c r="F1096" s="4" t="s">
        <v>1075</v>
      </c>
      <c r="G1096" s="4" t="s">
        <v>1074</v>
      </c>
      <c r="H1096" s="4" t="s">
        <v>102</v>
      </c>
      <c r="I1096" s="4" t="s">
        <v>17</v>
      </c>
      <c r="J1096" s="4" t="s">
        <v>2148</v>
      </c>
      <c r="K1096" s="4" t="s">
        <v>2147</v>
      </c>
      <c r="L1096" s="4">
        <v>20735</v>
      </c>
      <c r="M1096" s="4" t="s">
        <v>5</v>
      </c>
      <c r="N1096" s="4" t="s">
        <v>5559</v>
      </c>
      <c r="O1096" s="4" t="s">
        <v>13</v>
      </c>
      <c r="P1096" s="4" t="s">
        <v>12</v>
      </c>
      <c r="Q1096" s="4" t="s">
        <v>5558</v>
      </c>
      <c r="R1096" s="4">
        <v>355.96</v>
      </c>
      <c r="S1096" s="4">
        <v>2</v>
      </c>
      <c r="T1096" s="4">
        <v>0</v>
      </c>
      <c r="U1096" s="4">
        <v>103.22839999999999</v>
      </c>
      <c r="V1096" s="4" t="str">
        <f>INDEX(Regional_Lookup!$B$2:$B$5,MATCH('Sample - Superstore'!M1096,Regional_Lookup!$A$2:$A$5,0))</f>
        <v>Sarah Miller</v>
      </c>
      <c r="W1096" s="4">
        <f>INDEX(Regional_Lookup!$C$2:$C$5, MATCH('Sample - Superstore'!M1096,Regional_Lookup!$A$2:$A$5, 0))</f>
        <v>0.16</v>
      </c>
      <c r="X1096" s="4">
        <f>U1096/R1096</f>
        <v>0.28999999999999998</v>
      </c>
      <c r="Y1096" s="4" t="str">
        <f>IF(X1096&gt;=W1096, "Yes", "No")</f>
        <v>Yes</v>
      </c>
      <c r="Z1096" s="4">
        <f>D1096-C1096</f>
        <v>4</v>
      </c>
      <c r="AA1096" s="4" t="str" cm="1">
        <f t="array" ref="AA1096">_xlfn.IFS(Z1096&lt;=2,"Fast",Z1096&gt;5, "Slow", AND(Z1096&gt;=3,Z1096&lt;=5),"Standard")</f>
        <v>Standard</v>
      </c>
    </row>
    <row r="1097" spans="1:27" x14ac:dyDescent="0.2">
      <c r="A1097" s="4">
        <v>1096</v>
      </c>
      <c r="B1097" s="4" t="s">
        <v>10331</v>
      </c>
      <c r="C1097" s="5">
        <v>42756</v>
      </c>
      <c r="D1097" s="5">
        <v>42761</v>
      </c>
      <c r="E1097" s="4" t="s">
        <v>29</v>
      </c>
      <c r="F1097" s="4" t="s">
        <v>6284</v>
      </c>
      <c r="G1097" s="4" t="s">
        <v>6283</v>
      </c>
      <c r="H1097" s="4" t="s">
        <v>102</v>
      </c>
      <c r="I1097" s="4" t="s">
        <v>17</v>
      </c>
      <c r="J1097" s="4" t="s">
        <v>637</v>
      </c>
      <c r="K1097" s="4" t="s">
        <v>636</v>
      </c>
      <c r="L1097" s="4">
        <v>28205</v>
      </c>
      <c r="M1097" s="4" t="s">
        <v>7</v>
      </c>
      <c r="N1097" s="4" t="s">
        <v>780</v>
      </c>
      <c r="O1097" s="4" t="s">
        <v>13</v>
      </c>
      <c r="P1097" s="4" t="s">
        <v>231</v>
      </c>
      <c r="Q1097" s="4" t="s">
        <v>779</v>
      </c>
      <c r="R1097" s="4">
        <v>348.20800000000003</v>
      </c>
      <c r="S1097" s="4">
        <v>7</v>
      </c>
      <c r="T1097" s="4">
        <v>0.2</v>
      </c>
      <c r="U1097" s="4">
        <v>30.4682</v>
      </c>
      <c r="V1097" s="4" t="str">
        <f>INDEX(Regional_Lookup!$B$2:$B$5,MATCH('Sample - Superstore'!M1097,Regional_Lookup!$A$2:$A$5,0))</f>
        <v>Maria Santos</v>
      </c>
      <c r="W1097" s="4">
        <f>INDEX(Regional_Lookup!$C$2:$C$5, MATCH('Sample - Superstore'!M1097,Regional_Lookup!$A$2:$A$5, 0))</f>
        <v>0.15</v>
      </c>
      <c r="X1097" s="4">
        <f>U1097/R1097</f>
        <v>8.7499999999999994E-2</v>
      </c>
      <c r="Y1097" s="4" t="str">
        <f>IF(X1097&gt;=W1097, "Yes", "No")</f>
        <v>No</v>
      </c>
      <c r="Z1097" s="4">
        <f>D1097-C1097</f>
        <v>5</v>
      </c>
      <c r="AA1097" s="4" t="str" cm="1">
        <f t="array" ref="AA1097">_xlfn.IFS(Z1097&lt;=2,"Fast",Z1097&gt;5, "Slow", AND(Z1097&gt;=3,Z1097&lt;=5),"Standard")</f>
        <v>Standard</v>
      </c>
    </row>
    <row r="1098" spans="1:27" x14ac:dyDescent="0.2">
      <c r="A1098" s="4">
        <v>1097</v>
      </c>
      <c r="B1098" s="4" t="s">
        <v>10331</v>
      </c>
      <c r="C1098" s="5">
        <v>42756</v>
      </c>
      <c r="D1098" s="5">
        <v>42761</v>
      </c>
      <c r="E1098" s="4" t="s">
        <v>29</v>
      </c>
      <c r="F1098" s="4" t="s">
        <v>6284</v>
      </c>
      <c r="G1098" s="4" t="s">
        <v>6283</v>
      </c>
      <c r="H1098" s="4" t="s">
        <v>102</v>
      </c>
      <c r="I1098" s="4" t="s">
        <v>17</v>
      </c>
      <c r="J1098" s="4" t="s">
        <v>637</v>
      </c>
      <c r="K1098" s="4" t="s">
        <v>636</v>
      </c>
      <c r="L1098" s="4">
        <v>28205</v>
      </c>
      <c r="M1098" s="4" t="s">
        <v>7</v>
      </c>
      <c r="N1098" s="4" t="s">
        <v>1888</v>
      </c>
      <c r="O1098" s="4" t="s">
        <v>13</v>
      </c>
      <c r="P1098" s="4" t="s">
        <v>100</v>
      </c>
      <c r="Q1098" s="4" t="s">
        <v>1887</v>
      </c>
      <c r="R1098" s="4">
        <v>35.783999999999999</v>
      </c>
      <c r="S1098" s="4">
        <v>7</v>
      </c>
      <c r="T1098" s="4">
        <v>0.7</v>
      </c>
      <c r="U1098" s="4">
        <v>-28.627199999999998</v>
      </c>
      <c r="V1098" s="4" t="str">
        <f>INDEX(Regional_Lookup!$B$2:$B$5,MATCH('Sample - Superstore'!M1098,Regional_Lookup!$A$2:$A$5,0))</f>
        <v>Maria Santos</v>
      </c>
      <c r="W1098" s="4">
        <f>INDEX(Regional_Lookup!$C$2:$C$5, MATCH('Sample - Superstore'!M1098,Regional_Lookup!$A$2:$A$5, 0))</f>
        <v>0.15</v>
      </c>
      <c r="X1098" s="4">
        <f>U1098/R1098</f>
        <v>-0.79999999999999993</v>
      </c>
      <c r="Y1098" s="4" t="str">
        <f>IF(X1098&gt;=W1098, "Yes", "No")</f>
        <v>No</v>
      </c>
      <c r="Z1098" s="4">
        <f>D1098-C1098</f>
        <v>5</v>
      </c>
      <c r="AA1098" s="4" t="str" cm="1">
        <f t="array" ref="AA1098">_xlfn.IFS(Z1098&lt;=2,"Fast",Z1098&gt;5, "Slow", AND(Z1098&gt;=3,Z1098&lt;=5),"Standard")</f>
        <v>Standard</v>
      </c>
    </row>
    <row r="1099" spans="1:27" x14ac:dyDescent="0.2">
      <c r="A1099" s="4">
        <v>1098</v>
      </c>
      <c r="B1099" s="4" t="s">
        <v>10330</v>
      </c>
      <c r="C1099" s="5">
        <v>41815</v>
      </c>
      <c r="D1099" s="5">
        <v>41818</v>
      </c>
      <c r="E1099" s="4" t="s">
        <v>89</v>
      </c>
      <c r="F1099" s="4" t="s">
        <v>256</v>
      </c>
      <c r="G1099" s="4" t="s">
        <v>255</v>
      </c>
      <c r="H1099" s="4" t="s">
        <v>50</v>
      </c>
      <c r="I1099" s="4" t="s">
        <v>17</v>
      </c>
      <c r="J1099" s="4" t="s">
        <v>59</v>
      </c>
      <c r="K1099" s="4" t="s">
        <v>15</v>
      </c>
      <c r="L1099" s="4">
        <v>90049</v>
      </c>
      <c r="M1099" s="4" t="s">
        <v>9</v>
      </c>
      <c r="N1099" s="4" t="s">
        <v>5100</v>
      </c>
      <c r="O1099" s="4" t="s">
        <v>37</v>
      </c>
      <c r="P1099" s="4" t="s">
        <v>92</v>
      </c>
      <c r="Q1099" s="4" t="s">
        <v>5099</v>
      </c>
      <c r="R1099" s="4">
        <v>447.84</v>
      </c>
      <c r="S1099" s="4">
        <v>5</v>
      </c>
      <c r="T1099" s="4">
        <v>0.2</v>
      </c>
      <c r="U1099" s="4">
        <v>11.196</v>
      </c>
      <c r="V1099" s="4" t="str">
        <f>INDEX(Regional_Lookup!$B$2:$B$5,MATCH('Sample - Superstore'!M1099,Regional_Lookup!$A$2:$A$5,0))</f>
        <v>James Chen</v>
      </c>
      <c r="W1099" s="4">
        <f>INDEX(Regional_Lookup!$C$2:$C$5, MATCH('Sample - Superstore'!M1099,Regional_Lookup!$A$2:$A$5, 0))</f>
        <v>0.18</v>
      </c>
      <c r="X1099" s="4">
        <f>U1099/R1099</f>
        <v>2.5000000000000001E-2</v>
      </c>
      <c r="Y1099" s="4" t="str">
        <f>IF(X1099&gt;=W1099, "Yes", "No")</f>
        <v>No</v>
      </c>
      <c r="Z1099" s="4">
        <f>D1099-C1099</f>
        <v>3</v>
      </c>
      <c r="AA1099" s="4" t="str" cm="1">
        <f t="array" ref="AA1099">_xlfn.IFS(Z1099&lt;=2,"Fast",Z1099&gt;5, "Slow", AND(Z1099&gt;=3,Z1099&lt;=5),"Standard")</f>
        <v>Standard</v>
      </c>
    </row>
    <row r="1100" spans="1:27" x14ac:dyDescent="0.2">
      <c r="A1100" s="4">
        <v>1099</v>
      </c>
      <c r="B1100" s="4" t="s">
        <v>10329</v>
      </c>
      <c r="C1100" s="5">
        <v>42535</v>
      </c>
      <c r="D1100" s="5">
        <v>42538</v>
      </c>
      <c r="E1100" s="4" t="s">
        <v>89</v>
      </c>
      <c r="F1100" s="4" t="s">
        <v>4511</v>
      </c>
      <c r="G1100" s="4" t="s">
        <v>4510</v>
      </c>
      <c r="H1100" s="4" t="s">
        <v>102</v>
      </c>
      <c r="I1100" s="4" t="s">
        <v>17</v>
      </c>
      <c r="J1100" s="4" t="s">
        <v>248</v>
      </c>
      <c r="K1100" s="4" t="s">
        <v>15</v>
      </c>
      <c r="L1100" s="4">
        <v>94122</v>
      </c>
      <c r="M1100" s="4" t="s">
        <v>9</v>
      </c>
      <c r="N1100" s="4" t="s">
        <v>1100</v>
      </c>
      <c r="O1100" s="4" t="s">
        <v>13</v>
      </c>
      <c r="P1100" s="4" t="s">
        <v>116</v>
      </c>
      <c r="Q1100" s="4" t="s">
        <v>1099</v>
      </c>
      <c r="R1100" s="4">
        <v>7.04</v>
      </c>
      <c r="S1100" s="4">
        <v>4</v>
      </c>
      <c r="T1100" s="4">
        <v>0</v>
      </c>
      <c r="U1100" s="4">
        <v>2.0415999999999999</v>
      </c>
      <c r="V1100" s="4" t="str">
        <f>INDEX(Regional_Lookup!$B$2:$B$5,MATCH('Sample - Superstore'!M1100,Regional_Lookup!$A$2:$A$5,0))</f>
        <v>James Chen</v>
      </c>
      <c r="W1100" s="4">
        <f>INDEX(Regional_Lookup!$C$2:$C$5, MATCH('Sample - Superstore'!M1100,Regional_Lookup!$A$2:$A$5, 0))</f>
        <v>0.18</v>
      </c>
      <c r="X1100" s="4">
        <f>U1100/R1100</f>
        <v>0.28999999999999998</v>
      </c>
      <c r="Y1100" s="4" t="str">
        <f>IF(X1100&gt;=W1100, "Yes", "No")</f>
        <v>Yes</v>
      </c>
      <c r="Z1100" s="4">
        <f>D1100-C1100</f>
        <v>3</v>
      </c>
      <c r="AA1100" s="4" t="str" cm="1">
        <f t="array" ref="AA1100">_xlfn.IFS(Z1100&lt;=2,"Fast",Z1100&gt;5, "Slow", AND(Z1100&gt;=3,Z1100&lt;=5),"Standard")</f>
        <v>Standard</v>
      </c>
    </row>
    <row r="1101" spans="1:27" x14ac:dyDescent="0.2">
      <c r="A1101" s="4">
        <v>1100</v>
      </c>
      <c r="B1101" s="4" t="s">
        <v>10329</v>
      </c>
      <c r="C1101" s="5">
        <v>42535</v>
      </c>
      <c r="D1101" s="5">
        <v>42538</v>
      </c>
      <c r="E1101" s="4" t="s">
        <v>89</v>
      </c>
      <c r="F1101" s="4" t="s">
        <v>4511</v>
      </c>
      <c r="G1101" s="4" t="s">
        <v>4510</v>
      </c>
      <c r="H1101" s="4" t="s">
        <v>102</v>
      </c>
      <c r="I1101" s="4" t="s">
        <v>17</v>
      </c>
      <c r="J1101" s="4" t="s">
        <v>248</v>
      </c>
      <c r="K1101" s="4" t="s">
        <v>15</v>
      </c>
      <c r="L1101" s="4">
        <v>94122</v>
      </c>
      <c r="M1101" s="4" t="s">
        <v>9</v>
      </c>
      <c r="N1101" s="4" t="s">
        <v>3097</v>
      </c>
      <c r="O1101" s="4" t="s">
        <v>37</v>
      </c>
      <c r="P1101" s="4" t="s">
        <v>36</v>
      </c>
      <c r="Q1101" s="4" t="s">
        <v>3096</v>
      </c>
      <c r="R1101" s="4">
        <v>8.73</v>
      </c>
      <c r="S1101" s="4">
        <v>3</v>
      </c>
      <c r="T1101" s="4">
        <v>0</v>
      </c>
      <c r="U1101" s="4">
        <v>4.1031000000000004</v>
      </c>
      <c r="V1101" s="4" t="str">
        <f>INDEX(Regional_Lookup!$B$2:$B$5,MATCH('Sample - Superstore'!M1101,Regional_Lookup!$A$2:$A$5,0))</f>
        <v>James Chen</v>
      </c>
      <c r="W1101" s="4">
        <f>INDEX(Regional_Lookup!$C$2:$C$5, MATCH('Sample - Superstore'!M1101,Regional_Lookup!$A$2:$A$5, 0))</f>
        <v>0.18</v>
      </c>
      <c r="X1101" s="4">
        <f>U1101/R1101</f>
        <v>0.47000000000000003</v>
      </c>
      <c r="Y1101" s="4" t="str">
        <f>IF(X1101&gt;=W1101, "Yes", "No")</f>
        <v>Yes</v>
      </c>
      <c r="Z1101" s="4">
        <f>D1101-C1101</f>
        <v>3</v>
      </c>
      <c r="AA1101" s="4" t="str" cm="1">
        <f t="array" ref="AA1101">_xlfn.IFS(Z1101&lt;=2,"Fast",Z1101&gt;5, "Slow", AND(Z1101&gt;=3,Z1101&lt;=5),"Standard")</f>
        <v>Standard</v>
      </c>
    </row>
    <row r="1102" spans="1:27" x14ac:dyDescent="0.2">
      <c r="A1102" s="4">
        <v>1101</v>
      </c>
      <c r="B1102" s="4" t="s">
        <v>10329</v>
      </c>
      <c r="C1102" s="5">
        <v>42535</v>
      </c>
      <c r="D1102" s="5">
        <v>42538</v>
      </c>
      <c r="E1102" s="4" t="s">
        <v>89</v>
      </c>
      <c r="F1102" s="4" t="s">
        <v>4511</v>
      </c>
      <c r="G1102" s="4" t="s">
        <v>4510</v>
      </c>
      <c r="H1102" s="4" t="s">
        <v>102</v>
      </c>
      <c r="I1102" s="4" t="s">
        <v>17</v>
      </c>
      <c r="J1102" s="4" t="s">
        <v>248</v>
      </c>
      <c r="K1102" s="4" t="s">
        <v>15</v>
      </c>
      <c r="L1102" s="4">
        <v>94122</v>
      </c>
      <c r="M1102" s="4" t="s">
        <v>9</v>
      </c>
      <c r="N1102" s="4" t="s">
        <v>3230</v>
      </c>
      <c r="O1102" s="4" t="s">
        <v>33</v>
      </c>
      <c r="P1102" s="4" t="s">
        <v>55</v>
      </c>
      <c r="Q1102" s="4" t="s">
        <v>3229</v>
      </c>
      <c r="R1102" s="4">
        <v>29.29</v>
      </c>
      <c r="S1102" s="4">
        <v>1</v>
      </c>
      <c r="T1102" s="4">
        <v>0</v>
      </c>
      <c r="U1102" s="4">
        <v>9.6656999999999993</v>
      </c>
      <c r="V1102" s="4" t="str">
        <f>INDEX(Regional_Lookup!$B$2:$B$5,MATCH('Sample - Superstore'!M1102,Regional_Lookup!$A$2:$A$5,0))</f>
        <v>James Chen</v>
      </c>
      <c r="W1102" s="4">
        <f>INDEX(Regional_Lookup!$C$2:$C$5, MATCH('Sample - Superstore'!M1102,Regional_Lookup!$A$2:$A$5, 0))</f>
        <v>0.18</v>
      </c>
      <c r="X1102" s="4">
        <f>U1102/R1102</f>
        <v>0.32999999999999996</v>
      </c>
      <c r="Y1102" s="4" t="str">
        <f>IF(X1102&gt;=W1102, "Yes", "No")</f>
        <v>Yes</v>
      </c>
      <c r="Z1102" s="4">
        <f>D1102-C1102</f>
        <v>3</v>
      </c>
      <c r="AA1102" s="4" t="str" cm="1">
        <f t="array" ref="AA1102">_xlfn.IFS(Z1102&lt;=2,"Fast",Z1102&gt;5, "Slow", AND(Z1102&gt;=3,Z1102&lt;=5),"Standard")</f>
        <v>Standard</v>
      </c>
    </row>
    <row r="1103" spans="1:27" x14ac:dyDescent="0.2">
      <c r="A1103" s="4">
        <v>1102</v>
      </c>
      <c r="B1103" s="4" t="s">
        <v>10329</v>
      </c>
      <c r="C1103" s="5">
        <v>42535</v>
      </c>
      <c r="D1103" s="5">
        <v>42538</v>
      </c>
      <c r="E1103" s="4" t="s">
        <v>89</v>
      </c>
      <c r="F1103" s="4" t="s">
        <v>4511</v>
      </c>
      <c r="G1103" s="4" t="s">
        <v>4510</v>
      </c>
      <c r="H1103" s="4" t="s">
        <v>102</v>
      </c>
      <c r="I1103" s="4" t="s">
        <v>17</v>
      </c>
      <c r="J1103" s="4" t="s">
        <v>248</v>
      </c>
      <c r="K1103" s="4" t="s">
        <v>15</v>
      </c>
      <c r="L1103" s="4">
        <v>94122</v>
      </c>
      <c r="M1103" s="4" t="s">
        <v>9</v>
      </c>
      <c r="N1103" s="4" t="s">
        <v>600</v>
      </c>
      <c r="O1103" s="4" t="s">
        <v>13</v>
      </c>
      <c r="P1103" s="4" t="s">
        <v>116</v>
      </c>
      <c r="Q1103" s="4" t="s">
        <v>599</v>
      </c>
      <c r="R1103" s="4">
        <v>8.64</v>
      </c>
      <c r="S1103" s="4">
        <v>3</v>
      </c>
      <c r="T1103" s="4">
        <v>0</v>
      </c>
      <c r="U1103" s="4">
        <v>2.5055999999999998</v>
      </c>
      <c r="V1103" s="4" t="str">
        <f>INDEX(Regional_Lookup!$B$2:$B$5,MATCH('Sample - Superstore'!M1103,Regional_Lookup!$A$2:$A$5,0))</f>
        <v>James Chen</v>
      </c>
      <c r="W1103" s="4">
        <f>INDEX(Regional_Lookup!$C$2:$C$5, MATCH('Sample - Superstore'!M1103,Regional_Lookup!$A$2:$A$5, 0))</f>
        <v>0.18</v>
      </c>
      <c r="X1103" s="4">
        <f>U1103/R1103</f>
        <v>0.28999999999999998</v>
      </c>
      <c r="Y1103" s="4" t="str">
        <f>IF(X1103&gt;=W1103, "Yes", "No")</f>
        <v>Yes</v>
      </c>
      <c r="Z1103" s="4">
        <f>D1103-C1103</f>
        <v>3</v>
      </c>
      <c r="AA1103" s="4" t="str" cm="1">
        <f t="array" ref="AA1103">_xlfn.IFS(Z1103&lt;=2,"Fast",Z1103&gt;5, "Slow", AND(Z1103&gt;=3,Z1103&lt;=5),"Standard")</f>
        <v>Standard</v>
      </c>
    </row>
    <row r="1104" spans="1:27" x14ac:dyDescent="0.2">
      <c r="A1104" s="4">
        <v>1103</v>
      </c>
      <c r="B1104" s="4" t="s">
        <v>10328</v>
      </c>
      <c r="C1104" s="5">
        <v>42846</v>
      </c>
      <c r="D1104" s="5">
        <v>42852</v>
      </c>
      <c r="E1104" s="4" t="s">
        <v>29</v>
      </c>
      <c r="F1104" s="4" t="s">
        <v>2520</v>
      </c>
      <c r="G1104" s="4" t="s">
        <v>2519</v>
      </c>
      <c r="H1104" s="4" t="s">
        <v>18</v>
      </c>
      <c r="I1104" s="4" t="s">
        <v>17</v>
      </c>
      <c r="J1104" s="4" t="s">
        <v>124</v>
      </c>
      <c r="K1104" s="4" t="s">
        <v>123</v>
      </c>
      <c r="L1104" s="4">
        <v>77041</v>
      </c>
      <c r="M1104" s="4" t="s">
        <v>3</v>
      </c>
      <c r="N1104" s="4" t="s">
        <v>5573</v>
      </c>
      <c r="O1104" s="4" t="s">
        <v>13</v>
      </c>
      <c r="P1104" s="4" t="s">
        <v>100</v>
      </c>
      <c r="Q1104" s="4" t="s">
        <v>5572</v>
      </c>
      <c r="R1104" s="4">
        <v>2.694</v>
      </c>
      <c r="S1104" s="4">
        <v>3</v>
      </c>
      <c r="T1104" s="4">
        <v>0.8</v>
      </c>
      <c r="U1104" s="4">
        <v>-4.7145000000000001</v>
      </c>
      <c r="V1104" s="4" t="str">
        <f>INDEX(Regional_Lookup!$B$2:$B$5,MATCH('Sample - Superstore'!M1104,Regional_Lookup!$A$2:$A$5,0))</f>
        <v>David Johnson</v>
      </c>
      <c r="W1104" s="4">
        <f>INDEX(Regional_Lookup!$C$2:$C$5, MATCH('Sample - Superstore'!M1104,Regional_Lookup!$A$2:$A$5, 0))</f>
        <v>0.14000000000000001</v>
      </c>
      <c r="X1104" s="4">
        <f>U1104/R1104</f>
        <v>-1.75</v>
      </c>
      <c r="Y1104" s="4" t="str">
        <f>IF(X1104&gt;=W1104, "Yes", "No")</f>
        <v>No</v>
      </c>
      <c r="Z1104" s="4">
        <f>D1104-C1104</f>
        <v>6</v>
      </c>
      <c r="AA1104" s="4" t="str" cm="1">
        <f t="array" ref="AA1104">_xlfn.IFS(Z1104&lt;=2,"Fast",Z1104&gt;5, "Slow", AND(Z1104&gt;=3,Z1104&lt;=5),"Standard")</f>
        <v>Slow</v>
      </c>
    </row>
    <row r="1105" spans="1:27" x14ac:dyDescent="0.2">
      <c r="A1105" s="4">
        <v>1104</v>
      </c>
      <c r="B1105" s="4" t="s">
        <v>10328</v>
      </c>
      <c r="C1105" s="5">
        <v>42846</v>
      </c>
      <c r="D1105" s="5">
        <v>42852</v>
      </c>
      <c r="E1105" s="4" t="s">
        <v>29</v>
      </c>
      <c r="F1105" s="4" t="s">
        <v>2520</v>
      </c>
      <c r="G1105" s="4" t="s">
        <v>2519</v>
      </c>
      <c r="H1105" s="4" t="s">
        <v>18</v>
      </c>
      <c r="I1105" s="4" t="s">
        <v>17</v>
      </c>
      <c r="J1105" s="4" t="s">
        <v>124</v>
      </c>
      <c r="K1105" s="4" t="s">
        <v>123</v>
      </c>
      <c r="L1105" s="4">
        <v>77041</v>
      </c>
      <c r="M1105" s="4" t="s">
        <v>3</v>
      </c>
      <c r="N1105" s="4" t="s">
        <v>1311</v>
      </c>
      <c r="O1105" s="4" t="s">
        <v>13</v>
      </c>
      <c r="P1105" s="4" t="s">
        <v>100</v>
      </c>
      <c r="Q1105" s="4" t="s">
        <v>1310</v>
      </c>
      <c r="R1105" s="4">
        <v>2.9340000000000002</v>
      </c>
      <c r="S1105" s="4">
        <v>3</v>
      </c>
      <c r="T1105" s="4">
        <v>0.8</v>
      </c>
      <c r="U1105" s="4">
        <v>-4.9878</v>
      </c>
      <c r="V1105" s="4" t="str">
        <f>INDEX(Regional_Lookup!$B$2:$B$5,MATCH('Sample - Superstore'!M1105,Regional_Lookup!$A$2:$A$5,0))</f>
        <v>David Johnson</v>
      </c>
      <c r="W1105" s="4">
        <f>INDEX(Regional_Lookup!$C$2:$C$5, MATCH('Sample - Superstore'!M1105,Regional_Lookup!$A$2:$A$5, 0))</f>
        <v>0.14000000000000001</v>
      </c>
      <c r="X1105" s="4">
        <f>U1105/R1105</f>
        <v>-1.7</v>
      </c>
      <c r="Y1105" s="4" t="str">
        <f>IF(X1105&gt;=W1105, "Yes", "No")</f>
        <v>No</v>
      </c>
      <c r="Z1105" s="4">
        <f>D1105-C1105</f>
        <v>6</v>
      </c>
      <c r="AA1105" s="4" t="str" cm="1">
        <f t="array" ref="AA1105">_xlfn.IFS(Z1105&lt;=2,"Fast",Z1105&gt;5, "Slow", AND(Z1105&gt;=3,Z1105&lt;=5),"Standard")</f>
        <v>Slow</v>
      </c>
    </row>
    <row r="1106" spans="1:27" x14ac:dyDescent="0.2">
      <c r="A1106" s="4">
        <v>1105</v>
      </c>
      <c r="B1106" s="4" t="s">
        <v>10327</v>
      </c>
      <c r="C1106" s="5">
        <v>42664</v>
      </c>
      <c r="D1106" s="5">
        <v>42670</v>
      </c>
      <c r="E1106" s="4" t="s">
        <v>29</v>
      </c>
      <c r="F1106" s="4" t="s">
        <v>1301</v>
      </c>
      <c r="G1106" s="4" t="s">
        <v>1300</v>
      </c>
      <c r="H1106" s="4" t="s">
        <v>18</v>
      </c>
      <c r="I1106" s="4" t="s">
        <v>17</v>
      </c>
      <c r="J1106" s="4" t="s">
        <v>1194</v>
      </c>
      <c r="K1106" s="4" t="s">
        <v>15</v>
      </c>
      <c r="L1106" s="4">
        <v>92503</v>
      </c>
      <c r="M1106" s="4" t="s">
        <v>9</v>
      </c>
      <c r="N1106" s="4" t="s">
        <v>8219</v>
      </c>
      <c r="O1106" s="4" t="s">
        <v>13</v>
      </c>
      <c r="P1106" s="4" t="s">
        <v>24</v>
      </c>
      <c r="Q1106" s="4" t="s">
        <v>8218</v>
      </c>
      <c r="R1106" s="4">
        <v>22.92</v>
      </c>
      <c r="S1106" s="4">
        <v>3</v>
      </c>
      <c r="T1106" s="4">
        <v>0</v>
      </c>
      <c r="U1106" s="4">
        <v>11.2308</v>
      </c>
      <c r="V1106" s="4" t="str">
        <f>INDEX(Regional_Lookup!$B$2:$B$5,MATCH('Sample - Superstore'!M1106,Regional_Lookup!$A$2:$A$5,0))</f>
        <v>James Chen</v>
      </c>
      <c r="W1106" s="4">
        <f>INDEX(Regional_Lookup!$C$2:$C$5, MATCH('Sample - Superstore'!M1106,Regional_Lookup!$A$2:$A$5, 0))</f>
        <v>0.18</v>
      </c>
      <c r="X1106" s="4">
        <f>U1106/R1106</f>
        <v>0.49</v>
      </c>
      <c r="Y1106" s="4" t="str">
        <f>IF(X1106&gt;=W1106, "Yes", "No")</f>
        <v>Yes</v>
      </c>
      <c r="Z1106" s="4">
        <f>D1106-C1106</f>
        <v>6</v>
      </c>
      <c r="AA1106" s="4" t="str" cm="1">
        <f t="array" ref="AA1106">_xlfn.IFS(Z1106&lt;=2,"Fast",Z1106&gt;5, "Slow", AND(Z1106&gt;=3,Z1106&lt;=5),"Standard")</f>
        <v>Slow</v>
      </c>
    </row>
    <row r="1107" spans="1:27" x14ac:dyDescent="0.2">
      <c r="A1107" s="4">
        <v>1106</v>
      </c>
      <c r="B1107" s="4" t="s">
        <v>10326</v>
      </c>
      <c r="C1107" s="5">
        <v>42693</v>
      </c>
      <c r="D1107" s="5">
        <v>42698</v>
      </c>
      <c r="E1107" s="4" t="s">
        <v>29</v>
      </c>
      <c r="F1107" s="4" t="s">
        <v>2796</v>
      </c>
      <c r="G1107" s="4" t="s">
        <v>2795</v>
      </c>
      <c r="H1107" s="4" t="s">
        <v>18</v>
      </c>
      <c r="I1107" s="4" t="s">
        <v>17</v>
      </c>
      <c r="J1107" s="4" t="s">
        <v>124</v>
      </c>
      <c r="K1107" s="4" t="s">
        <v>123</v>
      </c>
      <c r="L1107" s="4">
        <v>77041</v>
      </c>
      <c r="M1107" s="4" t="s">
        <v>3</v>
      </c>
      <c r="N1107" s="4" t="s">
        <v>3823</v>
      </c>
      <c r="O1107" s="4" t="s">
        <v>13</v>
      </c>
      <c r="P1107" s="4" t="s">
        <v>231</v>
      </c>
      <c r="Q1107" s="4" t="s">
        <v>3822</v>
      </c>
      <c r="R1107" s="4">
        <v>100.70399999999999</v>
      </c>
      <c r="S1107" s="4">
        <v>6</v>
      </c>
      <c r="T1107" s="4">
        <v>0.2</v>
      </c>
      <c r="U1107" s="4">
        <v>-16.3644</v>
      </c>
      <c r="V1107" s="4" t="str">
        <f>INDEX(Regional_Lookup!$B$2:$B$5,MATCH('Sample - Superstore'!M1107,Regional_Lookup!$A$2:$A$5,0))</f>
        <v>David Johnson</v>
      </c>
      <c r="W1107" s="4">
        <f>INDEX(Regional_Lookup!$C$2:$C$5, MATCH('Sample - Superstore'!M1107,Regional_Lookup!$A$2:$A$5, 0))</f>
        <v>0.14000000000000001</v>
      </c>
      <c r="X1107" s="4">
        <f>U1107/R1107</f>
        <v>-0.16250000000000001</v>
      </c>
      <c r="Y1107" s="4" t="str">
        <f>IF(X1107&gt;=W1107, "Yes", "No")</f>
        <v>No</v>
      </c>
      <c r="Z1107" s="4">
        <f>D1107-C1107</f>
        <v>5</v>
      </c>
      <c r="AA1107" s="4" t="str" cm="1">
        <f t="array" ref="AA1107">_xlfn.IFS(Z1107&lt;=2,"Fast",Z1107&gt;5, "Slow", AND(Z1107&gt;=3,Z1107&lt;=5),"Standard")</f>
        <v>Standard</v>
      </c>
    </row>
    <row r="1108" spans="1:27" x14ac:dyDescent="0.2">
      <c r="A1108" s="4">
        <v>1107</v>
      </c>
      <c r="B1108" s="4" t="s">
        <v>10326</v>
      </c>
      <c r="C1108" s="5">
        <v>42693</v>
      </c>
      <c r="D1108" s="5">
        <v>42698</v>
      </c>
      <c r="E1108" s="4" t="s">
        <v>29</v>
      </c>
      <c r="F1108" s="4" t="s">
        <v>2796</v>
      </c>
      <c r="G1108" s="4" t="s">
        <v>2795</v>
      </c>
      <c r="H1108" s="4" t="s">
        <v>18</v>
      </c>
      <c r="I1108" s="4" t="s">
        <v>17</v>
      </c>
      <c r="J1108" s="4" t="s">
        <v>124</v>
      </c>
      <c r="K1108" s="4" t="s">
        <v>123</v>
      </c>
      <c r="L1108" s="4">
        <v>77041</v>
      </c>
      <c r="M1108" s="4" t="s">
        <v>3</v>
      </c>
      <c r="N1108" s="4" t="s">
        <v>3097</v>
      </c>
      <c r="O1108" s="4" t="s">
        <v>37</v>
      </c>
      <c r="P1108" s="4" t="s">
        <v>36</v>
      </c>
      <c r="Q1108" s="4" t="s">
        <v>3096</v>
      </c>
      <c r="R1108" s="4">
        <v>2.3279999999999998</v>
      </c>
      <c r="S1108" s="4">
        <v>2</v>
      </c>
      <c r="T1108" s="4">
        <v>0.6</v>
      </c>
      <c r="U1108" s="4">
        <v>-0.75660000000000005</v>
      </c>
      <c r="V1108" s="4" t="str">
        <f>INDEX(Regional_Lookup!$B$2:$B$5,MATCH('Sample - Superstore'!M1108,Regional_Lookup!$A$2:$A$5,0))</f>
        <v>David Johnson</v>
      </c>
      <c r="W1108" s="4">
        <f>INDEX(Regional_Lookup!$C$2:$C$5, MATCH('Sample - Superstore'!M1108,Regional_Lookup!$A$2:$A$5, 0))</f>
        <v>0.14000000000000001</v>
      </c>
      <c r="X1108" s="4">
        <f>U1108/R1108</f>
        <v>-0.32500000000000007</v>
      </c>
      <c r="Y1108" s="4" t="str">
        <f>IF(X1108&gt;=W1108, "Yes", "No")</f>
        <v>No</v>
      </c>
      <c r="Z1108" s="4">
        <f>D1108-C1108</f>
        <v>5</v>
      </c>
      <c r="AA1108" s="4" t="str" cm="1">
        <f t="array" ref="AA1108">_xlfn.IFS(Z1108&lt;=2,"Fast",Z1108&gt;5, "Slow", AND(Z1108&gt;=3,Z1108&lt;=5),"Standard")</f>
        <v>Standard</v>
      </c>
    </row>
    <row r="1109" spans="1:27" x14ac:dyDescent="0.2">
      <c r="A1109" s="4">
        <v>1108</v>
      </c>
      <c r="B1109" s="4" t="s">
        <v>10326</v>
      </c>
      <c r="C1109" s="5">
        <v>42693</v>
      </c>
      <c r="D1109" s="5">
        <v>42698</v>
      </c>
      <c r="E1109" s="4" t="s">
        <v>29</v>
      </c>
      <c r="F1109" s="4" t="s">
        <v>2796</v>
      </c>
      <c r="G1109" s="4" t="s">
        <v>2795</v>
      </c>
      <c r="H1109" s="4" t="s">
        <v>18</v>
      </c>
      <c r="I1109" s="4" t="s">
        <v>17</v>
      </c>
      <c r="J1109" s="4" t="s">
        <v>124</v>
      </c>
      <c r="K1109" s="4" t="s">
        <v>123</v>
      </c>
      <c r="L1109" s="4">
        <v>77041</v>
      </c>
      <c r="M1109" s="4" t="s">
        <v>3</v>
      </c>
      <c r="N1109" s="4" t="s">
        <v>2178</v>
      </c>
      <c r="O1109" s="4" t="s">
        <v>13</v>
      </c>
      <c r="P1109" s="4" t="s">
        <v>100</v>
      </c>
      <c r="Q1109" s="4" t="s">
        <v>2177</v>
      </c>
      <c r="R1109" s="4">
        <v>10.78</v>
      </c>
      <c r="S1109" s="4">
        <v>5</v>
      </c>
      <c r="T1109" s="4">
        <v>0.8</v>
      </c>
      <c r="U1109" s="4">
        <v>-17.248000000000001</v>
      </c>
      <c r="V1109" s="4" t="str">
        <f>INDEX(Regional_Lookup!$B$2:$B$5,MATCH('Sample - Superstore'!M1109,Regional_Lookup!$A$2:$A$5,0))</f>
        <v>David Johnson</v>
      </c>
      <c r="W1109" s="4">
        <f>INDEX(Regional_Lookup!$C$2:$C$5, MATCH('Sample - Superstore'!M1109,Regional_Lookup!$A$2:$A$5, 0))</f>
        <v>0.14000000000000001</v>
      </c>
      <c r="X1109" s="4">
        <f>U1109/R1109</f>
        <v>-1.6</v>
      </c>
      <c r="Y1109" s="4" t="str">
        <f>IF(X1109&gt;=W1109, "Yes", "No")</f>
        <v>No</v>
      </c>
      <c r="Z1109" s="4">
        <f>D1109-C1109</f>
        <v>5</v>
      </c>
      <c r="AA1109" s="4" t="str" cm="1">
        <f t="array" ref="AA1109">_xlfn.IFS(Z1109&lt;=2,"Fast",Z1109&gt;5, "Slow", AND(Z1109&gt;=3,Z1109&lt;=5),"Standard")</f>
        <v>Standard</v>
      </c>
    </row>
    <row r="1110" spans="1:27" x14ac:dyDescent="0.2">
      <c r="A1110" s="4">
        <v>1109</v>
      </c>
      <c r="B1110" s="4" t="s">
        <v>10326</v>
      </c>
      <c r="C1110" s="5">
        <v>42693</v>
      </c>
      <c r="D1110" s="5">
        <v>42698</v>
      </c>
      <c r="E1110" s="4" t="s">
        <v>29</v>
      </c>
      <c r="F1110" s="4" t="s">
        <v>2796</v>
      </c>
      <c r="G1110" s="4" t="s">
        <v>2795</v>
      </c>
      <c r="H1110" s="4" t="s">
        <v>18</v>
      </c>
      <c r="I1110" s="4" t="s">
        <v>17</v>
      </c>
      <c r="J1110" s="4" t="s">
        <v>124</v>
      </c>
      <c r="K1110" s="4" t="s">
        <v>123</v>
      </c>
      <c r="L1110" s="4">
        <v>77041</v>
      </c>
      <c r="M1110" s="4" t="s">
        <v>3</v>
      </c>
      <c r="N1110" s="4" t="s">
        <v>2955</v>
      </c>
      <c r="O1110" s="4" t="s">
        <v>13</v>
      </c>
      <c r="P1110" s="4" t="s">
        <v>109</v>
      </c>
      <c r="Q1110" s="4" t="s">
        <v>1359</v>
      </c>
      <c r="R1110" s="4">
        <v>58.368000000000002</v>
      </c>
      <c r="S1110" s="4">
        <v>12</v>
      </c>
      <c r="T1110" s="4">
        <v>0.2</v>
      </c>
      <c r="U1110" s="4">
        <v>21.888000000000002</v>
      </c>
      <c r="V1110" s="4" t="str">
        <f>INDEX(Regional_Lookup!$B$2:$B$5,MATCH('Sample - Superstore'!M1110,Regional_Lookup!$A$2:$A$5,0))</f>
        <v>David Johnson</v>
      </c>
      <c r="W1110" s="4">
        <f>INDEX(Regional_Lookup!$C$2:$C$5, MATCH('Sample - Superstore'!M1110,Regional_Lookup!$A$2:$A$5, 0))</f>
        <v>0.14000000000000001</v>
      </c>
      <c r="X1110" s="4">
        <f>U1110/R1110</f>
        <v>0.375</v>
      </c>
      <c r="Y1110" s="4" t="str">
        <f>IF(X1110&gt;=W1110, "Yes", "No")</f>
        <v>Yes</v>
      </c>
      <c r="Z1110" s="4">
        <f>D1110-C1110</f>
        <v>5</v>
      </c>
      <c r="AA1110" s="4" t="str" cm="1">
        <f t="array" ref="AA1110">_xlfn.IFS(Z1110&lt;=2,"Fast",Z1110&gt;5, "Slow", AND(Z1110&gt;=3,Z1110&lt;=5),"Standard")</f>
        <v>Standard</v>
      </c>
    </row>
    <row r="1111" spans="1:27" x14ac:dyDescent="0.2">
      <c r="A1111" s="4">
        <v>1110</v>
      </c>
      <c r="B1111" s="4" t="s">
        <v>10326</v>
      </c>
      <c r="C1111" s="5">
        <v>42693</v>
      </c>
      <c r="D1111" s="5">
        <v>42698</v>
      </c>
      <c r="E1111" s="4" t="s">
        <v>29</v>
      </c>
      <c r="F1111" s="4" t="s">
        <v>2796</v>
      </c>
      <c r="G1111" s="4" t="s">
        <v>2795</v>
      </c>
      <c r="H1111" s="4" t="s">
        <v>18</v>
      </c>
      <c r="I1111" s="4" t="s">
        <v>17</v>
      </c>
      <c r="J1111" s="4" t="s">
        <v>124</v>
      </c>
      <c r="K1111" s="4" t="s">
        <v>123</v>
      </c>
      <c r="L1111" s="4">
        <v>77041</v>
      </c>
      <c r="M1111" s="4" t="s">
        <v>3</v>
      </c>
      <c r="N1111" s="4" t="s">
        <v>8376</v>
      </c>
      <c r="O1111" s="4" t="s">
        <v>13</v>
      </c>
      <c r="P1111" s="4" t="s">
        <v>121</v>
      </c>
      <c r="Q1111" s="4" t="s">
        <v>8375</v>
      </c>
      <c r="R1111" s="4">
        <v>40.968000000000004</v>
      </c>
      <c r="S1111" s="4">
        <v>3</v>
      </c>
      <c r="T1111" s="4">
        <v>0.2</v>
      </c>
      <c r="U1111" s="4">
        <v>13.826700000000001</v>
      </c>
      <c r="V1111" s="4" t="str">
        <f>INDEX(Regional_Lookup!$B$2:$B$5,MATCH('Sample - Superstore'!M1111,Regional_Lookup!$A$2:$A$5,0))</f>
        <v>David Johnson</v>
      </c>
      <c r="W1111" s="4">
        <f>INDEX(Regional_Lookup!$C$2:$C$5, MATCH('Sample - Superstore'!M1111,Regional_Lookup!$A$2:$A$5, 0))</f>
        <v>0.14000000000000001</v>
      </c>
      <c r="X1111" s="4">
        <f>U1111/R1111</f>
        <v>0.33749999999999997</v>
      </c>
      <c r="Y1111" s="4" t="str">
        <f>IF(X1111&gt;=W1111, "Yes", "No")</f>
        <v>Yes</v>
      </c>
      <c r="Z1111" s="4">
        <f>D1111-C1111</f>
        <v>5</v>
      </c>
      <c r="AA1111" s="4" t="str" cm="1">
        <f t="array" ref="AA1111">_xlfn.IFS(Z1111&lt;=2,"Fast",Z1111&gt;5, "Slow", AND(Z1111&gt;=3,Z1111&lt;=5),"Standard")</f>
        <v>Standard</v>
      </c>
    </row>
    <row r="1112" spans="1:27" x14ac:dyDescent="0.2">
      <c r="A1112" s="4">
        <v>1111</v>
      </c>
      <c r="B1112" s="4" t="s">
        <v>10326</v>
      </c>
      <c r="C1112" s="5">
        <v>42693</v>
      </c>
      <c r="D1112" s="5">
        <v>42698</v>
      </c>
      <c r="E1112" s="4" t="s">
        <v>29</v>
      </c>
      <c r="F1112" s="4" t="s">
        <v>2796</v>
      </c>
      <c r="G1112" s="4" t="s">
        <v>2795</v>
      </c>
      <c r="H1112" s="4" t="s">
        <v>18</v>
      </c>
      <c r="I1112" s="4" t="s">
        <v>17</v>
      </c>
      <c r="J1112" s="4" t="s">
        <v>124</v>
      </c>
      <c r="K1112" s="4" t="s">
        <v>123</v>
      </c>
      <c r="L1112" s="4">
        <v>77041</v>
      </c>
      <c r="M1112" s="4" t="s">
        <v>3</v>
      </c>
      <c r="N1112" s="4" t="s">
        <v>4895</v>
      </c>
      <c r="O1112" s="4" t="s">
        <v>33</v>
      </c>
      <c r="P1112" s="4" t="s">
        <v>32</v>
      </c>
      <c r="Q1112" s="4" t="s">
        <v>4894</v>
      </c>
      <c r="R1112" s="4">
        <v>71.959999999999994</v>
      </c>
      <c r="S1112" s="4">
        <v>5</v>
      </c>
      <c r="T1112" s="4">
        <v>0.2</v>
      </c>
      <c r="U1112" s="4">
        <v>25.186</v>
      </c>
      <c r="V1112" s="4" t="str">
        <f>INDEX(Regional_Lookup!$B$2:$B$5,MATCH('Sample - Superstore'!M1112,Regional_Lookup!$A$2:$A$5,0))</f>
        <v>David Johnson</v>
      </c>
      <c r="W1112" s="4">
        <f>INDEX(Regional_Lookup!$C$2:$C$5, MATCH('Sample - Superstore'!M1112,Regional_Lookup!$A$2:$A$5, 0))</f>
        <v>0.14000000000000001</v>
      </c>
      <c r="X1112" s="4">
        <f>U1112/R1112</f>
        <v>0.35000000000000003</v>
      </c>
      <c r="Y1112" s="4" t="str">
        <f>IF(X1112&gt;=W1112, "Yes", "No")</f>
        <v>Yes</v>
      </c>
      <c r="Z1112" s="4">
        <f>D1112-C1112</f>
        <v>5</v>
      </c>
      <c r="AA1112" s="4" t="str" cm="1">
        <f t="array" ref="AA1112">_xlfn.IFS(Z1112&lt;=2,"Fast",Z1112&gt;5, "Slow", AND(Z1112&gt;=3,Z1112&lt;=5),"Standard")</f>
        <v>Standard</v>
      </c>
    </row>
    <row r="1113" spans="1:27" x14ac:dyDescent="0.2">
      <c r="A1113" s="4">
        <v>1112</v>
      </c>
      <c r="B1113" s="4" t="s">
        <v>10326</v>
      </c>
      <c r="C1113" s="5">
        <v>42693</v>
      </c>
      <c r="D1113" s="5">
        <v>42698</v>
      </c>
      <c r="E1113" s="4" t="s">
        <v>29</v>
      </c>
      <c r="F1113" s="4" t="s">
        <v>2796</v>
      </c>
      <c r="G1113" s="4" t="s">
        <v>2795</v>
      </c>
      <c r="H1113" s="4" t="s">
        <v>18</v>
      </c>
      <c r="I1113" s="4" t="s">
        <v>17</v>
      </c>
      <c r="J1113" s="4" t="s">
        <v>124</v>
      </c>
      <c r="K1113" s="4" t="s">
        <v>123</v>
      </c>
      <c r="L1113" s="4">
        <v>77041</v>
      </c>
      <c r="M1113" s="4" t="s">
        <v>3</v>
      </c>
      <c r="N1113" s="4" t="s">
        <v>4700</v>
      </c>
      <c r="O1113" s="4" t="s">
        <v>13</v>
      </c>
      <c r="P1113" s="4" t="s">
        <v>24</v>
      </c>
      <c r="Q1113" s="4" t="s">
        <v>4699</v>
      </c>
      <c r="R1113" s="4">
        <v>10.368</v>
      </c>
      <c r="S1113" s="4">
        <v>2</v>
      </c>
      <c r="T1113" s="4">
        <v>0.2</v>
      </c>
      <c r="U1113" s="4">
        <v>3.6288</v>
      </c>
      <c r="V1113" s="4" t="str">
        <f>INDEX(Regional_Lookup!$B$2:$B$5,MATCH('Sample - Superstore'!M1113,Regional_Lookup!$A$2:$A$5,0))</f>
        <v>David Johnson</v>
      </c>
      <c r="W1113" s="4">
        <f>INDEX(Regional_Lookup!$C$2:$C$5, MATCH('Sample - Superstore'!M1113,Regional_Lookup!$A$2:$A$5, 0))</f>
        <v>0.14000000000000001</v>
      </c>
      <c r="X1113" s="4">
        <f>U1113/R1113</f>
        <v>0.35</v>
      </c>
      <c r="Y1113" s="4" t="str">
        <f>IF(X1113&gt;=W1113, "Yes", "No")</f>
        <v>Yes</v>
      </c>
      <c r="Z1113" s="4">
        <f>D1113-C1113</f>
        <v>5</v>
      </c>
      <c r="AA1113" s="4" t="str" cm="1">
        <f t="array" ref="AA1113">_xlfn.IFS(Z1113&lt;=2,"Fast",Z1113&gt;5, "Slow", AND(Z1113&gt;=3,Z1113&lt;=5),"Standard")</f>
        <v>Standard</v>
      </c>
    </row>
    <row r="1114" spans="1:27" x14ac:dyDescent="0.2">
      <c r="A1114" s="4">
        <v>1113</v>
      </c>
      <c r="B1114" s="4" t="s">
        <v>10326</v>
      </c>
      <c r="C1114" s="5">
        <v>42693</v>
      </c>
      <c r="D1114" s="5">
        <v>42698</v>
      </c>
      <c r="E1114" s="4" t="s">
        <v>29</v>
      </c>
      <c r="F1114" s="4" t="s">
        <v>2796</v>
      </c>
      <c r="G1114" s="4" t="s">
        <v>2795</v>
      </c>
      <c r="H1114" s="4" t="s">
        <v>18</v>
      </c>
      <c r="I1114" s="4" t="s">
        <v>17</v>
      </c>
      <c r="J1114" s="4" t="s">
        <v>124</v>
      </c>
      <c r="K1114" s="4" t="s">
        <v>123</v>
      </c>
      <c r="L1114" s="4">
        <v>77041</v>
      </c>
      <c r="M1114" s="4" t="s">
        <v>3</v>
      </c>
      <c r="N1114" s="4" t="s">
        <v>1304</v>
      </c>
      <c r="O1114" s="4" t="s">
        <v>13</v>
      </c>
      <c r="P1114" s="4" t="s">
        <v>100</v>
      </c>
      <c r="Q1114" s="4" t="s">
        <v>1303</v>
      </c>
      <c r="R1114" s="4">
        <v>1.1919999999999999</v>
      </c>
      <c r="S1114" s="4">
        <v>2</v>
      </c>
      <c r="T1114" s="4">
        <v>0.8</v>
      </c>
      <c r="U1114" s="4">
        <v>-2.0264000000000002</v>
      </c>
      <c r="V1114" s="4" t="str">
        <f>INDEX(Regional_Lookup!$B$2:$B$5,MATCH('Sample - Superstore'!M1114,Regional_Lookup!$A$2:$A$5,0))</f>
        <v>David Johnson</v>
      </c>
      <c r="W1114" s="4">
        <f>INDEX(Regional_Lookup!$C$2:$C$5, MATCH('Sample - Superstore'!M1114,Regional_Lookup!$A$2:$A$5, 0))</f>
        <v>0.14000000000000001</v>
      </c>
      <c r="X1114" s="4">
        <f>U1114/R1114</f>
        <v>-1.7000000000000002</v>
      </c>
      <c r="Y1114" s="4" t="str">
        <f>IF(X1114&gt;=W1114, "Yes", "No")</f>
        <v>No</v>
      </c>
      <c r="Z1114" s="4">
        <f>D1114-C1114</f>
        <v>5</v>
      </c>
      <c r="AA1114" s="4" t="str" cm="1">
        <f t="array" ref="AA1114">_xlfn.IFS(Z1114&lt;=2,"Fast",Z1114&gt;5, "Slow", AND(Z1114&gt;=3,Z1114&lt;=5),"Standard")</f>
        <v>Standard</v>
      </c>
    </row>
    <row r="1115" spans="1:27" x14ac:dyDescent="0.2">
      <c r="A1115" s="4">
        <v>1114</v>
      </c>
      <c r="B1115" s="4" t="s">
        <v>10323</v>
      </c>
      <c r="C1115" s="5">
        <v>43087</v>
      </c>
      <c r="D1115" s="5">
        <v>43092</v>
      </c>
      <c r="E1115" s="4" t="s">
        <v>21</v>
      </c>
      <c r="F1115" s="4" t="s">
        <v>6979</v>
      </c>
      <c r="G1115" s="4" t="s">
        <v>6978</v>
      </c>
      <c r="H1115" s="4" t="s">
        <v>18</v>
      </c>
      <c r="I1115" s="4" t="s">
        <v>17</v>
      </c>
      <c r="J1115" s="4" t="s">
        <v>9330</v>
      </c>
      <c r="K1115" s="4" t="s">
        <v>15</v>
      </c>
      <c r="L1115" s="4">
        <v>92024</v>
      </c>
      <c r="M1115" s="4" t="s">
        <v>9</v>
      </c>
      <c r="N1115" s="4" t="s">
        <v>2794</v>
      </c>
      <c r="O1115" s="4" t="s">
        <v>13</v>
      </c>
      <c r="P1115" s="4" t="s">
        <v>100</v>
      </c>
      <c r="Q1115" s="4" t="s">
        <v>2793</v>
      </c>
      <c r="R1115" s="4">
        <v>46.671999999999997</v>
      </c>
      <c r="S1115" s="4">
        <v>2</v>
      </c>
      <c r="T1115" s="4">
        <v>0.2</v>
      </c>
      <c r="U1115" s="4">
        <v>16.3352</v>
      </c>
      <c r="V1115" s="4" t="str">
        <f>INDEX(Regional_Lookup!$B$2:$B$5,MATCH('Sample - Superstore'!M1115,Regional_Lookup!$A$2:$A$5,0))</f>
        <v>James Chen</v>
      </c>
      <c r="W1115" s="4">
        <f>INDEX(Regional_Lookup!$C$2:$C$5, MATCH('Sample - Superstore'!M1115,Regional_Lookup!$A$2:$A$5, 0))</f>
        <v>0.18</v>
      </c>
      <c r="X1115" s="4">
        <f>U1115/R1115</f>
        <v>0.35000000000000003</v>
      </c>
      <c r="Y1115" s="4" t="str">
        <f>IF(X1115&gt;=W1115, "Yes", "No")</f>
        <v>Yes</v>
      </c>
      <c r="Z1115" s="4">
        <f>D1115-C1115</f>
        <v>5</v>
      </c>
      <c r="AA1115" s="4" t="str" cm="1">
        <f t="array" ref="AA1115">_xlfn.IFS(Z1115&lt;=2,"Fast",Z1115&gt;5, "Slow", AND(Z1115&gt;=3,Z1115&lt;=5),"Standard")</f>
        <v>Standard</v>
      </c>
    </row>
    <row r="1116" spans="1:27" x14ac:dyDescent="0.2">
      <c r="A1116" s="4">
        <v>1115</v>
      </c>
      <c r="B1116" s="4" t="s">
        <v>10323</v>
      </c>
      <c r="C1116" s="5">
        <v>43087</v>
      </c>
      <c r="D1116" s="5">
        <v>43092</v>
      </c>
      <c r="E1116" s="4" t="s">
        <v>21</v>
      </c>
      <c r="F1116" s="4" t="s">
        <v>6979</v>
      </c>
      <c r="G1116" s="4" t="s">
        <v>6978</v>
      </c>
      <c r="H1116" s="4" t="s">
        <v>18</v>
      </c>
      <c r="I1116" s="4" t="s">
        <v>17</v>
      </c>
      <c r="J1116" s="4" t="s">
        <v>9330</v>
      </c>
      <c r="K1116" s="4" t="s">
        <v>15</v>
      </c>
      <c r="L1116" s="4">
        <v>92024</v>
      </c>
      <c r="M1116" s="4" t="s">
        <v>9</v>
      </c>
      <c r="N1116" s="4" t="s">
        <v>10325</v>
      </c>
      <c r="O1116" s="4" t="s">
        <v>37</v>
      </c>
      <c r="P1116" s="4" t="s">
        <v>165</v>
      </c>
      <c r="Q1116" s="4" t="s">
        <v>10324</v>
      </c>
      <c r="R1116" s="4">
        <v>119.833</v>
      </c>
      <c r="S1116" s="4">
        <v>1</v>
      </c>
      <c r="T1116" s="4">
        <v>0.15</v>
      </c>
      <c r="U1116" s="4">
        <v>-12.6882</v>
      </c>
      <c r="V1116" s="4" t="str">
        <f>INDEX(Regional_Lookup!$B$2:$B$5,MATCH('Sample - Superstore'!M1116,Regional_Lookup!$A$2:$A$5,0))</f>
        <v>James Chen</v>
      </c>
      <c r="W1116" s="4">
        <f>INDEX(Regional_Lookup!$C$2:$C$5, MATCH('Sample - Superstore'!M1116,Regional_Lookup!$A$2:$A$5, 0))</f>
        <v>0.18</v>
      </c>
      <c r="X1116" s="4">
        <f>U1116/R1116</f>
        <v>-0.10588235294117647</v>
      </c>
      <c r="Y1116" s="4" t="str">
        <f>IF(X1116&gt;=W1116, "Yes", "No")</f>
        <v>No</v>
      </c>
      <c r="Z1116" s="4">
        <f>D1116-C1116</f>
        <v>5</v>
      </c>
      <c r="AA1116" s="4" t="str" cm="1">
        <f t="array" ref="AA1116">_xlfn.IFS(Z1116&lt;=2,"Fast",Z1116&gt;5, "Slow", AND(Z1116&gt;=3,Z1116&lt;=5),"Standard")</f>
        <v>Standard</v>
      </c>
    </row>
    <row r="1117" spans="1:27" x14ac:dyDescent="0.2">
      <c r="A1117" s="4">
        <v>1116</v>
      </c>
      <c r="B1117" s="4" t="s">
        <v>10323</v>
      </c>
      <c r="C1117" s="5">
        <v>43087</v>
      </c>
      <c r="D1117" s="5">
        <v>43092</v>
      </c>
      <c r="E1117" s="4" t="s">
        <v>21</v>
      </c>
      <c r="F1117" s="4" t="s">
        <v>6979</v>
      </c>
      <c r="G1117" s="4" t="s">
        <v>6978</v>
      </c>
      <c r="H1117" s="4" t="s">
        <v>18</v>
      </c>
      <c r="I1117" s="4" t="s">
        <v>17</v>
      </c>
      <c r="J1117" s="4" t="s">
        <v>9330</v>
      </c>
      <c r="K1117" s="4" t="s">
        <v>15</v>
      </c>
      <c r="L1117" s="4">
        <v>92024</v>
      </c>
      <c r="M1117" s="4" t="s">
        <v>9</v>
      </c>
      <c r="N1117" s="4" t="s">
        <v>6642</v>
      </c>
      <c r="O1117" s="4" t="s">
        <v>33</v>
      </c>
      <c r="P1117" s="4" t="s">
        <v>55</v>
      </c>
      <c r="Q1117" s="4" t="s">
        <v>6641</v>
      </c>
      <c r="R1117" s="4">
        <v>119.98</v>
      </c>
      <c r="S1117" s="4">
        <v>2</v>
      </c>
      <c r="T1117" s="4">
        <v>0</v>
      </c>
      <c r="U1117" s="4">
        <v>57.590400000000002</v>
      </c>
      <c r="V1117" s="4" t="str">
        <f>INDEX(Regional_Lookup!$B$2:$B$5,MATCH('Sample - Superstore'!M1117,Regional_Lookup!$A$2:$A$5,0))</f>
        <v>James Chen</v>
      </c>
      <c r="W1117" s="4">
        <f>INDEX(Regional_Lookup!$C$2:$C$5, MATCH('Sample - Superstore'!M1117,Regional_Lookup!$A$2:$A$5, 0))</f>
        <v>0.18</v>
      </c>
      <c r="X1117" s="4">
        <f>U1117/R1117</f>
        <v>0.48</v>
      </c>
      <c r="Y1117" s="4" t="str">
        <f>IF(X1117&gt;=W1117, "Yes", "No")</f>
        <v>Yes</v>
      </c>
      <c r="Z1117" s="4">
        <f>D1117-C1117</f>
        <v>5</v>
      </c>
      <c r="AA1117" s="4" t="str" cm="1">
        <f t="array" ref="AA1117">_xlfn.IFS(Z1117&lt;=2,"Fast",Z1117&gt;5, "Slow", AND(Z1117&gt;=3,Z1117&lt;=5),"Standard")</f>
        <v>Standard</v>
      </c>
    </row>
    <row r="1118" spans="1:27" x14ac:dyDescent="0.2">
      <c r="A1118" s="4">
        <v>1117</v>
      </c>
      <c r="B1118" s="4" t="s">
        <v>10322</v>
      </c>
      <c r="C1118" s="5">
        <v>42573</v>
      </c>
      <c r="D1118" s="5">
        <v>42575</v>
      </c>
      <c r="E1118" s="4" t="s">
        <v>21</v>
      </c>
      <c r="F1118" s="4" t="s">
        <v>6391</v>
      </c>
      <c r="G1118" s="4" t="s">
        <v>6390</v>
      </c>
      <c r="H1118" s="4" t="s">
        <v>50</v>
      </c>
      <c r="I1118" s="4" t="s">
        <v>17</v>
      </c>
      <c r="J1118" s="4" t="s">
        <v>248</v>
      </c>
      <c r="K1118" s="4" t="s">
        <v>15</v>
      </c>
      <c r="L1118" s="4">
        <v>94110</v>
      </c>
      <c r="M1118" s="4" t="s">
        <v>9</v>
      </c>
      <c r="N1118" s="4" t="s">
        <v>73</v>
      </c>
      <c r="O1118" s="4" t="s">
        <v>13</v>
      </c>
      <c r="P1118" s="4" t="s">
        <v>72</v>
      </c>
      <c r="Q1118" s="4" t="s">
        <v>71</v>
      </c>
      <c r="R1118" s="4">
        <v>6.3</v>
      </c>
      <c r="S1118" s="4">
        <v>2</v>
      </c>
      <c r="T1118" s="4">
        <v>0</v>
      </c>
      <c r="U1118" s="4">
        <v>3.024</v>
      </c>
      <c r="V1118" s="4" t="str">
        <f>INDEX(Regional_Lookup!$B$2:$B$5,MATCH('Sample - Superstore'!M1118,Regional_Lookup!$A$2:$A$5,0))</f>
        <v>James Chen</v>
      </c>
      <c r="W1118" s="4">
        <f>INDEX(Regional_Lookup!$C$2:$C$5, MATCH('Sample - Superstore'!M1118,Regional_Lookup!$A$2:$A$5, 0))</f>
        <v>0.18</v>
      </c>
      <c r="X1118" s="4">
        <f>U1118/R1118</f>
        <v>0.48000000000000004</v>
      </c>
      <c r="Y1118" s="4" t="str">
        <f>IF(X1118&gt;=W1118, "Yes", "No")</f>
        <v>Yes</v>
      </c>
      <c r="Z1118" s="4">
        <f>D1118-C1118</f>
        <v>2</v>
      </c>
      <c r="AA1118" s="4" t="str" cm="1">
        <f t="array" ref="AA1118">_xlfn.IFS(Z1118&lt;=2,"Fast",Z1118&gt;5, "Slow", AND(Z1118&gt;=3,Z1118&lt;=5),"Standard")</f>
        <v>Fast</v>
      </c>
    </row>
    <row r="1119" spans="1:27" x14ac:dyDescent="0.2">
      <c r="A1119" s="4">
        <v>1118</v>
      </c>
      <c r="B1119" s="4" t="s">
        <v>10321</v>
      </c>
      <c r="C1119" s="5">
        <v>42251</v>
      </c>
      <c r="D1119" s="5">
        <v>42255</v>
      </c>
      <c r="E1119" s="4" t="s">
        <v>29</v>
      </c>
      <c r="F1119" s="4" t="s">
        <v>3126</v>
      </c>
      <c r="G1119" s="4" t="s">
        <v>3125</v>
      </c>
      <c r="H1119" s="4" t="s">
        <v>18</v>
      </c>
      <c r="I1119" s="4" t="s">
        <v>17</v>
      </c>
      <c r="J1119" s="4" t="s">
        <v>7065</v>
      </c>
      <c r="K1119" s="4" t="s">
        <v>48</v>
      </c>
      <c r="L1119" s="4">
        <v>30076</v>
      </c>
      <c r="M1119" s="4" t="s">
        <v>7</v>
      </c>
      <c r="N1119" s="4" t="s">
        <v>1712</v>
      </c>
      <c r="O1119" s="4" t="s">
        <v>13</v>
      </c>
      <c r="P1119" s="4" t="s">
        <v>24</v>
      </c>
      <c r="Q1119" s="4" t="s">
        <v>1711</v>
      </c>
      <c r="R1119" s="4">
        <v>279.89999999999998</v>
      </c>
      <c r="S1119" s="4">
        <v>5</v>
      </c>
      <c r="T1119" s="4">
        <v>0</v>
      </c>
      <c r="U1119" s="4">
        <v>137.15100000000001</v>
      </c>
      <c r="V1119" s="4" t="str">
        <f>INDEX(Regional_Lookup!$B$2:$B$5,MATCH('Sample - Superstore'!M1119,Regional_Lookup!$A$2:$A$5,0))</f>
        <v>Maria Santos</v>
      </c>
      <c r="W1119" s="4">
        <f>INDEX(Regional_Lookup!$C$2:$C$5, MATCH('Sample - Superstore'!M1119,Regional_Lookup!$A$2:$A$5, 0))</f>
        <v>0.15</v>
      </c>
      <c r="X1119" s="4">
        <f>U1119/R1119</f>
        <v>0.4900000000000001</v>
      </c>
      <c r="Y1119" s="4" t="str">
        <f>IF(X1119&gt;=W1119, "Yes", "No")</f>
        <v>Yes</v>
      </c>
      <c r="Z1119" s="4">
        <f>D1119-C1119</f>
        <v>4</v>
      </c>
      <c r="AA1119" s="4" t="str" cm="1">
        <f t="array" ref="AA1119">_xlfn.IFS(Z1119&lt;=2,"Fast",Z1119&gt;5, "Slow", AND(Z1119&gt;=3,Z1119&lt;=5),"Standard")</f>
        <v>Standard</v>
      </c>
    </row>
    <row r="1120" spans="1:27" x14ac:dyDescent="0.2">
      <c r="A1120" s="4">
        <v>1119</v>
      </c>
      <c r="B1120" s="4" t="s">
        <v>10321</v>
      </c>
      <c r="C1120" s="5">
        <v>42251</v>
      </c>
      <c r="D1120" s="5">
        <v>42255</v>
      </c>
      <c r="E1120" s="4" t="s">
        <v>29</v>
      </c>
      <c r="F1120" s="4" t="s">
        <v>3126</v>
      </c>
      <c r="G1120" s="4" t="s">
        <v>3125</v>
      </c>
      <c r="H1120" s="4" t="s">
        <v>18</v>
      </c>
      <c r="I1120" s="4" t="s">
        <v>17</v>
      </c>
      <c r="J1120" s="4" t="s">
        <v>7065</v>
      </c>
      <c r="K1120" s="4" t="s">
        <v>48</v>
      </c>
      <c r="L1120" s="4">
        <v>30076</v>
      </c>
      <c r="M1120" s="4" t="s">
        <v>7</v>
      </c>
      <c r="N1120" s="4" t="s">
        <v>5408</v>
      </c>
      <c r="O1120" s="4" t="s">
        <v>33</v>
      </c>
      <c r="P1120" s="4" t="s">
        <v>55</v>
      </c>
      <c r="Q1120" s="4" t="s">
        <v>6817</v>
      </c>
      <c r="R1120" s="4">
        <v>619.95000000000005</v>
      </c>
      <c r="S1120" s="4">
        <v>5</v>
      </c>
      <c r="T1120" s="4">
        <v>0</v>
      </c>
      <c r="U1120" s="4">
        <v>111.59099999999999</v>
      </c>
      <c r="V1120" s="4" t="str">
        <f>INDEX(Regional_Lookup!$B$2:$B$5,MATCH('Sample - Superstore'!M1120,Regional_Lookup!$A$2:$A$5,0))</f>
        <v>Maria Santos</v>
      </c>
      <c r="W1120" s="4">
        <f>INDEX(Regional_Lookup!$C$2:$C$5, MATCH('Sample - Superstore'!M1120,Regional_Lookup!$A$2:$A$5, 0))</f>
        <v>0.15</v>
      </c>
      <c r="X1120" s="4">
        <f>U1120/R1120</f>
        <v>0.17999999999999997</v>
      </c>
      <c r="Y1120" s="4" t="str">
        <f>IF(X1120&gt;=W1120, "Yes", "No")</f>
        <v>Yes</v>
      </c>
      <c r="Z1120" s="4">
        <f>D1120-C1120</f>
        <v>4</v>
      </c>
      <c r="AA1120" s="4" t="str" cm="1">
        <f t="array" ref="AA1120">_xlfn.IFS(Z1120&lt;=2,"Fast",Z1120&gt;5, "Slow", AND(Z1120&gt;=3,Z1120&lt;=5),"Standard")</f>
        <v>Standard</v>
      </c>
    </row>
    <row r="1121" spans="1:27" x14ac:dyDescent="0.2">
      <c r="A1121" s="4">
        <v>1120</v>
      </c>
      <c r="B1121" s="4" t="s">
        <v>10321</v>
      </c>
      <c r="C1121" s="5">
        <v>42251</v>
      </c>
      <c r="D1121" s="5">
        <v>42255</v>
      </c>
      <c r="E1121" s="4" t="s">
        <v>29</v>
      </c>
      <c r="F1121" s="4" t="s">
        <v>3126</v>
      </c>
      <c r="G1121" s="4" t="s">
        <v>3125</v>
      </c>
      <c r="H1121" s="4" t="s">
        <v>18</v>
      </c>
      <c r="I1121" s="4" t="s">
        <v>17</v>
      </c>
      <c r="J1121" s="4" t="s">
        <v>7065</v>
      </c>
      <c r="K1121" s="4" t="s">
        <v>48</v>
      </c>
      <c r="L1121" s="4">
        <v>30076</v>
      </c>
      <c r="M1121" s="4" t="s">
        <v>7</v>
      </c>
      <c r="N1121" s="4" t="s">
        <v>608</v>
      </c>
      <c r="O1121" s="4" t="s">
        <v>13</v>
      </c>
      <c r="P1121" s="4" t="s">
        <v>24</v>
      </c>
      <c r="Q1121" s="4" t="s">
        <v>607</v>
      </c>
      <c r="R1121" s="4">
        <v>4.3600000000000003</v>
      </c>
      <c r="S1121" s="4">
        <v>2</v>
      </c>
      <c r="T1121" s="4">
        <v>0</v>
      </c>
      <c r="U1121" s="4">
        <v>2.0491999999999999</v>
      </c>
      <c r="V1121" s="4" t="str">
        <f>INDEX(Regional_Lookup!$B$2:$B$5,MATCH('Sample - Superstore'!M1121,Regional_Lookup!$A$2:$A$5,0))</f>
        <v>Maria Santos</v>
      </c>
      <c r="W1121" s="4">
        <f>INDEX(Regional_Lookup!$C$2:$C$5, MATCH('Sample - Superstore'!M1121,Regional_Lookup!$A$2:$A$5, 0))</f>
        <v>0.15</v>
      </c>
      <c r="X1121" s="4">
        <f>U1121/R1121</f>
        <v>0.46999999999999992</v>
      </c>
      <c r="Y1121" s="4" t="str">
        <f>IF(X1121&gt;=W1121, "Yes", "No")</f>
        <v>Yes</v>
      </c>
      <c r="Z1121" s="4">
        <f>D1121-C1121</f>
        <v>4</v>
      </c>
      <c r="AA1121" s="4" t="str" cm="1">
        <f t="array" ref="AA1121">_xlfn.IFS(Z1121&lt;=2,"Fast",Z1121&gt;5, "Slow", AND(Z1121&gt;=3,Z1121&lt;=5),"Standard")</f>
        <v>Standard</v>
      </c>
    </row>
    <row r="1122" spans="1:27" x14ac:dyDescent="0.2">
      <c r="A1122" s="4">
        <v>1121</v>
      </c>
      <c r="B1122" s="4" t="s">
        <v>10321</v>
      </c>
      <c r="C1122" s="5">
        <v>42251</v>
      </c>
      <c r="D1122" s="5">
        <v>42255</v>
      </c>
      <c r="E1122" s="4" t="s">
        <v>29</v>
      </c>
      <c r="F1122" s="4" t="s">
        <v>3126</v>
      </c>
      <c r="G1122" s="4" t="s">
        <v>3125</v>
      </c>
      <c r="H1122" s="4" t="s">
        <v>18</v>
      </c>
      <c r="I1122" s="4" t="s">
        <v>17</v>
      </c>
      <c r="J1122" s="4" t="s">
        <v>7065</v>
      </c>
      <c r="K1122" s="4" t="s">
        <v>48</v>
      </c>
      <c r="L1122" s="4">
        <v>30076</v>
      </c>
      <c r="M1122" s="4" t="s">
        <v>7</v>
      </c>
      <c r="N1122" s="4" t="s">
        <v>979</v>
      </c>
      <c r="O1122" s="4" t="s">
        <v>13</v>
      </c>
      <c r="P1122" s="4" t="s">
        <v>121</v>
      </c>
      <c r="Q1122" s="4" t="s">
        <v>978</v>
      </c>
      <c r="R1122" s="4">
        <v>15.28</v>
      </c>
      <c r="S1122" s="4">
        <v>2</v>
      </c>
      <c r="T1122" s="4">
        <v>0</v>
      </c>
      <c r="U1122" s="4">
        <v>7.4871999999999996</v>
      </c>
      <c r="V1122" s="4" t="str">
        <f>INDEX(Regional_Lookup!$B$2:$B$5,MATCH('Sample - Superstore'!M1122,Regional_Lookup!$A$2:$A$5,0))</f>
        <v>Maria Santos</v>
      </c>
      <c r="W1122" s="4">
        <f>INDEX(Regional_Lookup!$C$2:$C$5, MATCH('Sample - Superstore'!M1122,Regional_Lookup!$A$2:$A$5, 0))</f>
        <v>0.15</v>
      </c>
      <c r="X1122" s="4">
        <f>U1122/R1122</f>
        <v>0.49</v>
      </c>
      <c r="Y1122" s="4" t="str">
        <f>IF(X1122&gt;=W1122, "Yes", "No")</f>
        <v>Yes</v>
      </c>
      <c r="Z1122" s="4">
        <f>D1122-C1122</f>
        <v>4</v>
      </c>
      <c r="AA1122" s="4" t="str" cm="1">
        <f t="array" ref="AA1122">_xlfn.IFS(Z1122&lt;=2,"Fast",Z1122&gt;5, "Slow", AND(Z1122&gt;=3,Z1122&lt;=5),"Standard")</f>
        <v>Standard</v>
      </c>
    </row>
    <row r="1123" spans="1:27" x14ac:dyDescent="0.2">
      <c r="A1123" s="4">
        <v>1122</v>
      </c>
      <c r="B1123" s="4" t="s">
        <v>10320</v>
      </c>
      <c r="C1123" s="5">
        <v>41659</v>
      </c>
      <c r="D1123" s="5">
        <v>41665</v>
      </c>
      <c r="E1123" s="4" t="s">
        <v>29</v>
      </c>
      <c r="F1123" s="4" t="s">
        <v>8150</v>
      </c>
      <c r="G1123" s="4" t="s">
        <v>8149</v>
      </c>
      <c r="H1123" s="4" t="s">
        <v>18</v>
      </c>
      <c r="I1123" s="4" t="s">
        <v>17</v>
      </c>
      <c r="J1123" s="4" t="s">
        <v>1405</v>
      </c>
      <c r="K1123" s="4" t="s">
        <v>858</v>
      </c>
      <c r="L1123" s="4">
        <v>72401</v>
      </c>
      <c r="M1123" s="4" t="s">
        <v>7</v>
      </c>
      <c r="N1123" s="4" t="s">
        <v>3283</v>
      </c>
      <c r="O1123" s="4" t="s">
        <v>33</v>
      </c>
      <c r="P1123" s="4" t="s">
        <v>32</v>
      </c>
      <c r="Q1123" s="4" t="s">
        <v>3282</v>
      </c>
      <c r="R1123" s="4">
        <v>699.93</v>
      </c>
      <c r="S1123" s="4">
        <v>7</v>
      </c>
      <c r="T1123" s="4">
        <v>0</v>
      </c>
      <c r="U1123" s="4">
        <v>181.98179999999999</v>
      </c>
      <c r="V1123" s="4" t="str">
        <f>INDEX(Regional_Lookup!$B$2:$B$5,MATCH('Sample - Superstore'!M1123,Regional_Lookup!$A$2:$A$5,0))</f>
        <v>Maria Santos</v>
      </c>
      <c r="W1123" s="4">
        <f>INDEX(Regional_Lookup!$C$2:$C$5, MATCH('Sample - Superstore'!M1123,Regional_Lookup!$A$2:$A$5, 0))</f>
        <v>0.15</v>
      </c>
      <c r="X1123" s="4">
        <f>U1123/R1123</f>
        <v>0.26</v>
      </c>
      <c r="Y1123" s="4" t="str">
        <f>IF(X1123&gt;=W1123, "Yes", "No")</f>
        <v>Yes</v>
      </c>
      <c r="Z1123" s="4">
        <f>D1123-C1123</f>
        <v>6</v>
      </c>
      <c r="AA1123" s="4" t="str" cm="1">
        <f t="array" ref="AA1123">_xlfn.IFS(Z1123&lt;=2,"Fast",Z1123&gt;5, "Slow", AND(Z1123&gt;=3,Z1123&lt;=5),"Standard")</f>
        <v>Slow</v>
      </c>
    </row>
    <row r="1124" spans="1:27" x14ac:dyDescent="0.2">
      <c r="A1124" s="4">
        <v>1123</v>
      </c>
      <c r="B1124" s="4" t="s">
        <v>10320</v>
      </c>
      <c r="C1124" s="5">
        <v>41659</v>
      </c>
      <c r="D1124" s="5">
        <v>41665</v>
      </c>
      <c r="E1124" s="4" t="s">
        <v>29</v>
      </c>
      <c r="F1124" s="4" t="s">
        <v>8150</v>
      </c>
      <c r="G1124" s="4" t="s">
        <v>8149</v>
      </c>
      <c r="H1124" s="4" t="s">
        <v>18</v>
      </c>
      <c r="I1124" s="4" t="s">
        <v>17</v>
      </c>
      <c r="J1124" s="4" t="s">
        <v>1405</v>
      </c>
      <c r="K1124" s="4" t="s">
        <v>858</v>
      </c>
      <c r="L1124" s="4">
        <v>72401</v>
      </c>
      <c r="M1124" s="4" t="s">
        <v>7</v>
      </c>
      <c r="N1124" s="4" t="s">
        <v>2347</v>
      </c>
      <c r="O1124" s="4" t="s">
        <v>13</v>
      </c>
      <c r="P1124" s="4" t="s">
        <v>116</v>
      </c>
      <c r="Q1124" s="4" t="s">
        <v>2346</v>
      </c>
      <c r="R1124" s="4">
        <v>22.96</v>
      </c>
      <c r="S1124" s="4">
        <v>7</v>
      </c>
      <c r="T1124" s="4">
        <v>0</v>
      </c>
      <c r="U1124" s="4">
        <v>6.6584000000000003</v>
      </c>
      <c r="V1124" s="4" t="str">
        <f>INDEX(Regional_Lookup!$B$2:$B$5,MATCH('Sample - Superstore'!M1124,Regional_Lookup!$A$2:$A$5,0))</f>
        <v>Maria Santos</v>
      </c>
      <c r="W1124" s="4">
        <f>INDEX(Regional_Lookup!$C$2:$C$5, MATCH('Sample - Superstore'!M1124,Regional_Lookup!$A$2:$A$5, 0))</f>
        <v>0.15</v>
      </c>
      <c r="X1124" s="4">
        <f>U1124/R1124</f>
        <v>0.28999999999999998</v>
      </c>
      <c r="Y1124" s="4" t="str">
        <f>IF(X1124&gt;=W1124, "Yes", "No")</f>
        <v>Yes</v>
      </c>
      <c r="Z1124" s="4">
        <f>D1124-C1124</f>
        <v>6</v>
      </c>
      <c r="AA1124" s="4" t="str" cm="1">
        <f t="array" ref="AA1124">_xlfn.IFS(Z1124&lt;=2,"Fast",Z1124&gt;5, "Slow", AND(Z1124&gt;=3,Z1124&lt;=5),"Standard")</f>
        <v>Slow</v>
      </c>
    </row>
    <row r="1125" spans="1:27" x14ac:dyDescent="0.2">
      <c r="A1125" s="4">
        <v>1124</v>
      </c>
      <c r="B1125" s="4" t="s">
        <v>10320</v>
      </c>
      <c r="C1125" s="5">
        <v>41659</v>
      </c>
      <c r="D1125" s="5">
        <v>41665</v>
      </c>
      <c r="E1125" s="4" t="s">
        <v>29</v>
      </c>
      <c r="F1125" s="4" t="s">
        <v>8150</v>
      </c>
      <c r="G1125" s="4" t="s">
        <v>8149</v>
      </c>
      <c r="H1125" s="4" t="s">
        <v>18</v>
      </c>
      <c r="I1125" s="4" t="s">
        <v>17</v>
      </c>
      <c r="J1125" s="4" t="s">
        <v>1405</v>
      </c>
      <c r="K1125" s="4" t="s">
        <v>858</v>
      </c>
      <c r="L1125" s="4">
        <v>72401</v>
      </c>
      <c r="M1125" s="4" t="s">
        <v>7</v>
      </c>
      <c r="N1125" s="4" t="s">
        <v>7356</v>
      </c>
      <c r="O1125" s="4" t="s">
        <v>37</v>
      </c>
      <c r="P1125" s="4" t="s">
        <v>36</v>
      </c>
      <c r="Q1125" s="4" t="s">
        <v>7355</v>
      </c>
      <c r="R1125" s="4">
        <v>38.6</v>
      </c>
      <c r="S1125" s="4">
        <v>4</v>
      </c>
      <c r="T1125" s="4">
        <v>0</v>
      </c>
      <c r="U1125" s="4">
        <v>11.58</v>
      </c>
      <c r="V1125" s="4" t="str">
        <f>INDEX(Regional_Lookup!$B$2:$B$5,MATCH('Sample - Superstore'!M1125,Regional_Lookup!$A$2:$A$5,0))</f>
        <v>Maria Santos</v>
      </c>
      <c r="W1125" s="4">
        <f>INDEX(Regional_Lookup!$C$2:$C$5, MATCH('Sample - Superstore'!M1125,Regional_Lookup!$A$2:$A$5, 0))</f>
        <v>0.15</v>
      </c>
      <c r="X1125" s="4">
        <f>U1125/R1125</f>
        <v>0.3</v>
      </c>
      <c r="Y1125" s="4" t="str">
        <f>IF(X1125&gt;=W1125, "Yes", "No")</f>
        <v>Yes</v>
      </c>
      <c r="Z1125" s="4">
        <f>D1125-C1125</f>
        <v>6</v>
      </c>
      <c r="AA1125" s="4" t="str" cm="1">
        <f t="array" ref="AA1125">_xlfn.IFS(Z1125&lt;=2,"Fast",Z1125&gt;5, "Slow", AND(Z1125&gt;=3,Z1125&lt;=5),"Standard")</f>
        <v>Slow</v>
      </c>
    </row>
    <row r="1126" spans="1:27" x14ac:dyDescent="0.2">
      <c r="A1126" s="4">
        <v>1125</v>
      </c>
      <c r="B1126" s="4" t="s">
        <v>10320</v>
      </c>
      <c r="C1126" s="5">
        <v>41659</v>
      </c>
      <c r="D1126" s="5">
        <v>41665</v>
      </c>
      <c r="E1126" s="4" t="s">
        <v>29</v>
      </c>
      <c r="F1126" s="4" t="s">
        <v>8150</v>
      </c>
      <c r="G1126" s="4" t="s">
        <v>8149</v>
      </c>
      <c r="H1126" s="4" t="s">
        <v>18</v>
      </c>
      <c r="I1126" s="4" t="s">
        <v>17</v>
      </c>
      <c r="J1126" s="4" t="s">
        <v>1405</v>
      </c>
      <c r="K1126" s="4" t="s">
        <v>858</v>
      </c>
      <c r="L1126" s="4">
        <v>72401</v>
      </c>
      <c r="M1126" s="4" t="s">
        <v>7</v>
      </c>
      <c r="N1126" s="4" t="s">
        <v>5117</v>
      </c>
      <c r="O1126" s="4" t="s">
        <v>13</v>
      </c>
      <c r="P1126" s="4" t="s">
        <v>116</v>
      </c>
      <c r="Q1126" s="4" t="s">
        <v>5116</v>
      </c>
      <c r="R1126" s="4">
        <v>6.63</v>
      </c>
      <c r="S1126" s="4">
        <v>3</v>
      </c>
      <c r="T1126" s="4">
        <v>0</v>
      </c>
      <c r="U1126" s="4">
        <v>1.7901</v>
      </c>
      <c r="V1126" s="4" t="str">
        <f>INDEX(Regional_Lookup!$B$2:$B$5,MATCH('Sample - Superstore'!M1126,Regional_Lookup!$A$2:$A$5,0))</f>
        <v>Maria Santos</v>
      </c>
      <c r="W1126" s="4">
        <f>INDEX(Regional_Lookup!$C$2:$C$5, MATCH('Sample - Superstore'!M1126,Regional_Lookup!$A$2:$A$5, 0))</f>
        <v>0.15</v>
      </c>
      <c r="X1126" s="4">
        <f>U1126/R1126</f>
        <v>0.27</v>
      </c>
      <c r="Y1126" s="4" t="str">
        <f>IF(X1126&gt;=W1126, "Yes", "No")</f>
        <v>Yes</v>
      </c>
      <c r="Z1126" s="4">
        <f>D1126-C1126</f>
        <v>6</v>
      </c>
      <c r="AA1126" s="4" t="str" cm="1">
        <f t="array" ref="AA1126">_xlfn.IFS(Z1126&lt;=2,"Fast",Z1126&gt;5, "Slow", AND(Z1126&gt;=3,Z1126&lt;=5),"Standard")</f>
        <v>Slow</v>
      </c>
    </row>
    <row r="1127" spans="1:27" x14ac:dyDescent="0.2">
      <c r="A1127" s="4">
        <v>1126</v>
      </c>
      <c r="B1127" s="4" t="s">
        <v>10320</v>
      </c>
      <c r="C1127" s="5">
        <v>41659</v>
      </c>
      <c r="D1127" s="5">
        <v>41665</v>
      </c>
      <c r="E1127" s="4" t="s">
        <v>29</v>
      </c>
      <c r="F1127" s="4" t="s">
        <v>8150</v>
      </c>
      <c r="G1127" s="4" t="s">
        <v>8149</v>
      </c>
      <c r="H1127" s="4" t="s">
        <v>18</v>
      </c>
      <c r="I1127" s="4" t="s">
        <v>17</v>
      </c>
      <c r="J1127" s="4" t="s">
        <v>1405</v>
      </c>
      <c r="K1127" s="4" t="s">
        <v>858</v>
      </c>
      <c r="L1127" s="4">
        <v>72401</v>
      </c>
      <c r="M1127" s="4" t="s">
        <v>7</v>
      </c>
      <c r="N1127" s="4" t="s">
        <v>2059</v>
      </c>
      <c r="O1127" s="4" t="s">
        <v>13</v>
      </c>
      <c r="P1127" s="4" t="s">
        <v>121</v>
      </c>
      <c r="Q1127" s="4" t="s">
        <v>466</v>
      </c>
      <c r="R1127" s="4">
        <v>23.34</v>
      </c>
      <c r="S1127" s="4">
        <v>3</v>
      </c>
      <c r="T1127" s="4">
        <v>0</v>
      </c>
      <c r="U1127" s="4">
        <v>10.969799999999999</v>
      </c>
      <c r="V1127" s="4" t="str">
        <f>INDEX(Regional_Lookup!$B$2:$B$5,MATCH('Sample - Superstore'!M1127,Regional_Lookup!$A$2:$A$5,0))</f>
        <v>Maria Santos</v>
      </c>
      <c r="W1127" s="4">
        <f>INDEX(Regional_Lookup!$C$2:$C$5, MATCH('Sample - Superstore'!M1127,Regional_Lookup!$A$2:$A$5, 0))</f>
        <v>0.15</v>
      </c>
      <c r="X1127" s="4">
        <f>U1127/R1127</f>
        <v>0.47</v>
      </c>
      <c r="Y1127" s="4" t="str">
        <f>IF(X1127&gt;=W1127, "Yes", "No")</f>
        <v>Yes</v>
      </c>
      <c r="Z1127" s="4">
        <f>D1127-C1127</f>
        <v>6</v>
      </c>
      <c r="AA1127" s="4" t="str" cm="1">
        <f t="array" ref="AA1127">_xlfn.IFS(Z1127&lt;=2,"Fast",Z1127&gt;5, "Slow", AND(Z1127&gt;=3,Z1127&lt;=5),"Standard")</f>
        <v>Slow</v>
      </c>
    </row>
    <row r="1128" spans="1:27" x14ac:dyDescent="0.2">
      <c r="A1128" s="4">
        <v>1127</v>
      </c>
      <c r="B1128" s="4" t="s">
        <v>10320</v>
      </c>
      <c r="C1128" s="5">
        <v>41659</v>
      </c>
      <c r="D1128" s="5">
        <v>41665</v>
      </c>
      <c r="E1128" s="4" t="s">
        <v>29</v>
      </c>
      <c r="F1128" s="4" t="s">
        <v>8150</v>
      </c>
      <c r="G1128" s="4" t="s">
        <v>8149</v>
      </c>
      <c r="H1128" s="4" t="s">
        <v>18</v>
      </c>
      <c r="I1128" s="4" t="s">
        <v>17</v>
      </c>
      <c r="J1128" s="4" t="s">
        <v>1405</v>
      </c>
      <c r="K1128" s="4" t="s">
        <v>858</v>
      </c>
      <c r="L1128" s="4">
        <v>72401</v>
      </c>
      <c r="M1128" s="4" t="s">
        <v>7</v>
      </c>
      <c r="N1128" s="4" t="s">
        <v>4595</v>
      </c>
      <c r="O1128" s="4" t="s">
        <v>37</v>
      </c>
      <c r="P1128" s="4" t="s">
        <v>221</v>
      </c>
      <c r="Q1128" s="4" t="s">
        <v>4594</v>
      </c>
      <c r="R1128" s="4">
        <v>1067.94</v>
      </c>
      <c r="S1128" s="4">
        <v>3</v>
      </c>
      <c r="T1128" s="4">
        <v>0</v>
      </c>
      <c r="U1128" s="4">
        <v>224.26740000000001</v>
      </c>
      <c r="V1128" s="4" t="str">
        <f>INDEX(Regional_Lookup!$B$2:$B$5,MATCH('Sample - Superstore'!M1128,Regional_Lookup!$A$2:$A$5,0))</f>
        <v>Maria Santos</v>
      </c>
      <c r="W1128" s="4">
        <f>INDEX(Regional_Lookup!$C$2:$C$5, MATCH('Sample - Superstore'!M1128,Regional_Lookup!$A$2:$A$5, 0))</f>
        <v>0.15</v>
      </c>
      <c r="X1128" s="4">
        <f>U1128/R1128</f>
        <v>0.21</v>
      </c>
      <c r="Y1128" s="4" t="str">
        <f>IF(X1128&gt;=W1128, "Yes", "No")</f>
        <v>Yes</v>
      </c>
      <c r="Z1128" s="4">
        <f>D1128-C1128</f>
        <v>6</v>
      </c>
      <c r="AA1128" s="4" t="str" cm="1">
        <f t="array" ref="AA1128">_xlfn.IFS(Z1128&lt;=2,"Fast",Z1128&gt;5, "Slow", AND(Z1128&gt;=3,Z1128&lt;=5),"Standard")</f>
        <v>Slow</v>
      </c>
    </row>
    <row r="1129" spans="1:27" x14ac:dyDescent="0.2">
      <c r="A1129" s="4">
        <v>1128</v>
      </c>
      <c r="B1129" s="4" t="s">
        <v>10319</v>
      </c>
      <c r="C1129" s="5">
        <v>42065</v>
      </c>
      <c r="D1129" s="5">
        <v>42070</v>
      </c>
      <c r="E1129" s="4" t="s">
        <v>29</v>
      </c>
      <c r="F1129" s="4" t="s">
        <v>3962</v>
      </c>
      <c r="G1129" s="4" t="s">
        <v>3961</v>
      </c>
      <c r="H1129" s="4" t="s">
        <v>102</v>
      </c>
      <c r="I1129" s="4" t="s">
        <v>17</v>
      </c>
      <c r="J1129" s="4" t="s">
        <v>365</v>
      </c>
      <c r="K1129" s="4" t="s">
        <v>209</v>
      </c>
      <c r="L1129" s="4">
        <v>47374</v>
      </c>
      <c r="M1129" s="4" t="s">
        <v>3</v>
      </c>
      <c r="N1129" s="4" t="s">
        <v>1929</v>
      </c>
      <c r="O1129" s="4" t="s">
        <v>13</v>
      </c>
      <c r="P1129" s="4" t="s">
        <v>116</v>
      </c>
      <c r="Q1129" s="4" t="s">
        <v>1928</v>
      </c>
      <c r="R1129" s="4">
        <v>10.16</v>
      </c>
      <c r="S1129" s="4">
        <v>1</v>
      </c>
      <c r="T1129" s="4">
        <v>0</v>
      </c>
      <c r="U1129" s="4">
        <v>2.6415999999999999</v>
      </c>
      <c r="V1129" s="4" t="str">
        <f>INDEX(Regional_Lookup!$B$2:$B$5,MATCH('Sample - Superstore'!M1129,Regional_Lookup!$A$2:$A$5,0))</f>
        <v>David Johnson</v>
      </c>
      <c r="W1129" s="4">
        <f>INDEX(Regional_Lookup!$C$2:$C$5, MATCH('Sample - Superstore'!M1129,Regional_Lookup!$A$2:$A$5, 0))</f>
        <v>0.14000000000000001</v>
      </c>
      <c r="X1129" s="4">
        <f>U1129/R1129</f>
        <v>0.26</v>
      </c>
      <c r="Y1129" s="4" t="str">
        <f>IF(X1129&gt;=W1129, "Yes", "No")</f>
        <v>Yes</v>
      </c>
      <c r="Z1129" s="4">
        <f>D1129-C1129</f>
        <v>5</v>
      </c>
      <c r="AA1129" s="4" t="str" cm="1">
        <f t="array" ref="AA1129">_xlfn.IFS(Z1129&lt;=2,"Fast",Z1129&gt;5, "Slow", AND(Z1129&gt;=3,Z1129&lt;=5),"Standard")</f>
        <v>Standard</v>
      </c>
    </row>
    <row r="1130" spans="1:27" x14ac:dyDescent="0.2">
      <c r="A1130" s="4">
        <v>1129</v>
      </c>
      <c r="B1130" s="4" t="s">
        <v>10319</v>
      </c>
      <c r="C1130" s="5">
        <v>42065</v>
      </c>
      <c r="D1130" s="5">
        <v>42070</v>
      </c>
      <c r="E1130" s="4" t="s">
        <v>29</v>
      </c>
      <c r="F1130" s="4" t="s">
        <v>3962</v>
      </c>
      <c r="G1130" s="4" t="s">
        <v>3961</v>
      </c>
      <c r="H1130" s="4" t="s">
        <v>102</v>
      </c>
      <c r="I1130" s="4" t="s">
        <v>17</v>
      </c>
      <c r="J1130" s="4" t="s">
        <v>365</v>
      </c>
      <c r="K1130" s="4" t="s">
        <v>209</v>
      </c>
      <c r="L1130" s="4">
        <v>47374</v>
      </c>
      <c r="M1130" s="4" t="s">
        <v>3</v>
      </c>
      <c r="N1130" s="4" t="s">
        <v>6282</v>
      </c>
      <c r="O1130" s="4" t="s">
        <v>13</v>
      </c>
      <c r="P1130" s="4" t="s">
        <v>121</v>
      </c>
      <c r="Q1130" s="4" t="s">
        <v>6281</v>
      </c>
      <c r="R1130" s="4">
        <v>101.88</v>
      </c>
      <c r="S1130" s="4">
        <v>6</v>
      </c>
      <c r="T1130" s="4">
        <v>0</v>
      </c>
      <c r="U1130" s="4">
        <v>50.94</v>
      </c>
      <c r="V1130" s="4" t="str">
        <f>INDEX(Regional_Lookup!$B$2:$B$5,MATCH('Sample - Superstore'!M1130,Regional_Lookup!$A$2:$A$5,0))</f>
        <v>David Johnson</v>
      </c>
      <c r="W1130" s="4">
        <f>INDEX(Regional_Lookup!$C$2:$C$5, MATCH('Sample - Superstore'!M1130,Regional_Lookup!$A$2:$A$5, 0))</f>
        <v>0.14000000000000001</v>
      </c>
      <c r="X1130" s="4">
        <f>U1130/R1130</f>
        <v>0.5</v>
      </c>
      <c r="Y1130" s="4" t="str">
        <f>IF(X1130&gt;=W1130, "Yes", "No")</f>
        <v>Yes</v>
      </c>
      <c r="Z1130" s="4">
        <f>D1130-C1130</f>
        <v>5</v>
      </c>
      <c r="AA1130" s="4" t="str" cm="1">
        <f t="array" ref="AA1130">_xlfn.IFS(Z1130&lt;=2,"Fast",Z1130&gt;5, "Slow", AND(Z1130&gt;=3,Z1130&lt;=5),"Standard")</f>
        <v>Standard</v>
      </c>
    </row>
    <row r="1131" spans="1:27" x14ac:dyDescent="0.2">
      <c r="A1131" s="4">
        <v>1130</v>
      </c>
      <c r="B1131" s="4" t="s">
        <v>10318</v>
      </c>
      <c r="C1131" s="5">
        <v>42472</v>
      </c>
      <c r="D1131" s="5">
        <v>42476</v>
      </c>
      <c r="E1131" s="4" t="s">
        <v>29</v>
      </c>
      <c r="F1131" s="4" t="s">
        <v>651</v>
      </c>
      <c r="G1131" s="4" t="s">
        <v>650</v>
      </c>
      <c r="H1131" s="4" t="s">
        <v>18</v>
      </c>
      <c r="I1131" s="4" t="s">
        <v>17</v>
      </c>
      <c r="J1131" s="4" t="s">
        <v>405</v>
      </c>
      <c r="K1131" s="4" t="s">
        <v>763</v>
      </c>
      <c r="L1131" s="4">
        <v>22153</v>
      </c>
      <c r="M1131" s="4" t="s">
        <v>7</v>
      </c>
      <c r="N1131" s="4" t="s">
        <v>5030</v>
      </c>
      <c r="O1131" s="4" t="s">
        <v>37</v>
      </c>
      <c r="P1131" s="4" t="s">
        <v>92</v>
      </c>
      <c r="Q1131" s="4" t="s">
        <v>91</v>
      </c>
      <c r="R1131" s="4">
        <v>343.92</v>
      </c>
      <c r="S1131" s="4">
        <v>4</v>
      </c>
      <c r="T1131" s="4">
        <v>0</v>
      </c>
      <c r="U1131" s="4">
        <v>75.662400000000005</v>
      </c>
      <c r="V1131" s="4" t="str">
        <f>INDEX(Regional_Lookup!$B$2:$B$5,MATCH('Sample - Superstore'!M1131,Regional_Lookup!$A$2:$A$5,0))</f>
        <v>Maria Santos</v>
      </c>
      <c r="W1131" s="4">
        <f>INDEX(Regional_Lookup!$C$2:$C$5, MATCH('Sample - Superstore'!M1131,Regional_Lookup!$A$2:$A$5, 0))</f>
        <v>0.15</v>
      </c>
      <c r="X1131" s="4">
        <f>U1131/R1131</f>
        <v>0.22</v>
      </c>
      <c r="Y1131" s="4" t="str">
        <f>IF(X1131&gt;=W1131, "Yes", "No")</f>
        <v>Yes</v>
      </c>
      <c r="Z1131" s="4">
        <f>D1131-C1131</f>
        <v>4</v>
      </c>
      <c r="AA1131" s="4" t="str" cm="1">
        <f t="array" ref="AA1131">_xlfn.IFS(Z1131&lt;=2,"Fast",Z1131&gt;5, "Slow", AND(Z1131&gt;=3,Z1131&lt;=5),"Standard")</f>
        <v>Standard</v>
      </c>
    </row>
    <row r="1132" spans="1:27" x14ac:dyDescent="0.2">
      <c r="A1132" s="4">
        <v>1131</v>
      </c>
      <c r="B1132" s="4" t="s">
        <v>10318</v>
      </c>
      <c r="C1132" s="5">
        <v>42472</v>
      </c>
      <c r="D1132" s="5">
        <v>42476</v>
      </c>
      <c r="E1132" s="4" t="s">
        <v>29</v>
      </c>
      <c r="F1132" s="4" t="s">
        <v>651</v>
      </c>
      <c r="G1132" s="4" t="s">
        <v>650</v>
      </c>
      <c r="H1132" s="4" t="s">
        <v>18</v>
      </c>
      <c r="I1132" s="4" t="s">
        <v>17</v>
      </c>
      <c r="J1132" s="4" t="s">
        <v>405</v>
      </c>
      <c r="K1132" s="4" t="s">
        <v>763</v>
      </c>
      <c r="L1132" s="4">
        <v>22153</v>
      </c>
      <c r="M1132" s="4" t="s">
        <v>7</v>
      </c>
      <c r="N1132" s="4" t="s">
        <v>684</v>
      </c>
      <c r="O1132" s="4" t="s">
        <v>13</v>
      </c>
      <c r="P1132" s="4" t="s">
        <v>24</v>
      </c>
      <c r="Q1132" s="4" t="s">
        <v>683</v>
      </c>
      <c r="R1132" s="4">
        <v>40.99</v>
      </c>
      <c r="S1132" s="4">
        <v>1</v>
      </c>
      <c r="T1132" s="4">
        <v>0</v>
      </c>
      <c r="U1132" s="4">
        <v>20.085100000000001</v>
      </c>
      <c r="V1132" s="4" t="str">
        <f>INDEX(Regional_Lookup!$B$2:$B$5,MATCH('Sample - Superstore'!M1132,Regional_Lookup!$A$2:$A$5,0))</f>
        <v>Maria Santos</v>
      </c>
      <c r="W1132" s="4">
        <f>INDEX(Regional_Lookup!$C$2:$C$5, MATCH('Sample - Superstore'!M1132,Regional_Lookup!$A$2:$A$5, 0))</f>
        <v>0.15</v>
      </c>
      <c r="X1132" s="4">
        <f>U1132/R1132</f>
        <v>0.49</v>
      </c>
      <c r="Y1132" s="4" t="str">
        <f>IF(X1132&gt;=W1132, "Yes", "No")</f>
        <v>Yes</v>
      </c>
      <c r="Z1132" s="4">
        <f>D1132-C1132</f>
        <v>4</v>
      </c>
      <c r="AA1132" s="4" t="str" cm="1">
        <f t="array" ref="AA1132">_xlfn.IFS(Z1132&lt;=2,"Fast",Z1132&gt;5, "Slow", AND(Z1132&gt;=3,Z1132&lt;=5),"Standard")</f>
        <v>Standard</v>
      </c>
    </row>
    <row r="1133" spans="1:27" x14ac:dyDescent="0.2">
      <c r="A1133" s="4">
        <v>1132</v>
      </c>
      <c r="B1133" s="4" t="s">
        <v>10318</v>
      </c>
      <c r="C1133" s="5">
        <v>42472</v>
      </c>
      <c r="D1133" s="5">
        <v>42476</v>
      </c>
      <c r="E1133" s="4" t="s">
        <v>29</v>
      </c>
      <c r="F1133" s="4" t="s">
        <v>651</v>
      </c>
      <c r="G1133" s="4" t="s">
        <v>650</v>
      </c>
      <c r="H1133" s="4" t="s">
        <v>18</v>
      </c>
      <c r="I1133" s="4" t="s">
        <v>17</v>
      </c>
      <c r="J1133" s="4" t="s">
        <v>405</v>
      </c>
      <c r="K1133" s="4" t="s">
        <v>763</v>
      </c>
      <c r="L1133" s="4">
        <v>22153</v>
      </c>
      <c r="M1133" s="4" t="s">
        <v>7</v>
      </c>
      <c r="N1133" s="4" t="s">
        <v>4808</v>
      </c>
      <c r="O1133" s="4" t="s">
        <v>13</v>
      </c>
      <c r="P1133" s="4" t="s">
        <v>121</v>
      </c>
      <c r="Q1133" s="4" t="s">
        <v>4807</v>
      </c>
      <c r="R1133" s="4">
        <v>63.9</v>
      </c>
      <c r="S1133" s="4">
        <v>5</v>
      </c>
      <c r="T1133" s="4">
        <v>0</v>
      </c>
      <c r="U1133" s="4">
        <v>28.754999999999999</v>
      </c>
      <c r="V1133" s="4" t="str">
        <f>INDEX(Regional_Lookup!$B$2:$B$5,MATCH('Sample - Superstore'!M1133,Regional_Lookup!$A$2:$A$5,0))</f>
        <v>Maria Santos</v>
      </c>
      <c r="W1133" s="4">
        <f>INDEX(Regional_Lookup!$C$2:$C$5, MATCH('Sample - Superstore'!M1133,Regional_Lookup!$A$2:$A$5, 0))</f>
        <v>0.15</v>
      </c>
      <c r="X1133" s="4">
        <f>U1133/R1133</f>
        <v>0.45</v>
      </c>
      <c r="Y1133" s="4" t="str">
        <f>IF(X1133&gt;=W1133, "Yes", "No")</f>
        <v>Yes</v>
      </c>
      <c r="Z1133" s="4">
        <f>D1133-C1133</f>
        <v>4</v>
      </c>
      <c r="AA1133" s="4" t="str" cm="1">
        <f t="array" ref="AA1133">_xlfn.IFS(Z1133&lt;=2,"Fast",Z1133&gt;5, "Slow", AND(Z1133&gt;=3,Z1133&lt;=5),"Standard")</f>
        <v>Standard</v>
      </c>
    </row>
    <row r="1134" spans="1:27" x14ac:dyDescent="0.2">
      <c r="A1134" s="4">
        <v>1133</v>
      </c>
      <c r="B1134" s="4" t="s">
        <v>10317</v>
      </c>
      <c r="C1134" s="5">
        <v>42710</v>
      </c>
      <c r="D1134" s="5">
        <v>42711</v>
      </c>
      <c r="E1134" s="4" t="s">
        <v>89</v>
      </c>
      <c r="F1134" s="4" t="s">
        <v>5028</v>
      </c>
      <c r="G1134" s="4" t="s">
        <v>5027</v>
      </c>
      <c r="H1134" s="4" t="s">
        <v>50</v>
      </c>
      <c r="I1134" s="4" t="s">
        <v>17</v>
      </c>
      <c r="J1134" s="4" t="s">
        <v>10316</v>
      </c>
      <c r="K1134" s="4" t="s">
        <v>15</v>
      </c>
      <c r="L1134" s="4">
        <v>94509</v>
      </c>
      <c r="M1134" s="4" t="s">
        <v>9</v>
      </c>
      <c r="N1134" s="4" t="s">
        <v>3660</v>
      </c>
      <c r="O1134" s="4" t="s">
        <v>13</v>
      </c>
      <c r="P1134" s="4" t="s">
        <v>24</v>
      </c>
      <c r="Q1134" s="4" t="s">
        <v>3659</v>
      </c>
      <c r="R1134" s="4">
        <v>19.440000000000001</v>
      </c>
      <c r="S1134" s="4">
        <v>3</v>
      </c>
      <c r="T1134" s="4">
        <v>0</v>
      </c>
      <c r="U1134" s="4">
        <v>9.3312000000000008</v>
      </c>
      <c r="V1134" s="4" t="str">
        <f>INDEX(Regional_Lookup!$B$2:$B$5,MATCH('Sample - Superstore'!M1134,Regional_Lookup!$A$2:$A$5,0))</f>
        <v>James Chen</v>
      </c>
      <c r="W1134" s="4">
        <f>INDEX(Regional_Lookup!$C$2:$C$5, MATCH('Sample - Superstore'!M1134,Regional_Lookup!$A$2:$A$5, 0))</f>
        <v>0.18</v>
      </c>
      <c r="X1134" s="4">
        <f>U1134/R1134</f>
        <v>0.48000000000000004</v>
      </c>
      <c r="Y1134" s="4" t="str">
        <f>IF(X1134&gt;=W1134, "Yes", "No")</f>
        <v>Yes</v>
      </c>
      <c r="Z1134" s="4">
        <f>D1134-C1134</f>
        <v>1</v>
      </c>
      <c r="AA1134" s="4" t="str" cm="1">
        <f t="array" ref="AA1134">_xlfn.IFS(Z1134&lt;=2,"Fast",Z1134&gt;5, "Slow", AND(Z1134&gt;=3,Z1134&lt;=5),"Standard")</f>
        <v>Fast</v>
      </c>
    </row>
    <row r="1135" spans="1:27" x14ac:dyDescent="0.2">
      <c r="A1135" s="4">
        <v>1134</v>
      </c>
      <c r="B1135" s="4" t="s">
        <v>10315</v>
      </c>
      <c r="C1135" s="5">
        <v>42526</v>
      </c>
      <c r="D1135" s="5">
        <v>42530</v>
      </c>
      <c r="E1135" s="4" t="s">
        <v>29</v>
      </c>
      <c r="F1135" s="4" t="s">
        <v>7098</v>
      </c>
      <c r="G1135" s="4" t="s">
        <v>7097</v>
      </c>
      <c r="H1135" s="4" t="s">
        <v>102</v>
      </c>
      <c r="I1135" s="4" t="s">
        <v>17</v>
      </c>
      <c r="J1135" s="4" t="s">
        <v>159</v>
      </c>
      <c r="K1135" s="4" t="s">
        <v>158</v>
      </c>
      <c r="L1135" s="4">
        <v>19134</v>
      </c>
      <c r="M1135" s="4" t="s">
        <v>5</v>
      </c>
      <c r="N1135" s="4" t="s">
        <v>4888</v>
      </c>
      <c r="O1135" s="4" t="s">
        <v>13</v>
      </c>
      <c r="P1135" s="4" t="s">
        <v>231</v>
      </c>
      <c r="Q1135" s="4" t="s">
        <v>4887</v>
      </c>
      <c r="R1135" s="4">
        <v>124.608</v>
      </c>
      <c r="S1135" s="4">
        <v>4</v>
      </c>
      <c r="T1135" s="4">
        <v>0.2</v>
      </c>
      <c r="U1135" s="4">
        <v>-23.364000000000001</v>
      </c>
      <c r="V1135" s="4" t="str">
        <f>INDEX(Regional_Lookup!$B$2:$B$5,MATCH('Sample - Superstore'!M1135,Regional_Lookup!$A$2:$A$5,0))</f>
        <v>Sarah Miller</v>
      </c>
      <c r="W1135" s="4">
        <f>INDEX(Regional_Lookup!$C$2:$C$5, MATCH('Sample - Superstore'!M1135,Regional_Lookup!$A$2:$A$5, 0))</f>
        <v>0.16</v>
      </c>
      <c r="X1135" s="4">
        <f>U1135/R1135</f>
        <v>-0.1875</v>
      </c>
      <c r="Y1135" s="4" t="str">
        <f>IF(X1135&gt;=W1135, "Yes", "No")</f>
        <v>No</v>
      </c>
      <c r="Z1135" s="4">
        <f>D1135-C1135</f>
        <v>4</v>
      </c>
      <c r="AA1135" s="4" t="str" cm="1">
        <f t="array" ref="AA1135">_xlfn.IFS(Z1135&lt;=2,"Fast",Z1135&gt;5, "Slow", AND(Z1135&gt;=3,Z1135&lt;=5),"Standard")</f>
        <v>Standard</v>
      </c>
    </row>
    <row r="1136" spans="1:27" x14ac:dyDescent="0.2">
      <c r="A1136" s="4">
        <v>1135</v>
      </c>
      <c r="B1136" s="4" t="s">
        <v>10315</v>
      </c>
      <c r="C1136" s="5">
        <v>42526</v>
      </c>
      <c r="D1136" s="5">
        <v>42530</v>
      </c>
      <c r="E1136" s="4" t="s">
        <v>29</v>
      </c>
      <c r="F1136" s="4" t="s">
        <v>7098</v>
      </c>
      <c r="G1136" s="4" t="s">
        <v>7097</v>
      </c>
      <c r="H1136" s="4" t="s">
        <v>102</v>
      </c>
      <c r="I1136" s="4" t="s">
        <v>17</v>
      </c>
      <c r="J1136" s="4" t="s">
        <v>159</v>
      </c>
      <c r="K1136" s="4" t="s">
        <v>158</v>
      </c>
      <c r="L1136" s="4">
        <v>19134</v>
      </c>
      <c r="M1136" s="4" t="s">
        <v>5</v>
      </c>
      <c r="N1136" s="4" t="s">
        <v>5166</v>
      </c>
      <c r="O1136" s="4" t="s">
        <v>13</v>
      </c>
      <c r="P1136" s="4" t="s">
        <v>72</v>
      </c>
      <c r="Q1136" s="4" t="s">
        <v>5165</v>
      </c>
      <c r="R1136" s="4">
        <v>7.56</v>
      </c>
      <c r="S1136" s="4">
        <v>3</v>
      </c>
      <c r="T1136" s="4">
        <v>0.2</v>
      </c>
      <c r="U1136" s="4">
        <v>2.6459999999999999</v>
      </c>
      <c r="V1136" s="4" t="str">
        <f>INDEX(Regional_Lookup!$B$2:$B$5,MATCH('Sample - Superstore'!M1136,Regional_Lookup!$A$2:$A$5,0))</f>
        <v>Sarah Miller</v>
      </c>
      <c r="W1136" s="4">
        <f>INDEX(Regional_Lookup!$C$2:$C$5, MATCH('Sample - Superstore'!M1136,Regional_Lookup!$A$2:$A$5, 0))</f>
        <v>0.16</v>
      </c>
      <c r="X1136" s="4">
        <f>U1136/R1136</f>
        <v>0.35000000000000003</v>
      </c>
      <c r="Y1136" s="4" t="str">
        <f>IF(X1136&gt;=W1136, "Yes", "No")</f>
        <v>Yes</v>
      </c>
      <c r="Z1136" s="4">
        <f>D1136-C1136</f>
        <v>4</v>
      </c>
      <c r="AA1136" s="4" t="str" cm="1">
        <f t="array" ref="AA1136">_xlfn.IFS(Z1136&lt;=2,"Fast",Z1136&gt;5, "Slow", AND(Z1136&gt;=3,Z1136&lt;=5),"Standard")</f>
        <v>Standard</v>
      </c>
    </row>
    <row r="1137" spans="1:27" x14ac:dyDescent="0.2">
      <c r="A1137" s="4">
        <v>1136</v>
      </c>
      <c r="B1137" s="4" t="s">
        <v>10314</v>
      </c>
      <c r="C1137" s="5">
        <v>42715</v>
      </c>
      <c r="D1137" s="5">
        <v>42715</v>
      </c>
      <c r="E1137" s="4" t="s">
        <v>162</v>
      </c>
      <c r="F1137" s="4" t="s">
        <v>2511</v>
      </c>
      <c r="G1137" s="4" t="s">
        <v>2510</v>
      </c>
      <c r="H1137" s="4" t="s">
        <v>18</v>
      </c>
      <c r="I1137" s="4" t="s">
        <v>17</v>
      </c>
      <c r="J1137" s="4" t="s">
        <v>8649</v>
      </c>
      <c r="K1137" s="4" t="s">
        <v>41</v>
      </c>
      <c r="L1137" s="4">
        <v>33030</v>
      </c>
      <c r="M1137" s="4" t="s">
        <v>7</v>
      </c>
      <c r="N1137" s="4" t="s">
        <v>4784</v>
      </c>
      <c r="O1137" s="4" t="s">
        <v>13</v>
      </c>
      <c r="P1137" s="4" t="s">
        <v>231</v>
      </c>
      <c r="Q1137" s="4" t="s">
        <v>4783</v>
      </c>
      <c r="R1137" s="4">
        <v>85.224000000000004</v>
      </c>
      <c r="S1137" s="4">
        <v>3</v>
      </c>
      <c r="T1137" s="4">
        <v>0.2</v>
      </c>
      <c r="U1137" s="4">
        <v>7.4570999999999996</v>
      </c>
      <c r="V1137" s="4" t="str">
        <f>INDEX(Regional_Lookup!$B$2:$B$5,MATCH('Sample - Superstore'!M1137,Regional_Lookup!$A$2:$A$5,0))</f>
        <v>Maria Santos</v>
      </c>
      <c r="W1137" s="4">
        <f>INDEX(Regional_Lookup!$C$2:$C$5, MATCH('Sample - Superstore'!M1137,Regional_Lookup!$A$2:$A$5, 0))</f>
        <v>0.15</v>
      </c>
      <c r="X1137" s="4">
        <f>U1137/R1137</f>
        <v>8.7499999999999994E-2</v>
      </c>
      <c r="Y1137" s="4" t="str">
        <f>IF(X1137&gt;=W1137, "Yes", "No")</f>
        <v>No</v>
      </c>
      <c r="Z1137" s="4">
        <f>D1137-C1137</f>
        <v>0</v>
      </c>
      <c r="AA1137" s="4" t="str" cm="1">
        <f t="array" ref="AA1137">_xlfn.IFS(Z1137&lt;=2,"Fast",Z1137&gt;5, "Slow", AND(Z1137&gt;=3,Z1137&lt;=5),"Standard")</f>
        <v>Fast</v>
      </c>
    </row>
    <row r="1138" spans="1:27" x14ac:dyDescent="0.2">
      <c r="A1138" s="4">
        <v>1137</v>
      </c>
      <c r="B1138" s="4" t="s">
        <v>10313</v>
      </c>
      <c r="C1138" s="5">
        <v>42686</v>
      </c>
      <c r="D1138" s="5">
        <v>42689</v>
      </c>
      <c r="E1138" s="4" t="s">
        <v>21</v>
      </c>
      <c r="F1138" s="4" t="s">
        <v>2088</v>
      </c>
      <c r="G1138" s="4" t="s">
        <v>2087</v>
      </c>
      <c r="H1138" s="4" t="s">
        <v>50</v>
      </c>
      <c r="I1138" s="4" t="s">
        <v>17</v>
      </c>
      <c r="J1138" s="4" t="s">
        <v>611</v>
      </c>
      <c r="K1138" s="4" t="s">
        <v>209</v>
      </c>
      <c r="L1138" s="4">
        <v>46350</v>
      </c>
      <c r="M1138" s="4" t="s">
        <v>3</v>
      </c>
      <c r="N1138" s="4" t="s">
        <v>6566</v>
      </c>
      <c r="O1138" s="4" t="s">
        <v>13</v>
      </c>
      <c r="P1138" s="4" t="s">
        <v>121</v>
      </c>
      <c r="Q1138" s="4" t="s">
        <v>6565</v>
      </c>
      <c r="R1138" s="4">
        <v>287.52</v>
      </c>
      <c r="S1138" s="4">
        <v>8</v>
      </c>
      <c r="T1138" s="4">
        <v>0</v>
      </c>
      <c r="U1138" s="4">
        <v>129.38399999999999</v>
      </c>
      <c r="V1138" s="4" t="str">
        <f>INDEX(Regional_Lookup!$B$2:$B$5,MATCH('Sample - Superstore'!M1138,Regional_Lookup!$A$2:$A$5,0))</f>
        <v>David Johnson</v>
      </c>
      <c r="W1138" s="4">
        <f>INDEX(Regional_Lookup!$C$2:$C$5, MATCH('Sample - Superstore'!M1138,Regional_Lookup!$A$2:$A$5, 0))</f>
        <v>0.14000000000000001</v>
      </c>
      <c r="X1138" s="4">
        <f>U1138/R1138</f>
        <v>0.44999999999999996</v>
      </c>
      <c r="Y1138" s="4" t="str">
        <f>IF(X1138&gt;=W1138, "Yes", "No")</f>
        <v>Yes</v>
      </c>
      <c r="Z1138" s="4">
        <f>D1138-C1138</f>
        <v>3</v>
      </c>
      <c r="AA1138" s="4" t="str" cm="1">
        <f t="array" ref="AA1138">_xlfn.IFS(Z1138&lt;=2,"Fast",Z1138&gt;5, "Slow", AND(Z1138&gt;=3,Z1138&lt;=5),"Standard")</f>
        <v>Standard</v>
      </c>
    </row>
    <row r="1139" spans="1:27" x14ac:dyDescent="0.2">
      <c r="A1139" s="4">
        <v>1138</v>
      </c>
      <c r="B1139" s="4" t="s">
        <v>10313</v>
      </c>
      <c r="C1139" s="5">
        <v>42686</v>
      </c>
      <c r="D1139" s="5">
        <v>42689</v>
      </c>
      <c r="E1139" s="4" t="s">
        <v>21</v>
      </c>
      <c r="F1139" s="4" t="s">
        <v>2088</v>
      </c>
      <c r="G1139" s="4" t="s">
        <v>2087</v>
      </c>
      <c r="H1139" s="4" t="s">
        <v>50</v>
      </c>
      <c r="I1139" s="4" t="s">
        <v>17</v>
      </c>
      <c r="J1139" s="4" t="s">
        <v>611</v>
      </c>
      <c r="K1139" s="4" t="s">
        <v>209</v>
      </c>
      <c r="L1139" s="4">
        <v>46350</v>
      </c>
      <c r="M1139" s="4" t="s">
        <v>3</v>
      </c>
      <c r="N1139" s="4" t="s">
        <v>3662</v>
      </c>
      <c r="O1139" s="4" t="s">
        <v>13</v>
      </c>
      <c r="P1139" s="4" t="s">
        <v>12</v>
      </c>
      <c r="Q1139" s="4" t="s">
        <v>3661</v>
      </c>
      <c r="R1139" s="4">
        <v>37.68</v>
      </c>
      <c r="S1139" s="4">
        <v>2</v>
      </c>
      <c r="T1139" s="4">
        <v>0</v>
      </c>
      <c r="U1139" s="4">
        <v>10.5504</v>
      </c>
      <c r="V1139" s="4" t="str">
        <f>INDEX(Regional_Lookup!$B$2:$B$5,MATCH('Sample - Superstore'!M1139,Regional_Lookup!$A$2:$A$5,0))</f>
        <v>David Johnson</v>
      </c>
      <c r="W1139" s="4">
        <f>INDEX(Regional_Lookup!$C$2:$C$5, MATCH('Sample - Superstore'!M1139,Regional_Lookup!$A$2:$A$5, 0))</f>
        <v>0.14000000000000001</v>
      </c>
      <c r="X1139" s="4">
        <f>U1139/R1139</f>
        <v>0.27999999999999997</v>
      </c>
      <c r="Y1139" s="4" t="str">
        <f>IF(X1139&gt;=W1139, "Yes", "No")</f>
        <v>Yes</v>
      </c>
      <c r="Z1139" s="4">
        <f>D1139-C1139</f>
        <v>3</v>
      </c>
      <c r="AA1139" s="4" t="str" cm="1">
        <f t="array" ref="AA1139">_xlfn.IFS(Z1139&lt;=2,"Fast",Z1139&gt;5, "Slow", AND(Z1139&gt;=3,Z1139&lt;=5),"Standard")</f>
        <v>Standard</v>
      </c>
    </row>
    <row r="1140" spans="1:27" x14ac:dyDescent="0.2">
      <c r="A1140" s="4">
        <v>1139</v>
      </c>
      <c r="B1140" s="4" t="s">
        <v>10313</v>
      </c>
      <c r="C1140" s="5">
        <v>42686</v>
      </c>
      <c r="D1140" s="5">
        <v>42689</v>
      </c>
      <c r="E1140" s="4" t="s">
        <v>21</v>
      </c>
      <c r="F1140" s="4" t="s">
        <v>2088</v>
      </c>
      <c r="G1140" s="4" t="s">
        <v>2087</v>
      </c>
      <c r="H1140" s="4" t="s">
        <v>50</v>
      </c>
      <c r="I1140" s="4" t="s">
        <v>17</v>
      </c>
      <c r="J1140" s="4" t="s">
        <v>611</v>
      </c>
      <c r="K1140" s="4" t="s">
        <v>209</v>
      </c>
      <c r="L1140" s="4">
        <v>46350</v>
      </c>
      <c r="M1140" s="4" t="s">
        <v>3</v>
      </c>
      <c r="N1140" s="4" t="s">
        <v>9545</v>
      </c>
      <c r="O1140" s="4" t="s">
        <v>13</v>
      </c>
      <c r="P1140" s="4" t="s">
        <v>24</v>
      </c>
      <c r="Q1140" s="4" t="s">
        <v>9544</v>
      </c>
      <c r="R1140" s="4">
        <v>19.98</v>
      </c>
      <c r="S1140" s="4">
        <v>2</v>
      </c>
      <c r="T1140" s="4">
        <v>0</v>
      </c>
      <c r="U1140" s="4">
        <v>8.9909999999999997</v>
      </c>
      <c r="V1140" s="4" t="str">
        <f>INDEX(Regional_Lookup!$B$2:$B$5,MATCH('Sample - Superstore'!M1140,Regional_Lookup!$A$2:$A$5,0))</f>
        <v>David Johnson</v>
      </c>
      <c r="W1140" s="4">
        <f>INDEX(Regional_Lookup!$C$2:$C$5, MATCH('Sample - Superstore'!M1140,Regional_Lookup!$A$2:$A$5, 0))</f>
        <v>0.14000000000000001</v>
      </c>
      <c r="X1140" s="4">
        <f>U1140/R1140</f>
        <v>0.44999999999999996</v>
      </c>
      <c r="Y1140" s="4" t="str">
        <f>IF(X1140&gt;=W1140, "Yes", "No")</f>
        <v>Yes</v>
      </c>
      <c r="Z1140" s="4">
        <f>D1140-C1140</f>
        <v>3</v>
      </c>
      <c r="AA1140" s="4" t="str" cm="1">
        <f t="array" ref="AA1140">_xlfn.IFS(Z1140&lt;=2,"Fast",Z1140&gt;5, "Slow", AND(Z1140&gt;=3,Z1140&lt;=5),"Standard")</f>
        <v>Standard</v>
      </c>
    </row>
    <row r="1141" spans="1:27" x14ac:dyDescent="0.2">
      <c r="A1141" s="4">
        <v>1140</v>
      </c>
      <c r="B1141" s="4" t="s">
        <v>10313</v>
      </c>
      <c r="C1141" s="5">
        <v>42686</v>
      </c>
      <c r="D1141" s="5">
        <v>42689</v>
      </c>
      <c r="E1141" s="4" t="s">
        <v>21</v>
      </c>
      <c r="F1141" s="4" t="s">
        <v>2088</v>
      </c>
      <c r="G1141" s="4" t="s">
        <v>2087</v>
      </c>
      <c r="H1141" s="4" t="s">
        <v>50</v>
      </c>
      <c r="I1141" s="4" t="s">
        <v>17</v>
      </c>
      <c r="J1141" s="4" t="s">
        <v>611</v>
      </c>
      <c r="K1141" s="4" t="s">
        <v>209</v>
      </c>
      <c r="L1141" s="4">
        <v>46350</v>
      </c>
      <c r="M1141" s="4" t="s">
        <v>3</v>
      </c>
      <c r="N1141" s="4" t="s">
        <v>2065</v>
      </c>
      <c r="O1141" s="4" t="s">
        <v>13</v>
      </c>
      <c r="P1141" s="4" t="s">
        <v>116</v>
      </c>
      <c r="Q1141" s="4" t="s">
        <v>2064</v>
      </c>
      <c r="R1141" s="4">
        <v>20.58</v>
      </c>
      <c r="S1141" s="4">
        <v>7</v>
      </c>
      <c r="T1141" s="4">
        <v>0</v>
      </c>
      <c r="U1141" s="4">
        <v>5.5566000000000004</v>
      </c>
      <c r="V1141" s="4" t="str">
        <f>INDEX(Regional_Lookup!$B$2:$B$5,MATCH('Sample - Superstore'!M1141,Regional_Lookup!$A$2:$A$5,0))</f>
        <v>David Johnson</v>
      </c>
      <c r="W1141" s="4">
        <f>INDEX(Regional_Lookup!$C$2:$C$5, MATCH('Sample - Superstore'!M1141,Regional_Lookup!$A$2:$A$5, 0))</f>
        <v>0.14000000000000001</v>
      </c>
      <c r="X1141" s="4">
        <f>U1141/R1141</f>
        <v>0.27</v>
      </c>
      <c r="Y1141" s="4" t="str">
        <f>IF(X1141&gt;=W1141, "Yes", "No")</f>
        <v>Yes</v>
      </c>
      <c r="Z1141" s="4">
        <f>D1141-C1141</f>
        <v>3</v>
      </c>
      <c r="AA1141" s="4" t="str" cm="1">
        <f t="array" ref="AA1141">_xlfn.IFS(Z1141&lt;=2,"Fast",Z1141&gt;5, "Slow", AND(Z1141&gt;=3,Z1141&lt;=5),"Standard")</f>
        <v>Standard</v>
      </c>
    </row>
    <row r="1142" spans="1:27" x14ac:dyDescent="0.2">
      <c r="A1142" s="4">
        <v>1141</v>
      </c>
      <c r="B1142" s="4" t="s">
        <v>10313</v>
      </c>
      <c r="C1142" s="5">
        <v>42686</v>
      </c>
      <c r="D1142" s="5">
        <v>42689</v>
      </c>
      <c r="E1142" s="4" t="s">
        <v>21</v>
      </c>
      <c r="F1142" s="4" t="s">
        <v>2088</v>
      </c>
      <c r="G1142" s="4" t="s">
        <v>2087</v>
      </c>
      <c r="H1142" s="4" t="s">
        <v>50</v>
      </c>
      <c r="I1142" s="4" t="s">
        <v>17</v>
      </c>
      <c r="J1142" s="4" t="s">
        <v>611</v>
      </c>
      <c r="K1142" s="4" t="s">
        <v>209</v>
      </c>
      <c r="L1142" s="4">
        <v>46350</v>
      </c>
      <c r="M1142" s="4" t="s">
        <v>3</v>
      </c>
      <c r="N1142" s="4" t="s">
        <v>208</v>
      </c>
      <c r="O1142" s="4" t="s">
        <v>13</v>
      </c>
      <c r="P1142" s="4" t="s">
        <v>100</v>
      </c>
      <c r="Q1142" s="4" t="s">
        <v>207</v>
      </c>
      <c r="R1142" s="4">
        <v>17.38</v>
      </c>
      <c r="S1142" s="4">
        <v>2</v>
      </c>
      <c r="T1142" s="4">
        <v>0</v>
      </c>
      <c r="U1142" s="4">
        <v>8.69</v>
      </c>
      <c r="V1142" s="4" t="str">
        <f>INDEX(Regional_Lookup!$B$2:$B$5,MATCH('Sample - Superstore'!M1142,Regional_Lookup!$A$2:$A$5,0))</f>
        <v>David Johnson</v>
      </c>
      <c r="W1142" s="4">
        <f>INDEX(Regional_Lookup!$C$2:$C$5, MATCH('Sample - Superstore'!M1142,Regional_Lookup!$A$2:$A$5, 0))</f>
        <v>0.14000000000000001</v>
      </c>
      <c r="X1142" s="4">
        <f>U1142/R1142</f>
        <v>0.5</v>
      </c>
      <c r="Y1142" s="4" t="str">
        <f>IF(X1142&gt;=W1142, "Yes", "No")</f>
        <v>Yes</v>
      </c>
      <c r="Z1142" s="4">
        <f>D1142-C1142</f>
        <v>3</v>
      </c>
      <c r="AA1142" s="4" t="str" cm="1">
        <f t="array" ref="AA1142">_xlfn.IFS(Z1142&lt;=2,"Fast",Z1142&gt;5, "Slow", AND(Z1142&gt;=3,Z1142&lt;=5),"Standard")</f>
        <v>Standard</v>
      </c>
    </row>
    <row r="1143" spans="1:27" x14ac:dyDescent="0.2">
      <c r="A1143" s="4">
        <v>1142</v>
      </c>
      <c r="B1143" s="4" t="s">
        <v>10312</v>
      </c>
      <c r="C1143" s="5">
        <v>41911</v>
      </c>
      <c r="D1143" s="5">
        <v>41915</v>
      </c>
      <c r="E1143" s="4" t="s">
        <v>29</v>
      </c>
      <c r="F1143" s="4" t="s">
        <v>6150</v>
      </c>
      <c r="G1143" s="4" t="s">
        <v>6149</v>
      </c>
      <c r="H1143" s="4" t="s">
        <v>18</v>
      </c>
      <c r="I1143" s="4" t="s">
        <v>17</v>
      </c>
      <c r="J1143" s="4" t="s">
        <v>59</v>
      </c>
      <c r="K1143" s="4" t="s">
        <v>15</v>
      </c>
      <c r="L1143" s="4">
        <v>90045</v>
      </c>
      <c r="M1143" s="4" t="s">
        <v>9</v>
      </c>
      <c r="N1143" s="4" t="s">
        <v>581</v>
      </c>
      <c r="O1143" s="4" t="s">
        <v>37</v>
      </c>
      <c r="P1143" s="4" t="s">
        <v>36</v>
      </c>
      <c r="Q1143" s="4" t="s">
        <v>580</v>
      </c>
      <c r="R1143" s="4">
        <v>204.6</v>
      </c>
      <c r="S1143" s="4">
        <v>2</v>
      </c>
      <c r="T1143" s="4">
        <v>0</v>
      </c>
      <c r="U1143" s="4">
        <v>53.195999999999998</v>
      </c>
      <c r="V1143" s="4" t="str">
        <f>INDEX(Regional_Lookup!$B$2:$B$5,MATCH('Sample - Superstore'!M1143,Regional_Lookup!$A$2:$A$5,0))</f>
        <v>James Chen</v>
      </c>
      <c r="W1143" s="4">
        <f>INDEX(Regional_Lookup!$C$2:$C$5, MATCH('Sample - Superstore'!M1143,Regional_Lookup!$A$2:$A$5, 0))</f>
        <v>0.18</v>
      </c>
      <c r="X1143" s="4">
        <f>U1143/R1143</f>
        <v>0.26</v>
      </c>
      <c r="Y1143" s="4" t="str">
        <f>IF(X1143&gt;=W1143, "Yes", "No")</f>
        <v>Yes</v>
      </c>
      <c r="Z1143" s="4">
        <f>D1143-C1143</f>
        <v>4</v>
      </c>
      <c r="AA1143" s="4" t="str" cm="1">
        <f t="array" ref="AA1143">_xlfn.IFS(Z1143&lt;=2,"Fast",Z1143&gt;5, "Slow", AND(Z1143&gt;=3,Z1143&lt;=5),"Standard")</f>
        <v>Standard</v>
      </c>
    </row>
    <row r="1144" spans="1:27" x14ac:dyDescent="0.2">
      <c r="A1144" s="4">
        <v>1143</v>
      </c>
      <c r="B1144" s="4" t="s">
        <v>10312</v>
      </c>
      <c r="C1144" s="5">
        <v>41911</v>
      </c>
      <c r="D1144" s="5">
        <v>41915</v>
      </c>
      <c r="E1144" s="4" t="s">
        <v>29</v>
      </c>
      <c r="F1144" s="4" t="s">
        <v>6150</v>
      </c>
      <c r="G1144" s="4" t="s">
        <v>6149</v>
      </c>
      <c r="H1144" s="4" t="s">
        <v>18</v>
      </c>
      <c r="I1144" s="4" t="s">
        <v>17</v>
      </c>
      <c r="J1144" s="4" t="s">
        <v>59</v>
      </c>
      <c r="K1144" s="4" t="s">
        <v>15</v>
      </c>
      <c r="L1144" s="4">
        <v>90045</v>
      </c>
      <c r="M1144" s="4" t="s">
        <v>9</v>
      </c>
      <c r="N1144" s="4" t="s">
        <v>1777</v>
      </c>
      <c r="O1144" s="4" t="s">
        <v>13</v>
      </c>
      <c r="P1144" s="4" t="s">
        <v>109</v>
      </c>
      <c r="Q1144" s="4" t="s">
        <v>1776</v>
      </c>
      <c r="R1144" s="4">
        <v>8.7200000000000006</v>
      </c>
      <c r="S1144" s="4">
        <v>4</v>
      </c>
      <c r="T1144" s="4">
        <v>0</v>
      </c>
      <c r="U1144" s="4">
        <v>2.8776000000000002</v>
      </c>
      <c r="V1144" s="4" t="str">
        <f>INDEX(Regional_Lookup!$B$2:$B$5,MATCH('Sample - Superstore'!M1144,Regional_Lookup!$A$2:$A$5,0))</f>
        <v>James Chen</v>
      </c>
      <c r="W1144" s="4">
        <f>INDEX(Regional_Lookup!$C$2:$C$5, MATCH('Sample - Superstore'!M1144,Regional_Lookup!$A$2:$A$5, 0))</f>
        <v>0.18</v>
      </c>
      <c r="X1144" s="4">
        <f>U1144/R1144</f>
        <v>0.33</v>
      </c>
      <c r="Y1144" s="4" t="str">
        <f>IF(X1144&gt;=W1144, "Yes", "No")</f>
        <v>Yes</v>
      </c>
      <c r="Z1144" s="4">
        <f>D1144-C1144</f>
        <v>4</v>
      </c>
      <c r="AA1144" s="4" t="str" cm="1">
        <f t="array" ref="AA1144">_xlfn.IFS(Z1144&lt;=2,"Fast",Z1144&gt;5, "Slow", AND(Z1144&gt;=3,Z1144&lt;=5),"Standard")</f>
        <v>Standard</v>
      </c>
    </row>
    <row r="1145" spans="1:27" x14ac:dyDescent="0.2">
      <c r="A1145" s="4">
        <v>1144</v>
      </c>
      <c r="B1145" s="4" t="s">
        <v>10312</v>
      </c>
      <c r="C1145" s="5">
        <v>41911</v>
      </c>
      <c r="D1145" s="5">
        <v>41915</v>
      </c>
      <c r="E1145" s="4" t="s">
        <v>29</v>
      </c>
      <c r="F1145" s="4" t="s">
        <v>6150</v>
      </c>
      <c r="G1145" s="4" t="s">
        <v>6149</v>
      </c>
      <c r="H1145" s="4" t="s">
        <v>18</v>
      </c>
      <c r="I1145" s="4" t="s">
        <v>17</v>
      </c>
      <c r="J1145" s="4" t="s">
        <v>59</v>
      </c>
      <c r="K1145" s="4" t="s">
        <v>15</v>
      </c>
      <c r="L1145" s="4">
        <v>90045</v>
      </c>
      <c r="M1145" s="4" t="s">
        <v>9</v>
      </c>
      <c r="N1145" s="4" t="s">
        <v>2569</v>
      </c>
      <c r="O1145" s="4" t="s">
        <v>13</v>
      </c>
      <c r="P1145" s="4" t="s">
        <v>24</v>
      </c>
      <c r="Q1145" s="4" t="s">
        <v>2568</v>
      </c>
      <c r="R1145" s="4">
        <v>6.48</v>
      </c>
      <c r="S1145" s="4">
        <v>1</v>
      </c>
      <c r="T1145" s="4">
        <v>0</v>
      </c>
      <c r="U1145" s="4">
        <v>3.1103999999999998</v>
      </c>
      <c r="V1145" s="4" t="str">
        <f>INDEX(Regional_Lookup!$B$2:$B$5,MATCH('Sample - Superstore'!M1145,Regional_Lookup!$A$2:$A$5,0))</f>
        <v>James Chen</v>
      </c>
      <c r="W1145" s="4">
        <f>INDEX(Regional_Lookup!$C$2:$C$5, MATCH('Sample - Superstore'!M1145,Regional_Lookup!$A$2:$A$5, 0))</f>
        <v>0.18</v>
      </c>
      <c r="X1145" s="4">
        <f>U1145/R1145</f>
        <v>0.47999999999999993</v>
      </c>
      <c r="Y1145" s="4" t="str">
        <f>IF(X1145&gt;=W1145, "Yes", "No")</f>
        <v>Yes</v>
      </c>
      <c r="Z1145" s="4">
        <f>D1145-C1145</f>
        <v>4</v>
      </c>
      <c r="AA1145" s="4" t="str" cm="1">
        <f t="array" ref="AA1145">_xlfn.IFS(Z1145&lt;=2,"Fast",Z1145&gt;5, "Slow", AND(Z1145&gt;=3,Z1145&lt;=5),"Standard")</f>
        <v>Standard</v>
      </c>
    </row>
    <row r="1146" spans="1:27" x14ac:dyDescent="0.2">
      <c r="A1146" s="4">
        <v>1145</v>
      </c>
      <c r="B1146" s="4" t="s">
        <v>10312</v>
      </c>
      <c r="C1146" s="5">
        <v>41911</v>
      </c>
      <c r="D1146" s="5">
        <v>41915</v>
      </c>
      <c r="E1146" s="4" t="s">
        <v>29</v>
      </c>
      <c r="F1146" s="4" t="s">
        <v>6150</v>
      </c>
      <c r="G1146" s="4" t="s">
        <v>6149</v>
      </c>
      <c r="H1146" s="4" t="s">
        <v>18</v>
      </c>
      <c r="I1146" s="4" t="s">
        <v>17</v>
      </c>
      <c r="J1146" s="4" t="s">
        <v>59</v>
      </c>
      <c r="K1146" s="4" t="s">
        <v>15</v>
      </c>
      <c r="L1146" s="4">
        <v>90045</v>
      </c>
      <c r="M1146" s="4" t="s">
        <v>9</v>
      </c>
      <c r="N1146" s="4" t="s">
        <v>4572</v>
      </c>
      <c r="O1146" s="4" t="s">
        <v>33</v>
      </c>
      <c r="P1146" s="4" t="s">
        <v>1500</v>
      </c>
      <c r="Q1146" s="4" t="s">
        <v>4571</v>
      </c>
      <c r="R1146" s="4">
        <v>686.32</v>
      </c>
      <c r="S1146" s="4">
        <v>2</v>
      </c>
      <c r="T1146" s="4">
        <v>0.2</v>
      </c>
      <c r="U1146" s="4">
        <v>223.054</v>
      </c>
      <c r="V1146" s="4" t="str">
        <f>INDEX(Regional_Lookup!$B$2:$B$5,MATCH('Sample - Superstore'!M1146,Regional_Lookup!$A$2:$A$5,0))</f>
        <v>James Chen</v>
      </c>
      <c r="W1146" s="4">
        <f>INDEX(Regional_Lookup!$C$2:$C$5, MATCH('Sample - Superstore'!M1146,Regional_Lookup!$A$2:$A$5, 0))</f>
        <v>0.18</v>
      </c>
      <c r="X1146" s="4">
        <f>U1146/R1146</f>
        <v>0.32499999999999996</v>
      </c>
      <c r="Y1146" s="4" t="str">
        <f>IF(X1146&gt;=W1146, "Yes", "No")</f>
        <v>Yes</v>
      </c>
      <c r="Z1146" s="4">
        <f>D1146-C1146</f>
        <v>4</v>
      </c>
      <c r="AA1146" s="4" t="str" cm="1">
        <f t="array" ref="AA1146">_xlfn.IFS(Z1146&lt;=2,"Fast",Z1146&gt;5, "Slow", AND(Z1146&gt;=3,Z1146&lt;=5),"Standard")</f>
        <v>Standard</v>
      </c>
    </row>
    <row r="1147" spans="1:27" x14ac:dyDescent="0.2">
      <c r="A1147" s="4">
        <v>1146</v>
      </c>
      <c r="B1147" s="4" t="s">
        <v>10312</v>
      </c>
      <c r="C1147" s="5">
        <v>41911</v>
      </c>
      <c r="D1147" s="5">
        <v>41915</v>
      </c>
      <c r="E1147" s="4" t="s">
        <v>29</v>
      </c>
      <c r="F1147" s="4" t="s">
        <v>6150</v>
      </c>
      <c r="G1147" s="4" t="s">
        <v>6149</v>
      </c>
      <c r="H1147" s="4" t="s">
        <v>18</v>
      </c>
      <c r="I1147" s="4" t="s">
        <v>17</v>
      </c>
      <c r="J1147" s="4" t="s">
        <v>59</v>
      </c>
      <c r="K1147" s="4" t="s">
        <v>15</v>
      </c>
      <c r="L1147" s="4">
        <v>90045</v>
      </c>
      <c r="M1147" s="4" t="s">
        <v>9</v>
      </c>
      <c r="N1147" s="4" t="s">
        <v>780</v>
      </c>
      <c r="O1147" s="4" t="s">
        <v>13</v>
      </c>
      <c r="P1147" s="4" t="s">
        <v>231</v>
      </c>
      <c r="Q1147" s="4" t="s">
        <v>779</v>
      </c>
      <c r="R1147" s="4">
        <v>62.18</v>
      </c>
      <c r="S1147" s="4">
        <v>1</v>
      </c>
      <c r="T1147" s="4">
        <v>0</v>
      </c>
      <c r="U1147" s="4">
        <v>16.788599999999999</v>
      </c>
      <c r="V1147" s="4" t="str">
        <f>INDEX(Regional_Lookup!$B$2:$B$5,MATCH('Sample - Superstore'!M1147,Regional_Lookup!$A$2:$A$5,0))</f>
        <v>James Chen</v>
      </c>
      <c r="W1147" s="4">
        <f>INDEX(Regional_Lookup!$C$2:$C$5, MATCH('Sample - Superstore'!M1147,Regional_Lookup!$A$2:$A$5, 0))</f>
        <v>0.18</v>
      </c>
      <c r="X1147" s="4">
        <f>U1147/R1147</f>
        <v>0.26999999999999996</v>
      </c>
      <c r="Y1147" s="4" t="str">
        <f>IF(X1147&gt;=W1147, "Yes", "No")</f>
        <v>Yes</v>
      </c>
      <c r="Z1147" s="4">
        <f>D1147-C1147</f>
        <v>4</v>
      </c>
      <c r="AA1147" s="4" t="str" cm="1">
        <f t="array" ref="AA1147">_xlfn.IFS(Z1147&lt;=2,"Fast",Z1147&gt;5, "Slow", AND(Z1147&gt;=3,Z1147&lt;=5),"Standard")</f>
        <v>Standard</v>
      </c>
    </row>
    <row r="1148" spans="1:27" x14ac:dyDescent="0.2">
      <c r="A1148" s="4">
        <v>1147</v>
      </c>
      <c r="B1148" s="4" t="s">
        <v>10311</v>
      </c>
      <c r="C1148" s="5">
        <v>42098</v>
      </c>
      <c r="D1148" s="5">
        <v>42098</v>
      </c>
      <c r="E1148" s="4" t="s">
        <v>162</v>
      </c>
      <c r="F1148" s="4" t="s">
        <v>4299</v>
      </c>
      <c r="G1148" s="4" t="s">
        <v>4298</v>
      </c>
      <c r="H1148" s="4" t="s">
        <v>18</v>
      </c>
      <c r="I1148" s="4" t="s">
        <v>17</v>
      </c>
      <c r="J1148" s="4" t="s">
        <v>9119</v>
      </c>
      <c r="K1148" s="4" t="s">
        <v>76</v>
      </c>
      <c r="L1148" s="4">
        <v>48911</v>
      </c>
      <c r="M1148" s="4" t="s">
        <v>3</v>
      </c>
      <c r="N1148" s="4" t="s">
        <v>2679</v>
      </c>
      <c r="O1148" s="4" t="s">
        <v>13</v>
      </c>
      <c r="P1148" s="4" t="s">
        <v>12</v>
      </c>
      <c r="Q1148" s="4" t="s">
        <v>2678</v>
      </c>
      <c r="R1148" s="4">
        <v>644.07600000000002</v>
      </c>
      <c r="S1148" s="4">
        <v>2</v>
      </c>
      <c r="T1148" s="4">
        <v>0.1</v>
      </c>
      <c r="U1148" s="4">
        <v>107.346</v>
      </c>
      <c r="V1148" s="4" t="str">
        <f>INDEX(Regional_Lookup!$B$2:$B$5,MATCH('Sample - Superstore'!M1148,Regional_Lookup!$A$2:$A$5,0))</f>
        <v>David Johnson</v>
      </c>
      <c r="W1148" s="4">
        <f>INDEX(Regional_Lookup!$C$2:$C$5, MATCH('Sample - Superstore'!M1148,Regional_Lookup!$A$2:$A$5, 0))</f>
        <v>0.14000000000000001</v>
      </c>
      <c r="X1148" s="4">
        <f>U1148/R1148</f>
        <v>0.16666666666666666</v>
      </c>
      <c r="Y1148" s="4" t="str">
        <f>IF(X1148&gt;=W1148, "Yes", "No")</f>
        <v>Yes</v>
      </c>
      <c r="Z1148" s="4">
        <f>D1148-C1148</f>
        <v>0</v>
      </c>
      <c r="AA1148" s="4" t="str" cm="1">
        <f t="array" ref="AA1148">_xlfn.IFS(Z1148&lt;=2,"Fast",Z1148&gt;5, "Slow", AND(Z1148&gt;=3,Z1148&lt;=5),"Standard")</f>
        <v>Fast</v>
      </c>
    </row>
    <row r="1149" spans="1:27" x14ac:dyDescent="0.2">
      <c r="A1149" s="4">
        <v>1148</v>
      </c>
      <c r="B1149" s="4" t="s">
        <v>10311</v>
      </c>
      <c r="C1149" s="5">
        <v>42098</v>
      </c>
      <c r="D1149" s="5">
        <v>42098</v>
      </c>
      <c r="E1149" s="4" t="s">
        <v>162</v>
      </c>
      <c r="F1149" s="4" t="s">
        <v>4299</v>
      </c>
      <c r="G1149" s="4" t="s">
        <v>4298</v>
      </c>
      <c r="H1149" s="4" t="s">
        <v>18</v>
      </c>
      <c r="I1149" s="4" t="s">
        <v>17</v>
      </c>
      <c r="J1149" s="4" t="s">
        <v>9119</v>
      </c>
      <c r="K1149" s="4" t="s">
        <v>76</v>
      </c>
      <c r="L1149" s="4">
        <v>48911</v>
      </c>
      <c r="M1149" s="4" t="s">
        <v>3</v>
      </c>
      <c r="N1149" s="4" t="s">
        <v>1360</v>
      </c>
      <c r="O1149" s="4" t="s">
        <v>13</v>
      </c>
      <c r="P1149" s="4" t="s">
        <v>109</v>
      </c>
      <c r="Q1149" s="4" t="s">
        <v>1359</v>
      </c>
      <c r="R1149" s="4">
        <v>5.84</v>
      </c>
      <c r="S1149" s="4">
        <v>2</v>
      </c>
      <c r="T1149" s="4">
        <v>0</v>
      </c>
      <c r="U1149" s="4">
        <v>2.6280000000000001</v>
      </c>
      <c r="V1149" s="4" t="str">
        <f>INDEX(Regional_Lookup!$B$2:$B$5,MATCH('Sample - Superstore'!M1149,Regional_Lookup!$A$2:$A$5,0))</f>
        <v>David Johnson</v>
      </c>
      <c r="W1149" s="4">
        <f>INDEX(Regional_Lookup!$C$2:$C$5, MATCH('Sample - Superstore'!M1149,Regional_Lookup!$A$2:$A$5, 0))</f>
        <v>0.14000000000000001</v>
      </c>
      <c r="X1149" s="4">
        <f>U1149/R1149</f>
        <v>0.45</v>
      </c>
      <c r="Y1149" s="4" t="str">
        <f>IF(X1149&gt;=W1149, "Yes", "No")</f>
        <v>Yes</v>
      </c>
      <c r="Z1149" s="4">
        <f>D1149-C1149</f>
        <v>0</v>
      </c>
      <c r="AA1149" s="4" t="str" cm="1">
        <f t="array" ref="AA1149">_xlfn.IFS(Z1149&lt;=2,"Fast",Z1149&gt;5, "Slow", AND(Z1149&gt;=3,Z1149&lt;=5),"Standard")</f>
        <v>Fast</v>
      </c>
    </row>
    <row r="1150" spans="1:27" x14ac:dyDescent="0.2">
      <c r="A1150" s="4">
        <v>1149</v>
      </c>
      <c r="B1150" s="4" t="s">
        <v>10311</v>
      </c>
      <c r="C1150" s="5">
        <v>42098</v>
      </c>
      <c r="D1150" s="5">
        <v>42098</v>
      </c>
      <c r="E1150" s="4" t="s">
        <v>162</v>
      </c>
      <c r="F1150" s="4" t="s">
        <v>4299</v>
      </c>
      <c r="G1150" s="4" t="s">
        <v>4298</v>
      </c>
      <c r="H1150" s="4" t="s">
        <v>18</v>
      </c>
      <c r="I1150" s="4" t="s">
        <v>17</v>
      </c>
      <c r="J1150" s="4" t="s">
        <v>9119</v>
      </c>
      <c r="K1150" s="4" t="s">
        <v>76</v>
      </c>
      <c r="L1150" s="4">
        <v>48911</v>
      </c>
      <c r="M1150" s="4" t="s">
        <v>3</v>
      </c>
      <c r="N1150" s="4" t="s">
        <v>324</v>
      </c>
      <c r="O1150" s="4" t="s">
        <v>13</v>
      </c>
      <c r="P1150" s="4" t="s">
        <v>100</v>
      </c>
      <c r="Q1150" s="4" t="s">
        <v>323</v>
      </c>
      <c r="R1150" s="4">
        <v>12.76</v>
      </c>
      <c r="S1150" s="4">
        <v>2</v>
      </c>
      <c r="T1150" s="4">
        <v>0</v>
      </c>
      <c r="U1150" s="4">
        <v>5.8696000000000002</v>
      </c>
      <c r="V1150" s="4" t="str">
        <f>INDEX(Regional_Lookup!$B$2:$B$5,MATCH('Sample - Superstore'!M1150,Regional_Lookup!$A$2:$A$5,0))</f>
        <v>David Johnson</v>
      </c>
      <c r="W1150" s="4">
        <f>INDEX(Regional_Lookup!$C$2:$C$5, MATCH('Sample - Superstore'!M1150,Regional_Lookup!$A$2:$A$5, 0))</f>
        <v>0.14000000000000001</v>
      </c>
      <c r="X1150" s="4">
        <f>U1150/R1150</f>
        <v>0.46</v>
      </c>
      <c r="Y1150" s="4" t="str">
        <f>IF(X1150&gt;=W1150, "Yes", "No")</f>
        <v>Yes</v>
      </c>
      <c r="Z1150" s="4">
        <f>D1150-C1150</f>
        <v>0</v>
      </c>
      <c r="AA1150" s="4" t="str" cm="1">
        <f t="array" ref="AA1150">_xlfn.IFS(Z1150&lt;=2,"Fast",Z1150&gt;5, "Slow", AND(Z1150&gt;=3,Z1150&lt;=5),"Standard")</f>
        <v>Fast</v>
      </c>
    </row>
    <row r="1151" spans="1:27" x14ac:dyDescent="0.2">
      <c r="A1151" s="4">
        <v>1150</v>
      </c>
      <c r="B1151" s="4" t="s">
        <v>10311</v>
      </c>
      <c r="C1151" s="5">
        <v>42098</v>
      </c>
      <c r="D1151" s="5">
        <v>42098</v>
      </c>
      <c r="E1151" s="4" t="s">
        <v>162</v>
      </c>
      <c r="F1151" s="4" t="s">
        <v>4299</v>
      </c>
      <c r="G1151" s="4" t="s">
        <v>4298</v>
      </c>
      <c r="H1151" s="4" t="s">
        <v>18</v>
      </c>
      <c r="I1151" s="4" t="s">
        <v>17</v>
      </c>
      <c r="J1151" s="4" t="s">
        <v>9119</v>
      </c>
      <c r="K1151" s="4" t="s">
        <v>76</v>
      </c>
      <c r="L1151" s="4">
        <v>48911</v>
      </c>
      <c r="M1151" s="4" t="s">
        <v>3</v>
      </c>
      <c r="N1151" s="4" t="s">
        <v>5219</v>
      </c>
      <c r="O1151" s="4" t="s">
        <v>33</v>
      </c>
      <c r="P1151" s="4" t="s">
        <v>32</v>
      </c>
      <c r="Q1151" s="4" t="s">
        <v>5218</v>
      </c>
      <c r="R1151" s="4">
        <v>10.95</v>
      </c>
      <c r="S1151" s="4">
        <v>1</v>
      </c>
      <c r="T1151" s="4">
        <v>0</v>
      </c>
      <c r="U1151" s="4">
        <v>0.438</v>
      </c>
      <c r="V1151" s="4" t="str">
        <f>INDEX(Regional_Lookup!$B$2:$B$5,MATCH('Sample - Superstore'!M1151,Regional_Lookup!$A$2:$A$5,0))</f>
        <v>David Johnson</v>
      </c>
      <c r="W1151" s="4">
        <f>INDEX(Regional_Lookup!$C$2:$C$5, MATCH('Sample - Superstore'!M1151,Regional_Lookup!$A$2:$A$5, 0))</f>
        <v>0.14000000000000001</v>
      </c>
      <c r="X1151" s="4">
        <f>U1151/R1151</f>
        <v>0.04</v>
      </c>
      <c r="Y1151" s="4" t="str">
        <f>IF(X1151&gt;=W1151, "Yes", "No")</f>
        <v>No</v>
      </c>
      <c r="Z1151" s="4">
        <f>D1151-C1151</f>
        <v>0</v>
      </c>
      <c r="AA1151" s="4" t="str" cm="1">
        <f t="array" ref="AA1151">_xlfn.IFS(Z1151&lt;=2,"Fast",Z1151&gt;5, "Slow", AND(Z1151&gt;=3,Z1151&lt;=5),"Standard")</f>
        <v>Fast</v>
      </c>
    </row>
    <row r="1152" spans="1:27" x14ac:dyDescent="0.2">
      <c r="A1152" s="4">
        <v>1151</v>
      </c>
      <c r="B1152" s="4" t="s">
        <v>10311</v>
      </c>
      <c r="C1152" s="5">
        <v>42098</v>
      </c>
      <c r="D1152" s="5">
        <v>42098</v>
      </c>
      <c r="E1152" s="4" t="s">
        <v>162</v>
      </c>
      <c r="F1152" s="4" t="s">
        <v>4299</v>
      </c>
      <c r="G1152" s="4" t="s">
        <v>4298</v>
      </c>
      <c r="H1152" s="4" t="s">
        <v>18</v>
      </c>
      <c r="I1152" s="4" t="s">
        <v>17</v>
      </c>
      <c r="J1152" s="4" t="s">
        <v>9119</v>
      </c>
      <c r="K1152" s="4" t="s">
        <v>76</v>
      </c>
      <c r="L1152" s="4">
        <v>48911</v>
      </c>
      <c r="M1152" s="4" t="s">
        <v>3</v>
      </c>
      <c r="N1152" s="4" t="s">
        <v>4027</v>
      </c>
      <c r="O1152" s="4" t="s">
        <v>33</v>
      </c>
      <c r="P1152" s="4" t="s">
        <v>296</v>
      </c>
      <c r="Q1152" s="4" t="s">
        <v>4026</v>
      </c>
      <c r="R1152" s="4">
        <v>599.98</v>
      </c>
      <c r="S1152" s="4">
        <v>2</v>
      </c>
      <c r="T1152" s="4">
        <v>0</v>
      </c>
      <c r="U1152" s="4">
        <v>209.99299999999999</v>
      </c>
      <c r="V1152" s="4" t="str">
        <f>INDEX(Regional_Lookup!$B$2:$B$5,MATCH('Sample - Superstore'!M1152,Regional_Lookup!$A$2:$A$5,0))</f>
        <v>David Johnson</v>
      </c>
      <c r="W1152" s="4">
        <f>INDEX(Regional_Lookup!$C$2:$C$5, MATCH('Sample - Superstore'!M1152,Regional_Lookup!$A$2:$A$5, 0))</f>
        <v>0.14000000000000001</v>
      </c>
      <c r="X1152" s="4">
        <f>U1152/R1152</f>
        <v>0.35</v>
      </c>
      <c r="Y1152" s="4" t="str">
        <f>IF(X1152&gt;=W1152, "Yes", "No")</f>
        <v>Yes</v>
      </c>
      <c r="Z1152" s="4">
        <f>D1152-C1152</f>
        <v>0</v>
      </c>
      <c r="AA1152" s="4" t="str" cm="1">
        <f t="array" ref="AA1152">_xlfn.IFS(Z1152&lt;=2,"Fast",Z1152&gt;5, "Slow", AND(Z1152&gt;=3,Z1152&lt;=5),"Standard")</f>
        <v>Fast</v>
      </c>
    </row>
    <row r="1153" spans="1:27" x14ac:dyDescent="0.2">
      <c r="A1153" s="4">
        <v>1152</v>
      </c>
      <c r="B1153" s="4" t="s">
        <v>10310</v>
      </c>
      <c r="C1153" s="5">
        <v>42132</v>
      </c>
      <c r="D1153" s="5">
        <v>42138</v>
      </c>
      <c r="E1153" s="4" t="s">
        <v>29</v>
      </c>
      <c r="F1153" s="4" t="s">
        <v>2721</v>
      </c>
      <c r="G1153" s="4" t="s">
        <v>2720</v>
      </c>
      <c r="H1153" s="4" t="s">
        <v>50</v>
      </c>
      <c r="I1153" s="4" t="s">
        <v>17</v>
      </c>
      <c r="J1153" s="4" t="s">
        <v>4915</v>
      </c>
      <c r="K1153" s="4" t="s">
        <v>85</v>
      </c>
      <c r="L1153" s="4">
        <v>44221</v>
      </c>
      <c r="M1153" s="4" t="s">
        <v>5</v>
      </c>
      <c r="N1153" s="4" t="s">
        <v>4977</v>
      </c>
      <c r="O1153" s="4" t="s">
        <v>37</v>
      </c>
      <c r="P1153" s="4" t="s">
        <v>36</v>
      </c>
      <c r="Q1153" s="4" t="s">
        <v>4976</v>
      </c>
      <c r="R1153" s="4">
        <v>8.3520000000000003</v>
      </c>
      <c r="S1153" s="4">
        <v>6</v>
      </c>
      <c r="T1153" s="4">
        <v>0.2</v>
      </c>
      <c r="U1153" s="4">
        <v>1.2527999999999999</v>
      </c>
      <c r="V1153" s="4" t="str">
        <f>INDEX(Regional_Lookup!$B$2:$B$5,MATCH('Sample - Superstore'!M1153,Regional_Lookup!$A$2:$A$5,0))</f>
        <v>Sarah Miller</v>
      </c>
      <c r="W1153" s="4">
        <f>INDEX(Regional_Lookup!$C$2:$C$5, MATCH('Sample - Superstore'!M1153,Regional_Lookup!$A$2:$A$5, 0))</f>
        <v>0.16</v>
      </c>
      <c r="X1153" s="4">
        <f>U1153/R1153</f>
        <v>0.15</v>
      </c>
      <c r="Y1153" s="4" t="str">
        <f>IF(X1153&gt;=W1153, "Yes", "No")</f>
        <v>No</v>
      </c>
      <c r="Z1153" s="4">
        <f>D1153-C1153</f>
        <v>6</v>
      </c>
      <c r="AA1153" s="4" t="str" cm="1">
        <f t="array" ref="AA1153">_xlfn.IFS(Z1153&lt;=2,"Fast",Z1153&gt;5, "Slow", AND(Z1153&gt;=3,Z1153&lt;=5),"Standard")</f>
        <v>Slow</v>
      </c>
    </row>
    <row r="1154" spans="1:27" x14ac:dyDescent="0.2">
      <c r="A1154" s="4">
        <v>1153</v>
      </c>
      <c r="B1154" s="4" t="s">
        <v>10309</v>
      </c>
      <c r="C1154" s="5">
        <v>42735</v>
      </c>
      <c r="D1154" s="5">
        <v>42741</v>
      </c>
      <c r="E1154" s="4" t="s">
        <v>29</v>
      </c>
      <c r="F1154" s="4" t="s">
        <v>4489</v>
      </c>
      <c r="G1154" s="4" t="s">
        <v>4488</v>
      </c>
      <c r="H1154" s="4" t="s">
        <v>50</v>
      </c>
      <c r="I1154" s="4" t="s">
        <v>17</v>
      </c>
      <c r="J1154" s="4" t="s">
        <v>3766</v>
      </c>
      <c r="K1154" s="4" t="s">
        <v>2426</v>
      </c>
      <c r="L1154" s="4">
        <v>89502</v>
      </c>
      <c r="M1154" s="4" t="s">
        <v>9</v>
      </c>
      <c r="N1154" s="4" t="s">
        <v>5957</v>
      </c>
      <c r="O1154" s="4" t="s">
        <v>13</v>
      </c>
      <c r="P1154" s="4" t="s">
        <v>116</v>
      </c>
      <c r="Q1154" s="4" t="s">
        <v>5956</v>
      </c>
      <c r="R1154" s="4">
        <v>3.64</v>
      </c>
      <c r="S1154" s="4">
        <v>2</v>
      </c>
      <c r="T1154" s="4">
        <v>0</v>
      </c>
      <c r="U1154" s="4">
        <v>1.6379999999999999</v>
      </c>
      <c r="V1154" s="4" t="str">
        <f>INDEX(Regional_Lookup!$B$2:$B$5,MATCH('Sample - Superstore'!M1154,Regional_Lookup!$A$2:$A$5,0))</f>
        <v>James Chen</v>
      </c>
      <c r="W1154" s="4">
        <f>INDEX(Regional_Lookup!$C$2:$C$5, MATCH('Sample - Superstore'!M1154,Regional_Lookup!$A$2:$A$5, 0))</f>
        <v>0.18</v>
      </c>
      <c r="X1154" s="4">
        <f>U1154/R1154</f>
        <v>0.44999999999999996</v>
      </c>
      <c r="Y1154" s="4" t="str">
        <f>IF(X1154&gt;=W1154, "Yes", "No")</f>
        <v>Yes</v>
      </c>
      <c r="Z1154" s="4">
        <f>D1154-C1154</f>
        <v>6</v>
      </c>
      <c r="AA1154" s="4" t="str" cm="1">
        <f t="array" ref="AA1154">_xlfn.IFS(Z1154&lt;=2,"Fast",Z1154&gt;5, "Slow", AND(Z1154&gt;=3,Z1154&lt;=5),"Standard")</f>
        <v>Slow</v>
      </c>
    </row>
    <row r="1155" spans="1:27" x14ac:dyDescent="0.2">
      <c r="A1155" s="4">
        <v>1154</v>
      </c>
      <c r="B1155" s="4" t="s">
        <v>10309</v>
      </c>
      <c r="C1155" s="5">
        <v>42735</v>
      </c>
      <c r="D1155" s="5">
        <v>42741</v>
      </c>
      <c r="E1155" s="4" t="s">
        <v>29</v>
      </c>
      <c r="F1155" s="4" t="s">
        <v>4489</v>
      </c>
      <c r="G1155" s="4" t="s">
        <v>4488</v>
      </c>
      <c r="H1155" s="4" t="s">
        <v>50</v>
      </c>
      <c r="I1155" s="4" t="s">
        <v>17</v>
      </c>
      <c r="J1155" s="4" t="s">
        <v>3766</v>
      </c>
      <c r="K1155" s="4" t="s">
        <v>2426</v>
      </c>
      <c r="L1155" s="4">
        <v>89502</v>
      </c>
      <c r="M1155" s="4" t="s">
        <v>9</v>
      </c>
      <c r="N1155" s="4" t="s">
        <v>985</v>
      </c>
      <c r="O1155" s="4" t="s">
        <v>13</v>
      </c>
      <c r="P1155" s="4" t="s">
        <v>100</v>
      </c>
      <c r="Q1155" s="4" t="s">
        <v>984</v>
      </c>
      <c r="R1155" s="4">
        <v>159.768</v>
      </c>
      <c r="S1155" s="4">
        <v>7</v>
      </c>
      <c r="T1155" s="4">
        <v>0.2</v>
      </c>
      <c r="U1155" s="4">
        <v>53.921700000000001</v>
      </c>
      <c r="V1155" s="4" t="str">
        <f>INDEX(Regional_Lookup!$B$2:$B$5,MATCH('Sample - Superstore'!M1155,Regional_Lookup!$A$2:$A$5,0))</f>
        <v>James Chen</v>
      </c>
      <c r="W1155" s="4">
        <f>INDEX(Regional_Lookup!$C$2:$C$5, MATCH('Sample - Superstore'!M1155,Regional_Lookup!$A$2:$A$5, 0))</f>
        <v>0.18</v>
      </c>
      <c r="X1155" s="4">
        <f>U1155/R1155</f>
        <v>0.33750000000000002</v>
      </c>
      <c r="Y1155" s="4" t="str">
        <f>IF(X1155&gt;=W1155, "Yes", "No")</f>
        <v>Yes</v>
      </c>
      <c r="Z1155" s="4">
        <f>D1155-C1155</f>
        <v>6</v>
      </c>
      <c r="AA1155" s="4" t="str" cm="1">
        <f t="array" ref="AA1155">_xlfn.IFS(Z1155&lt;=2,"Fast",Z1155&gt;5, "Slow", AND(Z1155&gt;=3,Z1155&lt;=5),"Standard")</f>
        <v>Slow</v>
      </c>
    </row>
    <row r="1156" spans="1:27" x14ac:dyDescent="0.2">
      <c r="A1156" s="4">
        <v>1155</v>
      </c>
      <c r="B1156" s="4" t="s">
        <v>10308</v>
      </c>
      <c r="C1156" s="5">
        <v>41993</v>
      </c>
      <c r="D1156" s="5">
        <v>41994</v>
      </c>
      <c r="E1156" s="4" t="s">
        <v>89</v>
      </c>
      <c r="F1156" s="4" t="s">
        <v>6284</v>
      </c>
      <c r="G1156" s="4" t="s">
        <v>6283</v>
      </c>
      <c r="H1156" s="4" t="s">
        <v>102</v>
      </c>
      <c r="I1156" s="4" t="s">
        <v>17</v>
      </c>
      <c r="J1156" s="4" t="s">
        <v>2950</v>
      </c>
      <c r="K1156" s="4" t="s">
        <v>763</v>
      </c>
      <c r="L1156" s="4">
        <v>22801</v>
      </c>
      <c r="M1156" s="4" t="s">
        <v>7</v>
      </c>
      <c r="N1156" s="4" t="s">
        <v>2173</v>
      </c>
      <c r="O1156" s="4" t="s">
        <v>13</v>
      </c>
      <c r="P1156" s="4" t="s">
        <v>231</v>
      </c>
      <c r="Q1156" s="4" t="s">
        <v>2172</v>
      </c>
      <c r="R1156" s="4">
        <v>122.48</v>
      </c>
      <c r="S1156" s="4">
        <v>2</v>
      </c>
      <c r="T1156" s="4">
        <v>0</v>
      </c>
      <c r="U1156" s="4">
        <v>0</v>
      </c>
      <c r="V1156" s="4" t="str">
        <f>INDEX(Regional_Lookup!$B$2:$B$5,MATCH('Sample - Superstore'!M1156,Regional_Lookup!$A$2:$A$5,0))</f>
        <v>Maria Santos</v>
      </c>
      <c r="W1156" s="4">
        <f>INDEX(Regional_Lookup!$C$2:$C$5, MATCH('Sample - Superstore'!M1156,Regional_Lookup!$A$2:$A$5, 0))</f>
        <v>0.15</v>
      </c>
      <c r="X1156" s="4">
        <f>U1156/R1156</f>
        <v>0</v>
      </c>
      <c r="Y1156" s="4" t="str">
        <f>IF(X1156&gt;=W1156, "Yes", "No")</f>
        <v>No</v>
      </c>
      <c r="Z1156" s="4">
        <f>D1156-C1156</f>
        <v>1</v>
      </c>
      <c r="AA1156" s="4" t="str" cm="1">
        <f t="array" ref="AA1156">_xlfn.IFS(Z1156&lt;=2,"Fast",Z1156&gt;5, "Slow", AND(Z1156&gt;=3,Z1156&lt;=5),"Standard")</f>
        <v>Fast</v>
      </c>
    </row>
    <row r="1157" spans="1:27" x14ac:dyDescent="0.2">
      <c r="A1157" s="4">
        <v>1156</v>
      </c>
      <c r="B1157" s="4" t="s">
        <v>10308</v>
      </c>
      <c r="C1157" s="5">
        <v>41993</v>
      </c>
      <c r="D1157" s="5">
        <v>41994</v>
      </c>
      <c r="E1157" s="4" t="s">
        <v>89</v>
      </c>
      <c r="F1157" s="4" t="s">
        <v>6284</v>
      </c>
      <c r="G1157" s="4" t="s">
        <v>6283</v>
      </c>
      <c r="H1157" s="4" t="s">
        <v>102</v>
      </c>
      <c r="I1157" s="4" t="s">
        <v>17</v>
      </c>
      <c r="J1157" s="4" t="s">
        <v>2950</v>
      </c>
      <c r="K1157" s="4" t="s">
        <v>763</v>
      </c>
      <c r="L1157" s="4">
        <v>22801</v>
      </c>
      <c r="M1157" s="4" t="s">
        <v>7</v>
      </c>
      <c r="N1157" s="4" t="s">
        <v>1782</v>
      </c>
      <c r="O1157" s="4" t="s">
        <v>37</v>
      </c>
      <c r="P1157" s="4" t="s">
        <v>92</v>
      </c>
      <c r="Q1157" s="4" t="s">
        <v>1781</v>
      </c>
      <c r="R1157" s="4">
        <v>2244.48</v>
      </c>
      <c r="S1157" s="4">
        <v>7</v>
      </c>
      <c r="T1157" s="4">
        <v>0</v>
      </c>
      <c r="U1157" s="4">
        <v>493.78559999999999</v>
      </c>
      <c r="V1157" s="4" t="str">
        <f>INDEX(Regional_Lookup!$B$2:$B$5,MATCH('Sample - Superstore'!M1157,Regional_Lookup!$A$2:$A$5,0))</f>
        <v>Maria Santos</v>
      </c>
      <c r="W1157" s="4">
        <f>INDEX(Regional_Lookup!$C$2:$C$5, MATCH('Sample - Superstore'!M1157,Regional_Lookup!$A$2:$A$5, 0))</f>
        <v>0.15</v>
      </c>
      <c r="X1157" s="4">
        <f>U1157/R1157</f>
        <v>0.22</v>
      </c>
      <c r="Y1157" s="4" t="str">
        <f>IF(X1157&gt;=W1157, "Yes", "No")</f>
        <v>Yes</v>
      </c>
      <c r="Z1157" s="4">
        <f>D1157-C1157</f>
        <v>1</v>
      </c>
      <c r="AA1157" s="4" t="str" cm="1">
        <f t="array" ref="AA1157">_xlfn.IFS(Z1157&lt;=2,"Fast",Z1157&gt;5, "Slow", AND(Z1157&gt;=3,Z1157&lt;=5),"Standard")</f>
        <v>Fast</v>
      </c>
    </row>
    <row r="1158" spans="1:27" x14ac:dyDescent="0.2">
      <c r="A1158" s="4">
        <v>1157</v>
      </c>
      <c r="B1158" s="4" t="s">
        <v>10308</v>
      </c>
      <c r="C1158" s="5">
        <v>41993</v>
      </c>
      <c r="D1158" s="5">
        <v>41994</v>
      </c>
      <c r="E1158" s="4" t="s">
        <v>89</v>
      </c>
      <c r="F1158" s="4" t="s">
        <v>6284</v>
      </c>
      <c r="G1158" s="4" t="s">
        <v>6283</v>
      </c>
      <c r="H1158" s="4" t="s">
        <v>102</v>
      </c>
      <c r="I1158" s="4" t="s">
        <v>17</v>
      </c>
      <c r="J1158" s="4" t="s">
        <v>2950</v>
      </c>
      <c r="K1158" s="4" t="s">
        <v>763</v>
      </c>
      <c r="L1158" s="4">
        <v>22801</v>
      </c>
      <c r="M1158" s="4" t="s">
        <v>7</v>
      </c>
      <c r="N1158" s="4" t="s">
        <v>315</v>
      </c>
      <c r="O1158" s="4" t="s">
        <v>13</v>
      </c>
      <c r="P1158" s="4" t="s">
        <v>100</v>
      </c>
      <c r="Q1158" s="4" t="s">
        <v>314</v>
      </c>
      <c r="R1158" s="4">
        <v>62.31</v>
      </c>
      <c r="S1158" s="4">
        <v>3</v>
      </c>
      <c r="T1158" s="4">
        <v>0</v>
      </c>
      <c r="U1158" s="4">
        <v>29.285699999999999</v>
      </c>
      <c r="V1158" s="4" t="str">
        <f>INDEX(Regional_Lookup!$B$2:$B$5,MATCH('Sample - Superstore'!M1158,Regional_Lookup!$A$2:$A$5,0))</f>
        <v>Maria Santos</v>
      </c>
      <c r="W1158" s="4">
        <f>INDEX(Regional_Lookup!$C$2:$C$5, MATCH('Sample - Superstore'!M1158,Regional_Lookup!$A$2:$A$5, 0))</f>
        <v>0.15</v>
      </c>
      <c r="X1158" s="4">
        <f>U1158/R1158</f>
        <v>0.47</v>
      </c>
      <c r="Y1158" s="4" t="str">
        <f>IF(X1158&gt;=W1158, "Yes", "No")</f>
        <v>Yes</v>
      </c>
      <c r="Z1158" s="4">
        <f>D1158-C1158</f>
        <v>1</v>
      </c>
      <c r="AA1158" s="4" t="str" cm="1">
        <f t="array" ref="AA1158">_xlfn.IFS(Z1158&lt;=2,"Fast",Z1158&gt;5, "Slow", AND(Z1158&gt;=3,Z1158&lt;=5),"Standard")</f>
        <v>Fast</v>
      </c>
    </row>
    <row r="1159" spans="1:27" x14ac:dyDescent="0.2">
      <c r="A1159" s="4">
        <v>1158</v>
      </c>
      <c r="B1159" s="4" t="s">
        <v>10308</v>
      </c>
      <c r="C1159" s="5">
        <v>41993</v>
      </c>
      <c r="D1159" s="5">
        <v>41994</v>
      </c>
      <c r="E1159" s="4" t="s">
        <v>89</v>
      </c>
      <c r="F1159" s="4" t="s">
        <v>6284</v>
      </c>
      <c r="G1159" s="4" t="s">
        <v>6283</v>
      </c>
      <c r="H1159" s="4" t="s">
        <v>102</v>
      </c>
      <c r="I1159" s="4" t="s">
        <v>17</v>
      </c>
      <c r="J1159" s="4" t="s">
        <v>2950</v>
      </c>
      <c r="K1159" s="4" t="s">
        <v>763</v>
      </c>
      <c r="L1159" s="4">
        <v>22801</v>
      </c>
      <c r="M1159" s="4" t="s">
        <v>7</v>
      </c>
      <c r="N1159" s="4" t="s">
        <v>905</v>
      </c>
      <c r="O1159" s="4" t="s">
        <v>37</v>
      </c>
      <c r="P1159" s="4" t="s">
        <v>92</v>
      </c>
      <c r="Q1159" s="4" t="s">
        <v>904</v>
      </c>
      <c r="R1159" s="4">
        <v>455.1</v>
      </c>
      <c r="S1159" s="4">
        <v>2</v>
      </c>
      <c r="T1159" s="4">
        <v>0</v>
      </c>
      <c r="U1159" s="4">
        <v>100.122</v>
      </c>
      <c r="V1159" s="4" t="str">
        <f>INDEX(Regional_Lookup!$B$2:$B$5,MATCH('Sample - Superstore'!M1159,Regional_Lookup!$A$2:$A$5,0))</f>
        <v>Maria Santos</v>
      </c>
      <c r="W1159" s="4">
        <f>INDEX(Regional_Lookup!$C$2:$C$5, MATCH('Sample - Superstore'!M1159,Regional_Lookup!$A$2:$A$5, 0))</f>
        <v>0.15</v>
      </c>
      <c r="X1159" s="4">
        <f>U1159/R1159</f>
        <v>0.22</v>
      </c>
      <c r="Y1159" s="4" t="str">
        <f>IF(X1159&gt;=W1159, "Yes", "No")</f>
        <v>Yes</v>
      </c>
      <c r="Z1159" s="4">
        <f>D1159-C1159</f>
        <v>1</v>
      </c>
      <c r="AA1159" s="4" t="str" cm="1">
        <f t="array" ref="AA1159">_xlfn.IFS(Z1159&lt;=2,"Fast",Z1159&gt;5, "Slow", AND(Z1159&gt;=3,Z1159&lt;=5),"Standard")</f>
        <v>Fast</v>
      </c>
    </row>
    <row r="1160" spans="1:27" x14ac:dyDescent="0.2">
      <c r="A1160" s="4">
        <v>1159</v>
      </c>
      <c r="B1160" s="4" t="s">
        <v>10307</v>
      </c>
      <c r="C1160" s="5">
        <v>42553</v>
      </c>
      <c r="D1160" s="5">
        <v>42558</v>
      </c>
      <c r="E1160" s="4" t="s">
        <v>21</v>
      </c>
      <c r="F1160" s="4" t="s">
        <v>4069</v>
      </c>
      <c r="G1160" s="4" t="s">
        <v>4068</v>
      </c>
      <c r="H1160" s="4" t="s">
        <v>50</v>
      </c>
      <c r="I1160" s="4" t="s">
        <v>17</v>
      </c>
      <c r="J1160" s="4" t="s">
        <v>59</v>
      </c>
      <c r="K1160" s="4" t="s">
        <v>15</v>
      </c>
      <c r="L1160" s="4">
        <v>90004</v>
      </c>
      <c r="M1160" s="4" t="s">
        <v>9</v>
      </c>
      <c r="N1160" s="4" t="s">
        <v>3208</v>
      </c>
      <c r="O1160" s="4" t="s">
        <v>37</v>
      </c>
      <c r="P1160" s="4" t="s">
        <v>221</v>
      </c>
      <c r="Q1160" s="4" t="s">
        <v>3207</v>
      </c>
      <c r="R1160" s="4">
        <v>195.184</v>
      </c>
      <c r="S1160" s="4">
        <v>1</v>
      </c>
      <c r="T1160" s="4">
        <v>0.2</v>
      </c>
      <c r="U1160" s="4">
        <v>19.5184</v>
      </c>
      <c r="V1160" s="4" t="str">
        <f>INDEX(Regional_Lookup!$B$2:$B$5,MATCH('Sample - Superstore'!M1160,Regional_Lookup!$A$2:$A$5,0))</f>
        <v>James Chen</v>
      </c>
      <c r="W1160" s="4">
        <f>INDEX(Regional_Lookup!$C$2:$C$5, MATCH('Sample - Superstore'!M1160,Regional_Lookup!$A$2:$A$5, 0))</f>
        <v>0.18</v>
      </c>
      <c r="X1160" s="4">
        <f>U1160/R1160</f>
        <v>0.1</v>
      </c>
      <c r="Y1160" s="4" t="str">
        <f>IF(X1160&gt;=W1160, "Yes", "No")</f>
        <v>No</v>
      </c>
      <c r="Z1160" s="4">
        <f>D1160-C1160</f>
        <v>5</v>
      </c>
      <c r="AA1160" s="4" t="str" cm="1">
        <f t="array" ref="AA1160">_xlfn.IFS(Z1160&lt;=2,"Fast",Z1160&gt;5, "Slow", AND(Z1160&gt;=3,Z1160&lt;=5),"Standard")</f>
        <v>Standard</v>
      </c>
    </row>
    <row r="1161" spans="1:27" x14ac:dyDescent="0.2">
      <c r="A1161" s="4">
        <v>1160</v>
      </c>
      <c r="B1161" s="4" t="s">
        <v>10306</v>
      </c>
      <c r="C1161" s="5">
        <v>42915</v>
      </c>
      <c r="D1161" s="5">
        <v>42920</v>
      </c>
      <c r="E1161" s="4" t="s">
        <v>29</v>
      </c>
      <c r="F1161" s="4" t="s">
        <v>5645</v>
      </c>
      <c r="G1161" s="4" t="s">
        <v>5644</v>
      </c>
      <c r="H1161" s="4" t="s">
        <v>18</v>
      </c>
      <c r="I1161" s="4" t="s">
        <v>17</v>
      </c>
      <c r="J1161" s="4" t="s">
        <v>1296</v>
      </c>
      <c r="K1161" s="4" t="s">
        <v>1246</v>
      </c>
      <c r="L1161" s="4">
        <v>55407</v>
      </c>
      <c r="M1161" s="4" t="s">
        <v>3</v>
      </c>
      <c r="N1161" s="4" t="s">
        <v>5475</v>
      </c>
      <c r="O1161" s="4" t="s">
        <v>13</v>
      </c>
      <c r="P1161" s="4" t="s">
        <v>12</v>
      </c>
      <c r="Q1161" s="4" t="s">
        <v>7153</v>
      </c>
      <c r="R1161" s="4">
        <v>362.94</v>
      </c>
      <c r="S1161" s="4">
        <v>3</v>
      </c>
      <c r="T1161" s="4">
        <v>0</v>
      </c>
      <c r="U1161" s="4">
        <v>90.734999999999999</v>
      </c>
      <c r="V1161" s="4" t="str">
        <f>INDEX(Regional_Lookup!$B$2:$B$5,MATCH('Sample - Superstore'!M1161,Regional_Lookup!$A$2:$A$5,0))</f>
        <v>David Johnson</v>
      </c>
      <c r="W1161" s="4">
        <f>INDEX(Regional_Lookup!$C$2:$C$5, MATCH('Sample - Superstore'!M1161,Regional_Lookup!$A$2:$A$5, 0))</f>
        <v>0.14000000000000001</v>
      </c>
      <c r="X1161" s="4">
        <f>U1161/R1161</f>
        <v>0.25</v>
      </c>
      <c r="Y1161" s="4" t="str">
        <f>IF(X1161&gt;=W1161, "Yes", "No")</f>
        <v>Yes</v>
      </c>
      <c r="Z1161" s="4">
        <f>D1161-C1161</f>
        <v>5</v>
      </c>
      <c r="AA1161" s="4" t="str" cm="1">
        <f t="array" ref="AA1161">_xlfn.IFS(Z1161&lt;=2,"Fast",Z1161&gt;5, "Slow", AND(Z1161&gt;=3,Z1161&lt;=5),"Standard")</f>
        <v>Standard</v>
      </c>
    </row>
    <row r="1162" spans="1:27" x14ac:dyDescent="0.2">
      <c r="A1162" s="4">
        <v>1161</v>
      </c>
      <c r="B1162" s="4" t="s">
        <v>10306</v>
      </c>
      <c r="C1162" s="5">
        <v>42915</v>
      </c>
      <c r="D1162" s="5">
        <v>42920</v>
      </c>
      <c r="E1162" s="4" t="s">
        <v>29</v>
      </c>
      <c r="F1162" s="4" t="s">
        <v>5645</v>
      </c>
      <c r="G1162" s="4" t="s">
        <v>5644</v>
      </c>
      <c r="H1162" s="4" t="s">
        <v>18</v>
      </c>
      <c r="I1162" s="4" t="s">
        <v>17</v>
      </c>
      <c r="J1162" s="4" t="s">
        <v>1296</v>
      </c>
      <c r="K1162" s="4" t="s">
        <v>1246</v>
      </c>
      <c r="L1162" s="4">
        <v>55407</v>
      </c>
      <c r="M1162" s="4" t="s">
        <v>3</v>
      </c>
      <c r="N1162" s="4" t="s">
        <v>1573</v>
      </c>
      <c r="O1162" s="4" t="s">
        <v>13</v>
      </c>
      <c r="P1162" s="4" t="s">
        <v>100</v>
      </c>
      <c r="Q1162" s="4" t="s">
        <v>1572</v>
      </c>
      <c r="R1162" s="4">
        <v>11.54</v>
      </c>
      <c r="S1162" s="4">
        <v>2</v>
      </c>
      <c r="T1162" s="4">
        <v>0</v>
      </c>
      <c r="U1162" s="4">
        <v>5.77</v>
      </c>
      <c r="V1162" s="4" t="str">
        <f>INDEX(Regional_Lookup!$B$2:$B$5,MATCH('Sample - Superstore'!M1162,Regional_Lookup!$A$2:$A$5,0))</f>
        <v>David Johnson</v>
      </c>
      <c r="W1162" s="4">
        <f>INDEX(Regional_Lookup!$C$2:$C$5, MATCH('Sample - Superstore'!M1162,Regional_Lookup!$A$2:$A$5, 0))</f>
        <v>0.14000000000000001</v>
      </c>
      <c r="X1162" s="4">
        <f>U1162/R1162</f>
        <v>0.5</v>
      </c>
      <c r="Y1162" s="4" t="str">
        <f>IF(X1162&gt;=W1162, "Yes", "No")</f>
        <v>Yes</v>
      </c>
      <c r="Z1162" s="4">
        <f>D1162-C1162</f>
        <v>5</v>
      </c>
      <c r="AA1162" s="4" t="str" cm="1">
        <f t="array" ref="AA1162">_xlfn.IFS(Z1162&lt;=2,"Fast",Z1162&gt;5, "Slow", AND(Z1162&gt;=3,Z1162&lt;=5),"Standard")</f>
        <v>Standard</v>
      </c>
    </row>
    <row r="1163" spans="1:27" x14ac:dyDescent="0.2">
      <c r="A1163" s="4">
        <v>1162</v>
      </c>
      <c r="B1163" s="4" t="s">
        <v>10305</v>
      </c>
      <c r="C1163" s="5">
        <v>41883</v>
      </c>
      <c r="D1163" s="5">
        <v>41887</v>
      </c>
      <c r="E1163" s="4" t="s">
        <v>21</v>
      </c>
      <c r="F1163" s="4" t="s">
        <v>5730</v>
      </c>
      <c r="G1163" s="4" t="s">
        <v>5729</v>
      </c>
      <c r="H1163" s="4" t="s">
        <v>18</v>
      </c>
      <c r="I1163" s="4" t="s">
        <v>17</v>
      </c>
      <c r="J1163" s="4" t="s">
        <v>3992</v>
      </c>
      <c r="K1163" s="4" t="s">
        <v>15</v>
      </c>
      <c r="L1163" s="4">
        <v>92025</v>
      </c>
      <c r="M1163" s="4" t="s">
        <v>9</v>
      </c>
      <c r="N1163" s="4" t="s">
        <v>5618</v>
      </c>
      <c r="O1163" s="4" t="s">
        <v>13</v>
      </c>
      <c r="P1163" s="4" t="s">
        <v>116</v>
      </c>
      <c r="Q1163" s="4" t="s">
        <v>5617</v>
      </c>
      <c r="R1163" s="4">
        <v>53.94</v>
      </c>
      <c r="S1163" s="4">
        <v>3</v>
      </c>
      <c r="T1163" s="4">
        <v>0</v>
      </c>
      <c r="U1163" s="4">
        <v>15.6426</v>
      </c>
      <c r="V1163" s="4" t="str">
        <f>INDEX(Regional_Lookup!$B$2:$B$5,MATCH('Sample - Superstore'!M1163,Regional_Lookup!$A$2:$A$5,0))</f>
        <v>James Chen</v>
      </c>
      <c r="W1163" s="4">
        <f>INDEX(Regional_Lookup!$C$2:$C$5, MATCH('Sample - Superstore'!M1163,Regional_Lookup!$A$2:$A$5, 0))</f>
        <v>0.18</v>
      </c>
      <c r="X1163" s="4">
        <f>U1163/R1163</f>
        <v>0.29000000000000004</v>
      </c>
      <c r="Y1163" s="4" t="str">
        <f>IF(X1163&gt;=W1163, "Yes", "No")</f>
        <v>Yes</v>
      </c>
      <c r="Z1163" s="4">
        <f>D1163-C1163</f>
        <v>4</v>
      </c>
      <c r="AA1163" s="4" t="str" cm="1">
        <f t="array" ref="AA1163">_xlfn.IFS(Z1163&lt;=2,"Fast",Z1163&gt;5, "Slow", AND(Z1163&gt;=3,Z1163&lt;=5),"Standard")</f>
        <v>Standard</v>
      </c>
    </row>
    <row r="1164" spans="1:27" x14ac:dyDescent="0.2">
      <c r="A1164" s="4">
        <v>1163</v>
      </c>
      <c r="B1164" s="4" t="s">
        <v>10304</v>
      </c>
      <c r="C1164" s="5">
        <v>41701</v>
      </c>
      <c r="D1164" s="5">
        <v>41706</v>
      </c>
      <c r="E1164" s="4" t="s">
        <v>29</v>
      </c>
      <c r="F1164" s="4" t="s">
        <v>104</v>
      </c>
      <c r="G1164" s="4" t="s">
        <v>103</v>
      </c>
      <c r="H1164" s="4" t="s">
        <v>102</v>
      </c>
      <c r="I1164" s="4" t="s">
        <v>17</v>
      </c>
      <c r="J1164" s="4" t="s">
        <v>254</v>
      </c>
      <c r="K1164" s="4" t="s">
        <v>66</v>
      </c>
      <c r="L1164" s="4">
        <v>10035</v>
      </c>
      <c r="M1164" s="4" t="s">
        <v>5</v>
      </c>
      <c r="N1164" s="4" t="s">
        <v>2086</v>
      </c>
      <c r="O1164" s="4" t="s">
        <v>33</v>
      </c>
      <c r="P1164" s="4" t="s">
        <v>32</v>
      </c>
      <c r="Q1164" s="4" t="s">
        <v>2085</v>
      </c>
      <c r="R1164" s="4">
        <v>9.99</v>
      </c>
      <c r="S1164" s="4">
        <v>1</v>
      </c>
      <c r="T1164" s="4">
        <v>0</v>
      </c>
      <c r="U1164" s="4">
        <v>4.5953999999999997</v>
      </c>
      <c r="V1164" s="4" t="str">
        <f>INDEX(Regional_Lookup!$B$2:$B$5,MATCH('Sample - Superstore'!M1164,Regional_Lookup!$A$2:$A$5,0))</f>
        <v>Sarah Miller</v>
      </c>
      <c r="W1164" s="4">
        <f>INDEX(Regional_Lookup!$C$2:$C$5, MATCH('Sample - Superstore'!M1164,Regional_Lookup!$A$2:$A$5, 0))</f>
        <v>0.16</v>
      </c>
      <c r="X1164" s="4">
        <f>U1164/R1164</f>
        <v>0.45999999999999996</v>
      </c>
      <c r="Y1164" s="4" t="str">
        <f>IF(X1164&gt;=W1164, "Yes", "No")</f>
        <v>Yes</v>
      </c>
      <c r="Z1164" s="4">
        <f>D1164-C1164</f>
        <v>5</v>
      </c>
      <c r="AA1164" s="4" t="str" cm="1">
        <f t="array" ref="AA1164">_xlfn.IFS(Z1164&lt;=2,"Fast",Z1164&gt;5, "Slow", AND(Z1164&gt;=3,Z1164&lt;=5),"Standard")</f>
        <v>Standard</v>
      </c>
    </row>
    <row r="1165" spans="1:27" x14ac:dyDescent="0.2">
      <c r="A1165" s="4">
        <v>1164</v>
      </c>
      <c r="B1165" s="4" t="s">
        <v>10304</v>
      </c>
      <c r="C1165" s="5">
        <v>41701</v>
      </c>
      <c r="D1165" s="5">
        <v>41706</v>
      </c>
      <c r="E1165" s="4" t="s">
        <v>29</v>
      </c>
      <c r="F1165" s="4" t="s">
        <v>104</v>
      </c>
      <c r="G1165" s="4" t="s">
        <v>103</v>
      </c>
      <c r="H1165" s="4" t="s">
        <v>102</v>
      </c>
      <c r="I1165" s="4" t="s">
        <v>17</v>
      </c>
      <c r="J1165" s="4" t="s">
        <v>254</v>
      </c>
      <c r="K1165" s="4" t="s">
        <v>66</v>
      </c>
      <c r="L1165" s="4">
        <v>10035</v>
      </c>
      <c r="M1165" s="4" t="s">
        <v>5</v>
      </c>
      <c r="N1165" s="4" t="s">
        <v>3452</v>
      </c>
      <c r="O1165" s="4" t="s">
        <v>13</v>
      </c>
      <c r="P1165" s="4" t="s">
        <v>100</v>
      </c>
      <c r="Q1165" s="4" t="s">
        <v>3451</v>
      </c>
      <c r="R1165" s="4">
        <v>125.76</v>
      </c>
      <c r="S1165" s="4">
        <v>3</v>
      </c>
      <c r="T1165" s="4">
        <v>0.2</v>
      </c>
      <c r="U1165" s="4">
        <v>40.872</v>
      </c>
      <c r="V1165" s="4" t="str">
        <f>INDEX(Regional_Lookup!$B$2:$B$5,MATCH('Sample - Superstore'!M1165,Regional_Lookup!$A$2:$A$5,0))</f>
        <v>Sarah Miller</v>
      </c>
      <c r="W1165" s="4">
        <f>INDEX(Regional_Lookup!$C$2:$C$5, MATCH('Sample - Superstore'!M1165,Regional_Lookup!$A$2:$A$5, 0))</f>
        <v>0.16</v>
      </c>
      <c r="X1165" s="4">
        <f>U1165/R1165</f>
        <v>0.32500000000000001</v>
      </c>
      <c r="Y1165" s="4" t="str">
        <f>IF(X1165&gt;=W1165, "Yes", "No")</f>
        <v>Yes</v>
      </c>
      <c r="Z1165" s="4">
        <f>D1165-C1165</f>
        <v>5</v>
      </c>
      <c r="AA1165" s="4" t="str" cm="1">
        <f t="array" ref="AA1165">_xlfn.IFS(Z1165&lt;=2,"Fast",Z1165&gt;5, "Slow", AND(Z1165&gt;=3,Z1165&lt;=5),"Standard")</f>
        <v>Standard</v>
      </c>
    </row>
    <row r="1166" spans="1:27" x14ac:dyDescent="0.2">
      <c r="A1166" s="4">
        <v>1165</v>
      </c>
      <c r="B1166" s="4" t="s">
        <v>10304</v>
      </c>
      <c r="C1166" s="5">
        <v>41701</v>
      </c>
      <c r="D1166" s="5">
        <v>41706</v>
      </c>
      <c r="E1166" s="4" t="s">
        <v>29</v>
      </c>
      <c r="F1166" s="4" t="s">
        <v>104</v>
      </c>
      <c r="G1166" s="4" t="s">
        <v>103</v>
      </c>
      <c r="H1166" s="4" t="s">
        <v>102</v>
      </c>
      <c r="I1166" s="4" t="s">
        <v>17</v>
      </c>
      <c r="J1166" s="4" t="s">
        <v>254</v>
      </c>
      <c r="K1166" s="4" t="s">
        <v>66</v>
      </c>
      <c r="L1166" s="4">
        <v>10035</v>
      </c>
      <c r="M1166" s="4" t="s">
        <v>5</v>
      </c>
      <c r="N1166" s="4" t="s">
        <v>740</v>
      </c>
      <c r="O1166" s="4" t="s">
        <v>13</v>
      </c>
      <c r="P1166" s="4" t="s">
        <v>100</v>
      </c>
      <c r="Q1166" s="4" t="s">
        <v>739</v>
      </c>
      <c r="R1166" s="4">
        <v>25.32</v>
      </c>
      <c r="S1166" s="4">
        <v>5</v>
      </c>
      <c r="T1166" s="4">
        <v>0.2</v>
      </c>
      <c r="U1166" s="4">
        <v>9.1784999999999997</v>
      </c>
      <c r="V1166" s="4" t="str">
        <f>INDEX(Regional_Lookup!$B$2:$B$5,MATCH('Sample - Superstore'!M1166,Regional_Lookup!$A$2:$A$5,0))</f>
        <v>Sarah Miller</v>
      </c>
      <c r="W1166" s="4">
        <f>INDEX(Regional_Lookup!$C$2:$C$5, MATCH('Sample - Superstore'!M1166,Regional_Lookup!$A$2:$A$5, 0))</f>
        <v>0.16</v>
      </c>
      <c r="X1166" s="4">
        <f>U1166/R1166</f>
        <v>0.36249999999999999</v>
      </c>
      <c r="Y1166" s="4" t="str">
        <f>IF(X1166&gt;=W1166, "Yes", "No")</f>
        <v>Yes</v>
      </c>
      <c r="Z1166" s="4">
        <f>D1166-C1166</f>
        <v>5</v>
      </c>
      <c r="AA1166" s="4" t="str" cm="1">
        <f t="array" ref="AA1166">_xlfn.IFS(Z1166&lt;=2,"Fast",Z1166&gt;5, "Slow", AND(Z1166&gt;=3,Z1166&lt;=5),"Standard")</f>
        <v>Standard</v>
      </c>
    </row>
    <row r="1167" spans="1:27" x14ac:dyDescent="0.2">
      <c r="A1167" s="4">
        <v>1166</v>
      </c>
      <c r="B1167" s="4" t="s">
        <v>10303</v>
      </c>
      <c r="C1167" s="5">
        <v>41763</v>
      </c>
      <c r="D1167" s="5">
        <v>41767</v>
      </c>
      <c r="E1167" s="4" t="s">
        <v>29</v>
      </c>
      <c r="F1167" s="4" t="s">
        <v>4055</v>
      </c>
      <c r="G1167" s="4" t="s">
        <v>4054</v>
      </c>
      <c r="H1167" s="4" t="s">
        <v>18</v>
      </c>
      <c r="I1167" s="4" t="s">
        <v>17</v>
      </c>
      <c r="J1167" s="4" t="s">
        <v>1362</v>
      </c>
      <c r="K1167" s="4" t="s">
        <v>76</v>
      </c>
      <c r="L1167" s="4">
        <v>49201</v>
      </c>
      <c r="M1167" s="4" t="s">
        <v>3</v>
      </c>
      <c r="N1167" s="4" t="s">
        <v>4393</v>
      </c>
      <c r="O1167" s="4" t="s">
        <v>13</v>
      </c>
      <c r="P1167" s="4" t="s">
        <v>100</v>
      </c>
      <c r="Q1167" s="4" t="s">
        <v>4392</v>
      </c>
      <c r="R1167" s="4">
        <v>46.8</v>
      </c>
      <c r="S1167" s="4">
        <v>4</v>
      </c>
      <c r="T1167" s="4">
        <v>0</v>
      </c>
      <c r="U1167" s="4">
        <v>21.06</v>
      </c>
      <c r="V1167" s="4" t="str">
        <f>INDEX(Regional_Lookup!$B$2:$B$5,MATCH('Sample - Superstore'!M1167,Regional_Lookup!$A$2:$A$5,0))</f>
        <v>David Johnson</v>
      </c>
      <c r="W1167" s="4">
        <f>INDEX(Regional_Lookup!$C$2:$C$5, MATCH('Sample - Superstore'!M1167,Regional_Lookup!$A$2:$A$5, 0))</f>
        <v>0.14000000000000001</v>
      </c>
      <c r="X1167" s="4">
        <f>U1167/R1167</f>
        <v>0.45</v>
      </c>
      <c r="Y1167" s="4" t="str">
        <f>IF(X1167&gt;=W1167, "Yes", "No")</f>
        <v>Yes</v>
      </c>
      <c r="Z1167" s="4">
        <f>D1167-C1167</f>
        <v>4</v>
      </c>
      <c r="AA1167" s="4" t="str" cm="1">
        <f t="array" ref="AA1167">_xlfn.IFS(Z1167&lt;=2,"Fast",Z1167&gt;5, "Slow", AND(Z1167&gt;=3,Z1167&lt;=5),"Standard")</f>
        <v>Standard</v>
      </c>
    </row>
    <row r="1168" spans="1:27" x14ac:dyDescent="0.2">
      <c r="A1168" s="4">
        <v>1167</v>
      </c>
      <c r="B1168" s="4" t="s">
        <v>10302</v>
      </c>
      <c r="C1168" s="5">
        <v>42310</v>
      </c>
      <c r="D1168" s="5">
        <v>42310</v>
      </c>
      <c r="E1168" s="4" t="s">
        <v>162</v>
      </c>
      <c r="F1168" s="4" t="s">
        <v>8250</v>
      </c>
      <c r="G1168" s="4" t="s">
        <v>8249</v>
      </c>
      <c r="H1168" s="4" t="s">
        <v>18</v>
      </c>
      <c r="I1168" s="4" t="s">
        <v>17</v>
      </c>
      <c r="J1168" s="4" t="s">
        <v>234</v>
      </c>
      <c r="K1168" s="4" t="s">
        <v>233</v>
      </c>
      <c r="L1168" s="4">
        <v>98115</v>
      </c>
      <c r="M1168" s="4" t="s">
        <v>9</v>
      </c>
      <c r="N1168" s="4" t="s">
        <v>5437</v>
      </c>
      <c r="O1168" s="4" t="s">
        <v>33</v>
      </c>
      <c r="P1168" s="4" t="s">
        <v>55</v>
      </c>
      <c r="Q1168" s="4" t="s">
        <v>5436</v>
      </c>
      <c r="R1168" s="4">
        <v>447.93</v>
      </c>
      <c r="S1168" s="4">
        <v>9</v>
      </c>
      <c r="T1168" s="4">
        <v>0</v>
      </c>
      <c r="U1168" s="4">
        <v>49.272300000000001</v>
      </c>
      <c r="V1168" s="4" t="str">
        <f>INDEX(Regional_Lookup!$B$2:$B$5,MATCH('Sample - Superstore'!M1168,Regional_Lookup!$A$2:$A$5,0))</f>
        <v>James Chen</v>
      </c>
      <c r="W1168" s="4">
        <f>INDEX(Regional_Lookup!$C$2:$C$5, MATCH('Sample - Superstore'!M1168,Regional_Lookup!$A$2:$A$5, 0))</f>
        <v>0.18</v>
      </c>
      <c r="X1168" s="4">
        <f>U1168/R1168</f>
        <v>0.11</v>
      </c>
      <c r="Y1168" s="4" t="str">
        <f>IF(X1168&gt;=W1168, "Yes", "No")</f>
        <v>No</v>
      </c>
      <c r="Z1168" s="4">
        <f>D1168-C1168</f>
        <v>0</v>
      </c>
      <c r="AA1168" s="4" t="str" cm="1">
        <f t="array" ref="AA1168">_xlfn.IFS(Z1168&lt;=2,"Fast",Z1168&gt;5, "Slow", AND(Z1168&gt;=3,Z1168&lt;=5),"Standard")</f>
        <v>Fast</v>
      </c>
    </row>
    <row r="1169" spans="1:27" x14ac:dyDescent="0.2">
      <c r="A1169" s="4">
        <v>1168</v>
      </c>
      <c r="B1169" s="4" t="s">
        <v>10301</v>
      </c>
      <c r="C1169" s="5">
        <v>43077</v>
      </c>
      <c r="D1169" s="5">
        <v>43079</v>
      </c>
      <c r="E1169" s="4" t="s">
        <v>21</v>
      </c>
      <c r="F1169" s="4" t="s">
        <v>1680</v>
      </c>
      <c r="G1169" s="4" t="s">
        <v>1679</v>
      </c>
      <c r="H1169" s="4" t="s">
        <v>18</v>
      </c>
      <c r="I1169" s="4" t="s">
        <v>17</v>
      </c>
      <c r="J1169" s="4" t="s">
        <v>254</v>
      </c>
      <c r="K1169" s="4" t="s">
        <v>66</v>
      </c>
      <c r="L1169" s="4">
        <v>10035</v>
      </c>
      <c r="M1169" s="4" t="s">
        <v>5</v>
      </c>
      <c r="N1169" s="4" t="s">
        <v>6347</v>
      </c>
      <c r="O1169" s="4" t="s">
        <v>37</v>
      </c>
      <c r="P1169" s="4" t="s">
        <v>36</v>
      </c>
      <c r="Q1169" s="4" t="s">
        <v>6346</v>
      </c>
      <c r="R1169" s="4">
        <v>109.48</v>
      </c>
      <c r="S1169" s="4">
        <v>2</v>
      </c>
      <c r="T1169" s="4">
        <v>0</v>
      </c>
      <c r="U1169" s="4">
        <v>33.938800000000001</v>
      </c>
      <c r="V1169" s="4" t="str">
        <f>INDEX(Regional_Lookup!$B$2:$B$5,MATCH('Sample - Superstore'!M1169,Regional_Lookup!$A$2:$A$5,0))</f>
        <v>Sarah Miller</v>
      </c>
      <c r="W1169" s="4">
        <f>INDEX(Regional_Lookup!$C$2:$C$5, MATCH('Sample - Superstore'!M1169,Regional_Lookup!$A$2:$A$5, 0))</f>
        <v>0.16</v>
      </c>
      <c r="X1169" s="4">
        <f>U1169/R1169</f>
        <v>0.31</v>
      </c>
      <c r="Y1169" s="4" t="str">
        <f>IF(X1169&gt;=W1169, "Yes", "No")</f>
        <v>Yes</v>
      </c>
      <c r="Z1169" s="4">
        <f>D1169-C1169</f>
        <v>2</v>
      </c>
      <c r="AA1169" s="4" t="str" cm="1">
        <f t="array" ref="AA1169">_xlfn.IFS(Z1169&lt;=2,"Fast",Z1169&gt;5, "Slow", AND(Z1169&gt;=3,Z1169&lt;=5),"Standard")</f>
        <v>Fast</v>
      </c>
    </row>
    <row r="1170" spans="1:27" x14ac:dyDescent="0.2">
      <c r="A1170" s="4">
        <v>1169</v>
      </c>
      <c r="B1170" s="4" t="s">
        <v>10301</v>
      </c>
      <c r="C1170" s="5">
        <v>43077</v>
      </c>
      <c r="D1170" s="5">
        <v>43079</v>
      </c>
      <c r="E1170" s="4" t="s">
        <v>21</v>
      </c>
      <c r="F1170" s="4" t="s">
        <v>1680</v>
      </c>
      <c r="G1170" s="4" t="s">
        <v>1679</v>
      </c>
      <c r="H1170" s="4" t="s">
        <v>18</v>
      </c>
      <c r="I1170" s="4" t="s">
        <v>17</v>
      </c>
      <c r="J1170" s="4" t="s">
        <v>254</v>
      </c>
      <c r="K1170" s="4" t="s">
        <v>66</v>
      </c>
      <c r="L1170" s="4">
        <v>10035</v>
      </c>
      <c r="M1170" s="4" t="s">
        <v>5</v>
      </c>
      <c r="N1170" s="4" t="s">
        <v>4683</v>
      </c>
      <c r="O1170" s="4" t="s">
        <v>13</v>
      </c>
      <c r="P1170" s="4" t="s">
        <v>231</v>
      </c>
      <c r="Q1170" s="4" t="s">
        <v>4682</v>
      </c>
      <c r="R1170" s="4">
        <v>272.94</v>
      </c>
      <c r="S1170" s="4">
        <v>3</v>
      </c>
      <c r="T1170" s="4">
        <v>0</v>
      </c>
      <c r="U1170" s="4">
        <v>0</v>
      </c>
      <c r="V1170" s="4" t="str">
        <f>INDEX(Regional_Lookup!$B$2:$B$5,MATCH('Sample - Superstore'!M1170,Regional_Lookup!$A$2:$A$5,0))</f>
        <v>Sarah Miller</v>
      </c>
      <c r="W1170" s="4">
        <f>INDEX(Regional_Lookup!$C$2:$C$5, MATCH('Sample - Superstore'!M1170,Regional_Lookup!$A$2:$A$5, 0))</f>
        <v>0.16</v>
      </c>
      <c r="X1170" s="4">
        <f>U1170/R1170</f>
        <v>0</v>
      </c>
      <c r="Y1170" s="4" t="str">
        <f>IF(X1170&gt;=W1170, "Yes", "No")</f>
        <v>No</v>
      </c>
      <c r="Z1170" s="4">
        <f>D1170-C1170</f>
        <v>2</v>
      </c>
      <c r="AA1170" s="4" t="str" cm="1">
        <f t="array" ref="AA1170">_xlfn.IFS(Z1170&lt;=2,"Fast",Z1170&gt;5, "Slow", AND(Z1170&gt;=3,Z1170&lt;=5),"Standard")</f>
        <v>Fast</v>
      </c>
    </row>
    <row r="1171" spans="1:27" x14ac:dyDescent="0.2">
      <c r="A1171" s="4">
        <v>1170</v>
      </c>
      <c r="B1171" s="4" t="s">
        <v>10301</v>
      </c>
      <c r="C1171" s="5">
        <v>43077</v>
      </c>
      <c r="D1171" s="5">
        <v>43079</v>
      </c>
      <c r="E1171" s="4" t="s">
        <v>21</v>
      </c>
      <c r="F1171" s="4" t="s">
        <v>1680</v>
      </c>
      <c r="G1171" s="4" t="s">
        <v>1679</v>
      </c>
      <c r="H1171" s="4" t="s">
        <v>18</v>
      </c>
      <c r="I1171" s="4" t="s">
        <v>17</v>
      </c>
      <c r="J1171" s="4" t="s">
        <v>254</v>
      </c>
      <c r="K1171" s="4" t="s">
        <v>66</v>
      </c>
      <c r="L1171" s="4">
        <v>10035</v>
      </c>
      <c r="M1171" s="4" t="s">
        <v>5</v>
      </c>
      <c r="N1171" s="4" t="s">
        <v>1131</v>
      </c>
      <c r="O1171" s="4" t="s">
        <v>13</v>
      </c>
      <c r="P1171" s="4" t="s">
        <v>24</v>
      </c>
      <c r="Q1171" s="4" t="s">
        <v>1130</v>
      </c>
      <c r="R1171" s="4">
        <v>19.440000000000001</v>
      </c>
      <c r="S1171" s="4">
        <v>3</v>
      </c>
      <c r="T1171" s="4">
        <v>0</v>
      </c>
      <c r="U1171" s="4">
        <v>9.3312000000000008</v>
      </c>
      <c r="V1171" s="4" t="str">
        <f>INDEX(Regional_Lookup!$B$2:$B$5,MATCH('Sample - Superstore'!M1171,Regional_Lookup!$A$2:$A$5,0))</f>
        <v>Sarah Miller</v>
      </c>
      <c r="W1171" s="4">
        <f>INDEX(Regional_Lookup!$C$2:$C$5, MATCH('Sample - Superstore'!M1171,Regional_Lookup!$A$2:$A$5, 0))</f>
        <v>0.16</v>
      </c>
      <c r="X1171" s="4">
        <f>U1171/R1171</f>
        <v>0.48000000000000004</v>
      </c>
      <c r="Y1171" s="4" t="str">
        <f>IF(X1171&gt;=W1171, "Yes", "No")</f>
        <v>Yes</v>
      </c>
      <c r="Z1171" s="4">
        <f>D1171-C1171</f>
        <v>2</v>
      </c>
      <c r="AA1171" s="4" t="str" cm="1">
        <f t="array" ref="AA1171">_xlfn.IFS(Z1171&lt;=2,"Fast",Z1171&gt;5, "Slow", AND(Z1171&gt;=3,Z1171&lt;=5),"Standard")</f>
        <v>Fast</v>
      </c>
    </row>
    <row r="1172" spans="1:27" x14ac:dyDescent="0.2">
      <c r="A1172" s="4">
        <v>1171</v>
      </c>
      <c r="B1172" s="4" t="s">
        <v>10301</v>
      </c>
      <c r="C1172" s="5">
        <v>43077</v>
      </c>
      <c r="D1172" s="5">
        <v>43079</v>
      </c>
      <c r="E1172" s="4" t="s">
        <v>21</v>
      </c>
      <c r="F1172" s="4" t="s">
        <v>1680</v>
      </c>
      <c r="G1172" s="4" t="s">
        <v>1679</v>
      </c>
      <c r="H1172" s="4" t="s">
        <v>18</v>
      </c>
      <c r="I1172" s="4" t="s">
        <v>17</v>
      </c>
      <c r="J1172" s="4" t="s">
        <v>254</v>
      </c>
      <c r="K1172" s="4" t="s">
        <v>66</v>
      </c>
      <c r="L1172" s="4">
        <v>10035</v>
      </c>
      <c r="M1172" s="4" t="s">
        <v>5</v>
      </c>
      <c r="N1172" s="4" t="s">
        <v>1645</v>
      </c>
      <c r="O1172" s="4" t="s">
        <v>13</v>
      </c>
      <c r="P1172" s="4" t="s">
        <v>231</v>
      </c>
      <c r="Q1172" s="4" t="s">
        <v>1644</v>
      </c>
      <c r="R1172" s="4">
        <v>31.92</v>
      </c>
      <c r="S1172" s="4">
        <v>4</v>
      </c>
      <c r="T1172" s="4">
        <v>0</v>
      </c>
      <c r="U1172" s="4">
        <v>8.2992000000000008</v>
      </c>
      <c r="V1172" s="4" t="str">
        <f>INDEX(Regional_Lookup!$B$2:$B$5,MATCH('Sample - Superstore'!M1172,Regional_Lookup!$A$2:$A$5,0))</f>
        <v>Sarah Miller</v>
      </c>
      <c r="W1172" s="4">
        <f>INDEX(Regional_Lookup!$C$2:$C$5, MATCH('Sample - Superstore'!M1172,Regional_Lookup!$A$2:$A$5, 0))</f>
        <v>0.16</v>
      </c>
      <c r="X1172" s="4">
        <f>U1172/R1172</f>
        <v>0.26</v>
      </c>
      <c r="Y1172" s="4" t="str">
        <f>IF(X1172&gt;=W1172, "Yes", "No")</f>
        <v>Yes</v>
      </c>
      <c r="Z1172" s="4">
        <f>D1172-C1172</f>
        <v>2</v>
      </c>
      <c r="AA1172" s="4" t="str" cm="1">
        <f t="array" ref="AA1172">_xlfn.IFS(Z1172&lt;=2,"Fast",Z1172&gt;5, "Slow", AND(Z1172&gt;=3,Z1172&lt;=5),"Standard")</f>
        <v>Fast</v>
      </c>
    </row>
    <row r="1173" spans="1:27" x14ac:dyDescent="0.2">
      <c r="A1173" s="4">
        <v>1172</v>
      </c>
      <c r="B1173" s="4" t="s">
        <v>10300</v>
      </c>
      <c r="C1173" s="5">
        <v>41708</v>
      </c>
      <c r="D1173" s="5">
        <v>41712</v>
      </c>
      <c r="E1173" s="4" t="s">
        <v>29</v>
      </c>
      <c r="F1173" s="4" t="s">
        <v>2480</v>
      </c>
      <c r="G1173" s="4" t="s">
        <v>2479</v>
      </c>
      <c r="H1173" s="4" t="s">
        <v>18</v>
      </c>
      <c r="I1173" s="4" t="s">
        <v>17</v>
      </c>
      <c r="J1173" s="4" t="s">
        <v>7970</v>
      </c>
      <c r="K1173" s="4" t="s">
        <v>76</v>
      </c>
      <c r="L1173" s="4">
        <v>48073</v>
      </c>
      <c r="M1173" s="4" t="s">
        <v>3</v>
      </c>
      <c r="N1173" s="4" t="s">
        <v>7722</v>
      </c>
      <c r="O1173" s="4" t="s">
        <v>13</v>
      </c>
      <c r="P1173" s="4" t="s">
        <v>24</v>
      </c>
      <c r="Q1173" s="4" t="s">
        <v>7721</v>
      </c>
      <c r="R1173" s="4">
        <v>22.38</v>
      </c>
      <c r="S1173" s="4">
        <v>2</v>
      </c>
      <c r="T1173" s="4">
        <v>0</v>
      </c>
      <c r="U1173" s="4">
        <v>10.7424</v>
      </c>
      <c r="V1173" s="4" t="str">
        <f>INDEX(Regional_Lookup!$B$2:$B$5,MATCH('Sample - Superstore'!M1173,Regional_Lookup!$A$2:$A$5,0))</f>
        <v>David Johnson</v>
      </c>
      <c r="W1173" s="4">
        <f>INDEX(Regional_Lookup!$C$2:$C$5, MATCH('Sample - Superstore'!M1173,Regional_Lookup!$A$2:$A$5, 0))</f>
        <v>0.14000000000000001</v>
      </c>
      <c r="X1173" s="4">
        <f>U1173/R1173</f>
        <v>0.48000000000000004</v>
      </c>
      <c r="Y1173" s="4" t="str">
        <f>IF(X1173&gt;=W1173, "Yes", "No")</f>
        <v>Yes</v>
      </c>
      <c r="Z1173" s="4">
        <f>D1173-C1173</f>
        <v>4</v>
      </c>
      <c r="AA1173" s="4" t="str" cm="1">
        <f t="array" ref="AA1173">_xlfn.IFS(Z1173&lt;=2,"Fast",Z1173&gt;5, "Slow", AND(Z1173&gt;=3,Z1173&lt;=5),"Standard")</f>
        <v>Standard</v>
      </c>
    </row>
    <row r="1174" spans="1:27" x14ac:dyDescent="0.2">
      <c r="A1174" s="4">
        <v>1173</v>
      </c>
      <c r="B1174" s="4" t="s">
        <v>10299</v>
      </c>
      <c r="C1174" s="5">
        <v>41750</v>
      </c>
      <c r="D1174" s="5">
        <v>41754</v>
      </c>
      <c r="E1174" s="4" t="s">
        <v>29</v>
      </c>
      <c r="F1174" s="4" t="s">
        <v>1612</v>
      </c>
      <c r="G1174" s="4" t="s">
        <v>1611</v>
      </c>
      <c r="H1174" s="4" t="s">
        <v>18</v>
      </c>
      <c r="I1174" s="4" t="s">
        <v>17</v>
      </c>
      <c r="J1174" s="4" t="s">
        <v>59</v>
      </c>
      <c r="K1174" s="4" t="s">
        <v>15</v>
      </c>
      <c r="L1174" s="4">
        <v>90008</v>
      </c>
      <c r="M1174" s="4" t="s">
        <v>9</v>
      </c>
      <c r="N1174" s="4" t="s">
        <v>9306</v>
      </c>
      <c r="O1174" s="4" t="s">
        <v>13</v>
      </c>
      <c r="P1174" s="4" t="s">
        <v>100</v>
      </c>
      <c r="Q1174" s="4" t="s">
        <v>9305</v>
      </c>
      <c r="R1174" s="4">
        <v>16.52</v>
      </c>
      <c r="S1174" s="4">
        <v>5</v>
      </c>
      <c r="T1174" s="4">
        <v>0.2</v>
      </c>
      <c r="U1174" s="4">
        <v>5.5754999999999999</v>
      </c>
      <c r="V1174" s="4" t="str">
        <f>INDEX(Regional_Lookup!$B$2:$B$5,MATCH('Sample - Superstore'!M1174,Regional_Lookup!$A$2:$A$5,0))</f>
        <v>James Chen</v>
      </c>
      <c r="W1174" s="4">
        <f>INDEX(Regional_Lookup!$C$2:$C$5, MATCH('Sample - Superstore'!M1174,Regional_Lookup!$A$2:$A$5, 0))</f>
        <v>0.18</v>
      </c>
      <c r="X1174" s="4">
        <f>U1174/R1174</f>
        <v>0.33750000000000002</v>
      </c>
      <c r="Y1174" s="4" t="str">
        <f>IF(X1174&gt;=W1174, "Yes", "No")</f>
        <v>Yes</v>
      </c>
      <c r="Z1174" s="4">
        <f>D1174-C1174</f>
        <v>4</v>
      </c>
      <c r="AA1174" s="4" t="str" cm="1">
        <f t="array" ref="AA1174">_xlfn.IFS(Z1174&lt;=2,"Fast",Z1174&gt;5, "Slow", AND(Z1174&gt;=3,Z1174&lt;=5),"Standard")</f>
        <v>Standard</v>
      </c>
    </row>
    <row r="1175" spans="1:27" x14ac:dyDescent="0.2">
      <c r="A1175" s="4">
        <v>1174</v>
      </c>
      <c r="B1175" s="4" t="s">
        <v>10298</v>
      </c>
      <c r="C1175" s="5">
        <v>42299</v>
      </c>
      <c r="D1175" s="5">
        <v>42303</v>
      </c>
      <c r="E1175" s="4" t="s">
        <v>29</v>
      </c>
      <c r="F1175" s="4" t="s">
        <v>4741</v>
      </c>
      <c r="G1175" s="4" t="s">
        <v>4740</v>
      </c>
      <c r="H1175" s="4" t="s">
        <v>18</v>
      </c>
      <c r="I1175" s="4" t="s">
        <v>17</v>
      </c>
      <c r="J1175" s="4" t="s">
        <v>980</v>
      </c>
      <c r="K1175" s="4" t="s">
        <v>318</v>
      </c>
      <c r="L1175" s="4">
        <v>61701</v>
      </c>
      <c r="M1175" s="4" t="s">
        <v>3</v>
      </c>
      <c r="N1175" s="4" t="s">
        <v>1112</v>
      </c>
      <c r="O1175" s="4" t="s">
        <v>13</v>
      </c>
      <c r="P1175" s="4" t="s">
        <v>100</v>
      </c>
      <c r="Q1175" s="4" t="s">
        <v>1111</v>
      </c>
      <c r="R1175" s="4">
        <v>5.1760000000000002</v>
      </c>
      <c r="S1175" s="4">
        <v>4</v>
      </c>
      <c r="T1175" s="4">
        <v>0.8</v>
      </c>
      <c r="U1175" s="4">
        <v>-7.7640000000000002</v>
      </c>
      <c r="V1175" s="4" t="str">
        <f>INDEX(Regional_Lookup!$B$2:$B$5,MATCH('Sample - Superstore'!M1175,Regional_Lookup!$A$2:$A$5,0))</f>
        <v>David Johnson</v>
      </c>
      <c r="W1175" s="4">
        <f>INDEX(Regional_Lookup!$C$2:$C$5, MATCH('Sample - Superstore'!M1175,Regional_Lookup!$A$2:$A$5, 0))</f>
        <v>0.14000000000000001</v>
      </c>
      <c r="X1175" s="4">
        <f>U1175/R1175</f>
        <v>-1.5</v>
      </c>
      <c r="Y1175" s="4" t="str">
        <f>IF(X1175&gt;=W1175, "Yes", "No")</f>
        <v>No</v>
      </c>
      <c r="Z1175" s="4">
        <f>D1175-C1175</f>
        <v>4</v>
      </c>
      <c r="AA1175" s="4" t="str" cm="1">
        <f t="array" ref="AA1175">_xlfn.IFS(Z1175&lt;=2,"Fast",Z1175&gt;5, "Slow", AND(Z1175&gt;=3,Z1175&lt;=5),"Standard")</f>
        <v>Standard</v>
      </c>
    </row>
    <row r="1176" spans="1:27" x14ac:dyDescent="0.2">
      <c r="A1176" s="4">
        <v>1175</v>
      </c>
      <c r="B1176" s="4" t="s">
        <v>10297</v>
      </c>
      <c r="C1176" s="5">
        <v>42238</v>
      </c>
      <c r="D1176" s="5">
        <v>42241</v>
      </c>
      <c r="E1176" s="4" t="s">
        <v>89</v>
      </c>
      <c r="F1176" s="4" t="s">
        <v>2047</v>
      </c>
      <c r="G1176" s="4" t="s">
        <v>2046</v>
      </c>
      <c r="H1176" s="4" t="s">
        <v>50</v>
      </c>
      <c r="I1176" s="4" t="s">
        <v>17</v>
      </c>
      <c r="J1176" s="4" t="s">
        <v>254</v>
      </c>
      <c r="K1176" s="4" t="s">
        <v>66</v>
      </c>
      <c r="L1176" s="4">
        <v>10035</v>
      </c>
      <c r="M1176" s="4" t="s">
        <v>5</v>
      </c>
      <c r="N1176" s="4" t="s">
        <v>5987</v>
      </c>
      <c r="O1176" s="4" t="s">
        <v>13</v>
      </c>
      <c r="P1176" s="4" t="s">
        <v>100</v>
      </c>
      <c r="Q1176" s="4" t="s">
        <v>5986</v>
      </c>
      <c r="R1176" s="4">
        <v>50.112000000000002</v>
      </c>
      <c r="S1176" s="4">
        <v>6</v>
      </c>
      <c r="T1176" s="4">
        <v>0.2</v>
      </c>
      <c r="U1176" s="4">
        <v>16.2864</v>
      </c>
      <c r="V1176" s="4" t="str">
        <f>INDEX(Regional_Lookup!$B$2:$B$5,MATCH('Sample - Superstore'!M1176,Regional_Lookup!$A$2:$A$5,0))</f>
        <v>Sarah Miller</v>
      </c>
      <c r="W1176" s="4">
        <f>INDEX(Regional_Lookup!$C$2:$C$5, MATCH('Sample - Superstore'!M1176,Regional_Lookup!$A$2:$A$5, 0))</f>
        <v>0.16</v>
      </c>
      <c r="X1176" s="4">
        <f>U1176/R1176</f>
        <v>0.32500000000000001</v>
      </c>
      <c r="Y1176" s="4" t="str">
        <f>IF(X1176&gt;=W1176, "Yes", "No")</f>
        <v>Yes</v>
      </c>
      <c r="Z1176" s="4">
        <f>D1176-C1176</f>
        <v>3</v>
      </c>
      <c r="AA1176" s="4" t="str" cm="1">
        <f t="array" ref="AA1176">_xlfn.IFS(Z1176&lt;=2,"Fast",Z1176&gt;5, "Slow", AND(Z1176&gt;=3,Z1176&lt;=5),"Standard")</f>
        <v>Standard</v>
      </c>
    </row>
    <row r="1177" spans="1:27" x14ac:dyDescent="0.2">
      <c r="A1177" s="4">
        <v>1176</v>
      </c>
      <c r="B1177" s="4" t="s">
        <v>10296</v>
      </c>
      <c r="C1177" s="5">
        <v>42611</v>
      </c>
      <c r="D1177" s="5">
        <v>42616</v>
      </c>
      <c r="E1177" s="4" t="s">
        <v>29</v>
      </c>
      <c r="F1177" s="4" t="s">
        <v>1736</v>
      </c>
      <c r="G1177" s="4" t="s">
        <v>1735</v>
      </c>
      <c r="H1177" s="4" t="s">
        <v>102</v>
      </c>
      <c r="I1177" s="4" t="s">
        <v>17</v>
      </c>
      <c r="J1177" s="4" t="s">
        <v>1270</v>
      </c>
      <c r="K1177" s="4" t="s">
        <v>889</v>
      </c>
      <c r="L1177" s="4">
        <v>3301</v>
      </c>
      <c r="M1177" s="4" t="s">
        <v>5</v>
      </c>
      <c r="N1177" s="4" t="s">
        <v>4156</v>
      </c>
      <c r="O1177" s="4" t="s">
        <v>13</v>
      </c>
      <c r="P1177" s="4" t="s">
        <v>64</v>
      </c>
      <c r="Q1177" s="4" t="s">
        <v>4155</v>
      </c>
      <c r="R1177" s="4">
        <v>27.93</v>
      </c>
      <c r="S1177" s="4">
        <v>3</v>
      </c>
      <c r="T1177" s="4">
        <v>0</v>
      </c>
      <c r="U1177" s="4">
        <v>8.0997000000000003</v>
      </c>
      <c r="V1177" s="4" t="str">
        <f>INDEX(Regional_Lookup!$B$2:$B$5,MATCH('Sample - Superstore'!M1177,Regional_Lookup!$A$2:$A$5,0))</f>
        <v>Sarah Miller</v>
      </c>
      <c r="W1177" s="4">
        <f>INDEX(Regional_Lookup!$C$2:$C$5, MATCH('Sample - Superstore'!M1177,Regional_Lookup!$A$2:$A$5, 0))</f>
        <v>0.16</v>
      </c>
      <c r="X1177" s="4">
        <f>U1177/R1177</f>
        <v>0.29000000000000004</v>
      </c>
      <c r="Y1177" s="4" t="str">
        <f>IF(X1177&gt;=W1177, "Yes", "No")</f>
        <v>Yes</v>
      </c>
      <c r="Z1177" s="4">
        <f>D1177-C1177</f>
        <v>5</v>
      </c>
      <c r="AA1177" s="4" t="str" cm="1">
        <f t="array" ref="AA1177">_xlfn.IFS(Z1177&lt;=2,"Fast",Z1177&gt;5, "Slow", AND(Z1177&gt;=3,Z1177&lt;=5),"Standard")</f>
        <v>Standard</v>
      </c>
    </row>
    <row r="1178" spans="1:27" x14ac:dyDescent="0.2">
      <c r="A1178" s="4">
        <v>1177</v>
      </c>
      <c r="B1178" s="4" t="s">
        <v>10295</v>
      </c>
      <c r="C1178" s="5">
        <v>42000</v>
      </c>
      <c r="D1178" s="5">
        <v>42003</v>
      </c>
      <c r="E1178" s="4" t="s">
        <v>21</v>
      </c>
      <c r="F1178" s="4" t="s">
        <v>327</v>
      </c>
      <c r="G1178" s="4" t="s">
        <v>326</v>
      </c>
      <c r="H1178" s="4" t="s">
        <v>102</v>
      </c>
      <c r="I1178" s="4" t="s">
        <v>17</v>
      </c>
      <c r="J1178" s="4" t="s">
        <v>59</v>
      </c>
      <c r="K1178" s="4" t="s">
        <v>15</v>
      </c>
      <c r="L1178" s="4">
        <v>90004</v>
      </c>
      <c r="M1178" s="4" t="s">
        <v>9</v>
      </c>
      <c r="N1178" s="4" t="s">
        <v>6688</v>
      </c>
      <c r="O1178" s="4" t="s">
        <v>13</v>
      </c>
      <c r="P1178" s="4" t="s">
        <v>72</v>
      </c>
      <c r="Q1178" s="4" t="s">
        <v>6687</v>
      </c>
      <c r="R1178" s="4">
        <v>11.56</v>
      </c>
      <c r="S1178" s="4">
        <v>4</v>
      </c>
      <c r="T1178" s="4">
        <v>0</v>
      </c>
      <c r="U1178" s="4">
        <v>5.4332000000000003</v>
      </c>
      <c r="V1178" s="4" t="str">
        <f>INDEX(Regional_Lookup!$B$2:$B$5,MATCH('Sample - Superstore'!M1178,Regional_Lookup!$A$2:$A$5,0))</f>
        <v>James Chen</v>
      </c>
      <c r="W1178" s="4">
        <f>INDEX(Regional_Lookup!$C$2:$C$5, MATCH('Sample - Superstore'!M1178,Regional_Lookup!$A$2:$A$5, 0))</f>
        <v>0.18</v>
      </c>
      <c r="X1178" s="4">
        <f>U1178/R1178</f>
        <v>0.47000000000000003</v>
      </c>
      <c r="Y1178" s="4" t="str">
        <f>IF(X1178&gt;=W1178, "Yes", "No")</f>
        <v>Yes</v>
      </c>
      <c r="Z1178" s="4">
        <f>D1178-C1178</f>
        <v>3</v>
      </c>
      <c r="AA1178" s="4" t="str" cm="1">
        <f t="array" ref="AA1178">_xlfn.IFS(Z1178&lt;=2,"Fast",Z1178&gt;5, "Slow", AND(Z1178&gt;=3,Z1178&lt;=5),"Standard")</f>
        <v>Standard</v>
      </c>
    </row>
    <row r="1179" spans="1:27" x14ac:dyDescent="0.2">
      <c r="A1179" s="4">
        <v>1178</v>
      </c>
      <c r="B1179" s="4" t="s">
        <v>10294</v>
      </c>
      <c r="C1179" s="5">
        <v>42705</v>
      </c>
      <c r="D1179" s="5">
        <v>42709</v>
      </c>
      <c r="E1179" s="4" t="s">
        <v>29</v>
      </c>
      <c r="F1179" s="4" t="s">
        <v>7553</v>
      </c>
      <c r="G1179" s="4" t="s">
        <v>7552</v>
      </c>
      <c r="H1179" s="4" t="s">
        <v>18</v>
      </c>
      <c r="I1179" s="4" t="s">
        <v>17</v>
      </c>
      <c r="J1179" s="4" t="s">
        <v>2946</v>
      </c>
      <c r="K1179" s="4" t="s">
        <v>2147</v>
      </c>
      <c r="L1179" s="4">
        <v>20852</v>
      </c>
      <c r="M1179" s="4" t="s">
        <v>5</v>
      </c>
      <c r="N1179" s="4" t="s">
        <v>4079</v>
      </c>
      <c r="O1179" s="4" t="s">
        <v>37</v>
      </c>
      <c r="P1179" s="4" t="s">
        <v>221</v>
      </c>
      <c r="Q1179" s="4" t="s">
        <v>4078</v>
      </c>
      <c r="R1179" s="4">
        <v>172.5</v>
      </c>
      <c r="S1179" s="4">
        <v>2</v>
      </c>
      <c r="T1179" s="4">
        <v>0</v>
      </c>
      <c r="U1179" s="4">
        <v>51.75</v>
      </c>
      <c r="V1179" s="4" t="str">
        <f>INDEX(Regional_Lookup!$B$2:$B$5,MATCH('Sample - Superstore'!M1179,Regional_Lookup!$A$2:$A$5,0))</f>
        <v>Sarah Miller</v>
      </c>
      <c r="W1179" s="4">
        <f>INDEX(Regional_Lookup!$C$2:$C$5, MATCH('Sample - Superstore'!M1179,Regional_Lookup!$A$2:$A$5, 0))</f>
        <v>0.16</v>
      </c>
      <c r="X1179" s="4">
        <f>U1179/R1179</f>
        <v>0.3</v>
      </c>
      <c r="Y1179" s="4" t="str">
        <f>IF(X1179&gt;=W1179, "Yes", "No")</f>
        <v>Yes</v>
      </c>
      <c r="Z1179" s="4">
        <f>D1179-C1179</f>
        <v>4</v>
      </c>
      <c r="AA1179" s="4" t="str" cm="1">
        <f t="array" ref="AA1179">_xlfn.IFS(Z1179&lt;=2,"Fast",Z1179&gt;5, "Slow", AND(Z1179&gt;=3,Z1179&lt;=5),"Standard")</f>
        <v>Standard</v>
      </c>
    </row>
    <row r="1180" spans="1:27" x14ac:dyDescent="0.2">
      <c r="A1180" s="4">
        <v>1179</v>
      </c>
      <c r="B1180" s="4" t="s">
        <v>10294</v>
      </c>
      <c r="C1180" s="5">
        <v>42705</v>
      </c>
      <c r="D1180" s="5">
        <v>42709</v>
      </c>
      <c r="E1180" s="4" t="s">
        <v>29</v>
      </c>
      <c r="F1180" s="4" t="s">
        <v>7553</v>
      </c>
      <c r="G1180" s="4" t="s">
        <v>7552</v>
      </c>
      <c r="H1180" s="4" t="s">
        <v>18</v>
      </c>
      <c r="I1180" s="4" t="s">
        <v>17</v>
      </c>
      <c r="J1180" s="4" t="s">
        <v>2946</v>
      </c>
      <c r="K1180" s="4" t="s">
        <v>2147</v>
      </c>
      <c r="L1180" s="4">
        <v>20852</v>
      </c>
      <c r="M1180" s="4" t="s">
        <v>5</v>
      </c>
      <c r="N1180" s="4" t="s">
        <v>6520</v>
      </c>
      <c r="O1180" s="4" t="s">
        <v>33</v>
      </c>
      <c r="P1180" s="4" t="s">
        <v>32</v>
      </c>
      <c r="Q1180" s="4" t="s">
        <v>6519</v>
      </c>
      <c r="R1180" s="4">
        <v>179.97</v>
      </c>
      <c r="S1180" s="4">
        <v>3</v>
      </c>
      <c r="T1180" s="4">
        <v>0</v>
      </c>
      <c r="U1180" s="4">
        <v>44.9925</v>
      </c>
      <c r="V1180" s="4" t="str">
        <f>INDEX(Regional_Lookup!$B$2:$B$5,MATCH('Sample - Superstore'!M1180,Regional_Lookup!$A$2:$A$5,0))</f>
        <v>Sarah Miller</v>
      </c>
      <c r="W1180" s="4">
        <f>INDEX(Regional_Lookup!$C$2:$C$5, MATCH('Sample - Superstore'!M1180,Regional_Lookup!$A$2:$A$5, 0))</f>
        <v>0.16</v>
      </c>
      <c r="X1180" s="4">
        <f>U1180/R1180</f>
        <v>0.25</v>
      </c>
      <c r="Y1180" s="4" t="str">
        <f>IF(X1180&gt;=W1180, "Yes", "No")</f>
        <v>Yes</v>
      </c>
      <c r="Z1180" s="4">
        <f>D1180-C1180</f>
        <v>4</v>
      </c>
      <c r="AA1180" s="4" t="str" cm="1">
        <f t="array" ref="AA1180">_xlfn.IFS(Z1180&lt;=2,"Fast",Z1180&gt;5, "Slow", AND(Z1180&gt;=3,Z1180&lt;=5),"Standard")</f>
        <v>Standard</v>
      </c>
    </row>
    <row r="1181" spans="1:27" x14ac:dyDescent="0.2">
      <c r="A1181" s="4">
        <v>1180</v>
      </c>
      <c r="B1181" s="4" t="s">
        <v>10293</v>
      </c>
      <c r="C1181" s="5">
        <v>42484</v>
      </c>
      <c r="D1181" s="5">
        <v>42487</v>
      </c>
      <c r="E1181" s="4" t="s">
        <v>21</v>
      </c>
      <c r="F1181" s="4" t="s">
        <v>4874</v>
      </c>
      <c r="G1181" s="4" t="s">
        <v>4873</v>
      </c>
      <c r="H1181" s="4" t="s">
        <v>102</v>
      </c>
      <c r="I1181" s="4" t="s">
        <v>17</v>
      </c>
      <c r="J1181" s="4" t="s">
        <v>124</v>
      </c>
      <c r="K1181" s="4" t="s">
        <v>123</v>
      </c>
      <c r="L1181" s="4">
        <v>77070</v>
      </c>
      <c r="M1181" s="4" t="s">
        <v>3</v>
      </c>
      <c r="N1181" s="4" t="s">
        <v>5303</v>
      </c>
      <c r="O1181" s="4" t="s">
        <v>33</v>
      </c>
      <c r="P1181" s="4" t="s">
        <v>55</v>
      </c>
      <c r="Q1181" s="4" t="s">
        <v>5302</v>
      </c>
      <c r="R1181" s="4">
        <v>258.69600000000003</v>
      </c>
      <c r="S1181" s="4">
        <v>3</v>
      </c>
      <c r="T1181" s="4">
        <v>0.2</v>
      </c>
      <c r="U1181" s="4">
        <v>64.674000000000007</v>
      </c>
      <c r="V1181" s="4" t="str">
        <f>INDEX(Regional_Lookup!$B$2:$B$5,MATCH('Sample - Superstore'!M1181,Regional_Lookup!$A$2:$A$5,0))</f>
        <v>David Johnson</v>
      </c>
      <c r="W1181" s="4">
        <f>INDEX(Regional_Lookup!$C$2:$C$5, MATCH('Sample - Superstore'!M1181,Regional_Lookup!$A$2:$A$5, 0))</f>
        <v>0.14000000000000001</v>
      </c>
      <c r="X1181" s="4">
        <f>U1181/R1181</f>
        <v>0.25</v>
      </c>
      <c r="Y1181" s="4" t="str">
        <f>IF(X1181&gt;=W1181, "Yes", "No")</f>
        <v>Yes</v>
      </c>
      <c r="Z1181" s="4">
        <f>D1181-C1181</f>
        <v>3</v>
      </c>
      <c r="AA1181" s="4" t="str" cm="1">
        <f t="array" ref="AA1181">_xlfn.IFS(Z1181&lt;=2,"Fast",Z1181&gt;5, "Slow", AND(Z1181&gt;=3,Z1181&lt;=5),"Standard")</f>
        <v>Standard</v>
      </c>
    </row>
    <row r="1182" spans="1:27" x14ac:dyDescent="0.2">
      <c r="A1182" s="4">
        <v>1181</v>
      </c>
      <c r="B1182" s="4" t="s">
        <v>10292</v>
      </c>
      <c r="C1182" s="5">
        <v>41811</v>
      </c>
      <c r="D1182" s="5">
        <v>41815</v>
      </c>
      <c r="E1182" s="4" t="s">
        <v>29</v>
      </c>
      <c r="F1182" s="4" t="s">
        <v>28</v>
      </c>
      <c r="G1182" s="4" t="s">
        <v>27</v>
      </c>
      <c r="H1182" s="4" t="s">
        <v>18</v>
      </c>
      <c r="I1182" s="4" t="s">
        <v>17</v>
      </c>
      <c r="J1182" s="4" t="s">
        <v>443</v>
      </c>
      <c r="K1182" s="4" t="s">
        <v>136</v>
      </c>
      <c r="L1182" s="4">
        <v>8701</v>
      </c>
      <c r="M1182" s="4" t="s">
        <v>5</v>
      </c>
      <c r="N1182" s="4" t="s">
        <v>4049</v>
      </c>
      <c r="O1182" s="4" t="s">
        <v>33</v>
      </c>
      <c r="P1182" s="4" t="s">
        <v>32</v>
      </c>
      <c r="Q1182" s="4" t="s">
        <v>4048</v>
      </c>
      <c r="R1182" s="4">
        <v>1322.93</v>
      </c>
      <c r="S1182" s="4">
        <v>7</v>
      </c>
      <c r="T1182" s="4">
        <v>0</v>
      </c>
      <c r="U1182" s="4">
        <v>357.19110000000001</v>
      </c>
      <c r="V1182" s="4" t="str">
        <f>INDEX(Regional_Lookup!$B$2:$B$5,MATCH('Sample - Superstore'!M1182,Regional_Lookup!$A$2:$A$5,0))</f>
        <v>Sarah Miller</v>
      </c>
      <c r="W1182" s="4">
        <f>INDEX(Regional_Lookup!$C$2:$C$5, MATCH('Sample - Superstore'!M1182,Regional_Lookup!$A$2:$A$5, 0))</f>
        <v>0.16</v>
      </c>
      <c r="X1182" s="4">
        <f>U1182/R1182</f>
        <v>0.27</v>
      </c>
      <c r="Y1182" s="4" t="str">
        <f>IF(X1182&gt;=W1182, "Yes", "No")</f>
        <v>Yes</v>
      </c>
      <c r="Z1182" s="4">
        <f>D1182-C1182</f>
        <v>4</v>
      </c>
      <c r="AA1182" s="4" t="str" cm="1">
        <f t="array" ref="AA1182">_xlfn.IFS(Z1182&lt;=2,"Fast",Z1182&gt;5, "Slow", AND(Z1182&gt;=3,Z1182&lt;=5),"Standard")</f>
        <v>Standard</v>
      </c>
    </row>
    <row r="1183" spans="1:27" x14ac:dyDescent="0.2">
      <c r="A1183" s="4">
        <v>1182</v>
      </c>
      <c r="B1183" s="4" t="s">
        <v>10292</v>
      </c>
      <c r="C1183" s="5">
        <v>41811</v>
      </c>
      <c r="D1183" s="5">
        <v>41815</v>
      </c>
      <c r="E1183" s="4" t="s">
        <v>29</v>
      </c>
      <c r="F1183" s="4" t="s">
        <v>28</v>
      </c>
      <c r="G1183" s="4" t="s">
        <v>27</v>
      </c>
      <c r="H1183" s="4" t="s">
        <v>18</v>
      </c>
      <c r="I1183" s="4" t="s">
        <v>17</v>
      </c>
      <c r="J1183" s="4" t="s">
        <v>443</v>
      </c>
      <c r="K1183" s="4" t="s">
        <v>136</v>
      </c>
      <c r="L1183" s="4">
        <v>8701</v>
      </c>
      <c r="M1183" s="4" t="s">
        <v>5</v>
      </c>
      <c r="N1183" s="4" t="s">
        <v>5310</v>
      </c>
      <c r="O1183" s="4" t="s">
        <v>13</v>
      </c>
      <c r="P1183" s="4" t="s">
        <v>116</v>
      </c>
      <c r="Q1183" s="4" t="s">
        <v>5309</v>
      </c>
      <c r="R1183" s="4">
        <v>3.76</v>
      </c>
      <c r="S1183" s="4">
        <v>2</v>
      </c>
      <c r="T1183" s="4">
        <v>0</v>
      </c>
      <c r="U1183" s="4">
        <v>1.0904</v>
      </c>
      <c r="V1183" s="4" t="str">
        <f>INDEX(Regional_Lookup!$B$2:$B$5,MATCH('Sample - Superstore'!M1183,Regional_Lookup!$A$2:$A$5,0))</f>
        <v>Sarah Miller</v>
      </c>
      <c r="W1183" s="4">
        <f>INDEX(Regional_Lookup!$C$2:$C$5, MATCH('Sample - Superstore'!M1183,Regional_Lookup!$A$2:$A$5, 0))</f>
        <v>0.16</v>
      </c>
      <c r="X1183" s="4">
        <f>U1183/R1183</f>
        <v>0.29000000000000004</v>
      </c>
      <c r="Y1183" s="4" t="str">
        <f>IF(X1183&gt;=W1183, "Yes", "No")</f>
        <v>Yes</v>
      </c>
      <c r="Z1183" s="4">
        <f>D1183-C1183</f>
        <v>4</v>
      </c>
      <c r="AA1183" s="4" t="str" cm="1">
        <f t="array" ref="AA1183">_xlfn.IFS(Z1183&lt;=2,"Fast",Z1183&gt;5, "Slow", AND(Z1183&gt;=3,Z1183&lt;=5),"Standard")</f>
        <v>Standard</v>
      </c>
    </row>
    <row r="1184" spans="1:27" x14ac:dyDescent="0.2">
      <c r="A1184" s="4">
        <v>1183</v>
      </c>
      <c r="B1184" s="4" t="s">
        <v>10291</v>
      </c>
      <c r="C1184" s="5">
        <v>42749</v>
      </c>
      <c r="D1184" s="5">
        <v>42750</v>
      </c>
      <c r="E1184" s="4" t="s">
        <v>89</v>
      </c>
      <c r="F1184" s="4" t="s">
        <v>5095</v>
      </c>
      <c r="G1184" s="4" t="s">
        <v>5094</v>
      </c>
      <c r="H1184" s="4" t="s">
        <v>18</v>
      </c>
      <c r="I1184" s="4" t="s">
        <v>17</v>
      </c>
      <c r="J1184" s="4" t="s">
        <v>1682</v>
      </c>
      <c r="K1184" s="4" t="s">
        <v>636</v>
      </c>
      <c r="L1184" s="4">
        <v>28540</v>
      </c>
      <c r="M1184" s="4" t="s">
        <v>7</v>
      </c>
      <c r="N1184" s="4" t="s">
        <v>4577</v>
      </c>
      <c r="O1184" s="4" t="s">
        <v>13</v>
      </c>
      <c r="P1184" s="4" t="s">
        <v>121</v>
      </c>
      <c r="Q1184" s="4" t="s">
        <v>4576</v>
      </c>
      <c r="R1184" s="4">
        <v>21.744</v>
      </c>
      <c r="S1184" s="4">
        <v>1</v>
      </c>
      <c r="T1184" s="4">
        <v>0.2</v>
      </c>
      <c r="U1184" s="4">
        <v>7.3385999999999996</v>
      </c>
      <c r="V1184" s="4" t="str">
        <f>INDEX(Regional_Lookup!$B$2:$B$5,MATCH('Sample - Superstore'!M1184,Regional_Lookup!$A$2:$A$5,0))</f>
        <v>Maria Santos</v>
      </c>
      <c r="W1184" s="4">
        <f>INDEX(Regional_Lookup!$C$2:$C$5, MATCH('Sample - Superstore'!M1184,Regional_Lookup!$A$2:$A$5, 0))</f>
        <v>0.15</v>
      </c>
      <c r="X1184" s="4">
        <f>U1184/R1184</f>
        <v>0.33749999999999997</v>
      </c>
      <c r="Y1184" s="4" t="str">
        <f>IF(X1184&gt;=W1184, "Yes", "No")</f>
        <v>Yes</v>
      </c>
      <c r="Z1184" s="4">
        <f>D1184-C1184</f>
        <v>1</v>
      </c>
      <c r="AA1184" s="4" t="str" cm="1">
        <f t="array" ref="AA1184">_xlfn.IFS(Z1184&lt;=2,"Fast",Z1184&gt;5, "Slow", AND(Z1184&gt;=3,Z1184&lt;=5),"Standard")</f>
        <v>Fast</v>
      </c>
    </row>
    <row r="1185" spans="1:27" x14ac:dyDescent="0.2">
      <c r="A1185" s="4">
        <v>1184</v>
      </c>
      <c r="B1185" s="4" t="s">
        <v>10291</v>
      </c>
      <c r="C1185" s="5">
        <v>42749</v>
      </c>
      <c r="D1185" s="5">
        <v>42750</v>
      </c>
      <c r="E1185" s="4" t="s">
        <v>89</v>
      </c>
      <c r="F1185" s="4" t="s">
        <v>5095</v>
      </c>
      <c r="G1185" s="4" t="s">
        <v>5094</v>
      </c>
      <c r="H1185" s="4" t="s">
        <v>18</v>
      </c>
      <c r="I1185" s="4" t="s">
        <v>17</v>
      </c>
      <c r="J1185" s="4" t="s">
        <v>1682</v>
      </c>
      <c r="K1185" s="4" t="s">
        <v>636</v>
      </c>
      <c r="L1185" s="4">
        <v>28540</v>
      </c>
      <c r="M1185" s="4" t="s">
        <v>7</v>
      </c>
      <c r="N1185" s="4" t="s">
        <v>7378</v>
      </c>
      <c r="O1185" s="4" t="s">
        <v>33</v>
      </c>
      <c r="P1185" s="4" t="s">
        <v>32</v>
      </c>
      <c r="Q1185" s="4" t="s">
        <v>7377</v>
      </c>
      <c r="R1185" s="4">
        <v>7.92</v>
      </c>
      <c r="S1185" s="4">
        <v>5</v>
      </c>
      <c r="T1185" s="4">
        <v>0.2</v>
      </c>
      <c r="U1185" s="4">
        <v>0.69299999999999995</v>
      </c>
      <c r="V1185" s="4" t="str">
        <f>INDEX(Regional_Lookup!$B$2:$B$5,MATCH('Sample - Superstore'!M1185,Regional_Lookup!$A$2:$A$5,0))</f>
        <v>Maria Santos</v>
      </c>
      <c r="W1185" s="4">
        <f>INDEX(Regional_Lookup!$C$2:$C$5, MATCH('Sample - Superstore'!M1185,Regional_Lookup!$A$2:$A$5, 0))</f>
        <v>0.15</v>
      </c>
      <c r="X1185" s="4">
        <f>U1185/R1185</f>
        <v>8.7499999999999994E-2</v>
      </c>
      <c r="Y1185" s="4" t="str">
        <f>IF(X1185&gt;=W1185, "Yes", "No")</f>
        <v>No</v>
      </c>
      <c r="Z1185" s="4">
        <f>D1185-C1185</f>
        <v>1</v>
      </c>
      <c r="AA1185" s="4" t="str" cm="1">
        <f t="array" ref="AA1185">_xlfn.IFS(Z1185&lt;=2,"Fast",Z1185&gt;5, "Slow", AND(Z1185&gt;=3,Z1185&lt;=5),"Standard")</f>
        <v>Fast</v>
      </c>
    </row>
    <row r="1186" spans="1:27" x14ac:dyDescent="0.2">
      <c r="A1186" s="4">
        <v>1185</v>
      </c>
      <c r="B1186" s="4" t="s">
        <v>10290</v>
      </c>
      <c r="C1186" s="5">
        <v>41967</v>
      </c>
      <c r="D1186" s="5">
        <v>41973</v>
      </c>
      <c r="E1186" s="4" t="s">
        <v>29</v>
      </c>
      <c r="F1186" s="4" t="s">
        <v>4081</v>
      </c>
      <c r="G1186" s="4" t="s">
        <v>4080</v>
      </c>
      <c r="H1186" s="4" t="s">
        <v>50</v>
      </c>
      <c r="I1186" s="4" t="s">
        <v>17</v>
      </c>
      <c r="J1186" s="4" t="s">
        <v>234</v>
      </c>
      <c r="K1186" s="4" t="s">
        <v>233</v>
      </c>
      <c r="L1186" s="4">
        <v>98103</v>
      </c>
      <c r="M1186" s="4" t="s">
        <v>9</v>
      </c>
      <c r="N1186" s="4" t="s">
        <v>3158</v>
      </c>
      <c r="O1186" s="4" t="s">
        <v>13</v>
      </c>
      <c r="P1186" s="4" t="s">
        <v>100</v>
      </c>
      <c r="Q1186" s="4" t="s">
        <v>3157</v>
      </c>
      <c r="R1186" s="4">
        <v>12.096</v>
      </c>
      <c r="S1186" s="4">
        <v>7</v>
      </c>
      <c r="T1186" s="4">
        <v>0.2</v>
      </c>
      <c r="U1186" s="4">
        <v>4.2336</v>
      </c>
      <c r="V1186" s="4" t="str">
        <f>INDEX(Regional_Lookup!$B$2:$B$5,MATCH('Sample - Superstore'!M1186,Regional_Lookup!$A$2:$A$5,0))</f>
        <v>James Chen</v>
      </c>
      <c r="W1186" s="4">
        <f>INDEX(Regional_Lookup!$C$2:$C$5, MATCH('Sample - Superstore'!M1186,Regional_Lookup!$A$2:$A$5, 0))</f>
        <v>0.18</v>
      </c>
      <c r="X1186" s="4">
        <f>U1186/R1186</f>
        <v>0.35</v>
      </c>
      <c r="Y1186" s="4" t="str">
        <f>IF(X1186&gt;=W1186, "Yes", "No")</f>
        <v>Yes</v>
      </c>
      <c r="Z1186" s="4">
        <f>D1186-C1186</f>
        <v>6</v>
      </c>
      <c r="AA1186" s="4" t="str" cm="1">
        <f t="array" ref="AA1186">_xlfn.IFS(Z1186&lt;=2,"Fast",Z1186&gt;5, "Slow", AND(Z1186&gt;=3,Z1186&lt;=5),"Standard")</f>
        <v>Slow</v>
      </c>
    </row>
    <row r="1187" spans="1:27" x14ac:dyDescent="0.2">
      <c r="A1187" s="4">
        <v>1186</v>
      </c>
      <c r="B1187" s="4" t="s">
        <v>10290</v>
      </c>
      <c r="C1187" s="5">
        <v>41967</v>
      </c>
      <c r="D1187" s="5">
        <v>41973</v>
      </c>
      <c r="E1187" s="4" t="s">
        <v>29</v>
      </c>
      <c r="F1187" s="4" t="s">
        <v>4081</v>
      </c>
      <c r="G1187" s="4" t="s">
        <v>4080</v>
      </c>
      <c r="H1187" s="4" t="s">
        <v>50</v>
      </c>
      <c r="I1187" s="4" t="s">
        <v>17</v>
      </c>
      <c r="J1187" s="4" t="s">
        <v>234</v>
      </c>
      <c r="K1187" s="4" t="s">
        <v>233</v>
      </c>
      <c r="L1187" s="4">
        <v>98103</v>
      </c>
      <c r="M1187" s="4" t="s">
        <v>9</v>
      </c>
      <c r="N1187" s="4" t="s">
        <v>1379</v>
      </c>
      <c r="O1187" s="4" t="s">
        <v>13</v>
      </c>
      <c r="P1187" s="4" t="s">
        <v>231</v>
      </c>
      <c r="Q1187" s="4" t="s">
        <v>1378</v>
      </c>
      <c r="R1187" s="4">
        <v>485.88</v>
      </c>
      <c r="S1187" s="4">
        <v>6</v>
      </c>
      <c r="T1187" s="4">
        <v>0</v>
      </c>
      <c r="U1187" s="4">
        <v>9.7175999999999991</v>
      </c>
      <c r="V1187" s="4" t="str">
        <f>INDEX(Regional_Lookup!$B$2:$B$5,MATCH('Sample - Superstore'!M1187,Regional_Lookup!$A$2:$A$5,0))</f>
        <v>James Chen</v>
      </c>
      <c r="W1187" s="4">
        <f>INDEX(Regional_Lookup!$C$2:$C$5, MATCH('Sample - Superstore'!M1187,Regional_Lookup!$A$2:$A$5, 0))</f>
        <v>0.18</v>
      </c>
      <c r="X1187" s="4">
        <f>U1187/R1187</f>
        <v>1.9999999999999997E-2</v>
      </c>
      <c r="Y1187" s="4" t="str">
        <f>IF(X1187&gt;=W1187, "Yes", "No")</f>
        <v>No</v>
      </c>
      <c r="Z1187" s="4">
        <f>D1187-C1187</f>
        <v>6</v>
      </c>
      <c r="AA1187" s="4" t="str" cm="1">
        <f t="array" ref="AA1187">_xlfn.IFS(Z1187&lt;=2,"Fast",Z1187&gt;5, "Slow", AND(Z1187&gt;=3,Z1187&lt;=5),"Standard")</f>
        <v>Slow</v>
      </c>
    </row>
    <row r="1188" spans="1:27" x14ac:dyDescent="0.2">
      <c r="A1188" s="4">
        <v>1187</v>
      </c>
      <c r="B1188" s="4" t="s">
        <v>10290</v>
      </c>
      <c r="C1188" s="5">
        <v>41967</v>
      </c>
      <c r="D1188" s="5">
        <v>41973</v>
      </c>
      <c r="E1188" s="4" t="s">
        <v>29</v>
      </c>
      <c r="F1188" s="4" t="s">
        <v>4081</v>
      </c>
      <c r="G1188" s="4" t="s">
        <v>4080</v>
      </c>
      <c r="H1188" s="4" t="s">
        <v>50</v>
      </c>
      <c r="I1188" s="4" t="s">
        <v>17</v>
      </c>
      <c r="J1188" s="4" t="s">
        <v>234</v>
      </c>
      <c r="K1188" s="4" t="s">
        <v>233</v>
      </c>
      <c r="L1188" s="4">
        <v>98103</v>
      </c>
      <c r="M1188" s="4" t="s">
        <v>9</v>
      </c>
      <c r="N1188" s="4" t="s">
        <v>4686</v>
      </c>
      <c r="O1188" s="4" t="s">
        <v>13</v>
      </c>
      <c r="P1188" s="4" t="s">
        <v>24</v>
      </c>
      <c r="Q1188" s="4" t="s">
        <v>4685</v>
      </c>
      <c r="R1188" s="4">
        <v>25.92</v>
      </c>
      <c r="S1188" s="4">
        <v>4</v>
      </c>
      <c r="T1188" s="4">
        <v>0</v>
      </c>
      <c r="U1188" s="4">
        <v>12.441599999999999</v>
      </c>
      <c r="V1188" s="4" t="str">
        <f>INDEX(Regional_Lookup!$B$2:$B$5,MATCH('Sample - Superstore'!M1188,Regional_Lookup!$A$2:$A$5,0))</f>
        <v>James Chen</v>
      </c>
      <c r="W1188" s="4">
        <f>INDEX(Regional_Lookup!$C$2:$C$5, MATCH('Sample - Superstore'!M1188,Regional_Lookup!$A$2:$A$5, 0))</f>
        <v>0.18</v>
      </c>
      <c r="X1188" s="4">
        <f>U1188/R1188</f>
        <v>0.47999999999999993</v>
      </c>
      <c r="Y1188" s="4" t="str">
        <f>IF(X1188&gt;=W1188, "Yes", "No")</f>
        <v>Yes</v>
      </c>
      <c r="Z1188" s="4">
        <f>D1188-C1188</f>
        <v>6</v>
      </c>
      <c r="AA1188" s="4" t="str" cm="1">
        <f t="array" ref="AA1188">_xlfn.IFS(Z1188&lt;=2,"Fast",Z1188&gt;5, "Slow", AND(Z1188&gt;=3,Z1188&lt;=5),"Standard")</f>
        <v>Slow</v>
      </c>
    </row>
    <row r="1189" spans="1:27" x14ac:dyDescent="0.2">
      <c r="A1189" s="4">
        <v>1188</v>
      </c>
      <c r="B1189" s="4" t="s">
        <v>10290</v>
      </c>
      <c r="C1189" s="5">
        <v>41967</v>
      </c>
      <c r="D1189" s="5">
        <v>41973</v>
      </c>
      <c r="E1189" s="4" t="s">
        <v>29</v>
      </c>
      <c r="F1189" s="4" t="s">
        <v>4081</v>
      </c>
      <c r="G1189" s="4" t="s">
        <v>4080</v>
      </c>
      <c r="H1189" s="4" t="s">
        <v>50</v>
      </c>
      <c r="I1189" s="4" t="s">
        <v>17</v>
      </c>
      <c r="J1189" s="4" t="s">
        <v>234</v>
      </c>
      <c r="K1189" s="4" t="s">
        <v>233</v>
      </c>
      <c r="L1189" s="4">
        <v>98103</v>
      </c>
      <c r="M1189" s="4" t="s">
        <v>9</v>
      </c>
      <c r="N1189" s="4" t="s">
        <v>402</v>
      </c>
      <c r="O1189" s="4" t="s">
        <v>13</v>
      </c>
      <c r="P1189" s="4" t="s">
        <v>231</v>
      </c>
      <c r="Q1189" s="4" t="s">
        <v>401</v>
      </c>
      <c r="R1189" s="4">
        <v>197.58</v>
      </c>
      <c r="S1189" s="4">
        <v>2</v>
      </c>
      <c r="T1189" s="4">
        <v>0</v>
      </c>
      <c r="U1189" s="4">
        <v>53.346600000000002</v>
      </c>
      <c r="V1189" s="4" t="str">
        <f>INDEX(Regional_Lookup!$B$2:$B$5,MATCH('Sample - Superstore'!M1189,Regional_Lookup!$A$2:$A$5,0))</f>
        <v>James Chen</v>
      </c>
      <c r="W1189" s="4">
        <f>INDEX(Regional_Lookup!$C$2:$C$5, MATCH('Sample - Superstore'!M1189,Regional_Lookup!$A$2:$A$5, 0))</f>
        <v>0.18</v>
      </c>
      <c r="X1189" s="4">
        <f>U1189/R1189</f>
        <v>0.27</v>
      </c>
      <c r="Y1189" s="4" t="str">
        <f>IF(X1189&gt;=W1189, "Yes", "No")</f>
        <v>Yes</v>
      </c>
      <c r="Z1189" s="4">
        <f>D1189-C1189</f>
        <v>6</v>
      </c>
      <c r="AA1189" s="4" t="str" cm="1">
        <f t="array" ref="AA1189">_xlfn.IFS(Z1189&lt;=2,"Fast",Z1189&gt;5, "Slow", AND(Z1189&gt;=3,Z1189&lt;=5),"Standard")</f>
        <v>Slow</v>
      </c>
    </row>
    <row r="1190" spans="1:27" x14ac:dyDescent="0.2">
      <c r="A1190" s="4">
        <v>1189</v>
      </c>
      <c r="B1190" s="4" t="s">
        <v>10289</v>
      </c>
      <c r="C1190" s="5">
        <v>42792</v>
      </c>
      <c r="D1190" s="5">
        <v>42794</v>
      </c>
      <c r="E1190" s="4" t="s">
        <v>21</v>
      </c>
      <c r="F1190" s="4" t="s">
        <v>2738</v>
      </c>
      <c r="G1190" s="4" t="s">
        <v>2737</v>
      </c>
      <c r="H1190" s="4" t="s">
        <v>102</v>
      </c>
      <c r="I1190" s="4" t="s">
        <v>17</v>
      </c>
      <c r="J1190" s="4" t="s">
        <v>59</v>
      </c>
      <c r="K1190" s="4" t="s">
        <v>15</v>
      </c>
      <c r="L1190" s="4">
        <v>90036</v>
      </c>
      <c r="M1190" s="4" t="s">
        <v>9</v>
      </c>
      <c r="N1190" s="4" t="s">
        <v>3006</v>
      </c>
      <c r="O1190" s="4" t="s">
        <v>13</v>
      </c>
      <c r="P1190" s="4" t="s">
        <v>12</v>
      </c>
      <c r="Q1190" s="4" t="s">
        <v>3005</v>
      </c>
      <c r="R1190" s="4">
        <v>81.92</v>
      </c>
      <c r="S1190" s="4">
        <v>4</v>
      </c>
      <c r="T1190" s="4">
        <v>0</v>
      </c>
      <c r="U1190" s="4">
        <v>22.118400000000001</v>
      </c>
      <c r="V1190" s="4" t="str">
        <f>INDEX(Regional_Lookup!$B$2:$B$5,MATCH('Sample - Superstore'!M1190,Regional_Lookup!$A$2:$A$5,0))</f>
        <v>James Chen</v>
      </c>
      <c r="W1190" s="4">
        <f>INDEX(Regional_Lookup!$C$2:$C$5, MATCH('Sample - Superstore'!M1190,Regional_Lookup!$A$2:$A$5, 0))</f>
        <v>0.18</v>
      </c>
      <c r="X1190" s="4">
        <f>U1190/R1190</f>
        <v>0.27</v>
      </c>
      <c r="Y1190" s="4" t="str">
        <f>IF(X1190&gt;=W1190, "Yes", "No")</f>
        <v>Yes</v>
      </c>
      <c r="Z1190" s="4">
        <f>D1190-C1190</f>
        <v>2</v>
      </c>
      <c r="AA1190" s="4" t="str" cm="1">
        <f t="array" ref="AA1190">_xlfn.IFS(Z1190&lt;=2,"Fast",Z1190&gt;5, "Slow", AND(Z1190&gt;=3,Z1190&lt;=5),"Standard")</f>
        <v>Fast</v>
      </c>
    </row>
    <row r="1191" spans="1:27" x14ac:dyDescent="0.2">
      <c r="A1191" s="4">
        <v>1190</v>
      </c>
      <c r="B1191" s="4" t="s">
        <v>10289</v>
      </c>
      <c r="C1191" s="5">
        <v>42792</v>
      </c>
      <c r="D1191" s="5">
        <v>42794</v>
      </c>
      <c r="E1191" s="4" t="s">
        <v>21</v>
      </c>
      <c r="F1191" s="4" t="s">
        <v>2738</v>
      </c>
      <c r="G1191" s="4" t="s">
        <v>2737</v>
      </c>
      <c r="H1191" s="4" t="s">
        <v>102</v>
      </c>
      <c r="I1191" s="4" t="s">
        <v>17</v>
      </c>
      <c r="J1191" s="4" t="s">
        <v>59</v>
      </c>
      <c r="K1191" s="4" t="s">
        <v>15</v>
      </c>
      <c r="L1191" s="4">
        <v>90036</v>
      </c>
      <c r="M1191" s="4" t="s">
        <v>9</v>
      </c>
      <c r="N1191" s="4" t="s">
        <v>2762</v>
      </c>
      <c r="O1191" s="4" t="s">
        <v>33</v>
      </c>
      <c r="P1191" s="4" t="s">
        <v>32</v>
      </c>
      <c r="Q1191" s="4" t="s">
        <v>2761</v>
      </c>
      <c r="R1191" s="4">
        <v>889.53599999999994</v>
      </c>
      <c r="S1191" s="4">
        <v>8</v>
      </c>
      <c r="T1191" s="4">
        <v>0.2</v>
      </c>
      <c r="U1191" s="4">
        <v>66.715199999999996</v>
      </c>
      <c r="V1191" s="4" t="str">
        <f>INDEX(Regional_Lookup!$B$2:$B$5,MATCH('Sample - Superstore'!M1191,Regional_Lookup!$A$2:$A$5,0))</f>
        <v>James Chen</v>
      </c>
      <c r="W1191" s="4">
        <f>INDEX(Regional_Lookup!$C$2:$C$5, MATCH('Sample - Superstore'!M1191,Regional_Lookup!$A$2:$A$5, 0))</f>
        <v>0.18</v>
      </c>
      <c r="X1191" s="4">
        <f>U1191/R1191</f>
        <v>7.4999999999999997E-2</v>
      </c>
      <c r="Y1191" s="4" t="str">
        <f>IF(X1191&gt;=W1191, "Yes", "No")</f>
        <v>No</v>
      </c>
      <c r="Z1191" s="4">
        <f>D1191-C1191</f>
        <v>2</v>
      </c>
      <c r="AA1191" s="4" t="str" cm="1">
        <f t="array" ref="AA1191">_xlfn.IFS(Z1191&lt;=2,"Fast",Z1191&gt;5, "Slow", AND(Z1191&gt;=3,Z1191&lt;=5),"Standard")</f>
        <v>Fast</v>
      </c>
    </row>
    <row r="1192" spans="1:27" x14ac:dyDescent="0.2">
      <c r="A1192" s="4">
        <v>1191</v>
      </c>
      <c r="B1192" s="4" t="s">
        <v>10289</v>
      </c>
      <c r="C1192" s="5">
        <v>42792</v>
      </c>
      <c r="D1192" s="5">
        <v>42794</v>
      </c>
      <c r="E1192" s="4" t="s">
        <v>21</v>
      </c>
      <c r="F1192" s="4" t="s">
        <v>2738</v>
      </c>
      <c r="G1192" s="4" t="s">
        <v>2737</v>
      </c>
      <c r="H1192" s="4" t="s">
        <v>102</v>
      </c>
      <c r="I1192" s="4" t="s">
        <v>17</v>
      </c>
      <c r="J1192" s="4" t="s">
        <v>59</v>
      </c>
      <c r="K1192" s="4" t="s">
        <v>15</v>
      </c>
      <c r="L1192" s="4">
        <v>90036</v>
      </c>
      <c r="M1192" s="4" t="s">
        <v>9</v>
      </c>
      <c r="N1192" s="4" t="s">
        <v>2192</v>
      </c>
      <c r="O1192" s="4" t="s">
        <v>37</v>
      </c>
      <c r="P1192" s="4" t="s">
        <v>221</v>
      </c>
      <c r="Q1192" s="4" t="s">
        <v>2191</v>
      </c>
      <c r="R1192" s="4">
        <v>892.22400000000005</v>
      </c>
      <c r="S1192" s="4">
        <v>3</v>
      </c>
      <c r="T1192" s="4">
        <v>0.2</v>
      </c>
      <c r="U1192" s="4">
        <v>89.222399999999993</v>
      </c>
      <c r="V1192" s="4" t="str">
        <f>INDEX(Regional_Lookup!$B$2:$B$5,MATCH('Sample - Superstore'!M1192,Regional_Lookup!$A$2:$A$5,0))</f>
        <v>James Chen</v>
      </c>
      <c r="W1192" s="4">
        <f>INDEX(Regional_Lookup!$C$2:$C$5, MATCH('Sample - Superstore'!M1192,Regional_Lookup!$A$2:$A$5, 0))</f>
        <v>0.18</v>
      </c>
      <c r="X1192" s="4">
        <f>U1192/R1192</f>
        <v>9.9999999999999992E-2</v>
      </c>
      <c r="Y1192" s="4" t="str">
        <f>IF(X1192&gt;=W1192, "Yes", "No")</f>
        <v>No</v>
      </c>
      <c r="Z1192" s="4">
        <f>D1192-C1192</f>
        <v>2</v>
      </c>
      <c r="AA1192" s="4" t="str" cm="1">
        <f t="array" ref="AA1192">_xlfn.IFS(Z1192&lt;=2,"Fast",Z1192&gt;5, "Slow", AND(Z1192&gt;=3,Z1192&lt;=5),"Standard")</f>
        <v>Fast</v>
      </c>
    </row>
    <row r="1193" spans="1:27" x14ac:dyDescent="0.2">
      <c r="A1193" s="4">
        <v>1192</v>
      </c>
      <c r="B1193" s="4" t="s">
        <v>10289</v>
      </c>
      <c r="C1193" s="5">
        <v>42792</v>
      </c>
      <c r="D1193" s="5">
        <v>42794</v>
      </c>
      <c r="E1193" s="4" t="s">
        <v>21</v>
      </c>
      <c r="F1193" s="4" t="s">
        <v>2738</v>
      </c>
      <c r="G1193" s="4" t="s">
        <v>2737</v>
      </c>
      <c r="H1193" s="4" t="s">
        <v>102</v>
      </c>
      <c r="I1193" s="4" t="s">
        <v>17</v>
      </c>
      <c r="J1193" s="4" t="s">
        <v>59</v>
      </c>
      <c r="K1193" s="4" t="s">
        <v>15</v>
      </c>
      <c r="L1193" s="4">
        <v>90036</v>
      </c>
      <c r="M1193" s="4" t="s">
        <v>9</v>
      </c>
      <c r="N1193" s="4" t="s">
        <v>1712</v>
      </c>
      <c r="O1193" s="4" t="s">
        <v>13</v>
      </c>
      <c r="P1193" s="4" t="s">
        <v>24</v>
      </c>
      <c r="Q1193" s="4" t="s">
        <v>1711</v>
      </c>
      <c r="R1193" s="4">
        <v>223.92</v>
      </c>
      <c r="S1193" s="4">
        <v>4</v>
      </c>
      <c r="T1193" s="4">
        <v>0</v>
      </c>
      <c r="U1193" s="4">
        <v>109.7208</v>
      </c>
      <c r="V1193" s="4" t="str">
        <f>INDEX(Regional_Lookup!$B$2:$B$5,MATCH('Sample - Superstore'!M1193,Regional_Lookup!$A$2:$A$5,0))</f>
        <v>James Chen</v>
      </c>
      <c r="W1193" s="4">
        <f>INDEX(Regional_Lookup!$C$2:$C$5, MATCH('Sample - Superstore'!M1193,Regional_Lookup!$A$2:$A$5, 0))</f>
        <v>0.18</v>
      </c>
      <c r="X1193" s="4">
        <f>U1193/R1193</f>
        <v>0.49</v>
      </c>
      <c r="Y1193" s="4" t="str">
        <f>IF(X1193&gt;=W1193, "Yes", "No")</f>
        <v>Yes</v>
      </c>
      <c r="Z1193" s="4">
        <f>D1193-C1193</f>
        <v>2</v>
      </c>
      <c r="AA1193" s="4" t="str" cm="1">
        <f t="array" ref="AA1193">_xlfn.IFS(Z1193&lt;=2,"Fast",Z1193&gt;5, "Slow", AND(Z1193&gt;=3,Z1193&lt;=5),"Standard")</f>
        <v>Fast</v>
      </c>
    </row>
    <row r="1194" spans="1:27" x14ac:dyDescent="0.2">
      <c r="A1194" s="4">
        <v>1193</v>
      </c>
      <c r="B1194" s="4" t="s">
        <v>10289</v>
      </c>
      <c r="C1194" s="5">
        <v>42792</v>
      </c>
      <c r="D1194" s="5">
        <v>42794</v>
      </c>
      <c r="E1194" s="4" t="s">
        <v>21</v>
      </c>
      <c r="F1194" s="4" t="s">
        <v>2738</v>
      </c>
      <c r="G1194" s="4" t="s">
        <v>2737</v>
      </c>
      <c r="H1194" s="4" t="s">
        <v>102</v>
      </c>
      <c r="I1194" s="4" t="s">
        <v>17</v>
      </c>
      <c r="J1194" s="4" t="s">
        <v>59</v>
      </c>
      <c r="K1194" s="4" t="s">
        <v>15</v>
      </c>
      <c r="L1194" s="4">
        <v>90036</v>
      </c>
      <c r="M1194" s="4" t="s">
        <v>9</v>
      </c>
      <c r="N1194" s="4" t="s">
        <v>8044</v>
      </c>
      <c r="O1194" s="4" t="s">
        <v>13</v>
      </c>
      <c r="P1194" s="4" t="s">
        <v>24</v>
      </c>
      <c r="Q1194" s="4" t="s">
        <v>8043</v>
      </c>
      <c r="R1194" s="4">
        <v>23.12</v>
      </c>
      <c r="S1194" s="4">
        <v>4</v>
      </c>
      <c r="T1194" s="4">
        <v>0</v>
      </c>
      <c r="U1194" s="4">
        <v>11.328799999999999</v>
      </c>
      <c r="V1194" s="4" t="str">
        <f>INDEX(Regional_Lookup!$B$2:$B$5,MATCH('Sample - Superstore'!M1194,Regional_Lookup!$A$2:$A$5,0))</f>
        <v>James Chen</v>
      </c>
      <c r="W1194" s="4">
        <f>INDEX(Regional_Lookup!$C$2:$C$5, MATCH('Sample - Superstore'!M1194,Regional_Lookup!$A$2:$A$5, 0))</f>
        <v>0.18</v>
      </c>
      <c r="X1194" s="4">
        <f>U1194/R1194</f>
        <v>0.48999999999999994</v>
      </c>
      <c r="Y1194" s="4" t="str">
        <f>IF(X1194&gt;=W1194, "Yes", "No")</f>
        <v>Yes</v>
      </c>
      <c r="Z1194" s="4">
        <f>D1194-C1194</f>
        <v>2</v>
      </c>
      <c r="AA1194" s="4" t="str" cm="1">
        <f t="array" ref="AA1194">_xlfn.IFS(Z1194&lt;=2,"Fast",Z1194&gt;5, "Slow", AND(Z1194&gt;=3,Z1194&lt;=5),"Standard")</f>
        <v>Fast</v>
      </c>
    </row>
    <row r="1195" spans="1:27" x14ac:dyDescent="0.2">
      <c r="A1195" s="4">
        <v>1194</v>
      </c>
      <c r="B1195" s="4" t="s">
        <v>10288</v>
      </c>
      <c r="C1195" s="5">
        <v>42262</v>
      </c>
      <c r="D1195" s="5">
        <v>42262</v>
      </c>
      <c r="E1195" s="4" t="s">
        <v>162</v>
      </c>
      <c r="F1195" s="4" t="s">
        <v>6869</v>
      </c>
      <c r="G1195" s="4" t="s">
        <v>6868</v>
      </c>
      <c r="H1195" s="4" t="s">
        <v>50</v>
      </c>
      <c r="I1195" s="4" t="s">
        <v>17</v>
      </c>
      <c r="J1195" s="4" t="s">
        <v>2227</v>
      </c>
      <c r="K1195" s="4" t="s">
        <v>41</v>
      </c>
      <c r="L1195" s="4">
        <v>33065</v>
      </c>
      <c r="M1195" s="4" t="s">
        <v>7</v>
      </c>
      <c r="N1195" s="4" t="s">
        <v>1967</v>
      </c>
      <c r="O1195" s="4" t="s">
        <v>13</v>
      </c>
      <c r="P1195" s="4" t="s">
        <v>24</v>
      </c>
      <c r="Q1195" s="4" t="s">
        <v>1966</v>
      </c>
      <c r="R1195" s="4">
        <v>15.552</v>
      </c>
      <c r="S1195" s="4">
        <v>3</v>
      </c>
      <c r="T1195" s="4">
        <v>0.2</v>
      </c>
      <c r="U1195" s="4">
        <v>5.4432</v>
      </c>
      <c r="V1195" s="4" t="str">
        <f>INDEX(Regional_Lookup!$B$2:$B$5,MATCH('Sample - Superstore'!M1195,Regional_Lookup!$A$2:$A$5,0))</f>
        <v>Maria Santos</v>
      </c>
      <c r="W1195" s="4">
        <f>INDEX(Regional_Lookup!$C$2:$C$5, MATCH('Sample - Superstore'!M1195,Regional_Lookup!$A$2:$A$5, 0))</f>
        <v>0.15</v>
      </c>
      <c r="X1195" s="4">
        <f>U1195/R1195</f>
        <v>0.35000000000000003</v>
      </c>
      <c r="Y1195" s="4" t="str">
        <f>IF(X1195&gt;=W1195, "Yes", "No")</f>
        <v>Yes</v>
      </c>
      <c r="Z1195" s="4">
        <f>D1195-C1195</f>
        <v>0</v>
      </c>
      <c r="AA1195" s="4" t="str" cm="1">
        <f t="array" ref="AA1195">_xlfn.IFS(Z1195&lt;=2,"Fast",Z1195&gt;5, "Slow", AND(Z1195&gt;=3,Z1195&lt;=5),"Standard")</f>
        <v>Fast</v>
      </c>
    </row>
    <row r="1196" spans="1:27" x14ac:dyDescent="0.2">
      <c r="A1196" s="4">
        <v>1195</v>
      </c>
      <c r="B1196" s="4" t="s">
        <v>10288</v>
      </c>
      <c r="C1196" s="5">
        <v>42262</v>
      </c>
      <c r="D1196" s="5">
        <v>42262</v>
      </c>
      <c r="E1196" s="4" t="s">
        <v>162</v>
      </c>
      <c r="F1196" s="4" t="s">
        <v>6869</v>
      </c>
      <c r="G1196" s="4" t="s">
        <v>6868</v>
      </c>
      <c r="H1196" s="4" t="s">
        <v>50</v>
      </c>
      <c r="I1196" s="4" t="s">
        <v>17</v>
      </c>
      <c r="J1196" s="4" t="s">
        <v>2227</v>
      </c>
      <c r="K1196" s="4" t="s">
        <v>41</v>
      </c>
      <c r="L1196" s="4">
        <v>33065</v>
      </c>
      <c r="M1196" s="4" t="s">
        <v>7</v>
      </c>
      <c r="N1196" s="4" t="s">
        <v>3066</v>
      </c>
      <c r="O1196" s="4" t="s">
        <v>37</v>
      </c>
      <c r="P1196" s="4" t="s">
        <v>36</v>
      </c>
      <c r="Q1196" s="4" t="s">
        <v>3065</v>
      </c>
      <c r="R1196" s="4">
        <v>15.712</v>
      </c>
      <c r="S1196" s="4">
        <v>4</v>
      </c>
      <c r="T1196" s="4">
        <v>0.2</v>
      </c>
      <c r="U1196" s="4">
        <v>2.5531999999999999</v>
      </c>
      <c r="V1196" s="4" t="str">
        <f>INDEX(Regional_Lookup!$B$2:$B$5,MATCH('Sample - Superstore'!M1196,Regional_Lookup!$A$2:$A$5,0))</f>
        <v>Maria Santos</v>
      </c>
      <c r="W1196" s="4">
        <f>INDEX(Regional_Lookup!$C$2:$C$5, MATCH('Sample - Superstore'!M1196,Regional_Lookup!$A$2:$A$5, 0))</f>
        <v>0.15</v>
      </c>
      <c r="X1196" s="4">
        <f>U1196/R1196</f>
        <v>0.16250000000000001</v>
      </c>
      <c r="Y1196" s="4" t="str">
        <f>IF(X1196&gt;=W1196, "Yes", "No")</f>
        <v>Yes</v>
      </c>
      <c r="Z1196" s="4">
        <f>D1196-C1196</f>
        <v>0</v>
      </c>
      <c r="AA1196" s="4" t="str" cm="1">
        <f t="array" ref="AA1196">_xlfn.IFS(Z1196&lt;=2,"Fast",Z1196&gt;5, "Slow", AND(Z1196&gt;=3,Z1196&lt;=5),"Standard")</f>
        <v>Fast</v>
      </c>
    </row>
    <row r="1197" spans="1:27" x14ac:dyDescent="0.2">
      <c r="A1197" s="4">
        <v>1196</v>
      </c>
      <c r="B1197" s="4" t="s">
        <v>10288</v>
      </c>
      <c r="C1197" s="5">
        <v>42262</v>
      </c>
      <c r="D1197" s="5">
        <v>42262</v>
      </c>
      <c r="E1197" s="4" t="s">
        <v>162</v>
      </c>
      <c r="F1197" s="4" t="s">
        <v>6869</v>
      </c>
      <c r="G1197" s="4" t="s">
        <v>6868</v>
      </c>
      <c r="H1197" s="4" t="s">
        <v>50</v>
      </c>
      <c r="I1197" s="4" t="s">
        <v>17</v>
      </c>
      <c r="J1197" s="4" t="s">
        <v>2227</v>
      </c>
      <c r="K1197" s="4" t="s">
        <v>41</v>
      </c>
      <c r="L1197" s="4">
        <v>33065</v>
      </c>
      <c r="M1197" s="4" t="s">
        <v>7</v>
      </c>
      <c r="N1197" s="4" t="s">
        <v>3104</v>
      </c>
      <c r="O1197" s="4" t="s">
        <v>13</v>
      </c>
      <c r="P1197" s="4" t="s">
        <v>231</v>
      </c>
      <c r="Q1197" s="4" t="s">
        <v>3103</v>
      </c>
      <c r="R1197" s="4">
        <v>24.672000000000001</v>
      </c>
      <c r="S1197" s="4">
        <v>2</v>
      </c>
      <c r="T1197" s="4">
        <v>0.2</v>
      </c>
      <c r="U1197" s="4">
        <v>2.1587999999999998</v>
      </c>
      <c r="V1197" s="4" t="str">
        <f>INDEX(Regional_Lookup!$B$2:$B$5,MATCH('Sample - Superstore'!M1197,Regional_Lookup!$A$2:$A$5,0))</f>
        <v>Maria Santos</v>
      </c>
      <c r="W1197" s="4">
        <f>INDEX(Regional_Lookup!$C$2:$C$5, MATCH('Sample - Superstore'!M1197,Regional_Lookup!$A$2:$A$5, 0))</f>
        <v>0.15</v>
      </c>
      <c r="X1197" s="4">
        <f>U1197/R1197</f>
        <v>8.7499999999999994E-2</v>
      </c>
      <c r="Y1197" s="4" t="str">
        <f>IF(X1197&gt;=W1197, "Yes", "No")</f>
        <v>No</v>
      </c>
      <c r="Z1197" s="4">
        <f>D1197-C1197</f>
        <v>0</v>
      </c>
      <c r="AA1197" s="4" t="str" cm="1">
        <f t="array" ref="AA1197">_xlfn.IFS(Z1197&lt;=2,"Fast",Z1197&gt;5, "Slow", AND(Z1197&gt;=3,Z1197&lt;=5),"Standard")</f>
        <v>Fast</v>
      </c>
    </row>
    <row r="1198" spans="1:27" x14ac:dyDescent="0.2">
      <c r="A1198" s="4">
        <v>1197</v>
      </c>
      <c r="B1198" s="4" t="s">
        <v>10288</v>
      </c>
      <c r="C1198" s="5">
        <v>42262</v>
      </c>
      <c r="D1198" s="5">
        <v>42262</v>
      </c>
      <c r="E1198" s="4" t="s">
        <v>162</v>
      </c>
      <c r="F1198" s="4" t="s">
        <v>6869</v>
      </c>
      <c r="G1198" s="4" t="s">
        <v>6868</v>
      </c>
      <c r="H1198" s="4" t="s">
        <v>50</v>
      </c>
      <c r="I1198" s="4" t="s">
        <v>17</v>
      </c>
      <c r="J1198" s="4" t="s">
        <v>2227</v>
      </c>
      <c r="K1198" s="4" t="s">
        <v>41</v>
      </c>
      <c r="L1198" s="4">
        <v>33065</v>
      </c>
      <c r="M1198" s="4" t="s">
        <v>7</v>
      </c>
      <c r="N1198" s="4" t="s">
        <v>3389</v>
      </c>
      <c r="O1198" s="4" t="s">
        <v>37</v>
      </c>
      <c r="P1198" s="4" t="s">
        <v>36</v>
      </c>
      <c r="Q1198" s="4" t="s">
        <v>3388</v>
      </c>
      <c r="R1198" s="4">
        <v>55.968000000000004</v>
      </c>
      <c r="S1198" s="4">
        <v>1</v>
      </c>
      <c r="T1198" s="4">
        <v>0.2</v>
      </c>
      <c r="U1198" s="4">
        <v>-2.0988000000000002</v>
      </c>
      <c r="V1198" s="4" t="str">
        <f>INDEX(Regional_Lookup!$B$2:$B$5,MATCH('Sample - Superstore'!M1198,Regional_Lookup!$A$2:$A$5,0))</f>
        <v>Maria Santos</v>
      </c>
      <c r="W1198" s="4">
        <f>INDEX(Regional_Lookup!$C$2:$C$5, MATCH('Sample - Superstore'!M1198,Regional_Lookup!$A$2:$A$5, 0))</f>
        <v>0.15</v>
      </c>
      <c r="X1198" s="4">
        <f>U1198/R1198</f>
        <v>-3.7499999999999999E-2</v>
      </c>
      <c r="Y1198" s="4" t="str">
        <f>IF(X1198&gt;=W1198, "Yes", "No")</f>
        <v>No</v>
      </c>
      <c r="Z1198" s="4">
        <f>D1198-C1198</f>
        <v>0</v>
      </c>
      <c r="AA1198" s="4" t="str" cm="1">
        <f t="array" ref="AA1198">_xlfn.IFS(Z1198&lt;=2,"Fast",Z1198&gt;5, "Slow", AND(Z1198&gt;=3,Z1198&lt;=5),"Standard")</f>
        <v>Fast</v>
      </c>
    </row>
    <row r="1199" spans="1:27" x14ac:dyDescent="0.2">
      <c r="A1199" s="4">
        <v>1198</v>
      </c>
      <c r="B1199" s="4" t="s">
        <v>10287</v>
      </c>
      <c r="C1199" s="5">
        <v>42468</v>
      </c>
      <c r="D1199" s="5">
        <v>42472</v>
      </c>
      <c r="E1199" s="4" t="s">
        <v>29</v>
      </c>
      <c r="F1199" s="4" t="s">
        <v>3304</v>
      </c>
      <c r="G1199" s="4" t="s">
        <v>3303</v>
      </c>
      <c r="H1199" s="4" t="s">
        <v>18</v>
      </c>
      <c r="I1199" s="4" t="s">
        <v>17</v>
      </c>
      <c r="J1199" s="4" t="s">
        <v>124</v>
      </c>
      <c r="K1199" s="4" t="s">
        <v>123</v>
      </c>
      <c r="L1199" s="4">
        <v>77041</v>
      </c>
      <c r="M1199" s="4" t="s">
        <v>3</v>
      </c>
      <c r="N1199" s="4" t="s">
        <v>317</v>
      </c>
      <c r="O1199" s="4" t="s">
        <v>33</v>
      </c>
      <c r="P1199" s="4" t="s">
        <v>55</v>
      </c>
      <c r="Q1199" s="4" t="s">
        <v>316</v>
      </c>
      <c r="R1199" s="4">
        <v>431.928</v>
      </c>
      <c r="S1199" s="4">
        <v>9</v>
      </c>
      <c r="T1199" s="4">
        <v>0.2</v>
      </c>
      <c r="U1199" s="4">
        <v>64.789199999999994</v>
      </c>
      <c r="V1199" s="4" t="str">
        <f>INDEX(Regional_Lookup!$B$2:$B$5,MATCH('Sample - Superstore'!M1199,Regional_Lookup!$A$2:$A$5,0))</f>
        <v>David Johnson</v>
      </c>
      <c r="W1199" s="4">
        <f>INDEX(Regional_Lookup!$C$2:$C$5, MATCH('Sample - Superstore'!M1199,Regional_Lookup!$A$2:$A$5, 0))</f>
        <v>0.14000000000000001</v>
      </c>
      <c r="X1199" s="4">
        <f>U1199/R1199</f>
        <v>0.15</v>
      </c>
      <c r="Y1199" s="4" t="str">
        <f>IF(X1199&gt;=W1199, "Yes", "No")</f>
        <v>Yes</v>
      </c>
      <c r="Z1199" s="4">
        <f>D1199-C1199</f>
        <v>4</v>
      </c>
      <c r="AA1199" s="4" t="str" cm="1">
        <f t="array" ref="AA1199">_xlfn.IFS(Z1199&lt;=2,"Fast",Z1199&gt;5, "Slow", AND(Z1199&gt;=3,Z1199&lt;=5),"Standard")</f>
        <v>Standard</v>
      </c>
    </row>
    <row r="1200" spans="1:27" x14ac:dyDescent="0.2">
      <c r="A1200" s="4">
        <v>1199</v>
      </c>
      <c r="B1200" s="4" t="s">
        <v>10287</v>
      </c>
      <c r="C1200" s="5">
        <v>42468</v>
      </c>
      <c r="D1200" s="5">
        <v>42472</v>
      </c>
      <c r="E1200" s="4" t="s">
        <v>29</v>
      </c>
      <c r="F1200" s="4" t="s">
        <v>3304</v>
      </c>
      <c r="G1200" s="4" t="s">
        <v>3303</v>
      </c>
      <c r="H1200" s="4" t="s">
        <v>18</v>
      </c>
      <c r="I1200" s="4" t="s">
        <v>17</v>
      </c>
      <c r="J1200" s="4" t="s">
        <v>124</v>
      </c>
      <c r="K1200" s="4" t="s">
        <v>123</v>
      </c>
      <c r="L1200" s="4">
        <v>77041</v>
      </c>
      <c r="M1200" s="4" t="s">
        <v>3</v>
      </c>
      <c r="N1200" s="4" t="s">
        <v>1603</v>
      </c>
      <c r="O1200" s="4" t="s">
        <v>37</v>
      </c>
      <c r="P1200" s="4" t="s">
        <v>221</v>
      </c>
      <c r="Q1200" s="4" t="s">
        <v>1602</v>
      </c>
      <c r="R1200" s="4">
        <v>95.983999999999995</v>
      </c>
      <c r="S1200" s="4">
        <v>4</v>
      </c>
      <c r="T1200" s="4">
        <v>0.3</v>
      </c>
      <c r="U1200" s="4">
        <v>-4.1135999999999999</v>
      </c>
      <c r="V1200" s="4" t="str">
        <f>INDEX(Regional_Lookup!$B$2:$B$5,MATCH('Sample - Superstore'!M1200,Regional_Lookup!$A$2:$A$5,0))</f>
        <v>David Johnson</v>
      </c>
      <c r="W1200" s="4">
        <f>INDEX(Regional_Lookup!$C$2:$C$5, MATCH('Sample - Superstore'!M1200,Regional_Lookup!$A$2:$A$5, 0))</f>
        <v>0.14000000000000001</v>
      </c>
      <c r="X1200" s="4">
        <f>U1200/R1200</f>
        <v>-4.2857142857142858E-2</v>
      </c>
      <c r="Y1200" s="4" t="str">
        <f>IF(X1200&gt;=W1200, "Yes", "No")</f>
        <v>No</v>
      </c>
      <c r="Z1200" s="4">
        <f>D1200-C1200</f>
        <v>4</v>
      </c>
      <c r="AA1200" s="4" t="str" cm="1">
        <f t="array" ref="AA1200">_xlfn.IFS(Z1200&lt;=2,"Fast",Z1200&gt;5, "Slow", AND(Z1200&gt;=3,Z1200&lt;=5),"Standard")</f>
        <v>Standard</v>
      </c>
    </row>
    <row r="1201" spans="1:27" x14ac:dyDescent="0.2">
      <c r="A1201" s="4">
        <v>1200</v>
      </c>
      <c r="B1201" s="4" t="s">
        <v>10287</v>
      </c>
      <c r="C1201" s="5">
        <v>42468</v>
      </c>
      <c r="D1201" s="5">
        <v>42472</v>
      </c>
      <c r="E1201" s="4" t="s">
        <v>29</v>
      </c>
      <c r="F1201" s="4" t="s">
        <v>3304</v>
      </c>
      <c r="G1201" s="4" t="s">
        <v>3303</v>
      </c>
      <c r="H1201" s="4" t="s">
        <v>18</v>
      </c>
      <c r="I1201" s="4" t="s">
        <v>17</v>
      </c>
      <c r="J1201" s="4" t="s">
        <v>124</v>
      </c>
      <c r="K1201" s="4" t="s">
        <v>123</v>
      </c>
      <c r="L1201" s="4">
        <v>77041</v>
      </c>
      <c r="M1201" s="4" t="s">
        <v>3</v>
      </c>
      <c r="N1201" s="4" t="s">
        <v>805</v>
      </c>
      <c r="O1201" s="4" t="s">
        <v>13</v>
      </c>
      <c r="P1201" s="4" t="s">
        <v>100</v>
      </c>
      <c r="Q1201" s="4" t="s">
        <v>804</v>
      </c>
      <c r="R1201" s="4">
        <v>1088.7919999999999</v>
      </c>
      <c r="S1201" s="4">
        <v>4</v>
      </c>
      <c r="T1201" s="4">
        <v>0.8</v>
      </c>
      <c r="U1201" s="4">
        <v>-1850.9464</v>
      </c>
      <c r="V1201" s="4" t="str">
        <f>INDEX(Regional_Lookup!$B$2:$B$5,MATCH('Sample - Superstore'!M1201,Regional_Lookup!$A$2:$A$5,0))</f>
        <v>David Johnson</v>
      </c>
      <c r="W1201" s="4">
        <f>INDEX(Regional_Lookup!$C$2:$C$5, MATCH('Sample - Superstore'!M1201,Regional_Lookup!$A$2:$A$5, 0))</f>
        <v>0.14000000000000001</v>
      </c>
      <c r="X1201" s="4">
        <f>U1201/R1201</f>
        <v>-1.7000000000000002</v>
      </c>
      <c r="Y1201" s="4" t="str">
        <f>IF(X1201&gt;=W1201, "Yes", "No")</f>
        <v>No</v>
      </c>
      <c r="Z1201" s="4">
        <f>D1201-C1201</f>
        <v>4</v>
      </c>
      <c r="AA1201" s="4" t="str" cm="1">
        <f t="array" ref="AA1201">_xlfn.IFS(Z1201&lt;=2,"Fast",Z1201&gt;5, "Slow", AND(Z1201&gt;=3,Z1201&lt;=5),"Standard")</f>
        <v>Standard</v>
      </c>
    </row>
    <row r="1202" spans="1:27" x14ac:dyDescent="0.2">
      <c r="A1202" s="4">
        <v>1201</v>
      </c>
      <c r="B1202" s="4" t="s">
        <v>10286</v>
      </c>
      <c r="C1202" s="5">
        <v>42569</v>
      </c>
      <c r="D1202" s="5">
        <v>42575</v>
      </c>
      <c r="E1202" s="4" t="s">
        <v>29</v>
      </c>
      <c r="F1202" s="4" t="s">
        <v>6244</v>
      </c>
      <c r="G1202" s="4" t="s">
        <v>6243</v>
      </c>
      <c r="H1202" s="4" t="s">
        <v>50</v>
      </c>
      <c r="I1202" s="4" t="s">
        <v>17</v>
      </c>
      <c r="J1202" s="4" t="s">
        <v>2081</v>
      </c>
      <c r="K1202" s="4" t="s">
        <v>394</v>
      </c>
      <c r="L1202" s="4">
        <v>80219</v>
      </c>
      <c r="M1202" s="4" t="s">
        <v>9</v>
      </c>
      <c r="N1202" s="4" t="s">
        <v>2684</v>
      </c>
      <c r="O1202" s="4" t="s">
        <v>37</v>
      </c>
      <c r="P1202" s="4" t="s">
        <v>221</v>
      </c>
      <c r="Q1202" s="4" t="s">
        <v>2683</v>
      </c>
      <c r="R1202" s="4">
        <v>544.00800000000004</v>
      </c>
      <c r="S1202" s="4">
        <v>3</v>
      </c>
      <c r="T1202" s="4">
        <v>0.2</v>
      </c>
      <c r="U1202" s="4">
        <v>40.800600000000003</v>
      </c>
      <c r="V1202" s="4" t="str">
        <f>INDEX(Regional_Lookup!$B$2:$B$5,MATCH('Sample - Superstore'!M1202,Regional_Lookup!$A$2:$A$5,0))</f>
        <v>James Chen</v>
      </c>
      <c r="W1202" s="4">
        <f>INDEX(Regional_Lookup!$C$2:$C$5, MATCH('Sample - Superstore'!M1202,Regional_Lookup!$A$2:$A$5, 0))</f>
        <v>0.18</v>
      </c>
      <c r="X1202" s="4">
        <f>U1202/R1202</f>
        <v>7.4999999999999997E-2</v>
      </c>
      <c r="Y1202" s="4" t="str">
        <f>IF(X1202&gt;=W1202, "Yes", "No")</f>
        <v>No</v>
      </c>
      <c r="Z1202" s="4">
        <f>D1202-C1202</f>
        <v>6</v>
      </c>
      <c r="AA1202" s="4" t="str" cm="1">
        <f t="array" ref="AA1202">_xlfn.IFS(Z1202&lt;=2,"Fast",Z1202&gt;5, "Slow", AND(Z1202&gt;=3,Z1202&lt;=5),"Standard")</f>
        <v>Slow</v>
      </c>
    </row>
    <row r="1203" spans="1:27" x14ac:dyDescent="0.2">
      <c r="A1203" s="4">
        <v>1202</v>
      </c>
      <c r="B1203" s="4" t="s">
        <v>10286</v>
      </c>
      <c r="C1203" s="5">
        <v>42569</v>
      </c>
      <c r="D1203" s="5">
        <v>42575</v>
      </c>
      <c r="E1203" s="4" t="s">
        <v>29</v>
      </c>
      <c r="F1203" s="4" t="s">
        <v>6244</v>
      </c>
      <c r="G1203" s="4" t="s">
        <v>6243</v>
      </c>
      <c r="H1203" s="4" t="s">
        <v>50</v>
      </c>
      <c r="I1203" s="4" t="s">
        <v>17</v>
      </c>
      <c r="J1203" s="4" t="s">
        <v>2081</v>
      </c>
      <c r="K1203" s="4" t="s">
        <v>394</v>
      </c>
      <c r="L1203" s="4">
        <v>80219</v>
      </c>
      <c r="M1203" s="4" t="s">
        <v>9</v>
      </c>
      <c r="N1203" s="4" t="s">
        <v>4992</v>
      </c>
      <c r="O1203" s="4" t="s">
        <v>13</v>
      </c>
      <c r="P1203" s="4" t="s">
        <v>100</v>
      </c>
      <c r="Q1203" s="4" t="s">
        <v>4991</v>
      </c>
      <c r="R1203" s="4">
        <v>1.8720000000000001</v>
      </c>
      <c r="S1203" s="4">
        <v>3</v>
      </c>
      <c r="T1203" s="4">
        <v>0.7</v>
      </c>
      <c r="U1203" s="4">
        <v>-1.4352</v>
      </c>
      <c r="V1203" s="4" t="str">
        <f>INDEX(Regional_Lookup!$B$2:$B$5,MATCH('Sample - Superstore'!M1203,Regional_Lookup!$A$2:$A$5,0))</f>
        <v>James Chen</v>
      </c>
      <c r="W1203" s="4">
        <f>INDEX(Regional_Lookup!$C$2:$C$5, MATCH('Sample - Superstore'!M1203,Regional_Lookup!$A$2:$A$5, 0))</f>
        <v>0.18</v>
      </c>
      <c r="X1203" s="4">
        <f>U1203/R1203</f>
        <v>-0.76666666666666661</v>
      </c>
      <c r="Y1203" s="4" t="str">
        <f>IF(X1203&gt;=W1203, "Yes", "No")</f>
        <v>No</v>
      </c>
      <c r="Z1203" s="4">
        <f>D1203-C1203</f>
        <v>6</v>
      </c>
      <c r="AA1203" s="4" t="str" cm="1">
        <f t="array" ref="AA1203">_xlfn.IFS(Z1203&lt;=2,"Fast",Z1203&gt;5, "Slow", AND(Z1203&gt;=3,Z1203&lt;=5),"Standard")</f>
        <v>Slow</v>
      </c>
    </row>
    <row r="1204" spans="1:27" x14ac:dyDescent="0.2">
      <c r="A1204" s="4">
        <v>1203</v>
      </c>
      <c r="B1204" s="4" t="s">
        <v>10286</v>
      </c>
      <c r="C1204" s="5">
        <v>42569</v>
      </c>
      <c r="D1204" s="5">
        <v>42575</v>
      </c>
      <c r="E1204" s="4" t="s">
        <v>29</v>
      </c>
      <c r="F1204" s="4" t="s">
        <v>6244</v>
      </c>
      <c r="G1204" s="4" t="s">
        <v>6243</v>
      </c>
      <c r="H1204" s="4" t="s">
        <v>50</v>
      </c>
      <c r="I1204" s="4" t="s">
        <v>17</v>
      </c>
      <c r="J1204" s="4" t="s">
        <v>2081</v>
      </c>
      <c r="K1204" s="4" t="s">
        <v>394</v>
      </c>
      <c r="L1204" s="4">
        <v>80219</v>
      </c>
      <c r="M1204" s="4" t="s">
        <v>9</v>
      </c>
      <c r="N1204" s="4" t="s">
        <v>4595</v>
      </c>
      <c r="O1204" s="4" t="s">
        <v>37</v>
      </c>
      <c r="P1204" s="4" t="s">
        <v>221</v>
      </c>
      <c r="Q1204" s="4" t="s">
        <v>4594</v>
      </c>
      <c r="R1204" s="4">
        <v>854.35199999999998</v>
      </c>
      <c r="S1204" s="4">
        <v>3</v>
      </c>
      <c r="T1204" s="4">
        <v>0.2</v>
      </c>
      <c r="U1204" s="4">
        <v>10.679399999999999</v>
      </c>
      <c r="V1204" s="4" t="str">
        <f>INDEX(Regional_Lookup!$B$2:$B$5,MATCH('Sample - Superstore'!M1204,Regional_Lookup!$A$2:$A$5,0))</f>
        <v>James Chen</v>
      </c>
      <c r="W1204" s="4">
        <f>INDEX(Regional_Lookup!$C$2:$C$5, MATCH('Sample - Superstore'!M1204,Regional_Lookup!$A$2:$A$5, 0))</f>
        <v>0.18</v>
      </c>
      <c r="X1204" s="4">
        <f>U1204/R1204</f>
        <v>1.2499999999999999E-2</v>
      </c>
      <c r="Y1204" s="4" t="str">
        <f>IF(X1204&gt;=W1204, "Yes", "No")</f>
        <v>No</v>
      </c>
      <c r="Z1204" s="4">
        <f>D1204-C1204</f>
        <v>6</v>
      </c>
      <c r="AA1204" s="4" t="str" cm="1">
        <f t="array" ref="AA1204">_xlfn.IFS(Z1204&lt;=2,"Fast",Z1204&gt;5, "Slow", AND(Z1204&gt;=3,Z1204&lt;=5),"Standard")</f>
        <v>Slow</v>
      </c>
    </row>
    <row r="1205" spans="1:27" x14ac:dyDescent="0.2">
      <c r="A1205" s="4">
        <v>1204</v>
      </c>
      <c r="B1205" s="4" t="s">
        <v>10286</v>
      </c>
      <c r="C1205" s="5">
        <v>42569</v>
      </c>
      <c r="D1205" s="5">
        <v>42575</v>
      </c>
      <c r="E1205" s="4" t="s">
        <v>29</v>
      </c>
      <c r="F1205" s="4" t="s">
        <v>6244</v>
      </c>
      <c r="G1205" s="4" t="s">
        <v>6243</v>
      </c>
      <c r="H1205" s="4" t="s">
        <v>50</v>
      </c>
      <c r="I1205" s="4" t="s">
        <v>17</v>
      </c>
      <c r="J1205" s="4" t="s">
        <v>2081</v>
      </c>
      <c r="K1205" s="4" t="s">
        <v>394</v>
      </c>
      <c r="L1205" s="4">
        <v>80219</v>
      </c>
      <c r="M1205" s="4" t="s">
        <v>9</v>
      </c>
      <c r="N1205" s="4" t="s">
        <v>2665</v>
      </c>
      <c r="O1205" s="4" t="s">
        <v>13</v>
      </c>
      <c r="P1205" s="4" t="s">
        <v>231</v>
      </c>
      <c r="Q1205" s="4" t="s">
        <v>2664</v>
      </c>
      <c r="R1205" s="4">
        <v>593.56799999999998</v>
      </c>
      <c r="S1205" s="4">
        <v>2</v>
      </c>
      <c r="T1205" s="4">
        <v>0.2</v>
      </c>
      <c r="U1205" s="4">
        <v>0</v>
      </c>
      <c r="V1205" s="4" t="str">
        <f>INDEX(Regional_Lookup!$B$2:$B$5,MATCH('Sample - Superstore'!M1205,Regional_Lookup!$A$2:$A$5,0))</f>
        <v>James Chen</v>
      </c>
      <c r="W1205" s="4">
        <f>INDEX(Regional_Lookup!$C$2:$C$5, MATCH('Sample - Superstore'!M1205,Regional_Lookup!$A$2:$A$5, 0))</f>
        <v>0.18</v>
      </c>
      <c r="X1205" s="4">
        <f>U1205/R1205</f>
        <v>0</v>
      </c>
      <c r="Y1205" s="4" t="str">
        <f>IF(X1205&gt;=W1205, "Yes", "No")</f>
        <v>No</v>
      </c>
      <c r="Z1205" s="4">
        <f>D1205-C1205</f>
        <v>6</v>
      </c>
      <c r="AA1205" s="4" t="str" cm="1">
        <f t="array" ref="AA1205">_xlfn.IFS(Z1205&lt;=2,"Fast",Z1205&gt;5, "Slow", AND(Z1205&gt;=3,Z1205&lt;=5),"Standard")</f>
        <v>Slow</v>
      </c>
    </row>
    <row r="1206" spans="1:27" x14ac:dyDescent="0.2">
      <c r="A1206" s="4">
        <v>1205</v>
      </c>
      <c r="B1206" s="4" t="s">
        <v>10286</v>
      </c>
      <c r="C1206" s="5">
        <v>42569</v>
      </c>
      <c r="D1206" s="5">
        <v>42575</v>
      </c>
      <c r="E1206" s="4" t="s">
        <v>29</v>
      </c>
      <c r="F1206" s="4" t="s">
        <v>6244</v>
      </c>
      <c r="G1206" s="4" t="s">
        <v>6243</v>
      </c>
      <c r="H1206" s="4" t="s">
        <v>50</v>
      </c>
      <c r="I1206" s="4" t="s">
        <v>17</v>
      </c>
      <c r="J1206" s="4" t="s">
        <v>2081</v>
      </c>
      <c r="K1206" s="4" t="s">
        <v>394</v>
      </c>
      <c r="L1206" s="4">
        <v>80219</v>
      </c>
      <c r="M1206" s="4" t="s">
        <v>9</v>
      </c>
      <c r="N1206" s="4" t="s">
        <v>6658</v>
      </c>
      <c r="O1206" s="4" t="s">
        <v>13</v>
      </c>
      <c r="P1206" s="4" t="s">
        <v>231</v>
      </c>
      <c r="Q1206" s="4" t="s">
        <v>6657</v>
      </c>
      <c r="R1206" s="4">
        <v>338.04</v>
      </c>
      <c r="S1206" s="4">
        <v>3</v>
      </c>
      <c r="T1206" s="4">
        <v>0.2</v>
      </c>
      <c r="U1206" s="4">
        <v>-33.804000000000002</v>
      </c>
      <c r="V1206" s="4" t="str">
        <f>INDEX(Regional_Lookup!$B$2:$B$5,MATCH('Sample - Superstore'!M1206,Regional_Lookup!$A$2:$A$5,0))</f>
        <v>James Chen</v>
      </c>
      <c r="W1206" s="4">
        <f>INDEX(Regional_Lookup!$C$2:$C$5, MATCH('Sample - Superstore'!M1206,Regional_Lookup!$A$2:$A$5, 0))</f>
        <v>0.18</v>
      </c>
      <c r="X1206" s="4">
        <f>U1206/R1206</f>
        <v>-0.1</v>
      </c>
      <c r="Y1206" s="4" t="str">
        <f>IF(X1206&gt;=W1206, "Yes", "No")</f>
        <v>No</v>
      </c>
      <c r="Z1206" s="4">
        <f>D1206-C1206</f>
        <v>6</v>
      </c>
      <c r="AA1206" s="4" t="str" cm="1">
        <f t="array" ref="AA1206">_xlfn.IFS(Z1206&lt;=2,"Fast",Z1206&gt;5, "Slow", AND(Z1206&gt;=3,Z1206&lt;=5),"Standard")</f>
        <v>Slow</v>
      </c>
    </row>
    <row r="1207" spans="1:27" x14ac:dyDescent="0.2">
      <c r="A1207" s="4">
        <v>1206</v>
      </c>
      <c r="B1207" s="4" t="s">
        <v>10285</v>
      </c>
      <c r="C1207" s="5">
        <v>42948</v>
      </c>
      <c r="D1207" s="5">
        <v>42951</v>
      </c>
      <c r="E1207" s="4" t="s">
        <v>89</v>
      </c>
      <c r="F1207" s="4" t="s">
        <v>6073</v>
      </c>
      <c r="G1207" s="4" t="s">
        <v>6072</v>
      </c>
      <c r="H1207" s="4" t="s">
        <v>18</v>
      </c>
      <c r="I1207" s="4" t="s">
        <v>17</v>
      </c>
      <c r="J1207" s="4" t="s">
        <v>637</v>
      </c>
      <c r="K1207" s="4" t="s">
        <v>636</v>
      </c>
      <c r="L1207" s="4">
        <v>28205</v>
      </c>
      <c r="M1207" s="4" t="s">
        <v>7</v>
      </c>
      <c r="N1207" s="4" t="s">
        <v>6638</v>
      </c>
      <c r="O1207" s="4" t="s">
        <v>33</v>
      </c>
      <c r="P1207" s="4" t="s">
        <v>32</v>
      </c>
      <c r="Q1207" s="4" t="s">
        <v>6637</v>
      </c>
      <c r="R1207" s="4">
        <v>271.95999999999998</v>
      </c>
      <c r="S1207" s="4">
        <v>5</v>
      </c>
      <c r="T1207" s="4">
        <v>0.2</v>
      </c>
      <c r="U1207" s="4">
        <v>16.997499999999999</v>
      </c>
      <c r="V1207" s="4" t="str">
        <f>INDEX(Regional_Lookup!$B$2:$B$5,MATCH('Sample - Superstore'!M1207,Regional_Lookup!$A$2:$A$5,0))</f>
        <v>Maria Santos</v>
      </c>
      <c r="W1207" s="4">
        <f>INDEX(Regional_Lookup!$C$2:$C$5, MATCH('Sample - Superstore'!M1207,Regional_Lookup!$A$2:$A$5, 0))</f>
        <v>0.15</v>
      </c>
      <c r="X1207" s="4">
        <f>U1207/R1207</f>
        <v>6.25E-2</v>
      </c>
      <c r="Y1207" s="4" t="str">
        <f>IF(X1207&gt;=W1207, "Yes", "No")</f>
        <v>No</v>
      </c>
      <c r="Z1207" s="4">
        <f>D1207-C1207</f>
        <v>3</v>
      </c>
      <c r="AA1207" s="4" t="str" cm="1">
        <f t="array" ref="AA1207">_xlfn.IFS(Z1207&lt;=2,"Fast",Z1207&gt;5, "Slow", AND(Z1207&gt;=3,Z1207&lt;=5),"Standard")</f>
        <v>Standard</v>
      </c>
    </row>
    <row r="1208" spans="1:27" x14ac:dyDescent="0.2">
      <c r="A1208" s="4">
        <v>1207</v>
      </c>
      <c r="B1208" s="4" t="s">
        <v>10284</v>
      </c>
      <c r="C1208" s="5">
        <v>42565</v>
      </c>
      <c r="D1208" s="5">
        <v>42569</v>
      </c>
      <c r="E1208" s="4" t="s">
        <v>21</v>
      </c>
      <c r="F1208" s="4" t="s">
        <v>5535</v>
      </c>
      <c r="G1208" s="4" t="s">
        <v>5534</v>
      </c>
      <c r="H1208" s="4" t="s">
        <v>50</v>
      </c>
      <c r="I1208" s="4" t="s">
        <v>17</v>
      </c>
      <c r="J1208" s="4" t="s">
        <v>254</v>
      </c>
      <c r="K1208" s="4" t="s">
        <v>66</v>
      </c>
      <c r="L1208" s="4">
        <v>10009</v>
      </c>
      <c r="M1208" s="4" t="s">
        <v>5</v>
      </c>
      <c r="N1208" s="4" t="s">
        <v>4482</v>
      </c>
      <c r="O1208" s="4" t="s">
        <v>13</v>
      </c>
      <c r="P1208" s="4" t="s">
        <v>231</v>
      </c>
      <c r="Q1208" s="4" t="s">
        <v>4481</v>
      </c>
      <c r="R1208" s="4">
        <v>11.21</v>
      </c>
      <c r="S1208" s="4">
        <v>1</v>
      </c>
      <c r="T1208" s="4">
        <v>0</v>
      </c>
      <c r="U1208" s="4">
        <v>3.363</v>
      </c>
      <c r="V1208" s="4" t="str">
        <f>INDEX(Regional_Lookup!$B$2:$B$5,MATCH('Sample - Superstore'!M1208,Regional_Lookup!$A$2:$A$5,0))</f>
        <v>Sarah Miller</v>
      </c>
      <c r="W1208" s="4">
        <f>INDEX(Regional_Lookup!$C$2:$C$5, MATCH('Sample - Superstore'!M1208,Regional_Lookup!$A$2:$A$5, 0))</f>
        <v>0.16</v>
      </c>
      <c r="X1208" s="4">
        <f>U1208/R1208</f>
        <v>0.3</v>
      </c>
      <c r="Y1208" s="4" t="str">
        <f>IF(X1208&gt;=W1208, "Yes", "No")</f>
        <v>Yes</v>
      </c>
      <c r="Z1208" s="4">
        <f>D1208-C1208</f>
        <v>4</v>
      </c>
      <c r="AA1208" s="4" t="str" cm="1">
        <f t="array" ref="AA1208">_xlfn.IFS(Z1208&lt;=2,"Fast",Z1208&gt;5, "Slow", AND(Z1208&gt;=3,Z1208&lt;=5),"Standard")</f>
        <v>Standard</v>
      </c>
    </row>
    <row r="1209" spans="1:27" x14ac:dyDescent="0.2">
      <c r="A1209" s="4">
        <v>1208</v>
      </c>
      <c r="B1209" s="4" t="s">
        <v>10284</v>
      </c>
      <c r="C1209" s="5">
        <v>42565</v>
      </c>
      <c r="D1209" s="5">
        <v>42569</v>
      </c>
      <c r="E1209" s="4" t="s">
        <v>21</v>
      </c>
      <c r="F1209" s="4" t="s">
        <v>5535</v>
      </c>
      <c r="G1209" s="4" t="s">
        <v>5534</v>
      </c>
      <c r="H1209" s="4" t="s">
        <v>50</v>
      </c>
      <c r="I1209" s="4" t="s">
        <v>17</v>
      </c>
      <c r="J1209" s="4" t="s">
        <v>254</v>
      </c>
      <c r="K1209" s="4" t="s">
        <v>66</v>
      </c>
      <c r="L1209" s="4">
        <v>10009</v>
      </c>
      <c r="M1209" s="4" t="s">
        <v>5</v>
      </c>
      <c r="N1209" s="4" t="s">
        <v>8384</v>
      </c>
      <c r="O1209" s="4" t="s">
        <v>13</v>
      </c>
      <c r="P1209" s="4" t="s">
        <v>100</v>
      </c>
      <c r="Q1209" s="4" t="s">
        <v>8383</v>
      </c>
      <c r="R1209" s="4">
        <v>9.1440000000000001</v>
      </c>
      <c r="S1209" s="4">
        <v>3</v>
      </c>
      <c r="T1209" s="4">
        <v>0.2</v>
      </c>
      <c r="U1209" s="4">
        <v>3.2004000000000001</v>
      </c>
      <c r="V1209" s="4" t="str">
        <f>INDEX(Regional_Lookup!$B$2:$B$5,MATCH('Sample - Superstore'!M1209,Regional_Lookup!$A$2:$A$5,0))</f>
        <v>Sarah Miller</v>
      </c>
      <c r="W1209" s="4">
        <f>INDEX(Regional_Lookup!$C$2:$C$5, MATCH('Sample - Superstore'!M1209,Regional_Lookup!$A$2:$A$5, 0))</f>
        <v>0.16</v>
      </c>
      <c r="X1209" s="4">
        <f>U1209/R1209</f>
        <v>0.35000000000000003</v>
      </c>
      <c r="Y1209" s="4" t="str">
        <f>IF(X1209&gt;=W1209, "Yes", "No")</f>
        <v>Yes</v>
      </c>
      <c r="Z1209" s="4">
        <f>D1209-C1209</f>
        <v>4</v>
      </c>
      <c r="AA1209" s="4" t="str" cm="1">
        <f t="array" ref="AA1209">_xlfn.IFS(Z1209&lt;=2,"Fast",Z1209&gt;5, "Slow", AND(Z1209&gt;=3,Z1209&lt;=5),"Standard")</f>
        <v>Standard</v>
      </c>
    </row>
    <row r="1210" spans="1:27" x14ac:dyDescent="0.2">
      <c r="A1210" s="4">
        <v>1209</v>
      </c>
      <c r="B1210" s="4" t="s">
        <v>10284</v>
      </c>
      <c r="C1210" s="5">
        <v>42565</v>
      </c>
      <c r="D1210" s="5">
        <v>42569</v>
      </c>
      <c r="E1210" s="4" t="s">
        <v>21</v>
      </c>
      <c r="F1210" s="4" t="s">
        <v>5535</v>
      </c>
      <c r="G1210" s="4" t="s">
        <v>5534</v>
      </c>
      <c r="H1210" s="4" t="s">
        <v>50</v>
      </c>
      <c r="I1210" s="4" t="s">
        <v>17</v>
      </c>
      <c r="J1210" s="4" t="s">
        <v>254</v>
      </c>
      <c r="K1210" s="4" t="s">
        <v>66</v>
      </c>
      <c r="L1210" s="4">
        <v>10009</v>
      </c>
      <c r="M1210" s="4" t="s">
        <v>5</v>
      </c>
      <c r="N1210" s="4" t="s">
        <v>1481</v>
      </c>
      <c r="O1210" s="4" t="s">
        <v>13</v>
      </c>
      <c r="P1210" s="4" t="s">
        <v>109</v>
      </c>
      <c r="Q1210" s="4" t="s">
        <v>1480</v>
      </c>
      <c r="R1210" s="4">
        <v>14.07</v>
      </c>
      <c r="S1210" s="4">
        <v>7</v>
      </c>
      <c r="T1210" s="4">
        <v>0</v>
      </c>
      <c r="U1210" s="4">
        <v>6.8943000000000003</v>
      </c>
      <c r="V1210" s="4" t="str">
        <f>INDEX(Regional_Lookup!$B$2:$B$5,MATCH('Sample - Superstore'!M1210,Regional_Lookup!$A$2:$A$5,0))</f>
        <v>Sarah Miller</v>
      </c>
      <c r="W1210" s="4">
        <f>INDEX(Regional_Lookup!$C$2:$C$5, MATCH('Sample - Superstore'!M1210,Regional_Lookup!$A$2:$A$5, 0))</f>
        <v>0.16</v>
      </c>
      <c r="X1210" s="4">
        <f>U1210/R1210</f>
        <v>0.49</v>
      </c>
      <c r="Y1210" s="4" t="str">
        <f>IF(X1210&gt;=W1210, "Yes", "No")</f>
        <v>Yes</v>
      </c>
      <c r="Z1210" s="4">
        <f>D1210-C1210</f>
        <v>4</v>
      </c>
      <c r="AA1210" s="4" t="str" cm="1">
        <f t="array" ref="AA1210">_xlfn.IFS(Z1210&lt;=2,"Fast",Z1210&gt;5, "Slow", AND(Z1210&gt;=3,Z1210&lt;=5),"Standard")</f>
        <v>Standard</v>
      </c>
    </row>
    <row r="1211" spans="1:27" x14ac:dyDescent="0.2">
      <c r="A1211" s="4">
        <v>1210</v>
      </c>
      <c r="B1211" s="4" t="s">
        <v>10284</v>
      </c>
      <c r="C1211" s="5">
        <v>42565</v>
      </c>
      <c r="D1211" s="5">
        <v>42569</v>
      </c>
      <c r="E1211" s="4" t="s">
        <v>21</v>
      </c>
      <c r="F1211" s="4" t="s">
        <v>5535</v>
      </c>
      <c r="G1211" s="4" t="s">
        <v>5534</v>
      </c>
      <c r="H1211" s="4" t="s">
        <v>50</v>
      </c>
      <c r="I1211" s="4" t="s">
        <v>17</v>
      </c>
      <c r="J1211" s="4" t="s">
        <v>254</v>
      </c>
      <c r="K1211" s="4" t="s">
        <v>66</v>
      </c>
      <c r="L1211" s="4">
        <v>10009</v>
      </c>
      <c r="M1211" s="4" t="s">
        <v>5</v>
      </c>
      <c r="N1211" s="4" t="s">
        <v>4902</v>
      </c>
      <c r="O1211" s="4" t="s">
        <v>13</v>
      </c>
      <c r="P1211" s="4" t="s">
        <v>116</v>
      </c>
      <c r="Q1211" s="4" t="s">
        <v>4901</v>
      </c>
      <c r="R1211" s="4">
        <v>41.86</v>
      </c>
      <c r="S1211" s="4">
        <v>7</v>
      </c>
      <c r="T1211" s="4">
        <v>0</v>
      </c>
      <c r="U1211" s="4">
        <v>10.465</v>
      </c>
      <c r="V1211" s="4" t="str">
        <f>INDEX(Regional_Lookup!$B$2:$B$5,MATCH('Sample - Superstore'!M1211,Regional_Lookup!$A$2:$A$5,0))</f>
        <v>Sarah Miller</v>
      </c>
      <c r="W1211" s="4">
        <f>INDEX(Regional_Lookup!$C$2:$C$5, MATCH('Sample - Superstore'!M1211,Regional_Lookup!$A$2:$A$5, 0))</f>
        <v>0.16</v>
      </c>
      <c r="X1211" s="4">
        <f>U1211/R1211</f>
        <v>0.25</v>
      </c>
      <c r="Y1211" s="4" t="str">
        <f>IF(X1211&gt;=W1211, "Yes", "No")</f>
        <v>Yes</v>
      </c>
      <c r="Z1211" s="4">
        <f>D1211-C1211</f>
        <v>4</v>
      </c>
      <c r="AA1211" s="4" t="str" cm="1">
        <f t="array" ref="AA1211">_xlfn.IFS(Z1211&lt;=2,"Fast",Z1211&gt;5, "Slow", AND(Z1211&gt;=3,Z1211&lt;=5),"Standard")</f>
        <v>Standard</v>
      </c>
    </row>
    <row r="1212" spans="1:27" x14ac:dyDescent="0.2">
      <c r="A1212" s="4">
        <v>1211</v>
      </c>
      <c r="B1212" s="4" t="s">
        <v>10284</v>
      </c>
      <c r="C1212" s="5">
        <v>42565</v>
      </c>
      <c r="D1212" s="5">
        <v>42569</v>
      </c>
      <c r="E1212" s="4" t="s">
        <v>21</v>
      </c>
      <c r="F1212" s="4" t="s">
        <v>5535</v>
      </c>
      <c r="G1212" s="4" t="s">
        <v>5534</v>
      </c>
      <c r="H1212" s="4" t="s">
        <v>50</v>
      </c>
      <c r="I1212" s="4" t="s">
        <v>17</v>
      </c>
      <c r="J1212" s="4" t="s">
        <v>254</v>
      </c>
      <c r="K1212" s="4" t="s">
        <v>66</v>
      </c>
      <c r="L1212" s="4">
        <v>10009</v>
      </c>
      <c r="M1212" s="4" t="s">
        <v>5</v>
      </c>
      <c r="N1212" s="4" t="s">
        <v>5683</v>
      </c>
      <c r="O1212" s="4" t="s">
        <v>13</v>
      </c>
      <c r="P1212" s="4" t="s">
        <v>100</v>
      </c>
      <c r="Q1212" s="4" t="s">
        <v>5682</v>
      </c>
      <c r="R1212" s="4">
        <v>8.5440000000000005</v>
      </c>
      <c r="S1212" s="4">
        <v>2</v>
      </c>
      <c r="T1212" s="4">
        <v>0.2</v>
      </c>
      <c r="U1212" s="4">
        <v>2.8835999999999999</v>
      </c>
      <c r="V1212" s="4" t="str">
        <f>INDEX(Regional_Lookup!$B$2:$B$5,MATCH('Sample - Superstore'!M1212,Regional_Lookup!$A$2:$A$5,0))</f>
        <v>Sarah Miller</v>
      </c>
      <c r="W1212" s="4">
        <f>INDEX(Regional_Lookup!$C$2:$C$5, MATCH('Sample - Superstore'!M1212,Regional_Lookup!$A$2:$A$5, 0))</f>
        <v>0.16</v>
      </c>
      <c r="X1212" s="4">
        <f>U1212/R1212</f>
        <v>0.33749999999999997</v>
      </c>
      <c r="Y1212" s="4" t="str">
        <f>IF(X1212&gt;=W1212, "Yes", "No")</f>
        <v>Yes</v>
      </c>
      <c r="Z1212" s="4">
        <f>D1212-C1212</f>
        <v>4</v>
      </c>
      <c r="AA1212" s="4" t="str" cm="1">
        <f t="array" ref="AA1212">_xlfn.IFS(Z1212&lt;=2,"Fast",Z1212&gt;5, "Slow", AND(Z1212&gt;=3,Z1212&lt;=5),"Standard")</f>
        <v>Standard</v>
      </c>
    </row>
    <row r="1213" spans="1:27" x14ac:dyDescent="0.2">
      <c r="A1213" s="4">
        <v>1212</v>
      </c>
      <c r="B1213" s="4" t="s">
        <v>10284</v>
      </c>
      <c r="C1213" s="5">
        <v>42565</v>
      </c>
      <c r="D1213" s="5">
        <v>42569</v>
      </c>
      <c r="E1213" s="4" t="s">
        <v>21</v>
      </c>
      <c r="F1213" s="4" t="s">
        <v>5535</v>
      </c>
      <c r="G1213" s="4" t="s">
        <v>5534</v>
      </c>
      <c r="H1213" s="4" t="s">
        <v>50</v>
      </c>
      <c r="I1213" s="4" t="s">
        <v>17</v>
      </c>
      <c r="J1213" s="4" t="s">
        <v>254</v>
      </c>
      <c r="K1213" s="4" t="s">
        <v>66</v>
      </c>
      <c r="L1213" s="4">
        <v>10009</v>
      </c>
      <c r="M1213" s="4" t="s">
        <v>5</v>
      </c>
      <c r="N1213" s="4" t="s">
        <v>4642</v>
      </c>
      <c r="O1213" s="4" t="s">
        <v>37</v>
      </c>
      <c r="P1213" s="4" t="s">
        <v>165</v>
      </c>
      <c r="Q1213" s="4" t="s">
        <v>4641</v>
      </c>
      <c r="R1213" s="4">
        <v>579.13599999999997</v>
      </c>
      <c r="S1213" s="4">
        <v>4</v>
      </c>
      <c r="T1213" s="4">
        <v>0.2</v>
      </c>
      <c r="U1213" s="4">
        <v>21.717600000000001</v>
      </c>
      <c r="V1213" s="4" t="str">
        <f>INDEX(Regional_Lookup!$B$2:$B$5,MATCH('Sample - Superstore'!M1213,Regional_Lookup!$A$2:$A$5,0))</f>
        <v>Sarah Miller</v>
      </c>
      <c r="W1213" s="4">
        <f>INDEX(Regional_Lookup!$C$2:$C$5, MATCH('Sample - Superstore'!M1213,Regional_Lookup!$A$2:$A$5, 0))</f>
        <v>0.16</v>
      </c>
      <c r="X1213" s="4">
        <f>U1213/R1213</f>
        <v>3.7500000000000006E-2</v>
      </c>
      <c r="Y1213" s="4" t="str">
        <f>IF(X1213&gt;=W1213, "Yes", "No")</f>
        <v>No</v>
      </c>
      <c r="Z1213" s="4">
        <f>D1213-C1213</f>
        <v>4</v>
      </c>
      <c r="AA1213" s="4" t="str" cm="1">
        <f t="array" ref="AA1213">_xlfn.IFS(Z1213&lt;=2,"Fast",Z1213&gt;5, "Slow", AND(Z1213&gt;=3,Z1213&lt;=5),"Standard")</f>
        <v>Standard</v>
      </c>
    </row>
    <row r="1214" spans="1:27" x14ac:dyDescent="0.2">
      <c r="A1214" s="4">
        <v>1213</v>
      </c>
      <c r="B1214" s="4" t="s">
        <v>10283</v>
      </c>
      <c r="C1214" s="5">
        <v>42987</v>
      </c>
      <c r="D1214" s="5">
        <v>42991</v>
      </c>
      <c r="E1214" s="4" t="s">
        <v>29</v>
      </c>
      <c r="F1214" s="4" t="s">
        <v>5300</v>
      </c>
      <c r="G1214" s="4" t="s">
        <v>5299</v>
      </c>
      <c r="H1214" s="4" t="s">
        <v>50</v>
      </c>
      <c r="I1214" s="4" t="s">
        <v>17</v>
      </c>
      <c r="J1214" s="4" t="s">
        <v>159</v>
      </c>
      <c r="K1214" s="4" t="s">
        <v>158</v>
      </c>
      <c r="L1214" s="4">
        <v>19134</v>
      </c>
      <c r="M1214" s="4" t="s">
        <v>5</v>
      </c>
      <c r="N1214" s="4" t="s">
        <v>4114</v>
      </c>
      <c r="O1214" s="4" t="s">
        <v>37</v>
      </c>
      <c r="P1214" s="4" t="s">
        <v>221</v>
      </c>
      <c r="Q1214" s="4" t="s">
        <v>4113</v>
      </c>
      <c r="R1214" s="4">
        <v>141.37200000000001</v>
      </c>
      <c r="S1214" s="4">
        <v>2</v>
      </c>
      <c r="T1214" s="4">
        <v>0.3</v>
      </c>
      <c r="U1214" s="4">
        <v>-48.470399999999998</v>
      </c>
      <c r="V1214" s="4" t="str">
        <f>INDEX(Regional_Lookup!$B$2:$B$5,MATCH('Sample - Superstore'!M1214,Regional_Lookup!$A$2:$A$5,0))</f>
        <v>Sarah Miller</v>
      </c>
      <c r="W1214" s="4">
        <f>INDEX(Regional_Lookup!$C$2:$C$5, MATCH('Sample - Superstore'!M1214,Regional_Lookup!$A$2:$A$5, 0))</f>
        <v>0.16</v>
      </c>
      <c r="X1214" s="4">
        <f>U1214/R1214</f>
        <v>-0.3428571428571428</v>
      </c>
      <c r="Y1214" s="4" t="str">
        <f>IF(X1214&gt;=W1214, "Yes", "No")</f>
        <v>No</v>
      </c>
      <c r="Z1214" s="4">
        <f>D1214-C1214</f>
        <v>4</v>
      </c>
      <c r="AA1214" s="4" t="str" cm="1">
        <f t="array" ref="AA1214">_xlfn.IFS(Z1214&lt;=2,"Fast",Z1214&gt;5, "Slow", AND(Z1214&gt;=3,Z1214&lt;=5),"Standard")</f>
        <v>Standard</v>
      </c>
    </row>
    <row r="1215" spans="1:27" x14ac:dyDescent="0.2">
      <c r="A1215" s="4">
        <v>1214</v>
      </c>
      <c r="B1215" s="4" t="s">
        <v>10283</v>
      </c>
      <c r="C1215" s="5">
        <v>42987</v>
      </c>
      <c r="D1215" s="5">
        <v>42991</v>
      </c>
      <c r="E1215" s="4" t="s">
        <v>29</v>
      </c>
      <c r="F1215" s="4" t="s">
        <v>5300</v>
      </c>
      <c r="G1215" s="4" t="s">
        <v>5299</v>
      </c>
      <c r="H1215" s="4" t="s">
        <v>50</v>
      </c>
      <c r="I1215" s="4" t="s">
        <v>17</v>
      </c>
      <c r="J1215" s="4" t="s">
        <v>159</v>
      </c>
      <c r="K1215" s="4" t="s">
        <v>158</v>
      </c>
      <c r="L1215" s="4">
        <v>19134</v>
      </c>
      <c r="M1215" s="4" t="s">
        <v>5</v>
      </c>
      <c r="N1215" s="4" t="s">
        <v>2822</v>
      </c>
      <c r="O1215" s="4" t="s">
        <v>13</v>
      </c>
      <c r="P1215" s="4" t="s">
        <v>100</v>
      </c>
      <c r="Q1215" s="4" t="s">
        <v>2821</v>
      </c>
      <c r="R1215" s="4">
        <v>3.036</v>
      </c>
      <c r="S1215" s="4">
        <v>2</v>
      </c>
      <c r="T1215" s="4">
        <v>0.7</v>
      </c>
      <c r="U1215" s="4">
        <v>-2.3275999999999999</v>
      </c>
      <c r="V1215" s="4" t="str">
        <f>INDEX(Regional_Lookup!$B$2:$B$5,MATCH('Sample - Superstore'!M1215,Regional_Lookup!$A$2:$A$5,0))</f>
        <v>Sarah Miller</v>
      </c>
      <c r="W1215" s="4">
        <f>INDEX(Regional_Lookup!$C$2:$C$5, MATCH('Sample - Superstore'!M1215,Regional_Lookup!$A$2:$A$5, 0))</f>
        <v>0.16</v>
      </c>
      <c r="X1215" s="4">
        <f>U1215/R1215</f>
        <v>-0.76666666666666661</v>
      </c>
      <c r="Y1215" s="4" t="str">
        <f>IF(X1215&gt;=W1215, "Yes", "No")</f>
        <v>No</v>
      </c>
      <c r="Z1215" s="4">
        <f>D1215-C1215</f>
        <v>4</v>
      </c>
      <c r="AA1215" s="4" t="str" cm="1">
        <f t="array" ref="AA1215">_xlfn.IFS(Z1215&lt;=2,"Fast",Z1215&gt;5, "Slow", AND(Z1215&gt;=3,Z1215&lt;=5),"Standard")</f>
        <v>Standard</v>
      </c>
    </row>
    <row r="1216" spans="1:27" x14ac:dyDescent="0.2">
      <c r="A1216" s="4">
        <v>1215</v>
      </c>
      <c r="B1216" s="4" t="s">
        <v>10283</v>
      </c>
      <c r="C1216" s="5">
        <v>42987</v>
      </c>
      <c r="D1216" s="5">
        <v>42991</v>
      </c>
      <c r="E1216" s="4" t="s">
        <v>29</v>
      </c>
      <c r="F1216" s="4" t="s">
        <v>5300</v>
      </c>
      <c r="G1216" s="4" t="s">
        <v>5299</v>
      </c>
      <c r="H1216" s="4" t="s">
        <v>50</v>
      </c>
      <c r="I1216" s="4" t="s">
        <v>17</v>
      </c>
      <c r="J1216" s="4" t="s">
        <v>159</v>
      </c>
      <c r="K1216" s="4" t="s">
        <v>158</v>
      </c>
      <c r="L1216" s="4">
        <v>19134</v>
      </c>
      <c r="M1216" s="4" t="s">
        <v>5</v>
      </c>
      <c r="N1216" s="4" t="s">
        <v>5750</v>
      </c>
      <c r="O1216" s="4" t="s">
        <v>13</v>
      </c>
      <c r="P1216" s="4" t="s">
        <v>100</v>
      </c>
      <c r="Q1216" s="4" t="s">
        <v>5749</v>
      </c>
      <c r="R1216" s="4">
        <v>4.5030000000000001</v>
      </c>
      <c r="S1216" s="4">
        <v>1</v>
      </c>
      <c r="T1216" s="4">
        <v>0.7</v>
      </c>
      <c r="U1216" s="4">
        <v>-3.6023999999999998</v>
      </c>
      <c r="V1216" s="4" t="str">
        <f>INDEX(Regional_Lookup!$B$2:$B$5,MATCH('Sample - Superstore'!M1216,Regional_Lookup!$A$2:$A$5,0))</f>
        <v>Sarah Miller</v>
      </c>
      <c r="W1216" s="4">
        <f>INDEX(Regional_Lookup!$C$2:$C$5, MATCH('Sample - Superstore'!M1216,Regional_Lookup!$A$2:$A$5, 0))</f>
        <v>0.16</v>
      </c>
      <c r="X1216" s="4">
        <f>U1216/R1216</f>
        <v>-0.79999999999999993</v>
      </c>
      <c r="Y1216" s="4" t="str">
        <f>IF(X1216&gt;=W1216, "Yes", "No")</f>
        <v>No</v>
      </c>
      <c r="Z1216" s="4">
        <f>D1216-C1216</f>
        <v>4</v>
      </c>
      <c r="AA1216" s="4" t="str" cm="1">
        <f t="array" ref="AA1216">_xlfn.IFS(Z1216&lt;=2,"Fast",Z1216&gt;5, "Slow", AND(Z1216&gt;=3,Z1216&lt;=5),"Standard")</f>
        <v>Standard</v>
      </c>
    </row>
    <row r="1217" spans="1:27" x14ac:dyDescent="0.2">
      <c r="A1217" s="4">
        <v>1216</v>
      </c>
      <c r="B1217" s="4" t="s">
        <v>10283</v>
      </c>
      <c r="C1217" s="5">
        <v>42987</v>
      </c>
      <c r="D1217" s="5">
        <v>42991</v>
      </c>
      <c r="E1217" s="4" t="s">
        <v>29</v>
      </c>
      <c r="F1217" s="4" t="s">
        <v>5300</v>
      </c>
      <c r="G1217" s="4" t="s">
        <v>5299</v>
      </c>
      <c r="H1217" s="4" t="s">
        <v>50</v>
      </c>
      <c r="I1217" s="4" t="s">
        <v>17</v>
      </c>
      <c r="J1217" s="4" t="s">
        <v>159</v>
      </c>
      <c r="K1217" s="4" t="s">
        <v>158</v>
      </c>
      <c r="L1217" s="4">
        <v>19134</v>
      </c>
      <c r="M1217" s="4" t="s">
        <v>5</v>
      </c>
      <c r="N1217" s="4" t="s">
        <v>4129</v>
      </c>
      <c r="O1217" s="4" t="s">
        <v>13</v>
      </c>
      <c r="P1217" s="4" t="s">
        <v>116</v>
      </c>
      <c r="Q1217" s="4" t="s">
        <v>4128</v>
      </c>
      <c r="R1217" s="4">
        <v>4.6719999999999997</v>
      </c>
      <c r="S1217" s="4">
        <v>1</v>
      </c>
      <c r="T1217" s="4">
        <v>0.2</v>
      </c>
      <c r="U1217" s="4">
        <v>1.5768</v>
      </c>
      <c r="V1217" s="4" t="str">
        <f>INDEX(Regional_Lookup!$B$2:$B$5,MATCH('Sample - Superstore'!M1217,Regional_Lookup!$A$2:$A$5,0))</f>
        <v>Sarah Miller</v>
      </c>
      <c r="W1217" s="4">
        <f>INDEX(Regional_Lookup!$C$2:$C$5, MATCH('Sample - Superstore'!M1217,Regional_Lookup!$A$2:$A$5, 0))</f>
        <v>0.16</v>
      </c>
      <c r="X1217" s="4">
        <f>U1217/R1217</f>
        <v>0.33750000000000002</v>
      </c>
      <c r="Y1217" s="4" t="str">
        <f>IF(X1217&gt;=W1217, "Yes", "No")</f>
        <v>Yes</v>
      </c>
      <c r="Z1217" s="4">
        <f>D1217-C1217</f>
        <v>4</v>
      </c>
      <c r="AA1217" s="4" t="str" cm="1">
        <f t="array" ref="AA1217">_xlfn.IFS(Z1217&lt;=2,"Fast",Z1217&gt;5, "Slow", AND(Z1217&gt;=3,Z1217&lt;=5),"Standard")</f>
        <v>Standard</v>
      </c>
    </row>
    <row r="1218" spans="1:27" x14ac:dyDescent="0.2">
      <c r="A1218" s="4">
        <v>1217</v>
      </c>
      <c r="B1218" s="4" t="s">
        <v>10283</v>
      </c>
      <c r="C1218" s="5">
        <v>42987</v>
      </c>
      <c r="D1218" s="5">
        <v>42991</v>
      </c>
      <c r="E1218" s="4" t="s">
        <v>29</v>
      </c>
      <c r="F1218" s="4" t="s">
        <v>5300</v>
      </c>
      <c r="G1218" s="4" t="s">
        <v>5299</v>
      </c>
      <c r="H1218" s="4" t="s">
        <v>50</v>
      </c>
      <c r="I1218" s="4" t="s">
        <v>17</v>
      </c>
      <c r="J1218" s="4" t="s">
        <v>159</v>
      </c>
      <c r="K1218" s="4" t="s">
        <v>158</v>
      </c>
      <c r="L1218" s="4">
        <v>19134</v>
      </c>
      <c r="M1218" s="4" t="s">
        <v>5</v>
      </c>
      <c r="N1218" s="4" t="s">
        <v>535</v>
      </c>
      <c r="O1218" s="4" t="s">
        <v>33</v>
      </c>
      <c r="P1218" s="4" t="s">
        <v>55</v>
      </c>
      <c r="Q1218" s="4" t="s">
        <v>534</v>
      </c>
      <c r="R1218" s="4">
        <v>95.88</v>
      </c>
      <c r="S1218" s="4">
        <v>3</v>
      </c>
      <c r="T1218" s="4">
        <v>0.2</v>
      </c>
      <c r="U1218" s="4">
        <v>28.763999999999999</v>
      </c>
      <c r="V1218" s="4" t="str">
        <f>INDEX(Regional_Lookup!$B$2:$B$5,MATCH('Sample - Superstore'!M1218,Regional_Lookup!$A$2:$A$5,0))</f>
        <v>Sarah Miller</v>
      </c>
      <c r="W1218" s="4">
        <f>INDEX(Regional_Lookup!$C$2:$C$5, MATCH('Sample - Superstore'!M1218,Regional_Lookup!$A$2:$A$5, 0))</f>
        <v>0.16</v>
      </c>
      <c r="X1218" s="4">
        <f>U1218/R1218</f>
        <v>0.3</v>
      </c>
      <c r="Y1218" s="4" t="str">
        <f>IF(X1218&gt;=W1218, "Yes", "No")</f>
        <v>Yes</v>
      </c>
      <c r="Z1218" s="4">
        <f>D1218-C1218</f>
        <v>4</v>
      </c>
      <c r="AA1218" s="4" t="str" cm="1">
        <f t="array" ref="AA1218">_xlfn.IFS(Z1218&lt;=2,"Fast",Z1218&gt;5, "Slow", AND(Z1218&gt;=3,Z1218&lt;=5),"Standard")</f>
        <v>Standard</v>
      </c>
    </row>
    <row r="1219" spans="1:27" x14ac:dyDescent="0.2">
      <c r="A1219" s="4">
        <v>1218</v>
      </c>
      <c r="B1219" s="4" t="s">
        <v>10283</v>
      </c>
      <c r="C1219" s="5">
        <v>42987</v>
      </c>
      <c r="D1219" s="5">
        <v>42991</v>
      </c>
      <c r="E1219" s="4" t="s">
        <v>29</v>
      </c>
      <c r="F1219" s="4" t="s">
        <v>5300</v>
      </c>
      <c r="G1219" s="4" t="s">
        <v>5299</v>
      </c>
      <c r="H1219" s="4" t="s">
        <v>50</v>
      </c>
      <c r="I1219" s="4" t="s">
        <v>17</v>
      </c>
      <c r="J1219" s="4" t="s">
        <v>159</v>
      </c>
      <c r="K1219" s="4" t="s">
        <v>158</v>
      </c>
      <c r="L1219" s="4">
        <v>19134</v>
      </c>
      <c r="M1219" s="4" t="s">
        <v>5</v>
      </c>
      <c r="N1219" s="4" t="s">
        <v>9094</v>
      </c>
      <c r="O1219" s="4" t="s">
        <v>37</v>
      </c>
      <c r="P1219" s="4" t="s">
        <v>36</v>
      </c>
      <c r="Q1219" s="4" t="s">
        <v>9093</v>
      </c>
      <c r="R1219" s="4">
        <v>17.024000000000001</v>
      </c>
      <c r="S1219" s="4">
        <v>2</v>
      </c>
      <c r="T1219" s="4">
        <v>0.2</v>
      </c>
      <c r="U1219" s="4">
        <v>1.7023999999999999</v>
      </c>
      <c r="V1219" s="4" t="str">
        <f>INDEX(Regional_Lookup!$B$2:$B$5,MATCH('Sample - Superstore'!M1219,Regional_Lookup!$A$2:$A$5,0))</f>
        <v>Sarah Miller</v>
      </c>
      <c r="W1219" s="4">
        <f>INDEX(Regional_Lookup!$C$2:$C$5, MATCH('Sample - Superstore'!M1219,Regional_Lookup!$A$2:$A$5, 0))</f>
        <v>0.16</v>
      </c>
      <c r="X1219" s="4">
        <f>U1219/R1219</f>
        <v>9.9999999999999992E-2</v>
      </c>
      <c r="Y1219" s="4" t="str">
        <f>IF(X1219&gt;=W1219, "Yes", "No")</f>
        <v>No</v>
      </c>
      <c r="Z1219" s="4">
        <f>D1219-C1219</f>
        <v>4</v>
      </c>
      <c r="AA1219" s="4" t="str" cm="1">
        <f t="array" ref="AA1219">_xlfn.IFS(Z1219&lt;=2,"Fast",Z1219&gt;5, "Slow", AND(Z1219&gt;=3,Z1219&lt;=5),"Standard")</f>
        <v>Standard</v>
      </c>
    </row>
    <row r="1220" spans="1:27" x14ac:dyDescent="0.2">
      <c r="A1220" s="4">
        <v>1219</v>
      </c>
      <c r="B1220" s="4" t="s">
        <v>10283</v>
      </c>
      <c r="C1220" s="5">
        <v>42987</v>
      </c>
      <c r="D1220" s="5">
        <v>42991</v>
      </c>
      <c r="E1220" s="4" t="s">
        <v>29</v>
      </c>
      <c r="F1220" s="4" t="s">
        <v>5300</v>
      </c>
      <c r="G1220" s="4" t="s">
        <v>5299</v>
      </c>
      <c r="H1220" s="4" t="s">
        <v>50</v>
      </c>
      <c r="I1220" s="4" t="s">
        <v>17</v>
      </c>
      <c r="J1220" s="4" t="s">
        <v>159</v>
      </c>
      <c r="K1220" s="4" t="s">
        <v>158</v>
      </c>
      <c r="L1220" s="4">
        <v>19134</v>
      </c>
      <c r="M1220" s="4" t="s">
        <v>5</v>
      </c>
      <c r="N1220" s="4" t="s">
        <v>5303</v>
      </c>
      <c r="O1220" s="4" t="s">
        <v>33</v>
      </c>
      <c r="P1220" s="4" t="s">
        <v>55</v>
      </c>
      <c r="Q1220" s="4" t="s">
        <v>5302</v>
      </c>
      <c r="R1220" s="4">
        <v>258.69600000000003</v>
      </c>
      <c r="S1220" s="4">
        <v>3</v>
      </c>
      <c r="T1220" s="4">
        <v>0.2</v>
      </c>
      <c r="U1220" s="4">
        <v>64.674000000000007</v>
      </c>
      <c r="V1220" s="4" t="str">
        <f>INDEX(Regional_Lookup!$B$2:$B$5,MATCH('Sample - Superstore'!M1220,Regional_Lookup!$A$2:$A$5,0))</f>
        <v>Sarah Miller</v>
      </c>
      <c r="W1220" s="4">
        <f>INDEX(Regional_Lookup!$C$2:$C$5, MATCH('Sample - Superstore'!M1220,Regional_Lookup!$A$2:$A$5, 0))</f>
        <v>0.16</v>
      </c>
      <c r="X1220" s="4">
        <f>U1220/R1220</f>
        <v>0.25</v>
      </c>
      <c r="Y1220" s="4" t="str">
        <f>IF(X1220&gt;=W1220, "Yes", "No")</f>
        <v>Yes</v>
      </c>
      <c r="Z1220" s="4">
        <f>D1220-C1220</f>
        <v>4</v>
      </c>
      <c r="AA1220" s="4" t="str" cm="1">
        <f t="array" ref="AA1220">_xlfn.IFS(Z1220&lt;=2,"Fast",Z1220&gt;5, "Slow", AND(Z1220&gt;=3,Z1220&lt;=5),"Standard")</f>
        <v>Standard</v>
      </c>
    </row>
    <row r="1221" spans="1:27" x14ac:dyDescent="0.2">
      <c r="A1221" s="4">
        <v>1220</v>
      </c>
      <c r="B1221" s="4" t="s">
        <v>10283</v>
      </c>
      <c r="C1221" s="5">
        <v>42987</v>
      </c>
      <c r="D1221" s="5">
        <v>42991</v>
      </c>
      <c r="E1221" s="4" t="s">
        <v>29</v>
      </c>
      <c r="F1221" s="4" t="s">
        <v>5300</v>
      </c>
      <c r="G1221" s="4" t="s">
        <v>5299</v>
      </c>
      <c r="H1221" s="4" t="s">
        <v>50</v>
      </c>
      <c r="I1221" s="4" t="s">
        <v>17</v>
      </c>
      <c r="J1221" s="4" t="s">
        <v>159</v>
      </c>
      <c r="K1221" s="4" t="s">
        <v>158</v>
      </c>
      <c r="L1221" s="4">
        <v>19134</v>
      </c>
      <c r="M1221" s="4" t="s">
        <v>5</v>
      </c>
      <c r="N1221" s="4" t="s">
        <v>2623</v>
      </c>
      <c r="O1221" s="4" t="s">
        <v>33</v>
      </c>
      <c r="P1221" s="4" t="s">
        <v>32</v>
      </c>
      <c r="Q1221" s="4" t="s">
        <v>9938</v>
      </c>
      <c r="R1221" s="4">
        <v>1931.9580000000001</v>
      </c>
      <c r="S1221" s="4">
        <v>7</v>
      </c>
      <c r="T1221" s="4">
        <v>0.4</v>
      </c>
      <c r="U1221" s="4">
        <v>-386.39159999999998</v>
      </c>
      <c r="V1221" s="4" t="str">
        <f>INDEX(Regional_Lookup!$B$2:$B$5,MATCH('Sample - Superstore'!M1221,Regional_Lookup!$A$2:$A$5,0))</f>
        <v>Sarah Miller</v>
      </c>
      <c r="W1221" s="4">
        <f>INDEX(Regional_Lookup!$C$2:$C$5, MATCH('Sample - Superstore'!M1221,Regional_Lookup!$A$2:$A$5, 0))</f>
        <v>0.16</v>
      </c>
      <c r="X1221" s="4">
        <f>U1221/R1221</f>
        <v>-0.19999999999999998</v>
      </c>
      <c r="Y1221" s="4" t="str">
        <f>IF(X1221&gt;=W1221, "Yes", "No")</f>
        <v>No</v>
      </c>
      <c r="Z1221" s="4">
        <f>D1221-C1221</f>
        <v>4</v>
      </c>
      <c r="AA1221" s="4" t="str" cm="1">
        <f t="array" ref="AA1221">_xlfn.IFS(Z1221&lt;=2,"Fast",Z1221&gt;5, "Slow", AND(Z1221&gt;=3,Z1221&lt;=5),"Standard")</f>
        <v>Standard</v>
      </c>
    </row>
    <row r="1222" spans="1:27" x14ac:dyDescent="0.2">
      <c r="A1222" s="4">
        <v>1221</v>
      </c>
      <c r="B1222" s="4" t="s">
        <v>10282</v>
      </c>
      <c r="C1222" s="5">
        <v>41832</v>
      </c>
      <c r="D1222" s="5">
        <v>41836</v>
      </c>
      <c r="E1222" s="4" t="s">
        <v>29</v>
      </c>
      <c r="F1222" s="4" t="s">
        <v>3654</v>
      </c>
      <c r="G1222" s="4" t="s">
        <v>3653</v>
      </c>
      <c r="H1222" s="4" t="s">
        <v>102</v>
      </c>
      <c r="I1222" s="4" t="s">
        <v>17</v>
      </c>
      <c r="J1222" s="4" t="s">
        <v>59</v>
      </c>
      <c r="K1222" s="4" t="s">
        <v>15</v>
      </c>
      <c r="L1222" s="4">
        <v>90036</v>
      </c>
      <c r="M1222" s="4" t="s">
        <v>9</v>
      </c>
      <c r="N1222" s="4" t="s">
        <v>8893</v>
      </c>
      <c r="O1222" s="4" t="s">
        <v>13</v>
      </c>
      <c r="P1222" s="4" t="s">
        <v>231</v>
      </c>
      <c r="Q1222" s="4" t="s">
        <v>8892</v>
      </c>
      <c r="R1222" s="4">
        <v>249.75</v>
      </c>
      <c r="S1222" s="4">
        <v>9</v>
      </c>
      <c r="T1222" s="4">
        <v>0</v>
      </c>
      <c r="U1222" s="4">
        <v>44.954999999999998</v>
      </c>
      <c r="V1222" s="4" t="str">
        <f>INDEX(Regional_Lookup!$B$2:$B$5,MATCH('Sample - Superstore'!M1222,Regional_Lookup!$A$2:$A$5,0))</f>
        <v>James Chen</v>
      </c>
      <c r="W1222" s="4">
        <f>INDEX(Regional_Lookup!$C$2:$C$5, MATCH('Sample - Superstore'!M1222,Regional_Lookup!$A$2:$A$5, 0))</f>
        <v>0.18</v>
      </c>
      <c r="X1222" s="4">
        <f>U1222/R1222</f>
        <v>0.18</v>
      </c>
      <c r="Y1222" s="4" t="str">
        <f>IF(X1222&gt;=W1222, "Yes", "No")</f>
        <v>Yes</v>
      </c>
      <c r="Z1222" s="4">
        <f>D1222-C1222</f>
        <v>4</v>
      </c>
      <c r="AA1222" s="4" t="str" cm="1">
        <f t="array" ref="AA1222">_xlfn.IFS(Z1222&lt;=2,"Fast",Z1222&gt;5, "Slow", AND(Z1222&gt;=3,Z1222&lt;=5),"Standard")</f>
        <v>Standard</v>
      </c>
    </row>
    <row r="1223" spans="1:27" x14ac:dyDescent="0.2">
      <c r="A1223" s="4">
        <v>1222</v>
      </c>
      <c r="B1223" s="4" t="s">
        <v>10282</v>
      </c>
      <c r="C1223" s="5">
        <v>41832</v>
      </c>
      <c r="D1223" s="5">
        <v>41836</v>
      </c>
      <c r="E1223" s="4" t="s">
        <v>29</v>
      </c>
      <c r="F1223" s="4" t="s">
        <v>3654</v>
      </c>
      <c r="G1223" s="4" t="s">
        <v>3653</v>
      </c>
      <c r="H1223" s="4" t="s">
        <v>102</v>
      </c>
      <c r="I1223" s="4" t="s">
        <v>17</v>
      </c>
      <c r="J1223" s="4" t="s">
        <v>59</v>
      </c>
      <c r="K1223" s="4" t="s">
        <v>15</v>
      </c>
      <c r="L1223" s="4">
        <v>90036</v>
      </c>
      <c r="M1223" s="4" t="s">
        <v>9</v>
      </c>
      <c r="N1223" s="4" t="s">
        <v>8559</v>
      </c>
      <c r="O1223" s="4" t="s">
        <v>33</v>
      </c>
      <c r="P1223" s="4" t="s">
        <v>32</v>
      </c>
      <c r="Q1223" s="4" t="s">
        <v>8558</v>
      </c>
      <c r="R1223" s="4">
        <v>255.93600000000001</v>
      </c>
      <c r="S1223" s="4">
        <v>8</v>
      </c>
      <c r="T1223" s="4">
        <v>0.2</v>
      </c>
      <c r="U1223" s="4">
        <v>28.7928</v>
      </c>
      <c r="V1223" s="4" t="str">
        <f>INDEX(Regional_Lookup!$B$2:$B$5,MATCH('Sample - Superstore'!M1223,Regional_Lookup!$A$2:$A$5,0))</f>
        <v>James Chen</v>
      </c>
      <c r="W1223" s="4">
        <f>INDEX(Regional_Lookup!$C$2:$C$5, MATCH('Sample - Superstore'!M1223,Regional_Lookup!$A$2:$A$5, 0))</f>
        <v>0.18</v>
      </c>
      <c r="X1223" s="4">
        <f>U1223/R1223</f>
        <v>0.11249999999999999</v>
      </c>
      <c r="Y1223" s="4" t="str">
        <f>IF(X1223&gt;=W1223, "Yes", "No")</f>
        <v>No</v>
      </c>
      <c r="Z1223" s="4">
        <f>D1223-C1223</f>
        <v>4</v>
      </c>
      <c r="AA1223" s="4" t="str" cm="1">
        <f t="array" ref="AA1223">_xlfn.IFS(Z1223&lt;=2,"Fast",Z1223&gt;5, "Slow", AND(Z1223&gt;=3,Z1223&lt;=5),"Standard")</f>
        <v>Standard</v>
      </c>
    </row>
    <row r="1224" spans="1:27" x14ac:dyDescent="0.2">
      <c r="A1224" s="4">
        <v>1223</v>
      </c>
      <c r="B1224" s="4" t="s">
        <v>10281</v>
      </c>
      <c r="C1224" s="5">
        <v>42708</v>
      </c>
      <c r="D1224" s="5">
        <v>42709</v>
      </c>
      <c r="E1224" s="4" t="s">
        <v>89</v>
      </c>
      <c r="F1224" s="4" t="s">
        <v>2944</v>
      </c>
      <c r="G1224" s="4" t="s">
        <v>2943</v>
      </c>
      <c r="H1224" s="4" t="s">
        <v>18</v>
      </c>
      <c r="I1224" s="4" t="s">
        <v>17</v>
      </c>
      <c r="J1224" s="4" t="s">
        <v>254</v>
      </c>
      <c r="K1224" s="4" t="s">
        <v>66</v>
      </c>
      <c r="L1224" s="4">
        <v>10024</v>
      </c>
      <c r="M1224" s="4" t="s">
        <v>5</v>
      </c>
      <c r="N1224" s="4" t="s">
        <v>5093</v>
      </c>
      <c r="O1224" s="4" t="s">
        <v>37</v>
      </c>
      <c r="P1224" s="4" t="s">
        <v>36</v>
      </c>
      <c r="Q1224" s="4" t="s">
        <v>5092</v>
      </c>
      <c r="R1224" s="4">
        <v>113.79</v>
      </c>
      <c r="S1224" s="4">
        <v>3</v>
      </c>
      <c r="T1224" s="4">
        <v>0</v>
      </c>
      <c r="U1224" s="4">
        <v>20.482199999999999</v>
      </c>
      <c r="V1224" s="4" t="str">
        <f>INDEX(Regional_Lookup!$B$2:$B$5,MATCH('Sample - Superstore'!M1224,Regional_Lookup!$A$2:$A$5,0))</f>
        <v>Sarah Miller</v>
      </c>
      <c r="W1224" s="4">
        <f>INDEX(Regional_Lookup!$C$2:$C$5, MATCH('Sample - Superstore'!M1224,Regional_Lookup!$A$2:$A$5, 0))</f>
        <v>0.16</v>
      </c>
      <c r="X1224" s="4">
        <f>U1224/R1224</f>
        <v>0.18</v>
      </c>
      <c r="Y1224" s="4" t="str">
        <f>IF(X1224&gt;=W1224, "Yes", "No")</f>
        <v>Yes</v>
      </c>
      <c r="Z1224" s="4">
        <f>D1224-C1224</f>
        <v>1</v>
      </c>
      <c r="AA1224" s="4" t="str" cm="1">
        <f t="array" ref="AA1224">_xlfn.IFS(Z1224&lt;=2,"Fast",Z1224&gt;5, "Slow", AND(Z1224&gt;=3,Z1224&lt;=5),"Standard")</f>
        <v>Fast</v>
      </c>
    </row>
    <row r="1225" spans="1:27" x14ac:dyDescent="0.2">
      <c r="A1225" s="4">
        <v>1224</v>
      </c>
      <c r="B1225" s="4" t="s">
        <v>10281</v>
      </c>
      <c r="C1225" s="5">
        <v>42708</v>
      </c>
      <c r="D1225" s="5">
        <v>42709</v>
      </c>
      <c r="E1225" s="4" t="s">
        <v>89</v>
      </c>
      <c r="F1225" s="4" t="s">
        <v>2944</v>
      </c>
      <c r="G1225" s="4" t="s">
        <v>2943</v>
      </c>
      <c r="H1225" s="4" t="s">
        <v>18</v>
      </c>
      <c r="I1225" s="4" t="s">
        <v>17</v>
      </c>
      <c r="J1225" s="4" t="s">
        <v>254</v>
      </c>
      <c r="K1225" s="4" t="s">
        <v>66</v>
      </c>
      <c r="L1225" s="4">
        <v>10024</v>
      </c>
      <c r="M1225" s="4" t="s">
        <v>5</v>
      </c>
      <c r="N1225" s="4" t="s">
        <v>7079</v>
      </c>
      <c r="O1225" s="4" t="s">
        <v>33</v>
      </c>
      <c r="P1225" s="4" t="s">
        <v>55</v>
      </c>
      <c r="Q1225" s="4" t="s">
        <v>7078</v>
      </c>
      <c r="R1225" s="4">
        <v>78.150000000000006</v>
      </c>
      <c r="S1225" s="4">
        <v>1</v>
      </c>
      <c r="T1225" s="4">
        <v>0</v>
      </c>
      <c r="U1225" s="4">
        <v>34.386000000000003</v>
      </c>
      <c r="V1225" s="4" t="str">
        <f>INDEX(Regional_Lookup!$B$2:$B$5,MATCH('Sample - Superstore'!M1225,Regional_Lookup!$A$2:$A$5,0))</f>
        <v>Sarah Miller</v>
      </c>
      <c r="W1225" s="4">
        <f>INDEX(Regional_Lookup!$C$2:$C$5, MATCH('Sample - Superstore'!M1225,Regional_Lookup!$A$2:$A$5, 0))</f>
        <v>0.16</v>
      </c>
      <c r="X1225" s="4">
        <f>U1225/R1225</f>
        <v>0.44</v>
      </c>
      <c r="Y1225" s="4" t="str">
        <f>IF(X1225&gt;=W1225, "Yes", "No")</f>
        <v>Yes</v>
      </c>
      <c r="Z1225" s="4">
        <f>D1225-C1225</f>
        <v>1</v>
      </c>
      <c r="AA1225" s="4" t="str" cm="1">
        <f t="array" ref="AA1225">_xlfn.IFS(Z1225&lt;=2,"Fast",Z1225&gt;5, "Slow", AND(Z1225&gt;=3,Z1225&lt;=5),"Standard")</f>
        <v>Fast</v>
      </c>
    </row>
    <row r="1226" spans="1:27" x14ac:dyDescent="0.2">
      <c r="A1226" s="4">
        <v>1225</v>
      </c>
      <c r="B1226" s="4" t="s">
        <v>10281</v>
      </c>
      <c r="C1226" s="5">
        <v>42708</v>
      </c>
      <c r="D1226" s="5">
        <v>42709</v>
      </c>
      <c r="E1226" s="4" t="s">
        <v>89</v>
      </c>
      <c r="F1226" s="4" t="s">
        <v>2944</v>
      </c>
      <c r="G1226" s="4" t="s">
        <v>2943</v>
      </c>
      <c r="H1226" s="4" t="s">
        <v>18</v>
      </c>
      <c r="I1226" s="4" t="s">
        <v>17</v>
      </c>
      <c r="J1226" s="4" t="s">
        <v>254</v>
      </c>
      <c r="K1226" s="4" t="s">
        <v>66</v>
      </c>
      <c r="L1226" s="4">
        <v>10024</v>
      </c>
      <c r="M1226" s="4" t="s">
        <v>5</v>
      </c>
      <c r="N1226" s="4" t="s">
        <v>3158</v>
      </c>
      <c r="O1226" s="4" t="s">
        <v>13</v>
      </c>
      <c r="P1226" s="4" t="s">
        <v>100</v>
      </c>
      <c r="Q1226" s="4" t="s">
        <v>3157</v>
      </c>
      <c r="R1226" s="4">
        <v>1.728</v>
      </c>
      <c r="S1226" s="4">
        <v>1</v>
      </c>
      <c r="T1226" s="4">
        <v>0.2</v>
      </c>
      <c r="U1226" s="4">
        <v>0.6048</v>
      </c>
      <c r="V1226" s="4" t="str">
        <f>INDEX(Regional_Lookup!$B$2:$B$5,MATCH('Sample - Superstore'!M1226,Regional_Lookup!$A$2:$A$5,0))</f>
        <v>Sarah Miller</v>
      </c>
      <c r="W1226" s="4">
        <f>INDEX(Regional_Lookup!$C$2:$C$5, MATCH('Sample - Superstore'!M1226,Regional_Lookup!$A$2:$A$5, 0))</f>
        <v>0.16</v>
      </c>
      <c r="X1226" s="4">
        <f>U1226/R1226</f>
        <v>0.35000000000000003</v>
      </c>
      <c r="Y1226" s="4" t="str">
        <f>IF(X1226&gt;=W1226, "Yes", "No")</f>
        <v>Yes</v>
      </c>
      <c r="Z1226" s="4">
        <f>D1226-C1226</f>
        <v>1</v>
      </c>
      <c r="AA1226" s="4" t="str" cm="1">
        <f t="array" ref="AA1226">_xlfn.IFS(Z1226&lt;=2,"Fast",Z1226&gt;5, "Slow", AND(Z1226&gt;=3,Z1226&lt;=5),"Standard")</f>
        <v>Fast</v>
      </c>
    </row>
    <row r="1227" spans="1:27" x14ac:dyDescent="0.2">
      <c r="A1227" s="4">
        <v>1226</v>
      </c>
      <c r="B1227" s="4" t="s">
        <v>10281</v>
      </c>
      <c r="C1227" s="5">
        <v>42708</v>
      </c>
      <c r="D1227" s="5">
        <v>42709</v>
      </c>
      <c r="E1227" s="4" t="s">
        <v>89</v>
      </c>
      <c r="F1227" s="4" t="s">
        <v>2944</v>
      </c>
      <c r="G1227" s="4" t="s">
        <v>2943</v>
      </c>
      <c r="H1227" s="4" t="s">
        <v>18</v>
      </c>
      <c r="I1227" s="4" t="s">
        <v>17</v>
      </c>
      <c r="J1227" s="4" t="s">
        <v>254</v>
      </c>
      <c r="K1227" s="4" t="s">
        <v>66</v>
      </c>
      <c r="L1227" s="4">
        <v>10024</v>
      </c>
      <c r="M1227" s="4" t="s">
        <v>5</v>
      </c>
      <c r="N1227" s="4" t="s">
        <v>2502</v>
      </c>
      <c r="O1227" s="4" t="s">
        <v>13</v>
      </c>
      <c r="P1227" s="4" t="s">
        <v>24</v>
      </c>
      <c r="Q1227" s="4" t="s">
        <v>152</v>
      </c>
      <c r="R1227" s="4">
        <v>40.56</v>
      </c>
      <c r="S1227" s="4">
        <v>4</v>
      </c>
      <c r="T1227" s="4">
        <v>0</v>
      </c>
      <c r="U1227" s="4">
        <v>19.874400000000001</v>
      </c>
      <c r="V1227" s="4" t="str">
        <f>INDEX(Regional_Lookup!$B$2:$B$5,MATCH('Sample - Superstore'!M1227,Regional_Lookup!$A$2:$A$5,0))</f>
        <v>Sarah Miller</v>
      </c>
      <c r="W1227" s="4">
        <f>INDEX(Regional_Lookup!$C$2:$C$5, MATCH('Sample - Superstore'!M1227,Regional_Lookup!$A$2:$A$5, 0))</f>
        <v>0.16</v>
      </c>
      <c r="X1227" s="4">
        <f>U1227/R1227</f>
        <v>0.49</v>
      </c>
      <c r="Y1227" s="4" t="str">
        <f>IF(X1227&gt;=W1227, "Yes", "No")</f>
        <v>Yes</v>
      </c>
      <c r="Z1227" s="4">
        <f>D1227-C1227</f>
        <v>1</v>
      </c>
      <c r="AA1227" s="4" t="str" cm="1">
        <f t="array" ref="AA1227">_xlfn.IFS(Z1227&lt;=2,"Fast",Z1227&gt;5, "Slow", AND(Z1227&gt;=3,Z1227&lt;=5),"Standard")</f>
        <v>Fast</v>
      </c>
    </row>
    <row r="1228" spans="1:27" x14ac:dyDescent="0.2">
      <c r="A1228" s="4">
        <v>1227</v>
      </c>
      <c r="B1228" s="4" t="s">
        <v>10281</v>
      </c>
      <c r="C1228" s="5">
        <v>42708</v>
      </c>
      <c r="D1228" s="5">
        <v>42709</v>
      </c>
      <c r="E1228" s="4" t="s">
        <v>89</v>
      </c>
      <c r="F1228" s="4" t="s">
        <v>2944</v>
      </c>
      <c r="G1228" s="4" t="s">
        <v>2943</v>
      </c>
      <c r="H1228" s="4" t="s">
        <v>18</v>
      </c>
      <c r="I1228" s="4" t="s">
        <v>17</v>
      </c>
      <c r="J1228" s="4" t="s">
        <v>254</v>
      </c>
      <c r="K1228" s="4" t="s">
        <v>66</v>
      </c>
      <c r="L1228" s="4">
        <v>10024</v>
      </c>
      <c r="M1228" s="4" t="s">
        <v>5</v>
      </c>
      <c r="N1228" s="4" t="s">
        <v>1460</v>
      </c>
      <c r="O1228" s="4" t="s">
        <v>13</v>
      </c>
      <c r="P1228" s="4" t="s">
        <v>231</v>
      </c>
      <c r="Q1228" s="4" t="s">
        <v>1459</v>
      </c>
      <c r="R1228" s="4">
        <v>182.94</v>
      </c>
      <c r="S1228" s="4">
        <v>3</v>
      </c>
      <c r="T1228" s="4">
        <v>0</v>
      </c>
      <c r="U1228" s="4">
        <v>3.6587999999999998</v>
      </c>
      <c r="V1228" s="4" t="str">
        <f>INDEX(Regional_Lookup!$B$2:$B$5,MATCH('Sample - Superstore'!M1228,Regional_Lookup!$A$2:$A$5,0))</f>
        <v>Sarah Miller</v>
      </c>
      <c r="W1228" s="4">
        <f>INDEX(Regional_Lookup!$C$2:$C$5, MATCH('Sample - Superstore'!M1228,Regional_Lookup!$A$2:$A$5, 0))</f>
        <v>0.16</v>
      </c>
      <c r="X1228" s="4">
        <f>U1228/R1228</f>
        <v>0.02</v>
      </c>
      <c r="Y1228" s="4" t="str">
        <f>IF(X1228&gt;=W1228, "Yes", "No")</f>
        <v>No</v>
      </c>
      <c r="Z1228" s="4">
        <f>D1228-C1228</f>
        <v>1</v>
      </c>
      <c r="AA1228" s="4" t="str" cm="1">
        <f t="array" ref="AA1228">_xlfn.IFS(Z1228&lt;=2,"Fast",Z1228&gt;5, "Slow", AND(Z1228&gt;=3,Z1228&lt;=5),"Standard")</f>
        <v>Fast</v>
      </c>
    </row>
    <row r="1229" spans="1:27" x14ac:dyDescent="0.2">
      <c r="A1229" s="4">
        <v>1228</v>
      </c>
      <c r="B1229" s="4" t="s">
        <v>10281</v>
      </c>
      <c r="C1229" s="5">
        <v>42708</v>
      </c>
      <c r="D1229" s="5">
        <v>42709</v>
      </c>
      <c r="E1229" s="4" t="s">
        <v>89</v>
      </c>
      <c r="F1229" s="4" t="s">
        <v>2944</v>
      </c>
      <c r="G1229" s="4" t="s">
        <v>2943</v>
      </c>
      <c r="H1229" s="4" t="s">
        <v>18</v>
      </c>
      <c r="I1229" s="4" t="s">
        <v>17</v>
      </c>
      <c r="J1229" s="4" t="s">
        <v>254</v>
      </c>
      <c r="K1229" s="4" t="s">
        <v>66</v>
      </c>
      <c r="L1229" s="4">
        <v>10024</v>
      </c>
      <c r="M1229" s="4" t="s">
        <v>5</v>
      </c>
      <c r="N1229" s="4" t="s">
        <v>7165</v>
      </c>
      <c r="O1229" s="4" t="s">
        <v>13</v>
      </c>
      <c r="P1229" s="4" t="s">
        <v>231</v>
      </c>
      <c r="Q1229" s="4" t="s">
        <v>7164</v>
      </c>
      <c r="R1229" s="4">
        <v>193.86</v>
      </c>
      <c r="S1229" s="4">
        <v>2</v>
      </c>
      <c r="T1229" s="4">
        <v>0</v>
      </c>
      <c r="U1229" s="4">
        <v>11.631600000000001</v>
      </c>
      <c r="V1229" s="4" t="str">
        <f>INDEX(Regional_Lookup!$B$2:$B$5,MATCH('Sample - Superstore'!M1229,Regional_Lookup!$A$2:$A$5,0))</f>
        <v>Sarah Miller</v>
      </c>
      <c r="W1229" s="4">
        <f>INDEX(Regional_Lookup!$C$2:$C$5, MATCH('Sample - Superstore'!M1229,Regional_Lookup!$A$2:$A$5, 0))</f>
        <v>0.16</v>
      </c>
      <c r="X1229" s="4">
        <f>U1229/R1229</f>
        <v>0.06</v>
      </c>
      <c r="Y1229" s="4" t="str">
        <f>IF(X1229&gt;=W1229, "Yes", "No")</f>
        <v>No</v>
      </c>
      <c r="Z1229" s="4">
        <f>D1229-C1229</f>
        <v>1</v>
      </c>
      <c r="AA1229" s="4" t="str" cm="1">
        <f t="array" ref="AA1229">_xlfn.IFS(Z1229&lt;=2,"Fast",Z1229&gt;5, "Slow", AND(Z1229&gt;=3,Z1229&lt;=5),"Standard")</f>
        <v>Fast</v>
      </c>
    </row>
    <row r="1230" spans="1:27" x14ac:dyDescent="0.2">
      <c r="A1230" s="4">
        <v>1229</v>
      </c>
      <c r="B1230" s="4" t="s">
        <v>10280</v>
      </c>
      <c r="C1230" s="5">
        <v>43045</v>
      </c>
      <c r="D1230" s="5">
        <v>43050</v>
      </c>
      <c r="E1230" s="4" t="s">
        <v>29</v>
      </c>
      <c r="F1230" s="4" t="s">
        <v>3304</v>
      </c>
      <c r="G1230" s="4" t="s">
        <v>3303</v>
      </c>
      <c r="H1230" s="4" t="s">
        <v>18</v>
      </c>
      <c r="I1230" s="4" t="s">
        <v>17</v>
      </c>
      <c r="J1230" s="4" t="s">
        <v>59</v>
      </c>
      <c r="K1230" s="4" t="s">
        <v>15</v>
      </c>
      <c r="L1230" s="4">
        <v>90045</v>
      </c>
      <c r="M1230" s="4" t="s">
        <v>9</v>
      </c>
      <c r="N1230" s="4" t="s">
        <v>2661</v>
      </c>
      <c r="O1230" s="4" t="s">
        <v>13</v>
      </c>
      <c r="P1230" s="4" t="s">
        <v>121</v>
      </c>
      <c r="Q1230" s="4" t="s">
        <v>2660</v>
      </c>
      <c r="R1230" s="4">
        <v>15.28</v>
      </c>
      <c r="S1230" s="4">
        <v>2</v>
      </c>
      <c r="T1230" s="4">
        <v>0</v>
      </c>
      <c r="U1230" s="4">
        <v>7.4871999999999996</v>
      </c>
      <c r="V1230" s="4" t="str">
        <f>INDEX(Regional_Lookup!$B$2:$B$5,MATCH('Sample - Superstore'!M1230,Regional_Lookup!$A$2:$A$5,0))</f>
        <v>James Chen</v>
      </c>
      <c r="W1230" s="4">
        <f>INDEX(Regional_Lookup!$C$2:$C$5, MATCH('Sample - Superstore'!M1230,Regional_Lookup!$A$2:$A$5, 0))</f>
        <v>0.18</v>
      </c>
      <c r="X1230" s="4">
        <f>U1230/R1230</f>
        <v>0.49</v>
      </c>
      <c r="Y1230" s="4" t="str">
        <f>IF(X1230&gt;=W1230, "Yes", "No")</f>
        <v>Yes</v>
      </c>
      <c r="Z1230" s="4">
        <f>D1230-C1230</f>
        <v>5</v>
      </c>
      <c r="AA1230" s="4" t="str" cm="1">
        <f t="array" ref="AA1230">_xlfn.IFS(Z1230&lt;=2,"Fast",Z1230&gt;5, "Slow", AND(Z1230&gt;=3,Z1230&lt;=5),"Standard")</f>
        <v>Standard</v>
      </c>
    </row>
    <row r="1231" spans="1:27" x14ac:dyDescent="0.2">
      <c r="A1231" s="4">
        <v>1230</v>
      </c>
      <c r="B1231" s="4" t="s">
        <v>10280</v>
      </c>
      <c r="C1231" s="5">
        <v>43045</v>
      </c>
      <c r="D1231" s="5">
        <v>43050</v>
      </c>
      <c r="E1231" s="4" t="s">
        <v>29</v>
      </c>
      <c r="F1231" s="4" t="s">
        <v>3304</v>
      </c>
      <c r="G1231" s="4" t="s">
        <v>3303</v>
      </c>
      <c r="H1231" s="4" t="s">
        <v>18</v>
      </c>
      <c r="I1231" s="4" t="s">
        <v>17</v>
      </c>
      <c r="J1231" s="4" t="s">
        <v>59</v>
      </c>
      <c r="K1231" s="4" t="s">
        <v>15</v>
      </c>
      <c r="L1231" s="4">
        <v>90045</v>
      </c>
      <c r="M1231" s="4" t="s">
        <v>9</v>
      </c>
      <c r="N1231" s="4" t="s">
        <v>3739</v>
      </c>
      <c r="O1231" s="4" t="s">
        <v>37</v>
      </c>
      <c r="P1231" s="4" t="s">
        <v>36</v>
      </c>
      <c r="Q1231" s="4" t="s">
        <v>3738</v>
      </c>
      <c r="R1231" s="4">
        <v>8.73</v>
      </c>
      <c r="S1231" s="4">
        <v>1</v>
      </c>
      <c r="T1231" s="4">
        <v>0</v>
      </c>
      <c r="U1231" s="4">
        <v>2.9681999999999999</v>
      </c>
      <c r="V1231" s="4" t="str">
        <f>INDEX(Regional_Lookup!$B$2:$B$5,MATCH('Sample - Superstore'!M1231,Regional_Lookup!$A$2:$A$5,0))</f>
        <v>James Chen</v>
      </c>
      <c r="W1231" s="4">
        <f>INDEX(Regional_Lookup!$C$2:$C$5, MATCH('Sample - Superstore'!M1231,Regional_Lookup!$A$2:$A$5, 0))</f>
        <v>0.18</v>
      </c>
      <c r="X1231" s="4">
        <f>U1231/R1231</f>
        <v>0.33999999999999997</v>
      </c>
      <c r="Y1231" s="4" t="str">
        <f>IF(X1231&gt;=W1231, "Yes", "No")</f>
        <v>Yes</v>
      </c>
      <c r="Z1231" s="4">
        <f>D1231-C1231</f>
        <v>5</v>
      </c>
      <c r="AA1231" s="4" t="str" cm="1">
        <f t="array" ref="AA1231">_xlfn.IFS(Z1231&lt;=2,"Fast",Z1231&gt;5, "Slow", AND(Z1231&gt;=3,Z1231&lt;=5),"Standard")</f>
        <v>Standard</v>
      </c>
    </row>
    <row r="1232" spans="1:27" x14ac:dyDescent="0.2">
      <c r="A1232" s="4">
        <v>1231</v>
      </c>
      <c r="B1232" s="4" t="s">
        <v>10280</v>
      </c>
      <c r="C1232" s="5">
        <v>43045</v>
      </c>
      <c r="D1232" s="5">
        <v>43050</v>
      </c>
      <c r="E1232" s="4" t="s">
        <v>29</v>
      </c>
      <c r="F1232" s="4" t="s">
        <v>3304</v>
      </c>
      <c r="G1232" s="4" t="s">
        <v>3303</v>
      </c>
      <c r="H1232" s="4" t="s">
        <v>18</v>
      </c>
      <c r="I1232" s="4" t="s">
        <v>17</v>
      </c>
      <c r="J1232" s="4" t="s">
        <v>59</v>
      </c>
      <c r="K1232" s="4" t="s">
        <v>15</v>
      </c>
      <c r="L1232" s="4">
        <v>90045</v>
      </c>
      <c r="M1232" s="4" t="s">
        <v>9</v>
      </c>
      <c r="N1232" s="4" t="s">
        <v>5541</v>
      </c>
      <c r="O1232" s="4" t="s">
        <v>13</v>
      </c>
      <c r="P1232" s="4" t="s">
        <v>116</v>
      </c>
      <c r="Q1232" s="4" t="s">
        <v>5540</v>
      </c>
      <c r="R1232" s="4">
        <v>5.68</v>
      </c>
      <c r="S1232" s="4">
        <v>2</v>
      </c>
      <c r="T1232" s="4">
        <v>0</v>
      </c>
      <c r="U1232" s="4">
        <v>1.7607999999999999</v>
      </c>
      <c r="V1232" s="4" t="str">
        <f>INDEX(Regional_Lookup!$B$2:$B$5,MATCH('Sample - Superstore'!M1232,Regional_Lookup!$A$2:$A$5,0))</f>
        <v>James Chen</v>
      </c>
      <c r="W1232" s="4">
        <f>INDEX(Regional_Lookup!$C$2:$C$5, MATCH('Sample - Superstore'!M1232,Regional_Lookup!$A$2:$A$5, 0))</f>
        <v>0.18</v>
      </c>
      <c r="X1232" s="4">
        <f>U1232/R1232</f>
        <v>0.31</v>
      </c>
      <c r="Y1232" s="4" t="str">
        <f>IF(X1232&gt;=W1232, "Yes", "No")</f>
        <v>Yes</v>
      </c>
      <c r="Z1232" s="4">
        <f>D1232-C1232</f>
        <v>5</v>
      </c>
      <c r="AA1232" s="4" t="str" cm="1">
        <f t="array" ref="AA1232">_xlfn.IFS(Z1232&lt;=2,"Fast",Z1232&gt;5, "Slow", AND(Z1232&gt;=3,Z1232&lt;=5),"Standard")</f>
        <v>Standard</v>
      </c>
    </row>
    <row r="1233" spans="1:27" x14ac:dyDescent="0.2">
      <c r="A1233" s="4">
        <v>1232</v>
      </c>
      <c r="B1233" s="4" t="s">
        <v>10279</v>
      </c>
      <c r="C1233" s="5">
        <v>42308</v>
      </c>
      <c r="D1233" s="5">
        <v>42310</v>
      </c>
      <c r="E1233" s="4" t="s">
        <v>21</v>
      </c>
      <c r="F1233" s="4" t="s">
        <v>1689</v>
      </c>
      <c r="G1233" s="4" t="s">
        <v>1688</v>
      </c>
      <c r="H1233" s="4" t="s">
        <v>18</v>
      </c>
      <c r="I1233" s="4" t="s">
        <v>17</v>
      </c>
      <c r="J1233" s="4" t="s">
        <v>1987</v>
      </c>
      <c r="K1233" s="4" t="s">
        <v>66</v>
      </c>
      <c r="L1233" s="4">
        <v>14215</v>
      </c>
      <c r="M1233" s="4" t="s">
        <v>5</v>
      </c>
      <c r="N1233" s="4" t="s">
        <v>9456</v>
      </c>
      <c r="O1233" s="4" t="s">
        <v>13</v>
      </c>
      <c r="P1233" s="4" t="s">
        <v>116</v>
      </c>
      <c r="Q1233" s="4" t="s">
        <v>9455</v>
      </c>
      <c r="R1233" s="4">
        <v>2.78</v>
      </c>
      <c r="S1233" s="4">
        <v>2</v>
      </c>
      <c r="T1233" s="4">
        <v>0</v>
      </c>
      <c r="U1233" s="4">
        <v>0.7228</v>
      </c>
      <c r="V1233" s="4" t="str">
        <f>INDEX(Regional_Lookup!$B$2:$B$5,MATCH('Sample - Superstore'!M1233,Regional_Lookup!$A$2:$A$5,0))</f>
        <v>Sarah Miller</v>
      </c>
      <c r="W1233" s="4">
        <f>INDEX(Regional_Lookup!$C$2:$C$5, MATCH('Sample - Superstore'!M1233,Regional_Lookup!$A$2:$A$5, 0))</f>
        <v>0.16</v>
      </c>
      <c r="X1233" s="4">
        <f>U1233/R1233</f>
        <v>0.26</v>
      </c>
      <c r="Y1233" s="4" t="str">
        <f>IF(X1233&gt;=W1233, "Yes", "No")</f>
        <v>Yes</v>
      </c>
      <c r="Z1233" s="4">
        <f>D1233-C1233</f>
        <v>2</v>
      </c>
      <c r="AA1233" s="4" t="str" cm="1">
        <f t="array" ref="AA1233">_xlfn.IFS(Z1233&lt;=2,"Fast",Z1233&gt;5, "Slow", AND(Z1233&gt;=3,Z1233&lt;=5),"Standard")</f>
        <v>Fast</v>
      </c>
    </row>
    <row r="1234" spans="1:27" x14ac:dyDescent="0.2">
      <c r="A1234" s="4">
        <v>1233</v>
      </c>
      <c r="B1234" s="4" t="s">
        <v>10279</v>
      </c>
      <c r="C1234" s="5">
        <v>42308</v>
      </c>
      <c r="D1234" s="5">
        <v>42310</v>
      </c>
      <c r="E1234" s="4" t="s">
        <v>21</v>
      </c>
      <c r="F1234" s="4" t="s">
        <v>1689</v>
      </c>
      <c r="G1234" s="4" t="s">
        <v>1688</v>
      </c>
      <c r="H1234" s="4" t="s">
        <v>18</v>
      </c>
      <c r="I1234" s="4" t="s">
        <v>17</v>
      </c>
      <c r="J1234" s="4" t="s">
        <v>1987</v>
      </c>
      <c r="K1234" s="4" t="s">
        <v>66</v>
      </c>
      <c r="L1234" s="4">
        <v>14215</v>
      </c>
      <c r="M1234" s="4" t="s">
        <v>5</v>
      </c>
      <c r="N1234" s="4" t="s">
        <v>338</v>
      </c>
      <c r="O1234" s="4" t="s">
        <v>13</v>
      </c>
      <c r="P1234" s="4" t="s">
        <v>121</v>
      </c>
      <c r="Q1234" s="4" t="s">
        <v>337</v>
      </c>
      <c r="R1234" s="4">
        <v>79.959999999999994</v>
      </c>
      <c r="S1234" s="4">
        <v>2</v>
      </c>
      <c r="T1234" s="4">
        <v>0</v>
      </c>
      <c r="U1234" s="4">
        <v>35.981999999999999</v>
      </c>
      <c r="V1234" s="4" t="str">
        <f>INDEX(Regional_Lookup!$B$2:$B$5,MATCH('Sample - Superstore'!M1234,Regional_Lookup!$A$2:$A$5,0))</f>
        <v>Sarah Miller</v>
      </c>
      <c r="W1234" s="4">
        <f>INDEX(Regional_Lookup!$C$2:$C$5, MATCH('Sample - Superstore'!M1234,Regional_Lookup!$A$2:$A$5, 0))</f>
        <v>0.16</v>
      </c>
      <c r="X1234" s="4">
        <f>U1234/R1234</f>
        <v>0.45</v>
      </c>
      <c r="Y1234" s="4" t="str">
        <f>IF(X1234&gt;=W1234, "Yes", "No")</f>
        <v>Yes</v>
      </c>
      <c r="Z1234" s="4">
        <f>D1234-C1234</f>
        <v>2</v>
      </c>
      <c r="AA1234" s="4" t="str" cm="1">
        <f t="array" ref="AA1234">_xlfn.IFS(Z1234&lt;=2,"Fast",Z1234&gt;5, "Slow", AND(Z1234&gt;=3,Z1234&lt;=5),"Standard")</f>
        <v>Fast</v>
      </c>
    </row>
    <row r="1235" spans="1:27" x14ac:dyDescent="0.2">
      <c r="A1235" s="4">
        <v>1234</v>
      </c>
      <c r="B1235" s="4" t="s">
        <v>10278</v>
      </c>
      <c r="C1235" s="5">
        <v>42520</v>
      </c>
      <c r="D1235" s="5">
        <v>42522</v>
      </c>
      <c r="E1235" s="4" t="s">
        <v>89</v>
      </c>
      <c r="F1235" s="4" t="s">
        <v>4817</v>
      </c>
      <c r="G1235" s="4" t="s">
        <v>4816</v>
      </c>
      <c r="H1235" s="4" t="s">
        <v>50</v>
      </c>
      <c r="I1235" s="4" t="s">
        <v>17</v>
      </c>
      <c r="J1235" s="4" t="s">
        <v>3851</v>
      </c>
      <c r="K1235" s="4" t="s">
        <v>85</v>
      </c>
      <c r="L1235" s="4">
        <v>45231</v>
      </c>
      <c r="M1235" s="4" t="s">
        <v>5</v>
      </c>
      <c r="N1235" s="4" t="s">
        <v>5601</v>
      </c>
      <c r="O1235" s="4" t="s">
        <v>33</v>
      </c>
      <c r="P1235" s="4" t="s">
        <v>296</v>
      </c>
      <c r="Q1235" s="4" t="s">
        <v>5600</v>
      </c>
      <c r="R1235" s="4">
        <v>839.98800000000006</v>
      </c>
      <c r="S1235" s="4">
        <v>2</v>
      </c>
      <c r="T1235" s="4">
        <v>0.4</v>
      </c>
      <c r="U1235" s="4">
        <v>69.998999999999995</v>
      </c>
      <c r="V1235" s="4" t="str">
        <f>INDEX(Regional_Lookup!$B$2:$B$5,MATCH('Sample - Superstore'!M1235,Regional_Lookup!$A$2:$A$5,0))</f>
        <v>Sarah Miller</v>
      </c>
      <c r="W1235" s="4">
        <f>INDEX(Regional_Lookup!$C$2:$C$5, MATCH('Sample - Superstore'!M1235,Regional_Lookup!$A$2:$A$5, 0))</f>
        <v>0.16</v>
      </c>
      <c r="X1235" s="4">
        <f>U1235/R1235</f>
        <v>8.3333333333333329E-2</v>
      </c>
      <c r="Y1235" s="4" t="str">
        <f>IF(X1235&gt;=W1235, "Yes", "No")</f>
        <v>No</v>
      </c>
      <c r="Z1235" s="4">
        <f>D1235-C1235</f>
        <v>2</v>
      </c>
      <c r="AA1235" s="4" t="str" cm="1">
        <f t="array" ref="AA1235">_xlfn.IFS(Z1235&lt;=2,"Fast",Z1235&gt;5, "Slow", AND(Z1235&gt;=3,Z1235&lt;=5),"Standard")</f>
        <v>Fast</v>
      </c>
    </row>
    <row r="1236" spans="1:27" x14ac:dyDescent="0.2">
      <c r="A1236" s="4">
        <v>1235</v>
      </c>
      <c r="B1236" s="4" t="s">
        <v>10277</v>
      </c>
      <c r="C1236" s="5">
        <v>42671</v>
      </c>
      <c r="D1236" s="5">
        <v>42671</v>
      </c>
      <c r="E1236" s="4" t="s">
        <v>162</v>
      </c>
      <c r="F1236" s="4" t="s">
        <v>3123</v>
      </c>
      <c r="G1236" s="4" t="s">
        <v>3122</v>
      </c>
      <c r="H1236" s="4" t="s">
        <v>18</v>
      </c>
      <c r="I1236" s="4" t="s">
        <v>17</v>
      </c>
      <c r="J1236" s="4" t="s">
        <v>5837</v>
      </c>
      <c r="K1236" s="4" t="s">
        <v>41</v>
      </c>
      <c r="L1236" s="4">
        <v>33437</v>
      </c>
      <c r="M1236" s="4" t="s">
        <v>7</v>
      </c>
      <c r="N1236" s="4" t="s">
        <v>3478</v>
      </c>
      <c r="O1236" s="4" t="s">
        <v>37</v>
      </c>
      <c r="P1236" s="4" t="s">
        <v>36</v>
      </c>
      <c r="Q1236" s="4" t="s">
        <v>3477</v>
      </c>
      <c r="R1236" s="4">
        <v>47.951999999999998</v>
      </c>
      <c r="S1236" s="4">
        <v>3</v>
      </c>
      <c r="T1236" s="4">
        <v>0.2</v>
      </c>
      <c r="U1236" s="4">
        <v>13.786199999999999</v>
      </c>
      <c r="V1236" s="4" t="str">
        <f>INDEX(Regional_Lookup!$B$2:$B$5,MATCH('Sample - Superstore'!M1236,Regional_Lookup!$A$2:$A$5,0))</f>
        <v>Maria Santos</v>
      </c>
      <c r="W1236" s="4">
        <f>INDEX(Regional_Lookup!$C$2:$C$5, MATCH('Sample - Superstore'!M1236,Regional_Lookup!$A$2:$A$5, 0))</f>
        <v>0.15</v>
      </c>
      <c r="X1236" s="4">
        <f>U1236/R1236</f>
        <v>0.28749999999999998</v>
      </c>
      <c r="Y1236" s="4" t="str">
        <f>IF(X1236&gt;=W1236, "Yes", "No")</f>
        <v>Yes</v>
      </c>
      <c r="Z1236" s="4">
        <f>D1236-C1236</f>
        <v>0</v>
      </c>
      <c r="AA1236" s="4" t="str" cm="1">
        <f t="array" ref="AA1236">_xlfn.IFS(Z1236&lt;=2,"Fast",Z1236&gt;5, "Slow", AND(Z1236&gt;=3,Z1236&lt;=5),"Standard")</f>
        <v>Fast</v>
      </c>
    </row>
    <row r="1237" spans="1:27" x14ac:dyDescent="0.2">
      <c r="A1237" s="4">
        <v>1236</v>
      </c>
      <c r="B1237" s="4" t="s">
        <v>10277</v>
      </c>
      <c r="C1237" s="5">
        <v>42671</v>
      </c>
      <c r="D1237" s="5">
        <v>42671</v>
      </c>
      <c r="E1237" s="4" t="s">
        <v>162</v>
      </c>
      <c r="F1237" s="4" t="s">
        <v>3123</v>
      </c>
      <c r="G1237" s="4" t="s">
        <v>3122</v>
      </c>
      <c r="H1237" s="4" t="s">
        <v>18</v>
      </c>
      <c r="I1237" s="4" t="s">
        <v>17</v>
      </c>
      <c r="J1237" s="4" t="s">
        <v>5837</v>
      </c>
      <c r="K1237" s="4" t="s">
        <v>41</v>
      </c>
      <c r="L1237" s="4">
        <v>33437</v>
      </c>
      <c r="M1237" s="4" t="s">
        <v>7</v>
      </c>
      <c r="N1237" s="4" t="s">
        <v>4860</v>
      </c>
      <c r="O1237" s="4" t="s">
        <v>13</v>
      </c>
      <c r="P1237" s="4" t="s">
        <v>100</v>
      </c>
      <c r="Q1237" s="4" t="s">
        <v>4859</v>
      </c>
      <c r="R1237" s="4">
        <v>37.424999999999997</v>
      </c>
      <c r="S1237" s="4">
        <v>5</v>
      </c>
      <c r="T1237" s="4">
        <v>0.7</v>
      </c>
      <c r="U1237" s="4">
        <v>-29.94</v>
      </c>
      <c r="V1237" s="4" t="str">
        <f>INDEX(Regional_Lookup!$B$2:$B$5,MATCH('Sample - Superstore'!M1237,Regional_Lookup!$A$2:$A$5,0))</f>
        <v>Maria Santos</v>
      </c>
      <c r="W1237" s="4">
        <f>INDEX(Regional_Lookup!$C$2:$C$5, MATCH('Sample - Superstore'!M1237,Regional_Lookup!$A$2:$A$5, 0))</f>
        <v>0.15</v>
      </c>
      <c r="X1237" s="4">
        <f>U1237/R1237</f>
        <v>-0.8</v>
      </c>
      <c r="Y1237" s="4" t="str">
        <f>IF(X1237&gt;=W1237, "Yes", "No")</f>
        <v>No</v>
      </c>
      <c r="Z1237" s="4">
        <f>D1237-C1237</f>
        <v>0</v>
      </c>
      <c r="AA1237" s="4" t="str" cm="1">
        <f t="array" ref="AA1237">_xlfn.IFS(Z1237&lt;=2,"Fast",Z1237&gt;5, "Slow", AND(Z1237&gt;=3,Z1237&lt;=5),"Standard")</f>
        <v>Fast</v>
      </c>
    </row>
    <row r="1238" spans="1:27" x14ac:dyDescent="0.2">
      <c r="A1238" s="4">
        <v>1237</v>
      </c>
      <c r="B1238" s="4" t="s">
        <v>10277</v>
      </c>
      <c r="C1238" s="5">
        <v>42671</v>
      </c>
      <c r="D1238" s="5">
        <v>42671</v>
      </c>
      <c r="E1238" s="4" t="s">
        <v>162</v>
      </c>
      <c r="F1238" s="4" t="s">
        <v>3123</v>
      </c>
      <c r="G1238" s="4" t="s">
        <v>3122</v>
      </c>
      <c r="H1238" s="4" t="s">
        <v>18</v>
      </c>
      <c r="I1238" s="4" t="s">
        <v>17</v>
      </c>
      <c r="J1238" s="4" t="s">
        <v>5837</v>
      </c>
      <c r="K1238" s="4" t="s">
        <v>41</v>
      </c>
      <c r="L1238" s="4">
        <v>33437</v>
      </c>
      <c r="M1238" s="4" t="s">
        <v>7</v>
      </c>
      <c r="N1238" s="4" t="s">
        <v>1191</v>
      </c>
      <c r="O1238" s="4" t="s">
        <v>37</v>
      </c>
      <c r="P1238" s="4" t="s">
        <v>36</v>
      </c>
      <c r="Q1238" s="4" t="s">
        <v>1190</v>
      </c>
      <c r="R1238" s="4">
        <v>63.968000000000004</v>
      </c>
      <c r="S1238" s="4">
        <v>2</v>
      </c>
      <c r="T1238" s="4">
        <v>0.2</v>
      </c>
      <c r="U1238" s="4">
        <v>0</v>
      </c>
      <c r="V1238" s="4" t="str">
        <f>INDEX(Regional_Lookup!$B$2:$B$5,MATCH('Sample - Superstore'!M1238,Regional_Lookup!$A$2:$A$5,0))</f>
        <v>Maria Santos</v>
      </c>
      <c r="W1238" s="4">
        <f>INDEX(Regional_Lookup!$C$2:$C$5, MATCH('Sample - Superstore'!M1238,Regional_Lookup!$A$2:$A$5, 0))</f>
        <v>0.15</v>
      </c>
      <c r="X1238" s="4">
        <f>U1238/R1238</f>
        <v>0</v>
      </c>
      <c r="Y1238" s="4" t="str">
        <f>IF(X1238&gt;=W1238, "Yes", "No")</f>
        <v>No</v>
      </c>
      <c r="Z1238" s="4">
        <f>D1238-C1238</f>
        <v>0</v>
      </c>
      <c r="AA1238" s="4" t="str" cm="1">
        <f t="array" ref="AA1238">_xlfn.IFS(Z1238&lt;=2,"Fast",Z1238&gt;5, "Slow", AND(Z1238&gt;=3,Z1238&lt;=5),"Standard")</f>
        <v>Fast</v>
      </c>
    </row>
    <row r="1239" spans="1:27" x14ac:dyDescent="0.2">
      <c r="A1239" s="4">
        <v>1238</v>
      </c>
      <c r="B1239" s="4" t="s">
        <v>10277</v>
      </c>
      <c r="C1239" s="5">
        <v>42671</v>
      </c>
      <c r="D1239" s="5">
        <v>42671</v>
      </c>
      <c r="E1239" s="4" t="s">
        <v>162</v>
      </c>
      <c r="F1239" s="4" t="s">
        <v>3123</v>
      </c>
      <c r="G1239" s="4" t="s">
        <v>3122</v>
      </c>
      <c r="H1239" s="4" t="s">
        <v>18</v>
      </c>
      <c r="I1239" s="4" t="s">
        <v>17</v>
      </c>
      <c r="J1239" s="4" t="s">
        <v>5837</v>
      </c>
      <c r="K1239" s="4" t="s">
        <v>41</v>
      </c>
      <c r="L1239" s="4">
        <v>33437</v>
      </c>
      <c r="M1239" s="4" t="s">
        <v>7</v>
      </c>
      <c r="N1239" s="4" t="s">
        <v>1283</v>
      </c>
      <c r="O1239" s="4" t="s">
        <v>37</v>
      </c>
      <c r="P1239" s="4" t="s">
        <v>36</v>
      </c>
      <c r="Q1239" s="4" t="s">
        <v>1282</v>
      </c>
      <c r="R1239" s="4">
        <v>165.048</v>
      </c>
      <c r="S1239" s="4">
        <v>3</v>
      </c>
      <c r="T1239" s="4">
        <v>0.2</v>
      </c>
      <c r="U1239" s="4">
        <v>41.262</v>
      </c>
      <c r="V1239" s="4" t="str">
        <f>INDEX(Regional_Lookup!$B$2:$B$5,MATCH('Sample - Superstore'!M1239,Regional_Lookup!$A$2:$A$5,0))</f>
        <v>Maria Santos</v>
      </c>
      <c r="W1239" s="4">
        <f>INDEX(Regional_Lookup!$C$2:$C$5, MATCH('Sample - Superstore'!M1239,Regional_Lookup!$A$2:$A$5, 0))</f>
        <v>0.15</v>
      </c>
      <c r="X1239" s="4">
        <f>U1239/R1239</f>
        <v>0.25</v>
      </c>
      <c r="Y1239" s="4" t="str">
        <f>IF(X1239&gt;=W1239, "Yes", "No")</f>
        <v>Yes</v>
      </c>
      <c r="Z1239" s="4">
        <f>D1239-C1239</f>
        <v>0</v>
      </c>
      <c r="AA1239" s="4" t="str" cm="1">
        <f t="array" ref="AA1239">_xlfn.IFS(Z1239&lt;=2,"Fast",Z1239&gt;5, "Slow", AND(Z1239&gt;=3,Z1239&lt;=5),"Standard")</f>
        <v>Fast</v>
      </c>
    </row>
    <row r="1240" spans="1:27" x14ac:dyDescent="0.2">
      <c r="A1240" s="4">
        <v>1239</v>
      </c>
      <c r="B1240" s="4" t="s">
        <v>10276</v>
      </c>
      <c r="C1240" s="5">
        <v>41862</v>
      </c>
      <c r="D1240" s="5">
        <v>41866</v>
      </c>
      <c r="E1240" s="4" t="s">
        <v>29</v>
      </c>
      <c r="F1240" s="4" t="s">
        <v>1945</v>
      </c>
      <c r="G1240" s="4" t="s">
        <v>1944</v>
      </c>
      <c r="H1240" s="4" t="s">
        <v>18</v>
      </c>
      <c r="I1240" s="4" t="s">
        <v>17</v>
      </c>
      <c r="J1240" s="4" t="s">
        <v>234</v>
      </c>
      <c r="K1240" s="4" t="s">
        <v>233</v>
      </c>
      <c r="L1240" s="4">
        <v>98105</v>
      </c>
      <c r="M1240" s="4" t="s">
        <v>9</v>
      </c>
      <c r="N1240" s="4" t="s">
        <v>1446</v>
      </c>
      <c r="O1240" s="4" t="s">
        <v>37</v>
      </c>
      <c r="P1240" s="4" t="s">
        <v>36</v>
      </c>
      <c r="Q1240" s="4" t="s">
        <v>1445</v>
      </c>
      <c r="R1240" s="4">
        <v>12.35</v>
      </c>
      <c r="S1240" s="4">
        <v>1</v>
      </c>
      <c r="T1240" s="4">
        <v>0</v>
      </c>
      <c r="U1240" s="4">
        <v>5.4340000000000002</v>
      </c>
      <c r="V1240" s="4" t="str">
        <f>INDEX(Regional_Lookup!$B$2:$B$5,MATCH('Sample - Superstore'!M1240,Regional_Lookup!$A$2:$A$5,0))</f>
        <v>James Chen</v>
      </c>
      <c r="W1240" s="4">
        <f>INDEX(Regional_Lookup!$C$2:$C$5, MATCH('Sample - Superstore'!M1240,Regional_Lookup!$A$2:$A$5, 0))</f>
        <v>0.18</v>
      </c>
      <c r="X1240" s="4">
        <f>U1240/R1240</f>
        <v>0.44</v>
      </c>
      <c r="Y1240" s="4" t="str">
        <f>IF(X1240&gt;=W1240, "Yes", "No")</f>
        <v>Yes</v>
      </c>
      <c r="Z1240" s="4">
        <f>D1240-C1240</f>
        <v>4</v>
      </c>
      <c r="AA1240" s="4" t="str" cm="1">
        <f t="array" ref="AA1240">_xlfn.IFS(Z1240&lt;=2,"Fast",Z1240&gt;5, "Slow", AND(Z1240&gt;=3,Z1240&lt;=5),"Standard")</f>
        <v>Standard</v>
      </c>
    </row>
    <row r="1241" spans="1:27" x14ac:dyDescent="0.2">
      <c r="A1241" s="4">
        <v>1240</v>
      </c>
      <c r="B1241" s="4" t="s">
        <v>10276</v>
      </c>
      <c r="C1241" s="5">
        <v>41862</v>
      </c>
      <c r="D1241" s="5">
        <v>41866</v>
      </c>
      <c r="E1241" s="4" t="s">
        <v>29</v>
      </c>
      <c r="F1241" s="4" t="s">
        <v>1945</v>
      </c>
      <c r="G1241" s="4" t="s">
        <v>1944</v>
      </c>
      <c r="H1241" s="4" t="s">
        <v>18</v>
      </c>
      <c r="I1241" s="4" t="s">
        <v>17</v>
      </c>
      <c r="J1241" s="4" t="s">
        <v>234</v>
      </c>
      <c r="K1241" s="4" t="s">
        <v>233</v>
      </c>
      <c r="L1241" s="4">
        <v>98105</v>
      </c>
      <c r="M1241" s="4" t="s">
        <v>9</v>
      </c>
      <c r="N1241" s="4" t="s">
        <v>3266</v>
      </c>
      <c r="O1241" s="4" t="s">
        <v>13</v>
      </c>
      <c r="P1241" s="4" t="s">
        <v>116</v>
      </c>
      <c r="Q1241" s="4" t="s">
        <v>3265</v>
      </c>
      <c r="R1241" s="4">
        <v>40.97</v>
      </c>
      <c r="S1241" s="4">
        <v>1</v>
      </c>
      <c r="T1241" s="4">
        <v>0</v>
      </c>
      <c r="U1241" s="4">
        <v>10.652200000000001</v>
      </c>
      <c r="V1241" s="4" t="str">
        <f>INDEX(Regional_Lookup!$B$2:$B$5,MATCH('Sample - Superstore'!M1241,Regional_Lookup!$A$2:$A$5,0))</f>
        <v>James Chen</v>
      </c>
      <c r="W1241" s="4">
        <f>INDEX(Regional_Lookup!$C$2:$C$5, MATCH('Sample - Superstore'!M1241,Regional_Lookup!$A$2:$A$5, 0))</f>
        <v>0.18</v>
      </c>
      <c r="X1241" s="4">
        <f>U1241/R1241</f>
        <v>0.26</v>
      </c>
      <c r="Y1241" s="4" t="str">
        <f>IF(X1241&gt;=W1241, "Yes", "No")</f>
        <v>Yes</v>
      </c>
      <c r="Z1241" s="4">
        <f>D1241-C1241</f>
        <v>4</v>
      </c>
      <c r="AA1241" s="4" t="str" cm="1">
        <f t="array" ref="AA1241">_xlfn.IFS(Z1241&lt;=2,"Fast",Z1241&gt;5, "Slow", AND(Z1241&gt;=3,Z1241&lt;=5),"Standard")</f>
        <v>Standard</v>
      </c>
    </row>
    <row r="1242" spans="1:27" x14ac:dyDescent="0.2">
      <c r="A1242" s="4">
        <v>1241</v>
      </c>
      <c r="B1242" s="4" t="s">
        <v>10276</v>
      </c>
      <c r="C1242" s="5">
        <v>41862</v>
      </c>
      <c r="D1242" s="5">
        <v>41866</v>
      </c>
      <c r="E1242" s="4" t="s">
        <v>29</v>
      </c>
      <c r="F1242" s="4" t="s">
        <v>1945</v>
      </c>
      <c r="G1242" s="4" t="s">
        <v>1944</v>
      </c>
      <c r="H1242" s="4" t="s">
        <v>18</v>
      </c>
      <c r="I1242" s="4" t="s">
        <v>17</v>
      </c>
      <c r="J1242" s="4" t="s">
        <v>234</v>
      </c>
      <c r="K1242" s="4" t="s">
        <v>233</v>
      </c>
      <c r="L1242" s="4">
        <v>98105</v>
      </c>
      <c r="M1242" s="4" t="s">
        <v>9</v>
      </c>
      <c r="N1242" s="4" t="s">
        <v>3825</v>
      </c>
      <c r="O1242" s="4" t="s">
        <v>13</v>
      </c>
      <c r="P1242" s="4" t="s">
        <v>109</v>
      </c>
      <c r="Q1242" s="4" t="s">
        <v>3824</v>
      </c>
      <c r="R1242" s="4">
        <v>22.96</v>
      </c>
      <c r="S1242" s="4">
        <v>2</v>
      </c>
      <c r="T1242" s="4">
        <v>0</v>
      </c>
      <c r="U1242" s="4">
        <v>10.7912</v>
      </c>
      <c r="V1242" s="4" t="str">
        <f>INDEX(Regional_Lookup!$B$2:$B$5,MATCH('Sample - Superstore'!M1242,Regional_Lookup!$A$2:$A$5,0))</f>
        <v>James Chen</v>
      </c>
      <c r="W1242" s="4">
        <f>INDEX(Regional_Lookup!$C$2:$C$5, MATCH('Sample - Superstore'!M1242,Regional_Lookup!$A$2:$A$5, 0))</f>
        <v>0.18</v>
      </c>
      <c r="X1242" s="4">
        <f>U1242/R1242</f>
        <v>0.47</v>
      </c>
      <c r="Y1242" s="4" t="str">
        <f>IF(X1242&gt;=W1242, "Yes", "No")</f>
        <v>Yes</v>
      </c>
      <c r="Z1242" s="4">
        <f>D1242-C1242</f>
        <v>4</v>
      </c>
      <c r="AA1242" s="4" t="str" cm="1">
        <f t="array" ref="AA1242">_xlfn.IFS(Z1242&lt;=2,"Fast",Z1242&gt;5, "Slow", AND(Z1242&gt;=3,Z1242&lt;=5),"Standard")</f>
        <v>Standard</v>
      </c>
    </row>
    <row r="1243" spans="1:27" x14ac:dyDescent="0.2">
      <c r="A1243" s="4">
        <v>1242</v>
      </c>
      <c r="B1243" s="4" t="s">
        <v>10275</v>
      </c>
      <c r="C1243" s="5">
        <v>42611</v>
      </c>
      <c r="D1243" s="5">
        <v>42617</v>
      </c>
      <c r="E1243" s="4" t="s">
        <v>29</v>
      </c>
      <c r="F1243" s="4" t="s">
        <v>1895</v>
      </c>
      <c r="G1243" s="4" t="s">
        <v>1894</v>
      </c>
      <c r="H1243" s="4" t="s">
        <v>102</v>
      </c>
      <c r="I1243" s="4" t="s">
        <v>17</v>
      </c>
      <c r="J1243" s="4" t="s">
        <v>254</v>
      </c>
      <c r="K1243" s="4" t="s">
        <v>66</v>
      </c>
      <c r="L1243" s="4">
        <v>10024</v>
      </c>
      <c r="M1243" s="4" t="s">
        <v>5</v>
      </c>
      <c r="N1243" s="4" t="s">
        <v>1166</v>
      </c>
      <c r="O1243" s="4" t="s">
        <v>33</v>
      </c>
      <c r="P1243" s="4" t="s">
        <v>32</v>
      </c>
      <c r="Q1243" s="4" t="s">
        <v>1165</v>
      </c>
      <c r="R1243" s="4">
        <v>22</v>
      </c>
      <c r="S1243" s="4">
        <v>4</v>
      </c>
      <c r="T1243" s="4">
        <v>0</v>
      </c>
      <c r="U1243" s="4">
        <v>5.5</v>
      </c>
      <c r="V1243" s="4" t="str">
        <f>INDEX(Regional_Lookup!$B$2:$B$5,MATCH('Sample - Superstore'!M1243,Regional_Lookup!$A$2:$A$5,0))</f>
        <v>Sarah Miller</v>
      </c>
      <c r="W1243" s="4">
        <f>INDEX(Regional_Lookup!$C$2:$C$5, MATCH('Sample - Superstore'!M1243,Regional_Lookup!$A$2:$A$5, 0))</f>
        <v>0.16</v>
      </c>
      <c r="X1243" s="4">
        <f>U1243/R1243</f>
        <v>0.25</v>
      </c>
      <c r="Y1243" s="4" t="str">
        <f>IF(X1243&gt;=W1243, "Yes", "No")</f>
        <v>Yes</v>
      </c>
      <c r="Z1243" s="4">
        <f>D1243-C1243</f>
        <v>6</v>
      </c>
      <c r="AA1243" s="4" t="str" cm="1">
        <f t="array" ref="AA1243">_xlfn.IFS(Z1243&lt;=2,"Fast",Z1243&gt;5, "Slow", AND(Z1243&gt;=3,Z1243&lt;=5),"Standard")</f>
        <v>Slow</v>
      </c>
    </row>
    <row r="1244" spans="1:27" x14ac:dyDescent="0.2">
      <c r="A1244" s="4">
        <v>1243</v>
      </c>
      <c r="B1244" s="4" t="s">
        <v>10274</v>
      </c>
      <c r="C1244" s="5">
        <v>42415</v>
      </c>
      <c r="D1244" s="5">
        <v>42422</v>
      </c>
      <c r="E1244" s="4" t="s">
        <v>29</v>
      </c>
      <c r="F1244" s="4" t="s">
        <v>3123</v>
      </c>
      <c r="G1244" s="4" t="s">
        <v>3122</v>
      </c>
      <c r="H1244" s="4" t="s">
        <v>18</v>
      </c>
      <c r="I1244" s="4" t="s">
        <v>17</v>
      </c>
      <c r="J1244" s="4" t="s">
        <v>254</v>
      </c>
      <c r="K1244" s="4" t="s">
        <v>66</v>
      </c>
      <c r="L1244" s="4">
        <v>10009</v>
      </c>
      <c r="M1244" s="4" t="s">
        <v>5</v>
      </c>
      <c r="N1244" s="4" t="s">
        <v>2634</v>
      </c>
      <c r="O1244" s="4" t="s">
        <v>13</v>
      </c>
      <c r="P1244" s="4" t="s">
        <v>100</v>
      </c>
      <c r="Q1244" s="4" t="s">
        <v>2633</v>
      </c>
      <c r="R1244" s="4">
        <v>398.35199999999998</v>
      </c>
      <c r="S1244" s="4">
        <v>3</v>
      </c>
      <c r="T1244" s="4">
        <v>0.2</v>
      </c>
      <c r="U1244" s="4">
        <v>124.485</v>
      </c>
      <c r="V1244" s="4" t="str">
        <f>INDEX(Regional_Lookup!$B$2:$B$5,MATCH('Sample - Superstore'!M1244,Regional_Lookup!$A$2:$A$5,0))</f>
        <v>Sarah Miller</v>
      </c>
      <c r="W1244" s="4">
        <f>INDEX(Regional_Lookup!$C$2:$C$5, MATCH('Sample - Superstore'!M1244,Regional_Lookup!$A$2:$A$5, 0))</f>
        <v>0.16</v>
      </c>
      <c r="X1244" s="4">
        <f>U1244/R1244</f>
        <v>0.3125</v>
      </c>
      <c r="Y1244" s="4" t="str">
        <f>IF(X1244&gt;=W1244, "Yes", "No")</f>
        <v>Yes</v>
      </c>
      <c r="Z1244" s="4">
        <f>D1244-C1244</f>
        <v>7</v>
      </c>
      <c r="AA1244" s="4" t="str" cm="1">
        <f t="array" ref="AA1244">_xlfn.IFS(Z1244&lt;=2,"Fast",Z1244&gt;5, "Slow", AND(Z1244&gt;=3,Z1244&lt;=5),"Standard")</f>
        <v>Slow</v>
      </c>
    </row>
    <row r="1245" spans="1:27" x14ac:dyDescent="0.2">
      <c r="A1245" s="4">
        <v>1244</v>
      </c>
      <c r="B1245" s="4" t="s">
        <v>10274</v>
      </c>
      <c r="C1245" s="5">
        <v>42415</v>
      </c>
      <c r="D1245" s="5">
        <v>42422</v>
      </c>
      <c r="E1245" s="4" t="s">
        <v>29</v>
      </c>
      <c r="F1245" s="4" t="s">
        <v>3123</v>
      </c>
      <c r="G1245" s="4" t="s">
        <v>3122</v>
      </c>
      <c r="H1245" s="4" t="s">
        <v>18</v>
      </c>
      <c r="I1245" s="4" t="s">
        <v>17</v>
      </c>
      <c r="J1245" s="4" t="s">
        <v>254</v>
      </c>
      <c r="K1245" s="4" t="s">
        <v>66</v>
      </c>
      <c r="L1245" s="4">
        <v>10009</v>
      </c>
      <c r="M1245" s="4" t="s">
        <v>5</v>
      </c>
      <c r="N1245" s="4" t="s">
        <v>7058</v>
      </c>
      <c r="O1245" s="4" t="s">
        <v>13</v>
      </c>
      <c r="P1245" s="4" t="s">
        <v>109</v>
      </c>
      <c r="Q1245" s="4" t="s">
        <v>7057</v>
      </c>
      <c r="R1245" s="4">
        <v>8.7200000000000006</v>
      </c>
      <c r="S1245" s="4">
        <v>4</v>
      </c>
      <c r="T1245" s="4">
        <v>0</v>
      </c>
      <c r="U1245" s="4">
        <v>3.5752000000000002</v>
      </c>
      <c r="V1245" s="4" t="str">
        <f>INDEX(Regional_Lookup!$B$2:$B$5,MATCH('Sample - Superstore'!M1245,Regional_Lookup!$A$2:$A$5,0))</f>
        <v>Sarah Miller</v>
      </c>
      <c r="W1245" s="4">
        <f>INDEX(Regional_Lookup!$C$2:$C$5, MATCH('Sample - Superstore'!M1245,Regional_Lookup!$A$2:$A$5, 0))</f>
        <v>0.16</v>
      </c>
      <c r="X1245" s="4">
        <f>U1245/R1245</f>
        <v>0.41</v>
      </c>
      <c r="Y1245" s="4" t="str">
        <f>IF(X1245&gt;=W1245, "Yes", "No")</f>
        <v>Yes</v>
      </c>
      <c r="Z1245" s="4">
        <f>D1245-C1245</f>
        <v>7</v>
      </c>
      <c r="AA1245" s="4" t="str" cm="1">
        <f t="array" ref="AA1245">_xlfn.IFS(Z1245&lt;=2,"Fast",Z1245&gt;5, "Slow", AND(Z1245&gt;=3,Z1245&lt;=5),"Standard")</f>
        <v>Slow</v>
      </c>
    </row>
    <row r="1246" spans="1:27" x14ac:dyDescent="0.2">
      <c r="A1246" s="4">
        <v>1245</v>
      </c>
      <c r="B1246" s="4" t="s">
        <v>10273</v>
      </c>
      <c r="C1246" s="5">
        <v>42869</v>
      </c>
      <c r="D1246" s="5">
        <v>42876</v>
      </c>
      <c r="E1246" s="4" t="s">
        <v>29</v>
      </c>
      <c r="F1246" s="4" t="s">
        <v>3756</v>
      </c>
      <c r="G1246" s="4" t="s">
        <v>3755</v>
      </c>
      <c r="H1246" s="4" t="s">
        <v>18</v>
      </c>
      <c r="I1246" s="4" t="s">
        <v>17</v>
      </c>
      <c r="J1246" s="4" t="s">
        <v>8195</v>
      </c>
      <c r="K1246" s="4" t="s">
        <v>1361</v>
      </c>
      <c r="L1246" s="4">
        <v>39503</v>
      </c>
      <c r="M1246" s="4" t="s">
        <v>7</v>
      </c>
      <c r="N1246" s="4" t="s">
        <v>9028</v>
      </c>
      <c r="O1246" s="4" t="s">
        <v>13</v>
      </c>
      <c r="P1246" s="4" t="s">
        <v>121</v>
      </c>
      <c r="Q1246" s="4" t="s">
        <v>9027</v>
      </c>
      <c r="R1246" s="4">
        <v>48.69</v>
      </c>
      <c r="S1246" s="4">
        <v>9</v>
      </c>
      <c r="T1246" s="4">
        <v>0</v>
      </c>
      <c r="U1246" s="4">
        <v>23.8581</v>
      </c>
      <c r="V1246" s="4" t="str">
        <f>INDEX(Regional_Lookup!$B$2:$B$5,MATCH('Sample - Superstore'!M1246,Regional_Lookup!$A$2:$A$5,0))</f>
        <v>Maria Santos</v>
      </c>
      <c r="W1246" s="4">
        <f>INDEX(Regional_Lookup!$C$2:$C$5, MATCH('Sample - Superstore'!M1246,Regional_Lookup!$A$2:$A$5, 0))</f>
        <v>0.15</v>
      </c>
      <c r="X1246" s="4">
        <f>U1246/R1246</f>
        <v>0.49000000000000005</v>
      </c>
      <c r="Y1246" s="4" t="str">
        <f>IF(X1246&gt;=W1246, "Yes", "No")</f>
        <v>Yes</v>
      </c>
      <c r="Z1246" s="4">
        <f>D1246-C1246</f>
        <v>7</v>
      </c>
      <c r="AA1246" s="4" t="str" cm="1">
        <f t="array" ref="AA1246">_xlfn.IFS(Z1246&lt;=2,"Fast",Z1246&gt;5, "Slow", AND(Z1246&gt;=3,Z1246&lt;=5),"Standard")</f>
        <v>Slow</v>
      </c>
    </row>
    <row r="1247" spans="1:27" x14ac:dyDescent="0.2">
      <c r="A1247" s="4">
        <v>1246</v>
      </c>
      <c r="B1247" s="4" t="s">
        <v>10272</v>
      </c>
      <c r="C1247" s="5">
        <v>41985</v>
      </c>
      <c r="D1247" s="5">
        <v>41987</v>
      </c>
      <c r="E1247" s="4" t="s">
        <v>21</v>
      </c>
      <c r="F1247" s="4" t="s">
        <v>2050</v>
      </c>
      <c r="G1247" s="4" t="s">
        <v>2049</v>
      </c>
      <c r="H1247" s="4" t="s">
        <v>18</v>
      </c>
      <c r="I1247" s="4" t="s">
        <v>17</v>
      </c>
      <c r="J1247" s="4" t="s">
        <v>3953</v>
      </c>
      <c r="K1247" s="4" t="s">
        <v>15</v>
      </c>
      <c r="L1247" s="4">
        <v>93727</v>
      </c>
      <c r="M1247" s="4" t="s">
        <v>9</v>
      </c>
      <c r="N1247" s="4" t="s">
        <v>2961</v>
      </c>
      <c r="O1247" s="4" t="s">
        <v>37</v>
      </c>
      <c r="P1247" s="4" t="s">
        <v>92</v>
      </c>
      <c r="Q1247" s="4" t="s">
        <v>2960</v>
      </c>
      <c r="R1247" s="4">
        <v>764.68799999999999</v>
      </c>
      <c r="S1247" s="4">
        <v>6</v>
      </c>
      <c r="T1247" s="4">
        <v>0.2</v>
      </c>
      <c r="U1247" s="4">
        <v>95.585999999999999</v>
      </c>
      <c r="V1247" s="4" t="str">
        <f>INDEX(Regional_Lookup!$B$2:$B$5,MATCH('Sample - Superstore'!M1247,Regional_Lookup!$A$2:$A$5,0))</f>
        <v>James Chen</v>
      </c>
      <c r="W1247" s="4">
        <f>INDEX(Regional_Lookup!$C$2:$C$5, MATCH('Sample - Superstore'!M1247,Regional_Lookup!$A$2:$A$5, 0))</f>
        <v>0.18</v>
      </c>
      <c r="X1247" s="4">
        <f>U1247/R1247</f>
        <v>0.125</v>
      </c>
      <c r="Y1247" s="4" t="str">
        <f>IF(X1247&gt;=W1247, "Yes", "No")</f>
        <v>No</v>
      </c>
      <c r="Z1247" s="4">
        <f>D1247-C1247</f>
        <v>2</v>
      </c>
      <c r="AA1247" s="4" t="str" cm="1">
        <f t="array" ref="AA1247">_xlfn.IFS(Z1247&lt;=2,"Fast",Z1247&gt;5, "Slow", AND(Z1247&gt;=3,Z1247&lt;=5),"Standard")</f>
        <v>Fast</v>
      </c>
    </row>
    <row r="1248" spans="1:27" x14ac:dyDescent="0.2">
      <c r="A1248" s="4">
        <v>1247</v>
      </c>
      <c r="B1248" s="4" t="s">
        <v>10272</v>
      </c>
      <c r="C1248" s="5">
        <v>41985</v>
      </c>
      <c r="D1248" s="5">
        <v>41987</v>
      </c>
      <c r="E1248" s="4" t="s">
        <v>21</v>
      </c>
      <c r="F1248" s="4" t="s">
        <v>2050</v>
      </c>
      <c r="G1248" s="4" t="s">
        <v>2049</v>
      </c>
      <c r="H1248" s="4" t="s">
        <v>18</v>
      </c>
      <c r="I1248" s="4" t="s">
        <v>17</v>
      </c>
      <c r="J1248" s="4" t="s">
        <v>3953</v>
      </c>
      <c r="K1248" s="4" t="s">
        <v>15</v>
      </c>
      <c r="L1248" s="4">
        <v>93727</v>
      </c>
      <c r="M1248" s="4" t="s">
        <v>9</v>
      </c>
      <c r="N1248" s="4" t="s">
        <v>2544</v>
      </c>
      <c r="O1248" s="4" t="s">
        <v>37</v>
      </c>
      <c r="P1248" s="4" t="s">
        <v>92</v>
      </c>
      <c r="Q1248" s="4" t="s">
        <v>2543</v>
      </c>
      <c r="R1248" s="4">
        <v>3610.848</v>
      </c>
      <c r="S1248" s="4">
        <v>12</v>
      </c>
      <c r="T1248" s="4">
        <v>0.2</v>
      </c>
      <c r="U1248" s="4">
        <v>135.4068</v>
      </c>
      <c r="V1248" s="4" t="str">
        <f>INDEX(Regional_Lookup!$B$2:$B$5,MATCH('Sample - Superstore'!M1248,Regional_Lookup!$A$2:$A$5,0))</f>
        <v>James Chen</v>
      </c>
      <c r="W1248" s="4">
        <f>INDEX(Regional_Lookup!$C$2:$C$5, MATCH('Sample - Superstore'!M1248,Regional_Lookup!$A$2:$A$5, 0))</f>
        <v>0.18</v>
      </c>
      <c r="X1248" s="4">
        <f>U1248/R1248</f>
        <v>3.7499999999999999E-2</v>
      </c>
      <c r="Y1248" s="4" t="str">
        <f>IF(X1248&gt;=W1248, "Yes", "No")</f>
        <v>No</v>
      </c>
      <c r="Z1248" s="4">
        <f>D1248-C1248</f>
        <v>2</v>
      </c>
      <c r="AA1248" s="4" t="str" cm="1">
        <f t="array" ref="AA1248">_xlfn.IFS(Z1248&lt;=2,"Fast",Z1248&gt;5, "Slow", AND(Z1248&gt;=3,Z1248&lt;=5),"Standard")</f>
        <v>Fast</v>
      </c>
    </row>
    <row r="1249" spans="1:27" x14ac:dyDescent="0.2">
      <c r="A1249" s="4">
        <v>1248</v>
      </c>
      <c r="B1249" s="4" t="s">
        <v>10272</v>
      </c>
      <c r="C1249" s="5">
        <v>41985</v>
      </c>
      <c r="D1249" s="5">
        <v>41987</v>
      </c>
      <c r="E1249" s="4" t="s">
        <v>21</v>
      </c>
      <c r="F1249" s="4" t="s">
        <v>2050</v>
      </c>
      <c r="G1249" s="4" t="s">
        <v>2049</v>
      </c>
      <c r="H1249" s="4" t="s">
        <v>18</v>
      </c>
      <c r="I1249" s="4" t="s">
        <v>17</v>
      </c>
      <c r="J1249" s="4" t="s">
        <v>3953</v>
      </c>
      <c r="K1249" s="4" t="s">
        <v>15</v>
      </c>
      <c r="L1249" s="4">
        <v>93727</v>
      </c>
      <c r="M1249" s="4" t="s">
        <v>9</v>
      </c>
      <c r="N1249" s="4" t="s">
        <v>5565</v>
      </c>
      <c r="O1249" s="4" t="s">
        <v>37</v>
      </c>
      <c r="P1249" s="4" t="s">
        <v>165</v>
      </c>
      <c r="Q1249" s="4" t="s">
        <v>5564</v>
      </c>
      <c r="R1249" s="4">
        <v>254.97450000000001</v>
      </c>
      <c r="S1249" s="4">
        <v>3</v>
      </c>
      <c r="T1249" s="4">
        <v>0.15</v>
      </c>
      <c r="U1249" s="4">
        <v>11.998799999999999</v>
      </c>
      <c r="V1249" s="4" t="str">
        <f>INDEX(Regional_Lookup!$B$2:$B$5,MATCH('Sample - Superstore'!M1249,Regional_Lookup!$A$2:$A$5,0))</f>
        <v>James Chen</v>
      </c>
      <c r="W1249" s="4">
        <f>INDEX(Regional_Lookup!$C$2:$C$5, MATCH('Sample - Superstore'!M1249,Regional_Lookup!$A$2:$A$5, 0))</f>
        <v>0.18</v>
      </c>
      <c r="X1249" s="4">
        <f>U1249/R1249</f>
        <v>4.7058823529411764E-2</v>
      </c>
      <c r="Y1249" s="4" t="str">
        <f>IF(X1249&gt;=W1249, "Yes", "No")</f>
        <v>No</v>
      </c>
      <c r="Z1249" s="4">
        <f>D1249-C1249</f>
        <v>2</v>
      </c>
      <c r="AA1249" s="4" t="str" cm="1">
        <f t="array" ref="AA1249">_xlfn.IFS(Z1249&lt;=2,"Fast",Z1249&gt;5, "Slow", AND(Z1249&gt;=3,Z1249&lt;=5),"Standard")</f>
        <v>Fast</v>
      </c>
    </row>
    <row r="1250" spans="1:27" x14ac:dyDescent="0.2">
      <c r="A1250" s="4">
        <v>1249</v>
      </c>
      <c r="B1250" s="4" t="s">
        <v>10271</v>
      </c>
      <c r="C1250" s="5">
        <v>43087</v>
      </c>
      <c r="D1250" s="5">
        <v>43093</v>
      </c>
      <c r="E1250" s="4" t="s">
        <v>29</v>
      </c>
      <c r="F1250" s="4" t="s">
        <v>9678</v>
      </c>
      <c r="G1250" s="4" t="s">
        <v>9677</v>
      </c>
      <c r="H1250" s="4" t="s">
        <v>18</v>
      </c>
      <c r="I1250" s="4" t="s">
        <v>17</v>
      </c>
      <c r="J1250" s="4" t="s">
        <v>254</v>
      </c>
      <c r="K1250" s="4" t="s">
        <v>66</v>
      </c>
      <c r="L1250" s="4">
        <v>10009</v>
      </c>
      <c r="M1250" s="4" t="s">
        <v>5</v>
      </c>
      <c r="N1250" s="4" t="s">
        <v>9861</v>
      </c>
      <c r="O1250" s="4" t="s">
        <v>13</v>
      </c>
      <c r="P1250" s="4" t="s">
        <v>116</v>
      </c>
      <c r="Q1250" s="4" t="s">
        <v>507</v>
      </c>
      <c r="R1250" s="4">
        <v>38.82</v>
      </c>
      <c r="S1250" s="4">
        <v>6</v>
      </c>
      <c r="T1250" s="4">
        <v>0</v>
      </c>
      <c r="U1250" s="4">
        <v>17.469000000000001</v>
      </c>
      <c r="V1250" s="4" t="str">
        <f>INDEX(Regional_Lookup!$B$2:$B$5,MATCH('Sample - Superstore'!M1250,Regional_Lookup!$A$2:$A$5,0))</f>
        <v>Sarah Miller</v>
      </c>
      <c r="W1250" s="4">
        <f>INDEX(Regional_Lookup!$C$2:$C$5, MATCH('Sample - Superstore'!M1250,Regional_Lookup!$A$2:$A$5, 0))</f>
        <v>0.16</v>
      </c>
      <c r="X1250" s="4">
        <f>U1250/R1250</f>
        <v>0.45</v>
      </c>
      <c r="Y1250" s="4" t="str">
        <f>IF(X1250&gt;=W1250, "Yes", "No")</f>
        <v>Yes</v>
      </c>
      <c r="Z1250" s="4">
        <f>D1250-C1250</f>
        <v>6</v>
      </c>
      <c r="AA1250" s="4" t="str" cm="1">
        <f t="array" ref="AA1250">_xlfn.IFS(Z1250&lt;=2,"Fast",Z1250&gt;5, "Slow", AND(Z1250&gt;=3,Z1250&lt;=5),"Standard")</f>
        <v>Slow</v>
      </c>
    </row>
    <row r="1251" spans="1:27" x14ac:dyDescent="0.2">
      <c r="A1251" s="4">
        <v>1250</v>
      </c>
      <c r="B1251" s="4" t="s">
        <v>10271</v>
      </c>
      <c r="C1251" s="5">
        <v>43087</v>
      </c>
      <c r="D1251" s="5">
        <v>43093</v>
      </c>
      <c r="E1251" s="4" t="s">
        <v>29</v>
      </c>
      <c r="F1251" s="4" t="s">
        <v>9678</v>
      </c>
      <c r="G1251" s="4" t="s">
        <v>9677</v>
      </c>
      <c r="H1251" s="4" t="s">
        <v>18</v>
      </c>
      <c r="I1251" s="4" t="s">
        <v>17</v>
      </c>
      <c r="J1251" s="4" t="s">
        <v>254</v>
      </c>
      <c r="K1251" s="4" t="s">
        <v>66</v>
      </c>
      <c r="L1251" s="4">
        <v>10009</v>
      </c>
      <c r="M1251" s="4" t="s">
        <v>5</v>
      </c>
      <c r="N1251" s="4" t="s">
        <v>6463</v>
      </c>
      <c r="O1251" s="4" t="s">
        <v>37</v>
      </c>
      <c r="P1251" s="4" t="s">
        <v>221</v>
      </c>
      <c r="Q1251" s="4" t="s">
        <v>6462</v>
      </c>
      <c r="R1251" s="4">
        <v>1141.9380000000001</v>
      </c>
      <c r="S1251" s="4">
        <v>9</v>
      </c>
      <c r="T1251" s="4">
        <v>0.1</v>
      </c>
      <c r="U1251" s="4">
        <v>139.5702</v>
      </c>
      <c r="V1251" s="4" t="str">
        <f>INDEX(Regional_Lookup!$B$2:$B$5,MATCH('Sample - Superstore'!M1251,Regional_Lookup!$A$2:$A$5,0))</f>
        <v>Sarah Miller</v>
      </c>
      <c r="W1251" s="4">
        <f>INDEX(Regional_Lookup!$C$2:$C$5, MATCH('Sample - Superstore'!M1251,Regional_Lookup!$A$2:$A$5, 0))</f>
        <v>0.16</v>
      </c>
      <c r="X1251" s="4">
        <f>U1251/R1251</f>
        <v>0.1222222222222222</v>
      </c>
      <c r="Y1251" s="4" t="str">
        <f>IF(X1251&gt;=W1251, "Yes", "No")</f>
        <v>No</v>
      </c>
      <c r="Z1251" s="4">
        <f>D1251-C1251</f>
        <v>6</v>
      </c>
      <c r="AA1251" s="4" t="str" cm="1">
        <f t="array" ref="AA1251">_xlfn.IFS(Z1251&lt;=2,"Fast",Z1251&gt;5, "Slow", AND(Z1251&gt;=3,Z1251&lt;=5),"Standard")</f>
        <v>Slow</v>
      </c>
    </row>
    <row r="1252" spans="1:27" x14ac:dyDescent="0.2">
      <c r="A1252" s="4">
        <v>1251</v>
      </c>
      <c r="B1252" s="4" t="s">
        <v>10271</v>
      </c>
      <c r="C1252" s="5">
        <v>43087</v>
      </c>
      <c r="D1252" s="5">
        <v>43093</v>
      </c>
      <c r="E1252" s="4" t="s">
        <v>29</v>
      </c>
      <c r="F1252" s="4" t="s">
        <v>9678</v>
      </c>
      <c r="G1252" s="4" t="s">
        <v>9677</v>
      </c>
      <c r="H1252" s="4" t="s">
        <v>18</v>
      </c>
      <c r="I1252" s="4" t="s">
        <v>17</v>
      </c>
      <c r="J1252" s="4" t="s">
        <v>254</v>
      </c>
      <c r="K1252" s="4" t="s">
        <v>66</v>
      </c>
      <c r="L1252" s="4">
        <v>10009</v>
      </c>
      <c r="M1252" s="4" t="s">
        <v>5</v>
      </c>
      <c r="N1252" s="4" t="s">
        <v>7187</v>
      </c>
      <c r="O1252" s="4" t="s">
        <v>13</v>
      </c>
      <c r="P1252" s="4" t="s">
        <v>12</v>
      </c>
      <c r="Q1252" s="4" t="s">
        <v>7186</v>
      </c>
      <c r="R1252" s="4">
        <v>1704.56</v>
      </c>
      <c r="S1252" s="4">
        <v>13</v>
      </c>
      <c r="T1252" s="4">
        <v>0</v>
      </c>
      <c r="U1252" s="4">
        <v>511.36799999999999</v>
      </c>
      <c r="V1252" s="4" t="str">
        <f>INDEX(Regional_Lookup!$B$2:$B$5,MATCH('Sample - Superstore'!M1252,Regional_Lookup!$A$2:$A$5,0))</f>
        <v>Sarah Miller</v>
      </c>
      <c r="W1252" s="4">
        <f>INDEX(Regional_Lookup!$C$2:$C$5, MATCH('Sample - Superstore'!M1252,Regional_Lookup!$A$2:$A$5, 0))</f>
        <v>0.16</v>
      </c>
      <c r="X1252" s="4">
        <f>U1252/R1252</f>
        <v>0.3</v>
      </c>
      <c r="Y1252" s="4" t="str">
        <f>IF(X1252&gt;=W1252, "Yes", "No")</f>
        <v>Yes</v>
      </c>
      <c r="Z1252" s="4">
        <f>D1252-C1252</f>
        <v>6</v>
      </c>
      <c r="AA1252" s="4" t="str" cm="1">
        <f t="array" ref="AA1252">_xlfn.IFS(Z1252&lt;=2,"Fast",Z1252&gt;5, "Slow", AND(Z1252&gt;=3,Z1252&lt;=5),"Standard")</f>
        <v>Slow</v>
      </c>
    </row>
    <row r="1253" spans="1:27" x14ac:dyDescent="0.2">
      <c r="A1253" s="4">
        <v>1252</v>
      </c>
      <c r="B1253" s="4" t="s">
        <v>10271</v>
      </c>
      <c r="C1253" s="5">
        <v>43087</v>
      </c>
      <c r="D1253" s="5">
        <v>43093</v>
      </c>
      <c r="E1253" s="4" t="s">
        <v>29</v>
      </c>
      <c r="F1253" s="4" t="s">
        <v>9678</v>
      </c>
      <c r="G1253" s="4" t="s">
        <v>9677</v>
      </c>
      <c r="H1253" s="4" t="s">
        <v>18</v>
      </c>
      <c r="I1253" s="4" t="s">
        <v>17</v>
      </c>
      <c r="J1253" s="4" t="s">
        <v>254</v>
      </c>
      <c r="K1253" s="4" t="s">
        <v>66</v>
      </c>
      <c r="L1253" s="4">
        <v>10009</v>
      </c>
      <c r="M1253" s="4" t="s">
        <v>5</v>
      </c>
      <c r="N1253" s="4" t="s">
        <v>253</v>
      </c>
      <c r="O1253" s="4" t="s">
        <v>13</v>
      </c>
      <c r="P1253" s="4" t="s">
        <v>116</v>
      </c>
      <c r="Q1253" s="4" t="s">
        <v>252</v>
      </c>
      <c r="R1253" s="4">
        <v>3.2</v>
      </c>
      <c r="S1253" s="4">
        <v>2</v>
      </c>
      <c r="T1253" s="4">
        <v>0</v>
      </c>
      <c r="U1253" s="4">
        <v>1.3759999999999999</v>
      </c>
      <c r="V1253" s="4" t="str">
        <f>INDEX(Regional_Lookup!$B$2:$B$5,MATCH('Sample - Superstore'!M1253,Regional_Lookup!$A$2:$A$5,0))</f>
        <v>Sarah Miller</v>
      </c>
      <c r="W1253" s="4">
        <f>INDEX(Regional_Lookup!$C$2:$C$5, MATCH('Sample - Superstore'!M1253,Regional_Lookup!$A$2:$A$5, 0))</f>
        <v>0.16</v>
      </c>
      <c r="X1253" s="4">
        <f>U1253/R1253</f>
        <v>0.42999999999999994</v>
      </c>
      <c r="Y1253" s="4" t="str">
        <f>IF(X1253&gt;=W1253, "Yes", "No")</f>
        <v>Yes</v>
      </c>
      <c r="Z1253" s="4">
        <f>D1253-C1253</f>
        <v>6</v>
      </c>
      <c r="AA1253" s="4" t="str" cm="1">
        <f t="array" ref="AA1253">_xlfn.IFS(Z1253&lt;=2,"Fast",Z1253&gt;5, "Slow", AND(Z1253&gt;=3,Z1253&lt;=5),"Standard")</f>
        <v>Slow</v>
      </c>
    </row>
    <row r="1254" spans="1:27" x14ac:dyDescent="0.2">
      <c r="A1254" s="4">
        <v>1253</v>
      </c>
      <c r="B1254" s="4" t="s">
        <v>10270</v>
      </c>
      <c r="C1254" s="5">
        <v>42189</v>
      </c>
      <c r="D1254" s="5">
        <v>42194</v>
      </c>
      <c r="E1254" s="4" t="s">
        <v>29</v>
      </c>
      <c r="F1254" s="4" t="s">
        <v>7951</v>
      </c>
      <c r="G1254" s="4" t="s">
        <v>7950</v>
      </c>
      <c r="H1254" s="4" t="s">
        <v>18</v>
      </c>
      <c r="I1254" s="4" t="s">
        <v>17</v>
      </c>
      <c r="J1254" s="4" t="s">
        <v>429</v>
      </c>
      <c r="K1254" s="4" t="s">
        <v>428</v>
      </c>
      <c r="L1254" s="4">
        <v>53209</v>
      </c>
      <c r="M1254" s="4" t="s">
        <v>3</v>
      </c>
      <c r="N1254" s="4" t="s">
        <v>1981</v>
      </c>
      <c r="O1254" s="4" t="s">
        <v>33</v>
      </c>
      <c r="P1254" s="4" t="s">
        <v>32</v>
      </c>
      <c r="Q1254" s="4" t="s">
        <v>1980</v>
      </c>
      <c r="R1254" s="4">
        <v>1099.96</v>
      </c>
      <c r="S1254" s="4">
        <v>4</v>
      </c>
      <c r="T1254" s="4">
        <v>0</v>
      </c>
      <c r="U1254" s="4">
        <v>285.9896</v>
      </c>
      <c r="V1254" s="4" t="str">
        <f>INDEX(Regional_Lookup!$B$2:$B$5,MATCH('Sample - Superstore'!M1254,Regional_Lookup!$A$2:$A$5,0))</f>
        <v>David Johnson</v>
      </c>
      <c r="W1254" s="4">
        <f>INDEX(Regional_Lookup!$C$2:$C$5, MATCH('Sample - Superstore'!M1254,Regional_Lookup!$A$2:$A$5, 0))</f>
        <v>0.14000000000000001</v>
      </c>
      <c r="X1254" s="4">
        <f>U1254/R1254</f>
        <v>0.26</v>
      </c>
      <c r="Y1254" s="4" t="str">
        <f>IF(X1254&gt;=W1254, "Yes", "No")</f>
        <v>Yes</v>
      </c>
      <c r="Z1254" s="4">
        <f>D1254-C1254</f>
        <v>5</v>
      </c>
      <c r="AA1254" s="4" t="str" cm="1">
        <f t="array" ref="AA1254">_xlfn.IFS(Z1254&lt;=2,"Fast",Z1254&gt;5, "Slow", AND(Z1254&gt;=3,Z1254&lt;=5),"Standard")</f>
        <v>Standard</v>
      </c>
    </row>
    <row r="1255" spans="1:27" x14ac:dyDescent="0.2">
      <c r="A1255" s="4">
        <v>1254</v>
      </c>
      <c r="B1255" s="4" t="s">
        <v>10267</v>
      </c>
      <c r="C1255" s="5">
        <v>42804</v>
      </c>
      <c r="D1255" s="5">
        <v>42808</v>
      </c>
      <c r="E1255" s="4" t="s">
        <v>29</v>
      </c>
      <c r="F1255" s="4" t="s">
        <v>3116</v>
      </c>
      <c r="G1255" s="4" t="s">
        <v>3115</v>
      </c>
      <c r="H1255" s="4" t="s">
        <v>102</v>
      </c>
      <c r="I1255" s="4" t="s">
        <v>17</v>
      </c>
      <c r="J1255" s="4" t="s">
        <v>6093</v>
      </c>
      <c r="K1255" s="4" t="s">
        <v>158</v>
      </c>
      <c r="L1255" s="4">
        <v>19013</v>
      </c>
      <c r="M1255" s="4" t="s">
        <v>5</v>
      </c>
      <c r="N1255" s="4" t="s">
        <v>10269</v>
      </c>
      <c r="O1255" s="4" t="s">
        <v>13</v>
      </c>
      <c r="P1255" s="4" t="s">
        <v>116</v>
      </c>
      <c r="Q1255" s="4" t="s">
        <v>10268</v>
      </c>
      <c r="R1255" s="4">
        <v>5.2480000000000002</v>
      </c>
      <c r="S1255" s="4">
        <v>2</v>
      </c>
      <c r="T1255" s="4">
        <v>0.2</v>
      </c>
      <c r="U1255" s="4">
        <v>0.59040000000000004</v>
      </c>
      <c r="V1255" s="4" t="str">
        <f>INDEX(Regional_Lookup!$B$2:$B$5,MATCH('Sample - Superstore'!M1255,Regional_Lookup!$A$2:$A$5,0))</f>
        <v>Sarah Miller</v>
      </c>
      <c r="W1255" s="4">
        <f>INDEX(Regional_Lookup!$C$2:$C$5, MATCH('Sample - Superstore'!M1255,Regional_Lookup!$A$2:$A$5, 0))</f>
        <v>0.16</v>
      </c>
      <c r="X1255" s="4">
        <f>U1255/R1255</f>
        <v>0.1125</v>
      </c>
      <c r="Y1255" s="4" t="str">
        <f>IF(X1255&gt;=W1255, "Yes", "No")</f>
        <v>No</v>
      </c>
      <c r="Z1255" s="4">
        <f>D1255-C1255</f>
        <v>4</v>
      </c>
      <c r="AA1255" s="4" t="str" cm="1">
        <f t="array" ref="AA1255">_xlfn.IFS(Z1255&lt;=2,"Fast",Z1255&gt;5, "Slow", AND(Z1255&gt;=3,Z1255&lt;=5),"Standard")</f>
        <v>Standard</v>
      </c>
    </row>
    <row r="1256" spans="1:27" x14ac:dyDescent="0.2">
      <c r="A1256" s="4">
        <v>1255</v>
      </c>
      <c r="B1256" s="4" t="s">
        <v>10267</v>
      </c>
      <c r="C1256" s="5">
        <v>42804</v>
      </c>
      <c r="D1256" s="5">
        <v>42808</v>
      </c>
      <c r="E1256" s="4" t="s">
        <v>29</v>
      </c>
      <c r="F1256" s="4" t="s">
        <v>3116</v>
      </c>
      <c r="G1256" s="4" t="s">
        <v>3115</v>
      </c>
      <c r="H1256" s="4" t="s">
        <v>102</v>
      </c>
      <c r="I1256" s="4" t="s">
        <v>17</v>
      </c>
      <c r="J1256" s="4" t="s">
        <v>6093</v>
      </c>
      <c r="K1256" s="4" t="s">
        <v>158</v>
      </c>
      <c r="L1256" s="4">
        <v>19013</v>
      </c>
      <c r="M1256" s="4" t="s">
        <v>5</v>
      </c>
      <c r="N1256" s="4" t="s">
        <v>6153</v>
      </c>
      <c r="O1256" s="4" t="s">
        <v>33</v>
      </c>
      <c r="P1256" s="4" t="s">
        <v>32</v>
      </c>
      <c r="Q1256" s="4" t="s">
        <v>6152</v>
      </c>
      <c r="R1256" s="4">
        <v>35.909999999999997</v>
      </c>
      <c r="S1256" s="4">
        <v>3</v>
      </c>
      <c r="T1256" s="4">
        <v>0.4</v>
      </c>
      <c r="U1256" s="4">
        <v>-8.3789999999999996</v>
      </c>
      <c r="V1256" s="4" t="str">
        <f>INDEX(Regional_Lookup!$B$2:$B$5,MATCH('Sample - Superstore'!M1256,Regional_Lookup!$A$2:$A$5,0))</f>
        <v>Sarah Miller</v>
      </c>
      <c r="W1256" s="4">
        <f>INDEX(Regional_Lookup!$C$2:$C$5, MATCH('Sample - Superstore'!M1256,Regional_Lookup!$A$2:$A$5, 0))</f>
        <v>0.16</v>
      </c>
      <c r="X1256" s="4">
        <f>U1256/R1256</f>
        <v>-0.23333333333333334</v>
      </c>
      <c r="Y1256" s="4" t="str">
        <f>IF(X1256&gt;=W1256, "Yes", "No")</f>
        <v>No</v>
      </c>
      <c r="Z1256" s="4">
        <f>D1256-C1256</f>
        <v>4</v>
      </c>
      <c r="AA1256" s="4" t="str" cm="1">
        <f t="array" ref="AA1256">_xlfn.IFS(Z1256&lt;=2,"Fast",Z1256&gt;5, "Slow", AND(Z1256&gt;=3,Z1256&lt;=5),"Standard")</f>
        <v>Standard</v>
      </c>
    </row>
    <row r="1257" spans="1:27" x14ac:dyDescent="0.2">
      <c r="A1257" s="4">
        <v>1256</v>
      </c>
      <c r="B1257" s="4" t="s">
        <v>10267</v>
      </c>
      <c r="C1257" s="5">
        <v>42804</v>
      </c>
      <c r="D1257" s="5">
        <v>42808</v>
      </c>
      <c r="E1257" s="4" t="s">
        <v>29</v>
      </c>
      <c r="F1257" s="4" t="s">
        <v>3116</v>
      </c>
      <c r="G1257" s="4" t="s">
        <v>3115</v>
      </c>
      <c r="H1257" s="4" t="s">
        <v>102</v>
      </c>
      <c r="I1257" s="4" t="s">
        <v>17</v>
      </c>
      <c r="J1257" s="4" t="s">
        <v>6093</v>
      </c>
      <c r="K1257" s="4" t="s">
        <v>158</v>
      </c>
      <c r="L1257" s="4">
        <v>19013</v>
      </c>
      <c r="M1257" s="4" t="s">
        <v>5</v>
      </c>
      <c r="N1257" s="4" t="s">
        <v>3273</v>
      </c>
      <c r="O1257" s="4" t="s">
        <v>37</v>
      </c>
      <c r="P1257" s="4" t="s">
        <v>36</v>
      </c>
      <c r="Q1257" s="4" t="s">
        <v>3272</v>
      </c>
      <c r="R1257" s="4">
        <v>6.6959999999999997</v>
      </c>
      <c r="S1257" s="4">
        <v>1</v>
      </c>
      <c r="T1257" s="4">
        <v>0.2</v>
      </c>
      <c r="U1257" s="4">
        <v>0.50219999999999998</v>
      </c>
      <c r="V1257" s="4" t="str">
        <f>INDEX(Regional_Lookup!$B$2:$B$5,MATCH('Sample - Superstore'!M1257,Regional_Lookup!$A$2:$A$5,0))</f>
        <v>Sarah Miller</v>
      </c>
      <c r="W1257" s="4">
        <f>INDEX(Regional_Lookup!$C$2:$C$5, MATCH('Sample - Superstore'!M1257,Regional_Lookup!$A$2:$A$5, 0))</f>
        <v>0.16</v>
      </c>
      <c r="X1257" s="4">
        <f>U1257/R1257</f>
        <v>7.4999999999999997E-2</v>
      </c>
      <c r="Y1257" s="4" t="str">
        <f>IF(X1257&gt;=W1257, "Yes", "No")</f>
        <v>No</v>
      </c>
      <c r="Z1257" s="4">
        <f>D1257-C1257</f>
        <v>4</v>
      </c>
      <c r="AA1257" s="4" t="str" cm="1">
        <f t="array" ref="AA1257">_xlfn.IFS(Z1257&lt;=2,"Fast",Z1257&gt;5, "Slow", AND(Z1257&gt;=3,Z1257&lt;=5),"Standard")</f>
        <v>Standard</v>
      </c>
    </row>
    <row r="1258" spans="1:27" x14ac:dyDescent="0.2">
      <c r="A1258" s="4">
        <v>1257</v>
      </c>
      <c r="B1258" s="4" t="s">
        <v>10267</v>
      </c>
      <c r="C1258" s="5">
        <v>42804</v>
      </c>
      <c r="D1258" s="5">
        <v>42808</v>
      </c>
      <c r="E1258" s="4" t="s">
        <v>29</v>
      </c>
      <c r="F1258" s="4" t="s">
        <v>3116</v>
      </c>
      <c r="G1258" s="4" t="s">
        <v>3115</v>
      </c>
      <c r="H1258" s="4" t="s">
        <v>102</v>
      </c>
      <c r="I1258" s="4" t="s">
        <v>17</v>
      </c>
      <c r="J1258" s="4" t="s">
        <v>6093</v>
      </c>
      <c r="K1258" s="4" t="s">
        <v>158</v>
      </c>
      <c r="L1258" s="4">
        <v>19013</v>
      </c>
      <c r="M1258" s="4" t="s">
        <v>5</v>
      </c>
      <c r="N1258" s="4" t="s">
        <v>4292</v>
      </c>
      <c r="O1258" s="4" t="s">
        <v>37</v>
      </c>
      <c r="P1258" s="4" t="s">
        <v>36</v>
      </c>
      <c r="Q1258" s="4" t="s">
        <v>4291</v>
      </c>
      <c r="R1258" s="4">
        <v>43.872</v>
      </c>
      <c r="S1258" s="4">
        <v>2</v>
      </c>
      <c r="T1258" s="4">
        <v>0.2</v>
      </c>
      <c r="U1258" s="4">
        <v>11.516400000000001</v>
      </c>
      <c r="V1258" s="4" t="str">
        <f>INDEX(Regional_Lookup!$B$2:$B$5,MATCH('Sample - Superstore'!M1258,Regional_Lookup!$A$2:$A$5,0))</f>
        <v>Sarah Miller</v>
      </c>
      <c r="W1258" s="4">
        <f>INDEX(Regional_Lookup!$C$2:$C$5, MATCH('Sample - Superstore'!M1258,Regional_Lookup!$A$2:$A$5, 0))</f>
        <v>0.16</v>
      </c>
      <c r="X1258" s="4">
        <f>U1258/R1258</f>
        <v>0.26250000000000001</v>
      </c>
      <c r="Y1258" s="4" t="str">
        <f>IF(X1258&gt;=W1258, "Yes", "No")</f>
        <v>Yes</v>
      </c>
      <c r="Z1258" s="4">
        <f>D1258-C1258</f>
        <v>4</v>
      </c>
      <c r="AA1258" s="4" t="str" cm="1">
        <f t="array" ref="AA1258">_xlfn.IFS(Z1258&lt;=2,"Fast",Z1258&gt;5, "Slow", AND(Z1258&gt;=3,Z1258&lt;=5),"Standard")</f>
        <v>Standard</v>
      </c>
    </row>
    <row r="1259" spans="1:27" x14ac:dyDescent="0.2">
      <c r="A1259" s="4">
        <v>1258</v>
      </c>
      <c r="B1259" s="4" t="s">
        <v>10266</v>
      </c>
      <c r="C1259" s="5">
        <v>42728</v>
      </c>
      <c r="D1259" s="5">
        <v>42732</v>
      </c>
      <c r="E1259" s="4" t="s">
        <v>21</v>
      </c>
      <c r="F1259" s="4" t="s">
        <v>2807</v>
      </c>
      <c r="G1259" s="4" t="s">
        <v>2806</v>
      </c>
      <c r="H1259" s="4" t="s">
        <v>102</v>
      </c>
      <c r="I1259" s="4" t="s">
        <v>17</v>
      </c>
      <c r="J1259" s="4" t="s">
        <v>637</v>
      </c>
      <c r="K1259" s="4" t="s">
        <v>636</v>
      </c>
      <c r="L1259" s="4">
        <v>28205</v>
      </c>
      <c r="M1259" s="4" t="s">
        <v>7</v>
      </c>
      <c r="N1259" s="4" t="s">
        <v>5944</v>
      </c>
      <c r="O1259" s="4" t="s">
        <v>13</v>
      </c>
      <c r="P1259" s="4" t="s">
        <v>100</v>
      </c>
      <c r="Q1259" s="4" t="s">
        <v>5943</v>
      </c>
      <c r="R1259" s="4">
        <v>27.882000000000001</v>
      </c>
      <c r="S1259" s="4">
        <v>3</v>
      </c>
      <c r="T1259" s="4">
        <v>0.7</v>
      </c>
      <c r="U1259" s="4">
        <v>-20.4468</v>
      </c>
      <c r="V1259" s="4" t="str">
        <f>INDEX(Regional_Lookup!$B$2:$B$5,MATCH('Sample - Superstore'!M1259,Regional_Lookup!$A$2:$A$5,0))</f>
        <v>Maria Santos</v>
      </c>
      <c r="W1259" s="4">
        <f>INDEX(Regional_Lookup!$C$2:$C$5, MATCH('Sample - Superstore'!M1259,Regional_Lookup!$A$2:$A$5, 0))</f>
        <v>0.15</v>
      </c>
      <c r="X1259" s="4">
        <f>U1259/R1259</f>
        <v>-0.73333333333333328</v>
      </c>
      <c r="Y1259" s="4" t="str">
        <f>IF(X1259&gt;=W1259, "Yes", "No")</f>
        <v>No</v>
      </c>
      <c r="Z1259" s="4">
        <f>D1259-C1259</f>
        <v>4</v>
      </c>
      <c r="AA1259" s="4" t="str" cm="1">
        <f t="array" ref="AA1259">_xlfn.IFS(Z1259&lt;=2,"Fast",Z1259&gt;5, "Slow", AND(Z1259&gt;=3,Z1259&lt;=5),"Standard")</f>
        <v>Standard</v>
      </c>
    </row>
    <row r="1260" spans="1:27" x14ac:dyDescent="0.2">
      <c r="A1260" s="4">
        <v>1259</v>
      </c>
      <c r="B1260" s="4" t="s">
        <v>10266</v>
      </c>
      <c r="C1260" s="5">
        <v>42728</v>
      </c>
      <c r="D1260" s="5">
        <v>42732</v>
      </c>
      <c r="E1260" s="4" t="s">
        <v>21</v>
      </c>
      <c r="F1260" s="4" t="s">
        <v>2807</v>
      </c>
      <c r="G1260" s="4" t="s">
        <v>2806</v>
      </c>
      <c r="H1260" s="4" t="s">
        <v>102</v>
      </c>
      <c r="I1260" s="4" t="s">
        <v>17</v>
      </c>
      <c r="J1260" s="4" t="s">
        <v>637</v>
      </c>
      <c r="K1260" s="4" t="s">
        <v>636</v>
      </c>
      <c r="L1260" s="4">
        <v>28205</v>
      </c>
      <c r="M1260" s="4" t="s">
        <v>7</v>
      </c>
      <c r="N1260" s="4" t="s">
        <v>1031</v>
      </c>
      <c r="O1260" s="4" t="s">
        <v>13</v>
      </c>
      <c r="P1260" s="4" t="s">
        <v>231</v>
      </c>
      <c r="Q1260" s="4" t="s">
        <v>1030</v>
      </c>
      <c r="R1260" s="4">
        <v>540.048</v>
      </c>
      <c r="S1260" s="4">
        <v>3</v>
      </c>
      <c r="T1260" s="4">
        <v>0.2</v>
      </c>
      <c r="U1260" s="4">
        <v>-47.254199999999997</v>
      </c>
      <c r="V1260" s="4" t="str">
        <f>INDEX(Regional_Lookup!$B$2:$B$5,MATCH('Sample - Superstore'!M1260,Regional_Lookup!$A$2:$A$5,0))</f>
        <v>Maria Santos</v>
      </c>
      <c r="W1260" s="4">
        <f>INDEX(Regional_Lookup!$C$2:$C$5, MATCH('Sample - Superstore'!M1260,Regional_Lookup!$A$2:$A$5, 0))</f>
        <v>0.15</v>
      </c>
      <c r="X1260" s="4">
        <f>U1260/R1260</f>
        <v>-8.7499999999999994E-2</v>
      </c>
      <c r="Y1260" s="4" t="str">
        <f>IF(X1260&gt;=W1260, "Yes", "No")</f>
        <v>No</v>
      </c>
      <c r="Z1260" s="4">
        <f>D1260-C1260</f>
        <v>4</v>
      </c>
      <c r="AA1260" s="4" t="str" cm="1">
        <f t="array" ref="AA1260">_xlfn.IFS(Z1260&lt;=2,"Fast",Z1260&gt;5, "Slow", AND(Z1260&gt;=3,Z1260&lt;=5),"Standard")</f>
        <v>Standard</v>
      </c>
    </row>
    <row r="1261" spans="1:27" x14ac:dyDescent="0.2">
      <c r="A1261" s="4">
        <v>1260</v>
      </c>
      <c r="B1261" s="4" t="s">
        <v>10266</v>
      </c>
      <c r="C1261" s="5">
        <v>42728</v>
      </c>
      <c r="D1261" s="5">
        <v>42732</v>
      </c>
      <c r="E1261" s="4" t="s">
        <v>21</v>
      </c>
      <c r="F1261" s="4" t="s">
        <v>2807</v>
      </c>
      <c r="G1261" s="4" t="s">
        <v>2806</v>
      </c>
      <c r="H1261" s="4" t="s">
        <v>102</v>
      </c>
      <c r="I1261" s="4" t="s">
        <v>17</v>
      </c>
      <c r="J1261" s="4" t="s">
        <v>637</v>
      </c>
      <c r="K1261" s="4" t="s">
        <v>636</v>
      </c>
      <c r="L1261" s="4">
        <v>28205</v>
      </c>
      <c r="M1261" s="4" t="s">
        <v>7</v>
      </c>
      <c r="N1261" s="4" t="s">
        <v>535</v>
      </c>
      <c r="O1261" s="4" t="s">
        <v>33</v>
      </c>
      <c r="P1261" s="4" t="s">
        <v>55</v>
      </c>
      <c r="Q1261" s="4" t="s">
        <v>534</v>
      </c>
      <c r="R1261" s="4">
        <v>255.68</v>
      </c>
      <c r="S1261" s="4">
        <v>8</v>
      </c>
      <c r="T1261" s="4">
        <v>0.2</v>
      </c>
      <c r="U1261" s="4">
        <v>76.703999999999994</v>
      </c>
      <c r="V1261" s="4" t="str">
        <f>INDEX(Regional_Lookup!$B$2:$B$5,MATCH('Sample - Superstore'!M1261,Regional_Lookup!$A$2:$A$5,0))</f>
        <v>Maria Santos</v>
      </c>
      <c r="W1261" s="4">
        <f>INDEX(Regional_Lookup!$C$2:$C$5, MATCH('Sample - Superstore'!M1261,Regional_Lookup!$A$2:$A$5, 0))</f>
        <v>0.15</v>
      </c>
      <c r="X1261" s="4">
        <f>U1261/R1261</f>
        <v>0.3</v>
      </c>
      <c r="Y1261" s="4" t="str">
        <f>IF(X1261&gt;=W1261, "Yes", "No")</f>
        <v>Yes</v>
      </c>
      <c r="Z1261" s="4">
        <f>D1261-C1261</f>
        <v>4</v>
      </c>
      <c r="AA1261" s="4" t="str" cm="1">
        <f t="array" ref="AA1261">_xlfn.IFS(Z1261&lt;=2,"Fast",Z1261&gt;5, "Slow", AND(Z1261&gt;=3,Z1261&lt;=5),"Standard")</f>
        <v>Standard</v>
      </c>
    </row>
    <row r="1262" spans="1:27" x14ac:dyDescent="0.2">
      <c r="A1262" s="4">
        <v>1261</v>
      </c>
      <c r="B1262" s="4" t="s">
        <v>10265</v>
      </c>
      <c r="C1262" s="5">
        <v>43031</v>
      </c>
      <c r="D1262" s="5">
        <v>43035</v>
      </c>
      <c r="E1262" s="4" t="s">
        <v>29</v>
      </c>
      <c r="F1262" s="4" t="s">
        <v>10264</v>
      </c>
      <c r="G1262" s="4" t="s">
        <v>10263</v>
      </c>
      <c r="H1262" s="4" t="s">
        <v>18</v>
      </c>
      <c r="I1262" s="4" t="s">
        <v>17</v>
      </c>
      <c r="J1262" s="4" t="s">
        <v>1682</v>
      </c>
      <c r="K1262" s="4" t="s">
        <v>41</v>
      </c>
      <c r="L1262" s="4">
        <v>32216</v>
      </c>
      <c r="M1262" s="4" t="s">
        <v>7</v>
      </c>
      <c r="N1262" s="4" t="s">
        <v>1495</v>
      </c>
      <c r="O1262" s="4" t="s">
        <v>33</v>
      </c>
      <c r="P1262" s="4" t="s">
        <v>32</v>
      </c>
      <c r="Q1262" s="4" t="s">
        <v>1494</v>
      </c>
      <c r="R1262" s="4">
        <v>863.88</v>
      </c>
      <c r="S1262" s="4">
        <v>3</v>
      </c>
      <c r="T1262" s="4">
        <v>0.2</v>
      </c>
      <c r="U1262" s="4">
        <v>107.985</v>
      </c>
      <c r="V1262" s="4" t="str">
        <f>INDEX(Regional_Lookup!$B$2:$B$5,MATCH('Sample - Superstore'!M1262,Regional_Lookup!$A$2:$A$5,0))</f>
        <v>Maria Santos</v>
      </c>
      <c r="W1262" s="4">
        <f>INDEX(Regional_Lookup!$C$2:$C$5, MATCH('Sample - Superstore'!M1262,Regional_Lookup!$A$2:$A$5, 0))</f>
        <v>0.15</v>
      </c>
      <c r="X1262" s="4">
        <f>U1262/R1262</f>
        <v>0.125</v>
      </c>
      <c r="Y1262" s="4" t="str">
        <f>IF(X1262&gt;=W1262, "Yes", "No")</f>
        <v>No</v>
      </c>
      <c r="Z1262" s="4">
        <f>D1262-C1262</f>
        <v>4</v>
      </c>
      <c r="AA1262" s="4" t="str" cm="1">
        <f t="array" ref="AA1262">_xlfn.IFS(Z1262&lt;=2,"Fast",Z1262&gt;5, "Slow", AND(Z1262&gt;=3,Z1262&lt;=5),"Standard")</f>
        <v>Standard</v>
      </c>
    </row>
    <row r="1263" spans="1:27" x14ac:dyDescent="0.2">
      <c r="A1263" s="4">
        <v>1262</v>
      </c>
      <c r="B1263" s="4" t="s">
        <v>10262</v>
      </c>
      <c r="C1263" s="5">
        <v>42671</v>
      </c>
      <c r="D1263" s="5">
        <v>42678</v>
      </c>
      <c r="E1263" s="4" t="s">
        <v>29</v>
      </c>
      <c r="F1263" s="4" t="s">
        <v>527</v>
      </c>
      <c r="G1263" s="4" t="s">
        <v>526</v>
      </c>
      <c r="H1263" s="4" t="s">
        <v>50</v>
      </c>
      <c r="I1263" s="4" t="s">
        <v>17</v>
      </c>
      <c r="J1263" s="4" t="s">
        <v>5444</v>
      </c>
      <c r="K1263" s="4" t="s">
        <v>636</v>
      </c>
      <c r="L1263" s="4">
        <v>27834</v>
      </c>
      <c r="M1263" s="4" t="s">
        <v>7</v>
      </c>
      <c r="N1263" s="4" t="s">
        <v>932</v>
      </c>
      <c r="O1263" s="4" t="s">
        <v>13</v>
      </c>
      <c r="P1263" s="4" t="s">
        <v>100</v>
      </c>
      <c r="Q1263" s="4" t="s">
        <v>931</v>
      </c>
      <c r="R1263" s="4">
        <v>17.616</v>
      </c>
      <c r="S1263" s="4">
        <v>4</v>
      </c>
      <c r="T1263" s="4">
        <v>0.7</v>
      </c>
      <c r="U1263" s="4">
        <v>-14.0928</v>
      </c>
      <c r="V1263" s="4" t="str">
        <f>INDEX(Regional_Lookup!$B$2:$B$5,MATCH('Sample - Superstore'!M1263,Regional_Lookup!$A$2:$A$5,0))</f>
        <v>Maria Santos</v>
      </c>
      <c r="W1263" s="4">
        <f>INDEX(Regional_Lookup!$C$2:$C$5, MATCH('Sample - Superstore'!M1263,Regional_Lookup!$A$2:$A$5, 0))</f>
        <v>0.15</v>
      </c>
      <c r="X1263" s="4">
        <f>U1263/R1263</f>
        <v>-0.8</v>
      </c>
      <c r="Y1263" s="4" t="str">
        <f>IF(X1263&gt;=W1263, "Yes", "No")</f>
        <v>No</v>
      </c>
      <c r="Z1263" s="4">
        <f>D1263-C1263</f>
        <v>7</v>
      </c>
      <c r="AA1263" s="4" t="str" cm="1">
        <f t="array" ref="AA1263">_xlfn.IFS(Z1263&lt;=2,"Fast",Z1263&gt;5, "Slow", AND(Z1263&gt;=3,Z1263&lt;=5),"Standard")</f>
        <v>Slow</v>
      </c>
    </row>
    <row r="1264" spans="1:27" x14ac:dyDescent="0.2">
      <c r="A1264" s="4">
        <v>1263</v>
      </c>
      <c r="B1264" s="4" t="s">
        <v>10261</v>
      </c>
      <c r="C1264" s="5">
        <v>42923</v>
      </c>
      <c r="D1264" s="5">
        <v>42925</v>
      </c>
      <c r="E1264" s="4" t="s">
        <v>21</v>
      </c>
      <c r="F1264" s="4" t="s">
        <v>3126</v>
      </c>
      <c r="G1264" s="4" t="s">
        <v>3125</v>
      </c>
      <c r="H1264" s="4" t="s">
        <v>18</v>
      </c>
      <c r="I1264" s="4" t="s">
        <v>17</v>
      </c>
      <c r="J1264" s="4" t="s">
        <v>67</v>
      </c>
      <c r="K1264" s="4" t="s">
        <v>66</v>
      </c>
      <c r="L1264" s="4">
        <v>11561</v>
      </c>
      <c r="M1264" s="4" t="s">
        <v>5</v>
      </c>
      <c r="N1264" s="4" t="s">
        <v>8294</v>
      </c>
      <c r="O1264" s="4" t="s">
        <v>13</v>
      </c>
      <c r="P1264" s="4" t="s">
        <v>100</v>
      </c>
      <c r="Q1264" s="4" t="s">
        <v>8293</v>
      </c>
      <c r="R1264" s="4">
        <v>17.472000000000001</v>
      </c>
      <c r="S1264" s="4">
        <v>3</v>
      </c>
      <c r="T1264" s="4">
        <v>0.2</v>
      </c>
      <c r="U1264" s="4">
        <v>6.3335999999999997</v>
      </c>
      <c r="V1264" s="4" t="str">
        <f>INDEX(Regional_Lookup!$B$2:$B$5,MATCH('Sample - Superstore'!M1264,Regional_Lookup!$A$2:$A$5,0))</f>
        <v>Sarah Miller</v>
      </c>
      <c r="W1264" s="4">
        <f>INDEX(Regional_Lookup!$C$2:$C$5, MATCH('Sample - Superstore'!M1264,Regional_Lookup!$A$2:$A$5, 0))</f>
        <v>0.16</v>
      </c>
      <c r="X1264" s="4">
        <f>U1264/R1264</f>
        <v>0.36249999999999993</v>
      </c>
      <c r="Y1264" s="4" t="str">
        <f>IF(X1264&gt;=W1264, "Yes", "No")</f>
        <v>Yes</v>
      </c>
      <c r="Z1264" s="4">
        <f>D1264-C1264</f>
        <v>2</v>
      </c>
      <c r="AA1264" s="4" t="str" cm="1">
        <f t="array" ref="AA1264">_xlfn.IFS(Z1264&lt;=2,"Fast",Z1264&gt;5, "Slow", AND(Z1264&gt;=3,Z1264&lt;=5),"Standard")</f>
        <v>Fast</v>
      </c>
    </row>
    <row r="1265" spans="1:27" x14ac:dyDescent="0.2">
      <c r="A1265" s="4">
        <v>1264</v>
      </c>
      <c r="B1265" s="4" t="s">
        <v>10260</v>
      </c>
      <c r="C1265" s="5">
        <v>42644</v>
      </c>
      <c r="D1265" s="5">
        <v>42645</v>
      </c>
      <c r="E1265" s="4" t="s">
        <v>89</v>
      </c>
      <c r="F1265" s="4" t="s">
        <v>20</v>
      </c>
      <c r="G1265" s="4" t="s">
        <v>19</v>
      </c>
      <c r="H1265" s="4" t="s">
        <v>18</v>
      </c>
      <c r="I1265" s="4" t="s">
        <v>17</v>
      </c>
      <c r="J1265" s="4" t="s">
        <v>611</v>
      </c>
      <c r="K1265" s="4" t="s">
        <v>209</v>
      </c>
      <c r="L1265" s="4">
        <v>46350</v>
      </c>
      <c r="M1265" s="4" t="s">
        <v>3</v>
      </c>
      <c r="N1265" s="4" t="s">
        <v>845</v>
      </c>
      <c r="O1265" s="4" t="s">
        <v>33</v>
      </c>
      <c r="P1265" s="4" t="s">
        <v>32</v>
      </c>
      <c r="Q1265" s="4" t="s">
        <v>844</v>
      </c>
      <c r="R1265" s="4">
        <v>69.900000000000006</v>
      </c>
      <c r="S1265" s="4">
        <v>2</v>
      </c>
      <c r="T1265" s="4">
        <v>0</v>
      </c>
      <c r="U1265" s="4">
        <v>18.873000000000001</v>
      </c>
      <c r="V1265" s="4" t="str">
        <f>INDEX(Regional_Lookup!$B$2:$B$5,MATCH('Sample - Superstore'!M1265,Regional_Lookup!$A$2:$A$5,0))</f>
        <v>David Johnson</v>
      </c>
      <c r="W1265" s="4">
        <f>INDEX(Regional_Lookup!$C$2:$C$5, MATCH('Sample - Superstore'!M1265,Regional_Lookup!$A$2:$A$5, 0))</f>
        <v>0.14000000000000001</v>
      </c>
      <c r="X1265" s="4">
        <f>U1265/R1265</f>
        <v>0.27</v>
      </c>
      <c r="Y1265" s="4" t="str">
        <f>IF(X1265&gt;=W1265, "Yes", "No")</f>
        <v>Yes</v>
      </c>
      <c r="Z1265" s="4">
        <f>D1265-C1265</f>
        <v>1</v>
      </c>
      <c r="AA1265" s="4" t="str" cm="1">
        <f t="array" ref="AA1265">_xlfn.IFS(Z1265&lt;=2,"Fast",Z1265&gt;5, "Slow", AND(Z1265&gt;=3,Z1265&lt;=5),"Standard")</f>
        <v>Fast</v>
      </c>
    </row>
    <row r="1266" spans="1:27" x14ac:dyDescent="0.2">
      <c r="A1266" s="4">
        <v>1265</v>
      </c>
      <c r="B1266" s="4" t="s">
        <v>10260</v>
      </c>
      <c r="C1266" s="5">
        <v>42644</v>
      </c>
      <c r="D1266" s="5">
        <v>42645</v>
      </c>
      <c r="E1266" s="4" t="s">
        <v>89</v>
      </c>
      <c r="F1266" s="4" t="s">
        <v>20</v>
      </c>
      <c r="G1266" s="4" t="s">
        <v>19</v>
      </c>
      <c r="H1266" s="4" t="s">
        <v>18</v>
      </c>
      <c r="I1266" s="4" t="s">
        <v>17</v>
      </c>
      <c r="J1266" s="4" t="s">
        <v>611</v>
      </c>
      <c r="K1266" s="4" t="s">
        <v>209</v>
      </c>
      <c r="L1266" s="4">
        <v>46350</v>
      </c>
      <c r="M1266" s="4" t="s">
        <v>3</v>
      </c>
      <c r="N1266" s="4" t="s">
        <v>3273</v>
      </c>
      <c r="O1266" s="4" t="s">
        <v>37</v>
      </c>
      <c r="P1266" s="4" t="s">
        <v>36</v>
      </c>
      <c r="Q1266" s="4" t="s">
        <v>3272</v>
      </c>
      <c r="R1266" s="4">
        <v>41.85</v>
      </c>
      <c r="S1266" s="4">
        <v>5</v>
      </c>
      <c r="T1266" s="4">
        <v>0</v>
      </c>
      <c r="U1266" s="4">
        <v>10.881</v>
      </c>
      <c r="V1266" s="4" t="str">
        <f>INDEX(Regional_Lookup!$B$2:$B$5,MATCH('Sample - Superstore'!M1266,Regional_Lookup!$A$2:$A$5,0))</f>
        <v>David Johnson</v>
      </c>
      <c r="W1266" s="4">
        <f>INDEX(Regional_Lookup!$C$2:$C$5, MATCH('Sample - Superstore'!M1266,Regional_Lookup!$A$2:$A$5, 0))</f>
        <v>0.14000000000000001</v>
      </c>
      <c r="X1266" s="4">
        <f>U1266/R1266</f>
        <v>0.26</v>
      </c>
      <c r="Y1266" s="4" t="str">
        <f>IF(X1266&gt;=W1266, "Yes", "No")</f>
        <v>Yes</v>
      </c>
      <c r="Z1266" s="4">
        <f>D1266-C1266</f>
        <v>1</v>
      </c>
      <c r="AA1266" s="4" t="str" cm="1">
        <f t="array" ref="AA1266">_xlfn.IFS(Z1266&lt;=2,"Fast",Z1266&gt;5, "Slow", AND(Z1266&gt;=3,Z1266&lt;=5),"Standard")</f>
        <v>Fast</v>
      </c>
    </row>
    <row r="1267" spans="1:27" x14ac:dyDescent="0.2">
      <c r="A1267" s="4">
        <v>1266</v>
      </c>
      <c r="B1267" s="4" t="s">
        <v>10259</v>
      </c>
      <c r="C1267" s="5">
        <v>42980</v>
      </c>
      <c r="D1267" s="5">
        <v>42985</v>
      </c>
      <c r="E1267" s="4" t="s">
        <v>29</v>
      </c>
      <c r="F1267" s="4" t="s">
        <v>810</v>
      </c>
      <c r="G1267" s="4" t="s">
        <v>809</v>
      </c>
      <c r="H1267" s="4" t="s">
        <v>18</v>
      </c>
      <c r="I1267" s="4" t="s">
        <v>17</v>
      </c>
      <c r="J1267" s="4" t="s">
        <v>248</v>
      </c>
      <c r="K1267" s="4" t="s">
        <v>15</v>
      </c>
      <c r="L1267" s="4">
        <v>94122</v>
      </c>
      <c r="M1267" s="4" t="s">
        <v>9</v>
      </c>
      <c r="N1267" s="4" t="s">
        <v>4508</v>
      </c>
      <c r="O1267" s="4" t="s">
        <v>13</v>
      </c>
      <c r="P1267" s="4" t="s">
        <v>116</v>
      </c>
      <c r="Q1267" s="4" t="s">
        <v>4507</v>
      </c>
      <c r="R1267" s="4">
        <v>6.57</v>
      </c>
      <c r="S1267" s="4">
        <v>3</v>
      </c>
      <c r="T1267" s="4">
        <v>0</v>
      </c>
      <c r="U1267" s="4">
        <v>1.7739</v>
      </c>
      <c r="V1267" s="4" t="str">
        <f>INDEX(Regional_Lookup!$B$2:$B$5,MATCH('Sample - Superstore'!M1267,Regional_Lookup!$A$2:$A$5,0))</f>
        <v>James Chen</v>
      </c>
      <c r="W1267" s="4">
        <f>INDEX(Regional_Lookup!$C$2:$C$5, MATCH('Sample - Superstore'!M1267,Regional_Lookup!$A$2:$A$5, 0))</f>
        <v>0.18</v>
      </c>
      <c r="X1267" s="4">
        <f>U1267/R1267</f>
        <v>0.27</v>
      </c>
      <c r="Y1267" s="4" t="str">
        <f>IF(X1267&gt;=W1267, "Yes", "No")</f>
        <v>Yes</v>
      </c>
      <c r="Z1267" s="4">
        <f>D1267-C1267</f>
        <v>5</v>
      </c>
      <c r="AA1267" s="4" t="str" cm="1">
        <f t="array" ref="AA1267">_xlfn.IFS(Z1267&lt;=2,"Fast",Z1267&gt;5, "Slow", AND(Z1267&gt;=3,Z1267&lt;=5),"Standard")</f>
        <v>Standard</v>
      </c>
    </row>
    <row r="1268" spans="1:27" x14ac:dyDescent="0.2">
      <c r="A1268" s="4">
        <v>1267</v>
      </c>
      <c r="B1268" s="4" t="s">
        <v>10258</v>
      </c>
      <c r="C1268" s="5">
        <v>41997</v>
      </c>
      <c r="D1268" s="5">
        <v>42002</v>
      </c>
      <c r="E1268" s="4" t="s">
        <v>29</v>
      </c>
      <c r="F1268" s="4" t="s">
        <v>3487</v>
      </c>
      <c r="G1268" s="4" t="s">
        <v>3486</v>
      </c>
      <c r="H1268" s="4" t="s">
        <v>50</v>
      </c>
      <c r="I1268" s="4" t="s">
        <v>17</v>
      </c>
      <c r="J1268" s="4" t="s">
        <v>59</v>
      </c>
      <c r="K1268" s="4" t="s">
        <v>15</v>
      </c>
      <c r="L1268" s="4">
        <v>90045</v>
      </c>
      <c r="M1268" s="4" t="s">
        <v>9</v>
      </c>
      <c r="N1268" s="4" t="s">
        <v>5583</v>
      </c>
      <c r="O1268" s="4" t="s">
        <v>13</v>
      </c>
      <c r="P1268" s="4" t="s">
        <v>231</v>
      </c>
      <c r="Q1268" s="4" t="s">
        <v>5582</v>
      </c>
      <c r="R1268" s="4">
        <v>142.86000000000001</v>
      </c>
      <c r="S1268" s="4">
        <v>1</v>
      </c>
      <c r="T1268" s="4">
        <v>0</v>
      </c>
      <c r="U1268" s="4">
        <v>41.429400000000001</v>
      </c>
      <c r="V1268" s="4" t="str">
        <f>INDEX(Regional_Lookup!$B$2:$B$5,MATCH('Sample - Superstore'!M1268,Regional_Lookup!$A$2:$A$5,0))</f>
        <v>James Chen</v>
      </c>
      <c r="W1268" s="4">
        <f>INDEX(Regional_Lookup!$C$2:$C$5, MATCH('Sample - Superstore'!M1268,Regional_Lookup!$A$2:$A$5, 0))</f>
        <v>0.18</v>
      </c>
      <c r="X1268" s="4">
        <f>U1268/R1268</f>
        <v>0.28999999999999998</v>
      </c>
      <c r="Y1268" s="4" t="str">
        <f>IF(X1268&gt;=W1268, "Yes", "No")</f>
        <v>Yes</v>
      </c>
      <c r="Z1268" s="4">
        <f>D1268-C1268</f>
        <v>5</v>
      </c>
      <c r="AA1268" s="4" t="str" cm="1">
        <f t="array" ref="AA1268">_xlfn.IFS(Z1268&lt;=2,"Fast",Z1268&gt;5, "Slow", AND(Z1268&gt;=3,Z1268&lt;=5),"Standard")</f>
        <v>Standard</v>
      </c>
    </row>
    <row r="1269" spans="1:27" x14ac:dyDescent="0.2">
      <c r="A1269" s="4">
        <v>1268</v>
      </c>
      <c r="B1269" s="4" t="s">
        <v>10258</v>
      </c>
      <c r="C1269" s="5">
        <v>41997</v>
      </c>
      <c r="D1269" s="5">
        <v>42002</v>
      </c>
      <c r="E1269" s="4" t="s">
        <v>29</v>
      </c>
      <c r="F1269" s="4" t="s">
        <v>3487</v>
      </c>
      <c r="G1269" s="4" t="s">
        <v>3486</v>
      </c>
      <c r="H1269" s="4" t="s">
        <v>50</v>
      </c>
      <c r="I1269" s="4" t="s">
        <v>17</v>
      </c>
      <c r="J1269" s="4" t="s">
        <v>59</v>
      </c>
      <c r="K1269" s="4" t="s">
        <v>15</v>
      </c>
      <c r="L1269" s="4">
        <v>90045</v>
      </c>
      <c r="M1269" s="4" t="s">
        <v>9</v>
      </c>
      <c r="N1269" s="4" t="s">
        <v>704</v>
      </c>
      <c r="O1269" s="4" t="s">
        <v>37</v>
      </c>
      <c r="P1269" s="4" t="s">
        <v>221</v>
      </c>
      <c r="Q1269" s="4" t="s">
        <v>703</v>
      </c>
      <c r="R1269" s="4">
        <v>292.27199999999999</v>
      </c>
      <c r="S1269" s="4">
        <v>6</v>
      </c>
      <c r="T1269" s="4">
        <v>0.2</v>
      </c>
      <c r="U1269" s="4">
        <v>18.266999999999999</v>
      </c>
      <c r="V1269" s="4" t="str">
        <f>INDEX(Regional_Lookup!$B$2:$B$5,MATCH('Sample - Superstore'!M1269,Regional_Lookup!$A$2:$A$5,0))</f>
        <v>James Chen</v>
      </c>
      <c r="W1269" s="4">
        <f>INDEX(Regional_Lookup!$C$2:$C$5, MATCH('Sample - Superstore'!M1269,Regional_Lookup!$A$2:$A$5, 0))</f>
        <v>0.18</v>
      </c>
      <c r="X1269" s="4">
        <f>U1269/R1269</f>
        <v>6.25E-2</v>
      </c>
      <c r="Y1269" s="4" t="str">
        <f>IF(X1269&gt;=W1269, "Yes", "No")</f>
        <v>No</v>
      </c>
      <c r="Z1269" s="4">
        <f>D1269-C1269</f>
        <v>5</v>
      </c>
      <c r="AA1269" s="4" t="str" cm="1">
        <f t="array" ref="AA1269">_xlfn.IFS(Z1269&lt;=2,"Fast",Z1269&gt;5, "Slow", AND(Z1269&gt;=3,Z1269&lt;=5),"Standard")</f>
        <v>Standard</v>
      </c>
    </row>
    <row r="1270" spans="1:27" x14ac:dyDescent="0.2">
      <c r="A1270" s="4">
        <v>1269</v>
      </c>
      <c r="B1270" s="4" t="s">
        <v>10257</v>
      </c>
      <c r="C1270" s="5">
        <v>43001</v>
      </c>
      <c r="D1270" s="5">
        <v>43005</v>
      </c>
      <c r="E1270" s="4" t="s">
        <v>29</v>
      </c>
      <c r="F1270" s="4" t="s">
        <v>4817</v>
      </c>
      <c r="G1270" s="4" t="s">
        <v>4816</v>
      </c>
      <c r="H1270" s="4" t="s">
        <v>50</v>
      </c>
      <c r="I1270" s="4" t="s">
        <v>17</v>
      </c>
      <c r="J1270" s="4" t="s">
        <v>395</v>
      </c>
      <c r="K1270" s="4" t="s">
        <v>394</v>
      </c>
      <c r="L1270" s="4">
        <v>80027</v>
      </c>
      <c r="M1270" s="4" t="s">
        <v>9</v>
      </c>
      <c r="N1270" s="4" t="s">
        <v>1559</v>
      </c>
      <c r="O1270" s="4" t="s">
        <v>37</v>
      </c>
      <c r="P1270" s="4" t="s">
        <v>36</v>
      </c>
      <c r="Q1270" s="4" t="s">
        <v>1558</v>
      </c>
      <c r="R1270" s="4">
        <v>29.327999999999999</v>
      </c>
      <c r="S1270" s="4">
        <v>3</v>
      </c>
      <c r="T1270" s="4">
        <v>0.2</v>
      </c>
      <c r="U1270" s="4">
        <v>3.6659999999999999</v>
      </c>
      <c r="V1270" s="4" t="str">
        <f>INDEX(Regional_Lookup!$B$2:$B$5,MATCH('Sample - Superstore'!M1270,Regional_Lookup!$A$2:$A$5,0))</f>
        <v>James Chen</v>
      </c>
      <c r="W1270" s="4">
        <f>INDEX(Regional_Lookup!$C$2:$C$5, MATCH('Sample - Superstore'!M1270,Regional_Lookup!$A$2:$A$5, 0))</f>
        <v>0.18</v>
      </c>
      <c r="X1270" s="4">
        <f>U1270/R1270</f>
        <v>0.125</v>
      </c>
      <c r="Y1270" s="4" t="str">
        <f>IF(X1270&gt;=W1270, "Yes", "No")</f>
        <v>No</v>
      </c>
      <c r="Z1270" s="4">
        <f>D1270-C1270</f>
        <v>4</v>
      </c>
      <c r="AA1270" s="4" t="str" cm="1">
        <f t="array" ref="AA1270">_xlfn.IFS(Z1270&lt;=2,"Fast",Z1270&gt;5, "Slow", AND(Z1270&gt;=3,Z1270&lt;=5),"Standard")</f>
        <v>Standard</v>
      </c>
    </row>
    <row r="1271" spans="1:27" x14ac:dyDescent="0.2">
      <c r="A1271" s="4">
        <v>1270</v>
      </c>
      <c r="B1271" s="4" t="s">
        <v>10256</v>
      </c>
      <c r="C1271" s="5">
        <v>42890</v>
      </c>
      <c r="D1271" s="5">
        <v>42894</v>
      </c>
      <c r="E1271" s="4" t="s">
        <v>29</v>
      </c>
      <c r="F1271" s="4" t="s">
        <v>2776</v>
      </c>
      <c r="G1271" s="4" t="s">
        <v>2775</v>
      </c>
      <c r="H1271" s="4" t="s">
        <v>18</v>
      </c>
      <c r="I1271" s="4" t="s">
        <v>17</v>
      </c>
      <c r="J1271" s="4" t="s">
        <v>175</v>
      </c>
      <c r="K1271" s="4" t="s">
        <v>1177</v>
      </c>
      <c r="L1271" s="4">
        <v>35630</v>
      </c>
      <c r="M1271" s="4" t="s">
        <v>7</v>
      </c>
      <c r="N1271" s="4" t="s">
        <v>3796</v>
      </c>
      <c r="O1271" s="4" t="s">
        <v>13</v>
      </c>
      <c r="P1271" s="4" t="s">
        <v>24</v>
      </c>
      <c r="Q1271" s="4" t="s">
        <v>3795</v>
      </c>
      <c r="R1271" s="4">
        <v>12.48</v>
      </c>
      <c r="S1271" s="4">
        <v>2</v>
      </c>
      <c r="T1271" s="4">
        <v>0</v>
      </c>
      <c r="U1271" s="4">
        <v>5.6159999999999997</v>
      </c>
      <c r="V1271" s="4" t="str">
        <f>INDEX(Regional_Lookup!$B$2:$B$5,MATCH('Sample - Superstore'!M1271,Regional_Lookup!$A$2:$A$5,0))</f>
        <v>Maria Santos</v>
      </c>
      <c r="W1271" s="4">
        <f>INDEX(Regional_Lookup!$C$2:$C$5, MATCH('Sample - Superstore'!M1271,Regional_Lookup!$A$2:$A$5, 0))</f>
        <v>0.15</v>
      </c>
      <c r="X1271" s="4">
        <f>U1271/R1271</f>
        <v>0.44999999999999996</v>
      </c>
      <c r="Y1271" s="4" t="str">
        <f>IF(X1271&gt;=W1271, "Yes", "No")</f>
        <v>Yes</v>
      </c>
      <c r="Z1271" s="4">
        <f>D1271-C1271</f>
        <v>4</v>
      </c>
      <c r="AA1271" s="4" t="str" cm="1">
        <f t="array" ref="AA1271">_xlfn.IFS(Z1271&lt;=2,"Fast",Z1271&gt;5, "Slow", AND(Z1271&gt;=3,Z1271&lt;=5),"Standard")</f>
        <v>Standard</v>
      </c>
    </row>
    <row r="1272" spans="1:27" x14ac:dyDescent="0.2">
      <c r="A1272" s="4">
        <v>1271</v>
      </c>
      <c r="B1272" s="4" t="s">
        <v>10255</v>
      </c>
      <c r="C1272" s="5">
        <v>42481</v>
      </c>
      <c r="D1272" s="5">
        <v>42486</v>
      </c>
      <c r="E1272" s="4" t="s">
        <v>29</v>
      </c>
      <c r="F1272" s="4" t="s">
        <v>3275</v>
      </c>
      <c r="G1272" s="4" t="s">
        <v>3274</v>
      </c>
      <c r="H1272" s="4" t="s">
        <v>50</v>
      </c>
      <c r="I1272" s="4" t="s">
        <v>17</v>
      </c>
      <c r="J1272" s="4" t="s">
        <v>319</v>
      </c>
      <c r="K1272" s="4" t="s">
        <v>318</v>
      </c>
      <c r="L1272" s="4">
        <v>60623</v>
      </c>
      <c r="M1272" s="4" t="s">
        <v>3</v>
      </c>
      <c r="N1272" s="4" t="s">
        <v>4242</v>
      </c>
      <c r="O1272" s="4" t="s">
        <v>13</v>
      </c>
      <c r="P1272" s="4" t="s">
        <v>231</v>
      </c>
      <c r="Q1272" s="4" t="s">
        <v>4241</v>
      </c>
      <c r="R1272" s="4">
        <v>102.336</v>
      </c>
      <c r="S1272" s="4">
        <v>4</v>
      </c>
      <c r="T1272" s="4">
        <v>0.2</v>
      </c>
      <c r="U1272" s="4">
        <v>-12.792</v>
      </c>
      <c r="V1272" s="4" t="str">
        <f>INDEX(Regional_Lookup!$B$2:$B$5,MATCH('Sample - Superstore'!M1272,Regional_Lookup!$A$2:$A$5,0))</f>
        <v>David Johnson</v>
      </c>
      <c r="W1272" s="4">
        <f>INDEX(Regional_Lookup!$C$2:$C$5, MATCH('Sample - Superstore'!M1272,Regional_Lookup!$A$2:$A$5, 0))</f>
        <v>0.14000000000000001</v>
      </c>
      <c r="X1272" s="4">
        <f>U1272/R1272</f>
        <v>-0.125</v>
      </c>
      <c r="Y1272" s="4" t="str">
        <f>IF(X1272&gt;=W1272, "Yes", "No")</f>
        <v>No</v>
      </c>
      <c r="Z1272" s="4">
        <f>D1272-C1272</f>
        <v>5</v>
      </c>
      <c r="AA1272" s="4" t="str" cm="1">
        <f t="array" ref="AA1272">_xlfn.IFS(Z1272&lt;=2,"Fast",Z1272&gt;5, "Slow", AND(Z1272&gt;=3,Z1272&lt;=5),"Standard")</f>
        <v>Standard</v>
      </c>
    </row>
    <row r="1273" spans="1:27" x14ac:dyDescent="0.2">
      <c r="A1273" s="4">
        <v>1272</v>
      </c>
      <c r="B1273" s="4" t="s">
        <v>10255</v>
      </c>
      <c r="C1273" s="5">
        <v>42481</v>
      </c>
      <c r="D1273" s="5">
        <v>42486</v>
      </c>
      <c r="E1273" s="4" t="s">
        <v>29</v>
      </c>
      <c r="F1273" s="4" t="s">
        <v>3275</v>
      </c>
      <c r="G1273" s="4" t="s">
        <v>3274</v>
      </c>
      <c r="H1273" s="4" t="s">
        <v>50</v>
      </c>
      <c r="I1273" s="4" t="s">
        <v>17</v>
      </c>
      <c r="J1273" s="4" t="s">
        <v>319</v>
      </c>
      <c r="K1273" s="4" t="s">
        <v>318</v>
      </c>
      <c r="L1273" s="4">
        <v>60623</v>
      </c>
      <c r="M1273" s="4" t="s">
        <v>3</v>
      </c>
      <c r="N1273" s="4" t="s">
        <v>3480</v>
      </c>
      <c r="O1273" s="4" t="s">
        <v>13</v>
      </c>
      <c r="P1273" s="4" t="s">
        <v>12</v>
      </c>
      <c r="Q1273" s="4" t="s">
        <v>3479</v>
      </c>
      <c r="R1273" s="4">
        <v>48.792000000000002</v>
      </c>
      <c r="S1273" s="4">
        <v>3</v>
      </c>
      <c r="T1273" s="4">
        <v>0.8</v>
      </c>
      <c r="U1273" s="4">
        <v>-126.8592</v>
      </c>
      <c r="V1273" s="4" t="str">
        <f>INDEX(Regional_Lookup!$B$2:$B$5,MATCH('Sample - Superstore'!M1273,Regional_Lookup!$A$2:$A$5,0))</f>
        <v>David Johnson</v>
      </c>
      <c r="W1273" s="4">
        <f>INDEX(Regional_Lookup!$C$2:$C$5, MATCH('Sample - Superstore'!M1273,Regional_Lookup!$A$2:$A$5, 0))</f>
        <v>0.14000000000000001</v>
      </c>
      <c r="X1273" s="4">
        <f>U1273/R1273</f>
        <v>-2.6</v>
      </c>
      <c r="Y1273" s="4" t="str">
        <f>IF(X1273&gt;=W1273, "Yes", "No")</f>
        <v>No</v>
      </c>
      <c r="Z1273" s="4">
        <f>D1273-C1273</f>
        <v>5</v>
      </c>
      <c r="AA1273" s="4" t="str" cm="1">
        <f t="array" ref="AA1273">_xlfn.IFS(Z1273&lt;=2,"Fast",Z1273&gt;5, "Slow", AND(Z1273&gt;=3,Z1273&lt;=5),"Standard")</f>
        <v>Standard</v>
      </c>
    </row>
    <row r="1274" spans="1:27" x14ac:dyDescent="0.2">
      <c r="A1274" s="4">
        <v>1273</v>
      </c>
      <c r="B1274" s="4" t="s">
        <v>10255</v>
      </c>
      <c r="C1274" s="5">
        <v>42481</v>
      </c>
      <c r="D1274" s="5">
        <v>42486</v>
      </c>
      <c r="E1274" s="4" t="s">
        <v>29</v>
      </c>
      <c r="F1274" s="4" t="s">
        <v>3275</v>
      </c>
      <c r="G1274" s="4" t="s">
        <v>3274</v>
      </c>
      <c r="H1274" s="4" t="s">
        <v>50</v>
      </c>
      <c r="I1274" s="4" t="s">
        <v>17</v>
      </c>
      <c r="J1274" s="4" t="s">
        <v>319</v>
      </c>
      <c r="K1274" s="4" t="s">
        <v>318</v>
      </c>
      <c r="L1274" s="4">
        <v>60623</v>
      </c>
      <c r="M1274" s="4" t="s">
        <v>3</v>
      </c>
      <c r="N1274" s="4" t="s">
        <v>2959</v>
      </c>
      <c r="O1274" s="4" t="s">
        <v>13</v>
      </c>
      <c r="P1274" s="4" t="s">
        <v>100</v>
      </c>
      <c r="Q1274" s="4" t="s">
        <v>2958</v>
      </c>
      <c r="R1274" s="4">
        <v>44.847999999999999</v>
      </c>
      <c r="S1274" s="4">
        <v>8</v>
      </c>
      <c r="T1274" s="4">
        <v>0.8</v>
      </c>
      <c r="U1274" s="4">
        <v>-67.272000000000006</v>
      </c>
      <c r="V1274" s="4" t="str">
        <f>INDEX(Regional_Lookup!$B$2:$B$5,MATCH('Sample - Superstore'!M1274,Regional_Lookup!$A$2:$A$5,0))</f>
        <v>David Johnson</v>
      </c>
      <c r="W1274" s="4">
        <f>INDEX(Regional_Lookup!$C$2:$C$5, MATCH('Sample - Superstore'!M1274,Regional_Lookup!$A$2:$A$5, 0))</f>
        <v>0.14000000000000001</v>
      </c>
      <c r="X1274" s="4">
        <f>U1274/R1274</f>
        <v>-1.5000000000000002</v>
      </c>
      <c r="Y1274" s="4" t="str">
        <f>IF(X1274&gt;=W1274, "Yes", "No")</f>
        <v>No</v>
      </c>
      <c r="Z1274" s="4">
        <f>D1274-C1274</f>
        <v>5</v>
      </c>
      <c r="AA1274" s="4" t="str" cm="1">
        <f t="array" ref="AA1274">_xlfn.IFS(Z1274&lt;=2,"Fast",Z1274&gt;5, "Slow", AND(Z1274&gt;=3,Z1274&lt;=5),"Standard")</f>
        <v>Standard</v>
      </c>
    </row>
    <row r="1275" spans="1:27" x14ac:dyDescent="0.2">
      <c r="A1275" s="4">
        <v>1274</v>
      </c>
      <c r="B1275" s="4" t="s">
        <v>10254</v>
      </c>
      <c r="C1275" s="5">
        <v>42516</v>
      </c>
      <c r="D1275" s="5">
        <v>42516</v>
      </c>
      <c r="E1275" s="4" t="s">
        <v>162</v>
      </c>
      <c r="F1275" s="4" t="s">
        <v>1672</v>
      </c>
      <c r="G1275" s="4" t="s">
        <v>1671</v>
      </c>
      <c r="H1275" s="4" t="s">
        <v>18</v>
      </c>
      <c r="I1275" s="4" t="s">
        <v>17</v>
      </c>
      <c r="J1275" s="4" t="s">
        <v>3644</v>
      </c>
      <c r="K1275" s="4" t="s">
        <v>123</v>
      </c>
      <c r="L1275" s="4">
        <v>76106</v>
      </c>
      <c r="M1275" s="4" t="s">
        <v>3</v>
      </c>
      <c r="N1275" s="4" t="s">
        <v>3353</v>
      </c>
      <c r="O1275" s="4" t="s">
        <v>13</v>
      </c>
      <c r="P1275" s="4" t="s">
        <v>24</v>
      </c>
      <c r="Q1275" s="4" t="s">
        <v>3352</v>
      </c>
      <c r="R1275" s="4">
        <v>10.368</v>
      </c>
      <c r="S1275" s="4">
        <v>2</v>
      </c>
      <c r="T1275" s="4">
        <v>0.2</v>
      </c>
      <c r="U1275" s="4">
        <v>3.6288</v>
      </c>
      <c r="V1275" s="4" t="str">
        <f>INDEX(Regional_Lookup!$B$2:$B$5,MATCH('Sample - Superstore'!M1275,Regional_Lookup!$A$2:$A$5,0))</f>
        <v>David Johnson</v>
      </c>
      <c r="W1275" s="4">
        <f>INDEX(Regional_Lookup!$C$2:$C$5, MATCH('Sample - Superstore'!M1275,Regional_Lookup!$A$2:$A$5, 0))</f>
        <v>0.14000000000000001</v>
      </c>
      <c r="X1275" s="4">
        <f>U1275/R1275</f>
        <v>0.35</v>
      </c>
      <c r="Y1275" s="4" t="str">
        <f>IF(X1275&gt;=W1275, "Yes", "No")</f>
        <v>Yes</v>
      </c>
      <c r="Z1275" s="4">
        <f>D1275-C1275</f>
        <v>0</v>
      </c>
      <c r="AA1275" s="4" t="str" cm="1">
        <f t="array" ref="AA1275">_xlfn.IFS(Z1275&lt;=2,"Fast",Z1275&gt;5, "Slow", AND(Z1275&gt;=3,Z1275&lt;=5),"Standard")</f>
        <v>Fast</v>
      </c>
    </row>
    <row r="1276" spans="1:27" x14ac:dyDescent="0.2">
      <c r="A1276" s="4">
        <v>1275</v>
      </c>
      <c r="B1276" s="4" t="s">
        <v>10254</v>
      </c>
      <c r="C1276" s="5">
        <v>42516</v>
      </c>
      <c r="D1276" s="5">
        <v>42516</v>
      </c>
      <c r="E1276" s="4" t="s">
        <v>162</v>
      </c>
      <c r="F1276" s="4" t="s">
        <v>1672</v>
      </c>
      <c r="G1276" s="4" t="s">
        <v>1671</v>
      </c>
      <c r="H1276" s="4" t="s">
        <v>18</v>
      </c>
      <c r="I1276" s="4" t="s">
        <v>17</v>
      </c>
      <c r="J1276" s="4" t="s">
        <v>3644</v>
      </c>
      <c r="K1276" s="4" t="s">
        <v>123</v>
      </c>
      <c r="L1276" s="4">
        <v>76106</v>
      </c>
      <c r="M1276" s="4" t="s">
        <v>3</v>
      </c>
      <c r="N1276" s="4" t="s">
        <v>4351</v>
      </c>
      <c r="O1276" s="4" t="s">
        <v>37</v>
      </c>
      <c r="P1276" s="4" t="s">
        <v>221</v>
      </c>
      <c r="Q1276" s="4" t="s">
        <v>4350</v>
      </c>
      <c r="R1276" s="4">
        <v>388.43</v>
      </c>
      <c r="S1276" s="4">
        <v>5</v>
      </c>
      <c r="T1276" s="4">
        <v>0.3</v>
      </c>
      <c r="U1276" s="4">
        <v>-88.784000000000006</v>
      </c>
      <c r="V1276" s="4" t="str">
        <f>INDEX(Regional_Lookup!$B$2:$B$5,MATCH('Sample - Superstore'!M1276,Regional_Lookup!$A$2:$A$5,0))</f>
        <v>David Johnson</v>
      </c>
      <c r="W1276" s="4">
        <f>INDEX(Regional_Lookup!$C$2:$C$5, MATCH('Sample - Superstore'!M1276,Regional_Lookup!$A$2:$A$5, 0))</f>
        <v>0.14000000000000001</v>
      </c>
      <c r="X1276" s="4">
        <f>U1276/R1276</f>
        <v>-0.22857142857142859</v>
      </c>
      <c r="Y1276" s="4" t="str">
        <f>IF(X1276&gt;=W1276, "Yes", "No")</f>
        <v>No</v>
      </c>
      <c r="Z1276" s="4">
        <f>D1276-C1276</f>
        <v>0</v>
      </c>
      <c r="AA1276" s="4" t="str" cm="1">
        <f t="array" ref="AA1276">_xlfn.IFS(Z1276&lt;=2,"Fast",Z1276&gt;5, "Slow", AND(Z1276&gt;=3,Z1276&lt;=5),"Standard")</f>
        <v>Fast</v>
      </c>
    </row>
    <row r="1277" spans="1:27" x14ac:dyDescent="0.2">
      <c r="A1277" s="4">
        <v>1276</v>
      </c>
      <c r="B1277" s="4" t="s">
        <v>10254</v>
      </c>
      <c r="C1277" s="5">
        <v>42516</v>
      </c>
      <c r="D1277" s="5">
        <v>42516</v>
      </c>
      <c r="E1277" s="4" t="s">
        <v>162</v>
      </c>
      <c r="F1277" s="4" t="s">
        <v>1672</v>
      </c>
      <c r="G1277" s="4" t="s">
        <v>1671</v>
      </c>
      <c r="H1277" s="4" t="s">
        <v>18</v>
      </c>
      <c r="I1277" s="4" t="s">
        <v>17</v>
      </c>
      <c r="J1277" s="4" t="s">
        <v>3644</v>
      </c>
      <c r="K1277" s="4" t="s">
        <v>123</v>
      </c>
      <c r="L1277" s="4">
        <v>76106</v>
      </c>
      <c r="M1277" s="4" t="s">
        <v>3</v>
      </c>
      <c r="N1277" s="4" t="s">
        <v>4585</v>
      </c>
      <c r="O1277" s="4" t="s">
        <v>13</v>
      </c>
      <c r="P1277" s="4" t="s">
        <v>24</v>
      </c>
      <c r="Q1277" s="4" t="s">
        <v>4584</v>
      </c>
      <c r="R1277" s="4">
        <v>14.352</v>
      </c>
      <c r="S1277" s="4">
        <v>3</v>
      </c>
      <c r="T1277" s="4">
        <v>0.2</v>
      </c>
      <c r="U1277" s="4">
        <v>5.2026000000000003</v>
      </c>
      <c r="V1277" s="4" t="str">
        <f>INDEX(Regional_Lookup!$B$2:$B$5,MATCH('Sample - Superstore'!M1277,Regional_Lookup!$A$2:$A$5,0))</f>
        <v>David Johnson</v>
      </c>
      <c r="W1277" s="4">
        <f>INDEX(Regional_Lookup!$C$2:$C$5, MATCH('Sample - Superstore'!M1277,Regional_Lookup!$A$2:$A$5, 0))</f>
        <v>0.14000000000000001</v>
      </c>
      <c r="X1277" s="4">
        <f>U1277/R1277</f>
        <v>0.36249999999999999</v>
      </c>
      <c r="Y1277" s="4" t="str">
        <f>IF(X1277&gt;=W1277, "Yes", "No")</f>
        <v>Yes</v>
      </c>
      <c r="Z1277" s="4">
        <f>D1277-C1277</f>
        <v>0</v>
      </c>
      <c r="AA1277" s="4" t="str" cm="1">
        <f t="array" ref="AA1277">_xlfn.IFS(Z1277&lt;=2,"Fast",Z1277&gt;5, "Slow", AND(Z1277&gt;=3,Z1277&lt;=5),"Standard")</f>
        <v>Fast</v>
      </c>
    </row>
    <row r="1278" spans="1:27" x14ac:dyDescent="0.2">
      <c r="A1278" s="4">
        <v>1277</v>
      </c>
      <c r="B1278" s="4" t="s">
        <v>10254</v>
      </c>
      <c r="C1278" s="5">
        <v>42516</v>
      </c>
      <c r="D1278" s="5">
        <v>42516</v>
      </c>
      <c r="E1278" s="4" t="s">
        <v>162</v>
      </c>
      <c r="F1278" s="4" t="s">
        <v>1672</v>
      </c>
      <c r="G1278" s="4" t="s">
        <v>1671</v>
      </c>
      <c r="H1278" s="4" t="s">
        <v>18</v>
      </c>
      <c r="I1278" s="4" t="s">
        <v>17</v>
      </c>
      <c r="J1278" s="4" t="s">
        <v>3644</v>
      </c>
      <c r="K1278" s="4" t="s">
        <v>123</v>
      </c>
      <c r="L1278" s="4">
        <v>76106</v>
      </c>
      <c r="M1278" s="4" t="s">
        <v>3</v>
      </c>
      <c r="N1278" s="4" t="s">
        <v>7532</v>
      </c>
      <c r="O1278" s="4" t="s">
        <v>33</v>
      </c>
      <c r="P1278" s="4" t="s">
        <v>55</v>
      </c>
      <c r="Q1278" s="4" t="s">
        <v>7531</v>
      </c>
      <c r="R1278" s="4">
        <v>63.991999999999997</v>
      </c>
      <c r="S1278" s="4">
        <v>1</v>
      </c>
      <c r="T1278" s="4">
        <v>0.2</v>
      </c>
      <c r="U1278" s="4">
        <v>-7.1990999999999996</v>
      </c>
      <c r="V1278" s="4" t="str">
        <f>INDEX(Regional_Lookup!$B$2:$B$5,MATCH('Sample - Superstore'!M1278,Regional_Lookup!$A$2:$A$5,0))</f>
        <v>David Johnson</v>
      </c>
      <c r="W1278" s="4">
        <f>INDEX(Regional_Lookup!$C$2:$C$5, MATCH('Sample - Superstore'!M1278,Regional_Lookup!$A$2:$A$5, 0))</f>
        <v>0.14000000000000001</v>
      </c>
      <c r="X1278" s="4">
        <f>U1278/R1278</f>
        <v>-0.1125</v>
      </c>
      <c r="Y1278" s="4" t="str">
        <f>IF(X1278&gt;=W1278, "Yes", "No")</f>
        <v>No</v>
      </c>
      <c r="Z1278" s="4">
        <f>D1278-C1278</f>
        <v>0</v>
      </c>
      <c r="AA1278" s="4" t="str" cm="1">
        <f t="array" ref="AA1278">_xlfn.IFS(Z1278&lt;=2,"Fast",Z1278&gt;5, "Slow", AND(Z1278&gt;=3,Z1278&lt;=5),"Standard")</f>
        <v>Fast</v>
      </c>
    </row>
    <row r="1279" spans="1:27" x14ac:dyDescent="0.2">
      <c r="A1279" s="4">
        <v>1278</v>
      </c>
      <c r="B1279" s="4" t="s">
        <v>10253</v>
      </c>
      <c r="C1279" s="5">
        <v>42492</v>
      </c>
      <c r="D1279" s="5">
        <v>42497</v>
      </c>
      <c r="E1279" s="4" t="s">
        <v>29</v>
      </c>
      <c r="F1279" s="4" t="s">
        <v>3929</v>
      </c>
      <c r="G1279" s="4" t="s">
        <v>3928</v>
      </c>
      <c r="H1279" s="4" t="s">
        <v>18</v>
      </c>
      <c r="I1279" s="4" t="s">
        <v>17</v>
      </c>
      <c r="J1279" s="4" t="s">
        <v>124</v>
      </c>
      <c r="K1279" s="4" t="s">
        <v>123</v>
      </c>
      <c r="L1279" s="4">
        <v>77070</v>
      </c>
      <c r="M1279" s="4" t="s">
        <v>3</v>
      </c>
      <c r="N1279" s="4" t="s">
        <v>1340</v>
      </c>
      <c r="O1279" s="4" t="s">
        <v>13</v>
      </c>
      <c r="P1279" s="4" t="s">
        <v>116</v>
      </c>
      <c r="Q1279" s="4" t="s">
        <v>1339</v>
      </c>
      <c r="R1279" s="4">
        <v>86.352000000000004</v>
      </c>
      <c r="S1279" s="4">
        <v>3</v>
      </c>
      <c r="T1279" s="4">
        <v>0.2</v>
      </c>
      <c r="U1279" s="4">
        <v>5.3970000000000002</v>
      </c>
      <c r="V1279" s="4" t="str">
        <f>INDEX(Regional_Lookup!$B$2:$B$5,MATCH('Sample - Superstore'!M1279,Regional_Lookup!$A$2:$A$5,0))</f>
        <v>David Johnson</v>
      </c>
      <c r="W1279" s="4">
        <f>INDEX(Regional_Lookup!$C$2:$C$5, MATCH('Sample - Superstore'!M1279,Regional_Lookup!$A$2:$A$5, 0))</f>
        <v>0.14000000000000001</v>
      </c>
      <c r="X1279" s="4">
        <f>U1279/R1279</f>
        <v>6.25E-2</v>
      </c>
      <c r="Y1279" s="4" t="str">
        <f>IF(X1279&gt;=W1279, "Yes", "No")</f>
        <v>No</v>
      </c>
      <c r="Z1279" s="4">
        <f>D1279-C1279</f>
        <v>5</v>
      </c>
      <c r="AA1279" s="4" t="str" cm="1">
        <f t="array" ref="AA1279">_xlfn.IFS(Z1279&lt;=2,"Fast",Z1279&gt;5, "Slow", AND(Z1279&gt;=3,Z1279&lt;=5),"Standard")</f>
        <v>Standard</v>
      </c>
    </row>
    <row r="1280" spans="1:27" x14ac:dyDescent="0.2">
      <c r="A1280" s="4">
        <v>1279</v>
      </c>
      <c r="B1280" s="4" t="s">
        <v>10252</v>
      </c>
      <c r="C1280" s="5">
        <v>41890</v>
      </c>
      <c r="D1280" s="5">
        <v>41893</v>
      </c>
      <c r="E1280" s="4" t="s">
        <v>89</v>
      </c>
      <c r="F1280" s="4" t="s">
        <v>5794</v>
      </c>
      <c r="G1280" s="4" t="s">
        <v>5793</v>
      </c>
      <c r="H1280" s="4" t="s">
        <v>50</v>
      </c>
      <c r="I1280" s="4" t="s">
        <v>17</v>
      </c>
      <c r="J1280" s="4" t="s">
        <v>8844</v>
      </c>
      <c r="K1280" s="4" t="s">
        <v>48</v>
      </c>
      <c r="L1280" s="4">
        <v>31204</v>
      </c>
      <c r="M1280" s="4" t="s">
        <v>7</v>
      </c>
      <c r="N1280" s="4" t="s">
        <v>2972</v>
      </c>
      <c r="O1280" s="4" t="s">
        <v>33</v>
      </c>
      <c r="P1280" s="4" t="s">
        <v>55</v>
      </c>
      <c r="Q1280" s="4" t="s">
        <v>2971</v>
      </c>
      <c r="R1280" s="4">
        <v>32.97</v>
      </c>
      <c r="S1280" s="4">
        <v>3</v>
      </c>
      <c r="T1280" s="4">
        <v>0</v>
      </c>
      <c r="U1280" s="4">
        <v>12.8583</v>
      </c>
      <c r="V1280" s="4" t="str">
        <f>INDEX(Regional_Lookup!$B$2:$B$5,MATCH('Sample - Superstore'!M1280,Regional_Lookup!$A$2:$A$5,0))</f>
        <v>Maria Santos</v>
      </c>
      <c r="W1280" s="4">
        <f>INDEX(Regional_Lookup!$C$2:$C$5, MATCH('Sample - Superstore'!M1280,Regional_Lookup!$A$2:$A$5, 0))</f>
        <v>0.15</v>
      </c>
      <c r="X1280" s="4">
        <f>U1280/R1280</f>
        <v>0.39</v>
      </c>
      <c r="Y1280" s="4" t="str">
        <f>IF(X1280&gt;=W1280, "Yes", "No")</f>
        <v>Yes</v>
      </c>
      <c r="Z1280" s="4">
        <f>D1280-C1280</f>
        <v>3</v>
      </c>
      <c r="AA1280" s="4" t="str" cm="1">
        <f t="array" ref="AA1280">_xlfn.IFS(Z1280&lt;=2,"Fast",Z1280&gt;5, "Slow", AND(Z1280&gt;=3,Z1280&lt;=5),"Standard")</f>
        <v>Standard</v>
      </c>
    </row>
    <row r="1281" spans="1:27" x14ac:dyDescent="0.2">
      <c r="A1281" s="4">
        <v>1280</v>
      </c>
      <c r="B1281" s="4" t="s">
        <v>10252</v>
      </c>
      <c r="C1281" s="5">
        <v>41890</v>
      </c>
      <c r="D1281" s="5">
        <v>41893</v>
      </c>
      <c r="E1281" s="4" t="s">
        <v>89</v>
      </c>
      <c r="F1281" s="4" t="s">
        <v>5794</v>
      </c>
      <c r="G1281" s="4" t="s">
        <v>5793</v>
      </c>
      <c r="H1281" s="4" t="s">
        <v>50</v>
      </c>
      <c r="I1281" s="4" t="s">
        <v>17</v>
      </c>
      <c r="J1281" s="4" t="s">
        <v>8844</v>
      </c>
      <c r="K1281" s="4" t="s">
        <v>48</v>
      </c>
      <c r="L1281" s="4">
        <v>31204</v>
      </c>
      <c r="M1281" s="4" t="s">
        <v>7</v>
      </c>
      <c r="N1281" s="4" t="s">
        <v>469</v>
      </c>
      <c r="O1281" s="4" t="s">
        <v>33</v>
      </c>
      <c r="P1281" s="4" t="s">
        <v>55</v>
      </c>
      <c r="Q1281" s="4" t="s">
        <v>468</v>
      </c>
      <c r="R1281" s="4">
        <v>83.88</v>
      </c>
      <c r="S1281" s="4">
        <v>4</v>
      </c>
      <c r="T1281" s="4">
        <v>0</v>
      </c>
      <c r="U1281" s="4">
        <v>30.1968</v>
      </c>
      <c r="V1281" s="4" t="str">
        <f>INDEX(Regional_Lookup!$B$2:$B$5,MATCH('Sample - Superstore'!M1281,Regional_Lookup!$A$2:$A$5,0))</f>
        <v>Maria Santos</v>
      </c>
      <c r="W1281" s="4">
        <f>INDEX(Regional_Lookup!$C$2:$C$5, MATCH('Sample - Superstore'!M1281,Regional_Lookup!$A$2:$A$5, 0))</f>
        <v>0.15</v>
      </c>
      <c r="X1281" s="4">
        <f>U1281/R1281</f>
        <v>0.36000000000000004</v>
      </c>
      <c r="Y1281" s="4" t="str">
        <f>IF(X1281&gt;=W1281, "Yes", "No")</f>
        <v>Yes</v>
      </c>
      <c r="Z1281" s="4">
        <f>D1281-C1281</f>
        <v>3</v>
      </c>
      <c r="AA1281" s="4" t="str" cm="1">
        <f t="array" ref="AA1281">_xlfn.IFS(Z1281&lt;=2,"Fast",Z1281&gt;5, "Slow", AND(Z1281&gt;=3,Z1281&lt;=5),"Standard")</f>
        <v>Standard</v>
      </c>
    </row>
    <row r="1282" spans="1:27" x14ac:dyDescent="0.2">
      <c r="A1282" s="4">
        <v>1281</v>
      </c>
      <c r="B1282" s="4" t="s">
        <v>10251</v>
      </c>
      <c r="C1282" s="5">
        <v>42618</v>
      </c>
      <c r="D1282" s="5">
        <v>42619</v>
      </c>
      <c r="E1282" s="4" t="s">
        <v>89</v>
      </c>
      <c r="F1282" s="4" t="s">
        <v>5717</v>
      </c>
      <c r="G1282" s="4" t="s">
        <v>5716</v>
      </c>
      <c r="H1282" s="4" t="s">
        <v>18</v>
      </c>
      <c r="I1282" s="4" t="s">
        <v>17</v>
      </c>
      <c r="J1282" s="4" t="s">
        <v>10250</v>
      </c>
      <c r="K1282" s="4" t="s">
        <v>344</v>
      </c>
      <c r="L1282" s="4">
        <v>52402</v>
      </c>
      <c r="M1282" s="4" t="s">
        <v>3</v>
      </c>
      <c r="N1282" s="4" t="s">
        <v>1135</v>
      </c>
      <c r="O1282" s="4" t="s">
        <v>33</v>
      </c>
      <c r="P1282" s="4" t="s">
        <v>32</v>
      </c>
      <c r="Q1282" s="4" t="s">
        <v>1134</v>
      </c>
      <c r="R1282" s="4">
        <v>278.39999999999998</v>
      </c>
      <c r="S1282" s="4">
        <v>3</v>
      </c>
      <c r="T1282" s="4">
        <v>0</v>
      </c>
      <c r="U1282" s="4">
        <v>80.736000000000004</v>
      </c>
      <c r="V1282" s="4" t="str">
        <f>INDEX(Regional_Lookup!$B$2:$B$5,MATCH('Sample - Superstore'!M1282,Regional_Lookup!$A$2:$A$5,0))</f>
        <v>David Johnson</v>
      </c>
      <c r="W1282" s="4">
        <f>INDEX(Regional_Lookup!$C$2:$C$5, MATCH('Sample - Superstore'!M1282,Regional_Lookup!$A$2:$A$5, 0))</f>
        <v>0.14000000000000001</v>
      </c>
      <c r="X1282" s="4">
        <f>U1282/R1282</f>
        <v>0.29000000000000004</v>
      </c>
      <c r="Y1282" s="4" t="str">
        <f>IF(X1282&gt;=W1282, "Yes", "No")</f>
        <v>Yes</v>
      </c>
      <c r="Z1282" s="4">
        <f>D1282-C1282</f>
        <v>1</v>
      </c>
      <c r="AA1282" s="4" t="str" cm="1">
        <f t="array" ref="AA1282">_xlfn.IFS(Z1282&lt;=2,"Fast",Z1282&gt;5, "Slow", AND(Z1282&gt;=3,Z1282&lt;=5),"Standard")</f>
        <v>Fast</v>
      </c>
    </row>
    <row r="1283" spans="1:27" x14ac:dyDescent="0.2">
      <c r="A1283" s="4">
        <v>1282</v>
      </c>
      <c r="B1283" s="4" t="s">
        <v>10249</v>
      </c>
      <c r="C1283" s="5">
        <v>42834</v>
      </c>
      <c r="D1283" s="5">
        <v>42836</v>
      </c>
      <c r="E1283" s="4" t="s">
        <v>89</v>
      </c>
      <c r="F1283" s="4" t="s">
        <v>3337</v>
      </c>
      <c r="G1283" s="4" t="s">
        <v>3336</v>
      </c>
      <c r="H1283" s="4" t="s">
        <v>18</v>
      </c>
      <c r="I1283" s="4" t="s">
        <v>17</v>
      </c>
      <c r="J1283" s="4" t="s">
        <v>1682</v>
      </c>
      <c r="K1283" s="4" t="s">
        <v>41</v>
      </c>
      <c r="L1283" s="4">
        <v>32216</v>
      </c>
      <c r="M1283" s="4" t="s">
        <v>7</v>
      </c>
      <c r="N1283" s="4" t="s">
        <v>6954</v>
      </c>
      <c r="O1283" s="4" t="s">
        <v>13</v>
      </c>
      <c r="P1283" s="4" t="s">
        <v>72</v>
      </c>
      <c r="Q1283" s="4" t="s">
        <v>6953</v>
      </c>
      <c r="R1283" s="4">
        <v>15.12</v>
      </c>
      <c r="S1283" s="4">
        <v>3</v>
      </c>
      <c r="T1283" s="4">
        <v>0.2</v>
      </c>
      <c r="U1283" s="4">
        <v>4.9139999999999997</v>
      </c>
      <c r="V1283" s="4" t="str">
        <f>INDEX(Regional_Lookup!$B$2:$B$5,MATCH('Sample - Superstore'!M1283,Regional_Lookup!$A$2:$A$5,0))</f>
        <v>Maria Santos</v>
      </c>
      <c r="W1283" s="4">
        <f>INDEX(Regional_Lookup!$C$2:$C$5, MATCH('Sample - Superstore'!M1283,Regional_Lookup!$A$2:$A$5, 0))</f>
        <v>0.15</v>
      </c>
      <c r="X1283" s="4">
        <f>U1283/R1283</f>
        <v>0.32500000000000001</v>
      </c>
      <c r="Y1283" s="4" t="str">
        <f>IF(X1283&gt;=W1283, "Yes", "No")</f>
        <v>Yes</v>
      </c>
      <c r="Z1283" s="4">
        <f>D1283-C1283</f>
        <v>2</v>
      </c>
      <c r="AA1283" s="4" t="str" cm="1">
        <f t="array" ref="AA1283">_xlfn.IFS(Z1283&lt;=2,"Fast",Z1283&gt;5, "Slow", AND(Z1283&gt;=3,Z1283&lt;=5),"Standard")</f>
        <v>Fast</v>
      </c>
    </row>
    <row r="1284" spans="1:27" x14ac:dyDescent="0.2">
      <c r="A1284" s="4">
        <v>1283</v>
      </c>
      <c r="B1284" s="4" t="s">
        <v>10249</v>
      </c>
      <c r="C1284" s="5">
        <v>42834</v>
      </c>
      <c r="D1284" s="5">
        <v>42836</v>
      </c>
      <c r="E1284" s="4" t="s">
        <v>89</v>
      </c>
      <c r="F1284" s="4" t="s">
        <v>3337</v>
      </c>
      <c r="G1284" s="4" t="s">
        <v>3336</v>
      </c>
      <c r="H1284" s="4" t="s">
        <v>18</v>
      </c>
      <c r="I1284" s="4" t="s">
        <v>17</v>
      </c>
      <c r="J1284" s="4" t="s">
        <v>1682</v>
      </c>
      <c r="K1284" s="4" t="s">
        <v>41</v>
      </c>
      <c r="L1284" s="4">
        <v>32216</v>
      </c>
      <c r="M1284" s="4" t="s">
        <v>7</v>
      </c>
      <c r="N1284" s="4" t="s">
        <v>101</v>
      </c>
      <c r="O1284" s="4" t="s">
        <v>13</v>
      </c>
      <c r="P1284" s="4" t="s">
        <v>100</v>
      </c>
      <c r="Q1284" s="4" t="s">
        <v>1447</v>
      </c>
      <c r="R1284" s="4">
        <v>17.43</v>
      </c>
      <c r="S1284" s="4">
        <v>1</v>
      </c>
      <c r="T1284" s="4">
        <v>0.7</v>
      </c>
      <c r="U1284" s="4">
        <v>-13.363</v>
      </c>
      <c r="V1284" s="4" t="str">
        <f>INDEX(Regional_Lookup!$B$2:$B$5,MATCH('Sample - Superstore'!M1284,Regional_Lookup!$A$2:$A$5,0))</f>
        <v>Maria Santos</v>
      </c>
      <c r="W1284" s="4">
        <f>INDEX(Regional_Lookup!$C$2:$C$5, MATCH('Sample - Superstore'!M1284,Regional_Lookup!$A$2:$A$5, 0))</f>
        <v>0.15</v>
      </c>
      <c r="X1284" s="4">
        <f>U1284/R1284</f>
        <v>-0.76666666666666661</v>
      </c>
      <c r="Y1284" s="4" t="str">
        <f>IF(X1284&gt;=W1284, "Yes", "No")</f>
        <v>No</v>
      </c>
      <c r="Z1284" s="4">
        <f>D1284-C1284</f>
        <v>2</v>
      </c>
      <c r="AA1284" s="4" t="str" cm="1">
        <f t="array" ref="AA1284">_xlfn.IFS(Z1284&lt;=2,"Fast",Z1284&gt;5, "Slow", AND(Z1284&gt;=3,Z1284&lt;=5),"Standard")</f>
        <v>Fast</v>
      </c>
    </row>
    <row r="1285" spans="1:27" x14ac:dyDescent="0.2">
      <c r="A1285" s="4">
        <v>1284</v>
      </c>
      <c r="B1285" s="4" t="s">
        <v>10249</v>
      </c>
      <c r="C1285" s="5">
        <v>42834</v>
      </c>
      <c r="D1285" s="5">
        <v>42836</v>
      </c>
      <c r="E1285" s="4" t="s">
        <v>89</v>
      </c>
      <c r="F1285" s="4" t="s">
        <v>3337</v>
      </c>
      <c r="G1285" s="4" t="s">
        <v>3336</v>
      </c>
      <c r="H1285" s="4" t="s">
        <v>18</v>
      </c>
      <c r="I1285" s="4" t="s">
        <v>17</v>
      </c>
      <c r="J1285" s="4" t="s">
        <v>1682</v>
      </c>
      <c r="K1285" s="4" t="s">
        <v>41</v>
      </c>
      <c r="L1285" s="4">
        <v>32216</v>
      </c>
      <c r="M1285" s="4" t="s">
        <v>7</v>
      </c>
      <c r="N1285" s="4" t="s">
        <v>370</v>
      </c>
      <c r="O1285" s="4" t="s">
        <v>13</v>
      </c>
      <c r="P1285" s="4" t="s">
        <v>24</v>
      </c>
      <c r="Q1285" s="4" t="s">
        <v>369</v>
      </c>
      <c r="R1285" s="4">
        <v>251.64</v>
      </c>
      <c r="S1285" s="4">
        <v>3</v>
      </c>
      <c r="T1285" s="4">
        <v>0.2</v>
      </c>
      <c r="U1285" s="4">
        <v>88.073999999999998</v>
      </c>
      <c r="V1285" s="4" t="str">
        <f>INDEX(Regional_Lookup!$B$2:$B$5,MATCH('Sample - Superstore'!M1285,Regional_Lookup!$A$2:$A$5,0))</f>
        <v>Maria Santos</v>
      </c>
      <c r="W1285" s="4">
        <f>INDEX(Regional_Lookup!$C$2:$C$5, MATCH('Sample - Superstore'!M1285,Regional_Lookup!$A$2:$A$5, 0))</f>
        <v>0.15</v>
      </c>
      <c r="X1285" s="4">
        <f>U1285/R1285</f>
        <v>0.35000000000000003</v>
      </c>
      <c r="Y1285" s="4" t="str">
        <f>IF(X1285&gt;=W1285, "Yes", "No")</f>
        <v>Yes</v>
      </c>
      <c r="Z1285" s="4">
        <f>D1285-C1285</f>
        <v>2</v>
      </c>
      <c r="AA1285" s="4" t="str" cm="1">
        <f t="array" ref="AA1285">_xlfn.IFS(Z1285&lt;=2,"Fast",Z1285&gt;5, "Slow", AND(Z1285&gt;=3,Z1285&lt;=5),"Standard")</f>
        <v>Fast</v>
      </c>
    </row>
    <row r="1286" spans="1:27" x14ac:dyDescent="0.2">
      <c r="A1286" s="4">
        <v>1285</v>
      </c>
      <c r="B1286" s="4" t="s">
        <v>10248</v>
      </c>
      <c r="C1286" s="5">
        <v>42344</v>
      </c>
      <c r="D1286" s="5">
        <v>42350</v>
      </c>
      <c r="E1286" s="4" t="s">
        <v>29</v>
      </c>
      <c r="F1286" s="4" t="s">
        <v>7381</v>
      </c>
      <c r="G1286" s="4" t="s">
        <v>7380</v>
      </c>
      <c r="H1286" s="4" t="s">
        <v>18</v>
      </c>
      <c r="I1286" s="4" t="s">
        <v>17</v>
      </c>
      <c r="J1286" s="4" t="s">
        <v>3321</v>
      </c>
      <c r="K1286" s="4" t="s">
        <v>123</v>
      </c>
      <c r="L1286" s="4">
        <v>78745</v>
      </c>
      <c r="M1286" s="4" t="s">
        <v>3</v>
      </c>
      <c r="N1286" s="4" t="s">
        <v>3257</v>
      </c>
      <c r="O1286" s="4" t="s">
        <v>13</v>
      </c>
      <c r="P1286" s="4" t="s">
        <v>100</v>
      </c>
      <c r="Q1286" s="4" t="s">
        <v>3256</v>
      </c>
      <c r="R1286" s="4">
        <v>2.7719999999999998</v>
      </c>
      <c r="S1286" s="4">
        <v>7</v>
      </c>
      <c r="T1286" s="4">
        <v>0.8</v>
      </c>
      <c r="U1286" s="4">
        <v>-4.851</v>
      </c>
      <c r="V1286" s="4" t="str">
        <f>INDEX(Regional_Lookup!$B$2:$B$5,MATCH('Sample - Superstore'!M1286,Regional_Lookup!$A$2:$A$5,0))</f>
        <v>David Johnson</v>
      </c>
      <c r="W1286" s="4">
        <f>INDEX(Regional_Lookup!$C$2:$C$5, MATCH('Sample - Superstore'!M1286,Regional_Lookup!$A$2:$A$5, 0))</f>
        <v>0.14000000000000001</v>
      </c>
      <c r="X1286" s="4">
        <f>U1286/R1286</f>
        <v>-1.7500000000000002</v>
      </c>
      <c r="Y1286" s="4" t="str">
        <f>IF(X1286&gt;=W1286, "Yes", "No")</f>
        <v>No</v>
      </c>
      <c r="Z1286" s="4">
        <f>D1286-C1286</f>
        <v>6</v>
      </c>
      <c r="AA1286" s="4" t="str" cm="1">
        <f t="array" ref="AA1286">_xlfn.IFS(Z1286&lt;=2,"Fast",Z1286&gt;5, "Slow", AND(Z1286&gt;=3,Z1286&lt;=5),"Standard")</f>
        <v>Slow</v>
      </c>
    </row>
    <row r="1287" spans="1:27" x14ac:dyDescent="0.2">
      <c r="A1287" s="4">
        <v>1286</v>
      </c>
      <c r="B1287" s="4" t="s">
        <v>10247</v>
      </c>
      <c r="C1287" s="5">
        <v>42547</v>
      </c>
      <c r="D1287" s="5">
        <v>42554</v>
      </c>
      <c r="E1287" s="4" t="s">
        <v>29</v>
      </c>
      <c r="F1287" s="4" t="s">
        <v>1153</v>
      </c>
      <c r="G1287" s="4" t="s">
        <v>1152</v>
      </c>
      <c r="H1287" s="4" t="s">
        <v>18</v>
      </c>
      <c r="I1287" s="4" t="s">
        <v>17</v>
      </c>
      <c r="J1287" s="4" t="s">
        <v>1610</v>
      </c>
      <c r="K1287" s="4" t="s">
        <v>269</v>
      </c>
      <c r="L1287" s="4">
        <v>2908</v>
      </c>
      <c r="M1287" s="4" t="s">
        <v>5</v>
      </c>
      <c r="N1287" s="4" t="s">
        <v>4634</v>
      </c>
      <c r="O1287" s="4" t="s">
        <v>13</v>
      </c>
      <c r="P1287" s="4" t="s">
        <v>231</v>
      </c>
      <c r="Q1287" s="4" t="s">
        <v>4633</v>
      </c>
      <c r="R1287" s="4">
        <v>14.9</v>
      </c>
      <c r="S1287" s="4">
        <v>5</v>
      </c>
      <c r="T1287" s="4">
        <v>0</v>
      </c>
      <c r="U1287" s="4">
        <v>1.0429999999999999</v>
      </c>
      <c r="V1287" s="4" t="str">
        <f>INDEX(Regional_Lookup!$B$2:$B$5,MATCH('Sample - Superstore'!M1287,Regional_Lookup!$A$2:$A$5,0))</f>
        <v>Sarah Miller</v>
      </c>
      <c r="W1287" s="4">
        <f>INDEX(Regional_Lookup!$C$2:$C$5, MATCH('Sample - Superstore'!M1287,Regional_Lookup!$A$2:$A$5, 0))</f>
        <v>0.16</v>
      </c>
      <c r="X1287" s="4">
        <f>U1287/R1287</f>
        <v>6.9999999999999993E-2</v>
      </c>
      <c r="Y1287" s="4" t="str">
        <f>IF(X1287&gt;=W1287, "Yes", "No")</f>
        <v>No</v>
      </c>
      <c r="Z1287" s="4">
        <f>D1287-C1287</f>
        <v>7</v>
      </c>
      <c r="AA1287" s="4" t="str" cm="1">
        <f t="array" ref="AA1287">_xlfn.IFS(Z1287&lt;=2,"Fast",Z1287&gt;5, "Slow", AND(Z1287&gt;=3,Z1287&lt;=5),"Standard")</f>
        <v>Slow</v>
      </c>
    </row>
    <row r="1288" spans="1:27" x14ac:dyDescent="0.2">
      <c r="A1288" s="4">
        <v>1287</v>
      </c>
      <c r="B1288" s="4" t="s">
        <v>10246</v>
      </c>
      <c r="C1288" s="5">
        <v>42189</v>
      </c>
      <c r="D1288" s="5">
        <v>42193</v>
      </c>
      <c r="E1288" s="4" t="s">
        <v>29</v>
      </c>
      <c r="F1288" s="4" t="s">
        <v>943</v>
      </c>
      <c r="G1288" s="4" t="s">
        <v>942</v>
      </c>
      <c r="H1288" s="4" t="s">
        <v>102</v>
      </c>
      <c r="I1288" s="4" t="s">
        <v>17</v>
      </c>
      <c r="J1288" s="4" t="s">
        <v>254</v>
      </c>
      <c r="K1288" s="4" t="s">
        <v>66</v>
      </c>
      <c r="L1288" s="4">
        <v>10035</v>
      </c>
      <c r="M1288" s="4" t="s">
        <v>5</v>
      </c>
      <c r="N1288" s="4" t="s">
        <v>2594</v>
      </c>
      <c r="O1288" s="4" t="s">
        <v>13</v>
      </c>
      <c r="P1288" s="4" t="s">
        <v>116</v>
      </c>
      <c r="Q1288" s="4" t="s">
        <v>2593</v>
      </c>
      <c r="R1288" s="4">
        <v>15.48</v>
      </c>
      <c r="S1288" s="4">
        <v>3</v>
      </c>
      <c r="T1288" s="4">
        <v>0</v>
      </c>
      <c r="U1288" s="4">
        <v>4.4892000000000003</v>
      </c>
      <c r="V1288" s="4" t="str">
        <f>INDEX(Regional_Lookup!$B$2:$B$5,MATCH('Sample - Superstore'!M1288,Regional_Lookup!$A$2:$A$5,0))</f>
        <v>Sarah Miller</v>
      </c>
      <c r="W1288" s="4">
        <f>INDEX(Regional_Lookup!$C$2:$C$5, MATCH('Sample - Superstore'!M1288,Regional_Lookup!$A$2:$A$5, 0))</f>
        <v>0.16</v>
      </c>
      <c r="X1288" s="4">
        <f>U1288/R1288</f>
        <v>0.29000000000000004</v>
      </c>
      <c r="Y1288" s="4" t="str">
        <f>IF(X1288&gt;=W1288, "Yes", "No")</f>
        <v>Yes</v>
      </c>
      <c r="Z1288" s="4">
        <f>D1288-C1288</f>
        <v>4</v>
      </c>
      <c r="AA1288" s="4" t="str" cm="1">
        <f t="array" ref="AA1288">_xlfn.IFS(Z1288&lt;=2,"Fast",Z1288&gt;5, "Slow", AND(Z1288&gt;=3,Z1288&lt;=5),"Standard")</f>
        <v>Standard</v>
      </c>
    </row>
    <row r="1289" spans="1:27" x14ac:dyDescent="0.2">
      <c r="A1289" s="4">
        <v>1288</v>
      </c>
      <c r="B1289" s="4" t="s">
        <v>10245</v>
      </c>
      <c r="C1289" s="5">
        <v>42696</v>
      </c>
      <c r="D1289" s="5">
        <v>42700</v>
      </c>
      <c r="E1289" s="4" t="s">
        <v>29</v>
      </c>
      <c r="F1289" s="4" t="s">
        <v>7473</v>
      </c>
      <c r="G1289" s="4" t="s">
        <v>7472</v>
      </c>
      <c r="H1289" s="4" t="s">
        <v>50</v>
      </c>
      <c r="I1289" s="4" t="s">
        <v>17</v>
      </c>
      <c r="J1289" s="4" t="s">
        <v>254</v>
      </c>
      <c r="K1289" s="4" t="s">
        <v>66</v>
      </c>
      <c r="L1289" s="4">
        <v>10009</v>
      </c>
      <c r="M1289" s="4" t="s">
        <v>5</v>
      </c>
      <c r="N1289" s="4" t="s">
        <v>2567</v>
      </c>
      <c r="O1289" s="4" t="s">
        <v>37</v>
      </c>
      <c r="P1289" s="4" t="s">
        <v>36</v>
      </c>
      <c r="Q1289" s="4" t="s">
        <v>2566</v>
      </c>
      <c r="R1289" s="4">
        <v>39.880000000000003</v>
      </c>
      <c r="S1289" s="4">
        <v>2</v>
      </c>
      <c r="T1289" s="4">
        <v>0</v>
      </c>
      <c r="U1289" s="4">
        <v>11.166399999999999</v>
      </c>
      <c r="V1289" s="4" t="str">
        <f>INDEX(Regional_Lookup!$B$2:$B$5,MATCH('Sample - Superstore'!M1289,Regional_Lookup!$A$2:$A$5,0))</f>
        <v>Sarah Miller</v>
      </c>
      <c r="W1289" s="4">
        <f>INDEX(Regional_Lookup!$C$2:$C$5, MATCH('Sample - Superstore'!M1289,Regional_Lookup!$A$2:$A$5, 0))</f>
        <v>0.16</v>
      </c>
      <c r="X1289" s="4">
        <f>U1289/R1289</f>
        <v>0.27999999999999997</v>
      </c>
      <c r="Y1289" s="4" t="str">
        <f>IF(X1289&gt;=W1289, "Yes", "No")</f>
        <v>Yes</v>
      </c>
      <c r="Z1289" s="4">
        <f>D1289-C1289</f>
        <v>4</v>
      </c>
      <c r="AA1289" s="4" t="str" cm="1">
        <f t="array" ref="AA1289">_xlfn.IFS(Z1289&lt;=2,"Fast",Z1289&gt;5, "Slow", AND(Z1289&gt;=3,Z1289&lt;=5),"Standard")</f>
        <v>Standard</v>
      </c>
    </row>
    <row r="1290" spans="1:27" x14ac:dyDescent="0.2">
      <c r="A1290" s="4">
        <v>1289</v>
      </c>
      <c r="B1290" s="4" t="s">
        <v>10245</v>
      </c>
      <c r="C1290" s="5">
        <v>42696</v>
      </c>
      <c r="D1290" s="5">
        <v>42700</v>
      </c>
      <c r="E1290" s="4" t="s">
        <v>29</v>
      </c>
      <c r="F1290" s="4" t="s">
        <v>7473</v>
      </c>
      <c r="G1290" s="4" t="s">
        <v>7472</v>
      </c>
      <c r="H1290" s="4" t="s">
        <v>50</v>
      </c>
      <c r="I1290" s="4" t="s">
        <v>17</v>
      </c>
      <c r="J1290" s="4" t="s">
        <v>254</v>
      </c>
      <c r="K1290" s="4" t="s">
        <v>66</v>
      </c>
      <c r="L1290" s="4">
        <v>10009</v>
      </c>
      <c r="M1290" s="4" t="s">
        <v>5</v>
      </c>
      <c r="N1290" s="4" t="s">
        <v>3907</v>
      </c>
      <c r="O1290" s="4" t="s">
        <v>13</v>
      </c>
      <c r="P1290" s="4" t="s">
        <v>100</v>
      </c>
      <c r="Q1290" s="4" t="s">
        <v>3906</v>
      </c>
      <c r="R1290" s="4">
        <v>12.192</v>
      </c>
      <c r="S1290" s="4">
        <v>4</v>
      </c>
      <c r="T1290" s="4">
        <v>0.2</v>
      </c>
      <c r="U1290" s="4">
        <v>4.1147999999999998</v>
      </c>
      <c r="V1290" s="4" t="str">
        <f>INDEX(Regional_Lookup!$B$2:$B$5,MATCH('Sample - Superstore'!M1290,Regional_Lookup!$A$2:$A$5,0))</f>
        <v>Sarah Miller</v>
      </c>
      <c r="W1290" s="4">
        <f>INDEX(Regional_Lookup!$C$2:$C$5, MATCH('Sample - Superstore'!M1290,Regional_Lookup!$A$2:$A$5, 0))</f>
        <v>0.16</v>
      </c>
      <c r="X1290" s="4">
        <f>U1290/R1290</f>
        <v>0.33749999999999997</v>
      </c>
      <c r="Y1290" s="4" t="str">
        <f>IF(X1290&gt;=W1290, "Yes", "No")</f>
        <v>Yes</v>
      </c>
      <c r="Z1290" s="4">
        <f>D1290-C1290</f>
        <v>4</v>
      </c>
      <c r="AA1290" s="4" t="str" cm="1">
        <f t="array" ref="AA1290">_xlfn.IFS(Z1290&lt;=2,"Fast",Z1290&gt;5, "Slow", AND(Z1290&gt;=3,Z1290&lt;=5),"Standard")</f>
        <v>Standard</v>
      </c>
    </row>
    <row r="1291" spans="1:27" x14ac:dyDescent="0.2">
      <c r="A1291" s="4">
        <v>1290</v>
      </c>
      <c r="B1291" s="4" t="s">
        <v>10245</v>
      </c>
      <c r="C1291" s="5">
        <v>42696</v>
      </c>
      <c r="D1291" s="5">
        <v>42700</v>
      </c>
      <c r="E1291" s="4" t="s">
        <v>29</v>
      </c>
      <c r="F1291" s="4" t="s">
        <v>7473</v>
      </c>
      <c r="G1291" s="4" t="s">
        <v>7472</v>
      </c>
      <c r="H1291" s="4" t="s">
        <v>50</v>
      </c>
      <c r="I1291" s="4" t="s">
        <v>17</v>
      </c>
      <c r="J1291" s="4" t="s">
        <v>254</v>
      </c>
      <c r="K1291" s="4" t="s">
        <v>66</v>
      </c>
      <c r="L1291" s="4">
        <v>10009</v>
      </c>
      <c r="M1291" s="4" t="s">
        <v>5</v>
      </c>
      <c r="N1291" s="4" t="s">
        <v>4191</v>
      </c>
      <c r="O1291" s="4" t="s">
        <v>13</v>
      </c>
      <c r="P1291" s="4" t="s">
        <v>116</v>
      </c>
      <c r="Q1291" s="4" t="s">
        <v>4190</v>
      </c>
      <c r="R1291" s="4">
        <v>20.82</v>
      </c>
      <c r="S1291" s="4">
        <v>3</v>
      </c>
      <c r="T1291" s="4">
        <v>0</v>
      </c>
      <c r="U1291" s="4">
        <v>7.4951999999999996</v>
      </c>
      <c r="V1291" s="4" t="str">
        <f>INDEX(Regional_Lookup!$B$2:$B$5,MATCH('Sample - Superstore'!M1291,Regional_Lookup!$A$2:$A$5,0))</f>
        <v>Sarah Miller</v>
      </c>
      <c r="W1291" s="4">
        <f>INDEX(Regional_Lookup!$C$2:$C$5, MATCH('Sample - Superstore'!M1291,Regional_Lookup!$A$2:$A$5, 0))</f>
        <v>0.16</v>
      </c>
      <c r="X1291" s="4">
        <f>U1291/R1291</f>
        <v>0.36</v>
      </c>
      <c r="Y1291" s="4" t="str">
        <f>IF(X1291&gt;=W1291, "Yes", "No")</f>
        <v>Yes</v>
      </c>
      <c r="Z1291" s="4">
        <f>D1291-C1291</f>
        <v>4</v>
      </c>
      <c r="AA1291" s="4" t="str" cm="1">
        <f t="array" ref="AA1291">_xlfn.IFS(Z1291&lt;=2,"Fast",Z1291&gt;5, "Slow", AND(Z1291&gt;=3,Z1291&lt;=5),"Standard")</f>
        <v>Standard</v>
      </c>
    </row>
    <row r="1292" spans="1:27" x14ac:dyDescent="0.2">
      <c r="A1292" s="4">
        <v>1291</v>
      </c>
      <c r="B1292" s="4" t="s">
        <v>10244</v>
      </c>
      <c r="C1292" s="5">
        <v>42684</v>
      </c>
      <c r="D1292" s="5">
        <v>42686</v>
      </c>
      <c r="E1292" s="4" t="s">
        <v>89</v>
      </c>
      <c r="F1292" s="4" t="s">
        <v>1904</v>
      </c>
      <c r="G1292" s="4" t="s">
        <v>1903</v>
      </c>
      <c r="H1292" s="4" t="s">
        <v>102</v>
      </c>
      <c r="I1292" s="4" t="s">
        <v>17</v>
      </c>
      <c r="J1292" s="4" t="s">
        <v>248</v>
      </c>
      <c r="K1292" s="4" t="s">
        <v>15</v>
      </c>
      <c r="L1292" s="4">
        <v>94122</v>
      </c>
      <c r="M1292" s="4" t="s">
        <v>9</v>
      </c>
      <c r="N1292" s="4" t="s">
        <v>2195</v>
      </c>
      <c r="O1292" s="4" t="s">
        <v>13</v>
      </c>
      <c r="P1292" s="4" t="s">
        <v>100</v>
      </c>
      <c r="Q1292" s="4" t="s">
        <v>2194</v>
      </c>
      <c r="R1292" s="4">
        <v>13.215999999999999</v>
      </c>
      <c r="S1292" s="4">
        <v>4</v>
      </c>
      <c r="T1292" s="4">
        <v>0.2</v>
      </c>
      <c r="U1292" s="4">
        <v>4.4603999999999999</v>
      </c>
      <c r="V1292" s="4" t="str">
        <f>INDEX(Regional_Lookup!$B$2:$B$5,MATCH('Sample - Superstore'!M1292,Regional_Lookup!$A$2:$A$5,0))</f>
        <v>James Chen</v>
      </c>
      <c r="W1292" s="4">
        <f>INDEX(Regional_Lookup!$C$2:$C$5, MATCH('Sample - Superstore'!M1292,Regional_Lookup!$A$2:$A$5, 0))</f>
        <v>0.18</v>
      </c>
      <c r="X1292" s="4">
        <f>U1292/R1292</f>
        <v>0.33750000000000002</v>
      </c>
      <c r="Y1292" s="4" t="str">
        <f>IF(X1292&gt;=W1292, "Yes", "No")</f>
        <v>Yes</v>
      </c>
      <c r="Z1292" s="4">
        <f>D1292-C1292</f>
        <v>2</v>
      </c>
      <c r="AA1292" s="4" t="str" cm="1">
        <f t="array" ref="AA1292">_xlfn.IFS(Z1292&lt;=2,"Fast",Z1292&gt;5, "Slow", AND(Z1292&gt;=3,Z1292&lt;=5),"Standard")</f>
        <v>Fast</v>
      </c>
    </row>
    <row r="1293" spans="1:27" x14ac:dyDescent="0.2">
      <c r="A1293" s="4">
        <v>1292</v>
      </c>
      <c r="B1293" s="4" t="s">
        <v>10244</v>
      </c>
      <c r="C1293" s="5">
        <v>42684</v>
      </c>
      <c r="D1293" s="5">
        <v>42686</v>
      </c>
      <c r="E1293" s="4" t="s">
        <v>89</v>
      </c>
      <c r="F1293" s="4" t="s">
        <v>1904</v>
      </c>
      <c r="G1293" s="4" t="s">
        <v>1903</v>
      </c>
      <c r="H1293" s="4" t="s">
        <v>102</v>
      </c>
      <c r="I1293" s="4" t="s">
        <v>17</v>
      </c>
      <c r="J1293" s="4" t="s">
        <v>248</v>
      </c>
      <c r="K1293" s="4" t="s">
        <v>15</v>
      </c>
      <c r="L1293" s="4">
        <v>94122</v>
      </c>
      <c r="M1293" s="4" t="s">
        <v>9</v>
      </c>
      <c r="N1293" s="4" t="s">
        <v>1131</v>
      </c>
      <c r="O1293" s="4" t="s">
        <v>13</v>
      </c>
      <c r="P1293" s="4" t="s">
        <v>24</v>
      </c>
      <c r="Q1293" s="4" t="s">
        <v>1130</v>
      </c>
      <c r="R1293" s="4">
        <v>32.4</v>
      </c>
      <c r="S1293" s="4">
        <v>5</v>
      </c>
      <c r="T1293" s="4">
        <v>0</v>
      </c>
      <c r="U1293" s="4">
        <v>15.552</v>
      </c>
      <c r="V1293" s="4" t="str">
        <f>INDEX(Regional_Lookup!$B$2:$B$5,MATCH('Sample - Superstore'!M1293,Regional_Lookup!$A$2:$A$5,0))</f>
        <v>James Chen</v>
      </c>
      <c r="W1293" s="4">
        <f>INDEX(Regional_Lookup!$C$2:$C$5, MATCH('Sample - Superstore'!M1293,Regional_Lookup!$A$2:$A$5, 0))</f>
        <v>0.18</v>
      </c>
      <c r="X1293" s="4">
        <f>U1293/R1293</f>
        <v>0.48</v>
      </c>
      <c r="Y1293" s="4" t="str">
        <f>IF(X1293&gt;=W1293, "Yes", "No")</f>
        <v>Yes</v>
      </c>
      <c r="Z1293" s="4">
        <f>D1293-C1293</f>
        <v>2</v>
      </c>
      <c r="AA1293" s="4" t="str" cm="1">
        <f t="array" ref="AA1293">_xlfn.IFS(Z1293&lt;=2,"Fast",Z1293&gt;5, "Slow", AND(Z1293&gt;=3,Z1293&lt;=5),"Standard")</f>
        <v>Fast</v>
      </c>
    </row>
    <row r="1294" spans="1:27" x14ac:dyDescent="0.2">
      <c r="A1294" s="4">
        <v>1293</v>
      </c>
      <c r="B1294" s="4" t="s">
        <v>10243</v>
      </c>
      <c r="C1294" s="5">
        <v>42243</v>
      </c>
      <c r="D1294" s="5">
        <v>42248</v>
      </c>
      <c r="E1294" s="4" t="s">
        <v>29</v>
      </c>
      <c r="F1294" s="4" t="s">
        <v>3933</v>
      </c>
      <c r="G1294" s="4" t="s">
        <v>3932</v>
      </c>
      <c r="H1294" s="4" t="s">
        <v>18</v>
      </c>
      <c r="I1294" s="4" t="s">
        <v>17</v>
      </c>
      <c r="J1294" s="4" t="s">
        <v>919</v>
      </c>
      <c r="K1294" s="4" t="s">
        <v>15</v>
      </c>
      <c r="L1294" s="4">
        <v>92105</v>
      </c>
      <c r="M1294" s="4" t="s">
        <v>9</v>
      </c>
      <c r="N1294" s="4" t="s">
        <v>2975</v>
      </c>
      <c r="O1294" s="4" t="s">
        <v>13</v>
      </c>
      <c r="P1294" s="4" t="s">
        <v>64</v>
      </c>
      <c r="Q1294" s="4" t="s">
        <v>2974</v>
      </c>
      <c r="R1294" s="4">
        <v>32.94</v>
      </c>
      <c r="S1294" s="4">
        <v>3</v>
      </c>
      <c r="T1294" s="4">
        <v>0</v>
      </c>
      <c r="U1294" s="4">
        <v>9.2232000000000003</v>
      </c>
      <c r="V1294" s="4" t="str">
        <f>INDEX(Regional_Lookup!$B$2:$B$5,MATCH('Sample - Superstore'!M1294,Regional_Lookup!$A$2:$A$5,0))</f>
        <v>James Chen</v>
      </c>
      <c r="W1294" s="4">
        <f>INDEX(Regional_Lookup!$C$2:$C$5, MATCH('Sample - Superstore'!M1294,Regional_Lookup!$A$2:$A$5, 0))</f>
        <v>0.18</v>
      </c>
      <c r="X1294" s="4">
        <f>U1294/R1294</f>
        <v>0.28000000000000003</v>
      </c>
      <c r="Y1294" s="4" t="str">
        <f>IF(X1294&gt;=W1294, "Yes", "No")</f>
        <v>Yes</v>
      </c>
      <c r="Z1294" s="4">
        <f>D1294-C1294</f>
        <v>5</v>
      </c>
      <c r="AA1294" s="4" t="str" cm="1">
        <f t="array" ref="AA1294">_xlfn.IFS(Z1294&lt;=2,"Fast",Z1294&gt;5, "Slow", AND(Z1294&gt;=3,Z1294&lt;=5),"Standard")</f>
        <v>Standard</v>
      </c>
    </row>
    <row r="1295" spans="1:27" x14ac:dyDescent="0.2">
      <c r="A1295" s="4">
        <v>1294</v>
      </c>
      <c r="B1295" s="4" t="s">
        <v>10243</v>
      </c>
      <c r="C1295" s="5">
        <v>42243</v>
      </c>
      <c r="D1295" s="5">
        <v>42248</v>
      </c>
      <c r="E1295" s="4" t="s">
        <v>29</v>
      </c>
      <c r="F1295" s="4" t="s">
        <v>3933</v>
      </c>
      <c r="G1295" s="4" t="s">
        <v>3932</v>
      </c>
      <c r="H1295" s="4" t="s">
        <v>18</v>
      </c>
      <c r="I1295" s="4" t="s">
        <v>17</v>
      </c>
      <c r="J1295" s="4" t="s">
        <v>919</v>
      </c>
      <c r="K1295" s="4" t="s">
        <v>15</v>
      </c>
      <c r="L1295" s="4">
        <v>92105</v>
      </c>
      <c r="M1295" s="4" t="s">
        <v>9</v>
      </c>
      <c r="N1295" s="4" t="s">
        <v>8508</v>
      </c>
      <c r="O1295" s="4" t="s">
        <v>13</v>
      </c>
      <c r="P1295" s="4" t="s">
        <v>24</v>
      </c>
      <c r="Q1295" s="4" t="s">
        <v>8507</v>
      </c>
      <c r="R1295" s="4">
        <v>114.2</v>
      </c>
      <c r="S1295" s="4">
        <v>5</v>
      </c>
      <c r="T1295" s="4">
        <v>0</v>
      </c>
      <c r="U1295" s="4">
        <v>52.531999999999996</v>
      </c>
      <c r="V1295" s="4" t="str">
        <f>INDEX(Regional_Lookup!$B$2:$B$5,MATCH('Sample - Superstore'!M1295,Regional_Lookup!$A$2:$A$5,0))</f>
        <v>James Chen</v>
      </c>
      <c r="W1295" s="4">
        <f>INDEX(Regional_Lookup!$C$2:$C$5, MATCH('Sample - Superstore'!M1295,Regional_Lookup!$A$2:$A$5, 0))</f>
        <v>0.18</v>
      </c>
      <c r="X1295" s="4">
        <f>U1295/R1295</f>
        <v>0.45999999999999996</v>
      </c>
      <c r="Y1295" s="4" t="str">
        <f>IF(X1295&gt;=W1295, "Yes", "No")</f>
        <v>Yes</v>
      </c>
      <c r="Z1295" s="4">
        <f>D1295-C1295</f>
        <v>5</v>
      </c>
      <c r="AA1295" s="4" t="str" cm="1">
        <f t="array" ref="AA1295">_xlfn.IFS(Z1295&lt;=2,"Fast",Z1295&gt;5, "Slow", AND(Z1295&gt;=3,Z1295&lt;=5),"Standard")</f>
        <v>Standard</v>
      </c>
    </row>
    <row r="1296" spans="1:27" x14ac:dyDescent="0.2">
      <c r="A1296" s="4">
        <v>1295</v>
      </c>
      <c r="B1296" s="4" t="s">
        <v>10243</v>
      </c>
      <c r="C1296" s="5">
        <v>42243</v>
      </c>
      <c r="D1296" s="5">
        <v>42248</v>
      </c>
      <c r="E1296" s="4" t="s">
        <v>29</v>
      </c>
      <c r="F1296" s="4" t="s">
        <v>3933</v>
      </c>
      <c r="G1296" s="4" t="s">
        <v>3932</v>
      </c>
      <c r="H1296" s="4" t="s">
        <v>18</v>
      </c>
      <c r="I1296" s="4" t="s">
        <v>17</v>
      </c>
      <c r="J1296" s="4" t="s">
        <v>919</v>
      </c>
      <c r="K1296" s="4" t="s">
        <v>15</v>
      </c>
      <c r="L1296" s="4">
        <v>92105</v>
      </c>
      <c r="M1296" s="4" t="s">
        <v>9</v>
      </c>
      <c r="N1296" s="4" t="s">
        <v>2284</v>
      </c>
      <c r="O1296" s="4" t="s">
        <v>13</v>
      </c>
      <c r="P1296" s="4" t="s">
        <v>72</v>
      </c>
      <c r="Q1296" s="4" t="s">
        <v>2283</v>
      </c>
      <c r="R1296" s="4">
        <v>3.08</v>
      </c>
      <c r="S1296" s="4">
        <v>1</v>
      </c>
      <c r="T1296" s="4">
        <v>0</v>
      </c>
      <c r="U1296" s="4">
        <v>1.4783999999999999</v>
      </c>
      <c r="V1296" s="4" t="str">
        <f>INDEX(Regional_Lookup!$B$2:$B$5,MATCH('Sample - Superstore'!M1296,Regional_Lookup!$A$2:$A$5,0))</f>
        <v>James Chen</v>
      </c>
      <c r="W1296" s="4">
        <f>INDEX(Regional_Lookup!$C$2:$C$5, MATCH('Sample - Superstore'!M1296,Regional_Lookup!$A$2:$A$5, 0))</f>
        <v>0.18</v>
      </c>
      <c r="X1296" s="4">
        <f>U1296/R1296</f>
        <v>0.48</v>
      </c>
      <c r="Y1296" s="4" t="str">
        <f>IF(X1296&gt;=W1296, "Yes", "No")</f>
        <v>Yes</v>
      </c>
      <c r="Z1296" s="4">
        <f>D1296-C1296</f>
        <v>5</v>
      </c>
      <c r="AA1296" s="4" t="str" cm="1">
        <f t="array" ref="AA1296">_xlfn.IFS(Z1296&lt;=2,"Fast",Z1296&gt;5, "Slow", AND(Z1296&gt;=3,Z1296&lt;=5),"Standard")</f>
        <v>Standard</v>
      </c>
    </row>
    <row r="1297" spans="1:27" x14ac:dyDescent="0.2">
      <c r="A1297" s="4">
        <v>1296</v>
      </c>
      <c r="B1297" s="4" t="s">
        <v>10242</v>
      </c>
      <c r="C1297" s="5">
        <v>42149</v>
      </c>
      <c r="D1297" s="5">
        <v>42153</v>
      </c>
      <c r="E1297" s="4" t="s">
        <v>29</v>
      </c>
      <c r="F1297" s="4" t="s">
        <v>2269</v>
      </c>
      <c r="G1297" s="4" t="s">
        <v>2268</v>
      </c>
      <c r="H1297" s="4" t="s">
        <v>18</v>
      </c>
      <c r="I1297" s="4" t="s">
        <v>17</v>
      </c>
      <c r="J1297" s="4" t="s">
        <v>5449</v>
      </c>
      <c r="K1297" s="4" t="s">
        <v>394</v>
      </c>
      <c r="L1297" s="4">
        <v>81001</v>
      </c>
      <c r="M1297" s="4" t="s">
        <v>9</v>
      </c>
      <c r="N1297" s="4" t="s">
        <v>3480</v>
      </c>
      <c r="O1297" s="4" t="s">
        <v>13</v>
      </c>
      <c r="P1297" s="4" t="s">
        <v>12</v>
      </c>
      <c r="Q1297" s="4" t="s">
        <v>3479</v>
      </c>
      <c r="R1297" s="4">
        <v>845.72799999999995</v>
      </c>
      <c r="S1297" s="4">
        <v>13</v>
      </c>
      <c r="T1297" s="4">
        <v>0.2</v>
      </c>
      <c r="U1297" s="4">
        <v>84.572800000000001</v>
      </c>
      <c r="V1297" s="4" t="str">
        <f>INDEX(Regional_Lookup!$B$2:$B$5,MATCH('Sample - Superstore'!M1297,Regional_Lookup!$A$2:$A$5,0))</f>
        <v>James Chen</v>
      </c>
      <c r="W1297" s="4">
        <f>INDEX(Regional_Lookup!$C$2:$C$5, MATCH('Sample - Superstore'!M1297,Regional_Lookup!$A$2:$A$5, 0))</f>
        <v>0.18</v>
      </c>
      <c r="X1297" s="4">
        <f>U1297/R1297</f>
        <v>0.1</v>
      </c>
      <c r="Y1297" s="4" t="str">
        <f>IF(X1297&gt;=W1297, "Yes", "No")</f>
        <v>No</v>
      </c>
      <c r="Z1297" s="4">
        <f>D1297-C1297</f>
        <v>4</v>
      </c>
      <c r="AA1297" s="4" t="str" cm="1">
        <f t="array" ref="AA1297">_xlfn.IFS(Z1297&lt;=2,"Fast",Z1297&gt;5, "Slow", AND(Z1297&gt;=3,Z1297&lt;=5),"Standard")</f>
        <v>Standard</v>
      </c>
    </row>
    <row r="1298" spans="1:27" x14ac:dyDescent="0.2">
      <c r="A1298" s="4">
        <v>1297</v>
      </c>
      <c r="B1298" s="4" t="s">
        <v>10241</v>
      </c>
      <c r="C1298" s="5">
        <v>43099</v>
      </c>
      <c r="D1298" s="5">
        <v>43103</v>
      </c>
      <c r="E1298" s="4" t="s">
        <v>29</v>
      </c>
      <c r="F1298" s="4" t="s">
        <v>2819</v>
      </c>
      <c r="G1298" s="4" t="s">
        <v>2818</v>
      </c>
      <c r="H1298" s="4" t="s">
        <v>50</v>
      </c>
      <c r="I1298" s="4" t="s">
        <v>17</v>
      </c>
      <c r="J1298" s="4" t="s">
        <v>86</v>
      </c>
      <c r="K1298" s="4" t="s">
        <v>15</v>
      </c>
      <c r="L1298" s="4">
        <v>94533</v>
      </c>
      <c r="M1298" s="4" t="s">
        <v>9</v>
      </c>
      <c r="N1298" s="4" t="s">
        <v>3038</v>
      </c>
      <c r="O1298" s="4" t="s">
        <v>13</v>
      </c>
      <c r="P1298" s="4" t="s">
        <v>100</v>
      </c>
      <c r="Q1298" s="4" t="s">
        <v>3037</v>
      </c>
      <c r="R1298" s="4">
        <v>13.904</v>
      </c>
      <c r="S1298" s="4">
        <v>2</v>
      </c>
      <c r="T1298" s="4">
        <v>0.2</v>
      </c>
      <c r="U1298" s="4">
        <v>4.5187999999999997</v>
      </c>
      <c r="V1298" s="4" t="str">
        <f>INDEX(Regional_Lookup!$B$2:$B$5,MATCH('Sample - Superstore'!M1298,Regional_Lookup!$A$2:$A$5,0))</f>
        <v>James Chen</v>
      </c>
      <c r="W1298" s="4">
        <f>INDEX(Regional_Lookup!$C$2:$C$5, MATCH('Sample - Superstore'!M1298,Regional_Lookup!$A$2:$A$5, 0))</f>
        <v>0.18</v>
      </c>
      <c r="X1298" s="4">
        <f>U1298/R1298</f>
        <v>0.32499999999999996</v>
      </c>
      <c r="Y1298" s="4" t="str">
        <f>IF(X1298&gt;=W1298, "Yes", "No")</f>
        <v>Yes</v>
      </c>
      <c r="Z1298" s="4">
        <f>D1298-C1298</f>
        <v>4</v>
      </c>
      <c r="AA1298" s="4" t="str" cm="1">
        <f t="array" ref="AA1298">_xlfn.IFS(Z1298&lt;=2,"Fast",Z1298&gt;5, "Slow", AND(Z1298&gt;=3,Z1298&lt;=5),"Standard")</f>
        <v>Standard</v>
      </c>
    </row>
    <row r="1299" spans="1:27" x14ac:dyDescent="0.2">
      <c r="A1299" s="4">
        <v>1298</v>
      </c>
      <c r="B1299" s="4" t="s">
        <v>10241</v>
      </c>
      <c r="C1299" s="5">
        <v>43099</v>
      </c>
      <c r="D1299" s="5">
        <v>43103</v>
      </c>
      <c r="E1299" s="4" t="s">
        <v>29</v>
      </c>
      <c r="F1299" s="4" t="s">
        <v>2819</v>
      </c>
      <c r="G1299" s="4" t="s">
        <v>2818</v>
      </c>
      <c r="H1299" s="4" t="s">
        <v>50</v>
      </c>
      <c r="I1299" s="4" t="s">
        <v>17</v>
      </c>
      <c r="J1299" s="4" t="s">
        <v>86</v>
      </c>
      <c r="K1299" s="4" t="s">
        <v>15</v>
      </c>
      <c r="L1299" s="4">
        <v>94533</v>
      </c>
      <c r="M1299" s="4" t="s">
        <v>9</v>
      </c>
      <c r="N1299" s="4" t="s">
        <v>1804</v>
      </c>
      <c r="O1299" s="4" t="s">
        <v>13</v>
      </c>
      <c r="P1299" s="4" t="s">
        <v>100</v>
      </c>
      <c r="Q1299" s="4" t="s">
        <v>4474</v>
      </c>
      <c r="R1299" s="4">
        <v>20.72</v>
      </c>
      <c r="S1299" s="4">
        <v>2</v>
      </c>
      <c r="T1299" s="4">
        <v>0.2</v>
      </c>
      <c r="U1299" s="4">
        <v>6.4749999999999996</v>
      </c>
      <c r="V1299" s="4" t="str">
        <f>INDEX(Regional_Lookup!$B$2:$B$5,MATCH('Sample - Superstore'!M1299,Regional_Lookup!$A$2:$A$5,0))</f>
        <v>James Chen</v>
      </c>
      <c r="W1299" s="4">
        <f>INDEX(Regional_Lookup!$C$2:$C$5, MATCH('Sample - Superstore'!M1299,Regional_Lookup!$A$2:$A$5, 0))</f>
        <v>0.18</v>
      </c>
      <c r="X1299" s="4">
        <f>U1299/R1299</f>
        <v>0.3125</v>
      </c>
      <c r="Y1299" s="4" t="str">
        <f>IF(X1299&gt;=W1299, "Yes", "No")</f>
        <v>Yes</v>
      </c>
      <c r="Z1299" s="4">
        <f>D1299-C1299</f>
        <v>4</v>
      </c>
      <c r="AA1299" s="4" t="str" cm="1">
        <f t="array" ref="AA1299">_xlfn.IFS(Z1299&lt;=2,"Fast",Z1299&gt;5, "Slow", AND(Z1299&gt;=3,Z1299&lt;=5),"Standard")</f>
        <v>Standard</v>
      </c>
    </row>
    <row r="1300" spans="1:27" x14ac:dyDescent="0.2">
      <c r="A1300" s="4">
        <v>1299</v>
      </c>
      <c r="B1300" s="4" t="s">
        <v>10240</v>
      </c>
      <c r="C1300" s="5">
        <v>42712</v>
      </c>
      <c r="D1300" s="5">
        <v>42716</v>
      </c>
      <c r="E1300" s="4" t="s">
        <v>21</v>
      </c>
      <c r="F1300" s="4" t="s">
        <v>926</v>
      </c>
      <c r="G1300" s="4" t="s">
        <v>925</v>
      </c>
      <c r="H1300" s="4" t="s">
        <v>50</v>
      </c>
      <c r="I1300" s="4" t="s">
        <v>17</v>
      </c>
      <c r="J1300" s="4" t="s">
        <v>10239</v>
      </c>
      <c r="K1300" s="4" t="s">
        <v>1246</v>
      </c>
      <c r="L1300" s="4">
        <v>55106</v>
      </c>
      <c r="M1300" s="4" t="s">
        <v>3</v>
      </c>
      <c r="N1300" s="4" t="s">
        <v>1883</v>
      </c>
      <c r="O1300" s="4" t="s">
        <v>33</v>
      </c>
      <c r="P1300" s="4" t="s">
        <v>32</v>
      </c>
      <c r="Q1300" s="4" t="s">
        <v>1882</v>
      </c>
      <c r="R1300" s="4">
        <v>114.95</v>
      </c>
      <c r="S1300" s="4">
        <v>5</v>
      </c>
      <c r="T1300" s="4">
        <v>0</v>
      </c>
      <c r="U1300" s="4">
        <v>2.2989999999999999</v>
      </c>
      <c r="V1300" s="4" t="str">
        <f>INDEX(Regional_Lookup!$B$2:$B$5,MATCH('Sample - Superstore'!M1300,Regional_Lookup!$A$2:$A$5,0))</f>
        <v>David Johnson</v>
      </c>
      <c r="W1300" s="4">
        <f>INDEX(Regional_Lookup!$C$2:$C$5, MATCH('Sample - Superstore'!M1300,Regional_Lookup!$A$2:$A$5, 0))</f>
        <v>0.14000000000000001</v>
      </c>
      <c r="X1300" s="4">
        <f>U1300/R1300</f>
        <v>0.02</v>
      </c>
      <c r="Y1300" s="4" t="str">
        <f>IF(X1300&gt;=W1300, "Yes", "No")</f>
        <v>No</v>
      </c>
      <c r="Z1300" s="4">
        <f>D1300-C1300</f>
        <v>4</v>
      </c>
      <c r="AA1300" s="4" t="str" cm="1">
        <f t="array" ref="AA1300">_xlfn.IFS(Z1300&lt;=2,"Fast",Z1300&gt;5, "Slow", AND(Z1300&gt;=3,Z1300&lt;=5),"Standard")</f>
        <v>Standard</v>
      </c>
    </row>
    <row r="1301" spans="1:27" x14ac:dyDescent="0.2">
      <c r="A1301" s="4">
        <v>1300</v>
      </c>
      <c r="B1301" s="4" t="s">
        <v>10238</v>
      </c>
      <c r="C1301" s="5">
        <v>42281</v>
      </c>
      <c r="D1301" s="5">
        <v>42284</v>
      </c>
      <c r="E1301" s="4" t="s">
        <v>89</v>
      </c>
      <c r="F1301" s="4" t="s">
        <v>5645</v>
      </c>
      <c r="G1301" s="4" t="s">
        <v>5644</v>
      </c>
      <c r="H1301" s="4" t="s">
        <v>18</v>
      </c>
      <c r="I1301" s="4" t="s">
        <v>17</v>
      </c>
      <c r="J1301" s="4" t="s">
        <v>248</v>
      </c>
      <c r="K1301" s="4" t="s">
        <v>15</v>
      </c>
      <c r="L1301" s="4">
        <v>94109</v>
      </c>
      <c r="M1301" s="4" t="s">
        <v>9</v>
      </c>
      <c r="N1301" s="4" t="s">
        <v>350</v>
      </c>
      <c r="O1301" s="4" t="s">
        <v>13</v>
      </c>
      <c r="P1301" s="4" t="s">
        <v>231</v>
      </c>
      <c r="Q1301" s="4" t="s">
        <v>349</v>
      </c>
      <c r="R1301" s="4">
        <v>26.96</v>
      </c>
      <c r="S1301" s="4">
        <v>2</v>
      </c>
      <c r="T1301" s="4">
        <v>0</v>
      </c>
      <c r="U1301" s="4">
        <v>7.0095999999999998</v>
      </c>
      <c r="V1301" s="4" t="str">
        <f>INDEX(Regional_Lookup!$B$2:$B$5,MATCH('Sample - Superstore'!M1301,Regional_Lookup!$A$2:$A$5,0))</f>
        <v>James Chen</v>
      </c>
      <c r="W1301" s="4">
        <f>INDEX(Regional_Lookup!$C$2:$C$5, MATCH('Sample - Superstore'!M1301,Regional_Lookup!$A$2:$A$5, 0))</f>
        <v>0.18</v>
      </c>
      <c r="X1301" s="4">
        <f>U1301/R1301</f>
        <v>0.26</v>
      </c>
      <c r="Y1301" s="4" t="str">
        <f>IF(X1301&gt;=W1301, "Yes", "No")</f>
        <v>Yes</v>
      </c>
      <c r="Z1301" s="4">
        <f>D1301-C1301</f>
        <v>3</v>
      </c>
      <c r="AA1301" s="4" t="str" cm="1">
        <f t="array" ref="AA1301">_xlfn.IFS(Z1301&lt;=2,"Fast",Z1301&gt;5, "Slow", AND(Z1301&gt;=3,Z1301&lt;=5),"Standard")</f>
        <v>Standard</v>
      </c>
    </row>
    <row r="1302" spans="1:27" x14ac:dyDescent="0.2">
      <c r="A1302" s="4">
        <v>1301</v>
      </c>
      <c r="B1302" s="4" t="s">
        <v>10237</v>
      </c>
      <c r="C1302" s="5">
        <v>42727</v>
      </c>
      <c r="D1302" s="5">
        <v>42729</v>
      </c>
      <c r="E1302" s="4" t="s">
        <v>21</v>
      </c>
      <c r="F1302" s="4" t="s">
        <v>2035</v>
      </c>
      <c r="G1302" s="4" t="s">
        <v>2034</v>
      </c>
      <c r="H1302" s="4" t="s">
        <v>18</v>
      </c>
      <c r="I1302" s="4" t="s">
        <v>17</v>
      </c>
      <c r="J1302" s="4" t="s">
        <v>405</v>
      </c>
      <c r="K1302" s="4" t="s">
        <v>763</v>
      </c>
      <c r="L1302" s="4">
        <v>22153</v>
      </c>
      <c r="M1302" s="4" t="s">
        <v>7</v>
      </c>
      <c r="N1302" s="4" t="s">
        <v>1907</v>
      </c>
      <c r="O1302" s="4" t="s">
        <v>37</v>
      </c>
      <c r="P1302" s="4" t="s">
        <v>36</v>
      </c>
      <c r="Q1302" s="4" t="s">
        <v>1906</v>
      </c>
      <c r="R1302" s="4">
        <v>572.76</v>
      </c>
      <c r="S1302" s="4">
        <v>6</v>
      </c>
      <c r="T1302" s="4">
        <v>0</v>
      </c>
      <c r="U1302" s="4">
        <v>166.10040000000001</v>
      </c>
      <c r="V1302" s="4" t="str">
        <f>INDEX(Regional_Lookup!$B$2:$B$5,MATCH('Sample - Superstore'!M1302,Regional_Lookup!$A$2:$A$5,0))</f>
        <v>Maria Santos</v>
      </c>
      <c r="W1302" s="4">
        <f>INDEX(Regional_Lookup!$C$2:$C$5, MATCH('Sample - Superstore'!M1302,Regional_Lookup!$A$2:$A$5, 0))</f>
        <v>0.15</v>
      </c>
      <c r="X1302" s="4">
        <f>U1302/R1302</f>
        <v>0.29000000000000004</v>
      </c>
      <c r="Y1302" s="4" t="str">
        <f>IF(X1302&gt;=W1302, "Yes", "No")</f>
        <v>Yes</v>
      </c>
      <c r="Z1302" s="4">
        <f>D1302-C1302</f>
        <v>2</v>
      </c>
      <c r="AA1302" s="4" t="str" cm="1">
        <f t="array" ref="AA1302">_xlfn.IFS(Z1302&lt;=2,"Fast",Z1302&gt;5, "Slow", AND(Z1302&gt;=3,Z1302&lt;=5),"Standard")</f>
        <v>Fast</v>
      </c>
    </row>
    <row r="1303" spans="1:27" x14ac:dyDescent="0.2">
      <c r="A1303" s="4">
        <v>1302</v>
      </c>
      <c r="B1303" s="4" t="s">
        <v>10237</v>
      </c>
      <c r="C1303" s="5">
        <v>42727</v>
      </c>
      <c r="D1303" s="5">
        <v>42729</v>
      </c>
      <c r="E1303" s="4" t="s">
        <v>21</v>
      </c>
      <c r="F1303" s="4" t="s">
        <v>2035</v>
      </c>
      <c r="G1303" s="4" t="s">
        <v>2034</v>
      </c>
      <c r="H1303" s="4" t="s">
        <v>18</v>
      </c>
      <c r="I1303" s="4" t="s">
        <v>17</v>
      </c>
      <c r="J1303" s="4" t="s">
        <v>405</v>
      </c>
      <c r="K1303" s="4" t="s">
        <v>763</v>
      </c>
      <c r="L1303" s="4">
        <v>22153</v>
      </c>
      <c r="M1303" s="4" t="s">
        <v>7</v>
      </c>
      <c r="N1303" s="4" t="s">
        <v>1907</v>
      </c>
      <c r="O1303" s="4" t="s">
        <v>37</v>
      </c>
      <c r="P1303" s="4" t="s">
        <v>36</v>
      </c>
      <c r="Q1303" s="4" t="s">
        <v>1906</v>
      </c>
      <c r="R1303" s="4">
        <v>286.38</v>
      </c>
      <c r="S1303" s="4">
        <v>3</v>
      </c>
      <c r="T1303" s="4">
        <v>0</v>
      </c>
      <c r="U1303" s="4">
        <v>83.050200000000004</v>
      </c>
      <c r="V1303" s="4" t="str">
        <f>INDEX(Regional_Lookup!$B$2:$B$5,MATCH('Sample - Superstore'!M1303,Regional_Lookup!$A$2:$A$5,0))</f>
        <v>Maria Santos</v>
      </c>
      <c r="W1303" s="4">
        <f>INDEX(Regional_Lookup!$C$2:$C$5, MATCH('Sample - Superstore'!M1303,Regional_Lookup!$A$2:$A$5, 0))</f>
        <v>0.15</v>
      </c>
      <c r="X1303" s="4">
        <f>U1303/R1303</f>
        <v>0.29000000000000004</v>
      </c>
      <c r="Y1303" s="4" t="str">
        <f>IF(X1303&gt;=W1303, "Yes", "No")</f>
        <v>Yes</v>
      </c>
      <c r="Z1303" s="4">
        <f>D1303-C1303</f>
        <v>2</v>
      </c>
      <c r="AA1303" s="4" t="str" cm="1">
        <f t="array" ref="AA1303">_xlfn.IFS(Z1303&lt;=2,"Fast",Z1303&gt;5, "Slow", AND(Z1303&gt;=3,Z1303&lt;=5),"Standard")</f>
        <v>Fast</v>
      </c>
    </row>
    <row r="1304" spans="1:27" x14ac:dyDescent="0.2">
      <c r="A1304" s="4">
        <v>1303</v>
      </c>
      <c r="B1304" s="4" t="s">
        <v>10236</v>
      </c>
      <c r="C1304" s="5">
        <v>42266</v>
      </c>
      <c r="D1304" s="5">
        <v>42271</v>
      </c>
      <c r="E1304" s="4" t="s">
        <v>21</v>
      </c>
      <c r="F1304" s="4" t="s">
        <v>828</v>
      </c>
      <c r="G1304" s="4" t="s">
        <v>827</v>
      </c>
      <c r="H1304" s="4" t="s">
        <v>102</v>
      </c>
      <c r="I1304" s="4" t="s">
        <v>17</v>
      </c>
      <c r="J1304" s="4" t="s">
        <v>1113</v>
      </c>
      <c r="K1304" s="4" t="s">
        <v>763</v>
      </c>
      <c r="L1304" s="4">
        <v>22204</v>
      </c>
      <c r="M1304" s="4" t="s">
        <v>7</v>
      </c>
      <c r="N1304" s="4" t="s">
        <v>6732</v>
      </c>
      <c r="O1304" s="4" t="s">
        <v>37</v>
      </c>
      <c r="P1304" s="4" t="s">
        <v>165</v>
      </c>
      <c r="Q1304" s="4" t="s">
        <v>6731</v>
      </c>
      <c r="R1304" s="4">
        <v>61.96</v>
      </c>
      <c r="S1304" s="4">
        <v>2</v>
      </c>
      <c r="T1304" s="4">
        <v>0</v>
      </c>
      <c r="U1304" s="4">
        <v>4.3372000000000002</v>
      </c>
      <c r="V1304" s="4" t="str">
        <f>INDEX(Regional_Lookup!$B$2:$B$5,MATCH('Sample - Superstore'!M1304,Regional_Lookup!$A$2:$A$5,0))</f>
        <v>Maria Santos</v>
      </c>
      <c r="W1304" s="4">
        <f>INDEX(Regional_Lookup!$C$2:$C$5, MATCH('Sample - Superstore'!M1304,Regional_Lookup!$A$2:$A$5, 0))</f>
        <v>0.15</v>
      </c>
      <c r="X1304" s="4">
        <f>U1304/R1304</f>
        <v>7.0000000000000007E-2</v>
      </c>
      <c r="Y1304" s="4" t="str">
        <f>IF(X1304&gt;=W1304, "Yes", "No")</f>
        <v>No</v>
      </c>
      <c r="Z1304" s="4">
        <f>D1304-C1304</f>
        <v>5</v>
      </c>
      <c r="AA1304" s="4" t="str" cm="1">
        <f t="array" ref="AA1304">_xlfn.IFS(Z1304&lt;=2,"Fast",Z1304&gt;5, "Slow", AND(Z1304&gt;=3,Z1304&lt;=5),"Standard")</f>
        <v>Standard</v>
      </c>
    </row>
    <row r="1305" spans="1:27" x14ac:dyDescent="0.2">
      <c r="A1305" s="4">
        <v>1304</v>
      </c>
      <c r="B1305" s="4" t="s">
        <v>10235</v>
      </c>
      <c r="C1305" s="5">
        <v>42919</v>
      </c>
      <c r="D1305" s="5">
        <v>42923</v>
      </c>
      <c r="E1305" s="4" t="s">
        <v>29</v>
      </c>
      <c r="F1305" s="4" t="s">
        <v>9541</v>
      </c>
      <c r="G1305" s="4" t="s">
        <v>9540</v>
      </c>
      <c r="H1305" s="4" t="s">
        <v>18</v>
      </c>
      <c r="I1305" s="4" t="s">
        <v>17</v>
      </c>
      <c r="J1305" s="4" t="s">
        <v>553</v>
      </c>
      <c r="K1305" s="4" t="s">
        <v>48</v>
      </c>
      <c r="L1305" s="4">
        <v>31907</v>
      </c>
      <c r="M1305" s="4" t="s">
        <v>7</v>
      </c>
      <c r="N1305" s="4" t="s">
        <v>7277</v>
      </c>
      <c r="O1305" s="4" t="s">
        <v>37</v>
      </c>
      <c r="P1305" s="4" t="s">
        <v>36</v>
      </c>
      <c r="Q1305" s="4" t="s">
        <v>7276</v>
      </c>
      <c r="R1305" s="4">
        <v>23.99</v>
      </c>
      <c r="S1305" s="4">
        <v>1</v>
      </c>
      <c r="T1305" s="4">
        <v>0</v>
      </c>
      <c r="U1305" s="4">
        <v>5.5176999999999996</v>
      </c>
      <c r="V1305" s="4" t="str">
        <f>INDEX(Regional_Lookup!$B$2:$B$5,MATCH('Sample - Superstore'!M1305,Regional_Lookup!$A$2:$A$5,0))</f>
        <v>Maria Santos</v>
      </c>
      <c r="W1305" s="4">
        <f>INDEX(Regional_Lookup!$C$2:$C$5, MATCH('Sample - Superstore'!M1305,Regional_Lookup!$A$2:$A$5, 0))</f>
        <v>0.15</v>
      </c>
      <c r="X1305" s="4">
        <f>U1305/R1305</f>
        <v>0.23</v>
      </c>
      <c r="Y1305" s="4" t="str">
        <f>IF(X1305&gt;=W1305, "Yes", "No")</f>
        <v>Yes</v>
      </c>
      <c r="Z1305" s="4">
        <f>D1305-C1305</f>
        <v>4</v>
      </c>
      <c r="AA1305" s="4" t="str" cm="1">
        <f t="array" ref="AA1305">_xlfn.IFS(Z1305&lt;=2,"Fast",Z1305&gt;5, "Slow", AND(Z1305&gt;=3,Z1305&lt;=5),"Standard")</f>
        <v>Standard</v>
      </c>
    </row>
    <row r="1306" spans="1:27" x14ac:dyDescent="0.2">
      <c r="A1306" s="4">
        <v>1305</v>
      </c>
      <c r="B1306" s="4" t="s">
        <v>10235</v>
      </c>
      <c r="C1306" s="5">
        <v>42919</v>
      </c>
      <c r="D1306" s="5">
        <v>42923</v>
      </c>
      <c r="E1306" s="4" t="s">
        <v>29</v>
      </c>
      <c r="F1306" s="4" t="s">
        <v>9541</v>
      </c>
      <c r="G1306" s="4" t="s">
        <v>9540</v>
      </c>
      <c r="H1306" s="4" t="s">
        <v>18</v>
      </c>
      <c r="I1306" s="4" t="s">
        <v>17</v>
      </c>
      <c r="J1306" s="4" t="s">
        <v>553</v>
      </c>
      <c r="K1306" s="4" t="s">
        <v>48</v>
      </c>
      <c r="L1306" s="4">
        <v>31907</v>
      </c>
      <c r="M1306" s="4" t="s">
        <v>7</v>
      </c>
      <c r="N1306" s="4" t="s">
        <v>3595</v>
      </c>
      <c r="O1306" s="4" t="s">
        <v>33</v>
      </c>
      <c r="P1306" s="4" t="s">
        <v>32</v>
      </c>
      <c r="Q1306" s="4" t="s">
        <v>3594</v>
      </c>
      <c r="R1306" s="4">
        <v>287.97000000000003</v>
      </c>
      <c r="S1306" s="4">
        <v>3</v>
      </c>
      <c r="T1306" s="4">
        <v>0</v>
      </c>
      <c r="U1306" s="4">
        <v>77.751900000000006</v>
      </c>
      <c r="V1306" s="4" t="str">
        <f>INDEX(Regional_Lookup!$B$2:$B$5,MATCH('Sample - Superstore'!M1306,Regional_Lookup!$A$2:$A$5,0))</f>
        <v>Maria Santos</v>
      </c>
      <c r="W1306" s="4">
        <f>INDEX(Regional_Lookup!$C$2:$C$5, MATCH('Sample - Superstore'!M1306,Regional_Lookup!$A$2:$A$5, 0))</f>
        <v>0.15</v>
      </c>
      <c r="X1306" s="4">
        <f>U1306/R1306</f>
        <v>0.27</v>
      </c>
      <c r="Y1306" s="4" t="str">
        <f>IF(X1306&gt;=W1306, "Yes", "No")</f>
        <v>Yes</v>
      </c>
      <c r="Z1306" s="4">
        <f>D1306-C1306</f>
        <v>4</v>
      </c>
      <c r="AA1306" s="4" t="str" cm="1">
        <f t="array" ref="AA1306">_xlfn.IFS(Z1306&lt;=2,"Fast",Z1306&gt;5, "Slow", AND(Z1306&gt;=3,Z1306&lt;=5),"Standard")</f>
        <v>Standard</v>
      </c>
    </row>
    <row r="1307" spans="1:27" x14ac:dyDescent="0.2">
      <c r="A1307" s="4">
        <v>1306</v>
      </c>
      <c r="B1307" s="4" t="s">
        <v>10234</v>
      </c>
      <c r="C1307" s="5">
        <v>42565</v>
      </c>
      <c r="D1307" s="5">
        <v>42567</v>
      </c>
      <c r="E1307" s="4" t="s">
        <v>21</v>
      </c>
      <c r="F1307" s="4" t="s">
        <v>1956</v>
      </c>
      <c r="G1307" s="4" t="s">
        <v>1955</v>
      </c>
      <c r="H1307" s="4" t="s">
        <v>18</v>
      </c>
      <c r="I1307" s="4" t="s">
        <v>17</v>
      </c>
      <c r="J1307" s="4" t="s">
        <v>124</v>
      </c>
      <c r="K1307" s="4" t="s">
        <v>123</v>
      </c>
      <c r="L1307" s="4">
        <v>77036</v>
      </c>
      <c r="M1307" s="4" t="s">
        <v>3</v>
      </c>
      <c r="N1307" s="4" t="s">
        <v>2140</v>
      </c>
      <c r="O1307" s="4" t="s">
        <v>33</v>
      </c>
      <c r="P1307" s="4" t="s">
        <v>32</v>
      </c>
      <c r="Q1307" s="4" t="s">
        <v>2139</v>
      </c>
      <c r="R1307" s="4">
        <v>419.94400000000002</v>
      </c>
      <c r="S1307" s="4">
        <v>7</v>
      </c>
      <c r="T1307" s="4">
        <v>0.2</v>
      </c>
      <c r="U1307" s="4">
        <v>52.493000000000002</v>
      </c>
      <c r="V1307" s="4" t="str">
        <f>INDEX(Regional_Lookup!$B$2:$B$5,MATCH('Sample - Superstore'!M1307,Regional_Lookup!$A$2:$A$5,0))</f>
        <v>David Johnson</v>
      </c>
      <c r="W1307" s="4">
        <f>INDEX(Regional_Lookup!$C$2:$C$5, MATCH('Sample - Superstore'!M1307,Regional_Lookup!$A$2:$A$5, 0))</f>
        <v>0.14000000000000001</v>
      </c>
      <c r="X1307" s="4">
        <f>U1307/R1307</f>
        <v>0.125</v>
      </c>
      <c r="Y1307" s="4" t="str">
        <f>IF(X1307&gt;=W1307, "Yes", "No")</f>
        <v>No</v>
      </c>
      <c r="Z1307" s="4">
        <f>D1307-C1307</f>
        <v>2</v>
      </c>
      <c r="AA1307" s="4" t="str" cm="1">
        <f t="array" ref="AA1307">_xlfn.IFS(Z1307&lt;=2,"Fast",Z1307&gt;5, "Slow", AND(Z1307&gt;=3,Z1307&lt;=5),"Standard")</f>
        <v>Fast</v>
      </c>
    </row>
    <row r="1308" spans="1:27" x14ac:dyDescent="0.2">
      <c r="A1308" s="4">
        <v>1307</v>
      </c>
      <c r="B1308" s="4" t="s">
        <v>10233</v>
      </c>
      <c r="C1308" s="5">
        <v>42541</v>
      </c>
      <c r="D1308" s="5">
        <v>42542</v>
      </c>
      <c r="E1308" s="4" t="s">
        <v>89</v>
      </c>
      <c r="F1308" s="4" t="s">
        <v>8325</v>
      </c>
      <c r="G1308" s="4" t="s">
        <v>8324</v>
      </c>
      <c r="H1308" s="4" t="s">
        <v>18</v>
      </c>
      <c r="I1308" s="4" t="s">
        <v>17</v>
      </c>
      <c r="J1308" s="4" t="s">
        <v>1441</v>
      </c>
      <c r="K1308" s="4" t="s">
        <v>15</v>
      </c>
      <c r="L1308" s="4">
        <v>91104</v>
      </c>
      <c r="M1308" s="4" t="s">
        <v>9</v>
      </c>
      <c r="N1308" s="4" t="s">
        <v>3516</v>
      </c>
      <c r="O1308" s="4" t="s">
        <v>13</v>
      </c>
      <c r="P1308" s="4" t="s">
        <v>24</v>
      </c>
      <c r="Q1308" s="4" t="s">
        <v>3515</v>
      </c>
      <c r="R1308" s="4">
        <v>46.76</v>
      </c>
      <c r="S1308" s="4">
        <v>7</v>
      </c>
      <c r="T1308" s="4">
        <v>0</v>
      </c>
      <c r="U1308" s="4">
        <v>22.444800000000001</v>
      </c>
      <c r="V1308" s="4" t="str">
        <f>INDEX(Regional_Lookup!$B$2:$B$5,MATCH('Sample - Superstore'!M1308,Regional_Lookup!$A$2:$A$5,0))</f>
        <v>James Chen</v>
      </c>
      <c r="W1308" s="4">
        <f>INDEX(Regional_Lookup!$C$2:$C$5, MATCH('Sample - Superstore'!M1308,Regional_Lookup!$A$2:$A$5, 0))</f>
        <v>0.18</v>
      </c>
      <c r="X1308" s="4">
        <f>U1308/R1308</f>
        <v>0.48000000000000004</v>
      </c>
      <c r="Y1308" s="4" t="str">
        <f>IF(X1308&gt;=W1308, "Yes", "No")</f>
        <v>Yes</v>
      </c>
      <c r="Z1308" s="4">
        <f>D1308-C1308</f>
        <v>1</v>
      </c>
      <c r="AA1308" s="4" t="str" cm="1">
        <f t="array" ref="AA1308">_xlfn.IFS(Z1308&lt;=2,"Fast",Z1308&gt;5, "Slow", AND(Z1308&gt;=3,Z1308&lt;=5),"Standard")</f>
        <v>Fast</v>
      </c>
    </row>
    <row r="1309" spans="1:27" x14ac:dyDescent="0.2">
      <c r="A1309" s="4">
        <v>1308</v>
      </c>
      <c r="B1309" s="4" t="s">
        <v>10233</v>
      </c>
      <c r="C1309" s="5">
        <v>42541</v>
      </c>
      <c r="D1309" s="5">
        <v>42542</v>
      </c>
      <c r="E1309" s="4" t="s">
        <v>89</v>
      </c>
      <c r="F1309" s="4" t="s">
        <v>8325</v>
      </c>
      <c r="G1309" s="4" t="s">
        <v>8324</v>
      </c>
      <c r="H1309" s="4" t="s">
        <v>18</v>
      </c>
      <c r="I1309" s="4" t="s">
        <v>17</v>
      </c>
      <c r="J1309" s="4" t="s">
        <v>1441</v>
      </c>
      <c r="K1309" s="4" t="s">
        <v>15</v>
      </c>
      <c r="L1309" s="4">
        <v>91104</v>
      </c>
      <c r="M1309" s="4" t="s">
        <v>9</v>
      </c>
      <c r="N1309" s="4" t="s">
        <v>2303</v>
      </c>
      <c r="O1309" s="4" t="s">
        <v>13</v>
      </c>
      <c r="P1309" s="4" t="s">
        <v>100</v>
      </c>
      <c r="Q1309" s="4" t="s">
        <v>2302</v>
      </c>
      <c r="R1309" s="4">
        <v>17.712</v>
      </c>
      <c r="S1309" s="4">
        <v>3</v>
      </c>
      <c r="T1309" s="4">
        <v>0.2</v>
      </c>
      <c r="U1309" s="4">
        <v>6.4206000000000003</v>
      </c>
      <c r="V1309" s="4" t="str">
        <f>INDEX(Regional_Lookup!$B$2:$B$5,MATCH('Sample - Superstore'!M1309,Regional_Lookup!$A$2:$A$5,0))</f>
        <v>James Chen</v>
      </c>
      <c r="W1309" s="4">
        <f>INDEX(Regional_Lookup!$C$2:$C$5, MATCH('Sample - Superstore'!M1309,Regional_Lookup!$A$2:$A$5, 0))</f>
        <v>0.18</v>
      </c>
      <c r="X1309" s="4">
        <f>U1309/R1309</f>
        <v>0.36250000000000004</v>
      </c>
      <c r="Y1309" s="4" t="str">
        <f>IF(X1309&gt;=W1309, "Yes", "No")</f>
        <v>Yes</v>
      </c>
      <c r="Z1309" s="4">
        <f>D1309-C1309</f>
        <v>1</v>
      </c>
      <c r="AA1309" s="4" t="str" cm="1">
        <f t="array" ref="AA1309">_xlfn.IFS(Z1309&lt;=2,"Fast",Z1309&gt;5, "Slow", AND(Z1309&gt;=3,Z1309&lt;=5),"Standard")</f>
        <v>Fast</v>
      </c>
    </row>
    <row r="1310" spans="1:27" x14ac:dyDescent="0.2">
      <c r="A1310" s="4">
        <v>1309</v>
      </c>
      <c r="B1310" s="4" t="s">
        <v>10233</v>
      </c>
      <c r="C1310" s="5">
        <v>42541</v>
      </c>
      <c r="D1310" s="5">
        <v>42542</v>
      </c>
      <c r="E1310" s="4" t="s">
        <v>89</v>
      </c>
      <c r="F1310" s="4" t="s">
        <v>8325</v>
      </c>
      <c r="G1310" s="4" t="s">
        <v>8324</v>
      </c>
      <c r="H1310" s="4" t="s">
        <v>18</v>
      </c>
      <c r="I1310" s="4" t="s">
        <v>17</v>
      </c>
      <c r="J1310" s="4" t="s">
        <v>1441</v>
      </c>
      <c r="K1310" s="4" t="s">
        <v>15</v>
      </c>
      <c r="L1310" s="4">
        <v>91104</v>
      </c>
      <c r="M1310" s="4" t="s">
        <v>9</v>
      </c>
      <c r="N1310" s="4" t="s">
        <v>5688</v>
      </c>
      <c r="O1310" s="4" t="s">
        <v>13</v>
      </c>
      <c r="P1310" s="4" t="s">
        <v>12</v>
      </c>
      <c r="Q1310" s="4" t="s">
        <v>5687</v>
      </c>
      <c r="R1310" s="4">
        <v>21.78</v>
      </c>
      <c r="S1310" s="4">
        <v>2</v>
      </c>
      <c r="T1310" s="4">
        <v>0</v>
      </c>
      <c r="U1310" s="4">
        <v>5.6627999999999998</v>
      </c>
      <c r="V1310" s="4" t="str">
        <f>INDEX(Regional_Lookup!$B$2:$B$5,MATCH('Sample - Superstore'!M1310,Regional_Lookup!$A$2:$A$5,0))</f>
        <v>James Chen</v>
      </c>
      <c r="W1310" s="4">
        <f>INDEX(Regional_Lookup!$C$2:$C$5, MATCH('Sample - Superstore'!M1310,Regional_Lookup!$A$2:$A$5, 0))</f>
        <v>0.18</v>
      </c>
      <c r="X1310" s="4">
        <f>U1310/R1310</f>
        <v>0.25999999999999995</v>
      </c>
      <c r="Y1310" s="4" t="str">
        <f>IF(X1310&gt;=W1310, "Yes", "No")</f>
        <v>Yes</v>
      </c>
      <c r="Z1310" s="4">
        <f>D1310-C1310</f>
        <v>1</v>
      </c>
      <c r="AA1310" s="4" t="str" cm="1">
        <f t="array" ref="AA1310">_xlfn.IFS(Z1310&lt;=2,"Fast",Z1310&gt;5, "Slow", AND(Z1310&gt;=3,Z1310&lt;=5),"Standard")</f>
        <v>Fast</v>
      </c>
    </row>
    <row r="1311" spans="1:27" x14ac:dyDescent="0.2">
      <c r="A1311" s="4">
        <v>1310</v>
      </c>
      <c r="B1311" s="4" t="s">
        <v>10233</v>
      </c>
      <c r="C1311" s="5">
        <v>42541</v>
      </c>
      <c r="D1311" s="5">
        <v>42542</v>
      </c>
      <c r="E1311" s="4" t="s">
        <v>89</v>
      </c>
      <c r="F1311" s="4" t="s">
        <v>8325</v>
      </c>
      <c r="G1311" s="4" t="s">
        <v>8324</v>
      </c>
      <c r="H1311" s="4" t="s">
        <v>18</v>
      </c>
      <c r="I1311" s="4" t="s">
        <v>17</v>
      </c>
      <c r="J1311" s="4" t="s">
        <v>1441</v>
      </c>
      <c r="K1311" s="4" t="s">
        <v>15</v>
      </c>
      <c r="L1311" s="4">
        <v>91104</v>
      </c>
      <c r="M1311" s="4" t="s">
        <v>9</v>
      </c>
      <c r="N1311" s="4" t="s">
        <v>2760</v>
      </c>
      <c r="O1311" s="4" t="s">
        <v>13</v>
      </c>
      <c r="P1311" s="4" t="s">
        <v>231</v>
      </c>
      <c r="Q1311" s="4" t="s">
        <v>2759</v>
      </c>
      <c r="R1311" s="4">
        <v>161.94</v>
      </c>
      <c r="S1311" s="4">
        <v>3</v>
      </c>
      <c r="T1311" s="4">
        <v>0</v>
      </c>
      <c r="U1311" s="4">
        <v>9.7164000000000001</v>
      </c>
      <c r="V1311" s="4" t="str">
        <f>INDEX(Regional_Lookup!$B$2:$B$5,MATCH('Sample - Superstore'!M1311,Regional_Lookup!$A$2:$A$5,0))</f>
        <v>James Chen</v>
      </c>
      <c r="W1311" s="4">
        <f>INDEX(Regional_Lookup!$C$2:$C$5, MATCH('Sample - Superstore'!M1311,Regional_Lookup!$A$2:$A$5, 0))</f>
        <v>0.18</v>
      </c>
      <c r="X1311" s="4">
        <f>U1311/R1311</f>
        <v>6.0000000000000005E-2</v>
      </c>
      <c r="Y1311" s="4" t="str">
        <f>IF(X1311&gt;=W1311, "Yes", "No")</f>
        <v>No</v>
      </c>
      <c r="Z1311" s="4">
        <f>D1311-C1311</f>
        <v>1</v>
      </c>
      <c r="AA1311" s="4" t="str" cm="1">
        <f t="array" ref="AA1311">_xlfn.IFS(Z1311&lt;=2,"Fast",Z1311&gt;5, "Slow", AND(Z1311&gt;=3,Z1311&lt;=5),"Standard")</f>
        <v>Fast</v>
      </c>
    </row>
    <row r="1312" spans="1:27" x14ac:dyDescent="0.2">
      <c r="A1312" s="4">
        <v>1311</v>
      </c>
      <c r="B1312" s="4" t="s">
        <v>10233</v>
      </c>
      <c r="C1312" s="5">
        <v>42541</v>
      </c>
      <c r="D1312" s="5">
        <v>42542</v>
      </c>
      <c r="E1312" s="4" t="s">
        <v>89</v>
      </c>
      <c r="F1312" s="4" t="s">
        <v>8325</v>
      </c>
      <c r="G1312" s="4" t="s">
        <v>8324</v>
      </c>
      <c r="H1312" s="4" t="s">
        <v>18</v>
      </c>
      <c r="I1312" s="4" t="s">
        <v>17</v>
      </c>
      <c r="J1312" s="4" t="s">
        <v>1441</v>
      </c>
      <c r="K1312" s="4" t="s">
        <v>15</v>
      </c>
      <c r="L1312" s="4">
        <v>91104</v>
      </c>
      <c r="M1312" s="4" t="s">
        <v>9</v>
      </c>
      <c r="N1312" s="4" t="s">
        <v>7060</v>
      </c>
      <c r="O1312" s="4" t="s">
        <v>37</v>
      </c>
      <c r="P1312" s="4" t="s">
        <v>221</v>
      </c>
      <c r="Q1312" s="4" t="s">
        <v>7059</v>
      </c>
      <c r="R1312" s="4">
        <v>161.56800000000001</v>
      </c>
      <c r="S1312" s="4">
        <v>2</v>
      </c>
      <c r="T1312" s="4">
        <v>0.2</v>
      </c>
      <c r="U1312" s="4">
        <v>-8.0784000000000002</v>
      </c>
      <c r="V1312" s="4" t="str">
        <f>INDEX(Regional_Lookup!$B$2:$B$5,MATCH('Sample - Superstore'!M1312,Regional_Lookup!$A$2:$A$5,0))</f>
        <v>James Chen</v>
      </c>
      <c r="W1312" s="4">
        <f>INDEX(Regional_Lookup!$C$2:$C$5, MATCH('Sample - Superstore'!M1312,Regional_Lookup!$A$2:$A$5, 0))</f>
        <v>0.18</v>
      </c>
      <c r="X1312" s="4">
        <f>U1312/R1312</f>
        <v>-4.9999999999999996E-2</v>
      </c>
      <c r="Y1312" s="4" t="str">
        <f>IF(X1312&gt;=W1312, "Yes", "No")</f>
        <v>No</v>
      </c>
      <c r="Z1312" s="4">
        <f>D1312-C1312</f>
        <v>1</v>
      </c>
      <c r="AA1312" s="4" t="str" cm="1">
        <f t="array" ref="AA1312">_xlfn.IFS(Z1312&lt;=2,"Fast",Z1312&gt;5, "Slow", AND(Z1312&gt;=3,Z1312&lt;=5),"Standard")</f>
        <v>Fast</v>
      </c>
    </row>
    <row r="1313" spans="1:27" x14ac:dyDescent="0.2">
      <c r="A1313" s="4">
        <v>1312</v>
      </c>
      <c r="B1313" s="4" t="s">
        <v>10232</v>
      </c>
      <c r="C1313" s="5">
        <v>42713</v>
      </c>
      <c r="D1313" s="5">
        <v>42717</v>
      </c>
      <c r="E1313" s="4" t="s">
        <v>29</v>
      </c>
      <c r="F1313" s="4" t="s">
        <v>2440</v>
      </c>
      <c r="G1313" s="4" t="s">
        <v>2439</v>
      </c>
      <c r="H1313" s="4" t="s">
        <v>18</v>
      </c>
      <c r="I1313" s="4" t="s">
        <v>17</v>
      </c>
      <c r="J1313" s="4" t="s">
        <v>1914</v>
      </c>
      <c r="K1313" s="4" t="s">
        <v>966</v>
      </c>
      <c r="L1313" s="4">
        <v>1841</v>
      </c>
      <c r="M1313" s="4" t="s">
        <v>5</v>
      </c>
      <c r="N1313" s="4" t="s">
        <v>3548</v>
      </c>
      <c r="O1313" s="4" t="s">
        <v>13</v>
      </c>
      <c r="P1313" s="4" t="s">
        <v>72</v>
      </c>
      <c r="Q1313" s="4" t="s">
        <v>3547</v>
      </c>
      <c r="R1313" s="4">
        <v>3.69</v>
      </c>
      <c r="S1313" s="4">
        <v>1</v>
      </c>
      <c r="T1313" s="4">
        <v>0</v>
      </c>
      <c r="U1313" s="4">
        <v>1.7343</v>
      </c>
      <c r="V1313" s="4" t="str">
        <f>INDEX(Regional_Lookup!$B$2:$B$5,MATCH('Sample - Superstore'!M1313,Regional_Lookup!$A$2:$A$5,0))</f>
        <v>Sarah Miller</v>
      </c>
      <c r="W1313" s="4">
        <f>INDEX(Regional_Lookup!$C$2:$C$5, MATCH('Sample - Superstore'!M1313,Regional_Lookup!$A$2:$A$5, 0))</f>
        <v>0.16</v>
      </c>
      <c r="X1313" s="4">
        <f>U1313/R1313</f>
        <v>0.47</v>
      </c>
      <c r="Y1313" s="4" t="str">
        <f>IF(X1313&gt;=W1313, "Yes", "No")</f>
        <v>Yes</v>
      </c>
      <c r="Z1313" s="4">
        <f>D1313-C1313</f>
        <v>4</v>
      </c>
      <c r="AA1313" s="4" t="str" cm="1">
        <f t="array" ref="AA1313">_xlfn.IFS(Z1313&lt;=2,"Fast",Z1313&gt;5, "Slow", AND(Z1313&gt;=3,Z1313&lt;=5),"Standard")</f>
        <v>Standard</v>
      </c>
    </row>
    <row r="1314" spans="1:27" x14ac:dyDescent="0.2">
      <c r="A1314" s="4">
        <v>1313</v>
      </c>
      <c r="B1314" s="4" t="s">
        <v>10232</v>
      </c>
      <c r="C1314" s="5">
        <v>42713</v>
      </c>
      <c r="D1314" s="5">
        <v>42717</v>
      </c>
      <c r="E1314" s="4" t="s">
        <v>29</v>
      </c>
      <c r="F1314" s="4" t="s">
        <v>2440</v>
      </c>
      <c r="G1314" s="4" t="s">
        <v>2439</v>
      </c>
      <c r="H1314" s="4" t="s">
        <v>18</v>
      </c>
      <c r="I1314" s="4" t="s">
        <v>17</v>
      </c>
      <c r="J1314" s="4" t="s">
        <v>1914</v>
      </c>
      <c r="K1314" s="4" t="s">
        <v>966</v>
      </c>
      <c r="L1314" s="4">
        <v>1841</v>
      </c>
      <c r="M1314" s="4" t="s">
        <v>5</v>
      </c>
      <c r="N1314" s="4" t="s">
        <v>3351</v>
      </c>
      <c r="O1314" s="4" t="s">
        <v>13</v>
      </c>
      <c r="P1314" s="4" t="s">
        <v>72</v>
      </c>
      <c r="Q1314" s="4" t="s">
        <v>3350</v>
      </c>
      <c r="R1314" s="4">
        <v>122.12</v>
      </c>
      <c r="S1314" s="4">
        <v>4</v>
      </c>
      <c r="T1314" s="4">
        <v>0</v>
      </c>
      <c r="U1314" s="4">
        <v>56.175199999999997</v>
      </c>
      <c r="V1314" s="4" t="str">
        <f>INDEX(Regional_Lookup!$B$2:$B$5,MATCH('Sample - Superstore'!M1314,Regional_Lookup!$A$2:$A$5,0))</f>
        <v>Sarah Miller</v>
      </c>
      <c r="W1314" s="4">
        <f>INDEX(Regional_Lookup!$C$2:$C$5, MATCH('Sample - Superstore'!M1314,Regional_Lookup!$A$2:$A$5, 0))</f>
        <v>0.16</v>
      </c>
      <c r="X1314" s="4">
        <f>U1314/R1314</f>
        <v>0.45999999999999996</v>
      </c>
      <c r="Y1314" s="4" t="str">
        <f>IF(X1314&gt;=W1314, "Yes", "No")</f>
        <v>Yes</v>
      </c>
      <c r="Z1314" s="4">
        <f>D1314-C1314</f>
        <v>4</v>
      </c>
      <c r="AA1314" s="4" t="str" cm="1">
        <f t="array" ref="AA1314">_xlfn.IFS(Z1314&lt;=2,"Fast",Z1314&gt;5, "Slow", AND(Z1314&gt;=3,Z1314&lt;=5),"Standard")</f>
        <v>Standard</v>
      </c>
    </row>
    <row r="1315" spans="1:27" x14ac:dyDescent="0.2">
      <c r="A1315" s="4">
        <v>1314</v>
      </c>
      <c r="B1315" s="4" t="s">
        <v>10231</v>
      </c>
      <c r="C1315" s="5">
        <v>42637</v>
      </c>
      <c r="D1315" s="5">
        <v>42644</v>
      </c>
      <c r="E1315" s="4" t="s">
        <v>29</v>
      </c>
      <c r="F1315" s="4" t="s">
        <v>2418</v>
      </c>
      <c r="G1315" s="4" t="s">
        <v>2417</v>
      </c>
      <c r="H1315" s="4" t="s">
        <v>18</v>
      </c>
      <c r="I1315" s="4" t="s">
        <v>17</v>
      </c>
      <c r="J1315" s="4" t="s">
        <v>553</v>
      </c>
      <c r="K1315" s="4" t="s">
        <v>85</v>
      </c>
      <c r="L1315" s="4">
        <v>43229</v>
      </c>
      <c r="M1315" s="4" t="s">
        <v>5</v>
      </c>
      <c r="N1315" s="4" t="s">
        <v>3539</v>
      </c>
      <c r="O1315" s="4" t="s">
        <v>37</v>
      </c>
      <c r="P1315" s="4" t="s">
        <v>221</v>
      </c>
      <c r="Q1315" s="4" t="s">
        <v>3538</v>
      </c>
      <c r="R1315" s="4">
        <v>155.37200000000001</v>
      </c>
      <c r="S1315" s="4">
        <v>2</v>
      </c>
      <c r="T1315" s="4">
        <v>0.3</v>
      </c>
      <c r="U1315" s="4">
        <v>-13.317600000000001</v>
      </c>
      <c r="V1315" s="4" t="str">
        <f>INDEX(Regional_Lookup!$B$2:$B$5,MATCH('Sample - Superstore'!M1315,Regional_Lookup!$A$2:$A$5,0))</f>
        <v>Sarah Miller</v>
      </c>
      <c r="W1315" s="4">
        <f>INDEX(Regional_Lookup!$C$2:$C$5, MATCH('Sample - Superstore'!M1315,Regional_Lookup!$A$2:$A$5, 0))</f>
        <v>0.16</v>
      </c>
      <c r="X1315" s="4">
        <f>U1315/R1315</f>
        <v>-8.5714285714285715E-2</v>
      </c>
      <c r="Y1315" s="4" t="str">
        <f>IF(X1315&gt;=W1315, "Yes", "No")</f>
        <v>No</v>
      </c>
      <c r="Z1315" s="4">
        <f>D1315-C1315</f>
        <v>7</v>
      </c>
      <c r="AA1315" s="4" t="str" cm="1">
        <f t="array" ref="AA1315">_xlfn.IFS(Z1315&lt;=2,"Fast",Z1315&gt;5, "Slow", AND(Z1315&gt;=3,Z1315&lt;=5),"Standard")</f>
        <v>Slow</v>
      </c>
    </row>
    <row r="1316" spans="1:27" x14ac:dyDescent="0.2">
      <c r="A1316" s="4">
        <v>1315</v>
      </c>
      <c r="B1316" s="4" t="s">
        <v>10230</v>
      </c>
      <c r="C1316" s="5">
        <v>42722</v>
      </c>
      <c r="D1316" s="5">
        <v>42727</v>
      </c>
      <c r="E1316" s="4" t="s">
        <v>29</v>
      </c>
      <c r="F1316" s="4" t="s">
        <v>1381</v>
      </c>
      <c r="G1316" s="4" t="s">
        <v>1380</v>
      </c>
      <c r="H1316" s="4" t="s">
        <v>50</v>
      </c>
      <c r="I1316" s="4" t="s">
        <v>17</v>
      </c>
      <c r="J1316" s="4" t="s">
        <v>59</v>
      </c>
      <c r="K1316" s="4" t="s">
        <v>15</v>
      </c>
      <c r="L1316" s="4">
        <v>90032</v>
      </c>
      <c r="M1316" s="4" t="s">
        <v>9</v>
      </c>
      <c r="N1316" s="4" t="s">
        <v>157</v>
      </c>
      <c r="O1316" s="4" t="s">
        <v>13</v>
      </c>
      <c r="P1316" s="4" t="s">
        <v>24</v>
      </c>
      <c r="Q1316" s="4" t="s">
        <v>156</v>
      </c>
      <c r="R1316" s="4">
        <v>38.880000000000003</v>
      </c>
      <c r="S1316" s="4">
        <v>6</v>
      </c>
      <c r="T1316" s="4">
        <v>0</v>
      </c>
      <c r="U1316" s="4">
        <v>18.662400000000002</v>
      </c>
      <c r="V1316" s="4" t="str">
        <f>INDEX(Regional_Lookup!$B$2:$B$5,MATCH('Sample - Superstore'!M1316,Regional_Lookup!$A$2:$A$5,0))</f>
        <v>James Chen</v>
      </c>
      <c r="W1316" s="4">
        <f>INDEX(Regional_Lookup!$C$2:$C$5, MATCH('Sample - Superstore'!M1316,Regional_Lookup!$A$2:$A$5, 0))</f>
        <v>0.18</v>
      </c>
      <c r="X1316" s="4">
        <f>U1316/R1316</f>
        <v>0.48000000000000004</v>
      </c>
      <c r="Y1316" s="4" t="str">
        <f>IF(X1316&gt;=W1316, "Yes", "No")</f>
        <v>Yes</v>
      </c>
      <c r="Z1316" s="4">
        <f>D1316-C1316</f>
        <v>5</v>
      </c>
      <c r="AA1316" s="4" t="str" cm="1">
        <f t="array" ref="AA1316">_xlfn.IFS(Z1316&lt;=2,"Fast",Z1316&gt;5, "Slow", AND(Z1316&gt;=3,Z1316&lt;=5),"Standard")</f>
        <v>Standard</v>
      </c>
    </row>
    <row r="1317" spans="1:27" x14ac:dyDescent="0.2">
      <c r="A1317" s="4">
        <v>1316</v>
      </c>
      <c r="B1317" s="4" t="s">
        <v>10230</v>
      </c>
      <c r="C1317" s="5">
        <v>42722</v>
      </c>
      <c r="D1317" s="5">
        <v>42727</v>
      </c>
      <c r="E1317" s="4" t="s">
        <v>29</v>
      </c>
      <c r="F1317" s="4" t="s">
        <v>1381</v>
      </c>
      <c r="G1317" s="4" t="s">
        <v>1380</v>
      </c>
      <c r="H1317" s="4" t="s">
        <v>50</v>
      </c>
      <c r="I1317" s="4" t="s">
        <v>17</v>
      </c>
      <c r="J1317" s="4" t="s">
        <v>59</v>
      </c>
      <c r="K1317" s="4" t="s">
        <v>15</v>
      </c>
      <c r="L1317" s="4">
        <v>90032</v>
      </c>
      <c r="M1317" s="4" t="s">
        <v>9</v>
      </c>
      <c r="N1317" s="4" t="s">
        <v>8856</v>
      </c>
      <c r="O1317" s="4" t="s">
        <v>37</v>
      </c>
      <c r="P1317" s="4" t="s">
        <v>36</v>
      </c>
      <c r="Q1317" s="4" t="s">
        <v>8855</v>
      </c>
      <c r="R1317" s="4">
        <v>183.84</v>
      </c>
      <c r="S1317" s="4">
        <v>8</v>
      </c>
      <c r="T1317" s="4">
        <v>0</v>
      </c>
      <c r="U1317" s="4">
        <v>62.505600000000001</v>
      </c>
      <c r="V1317" s="4" t="str">
        <f>INDEX(Regional_Lookup!$B$2:$B$5,MATCH('Sample - Superstore'!M1317,Regional_Lookup!$A$2:$A$5,0))</f>
        <v>James Chen</v>
      </c>
      <c r="W1317" s="4">
        <f>INDEX(Regional_Lookup!$C$2:$C$5, MATCH('Sample - Superstore'!M1317,Regional_Lookup!$A$2:$A$5, 0))</f>
        <v>0.18</v>
      </c>
      <c r="X1317" s="4">
        <f>U1317/R1317</f>
        <v>0.34</v>
      </c>
      <c r="Y1317" s="4" t="str">
        <f>IF(X1317&gt;=W1317, "Yes", "No")</f>
        <v>Yes</v>
      </c>
      <c r="Z1317" s="4">
        <f>D1317-C1317</f>
        <v>5</v>
      </c>
      <c r="AA1317" s="4" t="str" cm="1">
        <f t="array" ref="AA1317">_xlfn.IFS(Z1317&lt;=2,"Fast",Z1317&gt;5, "Slow", AND(Z1317&gt;=3,Z1317&lt;=5),"Standard")</f>
        <v>Standard</v>
      </c>
    </row>
    <row r="1318" spans="1:27" x14ac:dyDescent="0.2">
      <c r="A1318" s="4">
        <v>1317</v>
      </c>
      <c r="B1318" s="4" t="s">
        <v>10230</v>
      </c>
      <c r="C1318" s="5">
        <v>42722</v>
      </c>
      <c r="D1318" s="5">
        <v>42727</v>
      </c>
      <c r="E1318" s="4" t="s">
        <v>29</v>
      </c>
      <c r="F1318" s="4" t="s">
        <v>1381</v>
      </c>
      <c r="G1318" s="4" t="s">
        <v>1380</v>
      </c>
      <c r="H1318" s="4" t="s">
        <v>50</v>
      </c>
      <c r="I1318" s="4" t="s">
        <v>17</v>
      </c>
      <c r="J1318" s="4" t="s">
        <v>59</v>
      </c>
      <c r="K1318" s="4" t="s">
        <v>15</v>
      </c>
      <c r="L1318" s="4">
        <v>90032</v>
      </c>
      <c r="M1318" s="4" t="s">
        <v>9</v>
      </c>
      <c r="N1318" s="4" t="s">
        <v>3421</v>
      </c>
      <c r="O1318" s="4" t="s">
        <v>13</v>
      </c>
      <c r="P1318" s="4" t="s">
        <v>64</v>
      </c>
      <c r="Q1318" s="4" t="s">
        <v>3420</v>
      </c>
      <c r="R1318" s="4">
        <v>579.29999999999995</v>
      </c>
      <c r="S1318" s="4">
        <v>5</v>
      </c>
      <c r="T1318" s="4">
        <v>0</v>
      </c>
      <c r="U1318" s="4">
        <v>28.965</v>
      </c>
      <c r="V1318" s="4" t="str">
        <f>INDEX(Regional_Lookup!$B$2:$B$5,MATCH('Sample - Superstore'!M1318,Regional_Lookup!$A$2:$A$5,0))</f>
        <v>James Chen</v>
      </c>
      <c r="W1318" s="4">
        <f>INDEX(Regional_Lookup!$C$2:$C$5, MATCH('Sample - Superstore'!M1318,Regional_Lookup!$A$2:$A$5, 0))</f>
        <v>0.18</v>
      </c>
      <c r="X1318" s="4">
        <f>U1318/R1318</f>
        <v>0.05</v>
      </c>
      <c r="Y1318" s="4" t="str">
        <f>IF(X1318&gt;=W1318, "Yes", "No")</f>
        <v>No</v>
      </c>
      <c r="Z1318" s="4">
        <f>D1318-C1318</f>
        <v>5</v>
      </c>
      <c r="AA1318" s="4" t="str" cm="1">
        <f t="array" ref="AA1318">_xlfn.IFS(Z1318&lt;=2,"Fast",Z1318&gt;5, "Slow", AND(Z1318&gt;=3,Z1318&lt;=5),"Standard")</f>
        <v>Standard</v>
      </c>
    </row>
    <row r="1319" spans="1:27" x14ac:dyDescent="0.2">
      <c r="A1319" s="4">
        <v>1318</v>
      </c>
      <c r="B1319" s="4" t="s">
        <v>10229</v>
      </c>
      <c r="C1319" s="5">
        <v>43079</v>
      </c>
      <c r="D1319" s="5">
        <v>43083</v>
      </c>
      <c r="E1319" s="4" t="s">
        <v>29</v>
      </c>
      <c r="F1319" s="4" t="s">
        <v>8353</v>
      </c>
      <c r="G1319" s="4" t="s">
        <v>8352</v>
      </c>
      <c r="H1319" s="4" t="s">
        <v>18</v>
      </c>
      <c r="I1319" s="4" t="s">
        <v>17</v>
      </c>
      <c r="J1319" s="4" t="s">
        <v>159</v>
      </c>
      <c r="K1319" s="4" t="s">
        <v>158</v>
      </c>
      <c r="L1319" s="4">
        <v>19120</v>
      </c>
      <c r="M1319" s="4" t="s">
        <v>5</v>
      </c>
      <c r="N1319" s="4" t="s">
        <v>438</v>
      </c>
      <c r="O1319" s="4" t="s">
        <v>33</v>
      </c>
      <c r="P1319" s="4" t="s">
        <v>55</v>
      </c>
      <c r="Q1319" s="4" t="s">
        <v>437</v>
      </c>
      <c r="R1319" s="4">
        <v>14.2</v>
      </c>
      <c r="S1319" s="4">
        <v>1</v>
      </c>
      <c r="T1319" s="4">
        <v>0.2</v>
      </c>
      <c r="U1319" s="4">
        <v>3.3725000000000001</v>
      </c>
      <c r="V1319" s="4" t="str">
        <f>INDEX(Regional_Lookup!$B$2:$B$5,MATCH('Sample - Superstore'!M1319,Regional_Lookup!$A$2:$A$5,0))</f>
        <v>Sarah Miller</v>
      </c>
      <c r="W1319" s="4">
        <f>INDEX(Regional_Lookup!$C$2:$C$5, MATCH('Sample - Superstore'!M1319,Regional_Lookup!$A$2:$A$5, 0))</f>
        <v>0.16</v>
      </c>
      <c r="X1319" s="4">
        <f>U1319/R1319</f>
        <v>0.23750000000000002</v>
      </c>
      <c r="Y1319" s="4" t="str">
        <f>IF(X1319&gt;=W1319, "Yes", "No")</f>
        <v>Yes</v>
      </c>
      <c r="Z1319" s="4">
        <f>D1319-C1319</f>
        <v>4</v>
      </c>
      <c r="AA1319" s="4" t="str" cm="1">
        <f t="array" ref="AA1319">_xlfn.IFS(Z1319&lt;=2,"Fast",Z1319&gt;5, "Slow", AND(Z1319&gt;=3,Z1319&lt;=5),"Standard")</f>
        <v>Standard</v>
      </c>
    </row>
    <row r="1320" spans="1:27" x14ac:dyDescent="0.2">
      <c r="A1320" s="4">
        <v>1319</v>
      </c>
      <c r="B1320" s="4" t="s">
        <v>10228</v>
      </c>
      <c r="C1320" s="5">
        <v>41821</v>
      </c>
      <c r="D1320" s="5">
        <v>41825</v>
      </c>
      <c r="E1320" s="4" t="s">
        <v>29</v>
      </c>
      <c r="F1320" s="4" t="s">
        <v>4823</v>
      </c>
      <c r="G1320" s="4" t="s">
        <v>4822</v>
      </c>
      <c r="H1320" s="4" t="s">
        <v>50</v>
      </c>
      <c r="I1320" s="4" t="s">
        <v>17</v>
      </c>
      <c r="J1320" s="4" t="s">
        <v>7848</v>
      </c>
      <c r="K1320" s="4" t="s">
        <v>41</v>
      </c>
      <c r="L1320" s="4">
        <v>32725</v>
      </c>
      <c r="M1320" s="4" t="s">
        <v>7</v>
      </c>
      <c r="N1320" s="4" t="s">
        <v>1495</v>
      </c>
      <c r="O1320" s="4" t="s">
        <v>33</v>
      </c>
      <c r="P1320" s="4" t="s">
        <v>32</v>
      </c>
      <c r="Q1320" s="4" t="s">
        <v>1494</v>
      </c>
      <c r="R1320" s="4">
        <v>575.91999999999996</v>
      </c>
      <c r="S1320" s="4">
        <v>2</v>
      </c>
      <c r="T1320" s="4">
        <v>0.2</v>
      </c>
      <c r="U1320" s="4">
        <v>71.989999999999995</v>
      </c>
      <c r="V1320" s="4" t="str">
        <f>INDEX(Regional_Lookup!$B$2:$B$5,MATCH('Sample - Superstore'!M1320,Regional_Lookup!$A$2:$A$5,0))</f>
        <v>Maria Santos</v>
      </c>
      <c r="W1320" s="4">
        <f>INDEX(Regional_Lookup!$C$2:$C$5, MATCH('Sample - Superstore'!M1320,Regional_Lookup!$A$2:$A$5, 0))</f>
        <v>0.15</v>
      </c>
      <c r="X1320" s="4">
        <f>U1320/R1320</f>
        <v>0.125</v>
      </c>
      <c r="Y1320" s="4" t="str">
        <f>IF(X1320&gt;=W1320, "Yes", "No")</f>
        <v>No</v>
      </c>
      <c r="Z1320" s="4">
        <f>D1320-C1320</f>
        <v>4</v>
      </c>
      <c r="AA1320" s="4" t="str" cm="1">
        <f t="array" ref="AA1320">_xlfn.IFS(Z1320&lt;=2,"Fast",Z1320&gt;5, "Slow", AND(Z1320&gt;=3,Z1320&lt;=5),"Standard")</f>
        <v>Standard</v>
      </c>
    </row>
    <row r="1321" spans="1:27" x14ac:dyDescent="0.2">
      <c r="A1321" s="4">
        <v>1320</v>
      </c>
      <c r="B1321" s="4" t="s">
        <v>10228</v>
      </c>
      <c r="C1321" s="5">
        <v>41821</v>
      </c>
      <c r="D1321" s="5">
        <v>41825</v>
      </c>
      <c r="E1321" s="4" t="s">
        <v>29</v>
      </c>
      <c r="F1321" s="4" t="s">
        <v>4823</v>
      </c>
      <c r="G1321" s="4" t="s">
        <v>4822</v>
      </c>
      <c r="H1321" s="4" t="s">
        <v>50</v>
      </c>
      <c r="I1321" s="4" t="s">
        <v>17</v>
      </c>
      <c r="J1321" s="4" t="s">
        <v>7848</v>
      </c>
      <c r="K1321" s="4" t="s">
        <v>41</v>
      </c>
      <c r="L1321" s="4">
        <v>32725</v>
      </c>
      <c r="M1321" s="4" t="s">
        <v>7</v>
      </c>
      <c r="N1321" s="4" t="s">
        <v>3169</v>
      </c>
      <c r="O1321" s="4" t="s">
        <v>13</v>
      </c>
      <c r="P1321" s="4" t="s">
        <v>100</v>
      </c>
      <c r="Q1321" s="4" t="s">
        <v>3168</v>
      </c>
      <c r="R1321" s="4">
        <v>5.1840000000000002</v>
      </c>
      <c r="S1321" s="4">
        <v>6</v>
      </c>
      <c r="T1321" s="4">
        <v>0.7</v>
      </c>
      <c r="U1321" s="4">
        <v>-3.6288</v>
      </c>
      <c r="V1321" s="4" t="str">
        <f>INDEX(Regional_Lookup!$B$2:$B$5,MATCH('Sample - Superstore'!M1321,Regional_Lookup!$A$2:$A$5,0))</f>
        <v>Maria Santos</v>
      </c>
      <c r="W1321" s="4">
        <f>INDEX(Regional_Lookup!$C$2:$C$5, MATCH('Sample - Superstore'!M1321,Regional_Lookup!$A$2:$A$5, 0))</f>
        <v>0.15</v>
      </c>
      <c r="X1321" s="4">
        <f>U1321/R1321</f>
        <v>-0.7</v>
      </c>
      <c r="Y1321" s="4" t="str">
        <f>IF(X1321&gt;=W1321, "Yes", "No")</f>
        <v>No</v>
      </c>
      <c r="Z1321" s="4">
        <f>D1321-C1321</f>
        <v>4</v>
      </c>
      <c r="AA1321" s="4" t="str" cm="1">
        <f t="array" ref="AA1321">_xlfn.IFS(Z1321&lt;=2,"Fast",Z1321&gt;5, "Slow", AND(Z1321&gt;=3,Z1321&lt;=5),"Standard")</f>
        <v>Standard</v>
      </c>
    </row>
    <row r="1322" spans="1:27" x14ac:dyDescent="0.2">
      <c r="A1322" s="4">
        <v>1321</v>
      </c>
      <c r="B1322" s="4" t="s">
        <v>10227</v>
      </c>
      <c r="C1322" s="5">
        <v>42769</v>
      </c>
      <c r="D1322" s="5">
        <v>42774</v>
      </c>
      <c r="E1322" s="4" t="s">
        <v>29</v>
      </c>
      <c r="F1322" s="4" t="s">
        <v>6143</v>
      </c>
      <c r="G1322" s="4" t="s">
        <v>6142</v>
      </c>
      <c r="H1322" s="4" t="s">
        <v>18</v>
      </c>
      <c r="I1322" s="4" t="s">
        <v>17</v>
      </c>
      <c r="J1322" s="4" t="s">
        <v>3851</v>
      </c>
      <c r="K1322" s="4" t="s">
        <v>85</v>
      </c>
      <c r="L1322" s="4">
        <v>45231</v>
      </c>
      <c r="M1322" s="4" t="s">
        <v>5</v>
      </c>
      <c r="N1322" s="4" t="s">
        <v>1650</v>
      </c>
      <c r="O1322" s="4" t="s">
        <v>13</v>
      </c>
      <c r="P1322" s="4" t="s">
        <v>100</v>
      </c>
      <c r="Q1322" s="4" t="s">
        <v>1649</v>
      </c>
      <c r="R1322" s="4">
        <v>5.2290000000000001</v>
      </c>
      <c r="S1322" s="4">
        <v>3</v>
      </c>
      <c r="T1322" s="4">
        <v>0.7</v>
      </c>
      <c r="U1322" s="4">
        <v>-4.1832000000000003</v>
      </c>
      <c r="V1322" s="4" t="str">
        <f>INDEX(Regional_Lookup!$B$2:$B$5,MATCH('Sample - Superstore'!M1322,Regional_Lookup!$A$2:$A$5,0))</f>
        <v>Sarah Miller</v>
      </c>
      <c r="W1322" s="4">
        <f>INDEX(Regional_Lookup!$C$2:$C$5, MATCH('Sample - Superstore'!M1322,Regional_Lookup!$A$2:$A$5, 0))</f>
        <v>0.16</v>
      </c>
      <c r="X1322" s="4">
        <f>U1322/R1322</f>
        <v>-0.8</v>
      </c>
      <c r="Y1322" s="4" t="str">
        <f>IF(X1322&gt;=W1322, "Yes", "No")</f>
        <v>No</v>
      </c>
      <c r="Z1322" s="4">
        <f>D1322-C1322</f>
        <v>5</v>
      </c>
      <c r="AA1322" s="4" t="str" cm="1">
        <f t="array" ref="AA1322">_xlfn.IFS(Z1322&lt;=2,"Fast",Z1322&gt;5, "Slow", AND(Z1322&gt;=3,Z1322&lt;=5),"Standard")</f>
        <v>Standard</v>
      </c>
    </row>
    <row r="1323" spans="1:27" x14ac:dyDescent="0.2">
      <c r="A1323" s="4">
        <v>1322</v>
      </c>
      <c r="B1323" s="4" t="s">
        <v>10227</v>
      </c>
      <c r="C1323" s="5">
        <v>42769</v>
      </c>
      <c r="D1323" s="5">
        <v>42774</v>
      </c>
      <c r="E1323" s="4" t="s">
        <v>29</v>
      </c>
      <c r="F1323" s="4" t="s">
        <v>6143</v>
      </c>
      <c r="G1323" s="4" t="s">
        <v>6142</v>
      </c>
      <c r="H1323" s="4" t="s">
        <v>18</v>
      </c>
      <c r="I1323" s="4" t="s">
        <v>17</v>
      </c>
      <c r="J1323" s="4" t="s">
        <v>3851</v>
      </c>
      <c r="K1323" s="4" t="s">
        <v>85</v>
      </c>
      <c r="L1323" s="4">
        <v>45231</v>
      </c>
      <c r="M1323" s="4" t="s">
        <v>5</v>
      </c>
      <c r="N1323" s="4" t="s">
        <v>3330</v>
      </c>
      <c r="O1323" s="4" t="s">
        <v>13</v>
      </c>
      <c r="P1323" s="4" t="s">
        <v>231</v>
      </c>
      <c r="Q1323" s="4" t="s">
        <v>3329</v>
      </c>
      <c r="R1323" s="4">
        <v>285.55200000000002</v>
      </c>
      <c r="S1323" s="4">
        <v>2</v>
      </c>
      <c r="T1323" s="4">
        <v>0.2</v>
      </c>
      <c r="U1323" s="4">
        <v>35.694000000000003</v>
      </c>
      <c r="V1323" s="4" t="str">
        <f>INDEX(Regional_Lookup!$B$2:$B$5,MATCH('Sample - Superstore'!M1323,Regional_Lookup!$A$2:$A$5,0))</f>
        <v>Sarah Miller</v>
      </c>
      <c r="W1323" s="4">
        <f>INDEX(Regional_Lookup!$C$2:$C$5, MATCH('Sample - Superstore'!M1323,Regional_Lookup!$A$2:$A$5, 0))</f>
        <v>0.16</v>
      </c>
      <c r="X1323" s="4">
        <f>U1323/R1323</f>
        <v>0.125</v>
      </c>
      <c r="Y1323" s="4" t="str">
        <f>IF(X1323&gt;=W1323, "Yes", "No")</f>
        <v>No</v>
      </c>
      <c r="Z1323" s="4">
        <f>D1323-C1323</f>
        <v>5</v>
      </c>
      <c r="AA1323" s="4" t="str" cm="1">
        <f t="array" ref="AA1323">_xlfn.IFS(Z1323&lt;=2,"Fast",Z1323&gt;5, "Slow", AND(Z1323&gt;=3,Z1323&lt;=5),"Standard")</f>
        <v>Standard</v>
      </c>
    </row>
    <row r="1324" spans="1:27" x14ac:dyDescent="0.2">
      <c r="A1324" s="4">
        <v>1323</v>
      </c>
      <c r="B1324" s="4" t="s">
        <v>10226</v>
      </c>
      <c r="C1324" s="5">
        <v>42797</v>
      </c>
      <c r="D1324" s="5">
        <v>42802</v>
      </c>
      <c r="E1324" s="4" t="s">
        <v>29</v>
      </c>
      <c r="F1324" s="4" t="s">
        <v>412</v>
      </c>
      <c r="G1324" s="4" t="s">
        <v>411</v>
      </c>
      <c r="H1324" s="4" t="s">
        <v>18</v>
      </c>
      <c r="I1324" s="4" t="s">
        <v>17</v>
      </c>
      <c r="J1324" s="4" t="s">
        <v>8421</v>
      </c>
      <c r="K1324" s="4" t="s">
        <v>174</v>
      </c>
      <c r="L1324" s="4">
        <v>42071</v>
      </c>
      <c r="M1324" s="4" t="s">
        <v>7</v>
      </c>
      <c r="N1324" s="4" t="s">
        <v>2716</v>
      </c>
      <c r="O1324" s="4" t="s">
        <v>13</v>
      </c>
      <c r="P1324" s="4" t="s">
        <v>12</v>
      </c>
      <c r="Q1324" s="4" t="s">
        <v>2715</v>
      </c>
      <c r="R1324" s="4">
        <v>72.8</v>
      </c>
      <c r="S1324" s="4">
        <v>5</v>
      </c>
      <c r="T1324" s="4">
        <v>0</v>
      </c>
      <c r="U1324" s="4">
        <v>19.655999999999999</v>
      </c>
      <c r="V1324" s="4" t="str">
        <f>INDEX(Regional_Lookup!$B$2:$B$5,MATCH('Sample - Superstore'!M1324,Regional_Lookup!$A$2:$A$5,0))</f>
        <v>Maria Santos</v>
      </c>
      <c r="W1324" s="4">
        <f>INDEX(Regional_Lookup!$C$2:$C$5, MATCH('Sample - Superstore'!M1324,Regional_Lookup!$A$2:$A$5, 0))</f>
        <v>0.15</v>
      </c>
      <c r="X1324" s="4">
        <f>U1324/R1324</f>
        <v>0.27</v>
      </c>
      <c r="Y1324" s="4" t="str">
        <f>IF(X1324&gt;=W1324, "Yes", "No")</f>
        <v>Yes</v>
      </c>
      <c r="Z1324" s="4">
        <f>D1324-C1324</f>
        <v>5</v>
      </c>
      <c r="AA1324" s="4" t="str" cm="1">
        <f t="array" ref="AA1324">_xlfn.IFS(Z1324&lt;=2,"Fast",Z1324&gt;5, "Slow", AND(Z1324&gt;=3,Z1324&lt;=5),"Standard")</f>
        <v>Standard</v>
      </c>
    </row>
    <row r="1325" spans="1:27" x14ac:dyDescent="0.2">
      <c r="A1325" s="4">
        <v>1324</v>
      </c>
      <c r="B1325" s="4" t="s">
        <v>10225</v>
      </c>
      <c r="C1325" s="5">
        <v>43017</v>
      </c>
      <c r="D1325" s="5">
        <v>43018</v>
      </c>
      <c r="E1325" s="4" t="s">
        <v>89</v>
      </c>
      <c r="F1325" s="4" t="s">
        <v>960</v>
      </c>
      <c r="G1325" s="4" t="s">
        <v>959</v>
      </c>
      <c r="H1325" s="4" t="s">
        <v>18</v>
      </c>
      <c r="I1325" s="4" t="s">
        <v>17</v>
      </c>
      <c r="J1325" s="4" t="s">
        <v>1052</v>
      </c>
      <c r="K1325" s="4" t="s">
        <v>636</v>
      </c>
      <c r="L1325" s="4">
        <v>28403</v>
      </c>
      <c r="M1325" s="4" t="s">
        <v>7</v>
      </c>
      <c r="N1325" s="4" t="s">
        <v>1615</v>
      </c>
      <c r="O1325" s="4" t="s">
        <v>13</v>
      </c>
      <c r="P1325" s="4" t="s">
        <v>24</v>
      </c>
      <c r="Q1325" s="4" t="s">
        <v>1614</v>
      </c>
      <c r="R1325" s="4">
        <v>10.816000000000001</v>
      </c>
      <c r="S1325" s="4">
        <v>4</v>
      </c>
      <c r="T1325" s="4">
        <v>0.2</v>
      </c>
      <c r="U1325" s="4">
        <v>3.5152000000000001</v>
      </c>
      <c r="V1325" s="4" t="str">
        <f>INDEX(Regional_Lookup!$B$2:$B$5,MATCH('Sample - Superstore'!M1325,Regional_Lookup!$A$2:$A$5,0))</f>
        <v>Maria Santos</v>
      </c>
      <c r="W1325" s="4">
        <f>INDEX(Regional_Lookup!$C$2:$C$5, MATCH('Sample - Superstore'!M1325,Regional_Lookup!$A$2:$A$5, 0))</f>
        <v>0.15</v>
      </c>
      <c r="X1325" s="4">
        <f>U1325/R1325</f>
        <v>0.32500000000000001</v>
      </c>
      <c r="Y1325" s="4" t="str">
        <f>IF(X1325&gt;=W1325, "Yes", "No")</f>
        <v>Yes</v>
      </c>
      <c r="Z1325" s="4">
        <f>D1325-C1325</f>
        <v>1</v>
      </c>
      <c r="AA1325" s="4" t="str" cm="1">
        <f t="array" ref="AA1325">_xlfn.IFS(Z1325&lt;=2,"Fast",Z1325&gt;5, "Slow", AND(Z1325&gt;=3,Z1325&lt;=5),"Standard")</f>
        <v>Fast</v>
      </c>
    </row>
    <row r="1326" spans="1:27" x14ac:dyDescent="0.2">
      <c r="A1326" s="4">
        <v>1325</v>
      </c>
      <c r="B1326" s="4" t="s">
        <v>10224</v>
      </c>
      <c r="C1326" s="5">
        <v>41910</v>
      </c>
      <c r="D1326" s="5">
        <v>41915</v>
      </c>
      <c r="E1326" s="4" t="s">
        <v>29</v>
      </c>
      <c r="F1326" s="4" t="s">
        <v>2531</v>
      </c>
      <c r="G1326" s="4" t="s">
        <v>2530</v>
      </c>
      <c r="H1326" s="4" t="s">
        <v>50</v>
      </c>
      <c r="I1326" s="4" t="s">
        <v>17</v>
      </c>
      <c r="J1326" s="4" t="s">
        <v>1914</v>
      </c>
      <c r="K1326" s="4" t="s">
        <v>966</v>
      </c>
      <c r="L1326" s="4">
        <v>1841</v>
      </c>
      <c r="M1326" s="4" t="s">
        <v>5</v>
      </c>
      <c r="N1326" s="4" t="s">
        <v>3104</v>
      </c>
      <c r="O1326" s="4" t="s">
        <v>13</v>
      </c>
      <c r="P1326" s="4" t="s">
        <v>231</v>
      </c>
      <c r="Q1326" s="4" t="s">
        <v>3103</v>
      </c>
      <c r="R1326" s="4">
        <v>46.26</v>
      </c>
      <c r="S1326" s="4">
        <v>3</v>
      </c>
      <c r="T1326" s="4">
        <v>0</v>
      </c>
      <c r="U1326" s="4">
        <v>12.4902</v>
      </c>
      <c r="V1326" s="4" t="str">
        <f>INDEX(Regional_Lookup!$B$2:$B$5,MATCH('Sample - Superstore'!M1326,Regional_Lookup!$A$2:$A$5,0))</f>
        <v>Sarah Miller</v>
      </c>
      <c r="W1326" s="4">
        <f>INDEX(Regional_Lookup!$C$2:$C$5, MATCH('Sample - Superstore'!M1326,Regional_Lookup!$A$2:$A$5, 0))</f>
        <v>0.16</v>
      </c>
      <c r="X1326" s="4">
        <f>U1326/R1326</f>
        <v>0.27</v>
      </c>
      <c r="Y1326" s="4" t="str">
        <f>IF(X1326&gt;=W1326, "Yes", "No")</f>
        <v>Yes</v>
      </c>
      <c r="Z1326" s="4">
        <f>D1326-C1326</f>
        <v>5</v>
      </c>
      <c r="AA1326" s="4" t="str" cm="1">
        <f t="array" ref="AA1326">_xlfn.IFS(Z1326&lt;=2,"Fast",Z1326&gt;5, "Slow", AND(Z1326&gt;=3,Z1326&lt;=5),"Standard")</f>
        <v>Standard</v>
      </c>
    </row>
    <row r="1327" spans="1:27" x14ac:dyDescent="0.2">
      <c r="A1327" s="4">
        <v>1326</v>
      </c>
      <c r="B1327" s="4" t="s">
        <v>10223</v>
      </c>
      <c r="C1327" s="5">
        <v>41786</v>
      </c>
      <c r="D1327" s="5">
        <v>41789</v>
      </c>
      <c r="E1327" s="4" t="s">
        <v>89</v>
      </c>
      <c r="F1327" s="4" t="s">
        <v>3068</v>
      </c>
      <c r="G1327" s="4" t="s">
        <v>3067</v>
      </c>
      <c r="H1327" s="4" t="s">
        <v>18</v>
      </c>
      <c r="I1327" s="4" t="s">
        <v>17</v>
      </c>
      <c r="J1327" s="4" t="s">
        <v>319</v>
      </c>
      <c r="K1327" s="4" t="s">
        <v>318</v>
      </c>
      <c r="L1327" s="4">
        <v>60653</v>
      </c>
      <c r="M1327" s="4" t="s">
        <v>3</v>
      </c>
      <c r="N1327" s="4" t="s">
        <v>5772</v>
      </c>
      <c r="O1327" s="4" t="s">
        <v>13</v>
      </c>
      <c r="P1327" s="4" t="s">
        <v>100</v>
      </c>
      <c r="Q1327" s="4" t="s">
        <v>5771</v>
      </c>
      <c r="R1327" s="4">
        <v>17.46</v>
      </c>
      <c r="S1327" s="4">
        <v>6</v>
      </c>
      <c r="T1327" s="4">
        <v>0.8</v>
      </c>
      <c r="U1327" s="4">
        <v>-30.555</v>
      </c>
      <c r="V1327" s="4" t="str">
        <f>INDEX(Regional_Lookup!$B$2:$B$5,MATCH('Sample - Superstore'!M1327,Regional_Lookup!$A$2:$A$5,0))</f>
        <v>David Johnson</v>
      </c>
      <c r="W1327" s="4">
        <f>INDEX(Regional_Lookup!$C$2:$C$5, MATCH('Sample - Superstore'!M1327,Regional_Lookup!$A$2:$A$5, 0))</f>
        <v>0.14000000000000001</v>
      </c>
      <c r="X1327" s="4">
        <f>U1327/R1327</f>
        <v>-1.75</v>
      </c>
      <c r="Y1327" s="4" t="str">
        <f>IF(X1327&gt;=W1327, "Yes", "No")</f>
        <v>No</v>
      </c>
      <c r="Z1327" s="4">
        <f>D1327-C1327</f>
        <v>3</v>
      </c>
      <c r="AA1327" s="4" t="str" cm="1">
        <f t="array" ref="AA1327">_xlfn.IFS(Z1327&lt;=2,"Fast",Z1327&gt;5, "Slow", AND(Z1327&gt;=3,Z1327&lt;=5),"Standard")</f>
        <v>Standard</v>
      </c>
    </row>
    <row r="1328" spans="1:27" x14ac:dyDescent="0.2">
      <c r="A1328" s="4">
        <v>1327</v>
      </c>
      <c r="B1328" s="4" t="s">
        <v>10222</v>
      </c>
      <c r="C1328" s="5">
        <v>42169</v>
      </c>
      <c r="D1328" s="5">
        <v>42173</v>
      </c>
      <c r="E1328" s="4" t="s">
        <v>29</v>
      </c>
      <c r="F1328" s="4" t="s">
        <v>943</v>
      </c>
      <c r="G1328" s="4" t="s">
        <v>942</v>
      </c>
      <c r="H1328" s="4" t="s">
        <v>102</v>
      </c>
      <c r="I1328" s="4" t="s">
        <v>17</v>
      </c>
      <c r="J1328" s="4" t="s">
        <v>159</v>
      </c>
      <c r="K1328" s="4" t="s">
        <v>158</v>
      </c>
      <c r="L1328" s="4">
        <v>19120</v>
      </c>
      <c r="M1328" s="4" t="s">
        <v>5</v>
      </c>
      <c r="N1328" s="4" t="s">
        <v>9094</v>
      </c>
      <c r="O1328" s="4" t="s">
        <v>37</v>
      </c>
      <c r="P1328" s="4" t="s">
        <v>36</v>
      </c>
      <c r="Q1328" s="4" t="s">
        <v>9093</v>
      </c>
      <c r="R1328" s="4">
        <v>51.072000000000003</v>
      </c>
      <c r="S1328" s="4">
        <v>6</v>
      </c>
      <c r="T1328" s="4">
        <v>0.2</v>
      </c>
      <c r="U1328" s="4">
        <v>5.1071999999999997</v>
      </c>
      <c r="V1328" s="4" t="str">
        <f>INDEX(Regional_Lookup!$B$2:$B$5,MATCH('Sample - Superstore'!M1328,Regional_Lookup!$A$2:$A$5,0))</f>
        <v>Sarah Miller</v>
      </c>
      <c r="W1328" s="4">
        <f>INDEX(Regional_Lookup!$C$2:$C$5, MATCH('Sample - Superstore'!M1328,Regional_Lookup!$A$2:$A$5, 0))</f>
        <v>0.16</v>
      </c>
      <c r="X1328" s="4">
        <f>U1328/R1328</f>
        <v>9.9999999999999992E-2</v>
      </c>
      <c r="Y1328" s="4" t="str">
        <f>IF(X1328&gt;=W1328, "Yes", "No")</f>
        <v>No</v>
      </c>
      <c r="Z1328" s="4">
        <f>D1328-C1328</f>
        <v>4</v>
      </c>
      <c r="AA1328" s="4" t="str" cm="1">
        <f t="array" ref="AA1328">_xlfn.IFS(Z1328&lt;=2,"Fast",Z1328&gt;5, "Slow", AND(Z1328&gt;=3,Z1328&lt;=5),"Standard")</f>
        <v>Standard</v>
      </c>
    </row>
    <row r="1329" spans="1:27" x14ac:dyDescent="0.2">
      <c r="A1329" s="4">
        <v>1328</v>
      </c>
      <c r="B1329" s="4" t="s">
        <v>10221</v>
      </c>
      <c r="C1329" s="5">
        <v>42459</v>
      </c>
      <c r="D1329" s="5">
        <v>42461</v>
      </c>
      <c r="E1329" s="4" t="s">
        <v>89</v>
      </c>
      <c r="F1329" s="4" t="s">
        <v>2394</v>
      </c>
      <c r="G1329" s="4" t="s">
        <v>2393</v>
      </c>
      <c r="H1329" s="4" t="s">
        <v>50</v>
      </c>
      <c r="I1329" s="4" t="s">
        <v>17</v>
      </c>
      <c r="J1329" s="4" t="s">
        <v>4228</v>
      </c>
      <c r="K1329" s="4" t="s">
        <v>837</v>
      </c>
      <c r="L1329" s="4">
        <v>6360</v>
      </c>
      <c r="M1329" s="4" t="s">
        <v>5</v>
      </c>
      <c r="N1329" s="4" t="s">
        <v>537</v>
      </c>
      <c r="O1329" s="4" t="s">
        <v>13</v>
      </c>
      <c r="P1329" s="4" t="s">
        <v>24</v>
      </c>
      <c r="Q1329" s="4" t="s">
        <v>536</v>
      </c>
      <c r="R1329" s="4">
        <v>11.34</v>
      </c>
      <c r="S1329" s="4">
        <v>1</v>
      </c>
      <c r="T1329" s="4">
        <v>0</v>
      </c>
      <c r="U1329" s="4">
        <v>5.5566000000000004</v>
      </c>
      <c r="V1329" s="4" t="str">
        <f>INDEX(Regional_Lookup!$B$2:$B$5,MATCH('Sample - Superstore'!M1329,Regional_Lookup!$A$2:$A$5,0))</f>
        <v>Sarah Miller</v>
      </c>
      <c r="W1329" s="4">
        <f>INDEX(Regional_Lookup!$C$2:$C$5, MATCH('Sample - Superstore'!M1329,Regional_Lookup!$A$2:$A$5, 0))</f>
        <v>0.16</v>
      </c>
      <c r="X1329" s="4">
        <f>U1329/R1329</f>
        <v>0.49000000000000005</v>
      </c>
      <c r="Y1329" s="4" t="str">
        <f>IF(X1329&gt;=W1329, "Yes", "No")</f>
        <v>Yes</v>
      </c>
      <c r="Z1329" s="4">
        <f>D1329-C1329</f>
        <v>2</v>
      </c>
      <c r="AA1329" s="4" t="str" cm="1">
        <f t="array" ref="AA1329">_xlfn.IFS(Z1329&lt;=2,"Fast",Z1329&gt;5, "Slow", AND(Z1329&gt;=3,Z1329&lt;=5),"Standard")</f>
        <v>Fast</v>
      </c>
    </row>
    <row r="1330" spans="1:27" x14ac:dyDescent="0.2">
      <c r="A1330" s="4">
        <v>1329</v>
      </c>
      <c r="B1330" s="4" t="s">
        <v>10220</v>
      </c>
      <c r="C1330" s="5">
        <v>43023</v>
      </c>
      <c r="D1330" s="5">
        <v>43026</v>
      </c>
      <c r="E1330" s="4" t="s">
        <v>21</v>
      </c>
      <c r="F1330" s="4" t="s">
        <v>1861</v>
      </c>
      <c r="G1330" s="4" t="s">
        <v>1860</v>
      </c>
      <c r="H1330" s="4" t="s">
        <v>102</v>
      </c>
      <c r="I1330" s="4" t="s">
        <v>17</v>
      </c>
      <c r="J1330" s="4" t="s">
        <v>248</v>
      </c>
      <c r="K1330" s="4" t="s">
        <v>15</v>
      </c>
      <c r="L1330" s="4">
        <v>94110</v>
      </c>
      <c r="M1330" s="4" t="s">
        <v>9</v>
      </c>
      <c r="N1330" s="4" t="s">
        <v>4854</v>
      </c>
      <c r="O1330" s="4" t="s">
        <v>13</v>
      </c>
      <c r="P1330" s="4" t="s">
        <v>116</v>
      </c>
      <c r="Q1330" s="4" t="s">
        <v>4853</v>
      </c>
      <c r="R1330" s="4">
        <v>87.92</v>
      </c>
      <c r="S1330" s="4">
        <v>4</v>
      </c>
      <c r="T1330" s="4">
        <v>0</v>
      </c>
      <c r="U1330" s="4">
        <v>26.376000000000001</v>
      </c>
      <c r="V1330" s="4" t="str">
        <f>INDEX(Regional_Lookup!$B$2:$B$5,MATCH('Sample - Superstore'!M1330,Regional_Lookup!$A$2:$A$5,0))</f>
        <v>James Chen</v>
      </c>
      <c r="W1330" s="4">
        <f>INDEX(Regional_Lookup!$C$2:$C$5, MATCH('Sample - Superstore'!M1330,Regional_Lookup!$A$2:$A$5, 0))</f>
        <v>0.18</v>
      </c>
      <c r="X1330" s="4">
        <f>U1330/R1330</f>
        <v>0.3</v>
      </c>
      <c r="Y1330" s="4" t="str">
        <f>IF(X1330&gt;=W1330, "Yes", "No")</f>
        <v>Yes</v>
      </c>
      <c r="Z1330" s="4">
        <f>D1330-C1330</f>
        <v>3</v>
      </c>
      <c r="AA1330" s="4" t="str" cm="1">
        <f t="array" ref="AA1330">_xlfn.IFS(Z1330&lt;=2,"Fast",Z1330&gt;5, "Slow", AND(Z1330&gt;=3,Z1330&lt;=5),"Standard")</f>
        <v>Standard</v>
      </c>
    </row>
    <row r="1331" spans="1:27" x14ac:dyDescent="0.2">
      <c r="A1331" s="4">
        <v>1330</v>
      </c>
      <c r="B1331" s="4" t="s">
        <v>10219</v>
      </c>
      <c r="C1331" s="5">
        <v>42513</v>
      </c>
      <c r="D1331" s="5">
        <v>42517</v>
      </c>
      <c r="E1331" s="4" t="s">
        <v>29</v>
      </c>
      <c r="F1331" s="4" t="s">
        <v>1023</v>
      </c>
      <c r="G1331" s="4" t="s">
        <v>1022</v>
      </c>
      <c r="H1331" s="4" t="s">
        <v>18</v>
      </c>
      <c r="I1331" s="4" t="s">
        <v>17</v>
      </c>
      <c r="J1331" s="4" t="s">
        <v>248</v>
      </c>
      <c r="K1331" s="4" t="s">
        <v>15</v>
      </c>
      <c r="L1331" s="4">
        <v>94109</v>
      </c>
      <c r="M1331" s="4" t="s">
        <v>9</v>
      </c>
      <c r="N1331" s="4" t="s">
        <v>1446</v>
      </c>
      <c r="O1331" s="4" t="s">
        <v>37</v>
      </c>
      <c r="P1331" s="4" t="s">
        <v>36</v>
      </c>
      <c r="Q1331" s="4" t="s">
        <v>1445</v>
      </c>
      <c r="R1331" s="4">
        <v>37.049999999999997</v>
      </c>
      <c r="S1331" s="4">
        <v>3</v>
      </c>
      <c r="T1331" s="4">
        <v>0</v>
      </c>
      <c r="U1331" s="4">
        <v>16.302</v>
      </c>
      <c r="V1331" s="4" t="str">
        <f>INDEX(Regional_Lookup!$B$2:$B$5,MATCH('Sample - Superstore'!M1331,Regional_Lookup!$A$2:$A$5,0))</f>
        <v>James Chen</v>
      </c>
      <c r="W1331" s="4">
        <f>INDEX(Regional_Lookup!$C$2:$C$5, MATCH('Sample - Superstore'!M1331,Regional_Lookup!$A$2:$A$5, 0))</f>
        <v>0.18</v>
      </c>
      <c r="X1331" s="4">
        <f>U1331/R1331</f>
        <v>0.44</v>
      </c>
      <c r="Y1331" s="4" t="str">
        <f>IF(X1331&gt;=W1331, "Yes", "No")</f>
        <v>Yes</v>
      </c>
      <c r="Z1331" s="4">
        <f>D1331-C1331</f>
        <v>4</v>
      </c>
      <c r="AA1331" s="4" t="str" cm="1">
        <f t="array" ref="AA1331">_xlfn.IFS(Z1331&lt;=2,"Fast",Z1331&gt;5, "Slow", AND(Z1331&gt;=3,Z1331&lt;=5),"Standard")</f>
        <v>Standard</v>
      </c>
    </row>
    <row r="1332" spans="1:27" x14ac:dyDescent="0.2">
      <c r="A1332" s="4">
        <v>1331</v>
      </c>
      <c r="B1332" s="4" t="s">
        <v>10218</v>
      </c>
      <c r="C1332" s="5">
        <v>42888</v>
      </c>
      <c r="D1332" s="5">
        <v>42892</v>
      </c>
      <c r="E1332" s="4" t="s">
        <v>29</v>
      </c>
      <c r="F1332" s="4" t="s">
        <v>1793</v>
      </c>
      <c r="G1332" s="4" t="s">
        <v>1792</v>
      </c>
      <c r="H1332" s="4" t="s">
        <v>102</v>
      </c>
      <c r="I1332" s="4" t="s">
        <v>17</v>
      </c>
      <c r="J1332" s="4" t="s">
        <v>6582</v>
      </c>
      <c r="K1332" s="4" t="s">
        <v>85</v>
      </c>
      <c r="L1332" s="4">
        <v>44052</v>
      </c>
      <c r="M1332" s="4" t="s">
        <v>5</v>
      </c>
      <c r="N1332" s="4" t="s">
        <v>6631</v>
      </c>
      <c r="O1332" s="4" t="s">
        <v>33</v>
      </c>
      <c r="P1332" s="4" t="s">
        <v>32</v>
      </c>
      <c r="Q1332" s="4" t="s">
        <v>6630</v>
      </c>
      <c r="R1332" s="4">
        <v>2.97</v>
      </c>
      <c r="S1332" s="4">
        <v>1</v>
      </c>
      <c r="T1332" s="4">
        <v>0.4</v>
      </c>
      <c r="U1332" s="4">
        <v>-0.64349999999999996</v>
      </c>
      <c r="V1332" s="4" t="str">
        <f>INDEX(Regional_Lookup!$B$2:$B$5,MATCH('Sample - Superstore'!M1332,Regional_Lookup!$A$2:$A$5,0))</f>
        <v>Sarah Miller</v>
      </c>
      <c r="W1332" s="4">
        <f>INDEX(Regional_Lookup!$C$2:$C$5, MATCH('Sample - Superstore'!M1332,Regional_Lookup!$A$2:$A$5, 0))</f>
        <v>0.16</v>
      </c>
      <c r="X1332" s="4">
        <f>U1332/R1332</f>
        <v>-0.21666666666666665</v>
      </c>
      <c r="Y1332" s="4" t="str">
        <f>IF(X1332&gt;=W1332, "Yes", "No")</f>
        <v>No</v>
      </c>
      <c r="Z1332" s="4">
        <f>D1332-C1332</f>
        <v>4</v>
      </c>
      <c r="AA1332" s="4" t="str" cm="1">
        <f t="array" ref="AA1332">_xlfn.IFS(Z1332&lt;=2,"Fast",Z1332&gt;5, "Slow", AND(Z1332&gt;=3,Z1332&lt;=5),"Standard")</f>
        <v>Standard</v>
      </c>
    </row>
    <row r="1333" spans="1:27" x14ac:dyDescent="0.2">
      <c r="A1333" s="4">
        <v>1332</v>
      </c>
      <c r="B1333" s="4" t="s">
        <v>10218</v>
      </c>
      <c r="C1333" s="5">
        <v>42888</v>
      </c>
      <c r="D1333" s="5">
        <v>42892</v>
      </c>
      <c r="E1333" s="4" t="s">
        <v>29</v>
      </c>
      <c r="F1333" s="4" t="s">
        <v>1793</v>
      </c>
      <c r="G1333" s="4" t="s">
        <v>1792</v>
      </c>
      <c r="H1333" s="4" t="s">
        <v>102</v>
      </c>
      <c r="I1333" s="4" t="s">
        <v>17</v>
      </c>
      <c r="J1333" s="4" t="s">
        <v>6582</v>
      </c>
      <c r="K1333" s="4" t="s">
        <v>85</v>
      </c>
      <c r="L1333" s="4">
        <v>44052</v>
      </c>
      <c r="M1333" s="4" t="s">
        <v>5</v>
      </c>
      <c r="N1333" s="4" t="s">
        <v>5268</v>
      </c>
      <c r="O1333" s="4" t="s">
        <v>13</v>
      </c>
      <c r="P1333" s="4" t="s">
        <v>231</v>
      </c>
      <c r="Q1333" s="4" t="s">
        <v>5267</v>
      </c>
      <c r="R1333" s="4">
        <v>27.44</v>
      </c>
      <c r="S1333" s="4">
        <v>2</v>
      </c>
      <c r="T1333" s="4">
        <v>0.2</v>
      </c>
      <c r="U1333" s="4">
        <v>2.4009999999999998</v>
      </c>
      <c r="V1333" s="4" t="str">
        <f>INDEX(Regional_Lookup!$B$2:$B$5,MATCH('Sample - Superstore'!M1333,Regional_Lookup!$A$2:$A$5,0))</f>
        <v>Sarah Miller</v>
      </c>
      <c r="W1333" s="4">
        <f>INDEX(Regional_Lookup!$C$2:$C$5, MATCH('Sample - Superstore'!M1333,Regional_Lookup!$A$2:$A$5, 0))</f>
        <v>0.16</v>
      </c>
      <c r="X1333" s="4">
        <f>U1333/R1333</f>
        <v>8.7499999999999994E-2</v>
      </c>
      <c r="Y1333" s="4" t="str">
        <f>IF(X1333&gt;=W1333, "Yes", "No")</f>
        <v>No</v>
      </c>
      <c r="Z1333" s="4">
        <f>D1333-C1333</f>
        <v>4</v>
      </c>
      <c r="AA1333" s="4" t="str" cm="1">
        <f t="array" ref="AA1333">_xlfn.IFS(Z1333&lt;=2,"Fast",Z1333&gt;5, "Slow", AND(Z1333&gt;=3,Z1333&lt;=5),"Standard")</f>
        <v>Standard</v>
      </c>
    </row>
    <row r="1334" spans="1:27" x14ac:dyDescent="0.2">
      <c r="A1334" s="4">
        <v>1333</v>
      </c>
      <c r="B1334" s="4" t="s">
        <v>10217</v>
      </c>
      <c r="C1334" s="5">
        <v>41686</v>
      </c>
      <c r="D1334" s="5">
        <v>41691</v>
      </c>
      <c r="E1334" s="4" t="s">
        <v>29</v>
      </c>
      <c r="F1334" s="4" t="s">
        <v>5336</v>
      </c>
      <c r="G1334" s="4" t="s">
        <v>5335</v>
      </c>
      <c r="H1334" s="4" t="s">
        <v>18</v>
      </c>
      <c r="I1334" s="4" t="s">
        <v>17</v>
      </c>
      <c r="J1334" s="4" t="s">
        <v>624</v>
      </c>
      <c r="K1334" s="4" t="s">
        <v>123</v>
      </c>
      <c r="L1334" s="4">
        <v>75220</v>
      </c>
      <c r="M1334" s="4" t="s">
        <v>3</v>
      </c>
      <c r="N1334" s="4" t="s">
        <v>2575</v>
      </c>
      <c r="O1334" s="4" t="s">
        <v>13</v>
      </c>
      <c r="P1334" s="4" t="s">
        <v>100</v>
      </c>
      <c r="Q1334" s="4" t="s">
        <v>2574</v>
      </c>
      <c r="R1334" s="4">
        <v>1.08</v>
      </c>
      <c r="S1334" s="4">
        <v>3</v>
      </c>
      <c r="T1334" s="4">
        <v>0.8</v>
      </c>
      <c r="U1334" s="4">
        <v>-1.728</v>
      </c>
      <c r="V1334" s="4" t="str">
        <f>INDEX(Regional_Lookup!$B$2:$B$5,MATCH('Sample - Superstore'!M1334,Regional_Lookup!$A$2:$A$5,0))</f>
        <v>David Johnson</v>
      </c>
      <c r="W1334" s="4">
        <f>INDEX(Regional_Lookup!$C$2:$C$5, MATCH('Sample - Superstore'!M1334,Regional_Lookup!$A$2:$A$5, 0))</f>
        <v>0.14000000000000001</v>
      </c>
      <c r="X1334" s="4">
        <f>U1334/R1334</f>
        <v>-1.5999999999999999</v>
      </c>
      <c r="Y1334" s="4" t="str">
        <f>IF(X1334&gt;=W1334, "Yes", "No")</f>
        <v>No</v>
      </c>
      <c r="Z1334" s="4">
        <f>D1334-C1334</f>
        <v>5</v>
      </c>
      <c r="AA1334" s="4" t="str" cm="1">
        <f t="array" ref="AA1334">_xlfn.IFS(Z1334&lt;=2,"Fast",Z1334&gt;5, "Slow", AND(Z1334&gt;=3,Z1334&lt;=5),"Standard")</f>
        <v>Standard</v>
      </c>
    </row>
    <row r="1335" spans="1:27" x14ac:dyDescent="0.2">
      <c r="A1335" s="4">
        <v>1334</v>
      </c>
      <c r="B1335" s="4" t="s">
        <v>10217</v>
      </c>
      <c r="C1335" s="5">
        <v>41686</v>
      </c>
      <c r="D1335" s="5">
        <v>41691</v>
      </c>
      <c r="E1335" s="4" t="s">
        <v>29</v>
      </c>
      <c r="F1335" s="4" t="s">
        <v>5336</v>
      </c>
      <c r="G1335" s="4" t="s">
        <v>5335</v>
      </c>
      <c r="H1335" s="4" t="s">
        <v>18</v>
      </c>
      <c r="I1335" s="4" t="s">
        <v>17</v>
      </c>
      <c r="J1335" s="4" t="s">
        <v>624</v>
      </c>
      <c r="K1335" s="4" t="s">
        <v>123</v>
      </c>
      <c r="L1335" s="4">
        <v>75220</v>
      </c>
      <c r="M1335" s="4" t="s">
        <v>3</v>
      </c>
      <c r="N1335" s="4" t="s">
        <v>7221</v>
      </c>
      <c r="O1335" s="4" t="s">
        <v>13</v>
      </c>
      <c r="P1335" s="4" t="s">
        <v>12</v>
      </c>
      <c r="Q1335" s="4" t="s">
        <v>7220</v>
      </c>
      <c r="R1335" s="4">
        <v>7.96</v>
      </c>
      <c r="S1335" s="4">
        <v>2</v>
      </c>
      <c r="T1335" s="4">
        <v>0.8</v>
      </c>
      <c r="U1335" s="4">
        <v>-13.93</v>
      </c>
      <c r="V1335" s="4" t="str">
        <f>INDEX(Regional_Lookup!$B$2:$B$5,MATCH('Sample - Superstore'!M1335,Regional_Lookup!$A$2:$A$5,0))</f>
        <v>David Johnson</v>
      </c>
      <c r="W1335" s="4">
        <f>INDEX(Regional_Lookup!$C$2:$C$5, MATCH('Sample - Superstore'!M1335,Regional_Lookup!$A$2:$A$5, 0))</f>
        <v>0.14000000000000001</v>
      </c>
      <c r="X1335" s="4">
        <f>U1335/R1335</f>
        <v>-1.75</v>
      </c>
      <c r="Y1335" s="4" t="str">
        <f>IF(X1335&gt;=W1335, "Yes", "No")</f>
        <v>No</v>
      </c>
      <c r="Z1335" s="4">
        <f>D1335-C1335</f>
        <v>5</v>
      </c>
      <c r="AA1335" s="4" t="str" cm="1">
        <f t="array" ref="AA1335">_xlfn.IFS(Z1335&lt;=2,"Fast",Z1335&gt;5, "Slow", AND(Z1335&gt;=3,Z1335&lt;=5),"Standard")</f>
        <v>Standard</v>
      </c>
    </row>
    <row r="1336" spans="1:27" x14ac:dyDescent="0.2">
      <c r="A1336" s="4">
        <v>1335</v>
      </c>
      <c r="B1336" s="4" t="s">
        <v>10216</v>
      </c>
      <c r="C1336" s="5">
        <v>41765</v>
      </c>
      <c r="D1336" s="5">
        <v>41769</v>
      </c>
      <c r="E1336" s="4" t="s">
        <v>29</v>
      </c>
      <c r="F1336" s="4" t="s">
        <v>1229</v>
      </c>
      <c r="G1336" s="4" t="s">
        <v>1228</v>
      </c>
      <c r="H1336" s="4" t="s">
        <v>102</v>
      </c>
      <c r="I1336" s="4" t="s">
        <v>17</v>
      </c>
      <c r="J1336" s="4" t="s">
        <v>59</v>
      </c>
      <c r="K1336" s="4" t="s">
        <v>15</v>
      </c>
      <c r="L1336" s="4">
        <v>90049</v>
      </c>
      <c r="M1336" s="4" t="s">
        <v>9</v>
      </c>
      <c r="N1336" s="4" t="s">
        <v>1033</v>
      </c>
      <c r="O1336" s="4" t="s">
        <v>13</v>
      </c>
      <c r="P1336" s="4" t="s">
        <v>100</v>
      </c>
      <c r="Q1336" s="4" t="s">
        <v>1032</v>
      </c>
      <c r="R1336" s="4">
        <v>140.73599999999999</v>
      </c>
      <c r="S1336" s="4">
        <v>8</v>
      </c>
      <c r="T1336" s="4">
        <v>0.2</v>
      </c>
      <c r="U1336" s="4">
        <v>52.776000000000003</v>
      </c>
      <c r="V1336" s="4" t="str">
        <f>INDEX(Regional_Lookup!$B$2:$B$5,MATCH('Sample - Superstore'!M1336,Regional_Lookup!$A$2:$A$5,0))</f>
        <v>James Chen</v>
      </c>
      <c r="W1336" s="4">
        <f>INDEX(Regional_Lookup!$C$2:$C$5, MATCH('Sample - Superstore'!M1336,Regional_Lookup!$A$2:$A$5, 0))</f>
        <v>0.18</v>
      </c>
      <c r="X1336" s="4">
        <f>U1336/R1336</f>
        <v>0.37500000000000006</v>
      </c>
      <c r="Y1336" s="4" t="str">
        <f>IF(X1336&gt;=W1336, "Yes", "No")</f>
        <v>Yes</v>
      </c>
      <c r="Z1336" s="4">
        <f>D1336-C1336</f>
        <v>4</v>
      </c>
      <c r="AA1336" s="4" t="str" cm="1">
        <f t="array" ref="AA1336">_xlfn.IFS(Z1336&lt;=2,"Fast",Z1336&gt;5, "Slow", AND(Z1336&gt;=3,Z1336&lt;=5),"Standard")</f>
        <v>Standard</v>
      </c>
    </row>
    <row r="1337" spans="1:27" x14ac:dyDescent="0.2">
      <c r="A1337" s="4">
        <v>1336</v>
      </c>
      <c r="B1337" s="4" t="s">
        <v>10215</v>
      </c>
      <c r="C1337" s="5">
        <v>42506</v>
      </c>
      <c r="D1337" s="5">
        <v>42513</v>
      </c>
      <c r="E1337" s="4" t="s">
        <v>29</v>
      </c>
      <c r="F1337" s="4" t="s">
        <v>10197</v>
      </c>
      <c r="G1337" s="4" t="s">
        <v>10196</v>
      </c>
      <c r="H1337" s="4" t="s">
        <v>18</v>
      </c>
      <c r="I1337" s="4" t="s">
        <v>17</v>
      </c>
      <c r="J1337" s="4" t="s">
        <v>838</v>
      </c>
      <c r="K1337" s="4" t="s">
        <v>837</v>
      </c>
      <c r="L1337" s="4">
        <v>6457</v>
      </c>
      <c r="M1337" s="4" t="s">
        <v>5</v>
      </c>
      <c r="N1337" s="4" t="s">
        <v>1003</v>
      </c>
      <c r="O1337" s="4" t="s">
        <v>13</v>
      </c>
      <c r="P1337" s="4" t="s">
        <v>231</v>
      </c>
      <c r="Q1337" s="4" t="s">
        <v>1002</v>
      </c>
      <c r="R1337" s="4">
        <v>552.55999999999995</v>
      </c>
      <c r="S1337" s="4">
        <v>4</v>
      </c>
      <c r="T1337" s="4">
        <v>0</v>
      </c>
      <c r="U1337" s="4">
        <v>0</v>
      </c>
      <c r="V1337" s="4" t="str">
        <f>INDEX(Regional_Lookup!$B$2:$B$5,MATCH('Sample - Superstore'!M1337,Regional_Lookup!$A$2:$A$5,0))</f>
        <v>Sarah Miller</v>
      </c>
      <c r="W1337" s="4">
        <f>INDEX(Regional_Lookup!$C$2:$C$5, MATCH('Sample - Superstore'!M1337,Regional_Lookup!$A$2:$A$5, 0))</f>
        <v>0.16</v>
      </c>
      <c r="X1337" s="4">
        <f>U1337/R1337</f>
        <v>0</v>
      </c>
      <c r="Y1337" s="4" t="str">
        <f>IF(X1337&gt;=W1337, "Yes", "No")</f>
        <v>No</v>
      </c>
      <c r="Z1337" s="4">
        <f>D1337-C1337</f>
        <v>7</v>
      </c>
      <c r="AA1337" s="4" t="str" cm="1">
        <f t="array" ref="AA1337">_xlfn.IFS(Z1337&lt;=2,"Fast",Z1337&gt;5, "Slow", AND(Z1337&gt;=3,Z1337&lt;=5),"Standard")</f>
        <v>Slow</v>
      </c>
    </row>
    <row r="1338" spans="1:27" x14ac:dyDescent="0.2">
      <c r="A1338" s="4">
        <v>1337</v>
      </c>
      <c r="B1338" s="4" t="s">
        <v>10214</v>
      </c>
      <c r="C1338" s="5">
        <v>42827</v>
      </c>
      <c r="D1338" s="5">
        <v>42832</v>
      </c>
      <c r="E1338" s="4" t="s">
        <v>29</v>
      </c>
      <c r="F1338" s="4" t="s">
        <v>340</v>
      </c>
      <c r="G1338" s="4" t="s">
        <v>339</v>
      </c>
      <c r="H1338" s="4" t="s">
        <v>18</v>
      </c>
      <c r="I1338" s="4" t="s">
        <v>17</v>
      </c>
      <c r="J1338" s="4" t="s">
        <v>59</v>
      </c>
      <c r="K1338" s="4" t="s">
        <v>15</v>
      </c>
      <c r="L1338" s="4">
        <v>90008</v>
      </c>
      <c r="M1338" s="4" t="s">
        <v>9</v>
      </c>
      <c r="N1338" s="4" t="s">
        <v>3273</v>
      </c>
      <c r="O1338" s="4" t="s">
        <v>37</v>
      </c>
      <c r="P1338" s="4" t="s">
        <v>36</v>
      </c>
      <c r="Q1338" s="4" t="s">
        <v>3272</v>
      </c>
      <c r="R1338" s="4">
        <v>25.11</v>
      </c>
      <c r="S1338" s="4">
        <v>3</v>
      </c>
      <c r="T1338" s="4">
        <v>0</v>
      </c>
      <c r="U1338" s="4">
        <v>6.5286</v>
      </c>
      <c r="V1338" s="4" t="str">
        <f>INDEX(Regional_Lookup!$B$2:$B$5,MATCH('Sample - Superstore'!M1338,Regional_Lookup!$A$2:$A$5,0))</f>
        <v>James Chen</v>
      </c>
      <c r="W1338" s="4">
        <f>INDEX(Regional_Lookup!$C$2:$C$5, MATCH('Sample - Superstore'!M1338,Regional_Lookup!$A$2:$A$5, 0))</f>
        <v>0.18</v>
      </c>
      <c r="X1338" s="4">
        <f>U1338/R1338</f>
        <v>0.26</v>
      </c>
      <c r="Y1338" s="4" t="str">
        <f>IF(X1338&gt;=W1338, "Yes", "No")</f>
        <v>Yes</v>
      </c>
      <c r="Z1338" s="4">
        <f>D1338-C1338</f>
        <v>5</v>
      </c>
      <c r="AA1338" s="4" t="str" cm="1">
        <f t="array" ref="AA1338">_xlfn.IFS(Z1338&lt;=2,"Fast",Z1338&gt;5, "Slow", AND(Z1338&gt;=3,Z1338&lt;=5),"Standard")</f>
        <v>Standard</v>
      </c>
    </row>
    <row r="1339" spans="1:27" x14ac:dyDescent="0.2">
      <c r="A1339" s="4">
        <v>1338</v>
      </c>
      <c r="B1339" s="4" t="s">
        <v>10213</v>
      </c>
      <c r="C1339" s="5">
        <v>42825</v>
      </c>
      <c r="D1339" s="5">
        <v>42827</v>
      </c>
      <c r="E1339" s="4" t="s">
        <v>21</v>
      </c>
      <c r="F1339" s="4" t="s">
        <v>4720</v>
      </c>
      <c r="G1339" s="4" t="s">
        <v>4719</v>
      </c>
      <c r="H1339" s="4" t="s">
        <v>18</v>
      </c>
      <c r="I1339" s="4" t="s">
        <v>17</v>
      </c>
      <c r="J1339" s="4" t="s">
        <v>254</v>
      </c>
      <c r="K1339" s="4" t="s">
        <v>66</v>
      </c>
      <c r="L1339" s="4">
        <v>10011</v>
      </c>
      <c r="M1339" s="4" t="s">
        <v>5</v>
      </c>
      <c r="N1339" s="4" t="s">
        <v>375</v>
      </c>
      <c r="O1339" s="4" t="s">
        <v>37</v>
      </c>
      <c r="P1339" s="4" t="s">
        <v>36</v>
      </c>
      <c r="Q1339" s="4" t="s">
        <v>374</v>
      </c>
      <c r="R1339" s="4">
        <v>29.78</v>
      </c>
      <c r="S1339" s="4">
        <v>2</v>
      </c>
      <c r="T1339" s="4">
        <v>0</v>
      </c>
      <c r="U1339" s="4">
        <v>8.0405999999999995</v>
      </c>
      <c r="V1339" s="4" t="str">
        <f>INDEX(Regional_Lookup!$B$2:$B$5,MATCH('Sample - Superstore'!M1339,Regional_Lookup!$A$2:$A$5,0))</f>
        <v>Sarah Miller</v>
      </c>
      <c r="W1339" s="4">
        <f>INDEX(Regional_Lookup!$C$2:$C$5, MATCH('Sample - Superstore'!M1339,Regional_Lookup!$A$2:$A$5, 0))</f>
        <v>0.16</v>
      </c>
      <c r="X1339" s="4">
        <f>U1339/R1339</f>
        <v>0.26999999999999996</v>
      </c>
      <c r="Y1339" s="4" t="str">
        <f>IF(X1339&gt;=W1339, "Yes", "No")</f>
        <v>Yes</v>
      </c>
      <c r="Z1339" s="4">
        <f>D1339-C1339</f>
        <v>2</v>
      </c>
      <c r="AA1339" s="4" t="str" cm="1">
        <f t="array" ref="AA1339">_xlfn.IFS(Z1339&lt;=2,"Fast",Z1339&gt;5, "Slow", AND(Z1339&gt;=3,Z1339&lt;=5),"Standard")</f>
        <v>Fast</v>
      </c>
    </row>
    <row r="1340" spans="1:27" x14ac:dyDescent="0.2">
      <c r="A1340" s="4">
        <v>1339</v>
      </c>
      <c r="B1340" s="4" t="s">
        <v>10213</v>
      </c>
      <c r="C1340" s="5">
        <v>42825</v>
      </c>
      <c r="D1340" s="5">
        <v>42827</v>
      </c>
      <c r="E1340" s="4" t="s">
        <v>21</v>
      </c>
      <c r="F1340" s="4" t="s">
        <v>4720</v>
      </c>
      <c r="G1340" s="4" t="s">
        <v>4719</v>
      </c>
      <c r="H1340" s="4" t="s">
        <v>18</v>
      </c>
      <c r="I1340" s="4" t="s">
        <v>17</v>
      </c>
      <c r="J1340" s="4" t="s">
        <v>254</v>
      </c>
      <c r="K1340" s="4" t="s">
        <v>66</v>
      </c>
      <c r="L1340" s="4">
        <v>10011</v>
      </c>
      <c r="M1340" s="4" t="s">
        <v>5</v>
      </c>
      <c r="N1340" s="4" t="s">
        <v>6096</v>
      </c>
      <c r="O1340" s="4" t="s">
        <v>33</v>
      </c>
      <c r="P1340" s="4" t="s">
        <v>32</v>
      </c>
      <c r="Q1340" s="4" t="s">
        <v>6095</v>
      </c>
      <c r="R1340" s="4">
        <v>677.58</v>
      </c>
      <c r="S1340" s="4">
        <v>3</v>
      </c>
      <c r="T1340" s="4">
        <v>0</v>
      </c>
      <c r="U1340" s="4">
        <v>176.17080000000001</v>
      </c>
      <c r="V1340" s="4" t="str">
        <f>INDEX(Regional_Lookup!$B$2:$B$5,MATCH('Sample - Superstore'!M1340,Regional_Lookup!$A$2:$A$5,0))</f>
        <v>Sarah Miller</v>
      </c>
      <c r="W1340" s="4">
        <f>INDEX(Regional_Lookup!$C$2:$C$5, MATCH('Sample - Superstore'!M1340,Regional_Lookup!$A$2:$A$5, 0))</f>
        <v>0.16</v>
      </c>
      <c r="X1340" s="4">
        <f>U1340/R1340</f>
        <v>0.26</v>
      </c>
      <c r="Y1340" s="4" t="str">
        <f>IF(X1340&gt;=W1340, "Yes", "No")</f>
        <v>Yes</v>
      </c>
      <c r="Z1340" s="4">
        <f>D1340-C1340</f>
        <v>2</v>
      </c>
      <c r="AA1340" s="4" t="str" cm="1">
        <f t="array" ref="AA1340">_xlfn.IFS(Z1340&lt;=2,"Fast",Z1340&gt;5, "Slow", AND(Z1340&gt;=3,Z1340&lt;=5),"Standard")</f>
        <v>Fast</v>
      </c>
    </row>
    <row r="1341" spans="1:27" x14ac:dyDescent="0.2">
      <c r="A1341" s="4">
        <v>1340</v>
      </c>
      <c r="B1341" s="4" t="s">
        <v>10213</v>
      </c>
      <c r="C1341" s="5">
        <v>42825</v>
      </c>
      <c r="D1341" s="5">
        <v>42827</v>
      </c>
      <c r="E1341" s="4" t="s">
        <v>21</v>
      </c>
      <c r="F1341" s="4" t="s">
        <v>4720</v>
      </c>
      <c r="G1341" s="4" t="s">
        <v>4719</v>
      </c>
      <c r="H1341" s="4" t="s">
        <v>18</v>
      </c>
      <c r="I1341" s="4" t="s">
        <v>17</v>
      </c>
      <c r="J1341" s="4" t="s">
        <v>254</v>
      </c>
      <c r="K1341" s="4" t="s">
        <v>66</v>
      </c>
      <c r="L1341" s="4">
        <v>10011</v>
      </c>
      <c r="M1341" s="4" t="s">
        <v>5</v>
      </c>
      <c r="N1341" s="4" t="s">
        <v>3365</v>
      </c>
      <c r="O1341" s="4" t="s">
        <v>13</v>
      </c>
      <c r="P1341" s="4" t="s">
        <v>24</v>
      </c>
      <c r="Q1341" s="4" t="s">
        <v>3364</v>
      </c>
      <c r="R1341" s="4">
        <v>75.040000000000006</v>
      </c>
      <c r="S1341" s="4">
        <v>8</v>
      </c>
      <c r="T1341" s="4">
        <v>0</v>
      </c>
      <c r="U1341" s="4">
        <v>36.019199999999998</v>
      </c>
      <c r="V1341" s="4" t="str">
        <f>INDEX(Regional_Lookup!$B$2:$B$5,MATCH('Sample - Superstore'!M1341,Regional_Lookup!$A$2:$A$5,0))</f>
        <v>Sarah Miller</v>
      </c>
      <c r="W1341" s="4">
        <f>INDEX(Regional_Lookup!$C$2:$C$5, MATCH('Sample - Superstore'!M1341,Regional_Lookup!$A$2:$A$5, 0))</f>
        <v>0.16</v>
      </c>
      <c r="X1341" s="4">
        <f>U1341/R1341</f>
        <v>0.47999999999999993</v>
      </c>
      <c r="Y1341" s="4" t="str">
        <f>IF(X1341&gt;=W1341, "Yes", "No")</f>
        <v>Yes</v>
      </c>
      <c r="Z1341" s="4">
        <f>D1341-C1341</f>
        <v>2</v>
      </c>
      <c r="AA1341" s="4" t="str" cm="1">
        <f t="array" ref="AA1341">_xlfn.IFS(Z1341&lt;=2,"Fast",Z1341&gt;5, "Slow", AND(Z1341&gt;=3,Z1341&lt;=5),"Standard")</f>
        <v>Fast</v>
      </c>
    </row>
    <row r="1342" spans="1:27" x14ac:dyDescent="0.2">
      <c r="A1342" s="4">
        <v>1341</v>
      </c>
      <c r="B1342" s="4" t="s">
        <v>10212</v>
      </c>
      <c r="C1342" s="5">
        <v>42737</v>
      </c>
      <c r="D1342" s="5">
        <v>42739</v>
      </c>
      <c r="E1342" s="4" t="s">
        <v>89</v>
      </c>
      <c r="F1342" s="4" t="s">
        <v>1619</v>
      </c>
      <c r="G1342" s="4" t="s">
        <v>1618</v>
      </c>
      <c r="H1342" s="4" t="s">
        <v>50</v>
      </c>
      <c r="I1342" s="4" t="s">
        <v>17</v>
      </c>
      <c r="J1342" s="4" t="s">
        <v>1682</v>
      </c>
      <c r="K1342" s="4" t="s">
        <v>636</v>
      </c>
      <c r="L1342" s="4">
        <v>28540</v>
      </c>
      <c r="M1342" s="4" t="s">
        <v>7</v>
      </c>
      <c r="N1342" s="4" t="s">
        <v>9318</v>
      </c>
      <c r="O1342" s="4" t="s">
        <v>33</v>
      </c>
      <c r="P1342" s="4" t="s">
        <v>1500</v>
      </c>
      <c r="Q1342" s="4" t="s">
        <v>9317</v>
      </c>
      <c r="R1342" s="4">
        <v>695.7</v>
      </c>
      <c r="S1342" s="4">
        <v>2</v>
      </c>
      <c r="T1342" s="4">
        <v>0.5</v>
      </c>
      <c r="U1342" s="4">
        <v>-27.827999999999999</v>
      </c>
      <c r="V1342" s="4" t="str">
        <f>INDEX(Regional_Lookup!$B$2:$B$5,MATCH('Sample - Superstore'!M1342,Regional_Lookup!$A$2:$A$5,0))</f>
        <v>Maria Santos</v>
      </c>
      <c r="W1342" s="4">
        <f>INDEX(Regional_Lookup!$C$2:$C$5, MATCH('Sample - Superstore'!M1342,Regional_Lookup!$A$2:$A$5, 0))</f>
        <v>0.15</v>
      </c>
      <c r="X1342" s="4">
        <f>U1342/R1342</f>
        <v>-3.9999999999999994E-2</v>
      </c>
      <c r="Y1342" s="4" t="str">
        <f>IF(X1342&gt;=W1342, "Yes", "No")</f>
        <v>No</v>
      </c>
      <c r="Z1342" s="4">
        <f>D1342-C1342</f>
        <v>2</v>
      </c>
      <c r="AA1342" s="4" t="str" cm="1">
        <f t="array" ref="AA1342">_xlfn.IFS(Z1342&lt;=2,"Fast",Z1342&gt;5, "Slow", AND(Z1342&gt;=3,Z1342&lt;=5),"Standard")</f>
        <v>Fast</v>
      </c>
    </row>
    <row r="1343" spans="1:27" x14ac:dyDescent="0.2">
      <c r="A1343" s="4">
        <v>1342</v>
      </c>
      <c r="B1343" s="4" t="s">
        <v>10212</v>
      </c>
      <c r="C1343" s="5">
        <v>42737</v>
      </c>
      <c r="D1343" s="5">
        <v>42739</v>
      </c>
      <c r="E1343" s="4" t="s">
        <v>89</v>
      </c>
      <c r="F1343" s="4" t="s">
        <v>1619</v>
      </c>
      <c r="G1343" s="4" t="s">
        <v>1618</v>
      </c>
      <c r="H1343" s="4" t="s">
        <v>50</v>
      </c>
      <c r="I1343" s="4" t="s">
        <v>17</v>
      </c>
      <c r="J1343" s="4" t="s">
        <v>1682</v>
      </c>
      <c r="K1343" s="4" t="s">
        <v>636</v>
      </c>
      <c r="L1343" s="4">
        <v>28540</v>
      </c>
      <c r="M1343" s="4" t="s">
        <v>7</v>
      </c>
      <c r="N1343" s="4" t="s">
        <v>5987</v>
      </c>
      <c r="O1343" s="4" t="s">
        <v>13</v>
      </c>
      <c r="P1343" s="4" t="s">
        <v>100</v>
      </c>
      <c r="Q1343" s="4" t="s">
        <v>5986</v>
      </c>
      <c r="R1343" s="4">
        <v>15.66</v>
      </c>
      <c r="S1343" s="4">
        <v>5</v>
      </c>
      <c r="T1343" s="4">
        <v>0.7</v>
      </c>
      <c r="U1343" s="4">
        <v>-12.528</v>
      </c>
      <c r="V1343" s="4" t="str">
        <f>INDEX(Regional_Lookup!$B$2:$B$5,MATCH('Sample - Superstore'!M1343,Regional_Lookup!$A$2:$A$5,0))</f>
        <v>Maria Santos</v>
      </c>
      <c r="W1343" s="4">
        <f>INDEX(Regional_Lookup!$C$2:$C$5, MATCH('Sample - Superstore'!M1343,Regional_Lookup!$A$2:$A$5, 0))</f>
        <v>0.15</v>
      </c>
      <c r="X1343" s="4">
        <f>U1343/R1343</f>
        <v>-0.8</v>
      </c>
      <c r="Y1343" s="4" t="str">
        <f>IF(X1343&gt;=W1343, "Yes", "No")</f>
        <v>No</v>
      </c>
      <c r="Z1343" s="4">
        <f>D1343-C1343</f>
        <v>2</v>
      </c>
      <c r="AA1343" s="4" t="str" cm="1">
        <f t="array" ref="AA1343">_xlfn.IFS(Z1343&lt;=2,"Fast",Z1343&gt;5, "Slow", AND(Z1343&gt;=3,Z1343&lt;=5),"Standard")</f>
        <v>Fast</v>
      </c>
    </row>
    <row r="1344" spans="1:27" x14ac:dyDescent="0.2">
      <c r="A1344" s="4">
        <v>1343</v>
      </c>
      <c r="B1344" s="4" t="s">
        <v>10212</v>
      </c>
      <c r="C1344" s="5">
        <v>42737</v>
      </c>
      <c r="D1344" s="5">
        <v>42739</v>
      </c>
      <c r="E1344" s="4" t="s">
        <v>89</v>
      </c>
      <c r="F1344" s="4" t="s">
        <v>1619</v>
      </c>
      <c r="G1344" s="4" t="s">
        <v>1618</v>
      </c>
      <c r="H1344" s="4" t="s">
        <v>50</v>
      </c>
      <c r="I1344" s="4" t="s">
        <v>17</v>
      </c>
      <c r="J1344" s="4" t="s">
        <v>1682</v>
      </c>
      <c r="K1344" s="4" t="s">
        <v>636</v>
      </c>
      <c r="L1344" s="4">
        <v>28540</v>
      </c>
      <c r="M1344" s="4" t="s">
        <v>7</v>
      </c>
      <c r="N1344" s="4" t="s">
        <v>2844</v>
      </c>
      <c r="O1344" s="4" t="s">
        <v>13</v>
      </c>
      <c r="P1344" s="4" t="s">
        <v>100</v>
      </c>
      <c r="Q1344" s="4" t="s">
        <v>2843</v>
      </c>
      <c r="R1344" s="4">
        <v>28.853999999999999</v>
      </c>
      <c r="S1344" s="4">
        <v>6</v>
      </c>
      <c r="T1344" s="4">
        <v>0.7</v>
      </c>
      <c r="U1344" s="4">
        <v>-21.159600000000001</v>
      </c>
      <c r="V1344" s="4" t="str">
        <f>INDEX(Regional_Lookup!$B$2:$B$5,MATCH('Sample - Superstore'!M1344,Regional_Lookup!$A$2:$A$5,0))</f>
        <v>Maria Santos</v>
      </c>
      <c r="W1344" s="4">
        <f>INDEX(Regional_Lookup!$C$2:$C$5, MATCH('Sample - Superstore'!M1344,Regional_Lookup!$A$2:$A$5, 0))</f>
        <v>0.15</v>
      </c>
      <c r="X1344" s="4">
        <f>U1344/R1344</f>
        <v>-0.73333333333333339</v>
      </c>
      <c r="Y1344" s="4" t="str">
        <f>IF(X1344&gt;=W1344, "Yes", "No")</f>
        <v>No</v>
      </c>
      <c r="Z1344" s="4">
        <f>D1344-C1344</f>
        <v>2</v>
      </c>
      <c r="AA1344" s="4" t="str" cm="1">
        <f t="array" ref="AA1344">_xlfn.IFS(Z1344&lt;=2,"Fast",Z1344&gt;5, "Slow", AND(Z1344&gt;=3,Z1344&lt;=5),"Standard")</f>
        <v>Fast</v>
      </c>
    </row>
    <row r="1345" spans="1:27" x14ac:dyDescent="0.2">
      <c r="A1345" s="4">
        <v>1344</v>
      </c>
      <c r="B1345" s="4" t="s">
        <v>10211</v>
      </c>
      <c r="C1345" s="5">
        <v>42152</v>
      </c>
      <c r="D1345" s="5">
        <v>42156</v>
      </c>
      <c r="E1345" s="4" t="s">
        <v>29</v>
      </c>
      <c r="F1345" s="4" t="s">
        <v>1919</v>
      </c>
      <c r="G1345" s="4" t="s">
        <v>1918</v>
      </c>
      <c r="H1345" s="4" t="s">
        <v>18</v>
      </c>
      <c r="I1345" s="4" t="s">
        <v>17</v>
      </c>
      <c r="J1345" s="4" t="s">
        <v>2420</v>
      </c>
      <c r="K1345" s="4" t="s">
        <v>66</v>
      </c>
      <c r="L1345" s="4">
        <v>11520</v>
      </c>
      <c r="M1345" s="4" t="s">
        <v>5</v>
      </c>
      <c r="N1345" s="4" t="s">
        <v>5505</v>
      </c>
      <c r="O1345" s="4" t="s">
        <v>13</v>
      </c>
      <c r="P1345" s="4" t="s">
        <v>116</v>
      </c>
      <c r="Q1345" s="4" t="s">
        <v>5504</v>
      </c>
      <c r="R1345" s="4">
        <v>47.82</v>
      </c>
      <c r="S1345" s="4">
        <v>3</v>
      </c>
      <c r="T1345" s="4">
        <v>0</v>
      </c>
      <c r="U1345" s="4">
        <v>14.346</v>
      </c>
      <c r="V1345" s="4" t="str">
        <f>INDEX(Regional_Lookup!$B$2:$B$5,MATCH('Sample - Superstore'!M1345,Regional_Lookup!$A$2:$A$5,0))</f>
        <v>Sarah Miller</v>
      </c>
      <c r="W1345" s="4">
        <f>INDEX(Regional_Lookup!$C$2:$C$5, MATCH('Sample - Superstore'!M1345,Regional_Lookup!$A$2:$A$5, 0))</f>
        <v>0.16</v>
      </c>
      <c r="X1345" s="4">
        <f>U1345/R1345</f>
        <v>0.3</v>
      </c>
      <c r="Y1345" s="4" t="str">
        <f>IF(X1345&gt;=W1345, "Yes", "No")</f>
        <v>Yes</v>
      </c>
      <c r="Z1345" s="4">
        <f>D1345-C1345</f>
        <v>4</v>
      </c>
      <c r="AA1345" s="4" t="str" cm="1">
        <f t="array" ref="AA1345">_xlfn.IFS(Z1345&lt;=2,"Fast",Z1345&gt;5, "Slow", AND(Z1345&gt;=3,Z1345&lt;=5),"Standard")</f>
        <v>Standard</v>
      </c>
    </row>
    <row r="1346" spans="1:27" x14ac:dyDescent="0.2">
      <c r="A1346" s="4">
        <v>1345</v>
      </c>
      <c r="B1346" s="4" t="s">
        <v>10211</v>
      </c>
      <c r="C1346" s="5">
        <v>42152</v>
      </c>
      <c r="D1346" s="5">
        <v>42156</v>
      </c>
      <c r="E1346" s="4" t="s">
        <v>29</v>
      </c>
      <c r="F1346" s="4" t="s">
        <v>1919</v>
      </c>
      <c r="G1346" s="4" t="s">
        <v>1918</v>
      </c>
      <c r="H1346" s="4" t="s">
        <v>18</v>
      </c>
      <c r="I1346" s="4" t="s">
        <v>17</v>
      </c>
      <c r="J1346" s="4" t="s">
        <v>2420</v>
      </c>
      <c r="K1346" s="4" t="s">
        <v>66</v>
      </c>
      <c r="L1346" s="4">
        <v>11520</v>
      </c>
      <c r="M1346" s="4" t="s">
        <v>5</v>
      </c>
      <c r="N1346" s="4" t="s">
        <v>7072</v>
      </c>
      <c r="O1346" s="4" t="s">
        <v>13</v>
      </c>
      <c r="P1346" s="4" t="s">
        <v>72</v>
      </c>
      <c r="Q1346" s="4" t="s">
        <v>7071</v>
      </c>
      <c r="R1346" s="4">
        <v>13.05</v>
      </c>
      <c r="S1346" s="4">
        <v>5</v>
      </c>
      <c r="T1346" s="4">
        <v>0</v>
      </c>
      <c r="U1346" s="4">
        <v>6.0030000000000001</v>
      </c>
      <c r="V1346" s="4" t="str">
        <f>INDEX(Regional_Lookup!$B$2:$B$5,MATCH('Sample - Superstore'!M1346,Regional_Lookup!$A$2:$A$5,0))</f>
        <v>Sarah Miller</v>
      </c>
      <c r="W1346" s="4">
        <f>INDEX(Regional_Lookup!$C$2:$C$5, MATCH('Sample - Superstore'!M1346,Regional_Lookup!$A$2:$A$5, 0))</f>
        <v>0.16</v>
      </c>
      <c r="X1346" s="4">
        <f>U1346/R1346</f>
        <v>0.45999999999999996</v>
      </c>
      <c r="Y1346" s="4" t="str">
        <f>IF(X1346&gt;=W1346, "Yes", "No")</f>
        <v>Yes</v>
      </c>
      <c r="Z1346" s="4">
        <f>D1346-C1346</f>
        <v>4</v>
      </c>
      <c r="AA1346" s="4" t="str" cm="1">
        <f t="array" ref="AA1346">_xlfn.IFS(Z1346&lt;=2,"Fast",Z1346&gt;5, "Slow", AND(Z1346&gt;=3,Z1346&lt;=5),"Standard")</f>
        <v>Standard</v>
      </c>
    </row>
    <row r="1347" spans="1:27" x14ac:dyDescent="0.2">
      <c r="A1347" s="4">
        <v>1346</v>
      </c>
      <c r="B1347" s="4" t="s">
        <v>10210</v>
      </c>
      <c r="C1347" s="5">
        <v>41715</v>
      </c>
      <c r="D1347" s="5">
        <v>41722</v>
      </c>
      <c r="E1347" s="4" t="s">
        <v>29</v>
      </c>
      <c r="F1347" s="4" t="s">
        <v>8664</v>
      </c>
      <c r="G1347" s="4" t="s">
        <v>8663</v>
      </c>
      <c r="H1347" s="4" t="s">
        <v>18</v>
      </c>
      <c r="I1347" s="4" t="s">
        <v>17</v>
      </c>
      <c r="J1347" s="4" t="s">
        <v>6672</v>
      </c>
      <c r="K1347" s="4" t="s">
        <v>1246</v>
      </c>
      <c r="L1347" s="4">
        <v>55044</v>
      </c>
      <c r="M1347" s="4" t="s">
        <v>3</v>
      </c>
      <c r="N1347" s="4" t="s">
        <v>929</v>
      </c>
      <c r="O1347" s="4" t="s">
        <v>13</v>
      </c>
      <c r="P1347" s="4" t="s">
        <v>12</v>
      </c>
      <c r="Q1347" s="4" t="s">
        <v>928</v>
      </c>
      <c r="R1347" s="4">
        <v>93.78</v>
      </c>
      <c r="S1347" s="4">
        <v>2</v>
      </c>
      <c r="T1347" s="4">
        <v>0</v>
      </c>
      <c r="U1347" s="4">
        <v>36.574199999999998</v>
      </c>
      <c r="V1347" s="4" t="str">
        <f>INDEX(Regional_Lookup!$B$2:$B$5,MATCH('Sample - Superstore'!M1347,Regional_Lookup!$A$2:$A$5,0))</f>
        <v>David Johnson</v>
      </c>
      <c r="W1347" s="4">
        <f>INDEX(Regional_Lookup!$C$2:$C$5, MATCH('Sample - Superstore'!M1347,Regional_Lookup!$A$2:$A$5, 0))</f>
        <v>0.14000000000000001</v>
      </c>
      <c r="X1347" s="4">
        <f>U1347/R1347</f>
        <v>0.38999999999999996</v>
      </c>
      <c r="Y1347" s="4" t="str">
        <f>IF(X1347&gt;=W1347, "Yes", "No")</f>
        <v>Yes</v>
      </c>
      <c r="Z1347" s="4">
        <f>D1347-C1347</f>
        <v>7</v>
      </c>
      <c r="AA1347" s="4" t="str" cm="1">
        <f t="array" ref="AA1347">_xlfn.IFS(Z1347&lt;=2,"Fast",Z1347&gt;5, "Slow", AND(Z1347&gt;=3,Z1347&lt;=5),"Standard")</f>
        <v>Slow</v>
      </c>
    </row>
    <row r="1348" spans="1:27" x14ac:dyDescent="0.2">
      <c r="A1348" s="4">
        <v>1347</v>
      </c>
      <c r="B1348" s="4" t="s">
        <v>10210</v>
      </c>
      <c r="C1348" s="5">
        <v>41715</v>
      </c>
      <c r="D1348" s="5">
        <v>41722</v>
      </c>
      <c r="E1348" s="4" t="s">
        <v>29</v>
      </c>
      <c r="F1348" s="4" t="s">
        <v>8664</v>
      </c>
      <c r="G1348" s="4" t="s">
        <v>8663</v>
      </c>
      <c r="H1348" s="4" t="s">
        <v>18</v>
      </c>
      <c r="I1348" s="4" t="s">
        <v>17</v>
      </c>
      <c r="J1348" s="4" t="s">
        <v>6672</v>
      </c>
      <c r="K1348" s="4" t="s">
        <v>1246</v>
      </c>
      <c r="L1348" s="4">
        <v>55044</v>
      </c>
      <c r="M1348" s="4" t="s">
        <v>3</v>
      </c>
      <c r="N1348" s="4" t="s">
        <v>7589</v>
      </c>
      <c r="O1348" s="4" t="s">
        <v>13</v>
      </c>
      <c r="P1348" s="4" t="s">
        <v>24</v>
      </c>
      <c r="Q1348" s="4" t="s">
        <v>7588</v>
      </c>
      <c r="R1348" s="4">
        <v>47.18</v>
      </c>
      <c r="S1348" s="4">
        <v>7</v>
      </c>
      <c r="T1348" s="4">
        <v>0</v>
      </c>
      <c r="U1348" s="4">
        <v>23.59</v>
      </c>
      <c r="V1348" s="4" t="str">
        <f>INDEX(Regional_Lookup!$B$2:$B$5,MATCH('Sample - Superstore'!M1348,Regional_Lookup!$A$2:$A$5,0))</f>
        <v>David Johnson</v>
      </c>
      <c r="W1348" s="4">
        <f>INDEX(Regional_Lookup!$C$2:$C$5, MATCH('Sample - Superstore'!M1348,Regional_Lookup!$A$2:$A$5, 0))</f>
        <v>0.14000000000000001</v>
      </c>
      <c r="X1348" s="4">
        <f>U1348/R1348</f>
        <v>0.5</v>
      </c>
      <c r="Y1348" s="4" t="str">
        <f>IF(X1348&gt;=W1348, "Yes", "No")</f>
        <v>Yes</v>
      </c>
      <c r="Z1348" s="4">
        <f>D1348-C1348</f>
        <v>7</v>
      </c>
      <c r="AA1348" s="4" t="str" cm="1">
        <f t="array" ref="AA1348">_xlfn.IFS(Z1348&lt;=2,"Fast",Z1348&gt;5, "Slow", AND(Z1348&gt;=3,Z1348&lt;=5),"Standard")</f>
        <v>Slow</v>
      </c>
    </row>
    <row r="1349" spans="1:27" x14ac:dyDescent="0.2">
      <c r="A1349" s="4">
        <v>1348</v>
      </c>
      <c r="B1349" s="4" t="s">
        <v>10210</v>
      </c>
      <c r="C1349" s="5">
        <v>41715</v>
      </c>
      <c r="D1349" s="5">
        <v>41722</v>
      </c>
      <c r="E1349" s="4" t="s">
        <v>29</v>
      </c>
      <c r="F1349" s="4" t="s">
        <v>8664</v>
      </c>
      <c r="G1349" s="4" t="s">
        <v>8663</v>
      </c>
      <c r="H1349" s="4" t="s">
        <v>18</v>
      </c>
      <c r="I1349" s="4" t="s">
        <v>17</v>
      </c>
      <c r="J1349" s="4" t="s">
        <v>6672</v>
      </c>
      <c r="K1349" s="4" t="s">
        <v>1246</v>
      </c>
      <c r="L1349" s="4">
        <v>55044</v>
      </c>
      <c r="M1349" s="4" t="s">
        <v>3</v>
      </c>
      <c r="N1349" s="4" t="s">
        <v>2296</v>
      </c>
      <c r="O1349" s="4" t="s">
        <v>13</v>
      </c>
      <c r="P1349" s="4" t="s">
        <v>116</v>
      </c>
      <c r="Q1349" s="4" t="s">
        <v>2295</v>
      </c>
      <c r="R1349" s="4">
        <v>19.68</v>
      </c>
      <c r="S1349" s="4">
        <v>6</v>
      </c>
      <c r="T1349" s="4">
        <v>0</v>
      </c>
      <c r="U1349" s="4">
        <v>5.7072000000000003</v>
      </c>
      <c r="V1349" s="4" t="str">
        <f>INDEX(Regional_Lookup!$B$2:$B$5,MATCH('Sample - Superstore'!M1349,Regional_Lookup!$A$2:$A$5,0))</f>
        <v>David Johnson</v>
      </c>
      <c r="W1349" s="4">
        <f>INDEX(Regional_Lookup!$C$2:$C$5, MATCH('Sample - Superstore'!M1349,Regional_Lookup!$A$2:$A$5, 0))</f>
        <v>0.14000000000000001</v>
      </c>
      <c r="X1349" s="4">
        <f>U1349/R1349</f>
        <v>0.29000000000000004</v>
      </c>
      <c r="Y1349" s="4" t="str">
        <f>IF(X1349&gt;=W1349, "Yes", "No")</f>
        <v>Yes</v>
      </c>
      <c r="Z1349" s="4">
        <f>D1349-C1349</f>
        <v>7</v>
      </c>
      <c r="AA1349" s="4" t="str" cm="1">
        <f t="array" ref="AA1349">_xlfn.IFS(Z1349&lt;=2,"Fast",Z1349&gt;5, "Slow", AND(Z1349&gt;=3,Z1349&lt;=5),"Standard")</f>
        <v>Slow</v>
      </c>
    </row>
    <row r="1350" spans="1:27" x14ac:dyDescent="0.2">
      <c r="A1350" s="4">
        <v>1349</v>
      </c>
      <c r="B1350" s="4" t="s">
        <v>10210</v>
      </c>
      <c r="C1350" s="5">
        <v>41715</v>
      </c>
      <c r="D1350" s="5">
        <v>41722</v>
      </c>
      <c r="E1350" s="4" t="s">
        <v>29</v>
      </c>
      <c r="F1350" s="4" t="s">
        <v>8664</v>
      </c>
      <c r="G1350" s="4" t="s">
        <v>8663</v>
      </c>
      <c r="H1350" s="4" t="s">
        <v>18</v>
      </c>
      <c r="I1350" s="4" t="s">
        <v>17</v>
      </c>
      <c r="J1350" s="4" t="s">
        <v>6672</v>
      </c>
      <c r="K1350" s="4" t="s">
        <v>1246</v>
      </c>
      <c r="L1350" s="4">
        <v>55044</v>
      </c>
      <c r="M1350" s="4" t="s">
        <v>3</v>
      </c>
      <c r="N1350" s="4" t="s">
        <v>4766</v>
      </c>
      <c r="O1350" s="4" t="s">
        <v>13</v>
      </c>
      <c r="P1350" s="4" t="s">
        <v>100</v>
      </c>
      <c r="Q1350" s="4" t="s">
        <v>4765</v>
      </c>
      <c r="R1350" s="4">
        <v>53.4</v>
      </c>
      <c r="S1350" s="4">
        <v>10</v>
      </c>
      <c r="T1350" s="4">
        <v>0</v>
      </c>
      <c r="U1350" s="4">
        <v>25.097999999999999</v>
      </c>
      <c r="V1350" s="4" t="str">
        <f>INDEX(Regional_Lookup!$B$2:$B$5,MATCH('Sample - Superstore'!M1350,Regional_Lookup!$A$2:$A$5,0))</f>
        <v>David Johnson</v>
      </c>
      <c r="W1350" s="4">
        <f>INDEX(Regional_Lookup!$C$2:$C$5, MATCH('Sample - Superstore'!M1350,Regional_Lookup!$A$2:$A$5, 0))</f>
        <v>0.14000000000000001</v>
      </c>
      <c r="X1350" s="4">
        <f>U1350/R1350</f>
        <v>0.47</v>
      </c>
      <c r="Y1350" s="4" t="str">
        <f>IF(X1350&gt;=W1350, "Yes", "No")</f>
        <v>Yes</v>
      </c>
      <c r="Z1350" s="4">
        <f>D1350-C1350</f>
        <v>7</v>
      </c>
      <c r="AA1350" s="4" t="str" cm="1">
        <f t="array" ref="AA1350">_xlfn.IFS(Z1350&lt;=2,"Fast",Z1350&gt;5, "Slow", AND(Z1350&gt;=3,Z1350&lt;=5),"Standard")</f>
        <v>Slow</v>
      </c>
    </row>
    <row r="1351" spans="1:27" x14ac:dyDescent="0.2">
      <c r="A1351" s="4">
        <v>1350</v>
      </c>
      <c r="B1351" s="4" t="s">
        <v>10210</v>
      </c>
      <c r="C1351" s="5">
        <v>41715</v>
      </c>
      <c r="D1351" s="5">
        <v>41722</v>
      </c>
      <c r="E1351" s="4" t="s">
        <v>29</v>
      </c>
      <c r="F1351" s="4" t="s">
        <v>8664</v>
      </c>
      <c r="G1351" s="4" t="s">
        <v>8663</v>
      </c>
      <c r="H1351" s="4" t="s">
        <v>18</v>
      </c>
      <c r="I1351" s="4" t="s">
        <v>17</v>
      </c>
      <c r="J1351" s="4" t="s">
        <v>6672</v>
      </c>
      <c r="K1351" s="4" t="s">
        <v>1246</v>
      </c>
      <c r="L1351" s="4">
        <v>55044</v>
      </c>
      <c r="M1351" s="4" t="s">
        <v>3</v>
      </c>
      <c r="N1351" s="4" t="s">
        <v>7241</v>
      </c>
      <c r="O1351" s="4" t="s">
        <v>13</v>
      </c>
      <c r="P1351" s="4" t="s">
        <v>100</v>
      </c>
      <c r="Q1351" s="4" t="s">
        <v>7240</v>
      </c>
      <c r="R1351" s="4">
        <v>35.880000000000003</v>
      </c>
      <c r="S1351" s="4">
        <v>6</v>
      </c>
      <c r="T1351" s="4">
        <v>0</v>
      </c>
      <c r="U1351" s="4">
        <v>17.2224</v>
      </c>
      <c r="V1351" s="4" t="str">
        <f>INDEX(Regional_Lookup!$B$2:$B$5,MATCH('Sample - Superstore'!M1351,Regional_Lookup!$A$2:$A$5,0))</f>
        <v>David Johnson</v>
      </c>
      <c r="W1351" s="4">
        <f>INDEX(Regional_Lookup!$C$2:$C$5, MATCH('Sample - Superstore'!M1351,Regional_Lookup!$A$2:$A$5, 0))</f>
        <v>0.14000000000000001</v>
      </c>
      <c r="X1351" s="4">
        <f>U1351/R1351</f>
        <v>0.48</v>
      </c>
      <c r="Y1351" s="4" t="str">
        <f>IF(X1351&gt;=W1351, "Yes", "No")</f>
        <v>Yes</v>
      </c>
      <c r="Z1351" s="4">
        <f>D1351-C1351</f>
        <v>7</v>
      </c>
      <c r="AA1351" s="4" t="str" cm="1">
        <f t="array" ref="AA1351">_xlfn.IFS(Z1351&lt;=2,"Fast",Z1351&gt;5, "Slow", AND(Z1351&gt;=3,Z1351&lt;=5),"Standard")</f>
        <v>Slow</v>
      </c>
    </row>
    <row r="1352" spans="1:27" x14ac:dyDescent="0.2">
      <c r="A1352" s="4">
        <v>1351</v>
      </c>
      <c r="B1352" s="4" t="s">
        <v>10209</v>
      </c>
      <c r="C1352" s="5">
        <v>41915</v>
      </c>
      <c r="D1352" s="5">
        <v>41920</v>
      </c>
      <c r="E1352" s="4" t="s">
        <v>21</v>
      </c>
      <c r="F1352" s="4" t="s">
        <v>902</v>
      </c>
      <c r="G1352" s="4" t="s">
        <v>901</v>
      </c>
      <c r="H1352" s="4" t="s">
        <v>18</v>
      </c>
      <c r="I1352" s="4" t="s">
        <v>17</v>
      </c>
      <c r="J1352" s="4" t="s">
        <v>6974</v>
      </c>
      <c r="K1352" s="4" t="s">
        <v>318</v>
      </c>
      <c r="L1352" s="4">
        <v>60201</v>
      </c>
      <c r="M1352" s="4" t="s">
        <v>3</v>
      </c>
      <c r="N1352" s="4" t="s">
        <v>4263</v>
      </c>
      <c r="O1352" s="4" t="s">
        <v>37</v>
      </c>
      <c r="P1352" s="4" t="s">
        <v>221</v>
      </c>
      <c r="Q1352" s="4" t="s">
        <v>4262</v>
      </c>
      <c r="R1352" s="4">
        <v>258.279</v>
      </c>
      <c r="S1352" s="4">
        <v>3</v>
      </c>
      <c r="T1352" s="4">
        <v>0.3</v>
      </c>
      <c r="U1352" s="4">
        <v>-70.104299999999995</v>
      </c>
      <c r="V1352" s="4" t="str">
        <f>INDEX(Regional_Lookup!$B$2:$B$5,MATCH('Sample - Superstore'!M1352,Regional_Lookup!$A$2:$A$5,0))</f>
        <v>David Johnson</v>
      </c>
      <c r="W1352" s="4">
        <f>INDEX(Regional_Lookup!$C$2:$C$5, MATCH('Sample - Superstore'!M1352,Regional_Lookup!$A$2:$A$5, 0))</f>
        <v>0.14000000000000001</v>
      </c>
      <c r="X1352" s="4">
        <f>U1352/R1352</f>
        <v>-0.27142857142857141</v>
      </c>
      <c r="Y1352" s="4" t="str">
        <f>IF(X1352&gt;=W1352, "Yes", "No")</f>
        <v>No</v>
      </c>
      <c r="Z1352" s="4">
        <f>D1352-C1352</f>
        <v>5</v>
      </c>
      <c r="AA1352" s="4" t="str" cm="1">
        <f t="array" ref="AA1352">_xlfn.IFS(Z1352&lt;=2,"Fast",Z1352&gt;5, "Slow", AND(Z1352&gt;=3,Z1352&lt;=5),"Standard")</f>
        <v>Standard</v>
      </c>
    </row>
    <row r="1353" spans="1:27" x14ac:dyDescent="0.2">
      <c r="A1353" s="4">
        <v>1352</v>
      </c>
      <c r="B1353" s="4" t="s">
        <v>10208</v>
      </c>
      <c r="C1353" s="5">
        <v>42457</v>
      </c>
      <c r="D1353" s="5">
        <v>42460</v>
      </c>
      <c r="E1353" s="4" t="s">
        <v>89</v>
      </c>
      <c r="F1353" s="4" t="s">
        <v>1619</v>
      </c>
      <c r="G1353" s="4" t="s">
        <v>1618</v>
      </c>
      <c r="H1353" s="4" t="s">
        <v>50</v>
      </c>
      <c r="I1353" s="4" t="s">
        <v>17</v>
      </c>
      <c r="J1353" s="4" t="s">
        <v>1113</v>
      </c>
      <c r="K1353" s="4" t="s">
        <v>763</v>
      </c>
      <c r="L1353" s="4">
        <v>22204</v>
      </c>
      <c r="M1353" s="4" t="s">
        <v>7</v>
      </c>
      <c r="N1353" s="4" t="s">
        <v>7888</v>
      </c>
      <c r="O1353" s="4" t="s">
        <v>13</v>
      </c>
      <c r="P1353" s="4" t="s">
        <v>231</v>
      </c>
      <c r="Q1353" s="4" t="s">
        <v>7887</v>
      </c>
      <c r="R1353" s="4">
        <v>31.4</v>
      </c>
      <c r="S1353" s="4">
        <v>2</v>
      </c>
      <c r="T1353" s="4">
        <v>0</v>
      </c>
      <c r="U1353" s="4">
        <v>7.85</v>
      </c>
      <c r="V1353" s="4" t="str">
        <f>INDEX(Regional_Lookup!$B$2:$B$5,MATCH('Sample - Superstore'!M1353,Regional_Lookup!$A$2:$A$5,0))</f>
        <v>Maria Santos</v>
      </c>
      <c r="W1353" s="4">
        <f>INDEX(Regional_Lookup!$C$2:$C$5, MATCH('Sample - Superstore'!M1353,Regional_Lookup!$A$2:$A$5, 0))</f>
        <v>0.15</v>
      </c>
      <c r="X1353" s="4">
        <f>U1353/R1353</f>
        <v>0.25</v>
      </c>
      <c r="Y1353" s="4" t="str">
        <f>IF(X1353&gt;=W1353, "Yes", "No")</f>
        <v>Yes</v>
      </c>
      <c r="Z1353" s="4">
        <f>D1353-C1353</f>
        <v>3</v>
      </c>
      <c r="AA1353" s="4" t="str" cm="1">
        <f t="array" ref="AA1353">_xlfn.IFS(Z1353&lt;=2,"Fast",Z1353&gt;5, "Slow", AND(Z1353&gt;=3,Z1353&lt;=5),"Standard")</f>
        <v>Standard</v>
      </c>
    </row>
    <row r="1354" spans="1:27" x14ac:dyDescent="0.2">
      <c r="A1354" s="4">
        <v>1353</v>
      </c>
      <c r="B1354" s="4" t="s">
        <v>10207</v>
      </c>
      <c r="C1354" s="5">
        <v>42859</v>
      </c>
      <c r="D1354" s="5">
        <v>42864</v>
      </c>
      <c r="E1354" s="4" t="s">
        <v>29</v>
      </c>
      <c r="F1354" s="4" t="s">
        <v>6057</v>
      </c>
      <c r="G1354" s="4" t="s">
        <v>6056</v>
      </c>
      <c r="H1354" s="4" t="s">
        <v>50</v>
      </c>
      <c r="I1354" s="4" t="s">
        <v>17</v>
      </c>
      <c r="J1354" s="4" t="s">
        <v>248</v>
      </c>
      <c r="K1354" s="4" t="s">
        <v>15</v>
      </c>
      <c r="L1354" s="4">
        <v>94109</v>
      </c>
      <c r="M1354" s="4" t="s">
        <v>9</v>
      </c>
      <c r="N1354" s="4" t="s">
        <v>4533</v>
      </c>
      <c r="O1354" s="4" t="s">
        <v>33</v>
      </c>
      <c r="P1354" s="4" t="s">
        <v>32</v>
      </c>
      <c r="Q1354" s="4" t="s">
        <v>4532</v>
      </c>
      <c r="R1354" s="4">
        <v>183.96</v>
      </c>
      <c r="S1354" s="4">
        <v>5</v>
      </c>
      <c r="T1354" s="4">
        <v>0.2</v>
      </c>
      <c r="U1354" s="4">
        <v>20.695499999999999</v>
      </c>
      <c r="V1354" s="4" t="str">
        <f>INDEX(Regional_Lookup!$B$2:$B$5,MATCH('Sample - Superstore'!M1354,Regional_Lookup!$A$2:$A$5,0))</f>
        <v>James Chen</v>
      </c>
      <c r="W1354" s="4">
        <f>INDEX(Regional_Lookup!$C$2:$C$5, MATCH('Sample - Superstore'!M1354,Regional_Lookup!$A$2:$A$5, 0))</f>
        <v>0.18</v>
      </c>
      <c r="X1354" s="4">
        <f>U1354/R1354</f>
        <v>0.11249999999999999</v>
      </c>
      <c r="Y1354" s="4" t="str">
        <f>IF(X1354&gt;=W1354, "Yes", "No")</f>
        <v>No</v>
      </c>
      <c r="Z1354" s="4">
        <f>D1354-C1354</f>
        <v>5</v>
      </c>
      <c r="AA1354" s="4" t="str" cm="1">
        <f t="array" ref="AA1354">_xlfn.IFS(Z1354&lt;=2,"Fast",Z1354&gt;5, "Slow", AND(Z1354&gt;=3,Z1354&lt;=5),"Standard")</f>
        <v>Standard</v>
      </c>
    </row>
    <row r="1355" spans="1:27" x14ac:dyDescent="0.2">
      <c r="A1355" s="4">
        <v>1354</v>
      </c>
      <c r="B1355" s="4" t="s">
        <v>10207</v>
      </c>
      <c r="C1355" s="5">
        <v>42859</v>
      </c>
      <c r="D1355" s="5">
        <v>42864</v>
      </c>
      <c r="E1355" s="4" t="s">
        <v>29</v>
      </c>
      <c r="F1355" s="4" t="s">
        <v>6057</v>
      </c>
      <c r="G1355" s="4" t="s">
        <v>6056</v>
      </c>
      <c r="H1355" s="4" t="s">
        <v>50</v>
      </c>
      <c r="I1355" s="4" t="s">
        <v>17</v>
      </c>
      <c r="J1355" s="4" t="s">
        <v>248</v>
      </c>
      <c r="K1355" s="4" t="s">
        <v>15</v>
      </c>
      <c r="L1355" s="4">
        <v>94109</v>
      </c>
      <c r="M1355" s="4" t="s">
        <v>9</v>
      </c>
      <c r="N1355" s="4" t="s">
        <v>3473</v>
      </c>
      <c r="O1355" s="4" t="s">
        <v>13</v>
      </c>
      <c r="P1355" s="4" t="s">
        <v>24</v>
      </c>
      <c r="Q1355" s="4" t="s">
        <v>3472</v>
      </c>
      <c r="R1355" s="4">
        <v>17.61</v>
      </c>
      <c r="S1355" s="4">
        <v>3</v>
      </c>
      <c r="T1355" s="4">
        <v>0</v>
      </c>
      <c r="U1355" s="4">
        <v>8.4527999999999999</v>
      </c>
      <c r="V1355" s="4" t="str">
        <f>INDEX(Regional_Lookup!$B$2:$B$5,MATCH('Sample - Superstore'!M1355,Regional_Lookup!$A$2:$A$5,0))</f>
        <v>James Chen</v>
      </c>
      <c r="W1355" s="4">
        <f>INDEX(Regional_Lookup!$C$2:$C$5, MATCH('Sample - Superstore'!M1355,Regional_Lookup!$A$2:$A$5, 0))</f>
        <v>0.18</v>
      </c>
      <c r="X1355" s="4">
        <f>U1355/R1355</f>
        <v>0.48</v>
      </c>
      <c r="Y1355" s="4" t="str">
        <f>IF(X1355&gt;=W1355, "Yes", "No")</f>
        <v>Yes</v>
      </c>
      <c r="Z1355" s="4">
        <f>D1355-C1355</f>
        <v>5</v>
      </c>
      <c r="AA1355" s="4" t="str" cm="1">
        <f t="array" ref="AA1355">_xlfn.IFS(Z1355&lt;=2,"Fast",Z1355&gt;5, "Slow", AND(Z1355&gt;=3,Z1355&lt;=5),"Standard")</f>
        <v>Standard</v>
      </c>
    </row>
    <row r="1356" spans="1:27" x14ac:dyDescent="0.2">
      <c r="A1356" s="4">
        <v>1355</v>
      </c>
      <c r="B1356" s="4" t="s">
        <v>10207</v>
      </c>
      <c r="C1356" s="5">
        <v>42859</v>
      </c>
      <c r="D1356" s="5">
        <v>42864</v>
      </c>
      <c r="E1356" s="4" t="s">
        <v>29</v>
      </c>
      <c r="F1356" s="4" t="s">
        <v>6057</v>
      </c>
      <c r="G1356" s="4" t="s">
        <v>6056</v>
      </c>
      <c r="H1356" s="4" t="s">
        <v>50</v>
      </c>
      <c r="I1356" s="4" t="s">
        <v>17</v>
      </c>
      <c r="J1356" s="4" t="s">
        <v>248</v>
      </c>
      <c r="K1356" s="4" t="s">
        <v>15</v>
      </c>
      <c r="L1356" s="4">
        <v>94109</v>
      </c>
      <c r="M1356" s="4" t="s">
        <v>9</v>
      </c>
      <c r="N1356" s="4" t="s">
        <v>2544</v>
      </c>
      <c r="O1356" s="4" t="s">
        <v>37</v>
      </c>
      <c r="P1356" s="4" t="s">
        <v>92</v>
      </c>
      <c r="Q1356" s="4" t="s">
        <v>2543</v>
      </c>
      <c r="R1356" s="4">
        <v>300.904</v>
      </c>
      <c r="S1356" s="4">
        <v>1</v>
      </c>
      <c r="T1356" s="4">
        <v>0.2</v>
      </c>
      <c r="U1356" s="4">
        <v>11.283899999999999</v>
      </c>
      <c r="V1356" s="4" t="str">
        <f>INDEX(Regional_Lookup!$B$2:$B$5,MATCH('Sample - Superstore'!M1356,Regional_Lookup!$A$2:$A$5,0))</f>
        <v>James Chen</v>
      </c>
      <c r="W1356" s="4">
        <f>INDEX(Regional_Lookup!$C$2:$C$5, MATCH('Sample - Superstore'!M1356,Regional_Lookup!$A$2:$A$5, 0))</f>
        <v>0.18</v>
      </c>
      <c r="X1356" s="4">
        <f>U1356/R1356</f>
        <v>3.7499999999999999E-2</v>
      </c>
      <c r="Y1356" s="4" t="str">
        <f>IF(X1356&gt;=W1356, "Yes", "No")</f>
        <v>No</v>
      </c>
      <c r="Z1356" s="4">
        <f>D1356-C1356</f>
        <v>5</v>
      </c>
      <c r="AA1356" s="4" t="str" cm="1">
        <f t="array" ref="AA1356">_xlfn.IFS(Z1356&lt;=2,"Fast",Z1356&gt;5, "Slow", AND(Z1356&gt;=3,Z1356&lt;=5),"Standard")</f>
        <v>Standard</v>
      </c>
    </row>
    <row r="1357" spans="1:27" x14ac:dyDescent="0.2">
      <c r="A1357" s="4">
        <v>1356</v>
      </c>
      <c r="B1357" s="4" t="s">
        <v>10206</v>
      </c>
      <c r="C1357" s="5">
        <v>41825</v>
      </c>
      <c r="D1357" s="5">
        <v>41825</v>
      </c>
      <c r="E1357" s="4" t="s">
        <v>162</v>
      </c>
      <c r="F1357" s="4" t="s">
        <v>2776</v>
      </c>
      <c r="G1357" s="4" t="s">
        <v>2775</v>
      </c>
      <c r="H1357" s="4" t="s">
        <v>18</v>
      </c>
      <c r="I1357" s="4" t="s">
        <v>17</v>
      </c>
      <c r="J1357" s="4" t="s">
        <v>124</v>
      </c>
      <c r="K1357" s="4" t="s">
        <v>123</v>
      </c>
      <c r="L1357" s="4">
        <v>77036</v>
      </c>
      <c r="M1357" s="4" t="s">
        <v>3</v>
      </c>
      <c r="N1357" s="4" t="s">
        <v>4671</v>
      </c>
      <c r="O1357" s="4" t="s">
        <v>13</v>
      </c>
      <c r="P1357" s="4" t="s">
        <v>231</v>
      </c>
      <c r="Q1357" s="4" t="s">
        <v>4670</v>
      </c>
      <c r="R1357" s="4">
        <v>220.77600000000001</v>
      </c>
      <c r="S1357" s="4">
        <v>3</v>
      </c>
      <c r="T1357" s="4">
        <v>0.2</v>
      </c>
      <c r="U1357" s="4">
        <v>-44.155200000000001</v>
      </c>
      <c r="V1357" s="4" t="str">
        <f>INDEX(Regional_Lookup!$B$2:$B$5,MATCH('Sample - Superstore'!M1357,Regional_Lookup!$A$2:$A$5,0))</f>
        <v>David Johnson</v>
      </c>
      <c r="W1357" s="4">
        <f>INDEX(Regional_Lookup!$C$2:$C$5, MATCH('Sample - Superstore'!M1357,Regional_Lookup!$A$2:$A$5, 0))</f>
        <v>0.14000000000000001</v>
      </c>
      <c r="X1357" s="4">
        <f>U1357/R1357</f>
        <v>-0.19999999999999998</v>
      </c>
      <c r="Y1357" s="4" t="str">
        <f>IF(X1357&gt;=W1357, "Yes", "No")</f>
        <v>No</v>
      </c>
      <c r="Z1357" s="4">
        <f>D1357-C1357</f>
        <v>0</v>
      </c>
      <c r="AA1357" s="4" t="str" cm="1">
        <f t="array" ref="AA1357">_xlfn.IFS(Z1357&lt;=2,"Fast",Z1357&gt;5, "Slow", AND(Z1357&gt;=3,Z1357&lt;=5),"Standard")</f>
        <v>Fast</v>
      </c>
    </row>
    <row r="1358" spans="1:27" x14ac:dyDescent="0.2">
      <c r="A1358" s="4">
        <v>1357</v>
      </c>
      <c r="B1358" s="4" t="s">
        <v>10206</v>
      </c>
      <c r="C1358" s="5">
        <v>41825</v>
      </c>
      <c r="D1358" s="5">
        <v>41825</v>
      </c>
      <c r="E1358" s="4" t="s">
        <v>162</v>
      </c>
      <c r="F1358" s="4" t="s">
        <v>2776</v>
      </c>
      <c r="G1358" s="4" t="s">
        <v>2775</v>
      </c>
      <c r="H1358" s="4" t="s">
        <v>18</v>
      </c>
      <c r="I1358" s="4" t="s">
        <v>17</v>
      </c>
      <c r="J1358" s="4" t="s">
        <v>124</v>
      </c>
      <c r="K1358" s="4" t="s">
        <v>123</v>
      </c>
      <c r="L1358" s="4">
        <v>77036</v>
      </c>
      <c r="M1358" s="4" t="s">
        <v>3</v>
      </c>
      <c r="N1358" s="4" t="s">
        <v>4242</v>
      </c>
      <c r="O1358" s="4" t="s">
        <v>13</v>
      </c>
      <c r="P1358" s="4" t="s">
        <v>231</v>
      </c>
      <c r="Q1358" s="4" t="s">
        <v>4241</v>
      </c>
      <c r="R1358" s="4">
        <v>281.42399999999998</v>
      </c>
      <c r="S1358" s="4">
        <v>11</v>
      </c>
      <c r="T1358" s="4">
        <v>0.2</v>
      </c>
      <c r="U1358" s="4">
        <v>-35.177999999999997</v>
      </c>
      <c r="V1358" s="4" t="str">
        <f>INDEX(Regional_Lookup!$B$2:$B$5,MATCH('Sample - Superstore'!M1358,Regional_Lookup!$A$2:$A$5,0))</f>
        <v>David Johnson</v>
      </c>
      <c r="W1358" s="4">
        <f>INDEX(Regional_Lookup!$C$2:$C$5, MATCH('Sample - Superstore'!M1358,Regional_Lookup!$A$2:$A$5, 0))</f>
        <v>0.14000000000000001</v>
      </c>
      <c r="X1358" s="4">
        <f>U1358/R1358</f>
        <v>-0.125</v>
      </c>
      <c r="Y1358" s="4" t="str">
        <f>IF(X1358&gt;=W1358, "Yes", "No")</f>
        <v>No</v>
      </c>
      <c r="Z1358" s="4">
        <f>D1358-C1358</f>
        <v>0</v>
      </c>
      <c r="AA1358" s="4" t="str" cm="1">
        <f t="array" ref="AA1358">_xlfn.IFS(Z1358&lt;=2,"Fast",Z1358&gt;5, "Slow", AND(Z1358&gt;=3,Z1358&lt;=5),"Standard")</f>
        <v>Fast</v>
      </c>
    </row>
    <row r="1359" spans="1:27" x14ac:dyDescent="0.2">
      <c r="A1359" s="4">
        <v>1358</v>
      </c>
      <c r="B1359" s="4" t="s">
        <v>10205</v>
      </c>
      <c r="C1359" s="5">
        <v>42495</v>
      </c>
      <c r="D1359" s="5">
        <v>42497</v>
      </c>
      <c r="E1359" s="4" t="s">
        <v>89</v>
      </c>
      <c r="F1359" s="4" t="s">
        <v>4497</v>
      </c>
      <c r="G1359" s="4" t="s">
        <v>4496</v>
      </c>
      <c r="H1359" s="4" t="s">
        <v>18</v>
      </c>
      <c r="I1359" s="4" t="s">
        <v>17</v>
      </c>
      <c r="J1359" s="4" t="s">
        <v>395</v>
      </c>
      <c r="K1359" s="4" t="s">
        <v>174</v>
      </c>
      <c r="L1359" s="4">
        <v>40214</v>
      </c>
      <c r="M1359" s="4" t="s">
        <v>7</v>
      </c>
      <c r="N1359" s="4" t="s">
        <v>2254</v>
      </c>
      <c r="O1359" s="4" t="s">
        <v>13</v>
      </c>
      <c r="P1359" s="4" t="s">
        <v>24</v>
      </c>
      <c r="Q1359" s="4" t="s">
        <v>2253</v>
      </c>
      <c r="R1359" s="4">
        <v>79.14</v>
      </c>
      <c r="S1359" s="4">
        <v>3</v>
      </c>
      <c r="T1359" s="4">
        <v>0</v>
      </c>
      <c r="U1359" s="4">
        <v>36.404400000000003</v>
      </c>
      <c r="V1359" s="4" t="str">
        <f>INDEX(Regional_Lookup!$B$2:$B$5,MATCH('Sample - Superstore'!M1359,Regional_Lookup!$A$2:$A$5,0))</f>
        <v>Maria Santos</v>
      </c>
      <c r="W1359" s="4">
        <f>INDEX(Regional_Lookup!$C$2:$C$5, MATCH('Sample - Superstore'!M1359,Regional_Lookup!$A$2:$A$5, 0))</f>
        <v>0.15</v>
      </c>
      <c r="X1359" s="4">
        <f>U1359/R1359</f>
        <v>0.46</v>
      </c>
      <c r="Y1359" s="4" t="str">
        <f>IF(X1359&gt;=W1359, "Yes", "No")</f>
        <v>Yes</v>
      </c>
      <c r="Z1359" s="4">
        <f>D1359-C1359</f>
        <v>2</v>
      </c>
      <c r="AA1359" s="4" t="str" cm="1">
        <f t="array" ref="AA1359">_xlfn.IFS(Z1359&lt;=2,"Fast",Z1359&gt;5, "Slow", AND(Z1359&gt;=3,Z1359&lt;=5),"Standard")</f>
        <v>Fast</v>
      </c>
    </row>
    <row r="1360" spans="1:27" x14ac:dyDescent="0.2">
      <c r="A1360" s="4">
        <v>1359</v>
      </c>
      <c r="B1360" s="4" t="s">
        <v>10204</v>
      </c>
      <c r="C1360" s="5">
        <v>42851</v>
      </c>
      <c r="D1360" s="5">
        <v>42852</v>
      </c>
      <c r="E1360" s="4" t="s">
        <v>89</v>
      </c>
      <c r="F1360" s="4" t="s">
        <v>5283</v>
      </c>
      <c r="G1360" s="4" t="s">
        <v>5282</v>
      </c>
      <c r="H1360" s="4" t="s">
        <v>18</v>
      </c>
      <c r="I1360" s="4" t="s">
        <v>17</v>
      </c>
      <c r="J1360" s="4" t="s">
        <v>3644</v>
      </c>
      <c r="K1360" s="4" t="s">
        <v>123</v>
      </c>
      <c r="L1360" s="4">
        <v>76106</v>
      </c>
      <c r="M1360" s="4" t="s">
        <v>3</v>
      </c>
      <c r="N1360" s="4" t="s">
        <v>343</v>
      </c>
      <c r="O1360" s="4" t="s">
        <v>37</v>
      </c>
      <c r="P1360" s="4" t="s">
        <v>36</v>
      </c>
      <c r="Q1360" s="4" t="s">
        <v>342</v>
      </c>
      <c r="R1360" s="4">
        <v>1.988</v>
      </c>
      <c r="S1360" s="4">
        <v>1</v>
      </c>
      <c r="T1360" s="4">
        <v>0.6</v>
      </c>
      <c r="U1360" s="4">
        <v>-1.4413</v>
      </c>
      <c r="V1360" s="4" t="str">
        <f>INDEX(Regional_Lookup!$B$2:$B$5,MATCH('Sample - Superstore'!M1360,Regional_Lookup!$A$2:$A$5,0))</f>
        <v>David Johnson</v>
      </c>
      <c r="W1360" s="4">
        <f>INDEX(Regional_Lookup!$C$2:$C$5, MATCH('Sample - Superstore'!M1360,Regional_Lookup!$A$2:$A$5, 0))</f>
        <v>0.14000000000000001</v>
      </c>
      <c r="X1360" s="4">
        <f>U1360/R1360</f>
        <v>-0.72499999999999998</v>
      </c>
      <c r="Y1360" s="4" t="str">
        <f>IF(X1360&gt;=W1360, "Yes", "No")</f>
        <v>No</v>
      </c>
      <c r="Z1360" s="4">
        <f>D1360-C1360</f>
        <v>1</v>
      </c>
      <c r="AA1360" s="4" t="str" cm="1">
        <f t="array" ref="AA1360">_xlfn.IFS(Z1360&lt;=2,"Fast",Z1360&gt;5, "Slow", AND(Z1360&gt;=3,Z1360&lt;=5),"Standard")</f>
        <v>Fast</v>
      </c>
    </row>
    <row r="1361" spans="1:27" x14ac:dyDescent="0.2">
      <c r="A1361" s="4">
        <v>1360</v>
      </c>
      <c r="B1361" s="4" t="s">
        <v>10203</v>
      </c>
      <c r="C1361" s="5">
        <v>41908</v>
      </c>
      <c r="D1361" s="5">
        <v>41913</v>
      </c>
      <c r="E1361" s="4" t="s">
        <v>21</v>
      </c>
      <c r="F1361" s="4" t="s">
        <v>7323</v>
      </c>
      <c r="G1361" s="4" t="s">
        <v>7322</v>
      </c>
      <c r="H1361" s="4" t="s">
        <v>18</v>
      </c>
      <c r="I1361" s="4" t="s">
        <v>17</v>
      </c>
      <c r="J1361" s="4" t="s">
        <v>59</v>
      </c>
      <c r="K1361" s="4" t="s">
        <v>15</v>
      </c>
      <c r="L1361" s="4">
        <v>90049</v>
      </c>
      <c r="M1361" s="4" t="s">
        <v>9</v>
      </c>
      <c r="N1361" s="4" t="s">
        <v>482</v>
      </c>
      <c r="O1361" s="4" t="s">
        <v>37</v>
      </c>
      <c r="P1361" s="4" t="s">
        <v>221</v>
      </c>
      <c r="Q1361" s="4" t="s">
        <v>481</v>
      </c>
      <c r="R1361" s="4">
        <v>145.56800000000001</v>
      </c>
      <c r="S1361" s="4">
        <v>2</v>
      </c>
      <c r="T1361" s="4">
        <v>0.2</v>
      </c>
      <c r="U1361" s="4">
        <v>0</v>
      </c>
      <c r="V1361" s="4" t="str">
        <f>INDEX(Regional_Lookup!$B$2:$B$5,MATCH('Sample - Superstore'!M1361,Regional_Lookup!$A$2:$A$5,0))</f>
        <v>James Chen</v>
      </c>
      <c r="W1361" s="4">
        <f>INDEX(Regional_Lookup!$C$2:$C$5, MATCH('Sample - Superstore'!M1361,Regional_Lookup!$A$2:$A$5, 0))</f>
        <v>0.18</v>
      </c>
      <c r="X1361" s="4">
        <f>U1361/R1361</f>
        <v>0</v>
      </c>
      <c r="Y1361" s="4" t="str">
        <f>IF(X1361&gt;=W1361, "Yes", "No")</f>
        <v>No</v>
      </c>
      <c r="Z1361" s="4">
        <f>D1361-C1361</f>
        <v>5</v>
      </c>
      <c r="AA1361" s="4" t="str" cm="1">
        <f t="array" ref="AA1361">_xlfn.IFS(Z1361&lt;=2,"Fast",Z1361&gt;5, "Slow", AND(Z1361&gt;=3,Z1361&lt;=5),"Standard")</f>
        <v>Standard</v>
      </c>
    </row>
    <row r="1362" spans="1:27" x14ac:dyDescent="0.2">
      <c r="A1362" s="4">
        <v>1361</v>
      </c>
      <c r="B1362" s="4" t="s">
        <v>10202</v>
      </c>
      <c r="C1362" s="5">
        <v>43027</v>
      </c>
      <c r="D1362" s="5">
        <v>43033</v>
      </c>
      <c r="E1362" s="4" t="s">
        <v>29</v>
      </c>
      <c r="F1362" s="4" t="s">
        <v>2413</v>
      </c>
      <c r="G1362" s="4" t="s">
        <v>2412</v>
      </c>
      <c r="H1362" s="4" t="s">
        <v>50</v>
      </c>
      <c r="I1362" s="4" t="s">
        <v>17</v>
      </c>
      <c r="J1362" s="4" t="s">
        <v>159</v>
      </c>
      <c r="K1362" s="4" t="s">
        <v>158</v>
      </c>
      <c r="L1362" s="4">
        <v>19120</v>
      </c>
      <c r="M1362" s="4" t="s">
        <v>5</v>
      </c>
      <c r="N1362" s="4" t="s">
        <v>2992</v>
      </c>
      <c r="O1362" s="4" t="s">
        <v>13</v>
      </c>
      <c r="P1362" s="4" t="s">
        <v>116</v>
      </c>
      <c r="Q1362" s="4" t="s">
        <v>2991</v>
      </c>
      <c r="R1362" s="4">
        <v>123.256</v>
      </c>
      <c r="S1362" s="4">
        <v>7</v>
      </c>
      <c r="T1362" s="4">
        <v>0.2</v>
      </c>
      <c r="U1362" s="4">
        <v>9.2441999999999993</v>
      </c>
      <c r="V1362" s="4" t="str">
        <f>INDEX(Regional_Lookup!$B$2:$B$5,MATCH('Sample - Superstore'!M1362,Regional_Lookup!$A$2:$A$5,0))</f>
        <v>Sarah Miller</v>
      </c>
      <c r="W1362" s="4">
        <f>INDEX(Regional_Lookup!$C$2:$C$5, MATCH('Sample - Superstore'!M1362,Regional_Lookup!$A$2:$A$5, 0))</f>
        <v>0.16</v>
      </c>
      <c r="X1362" s="4">
        <f>U1362/R1362</f>
        <v>7.4999999999999997E-2</v>
      </c>
      <c r="Y1362" s="4" t="str">
        <f>IF(X1362&gt;=W1362, "Yes", "No")</f>
        <v>No</v>
      </c>
      <c r="Z1362" s="4">
        <f>D1362-C1362</f>
        <v>6</v>
      </c>
      <c r="AA1362" s="4" t="str" cm="1">
        <f t="array" ref="AA1362">_xlfn.IFS(Z1362&lt;=2,"Fast",Z1362&gt;5, "Slow", AND(Z1362&gt;=3,Z1362&lt;=5),"Standard")</f>
        <v>Slow</v>
      </c>
    </row>
    <row r="1363" spans="1:27" x14ac:dyDescent="0.2">
      <c r="A1363" s="4">
        <v>1362</v>
      </c>
      <c r="B1363" s="4" t="s">
        <v>10202</v>
      </c>
      <c r="C1363" s="5">
        <v>43027</v>
      </c>
      <c r="D1363" s="5">
        <v>43033</v>
      </c>
      <c r="E1363" s="4" t="s">
        <v>29</v>
      </c>
      <c r="F1363" s="4" t="s">
        <v>2413</v>
      </c>
      <c r="G1363" s="4" t="s">
        <v>2412</v>
      </c>
      <c r="H1363" s="4" t="s">
        <v>50</v>
      </c>
      <c r="I1363" s="4" t="s">
        <v>17</v>
      </c>
      <c r="J1363" s="4" t="s">
        <v>159</v>
      </c>
      <c r="K1363" s="4" t="s">
        <v>158</v>
      </c>
      <c r="L1363" s="4">
        <v>19120</v>
      </c>
      <c r="M1363" s="4" t="s">
        <v>5</v>
      </c>
      <c r="N1363" s="4" t="s">
        <v>25</v>
      </c>
      <c r="O1363" s="4" t="s">
        <v>13</v>
      </c>
      <c r="P1363" s="4" t="s">
        <v>24</v>
      </c>
      <c r="Q1363" s="4" t="s">
        <v>23</v>
      </c>
      <c r="R1363" s="4">
        <v>23.68</v>
      </c>
      <c r="S1363" s="4">
        <v>4</v>
      </c>
      <c r="T1363" s="4">
        <v>0.2</v>
      </c>
      <c r="U1363" s="4">
        <v>7.4</v>
      </c>
      <c r="V1363" s="4" t="str">
        <f>INDEX(Regional_Lookup!$B$2:$B$5,MATCH('Sample - Superstore'!M1363,Regional_Lookup!$A$2:$A$5,0))</f>
        <v>Sarah Miller</v>
      </c>
      <c r="W1363" s="4">
        <f>INDEX(Regional_Lookup!$C$2:$C$5, MATCH('Sample - Superstore'!M1363,Regional_Lookup!$A$2:$A$5, 0))</f>
        <v>0.16</v>
      </c>
      <c r="X1363" s="4">
        <f>U1363/R1363</f>
        <v>0.3125</v>
      </c>
      <c r="Y1363" s="4" t="str">
        <f>IF(X1363&gt;=W1363, "Yes", "No")</f>
        <v>Yes</v>
      </c>
      <c r="Z1363" s="4">
        <f>D1363-C1363</f>
        <v>6</v>
      </c>
      <c r="AA1363" s="4" t="str" cm="1">
        <f t="array" ref="AA1363">_xlfn.IFS(Z1363&lt;=2,"Fast",Z1363&gt;5, "Slow", AND(Z1363&gt;=3,Z1363&lt;=5),"Standard")</f>
        <v>Slow</v>
      </c>
    </row>
    <row r="1364" spans="1:27" x14ac:dyDescent="0.2">
      <c r="A1364" s="4">
        <v>1363</v>
      </c>
      <c r="B1364" s="4" t="s">
        <v>10202</v>
      </c>
      <c r="C1364" s="5">
        <v>43027</v>
      </c>
      <c r="D1364" s="5">
        <v>43033</v>
      </c>
      <c r="E1364" s="4" t="s">
        <v>29</v>
      </c>
      <c r="F1364" s="4" t="s">
        <v>2413</v>
      </c>
      <c r="G1364" s="4" t="s">
        <v>2412</v>
      </c>
      <c r="H1364" s="4" t="s">
        <v>50</v>
      </c>
      <c r="I1364" s="4" t="s">
        <v>17</v>
      </c>
      <c r="J1364" s="4" t="s">
        <v>159</v>
      </c>
      <c r="K1364" s="4" t="s">
        <v>158</v>
      </c>
      <c r="L1364" s="4">
        <v>19120</v>
      </c>
      <c r="M1364" s="4" t="s">
        <v>5</v>
      </c>
      <c r="N1364" s="4" t="s">
        <v>3847</v>
      </c>
      <c r="O1364" s="4" t="s">
        <v>33</v>
      </c>
      <c r="P1364" s="4" t="s">
        <v>32</v>
      </c>
      <c r="Q1364" s="4" t="s">
        <v>3846</v>
      </c>
      <c r="R1364" s="4">
        <v>309.57600000000002</v>
      </c>
      <c r="S1364" s="4">
        <v>4</v>
      </c>
      <c r="T1364" s="4">
        <v>0.4</v>
      </c>
      <c r="U1364" s="4">
        <v>-56.755600000000001</v>
      </c>
      <c r="V1364" s="4" t="str">
        <f>INDEX(Regional_Lookup!$B$2:$B$5,MATCH('Sample - Superstore'!M1364,Regional_Lookup!$A$2:$A$5,0))</f>
        <v>Sarah Miller</v>
      </c>
      <c r="W1364" s="4">
        <f>INDEX(Regional_Lookup!$C$2:$C$5, MATCH('Sample - Superstore'!M1364,Regional_Lookup!$A$2:$A$5, 0))</f>
        <v>0.16</v>
      </c>
      <c r="X1364" s="4">
        <f>U1364/R1364</f>
        <v>-0.18333333333333332</v>
      </c>
      <c r="Y1364" s="4" t="str">
        <f>IF(X1364&gt;=W1364, "Yes", "No")</f>
        <v>No</v>
      </c>
      <c r="Z1364" s="4">
        <f>D1364-C1364</f>
        <v>6</v>
      </c>
      <c r="AA1364" s="4" t="str" cm="1">
        <f t="array" ref="AA1364">_xlfn.IFS(Z1364&lt;=2,"Fast",Z1364&gt;5, "Slow", AND(Z1364&gt;=3,Z1364&lt;=5),"Standard")</f>
        <v>Slow</v>
      </c>
    </row>
    <row r="1365" spans="1:27" x14ac:dyDescent="0.2">
      <c r="A1365" s="4">
        <v>1364</v>
      </c>
      <c r="B1365" s="4" t="s">
        <v>10201</v>
      </c>
      <c r="C1365" s="5">
        <v>43049</v>
      </c>
      <c r="D1365" s="5">
        <v>43050</v>
      </c>
      <c r="E1365" s="4" t="s">
        <v>89</v>
      </c>
      <c r="F1365" s="4" t="s">
        <v>5313</v>
      </c>
      <c r="G1365" s="4" t="s">
        <v>5312</v>
      </c>
      <c r="H1365" s="4" t="s">
        <v>50</v>
      </c>
      <c r="I1365" s="4" t="s">
        <v>17</v>
      </c>
      <c r="J1365" s="4" t="s">
        <v>1227</v>
      </c>
      <c r="K1365" s="4" t="s">
        <v>181</v>
      </c>
      <c r="L1365" s="4">
        <v>85705</v>
      </c>
      <c r="M1365" s="4" t="s">
        <v>9</v>
      </c>
      <c r="N1365" s="4" t="s">
        <v>2215</v>
      </c>
      <c r="O1365" s="4" t="s">
        <v>13</v>
      </c>
      <c r="P1365" s="4" t="s">
        <v>100</v>
      </c>
      <c r="Q1365" s="4" t="s">
        <v>2214</v>
      </c>
      <c r="R1365" s="4">
        <v>38.387999999999998</v>
      </c>
      <c r="S1365" s="4">
        <v>14</v>
      </c>
      <c r="T1365" s="4">
        <v>0.7</v>
      </c>
      <c r="U1365" s="4">
        <v>-25.591999999999999</v>
      </c>
      <c r="V1365" s="4" t="str">
        <f>INDEX(Regional_Lookup!$B$2:$B$5,MATCH('Sample - Superstore'!M1365,Regional_Lookup!$A$2:$A$5,0))</f>
        <v>James Chen</v>
      </c>
      <c r="W1365" s="4">
        <f>INDEX(Regional_Lookup!$C$2:$C$5, MATCH('Sample - Superstore'!M1365,Regional_Lookup!$A$2:$A$5, 0))</f>
        <v>0.18</v>
      </c>
      <c r="X1365" s="4">
        <f>U1365/R1365</f>
        <v>-0.66666666666666663</v>
      </c>
      <c r="Y1365" s="4" t="str">
        <f>IF(X1365&gt;=W1365, "Yes", "No")</f>
        <v>No</v>
      </c>
      <c r="Z1365" s="4">
        <f>D1365-C1365</f>
        <v>1</v>
      </c>
      <c r="AA1365" s="4" t="str" cm="1">
        <f t="array" ref="AA1365">_xlfn.IFS(Z1365&lt;=2,"Fast",Z1365&gt;5, "Slow", AND(Z1365&gt;=3,Z1365&lt;=5),"Standard")</f>
        <v>Fast</v>
      </c>
    </row>
    <row r="1366" spans="1:27" x14ac:dyDescent="0.2">
      <c r="A1366" s="4">
        <v>1365</v>
      </c>
      <c r="B1366" s="4" t="s">
        <v>10201</v>
      </c>
      <c r="C1366" s="5">
        <v>43049</v>
      </c>
      <c r="D1366" s="5">
        <v>43050</v>
      </c>
      <c r="E1366" s="4" t="s">
        <v>89</v>
      </c>
      <c r="F1366" s="4" t="s">
        <v>5313</v>
      </c>
      <c r="G1366" s="4" t="s">
        <v>5312</v>
      </c>
      <c r="H1366" s="4" t="s">
        <v>50</v>
      </c>
      <c r="I1366" s="4" t="s">
        <v>17</v>
      </c>
      <c r="J1366" s="4" t="s">
        <v>1227</v>
      </c>
      <c r="K1366" s="4" t="s">
        <v>181</v>
      </c>
      <c r="L1366" s="4">
        <v>85705</v>
      </c>
      <c r="M1366" s="4" t="s">
        <v>9</v>
      </c>
      <c r="N1366" s="4" t="s">
        <v>8596</v>
      </c>
      <c r="O1366" s="4" t="s">
        <v>33</v>
      </c>
      <c r="P1366" s="4" t="s">
        <v>1500</v>
      </c>
      <c r="Q1366" s="4" t="s">
        <v>8595</v>
      </c>
      <c r="R1366" s="4">
        <v>95.994</v>
      </c>
      <c r="S1366" s="4">
        <v>2</v>
      </c>
      <c r="T1366" s="4">
        <v>0.7</v>
      </c>
      <c r="U1366" s="4">
        <v>-63.996000000000002</v>
      </c>
      <c r="V1366" s="4" t="str">
        <f>INDEX(Regional_Lookup!$B$2:$B$5,MATCH('Sample - Superstore'!M1366,Regional_Lookup!$A$2:$A$5,0))</f>
        <v>James Chen</v>
      </c>
      <c r="W1366" s="4">
        <f>INDEX(Regional_Lookup!$C$2:$C$5, MATCH('Sample - Superstore'!M1366,Regional_Lookup!$A$2:$A$5, 0))</f>
        <v>0.18</v>
      </c>
      <c r="X1366" s="4">
        <f>U1366/R1366</f>
        <v>-0.66666666666666674</v>
      </c>
      <c r="Y1366" s="4" t="str">
        <f>IF(X1366&gt;=W1366, "Yes", "No")</f>
        <v>No</v>
      </c>
      <c r="Z1366" s="4">
        <f>D1366-C1366</f>
        <v>1</v>
      </c>
      <c r="AA1366" s="4" t="str" cm="1">
        <f t="array" ref="AA1366">_xlfn.IFS(Z1366&lt;=2,"Fast",Z1366&gt;5, "Slow", AND(Z1366&gt;=3,Z1366&lt;=5),"Standard")</f>
        <v>Fast</v>
      </c>
    </row>
    <row r="1367" spans="1:27" x14ac:dyDescent="0.2">
      <c r="A1367" s="4">
        <v>1366</v>
      </c>
      <c r="B1367" s="4" t="s">
        <v>10201</v>
      </c>
      <c r="C1367" s="5">
        <v>43049</v>
      </c>
      <c r="D1367" s="5">
        <v>43050</v>
      </c>
      <c r="E1367" s="4" t="s">
        <v>89</v>
      </c>
      <c r="F1367" s="4" t="s">
        <v>5313</v>
      </c>
      <c r="G1367" s="4" t="s">
        <v>5312</v>
      </c>
      <c r="H1367" s="4" t="s">
        <v>50</v>
      </c>
      <c r="I1367" s="4" t="s">
        <v>17</v>
      </c>
      <c r="J1367" s="4" t="s">
        <v>1227</v>
      </c>
      <c r="K1367" s="4" t="s">
        <v>181</v>
      </c>
      <c r="L1367" s="4">
        <v>85705</v>
      </c>
      <c r="M1367" s="4" t="s">
        <v>9</v>
      </c>
      <c r="N1367" s="4" t="s">
        <v>3071</v>
      </c>
      <c r="O1367" s="4" t="s">
        <v>33</v>
      </c>
      <c r="P1367" s="4" t="s">
        <v>55</v>
      </c>
      <c r="Q1367" s="4" t="s">
        <v>3070</v>
      </c>
      <c r="R1367" s="4">
        <v>239.952</v>
      </c>
      <c r="S1367" s="4">
        <v>6</v>
      </c>
      <c r="T1367" s="4">
        <v>0.2</v>
      </c>
      <c r="U1367" s="4">
        <v>-35.992800000000003</v>
      </c>
      <c r="V1367" s="4" t="str">
        <f>INDEX(Regional_Lookup!$B$2:$B$5,MATCH('Sample - Superstore'!M1367,Regional_Lookup!$A$2:$A$5,0))</f>
        <v>James Chen</v>
      </c>
      <c r="W1367" s="4">
        <f>INDEX(Regional_Lookup!$C$2:$C$5, MATCH('Sample - Superstore'!M1367,Regional_Lookup!$A$2:$A$5, 0))</f>
        <v>0.18</v>
      </c>
      <c r="X1367" s="4">
        <f>U1367/R1367</f>
        <v>-0.15000000000000002</v>
      </c>
      <c r="Y1367" s="4" t="str">
        <f>IF(X1367&gt;=W1367, "Yes", "No")</f>
        <v>No</v>
      </c>
      <c r="Z1367" s="4">
        <f>D1367-C1367</f>
        <v>1</v>
      </c>
      <c r="AA1367" s="4" t="str" cm="1">
        <f t="array" ref="AA1367">_xlfn.IFS(Z1367&lt;=2,"Fast",Z1367&gt;5, "Slow", AND(Z1367&gt;=3,Z1367&lt;=5),"Standard")</f>
        <v>Fast</v>
      </c>
    </row>
    <row r="1368" spans="1:27" x14ac:dyDescent="0.2">
      <c r="A1368" s="4">
        <v>1367</v>
      </c>
      <c r="B1368" s="4" t="s">
        <v>10201</v>
      </c>
      <c r="C1368" s="5">
        <v>43049</v>
      </c>
      <c r="D1368" s="5">
        <v>43050</v>
      </c>
      <c r="E1368" s="4" t="s">
        <v>89</v>
      </c>
      <c r="F1368" s="4" t="s">
        <v>5313</v>
      </c>
      <c r="G1368" s="4" t="s">
        <v>5312</v>
      </c>
      <c r="H1368" s="4" t="s">
        <v>50</v>
      </c>
      <c r="I1368" s="4" t="s">
        <v>17</v>
      </c>
      <c r="J1368" s="4" t="s">
        <v>1227</v>
      </c>
      <c r="K1368" s="4" t="s">
        <v>181</v>
      </c>
      <c r="L1368" s="4">
        <v>85705</v>
      </c>
      <c r="M1368" s="4" t="s">
        <v>9</v>
      </c>
      <c r="N1368" s="4" t="s">
        <v>9328</v>
      </c>
      <c r="O1368" s="4" t="s">
        <v>33</v>
      </c>
      <c r="P1368" s="4" t="s">
        <v>32</v>
      </c>
      <c r="Q1368" s="4" t="s">
        <v>9327</v>
      </c>
      <c r="R1368" s="4">
        <v>201.584</v>
      </c>
      <c r="S1368" s="4">
        <v>2</v>
      </c>
      <c r="T1368" s="4">
        <v>0.2</v>
      </c>
      <c r="U1368" s="4">
        <v>15.1188</v>
      </c>
      <c r="V1368" s="4" t="str">
        <f>INDEX(Regional_Lookup!$B$2:$B$5,MATCH('Sample - Superstore'!M1368,Regional_Lookup!$A$2:$A$5,0))</f>
        <v>James Chen</v>
      </c>
      <c r="W1368" s="4">
        <f>INDEX(Regional_Lookup!$C$2:$C$5, MATCH('Sample - Superstore'!M1368,Regional_Lookup!$A$2:$A$5, 0))</f>
        <v>0.18</v>
      </c>
      <c r="X1368" s="4">
        <f>U1368/R1368</f>
        <v>7.4999999999999997E-2</v>
      </c>
      <c r="Y1368" s="4" t="str">
        <f>IF(X1368&gt;=W1368, "Yes", "No")</f>
        <v>No</v>
      </c>
      <c r="Z1368" s="4">
        <f>D1368-C1368</f>
        <v>1</v>
      </c>
      <c r="AA1368" s="4" t="str" cm="1">
        <f t="array" ref="AA1368">_xlfn.IFS(Z1368&lt;=2,"Fast",Z1368&gt;5, "Slow", AND(Z1368&gt;=3,Z1368&lt;=5),"Standard")</f>
        <v>Fast</v>
      </c>
    </row>
    <row r="1369" spans="1:27" x14ac:dyDescent="0.2">
      <c r="A1369" s="4">
        <v>1368</v>
      </c>
      <c r="B1369" s="4" t="s">
        <v>10201</v>
      </c>
      <c r="C1369" s="5">
        <v>43049</v>
      </c>
      <c r="D1369" s="5">
        <v>43050</v>
      </c>
      <c r="E1369" s="4" t="s">
        <v>89</v>
      </c>
      <c r="F1369" s="4" t="s">
        <v>5313</v>
      </c>
      <c r="G1369" s="4" t="s">
        <v>5312</v>
      </c>
      <c r="H1369" s="4" t="s">
        <v>50</v>
      </c>
      <c r="I1369" s="4" t="s">
        <v>17</v>
      </c>
      <c r="J1369" s="4" t="s">
        <v>1227</v>
      </c>
      <c r="K1369" s="4" t="s">
        <v>181</v>
      </c>
      <c r="L1369" s="4">
        <v>85705</v>
      </c>
      <c r="M1369" s="4" t="s">
        <v>9</v>
      </c>
      <c r="N1369" s="4" t="s">
        <v>4734</v>
      </c>
      <c r="O1369" s="4" t="s">
        <v>37</v>
      </c>
      <c r="P1369" s="4" t="s">
        <v>221</v>
      </c>
      <c r="Q1369" s="4" t="s">
        <v>4733</v>
      </c>
      <c r="R1369" s="4">
        <v>899.13599999999997</v>
      </c>
      <c r="S1369" s="4">
        <v>4</v>
      </c>
      <c r="T1369" s="4">
        <v>0.2</v>
      </c>
      <c r="U1369" s="4">
        <v>-146.1096</v>
      </c>
      <c r="V1369" s="4" t="str">
        <f>INDEX(Regional_Lookup!$B$2:$B$5,MATCH('Sample - Superstore'!M1369,Regional_Lookup!$A$2:$A$5,0))</f>
        <v>James Chen</v>
      </c>
      <c r="W1369" s="4">
        <f>INDEX(Regional_Lookup!$C$2:$C$5, MATCH('Sample - Superstore'!M1369,Regional_Lookup!$A$2:$A$5, 0))</f>
        <v>0.18</v>
      </c>
      <c r="X1369" s="4">
        <f>U1369/R1369</f>
        <v>-0.16250000000000001</v>
      </c>
      <c r="Y1369" s="4" t="str">
        <f>IF(X1369&gt;=W1369, "Yes", "No")</f>
        <v>No</v>
      </c>
      <c r="Z1369" s="4">
        <f>D1369-C1369</f>
        <v>1</v>
      </c>
      <c r="AA1369" s="4" t="str" cm="1">
        <f t="array" ref="AA1369">_xlfn.IFS(Z1369&lt;=2,"Fast",Z1369&gt;5, "Slow", AND(Z1369&gt;=3,Z1369&lt;=5),"Standard")</f>
        <v>Fast</v>
      </c>
    </row>
    <row r="1370" spans="1:27" x14ac:dyDescent="0.2">
      <c r="A1370" s="4">
        <v>1369</v>
      </c>
      <c r="B1370" s="4" t="s">
        <v>10200</v>
      </c>
      <c r="C1370" s="5">
        <v>42924</v>
      </c>
      <c r="D1370" s="5">
        <v>42927</v>
      </c>
      <c r="E1370" s="4" t="s">
        <v>89</v>
      </c>
      <c r="F1370" s="4" t="s">
        <v>2935</v>
      </c>
      <c r="G1370" s="4" t="s">
        <v>2934</v>
      </c>
      <c r="H1370" s="4" t="s">
        <v>102</v>
      </c>
      <c r="I1370" s="4" t="s">
        <v>17</v>
      </c>
      <c r="J1370" s="4" t="s">
        <v>10199</v>
      </c>
      <c r="K1370" s="4" t="s">
        <v>15</v>
      </c>
      <c r="L1370" s="4">
        <v>90660</v>
      </c>
      <c r="M1370" s="4" t="s">
        <v>9</v>
      </c>
      <c r="N1370" s="4" t="s">
        <v>7547</v>
      </c>
      <c r="O1370" s="4" t="s">
        <v>37</v>
      </c>
      <c r="P1370" s="4" t="s">
        <v>36</v>
      </c>
      <c r="Q1370" s="4" t="s">
        <v>7546</v>
      </c>
      <c r="R1370" s="4">
        <v>145.9</v>
      </c>
      <c r="S1370" s="4">
        <v>5</v>
      </c>
      <c r="T1370" s="4">
        <v>0</v>
      </c>
      <c r="U1370" s="4">
        <v>62.737000000000002</v>
      </c>
      <c r="V1370" s="4" t="str">
        <f>INDEX(Regional_Lookup!$B$2:$B$5,MATCH('Sample - Superstore'!M1370,Regional_Lookup!$A$2:$A$5,0))</f>
        <v>James Chen</v>
      </c>
      <c r="W1370" s="4">
        <f>INDEX(Regional_Lookup!$C$2:$C$5, MATCH('Sample - Superstore'!M1370,Regional_Lookup!$A$2:$A$5, 0))</f>
        <v>0.18</v>
      </c>
      <c r="X1370" s="4">
        <f>U1370/R1370</f>
        <v>0.43</v>
      </c>
      <c r="Y1370" s="4" t="str">
        <f>IF(X1370&gt;=W1370, "Yes", "No")</f>
        <v>Yes</v>
      </c>
      <c r="Z1370" s="4">
        <f>D1370-C1370</f>
        <v>3</v>
      </c>
      <c r="AA1370" s="4" t="str" cm="1">
        <f t="array" ref="AA1370">_xlfn.IFS(Z1370&lt;=2,"Fast",Z1370&gt;5, "Slow", AND(Z1370&gt;=3,Z1370&lt;=5),"Standard")</f>
        <v>Standard</v>
      </c>
    </row>
    <row r="1371" spans="1:27" x14ac:dyDescent="0.2">
      <c r="A1371" s="4">
        <v>1370</v>
      </c>
      <c r="B1371" s="4" t="s">
        <v>10198</v>
      </c>
      <c r="C1371" s="5">
        <v>42362</v>
      </c>
      <c r="D1371" s="5">
        <v>42366</v>
      </c>
      <c r="E1371" s="4" t="s">
        <v>29</v>
      </c>
      <c r="F1371" s="4" t="s">
        <v>10197</v>
      </c>
      <c r="G1371" s="4" t="s">
        <v>10196</v>
      </c>
      <c r="H1371" s="4" t="s">
        <v>18</v>
      </c>
      <c r="I1371" s="4" t="s">
        <v>17</v>
      </c>
      <c r="J1371" s="4" t="s">
        <v>3910</v>
      </c>
      <c r="K1371" s="4" t="s">
        <v>394</v>
      </c>
      <c r="L1371" s="4">
        <v>80906</v>
      </c>
      <c r="M1371" s="4" t="s">
        <v>9</v>
      </c>
      <c r="N1371" s="4" t="s">
        <v>1617</v>
      </c>
      <c r="O1371" s="4" t="s">
        <v>37</v>
      </c>
      <c r="P1371" s="4" t="s">
        <v>165</v>
      </c>
      <c r="Q1371" s="4" t="s">
        <v>1616</v>
      </c>
      <c r="R1371" s="4">
        <v>590.05799999999999</v>
      </c>
      <c r="S1371" s="4">
        <v>7</v>
      </c>
      <c r="T1371" s="4">
        <v>0.7</v>
      </c>
      <c r="U1371" s="4">
        <v>-786.74400000000003</v>
      </c>
      <c r="V1371" s="4" t="str">
        <f>INDEX(Regional_Lookup!$B$2:$B$5,MATCH('Sample - Superstore'!M1371,Regional_Lookup!$A$2:$A$5,0))</f>
        <v>James Chen</v>
      </c>
      <c r="W1371" s="4">
        <f>INDEX(Regional_Lookup!$C$2:$C$5, MATCH('Sample - Superstore'!M1371,Regional_Lookup!$A$2:$A$5, 0))</f>
        <v>0.18</v>
      </c>
      <c r="X1371" s="4">
        <f>U1371/R1371</f>
        <v>-1.3333333333333335</v>
      </c>
      <c r="Y1371" s="4" t="str">
        <f>IF(X1371&gt;=W1371, "Yes", "No")</f>
        <v>No</v>
      </c>
      <c r="Z1371" s="4">
        <f>D1371-C1371</f>
        <v>4</v>
      </c>
      <c r="AA1371" s="4" t="str" cm="1">
        <f t="array" ref="AA1371">_xlfn.IFS(Z1371&lt;=2,"Fast",Z1371&gt;5, "Slow", AND(Z1371&gt;=3,Z1371&lt;=5),"Standard")</f>
        <v>Standard</v>
      </c>
    </row>
    <row r="1372" spans="1:27" x14ac:dyDescent="0.2">
      <c r="A1372" s="4">
        <v>1371</v>
      </c>
      <c r="B1372" s="4" t="s">
        <v>10198</v>
      </c>
      <c r="C1372" s="5">
        <v>42362</v>
      </c>
      <c r="D1372" s="5">
        <v>42366</v>
      </c>
      <c r="E1372" s="4" t="s">
        <v>29</v>
      </c>
      <c r="F1372" s="4" t="s">
        <v>10197</v>
      </c>
      <c r="G1372" s="4" t="s">
        <v>10196</v>
      </c>
      <c r="H1372" s="4" t="s">
        <v>18</v>
      </c>
      <c r="I1372" s="4" t="s">
        <v>17</v>
      </c>
      <c r="J1372" s="4" t="s">
        <v>3910</v>
      </c>
      <c r="K1372" s="4" t="s">
        <v>394</v>
      </c>
      <c r="L1372" s="4">
        <v>80906</v>
      </c>
      <c r="M1372" s="4" t="s">
        <v>9</v>
      </c>
      <c r="N1372" s="4" t="s">
        <v>1116</v>
      </c>
      <c r="O1372" s="4" t="s">
        <v>13</v>
      </c>
      <c r="P1372" s="4" t="s">
        <v>116</v>
      </c>
      <c r="Q1372" s="4" t="s">
        <v>1115</v>
      </c>
      <c r="R1372" s="4">
        <v>14.04</v>
      </c>
      <c r="S1372" s="4">
        <v>3</v>
      </c>
      <c r="T1372" s="4">
        <v>0.2</v>
      </c>
      <c r="U1372" s="4">
        <v>1.5794999999999999</v>
      </c>
      <c r="V1372" s="4" t="str">
        <f>INDEX(Regional_Lookup!$B$2:$B$5,MATCH('Sample - Superstore'!M1372,Regional_Lookup!$A$2:$A$5,0))</f>
        <v>James Chen</v>
      </c>
      <c r="W1372" s="4">
        <f>INDEX(Regional_Lookup!$C$2:$C$5, MATCH('Sample - Superstore'!M1372,Regional_Lookup!$A$2:$A$5, 0))</f>
        <v>0.18</v>
      </c>
      <c r="X1372" s="4">
        <f>U1372/R1372</f>
        <v>0.1125</v>
      </c>
      <c r="Y1372" s="4" t="str">
        <f>IF(X1372&gt;=W1372, "Yes", "No")</f>
        <v>No</v>
      </c>
      <c r="Z1372" s="4">
        <f>D1372-C1372</f>
        <v>4</v>
      </c>
      <c r="AA1372" s="4" t="str" cm="1">
        <f t="array" ref="AA1372">_xlfn.IFS(Z1372&lt;=2,"Fast",Z1372&gt;5, "Slow", AND(Z1372&gt;=3,Z1372&lt;=5),"Standard")</f>
        <v>Standard</v>
      </c>
    </row>
    <row r="1373" spans="1:27" x14ac:dyDescent="0.2">
      <c r="A1373" s="4">
        <v>1372</v>
      </c>
      <c r="B1373" s="4" t="s">
        <v>10195</v>
      </c>
      <c r="C1373" s="5">
        <v>42801</v>
      </c>
      <c r="D1373" s="5">
        <v>42806</v>
      </c>
      <c r="E1373" s="4" t="s">
        <v>29</v>
      </c>
      <c r="F1373" s="4" t="s">
        <v>4407</v>
      </c>
      <c r="G1373" s="4" t="s">
        <v>4406</v>
      </c>
      <c r="H1373" s="4" t="s">
        <v>102</v>
      </c>
      <c r="I1373" s="4" t="s">
        <v>17</v>
      </c>
      <c r="J1373" s="4" t="s">
        <v>2148</v>
      </c>
      <c r="K1373" s="4" t="s">
        <v>2147</v>
      </c>
      <c r="L1373" s="4">
        <v>20735</v>
      </c>
      <c r="M1373" s="4" t="s">
        <v>5</v>
      </c>
      <c r="N1373" s="4" t="s">
        <v>6510</v>
      </c>
      <c r="O1373" s="4" t="s">
        <v>33</v>
      </c>
      <c r="P1373" s="4" t="s">
        <v>55</v>
      </c>
      <c r="Q1373" s="4" t="s">
        <v>6509</v>
      </c>
      <c r="R1373" s="4">
        <v>49.08</v>
      </c>
      <c r="S1373" s="4">
        <v>3</v>
      </c>
      <c r="T1373" s="4">
        <v>0</v>
      </c>
      <c r="U1373" s="4">
        <v>4.9080000000000004</v>
      </c>
      <c r="V1373" s="4" t="str">
        <f>INDEX(Regional_Lookup!$B$2:$B$5,MATCH('Sample - Superstore'!M1373,Regional_Lookup!$A$2:$A$5,0))</f>
        <v>Sarah Miller</v>
      </c>
      <c r="W1373" s="4">
        <f>INDEX(Regional_Lookup!$C$2:$C$5, MATCH('Sample - Superstore'!M1373,Regional_Lookup!$A$2:$A$5, 0))</f>
        <v>0.16</v>
      </c>
      <c r="X1373" s="4">
        <f>U1373/R1373</f>
        <v>0.1</v>
      </c>
      <c r="Y1373" s="4" t="str">
        <f>IF(X1373&gt;=W1373, "Yes", "No")</f>
        <v>No</v>
      </c>
      <c r="Z1373" s="4">
        <f>D1373-C1373</f>
        <v>5</v>
      </c>
      <c r="AA1373" s="4" t="str" cm="1">
        <f t="array" ref="AA1373">_xlfn.IFS(Z1373&lt;=2,"Fast",Z1373&gt;5, "Slow", AND(Z1373&gt;=3,Z1373&lt;=5),"Standard")</f>
        <v>Standard</v>
      </c>
    </row>
    <row r="1374" spans="1:27" x14ac:dyDescent="0.2">
      <c r="A1374" s="4">
        <v>1373</v>
      </c>
      <c r="B1374" s="4" t="s">
        <v>10194</v>
      </c>
      <c r="C1374" s="5">
        <v>41730</v>
      </c>
      <c r="D1374" s="5">
        <v>41735</v>
      </c>
      <c r="E1374" s="4" t="s">
        <v>21</v>
      </c>
      <c r="F1374" s="4" t="s">
        <v>969</v>
      </c>
      <c r="G1374" s="4" t="s">
        <v>968</v>
      </c>
      <c r="H1374" s="4" t="s">
        <v>18</v>
      </c>
      <c r="I1374" s="4" t="s">
        <v>17</v>
      </c>
      <c r="J1374" s="4" t="s">
        <v>9389</v>
      </c>
      <c r="K1374" s="4" t="s">
        <v>15</v>
      </c>
      <c r="L1374" s="4">
        <v>94591</v>
      </c>
      <c r="M1374" s="4" t="s">
        <v>9</v>
      </c>
      <c r="N1374" s="4" t="s">
        <v>7394</v>
      </c>
      <c r="O1374" s="4" t="s">
        <v>13</v>
      </c>
      <c r="P1374" s="4" t="s">
        <v>72</v>
      </c>
      <c r="Q1374" s="4" t="s">
        <v>7393</v>
      </c>
      <c r="R1374" s="4">
        <v>29.6</v>
      </c>
      <c r="S1374" s="4">
        <v>2</v>
      </c>
      <c r="T1374" s="4">
        <v>0</v>
      </c>
      <c r="U1374" s="4">
        <v>14.8</v>
      </c>
      <c r="V1374" s="4" t="str">
        <f>INDEX(Regional_Lookup!$B$2:$B$5,MATCH('Sample - Superstore'!M1374,Regional_Lookup!$A$2:$A$5,0))</f>
        <v>James Chen</v>
      </c>
      <c r="W1374" s="4">
        <f>INDEX(Regional_Lookup!$C$2:$C$5, MATCH('Sample - Superstore'!M1374,Regional_Lookup!$A$2:$A$5, 0))</f>
        <v>0.18</v>
      </c>
      <c r="X1374" s="4">
        <f>U1374/R1374</f>
        <v>0.5</v>
      </c>
      <c r="Y1374" s="4" t="str">
        <f>IF(X1374&gt;=W1374, "Yes", "No")</f>
        <v>Yes</v>
      </c>
      <c r="Z1374" s="4">
        <f>D1374-C1374</f>
        <v>5</v>
      </c>
      <c r="AA1374" s="4" t="str" cm="1">
        <f t="array" ref="AA1374">_xlfn.IFS(Z1374&lt;=2,"Fast",Z1374&gt;5, "Slow", AND(Z1374&gt;=3,Z1374&lt;=5),"Standard")</f>
        <v>Standard</v>
      </c>
    </row>
    <row r="1375" spans="1:27" x14ac:dyDescent="0.2">
      <c r="A1375" s="4">
        <v>1374</v>
      </c>
      <c r="B1375" s="4" t="s">
        <v>10194</v>
      </c>
      <c r="C1375" s="5">
        <v>41730</v>
      </c>
      <c r="D1375" s="5">
        <v>41735</v>
      </c>
      <c r="E1375" s="4" t="s">
        <v>21</v>
      </c>
      <c r="F1375" s="4" t="s">
        <v>969</v>
      </c>
      <c r="G1375" s="4" t="s">
        <v>968</v>
      </c>
      <c r="H1375" s="4" t="s">
        <v>18</v>
      </c>
      <c r="I1375" s="4" t="s">
        <v>17</v>
      </c>
      <c r="J1375" s="4" t="s">
        <v>9389</v>
      </c>
      <c r="K1375" s="4" t="s">
        <v>15</v>
      </c>
      <c r="L1375" s="4">
        <v>94591</v>
      </c>
      <c r="M1375" s="4" t="s">
        <v>9</v>
      </c>
      <c r="N1375" s="4" t="s">
        <v>5232</v>
      </c>
      <c r="O1375" s="4" t="s">
        <v>13</v>
      </c>
      <c r="P1375" s="4" t="s">
        <v>100</v>
      </c>
      <c r="Q1375" s="4" t="s">
        <v>5231</v>
      </c>
      <c r="R1375" s="4">
        <v>17.088000000000001</v>
      </c>
      <c r="S1375" s="4">
        <v>4</v>
      </c>
      <c r="T1375" s="4">
        <v>0.2</v>
      </c>
      <c r="U1375" s="4">
        <v>5.5536000000000003</v>
      </c>
      <c r="V1375" s="4" t="str">
        <f>INDEX(Regional_Lookup!$B$2:$B$5,MATCH('Sample - Superstore'!M1375,Regional_Lookup!$A$2:$A$5,0))</f>
        <v>James Chen</v>
      </c>
      <c r="W1375" s="4">
        <f>INDEX(Regional_Lookup!$C$2:$C$5, MATCH('Sample - Superstore'!M1375,Regional_Lookup!$A$2:$A$5, 0))</f>
        <v>0.18</v>
      </c>
      <c r="X1375" s="4">
        <f>U1375/R1375</f>
        <v>0.32500000000000001</v>
      </c>
      <c r="Y1375" s="4" t="str">
        <f>IF(X1375&gt;=W1375, "Yes", "No")</f>
        <v>Yes</v>
      </c>
      <c r="Z1375" s="4">
        <f>D1375-C1375</f>
        <v>5</v>
      </c>
      <c r="AA1375" s="4" t="str" cm="1">
        <f t="array" ref="AA1375">_xlfn.IFS(Z1375&lt;=2,"Fast",Z1375&gt;5, "Slow", AND(Z1375&gt;=3,Z1375&lt;=5),"Standard")</f>
        <v>Standard</v>
      </c>
    </row>
    <row r="1376" spans="1:27" x14ac:dyDescent="0.2">
      <c r="A1376" s="4">
        <v>1375</v>
      </c>
      <c r="B1376" s="4" t="s">
        <v>10193</v>
      </c>
      <c r="C1376" s="5">
        <v>42261</v>
      </c>
      <c r="D1376" s="5">
        <v>42266</v>
      </c>
      <c r="E1376" s="4" t="s">
        <v>29</v>
      </c>
      <c r="F1376" s="4" t="s">
        <v>456</v>
      </c>
      <c r="G1376" s="4" t="s">
        <v>455</v>
      </c>
      <c r="H1376" s="4" t="s">
        <v>18</v>
      </c>
      <c r="I1376" s="4" t="s">
        <v>17</v>
      </c>
      <c r="J1376" s="4" t="s">
        <v>7650</v>
      </c>
      <c r="K1376" s="4" t="s">
        <v>3557</v>
      </c>
      <c r="L1376" s="4">
        <v>84604</v>
      </c>
      <c r="M1376" s="4" t="s">
        <v>9</v>
      </c>
      <c r="N1376" s="4" t="s">
        <v>1278</v>
      </c>
      <c r="O1376" s="4" t="s">
        <v>37</v>
      </c>
      <c r="P1376" s="4" t="s">
        <v>92</v>
      </c>
      <c r="Q1376" s="4" t="s">
        <v>1277</v>
      </c>
      <c r="R1376" s="4">
        <v>912.75</v>
      </c>
      <c r="S1376" s="4">
        <v>5</v>
      </c>
      <c r="T1376" s="4">
        <v>0</v>
      </c>
      <c r="U1376" s="4">
        <v>118.6575</v>
      </c>
      <c r="V1376" s="4" t="str">
        <f>INDEX(Regional_Lookup!$B$2:$B$5,MATCH('Sample - Superstore'!M1376,Regional_Lookup!$A$2:$A$5,0))</f>
        <v>James Chen</v>
      </c>
      <c r="W1376" s="4">
        <f>INDEX(Regional_Lookup!$C$2:$C$5, MATCH('Sample - Superstore'!M1376,Regional_Lookup!$A$2:$A$5, 0))</f>
        <v>0.18</v>
      </c>
      <c r="X1376" s="4">
        <f>U1376/R1376</f>
        <v>0.13</v>
      </c>
      <c r="Y1376" s="4" t="str">
        <f>IF(X1376&gt;=W1376, "Yes", "No")</f>
        <v>No</v>
      </c>
      <c r="Z1376" s="4">
        <f>D1376-C1376</f>
        <v>5</v>
      </c>
      <c r="AA1376" s="4" t="str" cm="1">
        <f t="array" ref="AA1376">_xlfn.IFS(Z1376&lt;=2,"Fast",Z1376&gt;5, "Slow", AND(Z1376&gt;=3,Z1376&lt;=5),"Standard")</f>
        <v>Standard</v>
      </c>
    </row>
    <row r="1377" spans="1:27" x14ac:dyDescent="0.2">
      <c r="A1377" s="4">
        <v>1376</v>
      </c>
      <c r="B1377" s="4" t="s">
        <v>10192</v>
      </c>
      <c r="C1377" s="5">
        <v>41855</v>
      </c>
      <c r="D1377" s="5">
        <v>41860</v>
      </c>
      <c r="E1377" s="4" t="s">
        <v>21</v>
      </c>
      <c r="F1377" s="4" t="s">
        <v>6023</v>
      </c>
      <c r="G1377" s="4" t="s">
        <v>6022</v>
      </c>
      <c r="H1377" s="4" t="s">
        <v>18</v>
      </c>
      <c r="I1377" s="4" t="s">
        <v>17</v>
      </c>
      <c r="J1377" s="4" t="s">
        <v>6117</v>
      </c>
      <c r="K1377" s="4" t="s">
        <v>3557</v>
      </c>
      <c r="L1377" s="4">
        <v>84062</v>
      </c>
      <c r="M1377" s="4" t="s">
        <v>9</v>
      </c>
      <c r="N1377" s="4" t="s">
        <v>6735</v>
      </c>
      <c r="O1377" s="4" t="s">
        <v>13</v>
      </c>
      <c r="P1377" s="4" t="s">
        <v>12</v>
      </c>
      <c r="Q1377" s="4" t="s">
        <v>6734</v>
      </c>
      <c r="R1377" s="4">
        <v>1089.75</v>
      </c>
      <c r="S1377" s="4">
        <v>3</v>
      </c>
      <c r="T1377" s="4">
        <v>0</v>
      </c>
      <c r="U1377" s="4">
        <v>305.13</v>
      </c>
      <c r="V1377" s="4" t="str">
        <f>INDEX(Regional_Lookup!$B$2:$B$5,MATCH('Sample - Superstore'!M1377,Regional_Lookup!$A$2:$A$5,0))</f>
        <v>James Chen</v>
      </c>
      <c r="W1377" s="4">
        <f>INDEX(Regional_Lookup!$C$2:$C$5, MATCH('Sample - Superstore'!M1377,Regional_Lookup!$A$2:$A$5, 0))</f>
        <v>0.18</v>
      </c>
      <c r="X1377" s="4">
        <f>U1377/R1377</f>
        <v>0.27999999999999997</v>
      </c>
      <c r="Y1377" s="4" t="str">
        <f>IF(X1377&gt;=W1377, "Yes", "No")</f>
        <v>Yes</v>
      </c>
      <c r="Z1377" s="4">
        <f>D1377-C1377</f>
        <v>5</v>
      </c>
      <c r="AA1377" s="4" t="str" cm="1">
        <f t="array" ref="AA1377">_xlfn.IFS(Z1377&lt;=2,"Fast",Z1377&gt;5, "Slow", AND(Z1377&gt;=3,Z1377&lt;=5),"Standard")</f>
        <v>Standard</v>
      </c>
    </row>
    <row r="1378" spans="1:27" x14ac:dyDescent="0.2">
      <c r="A1378" s="4">
        <v>1377</v>
      </c>
      <c r="B1378" s="4" t="s">
        <v>10192</v>
      </c>
      <c r="C1378" s="5">
        <v>41855</v>
      </c>
      <c r="D1378" s="5">
        <v>41860</v>
      </c>
      <c r="E1378" s="4" t="s">
        <v>21</v>
      </c>
      <c r="F1378" s="4" t="s">
        <v>6023</v>
      </c>
      <c r="G1378" s="4" t="s">
        <v>6022</v>
      </c>
      <c r="H1378" s="4" t="s">
        <v>18</v>
      </c>
      <c r="I1378" s="4" t="s">
        <v>17</v>
      </c>
      <c r="J1378" s="4" t="s">
        <v>6117</v>
      </c>
      <c r="K1378" s="4" t="s">
        <v>3557</v>
      </c>
      <c r="L1378" s="4">
        <v>84062</v>
      </c>
      <c r="M1378" s="4" t="s">
        <v>9</v>
      </c>
      <c r="N1378" s="4" t="s">
        <v>5557</v>
      </c>
      <c r="O1378" s="4" t="s">
        <v>13</v>
      </c>
      <c r="P1378" s="4" t="s">
        <v>24</v>
      </c>
      <c r="Q1378" s="4" t="s">
        <v>5556</v>
      </c>
      <c r="R1378" s="4">
        <v>447.84</v>
      </c>
      <c r="S1378" s="4">
        <v>8</v>
      </c>
      <c r="T1378" s="4">
        <v>0</v>
      </c>
      <c r="U1378" s="4">
        <v>219.44159999999999</v>
      </c>
      <c r="V1378" s="4" t="str">
        <f>INDEX(Regional_Lookup!$B$2:$B$5,MATCH('Sample - Superstore'!M1378,Regional_Lookup!$A$2:$A$5,0))</f>
        <v>James Chen</v>
      </c>
      <c r="W1378" s="4">
        <f>INDEX(Regional_Lookup!$C$2:$C$5, MATCH('Sample - Superstore'!M1378,Regional_Lookup!$A$2:$A$5, 0))</f>
        <v>0.18</v>
      </c>
      <c r="X1378" s="4">
        <f>U1378/R1378</f>
        <v>0.49</v>
      </c>
      <c r="Y1378" s="4" t="str">
        <f>IF(X1378&gt;=W1378, "Yes", "No")</f>
        <v>Yes</v>
      </c>
      <c r="Z1378" s="4">
        <f>D1378-C1378</f>
        <v>5</v>
      </c>
      <c r="AA1378" s="4" t="str" cm="1">
        <f t="array" ref="AA1378">_xlfn.IFS(Z1378&lt;=2,"Fast",Z1378&gt;5, "Slow", AND(Z1378&gt;=3,Z1378&lt;=5),"Standard")</f>
        <v>Standard</v>
      </c>
    </row>
    <row r="1379" spans="1:27" x14ac:dyDescent="0.2">
      <c r="A1379" s="4">
        <v>1378</v>
      </c>
      <c r="B1379" s="4" t="s">
        <v>10192</v>
      </c>
      <c r="C1379" s="5">
        <v>41855</v>
      </c>
      <c r="D1379" s="5">
        <v>41860</v>
      </c>
      <c r="E1379" s="4" t="s">
        <v>21</v>
      </c>
      <c r="F1379" s="4" t="s">
        <v>6023</v>
      </c>
      <c r="G1379" s="4" t="s">
        <v>6022</v>
      </c>
      <c r="H1379" s="4" t="s">
        <v>18</v>
      </c>
      <c r="I1379" s="4" t="s">
        <v>17</v>
      </c>
      <c r="J1379" s="4" t="s">
        <v>6117</v>
      </c>
      <c r="K1379" s="4" t="s">
        <v>3557</v>
      </c>
      <c r="L1379" s="4">
        <v>84062</v>
      </c>
      <c r="M1379" s="4" t="s">
        <v>9</v>
      </c>
      <c r="N1379" s="4" t="s">
        <v>5516</v>
      </c>
      <c r="O1379" s="4" t="s">
        <v>13</v>
      </c>
      <c r="P1379" s="4" t="s">
        <v>116</v>
      </c>
      <c r="Q1379" s="4" t="s">
        <v>5515</v>
      </c>
      <c r="R1379" s="4">
        <v>16.399999999999999</v>
      </c>
      <c r="S1379" s="4">
        <v>5</v>
      </c>
      <c r="T1379" s="4">
        <v>0</v>
      </c>
      <c r="U1379" s="4">
        <v>4.2640000000000002</v>
      </c>
      <c r="V1379" s="4" t="str">
        <f>INDEX(Regional_Lookup!$B$2:$B$5,MATCH('Sample - Superstore'!M1379,Regional_Lookup!$A$2:$A$5,0))</f>
        <v>James Chen</v>
      </c>
      <c r="W1379" s="4">
        <f>INDEX(Regional_Lookup!$C$2:$C$5, MATCH('Sample - Superstore'!M1379,Regional_Lookup!$A$2:$A$5, 0))</f>
        <v>0.18</v>
      </c>
      <c r="X1379" s="4">
        <f>U1379/R1379</f>
        <v>0.26000000000000006</v>
      </c>
      <c r="Y1379" s="4" t="str">
        <f>IF(X1379&gt;=W1379, "Yes", "No")</f>
        <v>Yes</v>
      </c>
      <c r="Z1379" s="4">
        <f>D1379-C1379</f>
        <v>5</v>
      </c>
      <c r="AA1379" s="4" t="str" cm="1">
        <f t="array" ref="AA1379">_xlfn.IFS(Z1379&lt;=2,"Fast",Z1379&gt;5, "Slow", AND(Z1379&gt;=3,Z1379&lt;=5),"Standard")</f>
        <v>Standard</v>
      </c>
    </row>
    <row r="1380" spans="1:27" x14ac:dyDescent="0.2">
      <c r="A1380" s="4">
        <v>1379</v>
      </c>
      <c r="B1380" s="4" t="s">
        <v>10192</v>
      </c>
      <c r="C1380" s="5">
        <v>41855</v>
      </c>
      <c r="D1380" s="5">
        <v>41860</v>
      </c>
      <c r="E1380" s="4" t="s">
        <v>21</v>
      </c>
      <c r="F1380" s="4" t="s">
        <v>6023</v>
      </c>
      <c r="G1380" s="4" t="s">
        <v>6022</v>
      </c>
      <c r="H1380" s="4" t="s">
        <v>18</v>
      </c>
      <c r="I1380" s="4" t="s">
        <v>17</v>
      </c>
      <c r="J1380" s="4" t="s">
        <v>6117</v>
      </c>
      <c r="K1380" s="4" t="s">
        <v>3557</v>
      </c>
      <c r="L1380" s="4">
        <v>84062</v>
      </c>
      <c r="M1380" s="4" t="s">
        <v>9</v>
      </c>
      <c r="N1380" s="4" t="s">
        <v>309</v>
      </c>
      <c r="O1380" s="4" t="s">
        <v>33</v>
      </c>
      <c r="P1380" s="4" t="s">
        <v>32</v>
      </c>
      <c r="Q1380" s="4" t="s">
        <v>308</v>
      </c>
      <c r="R1380" s="4">
        <v>399.96</v>
      </c>
      <c r="S1380" s="4">
        <v>5</v>
      </c>
      <c r="T1380" s="4">
        <v>0.2</v>
      </c>
      <c r="U1380" s="4">
        <v>34.996499999999997</v>
      </c>
      <c r="V1380" s="4" t="str">
        <f>INDEX(Regional_Lookup!$B$2:$B$5,MATCH('Sample - Superstore'!M1380,Regional_Lookup!$A$2:$A$5,0))</f>
        <v>James Chen</v>
      </c>
      <c r="W1380" s="4">
        <f>INDEX(Regional_Lookup!$C$2:$C$5, MATCH('Sample - Superstore'!M1380,Regional_Lookup!$A$2:$A$5, 0))</f>
        <v>0.18</v>
      </c>
      <c r="X1380" s="4">
        <f>U1380/R1380</f>
        <v>8.7499999999999994E-2</v>
      </c>
      <c r="Y1380" s="4" t="str">
        <f>IF(X1380&gt;=W1380, "Yes", "No")</f>
        <v>No</v>
      </c>
      <c r="Z1380" s="4">
        <f>D1380-C1380</f>
        <v>5</v>
      </c>
      <c r="AA1380" s="4" t="str" cm="1">
        <f t="array" ref="AA1380">_xlfn.IFS(Z1380&lt;=2,"Fast",Z1380&gt;5, "Slow", AND(Z1380&gt;=3,Z1380&lt;=5),"Standard")</f>
        <v>Standard</v>
      </c>
    </row>
    <row r="1381" spans="1:27" x14ac:dyDescent="0.2">
      <c r="A1381" s="4">
        <v>1380</v>
      </c>
      <c r="B1381" s="4" t="s">
        <v>10192</v>
      </c>
      <c r="C1381" s="5">
        <v>41855</v>
      </c>
      <c r="D1381" s="5">
        <v>41860</v>
      </c>
      <c r="E1381" s="4" t="s">
        <v>21</v>
      </c>
      <c r="F1381" s="4" t="s">
        <v>6023</v>
      </c>
      <c r="G1381" s="4" t="s">
        <v>6022</v>
      </c>
      <c r="H1381" s="4" t="s">
        <v>18</v>
      </c>
      <c r="I1381" s="4" t="s">
        <v>17</v>
      </c>
      <c r="J1381" s="4" t="s">
        <v>6117</v>
      </c>
      <c r="K1381" s="4" t="s">
        <v>3557</v>
      </c>
      <c r="L1381" s="4">
        <v>84062</v>
      </c>
      <c r="M1381" s="4" t="s">
        <v>9</v>
      </c>
      <c r="N1381" s="4" t="s">
        <v>5237</v>
      </c>
      <c r="O1381" s="4" t="s">
        <v>13</v>
      </c>
      <c r="P1381" s="4" t="s">
        <v>231</v>
      </c>
      <c r="Q1381" s="4" t="s">
        <v>5236</v>
      </c>
      <c r="R1381" s="4">
        <v>158.9</v>
      </c>
      <c r="S1381" s="4">
        <v>5</v>
      </c>
      <c r="T1381" s="4">
        <v>0</v>
      </c>
      <c r="U1381" s="4">
        <v>7.9450000000000003</v>
      </c>
      <c r="V1381" s="4" t="str">
        <f>INDEX(Regional_Lookup!$B$2:$B$5,MATCH('Sample - Superstore'!M1381,Regional_Lookup!$A$2:$A$5,0))</f>
        <v>James Chen</v>
      </c>
      <c r="W1381" s="4">
        <f>INDEX(Regional_Lookup!$C$2:$C$5, MATCH('Sample - Superstore'!M1381,Regional_Lookup!$A$2:$A$5, 0))</f>
        <v>0.18</v>
      </c>
      <c r="X1381" s="4">
        <f>U1381/R1381</f>
        <v>0.05</v>
      </c>
      <c r="Y1381" s="4" t="str">
        <f>IF(X1381&gt;=W1381, "Yes", "No")</f>
        <v>No</v>
      </c>
      <c r="Z1381" s="4">
        <f>D1381-C1381</f>
        <v>5</v>
      </c>
      <c r="AA1381" s="4" t="str" cm="1">
        <f t="array" ref="AA1381">_xlfn.IFS(Z1381&lt;=2,"Fast",Z1381&gt;5, "Slow", AND(Z1381&gt;=3,Z1381&lt;=5),"Standard")</f>
        <v>Standard</v>
      </c>
    </row>
    <row r="1382" spans="1:27" x14ac:dyDescent="0.2">
      <c r="A1382" s="4">
        <v>1381</v>
      </c>
      <c r="B1382" s="4" t="s">
        <v>10192</v>
      </c>
      <c r="C1382" s="5">
        <v>41855</v>
      </c>
      <c r="D1382" s="5">
        <v>41860</v>
      </c>
      <c r="E1382" s="4" t="s">
        <v>21</v>
      </c>
      <c r="F1382" s="4" t="s">
        <v>6023</v>
      </c>
      <c r="G1382" s="4" t="s">
        <v>6022</v>
      </c>
      <c r="H1382" s="4" t="s">
        <v>18</v>
      </c>
      <c r="I1382" s="4" t="s">
        <v>17</v>
      </c>
      <c r="J1382" s="4" t="s">
        <v>6117</v>
      </c>
      <c r="K1382" s="4" t="s">
        <v>3557</v>
      </c>
      <c r="L1382" s="4">
        <v>84062</v>
      </c>
      <c r="M1382" s="4" t="s">
        <v>9</v>
      </c>
      <c r="N1382" s="4" t="s">
        <v>364</v>
      </c>
      <c r="O1382" s="4" t="s">
        <v>13</v>
      </c>
      <c r="P1382" s="4" t="s">
        <v>100</v>
      </c>
      <c r="Q1382" s="4" t="s">
        <v>363</v>
      </c>
      <c r="R1382" s="4">
        <v>13.183999999999999</v>
      </c>
      <c r="S1382" s="4">
        <v>1</v>
      </c>
      <c r="T1382" s="4">
        <v>0.2</v>
      </c>
      <c r="U1382" s="4">
        <v>4.7792000000000003</v>
      </c>
      <c r="V1382" s="4" t="str">
        <f>INDEX(Regional_Lookup!$B$2:$B$5,MATCH('Sample - Superstore'!M1382,Regional_Lookup!$A$2:$A$5,0))</f>
        <v>James Chen</v>
      </c>
      <c r="W1382" s="4">
        <f>INDEX(Regional_Lookup!$C$2:$C$5, MATCH('Sample - Superstore'!M1382,Regional_Lookup!$A$2:$A$5, 0))</f>
        <v>0.18</v>
      </c>
      <c r="X1382" s="4">
        <f>U1382/R1382</f>
        <v>0.36250000000000004</v>
      </c>
      <c r="Y1382" s="4" t="str">
        <f>IF(X1382&gt;=W1382, "Yes", "No")</f>
        <v>Yes</v>
      </c>
      <c r="Z1382" s="4">
        <f>D1382-C1382</f>
        <v>5</v>
      </c>
      <c r="AA1382" s="4" t="str" cm="1">
        <f t="array" ref="AA1382">_xlfn.IFS(Z1382&lt;=2,"Fast",Z1382&gt;5, "Slow", AND(Z1382&gt;=3,Z1382&lt;=5),"Standard")</f>
        <v>Standard</v>
      </c>
    </row>
    <row r="1383" spans="1:27" x14ac:dyDescent="0.2">
      <c r="A1383" s="4">
        <v>1382</v>
      </c>
      <c r="B1383" s="4" t="s">
        <v>10191</v>
      </c>
      <c r="C1383" s="5">
        <v>42616</v>
      </c>
      <c r="D1383" s="5">
        <v>42622</v>
      </c>
      <c r="E1383" s="4" t="s">
        <v>29</v>
      </c>
      <c r="F1383" s="4" t="s">
        <v>5081</v>
      </c>
      <c r="G1383" s="4" t="s">
        <v>5080</v>
      </c>
      <c r="H1383" s="4" t="s">
        <v>102</v>
      </c>
      <c r="I1383" s="4" t="s">
        <v>17</v>
      </c>
      <c r="J1383" s="4" t="s">
        <v>908</v>
      </c>
      <c r="K1383" s="4" t="s">
        <v>318</v>
      </c>
      <c r="L1383" s="4">
        <v>60505</v>
      </c>
      <c r="M1383" s="4" t="s">
        <v>3</v>
      </c>
      <c r="N1383" s="4" t="s">
        <v>3389</v>
      </c>
      <c r="O1383" s="4" t="s">
        <v>37</v>
      </c>
      <c r="P1383" s="4" t="s">
        <v>36</v>
      </c>
      <c r="Q1383" s="4" t="s">
        <v>3388</v>
      </c>
      <c r="R1383" s="4">
        <v>83.951999999999998</v>
      </c>
      <c r="S1383" s="4">
        <v>3</v>
      </c>
      <c r="T1383" s="4">
        <v>0.6</v>
      </c>
      <c r="U1383" s="4">
        <v>-90.248400000000004</v>
      </c>
      <c r="V1383" s="4" t="str">
        <f>INDEX(Regional_Lookup!$B$2:$B$5,MATCH('Sample - Superstore'!M1383,Regional_Lookup!$A$2:$A$5,0))</f>
        <v>David Johnson</v>
      </c>
      <c r="W1383" s="4">
        <f>INDEX(Regional_Lookup!$C$2:$C$5, MATCH('Sample - Superstore'!M1383,Regional_Lookup!$A$2:$A$5, 0))</f>
        <v>0.14000000000000001</v>
      </c>
      <c r="X1383" s="4">
        <f>U1383/R1383</f>
        <v>-1.0750000000000002</v>
      </c>
      <c r="Y1383" s="4" t="str">
        <f>IF(X1383&gt;=W1383, "Yes", "No")</f>
        <v>No</v>
      </c>
      <c r="Z1383" s="4">
        <f>D1383-C1383</f>
        <v>6</v>
      </c>
      <c r="AA1383" s="4" t="str" cm="1">
        <f t="array" ref="AA1383">_xlfn.IFS(Z1383&lt;=2,"Fast",Z1383&gt;5, "Slow", AND(Z1383&gt;=3,Z1383&lt;=5),"Standard")</f>
        <v>Slow</v>
      </c>
    </row>
    <row r="1384" spans="1:27" x14ac:dyDescent="0.2">
      <c r="A1384" s="4">
        <v>1383</v>
      </c>
      <c r="B1384" s="4" t="s">
        <v>10190</v>
      </c>
      <c r="C1384" s="5">
        <v>42405</v>
      </c>
      <c r="D1384" s="5">
        <v>42405</v>
      </c>
      <c r="E1384" s="4" t="s">
        <v>162</v>
      </c>
      <c r="F1384" s="4" t="s">
        <v>1973</v>
      </c>
      <c r="G1384" s="4" t="s">
        <v>1972</v>
      </c>
      <c r="H1384" s="4" t="s">
        <v>102</v>
      </c>
      <c r="I1384" s="4" t="s">
        <v>17</v>
      </c>
      <c r="J1384" s="4" t="s">
        <v>128</v>
      </c>
      <c r="K1384" s="4" t="s">
        <v>48</v>
      </c>
      <c r="L1384" s="4">
        <v>30080</v>
      </c>
      <c r="M1384" s="4" t="s">
        <v>7</v>
      </c>
      <c r="N1384" s="4" t="s">
        <v>1379</v>
      </c>
      <c r="O1384" s="4" t="s">
        <v>13</v>
      </c>
      <c r="P1384" s="4" t="s">
        <v>231</v>
      </c>
      <c r="Q1384" s="4" t="s">
        <v>1378</v>
      </c>
      <c r="R1384" s="4">
        <v>80.98</v>
      </c>
      <c r="S1384" s="4">
        <v>1</v>
      </c>
      <c r="T1384" s="4">
        <v>0</v>
      </c>
      <c r="U1384" s="4">
        <v>1.6195999999999999</v>
      </c>
      <c r="V1384" s="4" t="str">
        <f>INDEX(Regional_Lookup!$B$2:$B$5,MATCH('Sample - Superstore'!M1384,Regional_Lookup!$A$2:$A$5,0))</f>
        <v>Maria Santos</v>
      </c>
      <c r="W1384" s="4">
        <f>INDEX(Regional_Lookup!$C$2:$C$5, MATCH('Sample - Superstore'!M1384,Regional_Lookup!$A$2:$A$5, 0))</f>
        <v>0.15</v>
      </c>
      <c r="X1384" s="4">
        <f>U1384/R1384</f>
        <v>1.9999999999999997E-2</v>
      </c>
      <c r="Y1384" s="4" t="str">
        <f>IF(X1384&gt;=W1384, "Yes", "No")</f>
        <v>No</v>
      </c>
      <c r="Z1384" s="4">
        <f>D1384-C1384</f>
        <v>0</v>
      </c>
      <c r="AA1384" s="4" t="str" cm="1">
        <f t="array" ref="AA1384">_xlfn.IFS(Z1384&lt;=2,"Fast",Z1384&gt;5, "Slow", AND(Z1384&gt;=3,Z1384&lt;=5),"Standard")</f>
        <v>Fast</v>
      </c>
    </row>
    <row r="1385" spans="1:27" x14ac:dyDescent="0.2">
      <c r="A1385" s="4">
        <v>1384</v>
      </c>
      <c r="B1385" s="4" t="s">
        <v>10190</v>
      </c>
      <c r="C1385" s="5">
        <v>42405</v>
      </c>
      <c r="D1385" s="5">
        <v>42405</v>
      </c>
      <c r="E1385" s="4" t="s">
        <v>162</v>
      </c>
      <c r="F1385" s="4" t="s">
        <v>1973</v>
      </c>
      <c r="G1385" s="4" t="s">
        <v>1972</v>
      </c>
      <c r="H1385" s="4" t="s">
        <v>102</v>
      </c>
      <c r="I1385" s="4" t="s">
        <v>17</v>
      </c>
      <c r="J1385" s="4" t="s">
        <v>128</v>
      </c>
      <c r="K1385" s="4" t="s">
        <v>48</v>
      </c>
      <c r="L1385" s="4">
        <v>30080</v>
      </c>
      <c r="M1385" s="4" t="s">
        <v>7</v>
      </c>
      <c r="N1385" s="4" t="s">
        <v>6295</v>
      </c>
      <c r="O1385" s="4" t="s">
        <v>13</v>
      </c>
      <c r="P1385" s="4" t="s">
        <v>24</v>
      </c>
      <c r="Q1385" s="4" t="s">
        <v>6294</v>
      </c>
      <c r="R1385" s="4">
        <v>348.84</v>
      </c>
      <c r="S1385" s="4">
        <v>9</v>
      </c>
      <c r="T1385" s="4">
        <v>0</v>
      </c>
      <c r="U1385" s="4">
        <v>170.9316</v>
      </c>
      <c r="V1385" s="4" t="str">
        <f>INDEX(Regional_Lookup!$B$2:$B$5,MATCH('Sample - Superstore'!M1385,Regional_Lookup!$A$2:$A$5,0))</f>
        <v>Maria Santos</v>
      </c>
      <c r="W1385" s="4">
        <f>INDEX(Regional_Lookup!$C$2:$C$5, MATCH('Sample - Superstore'!M1385,Regional_Lookup!$A$2:$A$5, 0))</f>
        <v>0.15</v>
      </c>
      <c r="X1385" s="4">
        <f>U1385/R1385</f>
        <v>0.49000000000000005</v>
      </c>
      <c r="Y1385" s="4" t="str">
        <f>IF(X1385&gt;=W1385, "Yes", "No")</f>
        <v>Yes</v>
      </c>
      <c r="Z1385" s="4">
        <f>D1385-C1385</f>
        <v>0</v>
      </c>
      <c r="AA1385" s="4" t="str" cm="1">
        <f t="array" ref="AA1385">_xlfn.IFS(Z1385&lt;=2,"Fast",Z1385&gt;5, "Slow", AND(Z1385&gt;=3,Z1385&lt;=5),"Standard")</f>
        <v>Fast</v>
      </c>
    </row>
    <row r="1386" spans="1:27" x14ac:dyDescent="0.2">
      <c r="A1386" s="4">
        <v>1385</v>
      </c>
      <c r="B1386" s="4" t="s">
        <v>10190</v>
      </c>
      <c r="C1386" s="5">
        <v>42405</v>
      </c>
      <c r="D1386" s="5">
        <v>42405</v>
      </c>
      <c r="E1386" s="4" t="s">
        <v>162</v>
      </c>
      <c r="F1386" s="4" t="s">
        <v>1973</v>
      </c>
      <c r="G1386" s="4" t="s">
        <v>1972</v>
      </c>
      <c r="H1386" s="4" t="s">
        <v>102</v>
      </c>
      <c r="I1386" s="4" t="s">
        <v>17</v>
      </c>
      <c r="J1386" s="4" t="s">
        <v>128</v>
      </c>
      <c r="K1386" s="4" t="s">
        <v>48</v>
      </c>
      <c r="L1386" s="4">
        <v>30080</v>
      </c>
      <c r="M1386" s="4" t="s">
        <v>7</v>
      </c>
      <c r="N1386" s="4" t="s">
        <v>4018</v>
      </c>
      <c r="O1386" s="4" t="s">
        <v>13</v>
      </c>
      <c r="P1386" s="4" t="s">
        <v>109</v>
      </c>
      <c r="Q1386" s="4" t="s">
        <v>4017</v>
      </c>
      <c r="R1386" s="4">
        <v>9.4499999999999993</v>
      </c>
      <c r="S1386" s="4">
        <v>5</v>
      </c>
      <c r="T1386" s="4">
        <v>0</v>
      </c>
      <c r="U1386" s="4">
        <v>0.189</v>
      </c>
      <c r="V1386" s="4" t="str">
        <f>INDEX(Regional_Lookup!$B$2:$B$5,MATCH('Sample - Superstore'!M1386,Regional_Lookup!$A$2:$A$5,0))</f>
        <v>Maria Santos</v>
      </c>
      <c r="W1386" s="4">
        <f>INDEX(Regional_Lookup!$C$2:$C$5, MATCH('Sample - Superstore'!M1386,Regional_Lookup!$A$2:$A$5, 0))</f>
        <v>0.15</v>
      </c>
      <c r="X1386" s="4">
        <f>U1386/R1386</f>
        <v>0.02</v>
      </c>
      <c r="Y1386" s="4" t="str">
        <f>IF(X1386&gt;=W1386, "Yes", "No")</f>
        <v>No</v>
      </c>
      <c r="Z1386" s="4">
        <f>D1386-C1386</f>
        <v>0</v>
      </c>
      <c r="AA1386" s="4" t="str" cm="1">
        <f t="array" ref="AA1386">_xlfn.IFS(Z1386&lt;=2,"Fast",Z1386&gt;5, "Slow", AND(Z1386&gt;=3,Z1386&lt;=5),"Standard")</f>
        <v>Fast</v>
      </c>
    </row>
    <row r="1387" spans="1:27" x14ac:dyDescent="0.2">
      <c r="A1387" s="4">
        <v>1386</v>
      </c>
      <c r="B1387" s="4" t="s">
        <v>10190</v>
      </c>
      <c r="C1387" s="5">
        <v>42405</v>
      </c>
      <c r="D1387" s="5">
        <v>42405</v>
      </c>
      <c r="E1387" s="4" t="s">
        <v>162</v>
      </c>
      <c r="F1387" s="4" t="s">
        <v>1973</v>
      </c>
      <c r="G1387" s="4" t="s">
        <v>1972</v>
      </c>
      <c r="H1387" s="4" t="s">
        <v>102</v>
      </c>
      <c r="I1387" s="4" t="s">
        <v>17</v>
      </c>
      <c r="J1387" s="4" t="s">
        <v>128</v>
      </c>
      <c r="K1387" s="4" t="s">
        <v>48</v>
      </c>
      <c r="L1387" s="4">
        <v>30080</v>
      </c>
      <c r="M1387" s="4" t="s">
        <v>7</v>
      </c>
      <c r="N1387" s="4" t="s">
        <v>4697</v>
      </c>
      <c r="O1387" s="4" t="s">
        <v>37</v>
      </c>
      <c r="P1387" s="4" t="s">
        <v>36</v>
      </c>
      <c r="Q1387" s="4" t="s">
        <v>4785</v>
      </c>
      <c r="R1387" s="4">
        <v>18.84</v>
      </c>
      <c r="S1387" s="4">
        <v>3</v>
      </c>
      <c r="T1387" s="4">
        <v>0</v>
      </c>
      <c r="U1387" s="4">
        <v>7.1592000000000002</v>
      </c>
      <c r="V1387" s="4" t="str">
        <f>INDEX(Regional_Lookup!$B$2:$B$5,MATCH('Sample - Superstore'!M1387,Regional_Lookup!$A$2:$A$5,0))</f>
        <v>Maria Santos</v>
      </c>
      <c r="W1387" s="4">
        <f>INDEX(Regional_Lookup!$C$2:$C$5, MATCH('Sample - Superstore'!M1387,Regional_Lookup!$A$2:$A$5, 0))</f>
        <v>0.15</v>
      </c>
      <c r="X1387" s="4">
        <f>U1387/R1387</f>
        <v>0.38</v>
      </c>
      <c r="Y1387" s="4" t="str">
        <f>IF(X1387&gt;=W1387, "Yes", "No")</f>
        <v>Yes</v>
      </c>
      <c r="Z1387" s="4">
        <f>D1387-C1387</f>
        <v>0</v>
      </c>
      <c r="AA1387" s="4" t="str" cm="1">
        <f t="array" ref="AA1387">_xlfn.IFS(Z1387&lt;=2,"Fast",Z1387&gt;5, "Slow", AND(Z1387&gt;=3,Z1387&lt;=5),"Standard")</f>
        <v>Fast</v>
      </c>
    </row>
    <row r="1388" spans="1:27" x14ac:dyDescent="0.2">
      <c r="A1388" s="4">
        <v>1387</v>
      </c>
      <c r="B1388" s="4" t="s">
        <v>10190</v>
      </c>
      <c r="C1388" s="5">
        <v>42405</v>
      </c>
      <c r="D1388" s="5">
        <v>42405</v>
      </c>
      <c r="E1388" s="4" t="s">
        <v>162</v>
      </c>
      <c r="F1388" s="4" t="s">
        <v>1973</v>
      </c>
      <c r="G1388" s="4" t="s">
        <v>1972</v>
      </c>
      <c r="H1388" s="4" t="s">
        <v>102</v>
      </c>
      <c r="I1388" s="4" t="s">
        <v>17</v>
      </c>
      <c r="J1388" s="4" t="s">
        <v>128</v>
      </c>
      <c r="K1388" s="4" t="s">
        <v>48</v>
      </c>
      <c r="L1388" s="4">
        <v>30080</v>
      </c>
      <c r="M1388" s="4" t="s">
        <v>7</v>
      </c>
      <c r="N1388" s="4" t="s">
        <v>3624</v>
      </c>
      <c r="O1388" s="4" t="s">
        <v>37</v>
      </c>
      <c r="P1388" s="4" t="s">
        <v>165</v>
      </c>
      <c r="Q1388" s="4" t="s">
        <v>3623</v>
      </c>
      <c r="R1388" s="4">
        <v>239.98</v>
      </c>
      <c r="S1388" s="4">
        <v>2</v>
      </c>
      <c r="T1388" s="4">
        <v>0</v>
      </c>
      <c r="U1388" s="4">
        <v>52.7956</v>
      </c>
      <c r="V1388" s="4" t="str">
        <f>INDEX(Regional_Lookup!$B$2:$B$5,MATCH('Sample - Superstore'!M1388,Regional_Lookup!$A$2:$A$5,0))</f>
        <v>Maria Santos</v>
      </c>
      <c r="W1388" s="4">
        <f>INDEX(Regional_Lookup!$C$2:$C$5, MATCH('Sample - Superstore'!M1388,Regional_Lookup!$A$2:$A$5, 0))</f>
        <v>0.15</v>
      </c>
      <c r="X1388" s="4">
        <f>U1388/R1388</f>
        <v>0.22</v>
      </c>
      <c r="Y1388" s="4" t="str">
        <f>IF(X1388&gt;=W1388, "Yes", "No")</f>
        <v>Yes</v>
      </c>
      <c r="Z1388" s="4">
        <f>D1388-C1388</f>
        <v>0</v>
      </c>
      <c r="AA1388" s="4" t="str" cm="1">
        <f t="array" ref="AA1388">_xlfn.IFS(Z1388&lt;=2,"Fast",Z1388&gt;5, "Slow", AND(Z1388&gt;=3,Z1388&lt;=5),"Standard")</f>
        <v>Fast</v>
      </c>
    </row>
    <row r="1389" spans="1:27" x14ac:dyDescent="0.2">
      <c r="A1389" s="4">
        <v>1388</v>
      </c>
      <c r="B1389" s="4" t="s">
        <v>10190</v>
      </c>
      <c r="C1389" s="5">
        <v>42405</v>
      </c>
      <c r="D1389" s="5">
        <v>42405</v>
      </c>
      <c r="E1389" s="4" t="s">
        <v>162</v>
      </c>
      <c r="F1389" s="4" t="s">
        <v>1973</v>
      </c>
      <c r="G1389" s="4" t="s">
        <v>1972</v>
      </c>
      <c r="H1389" s="4" t="s">
        <v>102</v>
      </c>
      <c r="I1389" s="4" t="s">
        <v>17</v>
      </c>
      <c r="J1389" s="4" t="s">
        <v>128</v>
      </c>
      <c r="K1389" s="4" t="s">
        <v>48</v>
      </c>
      <c r="L1389" s="4">
        <v>30080</v>
      </c>
      <c r="M1389" s="4" t="s">
        <v>7</v>
      </c>
      <c r="N1389" s="4" t="s">
        <v>6667</v>
      </c>
      <c r="O1389" s="4" t="s">
        <v>13</v>
      </c>
      <c r="P1389" s="4" t="s">
        <v>121</v>
      </c>
      <c r="Q1389" s="4" t="s">
        <v>6666</v>
      </c>
      <c r="R1389" s="4">
        <v>167.96</v>
      </c>
      <c r="S1389" s="4">
        <v>2</v>
      </c>
      <c r="T1389" s="4">
        <v>0</v>
      </c>
      <c r="U1389" s="4">
        <v>78.941199999999995</v>
      </c>
      <c r="V1389" s="4" t="str">
        <f>INDEX(Regional_Lookup!$B$2:$B$5,MATCH('Sample - Superstore'!M1389,Regional_Lookup!$A$2:$A$5,0))</f>
        <v>Maria Santos</v>
      </c>
      <c r="W1389" s="4">
        <f>INDEX(Regional_Lookup!$C$2:$C$5, MATCH('Sample - Superstore'!M1389,Regional_Lookup!$A$2:$A$5, 0))</f>
        <v>0.15</v>
      </c>
      <c r="X1389" s="4">
        <f>U1389/R1389</f>
        <v>0.47</v>
      </c>
      <c r="Y1389" s="4" t="str">
        <f>IF(X1389&gt;=W1389, "Yes", "No")</f>
        <v>Yes</v>
      </c>
      <c r="Z1389" s="4">
        <f>D1389-C1389</f>
        <v>0</v>
      </c>
      <c r="AA1389" s="4" t="str" cm="1">
        <f t="array" ref="AA1389">_xlfn.IFS(Z1389&lt;=2,"Fast",Z1389&gt;5, "Slow", AND(Z1389&gt;=3,Z1389&lt;=5),"Standard")</f>
        <v>Fast</v>
      </c>
    </row>
    <row r="1390" spans="1:27" x14ac:dyDescent="0.2">
      <c r="A1390" s="4">
        <v>1389</v>
      </c>
      <c r="B1390" s="4" t="s">
        <v>10190</v>
      </c>
      <c r="C1390" s="5">
        <v>42405</v>
      </c>
      <c r="D1390" s="5">
        <v>42405</v>
      </c>
      <c r="E1390" s="4" t="s">
        <v>162</v>
      </c>
      <c r="F1390" s="4" t="s">
        <v>1973</v>
      </c>
      <c r="G1390" s="4" t="s">
        <v>1972</v>
      </c>
      <c r="H1390" s="4" t="s">
        <v>102</v>
      </c>
      <c r="I1390" s="4" t="s">
        <v>17</v>
      </c>
      <c r="J1390" s="4" t="s">
        <v>128</v>
      </c>
      <c r="K1390" s="4" t="s">
        <v>48</v>
      </c>
      <c r="L1390" s="4">
        <v>30080</v>
      </c>
      <c r="M1390" s="4" t="s">
        <v>7</v>
      </c>
      <c r="N1390" s="4" t="s">
        <v>845</v>
      </c>
      <c r="O1390" s="4" t="s">
        <v>33</v>
      </c>
      <c r="P1390" s="4" t="s">
        <v>32</v>
      </c>
      <c r="Q1390" s="4" t="s">
        <v>844</v>
      </c>
      <c r="R1390" s="4">
        <v>104.85</v>
      </c>
      <c r="S1390" s="4">
        <v>3</v>
      </c>
      <c r="T1390" s="4">
        <v>0</v>
      </c>
      <c r="U1390" s="4">
        <v>28.3095</v>
      </c>
      <c r="V1390" s="4" t="str">
        <f>INDEX(Regional_Lookup!$B$2:$B$5,MATCH('Sample - Superstore'!M1390,Regional_Lookup!$A$2:$A$5,0))</f>
        <v>Maria Santos</v>
      </c>
      <c r="W1390" s="4">
        <f>INDEX(Regional_Lookup!$C$2:$C$5, MATCH('Sample - Superstore'!M1390,Regional_Lookup!$A$2:$A$5, 0))</f>
        <v>0.15</v>
      </c>
      <c r="X1390" s="4">
        <f>U1390/R1390</f>
        <v>0.27</v>
      </c>
      <c r="Y1390" s="4" t="str">
        <f>IF(X1390&gt;=W1390, "Yes", "No")</f>
        <v>Yes</v>
      </c>
      <c r="Z1390" s="4">
        <f>D1390-C1390</f>
        <v>0</v>
      </c>
      <c r="AA1390" s="4" t="str" cm="1">
        <f t="array" ref="AA1390">_xlfn.IFS(Z1390&lt;=2,"Fast",Z1390&gt;5, "Slow", AND(Z1390&gt;=3,Z1390&lt;=5),"Standard")</f>
        <v>Fast</v>
      </c>
    </row>
    <row r="1391" spans="1:27" x14ac:dyDescent="0.2">
      <c r="A1391" s="4">
        <v>1390</v>
      </c>
      <c r="B1391" s="4" t="s">
        <v>10190</v>
      </c>
      <c r="C1391" s="5">
        <v>42405</v>
      </c>
      <c r="D1391" s="5">
        <v>42405</v>
      </c>
      <c r="E1391" s="4" t="s">
        <v>162</v>
      </c>
      <c r="F1391" s="4" t="s">
        <v>1973</v>
      </c>
      <c r="G1391" s="4" t="s">
        <v>1972</v>
      </c>
      <c r="H1391" s="4" t="s">
        <v>102</v>
      </c>
      <c r="I1391" s="4" t="s">
        <v>17</v>
      </c>
      <c r="J1391" s="4" t="s">
        <v>128</v>
      </c>
      <c r="K1391" s="4" t="s">
        <v>48</v>
      </c>
      <c r="L1391" s="4">
        <v>30080</v>
      </c>
      <c r="M1391" s="4" t="s">
        <v>7</v>
      </c>
      <c r="N1391" s="4" t="s">
        <v>34</v>
      </c>
      <c r="O1391" s="4" t="s">
        <v>33</v>
      </c>
      <c r="P1391" s="4" t="s">
        <v>32</v>
      </c>
      <c r="Q1391" s="4" t="s">
        <v>31</v>
      </c>
      <c r="R1391" s="4">
        <v>484.83</v>
      </c>
      <c r="S1391" s="4">
        <v>3</v>
      </c>
      <c r="T1391" s="4">
        <v>0</v>
      </c>
      <c r="U1391" s="4">
        <v>126.0558</v>
      </c>
      <c r="V1391" s="4" t="str">
        <f>INDEX(Regional_Lookup!$B$2:$B$5,MATCH('Sample - Superstore'!M1391,Regional_Lookup!$A$2:$A$5,0))</f>
        <v>Maria Santos</v>
      </c>
      <c r="W1391" s="4">
        <f>INDEX(Regional_Lookup!$C$2:$C$5, MATCH('Sample - Superstore'!M1391,Regional_Lookup!$A$2:$A$5, 0))</f>
        <v>0.15</v>
      </c>
      <c r="X1391" s="4">
        <f>U1391/R1391</f>
        <v>0.26</v>
      </c>
      <c r="Y1391" s="4" t="str">
        <f>IF(X1391&gt;=W1391, "Yes", "No")</f>
        <v>Yes</v>
      </c>
      <c r="Z1391" s="4">
        <f>D1391-C1391</f>
        <v>0</v>
      </c>
      <c r="AA1391" s="4" t="str" cm="1">
        <f t="array" ref="AA1391">_xlfn.IFS(Z1391&lt;=2,"Fast",Z1391&gt;5, "Slow", AND(Z1391&gt;=3,Z1391&lt;=5),"Standard")</f>
        <v>Fast</v>
      </c>
    </row>
    <row r="1392" spans="1:27" x14ac:dyDescent="0.2">
      <c r="A1392" s="4">
        <v>1391</v>
      </c>
      <c r="B1392" s="4" t="s">
        <v>10190</v>
      </c>
      <c r="C1392" s="5">
        <v>42405</v>
      </c>
      <c r="D1392" s="5">
        <v>42405</v>
      </c>
      <c r="E1392" s="4" t="s">
        <v>162</v>
      </c>
      <c r="F1392" s="4" t="s">
        <v>1973</v>
      </c>
      <c r="G1392" s="4" t="s">
        <v>1972</v>
      </c>
      <c r="H1392" s="4" t="s">
        <v>102</v>
      </c>
      <c r="I1392" s="4" t="s">
        <v>17</v>
      </c>
      <c r="J1392" s="4" t="s">
        <v>128</v>
      </c>
      <c r="K1392" s="4" t="s">
        <v>48</v>
      </c>
      <c r="L1392" s="4">
        <v>30080</v>
      </c>
      <c r="M1392" s="4" t="s">
        <v>7</v>
      </c>
      <c r="N1392" s="4" t="s">
        <v>4610</v>
      </c>
      <c r="O1392" s="4" t="s">
        <v>13</v>
      </c>
      <c r="P1392" s="4" t="s">
        <v>24</v>
      </c>
      <c r="Q1392" s="4" t="s">
        <v>4609</v>
      </c>
      <c r="R1392" s="4">
        <v>122.97</v>
      </c>
      <c r="S1392" s="4">
        <v>3</v>
      </c>
      <c r="T1392" s="4">
        <v>0</v>
      </c>
      <c r="U1392" s="4">
        <v>60.255299999999998</v>
      </c>
      <c r="V1392" s="4" t="str">
        <f>INDEX(Regional_Lookup!$B$2:$B$5,MATCH('Sample - Superstore'!M1392,Regional_Lookup!$A$2:$A$5,0))</f>
        <v>Maria Santos</v>
      </c>
      <c r="W1392" s="4">
        <f>INDEX(Regional_Lookup!$C$2:$C$5, MATCH('Sample - Superstore'!M1392,Regional_Lookup!$A$2:$A$5, 0))</f>
        <v>0.15</v>
      </c>
      <c r="X1392" s="4">
        <f>U1392/R1392</f>
        <v>0.49</v>
      </c>
      <c r="Y1392" s="4" t="str">
        <f>IF(X1392&gt;=W1392, "Yes", "No")</f>
        <v>Yes</v>
      </c>
      <c r="Z1392" s="4">
        <f>D1392-C1392</f>
        <v>0</v>
      </c>
      <c r="AA1392" s="4" t="str" cm="1">
        <f t="array" ref="AA1392">_xlfn.IFS(Z1392&lt;=2,"Fast",Z1392&gt;5, "Slow", AND(Z1392&gt;=3,Z1392&lt;=5),"Standard")</f>
        <v>Fast</v>
      </c>
    </row>
    <row r="1393" spans="1:27" x14ac:dyDescent="0.2">
      <c r="A1393" s="4">
        <v>1392</v>
      </c>
      <c r="B1393" s="4" t="s">
        <v>10190</v>
      </c>
      <c r="C1393" s="5">
        <v>42405</v>
      </c>
      <c r="D1393" s="5">
        <v>42405</v>
      </c>
      <c r="E1393" s="4" t="s">
        <v>162</v>
      </c>
      <c r="F1393" s="4" t="s">
        <v>1973</v>
      </c>
      <c r="G1393" s="4" t="s">
        <v>1972</v>
      </c>
      <c r="H1393" s="4" t="s">
        <v>102</v>
      </c>
      <c r="I1393" s="4" t="s">
        <v>17</v>
      </c>
      <c r="J1393" s="4" t="s">
        <v>128</v>
      </c>
      <c r="K1393" s="4" t="s">
        <v>48</v>
      </c>
      <c r="L1393" s="4">
        <v>30080</v>
      </c>
      <c r="M1393" s="4" t="s">
        <v>7</v>
      </c>
      <c r="N1393" s="4" t="s">
        <v>8465</v>
      </c>
      <c r="O1393" s="4" t="s">
        <v>13</v>
      </c>
      <c r="P1393" s="4" t="s">
        <v>231</v>
      </c>
      <c r="Q1393" s="4" t="s">
        <v>8464</v>
      </c>
      <c r="R1393" s="4">
        <v>154.44</v>
      </c>
      <c r="S1393" s="4">
        <v>3</v>
      </c>
      <c r="T1393" s="4">
        <v>0</v>
      </c>
      <c r="U1393" s="4">
        <v>1.5444</v>
      </c>
      <c r="V1393" s="4" t="str">
        <f>INDEX(Regional_Lookup!$B$2:$B$5,MATCH('Sample - Superstore'!M1393,Regional_Lookup!$A$2:$A$5,0))</f>
        <v>Maria Santos</v>
      </c>
      <c r="W1393" s="4">
        <f>INDEX(Regional_Lookup!$C$2:$C$5, MATCH('Sample - Superstore'!M1393,Regional_Lookup!$A$2:$A$5, 0))</f>
        <v>0.15</v>
      </c>
      <c r="X1393" s="4">
        <f>U1393/R1393</f>
        <v>0.01</v>
      </c>
      <c r="Y1393" s="4" t="str">
        <f>IF(X1393&gt;=W1393, "Yes", "No")</f>
        <v>No</v>
      </c>
      <c r="Z1393" s="4">
        <f>D1393-C1393</f>
        <v>0</v>
      </c>
      <c r="AA1393" s="4" t="str" cm="1">
        <f t="array" ref="AA1393">_xlfn.IFS(Z1393&lt;=2,"Fast",Z1393&gt;5, "Slow", AND(Z1393&gt;=3,Z1393&lt;=5),"Standard")</f>
        <v>Fast</v>
      </c>
    </row>
    <row r="1394" spans="1:27" x14ac:dyDescent="0.2">
      <c r="A1394" s="4">
        <v>1393</v>
      </c>
      <c r="B1394" s="4" t="s">
        <v>10190</v>
      </c>
      <c r="C1394" s="5">
        <v>42405</v>
      </c>
      <c r="D1394" s="5">
        <v>42405</v>
      </c>
      <c r="E1394" s="4" t="s">
        <v>162</v>
      </c>
      <c r="F1394" s="4" t="s">
        <v>1973</v>
      </c>
      <c r="G1394" s="4" t="s">
        <v>1972</v>
      </c>
      <c r="H1394" s="4" t="s">
        <v>102</v>
      </c>
      <c r="I1394" s="4" t="s">
        <v>17</v>
      </c>
      <c r="J1394" s="4" t="s">
        <v>128</v>
      </c>
      <c r="K1394" s="4" t="s">
        <v>48</v>
      </c>
      <c r="L1394" s="4">
        <v>30080</v>
      </c>
      <c r="M1394" s="4" t="s">
        <v>7</v>
      </c>
      <c r="N1394" s="4" t="s">
        <v>4726</v>
      </c>
      <c r="O1394" s="4" t="s">
        <v>13</v>
      </c>
      <c r="P1394" s="4" t="s">
        <v>24</v>
      </c>
      <c r="Q1394" s="4" t="s">
        <v>4725</v>
      </c>
      <c r="R1394" s="4">
        <v>342.37</v>
      </c>
      <c r="S1394" s="4">
        <v>7</v>
      </c>
      <c r="T1394" s="4">
        <v>0</v>
      </c>
      <c r="U1394" s="4">
        <v>160.91390000000001</v>
      </c>
      <c r="V1394" s="4" t="str">
        <f>INDEX(Regional_Lookup!$B$2:$B$5,MATCH('Sample - Superstore'!M1394,Regional_Lookup!$A$2:$A$5,0))</f>
        <v>Maria Santos</v>
      </c>
      <c r="W1394" s="4">
        <f>INDEX(Regional_Lookup!$C$2:$C$5, MATCH('Sample - Superstore'!M1394,Regional_Lookup!$A$2:$A$5, 0))</f>
        <v>0.15</v>
      </c>
      <c r="X1394" s="4">
        <f>U1394/R1394</f>
        <v>0.47000000000000003</v>
      </c>
      <c r="Y1394" s="4" t="str">
        <f>IF(X1394&gt;=W1394, "Yes", "No")</f>
        <v>Yes</v>
      </c>
      <c r="Z1394" s="4">
        <f>D1394-C1394</f>
        <v>0</v>
      </c>
      <c r="AA1394" s="4" t="str" cm="1">
        <f t="array" ref="AA1394">_xlfn.IFS(Z1394&lt;=2,"Fast",Z1394&gt;5, "Slow", AND(Z1394&gt;=3,Z1394&lt;=5),"Standard")</f>
        <v>Fast</v>
      </c>
    </row>
    <row r="1395" spans="1:27" x14ac:dyDescent="0.2">
      <c r="A1395" s="4">
        <v>1394</v>
      </c>
      <c r="B1395" s="4" t="s">
        <v>10189</v>
      </c>
      <c r="C1395" s="5">
        <v>42919</v>
      </c>
      <c r="D1395" s="5">
        <v>42920</v>
      </c>
      <c r="E1395" s="4" t="s">
        <v>89</v>
      </c>
      <c r="F1395" s="4" t="s">
        <v>4457</v>
      </c>
      <c r="G1395" s="4" t="s">
        <v>4456</v>
      </c>
      <c r="H1395" s="4" t="s">
        <v>50</v>
      </c>
      <c r="I1395" s="4" t="s">
        <v>17</v>
      </c>
      <c r="J1395" s="4" t="s">
        <v>924</v>
      </c>
      <c r="K1395" s="4" t="s">
        <v>636</v>
      </c>
      <c r="L1395" s="4">
        <v>27217</v>
      </c>
      <c r="M1395" s="4" t="s">
        <v>7</v>
      </c>
      <c r="N1395" s="4" t="s">
        <v>4328</v>
      </c>
      <c r="O1395" s="4" t="s">
        <v>13</v>
      </c>
      <c r="P1395" s="4" t="s">
        <v>116</v>
      </c>
      <c r="Q1395" s="4" t="s">
        <v>4327</v>
      </c>
      <c r="R1395" s="4">
        <v>9.5519999999999996</v>
      </c>
      <c r="S1395" s="4">
        <v>3</v>
      </c>
      <c r="T1395" s="4">
        <v>0.2</v>
      </c>
      <c r="U1395" s="4">
        <v>1.5522</v>
      </c>
      <c r="V1395" s="4" t="str">
        <f>INDEX(Regional_Lookup!$B$2:$B$5,MATCH('Sample - Superstore'!M1395,Regional_Lookup!$A$2:$A$5,0))</f>
        <v>Maria Santos</v>
      </c>
      <c r="W1395" s="4">
        <f>INDEX(Regional_Lookup!$C$2:$C$5, MATCH('Sample - Superstore'!M1395,Regional_Lookup!$A$2:$A$5, 0))</f>
        <v>0.15</v>
      </c>
      <c r="X1395" s="4">
        <f>U1395/R1395</f>
        <v>0.16250000000000001</v>
      </c>
      <c r="Y1395" s="4" t="str">
        <f>IF(X1395&gt;=W1395, "Yes", "No")</f>
        <v>Yes</v>
      </c>
      <c r="Z1395" s="4">
        <f>D1395-C1395</f>
        <v>1</v>
      </c>
      <c r="AA1395" s="4" t="str" cm="1">
        <f t="array" ref="AA1395">_xlfn.IFS(Z1395&lt;=2,"Fast",Z1395&gt;5, "Slow", AND(Z1395&gt;=3,Z1395&lt;=5),"Standard")</f>
        <v>Fast</v>
      </c>
    </row>
    <row r="1396" spans="1:27" x14ac:dyDescent="0.2">
      <c r="A1396" s="4">
        <v>1395</v>
      </c>
      <c r="B1396" s="4" t="s">
        <v>10188</v>
      </c>
      <c r="C1396" s="5">
        <v>43017</v>
      </c>
      <c r="D1396" s="5">
        <v>43022</v>
      </c>
      <c r="E1396" s="4" t="s">
        <v>29</v>
      </c>
      <c r="F1396" s="4" t="s">
        <v>3541</v>
      </c>
      <c r="G1396" s="4" t="s">
        <v>3540</v>
      </c>
      <c r="H1396" s="4" t="s">
        <v>50</v>
      </c>
      <c r="I1396" s="4" t="s">
        <v>17</v>
      </c>
      <c r="J1396" s="4" t="s">
        <v>908</v>
      </c>
      <c r="K1396" s="4" t="s">
        <v>318</v>
      </c>
      <c r="L1396" s="4">
        <v>60505</v>
      </c>
      <c r="M1396" s="4" t="s">
        <v>3</v>
      </c>
      <c r="N1396" s="4" t="s">
        <v>3754</v>
      </c>
      <c r="O1396" s="4" t="s">
        <v>37</v>
      </c>
      <c r="P1396" s="4" t="s">
        <v>92</v>
      </c>
      <c r="Q1396" s="4" t="s">
        <v>3753</v>
      </c>
      <c r="R1396" s="4">
        <v>652.45000000000005</v>
      </c>
      <c r="S1396" s="4">
        <v>5</v>
      </c>
      <c r="T1396" s="4">
        <v>0.5</v>
      </c>
      <c r="U1396" s="4">
        <v>-430.61700000000002</v>
      </c>
      <c r="V1396" s="4" t="str">
        <f>INDEX(Regional_Lookup!$B$2:$B$5,MATCH('Sample - Superstore'!M1396,Regional_Lookup!$A$2:$A$5,0))</f>
        <v>David Johnson</v>
      </c>
      <c r="W1396" s="4">
        <f>INDEX(Regional_Lookup!$C$2:$C$5, MATCH('Sample - Superstore'!M1396,Regional_Lookup!$A$2:$A$5, 0))</f>
        <v>0.14000000000000001</v>
      </c>
      <c r="X1396" s="4">
        <f>U1396/R1396</f>
        <v>-0.66</v>
      </c>
      <c r="Y1396" s="4" t="str">
        <f>IF(X1396&gt;=W1396, "Yes", "No")</f>
        <v>No</v>
      </c>
      <c r="Z1396" s="4">
        <f>D1396-C1396</f>
        <v>5</v>
      </c>
      <c r="AA1396" s="4" t="str" cm="1">
        <f t="array" ref="AA1396">_xlfn.IFS(Z1396&lt;=2,"Fast",Z1396&gt;5, "Slow", AND(Z1396&gt;=3,Z1396&lt;=5),"Standard")</f>
        <v>Standard</v>
      </c>
    </row>
    <row r="1397" spans="1:27" x14ac:dyDescent="0.2">
      <c r="A1397" s="4">
        <v>1396</v>
      </c>
      <c r="B1397" s="4" t="s">
        <v>10188</v>
      </c>
      <c r="C1397" s="5">
        <v>43017</v>
      </c>
      <c r="D1397" s="5">
        <v>43022</v>
      </c>
      <c r="E1397" s="4" t="s">
        <v>29</v>
      </c>
      <c r="F1397" s="4" t="s">
        <v>3541</v>
      </c>
      <c r="G1397" s="4" t="s">
        <v>3540</v>
      </c>
      <c r="H1397" s="4" t="s">
        <v>50</v>
      </c>
      <c r="I1397" s="4" t="s">
        <v>17</v>
      </c>
      <c r="J1397" s="4" t="s">
        <v>908</v>
      </c>
      <c r="K1397" s="4" t="s">
        <v>318</v>
      </c>
      <c r="L1397" s="4">
        <v>60505</v>
      </c>
      <c r="M1397" s="4" t="s">
        <v>3</v>
      </c>
      <c r="N1397" s="4" t="s">
        <v>263</v>
      </c>
      <c r="O1397" s="4" t="s">
        <v>37</v>
      </c>
      <c r="P1397" s="4" t="s">
        <v>92</v>
      </c>
      <c r="Q1397" s="4" t="s">
        <v>262</v>
      </c>
      <c r="R1397" s="4">
        <v>66.644999999999996</v>
      </c>
      <c r="S1397" s="4">
        <v>3</v>
      </c>
      <c r="T1397" s="4">
        <v>0.5</v>
      </c>
      <c r="U1397" s="4">
        <v>-42.652799999999999</v>
      </c>
      <c r="V1397" s="4" t="str">
        <f>INDEX(Regional_Lookup!$B$2:$B$5,MATCH('Sample - Superstore'!M1397,Regional_Lookup!$A$2:$A$5,0))</f>
        <v>David Johnson</v>
      </c>
      <c r="W1397" s="4">
        <f>INDEX(Regional_Lookup!$C$2:$C$5, MATCH('Sample - Superstore'!M1397,Regional_Lookup!$A$2:$A$5, 0))</f>
        <v>0.14000000000000001</v>
      </c>
      <c r="X1397" s="4">
        <f>U1397/R1397</f>
        <v>-0.64</v>
      </c>
      <c r="Y1397" s="4" t="str">
        <f>IF(X1397&gt;=W1397, "Yes", "No")</f>
        <v>No</v>
      </c>
      <c r="Z1397" s="4">
        <f>D1397-C1397</f>
        <v>5</v>
      </c>
      <c r="AA1397" s="4" t="str" cm="1">
        <f t="array" ref="AA1397">_xlfn.IFS(Z1397&lt;=2,"Fast",Z1397&gt;5, "Slow", AND(Z1397&gt;=3,Z1397&lt;=5),"Standard")</f>
        <v>Standard</v>
      </c>
    </row>
    <row r="1398" spans="1:27" x14ac:dyDescent="0.2">
      <c r="A1398" s="4">
        <v>1397</v>
      </c>
      <c r="B1398" s="4" t="s">
        <v>10187</v>
      </c>
      <c r="C1398" s="5">
        <v>42698</v>
      </c>
      <c r="D1398" s="5">
        <v>42700</v>
      </c>
      <c r="E1398" s="4" t="s">
        <v>89</v>
      </c>
      <c r="F1398" s="4" t="s">
        <v>4299</v>
      </c>
      <c r="G1398" s="4" t="s">
        <v>4298</v>
      </c>
      <c r="H1398" s="4" t="s">
        <v>18</v>
      </c>
      <c r="I1398" s="4" t="s">
        <v>17</v>
      </c>
      <c r="J1398" s="4" t="s">
        <v>254</v>
      </c>
      <c r="K1398" s="4" t="s">
        <v>66</v>
      </c>
      <c r="L1398" s="4">
        <v>10035</v>
      </c>
      <c r="M1398" s="4" t="s">
        <v>5</v>
      </c>
      <c r="N1398" s="4" t="s">
        <v>1898</v>
      </c>
      <c r="O1398" s="4" t="s">
        <v>13</v>
      </c>
      <c r="P1398" s="4" t="s">
        <v>100</v>
      </c>
      <c r="Q1398" s="4" t="s">
        <v>1897</v>
      </c>
      <c r="R1398" s="4">
        <v>17.216000000000001</v>
      </c>
      <c r="S1398" s="4">
        <v>4</v>
      </c>
      <c r="T1398" s="4">
        <v>0.2</v>
      </c>
      <c r="U1398" s="4">
        <v>6.0255999999999998</v>
      </c>
      <c r="V1398" s="4" t="str">
        <f>INDEX(Regional_Lookup!$B$2:$B$5,MATCH('Sample - Superstore'!M1398,Regional_Lookup!$A$2:$A$5,0))</f>
        <v>Sarah Miller</v>
      </c>
      <c r="W1398" s="4">
        <f>INDEX(Regional_Lookup!$C$2:$C$5, MATCH('Sample - Superstore'!M1398,Regional_Lookup!$A$2:$A$5, 0))</f>
        <v>0.16</v>
      </c>
      <c r="X1398" s="4">
        <f>U1398/R1398</f>
        <v>0.35</v>
      </c>
      <c r="Y1398" s="4" t="str">
        <f>IF(X1398&gt;=W1398, "Yes", "No")</f>
        <v>Yes</v>
      </c>
      <c r="Z1398" s="4">
        <f>D1398-C1398</f>
        <v>2</v>
      </c>
      <c r="AA1398" s="4" t="str" cm="1">
        <f t="array" ref="AA1398">_xlfn.IFS(Z1398&lt;=2,"Fast",Z1398&gt;5, "Slow", AND(Z1398&gt;=3,Z1398&lt;=5),"Standard")</f>
        <v>Fast</v>
      </c>
    </row>
    <row r="1399" spans="1:27" x14ac:dyDescent="0.2">
      <c r="A1399" s="4">
        <v>1398</v>
      </c>
      <c r="B1399" s="4" t="s">
        <v>10187</v>
      </c>
      <c r="C1399" s="5">
        <v>42698</v>
      </c>
      <c r="D1399" s="5">
        <v>42700</v>
      </c>
      <c r="E1399" s="4" t="s">
        <v>89</v>
      </c>
      <c r="F1399" s="4" t="s">
        <v>4299</v>
      </c>
      <c r="G1399" s="4" t="s">
        <v>4298</v>
      </c>
      <c r="H1399" s="4" t="s">
        <v>18</v>
      </c>
      <c r="I1399" s="4" t="s">
        <v>17</v>
      </c>
      <c r="J1399" s="4" t="s">
        <v>254</v>
      </c>
      <c r="K1399" s="4" t="s">
        <v>66</v>
      </c>
      <c r="L1399" s="4">
        <v>10035</v>
      </c>
      <c r="M1399" s="4" t="s">
        <v>5</v>
      </c>
      <c r="N1399" s="4" t="s">
        <v>4781</v>
      </c>
      <c r="O1399" s="4" t="s">
        <v>13</v>
      </c>
      <c r="P1399" s="4" t="s">
        <v>24</v>
      </c>
      <c r="Q1399" s="4" t="s">
        <v>4780</v>
      </c>
      <c r="R1399" s="4">
        <v>11.56</v>
      </c>
      <c r="S1399" s="4">
        <v>2</v>
      </c>
      <c r="T1399" s="4">
        <v>0</v>
      </c>
      <c r="U1399" s="4">
        <v>5.6643999999999997</v>
      </c>
      <c r="V1399" s="4" t="str">
        <f>INDEX(Regional_Lookup!$B$2:$B$5,MATCH('Sample - Superstore'!M1399,Regional_Lookup!$A$2:$A$5,0))</f>
        <v>Sarah Miller</v>
      </c>
      <c r="W1399" s="4">
        <f>INDEX(Regional_Lookup!$C$2:$C$5, MATCH('Sample - Superstore'!M1399,Regional_Lookup!$A$2:$A$5, 0))</f>
        <v>0.16</v>
      </c>
      <c r="X1399" s="4">
        <f>U1399/R1399</f>
        <v>0.48999999999999994</v>
      </c>
      <c r="Y1399" s="4" t="str">
        <f>IF(X1399&gt;=W1399, "Yes", "No")</f>
        <v>Yes</v>
      </c>
      <c r="Z1399" s="4">
        <f>D1399-C1399</f>
        <v>2</v>
      </c>
      <c r="AA1399" s="4" t="str" cm="1">
        <f t="array" ref="AA1399">_xlfn.IFS(Z1399&lt;=2,"Fast",Z1399&gt;5, "Slow", AND(Z1399&gt;=3,Z1399&lt;=5),"Standard")</f>
        <v>Fast</v>
      </c>
    </row>
    <row r="1400" spans="1:27" x14ac:dyDescent="0.2">
      <c r="A1400" s="4">
        <v>1399</v>
      </c>
      <c r="B1400" s="4" t="s">
        <v>10187</v>
      </c>
      <c r="C1400" s="5">
        <v>42698</v>
      </c>
      <c r="D1400" s="5">
        <v>42700</v>
      </c>
      <c r="E1400" s="4" t="s">
        <v>89</v>
      </c>
      <c r="F1400" s="4" t="s">
        <v>4299</v>
      </c>
      <c r="G1400" s="4" t="s">
        <v>4298</v>
      </c>
      <c r="H1400" s="4" t="s">
        <v>18</v>
      </c>
      <c r="I1400" s="4" t="s">
        <v>17</v>
      </c>
      <c r="J1400" s="4" t="s">
        <v>254</v>
      </c>
      <c r="K1400" s="4" t="s">
        <v>66</v>
      </c>
      <c r="L1400" s="4">
        <v>10035</v>
      </c>
      <c r="M1400" s="4" t="s">
        <v>5</v>
      </c>
      <c r="N1400" s="4" t="s">
        <v>1384</v>
      </c>
      <c r="O1400" s="4" t="s">
        <v>33</v>
      </c>
      <c r="P1400" s="4" t="s">
        <v>55</v>
      </c>
      <c r="Q1400" s="4" t="s">
        <v>1383</v>
      </c>
      <c r="R1400" s="4">
        <v>88.4</v>
      </c>
      <c r="S1400" s="4">
        <v>4</v>
      </c>
      <c r="T1400" s="4">
        <v>0</v>
      </c>
      <c r="U1400" s="4">
        <v>11.492000000000001</v>
      </c>
      <c r="V1400" s="4" t="str">
        <f>INDEX(Regional_Lookup!$B$2:$B$5,MATCH('Sample - Superstore'!M1400,Regional_Lookup!$A$2:$A$5,0))</f>
        <v>Sarah Miller</v>
      </c>
      <c r="W1400" s="4">
        <f>INDEX(Regional_Lookup!$C$2:$C$5, MATCH('Sample - Superstore'!M1400,Regional_Lookup!$A$2:$A$5, 0))</f>
        <v>0.16</v>
      </c>
      <c r="X1400" s="4">
        <f>U1400/R1400</f>
        <v>0.13</v>
      </c>
      <c r="Y1400" s="4" t="str">
        <f>IF(X1400&gt;=W1400, "Yes", "No")</f>
        <v>No</v>
      </c>
      <c r="Z1400" s="4">
        <f>D1400-C1400</f>
        <v>2</v>
      </c>
      <c r="AA1400" s="4" t="str" cm="1">
        <f t="array" ref="AA1400">_xlfn.IFS(Z1400&lt;=2,"Fast",Z1400&gt;5, "Slow", AND(Z1400&gt;=3,Z1400&lt;=5),"Standard")</f>
        <v>Fast</v>
      </c>
    </row>
    <row r="1401" spans="1:27" x14ac:dyDescent="0.2">
      <c r="A1401" s="4">
        <v>1400</v>
      </c>
      <c r="B1401" s="4" t="s">
        <v>10187</v>
      </c>
      <c r="C1401" s="5">
        <v>42698</v>
      </c>
      <c r="D1401" s="5">
        <v>42700</v>
      </c>
      <c r="E1401" s="4" t="s">
        <v>89</v>
      </c>
      <c r="F1401" s="4" t="s">
        <v>4299</v>
      </c>
      <c r="G1401" s="4" t="s">
        <v>4298</v>
      </c>
      <c r="H1401" s="4" t="s">
        <v>18</v>
      </c>
      <c r="I1401" s="4" t="s">
        <v>17</v>
      </c>
      <c r="J1401" s="4" t="s">
        <v>254</v>
      </c>
      <c r="K1401" s="4" t="s">
        <v>66</v>
      </c>
      <c r="L1401" s="4">
        <v>10035</v>
      </c>
      <c r="M1401" s="4" t="s">
        <v>5</v>
      </c>
      <c r="N1401" s="4" t="s">
        <v>4485</v>
      </c>
      <c r="O1401" s="4" t="s">
        <v>13</v>
      </c>
      <c r="P1401" s="4" t="s">
        <v>24</v>
      </c>
      <c r="Q1401" s="4" t="s">
        <v>4484</v>
      </c>
      <c r="R1401" s="4">
        <v>6.48</v>
      </c>
      <c r="S1401" s="4">
        <v>1</v>
      </c>
      <c r="T1401" s="4">
        <v>0</v>
      </c>
      <c r="U1401" s="4">
        <v>3.1103999999999998</v>
      </c>
      <c r="V1401" s="4" t="str">
        <f>INDEX(Regional_Lookup!$B$2:$B$5,MATCH('Sample - Superstore'!M1401,Regional_Lookup!$A$2:$A$5,0))</f>
        <v>Sarah Miller</v>
      </c>
      <c r="W1401" s="4">
        <f>INDEX(Regional_Lookup!$C$2:$C$5, MATCH('Sample - Superstore'!M1401,Regional_Lookup!$A$2:$A$5, 0))</f>
        <v>0.16</v>
      </c>
      <c r="X1401" s="4">
        <f>U1401/R1401</f>
        <v>0.47999999999999993</v>
      </c>
      <c r="Y1401" s="4" t="str">
        <f>IF(X1401&gt;=W1401, "Yes", "No")</f>
        <v>Yes</v>
      </c>
      <c r="Z1401" s="4">
        <f>D1401-C1401</f>
        <v>2</v>
      </c>
      <c r="AA1401" s="4" t="str" cm="1">
        <f t="array" ref="AA1401">_xlfn.IFS(Z1401&lt;=2,"Fast",Z1401&gt;5, "Slow", AND(Z1401&gt;=3,Z1401&lt;=5),"Standard")</f>
        <v>Fast</v>
      </c>
    </row>
    <row r="1402" spans="1:27" x14ac:dyDescent="0.2">
      <c r="A1402" s="4">
        <v>1401</v>
      </c>
      <c r="B1402" s="4" t="s">
        <v>10186</v>
      </c>
      <c r="C1402" s="5">
        <v>42675</v>
      </c>
      <c r="D1402" s="5">
        <v>42679</v>
      </c>
      <c r="E1402" s="4" t="s">
        <v>29</v>
      </c>
      <c r="F1402" s="4" t="s">
        <v>861</v>
      </c>
      <c r="G1402" s="4" t="s">
        <v>860</v>
      </c>
      <c r="H1402" s="4" t="s">
        <v>102</v>
      </c>
      <c r="I1402" s="4" t="s">
        <v>17</v>
      </c>
      <c r="J1402" s="4" t="s">
        <v>3621</v>
      </c>
      <c r="K1402" s="4" t="s">
        <v>763</v>
      </c>
      <c r="L1402" s="4">
        <v>24153</v>
      </c>
      <c r="M1402" s="4" t="s">
        <v>7</v>
      </c>
      <c r="N1402" s="4" t="s">
        <v>2733</v>
      </c>
      <c r="O1402" s="4" t="s">
        <v>33</v>
      </c>
      <c r="P1402" s="4" t="s">
        <v>32</v>
      </c>
      <c r="Q1402" s="4" t="s">
        <v>2732</v>
      </c>
      <c r="R1402" s="4">
        <v>21.8</v>
      </c>
      <c r="S1402" s="4">
        <v>2</v>
      </c>
      <c r="T1402" s="4">
        <v>0</v>
      </c>
      <c r="U1402" s="4">
        <v>6.1040000000000001</v>
      </c>
      <c r="V1402" s="4" t="str">
        <f>INDEX(Regional_Lookup!$B$2:$B$5,MATCH('Sample - Superstore'!M1402,Regional_Lookup!$A$2:$A$5,0))</f>
        <v>Maria Santos</v>
      </c>
      <c r="W1402" s="4">
        <f>INDEX(Regional_Lookup!$C$2:$C$5, MATCH('Sample - Superstore'!M1402,Regional_Lookup!$A$2:$A$5, 0))</f>
        <v>0.15</v>
      </c>
      <c r="X1402" s="4">
        <f>U1402/R1402</f>
        <v>0.27999999999999997</v>
      </c>
      <c r="Y1402" s="4" t="str">
        <f>IF(X1402&gt;=W1402, "Yes", "No")</f>
        <v>Yes</v>
      </c>
      <c r="Z1402" s="4">
        <f>D1402-C1402</f>
        <v>4</v>
      </c>
      <c r="AA1402" s="4" t="str" cm="1">
        <f t="array" ref="AA1402">_xlfn.IFS(Z1402&lt;=2,"Fast",Z1402&gt;5, "Slow", AND(Z1402&gt;=3,Z1402&lt;=5),"Standard")</f>
        <v>Standard</v>
      </c>
    </row>
    <row r="1403" spans="1:27" x14ac:dyDescent="0.2">
      <c r="A1403" s="4">
        <v>1402</v>
      </c>
      <c r="B1403" s="4" t="s">
        <v>10186</v>
      </c>
      <c r="C1403" s="5">
        <v>42675</v>
      </c>
      <c r="D1403" s="5">
        <v>42679</v>
      </c>
      <c r="E1403" s="4" t="s">
        <v>29</v>
      </c>
      <c r="F1403" s="4" t="s">
        <v>861</v>
      </c>
      <c r="G1403" s="4" t="s">
        <v>860</v>
      </c>
      <c r="H1403" s="4" t="s">
        <v>102</v>
      </c>
      <c r="I1403" s="4" t="s">
        <v>17</v>
      </c>
      <c r="J1403" s="4" t="s">
        <v>3621</v>
      </c>
      <c r="K1403" s="4" t="s">
        <v>763</v>
      </c>
      <c r="L1403" s="4">
        <v>24153</v>
      </c>
      <c r="M1403" s="4" t="s">
        <v>7</v>
      </c>
      <c r="N1403" s="4" t="s">
        <v>907</v>
      </c>
      <c r="O1403" s="4" t="s">
        <v>13</v>
      </c>
      <c r="P1403" s="4" t="s">
        <v>121</v>
      </c>
      <c r="Q1403" s="4" t="s">
        <v>906</v>
      </c>
      <c r="R1403" s="4">
        <v>251.79</v>
      </c>
      <c r="S1403" s="4">
        <v>3</v>
      </c>
      <c r="T1403" s="4">
        <v>0</v>
      </c>
      <c r="U1403" s="4">
        <v>118.3413</v>
      </c>
      <c r="V1403" s="4" t="str">
        <f>INDEX(Regional_Lookup!$B$2:$B$5,MATCH('Sample - Superstore'!M1403,Regional_Lookup!$A$2:$A$5,0))</f>
        <v>Maria Santos</v>
      </c>
      <c r="W1403" s="4">
        <f>INDEX(Regional_Lookup!$C$2:$C$5, MATCH('Sample - Superstore'!M1403,Regional_Lookup!$A$2:$A$5, 0))</f>
        <v>0.15</v>
      </c>
      <c r="X1403" s="4">
        <f>U1403/R1403</f>
        <v>0.47000000000000003</v>
      </c>
      <c r="Y1403" s="4" t="str">
        <f>IF(X1403&gt;=W1403, "Yes", "No")</f>
        <v>Yes</v>
      </c>
      <c r="Z1403" s="4">
        <f>D1403-C1403</f>
        <v>4</v>
      </c>
      <c r="AA1403" s="4" t="str" cm="1">
        <f t="array" ref="AA1403">_xlfn.IFS(Z1403&lt;=2,"Fast",Z1403&gt;5, "Slow", AND(Z1403&gt;=3,Z1403&lt;=5),"Standard")</f>
        <v>Standard</v>
      </c>
    </row>
    <row r="1404" spans="1:27" x14ac:dyDescent="0.2">
      <c r="A1404" s="4">
        <v>1403</v>
      </c>
      <c r="B1404" s="4" t="s">
        <v>10185</v>
      </c>
      <c r="C1404" s="5">
        <v>42479</v>
      </c>
      <c r="D1404" s="5">
        <v>42485</v>
      </c>
      <c r="E1404" s="4" t="s">
        <v>29</v>
      </c>
      <c r="F1404" s="4" t="s">
        <v>6798</v>
      </c>
      <c r="G1404" s="4" t="s">
        <v>6797</v>
      </c>
      <c r="H1404" s="4" t="s">
        <v>102</v>
      </c>
      <c r="I1404" s="4" t="s">
        <v>17</v>
      </c>
      <c r="J1404" s="4" t="s">
        <v>553</v>
      </c>
      <c r="K1404" s="4" t="s">
        <v>85</v>
      </c>
      <c r="L1404" s="4">
        <v>43229</v>
      </c>
      <c r="M1404" s="4" t="s">
        <v>5</v>
      </c>
      <c r="N1404" s="4" t="s">
        <v>197</v>
      </c>
      <c r="O1404" s="4" t="s">
        <v>37</v>
      </c>
      <c r="P1404" s="4" t="s">
        <v>92</v>
      </c>
      <c r="Q1404" s="4" t="s">
        <v>196</v>
      </c>
      <c r="R1404" s="4">
        <v>205.17599999999999</v>
      </c>
      <c r="S1404" s="4">
        <v>2</v>
      </c>
      <c r="T1404" s="4">
        <v>0.4</v>
      </c>
      <c r="U1404" s="4">
        <v>-58.133200000000002</v>
      </c>
      <c r="V1404" s="4" t="str">
        <f>INDEX(Regional_Lookup!$B$2:$B$5,MATCH('Sample - Superstore'!M1404,Regional_Lookup!$A$2:$A$5,0))</f>
        <v>Sarah Miller</v>
      </c>
      <c r="W1404" s="4">
        <f>INDEX(Regional_Lookup!$C$2:$C$5, MATCH('Sample - Superstore'!M1404,Regional_Lookup!$A$2:$A$5, 0))</f>
        <v>0.16</v>
      </c>
      <c r="X1404" s="4">
        <f>U1404/R1404</f>
        <v>-0.28333333333333338</v>
      </c>
      <c r="Y1404" s="4" t="str">
        <f>IF(X1404&gt;=W1404, "Yes", "No")</f>
        <v>No</v>
      </c>
      <c r="Z1404" s="4">
        <f>D1404-C1404</f>
        <v>6</v>
      </c>
      <c r="AA1404" s="4" t="str" cm="1">
        <f t="array" ref="AA1404">_xlfn.IFS(Z1404&lt;=2,"Fast",Z1404&gt;5, "Slow", AND(Z1404&gt;=3,Z1404&lt;=5),"Standard")</f>
        <v>Slow</v>
      </c>
    </row>
    <row r="1405" spans="1:27" x14ac:dyDescent="0.2">
      <c r="A1405" s="4">
        <v>1404</v>
      </c>
      <c r="B1405" s="4" t="s">
        <v>10185</v>
      </c>
      <c r="C1405" s="5">
        <v>42479</v>
      </c>
      <c r="D1405" s="5">
        <v>42485</v>
      </c>
      <c r="E1405" s="4" t="s">
        <v>29</v>
      </c>
      <c r="F1405" s="4" t="s">
        <v>6798</v>
      </c>
      <c r="G1405" s="4" t="s">
        <v>6797</v>
      </c>
      <c r="H1405" s="4" t="s">
        <v>102</v>
      </c>
      <c r="I1405" s="4" t="s">
        <v>17</v>
      </c>
      <c r="J1405" s="4" t="s">
        <v>553</v>
      </c>
      <c r="K1405" s="4" t="s">
        <v>85</v>
      </c>
      <c r="L1405" s="4">
        <v>43229</v>
      </c>
      <c r="M1405" s="4" t="s">
        <v>5</v>
      </c>
      <c r="N1405" s="4" t="s">
        <v>2675</v>
      </c>
      <c r="O1405" s="4" t="s">
        <v>13</v>
      </c>
      <c r="P1405" s="4" t="s">
        <v>24</v>
      </c>
      <c r="Q1405" s="4" t="s">
        <v>2674</v>
      </c>
      <c r="R1405" s="4">
        <v>419.4</v>
      </c>
      <c r="S1405" s="4">
        <v>5</v>
      </c>
      <c r="T1405" s="4">
        <v>0.2</v>
      </c>
      <c r="U1405" s="4">
        <v>146.79</v>
      </c>
      <c r="V1405" s="4" t="str">
        <f>INDEX(Regional_Lookup!$B$2:$B$5,MATCH('Sample - Superstore'!M1405,Regional_Lookup!$A$2:$A$5,0))</f>
        <v>Sarah Miller</v>
      </c>
      <c r="W1405" s="4">
        <f>INDEX(Regional_Lookup!$C$2:$C$5, MATCH('Sample - Superstore'!M1405,Regional_Lookup!$A$2:$A$5, 0))</f>
        <v>0.16</v>
      </c>
      <c r="X1405" s="4">
        <f>U1405/R1405</f>
        <v>0.35</v>
      </c>
      <c r="Y1405" s="4" t="str">
        <f>IF(X1405&gt;=W1405, "Yes", "No")</f>
        <v>Yes</v>
      </c>
      <c r="Z1405" s="4">
        <f>D1405-C1405</f>
        <v>6</v>
      </c>
      <c r="AA1405" s="4" t="str" cm="1">
        <f t="array" ref="AA1405">_xlfn.IFS(Z1405&lt;=2,"Fast",Z1405&gt;5, "Slow", AND(Z1405&gt;=3,Z1405&lt;=5),"Standard")</f>
        <v>Slow</v>
      </c>
    </row>
    <row r="1406" spans="1:27" x14ac:dyDescent="0.2">
      <c r="A1406" s="4">
        <v>1405</v>
      </c>
      <c r="B1406" s="4" t="s">
        <v>10184</v>
      </c>
      <c r="C1406" s="5">
        <v>41735</v>
      </c>
      <c r="D1406" s="5">
        <v>41737</v>
      </c>
      <c r="E1406" s="4" t="s">
        <v>89</v>
      </c>
      <c r="F1406" s="4" t="s">
        <v>5400</v>
      </c>
      <c r="G1406" s="4" t="s">
        <v>5399</v>
      </c>
      <c r="H1406" s="4" t="s">
        <v>102</v>
      </c>
      <c r="I1406" s="4" t="s">
        <v>17</v>
      </c>
      <c r="J1406" s="4" t="s">
        <v>159</v>
      </c>
      <c r="K1406" s="4" t="s">
        <v>158</v>
      </c>
      <c r="L1406" s="4">
        <v>19143</v>
      </c>
      <c r="M1406" s="4" t="s">
        <v>5</v>
      </c>
      <c r="N1406" s="4" t="s">
        <v>5874</v>
      </c>
      <c r="O1406" s="4" t="s">
        <v>13</v>
      </c>
      <c r="P1406" s="4" t="s">
        <v>64</v>
      </c>
      <c r="Q1406" s="4" t="s">
        <v>5873</v>
      </c>
      <c r="R1406" s="4">
        <v>10.304</v>
      </c>
      <c r="S1406" s="4">
        <v>1</v>
      </c>
      <c r="T1406" s="4">
        <v>0.2</v>
      </c>
      <c r="U1406" s="4">
        <v>-2.1896</v>
      </c>
      <c r="V1406" s="4" t="str">
        <f>INDEX(Regional_Lookup!$B$2:$B$5,MATCH('Sample - Superstore'!M1406,Regional_Lookup!$A$2:$A$5,0))</f>
        <v>Sarah Miller</v>
      </c>
      <c r="W1406" s="4">
        <f>INDEX(Regional_Lookup!$C$2:$C$5, MATCH('Sample - Superstore'!M1406,Regional_Lookup!$A$2:$A$5, 0))</f>
        <v>0.16</v>
      </c>
      <c r="X1406" s="4">
        <f>U1406/R1406</f>
        <v>-0.21249999999999999</v>
      </c>
      <c r="Y1406" s="4" t="str">
        <f>IF(X1406&gt;=W1406, "Yes", "No")</f>
        <v>No</v>
      </c>
      <c r="Z1406" s="4">
        <f>D1406-C1406</f>
        <v>2</v>
      </c>
      <c r="AA1406" s="4" t="str" cm="1">
        <f t="array" ref="AA1406">_xlfn.IFS(Z1406&lt;=2,"Fast",Z1406&gt;5, "Slow", AND(Z1406&gt;=3,Z1406&lt;=5),"Standard")</f>
        <v>Fast</v>
      </c>
    </row>
    <row r="1407" spans="1:27" x14ac:dyDescent="0.2">
      <c r="A1407" s="4">
        <v>1406</v>
      </c>
      <c r="B1407" s="4" t="s">
        <v>10184</v>
      </c>
      <c r="C1407" s="5">
        <v>41735</v>
      </c>
      <c r="D1407" s="5">
        <v>41737</v>
      </c>
      <c r="E1407" s="4" t="s">
        <v>89</v>
      </c>
      <c r="F1407" s="4" t="s">
        <v>5400</v>
      </c>
      <c r="G1407" s="4" t="s">
        <v>5399</v>
      </c>
      <c r="H1407" s="4" t="s">
        <v>102</v>
      </c>
      <c r="I1407" s="4" t="s">
        <v>17</v>
      </c>
      <c r="J1407" s="4" t="s">
        <v>159</v>
      </c>
      <c r="K1407" s="4" t="s">
        <v>158</v>
      </c>
      <c r="L1407" s="4">
        <v>19143</v>
      </c>
      <c r="M1407" s="4" t="s">
        <v>5</v>
      </c>
      <c r="N1407" s="4" t="s">
        <v>93</v>
      </c>
      <c r="O1407" s="4" t="s">
        <v>37</v>
      </c>
      <c r="P1407" s="4" t="s">
        <v>92</v>
      </c>
      <c r="Q1407" s="4" t="s">
        <v>91</v>
      </c>
      <c r="R1407" s="4">
        <v>154.76400000000001</v>
      </c>
      <c r="S1407" s="4">
        <v>3</v>
      </c>
      <c r="T1407" s="4">
        <v>0.4</v>
      </c>
      <c r="U1407" s="4">
        <v>-36.111600000000003</v>
      </c>
      <c r="V1407" s="4" t="str">
        <f>INDEX(Regional_Lookup!$B$2:$B$5,MATCH('Sample - Superstore'!M1407,Regional_Lookup!$A$2:$A$5,0))</f>
        <v>Sarah Miller</v>
      </c>
      <c r="W1407" s="4">
        <f>INDEX(Regional_Lookup!$C$2:$C$5, MATCH('Sample - Superstore'!M1407,Regional_Lookup!$A$2:$A$5, 0))</f>
        <v>0.16</v>
      </c>
      <c r="X1407" s="4">
        <f>U1407/R1407</f>
        <v>-0.23333333333333334</v>
      </c>
      <c r="Y1407" s="4" t="str">
        <f>IF(X1407&gt;=W1407, "Yes", "No")</f>
        <v>No</v>
      </c>
      <c r="Z1407" s="4">
        <f>D1407-C1407</f>
        <v>2</v>
      </c>
      <c r="AA1407" s="4" t="str" cm="1">
        <f t="array" ref="AA1407">_xlfn.IFS(Z1407&lt;=2,"Fast",Z1407&gt;5, "Slow", AND(Z1407&gt;=3,Z1407&lt;=5),"Standard")</f>
        <v>Fast</v>
      </c>
    </row>
    <row r="1408" spans="1:27" x14ac:dyDescent="0.2">
      <c r="A1408" s="4">
        <v>1407</v>
      </c>
      <c r="B1408" s="4" t="s">
        <v>10184</v>
      </c>
      <c r="C1408" s="5">
        <v>41735</v>
      </c>
      <c r="D1408" s="5">
        <v>41737</v>
      </c>
      <c r="E1408" s="4" t="s">
        <v>89</v>
      </c>
      <c r="F1408" s="4" t="s">
        <v>5400</v>
      </c>
      <c r="G1408" s="4" t="s">
        <v>5399</v>
      </c>
      <c r="H1408" s="4" t="s">
        <v>102</v>
      </c>
      <c r="I1408" s="4" t="s">
        <v>17</v>
      </c>
      <c r="J1408" s="4" t="s">
        <v>159</v>
      </c>
      <c r="K1408" s="4" t="s">
        <v>158</v>
      </c>
      <c r="L1408" s="4">
        <v>19143</v>
      </c>
      <c r="M1408" s="4" t="s">
        <v>5</v>
      </c>
      <c r="N1408" s="4" t="s">
        <v>9835</v>
      </c>
      <c r="O1408" s="4" t="s">
        <v>33</v>
      </c>
      <c r="P1408" s="4" t="s">
        <v>55</v>
      </c>
      <c r="Q1408" s="4" t="s">
        <v>9834</v>
      </c>
      <c r="R1408" s="4">
        <v>116.78400000000001</v>
      </c>
      <c r="S1408" s="4">
        <v>2</v>
      </c>
      <c r="T1408" s="4">
        <v>0.2</v>
      </c>
      <c r="U1408" s="4">
        <v>21.896999999999998</v>
      </c>
      <c r="V1408" s="4" t="str">
        <f>INDEX(Regional_Lookup!$B$2:$B$5,MATCH('Sample - Superstore'!M1408,Regional_Lookup!$A$2:$A$5,0))</f>
        <v>Sarah Miller</v>
      </c>
      <c r="W1408" s="4">
        <f>INDEX(Regional_Lookup!$C$2:$C$5, MATCH('Sample - Superstore'!M1408,Regional_Lookup!$A$2:$A$5, 0))</f>
        <v>0.16</v>
      </c>
      <c r="X1408" s="4">
        <f>U1408/R1408</f>
        <v>0.18749999999999997</v>
      </c>
      <c r="Y1408" s="4" t="str">
        <f>IF(X1408&gt;=W1408, "Yes", "No")</f>
        <v>Yes</v>
      </c>
      <c r="Z1408" s="4">
        <f>D1408-C1408</f>
        <v>2</v>
      </c>
      <c r="AA1408" s="4" t="str" cm="1">
        <f t="array" ref="AA1408">_xlfn.IFS(Z1408&lt;=2,"Fast",Z1408&gt;5, "Slow", AND(Z1408&gt;=3,Z1408&lt;=5),"Standard")</f>
        <v>Fast</v>
      </c>
    </row>
    <row r="1409" spans="1:27" x14ac:dyDescent="0.2">
      <c r="A1409" s="4">
        <v>1408</v>
      </c>
      <c r="B1409" s="4" t="s">
        <v>10183</v>
      </c>
      <c r="C1409" s="5">
        <v>42615</v>
      </c>
      <c r="D1409" s="5">
        <v>42619</v>
      </c>
      <c r="E1409" s="4" t="s">
        <v>29</v>
      </c>
      <c r="F1409" s="4" t="s">
        <v>4967</v>
      </c>
      <c r="G1409" s="4" t="s">
        <v>4966</v>
      </c>
      <c r="H1409" s="4" t="s">
        <v>18</v>
      </c>
      <c r="I1409" s="4" t="s">
        <v>17</v>
      </c>
      <c r="J1409" s="4" t="s">
        <v>254</v>
      </c>
      <c r="K1409" s="4" t="s">
        <v>66</v>
      </c>
      <c r="L1409" s="4">
        <v>10024</v>
      </c>
      <c r="M1409" s="4" t="s">
        <v>5</v>
      </c>
      <c r="N1409" s="4" t="s">
        <v>690</v>
      </c>
      <c r="O1409" s="4" t="s">
        <v>13</v>
      </c>
      <c r="P1409" s="4" t="s">
        <v>116</v>
      </c>
      <c r="Q1409" s="4" t="s">
        <v>689</v>
      </c>
      <c r="R1409" s="4">
        <v>75.48</v>
      </c>
      <c r="S1409" s="4">
        <v>2</v>
      </c>
      <c r="T1409" s="4">
        <v>0</v>
      </c>
      <c r="U1409" s="4">
        <v>19.6248</v>
      </c>
      <c r="V1409" s="4" t="str">
        <f>INDEX(Regional_Lookup!$B$2:$B$5,MATCH('Sample - Superstore'!M1409,Regional_Lookup!$A$2:$A$5,0))</f>
        <v>Sarah Miller</v>
      </c>
      <c r="W1409" s="4">
        <f>INDEX(Regional_Lookup!$C$2:$C$5, MATCH('Sample - Superstore'!M1409,Regional_Lookup!$A$2:$A$5, 0))</f>
        <v>0.16</v>
      </c>
      <c r="X1409" s="4">
        <f>U1409/R1409</f>
        <v>0.26</v>
      </c>
      <c r="Y1409" s="4" t="str">
        <f>IF(X1409&gt;=W1409, "Yes", "No")</f>
        <v>Yes</v>
      </c>
      <c r="Z1409" s="4">
        <f>D1409-C1409</f>
        <v>4</v>
      </c>
      <c r="AA1409" s="4" t="str" cm="1">
        <f t="array" ref="AA1409">_xlfn.IFS(Z1409&lt;=2,"Fast",Z1409&gt;5, "Slow", AND(Z1409&gt;=3,Z1409&lt;=5),"Standard")</f>
        <v>Standard</v>
      </c>
    </row>
    <row r="1410" spans="1:27" x14ac:dyDescent="0.2">
      <c r="A1410" s="4">
        <v>1409</v>
      </c>
      <c r="B1410" s="4" t="s">
        <v>10183</v>
      </c>
      <c r="C1410" s="5">
        <v>42615</v>
      </c>
      <c r="D1410" s="5">
        <v>42619</v>
      </c>
      <c r="E1410" s="4" t="s">
        <v>29</v>
      </c>
      <c r="F1410" s="4" t="s">
        <v>4967</v>
      </c>
      <c r="G1410" s="4" t="s">
        <v>4966</v>
      </c>
      <c r="H1410" s="4" t="s">
        <v>18</v>
      </c>
      <c r="I1410" s="4" t="s">
        <v>17</v>
      </c>
      <c r="J1410" s="4" t="s">
        <v>254</v>
      </c>
      <c r="K1410" s="4" t="s">
        <v>66</v>
      </c>
      <c r="L1410" s="4">
        <v>10024</v>
      </c>
      <c r="M1410" s="4" t="s">
        <v>5</v>
      </c>
      <c r="N1410" s="4" t="s">
        <v>7620</v>
      </c>
      <c r="O1410" s="4" t="s">
        <v>37</v>
      </c>
      <c r="P1410" s="4" t="s">
        <v>36</v>
      </c>
      <c r="Q1410" s="4" t="s">
        <v>7619</v>
      </c>
      <c r="R1410" s="4">
        <v>39.979999999999997</v>
      </c>
      <c r="S1410" s="4">
        <v>2</v>
      </c>
      <c r="T1410" s="4">
        <v>0</v>
      </c>
      <c r="U1410" s="4">
        <v>9.9949999999999992</v>
      </c>
      <c r="V1410" s="4" t="str">
        <f>INDEX(Regional_Lookup!$B$2:$B$5,MATCH('Sample - Superstore'!M1410,Regional_Lookup!$A$2:$A$5,0))</f>
        <v>Sarah Miller</v>
      </c>
      <c r="W1410" s="4">
        <f>INDEX(Regional_Lookup!$C$2:$C$5, MATCH('Sample - Superstore'!M1410,Regional_Lookup!$A$2:$A$5, 0))</f>
        <v>0.16</v>
      </c>
      <c r="X1410" s="4">
        <f>U1410/R1410</f>
        <v>0.25</v>
      </c>
      <c r="Y1410" s="4" t="str">
        <f>IF(X1410&gt;=W1410, "Yes", "No")</f>
        <v>Yes</v>
      </c>
      <c r="Z1410" s="4">
        <f>D1410-C1410</f>
        <v>4</v>
      </c>
      <c r="AA1410" s="4" t="str" cm="1">
        <f t="array" ref="AA1410">_xlfn.IFS(Z1410&lt;=2,"Fast",Z1410&gt;5, "Slow", AND(Z1410&gt;=3,Z1410&lt;=5),"Standard")</f>
        <v>Standard</v>
      </c>
    </row>
    <row r="1411" spans="1:27" x14ac:dyDescent="0.2">
      <c r="A1411" s="4">
        <v>1410</v>
      </c>
      <c r="B1411" s="4" t="s">
        <v>10182</v>
      </c>
      <c r="C1411" s="5">
        <v>42638</v>
      </c>
      <c r="D1411" s="5">
        <v>42643</v>
      </c>
      <c r="E1411" s="4" t="s">
        <v>29</v>
      </c>
      <c r="F1411" s="4" t="s">
        <v>2585</v>
      </c>
      <c r="G1411" s="4" t="s">
        <v>2584</v>
      </c>
      <c r="H1411" s="4" t="s">
        <v>18</v>
      </c>
      <c r="I1411" s="4" t="s">
        <v>17</v>
      </c>
      <c r="J1411" s="4" t="s">
        <v>1604</v>
      </c>
      <c r="K1411" s="4" t="s">
        <v>181</v>
      </c>
      <c r="L1411" s="4">
        <v>85023</v>
      </c>
      <c r="M1411" s="4" t="s">
        <v>9</v>
      </c>
      <c r="N1411" s="4" t="s">
        <v>5227</v>
      </c>
      <c r="O1411" s="4" t="s">
        <v>37</v>
      </c>
      <c r="P1411" s="4" t="s">
        <v>92</v>
      </c>
      <c r="Q1411" s="4" t="s">
        <v>5226</v>
      </c>
      <c r="R1411" s="4">
        <v>393.16500000000002</v>
      </c>
      <c r="S1411" s="4">
        <v>3</v>
      </c>
      <c r="T1411" s="4">
        <v>0.5</v>
      </c>
      <c r="U1411" s="4">
        <v>-204.44579999999999</v>
      </c>
      <c r="V1411" s="4" t="str">
        <f>INDEX(Regional_Lookup!$B$2:$B$5,MATCH('Sample - Superstore'!M1411,Regional_Lookup!$A$2:$A$5,0))</f>
        <v>James Chen</v>
      </c>
      <c r="W1411" s="4">
        <f>INDEX(Regional_Lookup!$C$2:$C$5, MATCH('Sample - Superstore'!M1411,Regional_Lookup!$A$2:$A$5, 0))</f>
        <v>0.18</v>
      </c>
      <c r="X1411" s="4">
        <f>U1411/R1411</f>
        <v>-0.51999999999999991</v>
      </c>
      <c r="Y1411" s="4" t="str">
        <f>IF(X1411&gt;=W1411, "Yes", "No")</f>
        <v>No</v>
      </c>
      <c r="Z1411" s="4">
        <f>D1411-C1411</f>
        <v>5</v>
      </c>
      <c r="AA1411" s="4" t="str" cm="1">
        <f t="array" ref="AA1411">_xlfn.IFS(Z1411&lt;=2,"Fast",Z1411&gt;5, "Slow", AND(Z1411&gt;=3,Z1411&lt;=5),"Standard")</f>
        <v>Standard</v>
      </c>
    </row>
    <row r="1412" spans="1:27" x14ac:dyDescent="0.2">
      <c r="A1412" s="4">
        <v>1411</v>
      </c>
      <c r="B1412" s="4" t="s">
        <v>10181</v>
      </c>
      <c r="C1412" s="5">
        <v>43043</v>
      </c>
      <c r="D1412" s="5">
        <v>43050</v>
      </c>
      <c r="E1412" s="4" t="s">
        <v>29</v>
      </c>
      <c r="F1412" s="4" t="s">
        <v>2935</v>
      </c>
      <c r="G1412" s="4" t="s">
        <v>2934</v>
      </c>
      <c r="H1412" s="4" t="s">
        <v>102</v>
      </c>
      <c r="I1412" s="4" t="s">
        <v>17</v>
      </c>
      <c r="J1412" s="4" t="s">
        <v>6822</v>
      </c>
      <c r="K1412" s="4" t="s">
        <v>123</v>
      </c>
      <c r="L1412" s="4">
        <v>75051</v>
      </c>
      <c r="M1412" s="4" t="s">
        <v>3</v>
      </c>
      <c r="N1412" s="4" t="s">
        <v>606</v>
      </c>
      <c r="O1412" s="4" t="s">
        <v>13</v>
      </c>
      <c r="P1412" s="4" t="s">
        <v>72</v>
      </c>
      <c r="Q1412" s="4" t="s">
        <v>605</v>
      </c>
      <c r="R1412" s="4">
        <v>23.68</v>
      </c>
      <c r="S1412" s="4">
        <v>2</v>
      </c>
      <c r="T1412" s="4">
        <v>0.2</v>
      </c>
      <c r="U1412" s="4">
        <v>8.8800000000000008</v>
      </c>
      <c r="V1412" s="4" t="str">
        <f>INDEX(Regional_Lookup!$B$2:$B$5,MATCH('Sample - Superstore'!M1412,Regional_Lookup!$A$2:$A$5,0))</f>
        <v>David Johnson</v>
      </c>
      <c r="W1412" s="4">
        <f>INDEX(Regional_Lookup!$C$2:$C$5, MATCH('Sample - Superstore'!M1412,Regional_Lookup!$A$2:$A$5, 0))</f>
        <v>0.14000000000000001</v>
      </c>
      <c r="X1412" s="4">
        <f>U1412/R1412</f>
        <v>0.37500000000000006</v>
      </c>
      <c r="Y1412" s="4" t="str">
        <f>IF(X1412&gt;=W1412, "Yes", "No")</f>
        <v>Yes</v>
      </c>
      <c r="Z1412" s="4">
        <f>D1412-C1412</f>
        <v>7</v>
      </c>
      <c r="AA1412" s="4" t="str" cm="1">
        <f t="array" ref="AA1412">_xlfn.IFS(Z1412&lt;=2,"Fast",Z1412&gt;5, "Slow", AND(Z1412&gt;=3,Z1412&lt;=5),"Standard")</f>
        <v>Slow</v>
      </c>
    </row>
    <row r="1413" spans="1:27" x14ac:dyDescent="0.2">
      <c r="A1413" s="4">
        <v>1412</v>
      </c>
      <c r="B1413" s="4" t="s">
        <v>10180</v>
      </c>
      <c r="C1413" s="5">
        <v>42560</v>
      </c>
      <c r="D1413" s="5">
        <v>42564</v>
      </c>
      <c r="E1413" s="4" t="s">
        <v>29</v>
      </c>
      <c r="F1413" s="4" t="s">
        <v>2175</v>
      </c>
      <c r="G1413" s="4" t="s">
        <v>2174</v>
      </c>
      <c r="H1413" s="4" t="s">
        <v>50</v>
      </c>
      <c r="I1413" s="4" t="s">
        <v>17</v>
      </c>
      <c r="J1413" s="4" t="s">
        <v>254</v>
      </c>
      <c r="K1413" s="4" t="s">
        <v>66</v>
      </c>
      <c r="L1413" s="4">
        <v>10035</v>
      </c>
      <c r="M1413" s="4" t="s">
        <v>5</v>
      </c>
      <c r="N1413" s="4" t="s">
        <v>2684</v>
      </c>
      <c r="O1413" s="4" t="s">
        <v>37</v>
      </c>
      <c r="P1413" s="4" t="s">
        <v>221</v>
      </c>
      <c r="Q1413" s="4" t="s">
        <v>2683</v>
      </c>
      <c r="R1413" s="4">
        <v>408.00599999999997</v>
      </c>
      <c r="S1413" s="4">
        <v>2</v>
      </c>
      <c r="T1413" s="4">
        <v>0.1</v>
      </c>
      <c r="U1413" s="4">
        <v>72.534400000000005</v>
      </c>
      <c r="V1413" s="4" t="str">
        <f>INDEX(Regional_Lookup!$B$2:$B$5,MATCH('Sample - Superstore'!M1413,Regional_Lookup!$A$2:$A$5,0))</f>
        <v>Sarah Miller</v>
      </c>
      <c r="W1413" s="4">
        <f>INDEX(Regional_Lookup!$C$2:$C$5, MATCH('Sample - Superstore'!M1413,Regional_Lookup!$A$2:$A$5, 0))</f>
        <v>0.16</v>
      </c>
      <c r="X1413" s="4">
        <f>U1413/R1413</f>
        <v>0.17777777777777781</v>
      </c>
      <c r="Y1413" s="4" t="str">
        <f>IF(X1413&gt;=W1413, "Yes", "No")</f>
        <v>Yes</v>
      </c>
      <c r="Z1413" s="4">
        <f>D1413-C1413</f>
        <v>4</v>
      </c>
      <c r="AA1413" s="4" t="str" cm="1">
        <f t="array" ref="AA1413">_xlfn.IFS(Z1413&lt;=2,"Fast",Z1413&gt;5, "Slow", AND(Z1413&gt;=3,Z1413&lt;=5),"Standard")</f>
        <v>Standard</v>
      </c>
    </row>
    <row r="1414" spans="1:27" x14ac:dyDescent="0.2">
      <c r="A1414" s="4">
        <v>1413</v>
      </c>
      <c r="B1414" s="4" t="s">
        <v>10180</v>
      </c>
      <c r="C1414" s="5">
        <v>42560</v>
      </c>
      <c r="D1414" s="5">
        <v>42564</v>
      </c>
      <c r="E1414" s="4" t="s">
        <v>29</v>
      </c>
      <c r="F1414" s="4" t="s">
        <v>2175</v>
      </c>
      <c r="G1414" s="4" t="s">
        <v>2174</v>
      </c>
      <c r="H1414" s="4" t="s">
        <v>50</v>
      </c>
      <c r="I1414" s="4" t="s">
        <v>17</v>
      </c>
      <c r="J1414" s="4" t="s">
        <v>254</v>
      </c>
      <c r="K1414" s="4" t="s">
        <v>66</v>
      </c>
      <c r="L1414" s="4">
        <v>10035</v>
      </c>
      <c r="M1414" s="4" t="s">
        <v>5</v>
      </c>
      <c r="N1414" s="4" t="s">
        <v>2256</v>
      </c>
      <c r="O1414" s="4" t="s">
        <v>37</v>
      </c>
      <c r="P1414" s="4" t="s">
        <v>36</v>
      </c>
      <c r="Q1414" s="4" t="s">
        <v>2255</v>
      </c>
      <c r="R1414" s="4">
        <v>165.28</v>
      </c>
      <c r="S1414" s="4">
        <v>4</v>
      </c>
      <c r="T1414" s="4">
        <v>0</v>
      </c>
      <c r="U1414" s="4">
        <v>14.8752</v>
      </c>
      <c r="V1414" s="4" t="str">
        <f>INDEX(Regional_Lookup!$B$2:$B$5,MATCH('Sample - Superstore'!M1414,Regional_Lookup!$A$2:$A$5,0))</f>
        <v>Sarah Miller</v>
      </c>
      <c r="W1414" s="4">
        <f>INDEX(Regional_Lookup!$C$2:$C$5, MATCH('Sample - Superstore'!M1414,Regional_Lookup!$A$2:$A$5, 0))</f>
        <v>0.16</v>
      </c>
      <c r="X1414" s="4">
        <f>U1414/R1414</f>
        <v>0.09</v>
      </c>
      <c r="Y1414" s="4" t="str">
        <f>IF(X1414&gt;=W1414, "Yes", "No")</f>
        <v>No</v>
      </c>
      <c r="Z1414" s="4">
        <f>D1414-C1414</f>
        <v>4</v>
      </c>
      <c r="AA1414" s="4" t="str" cm="1">
        <f t="array" ref="AA1414">_xlfn.IFS(Z1414&lt;=2,"Fast",Z1414&gt;5, "Slow", AND(Z1414&gt;=3,Z1414&lt;=5),"Standard")</f>
        <v>Standard</v>
      </c>
    </row>
    <row r="1415" spans="1:27" x14ac:dyDescent="0.2">
      <c r="A1415" s="4">
        <v>1414</v>
      </c>
      <c r="B1415" s="4" t="s">
        <v>10179</v>
      </c>
      <c r="C1415" s="5">
        <v>41820</v>
      </c>
      <c r="D1415" s="5">
        <v>41825</v>
      </c>
      <c r="E1415" s="4" t="s">
        <v>29</v>
      </c>
      <c r="F1415" s="4" t="s">
        <v>4920</v>
      </c>
      <c r="G1415" s="4" t="s">
        <v>4919</v>
      </c>
      <c r="H1415" s="4" t="s">
        <v>18</v>
      </c>
      <c r="I1415" s="4" t="s">
        <v>17</v>
      </c>
      <c r="J1415" s="4" t="s">
        <v>254</v>
      </c>
      <c r="K1415" s="4" t="s">
        <v>66</v>
      </c>
      <c r="L1415" s="4">
        <v>10024</v>
      </c>
      <c r="M1415" s="4" t="s">
        <v>5</v>
      </c>
      <c r="N1415" s="4" t="s">
        <v>133</v>
      </c>
      <c r="O1415" s="4" t="s">
        <v>13</v>
      </c>
      <c r="P1415" s="4" t="s">
        <v>100</v>
      </c>
      <c r="Q1415" s="4" t="s">
        <v>132</v>
      </c>
      <c r="R1415" s="4">
        <v>334.76799999999997</v>
      </c>
      <c r="S1415" s="4">
        <v>7</v>
      </c>
      <c r="T1415" s="4">
        <v>0.2</v>
      </c>
      <c r="U1415" s="4">
        <v>108.7996</v>
      </c>
      <c r="V1415" s="4" t="str">
        <f>INDEX(Regional_Lookup!$B$2:$B$5,MATCH('Sample - Superstore'!M1415,Regional_Lookup!$A$2:$A$5,0))</f>
        <v>Sarah Miller</v>
      </c>
      <c r="W1415" s="4">
        <f>INDEX(Regional_Lookup!$C$2:$C$5, MATCH('Sample - Superstore'!M1415,Regional_Lookup!$A$2:$A$5, 0))</f>
        <v>0.16</v>
      </c>
      <c r="X1415" s="4">
        <f>U1415/R1415</f>
        <v>0.32500000000000001</v>
      </c>
      <c r="Y1415" s="4" t="str">
        <f>IF(X1415&gt;=W1415, "Yes", "No")</f>
        <v>Yes</v>
      </c>
      <c r="Z1415" s="4">
        <f>D1415-C1415</f>
        <v>5</v>
      </c>
      <c r="AA1415" s="4" t="str" cm="1">
        <f t="array" ref="AA1415">_xlfn.IFS(Z1415&lt;=2,"Fast",Z1415&gt;5, "Slow", AND(Z1415&gt;=3,Z1415&lt;=5),"Standard")</f>
        <v>Standard</v>
      </c>
    </row>
    <row r="1416" spans="1:27" x14ac:dyDescent="0.2">
      <c r="A1416" s="4">
        <v>1415</v>
      </c>
      <c r="B1416" s="4" t="s">
        <v>10178</v>
      </c>
      <c r="C1416" s="5">
        <v>42763</v>
      </c>
      <c r="D1416" s="5">
        <v>42766</v>
      </c>
      <c r="E1416" s="4" t="s">
        <v>21</v>
      </c>
      <c r="F1416" s="4" t="s">
        <v>8344</v>
      </c>
      <c r="G1416" s="4" t="s">
        <v>8343</v>
      </c>
      <c r="H1416" s="4" t="s">
        <v>102</v>
      </c>
      <c r="I1416" s="4" t="s">
        <v>17</v>
      </c>
      <c r="J1416" s="4" t="s">
        <v>26</v>
      </c>
      <c r="K1416" s="4" t="s">
        <v>15</v>
      </c>
      <c r="L1416" s="4">
        <v>92627</v>
      </c>
      <c r="M1416" s="4" t="s">
        <v>9</v>
      </c>
      <c r="N1416" s="4" t="s">
        <v>7532</v>
      </c>
      <c r="O1416" s="4" t="s">
        <v>33</v>
      </c>
      <c r="P1416" s="4" t="s">
        <v>55</v>
      </c>
      <c r="Q1416" s="4" t="s">
        <v>7531</v>
      </c>
      <c r="R1416" s="4">
        <v>239.97</v>
      </c>
      <c r="S1416" s="4">
        <v>3</v>
      </c>
      <c r="T1416" s="4">
        <v>0</v>
      </c>
      <c r="U1416" s="4">
        <v>26.396699999999999</v>
      </c>
      <c r="V1416" s="4" t="str">
        <f>INDEX(Regional_Lookup!$B$2:$B$5,MATCH('Sample - Superstore'!M1416,Regional_Lookup!$A$2:$A$5,0))</f>
        <v>James Chen</v>
      </c>
      <c r="W1416" s="4">
        <f>INDEX(Regional_Lookup!$C$2:$C$5, MATCH('Sample - Superstore'!M1416,Regional_Lookup!$A$2:$A$5, 0))</f>
        <v>0.18</v>
      </c>
      <c r="X1416" s="4">
        <f>U1416/R1416</f>
        <v>0.11</v>
      </c>
      <c r="Y1416" s="4" t="str">
        <f>IF(X1416&gt;=W1416, "Yes", "No")</f>
        <v>No</v>
      </c>
      <c r="Z1416" s="4">
        <f>D1416-C1416</f>
        <v>3</v>
      </c>
      <c r="AA1416" s="4" t="str" cm="1">
        <f t="array" ref="AA1416">_xlfn.IFS(Z1416&lt;=2,"Fast",Z1416&gt;5, "Slow", AND(Z1416&gt;=3,Z1416&lt;=5),"Standard")</f>
        <v>Standard</v>
      </c>
    </row>
    <row r="1417" spans="1:27" x14ac:dyDescent="0.2">
      <c r="A1417" s="4">
        <v>1416</v>
      </c>
      <c r="B1417" s="4" t="s">
        <v>10178</v>
      </c>
      <c r="C1417" s="5">
        <v>42763</v>
      </c>
      <c r="D1417" s="5">
        <v>42766</v>
      </c>
      <c r="E1417" s="4" t="s">
        <v>21</v>
      </c>
      <c r="F1417" s="4" t="s">
        <v>8344</v>
      </c>
      <c r="G1417" s="4" t="s">
        <v>8343</v>
      </c>
      <c r="H1417" s="4" t="s">
        <v>102</v>
      </c>
      <c r="I1417" s="4" t="s">
        <v>17</v>
      </c>
      <c r="J1417" s="4" t="s">
        <v>26</v>
      </c>
      <c r="K1417" s="4" t="s">
        <v>15</v>
      </c>
      <c r="L1417" s="4">
        <v>92627</v>
      </c>
      <c r="M1417" s="4" t="s">
        <v>9</v>
      </c>
      <c r="N1417" s="4" t="s">
        <v>3048</v>
      </c>
      <c r="O1417" s="4" t="s">
        <v>37</v>
      </c>
      <c r="P1417" s="4" t="s">
        <v>36</v>
      </c>
      <c r="Q1417" s="4" t="s">
        <v>3047</v>
      </c>
      <c r="R1417" s="4">
        <v>37.74</v>
      </c>
      <c r="S1417" s="4">
        <v>3</v>
      </c>
      <c r="T1417" s="4">
        <v>0</v>
      </c>
      <c r="U1417" s="4">
        <v>12.8316</v>
      </c>
      <c r="V1417" s="4" t="str">
        <f>INDEX(Regional_Lookup!$B$2:$B$5,MATCH('Sample - Superstore'!M1417,Regional_Lookup!$A$2:$A$5,0))</f>
        <v>James Chen</v>
      </c>
      <c r="W1417" s="4">
        <f>INDEX(Regional_Lookup!$C$2:$C$5, MATCH('Sample - Superstore'!M1417,Regional_Lookup!$A$2:$A$5, 0))</f>
        <v>0.18</v>
      </c>
      <c r="X1417" s="4">
        <f>U1417/R1417</f>
        <v>0.33999999999999997</v>
      </c>
      <c r="Y1417" s="4" t="str">
        <f>IF(X1417&gt;=W1417, "Yes", "No")</f>
        <v>Yes</v>
      </c>
      <c r="Z1417" s="4">
        <f>D1417-C1417</f>
        <v>3</v>
      </c>
      <c r="AA1417" s="4" t="str" cm="1">
        <f t="array" ref="AA1417">_xlfn.IFS(Z1417&lt;=2,"Fast",Z1417&gt;5, "Slow", AND(Z1417&gt;=3,Z1417&lt;=5),"Standard")</f>
        <v>Standard</v>
      </c>
    </row>
    <row r="1418" spans="1:27" x14ac:dyDescent="0.2">
      <c r="A1418" s="4">
        <v>1417</v>
      </c>
      <c r="B1418" s="4" t="s">
        <v>10177</v>
      </c>
      <c r="C1418" s="5">
        <v>42268</v>
      </c>
      <c r="D1418" s="5">
        <v>42271</v>
      </c>
      <c r="E1418" s="4" t="s">
        <v>89</v>
      </c>
      <c r="F1418" s="4" t="s">
        <v>1470</v>
      </c>
      <c r="G1418" s="4" t="s">
        <v>1469</v>
      </c>
      <c r="H1418" s="4" t="s">
        <v>50</v>
      </c>
      <c r="I1418" s="4" t="s">
        <v>17</v>
      </c>
      <c r="J1418" s="4" t="s">
        <v>124</v>
      </c>
      <c r="K1418" s="4" t="s">
        <v>123</v>
      </c>
      <c r="L1418" s="4">
        <v>77041</v>
      </c>
      <c r="M1418" s="4" t="s">
        <v>3</v>
      </c>
      <c r="N1418" s="4" t="s">
        <v>6833</v>
      </c>
      <c r="O1418" s="4" t="s">
        <v>33</v>
      </c>
      <c r="P1418" s="4" t="s">
        <v>32</v>
      </c>
      <c r="Q1418" s="4" t="s">
        <v>6832</v>
      </c>
      <c r="R1418" s="4">
        <v>946.34400000000005</v>
      </c>
      <c r="S1418" s="4">
        <v>7</v>
      </c>
      <c r="T1418" s="4">
        <v>0.2</v>
      </c>
      <c r="U1418" s="4">
        <v>118.29300000000001</v>
      </c>
      <c r="V1418" s="4" t="str">
        <f>INDEX(Regional_Lookup!$B$2:$B$5,MATCH('Sample - Superstore'!M1418,Regional_Lookup!$A$2:$A$5,0))</f>
        <v>David Johnson</v>
      </c>
      <c r="W1418" s="4">
        <f>INDEX(Regional_Lookup!$C$2:$C$5, MATCH('Sample - Superstore'!M1418,Regional_Lookup!$A$2:$A$5, 0))</f>
        <v>0.14000000000000001</v>
      </c>
      <c r="X1418" s="4">
        <f>U1418/R1418</f>
        <v>0.125</v>
      </c>
      <c r="Y1418" s="4" t="str">
        <f>IF(X1418&gt;=W1418, "Yes", "No")</f>
        <v>No</v>
      </c>
      <c r="Z1418" s="4">
        <f>D1418-C1418</f>
        <v>3</v>
      </c>
      <c r="AA1418" s="4" t="str" cm="1">
        <f t="array" ref="AA1418">_xlfn.IFS(Z1418&lt;=2,"Fast",Z1418&gt;5, "Slow", AND(Z1418&gt;=3,Z1418&lt;=5),"Standard")</f>
        <v>Standard</v>
      </c>
    </row>
    <row r="1419" spans="1:27" x14ac:dyDescent="0.2">
      <c r="A1419" s="4">
        <v>1418</v>
      </c>
      <c r="B1419" s="4" t="s">
        <v>10177</v>
      </c>
      <c r="C1419" s="5">
        <v>42268</v>
      </c>
      <c r="D1419" s="5">
        <v>42271</v>
      </c>
      <c r="E1419" s="4" t="s">
        <v>89</v>
      </c>
      <c r="F1419" s="4" t="s">
        <v>1470</v>
      </c>
      <c r="G1419" s="4" t="s">
        <v>1469</v>
      </c>
      <c r="H1419" s="4" t="s">
        <v>50</v>
      </c>
      <c r="I1419" s="4" t="s">
        <v>17</v>
      </c>
      <c r="J1419" s="4" t="s">
        <v>124</v>
      </c>
      <c r="K1419" s="4" t="s">
        <v>123</v>
      </c>
      <c r="L1419" s="4">
        <v>77041</v>
      </c>
      <c r="M1419" s="4" t="s">
        <v>3</v>
      </c>
      <c r="N1419" s="4" t="s">
        <v>224</v>
      </c>
      <c r="O1419" s="4" t="s">
        <v>33</v>
      </c>
      <c r="P1419" s="4" t="s">
        <v>55</v>
      </c>
      <c r="Q1419" s="4" t="s">
        <v>223</v>
      </c>
      <c r="R1419" s="4">
        <v>151.19999999999999</v>
      </c>
      <c r="S1419" s="4">
        <v>3</v>
      </c>
      <c r="T1419" s="4">
        <v>0.2</v>
      </c>
      <c r="U1419" s="4">
        <v>32.130000000000003</v>
      </c>
      <c r="V1419" s="4" t="str">
        <f>INDEX(Regional_Lookup!$B$2:$B$5,MATCH('Sample - Superstore'!M1419,Regional_Lookup!$A$2:$A$5,0))</f>
        <v>David Johnson</v>
      </c>
      <c r="W1419" s="4">
        <f>INDEX(Regional_Lookup!$C$2:$C$5, MATCH('Sample - Superstore'!M1419,Regional_Lookup!$A$2:$A$5, 0))</f>
        <v>0.14000000000000001</v>
      </c>
      <c r="X1419" s="4">
        <f>U1419/R1419</f>
        <v>0.21250000000000002</v>
      </c>
      <c r="Y1419" s="4" t="str">
        <f>IF(X1419&gt;=W1419, "Yes", "No")</f>
        <v>Yes</v>
      </c>
      <c r="Z1419" s="4">
        <f>D1419-C1419</f>
        <v>3</v>
      </c>
      <c r="AA1419" s="4" t="str" cm="1">
        <f t="array" ref="AA1419">_xlfn.IFS(Z1419&lt;=2,"Fast",Z1419&gt;5, "Slow", AND(Z1419&gt;=3,Z1419&lt;=5),"Standard")</f>
        <v>Standard</v>
      </c>
    </row>
    <row r="1420" spans="1:27" x14ac:dyDescent="0.2">
      <c r="A1420" s="4">
        <v>1419</v>
      </c>
      <c r="B1420" s="4" t="s">
        <v>10177</v>
      </c>
      <c r="C1420" s="5">
        <v>42268</v>
      </c>
      <c r="D1420" s="5">
        <v>42271</v>
      </c>
      <c r="E1420" s="4" t="s">
        <v>89</v>
      </c>
      <c r="F1420" s="4" t="s">
        <v>1470</v>
      </c>
      <c r="G1420" s="4" t="s">
        <v>1469</v>
      </c>
      <c r="H1420" s="4" t="s">
        <v>50</v>
      </c>
      <c r="I1420" s="4" t="s">
        <v>17</v>
      </c>
      <c r="J1420" s="4" t="s">
        <v>124</v>
      </c>
      <c r="K1420" s="4" t="s">
        <v>123</v>
      </c>
      <c r="L1420" s="4">
        <v>77041</v>
      </c>
      <c r="M1420" s="4" t="s">
        <v>3</v>
      </c>
      <c r="N1420" s="4" t="s">
        <v>627</v>
      </c>
      <c r="O1420" s="4" t="s">
        <v>37</v>
      </c>
      <c r="P1420" s="4" t="s">
        <v>36</v>
      </c>
      <c r="Q1420" s="4" t="s">
        <v>626</v>
      </c>
      <c r="R1420" s="4">
        <v>4.9279999999999999</v>
      </c>
      <c r="S1420" s="4">
        <v>4</v>
      </c>
      <c r="T1420" s="4">
        <v>0.6</v>
      </c>
      <c r="U1420" s="4">
        <v>-1.4783999999999999</v>
      </c>
      <c r="V1420" s="4" t="str">
        <f>INDEX(Regional_Lookup!$B$2:$B$5,MATCH('Sample - Superstore'!M1420,Regional_Lookup!$A$2:$A$5,0))</f>
        <v>David Johnson</v>
      </c>
      <c r="W1420" s="4">
        <f>INDEX(Regional_Lookup!$C$2:$C$5, MATCH('Sample - Superstore'!M1420,Regional_Lookup!$A$2:$A$5, 0))</f>
        <v>0.14000000000000001</v>
      </c>
      <c r="X1420" s="4">
        <f>U1420/R1420</f>
        <v>-0.3</v>
      </c>
      <c r="Y1420" s="4" t="str">
        <f>IF(X1420&gt;=W1420, "Yes", "No")</f>
        <v>No</v>
      </c>
      <c r="Z1420" s="4">
        <f>D1420-C1420</f>
        <v>3</v>
      </c>
      <c r="AA1420" s="4" t="str" cm="1">
        <f t="array" ref="AA1420">_xlfn.IFS(Z1420&lt;=2,"Fast",Z1420&gt;5, "Slow", AND(Z1420&gt;=3,Z1420&lt;=5),"Standard")</f>
        <v>Standard</v>
      </c>
    </row>
    <row r="1421" spans="1:27" x14ac:dyDescent="0.2">
      <c r="A1421" s="4">
        <v>1420</v>
      </c>
      <c r="B1421" s="4" t="s">
        <v>10176</v>
      </c>
      <c r="C1421" s="5">
        <v>42273</v>
      </c>
      <c r="D1421" s="5">
        <v>42277</v>
      </c>
      <c r="E1421" s="4" t="s">
        <v>29</v>
      </c>
      <c r="F1421" s="4" t="s">
        <v>3033</v>
      </c>
      <c r="G1421" s="4" t="s">
        <v>3032</v>
      </c>
      <c r="H1421" s="4" t="s">
        <v>50</v>
      </c>
      <c r="I1421" s="4" t="s">
        <v>17</v>
      </c>
      <c r="J1421" s="4" t="s">
        <v>2101</v>
      </c>
      <c r="K1421" s="4" t="s">
        <v>181</v>
      </c>
      <c r="L1421" s="4">
        <v>85204</v>
      </c>
      <c r="M1421" s="4" t="s">
        <v>9</v>
      </c>
      <c r="N1421" s="4" t="s">
        <v>7880</v>
      </c>
      <c r="O1421" s="4" t="s">
        <v>13</v>
      </c>
      <c r="P1421" s="4" t="s">
        <v>24</v>
      </c>
      <c r="Q1421" s="4" t="s">
        <v>7879</v>
      </c>
      <c r="R1421" s="4">
        <v>86.272000000000006</v>
      </c>
      <c r="S1421" s="4">
        <v>4</v>
      </c>
      <c r="T1421" s="4">
        <v>0.2</v>
      </c>
      <c r="U1421" s="4">
        <v>31.273599999999998</v>
      </c>
      <c r="V1421" s="4" t="str">
        <f>INDEX(Regional_Lookup!$B$2:$B$5,MATCH('Sample - Superstore'!M1421,Regional_Lookup!$A$2:$A$5,0))</f>
        <v>James Chen</v>
      </c>
      <c r="W1421" s="4">
        <f>INDEX(Regional_Lookup!$C$2:$C$5, MATCH('Sample - Superstore'!M1421,Regional_Lookup!$A$2:$A$5, 0))</f>
        <v>0.18</v>
      </c>
      <c r="X1421" s="4">
        <f>U1421/R1421</f>
        <v>0.36249999999999993</v>
      </c>
      <c r="Y1421" s="4" t="str">
        <f>IF(X1421&gt;=W1421, "Yes", "No")</f>
        <v>Yes</v>
      </c>
      <c r="Z1421" s="4">
        <f>D1421-C1421</f>
        <v>4</v>
      </c>
      <c r="AA1421" s="4" t="str" cm="1">
        <f t="array" ref="AA1421">_xlfn.IFS(Z1421&lt;=2,"Fast",Z1421&gt;5, "Slow", AND(Z1421&gt;=3,Z1421&lt;=5),"Standard")</f>
        <v>Standard</v>
      </c>
    </row>
    <row r="1422" spans="1:27" x14ac:dyDescent="0.2">
      <c r="A1422" s="4">
        <v>1421</v>
      </c>
      <c r="B1422" s="4" t="s">
        <v>10176</v>
      </c>
      <c r="C1422" s="5">
        <v>42273</v>
      </c>
      <c r="D1422" s="5">
        <v>42277</v>
      </c>
      <c r="E1422" s="4" t="s">
        <v>29</v>
      </c>
      <c r="F1422" s="4" t="s">
        <v>3033</v>
      </c>
      <c r="G1422" s="4" t="s">
        <v>3032</v>
      </c>
      <c r="H1422" s="4" t="s">
        <v>50</v>
      </c>
      <c r="I1422" s="4" t="s">
        <v>17</v>
      </c>
      <c r="J1422" s="4" t="s">
        <v>2101</v>
      </c>
      <c r="K1422" s="4" t="s">
        <v>181</v>
      </c>
      <c r="L1422" s="4">
        <v>85204</v>
      </c>
      <c r="M1422" s="4" t="s">
        <v>9</v>
      </c>
      <c r="N1422" s="4" t="s">
        <v>1252</v>
      </c>
      <c r="O1422" s="4" t="s">
        <v>13</v>
      </c>
      <c r="P1422" s="4" t="s">
        <v>100</v>
      </c>
      <c r="Q1422" s="4" t="s">
        <v>1251</v>
      </c>
      <c r="R1422" s="4">
        <v>72.587999999999994</v>
      </c>
      <c r="S1422" s="4">
        <v>2</v>
      </c>
      <c r="T1422" s="4">
        <v>0.7</v>
      </c>
      <c r="U1422" s="4">
        <v>-48.392000000000003</v>
      </c>
      <c r="V1422" s="4" t="str">
        <f>INDEX(Regional_Lookup!$B$2:$B$5,MATCH('Sample - Superstore'!M1422,Regional_Lookup!$A$2:$A$5,0))</f>
        <v>James Chen</v>
      </c>
      <c r="W1422" s="4">
        <f>INDEX(Regional_Lookup!$C$2:$C$5, MATCH('Sample - Superstore'!M1422,Regional_Lookup!$A$2:$A$5, 0))</f>
        <v>0.18</v>
      </c>
      <c r="X1422" s="4">
        <f>U1422/R1422</f>
        <v>-0.66666666666666674</v>
      </c>
      <c r="Y1422" s="4" t="str">
        <f>IF(X1422&gt;=W1422, "Yes", "No")</f>
        <v>No</v>
      </c>
      <c r="Z1422" s="4">
        <f>D1422-C1422</f>
        <v>4</v>
      </c>
      <c r="AA1422" s="4" t="str" cm="1">
        <f t="array" ref="AA1422">_xlfn.IFS(Z1422&lt;=2,"Fast",Z1422&gt;5, "Slow", AND(Z1422&gt;=3,Z1422&lt;=5),"Standard")</f>
        <v>Standard</v>
      </c>
    </row>
    <row r="1423" spans="1:27" x14ac:dyDescent="0.2">
      <c r="A1423" s="4">
        <v>1422</v>
      </c>
      <c r="B1423" s="4" t="s">
        <v>10176</v>
      </c>
      <c r="C1423" s="5">
        <v>42273</v>
      </c>
      <c r="D1423" s="5">
        <v>42277</v>
      </c>
      <c r="E1423" s="4" t="s">
        <v>29</v>
      </c>
      <c r="F1423" s="4" t="s">
        <v>3033</v>
      </c>
      <c r="G1423" s="4" t="s">
        <v>3032</v>
      </c>
      <c r="H1423" s="4" t="s">
        <v>50</v>
      </c>
      <c r="I1423" s="4" t="s">
        <v>17</v>
      </c>
      <c r="J1423" s="4" t="s">
        <v>2101</v>
      </c>
      <c r="K1423" s="4" t="s">
        <v>181</v>
      </c>
      <c r="L1423" s="4">
        <v>85204</v>
      </c>
      <c r="M1423" s="4" t="s">
        <v>9</v>
      </c>
      <c r="N1423" s="4" t="s">
        <v>6012</v>
      </c>
      <c r="O1423" s="4" t="s">
        <v>13</v>
      </c>
      <c r="P1423" s="4" t="s">
        <v>12</v>
      </c>
      <c r="Q1423" s="4" t="s">
        <v>6011</v>
      </c>
      <c r="R1423" s="4">
        <v>60.671999999999997</v>
      </c>
      <c r="S1423" s="4">
        <v>2</v>
      </c>
      <c r="T1423" s="4">
        <v>0.2</v>
      </c>
      <c r="U1423" s="4">
        <v>14.409599999999999</v>
      </c>
      <c r="V1423" s="4" t="str">
        <f>INDEX(Regional_Lookup!$B$2:$B$5,MATCH('Sample - Superstore'!M1423,Regional_Lookup!$A$2:$A$5,0))</f>
        <v>James Chen</v>
      </c>
      <c r="W1423" s="4">
        <f>INDEX(Regional_Lookup!$C$2:$C$5, MATCH('Sample - Superstore'!M1423,Regional_Lookup!$A$2:$A$5, 0))</f>
        <v>0.18</v>
      </c>
      <c r="X1423" s="4">
        <f>U1423/R1423</f>
        <v>0.23749999999999999</v>
      </c>
      <c r="Y1423" s="4" t="str">
        <f>IF(X1423&gt;=W1423, "Yes", "No")</f>
        <v>Yes</v>
      </c>
      <c r="Z1423" s="4">
        <f>D1423-C1423</f>
        <v>4</v>
      </c>
      <c r="AA1423" s="4" t="str" cm="1">
        <f t="array" ref="AA1423">_xlfn.IFS(Z1423&lt;=2,"Fast",Z1423&gt;5, "Slow", AND(Z1423&gt;=3,Z1423&lt;=5),"Standard")</f>
        <v>Standard</v>
      </c>
    </row>
    <row r="1424" spans="1:27" x14ac:dyDescent="0.2">
      <c r="A1424" s="4">
        <v>1423</v>
      </c>
      <c r="B1424" s="4" t="s">
        <v>10176</v>
      </c>
      <c r="C1424" s="5">
        <v>42273</v>
      </c>
      <c r="D1424" s="5">
        <v>42277</v>
      </c>
      <c r="E1424" s="4" t="s">
        <v>29</v>
      </c>
      <c r="F1424" s="4" t="s">
        <v>3033</v>
      </c>
      <c r="G1424" s="4" t="s">
        <v>3032</v>
      </c>
      <c r="H1424" s="4" t="s">
        <v>50</v>
      </c>
      <c r="I1424" s="4" t="s">
        <v>17</v>
      </c>
      <c r="J1424" s="4" t="s">
        <v>2101</v>
      </c>
      <c r="K1424" s="4" t="s">
        <v>181</v>
      </c>
      <c r="L1424" s="4">
        <v>85204</v>
      </c>
      <c r="M1424" s="4" t="s">
        <v>9</v>
      </c>
      <c r="N1424" s="4" t="s">
        <v>985</v>
      </c>
      <c r="O1424" s="4" t="s">
        <v>13</v>
      </c>
      <c r="P1424" s="4" t="s">
        <v>100</v>
      </c>
      <c r="Q1424" s="4" t="s">
        <v>984</v>
      </c>
      <c r="R1424" s="4">
        <v>77.031000000000006</v>
      </c>
      <c r="S1424" s="4">
        <v>9</v>
      </c>
      <c r="T1424" s="4">
        <v>0.7</v>
      </c>
      <c r="U1424" s="4">
        <v>-59.057099999999998</v>
      </c>
      <c r="V1424" s="4" t="str">
        <f>INDEX(Regional_Lookup!$B$2:$B$5,MATCH('Sample - Superstore'!M1424,Regional_Lookup!$A$2:$A$5,0))</f>
        <v>James Chen</v>
      </c>
      <c r="W1424" s="4">
        <f>INDEX(Regional_Lookup!$C$2:$C$5, MATCH('Sample - Superstore'!M1424,Regional_Lookup!$A$2:$A$5, 0))</f>
        <v>0.18</v>
      </c>
      <c r="X1424" s="4">
        <f>U1424/R1424</f>
        <v>-0.76666666666666661</v>
      </c>
      <c r="Y1424" s="4" t="str">
        <f>IF(X1424&gt;=W1424, "Yes", "No")</f>
        <v>No</v>
      </c>
      <c r="Z1424" s="4">
        <f>D1424-C1424</f>
        <v>4</v>
      </c>
      <c r="AA1424" s="4" t="str" cm="1">
        <f t="array" ref="AA1424">_xlfn.IFS(Z1424&lt;=2,"Fast",Z1424&gt;5, "Slow", AND(Z1424&gt;=3,Z1424&lt;=5),"Standard")</f>
        <v>Standard</v>
      </c>
    </row>
    <row r="1425" spans="1:27" x14ac:dyDescent="0.2">
      <c r="A1425" s="4">
        <v>1424</v>
      </c>
      <c r="B1425" s="4" t="s">
        <v>10176</v>
      </c>
      <c r="C1425" s="5">
        <v>42273</v>
      </c>
      <c r="D1425" s="5">
        <v>42277</v>
      </c>
      <c r="E1425" s="4" t="s">
        <v>29</v>
      </c>
      <c r="F1425" s="4" t="s">
        <v>3033</v>
      </c>
      <c r="G1425" s="4" t="s">
        <v>3032</v>
      </c>
      <c r="H1425" s="4" t="s">
        <v>50</v>
      </c>
      <c r="I1425" s="4" t="s">
        <v>17</v>
      </c>
      <c r="J1425" s="4" t="s">
        <v>2101</v>
      </c>
      <c r="K1425" s="4" t="s">
        <v>181</v>
      </c>
      <c r="L1425" s="4">
        <v>85204</v>
      </c>
      <c r="M1425" s="4" t="s">
        <v>9</v>
      </c>
      <c r="N1425" s="4" t="s">
        <v>6815</v>
      </c>
      <c r="O1425" s="4" t="s">
        <v>13</v>
      </c>
      <c r="P1425" s="4" t="s">
        <v>231</v>
      </c>
      <c r="Q1425" s="4" t="s">
        <v>6814</v>
      </c>
      <c r="R1425" s="4">
        <v>119.904</v>
      </c>
      <c r="S1425" s="4">
        <v>6</v>
      </c>
      <c r="T1425" s="4">
        <v>0.2</v>
      </c>
      <c r="U1425" s="4">
        <v>-1.4987999999999999</v>
      </c>
      <c r="V1425" s="4" t="str">
        <f>INDEX(Regional_Lookup!$B$2:$B$5,MATCH('Sample - Superstore'!M1425,Regional_Lookup!$A$2:$A$5,0))</f>
        <v>James Chen</v>
      </c>
      <c r="W1425" s="4">
        <f>INDEX(Regional_Lookup!$C$2:$C$5, MATCH('Sample - Superstore'!M1425,Regional_Lookup!$A$2:$A$5, 0))</f>
        <v>0.18</v>
      </c>
      <c r="X1425" s="4">
        <f>U1425/R1425</f>
        <v>-1.2499999999999999E-2</v>
      </c>
      <c r="Y1425" s="4" t="str">
        <f>IF(X1425&gt;=W1425, "Yes", "No")</f>
        <v>No</v>
      </c>
      <c r="Z1425" s="4">
        <f>D1425-C1425</f>
        <v>4</v>
      </c>
      <c r="AA1425" s="4" t="str" cm="1">
        <f t="array" ref="AA1425">_xlfn.IFS(Z1425&lt;=2,"Fast",Z1425&gt;5, "Slow", AND(Z1425&gt;=3,Z1425&lt;=5),"Standard")</f>
        <v>Standard</v>
      </c>
    </row>
    <row r="1426" spans="1:27" x14ac:dyDescent="0.2">
      <c r="A1426" s="4">
        <v>1425</v>
      </c>
      <c r="B1426" s="4" t="s">
        <v>10176</v>
      </c>
      <c r="C1426" s="5">
        <v>42273</v>
      </c>
      <c r="D1426" s="5">
        <v>42277</v>
      </c>
      <c r="E1426" s="4" t="s">
        <v>29</v>
      </c>
      <c r="F1426" s="4" t="s">
        <v>3033</v>
      </c>
      <c r="G1426" s="4" t="s">
        <v>3032</v>
      </c>
      <c r="H1426" s="4" t="s">
        <v>50</v>
      </c>
      <c r="I1426" s="4" t="s">
        <v>17</v>
      </c>
      <c r="J1426" s="4" t="s">
        <v>2101</v>
      </c>
      <c r="K1426" s="4" t="s">
        <v>181</v>
      </c>
      <c r="L1426" s="4">
        <v>85204</v>
      </c>
      <c r="M1426" s="4" t="s">
        <v>9</v>
      </c>
      <c r="N1426" s="4" t="s">
        <v>4492</v>
      </c>
      <c r="O1426" s="4" t="s">
        <v>33</v>
      </c>
      <c r="P1426" s="4" t="s">
        <v>32</v>
      </c>
      <c r="Q1426" s="4" t="s">
        <v>4491</v>
      </c>
      <c r="R1426" s="4">
        <v>263.95999999999998</v>
      </c>
      <c r="S1426" s="4">
        <v>5</v>
      </c>
      <c r="T1426" s="4">
        <v>0.2</v>
      </c>
      <c r="U1426" s="4">
        <v>23.096499999999999</v>
      </c>
      <c r="V1426" s="4" t="str">
        <f>INDEX(Regional_Lookup!$B$2:$B$5,MATCH('Sample - Superstore'!M1426,Regional_Lookup!$A$2:$A$5,0))</f>
        <v>James Chen</v>
      </c>
      <c r="W1426" s="4">
        <f>INDEX(Regional_Lookup!$C$2:$C$5, MATCH('Sample - Superstore'!M1426,Regional_Lookup!$A$2:$A$5, 0))</f>
        <v>0.18</v>
      </c>
      <c r="X1426" s="4">
        <f>U1426/R1426</f>
        <v>8.7500000000000008E-2</v>
      </c>
      <c r="Y1426" s="4" t="str">
        <f>IF(X1426&gt;=W1426, "Yes", "No")</f>
        <v>No</v>
      </c>
      <c r="Z1426" s="4">
        <f>D1426-C1426</f>
        <v>4</v>
      </c>
      <c r="AA1426" s="4" t="str" cm="1">
        <f t="array" ref="AA1426">_xlfn.IFS(Z1426&lt;=2,"Fast",Z1426&gt;5, "Slow", AND(Z1426&gt;=3,Z1426&lt;=5),"Standard")</f>
        <v>Standard</v>
      </c>
    </row>
    <row r="1427" spans="1:27" x14ac:dyDescent="0.2">
      <c r="A1427" s="4">
        <v>1426</v>
      </c>
      <c r="B1427" s="4" t="s">
        <v>10176</v>
      </c>
      <c r="C1427" s="5">
        <v>42273</v>
      </c>
      <c r="D1427" s="5">
        <v>42277</v>
      </c>
      <c r="E1427" s="4" t="s">
        <v>29</v>
      </c>
      <c r="F1427" s="4" t="s">
        <v>3033</v>
      </c>
      <c r="G1427" s="4" t="s">
        <v>3032</v>
      </c>
      <c r="H1427" s="4" t="s">
        <v>50</v>
      </c>
      <c r="I1427" s="4" t="s">
        <v>17</v>
      </c>
      <c r="J1427" s="4" t="s">
        <v>2101</v>
      </c>
      <c r="K1427" s="4" t="s">
        <v>181</v>
      </c>
      <c r="L1427" s="4">
        <v>85204</v>
      </c>
      <c r="M1427" s="4" t="s">
        <v>9</v>
      </c>
      <c r="N1427" s="4" t="s">
        <v>1037</v>
      </c>
      <c r="O1427" s="4" t="s">
        <v>13</v>
      </c>
      <c r="P1427" s="4" t="s">
        <v>231</v>
      </c>
      <c r="Q1427" s="4" t="s">
        <v>1036</v>
      </c>
      <c r="R1427" s="4">
        <v>363.64800000000002</v>
      </c>
      <c r="S1427" s="4">
        <v>4</v>
      </c>
      <c r="T1427" s="4">
        <v>0.2</v>
      </c>
      <c r="U1427" s="4">
        <v>-86.366399999999999</v>
      </c>
      <c r="V1427" s="4" t="str">
        <f>INDEX(Regional_Lookup!$B$2:$B$5,MATCH('Sample - Superstore'!M1427,Regional_Lookup!$A$2:$A$5,0))</f>
        <v>James Chen</v>
      </c>
      <c r="W1427" s="4">
        <f>INDEX(Regional_Lookup!$C$2:$C$5, MATCH('Sample - Superstore'!M1427,Regional_Lookup!$A$2:$A$5, 0))</f>
        <v>0.18</v>
      </c>
      <c r="X1427" s="4">
        <f>U1427/R1427</f>
        <v>-0.23749999999999999</v>
      </c>
      <c r="Y1427" s="4" t="str">
        <f>IF(X1427&gt;=W1427, "Yes", "No")</f>
        <v>No</v>
      </c>
      <c r="Z1427" s="4">
        <f>D1427-C1427</f>
        <v>4</v>
      </c>
      <c r="AA1427" s="4" t="str" cm="1">
        <f t="array" ref="AA1427">_xlfn.IFS(Z1427&lt;=2,"Fast",Z1427&gt;5, "Slow", AND(Z1427&gt;=3,Z1427&lt;=5),"Standard")</f>
        <v>Standard</v>
      </c>
    </row>
    <row r="1428" spans="1:27" x14ac:dyDescent="0.2">
      <c r="A1428" s="4">
        <v>1427</v>
      </c>
      <c r="B1428" s="4" t="s">
        <v>10175</v>
      </c>
      <c r="C1428" s="5">
        <v>42308</v>
      </c>
      <c r="D1428" s="5">
        <v>42312</v>
      </c>
      <c r="E1428" s="4" t="s">
        <v>21</v>
      </c>
      <c r="F1428" s="4" t="s">
        <v>1516</v>
      </c>
      <c r="G1428" s="4" t="s">
        <v>1515</v>
      </c>
      <c r="H1428" s="4" t="s">
        <v>50</v>
      </c>
      <c r="I1428" s="4" t="s">
        <v>17</v>
      </c>
      <c r="J1428" s="4" t="s">
        <v>6162</v>
      </c>
      <c r="K1428" s="4" t="s">
        <v>15</v>
      </c>
      <c r="L1428" s="4">
        <v>93905</v>
      </c>
      <c r="M1428" s="4" t="s">
        <v>9</v>
      </c>
      <c r="N1428" s="4" t="s">
        <v>1625</v>
      </c>
      <c r="O1428" s="4" t="s">
        <v>13</v>
      </c>
      <c r="P1428" s="4" t="s">
        <v>100</v>
      </c>
      <c r="Q1428" s="4" t="s">
        <v>1624</v>
      </c>
      <c r="R1428" s="4">
        <v>9.7279999999999998</v>
      </c>
      <c r="S1428" s="4">
        <v>2</v>
      </c>
      <c r="T1428" s="4">
        <v>0.2</v>
      </c>
      <c r="U1428" s="4">
        <v>3.2831999999999999</v>
      </c>
      <c r="V1428" s="4" t="str">
        <f>INDEX(Regional_Lookup!$B$2:$B$5,MATCH('Sample - Superstore'!M1428,Regional_Lookup!$A$2:$A$5,0))</f>
        <v>James Chen</v>
      </c>
      <c r="W1428" s="4">
        <f>INDEX(Regional_Lookup!$C$2:$C$5, MATCH('Sample - Superstore'!M1428,Regional_Lookup!$A$2:$A$5, 0))</f>
        <v>0.18</v>
      </c>
      <c r="X1428" s="4">
        <f>U1428/R1428</f>
        <v>0.33750000000000002</v>
      </c>
      <c r="Y1428" s="4" t="str">
        <f>IF(X1428&gt;=W1428, "Yes", "No")</f>
        <v>Yes</v>
      </c>
      <c r="Z1428" s="4">
        <f>D1428-C1428</f>
        <v>4</v>
      </c>
      <c r="AA1428" s="4" t="str" cm="1">
        <f t="array" ref="AA1428">_xlfn.IFS(Z1428&lt;=2,"Fast",Z1428&gt;5, "Slow", AND(Z1428&gt;=3,Z1428&lt;=5),"Standard")</f>
        <v>Standard</v>
      </c>
    </row>
    <row r="1429" spans="1:27" x14ac:dyDescent="0.2">
      <c r="A1429" s="4">
        <v>1428</v>
      </c>
      <c r="B1429" s="4" t="s">
        <v>10175</v>
      </c>
      <c r="C1429" s="5">
        <v>42308</v>
      </c>
      <c r="D1429" s="5">
        <v>42312</v>
      </c>
      <c r="E1429" s="4" t="s">
        <v>21</v>
      </c>
      <c r="F1429" s="4" t="s">
        <v>1516</v>
      </c>
      <c r="G1429" s="4" t="s">
        <v>1515</v>
      </c>
      <c r="H1429" s="4" t="s">
        <v>50</v>
      </c>
      <c r="I1429" s="4" t="s">
        <v>17</v>
      </c>
      <c r="J1429" s="4" t="s">
        <v>6162</v>
      </c>
      <c r="K1429" s="4" t="s">
        <v>15</v>
      </c>
      <c r="L1429" s="4">
        <v>93905</v>
      </c>
      <c r="M1429" s="4" t="s">
        <v>9</v>
      </c>
      <c r="N1429" s="4" t="s">
        <v>4551</v>
      </c>
      <c r="O1429" s="4" t="s">
        <v>13</v>
      </c>
      <c r="P1429" s="4" t="s">
        <v>121</v>
      </c>
      <c r="Q1429" s="4" t="s">
        <v>4550</v>
      </c>
      <c r="R1429" s="4">
        <v>14.75</v>
      </c>
      <c r="S1429" s="4">
        <v>5</v>
      </c>
      <c r="T1429" s="4">
        <v>0</v>
      </c>
      <c r="U1429" s="4">
        <v>7.08</v>
      </c>
      <c r="V1429" s="4" t="str">
        <f>INDEX(Regional_Lookup!$B$2:$B$5,MATCH('Sample - Superstore'!M1429,Regional_Lookup!$A$2:$A$5,0))</f>
        <v>James Chen</v>
      </c>
      <c r="W1429" s="4">
        <f>INDEX(Regional_Lookup!$C$2:$C$5, MATCH('Sample - Superstore'!M1429,Regional_Lookup!$A$2:$A$5, 0))</f>
        <v>0.18</v>
      </c>
      <c r="X1429" s="4">
        <f>U1429/R1429</f>
        <v>0.48</v>
      </c>
      <c r="Y1429" s="4" t="str">
        <f>IF(X1429&gt;=W1429, "Yes", "No")</f>
        <v>Yes</v>
      </c>
      <c r="Z1429" s="4">
        <f>D1429-C1429</f>
        <v>4</v>
      </c>
      <c r="AA1429" s="4" t="str" cm="1">
        <f t="array" ref="AA1429">_xlfn.IFS(Z1429&lt;=2,"Fast",Z1429&gt;5, "Slow", AND(Z1429&gt;=3,Z1429&lt;=5),"Standard")</f>
        <v>Standard</v>
      </c>
    </row>
    <row r="1430" spans="1:27" x14ac:dyDescent="0.2">
      <c r="A1430" s="4">
        <v>1429</v>
      </c>
      <c r="B1430" s="4" t="s">
        <v>10175</v>
      </c>
      <c r="C1430" s="5">
        <v>42308</v>
      </c>
      <c r="D1430" s="5">
        <v>42312</v>
      </c>
      <c r="E1430" s="4" t="s">
        <v>21</v>
      </c>
      <c r="F1430" s="4" t="s">
        <v>1516</v>
      </c>
      <c r="G1430" s="4" t="s">
        <v>1515</v>
      </c>
      <c r="H1430" s="4" t="s">
        <v>50</v>
      </c>
      <c r="I1430" s="4" t="s">
        <v>17</v>
      </c>
      <c r="J1430" s="4" t="s">
        <v>6162</v>
      </c>
      <c r="K1430" s="4" t="s">
        <v>15</v>
      </c>
      <c r="L1430" s="4">
        <v>93905</v>
      </c>
      <c r="M1430" s="4" t="s">
        <v>9</v>
      </c>
      <c r="N1430" s="4" t="s">
        <v>3745</v>
      </c>
      <c r="O1430" s="4" t="s">
        <v>13</v>
      </c>
      <c r="P1430" s="4" t="s">
        <v>100</v>
      </c>
      <c r="Q1430" s="4" t="s">
        <v>3744</v>
      </c>
      <c r="R1430" s="4">
        <v>29.8</v>
      </c>
      <c r="S1430" s="4">
        <v>5</v>
      </c>
      <c r="T1430" s="4">
        <v>0.2</v>
      </c>
      <c r="U1430" s="4">
        <v>9.3125</v>
      </c>
      <c r="V1430" s="4" t="str">
        <f>INDEX(Regional_Lookup!$B$2:$B$5,MATCH('Sample - Superstore'!M1430,Regional_Lookup!$A$2:$A$5,0))</f>
        <v>James Chen</v>
      </c>
      <c r="W1430" s="4">
        <f>INDEX(Regional_Lookup!$C$2:$C$5, MATCH('Sample - Superstore'!M1430,Regional_Lookup!$A$2:$A$5, 0))</f>
        <v>0.18</v>
      </c>
      <c r="X1430" s="4">
        <f>U1430/R1430</f>
        <v>0.3125</v>
      </c>
      <c r="Y1430" s="4" t="str">
        <f>IF(X1430&gt;=W1430, "Yes", "No")</f>
        <v>Yes</v>
      </c>
      <c r="Z1430" s="4">
        <f>D1430-C1430</f>
        <v>4</v>
      </c>
      <c r="AA1430" s="4" t="str" cm="1">
        <f t="array" ref="AA1430">_xlfn.IFS(Z1430&lt;=2,"Fast",Z1430&gt;5, "Slow", AND(Z1430&gt;=3,Z1430&lt;=5),"Standard")</f>
        <v>Standard</v>
      </c>
    </row>
    <row r="1431" spans="1:27" x14ac:dyDescent="0.2">
      <c r="A1431" s="4">
        <v>1430</v>
      </c>
      <c r="B1431" s="4" t="s">
        <v>10175</v>
      </c>
      <c r="C1431" s="5">
        <v>42308</v>
      </c>
      <c r="D1431" s="5">
        <v>42312</v>
      </c>
      <c r="E1431" s="4" t="s">
        <v>21</v>
      </c>
      <c r="F1431" s="4" t="s">
        <v>1516</v>
      </c>
      <c r="G1431" s="4" t="s">
        <v>1515</v>
      </c>
      <c r="H1431" s="4" t="s">
        <v>50</v>
      </c>
      <c r="I1431" s="4" t="s">
        <v>17</v>
      </c>
      <c r="J1431" s="4" t="s">
        <v>6162</v>
      </c>
      <c r="K1431" s="4" t="s">
        <v>15</v>
      </c>
      <c r="L1431" s="4">
        <v>93905</v>
      </c>
      <c r="M1431" s="4" t="s">
        <v>9</v>
      </c>
      <c r="N1431" s="4" t="s">
        <v>1509</v>
      </c>
      <c r="O1431" s="4" t="s">
        <v>13</v>
      </c>
      <c r="P1431" s="4" t="s">
        <v>72</v>
      </c>
      <c r="Q1431" s="4" t="s">
        <v>1508</v>
      </c>
      <c r="R1431" s="4">
        <v>427.42</v>
      </c>
      <c r="S1431" s="4">
        <v>14</v>
      </c>
      <c r="T1431" s="4">
        <v>0</v>
      </c>
      <c r="U1431" s="4">
        <v>196.61320000000001</v>
      </c>
      <c r="V1431" s="4" t="str">
        <f>INDEX(Regional_Lookup!$B$2:$B$5,MATCH('Sample - Superstore'!M1431,Regional_Lookup!$A$2:$A$5,0))</f>
        <v>James Chen</v>
      </c>
      <c r="W1431" s="4">
        <f>INDEX(Regional_Lookup!$C$2:$C$5, MATCH('Sample - Superstore'!M1431,Regional_Lookup!$A$2:$A$5, 0))</f>
        <v>0.18</v>
      </c>
      <c r="X1431" s="4">
        <f>U1431/R1431</f>
        <v>0.46</v>
      </c>
      <c r="Y1431" s="4" t="str">
        <f>IF(X1431&gt;=W1431, "Yes", "No")</f>
        <v>Yes</v>
      </c>
      <c r="Z1431" s="4">
        <f>D1431-C1431</f>
        <v>4</v>
      </c>
      <c r="AA1431" s="4" t="str" cm="1">
        <f t="array" ref="AA1431">_xlfn.IFS(Z1431&lt;=2,"Fast",Z1431&gt;5, "Slow", AND(Z1431&gt;=3,Z1431&lt;=5),"Standard")</f>
        <v>Standard</v>
      </c>
    </row>
    <row r="1432" spans="1:27" x14ac:dyDescent="0.2">
      <c r="A1432" s="4">
        <v>1431</v>
      </c>
      <c r="B1432" s="4" t="s">
        <v>10174</v>
      </c>
      <c r="C1432" s="5">
        <v>43065</v>
      </c>
      <c r="D1432" s="5">
        <v>43069</v>
      </c>
      <c r="E1432" s="4" t="s">
        <v>29</v>
      </c>
      <c r="F1432" s="4" t="s">
        <v>4741</v>
      </c>
      <c r="G1432" s="4" t="s">
        <v>4740</v>
      </c>
      <c r="H1432" s="4" t="s">
        <v>18</v>
      </c>
      <c r="I1432" s="4" t="s">
        <v>17</v>
      </c>
      <c r="J1432" s="4" t="s">
        <v>553</v>
      </c>
      <c r="K1432" s="4" t="s">
        <v>85</v>
      </c>
      <c r="L1432" s="4">
        <v>43229</v>
      </c>
      <c r="M1432" s="4" t="s">
        <v>5</v>
      </c>
      <c r="N1432" s="4" t="s">
        <v>4533</v>
      </c>
      <c r="O1432" s="4" t="s">
        <v>33</v>
      </c>
      <c r="P1432" s="4" t="s">
        <v>32</v>
      </c>
      <c r="Q1432" s="4" t="s">
        <v>4532</v>
      </c>
      <c r="R1432" s="4">
        <v>220.75200000000001</v>
      </c>
      <c r="S1432" s="4">
        <v>8</v>
      </c>
      <c r="T1432" s="4">
        <v>0.4</v>
      </c>
      <c r="U1432" s="4">
        <v>-40.471200000000003</v>
      </c>
      <c r="V1432" s="4" t="str">
        <f>INDEX(Regional_Lookup!$B$2:$B$5,MATCH('Sample - Superstore'!M1432,Regional_Lookup!$A$2:$A$5,0))</f>
        <v>Sarah Miller</v>
      </c>
      <c r="W1432" s="4">
        <f>INDEX(Regional_Lookup!$C$2:$C$5, MATCH('Sample - Superstore'!M1432,Regional_Lookup!$A$2:$A$5, 0))</f>
        <v>0.16</v>
      </c>
      <c r="X1432" s="4">
        <f>U1432/R1432</f>
        <v>-0.18333333333333335</v>
      </c>
      <c r="Y1432" s="4" t="str">
        <f>IF(X1432&gt;=W1432, "Yes", "No")</f>
        <v>No</v>
      </c>
      <c r="Z1432" s="4">
        <f>D1432-C1432</f>
        <v>4</v>
      </c>
      <c r="AA1432" s="4" t="str" cm="1">
        <f t="array" ref="AA1432">_xlfn.IFS(Z1432&lt;=2,"Fast",Z1432&gt;5, "Slow", AND(Z1432&gt;=3,Z1432&lt;=5),"Standard")</f>
        <v>Standard</v>
      </c>
    </row>
    <row r="1433" spans="1:27" x14ac:dyDescent="0.2">
      <c r="A1433" s="4">
        <v>1432</v>
      </c>
      <c r="B1433" s="4" t="s">
        <v>10173</v>
      </c>
      <c r="C1433" s="5">
        <v>41992</v>
      </c>
      <c r="D1433" s="5">
        <v>41994</v>
      </c>
      <c r="E1433" s="4" t="s">
        <v>21</v>
      </c>
      <c r="F1433" s="4" t="s">
        <v>7951</v>
      </c>
      <c r="G1433" s="4" t="s">
        <v>7950</v>
      </c>
      <c r="H1433" s="4" t="s">
        <v>18</v>
      </c>
      <c r="I1433" s="4" t="s">
        <v>17</v>
      </c>
      <c r="J1433" s="4" t="s">
        <v>175</v>
      </c>
      <c r="K1433" s="4" t="s">
        <v>1177</v>
      </c>
      <c r="L1433" s="4">
        <v>35630</v>
      </c>
      <c r="M1433" s="4" t="s">
        <v>7</v>
      </c>
      <c r="N1433" s="4" t="s">
        <v>7017</v>
      </c>
      <c r="O1433" s="4" t="s">
        <v>13</v>
      </c>
      <c r="P1433" s="4" t="s">
        <v>100</v>
      </c>
      <c r="Q1433" s="4" t="s">
        <v>7016</v>
      </c>
      <c r="R1433" s="4">
        <v>152.76</v>
      </c>
      <c r="S1433" s="4">
        <v>6</v>
      </c>
      <c r="T1433" s="4">
        <v>0</v>
      </c>
      <c r="U1433" s="4">
        <v>74.852400000000003</v>
      </c>
      <c r="V1433" s="4" t="str">
        <f>INDEX(Regional_Lookup!$B$2:$B$5,MATCH('Sample - Superstore'!M1433,Regional_Lookup!$A$2:$A$5,0))</f>
        <v>Maria Santos</v>
      </c>
      <c r="W1433" s="4">
        <f>INDEX(Regional_Lookup!$C$2:$C$5, MATCH('Sample - Superstore'!M1433,Regional_Lookup!$A$2:$A$5, 0))</f>
        <v>0.15</v>
      </c>
      <c r="X1433" s="4">
        <f>U1433/R1433</f>
        <v>0.49000000000000005</v>
      </c>
      <c r="Y1433" s="4" t="str">
        <f>IF(X1433&gt;=W1433, "Yes", "No")</f>
        <v>Yes</v>
      </c>
      <c r="Z1433" s="4">
        <f>D1433-C1433</f>
        <v>2</v>
      </c>
      <c r="AA1433" s="4" t="str" cm="1">
        <f t="array" ref="AA1433">_xlfn.IFS(Z1433&lt;=2,"Fast",Z1433&gt;5, "Slow", AND(Z1433&gt;=3,Z1433&lt;=5),"Standard")</f>
        <v>Fast</v>
      </c>
    </row>
    <row r="1434" spans="1:27" x14ac:dyDescent="0.2">
      <c r="A1434" s="4">
        <v>1433</v>
      </c>
      <c r="B1434" s="4" t="s">
        <v>10173</v>
      </c>
      <c r="C1434" s="5">
        <v>41992</v>
      </c>
      <c r="D1434" s="5">
        <v>41994</v>
      </c>
      <c r="E1434" s="4" t="s">
        <v>21</v>
      </c>
      <c r="F1434" s="4" t="s">
        <v>7951</v>
      </c>
      <c r="G1434" s="4" t="s">
        <v>7950</v>
      </c>
      <c r="H1434" s="4" t="s">
        <v>18</v>
      </c>
      <c r="I1434" s="4" t="s">
        <v>17</v>
      </c>
      <c r="J1434" s="4" t="s">
        <v>175</v>
      </c>
      <c r="K1434" s="4" t="s">
        <v>1177</v>
      </c>
      <c r="L1434" s="4">
        <v>35630</v>
      </c>
      <c r="M1434" s="4" t="s">
        <v>7</v>
      </c>
      <c r="N1434" s="4" t="s">
        <v>8074</v>
      </c>
      <c r="O1434" s="4" t="s">
        <v>13</v>
      </c>
      <c r="P1434" s="4" t="s">
        <v>64</v>
      </c>
      <c r="Q1434" s="4" t="s">
        <v>8073</v>
      </c>
      <c r="R1434" s="4">
        <v>7.27</v>
      </c>
      <c r="S1434" s="4">
        <v>1</v>
      </c>
      <c r="T1434" s="4">
        <v>0</v>
      </c>
      <c r="U1434" s="4">
        <v>1.9629000000000001</v>
      </c>
      <c r="V1434" s="4" t="str">
        <f>INDEX(Regional_Lookup!$B$2:$B$5,MATCH('Sample - Superstore'!M1434,Regional_Lookup!$A$2:$A$5,0))</f>
        <v>Maria Santos</v>
      </c>
      <c r="W1434" s="4">
        <f>INDEX(Regional_Lookup!$C$2:$C$5, MATCH('Sample - Superstore'!M1434,Regional_Lookup!$A$2:$A$5, 0))</f>
        <v>0.15</v>
      </c>
      <c r="X1434" s="4">
        <f>U1434/R1434</f>
        <v>0.27</v>
      </c>
      <c r="Y1434" s="4" t="str">
        <f>IF(X1434&gt;=W1434, "Yes", "No")</f>
        <v>Yes</v>
      </c>
      <c r="Z1434" s="4">
        <f>D1434-C1434</f>
        <v>2</v>
      </c>
      <c r="AA1434" s="4" t="str" cm="1">
        <f t="array" ref="AA1434">_xlfn.IFS(Z1434&lt;=2,"Fast",Z1434&gt;5, "Slow", AND(Z1434&gt;=3,Z1434&lt;=5),"Standard")</f>
        <v>Fast</v>
      </c>
    </row>
    <row r="1435" spans="1:27" x14ac:dyDescent="0.2">
      <c r="A1435" s="4">
        <v>1434</v>
      </c>
      <c r="B1435" s="4" t="s">
        <v>10173</v>
      </c>
      <c r="C1435" s="5">
        <v>41992</v>
      </c>
      <c r="D1435" s="5">
        <v>41994</v>
      </c>
      <c r="E1435" s="4" t="s">
        <v>21</v>
      </c>
      <c r="F1435" s="4" t="s">
        <v>7951</v>
      </c>
      <c r="G1435" s="4" t="s">
        <v>7950</v>
      </c>
      <c r="H1435" s="4" t="s">
        <v>18</v>
      </c>
      <c r="I1435" s="4" t="s">
        <v>17</v>
      </c>
      <c r="J1435" s="4" t="s">
        <v>175</v>
      </c>
      <c r="K1435" s="4" t="s">
        <v>1177</v>
      </c>
      <c r="L1435" s="4">
        <v>35630</v>
      </c>
      <c r="M1435" s="4" t="s">
        <v>7</v>
      </c>
      <c r="N1435" s="4" t="s">
        <v>2443</v>
      </c>
      <c r="O1435" s="4" t="s">
        <v>37</v>
      </c>
      <c r="P1435" s="4" t="s">
        <v>221</v>
      </c>
      <c r="Q1435" s="4" t="s">
        <v>2442</v>
      </c>
      <c r="R1435" s="4">
        <v>1819.86</v>
      </c>
      <c r="S1435" s="4">
        <v>14</v>
      </c>
      <c r="T1435" s="4">
        <v>0</v>
      </c>
      <c r="U1435" s="4">
        <v>163.78739999999999</v>
      </c>
      <c r="V1435" s="4" t="str">
        <f>INDEX(Regional_Lookup!$B$2:$B$5,MATCH('Sample - Superstore'!M1435,Regional_Lookup!$A$2:$A$5,0))</f>
        <v>Maria Santos</v>
      </c>
      <c r="W1435" s="4">
        <f>INDEX(Regional_Lookup!$C$2:$C$5, MATCH('Sample - Superstore'!M1435,Regional_Lookup!$A$2:$A$5, 0))</f>
        <v>0.15</v>
      </c>
      <c r="X1435" s="4">
        <f>U1435/R1435</f>
        <v>0.09</v>
      </c>
      <c r="Y1435" s="4" t="str">
        <f>IF(X1435&gt;=W1435, "Yes", "No")</f>
        <v>No</v>
      </c>
      <c r="Z1435" s="4">
        <f>D1435-C1435</f>
        <v>2</v>
      </c>
      <c r="AA1435" s="4" t="str" cm="1">
        <f t="array" ref="AA1435">_xlfn.IFS(Z1435&lt;=2,"Fast",Z1435&gt;5, "Slow", AND(Z1435&gt;=3,Z1435&lt;=5),"Standard")</f>
        <v>Fast</v>
      </c>
    </row>
    <row r="1436" spans="1:27" x14ac:dyDescent="0.2">
      <c r="A1436" s="4">
        <v>1435</v>
      </c>
      <c r="B1436" s="4" t="s">
        <v>10172</v>
      </c>
      <c r="C1436" s="5">
        <v>42730</v>
      </c>
      <c r="D1436" s="5">
        <v>42734</v>
      </c>
      <c r="E1436" s="4" t="s">
        <v>29</v>
      </c>
      <c r="F1436" s="4" t="s">
        <v>3285</v>
      </c>
      <c r="G1436" s="4" t="s">
        <v>3284</v>
      </c>
      <c r="H1436" s="4" t="s">
        <v>18</v>
      </c>
      <c r="I1436" s="4" t="s">
        <v>17</v>
      </c>
      <c r="J1436" s="4" t="s">
        <v>234</v>
      </c>
      <c r="K1436" s="4" t="s">
        <v>233</v>
      </c>
      <c r="L1436" s="4">
        <v>98105</v>
      </c>
      <c r="M1436" s="4" t="s">
        <v>9</v>
      </c>
      <c r="N1436" s="4" t="s">
        <v>1733</v>
      </c>
      <c r="O1436" s="4" t="s">
        <v>13</v>
      </c>
      <c r="P1436" s="4" t="s">
        <v>24</v>
      </c>
      <c r="Q1436" s="4" t="s">
        <v>1732</v>
      </c>
      <c r="R1436" s="4">
        <v>33.9</v>
      </c>
      <c r="S1436" s="4">
        <v>5</v>
      </c>
      <c r="T1436" s="4">
        <v>0</v>
      </c>
      <c r="U1436" s="4">
        <v>15.593999999999999</v>
      </c>
      <c r="V1436" s="4" t="str">
        <f>INDEX(Regional_Lookup!$B$2:$B$5,MATCH('Sample - Superstore'!M1436,Regional_Lookup!$A$2:$A$5,0))</f>
        <v>James Chen</v>
      </c>
      <c r="W1436" s="4">
        <f>INDEX(Regional_Lookup!$C$2:$C$5, MATCH('Sample - Superstore'!M1436,Regional_Lookup!$A$2:$A$5, 0))</f>
        <v>0.18</v>
      </c>
      <c r="X1436" s="4">
        <f>U1436/R1436</f>
        <v>0.46</v>
      </c>
      <c r="Y1436" s="4" t="str">
        <f>IF(X1436&gt;=W1436, "Yes", "No")</f>
        <v>Yes</v>
      </c>
      <c r="Z1436" s="4">
        <f>D1436-C1436</f>
        <v>4</v>
      </c>
      <c r="AA1436" s="4" t="str" cm="1">
        <f t="array" ref="AA1436">_xlfn.IFS(Z1436&lt;=2,"Fast",Z1436&gt;5, "Slow", AND(Z1436&gt;=3,Z1436&lt;=5),"Standard")</f>
        <v>Standard</v>
      </c>
    </row>
    <row r="1437" spans="1:27" x14ac:dyDescent="0.2">
      <c r="A1437" s="4">
        <v>1436</v>
      </c>
      <c r="B1437" s="4" t="s">
        <v>10171</v>
      </c>
      <c r="C1437" s="5">
        <v>42906</v>
      </c>
      <c r="D1437" s="5">
        <v>42913</v>
      </c>
      <c r="E1437" s="4" t="s">
        <v>29</v>
      </c>
      <c r="F1437" s="4" t="s">
        <v>4015</v>
      </c>
      <c r="G1437" s="4" t="s">
        <v>4014</v>
      </c>
      <c r="H1437" s="4" t="s">
        <v>18</v>
      </c>
      <c r="I1437" s="4" t="s">
        <v>17</v>
      </c>
      <c r="J1437" s="4" t="s">
        <v>498</v>
      </c>
      <c r="K1437" s="4" t="s">
        <v>85</v>
      </c>
      <c r="L1437" s="4">
        <v>44134</v>
      </c>
      <c r="M1437" s="4" t="s">
        <v>5</v>
      </c>
      <c r="N1437" s="4" t="s">
        <v>2656</v>
      </c>
      <c r="O1437" s="4" t="s">
        <v>13</v>
      </c>
      <c r="P1437" s="4" t="s">
        <v>24</v>
      </c>
      <c r="Q1437" s="4" t="s">
        <v>2655</v>
      </c>
      <c r="R1437" s="4">
        <v>31.103999999999999</v>
      </c>
      <c r="S1437" s="4">
        <v>6</v>
      </c>
      <c r="T1437" s="4">
        <v>0.2</v>
      </c>
      <c r="U1437" s="4">
        <v>10.8864</v>
      </c>
      <c r="V1437" s="4" t="str">
        <f>INDEX(Regional_Lookup!$B$2:$B$5,MATCH('Sample - Superstore'!M1437,Regional_Lookup!$A$2:$A$5,0))</f>
        <v>Sarah Miller</v>
      </c>
      <c r="W1437" s="4">
        <f>INDEX(Regional_Lookup!$C$2:$C$5, MATCH('Sample - Superstore'!M1437,Regional_Lookup!$A$2:$A$5, 0))</f>
        <v>0.16</v>
      </c>
      <c r="X1437" s="4">
        <f>U1437/R1437</f>
        <v>0.35000000000000003</v>
      </c>
      <c r="Y1437" s="4" t="str">
        <f>IF(X1437&gt;=W1437, "Yes", "No")</f>
        <v>Yes</v>
      </c>
      <c r="Z1437" s="4">
        <f>D1437-C1437</f>
        <v>7</v>
      </c>
      <c r="AA1437" s="4" t="str" cm="1">
        <f t="array" ref="AA1437">_xlfn.IFS(Z1437&lt;=2,"Fast",Z1437&gt;5, "Slow", AND(Z1437&gt;=3,Z1437&lt;=5),"Standard")</f>
        <v>Slow</v>
      </c>
    </row>
    <row r="1438" spans="1:27" x14ac:dyDescent="0.2">
      <c r="A1438" s="4">
        <v>1437</v>
      </c>
      <c r="B1438" s="4" t="s">
        <v>10171</v>
      </c>
      <c r="C1438" s="5">
        <v>42906</v>
      </c>
      <c r="D1438" s="5">
        <v>42913</v>
      </c>
      <c r="E1438" s="4" t="s">
        <v>29</v>
      </c>
      <c r="F1438" s="4" t="s">
        <v>4015</v>
      </c>
      <c r="G1438" s="4" t="s">
        <v>4014</v>
      </c>
      <c r="H1438" s="4" t="s">
        <v>18</v>
      </c>
      <c r="I1438" s="4" t="s">
        <v>17</v>
      </c>
      <c r="J1438" s="4" t="s">
        <v>498</v>
      </c>
      <c r="K1438" s="4" t="s">
        <v>85</v>
      </c>
      <c r="L1438" s="4">
        <v>44134</v>
      </c>
      <c r="M1438" s="4" t="s">
        <v>5</v>
      </c>
      <c r="N1438" s="4" t="s">
        <v>2296</v>
      </c>
      <c r="O1438" s="4" t="s">
        <v>13</v>
      </c>
      <c r="P1438" s="4" t="s">
        <v>116</v>
      </c>
      <c r="Q1438" s="4" t="s">
        <v>2295</v>
      </c>
      <c r="R1438" s="4">
        <v>5.2480000000000002</v>
      </c>
      <c r="S1438" s="4">
        <v>2</v>
      </c>
      <c r="T1438" s="4">
        <v>0.2</v>
      </c>
      <c r="U1438" s="4">
        <v>0.59040000000000004</v>
      </c>
      <c r="V1438" s="4" t="str">
        <f>INDEX(Regional_Lookup!$B$2:$B$5,MATCH('Sample - Superstore'!M1438,Regional_Lookup!$A$2:$A$5,0))</f>
        <v>Sarah Miller</v>
      </c>
      <c r="W1438" s="4">
        <f>INDEX(Regional_Lookup!$C$2:$C$5, MATCH('Sample - Superstore'!M1438,Regional_Lookup!$A$2:$A$5, 0))</f>
        <v>0.16</v>
      </c>
      <c r="X1438" s="4">
        <f>U1438/R1438</f>
        <v>0.1125</v>
      </c>
      <c r="Y1438" s="4" t="str">
        <f>IF(X1438&gt;=W1438, "Yes", "No")</f>
        <v>No</v>
      </c>
      <c r="Z1438" s="4">
        <f>D1438-C1438</f>
        <v>7</v>
      </c>
      <c r="AA1438" s="4" t="str" cm="1">
        <f t="array" ref="AA1438">_xlfn.IFS(Z1438&lt;=2,"Fast",Z1438&gt;5, "Slow", AND(Z1438&gt;=3,Z1438&lt;=5),"Standard")</f>
        <v>Slow</v>
      </c>
    </row>
    <row r="1439" spans="1:27" x14ac:dyDescent="0.2">
      <c r="A1439" s="4">
        <v>1438</v>
      </c>
      <c r="B1439" s="4" t="s">
        <v>10170</v>
      </c>
      <c r="C1439" s="5">
        <v>42292</v>
      </c>
      <c r="D1439" s="5">
        <v>42292</v>
      </c>
      <c r="E1439" s="4" t="s">
        <v>162</v>
      </c>
      <c r="F1439" s="4" t="s">
        <v>7553</v>
      </c>
      <c r="G1439" s="4" t="s">
        <v>7552</v>
      </c>
      <c r="H1439" s="4" t="s">
        <v>18</v>
      </c>
      <c r="I1439" s="4" t="s">
        <v>17</v>
      </c>
      <c r="J1439" s="4" t="s">
        <v>4141</v>
      </c>
      <c r="K1439" s="4" t="s">
        <v>123</v>
      </c>
      <c r="L1439" s="4">
        <v>79109</v>
      </c>
      <c r="M1439" s="4" t="s">
        <v>3</v>
      </c>
      <c r="N1439" s="4" t="s">
        <v>7206</v>
      </c>
      <c r="O1439" s="4" t="s">
        <v>33</v>
      </c>
      <c r="P1439" s="4" t="s">
        <v>55</v>
      </c>
      <c r="Q1439" s="4" t="s">
        <v>7205</v>
      </c>
      <c r="R1439" s="4">
        <v>263.88</v>
      </c>
      <c r="S1439" s="4">
        <v>3</v>
      </c>
      <c r="T1439" s="4">
        <v>0.2</v>
      </c>
      <c r="U1439" s="4">
        <v>42.880499999999998</v>
      </c>
      <c r="V1439" s="4" t="str">
        <f>INDEX(Regional_Lookup!$B$2:$B$5,MATCH('Sample - Superstore'!M1439,Regional_Lookup!$A$2:$A$5,0))</f>
        <v>David Johnson</v>
      </c>
      <c r="W1439" s="4">
        <f>INDEX(Regional_Lookup!$C$2:$C$5, MATCH('Sample - Superstore'!M1439,Regional_Lookup!$A$2:$A$5, 0))</f>
        <v>0.14000000000000001</v>
      </c>
      <c r="X1439" s="4">
        <f>U1439/R1439</f>
        <v>0.16250000000000001</v>
      </c>
      <c r="Y1439" s="4" t="str">
        <f>IF(X1439&gt;=W1439, "Yes", "No")</f>
        <v>Yes</v>
      </c>
      <c r="Z1439" s="4">
        <f>D1439-C1439</f>
        <v>0</v>
      </c>
      <c r="AA1439" s="4" t="str" cm="1">
        <f t="array" ref="AA1439">_xlfn.IFS(Z1439&lt;=2,"Fast",Z1439&gt;5, "Slow", AND(Z1439&gt;=3,Z1439&lt;=5),"Standard")</f>
        <v>Fast</v>
      </c>
    </row>
    <row r="1440" spans="1:27" x14ac:dyDescent="0.2">
      <c r="A1440" s="4">
        <v>1439</v>
      </c>
      <c r="B1440" s="4" t="s">
        <v>10170</v>
      </c>
      <c r="C1440" s="5">
        <v>42292</v>
      </c>
      <c r="D1440" s="5">
        <v>42292</v>
      </c>
      <c r="E1440" s="4" t="s">
        <v>162</v>
      </c>
      <c r="F1440" s="4" t="s">
        <v>7553</v>
      </c>
      <c r="G1440" s="4" t="s">
        <v>7552</v>
      </c>
      <c r="H1440" s="4" t="s">
        <v>18</v>
      </c>
      <c r="I1440" s="4" t="s">
        <v>17</v>
      </c>
      <c r="J1440" s="4" t="s">
        <v>4141</v>
      </c>
      <c r="K1440" s="4" t="s">
        <v>123</v>
      </c>
      <c r="L1440" s="4">
        <v>79109</v>
      </c>
      <c r="M1440" s="4" t="s">
        <v>3</v>
      </c>
      <c r="N1440" s="4" t="s">
        <v>1997</v>
      </c>
      <c r="O1440" s="4" t="s">
        <v>37</v>
      </c>
      <c r="P1440" s="4" t="s">
        <v>221</v>
      </c>
      <c r="Q1440" s="4" t="s">
        <v>1996</v>
      </c>
      <c r="R1440" s="4">
        <v>2453.4299999999998</v>
      </c>
      <c r="S1440" s="4">
        <v>5</v>
      </c>
      <c r="T1440" s="4">
        <v>0.3</v>
      </c>
      <c r="U1440" s="4">
        <v>-350.49</v>
      </c>
      <c r="V1440" s="4" t="str">
        <f>INDEX(Regional_Lookup!$B$2:$B$5,MATCH('Sample - Superstore'!M1440,Regional_Lookup!$A$2:$A$5,0))</f>
        <v>David Johnson</v>
      </c>
      <c r="W1440" s="4">
        <f>INDEX(Regional_Lookup!$C$2:$C$5, MATCH('Sample - Superstore'!M1440,Regional_Lookup!$A$2:$A$5, 0))</f>
        <v>0.14000000000000001</v>
      </c>
      <c r="X1440" s="4">
        <f>U1440/R1440</f>
        <v>-0.14285714285714288</v>
      </c>
      <c r="Y1440" s="4" t="str">
        <f>IF(X1440&gt;=W1440, "Yes", "No")</f>
        <v>No</v>
      </c>
      <c r="Z1440" s="4">
        <f>D1440-C1440</f>
        <v>0</v>
      </c>
      <c r="AA1440" s="4" t="str" cm="1">
        <f t="array" ref="AA1440">_xlfn.IFS(Z1440&lt;=2,"Fast",Z1440&gt;5, "Slow", AND(Z1440&gt;=3,Z1440&lt;=5),"Standard")</f>
        <v>Fast</v>
      </c>
    </row>
    <row r="1441" spans="1:27" x14ac:dyDescent="0.2">
      <c r="A1441" s="4">
        <v>1440</v>
      </c>
      <c r="B1441" s="4" t="s">
        <v>10169</v>
      </c>
      <c r="C1441" s="5">
        <v>42837</v>
      </c>
      <c r="D1441" s="5">
        <v>42840</v>
      </c>
      <c r="E1441" s="4" t="s">
        <v>21</v>
      </c>
      <c r="F1441" s="4" t="s">
        <v>1357</v>
      </c>
      <c r="G1441" s="4" t="s">
        <v>1356</v>
      </c>
      <c r="H1441" s="4" t="s">
        <v>18</v>
      </c>
      <c r="I1441" s="4" t="s">
        <v>17</v>
      </c>
      <c r="J1441" s="4" t="s">
        <v>1610</v>
      </c>
      <c r="K1441" s="4" t="s">
        <v>269</v>
      </c>
      <c r="L1441" s="4">
        <v>2908</v>
      </c>
      <c r="M1441" s="4" t="s">
        <v>5</v>
      </c>
      <c r="N1441" s="4" t="s">
        <v>1748</v>
      </c>
      <c r="O1441" s="4" t="s">
        <v>13</v>
      </c>
      <c r="P1441" s="4" t="s">
        <v>100</v>
      </c>
      <c r="Q1441" s="4" t="s">
        <v>1747</v>
      </c>
      <c r="R1441" s="4">
        <v>29.7</v>
      </c>
      <c r="S1441" s="4">
        <v>5</v>
      </c>
      <c r="T1441" s="4">
        <v>0</v>
      </c>
      <c r="U1441" s="4">
        <v>13.365</v>
      </c>
      <c r="V1441" s="4" t="str">
        <f>INDEX(Regional_Lookup!$B$2:$B$5,MATCH('Sample - Superstore'!M1441,Regional_Lookup!$A$2:$A$5,0))</f>
        <v>Sarah Miller</v>
      </c>
      <c r="W1441" s="4">
        <f>INDEX(Regional_Lookup!$C$2:$C$5, MATCH('Sample - Superstore'!M1441,Regional_Lookup!$A$2:$A$5, 0))</f>
        <v>0.16</v>
      </c>
      <c r="X1441" s="4">
        <f>U1441/R1441</f>
        <v>0.45</v>
      </c>
      <c r="Y1441" s="4" t="str">
        <f>IF(X1441&gt;=W1441, "Yes", "No")</f>
        <v>Yes</v>
      </c>
      <c r="Z1441" s="4">
        <f>D1441-C1441</f>
        <v>3</v>
      </c>
      <c r="AA1441" s="4" t="str" cm="1">
        <f t="array" ref="AA1441">_xlfn.IFS(Z1441&lt;=2,"Fast",Z1441&gt;5, "Slow", AND(Z1441&gt;=3,Z1441&lt;=5),"Standard")</f>
        <v>Standard</v>
      </c>
    </row>
    <row r="1442" spans="1:27" x14ac:dyDescent="0.2">
      <c r="A1442" s="4">
        <v>1441</v>
      </c>
      <c r="B1442" s="4" t="s">
        <v>10169</v>
      </c>
      <c r="C1442" s="5">
        <v>42837</v>
      </c>
      <c r="D1442" s="5">
        <v>42840</v>
      </c>
      <c r="E1442" s="4" t="s">
        <v>21</v>
      </c>
      <c r="F1442" s="4" t="s">
        <v>1357</v>
      </c>
      <c r="G1442" s="4" t="s">
        <v>1356</v>
      </c>
      <c r="H1442" s="4" t="s">
        <v>18</v>
      </c>
      <c r="I1442" s="4" t="s">
        <v>17</v>
      </c>
      <c r="J1442" s="4" t="s">
        <v>1610</v>
      </c>
      <c r="K1442" s="4" t="s">
        <v>269</v>
      </c>
      <c r="L1442" s="4">
        <v>2908</v>
      </c>
      <c r="M1442" s="4" t="s">
        <v>5</v>
      </c>
      <c r="N1442" s="4" t="s">
        <v>5157</v>
      </c>
      <c r="O1442" s="4" t="s">
        <v>13</v>
      </c>
      <c r="P1442" s="4" t="s">
        <v>24</v>
      </c>
      <c r="Q1442" s="4" t="s">
        <v>5156</v>
      </c>
      <c r="R1442" s="4">
        <v>39.96</v>
      </c>
      <c r="S1442" s="4">
        <v>4</v>
      </c>
      <c r="T1442" s="4">
        <v>0</v>
      </c>
      <c r="U1442" s="4">
        <v>17.981999999999999</v>
      </c>
      <c r="V1442" s="4" t="str">
        <f>INDEX(Regional_Lookup!$B$2:$B$5,MATCH('Sample - Superstore'!M1442,Regional_Lookup!$A$2:$A$5,0))</f>
        <v>Sarah Miller</v>
      </c>
      <c r="W1442" s="4">
        <f>INDEX(Regional_Lookup!$C$2:$C$5, MATCH('Sample - Superstore'!M1442,Regional_Lookup!$A$2:$A$5, 0))</f>
        <v>0.16</v>
      </c>
      <c r="X1442" s="4">
        <f>U1442/R1442</f>
        <v>0.44999999999999996</v>
      </c>
      <c r="Y1442" s="4" t="str">
        <f>IF(X1442&gt;=W1442, "Yes", "No")</f>
        <v>Yes</v>
      </c>
      <c r="Z1442" s="4">
        <f>D1442-C1442</f>
        <v>3</v>
      </c>
      <c r="AA1442" s="4" t="str" cm="1">
        <f t="array" ref="AA1442">_xlfn.IFS(Z1442&lt;=2,"Fast",Z1442&gt;5, "Slow", AND(Z1442&gt;=3,Z1442&lt;=5),"Standard")</f>
        <v>Standard</v>
      </c>
    </row>
    <row r="1443" spans="1:27" x14ac:dyDescent="0.2">
      <c r="A1443" s="4">
        <v>1442</v>
      </c>
      <c r="B1443" s="4" t="s">
        <v>10168</v>
      </c>
      <c r="C1443" s="5">
        <v>43088</v>
      </c>
      <c r="D1443" s="5">
        <v>43093</v>
      </c>
      <c r="E1443" s="4" t="s">
        <v>21</v>
      </c>
      <c r="F1443" s="4" t="s">
        <v>424</v>
      </c>
      <c r="G1443" s="4" t="s">
        <v>423</v>
      </c>
      <c r="H1443" s="4" t="s">
        <v>18</v>
      </c>
      <c r="I1443" s="4" t="s">
        <v>17</v>
      </c>
      <c r="J1443" s="4" t="s">
        <v>248</v>
      </c>
      <c r="K1443" s="4" t="s">
        <v>15</v>
      </c>
      <c r="L1443" s="4">
        <v>94110</v>
      </c>
      <c r="M1443" s="4" t="s">
        <v>9</v>
      </c>
      <c r="N1443" s="4" t="s">
        <v>2286</v>
      </c>
      <c r="O1443" s="4" t="s">
        <v>13</v>
      </c>
      <c r="P1443" s="4" t="s">
        <v>100</v>
      </c>
      <c r="Q1443" s="4" t="s">
        <v>2285</v>
      </c>
      <c r="R1443" s="4">
        <v>36.671999999999997</v>
      </c>
      <c r="S1443" s="4">
        <v>2</v>
      </c>
      <c r="T1443" s="4">
        <v>0.2</v>
      </c>
      <c r="U1443" s="4">
        <v>11.46</v>
      </c>
      <c r="V1443" s="4" t="str">
        <f>INDEX(Regional_Lookup!$B$2:$B$5,MATCH('Sample - Superstore'!M1443,Regional_Lookup!$A$2:$A$5,0))</f>
        <v>James Chen</v>
      </c>
      <c r="W1443" s="4">
        <f>INDEX(Regional_Lookup!$C$2:$C$5, MATCH('Sample - Superstore'!M1443,Regional_Lookup!$A$2:$A$5, 0))</f>
        <v>0.18</v>
      </c>
      <c r="X1443" s="4">
        <f>U1443/R1443</f>
        <v>0.31250000000000006</v>
      </c>
      <c r="Y1443" s="4" t="str">
        <f>IF(X1443&gt;=W1443, "Yes", "No")</f>
        <v>Yes</v>
      </c>
      <c r="Z1443" s="4">
        <f>D1443-C1443</f>
        <v>5</v>
      </c>
      <c r="AA1443" s="4" t="str" cm="1">
        <f t="array" ref="AA1443">_xlfn.IFS(Z1443&lt;=2,"Fast",Z1443&gt;5, "Slow", AND(Z1443&gt;=3,Z1443&lt;=5),"Standard")</f>
        <v>Standard</v>
      </c>
    </row>
    <row r="1444" spans="1:27" x14ac:dyDescent="0.2">
      <c r="A1444" s="4">
        <v>1443</v>
      </c>
      <c r="B1444" s="4" t="s">
        <v>10167</v>
      </c>
      <c r="C1444" s="5">
        <v>42952</v>
      </c>
      <c r="D1444" s="5">
        <v>42955</v>
      </c>
      <c r="E1444" s="4" t="s">
        <v>89</v>
      </c>
      <c r="F1444" s="4" t="s">
        <v>1344</v>
      </c>
      <c r="G1444" s="4" t="s">
        <v>1343</v>
      </c>
      <c r="H1444" s="4" t="s">
        <v>50</v>
      </c>
      <c r="I1444" s="4" t="s">
        <v>17</v>
      </c>
      <c r="J1444" s="4" t="s">
        <v>365</v>
      </c>
      <c r="K1444" s="4" t="s">
        <v>174</v>
      </c>
      <c r="L1444" s="4">
        <v>40475</v>
      </c>
      <c r="M1444" s="4" t="s">
        <v>7</v>
      </c>
      <c r="N1444" s="4" t="s">
        <v>4099</v>
      </c>
      <c r="O1444" s="4" t="s">
        <v>13</v>
      </c>
      <c r="P1444" s="4" t="s">
        <v>24</v>
      </c>
      <c r="Q1444" s="4" t="s">
        <v>4098</v>
      </c>
      <c r="R1444" s="4">
        <v>13.76</v>
      </c>
      <c r="S1444" s="4">
        <v>2</v>
      </c>
      <c r="T1444" s="4">
        <v>0</v>
      </c>
      <c r="U1444" s="4">
        <v>6.3296000000000001</v>
      </c>
      <c r="V1444" s="4" t="str">
        <f>INDEX(Regional_Lookup!$B$2:$B$5,MATCH('Sample - Superstore'!M1444,Regional_Lookup!$A$2:$A$5,0))</f>
        <v>Maria Santos</v>
      </c>
      <c r="W1444" s="4">
        <f>INDEX(Regional_Lookup!$C$2:$C$5, MATCH('Sample - Superstore'!M1444,Regional_Lookup!$A$2:$A$5, 0))</f>
        <v>0.15</v>
      </c>
      <c r="X1444" s="4">
        <f>U1444/R1444</f>
        <v>0.46</v>
      </c>
      <c r="Y1444" s="4" t="str">
        <f>IF(X1444&gt;=W1444, "Yes", "No")</f>
        <v>Yes</v>
      </c>
      <c r="Z1444" s="4">
        <f>D1444-C1444</f>
        <v>3</v>
      </c>
      <c r="AA1444" s="4" t="str" cm="1">
        <f t="array" ref="AA1444">_xlfn.IFS(Z1444&lt;=2,"Fast",Z1444&gt;5, "Slow", AND(Z1444&gt;=3,Z1444&lt;=5),"Standard")</f>
        <v>Standard</v>
      </c>
    </row>
    <row r="1445" spans="1:27" x14ac:dyDescent="0.2">
      <c r="A1445" s="4">
        <v>1444</v>
      </c>
      <c r="B1445" s="4" t="s">
        <v>10166</v>
      </c>
      <c r="C1445" s="5">
        <v>42278</v>
      </c>
      <c r="D1445" s="5">
        <v>42283</v>
      </c>
      <c r="E1445" s="4" t="s">
        <v>29</v>
      </c>
      <c r="F1445" s="4" t="s">
        <v>5801</v>
      </c>
      <c r="G1445" s="4" t="s">
        <v>5800</v>
      </c>
      <c r="H1445" s="4" t="s">
        <v>50</v>
      </c>
      <c r="I1445" s="4" t="s">
        <v>17</v>
      </c>
      <c r="J1445" s="4" t="s">
        <v>908</v>
      </c>
      <c r="K1445" s="4" t="s">
        <v>394</v>
      </c>
      <c r="L1445" s="4">
        <v>80013</v>
      </c>
      <c r="M1445" s="4" t="s">
        <v>9</v>
      </c>
      <c r="N1445" s="4" t="s">
        <v>2876</v>
      </c>
      <c r="O1445" s="4" t="s">
        <v>13</v>
      </c>
      <c r="P1445" s="4" t="s">
        <v>231</v>
      </c>
      <c r="Q1445" s="4" t="s">
        <v>2875</v>
      </c>
      <c r="R1445" s="4">
        <v>139.42400000000001</v>
      </c>
      <c r="S1445" s="4">
        <v>4</v>
      </c>
      <c r="T1445" s="4">
        <v>0.2</v>
      </c>
      <c r="U1445" s="4">
        <v>17.428000000000001</v>
      </c>
      <c r="V1445" s="4" t="str">
        <f>INDEX(Regional_Lookup!$B$2:$B$5,MATCH('Sample - Superstore'!M1445,Regional_Lookup!$A$2:$A$5,0))</f>
        <v>James Chen</v>
      </c>
      <c r="W1445" s="4">
        <f>INDEX(Regional_Lookup!$C$2:$C$5, MATCH('Sample - Superstore'!M1445,Regional_Lookup!$A$2:$A$5, 0))</f>
        <v>0.18</v>
      </c>
      <c r="X1445" s="4">
        <f>U1445/R1445</f>
        <v>0.125</v>
      </c>
      <c r="Y1445" s="4" t="str">
        <f>IF(X1445&gt;=W1445, "Yes", "No")</f>
        <v>No</v>
      </c>
      <c r="Z1445" s="4">
        <f>D1445-C1445</f>
        <v>5</v>
      </c>
      <c r="AA1445" s="4" t="str" cm="1">
        <f t="array" ref="AA1445">_xlfn.IFS(Z1445&lt;=2,"Fast",Z1445&gt;5, "Slow", AND(Z1445&gt;=3,Z1445&lt;=5),"Standard")</f>
        <v>Standard</v>
      </c>
    </row>
    <row r="1446" spans="1:27" x14ac:dyDescent="0.2">
      <c r="A1446" s="4">
        <v>1445</v>
      </c>
      <c r="B1446" s="4" t="s">
        <v>10165</v>
      </c>
      <c r="C1446" s="5">
        <v>42513</v>
      </c>
      <c r="D1446" s="5">
        <v>42518</v>
      </c>
      <c r="E1446" s="4" t="s">
        <v>29</v>
      </c>
      <c r="F1446" s="4" t="s">
        <v>1169</v>
      </c>
      <c r="G1446" s="4" t="s">
        <v>1168</v>
      </c>
      <c r="H1446" s="4" t="s">
        <v>18</v>
      </c>
      <c r="I1446" s="4" t="s">
        <v>17</v>
      </c>
      <c r="J1446" s="4" t="s">
        <v>319</v>
      </c>
      <c r="K1446" s="4" t="s">
        <v>318</v>
      </c>
      <c r="L1446" s="4">
        <v>60623</v>
      </c>
      <c r="M1446" s="4" t="s">
        <v>3</v>
      </c>
      <c r="N1446" s="4" t="s">
        <v>1981</v>
      </c>
      <c r="O1446" s="4" t="s">
        <v>33</v>
      </c>
      <c r="P1446" s="4" t="s">
        <v>32</v>
      </c>
      <c r="Q1446" s="4" t="s">
        <v>1980</v>
      </c>
      <c r="R1446" s="4">
        <v>1979.9280000000001</v>
      </c>
      <c r="S1446" s="4">
        <v>9</v>
      </c>
      <c r="T1446" s="4">
        <v>0.2</v>
      </c>
      <c r="U1446" s="4">
        <v>148.49459999999999</v>
      </c>
      <c r="V1446" s="4" t="str">
        <f>INDEX(Regional_Lookup!$B$2:$B$5,MATCH('Sample - Superstore'!M1446,Regional_Lookup!$A$2:$A$5,0))</f>
        <v>David Johnson</v>
      </c>
      <c r="W1446" s="4">
        <f>INDEX(Regional_Lookup!$C$2:$C$5, MATCH('Sample - Superstore'!M1446,Regional_Lookup!$A$2:$A$5, 0))</f>
        <v>0.14000000000000001</v>
      </c>
      <c r="X1446" s="4">
        <f>U1446/R1446</f>
        <v>7.4999999999999997E-2</v>
      </c>
      <c r="Y1446" s="4" t="str">
        <f>IF(X1446&gt;=W1446, "Yes", "No")</f>
        <v>No</v>
      </c>
      <c r="Z1446" s="4">
        <f>D1446-C1446</f>
        <v>5</v>
      </c>
      <c r="AA1446" s="4" t="str" cm="1">
        <f t="array" ref="AA1446">_xlfn.IFS(Z1446&lt;=2,"Fast",Z1446&gt;5, "Slow", AND(Z1446&gt;=3,Z1446&lt;=5),"Standard")</f>
        <v>Standard</v>
      </c>
    </row>
    <row r="1447" spans="1:27" x14ac:dyDescent="0.2">
      <c r="A1447" s="4">
        <v>1446</v>
      </c>
      <c r="B1447" s="4" t="s">
        <v>10164</v>
      </c>
      <c r="C1447" s="5">
        <v>42899</v>
      </c>
      <c r="D1447" s="5">
        <v>42902</v>
      </c>
      <c r="E1447" s="4" t="s">
        <v>89</v>
      </c>
      <c r="F1447" s="4" t="s">
        <v>5400</v>
      </c>
      <c r="G1447" s="4" t="s">
        <v>5399</v>
      </c>
      <c r="H1447" s="4" t="s">
        <v>102</v>
      </c>
      <c r="I1447" s="4" t="s">
        <v>17</v>
      </c>
      <c r="J1447" s="4" t="s">
        <v>319</v>
      </c>
      <c r="K1447" s="4" t="s">
        <v>318</v>
      </c>
      <c r="L1447" s="4">
        <v>60653</v>
      </c>
      <c r="M1447" s="4" t="s">
        <v>3</v>
      </c>
      <c r="N1447" s="4" t="s">
        <v>8465</v>
      </c>
      <c r="O1447" s="4" t="s">
        <v>13</v>
      </c>
      <c r="P1447" s="4" t="s">
        <v>231</v>
      </c>
      <c r="Q1447" s="4" t="s">
        <v>8464</v>
      </c>
      <c r="R1447" s="4">
        <v>164.73599999999999</v>
      </c>
      <c r="S1447" s="4">
        <v>4</v>
      </c>
      <c r="T1447" s="4">
        <v>0.2</v>
      </c>
      <c r="U1447" s="4">
        <v>-39.1248</v>
      </c>
      <c r="V1447" s="4" t="str">
        <f>INDEX(Regional_Lookup!$B$2:$B$5,MATCH('Sample - Superstore'!M1447,Regional_Lookup!$A$2:$A$5,0))</f>
        <v>David Johnson</v>
      </c>
      <c r="W1447" s="4">
        <f>INDEX(Regional_Lookup!$C$2:$C$5, MATCH('Sample - Superstore'!M1447,Regional_Lookup!$A$2:$A$5, 0))</f>
        <v>0.14000000000000001</v>
      </c>
      <c r="X1447" s="4">
        <f>U1447/R1447</f>
        <v>-0.23750000000000002</v>
      </c>
      <c r="Y1447" s="4" t="str">
        <f>IF(X1447&gt;=W1447, "Yes", "No")</f>
        <v>No</v>
      </c>
      <c r="Z1447" s="4">
        <f>D1447-C1447</f>
        <v>3</v>
      </c>
      <c r="AA1447" s="4" t="str" cm="1">
        <f t="array" ref="AA1447">_xlfn.IFS(Z1447&lt;=2,"Fast",Z1447&gt;5, "Slow", AND(Z1447&gt;=3,Z1447&lt;=5),"Standard")</f>
        <v>Standard</v>
      </c>
    </row>
    <row r="1448" spans="1:27" x14ac:dyDescent="0.2">
      <c r="A1448" s="4">
        <v>1447</v>
      </c>
      <c r="B1448" s="4" t="s">
        <v>10164</v>
      </c>
      <c r="C1448" s="5">
        <v>42899</v>
      </c>
      <c r="D1448" s="5">
        <v>42902</v>
      </c>
      <c r="E1448" s="4" t="s">
        <v>89</v>
      </c>
      <c r="F1448" s="4" t="s">
        <v>5400</v>
      </c>
      <c r="G1448" s="4" t="s">
        <v>5399</v>
      </c>
      <c r="H1448" s="4" t="s">
        <v>102</v>
      </c>
      <c r="I1448" s="4" t="s">
        <v>17</v>
      </c>
      <c r="J1448" s="4" t="s">
        <v>319</v>
      </c>
      <c r="K1448" s="4" t="s">
        <v>318</v>
      </c>
      <c r="L1448" s="4">
        <v>60653</v>
      </c>
      <c r="M1448" s="4" t="s">
        <v>3</v>
      </c>
      <c r="N1448" s="4" t="s">
        <v>3763</v>
      </c>
      <c r="O1448" s="4" t="s">
        <v>37</v>
      </c>
      <c r="P1448" s="4" t="s">
        <v>221</v>
      </c>
      <c r="Q1448" s="4" t="s">
        <v>3762</v>
      </c>
      <c r="R1448" s="4">
        <v>470.30200000000002</v>
      </c>
      <c r="S1448" s="4">
        <v>7</v>
      </c>
      <c r="T1448" s="4">
        <v>0.3</v>
      </c>
      <c r="U1448" s="4">
        <v>-87.341800000000006</v>
      </c>
      <c r="V1448" s="4" t="str">
        <f>INDEX(Regional_Lookup!$B$2:$B$5,MATCH('Sample - Superstore'!M1448,Regional_Lookup!$A$2:$A$5,0))</f>
        <v>David Johnson</v>
      </c>
      <c r="W1448" s="4">
        <f>INDEX(Regional_Lookup!$C$2:$C$5, MATCH('Sample - Superstore'!M1448,Regional_Lookup!$A$2:$A$5, 0))</f>
        <v>0.14000000000000001</v>
      </c>
      <c r="X1448" s="4">
        <f>U1448/R1448</f>
        <v>-0.18571428571428572</v>
      </c>
      <c r="Y1448" s="4" t="str">
        <f>IF(X1448&gt;=W1448, "Yes", "No")</f>
        <v>No</v>
      </c>
      <c r="Z1448" s="4">
        <f>D1448-C1448</f>
        <v>3</v>
      </c>
      <c r="AA1448" s="4" t="str" cm="1">
        <f t="array" ref="AA1448">_xlfn.IFS(Z1448&lt;=2,"Fast",Z1448&gt;5, "Slow", AND(Z1448&gt;=3,Z1448&lt;=5),"Standard")</f>
        <v>Standard</v>
      </c>
    </row>
    <row r="1449" spans="1:27" x14ac:dyDescent="0.2">
      <c r="A1449" s="4">
        <v>1448</v>
      </c>
      <c r="B1449" s="4" t="s">
        <v>10164</v>
      </c>
      <c r="C1449" s="5">
        <v>42899</v>
      </c>
      <c r="D1449" s="5">
        <v>42902</v>
      </c>
      <c r="E1449" s="4" t="s">
        <v>89</v>
      </c>
      <c r="F1449" s="4" t="s">
        <v>5400</v>
      </c>
      <c r="G1449" s="4" t="s">
        <v>5399</v>
      </c>
      <c r="H1449" s="4" t="s">
        <v>102</v>
      </c>
      <c r="I1449" s="4" t="s">
        <v>17</v>
      </c>
      <c r="J1449" s="4" t="s">
        <v>319</v>
      </c>
      <c r="K1449" s="4" t="s">
        <v>318</v>
      </c>
      <c r="L1449" s="4">
        <v>60653</v>
      </c>
      <c r="M1449" s="4" t="s">
        <v>3</v>
      </c>
      <c r="N1449" s="4" t="s">
        <v>2659</v>
      </c>
      <c r="O1449" s="4" t="s">
        <v>33</v>
      </c>
      <c r="P1449" s="4" t="s">
        <v>32</v>
      </c>
      <c r="Q1449" s="4" t="s">
        <v>2658</v>
      </c>
      <c r="R1449" s="4">
        <v>47.984000000000002</v>
      </c>
      <c r="S1449" s="4">
        <v>2</v>
      </c>
      <c r="T1449" s="4">
        <v>0.2</v>
      </c>
      <c r="U1449" s="4">
        <v>5.9980000000000002</v>
      </c>
      <c r="V1449" s="4" t="str">
        <f>INDEX(Regional_Lookup!$B$2:$B$5,MATCH('Sample - Superstore'!M1449,Regional_Lookup!$A$2:$A$5,0))</f>
        <v>David Johnson</v>
      </c>
      <c r="W1449" s="4">
        <f>INDEX(Regional_Lookup!$C$2:$C$5, MATCH('Sample - Superstore'!M1449,Regional_Lookup!$A$2:$A$5, 0))</f>
        <v>0.14000000000000001</v>
      </c>
      <c r="X1449" s="4">
        <f>U1449/R1449</f>
        <v>0.125</v>
      </c>
      <c r="Y1449" s="4" t="str">
        <f>IF(X1449&gt;=W1449, "Yes", "No")</f>
        <v>No</v>
      </c>
      <c r="Z1449" s="4">
        <f>D1449-C1449</f>
        <v>3</v>
      </c>
      <c r="AA1449" s="4" t="str" cm="1">
        <f t="array" ref="AA1449">_xlfn.IFS(Z1449&lt;=2,"Fast",Z1449&gt;5, "Slow", AND(Z1449&gt;=3,Z1449&lt;=5),"Standard")</f>
        <v>Standard</v>
      </c>
    </row>
    <row r="1450" spans="1:27" x14ac:dyDescent="0.2">
      <c r="A1450" s="4">
        <v>1449</v>
      </c>
      <c r="B1450" s="4" t="s">
        <v>10163</v>
      </c>
      <c r="C1450" s="5">
        <v>41752</v>
      </c>
      <c r="D1450" s="5">
        <v>41753</v>
      </c>
      <c r="E1450" s="4" t="s">
        <v>89</v>
      </c>
      <c r="F1450" s="4" t="s">
        <v>8108</v>
      </c>
      <c r="G1450" s="4" t="s">
        <v>8107</v>
      </c>
      <c r="H1450" s="4" t="s">
        <v>50</v>
      </c>
      <c r="I1450" s="4" t="s">
        <v>17</v>
      </c>
      <c r="J1450" s="4" t="s">
        <v>159</v>
      </c>
      <c r="K1450" s="4" t="s">
        <v>158</v>
      </c>
      <c r="L1450" s="4">
        <v>19134</v>
      </c>
      <c r="M1450" s="4" t="s">
        <v>5</v>
      </c>
      <c r="N1450" s="4" t="s">
        <v>6259</v>
      </c>
      <c r="O1450" s="4" t="s">
        <v>13</v>
      </c>
      <c r="P1450" s="4" t="s">
        <v>100</v>
      </c>
      <c r="Q1450" s="4" t="s">
        <v>6258</v>
      </c>
      <c r="R1450" s="4">
        <v>2.5019999999999998</v>
      </c>
      <c r="S1450" s="4">
        <v>3</v>
      </c>
      <c r="T1450" s="4">
        <v>0.7</v>
      </c>
      <c r="U1450" s="4">
        <v>-1.7514000000000001</v>
      </c>
      <c r="V1450" s="4" t="str">
        <f>INDEX(Regional_Lookup!$B$2:$B$5,MATCH('Sample - Superstore'!M1450,Regional_Lookup!$A$2:$A$5,0))</f>
        <v>Sarah Miller</v>
      </c>
      <c r="W1450" s="4">
        <f>INDEX(Regional_Lookup!$C$2:$C$5, MATCH('Sample - Superstore'!M1450,Regional_Lookup!$A$2:$A$5, 0))</f>
        <v>0.16</v>
      </c>
      <c r="X1450" s="4">
        <f>U1450/R1450</f>
        <v>-0.70000000000000007</v>
      </c>
      <c r="Y1450" s="4" t="str">
        <f>IF(X1450&gt;=W1450, "Yes", "No")</f>
        <v>No</v>
      </c>
      <c r="Z1450" s="4">
        <f>D1450-C1450</f>
        <v>1</v>
      </c>
      <c r="AA1450" s="4" t="str" cm="1">
        <f t="array" ref="AA1450">_xlfn.IFS(Z1450&lt;=2,"Fast",Z1450&gt;5, "Slow", AND(Z1450&gt;=3,Z1450&lt;=5),"Standard")</f>
        <v>Fast</v>
      </c>
    </row>
    <row r="1451" spans="1:27" x14ac:dyDescent="0.2">
      <c r="A1451" s="4">
        <v>1450</v>
      </c>
      <c r="B1451" s="4" t="s">
        <v>10162</v>
      </c>
      <c r="C1451" s="5">
        <v>42125</v>
      </c>
      <c r="D1451" s="5">
        <v>42131</v>
      </c>
      <c r="E1451" s="4" t="s">
        <v>29</v>
      </c>
      <c r="F1451" s="4" t="s">
        <v>1664</v>
      </c>
      <c r="G1451" s="4" t="s">
        <v>1663</v>
      </c>
      <c r="H1451" s="4" t="s">
        <v>50</v>
      </c>
      <c r="I1451" s="4" t="s">
        <v>17</v>
      </c>
      <c r="J1451" s="4" t="s">
        <v>59</v>
      </c>
      <c r="K1451" s="4" t="s">
        <v>15</v>
      </c>
      <c r="L1451" s="4">
        <v>90008</v>
      </c>
      <c r="M1451" s="4" t="s">
        <v>9</v>
      </c>
      <c r="N1451" s="4" t="s">
        <v>4105</v>
      </c>
      <c r="O1451" s="4" t="s">
        <v>33</v>
      </c>
      <c r="P1451" s="4" t="s">
        <v>32</v>
      </c>
      <c r="Q1451" s="4" t="s">
        <v>4104</v>
      </c>
      <c r="R1451" s="4">
        <v>88.751999999999995</v>
      </c>
      <c r="S1451" s="4">
        <v>3</v>
      </c>
      <c r="T1451" s="4">
        <v>0.2</v>
      </c>
      <c r="U1451" s="4">
        <v>11.093999999999999</v>
      </c>
      <c r="V1451" s="4" t="str">
        <f>INDEX(Regional_Lookup!$B$2:$B$5,MATCH('Sample - Superstore'!M1451,Regional_Lookup!$A$2:$A$5,0))</f>
        <v>James Chen</v>
      </c>
      <c r="W1451" s="4">
        <f>INDEX(Regional_Lookup!$C$2:$C$5, MATCH('Sample - Superstore'!M1451,Regional_Lookup!$A$2:$A$5, 0))</f>
        <v>0.18</v>
      </c>
      <c r="X1451" s="4">
        <f>U1451/R1451</f>
        <v>0.125</v>
      </c>
      <c r="Y1451" s="4" t="str">
        <f>IF(X1451&gt;=W1451, "Yes", "No")</f>
        <v>No</v>
      </c>
      <c r="Z1451" s="4">
        <f>D1451-C1451</f>
        <v>6</v>
      </c>
      <c r="AA1451" s="4" t="str" cm="1">
        <f t="array" ref="AA1451">_xlfn.IFS(Z1451&lt;=2,"Fast",Z1451&gt;5, "Slow", AND(Z1451&gt;=3,Z1451&lt;=5),"Standard")</f>
        <v>Slow</v>
      </c>
    </row>
    <row r="1452" spans="1:27" x14ac:dyDescent="0.2">
      <c r="A1452" s="4">
        <v>1451</v>
      </c>
      <c r="B1452" s="4" t="s">
        <v>10161</v>
      </c>
      <c r="C1452" s="5">
        <v>42204</v>
      </c>
      <c r="D1452" s="5">
        <v>42205</v>
      </c>
      <c r="E1452" s="4" t="s">
        <v>89</v>
      </c>
      <c r="F1452" s="4" t="s">
        <v>9748</v>
      </c>
      <c r="G1452" s="4" t="s">
        <v>9747</v>
      </c>
      <c r="H1452" s="4" t="s">
        <v>18</v>
      </c>
      <c r="I1452" s="4" t="s">
        <v>17</v>
      </c>
      <c r="J1452" s="4" t="s">
        <v>1604</v>
      </c>
      <c r="K1452" s="4" t="s">
        <v>181</v>
      </c>
      <c r="L1452" s="4">
        <v>85023</v>
      </c>
      <c r="M1452" s="4" t="s">
        <v>9</v>
      </c>
      <c r="N1452" s="4" t="s">
        <v>10160</v>
      </c>
      <c r="O1452" s="4" t="s">
        <v>13</v>
      </c>
      <c r="P1452" s="4" t="s">
        <v>100</v>
      </c>
      <c r="Q1452" s="4" t="s">
        <v>10159</v>
      </c>
      <c r="R1452" s="4">
        <v>2.0249999999999999</v>
      </c>
      <c r="S1452" s="4">
        <v>1</v>
      </c>
      <c r="T1452" s="4">
        <v>0.7</v>
      </c>
      <c r="U1452" s="4">
        <v>-1.35</v>
      </c>
      <c r="V1452" s="4" t="str">
        <f>INDEX(Regional_Lookup!$B$2:$B$5,MATCH('Sample - Superstore'!M1452,Regional_Lookup!$A$2:$A$5,0))</f>
        <v>James Chen</v>
      </c>
      <c r="W1452" s="4">
        <f>INDEX(Regional_Lookup!$C$2:$C$5, MATCH('Sample - Superstore'!M1452,Regional_Lookup!$A$2:$A$5, 0))</f>
        <v>0.18</v>
      </c>
      <c r="X1452" s="4">
        <f>U1452/R1452</f>
        <v>-0.66666666666666674</v>
      </c>
      <c r="Y1452" s="4" t="str">
        <f>IF(X1452&gt;=W1452, "Yes", "No")</f>
        <v>No</v>
      </c>
      <c r="Z1452" s="4">
        <f>D1452-C1452</f>
        <v>1</v>
      </c>
      <c r="AA1452" s="4" t="str" cm="1">
        <f t="array" ref="AA1452">_xlfn.IFS(Z1452&lt;=2,"Fast",Z1452&gt;5, "Slow", AND(Z1452&gt;=3,Z1452&lt;=5),"Standard")</f>
        <v>Fast</v>
      </c>
    </row>
    <row r="1453" spans="1:27" x14ac:dyDescent="0.2">
      <c r="A1453" s="4">
        <v>1452</v>
      </c>
      <c r="B1453" s="4" t="s">
        <v>10158</v>
      </c>
      <c r="C1453" s="5">
        <v>42700</v>
      </c>
      <c r="D1453" s="5">
        <v>42703</v>
      </c>
      <c r="E1453" s="4" t="s">
        <v>89</v>
      </c>
      <c r="F1453" s="4" t="s">
        <v>4061</v>
      </c>
      <c r="G1453" s="4" t="s">
        <v>4060</v>
      </c>
      <c r="H1453" s="4" t="s">
        <v>50</v>
      </c>
      <c r="I1453" s="4" t="s">
        <v>17</v>
      </c>
      <c r="J1453" s="4" t="s">
        <v>8733</v>
      </c>
      <c r="K1453" s="4" t="s">
        <v>1177</v>
      </c>
      <c r="L1453" s="4">
        <v>36608</v>
      </c>
      <c r="M1453" s="4" t="s">
        <v>7</v>
      </c>
      <c r="N1453" s="4" t="s">
        <v>2502</v>
      </c>
      <c r="O1453" s="4" t="s">
        <v>13</v>
      </c>
      <c r="P1453" s="4" t="s">
        <v>24</v>
      </c>
      <c r="Q1453" s="4" t="s">
        <v>152</v>
      </c>
      <c r="R1453" s="4">
        <v>70.98</v>
      </c>
      <c r="S1453" s="4">
        <v>7</v>
      </c>
      <c r="T1453" s="4">
        <v>0</v>
      </c>
      <c r="U1453" s="4">
        <v>34.780200000000001</v>
      </c>
      <c r="V1453" s="4" t="str">
        <f>INDEX(Regional_Lookup!$B$2:$B$5,MATCH('Sample - Superstore'!M1453,Regional_Lookup!$A$2:$A$5,0))</f>
        <v>Maria Santos</v>
      </c>
      <c r="W1453" s="4">
        <f>INDEX(Regional_Lookup!$C$2:$C$5, MATCH('Sample - Superstore'!M1453,Regional_Lookup!$A$2:$A$5, 0))</f>
        <v>0.15</v>
      </c>
      <c r="X1453" s="4">
        <f>U1453/R1453</f>
        <v>0.49</v>
      </c>
      <c r="Y1453" s="4" t="str">
        <f>IF(X1453&gt;=W1453, "Yes", "No")</f>
        <v>Yes</v>
      </c>
      <c r="Z1453" s="4">
        <f>D1453-C1453</f>
        <v>3</v>
      </c>
      <c r="AA1453" s="4" t="str" cm="1">
        <f t="array" ref="AA1453">_xlfn.IFS(Z1453&lt;=2,"Fast",Z1453&gt;5, "Slow", AND(Z1453&gt;=3,Z1453&lt;=5),"Standard")</f>
        <v>Standard</v>
      </c>
    </row>
    <row r="1454" spans="1:27" x14ac:dyDescent="0.2">
      <c r="A1454" s="4">
        <v>1453</v>
      </c>
      <c r="B1454" s="4" t="s">
        <v>10158</v>
      </c>
      <c r="C1454" s="5">
        <v>42700</v>
      </c>
      <c r="D1454" s="5">
        <v>42703</v>
      </c>
      <c r="E1454" s="4" t="s">
        <v>89</v>
      </c>
      <c r="F1454" s="4" t="s">
        <v>4061</v>
      </c>
      <c r="G1454" s="4" t="s">
        <v>4060</v>
      </c>
      <c r="H1454" s="4" t="s">
        <v>50</v>
      </c>
      <c r="I1454" s="4" t="s">
        <v>17</v>
      </c>
      <c r="J1454" s="4" t="s">
        <v>8733</v>
      </c>
      <c r="K1454" s="4" t="s">
        <v>1177</v>
      </c>
      <c r="L1454" s="4">
        <v>36608</v>
      </c>
      <c r="M1454" s="4" t="s">
        <v>7</v>
      </c>
      <c r="N1454" s="4" t="s">
        <v>2750</v>
      </c>
      <c r="O1454" s="4" t="s">
        <v>13</v>
      </c>
      <c r="P1454" s="4" t="s">
        <v>100</v>
      </c>
      <c r="Q1454" s="4" t="s">
        <v>2749</v>
      </c>
      <c r="R1454" s="4">
        <v>91.68</v>
      </c>
      <c r="S1454" s="4">
        <v>3</v>
      </c>
      <c r="T1454" s="4">
        <v>0</v>
      </c>
      <c r="U1454" s="4">
        <v>45.84</v>
      </c>
      <c r="V1454" s="4" t="str">
        <f>INDEX(Regional_Lookup!$B$2:$B$5,MATCH('Sample - Superstore'!M1454,Regional_Lookup!$A$2:$A$5,0))</f>
        <v>Maria Santos</v>
      </c>
      <c r="W1454" s="4">
        <f>INDEX(Regional_Lookup!$C$2:$C$5, MATCH('Sample - Superstore'!M1454,Regional_Lookup!$A$2:$A$5, 0))</f>
        <v>0.15</v>
      </c>
      <c r="X1454" s="4">
        <f>U1454/R1454</f>
        <v>0.5</v>
      </c>
      <c r="Y1454" s="4" t="str">
        <f>IF(X1454&gt;=W1454, "Yes", "No")</f>
        <v>Yes</v>
      </c>
      <c r="Z1454" s="4">
        <f>D1454-C1454</f>
        <v>3</v>
      </c>
      <c r="AA1454" s="4" t="str" cm="1">
        <f t="array" ref="AA1454">_xlfn.IFS(Z1454&lt;=2,"Fast",Z1454&gt;5, "Slow", AND(Z1454&gt;=3,Z1454&lt;=5),"Standard")</f>
        <v>Standard</v>
      </c>
    </row>
    <row r="1455" spans="1:27" x14ac:dyDescent="0.2">
      <c r="A1455" s="4">
        <v>1454</v>
      </c>
      <c r="B1455" s="4" t="s">
        <v>10158</v>
      </c>
      <c r="C1455" s="5">
        <v>42700</v>
      </c>
      <c r="D1455" s="5">
        <v>42703</v>
      </c>
      <c r="E1455" s="4" t="s">
        <v>89</v>
      </c>
      <c r="F1455" s="4" t="s">
        <v>4061</v>
      </c>
      <c r="G1455" s="4" t="s">
        <v>4060</v>
      </c>
      <c r="H1455" s="4" t="s">
        <v>50</v>
      </c>
      <c r="I1455" s="4" t="s">
        <v>17</v>
      </c>
      <c r="J1455" s="4" t="s">
        <v>8733</v>
      </c>
      <c r="K1455" s="4" t="s">
        <v>1177</v>
      </c>
      <c r="L1455" s="4">
        <v>36608</v>
      </c>
      <c r="M1455" s="4" t="s">
        <v>7</v>
      </c>
      <c r="N1455" s="4" t="s">
        <v>10160</v>
      </c>
      <c r="O1455" s="4" t="s">
        <v>13</v>
      </c>
      <c r="P1455" s="4" t="s">
        <v>100</v>
      </c>
      <c r="Q1455" s="4" t="s">
        <v>10159</v>
      </c>
      <c r="R1455" s="4">
        <v>33.75</v>
      </c>
      <c r="S1455" s="4">
        <v>5</v>
      </c>
      <c r="T1455" s="4">
        <v>0</v>
      </c>
      <c r="U1455" s="4">
        <v>16.875</v>
      </c>
      <c r="V1455" s="4" t="str">
        <f>INDEX(Regional_Lookup!$B$2:$B$5,MATCH('Sample - Superstore'!M1455,Regional_Lookup!$A$2:$A$5,0))</f>
        <v>Maria Santos</v>
      </c>
      <c r="W1455" s="4">
        <f>INDEX(Regional_Lookup!$C$2:$C$5, MATCH('Sample - Superstore'!M1455,Regional_Lookup!$A$2:$A$5, 0))</f>
        <v>0.15</v>
      </c>
      <c r="X1455" s="4">
        <f>U1455/R1455</f>
        <v>0.5</v>
      </c>
      <c r="Y1455" s="4" t="str">
        <f>IF(X1455&gt;=W1455, "Yes", "No")</f>
        <v>Yes</v>
      </c>
      <c r="Z1455" s="4">
        <f>D1455-C1455</f>
        <v>3</v>
      </c>
      <c r="AA1455" s="4" t="str" cm="1">
        <f t="array" ref="AA1455">_xlfn.IFS(Z1455&lt;=2,"Fast",Z1455&gt;5, "Slow", AND(Z1455&gt;=3,Z1455&lt;=5),"Standard")</f>
        <v>Standard</v>
      </c>
    </row>
    <row r="1456" spans="1:27" x14ac:dyDescent="0.2">
      <c r="A1456" s="4">
        <v>1455</v>
      </c>
      <c r="B1456" s="4" t="s">
        <v>10158</v>
      </c>
      <c r="C1456" s="5">
        <v>42700</v>
      </c>
      <c r="D1456" s="5">
        <v>42703</v>
      </c>
      <c r="E1456" s="4" t="s">
        <v>89</v>
      </c>
      <c r="F1456" s="4" t="s">
        <v>4061</v>
      </c>
      <c r="G1456" s="4" t="s">
        <v>4060</v>
      </c>
      <c r="H1456" s="4" t="s">
        <v>50</v>
      </c>
      <c r="I1456" s="4" t="s">
        <v>17</v>
      </c>
      <c r="J1456" s="4" t="s">
        <v>8733</v>
      </c>
      <c r="K1456" s="4" t="s">
        <v>1177</v>
      </c>
      <c r="L1456" s="4">
        <v>36608</v>
      </c>
      <c r="M1456" s="4" t="s">
        <v>7</v>
      </c>
      <c r="N1456" s="4" t="s">
        <v>10157</v>
      </c>
      <c r="O1456" s="4" t="s">
        <v>33</v>
      </c>
      <c r="P1456" s="4" t="s">
        <v>1500</v>
      </c>
      <c r="Q1456" s="4" t="s">
        <v>10156</v>
      </c>
      <c r="R1456" s="4">
        <v>3040</v>
      </c>
      <c r="S1456" s="4">
        <v>8</v>
      </c>
      <c r="T1456" s="4">
        <v>0</v>
      </c>
      <c r="U1456" s="4">
        <v>1459.2</v>
      </c>
      <c r="V1456" s="4" t="str">
        <f>INDEX(Regional_Lookup!$B$2:$B$5,MATCH('Sample - Superstore'!M1456,Regional_Lookup!$A$2:$A$5,0))</f>
        <v>Maria Santos</v>
      </c>
      <c r="W1456" s="4">
        <f>INDEX(Regional_Lookup!$C$2:$C$5, MATCH('Sample - Superstore'!M1456,Regional_Lookup!$A$2:$A$5, 0))</f>
        <v>0.15</v>
      </c>
      <c r="X1456" s="4">
        <f>U1456/R1456</f>
        <v>0.48000000000000004</v>
      </c>
      <c r="Y1456" s="4" t="str">
        <f>IF(X1456&gt;=W1456, "Yes", "No")</f>
        <v>Yes</v>
      </c>
      <c r="Z1456" s="4">
        <f>D1456-C1456</f>
        <v>3</v>
      </c>
      <c r="AA1456" s="4" t="str" cm="1">
        <f t="array" ref="AA1456">_xlfn.IFS(Z1456&lt;=2,"Fast",Z1456&gt;5, "Slow", AND(Z1456&gt;=3,Z1456&lt;=5),"Standard")</f>
        <v>Standard</v>
      </c>
    </row>
    <row r="1457" spans="1:27" x14ac:dyDescent="0.2">
      <c r="A1457" s="4">
        <v>1456</v>
      </c>
      <c r="B1457" s="4" t="s">
        <v>10155</v>
      </c>
      <c r="C1457" s="5">
        <v>42898</v>
      </c>
      <c r="D1457" s="5">
        <v>42905</v>
      </c>
      <c r="E1457" s="4" t="s">
        <v>29</v>
      </c>
      <c r="F1457" s="4" t="s">
        <v>1204</v>
      </c>
      <c r="G1457" s="4" t="s">
        <v>1203</v>
      </c>
      <c r="H1457" s="4" t="s">
        <v>102</v>
      </c>
      <c r="I1457" s="4" t="s">
        <v>17</v>
      </c>
      <c r="J1457" s="4" t="s">
        <v>553</v>
      </c>
      <c r="K1457" s="4" t="s">
        <v>48</v>
      </c>
      <c r="L1457" s="4">
        <v>31907</v>
      </c>
      <c r="M1457" s="4" t="s">
        <v>7</v>
      </c>
      <c r="N1457" s="4" t="s">
        <v>743</v>
      </c>
      <c r="O1457" s="4" t="s">
        <v>13</v>
      </c>
      <c r="P1457" s="4" t="s">
        <v>100</v>
      </c>
      <c r="Q1457" s="4" t="s">
        <v>742</v>
      </c>
      <c r="R1457" s="4">
        <v>91.2</v>
      </c>
      <c r="S1457" s="4">
        <v>3</v>
      </c>
      <c r="T1457" s="4">
        <v>0</v>
      </c>
      <c r="U1457" s="4">
        <v>41.951999999999998</v>
      </c>
      <c r="V1457" s="4" t="str">
        <f>INDEX(Regional_Lookup!$B$2:$B$5,MATCH('Sample - Superstore'!M1457,Regional_Lookup!$A$2:$A$5,0))</f>
        <v>Maria Santos</v>
      </c>
      <c r="W1457" s="4">
        <f>INDEX(Regional_Lookup!$C$2:$C$5, MATCH('Sample - Superstore'!M1457,Regional_Lookup!$A$2:$A$5, 0))</f>
        <v>0.15</v>
      </c>
      <c r="X1457" s="4">
        <f>U1457/R1457</f>
        <v>0.45999999999999996</v>
      </c>
      <c r="Y1457" s="4" t="str">
        <f>IF(X1457&gt;=W1457, "Yes", "No")</f>
        <v>Yes</v>
      </c>
      <c r="Z1457" s="4">
        <f>D1457-C1457</f>
        <v>7</v>
      </c>
      <c r="AA1457" s="4" t="str" cm="1">
        <f t="array" ref="AA1457">_xlfn.IFS(Z1457&lt;=2,"Fast",Z1457&gt;5, "Slow", AND(Z1457&gt;=3,Z1457&lt;=5),"Standard")</f>
        <v>Slow</v>
      </c>
    </row>
    <row r="1458" spans="1:27" x14ac:dyDescent="0.2">
      <c r="A1458" s="4">
        <v>1457</v>
      </c>
      <c r="B1458" s="4" t="s">
        <v>10155</v>
      </c>
      <c r="C1458" s="5">
        <v>42898</v>
      </c>
      <c r="D1458" s="5">
        <v>42905</v>
      </c>
      <c r="E1458" s="4" t="s">
        <v>29</v>
      </c>
      <c r="F1458" s="4" t="s">
        <v>1204</v>
      </c>
      <c r="G1458" s="4" t="s">
        <v>1203</v>
      </c>
      <c r="H1458" s="4" t="s">
        <v>102</v>
      </c>
      <c r="I1458" s="4" t="s">
        <v>17</v>
      </c>
      <c r="J1458" s="4" t="s">
        <v>553</v>
      </c>
      <c r="K1458" s="4" t="s">
        <v>48</v>
      </c>
      <c r="L1458" s="4">
        <v>31907</v>
      </c>
      <c r="M1458" s="4" t="s">
        <v>7</v>
      </c>
      <c r="N1458" s="4" t="s">
        <v>3288</v>
      </c>
      <c r="O1458" s="4" t="s">
        <v>37</v>
      </c>
      <c r="P1458" s="4" t="s">
        <v>92</v>
      </c>
      <c r="Q1458" s="4" t="s">
        <v>3287</v>
      </c>
      <c r="R1458" s="4">
        <v>452.94</v>
      </c>
      <c r="S1458" s="4">
        <v>3</v>
      </c>
      <c r="T1458" s="4">
        <v>0</v>
      </c>
      <c r="U1458" s="4">
        <v>67.941000000000003</v>
      </c>
      <c r="V1458" s="4" t="str">
        <f>INDEX(Regional_Lookup!$B$2:$B$5,MATCH('Sample - Superstore'!M1458,Regional_Lookup!$A$2:$A$5,0))</f>
        <v>Maria Santos</v>
      </c>
      <c r="W1458" s="4">
        <f>INDEX(Regional_Lookup!$C$2:$C$5, MATCH('Sample - Superstore'!M1458,Regional_Lookup!$A$2:$A$5, 0))</f>
        <v>0.15</v>
      </c>
      <c r="X1458" s="4">
        <f>U1458/R1458</f>
        <v>0.15</v>
      </c>
      <c r="Y1458" s="4" t="str">
        <f>IF(X1458&gt;=W1458, "Yes", "No")</f>
        <v>Yes</v>
      </c>
      <c r="Z1458" s="4">
        <f>D1458-C1458</f>
        <v>7</v>
      </c>
      <c r="AA1458" s="4" t="str" cm="1">
        <f t="array" ref="AA1458">_xlfn.IFS(Z1458&lt;=2,"Fast",Z1458&gt;5, "Slow", AND(Z1458&gt;=3,Z1458&lt;=5),"Standard")</f>
        <v>Slow</v>
      </c>
    </row>
    <row r="1459" spans="1:27" x14ac:dyDescent="0.2">
      <c r="A1459" s="4">
        <v>1458</v>
      </c>
      <c r="B1459" s="4" t="s">
        <v>10154</v>
      </c>
      <c r="C1459" s="5">
        <v>42233</v>
      </c>
      <c r="D1459" s="5">
        <v>42237</v>
      </c>
      <c r="E1459" s="4" t="s">
        <v>29</v>
      </c>
      <c r="F1459" s="4" t="s">
        <v>5801</v>
      </c>
      <c r="G1459" s="4" t="s">
        <v>5800</v>
      </c>
      <c r="H1459" s="4" t="s">
        <v>50</v>
      </c>
      <c r="I1459" s="4" t="s">
        <v>17</v>
      </c>
      <c r="J1459" s="4" t="s">
        <v>3236</v>
      </c>
      <c r="K1459" s="4" t="s">
        <v>966</v>
      </c>
      <c r="L1459" s="4">
        <v>2740</v>
      </c>
      <c r="M1459" s="4" t="s">
        <v>5</v>
      </c>
      <c r="N1459" s="4" t="s">
        <v>2909</v>
      </c>
      <c r="O1459" s="4" t="s">
        <v>13</v>
      </c>
      <c r="P1459" s="4" t="s">
        <v>100</v>
      </c>
      <c r="Q1459" s="4" t="s">
        <v>2908</v>
      </c>
      <c r="R1459" s="4">
        <v>52.2</v>
      </c>
      <c r="S1459" s="4">
        <v>9</v>
      </c>
      <c r="T1459" s="4">
        <v>0</v>
      </c>
      <c r="U1459" s="4">
        <v>23.49</v>
      </c>
      <c r="V1459" s="4" t="str">
        <f>INDEX(Regional_Lookup!$B$2:$B$5,MATCH('Sample - Superstore'!M1459,Regional_Lookup!$A$2:$A$5,0))</f>
        <v>Sarah Miller</v>
      </c>
      <c r="W1459" s="4">
        <f>INDEX(Regional_Lookup!$C$2:$C$5, MATCH('Sample - Superstore'!M1459,Regional_Lookup!$A$2:$A$5, 0))</f>
        <v>0.16</v>
      </c>
      <c r="X1459" s="4">
        <f>U1459/R1459</f>
        <v>0.44999999999999996</v>
      </c>
      <c r="Y1459" s="4" t="str">
        <f>IF(X1459&gt;=W1459, "Yes", "No")</f>
        <v>Yes</v>
      </c>
      <c r="Z1459" s="4">
        <f>D1459-C1459</f>
        <v>4</v>
      </c>
      <c r="AA1459" s="4" t="str" cm="1">
        <f t="array" ref="AA1459">_xlfn.IFS(Z1459&lt;=2,"Fast",Z1459&gt;5, "Slow", AND(Z1459&gt;=3,Z1459&lt;=5),"Standard")</f>
        <v>Standard</v>
      </c>
    </row>
    <row r="1460" spans="1:27" x14ac:dyDescent="0.2">
      <c r="A1460" s="4">
        <v>1459</v>
      </c>
      <c r="B1460" s="4" t="s">
        <v>10153</v>
      </c>
      <c r="C1460" s="5">
        <v>42638</v>
      </c>
      <c r="D1460" s="5">
        <v>42644</v>
      </c>
      <c r="E1460" s="4" t="s">
        <v>29</v>
      </c>
      <c r="F1460" s="4" t="s">
        <v>226</v>
      </c>
      <c r="G1460" s="4" t="s">
        <v>225</v>
      </c>
      <c r="H1460" s="4" t="s">
        <v>50</v>
      </c>
      <c r="I1460" s="4" t="s">
        <v>17</v>
      </c>
      <c r="J1460" s="4" t="s">
        <v>3416</v>
      </c>
      <c r="K1460" s="4" t="s">
        <v>123</v>
      </c>
      <c r="L1460" s="4">
        <v>75061</v>
      </c>
      <c r="M1460" s="4" t="s">
        <v>3</v>
      </c>
      <c r="N1460" s="4" t="s">
        <v>1176</v>
      </c>
      <c r="O1460" s="4" t="s">
        <v>13</v>
      </c>
      <c r="P1460" s="4" t="s">
        <v>72</v>
      </c>
      <c r="Q1460" s="4" t="s">
        <v>1175</v>
      </c>
      <c r="R1460" s="4">
        <v>15.936</v>
      </c>
      <c r="S1460" s="4">
        <v>4</v>
      </c>
      <c r="T1460" s="4">
        <v>0.2</v>
      </c>
      <c r="U1460" s="4">
        <v>5.1791999999999998</v>
      </c>
      <c r="V1460" s="4" t="str">
        <f>INDEX(Regional_Lookup!$B$2:$B$5,MATCH('Sample - Superstore'!M1460,Regional_Lookup!$A$2:$A$5,0))</f>
        <v>David Johnson</v>
      </c>
      <c r="W1460" s="4">
        <f>INDEX(Regional_Lookup!$C$2:$C$5, MATCH('Sample - Superstore'!M1460,Regional_Lookup!$A$2:$A$5, 0))</f>
        <v>0.14000000000000001</v>
      </c>
      <c r="X1460" s="4">
        <f>U1460/R1460</f>
        <v>0.32500000000000001</v>
      </c>
      <c r="Y1460" s="4" t="str">
        <f>IF(X1460&gt;=W1460, "Yes", "No")</f>
        <v>Yes</v>
      </c>
      <c r="Z1460" s="4">
        <f>D1460-C1460</f>
        <v>6</v>
      </c>
      <c r="AA1460" s="4" t="str" cm="1">
        <f t="array" ref="AA1460">_xlfn.IFS(Z1460&lt;=2,"Fast",Z1460&gt;5, "Slow", AND(Z1460&gt;=3,Z1460&lt;=5),"Standard")</f>
        <v>Slow</v>
      </c>
    </row>
    <row r="1461" spans="1:27" x14ac:dyDescent="0.2">
      <c r="A1461" s="4">
        <v>1460</v>
      </c>
      <c r="B1461" s="4" t="s">
        <v>10152</v>
      </c>
      <c r="C1461" s="5">
        <v>41763</v>
      </c>
      <c r="D1461" s="5">
        <v>41763</v>
      </c>
      <c r="E1461" s="4" t="s">
        <v>162</v>
      </c>
      <c r="F1461" s="4" t="s">
        <v>5375</v>
      </c>
      <c r="G1461" s="4" t="s">
        <v>5374</v>
      </c>
      <c r="H1461" s="4" t="s">
        <v>18</v>
      </c>
      <c r="I1461" s="4" t="s">
        <v>17</v>
      </c>
      <c r="J1461" s="4" t="s">
        <v>838</v>
      </c>
      <c r="K1461" s="4" t="s">
        <v>837</v>
      </c>
      <c r="L1461" s="4">
        <v>6457</v>
      </c>
      <c r="M1461" s="4" t="s">
        <v>5</v>
      </c>
      <c r="N1461" s="4" t="s">
        <v>1129</v>
      </c>
      <c r="O1461" s="4" t="s">
        <v>37</v>
      </c>
      <c r="P1461" s="4" t="s">
        <v>36</v>
      </c>
      <c r="Q1461" s="4" t="s">
        <v>2772</v>
      </c>
      <c r="R1461" s="4">
        <v>27.46</v>
      </c>
      <c r="S1461" s="4">
        <v>2</v>
      </c>
      <c r="T1461" s="4">
        <v>0</v>
      </c>
      <c r="U1461" s="4">
        <v>9.8856000000000002</v>
      </c>
      <c r="V1461" s="4" t="str">
        <f>INDEX(Regional_Lookup!$B$2:$B$5,MATCH('Sample - Superstore'!M1461,Regional_Lookup!$A$2:$A$5,0))</f>
        <v>Sarah Miller</v>
      </c>
      <c r="W1461" s="4">
        <f>INDEX(Regional_Lookup!$C$2:$C$5, MATCH('Sample - Superstore'!M1461,Regional_Lookup!$A$2:$A$5, 0))</f>
        <v>0.16</v>
      </c>
      <c r="X1461" s="4">
        <f>U1461/R1461</f>
        <v>0.36</v>
      </c>
      <c r="Y1461" s="4" t="str">
        <f>IF(X1461&gt;=W1461, "Yes", "No")</f>
        <v>Yes</v>
      </c>
      <c r="Z1461" s="4">
        <f>D1461-C1461</f>
        <v>0</v>
      </c>
      <c r="AA1461" s="4" t="str" cm="1">
        <f t="array" ref="AA1461">_xlfn.IFS(Z1461&lt;=2,"Fast",Z1461&gt;5, "Slow", AND(Z1461&gt;=3,Z1461&lt;=5),"Standard")</f>
        <v>Fast</v>
      </c>
    </row>
    <row r="1462" spans="1:27" x14ac:dyDescent="0.2">
      <c r="A1462" s="4">
        <v>1461</v>
      </c>
      <c r="B1462" s="4" t="s">
        <v>10151</v>
      </c>
      <c r="C1462" s="5">
        <v>42339</v>
      </c>
      <c r="D1462" s="5">
        <v>42346</v>
      </c>
      <c r="E1462" s="4" t="s">
        <v>29</v>
      </c>
      <c r="F1462" s="4" t="s">
        <v>2035</v>
      </c>
      <c r="G1462" s="4" t="s">
        <v>2034</v>
      </c>
      <c r="H1462" s="4" t="s">
        <v>18</v>
      </c>
      <c r="I1462" s="4" t="s">
        <v>17</v>
      </c>
      <c r="J1462" s="4" t="s">
        <v>234</v>
      </c>
      <c r="K1462" s="4" t="s">
        <v>233</v>
      </c>
      <c r="L1462" s="4">
        <v>98103</v>
      </c>
      <c r="M1462" s="4" t="s">
        <v>9</v>
      </c>
      <c r="N1462" s="4" t="s">
        <v>2719</v>
      </c>
      <c r="O1462" s="4" t="s">
        <v>13</v>
      </c>
      <c r="P1462" s="4" t="s">
        <v>100</v>
      </c>
      <c r="Q1462" s="4" t="s">
        <v>2718</v>
      </c>
      <c r="R1462" s="4">
        <v>55.423999999999999</v>
      </c>
      <c r="S1462" s="4">
        <v>2</v>
      </c>
      <c r="T1462" s="4">
        <v>0.2</v>
      </c>
      <c r="U1462" s="4">
        <v>19.398399999999999</v>
      </c>
      <c r="V1462" s="4" t="str">
        <f>INDEX(Regional_Lookup!$B$2:$B$5,MATCH('Sample - Superstore'!M1462,Regional_Lookup!$A$2:$A$5,0))</f>
        <v>James Chen</v>
      </c>
      <c r="W1462" s="4">
        <f>INDEX(Regional_Lookup!$C$2:$C$5, MATCH('Sample - Superstore'!M1462,Regional_Lookup!$A$2:$A$5, 0))</f>
        <v>0.18</v>
      </c>
      <c r="X1462" s="4">
        <f>U1462/R1462</f>
        <v>0.35</v>
      </c>
      <c r="Y1462" s="4" t="str">
        <f>IF(X1462&gt;=W1462, "Yes", "No")</f>
        <v>Yes</v>
      </c>
      <c r="Z1462" s="4">
        <f>D1462-C1462</f>
        <v>7</v>
      </c>
      <c r="AA1462" s="4" t="str" cm="1">
        <f t="array" ref="AA1462">_xlfn.IFS(Z1462&lt;=2,"Fast",Z1462&gt;5, "Slow", AND(Z1462&gt;=3,Z1462&lt;=5),"Standard")</f>
        <v>Slow</v>
      </c>
    </row>
    <row r="1463" spans="1:27" x14ac:dyDescent="0.2">
      <c r="A1463" s="4">
        <v>1462</v>
      </c>
      <c r="B1463" s="4" t="s">
        <v>10150</v>
      </c>
      <c r="C1463" s="5">
        <v>42440</v>
      </c>
      <c r="D1463" s="5">
        <v>42444</v>
      </c>
      <c r="E1463" s="4" t="s">
        <v>29</v>
      </c>
      <c r="F1463" s="4" t="s">
        <v>2929</v>
      </c>
      <c r="G1463" s="4" t="s">
        <v>2928</v>
      </c>
      <c r="H1463" s="4" t="s">
        <v>18</v>
      </c>
      <c r="I1463" s="4" t="s">
        <v>17</v>
      </c>
      <c r="J1463" s="4" t="s">
        <v>6388</v>
      </c>
      <c r="K1463" s="4" t="s">
        <v>136</v>
      </c>
      <c r="L1463" s="4">
        <v>8360</v>
      </c>
      <c r="M1463" s="4" t="s">
        <v>5</v>
      </c>
      <c r="N1463" s="4" t="s">
        <v>2053</v>
      </c>
      <c r="O1463" s="4" t="s">
        <v>37</v>
      </c>
      <c r="P1463" s="4" t="s">
        <v>92</v>
      </c>
      <c r="Q1463" s="4" t="s">
        <v>2052</v>
      </c>
      <c r="R1463" s="4">
        <v>244.006</v>
      </c>
      <c r="S1463" s="4">
        <v>2</v>
      </c>
      <c r="T1463" s="4">
        <v>0.3</v>
      </c>
      <c r="U1463" s="4">
        <v>-31.372199999999999</v>
      </c>
      <c r="V1463" s="4" t="str">
        <f>INDEX(Regional_Lookup!$B$2:$B$5,MATCH('Sample - Superstore'!M1463,Regional_Lookup!$A$2:$A$5,0))</f>
        <v>Sarah Miller</v>
      </c>
      <c r="W1463" s="4">
        <f>INDEX(Regional_Lookup!$C$2:$C$5, MATCH('Sample - Superstore'!M1463,Regional_Lookup!$A$2:$A$5, 0))</f>
        <v>0.16</v>
      </c>
      <c r="X1463" s="4">
        <f>U1463/R1463</f>
        <v>-0.12857142857142856</v>
      </c>
      <c r="Y1463" s="4" t="str">
        <f>IF(X1463&gt;=W1463, "Yes", "No")</f>
        <v>No</v>
      </c>
      <c r="Z1463" s="4">
        <f>D1463-C1463</f>
        <v>4</v>
      </c>
      <c r="AA1463" s="4" t="str" cm="1">
        <f t="array" ref="AA1463">_xlfn.IFS(Z1463&lt;=2,"Fast",Z1463&gt;5, "Slow", AND(Z1463&gt;=3,Z1463&lt;=5),"Standard")</f>
        <v>Standard</v>
      </c>
    </row>
    <row r="1464" spans="1:27" x14ac:dyDescent="0.2">
      <c r="A1464" s="4">
        <v>1463</v>
      </c>
      <c r="B1464" s="4" t="s">
        <v>10149</v>
      </c>
      <c r="C1464" s="5">
        <v>42608</v>
      </c>
      <c r="D1464" s="5">
        <v>42610</v>
      </c>
      <c r="E1464" s="4" t="s">
        <v>89</v>
      </c>
      <c r="F1464" s="4" t="s">
        <v>5952</v>
      </c>
      <c r="G1464" s="4" t="s">
        <v>5951</v>
      </c>
      <c r="H1464" s="4" t="s">
        <v>50</v>
      </c>
      <c r="I1464" s="4" t="s">
        <v>17</v>
      </c>
      <c r="J1464" s="4" t="s">
        <v>1441</v>
      </c>
      <c r="K1464" s="4" t="s">
        <v>123</v>
      </c>
      <c r="L1464" s="4">
        <v>77506</v>
      </c>
      <c r="M1464" s="4" t="s">
        <v>3</v>
      </c>
      <c r="N1464" s="4" t="s">
        <v>4076</v>
      </c>
      <c r="O1464" s="4" t="s">
        <v>33</v>
      </c>
      <c r="P1464" s="4" t="s">
        <v>55</v>
      </c>
      <c r="Q1464" s="4" t="s">
        <v>4075</v>
      </c>
      <c r="R1464" s="4">
        <v>159.98400000000001</v>
      </c>
      <c r="S1464" s="4">
        <v>2</v>
      </c>
      <c r="T1464" s="4">
        <v>0.2</v>
      </c>
      <c r="U1464" s="4">
        <v>43.995600000000003</v>
      </c>
      <c r="V1464" s="4" t="str">
        <f>INDEX(Regional_Lookup!$B$2:$B$5,MATCH('Sample - Superstore'!M1464,Regional_Lookup!$A$2:$A$5,0))</f>
        <v>David Johnson</v>
      </c>
      <c r="W1464" s="4">
        <f>INDEX(Regional_Lookup!$C$2:$C$5, MATCH('Sample - Superstore'!M1464,Regional_Lookup!$A$2:$A$5, 0))</f>
        <v>0.14000000000000001</v>
      </c>
      <c r="X1464" s="4">
        <f>U1464/R1464</f>
        <v>0.27500000000000002</v>
      </c>
      <c r="Y1464" s="4" t="str">
        <f>IF(X1464&gt;=W1464, "Yes", "No")</f>
        <v>Yes</v>
      </c>
      <c r="Z1464" s="4">
        <f>D1464-C1464</f>
        <v>2</v>
      </c>
      <c r="AA1464" s="4" t="str" cm="1">
        <f t="array" ref="AA1464">_xlfn.IFS(Z1464&lt;=2,"Fast",Z1464&gt;5, "Slow", AND(Z1464&gt;=3,Z1464&lt;=5),"Standard")</f>
        <v>Fast</v>
      </c>
    </row>
    <row r="1465" spans="1:27" x14ac:dyDescent="0.2">
      <c r="A1465" s="4">
        <v>1464</v>
      </c>
      <c r="B1465" s="4" t="s">
        <v>10149</v>
      </c>
      <c r="C1465" s="5">
        <v>42608</v>
      </c>
      <c r="D1465" s="5">
        <v>42610</v>
      </c>
      <c r="E1465" s="4" t="s">
        <v>89</v>
      </c>
      <c r="F1465" s="4" t="s">
        <v>5952</v>
      </c>
      <c r="G1465" s="4" t="s">
        <v>5951</v>
      </c>
      <c r="H1465" s="4" t="s">
        <v>50</v>
      </c>
      <c r="I1465" s="4" t="s">
        <v>17</v>
      </c>
      <c r="J1465" s="4" t="s">
        <v>1441</v>
      </c>
      <c r="K1465" s="4" t="s">
        <v>123</v>
      </c>
      <c r="L1465" s="4">
        <v>77506</v>
      </c>
      <c r="M1465" s="4" t="s">
        <v>3</v>
      </c>
      <c r="N1465" s="4" t="s">
        <v>3208</v>
      </c>
      <c r="O1465" s="4" t="s">
        <v>37</v>
      </c>
      <c r="P1465" s="4" t="s">
        <v>221</v>
      </c>
      <c r="Q1465" s="4" t="s">
        <v>3207</v>
      </c>
      <c r="R1465" s="4">
        <v>1024.7159999999999</v>
      </c>
      <c r="S1465" s="4">
        <v>6</v>
      </c>
      <c r="T1465" s="4">
        <v>0.3</v>
      </c>
      <c r="U1465" s="4">
        <v>-29.2776</v>
      </c>
      <c r="V1465" s="4" t="str">
        <f>INDEX(Regional_Lookup!$B$2:$B$5,MATCH('Sample - Superstore'!M1465,Regional_Lookup!$A$2:$A$5,0))</f>
        <v>David Johnson</v>
      </c>
      <c r="W1465" s="4">
        <f>INDEX(Regional_Lookup!$C$2:$C$5, MATCH('Sample - Superstore'!M1465,Regional_Lookup!$A$2:$A$5, 0))</f>
        <v>0.14000000000000001</v>
      </c>
      <c r="X1465" s="4">
        <f>U1465/R1465</f>
        <v>-2.8571428571428574E-2</v>
      </c>
      <c r="Y1465" s="4" t="str">
        <f>IF(X1465&gt;=W1465, "Yes", "No")</f>
        <v>No</v>
      </c>
      <c r="Z1465" s="4">
        <f>D1465-C1465</f>
        <v>2</v>
      </c>
      <c r="AA1465" s="4" t="str" cm="1">
        <f t="array" ref="AA1465">_xlfn.IFS(Z1465&lt;=2,"Fast",Z1465&gt;5, "Slow", AND(Z1465&gt;=3,Z1465&lt;=5),"Standard")</f>
        <v>Fast</v>
      </c>
    </row>
    <row r="1466" spans="1:27" x14ac:dyDescent="0.2">
      <c r="A1466" s="4">
        <v>1465</v>
      </c>
      <c r="B1466" s="4" t="s">
        <v>10148</v>
      </c>
      <c r="C1466" s="5">
        <v>42720</v>
      </c>
      <c r="D1466" s="5">
        <v>42723</v>
      </c>
      <c r="E1466" s="4" t="s">
        <v>89</v>
      </c>
      <c r="F1466" s="4" t="s">
        <v>1428</v>
      </c>
      <c r="G1466" s="4" t="s">
        <v>1427</v>
      </c>
      <c r="H1466" s="4" t="s">
        <v>50</v>
      </c>
      <c r="I1466" s="4" t="s">
        <v>17</v>
      </c>
      <c r="J1466" s="4" t="s">
        <v>254</v>
      </c>
      <c r="K1466" s="4" t="s">
        <v>66</v>
      </c>
      <c r="L1466" s="4">
        <v>10009</v>
      </c>
      <c r="M1466" s="4" t="s">
        <v>5</v>
      </c>
      <c r="N1466" s="4" t="s">
        <v>10147</v>
      </c>
      <c r="O1466" s="4" t="s">
        <v>13</v>
      </c>
      <c r="P1466" s="4" t="s">
        <v>109</v>
      </c>
      <c r="Q1466" s="4" t="s">
        <v>10146</v>
      </c>
      <c r="R1466" s="4">
        <v>3.68</v>
      </c>
      <c r="S1466" s="4">
        <v>2</v>
      </c>
      <c r="T1466" s="4">
        <v>0</v>
      </c>
      <c r="U1466" s="4">
        <v>1.8031999999999999</v>
      </c>
      <c r="V1466" s="4" t="str">
        <f>INDEX(Regional_Lookup!$B$2:$B$5,MATCH('Sample - Superstore'!M1466,Regional_Lookup!$A$2:$A$5,0))</f>
        <v>Sarah Miller</v>
      </c>
      <c r="W1466" s="4">
        <f>INDEX(Regional_Lookup!$C$2:$C$5, MATCH('Sample - Superstore'!M1466,Regional_Lookup!$A$2:$A$5, 0))</f>
        <v>0.16</v>
      </c>
      <c r="X1466" s="4">
        <f>U1466/R1466</f>
        <v>0.48999999999999994</v>
      </c>
      <c r="Y1466" s="4" t="str">
        <f>IF(X1466&gt;=W1466, "Yes", "No")</f>
        <v>Yes</v>
      </c>
      <c r="Z1466" s="4">
        <f>D1466-C1466</f>
        <v>3</v>
      </c>
      <c r="AA1466" s="4" t="str" cm="1">
        <f t="array" ref="AA1466">_xlfn.IFS(Z1466&lt;=2,"Fast",Z1466&gt;5, "Slow", AND(Z1466&gt;=3,Z1466&lt;=5),"Standard")</f>
        <v>Standard</v>
      </c>
    </row>
    <row r="1467" spans="1:27" x14ac:dyDescent="0.2">
      <c r="A1467" s="4">
        <v>1466</v>
      </c>
      <c r="B1467" s="4" t="s">
        <v>10145</v>
      </c>
      <c r="C1467" s="5">
        <v>41859</v>
      </c>
      <c r="D1467" s="5">
        <v>41865</v>
      </c>
      <c r="E1467" s="4" t="s">
        <v>29</v>
      </c>
      <c r="F1467" s="4" t="s">
        <v>1506</v>
      </c>
      <c r="G1467" s="4" t="s">
        <v>1505</v>
      </c>
      <c r="H1467" s="4" t="s">
        <v>18</v>
      </c>
      <c r="I1467" s="4" t="s">
        <v>17</v>
      </c>
      <c r="J1467" s="4" t="s">
        <v>1253</v>
      </c>
      <c r="K1467" s="4" t="s">
        <v>181</v>
      </c>
      <c r="L1467" s="4">
        <v>85301</v>
      </c>
      <c r="M1467" s="4" t="s">
        <v>9</v>
      </c>
      <c r="N1467" s="4" t="s">
        <v>5093</v>
      </c>
      <c r="O1467" s="4" t="s">
        <v>37</v>
      </c>
      <c r="P1467" s="4" t="s">
        <v>36</v>
      </c>
      <c r="Q1467" s="4" t="s">
        <v>5092</v>
      </c>
      <c r="R1467" s="4">
        <v>121.376</v>
      </c>
      <c r="S1467" s="4">
        <v>4</v>
      </c>
      <c r="T1467" s="4">
        <v>0.2</v>
      </c>
      <c r="U1467" s="4">
        <v>-3.0344000000000002</v>
      </c>
      <c r="V1467" s="4" t="str">
        <f>INDEX(Regional_Lookup!$B$2:$B$5,MATCH('Sample - Superstore'!M1467,Regional_Lookup!$A$2:$A$5,0))</f>
        <v>James Chen</v>
      </c>
      <c r="W1467" s="4">
        <f>INDEX(Regional_Lookup!$C$2:$C$5, MATCH('Sample - Superstore'!M1467,Regional_Lookup!$A$2:$A$5, 0))</f>
        <v>0.18</v>
      </c>
      <c r="X1467" s="4">
        <f>U1467/R1467</f>
        <v>-2.5000000000000001E-2</v>
      </c>
      <c r="Y1467" s="4" t="str">
        <f>IF(X1467&gt;=W1467, "Yes", "No")</f>
        <v>No</v>
      </c>
      <c r="Z1467" s="4">
        <f>D1467-C1467</f>
        <v>6</v>
      </c>
      <c r="AA1467" s="4" t="str" cm="1">
        <f t="array" ref="AA1467">_xlfn.IFS(Z1467&lt;=2,"Fast",Z1467&gt;5, "Slow", AND(Z1467&gt;=3,Z1467&lt;=5),"Standard")</f>
        <v>Slow</v>
      </c>
    </row>
    <row r="1468" spans="1:27" x14ac:dyDescent="0.2">
      <c r="A1468" s="4">
        <v>1467</v>
      </c>
      <c r="B1468" s="4" t="s">
        <v>10145</v>
      </c>
      <c r="C1468" s="5">
        <v>41859</v>
      </c>
      <c r="D1468" s="5">
        <v>41865</v>
      </c>
      <c r="E1468" s="4" t="s">
        <v>29</v>
      </c>
      <c r="F1468" s="4" t="s">
        <v>1506</v>
      </c>
      <c r="G1468" s="4" t="s">
        <v>1505</v>
      </c>
      <c r="H1468" s="4" t="s">
        <v>18</v>
      </c>
      <c r="I1468" s="4" t="s">
        <v>17</v>
      </c>
      <c r="J1468" s="4" t="s">
        <v>1253</v>
      </c>
      <c r="K1468" s="4" t="s">
        <v>181</v>
      </c>
      <c r="L1468" s="4">
        <v>85301</v>
      </c>
      <c r="M1468" s="4" t="s">
        <v>9</v>
      </c>
      <c r="N1468" s="4" t="s">
        <v>3107</v>
      </c>
      <c r="O1468" s="4" t="s">
        <v>33</v>
      </c>
      <c r="P1468" s="4" t="s">
        <v>55</v>
      </c>
      <c r="Q1468" s="4" t="s">
        <v>3106</v>
      </c>
      <c r="R1468" s="4">
        <v>95.975999999999999</v>
      </c>
      <c r="S1468" s="4">
        <v>3</v>
      </c>
      <c r="T1468" s="4">
        <v>0.2</v>
      </c>
      <c r="U1468" s="4">
        <v>-10.7973</v>
      </c>
      <c r="V1468" s="4" t="str">
        <f>INDEX(Regional_Lookup!$B$2:$B$5,MATCH('Sample - Superstore'!M1468,Regional_Lookup!$A$2:$A$5,0))</f>
        <v>James Chen</v>
      </c>
      <c r="W1468" s="4">
        <f>INDEX(Regional_Lookup!$C$2:$C$5, MATCH('Sample - Superstore'!M1468,Regional_Lookup!$A$2:$A$5, 0))</f>
        <v>0.18</v>
      </c>
      <c r="X1468" s="4">
        <f>U1468/R1468</f>
        <v>-0.1125</v>
      </c>
      <c r="Y1468" s="4" t="str">
        <f>IF(X1468&gt;=W1468, "Yes", "No")</f>
        <v>No</v>
      </c>
      <c r="Z1468" s="4">
        <f>D1468-C1468</f>
        <v>6</v>
      </c>
      <c r="AA1468" s="4" t="str" cm="1">
        <f t="array" ref="AA1468">_xlfn.IFS(Z1468&lt;=2,"Fast",Z1468&gt;5, "Slow", AND(Z1468&gt;=3,Z1468&lt;=5),"Standard")</f>
        <v>Slow</v>
      </c>
    </row>
    <row r="1469" spans="1:27" x14ac:dyDescent="0.2">
      <c r="A1469" s="4">
        <v>1468</v>
      </c>
      <c r="B1469" s="4" t="s">
        <v>10144</v>
      </c>
      <c r="C1469" s="5">
        <v>42140</v>
      </c>
      <c r="D1469" s="5">
        <v>42140</v>
      </c>
      <c r="E1469" s="4" t="s">
        <v>162</v>
      </c>
      <c r="F1469" s="4" t="s">
        <v>8190</v>
      </c>
      <c r="G1469" s="4" t="s">
        <v>8189</v>
      </c>
      <c r="H1469" s="4" t="s">
        <v>102</v>
      </c>
      <c r="I1469" s="4" t="s">
        <v>17</v>
      </c>
      <c r="J1469" s="4" t="s">
        <v>1682</v>
      </c>
      <c r="K1469" s="4" t="s">
        <v>41</v>
      </c>
      <c r="L1469" s="4">
        <v>32216</v>
      </c>
      <c r="M1469" s="4" t="s">
        <v>7</v>
      </c>
      <c r="N1469" s="4" t="s">
        <v>2736</v>
      </c>
      <c r="O1469" s="4" t="s">
        <v>33</v>
      </c>
      <c r="P1469" s="4" t="s">
        <v>55</v>
      </c>
      <c r="Q1469" s="4" t="s">
        <v>2735</v>
      </c>
      <c r="R1469" s="4">
        <v>255.96799999999999</v>
      </c>
      <c r="S1469" s="4">
        <v>4</v>
      </c>
      <c r="T1469" s="4">
        <v>0.2</v>
      </c>
      <c r="U1469" s="4">
        <v>31.995999999999999</v>
      </c>
      <c r="V1469" s="4" t="str">
        <f>INDEX(Regional_Lookup!$B$2:$B$5,MATCH('Sample - Superstore'!M1469,Regional_Lookup!$A$2:$A$5,0))</f>
        <v>Maria Santos</v>
      </c>
      <c r="W1469" s="4">
        <f>INDEX(Regional_Lookup!$C$2:$C$5, MATCH('Sample - Superstore'!M1469,Regional_Lookup!$A$2:$A$5, 0))</f>
        <v>0.15</v>
      </c>
      <c r="X1469" s="4">
        <f>U1469/R1469</f>
        <v>0.125</v>
      </c>
      <c r="Y1469" s="4" t="str">
        <f>IF(X1469&gt;=W1469, "Yes", "No")</f>
        <v>No</v>
      </c>
      <c r="Z1469" s="4">
        <f>D1469-C1469</f>
        <v>0</v>
      </c>
      <c r="AA1469" s="4" t="str" cm="1">
        <f t="array" ref="AA1469">_xlfn.IFS(Z1469&lt;=2,"Fast",Z1469&gt;5, "Slow", AND(Z1469&gt;=3,Z1469&lt;=5),"Standard")</f>
        <v>Fast</v>
      </c>
    </row>
    <row r="1470" spans="1:27" x14ac:dyDescent="0.2">
      <c r="A1470" s="4">
        <v>1469</v>
      </c>
      <c r="B1470" s="4" t="s">
        <v>10143</v>
      </c>
      <c r="C1470" s="5">
        <v>43078</v>
      </c>
      <c r="D1470" s="5">
        <v>43082</v>
      </c>
      <c r="E1470" s="4" t="s">
        <v>29</v>
      </c>
      <c r="F1470" s="4" t="s">
        <v>1516</v>
      </c>
      <c r="G1470" s="4" t="s">
        <v>1515</v>
      </c>
      <c r="H1470" s="4" t="s">
        <v>50</v>
      </c>
      <c r="I1470" s="4" t="s">
        <v>17</v>
      </c>
      <c r="J1470" s="4" t="s">
        <v>1079</v>
      </c>
      <c r="K1470" s="4" t="s">
        <v>76</v>
      </c>
      <c r="L1470" s="4">
        <v>48234</v>
      </c>
      <c r="M1470" s="4" t="s">
        <v>3</v>
      </c>
      <c r="N1470" s="4" t="s">
        <v>3604</v>
      </c>
      <c r="O1470" s="4" t="s">
        <v>37</v>
      </c>
      <c r="P1470" s="4" t="s">
        <v>221</v>
      </c>
      <c r="Q1470" s="4" t="s">
        <v>3603</v>
      </c>
      <c r="R1470" s="4">
        <v>872.94</v>
      </c>
      <c r="S1470" s="4">
        <v>3</v>
      </c>
      <c r="T1470" s="4">
        <v>0</v>
      </c>
      <c r="U1470" s="4">
        <v>226.96440000000001</v>
      </c>
      <c r="V1470" s="4" t="str">
        <f>INDEX(Regional_Lookup!$B$2:$B$5,MATCH('Sample - Superstore'!M1470,Regional_Lookup!$A$2:$A$5,0))</f>
        <v>David Johnson</v>
      </c>
      <c r="W1470" s="4">
        <f>INDEX(Regional_Lookup!$C$2:$C$5, MATCH('Sample - Superstore'!M1470,Regional_Lookup!$A$2:$A$5, 0))</f>
        <v>0.14000000000000001</v>
      </c>
      <c r="X1470" s="4">
        <f>U1470/R1470</f>
        <v>0.26</v>
      </c>
      <c r="Y1470" s="4" t="str">
        <f>IF(X1470&gt;=W1470, "Yes", "No")</f>
        <v>Yes</v>
      </c>
      <c r="Z1470" s="4">
        <f>D1470-C1470</f>
        <v>4</v>
      </c>
      <c r="AA1470" s="4" t="str" cm="1">
        <f t="array" ref="AA1470">_xlfn.IFS(Z1470&lt;=2,"Fast",Z1470&gt;5, "Slow", AND(Z1470&gt;=3,Z1470&lt;=5),"Standard")</f>
        <v>Standard</v>
      </c>
    </row>
    <row r="1471" spans="1:27" x14ac:dyDescent="0.2">
      <c r="A1471" s="4">
        <v>1470</v>
      </c>
      <c r="B1471" s="4" t="s">
        <v>10143</v>
      </c>
      <c r="C1471" s="5">
        <v>43078</v>
      </c>
      <c r="D1471" s="5">
        <v>43082</v>
      </c>
      <c r="E1471" s="4" t="s">
        <v>29</v>
      </c>
      <c r="F1471" s="4" t="s">
        <v>1516</v>
      </c>
      <c r="G1471" s="4" t="s">
        <v>1515</v>
      </c>
      <c r="H1471" s="4" t="s">
        <v>50</v>
      </c>
      <c r="I1471" s="4" t="s">
        <v>17</v>
      </c>
      <c r="J1471" s="4" t="s">
        <v>1079</v>
      </c>
      <c r="K1471" s="4" t="s">
        <v>76</v>
      </c>
      <c r="L1471" s="4">
        <v>48234</v>
      </c>
      <c r="M1471" s="4" t="s">
        <v>3</v>
      </c>
      <c r="N1471" s="4" t="s">
        <v>315</v>
      </c>
      <c r="O1471" s="4" t="s">
        <v>13</v>
      </c>
      <c r="P1471" s="4" t="s">
        <v>100</v>
      </c>
      <c r="Q1471" s="4" t="s">
        <v>314</v>
      </c>
      <c r="R1471" s="4">
        <v>41.54</v>
      </c>
      <c r="S1471" s="4">
        <v>2</v>
      </c>
      <c r="T1471" s="4">
        <v>0</v>
      </c>
      <c r="U1471" s="4">
        <v>19.523800000000001</v>
      </c>
      <c r="V1471" s="4" t="str">
        <f>INDEX(Regional_Lookup!$B$2:$B$5,MATCH('Sample - Superstore'!M1471,Regional_Lookup!$A$2:$A$5,0))</f>
        <v>David Johnson</v>
      </c>
      <c r="W1471" s="4">
        <f>INDEX(Regional_Lookup!$C$2:$C$5, MATCH('Sample - Superstore'!M1471,Regional_Lookup!$A$2:$A$5, 0))</f>
        <v>0.14000000000000001</v>
      </c>
      <c r="X1471" s="4">
        <f>U1471/R1471</f>
        <v>0.47000000000000003</v>
      </c>
      <c r="Y1471" s="4" t="str">
        <f>IF(X1471&gt;=W1471, "Yes", "No")</f>
        <v>Yes</v>
      </c>
      <c r="Z1471" s="4">
        <f>D1471-C1471</f>
        <v>4</v>
      </c>
      <c r="AA1471" s="4" t="str" cm="1">
        <f t="array" ref="AA1471">_xlfn.IFS(Z1471&lt;=2,"Fast",Z1471&gt;5, "Slow", AND(Z1471&gt;=3,Z1471&lt;=5),"Standard")</f>
        <v>Standard</v>
      </c>
    </row>
    <row r="1472" spans="1:27" x14ac:dyDescent="0.2">
      <c r="A1472" s="4">
        <v>1471</v>
      </c>
      <c r="B1472" s="4" t="s">
        <v>10143</v>
      </c>
      <c r="C1472" s="5">
        <v>43078</v>
      </c>
      <c r="D1472" s="5">
        <v>43082</v>
      </c>
      <c r="E1472" s="4" t="s">
        <v>29</v>
      </c>
      <c r="F1472" s="4" t="s">
        <v>1516</v>
      </c>
      <c r="G1472" s="4" t="s">
        <v>1515</v>
      </c>
      <c r="H1472" s="4" t="s">
        <v>50</v>
      </c>
      <c r="I1472" s="4" t="s">
        <v>17</v>
      </c>
      <c r="J1472" s="4" t="s">
        <v>1079</v>
      </c>
      <c r="K1472" s="4" t="s">
        <v>76</v>
      </c>
      <c r="L1472" s="4">
        <v>48234</v>
      </c>
      <c r="M1472" s="4" t="s">
        <v>3</v>
      </c>
      <c r="N1472" s="4" t="s">
        <v>6618</v>
      </c>
      <c r="O1472" s="4" t="s">
        <v>13</v>
      </c>
      <c r="P1472" s="4" t="s">
        <v>24</v>
      </c>
      <c r="Q1472" s="4" t="s">
        <v>6617</v>
      </c>
      <c r="R1472" s="4">
        <v>12.96</v>
      </c>
      <c r="S1472" s="4">
        <v>2</v>
      </c>
      <c r="T1472" s="4">
        <v>0</v>
      </c>
      <c r="U1472" s="4">
        <v>6.2207999999999997</v>
      </c>
      <c r="V1472" s="4" t="str">
        <f>INDEX(Regional_Lookup!$B$2:$B$5,MATCH('Sample - Superstore'!M1472,Regional_Lookup!$A$2:$A$5,0))</f>
        <v>David Johnson</v>
      </c>
      <c r="W1472" s="4">
        <f>INDEX(Regional_Lookup!$C$2:$C$5, MATCH('Sample - Superstore'!M1472,Regional_Lookup!$A$2:$A$5, 0))</f>
        <v>0.14000000000000001</v>
      </c>
      <c r="X1472" s="4">
        <f>U1472/R1472</f>
        <v>0.47999999999999993</v>
      </c>
      <c r="Y1472" s="4" t="str">
        <f>IF(X1472&gt;=W1472, "Yes", "No")</f>
        <v>Yes</v>
      </c>
      <c r="Z1472" s="4">
        <f>D1472-C1472</f>
        <v>4</v>
      </c>
      <c r="AA1472" s="4" t="str" cm="1">
        <f t="array" ref="AA1472">_xlfn.IFS(Z1472&lt;=2,"Fast",Z1472&gt;5, "Slow", AND(Z1472&gt;=3,Z1472&lt;=5),"Standard")</f>
        <v>Standard</v>
      </c>
    </row>
    <row r="1473" spans="1:27" x14ac:dyDescent="0.2">
      <c r="A1473" s="4">
        <v>1472</v>
      </c>
      <c r="B1473" s="4" t="s">
        <v>10142</v>
      </c>
      <c r="C1473" s="5">
        <v>42271</v>
      </c>
      <c r="D1473" s="5">
        <v>42274</v>
      </c>
      <c r="E1473" s="4" t="s">
        <v>21</v>
      </c>
      <c r="F1473" s="4" t="s">
        <v>4335</v>
      </c>
      <c r="G1473" s="4" t="s">
        <v>4334</v>
      </c>
      <c r="H1473" s="4" t="s">
        <v>50</v>
      </c>
      <c r="I1473" s="4" t="s">
        <v>17</v>
      </c>
      <c r="J1473" s="4" t="s">
        <v>159</v>
      </c>
      <c r="K1473" s="4" t="s">
        <v>158</v>
      </c>
      <c r="L1473" s="4">
        <v>19120</v>
      </c>
      <c r="M1473" s="4" t="s">
        <v>5</v>
      </c>
      <c r="N1473" s="4" t="s">
        <v>4590</v>
      </c>
      <c r="O1473" s="4" t="s">
        <v>13</v>
      </c>
      <c r="P1473" s="4" t="s">
        <v>116</v>
      </c>
      <c r="Q1473" s="4" t="s">
        <v>4589</v>
      </c>
      <c r="R1473" s="4">
        <v>6.8479999999999999</v>
      </c>
      <c r="S1473" s="4">
        <v>2</v>
      </c>
      <c r="T1473" s="4">
        <v>0.2</v>
      </c>
      <c r="U1473" s="4">
        <v>0.59919999999999995</v>
      </c>
      <c r="V1473" s="4" t="str">
        <f>INDEX(Regional_Lookup!$B$2:$B$5,MATCH('Sample - Superstore'!M1473,Regional_Lookup!$A$2:$A$5,0))</f>
        <v>Sarah Miller</v>
      </c>
      <c r="W1473" s="4">
        <f>INDEX(Regional_Lookup!$C$2:$C$5, MATCH('Sample - Superstore'!M1473,Regional_Lookup!$A$2:$A$5, 0))</f>
        <v>0.16</v>
      </c>
      <c r="X1473" s="4">
        <f>U1473/R1473</f>
        <v>8.7499999999999994E-2</v>
      </c>
      <c r="Y1473" s="4" t="str">
        <f>IF(X1473&gt;=W1473, "Yes", "No")</f>
        <v>No</v>
      </c>
      <c r="Z1473" s="4">
        <f>D1473-C1473</f>
        <v>3</v>
      </c>
      <c r="AA1473" s="4" t="str" cm="1">
        <f t="array" ref="AA1473">_xlfn.IFS(Z1473&lt;=2,"Fast",Z1473&gt;5, "Slow", AND(Z1473&gt;=3,Z1473&lt;=5),"Standard")</f>
        <v>Standard</v>
      </c>
    </row>
    <row r="1474" spans="1:27" x14ac:dyDescent="0.2">
      <c r="A1474" s="4">
        <v>1473</v>
      </c>
      <c r="B1474" s="4" t="s">
        <v>10141</v>
      </c>
      <c r="C1474" s="5">
        <v>42927</v>
      </c>
      <c r="D1474" s="5">
        <v>42931</v>
      </c>
      <c r="E1474" s="4" t="s">
        <v>29</v>
      </c>
      <c r="F1474" s="4" t="s">
        <v>359</v>
      </c>
      <c r="G1474" s="4" t="s">
        <v>358</v>
      </c>
      <c r="H1474" s="4" t="s">
        <v>50</v>
      </c>
      <c r="I1474" s="4" t="s">
        <v>17</v>
      </c>
      <c r="J1474" s="4" t="s">
        <v>59</v>
      </c>
      <c r="K1474" s="4" t="s">
        <v>15</v>
      </c>
      <c r="L1474" s="4">
        <v>90004</v>
      </c>
      <c r="M1474" s="4" t="s">
        <v>9</v>
      </c>
      <c r="N1474" s="4" t="s">
        <v>10140</v>
      </c>
      <c r="O1474" s="4" t="s">
        <v>13</v>
      </c>
      <c r="P1474" s="4" t="s">
        <v>72</v>
      </c>
      <c r="Q1474" s="4" t="s">
        <v>10139</v>
      </c>
      <c r="R1474" s="4">
        <v>8.67</v>
      </c>
      <c r="S1474" s="4">
        <v>3</v>
      </c>
      <c r="T1474" s="4">
        <v>0</v>
      </c>
      <c r="U1474" s="4">
        <v>4.0749000000000004</v>
      </c>
      <c r="V1474" s="4" t="str">
        <f>INDEX(Regional_Lookup!$B$2:$B$5,MATCH('Sample - Superstore'!M1474,Regional_Lookup!$A$2:$A$5,0))</f>
        <v>James Chen</v>
      </c>
      <c r="W1474" s="4">
        <f>INDEX(Regional_Lookup!$C$2:$C$5, MATCH('Sample - Superstore'!M1474,Regional_Lookup!$A$2:$A$5, 0))</f>
        <v>0.18</v>
      </c>
      <c r="X1474" s="4">
        <f>U1474/R1474</f>
        <v>0.47000000000000003</v>
      </c>
      <c r="Y1474" s="4" t="str">
        <f>IF(X1474&gt;=W1474, "Yes", "No")</f>
        <v>Yes</v>
      </c>
      <c r="Z1474" s="4">
        <f>D1474-C1474</f>
        <v>4</v>
      </c>
      <c r="AA1474" s="4" t="str" cm="1">
        <f t="array" ref="AA1474">_xlfn.IFS(Z1474&lt;=2,"Fast",Z1474&gt;5, "Slow", AND(Z1474&gt;=3,Z1474&lt;=5),"Standard")</f>
        <v>Standard</v>
      </c>
    </row>
    <row r="1475" spans="1:27" x14ac:dyDescent="0.2">
      <c r="A1475" s="4">
        <v>1474</v>
      </c>
      <c r="B1475" s="4" t="s">
        <v>10138</v>
      </c>
      <c r="C1475" s="5">
        <v>42339</v>
      </c>
      <c r="D1475" s="5">
        <v>42340</v>
      </c>
      <c r="E1475" s="4" t="s">
        <v>162</v>
      </c>
      <c r="F1475" s="4" t="s">
        <v>1301</v>
      </c>
      <c r="G1475" s="4" t="s">
        <v>1300</v>
      </c>
      <c r="H1475" s="4" t="s">
        <v>18</v>
      </c>
      <c r="I1475" s="4" t="s">
        <v>17</v>
      </c>
      <c r="J1475" s="4" t="s">
        <v>124</v>
      </c>
      <c r="K1475" s="4" t="s">
        <v>123</v>
      </c>
      <c r="L1475" s="4">
        <v>77036</v>
      </c>
      <c r="M1475" s="4" t="s">
        <v>3</v>
      </c>
      <c r="N1475" s="4" t="s">
        <v>3820</v>
      </c>
      <c r="O1475" s="4" t="s">
        <v>37</v>
      </c>
      <c r="P1475" s="4" t="s">
        <v>36</v>
      </c>
      <c r="Q1475" s="4" t="s">
        <v>5123</v>
      </c>
      <c r="R1475" s="4">
        <v>6.6879999999999997</v>
      </c>
      <c r="S1475" s="4">
        <v>4</v>
      </c>
      <c r="T1475" s="4">
        <v>0.6</v>
      </c>
      <c r="U1475" s="4">
        <v>-4.0128000000000004</v>
      </c>
      <c r="V1475" s="4" t="str">
        <f>INDEX(Regional_Lookup!$B$2:$B$5,MATCH('Sample - Superstore'!M1475,Regional_Lookup!$A$2:$A$5,0))</f>
        <v>David Johnson</v>
      </c>
      <c r="W1475" s="4">
        <f>INDEX(Regional_Lookup!$C$2:$C$5, MATCH('Sample - Superstore'!M1475,Regional_Lookup!$A$2:$A$5, 0))</f>
        <v>0.14000000000000001</v>
      </c>
      <c r="X1475" s="4">
        <f>U1475/R1475</f>
        <v>-0.60000000000000009</v>
      </c>
      <c r="Y1475" s="4" t="str">
        <f>IF(X1475&gt;=W1475, "Yes", "No")</f>
        <v>No</v>
      </c>
      <c r="Z1475" s="4">
        <f>D1475-C1475</f>
        <v>1</v>
      </c>
      <c r="AA1475" s="4" t="str" cm="1">
        <f t="array" ref="AA1475">_xlfn.IFS(Z1475&lt;=2,"Fast",Z1475&gt;5, "Slow", AND(Z1475&gt;=3,Z1475&lt;=5),"Standard")</f>
        <v>Fast</v>
      </c>
    </row>
    <row r="1476" spans="1:27" x14ac:dyDescent="0.2">
      <c r="A1476" s="4">
        <v>1475</v>
      </c>
      <c r="B1476" s="4" t="s">
        <v>10137</v>
      </c>
      <c r="C1476" s="5">
        <v>42693</v>
      </c>
      <c r="D1476" s="5">
        <v>42699</v>
      </c>
      <c r="E1476" s="4" t="s">
        <v>29</v>
      </c>
      <c r="F1476" s="4" t="s">
        <v>500</v>
      </c>
      <c r="G1476" s="4" t="s">
        <v>499</v>
      </c>
      <c r="H1476" s="4" t="s">
        <v>102</v>
      </c>
      <c r="I1476" s="4" t="s">
        <v>17</v>
      </c>
      <c r="J1476" s="4" t="s">
        <v>281</v>
      </c>
      <c r="K1476" s="4" t="s">
        <v>66</v>
      </c>
      <c r="L1476" s="4">
        <v>14304</v>
      </c>
      <c r="M1476" s="4" t="s">
        <v>5</v>
      </c>
      <c r="N1476" s="4" t="s">
        <v>5209</v>
      </c>
      <c r="O1476" s="4" t="s">
        <v>13</v>
      </c>
      <c r="P1476" s="4" t="s">
        <v>116</v>
      </c>
      <c r="Q1476" s="4" t="s">
        <v>5208</v>
      </c>
      <c r="R1476" s="4">
        <v>17.28</v>
      </c>
      <c r="S1476" s="4">
        <v>6</v>
      </c>
      <c r="T1476" s="4">
        <v>0</v>
      </c>
      <c r="U1476" s="4">
        <v>5.0111999999999997</v>
      </c>
      <c r="V1476" s="4" t="str">
        <f>INDEX(Regional_Lookup!$B$2:$B$5,MATCH('Sample - Superstore'!M1476,Regional_Lookup!$A$2:$A$5,0))</f>
        <v>Sarah Miller</v>
      </c>
      <c r="W1476" s="4">
        <f>INDEX(Regional_Lookup!$C$2:$C$5, MATCH('Sample - Superstore'!M1476,Regional_Lookup!$A$2:$A$5, 0))</f>
        <v>0.16</v>
      </c>
      <c r="X1476" s="4">
        <f>U1476/R1476</f>
        <v>0.28999999999999998</v>
      </c>
      <c r="Y1476" s="4" t="str">
        <f>IF(X1476&gt;=W1476, "Yes", "No")</f>
        <v>Yes</v>
      </c>
      <c r="Z1476" s="4">
        <f>D1476-C1476</f>
        <v>6</v>
      </c>
      <c r="AA1476" s="4" t="str" cm="1">
        <f t="array" ref="AA1476">_xlfn.IFS(Z1476&lt;=2,"Fast",Z1476&gt;5, "Slow", AND(Z1476&gt;=3,Z1476&lt;=5),"Standard")</f>
        <v>Slow</v>
      </c>
    </row>
    <row r="1477" spans="1:27" x14ac:dyDescent="0.2">
      <c r="A1477" s="4">
        <v>1476</v>
      </c>
      <c r="B1477" s="4" t="s">
        <v>10137</v>
      </c>
      <c r="C1477" s="5">
        <v>42693</v>
      </c>
      <c r="D1477" s="5">
        <v>42699</v>
      </c>
      <c r="E1477" s="4" t="s">
        <v>29</v>
      </c>
      <c r="F1477" s="4" t="s">
        <v>500</v>
      </c>
      <c r="G1477" s="4" t="s">
        <v>499</v>
      </c>
      <c r="H1477" s="4" t="s">
        <v>102</v>
      </c>
      <c r="I1477" s="4" t="s">
        <v>17</v>
      </c>
      <c r="J1477" s="4" t="s">
        <v>281</v>
      </c>
      <c r="K1477" s="4" t="s">
        <v>66</v>
      </c>
      <c r="L1477" s="4">
        <v>14304</v>
      </c>
      <c r="M1477" s="4" t="s">
        <v>5</v>
      </c>
      <c r="N1477" s="4" t="s">
        <v>2303</v>
      </c>
      <c r="O1477" s="4" t="s">
        <v>13</v>
      </c>
      <c r="P1477" s="4" t="s">
        <v>100</v>
      </c>
      <c r="Q1477" s="4" t="s">
        <v>2302</v>
      </c>
      <c r="R1477" s="4">
        <v>17.712</v>
      </c>
      <c r="S1477" s="4">
        <v>3</v>
      </c>
      <c r="T1477" s="4">
        <v>0.2</v>
      </c>
      <c r="U1477" s="4">
        <v>6.4206000000000003</v>
      </c>
      <c r="V1477" s="4" t="str">
        <f>INDEX(Regional_Lookup!$B$2:$B$5,MATCH('Sample - Superstore'!M1477,Regional_Lookup!$A$2:$A$5,0))</f>
        <v>Sarah Miller</v>
      </c>
      <c r="W1477" s="4">
        <f>INDEX(Regional_Lookup!$C$2:$C$5, MATCH('Sample - Superstore'!M1477,Regional_Lookup!$A$2:$A$5, 0))</f>
        <v>0.16</v>
      </c>
      <c r="X1477" s="4">
        <f>U1477/R1477</f>
        <v>0.36250000000000004</v>
      </c>
      <c r="Y1477" s="4" t="str">
        <f>IF(X1477&gt;=W1477, "Yes", "No")</f>
        <v>Yes</v>
      </c>
      <c r="Z1477" s="4">
        <f>D1477-C1477</f>
        <v>6</v>
      </c>
      <c r="AA1477" s="4" t="str" cm="1">
        <f t="array" ref="AA1477">_xlfn.IFS(Z1477&lt;=2,"Fast",Z1477&gt;5, "Slow", AND(Z1477&gt;=3,Z1477&lt;=5),"Standard")</f>
        <v>Slow</v>
      </c>
    </row>
    <row r="1478" spans="1:27" x14ac:dyDescent="0.2">
      <c r="A1478" s="4">
        <v>1477</v>
      </c>
      <c r="B1478" s="4" t="s">
        <v>10136</v>
      </c>
      <c r="C1478" s="5">
        <v>42813</v>
      </c>
      <c r="D1478" s="5">
        <v>42818</v>
      </c>
      <c r="E1478" s="4" t="s">
        <v>29</v>
      </c>
      <c r="F1478" s="4" t="s">
        <v>1531</v>
      </c>
      <c r="G1478" s="4" t="s">
        <v>1530</v>
      </c>
      <c r="H1478" s="4" t="s">
        <v>102</v>
      </c>
      <c r="I1478" s="4" t="s">
        <v>17</v>
      </c>
      <c r="J1478" s="4" t="s">
        <v>254</v>
      </c>
      <c r="K1478" s="4" t="s">
        <v>66</v>
      </c>
      <c r="L1478" s="4">
        <v>10024</v>
      </c>
      <c r="M1478" s="4" t="s">
        <v>5</v>
      </c>
      <c r="N1478" s="4" t="s">
        <v>5471</v>
      </c>
      <c r="O1478" s="4" t="s">
        <v>13</v>
      </c>
      <c r="P1478" s="4" t="s">
        <v>72</v>
      </c>
      <c r="Q1478" s="4" t="s">
        <v>5470</v>
      </c>
      <c r="R1478" s="4">
        <v>28.91</v>
      </c>
      <c r="S1478" s="4">
        <v>7</v>
      </c>
      <c r="T1478" s="4">
        <v>0</v>
      </c>
      <c r="U1478" s="4">
        <v>13.2986</v>
      </c>
      <c r="V1478" s="4" t="str">
        <f>INDEX(Regional_Lookup!$B$2:$B$5,MATCH('Sample - Superstore'!M1478,Regional_Lookup!$A$2:$A$5,0))</f>
        <v>Sarah Miller</v>
      </c>
      <c r="W1478" s="4">
        <f>INDEX(Regional_Lookup!$C$2:$C$5, MATCH('Sample - Superstore'!M1478,Regional_Lookup!$A$2:$A$5, 0))</f>
        <v>0.16</v>
      </c>
      <c r="X1478" s="4">
        <f>U1478/R1478</f>
        <v>0.46</v>
      </c>
      <c r="Y1478" s="4" t="str">
        <f>IF(X1478&gt;=W1478, "Yes", "No")</f>
        <v>Yes</v>
      </c>
      <c r="Z1478" s="4">
        <f>D1478-C1478</f>
        <v>5</v>
      </c>
      <c r="AA1478" s="4" t="str" cm="1">
        <f t="array" ref="AA1478">_xlfn.IFS(Z1478&lt;=2,"Fast",Z1478&gt;5, "Slow", AND(Z1478&gt;=3,Z1478&lt;=5),"Standard")</f>
        <v>Standard</v>
      </c>
    </row>
    <row r="1479" spans="1:27" x14ac:dyDescent="0.2">
      <c r="A1479" s="4">
        <v>1478</v>
      </c>
      <c r="B1479" s="4" t="s">
        <v>10135</v>
      </c>
      <c r="C1479" s="5">
        <v>42687</v>
      </c>
      <c r="D1479" s="5">
        <v>42691</v>
      </c>
      <c r="E1479" s="4" t="s">
        <v>29</v>
      </c>
      <c r="F1479" s="4" t="s">
        <v>1212</v>
      </c>
      <c r="G1479" s="4" t="s">
        <v>1211</v>
      </c>
      <c r="H1479" s="4" t="s">
        <v>18</v>
      </c>
      <c r="I1479" s="4" t="s">
        <v>17</v>
      </c>
      <c r="J1479" s="4" t="s">
        <v>9423</v>
      </c>
      <c r="K1479" s="4" t="s">
        <v>636</v>
      </c>
      <c r="L1479" s="4">
        <v>27360</v>
      </c>
      <c r="M1479" s="4" t="s">
        <v>7</v>
      </c>
      <c r="N1479" s="4" t="s">
        <v>4156</v>
      </c>
      <c r="O1479" s="4" t="s">
        <v>13</v>
      </c>
      <c r="P1479" s="4" t="s">
        <v>64</v>
      </c>
      <c r="Q1479" s="4" t="s">
        <v>4155</v>
      </c>
      <c r="R1479" s="4">
        <v>52.136000000000003</v>
      </c>
      <c r="S1479" s="4">
        <v>7</v>
      </c>
      <c r="T1479" s="4">
        <v>0.2</v>
      </c>
      <c r="U1479" s="4">
        <v>5.8653000000000004</v>
      </c>
      <c r="V1479" s="4" t="str">
        <f>INDEX(Regional_Lookup!$B$2:$B$5,MATCH('Sample - Superstore'!M1479,Regional_Lookup!$A$2:$A$5,0))</f>
        <v>Maria Santos</v>
      </c>
      <c r="W1479" s="4">
        <f>INDEX(Regional_Lookup!$C$2:$C$5, MATCH('Sample - Superstore'!M1479,Regional_Lookup!$A$2:$A$5, 0))</f>
        <v>0.15</v>
      </c>
      <c r="X1479" s="4">
        <f>U1479/R1479</f>
        <v>0.1125</v>
      </c>
      <c r="Y1479" s="4" t="str">
        <f>IF(X1479&gt;=W1479, "Yes", "No")</f>
        <v>No</v>
      </c>
      <c r="Z1479" s="4">
        <f>D1479-C1479</f>
        <v>4</v>
      </c>
      <c r="AA1479" s="4" t="str" cm="1">
        <f t="array" ref="AA1479">_xlfn.IFS(Z1479&lt;=2,"Fast",Z1479&gt;5, "Slow", AND(Z1479&gt;=3,Z1479&lt;=5),"Standard")</f>
        <v>Standard</v>
      </c>
    </row>
    <row r="1480" spans="1:27" x14ac:dyDescent="0.2">
      <c r="A1480" s="4">
        <v>1479</v>
      </c>
      <c r="B1480" s="4" t="s">
        <v>10134</v>
      </c>
      <c r="C1480" s="5">
        <v>43058</v>
      </c>
      <c r="D1480" s="5">
        <v>43059</v>
      </c>
      <c r="E1480" s="4" t="s">
        <v>89</v>
      </c>
      <c r="F1480" s="4" t="s">
        <v>5039</v>
      </c>
      <c r="G1480" s="4" t="s">
        <v>5038</v>
      </c>
      <c r="H1480" s="4" t="s">
        <v>18</v>
      </c>
      <c r="I1480" s="4" t="s">
        <v>17</v>
      </c>
      <c r="J1480" s="4" t="s">
        <v>16</v>
      </c>
      <c r="K1480" s="4" t="s">
        <v>15</v>
      </c>
      <c r="L1480" s="4">
        <v>92683</v>
      </c>
      <c r="M1480" s="4" t="s">
        <v>9</v>
      </c>
      <c r="N1480" s="4" t="s">
        <v>4148</v>
      </c>
      <c r="O1480" s="4" t="s">
        <v>33</v>
      </c>
      <c r="P1480" s="4" t="s">
        <v>32</v>
      </c>
      <c r="Q1480" s="4" t="s">
        <v>4147</v>
      </c>
      <c r="R1480" s="4">
        <v>31.968</v>
      </c>
      <c r="S1480" s="4">
        <v>4</v>
      </c>
      <c r="T1480" s="4">
        <v>0.2</v>
      </c>
      <c r="U1480" s="4">
        <v>2.3976000000000002</v>
      </c>
      <c r="V1480" s="4" t="str">
        <f>INDEX(Regional_Lookup!$B$2:$B$5,MATCH('Sample - Superstore'!M1480,Regional_Lookup!$A$2:$A$5,0))</f>
        <v>James Chen</v>
      </c>
      <c r="W1480" s="4">
        <f>INDEX(Regional_Lookup!$C$2:$C$5, MATCH('Sample - Superstore'!M1480,Regional_Lookup!$A$2:$A$5, 0))</f>
        <v>0.18</v>
      </c>
      <c r="X1480" s="4">
        <f>U1480/R1480</f>
        <v>7.5000000000000011E-2</v>
      </c>
      <c r="Y1480" s="4" t="str">
        <f>IF(X1480&gt;=W1480, "Yes", "No")</f>
        <v>No</v>
      </c>
      <c r="Z1480" s="4">
        <f>D1480-C1480</f>
        <v>1</v>
      </c>
      <c r="AA1480" s="4" t="str" cm="1">
        <f t="array" ref="AA1480">_xlfn.IFS(Z1480&lt;=2,"Fast",Z1480&gt;5, "Slow", AND(Z1480&gt;=3,Z1480&lt;=5),"Standard")</f>
        <v>Fast</v>
      </c>
    </row>
    <row r="1481" spans="1:27" x14ac:dyDescent="0.2">
      <c r="A1481" s="4">
        <v>1480</v>
      </c>
      <c r="B1481" s="4" t="s">
        <v>10133</v>
      </c>
      <c r="C1481" s="5">
        <v>42706</v>
      </c>
      <c r="D1481" s="5">
        <v>42712</v>
      </c>
      <c r="E1481" s="4" t="s">
        <v>29</v>
      </c>
      <c r="F1481" s="4" t="s">
        <v>5492</v>
      </c>
      <c r="G1481" s="4" t="s">
        <v>5491</v>
      </c>
      <c r="H1481" s="4" t="s">
        <v>18</v>
      </c>
      <c r="I1481" s="4" t="s">
        <v>17</v>
      </c>
      <c r="J1481" s="4" t="s">
        <v>248</v>
      </c>
      <c r="K1481" s="4" t="s">
        <v>15</v>
      </c>
      <c r="L1481" s="4">
        <v>94122</v>
      </c>
      <c r="M1481" s="4" t="s">
        <v>9</v>
      </c>
      <c r="N1481" s="4" t="s">
        <v>2903</v>
      </c>
      <c r="O1481" s="4" t="s">
        <v>13</v>
      </c>
      <c r="P1481" s="4" t="s">
        <v>24</v>
      </c>
      <c r="Q1481" s="4" t="s">
        <v>2902</v>
      </c>
      <c r="R1481" s="4">
        <v>25.92</v>
      </c>
      <c r="S1481" s="4">
        <v>4</v>
      </c>
      <c r="T1481" s="4">
        <v>0</v>
      </c>
      <c r="U1481" s="4">
        <v>12.441599999999999</v>
      </c>
      <c r="V1481" s="4" t="str">
        <f>INDEX(Regional_Lookup!$B$2:$B$5,MATCH('Sample - Superstore'!M1481,Regional_Lookup!$A$2:$A$5,0))</f>
        <v>James Chen</v>
      </c>
      <c r="W1481" s="4">
        <f>INDEX(Regional_Lookup!$C$2:$C$5, MATCH('Sample - Superstore'!M1481,Regional_Lookup!$A$2:$A$5, 0))</f>
        <v>0.18</v>
      </c>
      <c r="X1481" s="4">
        <f>U1481/R1481</f>
        <v>0.47999999999999993</v>
      </c>
      <c r="Y1481" s="4" t="str">
        <f>IF(X1481&gt;=W1481, "Yes", "No")</f>
        <v>Yes</v>
      </c>
      <c r="Z1481" s="4">
        <f>D1481-C1481</f>
        <v>6</v>
      </c>
      <c r="AA1481" s="4" t="str" cm="1">
        <f t="array" ref="AA1481">_xlfn.IFS(Z1481&lt;=2,"Fast",Z1481&gt;5, "Slow", AND(Z1481&gt;=3,Z1481&lt;=5),"Standard")</f>
        <v>Slow</v>
      </c>
    </row>
    <row r="1482" spans="1:27" x14ac:dyDescent="0.2">
      <c r="A1482" s="4">
        <v>1481</v>
      </c>
      <c r="B1482" s="4" t="s">
        <v>10133</v>
      </c>
      <c r="C1482" s="5">
        <v>42706</v>
      </c>
      <c r="D1482" s="5">
        <v>42712</v>
      </c>
      <c r="E1482" s="4" t="s">
        <v>29</v>
      </c>
      <c r="F1482" s="4" t="s">
        <v>5492</v>
      </c>
      <c r="G1482" s="4" t="s">
        <v>5491</v>
      </c>
      <c r="H1482" s="4" t="s">
        <v>18</v>
      </c>
      <c r="I1482" s="4" t="s">
        <v>17</v>
      </c>
      <c r="J1482" s="4" t="s">
        <v>248</v>
      </c>
      <c r="K1482" s="4" t="s">
        <v>15</v>
      </c>
      <c r="L1482" s="4">
        <v>94122</v>
      </c>
      <c r="M1482" s="4" t="s">
        <v>9</v>
      </c>
      <c r="N1482" s="4" t="s">
        <v>2328</v>
      </c>
      <c r="O1482" s="4" t="s">
        <v>13</v>
      </c>
      <c r="P1482" s="4" t="s">
        <v>24</v>
      </c>
      <c r="Q1482" s="4" t="s">
        <v>2327</v>
      </c>
      <c r="R1482" s="4">
        <v>40.46</v>
      </c>
      <c r="S1482" s="4">
        <v>7</v>
      </c>
      <c r="T1482" s="4">
        <v>0</v>
      </c>
      <c r="U1482" s="4">
        <v>19.825399999999998</v>
      </c>
      <c r="V1482" s="4" t="str">
        <f>INDEX(Regional_Lookup!$B$2:$B$5,MATCH('Sample - Superstore'!M1482,Regional_Lookup!$A$2:$A$5,0))</f>
        <v>James Chen</v>
      </c>
      <c r="W1482" s="4">
        <f>INDEX(Regional_Lookup!$C$2:$C$5, MATCH('Sample - Superstore'!M1482,Regional_Lookup!$A$2:$A$5, 0))</f>
        <v>0.18</v>
      </c>
      <c r="X1482" s="4">
        <f>U1482/R1482</f>
        <v>0.48999999999999994</v>
      </c>
      <c r="Y1482" s="4" t="str">
        <f>IF(X1482&gt;=W1482, "Yes", "No")</f>
        <v>Yes</v>
      </c>
      <c r="Z1482" s="4">
        <f>D1482-C1482</f>
        <v>6</v>
      </c>
      <c r="AA1482" s="4" t="str" cm="1">
        <f t="array" ref="AA1482">_xlfn.IFS(Z1482&lt;=2,"Fast",Z1482&gt;5, "Slow", AND(Z1482&gt;=3,Z1482&lt;=5),"Standard")</f>
        <v>Slow</v>
      </c>
    </row>
    <row r="1483" spans="1:27" x14ac:dyDescent="0.2">
      <c r="A1483" s="4">
        <v>1482</v>
      </c>
      <c r="B1483" s="4" t="s">
        <v>10133</v>
      </c>
      <c r="C1483" s="5">
        <v>42706</v>
      </c>
      <c r="D1483" s="5">
        <v>42712</v>
      </c>
      <c r="E1483" s="4" t="s">
        <v>29</v>
      </c>
      <c r="F1483" s="4" t="s">
        <v>5492</v>
      </c>
      <c r="G1483" s="4" t="s">
        <v>5491</v>
      </c>
      <c r="H1483" s="4" t="s">
        <v>18</v>
      </c>
      <c r="I1483" s="4" t="s">
        <v>17</v>
      </c>
      <c r="J1483" s="4" t="s">
        <v>248</v>
      </c>
      <c r="K1483" s="4" t="s">
        <v>15</v>
      </c>
      <c r="L1483" s="4">
        <v>94122</v>
      </c>
      <c r="M1483" s="4" t="s">
        <v>9</v>
      </c>
      <c r="N1483" s="4" t="s">
        <v>3020</v>
      </c>
      <c r="O1483" s="4" t="s">
        <v>13</v>
      </c>
      <c r="P1483" s="4" t="s">
        <v>231</v>
      </c>
      <c r="Q1483" s="4" t="s">
        <v>3019</v>
      </c>
      <c r="R1483" s="4">
        <v>33.869999999999997</v>
      </c>
      <c r="S1483" s="4">
        <v>3</v>
      </c>
      <c r="T1483" s="4">
        <v>0</v>
      </c>
      <c r="U1483" s="4">
        <v>8.8062000000000005</v>
      </c>
      <c r="V1483" s="4" t="str">
        <f>INDEX(Regional_Lookup!$B$2:$B$5,MATCH('Sample - Superstore'!M1483,Regional_Lookup!$A$2:$A$5,0))</f>
        <v>James Chen</v>
      </c>
      <c r="W1483" s="4">
        <f>INDEX(Regional_Lookup!$C$2:$C$5, MATCH('Sample - Superstore'!M1483,Regional_Lookup!$A$2:$A$5, 0))</f>
        <v>0.18</v>
      </c>
      <c r="X1483" s="4">
        <f>U1483/R1483</f>
        <v>0.26</v>
      </c>
      <c r="Y1483" s="4" t="str">
        <f>IF(X1483&gt;=W1483, "Yes", "No")</f>
        <v>Yes</v>
      </c>
      <c r="Z1483" s="4">
        <f>D1483-C1483</f>
        <v>6</v>
      </c>
      <c r="AA1483" s="4" t="str" cm="1">
        <f t="array" ref="AA1483">_xlfn.IFS(Z1483&lt;=2,"Fast",Z1483&gt;5, "Slow", AND(Z1483&gt;=3,Z1483&lt;=5),"Standard")</f>
        <v>Slow</v>
      </c>
    </row>
    <row r="1484" spans="1:27" x14ac:dyDescent="0.2">
      <c r="A1484" s="4">
        <v>1483</v>
      </c>
      <c r="B1484" s="4" t="s">
        <v>10132</v>
      </c>
      <c r="C1484" s="5">
        <v>42972</v>
      </c>
      <c r="D1484" s="5">
        <v>42975</v>
      </c>
      <c r="E1484" s="4" t="s">
        <v>21</v>
      </c>
      <c r="F1484" s="4" t="s">
        <v>2281</v>
      </c>
      <c r="G1484" s="4" t="s">
        <v>2280</v>
      </c>
      <c r="H1484" s="4" t="s">
        <v>18</v>
      </c>
      <c r="I1484" s="4" t="s">
        <v>17</v>
      </c>
      <c r="J1484" s="4" t="s">
        <v>1362</v>
      </c>
      <c r="K1484" s="4" t="s">
        <v>1877</v>
      </c>
      <c r="L1484" s="4">
        <v>38301</v>
      </c>
      <c r="M1484" s="4" t="s">
        <v>7</v>
      </c>
      <c r="N1484" s="4" t="s">
        <v>1848</v>
      </c>
      <c r="O1484" s="4" t="s">
        <v>13</v>
      </c>
      <c r="P1484" s="4" t="s">
        <v>116</v>
      </c>
      <c r="Q1484" s="4" t="s">
        <v>1847</v>
      </c>
      <c r="R1484" s="4">
        <v>9.7279999999999998</v>
      </c>
      <c r="S1484" s="4">
        <v>2</v>
      </c>
      <c r="T1484" s="4">
        <v>0.2</v>
      </c>
      <c r="U1484" s="4">
        <v>1.7023999999999999</v>
      </c>
      <c r="V1484" s="4" t="str">
        <f>INDEX(Regional_Lookup!$B$2:$B$5,MATCH('Sample - Superstore'!M1484,Regional_Lookup!$A$2:$A$5,0))</f>
        <v>Maria Santos</v>
      </c>
      <c r="W1484" s="4">
        <f>INDEX(Regional_Lookup!$C$2:$C$5, MATCH('Sample - Superstore'!M1484,Regional_Lookup!$A$2:$A$5, 0))</f>
        <v>0.15</v>
      </c>
      <c r="X1484" s="4">
        <f>U1484/R1484</f>
        <v>0.17499999999999999</v>
      </c>
      <c r="Y1484" s="4" t="str">
        <f>IF(X1484&gt;=W1484, "Yes", "No")</f>
        <v>Yes</v>
      </c>
      <c r="Z1484" s="4">
        <f>D1484-C1484</f>
        <v>3</v>
      </c>
      <c r="AA1484" s="4" t="str" cm="1">
        <f t="array" ref="AA1484">_xlfn.IFS(Z1484&lt;=2,"Fast",Z1484&gt;5, "Slow", AND(Z1484&gt;=3,Z1484&lt;=5),"Standard")</f>
        <v>Standard</v>
      </c>
    </row>
    <row r="1485" spans="1:27" x14ac:dyDescent="0.2">
      <c r="A1485" s="4">
        <v>1484</v>
      </c>
      <c r="B1485" s="4" t="s">
        <v>10132</v>
      </c>
      <c r="C1485" s="5">
        <v>42972</v>
      </c>
      <c r="D1485" s="5">
        <v>42975</v>
      </c>
      <c r="E1485" s="4" t="s">
        <v>21</v>
      </c>
      <c r="F1485" s="4" t="s">
        <v>2281</v>
      </c>
      <c r="G1485" s="4" t="s">
        <v>2280</v>
      </c>
      <c r="H1485" s="4" t="s">
        <v>18</v>
      </c>
      <c r="I1485" s="4" t="s">
        <v>17</v>
      </c>
      <c r="J1485" s="4" t="s">
        <v>1362</v>
      </c>
      <c r="K1485" s="4" t="s">
        <v>1877</v>
      </c>
      <c r="L1485" s="4">
        <v>38301</v>
      </c>
      <c r="M1485" s="4" t="s">
        <v>7</v>
      </c>
      <c r="N1485" s="4" t="s">
        <v>5008</v>
      </c>
      <c r="O1485" s="4" t="s">
        <v>13</v>
      </c>
      <c r="P1485" s="4" t="s">
        <v>24</v>
      </c>
      <c r="Q1485" s="4" t="s">
        <v>5007</v>
      </c>
      <c r="R1485" s="4">
        <v>3.4239999999999999</v>
      </c>
      <c r="S1485" s="4">
        <v>1</v>
      </c>
      <c r="T1485" s="4">
        <v>0.2</v>
      </c>
      <c r="U1485" s="4">
        <v>1.07</v>
      </c>
      <c r="V1485" s="4" t="str">
        <f>INDEX(Regional_Lookup!$B$2:$B$5,MATCH('Sample - Superstore'!M1485,Regional_Lookup!$A$2:$A$5,0))</f>
        <v>Maria Santos</v>
      </c>
      <c r="W1485" s="4">
        <f>INDEX(Regional_Lookup!$C$2:$C$5, MATCH('Sample - Superstore'!M1485,Regional_Lookup!$A$2:$A$5, 0))</f>
        <v>0.15</v>
      </c>
      <c r="X1485" s="4">
        <f>U1485/R1485</f>
        <v>0.3125</v>
      </c>
      <c r="Y1485" s="4" t="str">
        <f>IF(X1485&gt;=W1485, "Yes", "No")</f>
        <v>Yes</v>
      </c>
      <c r="Z1485" s="4">
        <f>D1485-C1485</f>
        <v>3</v>
      </c>
      <c r="AA1485" s="4" t="str" cm="1">
        <f t="array" ref="AA1485">_xlfn.IFS(Z1485&lt;=2,"Fast",Z1485&gt;5, "Slow", AND(Z1485&gt;=3,Z1485&lt;=5),"Standard")</f>
        <v>Standard</v>
      </c>
    </row>
    <row r="1486" spans="1:27" x14ac:dyDescent="0.2">
      <c r="A1486" s="4">
        <v>1485</v>
      </c>
      <c r="B1486" s="4" t="s">
        <v>10131</v>
      </c>
      <c r="C1486" s="5">
        <v>42657</v>
      </c>
      <c r="D1486" s="5">
        <v>42661</v>
      </c>
      <c r="E1486" s="4" t="s">
        <v>29</v>
      </c>
      <c r="F1486" s="4" t="s">
        <v>265</v>
      </c>
      <c r="G1486" s="4" t="s">
        <v>264</v>
      </c>
      <c r="H1486" s="4" t="s">
        <v>50</v>
      </c>
      <c r="I1486" s="4" t="s">
        <v>17</v>
      </c>
      <c r="J1486" s="4" t="s">
        <v>234</v>
      </c>
      <c r="K1486" s="4" t="s">
        <v>233</v>
      </c>
      <c r="L1486" s="4">
        <v>98115</v>
      </c>
      <c r="M1486" s="4" t="s">
        <v>9</v>
      </c>
      <c r="N1486" s="4" t="s">
        <v>1293</v>
      </c>
      <c r="O1486" s="4" t="s">
        <v>33</v>
      </c>
      <c r="P1486" s="4" t="s">
        <v>55</v>
      </c>
      <c r="Q1486" s="4" t="s">
        <v>1292</v>
      </c>
      <c r="R1486" s="4">
        <v>177</v>
      </c>
      <c r="S1486" s="4">
        <v>3</v>
      </c>
      <c r="T1486" s="4">
        <v>0</v>
      </c>
      <c r="U1486" s="4">
        <v>30.09</v>
      </c>
      <c r="V1486" s="4" t="str">
        <f>INDEX(Regional_Lookup!$B$2:$B$5,MATCH('Sample - Superstore'!M1486,Regional_Lookup!$A$2:$A$5,0))</f>
        <v>James Chen</v>
      </c>
      <c r="W1486" s="4">
        <f>INDEX(Regional_Lookup!$C$2:$C$5, MATCH('Sample - Superstore'!M1486,Regional_Lookup!$A$2:$A$5, 0))</f>
        <v>0.18</v>
      </c>
      <c r="X1486" s="4">
        <f>U1486/R1486</f>
        <v>0.17</v>
      </c>
      <c r="Y1486" s="4" t="str">
        <f>IF(X1486&gt;=W1486, "Yes", "No")</f>
        <v>No</v>
      </c>
      <c r="Z1486" s="4">
        <f>D1486-C1486</f>
        <v>4</v>
      </c>
      <c r="AA1486" s="4" t="str" cm="1">
        <f t="array" ref="AA1486">_xlfn.IFS(Z1486&lt;=2,"Fast",Z1486&gt;5, "Slow", AND(Z1486&gt;=3,Z1486&lt;=5),"Standard")</f>
        <v>Standard</v>
      </c>
    </row>
    <row r="1487" spans="1:27" x14ac:dyDescent="0.2">
      <c r="A1487" s="4">
        <v>1486</v>
      </c>
      <c r="B1487" s="4" t="s">
        <v>10130</v>
      </c>
      <c r="C1487" s="5">
        <v>41970</v>
      </c>
      <c r="D1487" s="5">
        <v>41976</v>
      </c>
      <c r="E1487" s="4" t="s">
        <v>29</v>
      </c>
      <c r="F1487" s="4" t="s">
        <v>1199</v>
      </c>
      <c r="G1487" s="4" t="s">
        <v>1198</v>
      </c>
      <c r="H1487" s="4" t="s">
        <v>18</v>
      </c>
      <c r="I1487" s="4" t="s">
        <v>17</v>
      </c>
      <c r="J1487" s="4" t="s">
        <v>254</v>
      </c>
      <c r="K1487" s="4" t="s">
        <v>66</v>
      </c>
      <c r="L1487" s="4">
        <v>10035</v>
      </c>
      <c r="M1487" s="4" t="s">
        <v>5</v>
      </c>
      <c r="N1487" s="4" t="s">
        <v>1552</v>
      </c>
      <c r="O1487" s="4" t="s">
        <v>13</v>
      </c>
      <c r="P1487" s="4" t="s">
        <v>109</v>
      </c>
      <c r="Q1487" s="4" t="s">
        <v>1359</v>
      </c>
      <c r="R1487" s="4">
        <v>3.76</v>
      </c>
      <c r="S1487" s="4">
        <v>2</v>
      </c>
      <c r="T1487" s="4">
        <v>0</v>
      </c>
      <c r="U1487" s="4">
        <v>1.3160000000000001</v>
      </c>
      <c r="V1487" s="4" t="str">
        <f>INDEX(Regional_Lookup!$B$2:$B$5,MATCH('Sample - Superstore'!M1487,Regional_Lookup!$A$2:$A$5,0))</f>
        <v>Sarah Miller</v>
      </c>
      <c r="W1487" s="4">
        <f>INDEX(Regional_Lookup!$C$2:$C$5, MATCH('Sample - Superstore'!M1487,Regional_Lookup!$A$2:$A$5, 0))</f>
        <v>0.16</v>
      </c>
      <c r="X1487" s="4">
        <f>U1487/R1487</f>
        <v>0.35000000000000003</v>
      </c>
      <c r="Y1487" s="4" t="str">
        <f>IF(X1487&gt;=W1487, "Yes", "No")</f>
        <v>Yes</v>
      </c>
      <c r="Z1487" s="4">
        <f>D1487-C1487</f>
        <v>6</v>
      </c>
      <c r="AA1487" s="4" t="str" cm="1">
        <f t="array" ref="AA1487">_xlfn.IFS(Z1487&lt;=2,"Fast",Z1487&gt;5, "Slow", AND(Z1487&gt;=3,Z1487&lt;=5),"Standard")</f>
        <v>Slow</v>
      </c>
    </row>
    <row r="1488" spans="1:27" x14ac:dyDescent="0.2">
      <c r="A1488" s="4">
        <v>1487</v>
      </c>
      <c r="B1488" s="4" t="s">
        <v>10129</v>
      </c>
      <c r="C1488" s="5">
        <v>42311</v>
      </c>
      <c r="D1488" s="5">
        <v>42315</v>
      </c>
      <c r="E1488" s="4" t="s">
        <v>29</v>
      </c>
      <c r="F1488" s="4" t="s">
        <v>168</v>
      </c>
      <c r="G1488" s="4" t="s">
        <v>167</v>
      </c>
      <c r="H1488" s="4" t="s">
        <v>102</v>
      </c>
      <c r="I1488" s="4" t="s">
        <v>17</v>
      </c>
      <c r="J1488" s="4" t="s">
        <v>59</v>
      </c>
      <c r="K1488" s="4" t="s">
        <v>15</v>
      </c>
      <c r="L1488" s="4">
        <v>90008</v>
      </c>
      <c r="M1488" s="4" t="s">
        <v>9</v>
      </c>
      <c r="N1488" s="4" t="s">
        <v>3793</v>
      </c>
      <c r="O1488" s="4" t="s">
        <v>33</v>
      </c>
      <c r="P1488" s="4" t="s">
        <v>32</v>
      </c>
      <c r="Q1488" s="4" t="s">
        <v>3792</v>
      </c>
      <c r="R1488" s="4">
        <v>1212.848</v>
      </c>
      <c r="S1488" s="4">
        <v>7</v>
      </c>
      <c r="T1488" s="4">
        <v>0.2</v>
      </c>
      <c r="U1488" s="4">
        <v>106.1242</v>
      </c>
      <c r="V1488" s="4" t="str">
        <f>INDEX(Regional_Lookup!$B$2:$B$5,MATCH('Sample - Superstore'!M1488,Regional_Lookup!$A$2:$A$5,0))</f>
        <v>James Chen</v>
      </c>
      <c r="W1488" s="4">
        <f>INDEX(Regional_Lookup!$C$2:$C$5, MATCH('Sample - Superstore'!M1488,Regional_Lookup!$A$2:$A$5, 0))</f>
        <v>0.18</v>
      </c>
      <c r="X1488" s="4">
        <f>U1488/R1488</f>
        <v>8.7500000000000008E-2</v>
      </c>
      <c r="Y1488" s="4" t="str">
        <f>IF(X1488&gt;=W1488, "Yes", "No")</f>
        <v>No</v>
      </c>
      <c r="Z1488" s="4">
        <f>D1488-C1488</f>
        <v>4</v>
      </c>
      <c r="AA1488" s="4" t="str" cm="1">
        <f t="array" ref="AA1488">_xlfn.IFS(Z1488&lt;=2,"Fast",Z1488&gt;5, "Slow", AND(Z1488&gt;=3,Z1488&lt;=5),"Standard")</f>
        <v>Standard</v>
      </c>
    </row>
    <row r="1489" spans="1:27" x14ac:dyDescent="0.2">
      <c r="A1489" s="4">
        <v>1488</v>
      </c>
      <c r="B1489" s="4" t="s">
        <v>10129</v>
      </c>
      <c r="C1489" s="5">
        <v>42311</v>
      </c>
      <c r="D1489" s="5">
        <v>42315</v>
      </c>
      <c r="E1489" s="4" t="s">
        <v>29</v>
      </c>
      <c r="F1489" s="4" t="s">
        <v>168</v>
      </c>
      <c r="G1489" s="4" t="s">
        <v>167</v>
      </c>
      <c r="H1489" s="4" t="s">
        <v>102</v>
      </c>
      <c r="I1489" s="4" t="s">
        <v>17</v>
      </c>
      <c r="J1489" s="4" t="s">
        <v>59</v>
      </c>
      <c r="K1489" s="4" t="s">
        <v>15</v>
      </c>
      <c r="L1489" s="4">
        <v>90008</v>
      </c>
      <c r="M1489" s="4" t="s">
        <v>9</v>
      </c>
      <c r="N1489" s="4" t="s">
        <v>972</v>
      </c>
      <c r="O1489" s="4" t="s">
        <v>33</v>
      </c>
      <c r="P1489" s="4" t="s">
        <v>55</v>
      </c>
      <c r="Q1489" s="4" t="s">
        <v>971</v>
      </c>
      <c r="R1489" s="4">
        <v>89.97</v>
      </c>
      <c r="S1489" s="4">
        <v>3</v>
      </c>
      <c r="T1489" s="4">
        <v>0</v>
      </c>
      <c r="U1489" s="4">
        <v>37.787399999999998</v>
      </c>
      <c r="V1489" s="4" t="str">
        <f>INDEX(Regional_Lookup!$B$2:$B$5,MATCH('Sample - Superstore'!M1489,Regional_Lookup!$A$2:$A$5,0))</f>
        <v>James Chen</v>
      </c>
      <c r="W1489" s="4">
        <f>INDEX(Regional_Lookup!$C$2:$C$5, MATCH('Sample - Superstore'!M1489,Regional_Lookup!$A$2:$A$5, 0))</f>
        <v>0.18</v>
      </c>
      <c r="X1489" s="4">
        <f>U1489/R1489</f>
        <v>0.42</v>
      </c>
      <c r="Y1489" s="4" t="str">
        <f>IF(X1489&gt;=W1489, "Yes", "No")</f>
        <v>Yes</v>
      </c>
      <c r="Z1489" s="4">
        <f>D1489-C1489</f>
        <v>4</v>
      </c>
      <c r="AA1489" s="4" t="str" cm="1">
        <f t="array" ref="AA1489">_xlfn.IFS(Z1489&lt;=2,"Fast",Z1489&gt;5, "Slow", AND(Z1489&gt;=3,Z1489&lt;=5),"Standard")</f>
        <v>Standard</v>
      </c>
    </row>
    <row r="1490" spans="1:27" x14ac:dyDescent="0.2">
      <c r="A1490" s="4">
        <v>1489</v>
      </c>
      <c r="B1490" s="4" t="s">
        <v>10129</v>
      </c>
      <c r="C1490" s="5">
        <v>42311</v>
      </c>
      <c r="D1490" s="5">
        <v>42315</v>
      </c>
      <c r="E1490" s="4" t="s">
        <v>29</v>
      </c>
      <c r="F1490" s="4" t="s">
        <v>168</v>
      </c>
      <c r="G1490" s="4" t="s">
        <v>167</v>
      </c>
      <c r="H1490" s="4" t="s">
        <v>102</v>
      </c>
      <c r="I1490" s="4" t="s">
        <v>17</v>
      </c>
      <c r="J1490" s="4" t="s">
        <v>59</v>
      </c>
      <c r="K1490" s="4" t="s">
        <v>15</v>
      </c>
      <c r="L1490" s="4">
        <v>90008</v>
      </c>
      <c r="M1490" s="4" t="s">
        <v>9</v>
      </c>
      <c r="N1490" s="4" t="s">
        <v>5929</v>
      </c>
      <c r="O1490" s="4" t="s">
        <v>37</v>
      </c>
      <c r="P1490" s="4" t="s">
        <v>36</v>
      </c>
      <c r="Q1490" s="4" t="s">
        <v>5928</v>
      </c>
      <c r="R1490" s="4">
        <v>42.6</v>
      </c>
      <c r="S1490" s="4">
        <v>3</v>
      </c>
      <c r="T1490" s="4">
        <v>0</v>
      </c>
      <c r="U1490" s="4">
        <v>16.614000000000001</v>
      </c>
      <c r="V1490" s="4" t="str">
        <f>INDEX(Regional_Lookup!$B$2:$B$5,MATCH('Sample - Superstore'!M1490,Regional_Lookup!$A$2:$A$5,0))</f>
        <v>James Chen</v>
      </c>
      <c r="W1490" s="4">
        <f>INDEX(Regional_Lookup!$C$2:$C$5, MATCH('Sample - Superstore'!M1490,Regional_Lookup!$A$2:$A$5, 0))</f>
        <v>0.18</v>
      </c>
      <c r="X1490" s="4">
        <f>U1490/R1490</f>
        <v>0.39</v>
      </c>
      <c r="Y1490" s="4" t="str">
        <f>IF(X1490&gt;=W1490, "Yes", "No")</f>
        <v>Yes</v>
      </c>
      <c r="Z1490" s="4">
        <f>D1490-C1490</f>
        <v>4</v>
      </c>
      <c r="AA1490" s="4" t="str" cm="1">
        <f t="array" ref="AA1490">_xlfn.IFS(Z1490&lt;=2,"Fast",Z1490&gt;5, "Slow", AND(Z1490&gt;=3,Z1490&lt;=5),"Standard")</f>
        <v>Standard</v>
      </c>
    </row>
    <row r="1491" spans="1:27" x14ac:dyDescent="0.2">
      <c r="A1491" s="4">
        <v>1490</v>
      </c>
      <c r="B1491" s="4" t="s">
        <v>10128</v>
      </c>
      <c r="C1491" s="5">
        <v>41972</v>
      </c>
      <c r="D1491" s="5">
        <v>41979</v>
      </c>
      <c r="E1491" s="4" t="s">
        <v>29</v>
      </c>
      <c r="F1491" s="4" t="s">
        <v>4777</v>
      </c>
      <c r="G1491" s="4" t="s">
        <v>4776</v>
      </c>
      <c r="H1491" s="4" t="s">
        <v>18</v>
      </c>
      <c r="I1491" s="4" t="s">
        <v>17</v>
      </c>
      <c r="J1491" s="4" t="s">
        <v>159</v>
      </c>
      <c r="K1491" s="4" t="s">
        <v>158</v>
      </c>
      <c r="L1491" s="4">
        <v>19143</v>
      </c>
      <c r="M1491" s="4" t="s">
        <v>5</v>
      </c>
      <c r="N1491" s="4" t="s">
        <v>2810</v>
      </c>
      <c r="O1491" s="4" t="s">
        <v>13</v>
      </c>
      <c r="P1491" s="4" t="s">
        <v>72</v>
      </c>
      <c r="Q1491" s="4" t="s">
        <v>2809</v>
      </c>
      <c r="R1491" s="4">
        <v>5.04</v>
      </c>
      <c r="S1491" s="4">
        <v>2</v>
      </c>
      <c r="T1491" s="4">
        <v>0.2</v>
      </c>
      <c r="U1491" s="4">
        <v>1.764</v>
      </c>
      <c r="V1491" s="4" t="str">
        <f>INDEX(Regional_Lookup!$B$2:$B$5,MATCH('Sample - Superstore'!M1491,Regional_Lookup!$A$2:$A$5,0))</f>
        <v>Sarah Miller</v>
      </c>
      <c r="W1491" s="4">
        <f>INDEX(Regional_Lookup!$C$2:$C$5, MATCH('Sample - Superstore'!M1491,Regional_Lookup!$A$2:$A$5, 0))</f>
        <v>0.16</v>
      </c>
      <c r="X1491" s="4">
        <f>U1491/R1491</f>
        <v>0.35</v>
      </c>
      <c r="Y1491" s="4" t="str">
        <f>IF(X1491&gt;=W1491, "Yes", "No")</f>
        <v>Yes</v>
      </c>
      <c r="Z1491" s="4">
        <f>D1491-C1491</f>
        <v>7</v>
      </c>
      <c r="AA1491" s="4" t="str" cm="1">
        <f t="array" ref="AA1491">_xlfn.IFS(Z1491&lt;=2,"Fast",Z1491&gt;5, "Slow", AND(Z1491&gt;=3,Z1491&lt;=5),"Standard")</f>
        <v>Slow</v>
      </c>
    </row>
    <row r="1492" spans="1:27" x14ac:dyDescent="0.2">
      <c r="A1492" s="4">
        <v>1491</v>
      </c>
      <c r="B1492" s="4" t="s">
        <v>10127</v>
      </c>
      <c r="C1492" s="5">
        <v>42855</v>
      </c>
      <c r="D1492" s="5">
        <v>42860</v>
      </c>
      <c r="E1492" s="4" t="s">
        <v>21</v>
      </c>
      <c r="F1492" s="4" t="s">
        <v>6391</v>
      </c>
      <c r="G1492" s="4" t="s">
        <v>6390</v>
      </c>
      <c r="H1492" s="4" t="s">
        <v>50</v>
      </c>
      <c r="I1492" s="4" t="s">
        <v>17</v>
      </c>
      <c r="J1492" s="4" t="s">
        <v>254</v>
      </c>
      <c r="K1492" s="4" t="s">
        <v>66</v>
      </c>
      <c r="L1492" s="4">
        <v>10024</v>
      </c>
      <c r="M1492" s="4" t="s">
        <v>5</v>
      </c>
      <c r="N1492" s="4" t="s">
        <v>10126</v>
      </c>
      <c r="O1492" s="4" t="s">
        <v>13</v>
      </c>
      <c r="P1492" s="4" t="s">
        <v>121</v>
      </c>
      <c r="Q1492" s="4" t="s">
        <v>10125</v>
      </c>
      <c r="R1492" s="4">
        <v>62.96</v>
      </c>
      <c r="S1492" s="4">
        <v>4</v>
      </c>
      <c r="T1492" s="4">
        <v>0</v>
      </c>
      <c r="U1492" s="4">
        <v>28.332000000000001</v>
      </c>
      <c r="V1492" s="4" t="str">
        <f>INDEX(Regional_Lookup!$B$2:$B$5,MATCH('Sample - Superstore'!M1492,Regional_Lookup!$A$2:$A$5,0))</f>
        <v>Sarah Miller</v>
      </c>
      <c r="W1492" s="4">
        <f>INDEX(Regional_Lookup!$C$2:$C$5, MATCH('Sample - Superstore'!M1492,Regional_Lookup!$A$2:$A$5, 0))</f>
        <v>0.16</v>
      </c>
      <c r="X1492" s="4">
        <f>U1492/R1492</f>
        <v>0.45</v>
      </c>
      <c r="Y1492" s="4" t="str">
        <f>IF(X1492&gt;=W1492, "Yes", "No")</f>
        <v>Yes</v>
      </c>
      <c r="Z1492" s="4">
        <f>D1492-C1492</f>
        <v>5</v>
      </c>
      <c r="AA1492" s="4" t="str" cm="1">
        <f t="array" ref="AA1492">_xlfn.IFS(Z1492&lt;=2,"Fast",Z1492&gt;5, "Slow", AND(Z1492&gt;=3,Z1492&lt;=5),"Standard")</f>
        <v>Standard</v>
      </c>
    </row>
    <row r="1493" spans="1:27" x14ac:dyDescent="0.2">
      <c r="A1493" s="4">
        <v>1492</v>
      </c>
      <c r="B1493" s="4" t="s">
        <v>10124</v>
      </c>
      <c r="C1493" s="5">
        <v>43063</v>
      </c>
      <c r="D1493" s="5">
        <v>43067</v>
      </c>
      <c r="E1493" s="4" t="s">
        <v>29</v>
      </c>
      <c r="F1493" s="4" t="s">
        <v>6847</v>
      </c>
      <c r="G1493" s="4" t="s">
        <v>6846</v>
      </c>
      <c r="H1493" s="4" t="s">
        <v>50</v>
      </c>
      <c r="I1493" s="4" t="s">
        <v>17</v>
      </c>
      <c r="J1493" s="4" t="s">
        <v>254</v>
      </c>
      <c r="K1493" s="4" t="s">
        <v>66</v>
      </c>
      <c r="L1493" s="4">
        <v>10035</v>
      </c>
      <c r="M1493" s="4" t="s">
        <v>5</v>
      </c>
      <c r="N1493" s="4" t="s">
        <v>1529</v>
      </c>
      <c r="O1493" s="4" t="s">
        <v>13</v>
      </c>
      <c r="P1493" s="4" t="s">
        <v>24</v>
      </c>
      <c r="Q1493" s="4" t="s">
        <v>1528</v>
      </c>
      <c r="R1493" s="4">
        <v>5.88</v>
      </c>
      <c r="S1493" s="4">
        <v>1</v>
      </c>
      <c r="T1493" s="4">
        <v>0</v>
      </c>
      <c r="U1493" s="4">
        <v>2.8812000000000002</v>
      </c>
      <c r="V1493" s="4" t="str">
        <f>INDEX(Regional_Lookup!$B$2:$B$5,MATCH('Sample - Superstore'!M1493,Regional_Lookup!$A$2:$A$5,0))</f>
        <v>Sarah Miller</v>
      </c>
      <c r="W1493" s="4">
        <f>INDEX(Regional_Lookup!$C$2:$C$5, MATCH('Sample - Superstore'!M1493,Regional_Lookup!$A$2:$A$5, 0))</f>
        <v>0.16</v>
      </c>
      <c r="X1493" s="4">
        <f>U1493/R1493</f>
        <v>0.49000000000000005</v>
      </c>
      <c r="Y1493" s="4" t="str">
        <f>IF(X1493&gt;=W1493, "Yes", "No")</f>
        <v>Yes</v>
      </c>
      <c r="Z1493" s="4">
        <f>D1493-C1493</f>
        <v>4</v>
      </c>
      <c r="AA1493" s="4" t="str" cm="1">
        <f t="array" ref="AA1493">_xlfn.IFS(Z1493&lt;=2,"Fast",Z1493&gt;5, "Slow", AND(Z1493&gt;=3,Z1493&lt;=5),"Standard")</f>
        <v>Standard</v>
      </c>
    </row>
    <row r="1494" spans="1:27" x14ac:dyDescent="0.2">
      <c r="A1494" s="4">
        <v>1493</v>
      </c>
      <c r="B1494" s="4" t="s">
        <v>10124</v>
      </c>
      <c r="C1494" s="5">
        <v>43063</v>
      </c>
      <c r="D1494" s="5">
        <v>43067</v>
      </c>
      <c r="E1494" s="4" t="s">
        <v>29</v>
      </c>
      <c r="F1494" s="4" t="s">
        <v>6847</v>
      </c>
      <c r="G1494" s="4" t="s">
        <v>6846</v>
      </c>
      <c r="H1494" s="4" t="s">
        <v>50</v>
      </c>
      <c r="I1494" s="4" t="s">
        <v>17</v>
      </c>
      <c r="J1494" s="4" t="s">
        <v>254</v>
      </c>
      <c r="K1494" s="4" t="s">
        <v>66</v>
      </c>
      <c r="L1494" s="4">
        <v>10035</v>
      </c>
      <c r="M1494" s="4" t="s">
        <v>5</v>
      </c>
      <c r="N1494" s="4" t="s">
        <v>6068</v>
      </c>
      <c r="O1494" s="4" t="s">
        <v>37</v>
      </c>
      <c r="P1494" s="4" t="s">
        <v>221</v>
      </c>
      <c r="Q1494" s="4" t="s">
        <v>6067</v>
      </c>
      <c r="R1494" s="4">
        <v>977.29200000000003</v>
      </c>
      <c r="S1494" s="4">
        <v>6</v>
      </c>
      <c r="T1494" s="4">
        <v>0.1</v>
      </c>
      <c r="U1494" s="4">
        <v>173.74080000000001</v>
      </c>
      <c r="V1494" s="4" t="str">
        <f>INDEX(Regional_Lookup!$B$2:$B$5,MATCH('Sample - Superstore'!M1494,Regional_Lookup!$A$2:$A$5,0))</f>
        <v>Sarah Miller</v>
      </c>
      <c r="W1494" s="4">
        <f>INDEX(Regional_Lookup!$C$2:$C$5, MATCH('Sample - Superstore'!M1494,Regional_Lookup!$A$2:$A$5, 0))</f>
        <v>0.16</v>
      </c>
      <c r="X1494" s="4">
        <f>U1494/R1494</f>
        <v>0.17777777777777778</v>
      </c>
      <c r="Y1494" s="4" t="str">
        <f>IF(X1494&gt;=W1494, "Yes", "No")</f>
        <v>Yes</v>
      </c>
      <c r="Z1494" s="4">
        <f>D1494-C1494</f>
        <v>4</v>
      </c>
      <c r="AA1494" s="4" t="str" cm="1">
        <f t="array" ref="AA1494">_xlfn.IFS(Z1494&lt;=2,"Fast",Z1494&gt;5, "Slow", AND(Z1494&gt;=3,Z1494&lt;=5),"Standard")</f>
        <v>Standard</v>
      </c>
    </row>
    <row r="1495" spans="1:27" x14ac:dyDescent="0.2">
      <c r="A1495" s="4">
        <v>1494</v>
      </c>
      <c r="B1495" s="4" t="s">
        <v>10123</v>
      </c>
      <c r="C1495" s="5">
        <v>43038</v>
      </c>
      <c r="D1495" s="5">
        <v>43042</v>
      </c>
      <c r="E1495" s="4" t="s">
        <v>29</v>
      </c>
      <c r="F1495" s="4" t="s">
        <v>3461</v>
      </c>
      <c r="G1495" s="4" t="s">
        <v>3460</v>
      </c>
      <c r="H1495" s="4" t="s">
        <v>50</v>
      </c>
      <c r="I1495" s="4" t="s">
        <v>17</v>
      </c>
      <c r="J1495" s="4" t="s">
        <v>10122</v>
      </c>
      <c r="K1495" s="4" t="s">
        <v>233</v>
      </c>
      <c r="L1495" s="4">
        <v>98661</v>
      </c>
      <c r="M1495" s="4" t="s">
        <v>9</v>
      </c>
      <c r="N1495" s="4" t="s">
        <v>3307</v>
      </c>
      <c r="O1495" s="4" t="s">
        <v>37</v>
      </c>
      <c r="P1495" s="4" t="s">
        <v>36</v>
      </c>
      <c r="Q1495" s="4" t="s">
        <v>3306</v>
      </c>
      <c r="R1495" s="4">
        <v>9.64</v>
      </c>
      <c r="S1495" s="4">
        <v>2</v>
      </c>
      <c r="T1495" s="4">
        <v>0</v>
      </c>
      <c r="U1495" s="4">
        <v>3.6631999999999998</v>
      </c>
      <c r="V1495" s="4" t="str">
        <f>INDEX(Regional_Lookup!$B$2:$B$5,MATCH('Sample - Superstore'!M1495,Regional_Lookup!$A$2:$A$5,0))</f>
        <v>James Chen</v>
      </c>
      <c r="W1495" s="4">
        <f>INDEX(Regional_Lookup!$C$2:$C$5, MATCH('Sample - Superstore'!M1495,Regional_Lookup!$A$2:$A$5, 0))</f>
        <v>0.18</v>
      </c>
      <c r="X1495" s="4">
        <f>U1495/R1495</f>
        <v>0.37999999999999995</v>
      </c>
      <c r="Y1495" s="4" t="str">
        <f>IF(X1495&gt;=W1495, "Yes", "No")</f>
        <v>Yes</v>
      </c>
      <c r="Z1495" s="4">
        <f>D1495-C1495</f>
        <v>4</v>
      </c>
      <c r="AA1495" s="4" t="str" cm="1">
        <f t="array" ref="AA1495">_xlfn.IFS(Z1495&lt;=2,"Fast",Z1495&gt;5, "Slow", AND(Z1495&gt;=3,Z1495&lt;=5),"Standard")</f>
        <v>Standard</v>
      </c>
    </row>
    <row r="1496" spans="1:27" x14ac:dyDescent="0.2">
      <c r="A1496" s="4">
        <v>1495</v>
      </c>
      <c r="B1496" s="4" t="s">
        <v>10121</v>
      </c>
      <c r="C1496" s="5">
        <v>41990</v>
      </c>
      <c r="D1496" s="5">
        <v>41992</v>
      </c>
      <c r="E1496" s="4" t="s">
        <v>21</v>
      </c>
      <c r="F1496" s="4" t="s">
        <v>496</v>
      </c>
      <c r="G1496" s="4" t="s">
        <v>495</v>
      </c>
      <c r="H1496" s="4" t="s">
        <v>18</v>
      </c>
      <c r="I1496" s="4" t="s">
        <v>17</v>
      </c>
      <c r="J1496" s="4" t="s">
        <v>553</v>
      </c>
      <c r="K1496" s="4" t="s">
        <v>48</v>
      </c>
      <c r="L1496" s="4">
        <v>31907</v>
      </c>
      <c r="M1496" s="4" t="s">
        <v>7</v>
      </c>
      <c r="N1496" s="4" t="s">
        <v>1710</v>
      </c>
      <c r="O1496" s="4" t="s">
        <v>13</v>
      </c>
      <c r="P1496" s="4" t="s">
        <v>116</v>
      </c>
      <c r="Q1496" s="4" t="s">
        <v>1709</v>
      </c>
      <c r="R1496" s="4">
        <v>40.049999999999997</v>
      </c>
      <c r="S1496" s="4">
        <v>3</v>
      </c>
      <c r="T1496" s="4">
        <v>0</v>
      </c>
      <c r="U1496" s="4">
        <v>11.214</v>
      </c>
      <c r="V1496" s="4" t="str">
        <f>INDEX(Regional_Lookup!$B$2:$B$5,MATCH('Sample - Superstore'!M1496,Regional_Lookup!$A$2:$A$5,0))</f>
        <v>Maria Santos</v>
      </c>
      <c r="W1496" s="4">
        <f>INDEX(Regional_Lookup!$C$2:$C$5, MATCH('Sample - Superstore'!M1496,Regional_Lookup!$A$2:$A$5, 0))</f>
        <v>0.15</v>
      </c>
      <c r="X1496" s="4">
        <f>U1496/R1496</f>
        <v>0.28000000000000003</v>
      </c>
      <c r="Y1496" s="4" t="str">
        <f>IF(X1496&gt;=W1496, "Yes", "No")</f>
        <v>Yes</v>
      </c>
      <c r="Z1496" s="4">
        <f>D1496-C1496</f>
        <v>2</v>
      </c>
      <c r="AA1496" s="4" t="str" cm="1">
        <f t="array" ref="AA1496">_xlfn.IFS(Z1496&lt;=2,"Fast",Z1496&gt;5, "Slow", AND(Z1496&gt;=3,Z1496&lt;=5),"Standard")</f>
        <v>Fast</v>
      </c>
    </row>
    <row r="1497" spans="1:27" x14ac:dyDescent="0.2">
      <c r="A1497" s="4">
        <v>1496</v>
      </c>
      <c r="B1497" s="4" t="s">
        <v>10120</v>
      </c>
      <c r="C1497" s="5">
        <v>42982</v>
      </c>
      <c r="D1497" s="5">
        <v>42986</v>
      </c>
      <c r="E1497" s="4" t="s">
        <v>29</v>
      </c>
      <c r="F1497" s="4" t="s">
        <v>4747</v>
      </c>
      <c r="G1497" s="4" t="s">
        <v>4746</v>
      </c>
      <c r="H1497" s="4" t="s">
        <v>18</v>
      </c>
      <c r="I1497" s="4" t="s">
        <v>17</v>
      </c>
      <c r="J1497" s="4" t="s">
        <v>1921</v>
      </c>
      <c r="K1497" s="4" t="s">
        <v>123</v>
      </c>
      <c r="L1497" s="4">
        <v>75019</v>
      </c>
      <c r="M1497" s="4" t="s">
        <v>3</v>
      </c>
      <c r="N1497" s="4" t="s">
        <v>5957</v>
      </c>
      <c r="O1497" s="4" t="s">
        <v>13</v>
      </c>
      <c r="P1497" s="4" t="s">
        <v>116</v>
      </c>
      <c r="Q1497" s="4" t="s">
        <v>5956</v>
      </c>
      <c r="R1497" s="4">
        <v>10.192</v>
      </c>
      <c r="S1497" s="4">
        <v>7</v>
      </c>
      <c r="T1497" s="4">
        <v>0.2</v>
      </c>
      <c r="U1497" s="4">
        <v>3.1850000000000001</v>
      </c>
      <c r="V1497" s="4" t="str">
        <f>INDEX(Regional_Lookup!$B$2:$B$5,MATCH('Sample - Superstore'!M1497,Regional_Lookup!$A$2:$A$5,0))</f>
        <v>David Johnson</v>
      </c>
      <c r="W1497" s="4">
        <f>INDEX(Regional_Lookup!$C$2:$C$5, MATCH('Sample - Superstore'!M1497,Regional_Lookup!$A$2:$A$5, 0))</f>
        <v>0.14000000000000001</v>
      </c>
      <c r="X1497" s="4">
        <f>U1497/R1497</f>
        <v>0.3125</v>
      </c>
      <c r="Y1497" s="4" t="str">
        <f>IF(X1497&gt;=W1497, "Yes", "No")</f>
        <v>Yes</v>
      </c>
      <c r="Z1497" s="4">
        <f>D1497-C1497</f>
        <v>4</v>
      </c>
      <c r="AA1497" s="4" t="str" cm="1">
        <f t="array" ref="AA1497">_xlfn.IFS(Z1497&lt;=2,"Fast",Z1497&gt;5, "Slow", AND(Z1497&gt;=3,Z1497&lt;=5),"Standard")</f>
        <v>Standard</v>
      </c>
    </row>
    <row r="1498" spans="1:27" x14ac:dyDescent="0.2">
      <c r="A1498" s="4">
        <v>1497</v>
      </c>
      <c r="B1498" s="4" t="s">
        <v>10120</v>
      </c>
      <c r="C1498" s="5">
        <v>42982</v>
      </c>
      <c r="D1498" s="5">
        <v>42986</v>
      </c>
      <c r="E1498" s="4" t="s">
        <v>29</v>
      </c>
      <c r="F1498" s="4" t="s">
        <v>4747</v>
      </c>
      <c r="G1498" s="4" t="s">
        <v>4746</v>
      </c>
      <c r="H1498" s="4" t="s">
        <v>18</v>
      </c>
      <c r="I1498" s="4" t="s">
        <v>17</v>
      </c>
      <c r="J1498" s="4" t="s">
        <v>1921</v>
      </c>
      <c r="K1498" s="4" t="s">
        <v>123</v>
      </c>
      <c r="L1498" s="4">
        <v>75019</v>
      </c>
      <c r="M1498" s="4" t="s">
        <v>3</v>
      </c>
      <c r="N1498" s="4" t="s">
        <v>2111</v>
      </c>
      <c r="O1498" s="4" t="s">
        <v>13</v>
      </c>
      <c r="P1498" s="4" t="s">
        <v>231</v>
      </c>
      <c r="Q1498" s="4" t="s">
        <v>2110</v>
      </c>
      <c r="R1498" s="4">
        <v>16.783999999999999</v>
      </c>
      <c r="S1498" s="4">
        <v>1</v>
      </c>
      <c r="T1498" s="4">
        <v>0.2</v>
      </c>
      <c r="U1498" s="4">
        <v>-0.20979999999999999</v>
      </c>
      <c r="V1498" s="4" t="str">
        <f>INDEX(Regional_Lookup!$B$2:$B$5,MATCH('Sample - Superstore'!M1498,Regional_Lookup!$A$2:$A$5,0))</f>
        <v>David Johnson</v>
      </c>
      <c r="W1498" s="4">
        <f>INDEX(Regional_Lookup!$C$2:$C$5, MATCH('Sample - Superstore'!M1498,Regional_Lookup!$A$2:$A$5, 0))</f>
        <v>0.14000000000000001</v>
      </c>
      <c r="X1498" s="4">
        <f>U1498/R1498</f>
        <v>-1.2500000000000001E-2</v>
      </c>
      <c r="Y1498" s="4" t="str">
        <f>IF(X1498&gt;=W1498, "Yes", "No")</f>
        <v>No</v>
      </c>
      <c r="Z1498" s="4">
        <f>D1498-C1498</f>
        <v>4</v>
      </c>
      <c r="AA1498" s="4" t="str" cm="1">
        <f t="array" ref="AA1498">_xlfn.IFS(Z1498&lt;=2,"Fast",Z1498&gt;5, "Slow", AND(Z1498&gt;=3,Z1498&lt;=5),"Standard")</f>
        <v>Standard</v>
      </c>
    </row>
    <row r="1499" spans="1:27" x14ac:dyDescent="0.2">
      <c r="A1499" s="4">
        <v>1498</v>
      </c>
      <c r="B1499" s="4" t="s">
        <v>10120</v>
      </c>
      <c r="C1499" s="5">
        <v>42982</v>
      </c>
      <c r="D1499" s="5">
        <v>42986</v>
      </c>
      <c r="E1499" s="4" t="s">
        <v>29</v>
      </c>
      <c r="F1499" s="4" t="s">
        <v>4747</v>
      </c>
      <c r="G1499" s="4" t="s">
        <v>4746</v>
      </c>
      <c r="H1499" s="4" t="s">
        <v>18</v>
      </c>
      <c r="I1499" s="4" t="s">
        <v>17</v>
      </c>
      <c r="J1499" s="4" t="s">
        <v>1921</v>
      </c>
      <c r="K1499" s="4" t="s">
        <v>123</v>
      </c>
      <c r="L1499" s="4">
        <v>75019</v>
      </c>
      <c r="M1499" s="4" t="s">
        <v>3</v>
      </c>
      <c r="N1499" s="4" t="s">
        <v>3262</v>
      </c>
      <c r="O1499" s="4" t="s">
        <v>13</v>
      </c>
      <c r="P1499" s="4" t="s">
        <v>116</v>
      </c>
      <c r="Q1499" s="4" t="s">
        <v>3261</v>
      </c>
      <c r="R1499" s="4">
        <v>13.12</v>
      </c>
      <c r="S1499" s="4">
        <v>5</v>
      </c>
      <c r="T1499" s="4">
        <v>0.2</v>
      </c>
      <c r="U1499" s="4">
        <v>3.7719999999999998</v>
      </c>
      <c r="V1499" s="4" t="str">
        <f>INDEX(Regional_Lookup!$B$2:$B$5,MATCH('Sample - Superstore'!M1499,Regional_Lookup!$A$2:$A$5,0))</f>
        <v>David Johnson</v>
      </c>
      <c r="W1499" s="4">
        <f>INDEX(Regional_Lookup!$C$2:$C$5, MATCH('Sample - Superstore'!M1499,Regional_Lookup!$A$2:$A$5, 0))</f>
        <v>0.14000000000000001</v>
      </c>
      <c r="X1499" s="4">
        <f>U1499/R1499</f>
        <v>0.28749999999999998</v>
      </c>
      <c r="Y1499" s="4" t="str">
        <f>IF(X1499&gt;=W1499, "Yes", "No")</f>
        <v>Yes</v>
      </c>
      <c r="Z1499" s="4">
        <f>D1499-C1499</f>
        <v>4</v>
      </c>
      <c r="AA1499" s="4" t="str" cm="1">
        <f t="array" ref="AA1499">_xlfn.IFS(Z1499&lt;=2,"Fast",Z1499&gt;5, "Slow", AND(Z1499&gt;=3,Z1499&lt;=5),"Standard")</f>
        <v>Standard</v>
      </c>
    </row>
    <row r="1500" spans="1:27" x14ac:dyDescent="0.2">
      <c r="A1500" s="4">
        <v>1499</v>
      </c>
      <c r="B1500" s="4" t="s">
        <v>10119</v>
      </c>
      <c r="C1500" s="5">
        <v>42660</v>
      </c>
      <c r="D1500" s="5">
        <v>42663</v>
      </c>
      <c r="E1500" s="4" t="s">
        <v>89</v>
      </c>
      <c r="F1500" s="4" t="s">
        <v>1089</v>
      </c>
      <c r="G1500" s="4" t="s">
        <v>1088</v>
      </c>
      <c r="H1500" s="4" t="s">
        <v>102</v>
      </c>
      <c r="I1500" s="4" t="s">
        <v>17</v>
      </c>
      <c r="J1500" s="4" t="s">
        <v>248</v>
      </c>
      <c r="K1500" s="4" t="s">
        <v>15</v>
      </c>
      <c r="L1500" s="4">
        <v>94122</v>
      </c>
      <c r="M1500" s="4" t="s">
        <v>9</v>
      </c>
      <c r="N1500" s="4" t="s">
        <v>5013</v>
      </c>
      <c r="O1500" s="4" t="s">
        <v>13</v>
      </c>
      <c r="P1500" s="4" t="s">
        <v>100</v>
      </c>
      <c r="Q1500" s="4" t="s">
        <v>5012</v>
      </c>
      <c r="R1500" s="4">
        <v>18.16</v>
      </c>
      <c r="S1500" s="4">
        <v>5</v>
      </c>
      <c r="T1500" s="4">
        <v>0.2</v>
      </c>
      <c r="U1500" s="4">
        <v>6.5830000000000002</v>
      </c>
      <c r="V1500" s="4" t="str">
        <f>INDEX(Regional_Lookup!$B$2:$B$5,MATCH('Sample - Superstore'!M1500,Regional_Lookup!$A$2:$A$5,0))</f>
        <v>James Chen</v>
      </c>
      <c r="W1500" s="4">
        <f>INDEX(Regional_Lookup!$C$2:$C$5, MATCH('Sample - Superstore'!M1500,Regional_Lookup!$A$2:$A$5, 0))</f>
        <v>0.18</v>
      </c>
      <c r="X1500" s="4">
        <f>U1500/R1500</f>
        <v>0.36249999999999999</v>
      </c>
      <c r="Y1500" s="4" t="str">
        <f>IF(X1500&gt;=W1500, "Yes", "No")</f>
        <v>Yes</v>
      </c>
      <c r="Z1500" s="4">
        <f>D1500-C1500</f>
        <v>3</v>
      </c>
      <c r="AA1500" s="4" t="str" cm="1">
        <f t="array" ref="AA1500">_xlfn.IFS(Z1500&lt;=2,"Fast",Z1500&gt;5, "Slow", AND(Z1500&gt;=3,Z1500&lt;=5),"Standard")</f>
        <v>Standard</v>
      </c>
    </row>
    <row r="1501" spans="1:27" x14ac:dyDescent="0.2">
      <c r="A1501" s="4">
        <v>1500</v>
      </c>
      <c r="B1501" s="4" t="s">
        <v>10118</v>
      </c>
      <c r="C1501" s="5">
        <v>43051</v>
      </c>
      <c r="D1501" s="5">
        <v>43057</v>
      </c>
      <c r="E1501" s="4" t="s">
        <v>29</v>
      </c>
      <c r="F1501" s="4" t="s">
        <v>8063</v>
      </c>
      <c r="G1501" s="4" t="s">
        <v>8062</v>
      </c>
      <c r="H1501" s="4" t="s">
        <v>18</v>
      </c>
      <c r="I1501" s="4" t="s">
        <v>17</v>
      </c>
      <c r="J1501" s="4" t="s">
        <v>3321</v>
      </c>
      <c r="K1501" s="4" t="s">
        <v>123</v>
      </c>
      <c r="L1501" s="4">
        <v>78745</v>
      </c>
      <c r="M1501" s="4" t="s">
        <v>3</v>
      </c>
      <c r="N1501" s="4" t="s">
        <v>9807</v>
      </c>
      <c r="O1501" s="4" t="s">
        <v>13</v>
      </c>
      <c r="P1501" s="4" t="s">
        <v>24</v>
      </c>
      <c r="Q1501" s="4" t="s">
        <v>9806</v>
      </c>
      <c r="R1501" s="4">
        <v>16.056000000000001</v>
      </c>
      <c r="S1501" s="4">
        <v>3</v>
      </c>
      <c r="T1501" s="4">
        <v>0.2</v>
      </c>
      <c r="U1501" s="4">
        <v>5.8202999999999996</v>
      </c>
      <c r="V1501" s="4" t="str">
        <f>INDEX(Regional_Lookup!$B$2:$B$5,MATCH('Sample - Superstore'!M1501,Regional_Lookup!$A$2:$A$5,0))</f>
        <v>David Johnson</v>
      </c>
      <c r="W1501" s="4">
        <f>INDEX(Regional_Lookup!$C$2:$C$5, MATCH('Sample - Superstore'!M1501,Regional_Lookup!$A$2:$A$5, 0))</f>
        <v>0.14000000000000001</v>
      </c>
      <c r="X1501" s="4">
        <f>U1501/R1501</f>
        <v>0.36249999999999993</v>
      </c>
      <c r="Y1501" s="4" t="str">
        <f>IF(X1501&gt;=W1501, "Yes", "No")</f>
        <v>Yes</v>
      </c>
      <c r="Z1501" s="4">
        <f>D1501-C1501</f>
        <v>6</v>
      </c>
      <c r="AA1501" s="4" t="str" cm="1">
        <f t="array" ref="AA1501">_xlfn.IFS(Z1501&lt;=2,"Fast",Z1501&gt;5, "Slow", AND(Z1501&gt;=3,Z1501&lt;=5),"Standard")</f>
        <v>Slow</v>
      </c>
    </row>
    <row r="1502" spans="1:27" x14ac:dyDescent="0.2">
      <c r="A1502" s="4">
        <v>1501</v>
      </c>
      <c r="B1502" s="4" t="s">
        <v>10118</v>
      </c>
      <c r="C1502" s="5">
        <v>43051</v>
      </c>
      <c r="D1502" s="5">
        <v>43057</v>
      </c>
      <c r="E1502" s="4" t="s">
        <v>29</v>
      </c>
      <c r="F1502" s="4" t="s">
        <v>8063</v>
      </c>
      <c r="G1502" s="4" t="s">
        <v>8062</v>
      </c>
      <c r="H1502" s="4" t="s">
        <v>18</v>
      </c>
      <c r="I1502" s="4" t="s">
        <v>17</v>
      </c>
      <c r="J1502" s="4" t="s">
        <v>3321</v>
      </c>
      <c r="K1502" s="4" t="s">
        <v>123</v>
      </c>
      <c r="L1502" s="4">
        <v>78745</v>
      </c>
      <c r="M1502" s="4" t="s">
        <v>3</v>
      </c>
      <c r="N1502" s="4" t="s">
        <v>3470</v>
      </c>
      <c r="O1502" s="4" t="s">
        <v>13</v>
      </c>
      <c r="P1502" s="4" t="s">
        <v>24</v>
      </c>
      <c r="Q1502" s="4" t="s">
        <v>3469</v>
      </c>
      <c r="R1502" s="4">
        <v>223.05600000000001</v>
      </c>
      <c r="S1502" s="4">
        <v>9</v>
      </c>
      <c r="T1502" s="4">
        <v>0.2</v>
      </c>
      <c r="U1502" s="4">
        <v>69.704999999999998</v>
      </c>
      <c r="V1502" s="4" t="str">
        <f>INDEX(Regional_Lookup!$B$2:$B$5,MATCH('Sample - Superstore'!M1502,Regional_Lookup!$A$2:$A$5,0))</f>
        <v>David Johnson</v>
      </c>
      <c r="W1502" s="4">
        <f>INDEX(Regional_Lookup!$C$2:$C$5, MATCH('Sample - Superstore'!M1502,Regional_Lookup!$A$2:$A$5, 0))</f>
        <v>0.14000000000000001</v>
      </c>
      <c r="X1502" s="4">
        <f>U1502/R1502</f>
        <v>0.3125</v>
      </c>
      <c r="Y1502" s="4" t="str">
        <f>IF(X1502&gt;=W1502, "Yes", "No")</f>
        <v>Yes</v>
      </c>
      <c r="Z1502" s="4">
        <f>D1502-C1502</f>
        <v>6</v>
      </c>
      <c r="AA1502" s="4" t="str" cm="1">
        <f t="array" ref="AA1502">_xlfn.IFS(Z1502&lt;=2,"Fast",Z1502&gt;5, "Slow", AND(Z1502&gt;=3,Z1502&lt;=5),"Standard")</f>
        <v>Slow</v>
      </c>
    </row>
    <row r="1503" spans="1:27" x14ac:dyDescent="0.2">
      <c r="A1503" s="4">
        <v>1502</v>
      </c>
      <c r="B1503" s="4" t="s">
        <v>10118</v>
      </c>
      <c r="C1503" s="5">
        <v>43051</v>
      </c>
      <c r="D1503" s="5">
        <v>43057</v>
      </c>
      <c r="E1503" s="4" t="s">
        <v>29</v>
      </c>
      <c r="F1503" s="4" t="s">
        <v>8063</v>
      </c>
      <c r="G1503" s="4" t="s">
        <v>8062</v>
      </c>
      <c r="H1503" s="4" t="s">
        <v>18</v>
      </c>
      <c r="I1503" s="4" t="s">
        <v>17</v>
      </c>
      <c r="J1503" s="4" t="s">
        <v>3321</v>
      </c>
      <c r="K1503" s="4" t="s">
        <v>123</v>
      </c>
      <c r="L1503" s="4">
        <v>78745</v>
      </c>
      <c r="M1503" s="4" t="s">
        <v>3</v>
      </c>
      <c r="N1503" s="4" t="s">
        <v>1031</v>
      </c>
      <c r="O1503" s="4" t="s">
        <v>13</v>
      </c>
      <c r="P1503" s="4" t="s">
        <v>231</v>
      </c>
      <c r="Q1503" s="4" t="s">
        <v>1030</v>
      </c>
      <c r="R1503" s="4">
        <v>540.048</v>
      </c>
      <c r="S1503" s="4">
        <v>3</v>
      </c>
      <c r="T1503" s="4">
        <v>0.2</v>
      </c>
      <c r="U1503" s="4">
        <v>-47.254199999999997</v>
      </c>
      <c r="V1503" s="4" t="str">
        <f>INDEX(Regional_Lookup!$B$2:$B$5,MATCH('Sample - Superstore'!M1503,Regional_Lookup!$A$2:$A$5,0))</f>
        <v>David Johnson</v>
      </c>
      <c r="W1503" s="4">
        <f>INDEX(Regional_Lookup!$C$2:$C$5, MATCH('Sample - Superstore'!M1503,Regional_Lookup!$A$2:$A$5, 0))</f>
        <v>0.14000000000000001</v>
      </c>
      <c r="X1503" s="4">
        <f>U1503/R1503</f>
        <v>-8.7499999999999994E-2</v>
      </c>
      <c r="Y1503" s="4" t="str">
        <f>IF(X1503&gt;=W1503, "Yes", "No")</f>
        <v>No</v>
      </c>
      <c r="Z1503" s="4">
        <f>D1503-C1503</f>
        <v>6</v>
      </c>
      <c r="AA1503" s="4" t="str" cm="1">
        <f t="array" ref="AA1503">_xlfn.IFS(Z1503&lt;=2,"Fast",Z1503&gt;5, "Slow", AND(Z1503&gt;=3,Z1503&lt;=5),"Standard")</f>
        <v>Slow</v>
      </c>
    </row>
    <row r="1504" spans="1:27" x14ac:dyDescent="0.2">
      <c r="A1504" s="4">
        <v>1503</v>
      </c>
      <c r="B1504" s="4" t="s">
        <v>10117</v>
      </c>
      <c r="C1504" s="5">
        <v>42698</v>
      </c>
      <c r="D1504" s="5">
        <v>42705</v>
      </c>
      <c r="E1504" s="4" t="s">
        <v>29</v>
      </c>
      <c r="F1504" s="4" t="s">
        <v>327</v>
      </c>
      <c r="G1504" s="4" t="s">
        <v>326</v>
      </c>
      <c r="H1504" s="4" t="s">
        <v>102</v>
      </c>
      <c r="I1504" s="4" t="s">
        <v>17</v>
      </c>
      <c r="J1504" s="4" t="s">
        <v>59</v>
      </c>
      <c r="K1504" s="4" t="s">
        <v>15</v>
      </c>
      <c r="L1504" s="4">
        <v>90045</v>
      </c>
      <c r="M1504" s="4" t="s">
        <v>9</v>
      </c>
      <c r="N1504" s="4" t="s">
        <v>2867</v>
      </c>
      <c r="O1504" s="4" t="s">
        <v>33</v>
      </c>
      <c r="P1504" s="4" t="s">
        <v>32</v>
      </c>
      <c r="Q1504" s="4" t="s">
        <v>2866</v>
      </c>
      <c r="R1504" s="4">
        <v>33.520000000000003</v>
      </c>
      <c r="S1504" s="4">
        <v>2</v>
      </c>
      <c r="T1504" s="4">
        <v>0.2</v>
      </c>
      <c r="U1504" s="4">
        <v>3.3519999999999999</v>
      </c>
      <c r="V1504" s="4" t="str">
        <f>INDEX(Regional_Lookup!$B$2:$B$5,MATCH('Sample - Superstore'!M1504,Regional_Lookup!$A$2:$A$5,0))</f>
        <v>James Chen</v>
      </c>
      <c r="W1504" s="4">
        <f>INDEX(Regional_Lookup!$C$2:$C$5, MATCH('Sample - Superstore'!M1504,Regional_Lookup!$A$2:$A$5, 0))</f>
        <v>0.18</v>
      </c>
      <c r="X1504" s="4">
        <f>U1504/R1504</f>
        <v>9.9999999999999992E-2</v>
      </c>
      <c r="Y1504" s="4" t="str">
        <f>IF(X1504&gt;=W1504, "Yes", "No")</f>
        <v>No</v>
      </c>
      <c r="Z1504" s="4">
        <f>D1504-C1504</f>
        <v>7</v>
      </c>
      <c r="AA1504" s="4" t="str" cm="1">
        <f t="array" ref="AA1504">_xlfn.IFS(Z1504&lt;=2,"Fast",Z1504&gt;5, "Slow", AND(Z1504&gt;=3,Z1504&lt;=5),"Standard")</f>
        <v>Slow</v>
      </c>
    </row>
    <row r="1505" spans="1:27" x14ac:dyDescent="0.2">
      <c r="A1505" s="4">
        <v>1504</v>
      </c>
      <c r="B1505" s="4" t="s">
        <v>10117</v>
      </c>
      <c r="C1505" s="5">
        <v>42698</v>
      </c>
      <c r="D1505" s="5">
        <v>42705</v>
      </c>
      <c r="E1505" s="4" t="s">
        <v>29</v>
      </c>
      <c r="F1505" s="4" t="s">
        <v>327</v>
      </c>
      <c r="G1505" s="4" t="s">
        <v>326</v>
      </c>
      <c r="H1505" s="4" t="s">
        <v>102</v>
      </c>
      <c r="I1505" s="4" t="s">
        <v>17</v>
      </c>
      <c r="J1505" s="4" t="s">
        <v>59</v>
      </c>
      <c r="K1505" s="4" t="s">
        <v>15</v>
      </c>
      <c r="L1505" s="4">
        <v>90045</v>
      </c>
      <c r="M1505" s="4" t="s">
        <v>9</v>
      </c>
      <c r="N1505" s="4" t="s">
        <v>343</v>
      </c>
      <c r="O1505" s="4" t="s">
        <v>37</v>
      </c>
      <c r="P1505" s="4" t="s">
        <v>36</v>
      </c>
      <c r="Q1505" s="4" t="s">
        <v>342</v>
      </c>
      <c r="R1505" s="4">
        <v>9.94</v>
      </c>
      <c r="S1505" s="4">
        <v>2</v>
      </c>
      <c r="T1505" s="4">
        <v>0</v>
      </c>
      <c r="U1505" s="4">
        <v>3.0813999999999999</v>
      </c>
      <c r="V1505" s="4" t="str">
        <f>INDEX(Regional_Lookup!$B$2:$B$5,MATCH('Sample - Superstore'!M1505,Regional_Lookup!$A$2:$A$5,0))</f>
        <v>James Chen</v>
      </c>
      <c r="W1505" s="4">
        <f>INDEX(Regional_Lookup!$C$2:$C$5, MATCH('Sample - Superstore'!M1505,Regional_Lookup!$A$2:$A$5, 0))</f>
        <v>0.18</v>
      </c>
      <c r="X1505" s="4">
        <f>U1505/R1505</f>
        <v>0.31</v>
      </c>
      <c r="Y1505" s="4" t="str">
        <f>IF(X1505&gt;=W1505, "Yes", "No")</f>
        <v>Yes</v>
      </c>
      <c r="Z1505" s="4">
        <f>D1505-C1505</f>
        <v>7</v>
      </c>
      <c r="AA1505" s="4" t="str" cm="1">
        <f t="array" ref="AA1505">_xlfn.IFS(Z1505&lt;=2,"Fast",Z1505&gt;5, "Slow", AND(Z1505&gt;=3,Z1505&lt;=5),"Standard")</f>
        <v>Slow</v>
      </c>
    </row>
    <row r="1506" spans="1:27" x14ac:dyDescent="0.2">
      <c r="A1506" s="4">
        <v>1505</v>
      </c>
      <c r="B1506" s="4" t="s">
        <v>10116</v>
      </c>
      <c r="C1506" s="5">
        <v>42217</v>
      </c>
      <c r="D1506" s="5">
        <v>42223</v>
      </c>
      <c r="E1506" s="4" t="s">
        <v>29</v>
      </c>
      <c r="F1506" s="4" t="s">
        <v>6809</v>
      </c>
      <c r="G1506" s="4" t="s">
        <v>6808</v>
      </c>
      <c r="H1506" s="4" t="s">
        <v>102</v>
      </c>
      <c r="I1506" s="4" t="s">
        <v>17</v>
      </c>
      <c r="J1506" s="4" t="s">
        <v>59</v>
      </c>
      <c r="K1506" s="4" t="s">
        <v>15</v>
      </c>
      <c r="L1506" s="4">
        <v>90004</v>
      </c>
      <c r="M1506" s="4" t="s">
        <v>9</v>
      </c>
      <c r="N1506" s="4" t="s">
        <v>2116</v>
      </c>
      <c r="O1506" s="4" t="s">
        <v>13</v>
      </c>
      <c r="P1506" s="4" t="s">
        <v>116</v>
      </c>
      <c r="Q1506" s="4" t="s">
        <v>2115</v>
      </c>
      <c r="R1506" s="4">
        <v>6.72</v>
      </c>
      <c r="S1506" s="4">
        <v>4</v>
      </c>
      <c r="T1506" s="4">
        <v>0</v>
      </c>
      <c r="U1506" s="4">
        <v>3.36</v>
      </c>
      <c r="V1506" s="4" t="str">
        <f>INDEX(Regional_Lookup!$B$2:$B$5,MATCH('Sample - Superstore'!M1506,Regional_Lookup!$A$2:$A$5,0))</f>
        <v>James Chen</v>
      </c>
      <c r="W1506" s="4">
        <f>INDEX(Regional_Lookup!$C$2:$C$5, MATCH('Sample - Superstore'!M1506,Regional_Lookup!$A$2:$A$5, 0))</f>
        <v>0.18</v>
      </c>
      <c r="X1506" s="4">
        <f>U1506/R1506</f>
        <v>0.5</v>
      </c>
      <c r="Y1506" s="4" t="str">
        <f>IF(X1506&gt;=W1506, "Yes", "No")</f>
        <v>Yes</v>
      </c>
      <c r="Z1506" s="4">
        <f>D1506-C1506</f>
        <v>6</v>
      </c>
      <c r="AA1506" s="4" t="str" cm="1">
        <f t="array" ref="AA1506">_xlfn.IFS(Z1506&lt;=2,"Fast",Z1506&gt;5, "Slow", AND(Z1506&gt;=3,Z1506&lt;=5),"Standard")</f>
        <v>Slow</v>
      </c>
    </row>
    <row r="1507" spans="1:27" x14ac:dyDescent="0.2">
      <c r="A1507" s="4">
        <v>1506</v>
      </c>
      <c r="B1507" s="4" t="s">
        <v>10116</v>
      </c>
      <c r="C1507" s="5">
        <v>42217</v>
      </c>
      <c r="D1507" s="5">
        <v>42223</v>
      </c>
      <c r="E1507" s="4" t="s">
        <v>29</v>
      </c>
      <c r="F1507" s="4" t="s">
        <v>6809</v>
      </c>
      <c r="G1507" s="4" t="s">
        <v>6808</v>
      </c>
      <c r="H1507" s="4" t="s">
        <v>102</v>
      </c>
      <c r="I1507" s="4" t="s">
        <v>17</v>
      </c>
      <c r="J1507" s="4" t="s">
        <v>59</v>
      </c>
      <c r="K1507" s="4" t="s">
        <v>15</v>
      </c>
      <c r="L1507" s="4">
        <v>90004</v>
      </c>
      <c r="M1507" s="4" t="s">
        <v>9</v>
      </c>
      <c r="N1507" s="4" t="s">
        <v>1392</v>
      </c>
      <c r="O1507" s="4" t="s">
        <v>37</v>
      </c>
      <c r="P1507" s="4" t="s">
        <v>92</v>
      </c>
      <c r="Q1507" s="4" t="s">
        <v>1391</v>
      </c>
      <c r="R1507" s="4">
        <v>1004.976</v>
      </c>
      <c r="S1507" s="4">
        <v>6</v>
      </c>
      <c r="T1507" s="4">
        <v>0.2</v>
      </c>
      <c r="U1507" s="4">
        <v>-175.8708</v>
      </c>
      <c r="V1507" s="4" t="str">
        <f>INDEX(Regional_Lookup!$B$2:$B$5,MATCH('Sample - Superstore'!M1507,Regional_Lookup!$A$2:$A$5,0))</f>
        <v>James Chen</v>
      </c>
      <c r="W1507" s="4">
        <f>INDEX(Regional_Lookup!$C$2:$C$5, MATCH('Sample - Superstore'!M1507,Regional_Lookup!$A$2:$A$5, 0))</f>
        <v>0.18</v>
      </c>
      <c r="X1507" s="4">
        <f>U1507/R1507</f>
        <v>-0.17500000000000002</v>
      </c>
      <c r="Y1507" s="4" t="str">
        <f>IF(X1507&gt;=W1507, "Yes", "No")</f>
        <v>No</v>
      </c>
      <c r="Z1507" s="4">
        <f>D1507-C1507</f>
        <v>6</v>
      </c>
      <c r="AA1507" s="4" t="str" cm="1">
        <f t="array" ref="AA1507">_xlfn.IFS(Z1507&lt;=2,"Fast",Z1507&gt;5, "Slow", AND(Z1507&gt;=3,Z1507&lt;=5),"Standard")</f>
        <v>Slow</v>
      </c>
    </row>
    <row r="1508" spans="1:27" x14ac:dyDescent="0.2">
      <c r="A1508" s="4">
        <v>1507</v>
      </c>
      <c r="B1508" s="4" t="s">
        <v>10115</v>
      </c>
      <c r="C1508" s="5">
        <v>43093</v>
      </c>
      <c r="D1508" s="5">
        <v>43098</v>
      </c>
      <c r="E1508" s="4" t="s">
        <v>29</v>
      </c>
      <c r="F1508" s="4" t="s">
        <v>5655</v>
      </c>
      <c r="G1508" s="4" t="s">
        <v>5654</v>
      </c>
      <c r="H1508" s="4" t="s">
        <v>18</v>
      </c>
      <c r="I1508" s="4" t="s">
        <v>17</v>
      </c>
      <c r="J1508" s="4" t="s">
        <v>254</v>
      </c>
      <c r="K1508" s="4" t="s">
        <v>66</v>
      </c>
      <c r="L1508" s="4">
        <v>10024</v>
      </c>
      <c r="M1508" s="4" t="s">
        <v>5</v>
      </c>
      <c r="N1508" s="4" t="s">
        <v>3745</v>
      </c>
      <c r="O1508" s="4" t="s">
        <v>13</v>
      </c>
      <c r="P1508" s="4" t="s">
        <v>100</v>
      </c>
      <c r="Q1508" s="4" t="s">
        <v>3744</v>
      </c>
      <c r="R1508" s="4">
        <v>17.88</v>
      </c>
      <c r="S1508" s="4">
        <v>3</v>
      </c>
      <c r="T1508" s="4">
        <v>0.2</v>
      </c>
      <c r="U1508" s="4">
        <v>5.5875000000000004</v>
      </c>
      <c r="V1508" s="4" t="str">
        <f>INDEX(Regional_Lookup!$B$2:$B$5,MATCH('Sample - Superstore'!M1508,Regional_Lookup!$A$2:$A$5,0))</f>
        <v>Sarah Miller</v>
      </c>
      <c r="W1508" s="4">
        <f>INDEX(Regional_Lookup!$C$2:$C$5, MATCH('Sample - Superstore'!M1508,Regional_Lookup!$A$2:$A$5, 0))</f>
        <v>0.16</v>
      </c>
      <c r="X1508" s="4">
        <f>U1508/R1508</f>
        <v>0.31250000000000006</v>
      </c>
      <c r="Y1508" s="4" t="str">
        <f>IF(X1508&gt;=W1508, "Yes", "No")</f>
        <v>Yes</v>
      </c>
      <c r="Z1508" s="4">
        <f>D1508-C1508</f>
        <v>5</v>
      </c>
      <c r="AA1508" s="4" t="str" cm="1">
        <f t="array" ref="AA1508">_xlfn.IFS(Z1508&lt;=2,"Fast",Z1508&gt;5, "Slow", AND(Z1508&gt;=3,Z1508&lt;=5),"Standard")</f>
        <v>Standard</v>
      </c>
    </row>
    <row r="1509" spans="1:27" x14ac:dyDescent="0.2">
      <c r="A1509" s="4">
        <v>1508</v>
      </c>
      <c r="B1509" s="4" t="s">
        <v>10114</v>
      </c>
      <c r="C1509" s="5">
        <v>42630</v>
      </c>
      <c r="D1509" s="5">
        <v>42636</v>
      </c>
      <c r="E1509" s="4" t="s">
        <v>29</v>
      </c>
      <c r="F1509" s="4" t="s">
        <v>1212</v>
      </c>
      <c r="G1509" s="4" t="s">
        <v>1211</v>
      </c>
      <c r="H1509" s="4" t="s">
        <v>18</v>
      </c>
      <c r="I1509" s="4" t="s">
        <v>17</v>
      </c>
      <c r="J1509" s="4" t="s">
        <v>553</v>
      </c>
      <c r="K1509" s="4" t="s">
        <v>48</v>
      </c>
      <c r="L1509" s="4">
        <v>31907</v>
      </c>
      <c r="M1509" s="4" t="s">
        <v>7</v>
      </c>
      <c r="N1509" s="4" t="s">
        <v>10113</v>
      </c>
      <c r="O1509" s="4" t="s">
        <v>33</v>
      </c>
      <c r="P1509" s="4" t="s">
        <v>1500</v>
      </c>
      <c r="Q1509" s="4" t="s">
        <v>10112</v>
      </c>
      <c r="R1509" s="4">
        <v>396</v>
      </c>
      <c r="S1509" s="4">
        <v>4</v>
      </c>
      <c r="T1509" s="4">
        <v>0</v>
      </c>
      <c r="U1509" s="4">
        <v>190.08</v>
      </c>
      <c r="V1509" s="4" t="str">
        <f>INDEX(Regional_Lookup!$B$2:$B$5,MATCH('Sample - Superstore'!M1509,Regional_Lookup!$A$2:$A$5,0))</f>
        <v>Maria Santos</v>
      </c>
      <c r="W1509" s="4">
        <f>INDEX(Regional_Lookup!$C$2:$C$5, MATCH('Sample - Superstore'!M1509,Regional_Lookup!$A$2:$A$5, 0))</f>
        <v>0.15</v>
      </c>
      <c r="X1509" s="4">
        <f>U1509/R1509</f>
        <v>0.48000000000000004</v>
      </c>
      <c r="Y1509" s="4" t="str">
        <f>IF(X1509&gt;=W1509, "Yes", "No")</f>
        <v>Yes</v>
      </c>
      <c r="Z1509" s="4">
        <f>D1509-C1509</f>
        <v>6</v>
      </c>
      <c r="AA1509" s="4" t="str" cm="1">
        <f t="array" ref="AA1509">_xlfn.IFS(Z1509&lt;=2,"Fast",Z1509&gt;5, "Slow", AND(Z1509&gt;=3,Z1509&lt;=5),"Standard")</f>
        <v>Slow</v>
      </c>
    </row>
    <row r="1510" spans="1:27" x14ac:dyDescent="0.2">
      <c r="A1510" s="4">
        <v>1509</v>
      </c>
      <c r="B1510" s="4" t="s">
        <v>10111</v>
      </c>
      <c r="C1510" s="5">
        <v>43079</v>
      </c>
      <c r="D1510" s="5">
        <v>43079</v>
      </c>
      <c r="E1510" s="4" t="s">
        <v>162</v>
      </c>
      <c r="F1510" s="4" t="s">
        <v>5105</v>
      </c>
      <c r="G1510" s="4" t="s">
        <v>5104</v>
      </c>
      <c r="H1510" s="4" t="s">
        <v>102</v>
      </c>
      <c r="I1510" s="4" t="s">
        <v>17</v>
      </c>
      <c r="J1510" s="4" t="s">
        <v>936</v>
      </c>
      <c r="K1510" s="4" t="s">
        <v>935</v>
      </c>
      <c r="L1510" s="4">
        <v>68104</v>
      </c>
      <c r="M1510" s="4" t="s">
        <v>3</v>
      </c>
      <c r="N1510" s="4" t="s">
        <v>2342</v>
      </c>
      <c r="O1510" s="4" t="s">
        <v>13</v>
      </c>
      <c r="P1510" s="4" t="s">
        <v>100</v>
      </c>
      <c r="Q1510" s="4" t="s">
        <v>2341</v>
      </c>
      <c r="R1510" s="4">
        <v>34.5</v>
      </c>
      <c r="S1510" s="4">
        <v>3</v>
      </c>
      <c r="T1510" s="4">
        <v>0</v>
      </c>
      <c r="U1510" s="4">
        <v>15.525</v>
      </c>
      <c r="V1510" s="4" t="str">
        <f>INDEX(Regional_Lookup!$B$2:$B$5,MATCH('Sample - Superstore'!M1510,Regional_Lookup!$A$2:$A$5,0))</f>
        <v>David Johnson</v>
      </c>
      <c r="W1510" s="4">
        <f>INDEX(Regional_Lookup!$C$2:$C$5, MATCH('Sample - Superstore'!M1510,Regional_Lookup!$A$2:$A$5, 0))</f>
        <v>0.14000000000000001</v>
      </c>
      <c r="X1510" s="4">
        <f>U1510/R1510</f>
        <v>0.45</v>
      </c>
      <c r="Y1510" s="4" t="str">
        <f>IF(X1510&gt;=W1510, "Yes", "No")</f>
        <v>Yes</v>
      </c>
      <c r="Z1510" s="4">
        <f>D1510-C1510</f>
        <v>0</v>
      </c>
      <c r="AA1510" s="4" t="str" cm="1">
        <f t="array" ref="AA1510">_xlfn.IFS(Z1510&lt;=2,"Fast",Z1510&gt;5, "Slow", AND(Z1510&gt;=3,Z1510&lt;=5),"Standard")</f>
        <v>Fast</v>
      </c>
    </row>
    <row r="1511" spans="1:27" x14ac:dyDescent="0.2">
      <c r="A1511" s="4">
        <v>1510</v>
      </c>
      <c r="B1511" s="4" t="s">
        <v>10110</v>
      </c>
      <c r="C1511" s="5">
        <v>42990</v>
      </c>
      <c r="D1511" s="5">
        <v>42993</v>
      </c>
      <c r="E1511" s="4" t="s">
        <v>89</v>
      </c>
      <c r="F1511" s="4" t="s">
        <v>6721</v>
      </c>
      <c r="G1511" s="4" t="s">
        <v>6720</v>
      </c>
      <c r="H1511" s="4" t="s">
        <v>18</v>
      </c>
      <c r="I1511" s="4" t="s">
        <v>17</v>
      </c>
      <c r="J1511" s="4" t="s">
        <v>59</v>
      </c>
      <c r="K1511" s="4" t="s">
        <v>15</v>
      </c>
      <c r="L1511" s="4">
        <v>90036</v>
      </c>
      <c r="M1511" s="4" t="s">
        <v>9</v>
      </c>
      <c r="N1511" s="4" t="s">
        <v>3820</v>
      </c>
      <c r="O1511" s="4" t="s">
        <v>37</v>
      </c>
      <c r="P1511" s="4" t="s">
        <v>36</v>
      </c>
      <c r="Q1511" s="4" t="s">
        <v>5123</v>
      </c>
      <c r="R1511" s="4">
        <v>8.36</v>
      </c>
      <c r="S1511" s="4">
        <v>2</v>
      </c>
      <c r="T1511" s="4">
        <v>0</v>
      </c>
      <c r="U1511" s="4">
        <v>3.0095999999999998</v>
      </c>
      <c r="V1511" s="4" t="str">
        <f>INDEX(Regional_Lookup!$B$2:$B$5,MATCH('Sample - Superstore'!M1511,Regional_Lookup!$A$2:$A$5,0))</f>
        <v>James Chen</v>
      </c>
      <c r="W1511" s="4">
        <f>INDEX(Regional_Lookup!$C$2:$C$5, MATCH('Sample - Superstore'!M1511,Regional_Lookup!$A$2:$A$5, 0))</f>
        <v>0.18</v>
      </c>
      <c r="X1511" s="4">
        <f>U1511/R1511</f>
        <v>0.36</v>
      </c>
      <c r="Y1511" s="4" t="str">
        <f>IF(X1511&gt;=W1511, "Yes", "No")</f>
        <v>Yes</v>
      </c>
      <c r="Z1511" s="4">
        <f>D1511-C1511</f>
        <v>3</v>
      </c>
      <c r="AA1511" s="4" t="str" cm="1">
        <f t="array" ref="AA1511">_xlfn.IFS(Z1511&lt;=2,"Fast",Z1511&gt;5, "Slow", AND(Z1511&gt;=3,Z1511&lt;=5),"Standard")</f>
        <v>Standard</v>
      </c>
    </row>
    <row r="1512" spans="1:27" x14ac:dyDescent="0.2">
      <c r="A1512" s="4">
        <v>1511</v>
      </c>
      <c r="B1512" s="4" t="s">
        <v>10109</v>
      </c>
      <c r="C1512" s="5">
        <v>42910</v>
      </c>
      <c r="D1512" s="5">
        <v>42917</v>
      </c>
      <c r="E1512" s="4" t="s">
        <v>29</v>
      </c>
      <c r="F1512" s="4" t="s">
        <v>226</v>
      </c>
      <c r="G1512" s="4" t="s">
        <v>225</v>
      </c>
      <c r="H1512" s="4" t="s">
        <v>50</v>
      </c>
      <c r="I1512" s="4" t="s">
        <v>17</v>
      </c>
      <c r="J1512" s="4" t="s">
        <v>1210</v>
      </c>
      <c r="K1512" s="4" t="s">
        <v>15</v>
      </c>
      <c r="L1512" s="4">
        <v>91767</v>
      </c>
      <c r="M1512" s="4" t="s">
        <v>9</v>
      </c>
      <c r="N1512" s="4" t="s">
        <v>1869</v>
      </c>
      <c r="O1512" s="4" t="s">
        <v>13</v>
      </c>
      <c r="P1512" s="4" t="s">
        <v>116</v>
      </c>
      <c r="Q1512" s="4" t="s">
        <v>1868</v>
      </c>
      <c r="R1512" s="4">
        <v>385.6</v>
      </c>
      <c r="S1512" s="4">
        <v>8</v>
      </c>
      <c r="T1512" s="4">
        <v>0</v>
      </c>
      <c r="U1512" s="4">
        <v>111.824</v>
      </c>
      <c r="V1512" s="4" t="str">
        <f>INDEX(Regional_Lookup!$B$2:$B$5,MATCH('Sample - Superstore'!M1512,Regional_Lookup!$A$2:$A$5,0))</f>
        <v>James Chen</v>
      </c>
      <c r="W1512" s="4">
        <f>INDEX(Regional_Lookup!$C$2:$C$5, MATCH('Sample - Superstore'!M1512,Regional_Lookup!$A$2:$A$5, 0))</f>
        <v>0.18</v>
      </c>
      <c r="X1512" s="4">
        <f>U1512/R1512</f>
        <v>0.28999999999999998</v>
      </c>
      <c r="Y1512" s="4" t="str">
        <f>IF(X1512&gt;=W1512, "Yes", "No")</f>
        <v>Yes</v>
      </c>
      <c r="Z1512" s="4">
        <f>D1512-C1512</f>
        <v>7</v>
      </c>
      <c r="AA1512" s="4" t="str" cm="1">
        <f t="array" ref="AA1512">_xlfn.IFS(Z1512&lt;=2,"Fast",Z1512&gt;5, "Slow", AND(Z1512&gt;=3,Z1512&lt;=5),"Standard")</f>
        <v>Slow</v>
      </c>
    </row>
    <row r="1513" spans="1:27" x14ac:dyDescent="0.2">
      <c r="A1513" s="4">
        <v>1512</v>
      </c>
      <c r="B1513" s="4" t="s">
        <v>10109</v>
      </c>
      <c r="C1513" s="5">
        <v>42910</v>
      </c>
      <c r="D1513" s="5">
        <v>42917</v>
      </c>
      <c r="E1513" s="4" t="s">
        <v>29</v>
      </c>
      <c r="F1513" s="4" t="s">
        <v>226</v>
      </c>
      <c r="G1513" s="4" t="s">
        <v>225</v>
      </c>
      <c r="H1513" s="4" t="s">
        <v>50</v>
      </c>
      <c r="I1513" s="4" t="s">
        <v>17</v>
      </c>
      <c r="J1513" s="4" t="s">
        <v>1210</v>
      </c>
      <c r="K1513" s="4" t="s">
        <v>15</v>
      </c>
      <c r="L1513" s="4">
        <v>91767</v>
      </c>
      <c r="M1513" s="4" t="s">
        <v>9</v>
      </c>
      <c r="N1513" s="4" t="s">
        <v>4328</v>
      </c>
      <c r="O1513" s="4" t="s">
        <v>13</v>
      </c>
      <c r="P1513" s="4" t="s">
        <v>116</v>
      </c>
      <c r="Q1513" s="4" t="s">
        <v>4327</v>
      </c>
      <c r="R1513" s="4">
        <v>35.82</v>
      </c>
      <c r="S1513" s="4">
        <v>9</v>
      </c>
      <c r="T1513" s="4">
        <v>0</v>
      </c>
      <c r="U1513" s="4">
        <v>11.820600000000001</v>
      </c>
      <c r="V1513" s="4" t="str">
        <f>INDEX(Regional_Lookup!$B$2:$B$5,MATCH('Sample - Superstore'!M1513,Regional_Lookup!$A$2:$A$5,0))</f>
        <v>James Chen</v>
      </c>
      <c r="W1513" s="4">
        <f>INDEX(Regional_Lookup!$C$2:$C$5, MATCH('Sample - Superstore'!M1513,Regional_Lookup!$A$2:$A$5, 0))</f>
        <v>0.18</v>
      </c>
      <c r="X1513" s="4">
        <f>U1513/R1513</f>
        <v>0.33</v>
      </c>
      <c r="Y1513" s="4" t="str">
        <f>IF(X1513&gt;=W1513, "Yes", "No")</f>
        <v>Yes</v>
      </c>
      <c r="Z1513" s="4">
        <f>D1513-C1513</f>
        <v>7</v>
      </c>
      <c r="AA1513" s="4" t="str" cm="1">
        <f t="array" ref="AA1513">_xlfn.IFS(Z1513&lt;=2,"Fast",Z1513&gt;5, "Slow", AND(Z1513&gt;=3,Z1513&lt;=5),"Standard")</f>
        <v>Slow</v>
      </c>
    </row>
    <row r="1514" spans="1:27" x14ac:dyDescent="0.2">
      <c r="A1514" s="4">
        <v>1513</v>
      </c>
      <c r="B1514" s="4" t="s">
        <v>10108</v>
      </c>
      <c r="C1514" s="5">
        <v>42965</v>
      </c>
      <c r="D1514" s="5">
        <v>42969</v>
      </c>
      <c r="E1514" s="4" t="s">
        <v>29</v>
      </c>
      <c r="F1514" s="4" t="s">
        <v>6979</v>
      </c>
      <c r="G1514" s="4" t="s">
        <v>6978</v>
      </c>
      <c r="H1514" s="4" t="s">
        <v>18</v>
      </c>
      <c r="I1514" s="4" t="s">
        <v>17</v>
      </c>
      <c r="J1514" s="4" t="s">
        <v>624</v>
      </c>
      <c r="K1514" s="4" t="s">
        <v>123</v>
      </c>
      <c r="L1514" s="4">
        <v>75220</v>
      </c>
      <c r="M1514" s="4" t="s">
        <v>3</v>
      </c>
      <c r="N1514" s="4" t="s">
        <v>6131</v>
      </c>
      <c r="O1514" s="4" t="s">
        <v>13</v>
      </c>
      <c r="P1514" s="4" t="s">
        <v>231</v>
      </c>
      <c r="Q1514" s="4" t="s">
        <v>6130</v>
      </c>
      <c r="R1514" s="4">
        <v>200.06399999999999</v>
      </c>
      <c r="S1514" s="4">
        <v>3</v>
      </c>
      <c r="T1514" s="4">
        <v>0.2</v>
      </c>
      <c r="U1514" s="4">
        <v>12.504</v>
      </c>
      <c r="V1514" s="4" t="str">
        <f>INDEX(Regional_Lookup!$B$2:$B$5,MATCH('Sample - Superstore'!M1514,Regional_Lookup!$A$2:$A$5,0))</f>
        <v>David Johnson</v>
      </c>
      <c r="W1514" s="4">
        <f>INDEX(Regional_Lookup!$C$2:$C$5, MATCH('Sample - Superstore'!M1514,Regional_Lookup!$A$2:$A$5, 0))</f>
        <v>0.14000000000000001</v>
      </c>
      <c r="X1514" s="4">
        <f>U1514/R1514</f>
        <v>6.25E-2</v>
      </c>
      <c r="Y1514" s="4" t="str">
        <f>IF(X1514&gt;=W1514, "Yes", "No")</f>
        <v>No</v>
      </c>
      <c r="Z1514" s="4">
        <f>D1514-C1514</f>
        <v>4</v>
      </c>
      <c r="AA1514" s="4" t="str" cm="1">
        <f t="array" ref="AA1514">_xlfn.IFS(Z1514&lt;=2,"Fast",Z1514&gt;5, "Slow", AND(Z1514&gt;=3,Z1514&lt;=5),"Standard")</f>
        <v>Standard</v>
      </c>
    </row>
    <row r="1515" spans="1:27" x14ac:dyDescent="0.2">
      <c r="A1515" s="4">
        <v>1514</v>
      </c>
      <c r="B1515" s="4" t="s">
        <v>10108</v>
      </c>
      <c r="C1515" s="5">
        <v>42965</v>
      </c>
      <c r="D1515" s="5">
        <v>42969</v>
      </c>
      <c r="E1515" s="4" t="s">
        <v>29</v>
      </c>
      <c r="F1515" s="4" t="s">
        <v>6979</v>
      </c>
      <c r="G1515" s="4" t="s">
        <v>6978</v>
      </c>
      <c r="H1515" s="4" t="s">
        <v>18</v>
      </c>
      <c r="I1515" s="4" t="s">
        <v>17</v>
      </c>
      <c r="J1515" s="4" t="s">
        <v>624</v>
      </c>
      <c r="K1515" s="4" t="s">
        <v>123</v>
      </c>
      <c r="L1515" s="4">
        <v>75220</v>
      </c>
      <c r="M1515" s="4" t="s">
        <v>3</v>
      </c>
      <c r="N1515" s="4" t="s">
        <v>6172</v>
      </c>
      <c r="O1515" s="4" t="s">
        <v>13</v>
      </c>
      <c r="P1515" s="4" t="s">
        <v>100</v>
      </c>
      <c r="Q1515" s="4" t="s">
        <v>6171</v>
      </c>
      <c r="R1515" s="4">
        <v>21.38</v>
      </c>
      <c r="S1515" s="4">
        <v>5</v>
      </c>
      <c r="T1515" s="4">
        <v>0.8</v>
      </c>
      <c r="U1515" s="4">
        <v>-33.139000000000003</v>
      </c>
      <c r="V1515" s="4" t="str">
        <f>INDEX(Regional_Lookup!$B$2:$B$5,MATCH('Sample - Superstore'!M1515,Regional_Lookup!$A$2:$A$5,0))</f>
        <v>David Johnson</v>
      </c>
      <c r="W1515" s="4">
        <f>INDEX(Regional_Lookup!$C$2:$C$5, MATCH('Sample - Superstore'!M1515,Regional_Lookup!$A$2:$A$5, 0))</f>
        <v>0.14000000000000001</v>
      </c>
      <c r="X1515" s="4">
        <f>U1515/R1515</f>
        <v>-1.5500000000000003</v>
      </c>
      <c r="Y1515" s="4" t="str">
        <f>IF(X1515&gt;=W1515, "Yes", "No")</f>
        <v>No</v>
      </c>
      <c r="Z1515" s="4">
        <f>D1515-C1515</f>
        <v>4</v>
      </c>
      <c r="AA1515" s="4" t="str" cm="1">
        <f t="array" ref="AA1515">_xlfn.IFS(Z1515&lt;=2,"Fast",Z1515&gt;5, "Slow", AND(Z1515&gt;=3,Z1515&lt;=5),"Standard")</f>
        <v>Standard</v>
      </c>
    </row>
    <row r="1516" spans="1:27" x14ac:dyDescent="0.2">
      <c r="A1516" s="4">
        <v>1515</v>
      </c>
      <c r="B1516" s="4" t="s">
        <v>10108</v>
      </c>
      <c r="C1516" s="5">
        <v>42965</v>
      </c>
      <c r="D1516" s="5">
        <v>42969</v>
      </c>
      <c r="E1516" s="4" t="s">
        <v>29</v>
      </c>
      <c r="F1516" s="4" t="s">
        <v>6979</v>
      </c>
      <c r="G1516" s="4" t="s">
        <v>6978</v>
      </c>
      <c r="H1516" s="4" t="s">
        <v>18</v>
      </c>
      <c r="I1516" s="4" t="s">
        <v>17</v>
      </c>
      <c r="J1516" s="4" t="s">
        <v>624</v>
      </c>
      <c r="K1516" s="4" t="s">
        <v>123</v>
      </c>
      <c r="L1516" s="4">
        <v>75220</v>
      </c>
      <c r="M1516" s="4" t="s">
        <v>3</v>
      </c>
      <c r="N1516" s="4" t="s">
        <v>1525</v>
      </c>
      <c r="O1516" s="4" t="s">
        <v>13</v>
      </c>
      <c r="P1516" s="4" t="s">
        <v>100</v>
      </c>
      <c r="Q1516" s="4" t="s">
        <v>1524</v>
      </c>
      <c r="R1516" s="4">
        <v>6.7439999999999998</v>
      </c>
      <c r="S1516" s="4">
        <v>4</v>
      </c>
      <c r="T1516" s="4">
        <v>0.8</v>
      </c>
      <c r="U1516" s="4">
        <v>-11.4648</v>
      </c>
      <c r="V1516" s="4" t="str">
        <f>INDEX(Regional_Lookup!$B$2:$B$5,MATCH('Sample - Superstore'!M1516,Regional_Lookup!$A$2:$A$5,0))</f>
        <v>David Johnson</v>
      </c>
      <c r="W1516" s="4">
        <f>INDEX(Regional_Lookup!$C$2:$C$5, MATCH('Sample - Superstore'!M1516,Regional_Lookup!$A$2:$A$5, 0))</f>
        <v>0.14000000000000001</v>
      </c>
      <c r="X1516" s="4">
        <f>U1516/R1516</f>
        <v>-1.7000000000000002</v>
      </c>
      <c r="Y1516" s="4" t="str">
        <f>IF(X1516&gt;=W1516, "Yes", "No")</f>
        <v>No</v>
      </c>
      <c r="Z1516" s="4">
        <f>D1516-C1516</f>
        <v>4</v>
      </c>
      <c r="AA1516" s="4" t="str" cm="1">
        <f t="array" ref="AA1516">_xlfn.IFS(Z1516&lt;=2,"Fast",Z1516&gt;5, "Slow", AND(Z1516&gt;=3,Z1516&lt;=5),"Standard")</f>
        <v>Standard</v>
      </c>
    </row>
    <row r="1517" spans="1:27" x14ac:dyDescent="0.2">
      <c r="A1517" s="4">
        <v>1516</v>
      </c>
      <c r="B1517" s="4" t="s">
        <v>10107</v>
      </c>
      <c r="C1517" s="5">
        <v>43080</v>
      </c>
      <c r="D1517" s="5">
        <v>43086</v>
      </c>
      <c r="E1517" s="4" t="s">
        <v>29</v>
      </c>
      <c r="F1517" s="4" t="s">
        <v>2572</v>
      </c>
      <c r="G1517" s="4" t="s">
        <v>2571</v>
      </c>
      <c r="H1517" s="4" t="s">
        <v>18</v>
      </c>
      <c r="I1517" s="4" t="s">
        <v>17</v>
      </c>
      <c r="J1517" s="4" t="s">
        <v>159</v>
      </c>
      <c r="K1517" s="4" t="s">
        <v>158</v>
      </c>
      <c r="L1517" s="4">
        <v>19120</v>
      </c>
      <c r="M1517" s="4" t="s">
        <v>5</v>
      </c>
      <c r="N1517" s="4" t="s">
        <v>482</v>
      </c>
      <c r="O1517" s="4" t="s">
        <v>37</v>
      </c>
      <c r="P1517" s="4" t="s">
        <v>221</v>
      </c>
      <c r="Q1517" s="4" t="s">
        <v>481</v>
      </c>
      <c r="R1517" s="4">
        <v>63.686</v>
      </c>
      <c r="S1517" s="4">
        <v>1</v>
      </c>
      <c r="T1517" s="4">
        <v>0.3</v>
      </c>
      <c r="U1517" s="4">
        <v>-9.0980000000000008</v>
      </c>
      <c r="V1517" s="4" t="str">
        <f>INDEX(Regional_Lookup!$B$2:$B$5,MATCH('Sample - Superstore'!M1517,Regional_Lookup!$A$2:$A$5,0))</f>
        <v>Sarah Miller</v>
      </c>
      <c r="W1517" s="4">
        <f>INDEX(Regional_Lookup!$C$2:$C$5, MATCH('Sample - Superstore'!M1517,Regional_Lookup!$A$2:$A$5, 0))</f>
        <v>0.16</v>
      </c>
      <c r="X1517" s="4">
        <f>U1517/R1517</f>
        <v>-0.14285714285714288</v>
      </c>
      <c r="Y1517" s="4" t="str">
        <f>IF(X1517&gt;=W1517, "Yes", "No")</f>
        <v>No</v>
      </c>
      <c r="Z1517" s="4">
        <f>D1517-C1517</f>
        <v>6</v>
      </c>
      <c r="AA1517" s="4" t="str" cm="1">
        <f t="array" ref="AA1517">_xlfn.IFS(Z1517&lt;=2,"Fast",Z1517&gt;5, "Slow", AND(Z1517&gt;=3,Z1517&lt;=5),"Standard")</f>
        <v>Slow</v>
      </c>
    </row>
    <row r="1518" spans="1:27" x14ac:dyDescent="0.2">
      <c r="A1518" s="4">
        <v>1517</v>
      </c>
      <c r="B1518" s="4" t="s">
        <v>10106</v>
      </c>
      <c r="C1518" s="5">
        <v>43079</v>
      </c>
      <c r="D1518" s="5">
        <v>43083</v>
      </c>
      <c r="E1518" s="4" t="s">
        <v>21</v>
      </c>
      <c r="F1518" s="4" t="s">
        <v>4665</v>
      </c>
      <c r="G1518" s="4" t="s">
        <v>4664</v>
      </c>
      <c r="H1518" s="4" t="s">
        <v>18</v>
      </c>
      <c r="I1518" s="4" t="s">
        <v>17</v>
      </c>
      <c r="J1518" s="4" t="s">
        <v>2427</v>
      </c>
      <c r="K1518" s="4" t="s">
        <v>2426</v>
      </c>
      <c r="L1518" s="4">
        <v>89031</v>
      </c>
      <c r="M1518" s="4" t="s">
        <v>9</v>
      </c>
      <c r="N1518" s="4" t="s">
        <v>3295</v>
      </c>
      <c r="O1518" s="4" t="s">
        <v>37</v>
      </c>
      <c r="P1518" s="4" t="s">
        <v>92</v>
      </c>
      <c r="Q1518" s="4" t="s">
        <v>3294</v>
      </c>
      <c r="R1518" s="4">
        <v>1669.6</v>
      </c>
      <c r="S1518" s="4">
        <v>4</v>
      </c>
      <c r="T1518" s="4">
        <v>0</v>
      </c>
      <c r="U1518" s="4">
        <v>116.872</v>
      </c>
      <c r="V1518" s="4" t="str">
        <f>INDEX(Regional_Lookup!$B$2:$B$5,MATCH('Sample - Superstore'!M1518,Regional_Lookup!$A$2:$A$5,0))</f>
        <v>James Chen</v>
      </c>
      <c r="W1518" s="4">
        <f>INDEX(Regional_Lookup!$C$2:$C$5, MATCH('Sample - Superstore'!M1518,Regional_Lookup!$A$2:$A$5, 0))</f>
        <v>0.18</v>
      </c>
      <c r="X1518" s="4">
        <f>U1518/R1518</f>
        <v>7.0000000000000007E-2</v>
      </c>
      <c r="Y1518" s="4" t="str">
        <f>IF(X1518&gt;=W1518, "Yes", "No")</f>
        <v>No</v>
      </c>
      <c r="Z1518" s="4">
        <f>D1518-C1518</f>
        <v>4</v>
      </c>
      <c r="AA1518" s="4" t="str" cm="1">
        <f t="array" ref="AA1518">_xlfn.IFS(Z1518&lt;=2,"Fast",Z1518&gt;5, "Slow", AND(Z1518&gt;=3,Z1518&lt;=5),"Standard")</f>
        <v>Standard</v>
      </c>
    </row>
    <row r="1519" spans="1:27" x14ac:dyDescent="0.2">
      <c r="A1519" s="4">
        <v>1518</v>
      </c>
      <c r="B1519" s="4" t="s">
        <v>10105</v>
      </c>
      <c r="C1519" s="5">
        <v>41673</v>
      </c>
      <c r="D1519" s="5">
        <v>41676</v>
      </c>
      <c r="E1519" s="4" t="s">
        <v>21</v>
      </c>
      <c r="F1519" s="4" t="s">
        <v>44</v>
      </c>
      <c r="G1519" s="4" t="s">
        <v>43</v>
      </c>
      <c r="H1519" s="4" t="s">
        <v>18</v>
      </c>
      <c r="I1519" s="4" t="s">
        <v>17</v>
      </c>
      <c r="J1519" s="4" t="s">
        <v>234</v>
      </c>
      <c r="K1519" s="4" t="s">
        <v>233</v>
      </c>
      <c r="L1519" s="4">
        <v>98105</v>
      </c>
      <c r="M1519" s="4" t="s">
        <v>9</v>
      </c>
      <c r="N1519" s="4" t="s">
        <v>3452</v>
      </c>
      <c r="O1519" s="4" t="s">
        <v>13</v>
      </c>
      <c r="P1519" s="4" t="s">
        <v>100</v>
      </c>
      <c r="Q1519" s="4" t="s">
        <v>3451</v>
      </c>
      <c r="R1519" s="4">
        <v>83.84</v>
      </c>
      <c r="S1519" s="4">
        <v>2</v>
      </c>
      <c r="T1519" s="4">
        <v>0.2</v>
      </c>
      <c r="U1519" s="4">
        <v>27.248000000000001</v>
      </c>
      <c r="V1519" s="4" t="str">
        <f>INDEX(Regional_Lookup!$B$2:$B$5,MATCH('Sample - Superstore'!M1519,Regional_Lookup!$A$2:$A$5,0))</f>
        <v>James Chen</v>
      </c>
      <c r="W1519" s="4">
        <f>INDEX(Regional_Lookup!$C$2:$C$5, MATCH('Sample - Superstore'!M1519,Regional_Lookup!$A$2:$A$5, 0))</f>
        <v>0.18</v>
      </c>
      <c r="X1519" s="4">
        <f>U1519/R1519</f>
        <v>0.32500000000000001</v>
      </c>
      <c r="Y1519" s="4" t="str">
        <f>IF(X1519&gt;=W1519, "Yes", "No")</f>
        <v>Yes</v>
      </c>
      <c r="Z1519" s="4">
        <f>D1519-C1519</f>
        <v>3</v>
      </c>
      <c r="AA1519" s="4" t="str" cm="1">
        <f t="array" ref="AA1519">_xlfn.IFS(Z1519&lt;=2,"Fast",Z1519&gt;5, "Slow", AND(Z1519&gt;=3,Z1519&lt;=5),"Standard")</f>
        <v>Standard</v>
      </c>
    </row>
    <row r="1520" spans="1:27" x14ac:dyDescent="0.2">
      <c r="A1520" s="4">
        <v>1519</v>
      </c>
      <c r="B1520" s="4" t="s">
        <v>10105</v>
      </c>
      <c r="C1520" s="5">
        <v>41673</v>
      </c>
      <c r="D1520" s="5">
        <v>41676</v>
      </c>
      <c r="E1520" s="4" t="s">
        <v>21</v>
      </c>
      <c r="F1520" s="4" t="s">
        <v>44</v>
      </c>
      <c r="G1520" s="4" t="s">
        <v>43</v>
      </c>
      <c r="H1520" s="4" t="s">
        <v>18</v>
      </c>
      <c r="I1520" s="4" t="s">
        <v>17</v>
      </c>
      <c r="J1520" s="4" t="s">
        <v>234</v>
      </c>
      <c r="K1520" s="4" t="s">
        <v>233</v>
      </c>
      <c r="L1520" s="4">
        <v>98105</v>
      </c>
      <c r="M1520" s="4" t="s">
        <v>9</v>
      </c>
      <c r="N1520" s="4" t="s">
        <v>7764</v>
      </c>
      <c r="O1520" s="4" t="s">
        <v>13</v>
      </c>
      <c r="P1520" s="4" t="s">
        <v>100</v>
      </c>
      <c r="Q1520" s="4" t="s">
        <v>7763</v>
      </c>
      <c r="R1520" s="4">
        <v>13.272</v>
      </c>
      <c r="S1520" s="4">
        <v>3</v>
      </c>
      <c r="T1520" s="4">
        <v>0.2</v>
      </c>
      <c r="U1520" s="4">
        <v>4.3133999999999997</v>
      </c>
      <c r="V1520" s="4" t="str">
        <f>INDEX(Regional_Lookup!$B$2:$B$5,MATCH('Sample - Superstore'!M1520,Regional_Lookup!$A$2:$A$5,0))</f>
        <v>James Chen</v>
      </c>
      <c r="W1520" s="4">
        <f>INDEX(Regional_Lookup!$C$2:$C$5, MATCH('Sample - Superstore'!M1520,Regional_Lookup!$A$2:$A$5, 0))</f>
        <v>0.18</v>
      </c>
      <c r="X1520" s="4">
        <f>U1520/R1520</f>
        <v>0.32499999999999996</v>
      </c>
      <c r="Y1520" s="4" t="str">
        <f>IF(X1520&gt;=W1520, "Yes", "No")</f>
        <v>Yes</v>
      </c>
      <c r="Z1520" s="4">
        <f>D1520-C1520</f>
        <v>3</v>
      </c>
      <c r="AA1520" s="4" t="str" cm="1">
        <f t="array" ref="AA1520">_xlfn.IFS(Z1520&lt;=2,"Fast",Z1520&gt;5, "Slow", AND(Z1520&gt;=3,Z1520&lt;=5),"Standard")</f>
        <v>Standard</v>
      </c>
    </row>
    <row r="1521" spans="1:27" x14ac:dyDescent="0.2">
      <c r="A1521" s="4">
        <v>1520</v>
      </c>
      <c r="B1521" s="4" t="s">
        <v>10104</v>
      </c>
      <c r="C1521" s="5">
        <v>42777</v>
      </c>
      <c r="D1521" s="5">
        <v>42780</v>
      </c>
      <c r="E1521" s="4" t="s">
        <v>21</v>
      </c>
      <c r="F1521" s="4" t="s">
        <v>1985</v>
      </c>
      <c r="G1521" s="4" t="s">
        <v>1984</v>
      </c>
      <c r="H1521" s="4" t="s">
        <v>50</v>
      </c>
      <c r="I1521" s="4" t="s">
        <v>17</v>
      </c>
      <c r="J1521" s="4" t="s">
        <v>248</v>
      </c>
      <c r="K1521" s="4" t="s">
        <v>15</v>
      </c>
      <c r="L1521" s="4">
        <v>94110</v>
      </c>
      <c r="M1521" s="4" t="s">
        <v>9</v>
      </c>
      <c r="N1521" s="4" t="s">
        <v>2387</v>
      </c>
      <c r="O1521" s="4" t="s">
        <v>13</v>
      </c>
      <c r="P1521" s="4" t="s">
        <v>100</v>
      </c>
      <c r="Q1521" s="4" t="s">
        <v>2386</v>
      </c>
      <c r="R1521" s="4">
        <v>21.335999999999999</v>
      </c>
      <c r="S1521" s="4">
        <v>7</v>
      </c>
      <c r="T1521" s="4">
        <v>0.2</v>
      </c>
      <c r="U1521" s="4">
        <v>7.7343000000000002</v>
      </c>
      <c r="V1521" s="4" t="str">
        <f>INDEX(Regional_Lookup!$B$2:$B$5,MATCH('Sample - Superstore'!M1521,Regional_Lookup!$A$2:$A$5,0))</f>
        <v>James Chen</v>
      </c>
      <c r="W1521" s="4">
        <f>INDEX(Regional_Lookup!$C$2:$C$5, MATCH('Sample - Superstore'!M1521,Regional_Lookup!$A$2:$A$5, 0))</f>
        <v>0.18</v>
      </c>
      <c r="X1521" s="4">
        <f>U1521/R1521</f>
        <v>0.36250000000000004</v>
      </c>
      <c r="Y1521" s="4" t="str">
        <f>IF(X1521&gt;=W1521, "Yes", "No")</f>
        <v>Yes</v>
      </c>
      <c r="Z1521" s="4">
        <f>D1521-C1521</f>
        <v>3</v>
      </c>
      <c r="AA1521" s="4" t="str" cm="1">
        <f t="array" ref="AA1521">_xlfn.IFS(Z1521&lt;=2,"Fast",Z1521&gt;5, "Slow", AND(Z1521&gt;=3,Z1521&lt;=5),"Standard")</f>
        <v>Standard</v>
      </c>
    </row>
    <row r="1522" spans="1:27" x14ac:dyDescent="0.2">
      <c r="A1522" s="4">
        <v>1521</v>
      </c>
      <c r="B1522" s="4" t="s">
        <v>10103</v>
      </c>
      <c r="C1522" s="5">
        <v>42841</v>
      </c>
      <c r="D1522" s="5">
        <v>42846</v>
      </c>
      <c r="E1522" s="4" t="s">
        <v>29</v>
      </c>
      <c r="F1522" s="4" t="s">
        <v>7231</v>
      </c>
      <c r="G1522" s="4" t="s">
        <v>7230</v>
      </c>
      <c r="H1522" s="4" t="s">
        <v>102</v>
      </c>
      <c r="I1522" s="4" t="s">
        <v>17</v>
      </c>
      <c r="J1522" s="4" t="s">
        <v>319</v>
      </c>
      <c r="K1522" s="4" t="s">
        <v>318</v>
      </c>
      <c r="L1522" s="4">
        <v>60610</v>
      </c>
      <c r="M1522" s="4" t="s">
        <v>3</v>
      </c>
      <c r="N1522" s="4" t="s">
        <v>3226</v>
      </c>
      <c r="O1522" s="4" t="s">
        <v>13</v>
      </c>
      <c r="P1522" s="4" t="s">
        <v>116</v>
      </c>
      <c r="Q1522" s="4" t="s">
        <v>3225</v>
      </c>
      <c r="R1522" s="4">
        <v>16.52</v>
      </c>
      <c r="S1522" s="4">
        <v>5</v>
      </c>
      <c r="T1522" s="4">
        <v>0.2</v>
      </c>
      <c r="U1522" s="4">
        <v>2.0649999999999999</v>
      </c>
      <c r="V1522" s="4" t="str">
        <f>INDEX(Regional_Lookup!$B$2:$B$5,MATCH('Sample - Superstore'!M1522,Regional_Lookup!$A$2:$A$5,0))</f>
        <v>David Johnson</v>
      </c>
      <c r="W1522" s="4">
        <f>INDEX(Regional_Lookup!$C$2:$C$5, MATCH('Sample - Superstore'!M1522,Regional_Lookup!$A$2:$A$5, 0))</f>
        <v>0.14000000000000001</v>
      </c>
      <c r="X1522" s="4">
        <f>U1522/R1522</f>
        <v>0.125</v>
      </c>
      <c r="Y1522" s="4" t="str">
        <f>IF(X1522&gt;=W1522, "Yes", "No")</f>
        <v>No</v>
      </c>
      <c r="Z1522" s="4">
        <f>D1522-C1522</f>
        <v>5</v>
      </c>
      <c r="AA1522" s="4" t="str" cm="1">
        <f t="array" ref="AA1522">_xlfn.IFS(Z1522&lt;=2,"Fast",Z1522&gt;5, "Slow", AND(Z1522&gt;=3,Z1522&lt;=5),"Standard")</f>
        <v>Standard</v>
      </c>
    </row>
    <row r="1523" spans="1:27" x14ac:dyDescent="0.2">
      <c r="A1523" s="4">
        <v>1522</v>
      </c>
      <c r="B1523" s="4" t="s">
        <v>10102</v>
      </c>
      <c r="C1523" s="5">
        <v>42344</v>
      </c>
      <c r="D1523" s="5">
        <v>42349</v>
      </c>
      <c r="E1523" s="4" t="s">
        <v>29</v>
      </c>
      <c r="F1523" s="4" t="s">
        <v>5778</v>
      </c>
      <c r="G1523" s="4" t="s">
        <v>5777</v>
      </c>
      <c r="H1523" s="4" t="s">
        <v>18</v>
      </c>
      <c r="I1523" s="4" t="s">
        <v>17</v>
      </c>
      <c r="J1523" s="4" t="s">
        <v>1227</v>
      </c>
      <c r="K1523" s="4" t="s">
        <v>181</v>
      </c>
      <c r="L1523" s="4">
        <v>85705</v>
      </c>
      <c r="M1523" s="4" t="s">
        <v>9</v>
      </c>
      <c r="N1523" s="4" t="s">
        <v>523</v>
      </c>
      <c r="O1523" s="4" t="s">
        <v>37</v>
      </c>
      <c r="P1523" s="4" t="s">
        <v>36</v>
      </c>
      <c r="Q1523" s="4" t="s">
        <v>522</v>
      </c>
      <c r="R1523" s="4">
        <v>206.11199999999999</v>
      </c>
      <c r="S1523" s="4">
        <v>6</v>
      </c>
      <c r="T1523" s="4">
        <v>0.2</v>
      </c>
      <c r="U1523" s="4">
        <v>48.951599999999999</v>
      </c>
      <c r="V1523" s="4" t="str">
        <f>INDEX(Regional_Lookup!$B$2:$B$5,MATCH('Sample - Superstore'!M1523,Regional_Lookup!$A$2:$A$5,0))</f>
        <v>James Chen</v>
      </c>
      <c r="W1523" s="4">
        <f>INDEX(Regional_Lookup!$C$2:$C$5, MATCH('Sample - Superstore'!M1523,Regional_Lookup!$A$2:$A$5, 0))</f>
        <v>0.18</v>
      </c>
      <c r="X1523" s="4">
        <f>U1523/R1523</f>
        <v>0.23749999999999999</v>
      </c>
      <c r="Y1523" s="4" t="str">
        <f>IF(X1523&gt;=W1523, "Yes", "No")</f>
        <v>Yes</v>
      </c>
      <c r="Z1523" s="4">
        <f>D1523-C1523</f>
        <v>5</v>
      </c>
      <c r="AA1523" s="4" t="str" cm="1">
        <f t="array" ref="AA1523">_xlfn.IFS(Z1523&lt;=2,"Fast",Z1523&gt;5, "Slow", AND(Z1523&gt;=3,Z1523&lt;=5),"Standard")</f>
        <v>Standard</v>
      </c>
    </row>
    <row r="1524" spans="1:27" x14ac:dyDescent="0.2">
      <c r="A1524" s="4">
        <v>1523</v>
      </c>
      <c r="B1524" s="4" t="s">
        <v>10102</v>
      </c>
      <c r="C1524" s="5">
        <v>42344</v>
      </c>
      <c r="D1524" s="5">
        <v>42349</v>
      </c>
      <c r="E1524" s="4" t="s">
        <v>29</v>
      </c>
      <c r="F1524" s="4" t="s">
        <v>5778</v>
      </c>
      <c r="G1524" s="4" t="s">
        <v>5777</v>
      </c>
      <c r="H1524" s="4" t="s">
        <v>18</v>
      </c>
      <c r="I1524" s="4" t="s">
        <v>17</v>
      </c>
      <c r="J1524" s="4" t="s">
        <v>1227</v>
      </c>
      <c r="K1524" s="4" t="s">
        <v>181</v>
      </c>
      <c r="L1524" s="4">
        <v>85705</v>
      </c>
      <c r="M1524" s="4" t="s">
        <v>9</v>
      </c>
      <c r="N1524" s="4" t="s">
        <v>3958</v>
      </c>
      <c r="O1524" s="4" t="s">
        <v>13</v>
      </c>
      <c r="P1524" s="4" t="s">
        <v>24</v>
      </c>
      <c r="Q1524" s="4" t="s">
        <v>3957</v>
      </c>
      <c r="R1524" s="4">
        <v>19.920000000000002</v>
      </c>
      <c r="S1524" s="4">
        <v>5</v>
      </c>
      <c r="T1524" s="4">
        <v>0.2</v>
      </c>
      <c r="U1524" s="4">
        <v>6.7229999999999999</v>
      </c>
      <c r="V1524" s="4" t="str">
        <f>INDEX(Regional_Lookup!$B$2:$B$5,MATCH('Sample - Superstore'!M1524,Regional_Lookup!$A$2:$A$5,0))</f>
        <v>James Chen</v>
      </c>
      <c r="W1524" s="4">
        <f>INDEX(Regional_Lookup!$C$2:$C$5, MATCH('Sample - Superstore'!M1524,Regional_Lookup!$A$2:$A$5, 0))</f>
        <v>0.18</v>
      </c>
      <c r="X1524" s="4">
        <f>U1524/R1524</f>
        <v>0.33749999999999997</v>
      </c>
      <c r="Y1524" s="4" t="str">
        <f>IF(X1524&gt;=W1524, "Yes", "No")</f>
        <v>Yes</v>
      </c>
      <c r="Z1524" s="4">
        <f>D1524-C1524</f>
        <v>5</v>
      </c>
      <c r="AA1524" s="4" t="str" cm="1">
        <f t="array" ref="AA1524">_xlfn.IFS(Z1524&lt;=2,"Fast",Z1524&gt;5, "Slow", AND(Z1524&gt;=3,Z1524&lt;=5),"Standard")</f>
        <v>Standard</v>
      </c>
    </row>
    <row r="1525" spans="1:27" x14ac:dyDescent="0.2">
      <c r="A1525" s="4">
        <v>1524</v>
      </c>
      <c r="B1525" s="4" t="s">
        <v>10102</v>
      </c>
      <c r="C1525" s="5">
        <v>42344</v>
      </c>
      <c r="D1525" s="5">
        <v>42349</v>
      </c>
      <c r="E1525" s="4" t="s">
        <v>29</v>
      </c>
      <c r="F1525" s="4" t="s">
        <v>5778</v>
      </c>
      <c r="G1525" s="4" t="s">
        <v>5777</v>
      </c>
      <c r="H1525" s="4" t="s">
        <v>18</v>
      </c>
      <c r="I1525" s="4" t="s">
        <v>17</v>
      </c>
      <c r="J1525" s="4" t="s">
        <v>1227</v>
      </c>
      <c r="K1525" s="4" t="s">
        <v>181</v>
      </c>
      <c r="L1525" s="4">
        <v>85705</v>
      </c>
      <c r="M1525" s="4" t="s">
        <v>9</v>
      </c>
      <c r="N1525" s="4" t="s">
        <v>5501</v>
      </c>
      <c r="O1525" s="4" t="s">
        <v>13</v>
      </c>
      <c r="P1525" s="4" t="s">
        <v>24</v>
      </c>
      <c r="Q1525" s="4" t="s">
        <v>5500</v>
      </c>
      <c r="R1525" s="4">
        <v>198.27199999999999</v>
      </c>
      <c r="S1525" s="4">
        <v>8</v>
      </c>
      <c r="T1525" s="4">
        <v>0.2</v>
      </c>
      <c r="U1525" s="4">
        <v>61.96</v>
      </c>
      <c r="V1525" s="4" t="str">
        <f>INDEX(Regional_Lookup!$B$2:$B$5,MATCH('Sample - Superstore'!M1525,Regional_Lookup!$A$2:$A$5,0))</f>
        <v>James Chen</v>
      </c>
      <c r="W1525" s="4">
        <f>INDEX(Regional_Lookup!$C$2:$C$5, MATCH('Sample - Superstore'!M1525,Regional_Lookup!$A$2:$A$5, 0))</f>
        <v>0.18</v>
      </c>
      <c r="X1525" s="4">
        <f>U1525/R1525</f>
        <v>0.3125</v>
      </c>
      <c r="Y1525" s="4" t="str">
        <f>IF(X1525&gt;=W1525, "Yes", "No")</f>
        <v>Yes</v>
      </c>
      <c r="Z1525" s="4">
        <f>D1525-C1525</f>
        <v>5</v>
      </c>
      <c r="AA1525" s="4" t="str" cm="1">
        <f t="array" ref="AA1525">_xlfn.IFS(Z1525&lt;=2,"Fast",Z1525&gt;5, "Slow", AND(Z1525&gt;=3,Z1525&lt;=5),"Standard")</f>
        <v>Standard</v>
      </c>
    </row>
    <row r="1526" spans="1:27" x14ac:dyDescent="0.2">
      <c r="A1526" s="4">
        <v>1525</v>
      </c>
      <c r="B1526" s="4" t="s">
        <v>10102</v>
      </c>
      <c r="C1526" s="5">
        <v>42344</v>
      </c>
      <c r="D1526" s="5">
        <v>42349</v>
      </c>
      <c r="E1526" s="4" t="s">
        <v>29</v>
      </c>
      <c r="F1526" s="4" t="s">
        <v>5778</v>
      </c>
      <c r="G1526" s="4" t="s">
        <v>5777</v>
      </c>
      <c r="H1526" s="4" t="s">
        <v>18</v>
      </c>
      <c r="I1526" s="4" t="s">
        <v>17</v>
      </c>
      <c r="J1526" s="4" t="s">
        <v>1227</v>
      </c>
      <c r="K1526" s="4" t="s">
        <v>181</v>
      </c>
      <c r="L1526" s="4">
        <v>85705</v>
      </c>
      <c r="M1526" s="4" t="s">
        <v>9</v>
      </c>
      <c r="N1526" s="4" t="s">
        <v>8465</v>
      </c>
      <c r="O1526" s="4" t="s">
        <v>13</v>
      </c>
      <c r="P1526" s="4" t="s">
        <v>231</v>
      </c>
      <c r="Q1526" s="4" t="s">
        <v>8464</v>
      </c>
      <c r="R1526" s="4">
        <v>247.10400000000001</v>
      </c>
      <c r="S1526" s="4">
        <v>6</v>
      </c>
      <c r="T1526" s="4">
        <v>0.2</v>
      </c>
      <c r="U1526" s="4">
        <v>-58.687199999999997</v>
      </c>
      <c r="V1526" s="4" t="str">
        <f>INDEX(Regional_Lookup!$B$2:$B$5,MATCH('Sample - Superstore'!M1526,Regional_Lookup!$A$2:$A$5,0))</f>
        <v>James Chen</v>
      </c>
      <c r="W1526" s="4">
        <f>INDEX(Regional_Lookup!$C$2:$C$5, MATCH('Sample - Superstore'!M1526,Regional_Lookup!$A$2:$A$5, 0))</f>
        <v>0.18</v>
      </c>
      <c r="X1526" s="4">
        <f>U1526/R1526</f>
        <v>-0.23749999999999999</v>
      </c>
      <c r="Y1526" s="4" t="str">
        <f>IF(X1526&gt;=W1526, "Yes", "No")</f>
        <v>No</v>
      </c>
      <c r="Z1526" s="4">
        <f>D1526-C1526</f>
        <v>5</v>
      </c>
      <c r="AA1526" s="4" t="str" cm="1">
        <f t="array" ref="AA1526">_xlfn.IFS(Z1526&lt;=2,"Fast",Z1526&gt;5, "Slow", AND(Z1526&gt;=3,Z1526&lt;=5),"Standard")</f>
        <v>Standard</v>
      </c>
    </row>
    <row r="1527" spans="1:27" x14ac:dyDescent="0.2">
      <c r="A1527" s="4">
        <v>1526</v>
      </c>
      <c r="B1527" s="4" t="s">
        <v>10102</v>
      </c>
      <c r="C1527" s="5">
        <v>42344</v>
      </c>
      <c r="D1527" s="5">
        <v>42349</v>
      </c>
      <c r="E1527" s="4" t="s">
        <v>29</v>
      </c>
      <c r="F1527" s="4" t="s">
        <v>5778</v>
      </c>
      <c r="G1527" s="4" t="s">
        <v>5777</v>
      </c>
      <c r="H1527" s="4" t="s">
        <v>18</v>
      </c>
      <c r="I1527" s="4" t="s">
        <v>17</v>
      </c>
      <c r="J1527" s="4" t="s">
        <v>1227</v>
      </c>
      <c r="K1527" s="4" t="s">
        <v>181</v>
      </c>
      <c r="L1527" s="4">
        <v>85705</v>
      </c>
      <c r="M1527" s="4" t="s">
        <v>9</v>
      </c>
      <c r="N1527" s="4" t="s">
        <v>5618</v>
      </c>
      <c r="O1527" s="4" t="s">
        <v>13</v>
      </c>
      <c r="P1527" s="4" t="s">
        <v>116</v>
      </c>
      <c r="Q1527" s="4" t="s">
        <v>5617</v>
      </c>
      <c r="R1527" s="4">
        <v>86.304000000000002</v>
      </c>
      <c r="S1527" s="4">
        <v>6</v>
      </c>
      <c r="T1527" s="4">
        <v>0.2</v>
      </c>
      <c r="U1527" s="4">
        <v>9.7091999999999992</v>
      </c>
      <c r="V1527" s="4" t="str">
        <f>INDEX(Regional_Lookup!$B$2:$B$5,MATCH('Sample - Superstore'!M1527,Regional_Lookup!$A$2:$A$5,0))</f>
        <v>James Chen</v>
      </c>
      <c r="W1527" s="4">
        <f>INDEX(Regional_Lookup!$C$2:$C$5, MATCH('Sample - Superstore'!M1527,Regional_Lookup!$A$2:$A$5, 0))</f>
        <v>0.18</v>
      </c>
      <c r="X1527" s="4">
        <f>U1527/R1527</f>
        <v>0.11249999999999999</v>
      </c>
      <c r="Y1527" s="4" t="str">
        <f>IF(X1527&gt;=W1527, "Yes", "No")</f>
        <v>No</v>
      </c>
      <c r="Z1527" s="4">
        <f>D1527-C1527</f>
        <v>5</v>
      </c>
      <c r="AA1527" s="4" t="str" cm="1">
        <f t="array" ref="AA1527">_xlfn.IFS(Z1527&lt;=2,"Fast",Z1527&gt;5, "Slow", AND(Z1527&gt;=3,Z1527&lt;=5),"Standard")</f>
        <v>Standard</v>
      </c>
    </row>
    <row r="1528" spans="1:27" x14ac:dyDescent="0.2">
      <c r="A1528" s="4">
        <v>1527</v>
      </c>
      <c r="B1528" s="4" t="s">
        <v>10101</v>
      </c>
      <c r="C1528" s="5">
        <v>42573</v>
      </c>
      <c r="D1528" s="5">
        <v>42578</v>
      </c>
      <c r="E1528" s="4" t="s">
        <v>29</v>
      </c>
      <c r="F1528" s="4" t="s">
        <v>753</v>
      </c>
      <c r="G1528" s="4" t="s">
        <v>752</v>
      </c>
      <c r="H1528" s="4" t="s">
        <v>18</v>
      </c>
      <c r="I1528" s="4" t="s">
        <v>17</v>
      </c>
      <c r="J1528" s="4" t="s">
        <v>2629</v>
      </c>
      <c r="K1528" s="4" t="s">
        <v>158</v>
      </c>
      <c r="L1528" s="4">
        <v>18103</v>
      </c>
      <c r="M1528" s="4" t="s">
        <v>5</v>
      </c>
      <c r="N1528" s="4" t="s">
        <v>6235</v>
      </c>
      <c r="O1528" s="4" t="s">
        <v>13</v>
      </c>
      <c r="P1528" s="4" t="s">
        <v>116</v>
      </c>
      <c r="Q1528" s="4" t="s">
        <v>6234</v>
      </c>
      <c r="R1528" s="4">
        <v>4.16</v>
      </c>
      <c r="S1528" s="4">
        <v>2</v>
      </c>
      <c r="T1528" s="4">
        <v>0.2</v>
      </c>
      <c r="U1528" s="4">
        <v>0.36399999999999999</v>
      </c>
      <c r="V1528" s="4" t="str">
        <f>INDEX(Regional_Lookup!$B$2:$B$5,MATCH('Sample - Superstore'!M1528,Regional_Lookup!$A$2:$A$5,0))</f>
        <v>Sarah Miller</v>
      </c>
      <c r="W1528" s="4">
        <f>INDEX(Regional_Lookup!$C$2:$C$5, MATCH('Sample - Superstore'!M1528,Regional_Lookup!$A$2:$A$5, 0))</f>
        <v>0.16</v>
      </c>
      <c r="X1528" s="4">
        <f>U1528/R1528</f>
        <v>8.7499999999999994E-2</v>
      </c>
      <c r="Y1528" s="4" t="str">
        <f>IF(X1528&gt;=W1528, "Yes", "No")</f>
        <v>No</v>
      </c>
      <c r="Z1528" s="4">
        <f>D1528-C1528</f>
        <v>5</v>
      </c>
      <c r="AA1528" s="4" t="str" cm="1">
        <f t="array" ref="AA1528">_xlfn.IFS(Z1528&lt;=2,"Fast",Z1528&gt;5, "Slow", AND(Z1528&gt;=3,Z1528&lt;=5),"Standard")</f>
        <v>Standard</v>
      </c>
    </row>
    <row r="1529" spans="1:27" x14ac:dyDescent="0.2">
      <c r="A1529" s="4">
        <v>1528</v>
      </c>
      <c r="B1529" s="4" t="s">
        <v>10101</v>
      </c>
      <c r="C1529" s="5">
        <v>42573</v>
      </c>
      <c r="D1529" s="5">
        <v>42578</v>
      </c>
      <c r="E1529" s="4" t="s">
        <v>29</v>
      </c>
      <c r="F1529" s="4" t="s">
        <v>753</v>
      </c>
      <c r="G1529" s="4" t="s">
        <v>752</v>
      </c>
      <c r="H1529" s="4" t="s">
        <v>18</v>
      </c>
      <c r="I1529" s="4" t="s">
        <v>17</v>
      </c>
      <c r="J1529" s="4" t="s">
        <v>2629</v>
      </c>
      <c r="K1529" s="4" t="s">
        <v>158</v>
      </c>
      <c r="L1529" s="4">
        <v>18103</v>
      </c>
      <c r="M1529" s="4" t="s">
        <v>5</v>
      </c>
      <c r="N1529" s="4" t="s">
        <v>5643</v>
      </c>
      <c r="O1529" s="4" t="s">
        <v>37</v>
      </c>
      <c r="P1529" s="4" t="s">
        <v>36</v>
      </c>
      <c r="Q1529" s="4" t="s">
        <v>5642</v>
      </c>
      <c r="R1529" s="4">
        <v>11.648</v>
      </c>
      <c r="S1529" s="4">
        <v>2</v>
      </c>
      <c r="T1529" s="4">
        <v>0.2</v>
      </c>
      <c r="U1529" s="4">
        <v>3.3488000000000002</v>
      </c>
      <c r="V1529" s="4" t="str">
        <f>INDEX(Regional_Lookup!$B$2:$B$5,MATCH('Sample - Superstore'!M1529,Regional_Lookup!$A$2:$A$5,0))</f>
        <v>Sarah Miller</v>
      </c>
      <c r="W1529" s="4">
        <f>INDEX(Regional_Lookup!$C$2:$C$5, MATCH('Sample - Superstore'!M1529,Regional_Lookup!$A$2:$A$5, 0))</f>
        <v>0.16</v>
      </c>
      <c r="X1529" s="4">
        <f>U1529/R1529</f>
        <v>0.28750000000000003</v>
      </c>
      <c r="Y1529" s="4" t="str">
        <f>IF(X1529&gt;=W1529, "Yes", "No")</f>
        <v>Yes</v>
      </c>
      <c r="Z1529" s="4">
        <f>D1529-C1529</f>
        <v>5</v>
      </c>
      <c r="AA1529" s="4" t="str" cm="1">
        <f t="array" ref="AA1529">_xlfn.IFS(Z1529&lt;=2,"Fast",Z1529&gt;5, "Slow", AND(Z1529&gt;=3,Z1529&lt;=5),"Standard")</f>
        <v>Standard</v>
      </c>
    </row>
    <row r="1530" spans="1:27" x14ac:dyDescent="0.2">
      <c r="A1530" s="4">
        <v>1529</v>
      </c>
      <c r="B1530" s="4" t="s">
        <v>10100</v>
      </c>
      <c r="C1530" s="5">
        <v>42315</v>
      </c>
      <c r="D1530" s="5">
        <v>42318</v>
      </c>
      <c r="E1530" s="4" t="s">
        <v>21</v>
      </c>
      <c r="F1530" s="4" t="s">
        <v>5744</v>
      </c>
      <c r="G1530" s="4" t="s">
        <v>5743</v>
      </c>
      <c r="H1530" s="4" t="s">
        <v>50</v>
      </c>
      <c r="I1530" s="4" t="s">
        <v>17</v>
      </c>
      <c r="J1530" s="4" t="s">
        <v>148</v>
      </c>
      <c r="K1530" s="4" t="s">
        <v>147</v>
      </c>
      <c r="L1530" s="4">
        <v>19711</v>
      </c>
      <c r="M1530" s="4" t="s">
        <v>5</v>
      </c>
      <c r="N1530" s="4" t="s">
        <v>6784</v>
      </c>
      <c r="O1530" s="4" t="s">
        <v>13</v>
      </c>
      <c r="P1530" s="4" t="s">
        <v>109</v>
      </c>
      <c r="Q1530" s="4" t="s">
        <v>6783</v>
      </c>
      <c r="R1530" s="4">
        <v>26.18</v>
      </c>
      <c r="S1530" s="4">
        <v>7</v>
      </c>
      <c r="T1530" s="4">
        <v>0</v>
      </c>
      <c r="U1530" s="4">
        <v>0.52359999999999995</v>
      </c>
      <c r="V1530" s="4" t="str">
        <f>INDEX(Regional_Lookup!$B$2:$B$5,MATCH('Sample - Superstore'!M1530,Regional_Lookup!$A$2:$A$5,0))</f>
        <v>Sarah Miller</v>
      </c>
      <c r="W1530" s="4">
        <f>INDEX(Regional_Lookup!$C$2:$C$5, MATCH('Sample - Superstore'!M1530,Regional_Lookup!$A$2:$A$5, 0))</f>
        <v>0.16</v>
      </c>
      <c r="X1530" s="4">
        <f>U1530/R1530</f>
        <v>1.9999999999999997E-2</v>
      </c>
      <c r="Y1530" s="4" t="str">
        <f>IF(X1530&gt;=W1530, "Yes", "No")</f>
        <v>No</v>
      </c>
      <c r="Z1530" s="4">
        <f>D1530-C1530</f>
        <v>3</v>
      </c>
      <c r="AA1530" s="4" t="str" cm="1">
        <f t="array" ref="AA1530">_xlfn.IFS(Z1530&lt;=2,"Fast",Z1530&gt;5, "Slow", AND(Z1530&gt;=3,Z1530&lt;=5),"Standard")</f>
        <v>Standard</v>
      </c>
    </row>
    <row r="1531" spans="1:27" x14ac:dyDescent="0.2">
      <c r="A1531" s="4">
        <v>1530</v>
      </c>
      <c r="B1531" s="4" t="s">
        <v>10100</v>
      </c>
      <c r="C1531" s="5">
        <v>42315</v>
      </c>
      <c r="D1531" s="5">
        <v>42318</v>
      </c>
      <c r="E1531" s="4" t="s">
        <v>21</v>
      </c>
      <c r="F1531" s="4" t="s">
        <v>5744</v>
      </c>
      <c r="G1531" s="4" t="s">
        <v>5743</v>
      </c>
      <c r="H1531" s="4" t="s">
        <v>50</v>
      </c>
      <c r="I1531" s="4" t="s">
        <v>17</v>
      </c>
      <c r="J1531" s="4" t="s">
        <v>148</v>
      </c>
      <c r="K1531" s="4" t="s">
        <v>147</v>
      </c>
      <c r="L1531" s="4">
        <v>19711</v>
      </c>
      <c r="M1531" s="4" t="s">
        <v>5</v>
      </c>
      <c r="N1531" s="4" t="s">
        <v>9798</v>
      </c>
      <c r="O1531" s="4" t="s">
        <v>13</v>
      </c>
      <c r="P1531" s="4" t="s">
        <v>24</v>
      </c>
      <c r="Q1531" s="4" t="s">
        <v>9797</v>
      </c>
      <c r="R1531" s="4">
        <v>7.3</v>
      </c>
      <c r="S1531" s="4">
        <v>2</v>
      </c>
      <c r="T1531" s="4">
        <v>0</v>
      </c>
      <c r="U1531" s="4">
        <v>3.431</v>
      </c>
      <c r="V1531" s="4" t="str">
        <f>INDEX(Regional_Lookup!$B$2:$B$5,MATCH('Sample - Superstore'!M1531,Regional_Lookup!$A$2:$A$5,0))</f>
        <v>Sarah Miller</v>
      </c>
      <c r="W1531" s="4">
        <f>INDEX(Regional_Lookup!$C$2:$C$5, MATCH('Sample - Superstore'!M1531,Regional_Lookup!$A$2:$A$5, 0))</f>
        <v>0.16</v>
      </c>
      <c r="X1531" s="4">
        <f>U1531/R1531</f>
        <v>0.47000000000000003</v>
      </c>
      <c r="Y1531" s="4" t="str">
        <f>IF(X1531&gt;=W1531, "Yes", "No")</f>
        <v>Yes</v>
      </c>
      <c r="Z1531" s="4">
        <f>D1531-C1531</f>
        <v>3</v>
      </c>
      <c r="AA1531" s="4" t="str" cm="1">
        <f t="array" ref="AA1531">_xlfn.IFS(Z1531&lt;=2,"Fast",Z1531&gt;5, "Slow", AND(Z1531&gt;=3,Z1531&lt;=5),"Standard")</f>
        <v>Standard</v>
      </c>
    </row>
    <row r="1532" spans="1:27" x14ac:dyDescent="0.2">
      <c r="A1532" s="4">
        <v>1531</v>
      </c>
      <c r="B1532" s="4" t="s">
        <v>10099</v>
      </c>
      <c r="C1532" s="5">
        <v>42089</v>
      </c>
      <c r="D1532" s="5">
        <v>42094</v>
      </c>
      <c r="E1532" s="4" t="s">
        <v>29</v>
      </c>
      <c r="F1532" s="4" t="s">
        <v>6491</v>
      </c>
      <c r="G1532" s="4" t="s">
        <v>6490</v>
      </c>
      <c r="H1532" s="4" t="s">
        <v>50</v>
      </c>
      <c r="I1532" s="4" t="s">
        <v>17</v>
      </c>
      <c r="J1532" s="4" t="s">
        <v>42</v>
      </c>
      <c r="K1532" s="4" t="s">
        <v>41</v>
      </c>
      <c r="L1532" s="4">
        <v>33142</v>
      </c>
      <c r="M1532" s="4" t="s">
        <v>7</v>
      </c>
      <c r="N1532" s="4" t="s">
        <v>1819</v>
      </c>
      <c r="O1532" s="4" t="s">
        <v>13</v>
      </c>
      <c r="P1532" s="4" t="s">
        <v>24</v>
      </c>
      <c r="Q1532" s="4" t="s">
        <v>1818</v>
      </c>
      <c r="R1532" s="4">
        <v>74.352000000000004</v>
      </c>
      <c r="S1532" s="4">
        <v>3</v>
      </c>
      <c r="T1532" s="4">
        <v>0.2</v>
      </c>
      <c r="U1532" s="4">
        <v>23.234999999999999</v>
      </c>
      <c r="V1532" s="4" t="str">
        <f>INDEX(Regional_Lookup!$B$2:$B$5,MATCH('Sample - Superstore'!M1532,Regional_Lookup!$A$2:$A$5,0))</f>
        <v>Maria Santos</v>
      </c>
      <c r="W1532" s="4">
        <f>INDEX(Regional_Lookup!$C$2:$C$5, MATCH('Sample - Superstore'!M1532,Regional_Lookup!$A$2:$A$5, 0))</f>
        <v>0.15</v>
      </c>
      <c r="X1532" s="4">
        <f>U1532/R1532</f>
        <v>0.3125</v>
      </c>
      <c r="Y1532" s="4" t="str">
        <f>IF(X1532&gt;=W1532, "Yes", "No")</f>
        <v>Yes</v>
      </c>
      <c r="Z1532" s="4">
        <f>D1532-C1532</f>
        <v>5</v>
      </c>
      <c r="AA1532" s="4" t="str" cm="1">
        <f t="array" ref="AA1532">_xlfn.IFS(Z1532&lt;=2,"Fast",Z1532&gt;5, "Slow", AND(Z1532&gt;=3,Z1532&lt;=5),"Standard")</f>
        <v>Standard</v>
      </c>
    </row>
    <row r="1533" spans="1:27" x14ac:dyDescent="0.2">
      <c r="A1533" s="4">
        <v>1532</v>
      </c>
      <c r="B1533" s="4" t="s">
        <v>10098</v>
      </c>
      <c r="C1533" s="5">
        <v>42978</v>
      </c>
      <c r="D1533" s="5">
        <v>42983</v>
      </c>
      <c r="E1533" s="4" t="s">
        <v>29</v>
      </c>
      <c r="F1533" s="4" t="s">
        <v>321</v>
      </c>
      <c r="G1533" s="4" t="s">
        <v>320</v>
      </c>
      <c r="H1533" s="4" t="s">
        <v>18</v>
      </c>
      <c r="I1533" s="4" t="s">
        <v>17</v>
      </c>
      <c r="J1533" s="4" t="s">
        <v>4302</v>
      </c>
      <c r="K1533" s="4" t="s">
        <v>181</v>
      </c>
      <c r="L1533" s="4">
        <v>85281</v>
      </c>
      <c r="M1533" s="4" t="s">
        <v>9</v>
      </c>
      <c r="N1533" s="4" t="s">
        <v>1473</v>
      </c>
      <c r="O1533" s="4" t="s">
        <v>13</v>
      </c>
      <c r="P1533" s="4" t="s">
        <v>231</v>
      </c>
      <c r="Q1533" s="4" t="s">
        <v>1472</v>
      </c>
      <c r="R1533" s="4">
        <v>10.744</v>
      </c>
      <c r="S1533" s="4">
        <v>1</v>
      </c>
      <c r="T1533" s="4">
        <v>0.2</v>
      </c>
      <c r="U1533" s="4">
        <v>0.80579999999999996</v>
      </c>
      <c r="V1533" s="4" t="str">
        <f>INDEX(Regional_Lookup!$B$2:$B$5,MATCH('Sample - Superstore'!M1533,Regional_Lookup!$A$2:$A$5,0))</f>
        <v>James Chen</v>
      </c>
      <c r="W1533" s="4">
        <f>INDEX(Regional_Lookup!$C$2:$C$5, MATCH('Sample - Superstore'!M1533,Regional_Lookup!$A$2:$A$5, 0))</f>
        <v>0.18</v>
      </c>
      <c r="X1533" s="4">
        <f>U1533/R1533</f>
        <v>7.4999999999999997E-2</v>
      </c>
      <c r="Y1533" s="4" t="str">
        <f>IF(X1533&gt;=W1533, "Yes", "No")</f>
        <v>No</v>
      </c>
      <c r="Z1533" s="4">
        <f>D1533-C1533</f>
        <v>5</v>
      </c>
      <c r="AA1533" s="4" t="str" cm="1">
        <f t="array" ref="AA1533">_xlfn.IFS(Z1533&lt;=2,"Fast",Z1533&gt;5, "Slow", AND(Z1533&gt;=3,Z1533&lt;=5),"Standard")</f>
        <v>Standard</v>
      </c>
    </row>
    <row r="1534" spans="1:27" x14ac:dyDescent="0.2">
      <c r="A1534" s="4">
        <v>1533</v>
      </c>
      <c r="B1534" s="4" t="s">
        <v>10098</v>
      </c>
      <c r="C1534" s="5">
        <v>42978</v>
      </c>
      <c r="D1534" s="5">
        <v>42983</v>
      </c>
      <c r="E1534" s="4" t="s">
        <v>29</v>
      </c>
      <c r="F1534" s="4" t="s">
        <v>321</v>
      </c>
      <c r="G1534" s="4" t="s">
        <v>320</v>
      </c>
      <c r="H1534" s="4" t="s">
        <v>18</v>
      </c>
      <c r="I1534" s="4" t="s">
        <v>17</v>
      </c>
      <c r="J1534" s="4" t="s">
        <v>4302</v>
      </c>
      <c r="K1534" s="4" t="s">
        <v>181</v>
      </c>
      <c r="L1534" s="4">
        <v>85281</v>
      </c>
      <c r="M1534" s="4" t="s">
        <v>9</v>
      </c>
      <c r="N1534" s="4" t="s">
        <v>6497</v>
      </c>
      <c r="O1534" s="4" t="s">
        <v>13</v>
      </c>
      <c r="P1534" s="4" t="s">
        <v>109</v>
      </c>
      <c r="Q1534" s="4" t="s">
        <v>6496</v>
      </c>
      <c r="R1534" s="4">
        <v>8.3759999999999994</v>
      </c>
      <c r="S1534" s="4">
        <v>3</v>
      </c>
      <c r="T1534" s="4">
        <v>0.2</v>
      </c>
      <c r="U1534" s="4">
        <v>2.7222</v>
      </c>
      <c r="V1534" s="4" t="str">
        <f>INDEX(Regional_Lookup!$B$2:$B$5,MATCH('Sample - Superstore'!M1534,Regional_Lookup!$A$2:$A$5,0))</f>
        <v>James Chen</v>
      </c>
      <c r="W1534" s="4">
        <f>INDEX(Regional_Lookup!$C$2:$C$5, MATCH('Sample - Superstore'!M1534,Regional_Lookup!$A$2:$A$5, 0))</f>
        <v>0.18</v>
      </c>
      <c r="X1534" s="4">
        <f>U1534/R1534</f>
        <v>0.32500000000000001</v>
      </c>
      <c r="Y1534" s="4" t="str">
        <f>IF(X1534&gt;=W1534, "Yes", "No")</f>
        <v>Yes</v>
      </c>
      <c r="Z1534" s="4">
        <f>D1534-C1534</f>
        <v>5</v>
      </c>
      <c r="AA1534" s="4" t="str" cm="1">
        <f t="array" ref="AA1534">_xlfn.IFS(Z1534&lt;=2,"Fast",Z1534&gt;5, "Slow", AND(Z1534&gt;=3,Z1534&lt;=5),"Standard")</f>
        <v>Standard</v>
      </c>
    </row>
    <row r="1535" spans="1:27" x14ac:dyDescent="0.2">
      <c r="A1535" s="4">
        <v>1534</v>
      </c>
      <c r="B1535" s="4" t="s">
        <v>10097</v>
      </c>
      <c r="C1535" s="5">
        <v>42708</v>
      </c>
      <c r="D1535" s="5">
        <v>42712</v>
      </c>
      <c r="E1535" s="4" t="s">
        <v>29</v>
      </c>
      <c r="F1535" s="4" t="s">
        <v>549</v>
      </c>
      <c r="G1535" s="4" t="s">
        <v>548</v>
      </c>
      <c r="H1535" s="4" t="s">
        <v>50</v>
      </c>
      <c r="I1535" s="4" t="s">
        <v>17</v>
      </c>
      <c r="J1535" s="4" t="s">
        <v>254</v>
      </c>
      <c r="K1535" s="4" t="s">
        <v>66</v>
      </c>
      <c r="L1535" s="4">
        <v>10035</v>
      </c>
      <c r="M1535" s="4" t="s">
        <v>5</v>
      </c>
      <c r="N1535" s="4" t="s">
        <v>7859</v>
      </c>
      <c r="O1535" s="4" t="s">
        <v>13</v>
      </c>
      <c r="P1535" s="4" t="s">
        <v>231</v>
      </c>
      <c r="Q1535" s="4" t="s">
        <v>7858</v>
      </c>
      <c r="R1535" s="4">
        <v>212.88</v>
      </c>
      <c r="S1535" s="4">
        <v>6</v>
      </c>
      <c r="T1535" s="4">
        <v>0</v>
      </c>
      <c r="U1535" s="4">
        <v>0</v>
      </c>
      <c r="V1535" s="4" t="str">
        <f>INDEX(Regional_Lookup!$B$2:$B$5,MATCH('Sample - Superstore'!M1535,Regional_Lookup!$A$2:$A$5,0))</f>
        <v>Sarah Miller</v>
      </c>
      <c r="W1535" s="4">
        <f>INDEX(Regional_Lookup!$C$2:$C$5, MATCH('Sample - Superstore'!M1535,Regional_Lookup!$A$2:$A$5, 0))</f>
        <v>0.16</v>
      </c>
      <c r="X1535" s="4">
        <f>U1535/R1535</f>
        <v>0</v>
      </c>
      <c r="Y1535" s="4" t="str">
        <f>IF(X1535&gt;=W1535, "Yes", "No")</f>
        <v>No</v>
      </c>
      <c r="Z1535" s="4">
        <f>D1535-C1535</f>
        <v>4</v>
      </c>
      <c r="AA1535" s="4" t="str" cm="1">
        <f t="array" ref="AA1535">_xlfn.IFS(Z1535&lt;=2,"Fast",Z1535&gt;5, "Slow", AND(Z1535&gt;=3,Z1535&lt;=5),"Standard")</f>
        <v>Standard</v>
      </c>
    </row>
    <row r="1536" spans="1:27" x14ac:dyDescent="0.2">
      <c r="A1536" s="4">
        <v>1535</v>
      </c>
      <c r="B1536" s="4" t="s">
        <v>10096</v>
      </c>
      <c r="C1536" s="5">
        <v>42776</v>
      </c>
      <c r="D1536" s="5">
        <v>42780</v>
      </c>
      <c r="E1536" s="4" t="s">
        <v>29</v>
      </c>
      <c r="F1536" s="4" t="s">
        <v>407</v>
      </c>
      <c r="G1536" s="4" t="s">
        <v>406</v>
      </c>
      <c r="H1536" s="4" t="s">
        <v>102</v>
      </c>
      <c r="I1536" s="4" t="s">
        <v>17</v>
      </c>
      <c r="J1536" s="4" t="s">
        <v>6188</v>
      </c>
      <c r="K1536" s="4" t="s">
        <v>15</v>
      </c>
      <c r="L1536" s="4">
        <v>92677</v>
      </c>
      <c r="M1536" s="4" t="s">
        <v>9</v>
      </c>
      <c r="N1536" s="4" t="s">
        <v>3624</v>
      </c>
      <c r="O1536" s="4" t="s">
        <v>37</v>
      </c>
      <c r="P1536" s="4" t="s">
        <v>165</v>
      </c>
      <c r="Q1536" s="4" t="s">
        <v>3623</v>
      </c>
      <c r="R1536" s="4">
        <v>203.983</v>
      </c>
      <c r="S1536" s="4">
        <v>2</v>
      </c>
      <c r="T1536" s="4">
        <v>0.15</v>
      </c>
      <c r="U1536" s="4">
        <v>16.7986</v>
      </c>
      <c r="V1536" s="4" t="str">
        <f>INDEX(Regional_Lookup!$B$2:$B$5,MATCH('Sample - Superstore'!M1536,Regional_Lookup!$A$2:$A$5,0))</f>
        <v>James Chen</v>
      </c>
      <c r="W1536" s="4">
        <f>INDEX(Regional_Lookup!$C$2:$C$5, MATCH('Sample - Superstore'!M1536,Regional_Lookup!$A$2:$A$5, 0))</f>
        <v>0.18</v>
      </c>
      <c r="X1536" s="4">
        <f>U1536/R1536</f>
        <v>8.2352941176470587E-2</v>
      </c>
      <c r="Y1536" s="4" t="str">
        <f>IF(X1536&gt;=W1536, "Yes", "No")</f>
        <v>No</v>
      </c>
      <c r="Z1536" s="4">
        <f>D1536-C1536</f>
        <v>4</v>
      </c>
      <c r="AA1536" s="4" t="str" cm="1">
        <f t="array" ref="AA1536">_xlfn.IFS(Z1536&lt;=2,"Fast",Z1536&gt;5, "Slow", AND(Z1536&gt;=3,Z1536&lt;=5),"Standard")</f>
        <v>Standard</v>
      </c>
    </row>
    <row r="1537" spans="1:27" x14ac:dyDescent="0.2">
      <c r="A1537" s="4">
        <v>1536</v>
      </c>
      <c r="B1537" s="4" t="s">
        <v>10095</v>
      </c>
      <c r="C1537" s="5">
        <v>42672</v>
      </c>
      <c r="D1537" s="5">
        <v>42676</v>
      </c>
      <c r="E1537" s="4" t="s">
        <v>29</v>
      </c>
      <c r="F1537" s="4" t="s">
        <v>5484</v>
      </c>
      <c r="G1537" s="4" t="s">
        <v>5483</v>
      </c>
      <c r="H1537" s="4" t="s">
        <v>50</v>
      </c>
      <c r="I1537" s="4" t="s">
        <v>17</v>
      </c>
      <c r="J1537" s="4" t="s">
        <v>10094</v>
      </c>
      <c r="K1537" s="4" t="s">
        <v>136</v>
      </c>
      <c r="L1537" s="4">
        <v>8302</v>
      </c>
      <c r="M1537" s="4" t="s">
        <v>5</v>
      </c>
      <c r="N1537" s="4" t="s">
        <v>232</v>
      </c>
      <c r="O1537" s="4" t="s">
        <v>13</v>
      </c>
      <c r="P1537" s="4" t="s">
        <v>231</v>
      </c>
      <c r="Q1537" s="4" t="s">
        <v>230</v>
      </c>
      <c r="R1537" s="4">
        <v>40.74</v>
      </c>
      <c r="S1537" s="4">
        <v>3</v>
      </c>
      <c r="T1537" s="4">
        <v>0</v>
      </c>
      <c r="U1537" s="4">
        <v>0.40739999999999998</v>
      </c>
      <c r="V1537" s="4" t="str">
        <f>INDEX(Regional_Lookup!$B$2:$B$5,MATCH('Sample - Superstore'!M1537,Regional_Lookup!$A$2:$A$5,0))</f>
        <v>Sarah Miller</v>
      </c>
      <c r="W1537" s="4">
        <f>INDEX(Regional_Lookup!$C$2:$C$5, MATCH('Sample - Superstore'!M1537,Regional_Lookup!$A$2:$A$5, 0))</f>
        <v>0.16</v>
      </c>
      <c r="X1537" s="4">
        <f>U1537/R1537</f>
        <v>9.9999999999999985E-3</v>
      </c>
      <c r="Y1537" s="4" t="str">
        <f>IF(X1537&gt;=W1537, "Yes", "No")</f>
        <v>No</v>
      </c>
      <c r="Z1537" s="4">
        <f>D1537-C1537</f>
        <v>4</v>
      </c>
      <c r="AA1537" s="4" t="str" cm="1">
        <f t="array" ref="AA1537">_xlfn.IFS(Z1537&lt;=2,"Fast",Z1537&gt;5, "Slow", AND(Z1537&gt;=3,Z1537&lt;=5),"Standard")</f>
        <v>Standard</v>
      </c>
    </row>
    <row r="1538" spans="1:27" x14ac:dyDescent="0.2">
      <c r="A1538" s="4">
        <v>1537</v>
      </c>
      <c r="B1538" s="4" t="s">
        <v>10095</v>
      </c>
      <c r="C1538" s="5">
        <v>42672</v>
      </c>
      <c r="D1538" s="5">
        <v>42676</v>
      </c>
      <c r="E1538" s="4" t="s">
        <v>29</v>
      </c>
      <c r="F1538" s="4" t="s">
        <v>5484</v>
      </c>
      <c r="G1538" s="4" t="s">
        <v>5483</v>
      </c>
      <c r="H1538" s="4" t="s">
        <v>50</v>
      </c>
      <c r="I1538" s="4" t="s">
        <v>17</v>
      </c>
      <c r="J1538" s="4" t="s">
        <v>10094</v>
      </c>
      <c r="K1538" s="4" t="s">
        <v>136</v>
      </c>
      <c r="L1538" s="4">
        <v>8302</v>
      </c>
      <c r="M1538" s="4" t="s">
        <v>5</v>
      </c>
      <c r="N1538" s="4" t="s">
        <v>3160</v>
      </c>
      <c r="O1538" s="4" t="s">
        <v>13</v>
      </c>
      <c r="P1538" s="4" t="s">
        <v>12</v>
      </c>
      <c r="Q1538" s="4" t="s">
        <v>3159</v>
      </c>
      <c r="R1538" s="4">
        <v>11.67</v>
      </c>
      <c r="S1538" s="4">
        <v>3</v>
      </c>
      <c r="T1538" s="4">
        <v>0</v>
      </c>
      <c r="U1538" s="4">
        <v>3.0341999999999998</v>
      </c>
      <c r="V1538" s="4" t="str">
        <f>INDEX(Regional_Lookup!$B$2:$B$5,MATCH('Sample - Superstore'!M1538,Regional_Lookup!$A$2:$A$5,0))</f>
        <v>Sarah Miller</v>
      </c>
      <c r="W1538" s="4">
        <f>INDEX(Regional_Lookup!$C$2:$C$5, MATCH('Sample - Superstore'!M1538,Regional_Lookup!$A$2:$A$5, 0))</f>
        <v>0.16</v>
      </c>
      <c r="X1538" s="4">
        <f>U1538/R1538</f>
        <v>0.26</v>
      </c>
      <c r="Y1538" s="4" t="str">
        <f>IF(X1538&gt;=W1538, "Yes", "No")</f>
        <v>Yes</v>
      </c>
      <c r="Z1538" s="4">
        <f>D1538-C1538</f>
        <v>4</v>
      </c>
      <c r="AA1538" s="4" t="str" cm="1">
        <f t="array" ref="AA1538">_xlfn.IFS(Z1538&lt;=2,"Fast",Z1538&gt;5, "Slow", AND(Z1538&gt;=3,Z1538&lt;=5),"Standard")</f>
        <v>Standard</v>
      </c>
    </row>
    <row r="1539" spans="1:27" x14ac:dyDescent="0.2">
      <c r="A1539" s="4">
        <v>1538</v>
      </c>
      <c r="B1539" s="4" t="s">
        <v>10093</v>
      </c>
      <c r="C1539" s="5">
        <v>42993</v>
      </c>
      <c r="D1539" s="5">
        <v>42995</v>
      </c>
      <c r="E1539" s="4" t="s">
        <v>21</v>
      </c>
      <c r="F1539" s="4" t="s">
        <v>8933</v>
      </c>
      <c r="G1539" s="4" t="s">
        <v>8932</v>
      </c>
      <c r="H1539" s="4" t="s">
        <v>18</v>
      </c>
      <c r="I1539" s="4" t="s">
        <v>17</v>
      </c>
      <c r="J1539" s="4" t="s">
        <v>1286</v>
      </c>
      <c r="K1539" s="4" t="s">
        <v>966</v>
      </c>
      <c r="L1539" s="4">
        <v>2149</v>
      </c>
      <c r="M1539" s="4" t="s">
        <v>5</v>
      </c>
      <c r="N1539" s="4" t="s">
        <v>8559</v>
      </c>
      <c r="O1539" s="4" t="s">
        <v>33</v>
      </c>
      <c r="P1539" s="4" t="s">
        <v>32</v>
      </c>
      <c r="Q1539" s="4" t="s">
        <v>8558</v>
      </c>
      <c r="R1539" s="4">
        <v>39.99</v>
      </c>
      <c r="S1539" s="4">
        <v>1</v>
      </c>
      <c r="T1539" s="4">
        <v>0</v>
      </c>
      <c r="U1539" s="4">
        <v>11.597099999999999</v>
      </c>
      <c r="V1539" s="4" t="str">
        <f>INDEX(Regional_Lookup!$B$2:$B$5,MATCH('Sample - Superstore'!M1539,Regional_Lookup!$A$2:$A$5,0))</f>
        <v>Sarah Miller</v>
      </c>
      <c r="W1539" s="4">
        <f>INDEX(Regional_Lookup!$C$2:$C$5, MATCH('Sample - Superstore'!M1539,Regional_Lookup!$A$2:$A$5, 0))</f>
        <v>0.16</v>
      </c>
      <c r="X1539" s="4">
        <f>U1539/R1539</f>
        <v>0.28999999999999998</v>
      </c>
      <c r="Y1539" s="4" t="str">
        <f>IF(X1539&gt;=W1539, "Yes", "No")</f>
        <v>Yes</v>
      </c>
      <c r="Z1539" s="4">
        <f>D1539-C1539</f>
        <v>2</v>
      </c>
      <c r="AA1539" s="4" t="str" cm="1">
        <f t="array" ref="AA1539">_xlfn.IFS(Z1539&lt;=2,"Fast",Z1539&gt;5, "Slow", AND(Z1539&gt;=3,Z1539&lt;=5),"Standard")</f>
        <v>Fast</v>
      </c>
    </row>
    <row r="1540" spans="1:27" x14ac:dyDescent="0.2">
      <c r="A1540" s="4">
        <v>1539</v>
      </c>
      <c r="B1540" s="4" t="s">
        <v>10093</v>
      </c>
      <c r="C1540" s="5">
        <v>42993</v>
      </c>
      <c r="D1540" s="5">
        <v>42995</v>
      </c>
      <c r="E1540" s="4" t="s">
        <v>21</v>
      </c>
      <c r="F1540" s="4" t="s">
        <v>8933</v>
      </c>
      <c r="G1540" s="4" t="s">
        <v>8932</v>
      </c>
      <c r="H1540" s="4" t="s">
        <v>18</v>
      </c>
      <c r="I1540" s="4" t="s">
        <v>17</v>
      </c>
      <c r="J1540" s="4" t="s">
        <v>1286</v>
      </c>
      <c r="K1540" s="4" t="s">
        <v>966</v>
      </c>
      <c r="L1540" s="4">
        <v>2149</v>
      </c>
      <c r="M1540" s="4" t="s">
        <v>5</v>
      </c>
      <c r="N1540" s="4" t="s">
        <v>8033</v>
      </c>
      <c r="O1540" s="4" t="s">
        <v>13</v>
      </c>
      <c r="P1540" s="4" t="s">
        <v>116</v>
      </c>
      <c r="Q1540" s="4" t="s">
        <v>8032</v>
      </c>
      <c r="R1540" s="4">
        <v>16.28</v>
      </c>
      <c r="S1540" s="4">
        <v>2</v>
      </c>
      <c r="T1540" s="4">
        <v>0</v>
      </c>
      <c r="U1540" s="4">
        <v>6.5119999999999996</v>
      </c>
      <c r="V1540" s="4" t="str">
        <f>INDEX(Regional_Lookup!$B$2:$B$5,MATCH('Sample - Superstore'!M1540,Regional_Lookup!$A$2:$A$5,0))</f>
        <v>Sarah Miller</v>
      </c>
      <c r="W1540" s="4">
        <f>INDEX(Regional_Lookup!$C$2:$C$5, MATCH('Sample - Superstore'!M1540,Regional_Lookup!$A$2:$A$5, 0))</f>
        <v>0.16</v>
      </c>
      <c r="X1540" s="4">
        <f>U1540/R1540</f>
        <v>0.39999999999999997</v>
      </c>
      <c r="Y1540" s="4" t="str">
        <f>IF(X1540&gt;=W1540, "Yes", "No")</f>
        <v>Yes</v>
      </c>
      <c r="Z1540" s="4">
        <f>D1540-C1540</f>
        <v>2</v>
      </c>
      <c r="AA1540" s="4" t="str" cm="1">
        <f t="array" ref="AA1540">_xlfn.IFS(Z1540&lt;=2,"Fast",Z1540&gt;5, "Slow", AND(Z1540&gt;=3,Z1540&lt;=5),"Standard")</f>
        <v>Fast</v>
      </c>
    </row>
    <row r="1541" spans="1:27" x14ac:dyDescent="0.2">
      <c r="A1541" s="4">
        <v>1540</v>
      </c>
      <c r="B1541" s="4" t="s">
        <v>10093</v>
      </c>
      <c r="C1541" s="5">
        <v>42993</v>
      </c>
      <c r="D1541" s="5">
        <v>42995</v>
      </c>
      <c r="E1541" s="4" t="s">
        <v>21</v>
      </c>
      <c r="F1541" s="4" t="s">
        <v>8933</v>
      </c>
      <c r="G1541" s="4" t="s">
        <v>8932</v>
      </c>
      <c r="H1541" s="4" t="s">
        <v>18</v>
      </c>
      <c r="I1541" s="4" t="s">
        <v>17</v>
      </c>
      <c r="J1541" s="4" t="s">
        <v>1286</v>
      </c>
      <c r="K1541" s="4" t="s">
        <v>966</v>
      </c>
      <c r="L1541" s="4">
        <v>2149</v>
      </c>
      <c r="M1541" s="4" t="s">
        <v>5</v>
      </c>
      <c r="N1541" s="4" t="s">
        <v>6369</v>
      </c>
      <c r="O1541" s="4" t="s">
        <v>37</v>
      </c>
      <c r="P1541" s="4" t="s">
        <v>165</v>
      </c>
      <c r="Q1541" s="4" t="s">
        <v>6368</v>
      </c>
      <c r="R1541" s="4">
        <v>782.94</v>
      </c>
      <c r="S1541" s="4">
        <v>3</v>
      </c>
      <c r="T1541" s="4">
        <v>0</v>
      </c>
      <c r="U1541" s="4">
        <v>203.56440000000001</v>
      </c>
      <c r="V1541" s="4" t="str">
        <f>INDEX(Regional_Lookup!$B$2:$B$5,MATCH('Sample - Superstore'!M1541,Regional_Lookup!$A$2:$A$5,0))</f>
        <v>Sarah Miller</v>
      </c>
      <c r="W1541" s="4">
        <f>INDEX(Regional_Lookup!$C$2:$C$5, MATCH('Sample - Superstore'!M1541,Regional_Lookup!$A$2:$A$5, 0))</f>
        <v>0.16</v>
      </c>
      <c r="X1541" s="4">
        <f>U1541/R1541</f>
        <v>0.26</v>
      </c>
      <c r="Y1541" s="4" t="str">
        <f>IF(X1541&gt;=W1541, "Yes", "No")</f>
        <v>Yes</v>
      </c>
      <c r="Z1541" s="4">
        <f>D1541-C1541</f>
        <v>2</v>
      </c>
      <c r="AA1541" s="4" t="str" cm="1">
        <f t="array" ref="AA1541">_xlfn.IFS(Z1541&lt;=2,"Fast",Z1541&gt;5, "Slow", AND(Z1541&gt;=3,Z1541&lt;=5),"Standard")</f>
        <v>Fast</v>
      </c>
    </row>
    <row r="1542" spans="1:27" x14ac:dyDescent="0.2">
      <c r="A1542" s="4">
        <v>1541</v>
      </c>
      <c r="B1542" s="4" t="s">
        <v>10093</v>
      </c>
      <c r="C1542" s="5">
        <v>42993</v>
      </c>
      <c r="D1542" s="5">
        <v>42995</v>
      </c>
      <c r="E1542" s="4" t="s">
        <v>21</v>
      </c>
      <c r="F1542" s="4" t="s">
        <v>8933</v>
      </c>
      <c r="G1542" s="4" t="s">
        <v>8932</v>
      </c>
      <c r="H1542" s="4" t="s">
        <v>18</v>
      </c>
      <c r="I1542" s="4" t="s">
        <v>17</v>
      </c>
      <c r="J1542" s="4" t="s">
        <v>1286</v>
      </c>
      <c r="K1542" s="4" t="s">
        <v>966</v>
      </c>
      <c r="L1542" s="4">
        <v>2149</v>
      </c>
      <c r="M1542" s="4" t="s">
        <v>5</v>
      </c>
      <c r="N1542" s="4" t="s">
        <v>2719</v>
      </c>
      <c r="O1542" s="4" t="s">
        <v>13</v>
      </c>
      <c r="P1542" s="4" t="s">
        <v>100</v>
      </c>
      <c r="Q1542" s="4" t="s">
        <v>2718</v>
      </c>
      <c r="R1542" s="4">
        <v>242.48</v>
      </c>
      <c r="S1542" s="4">
        <v>7</v>
      </c>
      <c r="T1542" s="4">
        <v>0</v>
      </c>
      <c r="U1542" s="4">
        <v>116.3904</v>
      </c>
      <c r="V1542" s="4" t="str">
        <f>INDEX(Regional_Lookup!$B$2:$B$5,MATCH('Sample - Superstore'!M1542,Regional_Lookup!$A$2:$A$5,0))</f>
        <v>Sarah Miller</v>
      </c>
      <c r="W1542" s="4">
        <f>INDEX(Regional_Lookup!$C$2:$C$5, MATCH('Sample - Superstore'!M1542,Regional_Lookup!$A$2:$A$5, 0))</f>
        <v>0.16</v>
      </c>
      <c r="X1542" s="4">
        <f>U1542/R1542</f>
        <v>0.48000000000000004</v>
      </c>
      <c r="Y1542" s="4" t="str">
        <f>IF(X1542&gt;=W1542, "Yes", "No")</f>
        <v>Yes</v>
      </c>
      <c r="Z1542" s="4">
        <f>D1542-C1542</f>
        <v>2</v>
      </c>
      <c r="AA1542" s="4" t="str" cm="1">
        <f t="array" ref="AA1542">_xlfn.IFS(Z1542&lt;=2,"Fast",Z1542&gt;5, "Slow", AND(Z1542&gt;=3,Z1542&lt;=5),"Standard")</f>
        <v>Fast</v>
      </c>
    </row>
    <row r="1543" spans="1:27" x14ac:dyDescent="0.2">
      <c r="A1543" s="4">
        <v>1542</v>
      </c>
      <c r="B1543" s="4" t="s">
        <v>10092</v>
      </c>
      <c r="C1543" s="5">
        <v>41709</v>
      </c>
      <c r="D1543" s="5">
        <v>41714</v>
      </c>
      <c r="E1543" s="4" t="s">
        <v>21</v>
      </c>
      <c r="F1543" s="4" t="s">
        <v>3687</v>
      </c>
      <c r="G1543" s="4" t="s">
        <v>3686</v>
      </c>
      <c r="H1543" s="4" t="s">
        <v>18</v>
      </c>
      <c r="I1543" s="4" t="s">
        <v>17</v>
      </c>
      <c r="J1543" s="4" t="s">
        <v>553</v>
      </c>
      <c r="K1543" s="4" t="s">
        <v>85</v>
      </c>
      <c r="L1543" s="4">
        <v>43229</v>
      </c>
      <c r="M1543" s="4" t="s">
        <v>5</v>
      </c>
      <c r="N1543" s="4" t="s">
        <v>4892</v>
      </c>
      <c r="O1543" s="4" t="s">
        <v>37</v>
      </c>
      <c r="P1543" s="4" t="s">
        <v>36</v>
      </c>
      <c r="Q1543" s="4" t="s">
        <v>3429</v>
      </c>
      <c r="R1543" s="4">
        <v>8.32</v>
      </c>
      <c r="S1543" s="4">
        <v>5</v>
      </c>
      <c r="T1543" s="4">
        <v>0.2</v>
      </c>
      <c r="U1543" s="4">
        <v>2.2879999999999998</v>
      </c>
      <c r="V1543" s="4" t="str">
        <f>INDEX(Regional_Lookup!$B$2:$B$5,MATCH('Sample - Superstore'!M1543,Regional_Lookup!$A$2:$A$5,0))</f>
        <v>Sarah Miller</v>
      </c>
      <c r="W1543" s="4">
        <f>INDEX(Regional_Lookup!$C$2:$C$5, MATCH('Sample - Superstore'!M1543,Regional_Lookup!$A$2:$A$5, 0))</f>
        <v>0.16</v>
      </c>
      <c r="X1543" s="4">
        <f>U1543/R1543</f>
        <v>0.27499999999999997</v>
      </c>
      <c r="Y1543" s="4" t="str">
        <f>IF(X1543&gt;=W1543, "Yes", "No")</f>
        <v>Yes</v>
      </c>
      <c r="Z1543" s="4">
        <f>D1543-C1543</f>
        <v>5</v>
      </c>
      <c r="AA1543" s="4" t="str" cm="1">
        <f t="array" ref="AA1543">_xlfn.IFS(Z1543&lt;=2,"Fast",Z1543&gt;5, "Slow", AND(Z1543&gt;=3,Z1543&lt;=5),"Standard")</f>
        <v>Standard</v>
      </c>
    </row>
    <row r="1544" spans="1:27" x14ac:dyDescent="0.2">
      <c r="A1544" s="4">
        <v>1543</v>
      </c>
      <c r="B1544" s="4" t="s">
        <v>10092</v>
      </c>
      <c r="C1544" s="5">
        <v>41709</v>
      </c>
      <c r="D1544" s="5">
        <v>41714</v>
      </c>
      <c r="E1544" s="4" t="s">
        <v>21</v>
      </c>
      <c r="F1544" s="4" t="s">
        <v>3687</v>
      </c>
      <c r="G1544" s="4" t="s">
        <v>3686</v>
      </c>
      <c r="H1544" s="4" t="s">
        <v>18</v>
      </c>
      <c r="I1544" s="4" t="s">
        <v>17</v>
      </c>
      <c r="J1544" s="4" t="s">
        <v>553</v>
      </c>
      <c r="K1544" s="4" t="s">
        <v>85</v>
      </c>
      <c r="L1544" s="4">
        <v>43229</v>
      </c>
      <c r="M1544" s="4" t="s">
        <v>5</v>
      </c>
      <c r="N1544" s="4" t="s">
        <v>1777</v>
      </c>
      <c r="O1544" s="4" t="s">
        <v>13</v>
      </c>
      <c r="P1544" s="4" t="s">
        <v>109</v>
      </c>
      <c r="Q1544" s="4" t="s">
        <v>1776</v>
      </c>
      <c r="R1544" s="4">
        <v>10.464</v>
      </c>
      <c r="S1544" s="4">
        <v>6</v>
      </c>
      <c r="T1544" s="4">
        <v>0.2</v>
      </c>
      <c r="U1544" s="4">
        <v>1.7003999999999999</v>
      </c>
      <c r="V1544" s="4" t="str">
        <f>INDEX(Regional_Lookup!$B$2:$B$5,MATCH('Sample - Superstore'!M1544,Regional_Lookup!$A$2:$A$5,0))</f>
        <v>Sarah Miller</v>
      </c>
      <c r="W1544" s="4">
        <f>INDEX(Regional_Lookup!$C$2:$C$5, MATCH('Sample - Superstore'!M1544,Regional_Lookup!$A$2:$A$5, 0))</f>
        <v>0.16</v>
      </c>
      <c r="X1544" s="4">
        <f>U1544/R1544</f>
        <v>0.16249999999999998</v>
      </c>
      <c r="Y1544" s="4" t="str">
        <f>IF(X1544&gt;=W1544, "Yes", "No")</f>
        <v>Yes</v>
      </c>
      <c r="Z1544" s="4">
        <f>D1544-C1544</f>
        <v>5</v>
      </c>
      <c r="AA1544" s="4" t="str" cm="1">
        <f t="array" ref="AA1544">_xlfn.IFS(Z1544&lt;=2,"Fast",Z1544&gt;5, "Slow", AND(Z1544&gt;=3,Z1544&lt;=5),"Standard")</f>
        <v>Standard</v>
      </c>
    </row>
    <row r="1545" spans="1:27" x14ac:dyDescent="0.2">
      <c r="A1545" s="4">
        <v>1544</v>
      </c>
      <c r="B1545" s="4" t="s">
        <v>10091</v>
      </c>
      <c r="C1545" s="5">
        <v>41674</v>
      </c>
      <c r="D1545" s="5">
        <v>41678</v>
      </c>
      <c r="E1545" s="4" t="s">
        <v>29</v>
      </c>
      <c r="F1545" s="4" t="s">
        <v>1018</v>
      </c>
      <c r="G1545" s="4" t="s">
        <v>1017</v>
      </c>
      <c r="H1545" s="4" t="s">
        <v>102</v>
      </c>
      <c r="I1545" s="4" t="s">
        <v>17</v>
      </c>
      <c r="J1545" s="4" t="s">
        <v>919</v>
      </c>
      <c r="K1545" s="4" t="s">
        <v>15</v>
      </c>
      <c r="L1545" s="4">
        <v>92024</v>
      </c>
      <c r="M1545" s="4" t="s">
        <v>9</v>
      </c>
      <c r="N1545" s="4" t="s">
        <v>4338</v>
      </c>
      <c r="O1545" s="4" t="s">
        <v>13</v>
      </c>
      <c r="P1545" s="4" t="s">
        <v>100</v>
      </c>
      <c r="Q1545" s="4" t="s">
        <v>4337</v>
      </c>
      <c r="R1545" s="4">
        <v>82.896000000000001</v>
      </c>
      <c r="S1545" s="4">
        <v>3</v>
      </c>
      <c r="T1545" s="4">
        <v>0.2</v>
      </c>
      <c r="U1545" s="4">
        <v>29.0136</v>
      </c>
      <c r="V1545" s="4" t="str">
        <f>INDEX(Regional_Lookup!$B$2:$B$5,MATCH('Sample - Superstore'!M1545,Regional_Lookup!$A$2:$A$5,0))</f>
        <v>James Chen</v>
      </c>
      <c r="W1545" s="4">
        <f>INDEX(Regional_Lookup!$C$2:$C$5, MATCH('Sample - Superstore'!M1545,Regional_Lookup!$A$2:$A$5, 0))</f>
        <v>0.18</v>
      </c>
      <c r="X1545" s="4">
        <f>U1545/R1545</f>
        <v>0.35</v>
      </c>
      <c r="Y1545" s="4" t="str">
        <f>IF(X1545&gt;=W1545, "Yes", "No")</f>
        <v>Yes</v>
      </c>
      <c r="Z1545" s="4">
        <f>D1545-C1545</f>
        <v>4</v>
      </c>
      <c r="AA1545" s="4" t="str" cm="1">
        <f t="array" ref="AA1545">_xlfn.IFS(Z1545&lt;=2,"Fast",Z1545&gt;5, "Slow", AND(Z1545&gt;=3,Z1545&lt;=5),"Standard")</f>
        <v>Standard</v>
      </c>
    </row>
    <row r="1546" spans="1:27" x14ac:dyDescent="0.2">
      <c r="A1546" s="4">
        <v>1545</v>
      </c>
      <c r="B1546" s="4" t="s">
        <v>10091</v>
      </c>
      <c r="C1546" s="5">
        <v>41674</v>
      </c>
      <c r="D1546" s="5">
        <v>41678</v>
      </c>
      <c r="E1546" s="4" t="s">
        <v>29</v>
      </c>
      <c r="F1546" s="4" t="s">
        <v>1018</v>
      </c>
      <c r="G1546" s="4" t="s">
        <v>1017</v>
      </c>
      <c r="H1546" s="4" t="s">
        <v>102</v>
      </c>
      <c r="I1546" s="4" t="s">
        <v>17</v>
      </c>
      <c r="J1546" s="4" t="s">
        <v>919</v>
      </c>
      <c r="K1546" s="4" t="s">
        <v>15</v>
      </c>
      <c r="L1546" s="4">
        <v>92024</v>
      </c>
      <c r="M1546" s="4" t="s">
        <v>9</v>
      </c>
      <c r="N1546" s="4" t="s">
        <v>10090</v>
      </c>
      <c r="O1546" s="4" t="s">
        <v>13</v>
      </c>
      <c r="P1546" s="4" t="s">
        <v>24</v>
      </c>
      <c r="Q1546" s="4" t="s">
        <v>10089</v>
      </c>
      <c r="R1546" s="4">
        <v>34.24</v>
      </c>
      <c r="S1546" s="4">
        <v>4</v>
      </c>
      <c r="T1546" s="4">
        <v>0</v>
      </c>
      <c r="U1546" s="4">
        <v>16.0928</v>
      </c>
      <c r="V1546" s="4" t="str">
        <f>INDEX(Regional_Lookup!$B$2:$B$5,MATCH('Sample - Superstore'!M1546,Regional_Lookup!$A$2:$A$5,0))</f>
        <v>James Chen</v>
      </c>
      <c r="W1546" s="4">
        <f>INDEX(Regional_Lookup!$C$2:$C$5, MATCH('Sample - Superstore'!M1546,Regional_Lookup!$A$2:$A$5, 0))</f>
        <v>0.18</v>
      </c>
      <c r="X1546" s="4">
        <f>U1546/R1546</f>
        <v>0.47</v>
      </c>
      <c r="Y1546" s="4" t="str">
        <f>IF(X1546&gt;=W1546, "Yes", "No")</f>
        <v>Yes</v>
      </c>
      <c r="Z1546" s="4">
        <f>D1546-C1546</f>
        <v>4</v>
      </c>
      <c r="AA1546" s="4" t="str" cm="1">
        <f t="array" ref="AA1546">_xlfn.IFS(Z1546&lt;=2,"Fast",Z1546&gt;5, "Slow", AND(Z1546&gt;=3,Z1546&lt;=5),"Standard")</f>
        <v>Standard</v>
      </c>
    </row>
    <row r="1547" spans="1:27" x14ac:dyDescent="0.2">
      <c r="A1547" s="4">
        <v>1546</v>
      </c>
      <c r="B1547" s="4" t="s">
        <v>10088</v>
      </c>
      <c r="C1547" s="5">
        <v>42004</v>
      </c>
      <c r="D1547" s="5">
        <v>42008</v>
      </c>
      <c r="E1547" s="4" t="s">
        <v>21</v>
      </c>
      <c r="F1547" s="4" t="s">
        <v>7063</v>
      </c>
      <c r="G1547" s="4" t="s">
        <v>7062</v>
      </c>
      <c r="H1547" s="4" t="s">
        <v>50</v>
      </c>
      <c r="I1547" s="4" t="s">
        <v>17</v>
      </c>
      <c r="J1547" s="4" t="s">
        <v>3802</v>
      </c>
      <c r="K1547" s="4" t="s">
        <v>66</v>
      </c>
      <c r="L1547" s="4">
        <v>13601</v>
      </c>
      <c r="M1547" s="4" t="s">
        <v>5</v>
      </c>
      <c r="N1547" s="4" t="s">
        <v>1617</v>
      </c>
      <c r="O1547" s="4" t="s">
        <v>37</v>
      </c>
      <c r="P1547" s="4" t="s">
        <v>165</v>
      </c>
      <c r="Q1547" s="4" t="s">
        <v>1616</v>
      </c>
      <c r="R1547" s="4">
        <v>1573.4880000000001</v>
      </c>
      <c r="S1547" s="4">
        <v>7</v>
      </c>
      <c r="T1547" s="4">
        <v>0.2</v>
      </c>
      <c r="U1547" s="4">
        <v>196.68600000000001</v>
      </c>
      <c r="V1547" s="4" t="str">
        <f>INDEX(Regional_Lookup!$B$2:$B$5,MATCH('Sample - Superstore'!M1547,Regional_Lookup!$A$2:$A$5,0))</f>
        <v>Sarah Miller</v>
      </c>
      <c r="W1547" s="4">
        <f>INDEX(Regional_Lookup!$C$2:$C$5, MATCH('Sample - Superstore'!M1547,Regional_Lookup!$A$2:$A$5, 0))</f>
        <v>0.16</v>
      </c>
      <c r="X1547" s="4">
        <f>U1547/R1547</f>
        <v>0.125</v>
      </c>
      <c r="Y1547" s="4" t="str">
        <f>IF(X1547&gt;=W1547, "Yes", "No")</f>
        <v>No</v>
      </c>
      <c r="Z1547" s="4">
        <f>D1547-C1547</f>
        <v>4</v>
      </c>
      <c r="AA1547" s="4" t="str" cm="1">
        <f t="array" ref="AA1547">_xlfn.IFS(Z1547&lt;=2,"Fast",Z1547&gt;5, "Slow", AND(Z1547&gt;=3,Z1547&lt;=5),"Standard")</f>
        <v>Standard</v>
      </c>
    </row>
    <row r="1548" spans="1:27" x14ac:dyDescent="0.2">
      <c r="A1548" s="4">
        <v>1547</v>
      </c>
      <c r="B1548" s="4" t="s">
        <v>10087</v>
      </c>
      <c r="C1548" s="5">
        <v>42331</v>
      </c>
      <c r="D1548" s="5">
        <v>42335</v>
      </c>
      <c r="E1548" s="4" t="s">
        <v>29</v>
      </c>
      <c r="F1548" s="4" t="s">
        <v>4064</v>
      </c>
      <c r="G1548" s="4" t="s">
        <v>4063</v>
      </c>
      <c r="H1548" s="4" t="s">
        <v>50</v>
      </c>
      <c r="I1548" s="4" t="s">
        <v>17</v>
      </c>
      <c r="J1548" s="4" t="s">
        <v>792</v>
      </c>
      <c r="K1548" s="4" t="s">
        <v>123</v>
      </c>
      <c r="L1548" s="4">
        <v>78207</v>
      </c>
      <c r="M1548" s="4" t="s">
        <v>3</v>
      </c>
      <c r="N1548" s="4" t="s">
        <v>370</v>
      </c>
      <c r="O1548" s="4" t="s">
        <v>13</v>
      </c>
      <c r="P1548" s="4" t="s">
        <v>24</v>
      </c>
      <c r="Q1548" s="4" t="s">
        <v>369</v>
      </c>
      <c r="R1548" s="4">
        <v>335.52</v>
      </c>
      <c r="S1548" s="4">
        <v>4</v>
      </c>
      <c r="T1548" s="4">
        <v>0.2</v>
      </c>
      <c r="U1548" s="4">
        <v>117.432</v>
      </c>
      <c r="V1548" s="4" t="str">
        <f>INDEX(Regional_Lookup!$B$2:$B$5,MATCH('Sample - Superstore'!M1548,Regional_Lookup!$A$2:$A$5,0))</f>
        <v>David Johnson</v>
      </c>
      <c r="W1548" s="4">
        <f>INDEX(Regional_Lookup!$C$2:$C$5, MATCH('Sample - Superstore'!M1548,Regional_Lookup!$A$2:$A$5, 0))</f>
        <v>0.14000000000000001</v>
      </c>
      <c r="X1548" s="4">
        <f>U1548/R1548</f>
        <v>0.35000000000000003</v>
      </c>
      <c r="Y1548" s="4" t="str">
        <f>IF(X1548&gt;=W1548, "Yes", "No")</f>
        <v>Yes</v>
      </c>
      <c r="Z1548" s="4">
        <f>D1548-C1548</f>
        <v>4</v>
      </c>
      <c r="AA1548" s="4" t="str" cm="1">
        <f t="array" ref="AA1548">_xlfn.IFS(Z1548&lt;=2,"Fast",Z1548&gt;5, "Slow", AND(Z1548&gt;=3,Z1548&lt;=5),"Standard")</f>
        <v>Standard</v>
      </c>
    </row>
    <row r="1549" spans="1:27" x14ac:dyDescent="0.2">
      <c r="A1549" s="4">
        <v>1548</v>
      </c>
      <c r="B1549" s="4" t="s">
        <v>10087</v>
      </c>
      <c r="C1549" s="5">
        <v>42331</v>
      </c>
      <c r="D1549" s="5">
        <v>42335</v>
      </c>
      <c r="E1549" s="4" t="s">
        <v>29</v>
      </c>
      <c r="F1549" s="4" t="s">
        <v>4064</v>
      </c>
      <c r="G1549" s="4" t="s">
        <v>4063</v>
      </c>
      <c r="H1549" s="4" t="s">
        <v>50</v>
      </c>
      <c r="I1549" s="4" t="s">
        <v>17</v>
      </c>
      <c r="J1549" s="4" t="s">
        <v>792</v>
      </c>
      <c r="K1549" s="4" t="s">
        <v>123</v>
      </c>
      <c r="L1549" s="4">
        <v>78207</v>
      </c>
      <c r="M1549" s="4" t="s">
        <v>3</v>
      </c>
      <c r="N1549" s="4" t="s">
        <v>133</v>
      </c>
      <c r="O1549" s="4" t="s">
        <v>13</v>
      </c>
      <c r="P1549" s="4" t="s">
        <v>100</v>
      </c>
      <c r="Q1549" s="4" t="s">
        <v>132</v>
      </c>
      <c r="R1549" s="4">
        <v>23.911999999999999</v>
      </c>
      <c r="S1549" s="4">
        <v>2</v>
      </c>
      <c r="T1549" s="4">
        <v>0.8</v>
      </c>
      <c r="U1549" s="4">
        <v>-40.650399999999998</v>
      </c>
      <c r="V1549" s="4" t="str">
        <f>INDEX(Regional_Lookup!$B$2:$B$5,MATCH('Sample - Superstore'!M1549,Regional_Lookup!$A$2:$A$5,0))</f>
        <v>David Johnson</v>
      </c>
      <c r="W1549" s="4">
        <f>INDEX(Regional_Lookup!$C$2:$C$5, MATCH('Sample - Superstore'!M1549,Regional_Lookup!$A$2:$A$5, 0))</f>
        <v>0.14000000000000001</v>
      </c>
      <c r="X1549" s="4">
        <f>U1549/R1549</f>
        <v>-1.7</v>
      </c>
      <c r="Y1549" s="4" t="str">
        <f>IF(X1549&gt;=W1549, "Yes", "No")</f>
        <v>No</v>
      </c>
      <c r="Z1549" s="4">
        <f>D1549-C1549</f>
        <v>4</v>
      </c>
      <c r="AA1549" s="4" t="str" cm="1">
        <f t="array" ref="AA1549">_xlfn.IFS(Z1549&lt;=2,"Fast",Z1549&gt;5, "Slow", AND(Z1549&gt;=3,Z1549&lt;=5),"Standard")</f>
        <v>Standard</v>
      </c>
    </row>
    <row r="1550" spans="1:27" x14ac:dyDescent="0.2">
      <c r="A1550" s="4">
        <v>1549</v>
      </c>
      <c r="B1550" s="4" t="s">
        <v>10087</v>
      </c>
      <c r="C1550" s="5">
        <v>42331</v>
      </c>
      <c r="D1550" s="5">
        <v>42335</v>
      </c>
      <c r="E1550" s="4" t="s">
        <v>29</v>
      </c>
      <c r="F1550" s="4" t="s">
        <v>4064</v>
      </c>
      <c r="G1550" s="4" t="s">
        <v>4063</v>
      </c>
      <c r="H1550" s="4" t="s">
        <v>50</v>
      </c>
      <c r="I1550" s="4" t="s">
        <v>17</v>
      </c>
      <c r="J1550" s="4" t="s">
        <v>792</v>
      </c>
      <c r="K1550" s="4" t="s">
        <v>123</v>
      </c>
      <c r="L1550" s="4">
        <v>78207</v>
      </c>
      <c r="M1550" s="4" t="s">
        <v>3</v>
      </c>
      <c r="N1550" s="4" t="s">
        <v>7574</v>
      </c>
      <c r="O1550" s="4" t="s">
        <v>13</v>
      </c>
      <c r="P1550" s="4" t="s">
        <v>231</v>
      </c>
      <c r="Q1550" s="4" t="s">
        <v>7573</v>
      </c>
      <c r="R1550" s="4">
        <v>27.056000000000001</v>
      </c>
      <c r="S1550" s="4">
        <v>2</v>
      </c>
      <c r="T1550" s="4">
        <v>0.2</v>
      </c>
      <c r="U1550" s="4">
        <v>2.3673999999999999</v>
      </c>
      <c r="V1550" s="4" t="str">
        <f>INDEX(Regional_Lookup!$B$2:$B$5,MATCH('Sample - Superstore'!M1550,Regional_Lookup!$A$2:$A$5,0))</f>
        <v>David Johnson</v>
      </c>
      <c r="W1550" s="4">
        <f>INDEX(Regional_Lookup!$C$2:$C$5, MATCH('Sample - Superstore'!M1550,Regional_Lookup!$A$2:$A$5, 0))</f>
        <v>0.14000000000000001</v>
      </c>
      <c r="X1550" s="4">
        <f>U1550/R1550</f>
        <v>8.7499999999999994E-2</v>
      </c>
      <c r="Y1550" s="4" t="str">
        <f>IF(X1550&gt;=W1550, "Yes", "No")</f>
        <v>No</v>
      </c>
      <c r="Z1550" s="4">
        <f>D1550-C1550</f>
        <v>4</v>
      </c>
      <c r="AA1550" s="4" t="str" cm="1">
        <f t="array" ref="AA1550">_xlfn.IFS(Z1550&lt;=2,"Fast",Z1550&gt;5, "Slow", AND(Z1550&gt;=3,Z1550&lt;=5),"Standard")</f>
        <v>Standard</v>
      </c>
    </row>
    <row r="1551" spans="1:27" x14ac:dyDescent="0.2">
      <c r="A1551" s="4">
        <v>1550</v>
      </c>
      <c r="B1551" s="4" t="s">
        <v>10086</v>
      </c>
      <c r="C1551" s="5">
        <v>41826</v>
      </c>
      <c r="D1551" s="5">
        <v>41828</v>
      </c>
      <c r="E1551" s="4" t="s">
        <v>89</v>
      </c>
      <c r="F1551" s="4" t="s">
        <v>885</v>
      </c>
      <c r="G1551" s="4" t="s">
        <v>884</v>
      </c>
      <c r="H1551" s="4" t="s">
        <v>18</v>
      </c>
      <c r="I1551" s="4" t="s">
        <v>17</v>
      </c>
      <c r="J1551" s="4" t="s">
        <v>254</v>
      </c>
      <c r="K1551" s="4" t="s">
        <v>66</v>
      </c>
      <c r="L1551" s="4">
        <v>10011</v>
      </c>
      <c r="M1551" s="4" t="s">
        <v>5</v>
      </c>
      <c r="N1551" s="4" t="s">
        <v>5601</v>
      </c>
      <c r="O1551" s="4" t="s">
        <v>33</v>
      </c>
      <c r="P1551" s="4" t="s">
        <v>296</v>
      </c>
      <c r="Q1551" s="4" t="s">
        <v>5600</v>
      </c>
      <c r="R1551" s="4">
        <v>559.99199999999996</v>
      </c>
      <c r="S1551" s="4">
        <v>1</v>
      </c>
      <c r="T1551" s="4">
        <v>0.2</v>
      </c>
      <c r="U1551" s="4">
        <v>174.9975</v>
      </c>
      <c r="V1551" s="4" t="str">
        <f>INDEX(Regional_Lookup!$B$2:$B$5,MATCH('Sample - Superstore'!M1551,Regional_Lookup!$A$2:$A$5,0))</f>
        <v>Sarah Miller</v>
      </c>
      <c r="W1551" s="4">
        <f>INDEX(Regional_Lookup!$C$2:$C$5, MATCH('Sample - Superstore'!M1551,Regional_Lookup!$A$2:$A$5, 0))</f>
        <v>0.16</v>
      </c>
      <c r="X1551" s="4">
        <f>U1551/R1551</f>
        <v>0.3125</v>
      </c>
      <c r="Y1551" s="4" t="str">
        <f>IF(X1551&gt;=W1551, "Yes", "No")</f>
        <v>Yes</v>
      </c>
      <c r="Z1551" s="4">
        <f>D1551-C1551</f>
        <v>2</v>
      </c>
      <c r="AA1551" s="4" t="str" cm="1">
        <f t="array" ref="AA1551">_xlfn.IFS(Z1551&lt;=2,"Fast",Z1551&gt;5, "Slow", AND(Z1551&gt;=3,Z1551&lt;=5),"Standard")</f>
        <v>Fast</v>
      </c>
    </row>
    <row r="1552" spans="1:27" x14ac:dyDescent="0.2">
      <c r="A1552" s="4">
        <v>1551</v>
      </c>
      <c r="B1552" s="4" t="s">
        <v>10085</v>
      </c>
      <c r="C1552" s="5">
        <v>43052</v>
      </c>
      <c r="D1552" s="5">
        <v>43057</v>
      </c>
      <c r="E1552" s="4" t="s">
        <v>21</v>
      </c>
      <c r="F1552" s="4" t="s">
        <v>1204</v>
      </c>
      <c r="G1552" s="4" t="s">
        <v>1203</v>
      </c>
      <c r="H1552" s="4" t="s">
        <v>102</v>
      </c>
      <c r="I1552" s="4" t="s">
        <v>17</v>
      </c>
      <c r="J1552" s="4" t="s">
        <v>124</v>
      </c>
      <c r="K1552" s="4" t="s">
        <v>123</v>
      </c>
      <c r="L1552" s="4">
        <v>77095</v>
      </c>
      <c r="M1552" s="4" t="s">
        <v>3</v>
      </c>
      <c r="N1552" s="4" t="s">
        <v>6194</v>
      </c>
      <c r="O1552" s="4" t="s">
        <v>13</v>
      </c>
      <c r="P1552" s="4" t="s">
        <v>12</v>
      </c>
      <c r="Q1552" s="4" t="s">
        <v>6193</v>
      </c>
      <c r="R1552" s="4">
        <v>9.3239999999999998</v>
      </c>
      <c r="S1552" s="4">
        <v>6</v>
      </c>
      <c r="T1552" s="4">
        <v>0.8</v>
      </c>
      <c r="U1552" s="4">
        <v>-24.708600000000001</v>
      </c>
      <c r="V1552" s="4" t="str">
        <f>INDEX(Regional_Lookup!$B$2:$B$5,MATCH('Sample - Superstore'!M1552,Regional_Lookup!$A$2:$A$5,0))</f>
        <v>David Johnson</v>
      </c>
      <c r="W1552" s="4">
        <f>INDEX(Regional_Lookup!$C$2:$C$5, MATCH('Sample - Superstore'!M1552,Regional_Lookup!$A$2:$A$5, 0))</f>
        <v>0.14000000000000001</v>
      </c>
      <c r="X1552" s="4">
        <f>U1552/R1552</f>
        <v>-2.65</v>
      </c>
      <c r="Y1552" s="4" t="str">
        <f>IF(X1552&gt;=W1552, "Yes", "No")</f>
        <v>No</v>
      </c>
      <c r="Z1552" s="4">
        <f>D1552-C1552</f>
        <v>5</v>
      </c>
      <c r="AA1552" s="4" t="str" cm="1">
        <f t="array" ref="AA1552">_xlfn.IFS(Z1552&lt;=2,"Fast",Z1552&gt;5, "Slow", AND(Z1552&gt;=3,Z1552&lt;=5),"Standard")</f>
        <v>Standard</v>
      </c>
    </row>
    <row r="1553" spans="1:27" x14ac:dyDescent="0.2">
      <c r="A1553" s="4">
        <v>1552</v>
      </c>
      <c r="B1553" s="4" t="s">
        <v>10084</v>
      </c>
      <c r="C1553" s="5">
        <v>42538</v>
      </c>
      <c r="D1553" s="5">
        <v>42543</v>
      </c>
      <c r="E1553" s="4" t="s">
        <v>29</v>
      </c>
      <c r="F1553" s="4" t="s">
        <v>4230</v>
      </c>
      <c r="G1553" s="4" t="s">
        <v>4229</v>
      </c>
      <c r="H1553" s="4" t="s">
        <v>18</v>
      </c>
      <c r="I1553" s="4" t="s">
        <v>17</v>
      </c>
      <c r="J1553" s="4" t="s">
        <v>919</v>
      </c>
      <c r="K1553" s="4" t="s">
        <v>15</v>
      </c>
      <c r="L1553" s="4">
        <v>92024</v>
      </c>
      <c r="M1553" s="4" t="s">
        <v>9</v>
      </c>
      <c r="N1553" s="4" t="s">
        <v>5557</v>
      </c>
      <c r="O1553" s="4" t="s">
        <v>13</v>
      </c>
      <c r="P1553" s="4" t="s">
        <v>24</v>
      </c>
      <c r="Q1553" s="4" t="s">
        <v>5556</v>
      </c>
      <c r="R1553" s="4">
        <v>111.96</v>
      </c>
      <c r="S1553" s="4">
        <v>2</v>
      </c>
      <c r="T1553" s="4">
        <v>0</v>
      </c>
      <c r="U1553" s="4">
        <v>54.860399999999998</v>
      </c>
      <c r="V1553" s="4" t="str">
        <f>INDEX(Regional_Lookup!$B$2:$B$5,MATCH('Sample - Superstore'!M1553,Regional_Lookup!$A$2:$A$5,0))</f>
        <v>James Chen</v>
      </c>
      <c r="W1553" s="4">
        <f>INDEX(Regional_Lookup!$C$2:$C$5, MATCH('Sample - Superstore'!M1553,Regional_Lookup!$A$2:$A$5, 0))</f>
        <v>0.18</v>
      </c>
      <c r="X1553" s="4">
        <f>U1553/R1553</f>
        <v>0.49</v>
      </c>
      <c r="Y1553" s="4" t="str">
        <f>IF(X1553&gt;=W1553, "Yes", "No")</f>
        <v>Yes</v>
      </c>
      <c r="Z1553" s="4">
        <f>D1553-C1553</f>
        <v>5</v>
      </c>
      <c r="AA1553" s="4" t="str" cm="1">
        <f t="array" ref="AA1553">_xlfn.IFS(Z1553&lt;=2,"Fast",Z1553&gt;5, "Slow", AND(Z1553&gt;=3,Z1553&lt;=5),"Standard")</f>
        <v>Standard</v>
      </c>
    </row>
    <row r="1554" spans="1:27" x14ac:dyDescent="0.2">
      <c r="A1554" s="4">
        <v>1553</v>
      </c>
      <c r="B1554" s="4" t="s">
        <v>10083</v>
      </c>
      <c r="C1554" s="5">
        <v>41762</v>
      </c>
      <c r="D1554" s="5">
        <v>41764</v>
      </c>
      <c r="E1554" s="4" t="s">
        <v>89</v>
      </c>
      <c r="F1554" s="4" t="s">
        <v>7098</v>
      </c>
      <c r="G1554" s="4" t="s">
        <v>7097</v>
      </c>
      <c r="H1554" s="4" t="s">
        <v>102</v>
      </c>
      <c r="I1554" s="4" t="s">
        <v>17</v>
      </c>
      <c r="J1554" s="4" t="s">
        <v>1686</v>
      </c>
      <c r="K1554" s="4" t="s">
        <v>428</v>
      </c>
      <c r="L1554" s="4">
        <v>54915</v>
      </c>
      <c r="M1554" s="4" t="s">
        <v>3</v>
      </c>
      <c r="N1554" s="4" t="s">
        <v>1365</v>
      </c>
      <c r="O1554" s="4" t="s">
        <v>13</v>
      </c>
      <c r="P1554" s="4" t="s">
        <v>72</v>
      </c>
      <c r="Q1554" s="4" t="s">
        <v>1364</v>
      </c>
      <c r="R1554" s="4">
        <v>21.56</v>
      </c>
      <c r="S1554" s="4">
        <v>7</v>
      </c>
      <c r="T1554" s="4">
        <v>0</v>
      </c>
      <c r="U1554" s="4">
        <v>10.348800000000001</v>
      </c>
      <c r="V1554" s="4" t="str">
        <f>INDEX(Regional_Lookup!$B$2:$B$5,MATCH('Sample - Superstore'!M1554,Regional_Lookup!$A$2:$A$5,0))</f>
        <v>David Johnson</v>
      </c>
      <c r="W1554" s="4">
        <f>INDEX(Regional_Lookup!$C$2:$C$5, MATCH('Sample - Superstore'!M1554,Regional_Lookup!$A$2:$A$5, 0))</f>
        <v>0.14000000000000001</v>
      </c>
      <c r="X1554" s="4">
        <f>U1554/R1554</f>
        <v>0.48000000000000004</v>
      </c>
      <c r="Y1554" s="4" t="str">
        <f>IF(X1554&gt;=W1554, "Yes", "No")</f>
        <v>Yes</v>
      </c>
      <c r="Z1554" s="4">
        <f>D1554-C1554</f>
        <v>2</v>
      </c>
      <c r="AA1554" s="4" t="str" cm="1">
        <f t="array" ref="AA1554">_xlfn.IFS(Z1554&lt;=2,"Fast",Z1554&gt;5, "Slow", AND(Z1554&gt;=3,Z1554&lt;=5),"Standard")</f>
        <v>Fast</v>
      </c>
    </row>
    <row r="1555" spans="1:27" x14ac:dyDescent="0.2">
      <c r="A1555" s="4">
        <v>1554</v>
      </c>
      <c r="B1555" s="4" t="s">
        <v>10082</v>
      </c>
      <c r="C1555" s="5">
        <v>43024</v>
      </c>
      <c r="D1555" s="5">
        <v>43029</v>
      </c>
      <c r="E1555" s="4" t="s">
        <v>29</v>
      </c>
      <c r="F1555" s="4" t="s">
        <v>5962</v>
      </c>
      <c r="G1555" s="4" t="s">
        <v>5961</v>
      </c>
      <c r="H1555" s="4" t="s">
        <v>18</v>
      </c>
      <c r="I1555" s="4" t="s">
        <v>17</v>
      </c>
      <c r="J1555" s="4" t="s">
        <v>365</v>
      </c>
      <c r="K1555" s="4" t="s">
        <v>174</v>
      </c>
      <c r="L1555" s="4">
        <v>40475</v>
      </c>
      <c r="M1555" s="4" t="s">
        <v>7</v>
      </c>
      <c r="N1555" s="4" t="s">
        <v>4860</v>
      </c>
      <c r="O1555" s="4" t="s">
        <v>13</v>
      </c>
      <c r="P1555" s="4" t="s">
        <v>100</v>
      </c>
      <c r="Q1555" s="4" t="s">
        <v>4859</v>
      </c>
      <c r="R1555" s="4">
        <v>124.75</v>
      </c>
      <c r="S1555" s="4">
        <v>5</v>
      </c>
      <c r="T1555" s="4">
        <v>0</v>
      </c>
      <c r="U1555" s="4">
        <v>57.384999999999998</v>
      </c>
      <c r="V1555" s="4" t="str">
        <f>INDEX(Regional_Lookup!$B$2:$B$5,MATCH('Sample - Superstore'!M1555,Regional_Lookup!$A$2:$A$5,0))</f>
        <v>Maria Santos</v>
      </c>
      <c r="W1555" s="4">
        <f>INDEX(Regional_Lookup!$C$2:$C$5, MATCH('Sample - Superstore'!M1555,Regional_Lookup!$A$2:$A$5, 0))</f>
        <v>0.15</v>
      </c>
      <c r="X1555" s="4">
        <f>U1555/R1555</f>
        <v>0.45999999999999996</v>
      </c>
      <c r="Y1555" s="4" t="str">
        <f>IF(X1555&gt;=W1555, "Yes", "No")</f>
        <v>Yes</v>
      </c>
      <c r="Z1555" s="4">
        <f>D1555-C1555</f>
        <v>5</v>
      </c>
      <c r="AA1555" s="4" t="str" cm="1">
        <f t="array" ref="AA1555">_xlfn.IFS(Z1555&lt;=2,"Fast",Z1555&gt;5, "Slow", AND(Z1555&gt;=3,Z1555&lt;=5),"Standard")</f>
        <v>Standard</v>
      </c>
    </row>
    <row r="1556" spans="1:27" x14ac:dyDescent="0.2">
      <c r="A1556" s="4">
        <v>1555</v>
      </c>
      <c r="B1556" s="4" t="s">
        <v>10081</v>
      </c>
      <c r="C1556" s="5">
        <v>42041</v>
      </c>
      <c r="D1556" s="5">
        <v>42048</v>
      </c>
      <c r="E1556" s="4" t="s">
        <v>29</v>
      </c>
      <c r="F1556" s="4" t="s">
        <v>1985</v>
      </c>
      <c r="G1556" s="4" t="s">
        <v>1984</v>
      </c>
      <c r="H1556" s="4" t="s">
        <v>50</v>
      </c>
      <c r="I1556" s="4" t="s">
        <v>17</v>
      </c>
      <c r="J1556" s="4" t="s">
        <v>5845</v>
      </c>
      <c r="K1556" s="4" t="s">
        <v>233</v>
      </c>
      <c r="L1556" s="4">
        <v>98006</v>
      </c>
      <c r="M1556" s="4" t="s">
        <v>9</v>
      </c>
      <c r="N1556" s="4" t="s">
        <v>5235</v>
      </c>
      <c r="O1556" s="4" t="s">
        <v>13</v>
      </c>
      <c r="P1556" s="4" t="s">
        <v>116</v>
      </c>
      <c r="Q1556" s="4" t="s">
        <v>5234</v>
      </c>
      <c r="R1556" s="4">
        <v>5.28</v>
      </c>
      <c r="S1556" s="4">
        <v>3</v>
      </c>
      <c r="T1556" s="4">
        <v>0</v>
      </c>
      <c r="U1556" s="4">
        <v>1.5311999999999999</v>
      </c>
      <c r="V1556" s="4" t="str">
        <f>INDEX(Regional_Lookup!$B$2:$B$5,MATCH('Sample - Superstore'!M1556,Regional_Lookup!$A$2:$A$5,0))</f>
        <v>James Chen</v>
      </c>
      <c r="W1556" s="4">
        <f>INDEX(Regional_Lookup!$C$2:$C$5, MATCH('Sample - Superstore'!M1556,Regional_Lookup!$A$2:$A$5, 0))</f>
        <v>0.18</v>
      </c>
      <c r="X1556" s="4">
        <f>U1556/R1556</f>
        <v>0.28999999999999998</v>
      </c>
      <c r="Y1556" s="4" t="str">
        <f>IF(X1556&gt;=W1556, "Yes", "No")</f>
        <v>Yes</v>
      </c>
      <c r="Z1556" s="4">
        <f>D1556-C1556</f>
        <v>7</v>
      </c>
      <c r="AA1556" s="4" t="str" cm="1">
        <f t="array" ref="AA1556">_xlfn.IFS(Z1556&lt;=2,"Fast",Z1556&gt;5, "Slow", AND(Z1556&gt;=3,Z1556&lt;=5),"Standard")</f>
        <v>Slow</v>
      </c>
    </row>
    <row r="1557" spans="1:27" x14ac:dyDescent="0.2">
      <c r="A1557" s="4">
        <v>1556</v>
      </c>
      <c r="B1557" s="4" t="s">
        <v>10080</v>
      </c>
      <c r="C1557" s="5">
        <v>42982</v>
      </c>
      <c r="D1557" s="5">
        <v>42986</v>
      </c>
      <c r="E1557" s="4" t="s">
        <v>29</v>
      </c>
      <c r="F1557" s="4" t="s">
        <v>4151</v>
      </c>
      <c r="G1557" s="4" t="s">
        <v>4150</v>
      </c>
      <c r="H1557" s="4" t="s">
        <v>18</v>
      </c>
      <c r="I1557" s="4" t="s">
        <v>17</v>
      </c>
      <c r="J1557" s="4" t="s">
        <v>67</v>
      </c>
      <c r="K1557" s="4" t="s">
        <v>66</v>
      </c>
      <c r="L1557" s="4">
        <v>11561</v>
      </c>
      <c r="M1557" s="4" t="s">
        <v>5</v>
      </c>
      <c r="N1557" s="4" t="s">
        <v>6948</v>
      </c>
      <c r="O1557" s="4" t="s">
        <v>33</v>
      </c>
      <c r="P1557" s="4" t="s">
        <v>55</v>
      </c>
      <c r="Q1557" s="4" t="s">
        <v>6947</v>
      </c>
      <c r="R1557" s="4">
        <v>91.96</v>
      </c>
      <c r="S1557" s="4">
        <v>4</v>
      </c>
      <c r="T1557" s="4">
        <v>0</v>
      </c>
      <c r="U1557" s="4">
        <v>39.5428</v>
      </c>
      <c r="V1557" s="4" t="str">
        <f>INDEX(Regional_Lookup!$B$2:$B$5,MATCH('Sample - Superstore'!M1557,Regional_Lookup!$A$2:$A$5,0))</f>
        <v>Sarah Miller</v>
      </c>
      <c r="W1557" s="4">
        <f>INDEX(Regional_Lookup!$C$2:$C$5, MATCH('Sample - Superstore'!M1557,Regional_Lookup!$A$2:$A$5, 0))</f>
        <v>0.16</v>
      </c>
      <c r="X1557" s="4">
        <f>U1557/R1557</f>
        <v>0.43000000000000005</v>
      </c>
      <c r="Y1557" s="4" t="str">
        <f>IF(X1557&gt;=W1557, "Yes", "No")</f>
        <v>Yes</v>
      </c>
      <c r="Z1557" s="4">
        <f>D1557-C1557</f>
        <v>4</v>
      </c>
      <c r="AA1557" s="4" t="str" cm="1">
        <f t="array" ref="AA1557">_xlfn.IFS(Z1557&lt;=2,"Fast",Z1557&gt;5, "Slow", AND(Z1557&gt;=3,Z1557&lt;=5),"Standard")</f>
        <v>Standard</v>
      </c>
    </row>
    <row r="1558" spans="1:27" x14ac:dyDescent="0.2">
      <c r="A1558" s="4">
        <v>1557</v>
      </c>
      <c r="B1558" s="4" t="s">
        <v>10079</v>
      </c>
      <c r="C1558" s="5">
        <v>42499</v>
      </c>
      <c r="D1558" s="5">
        <v>42505</v>
      </c>
      <c r="E1558" s="4" t="s">
        <v>29</v>
      </c>
      <c r="F1558" s="4" t="s">
        <v>6014</v>
      </c>
      <c r="G1558" s="4" t="s">
        <v>6013</v>
      </c>
      <c r="H1558" s="4" t="s">
        <v>18</v>
      </c>
      <c r="I1558" s="4" t="s">
        <v>17</v>
      </c>
      <c r="J1558" s="4" t="s">
        <v>159</v>
      </c>
      <c r="K1558" s="4" t="s">
        <v>158</v>
      </c>
      <c r="L1558" s="4">
        <v>19140</v>
      </c>
      <c r="M1558" s="4" t="s">
        <v>5</v>
      </c>
      <c r="N1558" s="4" t="s">
        <v>751</v>
      </c>
      <c r="O1558" s="4" t="s">
        <v>13</v>
      </c>
      <c r="P1558" s="4" t="s">
        <v>121</v>
      </c>
      <c r="Q1558" s="4" t="s">
        <v>466</v>
      </c>
      <c r="R1558" s="4">
        <v>9.3439999999999994</v>
      </c>
      <c r="S1558" s="4">
        <v>1</v>
      </c>
      <c r="T1558" s="4">
        <v>0.2</v>
      </c>
      <c r="U1558" s="4">
        <v>3.504</v>
      </c>
      <c r="V1558" s="4" t="str">
        <f>INDEX(Regional_Lookup!$B$2:$B$5,MATCH('Sample - Superstore'!M1558,Regional_Lookup!$A$2:$A$5,0))</f>
        <v>Sarah Miller</v>
      </c>
      <c r="W1558" s="4">
        <f>INDEX(Regional_Lookup!$C$2:$C$5, MATCH('Sample - Superstore'!M1558,Regional_Lookup!$A$2:$A$5, 0))</f>
        <v>0.16</v>
      </c>
      <c r="X1558" s="4">
        <f>U1558/R1558</f>
        <v>0.375</v>
      </c>
      <c r="Y1558" s="4" t="str">
        <f>IF(X1558&gt;=W1558, "Yes", "No")</f>
        <v>Yes</v>
      </c>
      <c r="Z1558" s="4">
        <f>D1558-C1558</f>
        <v>6</v>
      </c>
      <c r="AA1558" s="4" t="str" cm="1">
        <f t="array" ref="AA1558">_xlfn.IFS(Z1558&lt;=2,"Fast",Z1558&gt;5, "Slow", AND(Z1558&gt;=3,Z1558&lt;=5),"Standard")</f>
        <v>Slow</v>
      </c>
    </row>
    <row r="1559" spans="1:27" x14ac:dyDescent="0.2">
      <c r="A1559" s="4">
        <v>1558</v>
      </c>
      <c r="B1559" s="4" t="s">
        <v>10079</v>
      </c>
      <c r="C1559" s="5">
        <v>42499</v>
      </c>
      <c r="D1559" s="5">
        <v>42505</v>
      </c>
      <c r="E1559" s="4" t="s">
        <v>29</v>
      </c>
      <c r="F1559" s="4" t="s">
        <v>6014</v>
      </c>
      <c r="G1559" s="4" t="s">
        <v>6013</v>
      </c>
      <c r="H1559" s="4" t="s">
        <v>18</v>
      </c>
      <c r="I1559" s="4" t="s">
        <v>17</v>
      </c>
      <c r="J1559" s="4" t="s">
        <v>159</v>
      </c>
      <c r="K1559" s="4" t="s">
        <v>158</v>
      </c>
      <c r="L1559" s="4">
        <v>19140</v>
      </c>
      <c r="M1559" s="4" t="s">
        <v>5</v>
      </c>
      <c r="N1559" s="4" t="s">
        <v>4426</v>
      </c>
      <c r="O1559" s="4" t="s">
        <v>13</v>
      </c>
      <c r="P1559" s="4" t="s">
        <v>116</v>
      </c>
      <c r="Q1559" s="4" t="s">
        <v>4425</v>
      </c>
      <c r="R1559" s="4">
        <v>79.36</v>
      </c>
      <c r="S1559" s="4">
        <v>5</v>
      </c>
      <c r="T1559" s="4">
        <v>0.2</v>
      </c>
      <c r="U1559" s="4">
        <v>9.92</v>
      </c>
      <c r="V1559" s="4" t="str">
        <f>INDEX(Regional_Lookup!$B$2:$B$5,MATCH('Sample - Superstore'!M1559,Regional_Lookup!$A$2:$A$5,0))</f>
        <v>Sarah Miller</v>
      </c>
      <c r="W1559" s="4">
        <f>INDEX(Regional_Lookup!$C$2:$C$5, MATCH('Sample - Superstore'!M1559,Regional_Lookup!$A$2:$A$5, 0))</f>
        <v>0.16</v>
      </c>
      <c r="X1559" s="4">
        <f>U1559/R1559</f>
        <v>0.125</v>
      </c>
      <c r="Y1559" s="4" t="str">
        <f>IF(X1559&gt;=W1559, "Yes", "No")</f>
        <v>No</v>
      </c>
      <c r="Z1559" s="4">
        <f>D1559-C1559</f>
        <v>6</v>
      </c>
      <c r="AA1559" s="4" t="str" cm="1">
        <f t="array" ref="AA1559">_xlfn.IFS(Z1559&lt;=2,"Fast",Z1559&gt;5, "Slow", AND(Z1559&gt;=3,Z1559&lt;=5),"Standard")</f>
        <v>Slow</v>
      </c>
    </row>
    <row r="1560" spans="1:27" x14ac:dyDescent="0.2">
      <c r="A1560" s="4">
        <v>1559</v>
      </c>
      <c r="B1560" s="4" t="s">
        <v>10078</v>
      </c>
      <c r="C1560" s="5">
        <v>42079</v>
      </c>
      <c r="D1560" s="5">
        <v>42081</v>
      </c>
      <c r="E1560" s="4" t="s">
        <v>21</v>
      </c>
      <c r="F1560" s="4" t="s">
        <v>7069</v>
      </c>
      <c r="G1560" s="4" t="s">
        <v>7068</v>
      </c>
      <c r="H1560" s="4" t="s">
        <v>18</v>
      </c>
      <c r="I1560" s="4" t="s">
        <v>17</v>
      </c>
      <c r="J1560" s="4" t="s">
        <v>234</v>
      </c>
      <c r="K1560" s="4" t="s">
        <v>233</v>
      </c>
      <c r="L1560" s="4">
        <v>98103</v>
      </c>
      <c r="M1560" s="4" t="s">
        <v>9</v>
      </c>
      <c r="N1560" s="4" t="s">
        <v>93</v>
      </c>
      <c r="O1560" s="4" t="s">
        <v>37</v>
      </c>
      <c r="P1560" s="4" t="s">
        <v>92</v>
      </c>
      <c r="Q1560" s="4" t="s">
        <v>91</v>
      </c>
      <c r="R1560" s="4">
        <v>171.96</v>
      </c>
      <c r="S1560" s="4">
        <v>2</v>
      </c>
      <c r="T1560" s="4">
        <v>0</v>
      </c>
      <c r="U1560" s="4">
        <v>44.709600000000002</v>
      </c>
      <c r="V1560" s="4" t="str">
        <f>INDEX(Regional_Lookup!$B$2:$B$5,MATCH('Sample - Superstore'!M1560,Regional_Lookup!$A$2:$A$5,0))</f>
        <v>James Chen</v>
      </c>
      <c r="W1560" s="4">
        <f>INDEX(Regional_Lookup!$C$2:$C$5, MATCH('Sample - Superstore'!M1560,Regional_Lookup!$A$2:$A$5, 0))</f>
        <v>0.18</v>
      </c>
      <c r="X1560" s="4">
        <f>U1560/R1560</f>
        <v>0.26</v>
      </c>
      <c r="Y1560" s="4" t="str">
        <f>IF(X1560&gt;=W1560, "Yes", "No")</f>
        <v>Yes</v>
      </c>
      <c r="Z1560" s="4">
        <f>D1560-C1560</f>
        <v>2</v>
      </c>
      <c r="AA1560" s="4" t="str" cm="1">
        <f t="array" ref="AA1560">_xlfn.IFS(Z1560&lt;=2,"Fast",Z1560&gt;5, "Slow", AND(Z1560&gt;=3,Z1560&lt;=5),"Standard")</f>
        <v>Fast</v>
      </c>
    </row>
    <row r="1561" spans="1:27" x14ac:dyDescent="0.2">
      <c r="A1561" s="4">
        <v>1560</v>
      </c>
      <c r="B1561" s="4" t="s">
        <v>10077</v>
      </c>
      <c r="C1561" s="5">
        <v>42469</v>
      </c>
      <c r="D1561" s="5">
        <v>42473</v>
      </c>
      <c r="E1561" s="4" t="s">
        <v>29</v>
      </c>
      <c r="F1561" s="4" t="s">
        <v>4310</v>
      </c>
      <c r="G1561" s="4" t="s">
        <v>4309</v>
      </c>
      <c r="H1561" s="4" t="s">
        <v>50</v>
      </c>
      <c r="I1561" s="4" t="s">
        <v>17</v>
      </c>
      <c r="J1561" s="4" t="s">
        <v>234</v>
      </c>
      <c r="K1561" s="4" t="s">
        <v>233</v>
      </c>
      <c r="L1561" s="4">
        <v>98103</v>
      </c>
      <c r="M1561" s="4" t="s">
        <v>9</v>
      </c>
      <c r="N1561" s="4" t="s">
        <v>1954</v>
      </c>
      <c r="O1561" s="4" t="s">
        <v>13</v>
      </c>
      <c r="P1561" s="4" t="s">
        <v>100</v>
      </c>
      <c r="Q1561" s="4" t="s">
        <v>1953</v>
      </c>
      <c r="R1561" s="4">
        <v>35.351999999999997</v>
      </c>
      <c r="S1561" s="4">
        <v>9</v>
      </c>
      <c r="T1561" s="4">
        <v>0.2</v>
      </c>
      <c r="U1561" s="4">
        <v>12.815099999999999</v>
      </c>
      <c r="V1561" s="4" t="str">
        <f>INDEX(Regional_Lookup!$B$2:$B$5,MATCH('Sample - Superstore'!M1561,Regional_Lookup!$A$2:$A$5,0))</f>
        <v>James Chen</v>
      </c>
      <c r="W1561" s="4">
        <f>INDEX(Regional_Lookup!$C$2:$C$5, MATCH('Sample - Superstore'!M1561,Regional_Lookup!$A$2:$A$5, 0))</f>
        <v>0.18</v>
      </c>
      <c r="X1561" s="4">
        <f>U1561/R1561</f>
        <v>0.36249999999999999</v>
      </c>
      <c r="Y1561" s="4" t="str">
        <f>IF(X1561&gt;=W1561, "Yes", "No")</f>
        <v>Yes</v>
      </c>
      <c r="Z1561" s="4">
        <f>D1561-C1561</f>
        <v>4</v>
      </c>
      <c r="AA1561" s="4" t="str" cm="1">
        <f t="array" ref="AA1561">_xlfn.IFS(Z1561&lt;=2,"Fast",Z1561&gt;5, "Slow", AND(Z1561&gt;=3,Z1561&lt;=5),"Standard")</f>
        <v>Standard</v>
      </c>
    </row>
    <row r="1562" spans="1:27" x14ac:dyDescent="0.2">
      <c r="A1562" s="4">
        <v>1561</v>
      </c>
      <c r="B1562" s="4" t="s">
        <v>10076</v>
      </c>
      <c r="C1562" s="5">
        <v>41733</v>
      </c>
      <c r="D1562" s="5">
        <v>41738</v>
      </c>
      <c r="E1562" s="4" t="s">
        <v>29</v>
      </c>
      <c r="F1562" s="4" t="s">
        <v>10075</v>
      </c>
      <c r="G1562" s="4" t="s">
        <v>10074</v>
      </c>
      <c r="H1562" s="4" t="s">
        <v>102</v>
      </c>
      <c r="I1562" s="4" t="s">
        <v>17</v>
      </c>
      <c r="J1562" s="4" t="s">
        <v>248</v>
      </c>
      <c r="K1562" s="4" t="s">
        <v>15</v>
      </c>
      <c r="L1562" s="4">
        <v>94109</v>
      </c>
      <c r="M1562" s="4" t="s">
        <v>9</v>
      </c>
      <c r="N1562" s="4" t="s">
        <v>913</v>
      </c>
      <c r="O1562" s="4" t="s">
        <v>13</v>
      </c>
      <c r="P1562" s="4" t="s">
        <v>72</v>
      </c>
      <c r="Q1562" s="4" t="s">
        <v>912</v>
      </c>
      <c r="R1562" s="4">
        <v>18.899999999999999</v>
      </c>
      <c r="S1562" s="4">
        <v>6</v>
      </c>
      <c r="T1562" s="4">
        <v>0</v>
      </c>
      <c r="U1562" s="4">
        <v>9.0719999999999992</v>
      </c>
      <c r="V1562" s="4" t="str">
        <f>INDEX(Regional_Lookup!$B$2:$B$5,MATCH('Sample - Superstore'!M1562,Regional_Lookup!$A$2:$A$5,0))</f>
        <v>James Chen</v>
      </c>
      <c r="W1562" s="4">
        <f>INDEX(Regional_Lookup!$C$2:$C$5, MATCH('Sample - Superstore'!M1562,Regional_Lookup!$A$2:$A$5, 0))</f>
        <v>0.18</v>
      </c>
      <c r="X1562" s="4">
        <f>U1562/R1562</f>
        <v>0.48</v>
      </c>
      <c r="Y1562" s="4" t="str">
        <f>IF(X1562&gt;=W1562, "Yes", "No")</f>
        <v>Yes</v>
      </c>
      <c r="Z1562" s="4">
        <f>D1562-C1562</f>
        <v>5</v>
      </c>
      <c r="AA1562" s="4" t="str" cm="1">
        <f t="array" ref="AA1562">_xlfn.IFS(Z1562&lt;=2,"Fast",Z1562&gt;5, "Slow", AND(Z1562&gt;=3,Z1562&lt;=5),"Standard")</f>
        <v>Standard</v>
      </c>
    </row>
    <row r="1563" spans="1:27" x14ac:dyDescent="0.2">
      <c r="A1563" s="4">
        <v>1562</v>
      </c>
      <c r="B1563" s="4" t="s">
        <v>10073</v>
      </c>
      <c r="C1563" s="5">
        <v>42983</v>
      </c>
      <c r="D1563" s="5">
        <v>42984</v>
      </c>
      <c r="E1563" s="4" t="s">
        <v>89</v>
      </c>
      <c r="F1563" s="4" t="s">
        <v>3784</v>
      </c>
      <c r="G1563" s="4" t="s">
        <v>3783</v>
      </c>
      <c r="H1563" s="4" t="s">
        <v>102</v>
      </c>
      <c r="I1563" s="4" t="s">
        <v>17</v>
      </c>
      <c r="J1563" s="4" t="s">
        <v>234</v>
      </c>
      <c r="K1563" s="4" t="s">
        <v>233</v>
      </c>
      <c r="L1563" s="4">
        <v>98115</v>
      </c>
      <c r="M1563" s="4" t="s">
        <v>9</v>
      </c>
      <c r="N1563" s="4" t="s">
        <v>2485</v>
      </c>
      <c r="O1563" s="4" t="s">
        <v>13</v>
      </c>
      <c r="P1563" s="4" t="s">
        <v>116</v>
      </c>
      <c r="Q1563" s="4" t="s">
        <v>2484</v>
      </c>
      <c r="R1563" s="4">
        <v>2.78</v>
      </c>
      <c r="S1563" s="4">
        <v>1</v>
      </c>
      <c r="T1563" s="4">
        <v>0</v>
      </c>
      <c r="U1563" s="4">
        <v>0.7228</v>
      </c>
      <c r="V1563" s="4" t="str">
        <f>INDEX(Regional_Lookup!$B$2:$B$5,MATCH('Sample - Superstore'!M1563,Regional_Lookup!$A$2:$A$5,0))</f>
        <v>James Chen</v>
      </c>
      <c r="W1563" s="4">
        <f>INDEX(Regional_Lookup!$C$2:$C$5, MATCH('Sample - Superstore'!M1563,Regional_Lookup!$A$2:$A$5, 0))</f>
        <v>0.18</v>
      </c>
      <c r="X1563" s="4">
        <f>U1563/R1563</f>
        <v>0.26</v>
      </c>
      <c r="Y1563" s="4" t="str">
        <f>IF(X1563&gt;=W1563, "Yes", "No")</f>
        <v>Yes</v>
      </c>
      <c r="Z1563" s="4">
        <f>D1563-C1563</f>
        <v>1</v>
      </c>
      <c r="AA1563" s="4" t="str" cm="1">
        <f t="array" ref="AA1563">_xlfn.IFS(Z1563&lt;=2,"Fast",Z1563&gt;5, "Slow", AND(Z1563&gt;=3,Z1563&lt;=5),"Standard")</f>
        <v>Fast</v>
      </c>
    </row>
    <row r="1564" spans="1:27" x14ac:dyDescent="0.2">
      <c r="A1564" s="4">
        <v>1563</v>
      </c>
      <c r="B1564" s="4" t="s">
        <v>10072</v>
      </c>
      <c r="C1564" s="5">
        <v>42916</v>
      </c>
      <c r="D1564" s="5">
        <v>42916</v>
      </c>
      <c r="E1564" s="4" t="s">
        <v>162</v>
      </c>
      <c r="F1564" s="4" t="s">
        <v>3055</v>
      </c>
      <c r="G1564" s="4" t="s">
        <v>3054</v>
      </c>
      <c r="H1564" s="4" t="s">
        <v>18</v>
      </c>
      <c r="I1564" s="4" t="s">
        <v>17</v>
      </c>
      <c r="J1564" s="4" t="s">
        <v>254</v>
      </c>
      <c r="K1564" s="4" t="s">
        <v>66</v>
      </c>
      <c r="L1564" s="4">
        <v>10011</v>
      </c>
      <c r="M1564" s="4" t="s">
        <v>5</v>
      </c>
      <c r="N1564" s="4" t="s">
        <v>4676</v>
      </c>
      <c r="O1564" s="4" t="s">
        <v>37</v>
      </c>
      <c r="P1564" s="4" t="s">
        <v>92</v>
      </c>
      <c r="Q1564" s="4" t="s">
        <v>4675</v>
      </c>
      <c r="R1564" s="4">
        <v>1044.6300000000001</v>
      </c>
      <c r="S1564" s="4">
        <v>5</v>
      </c>
      <c r="T1564" s="4">
        <v>0.4</v>
      </c>
      <c r="U1564" s="4">
        <v>-295.9785</v>
      </c>
      <c r="V1564" s="4" t="str">
        <f>INDEX(Regional_Lookup!$B$2:$B$5,MATCH('Sample - Superstore'!M1564,Regional_Lookup!$A$2:$A$5,0))</f>
        <v>Sarah Miller</v>
      </c>
      <c r="W1564" s="4">
        <f>INDEX(Regional_Lookup!$C$2:$C$5, MATCH('Sample - Superstore'!M1564,Regional_Lookup!$A$2:$A$5, 0))</f>
        <v>0.16</v>
      </c>
      <c r="X1564" s="4">
        <f>U1564/R1564</f>
        <v>-0.28333333333333333</v>
      </c>
      <c r="Y1564" s="4" t="str">
        <f>IF(X1564&gt;=W1564, "Yes", "No")</f>
        <v>No</v>
      </c>
      <c r="Z1564" s="4">
        <f>D1564-C1564</f>
        <v>0</v>
      </c>
      <c r="AA1564" s="4" t="str" cm="1">
        <f t="array" ref="AA1564">_xlfn.IFS(Z1564&lt;=2,"Fast",Z1564&gt;5, "Slow", AND(Z1564&gt;=3,Z1564&lt;=5),"Standard")</f>
        <v>Fast</v>
      </c>
    </row>
    <row r="1565" spans="1:27" x14ac:dyDescent="0.2">
      <c r="A1565" s="4">
        <v>1564</v>
      </c>
      <c r="B1565" s="4" t="s">
        <v>10071</v>
      </c>
      <c r="C1565" s="5">
        <v>42317</v>
      </c>
      <c r="D1565" s="5">
        <v>42317</v>
      </c>
      <c r="E1565" s="4" t="s">
        <v>162</v>
      </c>
      <c r="F1565" s="4" t="s">
        <v>4006</v>
      </c>
      <c r="G1565" s="4" t="s">
        <v>4005</v>
      </c>
      <c r="H1565" s="4" t="s">
        <v>18</v>
      </c>
      <c r="I1565" s="4" t="s">
        <v>17</v>
      </c>
      <c r="J1565" s="4" t="s">
        <v>159</v>
      </c>
      <c r="K1565" s="4" t="s">
        <v>158</v>
      </c>
      <c r="L1565" s="4">
        <v>19134</v>
      </c>
      <c r="M1565" s="4" t="s">
        <v>5</v>
      </c>
      <c r="N1565" s="4" t="s">
        <v>8455</v>
      </c>
      <c r="O1565" s="4" t="s">
        <v>13</v>
      </c>
      <c r="P1565" s="4" t="s">
        <v>24</v>
      </c>
      <c r="Q1565" s="4" t="s">
        <v>8454</v>
      </c>
      <c r="R1565" s="4">
        <v>11.352</v>
      </c>
      <c r="S1565" s="4">
        <v>3</v>
      </c>
      <c r="T1565" s="4">
        <v>0.2</v>
      </c>
      <c r="U1565" s="4">
        <v>4.1151</v>
      </c>
      <c r="V1565" s="4" t="str">
        <f>INDEX(Regional_Lookup!$B$2:$B$5,MATCH('Sample - Superstore'!M1565,Regional_Lookup!$A$2:$A$5,0))</f>
        <v>Sarah Miller</v>
      </c>
      <c r="W1565" s="4">
        <f>INDEX(Regional_Lookup!$C$2:$C$5, MATCH('Sample - Superstore'!M1565,Regional_Lookup!$A$2:$A$5, 0))</f>
        <v>0.16</v>
      </c>
      <c r="X1565" s="4">
        <f>U1565/R1565</f>
        <v>0.36249999999999999</v>
      </c>
      <c r="Y1565" s="4" t="str">
        <f>IF(X1565&gt;=W1565, "Yes", "No")</f>
        <v>Yes</v>
      </c>
      <c r="Z1565" s="4">
        <f>D1565-C1565</f>
        <v>0</v>
      </c>
      <c r="AA1565" s="4" t="str" cm="1">
        <f t="array" ref="AA1565">_xlfn.IFS(Z1565&lt;=2,"Fast",Z1565&gt;5, "Slow", AND(Z1565&gt;=3,Z1565&lt;=5),"Standard")</f>
        <v>Fast</v>
      </c>
    </row>
    <row r="1566" spans="1:27" x14ac:dyDescent="0.2">
      <c r="A1566" s="4">
        <v>1565</v>
      </c>
      <c r="B1566" s="4" t="s">
        <v>10070</v>
      </c>
      <c r="C1566" s="5">
        <v>41702</v>
      </c>
      <c r="D1566" s="5">
        <v>41702</v>
      </c>
      <c r="E1566" s="4" t="s">
        <v>162</v>
      </c>
      <c r="F1566" s="4" t="s">
        <v>786</v>
      </c>
      <c r="G1566" s="4" t="s">
        <v>785</v>
      </c>
      <c r="H1566" s="4" t="s">
        <v>18</v>
      </c>
      <c r="I1566" s="4" t="s">
        <v>17</v>
      </c>
      <c r="J1566" s="4" t="s">
        <v>2458</v>
      </c>
      <c r="K1566" s="4" t="s">
        <v>6232</v>
      </c>
      <c r="L1566" s="4">
        <v>29203</v>
      </c>
      <c r="M1566" s="4" t="s">
        <v>7</v>
      </c>
      <c r="N1566" s="4" t="s">
        <v>1493</v>
      </c>
      <c r="O1566" s="4" t="s">
        <v>13</v>
      </c>
      <c r="P1566" s="4" t="s">
        <v>231</v>
      </c>
      <c r="Q1566" s="4" t="s">
        <v>1492</v>
      </c>
      <c r="R1566" s="4">
        <v>354.9</v>
      </c>
      <c r="S1566" s="4">
        <v>5</v>
      </c>
      <c r="T1566" s="4">
        <v>0</v>
      </c>
      <c r="U1566" s="4">
        <v>17.745000000000001</v>
      </c>
      <c r="V1566" s="4" t="str">
        <f>INDEX(Regional_Lookup!$B$2:$B$5,MATCH('Sample - Superstore'!M1566,Regional_Lookup!$A$2:$A$5,0))</f>
        <v>Maria Santos</v>
      </c>
      <c r="W1566" s="4">
        <f>INDEX(Regional_Lookup!$C$2:$C$5, MATCH('Sample - Superstore'!M1566,Regional_Lookup!$A$2:$A$5, 0))</f>
        <v>0.15</v>
      </c>
      <c r="X1566" s="4">
        <f>U1566/R1566</f>
        <v>0.05</v>
      </c>
      <c r="Y1566" s="4" t="str">
        <f>IF(X1566&gt;=W1566, "Yes", "No")</f>
        <v>No</v>
      </c>
      <c r="Z1566" s="4">
        <f>D1566-C1566</f>
        <v>0</v>
      </c>
      <c r="AA1566" s="4" t="str" cm="1">
        <f t="array" ref="AA1566">_xlfn.IFS(Z1566&lt;=2,"Fast",Z1566&gt;5, "Slow", AND(Z1566&gt;=3,Z1566&lt;=5),"Standard")</f>
        <v>Fast</v>
      </c>
    </row>
    <row r="1567" spans="1:27" x14ac:dyDescent="0.2">
      <c r="A1567" s="4">
        <v>1566</v>
      </c>
      <c r="B1567" s="4" t="s">
        <v>10069</v>
      </c>
      <c r="C1567" s="5">
        <v>42082</v>
      </c>
      <c r="D1567" s="5">
        <v>42088</v>
      </c>
      <c r="E1567" s="4" t="s">
        <v>29</v>
      </c>
      <c r="F1567" s="4" t="s">
        <v>5353</v>
      </c>
      <c r="G1567" s="4" t="s">
        <v>5352</v>
      </c>
      <c r="H1567" s="4" t="s">
        <v>102</v>
      </c>
      <c r="I1567" s="4" t="s">
        <v>17</v>
      </c>
      <c r="J1567" s="4" t="s">
        <v>234</v>
      </c>
      <c r="K1567" s="4" t="s">
        <v>233</v>
      </c>
      <c r="L1567" s="4">
        <v>98105</v>
      </c>
      <c r="M1567" s="4" t="s">
        <v>9</v>
      </c>
      <c r="N1567" s="4" t="s">
        <v>4049</v>
      </c>
      <c r="O1567" s="4" t="s">
        <v>33</v>
      </c>
      <c r="P1567" s="4" t="s">
        <v>32</v>
      </c>
      <c r="Q1567" s="4" t="s">
        <v>4048</v>
      </c>
      <c r="R1567" s="4">
        <v>453.57600000000002</v>
      </c>
      <c r="S1567" s="4">
        <v>3</v>
      </c>
      <c r="T1567" s="4">
        <v>0.2</v>
      </c>
      <c r="U1567" s="4">
        <v>39.687899999999999</v>
      </c>
      <c r="V1567" s="4" t="str">
        <f>INDEX(Regional_Lookup!$B$2:$B$5,MATCH('Sample - Superstore'!M1567,Regional_Lookup!$A$2:$A$5,0))</f>
        <v>James Chen</v>
      </c>
      <c r="W1567" s="4">
        <f>INDEX(Regional_Lookup!$C$2:$C$5, MATCH('Sample - Superstore'!M1567,Regional_Lookup!$A$2:$A$5, 0))</f>
        <v>0.18</v>
      </c>
      <c r="X1567" s="4">
        <f>U1567/R1567</f>
        <v>8.7499999999999994E-2</v>
      </c>
      <c r="Y1567" s="4" t="str">
        <f>IF(X1567&gt;=W1567, "Yes", "No")</f>
        <v>No</v>
      </c>
      <c r="Z1567" s="4">
        <f>D1567-C1567</f>
        <v>6</v>
      </c>
      <c r="AA1567" s="4" t="str" cm="1">
        <f t="array" ref="AA1567">_xlfn.IFS(Z1567&lt;=2,"Fast",Z1567&gt;5, "Slow", AND(Z1567&gt;=3,Z1567&lt;=5),"Standard")</f>
        <v>Slow</v>
      </c>
    </row>
    <row r="1568" spans="1:27" x14ac:dyDescent="0.2">
      <c r="A1568" s="4">
        <v>1567</v>
      </c>
      <c r="B1568" s="4" t="s">
        <v>10068</v>
      </c>
      <c r="C1568" s="5">
        <v>42337</v>
      </c>
      <c r="D1568" s="5">
        <v>42338</v>
      </c>
      <c r="E1568" s="4" t="s">
        <v>89</v>
      </c>
      <c r="F1568" s="4" t="s">
        <v>8658</v>
      </c>
      <c r="G1568" s="4" t="s">
        <v>8657</v>
      </c>
      <c r="H1568" s="4" t="s">
        <v>18</v>
      </c>
      <c r="I1568" s="4" t="s">
        <v>17</v>
      </c>
      <c r="J1568" s="4" t="s">
        <v>9229</v>
      </c>
      <c r="K1568" s="4" t="s">
        <v>123</v>
      </c>
      <c r="L1568" s="4">
        <v>75002</v>
      </c>
      <c r="M1568" s="4" t="s">
        <v>3</v>
      </c>
      <c r="N1568" s="4" t="s">
        <v>3407</v>
      </c>
      <c r="O1568" s="4" t="s">
        <v>33</v>
      </c>
      <c r="P1568" s="4" t="s">
        <v>55</v>
      </c>
      <c r="Q1568" s="4" t="s">
        <v>3406</v>
      </c>
      <c r="R1568" s="4">
        <v>21.48</v>
      </c>
      <c r="S1568" s="4">
        <v>3</v>
      </c>
      <c r="T1568" s="4">
        <v>0.2</v>
      </c>
      <c r="U1568" s="4">
        <v>-0.26850000000000002</v>
      </c>
      <c r="V1568" s="4" t="str">
        <f>INDEX(Regional_Lookup!$B$2:$B$5,MATCH('Sample - Superstore'!M1568,Regional_Lookup!$A$2:$A$5,0))</f>
        <v>David Johnson</v>
      </c>
      <c r="W1568" s="4">
        <f>INDEX(Regional_Lookup!$C$2:$C$5, MATCH('Sample - Superstore'!M1568,Regional_Lookup!$A$2:$A$5, 0))</f>
        <v>0.14000000000000001</v>
      </c>
      <c r="X1568" s="4">
        <f>U1568/R1568</f>
        <v>-1.2500000000000001E-2</v>
      </c>
      <c r="Y1568" s="4" t="str">
        <f>IF(X1568&gt;=W1568, "Yes", "No")</f>
        <v>No</v>
      </c>
      <c r="Z1568" s="4">
        <f>D1568-C1568</f>
        <v>1</v>
      </c>
      <c r="AA1568" s="4" t="str" cm="1">
        <f t="array" ref="AA1568">_xlfn.IFS(Z1568&lt;=2,"Fast",Z1568&gt;5, "Slow", AND(Z1568&gt;=3,Z1568&lt;=5),"Standard")</f>
        <v>Fast</v>
      </c>
    </row>
    <row r="1569" spans="1:27" x14ac:dyDescent="0.2">
      <c r="A1569" s="4">
        <v>1568</v>
      </c>
      <c r="B1569" s="4" t="s">
        <v>10068</v>
      </c>
      <c r="C1569" s="5">
        <v>42337</v>
      </c>
      <c r="D1569" s="5">
        <v>42338</v>
      </c>
      <c r="E1569" s="4" t="s">
        <v>89</v>
      </c>
      <c r="F1569" s="4" t="s">
        <v>8658</v>
      </c>
      <c r="G1569" s="4" t="s">
        <v>8657</v>
      </c>
      <c r="H1569" s="4" t="s">
        <v>18</v>
      </c>
      <c r="I1569" s="4" t="s">
        <v>17</v>
      </c>
      <c r="J1569" s="4" t="s">
        <v>9229</v>
      </c>
      <c r="K1569" s="4" t="s">
        <v>123</v>
      </c>
      <c r="L1569" s="4">
        <v>75002</v>
      </c>
      <c r="M1569" s="4" t="s">
        <v>3</v>
      </c>
      <c r="N1569" s="4" t="s">
        <v>831</v>
      </c>
      <c r="O1569" s="4" t="s">
        <v>13</v>
      </c>
      <c r="P1569" s="4" t="s">
        <v>100</v>
      </c>
      <c r="Q1569" s="4" t="s">
        <v>830</v>
      </c>
      <c r="R1569" s="4">
        <v>8.7840000000000007</v>
      </c>
      <c r="S1569" s="4">
        <v>4</v>
      </c>
      <c r="T1569" s="4">
        <v>0.8</v>
      </c>
      <c r="U1569" s="4">
        <v>-13.6152</v>
      </c>
      <c r="V1569" s="4" t="str">
        <f>INDEX(Regional_Lookup!$B$2:$B$5,MATCH('Sample - Superstore'!M1569,Regional_Lookup!$A$2:$A$5,0))</f>
        <v>David Johnson</v>
      </c>
      <c r="W1569" s="4">
        <f>INDEX(Regional_Lookup!$C$2:$C$5, MATCH('Sample - Superstore'!M1569,Regional_Lookup!$A$2:$A$5, 0))</f>
        <v>0.14000000000000001</v>
      </c>
      <c r="X1569" s="4">
        <f>U1569/R1569</f>
        <v>-1.5499999999999998</v>
      </c>
      <c r="Y1569" s="4" t="str">
        <f>IF(X1569&gt;=W1569, "Yes", "No")</f>
        <v>No</v>
      </c>
      <c r="Z1569" s="4">
        <f>D1569-C1569</f>
        <v>1</v>
      </c>
      <c r="AA1569" s="4" t="str" cm="1">
        <f t="array" ref="AA1569">_xlfn.IFS(Z1569&lt;=2,"Fast",Z1569&gt;5, "Slow", AND(Z1569&gt;=3,Z1569&lt;=5),"Standard")</f>
        <v>Fast</v>
      </c>
    </row>
    <row r="1570" spans="1:27" x14ac:dyDescent="0.2">
      <c r="A1570" s="4">
        <v>1569</v>
      </c>
      <c r="B1570" s="4" t="s">
        <v>10067</v>
      </c>
      <c r="C1570" s="5">
        <v>42897</v>
      </c>
      <c r="D1570" s="5">
        <v>42897</v>
      </c>
      <c r="E1570" s="4" t="s">
        <v>162</v>
      </c>
      <c r="F1570" s="4" t="s">
        <v>69</v>
      </c>
      <c r="G1570" s="4" t="s">
        <v>68</v>
      </c>
      <c r="H1570" s="4" t="s">
        <v>18</v>
      </c>
      <c r="I1570" s="4" t="s">
        <v>17</v>
      </c>
      <c r="J1570" s="4" t="s">
        <v>59</v>
      </c>
      <c r="K1570" s="4" t="s">
        <v>15</v>
      </c>
      <c r="L1570" s="4">
        <v>90004</v>
      </c>
      <c r="M1570" s="4" t="s">
        <v>9</v>
      </c>
      <c r="N1570" s="4" t="s">
        <v>4610</v>
      </c>
      <c r="O1570" s="4" t="s">
        <v>13</v>
      </c>
      <c r="P1570" s="4" t="s">
        <v>24</v>
      </c>
      <c r="Q1570" s="4" t="s">
        <v>4609</v>
      </c>
      <c r="R1570" s="4">
        <v>122.97</v>
      </c>
      <c r="S1570" s="4">
        <v>3</v>
      </c>
      <c r="T1570" s="4">
        <v>0</v>
      </c>
      <c r="U1570" s="4">
        <v>60.255299999999998</v>
      </c>
      <c r="V1570" s="4" t="str">
        <f>INDEX(Regional_Lookup!$B$2:$B$5,MATCH('Sample - Superstore'!M1570,Regional_Lookup!$A$2:$A$5,0))</f>
        <v>James Chen</v>
      </c>
      <c r="W1570" s="4">
        <f>INDEX(Regional_Lookup!$C$2:$C$5, MATCH('Sample - Superstore'!M1570,Regional_Lookup!$A$2:$A$5, 0))</f>
        <v>0.18</v>
      </c>
      <c r="X1570" s="4">
        <f>U1570/R1570</f>
        <v>0.49</v>
      </c>
      <c r="Y1570" s="4" t="str">
        <f>IF(X1570&gt;=W1570, "Yes", "No")</f>
        <v>Yes</v>
      </c>
      <c r="Z1570" s="4">
        <f>D1570-C1570</f>
        <v>0</v>
      </c>
      <c r="AA1570" s="4" t="str" cm="1">
        <f t="array" ref="AA1570">_xlfn.IFS(Z1570&lt;=2,"Fast",Z1570&gt;5, "Slow", AND(Z1570&gt;=3,Z1570&lt;=5),"Standard")</f>
        <v>Fast</v>
      </c>
    </row>
    <row r="1571" spans="1:27" x14ac:dyDescent="0.2">
      <c r="A1571" s="4">
        <v>1570</v>
      </c>
      <c r="B1571" s="4" t="s">
        <v>10066</v>
      </c>
      <c r="C1571" s="5">
        <v>43065</v>
      </c>
      <c r="D1571" s="5">
        <v>43069</v>
      </c>
      <c r="E1571" s="4" t="s">
        <v>29</v>
      </c>
      <c r="F1571" s="4" t="s">
        <v>3798</v>
      </c>
      <c r="G1571" s="4" t="s">
        <v>3797</v>
      </c>
      <c r="H1571" s="4" t="s">
        <v>50</v>
      </c>
      <c r="I1571" s="4" t="s">
        <v>17</v>
      </c>
      <c r="J1571" s="4" t="s">
        <v>808</v>
      </c>
      <c r="K1571" s="4" t="s">
        <v>48</v>
      </c>
      <c r="L1571" s="4">
        <v>30318</v>
      </c>
      <c r="M1571" s="4" t="s">
        <v>7</v>
      </c>
      <c r="N1571" s="4" t="s">
        <v>955</v>
      </c>
      <c r="O1571" s="4" t="s">
        <v>13</v>
      </c>
      <c r="P1571" s="4" t="s">
        <v>116</v>
      </c>
      <c r="Q1571" s="4" t="s">
        <v>954</v>
      </c>
      <c r="R1571" s="4">
        <v>12.84</v>
      </c>
      <c r="S1571" s="4">
        <v>3</v>
      </c>
      <c r="T1571" s="4">
        <v>0</v>
      </c>
      <c r="U1571" s="4">
        <v>3.7235999999999998</v>
      </c>
      <c r="V1571" s="4" t="str">
        <f>INDEX(Regional_Lookup!$B$2:$B$5,MATCH('Sample - Superstore'!M1571,Regional_Lookup!$A$2:$A$5,0))</f>
        <v>Maria Santos</v>
      </c>
      <c r="W1571" s="4">
        <f>INDEX(Regional_Lookup!$C$2:$C$5, MATCH('Sample - Superstore'!M1571,Regional_Lookup!$A$2:$A$5, 0))</f>
        <v>0.15</v>
      </c>
      <c r="X1571" s="4">
        <f>U1571/R1571</f>
        <v>0.28999999999999998</v>
      </c>
      <c r="Y1571" s="4" t="str">
        <f>IF(X1571&gt;=W1571, "Yes", "No")</f>
        <v>Yes</v>
      </c>
      <c r="Z1571" s="4">
        <f>D1571-C1571</f>
        <v>4</v>
      </c>
      <c r="AA1571" s="4" t="str" cm="1">
        <f t="array" ref="AA1571">_xlfn.IFS(Z1571&lt;=2,"Fast",Z1571&gt;5, "Slow", AND(Z1571&gt;=3,Z1571&lt;=5),"Standard")</f>
        <v>Standard</v>
      </c>
    </row>
    <row r="1572" spans="1:27" x14ac:dyDescent="0.2">
      <c r="A1572" s="4">
        <v>1571</v>
      </c>
      <c r="B1572" s="4" t="s">
        <v>10065</v>
      </c>
      <c r="C1572" s="5">
        <v>41966</v>
      </c>
      <c r="D1572" s="5">
        <v>41968</v>
      </c>
      <c r="E1572" s="4" t="s">
        <v>89</v>
      </c>
      <c r="F1572" s="4" t="s">
        <v>1367</v>
      </c>
      <c r="G1572" s="4" t="s">
        <v>1366</v>
      </c>
      <c r="H1572" s="4" t="s">
        <v>18</v>
      </c>
      <c r="I1572" s="4" t="s">
        <v>17</v>
      </c>
      <c r="J1572" s="4" t="s">
        <v>59</v>
      </c>
      <c r="K1572" s="4" t="s">
        <v>15</v>
      </c>
      <c r="L1572" s="4">
        <v>90004</v>
      </c>
      <c r="M1572" s="4" t="s">
        <v>9</v>
      </c>
      <c r="N1572" s="4" t="s">
        <v>336</v>
      </c>
      <c r="O1572" s="4" t="s">
        <v>37</v>
      </c>
      <c r="P1572" s="4" t="s">
        <v>221</v>
      </c>
      <c r="Q1572" s="4" t="s">
        <v>335</v>
      </c>
      <c r="R1572" s="4">
        <v>603.91999999999996</v>
      </c>
      <c r="S1572" s="4">
        <v>5</v>
      </c>
      <c r="T1572" s="4">
        <v>0.2</v>
      </c>
      <c r="U1572" s="4">
        <v>-67.941000000000003</v>
      </c>
      <c r="V1572" s="4" t="str">
        <f>INDEX(Regional_Lookup!$B$2:$B$5,MATCH('Sample - Superstore'!M1572,Regional_Lookup!$A$2:$A$5,0))</f>
        <v>James Chen</v>
      </c>
      <c r="W1572" s="4">
        <f>INDEX(Regional_Lookup!$C$2:$C$5, MATCH('Sample - Superstore'!M1572,Regional_Lookup!$A$2:$A$5, 0))</f>
        <v>0.18</v>
      </c>
      <c r="X1572" s="4">
        <f>U1572/R1572</f>
        <v>-0.11250000000000002</v>
      </c>
      <c r="Y1572" s="4" t="str">
        <f>IF(X1572&gt;=W1572, "Yes", "No")</f>
        <v>No</v>
      </c>
      <c r="Z1572" s="4">
        <f>D1572-C1572</f>
        <v>2</v>
      </c>
      <c r="AA1572" s="4" t="str" cm="1">
        <f t="array" ref="AA1572">_xlfn.IFS(Z1572&lt;=2,"Fast",Z1572&gt;5, "Slow", AND(Z1572&gt;=3,Z1572&lt;=5),"Standard")</f>
        <v>Fast</v>
      </c>
    </row>
    <row r="1573" spans="1:27" x14ac:dyDescent="0.2">
      <c r="A1573" s="4">
        <v>1572</v>
      </c>
      <c r="B1573" s="4" t="s">
        <v>10065</v>
      </c>
      <c r="C1573" s="5">
        <v>41966</v>
      </c>
      <c r="D1573" s="5">
        <v>41968</v>
      </c>
      <c r="E1573" s="4" t="s">
        <v>89</v>
      </c>
      <c r="F1573" s="4" t="s">
        <v>1367</v>
      </c>
      <c r="G1573" s="4" t="s">
        <v>1366</v>
      </c>
      <c r="H1573" s="4" t="s">
        <v>18</v>
      </c>
      <c r="I1573" s="4" t="s">
        <v>17</v>
      </c>
      <c r="J1573" s="4" t="s">
        <v>59</v>
      </c>
      <c r="K1573" s="4" t="s">
        <v>15</v>
      </c>
      <c r="L1573" s="4">
        <v>90004</v>
      </c>
      <c r="M1573" s="4" t="s">
        <v>9</v>
      </c>
      <c r="N1573" s="4" t="s">
        <v>2578</v>
      </c>
      <c r="O1573" s="4" t="s">
        <v>13</v>
      </c>
      <c r="P1573" s="4" t="s">
        <v>121</v>
      </c>
      <c r="Q1573" s="4" t="s">
        <v>2577</v>
      </c>
      <c r="R1573" s="4">
        <v>21.84</v>
      </c>
      <c r="S1573" s="4">
        <v>3</v>
      </c>
      <c r="T1573" s="4">
        <v>0</v>
      </c>
      <c r="U1573" s="4">
        <v>10.4832</v>
      </c>
      <c r="V1573" s="4" t="str">
        <f>INDEX(Regional_Lookup!$B$2:$B$5,MATCH('Sample - Superstore'!M1573,Regional_Lookup!$A$2:$A$5,0))</f>
        <v>James Chen</v>
      </c>
      <c r="W1573" s="4">
        <f>INDEX(Regional_Lookup!$C$2:$C$5, MATCH('Sample - Superstore'!M1573,Regional_Lookup!$A$2:$A$5, 0))</f>
        <v>0.18</v>
      </c>
      <c r="X1573" s="4">
        <f>U1573/R1573</f>
        <v>0.48</v>
      </c>
      <c r="Y1573" s="4" t="str">
        <f>IF(X1573&gt;=W1573, "Yes", "No")</f>
        <v>Yes</v>
      </c>
      <c r="Z1573" s="4">
        <f>D1573-C1573</f>
        <v>2</v>
      </c>
      <c r="AA1573" s="4" t="str" cm="1">
        <f t="array" ref="AA1573">_xlfn.IFS(Z1573&lt;=2,"Fast",Z1573&gt;5, "Slow", AND(Z1573&gt;=3,Z1573&lt;=5),"Standard")</f>
        <v>Fast</v>
      </c>
    </row>
    <row r="1574" spans="1:27" x14ac:dyDescent="0.2">
      <c r="A1574" s="4">
        <v>1573</v>
      </c>
      <c r="B1574" s="4" t="s">
        <v>10065</v>
      </c>
      <c r="C1574" s="5">
        <v>41966</v>
      </c>
      <c r="D1574" s="5">
        <v>41968</v>
      </c>
      <c r="E1574" s="4" t="s">
        <v>89</v>
      </c>
      <c r="F1574" s="4" t="s">
        <v>1367</v>
      </c>
      <c r="G1574" s="4" t="s">
        <v>1366</v>
      </c>
      <c r="H1574" s="4" t="s">
        <v>18</v>
      </c>
      <c r="I1574" s="4" t="s">
        <v>17</v>
      </c>
      <c r="J1574" s="4" t="s">
        <v>59</v>
      </c>
      <c r="K1574" s="4" t="s">
        <v>15</v>
      </c>
      <c r="L1574" s="4">
        <v>90004</v>
      </c>
      <c r="M1574" s="4" t="s">
        <v>9</v>
      </c>
      <c r="N1574" s="4" t="s">
        <v>2916</v>
      </c>
      <c r="O1574" s="4" t="s">
        <v>33</v>
      </c>
      <c r="P1574" s="4" t="s">
        <v>55</v>
      </c>
      <c r="Q1574" s="4" t="s">
        <v>2915</v>
      </c>
      <c r="R1574" s="4">
        <v>29.99</v>
      </c>
      <c r="S1574" s="4">
        <v>1</v>
      </c>
      <c r="T1574" s="4">
        <v>0</v>
      </c>
      <c r="U1574" s="4">
        <v>6.2979000000000003</v>
      </c>
      <c r="V1574" s="4" t="str">
        <f>INDEX(Regional_Lookup!$B$2:$B$5,MATCH('Sample - Superstore'!M1574,Regional_Lookup!$A$2:$A$5,0))</f>
        <v>James Chen</v>
      </c>
      <c r="W1574" s="4">
        <f>INDEX(Regional_Lookup!$C$2:$C$5, MATCH('Sample - Superstore'!M1574,Regional_Lookup!$A$2:$A$5, 0))</f>
        <v>0.18</v>
      </c>
      <c r="X1574" s="4">
        <f>U1574/R1574</f>
        <v>0.21000000000000002</v>
      </c>
      <c r="Y1574" s="4" t="str">
        <f>IF(X1574&gt;=W1574, "Yes", "No")</f>
        <v>Yes</v>
      </c>
      <c r="Z1574" s="4">
        <f>D1574-C1574</f>
        <v>2</v>
      </c>
      <c r="AA1574" s="4" t="str" cm="1">
        <f t="array" ref="AA1574">_xlfn.IFS(Z1574&lt;=2,"Fast",Z1574&gt;5, "Slow", AND(Z1574&gt;=3,Z1574&lt;=5),"Standard")</f>
        <v>Fast</v>
      </c>
    </row>
    <row r="1575" spans="1:27" x14ac:dyDescent="0.2">
      <c r="A1575" s="4">
        <v>1574</v>
      </c>
      <c r="B1575" s="4" t="s">
        <v>10065</v>
      </c>
      <c r="C1575" s="5">
        <v>41966</v>
      </c>
      <c r="D1575" s="5">
        <v>41968</v>
      </c>
      <c r="E1575" s="4" t="s">
        <v>89</v>
      </c>
      <c r="F1575" s="4" t="s">
        <v>1367</v>
      </c>
      <c r="G1575" s="4" t="s">
        <v>1366</v>
      </c>
      <c r="H1575" s="4" t="s">
        <v>18</v>
      </c>
      <c r="I1575" s="4" t="s">
        <v>17</v>
      </c>
      <c r="J1575" s="4" t="s">
        <v>59</v>
      </c>
      <c r="K1575" s="4" t="s">
        <v>15</v>
      </c>
      <c r="L1575" s="4">
        <v>90004</v>
      </c>
      <c r="M1575" s="4" t="s">
        <v>9</v>
      </c>
      <c r="N1575" s="4" t="s">
        <v>7436</v>
      </c>
      <c r="O1575" s="4" t="s">
        <v>37</v>
      </c>
      <c r="P1575" s="4" t="s">
        <v>221</v>
      </c>
      <c r="Q1575" s="4" t="s">
        <v>7435</v>
      </c>
      <c r="R1575" s="4">
        <v>381.44</v>
      </c>
      <c r="S1575" s="4">
        <v>2</v>
      </c>
      <c r="T1575" s="4">
        <v>0.2</v>
      </c>
      <c r="U1575" s="4">
        <v>23.84</v>
      </c>
      <c r="V1575" s="4" t="str">
        <f>INDEX(Regional_Lookup!$B$2:$B$5,MATCH('Sample - Superstore'!M1575,Regional_Lookup!$A$2:$A$5,0))</f>
        <v>James Chen</v>
      </c>
      <c r="W1575" s="4">
        <f>INDEX(Regional_Lookup!$C$2:$C$5, MATCH('Sample - Superstore'!M1575,Regional_Lookup!$A$2:$A$5, 0))</f>
        <v>0.18</v>
      </c>
      <c r="X1575" s="4">
        <f>U1575/R1575</f>
        <v>6.25E-2</v>
      </c>
      <c r="Y1575" s="4" t="str">
        <f>IF(X1575&gt;=W1575, "Yes", "No")</f>
        <v>No</v>
      </c>
      <c r="Z1575" s="4">
        <f>D1575-C1575</f>
        <v>2</v>
      </c>
      <c r="AA1575" s="4" t="str" cm="1">
        <f t="array" ref="AA1575">_xlfn.IFS(Z1575&lt;=2,"Fast",Z1575&gt;5, "Slow", AND(Z1575&gt;=3,Z1575&lt;=5),"Standard")</f>
        <v>Fast</v>
      </c>
    </row>
    <row r="1576" spans="1:27" x14ac:dyDescent="0.2">
      <c r="A1576" s="4">
        <v>1575</v>
      </c>
      <c r="B1576" s="4" t="s">
        <v>10064</v>
      </c>
      <c r="C1576" s="5">
        <v>41988</v>
      </c>
      <c r="D1576" s="5">
        <v>41991</v>
      </c>
      <c r="E1576" s="4" t="s">
        <v>89</v>
      </c>
      <c r="F1576" s="4" t="s">
        <v>847</v>
      </c>
      <c r="G1576" s="4" t="s">
        <v>846</v>
      </c>
      <c r="H1576" s="4" t="s">
        <v>18</v>
      </c>
      <c r="I1576" s="4" t="s">
        <v>17</v>
      </c>
      <c r="J1576" s="4" t="s">
        <v>4421</v>
      </c>
      <c r="K1576" s="4" t="s">
        <v>123</v>
      </c>
      <c r="L1576" s="4">
        <v>79907</v>
      </c>
      <c r="M1576" s="4" t="s">
        <v>3</v>
      </c>
      <c r="N1576" s="4" t="s">
        <v>543</v>
      </c>
      <c r="O1576" s="4" t="s">
        <v>33</v>
      </c>
      <c r="P1576" s="4" t="s">
        <v>32</v>
      </c>
      <c r="Q1576" s="4" t="s">
        <v>542</v>
      </c>
      <c r="R1576" s="4">
        <v>40.68</v>
      </c>
      <c r="S1576" s="4">
        <v>3</v>
      </c>
      <c r="T1576" s="4">
        <v>0.2</v>
      </c>
      <c r="U1576" s="4">
        <v>-9.1530000000000005</v>
      </c>
      <c r="V1576" s="4" t="str">
        <f>INDEX(Regional_Lookup!$B$2:$B$5,MATCH('Sample - Superstore'!M1576,Regional_Lookup!$A$2:$A$5,0))</f>
        <v>David Johnson</v>
      </c>
      <c r="W1576" s="4">
        <f>INDEX(Regional_Lookup!$C$2:$C$5, MATCH('Sample - Superstore'!M1576,Regional_Lookup!$A$2:$A$5, 0))</f>
        <v>0.14000000000000001</v>
      </c>
      <c r="X1576" s="4">
        <f>U1576/R1576</f>
        <v>-0.22500000000000001</v>
      </c>
      <c r="Y1576" s="4" t="str">
        <f>IF(X1576&gt;=W1576, "Yes", "No")</f>
        <v>No</v>
      </c>
      <c r="Z1576" s="4">
        <f>D1576-C1576</f>
        <v>3</v>
      </c>
      <c r="AA1576" s="4" t="str" cm="1">
        <f t="array" ref="AA1576">_xlfn.IFS(Z1576&lt;=2,"Fast",Z1576&gt;5, "Slow", AND(Z1576&gt;=3,Z1576&lt;=5),"Standard")</f>
        <v>Standard</v>
      </c>
    </row>
    <row r="1577" spans="1:27" x14ac:dyDescent="0.2">
      <c r="A1577" s="4">
        <v>1576</v>
      </c>
      <c r="B1577" s="4" t="s">
        <v>10064</v>
      </c>
      <c r="C1577" s="5">
        <v>41988</v>
      </c>
      <c r="D1577" s="5">
        <v>41991</v>
      </c>
      <c r="E1577" s="4" t="s">
        <v>89</v>
      </c>
      <c r="F1577" s="4" t="s">
        <v>847</v>
      </c>
      <c r="G1577" s="4" t="s">
        <v>846</v>
      </c>
      <c r="H1577" s="4" t="s">
        <v>18</v>
      </c>
      <c r="I1577" s="4" t="s">
        <v>17</v>
      </c>
      <c r="J1577" s="4" t="s">
        <v>4421</v>
      </c>
      <c r="K1577" s="4" t="s">
        <v>123</v>
      </c>
      <c r="L1577" s="4">
        <v>79907</v>
      </c>
      <c r="M1577" s="4" t="s">
        <v>3</v>
      </c>
      <c r="N1577" s="4" t="s">
        <v>6139</v>
      </c>
      <c r="O1577" s="4" t="s">
        <v>37</v>
      </c>
      <c r="P1577" s="4" t="s">
        <v>221</v>
      </c>
      <c r="Q1577" s="4" t="s">
        <v>6138</v>
      </c>
      <c r="R1577" s="4">
        <v>763.28</v>
      </c>
      <c r="S1577" s="4">
        <v>5</v>
      </c>
      <c r="T1577" s="4">
        <v>0.3</v>
      </c>
      <c r="U1577" s="4">
        <v>-21.808</v>
      </c>
      <c r="V1577" s="4" t="str">
        <f>INDEX(Regional_Lookup!$B$2:$B$5,MATCH('Sample - Superstore'!M1577,Regional_Lookup!$A$2:$A$5,0))</f>
        <v>David Johnson</v>
      </c>
      <c r="W1577" s="4">
        <f>INDEX(Regional_Lookup!$C$2:$C$5, MATCH('Sample - Superstore'!M1577,Regional_Lookup!$A$2:$A$5, 0))</f>
        <v>0.14000000000000001</v>
      </c>
      <c r="X1577" s="4">
        <f>U1577/R1577</f>
        <v>-2.8571428571428571E-2</v>
      </c>
      <c r="Y1577" s="4" t="str">
        <f>IF(X1577&gt;=W1577, "Yes", "No")</f>
        <v>No</v>
      </c>
      <c r="Z1577" s="4">
        <f>D1577-C1577</f>
        <v>3</v>
      </c>
      <c r="AA1577" s="4" t="str" cm="1">
        <f t="array" ref="AA1577">_xlfn.IFS(Z1577&lt;=2,"Fast",Z1577&gt;5, "Slow", AND(Z1577&gt;=3,Z1577&lt;=5),"Standard")</f>
        <v>Standard</v>
      </c>
    </row>
    <row r="1578" spans="1:27" x14ac:dyDescent="0.2">
      <c r="A1578" s="4">
        <v>1577</v>
      </c>
      <c r="B1578" s="4" t="s">
        <v>10063</v>
      </c>
      <c r="C1578" s="5">
        <v>42482</v>
      </c>
      <c r="D1578" s="5">
        <v>42487</v>
      </c>
      <c r="E1578" s="4" t="s">
        <v>29</v>
      </c>
      <c r="F1578" s="4" t="s">
        <v>3458</v>
      </c>
      <c r="G1578" s="4" t="s">
        <v>3457</v>
      </c>
      <c r="H1578" s="4" t="s">
        <v>102</v>
      </c>
      <c r="I1578" s="4" t="s">
        <v>17</v>
      </c>
      <c r="J1578" s="4" t="s">
        <v>908</v>
      </c>
      <c r="K1578" s="4" t="s">
        <v>318</v>
      </c>
      <c r="L1578" s="4">
        <v>60505</v>
      </c>
      <c r="M1578" s="4" t="s">
        <v>3</v>
      </c>
      <c r="N1578" s="4" t="s">
        <v>4839</v>
      </c>
      <c r="O1578" s="4" t="s">
        <v>13</v>
      </c>
      <c r="P1578" s="4" t="s">
        <v>231</v>
      </c>
      <c r="Q1578" s="4" t="s">
        <v>4838</v>
      </c>
      <c r="R1578" s="4">
        <v>23.952000000000002</v>
      </c>
      <c r="S1578" s="4">
        <v>2</v>
      </c>
      <c r="T1578" s="4">
        <v>0.2</v>
      </c>
      <c r="U1578" s="4">
        <v>2.3952</v>
      </c>
      <c r="V1578" s="4" t="str">
        <f>INDEX(Regional_Lookup!$B$2:$B$5,MATCH('Sample - Superstore'!M1578,Regional_Lookup!$A$2:$A$5,0))</f>
        <v>David Johnson</v>
      </c>
      <c r="W1578" s="4">
        <f>INDEX(Regional_Lookup!$C$2:$C$5, MATCH('Sample - Superstore'!M1578,Regional_Lookup!$A$2:$A$5, 0))</f>
        <v>0.14000000000000001</v>
      </c>
      <c r="X1578" s="4">
        <f>U1578/R1578</f>
        <v>9.9999999999999992E-2</v>
      </c>
      <c r="Y1578" s="4" t="str">
        <f>IF(X1578&gt;=W1578, "Yes", "No")</f>
        <v>No</v>
      </c>
      <c r="Z1578" s="4">
        <f>D1578-C1578</f>
        <v>5</v>
      </c>
      <c r="AA1578" s="4" t="str" cm="1">
        <f t="array" ref="AA1578">_xlfn.IFS(Z1578&lt;=2,"Fast",Z1578&gt;5, "Slow", AND(Z1578&gt;=3,Z1578&lt;=5),"Standard")</f>
        <v>Standard</v>
      </c>
    </row>
    <row r="1579" spans="1:27" x14ac:dyDescent="0.2">
      <c r="A1579" s="4">
        <v>1578</v>
      </c>
      <c r="B1579" s="4" t="s">
        <v>10062</v>
      </c>
      <c r="C1579" s="5">
        <v>42513</v>
      </c>
      <c r="D1579" s="5">
        <v>42517</v>
      </c>
      <c r="E1579" s="4" t="s">
        <v>29</v>
      </c>
      <c r="F1579" s="4" t="s">
        <v>104</v>
      </c>
      <c r="G1579" s="4" t="s">
        <v>103</v>
      </c>
      <c r="H1579" s="4" t="s">
        <v>102</v>
      </c>
      <c r="I1579" s="4" t="s">
        <v>17</v>
      </c>
      <c r="J1579" s="4" t="s">
        <v>175</v>
      </c>
      <c r="K1579" s="4" t="s">
        <v>1177</v>
      </c>
      <c r="L1579" s="4">
        <v>35630</v>
      </c>
      <c r="M1579" s="4" t="s">
        <v>7</v>
      </c>
      <c r="N1579" s="4" t="s">
        <v>623</v>
      </c>
      <c r="O1579" s="4" t="s">
        <v>13</v>
      </c>
      <c r="P1579" s="4" t="s">
        <v>24</v>
      </c>
      <c r="Q1579" s="4" t="s">
        <v>622</v>
      </c>
      <c r="R1579" s="4">
        <v>4.9800000000000004</v>
      </c>
      <c r="S1579" s="4">
        <v>1</v>
      </c>
      <c r="T1579" s="4">
        <v>0</v>
      </c>
      <c r="U1579" s="4">
        <v>2.4401999999999999</v>
      </c>
      <c r="V1579" s="4" t="str">
        <f>INDEX(Regional_Lookup!$B$2:$B$5,MATCH('Sample - Superstore'!M1579,Regional_Lookup!$A$2:$A$5,0))</f>
        <v>Maria Santos</v>
      </c>
      <c r="W1579" s="4">
        <f>INDEX(Regional_Lookup!$C$2:$C$5, MATCH('Sample - Superstore'!M1579,Regional_Lookup!$A$2:$A$5, 0))</f>
        <v>0.15</v>
      </c>
      <c r="X1579" s="4">
        <f>U1579/R1579</f>
        <v>0.48999999999999994</v>
      </c>
      <c r="Y1579" s="4" t="str">
        <f>IF(X1579&gt;=W1579, "Yes", "No")</f>
        <v>Yes</v>
      </c>
      <c r="Z1579" s="4">
        <f>D1579-C1579</f>
        <v>4</v>
      </c>
      <c r="AA1579" s="4" t="str" cm="1">
        <f t="array" ref="AA1579">_xlfn.IFS(Z1579&lt;=2,"Fast",Z1579&gt;5, "Slow", AND(Z1579&gt;=3,Z1579&lt;=5),"Standard")</f>
        <v>Standard</v>
      </c>
    </row>
    <row r="1580" spans="1:27" x14ac:dyDescent="0.2">
      <c r="A1580" s="4">
        <v>1579</v>
      </c>
      <c r="B1580" s="4" t="s">
        <v>10061</v>
      </c>
      <c r="C1580" s="5">
        <v>42427</v>
      </c>
      <c r="D1580" s="5">
        <v>42430</v>
      </c>
      <c r="E1580" s="4" t="s">
        <v>89</v>
      </c>
      <c r="F1580" s="4" t="s">
        <v>597</v>
      </c>
      <c r="G1580" s="4" t="s">
        <v>596</v>
      </c>
      <c r="H1580" s="4" t="s">
        <v>18</v>
      </c>
      <c r="I1580" s="4" t="s">
        <v>17</v>
      </c>
      <c r="J1580" s="4" t="s">
        <v>254</v>
      </c>
      <c r="K1580" s="4" t="s">
        <v>66</v>
      </c>
      <c r="L1580" s="4">
        <v>10011</v>
      </c>
      <c r="M1580" s="4" t="s">
        <v>5</v>
      </c>
      <c r="N1580" s="4" t="s">
        <v>6572</v>
      </c>
      <c r="O1580" s="4" t="s">
        <v>13</v>
      </c>
      <c r="P1580" s="4" t="s">
        <v>12</v>
      </c>
      <c r="Q1580" s="4" t="s">
        <v>6571</v>
      </c>
      <c r="R1580" s="4">
        <v>170.88</v>
      </c>
      <c r="S1580" s="4">
        <v>3</v>
      </c>
      <c r="T1580" s="4">
        <v>0</v>
      </c>
      <c r="U1580" s="4">
        <v>49.555199999999999</v>
      </c>
      <c r="V1580" s="4" t="str">
        <f>INDEX(Regional_Lookup!$B$2:$B$5,MATCH('Sample - Superstore'!M1580,Regional_Lookup!$A$2:$A$5,0))</f>
        <v>Sarah Miller</v>
      </c>
      <c r="W1580" s="4">
        <f>INDEX(Regional_Lookup!$C$2:$C$5, MATCH('Sample - Superstore'!M1580,Regional_Lookup!$A$2:$A$5, 0))</f>
        <v>0.16</v>
      </c>
      <c r="X1580" s="4">
        <f>U1580/R1580</f>
        <v>0.28999999999999998</v>
      </c>
      <c r="Y1580" s="4" t="str">
        <f>IF(X1580&gt;=W1580, "Yes", "No")</f>
        <v>Yes</v>
      </c>
      <c r="Z1580" s="4">
        <f>D1580-C1580</f>
        <v>3</v>
      </c>
      <c r="AA1580" s="4" t="str" cm="1">
        <f t="array" ref="AA1580">_xlfn.IFS(Z1580&lt;=2,"Fast",Z1580&gt;5, "Slow", AND(Z1580&gt;=3,Z1580&lt;=5),"Standard")</f>
        <v>Standard</v>
      </c>
    </row>
    <row r="1581" spans="1:27" x14ac:dyDescent="0.2">
      <c r="A1581" s="4">
        <v>1580</v>
      </c>
      <c r="B1581" s="4" t="s">
        <v>10060</v>
      </c>
      <c r="C1581" s="5">
        <v>42225</v>
      </c>
      <c r="D1581" s="5">
        <v>42228</v>
      </c>
      <c r="E1581" s="4" t="s">
        <v>89</v>
      </c>
      <c r="F1581" s="4" t="s">
        <v>5997</v>
      </c>
      <c r="G1581" s="4" t="s">
        <v>5996</v>
      </c>
      <c r="H1581" s="4" t="s">
        <v>18</v>
      </c>
      <c r="I1581" s="4" t="s">
        <v>17</v>
      </c>
      <c r="J1581" s="4" t="s">
        <v>254</v>
      </c>
      <c r="K1581" s="4" t="s">
        <v>66</v>
      </c>
      <c r="L1581" s="4">
        <v>10024</v>
      </c>
      <c r="M1581" s="4" t="s">
        <v>5</v>
      </c>
      <c r="N1581" s="4" t="s">
        <v>3537</v>
      </c>
      <c r="O1581" s="4" t="s">
        <v>33</v>
      </c>
      <c r="P1581" s="4" t="s">
        <v>32</v>
      </c>
      <c r="Q1581" s="4" t="s">
        <v>3536</v>
      </c>
      <c r="R1581" s="4">
        <v>307.98</v>
      </c>
      <c r="S1581" s="4">
        <v>2</v>
      </c>
      <c r="T1581" s="4">
        <v>0</v>
      </c>
      <c r="U1581" s="4">
        <v>89.3142</v>
      </c>
      <c r="V1581" s="4" t="str">
        <f>INDEX(Regional_Lookup!$B$2:$B$5,MATCH('Sample - Superstore'!M1581,Regional_Lookup!$A$2:$A$5,0))</f>
        <v>Sarah Miller</v>
      </c>
      <c r="W1581" s="4">
        <f>INDEX(Regional_Lookup!$C$2:$C$5, MATCH('Sample - Superstore'!M1581,Regional_Lookup!$A$2:$A$5, 0))</f>
        <v>0.16</v>
      </c>
      <c r="X1581" s="4">
        <f>U1581/R1581</f>
        <v>0.28999999999999998</v>
      </c>
      <c r="Y1581" s="4" t="str">
        <f>IF(X1581&gt;=W1581, "Yes", "No")</f>
        <v>Yes</v>
      </c>
      <c r="Z1581" s="4">
        <f>D1581-C1581</f>
        <v>3</v>
      </c>
      <c r="AA1581" s="4" t="str" cm="1">
        <f t="array" ref="AA1581">_xlfn.IFS(Z1581&lt;=2,"Fast",Z1581&gt;5, "Slow", AND(Z1581&gt;=3,Z1581&lt;=5),"Standard")</f>
        <v>Standard</v>
      </c>
    </row>
    <row r="1582" spans="1:27" x14ac:dyDescent="0.2">
      <c r="A1582" s="4">
        <v>1581</v>
      </c>
      <c r="B1582" s="4" t="s">
        <v>10060</v>
      </c>
      <c r="C1582" s="5">
        <v>42225</v>
      </c>
      <c r="D1582" s="5">
        <v>42228</v>
      </c>
      <c r="E1582" s="4" t="s">
        <v>89</v>
      </c>
      <c r="F1582" s="4" t="s">
        <v>5997</v>
      </c>
      <c r="G1582" s="4" t="s">
        <v>5996</v>
      </c>
      <c r="H1582" s="4" t="s">
        <v>18</v>
      </c>
      <c r="I1582" s="4" t="s">
        <v>17</v>
      </c>
      <c r="J1582" s="4" t="s">
        <v>254</v>
      </c>
      <c r="K1582" s="4" t="s">
        <v>66</v>
      </c>
      <c r="L1582" s="4">
        <v>10024</v>
      </c>
      <c r="M1582" s="4" t="s">
        <v>5</v>
      </c>
      <c r="N1582" s="4" t="s">
        <v>3031</v>
      </c>
      <c r="O1582" s="4" t="s">
        <v>37</v>
      </c>
      <c r="P1582" s="4" t="s">
        <v>92</v>
      </c>
      <c r="Q1582" s="4" t="s">
        <v>3030</v>
      </c>
      <c r="R1582" s="4">
        <v>382.80599999999998</v>
      </c>
      <c r="S1582" s="4">
        <v>9</v>
      </c>
      <c r="T1582" s="4">
        <v>0.4</v>
      </c>
      <c r="U1582" s="4">
        <v>-153.1224</v>
      </c>
      <c r="V1582" s="4" t="str">
        <f>INDEX(Regional_Lookup!$B$2:$B$5,MATCH('Sample - Superstore'!M1582,Regional_Lookup!$A$2:$A$5,0))</f>
        <v>Sarah Miller</v>
      </c>
      <c r="W1582" s="4">
        <f>INDEX(Regional_Lookup!$C$2:$C$5, MATCH('Sample - Superstore'!M1582,Regional_Lookup!$A$2:$A$5, 0))</f>
        <v>0.16</v>
      </c>
      <c r="X1582" s="4">
        <f>U1582/R1582</f>
        <v>-0.4</v>
      </c>
      <c r="Y1582" s="4" t="str">
        <f>IF(X1582&gt;=W1582, "Yes", "No")</f>
        <v>No</v>
      </c>
      <c r="Z1582" s="4">
        <f>D1582-C1582</f>
        <v>3</v>
      </c>
      <c r="AA1582" s="4" t="str" cm="1">
        <f t="array" ref="AA1582">_xlfn.IFS(Z1582&lt;=2,"Fast",Z1582&gt;5, "Slow", AND(Z1582&gt;=3,Z1582&lt;=5),"Standard")</f>
        <v>Standard</v>
      </c>
    </row>
    <row r="1583" spans="1:27" x14ac:dyDescent="0.2">
      <c r="A1583" s="4">
        <v>1582</v>
      </c>
      <c r="B1583" s="4" t="s">
        <v>10060</v>
      </c>
      <c r="C1583" s="5">
        <v>42225</v>
      </c>
      <c r="D1583" s="5">
        <v>42228</v>
      </c>
      <c r="E1583" s="4" t="s">
        <v>89</v>
      </c>
      <c r="F1583" s="4" t="s">
        <v>5997</v>
      </c>
      <c r="G1583" s="4" t="s">
        <v>5996</v>
      </c>
      <c r="H1583" s="4" t="s">
        <v>18</v>
      </c>
      <c r="I1583" s="4" t="s">
        <v>17</v>
      </c>
      <c r="J1583" s="4" t="s">
        <v>254</v>
      </c>
      <c r="K1583" s="4" t="s">
        <v>66</v>
      </c>
      <c r="L1583" s="4">
        <v>10024</v>
      </c>
      <c r="M1583" s="4" t="s">
        <v>5</v>
      </c>
      <c r="N1583" s="4" t="s">
        <v>3823</v>
      </c>
      <c r="O1583" s="4" t="s">
        <v>13</v>
      </c>
      <c r="P1583" s="4" t="s">
        <v>231</v>
      </c>
      <c r="Q1583" s="4" t="s">
        <v>3822</v>
      </c>
      <c r="R1583" s="4">
        <v>41.96</v>
      </c>
      <c r="S1583" s="4">
        <v>2</v>
      </c>
      <c r="T1583" s="4">
        <v>0</v>
      </c>
      <c r="U1583" s="4">
        <v>2.9371999999999998</v>
      </c>
      <c r="V1583" s="4" t="str">
        <f>INDEX(Regional_Lookup!$B$2:$B$5,MATCH('Sample - Superstore'!M1583,Regional_Lookup!$A$2:$A$5,0))</f>
        <v>Sarah Miller</v>
      </c>
      <c r="W1583" s="4">
        <f>INDEX(Regional_Lookup!$C$2:$C$5, MATCH('Sample - Superstore'!M1583,Regional_Lookup!$A$2:$A$5, 0))</f>
        <v>0.16</v>
      </c>
      <c r="X1583" s="4">
        <f>U1583/R1583</f>
        <v>6.9999999999999993E-2</v>
      </c>
      <c r="Y1583" s="4" t="str">
        <f>IF(X1583&gt;=W1583, "Yes", "No")</f>
        <v>No</v>
      </c>
      <c r="Z1583" s="4">
        <f>D1583-C1583</f>
        <v>3</v>
      </c>
      <c r="AA1583" s="4" t="str" cm="1">
        <f t="array" ref="AA1583">_xlfn.IFS(Z1583&lt;=2,"Fast",Z1583&gt;5, "Slow", AND(Z1583&gt;=3,Z1583&lt;=5),"Standard")</f>
        <v>Standard</v>
      </c>
    </row>
    <row r="1584" spans="1:27" x14ac:dyDescent="0.2">
      <c r="A1584" s="4">
        <v>1583</v>
      </c>
      <c r="B1584" s="4" t="s">
        <v>10060</v>
      </c>
      <c r="C1584" s="5">
        <v>42225</v>
      </c>
      <c r="D1584" s="5">
        <v>42228</v>
      </c>
      <c r="E1584" s="4" t="s">
        <v>89</v>
      </c>
      <c r="F1584" s="4" t="s">
        <v>5997</v>
      </c>
      <c r="G1584" s="4" t="s">
        <v>5996</v>
      </c>
      <c r="H1584" s="4" t="s">
        <v>18</v>
      </c>
      <c r="I1584" s="4" t="s">
        <v>17</v>
      </c>
      <c r="J1584" s="4" t="s">
        <v>254</v>
      </c>
      <c r="K1584" s="4" t="s">
        <v>66</v>
      </c>
      <c r="L1584" s="4">
        <v>10024</v>
      </c>
      <c r="M1584" s="4" t="s">
        <v>5</v>
      </c>
      <c r="N1584" s="4" t="s">
        <v>3016</v>
      </c>
      <c r="O1584" s="4" t="s">
        <v>13</v>
      </c>
      <c r="P1584" s="4" t="s">
        <v>100</v>
      </c>
      <c r="Q1584" s="4" t="s">
        <v>3015</v>
      </c>
      <c r="R1584" s="4">
        <v>1217.568</v>
      </c>
      <c r="S1584" s="4">
        <v>2</v>
      </c>
      <c r="T1584" s="4">
        <v>0.2</v>
      </c>
      <c r="U1584" s="4">
        <v>456.58800000000002</v>
      </c>
      <c r="V1584" s="4" t="str">
        <f>INDEX(Regional_Lookup!$B$2:$B$5,MATCH('Sample - Superstore'!M1584,Regional_Lookup!$A$2:$A$5,0))</f>
        <v>Sarah Miller</v>
      </c>
      <c r="W1584" s="4">
        <f>INDEX(Regional_Lookup!$C$2:$C$5, MATCH('Sample - Superstore'!M1584,Regional_Lookup!$A$2:$A$5, 0))</f>
        <v>0.16</v>
      </c>
      <c r="X1584" s="4">
        <f>U1584/R1584</f>
        <v>0.375</v>
      </c>
      <c r="Y1584" s="4" t="str">
        <f>IF(X1584&gt;=W1584, "Yes", "No")</f>
        <v>Yes</v>
      </c>
      <c r="Z1584" s="4">
        <f>D1584-C1584</f>
        <v>3</v>
      </c>
      <c r="AA1584" s="4" t="str" cm="1">
        <f t="array" ref="AA1584">_xlfn.IFS(Z1584&lt;=2,"Fast",Z1584&gt;5, "Slow", AND(Z1584&gt;=3,Z1584&lt;=5),"Standard")</f>
        <v>Standard</v>
      </c>
    </row>
    <row r="1585" spans="1:27" x14ac:dyDescent="0.2">
      <c r="A1585" s="4">
        <v>1584</v>
      </c>
      <c r="B1585" s="4" t="s">
        <v>10060</v>
      </c>
      <c r="C1585" s="5">
        <v>42225</v>
      </c>
      <c r="D1585" s="5">
        <v>42228</v>
      </c>
      <c r="E1585" s="4" t="s">
        <v>89</v>
      </c>
      <c r="F1585" s="4" t="s">
        <v>5997</v>
      </c>
      <c r="G1585" s="4" t="s">
        <v>5996</v>
      </c>
      <c r="H1585" s="4" t="s">
        <v>18</v>
      </c>
      <c r="I1585" s="4" t="s">
        <v>17</v>
      </c>
      <c r="J1585" s="4" t="s">
        <v>254</v>
      </c>
      <c r="K1585" s="4" t="s">
        <v>66</v>
      </c>
      <c r="L1585" s="4">
        <v>10024</v>
      </c>
      <c r="M1585" s="4" t="s">
        <v>5</v>
      </c>
      <c r="N1585" s="4" t="s">
        <v>4517</v>
      </c>
      <c r="O1585" s="4" t="s">
        <v>37</v>
      </c>
      <c r="P1585" s="4" t="s">
        <v>36</v>
      </c>
      <c r="Q1585" s="4" t="s">
        <v>4516</v>
      </c>
      <c r="R1585" s="4">
        <v>47.04</v>
      </c>
      <c r="S1585" s="4">
        <v>3</v>
      </c>
      <c r="T1585" s="4">
        <v>0</v>
      </c>
      <c r="U1585" s="4">
        <v>18.345600000000001</v>
      </c>
      <c r="V1585" s="4" t="str">
        <f>INDEX(Regional_Lookup!$B$2:$B$5,MATCH('Sample - Superstore'!M1585,Regional_Lookup!$A$2:$A$5,0))</f>
        <v>Sarah Miller</v>
      </c>
      <c r="W1585" s="4">
        <f>INDEX(Regional_Lookup!$C$2:$C$5, MATCH('Sample - Superstore'!M1585,Regional_Lookup!$A$2:$A$5, 0))</f>
        <v>0.16</v>
      </c>
      <c r="X1585" s="4">
        <f>U1585/R1585</f>
        <v>0.39</v>
      </c>
      <c r="Y1585" s="4" t="str">
        <f>IF(X1585&gt;=W1585, "Yes", "No")</f>
        <v>Yes</v>
      </c>
      <c r="Z1585" s="4">
        <f>D1585-C1585</f>
        <v>3</v>
      </c>
      <c r="AA1585" s="4" t="str" cm="1">
        <f t="array" ref="AA1585">_xlfn.IFS(Z1585&lt;=2,"Fast",Z1585&gt;5, "Slow", AND(Z1585&gt;=3,Z1585&lt;=5),"Standard")</f>
        <v>Standard</v>
      </c>
    </row>
    <row r="1586" spans="1:27" x14ac:dyDescent="0.2">
      <c r="A1586" s="4">
        <v>1585</v>
      </c>
      <c r="B1586" s="4" t="s">
        <v>10060</v>
      </c>
      <c r="C1586" s="5">
        <v>42225</v>
      </c>
      <c r="D1586" s="5">
        <v>42228</v>
      </c>
      <c r="E1586" s="4" t="s">
        <v>89</v>
      </c>
      <c r="F1586" s="4" t="s">
        <v>5997</v>
      </c>
      <c r="G1586" s="4" t="s">
        <v>5996</v>
      </c>
      <c r="H1586" s="4" t="s">
        <v>18</v>
      </c>
      <c r="I1586" s="4" t="s">
        <v>17</v>
      </c>
      <c r="J1586" s="4" t="s">
        <v>254</v>
      </c>
      <c r="K1586" s="4" t="s">
        <v>66</v>
      </c>
      <c r="L1586" s="4">
        <v>10024</v>
      </c>
      <c r="M1586" s="4" t="s">
        <v>5</v>
      </c>
      <c r="N1586" s="4" t="s">
        <v>627</v>
      </c>
      <c r="O1586" s="4" t="s">
        <v>37</v>
      </c>
      <c r="P1586" s="4" t="s">
        <v>36</v>
      </c>
      <c r="Q1586" s="4" t="s">
        <v>626</v>
      </c>
      <c r="R1586" s="4">
        <v>6.16</v>
      </c>
      <c r="S1586" s="4">
        <v>2</v>
      </c>
      <c r="T1586" s="4">
        <v>0</v>
      </c>
      <c r="U1586" s="4">
        <v>2.9567999999999999</v>
      </c>
      <c r="V1586" s="4" t="str">
        <f>INDEX(Regional_Lookup!$B$2:$B$5,MATCH('Sample - Superstore'!M1586,Regional_Lookup!$A$2:$A$5,0))</f>
        <v>Sarah Miller</v>
      </c>
      <c r="W1586" s="4">
        <f>INDEX(Regional_Lookup!$C$2:$C$5, MATCH('Sample - Superstore'!M1586,Regional_Lookup!$A$2:$A$5, 0))</f>
        <v>0.16</v>
      </c>
      <c r="X1586" s="4">
        <f>U1586/R1586</f>
        <v>0.48</v>
      </c>
      <c r="Y1586" s="4" t="str">
        <f>IF(X1586&gt;=W1586, "Yes", "No")</f>
        <v>Yes</v>
      </c>
      <c r="Z1586" s="4">
        <f>D1586-C1586</f>
        <v>3</v>
      </c>
      <c r="AA1586" s="4" t="str" cm="1">
        <f t="array" ref="AA1586">_xlfn.IFS(Z1586&lt;=2,"Fast",Z1586&gt;5, "Slow", AND(Z1586&gt;=3,Z1586&lt;=5),"Standard")</f>
        <v>Standard</v>
      </c>
    </row>
    <row r="1587" spans="1:27" x14ac:dyDescent="0.2">
      <c r="A1587" s="4">
        <v>1586</v>
      </c>
      <c r="B1587" s="4" t="s">
        <v>10060</v>
      </c>
      <c r="C1587" s="5">
        <v>42225</v>
      </c>
      <c r="D1587" s="5">
        <v>42228</v>
      </c>
      <c r="E1587" s="4" t="s">
        <v>89</v>
      </c>
      <c r="F1587" s="4" t="s">
        <v>5997</v>
      </c>
      <c r="G1587" s="4" t="s">
        <v>5996</v>
      </c>
      <c r="H1587" s="4" t="s">
        <v>18</v>
      </c>
      <c r="I1587" s="4" t="s">
        <v>17</v>
      </c>
      <c r="J1587" s="4" t="s">
        <v>254</v>
      </c>
      <c r="K1587" s="4" t="s">
        <v>66</v>
      </c>
      <c r="L1587" s="4">
        <v>10024</v>
      </c>
      <c r="M1587" s="4" t="s">
        <v>5</v>
      </c>
      <c r="N1587" s="4" t="s">
        <v>6159</v>
      </c>
      <c r="O1587" s="4" t="s">
        <v>33</v>
      </c>
      <c r="P1587" s="4" t="s">
        <v>32</v>
      </c>
      <c r="Q1587" s="4" t="s">
        <v>6158</v>
      </c>
      <c r="R1587" s="4">
        <v>979.95</v>
      </c>
      <c r="S1587" s="4">
        <v>5</v>
      </c>
      <c r="T1587" s="4">
        <v>0</v>
      </c>
      <c r="U1587" s="4">
        <v>274.38600000000002</v>
      </c>
      <c r="V1587" s="4" t="str">
        <f>INDEX(Regional_Lookup!$B$2:$B$5,MATCH('Sample - Superstore'!M1587,Regional_Lookup!$A$2:$A$5,0))</f>
        <v>Sarah Miller</v>
      </c>
      <c r="W1587" s="4">
        <f>INDEX(Regional_Lookup!$C$2:$C$5, MATCH('Sample - Superstore'!M1587,Regional_Lookup!$A$2:$A$5, 0))</f>
        <v>0.16</v>
      </c>
      <c r="X1587" s="4">
        <f>U1587/R1587</f>
        <v>0.28000000000000003</v>
      </c>
      <c r="Y1587" s="4" t="str">
        <f>IF(X1587&gt;=W1587, "Yes", "No")</f>
        <v>Yes</v>
      </c>
      <c r="Z1587" s="4">
        <f>D1587-C1587</f>
        <v>3</v>
      </c>
      <c r="AA1587" s="4" t="str" cm="1">
        <f t="array" ref="AA1587">_xlfn.IFS(Z1587&lt;=2,"Fast",Z1587&gt;5, "Slow", AND(Z1587&gt;=3,Z1587&lt;=5),"Standard")</f>
        <v>Standard</v>
      </c>
    </row>
    <row r="1588" spans="1:27" x14ac:dyDescent="0.2">
      <c r="A1588" s="4">
        <v>1587</v>
      </c>
      <c r="B1588" s="4" t="s">
        <v>10060</v>
      </c>
      <c r="C1588" s="5">
        <v>42225</v>
      </c>
      <c r="D1588" s="5">
        <v>42228</v>
      </c>
      <c r="E1588" s="4" t="s">
        <v>89</v>
      </c>
      <c r="F1588" s="4" t="s">
        <v>5997</v>
      </c>
      <c r="G1588" s="4" t="s">
        <v>5996</v>
      </c>
      <c r="H1588" s="4" t="s">
        <v>18</v>
      </c>
      <c r="I1588" s="4" t="s">
        <v>17</v>
      </c>
      <c r="J1588" s="4" t="s">
        <v>254</v>
      </c>
      <c r="K1588" s="4" t="s">
        <v>66</v>
      </c>
      <c r="L1588" s="4">
        <v>10024</v>
      </c>
      <c r="M1588" s="4" t="s">
        <v>5</v>
      </c>
      <c r="N1588" s="4" t="s">
        <v>1404</v>
      </c>
      <c r="O1588" s="4" t="s">
        <v>13</v>
      </c>
      <c r="P1588" s="4" t="s">
        <v>24</v>
      </c>
      <c r="Q1588" s="4" t="s">
        <v>1403</v>
      </c>
      <c r="R1588" s="4">
        <v>143.69999999999999</v>
      </c>
      <c r="S1588" s="4">
        <v>3</v>
      </c>
      <c r="T1588" s="4">
        <v>0</v>
      </c>
      <c r="U1588" s="4">
        <v>68.975999999999999</v>
      </c>
      <c r="V1588" s="4" t="str">
        <f>INDEX(Regional_Lookup!$B$2:$B$5,MATCH('Sample - Superstore'!M1588,Regional_Lookup!$A$2:$A$5,0))</f>
        <v>Sarah Miller</v>
      </c>
      <c r="W1588" s="4">
        <f>INDEX(Regional_Lookup!$C$2:$C$5, MATCH('Sample - Superstore'!M1588,Regional_Lookup!$A$2:$A$5, 0))</f>
        <v>0.16</v>
      </c>
      <c r="X1588" s="4">
        <f>U1588/R1588</f>
        <v>0.48000000000000004</v>
      </c>
      <c r="Y1588" s="4" t="str">
        <f>IF(X1588&gt;=W1588, "Yes", "No")</f>
        <v>Yes</v>
      </c>
      <c r="Z1588" s="4">
        <f>D1588-C1588</f>
        <v>3</v>
      </c>
      <c r="AA1588" s="4" t="str" cm="1">
        <f t="array" ref="AA1588">_xlfn.IFS(Z1588&lt;=2,"Fast",Z1588&gt;5, "Slow", AND(Z1588&gt;=3,Z1588&lt;=5),"Standard")</f>
        <v>Standard</v>
      </c>
    </row>
    <row r="1589" spans="1:27" x14ac:dyDescent="0.2">
      <c r="A1589" s="4">
        <v>1588</v>
      </c>
      <c r="B1589" s="4" t="s">
        <v>10060</v>
      </c>
      <c r="C1589" s="5">
        <v>42225</v>
      </c>
      <c r="D1589" s="5">
        <v>42228</v>
      </c>
      <c r="E1589" s="4" t="s">
        <v>89</v>
      </c>
      <c r="F1589" s="4" t="s">
        <v>5997</v>
      </c>
      <c r="G1589" s="4" t="s">
        <v>5996</v>
      </c>
      <c r="H1589" s="4" t="s">
        <v>18</v>
      </c>
      <c r="I1589" s="4" t="s">
        <v>17</v>
      </c>
      <c r="J1589" s="4" t="s">
        <v>254</v>
      </c>
      <c r="K1589" s="4" t="s">
        <v>66</v>
      </c>
      <c r="L1589" s="4">
        <v>10024</v>
      </c>
      <c r="M1589" s="4" t="s">
        <v>5</v>
      </c>
      <c r="N1589" s="4" t="s">
        <v>2234</v>
      </c>
      <c r="O1589" s="4" t="s">
        <v>13</v>
      </c>
      <c r="P1589" s="4" t="s">
        <v>109</v>
      </c>
      <c r="Q1589" s="4" t="s">
        <v>2233</v>
      </c>
      <c r="R1589" s="4">
        <v>10.65</v>
      </c>
      <c r="S1589" s="4">
        <v>3</v>
      </c>
      <c r="T1589" s="4">
        <v>0</v>
      </c>
      <c r="U1589" s="4">
        <v>5.0054999999999996</v>
      </c>
      <c r="V1589" s="4" t="str">
        <f>INDEX(Regional_Lookup!$B$2:$B$5,MATCH('Sample - Superstore'!M1589,Regional_Lookup!$A$2:$A$5,0))</f>
        <v>Sarah Miller</v>
      </c>
      <c r="W1589" s="4">
        <f>INDEX(Regional_Lookup!$C$2:$C$5, MATCH('Sample - Superstore'!M1589,Regional_Lookup!$A$2:$A$5, 0))</f>
        <v>0.16</v>
      </c>
      <c r="X1589" s="4">
        <f>U1589/R1589</f>
        <v>0.47</v>
      </c>
      <c r="Y1589" s="4" t="str">
        <f>IF(X1589&gt;=W1589, "Yes", "No")</f>
        <v>Yes</v>
      </c>
      <c r="Z1589" s="4">
        <f>D1589-C1589</f>
        <v>3</v>
      </c>
      <c r="AA1589" s="4" t="str" cm="1">
        <f t="array" ref="AA1589">_xlfn.IFS(Z1589&lt;=2,"Fast",Z1589&gt;5, "Slow", AND(Z1589&gt;=3,Z1589&lt;=5),"Standard")</f>
        <v>Standard</v>
      </c>
    </row>
    <row r="1590" spans="1:27" x14ac:dyDescent="0.2">
      <c r="A1590" s="4">
        <v>1589</v>
      </c>
      <c r="B1590" s="4" t="s">
        <v>10060</v>
      </c>
      <c r="C1590" s="5">
        <v>42225</v>
      </c>
      <c r="D1590" s="5">
        <v>42228</v>
      </c>
      <c r="E1590" s="4" t="s">
        <v>89</v>
      </c>
      <c r="F1590" s="4" t="s">
        <v>5997</v>
      </c>
      <c r="G1590" s="4" t="s">
        <v>5996</v>
      </c>
      <c r="H1590" s="4" t="s">
        <v>18</v>
      </c>
      <c r="I1590" s="4" t="s">
        <v>17</v>
      </c>
      <c r="J1590" s="4" t="s">
        <v>254</v>
      </c>
      <c r="K1590" s="4" t="s">
        <v>66</v>
      </c>
      <c r="L1590" s="4">
        <v>10024</v>
      </c>
      <c r="M1590" s="4" t="s">
        <v>5</v>
      </c>
      <c r="N1590" s="4" t="s">
        <v>10059</v>
      </c>
      <c r="O1590" s="4" t="s">
        <v>33</v>
      </c>
      <c r="P1590" s="4" t="s">
        <v>55</v>
      </c>
      <c r="Q1590" s="4" t="s">
        <v>10058</v>
      </c>
      <c r="R1590" s="4">
        <v>247.8</v>
      </c>
      <c r="S1590" s="4">
        <v>4</v>
      </c>
      <c r="T1590" s="4">
        <v>0</v>
      </c>
      <c r="U1590" s="4">
        <v>34.692</v>
      </c>
      <c r="V1590" s="4" t="str">
        <f>INDEX(Regional_Lookup!$B$2:$B$5,MATCH('Sample - Superstore'!M1590,Regional_Lookup!$A$2:$A$5,0))</f>
        <v>Sarah Miller</v>
      </c>
      <c r="W1590" s="4">
        <f>INDEX(Regional_Lookup!$C$2:$C$5, MATCH('Sample - Superstore'!M1590,Regional_Lookup!$A$2:$A$5, 0))</f>
        <v>0.16</v>
      </c>
      <c r="X1590" s="4">
        <f>U1590/R1590</f>
        <v>0.13999999999999999</v>
      </c>
      <c r="Y1590" s="4" t="str">
        <f>IF(X1590&gt;=W1590, "Yes", "No")</f>
        <v>No</v>
      </c>
      <c r="Z1590" s="4">
        <f>D1590-C1590</f>
        <v>3</v>
      </c>
      <c r="AA1590" s="4" t="str" cm="1">
        <f t="array" ref="AA1590">_xlfn.IFS(Z1590&lt;=2,"Fast",Z1590&gt;5, "Slow", AND(Z1590&gt;=3,Z1590&lt;=5),"Standard")</f>
        <v>Standard</v>
      </c>
    </row>
    <row r="1591" spans="1:27" x14ac:dyDescent="0.2">
      <c r="A1591" s="4">
        <v>1590</v>
      </c>
      <c r="B1591" s="4" t="s">
        <v>10057</v>
      </c>
      <c r="C1591" s="5">
        <v>42502</v>
      </c>
      <c r="D1591" s="5">
        <v>42506</v>
      </c>
      <c r="E1591" s="4" t="s">
        <v>29</v>
      </c>
      <c r="F1591" s="4" t="s">
        <v>445</v>
      </c>
      <c r="G1591" s="4" t="s">
        <v>444</v>
      </c>
      <c r="H1591" s="4" t="s">
        <v>50</v>
      </c>
      <c r="I1591" s="4" t="s">
        <v>17</v>
      </c>
      <c r="J1591" s="4" t="s">
        <v>1399</v>
      </c>
      <c r="K1591" s="4" t="s">
        <v>763</v>
      </c>
      <c r="L1591" s="4">
        <v>23464</v>
      </c>
      <c r="M1591" s="4" t="s">
        <v>7</v>
      </c>
      <c r="N1591" s="4" t="s">
        <v>2499</v>
      </c>
      <c r="O1591" s="4" t="s">
        <v>13</v>
      </c>
      <c r="P1591" s="4" t="s">
        <v>116</v>
      </c>
      <c r="Q1591" s="4" t="s">
        <v>2498</v>
      </c>
      <c r="R1591" s="4">
        <v>10.96</v>
      </c>
      <c r="S1591" s="4">
        <v>4</v>
      </c>
      <c r="T1591" s="4">
        <v>0</v>
      </c>
      <c r="U1591" s="4">
        <v>2.9592000000000001</v>
      </c>
      <c r="V1591" s="4" t="str">
        <f>INDEX(Regional_Lookup!$B$2:$B$5,MATCH('Sample - Superstore'!M1591,Regional_Lookup!$A$2:$A$5,0))</f>
        <v>Maria Santos</v>
      </c>
      <c r="W1591" s="4">
        <f>INDEX(Regional_Lookup!$C$2:$C$5, MATCH('Sample - Superstore'!M1591,Regional_Lookup!$A$2:$A$5, 0))</f>
        <v>0.15</v>
      </c>
      <c r="X1591" s="4">
        <f>U1591/R1591</f>
        <v>0.26999999999999996</v>
      </c>
      <c r="Y1591" s="4" t="str">
        <f>IF(X1591&gt;=W1591, "Yes", "No")</f>
        <v>Yes</v>
      </c>
      <c r="Z1591" s="4">
        <f>D1591-C1591</f>
        <v>4</v>
      </c>
      <c r="AA1591" s="4" t="str" cm="1">
        <f t="array" ref="AA1591">_xlfn.IFS(Z1591&lt;=2,"Fast",Z1591&gt;5, "Slow", AND(Z1591&gt;=3,Z1591&lt;=5),"Standard")</f>
        <v>Standard</v>
      </c>
    </row>
    <row r="1592" spans="1:27" x14ac:dyDescent="0.2">
      <c r="A1592" s="4">
        <v>1591</v>
      </c>
      <c r="B1592" s="4" t="s">
        <v>10056</v>
      </c>
      <c r="C1592" s="5">
        <v>42475</v>
      </c>
      <c r="D1592" s="5">
        <v>42479</v>
      </c>
      <c r="E1592" s="4" t="s">
        <v>29</v>
      </c>
      <c r="F1592" s="4" t="s">
        <v>333</v>
      </c>
      <c r="G1592" s="4" t="s">
        <v>332</v>
      </c>
      <c r="H1592" s="4" t="s">
        <v>50</v>
      </c>
      <c r="I1592" s="4" t="s">
        <v>17</v>
      </c>
      <c r="J1592" s="4" t="s">
        <v>10055</v>
      </c>
      <c r="K1592" s="4" t="s">
        <v>123</v>
      </c>
      <c r="L1592" s="4">
        <v>76051</v>
      </c>
      <c r="M1592" s="4" t="s">
        <v>3</v>
      </c>
      <c r="N1592" s="4" t="s">
        <v>9817</v>
      </c>
      <c r="O1592" s="4" t="s">
        <v>13</v>
      </c>
      <c r="P1592" s="4" t="s">
        <v>116</v>
      </c>
      <c r="Q1592" s="4" t="s">
        <v>9816</v>
      </c>
      <c r="R1592" s="4">
        <v>33.488</v>
      </c>
      <c r="S1592" s="4">
        <v>7</v>
      </c>
      <c r="T1592" s="4">
        <v>0.2</v>
      </c>
      <c r="U1592" s="4">
        <v>5.8604000000000003</v>
      </c>
      <c r="V1592" s="4" t="str">
        <f>INDEX(Regional_Lookup!$B$2:$B$5,MATCH('Sample - Superstore'!M1592,Regional_Lookup!$A$2:$A$5,0))</f>
        <v>David Johnson</v>
      </c>
      <c r="W1592" s="4">
        <f>INDEX(Regional_Lookup!$C$2:$C$5, MATCH('Sample - Superstore'!M1592,Regional_Lookup!$A$2:$A$5, 0))</f>
        <v>0.14000000000000001</v>
      </c>
      <c r="X1592" s="4">
        <f>U1592/R1592</f>
        <v>0.17500000000000002</v>
      </c>
      <c r="Y1592" s="4" t="str">
        <f>IF(X1592&gt;=W1592, "Yes", "No")</f>
        <v>Yes</v>
      </c>
      <c r="Z1592" s="4">
        <f>D1592-C1592</f>
        <v>4</v>
      </c>
      <c r="AA1592" s="4" t="str" cm="1">
        <f t="array" ref="AA1592">_xlfn.IFS(Z1592&lt;=2,"Fast",Z1592&gt;5, "Slow", AND(Z1592&gt;=3,Z1592&lt;=5),"Standard")</f>
        <v>Standard</v>
      </c>
    </row>
    <row r="1593" spans="1:27" x14ac:dyDescent="0.2">
      <c r="A1593" s="4">
        <v>1592</v>
      </c>
      <c r="B1593" s="4" t="s">
        <v>10056</v>
      </c>
      <c r="C1593" s="5">
        <v>42475</v>
      </c>
      <c r="D1593" s="5">
        <v>42479</v>
      </c>
      <c r="E1593" s="4" t="s">
        <v>29</v>
      </c>
      <c r="F1593" s="4" t="s">
        <v>333</v>
      </c>
      <c r="G1593" s="4" t="s">
        <v>332</v>
      </c>
      <c r="H1593" s="4" t="s">
        <v>50</v>
      </c>
      <c r="I1593" s="4" t="s">
        <v>17</v>
      </c>
      <c r="J1593" s="4" t="s">
        <v>10055</v>
      </c>
      <c r="K1593" s="4" t="s">
        <v>123</v>
      </c>
      <c r="L1593" s="4">
        <v>76051</v>
      </c>
      <c r="M1593" s="4" t="s">
        <v>3</v>
      </c>
      <c r="N1593" s="4" t="s">
        <v>1481</v>
      </c>
      <c r="O1593" s="4" t="s">
        <v>13</v>
      </c>
      <c r="P1593" s="4" t="s">
        <v>109</v>
      </c>
      <c r="Q1593" s="4" t="s">
        <v>1480</v>
      </c>
      <c r="R1593" s="4">
        <v>8.0399999999999991</v>
      </c>
      <c r="S1593" s="4">
        <v>5</v>
      </c>
      <c r="T1593" s="4">
        <v>0.2</v>
      </c>
      <c r="U1593" s="4">
        <v>2.9144999999999999</v>
      </c>
      <c r="V1593" s="4" t="str">
        <f>INDEX(Regional_Lookup!$B$2:$B$5,MATCH('Sample - Superstore'!M1593,Regional_Lookup!$A$2:$A$5,0))</f>
        <v>David Johnson</v>
      </c>
      <c r="W1593" s="4">
        <f>INDEX(Regional_Lookup!$C$2:$C$5, MATCH('Sample - Superstore'!M1593,Regional_Lookup!$A$2:$A$5, 0))</f>
        <v>0.14000000000000001</v>
      </c>
      <c r="X1593" s="4">
        <f>U1593/R1593</f>
        <v>0.36250000000000004</v>
      </c>
      <c r="Y1593" s="4" t="str">
        <f>IF(X1593&gt;=W1593, "Yes", "No")</f>
        <v>Yes</v>
      </c>
      <c r="Z1593" s="4">
        <f>D1593-C1593</f>
        <v>4</v>
      </c>
      <c r="AA1593" s="4" t="str" cm="1">
        <f t="array" ref="AA1593">_xlfn.IFS(Z1593&lt;=2,"Fast",Z1593&gt;5, "Slow", AND(Z1593&gt;=3,Z1593&lt;=5),"Standard")</f>
        <v>Standard</v>
      </c>
    </row>
    <row r="1594" spans="1:27" x14ac:dyDescent="0.2">
      <c r="A1594" s="4">
        <v>1593</v>
      </c>
      <c r="B1594" s="4" t="s">
        <v>10054</v>
      </c>
      <c r="C1594" s="5">
        <v>42178</v>
      </c>
      <c r="D1594" s="5">
        <v>42180</v>
      </c>
      <c r="E1594" s="4" t="s">
        <v>21</v>
      </c>
      <c r="F1594" s="4" t="s">
        <v>2158</v>
      </c>
      <c r="G1594" s="4" t="s">
        <v>2157</v>
      </c>
      <c r="H1594" s="4" t="s">
        <v>18</v>
      </c>
      <c r="I1594" s="4" t="s">
        <v>17</v>
      </c>
      <c r="J1594" s="4" t="s">
        <v>8797</v>
      </c>
      <c r="K1594" s="4" t="s">
        <v>233</v>
      </c>
      <c r="L1594" s="4">
        <v>98502</v>
      </c>
      <c r="M1594" s="4" t="s">
        <v>9</v>
      </c>
      <c r="N1594" s="4" t="s">
        <v>10053</v>
      </c>
      <c r="O1594" s="4" t="s">
        <v>33</v>
      </c>
      <c r="P1594" s="4" t="s">
        <v>32</v>
      </c>
      <c r="Q1594" s="4" t="s">
        <v>10052</v>
      </c>
      <c r="R1594" s="4">
        <v>201.56800000000001</v>
      </c>
      <c r="S1594" s="4">
        <v>4</v>
      </c>
      <c r="T1594" s="4">
        <v>0.2</v>
      </c>
      <c r="U1594" s="4">
        <v>22.676400000000001</v>
      </c>
      <c r="V1594" s="4" t="str">
        <f>INDEX(Regional_Lookup!$B$2:$B$5,MATCH('Sample - Superstore'!M1594,Regional_Lookup!$A$2:$A$5,0))</f>
        <v>James Chen</v>
      </c>
      <c r="W1594" s="4">
        <f>INDEX(Regional_Lookup!$C$2:$C$5, MATCH('Sample - Superstore'!M1594,Regional_Lookup!$A$2:$A$5, 0))</f>
        <v>0.18</v>
      </c>
      <c r="X1594" s="4">
        <f>U1594/R1594</f>
        <v>0.1125</v>
      </c>
      <c r="Y1594" s="4" t="str">
        <f>IF(X1594&gt;=W1594, "Yes", "No")</f>
        <v>No</v>
      </c>
      <c r="Z1594" s="4">
        <f>D1594-C1594</f>
        <v>2</v>
      </c>
      <c r="AA1594" s="4" t="str" cm="1">
        <f t="array" ref="AA1594">_xlfn.IFS(Z1594&lt;=2,"Fast",Z1594&gt;5, "Slow", AND(Z1594&gt;=3,Z1594&lt;=5),"Standard")</f>
        <v>Fast</v>
      </c>
    </row>
    <row r="1595" spans="1:27" x14ac:dyDescent="0.2">
      <c r="A1595" s="4">
        <v>1594</v>
      </c>
      <c r="B1595" s="4" t="s">
        <v>10051</v>
      </c>
      <c r="C1595" s="5">
        <v>41931</v>
      </c>
      <c r="D1595" s="5">
        <v>41931</v>
      </c>
      <c r="E1595" s="4" t="s">
        <v>162</v>
      </c>
      <c r="F1595" s="4" t="s">
        <v>321</v>
      </c>
      <c r="G1595" s="4" t="s">
        <v>320</v>
      </c>
      <c r="H1595" s="4" t="s">
        <v>18</v>
      </c>
      <c r="I1595" s="4" t="s">
        <v>17</v>
      </c>
      <c r="J1595" s="4" t="s">
        <v>59</v>
      </c>
      <c r="K1595" s="4" t="s">
        <v>15</v>
      </c>
      <c r="L1595" s="4">
        <v>90032</v>
      </c>
      <c r="M1595" s="4" t="s">
        <v>9</v>
      </c>
      <c r="N1595" s="4" t="s">
        <v>4691</v>
      </c>
      <c r="O1595" s="4" t="s">
        <v>13</v>
      </c>
      <c r="P1595" s="4" t="s">
        <v>24</v>
      </c>
      <c r="Q1595" s="4" t="s">
        <v>4690</v>
      </c>
      <c r="R1595" s="4">
        <v>13.44</v>
      </c>
      <c r="S1595" s="4">
        <v>3</v>
      </c>
      <c r="T1595" s="4">
        <v>0</v>
      </c>
      <c r="U1595" s="4">
        <v>6.5856000000000003</v>
      </c>
      <c r="V1595" s="4" t="str">
        <f>INDEX(Regional_Lookup!$B$2:$B$5,MATCH('Sample - Superstore'!M1595,Regional_Lookup!$A$2:$A$5,0))</f>
        <v>James Chen</v>
      </c>
      <c r="W1595" s="4">
        <f>INDEX(Regional_Lookup!$C$2:$C$5, MATCH('Sample - Superstore'!M1595,Regional_Lookup!$A$2:$A$5, 0))</f>
        <v>0.18</v>
      </c>
      <c r="X1595" s="4">
        <f>U1595/R1595</f>
        <v>0.49000000000000005</v>
      </c>
      <c r="Y1595" s="4" t="str">
        <f>IF(X1595&gt;=W1595, "Yes", "No")</f>
        <v>Yes</v>
      </c>
      <c r="Z1595" s="4">
        <f>D1595-C1595</f>
        <v>0</v>
      </c>
      <c r="AA1595" s="4" t="str" cm="1">
        <f t="array" ref="AA1595">_xlfn.IFS(Z1595&lt;=2,"Fast",Z1595&gt;5, "Slow", AND(Z1595&gt;=3,Z1595&lt;=5),"Standard")</f>
        <v>Fast</v>
      </c>
    </row>
    <row r="1596" spans="1:27" x14ac:dyDescent="0.2">
      <c r="A1596" s="4">
        <v>1595</v>
      </c>
      <c r="B1596" s="4" t="s">
        <v>10050</v>
      </c>
      <c r="C1596" s="5">
        <v>42087</v>
      </c>
      <c r="D1596" s="5">
        <v>42090</v>
      </c>
      <c r="E1596" s="4" t="s">
        <v>89</v>
      </c>
      <c r="F1596" s="4" t="s">
        <v>4193</v>
      </c>
      <c r="G1596" s="4" t="s">
        <v>4192</v>
      </c>
      <c r="H1596" s="4" t="s">
        <v>102</v>
      </c>
      <c r="I1596" s="4" t="s">
        <v>17</v>
      </c>
      <c r="J1596" s="4" t="s">
        <v>1960</v>
      </c>
      <c r="K1596" s="4" t="s">
        <v>318</v>
      </c>
      <c r="L1596" s="4">
        <v>61604</v>
      </c>
      <c r="M1596" s="4" t="s">
        <v>3</v>
      </c>
      <c r="N1596" s="4" t="s">
        <v>5406</v>
      </c>
      <c r="O1596" s="4" t="s">
        <v>37</v>
      </c>
      <c r="P1596" s="4" t="s">
        <v>165</v>
      </c>
      <c r="Q1596" s="4" t="s">
        <v>5405</v>
      </c>
      <c r="R1596" s="4">
        <v>359.05799999999999</v>
      </c>
      <c r="S1596" s="4">
        <v>3</v>
      </c>
      <c r="T1596" s="4">
        <v>0.3</v>
      </c>
      <c r="U1596" s="4">
        <v>-35.905799999999999</v>
      </c>
      <c r="V1596" s="4" t="str">
        <f>INDEX(Regional_Lookup!$B$2:$B$5,MATCH('Sample - Superstore'!M1596,Regional_Lookup!$A$2:$A$5,0))</f>
        <v>David Johnson</v>
      </c>
      <c r="W1596" s="4">
        <f>INDEX(Regional_Lookup!$C$2:$C$5, MATCH('Sample - Superstore'!M1596,Regional_Lookup!$A$2:$A$5, 0))</f>
        <v>0.14000000000000001</v>
      </c>
      <c r="X1596" s="4">
        <f>U1596/R1596</f>
        <v>-0.1</v>
      </c>
      <c r="Y1596" s="4" t="str">
        <f>IF(X1596&gt;=W1596, "Yes", "No")</f>
        <v>No</v>
      </c>
      <c r="Z1596" s="4">
        <f>D1596-C1596</f>
        <v>3</v>
      </c>
      <c r="AA1596" s="4" t="str" cm="1">
        <f t="array" ref="AA1596">_xlfn.IFS(Z1596&lt;=2,"Fast",Z1596&gt;5, "Slow", AND(Z1596&gt;=3,Z1596&lt;=5),"Standard")</f>
        <v>Standard</v>
      </c>
    </row>
    <row r="1597" spans="1:27" x14ac:dyDescent="0.2">
      <c r="A1597" s="4">
        <v>1596</v>
      </c>
      <c r="B1597" s="4" t="s">
        <v>10049</v>
      </c>
      <c r="C1597" s="5">
        <v>42863</v>
      </c>
      <c r="D1597" s="5">
        <v>42867</v>
      </c>
      <c r="E1597" s="4" t="s">
        <v>29</v>
      </c>
      <c r="F1597" s="4" t="s">
        <v>242</v>
      </c>
      <c r="G1597" s="4" t="s">
        <v>241</v>
      </c>
      <c r="H1597" s="4" t="s">
        <v>18</v>
      </c>
      <c r="I1597" s="4" t="s">
        <v>17</v>
      </c>
      <c r="J1597" s="4" t="s">
        <v>553</v>
      </c>
      <c r="K1597" s="4" t="s">
        <v>85</v>
      </c>
      <c r="L1597" s="4">
        <v>43229</v>
      </c>
      <c r="M1597" s="4" t="s">
        <v>5</v>
      </c>
      <c r="N1597" s="4" t="s">
        <v>1603</v>
      </c>
      <c r="O1597" s="4" t="s">
        <v>37</v>
      </c>
      <c r="P1597" s="4" t="s">
        <v>221</v>
      </c>
      <c r="Q1597" s="4" t="s">
        <v>1602</v>
      </c>
      <c r="R1597" s="4">
        <v>47.991999999999997</v>
      </c>
      <c r="S1597" s="4">
        <v>2</v>
      </c>
      <c r="T1597" s="4">
        <v>0.3</v>
      </c>
      <c r="U1597" s="4">
        <v>-2.0568</v>
      </c>
      <c r="V1597" s="4" t="str">
        <f>INDEX(Regional_Lookup!$B$2:$B$5,MATCH('Sample - Superstore'!M1597,Regional_Lookup!$A$2:$A$5,0))</f>
        <v>Sarah Miller</v>
      </c>
      <c r="W1597" s="4">
        <f>INDEX(Regional_Lookup!$C$2:$C$5, MATCH('Sample - Superstore'!M1597,Regional_Lookup!$A$2:$A$5, 0))</f>
        <v>0.16</v>
      </c>
      <c r="X1597" s="4">
        <f>U1597/R1597</f>
        <v>-4.2857142857142858E-2</v>
      </c>
      <c r="Y1597" s="4" t="str">
        <f>IF(X1597&gt;=W1597, "Yes", "No")</f>
        <v>No</v>
      </c>
      <c r="Z1597" s="4">
        <f>D1597-C1597</f>
        <v>4</v>
      </c>
      <c r="AA1597" s="4" t="str" cm="1">
        <f t="array" ref="AA1597">_xlfn.IFS(Z1597&lt;=2,"Fast",Z1597&gt;5, "Slow", AND(Z1597&gt;=3,Z1597&lt;=5),"Standard")</f>
        <v>Standard</v>
      </c>
    </row>
    <row r="1598" spans="1:27" x14ac:dyDescent="0.2">
      <c r="A1598" s="4">
        <v>1597</v>
      </c>
      <c r="B1598" s="4" t="s">
        <v>10048</v>
      </c>
      <c r="C1598" s="5">
        <v>43024</v>
      </c>
      <c r="D1598" s="5">
        <v>43026</v>
      </c>
      <c r="E1598" s="4" t="s">
        <v>89</v>
      </c>
      <c r="F1598" s="4" t="s">
        <v>2433</v>
      </c>
      <c r="G1598" s="4" t="s">
        <v>2432</v>
      </c>
      <c r="H1598" s="4" t="s">
        <v>50</v>
      </c>
      <c r="I1598" s="4" t="s">
        <v>17</v>
      </c>
      <c r="J1598" s="4" t="s">
        <v>254</v>
      </c>
      <c r="K1598" s="4" t="s">
        <v>66</v>
      </c>
      <c r="L1598" s="4">
        <v>10011</v>
      </c>
      <c r="M1598" s="4" t="s">
        <v>5</v>
      </c>
      <c r="N1598" s="4" t="s">
        <v>3714</v>
      </c>
      <c r="O1598" s="4" t="s">
        <v>37</v>
      </c>
      <c r="P1598" s="4" t="s">
        <v>36</v>
      </c>
      <c r="Q1598" s="4" t="s">
        <v>3713</v>
      </c>
      <c r="R1598" s="4">
        <v>547.29999999999995</v>
      </c>
      <c r="S1598" s="4">
        <v>13</v>
      </c>
      <c r="T1598" s="4">
        <v>0</v>
      </c>
      <c r="U1598" s="4">
        <v>175.136</v>
      </c>
      <c r="V1598" s="4" t="str">
        <f>INDEX(Regional_Lookup!$B$2:$B$5,MATCH('Sample - Superstore'!M1598,Regional_Lookup!$A$2:$A$5,0))</f>
        <v>Sarah Miller</v>
      </c>
      <c r="W1598" s="4">
        <f>INDEX(Regional_Lookup!$C$2:$C$5, MATCH('Sample - Superstore'!M1598,Regional_Lookup!$A$2:$A$5, 0))</f>
        <v>0.16</v>
      </c>
      <c r="X1598" s="4">
        <f>U1598/R1598</f>
        <v>0.32</v>
      </c>
      <c r="Y1598" s="4" t="str">
        <f>IF(X1598&gt;=W1598, "Yes", "No")</f>
        <v>Yes</v>
      </c>
      <c r="Z1598" s="4">
        <f>D1598-C1598</f>
        <v>2</v>
      </c>
      <c r="AA1598" s="4" t="str" cm="1">
        <f t="array" ref="AA1598">_xlfn.IFS(Z1598&lt;=2,"Fast",Z1598&gt;5, "Slow", AND(Z1598&gt;=3,Z1598&lt;=5),"Standard")</f>
        <v>Fast</v>
      </c>
    </row>
    <row r="1599" spans="1:27" x14ac:dyDescent="0.2">
      <c r="A1599" s="4">
        <v>1598</v>
      </c>
      <c r="B1599" s="4" t="s">
        <v>10045</v>
      </c>
      <c r="C1599" s="5">
        <v>43058</v>
      </c>
      <c r="D1599" s="5">
        <v>43060</v>
      </c>
      <c r="E1599" s="4" t="s">
        <v>21</v>
      </c>
      <c r="F1599" s="4" t="s">
        <v>4151</v>
      </c>
      <c r="G1599" s="4" t="s">
        <v>4150</v>
      </c>
      <c r="H1599" s="4" t="s">
        <v>18</v>
      </c>
      <c r="I1599" s="4" t="s">
        <v>17</v>
      </c>
      <c r="J1599" s="4" t="s">
        <v>386</v>
      </c>
      <c r="K1599" s="4" t="s">
        <v>123</v>
      </c>
      <c r="L1599" s="4">
        <v>75007</v>
      </c>
      <c r="M1599" s="4" t="s">
        <v>3</v>
      </c>
      <c r="N1599" s="4" t="s">
        <v>10047</v>
      </c>
      <c r="O1599" s="4" t="s">
        <v>13</v>
      </c>
      <c r="P1599" s="4" t="s">
        <v>24</v>
      </c>
      <c r="Q1599" s="4" t="s">
        <v>10046</v>
      </c>
      <c r="R1599" s="4">
        <v>16.896000000000001</v>
      </c>
      <c r="S1599" s="4">
        <v>4</v>
      </c>
      <c r="T1599" s="4">
        <v>0.2</v>
      </c>
      <c r="U1599" s="4">
        <v>5.28</v>
      </c>
      <c r="V1599" s="4" t="str">
        <f>INDEX(Regional_Lookup!$B$2:$B$5,MATCH('Sample - Superstore'!M1599,Regional_Lookup!$A$2:$A$5,0))</f>
        <v>David Johnson</v>
      </c>
      <c r="W1599" s="4">
        <f>INDEX(Regional_Lookup!$C$2:$C$5, MATCH('Sample - Superstore'!M1599,Regional_Lookup!$A$2:$A$5, 0))</f>
        <v>0.14000000000000001</v>
      </c>
      <c r="X1599" s="4">
        <f>U1599/R1599</f>
        <v>0.3125</v>
      </c>
      <c r="Y1599" s="4" t="str">
        <f>IF(X1599&gt;=W1599, "Yes", "No")</f>
        <v>Yes</v>
      </c>
      <c r="Z1599" s="4">
        <f>D1599-C1599</f>
        <v>2</v>
      </c>
      <c r="AA1599" s="4" t="str" cm="1">
        <f t="array" ref="AA1599">_xlfn.IFS(Z1599&lt;=2,"Fast",Z1599&gt;5, "Slow", AND(Z1599&gt;=3,Z1599&lt;=5),"Standard")</f>
        <v>Fast</v>
      </c>
    </row>
    <row r="1600" spans="1:27" x14ac:dyDescent="0.2">
      <c r="A1600" s="4">
        <v>1599</v>
      </c>
      <c r="B1600" s="4" t="s">
        <v>10045</v>
      </c>
      <c r="C1600" s="5">
        <v>43058</v>
      </c>
      <c r="D1600" s="5">
        <v>43060</v>
      </c>
      <c r="E1600" s="4" t="s">
        <v>21</v>
      </c>
      <c r="F1600" s="4" t="s">
        <v>4151</v>
      </c>
      <c r="G1600" s="4" t="s">
        <v>4150</v>
      </c>
      <c r="H1600" s="4" t="s">
        <v>18</v>
      </c>
      <c r="I1600" s="4" t="s">
        <v>17</v>
      </c>
      <c r="J1600" s="4" t="s">
        <v>386</v>
      </c>
      <c r="K1600" s="4" t="s">
        <v>123</v>
      </c>
      <c r="L1600" s="4">
        <v>75007</v>
      </c>
      <c r="M1600" s="4" t="s">
        <v>3</v>
      </c>
      <c r="N1600" s="4" t="s">
        <v>6105</v>
      </c>
      <c r="O1600" s="4" t="s">
        <v>13</v>
      </c>
      <c r="P1600" s="4" t="s">
        <v>64</v>
      </c>
      <c r="Q1600" s="4" t="s">
        <v>6104</v>
      </c>
      <c r="R1600" s="4">
        <v>6.6719999999999997</v>
      </c>
      <c r="S1600" s="4">
        <v>1</v>
      </c>
      <c r="T1600" s="4">
        <v>0.2</v>
      </c>
      <c r="U1600" s="4">
        <v>0.50039999999999996</v>
      </c>
      <c r="V1600" s="4" t="str">
        <f>INDEX(Regional_Lookup!$B$2:$B$5,MATCH('Sample - Superstore'!M1600,Regional_Lookup!$A$2:$A$5,0))</f>
        <v>David Johnson</v>
      </c>
      <c r="W1600" s="4">
        <f>INDEX(Regional_Lookup!$C$2:$C$5, MATCH('Sample - Superstore'!M1600,Regional_Lookup!$A$2:$A$5, 0))</f>
        <v>0.14000000000000001</v>
      </c>
      <c r="X1600" s="4">
        <f>U1600/R1600</f>
        <v>7.4999999999999997E-2</v>
      </c>
      <c r="Y1600" s="4" t="str">
        <f>IF(X1600&gt;=W1600, "Yes", "No")</f>
        <v>No</v>
      </c>
      <c r="Z1600" s="4">
        <f>D1600-C1600</f>
        <v>2</v>
      </c>
      <c r="AA1600" s="4" t="str" cm="1">
        <f t="array" ref="AA1600">_xlfn.IFS(Z1600&lt;=2,"Fast",Z1600&gt;5, "Slow", AND(Z1600&gt;=3,Z1600&lt;=5),"Standard")</f>
        <v>Fast</v>
      </c>
    </row>
    <row r="1601" spans="1:27" x14ac:dyDescent="0.2">
      <c r="A1601" s="4">
        <v>1600</v>
      </c>
      <c r="B1601" s="4" t="s">
        <v>10045</v>
      </c>
      <c r="C1601" s="5">
        <v>43058</v>
      </c>
      <c r="D1601" s="5">
        <v>43060</v>
      </c>
      <c r="E1601" s="4" t="s">
        <v>21</v>
      </c>
      <c r="F1601" s="4" t="s">
        <v>4151</v>
      </c>
      <c r="G1601" s="4" t="s">
        <v>4150</v>
      </c>
      <c r="H1601" s="4" t="s">
        <v>18</v>
      </c>
      <c r="I1601" s="4" t="s">
        <v>17</v>
      </c>
      <c r="J1601" s="4" t="s">
        <v>386</v>
      </c>
      <c r="K1601" s="4" t="s">
        <v>123</v>
      </c>
      <c r="L1601" s="4">
        <v>75007</v>
      </c>
      <c r="M1601" s="4" t="s">
        <v>3</v>
      </c>
      <c r="N1601" s="4" t="s">
        <v>2317</v>
      </c>
      <c r="O1601" s="4" t="s">
        <v>13</v>
      </c>
      <c r="P1601" s="4" t="s">
        <v>116</v>
      </c>
      <c r="Q1601" s="4" t="s">
        <v>2316</v>
      </c>
      <c r="R1601" s="4">
        <v>99.135999999999996</v>
      </c>
      <c r="S1601" s="4">
        <v>4</v>
      </c>
      <c r="T1601" s="4">
        <v>0.2</v>
      </c>
      <c r="U1601" s="4">
        <v>8.6744000000000003</v>
      </c>
      <c r="V1601" s="4" t="str">
        <f>INDEX(Regional_Lookup!$B$2:$B$5,MATCH('Sample - Superstore'!M1601,Regional_Lookup!$A$2:$A$5,0))</f>
        <v>David Johnson</v>
      </c>
      <c r="W1601" s="4">
        <f>INDEX(Regional_Lookup!$C$2:$C$5, MATCH('Sample - Superstore'!M1601,Regional_Lookup!$A$2:$A$5, 0))</f>
        <v>0.14000000000000001</v>
      </c>
      <c r="X1601" s="4">
        <f>U1601/R1601</f>
        <v>8.7500000000000008E-2</v>
      </c>
      <c r="Y1601" s="4" t="str">
        <f>IF(X1601&gt;=W1601, "Yes", "No")</f>
        <v>No</v>
      </c>
      <c r="Z1601" s="4">
        <f>D1601-C1601</f>
        <v>2</v>
      </c>
      <c r="AA1601" s="4" t="str" cm="1">
        <f t="array" ref="AA1601">_xlfn.IFS(Z1601&lt;=2,"Fast",Z1601&gt;5, "Slow", AND(Z1601&gt;=3,Z1601&lt;=5),"Standard")</f>
        <v>Fast</v>
      </c>
    </row>
    <row r="1602" spans="1:27" x14ac:dyDescent="0.2">
      <c r="A1602" s="4">
        <v>1601</v>
      </c>
      <c r="B1602" s="4" t="s">
        <v>10045</v>
      </c>
      <c r="C1602" s="5">
        <v>43058</v>
      </c>
      <c r="D1602" s="5">
        <v>43060</v>
      </c>
      <c r="E1602" s="4" t="s">
        <v>21</v>
      </c>
      <c r="F1602" s="4" t="s">
        <v>4151</v>
      </c>
      <c r="G1602" s="4" t="s">
        <v>4150</v>
      </c>
      <c r="H1602" s="4" t="s">
        <v>18</v>
      </c>
      <c r="I1602" s="4" t="s">
        <v>17</v>
      </c>
      <c r="J1602" s="4" t="s">
        <v>386</v>
      </c>
      <c r="K1602" s="4" t="s">
        <v>123</v>
      </c>
      <c r="L1602" s="4">
        <v>75007</v>
      </c>
      <c r="M1602" s="4" t="s">
        <v>3</v>
      </c>
      <c r="N1602" s="4" t="s">
        <v>7620</v>
      </c>
      <c r="O1602" s="4" t="s">
        <v>37</v>
      </c>
      <c r="P1602" s="4" t="s">
        <v>36</v>
      </c>
      <c r="Q1602" s="4" t="s">
        <v>7619</v>
      </c>
      <c r="R1602" s="4">
        <v>15.992000000000001</v>
      </c>
      <c r="S1602" s="4">
        <v>2</v>
      </c>
      <c r="T1602" s="4">
        <v>0.6</v>
      </c>
      <c r="U1602" s="4">
        <v>-13.993</v>
      </c>
      <c r="V1602" s="4" t="str">
        <f>INDEX(Regional_Lookup!$B$2:$B$5,MATCH('Sample - Superstore'!M1602,Regional_Lookup!$A$2:$A$5,0))</f>
        <v>David Johnson</v>
      </c>
      <c r="W1602" s="4">
        <f>INDEX(Regional_Lookup!$C$2:$C$5, MATCH('Sample - Superstore'!M1602,Regional_Lookup!$A$2:$A$5, 0))</f>
        <v>0.14000000000000001</v>
      </c>
      <c r="X1602" s="4">
        <f>U1602/R1602</f>
        <v>-0.875</v>
      </c>
      <c r="Y1602" s="4" t="str">
        <f>IF(X1602&gt;=W1602, "Yes", "No")</f>
        <v>No</v>
      </c>
      <c r="Z1602" s="4">
        <f>D1602-C1602</f>
        <v>2</v>
      </c>
      <c r="AA1602" s="4" t="str" cm="1">
        <f t="array" ref="AA1602">_xlfn.IFS(Z1602&lt;=2,"Fast",Z1602&gt;5, "Slow", AND(Z1602&gt;=3,Z1602&lt;=5),"Standard")</f>
        <v>Fast</v>
      </c>
    </row>
    <row r="1603" spans="1:27" x14ac:dyDescent="0.2">
      <c r="A1603" s="4">
        <v>1602</v>
      </c>
      <c r="B1603" s="4" t="s">
        <v>10044</v>
      </c>
      <c r="C1603" s="5">
        <v>42498</v>
      </c>
      <c r="D1603" s="5">
        <v>42503</v>
      </c>
      <c r="E1603" s="4" t="s">
        <v>21</v>
      </c>
      <c r="F1603" s="4" t="s">
        <v>4069</v>
      </c>
      <c r="G1603" s="4" t="s">
        <v>4068</v>
      </c>
      <c r="H1603" s="4" t="s">
        <v>50</v>
      </c>
      <c r="I1603" s="4" t="s">
        <v>17</v>
      </c>
      <c r="J1603" s="4" t="s">
        <v>890</v>
      </c>
      <c r="K1603" s="4" t="s">
        <v>147</v>
      </c>
      <c r="L1603" s="4">
        <v>19901</v>
      </c>
      <c r="M1603" s="4" t="s">
        <v>5</v>
      </c>
      <c r="N1603" s="4" t="s">
        <v>5011</v>
      </c>
      <c r="O1603" s="4" t="s">
        <v>37</v>
      </c>
      <c r="P1603" s="4" t="s">
        <v>36</v>
      </c>
      <c r="Q1603" s="4" t="s">
        <v>5010</v>
      </c>
      <c r="R1603" s="4">
        <v>211.96</v>
      </c>
      <c r="S1603" s="4">
        <v>2</v>
      </c>
      <c r="T1603" s="4">
        <v>0</v>
      </c>
      <c r="U1603" s="4">
        <v>42.392000000000003</v>
      </c>
      <c r="V1603" s="4" t="str">
        <f>INDEX(Regional_Lookup!$B$2:$B$5,MATCH('Sample - Superstore'!M1603,Regional_Lookup!$A$2:$A$5,0))</f>
        <v>Sarah Miller</v>
      </c>
      <c r="W1603" s="4">
        <f>INDEX(Regional_Lookup!$C$2:$C$5, MATCH('Sample - Superstore'!M1603,Regional_Lookup!$A$2:$A$5, 0))</f>
        <v>0.16</v>
      </c>
      <c r="X1603" s="4">
        <f>U1603/R1603</f>
        <v>0.2</v>
      </c>
      <c r="Y1603" s="4" t="str">
        <f>IF(X1603&gt;=W1603, "Yes", "No")</f>
        <v>Yes</v>
      </c>
      <c r="Z1603" s="4">
        <f>D1603-C1603</f>
        <v>5</v>
      </c>
      <c r="AA1603" s="4" t="str" cm="1">
        <f t="array" ref="AA1603">_xlfn.IFS(Z1603&lt;=2,"Fast",Z1603&gt;5, "Slow", AND(Z1603&gt;=3,Z1603&lt;=5),"Standard")</f>
        <v>Standard</v>
      </c>
    </row>
    <row r="1604" spans="1:27" x14ac:dyDescent="0.2">
      <c r="A1604" s="4">
        <v>1603</v>
      </c>
      <c r="B1604" s="4" t="s">
        <v>10043</v>
      </c>
      <c r="C1604" s="5">
        <v>42715</v>
      </c>
      <c r="D1604" s="5">
        <v>42721</v>
      </c>
      <c r="E1604" s="4" t="s">
        <v>29</v>
      </c>
      <c r="F1604" s="4" t="s">
        <v>4134</v>
      </c>
      <c r="G1604" s="4" t="s">
        <v>4133</v>
      </c>
      <c r="H1604" s="4" t="s">
        <v>18</v>
      </c>
      <c r="I1604" s="4" t="s">
        <v>17</v>
      </c>
      <c r="J1604" s="4" t="s">
        <v>128</v>
      </c>
      <c r="K1604" s="4" t="s">
        <v>1877</v>
      </c>
      <c r="L1604" s="4">
        <v>37167</v>
      </c>
      <c r="M1604" s="4" t="s">
        <v>7</v>
      </c>
      <c r="N1604" s="4" t="s">
        <v>2497</v>
      </c>
      <c r="O1604" s="4" t="s">
        <v>13</v>
      </c>
      <c r="P1604" s="4" t="s">
        <v>116</v>
      </c>
      <c r="Q1604" s="4" t="s">
        <v>2496</v>
      </c>
      <c r="R1604" s="4">
        <v>6.6719999999999997</v>
      </c>
      <c r="S1604" s="4">
        <v>3</v>
      </c>
      <c r="T1604" s="4">
        <v>0.2</v>
      </c>
      <c r="U1604" s="4">
        <v>1.6679999999999999</v>
      </c>
      <c r="V1604" s="4" t="str">
        <f>INDEX(Regional_Lookup!$B$2:$B$5,MATCH('Sample - Superstore'!M1604,Regional_Lookup!$A$2:$A$5,0))</f>
        <v>Maria Santos</v>
      </c>
      <c r="W1604" s="4">
        <f>INDEX(Regional_Lookup!$C$2:$C$5, MATCH('Sample - Superstore'!M1604,Regional_Lookup!$A$2:$A$5, 0))</f>
        <v>0.15</v>
      </c>
      <c r="X1604" s="4">
        <f>U1604/R1604</f>
        <v>0.25</v>
      </c>
      <c r="Y1604" s="4" t="str">
        <f>IF(X1604&gt;=W1604, "Yes", "No")</f>
        <v>Yes</v>
      </c>
      <c r="Z1604" s="4">
        <f>D1604-C1604</f>
        <v>6</v>
      </c>
      <c r="AA1604" s="4" t="str" cm="1">
        <f t="array" ref="AA1604">_xlfn.IFS(Z1604&lt;=2,"Fast",Z1604&gt;5, "Slow", AND(Z1604&gt;=3,Z1604&lt;=5),"Standard")</f>
        <v>Slow</v>
      </c>
    </row>
    <row r="1605" spans="1:27" x14ac:dyDescent="0.2">
      <c r="A1605" s="4">
        <v>1604</v>
      </c>
      <c r="B1605" s="4" t="s">
        <v>10042</v>
      </c>
      <c r="C1605" s="5">
        <v>43069</v>
      </c>
      <c r="D1605" s="5">
        <v>43073</v>
      </c>
      <c r="E1605" s="4" t="s">
        <v>29</v>
      </c>
      <c r="F1605" s="4" t="s">
        <v>771</v>
      </c>
      <c r="G1605" s="4" t="s">
        <v>770</v>
      </c>
      <c r="H1605" s="4" t="s">
        <v>18</v>
      </c>
      <c r="I1605" s="4" t="s">
        <v>17</v>
      </c>
      <c r="J1605" s="4" t="s">
        <v>148</v>
      </c>
      <c r="K1605" s="4" t="s">
        <v>147</v>
      </c>
      <c r="L1605" s="4">
        <v>19711</v>
      </c>
      <c r="M1605" s="4" t="s">
        <v>5</v>
      </c>
      <c r="N1605" s="4" t="s">
        <v>6274</v>
      </c>
      <c r="O1605" s="4" t="s">
        <v>13</v>
      </c>
      <c r="P1605" s="4" t="s">
        <v>116</v>
      </c>
      <c r="Q1605" s="4" t="s">
        <v>6273</v>
      </c>
      <c r="R1605" s="4">
        <v>155.94</v>
      </c>
      <c r="S1605" s="4">
        <v>6</v>
      </c>
      <c r="T1605" s="4">
        <v>0</v>
      </c>
      <c r="U1605" s="4">
        <v>45.2226</v>
      </c>
      <c r="V1605" s="4" t="str">
        <f>INDEX(Regional_Lookup!$B$2:$B$5,MATCH('Sample - Superstore'!M1605,Regional_Lookup!$A$2:$A$5,0))</f>
        <v>Sarah Miller</v>
      </c>
      <c r="W1605" s="4">
        <f>INDEX(Regional_Lookup!$C$2:$C$5, MATCH('Sample - Superstore'!M1605,Regional_Lookup!$A$2:$A$5, 0))</f>
        <v>0.16</v>
      </c>
      <c r="X1605" s="4">
        <f>U1605/R1605</f>
        <v>0.28999999999999998</v>
      </c>
      <c r="Y1605" s="4" t="str">
        <f>IF(X1605&gt;=W1605, "Yes", "No")</f>
        <v>Yes</v>
      </c>
      <c r="Z1605" s="4">
        <f>D1605-C1605</f>
        <v>4</v>
      </c>
      <c r="AA1605" s="4" t="str" cm="1">
        <f t="array" ref="AA1605">_xlfn.IFS(Z1605&lt;=2,"Fast",Z1605&gt;5, "Slow", AND(Z1605&gt;=3,Z1605&lt;=5),"Standard")</f>
        <v>Standard</v>
      </c>
    </row>
    <row r="1606" spans="1:27" x14ac:dyDescent="0.2">
      <c r="A1606" s="4">
        <v>1605</v>
      </c>
      <c r="B1606" s="4" t="s">
        <v>10041</v>
      </c>
      <c r="C1606" s="5">
        <v>42479</v>
      </c>
      <c r="D1606" s="5">
        <v>42484</v>
      </c>
      <c r="E1606" s="4" t="s">
        <v>21</v>
      </c>
      <c r="F1606" s="4" t="s">
        <v>7494</v>
      </c>
      <c r="G1606" s="4" t="s">
        <v>7493</v>
      </c>
      <c r="H1606" s="4" t="s">
        <v>18</v>
      </c>
      <c r="I1606" s="4" t="s">
        <v>17</v>
      </c>
      <c r="J1606" s="4" t="s">
        <v>59</v>
      </c>
      <c r="K1606" s="4" t="s">
        <v>15</v>
      </c>
      <c r="L1606" s="4">
        <v>90049</v>
      </c>
      <c r="M1606" s="4" t="s">
        <v>9</v>
      </c>
      <c r="N1606" s="4" t="s">
        <v>2086</v>
      </c>
      <c r="O1606" s="4" t="s">
        <v>33</v>
      </c>
      <c r="P1606" s="4" t="s">
        <v>32</v>
      </c>
      <c r="Q1606" s="4" t="s">
        <v>2085</v>
      </c>
      <c r="R1606" s="4">
        <v>39.96</v>
      </c>
      <c r="S1606" s="4">
        <v>5</v>
      </c>
      <c r="T1606" s="4">
        <v>0.2</v>
      </c>
      <c r="U1606" s="4">
        <v>12.987</v>
      </c>
      <c r="V1606" s="4" t="str">
        <f>INDEX(Regional_Lookup!$B$2:$B$5,MATCH('Sample - Superstore'!M1606,Regional_Lookup!$A$2:$A$5,0))</f>
        <v>James Chen</v>
      </c>
      <c r="W1606" s="4">
        <f>INDEX(Regional_Lookup!$C$2:$C$5, MATCH('Sample - Superstore'!M1606,Regional_Lookup!$A$2:$A$5, 0))</f>
        <v>0.18</v>
      </c>
      <c r="X1606" s="4">
        <f>U1606/R1606</f>
        <v>0.32500000000000001</v>
      </c>
      <c r="Y1606" s="4" t="str">
        <f>IF(X1606&gt;=W1606, "Yes", "No")</f>
        <v>Yes</v>
      </c>
      <c r="Z1606" s="4">
        <f>D1606-C1606</f>
        <v>5</v>
      </c>
      <c r="AA1606" s="4" t="str" cm="1">
        <f t="array" ref="AA1606">_xlfn.IFS(Z1606&lt;=2,"Fast",Z1606&gt;5, "Slow", AND(Z1606&gt;=3,Z1606&lt;=5),"Standard")</f>
        <v>Standard</v>
      </c>
    </row>
    <row r="1607" spans="1:27" x14ac:dyDescent="0.2">
      <c r="A1607" s="4">
        <v>1606</v>
      </c>
      <c r="B1607" s="4" t="s">
        <v>10041</v>
      </c>
      <c r="C1607" s="5">
        <v>42479</v>
      </c>
      <c r="D1607" s="5">
        <v>42484</v>
      </c>
      <c r="E1607" s="4" t="s">
        <v>21</v>
      </c>
      <c r="F1607" s="4" t="s">
        <v>7494</v>
      </c>
      <c r="G1607" s="4" t="s">
        <v>7493</v>
      </c>
      <c r="H1607" s="4" t="s">
        <v>18</v>
      </c>
      <c r="I1607" s="4" t="s">
        <v>17</v>
      </c>
      <c r="J1607" s="4" t="s">
        <v>59</v>
      </c>
      <c r="K1607" s="4" t="s">
        <v>15</v>
      </c>
      <c r="L1607" s="4">
        <v>90049</v>
      </c>
      <c r="M1607" s="4" t="s">
        <v>9</v>
      </c>
      <c r="N1607" s="4" t="s">
        <v>2183</v>
      </c>
      <c r="O1607" s="4" t="s">
        <v>13</v>
      </c>
      <c r="P1607" s="4" t="s">
        <v>116</v>
      </c>
      <c r="Q1607" s="4" t="s">
        <v>2182</v>
      </c>
      <c r="R1607" s="4">
        <v>5.46</v>
      </c>
      <c r="S1607" s="4">
        <v>3</v>
      </c>
      <c r="T1607" s="4">
        <v>0</v>
      </c>
      <c r="U1607" s="4">
        <v>1.5287999999999999</v>
      </c>
      <c r="V1607" s="4" t="str">
        <f>INDEX(Regional_Lookup!$B$2:$B$5,MATCH('Sample - Superstore'!M1607,Regional_Lookup!$A$2:$A$5,0))</f>
        <v>James Chen</v>
      </c>
      <c r="W1607" s="4">
        <f>INDEX(Regional_Lookup!$C$2:$C$5, MATCH('Sample - Superstore'!M1607,Regional_Lookup!$A$2:$A$5, 0))</f>
        <v>0.18</v>
      </c>
      <c r="X1607" s="4">
        <f>U1607/R1607</f>
        <v>0.27999999999999997</v>
      </c>
      <c r="Y1607" s="4" t="str">
        <f>IF(X1607&gt;=W1607, "Yes", "No")</f>
        <v>Yes</v>
      </c>
      <c r="Z1607" s="4">
        <f>D1607-C1607</f>
        <v>5</v>
      </c>
      <c r="AA1607" s="4" t="str" cm="1">
        <f t="array" ref="AA1607">_xlfn.IFS(Z1607&lt;=2,"Fast",Z1607&gt;5, "Slow", AND(Z1607&gt;=3,Z1607&lt;=5),"Standard")</f>
        <v>Standard</v>
      </c>
    </row>
    <row r="1608" spans="1:27" x14ac:dyDescent="0.2">
      <c r="A1608" s="4">
        <v>1607</v>
      </c>
      <c r="B1608" s="4" t="s">
        <v>10041</v>
      </c>
      <c r="C1608" s="5">
        <v>42479</v>
      </c>
      <c r="D1608" s="5">
        <v>42484</v>
      </c>
      <c r="E1608" s="4" t="s">
        <v>21</v>
      </c>
      <c r="F1608" s="4" t="s">
        <v>7494</v>
      </c>
      <c r="G1608" s="4" t="s">
        <v>7493</v>
      </c>
      <c r="H1608" s="4" t="s">
        <v>18</v>
      </c>
      <c r="I1608" s="4" t="s">
        <v>17</v>
      </c>
      <c r="J1608" s="4" t="s">
        <v>59</v>
      </c>
      <c r="K1608" s="4" t="s">
        <v>15</v>
      </c>
      <c r="L1608" s="4">
        <v>90049</v>
      </c>
      <c r="M1608" s="4" t="s">
        <v>9</v>
      </c>
      <c r="N1608" s="4" t="s">
        <v>3697</v>
      </c>
      <c r="O1608" s="4" t="s">
        <v>13</v>
      </c>
      <c r="P1608" s="4" t="s">
        <v>116</v>
      </c>
      <c r="Q1608" s="4" t="s">
        <v>3696</v>
      </c>
      <c r="R1608" s="4">
        <v>73.2</v>
      </c>
      <c r="S1608" s="4">
        <v>5</v>
      </c>
      <c r="T1608" s="4">
        <v>0</v>
      </c>
      <c r="U1608" s="4">
        <v>21.228000000000002</v>
      </c>
      <c r="V1608" s="4" t="str">
        <f>INDEX(Regional_Lookup!$B$2:$B$5,MATCH('Sample - Superstore'!M1608,Regional_Lookup!$A$2:$A$5,0))</f>
        <v>James Chen</v>
      </c>
      <c r="W1608" s="4">
        <f>INDEX(Regional_Lookup!$C$2:$C$5, MATCH('Sample - Superstore'!M1608,Regional_Lookup!$A$2:$A$5, 0))</f>
        <v>0.18</v>
      </c>
      <c r="X1608" s="4">
        <f>U1608/R1608</f>
        <v>0.29000000000000004</v>
      </c>
      <c r="Y1608" s="4" t="str">
        <f>IF(X1608&gt;=W1608, "Yes", "No")</f>
        <v>Yes</v>
      </c>
      <c r="Z1608" s="4">
        <f>D1608-C1608</f>
        <v>5</v>
      </c>
      <c r="AA1608" s="4" t="str" cm="1">
        <f t="array" ref="AA1608">_xlfn.IFS(Z1608&lt;=2,"Fast",Z1608&gt;5, "Slow", AND(Z1608&gt;=3,Z1608&lt;=5),"Standard")</f>
        <v>Standard</v>
      </c>
    </row>
    <row r="1609" spans="1:27" x14ac:dyDescent="0.2">
      <c r="A1609" s="4">
        <v>1608</v>
      </c>
      <c r="B1609" s="4" t="s">
        <v>10041</v>
      </c>
      <c r="C1609" s="5">
        <v>42479</v>
      </c>
      <c r="D1609" s="5">
        <v>42484</v>
      </c>
      <c r="E1609" s="4" t="s">
        <v>21</v>
      </c>
      <c r="F1609" s="4" t="s">
        <v>7494</v>
      </c>
      <c r="G1609" s="4" t="s">
        <v>7493</v>
      </c>
      <c r="H1609" s="4" t="s">
        <v>18</v>
      </c>
      <c r="I1609" s="4" t="s">
        <v>17</v>
      </c>
      <c r="J1609" s="4" t="s">
        <v>59</v>
      </c>
      <c r="K1609" s="4" t="s">
        <v>15</v>
      </c>
      <c r="L1609" s="4">
        <v>90049</v>
      </c>
      <c r="M1609" s="4" t="s">
        <v>9</v>
      </c>
      <c r="N1609" s="4" t="s">
        <v>2330</v>
      </c>
      <c r="O1609" s="4" t="s">
        <v>13</v>
      </c>
      <c r="P1609" s="4" t="s">
        <v>100</v>
      </c>
      <c r="Q1609" s="4" t="s">
        <v>2329</v>
      </c>
      <c r="R1609" s="4">
        <v>5.84</v>
      </c>
      <c r="S1609" s="4">
        <v>1</v>
      </c>
      <c r="T1609" s="4">
        <v>0.2</v>
      </c>
      <c r="U1609" s="4">
        <v>1.9710000000000001</v>
      </c>
      <c r="V1609" s="4" t="str">
        <f>INDEX(Regional_Lookup!$B$2:$B$5,MATCH('Sample - Superstore'!M1609,Regional_Lookup!$A$2:$A$5,0))</f>
        <v>James Chen</v>
      </c>
      <c r="W1609" s="4">
        <f>INDEX(Regional_Lookup!$C$2:$C$5, MATCH('Sample - Superstore'!M1609,Regional_Lookup!$A$2:$A$5, 0))</f>
        <v>0.18</v>
      </c>
      <c r="X1609" s="4">
        <f>U1609/R1609</f>
        <v>0.33750000000000002</v>
      </c>
      <c r="Y1609" s="4" t="str">
        <f>IF(X1609&gt;=W1609, "Yes", "No")</f>
        <v>Yes</v>
      </c>
      <c r="Z1609" s="4">
        <f>D1609-C1609</f>
        <v>5</v>
      </c>
      <c r="AA1609" s="4" t="str" cm="1">
        <f t="array" ref="AA1609">_xlfn.IFS(Z1609&lt;=2,"Fast",Z1609&gt;5, "Slow", AND(Z1609&gt;=3,Z1609&lt;=5),"Standard")</f>
        <v>Standard</v>
      </c>
    </row>
    <row r="1610" spans="1:27" x14ac:dyDescent="0.2">
      <c r="A1610" s="4">
        <v>1609</v>
      </c>
      <c r="B1610" s="4" t="s">
        <v>10041</v>
      </c>
      <c r="C1610" s="5">
        <v>42479</v>
      </c>
      <c r="D1610" s="5">
        <v>42484</v>
      </c>
      <c r="E1610" s="4" t="s">
        <v>21</v>
      </c>
      <c r="F1610" s="4" t="s">
        <v>7494</v>
      </c>
      <c r="G1610" s="4" t="s">
        <v>7493</v>
      </c>
      <c r="H1610" s="4" t="s">
        <v>18</v>
      </c>
      <c r="I1610" s="4" t="s">
        <v>17</v>
      </c>
      <c r="J1610" s="4" t="s">
        <v>59</v>
      </c>
      <c r="K1610" s="4" t="s">
        <v>15</v>
      </c>
      <c r="L1610" s="4">
        <v>90049</v>
      </c>
      <c r="M1610" s="4" t="s">
        <v>9</v>
      </c>
      <c r="N1610" s="4" t="s">
        <v>3119</v>
      </c>
      <c r="O1610" s="4" t="s">
        <v>13</v>
      </c>
      <c r="P1610" s="4" t="s">
        <v>24</v>
      </c>
      <c r="Q1610" s="4" t="s">
        <v>6866</v>
      </c>
      <c r="R1610" s="4">
        <v>22.72</v>
      </c>
      <c r="S1610" s="4">
        <v>4</v>
      </c>
      <c r="T1610" s="4">
        <v>0</v>
      </c>
      <c r="U1610" s="4">
        <v>10.224</v>
      </c>
      <c r="V1610" s="4" t="str">
        <f>INDEX(Regional_Lookup!$B$2:$B$5,MATCH('Sample - Superstore'!M1610,Regional_Lookup!$A$2:$A$5,0))</f>
        <v>James Chen</v>
      </c>
      <c r="W1610" s="4">
        <f>INDEX(Regional_Lookup!$C$2:$C$5, MATCH('Sample - Superstore'!M1610,Regional_Lookup!$A$2:$A$5, 0))</f>
        <v>0.18</v>
      </c>
      <c r="X1610" s="4">
        <f>U1610/R1610</f>
        <v>0.45</v>
      </c>
      <c r="Y1610" s="4" t="str">
        <f>IF(X1610&gt;=W1610, "Yes", "No")</f>
        <v>Yes</v>
      </c>
      <c r="Z1610" s="4">
        <f>D1610-C1610</f>
        <v>5</v>
      </c>
      <c r="AA1610" s="4" t="str" cm="1">
        <f t="array" ref="AA1610">_xlfn.IFS(Z1610&lt;=2,"Fast",Z1610&gt;5, "Slow", AND(Z1610&gt;=3,Z1610&lt;=5),"Standard")</f>
        <v>Standard</v>
      </c>
    </row>
    <row r="1611" spans="1:27" x14ac:dyDescent="0.2">
      <c r="A1611" s="4">
        <v>1610</v>
      </c>
      <c r="B1611" s="4" t="s">
        <v>10041</v>
      </c>
      <c r="C1611" s="5">
        <v>42479</v>
      </c>
      <c r="D1611" s="5">
        <v>42484</v>
      </c>
      <c r="E1611" s="4" t="s">
        <v>21</v>
      </c>
      <c r="F1611" s="4" t="s">
        <v>7494</v>
      </c>
      <c r="G1611" s="4" t="s">
        <v>7493</v>
      </c>
      <c r="H1611" s="4" t="s">
        <v>18</v>
      </c>
      <c r="I1611" s="4" t="s">
        <v>17</v>
      </c>
      <c r="J1611" s="4" t="s">
        <v>59</v>
      </c>
      <c r="K1611" s="4" t="s">
        <v>15</v>
      </c>
      <c r="L1611" s="4">
        <v>90049</v>
      </c>
      <c r="M1611" s="4" t="s">
        <v>9</v>
      </c>
      <c r="N1611" s="4" t="s">
        <v>6794</v>
      </c>
      <c r="O1611" s="4" t="s">
        <v>13</v>
      </c>
      <c r="P1611" s="4" t="s">
        <v>100</v>
      </c>
      <c r="Q1611" s="4" t="s">
        <v>6793</v>
      </c>
      <c r="R1611" s="4">
        <v>9.3360000000000003</v>
      </c>
      <c r="S1611" s="4">
        <v>3</v>
      </c>
      <c r="T1611" s="4">
        <v>0.2</v>
      </c>
      <c r="U1611" s="4">
        <v>3.2675999999999998</v>
      </c>
      <c r="V1611" s="4" t="str">
        <f>INDEX(Regional_Lookup!$B$2:$B$5,MATCH('Sample - Superstore'!M1611,Regional_Lookup!$A$2:$A$5,0))</f>
        <v>James Chen</v>
      </c>
      <c r="W1611" s="4">
        <f>INDEX(Regional_Lookup!$C$2:$C$5, MATCH('Sample - Superstore'!M1611,Regional_Lookup!$A$2:$A$5, 0))</f>
        <v>0.18</v>
      </c>
      <c r="X1611" s="4">
        <f>U1611/R1611</f>
        <v>0.35</v>
      </c>
      <c r="Y1611" s="4" t="str">
        <f>IF(X1611&gt;=W1611, "Yes", "No")</f>
        <v>Yes</v>
      </c>
      <c r="Z1611" s="4">
        <f>D1611-C1611</f>
        <v>5</v>
      </c>
      <c r="AA1611" s="4" t="str" cm="1">
        <f t="array" ref="AA1611">_xlfn.IFS(Z1611&lt;=2,"Fast",Z1611&gt;5, "Slow", AND(Z1611&gt;=3,Z1611&lt;=5),"Standard")</f>
        <v>Standard</v>
      </c>
    </row>
    <row r="1612" spans="1:27" x14ac:dyDescent="0.2">
      <c r="A1612" s="4">
        <v>1611</v>
      </c>
      <c r="B1612" s="4" t="s">
        <v>10040</v>
      </c>
      <c r="C1612" s="5">
        <v>41785</v>
      </c>
      <c r="D1612" s="5">
        <v>41789</v>
      </c>
      <c r="E1612" s="4" t="s">
        <v>29</v>
      </c>
      <c r="F1612" s="4" t="s">
        <v>852</v>
      </c>
      <c r="G1612" s="4" t="s">
        <v>851</v>
      </c>
      <c r="H1612" s="4" t="s">
        <v>50</v>
      </c>
      <c r="I1612" s="4" t="s">
        <v>17</v>
      </c>
      <c r="J1612" s="4" t="s">
        <v>59</v>
      </c>
      <c r="K1612" s="4" t="s">
        <v>15</v>
      </c>
      <c r="L1612" s="4">
        <v>90008</v>
      </c>
      <c r="M1612" s="4" t="s">
        <v>9</v>
      </c>
      <c r="N1612" s="4" t="s">
        <v>5406</v>
      </c>
      <c r="O1612" s="4" t="s">
        <v>37</v>
      </c>
      <c r="P1612" s="4" t="s">
        <v>165</v>
      </c>
      <c r="Q1612" s="4" t="s">
        <v>5405</v>
      </c>
      <c r="R1612" s="4">
        <v>290.666</v>
      </c>
      <c r="S1612" s="4">
        <v>2</v>
      </c>
      <c r="T1612" s="4">
        <v>0.15</v>
      </c>
      <c r="U1612" s="4">
        <v>27.3568</v>
      </c>
      <c r="V1612" s="4" t="str">
        <f>INDEX(Regional_Lookup!$B$2:$B$5,MATCH('Sample - Superstore'!M1612,Regional_Lookup!$A$2:$A$5,0))</f>
        <v>James Chen</v>
      </c>
      <c r="W1612" s="4">
        <f>INDEX(Regional_Lookup!$C$2:$C$5, MATCH('Sample - Superstore'!M1612,Regional_Lookup!$A$2:$A$5, 0))</f>
        <v>0.18</v>
      </c>
      <c r="X1612" s="4">
        <f>U1612/R1612</f>
        <v>9.4117647058823528E-2</v>
      </c>
      <c r="Y1612" s="4" t="str">
        <f>IF(X1612&gt;=W1612, "Yes", "No")</f>
        <v>No</v>
      </c>
      <c r="Z1612" s="4">
        <f>D1612-C1612</f>
        <v>4</v>
      </c>
      <c r="AA1612" s="4" t="str" cm="1">
        <f t="array" ref="AA1612">_xlfn.IFS(Z1612&lt;=2,"Fast",Z1612&gt;5, "Slow", AND(Z1612&gt;=3,Z1612&lt;=5),"Standard")</f>
        <v>Standard</v>
      </c>
    </row>
    <row r="1613" spans="1:27" x14ac:dyDescent="0.2">
      <c r="A1613" s="4">
        <v>1612</v>
      </c>
      <c r="B1613" s="4" t="s">
        <v>10040</v>
      </c>
      <c r="C1613" s="5">
        <v>41785</v>
      </c>
      <c r="D1613" s="5">
        <v>41789</v>
      </c>
      <c r="E1613" s="4" t="s">
        <v>29</v>
      </c>
      <c r="F1613" s="4" t="s">
        <v>852</v>
      </c>
      <c r="G1613" s="4" t="s">
        <v>851</v>
      </c>
      <c r="H1613" s="4" t="s">
        <v>50</v>
      </c>
      <c r="I1613" s="4" t="s">
        <v>17</v>
      </c>
      <c r="J1613" s="4" t="s">
        <v>59</v>
      </c>
      <c r="K1613" s="4" t="s">
        <v>15</v>
      </c>
      <c r="L1613" s="4">
        <v>90008</v>
      </c>
      <c r="M1613" s="4" t="s">
        <v>9</v>
      </c>
      <c r="N1613" s="4" t="s">
        <v>2007</v>
      </c>
      <c r="O1613" s="4" t="s">
        <v>33</v>
      </c>
      <c r="P1613" s="4" t="s">
        <v>32</v>
      </c>
      <c r="Q1613" s="4" t="s">
        <v>2006</v>
      </c>
      <c r="R1613" s="4">
        <v>201.584</v>
      </c>
      <c r="S1613" s="4">
        <v>2</v>
      </c>
      <c r="T1613" s="4">
        <v>0.2</v>
      </c>
      <c r="U1613" s="4">
        <v>20.1584</v>
      </c>
      <c r="V1613" s="4" t="str">
        <f>INDEX(Regional_Lookup!$B$2:$B$5,MATCH('Sample - Superstore'!M1613,Regional_Lookup!$A$2:$A$5,0))</f>
        <v>James Chen</v>
      </c>
      <c r="W1613" s="4">
        <f>INDEX(Regional_Lookup!$C$2:$C$5, MATCH('Sample - Superstore'!M1613,Regional_Lookup!$A$2:$A$5, 0))</f>
        <v>0.18</v>
      </c>
      <c r="X1613" s="4">
        <f>U1613/R1613</f>
        <v>0.1</v>
      </c>
      <c r="Y1613" s="4" t="str">
        <f>IF(X1613&gt;=W1613, "Yes", "No")</f>
        <v>No</v>
      </c>
      <c r="Z1613" s="4">
        <f>D1613-C1613</f>
        <v>4</v>
      </c>
      <c r="AA1613" s="4" t="str" cm="1">
        <f t="array" ref="AA1613">_xlfn.IFS(Z1613&lt;=2,"Fast",Z1613&gt;5, "Slow", AND(Z1613&gt;=3,Z1613&lt;=5),"Standard")</f>
        <v>Standard</v>
      </c>
    </row>
    <row r="1614" spans="1:27" x14ac:dyDescent="0.2">
      <c r="A1614" s="4">
        <v>1613</v>
      </c>
      <c r="B1614" s="4" t="s">
        <v>10040</v>
      </c>
      <c r="C1614" s="5">
        <v>41785</v>
      </c>
      <c r="D1614" s="5">
        <v>41789</v>
      </c>
      <c r="E1614" s="4" t="s">
        <v>29</v>
      </c>
      <c r="F1614" s="4" t="s">
        <v>852</v>
      </c>
      <c r="G1614" s="4" t="s">
        <v>851</v>
      </c>
      <c r="H1614" s="4" t="s">
        <v>50</v>
      </c>
      <c r="I1614" s="4" t="s">
        <v>17</v>
      </c>
      <c r="J1614" s="4" t="s">
        <v>59</v>
      </c>
      <c r="K1614" s="4" t="s">
        <v>15</v>
      </c>
      <c r="L1614" s="4">
        <v>90008</v>
      </c>
      <c r="M1614" s="4" t="s">
        <v>9</v>
      </c>
      <c r="N1614" s="4" t="s">
        <v>9002</v>
      </c>
      <c r="O1614" s="4" t="s">
        <v>33</v>
      </c>
      <c r="P1614" s="4" t="s">
        <v>32</v>
      </c>
      <c r="Q1614" s="4" t="s">
        <v>9001</v>
      </c>
      <c r="R1614" s="4">
        <v>83.983999999999995</v>
      </c>
      <c r="S1614" s="4">
        <v>2</v>
      </c>
      <c r="T1614" s="4">
        <v>0.2</v>
      </c>
      <c r="U1614" s="4">
        <v>31.494</v>
      </c>
      <c r="V1614" s="4" t="str">
        <f>INDEX(Regional_Lookup!$B$2:$B$5,MATCH('Sample - Superstore'!M1614,Regional_Lookup!$A$2:$A$5,0))</f>
        <v>James Chen</v>
      </c>
      <c r="W1614" s="4">
        <f>INDEX(Regional_Lookup!$C$2:$C$5, MATCH('Sample - Superstore'!M1614,Regional_Lookup!$A$2:$A$5, 0))</f>
        <v>0.18</v>
      </c>
      <c r="X1614" s="4">
        <f>U1614/R1614</f>
        <v>0.375</v>
      </c>
      <c r="Y1614" s="4" t="str">
        <f>IF(X1614&gt;=W1614, "Yes", "No")</f>
        <v>Yes</v>
      </c>
      <c r="Z1614" s="4">
        <f>D1614-C1614</f>
        <v>4</v>
      </c>
      <c r="AA1614" s="4" t="str" cm="1">
        <f t="array" ref="AA1614">_xlfn.IFS(Z1614&lt;=2,"Fast",Z1614&gt;5, "Slow", AND(Z1614&gt;=3,Z1614&lt;=5),"Standard")</f>
        <v>Standard</v>
      </c>
    </row>
    <row r="1615" spans="1:27" x14ac:dyDescent="0.2">
      <c r="A1615" s="4">
        <v>1614</v>
      </c>
      <c r="B1615" s="4" t="s">
        <v>10039</v>
      </c>
      <c r="C1615" s="5">
        <v>43090</v>
      </c>
      <c r="D1615" s="5">
        <v>43094</v>
      </c>
      <c r="E1615" s="4" t="s">
        <v>29</v>
      </c>
      <c r="F1615" s="4" t="s">
        <v>4457</v>
      </c>
      <c r="G1615" s="4" t="s">
        <v>4456</v>
      </c>
      <c r="H1615" s="4" t="s">
        <v>50</v>
      </c>
      <c r="I1615" s="4" t="s">
        <v>17</v>
      </c>
      <c r="J1615" s="4" t="s">
        <v>3931</v>
      </c>
      <c r="K1615" s="4" t="s">
        <v>15</v>
      </c>
      <c r="L1615" s="4">
        <v>94601</v>
      </c>
      <c r="M1615" s="4" t="s">
        <v>9</v>
      </c>
      <c r="N1615" s="4" t="s">
        <v>5583</v>
      </c>
      <c r="O1615" s="4" t="s">
        <v>13</v>
      </c>
      <c r="P1615" s="4" t="s">
        <v>231</v>
      </c>
      <c r="Q1615" s="4" t="s">
        <v>5582</v>
      </c>
      <c r="R1615" s="4">
        <v>1000.02</v>
      </c>
      <c r="S1615" s="4">
        <v>7</v>
      </c>
      <c r="T1615" s="4">
        <v>0</v>
      </c>
      <c r="U1615" s="4">
        <v>290.00580000000002</v>
      </c>
      <c r="V1615" s="4" t="str">
        <f>INDEX(Regional_Lookup!$B$2:$B$5,MATCH('Sample - Superstore'!M1615,Regional_Lookup!$A$2:$A$5,0))</f>
        <v>James Chen</v>
      </c>
      <c r="W1615" s="4">
        <f>INDEX(Regional_Lookup!$C$2:$C$5, MATCH('Sample - Superstore'!M1615,Regional_Lookup!$A$2:$A$5, 0))</f>
        <v>0.18</v>
      </c>
      <c r="X1615" s="4">
        <f>U1615/R1615</f>
        <v>0.29000000000000004</v>
      </c>
      <c r="Y1615" s="4" t="str">
        <f>IF(X1615&gt;=W1615, "Yes", "No")</f>
        <v>Yes</v>
      </c>
      <c r="Z1615" s="4">
        <f>D1615-C1615</f>
        <v>4</v>
      </c>
      <c r="AA1615" s="4" t="str" cm="1">
        <f t="array" ref="AA1615">_xlfn.IFS(Z1615&lt;=2,"Fast",Z1615&gt;5, "Slow", AND(Z1615&gt;=3,Z1615&lt;=5),"Standard")</f>
        <v>Standard</v>
      </c>
    </row>
    <row r="1616" spans="1:27" x14ac:dyDescent="0.2">
      <c r="A1616" s="4">
        <v>1615</v>
      </c>
      <c r="B1616" s="4" t="s">
        <v>10038</v>
      </c>
      <c r="C1616" s="5">
        <v>42444</v>
      </c>
      <c r="D1616" s="5">
        <v>42448</v>
      </c>
      <c r="E1616" s="4" t="s">
        <v>29</v>
      </c>
      <c r="F1616" s="4" t="s">
        <v>7231</v>
      </c>
      <c r="G1616" s="4" t="s">
        <v>7230</v>
      </c>
      <c r="H1616" s="4" t="s">
        <v>102</v>
      </c>
      <c r="I1616" s="4" t="s">
        <v>17</v>
      </c>
      <c r="J1616" s="4" t="s">
        <v>159</v>
      </c>
      <c r="K1616" s="4" t="s">
        <v>158</v>
      </c>
      <c r="L1616" s="4">
        <v>19143</v>
      </c>
      <c r="M1616" s="4" t="s">
        <v>5</v>
      </c>
      <c r="N1616" s="4" t="s">
        <v>7126</v>
      </c>
      <c r="O1616" s="4" t="s">
        <v>33</v>
      </c>
      <c r="P1616" s="4" t="s">
        <v>55</v>
      </c>
      <c r="Q1616" s="4" t="s">
        <v>7125</v>
      </c>
      <c r="R1616" s="4">
        <v>83.975999999999999</v>
      </c>
      <c r="S1616" s="4">
        <v>3</v>
      </c>
      <c r="T1616" s="4">
        <v>0.2</v>
      </c>
      <c r="U1616" s="4">
        <v>-13.646100000000001</v>
      </c>
      <c r="V1616" s="4" t="str">
        <f>INDEX(Regional_Lookup!$B$2:$B$5,MATCH('Sample - Superstore'!M1616,Regional_Lookup!$A$2:$A$5,0))</f>
        <v>Sarah Miller</v>
      </c>
      <c r="W1616" s="4">
        <f>INDEX(Regional_Lookup!$C$2:$C$5, MATCH('Sample - Superstore'!M1616,Regional_Lookup!$A$2:$A$5, 0))</f>
        <v>0.16</v>
      </c>
      <c r="X1616" s="4">
        <f>U1616/R1616</f>
        <v>-0.16250000000000001</v>
      </c>
      <c r="Y1616" s="4" t="str">
        <f>IF(X1616&gt;=W1616, "Yes", "No")</f>
        <v>No</v>
      </c>
      <c r="Z1616" s="4">
        <f>D1616-C1616</f>
        <v>4</v>
      </c>
      <c r="AA1616" s="4" t="str" cm="1">
        <f t="array" ref="AA1616">_xlfn.IFS(Z1616&lt;=2,"Fast",Z1616&gt;5, "Slow", AND(Z1616&gt;=3,Z1616&lt;=5),"Standard")</f>
        <v>Standard</v>
      </c>
    </row>
    <row r="1617" spans="1:27" x14ac:dyDescent="0.2">
      <c r="A1617" s="4">
        <v>1616</v>
      </c>
      <c r="B1617" s="4" t="s">
        <v>10037</v>
      </c>
      <c r="C1617" s="5">
        <v>42226</v>
      </c>
      <c r="D1617" s="5">
        <v>42232</v>
      </c>
      <c r="E1617" s="4" t="s">
        <v>29</v>
      </c>
      <c r="F1617" s="4" t="s">
        <v>5081</v>
      </c>
      <c r="G1617" s="4" t="s">
        <v>5080</v>
      </c>
      <c r="H1617" s="4" t="s">
        <v>102</v>
      </c>
      <c r="I1617" s="4" t="s">
        <v>17</v>
      </c>
      <c r="J1617" s="4" t="s">
        <v>9262</v>
      </c>
      <c r="K1617" s="4" t="s">
        <v>1246</v>
      </c>
      <c r="L1617" s="4">
        <v>55122</v>
      </c>
      <c r="M1617" s="4" t="s">
        <v>3</v>
      </c>
      <c r="N1617" s="4" t="s">
        <v>2221</v>
      </c>
      <c r="O1617" s="4" t="s">
        <v>13</v>
      </c>
      <c r="P1617" s="4" t="s">
        <v>72</v>
      </c>
      <c r="Q1617" s="4" t="s">
        <v>2220</v>
      </c>
      <c r="R1617" s="4">
        <v>3.75</v>
      </c>
      <c r="S1617" s="4">
        <v>1</v>
      </c>
      <c r="T1617" s="4">
        <v>0</v>
      </c>
      <c r="U1617" s="4">
        <v>1.8</v>
      </c>
      <c r="V1617" s="4" t="str">
        <f>INDEX(Regional_Lookup!$B$2:$B$5,MATCH('Sample - Superstore'!M1617,Regional_Lookup!$A$2:$A$5,0))</f>
        <v>David Johnson</v>
      </c>
      <c r="W1617" s="4">
        <f>INDEX(Regional_Lookup!$C$2:$C$5, MATCH('Sample - Superstore'!M1617,Regional_Lookup!$A$2:$A$5, 0))</f>
        <v>0.14000000000000001</v>
      </c>
      <c r="X1617" s="4">
        <f>U1617/R1617</f>
        <v>0.48000000000000004</v>
      </c>
      <c r="Y1617" s="4" t="str">
        <f>IF(X1617&gt;=W1617, "Yes", "No")</f>
        <v>Yes</v>
      </c>
      <c r="Z1617" s="4">
        <f>D1617-C1617</f>
        <v>6</v>
      </c>
      <c r="AA1617" s="4" t="str" cm="1">
        <f t="array" ref="AA1617">_xlfn.IFS(Z1617&lt;=2,"Fast",Z1617&gt;5, "Slow", AND(Z1617&gt;=3,Z1617&lt;=5),"Standard")</f>
        <v>Slow</v>
      </c>
    </row>
    <row r="1618" spans="1:27" x14ac:dyDescent="0.2">
      <c r="A1618" s="4">
        <v>1617</v>
      </c>
      <c r="B1618" s="4" t="s">
        <v>10037</v>
      </c>
      <c r="C1618" s="5">
        <v>42226</v>
      </c>
      <c r="D1618" s="5">
        <v>42232</v>
      </c>
      <c r="E1618" s="4" t="s">
        <v>29</v>
      </c>
      <c r="F1618" s="4" t="s">
        <v>5081</v>
      </c>
      <c r="G1618" s="4" t="s">
        <v>5080</v>
      </c>
      <c r="H1618" s="4" t="s">
        <v>102</v>
      </c>
      <c r="I1618" s="4" t="s">
        <v>17</v>
      </c>
      <c r="J1618" s="4" t="s">
        <v>9262</v>
      </c>
      <c r="K1618" s="4" t="s">
        <v>1246</v>
      </c>
      <c r="L1618" s="4">
        <v>55122</v>
      </c>
      <c r="M1618" s="4" t="s">
        <v>3</v>
      </c>
      <c r="N1618" s="4" t="s">
        <v>7561</v>
      </c>
      <c r="O1618" s="4" t="s">
        <v>13</v>
      </c>
      <c r="P1618" s="4" t="s">
        <v>72</v>
      </c>
      <c r="Q1618" s="4" t="s">
        <v>7560</v>
      </c>
      <c r="R1618" s="4">
        <v>41.4</v>
      </c>
      <c r="S1618" s="4">
        <v>4</v>
      </c>
      <c r="T1618" s="4">
        <v>0</v>
      </c>
      <c r="U1618" s="4">
        <v>19.872</v>
      </c>
      <c r="V1618" s="4" t="str">
        <f>INDEX(Regional_Lookup!$B$2:$B$5,MATCH('Sample - Superstore'!M1618,Regional_Lookup!$A$2:$A$5,0))</f>
        <v>David Johnson</v>
      </c>
      <c r="W1618" s="4">
        <f>INDEX(Regional_Lookup!$C$2:$C$5, MATCH('Sample - Superstore'!M1618,Regional_Lookup!$A$2:$A$5, 0))</f>
        <v>0.14000000000000001</v>
      </c>
      <c r="X1618" s="4">
        <f>U1618/R1618</f>
        <v>0.48000000000000004</v>
      </c>
      <c r="Y1618" s="4" t="str">
        <f>IF(X1618&gt;=W1618, "Yes", "No")</f>
        <v>Yes</v>
      </c>
      <c r="Z1618" s="4">
        <f>D1618-C1618</f>
        <v>6</v>
      </c>
      <c r="AA1618" s="4" t="str" cm="1">
        <f t="array" ref="AA1618">_xlfn.IFS(Z1618&lt;=2,"Fast",Z1618&gt;5, "Slow", AND(Z1618&gt;=3,Z1618&lt;=5),"Standard")</f>
        <v>Slow</v>
      </c>
    </row>
    <row r="1619" spans="1:27" x14ac:dyDescent="0.2">
      <c r="A1619" s="4">
        <v>1618</v>
      </c>
      <c r="B1619" s="4" t="s">
        <v>10037</v>
      </c>
      <c r="C1619" s="5">
        <v>42226</v>
      </c>
      <c r="D1619" s="5">
        <v>42232</v>
      </c>
      <c r="E1619" s="4" t="s">
        <v>29</v>
      </c>
      <c r="F1619" s="4" t="s">
        <v>5081</v>
      </c>
      <c r="G1619" s="4" t="s">
        <v>5080</v>
      </c>
      <c r="H1619" s="4" t="s">
        <v>102</v>
      </c>
      <c r="I1619" s="4" t="s">
        <v>17</v>
      </c>
      <c r="J1619" s="4" t="s">
        <v>9262</v>
      </c>
      <c r="K1619" s="4" t="s">
        <v>1246</v>
      </c>
      <c r="L1619" s="4">
        <v>55122</v>
      </c>
      <c r="M1619" s="4" t="s">
        <v>3</v>
      </c>
      <c r="N1619" s="4" t="s">
        <v>6698</v>
      </c>
      <c r="O1619" s="4" t="s">
        <v>13</v>
      </c>
      <c r="P1619" s="4" t="s">
        <v>116</v>
      </c>
      <c r="Q1619" s="4" t="s">
        <v>6697</v>
      </c>
      <c r="R1619" s="4">
        <v>29.79</v>
      </c>
      <c r="S1619" s="4">
        <v>3</v>
      </c>
      <c r="T1619" s="4">
        <v>0</v>
      </c>
      <c r="U1619" s="4">
        <v>12.511799999999999</v>
      </c>
      <c r="V1619" s="4" t="str">
        <f>INDEX(Regional_Lookup!$B$2:$B$5,MATCH('Sample - Superstore'!M1619,Regional_Lookup!$A$2:$A$5,0))</f>
        <v>David Johnson</v>
      </c>
      <c r="W1619" s="4">
        <f>INDEX(Regional_Lookup!$C$2:$C$5, MATCH('Sample - Superstore'!M1619,Regional_Lookup!$A$2:$A$5, 0))</f>
        <v>0.14000000000000001</v>
      </c>
      <c r="X1619" s="4">
        <f>U1619/R1619</f>
        <v>0.42</v>
      </c>
      <c r="Y1619" s="4" t="str">
        <f>IF(X1619&gt;=W1619, "Yes", "No")</f>
        <v>Yes</v>
      </c>
      <c r="Z1619" s="4">
        <f>D1619-C1619</f>
        <v>6</v>
      </c>
      <c r="AA1619" s="4" t="str" cm="1">
        <f t="array" ref="AA1619">_xlfn.IFS(Z1619&lt;=2,"Fast",Z1619&gt;5, "Slow", AND(Z1619&gt;=3,Z1619&lt;=5),"Standard")</f>
        <v>Slow</v>
      </c>
    </row>
    <row r="1620" spans="1:27" x14ac:dyDescent="0.2">
      <c r="A1620" s="4">
        <v>1619</v>
      </c>
      <c r="B1620" s="4" t="s">
        <v>10036</v>
      </c>
      <c r="C1620" s="5">
        <v>42623</v>
      </c>
      <c r="D1620" s="5">
        <v>42627</v>
      </c>
      <c r="E1620" s="4" t="s">
        <v>21</v>
      </c>
      <c r="F1620" s="4" t="s">
        <v>4217</v>
      </c>
      <c r="G1620" s="4" t="s">
        <v>4216</v>
      </c>
      <c r="H1620" s="4" t="s">
        <v>102</v>
      </c>
      <c r="I1620" s="4" t="s">
        <v>17</v>
      </c>
      <c r="J1620" s="4" t="s">
        <v>254</v>
      </c>
      <c r="K1620" s="4" t="s">
        <v>66</v>
      </c>
      <c r="L1620" s="4">
        <v>10011</v>
      </c>
      <c r="M1620" s="4" t="s">
        <v>5</v>
      </c>
      <c r="N1620" s="4" t="s">
        <v>4396</v>
      </c>
      <c r="O1620" s="4" t="s">
        <v>13</v>
      </c>
      <c r="P1620" s="4" t="s">
        <v>231</v>
      </c>
      <c r="Q1620" s="4" t="s">
        <v>4395</v>
      </c>
      <c r="R1620" s="4">
        <v>59.48</v>
      </c>
      <c r="S1620" s="4">
        <v>2</v>
      </c>
      <c r="T1620" s="4">
        <v>0</v>
      </c>
      <c r="U1620" s="4">
        <v>8.9220000000000006</v>
      </c>
      <c r="V1620" s="4" t="str">
        <f>INDEX(Regional_Lookup!$B$2:$B$5,MATCH('Sample - Superstore'!M1620,Regional_Lookup!$A$2:$A$5,0))</f>
        <v>Sarah Miller</v>
      </c>
      <c r="W1620" s="4">
        <f>INDEX(Regional_Lookup!$C$2:$C$5, MATCH('Sample - Superstore'!M1620,Regional_Lookup!$A$2:$A$5, 0))</f>
        <v>0.16</v>
      </c>
      <c r="X1620" s="4">
        <f>U1620/R1620</f>
        <v>0.15000000000000002</v>
      </c>
      <c r="Y1620" s="4" t="str">
        <f>IF(X1620&gt;=W1620, "Yes", "No")</f>
        <v>No</v>
      </c>
      <c r="Z1620" s="4">
        <f>D1620-C1620</f>
        <v>4</v>
      </c>
      <c r="AA1620" s="4" t="str" cm="1">
        <f t="array" ref="AA1620">_xlfn.IFS(Z1620&lt;=2,"Fast",Z1620&gt;5, "Slow", AND(Z1620&gt;=3,Z1620&lt;=5),"Standard")</f>
        <v>Standard</v>
      </c>
    </row>
    <row r="1621" spans="1:27" x14ac:dyDescent="0.2">
      <c r="A1621" s="4">
        <v>1620</v>
      </c>
      <c r="B1621" s="4" t="s">
        <v>10036</v>
      </c>
      <c r="C1621" s="5">
        <v>42623</v>
      </c>
      <c r="D1621" s="5">
        <v>42627</v>
      </c>
      <c r="E1621" s="4" t="s">
        <v>21</v>
      </c>
      <c r="F1621" s="4" t="s">
        <v>4217</v>
      </c>
      <c r="G1621" s="4" t="s">
        <v>4216</v>
      </c>
      <c r="H1621" s="4" t="s">
        <v>102</v>
      </c>
      <c r="I1621" s="4" t="s">
        <v>17</v>
      </c>
      <c r="J1621" s="4" t="s">
        <v>254</v>
      </c>
      <c r="K1621" s="4" t="s">
        <v>66</v>
      </c>
      <c r="L1621" s="4">
        <v>10011</v>
      </c>
      <c r="M1621" s="4" t="s">
        <v>5</v>
      </c>
      <c r="N1621" s="4" t="s">
        <v>5143</v>
      </c>
      <c r="O1621" s="4" t="s">
        <v>13</v>
      </c>
      <c r="P1621" s="4" t="s">
        <v>24</v>
      </c>
      <c r="Q1621" s="4" t="s">
        <v>5142</v>
      </c>
      <c r="R1621" s="4">
        <v>6.69</v>
      </c>
      <c r="S1621" s="4">
        <v>1</v>
      </c>
      <c r="T1621" s="4">
        <v>0</v>
      </c>
      <c r="U1621" s="4">
        <v>3.0773999999999999</v>
      </c>
      <c r="V1621" s="4" t="str">
        <f>INDEX(Regional_Lookup!$B$2:$B$5,MATCH('Sample - Superstore'!M1621,Regional_Lookup!$A$2:$A$5,0))</f>
        <v>Sarah Miller</v>
      </c>
      <c r="W1621" s="4">
        <f>INDEX(Regional_Lookup!$C$2:$C$5, MATCH('Sample - Superstore'!M1621,Regional_Lookup!$A$2:$A$5, 0))</f>
        <v>0.16</v>
      </c>
      <c r="X1621" s="4">
        <f>U1621/R1621</f>
        <v>0.45999999999999996</v>
      </c>
      <c r="Y1621" s="4" t="str">
        <f>IF(X1621&gt;=W1621, "Yes", "No")</f>
        <v>Yes</v>
      </c>
      <c r="Z1621" s="4">
        <f>D1621-C1621</f>
        <v>4</v>
      </c>
      <c r="AA1621" s="4" t="str" cm="1">
        <f t="array" ref="AA1621">_xlfn.IFS(Z1621&lt;=2,"Fast",Z1621&gt;5, "Slow", AND(Z1621&gt;=3,Z1621&lt;=5),"Standard")</f>
        <v>Standard</v>
      </c>
    </row>
    <row r="1622" spans="1:27" x14ac:dyDescent="0.2">
      <c r="A1622" s="4">
        <v>1621</v>
      </c>
      <c r="B1622" s="4" t="s">
        <v>10035</v>
      </c>
      <c r="C1622" s="5">
        <v>42924</v>
      </c>
      <c r="D1622" s="5">
        <v>42931</v>
      </c>
      <c r="E1622" s="4" t="s">
        <v>29</v>
      </c>
      <c r="F1622" s="4" t="s">
        <v>10034</v>
      </c>
      <c r="G1622" s="4" t="s">
        <v>10033</v>
      </c>
      <c r="H1622" s="4" t="s">
        <v>18</v>
      </c>
      <c r="I1622" s="4" t="s">
        <v>17</v>
      </c>
      <c r="J1622" s="4" t="s">
        <v>1930</v>
      </c>
      <c r="K1622" s="4" t="s">
        <v>233</v>
      </c>
      <c r="L1622" s="4">
        <v>98031</v>
      </c>
      <c r="M1622" s="4" t="s">
        <v>9</v>
      </c>
      <c r="N1622" s="4" t="s">
        <v>1234</v>
      </c>
      <c r="O1622" s="4" t="s">
        <v>37</v>
      </c>
      <c r="P1622" s="4" t="s">
        <v>36</v>
      </c>
      <c r="Q1622" s="4" t="s">
        <v>1233</v>
      </c>
      <c r="R1622" s="4">
        <v>198.46</v>
      </c>
      <c r="S1622" s="4">
        <v>2</v>
      </c>
      <c r="T1622" s="4">
        <v>0</v>
      </c>
      <c r="U1622" s="4">
        <v>99.23</v>
      </c>
      <c r="V1622" s="4" t="str">
        <f>INDEX(Regional_Lookup!$B$2:$B$5,MATCH('Sample - Superstore'!M1622,Regional_Lookup!$A$2:$A$5,0))</f>
        <v>James Chen</v>
      </c>
      <c r="W1622" s="4">
        <f>INDEX(Regional_Lookup!$C$2:$C$5, MATCH('Sample - Superstore'!M1622,Regional_Lookup!$A$2:$A$5, 0))</f>
        <v>0.18</v>
      </c>
      <c r="X1622" s="4">
        <f>U1622/R1622</f>
        <v>0.5</v>
      </c>
      <c r="Y1622" s="4" t="str">
        <f>IF(X1622&gt;=W1622, "Yes", "No")</f>
        <v>Yes</v>
      </c>
      <c r="Z1622" s="4">
        <f>D1622-C1622</f>
        <v>7</v>
      </c>
      <c r="AA1622" s="4" t="str" cm="1">
        <f t="array" ref="AA1622">_xlfn.IFS(Z1622&lt;=2,"Fast",Z1622&gt;5, "Slow", AND(Z1622&gt;=3,Z1622&lt;=5),"Standard")</f>
        <v>Slow</v>
      </c>
    </row>
    <row r="1623" spans="1:27" x14ac:dyDescent="0.2">
      <c r="A1623" s="4">
        <v>1622</v>
      </c>
      <c r="B1623" s="4" t="s">
        <v>10035</v>
      </c>
      <c r="C1623" s="5">
        <v>42924</v>
      </c>
      <c r="D1623" s="5">
        <v>42931</v>
      </c>
      <c r="E1623" s="4" t="s">
        <v>29</v>
      </c>
      <c r="F1623" s="4" t="s">
        <v>10034</v>
      </c>
      <c r="G1623" s="4" t="s">
        <v>10033</v>
      </c>
      <c r="H1623" s="4" t="s">
        <v>18</v>
      </c>
      <c r="I1623" s="4" t="s">
        <v>17</v>
      </c>
      <c r="J1623" s="4" t="s">
        <v>1930</v>
      </c>
      <c r="K1623" s="4" t="s">
        <v>233</v>
      </c>
      <c r="L1623" s="4">
        <v>98031</v>
      </c>
      <c r="M1623" s="4" t="s">
        <v>9</v>
      </c>
      <c r="N1623" s="4" t="s">
        <v>1078</v>
      </c>
      <c r="O1623" s="4" t="s">
        <v>13</v>
      </c>
      <c r="P1623" s="4" t="s">
        <v>72</v>
      </c>
      <c r="Q1623" s="4" t="s">
        <v>1077</v>
      </c>
      <c r="R1623" s="4">
        <v>786.48</v>
      </c>
      <c r="S1623" s="4">
        <v>8</v>
      </c>
      <c r="T1623" s="4">
        <v>0</v>
      </c>
      <c r="U1623" s="4">
        <v>385.37520000000001</v>
      </c>
      <c r="V1623" s="4" t="str">
        <f>INDEX(Regional_Lookup!$B$2:$B$5,MATCH('Sample - Superstore'!M1623,Regional_Lookup!$A$2:$A$5,0))</f>
        <v>James Chen</v>
      </c>
      <c r="W1623" s="4">
        <f>INDEX(Regional_Lookup!$C$2:$C$5, MATCH('Sample - Superstore'!M1623,Regional_Lookup!$A$2:$A$5, 0))</f>
        <v>0.18</v>
      </c>
      <c r="X1623" s="4">
        <f>U1623/R1623</f>
        <v>0.49</v>
      </c>
      <c r="Y1623" s="4" t="str">
        <f>IF(X1623&gt;=W1623, "Yes", "No")</f>
        <v>Yes</v>
      </c>
      <c r="Z1623" s="4">
        <f>D1623-C1623</f>
        <v>7</v>
      </c>
      <c r="AA1623" s="4" t="str" cm="1">
        <f t="array" ref="AA1623">_xlfn.IFS(Z1623&lt;=2,"Fast",Z1623&gt;5, "Slow", AND(Z1623&gt;=3,Z1623&lt;=5),"Standard")</f>
        <v>Slow</v>
      </c>
    </row>
    <row r="1624" spans="1:27" x14ac:dyDescent="0.2">
      <c r="A1624" s="4">
        <v>1623</v>
      </c>
      <c r="B1624" s="4" t="s">
        <v>10035</v>
      </c>
      <c r="C1624" s="5">
        <v>42924</v>
      </c>
      <c r="D1624" s="5">
        <v>42931</v>
      </c>
      <c r="E1624" s="4" t="s">
        <v>29</v>
      </c>
      <c r="F1624" s="4" t="s">
        <v>10034</v>
      </c>
      <c r="G1624" s="4" t="s">
        <v>10033</v>
      </c>
      <c r="H1624" s="4" t="s">
        <v>18</v>
      </c>
      <c r="I1624" s="4" t="s">
        <v>17</v>
      </c>
      <c r="J1624" s="4" t="s">
        <v>1930</v>
      </c>
      <c r="K1624" s="4" t="s">
        <v>233</v>
      </c>
      <c r="L1624" s="4">
        <v>98031</v>
      </c>
      <c r="M1624" s="4" t="s">
        <v>9</v>
      </c>
      <c r="N1624" s="4" t="s">
        <v>2477</v>
      </c>
      <c r="O1624" s="4" t="s">
        <v>13</v>
      </c>
      <c r="P1624" s="4" t="s">
        <v>100</v>
      </c>
      <c r="Q1624" s="4" t="s">
        <v>2476</v>
      </c>
      <c r="R1624" s="4">
        <v>23.167999999999999</v>
      </c>
      <c r="S1624" s="4">
        <v>2</v>
      </c>
      <c r="T1624" s="4">
        <v>0.2</v>
      </c>
      <c r="U1624" s="4">
        <v>7.8192000000000004</v>
      </c>
      <c r="V1624" s="4" t="str">
        <f>INDEX(Regional_Lookup!$B$2:$B$5,MATCH('Sample - Superstore'!M1624,Regional_Lookup!$A$2:$A$5,0))</f>
        <v>James Chen</v>
      </c>
      <c r="W1624" s="4">
        <f>INDEX(Regional_Lookup!$C$2:$C$5, MATCH('Sample - Superstore'!M1624,Regional_Lookup!$A$2:$A$5, 0))</f>
        <v>0.18</v>
      </c>
      <c r="X1624" s="4">
        <f>U1624/R1624</f>
        <v>0.33750000000000002</v>
      </c>
      <c r="Y1624" s="4" t="str">
        <f>IF(X1624&gt;=W1624, "Yes", "No")</f>
        <v>Yes</v>
      </c>
      <c r="Z1624" s="4">
        <f>D1624-C1624</f>
        <v>7</v>
      </c>
      <c r="AA1624" s="4" t="str" cm="1">
        <f t="array" ref="AA1624">_xlfn.IFS(Z1624&lt;=2,"Fast",Z1624&gt;5, "Slow", AND(Z1624&gt;=3,Z1624&lt;=5),"Standard")</f>
        <v>Slow</v>
      </c>
    </row>
    <row r="1625" spans="1:27" x14ac:dyDescent="0.2">
      <c r="A1625" s="4">
        <v>1624</v>
      </c>
      <c r="B1625" s="4" t="s">
        <v>10035</v>
      </c>
      <c r="C1625" s="5">
        <v>42924</v>
      </c>
      <c r="D1625" s="5">
        <v>42931</v>
      </c>
      <c r="E1625" s="4" t="s">
        <v>29</v>
      </c>
      <c r="F1625" s="4" t="s">
        <v>10034</v>
      </c>
      <c r="G1625" s="4" t="s">
        <v>10033</v>
      </c>
      <c r="H1625" s="4" t="s">
        <v>18</v>
      </c>
      <c r="I1625" s="4" t="s">
        <v>17</v>
      </c>
      <c r="J1625" s="4" t="s">
        <v>1930</v>
      </c>
      <c r="K1625" s="4" t="s">
        <v>233</v>
      </c>
      <c r="L1625" s="4">
        <v>98031</v>
      </c>
      <c r="M1625" s="4" t="s">
        <v>9</v>
      </c>
      <c r="N1625" s="4" t="s">
        <v>2134</v>
      </c>
      <c r="O1625" s="4" t="s">
        <v>33</v>
      </c>
      <c r="P1625" s="4" t="s">
        <v>55</v>
      </c>
      <c r="Q1625" s="4" t="s">
        <v>2133</v>
      </c>
      <c r="R1625" s="4">
        <v>50</v>
      </c>
      <c r="S1625" s="4">
        <v>2</v>
      </c>
      <c r="T1625" s="4">
        <v>0</v>
      </c>
      <c r="U1625" s="4">
        <v>10.5</v>
      </c>
      <c r="V1625" s="4" t="str">
        <f>INDEX(Regional_Lookup!$B$2:$B$5,MATCH('Sample - Superstore'!M1625,Regional_Lookup!$A$2:$A$5,0))</f>
        <v>James Chen</v>
      </c>
      <c r="W1625" s="4">
        <f>INDEX(Regional_Lookup!$C$2:$C$5, MATCH('Sample - Superstore'!M1625,Regional_Lookup!$A$2:$A$5, 0))</f>
        <v>0.18</v>
      </c>
      <c r="X1625" s="4">
        <f>U1625/R1625</f>
        <v>0.21</v>
      </c>
      <c r="Y1625" s="4" t="str">
        <f>IF(X1625&gt;=W1625, "Yes", "No")</f>
        <v>Yes</v>
      </c>
      <c r="Z1625" s="4">
        <f>D1625-C1625</f>
        <v>7</v>
      </c>
      <c r="AA1625" s="4" t="str" cm="1">
        <f t="array" ref="AA1625">_xlfn.IFS(Z1625&lt;=2,"Fast",Z1625&gt;5, "Slow", AND(Z1625&gt;=3,Z1625&lt;=5),"Standard")</f>
        <v>Slow</v>
      </c>
    </row>
    <row r="1626" spans="1:27" x14ac:dyDescent="0.2">
      <c r="A1626" s="4">
        <v>1625</v>
      </c>
      <c r="B1626" s="4" t="s">
        <v>10032</v>
      </c>
      <c r="C1626" s="5">
        <v>42357</v>
      </c>
      <c r="D1626" s="5">
        <v>42362</v>
      </c>
      <c r="E1626" s="4" t="s">
        <v>29</v>
      </c>
      <c r="F1626" s="4" t="s">
        <v>3699</v>
      </c>
      <c r="G1626" s="4" t="s">
        <v>3698</v>
      </c>
      <c r="H1626" s="4" t="s">
        <v>18</v>
      </c>
      <c r="I1626" s="4" t="s">
        <v>17</v>
      </c>
      <c r="J1626" s="4" t="s">
        <v>59</v>
      </c>
      <c r="K1626" s="4" t="s">
        <v>15</v>
      </c>
      <c r="L1626" s="4">
        <v>90049</v>
      </c>
      <c r="M1626" s="4" t="s">
        <v>9</v>
      </c>
      <c r="N1626" s="4" t="s">
        <v>6833</v>
      </c>
      <c r="O1626" s="4" t="s">
        <v>33</v>
      </c>
      <c r="P1626" s="4" t="s">
        <v>32</v>
      </c>
      <c r="Q1626" s="4" t="s">
        <v>6832</v>
      </c>
      <c r="R1626" s="4">
        <v>675.96</v>
      </c>
      <c r="S1626" s="4">
        <v>5</v>
      </c>
      <c r="T1626" s="4">
        <v>0.2</v>
      </c>
      <c r="U1626" s="4">
        <v>84.495000000000005</v>
      </c>
      <c r="V1626" s="4" t="str">
        <f>INDEX(Regional_Lookup!$B$2:$B$5,MATCH('Sample - Superstore'!M1626,Regional_Lookup!$A$2:$A$5,0))</f>
        <v>James Chen</v>
      </c>
      <c r="W1626" s="4">
        <f>INDEX(Regional_Lookup!$C$2:$C$5, MATCH('Sample - Superstore'!M1626,Regional_Lookup!$A$2:$A$5, 0))</f>
        <v>0.18</v>
      </c>
      <c r="X1626" s="4">
        <f>U1626/R1626</f>
        <v>0.125</v>
      </c>
      <c r="Y1626" s="4" t="str">
        <f>IF(X1626&gt;=W1626, "Yes", "No")</f>
        <v>No</v>
      </c>
      <c r="Z1626" s="4">
        <f>D1626-C1626</f>
        <v>5</v>
      </c>
      <c r="AA1626" s="4" t="str" cm="1">
        <f t="array" ref="AA1626">_xlfn.IFS(Z1626&lt;=2,"Fast",Z1626&gt;5, "Slow", AND(Z1626&gt;=3,Z1626&lt;=5),"Standard")</f>
        <v>Standard</v>
      </c>
    </row>
    <row r="1627" spans="1:27" x14ac:dyDescent="0.2">
      <c r="A1627" s="4">
        <v>1626</v>
      </c>
      <c r="B1627" s="4" t="s">
        <v>10032</v>
      </c>
      <c r="C1627" s="5">
        <v>42357</v>
      </c>
      <c r="D1627" s="5">
        <v>42362</v>
      </c>
      <c r="E1627" s="4" t="s">
        <v>29</v>
      </c>
      <c r="F1627" s="4" t="s">
        <v>3699</v>
      </c>
      <c r="G1627" s="4" t="s">
        <v>3698</v>
      </c>
      <c r="H1627" s="4" t="s">
        <v>18</v>
      </c>
      <c r="I1627" s="4" t="s">
        <v>17</v>
      </c>
      <c r="J1627" s="4" t="s">
        <v>59</v>
      </c>
      <c r="K1627" s="4" t="s">
        <v>15</v>
      </c>
      <c r="L1627" s="4">
        <v>90049</v>
      </c>
      <c r="M1627" s="4" t="s">
        <v>9</v>
      </c>
      <c r="N1627" s="4" t="s">
        <v>5408</v>
      </c>
      <c r="O1627" s="4" t="s">
        <v>33</v>
      </c>
      <c r="P1627" s="4" t="s">
        <v>55</v>
      </c>
      <c r="Q1627" s="4" t="s">
        <v>5407</v>
      </c>
      <c r="R1627" s="4">
        <v>1265.8499999999999</v>
      </c>
      <c r="S1627" s="4">
        <v>3</v>
      </c>
      <c r="T1627" s="4">
        <v>0</v>
      </c>
      <c r="U1627" s="4">
        <v>556.97400000000005</v>
      </c>
      <c r="V1627" s="4" t="str">
        <f>INDEX(Regional_Lookup!$B$2:$B$5,MATCH('Sample - Superstore'!M1627,Regional_Lookup!$A$2:$A$5,0))</f>
        <v>James Chen</v>
      </c>
      <c r="W1627" s="4">
        <f>INDEX(Regional_Lookup!$C$2:$C$5, MATCH('Sample - Superstore'!M1627,Regional_Lookup!$A$2:$A$5, 0))</f>
        <v>0.18</v>
      </c>
      <c r="X1627" s="4">
        <f>U1627/R1627</f>
        <v>0.44000000000000006</v>
      </c>
      <c r="Y1627" s="4" t="str">
        <f>IF(X1627&gt;=W1627, "Yes", "No")</f>
        <v>Yes</v>
      </c>
      <c r="Z1627" s="4">
        <f>D1627-C1627</f>
        <v>5</v>
      </c>
      <c r="AA1627" s="4" t="str" cm="1">
        <f t="array" ref="AA1627">_xlfn.IFS(Z1627&lt;=2,"Fast",Z1627&gt;5, "Slow", AND(Z1627&gt;=3,Z1627&lt;=5),"Standard")</f>
        <v>Standard</v>
      </c>
    </row>
    <row r="1628" spans="1:27" x14ac:dyDescent="0.2">
      <c r="A1628" s="4">
        <v>1627</v>
      </c>
      <c r="B1628" s="4" t="s">
        <v>10031</v>
      </c>
      <c r="C1628" s="5">
        <v>42324</v>
      </c>
      <c r="D1628" s="5">
        <v>42330</v>
      </c>
      <c r="E1628" s="4" t="s">
        <v>29</v>
      </c>
      <c r="F1628" s="4" t="s">
        <v>3637</v>
      </c>
      <c r="G1628" s="4" t="s">
        <v>3636</v>
      </c>
      <c r="H1628" s="4" t="s">
        <v>102</v>
      </c>
      <c r="I1628" s="4" t="s">
        <v>17</v>
      </c>
      <c r="J1628" s="4" t="s">
        <v>254</v>
      </c>
      <c r="K1628" s="4" t="s">
        <v>66</v>
      </c>
      <c r="L1628" s="4">
        <v>10011</v>
      </c>
      <c r="M1628" s="4" t="s">
        <v>5</v>
      </c>
      <c r="N1628" s="4" t="s">
        <v>6210</v>
      </c>
      <c r="O1628" s="4" t="s">
        <v>13</v>
      </c>
      <c r="P1628" s="4" t="s">
        <v>12</v>
      </c>
      <c r="Q1628" s="4" t="s">
        <v>6209</v>
      </c>
      <c r="R1628" s="4">
        <v>523.25</v>
      </c>
      <c r="S1628" s="4">
        <v>5</v>
      </c>
      <c r="T1628" s="4">
        <v>0</v>
      </c>
      <c r="U1628" s="4">
        <v>141.2775</v>
      </c>
      <c r="V1628" s="4" t="str">
        <f>INDEX(Regional_Lookup!$B$2:$B$5,MATCH('Sample - Superstore'!M1628,Regional_Lookup!$A$2:$A$5,0))</f>
        <v>Sarah Miller</v>
      </c>
      <c r="W1628" s="4">
        <f>INDEX(Regional_Lookup!$C$2:$C$5, MATCH('Sample - Superstore'!M1628,Regional_Lookup!$A$2:$A$5, 0))</f>
        <v>0.16</v>
      </c>
      <c r="X1628" s="4">
        <f>U1628/R1628</f>
        <v>0.27</v>
      </c>
      <c r="Y1628" s="4" t="str">
        <f>IF(X1628&gt;=W1628, "Yes", "No")</f>
        <v>Yes</v>
      </c>
      <c r="Z1628" s="4">
        <f>D1628-C1628</f>
        <v>6</v>
      </c>
      <c r="AA1628" s="4" t="str" cm="1">
        <f t="array" ref="AA1628">_xlfn.IFS(Z1628&lt;=2,"Fast",Z1628&gt;5, "Slow", AND(Z1628&gt;=3,Z1628&lt;=5),"Standard")</f>
        <v>Slow</v>
      </c>
    </row>
    <row r="1629" spans="1:27" x14ac:dyDescent="0.2">
      <c r="A1629" s="4">
        <v>1628</v>
      </c>
      <c r="B1629" s="4" t="s">
        <v>10030</v>
      </c>
      <c r="C1629" s="5">
        <v>42271</v>
      </c>
      <c r="D1629" s="5">
        <v>42277</v>
      </c>
      <c r="E1629" s="4" t="s">
        <v>29</v>
      </c>
      <c r="F1629" s="4" t="s">
        <v>5388</v>
      </c>
      <c r="G1629" s="4" t="s">
        <v>5387</v>
      </c>
      <c r="H1629" s="4" t="s">
        <v>18</v>
      </c>
      <c r="I1629" s="4" t="s">
        <v>17</v>
      </c>
      <c r="J1629" s="4" t="s">
        <v>95</v>
      </c>
      <c r="K1629" s="4" t="s">
        <v>94</v>
      </c>
      <c r="L1629" s="4">
        <v>70506</v>
      </c>
      <c r="M1629" s="4" t="s">
        <v>7</v>
      </c>
      <c r="N1629" s="4" t="s">
        <v>4079</v>
      </c>
      <c r="O1629" s="4" t="s">
        <v>37</v>
      </c>
      <c r="P1629" s="4" t="s">
        <v>221</v>
      </c>
      <c r="Q1629" s="4" t="s">
        <v>4078</v>
      </c>
      <c r="R1629" s="4">
        <v>517.5</v>
      </c>
      <c r="S1629" s="4">
        <v>6</v>
      </c>
      <c r="T1629" s="4">
        <v>0</v>
      </c>
      <c r="U1629" s="4">
        <v>155.25</v>
      </c>
      <c r="V1629" s="4" t="str">
        <f>INDEX(Regional_Lookup!$B$2:$B$5,MATCH('Sample - Superstore'!M1629,Regional_Lookup!$A$2:$A$5,0))</f>
        <v>Maria Santos</v>
      </c>
      <c r="W1629" s="4">
        <f>INDEX(Regional_Lookup!$C$2:$C$5, MATCH('Sample - Superstore'!M1629,Regional_Lookup!$A$2:$A$5, 0))</f>
        <v>0.15</v>
      </c>
      <c r="X1629" s="4">
        <f>U1629/R1629</f>
        <v>0.3</v>
      </c>
      <c r="Y1629" s="4" t="str">
        <f>IF(X1629&gt;=W1629, "Yes", "No")</f>
        <v>Yes</v>
      </c>
      <c r="Z1629" s="4">
        <f>D1629-C1629</f>
        <v>6</v>
      </c>
      <c r="AA1629" s="4" t="str" cm="1">
        <f t="array" ref="AA1629">_xlfn.IFS(Z1629&lt;=2,"Fast",Z1629&gt;5, "Slow", AND(Z1629&gt;=3,Z1629&lt;=5),"Standard")</f>
        <v>Slow</v>
      </c>
    </row>
    <row r="1630" spans="1:27" x14ac:dyDescent="0.2">
      <c r="A1630" s="4">
        <v>1629</v>
      </c>
      <c r="B1630" s="4" t="s">
        <v>10029</v>
      </c>
      <c r="C1630" s="5">
        <v>42907</v>
      </c>
      <c r="D1630" s="5">
        <v>42911</v>
      </c>
      <c r="E1630" s="4" t="s">
        <v>21</v>
      </c>
      <c r="F1630" s="4" t="s">
        <v>161</v>
      </c>
      <c r="G1630" s="4" t="s">
        <v>160</v>
      </c>
      <c r="H1630" s="4" t="s">
        <v>18</v>
      </c>
      <c r="I1630" s="4" t="s">
        <v>17</v>
      </c>
      <c r="J1630" s="4" t="s">
        <v>477</v>
      </c>
      <c r="K1630" s="4" t="s">
        <v>85</v>
      </c>
      <c r="L1630" s="4">
        <v>44105</v>
      </c>
      <c r="M1630" s="4" t="s">
        <v>5</v>
      </c>
      <c r="N1630" s="4" t="s">
        <v>8925</v>
      </c>
      <c r="O1630" s="4" t="s">
        <v>37</v>
      </c>
      <c r="P1630" s="4" t="s">
        <v>36</v>
      </c>
      <c r="Q1630" s="4" t="s">
        <v>8924</v>
      </c>
      <c r="R1630" s="4">
        <v>17.920000000000002</v>
      </c>
      <c r="S1630" s="4">
        <v>5</v>
      </c>
      <c r="T1630" s="4">
        <v>0.2</v>
      </c>
      <c r="U1630" s="4">
        <v>2.464</v>
      </c>
      <c r="V1630" s="4" t="str">
        <f>INDEX(Regional_Lookup!$B$2:$B$5,MATCH('Sample - Superstore'!M1630,Regional_Lookup!$A$2:$A$5,0))</f>
        <v>Sarah Miller</v>
      </c>
      <c r="W1630" s="4">
        <f>INDEX(Regional_Lookup!$C$2:$C$5, MATCH('Sample - Superstore'!M1630,Regional_Lookup!$A$2:$A$5, 0))</f>
        <v>0.16</v>
      </c>
      <c r="X1630" s="4">
        <f>U1630/R1630</f>
        <v>0.13749999999999998</v>
      </c>
      <c r="Y1630" s="4" t="str">
        <f>IF(X1630&gt;=W1630, "Yes", "No")</f>
        <v>No</v>
      </c>
      <c r="Z1630" s="4">
        <f>D1630-C1630</f>
        <v>4</v>
      </c>
      <c r="AA1630" s="4" t="str" cm="1">
        <f t="array" ref="AA1630">_xlfn.IFS(Z1630&lt;=2,"Fast",Z1630&gt;5, "Slow", AND(Z1630&gt;=3,Z1630&lt;=5),"Standard")</f>
        <v>Standard</v>
      </c>
    </row>
    <row r="1631" spans="1:27" x14ac:dyDescent="0.2">
      <c r="A1631" s="4">
        <v>1630</v>
      </c>
      <c r="B1631" s="4" t="s">
        <v>10029</v>
      </c>
      <c r="C1631" s="5">
        <v>42907</v>
      </c>
      <c r="D1631" s="5">
        <v>42911</v>
      </c>
      <c r="E1631" s="4" t="s">
        <v>21</v>
      </c>
      <c r="F1631" s="4" t="s">
        <v>161</v>
      </c>
      <c r="G1631" s="4" t="s">
        <v>160</v>
      </c>
      <c r="H1631" s="4" t="s">
        <v>18</v>
      </c>
      <c r="I1631" s="4" t="s">
        <v>17</v>
      </c>
      <c r="J1631" s="4" t="s">
        <v>477</v>
      </c>
      <c r="K1631" s="4" t="s">
        <v>85</v>
      </c>
      <c r="L1631" s="4">
        <v>44105</v>
      </c>
      <c r="M1631" s="4" t="s">
        <v>5</v>
      </c>
      <c r="N1631" s="4" t="s">
        <v>2286</v>
      </c>
      <c r="O1631" s="4" t="s">
        <v>13</v>
      </c>
      <c r="P1631" s="4" t="s">
        <v>100</v>
      </c>
      <c r="Q1631" s="4" t="s">
        <v>2285</v>
      </c>
      <c r="R1631" s="4">
        <v>41.256</v>
      </c>
      <c r="S1631" s="4">
        <v>6</v>
      </c>
      <c r="T1631" s="4">
        <v>0.7</v>
      </c>
      <c r="U1631" s="4">
        <v>-34.380000000000003</v>
      </c>
      <c r="V1631" s="4" t="str">
        <f>INDEX(Regional_Lookup!$B$2:$B$5,MATCH('Sample - Superstore'!M1631,Regional_Lookup!$A$2:$A$5,0))</f>
        <v>Sarah Miller</v>
      </c>
      <c r="W1631" s="4">
        <f>INDEX(Regional_Lookup!$C$2:$C$5, MATCH('Sample - Superstore'!M1631,Regional_Lookup!$A$2:$A$5, 0))</f>
        <v>0.16</v>
      </c>
      <c r="X1631" s="4">
        <f>U1631/R1631</f>
        <v>-0.83333333333333337</v>
      </c>
      <c r="Y1631" s="4" t="str">
        <f>IF(X1631&gt;=W1631, "Yes", "No")</f>
        <v>No</v>
      </c>
      <c r="Z1631" s="4">
        <f>D1631-C1631</f>
        <v>4</v>
      </c>
      <c r="AA1631" s="4" t="str" cm="1">
        <f t="array" ref="AA1631">_xlfn.IFS(Z1631&lt;=2,"Fast",Z1631&gt;5, "Slow", AND(Z1631&gt;=3,Z1631&lt;=5),"Standard")</f>
        <v>Standard</v>
      </c>
    </row>
    <row r="1632" spans="1:27" x14ac:dyDescent="0.2">
      <c r="A1632" s="4">
        <v>1631</v>
      </c>
      <c r="B1632" s="4" t="s">
        <v>10028</v>
      </c>
      <c r="C1632" s="5">
        <v>42498</v>
      </c>
      <c r="D1632" s="5">
        <v>42498</v>
      </c>
      <c r="E1632" s="4" t="s">
        <v>162</v>
      </c>
      <c r="F1632" s="4" t="s">
        <v>786</v>
      </c>
      <c r="G1632" s="4" t="s">
        <v>785</v>
      </c>
      <c r="H1632" s="4" t="s">
        <v>18</v>
      </c>
      <c r="I1632" s="4" t="s">
        <v>17</v>
      </c>
      <c r="J1632" s="4" t="s">
        <v>477</v>
      </c>
      <c r="K1632" s="4" t="s">
        <v>85</v>
      </c>
      <c r="L1632" s="4">
        <v>44105</v>
      </c>
      <c r="M1632" s="4" t="s">
        <v>5</v>
      </c>
      <c r="N1632" s="4" t="s">
        <v>6993</v>
      </c>
      <c r="O1632" s="4" t="s">
        <v>13</v>
      </c>
      <c r="P1632" s="4" t="s">
        <v>231</v>
      </c>
      <c r="Q1632" s="4" t="s">
        <v>6992</v>
      </c>
      <c r="R1632" s="4">
        <v>1006.056</v>
      </c>
      <c r="S1632" s="4">
        <v>3</v>
      </c>
      <c r="T1632" s="4">
        <v>0.2</v>
      </c>
      <c r="U1632" s="4">
        <v>88.029899999999998</v>
      </c>
      <c r="V1632" s="4" t="str">
        <f>INDEX(Regional_Lookup!$B$2:$B$5,MATCH('Sample - Superstore'!M1632,Regional_Lookup!$A$2:$A$5,0))</f>
        <v>Sarah Miller</v>
      </c>
      <c r="W1632" s="4">
        <f>INDEX(Regional_Lookup!$C$2:$C$5, MATCH('Sample - Superstore'!M1632,Regional_Lookup!$A$2:$A$5, 0))</f>
        <v>0.16</v>
      </c>
      <c r="X1632" s="4">
        <f>U1632/R1632</f>
        <v>8.7499999999999994E-2</v>
      </c>
      <c r="Y1632" s="4" t="str">
        <f>IF(X1632&gt;=W1632, "Yes", "No")</f>
        <v>No</v>
      </c>
      <c r="Z1632" s="4">
        <f>D1632-C1632</f>
        <v>0</v>
      </c>
      <c r="AA1632" s="4" t="str" cm="1">
        <f t="array" ref="AA1632">_xlfn.IFS(Z1632&lt;=2,"Fast",Z1632&gt;5, "Slow", AND(Z1632&gt;=3,Z1632&lt;=5),"Standard")</f>
        <v>Fast</v>
      </c>
    </row>
    <row r="1633" spans="1:27" x14ac:dyDescent="0.2">
      <c r="A1633" s="4">
        <v>1632</v>
      </c>
      <c r="B1633" s="4" t="s">
        <v>10028</v>
      </c>
      <c r="C1633" s="5">
        <v>42498</v>
      </c>
      <c r="D1633" s="5">
        <v>42498</v>
      </c>
      <c r="E1633" s="4" t="s">
        <v>162</v>
      </c>
      <c r="F1633" s="4" t="s">
        <v>786</v>
      </c>
      <c r="G1633" s="4" t="s">
        <v>785</v>
      </c>
      <c r="H1633" s="4" t="s">
        <v>18</v>
      </c>
      <c r="I1633" s="4" t="s">
        <v>17</v>
      </c>
      <c r="J1633" s="4" t="s">
        <v>477</v>
      </c>
      <c r="K1633" s="4" t="s">
        <v>85</v>
      </c>
      <c r="L1633" s="4">
        <v>44105</v>
      </c>
      <c r="M1633" s="4" t="s">
        <v>5</v>
      </c>
      <c r="N1633" s="4" t="s">
        <v>3516</v>
      </c>
      <c r="O1633" s="4" t="s">
        <v>13</v>
      </c>
      <c r="P1633" s="4" t="s">
        <v>24</v>
      </c>
      <c r="Q1633" s="4" t="s">
        <v>3515</v>
      </c>
      <c r="R1633" s="4">
        <v>10.688000000000001</v>
      </c>
      <c r="S1633" s="4">
        <v>2</v>
      </c>
      <c r="T1633" s="4">
        <v>0.2</v>
      </c>
      <c r="U1633" s="4">
        <v>3.7408000000000001</v>
      </c>
      <c r="V1633" s="4" t="str">
        <f>INDEX(Regional_Lookup!$B$2:$B$5,MATCH('Sample - Superstore'!M1633,Regional_Lookup!$A$2:$A$5,0))</f>
        <v>Sarah Miller</v>
      </c>
      <c r="W1633" s="4">
        <f>INDEX(Regional_Lookup!$C$2:$C$5, MATCH('Sample - Superstore'!M1633,Regional_Lookup!$A$2:$A$5, 0))</f>
        <v>0.16</v>
      </c>
      <c r="X1633" s="4">
        <f>U1633/R1633</f>
        <v>0.35</v>
      </c>
      <c r="Y1633" s="4" t="str">
        <f>IF(X1633&gt;=W1633, "Yes", "No")</f>
        <v>Yes</v>
      </c>
      <c r="Z1633" s="4">
        <f>D1633-C1633</f>
        <v>0</v>
      </c>
      <c r="AA1633" s="4" t="str" cm="1">
        <f t="array" ref="AA1633">_xlfn.IFS(Z1633&lt;=2,"Fast",Z1633&gt;5, "Slow", AND(Z1633&gt;=3,Z1633&lt;=5),"Standard")</f>
        <v>Fast</v>
      </c>
    </row>
    <row r="1634" spans="1:27" x14ac:dyDescent="0.2">
      <c r="A1634" s="4">
        <v>1633</v>
      </c>
      <c r="B1634" s="4" t="s">
        <v>10028</v>
      </c>
      <c r="C1634" s="5">
        <v>42498</v>
      </c>
      <c r="D1634" s="5">
        <v>42498</v>
      </c>
      <c r="E1634" s="4" t="s">
        <v>162</v>
      </c>
      <c r="F1634" s="4" t="s">
        <v>786</v>
      </c>
      <c r="G1634" s="4" t="s">
        <v>785</v>
      </c>
      <c r="H1634" s="4" t="s">
        <v>18</v>
      </c>
      <c r="I1634" s="4" t="s">
        <v>17</v>
      </c>
      <c r="J1634" s="4" t="s">
        <v>477</v>
      </c>
      <c r="K1634" s="4" t="s">
        <v>85</v>
      </c>
      <c r="L1634" s="4">
        <v>44105</v>
      </c>
      <c r="M1634" s="4" t="s">
        <v>5</v>
      </c>
      <c r="N1634" s="4" t="s">
        <v>2554</v>
      </c>
      <c r="O1634" s="4" t="s">
        <v>13</v>
      </c>
      <c r="P1634" s="4" t="s">
        <v>24</v>
      </c>
      <c r="Q1634" s="4" t="s">
        <v>2553</v>
      </c>
      <c r="R1634" s="4">
        <v>10.368</v>
      </c>
      <c r="S1634" s="4">
        <v>2</v>
      </c>
      <c r="T1634" s="4">
        <v>0.2</v>
      </c>
      <c r="U1634" s="4">
        <v>3.6288</v>
      </c>
      <c r="V1634" s="4" t="str">
        <f>INDEX(Regional_Lookup!$B$2:$B$5,MATCH('Sample - Superstore'!M1634,Regional_Lookup!$A$2:$A$5,0))</f>
        <v>Sarah Miller</v>
      </c>
      <c r="W1634" s="4">
        <f>INDEX(Regional_Lookup!$C$2:$C$5, MATCH('Sample - Superstore'!M1634,Regional_Lookup!$A$2:$A$5, 0))</f>
        <v>0.16</v>
      </c>
      <c r="X1634" s="4">
        <f>U1634/R1634</f>
        <v>0.35</v>
      </c>
      <c r="Y1634" s="4" t="str">
        <f>IF(X1634&gt;=W1634, "Yes", "No")</f>
        <v>Yes</v>
      </c>
      <c r="Z1634" s="4">
        <f>D1634-C1634</f>
        <v>0</v>
      </c>
      <c r="AA1634" s="4" t="str" cm="1">
        <f t="array" ref="AA1634">_xlfn.IFS(Z1634&lt;=2,"Fast",Z1634&gt;5, "Slow", AND(Z1634&gt;=3,Z1634&lt;=5),"Standard")</f>
        <v>Fast</v>
      </c>
    </row>
    <row r="1635" spans="1:27" x14ac:dyDescent="0.2">
      <c r="A1635" s="4">
        <v>1634</v>
      </c>
      <c r="B1635" s="4" t="s">
        <v>10028</v>
      </c>
      <c r="C1635" s="5">
        <v>42498</v>
      </c>
      <c r="D1635" s="5">
        <v>42498</v>
      </c>
      <c r="E1635" s="4" t="s">
        <v>162</v>
      </c>
      <c r="F1635" s="4" t="s">
        <v>786</v>
      </c>
      <c r="G1635" s="4" t="s">
        <v>785</v>
      </c>
      <c r="H1635" s="4" t="s">
        <v>18</v>
      </c>
      <c r="I1635" s="4" t="s">
        <v>17</v>
      </c>
      <c r="J1635" s="4" t="s">
        <v>477</v>
      </c>
      <c r="K1635" s="4" t="s">
        <v>85</v>
      </c>
      <c r="L1635" s="4">
        <v>44105</v>
      </c>
      <c r="M1635" s="4" t="s">
        <v>5</v>
      </c>
      <c r="N1635" s="4" t="s">
        <v>7888</v>
      </c>
      <c r="O1635" s="4" t="s">
        <v>13</v>
      </c>
      <c r="P1635" s="4" t="s">
        <v>231</v>
      </c>
      <c r="Q1635" s="4" t="s">
        <v>7887</v>
      </c>
      <c r="R1635" s="4">
        <v>25.12</v>
      </c>
      <c r="S1635" s="4">
        <v>2</v>
      </c>
      <c r="T1635" s="4">
        <v>0.2</v>
      </c>
      <c r="U1635" s="4">
        <v>1.57</v>
      </c>
      <c r="V1635" s="4" t="str">
        <f>INDEX(Regional_Lookup!$B$2:$B$5,MATCH('Sample - Superstore'!M1635,Regional_Lookup!$A$2:$A$5,0))</f>
        <v>Sarah Miller</v>
      </c>
      <c r="W1635" s="4">
        <f>INDEX(Regional_Lookup!$C$2:$C$5, MATCH('Sample - Superstore'!M1635,Regional_Lookup!$A$2:$A$5, 0))</f>
        <v>0.16</v>
      </c>
      <c r="X1635" s="4">
        <f>U1635/R1635</f>
        <v>6.25E-2</v>
      </c>
      <c r="Y1635" s="4" t="str">
        <f>IF(X1635&gt;=W1635, "Yes", "No")</f>
        <v>No</v>
      </c>
      <c r="Z1635" s="4">
        <f>D1635-C1635</f>
        <v>0</v>
      </c>
      <c r="AA1635" s="4" t="str" cm="1">
        <f t="array" ref="AA1635">_xlfn.IFS(Z1635&lt;=2,"Fast",Z1635&gt;5, "Slow", AND(Z1635&gt;=3,Z1635&lt;=5),"Standard")</f>
        <v>Fast</v>
      </c>
    </row>
    <row r="1636" spans="1:27" x14ac:dyDescent="0.2">
      <c r="A1636" s="4">
        <v>1635</v>
      </c>
      <c r="B1636" s="4" t="s">
        <v>10028</v>
      </c>
      <c r="C1636" s="5">
        <v>42498</v>
      </c>
      <c r="D1636" s="5">
        <v>42498</v>
      </c>
      <c r="E1636" s="4" t="s">
        <v>162</v>
      </c>
      <c r="F1636" s="4" t="s">
        <v>786</v>
      </c>
      <c r="G1636" s="4" t="s">
        <v>785</v>
      </c>
      <c r="H1636" s="4" t="s">
        <v>18</v>
      </c>
      <c r="I1636" s="4" t="s">
        <v>17</v>
      </c>
      <c r="J1636" s="4" t="s">
        <v>477</v>
      </c>
      <c r="K1636" s="4" t="s">
        <v>85</v>
      </c>
      <c r="L1636" s="4">
        <v>44105</v>
      </c>
      <c r="M1636" s="4" t="s">
        <v>5</v>
      </c>
      <c r="N1636" s="4" t="s">
        <v>4731</v>
      </c>
      <c r="O1636" s="4" t="s">
        <v>33</v>
      </c>
      <c r="P1636" s="4" t="s">
        <v>55</v>
      </c>
      <c r="Q1636" s="4" t="s">
        <v>4730</v>
      </c>
      <c r="R1636" s="4">
        <v>58.112000000000002</v>
      </c>
      <c r="S1636" s="4">
        <v>2</v>
      </c>
      <c r="T1636" s="4">
        <v>0.2</v>
      </c>
      <c r="U1636" s="4">
        <v>7.2640000000000002</v>
      </c>
      <c r="V1636" s="4" t="str">
        <f>INDEX(Regional_Lookup!$B$2:$B$5,MATCH('Sample - Superstore'!M1636,Regional_Lookup!$A$2:$A$5,0))</f>
        <v>Sarah Miller</v>
      </c>
      <c r="W1636" s="4">
        <f>INDEX(Regional_Lookup!$C$2:$C$5, MATCH('Sample - Superstore'!M1636,Regional_Lookup!$A$2:$A$5, 0))</f>
        <v>0.16</v>
      </c>
      <c r="X1636" s="4">
        <f>U1636/R1636</f>
        <v>0.125</v>
      </c>
      <c r="Y1636" s="4" t="str">
        <f>IF(X1636&gt;=W1636, "Yes", "No")</f>
        <v>No</v>
      </c>
      <c r="Z1636" s="4">
        <f>D1636-C1636</f>
        <v>0</v>
      </c>
      <c r="AA1636" s="4" t="str" cm="1">
        <f t="array" ref="AA1636">_xlfn.IFS(Z1636&lt;=2,"Fast",Z1636&gt;5, "Slow", AND(Z1636&gt;=3,Z1636&lt;=5),"Standard")</f>
        <v>Fast</v>
      </c>
    </row>
    <row r="1637" spans="1:27" x14ac:dyDescent="0.2">
      <c r="A1637" s="4">
        <v>1636</v>
      </c>
      <c r="B1637" s="4" t="s">
        <v>10027</v>
      </c>
      <c r="C1637" s="5">
        <v>41969</v>
      </c>
      <c r="D1637" s="5">
        <v>41975</v>
      </c>
      <c r="E1637" s="4" t="s">
        <v>29</v>
      </c>
      <c r="F1637" s="4" t="s">
        <v>3254</v>
      </c>
      <c r="G1637" s="4" t="s">
        <v>3253</v>
      </c>
      <c r="H1637" s="4" t="s">
        <v>18</v>
      </c>
      <c r="I1637" s="4" t="s">
        <v>17</v>
      </c>
      <c r="J1637" s="4" t="s">
        <v>5701</v>
      </c>
      <c r="K1637" s="4" t="s">
        <v>691</v>
      </c>
      <c r="L1637" s="4">
        <v>97224</v>
      </c>
      <c r="M1637" s="4" t="s">
        <v>9</v>
      </c>
      <c r="N1637" s="4" t="s">
        <v>2018</v>
      </c>
      <c r="O1637" s="4" t="s">
        <v>13</v>
      </c>
      <c r="P1637" s="4" t="s">
        <v>24</v>
      </c>
      <c r="Q1637" s="4" t="s">
        <v>2017</v>
      </c>
      <c r="R1637" s="4">
        <v>15.552</v>
      </c>
      <c r="S1637" s="4">
        <v>3</v>
      </c>
      <c r="T1637" s="4">
        <v>0.2</v>
      </c>
      <c r="U1637" s="4">
        <v>5.4432</v>
      </c>
      <c r="V1637" s="4" t="str">
        <f>INDEX(Regional_Lookup!$B$2:$B$5,MATCH('Sample - Superstore'!M1637,Regional_Lookup!$A$2:$A$5,0))</f>
        <v>James Chen</v>
      </c>
      <c r="W1637" s="4">
        <f>INDEX(Regional_Lookup!$C$2:$C$5, MATCH('Sample - Superstore'!M1637,Regional_Lookup!$A$2:$A$5, 0))</f>
        <v>0.18</v>
      </c>
      <c r="X1637" s="4">
        <f>U1637/R1637</f>
        <v>0.35000000000000003</v>
      </c>
      <c r="Y1637" s="4" t="str">
        <f>IF(X1637&gt;=W1637, "Yes", "No")</f>
        <v>Yes</v>
      </c>
      <c r="Z1637" s="4">
        <f>D1637-C1637</f>
        <v>6</v>
      </c>
      <c r="AA1637" s="4" t="str" cm="1">
        <f t="array" ref="AA1637">_xlfn.IFS(Z1637&lt;=2,"Fast",Z1637&gt;5, "Slow", AND(Z1637&gt;=3,Z1637&lt;=5),"Standard")</f>
        <v>Slow</v>
      </c>
    </row>
    <row r="1638" spans="1:27" x14ac:dyDescent="0.2">
      <c r="A1638" s="4">
        <v>1637</v>
      </c>
      <c r="B1638" s="4" t="s">
        <v>10027</v>
      </c>
      <c r="C1638" s="5">
        <v>41969</v>
      </c>
      <c r="D1638" s="5">
        <v>41975</v>
      </c>
      <c r="E1638" s="4" t="s">
        <v>29</v>
      </c>
      <c r="F1638" s="4" t="s">
        <v>3254</v>
      </c>
      <c r="G1638" s="4" t="s">
        <v>3253</v>
      </c>
      <c r="H1638" s="4" t="s">
        <v>18</v>
      </c>
      <c r="I1638" s="4" t="s">
        <v>17</v>
      </c>
      <c r="J1638" s="4" t="s">
        <v>5701</v>
      </c>
      <c r="K1638" s="4" t="s">
        <v>691</v>
      </c>
      <c r="L1638" s="4">
        <v>97224</v>
      </c>
      <c r="M1638" s="4" t="s">
        <v>9</v>
      </c>
      <c r="N1638" s="4" t="s">
        <v>8715</v>
      </c>
      <c r="O1638" s="4" t="s">
        <v>13</v>
      </c>
      <c r="P1638" s="4" t="s">
        <v>231</v>
      </c>
      <c r="Q1638" s="4" t="s">
        <v>8714</v>
      </c>
      <c r="R1638" s="4">
        <v>669.08</v>
      </c>
      <c r="S1638" s="4">
        <v>5</v>
      </c>
      <c r="T1638" s="4">
        <v>0.2</v>
      </c>
      <c r="U1638" s="4">
        <v>-167.27</v>
      </c>
      <c r="V1638" s="4" t="str">
        <f>INDEX(Regional_Lookup!$B$2:$B$5,MATCH('Sample - Superstore'!M1638,Regional_Lookup!$A$2:$A$5,0))</f>
        <v>James Chen</v>
      </c>
      <c r="W1638" s="4">
        <f>INDEX(Regional_Lookup!$C$2:$C$5, MATCH('Sample - Superstore'!M1638,Regional_Lookup!$A$2:$A$5, 0))</f>
        <v>0.18</v>
      </c>
      <c r="X1638" s="4">
        <f>U1638/R1638</f>
        <v>-0.25</v>
      </c>
      <c r="Y1638" s="4" t="str">
        <f>IF(X1638&gt;=W1638, "Yes", "No")</f>
        <v>No</v>
      </c>
      <c r="Z1638" s="4">
        <f>D1638-C1638</f>
        <v>6</v>
      </c>
      <c r="AA1638" s="4" t="str" cm="1">
        <f t="array" ref="AA1638">_xlfn.IFS(Z1638&lt;=2,"Fast",Z1638&gt;5, "Slow", AND(Z1638&gt;=3,Z1638&lt;=5),"Standard")</f>
        <v>Slow</v>
      </c>
    </row>
    <row r="1639" spans="1:27" x14ac:dyDescent="0.2">
      <c r="A1639" s="4">
        <v>1638</v>
      </c>
      <c r="B1639" s="4" t="s">
        <v>10027</v>
      </c>
      <c r="C1639" s="5">
        <v>41969</v>
      </c>
      <c r="D1639" s="5">
        <v>41975</v>
      </c>
      <c r="E1639" s="4" t="s">
        <v>29</v>
      </c>
      <c r="F1639" s="4" t="s">
        <v>3254</v>
      </c>
      <c r="G1639" s="4" t="s">
        <v>3253</v>
      </c>
      <c r="H1639" s="4" t="s">
        <v>18</v>
      </c>
      <c r="I1639" s="4" t="s">
        <v>17</v>
      </c>
      <c r="J1639" s="4" t="s">
        <v>5701</v>
      </c>
      <c r="K1639" s="4" t="s">
        <v>691</v>
      </c>
      <c r="L1639" s="4">
        <v>97224</v>
      </c>
      <c r="M1639" s="4" t="s">
        <v>9</v>
      </c>
      <c r="N1639" s="4" t="s">
        <v>4831</v>
      </c>
      <c r="O1639" s="4" t="s">
        <v>33</v>
      </c>
      <c r="P1639" s="4" t="s">
        <v>32</v>
      </c>
      <c r="Q1639" s="4" t="s">
        <v>4830</v>
      </c>
      <c r="R1639" s="4">
        <v>438.33600000000001</v>
      </c>
      <c r="S1639" s="4">
        <v>4</v>
      </c>
      <c r="T1639" s="4">
        <v>0.2</v>
      </c>
      <c r="U1639" s="4">
        <v>-87.667199999999994</v>
      </c>
      <c r="V1639" s="4" t="str">
        <f>INDEX(Regional_Lookup!$B$2:$B$5,MATCH('Sample - Superstore'!M1639,Regional_Lookup!$A$2:$A$5,0))</f>
        <v>James Chen</v>
      </c>
      <c r="W1639" s="4">
        <f>INDEX(Regional_Lookup!$C$2:$C$5, MATCH('Sample - Superstore'!M1639,Regional_Lookup!$A$2:$A$5, 0))</f>
        <v>0.18</v>
      </c>
      <c r="X1639" s="4">
        <f>U1639/R1639</f>
        <v>-0.19999999999999998</v>
      </c>
      <c r="Y1639" s="4" t="str">
        <f>IF(X1639&gt;=W1639, "Yes", "No")</f>
        <v>No</v>
      </c>
      <c r="Z1639" s="4">
        <f>D1639-C1639</f>
        <v>6</v>
      </c>
      <c r="AA1639" s="4" t="str" cm="1">
        <f t="array" ref="AA1639">_xlfn.IFS(Z1639&lt;=2,"Fast",Z1639&gt;5, "Slow", AND(Z1639&gt;=3,Z1639&lt;=5),"Standard")</f>
        <v>Slow</v>
      </c>
    </row>
    <row r="1640" spans="1:27" x14ac:dyDescent="0.2">
      <c r="A1640" s="4">
        <v>1639</v>
      </c>
      <c r="B1640" s="4" t="s">
        <v>10026</v>
      </c>
      <c r="C1640" s="5">
        <v>42516</v>
      </c>
      <c r="D1640" s="5">
        <v>42522</v>
      </c>
      <c r="E1640" s="4" t="s">
        <v>29</v>
      </c>
      <c r="F1640" s="4" t="s">
        <v>3113</v>
      </c>
      <c r="G1640" s="4" t="s">
        <v>3112</v>
      </c>
      <c r="H1640" s="4" t="s">
        <v>18</v>
      </c>
      <c r="I1640" s="4" t="s">
        <v>17</v>
      </c>
      <c r="J1640" s="4" t="s">
        <v>233</v>
      </c>
      <c r="K1640" s="4" t="s">
        <v>8202</v>
      </c>
      <c r="L1640" s="4">
        <v>20016</v>
      </c>
      <c r="M1640" s="4" t="s">
        <v>5</v>
      </c>
      <c r="N1640" s="4" t="s">
        <v>2523</v>
      </c>
      <c r="O1640" s="4" t="s">
        <v>13</v>
      </c>
      <c r="P1640" s="4" t="s">
        <v>24</v>
      </c>
      <c r="Q1640" s="4" t="s">
        <v>2522</v>
      </c>
      <c r="R1640" s="4">
        <v>19.440000000000001</v>
      </c>
      <c r="S1640" s="4">
        <v>3</v>
      </c>
      <c r="T1640" s="4">
        <v>0</v>
      </c>
      <c r="U1640" s="4">
        <v>9.3312000000000008</v>
      </c>
      <c r="V1640" s="4" t="str">
        <f>INDEX(Regional_Lookup!$B$2:$B$5,MATCH('Sample - Superstore'!M1640,Regional_Lookup!$A$2:$A$5,0))</f>
        <v>Sarah Miller</v>
      </c>
      <c r="W1640" s="4">
        <f>INDEX(Regional_Lookup!$C$2:$C$5, MATCH('Sample - Superstore'!M1640,Regional_Lookup!$A$2:$A$5, 0))</f>
        <v>0.16</v>
      </c>
      <c r="X1640" s="4">
        <f>U1640/R1640</f>
        <v>0.48000000000000004</v>
      </c>
      <c r="Y1640" s="4" t="str">
        <f>IF(X1640&gt;=W1640, "Yes", "No")</f>
        <v>Yes</v>
      </c>
      <c r="Z1640" s="4">
        <f>D1640-C1640</f>
        <v>6</v>
      </c>
      <c r="AA1640" s="4" t="str" cm="1">
        <f t="array" ref="AA1640">_xlfn.IFS(Z1640&lt;=2,"Fast",Z1640&gt;5, "Slow", AND(Z1640&gt;=3,Z1640&lt;=5),"Standard")</f>
        <v>Slow</v>
      </c>
    </row>
    <row r="1641" spans="1:27" x14ac:dyDescent="0.2">
      <c r="A1641" s="4">
        <v>1640</v>
      </c>
      <c r="B1641" s="4" t="s">
        <v>10026</v>
      </c>
      <c r="C1641" s="5">
        <v>42516</v>
      </c>
      <c r="D1641" s="5">
        <v>42522</v>
      </c>
      <c r="E1641" s="4" t="s">
        <v>29</v>
      </c>
      <c r="F1641" s="4" t="s">
        <v>3113</v>
      </c>
      <c r="G1641" s="4" t="s">
        <v>3112</v>
      </c>
      <c r="H1641" s="4" t="s">
        <v>18</v>
      </c>
      <c r="I1641" s="4" t="s">
        <v>17</v>
      </c>
      <c r="J1641" s="4" t="s">
        <v>233</v>
      </c>
      <c r="K1641" s="4" t="s">
        <v>8202</v>
      </c>
      <c r="L1641" s="4">
        <v>20016</v>
      </c>
      <c r="M1641" s="4" t="s">
        <v>5</v>
      </c>
      <c r="N1641" s="4" t="s">
        <v>642</v>
      </c>
      <c r="O1641" s="4" t="s">
        <v>13</v>
      </c>
      <c r="P1641" s="4" t="s">
        <v>100</v>
      </c>
      <c r="Q1641" s="4" t="s">
        <v>641</v>
      </c>
      <c r="R1641" s="4">
        <v>9.64</v>
      </c>
      <c r="S1641" s="4">
        <v>2</v>
      </c>
      <c r="T1641" s="4">
        <v>0</v>
      </c>
      <c r="U1641" s="4">
        <v>4.4344000000000001</v>
      </c>
      <c r="V1641" s="4" t="str">
        <f>INDEX(Regional_Lookup!$B$2:$B$5,MATCH('Sample - Superstore'!M1641,Regional_Lookup!$A$2:$A$5,0))</f>
        <v>Sarah Miller</v>
      </c>
      <c r="W1641" s="4">
        <f>INDEX(Regional_Lookup!$C$2:$C$5, MATCH('Sample - Superstore'!M1641,Regional_Lookup!$A$2:$A$5, 0))</f>
        <v>0.16</v>
      </c>
      <c r="X1641" s="4">
        <f>U1641/R1641</f>
        <v>0.45999999999999996</v>
      </c>
      <c r="Y1641" s="4" t="str">
        <f>IF(X1641&gt;=W1641, "Yes", "No")</f>
        <v>Yes</v>
      </c>
      <c r="Z1641" s="4">
        <f>D1641-C1641</f>
        <v>6</v>
      </c>
      <c r="AA1641" s="4" t="str" cm="1">
        <f t="array" ref="AA1641">_xlfn.IFS(Z1641&lt;=2,"Fast",Z1641&gt;5, "Slow", AND(Z1641&gt;=3,Z1641&lt;=5),"Standard")</f>
        <v>Slow</v>
      </c>
    </row>
    <row r="1642" spans="1:27" x14ac:dyDescent="0.2">
      <c r="A1642" s="4">
        <v>1641</v>
      </c>
      <c r="B1642" s="4" t="s">
        <v>10026</v>
      </c>
      <c r="C1642" s="5">
        <v>42516</v>
      </c>
      <c r="D1642" s="5">
        <v>42522</v>
      </c>
      <c r="E1642" s="4" t="s">
        <v>29</v>
      </c>
      <c r="F1642" s="4" t="s">
        <v>3113</v>
      </c>
      <c r="G1642" s="4" t="s">
        <v>3112</v>
      </c>
      <c r="H1642" s="4" t="s">
        <v>18</v>
      </c>
      <c r="I1642" s="4" t="s">
        <v>17</v>
      </c>
      <c r="J1642" s="4" t="s">
        <v>233</v>
      </c>
      <c r="K1642" s="4" t="s">
        <v>8202</v>
      </c>
      <c r="L1642" s="4">
        <v>20016</v>
      </c>
      <c r="M1642" s="4" t="s">
        <v>5</v>
      </c>
      <c r="N1642" s="4" t="s">
        <v>6333</v>
      </c>
      <c r="O1642" s="4" t="s">
        <v>13</v>
      </c>
      <c r="P1642" s="4" t="s">
        <v>24</v>
      </c>
      <c r="Q1642" s="4" t="s">
        <v>6332</v>
      </c>
      <c r="R1642" s="4">
        <v>12.7</v>
      </c>
      <c r="S1642" s="4">
        <v>2</v>
      </c>
      <c r="T1642" s="4">
        <v>0</v>
      </c>
      <c r="U1642" s="4">
        <v>5.8419999999999996</v>
      </c>
      <c r="V1642" s="4" t="str">
        <f>INDEX(Regional_Lookup!$B$2:$B$5,MATCH('Sample - Superstore'!M1642,Regional_Lookup!$A$2:$A$5,0))</f>
        <v>Sarah Miller</v>
      </c>
      <c r="W1642" s="4">
        <f>INDEX(Regional_Lookup!$C$2:$C$5, MATCH('Sample - Superstore'!M1642,Regional_Lookup!$A$2:$A$5, 0))</f>
        <v>0.16</v>
      </c>
      <c r="X1642" s="4">
        <f>U1642/R1642</f>
        <v>0.46</v>
      </c>
      <c r="Y1642" s="4" t="str">
        <f>IF(X1642&gt;=W1642, "Yes", "No")</f>
        <v>Yes</v>
      </c>
      <c r="Z1642" s="4">
        <f>D1642-C1642</f>
        <v>6</v>
      </c>
      <c r="AA1642" s="4" t="str" cm="1">
        <f t="array" ref="AA1642">_xlfn.IFS(Z1642&lt;=2,"Fast",Z1642&gt;5, "Slow", AND(Z1642&gt;=3,Z1642&lt;=5),"Standard")</f>
        <v>Slow</v>
      </c>
    </row>
    <row r="1643" spans="1:27" x14ac:dyDescent="0.2">
      <c r="A1643" s="4">
        <v>1642</v>
      </c>
      <c r="B1643" s="4" t="s">
        <v>10026</v>
      </c>
      <c r="C1643" s="5">
        <v>42516</v>
      </c>
      <c r="D1643" s="5">
        <v>42522</v>
      </c>
      <c r="E1643" s="4" t="s">
        <v>29</v>
      </c>
      <c r="F1643" s="4" t="s">
        <v>3113</v>
      </c>
      <c r="G1643" s="4" t="s">
        <v>3112</v>
      </c>
      <c r="H1643" s="4" t="s">
        <v>18</v>
      </c>
      <c r="I1643" s="4" t="s">
        <v>17</v>
      </c>
      <c r="J1643" s="4" t="s">
        <v>233</v>
      </c>
      <c r="K1643" s="4" t="s">
        <v>8202</v>
      </c>
      <c r="L1643" s="4">
        <v>20016</v>
      </c>
      <c r="M1643" s="4" t="s">
        <v>5</v>
      </c>
      <c r="N1643" s="4" t="s">
        <v>3690</v>
      </c>
      <c r="O1643" s="4" t="s">
        <v>37</v>
      </c>
      <c r="P1643" s="4" t="s">
        <v>36</v>
      </c>
      <c r="Q1643" s="4" t="s">
        <v>3689</v>
      </c>
      <c r="R1643" s="4">
        <v>41.37</v>
      </c>
      <c r="S1643" s="4">
        <v>3</v>
      </c>
      <c r="T1643" s="4">
        <v>0</v>
      </c>
      <c r="U1643" s="4">
        <v>17.375399999999999</v>
      </c>
      <c r="V1643" s="4" t="str">
        <f>INDEX(Regional_Lookup!$B$2:$B$5,MATCH('Sample - Superstore'!M1643,Regional_Lookup!$A$2:$A$5,0))</f>
        <v>Sarah Miller</v>
      </c>
      <c r="W1643" s="4">
        <f>INDEX(Regional_Lookup!$C$2:$C$5, MATCH('Sample - Superstore'!M1643,Regional_Lookup!$A$2:$A$5, 0))</f>
        <v>0.16</v>
      </c>
      <c r="X1643" s="4">
        <f>U1643/R1643</f>
        <v>0.42</v>
      </c>
      <c r="Y1643" s="4" t="str">
        <f>IF(X1643&gt;=W1643, "Yes", "No")</f>
        <v>Yes</v>
      </c>
      <c r="Z1643" s="4">
        <f>D1643-C1643</f>
        <v>6</v>
      </c>
      <c r="AA1643" s="4" t="str" cm="1">
        <f t="array" ref="AA1643">_xlfn.IFS(Z1643&lt;=2,"Fast",Z1643&gt;5, "Slow", AND(Z1643&gt;=3,Z1643&lt;=5),"Standard")</f>
        <v>Slow</v>
      </c>
    </row>
    <row r="1644" spans="1:27" x14ac:dyDescent="0.2">
      <c r="A1644" s="4">
        <v>1643</v>
      </c>
      <c r="B1644" s="4" t="s">
        <v>10025</v>
      </c>
      <c r="C1644" s="5">
        <v>41972</v>
      </c>
      <c r="D1644" s="5">
        <v>41977</v>
      </c>
      <c r="E1644" s="4" t="s">
        <v>29</v>
      </c>
      <c r="F1644" s="4" t="s">
        <v>1337</v>
      </c>
      <c r="G1644" s="4" t="s">
        <v>1336</v>
      </c>
      <c r="H1644" s="4" t="s">
        <v>50</v>
      </c>
      <c r="I1644" s="4" t="s">
        <v>17</v>
      </c>
      <c r="J1644" s="4" t="s">
        <v>5609</v>
      </c>
      <c r="K1644" s="4" t="s">
        <v>318</v>
      </c>
      <c r="L1644" s="4">
        <v>60076</v>
      </c>
      <c r="M1644" s="4" t="s">
        <v>3</v>
      </c>
      <c r="N1644" s="4" t="s">
        <v>5752</v>
      </c>
      <c r="O1644" s="4" t="s">
        <v>13</v>
      </c>
      <c r="P1644" s="4" t="s">
        <v>109</v>
      </c>
      <c r="Q1644" s="4" t="s">
        <v>1359</v>
      </c>
      <c r="R1644" s="4">
        <v>12.624000000000001</v>
      </c>
      <c r="S1644" s="4">
        <v>2</v>
      </c>
      <c r="T1644" s="4">
        <v>0.2</v>
      </c>
      <c r="U1644" s="4">
        <v>3.9449999999999998</v>
      </c>
      <c r="V1644" s="4" t="str">
        <f>INDEX(Regional_Lookup!$B$2:$B$5,MATCH('Sample - Superstore'!M1644,Regional_Lookup!$A$2:$A$5,0))</f>
        <v>David Johnson</v>
      </c>
      <c r="W1644" s="4">
        <f>INDEX(Regional_Lookup!$C$2:$C$5, MATCH('Sample - Superstore'!M1644,Regional_Lookup!$A$2:$A$5, 0))</f>
        <v>0.14000000000000001</v>
      </c>
      <c r="X1644" s="4">
        <f>U1644/R1644</f>
        <v>0.3125</v>
      </c>
      <c r="Y1644" s="4" t="str">
        <f>IF(X1644&gt;=W1644, "Yes", "No")</f>
        <v>Yes</v>
      </c>
      <c r="Z1644" s="4">
        <f>D1644-C1644</f>
        <v>5</v>
      </c>
      <c r="AA1644" s="4" t="str" cm="1">
        <f t="array" ref="AA1644">_xlfn.IFS(Z1644&lt;=2,"Fast",Z1644&gt;5, "Slow", AND(Z1644&gt;=3,Z1644&lt;=5),"Standard")</f>
        <v>Standard</v>
      </c>
    </row>
    <row r="1645" spans="1:27" x14ac:dyDescent="0.2">
      <c r="A1645" s="4">
        <v>1644</v>
      </c>
      <c r="B1645" s="4" t="s">
        <v>10024</v>
      </c>
      <c r="C1645" s="5">
        <v>42082</v>
      </c>
      <c r="D1645" s="5">
        <v>42083</v>
      </c>
      <c r="E1645" s="4" t="s">
        <v>89</v>
      </c>
      <c r="F1645" s="4" t="s">
        <v>2598</v>
      </c>
      <c r="G1645" s="4" t="s">
        <v>2597</v>
      </c>
      <c r="H1645" s="4" t="s">
        <v>50</v>
      </c>
      <c r="I1645" s="4" t="s">
        <v>17</v>
      </c>
      <c r="J1645" s="4" t="s">
        <v>234</v>
      </c>
      <c r="K1645" s="4" t="s">
        <v>233</v>
      </c>
      <c r="L1645" s="4">
        <v>98115</v>
      </c>
      <c r="M1645" s="4" t="s">
        <v>9</v>
      </c>
      <c r="N1645" s="4" t="s">
        <v>6708</v>
      </c>
      <c r="O1645" s="4" t="s">
        <v>13</v>
      </c>
      <c r="P1645" s="4" t="s">
        <v>231</v>
      </c>
      <c r="Q1645" s="4" t="s">
        <v>6707</v>
      </c>
      <c r="R1645" s="4">
        <v>1247.6400000000001</v>
      </c>
      <c r="S1645" s="4">
        <v>3</v>
      </c>
      <c r="T1645" s="4">
        <v>0</v>
      </c>
      <c r="U1645" s="4">
        <v>349.33920000000001</v>
      </c>
      <c r="V1645" s="4" t="str">
        <f>INDEX(Regional_Lookup!$B$2:$B$5,MATCH('Sample - Superstore'!M1645,Regional_Lookup!$A$2:$A$5,0))</f>
        <v>James Chen</v>
      </c>
      <c r="W1645" s="4">
        <f>INDEX(Regional_Lookup!$C$2:$C$5, MATCH('Sample - Superstore'!M1645,Regional_Lookup!$A$2:$A$5, 0))</f>
        <v>0.18</v>
      </c>
      <c r="X1645" s="4">
        <f>U1645/R1645</f>
        <v>0.27999999999999997</v>
      </c>
      <c r="Y1645" s="4" t="str">
        <f>IF(X1645&gt;=W1645, "Yes", "No")</f>
        <v>Yes</v>
      </c>
      <c r="Z1645" s="4">
        <f>D1645-C1645</f>
        <v>1</v>
      </c>
      <c r="AA1645" s="4" t="str" cm="1">
        <f t="array" ref="AA1645">_xlfn.IFS(Z1645&lt;=2,"Fast",Z1645&gt;5, "Slow", AND(Z1645&gt;=3,Z1645&lt;=5),"Standard")</f>
        <v>Fast</v>
      </c>
    </row>
    <row r="1646" spans="1:27" x14ac:dyDescent="0.2">
      <c r="A1646" s="4">
        <v>1645</v>
      </c>
      <c r="B1646" s="4" t="s">
        <v>10024</v>
      </c>
      <c r="C1646" s="5">
        <v>42082</v>
      </c>
      <c r="D1646" s="5">
        <v>42083</v>
      </c>
      <c r="E1646" s="4" t="s">
        <v>89</v>
      </c>
      <c r="F1646" s="4" t="s">
        <v>2598</v>
      </c>
      <c r="G1646" s="4" t="s">
        <v>2597</v>
      </c>
      <c r="H1646" s="4" t="s">
        <v>50</v>
      </c>
      <c r="I1646" s="4" t="s">
        <v>17</v>
      </c>
      <c r="J1646" s="4" t="s">
        <v>234</v>
      </c>
      <c r="K1646" s="4" t="s">
        <v>233</v>
      </c>
      <c r="L1646" s="4">
        <v>98115</v>
      </c>
      <c r="M1646" s="4" t="s">
        <v>9</v>
      </c>
      <c r="N1646" s="4" t="s">
        <v>4805</v>
      </c>
      <c r="O1646" s="4" t="s">
        <v>33</v>
      </c>
      <c r="P1646" s="4" t="s">
        <v>296</v>
      </c>
      <c r="Q1646" s="4" t="s">
        <v>4804</v>
      </c>
      <c r="R1646" s="4">
        <v>3149.93</v>
      </c>
      <c r="S1646" s="4">
        <v>7</v>
      </c>
      <c r="T1646" s="4">
        <v>0</v>
      </c>
      <c r="U1646" s="4">
        <v>1480.4671000000001</v>
      </c>
      <c r="V1646" s="4" t="str">
        <f>INDEX(Regional_Lookup!$B$2:$B$5,MATCH('Sample - Superstore'!M1646,Regional_Lookup!$A$2:$A$5,0))</f>
        <v>James Chen</v>
      </c>
      <c r="W1646" s="4">
        <f>INDEX(Regional_Lookup!$C$2:$C$5, MATCH('Sample - Superstore'!M1646,Regional_Lookup!$A$2:$A$5, 0))</f>
        <v>0.18</v>
      </c>
      <c r="X1646" s="4">
        <f>U1646/R1646</f>
        <v>0.47000000000000003</v>
      </c>
      <c r="Y1646" s="4" t="str">
        <f>IF(X1646&gt;=W1646, "Yes", "No")</f>
        <v>Yes</v>
      </c>
      <c r="Z1646" s="4">
        <f>D1646-C1646</f>
        <v>1</v>
      </c>
      <c r="AA1646" s="4" t="str" cm="1">
        <f t="array" ref="AA1646">_xlfn.IFS(Z1646&lt;=2,"Fast",Z1646&gt;5, "Slow", AND(Z1646&gt;=3,Z1646&lt;=5),"Standard")</f>
        <v>Fast</v>
      </c>
    </row>
    <row r="1647" spans="1:27" x14ac:dyDescent="0.2">
      <c r="A1647" s="4">
        <v>1646</v>
      </c>
      <c r="B1647" s="4" t="s">
        <v>10024</v>
      </c>
      <c r="C1647" s="5">
        <v>42082</v>
      </c>
      <c r="D1647" s="5">
        <v>42083</v>
      </c>
      <c r="E1647" s="4" t="s">
        <v>89</v>
      </c>
      <c r="F1647" s="4" t="s">
        <v>2598</v>
      </c>
      <c r="G1647" s="4" t="s">
        <v>2597</v>
      </c>
      <c r="H1647" s="4" t="s">
        <v>50</v>
      </c>
      <c r="I1647" s="4" t="s">
        <v>17</v>
      </c>
      <c r="J1647" s="4" t="s">
        <v>234</v>
      </c>
      <c r="K1647" s="4" t="s">
        <v>233</v>
      </c>
      <c r="L1647" s="4">
        <v>98115</v>
      </c>
      <c r="M1647" s="4" t="s">
        <v>9</v>
      </c>
      <c r="N1647" s="4" t="s">
        <v>6454</v>
      </c>
      <c r="O1647" s="4" t="s">
        <v>13</v>
      </c>
      <c r="P1647" s="4" t="s">
        <v>24</v>
      </c>
      <c r="Q1647" s="4" t="s">
        <v>6453</v>
      </c>
      <c r="R1647" s="4">
        <v>209.7</v>
      </c>
      <c r="S1647" s="4">
        <v>2</v>
      </c>
      <c r="T1647" s="4">
        <v>0</v>
      </c>
      <c r="U1647" s="4">
        <v>100.65600000000001</v>
      </c>
      <c r="V1647" s="4" t="str">
        <f>INDEX(Regional_Lookup!$B$2:$B$5,MATCH('Sample - Superstore'!M1647,Regional_Lookup!$A$2:$A$5,0))</f>
        <v>James Chen</v>
      </c>
      <c r="W1647" s="4">
        <f>INDEX(Regional_Lookup!$C$2:$C$5, MATCH('Sample - Superstore'!M1647,Regional_Lookup!$A$2:$A$5, 0))</f>
        <v>0.18</v>
      </c>
      <c r="X1647" s="4">
        <f>U1647/R1647</f>
        <v>0.48000000000000004</v>
      </c>
      <c r="Y1647" s="4" t="str">
        <f>IF(X1647&gt;=W1647, "Yes", "No")</f>
        <v>Yes</v>
      </c>
      <c r="Z1647" s="4">
        <f>D1647-C1647</f>
        <v>1</v>
      </c>
      <c r="AA1647" s="4" t="str" cm="1">
        <f t="array" ref="AA1647">_xlfn.IFS(Z1647&lt;=2,"Fast",Z1647&gt;5, "Slow", AND(Z1647&gt;=3,Z1647&lt;=5),"Standard")</f>
        <v>Fast</v>
      </c>
    </row>
    <row r="1648" spans="1:27" x14ac:dyDescent="0.2">
      <c r="A1648" s="4">
        <v>1647</v>
      </c>
      <c r="B1648" s="4" t="s">
        <v>10023</v>
      </c>
      <c r="C1648" s="5">
        <v>42309</v>
      </c>
      <c r="D1648" s="5">
        <v>42311</v>
      </c>
      <c r="E1648" s="4" t="s">
        <v>89</v>
      </c>
      <c r="F1648" s="4" t="s">
        <v>3583</v>
      </c>
      <c r="G1648" s="4" t="s">
        <v>3582</v>
      </c>
      <c r="H1648" s="4" t="s">
        <v>102</v>
      </c>
      <c r="I1648" s="4" t="s">
        <v>17</v>
      </c>
      <c r="J1648" s="4" t="s">
        <v>159</v>
      </c>
      <c r="K1648" s="4" t="s">
        <v>158</v>
      </c>
      <c r="L1648" s="4">
        <v>19140</v>
      </c>
      <c r="M1648" s="4" t="s">
        <v>5</v>
      </c>
      <c r="N1648" s="4" t="s">
        <v>1384</v>
      </c>
      <c r="O1648" s="4" t="s">
        <v>33</v>
      </c>
      <c r="P1648" s="4" t="s">
        <v>55</v>
      </c>
      <c r="Q1648" s="4" t="s">
        <v>1383</v>
      </c>
      <c r="R1648" s="4">
        <v>35.36</v>
      </c>
      <c r="S1648" s="4">
        <v>2</v>
      </c>
      <c r="T1648" s="4">
        <v>0.2</v>
      </c>
      <c r="U1648" s="4">
        <v>-3.0939999999999999</v>
      </c>
      <c r="V1648" s="4" t="str">
        <f>INDEX(Regional_Lookup!$B$2:$B$5,MATCH('Sample - Superstore'!M1648,Regional_Lookup!$A$2:$A$5,0))</f>
        <v>Sarah Miller</v>
      </c>
      <c r="W1648" s="4">
        <f>INDEX(Regional_Lookup!$C$2:$C$5, MATCH('Sample - Superstore'!M1648,Regional_Lookup!$A$2:$A$5, 0))</f>
        <v>0.16</v>
      </c>
      <c r="X1648" s="4">
        <f>U1648/R1648</f>
        <v>-8.7499999999999994E-2</v>
      </c>
      <c r="Y1648" s="4" t="str">
        <f>IF(X1648&gt;=W1648, "Yes", "No")</f>
        <v>No</v>
      </c>
      <c r="Z1648" s="4">
        <f>D1648-C1648</f>
        <v>2</v>
      </c>
      <c r="AA1648" s="4" t="str" cm="1">
        <f t="array" ref="AA1648">_xlfn.IFS(Z1648&lt;=2,"Fast",Z1648&gt;5, "Slow", AND(Z1648&gt;=3,Z1648&lt;=5),"Standard")</f>
        <v>Fast</v>
      </c>
    </row>
    <row r="1649" spans="1:27" x14ac:dyDescent="0.2">
      <c r="A1649" s="4">
        <v>1648</v>
      </c>
      <c r="B1649" s="4" t="s">
        <v>10023</v>
      </c>
      <c r="C1649" s="5">
        <v>42309</v>
      </c>
      <c r="D1649" s="5">
        <v>42311</v>
      </c>
      <c r="E1649" s="4" t="s">
        <v>89</v>
      </c>
      <c r="F1649" s="4" t="s">
        <v>3583</v>
      </c>
      <c r="G1649" s="4" t="s">
        <v>3582</v>
      </c>
      <c r="H1649" s="4" t="s">
        <v>102</v>
      </c>
      <c r="I1649" s="4" t="s">
        <v>17</v>
      </c>
      <c r="J1649" s="4" t="s">
        <v>159</v>
      </c>
      <c r="K1649" s="4" t="s">
        <v>158</v>
      </c>
      <c r="L1649" s="4">
        <v>19140</v>
      </c>
      <c r="M1649" s="4" t="s">
        <v>5</v>
      </c>
      <c r="N1649" s="4" t="s">
        <v>4167</v>
      </c>
      <c r="O1649" s="4" t="s">
        <v>13</v>
      </c>
      <c r="P1649" s="4" t="s">
        <v>109</v>
      </c>
      <c r="Q1649" s="4" t="s">
        <v>4166</v>
      </c>
      <c r="R1649" s="4">
        <v>3.1680000000000001</v>
      </c>
      <c r="S1649" s="4">
        <v>2</v>
      </c>
      <c r="T1649" s="4">
        <v>0.2</v>
      </c>
      <c r="U1649" s="4">
        <v>-0.71279999999999999</v>
      </c>
      <c r="V1649" s="4" t="str">
        <f>INDEX(Regional_Lookup!$B$2:$B$5,MATCH('Sample - Superstore'!M1649,Regional_Lookup!$A$2:$A$5,0))</f>
        <v>Sarah Miller</v>
      </c>
      <c r="W1649" s="4">
        <f>INDEX(Regional_Lookup!$C$2:$C$5, MATCH('Sample - Superstore'!M1649,Regional_Lookup!$A$2:$A$5, 0))</f>
        <v>0.16</v>
      </c>
      <c r="X1649" s="4">
        <f>U1649/R1649</f>
        <v>-0.22499999999999998</v>
      </c>
      <c r="Y1649" s="4" t="str">
        <f>IF(X1649&gt;=W1649, "Yes", "No")</f>
        <v>No</v>
      </c>
      <c r="Z1649" s="4">
        <f>D1649-C1649</f>
        <v>2</v>
      </c>
      <c r="AA1649" s="4" t="str" cm="1">
        <f t="array" ref="AA1649">_xlfn.IFS(Z1649&lt;=2,"Fast",Z1649&gt;5, "Slow", AND(Z1649&gt;=3,Z1649&lt;=5),"Standard")</f>
        <v>Fast</v>
      </c>
    </row>
    <row r="1650" spans="1:27" x14ac:dyDescent="0.2">
      <c r="A1650" s="4">
        <v>1649</v>
      </c>
      <c r="B1650" s="4" t="s">
        <v>10022</v>
      </c>
      <c r="C1650" s="5">
        <v>42273</v>
      </c>
      <c r="D1650" s="5">
        <v>42276</v>
      </c>
      <c r="E1650" s="4" t="s">
        <v>21</v>
      </c>
      <c r="F1650" s="4" t="s">
        <v>2103</v>
      </c>
      <c r="G1650" s="4" t="s">
        <v>2102</v>
      </c>
      <c r="H1650" s="4" t="s">
        <v>18</v>
      </c>
      <c r="I1650" s="4" t="s">
        <v>17</v>
      </c>
      <c r="J1650" s="4" t="s">
        <v>159</v>
      </c>
      <c r="K1650" s="4" t="s">
        <v>158</v>
      </c>
      <c r="L1650" s="4">
        <v>19143</v>
      </c>
      <c r="M1650" s="4" t="s">
        <v>5</v>
      </c>
      <c r="N1650" s="4" t="s">
        <v>2474</v>
      </c>
      <c r="O1650" s="4" t="s">
        <v>13</v>
      </c>
      <c r="P1650" s="4" t="s">
        <v>100</v>
      </c>
      <c r="Q1650" s="4" t="s">
        <v>2473</v>
      </c>
      <c r="R1650" s="4">
        <v>121.104</v>
      </c>
      <c r="S1650" s="4">
        <v>6</v>
      </c>
      <c r="T1650" s="4">
        <v>0.7</v>
      </c>
      <c r="U1650" s="4">
        <v>-100.92</v>
      </c>
      <c r="V1650" s="4" t="str">
        <f>INDEX(Regional_Lookup!$B$2:$B$5,MATCH('Sample - Superstore'!M1650,Regional_Lookup!$A$2:$A$5,0))</f>
        <v>Sarah Miller</v>
      </c>
      <c r="W1650" s="4">
        <f>INDEX(Regional_Lookup!$C$2:$C$5, MATCH('Sample - Superstore'!M1650,Regional_Lookup!$A$2:$A$5, 0))</f>
        <v>0.16</v>
      </c>
      <c r="X1650" s="4">
        <f>U1650/R1650</f>
        <v>-0.83333333333333337</v>
      </c>
      <c r="Y1650" s="4" t="str">
        <f>IF(X1650&gt;=W1650, "Yes", "No")</f>
        <v>No</v>
      </c>
      <c r="Z1650" s="4">
        <f>D1650-C1650</f>
        <v>3</v>
      </c>
      <c r="AA1650" s="4" t="str" cm="1">
        <f t="array" ref="AA1650">_xlfn.IFS(Z1650&lt;=2,"Fast",Z1650&gt;5, "Slow", AND(Z1650&gt;=3,Z1650&lt;=5),"Standard")</f>
        <v>Standard</v>
      </c>
    </row>
    <row r="1651" spans="1:27" x14ac:dyDescent="0.2">
      <c r="A1651" s="4">
        <v>1650</v>
      </c>
      <c r="B1651" s="4" t="s">
        <v>10022</v>
      </c>
      <c r="C1651" s="5">
        <v>42273</v>
      </c>
      <c r="D1651" s="5">
        <v>42276</v>
      </c>
      <c r="E1651" s="4" t="s">
        <v>21</v>
      </c>
      <c r="F1651" s="4" t="s">
        <v>2103</v>
      </c>
      <c r="G1651" s="4" t="s">
        <v>2102</v>
      </c>
      <c r="H1651" s="4" t="s">
        <v>18</v>
      </c>
      <c r="I1651" s="4" t="s">
        <v>17</v>
      </c>
      <c r="J1651" s="4" t="s">
        <v>159</v>
      </c>
      <c r="K1651" s="4" t="s">
        <v>158</v>
      </c>
      <c r="L1651" s="4">
        <v>19143</v>
      </c>
      <c r="M1651" s="4" t="s">
        <v>5</v>
      </c>
      <c r="N1651" s="4" t="s">
        <v>2319</v>
      </c>
      <c r="O1651" s="4" t="s">
        <v>33</v>
      </c>
      <c r="P1651" s="4" t="s">
        <v>32</v>
      </c>
      <c r="Q1651" s="4" t="s">
        <v>2318</v>
      </c>
      <c r="R1651" s="4">
        <v>45.893999999999998</v>
      </c>
      <c r="S1651" s="4">
        <v>1</v>
      </c>
      <c r="T1651" s="4">
        <v>0.4</v>
      </c>
      <c r="U1651" s="4">
        <v>-9.1788000000000007</v>
      </c>
      <c r="V1651" s="4" t="str">
        <f>INDEX(Regional_Lookup!$B$2:$B$5,MATCH('Sample - Superstore'!M1651,Regional_Lookup!$A$2:$A$5,0))</f>
        <v>Sarah Miller</v>
      </c>
      <c r="W1651" s="4">
        <f>INDEX(Regional_Lookup!$C$2:$C$5, MATCH('Sample - Superstore'!M1651,Regional_Lookup!$A$2:$A$5, 0))</f>
        <v>0.16</v>
      </c>
      <c r="X1651" s="4">
        <f>U1651/R1651</f>
        <v>-0.2</v>
      </c>
      <c r="Y1651" s="4" t="str">
        <f>IF(X1651&gt;=W1651, "Yes", "No")</f>
        <v>No</v>
      </c>
      <c r="Z1651" s="4">
        <f>D1651-C1651</f>
        <v>3</v>
      </c>
      <c r="AA1651" s="4" t="str" cm="1">
        <f t="array" ref="AA1651">_xlfn.IFS(Z1651&lt;=2,"Fast",Z1651&gt;5, "Slow", AND(Z1651&gt;=3,Z1651&lt;=5),"Standard")</f>
        <v>Standard</v>
      </c>
    </row>
    <row r="1652" spans="1:27" x14ac:dyDescent="0.2">
      <c r="A1652" s="4">
        <v>1651</v>
      </c>
      <c r="B1652" s="4" t="s">
        <v>10021</v>
      </c>
      <c r="C1652" s="5">
        <v>41880</v>
      </c>
      <c r="D1652" s="5">
        <v>41880</v>
      </c>
      <c r="E1652" s="4" t="s">
        <v>162</v>
      </c>
      <c r="F1652" s="4" t="s">
        <v>9169</v>
      </c>
      <c r="G1652" s="4" t="s">
        <v>9168</v>
      </c>
      <c r="H1652" s="4" t="s">
        <v>50</v>
      </c>
      <c r="I1652" s="4" t="s">
        <v>17</v>
      </c>
      <c r="J1652" s="4" t="s">
        <v>248</v>
      </c>
      <c r="K1652" s="4" t="s">
        <v>15</v>
      </c>
      <c r="L1652" s="4">
        <v>94110</v>
      </c>
      <c r="M1652" s="4" t="s">
        <v>9</v>
      </c>
      <c r="N1652" s="4" t="s">
        <v>6191</v>
      </c>
      <c r="O1652" s="4" t="s">
        <v>13</v>
      </c>
      <c r="P1652" s="4" t="s">
        <v>24</v>
      </c>
      <c r="Q1652" s="4" t="s">
        <v>6190</v>
      </c>
      <c r="R1652" s="4">
        <v>109.92</v>
      </c>
      <c r="S1652" s="4">
        <v>2</v>
      </c>
      <c r="T1652" s="4">
        <v>0</v>
      </c>
      <c r="U1652" s="4">
        <v>53.860799999999998</v>
      </c>
      <c r="V1652" s="4" t="str">
        <f>INDEX(Regional_Lookup!$B$2:$B$5,MATCH('Sample - Superstore'!M1652,Regional_Lookup!$A$2:$A$5,0))</f>
        <v>James Chen</v>
      </c>
      <c r="W1652" s="4">
        <f>INDEX(Regional_Lookup!$C$2:$C$5, MATCH('Sample - Superstore'!M1652,Regional_Lookup!$A$2:$A$5, 0))</f>
        <v>0.18</v>
      </c>
      <c r="X1652" s="4">
        <f>U1652/R1652</f>
        <v>0.49</v>
      </c>
      <c r="Y1652" s="4" t="str">
        <f>IF(X1652&gt;=W1652, "Yes", "No")</f>
        <v>Yes</v>
      </c>
      <c r="Z1652" s="4">
        <f>D1652-C1652</f>
        <v>0</v>
      </c>
      <c r="AA1652" s="4" t="str" cm="1">
        <f t="array" ref="AA1652">_xlfn.IFS(Z1652&lt;=2,"Fast",Z1652&gt;5, "Slow", AND(Z1652&gt;=3,Z1652&lt;=5),"Standard")</f>
        <v>Fast</v>
      </c>
    </row>
    <row r="1653" spans="1:27" x14ac:dyDescent="0.2">
      <c r="A1653" s="4">
        <v>1652</v>
      </c>
      <c r="B1653" s="4" t="s">
        <v>10021</v>
      </c>
      <c r="C1653" s="5">
        <v>41880</v>
      </c>
      <c r="D1653" s="5">
        <v>41880</v>
      </c>
      <c r="E1653" s="4" t="s">
        <v>162</v>
      </c>
      <c r="F1653" s="4" t="s">
        <v>9169</v>
      </c>
      <c r="G1653" s="4" t="s">
        <v>9168</v>
      </c>
      <c r="H1653" s="4" t="s">
        <v>50</v>
      </c>
      <c r="I1653" s="4" t="s">
        <v>17</v>
      </c>
      <c r="J1653" s="4" t="s">
        <v>248</v>
      </c>
      <c r="K1653" s="4" t="s">
        <v>15</v>
      </c>
      <c r="L1653" s="4">
        <v>94110</v>
      </c>
      <c r="M1653" s="4" t="s">
        <v>9</v>
      </c>
      <c r="N1653" s="4" t="s">
        <v>6342</v>
      </c>
      <c r="O1653" s="4" t="s">
        <v>13</v>
      </c>
      <c r="P1653" s="4" t="s">
        <v>24</v>
      </c>
      <c r="Q1653" s="4" t="s">
        <v>6341</v>
      </c>
      <c r="R1653" s="4">
        <v>13.36</v>
      </c>
      <c r="S1653" s="4">
        <v>2</v>
      </c>
      <c r="T1653" s="4">
        <v>0</v>
      </c>
      <c r="U1653" s="4">
        <v>6.4127999999999998</v>
      </c>
      <c r="V1653" s="4" t="str">
        <f>INDEX(Regional_Lookup!$B$2:$B$5,MATCH('Sample - Superstore'!M1653,Regional_Lookup!$A$2:$A$5,0))</f>
        <v>James Chen</v>
      </c>
      <c r="W1653" s="4">
        <f>INDEX(Regional_Lookup!$C$2:$C$5, MATCH('Sample - Superstore'!M1653,Regional_Lookup!$A$2:$A$5, 0))</f>
        <v>0.18</v>
      </c>
      <c r="X1653" s="4">
        <f>U1653/R1653</f>
        <v>0.48</v>
      </c>
      <c r="Y1653" s="4" t="str">
        <f>IF(X1653&gt;=W1653, "Yes", "No")</f>
        <v>Yes</v>
      </c>
      <c r="Z1653" s="4">
        <f>D1653-C1653</f>
        <v>0</v>
      </c>
      <c r="AA1653" s="4" t="str" cm="1">
        <f t="array" ref="AA1653">_xlfn.IFS(Z1653&lt;=2,"Fast",Z1653&gt;5, "Slow", AND(Z1653&gt;=3,Z1653&lt;=5),"Standard")</f>
        <v>Fast</v>
      </c>
    </row>
    <row r="1654" spans="1:27" x14ac:dyDescent="0.2">
      <c r="A1654" s="4">
        <v>1653</v>
      </c>
      <c r="B1654" s="4" t="s">
        <v>10020</v>
      </c>
      <c r="C1654" s="5">
        <v>43057</v>
      </c>
      <c r="D1654" s="5">
        <v>43060</v>
      </c>
      <c r="E1654" s="4" t="s">
        <v>89</v>
      </c>
      <c r="F1654" s="4" t="s">
        <v>1825</v>
      </c>
      <c r="G1654" s="4" t="s">
        <v>1824</v>
      </c>
      <c r="H1654" s="4" t="s">
        <v>18</v>
      </c>
      <c r="I1654" s="4" t="s">
        <v>17</v>
      </c>
      <c r="J1654" s="4" t="s">
        <v>234</v>
      </c>
      <c r="K1654" s="4" t="s">
        <v>233</v>
      </c>
      <c r="L1654" s="4">
        <v>98105</v>
      </c>
      <c r="M1654" s="4" t="s">
        <v>9</v>
      </c>
      <c r="N1654" s="4" t="s">
        <v>5261</v>
      </c>
      <c r="O1654" s="4" t="s">
        <v>13</v>
      </c>
      <c r="P1654" s="4" t="s">
        <v>231</v>
      </c>
      <c r="Q1654" s="4" t="s">
        <v>5260</v>
      </c>
      <c r="R1654" s="4">
        <v>169.68</v>
      </c>
      <c r="S1654" s="4">
        <v>6</v>
      </c>
      <c r="T1654" s="4">
        <v>0</v>
      </c>
      <c r="U1654" s="4">
        <v>45.813600000000001</v>
      </c>
      <c r="V1654" s="4" t="str">
        <f>INDEX(Regional_Lookup!$B$2:$B$5,MATCH('Sample - Superstore'!M1654,Regional_Lookup!$A$2:$A$5,0))</f>
        <v>James Chen</v>
      </c>
      <c r="W1654" s="4">
        <f>INDEX(Regional_Lookup!$C$2:$C$5, MATCH('Sample - Superstore'!M1654,Regional_Lookup!$A$2:$A$5, 0))</f>
        <v>0.18</v>
      </c>
      <c r="X1654" s="4">
        <f>U1654/R1654</f>
        <v>0.27</v>
      </c>
      <c r="Y1654" s="4" t="str">
        <f>IF(X1654&gt;=W1654, "Yes", "No")</f>
        <v>Yes</v>
      </c>
      <c r="Z1654" s="4">
        <f>D1654-C1654</f>
        <v>3</v>
      </c>
      <c r="AA1654" s="4" t="str" cm="1">
        <f t="array" ref="AA1654">_xlfn.IFS(Z1654&lt;=2,"Fast",Z1654&gt;5, "Slow", AND(Z1654&gt;=3,Z1654&lt;=5),"Standard")</f>
        <v>Standard</v>
      </c>
    </row>
    <row r="1655" spans="1:27" x14ac:dyDescent="0.2">
      <c r="A1655" s="4">
        <v>1654</v>
      </c>
      <c r="B1655" s="4" t="s">
        <v>10020</v>
      </c>
      <c r="C1655" s="5">
        <v>43057</v>
      </c>
      <c r="D1655" s="5">
        <v>43060</v>
      </c>
      <c r="E1655" s="4" t="s">
        <v>89</v>
      </c>
      <c r="F1655" s="4" t="s">
        <v>1825</v>
      </c>
      <c r="G1655" s="4" t="s">
        <v>1824</v>
      </c>
      <c r="H1655" s="4" t="s">
        <v>18</v>
      </c>
      <c r="I1655" s="4" t="s">
        <v>17</v>
      </c>
      <c r="J1655" s="4" t="s">
        <v>234</v>
      </c>
      <c r="K1655" s="4" t="s">
        <v>233</v>
      </c>
      <c r="L1655" s="4">
        <v>98105</v>
      </c>
      <c r="M1655" s="4" t="s">
        <v>9</v>
      </c>
      <c r="N1655" s="4" t="s">
        <v>1545</v>
      </c>
      <c r="O1655" s="4" t="s">
        <v>33</v>
      </c>
      <c r="P1655" s="4" t="s">
        <v>55</v>
      </c>
      <c r="Q1655" s="4" t="s">
        <v>1544</v>
      </c>
      <c r="R1655" s="4">
        <v>132.52000000000001</v>
      </c>
      <c r="S1655" s="4">
        <v>4</v>
      </c>
      <c r="T1655" s="4">
        <v>0</v>
      </c>
      <c r="U1655" s="4">
        <v>54.333199999999998</v>
      </c>
      <c r="V1655" s="4" t="str">
        <f>INDEX(Regional_Lookup!$B$2:$B$5,MATCH('Sample - Superstore'!M1655,Regional_Lookup!$A$2:$A$5,0))</f>
        <v>James Chen</v>
      </c>
      <c r="W1655" s="4">
        <f>INDEX(Regional_Lookup!$C$2:$C$5, MATCH('Sample - Superstore'!M1655,Regional_Lookup!$A$2:$A$5, 0))</f>
        <v>0.18</v>
      </c>
      <c r="X1655" s="4">
        <f>U1655/R1655</f>
        <v>0.41</v>
      </c>
      <c r="Y1655" s="4" t="str">
        <f>IF(X1655&gt;=W1655, "Yes", "No")</f>
        <v>Yes</v>
      </c>
      <c r="Z1655" s="4">
        <f>D1655-C1655</f>
        <v>3</v>
      </c>
      <c r="AA1655" s="4" t="str" cm="1">
        <f t="array" ref="AA1655">_xlfn.IFS(Z1655&lt;=2,"Fast",Z1655&gt;5, "Slow", AND(Z1655&gt;=3,Z1655&lt;=5),"Standard")</f>
        <v>Standard</v>
      </c>
    </row>
    <row r="1656" spans="1:27" x14ac:dyDescent="0.2">
      <c r="A1656" s="4">
        <v>1655</v>
      </c>
      <c r="B1656" s="4" t="s">
        <v>10020</v>
      </c>
      <c r="C1656" s="5">
        <v>43057</v>
      </c>
      <c r="D1656" s="5">
        <v>43060</v>
      </c>
      <c r="E1656" s="4" t="s">
        <v>89</v>
      </c>
      <c r="F1656" s="4" t="s">
        <v>1825</v>
      </c>
      <c r="G1656" s="4" t="s">
        <v>1824</v>
      </c>
      <c r="H1656" s="4" t="s">
        <v>18</v>
      </c>
      <c r="I1656" s="4" t="s">
        <v>17</v>
      </c>
      <c r="J1656" s="4" t="s">
        <v>234</v>
      </c>
      <c r="K1656" s="4" t="s">
        <v>233</v>
      </c>
      <c r="L1656" s="4">
        <v>98105</v>
      </c>
      <c r="M1656" s="4" t="s">
        <v>9</v>
      </c>
      <c r="N1656" s="4" t="s">
        <v>5213</v>
      </c>
      <c r="O1656" s="4" t="s">
        <v>13</v>
      </c>
      <c r="P1656" s="4" t="s">
        <v>109</v>
      </c>
      <c r="Q1656" s="4" t="s">
        <v>5212</v>
      </c>
      <c r="R1656" s="4">
        <v>2.96</v>
      </c>
      <c r="S1656" s="4">
        <v>2</v>
      </c>
      <c r="T1656" s="4">
        <v>0</v>
      </c>
      <c r="U1656" s="4">
        <v>1.4208000000000001</v>
      </c>
      <c r="V1656" s="4" t="str">
        <f>INDEX(Regional_Lookup!$B$2:$B$5,MATCH('Sample - Superstore'!M1656,Regional_Lookup!$A$2:$A$5,0))</f>
        <v>James Chen</v>
      </c>
      <c r="W1656" s="4">
        <f>INDEX(Regional_Lookup!$C$2:$C$5, MATCH('Sample - Superstore'!M1656,Regional_Lookup!$A$2:$A$5, 0))</f>
        <v>0.18</v>
      </c>
      <c r="X1656" s="4">
        <f>U1656/R1656</f>
        <v>0.48000000000000004</v>
      </c>
      <c r="Y1656" s="4" t="str">
        <f>IF(X1656&gt;=W1656, "Yes", "No")</f>
        <v>Yes</v>
      </c>
      <c r="Z1656" s="4">
        <f>D1656-C1656</f>
        <v>3</v>
      </c>
      <c r="AA1656" s="4" t="str" cm="1">
        <f t="array" ref="AA1656">_xlfn.IFS(Z1656&lt;=2,"Fast",Z1656&gt;5, "Slow", AND(Z1656&gt;=3,Z1656&lt;=5),"Standard")</f>
        <v>Standard</v>
      </c>
    </row>
    <row r="1657" spans="1:27" x14ac:dyDescent="0.2">
      <c r="A1657" s="4">
        <v>1656</v>
      </c>
      <c r="B1657" s="4" t="s">
        <v>10020</v>
      </c>
      <c r="C1657" s="5">
        <v>43057</v>
      </c>
      <c r="D1657" s="5">
        <v>43060</v>
      </c>
      <c r="E1657" s="4" t="s">
        <v>89</v>
      </c>
      <c r="F1657" s="4" t="s">
        <v>1825</v>
      </c>
      <c r="G1657" s="4" t="s">
        <v>1824</v>
      </c>
      <c r="H1657" s="4" t="s">
        <v>18</v>
      </c>
      <c r="I1657" s="4" t="s">
        <v>17</v>
      </c>
      <c r="J1657" s="4" t="s">
        <v>234</v>
      </c>
      <c r="K1657" s="4" t="s">
        <v>233</v>
      </c>
      <c r="L1657" s="4">
        <v>98105</v>
      </c>
      <c r="M1657" s="4" t="s">
        <v>9</v>
      </c>
      <c r="N1657" s="4" t="s">
        <v>699</v>
      </c>
      <c r="O1657" s="4" t="s">
        <v>13</v>
      </c>
      <c r="P1657" s="4" t="s">
        <v>100</v>
      </c>
      <c r="Q1657" s="4" t="s">
        <v>698</v>
      </c>
      <c r="R1657" s="4">
        <v>8.4480000000000004</v>
      </c>
      <c r="S1657" s="4">
        <v>2</v>
      </c>
      <c r="T1657" s="4">
        <v>0.2</v>
      </c>
      <c r="U1657" s="4">
        <v>2.9567999999999999</v>
      </c>
      <c r="V1657" s="4" t="str">
        <f>INDEX(Regional_Lookup!$B$2:$B$5,MATCH('Sample - Superstore'!M1657,Regional_Lookup!$A$2:$A$5,0))</f>
        <v>James Chen</v>
      </c>
      <c r="W1657" s="4">
        <f>INDEX(Regional_Lookup!$C$2:$C$5, MATCH('Sample - Superstore'!M1657,Regional_Lookup!$A$2:$A$5, 0))</f>
        <v>0.18</v>
      </c>
      <c r="X1657" s="4">
        <f>U1657/R1657</f>
        <v>0.35</v>
      </c>
      <c r="Y1657" s="4" t="str">
        <f>IF(X1657&gt;=W1657, "Yes", "No")</f>
        <v>Yes</v>
      </c>
      <c r="Z1657" s="4">
        <f>D1657-C1657</f>
        <v>3</v>
      </c>
      <c r="AA1657" s="4" t="str" cm="1">
        <f t="array" ref="AA1657">_xlfn.IFS(Z1657&lt;=2,"Fast",Z1657&gt;5, "Slow", AND(Z1657&gt;=3,Z1657&lt;=5),"Standard")</f>
        <v>Standard</v>
      </c>
    </row>
    <row r="1658" spans="1:27" x14ac:dyDescent="0.2">
      <c r="A1658" s="4">
        <v>1657</v>
      </c>
      <c r="B1658" s="4" t="s">
        <v>10020</v>
      </c>
      <c r="C1658" s="5">
        <v>43057</v>
      </c>
      <c r="D1658" s="5">
        <v>43060</v>
      </c>
      <c r="E1658" s="4" t="s">
        <v>89</v>
      </c>
      <c r="F1658" s="4" t="s">
        <v>1825</v>
      </c>
      <c r="G1658" s="4" t="s">
        <v>1824</v>
      </c>
      <c r="H1658" s="4" t="s">
        <v>18</v>
      </c>
      <c r="I1658" s="4" t="s">
        <v>17</v>
      </c>
      <c r="J1658" s="4" t="s">
        <v>234</v>
      </c>
      <c r="K1658" s="4" t="s">
        <v>233</v>
      </c>
      <c r="L1658" s="4">
        <v>98105</v>
      </c>
      <c r="M1658" s="4" t="s">
        <v>9</v>
      </c>
      <c r="N1658" s="4" t="s">
        <v>4242</v>
      </c>
      <c r="O1658" s="4" t="s">
        <v>13</v>
      </c>
      <c r="P1658" s="4" t="s">
        <v>231</v>
      </c>
      <c r="Q1658" s="4" t="s">
        <v>4241</v>
      </c>
      <c r="R1658" s="4">
        <v>95.94</v>
      </c>
      <c r="S1658" s="4">
        <v>3</v>
      </c>
      <c r="T1658" s="4">
        <v>0</v>
      </c>
      <c r="U1658" s="4">
        <v>9.5939999999999994</v>
      </c>
      <c r="V1658" s="4" t="str">
        <f>INDEX(Regional_Lookup!$B$2:$B$5,MATCH('Sample - Superstore'!M1658,Regional_Lookup!$A$2:$A$5,0))</f>
        <v>James Chen</v>
      </c>
      <c r="W1658" s="4">
        <f>INDEX(Regional_Lookup!$C$2:$C$5, MATCH('Sample - Superstore'!M1658,Regional_Lookup!$A$2:$A$5, 0))</f>
        <v>0.18</v>
      </c>
      <c r="X1658" s="4">
        <f>U1658/R1658</f>
        <v>9.9999999999999992E-2</v>
      </c>
      <c r="Y1658" s="4" t="str">
        <f>IF(X1658&gt;=W1658, "Yes", "No")</f>
        <v>No</v>
      </c>
      <c r="Z1658" s="4">
        <f>D1658-C1658</f>
        <v>3</v>
      </c>
      <c r="AA1658" s="4" t="str" cm="1">
        <f t="array" ref="AA1658">_xlfn.IFS(Z1658&lt;=2,"Fast",Z1658&gt;5, "Slow", AND(Z1658&gt;=3,Z1658&lt;=5),"Standard")</f>
        <v>Standard</v>
      </c>
    </row>
    <row r="1659" spans="1:27" x14ac:dyDescent="0.2">
      <c r="A1659" s="4">
        <v>1658</v>
      </c>
      <c r="B1659" s="4" t="s">
        <v>10019</v>
      </c>
      <c r="C1659" s="5">
        <v>41771</v>
      </c>
      <c r="D1659" s="5">
        <v>41774</v>
      </c>
      <c r="E1659" s="4" t="s">
        <v>89</v>
      </c>
      <c r="F1659" s="4" t="s">
        <v>8150</v>
      </c>
      <c r="G1659" s="4" t="s">
        <v>8149</v>
      </c>
      <c r="H1659" s="4" t="s">
        <v>18</v>
      </c>
      <c r="I1659" s="4" t="s">
        <v>17</v>
      </c>
      <c r="J1659" s="4" t="s">
        <v>429</v>
      </c>
      <c r="K1659" s="4" t="s">
        <v>428</v>
      </c>
      <c r="L1659" s="4">
        <v>53209</v>
      </c>
      <c r="M1659" s="4" t="s">
        <v>3</v>
      </c>
      <c r="N1659" s="4" t="s">
        <v>343</v>
      </c>
      <c r="O1659" s="4" t="s">
        <v>37</v>
      </c>
      <c r="P1659" s="4" t="s">
        <v>36</v>
      </c>
      <c r="Q1659" s="4" t="s">
        <v>342</v>
      </c>
      <c r="R1659" s="4">
        <v>34.79</v>
      </c>
      <c r="S1659" s="4">
        <v>7</v>
      </c>
      <c r="T1659" s="4">
        <v>0</v>
      </c>
      <c r="U1659" s="4">
        <v>10.7849</v>
      </c>
      <c r="V1659" s="4" t="str">
        <f>INDEX(Regional_Lookup!$B$2:$B$5,MATCH('Sample - Superstore'!M1659,Regional_Lookup!$A$2:$A$5,0))</f>
        <v>David Johnson</v>
      </c>
      <c r="W1659" s="4">
        <f>INDEX(Regional_Lookup!$C$2:$C$5, MATCH('Sample - Superstore'!M1659,Regional_Lookup!$A$2:$A$5, 0))</f>
        <v>0.14000000000000001</v>
      </c>
      <c r="X1659" s="4">
        <f>U1659/R1659</f>
        <v>0.31</v>
      </c>
      <c r="Y1659" s="4" t="str">
        <f>IF(X1659&gt;=W1659, "Yes", "No")</f>
        <v>Yes</v>
      </c>
      <c r="Z1659" s="4">
        <f>D1659-C1659</f>
        <v>3</v>
      </c>
      <c r="AA1659" s="4" t="str" cm="1">
        <f t="array" ref="AA1659">_xlfn.IFS(Z1659&lt;=2,"Fast",Z1659&gt;5, "Slow", AND(Z1659&gt;=3,Z1659&lt;=5),"Standard")</f>
        <v>Standard</v>
      </c>
    </row>
    <row r="1660" spans="1:27" x14ac:dyDescent="0.2">
      <c r="A1660" s="4">
        <v>1659</v>
      </c>
      <c r="B1660" s="4" t="s">
        <v>10018</v>
      </c>
      <c r="C1660" s="5">
        <v>42755</v>
      </c>
      <c r="D1660" s="5">
        <v>42761</v>
      </c>
      <c r="E1660" s="4" t="s">
        <v>29</v>
      </c>
      <c r="F1660" s="4" t="s">
        <v>4330</v>
      </c>
      <c r="G1660" s="4" t="s">
        <v>4329</v>
      </c>
      <c r="H1660" s="4" t="s">
        <v>18</v>
      </c>
      <c r="I1660" s="4" t="s">
        <v>17</v>
      </c>
      <c r="J1660" s="4" t="s">
        <v>59</v>
      </c>
      <c r="K1660" s="4" t="s">
        <v>15</v>
      </c>
      <c r="L1660" s="4">
        <v>90045</v>
      </c>
      <c r="M1660" s="4" t="s">
        <v>9</v>
      </c>
      <c r="N1660" s="4" t="s">
        <v>1854</v>
      </c>
      <c r="O1660" s="4" t="s">
        <v>33</v>
      </c>
      <c r="P1660" s="4" t="s">
        <v>32</v>
      </c>
      <c r="Q1660" s="4" t="s">
        <v>1853</v>
      </c>
      <c r="R1660" s="4">
        <v>160.77600000000001</v>
      </c>
      <c r="S1660" s="4">
        <v>3</v>
      </c>
      <c r="T1660" s="4">
        <v>0.2</v>
      </c>
      <c r="U1660" s="4">
        <v>10.048500000000001</v>
      </c>
      <c r="V1660" s="4" t="str">
        <f>INDEX(Regional_Lookup!$B$2:$B$5,MATCH('Sample - Superstore'!M1660,Regional_Lookup!$A$2:$A$5,0))</f>
        <v>James Chen</v>
      </c>
      <c r="W1660" s="4">
        <f>INDEX(Regional_Lookup!$C$2:$C$5, MATCH('Sample - Superstore'!M1660,Regional_Lookup!$A$2:$A$5, 0))</f>
        <v>0.18</v>
      </c>
      <c r="X1660" s="4">
        <f>U1660/R1660</f>
        <v>6.25E-2</v>
      </c>
      <c r="Y1660" s="4" t="str">
        <f>IF(X1660&gt;=W1660, "Yes", "No")</f>
        <v>No</v>
      </c>
      <c r="Z1660" s="4">
        <f>D1660-C1660</f>
        <v>6</v>
      </c>
      <c r="AA1660" s="4" t="str" cm="1">
        <f t="array" ref="AA1660">_xlfn.IFS(Z1660&lt;=2,"Fast",Z1660&gt;5, "Slow", AND(Z1660&gt;=3,Z1660&lt;=5),"Standard")</f>
        <v>Slow</v>
      </c>
    </row>
    <row r="1661" spans="1:27" x14ac:dyDescent="0.2">
      <c r="A1661" s="4">
        <v>1660</v>
      </c>
      <c r="B1661" s="4" t="s">
        <v>10017</v>
      </c>
      <c r="C1661" s="5">
        <v>43038</v>
      </c>
      <c r="D1661" s="5">
        <v>43045</v>
      </c>
      <c r="E1661" s="4" t="s">
        <v>29</v>
      </c>
      <c r="F1661" s="4" t="s">
        <v>1669</v>
      </c>
      <c r="G1661" s="4" t="s">
        <v>1668</v>
      </c>
      <c r="H1661" s="4" t="s">
        <v>18</v>
      </c>
      <c r="I1661" s="4" t="s">
        <v>17</v>
      </c>
      <c r="J1661" s="4" t="s">
        <v>234</v>
      </c>
      <c r="K1661" s="4" t="s">
        <v>233</v>
      </c>
      <c r="L1661" s="4">
        <v>98115</v>
      </c>
      <c r="M1661" s="4" t="s">
        <v>9</v>
      </c>
      <c r="N1661" s="4" t="s">
        <v>576</v>
      </c>
      <c r="O1661" s="4" t="s">
        <v>13</v>
      </c>
      <c r="P1661" s="4" t="s">
        <v>100</v>
      </c>
      <c r="Q1661" s="4" t="s">
        <v>575</v>
      </c>
      <c r="R1661" s="4">
        <v>88.751999999999995</v>
      </c>
      <c r="S1661" s="4">
        <v>3</v>
      </c>
      <c r="T1661" s="4">
        <v>0.2</v>
      </c>
      <c r="U1661" s="4">
        <v>27.734999999999999</v>
      </c>
      <c r="V1661" s="4" t="str">
        <f>INDEX(Regional_Lookup!$B$2:$B$5,MATCH('Sample - Superstore'!M1661,Regional_Lookup!$A$2:$A$5,0))</f>
        <v>James Chen</v>
      </c>
      <c r="W1661" s="4">
        <f>INDEX(Regional_Lookup!$C$2:$C$5, MATCH('Sample - Superstore'!M1661,Regional_Lookup!$A$2:$A$5, 0))</f>
        <v>0.18</v>
      </c>
      <c r="X1661" s="4">
        <f>U1661/R1661</f>
        <v>0.3125</v>
      </c>
      <c r="Y1661" s="4" t="str">
        <f>IF(X1661&gt;=W1661, "Yes", "No")</f>
        <v>Yes</v>
      </c>
      <c r="Z1661" s="4">
        <f>D1661-C1661</f>
        <v>7</v>
      </c>
      <c r="AA1661" s="4" t="str" cm="1">
        <f t="array" ref="AA1661">_xlfn.IFS(Z1661&lt;=2,"Fast",Z1661&gt;5, "Slow", AND(Z1661&gt;=3,Z1661&lt;=5),"Standard")</f>
        <v>Slow</v>
      </c>
    </row>
    <row r="1662" spans="1:27" x14ac:dyDescent="0.2">
      <c r="A1662" s="4">
        <v>1661</v>
      </c>
      <c r="B1662" s="4" t="s">
        <v>10017</v>
      </c>
      <c r="C1662" s="5">
        <v>43038</v>
      </c>
      <c r="D1662" s="5">
        <v>43045</v>
      </c>
      <c r="E1662" s="4" t="s">
        <v>29</v>
      </c>
      <c r="F1662" s="4" t="s">
        <v>1669</v>
      </c>
      <c r="G1662" s="4" t="s">
        <v>1668</v>
      </c>
      <c r="H1662" s="4" t="s">
        <v>18</v>
      </c>
      <c r="I1662" s="4" t="s">
        <v>17</v>
      </c>
      <c r="J1662" s="4" t="s">
        <v>234</v>
      </c>
      <c r="K1662" s="4" t="s">
        <v>233</v>
      </c>
      <c r="L1662" s="4">
        <v>98115</v>
      </c>
      <c r="M1662" s="4" t="s">
        <v>9</v>
      </c>
      <c r="N1662" s="4" t="s">
        <v>208</v>
      </c>
      <c r="O1662" s="4" t="s">
        <v>13</v>
      </c>
      <c r="P1662" s="4" t="s">
        <v>100</v>
      </c>
      <c r="Q1662" s="4" t="s">
        <v>207</v>
      </c>
      <c r="R1662" s="4">
        <v>13.904</v>
      </c>
      <c r="S1662" s="4">
        <v>2</v>
      </c>
      <c r="T1662" s="4">
        <v>0.2</v>
      </c>
      <c r="U1662" s="4">
        <v>5.2140000000000004</v>
      </c>
      <c r="V1662" s="4" t="str">
        <f>INDEX(Regional_Lookup!$B$2:$B$5,MATCH('Sample - Superstore'!M1662,Regional_Lookup!$A$2:$A$5,0))</f>
        <v>James Chen</v>
      </c>
      <c r="W1662" s="4">
        <f>INDEX(Regional_Lookup!$C$2:$C$5, MATCH('Sample - Superstore'!M1662,Regional_Lookup!$A$2:$A$5, 0))</f>
        <v>0.18</v>
      </c>
      <c r="X1662" s="4">
        <f>U1662/R1662</f>
        <v>0.37500000000000006</v>
      </c>
      <c r="Y1662" s="4" t="str">
        <f>IF(X1662&gt;=W1662, "Yes", "No")</f>
        <v>Yes</v>
      </c>
      <c r="Z1662" s="4">
        <f>D1662-C1662</f>
        <v>7</v>
      </c>
      <c r="AA1662" s="4" t="str" cm="1">
        <f t="array" ref="AA1662">_xlfn.IFS(Z1662&lt;=2,"Fast",Z1662&gt;5, "Slow", AND(Z1662&gt;=3,Z1662&lt;=5),"Standard")</f>
        <v>Slow</v>
      </c>
    </row>
    <row r="1663" spans="1:27" x14ac:dyDescent="0.2">
      <c r="A1663" s="4">
        <v>1662</v>
      </c>
      <c r="B1663" s="4" t="s">
        <v>10016</v>
      </c>
      <c r="C1663" s="5">
        <v>42855</v>
      </c>
      <c r="D1663" s="5">
        <v>42861</v>
      </c>
      <c r="E1663" s="4" t="s">
        <v>29</v>
      </c>
      <c r="F1663" s="4" t="s">
        <v>926</v>
      </c>
      <c r="G1663" s="4" t="s">
        <v>925</v>
      </c>
      <c r="H1663" s="4" t="s">
        <v>50</v>
      </c>
      <c r="I1663" s="4" t="s">
        <v>17</v>
      </c>
      <c r="J1663" s="4" t="s">
        <v>159</v>
      </c>
      <c r="K1663" s="4" t="s">
        <v>158</v>
      </c>
      <c r="L1663" s="4">
        <v>19143</v>
      </c>
      <c r="M1663" s="4" t="s">
        <v>5</v>
      </c>
      <c r="N1663" s="4" t="s">
        <v>6096</v>
      </c>
      <c r="O1663" s="4" t="s">
        <v>33</v>
      </c>
      <c r="P1663" s="4" t="s">
        <v>32</v>
      </c>
      <c r="Q1663" s="4" t="s">
        <v>6095</v>
      </c>
      <c r="R1663" s="4">
        <v>677.58</v>
      </c>
      <c r="S1663" s="4">
        <v>5</v>
      </c>
      <c r="T1663" s="4">
        <v>0.4</v>
      </c>
      <c r="U1663" s="4">
        <v>-158.102</v>
      </c>
      <c r="V1663" s="4" t="str">
        <f>INDEX(Regional_Lookup!$B$2:$B$5,MATCH('Sample - Superstore'!M1663,Regional_Lookup!$A$2:$A$5,0))</f>
        <v>Sarah Miller</v>
      </c>
      <c r="W1663" s="4">
        <f>INDEX(Regional_Lookup!$C$2:$C$5, MATCH('Sample - Superstore'!M1663,Regional_Lookup!$A$2:$A$5, 0))</f>
        <v>0.16</v>
      </c>
      <c r="X1663" s="4">
        <f>U1663/R1663</f>
        <v>-0.23333333333333334</v>
      </c>
      <c r="Y1663" s="4" t="str">
        <f>IF(X1663&gt;=W1663, "Yes", "No")</f>
        <v>No</v>
      </c>
      <c r="Z1663" s="4">
        <f>D1663-C1663</f>
        <v>6</v>
      </c>
      <c r="AA1663" s="4" t="str" cm="1">
        <f t="array" ref="AA1663">_xlfn.IFS(Z1663&lt;=2,"Fast",Z1663&gt;5, "Slow", AND(Z1663&gt;=3,Z1663&lt;=5),"Standard")</f>
        <v>Slow</v>
      </c>
    </row>
    <row r="1664" spans="1:27" x14ac:dyDescent="0.2">
      <c r="A1664" s="4">
        <v>1663</v>
      </c>
      <c r="B1664" s="4" t="s">
        <v>10016</v>
      </c>
      <c r="C1664" s="5">
        <v>42855</v>
      </c>
      <c r="D1664" s="5">
        <v>42861</v>
      </c>
      <c r="E1664" s="4" t="s">
        <v>29</v>
      </c>
      <c r="F1664" s="4" t="s">
        <v>926</v>
      </c>
      <c r="G1664" s="4" t="s">
        <v>925</v>
      </c>
      <c r="H1664" s="4" t="s">
        <v>50</v>
      </c>
      <c r="I1664" s="4" t="s">
        <v>17</v>
      </c>
      <c r="J1664" s="4" t="s">
        <v>159</v>
      </c>
      <c r="K1664" s="4" t="s">
        <v>158</v>
      </c>
      <c r="L1664" s="4">
        <v>19143</v>
      </c>
      <c r="M1664" s="4" t="s">
        <v>5</v>
      </c>
      <c r="N1664" s="4" t="s">
        <v>1692</v>
      </c>
      <c r="O1664" s="4" t="s">
        <v>13</v>
      </c>
      <c r="P1664" s="4" t="s">
        <v>100</v>
      </c>
      <c r="Q1664" s="4" t="s">
        <v>1691</v>
      </c>
      <c r="R1664" s="4">
        <v>13.896000000000001</v>
      </c>
      <c r="S1664" s="4">
        <v>3</v>
      </c>
      <c r="T1664" s="4">
        <v>0.7</v>
      </c>
      <c r="U1664" s="4">
        <v>-9.2639999999999993</v>
      </c>
      <c r="V1664" s="4" t="str">
        <f>INDEX(Regional_Lookup!$B$2:$B$5,MATCH('Sample - Superstore'!M1664,Regional_Lookup!$A$2:$A$5,0))</f>
        <v>Sarah Miller</v>
      </c>
      <c r="W1664" s="4">
        <f>INDEX(Regional_Lookup!$C$2:$C$5, MATCH('Sample - Superstore'!M1664,Regional_Lookup!$A$2:$A$5, 0))</f>
        <v>0.16</v>
      </c>
      <c r="X1664" s="4">
        <f>U1664/R1664</f>
        <v>-0.66666666666666663</v>
      </c>
      <c r="Y1664" s="4" t="str">
        <f>IF(X1664&gt;=W1664, "Yes", "No")</f>
        <v>No</v>
      </c>
      <c r="Z1664" s="4">
        <f>D1664-C1664</f>
        <v>6</v>
      </c>
      <c r="AA1664" s="4" t="str" cm="1">
        <f t="array" ref="AA1664">_xlfn.IFS(Z1664&lt;=2,"Fast",Z1664&gt;5, "Slow", AND(Z1664&gt;=3,Z1664&lt;=5),"Standard")</f>
        <v>Slow</v>
      </c>
    </row>
    <row r="1665" spans="1:27" x14ac:dyDescent="0.2">
      <c r="A1665" s="4">
        <v>1664</v>
      </c>
      <c r="B1665" s="4" t="s">
        <v>10015</v>
      </c>
      <c r="C1665" s="5">
        <v>42698</v>
      </c>
      <c r="D1665" s="5">
        <v>42700</v>
      </c>
      <c r="E1665" s="4" t="s">
        <v>21</v>
      </c>
      <c r="F1665" s="4" t="s">
        <v>2812</v>
      </c>
      <c r="G1665" s="4" t="s">
        <v>2811</v>
      </c>
      <c r="H1665" s="4" t="s">
        <v>18</v>
      </c>
      <c r="I1665" s="4" t="s">
        <v>17</v>
      </c>
      <c r="J1665" s="4" t="s">
        <v>624</v>
      </c>
      <c r="K1665" s="4" t="s">
        <v>123</v>
      </c>
      <c r="L1665" s="4">
        <v>75217</v>
      </c>
      <c r="M1665" s="4" t="s">
        <v>3</v>
      </c>
      <c r="N1665" s="4" t="s">
        <v>4447</v>
      </c>
      <c r="O1665" s="4" t="s">
        <v>13</v>
      </c>
      <c r="P1665" s="4" t="s">
        <v>231</v>
      </c>
      <c r="Q1665" s="4" t="s">
        <v>4446</v>
      </c>
      <c r="R1665" s="4">
        <v>41.92</v>
      </c>
      <c r="S1665" s="4">
        <v>5</v>
      </c>
      <c r="T1665" s="4">
        <v>0.2</v>
      </c>
      <c r="U1665" s="4">
        <v>3.6680000000000001</v>
      </c>
      <c r="V1665" s="4" t="str">
        <f>INDEX(Regional_Lookup!$B$2:$B$5,MATCH('Sample - Superstore'!M1665,Regional_Lookup!$A$2:$A$5,0))</f>
        <v>David Johnson</v>
      </c>
      <c r="W1665" s="4">
        <f>INDEX(Regional_Lookup!$C$2:$C$5, MATCH('Sample - Superstore'!M1665,Regional_Lookup!$A$2:$A$5, 0))</f>
        <v>0.14000000000000001</v>
      </c>
      <c r="X1665" s="4">
        <f>U1665/R1665</f>
        <v>8.7499999999999994E-2</v>
      </c>
      <c r="Y1665" s="4" t="str">
        <f>IF(X1665&gt;=W1665, "Yes", "No")</f>
        <v>No</v>
      </c>
      <c r="Z1665" s="4">
        <f>D1665-C1665</f>
        <v>2</v>
      </c>
      <c r="AA1665" s="4" t="str" cm="1">
        <f t="array" ref="AA1665">_xlfn.IFS(Z1665&lt;=2,"Fast",Z1665&gt;5, "Slow", AND(Z1665&gt;=3,Z1665&lt;=5),"Standard")</f>
        <v>Fast</v>
      </c>
    </row>
    <row r="1666" spans="1:27" x14ac:dyDescent="0.2">
      <c r="A1666" s="4">
        <v>1665</v>
      </c>
      <c r="B1666" s="4" t="s">
        <v>10015</v>
      </c>
      <c r="C1666" s="5">
        <v>42698</v>
      </c>
      <c r="D1666" s="5">
        <v>42700</v>
      </c>
      <c r="E1666" s="4" t="s">
        <v>21</v>
      </c>
      <c r="F1666" s="4" t="s">
        <v>2812</v>
      </c>
      <c r="G1666" s="4" t="s">
        <v>2811</v>
      </c>
      <c r="H1666" s="4" t="s">
        <v>18</v>
      </c>
      <c r="I1666" s="4" t="s">
        <v>17</v>
      </c>
      <c r="J1666" s="4" t="s">
        <v>624</v>
      </c>
      <c r="K1666" s="4" t="s">
        <v>123</v>
      </c>
      <c r="L1666" s="4">
        <v>75217</v>
      </c>
      <c r="M1666" s="4" t="s">
        <v>3</v>
      </c>
      <c r="N1666" s="4" t="s">
        <v>5408</v>
      </c>
      <c r="O1666" s="4" t="s">
        <v>33</v>
      </c>
      <c r="P1666" s="4" t="s">
        <v>55</v>
      </c>
      <c r="Q1666" s="4" t="s">
        <v>6817</v>
      </c>
      <c r="R1666" s="4">
        <v>297.57600000000002</v>
      </c>
      <c r="S1666" s="4">
        <v>3</v>
      </c>
      <c r="T1666" s="4">
        <v>0.2</v>
      </c>
      <c r="U1666" s="4">
        <v>-7.4394</v>
      </c>
      <c r="V1666" s="4" t="str">
        <f>INDEX(Regional_Lookup!$B$2:$B$5,MATCH('Sample - Superstore'!M1666,Regional_Lookup!$A$2:$A$5,0))</f>
        <v>David Johnson</v>
      </c>
      <c r="W1666" s="4">
        <f>INDEX(Regional_Lookup!$C$2:$C$5, MATCH('Sample - Superstore'!M1666,Regional_Lookup!$A$2:$A$5, 0))</f>
        <v>0.14000000000000001</v>
      </c>
      <c r="X1666" s="4">
        <f>U1666/R1666</f>
        <v>-2.4999999999999998E-2</v>
      </c>
      <c r="Y1666" s="4" t="str">
        <f>IF(X1666&gt;=W1666, "Yes", "No")</f>
        <v>No</v>
      </c>
      <c r="Z1666" s="4">
        <f>D1666-C1666</f>
        <v>2</v>
      </c>
      <c r="AA1666" s="4" t="str" cm="1">
        <f t="array" ref="AA1666">_xlfn.IFS(Z1666&lt;=2,"Fast",Z1666&gt;5, "Slow", AND(Z1666&gt;=3,Z1666&lt;=5),"Standard")</f>
        <v>Fast</v>
      </c>
    </row>
    <row r="1667" spans="1:27" x14ac:dyDescent="0.2">
      <c r="A1667" s="4">
        <v>1666</v>
      </c>
      <c r="B1667" s="4" t="s">
        <v>10015</v>
      </c>
      <c r="C1667" s="5">
        <v>42698</v>
      </c>
      <c r="D1667" s="5">
        <v>42700</v>
      </c>
      <c r="E1667" s="4" t="s">
        <v>21</v>
      </c>
      <c r="F1667" s="4" t="s">
        <v>2812</v>
      </c>
      <c r="G1667" s="4" t="s">
        <v>2811</v>
      </c>
      <c r="H1667" s="4" t="s">
        <v>18</v>
      </c>
      <c r="I1667" s="4" t="s">
        <v>17</v>
      </c>
      <c r="J1667" s="4" t="s">
        <v>624</v>
      </c>
      <c r="K1667" s="4" t="s">
        <v>123</v>
      </c>
      <c r="L1667" s="4">
        <v>75217</v>
      </c>
      <c r="M1667" s="4" t="s">
        <v>3</v>
      </c>
      <c r="N1667" s="4" t="s">
        <v>4660</v>
      </c>
      <c r="O1667" s="4" t="s">
        <v>13</v>
      </c>
      <c r="P1667" s="4" t="s">
        <v>109</v>
      </c>
      <c r="Q1667" s="4" t="s">
        <v>4659</v>
      </c>
      <c r="R1667" s="4">
        <v>4.3440000000000003</v>
      </c>
      <c r="S1667" s="4">
        <v>3</v>
      </c>
      <c r="T1667" s="4">
        <v>0.2</v>
      </c>
      <c r="U1667" s="4">
        <v>0.86880000000000002</v>
      </c>
      <c r="V1667" s="4" t="str">
        <f>INDEX(Regional_Lookup!$B$2:$B$5,MATCH('Sample - Superstore'!M1667,Regional_Lookup!$A$2:$A$5,0))</f>
        <v>David Johnson</v>
      </c>
      <c r="W1667" s="4">
        <f>INDEX(Regional_Lookup!$C$2:$C$5, MATCH('Sample - Superstore'!M1667,Regional_Lookup!$A$2:$A$5, 0))</f>
        <v>0.14000000000000001</v>
      </c>
      <c r="X1667" s="4">
        <f>U1667/R1667</f>
        <v>0.19999999999999998</v>
      </c>
      <c r="Y1667" s="4" t="str">
        <f>IF(X1667&gt;=W1667, "Yes", "No")</f>
        <v>Yes</v>
      </c>
      <c r="Z1667" s="4">
        <f>D1667-C1667</f>
        <v>2</v>
      </c>
      <c r="AA1667" s="4" t="str" cm="1">
        <f t="array" ref="AA1667">_xlfn.IFS(Z1667&lt;=2,"Fast",Z1667&gt;5, "Slow", AND(Z1667&gt;=3,Z1667&lt;=5),"Standard")</f>
        <v>Fast</v>
      </c>
    </row>
    <row r="1668" spans="1:27" x14ac:dyDescent="0.2">
      <c r="A1668" s="4">
        <v>1667</v>
      </c>
      <c r="B1668" s="4" t="s">
        <v>10015</v>
      </c>
      <c r="C1668" s="5">
        <v>42698</v>
      </c>
      <c r="D1668" s="5">
        <v>42700</v>
      </c>
      <c r="E1668" s="4" t="s">
        <v>21</v>
      </c>
      <c r="F1668" s="4" t="s">
        <v>2812</v>
      </c>
      <c r="G1668" s="4" t="s">
        <v>2811</v>
      </c>
      <c r="H1668" s="4" t="s">
        <v>18</v>
      </c>
      <c r="I1668" s="4" t="s">
        <v>17</v>
      </c>
      <c r="J1668" s="4" t="s">
        <v>624</v>
      </c>
      <c r="K1668" s="4" t="s">
        <v>123</v>
      </c>
      <c r="L1668" s="4">
        <v>75217</v>
      </c>
      <c r="M1668" s="4" t="s">
        <v>3</v>
      </c>
      <c r="N1668" s="4" t="s">
        <v>3184</v>
      </c>
      <c r="O1668" s="4" t="s">
        <v>33</v>
      </c>
      <c r="P1668" s="4" t="s">
        <v>55</v>
      </c>
      <c r="Q1668" s="4" t="s">
        <v>3183</v>
      </c>
      <c r="R1668" s="4">
        <v>94.992000000000004</v>
      </c>
      <c r="S1668" s="4">
        <v>2</v>
      </c>
      <c r="T1668" s="4">
        <v>0.2</v>
      </c>
      <c r="U1668" s="4">
        <v>-2.3748</v>
      </c>
      <c r="V1668" s="4" t="str">
        <f>INDEX(Regional_Lookup!$B$2:$B$5,MATCH('Sample - Superstore'!M1668,Regional_Lookup!$A$2:$A$5,0))</f>
        <v>David Johnson</v>
      </c>
      <c r="W1668" s="4">
        <f>INDEX(Regional_Lookup!$C$2:$C$5, MATCH('Sample - Superstore'!M1668,Regional_Lookup!$A$2:$A$5, 0))</f>
        <v>0.14000000000000001</v>
      </c>
      <c r="X1668" s="4">
        <f>U1668/R1668</f>
        <v>-2.4999999999999998E-2</v>
      </c>
      <c r="Y1668" s="4" t="str">
        <f>IF(X1668&gt;=W1668, "Yes", "No")</f>
        <v>No</v>
      </c>
      <c r="Z1668" s="4">
        <f>D1668-C1668</f>
        <v>2</v>
      </c>
      <c r="AA1668" s="4" t="str" cm="1">
        <f t="array" ref="AA1668">_xlfn.IFS(Z1668&lt;=2,"Fast",Z1668&gt;5, "Slow", AND(Z1668&gt;=3,Z1668&lt;=5),"Standard")</f>
        <v>Fast</v>
      </c>
    </row>
    <row r="1669" spans="1:27" x14ac:dyDescent="0.2">
      <c r="A1669" s="4">
        <v>1668</v>
      </c>
      <c r="B1669" s="4" t="s">
        <v>10015</v>
      </c>
      <c r="C1669" s="5">
        <v>42698</v>
      </c>
      <c r="D1669" s="5">
        <v>42700</v>
      </c>
      <c r="E1669" s="4" t="s">
        <v>21</v>
      </c>
      <c r="F1669" s="4" t="s">
        <v>2812</v>
      </c>
      <c r="G1669" s="4" t="s">
        <v>2811</v>
      </c>
      <c r="H1669" s="4" t="s">
        <v>18</v>
      </c>
      <c r="I1669" s="4" t="s">
        <v>17</v>
      </c>
      <c r="J1669" s="4" t="s">
        <v>624</v>
      </c>
      <c r="K1669" s="4" t="s">
        <v>123</v>
      </c>
      <c r="L1669" s="4">
        <v>75217</v>
      </c>
      <c r="M1669" s="4" t="s">
        <v>3</v>
      </c>
      <c r="N1669" s="4" t="s">
        <v>658</v>
      </c>
      <c r="O1669" s="4" t="s">
        <v>13</v>
      </c>
      <c r="P1669" s="4" t="s">
        <v>24</v>
      </c>
      <c r="Q1669" s="4" t="s">
        <v>657</v>
      </c>
      <c r="R1669" s="4">
        <v>74.352000000000004</v>
      </c>
      <c r="S1669" s="4">
        <v>3</v>
      </c>
      <c r="T1669" s="4">
        <v>0.2</v>
      </c>
      <c r="U1669" s="4">
        <v>23.234999999999999</v>
      </c>
      <c r="V1669" s="4" t="str">
        <f>INDEX(Regional_Lookup!$B$2:$B$5,MATCH('Sample - Superstore'!M1669,Regional_Lookup!$A$2:$A$5,0))</f>
        <v>David Johnson</v>
      </c>
      <c r="W1669" s="4">
        <f>INDEX(Regional_Lookup!$C$2:$C$5, MATCH('Sample - Superstore'!M1669,Regional_Lookup!$A$2:$A$5, 0))</f>
        <v>0.14000000000000001</v>
      </c>
      <c r="X1669" s="4">
        <f>U1669/R1669</f>
        <v>0.3125</v>
      </c>
      <c r="Y1669" s="4" t="str">
        <f>IF(X1669&gt;=W1669, "Yes", "No")</f>
        <v>Yes</v>
      </c>
      <c r="Z1669" s="4">
        <f>D1669-C1669</f>
        <v>2</v>
      </c>
      <c r="AA1669" s="4" t="str" cm="1">
        <f t="array" ref="AA1669">_xlfn.IFS(Z1669&lt;=2,"Fast",Z1669&gt;5, "Slow", AND(Z1669&gt;=3,Z1669&lt;=5),"Standard")</f>
        <v>Fast</v>
      </c>
    </row>
    <row r="1670" spans="1:27" x14ac:dyDescent="0.2">
      <c r="A1670" s="4">
        <v>1669</v>
      </c>
      <c r="B1670" s="4" t="s">
        <v>10015</v>
      </c>
      <c r="C1670" s="5">
        <v>42698</v>
      </c>
      <c r="D1670" s="5">
        <v>42700</v>
      </c>
      <c r="E1670" s="4" t="s">
        <v>21</v>
      </c>
      <c r="F1670" s="4" t="s">
        <v>2812</v>
      </c>
      <c r="G1670" s="4" t="s">
        <v>2811</v>
      </c>
      <c r="H1670" s="4" t="s">
        <v>18</v>
      </c>
      <c r="I1670" s="4" t="s">
        <v>17</v>
      </c>
      <c r="J1670" s="4" t="s">
        <v>624</v>
      </c>
      <c r="K1670" s="4" t="s">
        <v>123</v>
      </c>
      <c r="L1670" s="4">
        <v>75217</v>
      </c>
      <c r="M1670" s="4" t="s">
        <v>3</v>
      </c>
      <c r="N1670" s="4" t="s">
        <v>1116</v>
      </c>
      <c r="O1670" s="4" t="s">
        <v>13</v>
      </c>
      <c r="P1670" s="4" t="s">
        <v>116</v>
      </c>
      <c r="Q1670" s="4" t="s">
        <v>1115</v>
      </c>
      <c r="R1670" s="4">
        <v>14.04</v>
      </c>
      <c r="S1670" s="4">
        <v>3</v>
      </c>
      <c r="T1670" s="4">
        <v>0.2</v>
      </c>
      <c r="U1670" s="4">
        <v>1.5794999999999999</v>
      </c>
      <c r="V1670" s="4" t="str">
        <f>INDEX(Regional_Lookup!$B$2:$B$5,MATCH('Sample - Superstore'!M1670,Regional_Lookup!$A$2:$A$5,0))</f>
        <v>David Johnson</v>
      </c>
      <c r="W1670" s="4">
        <f>INDEX(Regional_Lookup!$C$2:$C$5, MATCH('Sample - Superstore'!M1670,Regional_Lookup!$A$2:$A$5, 0))</f>
        <v>0.14000000000000001</v>
      </c>
      <c r="X1670" s="4">
        <f>U1670/R1670</f>
        <v>0.1125</v>
      </c>
      <c r="Y1670" s="4" t="str">
        <f>IF(X1670&gt;=W1670, "Yes", "No")</f>
        <v>No</v>
      </c>
      <c r="Z1670" s="4">
        <f>D1670-C1670</f>
        <v>2</v>
      </c>
      <c r="AA1670" s="4" t="str" cm="1">
        <f t="array" ref="AA1670">_xlfn.IFS(Z1670&lt;=2,"Fast",Z1670&gt;5, "Slow", AND(Z1670&gt;=3,Z1670&lt;=5),"Standard")</f>
        <v>Fast</v>
      </c>
    </row>
    <row r="1671" spans="1:27" x14ac:dyDescent="0.2">
      <c r="A1671" s="4">
        <v>1670</v>
      </c>
      <c r="B1671" s="4" t="s">
        <v>10014</v>
      </c>
      <c r="C1671" s="5">
        <v>42014</v>
      </c>
      <c r="D1671" s="5">
        <v>42019</v>
      </c>
      <c r="E1671" s="4" t="s">
        <v>29</v>
      </c>
      <c r="F1671" s="4" t="s">
        <v>424</v>
      </c>
      <c r="G1671" s="4" t="s">
        <v>423</v>
      </c>
      <c r="H1671" s="4" t="s">
        <v>18</v>
      </c>
      <c r="I1671" s="4" t="s">
        <v>17</v>
      </c>
      <c r="J1671" s="4" t="s">
        <v>254</v>
      </c>
      <c r="K1671" s="4" t="s">
        <v>66</v>
      </c>
      <c r="L1671" s="4">
        <v>10011</v>
      </c>
      <c r="M1671" s="4" t="s">
        <v>5</v>
      </c>
      <c r="N1671" s="4" t="s">
        <v>547</v>
      </c>
      <c r="O1671" s="4" t="s">
        <v>37</v>
      </c>
      <c r="P1671" s="4" t="s">
        <v>92</v>
      </c>
      <c r="Q1671" s="4" t="s">
        <v>546</v>
      </c>
      <c r="R1671" s="4">
        <v>1018.104</v>
      </c>
      <c r="S1671" s="4">
        <v>4</v>
      </c>
      <c r="T1671" s="4">
        <v>0.4</v>
      </c>
      <c r="U1671" s="4">
        <v>-373.3048</v>
      </c>
      <c r="V1671" s="4" t="str">
        <f>INDEX(Regional_Lookup!$B$2:$B$5,MATCH('Sample - Superstore'!M1671,Regional_Lookup!$A$2:$A$5,0))</f>
        <v>Sarah Miller</v>
      </c>
      <c r="W1671" s="4">
        <f>INDEX(Regional_Lookup!$C$2:$C$5, MATCH('Sample - Superstore'!M1671,Regional_Lookup!$A$2:$A$5, 0))</f>
        <v>0.16</v>
      </c>
      <c r="X1671" s="4">
        <f>U1671/R1671</f>
        <v>-0.36666666666666664</v>
      </c>
      <c r="Y1671" s="4" t="str">
        <f>IF(X1671&gt;=W1671, "Yes", "No")</f>
        <v>No</v>
      </c>
      <c r="Z1671" s="4">
        <f>D1671-C1671</f>
        <v>5</v>
      </c>
      <c r="AA1671" s="4" t="str" cm="1">
        <f t="array" ref="AA1671">_xlfn.IFS(Z1671&lt;=2,"Fast",Z1671&gt;5, "Slow", AND(Z1671&gt;=3,Z1671&lt;=5),"Standard")</f>
        <v>Standard</v>
      </c>
    </row>
    <row r="1672" spans="1:27" x14ac:dyDescent="0.2">
      <c r="A1672" s="4">
        <v>1671</v>
      </c>
      <c r="B1672" s="4" t="s">
        <v>10013</v>
      </c>
      <c r="C1672" s="5">
        <v>43027</v>
      </c>
      <c r="D1672" s="5">
        <v>43034</v>
      </c>
      <c r="E1672" s="4" t="s">
        <v>29</v>
      </c>
      <c r="F1672" s="4" t="s">
        <v>2158</v>
      </c>
      <c r="G1672" s="4" t="s">
        <v>2157</v>
      </c>
      <c r="H1672" s="4" t="s">
        <v>18</v>
      </c>
      <c r="I1672" s="4" t="s">
        <v>17</v>
      </c>
      <c r="J1672" s="4" t="s">
        <v>124</v>
      </c>
      <c r="K1672" s="4" t="s">
        <v>123</v>
      </c>
      <c r="L1672" s="4">
        <v>77095</v>
      </c>
      <c r="M1672" s="4" t="s">
        <v>3</v>
      </c>
      <c r="N1672" s="4" t="s">
        <v>3439</v>
      </c>
      <c r="O1672" s="4" t="s">
        <v>33</v>
      </c>
      <c r="P1672" s="4" t="s">
        <v>32</v>
      </c>
      <c r="Q1672" s="4" t="s">
        <v>3438</v>
      </c>
      <c r="R1672" s="4">
        <v>16.68</v>
      </c>
      <c r="S1672" s="4">
        <v>3</v>
      </c>
      <c r="T1672" s="4">
        <v>0.2</v>
      </c>
      <c r="U1672" s="4">
        <v>5.2125000000000004</v>
      </c>
      <c r="V1672" s="4" t="str">
        <f>INDEX(Regional_Lookup!$B$2:$B$5,MATCH('Sample - Superstore'!M1672,Regional_Lookup!$A$2:$A$5,0))</f>
        <v>David Johnson</v>
      </c>
      <c r="W1672" s="4">
        <f>INDEX(Regional_Lookup!$C$2:$C$5, MATCH('Sample - Superstore'!M1672,Regional_Lookup!$A$2:$A$5, 0))</f>
        <v>0.14000000000000001</v>
      </c>
      <c r="X1672" s="4">
        <f>U1672/R1672</f>
        <v>0.3125</v>
      </c>
      <c r="Y1672" s="4" t="str">
        <f>IF(X1672&gt;=W1672, "Yes", "No")</f>
        <v>Yes</v>
      </c>
      <c r="Z1672" s="4">
        <f>D1672-C1672</f>
        <v>7</v>
      </c>
      <c r="AA1672" s="4" t="str" cm="1">
        <f t="array" ref="AA1672">_xlfn.IFS(Z1672&lt;=2,"Fast",Z1672&gt;5, "Slow", AND(Z1672&gt;=3,Z1672&lt;=5),"Standard")</f>
        <v>Slow</v>
      </c>
    </row>
    <row r="1673" spans="1:27" x14ac:dyDescent="0.2">
      <c r="A1673" s="4">
        <v>1672</v>
      </c>
      <c r="B1673" s="4" t="s">
        <v>10012</v>
      </c>
      <c r="C1673" s="5">
        <v>42451</v>
      </c>
      <c r="D1673" s="5">
        <v>42454</v>
      </c>
      <c r="E1673" s="4" t="s">
        <v>89</v>
      </c>
      <c r="F1673" s="4" t="s">
        <v>6423</v>
      </c>
      <c r="G1673" s="4" t="s">
        <v>6422</v>
      </c>
      <c r="H1673" s="4" t="s">
        <v>50</v>
      </c>
      <c r="I1673" s="4" t="s">
        <v>17</v>
      </c>
      <c r="J1673" s="4" t="s">
        <v>2427</v>
      </c>
      <c r="K1673" s="4" t="s">
        <v>2426</v>
      </c>
      <c r="L1673" s="4">
        <v>89031</v>
      </c>
      <c r="M1673" s="4" t="s">
        <v>9</v>
      </c>
      <c r="N1673" s="4" t="s">
        <v>3230</v>
      </c>
      <c r="O1673" s="4" t="s">
        <v>33</v>
      </c>
      <c r="P1673" s="4" t="s">
        <v>55</v>
      </c>
      <c r="Q1673" s="4" t="s">
        <v>3229</v>
      </c>
      <c r="R1673" s="4">
        <v>58.58</v>
      </c>
      <c r="S1673" s="4">
        <v>2</v>
      </c>
      <c r="T1673" s="4">
        <v>0</v>
      </c>
      <c r="U1673" s="4">
        <v>19.331399999999999</v>
      </c>
      <c r="V1673" s="4" t="str">
        <f>INDEX(Regional_Lookup!$B$2:$B$5,MATCH('Sample - Superstore'!M1673,Regional_Lookup!$A$2:$A$5,0))</f>
        <v>James Chen</v>
      </c>
      <c r="W1673" s="4">
        <f>INDEX(Regional_Lookup!$C$2:$C$5, MATCH('Sample - Superstore'!M1673,Regional_Lookup!$A$2:$A$5, 0))</f>
        <v>0.18</v>
      </c>
      <c r="X1673" s="4">
        <f>U1673/R1673</f>
        <v>0.32999999999999996</v>
      </c>
      <c r="Y1673" s="4" t="str">
        <f>IF(X1673&gt;=W1673, "Yes", "No")</f>
        <v>Yes</v>
      </c>
      <c r="Z1673" s="4">
        <f>D1673-C1673</f>
        <v>3</v>
      </c>
      <c r="AA1673" s="4" t="str" cm="1">
        <f t="array" ref="AA1673">_xlfn.IFS(Z1673&lt;=2,"Fast",Z1673&gt;5, "Slow", AND(Z1673&gt;=3,Z1673&lt;=5),"Standard")</f>
        <v>Standard</v>
      </c>
    </row>
    <row r="1674" spans="1:27" x14ac:dyDescent="0.2">
      <c r="A1674" s="4">
        <v>1673</v>
      </c>
      <c r="B1674" s="4" t="s">
        <v>10011</v>
      </c>
      <c r="C1674" s="5">
        <v>42919</v>
      </c>
      <c r="D1674" s="5">
        <v>42923</v>
      </c>
      <c r="E1674" s="4" t="s">
        <v>29</v>
      </c>
      <c r="F1674" s="4" t="s">
        <v>451</v>
      </c>
      <c r="G1674" s="4" t="s">
        <v>450</v>
      </c>
      <c r="H1674" s="4" t="s">
        <v>18</v>
      </c>
      <c r="I1674" s="4" t="s">
        <v>17</v>
      </c>
      <c r="J1674" s="4" t="s">
        <v>5293</v>
      </c>
      <c r="K1674" s="4" t="s">
        <v>123</v>
      </c>
      <c r="L1674" s="4">
        <v>75023</v>
      </c>
      <c r="M1674" s="4" t="s">
        <v>3</v>
      </c>
      <c r="N1674" s="4" t="s">
        <v>9002</v>
      </c>
      <c r="O1674" s="4" t="s">
        <v>33</v>
      </c>
      <c r="P1674" s="4" t="s">
        <v>32</v>
      </c>
      <c r="Q1674" s="4" t="s">
        <v>9001</v>
      </c>
      <c r="R1674" s="4">
        <v>167.96799999999999</v>
      </c>
      <c r="S1674" s="4">
        <v>4</v>
      </c>
      <c r="T1674" s="4">
        <v>0.2</v>
      </c>
      <c r="U1674" s="4">
        <v>62.988</v>
      </c>
      <c r="V1674" s="4" t="str">
        <f>INDEX(Regional_Lookup!$B$2:$B$5,MATCH('Sample - Superstore'!M1674,Regional_Lookup!$A$2:$A$5,0))</f>
        <v>David Johnson</v>
      </c>
      <c r="W1674" s="4">
        <f>INDEX(Regional_Lookup!$C$2:$C$5, MATCH('Sample - Superstore'!M1674,Regional_Lookup!$A$2:$A$5, 0))</f>
        <v>0.14000000000000001</v>
      </c>
      <c r="X1674" s="4">
        <f>U1674/R1674</f>
        <v>0.375</v>
      </c>
      <c r="Y1674" s="4" t="str">
        <f>IF(X1674&gt;=W1674, "Yes", "No")</f>
        <v>Yes</v>
      </c>
      <c r="Z1674" s="4">
        <f>D1674-C1674</f>
        <v>4</v>
      </c>
      <c r="AA1674" s="4" t="str" cm="1">
        <f t="array" ref="AA1674">_xlfn.IFS(Z1674&lt;=2,"Fast",Z1674&gt;5, "Slow", AND(Z1674&gt;=3,Z1674&lt;=5),"Standard")</f>
        <v>Standard</v>
      </c>
    </row>
    <row r="1675" spans="1:27" x14ac:dyDescent="0.2">
      <c r="A1675" s="4">
        <v>1674</v>
      </c>
      <c r="B1675" s="4" t="s">
        <v>10010</v>
      </c>
      <c r="C1675" s="5">
        <v>42349</v>
      </c>
      <c r="D1675" s="5">
        <v>42350</v>
      </c>
      <c r="E1675" s="4" t="s">
        <v>89</v>
      </c>
      <c r="F1675" s="4" t="s">
        <v>97</v>
      </c>
      <c r="G1675" s="4" t="s">
        <v>96</v>
      </c>
      <c r="H1675" s="4" t="s">
        <v>18</v>
      </c>
      <c r="I1675" s="4" t="s">
        <v>17</v>
      </c>
      <c r="J1675" s="4" t="s">
        <v>2895</v>
      </c>
      <c r="K1675" s="4" t="s">
        <v>763</v>
      </c>
      <c r="L1675" s="4">
        <v>23434</v>
      </c>
      <c r="M1675" s="4" t="s">
        <v>7</v>
      </c>
      <c r="N1675" s="4" t="s">
        <v>1078</v>
      </c>
      <c r="O1675" s="4" t="s">
        <v>13</v>
      </c>
      <c r="P1675" s="4" t="s">
        <v>72</v>
      </c>
      <c r="Q1675" s="4" t="s">
        <v>1077</v>
      </c>
      <c r="R1675" s="4">
        <v>196.62</v>
      </c>
      <c r="S1675" s="4">
        <v>2</v>
      </c>
      <c r="T1675" s="4">
        <v>0</v>
      </c>
      <c r="U1675" s="4">
        <v>96.343800000000002</v>
      </c>
      <c r="V1675" s="4" t="str">
        <f>INDEX(Regional_Lookup!$B$2:$B$5,MATCH('Sample - Superstore'!M1675,Regional_Lookup!$A$2:$A$5,0))</f>
        <v>Maria Santos</v>
      </c>
      <c r="W1675" s="4">
        <f>INDEX(Regional_Lookup!$C$2:$C$5, MATCH('Sample - Superstore'!M1675,Regional_Lookup!$A$2:$A$5, 0))</f>
        <v>0.15</v>
      </c>
      <c r="X1675" s="4">
        <f>U1675/R1675</f>
        <v>0.49</v>
      </c>
      <c r="Y1675" s="4" t="str">
        <f>IF(X1675&gt;=W1675, "Yes", "No")</f>
        <v>Yes</v>
      </c>
      <c r="Z1675" s="4">
        <f>D1675-C1675</f>
        <v>1</v>
      </c>
      <c r="AA1675" s="4" t="str" cm="1">
        <f t="array" ref="AA1675">_xlfn.IFS(Z1675&lt;=2,"Fast",Z1675&gt;5, "Slow", AND(Z1675&gt;=3,Z1675&lt;=5),"Standard")</f>
        <v>Fast</v>
      </c>
    </row>
    <row r="1676" spans="1:27" x14ac:dyDescent="0.2">
      <c r="A1676" s="4">
        <v>1675</v>
      </c>
      <c r="B1676" s="4" t="s">
        <v>10009</v>
      </c>
      <c r="C1676" s="5">
        <v>42264</v>
      </c>
      <c r="D1676" s="5">
        <v>42268</v>
      </c>
      <c r="E1676" s="4" t="s">
        <v>29</v>
      </c>
      <c r="F1676" s="4" t="s">
        <v>866</v>
      </c>
      <c r="G1676" s="4" t="s">
        <v>865</v>
      </c>
      <c r="H1676" s="4" t="s">
        <v>50</v>
      </c>
      <c r="I1676" s="4" t="s">
        <v>17</v>
      </c>
      <c r="J1676" s="4" t="s">
        <v>124</v>
      </c>
      <c r="K1676" s="4" t="s">
        <v>123</v>
      </c>
      <c r="L1676" s="4">
        <v>77041</v>
      </c>
      <c r="M1676" s="4" t="s">
        <v>3</v>
      </c>
      <c r="N1676" s="4" t="s">
        <v>4292</v>
      </c>
      <c r="O1676" s="4" t="s">
        <v>37</v>
      </c>
      <c r="P1676" s="4" t="s">
        <v>36</v>
      </c>
      <c r="Q1676" s="4" t="s">
        <v>4291</v>
      </c>
      <c r="R1676" s="4">
        <v>21.936</v>
      </c>
      <c r="S1676" s="4">
        <v>2</v>
      </c>
      <c r="T1676" s="4">
        <v>0.6</v>
      </c>
      <c r="U1676" s="4">
        <v>-10.419600000000001</v>
      </c>
      <c r="V1676" s="4" t="str">
        <f>INDEX(Regional_Lookup!$B$2:$B$5,MATCH('Sample - Superstore'!M1676,Regional_Lookup!$A$2:$A$5,0))</f>
        <v>David Johnson</v>
      </c>
      <c r="W1676" s="4">
        <f>INDEX(Regional_Lookup!$C$2:$C$5, MATCH('Sample - Superstore'!M1676,Regional_Lookup!$A$2:$A$5, 0))</f>
        <v>0.14000000000000001</v>
      </c>
      <c r="X1676" s="4">
        <f>U1676/R1676</f>
        <v>-0.47500000000000003</v>
      </c>
      <c r="Y1676" s="4" t="str">
        <f>IF(X1676&gt;=W1676, "Yes", "No")</f>
        <v>No</v>
      </c>
      <c r="Z1676" s="4">
        <f>D1676-C1676</f>
        <v>4</v>
      </c>
      <c r="AA1676" s="4" t="str" cm="1">
        <f t="array" ref="AA1676">_xlfn.IFS(Z1676&lt;=2,"Fast",Z1676&gt;5, "Slow", AND(Z1676&gt;=3,Z1676&lt;=5),"Standard")</f>
        <v>Standard</v>
      </c>
    </row>
    <row r="1677" spans="1:27" x14ac:dyDescent="0.2">
      <c r="A1677" s="4">
        <v>1676</v>
      </c>
      <c r="B1677" s="4" t="s">
        <v>10009</v>
      </c>
      <c r="C1677" s="5">
        <v>42264</v>
      </c>
      <c r="D1677" s="5">
        <v>42268</v>
      </c>
      <c r="E1677" s="4" t="s">
        <v>29</v>
      </c>
      <c r="F1677" s="4" t="s">
        <v>866</v>
      </c>
      <c r="G1677" s="4" t="s">
        <v>865</v>
      </c>
      <c r="H1677" s="4" t="s">
        <v>50</v>
      </c>
      <c r="I1677" s="4" t="s">
        <v>17</v>
      </c>
      <c r="J1677" s="4" t="s">
        <v>124</v>
      </c>
      <c r="K1677" s="4" t="s">
        <v>123</v>
      </c>
      <c r="L1677" s="4">
        <v>77041</v>
      </c>
      <c r="M1677" s="4" t="s">
        <v>3</v>
      </c>
      <c r="N1677" s="4" t="s">
        <v>831</v>
      </c>
      <c r="O1677" s="4" t="s">
        <v>13</v>
      </c>
      <c r="P1677" s="4" t="s">
        <v>100</v>
      </c>
      <c r="Q1677" s="4" t="s">
        <v>830</v>
      </c>
      <c r="R1677" s="4">
        <v>6.5880000000000001</v>
      </c>
      <c r="S1677" s="4">
        <v>3</v>
      </c>
      <c r="T1677" s="4">
        <v>0.8</v>
      </c>
      <c r="U1677" s="4">
        <v>-10.211399999999999</v>
      </c>
      <c r="V1677" s="4" t="str">
        <f>INDEX(Regional_Lookup!$B$2:$B$5,MATCH('Sample - Superstore'!M1677,Regional_Lookup!$A$2:$A$5,0))</f>
        <v>David Johnson</v>
      </c>
      <c r="W1677" s="4">
        <f>INDEX(Regional_Lookup!$C$2:$C$5, MATCH('Sample - Superstore'!M1677,Regional_Lookup!$A$2:$A$5, 0))</f>
        <v>0.14000000000000001</v>
      </c>
      <c r="X1677" s="4">
        <f>U1677/R1677</f>
        <v>-1.5499999999999998</v>
      </c>
      <c r="Y1677" s="4" t="str">
        <f>IF(X1677&gt;=W1677, "Yes", "No")</f>
        <v>No</v>
      </c>
      <c r="Z1677" s="4">
        <f>D1677-C1677</f>
        <v>4</v>
      </c>
      <c r="AA1677" s="4" t="str" cm="1">
        <f t="array" ref="AA1677">_xlfn.IFS(Z1677&lt;=2,"Fast",Z1677&gt;5, "Slow", AND(Z1677&gt;=3,Z1677&lt;=5),"Standard")</f>
        <v>Standard</v>
      </c>
    </row>
    <row r="1678" spans="1:27" x14ac:dyDescent="0.2">
      <c r="A1678" s="4">
        <v>1677</v>
      </c>
      <c r="B1678" s="4" t="s">
        <v>10008</v>
      </c>
      <c r="C1678" s="5">
        <v>42508</v>
      </c>
      <c r="D1678" s="5">
        <v>42514</v>
      </c>
      <c r="E1678" s="4" t="s">
        <v>29</v>
      </c>
      <c r="F1678" s="4" t="s">
        <v>2747</v>
      </c>
      <c r="G1678" s="4" t="s">
        <v>2746</v>
      </c>
      <c r="H1678" s="4" t="s">
        <v>18</v>
      </c>
      <c r="I1678" s="4" t="s">
        <v>17</v>
      </c>
      <c r="J1678" s="4" t="s">
        <v>248</v>
      </c>
      <c r="K1678" s="4" t="s">
        <v>15</v>
      </c>
      <c r="L1678" s="4">
        <v>94110</v>
      </c>
      <c r="M1678" s="4" t="s">
        <v>9</v>
      </c>
      <c r="N1678" s="4" t="s">
        <v>4321</v>
      </c>
      <c r="O1678" s="4" t="s">
        <v>13</v>
      </c>
      <c r="P1678" s="4" t="s">
        <v>231</v>
      </c>
      <c r="Q1678" s="4" t="s">
        <v>4320</v>
      </c>
      <c r="R1678" s="4">
        <v>104.28</v>
      </c>
      <c r="S1678" s="4">
        <v>3</v>
      </c>
      <c r="T1678" s="4">
        <v>0</v>
      </c>
      <c r="U1678" s="4">
        <v>26.07</v>
      </c>
      <c r="V1678" s="4" t="str">
        <f>INDEX(Regional_Lookup!$B$2:$B$5,MATCH('Sample - Superstore'!M1678,Regional_Lookup!$A$2:$A$5,0))</f>
        <v>James Chen</v>
      </c>
      <c r="W1678" s="4">
        <f>INDEX(Regional_Lookup!$C$2:$C$5, MATCH('Sample - Superstore'!M1678,Regional_Lookup!$A$2:$A$5, 0))</f>
        <v>0.18</v>
      </c>
      <c r="X1678" s="4">
        <f>U1678/R1678</f>
        <v>0.25</v>
      </c>
      <c r="Y1678" s="4" t="str">
        <f>IF(X1678&gt;=W1678, "Yes", "No")</f>
        <v>Yes</v>
      </c>
      <c r="Z1678" s="4">
        <f>D1678-C1678</f>
        <v>6</v>
      </c>
      <c r="AA1678" s="4" t="str" cm="1">
        <f t="array" ref="AA1678">_xlfn.IFS(Z1678&lt;=2,"Fast",Z1678&gt;5, "Slow", AND(Z1678&gt;=3,Z1678&lt;=5),"Standard")</f>
        <v>Slow</v>
      </c>
    </row>
    <row r="1679" spans="1:27" x14ac:dyDescent="0.2">
      <c r="A1679" s="4">
        <v>1678</v>
      </c>
      <c r="B1679" s="4" t="s">
        <v>10008</v>
      </c>
      <c r="C1679" s="5">
        <v>42508</v>
      </c>
      <c r="D1679" s="5">
        <v>42514</v>
      </c>
      <c r="E1679" s="4" t="s">
        <v>29</v>
      </c>
      <c r="F1679" s="4" t="s">
        <v>2747</v>
      </c>
      <c r="G1679" s="4" t="s">
        <v>2746</v>
      </c>
      <c r="H1679" s="4" t="s">
        <v>18</v>
      </c>
      <c r="I1679" s="4" t="s">
        <v>17</v>
      </c>
      <c r="J1679" s="4" t="s">
        <v>248</v>
      </c>
      <c r="K1679" s="4" t="s">
        <v>15</v>
      </c>
      <c r="L1679" s="4">
        <v>94110</v>
      </c>
      <c r="M1679" s="4" t="s">
        <v>9</v>
      </c>
      <c r="N1679" s="4" t="s">
        <v>4585</v>
      </c>
      <c r="O1679" s="4" t="s">
        <v>13</v>
      </c>
      <c r="P1679" s="4" t="s">
        <v>24</v>
      </c>
      <c r="Q1679" s="4" t="s">
        <v>4584</v>
      </c>
      <c r="R1679" s="4">
        <v>17.940000000000001</v>
      </c>
      <c r="S1679" s="4">
        <v>3</v>
      </c>
      <c r="T1679" s="4">
        <v>0</v>
      </c>
      <c r="U1679" s="4">
        <v>8.7905999999999995</v>
      </c>
      <c r="V1679" s="4" t="str">
        <f>INDEX(Regional_Lookup!$B$2:$B$5,MATCH('Sample - Superstore'!M1679,Regional_Lookup!$A$2:$A$5,0))</f>
        <v>James Chen</v>
      </c>
      <c r="W1679" s="4">
        <f>INDEX(Regional_Lookup!$C$2:$C$5, MATCH('Sample - Superstore'!M1679,Regional_Lookup!$A$2:$A$5, 0))</f>
        <v>0.18</v>
      </c>
      <c r="X1679" s="4">
        <f>U1679/R1679</f>
        <v>0.48999999999999994</v>
      </c>
      <c r="Y1679" s="4" t="str">
        <f>IF(X1679&gt;=W1679, "Yes", "No")</f>
        <v>Yes</v>
      </c>
      <c r="Z1679" s="4">
        <f>D1679-C1679</f>
        <v>6</v>
      </c>
      <c r="AA1679" s="4" t="str" cm="1">
        <f t="array" ref="AA1679">_xlfn.IFS(Z1679&lt;=2,"Fast",Z1679&gt;5, "Slow", AND(Z1679&gt;=3,Z1679&lt;=5),"Standard")</f>
        <v>Slow</v>
      </c>
    </row>
    <row r="1680" spans="1:27" x14ac:dyDescent="0.2">
      <c r="A1680" s="4">
        <v>1679</v>
      </c>
      <c r="B1680" s="4" t="s">
        <v>10007</v>
      </c>
      <c r="C1680" s="5">
        <v>41889</v>
      </c>
      <c r="D1680" s="5">
        <v>41895</v>
      </c>
      <c r="E1680" s="4" t="s">
        <v>29</v>
      </c>
      <c r="F1680" s="4" t="s">
        <v>6559</v>
      </c>
      <c r="G1680" s="4" t="s">
        <v>6558</v>
      </c>
      <c r="H1680" s="4" t="s">
        <v>50</v>
      </c>
      <c r="I1680" s="4" t="s">
        <v>17</v>
      </c>
      <c r="J1680" s="4" t="s">
        <v>159</v>
      </c>
      <c r="K1680" s="4" t="s">
        <v>158</v>
      </c>
      <c r="L1680" s="4">
        <v>19134</v>
      </c>
      <c r="M1680" s="4" t="s">
        <v>5</v>
      </c>
      <c r="N1680" s="4" t="s">
        <v>1379</v>
      </c>
      <c r="O1680" s="4" t="s">
        <v>13</v>
      </c>
      <c r="P1680" s="4" t="s">
        <v>231</v>
      </c>
      <c r="Q1680" s="4" t="s">
        <v>1378</v>
      </c>
      <c r="R1680" s="4">
        <v>64.784000000000006</v>
      </c>
      <c r="S1680" s="4">
        <v>1</v>
      </c>
      <c r="T1680" s="4">
        <v>0.2</v>
      </c>
      <c r="U1680" s="4">
        <v>-14.5764</v>
      </c>
      <c r="V1680" s="4" t="str">
        <f>INDEX(Regional_Lookup!$B$2:$B$5,MATCH('Sample - Superstore'!M1680,Regional_Lookup!$A$2:$A$5,0))</f>
        <v>Sarah Miller</v>
      </c>
      <c r="W1680" s="4">
        <f>INDEX(Regional_Lookup!$C$2:$C$5, MATCH('Sample - Superstore'!M1680,Regional_Lookup!$A$2:$A$5, 0))</f>
        <v>0.16</v>
      </c>
      <c r="X1680" s="4">
        <f>U1680/R1680</f>
        <v>-0.22499999999999998</v>
      </c>
      <c r="Y1680" s="4" t="str">
        <f>IF(X1680&gt;=W1680, "Yes", "No")</f>
        <v>No</v>
      </c>
      <c r="Z1680" s="4">
        <f>D1680-C1680</f>
        <v>6</v>
      </c>
      <c r="AA1680" s="4" t="str" cm="1">
        <f t="array" ref="AA1680">_xlfn.IFS(Z1680&lt;=2,"Fast",Z1680&gt;5, "Slow", AND(Z1680&gt;=3,Z1680&lt;=5),"Standard")</f>
        <v>Slow</v>
      </c>
    </row>
    <row r="1681" spans="1:27" x14ac:dyDescent="0.2">
      <c r="A1681" s="4">
        <v>1680</v>
      </c>
      <c r="B1681" s="4" t="s">
        <v>10007</v>
      </c>
      <c r="C1681" s="5">
        <v>41889</v>
      </c>
      <c r="D1681" s="5">
        <v>41895</v>
      </c>
      <c r="E1681" s="4" t="s">
        <v>29</v>
      </c>
      <c r="F1681" s="4" t="s">
        <v>6559</v>
      </c>
      <c r="G1681" s="4" t="s">
        <v>6558</v>
      </c>
      <c r="H1681" s="4" t="s">
        <v>50</v>
      </c>
      <c r="I1681" s="4" t="s">
        <v>17</v>
      </c>
      <c r="J1681" s="4" t="s">
        <v>159</v>
      </c>
      <c r="K1681" s="4" t="s">
        <v>158</v>
      </c>
      <c r="L1681" s="4">
        <v>19134</v>
      </c>
      <c r="M1681" s="4" t="s">
        <v>5</v>
      </c>
      <c r="N1681" s="4" t="s">
        <v>4895</v>
      </c>
      <c r="O1681" s="4" t="s">
        <v>33</v>
      </c>
      <c r="P1681" s="4" t="s">
        <v>32</v>
      </c>
      <c r="Q1681" s="4" t="s">
        <v>4894</v>
      </c>
      <c r="R1681" s="4">
        <v>32.381999999999998</v>
      </c>
      <c r="S1681" s="4">
        <v>3</v>
      </c>
      <c r="T1681" s="4">
        <v>0.4</v>
      </c>
      <c r="U1681" s="4">
        <v>4.3175999999999997</v>
      </c>
      <c r="V1681" s="4" t="str">
        <f>INDEX(Regional_Lookup!$B$2:$B$5,MATCH('Sample - Superstore'!M1681,Regional_Lookup!$A$2:$A$5,0))</f>
        <v>Sarah Miller</v>
      </c>
      <c r="W1681" s="4">
        <f>INDEX(Regional_Lookup!$C$2:$C$5, MATCH('Sample - Superstore'!M1681,Regional_Lookup!$A$2:$A$5, 0))</f>
        <v>0.16</v>
      </c>
      <c r="X1681" s="4">
        <f>U1681/R1681</f>
        <v>0.13333333333333333</v>
      </c>
      <c r="Y1681" s="4" t="str">
        <f>IF(X1681&gt;=W1681, "Yes", "No")</f>
        <v>No</v>
      </c>
      <c r="Z1681" s="4">
        <f>D1681-C1681</f>
        <v>6</v>
      </c>
      <c r="AA1681" s="4" t="str" cm="1">
        <f t="array" ref="AA1681">_xlfn.IFS(Z1681&lt;=2,"Fast",Z1681&gt;5, "Slow", AND(Z1681&gt;=3,Z1681&lt;=5),"Standard")</f>
        <v>Slow</v>
      </c>
    </row>
    <row r="1682" spans="1:27" x14ac:dyDescent="0.2">
      <c r="A1682" s="4">
        <v>1681</v>
      </c>
      <c r="B1682" s="4" t="s">
        <v>10007</v>
      </c>
      <c r="C1682" s="5">
        <v>41889</v>
      </c>
      <c r="D1682" s="5">
        <v>41895</v>
      </c>
      <c r="E1682" s="4" t="s">
        <v>29</v>
      </c>
      <c r="F1682" s="4" t="s">
        <v>6559</v>
      </c>
      <c r="G1682" s="4" t="s">
        <v>6558</v>
      </c>
      <c r="H1682" s="4" t="s">
        <v>50</v>
      </c>
      <c r="I1682" s="4" t="s">
        <v>17</v>
      </c>
      <c r="J1682" s="4" t="s">
        <v>159</v>
      </c>
      <c r="K1682" s="4" t="s">
        <v>158</v>
      </c>
      <c r="L1682" s="4">
        <v>19134</v>
      </c>
      <c r="M1682" s="4" t="s">
        <v>5</v>
      </c>
      <c r="N1682" s="4" t="s">
        <v>2562</v>
      </c>
      <c r="O1682" s="4" t="s">
        <v>37</v>
      </c>
      <c r="P1682" s="4" t="s">
        <v>36</v>
      </c>
      <c r="Q1682" s="4" t="s">
        <v>2561</v>
      </c>
      <c r="R1682" s="4">
        <v>42.368000000000002</v>
      </c>
      <c r="S1682" s="4">
        <v>2</v>
      </c>
      <c r="T1682" s="4">
        <v>0.2</v>
      </c>
      <c r="U1682" s="4">
        <v>8.4735999999999994</v>
      </c>
      <c r="V1682" s="4" t="str">
        <f>INDEX(Regional_Lookup!$B$2:$B$5,MATCH('Sample - Superstore'!M1682,Regional_Lookup!$A$2:$A$5,0))</f>
        <v>Sarah Miller</v>
      </c>
      <c r="W1682" s="4">
        <f>INDEX(Regional_Lookup!$C$2:$C$5, MATCH('Sample - Superstore'!M1682,Regional_Lookup!$A$2:$A$5, 0))</f>
        <v>0.16</v>
      </c>
      <c r="X1682" s="4">
        <f>U1682/R1682</f>
        <v>0.19999999999999998</v>
      </c>
      <c r="Y1682" s="4" t="str">
        <f>IF(X1682&gt;=W1682, "Yes", "No")</f>
        <v>Yes</v>
      </c>
      <c r="Z1682" s="4">
        <f>D1682-C1682</f>
        <v>6</v>
      </c>
      <c r="AA1682" s="4" t="str" cm="1">
        <f t="array" ref="AA1682">_xlfn.IFS(Z1682&lt;=2,"Fast",Z1682&gt;5, "Slow", AND(Z1682&gt;=3,Z1682&lt;=5),"Standard")</f>
        <v>Slow</v>
      </c>
    </row>
    <row r="1683" spans="1:27" x14ac:dyDescent="0.2">
      <c r="A1683" s="4">
        <v>1682</v>
      </c>
      <c r="B1683" s="4" t="s">
        <v>10007</v>
      </c>
      <c r="C1683" s="5">
        <v>41889</v>
      </c>
      <c r="D1683" s="5">
        <v>41895</v>
      </c>
      <c r="E1683" s="4" t="s">
        <v>29</v>
      </c>
      <c r="F1683" s="4" t="s">
        <v>6559</v>
      </c>
      <c r="G1683" s="4" t="s">
        <v>6558</v>
      </c>
      <c r="H1683" s="4" t="s">
        <v>50</v>
      </c>
      <c r="I1683" s="4" t="s">
        <v>17</v>
      </c>
      <c r="J1683" s="4" t="s">
        <v>159</v>
      </c>
      <c r="K1683" s="4" t="s">
        <v>158</v>
      </c>
      <c r="L1683" s="4">
        <v>19134</v>
      </c>
      <c r="M1683" s="4" t="s">
        <v>5</v>
      </c>
      <c r="N1683" s="4" t="s">
        <v>1501</v>
      </c>
      <c r="O1683" s="4" t="s">
        <v>33</v>
      </c>
      <c r="P1683" s="4" t="s">
        <v>1500</v>
      </c>
      <c r="Q1683" s="4" t="s">
        <v>1499</v>
      </c>
      <c r="R1683" s="4">
        <v>399.54</v>
      </c>
      <c r="S1683" s="4">
        <v>4</v>
      </c>
      <c r="T1683" s="4">
        <v>0.7</v>
      </c>
      <c r="U1683" s="4">
        <v>-559.35599999999999</v>
      </c>
      <c r="V1683" s="4" t="str">
        <f>INDEX(Regional_Lookup!$B$2:$B$5,MATCH('Sample - Superstore'!M1683,Regional_Lookup!$A$2:$A$5,0))</f>
        <v>Sarah Miller</v>
      </c>
      <c r="W1683" s="4">
        <f>INDEX(Regional_Lookup!$C$2:$C$5, MATCH('Sample - Superstore'!M1683,Regional_Lookup!$A$2:$A$5, 0))</f>
        <v>0.16</v>
      </c>
      <c r="X1683" s="4">
        <f>U1683/R1683</f>
        <v>-1.4</v>
      </c>
      <c r="Y1683" s="4" t="str">
        <f>IF(X1683&gt;=W1683, "Yes", "No")</f>
        <v>No</v>
      </c>
      <c r="Z1683" s="4">
        <f>D1683-C1683</f>
        <v>6</v>
      </c>
      <c r="AA1683" s="4" t="str" cm="1">
        <f t="array" ref="AA1683">_xlfn.IFS(Z1683&lt;=2,"Fast",Z1683&gt;5, "Slow", AND(Z1683&gt;=3,Z1683&lt;=5),"Standard")</f>
        <v>Slow</v>
      </c>
    </row>
    <row r="1684" spans="1:27" x14ac:dyDescent="0.2">
      <c r="A1684" s="4">
        <v>1683</v>
      </c>
      <c r="B1684" s="4" t="s">
        <v>10006</v>
      </c>
      <c r="C1684" s="5">
        <v>42642</v>
      </c>
      <c r="D1684" s="5">
        <v>42644</v>
      </c>
      <c r="E1684" s="4" t="s">
        <v>21</v>
      </c>
      <c r="F1684" s="4" t="s">
        <v>1497</v>
      </c>
      <c r="G1684" s="4" t="s">
        <v>1496</v>
      </c>
      <c r="H1684" s="4" t="s">
        <v>18</v>
      </c>
      <c r="I1684" s="4" t="s">
        <v>17</v>
      </c>
      <c r="J1684" s="4" t="s">
        <v>59</v>
      </c>
      <c r="K1684" s="4" t="s">
        <v>15</v>
      </c>
      <c r="L1684" s="4">
        <v>90008</v>
      </c>
      <c r="M1684" s="4" t="s">
        <v>9</v>
      </c>
      <c r="N1684" s="4" t="s">
        <v>352</v>
      </c>
      <c r="O1684" s="4" t="s">
        <v>13</v>
      </c>
      <c r="P1684" s="4" t="s">
        <v>24</v>
      </c>
      <c r="Q1684" s="4" t="s">
        <v>351</v>
      </c>
      <c r="R1684" s="4">
        <v>18.97</v>
      </c>
      <c r="S1684" s="4">
        <v>1</v>
      </c>
      <c r="T1684" s="4">
        <v>0</v>
      </c>
      <c r="U1684" s="4">
        <v>9.1056000000000008</v>
      </c>
      <c r="V1684" s="4" t="str">
        <f>INDEX(Regional_Lookup!$B$2:$B$5,MATCH('Sample - Superstore'!M1684,Regional_Lookup!$A$2:$A$5,0))</f>
        <v>James Chen</v>
      </c>
      <c r="W1684" s="4">
        <f>INDEX(Regional_Lookup!$C$2:$C$5, MATCH('Sample - Superstore'!M1684,Regional_Lookup!$A$2:$A$5, 0))</f>
        <v>0.18</v>
      </c>
      <c r="X1684" s="4">
        <f>U1684/R1684</f>
        <v>0.48000000000000009</v>
      </c>
      <c r="Y1684" s="4" t="str">
        <f>IF(X1684&gt;=W1684, "Yes", "No")</f>
        <v>Yes</v>
      </c>
      <c r="Z1684" s="4">
        <f>D1684-C1684</f>
        <v>2</v>
      </c>
      <c r="AA1684" s="4" t="str" cm="1">
        <f t="array" ref="AA1684">_xlfn.IFS(Z1684&lt;=2,"Fast",Z1684&gt;5, "Slow", AND(Z1684&gt;=3,Z1684&lt;=5),"Standard")</f>
        <v>Fast</v>
      </c>
    </row>
    <row r="1685" spans="1:27" x14ac:dyDescent="0.2">
      <c r="A1685" s="4">
        <v>1684</v>
      </c>
      <c r="B1685" s="4" t="s">
        <v>10005</v>
      </c>
      <c r="C1685" s="5">
        <v>42681</v>
      </c>
      <c r="D1685" s="5">
        <v>42686</v>
      </c>
      <c r="E1685" s="4" t="s">
        <v>29</v>
      </c>
      <c r="F1685" s="4" t="s">
        <v>2721</v>
      </c>
      <c r="G1685" s="4" t="s">
        <v>2720</v>
      </c>
      <c r="H1685" s="4" t="s">
        <v>50</v>
      </c>
      <c r="I1685" s="4" t="s">
        <v>17</v>
      </c>
      <c r="J1685" s="4" t="s">
        <v>248</v>
      </c>
      <c r="K1685" s="4" t="s">
        <v>15</v>
      </c>
      <c r="L1685" s="4">
        <v>94110</v>
      </c>
      <c r="M1685" s="4" t="s">
        <v>9</v>
      </c>
      <c r="N1685" s="4" t="s">
        <v>3046</v>
      </c>
      <c r="O1685" s="4" t="s">
        <v>37</v>
      </c>
      <c r="P1685" s="4" t="s">
        <v>36</v>
      </c>
      <c r="Q1685" s="4" t="s">
        <v>3045</v>
      </c>
      <c r="R1685" s="4">
        <v>14.82</v>
      </c>
      <c r="S1685" s="4">
        <v>3</v>
      </c>
      <c r="T1685" s="4">
        <v>0</v>
      </c>
      <c r="U1685" s="4">
        <v>6.2244000000000002</v>
      </c>
      <c r="V1685" s="4" t="str">
        <f>INDEX(Regional_Lookup!$B$2:$B$5,MATCH('Sample - Superstore'!M1685,Regional_Lookup!$A$2:$A$5,0))</f>
        <v>James Chen</v>
      </c>
      <c r="W1685" s="4">
        <f>INDEX(Regional_Lookup!$C$2:$C$5, MATCH('Sample - Superstore'!M1685,Regional_Lookup!$A$2:$A$5, 0))</f>
        <v>0.18</v>
      </c>
      <c r="X1685" s="4">
        <f>U1685/R1685</f>
        <v>0.42</v>
      </c>
      <c r="Y1685" s="4" t="str">
        <f>IF(X1685&gt;=W1685, "Yes", "No")</f>
        <v>Yes</v>
      </c>
      <c r="Z1685" s="4">
        <f>D1685-C1685</f>
        <v>5</v>
      </c>
      <c r="AA1685" s="4" t="str" cm="1">
        <f t="array" ref="AA1685">_xlfn.IFS(Z1685&lt;=2,"Fast",Z1685&gt;5, "Slow", AND(Z1685&gt;=3,Z1685&lt;=5),"Standard")</f>
        <v>Standard</v>
      </c>
    </row>
    <row r="1686" spans="1:27" x14ac:dyDescent="0.2">
      <c r="A1686" s="4">
        <v>1685</v>
      </c>
      <c r="B1686" s="4" t="s">
        <v>10004</v>
      </c>
      <c r="C1686" s="5">
        <v>42849</v>
      </c>
      <c r="D1686" s="5">
        <v>42852</v>
      </c>
      <c r="E1686" s="4" t="s">
        <v>89</v>
      </c>
      <c r="F1686" s="4" t="s">
        <v>1516</v>
      </c>
      <c r="G1686" s="4" t="s">
        <v>1515</v>
      </c>
      <c r="H1686" s="4" t="s">
        <v>50</v>
      </c>
      <c r="I1686" s="4" t="s">
        <v>17</v>
      </c>
      <c r="J1686" s="4" t="s">
        <v>159</v>
      </c>
      <c r="K1686" s="4" t="s">
        <v>158</v>
      </c>
      <c r="L1686" s="4">
        <v>19143</v>
      </c>
      <c r="M1686" s="4" t="s">
        <v>5</v>
      </c>
      <c r="N1686" s="4" t="s">
        <v>1890</v>
      </c>
      <c r="O1686" s="4" t="s">
        <v>13</v>
      </c>
      <c r="P1686" s="4" t="s">
        <v>12</v>
      </c>
      <c r="Q1686" s="4" t="s">
        <v>1889</v>
      </c>
      <c r="R1686" s="4">
        <v>99.28</v>
      </c>
      <c r="S1686" s="4">
        <v>2</v>
      </c>
      <c r="T1686" s="4">
        <v>0.2</v>
      </c>
      <c r="U1686" s="4">
        <v>12.41</v>
      </c>
      <c r="V1686" s="4" t="str">
        <f>INDEX(Regional_Lookup!$B$2:$B$5,MATCH('Sample - Superstore'!M1686,Regional_Lookup!$A$2:$A$5,0))</f>
        <v>Sarah Miller</v>
      </c>
      <c r="W1686" s="4">
        <f>INDEX(Regional_Lookup!$C$2:$C$5, MATCH('Sample - Superstore'!M1686,Regional_Lookup!$A$2:$A$5, 0))</f>
        <v>0.16</v>
      </c>
      <c r="X1686" s="4">
        <f>U1686/R1686</f>
        <v>0.125</v>
      </c>
      <c r="Y1686" s="4" t="str">
        <f>IF(X1686&gt;=W1686, "Yes", "No")</f>
        <v>No</v>
      </c>
      <c r="Z1686" s="4">
        <f>D1686-C1686</f>
        <v>3</v>
      </c>
      <c r="AA1686" s="4" t="str" cm="1">
        <f t="array" ref="AA1686">_xlfn.IFS(Z1686&lt;=2,"Fast",Z1686&gt;5, "Slow", AND(Z1686&gt;=3,Z1686&lt;=5),"Standard")</f>
        <v>Standard</v>
      </c>
    </row>
    <row r="1687" spans="1:27" x14ac:dyDescent="0.2">
      <c r="A1687" s="4">
        <v>1686</v>
      </c>
      <c r="B1687" s="4" t="s">
        <v>10004</v>
      </c>
      <c r="C1687" s="5">
        <v>42849</v>
      </c>
      <c r="D1687" s="5">
        <v>42852</v>
      </c>
      <c r="E1687" s="4" t="s">
        <v>89</v>
      </c>
      <c r="F1687" s="4" t="s">
        <v>1516</v>
      </c>
      <c r="G1687" s="4" t="s">
        <v>1515</v>
      </c>
      <c r="H1687" s="4" t="s">
        <v>50</v>
      </c>
      <c r="I1687" s="4" t="s">
        <v>17</v>
      </c>
      <c r="J1687" s="4" t="s">
        <v>159</v>
      </c>
      <c r="K1687" s="4" t="s">
        <v>158</v>
      </c>
      <c r="L1687" s="4">
        <v>19143</v>
      </c>
      <c r="M1687" s="4" t="s">
        <v>5</v>
      </c>
      <c r="N1687" s="4" t="s">
        <v>3257</v>
      </c>
      <c r="O1687" s="4" t="s">
        <v>13</v>
      </c>
      <c r="P1687" s="4" t="s">
        <v>100</v>
      </c>
      <c r="Q1687" s="4" t="s">
        <v>3256</v>
      </c>
      <c r="R1687" s="4">
        <v>1.1879999999999999</v>
      </c>
      <c r="S1687" s="4">
        <v>2</v>
      </c>
      <c r="T1687" s="4">
        <v>0.7</v>
      </c>
      <c r="U1687" s="4">
        <v>-0.99</v>
      </c>
      <c r="V1687" s="4" t="str">
        <f>INDEX(Regional_Lookup!$B$2:$B$5,MATCH('Sample - Superstore'!M1687,Regional_Lookup!$A$2:$A$5,0))</f>
        <v>Sarah Miller</v>
      </c>
      <c r="W1687" s="4">
        <f>INDEX(Regional_Lookup!$C$2:$C$5, MATCH('Sample - Superstore'!M1687,Regional_Lookup!$A$2:$A$5, 0))</f>
        <v>0.16</v>
      </c>
      <c r="X1687" s="4">
        <f>U1687/R1687</f>
        <v>-0.83333333333333337</v>
      </c>
      <c r="Y1687" s="4" t="str">
        <f>IF(X1687&gt;=W1687, "Yes", "No")</f>
        <v>No</v>
      </c>
      <c r="Z1687" s="4">
        <f>D1687-C1687</f>
        <v>3</v>
      </c>
      <c r="AA1687" s="4" t="str" cm="1">
        <f t="array" ref="AA1687">_xlfn.IFS(Z1687&lt;=2,"Fast",Z1687&gt;5, "Slow", AND(Z1687&gt;=3,Z1687&lt;=5),"Standard")</f>
        <v>Standard</v>
      </c>
    </row>
    <row r="1688" spans="1:27" x14ac:dyDescent="0.2">
      <c r="A1688" s="4">
        <v>1687</v>
      </c>
      <c r="B1688" s="4" t="s">
        <v>10004</v>
      </c>
      <c r="C1688" s="5">
        <v>42849</v>
      </c>
      <c r="D1688" s="5">
        <v>42852</v>
      </c>
      <c r="E1688" s="4" t="s">
        <v>89</v>
      </c>
      <c r="F1688" s="4" t="s">
        <v>1516</v>
      </c>
      <c r="G1688" s="4" t="s">
        <v>1515</v>
      </c>
      <c r="H1688" s="4" t="s">
        <v>50</v>
      </c>
      <c r="I1688" s="4" t="s">
        <v>17</v>
      </c>
      <c r="J1688" s="4" t="s">
        <v>159</v>
      </c>
      <c r="K1688" s="4" t="s">
        <v>158</v>
      </c>
      <c r="L1688" s="4">
        <v>19143</v>
      </c>
      <c r="M1688" s="4" t="s">
        <v>5</v>
      </c>
      <c r="N1688" s="4" t="s">
        <v>5463</v>
      </c>
      <c r="O1688" s="4" t="s">
        <v>13</v>
      </c>
      <c r="P1688" s="4" t="s">
        <v>100</v>
      </c>
      <c r="Q1688" s="4" t="s">
        <v>5462</v>
      </c>
      <c r="R1688" s="4">
        <v>7.5179999999999998</v>
      </c>
      <c r="S1688" s="4">
        <v>2</v>
      </c>
      <c r="T1688" s="4">
        <v>0.7</v>
      </c>
      <c r="U1688" s="4">
        <v>-5.7637999999999998</v>
      </c>
      <c r="V1688" s="4" t="str">
        <f>INDEX(Regional_Lookup!$B$2:$B$5,MATCH('Sample - Superstore'!M1688,Regional_Lookup!$A$2:$A$5,0))</f>
        <v>Sarah Miller</v>
      </c>
      <c r="W1688" s="4">
        <f>INDEX(Regional_Lookup!$C$2:$C$5, MATCH('Sample - Superstore'!M1688,Regional_Lookup!$A$2:$A$5, 0))</f>
        <v>0.16</v>
      </c>
      <c r="X1688" s="4">
        <f>U1688/R1688</f>
        <v>-0.76666666666666661</v>
      </c>
      <c r="Y1688" s="4" t="str">
        <f>IF(X1688&gt;=W1688, "Yes", "No")</f>
        <v>No</v>
      </c>
      <c r="Z1688" s="4">
        <f>D1688-C1688</f>
        <v>3</v>
      </c>
      <c r="AA1688" s="4" t="str" cm="1">
        <f t="array" ref="AA1688">_xlfn.IFS(Z1688&lt;=2,"Fast",Z1688&gt;5, "Slow", AND(Z1688&gt;=3,Z1688&lt;=5),"Standard")</f>
        <v>Standard</v>
      </c>
    </row>
    <row r="1689" spans="1:27" x14ac:dyDescent="0.2">
      <c r="A1689" s="4">
        <v>1688</v>
      </c>
      <c r="B1689" s="4" t="s">
        <v>10003</v>
      </c>
      <c r="C1689" s="5">
        <v>43079</v>
      </c>
      <c r="D1689" s="5">
        <v>43081</v>
      </c>
      <c r="E1689" s="4" t="s">
        <v>89</v>
      </c>
      <c r="F1689" s="4" t="s">
        <v>8658</v>
      </c>
      <c r="G1689" s="4" t="s">
        <v>8657</v>
      </c>
      <c r="H1689" s="4" t="s">
        <v>18</v>
      </c>
      <c r="I1689" s="4" t="s">
        <v>17</v>
      </c>
      <c r="J1689" s="4" t="s">
        <v>159</v>
      </c>
      <c r="K1689" s="4" t="s">
        <v>158</v>
      </c>
      <c r="L1689" s="4">
        <v>19140</v>
      </c>
      <c r="M1689" s="4" t="s">
        <v>5</v>
      </c>
      <c r="N1689" s="4" t="s">
        <v>8505</v>
      </c>
      <c r="O1689" s="4" t="s">
        <v>13</v>
      </c>
      <c r="P1689" s="4" t="s">
        <v>24</v>
      </c>
      <c r="Q1689" s="4" t="s">
        <v>8504</v>
      </c>
      <c r="R1689" s="4">
        <v>10.368</v>
      </c>
      <c r="S1689" s="4">
        <v>2</v>
      </c>
      <c r="T1689" s="4">
        <v>0.2</v>
      </c>
      <c r="U1689" s="4">
        <v>3.6288</v>
      </c>
      <c r="V1689" s="4" t="str">
        <f>INDEX(Regional_Lookup!$B$2:$B$5,MATCH('Sample - Superstore'!M1689,Regional_Lookup!$A$2:$A$5,0))</f>
        <v>Sarah Miller</v>
      </c>
      <c r="W1689" s="4">
        <f>INDEX(Regional_Lookup!$C$2:$C$5, MATCH('Sample - Superstore'!M1689,Regional_Lookup!$A$2:$A$5, 0))</f>
        <v>0.16</v>
      </c>
      <c r="X1689" s="4">
        <f>U1689/R1689</f>
        <v>0.35</v>
      </c>
      <c r="Y1689" s="4" t="str">
        <f>IF(X1689&gt;=W1689, "Yes", "No")</f>
        <v>Yes</v>
      </c>
      <c r="Z1689" s="4">
        <f>D1689-C1689</f>
        <v>2</v>
      </c>
      <c r="AA1689" s="4" t="str" cm="1">
        <f t="array" ref="AA1689">_xlfn.IFS(Z1689&lt;=2,"Fast",Z1689&gt;5, "Slow", AND(Z1689&gt;=3,Z1689&lt;=5),"Standard")</f>
        <v>Fast</v>
      </c>
    </row>
    <row r="1690" spans="1:27" x14ac:dyDescent="0.2">
      <c r="A1690" s="4">
        <v>1689</v>
      </c>
      <c r="B1690" s="4" t="s">
        <v>10003</v>
      </c>
      <c r="C1690" s="5">
        <v>43079</v>
      </c>
      <c r="D1690" s="5">
        <v>43081</v>
      </c>
      <c r="E1690" s="4" t="s">
        <v>89</v>
      </c>
      <c r="F1690" s="4" t="s">
        <v>8658</v>
      </c>
      <c r="G1690" s="4" t="s">
        <v>8657</v>
      </c>
      <c r="H1690" s="4" t="s">
        <v>18</v>
      </c>
      <c r="I1690" s="4" t="s">
        <v>17</v>
      </c>
      <c r="J1690" s="4" t="s">
        <v>159</v>
      </c>
      <c r="K1690" s="4" t="s">
        <v>158</v>
      </c>
      <c r="L1690" s="4">
        <v>19140</v>
      </c>
      <c r="M1690" s="4" t="s">
        <v>5</v>
      </c>
      <c r="N1690" s="4" t="s">
        <v>415</v>
      </c>
      <c r="O1690" s="4" t="s">
        <v>37</v>
      </c>
      <c r="P1690" s="4" t="s">
        <v>36</v>
      </c>
      <c r="Q1690" s="4" t="s">
        <v>414</v>
      </c>
      <c r="R1690" s="4">
        <v>310.88</v>
      </c>
      <c r="S1690" s="4">
        <v>2</v>
      </c>
      <c r="T1690" s="4">
        <v>0.2</v>
      </c>
      <c r="U1690" s="4">
        <v>23.315999999999999</v>
      </c>
      <c r="V1690" s="4" t="str">
        <f>INDEX(Regional_Lookup!$B$2:$B$5,MATCH('Sample - Superstore'!M1690,Regional_Lookup!$A$2:$A$5,0))</f>
        <v>Sarah Miller</v>
      </c>
      <c r="W1690" s="4">
        <f>INDEX(Regional_Lookup!$C$2:$C$5, MATCH('Sample - Superstore'!M1690,Regional_Lookup!$A$2:$A$5, 0))</f>
        <v>0.16</v>
      </c>
      <c r="X1690" s="4">
        <f>U1690/R1690</f>
        <v>7.4999999999999997E-2</v>
      </c>
      <c r="Y1690" s="4" t="str">
        <f>IF(X1690&gt;=W1690, "Yes", "No")</f>
        <v>No</v>
      </c>
      <c r="Z1690" s="4">
        <f>D1690-C1690</f>
        <v>2</v>
      </c>
      <c r="AA1690" s="4" t="str" cm="1">
        <f t="array" ref="AA1690">_xlfn.IFS(Z1690&lt;=2,"Fast",Z1690&gt;5, "Slow", AND(Z1690&gt;=3,Z1690&lt;=5),"Standard")</f>
        <v>Fast</v>
      </c>
    </row>
    <row r="1691" spans="1:27" x14ac:dyDescent="0.2">
      <c r="A1691" s="4">
        <v>1690</v>
      </c>
      <c r="B1691" s="4" t="s">
        <v>10002</v>
      </c>
      <c r="C1691" s="5">
        <v>41867</v>
      </c>
      <c r="D1691" s="5">
        <v>41871</v>
      </c>
      <c r="E1691" s="4" t="s">
        <v>29</v>
      </c>
      <c r="F1691" s="4" t="s">
        <v>1622</v>
      </c>
      <c r="G1691" s="4" t="s">
        <v>1621</v>
      </c>
      <c r="H1691" s="4" t="s">
        <v>18</v>
      </c>
      <c r="I1691" s="4" t="s">
        <v>17</v>
      </c>
      <c r="J1691" s="4" t="s">
        <v>159</v>
      </c>
      <c r="K1691" s="4" t="s">
        <v>158</v>
      </c>
      <c r="L1691" s="4">
        <v>19143</v>
      </c>
      <c r="M1691" s="4" t="s">
        <v>5</v>
      </c>
      <c r="N1691" s="4" t="s">
        <v>2514</v>
      </c>
      <c r="O1691" s="4" t="s">
        <v>37</v>
      </c>
      <c r="P1691" s="4" t="s">
        <v>92</v>
      </c>
      <c r="Q1691" s="4" t="s">
        <v>2513</v>
      </c>
      <c r="R1691" s="4">
        <v>853.09199999999998</v>
      </c>
      <c r="S1691" s="4">
        <v>6</v>
      </c>
      <c r="T1691" s="4">
        <v>0.4</v>
      </c>
      <c r="U1691" s="4">
        <v>-227.49119999999999</v>
      </c>
      <c r="V1691" s="4" t="str">
        <f>INDEX(Regional_Lookup!$B$2:$B$5,MATCH('Sample - Superstore'!M1691,Regional_Lookup!$A$2:$A$5,0))</f>
        <v>Sarah Miller</v>
      </c>
      <c r="W1691" s="4">
        <f>INDEX(Regional_Lookup!$C$2:$C$5, MATCH('Sample - Superstore'!M1691,Regional_Lookup!$A$2:$A$5, 0))</f>
        <v>0.16</v>
      </c>
      <c r="X1691" s="4">
        <f>U1691/R1691</f>
        <v>-0.26666666666666666</v>
      </c>
      <c r="Y1691" s="4" t="str">
        <f>IF(X1691&gt;=W1691, "Yes", "No")</f>
        <v>No</v>
      </c>
      <c r="Z1691" s="4">
        <f>D1691-C1691</f>
        <v>4</v>
      </c>
      <c r="AA1691" s="4" t="str" cm="1">
        <f t="array" ref="AA1691">_xlfn.IFS(Z1691&lt;=2,"Fast",Z1691&gt;5, "Slow", AND(Z1691&gt;=3,Z1691&lt;=5),"Standard")</f>
        <v>Standard</v>
      </c>
    </row>
    <row r="1692" spans="1:27" x14ac:dyDescent="0.2">
      <c r="A1692" s="4">
        <v>1691</v>
      </c>
      <c r="B1692" s="4" t="s">
        <v>10001</v>
      </c>
      <c r="C1692" s="5">
        <v>43078</v>
      </c>
      <c r="D1692" s="5">
        <v>43084</v>
      </c>
      <c r="E1692" s="4" t="s">
        <v>29</v>
      </c>
      <c r="F1692" s="4" t="s">
        <v>5967</v>
      </c>
      <c r="G1692" s="4" t="s">
        <v>5966</v>
      </c>
      <c r="H1692" s="4" t="s">
        <v>18</v>
      </c>
      <c r="I1692" s="4" t="s">
        <v>17</v>
      </c>
      <c r="J1692" s="4" t="s">
        <v>210</v>
      </c>
      <c r="K1692" s="4" t="s">
        <v>209</v>
      </c>
      <c r="L1692" s="4">
        <v>46203</v>
      </c>
      <c r="M1692" s="4" t="s">
        <v>3</v>
      </c>
      <c r="N1692" s="4" t="s">
        <v>5143</v>
      </c>
      <c r="O1692" s="4" t="s">
        <v>13</v>
      </c>
      <c r="P1692" s="4" t="s">
        <v>24</v>
      </c>
      <c r="Q1692" s="4" t="s">
        <v>5142</v>
      </c>
      <c r="R1692" s="4">
        <v>33.450000000000003</v>
      </c>
      <c r="S1692" s="4">
        <v>5</v>
      </c>
      <c r="T1692" s="4">
        <v>0</v>
      </c>
      <c r="U1692" s="4">
        <v>15.387</v>
      </c>
      <c r="V1692" s="4" t="str">
        <f>INDEX(Regional_Lookup!$B$2:$B$5,MATCH('Sample - Superstore'!M1692,Regional_Lookup!$A$2:$A$5,0))</f>
        <v>David Johnson</v>
      </c>
      <c r="W1692" s="4">
        <f>INDEX(Regional_Lookup!$C$2:$C$5, MATCH('Sample - Superstore'!M1692,Regional_Lookup!$A$2:$A$5, 0))</f>
        <v>0.14000000000000001</v>
      </c>
      <c r="X1692" s="4">
        <f>U1692/R1692</f>
        <v>0.45999999999999996</v>
      </c>
      <c r="Y1692" s="4" t="str">
        <f>IF(X1692&gt;=W1692, "Yes", "No")</f>
        <v>Yes</v>
      </c>
      <c r="Z1692" s="4">
        <f>D1692-C1692</f>
        <v>6</v>
      </c>
      <c r="AA1692" s="4" t="str" cm="1">
        <f t="array" ref="AA1692">_xlfn.IFS(Z1692&lt;=2,"Fast",Z1692&gt;5, "Slow", AND(Z1692&gt;=3,Z1692&lt;=5),"Standard")</f>
        <v>Slow</v>
      </c>
    </row>
    <row r="1693" spans="1:27" x14ac:dyDescent="0.2">
      <c r="A1693" s="4">
        <v>1692</v>
      </c>
      <c r="B1693" s="4" t="s">
        <v>10001</v>
      </c>
      <c r="C1693" s="5">
        <v>43078</v>
      </c>
      <c r="D1693" s="5">
        <v>43084</v>
      </c>
      <c r="E1693" s="4" t="s">
        <v>29</v>
      </c>
      <c r="F1693" s="4" t="s">
        <v>5967</v>
      </c>
      <c r="G1693" s="4" t="s">
        <v>5966</v>
      </c>
      <c r="H1693" s="4" t="s">
        <v>18</v>
      </c>
      <c r="I1693" s="4" t="s">
        <v>17</v>
      </c>
      <c r="J1693" s="4" t="s">
        <v>210</v>
      </c>
      <c r="K1693" s="4" t="s">
        <v>209</v>
      </c>
      <c r="L1693" s="4">
        <v>46203</v>
      </c>
      <c r="M1693" s="4" t="s">
        <v>3</v>
      </c>
      <c r="N1693" s="4" t="s">
        <v>723</v>
      </c>
      <c r="O1693" s="4" t="s">
        <v>13</v>
      </c>
      <c r="P1693" s="4" t="s">
        <v>100</v>
      </c>
      <c r="Q1693" s="4" t="s">
        <v>722</v>
      </c>
      <c r="R1693" s="4">
        <v>10.4</v>
      </c>
      <c r="S1693" s="4">
        <v>5</v>
      </c>
      <c r="T1693" s="4">
        <v>0</v>
      </c>
      <c r="U1693" s="4">
        <v>5.0960000000000001</v>
      </c>
      <c r="V1693" s="4" t="str">
        <f>INDEX(Regional_Lookup!$B$2:$B$5,MATCH('Sample - Superstore'!M1693,Regional_Lookup!$A$2:$A$5,0))</f>
        <v>David Johnson</v>
      </c>
      <c r="W1693" s="4">
        <f>INDEX(Regional_Lookup!$C$2:$C$5, MATCH('Sample - Superstore'!M1693,Regional_Lookup!$A$2:$A$5, 0))</f>
        <v>0.14000000000000001</v>
      </c>
      <c r="X1693" s="4">
        <f>U1693/R1693</f>
        <v>0.49</v>
      </c>
      <c r="Y1693" s="4" t="str">
        <f>IF(X1693&gt;=W1693, "Yes", "No")</f>
        <v>Yes</v>
      </c>
      <c r="Z1693" s="4">
        <f>D1693-C1693</f>
        <v>6</v>
      </c>
      <c r="AA1693" s="4" t="str" cm="1">
        <f t="array" ref="AA1693">_xlfn.IFS(Z1693&lt;=2,"Fast",Z1693&gt;5, "Slow", AND(Z1693&gt;=3,Z1693&lt;=5),"Standard")</f>
        <v>Slow</v>
      </c>
    </row>
    <row r="1694" spans="1:27" x14ac:dyDescent="0.2">
      <c r="A1694" s="4">
        <v>1693</v>
      </c>
      <c r="B1694" s="4" t="s">
        <v>10000</v>
      </c>
      <c r="C1694" s="5">
        <v>42443</v>
      </c>
      <c r="D1694" s="5">
        <v>42448</v>
      </c>
      <c r="E1694" s="4" t="s">
        <v>29</v>
      </c>
      <c r="F1694" s="4" t="s">
        <v>1435</v>
      </c>
      <c r="G1694" s="4" t="s">
        <v>1434</v>
      </c>
      <c r="H1694" s="4" t="s">
        <v>18</v>
      </c>
      <c r="I1694" s="4" t="s">
        <v>17</v>
      </c>
      <c r="J1694" s="4" t="s">
        <v>553</v>
      </c>
      <c r="K1694" s="4" t="s">
        <v>85</v>
      </c>
      <c r="L1694" s="4">
        <v>43229</v>
      </c>
      <c r="M1694" s="4" t="s">
        <v>5</v>
      </c>
      <c r="N1694" s="4" t="s">
        <v>8642</v>
      </c>
      <c r="O1694" s="4" t="s">
        <v>37</v>
      </c>
      <c r="P1694" s="4" t="s">
        <v>36</v>
      </c>
      <c r="Q1694" s="4" t="s">
        <v>8641</v>
      </c>
      <c r="R1694" s="4">
        <v>21.88</v>
      </c>
      <c r="S1694" s="4">
        <v>5</v>
      </c>
      <c r="T1694" s="4">
        <v>0.2</v>
      </c>
      <c r="U1694" s="4">
        <v>6.2904999999999998</v>
      </c>
      <c r="V1694" s="4" t="str">
        <f>INDEX(Regional_Lookup!$B$2:$B$5,MATCH('Sample - Superstore'!M1694,Regional_Lookup!$A$2:$A$5,0))</f>
        <v>Sarah Miller</v>
      </c>
      <c r="W1694" s="4">
        <f>INDEX(Regional_Lookup!$C$2:$C$5, MATCH('Sample - Superstore'!M1694,Regional_Lookup!$A$2:$A$5, 0))</f>
        <v>0.16</v>
      </c>
      <c r="X1694" s="4">
        <f>U1694/R1694</f>
        <v>0.28749999999999998</v>
      </c>
      <c r="Y1694" s="4" t="str">
        <f>IF(X1694&gt;=W1694, "Yes", "No")</f>
        <v>Yes</v>
      </c>
      <c r="Z1694" s="4">
        <f>D1694-C1694</f>
        <v>5</v>
      </c>
      <c r="AA1694" s="4" t="str" cm="1">
        <f t="array" ref="AA1694">_xlfn.IFS(Z1694&lt;=2,"Fast",Z1694&gt;5, "Slow", AND(Z1694&gt;=3,Z1694&lt;=5),"Standard")</f>
        <v>Standard</v>
      </c>
    </row>
    <row r="1695" spans="1:27" x14ac:dyDescent="0.2">
      <c r="A1695" s="4">
        <v>1694</v>
      </c>
      <c r="B1695" s="4" t="s">
        <v>9999</v>
      </c>
      <c r="C1695" s="5">
        <v>42547</v>
      </c>
      <c r="D1695" s="5">
        <v>42550</v>
      </c>
      <c r="E1695" s="4" t="s">
        <v>21</v>
      </c>
      <c r="F1695" s="4" t="s">
        <v>1793</v>
      </c>
      <c r="G1695" s="4" t="s">
        <v>1792</v>
      </c>
      <c r="H1695" s="4" t="s">
        <v>102</v>
      </c>
      <c r="I1695" s="4" t="s">
        <v>17</v>
      </c>
      <c r="J1695" s="4" t="s">
        <v>5293</v>
      </c>
      <c r="K1695" s="4" t="s">
        <v>123</v>
      </c>
      <c r="L1695" s="4">
        <v>75023</v>
      </c>
      <c r="M1695" s="4" t="s">
        <v>3</v>
      </c>
      <c r="N1695" s="4" t="s">
        <v>9998</v>
      </c>
      <c r="O1695" s="4" t="s">
        <v>33</v>
      </c>
      <c r="P1695" s="4" t="s">
        <v>55</v>
      </c>
      <c r="Q1695" s="4" t="s">
        <v>9997</v>
      </c>
      <c r="R1695" s="4">
        <v>13.616</v>
      </c>
      <c r="S1695" s="4">
        <v>2</v>
      </c>
      <c r="T1695" s="4">
        <v>0.2</v>
      </c>
      <c r="U1695" s="4">
        <v>3.5741999999999998</v>
      </c>
      <c r="V1695" s="4" t="str">
        <f>INDEX(Regional_Lookup!$B$2:$B$5,MATCH('Sample - Superstore'!M1695,Regional_Lookup!$A$2:$A$5,0))</f>
        <v>David Johnson</v>
      </c>
      <c r="W1695" s="4">
        <f>INDEX(Regional_Lookup!$C$2:$C$5, MATCH('Sample - Superstore'!M1695,Regional_Lookup!$A$2:$A$5, 0))</f>
        <v>0.14000000000000001</v>
      </c>
      <c r="X1695" s="4">
        <f>U1695/R1695</f>
        <v>0.26250000000000001</v>
      </c>
      <c r="Y1695" s="4" t="str">
        <f>IF(X1695&gt;=W1695, "Yes", "No")</f>
        <v>Yes</v>
      </c>
      <c r="Z1695" s="4">
        <f>D1695-C1695</f>
        <v>3</v>
      </c>
      <c r="AA1695" s="4" t="str" cm="1">
        <f t="array" ref="AA1695">_xlfn.IFS(Z1695&lt;=2,"Fast",Z1695&gt;5, "Slow", AND(Z1695&gt;=3,Z1695&lt;=5),"Standard")</f>
        <v>Standard</v>
      </c>
    </row>
    <row r="1696" spans="1:27" x14ac:dyDescent="0.2">
      <c r="A1696" s="4">
        <v>1695</v>
      </c>
      <c r="B1696" s="4" t="s">
        <v>9996</v>
      </c>
      <c r="C1696" s="5">
        <v>42272</v>
      </c>
      <c r="D1696" s="5">
        <v>42275</v>
      </c>
      <c r="E1696" s="4" t="s">
        <v>21</v>
      </c>
      <c r="F1696" s="4" t="s">
        <v>5084</v>
      </c>
      <c r="G1696" s="4" t="s">
        <v>5083</v>
      </c>
      <c r="H1696" s="4" t="s">
        <v>102</v>
      </c>
      <c r="I1696" s="4" t="s">
        <v>17</v>
      </c>
      <c r="J1696" s="4" t="s">
        <v>9995</v>
      </c>
      <c r="K1696" s="4" t="s">
        <v>136</v>
      </c>
      <c r="L1696" s="4">
        <v>7002</v>
      </c>
      <c r="M1696" s="4" t="s">
        <v>5</v>
      </c>
      <c r="N1696" s="4" t="s">
        <v>1260</v>
      </c>
      <c r="O1696" s="4" t="s">
        <v>33</v>
      </c>
      <c r="P1696" s="4" t="s">
        <v>55</v>
      </c>
      <c r="Q1696" s="4" t="s">
        <v>1259</v>
      </c>
      <c r="R1696" s="4">
        <v>63.96</v>
      </c>
      <c r="S1696" s="4">
        <v>4</v>
      </c>
      <c r="T1696" s="4">
        <v>0</v>
      </c>
      <c r="U1696" s="4">
        <v>19.8276</v>
      </c>
      <c r="V1696" s="4" t="str">
        <f>INDEX(Regional_Lookup!$B$2:$B$5,MATCH('Sample - Superstore'!M1696,Regional_Lookup!$A$2:$A$5,0))</f>
        <v>Sarah Miller</v>
      </c>
      <c r="W1696" s="4">
        <f>INDEX(Regional_Lookup!$C$2:$C$5, MATCH('Sample - Superstore'!M1696,Regional_Lookup!$A$2:$A$5, 0))</f>
        <v>0.16</v>
      </c>
      <c r="X1696" s="4">
        <f>U1696/R1696</f>
        <v>0.31</v>
      </c>
      <c r="Y1696" s="4" t="str">
        <f>IF(X1696&gt;=W1696, "Yes", "No")</f>
        <v>Yes</v>
      </c>
      <c r="Z1696" s="4">
        <f>D1696-C1696</f>
        <v>3</v>
      </c>
      <c r="AA1696" s="4" t="str" cm="1">
        <f t="array" ref="AA1696">_xlfn.IFS(Z1696&lt;=2,"Fast",Z1696&gt;5, "Slow", AND(Z1696&gt;=3,Z1696&lt;=5),"Standard")</f>
        <v>Standard</v>
      </c>
    </row>
    <row r="1697" spans="1:27" x14ac:dyDescent="0.2">
      <c r="A1697" s="4">
        <v>1696</v>
      </c>
      <c r="B1697" s="4" t="s">
        <v>9996</v>
      </c>
      <c r="C1697" s="5">
        <v>42272</v>
      </c>
      <c r="D1697" s="5">
        <v>42275</v>
      </c>
      <c r="E1697" s="4" t="s">
        <v>21</v>
      </c>
      <c r="F1697" s="4" t="s">
        <v>5084</v>
      </c>
      <c r="G1697" s="4" t="s">
        <v>5083</v>
      </c>
      <c r="H1697" s="4" t="s">
        <v>102</v>
      </c>
      <c r="I1697" s="4" t="s">
        <v>17</v>
      </c>
      <c r="J1697" s="4" t="s">
        <v>9995</v>
      </c>
      <c r="K1697" s="4" t="s">
        <v>136</v>
      </c>
      <c r="L1697" s="4">
        <v>7002</v>
      </c>
      <c r="M1697" s="4" t="s">
        <v>5</v>
      </c>
      <c r="N1697" s="4" t="s">
        <v>2695</v>
      </c>
      <c r="O1697" s="4" t="s">
        <v>13</v>
      </c>
      <c r="P1697" s="4" t="s">
        <v>100</v>
      </c>
      <c r="Q1697" s="4" t="s">
        <v>2694</v>
      </c>
      <c r="R1697" s="4">
        <v>14.46</v>
      </c>
      <c r="S1697" s="4">
        <v>3</v>
      </c>
      <c r="T1697" s="4">
        <v>0</v>
      </c>
      <c r="U1697" s="4">
        <v>7.0853999999999999</v>
      </c>
      <c r="V1697" s="4" t="str">
        <f>INDEX(Regional_Lookup!$B$2:$B$5,MATCH('Sample - Superstore'!M1697,Regional_Lookup!$A$2:$A$5,0))</f>
        <v>Sarah Miller</v>
      </c>
      <c r="W1697" s="4">
        <f>INDEX(Regional_Lookup!$C$2:$C$5, MATCH('Sample - Superstore'!M1697,Regional_Lookup!$A$2:$A$5, 0))</f>
        <v>0.16</v>
      </c>
      <c r="X1697" s="4">
        <f>U1697/R1697</f>
        <v>0.49</v>
      </c>
      <c r="Y1697" s="4" t="str">
        <f>IF(X1697&gt;=W1697, "Yes", "No")</f>
        <v>Yes</v>
      </c>
      <c r="Z1697" s="4">
        <f>D1697-C1697</f>
        <v>3</v>
      </c>
      <c r="AA1697" s="4" t="str" cm="1">
        <f t="array" ref="AA1697">_xlfn.IFS(Z1697&lt;=2,"Fast",Z1697&gt;5, "Slow", AND(Z1697&gt;=3,Z1697&lt;=5),"Standard")</f>
        <v>Standard</v>
      </c>
    </row>
    <row r="1698" spans="1:27" x14ac:dyDescent="0.2">
      <c r="A1698" s="4">
        <v>1697</v>
      </c>
      <c r="B1698" s="4" t="s">
        <v>9996</v>
      </c>
      <c r="C1698" s="5">
        <v>42272</v>
      </c>
      <c r="D1698" s="5">
        <v>42275</v>
      </c>
      <c r="E1698" s="4" t="s">
        <v>21</v>
      </c>
      <c r="F1698" s="4" t="s">
        <v>5084</v>
      </c>
      <c r="G1698" s="4" t="s">
        <v>5083</v>
      </c>
      <c r="H1698" s="4" t="s">
        <v>102</v>
      </c>
      <c r="I1698" s="4" t="s">
        <v>17</v>
      </c>
      <c r="J1698" s="4" t="s">
        <v>9995</v>
      </c>
      <c r="K1698" s="4" t="s">
        <v>136</v>
      </c>
      <c r="L1698" s="4">
        <v>7002</v>
      </c>
      <c r="M1698" s="4" t="s">
        <v>5</v>
      </c>
      <c r="N1698" s="4" t="s">
        <v>9002</v>
      </c>
      <c r="O1698" s="4" t="s">
        <v>33</v>
      </c>
      <c r="P1698" s="4" t="s">
        <v>32</v>
      </c>
      <c r="Q1698" s="4" t="s">
        <v>9001</v>
      </c>
      <c r="R1698" s="4">
        <v>104.98</v>
      </c>
      <c r="S1698" s="4">
        <v>2</v>
      </c>
      <c r="T1698" s="4">
        <v>0</v>
      </c>
      <c r="U1698" s="4">
        <v>52.49</v>
      </c>
      <c r="V1698" s="4" t="str">
        <f>INDEX(Regional_Lookup!$B$2:$B$5,MATCH('Sample - Superstore'!M1698,Regional_Lookup!$A$2:$A$5,0))</f>
        <v>Sarah Miller</v>
      </c>
      <c r="W1698" s="4">
        <f>INDEX(Regional_Lookup!$C$2:$C$5, MATCH('Sample - Superstore'!M1698,Regional_Lookup!$A$2:$A$5, 0))</f>
        <v>0.16</v>
      </c>
      <c r="X1698" s="4">
        <f>U1698/R1698</f>
        <v>0.5</v>
      </c>
      <c r="Y1698" s="4" t="str">
        <f>IF(X1698&gt;=W1698, "Yes", "No")</f>
        <v>Yes</v>
      </c>
      <c r="Z1698" s="4">
        <f>D1698-C1698</f>
        <v>3</v>
      </c>
      <c r="AA1698" s="4" t="str" cm="1">
        <f t="array" ref="AA1698">_xlfn.IFS(Z1698&lt;=2,"Fast",Z1698&gt;5, "Slow", AND(Z1698&gt;=3,Z1698&lt;=5),"Standard")</f>
        <v>Standard</v>
      </c>
    </row>
    <row r="1699" spans="1:27" x14ac:dyDescent="0.2">
      <c r="A1699" s="4">
        <v>1698</v>
      </c>
      <c r="B1699" s="4" t="s">
        <v>9994</v>
      </c>
      <c r="C1699" s="5">
        <v>42365</v>
      </c>
      <c r="D1699" s="5">
        <v>42369</v>
      </c>
      <c r="E1699" s="4" t="s">
        <v>29</v>
      </c>
      <c r="F1699" s="4" t="s">
        <v>2229</v>
      </c>
      <c r="G1699" s="4" t="s">
        <v>2228</v>
      </c>
      <c r="H1699" s="4" t="s">
        <v>18</v>
      </c>
      <c r="I1699" s="4" t="s">
        <v>17</v>
      </c>
      <c r="J1699" s="4" t="s">
        <v>59</v>
      </c>
      <c r="K1699" s="4" t="s">
        <v>15</v>
      </c>
      <c r="L1699" s="4">
        <v>90008</v>
      </c>
      <c r="M1699" s="4" t="s">
        <v>9</v>
      </c>
      <c r="N1699" s="4" t="s">
        <v>1323</v>
      </c>
      <c r="O1699" s="4" t="s">
        <v>13</v>
      </c>
      <c r="P1699" s="4" t="s">
        <v>12</v>
      </c>
      <c r="Q1699" s="4" t="s">
        <v>1322</v>
      </c>
      <c r="R1699" s="4">
        <v>106.96</v>
      </c>
      <c r="S1699" s="4">
        <v>2</v>
      </c>
      <c r="T1699" s="4">
        <v>0</v>
      </c>
      <c r="U1699" s="4">
        <v>31.0184</v>
      </c>
      <c r="V1699" s="4" t="str">
        <f>INDEX(Regional_Lookup!$B$2:$B$5,MATCH('Sample - Superstore'!M1699,Regional_Lookup!$A$2:$A$5,0))</f>
        <v>James Chen</v>
      </c>
      <c r="W1699" s="4">
        <f>INDEX(Regional_Lookup!$C$2:$C$5, MATCH('Sample - Superstore'!M1699,Regional_Lookup!$A$2:$A$5, 0))</f>
        <v>0.18</v>
      </c>
      <c r="X1699" s="4">
        <f>U1699/R1699</f>
        <v>0.29000000000000004</v>
      </c>
      <c r="Y1699" s="4" t="str">
        <f>IF(X1699&gt;=W1699, "Yes", "No")</f>
        <v>Yes</v>
      </c>
      <c r="Z1699" s="4">
        <f>D1699-C1699</f>
        <v>4</v>
      </c>
      <c r="AA1699" s="4" t="str" cm="1">
        <f t="array" ref="AA1699">_xlfn.IFS(Z1699&lt;=2,"Fast",Z1699&gt;5, "Slow", AND(Z1699&gt;=3,Z1699&lt;=5),"Standard")</f>
        <v>Standard</v>
      </c>
    </row>
    <row r="1700" spans="1:27" x14ac:dyDescent="0.2">
      <c r="A1700" s="4">
        <v>1699</v>
      </c>
      <c r="B1700" s="4" t="s">
        <v>9994</v>
      </c>
      <c r="C1700" s="5">
        <v>42365</v>
      </c>
      <c r="D1700" s="5">
        <v>42369</v>
      </c>
      <c r="E1700" s="4" t="s">
        <v>29</v>
      </c>
      <c r="F1700" s="4" t="s">
        <v>2229</v>
      </c>
      <c r="G1700" s="4" t="s">
        <v>2228</v>
      </c>
      <c r="H1700" s="4" t="s">
        <v>18</v>
      </c>
      <c r="I1700" s="4" t="s">
        <v>17</v>
      </c>
      <c r="J1700" s="4" t="s">
        <v>59</v>
      </c>
      <c r="K1700" s="4" t="s">
        <v>15</v>
      </c>
      <c r="L1700" s="4">
        <v>90008</v>
      </c>
      <c r="M1700" s="4" t="s">
        <v>9</v>
      </c>
      <c r="N1700" s="4" t="s">
        <v>6761</v>
      </c>
      <c r="O1700" s="4" t="s">
        <v>13</v>
      </c>
      <c r="P1700" s="4" t="s">
        <v>72</v>
      </c>
      <c r="Q1700" s="4" t="s">
        <v>6760</v>
      </c>
      <c r="R1700" s="4">
        <v>21.56</v>
      </c>
      <c r="S1700" s="4">
        <v>7</v>
      </c>
      <c r="T1700" s="4">
        <v>0</v>
      </c>
      <c r="U1700" s="4">
        <v>10.348800000000001</v>
      </c>
      <c r="V1700" s="4" t="str">
        <f>INDEX(Regional_Lookup!$B$2:$B$5,MATCH('Sample - Superstore'!M1700,Regional_Lookup!$A$2:$A$5,0))</f>
        <v>James Chen</v>
      </c>
      <c r="W1700" s="4">
        <f>INDEX(Regional_Lookup!$C$2:$C$5, MATCH('Sample - Superstore'!M1700,Regional_Lookup!$A$2:$A$5, 0))</f>
        <v>0.18</v>
      </c>
      <c r="X1700" s="4">
        <f>U1700/R1700</f>
        <v>0.48000000000000004</v>
      </c>
      <c r="Y1700" s="4" t="str">
        <f>IF(X1700&gt;=W1700, "Yes", "No")</f>
        <v>Yes</v>
      </c>
      <c r="Z1700" s="4">
        <f>D1700-C1700</f>
        <v>4</v>
      </c>
      <c r="AA1700" s="4" t="str" cm="1">
        <f t="array" ref="AA1700">_xlfn.IFS(Z1700&lt;=2,"Fast",Z1700&gt;5, "Slow", AND(Z1700&gt;=3,Z1700&lt;=5),"Standard")</f>
        <v>Standard</v>
      </c>
    </row>
    <row r="1701" spans="1:27" x14ac:dyDescent="0.2">
      <c r="A1701" s="4">
        <v>1700</v>
      </c>
      <c r="B1701" s="4" t="s">
        <v>9993</v>
      </c>
      <c r="C1701" s="5">
        <v>41793</v>
      </c>
      <c r="D1701" s="5">
        <v>41797</v>
      </c>
      <c r="E1701" s="4" t="s">
        <v>21</v>
      </c>
      <c r="F1701" s="4" t="s">
        <v>1962</v>
      </c>
      <c r="G1701" s="4" t="s">
        <v>1961</v>
      </c>
      <c r="H1701" s="4" t="s">
        <v>18</v>
      </c>
      <c r="I1701" s="4" t="s">
        <v>17</v>
      </c>
      <c r="J1701" s="4" t="s">
        <v>234</v>
      </c>
      <c r="K1701" s="4" t="s">
        <v>233</v>
      </c>
      <c r="L1701" s="4">
        <v>98115</v>
      </c>
      <c r="M1701" s="4" t="s">
        <v>9</v>
      </c>
      <c r="N1701" s="4" t="s">
        <v>5030</v>
      </c>
      <c r="O1701" s="4" t="s">
        <v>37</v>
      </c>
      <c r="P1701" s="4" t="s">
        <v>92</v>
      </c>
      <c r="Q1701" s="4" t="s">
        <v>91</v>
      </c>
      <c r="R1701" s="4">
        <v>515.88</v>
      </c>
      <c r="S1701" s="4">
        <v>6</v>
      </c>
      <c r="T1701" s="4">
        <v>0</v>
      </c>
      <c r="U1701" s="4">
        <v>113.4936</v>
      </c>
      <c r="V1701" s="4" t="str">
        <f>INDEX(Regional_Lookup!$B$2:$B$5,MATCH('Sample - Superstore'!M1701,Regional_Lookup!$A$2:$A$5,0))</f>
        <v>James Chen</v>
      </c>
      <c r="W1701" s="4">
        <f>INDEX(Regional_Lookup!$C$2:$C$5, MATCH('Sample - Superstore'!M1701,Regional_Lookup!$A$2:$A$5, 0))</f>
        <v>0.18</v>
      </c>
      <c r="X1701" s="4">
        <f>U1701/R1701</f>
        <v>0.22</v>
      </c>
      <c r="Y1701" s="4" t="str">
        <f>IF(X1701&gt;=W1701, "Yes", "No")</f>
        <v>Yes</v>
      </c>
      <c r="Z1701" s="4">
        <f>D1701-C1701</f>
        <v>4</v>
      </c>
      <c r="AA1701" s="4" t="str" cm="1">
        <f t="array" ref="AA1701">_xlfn.IFS(Z1701&lt;=2,"Fast",Z1701&gt;5, "Slow", AND(Z1701&gt;=3,Z1701&lt;=5),"Standard")</f>
        <v>Standard</v>
      </c>
    </row>
    <row r="1702" spans="1:27" x14ac:dyDescent="0.2">
      <c r="A1702" s="4">
        <v>1701</v>
      </c>
      <c r="B1702" s="4" t="s">
        <v>9992</v>
      </c>
      <c r="C1702" s="5">
        <v>42198</v>
      </c>
      <c r="D1702" s="5">
        <v>42200</v>
      </c>
      <c r="E1702" s="4" t="s">
        <v>21</v>
      </c>
      <c r="F1702" s="4" t="s">
        <v>4497</v>
      </c>
      <c r="G1702" s="4" t="s">
        <v>4496</v>
      </c>
      <c r="H1702" s="4" t="s">
        <v>18</v>
      </c>
      <c r="I1702" s="4" t="s">
        <v>17</v>
      </c>
      <c r="J1702" s="4" t="s">
        <v>254</v>
      </c>
      <c r="K1702" s="4" t="s">
        <v>66</v>
      </c>
      <c r="L1702" s="4">
        <v>10035</v>
      </c>
      <c r="M1702" s="4" t="s">
        <v>5</v>
      </c>
      <c r="N1702" s="4" t="s">
        <v>2303</v>
      </c>
      <c r="O1702" s="4" t="s">
        <v>13</v>
      </c>
      <c r="P1702" s="4" t="s">
        <v>100</v>
      </c>
      <c r="Q1702" s="4" t="s">
        <v>2302</v>
      </c>
      <c r="R1702" s="4">
        <v>11.808</v>
      </c>
      <c r="S1702" s="4">
        <v>2</v>
      </c>
      <c r="T1702" s="4">
        <v>0.2</v>
      </c>
      <c r="U1702" s="4">
        <v>4.2804000000000002</v>
      </c>
      <c r="V1702" s="4" t="str">
        <f>INDEX(Regional_Lookup!$B$2:$B$5,MATCH('Sample - Superstore'!M1702,Regional_Lookup!$A$2:$A$5,0))</f>
        <v>Sarah Miller</v>
      </c>
      <c r="W1702" s="4">
        <f>INDEX(Regional_Lookup!$C$2:$C$5, MATCH('Sample - Superstore'!M1702,Regional_Lookup!$A$2:$A$5, 0))</f>
        <v>0.16</v>
      </c>
      <c r="X1702" s="4">
        <f>U1702/R1702</f>
        <v>0.36250000000000004</v>
      </c>
      <c r="Y1702" s="4" t="str">
        <f>IF(X1702&gt;=W1702, "Yes", "No")</f>
        <v>Yes</v>
      </c>
      <c r="Z1702" s="4">
        <f>D1702-C1702</f>
        <v>2</v>
      </c>
      <c r="AA1702" s="4" t="str" cm="1">
        <f t="array" ref="AA1702">_xlfn.IFS(Z1702&lt;=2,"Fast",Z1702&gt;5, "Slow", AND(Z1702&gt;=3,Z1702&lt;=5),"Standard")</f>
        <v>Fast</v>
      </c>
    </row>
    <row r="1703" spans="1:27" x14ac:dyDescent="0.2">
      <c r="A1703" s="4">
        <v>1702</v>
      </c>
      <c r="B1703" s="4" t="s">
        <v>9992</v>
      </c>
      <c r="C1703" s="5">
        <v>42198</v>
      </c>
      <c r="D1703" s="5">
        <v>42200</v>
      </c>
      <c r="E1703" s="4" t="s">
        <v>21</v>
      </c>
      <c r="F1703" s="4" t="s">
        <v>4497</v>
      </c>
      <c r="G1703" s="4" t="s">
        <v>4496</v>
      </c>
      <c r="H1703" s="4" t="s">
        <v>18</v>
      </c>
      <c r="I1703" s="4" t="s">
        <v>17</v>
      </c>
      <c r="J1703" s="4" t="s">
        <v>254</v>
      </c>
      <c r="K1703" s="4" t="s">
        <v>66</v>
      </c>
      <c r="L1703" s="4">
        <v>10035</v>
      </c>
      <c r="M1703" s="4" t="s">
        <v>5</v>
      </c>
      <c r="N1703" s="4" t="s">
        <v>7436</v>
      </c>
      <c r="O1703" s="4" t="s">
        <v>37</v>
      </c>
      <c r="P1703" s="4" t="s">
        <v>221</v>
      </c>
      <c r="Q1703" s="4" t="s">
        <v>7435</v>
      </c>
      <c r="R1703" s="4">
        <v>1931.04</v>
      </c>
      <c r="S1703" s="4">
        <v>9</v>
      </c>
      <c r="T1703" s="4">
        <v>0.1</v>
      </c>
      <c r="U1703" s="4">
        <v>321.83999999999997</v>
      </c>
      <c r="V1703" s="4" t="str">
        <f>INDEX(Regional_Lookup!$B$2:$B$5,MATCH('Sample - Superstore'!M1703,Regional_Lookup!$A$2:$A$5,0))</f>
        <v>Sarah Miller</v>
      </c>
      <c r="W1703" s="4">
        <f>INDEX(Regional_Lookup!$C$2:$C$5, MATCH('Sample - Superstore'!M1703,Regional_Lookup!$A$2:$A$5, 0))</f>
        <v>0.16</v>
      </c>
      <c r="X1703" s="4">
        <f>U1703/R1703</f>
        <v>0.16666666666666666</v>
      </c>
      <c r="Y1703" s="4" t="str">
        <f>IF(X1703&gt;=W1703, "Yes", "No")</f>
        <v>Yes</v>
      </c>
      <c r="Z1703" s="4">
        <f>D1703-C1703</f>
        <v>2</v>
      </c>
      <c r="AA1703" s="4" t="str" cm="1">
        <f t="array" ref="AA1703">_xlfn.IFS(Z1703&lt;=2,"Fast",Z1703&gt;5, "Slow", AND(Z1703&gt;=3,Z1703&lt;=5),"Standard")</f>
        <v>Fast</v>
      </c>
    </row>
    <row r="1704" spans="1:27" x14ac:dyDescent="0.2">
      <c r="A1704" s="4">
        <v>1703</v>
      </c>
      <c r="B1704" s="4" t="s">
        <v>9992</v>
      </c>
      <c r="C1704" s="5">
        <v>42198</v>
      </c>
      <c r="D1704" s="5">
        <v>42200</v>
      </c>
      <c r="E1704" s="4" t="s">
        <v>21</v>
      </c>
      <c r="F1704" s="4" t="s">
        <v>4497</v>
      </c>
      <c r="G1704" s="4" t="s">
        <v>4496</v>
      </c>
      <c r="H1704" s="4" t="s">
        <v>18</v>
      </c>
      <c r="I1704" s="4" t="s">
        <v>17</v>
      </c>
      <c r="J1704" s="4" t="s">
        <v>254</v>
      </c>
      <c r="K1704" s="4" t="s">
        <v>66</v>
      </c>
      <c r="L1704" s="4">
        <v>10035</v>
      </c>
      <c r="M1704" s="4" t="s">
        <v>5</v>
      </c>
      <c r="N1704" s="4" t="s">
        <v>153</v>
      </c>
      <c r="O1704" s="4" t="s">
        <v>13</v>
      </c>
      <c r="P1704" s="4" t="s">
        <v>24</v>
      </c>
      <c r="Q1704" s="4" t="s">
        <v>152</v>
      </c>
      <c r="R1704" s="4">
        <v>9.9600000000000009</v>
      </c>
      <c r="S1704" s="4">
        <v>2</v>
      </c>
      <c r="T1704" s="4">
        <v>0</v>
      </c>
      <c r="U1704" s="4">
        <v>4.6811999999999996</v>
      </c>
      <c r="V1704" s="4" t="str">
        <f>INDEX(Regional_Lookup!$B$2:$B$5,MATCH('Sample - Superstore'!M1704,Regional_Lookup!$A$2:$A$5,0))</f>
        <v>Sarah Miller</v>
      </c>
      <c r="W1704" s="4">
        <f>INDEX(Regional_Lookup!$C$2:$C$5, MATCH('Sample - Superstore'!M1704,Regional_Lookup!$A$2:$A$5, 0))</f>
        <v>0.16</v>
      </c>
      <c r="X1704" s="4">
        <f>U1704/R1704</f>
        <v>0.46999999999999992</v>
      </c>
      <c r="Y1704" s="4" t="str">
        <f>IF(X1704&gt;=W1704, "Yes", "No")</f>
        <v>Yes</v>
      </c>
      <c r="Z1704" s="4">
        <f>D1704-C1704</f>
        <v>2</v>
      </c>
      <c r="AA1704" s="4" t="str" cm="1">
        <f t="array" ref="AA1704">_xlfn.IFS(Z1704&lt;=2,"Fast",Z1704&gt;5, "Slow", AND(Z1704&gt;=3,Z1704&lt;=5),"Standard")</f>
        <v>Fast</v>
      </c>
    </row>
    <row r="1705" spans="1:27" x14ac:dyDescent="0.2">
      <c r="A1705" s="4">
        <v>1704</v>
      </c>
      <c r="B1705" s="4" t="s">
        <v>9991</v>
      </c>
      <c r="C1705" s="5">
        <v>41672</v>
      </c>
      <c r="D1705" s="5">
        <v>41676</v>
      </c>
      <c r="E1705" s="4" t="s">
        <v>29</v>
      </c>
      <c r="F1705" s="4" t="s">
        <v>4374</v>
      </c>
      <c r="G1705" s="4" t="s">
        <v>4373</v>
      </c>
      <c r="H1705" s="4" t="s">
        <v>102</v>
      </c>
      <c r="I1705" s="4" t="s">
        <v>17</v>
      </c>
      <c r="J1705" s="4" t="s">
        <v>919</v>
      </c>
      <c r="K1705" s="4" t="s">
        <v>15</v>
      </c>
      <c r="L1705" s="4">
        <v>92037</v>
      </c>
      <c r="M1705" s="4" t="s">
        <v>9</v>
      </c>
      <c r="N1705" s="4" t="s">
        <v>6498</v>
      </c>
      <c r="O1705" s="4" t="s">
        <v>13</v>
      </c>
      <c r="P1705" s="4" t="s">
        <v>109</v>
      </c>
      <c r="Q1705" s="4" t="s">
        <v>1359</v>
      </c>
      <c r="R1705" s="4">
        <v>12.35</v>
      </c>
      <c r="S1705" s="4">
        <v>5</v>
      </c>
      <c r="T1705" s="4">
        <v>0</v>
      </c>
      <c r="U1705" s="4">
        <v>5.8045</v>
      </c>
      <c r="V1705" s="4" t="str">
        <f>INDEX(Regional_Lookup!$B$2:$B$5,MATCH('Sample - Superstore'!M1705,Regional_Lookup!$A$2:$A$5,0))</f>
        <v>James Chen</v>
      </c>
      <c r="W1705" s="4">
        <f>INDEX(Regional_Lookup!$C$2:$C$5, MATCH('Sample - Superstore'!M1705,Regional_Lookup!$A$2:$A$5, 0))</f>
        <v>0.18</v>
      </c>
      <c r="X1705" s="4">
        <f>U1705/R1705</f>
        <v>0.47000000000000003</v>
      </c>
      <c r="Y1705" s="4" t="str">
        <f>IF(X1705&gt;=W1705, "Yes", "No")</f>
        <v>Yes</v>
      </c>
      <c r="Z1705" s="4">
        <f>D1705-C1705</f>
        <v>4</v>
      </c>
      <c r="AA1705" s="4" t="str" cm="1">
        <f t="array" ref="AA1705">_xlfn.IFS(Z1705&lt;=2,"Fast",Z1705&gt;5, "Slow", AND(Z1705&gt;=3,Z1705&lt;=5),"Standard")</f>
        <v>Standard</v>
      </c>
    </row>
    <row r="1706" spans="1:27" x14ac:dyDescent="0.2">
      <c r="A1706" s="4">
        <v>1705</v>
      </c>
      <c r="B1706" s="4" t="s">
        <v>9990</v>
      </c>
      <c r="C1706" s="5">
        <v>42437</v>
      </c>
      <c r="D1706" s="5">
        <v>42437</v>
      </c>
      <c r="E1706" s="4" t="s">
        <v>162</v>
      </c>
      <c r="F1706" s="4" t="s">
        <v>3123</v>
      </c>
      <c r="G1706" s="4" t="s">
        <v>3122</v>
      </c>
      <c r="H1706" s="4" t="s">
        <v>18</v>
      </c>
      <c r="I1706" s="4" t="s">
        <v>17</v>
      </c>
      <c r="J1706" s="4" t="s">
        <v>1253</v>
      </c>
      <c r="K1706" s="4" t="s">
        <v>181</v>
      </c>
      <c r="L1706" s="4">
        <v>85301</v>
      </c>
      <c r="M1706" s="4" t="s">
        <v>9</v>
      </c>
      <c r="N1706" s="4" t="s">
        <v>2178</v>
      </c>
      <c r="O1706" s="4" t="s">
        <v>13</v>
      </c>
      <c r="P1706" s="4" t="s">
        <v>100</v>
      </c>
      <c r="Q1706" s="4" t="s">
        <v>2177</v>
      </c>
      <c r="R1706" s="4">
        <v>9.702</v>
      </c>
      <c r="S1706" s="4">
        <v>3</v>
      </c>
      <c r="T1706" s="4">
        <v>0.7</v>
      </c>
      <c r="U1706" s="4">
        <v>-7.1147999999999998</v>
      </c>
      <c r="V1706" s="4" t="str">
        <f>INDEX(Regional_Lookup!$B$2:$B$5,MATCH('Sample - Superstore'!M1706,Regional_Lookup!$A$2:$A$5,0))</f>
        <v>James Chen</v>
      </c>
      <c r="W1706" s="4">
        <f>INDEX(Regional_Lookup!$C$2:$C$5, MATCH('Sample - Superstore'!M1706,Regional_Lookup!$A$2:$A$5, 0))</f>
        <v>0.18</v>
      </c>
      <c r="X1706" s="4">
        <f>U1706/R1706</f>
        <v>-0.73333333333333328</v>
      </c>
      <c r="Y1706" s="4" t="str">
        <f>IF(X1706&gt;=W1706, "Yes", "No")</f>
        <v>No</v>
      </c>
      <c r="Z1706" s="4">
        <f>D1706-C1706</f>
        <v>0</v>
      </c>
      <c r="AA1706" s="4" t="str" cm="1">
        <f t="array" ref="AA1706">_xlfn.IFS(Z1706&lt;=2,"Fast",Z1706&gt;5, "Slow", AND(Z1706&gt;=3,Z1706&lt;=5),"Standard")</f>
        <v>Fast</v>
      </c>
    </row>
    <row r="1707" spans="1:27" x14ac:dyDescent="0.2">
      <c r="A1707" s="4">
        <v>1706</v>
      </c>
      <c r="B1707" s="4" t="s">
        <v>9989</v>
      </c>
      <c r="C1707" s="5">
        <v>42330</v>
      </c>
      <c r="D1707" s="5">
        <v>42334</v>
      </c>
      <c r="E1707" s="4" t="s">
        <v>29</v>
      </c>
      <c r="F1707" s="4" t="s">
        <v>7951</v>
      </c>
      <c r="G1707" s="4" t="s">
        <v>7950</v>
      </c>
      <c r="H1707" s="4" t="s">
        <v>18</v>
      </c>
      <c r="I1707" s="4" t="s">
        <v>17</v>
      </c>
      <c r="J1707" s="4" t="s">
        <v>159</v>
      </c>
      <c r="K1707" s="4" t="s">
        <v>158</v>
      </c>
      <c r="L1707" s="4">
        <v>19120</v>
      </c>
      <c r="M1707" s="4" t="s">
        <v>5</v>
      </c>
      <c r="N1707" s="4" t="s">
        <v>654</v>
      </c>
      <c r="O1707" s="4" t="s">
        <v>13</v>
      </c>
      <c r="P1707" s="4" t="s">
        <v>100</v>
      </c>
      <c r="Q1707" s="4" t="s">
        <v>653</v>
      </c>
      <c r="R1707" s="4">
        <v>11.61</v>
      </c>
      <c r="S1707" s="4">
        <v>2</v>
      </c>
      <c r="T1707" s="4">
        <v>0.7</v>
      </c>
      <c r="U1707" s="4">
        <v>-9.2880000000000003</v>
      </c>
      <c r="V1707" s="4" t="str">
        <f>INDEX(Regional_Lookup!$B$2:$B$5,MATCH('Sample - Superstore'!M1707,Regional_Lookup!$A$2:$A$5,0))</f>
        <v>Sarah Miller</v>
      </c>
      <c r="W1707" s="4">
        <f>INDEX(Regional_Lookup!$C$2:$C$5, MATCH('Sample - Superstore'!M1707,Regional_Lookup!$A$2:$A$5, 0))</f>
        <v>0.16</v>
      </c>
      <c r="X1707" s="4">
        <f>U1707/R1707</f>
        <v>-0.8</v>
      </c>
      <c r="Y1707" s="4" t="str">
        <f>IF(X1707&gt;=W1707, "Yes", "No")</f>
        <v>No</v>
      </c>
      <c r="Z1707" s="4">
        <f>D1707-C1707</f>
        <v>4</v>
      </c>
      <c r="AA1707" s="4" t="str" cm="1">
        <f t="array" ref="AA1707">_xlfn.IFS(Z1707&lt;=2,"Fast",Z1707&gt;5, "Slow", AND(Z1707&gt;=3,Z1707&lt;=5),"Standard")</f>
        <v>Standard</v>
      </c>
    </row>
    <row r="1708" spans="1:27" x14ac:dyDescent="0.2">
      <c r="A1708" s="4">
        <v>1707</v>
      </c>
      <c r="B1708" s="4" t="s">
        <v>9988</v>
      </c>
      <c r="C1708" s="5">
        <v>43038</v>
      </c>
      <c r="D1708" s="5">
        <v>43044</v>
      </c>
      <c r="E1708" s="4" t="s">
        <v>29</v>
      </c>
      <c r="F1708" s="4" t="s">
        <v>283</v>
      </c>
      <c r="G1708" s="4" t="s">
        <v>282</v>
      </c>
      <c r="H1708" s="4" t="s">
        <v>18</v>
      </c>
      <c r="I1708" s="4" t="s">
        <v>17</v>
      </c>
      <c r="J1708" s="4" t="s">
        <v>248</v>
      </c>
      <c r="K1708" s="4" t="s">
        <v>15</v>
      </c>
      <c r="L1708" s="4">
        <v>94122</v>
      </c>
      <c r="M1708" s="4" t="s">
        <v>9</v>
      </c>
      <c r="N1708" s="4" t="s">
        <v>9792</v>
      </c>
      <c r="O1708" s="4" t="s">
        <v>13</v>
      </c>
      <c r="P1708" s="4" t="s">
        <v>72</v>
      </c>
      <c r="Q1708" s="4" t="s">
        <v>9791</v>
      </c>
      <c r="R1708" s="4">
        <v>43.86</v>
      </c>
      <c r="S1708" s="4">
        <v>6</v>
      </c>
      <c r="T1708" s="4">
        <v>0</v>
      </c>
      <c r="U1708" s="4">
        <v>20.6142</v>
      </c>
      <c r="V1708" s="4" t="str">
        <f>INDEX(Regional_Lookup!$B$2:$B$5,MATCH('Sample - Superstore'!M1708,Regional_Lookup!$A$2:$A$5,0))</f>
        <v>James Chen</v>
      </c>
      <c r="W1708" s="4">
        <f>INDEX(Regional_Lookup!$C$2:$C$5, MATCH('Sample - Superstore'!M1708,Regional_Lookup!$A$2:$A$5, 0))</f>
        <v>0.18</v>
      </c>
      <c r="X1708" s="4">
        <f>U1708/R1708</f>
        <v>0.47000000000000003</v>
      </c>
      <c r="Y1708" s="4" t="str">
        <f>IF(X1708&gt;=W1708, "Yes", "No")</f>
        <v>Yes</v>
      </c>
      <c r="Z1708" s="4">
        <f>D1708-C1708</f>
        <v>6</v>
      </c>
      <c r="AA1708" s="4" t="str" cm="1">
        <f t="array" ref="AA1708">_xlfn.IFS(Z1708&lt;=2,"Fast",Z1708&gt;5, "Slow", AND(Z1708&gt;=3,Z1708&lt;=5),"Standard")</f>
        <v>Slow</v>
      </c>
    </row>
    <row r="1709" spans="1:27" x14ac:dyDescent="0.2">
      <c r="A1709" s="4">
        <v>1708</v>
      </c>
      <c r="B1709" s="4" t="s">
        <v>9988</v>
      </c>
      <c r="C1709" s="5">
        <v>43038</v>
      </c>
      <c r="D1709" s="5">
        <v>43044</v>
      </c>
      <c r="E1709" s="4" t="s">
        <v>29</v>
      </c>
      <c r="F1709" s="4" t="s">
        <v>283</v>
      </c>
      <c r="G1709" s="4" t="s">
        <v>282</v>
      </c>
      <c r="H1709" s="4" t="s">
        <v>18</v>
      </c>
      <c r="I1709" s="4" t="s">
        <v>17</v>
      </c>
      <c r="J1709" s="4" t="s">
        <v>248</v>
      </c>
      <c r="K1709" s="4" t="s">
        <v>15</v>
      </c>
      <c r="L1709" s="4">
        <v>94122</v>
      </c>
      <c r="M1709" s="4" t="s">
        <v>9</v>
      </c>
      <c r="N1709" s="4" t="s">
        <v>1135</v>
      </c>
      <c r="O1709" s="4" t="s">
        <v>33</v>
      </c>
      <c r="P1709" s="4" t="s">
        <v>32</v>
      </c>
      <c r="Q1709" s="4" t="s">
        <v>1134</v>
      </c>
      <c r="R1709" s="4">
        <v>148.47999999999999</v>
      </c>
      <c r="S1709" s="4">
        <v>2</v>
      </c>
      <c r="T1709" s="4">
        <v>0.2</v>
      </c>
      <c r="U1709" s="4">
        <v>16.704000000000001</v>
      </c>
      <c r="V1709" s="4" t="str">
        <f>INDEX(Regional_Lookup!$B$2:$B$5,MATCH('Sample - Superstore'!M1709,Regional_Lookup!$A$2:$A$5,0))</f>
        <v>James Chen</v>
      </c>
      <c r="W1709" s="4">
        <f>INDEX(Regional_Lookup!$C$2:$C$5, MATCH('Sample - Superstore'!M1709,Regional_Lookup!$A$2:$A$5, 0))</f>
        <v>0.18</v>
      </c>
      <c r="X1709" s="4">
        <f>U1709/R1709</f>
        <v>0.11250000000000002</v>
      </c>
      <c r="Y1709" s="4" t="str">
        <f>IF(X1709&gt;=W1709, "Yes", "No")</f>
        <v>No</v>
      </c>
      <c r="Z1709" s="4">
        <f>D1709-C1709</f>
        <v>6</v>
      </c>
      <c r="AA1709" s="4" t="str" cm="1">
        <f t="array" ref="AA1709">_xlfn.IFS(Z1709&lt;=2,"Fast",Z1709&gt;5, "Slow", AND(Z1709&gt;=3,Z1709&lt;=5),"Standard")</f>
        <v>Slow</v>
      </c>
    </row>
    <row r="1710" spans="1:27" x14ac:dyDescent="0.2">
      <c r="A1710" s="4">
        <v>1709</v>
      </c>
      <c r="B1710" s="4" t="s">
        <v>9988</v>
      </c>
      <c r="C1710" s="5">
        <v>43038</v>
      </c>
      <c r="D1710" s="5">
        <v>43044</v>
      </c>
      <c r="E1710" s="4" t="s">
        <v>29</v>
      </c>
      <c r="F1710" s="4" t="s">
        <v>283</v>
      </c>
      <c r="G1710" s="4" t="s">
        <v>282</v>
      </c>
      <c r="H1710" s="4" t="s">
        <v>18</v>
      </c>
      <c r="I1710" s="4" t="s">
        <v>17</v>
      </c>
      <c r="J1710" s="4" t="s">
        <v>248</v>
      </c>
      <c r="K1710" s="4" t="s">
        <v>15</v>
      </c>
      <c r="L1710" s="4">
        <v>94122</v>
      </c>
      <c r="M1710" s="4" t="s">
        <v>9</v>
      </c>
      <c r="N1710" s="4" t="s">
        <v>5812</v>
      </c>
      <c r="O1710" s="4" t="s">
        <v>13</v>
      </c>
      <c r="P1710" s="4" t="s">
        <v>24</v>
      </c>
      <c r="Q1710" s="4" t="s">
        <v>5811</v>
      </c>
      <c r="R1710" s="4">
        <v>7.42</v>
      </c>
      <c r="S1710" s="4">
        <v>2</v>
      </c>
      <c r="T1710" s="4">
        <v>0</v>
      </c>
      <c r="U1710" s="4">
        <v>3.71</v>
      </c>
      <c r="V1710" s="4" t="str">
        <f>INDEX(Regional_Lookup!$B$2:$B$5,MATCH('Sample - Superstore'!M1710,Regional_Lookup!$A$2:$A$5,0))</f>
        <v>James Chen</v>
      </c>
      <c r="W1710" s="4">
        <f>INDEX(Regional_Lookup!$C$2:$C$5, MATCH('Sample - Superstore'!M1710,Regional_Lookup!$A$2:$A$5, 0))</f>
        <v>0.18</v>
      </c>
      <c r="X1710" s="4">
        <f>U1710/R1710</f>
        <v>0.5</v>
      </c>
      <c r="Y1710" s="4" t="str">
        <f>IF(X1710&gt;=W1710, "Yes", "No")</f>
        <v>Yes</v>
      </c>
      <c r="Z1710" s="4">
        <f>D1710-C1710</f>
        <v>6</v>
      </c>
      <c r="AA1710" s="4" t="str" cm="1">
        <f t="array" ref="AA1710">_xlfn.IFS(Z1710&lt;=2,"Fast",Z1710&gt;5, "Slow", AND(Z1710&gt;=3,Z1710&lt;=5),"Standard")</f>
        <v>Slow</v>
      </c>
    </row>
    <row r="1711" spans="1:27" x14ac:dyDescent="0.2">
      <c r="A1711" s="4">
        <v>1710</v>
      </c>
      <c r="B1711" s="4" t="s">
        <v>9988</v>
      </c>
      <c r="C1711" s="5">
        <v>43038</v>
      </c>
      <c r="D1711" s="5">
        <v>43044</v>
      </c>
      <c r="E1711" s="4" t="s">
        <v>29</v>
      </c>
      <c r="F1711" s="4" t="s">
        <v>283</v>
      </c>
      <c r="G1711" s="4" t="s">
        <v>282</v>
      </c>
      <c r="H1711" s="4" t="s">
        <v>18</v>
      </c>
      <c r="I1711" s="4" t="s">
        <v>17</v>
      </c>
      <c r="J1711" s="4" t="s">
        <v>248</v>
      </c>
      <c r="K1711" s="4" t="s">
        <v>15</v>
      </c>
      <c r="L1711" s="4">
        <v>94122</v>
      </c>
      <c r="M1711" s="4" t="s">
        <v>9</v>
      </c>
      <c r="N1711" s="4" t="s">
        <v>2445</v>
      </c>
      <c r="O1711" s="4" t="s">
        <v>37</v>
      </c>
      <c r="P1711" s="4" t="s">
        <v>221</v>
      </c>
      <c r="Q1711" s="4" t="s">
        <v>2444</v>
      </c>
      <c r="R1711" s="4">
        <v>71.992000000000004</v>
      </c>
      <c r="S1711" s="4">
        <v>1</v>
      </c>
      <c r="T1711" s="4">
        <v>0.2</v>
      </c>
      <c r="U1711" s="4">
        <v>-0.89990000000000003</v>
      </c>
      <c r="V1711" s="4" t="str">
        <f>INDEX(Regional_Lookup!$B$2:$B$5,MATCH('Sample - Superstore'!M1711,Regional_Lookup!$A$2:$A$5,0))</f>
        <v>James Chen</v>
      </c>
      <c r="W1711" s="4">
        <f>INDEX(Regional_Lookup!$C$2:$C$5, MATCH('Sample - Superstore'!M1711,Regional_Lookup!$A$2:$A$5, 0))</f>
        <v>0.18</v>
      </c>
      <c r="X1711" s="4">
        <f>U1711/R1711</f>
        <v>-1.2499999999999999E-2</v>
      </c>
      <c r="Y1711" s="4" t="str">
        <f>IF(X1711&gt;=W1711, "Yes", "No")</f>
        <v>No</v>
      </c>
      <c r="Z1711" s="4">
        <f>D1711-C1711</f>
        <v>6</v>
      </c>
      <c r="AA1711" s="4" t="str" cm="1">
        <f t="array" ref="AA1711">_xlfn.IFS(Z1711&lt;=2,"Fast",Z1711&gt;5, "Slow", AND(Z1711&gt;=3,Z1711&lt;=5),"Standard")</f>
        <v>Slow</v>
      </c>
    </row>
    <row r="1712" spans="1:27" x14ac:dyDescent="0.2">
      <c r="A1712" s="4">
        <v>1711</v>
      </c>
      <c r="B1712" s="4" t="s">
        <v>9988</v>
      </c>
      <c r="C1712" s="5">
        <v>43038</v>
      </c>
      <c r="D1712" s="5">
        <v>43044</v>
      </c>
      <c r="E1712" s="4" t="s">
        <v>29</v>
      </c>
      <c r="F1712" s="4" t="s">
        <v>283</v>
      </c>
      <c r="G1712" s="4" t="s">
        <v>282</v>
      </c>
      <c r="H1712" s="4" t="s">
        <v>18</v>
      </c>
      <c r="I1712" s="4" t="s">
        <v>17</v>
      </c>
      <c r="J1712" s="4" t="s">
        <v>248</v>
      </c>
      <c r="K1712" s="4" t="s">
        <v>15</v>
      </c>
      <c r="L1712" s="4">
        <v>94122</v>
      </c>
      <c r="M1712" s="4" t="s">
        <v>9</v>
      </c>
      <c r="N1712" s="4" t="s">
        <v>4328</v>
      </c>
      <c r="O1712" s="4" t="s">
        <v>13</v>
      </c>
      <c r="P1712" s="4" t="s">
        <v>116</v>
      </c>
      <c r="Q1712" s="4" t="s">
        <v>4327</v>
      </c>
      <c r="R1712" s="4">
        <v>19.899999999999999</v>
      </c>
      <c r="S1712" s="4">
        <v>5</v>
      </c>
      <c r="T1712" s="4">
        <v>0</v>
      </c>
      <c r="U1712" s="4">
        <v>6.5670000000000002</v>
      </c>
      <c r="V1712" s="4" t="str">
        <f>INDEX(Regional_Lookup!$B$2:$B$5,MATCH('Sample - Superstore'!M1712,Regional_Lookup!$A$2:$A$5,0))</f>
        <v>James Chen</v>
      </c>
      <c r="W1712" s="4">
        <f>INDEX(Regional_Lookup!$C$2:$C$5, MATCH('Sample - Superstore'!M1712,Regional_Lookup!$A$2:$A$5, 0))</f>
        <v>0.18</v>
      </c>
      <c r="X1712" s="4">
        <f>U1712/R1712</f>
        <v>0.33</v>
      </c>
      <c r="Y1712" s="4" t="str">
        <f>IF(X1712&gt;=W1712, "Yes", "No")</f>
        <v>Yes</v>
      </c>
      <c r="Z1712" s="4">
        <f>D1712-C1712</f>
        <v>6</v>
      </c>
      <c r="AA1712" s="4" t="str" cm="1">
        <f t="array" ref="AA1712">_xlfn.IFS(Z1712&lt;=2,"Fast",Z1712&gt;5, "Slow", AND(Z1712&gt;=3,Z1712&lt;=5),"Standard")</f>
        <v>Slow</v>
      </c>
    </row>
    <row r="1713" spans="1:27" x14ac:dyDescent="0.2">
      <c r="A1713" s="4">
        <v>1712</v>
      </c>
      <c r="B1713" s="4" t="s">
        <v>9988</v>
      </c>
      <c r="C1713" s="5">
        <v>43038</v>
      </c>
      <c r="D1713" s="5">
        <v>43044</v>
      </c>
      <c r="E1713" s="4" t="s">
        <v>29</v>
      </c>
      <c r="F1713" s="4" t="s">
        <v>283</v>
      </c>
      <c r="G1713" s="4" t="s">
        <v>282</v>
      </c>
      <c r="H1713" s="4" t="s">
        <v>18</v>
      </c>
      <c r="I1713" s="4" t="s">
        <v>17</v>
      </c>
      <c r="J1713" s="4" t="s">
        <v>248</v>
      </c>
      <c r="K1713" s="4" t="s">
        <v>15</v>
      </c>
      <c r="L1713" s="4">
        <v>94122</v>
      </c>
      <c r="M1713" s="4" t="s">
        <v>9</v>
      </c>
      <c r="N1713" s="4" t="s">
        <v>14</v>
      </c>
      <c r="O1713" s="4" t="s">
        <v>13</v>
      </c>
      <c r="P1713" s="4" t="s">
        <v>12</v>
      </c>
      <c r="Q1713" s="4" t="s">
        <v>11</v>
      </c>
      <c r="R1713" s="4">
        <v>1702.12</v>
      </c>
      <c r="S1713" s="4">
        <v>14</v>
      </c>
      <c r="T1713" s="4">
        <v>0</v>
      </c>
      <c r="U1713" s="4">
        <v>510.63600000000002</v>
      </c>
      <c r="V1713" s="4" t="str">
        <f>INDEX(Regional_Lookup!$B$2:$B$5,MATCH('Sample - Superstore'!M1713,Regional_Lookup!$A$2:$A$5,0))</f>
        <v>James Chen</v>
      </c>
      <c r="W1713" s="4">
        <f>INDEX(Regional_Lookup!$C$2:$C$5, MATCH('Sample - Superstore'!M1713,Regional_Lookup!$A$2:$A$5, 0))</f>
        <v>0.18</v>
      </c>
      <c r="X1713" s="4">
        <f>U1713/R1713</f>
        <v>0.30000000000000004</v>
      </c>
      <c r="Y1713" s="4" t="str">
        <f>IF(X1713&gt;=W1713, "Yes", "No")</f>
        <v>Yes</v>
      </c>
      <c r="Z1713" s="4">
        <f>D1713-C1713</f>
        <v>6</v>
      </c>
      <c r="AA1713" s="4" t="str" cm="1">
        <f t="array" ref="AA1713">_xlfn.IFS(Z1713&lt;=2,"Fast",Z1713&gt;5, "Slow", AND(Z1713&gt;=3,Z1713&lt;=5),"Standard")</f>
        <v>Slow</v>
      </c>
    </row>
    <row r="1714" spans="1:27" x14ac:dyDescent="0.2">
      <c r="A1714" s="4">
        <v>1713</v>
      </c>
      <c r="B1714" s="4" t="s">
        <v>9987</v>
      </c>
      <c r="C1714" s="5">
        <v>42034</v>
      </c>
      <c r="D1714" s="5">
        <v>42039</v>
      </c>
      <c r="E1714" s="4" t="s">
        <v>29</v>
      </c>
      <c r="F1714" s="4" t="s">
        <v>1407</v>
      </c>
      <c r="G1714" s="4" t="s">
        <v>1406</v>
      </c>
      <c r="H1714" s="4" t="s">
        <v>18</v>
      </c>
      <c r="I1714" s="4" t="s">
        <v>17</v>
      </c>
      <c r="J1714" s="4" t="s">
        <v>124</v>
      </c>
      <c r="K1714" s="4" t="s">
        <v>123</v>
      </c>
      <c r="L1714" s="4">
        <v>77070</v>
      </c>
      <c r="M1714" s="4" t="s">
        <v>3</v>
      </c>
      <c r="N1714" s="4" t="s">
        <v>7136</v>
      </c>
      <c r="O1714" s="4" t="s">
        <v>13</v>
      </c>
      <c r="P1714" s="4" t="s">
        <v>24</v>
      </c>
      <c r="Q1714" s="4" t="s">
        <v>7135</v>
      </c>
      <c r="R1714" s="4">
        <v>14.304</v>
      </c>
      <c r="S1714" s="4">
        <v>6</v>
      </c>
      <c r="T1714" s="4">
        <v>0.2</v>
      </c>
      <c r="U1714" s="4">
        <v>5.0064000000000002</v>
      </c>
      <c r="V1714" s="4" t="str">
        <f>INDEX(Regional_Lookup!$B$2:$B$5,MATCH('Sample - Superstore'!M1714,Regional_Lookup!$A$2:$A$5,0))</f>
        <v>David Johnson</v>
      </c>
      <c r="W1714" s="4">
        <f>INDEX(Regional_Lookup!$C$2:$C$5, MATCH('Sample - Superstore'!M1714,Regional_Lookup!$A$2:$A$5, 0))</f>
        <v>0.14000000000000001</v>
      </c>
      <c r="X1714" s="4">
        <f>U1714/R1714</f>
        <v>0.35000000000000003</v>
      </c>
      <c r="Y1714" s="4" t="str">
        <f>IF(X1714&gt;=W1714, "Yes", "No")</f>
        <v>Yes</v>
      </c>
      <c r="Z1714" s="4">
        <f>D1714-C1714</f>
        <v>5</v>
      </c>
      <c r="AA1714" s="4" t="str" cm="1">
        <f t="array" ref="AA1714">_xlfn.IFS(Z1714&lt;=2,"Fast",Z1714&gt;5, "Slow", AND(Z1714&gt;=3,Z1714&lt;=5),"Standard")</f>
        <v>Standard</v>
      </c>
    </row>
    <row r="1715" spans="1:27" x14ac:dyDescent="0.2">
      <c r="A1715" s="4">
        <v>1714</v>
      </c>
      <c r="B1715" s="4" t="s">
        <v>9986</v>
      </c>
      <c r="C1715" s="5">
        <v>42986</v>
      </c>
      <c r="D1715" s="5">
        <v>42991</v>
      </c>
      <c r="E1715" s="4" t="s">
        <v>21</v>
      </c>
      <c r="F1715" s="4" t="s">
        <v>1669</v>
      </c>
      <c r="G1715" s="4" t="s">
        <v>1668</v>
      </c>
      <c r="H1715" s="4" t="s">
        <v>18</v>
      </c>
      <c r="I1715" s="4" t="s">
        <v>17</v>
      </c>
      <c r="J1715" s="4" t="s">
        <v>319</v>
      </c>
      <c r="K1715" s="4" t="s">
        <v>318</v>
      </c>
      <c r="L1715" s="4">
        <v>60610</v>
      </c>
      <c r="M1715" s="4" t="s">
        <v>3</v>
      </c>
      <c r="N1715" s="4" t="s">
        <v>5788</v>
      </c>
      <c r="O1715" s="4" t="s">
        <v>37</v>
      </c>
      <c r="P1715" s="4" t="s">
        <v>92</v>
      </c>
      <c r="Q1715" s="4" t="s">
        <v>5787</v>
      </c>
      <c r="R1715" s="4">
        <v>765.625</v>
      </c>
      <c r="S1715" s="4">
        <v>7</v>
      </c>
      <c r="T1715" s="4">
        <v>0.5</v>
      </c>
      <c r="U1715" s="4">
        <v>-566.5625</v>
      </c>
      <c r="V1715" s="4" t="str">
        <f>INDEX(Regional_Lookup!$B$2:$B$5,MATCH('Sample - Superstore'!M1715,Regional_Lookup!$A$2:$A$5,0))</f>
        <v>David Johnson</v>
      </c>
      <c r="W1715" s="4">
        <f>INDEX(Regional_Lookup!$C$2:$C$5, MATCH('Sample - Superstore'!M1715,Regional_Lookup!$A$2:$A$5, 0))</f>
        <v>0.14000000000000001</v>
      </c>
      <c r="X1715" s="4">
        <f>U1715/R1715</f>
        <v>-0.74</v>
      </c>
      <c r="Y1715" s="4" t="str">
        <f>IF(X1715&gt;=W1715, "Yes", "No")</f>
        <v>No</v>
      </c>
      <c r="Z1715" s="4">
        <f>D1715-C1715</f>
        <v>5</v>
      </c>
      <c r="AA1715" s="4" t="str" cm="1">
        <f t="array" ref="AA1715">_xlfn.IFS(Z1715&lt;=2,"Fast",Z1715&gt;5, "Slow", AND(Z1715&gt;=3,Z1715&lt;=5),"Standard")</f>
        <v>Standard</v>
      </c>
    </row>
    <row r="1716" spans="1:27" x14ac:dyDescent="0.2">
      <c r="A1716" s="4">
        <v>1715</v>
      </c>
      <c r="B1716" s="4" t="s">
        <v>9985</v>
      </c>
      <c r="C1716" s="5">
        <v>43015</v>
      </c>
      <c r="D1716" s="5">
        <v>43021</v>
      </c>
      <c r="E1716" s="4" t="s">
        <v>29</v>
      </c>
      <c r="F1716" s="4" t="s">
        <v>4052</v>
      </c>
      <c r="G1716" s="4" t="s">
        <v>4051</v>
      </c>
      <c r="H1716" s="4" t="s">
        <v>18</v>
      </c>
      <c r="I1716" s="4" t="s">
        <v>17</v>
      </c>
      <c r="J1716" s="4" t="s">
        <v>248</v>
      </c>
      <c r="K1716" s="4" t="s">
        <v>15</v>
      </c>
      <c r="L1716" s="4">
        <v>94110</v>
      </c>
      <c r="M1716" s="4" t="s">
        <v>9</v>
      </c>
      <c r="N1716" s="4" t="s">
        <v>1592</v>
      </c>
      <c r="O1716" s="4" t="s">
        <v>37</v>
      </c>
      <c r="P1716" s="4" t="s">
        <v>165</v>
      </c>
      <c r="Q1716" s="4" t="s">
        <v>1591</v>
      </c>
      <c r="R1716" s="4">
        <v>307.666</v>
      </c>
      <c r="S1716" s="4">
        <v>2</v>
      </c>
      <c r="T1716" s="4">
        <v>0.15</v>
      </c>
      <c r="U1716" s="4">
        <v>-14.478400000000001</v>
      </c>
      <c r="V1716" s="4" t="str">
        <f>INDEX(Regional_Lookup!$B$2:$B$5,MATCH('Sample - Superstore'!M1716,Regional_Lookup!$A$2:$A$5,0))</f>
        <v>James Chen</v>
      </c>
      <c r="W1716" s="4">
        <f>INDEX(Regional_Lookup!$C$2:$C$5, MATCH('Sample - Superstore'!M1716,Regional_Lookup!$A$2:$A$5, 0))</f>
        <v>0.18</v>
      </c>
      <c r="X1716" s="4">
        <f>U1716/R1716</f>
        <v>-4.7058823529411764E-2</v>
      </c>
      <c r="Y1716" s="4" t="str">
        <f>IF(X1716&gt;=W1716, "Yes", "No")</f>
        <v>No</v>
      </c>
      <c r="Z1716" s="4">
        <f>D1716-C1716</f>
        <v>6</v>
      </c>
      <c r="AA1716" s="4" t="str" cm="1">
        <f t="array" ref="AA1716">_xlfn.IFS(Z1716&lt;=2,"Fast",Z1716&gt;5, "Slow", AND(Z1716&gt;=3,Z1716&lt;=5),"Standard")</f>
        <v>Slow</v>
      </c>
    </row>
    <row r="1717" spans="1:27" x14ac:dyDescent="0.2">
      <c r="A1717" s="4">
        <v>1716</v>
      </c>
      <c r="B1717" s="4" t="s">
        <v>9984</v>
      </c>
      <c r="C1717" s="5">
        <v>42490</v>
      </c>
      <c r="D1717" s="5">
        <v>42494</v>
      </c>
      <c r="E1717" s="4" t="s">
        <v>29</v>
      </c>
      <c r="F1717" s="4" t="s">
        <v>250</v>
      </c>
      <c r="G1717" s="4" t="s">
        <v>249</v>
      </c>
      <c r="H1717" s="4" t="s">
        <v>18</v>
      </c>
      <c r="I1717" s="4" t="s">
        <v>17</v>
      </c>
      <c r="J1717" s="4" t="s">
        <v>254</v>
      </c>
      <c r="K1717" s="4" t="s">
        <v>66</v>
      </c>
      <c r="L1717" s="4">
        <v>10011</v>
      </c>
      <c r="M1717" s="4" t="s">
        <v>5</v>
      </c>
      <c r="N1717" s="4" t="s">
        <v>2695</v>
      </c>
      <c r="O1717" s="4" t="s">
        <v>13</v>
      </c>
      <c r="P1717" s="4" t="s">
        <v>100</v>
      </c>
      <c r="Q1717" s="4" t="s">
        <v>2694</v>
      </c>
      <c r="R1717" s="4">
        <v>7.7119999999999997</v>
      </c>
      <c r="S1717" s="4">
        <v>2</v>
      </c>
      <c r="T1717" s="4">
        <v>0.2</v>
      </c>
      <c r="U1717" s="4">
        <v>2.7955999999999999</v>
      </c>
      <c r="V1717" s="4" t="str">
        <f>INDEX(Regional_Lookup!$B$2:$B$5,MATCH('Sample - Superstore'!M1717,Regional_Lookup!$A$2:$A$5,0))</f>
        <v>Sarah Miller</v>
      </c>
      <c r="W1717" s="4">
        <f>INDEX(Regional_Lookup!$C$2:$C$5, MATCH('Sample - Superstore'!M1717,Regional_Lookup!$A$2:$A$5, 0))</f>
        <v>0.16</v>
      </c>
      <c r="X1717" s="4">
        <f>U1717/R1717</f>
        <v>0.36249999999999999</v>
      </c>
      <c r="Y1717" s="4" t="str">
        <f>IF(X1717&gt;=W1717, "Yes", "No")</f>
        <v>Yes</v>
      </c>
      <c r="Z1717" s="4">
        <f>D1717-C1717</f>
        <v>4</v>
      </c>
      <c r="AA1717" s="4" t="str" cm="1">
        <f t="array" ref="AA1717">_xlfn.IFS(Z1717&lt;=2,"Fast",Z1717&gt;5, "Slow", AND(Z1717&gt;=3,Z1717&lt;=5),"Standard")</f>
        <v>Standard</v>
      </c>
    </row>
    <row r="1718" spans="1:27" x14ac:dyDescent="0.2">
      <c r="A1718" s="4">
        <v>1717</v>
      </c>
      <c r="B1718" s="4" t="s">
        <v>9983</v>
      </c>
      <c r="C1718" s="5">
        <v>42509</v>
      </c>
      <c r="D1718" s="5">
        <v>42514</v>
      </c>
      <c r="E1718" s="4" t="s">
        <v>29</v>
      </c>
      <c r="F1718" s="4" t="s">
        <v>8664</v>
      </c>
      <c r="G1718" s="4" t="s">
        <v>8663</v>
      </c>
      <c r="H1718" s="4" t="s">
        <v>18</v>
      </c>
      <c r="I1718" s="4" t="s">
        <v>17</v>
      </c>
      <c r="J1718" s="4" t="s">
        <v>254</v>
      </c>
      <c r="K1718" s="4" t="s">
        <v>66</v>
      </c>
      <c r="L1718" s="4">
        <v>10011</v>
      </c>
      <c r="M1718" s="4" t="s">
        <v>5</v>
      </c>
      <c r="N1718" s="4" t="s">
        <v>5112</v>
      </c>
      <c r="O1718" s="4" t="s">
        <v>13</v>
      </c>
      <c r="P1718" s="4" t="s">
        <v>12</v>
      </c>
      <c r="Q1718" s="4" t="s">
        <v>5111</v>
      </c>
      <c r="R1718" s="4">
        <v>242.9</v>
      </c>
      <c r="S1718" s="4">
        <v>5</v>
      </c>
      <c r="T1718" s="4">
        <v>0</v>
      </c>
      <c r="U1718" s="4">
        <v>70.441000000000003</v>
      </c>
      <c r="V1718" s="4" t="str">
        <f>INDEX(Regional_Lookup!$B$2:$B$5,MATCH('Sample - Superstore'!M1718,Regional_Lookup!$A$2:$A$5,0))</f>
        <v>Sarah Miller</v>
      </c>
      <c r="W1718" s="4">
        <f>INDEX(Regional_Lookup!$C$2:$C$5, MATCH('Sample - Superstore'!M1718,Regional_Lookup!$A$2:$A$5, 0))</f>
        <v>0.16</v>
      </c>
      <c r="X1718" s="4">
        <f>U1718/R1718</f>
        <v>0.28999999999999998</v>
      </c>
      <c r="Y1718" s="4" t="str">
        <f>IF(X1718&gt;=W1718, "Yes", "No")</f>
        <v>Yes</v>
      </c>
      <c r="Z1718" s="4">
        <f>D1718-C1718</f>
        <v>5</v>
      </c>
      <c r="AA1718" s="4" t="str" cm="1">
        <f t="array" ref="AA1718">_xlfn.IFS(Z1718&lt;=2,"Fast",Z1718&gt;5, "Slow", AND(Z1718&gt;=3,Z1718&lt;=5),"Standard")</f>
        <v>Standard</v>
      </c>
    </row>
    <row r="1719" spans="1:27" x14ac:dyDescent="0.2">
      <c r="A1719" s="4">
        <v>1718</v>
      </c>
      <c r="B1719" s="4" t="s">
        <v>9983</v>
      </c>
      <c r="C1719" s="5">
        <v>42509</v>
      </c>
      <c r="D1719" s="5">
        <v>42514</v>
      </c>
      <c r="E1719" s="4" t="s">
        <v>29</v>
      </c>
      <c r="F1719" s="4" t="s">
        <v>8664</v>
      </c>
      <c r="G1719" s="4" t="s">
        <v>8663</v>
      </c>
      <c r="H1719" s="4" t="s">
        <v>18</v>
      </c>
      <c r="I1719" s="4" t="s">
        <v>17</v>
      </c>
      <c r="J1719" s="4" t="s">
        <v>254</v>
      </c>
      <c r="K1719" s="4" t="s">
        <v>66</v>
      </c>
      <c r="L1719" s="4">
        <v>10011</v>
      </c>
      <c r="M1719" s="4" t="s">
        <v>5</v>
      </c>
      <c r="N1719" s="4" t="s">
        <v>4683</v>
      </c>
      <c r="O1719" s="4" t="s">
        <v>13</v>
      </c>
      <c r="P1719" s="4" t="s">
        <v>231</v>
      </c>
      <c r="Q1719" s="4" t="s">
        <v>4682</v>
      </c>
      <c r="R1719" s="4">
        <v>454.9</v>
      </c>
      <c r="S1719" s="4">
        <v>5</v>
      </c>
      <c r="T1719" s="4">
        <v>0</v>
      </c>
      <c r="U1719" s="4">
        <v>0</v>
      </c>
      <c r="V1719" s="4" t="str">
        <f>INDEX(Regional_Lookup!$B$2:$B$5,MATCH('Sample - Superstore'!M1719,Regional_Lookup!$A$2:$A$5,0))</f>
        <v>Sarah Miller</v>
      </c>
      <c r="W1719" s="4">
        <f>INDEX(Regional_Lookup!$C$2:$C$5, MATCH('Sample - Superstore'!M1719,Regional_Lookup!$A$2:$A$5, 0))</f>
        <v>0.16</v>
      </c>
      <c r="X1719" s="4">
        <f>U1719/R1719</f>
        <v>0</v>
      </c>
      <c r="Y1719" s="4" t="str">
        <f>IF(X1719&gt;=W1719, "Yes", "No")</f>
        <v>No</v>
      </c>
      <c r="Z1719" s="4">
        <f>D1719-C1719</f>
        <v>5</v>
      </c>
      <c r="AA1719" s="4" t="str" cm="1">
        <f t="array" ref="AA1719">_xlfn.IFS(Z1719&lt;=2,"Fast",Z1719&gt;5, "Slow", AND(Z1719&gt;=3,Z1719&lt;=5),"Standard")</f>
        <v>Standard</v>
      </c>
    </row>
    <row r="1720" spans="1:27" x14ac:dyDescent="0.2">
      <c r="A1720" s="4">
        <v>1719</v>
      </c>
      <c r="B1720" s="4" t="s">
        <v>9983</v>
      </c>
      <c r="C1720" s="5">
        <v>42509</v>
      </c>
      <c r="D1720" s="5">
        <v>42514</v>
      </c>
      <c r="E1720" s="4" t="s">
        <v>29</v>
      </c>
      <c r="F1720" s="4" t="s">
        <v>8664</v>
      </c>
      <c r="G1720" s="4" t="s">
        <v>8663</v>
      </c>
      <c r="H1720" s="4" t="s">
        <v>18</v>
      </c>
      <c r="I1720" s="4" t="s">
        <v>17</v>
      </c>
      <c r="J1720" s="4" t="s">
        <v>254</v>
      </c>
      <c r="K1720" s="4" t="s">
        <v>66</v>
      </c>
      <c r="L1720" s="4">
        <v>10011</v>
      </c>
      <c r="M1720" s="4" t="s">
        <v>5</v>
      </c>
      <c r="N1720" s="4" t="s">
        <v>1728</v>
      </c>
      <c r="O1720" s="4" t="s">
        <v>37</v>
      </c>
      <c r="P1720" s="4" t="s">
        <v>36</v>
      </c>
      <c r="Q1720" s="4" t="s">
        <v>1727</v>
      </c>
      <c r="R1720" s="4">
        <v>35.92</v>
      </c>
      <c r="S1720" s="4">
        <v>4</v>
      </c>
      <c r="T1720" s="4">
        <v>0</v>
      </c>
      <c r="U1720" s="4">
        <v>15.086399999999999</v>
      </c>
      <c r="V1720" s="4" t="str">
        <f>INDEX(Regional_Lookup!$B$2:$B$5,MATCH('Sample - Superstore'!M1720,Regional_Lookup!$A$2:$A$5,0))</f>
        <v>Sarah Miller</v>
      </c>
      <c r="W1720" s="4">
        <f>INDEX(Regional_Lookup!$C$2:$C$5, MATCH('Sample - Superstore'!M1720,Regional_Lookup!$A$2:$A$5, 0))</f>
        <v>0.16</v>
      </c>
      <c r="X1720" s="4">
        <f>U1720/R1720</f>
        <v>0.42</v>
      </c>
      <c r="Y1720" s="4" t="str">
        <f>IF(X1720&gt;=W1720, "Yes", "No")</f>
        <v>Yes</v>
      </c>
      <c r="Z1720" s="4">
        <f>D1720-C1720</f>
        <v>5</v>
      </c>
      <c r="AA1720" s="4" t="str" cm="1">
        <f t="array" ref="AA1720">_xlfn.IFS(Z1720&lt;=2,"Fast",Z1720&gt;5, "Slow", AND(Z1720&gt;=3,Z1720&lt;=5),"Standard")</f>
        <v>Standard</v>
      </c>
    </row>
    <row r="1721" spans="1:27" x14ac:dyDescent="0.2">
      <c r="A1721" s="4">
        <v>1720</v>
      </c>
      <c r="B1721" s="4" t="s">
        <v>9983</v>
      </c>
      <c r="C1721" s="5">
        <v>42509</v>
      </c>
      <c r="D1721" s="5">
        <v>42514</v>
      </c>
      <c r="E1721" s="4" t="s">
        <v>29</v>
      </c>
      <c r="F1721" s="4" t="s">
        <v>8664</v>
      </c>
      <c r="G1721" s="4" t="s">
        <v>8663</v>
      </c>
      <c r="H1721" s="4" t="s">
        <v>18</v>
      </c>
      <c r="I1721" s="4" t="s">
        <v>17</v>
      </c>
      <c r="J1721" s="4" t="s">
        <v>254</v>
      </c>
      <c r="K1721" s="4" t="s">
        <v>66</v>
      </c>
      <c r="L1721" s="4">
        <v>10011</v>
      </c>
      <c r="M1721" s="4" t="s">
        <v>5</v>
      </c>
      <c r="N1721" s="4" t="s">
        <v>343</v>
      </c>
      <c r="O1721" s="4" t="s">
        <v>37</v>
      </c>
      <c r="P1721" s="4" t="s">
        <v>36</v>
      </c>
      <c r="Q1721" s="4" t="s">
        <v>342</v>
      </c>
      <c r="R1721" s="4">
        <v>39.76</v>
      </c>
      <c r="S1721" s="4">
        <v>8</v>
      </c>
      <c r="T1721" s="4">
        <v>0</v>
      </c>
      <c r="U1721" s="4">
        <v>12.3256</v>
      </c>
      <c r="V1721" s="4" t="str">
        <f>INDEX(Regional_Lookup!$B$2:$B$5,MATCH('Sample - Superstore'!M1721,Regional_Lookup!$A$2:$A$5,0))</f>
        <v>Sarah Miller</v>
      </c>
      <c r="W1721" s="4">
        <f>INDEX(Regional_Lookup!$C$2:$C$5, MATCH('Sample - Superstore'!M1721,Regional_Lookup!$A$2:$A$5, 0))</f>
        <v>0.16</v>
      </c>
      <c r="X1721" s="4">
        <f>U1721/R1721</f>
        <v>0.31</v>
      </c>
      <c r="Y1721" s="4" t="str">
        <f>IF(X1721&gt;=W1721, "Yes", "No")</f>
        <v>Yes</v>
      </c>
      <c r="Z1721" s="4">
        <f>D1721-C1721</f>
        <v>5</v>
      </c>
      <c r="AA1721" s="4" t="str" cm="1">
        <f t="array" ref="AA1721">_xlfn.IFS(Z1721&lt;=2,"Fast",Z1721&gt;5, "Slow", AND(Z1721&gt;=3,Z1721&lt;=5),"Standard")</f>
        <v>Standard</v>
      </c>
    </row>
    <row r="1722" spans="1:27" x14ac:dyDescent="0.2">
      <c r="A1722" s="4">
        <v>1721</v>
      </c>
      <c r="B1722" s="4" t="s">
        <v>9983</v>
      </c>
      <c r="C1722" s="5">
        <v>42509</v>
      </c>
      <c r="D1722" s="5">
        <v>42514</v>
      </c>
      <c r="E1722" s="4" t="s">
        <v>29</v>
      </c>
      <c r="F1722" s="4" t="s">
        <v>8664</v>
      </c>
      <c r="G1722" s="4" t="s">
        <v>8663</v>
      </c>
      <c r="H1722" s="4" t="s">
        <v>18</v>
      </c>
      <c r="I1722" s="4" t="s">
        <v>17</v>
      </c>
      <c r="J1722" s="4" t="s">
        <v>254</v>
      </c>
      <c r="K1722" s="4" t="s">
        <v>66</v>
      </c>
      <c r="L1722" s="4">
        <v>10011</v>
      </c>
      <c r="M1722" s="4" t="s">
        <v>5</v>
      </c>
      <c r="N1722" s="4" t="s">
        <v>5454</v>
      </c>
      <c r="O1722" s="4" t="s">
        <v>13</v>
      </c>
      <c r="P1722" s="4" t="s">
        <v>100</v>
      </c>
      <c r="Q1722" s="4" t="s">
        <v>5453</v>
      </c>
      <c r="R1722" s="4">
        <v>47.744</v>
      </c>
      <c r="S1722" s="4">
        <v>4</v>
      </c>
      <c r="T1722" s="4">
        <v>0.2</v>
      </c>
      <c r="U1722" s="4">
        <v>14.92</v>
      </c>
      <c r="V1722" s="4" t="str">
        <f>INDEX(Regional_Lookup!$B$2:$B$5,MATCH('Sample - Superstore'!M1722,Regional_Lookup!$A$2:$A$5,0))</f>
        <v>Sarah Miller</v>
      </c>
      <c r="W1722" s="4">
        <f>INDEX(Regional_Lookup!$C$2:$C$5, MATCH('Sample - Superstore'!M1722,Regional_Lookup!$A$2:$A$5, 0))</f>
        <v>0.16</v>
      </c>
      <c r="X1722" s="4">
        <f>U1722/R1722</f>
        <v>0.3125</v>
      </c>
      <c r="Y1722" s="4" t="str">
        <f>IF(X1722&gt;=W1722, "Yes", "No")</f>
        <v>Yes</v>
      </c>
      <c r="Z1722" s="4">
        <f>D1722-C1722</f>
        <v>5</v>
      </c>
      <c r="AA1722" s="4" t="str" cm="1">
        <f t="array" ref="AA1722">_xlfn.IFS(Z1722&lt;=2,"Fast",Z1722&gt;5, "Slow", AND(Z1722&gt;=3,Z1722&lt;=5),"Standard")</f>
        <v>Standard</v>
      </c>
    </row>
    <row r="1723" spans="1:27" x14ac:dyDescent="0.2">
      <c r="A1723" s="4">
        <v>1722</v>
      </c>
      <c r="B1723" s="4" t="s">
        <v>9982</v>
      </c>
      <c r="C1723" s="5">
        <v>42358</v>
      </c>
      <c r="D1723" s="5">
        <v>42363</v>
      </c>
      <c r="E1723" s="4" t="s">
        <v>29</v>
      </c>
      <c r="F1723" s="4" t="s">
        <v>5039</v>
      </c>
      <c r="G1723" s="4" t="s">
        <v>5038</v>
      </c>
      <c r="H1723" s="4" t="s">
        <v>18</v>
      </c>
      <c r="I1723" s="4" t="s">
        <v>17</v>
      </c>
      <c r="J1723" s="4" t="s">
        <v>319</v>
      </c>
      <c r="K1723" s="4" t="s">
        <v>318</v>
      </c>
      <c r="L1723" s="4">
        <v>60623</v>
      </c>
      <c r="M1723" s="4" t="s">
        <v>3</v>
      </c>
      <c r="N1723" s="4" t="s">
        <v>3283</v>
      </c>
      <c r="O1723" s="4" t="s">
        <v>33</v>
      </c>
      <c r="P1723" s="4" t="s">
        <v>32</v>
      </c>
      <c r="Q1723" s="4" t="s">
        <v>3282</v>
      </c>
      <c r="R1723" s="4">
        <v>159.98400000000001</v>
      </c>
      <c r="S1723" s="4">
        <v>2</v>
      </c>
      <c r="T1723" s="4">
        <v>0.2</v>
      </c>
      <c r="U1723" s="4">
        <v>11.998799999999999</v>
      </c>
      <c r="V1723" s="4" t="str">
        <f>INDEX(Regional_Lookup!$B$2:$B$5,MATCH('Sample - Superstore'!M1723,Regional_Lookup!$A$2:$A$5,0))</f>
        <v>David Johnson</v>
      </c>
      <c r="W1723" s="4">
        <f>INDEX(Regional_Lookup!$C$2:$C$5, MATCH('Sample - Superstore'!M1723,Regional_Lookup!$A$2:$A$5, 0))</f>
        <v>0.14000000000000001</v>
      </c>
      <c r="X1723" s="4">
        <f>U1723/R1723</f>
        <v>7.4999999999999997E-2</v>
      </c>
      <c r="Y1723" s="4" t="str">
        <f>IF(X1723&gt;=W1723, "Yes", "No")</f>
        <v>No</v>
      </c>
      <c r="Z1723" s="4">
        <f>D1723-C1723</f>
        <v>5</v>
      </c>
      <c r="AA1723" s="4" t="str" cm="1">
        <f t="array" ref="AA1723">_xlfn.IFS(Z1723&lt;=2,"Fast",Z1723&gt;5, "Slow", AND(Z1723&gt;=3,Z1723&lt;=5),"Standard")</f>
        <v>Standard</v>
      </c>
    </row>
    <row r="1724" spans="1:27" x14ac:dyDescent="0.2">
      <c r="A1724" s="4">
        <v>1723</v>
      </c>
      <c r="B1724" s="4" t="s">
        <v>9982</v>
      </c>
      <c r="C1724" s="5">
        <v>42358</v>
      </c>
      <c r="D1724" s="5">
        <v>42363</v>
      </c>
      <c r="E1724" s="4" t="s">
        <v>29</v>
      </c>
      <c r="F1724" s="4" t="s">
        <v>5039</v>
      </c>
      <c r="G1724" s="4" t="s">
        <v>5038</v>
      </c>
      <c r="H1724" s="4" t="s">
        <v>18</v>
      </c>
      <c r="I1724" s="4" t="s">
        <v>17</v>
      </c>
      <c r="J1724" s="4" t="s">
        <v>319</v>
      </c>
      <c r="K1724" s="4" t="s">
        <v>318</v>
      </c>
      <c r="L1724" s="4">
        <v>60623</v>
      </c>
      <c r="M1724" s="4" t="s">
        <v>3</v>
      </c>
      <c r="N1724" s="4" t="s">
        <v>448</v>
      </c>
      <c r="O1724" s="4" t="s">
        <v>33</v>
      </c>
      <c r="P1724" s="4" t="s">
        <v>55</v>
      </c>
      <c r="Q1724" s="4" t="s">
        <v>447</v>
      </c>
      <c r="R1724" s="4">
        <v>255.96799999999999</v>
      </c>
      <c r="S1724" s="4">
        <v>4</v>
      </c>
      <c r="T1724" s="4">
        <v>0.2</v>
      </c>
      <c r="U1724" s="4">
        <v>51.193600000000004</v>
      </c>
      <c r="V1724" s="4" t="str">
        <f>INDEX(Regional_Lookup!$B$2:$B$5,MATCH('Sample - Superstore'!M1724,Regional_Lookup!$A$2:$A$5,0))</f>
        <v>David Johnson</v>
      </c>
      <c r="W1724" s="4">
        <f>INDEX(Regional_Lookup!$C$2:$C$5, MATCH('Sample - Superstore'!M1724,Regional_Lookup!$A$2:$A$5, 0))</f>
        <v>0.14000000000000001</v>
      </c>
      <c r="X1724" s="4">
        <f>U1724/R1724</f>
        <v>0.2</v>
      </c>
      <c r="Y1724" s="4" t="str">
        <f>IF(X1724&gt;=W1724, "Yes", "No")</f>
        <v>Yes</v>
      </c>
      <c r="Z1724" s="4">
        <f>D1724-C1724</f>
        <v>5</v>
      </c>
      <c r="AA1724" s="4" t="str" cm="1">
        <f t="array" ref="AA1724">_xlfn.IFS(Z1724&lt;=2,"Fast",Z1724&gt;5, "Slow", AND(Z1724&gt;=3,Z1724&lt;=5),"Standard")</f>
        <v>Standard</v>
      </c>
    </row>
    <row r="1725" spans="1:27" x14ac:dyDescent="0.2">
      <c r="A1725" s="4">
        <v>1724</v>
      </c>
      <c r="B1725" s="4" t="s">
        <v>9982</v>
      </c>
      <c r="C1725" s="5">
        <v>42358</v>
      </c>
      <c r="D1725" s="5">
        <v>42363</v>
      </c>
      <c r="E1725" s="4" t="s">
        <v>29</v>
      </c>
      <c r="F1725" s="4" t="s">
        <v>5039</v>
      </c>
      <c r="G1725" s="4" t="s">
        <v>5038</v>
      </c>
      <c r="H1725" s="4" t="s">
        <v>18</v>
      </c>
      <c r="I1725" s="4" t="s">
        <v>17</v>
      </c>
      <c r="J1725" s="4" t="s">
        <v>319</v>
      </c>
      <c r="K1725" s="4" t="s">
        <v>318</v>
      </c>
      <c r="L1725" s="4">
        <v>60623</v>
      </c>
      <c r="M1725" s="4" t="s">
        <v>3</v>
      </c>
      <c r="N1725" s="4" t="s">
        <v>3568</v>
      </c>
      <c r="O1725" s="4" t="s">
        <v>37</v>
      </c>
      <c r="P1725" s="4" t="s">
        <v>165</v>
      </c>
      <c r="Q1725" s="4" t="s">
        <v>3567</v>
      </c>
      <c r="R1725" s="4">
        <v>359.05799999999999</v>
      </c>
      <c r="S1725" s="4">
        <v>3</v>
      </c>
      <c r="T1725" s="4">
        <v>0.3</v>
      </c>
      <c r="U1725" s="4">
        <v>-71.811599999999999</v>
      </c>
      <c r="V1725" s="4" t="str">
        <f>INDEX(Regional_Lookup!$B$2:$B$5,MATCH('Sample - Superstore'!M1725,Regional_Lookup!$A$2:$A$5,0))</f>
        <v>David Johnson</v>
      </c>
      <c r="W1725" s="4">
        <f>INDEX(Regional_Lookup!$C$2:$C$5, MATCH('Sample - Superstore'!M1725,Regional_Lookup!$A$2:$A$5, 0))</f>
        <v>0.14000000000000001</v>
      </c>
      <c r="X1725" s="4">
        <f>U1725/R1725</f>
        <v>-0.2</v>
      </c>
      <c r="Y1725" s="4" t="str">
        <f>IF(X1725&gt;=W1725, "Yes", "No")</f>
        <v>No</v>
      </c>
      <c r="Z1725" s="4">
        <f>D1725-C1725</f>
        <v>5</v>
      </c>
      <c r="AA1725" s="4" t="str" cm="1">
        <f t="array" ref="AA1725">_xlfn.IFS(Z1725&lt;=2,"Fast",Z1725&gt;5, "Slow", AND(Z1725&gt;=3,Z1725&lt;=5),"Standard")</f>
        <v>Standard</v>
      </c>
    </row>
    <row r="1726" spans="1:27" x14ac:dyDescent="0.2">
      <c r="A1726" s="4">
        <v>1725</v>
      </c>
      <c r="B1726" s="4" t="s">
        <v>9981</v>
      </c>
      <c r="C1726" s="5">
        <v>42357</v>
      </c>
      <c r="D1726" s="5">
        <v>42358</v>
      </c>
      <c r="E1726" s="4" t="s">
        <v>89</v>
      </c>
      <c r="F1726" s="4" t="s">
        <v>484</v>
      </c>
      <c r="G1726" s="4" t="s">
        <v>483</v>
      </c>
      <c r="H1726" s="4" t="s">
        <v>18</v>
      </c>
      <c r="I1726" s="4" t="s">
        <v>17</v>
      </c>
      <c r="J1726" s="4" t="s">
        <v>159</v>
      </c>
      <c r="K1726" s="4" t="s">
        <v>158</v>
      </c>
      <c r="L1726" s="4">
        <v>19143</v>
      </c>
      <c r="M1726" s="4" t="s">
        <v>5</v>
      </c>
      <c r="N1726" s="4" t="s">
        <v>2099</v>
      </c>
      <c r="O1726" s="4" t="s">
        <v>13</v>
      </c>
      <c r="P1726" s="4" t="s">
        <v>12</v>
      </c>
      <c r="Q1726" s="4" t="s">
        <v>2098</v>
      </c>
      <c r="R1726" s="4">
        <v>434.35199999999998</v>
      </c>
      <c r="S1726" s="4">
        <v>3</v>
      </c>
      <c r="T1726" s="4">
        <v>0.2</v>
      </c>
      <c r="U1726" s="4">
        <v>43.435200000000002</v>
      </c>
      <c r="V1726" s="4" t="str">
        <f>INDEX(Regional_Lookup!$B$2:$B$5,MATCH('Sample - Superstore'!M1726,Regional_Lookup!$A$2:$A$5,0))</f>
        <v>Sarah Miller</v>
      </c>
      <c r="W1726" s="4">
        <f>INDEX(Regional_Lookup!$C$2:$C$5, MATCH('Sample - Superstore'!M1726,Regional_Lookup!$A$2:$A$5, 0))</f>
        <v>0.16</v>
      </c>
      <c r="X1726" s="4">
        <f>U1726/R1726</f>
        <v>0.1</v>
      </c>
      <c r="Y1726" s="4" t="str">
        <f>IF(X1726&gt;=W1726, "Yes", "No")</f>
        <v>No</v>
      </c>
      <c r="Z1726" s="4">
        <f>D1726-C1726</f>
        <v>1</v>
      </c>
      <c r="AA1726" s="4" t="str" cm="1">
        <f t="array" ref="AA1726">_xlfn.IFS(Z1726&lt;=2,"Fast",Z1726&gt;5, "Slow", AND(Z1726&gt;=3,Z1726&lt;=5),"Standard")</f>
        <v>Fast</v>
      </c>
    </row>
    <row r="1727" spans="1:27" x14ac:dyDescent="0.2">
      <c r="A1727" s="4">
        <v>1726</v>
      </c>
      <c r="B1727" s="4" t="s">
        <v>9981</v>
      </c>
      <c r="C1727" s="5">
        <v>42357</v>
      </c>
      <c r="D1727" s="5">
        <v>42358</v>
      </c>
      <c r="E1727" s="4" t="s">
        <v>89</v>
      </c>
      <c r="F1727" s="4" t="s">
        <v>484</v>
      </c>
      <c r="G1727" s="4" t="s">
        <v>483</v>
      </c>
      <c r="H1727" s="4" t="s">
        <v>18</v>
      </c>
      <c r="I1727" s="4" t="s">
        <v>17</v>
      </c>
      <c r="J1727" s="4" t="s">
        <v>159</v>
      </c>
      <c r="K1727" s="4" t="s">
        <v>158</v>
      </c>
      <c r="L1727" s="4">
        <v>19143</v>
      </c>
      <c r="M1727" s="4" t="s">
        <v>5</v>
      </c>
      <c r="N1727" s="4" t="s">
        <v>3770</v>
      </c>
      <c r="O1727" s="4" t="s">
        <v>13</v>
      </c>
      <c r="P1727" s="4" t="s">
        <v>12</v>
      </c>
      <c r="Q1727" s="4" t="s">
        <v>3769</v>
      </c>
      <c r="R1727" s="4">
        <v>3.552</v>
      </c>
      <c r="S1727" s="4">
        <v>2</v>
      </c>
      <c r="T1727" s="4">
        <v>0.2</v>
      </c>
      <c r="U1727" s="4">
        <v>0.44400000000000001</v>
      </c>
      <c r="V1727" s="4" t="str">
        <f>INDEX(Regional_Lookup!$B$2:$B$5,MATCH('Sample - Superstore'!M1727,Regional_Lookup!$A$2:$A$5,0))</f>
        <v>Sarah Miller</v>
      </c>
      <c r="W1727" s="4">
        <f>INDEX(Regional_Lookup!$C$2:$C$5, MATCH('Sample - Superstore'!M1727,Regional_Lookup!$A$2:$A$5, 0))</f>
        <v>0.16</v>
      </c>
      <c r="X1727" s="4">
        <f>U1727/R1727</f>
        <v>0.125</v>
      </c>
      <c r="Y1727" s="4" t="str">
        <f>IF(X1727&gt;=W1727, "Yes", "No")</f>
        <v>No</v>
      </c>
      <c r="Z1727" s="4">
        <f>D1727-C1727</f>
        <v>1</v>
      </c>
      <c r="AA1727" s="4" t="str" cm="1">
        <f t="array" ref="AA1727">_xlfn.IFS(Z1727&lt;=2,"Fast",Z1727&gt;5, "Slow", AND(Z1727&gt;=3,Z1727&lt;=5),"Standard")</f>
        <v>Fast</v>
      </c>
    </row>
    <row r="1728" spans="1:27" x14ac:dyDescent="0.2">
      <c r="A1728" s="4">
        <v>1727</v>
      </c>
      <c r="B1728" s="4" t="s">
        <v>9981</v>
      </c>
      <c r="C1728" s="5">
        <v>42357</v>
      </c>
      <c r="D1728" s="5">
        <v>42358</v>
      </c>
      <c r="E1728" s="4" t="s">
        <v>89</v>
      </c>
      <c r="F1728" s="4" t="s">
        <v>484</v>
      </c>
      <c r="G1728" s="4" t="s">
        <v>483</v>
      </c>
      <c r="H1728" s="4" t="s">
        <v>18</v>
      </c>
      <c r="I1728" s="4" t="s">
        <v>17</v>
      </c>
      <c r="J1728" s="4" t="s">
        <v>159</v>
      </c>
      <c r="K1728" s="4" t="s">
        <v>158</v>
      </c>
      <c r="L1728" s="4">
        <v>19143</v>
      </c>
      <c r="M1728" s="4" t="s">
        <v>5</v>
      </c>
      <c r="N1728" s="4" t="s">
        <v>3450</v>
      </c>
      <c r="O1728" s="4" t="s">
        <v>13</v>
      </c>
      <c r="P1728" s="4" t="s">
        <v>12</v>
      </c>
      <c r="Q1728" s="4" t="s">
        <v>3449</v>
      </c>
      <c r="R1728" s="4">
        <v>88.831999999999994</v>
      </c>
      <c r="S1728" s="4">
        <v>4</v>
      </c>
      <c r="T1728" s="4">
        <v>0.2</v>
      </c>
      <c r="U1728" s="4">
        <v>7.7728000000000002</v>
      </c>
      <c r="V1728" s="4" t="str">
        <f>INDEX(Regional_Lookup!$B$2:$B$5,MATCH('Sample - Superstore'!M1728,Regional_Lookup!$A$2:$A$5,0))</f>
        <v>Sarah Miller</v>
      </c>
      <c r="W1728" s="4">
        <f>INDEX(Regional_Lookup!$C$2:$C$5, MATCH('Sample - Superstore'!M1728,Regional_Lookup!$A$2:$A$5, 0))</f>
        <v>0.16</v>
      </c>
      <c r="X1728" s="4">
        <f>U1728/R1728</f>
        <v>8.7500000000000008E-2</v>
      </c>
      <c r="Y1728" s="4" t="str">
        <f>IF(X1728&gt;=W1728, "Yes", "No")</f>
        <v>No</v>
      </c>
      <c r="Z1728" s="4">
        <f>D1728-C1728</f>
        <v>1</v>
      </c>
      <c r="AA1728" s="4" t="str" cm="1">
        <f t="array" ref="AA1728">_xlfn.IFS(Z1728&lt;=2,"Fast",Z1728&gt;5, "Slow", AND(Z1728&gt;=3,Z1728&lt;=5),"Standard")</f>
        <v>Fast</v>
      </c>
    </row>
    <row r="1729" spans="1:27" x14ac:dyDescent="0.2">
      <c r="A1729" s="4">
        <v>1728</v>
      </c>
      <c r="B1729" s="4" t="s">
        <v>9980</v>
      </c>
      <c r="C1729" s="5">
        <v>42854</v>
      </c>
      <c r="D1729" s="5">
        <v>42859</v>
      </c>
      <c r="E1729" s="4" t="s">
        <v>21</v>
      </c>
      <c r="F1729" s="4" t="s">
        <v>813</v>
      </c>
      <c r="G1729" s="4" t="s">
        <v>812</v>
      </c>
      <c r="H1729" s="4" t="s">
        <v>50</v>
      </c>
      <c r="I1729" s="4" t="s">
        <v>17</v>
      </c>
      <c r="J1729" s="4" t="s">
        <v>1167</v>
      </c>
      <c r="K1729" s="4" t="s">
        <v>85</v>
      </c>
      <c r="L1729" s="4">
        <v>43017</v>
      </c>
      <c r="M1729" s="4" t="s">
        <v>5</v>
      </c>
      <c r="N1729" s="4" t="s">
        <v>3374</v>
      </c>
      <c r="O1729" s="4" t="s">
        <v>37</v>
      </c>
      <c r="P1729" s="4" t="s">
        <v>92</v>
      </c>
      <c r="Q1729" s="4" t="s">
        <v>3373</v>
      </c>
      <c r="R1729" s="4">
        <v>1048.3499999999999</v>
      </c>
      <c r="S1729" s="4">
        <v>5</v>
      </c>
      <c r="T1729" s="4">
        <v>0.4</v>
      </c>
      <c r="U1729" s="4">
        <v>-69.89</v>
      </c>
      <c r="V1729" s="4" t="str">
        <f>INDEX(Regional_Lookup!$B$2:$B$5,MATCH('Sample - Superstore'!M1729,Regional_Lookup!$A$2:$A$5,0))</f>
        <v>Sarah Miller</v>
      </c>
      <c r="W1729" s="4">
        <f>INDEX(Regional_Lookup!$C$2:$C$5, MATCH('Sample - Superstore'!M1729,Regional_Lookup!$A$2:$A$5, 0))</f>
        <v>0.16</v>
      </c>
      <c r="X1729" s="4">
        <f>U1729/R1729</f>
        <v>-6.666666666666668E-2</v>
      </c>
      <c r="Y1729" s="4" t="str">
        <f>IF(X1729&gt;=W1729, "Yes", "No")</f>
        <v>No</v>
      </c>
      <c r="Z1729" s="4">
        <f>D1729-C1729</f>
        <v>5</v>
      </c>
      <c r="AA1729" s="4" t="str" cm="1">
        <f t="array" ref="AA1729">_xlfn.IFS(Z1729&lt;=2,"Fast",Z1729&gt;5, "Slow", AND(Z1729&gt;=3,Z1729&lt;=5),"Standard")</f>
        <v>Standard</v>
      </c>
    </row>
    <row r="1730" spans="1:27" x14ac:dyDescent="0.2">
      <c r="A1730" s="4">
        <v>1729</v>
      </c>
      <c r="B1730" s="4" t="s">
        <v>9979</v>
      </c>
      <c r="C1730" s="5">
        <v>42407</v>
      </c>
      <c r="D1730" s="5">
        <v>42407</v>
      </c>
      <c r="E1730" s="4" t="s">
        <v>162</v>
      </c>
      <c r="F1730" s="4" t="s">
        <v>456</v>
      </c>
      <c r="G1730" s="4" t="s">
        <v>455</v>
      </c>
      <c r="H1730" s="4" t="s">
        <v>18</v>
      </c>
      <c r="I1730" s="4" t="s">
        <v>17</v>
      </c>
      <c r="J1730" s="4" t="s">
        <v>405</v>
      </c>
      <c r="K1730" s="4" t="s">
        <v>763</v>
      </c>
      <c r="L1730" s="4">
        <v>22153</v>
      </c>
      <c r="M1730" s="4" t="s">
        <v>7</v>
      </c>
      <c r="N1730" s="4" t="s">
        <v>2134</v>
      </c>
      <c r="O1730" s="4" t="s">
        <v>33</v>
      </c>
      <c r="P1730" s="4" t="s">
        <v>55</v>
      </c>
      <c r="Q1730" s="4" t="s">
        <v>2133</v>
      </c>
      <c r="R1730" s="4">
        <v>100</v>
      </c>
      <c r="S1730" s="4">
        <v>4</v>
      </c>
      <c r="T1730" s="4">
        <v>0</v>
      </c>
      <c r="U1730" s="4">
        <v>21</v>
      </c>
      <c r="V1730" s="4" t="str">
        <f>INDEX(Regional_Lookup!$B$2:$B$5,MATCH('Sample - Superstore'!M1730,Regional_Lookup!$A$2:$A$5,0))</f>
        <v>Maria Santos</v>
      </c>
      <c r="W1730" s="4">
        <f>INDEX(Regional_Lookup!$C$2:$C$5, MATCH('Sample - Superstore'!M1730,Regional_Lookup!$A$2:$A$5, 0))</f>
        <v>0.15</v>
      </c>
      <c r="X1730" s="4">
        <f>U1730/R1730</f>
        <v>0.21</v>
      </c>
      <c r="Y1730" s="4" t="str">
        <f>IF(X1730&gt;=W1730, "Yes", "No")</f>
        <v>Yes</v>
      </c>
      <c r="Z1730" s="4">
        <f>D1730-C1730</f>
        <v>0</v>
      </c>
      <c r="AA1730" s="4" t="str" cm="1">
        <f t="array" ref="AA1730">_xlfn.IFS(Z1730&lt;=2,"Fast",Z1730&gt;5, "Slow", AND(Z1730&gt;=3,Z1730&lt;=5),"Standard")</f>
        <v>Fast</v>
      </c>
    </row>
    <row r="1731" spans="1:27" x14ac:dyDescent="0.2">
      <c r="A1731" s="4">
        <v>1730</v>
      </c>
      <c r="B1731" s="4" t="s">
        <v>9979</v>
      </c>
      <c r="C1731" s="5">
        <v>42407</v>
      </c>
      <c r="D1731" s="5">
        <v>42407</v>
      </c>
      <c r="E1731" s="4" t="s">
        <v>162</v>
      </c>
      <c r="F1731" s="4" t="s">
        <v>456</v>
      </c>
      <c r="G1731" s="4" t="s">
        <v>455</v>
      </c>
      <c r="H1731" s="4" t="s">
        <v>18</v>
      </c>
      <c r="I1731" s="4" t="s">
        <v>17</v>
      </c>
      <c r="J1731" s="4" t="s">
        <v>405</v>
      </c>
      <c r="K1731" s="4" t="s">
        <v>763</v>
      </c>
      <c r="L1731" s="4">
        <v>22153</v>
      </c>
      <c r="M1731" s="4" t="s">
        <v>7</v>
      </c>
      <c r="N1731" s="4" t="s">
        <v>6146</v>
      </c>
      <c r="O1731" s="4" t="s">
        <v>13</v>
      </c>
      <c r="P1731" s="4" t="s">
        <v>72</v>
      </c>
      <c r="Q1731" s="4" t="s">
        <v>6145</v>
      </c>
      <c r="R1731" s="4">
        <v>7.83</v>
      </c>
      <c r="S1731" s="4">
        <v>3</v>
      </c>
      <c r="T1731" s="4">
        <v>0</v>
      </c>
      <c r="U1731" s="4">
        <v>3.6017999999999999</v>
      </c>
      <c r="V1731" s="4" t="str">
        <f>INDEX(Regional_Lookup!$B$2:$B$5,MATCH('Sample - Superstore'!M1731,Regional_Lookup!$A$2:$A$5,0))</f>
        <v>Maria Santos</v>
      </c>
      <c r="W1731" s="4">
        <f>INDEX(Regional_Lookup!$C$2:$C$5, MATCH('Sample - Superstore'!M1731,Regional_Lookup!$A$2:$A$5, 0))</f>
        <v>0.15</v>
      </c>
      <c r="X1731" s="4">
        <f>U1731/R1731</f>
        <v>0.45999999999999996</v>
      </c>
      <c r="Y1731" s="4" t="str">
        <f>IF(X1731&gt;=W1731, "Yes", "No")</f>
        <v>Yes</v>
      </c>
      <c r="Z1731" s="4">
        <f>D1731-C1731</f>
        <v>0</v>
      </c>
      <c r="AA1731" s="4" t="str" cm="1">
        <f t="array" ref="AA1731">_xlfn.IFS(Z1731&lt;=2,"Fast",Z1731&gt;5, "Slow", AND(Z1731&gt;=3,Z1731&lt;=5),"Standard")</f>
        <v>Fast</v>
      </c>
    </row>
    <row r="1732" spans="1:27" x14ac:dyDescent="0.2">
      <c r="A1732" s="4">
        <v>1731</v>
      </c>
      <c r="B1732" s="4" t="s">
        <v>9978</v>
      </c>
      <c r="C1732" s="5">
        <v>41910</v>
      </c>
      <c r="D1732" s="5">
        <v>41915</v>
      </c>
      <c r="E1732" s="4" t="s">
        <v>29</v>
      </c>
      <c r="F1732" s="4" t="s">
        <v>1428</v>
      </c>
      <c r="G1732" s="4" t="s">
        <v>1427</v>
      </c>
      <c r="H1732" s="4" t="s">
        <v>50</v>
      </c>
      <c r="I1732" s="4" t="s">
        <v>17</v>
      </c>
      <c r="J1732" s="4" t="s">
        <v>2013</v>
      </c>
      <c r="K1732" s="4" t="s">
        <v>636</v>
      </c>
      <c r="L1732" s="4">
        <v>28314</v>
      </c>
      <c r="M1732" s="4" t="s">
        <v>7</v>
      </c>
      <c r="N1732" s="4" t="s">
        <v>9528</v>
      </c>
      <c r="O1732" s="4" t="s">
        <v>13</v>
      </c>
      <c r="P1732" s="4" t="s">
        <v>24</v>
      </c>
      <c r="Q1732" s="4" t="s">
        <v>9527</v>
      </c>
      <c r="R1732" s="4">
        <v>96.256</v>
      </c>
      <c r="S1732" s="4">
        <v>8</v>
      </c>
      <c r="T1732" s="4">
        <v>0.2</v>
      </c>
      <c r="U1732" s="4">
        <v>31.283200000000001</v>
      </c>
      <c r="V1732" s="4" t="str">
        <f>INDEX(Regional_Lookup!$B$2:$B$5,MATCH('Sample - Superstore'!M1732,Regional_Lookup!$A$2:$A$5,0))</f>
        <v>Maria Santos</v>
      </c>
      <c r="W1732" s="4">
        <f>INDEX(Regional_Lookup!$C$2:$C$5, MATCH('Sample - Superstore'!M1732,Regional_Lookup!$A$2:$A$5, 0))</f>
        <v>0.15</v>
      </c>
      <c r="X1732" s="4">
        <f>U1732/R1732</f>
        <v>0.32500000000000001</v>
      </c>
      <c r="Y1732" s="4" t="str">
        <f>IF(X1732&gt;=W1732, "Yes", "No")</f>
        <v>Yes</v>
      </c>
      <c r="Z1732" s="4">
        <f>D1732-C1732</f>
        <v>5</v>
      </c>
      <c r="AA1732" s="4" t="str" cm="1">
        <f t="array" ref="AA1732">_xlfn.IFS(Z1732&lt;=2,"Fast",Z1732&gt;5, "Slow", AND(Z1732&gt;=3,Z1732&lt;=5),"Standard")</f>
        <v>Standard</v>
      </c>
    </row>
    <row r="1733" spans="1:27" x14ac:dyDescent="0.2">
      <c r="A1733" s="4">
        <v>1732</v>
      </c>
      <c r="B1733" s="4" t="s">
        <v>9978</v>
      </c>
      <c r="C1733" s="5">
        <v>41910</v>
      </c>
      <c r="D1733" s="5">
        <v>41915</v>
      </c>
      <c r="E1733" s="4" t="s">
        <v>29</v>
      </c>
      <c r="F1733" s="4" t="s">
        <v>1428</v>
      </c>
      <c r="G1733" s="4" t="s">
        <v>1427</v>
      </c>
      <c r="H1733" s="4" t="s">
        <v>50</v>
      </c>
      <c r="I1733" s="4" t="s">
        <v>17</v>
      </c>
      <c r="J1733" s="4" t="s">
        <v>2013</v>
      </c>
      <c r="K1733" s="4" t="s">
        <v>636</v>
      </c>
      <c r="L1733" s="4">
        <v>28314</v>
      </c>
      <c r="M1733" s="4" t="s">
        <v>7</v>
      </c>
      <c r="N1733" s="4" t="s">
        <v>2704</v>
      </c>
      <c r="O1733" s="4" t="s">
        <v>13</v>
      </c>
      <c r="P1733" s="4" t="s">
        <v>24</v>
      </c>
      <c r="Q1733" s="4" t="s">
        <v>2703</v>
      </c>
      <c r="R1733" s="4">
        <v>10.688000000000001</v>
      </c>
      <c r="S1733" s="4">
        <v>2</v>
      </c>
      <c r="T1733" s="4">
        <v>0.2</v>
      </c>
      <c r="U1733" s="4">
        <v>3.7408000000000001</v>
      </c>
      <c r="V1733" s="4" t="str">
        <f>INDEX(Regional_Lookup!$B$2:$B$5,MATCH('Sample - Superstore'!M1733,Regional_Lookup!$A$2:$A$5,0))</f>
        <v>Maria Santos</v>
      </c>
      <c r="W1733" s="4">
        <f>INDEX(Regional_Lookup!$C$2:$C$5, MATCH('Sample - Superstore'!M1733,Regional_Lookup!$A$2:$A$5, 0))</f>
        <v>0.15</v>
      </c>
      <c r="X1733" s="4">
        <f>U1733/R1733</f>
        <v>0.35</v>
      </c>
      <c r="Y1733" s="4" t="str">
        <f>IF(X1733&gt;=W1733, "Yes", "No")</f>
        <v>Yes</v>
      </c>
      <c r="Z1733" s="4">
        <f>D1733-C1733</f>
        <v>5</v>
      </c>
      <c r="AA1733" s="4" t="str" cm="1">
        <f t="array" ref="AA1733">_xlfn.IFS(Z1733&lt;=2,"Fast",Z1733&gt;5, "Slow", AND(Z1733&gt;=3,Z1733&lt;=5),"Standard")</f>
        <v>Standard</v>
      </c>
    </row>
    <row r="1734" spans="1:27" x14ac:dyDescent="0.2">
      <c r="A1734" s="4">
        <v>1733</v>
      </c>
      <c r="B1734" s="4" t="s">
        <v>9977</v>
      </c>
      <c r="C1734" s="5">
        <v>42561</v>
      </c>
      <c r="D1734" s="5">
        <v>42565</v>
      </c>
      <c r="E1734" s="4" t="s">
        <v>29</v>
      </c>
      <c r="F1734" s="4" t="s">
        <v>5832</v>
      </c>
      <c r="G1734" s="4" t="s">
        <v>5831</v>
      </c>
      <c r="H1734" s="4" t="s">
        <v>18</v>
      </c>
      <c r="I1734" s="4" t="s">
        <v>17</v>
      </c>
      <c r="J1734" s="4" t="s">
        <v>624</v>
      </c>
      <c r="K1734" s="4" t="s">
        <v>123</v>
      </c>
      <c r="L1734" s="4">
        <v>75081</v>
      </c>
      <c r="M1734" s="4" t="s">
        <v>3</v>
      </c>
      <c r="N1734" s="4" t="s">
        <v>6658</v>
      </c>
      <c r="O1734" s="4" t="s">
        <v>13</v>
      </c>
      <c r="P1734" s="4" t="s">
        <v>231</v>
      </c>
      <c r="Q1734" s="4" t="s">
        <v>6657</v>
      </c>
      <c r="R1734" s="4">
        <v>338.04</v>
      </c>
      <c r="S1734" s="4">
        <v>3</v>
      </c>
      <c r="T1734" s="4">
        <v>0.2</v>
      </c>
      <c r="U1734" s="4">
        <v>-33.804000000000002</v>
      </c>
      <c r="V1734" s="4" t="str">
        <f>INDEX(Regional_Lookup!$B$2:$B$5,MATCH('Sample - Superstore'!M1734,Regional_Lookup!$A$2:$A$5,0))</f>
        <v>David Johnson</v>
      </c>
      <c r="W1734" s="4">
        <f>INDEX(Regional_Lookup!$C$2:$C$5, MATCH('Sample - Superstore'!M1734,Regional_Lookup!$A$2:$A$5, 0))</f>
        <v>0.14000000000000001</v>
      </c>
      <c r="X1734" s="4">
        <f>U1734/R1734</f>
        <v>-0.1</v>
      </c>
      <c r="Y1734" s="4" t="str">
        <f>IF(X1734&gt;=W1734, "Yes", "No")</f>
        <v>No</v>
      </c>
      <c r="Z1734" s="4">
        <f>D1734-C1734</f>
        <v>4</v>
      </c>
      <c r="AA1734" s="4" t="str" cm="1">
        <f t="array" ref="AA1734">_xlfn.IFS(Z1734&lt;=2,"Fast",Z1734&gt;5, "Slow", AND(Z1734&gt;=3,Z1734&lt;=5),"Standard")</f>
        <v>Standard</v>
      </c>
    </row>
    <row r="1735" spans="1:27" x14ac:dyDescent="0.2">
      <c r="A1735" s="4">
        <v>1734</v>
      </c>
      <c r="B1735" s="4" t="s">
        <v>9977</v>
      </c>
      <c r="C1735" s="5">
        <v>42561</v>
      </c>
      <c r="D1735" s="5">
        <v>42565</v>
      </c>
      <c r="E1735" s="4" t="s">
        <v>29</v>
      </c>
      <c r="F1735" s="4" t="s">
        <v>5832</v>
      </c>
      <c r="G1735" s="4" t="s">
        <v>5831</v>
      </c>
      <c r="H1735" s="4" t="s">
        <v>18</v>
      </c>
      <c r="I1735" s="4" t="s">
        <v>17</v>
      </c>
      <c r="J1735" s="4" t="s">
        <v>624</v>
      </c>
      <c r="K1735" s="4" t="s">
        <v>123</v>
      </c>
      <c r="L1735" s="4">
        <v>75081</v>
      </c>
      <c r="M1735" s="4" t="s">
        <v>3</v>
      </c>
      <c r="N1735" s="4" t="s">
        <v>1869</v>
      </c>
      <c r="O1735" s="4" t="s">
        <v>13</v>
      </c>
      <c r="P1735" s="4" t="s">
        <v>116</v>
      </c>
      <c r="Q1735" s="4" t="s">
        <v>1868</v>
      </c>
      <c r="R1735" s="4">
        <v>154.24</v>
      </c>
      <c r="S1735" s="4">
        <v>4</v>
      </c>
      <c r="T1735" s="4">
        <v>0.2</v>
      </c>
      <c r="U1735" s="4">
        <v>17.352</v>
      </c>
      <c r="V1735" s="4" t="str">
        <f>INDEX(Regional_Lookup!$B$2:$B$5,MATCH('Sample - Superstore'!M1735,Regional_Lookup!$A$2:$A$5,0))</f>
        <v>David Johnson</v>
      </c>
      <c r="W1735" s="4">
        <f>INDEX(Regional_Lookup!$C$2:$C$5, MATCH('Sample - Superstore'!M1735,Regional_Lookup!$A$2:$A$5, 0))</f>
        <v>0.14000000000000001</v>
      </c>
      <c r="X1735" s="4">
        <f>U1735/R1735</f>
        <v>0.11249999999999999</v>
      </c>
      <c r="Y1735" s="4" t="str">
        <f>IF(X1735&gt;=W1735, "Yes", "No")</f>
        <v>No</v>
      </c>
      <c r="Z1735" s="4">
        <f>D1735-C1735</f>
        <v>4</v>
      </c>
      <c r="AA1735" s="4" t="str" cm="1">
        <f t="array" ref="AA1735">_xlfn.IFS(Z1735&lt;=2,"Fast",Z1735&gt;5, "Slow", AND(Z1735&gt;=3,Z1735&lt;=5),"Standard")</f>
        <v>Standard</v>
      </c>
    </row>
    <row r="1736" spans="1:27" x14ac:dyDescent="0.2">
      <c r="A1736" s="4">
        <v>1735</v>
      </c>
      <c r="B1736" s="4" t="s">
        <v>9976</v>
      </c>
      <c r="C1736" s="5">
        <v>42945</v>
      </c>
      <c r="D1736" s="5">
        <v>42948</v>
      </c>
      <c r="E1736" s="4" t="s">
        <v>21</v>
      </c>
      <c r="F1736" s="4" t="s">
        <v>4773</v>
      </c>
      <c r="G1736" s="4" t="s">
        <v>4772</v>
      </c>
      <c r="H1736" s="4" t="s">
        <v>18</v>
      </c>
      <c r="I1736" s="4" t="s">
        <v>17</v>
      </c>
      <c r="J1736" s="4" t="s">
        <v>1682</v>
      </c>
      <c r="K1736" s="4" t="s">
        <v>636</v>
      </c>
      <c r="L1736" s="4">
        <v>28540</v>
      </c>
      <c r="M1736" s="4" t="s">
        <v>7</v>
      </c>
      <c r="N1736" s="4" t="s">
        <v>8143</v>
      </c>
      <c r="O1736" s="4" t="s">
        <v>13</v>
      </c>
      <c r="P1736" s="4" t="s">
        <v>12</v>
      </c>
      <c r="Q1736" s="4" t="s">
        <v>8142</v>
      </c>
      <c r="R1736" s="4">
        <v>34.847999999999999</v>
      </c>
      <c r="S1736" s="4">
        <v>2</v>
      </c>
      <c r="T1736" s="4">
        <v>0.2</v>
      </c>
      <c r="U1736" s="4">
        <v>6.5339999999999998</v>
      </c>
      <c r="V1736" s="4" t="str">
        <f>INDEX(Regional_Lookup!$B$2:$B$5,MATCH('Sample - Superstore'!M1736,Regional_Lookup!$A$2:$A$5,0))</f>
        <v>Maria Santos</v>
      </c>
      <c r="W1736" s="4">
        <f>INDEX(Regional_Lookup!$C$2:$C$5, MATCH('Sample - Superstore'!M1736,Regional_Lookup!$A$2:$A$5, 0))</f>
        <v>0.15</v>
      </c>
      <c r="X1736" s="4">
        <f>U1736/R1736</f>
        <v>0.1875</v>
      </c>
      <c r="Y1736" s="4" t="str">
        <f>IF(X1736&gt;=W1736, "Yes", "No")</f>
        <v>Yes</v>
      </c>
      <c r="Z1736" s="4">
        <f>D1736-C1736</f>
        <v>3</v>
      </c>
      <c r="AA1736" s="4" t="str" cm="1">
        <f t="array" ref="AA1736">_xlfn.IFS(Z1736&lt;=2,"Fast",Z1736&gt;5, "Slow", AND(Z1736&gt;=3,Z1736&lt;=5),"Standard")</f>
        <v>Standard</v>
      </c>
    </row>
    <row r="1737" spans="1:27" x14ac:dyDescent="0.2">
      <c r="A1737" s="4">
        <v>1736</v>
      </c>
      <c r="B1737" s="4" t="s">
        <v>9976</v>
      </c>
      <c r="C1737" s="5">
        <v>42945</v>
      </c>
      <c r="D1737" s="5">
        <v>42948</v>
      </c>
      <c r="E1737" s="4" t="s">
        <v>21</v>
      </c>
      <c r="F1737" s="4" t="s">
        <v>4773</v>
      </c>
      <c r="G1737" s="4" t="s">
        <v>4772</v>
      </c>
      <c r="H1737" s="4" t="s">
        <v>18</v>
      </c>
      <c r="I1737" s="4" t="s">
        <v>17</v>
      </c>
      <c r="J1737" s="4" t="s">
        <v>1682</v>
      </c>
      <c r="K1737" s="4" t="s">
        <v>636</v>
      </c>
      <c r="L1737" s="4">
        <v>28540</v>
      </c>
      <c r="M1737" s="4" t="s">
        <v>7</v>
      </c>
      <c r="N1737" s="4" t="s">
        <v>1166</v>
      </c>
      <c r="O1737" s="4" t="s">
        <v>33</v>
      </c>
      <c r="P1737" s="4" t="s">
        <v>32</v>
      </c>
      <c r="Q1737" s="4" t="s">
        <v>1165</v>
      </c>
      <c r="R1737" s="4">
        <v>22</v>
      </c>
      <c r="S1737" s="4">
        <v>5</v>
      </c>
      <c r="T1737" s="4">
        <v>0.2</v>
      </c>
      <c r="U1737" s="4">
        <v>1.375</v>
      </c>
      <c r="V1737" s="4" t="str">
        <f>INDEX(Regional_Lookup!$B$2:$B$5,MATCH('Sample - Superstore'!M1737,Regional_Lookup!$A$2:$A$5,0))</f>
        <v>Maria Santos</v>
      </c>
      <c r="W1737" s="4">
        <f>INDEX(Regional_Lookup!$C$2:$C$5, MATCH('Sample - Superstore'!M1737,Regional_Lookup!$A$2:$A$5, 0))</f>
        <v>0.15</v>
      </c>
      <c r="X1737" s="4">
        <f>U1737/R1737</f>
        <v>6.25E-2</v>
      </c>
      <c r="Y1737" s="4" t="str">
        <f>IF(X1737&gt;=W1737, "Yes", "No")</f>
        <v>No</v>
      </c>
      <c r="Z1737" s="4">
        <f>D1737-C1737</f>
        <v>3</v>
      </c>
      <c r="AA1737" s="4" t="str" cm="1">
        <f t="array" ref="AA1737">_xlfn.IFS(Z1737&lt;=2,"Fast",Z1737&gt;5, "Slow", AND(Z1737&gt;=3,Z1737&lt;=5),"Standard")</f>
        <v>Standard</v>
      </c>
    </row>
    <row r="1738" spans="1:27" x14ac:dyDescent="0.2">
      <c r="A1738" s="4">
        <v>1737</v>
      </c>
      <c r="B1738" s="4" t="s">
        <v>9976</v>
      </c>
      <c r="C1738" s="5">
        <v>42945</v>
      </c>
      <c r="D1738" s="5">
        <v>42948</v>
      </c>
      <c r="E1738" s="4" t="s">
        <v>21</v>
      </c>
      <c r="F1738" s="4" t="s">
        <v>4773</v>
      </c>
      <c r="G1738" s="4" t="s">
        <v>4772</v>
      </c>
      <c r="H1738" s="4" t="s">
        <v>18</v>
      </c>
      <c r="I1738" s="4" t="s">
        <v>17</v>
      </c>
      <c r="J1738" s="4" t="s">
        <v>1682</v>
      </c>
      <c r="K1738" s="4" t="s">
        <v>636</v>
      </c>
      <c r="L1738" s="4">
        <v>28540</v>
      </c>
      <c r="M1738" s="4" t="s">
        <v>7</v>
      </c>
      <c r="N1738" s="4" t="s">
        <v>4125</v>
      </c>
      <c r="O1738" s="4" t="s">
        <v>13</v>
      </c>
      <c r="P1738" s="4" t="s">
        <v>116</v>
      </c>
      <c r="Q1738" s="4" t="s">
        <v>4124</v>
      </c>
      <c r="R1738" s="4">
        <v>4.3680000000000003</v>
      </c>
      <c r="S1738" s="4">
        <v>3</v>
      </c>
      <c r="T1738" s="4">
        <v>0.2</v>
      </c>
      <c r="U1738" s="4">
        <v>0.38219999999999998</v>
      </c>
      <c r="V1738" s="4" t="str">
        <f>INDEX(Regional_Lookup!$B$2:$B$5,MATCH('Sample - Superstore'!M1738,Regional_Lookup!$A$2:$A$5,0))</f>
        <v>Maria Santos</v>
      </c>
      <c r="W1738" s="4">
        <f>INDEX(Regional_Lookup!$C$2:$C$5, MATCH('Sample - Superstore'!M1738,Regional_Lookup!$A$2:$A$5, 0))</f>
        <v>0.15</v>
      </c>
      <c r="X1738" s="4">
        <f>U1738/R1738</f>
        <v>8.7499999999999994E-2</v>
      </c>
      <c r="Y1738" s="4" t="str">
        <f>IF(X1738&gt;=W1738, "Yes", "No")</f>
        <v>No</v>
      </c>
      <c r="Z1738" s="4">
        <f>D1738-C1738</f>
        <v>3</v>
      </c>
      <c r="AA1738" s="4" t="str" cm="1">
        <f t="array" ref="AA1738">_xlfn.IFS(Z1738&lt;=2,"Fast",Z1738&gt;5, "Slow", AND(Z1738&gt;=3,Z1738&lt;=5),"Standard")</f>
        <v>Standard</v>
      </c>
    </row>
    <row r="1739" spans="1:27" x14ac:dyDescent="0.2">
      <c r="A1739" s="4">
        <v>1738</v>
      </c>
      <c r="B1739" s="4" t="s">
        <v>9975</v>
      </c>
      <c r="C1739" s="5">
        <v>42250</v>
      </c>
      <c r="D1739" s="5">
        <v>42256</v>
      </c>
      <c r="E1739" s="4" t="s">
        <v>29</v>
      </c>
      <c r="F1739" s="4" t="s">
        <v>3877</v>
      </c>
      <c r="G1739" s="4" t="s">
        <v>3876</v>
      </c>
      <c r="H1739" s="4" t="s">
        <v>50</v>
      </c>
      <c r="I1739" s="4" t="s">
        <v>17</v>
      </c>
      <c r="J1739" s="4" t="s">
        <v>248</v>
      </c>
      <c r="K1739" s="4" t="s">
        <v>15</v>
      </c>
      <c r="L1739" s="4">
        <v>94122</v>
      </c>
      <c r="M1739" s="4" t="s">
        <v>9</v>
      </c>
      <c r="N1739" s="4" t="s">
        <v>4447</v>
      </c>
      <c r="O1739" s="4" t="s">
        <v>13</v>
      </c>
      <c r="P1739" s="4" t="s">
        <v>231</v>
      </c>
      <c r="Q1739" s="4" t="s">
        <v>4446</v>
      </c>
      <c r="R1739" s="4">
        <v>31.44</v>
      </c>
      <c r="S1739" s="4">
        <v>3</v>
      </c>
      <c r="T1739" s="4">
        <v>0</v>
      </c>
      <c r="U1739" s="4">
        <v>8.4887999999999995</v>
      </c>
      <c r="V1739" s="4" t="str">
        <f>INDEX(Regional_Lookup!$B$2:$B$5,MATCH('Sample - Superstore'!M1739,Regional_Lookup!$A$2:$A$5,0))</f>
        <v>James Chen</v>
      </c>
      <c r="W1739" s="4">
        <f>INDEX(Regional_Lookup!$C$2:$C$5, MATCH('Sample - Superstore'!M1739,Regional_Lookup!$A$2:$A$5, 0))</f>
        <v>0.18</v>
      </c>
      <c r="X1739" s="4">
        <f>U1739/R1739</f>
        <v>0.26999999999999996</v>
      </c>
      <c r="Y1739" s="4" t="str">
        <f>IF(X1739&gt;=W1739, "Yes", "No")</f>
        <v>Yes</v>
      </c>
      <c r="Z1739" s="4">
        <f>D1739-C1739</f>
        <v>6</v>
      </c>
      <c r="AA1739" s="4" t="str" cm="1">
        <f t="array" ref="AA1739">_xlfn.IFS(Z1739&lt;=2,"Fast",Z1739&gt;5, "Slow", AND(Z1739&gt;=3,Z1739&lt;=5),"Standard")</f>
        <v>Slow</v>
      </c>
    </row>
    <row r="1740" spans="1:27" x14ac:dyDescent="0.2">
      <c r="A1740" s="4">
        <v>1739</v>
      </c>
      <c r="B1740" s="4" t="s">
        <v>9975</v>
      </c>
      <c r="C1740" s="5">
        <v>42250</v>
      </c>
      <c r="D1740" s="5">
        <v>42256</v>
      </c>
      <c r="E1740" s="4" t="s">
        <v>29</v>
      </c>
      <c r="F1740" s="4" t="s">
        <v>3877</v>
      </c>
      <c r="G1740" s="4" t="s">
        <v>3876</v>
      </c>
      <c r="H1740" s="4" t="s">
        <v>50</v>
      </c>
      <c r="I1740" s="4" t="s">
        <v>17</v>
      </c>
      <c r="J1740" s="4" t="s">
        <v>248</v>
      </c>
      <c r="K1740" s="4" t="s">
        <v>15</v>
      </c>
      <c r="L1740" s="4">
        <v>94122</v>
      </c>
      <c r="M1740" s="4" t="s">
        <v>9</v>
      </c>
      <c r="N1740" s="4" t="s">
        <v>3407</v>
      </c>
      <c r="O1740" s="4" t="s">
        <v>33</v>
      </c>
      <c r="P1740" s="4" t="s">
        <v>55</v>
      </c>
      <c r="Q1740" s="4" t="s">
        <v>3406</v>
      </c>
      <c r="R1740" s="4">
        <v>17.899999999999999</v>
      </c>
      <c r="S1740" s="4">
        <v>2</v>
      </c>
      <c r="T1740" s="4">
        <v>0</v>
      </c>
      <c r="U1740" s="4">
        <v>3.4009999999999998</v>
      </c>
      <c r="V1740" s="4" t="str">
        <f>INDEX(Regional_Lookup!$B$2:$B$5,MATCH('Sample - Superstore'!M1740,Regional_Lookup!$A$2:$A$5,0))</f>
        <v>James Chen</v>
      </c>
      <c r="W1740" s="4">
        <f>INDEX(Regional_Lookup!$C$2:$C$5, MATCH('Sample - Superstore'!M1740,Regional_Lookup!$A$2:$A$5, 0))</f>
        <v>0.18</v>
      </c>
      <c r="X1740" s="4">
        <f>U1740/R1740</f>
        <v>0.19</v>
      </c>
      <c r="Y1740" s="4" t="str">
        <f>IF(X1740&gt;=W1740, "Yes", "No")</f>
        <v>Yes</v>
      </c>
      <c r="Z1740" s="4">
        <f>D1740-C1740</f>
        <v>6</v>
      </c>
      <c r="AA1740" s="4" t="str" cm="1">
        <f t="array" ref="AA1740">_xlfn.IFS(Z1740&lt;=2,"Fast",Z1740&gt;5, "Slow", AND(Z1740&gt;=3,Z1740&lt;=5),"Standard")</f>
        <v>Slow</v>
      </c>
    </row>
    <row r="1741" spans="1:27" x14ac:dyDescent="0.2">
      <c r="A1741" s="4">
        <v>1740</v>
      </c>
      <c r="B1741" s="4" t="s">
        <v>9975</v>
      </c>
      <c r="C1741" s="5">
        <v>42250</v>
      </c>
      <c r="D1741" s="5">
        <v>42256</v>
      </c>
      <c r="E1741" s="4" t="s">
        <v>29</v>
      </c>
      <c r="F1741" s="4" t="s">
        <v>3877</v>
      </c>
      <c r="G1741" s="4" t="s">
        <v>3876</v>
      </c>
      <c r="H1741" s="4" t="s">
        <v>50</v>
      </c>
      <c r="I1741" s="4" t="s">
        <v>17</v>
      </c>
      <c r="J1741" s="4" t="s">
        <v>248</v>
      </c>
      <c r="K1741" s="4" t="s">
        <v>15</v>
      </c>
      <c r="L1741" s="4">
        <v>94122</v>
      </c>
      <c r="M1741" s="4" t="s">
        <v>9</v>
      </c>
      <c r="N1741" s="4" t="s">
        <v>2321</v>
      </c>
      <c r="O1741" s="4" t="s">
        <v>33</v>
      </c>
      <c r="P1741" s="4" t="s">
        <v>55</v>
      </c>
      <c r="Q1741" s="4" t="s">
        <v>2320</v>
      </c>
      <c r="R1741" s="4">
        <v>129.44999999999999</v>
      </c>
      <c r="S1741" s="4">
        <v>5</v>
      </c>
      <c r="T1741" s="4">
        <v>0</v>
      </c>
      <c r="U1741" s="4">
        <v>46.601999999999997</v>
      </c>
      <c r="V1741" s="4" t="str">
        <f>INDEX(Regional_Lookup!$B$2:$B$5,MATCH('Sample - Superstore'!M1741,Regional_Lookup!$A$2:$A$5,0))</f>
        <v>James Chen</v>
      </c>
      <c r="W1741" s="4">
        <f>INDEX(Regional_Lookup!$C$2:$C$5, MATCH('Sample - Superstore'!M1741,Regional_Lookup!$A$2:$A$5, 0))</f>
        <v>0.18</v>
      </c>
      <c r="X1741" s="4">
        <f>U1741/R1741</f>
        <v>0.36</v>
      </c>
      <c r="Y1741" s="4" t="str">
        <f>IF(X1741&gt;=W1741, "Yes", "No")</f>
        <v>Yes</v>
      </c>
      <c r="Z1741" s="4">
        <f>D1741-C1741</f>
        <v>6</v>
      </c>
      <c r="AA1741" s="4" t="str" cm="1">
        <f t="array" ref="AA1741">_xlfn.IFS(Z1741&lt;=2,"Fast",Z1741&gt;5, "Slow", AND(Z1741&gt;=3,Z1741&lt;=5),"Standard")</f>
        <v>Slow</v>
      </c>
    </row>
    <row r="1742" spans="1:27" x14ac:dyDescent="0.2">
      <c r="A1742" s="4">
        <v>1741</v>
      </c>
      <c r="B1742" s="4" t="s">
        <v>9974</v>
      </c>
      <c r="C1742" s="5">
        <v>41860</v>
      </c>
      <c r="D1742" s="5">
        <v>41867</v>
      </c>
      <c r="E1742" s="4" t="s">
        <v>29</v>
      </c>
      <c r="F1742" s="4" t="s">
        <v>2969</v>
      </c>
      <c r="G1742" s="4" t="s">
        <v>2968</v>
      </c>
      <c r="H1742" s="4" t="s">
        <v>102</v>
      </c>
      <c r="I1742" s="4" t="s">
        <v>17</v>
      </c>
      <c r="J1742" s="4" t="s">
        <v>919</v>
      </c>
      <c r="K1742" s="4" t="s">
        <v>15</v>
      </c>
      <c r="L1742" s="4">
        <v>92037</v>
      </c>
      <c r="M1742" s="4" t="s">
        <v>9</v>
      </c>
      <c r="N1742" s="4" t="s">
        <v>7072</v>
      </c>
      <c r="O1742" s="4" t="s">
        <v>13</v>
      </c>
      <c r="P1742" s="4" t="s">
        <v>72</v>
      </c>
      <c r="Q1742" s="4" t="s">
        <v>7071</v>
      </c>
      <c r="R1742" s="4">
        <v>20.88</v>
      </c>
      <c r="S1742" s="4">
        <v>8</v>
      </c>
      <c r="T1742" s="4">
        <v>0</v>
      </c>
      <c r="U1742" s="4">
        <v>9.6047999999999991</v>
      </c>
      <c r="V1742" s="4" t="str">
        <f>INDEX(Regional_Lookup!$B$2:$B$5,MATCH('Sample - Superstore'!M1742,Regional_Lookup!$A$2:$A$5,0))</f>
        <v>James Chen</v>
      </c>
      <c r="W1742" s="4">
        <f>INDEX(Regional_Lookup!$C$2:$C$5, MATCH('Sample - Superstore'!M1742,Regional_Lookup!$A$2:$A$5, 0))</f>
        <v>0.18</v>
      </c>
      <c r="X1742" s="4">
        <f>U1742/R1742</f>
        <v>0.45999999999999996</v>
      </c>
      <c r="Y1742" s="4" t="str">
        <f>IF(X1742&gt;=W1742, "Yes", "No")</f>
        <v>Yes</v>
      </c>
      <c r="Z1742" s="4">
        <f>D1742-C1742</f>
        <v>7</v>
      </c>
      <c r="AA1742" s="4" t="str" cm="1">
        <f t="array" ref="AA1742">_xlfn.IFS(Z1742&lt;=2,"Fast",Z1742&gt;5, "Slow", AND(Z1742&gt;=3,Z1742&lt;=5),"Standard")</f>
        <v>Slow</v>
      </c>
    </row>
    <row r="1743" spans="1:27" x14ac:dyDescent="0.2">
      <c r="A1743" s="4">
        <v>1742</v>
      </c>
      <c r="B1743" s="4" t="s">
        <v>9973</v>
      </c>
      <c r="C1743" s="5">
        <v>43038</v>
      </c>
      <c r="D1743" s="5">
        <v>43042</v>
      </c>
      <c r="E1743" s="4" t="s">
        <v>29</v>
      </c>
      <c r="F1743" s="4" t="s">
        <v>847</v>
      </c>
      <c r="G1743" s="4" t="s">
        <v>846</v>
      </c>
      <c r="H1743" s="4" t="s">
        <v>18</v>
      </c>
      <c r="I1743" s="4" t="s">
        <v>17</v>
      </c>
      <c r="J1743" s="4" t="s">
        <v>159</v>
      </c>
      <c r="K1743" s="4" t="s">
        <v>158</v>
      </c>
      <c r="L1743" s="4">
        <v>19140</v>
      </c>
      <c r="M1743" s="4" t="s">
        <v>5</v>
      </c>
      <c r="N1743" s="4" t="s">
        <v>2539</v>
      </c>
      <c r="O1743" s="4" t="s">
        <v>13</v>
      </c>
      <c r="P1743" s="4" t="s">
        <v>24</v>
      </c>
      <c r="Q1743" s="4" t="s">
        <v>2538</v>
      </c>
      <c r="R1743" s="4">
        <v>20.736000000000001</v>
      </c>
      <c r="S1743" s="4">
        <v>4</v>
      </c>
      <c r="T1743" s="4">
        <v>0.2</v>
      </c>
      <c r="U1743" s="4">
        <v>7.2576000000000001</v>
      </c>
      <c r="V1743" s="4" t="str">
        <f>INDEX(Regional_Lookup!$B$2:$B$5,MATCH('Sample - Superstore'!M1743,Regional_Lookup!$A$2:$A$5,0))</f>
        <v>Sarah Miller</v>
      </c>
      <c r="W1743" s="4">
        <f>INDEX(Regional_Lookup!$C$2:$C$5, MATCH('Sample - Superstore'!M1743,Regional_Lookup!$A$2:$A$5, 0))</f>
        <v>0.16</v>
      </c>
      <c r="X1743" s="4">
        <f>U1743/R1743</f>
        <v>0.35</v>
      </c>
      <c r="Y1743" s="4" t="str">
        <f>IF(X1743&gt;=W1743, "Yes", "No")</f>
        <v>Yes</v>
      </c>
      <c r="Z1743" s="4">
        <f>D1743-C1743</f>
        <v>4</v>
      </c>
      <c r="AA1743" s="4" t="str" cm="1">
        <f t="array" ref="AA1743">_xlfn.IFS(Z1743&lt;=2,"Fast",Z1743&gt;5, "Slow", AND(Z1743&gt;=3,Z1743&lt;=5),"Standard")</f>
        <v>Standard</v>
      </c>
    </row>
    <row r="1744" spans="1:27" x14ac:dyDescent="0.2">
      <c r="A1744" s="4">
        <v>1743</v>
      </c>
      <c r="B1744" s="4" t="s">
        <v>9973</v>
      </c>
      <c r="C1744" s="5">
        <v>43038</v>
      </c>
      <c r="D1744" s="5">
        <v>43042</v>
      </c>
      <c r="E1744" s="4" t="s">
        <v>29</v>
      </c>
      <c r="F1744" s="4" t="s">
        <v>847</v>
      </c>
      <c r="G1744" s="4" t="s">
        <v>846</v>
      </c>
      <c r="H1744" s="4" t="s">
        <v>18</v>
      </c>
      <c r="I1744" s="4" t="s">
        <v>17</v>
      </c>
      <c r="J1744" s="4" t="s">
        <v>159</v>
      </c>
      <c r="K1744" s="4" t="s">
        <v>158</v>
      </c>
      <c r="L1744" s="4">
        <v>19140</v>
      </c>
      <c r="M1744" s="4" t="s">
        <v>5</v>
      </c>
      <c r="N1744" s="4" t="s">
        <v>8925</v>
      </c>
      <c r="O1744" s="4" t="s">
        <v>37</v>
      </c>
      <c r="P1744" s="4" t="s">
        <v>36</v>
      </c>
      <c r="Q1744" s="4" t="s">
        <v>8924</v>
      </c>
      <c r="R1744" s="4">
        <v>7.1680000000000001</v>
      </c>
      <c r="S1744" s="4">
        <v>2</v>
      </c>
      <c r="T1744" s="4">
        <v>0.2</v>
      </c>
      <c r="U1744" s="4">
        <v>0.98560000000000003</v>
      </c>
      <c r="V1744" s="4" t="str">
        <f>INDEX(Regional_Lookup!$B$2:$B$5,MATCH('Sample - Superstore'!M1744,Regional_Lookup!$A$2:$A$5,0))</f>
        <v>Sarah Miller</v>
      </c>
      <c r="W1744" s="4">
        <f>INDEX(Regional_Lookup!$C$2:$C$5, MATCH('Sample - Superstore'!M1744,Regional_Lookup!$A$2:$A$5, 0))</f>
        <v>0.16</v>
      </c>
      <c r="X1744" s="4">
        <f>U1744/R1744</f>
        <v>0.13750000000000001</v>
      </c>
      <c r="Y1744" s="4" t="str">
        <f>IF(X1744&gt;=W1744, "Yes", "No")</f>
        <v>No</v>
      </c>
      <c r="Z1744" s="4">
        <f>D1744-C1744</f>
        <v>4</v>
      </c>
      <c r="AA1744" s="4" t="str" cm="1">
        <f t="array" ref="AA1744">_xlfn.IFS(Z1744&lt;=2,"Fast",Z1744&gt;5, "Slow", AND(Z1744&gt;=3,Z1744&lt;=5),"Standard")</f>
        <v>Standard</v>
      </c>
    </row>
    <row r="1745" spans="1:27" x14ac:dyDescent="0.2">
      <c r="A1745" s="4">
        <v>1744</v>
      </c>
      <c r="B1745" s="4" t="s">
        <v>9973</v>
      </c>
      <c r="C1745" s="5">
        <v>43038</v>
      </c>
      <c r="D1745" s="5">
        <v>43042</v>
      </c>
      <c r="E1745" s="4" t="s">
        <v>29</v>
      </c>
      <c r="F1745" s="4" t="s">
        <v>847</v>
      </c>
      <c r="G1745" s="4" t="s">
        <v>846</v>
      </c>
      <c r="H1745" s="4" t="s">
        <v>18</v>
      </c>
      <c r="I1745" s="4" t="s">
        <v>17</v>
      </c>
      <c r="J1745" s="4" t="s">
        <v>159</v>
      </c>
      <c r="K1745" s="4" t="s">
        <v>158</v>
      </c>
      <c r="L1745" s="4">
        <v>19140</v>
      </c>
      <c r="M1745" s="4" t="s">
        <v>5</v>
      </c>
      <c r="N1745" s="4" t="s">
        <v>5901</v>
      </c>
      <c r="O1745" s="4" t="s">
        <v>13</v>
      </c>
      <c r="P1745" s="4" t="s">
        <v>231</v>
      </c>
      <c r="Q1745" s="4" t="s">
        <v>5900</v>
      </c>
      <c r="R1745" s="4">
        <v>11.167999999999999</v>
      </c>
      <c r="S1745" s="4">
        <v>2</v>
      </c>
      <c r="T1745" s="4">
        <v>0.2</v>
      </c>
      <c r="U1745" s="4">
        <v>-2.5127999999999999</v>
      </c>
      <c r="V1745" s="4" t="str">
        <f>INDEX(Regional_Lookup!$B$2:$B$5,MATCH('Sample - Superstore'!M1745,Regional_Lookup!$A$2:$A$5,0))</f>
        <v>Sarah Miller</v>
      </c>
      <c r="W1745" s="4">
        <f>INDEX(Regional_Lookup!$C$2:$C$5, MATCH('Sample - Superstore'!M1745,Regional_Lookup!$A$2:$A$5, 0))</f>
        <v>0.16</v>
      </c>
      <c r="X1745" s="4">
        <f>U1745/R1745</f>
        <v>-0.22500000000000001</v>
      </c>
      <c r="Y1745" s="4" t="str">
        <f>IF(X1745&gt;=W1745, "Yes", "No")</f>
        <v>No</v>
      </c>
      <c r="Z1745" s="4">
        <f>D1745-C1745</f>
        <v>4</v>
      </c>
      <c r="AA1745" s="4" t="str" cm="1">
        <f t="array" ref="AA1745">_xlfn.IFS(Z1745&lt;=2,"Fast",Z1745&gt;5, "Slow", AND(Z1745&gt;=3,Z1745&lt;=5),"Standard")</f>
        <v>Standard</v>
      </c>
    </row>
    <row r="1746" spans="1:27" x14ac:dyDescent="0.2">
      <c r="A1746" s="4">
        <v>1745</v>
      </c>
      <c r="B1746" s="4" t="s">
        <v>9973</v>
      </c>
      <c r="C1746" s="5">
        <v>43038</v>
      </c>
      <c r="D1746" s="5">
        <v>43042</v>
      </c>
      <c r="E1746" s="4" t="s">
        <v>29</v>
      </c>
      <c r="F1746" s="4" t="s">
        <v>847</v>
      </c>
      <c r="G1746" s="4" t="s">
        <v>846</v>
      </c>
      <c r="H1746" s="4" t="s">
        <v>18</v>
      </c>
      <c r="I1746" s="4" t="s">
        <v>17</v>
      </c>
      <c r="J1746" s="4" t="s">
        <v>159</v>
      </c>
      <c r="K1746" s="4" t="s">
        <v>158</v>
      </c>
      <c r="L1746" s="4">
        <v>19140</v>
      </c>
      <c r="M1746" s="4" t="s">
        <v>5</v>
      </c>
      <c r="N1746" s="4" t="s">
        <v>1959</v>
      </c>
      <c r="O1746" s="4" t="s">
        <v>33</v>
      </c>
      <c r="P1746" s="4" t="s">
        <v>55</v>
      </c>
      <c r="Q1746" s="4" t="s">
        <v>1958</v>
      </c>
      <c r="R1746" s="4">
        <v>442.4</v>
      </c>
      <c r="S1746" s="4">
        <v>7</v>
      </c>
      <c r="T1746" s="4">
        <v>0.2</v>
      </c>
      <c r="U1746" s="4">
        <v>-55.3</v>
      </c>
      <c r="V1746" s="4" t="str">
        <f>INDEX(Regional_Lookup!$B$2:$B$5,MATCH('Sample - Superstore'!M1746,Regional_Lookup!$A$2:$A$5,0))</f>
        <v>Sarah Miller</v>
      </c>
      <c r="W1746" s="4">
        <f>INDEX(Regional_Lookup!$C$2:$C$5, MATCH('Sample - Superstore'!M1746,Regional_Lookup!$A$2:$A$5, 0))</f>
        <v>0.16</v>
      </c>
      <c r="X1746" s="4">
        <f>U1746/R1746</f>
        <v>-0.125</v>
      </c>
      <c r="Y1746" s="4" t="str">
        <f>IF(X1746&gt;=W1746, "Yes", "No")</f>
        <v>No</v>
      </c>
      <c r="Z1746" s="4">
        <f>D1746-C1746</f>
        <v>4</v>
      </c>
      <c r="AA1746" s="4" t="str" cm="1">
        <f t="array" ref="AA1746">_xlfn.IFS(Z1746&lt;=2,"Fast",Z1746&gt;5, "Slow", AND(Z1746&gt;=3,Z1746&lt;=5),"Standard")</f>
        <v>Standard</v>
      </c>
    </row>
    <row r="1747" spans="1:27" x14ac:dyDescent="0.2">
      <c r="A1747" s="4">
        <v>1746</v>
      </c>
      <c r="B1747" s="4" t="s">
        <v>9972</v>
      </c>
      <c r="C1747" s="5">
        <v>41796</v>
      </c>
      <c r="D1747" s="5">
        <v>41799</v>
      </c>
      <c r="E1747" s="4" t="s">
        <v>89</v>
      </c>
      <c r="F1747" s="4" t="s">
        <v>1956</v>
      </c>
      <c r="G1747" s="4" t="s">
        <v>1955</v>
      </c>
      <c r="H1747" s="4" t="s">
        <v>18</v>
      </c>
      <c r="I1747" s="4" t="s">
        <v>17</v>
      </c>
      <c r="J1747" s="4" t="s">
        <v>1393</v>
      </c>
      <c r="K1747" s="4" t="s">
        <v>66</v>
      </c>
      <c r="L1747" s="4">
        <v>14609</v>
      </c>
      <c r="M1747" s="4" t="s">
        <v>5</v>
      </c>
      <c r="N1747" s="4" t="s">
        <v>8442</v>
      </c>
      <c r="O1747" s="4" t="s">
        <v>13</v>
      </c>
      <c r="P1747" s="4" t="s">
        <v>116</v>
      </c>
      <c r="Q1747" s="4" t="s">
        <v>8441</v>
      </c>
      <c r="R1747" s="4">
        <v>13.36</v>
      </c>
      <c r="S1747" s="4">
        <v>2</v>
      </c>
      <c r="T1747" s="4">
        <v>0</v>
      </c>
      <c r="U1747" s="4">
        <v>4.9432</v>
      </c>
      <c r="V1747" s="4" t="str">
        <f>INDEX(Regional_Lookup!$B$2:$B$5,MATCH('Sample - Superstore'!M1747,Regional_Lookup!$A$2:$A$5,0))</f>
        <v>Sarah Miller</v>
      </c>
      <c r="W1747" s="4">
        <f>INDEX(Regional_Lookup!$C$2:$C$5, MATCH('Sample - Superstore'!M1747,Regional_Lookup!$A$2:$A$5, 0))</f>
        <v>0.16</v>
      </c>
      <c r="X1747" s="4">
        <f>U1747/R1747</f>
        <v>0.37</v>
      </c>
      <c r="Y1747" s="4" t="str">
        <f>IF(X1747&gt;=W1747, "Yes", "No")</f>
        <v>Yes</v>
      </c>
      <c r="Z1747" s="4">
        <f>D1747-C1747</f>
        <v>3</v>
      </c>
      <c r="AA1747" s="4" t="str" cm="1">
        <f t="array" ref="AA1747">_xlfn.IFS(Z1747&lt;=2,"Fast",Z1747&gt;5, "Slow", AND(Z1747&gt;=3,Z1747&lt;=5),"Standard")</f>
        <v>Standard</v>
      </c>
    </row>
    <row r="1748" spans="1:27" x14ac:dyDescent="0.2">
      <c r="A1748" s="4">
        <v>1747</v>
      </c>
      <c r="B1748" s="4" t="s">
        <v>9971</v>
      </c>
      <c r="C1748" s="5">
        <v>42595</v>
      </c>
      <c r="D1748" s="5">
        <v>42599</v>
      </c>
      <c r="E1748" s="4" t="s">
        <v>21</v>
      </c>
      <c r="F1748" s="4" t="s">
        <v>4122</v>
      </c>
      <c r="G1748" s="4" t="s">
        <v>4121</v>
      </c>
      <c r="H1748" s="4" t="s">
        <v>18</v>
      </c>
      <c r="I1748" s="4" t="s">
        <v>17</v>
      </c>
      <c r="J1748" s="4" t="s">
        <v>1682</v>
      </c>
      <c r="K1748" s="4" t="s">
        <v>636</v>
      </c>
      <c r="L1748" s="4">
        <v>28540</v>
      </c>
      <c r="M1748" s="4" t="s">
        <v>7</v>
      </c>
      <c r="N1748" s="4" t="s">
        <v>475</v>
      </c>
      <c r="O1748" s="4" t="s">
        <v>13</v>
      </c>
      <c r="P1748" s="4" t="s">
        <v>100</v>
      </c>
      <c r="Q1748" s="4" t="s">
        <v>474</v>
      </c>
      <c r="R1748" s="4">
        <v>11.231999999999999</v>
      </c>
      <c r="S1748" s="4">
        <v>8</v>
      </c>
      <c r="T1748" s="4">
        <v>0.7</v>
      </c>
      <c r="U1748" s="4">
        <v>-8.2368000000000006</v>
      </c>
      <c r="V1748" s="4" t="str">
        <f>INDEX(Regional_Lookup!$B$2:$B$5,MATCH('Sample - Superstore'!M1748,Regional_Lookup!$A$2:$A$5,0))</f>
        <v>Maria Santos</v>
      </c>
      <c r="W1748" s="4">
        <f>INDEX(Regional_Lookup!$C$2:$C$5, MATCH('Sample - Superstore'!M1748,Regional_Lookup!$A$2:$A$5, 0))</f>
        <v>0.15</v>
      </c>
      <c r="X1748" s="4">
        <f>U1748/R1748</f>
        <v>-0.73333333333333339</v>
      </c>
      <c r="Y1748" s="4" t="str">
        <f>IF(X1748&gt;=W1748, "Yes", "No")</f>
        <v>No</v>
      </c>
      <c r="Z1748" s="4">
        <f>D1748-C1748</f>
        <v>4</v>
      </c>
      <c r="AA1748" s="4" t="str" cm="1">
        <f t="array" ref="AA1748">_xlfn.IFS(Z1748&lt;=2,"Fast",Z1748&gt;5, "Slow", AND(Z1748&gt;=3,Z1748&lt;=5),"Standard")</f>
        <v>Standard</v>
      </c>
    </row>
    <row r="1749" spans="1:27" x14ac:dyDescent="0.2">
      <c r="A1749" s="4">
        <v>1748</v>
      </c>
      <c r="B1749" s="4" t="s">
        <v>9971</v>
      </c>
      <c r="C1749" s="5">
        <v>42595</v>
      </c>
      <c r="D1749" s="5">
        <v>42599</v>
      </c>
      <c r="E1749" s="4" t="s">
        <v>21</v>
      </c>
      <c r="F1749" s="4" t="s">
        <v>4122</v>
      </c>
      <c r="G1749" s="4" t="s">
        <v>4121</v>
      </c>
      <c r="H1749" s="4" t="s">
        <v>18</v>
      </c>
      <c r="I1749" s="4" t="s">
        <v>17</v>
      </c>
      <c r="J1749" s="4" t="s">
        <v>1682</v>
      </c>
      <c r="K1749" s="4" t="s">
        <v>636</v>
      </c>
      <c r="L1749" s="4">
        <v>28540</v>
      </c>
      <c r="M1749" s="4" t="s">
        <v>7</v>
      </c>
      <c r="N1749" s="4" t="s">
        <v>3829</v>
      </c>
      <c r="O1749" s="4" t="s">
        <v>13</v>
      </c>
      <c r="P1749" s="4" t="s">
        <v>24</v>
      </c>
      <c r="Q1749" s="4" t="s">
        <v>152</v>
      </c>
      <c r="R1749" s="4">
        <v>10.272</v>
      </c>
      <c r="S1749" s="4">
        <v>3</v>
      </c>
      <c r="T1749" s="4">
        <v>0.2</v>
      </c>
      <c r="U1749" s="4">
        <v>3.21</v>
      </c>
      <c r="V1749" s="4" t="str">
        <f>INDEX(Regional_Lookup!$B$2:$B$5,MATCH('Sample - Superstore'!M1749,Regional_Lookup!$A$2:$A$5,0))</f>
        <v>Maria Santos</v>
      </c>
      <c r="W1749" s="4">
        <f>INDEX(Regional_Lookup!$C$2:$C$5, MATCH('Sample - Superstore'!M1749,Regional_Lookup!$A$2:$A$5, 0))</f>
        <v>0.15</v>
      </c>
      <c r="X1749" s="4">
        <f>U1749/R1749</f>
        <v>0.3125</v>
      </c>
      <c r="Y1749" s="4" t="str">
        <f>IF(X1749&gt;=W1749, "Yes", "No")</f>
        <v>Yes</v>
      </c>
      <c r="Z1749" s="4">
        <f>D1749-C1749</f>
        <v>4</v>
      </c>
      <c r="AA1749" s="4" t="str" cm="1">
        <f t="array" ref="AA1749">_xlfn.IFS(Z1749&lt;=2,"Fast",Z1749&gt;5, "Slow", AND(Z1749&gt;=3,Z1749&lt;=5),"Standard")</f>
        <v>Standard</v>
      </c>
    </row>
    <row r="1750" spans="1:27" x14ac:dyDescent="0.2">
      <c r="A1750" s="4">
        <v>1749</v>
      </c>
      <c r="B1750" s="4" t="s">
        <v>9968</v>
      </c>
      <c r="C1750" s="5">
        <v>41754</v>
      </c>
      <c r="D1750" s="5">
        <v>41758</v>
      </c>
      <c r="E1750" s="4" t="s">
        <v>29</v>
      </c>
      <c r="F1750" s="4" t="s">
        <v>1327</v>
      </c>
      <c r="G1750" s="4" t="s">
        <v>1326</v>
      </c>
      <c r="H1750" s="4" t="s">
        <v>102</v>
      </c>
      <c r="I1750" s="4" t="s">
        <v>17</v>
      </c>
      <c r="J1750" s="4" t="s">
        <v>124</v>
      </c>
      <c r="K1750" s="4" t="s">
        <v>123</v>
      </c>
      <c r="L1750" s="4">
        <v>77095</v>
      </c>
      <c r="M1750" s="4" t="s">
        <v>3</v>
      </c>
      <c r="N1750" s="4" t="s">
        <v>9970</v>
      </c>
      <c r="O1750" s="4" t="s">
        <v>13</v>
      </c>
      <c r="P1750" s="4" t="s">
        <v>24</v>
      </c>
      <c r="Q1750" s="4" t="s">
        <v>9969</v>
      </c>
      <c r="R1750" s="4">
        <v>10.368</v>
      </c>
      <c r="S1750" s="4">
        <v>2</v>
      </c>
      <c r="T1750" s="4">
        <v>0.2</v>
      </c>
      <c r="U1750" s="4">
        <v>3.6288</v>
      </c>
      <c r="V1750" s="4" t="str">
        <f>INDEX(Regional_Lookup!$B$2:$B$5,MATCH('Sample - Superstore'!M1750,Regional_Lookup!$A$2:$A$5,0))</f>
        <v>David Johnson</v>
      </c>
      <c r="W1750" s="4">
        <f>INDEX(Regional_Lookup!$C$2:$C$5, MATCH('Sample - Superstore'!M1750,Regional_Lookup!$A$2:$A$5, 0))</f>
        <v>0.14000000000000001</v>
      </c>
      <c r="X1750" s="4">
        <f>U1750/R1750</f>
        <v>0.35</v>
      </c>
      <c r="Y1750" s="4" t="str">
        <f>IF(X1750&gt;=W1750, "Yes", "No")</f>
        <v>Yes</v>
      </c>
      <c r="Z1750" s="4">
        <f>D1750-C1750</f>
        <v>4</v>
      </c>
      <c r="AA1750" s="4" t="str" cm="1">
        <f t="array" ref="AA1750">_xlfn.IFS(Z1750&lt;=2,"Fast",Z1750&gt;5, "Slow", AND(Z1750&gt;=3,Z1750&lt;=5),"Standard")</f>
        <v>Standard</v>
      </c>
    </row>
    <row r="1751" spans="1:27" x14ac:dyDescent="0.2">
      <c r="A1751" s="4">
        <v>1750</v>
      </c>
      <c r="B1751" s="4" t="s">
        <v>9968</v>
      </c>
      <c r="C1751" s="5">
        <v>41754</v>
      </c>
      <c r="D1751" s="5">
        <v>41758</v>
      </c>
      <c r="E1751" s="4" t="s">
        <v>29</v>
      </c>
      <c r="F1751" s="4" t="s">
        <v>1327</v>
      </c>
      <c r="G1751" s="4" t="s">
        <v>1326</v>
      </c>
      <c r="H1751" s="4" t="s">
        <v>102</v>
      </c>
      <c r="I1751" s="4" t="s">
        <v>17</v>
      </c>
      <c r="J1751" s="4" t="s">
        <v>124</v>
      </c>
      <c r="K1751" s="4" t="s">
        <v>123</v>
      </c>
      <c r="L1751" s="4">
        <v>77095</v>
      </c>
      <c r="M1751" s="4" t="s">
        <v>3</v>
      </c>
      <c r="N1751" s="4" t="s">
        <v>6235</v>
      </c>
      <c r="O1751" s="4" t="s">
        <v>13</v>
      </c>
      <c r="P1751" s="4" t="s">
        <v>116</v>
      </c>
      <c r="Q1751" s="4" t="s">
        <v>6234</v>
      </c>
      <c r="R1751" s="4">
        <v>6.24</v>
      </c>
      <c r="S1751" s="4">
        <v>3</v>
      </c>
      <c r="T1751" s="4">
        <v>0.2</v>
      </c>
      <c r="U1751" s="4">
        <v>0.54600000000000004</v>
      </c>
      <c r="V1751" s="4" t="str">
        <f>INDEX(Regional_Lookup!$B$2:$B$5,MATCH('Sample - Superstore'!M1751,Regional_Lookup!$A$2:$A$5,0))</f>
        <v>David Johnson</v>
      </c>
      <c r="W1751" s="4">
        <f>INDEX(Regional_Lookup!$C$2:$C$5, MATCH('Sample - Superstore'!M1751,Regional_Lookup!$A$2:$A$5, 0))</f>
        <v>0.14000000000000001</v>
      </c>
      <c r="X1751" s="4">
        <f>U1751/R1751</f>
        <v>8.7500000000000008E-2</v>
      </c>
      <c r="Y1751" s="4" t="str">
        <f>IF(X1751&gt;=W1751, "Yes", "No")</f>
        <v>No</v>
      </c>
      <c r="Z1751" s="4">
        <f>D1751-C1751</f>
        <v>4</v>
      </c>
      <c r="AA1751" s="4" t="str" cm="1">
        <f t="array" ref="AA1751">_xlfn.IFS(Z1751&lt;=2,"Fast",Z1751&gt;5, "Slow", AND(Z1751&gt;=3,Z1751&lt;=5),"Standard")</f>
        <v>Standard</v>
      </c>
    </row>
    <row r="1752" spans="1:27" x14ac:dyDescent="0.2">
      <c r="A1752" s="4">
        <v>1751</v>
      </c>
      <c r="B1752" s="4" t="s">
        <v>9967</v>
      </c>
      <c r="C1752" s="5">
        <v>42330</v>
      </c>
      <c r="D1752" s="5">
        <v>42335</v>
      </c>
      <c r="E1752" s="4" t="s">
        <v>29</v>
      </c>
      <c r="F1752" s="4" t="s">
        <v>1895</v>
      </c>
      <c r="G1752" s="4" t="s">
        <v>1894</v>
      </c>
      <c r="H1752" s="4" t="s">
        <v>102</v>
      </c>
      <c r="I1752" s="4" t="s">
        <v>17</v>
      </c>
      <c r="J1752" s="4" t="s">
        <v>792</v>
      </c>
      <c r="K1752" s="4" t="s">
        <v>123</v>
      </c>
      <c r="L1752" s="4">
        <v>78207</v>
      </c>
      <c r="M1752" s="4" t="s">
        <v>3</v>
      </c>
      <c r="N1752" s="4" t="s">
        <v>1976</v>
      </c>
      <c r="O1752" s="4" t="s">
        <v>37</v>
      </c>
      <c r="P1752" s="4" t="s">
        <v>92</v>
      </c>
      <c r="Q1752" s="4" t="s">
        <v>1975</v>
      </c>
      <c r="R1752" s="4">
        <v>206.96199999999999</v>
      </c>
      <c r="S1752" s="4">
        <v>2</v>
      </c>
      <c r="T1752" s="4">
        <v>0.3</v>
      </c>
      <c r="U1752" s="4">
        <v>-32.522599999999997</v>
      </c>
      <c r="V1752" s="4" t="str">
        <f>INDEX(Regional_Lookup!$B$2:$B$5,MATCH('Sample - Superstore'!M1752,Regional_Lookup!$A$2:$A$5,0))</f>
        <v>David Johnson</v>
      </c>
      <c r="W1752" s="4">
        <f>INDEX(Regional_Lookup!$C$2:$C$5, MATCH('Sample - Superstore'!M1752,Regional_Lookup!$A$2:$A$5, 0))</f>
        <v>0.14000000000000001</v>
      </c>
      <c r="X1752" s="4">
        <f>U1752/R1752</f>
        <v>-0.15714285714285714</v>
      </c>
      <c r="Y1752" s="4" t="str">
        <f>IF(X1752&gt;=W1752, "Yes", "No")</f>
        <v>No</v>
      </c>
      <c r="Z1752" s="4">
        <f>D1752-C1752</f>
        <v>5</v>
      </c>
      <c r="AA1752" s="4" t="str" cm="1">
        <f t="array" ref="AA1752">_xlfn.IFS(Z1752&lt;=2,"Fast",Z1752&gt;5, "Slow", AND(Z1752&gt;=3,Z1752&lt;=5),"Standard")</f>
        <v>Standard</v>
      </c>
    </row>
    <row r="1753" spans="1:27" x14ac:dyDescent="0.2">
      <c r="A1753" s="4">
        <v>1752</v>
      </c>
      <c r="B1753" s="4" t="s">
        <v>9966</v>
      </c>
      <c r="C1753" s="5">
        <v>43022</v>
      </c>
      <c r="D1753" s="5">
        <v>43025</v>
      </c>
      <c r="E1753" s="4" t="s">
        <v>89</v>
      </c>
      <c r="F1753" s="4" t="s">
        <v>707</v>
      </c>
      <c r="G1753" s="4" t="s">
        <v>706</v>
      </c>
      <c r="H1753" s="4" t="s">
        <v>18</v>
      </c>
      <c r="I1753" s="4" t="s">
        <v>17</v>
      </c>
      <c r="J1753" s="4" t="s">
        <v>3931</v>
      </c>
      <c r="K1753" s="4" t="s">
        <v>15</v>
      </c>
      <c r="L1753" s="4">
        <v>94601</v>
      </c>
      <c r="M1753" s="4" t="s">
        <v>9</v>
      </c>
      <c r="N1753" s="4" t="s">
        <v>2938</v>
      </c>
      <c r="O1753" s="4" t="s">
        <v>37</v>
      </c>
      <c r="P1753" s="4" t="s">
        <v>36</v>
      </c>
      <c r="Q1753" s="4" t="s">
        <v>2937</v>
      </c>
      <c r="R1753" s="4">
        <v>9.4600000000000009</v>
      </c>
      <c r="S1753" s="4">
        <v>2</v>
      </c>
      <c r="T1753" s="4">
        <v>0</v>
      </c>
      <c r="U1753" s="4">
        <v>3.6894</v>
      </c>
      <c r="V1753" s="4" t="str">
        <f>INDEX(Regional_Lookup!$B$2:$B$5,MATCH('Sample - Superstore'!M1753,Regional_Lookup!$A$2:$A$5,0))</f>
        <v>James Chen</v>
      </c>
      <c r="W1753" s="4">
        <f>INDEX(Regional_Lookup!$C$2:$C$5, MATCH('Sample - Superstore'!M1753,Regional_Lookup!$A$2:$A$5, 0))</f>
        <v>0.18</v>
      </c>
      <c r="X1753" s="4">
        <f>U1753/R1753</f>
        <v>0.38999999999999996</v>
      </c>
      <c r="Y1753" s="4" t="str">
        <f>IF(X1753&gt;=W1753, "Yes", "No")</f>
        <v>Yes</v>
      </c>
      <c r="Z1753" s="4">
        <f>D1753-C1753</f>
        <v>3</v>
      </c>
      <c r="AA1753" s="4" t="str" cm="1">
        <f t="array" ref="AA1753">_xlfn.IFS(Z1753&lt;=2,"Fast",Z1753&gt;5, "Slow", AND(Z1753&gt;=3,Z1753&lt;=5),"Standard")</f>
        <v>Standard</v>
      </c>
    </row>
    <row r="1754" spans="1:27" x14ac:dyDescent="0.2">
      <c r="A1754" s="4">
        <v>1753</v>
      </c>
      <c r="B1754" s="4" t="s">
        <v>9965</v>
      </c>
      <c r="C1754" s="5">
        <v>43071</v>
      </c>
      <c r="D1754" s="5">
        <v>43074</v>
      </c>
      <c r="E1754" s="4" t="s">
        <v>89</v>
      </c>
      <c r="F1754" s="4" t="s">
        <v>1985</v>
      </c>
      <c r="G1754" s="4" t="s">
        <v>1984</v>
      </c>
      <c r="H1754" s="4" t="s">
        <v>50</v>
      </c>
      <c r="I1754" s="4" t="s">
        <v>17</v>
      </c>
      <c r="J1754" s="4" t="s">
        <v>248</v>
      </c>
      <c r="K1754" s="4" t="s">
        <v>15</v>
      </c>
      <c r="L1754" s="4">
        <v>94122</v>
      </c>
      <c r="M1754" s="4" t="s">
        <v>9</v>
      </c>
      <c r="N1754" s="4" t="s">
        <v>780</v>
      </c>
      <c r="O1754" s="4" t="s">
        <v>13</v>
      </c>
      <c r="P1754" s="4" t="s">
        <v>231</v>
      </c>
      <c r="Q1754" s="4" t="s">
        <v>779</v>
      </c>
      <c r="R1754" s="4">
        <v>559.62</v>
      </c>
      <c r="S1754" s="4">
        <v>9</v>
      </c>
      <c r="T1754" s="4">
        <v>0</v>
      </c>
      <c r="U1754" s="4">
        <v>151.09739999999999</v>
      </c>
      <c r="V1754" s="4" t="str">
        <f>INDEX(Regional_Lookup!$B$2:$B$5,MATCH('Sample - Superstore'!M1754,Regional_Lookup!$A$2:$A$5,0))</f>
        <v>James Chen</v>
      </c>
      <c r="W1754" s="4">
        <f>INDEX(Regional_Lookup!$C$2:$C$5, MATCH('Sample - Superstore'!M1754,Regional_Lookup!$A$2:$A$5, 0))</f>
        <v>0.18</v>
      </c>
      <c r="X1754" s="4">
        <f>U1754/R1754</f>
        <v>0.26999999999999996</v>
      </c>
      <c r="Y1754" s="4" t="str">
        <f>IF(X1754&gt;=W1754, "Yes", "No")</f>
        <v>Yes</v>
      </c>
      <c r="Z1754" s="4">
        <f>D1754-C1754</f>
        <v>3</v>
      </c>
      <c r="AA1754" s="4" t="str" cm="1">
        <f t="array" ref="AA1754">_xlfn.IFS(Z1754&lt;=2,"Fast",Z1754&gt;5, "Slow", AND(Z1754&gt;=3,Z1754&lt;=5),"Standard")</f>
        <v>Standard</v>
      </c>
    </row>
    <row r="1755" spans="1:27" x14ac:dyDescent="0.2">
      <c r="A1755" s="4">
        <v>1754</v>
      </c>
      <c r="B1755" s="4" t="s">
        <v>9965</v>
      </c>
      <c r="C1755" s="5">
        <v>43071</v>
      </c>
      <c r="D1755" s="5">
        <v>43074</v>
      </c>
      <c r="E1755" s="4" t="s">
        <v>89</v>
      </c>
      <c r="F1755" s="4" t="s">
        <v>1985</v>
      </c>
      <c r="G1755" s="4" t="s">
        <v>1984</v>
      </c>
      <c r="H1755" s="4" t="s">
        <v>50</v>
      </c>
      <c r="I1755" s="4" t="s">
        <v>17</v>
      </c>
      <c r="J1755" s="4" t="s">
        <v>248</v>
      </c>
      <c r="K1755" s="4" t="s">
        <v>15</v>
      </c>
      <c r="L1755" s="4">
        <v>94122</v>
      </c>
      <c r="M1755" s="4" t="s">
        <v>9</v>
      </c>
      <c r="N1755" s="4" t="s">
        <v>6191</v>
      </c>
      <c r="O1755" s="4" t="s">
        <v>13</v>
      </c>
      <c r="P1755" s="4" t="s">
        <v>24</v>
      </c>
      <c r="Q1755" s="4" t="s">
        <v>6190</v>
      </c>
      <c r="R1755" s="4">
        <v>109.92</v>
      </c>
      <c r="S1755" s="4">
        <v>2</v>
      </c>
      <c r="T1755" s="4">
        <v>0</v>
      </c>
      <c r="U1755" s="4">
        <v>53.860799999999998</v>
      </c>
      <c r="V1755" s="4" t="str">
        <f>INDEX(Regional_Lookup!$B$2:$B$5,MATCH('Sample - Superstore'!M1755,Regional_Lookup!$A$2:$A$5,0))</f>
        <v>James Chen</v>
      </c>
      <c r="W1755" s="4">
        <f>INDEX(Regional_Lookup!$C$2:$C$5, MATCH('Sample - Superstore'!M1755,Regional_Lookup!$A$2:$A$5, 0))</f>
        <v>0.18</v>
      </c>
      <c r="X1755" s="4">
        <f>U1755/R1755</f>
        <v>0.49</v>
      </c>
      <c r="Y1755" s="4" t="str">
        <f>IF(X1755&gt;=W1755, "Yes", "No")</f>
        <v>Yes</v>
      </c>
      <c r="Z1755" s="4">
        <f>D1755-C1755</f>
        <v>3</v>
      </c>
      <c r="AA1755" s="4" t="str" cm="1">
        <f t="array" ref="AA1755">_xlfn.IFS(Z1755&lt;=2,"Fast",Z1755&gt;5, "Slow", AND(Z1755&gt;=3,Z1755&lt;=5),"Standard")</f>
        <v>Standard</v>
      </c>
    </row>
    <row r="1756" spans="1:27" x14ac:dyDescent="0.2">
      <c r="A1756" s="4">
        <v>1755</v>
      </c>
      <c r="B1756" s="4" t="s">
        <v>9965</v>
      </c>
      <c r="C1756" s="5">
        <v>43071</v>
      </c>
      <c r="D1756" s="5">
        <v>43074</v>
      </c>
      <c r="E1756" s="4" t="s">
        <v>89</v>
      </c>
      <c r="F1756" s="4" t="s">
        <v>1985</v>
      </c>
      <c r="G1756" s="4" t="s">
        <v>1984</v>
      </c>
      <c r="H1756" s="4" t="s">
        <v>50</v>
      </c>
      <c r="I1756" s="4" t="s">
        <v>17</v>
      </c>
      <c r="J1756" s="4" t="s">
        <v>248</v>
      </c>
      <c r="K1756" s="4" t="s">
        <v>15</v>
      </c>
      <c r="L1756" s="4">
        <v>94122</v>
      </c>
      <c r="M1756" s="4" t="s">
        <v>9</v>
      </c>
      <c r="N1756" s="4" t="s">
        <v>1786</v>
      </c>
      <c r="O1756" s="4" t="s">
        <v>13</v>
      </c>
      <c r="P1756" s="4" t="s">
        <v>24</v>
      </c>
      <c r="Q1756" s="4" t="s">
        <v>1785</v>
      </c>
      <c r="R1756" s="4">
        <v>8.56</v>
      </c>
      <c r="S1756" s="4">
        <v>2</v>
      </c>
      <c r="T1756" s="4">
        <v>0</v>
      </c>
      <c r="U1756" s="4">
        <v>3.8519999999999999</v>
      </c>
      <c r="V1756" s="4" t="str">
        <f>INDEX(Regional_Lookup!$B$2:$B$5,MATCH('Sample - Superstore'!M1756,Regional_Lookup!$A$2:$A$5,0))</f>
        <v>James Chen</v>
      </c>
      <c r="W1756" s="4">
        <f>INDEX(Regional_Lookup!$C$2:$C$5, MATCH('Sample - Superstore'!M1756,Regional_Lookup!$A$2:$A$5, 0))</f>
        <v>0.18</v>
      </c>
      <c r="X1756" s="4">
        <f>U1756/R1756</f>
        <v>0.44999999999999996</v>
      </c>
      <c r="Y1756" s="4" t="str">
        <f>IF(X1756&gt;=W1756, "Yes", "No")</f>
        <v>Yes</v>
      </c>
      <c r="Z1756" s="4">
        <f>D1756-C1756</f>
        <v>3</v>
      </c>
      <c r="AA1756" s="4" t="str" cm="1">
        <f t="array" ref="AA1756">_xlfn.IFS(Z1756&lt;=2,"Fast",Z1756&gt;5, "Slow", AND(Z1756&gt;=3,Z1756&lt;=5),"Standard")</f>
        <v>Standard</v>
      </c>
    </row>
    <row r="1757" spans="1:27" x14ac:dyDescent="0.2">
      <c r="A1757" s="4">
        <v>1756</v>
      </c>
      <c r="B1757" s="4" t="s">
        <v>9964</v>
      </c>
      <c r="C1757" s="5">
        <v>42346</v>
      </c>
      <c r="D1757" s="5">
        <v>42349</v>
      </c>
      <c r="E1757" s="4" t="s">
        <v>21</v>
      </c>
      <c r="F1757" s="4" t="s">
        <v>3458</v>
      </c>
      <c r="G1757" s="4" t="s">
        <v>3457</v>
      </c>
      <c r="H1757" s="4" t="s">
        <v>102</v>
      </c>
      <c r="I1757" s="4" t="s">
        <v>17</v>
      </c>
      <c r="J1757" s="4" t="s">
        <v>3644</v>
      </c>
      <c r="K1757" s="4" t="s">
        <v>123</v>
      </c>
      <c r="L1757" s="4">
        <v>76106</v>
      </c>
      <c r="M1757" s="4" t="s">
        <v>3</v>
      </c>
      <c r="N1757" s="4" t="s">
        <v>684</v>
      </c>
      <c r="O1757" s="4" t="s">
        <v>13</v>
      </c>
      <c r="P1757" s="4" t="s">
        <v>24</v>
      </c>
      <c r="Q1757" s="4" t="s">
        <v>683</v>
      </c>
      <c r="R1757" s="4">
        <v>360.71199999999999</v>
      </c>
      <c r="S1757" s="4">
        <v>11</v>
      </c>
      <c r="T1757" s="4">
        <v>0.2</v>
      </c>
      <c r="U1757" s="4">
        <v>130.75810000000001</v>
      </c>
      <c r="V1757" s="4" t="str">
        <f>INDEX(Regional_Lookup!$B$2:$B$5,MATCH('Sample - Superstore'!M1757,Regional_Lookup!$A$2:$A$5,0))</f>
        <v>David Johnson</v>
      </c>
      <c r="W1757" s="4">
        <f>INDEX(Regional_Lookup!$C$2:$C$5, MATCH('Sample - Superstore'!M1757,Regional_Lookup!$A$2:$A$5, 0))</f>
        <v>0.14000000000000001</v>
      </c>
      <c r="X1757" s="4">
        <f>U1757/R1757</f>
        <v>0.36250000000000004</v>
      </c>
      <c r="Y1757" s="4" t="str">
        <f>IF(X1757&gt;=W1757, "Yes", "No")</f>
        <v>Yes</v>
      </c>
      <c r="Z1757" s="4">
        <f>D1757-C1757</f>
        <v>3</v>
      </c>
      <c r="AA1757" s="4" t="str" cm="1">
        <f t="array" ref="AA1757">_xlfn.IFS(Z1757&lt;=2,"Fast",Z1757&gt;5, "Slow", AND(Z1757&gt;=3,Z1757&lt;=5),"Standard")</f>
        <v>Standard</v>
      </c>
    </row>
    <row r="1758" spans="1:27" x14ac:dyDescent="0.2">
      <c r="A1758" s="4">
        <v>1757</v>
      </c>
      <c r="B1758" s="4" t="s">
        <v>9964</v>
      </c>
      <c r="C1758" s="5">
        <v>42346</v>
      </c>
      <c r="D1758" s="5">
        <v>42349</v>
      </c>
      <c r="E1758" s="4" t="s">
        <v>21</v>
      </c>
      <c r="F1758" s="4" t="s">
        <v>3458</v>
      </c>
      <c r="G1758" s="4" t="s">
        <v>3457</v>
      </c>
      <c r="H1758" s="4" t="s">
        <v>102</v>
      </c>
      <c r="I1758" s="4" t="s">
        <v>17</v>
      </c>
      <c r="J1758" s="4" t="s">
        <v>3644</v>
      </c>
      <c r="K1758" s="4" t="s">
        <v>123</v>
      </c>
      <c r="L1758" s="4">
        <v>76106</v>
      </c>
      <c r="M1758" s="4" t="s">
        <v>3</v>
      </c>
      <c r="N1758" s="4" t="s">
        <v>1772</v>
      </c>
      <c r="O1758" s="4" t="s">
        <v>33</v>
      </c>
      <c r="P1758" s="4" t="s">
        <v>32</v>
      </c>
      <c r="Q1758" s="4" t="s">
        <v>1771</v>
      </c>
      <c r="R1758" s="4">
        <v>1718.4</v>
      </c>
      <c r="S1758" s="4">
        <v>6</v>
      </c>
      <c r="T1758" s="4">
        <v>0.2</v>
      </c>
      <c r="U1758" s="4">
        <v>150.36000000000001</v>
      </c>
      <c r="V1758" s="4" t="str">
        <f>INDEX(Regional_Lookup!$B$2:$B$5,MATCH('Sample - Superstore'!M1758,Regional_Lookup!$A$2:$A$5,0))</f>
        <v>David Johnson</v>
      </c>
      <c r="W1758" s="4">
        <f>INDEX(Regional_Lookup!$C$2:$C$5, MATCH('Sample - Superstore'!M1758,Regional_Lookup!$A$2:$A$5, 0))</f>
        <v>0.14000000000000001</v>
      </c>
      <c r="X1758" s="4">
        <f>U1758/R1758</f>
        <v>8.7500000000000008E-2</v>
      </c>
      <c r="Y1758" s="4" t="str">
        <f>IF(X1758&gt;=W1758, "Yes", "No")</f>
        <v>No</v>
      </c>
      <c r="Z1758" s="4">
        <f>D1758-C1758</f>
        <v>3</v>
      </c>
      <c r="AA1758" s="4" t="str" cm="1">
        <f t="array" ref="AA1758">_xlfn.IFS(Z1758&lt;=2,"Fast",Z1758&gt;5, "Slow", AND(Z1758&gt;=3,Z1758&lt;=5),"Standard")</f>
        <v>Standard</v>
      </c>
    </row>
    <row r="1759" spans="1:27" x14ac:dyDescent="0.2">
      <c r="A1759" s="4">
        <v>1758</v>
      </c>
      <c r="B1759" s="4" t="s">
        <v>9963</v>
      </c>
      <c r="C1759" s="5">
        <v>42198</v>
      </c>
      <c r="D1759" s="5">
        <v>42200</v>
      </c>
      <c r="E1759" s="4" t="s">
        <v>89</v>
      </c>
      <c r="F1759" s="4" t="s">
        <v>505</v>
      </c>
      <c r="G1759" s="4" t="s">
        <v>504</v>
      </c>
      <c r="H1759" s="4" t="s">
        <v>102</v>
      </c>
      <c r="I1759" s="4" t="s">
        <v>17</v>
      </c>
      <c r="J1759" s="4" t="s">
        <v>124</v>
      </c>
      <c r="K1759" s="4" t="s">
        <v>123</v>
      </c>
      <c r="L1759" s="4">
        <v>77095</v>
      </c>
      <c r="M1759" s="4" t="s">
        <v>3</v>
      </c>
      <c r="N1759" s="4" t="s">
        <v>2719</v>
      </c>
      <c r="O1759" s="4" t="s">
        <v>13</v>
      </c>
      <c r="P1759" s="4" t="s">
        <v>100</v>
      </c>
      <c r="Q1759" s="4" t="s">
        <v>2718</v>
      </c>
      <c r="R1759" s="4">
        <v>41.567999999999998</v>
      </c>
      <c r="S1759" s="4">
        <v>6</v>
      </c>
      <c r="T1759" s="4">
        <v>0.8</v>
      </c>
      <c r="U1759" s="4">
        <v>-66.508799999999994</v>
      </c>
      <c r="V1759" s="4" t="str">
        <f>INDEX(Regional_Lookup!$B$2:$B$5,MATCH('Sample - Superstore'!M1759,Regional_Lookup!$A$2:$A$5,0))</f>
        <v>David Johnson</v>
      </c>
      <c r="W1759" s="4">
        <f>INDEX(Regional_Lookup!$C$2:$C$5, MATCH('Sample - Superstore'!M1759,Regional_Lookup!$A$2:$A$5, 0))</f>
        <v>0.14000000000000001</v>
      </c>
      <c r="X1759" s="4">
        <f>U1759/R1759</f>
        <v>-1.5999999999999999</v>
      </c>
      <c r="Y1759" s="4" t="str">
        <f>IF(X1759&gt;=W1759, "Yes", "No")</f>
        <v>No</v>
      </c>
      <c r="Z1759" s="4">
        <f>D1759-C1759</f>
        <v>2</v>
      </c>
      <c r="AA1759" s="4" t="str" cm="1">
        <f t="array" ref="AA1759">_xlfn.IFS(Z1759&lt;=2,"Fast",Z1759&gt;5, "Slow", AND(Z1759&gt;=3,Z1759&lt;=5),"Standard")</f>
        <v>Fast</v>
      </c>
    </row>
    <row r="1760" spans="1:27" x14ac:dyDescent="0.2">
      <c r="A1760" s="4">
        <v>1759</v>
      </c>
      <c r="B1760" s="4" t="s">
        <v>9962</v>
      </c>
      <c r="C1760" s="5">
        <v>41770</v>
      </c>
      <c r="D1760" s="5">
        <v>41776</v>
      </c>
      <c r="E1760" s="4" t="s">
        <v>29</v>
      </c>
      <c r="F1760" s="4" t="s">
        <v>2096</v>
      </c>
      <c r="G1760" s="4" t="s">
        <v>2095</v>
      </c>
      <c r="H1760" s="4" t="s">
        <v>18</v>
      </c>
      <c r="I1760" s="4" t="s">
        <v>17</v>
      </c>
      <c r="J1760" s="4" t="s">
        <v>124</v>
      </c>
      <c r="K1760" s="4" t="s">
        <v>123</v>
      </c>
      <c r="L1760" s="4">
        <v>77095</v>
      </c>
      <c r="M1760" s="4" t="s">
        <v>3</v>
      </c>
      <c r="N1760" s="4" t="s">
        <v>3230</v>
      </c>
      <c r="O1760" s="4" t="s">
        <v>33</v>
      </c>
      <c r="P1760" s="4" t="s">
        <v>55</v>
      </c>
      <c r="Q1760" s="4" t="s">
        <v>3229</v>
      </c>
      <c r="R1760" s="4">
        <v>46.863999999999997</v>
      </c>
      <c r="S1760" s="4">
        <v>2</v>
      </c>
      <c r="T1760" s="4">
        <v>0.2</v>
      </c>
      <c r="U1760" s="4">
        <v>7.6154000000000002</v>
      </c>
      <c r="V1760" s="4" t="str">
        <f>INDEX(Regional_Lookup!$B$2:$B$5,MATCH('Sample - Superstore'!M1760,Regional_Lookup!$A$2:$A$5,0))</f>
        <v>David Johnson</v>
      </c>
      <c r="W1760" s="4">
        <f>INDEX(Regional_Lookup!$C$2:$C$5, MATCH('Sample - Superstore'!M1760,Regional_Lookup!$A$2:$A$5, 0))</f>
        <v>0.14000000000000001</v>
      </c>
      <c r="X1760" s="4">
        <f>U1760/R1760</f>
        <v>0.16250000000000001</v>
      </c>
      <c r="Y1760" s="4" t="str">
        <f>IF(X1760&gt;=W1760, "Yes", "No")</f>
        <v>Yes</v>
      </c>
      <c r="Z1760" s="4">
        <f>D1760-C1760</f>
        <v>6</v>
      </c>
      <c r="AA1760" s="4" t="str" cm="1">
        <f t="array" ref="AA1760">_xlfn.IFS(Z1760&lt;=2,"Fast",Z1760&gt;5, "Slow", AND(Z1760&gt;=3,Z1760&lt;=5),"Standard")</f>
        <v>Slow</v>
      </c>
    </row>
    <row r="1761" spans="1:27" x14ac:dyDescent="0.2">
      <c r="A1761" s="4">
        <v>1760</v>
      </c>
      <c r="B1761" s="4" t="s">
        <v>9961</v>
      </c>
      <c r="C1761" s="5">
        <v>41644</v>
      </c>
      <c r="D1761" s="5">
        <v>41651</v>
      </c>
      <c r="E1761" s="4" t="s">
        <v>29</v>
      </c>
      <c r="F1761" s="4" t="s">
        <v>2929</v>
      </c>
      <c r="G1761" s="4" t="s">
        <v>2928</v>
      </c>
      <c r="H1761" s="4" t="s">
        <v>18</v>
      </c>
      <c r="I1761" s="4" t="s">
        <v>17</v>
      </c>
      <c r="J1761" s="4" t="s">
        <v>159</v>
      </c>
      <c r="K1761" s="4" t="s">
        <v>158</v>
      </c>
      <c r="L1761" s="4">
        <v>19143</v>
      </c>
      <c r="M1761" s="4" t="s">
        <v>5</v>
      </c>
      <c r="N1761" s="4" t="s">
        <v>8033</v>
      </c>
      <c r="O1761" s="4" t="s">
        <v>13</v>
      </c>
      <c r="P1761" s="4" t="s">
        <v>116</v>
      </c>
      <c r="Q1761" s="4" t="s">
        <v>8032</v>
      </c>
      <c r="R1761" s="4">
        <v>19.536000000000001</v>
      </c>
      <c r="S1761" s="4">
        <v>3</v>
      </c>
      <c r="T1761" s="4">
        <v>0.2</v>
      </c>
      <c r="U1761" s="4">
        <v>4.8840000000000003</v>
      </c>
      <c r="V1761" s="4" t="str">
        <f>INDEX(Regional_Lookup!$B$2:$B$5,MATCH('Sample - Superstore'!M1761,Regional_Lookup!$A$2:$A$5,0))</f>
        <v>Sarah Miller</v>
      </c>
      <c r="W1761" s="4">
        <f>INDEX(Regional_Lookup!$C$2:$C$5, MATCH('Sample - Superstore'!M1761,Regional_Lookup!$A$2:$A$5, 0))</f>
        <v>0.16</v>
      </c>
      <c r="X1761" s="4">
        <f>U1761/R1761</f>
        <v>0.25</v>
      </c>
      <c r="Y1761" s="4" t="str">
        <f>IF(X1761&gt;=W1761, "Yes", "No")</f>
        <v>Yes</v>
      </c>
      <c r="Z1761" s="4">
        <f>D1761-C1761</f>
        <v>7</v>
      </c>
      <c r="AA1761" s="4" t="str" cm="1">
        <f t="array" ref="AA1761">_xlfn.IFS(Z1761&lt;=2,"Fast",Z1761&gt;5, "Slow", AND(Z1761&gt;=3,Z1761&lt;=5),"Standard")</f>
        <v>Slow</v>
      </c>
    </row>
    <row r="1762" spans="1:27" x14ac:dyDescent="0.2">
      <c r="A1762" s="4">
        <v>1761</v>
      </c>
      <c r="B1762" s="4" t="s">
        <v>9960</v>
      </c>
      <c r="C1762" s="5">
        <v>42252</v>
      </c>
      <c r="D1762" s="5">
        <v>42256</v>
      </c>
      <c r="E1762" s="4" t="s">
        <v>29</v>
      </c>
      <c r="F1762" s="4" t="s">
        <v>2229</v>
      </c>
      <c r="G1762" s="4" t="s">
        <v>2228</v>
      </c>
      <c r="H1762" s="4" t="s">
        <v>18</v>
      </c>
      <c r="I1762" s="4" t="s">
        <v>17</v>
      </c>
      <c r="J1762" s="4" t="s">
        <v>919</v>
      </c>
      <c r="K1762" s="4" t="s">
        <v>15</v>
      </c>
      <c r="L1762" s="4">
        <v>92105</v>
      </c>
      <c r="M1762" s="4" t="s">
        <v>9</v>
      </c>
      <c r="N1762" s="4" t="s">
        <v>6796</v>
      </c>
      <c r="O1762" s="4" t="s">
        <v>37</v>
      </c>
      <c r="P1762" s="4" t="s">
        <v>165</v>
      </c>
      <c r="Q1762" s="4" t="s">
        <v>6795</v>
      </c>
      <c r="R1762" s="4">
        <v>411.33199999999999</v>
      </c>
      <c r="S1762" s="4">
        <v>4</v>
      </c>
      <c r="T1762" s="4">
        <v>0.15</v>
      </c>
      <c r="U1762" s="4">
        <v>-4.8391999999999999</v>
      </c>
      <c r="V1762" s="4" t="str">
        <f>INDEX(Regional_Lookup!$B$2:$B$5,MATCH('Sample - Superstore'!M1762,Regional_Lookup!$A$2:$A$5,0))</f>
        <v>James Chen</v>
      </c>
      <c r="W1762" s="4">
        <f>INDEX(Regional_Lookup!$C$2:$C$5, MATCH('Sample - Superstore'!M1762,Regional_Lookup!$A$2:$A$5, 0))</f>
        <v>0.18</v>
      </c>
      <c r="X1762" s="4">
        <f>U1762/R1762</f>
        <v>-1.1764705882352941E-2</v>
      </c>
      <c r="Y1762" s="4" t="str">
        <f>IF(X1762&gt;=W1762, "Yes", "No")</f>
        <v>No</v>
      </c>
      <c r="Z1762" s="4">
        <f>D1762-C1762</f>
        <v>4</v>
      </c>
      <c r="AA1762" s="4" t="str" cm="1">
        <f t="array" ref="AA1762">_xlfn.IFS(Z1762&lt;=2,"Fast",Z1762&gt;5, "Slow", AND(Z1762&gt;=3,Z1762&lt;=5),"Standard")</f>
        <v>Standard</v>
      </c>
    </row>
    <row r="1763" spans="1:27" x14ac:dyDescent="0.2">
      <c r="A1763" s="4">
        <v>1762</v>
      </c>
      <c r="B1763" s="4" t="s">
        <v>9960</v>
      </c>
      <c r="C1763" s="5">
        <v>42252</v>
      </c>
      <c r="D1763" s="5">
        <v>42256</v>
      </c>
      <c r="E1763" s="4" t="s">
        <v>29</v>
      </c>
      <c r="F1763" s="4" t="s">
        <v>2229</v>
      </c>
      <c r="G1763" s="4" t="s">
        <v>2228</v>
      </c>
      <c r="H1763" s="4" t="s">
        <v>18</v>
      </c>
      <c r="I1763" s="4" t="s">
        <v>17</v>
      </c>
      <c r="J1763" s="4" t="s">
        <v>919</v>
      </c>
      <c r="K1763" s="4" t="s">
        <v>15</v>
      </c>
      <c r="L1763" s="4">
        <v>92105</v>
      </c>
      <c r="M1763" s="4" t="s">
        <v>9</v>
      </c>
      <c r="N1763" s="4" t="s">
        <v>7292</v>
      </c>
      <c r="O1763" s="4" t="s">
        <v>13</v>
      </c>
      <c r="P1763" s="4" t="s">
        <v>100</v>
      </c>
      <c r="Q1763" s="4" t="s">
        <v>7291</v>
      </c>
      <c r="R1763" s="4">
        <v>28.751999999999999</v>
      </c>
      <c r="S1763" s="4">
        <v>6</v>
      </c>
      <c r="T1763" s="4">
        <v>0.2</v>
      </c>
      <c r="U1763" s="4">
        <v>9.7037999999999993</v>
      </c>
      <c r="V1763" s="4" t="str">
        <f>INDEX(Regional_Lookup!$B$2:$B$5,MATCH('Sample - Superstore'!M1763,Regional_Lookup!$A$2:$A$5,0))</f>
        <v>James Chen</v>
      </c>
      <c r="W1763" s="4">
        <f>INDEX(Regional_Lookup!$C$2:$C$5, MATCH('Sample - Superstore'!M1763,Regional_Lookup!$A$2:$A$5, 0))</f>
        <v>0.18</v>
      </c>
      <c r="X1763" s="4">
        <f>U1763/R1763</f>
        <v>0.33749999999999997</v>
      </c>
      <c r="Y1763" s="4" t="str">
        <f>IF(X1763&gt;=W1763, "Yes", "No")</f>
        <v>Yes</v>
      </c>
      <c r="Z1763" s="4">
        <f>D1763-C1763</f>
        <v>4</v>
      </c>
      <c r="AA1763" s="4" t="str" cm="1">
        <f t="array" ref="AA1763">_xlfn.IFS(Z1763&lt;=2,"Fast",Z1763&gt;5, "Slow", AND(Z1763&gt;=3,Z1763&lt;=5),"Standard")</f>
        <v>Standard</v>
      </c>
    </row>
    <row r="1764" spans="1:27" x14ac:dyDescent="0.2">
      <c r="A1764" s="4">
        <v>1763</v>
      </c>
      <c r="B1764" s="4" t="s">
        <v>9960</v>
      </c>
      <c r="C1764" s="5">
        <v>42252</v>
      </c>
      <c r="D1764" s="5">
        <v>42256</v>
      </c>
      <c r="E1764" s="4" t="s">
        <v>29</v>
      </c>
      <c r="F1764" s="4" t="s">
        <v>2229</v>
      </c>
      <c r="G1764" s="4" t="s">
        <v>2228</v>
      </c>
      <c r="H1764" s="4" t="s">
        <v>18</v>
      </c>
      <c r="I1764" s="4" t="s">
        <v>17</v>
      </c>
      <c r="J1764" s="4" t="s">
        <v>919</v>
      </c>
      <c r="K1764" s="4" t="s">
        <v>15</v>
      </c>
      <c r="L1764" s="4">
        <v>92105</v>
      </c>
      <c r="M1764" s="4" t="s">
        <v>9</v>
      </c>
      <c r="N1764" s="4" t="s">
        <v>6447</v>
      </c>
      <c r="O1764" s="4" t="s">
        <v>37</v>
      </c>
      <c r="P1764" s="4" t="s">
        <v>165</v>
      </c>
      <c r="Q1764" s="4" t="s">
        <v>6446</v>
      </c>
      <c r="R1764" s="4">
        <v>293.19900000000001</v>
      </c>
      <c r="S1764" s="4">
        <v>3</v>
      </c>
      <c r="T1764" s="4">
        <v>0.15</v>
      </c>
      <c r="U1764" s="4">
        <v>-20.696400000000001</v>
      </c>
      <c r="V1764" s="4" t="str">
        <f>INDEX(Regional_Lookup!$B$2:$B$5,MATCH('Sample - Superstore'!M1764,Regional_Lookup!$A$2:$A$5,0))</f>
        <v>James Chen</v>
      </c>
      <c r="W1764" s="4">
        <f>INDEX(Regional_Lookup!$C$2:$C$5, MATCH('Sample - Superstore'!M1764,Regional_Lookup!$A$2:$A$5, 0))</f>
        <v>0.18</v>
      </c>
      <c r="X1764" s="4">
        <f>U1764/R1764</f>
        <v>-7.0588235294117646E-2</v>
      </c>
      <c r="Y1764" s="4" t="str">
        <f>IF(X1764&gt;=W1764, "Yes", "No")</f>
        <v>No</v>
      </c>
      <c r="Z1764" s="4">
        <f>D1764-C1764</f>
        <v>4</v>
      </c>
      <c r="AA1764" s="4" t="str" cm="1">
        <f t="array" ref="AA1764">_xlfn.IFS(Z1764&lt;=2,"Fast",Z1764&gt;5, "Slow", AND(Z1764&gt;=3,Z1764&lt;=5),"Standard")</f>
        <v>Standard</v>
      </c>
    </row>
    <row r="1765" spans="1:27" x14ac:dyDescent="0.2">
      <c r="A1765" s="4">
        <v>1764</v>
      </c>
      <c r="B1765" s="4" t="s">
        <v>9959</v>
      </c>
      <c r="C1765" s="5">
        <v>42586</v>
      </c>
      <c r="D1765" s="5">
        <v>42590</v>
      </c>
      <c r="E1765" s="4" t="s">
        <v>29</v>
      </c>
      <c r="F1765" s="4" t="s">
        <v>3392</v>
      </c>
      <c r="G1765" s="4" t="s">
        <v>3391</v>
      </c>
      <c r="H1765" s="4" t="s">
        <v>102</v>
      </c>
      <c r="I1765" s="4" t="s">
        <v>17</v>
      </c>
      <c r="J1765" s="4" t="s">
        <v>2895</v>
      </c>
      <c r="K1765" s="4" t="s">
        <v>763</v>
      </c>
      <c r="L1765" s="4">
        <v>23434</v>
      </c>
      <c r="M1765" s="4" t="s">
        <v>7</v>
      </c>
      <c r="N1765" s="4" t="s">
        <v>3716</v>
      </c>
      <c r="O1765" s="4" t="s">
        <v>13</v>
      </c>
      <c r="P1765" s="4" t="s">
        <v>64</v>
      </c>
      <c r="Q1765" s="4" t="s">
        <v>3715</v>
      </c>
      <c r="R1765" s="4">
        <v>35.06</v>
      </c>
      <c r="S1765" s="4">
        <v>2</v>
      </c>
      <c r="T1765" s="4">
        <v>0</v>
      </c>
      <c r="U1765" s="4">
        <v>10.518000000000001</v>
      </c>
      <c r="V1765" s="4" t="str">
        <f>INDEX(Regional_Lookup!$B$2:$B$5,MATCH('Sample - Superstore'!M1765,Regional_Lookup!$A$2:$A$5,0))</f>
        <v>Maria Santos</v>
      </c>
      <c r="W1765" s="4">
        <f>INDEX(Regional_Lookup!$C$2:$C$5, MATCH('Sample - Superstore'!M1765,Regional_Lookup!$A$2:$A$5, 0))</f>
        <v>0.15</v>
      </c>
      <c r="X1765" s="4">
        <f>U1765/R1765</f>
        <v>0.3</v>
      </c>
      <c r="Y1765" s="4" t="str">
        <f>IF(X1765&gt;=W1765, "Yes", "No")</f>
        <v>Yes</v>
      </c>
      <c r="Z1765" s="4">
        <f>D1765-C1765</f>
        <v>4</v>
      </c>
      <c r="AA1765" s="4" t="str" cm="1">
        <f t="array" ref="AA1765">_xlfn.IFS(Z1765&lt;=2,"Fast",Z1765&gt;5, "Slow", AND(Z1765&gt;=3,Z1765&lt;=5),"Standard")</f>
        <v>Standard</v>
      </c>
    </row>
    <row r="1766" spans="1:27" x14ac:dyDescent="0.2">
      <c r="A1766" s="4">
        <v>1765</v>
      </c>
      <c r="B1766" s="4" t="s">
        <v>9959</v>
      </c>
      <c r="C1766" s="5">
        <v>42586</v>
      </c>
      <c r="D1766" s="5">
        <v>42590</v>
      </c>
      <c r="E1766" s="4" t="s">
        <v>29</v>
      </c>
      <c r="F1766" s="4" t="s">
        <v>3392</v>
      </c>
      <c r="G1766" s="4" t="s">
        <v>3391</v>
      </c>
      <c r="H1766" s="4" t="s">
        <v>102</v>
      </c>
      <c r="I1766" s="4" t="s">
        <v>17</v>
      </c>
      <c r="J1766" s="4" t="s">
        <v>2895</v>
      </c>
      <c r="K1766" s="4" t="s">
        <v>763</v>
      </c>
      <c r="L1766" s="4">
        <v>23434</v>
      </c>
      <c r="M1766" s="4" t="s">
        <v>7</v>
      </c>
      <c r="N1766" s="4" t="s">
        <v>84</v>
      </c>
      <c r="O1766" s="4" t="s">
        <v>13</v>
      </c>
      <c r="P1766" s="4" t="s">
        <v>72</v>
      </c>
      <c r="Q1766" s="4" t="s">
        <v>83</v>
      </c>
      <c r="R1766" s="4">
        <v>4.13</v>
      </c>
      <c r="S1766" s="4">
        <v>1</v>
      </c>
      <c r="T1766" s="4">
        <v>0</v>
      </c>
      <c r="U1766" s="4">
        <v>1.8997999999999999</v>
      </c>
      <c r="V1766" s="4" t="str">
        <f>INDEX(Regional_Lookup!$B$2:$B$5,MATCH('Sample - Superstore'!M1766,Regional_Lookup!$A$2:$A$5,0))</f>
        <v>Maria Santos</v>
      </c>
      <c r="W1766" s="4">
        <f>INDEX(Regional_Lookup!$C$2:$C$5, MATCH('Sample - Superstore'!M1766,Regional_Lookup!$A$2:$A$5, 0))</f>
        <v>0.15</v>
      </c>
      <c r="X1766" s="4">
        <f>U1766/R1766</f>
        <v>0.46</v>
      </c>
      <c r="Y1766" s="4" t="str">
        <f>IF(X1766&gt;=W1766, "Yes", "No")</f>
        <v>Yes</v>
      </c>
      <c r="Z1766" s="4">
        <f>D1766-C1766</f>
        <v>4</v>
      </c>
      <c r="AA1766" s="4" t="str" cm="1">
        <f t="array" ref="AA1766">_xlfn.IFS(Z1766&lt;=2,"Fast",Z1766&gt;5, "Slow", AND(Z1766&gt;=3,Z1766&lt;=5),"Standard")</f>
        <v>Standard</v>
      </c>
    </row>
    <row r="1767" spans="1:27" x14ac:dyDescent="0.2">
      <c r="A1767" s="4">
        <v>1766</v>
      </c>
      <c r="B1767" s="4" t="s">
        <v>9959</v>
      </c>
      <c r="C1767" s="5">
        <v>42586</v>
      </c>
      <c r="D1767" s="5">
        <v>42590</v>
      </c>
      <c r="E1767" s="4" t="s">
        <v>29</v>
      </c>
      <c r="F1767" s="4" t="s">
        <v>3392</v>
      </c>
      <c r="G1767" s="4" t="s">
        <v>3391</v>
      </c>
      <c r="H1767" s="4" t="s">
        <v>102</v>
      </c>
      <c r="I1767" s="4" t="s">
        <v>17</v>
      </c>
      <c r="J1767" s="4" t="s">
        <v>2895</v>
      </c>
      <c r="K1767" s="4" t="s">
        <v>763</v>
      </c>
      <c r="L1767" s="4">
        <v>23434</v>
      </c>
      <c r="M1767" s="4" t="s">
        <v>7</v>
      </c>
      <c r="N1767" s="4" t="s">
        <v>7274</v>
      </c>
      <c r="O1767" s="4" t="s">
        <v>37</v>
      </c>
      <c r="P1767" s="4" t="s">
        <v>36</v>
      </c>
      <c r="Q1767" s="4" t="s">
        <v>7273</v>
      </c>
      <c r="R1767" s="4">
        <v>109.8</v>
      </c>
      <c r="S1767" s="4">
        <v>9</v>
      </c>
      <c r="T1767" s="4">
        <v>0</v>
      </c>
      <c r="U1767" s="4">
        <v>46.116</v>
      </c>
      <c r="V1767" s="4" t="str">
        <f>INDEX(Regional_Lookup!$B$2:$B$5,MATCH('Sample - Superstore'!M1767,Regional_Lookup!$A$2:$A$5,0))</f>
        <v>Maria Santos</v>
      </c>
      <c r="W1767" s="4">
        <f>INDEX(Regional_Lookup!$C$2:$C$5, MATCH('Sample - Superstore'!M1767,Regional_Lookup!$A$2:$A$5, 0))</f>
        <v>0.15</v>
      </c>
      <c r="X1767" s="4">
        <f>U1767/R1767</f>
        <v>0.42</v>
      </c>
      <c r="Y1767" s="4" t="str">
        <f>IF(X1767&gt;=W1767, "Yes", "No")</f>
        <v>Yes</v>
      </c>
      <c r="Z1767" s="4">
        <f>D1767-C1767</f>
        <v>4</v>
      </c>
      <c r="AA1767" s="4" t="str" cm="1">
        <f t="array" ref="AA1767">_xlfn.IFS(Z1767&lt;=2,"Fast",Z1767&gt;5, "Slow", AND(Z1767&gt;=3,Z1767&lt;=5),"Standard")</f>
        <v>Standard</v>
      </c>
    </row>
    <row r="1768" spans="1:27" x14ac:dyDescent="0.2">
      <c r="A1768" s="4">
        <v>1767</v>
      </c>
      <c r="B1768" s="4" t="s">
        <v>9959</v>
      </c>
      <c r="C1768" s="5">
        <v>42586</v>
      </c>
      <c r="D1768" s="5">
        <v>42590</v>
      </c>
      <c r="E1768" s="4" t="s">
        <v>29</v>
      </c>
      <c r="F1768" s="4" t="s">
        <v>3392</v>
      </c>
      <c r="G1768" s="4" t="s">
        <v>3391</v>
      </c>
      <c r="H1768" s="4" t="s">
        <v>102</v>
      </c>
      <c r="I1768" s="4" t="s">
        <v>17</v>
      </c>
      <c r="J1768" s="4" t="s">
        <v>2895</v>
      </c>
      <c r="K1768" s="4" t="s">
        <v>763</v>
      </c>
      <c r="L1768" s="4">
        <v>23434</v>
      </c>
      <c r="M1768" s="4" t="s">
        <v>7</v>
      </c>
      <c r="N1768" s="4" t="s">
        <v>5948</v>
      </c>
      <c r="O1768" s="4" t="s">
        <v>13</v>
      </c>
      <c r="P1768" s="4" t="s">
        <v>72</v>
      </c>
      <c r="Q1768" s="4" t="s">
        <v>5947</v>
      </c>
      <c r="R1768" s="4">
        <v>9.82</v>
      </c>
      <c r="S1768" s="4">
        <v>2</v>
      </c>
      <c r="T1768" s="4">
        <v>0</v>
      </c>
      <c r="U1768" s="4">
        <v>4.8117999999999999</v>
      </c>
      <c r="V1768" s="4" t="str">
        <f>INDEX(Regional_Lookup!$B$2:$B$5,MATCH('Sample - Superstore'!M1768,Regional_Lookup!$A$2:$A$5,0))</f>
        <v>Maria Santos</v>
      </c>
      <c r="W1768" s="4">
        <f>INDEX(Regional_Lookup!$C$2:$C$5, MATCH('Sample - Superstore'!M1768,Regional_Lookup!$A$2:$A$5, 0))</f>
        <v>0.15</v>
      </c>
      <c r="X1768" s="4">
        <f>U1768/R1768</f>
        <v>0.49</v>
      </c>
      <c r="Y1768" s="4" t="str">
        <f>IF(X1768&gt;=W1768, "Yes", "No")</f>
        <v>Yes</v>
      </c>
      <c r="Z1768" s="4">
        <f>D1768-C1768</f>
        <v>4</v>
      </c>
      <c r="AA1768" s="4" t="str" cm="1">
        <f t="array" ref="AA1768">_xlfn.IFS(Z1768&lt;=2,"Fast",Z1768&gt;5, "Slow", AND(Z1768&gt;=3,Z1768&lt;=5),"Standard")</f>
        <v>Standard</v>
      </c>
    </row>
    <row r="1769" spans="1:27" x14ac:dyDescent="0.2">
      <c r="A1769" s="4">
        <v>1768</v>
      </c>
      <c r="B1769" s="4" t="s">
        <v>9958</v>
      </c>
      <c r="C1769" s="5">
        <v>41720</v>
      </c>
      <c r="D1769" s="5">
        <v>41724</v>
      </c>
      <c r="E1769" s="4" t="s">
        <v>29</v>
      </c>
      <c r="F1769" s="4" t="s">
        <v>4162</v>
      </c>
      <c r="G1769" s="4" t="s">
        <v>4161</v>
      </c>
      <c r="H1769" s="4" t="s">
        <v>18</v>
      </c>
      <c r="I1769" s="4" t="s">
        <v>17</v>
      </c>
      <c r="J1769" s="4" t="s">
        <v>1171</v>
      </c>
      <c r="K1769" s="4" t="s">
        <v>636</v>
      </c>
      <c r="L1769" s="4">
        <v>27405</v>
      </c>
      <c r="M1769" s="4" t="s">
        <v>7</v>
      </c>
      <c r="N1769" s="4" t="s">
        <v>2171</v>
      </c>
      <c r="O1769" s="4" t="s">
        <v>13</v>
      </c>
      <c r="P1769" s="4" t="s">
        <v>100</v>
      </c>
      <c r="Q1769" s="4" t="s">
        <v>2170</v>
      </c>
      <c r="R1769" s="4">
        <v>7.6440000000000001</v>
      </c>
      <c r="S1769" s="4">
        <v>4</v>
      </c>
      <c r="T1769" s="4">
        <v>0.7</v>
      </c>
      <c r="U1769" s="4">
        <v>-5.8604000000000003</v>
      </c>
      <c r="V1769" s="4" t="str">
        <f>INDEX(Regional_Lookup!$B$2:$B$5,MATCH('Sample - Superstore'!M1769,Regional_Lookup!$A$2:$A$5,0))</f>
        <v>Maria Santos</v>
      </c>
      <c r="W1769" s="4">
        <f>INDEX(Regional_Lookup!$C$2:$C$5, MATCH('Sample - Superstore'!M1769,Regional_Lookup!$A$2:$A$5, 0))</f>
        <v>0.15</v>
      </c>
      <c r="X1769" s="4">
        <f>U1769/R1769</f>
        <v>-0.76666666666666672</v>
      </c>
      <c r="Y1769" s="4" t="str">
        <f>IF(X1769&gt;=W1769, "Yes", "No")</f>
        <v>No</v>
      </c>
      <c r="Z1769" s="4">
        <f>D1769-C1769</f>
        <v>4</v>
      </c>
      <c r="AA1769" s="4" t="str" cm="1">
        <f t="array" ref="AA1769">_xlfn.IFS(Z1769&lt;=2,"Fast",Z1769&gt;5, "Slow", AND(Z1769&gt;=3,Z1769&lt;=5),"Standard")</f>
        <v>Standard</v>
      </c>
    </row>
    <row r="1770" spans="1:27" x14ac:dyDescent="0.2">
      <c r="A1770" s="4">
        <v>1769</v>
      </c>
      <c r="B1770" s="4" t="s">
        <v>9958</v>
      </c>
      <c r="C1770" s="5">
        <v>41720</v>
      </c>
      <c r="D1770" s="5">
        <v>41724</v>
      </c>
      <c r="E1770" s="4" t="s">
        <v>29</v>
      </c>
      <c r="F1770" s="4" t="s">
        <v>4162</v>
      </c>
      <c r="G1770" s="4" t="s">
        <v>4161</v>
      </c>
      <c r="H1770" s="4" t="s">
        <v>18</v>
      </c>
      <c r="I1770" s="4" t="s">
        <v>17</v>
      </c>
      <c r="J1770" s="4" t="s">
        <v>1171</v>
      </c>
      <c r="K1770" s="4" t="s">
        <v>636</v>
      </c>
      <c r="L1770" s="4">
        <v>27405</v>
      </c>
      <c r="M1770" s="4" t="s">
        <v>7</v>
      </c>
      <c r="N1770" s="4" t="s">
        <v>268</v>
      </c>
      <c r="O1770" s="4" t="s">
        <v>13</v>
      </c>
      <c r="P1770" s="4" t="s">
        <v>100</v>
      </c>
      <c r="Q1770" s="4" t="s">
        <v>267</v>
      </c>
      <c r="R1770" s="4">
        <v>51.465000000000003</v>
      </c>
      <c r="S1770" s="4">
        <v>5</v>
      </c>
      <c r="T1770" s="4">
        <v>0.7</v>
      </c>
      <c r="U1770" s="4">
        <v>-39.456499999999998</v>
      </c>
      <c r="V1770" s="4" t="str">
        <f>INDEX(Regional_Lookup!$B$2:$B$5,MATCH('Sample - Superstore'!M1770,Regional_Lookup!$A$2:$A$5,0))</f>
        <v>Maria Santos</v>
      </c>
      <c r="W1770" s="4">
        <f>INDEX(Regional_Lookup!$C$2:$C$5, MATCH('Sample - Superstore'!M1770,Regional_Lookup!$A$2:$A$5, 0))</f>
        <v>0.15</v>
      </c>
      <c r="X1770" s="4">
        <f>U1770/R1770</f>
        <v>-0.76666666666666661</v>
      </c>
      <c r="Y1770" s="4" t="str">
        <f>IF(X1770&gt;=W1770, "Yes", "No")</f>
        <v>No</v>
      </c>
      <c r="Z1770" s="4">
        <f>D1770-C1770</f>
        <v>4</v>
      </c>
      <c r="AA1770" s="4" t="str" cm="1">
        <f t="array" ref="AA1770">_xlfn.IFS(Z1770&lt;=2,"Fast",Z1770&gt;5, "Slow", AND(Z1770&gt;=3,Z1770&lt;=5),"Standard")</f>
        <v>Standard</v>
      </c>
    </row>
    <row r="1771" spans="1:27" x14ac:dyDescent="0.2">
      <c r="A1771" s="4">
        <v>1770</v>
      </c>
      <c r="B1771" s="4" t="s">
        <v>9957</v>
      </c>
      <c r="C1771" s="5">
        <v>42796</v>
      </c>
      <c r="D1771" s="5">
        <v>42802</v>
      </c>
      <c r="E1771" s="4" t="s">
        <v>29</v>
      </c>
      <c r="F1771" s="4" t="s">
        <v>1580</v>
      </c>
      <c r="G1771" s="4" t="s">
        <v>1579</v>
      </c>
      <c r="H1771" s="4" t="s">
        <v>50</v>
      </c>
      <c r="I1771" s="4" t="s">
        <v>17</v>
      </c>
      <c r="J1771" s="4" t="s">
        <v>624</v>
      </c>
      <c r="K1771" s="4" t="s">
        <v>123</v>
      </c>
      <c r="L1771" s="4">
        <v>75081</v>
      </c>
      <c r="M1771" s="4" t="s">
        <v>3</v>
      </c>
      <c r="N1771" s="4" t="s">
        <v>965</v>
      </c>
      <c r="O1771" s="4" t="s">
        <v>13</v>
      </c>
      <c r="P1771" s="4" t="s">
        <v>64</v>
      </c>
      <c r="Q1771" s="4" t="s">
        <v>964</v>
      </c>
      <c r="R1771" s="4">
        <v>6.976</v>
      </c>
      <c r="S1771" s="4">
        <v>4</v>
      </c>
      <c r="T1771" s="4">
        <v>0.2</v>
      </c>
      <c r="U1771" s="4">
        <v>-1.3952</v>
      </c>
      <c r="V1771" s="4" t="str">
        <f>INDEX(Regional_Lookup!$B$2:$B$5,MATCH('Sample - Superstore'!M1771,Regional_Lookup!$A$2:$A$5,0))</f>
        <v>David Johnson</v>
      </c>
      <c r="W1771" s="4">
        <f>INDEX(Regional_Lookup!$C$2:$C$5, MATCH('Sample - Superstore'!M1771,Regional_Lookup!$A$2:$A$5, 0))</f>
        <v>0.14000000000000001</v>
      </c>
      <c r="X1771" s="4">
        <f>U1771/R1771</f>
        <v>-0.2</v>
      </c>
      <c r="Y1771" s="4" t="str">
        <f>IF(X1771&gt;=W1771, "Yes", "No")</f>
        <v>No</v>
      </c>
      <c r="Z1771" s="4">
        <f>D1771-C1771</f>
        <v>6</v>
      </c>
      <c r="AA1771" s="4" t="str" cm="1">
        <f t="array" ref="AA1771">_xlfn.IFS(Z1771&lt;=2,"Fast",Z1771&gt;5, "Slow", AND(Z1771&gt;=3,Z1771&lt;=5),"Standard")</f>
        <v>Slow</v>
      </c>
    </row>
    <row r="1772" spans="1:27" x14ac:dyDescent="0.2">
      <c r="A1772" s="4">
        <v>1771</v>
      </c>
      <c r="B1772" s="4" t="s">
        <v>9957</v>
      </c>
      <c r="C1772" s="5">
        <v>42796</v>
      </c>
      <c r="D1772" s="5">
        <v>42802</v>
      </c>
      <c r="E1772" s="4" t="s">
        <v>29</v>
      </c>
      <c r="F1772" s="4" t="s">
        <v>1580</v>
      </c>
      <c r="G1772" s="4" t="s">
        <v>1579</v>
      </c>
      <c r="H1772" s="4" t="s">
        <v>50</v>
      </c>
      <c r="I1772" s="4" t="s">
        <v>17</v>
      </c>
      <c r="J1772" s="4" t="s">
        <v>624</v>
      </c>
      <c r="K1772" s="4" t="s">
        <v>123</v>
      </c>
      <c r="L1772" s="4">
        <v>75081</v>
      </c>
      <c r="M1772" s="4" t="s">
        <v>3</v>
      </c>
      <c r="N1772" s="4" t="s">
        <v>2983</v>
      </c>
      <c r="O1772" s="4" t="s">
        <v>13</v>
      </c>
      <c r="P1772" s="4" t="s">
        <v>100</v>
      </c>
      <c r="Q1772" s="4" t="s">
        <v>2982</v>
      </c>
      <c r="R1772" s="4">
        <v>12.222</v>
      </c>
      <c r="S1772" s="4">
        <v>7</v>
      </c>
      <c r="T1772" s="4">
        <v>0.8</v>
      </c>
      <c r="U1772" s="4">
        <v>-20.1663</v>
      </c>
      <c r="V1772" s="4" t="str">
        <f>INDEX(Regional_Lookup!$B$2:$B$5,MATCH('Sample - Superstore'!M1772,Regional_Lookup!$A$2:$A$5,0))</f>
        <v>David Johnson</v>
      </c>
      <c r="W1772" s="4">
        <f>INDEX(Regional_Lookup!$C$2:$C$5, MATCH('Sample - Superstore'!M1772,Regional_Lookup!$A$2:$A$5, 0))</f>
        <v>0.14000000000000001</v>
      </c>
      <c r="X1772" s="4">
        <f>U1772/R1772</f>
        <v>-1.6500000000000001</v>
      </c>
      <c r="Y1772" s="4" t="str">
        <f>IF(X1772&gt;=W1772, "Yes", "No")</f>
        <v>No</v>
      </c>
      <c r="Z1772" s="4">
        <f>D1772-C1772</f>
        <v>6</v>
      </c>
      <c r="AA1772" s="4" t="str" cm="1">
        <f t="array" ref="AA1772">_xlfn.IFS(Z1772&lt;=2,"Fast",Z1772&gt;5, "Slow", AND(Z1772&gt;=3,Z1772&lt;=5),"Standard")</f>
        <v>Slow</v>
      </c>
    </row>
    <row r="1773" spans="1:27" x14ac:dyDescent="0.2">
      <c r="A1773" s="4">
        <v>1772</v>
      </c>
      <c r="B1773" s="4" t="s">
        <v>9956</v>
      </c>
      <c r="C1773" s="5">
        <v>42701</v>
      </c>
      <c r="D1773" s="5">
        <v>42703</v>
      </c>
      <c r="E1773" s="4" t="s">
        <v>21</v>
      </c>
      <c r="F1773" s="4" t="s">
        <v>5028</v>
      </c>
      <c r="G1773" s="4" t="s">
        <v>5027</v>
      </c>
      <c r="H1773" s="4" t="s">
        <v>50</v>
      </c>
      <c r="I1773" s="4" t="s">
        <v>17</v>
      </c>
      <c r="J1773" s="4" t="s">
        <v>319</v>
      </c>
      <c r="K1773" s="4" t="s">
        <v>318</v>
      </c>
      <c r="L1773" s="4">
        <v>60623</v>
      </c>
      <c r="M1773" s="4" t="s">
        <v>3</v>
      </c>
      <c r="N1773" s="4" t="s">
        <v>2173</v>
      </c>
      <c r="O1773" s="4" t="s">
        <v>13</v>
      </c>
      <c r="P1773" s="4" t="s">
        <v>231</v>
      </c>
      <c r="Q1773" s="4" t="s">
        <v>2172</v>
      </c>
      <c r="R1773" s="4">
        <v>97.983999999999995</v>
      </c>
      <c r="S1773" s="4">
        <v>2</v>
      </c>
      <c r="T1773" s="4">
        <v>0.2</v>
      </c>
      <c r="U1773" s="4">
        <v>-24.495999999999999</v>
      </c>
      <c r="V1773" s="4" t="str">
        <f>INDEX(Regional_Lookup!$B$2:$B$5,MATCH('Sample - Superstore'!M1773,Regional_Lookup!$A$2:$A$5,0))</f>
        <v>David Johnson</v>
      </c>
      <c r="W1773" s="4">
        <f>INDEX(Regional_Lookup!$C$2:$C$5, MATCH('Sample - Superstore'!M1773,Regional_Lookup!$A$2:$A$5, 0))</f>
        <v>0.14000000000000001</v>
      </c>
      <c r="X1773" s="4">
        <f>U1773/R1773</f>
        <v>-0.25</v>
      </c>
      <c r="Y1773" s="4" t="str">
        <f>IF(X1773&gt;=W1773, "Yes", "No")</f>
        <v>No</v>
      </c>
      <c r="Z1773" s="4">
        <f>D1773-C1773</f>
        <v>2</v>
      </c>
      <c r="AA1773" s="4" t="str" cm="1">
        <f t="array" ref="AA1773">_xlfn.IFS(Z1773&lt;=2,"Fast",Z1773&gt;5, "Slow", AND(Z1773&gt;=3,Z1773&lt;=5),"Standard")</f>
        <v>Fast</v>
      </c>
    </row>
    <row r="1774" spans="1:27" x14ac:dyDescent="0.2">
      <c r="A1774" s="4">
        <v>1773</v>
      </c>
      <c r="B1774" s="4" t="s">
        <v>9956</v>
      </c>
      <c r="C1774" s="5">
        <v>42701</v>
      </c>
      <c r="D1774" s="5">
        <v>42703</v>
      </c>
      <c r="E1774" s="4" t="s">
        <v>21</v>
      </c>
      <c r="F1774" s="4" t="s">
        <v>5028</v>
      </c>
      <c r="G1774" s="4" t="s">
        <v>5027</v>
      </c>
      <c r="H1774" s="4" t="s">
        <v>50</v>
      </c>
      <c r="I1774" s="4" t="s">
        <v>17</v>
      </c>
      <c r="J1774" s="4" t="s">
        <v>319</v>
      </c>
      <c r="K1774" s="4" t="s">
        <v>318</v>
      </c>
      <c r="L1774" s="4">
        <v>60623</v>
      </c>
      <c r="M1774" s="4" t="s">
        <v>3</v>
      </c>
      <c r="N1774" s="4" t="s">
        <v>4073</v>
      </c>
      <c r="O1774" s="4" t="s">
        <v>33</v>
      </c>
      <c r="P1774" s="4" t="s">
        <v>55</v>
      </c>
      <c r="Q1774" s="4" t="s">
        <v>4072</v>
      </c>
      <c r="R1774" s="4">
        <v>62.4</v>
      </c>
      <c r="S1774" s="4">
        <v>6</v>
      </c>
      <c r="T1774" s="4">
        <v>0.2</v>
      </c>
      <c r="U1774" s="4">
        <v>19.5</v>
      </c>
      <c r="V1774" s="4" t="str">
        <f>INDEX(Regional_Lookup!$B$2:$B$5,MATCH('Sample - Superstore'!M1774,Regional_Lookup!$A$2:$A$5,0))</f>
        <v>David Johnson</v>
      </c>
      <c r="W1774" s="4">
        <f>INDEX(Regional_Lookup!$C$2:$C$5, MATCH('Sample - Superstore'!M1774,Regional_Lookup!$A$2:$A$5, 0))</f>
        <v>0.14000000000000001</v>
      </c>
      <c r="X1774" s="4">
        <f>U1774/R1774</f>
        <v>0.3125</v>
      </c>
      <c r="Y1774" s="4" t="str">
        <f>IF(X1774&gt;=W1774, "Yes", "No")</f>
        <v>Yes</v>
      </c>
      <c r="Z1774" s="4">
        <f>D1774-C1774</f>
        <v>2</v>
      </c>
      <c r="AA1774" s="4" t="str" cm="1">
        <f t="array" ref="AA1774">_xlfn.IFS(Z1774&lt;=2,"Fast",Z1774&gt;5, "Slow", AND(Z1774&gt;=3,Z1774&lt;=5),"Standard")</f>
        <v>Fast</v>
      </c>
    </row>
    <row r="1775" spans="1:27" x14ac:dyDescent="0.2">
      <c r="A1775" s="4">
        <v>1774</v>
      </c>
      <c r="B1775" s="4" t="s">
        <v>9955</v>
      </c>
      <c r="C1775" s="5">
        <v>41757</v>
      </c>
      <c r="D1775" s="5">
        <v>41762</v>
      </c>
      <c r="E1775" s="4" t="s">
        <v>29</v>
      </c>
      <c r="F1775" s="4" t="s">
        <v>333</v>
      </c>
      <c r="G1775" s="4" t="s">
        <v>332</v>
      </c>
      <c r="H1775" s="4" t="s">
        <v>50</v>
      </c>
      <c r="I1775" s="4" t="s">
        <v>17</v>
      </c>
      <c r="J1775" s="4" t="s">
        <v>4293</v>
      </c>
      <c r="K1775" s="4" t="s">
        <v>2147</v>
      </c>
      <c r="L1775" s="4">
        <v>21215</v>
      </c>
      <c r="M1775" s="4" t="s">
        <v>5</v>
      </c>
      <c r="N1775" s="4" t="s">
        <v>381</v>
      </c>
      <c r="O1775" s="4" t="s">
        <v>13</v>
      </c>
      <c r="P1775" s="4" t="s">
        <v>100</v>
      </c>
      <c r="Q1775" s="4" t="s">
        <v>380</v>
      </c>
      <c r="R1775" s="4">
        <v>20.86</v>
      </c>
      <c r="S1775" s="4">
        <v>2</v>
      </c>
      <c r="T1775" s="4">
        <v>0</v>
      </c>
      <c r="U1775" s="4">
        <v>9.3870000000000005</v>
      </c>
      <c r="V1775" s="4" t="str">
        <f>INDEX(Regional_Lookup!$B$2:$B$5,MATCH('Sample - Superstore'!M1775,Regional_Lookup!$A$2:$A$5,0))</f>
        <v>Sarah Miller</v>
      </c>
      <c r="W1775" s="4">
        <f>INDEX(Regional_Lookup!$C$2:$C$5, MATCH('Sample - Superstore'!M1775,Regional_Lookup!$A$2:$A$5, 0))</f>
        <v>0.16</v>
      </c>
      <c r="X1775" s="4">
        <f>U1775/R1775</f>
        <v>0.45</v>
      </c>
      <c r="Y1775" s="4" t="str">
        <f>IF(X1775&gt;=W1775, "Yes", "No")</f>
        <v>Yes</v>
      </c>
      <c r="Z1775" s="4">
        <f>D1775-C1775</f>
        <v>5</v>
      </c>
      <c r="AA1775" s="4" t="str" cm="1">
        <f t="array" ref="AA1775">_xlfn.IFS(Z1775&lt;=2,"Fast",Z1775&gt;5, "Slow", AND(Z1775&gt;=3,Z1775&lt;=5),"Standard")</f>
        <v>Standard</v>
      </c>
    </row>
    <row r="1776" spans="1:27" x14ac:dyDescent="0.2">
      <c r="A1776" s="4">
        <v>1775</v>
      </c>
      <c r="B1776" s="4" t="s">
        <v>9955</v>
      </c>
      <c r="C1776" s="5">
        <v>41757</v>
      </c>
      <c r="D1776" s="5">
        <v>41762</v>
      </c>
      <c r="E1776" s="4" t="s">
        <v>29</v>
      </c>
      <c r="F1776" s="4" t="s">
        <v>333</v>
      </c>
      <c r="G1776" s="4" t="s">
        <v>332</v>
      </c>
      <c r="H1776" s="4" t="s">
        <v>50</v>
      </c>
      <c r="I1776" s="4" t="s">
        <v>17</v>
      </c>
      <c r="J1776" s="4" t="s">
        <v>4293</v>
      </c>
      <c r="K1776" s="4" t="s">
        <v>2147</v>
      </c>
      <c r="L1776" s="4">
        <v>21215</v>
      </c>
      <c r="M1776" s="4" t="s">
        <v>5</v>
      </c>
      <c r="N1776" s="4" t="s">
        <v>585</v>
      </c>
      <c r="O1776" s="4" t="s">
        <v>13</v>
      </c>
      <c r="P1776" s="4" t="s">
        <v>231</v>
      </c>
      <c r="Q1776" s="4" t="s">
        <v>584</v>
      </c>
      <c r="R1776" s="4">
        <v>497.61</v>
      </c>
      <c r="S1776" s="4">
        <v>9</v>
      </c>
      <c r="T1776" s="4">
        <v>0</v>
      </c>
      <c r="U1776" s="4">
        <v>129.37860000000001</v>
      </c>
      <c r="V1776" s="4" t="str">
        <f>INDEX(Regional_Lookup!$B$2:$B$5,MATCH('Sample - Superstore'!M1776,Regional_Lookup!$A$2:$A$5,0))</f>
        <v>Sarah Miller</v>
      </c>
      <c r="W1776" s="4">
        <f>INDEX(Regional_Lookup!$C$2:$C$5, MATCH('Sample - Superstore'!M1776,Regional_Lookup!$A$2:$A$5, 0))</f>
        <v>0.16</v>
      </c>
      <c r="X1776" s="4">
        <f>U1776/R1776</f>
        <v>0.26</v>
      </c>
      <c r="Y1776" s="4" t="str">
        <f>IF(X1776&gt;=W1776, "Yes", "No")</f>
        <v>Yes</v>
      </c>
      <c r="Z1776" s="4">
        <f>D1776-C1776</f>
        <v>5</v>
      </c>
      <c r="AA1776" s="4" t="str" cm="1">
        <f t="array" ref="AA1776">_xlfn.IFS(Z1776&lt;=2,"Fast",Z1776&gt;5, "Slow", AND(Z1776&gt;=3,Z1776&lt;=5),"Standard")</f>
        <v>Standard</v>
      </c>
    </row>
    <row r="1777" spans="1:27" x14ac:dyDescent="0.2">
      <c r="A1777" s="4">
        <v>1776</v>
      </c>
      <c r="B1777" s="4" t="s">
        <v>9955</v>
      </c>
      <c r="C1777" s="5">
        <v>41757</v>
      </c>
      <c r="D1777" s="5">
        <v>41762</v>
      </c>
      <c r="E1777" s="4" t="s">
        <v>29</v>
      </c>
      <c r="F1777" s="4" t="s">
        <v>333</v>
      </c>
      <c r="G1777" s="4" t="s">
        <v>332</v>
      </c>
      <c r="H1777" s="4" t="s">
        <v>50</v>
      </c>
      <c r="I1777" s="4" t="s">
        <v>17</v>
      </c>
      <c r="J1777" s="4" t="s">
        <v>4293</v>
      </c>
      <c r="K1777" s="4" t="s">
        <v>2147</v>
      </c>
      <c r="L1777" s="4">
        <v>21215</v>
      </c>
      <c r="M1777" s="4" t="s">
        <v>5</v>
      </c>
      <c r="N1777" s="4" t="s">
        <v>117</v>
      </c>
      <c r="O1777" s="4" t="s">
        <v>13</v>
      </c>
      <c r="P1777" s="4" t="s">
        <v>116</v>
      </c>
      <c r="Q1777" s="4" t="s">
        <v>115</v>
      </c>
      <c r="R1777" s="4">
        <v>5.34</v>
      </c>
      <c r="S1777" s="4">
        <v>2</v>
      </c>
      <c r="T1777" s="4">
        <v>0</v>
      </c>
      <c r="U1777" s="4">
        <v>1.4952000000000001</v>
      </c>
      <c r="V1777" s="4" t="str">
        <f>INDEX(Regional_Lookup!$B$2:$B$5,MATCH('Sample - Superstore'!M1777,Regional_Lookup!$A$2:$A$5,0))</f>
        <v>Sarah Miller</v>
      </c>
      <c r="W1777" s="4">
        <f>INDEX(Regional_Lookup!$C$2:$C$5, MATCH('Sample - Superstore'!M1777,Regional_Lookup!$A$2:$A$5, 0))</f>
        <v>0.16</v>
      </c>
      <c r="X1777" s="4">
        <f>U1777/R1777</f>
        <v>0.28000000000000003</v>
      </c>
      <c r="Y1777" s="4" t="str">
        <f>IF(X1777&gt;=W1777, "Yes", "No")</f>
        <v>Yes</v>
      </c>
      <c r="Z1777" s="4">
        <f>D1777-C1777</f>
        <v>5</v>
      </c>
      <c r="AA1777" s="4" t="str" cm="1">
        <f t="array" ref="AA1777">_xlfn.IFS(Z1777&lt;=2,"Fast",Z1777&gt;5, "Slow", AND(Z1777&gt;=3,Z1777&lt;=5),"Standard")</f>
        <v>Standard</v>
      </c>
    </row>
    <row r="1778" spans="1:27" x14ac:dyDescent="0.2">
      <c r="A1778" s="4">
        <v>1777</v>
      </c>
      <c r="B1778" s="4" t="s">
        <v>9955</v>
      </c>
      <c r="C1778" s="5">
        <v>41757</v>
      </c>
      <c r="D1778" s="5">
        <v>41762</v>
      </c>
      <c r="E1778" s="4" t="s">
        <v>29</v>
      </c>
      <c r="F1778" s="4" t="s">
        <v>333</v>
      </c>
      <c r="G1778" s="4" t="s">
        <v>332</v>
      </c>
      <c r="H1778" s="4" t="s">
        <v>50</v>
      </c>
      <c r="I1778" s="4" t="s">
        <v>17</v>
      </c>
      <c r="J1778" s="4" t="s">
        <v>4293</v>
      </c>
      <c r="K1778" s="4" t="s">
        <v>2147</v>
      </c>
      <c r="L1778" s="4">
        <v>21215</v>
      </c>
      <c r="M1778" s="4" t="s">
        <v>5</v>
      </c>
      <c r="N1778" s="4" t="s">
        <v>2810</v>
      </c>
      <c r="O1778" s="4" t="s">
        <v>13</v>
      </c>
      <c r="P1778" s="4" t="s">
        <v>72</v>
      </c>
      <c r="Q1778" s="4" t="s">
        <v>2809</v>
      </c>
      <c r="R1778" s="4">
        <v>3.15</v>
      </c>
      <c r="S1778" s="4">
        <v>1</v>
      </c>
      <c r="T1778" s="4">
        <v>0</v>
      </c>
      <c r="U1778" s="4">
        <v>1.512</v>
      </c>
      <c r="V1778" s="4" t="str">
        <f>INDEX(Regional_Lookup!$B$2:$B$5,MATCH('Sample - Superstore'!M1778,Regional_Lookup!$A$2:$A$5,0))</f>
        <v>Sarah Miller</v>
      </c>
      <c r="W1778" s="4">
        <f>INDEX(Regional_Lookup!$C$2:$C$5, MATCH('Sample - Superstore'!M1778,Regional_Lookup!$A$2:$A$5, 0))</f>
        <v>0.16</v>
      </c>
      <c r="X1778" s="4">
        <f>U1778/R1778</f>
        <v>0.48000000000000004</v>
      </c>
      <c r="Y1778" s="4" t="str">
        <f>IF(X1778&gt;=W1778, "Yes", "No")</f>
        <v>Yes</v>
      </c>
      <c r="Z1778" s="4">
        <f>D1778-C1778</f>
        <v>5</v>
      </c>
      <c r="AA1778" s="4" t="str" cm="1">
        <f t="array" ref="AA1778">_xlfn.IFS(Z1778&lt;=2,"Fast",Z1778&gt;5, "Slow", AND(Z1778&gt;=3,Z1778&lt;=5),"Standard")</f>
        <v>Standard</v>
      </c>
    </row>
    <row r="1779" spans="1:27" x14ac:dyDescent="0.2">
      <c r="A1779" s="4">
        <v>1778</v>
      </c>
      <c r="B1779" s="4" t="s">
        <v>9954</v>
      </c>
      <c r="C1779" s="5">
        <v>42332</v>
      </c>
      <c r="D1779" s="5">
        <v>42336</v>
      </c>
      <c r="E1779" s="4" t="s">
        <v>29</v>
      </c>
      <c r="F1779" s="4" t="s">
        <v>388</v>
      </c>
      <c r="G1779" s="4" t="s">
        <v>387</v>
      </c>
      <c r="H1779" s="4" t="s">
        <v>18</v>
      </c>
      <c r="I1779" s="4" t="s">
        <v>17</v>
      </c>
      <c r="J1779" s="4" t="s">
        <v>59</v>
      </c>
      <c r="K1779" s="4" t="s">
        <v>15</v>
      </c>
      <c r="L1779" s="4">
        <v>90004</v>
      </c>
      <c r="M1779" s="4" t="s">
        <v>9</v>
      </c>
      <c r="N1779" s="4" t="s">
        <v>171</v>
      </c>
      <c r="O1779" s="4" t="s">
        <v>13</v>
      </c>
      <c r="P1779" s="4" t="s">
        <v>24</v>
      </c>
      <c r="Q1779" s="4" t="s">
        <v>170</v>
      </c>
      <c r="R1779" s="4">
        <v>368.91</v>
      </c>
      <c r="S1779" s="4">
        <v>9</v>
      </c>
      <c r="T1779" s="4">
        <v>0</v>
      </c>
      <c r="U1779" s="4">
        <v>180.76589999999999</v>
      </c>
      <c r="V1779" s="4" t="str">
        <f>INDEX(Regional_Lookup!$B$2:$B$5,MATCH('Sample - Superstore'!M1779,Regional_Lookup!$A$2:$A$5,0))</f>
        <v>James Chen</v>
      </c>
      <c r="W1779" s="4">
        <f>INDEX(Regional_Lookup!$C$2:$C$5, MATCH('Sample - Superstore'!M1779,Regional_Lookup!$A$2:$A$5, 0))</f>
        <v>0.18</v>
      </c>
      <c r="X1779" s="4">
        <f>U1779/R1779</f>
        <v>0.48999999999999994</v>
      </c>
      <c r="Y1779" s="4" t="str">
        <f>IF(X1779&gt;=W1779, "Yes", "No")</f>
        <v>Yes</v>
      </c>
      <c r="Z1779" s="4">
        <f>D1779-C1779</f>
        <v>4</v>
      </c>
      <c r="AA1779" s="4" t="str" cm="1">
        <f t="array" ref="AA1779">_xlfn.IFS(Z1779&lt;=2,"Fast",Z1779&gt;5, "Slow", AND(Z1779&gt;=3,Z1779&lt;=5),"Standard")</f>
        <v>Standard</v>
      </c>
    </row>
    <row r="1780" spans="1:27" x14ac:dyDescent="0.2">
      <c r="A1780" s="4">
        <v>1779</v>
      </c>
      <c r="B1780" s="4" t="s">
        <v>9954</v>
      </c>
      <c r="C1780" s="5">
        <v>42332</v>
      </c>
      <c r="D1780" s="5">
        <v>42336</v>
      </c>
      <c r="E1780" s="4" t="s">
        <v>29</v>
      </c>
      <c r="F1780" s="4" t="s">
        <v>388</v>
      </c>
      <c r="G1780" s="4" t="s">
        <v>387</v>
      </c>
      <c r="H1780" s="4" t="s">
        <v>18</v>
      </c>
      <c r="I1780" s="4" t="s">
        <v>17</v>
      </c>
      <c r="J1780" s="4" t="s">
        <v>59</v>
      </c>
      <c r="K1780" s="4" t="s">
        <v>15</v>
      </c>
      <c r="L1780" s="4">
        <v>90004</v>
      </c>
      <c r="M1780" s="4" t="s">
        <v>9</v>
      </c>
      <c r="N1780" s="4" t="s">
        <v>5547</v>
      </c>
      <c r="O1780" s="4" t="s">
        <v>13</v>
      </c>
      <c r="P1780" s="4" t="s">
        <v>116</v>
      </c>
      <c r="Q1780" s="4" t="s">
        <v>5546</v>
      </c>
      <c r="R1780" s="4">
        <v>14.7</v>
      </c>
      <c r="S1780" s="4">
        <v>5</v>
      </c>
      <c r="T1780" s="4">
        <v>0</v>
      </c>
      <c r="U1780" s="4">
        <v>6.6150000000000002</v>
      </c>
      <c r="V1780" s="4" t="str">
        <f>INDEX(Regional_Lookup!$B$2:$B$5,MATCH('Sample - Superstore'!M1780,Regional_Lookup!$A$2:$A$5,0))</f>
        <v>James Chen</v>
      </c>
      <c r="W1780" s="4">
        <f>INDEX(Regional_Lookup!$C$2:$C$5, MATCH('Sample - Superstore'!M1780,Regional_Lookup!$A$2:$A$5, 0))</f>
        <v>0.18</v>
      </c>
      <c r="X1780" s="4">
        <f>U1780/R1780</f>
        <v>0.45</v>
      </c>
      <c r="Y1780" s="4" t="str">
        <f>IF(X1780&gt;=W1780, "Yes", "No")</f>
        <v>Yes</v>
      </c>
      <c r="Z1780" s="4">
        <f>D1780-C1780</f>
        <v>4</v>
      </c>
      <c r="AA1780" s="4" t="str" cm="1">
        <f t="array" ref="AA1780">_xlfn.IFS(Z1780&lt;=2,"Fast",Z1780&gt;5, "Slow", AND(Z1780&gt;=3,Z1780&lt;=5),"Standard")</f>
        <v>Standard</v>
      </c>
    </row>
    <row r="1781" spans="1:27" x14ac:dyDescent="0.2">
      <c r="A1781" s="4">
        <v>1780</v>
      </c>
      <c r="B1781" s="4" t="s">
        <v>9953</v>
      </c>
      <c r="C1781" s="5">
        <v>42685</v>
      </c>
      <c r="D1781" s="5">
        <v>42690</v>
      </c>
      <c r="E1781" s="4" t="s">
        <v>29</v>
      </c>
      <c r="F1781" s="4" t="s">
        <v>3929</v>
      </c>
      <c r="G1781" s="4" t="s">
        <v>3928</v>
      </c>
      <c r="H1781" s="4" t="s">
        <v>18</v>
      </c>
      <c r="I1781" s="4" t="s">
        <v>17</v>
      </c>
      <c r="J1781" s="4" t="s">
        <v>254</v>
      </c>
      <c r="K1781" s="4" t="s">
        <v>66</v>
      </c>
      <c r="L1781" s="4">
        <v>10011</v>
      </c>
      <c r="M1781" s="4" t="s">
        <v>5</v>
      </c>
      <c r="N1781" s="4" t="s">
        <v>4377</v>
      </c>
      <c r="O1781" s="4" t="s">
        <v>33</v>
      </c>
      <c r="P1781" s="4" t="s">
        <v>55</v>
      </c>
      <c r="Q1781" s="4" t="s">
        <v>4376</v>
      </c>
      <c r="R1781" s="4">
        <v>59.97</v>
      </c>
      <c r="S1781" s="4">
        <v>3</v>
      </c>
      <c r="T1781" s="4">
        <v>0</v>
      </c>
      <c r="U1781" s="4">
        <v>14.9925</v>
      </c>
      <c r="V1781" s="4" t="str">
        <f>INDEX(Regional_Lookup!$B$2:$B$5,MATCH('Sample - Superstore'!M1781,Regional_Lookup!$A$2:$A$5,0))</f>
        <v>Sarah Miller</v>
      </c>
      <c r="W1781" s="4">
        <f>INDEX(Regional_Lookup!$C$2:$C$5, MATCH('Sample - Superstore'!M1781,Regional_Lookup!$A$2:$A$5, 0))</f>
        <v>0.16</v>
      </c>
      <c r="X1781" s="4">
        <f>U1781/R1781</f>
        <v>0.25</v>
      </c>
      <c r="Y1781" s="4" t="str">
        <f>IF(X1781&gt;=W1781, "Yes", "No")</f>
        <v>Yes</v>
      </c>
      <c r="Z1781" s="4">
        <f>D1781-C1781</f>
        <v>5</v>
      </c>
      <c r="AA1781" s="4" t="str" cm="1">
        <f t="array" ref="AA1781">_xlfn.IFS(Z1781&lt;=2,"Fast",Z1781&gt;5, "Slow", AND(Z1781&gt;=3,Z1781&lt;=5),"Standard")</f>
        <v>Standard</v>
      </c>
    </row>
    <row r="1782" spans="1:27" x14ac:dyDescent="0.2">
      <c r="A1782" s="4">
        <v>1781</v>
      </c>
      <c r="B1782" s="4" t="s">
        <v>9953</v>
      </c>
      <c r="C1782" s="5">
        <v>42685</v>
      </c>
      <c r="D1782" s="5">
        <v>42690</v>
      </c>
      <c r="E1782" s="4" t="s">
        <v>29</v>
      </c>
      <c r="F1782" s="4" t="s">
        <v>3929</v>
      </c>
      <c r="G1782" s="4" t="s">
        <v>3928</v>
      </c>
      <c r="H1782" s="4" t="s">
        <v>18</v>
      </c>
      <c r="I1782" s="4" t="s">
        <v>17</v>
      </c>
      <c r="J1782" s="4" t="s">
        <v>254</v>
      </c>
      <c r="K1782" s="4" t="s">
        <v>66</v>
      </c>
      <c r="L1782" s="4">
        <v>10011</v>
      </c>
      <c r="M1782" s="4" t="s">
        <v>5</v>
      </c>
      <c r="N1782" s="4" t="s">
        <v>6131</v>
      </c>
      <c r="O1782" s="4" t="s">
        <v>13</v>
      </c>
      <c r="P1782" s="4" t="s">
        <v>231</v>
      </c>
      <c r="Q1782" s="4" t="s">
        <v>6130</v>
      </c>
      <c r="R1782" s="4">
        <v>83.36</v>
      </c>
      <c r="S1782" s="4">
        <v>1</v>
      </c>
      <c r="T1782" s="4">
        <v>0</v>
      </c>
      <c r="U1782" s="4">
        <v>20.84</v>
      </c>
      <c r="V1782" s="4" t="str">
        <f>INDEX(Regional_Lookup!$B$2:$B$5,MATCH('Sample - Superstore'!M1782,Regional_Lookup!$A$2:$A$5,0))</f>
        <v>Sarah Miller</v>
      </c>
      <c r="W1782" s="4">
        <f>INDEX(Regional_Lookup!$C$2:$C$5, MATCH('Sample - Superstore'!M1782,Regional_Lookup!$A$2:$A$5, 0))</f>
        <v>0.16</v>
      </c>
      <c r="X1782" s="4">
        <f>U1782/R1782</f>
        <v>0.25</v>
      </c>
      <c r="Y1782" s="4" t="str">
        <f>IF(X1782&gt;=W1782, "Yes", "No")</f>
        <v>Yes</v>
      </c>
      <c r="Z1782" s="4">
        <f>D1782-C1782</f>
        <v>5</v>
      </c>
      <c r="AA1782" s="4" t="str" cm="1">
        <f t="array" ref="AA1782">_xlfn.IFS(Z1782&lt;=2,"Fast",Z1782&gt;5, "Slow", AND(Z1782&gt;=3,Z1782&lt;=5),"Standard")</f>
        <v>Standard</v>
      </c>
    </row>
    <row r="1783" spans="1:27" x14ac:dyDescent="0.2">
      <c r="A1783" s="4">
        <v>1782</v>
      </c>
      <c r="B1783" s="4" t="s">
        <v>9952</v>
      </c>
      <c r="C1783" s="5">
        <v>42194</v>
      </c>
      <c r="D1783" s="5">
        <v>42198</v>
      </c>
      <c r="E1783" s="4" t="s">
        <v>29</v>
      </c>
      <c r="F1783" s="4" t="s">
        <v>2721</v>
      </c>
      <c r="G1783" s="4" t="s">
        <v>2720</v>
      </c>
      <c r="H1783" s="4" t="s">
        <v>50</v>
      </c>
      <c r="I1783" s="4" t="s">
        <v>17</v>
      </c>
      <c r="J1783" s="4" t="s">
        <v>2367</v>
      </c>
      <c r="K1783" s="4" t="s">
        <v>966</v>
      </c>
      <c r="L1783" s="4">
        <v>2038</v>
      </c>
      <c r="M1783" s="4" t="s">
        <v>5</v>
      </c>
      <c r="N1783" s="4" t="s">
        <v>822</v>
      </c>
      <c r="O1783" s="4" t="s">
        <v>13</v>
      </c>
      <c r="P1783" s="4" t="s">
        <v>24</v>
      </c>
      <c r="Q1783" s="4" t="s">
        <v>821</v>
      </c>
      <c r="R1783" s="4">
        <v>6.58</v>
      </c>
      <c r="S1783" s="4">
        <v>2</v>
      </c>
      <c r="T1783" s="4">
        <v>0</v>
      </c>
      <c r="U1783" s="4">
        <v>3.0268000000000002</v>
      </c>
      <c r="V1783" s="4" t="str">
        <f>INDEX(Regional_Lookup!$B$2:$B$5,MATCH('Sample - Superstore'!M1783,Regional_Lookup!$A$2:$A$5,0))</f>
        <v>Sarah Miller</v>
      </c>
      <c r="W1783" s="4">
        <f>INDEX(Regional_Lookup!$C$2:$C$5, MATCH('Sample - Superstore'!M1783,Regional_Lookup!$A$2:$A$5, 0))</f>
        <v>0.16</v>
      </c>
      <c r="X1783" s="4">
        <f>U1783/R1783</f>
        <v>0.46</v>
      </c>
      <c r="Y1783" s="4" t="str">
        <f>IF(X1783&gt;=W1783, "Yes", "No")</f>
        <v>Yes</v>
      </c>
      <c r="Z1783" s="4">
        <f>D1783-C1783</f>
        <v>4</v>
      </c>
      <c r="AA1783" s="4" t="str" cm="1">
        <f t="array" ref="AA1783">_xlfn.IFS(Z1783&lt;=2,"Fast",Z1783&gt;5, "Slow", AND(Z1783&gt;=3,Z1783&lt;=5),"Standard")</f>
        <v>Standard</v>
      </c>
    </row>
    <row r="1784" spans="1:27" x14ac:dyDescent="0.2">
      <c r="A1784" s="4">
        <v>1783</v>
      </c>
      <c r="B1784" s="4" t="s">
        <v>9952</v>
      </c>
      <c r="C1784" s="5">
        <v>42194</v>
      </c>
      <c r="D1784" s="5">
        <v>42198</v>
      </c>
      <c r="E1784" s="4" t="s">
        <v>29</v>
      </c>
      <c r="F1784" s="4" t="s">
        <v>2721</v>
      </c>
      <c r="G1784" s="4" t="s">
        <v>2720</v>
      </c>
      <c r="H1784" s="4" t="s">
        <v>50</v>
      </c>
      <c r="I1784" s="4" t="s">
        <v>17</v>
      </c>
      <c r="J1784" s="4" t="s">
        <v>2367</v>
      </c>
      <c r="K1784" s="4" t="s">
        <v>966</v>
      </c>
      <c r="L1784" s="4">
        <v>2038</v>
      </c>
      <c r="M1784" s="4" t="s">
        <v>5</v>
      </c>
      <c r="N1784" s="4" t="s">
        <v>610</v>
      </c>
      <c r="O1784" s="4" t="s">
        <v>13</v>
      </c>
      <c r="P1784" s="4" t="s">
        <v>100</v>
      </c>
      <c r="Q1784" s="4" t="s">
        <v>609</v>
      </c>
      <c r="R1784" s="4">
        <v>122.94</v>
      </c>
      <c r="S1784" s="4">
        <v>3</v>
      </c>
      <c r="T1784" s="4">
        <v>0</v>
      </c>
      <c r="U1784" s="4">
        <v>59.011200000000002</v>
      </c>
      <c r="V1784" s="4" t="str">
        <f>INDEX(Regional_Lookup!$B$2:$B$5,MATCH('Sample - Superstore'!M1784,Regional_Lookup!$A$2:$A$5,0))</f>
        <v>Sarah Miller</v>
      </c>
      <c r="W1784" s="4">
        <f>INDEX(Regional_Lookup!$C$2:$C$5, MATCH('Sample - Superstore'!M1784,Regional_Lookup!$A$2:$A$5, 0))</f>
        <v>0.16</v>
      </c>
      <c r="X1784" s="4">
        <f>U1784/R1784</f>
        <v>0.48000000000000004</v>
      </c>
      <c r="Y1784" s="4" t="str">
        <f>IF(X1784&gt;=W1784, "Yes", "No")</f>
        <v>Yes</v>
      </c>
      <c r="Z1784" s="4">
        <f>D1784-C1784</f>
        <v>4</v>
      </c>
      <c r="AA1784" s="4" t="str" cm="1">
        <f t="array" ref="AA1784">_xlfn.IFS(Z1784&lt;=2,"Fast",Z1784&gt;5, "Slow", AND(Z1784&gt;=3,Z1784&lt;=5),"Standard")</f>
        <v>Standard</v>
      </c>
    </row>
    <row r="1785" spans="1:27" x14ac:dyDescent="0.2">
      <c r="A1785" s="4">
        <v>1784</v>
      </c>
      <c r="B1785" s="4" t="s">
        <v>9951</v>
      </c>
      <c r="C1785" s="5">
        <v>43000</v>
      </c>
      <c r="D1785" s="5">
        <v>43004</v>
      </c>
      <c r="E1785" s="4" t="s">
        <v>29</v>
      </c>
      <c r="F1785" s="4" t="s">
        <v>4253</v>
      </c>
      <c r="G1785" s="4" t="s">
        <v>4252</v>
      </c>
      <c r="H1785" s="4" t="s">
        <v>50</v>
      </c>
      <c r="I1785" s="4" t="s">
        <v>17</v>
      </c>
      <c r="J1785" s="4" t="s">
        <v>429</v>
      </c>
      <c r="K1785" s="4" t="s">
        <v>428</v>
      </c>
      <c r="L1785" s="4">
        <v>53209</v>
      </c>
      <c r="M1785" s="4" t="s">
        <v>3</v>
      </c>
      <c r="N1785" s="4" t="s">
        <v>6191</v>
      </c>
      <c r="O1785" s="4" t="s">
        <v>13</v>
      </c>
      <c r="P1785" s="4" t="s">
        <v>24</v>
      </c>
      <c r="Q1785" s="4" t="s">
        <v>6190</v>
      </c>
      <c r="R1785" s="4">
        <v>219.84</v>
      </c>
      <c r="S1785" s="4">
        <v>4</v>
      </c>
      <c r="T1785" s="4">
        <v>0</v>
      </c>
      <c r="U1785" s="4">
        <v>107.7216</v>
      </c>
      <c r="V1785" s="4" t="str">
        <f>INDEX(Regional_Lookup!$B$2:$B$5,MATCH('Sample - Superstore'!M1785,Regional_Lookup!$A$2:$A$5,0))</f>
        <v>David Johnson</v>
      </c>
      <c r="W1785" s="4">
        <f>INDEX(Regional_Lookup!$C$2:$C$5, MATCH('Sample - Superstore'!M1785,Regional_Lookup!$A$2:$A$5, 0))</f>
        <v>0.14000000000000001</v>
      </c>
      <c r="X1785" s="4">
        <f>U1785/R1785</f>
        <v>0.49</v>
      </c>
      <c r="Y1785" s="4" t="str">
        <f>IF(X1785&gt;=W1785, "Yes", "No")</f>
        <v>Yes</v>
      </c>
      <c r="Z1785" s="4">
        <f>D1785-C1785</f>
        <v>4</v>
      </c>
      <c r="AA1785" s="4" t="str" cm="1">
        <f t="array" ref="AA1785">_xlfn.IFS(Z1785&lt;=2,"Fast",Z1785&gt;5, "Slow", AND(Z1785&gt;=3,Z1785&lt;=5),"Standard")</f>
        <v>Standard</v>
      </c>
    </row>
    <row r="1786" spans="1:27" x14ac:dyDescent="0.2">
      <c r="A1786" s="4">
        <v>1785</v>
      </c>
      <c r="B1786" s="4" t="s">
        <v>9951</v>
      </c>
      <c r="C1786" s="5">
        <v>43000</v>
      </c>
      <c r="D1786" s="5">
        <v>43004</v>
      </c>
      <c r="E1786" s="4" t="s">
        <v>29</v>
      </c>
      <c r="F1786" s="4" t="s">
        <v>4253</v>
      </c>
      <c r="G1786" s="4" t="s">
        <v>4252</v>
      </c>
      <c r="H1786" s="4" t="s">
        <v>50</v>
      </c>
      <c r="I1786" s="4" t="s">
        <v>17</v>
      </c>
      <c r="J1786" s="4" t="s">
        <v>429</v>
      </c>
      <c r="K1786" s="4" t="s">
        <v>428</v>
      </c>
      <c r="L1786" s="4">
        <v>53209</v>
      </c>
      <c r="M1786" s="4" t="s">
        <v>3</v>
      </c>
      <c r="N1786" s="4" t="s">
        <v>6510</v>
      </c>
      <c r="O1786" s="4" t="s">
        <v>33</v>
      </c>
      <c r="P1786" s="4" t="s">
        <v>55</v>
      </c>
      <c r="Q1786" s="4" t="s">
        <v>6509</v>
      </c>
      <c r="R1786" s="4">
        <v>98.16</v>
      </c>
      <c r="S1786" s="4">
        <v>6</v>
      </c>
      <c r="T1786" s="4">
        <v>0</v>
      </c>
      <c r="U1786" s="4">
        <v>9.8160000000000007</v>
      </c>
      <c r="V1786" s="4" t="str">
        <f>INDEX(Regional_Lookup!$B$2:$B$5,MATCH('Sample - Superstore'!M1786,Regional_Lookup!$A$2:$A$5,0))</f>
        <v>David Johnson</v>
      </c>
      <c r="W1786" s="4">
        <f>INDEX(Regional_Lookup!$C$2:$C$5, MATCH('Sample - Superstore'!M1786,Regional_Lookup!$A$2:$A$5, 0))</f>
        <v>0.14000000000000001</v>
      </c>
      <c r="X1786" s="4">
        <f>U1786/R1786</f>
        <v>0.1</v>
      </c>
      <c r="Y1786" s="4" t="str">
        <f>IF(X1786&gt;=W1786, "Yes", "No")</f>
        <v>No</v>
      </c>
      <c r="Z1786" s="4">
        <f>D1786-C1786</f>
        <v>4</v>
      </c>
      <c r="AA1786" s="4" t="str" cm="1">
        <f t="array" ref="AA1786">_xlfn.IFS(Z1786&lt;=2,"Fast",Z1786&gt;5, "Slow", AND(Z1786&gt;=3,Z1786&lt;=5),"Standard")</f>
        <v>Standard</v>
      </c>
    </row>
    <row r="1787" spans="1:27" x14ac:dyDescent="0.2">
      <c r="A1787" s="4">
        <v>1786</v>
      </c>
      <c r="B1787" s="4" t="s">
        <v>9951</v>
      </c>
      <c r="C1787" s="5">
        <v>43000</v>
      </c>
      <c r="D1787" s="5">
        <v>43004</v>
      </c>
      <c r="E1787" s="4" t="s">
        <v>29</v>
      </c>
      <c r="F1787" s="4" t="s">
        <v>4253</v>
      </c>
      <c r="G1787" s="4" t="s">
        <v>4252</v>
      </c>
      <c r="H1787" s="4" t="s">
        <v>50</v>
      </c>
      <c r="I1787" s="4" t="s">
        <v>17</v>
      </c>
      <c r="J1787" s="4" t="s">
        <v>429</v>
      </c>
      <c r="K1787" s="4" t="s">
        <v>428</v>
      </c>
      <c r="L1787" s="4">
        <v>53209</v>
      </c>
      <c r="M1787" s="4" t="s">
        <v>3</v>
      </c>
      <c r="N1787" s="4" t="s">
        <v>9306</v>
      </c>
      <c r="O1787" s="4" t="s">
        <v>13</v>
      </c>
      <c r="P1787" s="4" t="s">
        <v>100</v>
      </c>
      <c r="Q1787" s="4" t="s">
        <v>9305</v>
      </c>
      <c r="R1787" s="4">
        <v>33.04</v>
      </c>
      <c r="S1787" s="4">
        <v>8</v>
      </c>
      <c r="T1787" s="4">
        <v>0</v>
      </c>
      <c r="U1787" s="4">
        <v>15.5288</v>
      </c>
      <c r="V1787" s="4" t="str">
        <f>INDEX(Regional_Lookup!$B$2:$B$5,MATCH('Sample - Superstore'!M1787,Regional_Lookup!$A$2:$A$5,0))</f>
        <v>David Johnson</v>
      </c>
      <c r="W1787" s="4">
        <f>INDEX(Regional_Lookup!$C$2:$C$5, MATCH('Sample - Superstore'!M1787,Regional_Lookup!$A$2:$A$5, 0))</f>
        <v>0.14000000000000001</v>
      </c>
      <c r="X1787" s="4">
        <f>U1787/R1787</f>
        <v>0.47000000000000003</v>
      </c>
      <c r="Y1787" s="4" t="str">
        <f>IF(X1787&gt;=W1787, "Yes", "No")</f>
        <v>Yes</v>
      </c>
      <c r="Z1787" s="4">
        <f>D1787-C1787</f>
        <v>4</v>
      </c>
      <c r="AA1787" s="4" t="str" cm="1">
        <f t="array" ref="AA1787">_xlfn.IFS(Z1787&lt;=2,"Fast",Z1787&gt;5, "Slow", AND(Z1787&gt;=3,Z1787&lt;=5),"Standard")</f>
        <v>Standard</v>
      </c>
    </row>
    <row r="1788" spans="1:27" x14ac:dyDescent="0.2">
      <c r="A1788" s="4">
        <v>1787</v>
      </c>
      <c r="B1788" s="4" t="s">
        <v>9951</v>
      </c>
      <c r="C1788" s="5">
        <v>43000</v>
      </c>
      <c r="D1788" s="5">
        <v>43004</v>
      </c>
      <c r="E1788" s="4" t="s">
        <v>29</v>
      </c>
      <c r="F1788" s="4" t="s">
        <v>4253</v>
      </c>
      <c r="G1788" s="4" t="s">
        <v>4252</v>
      </c>
      <c r="H1788" s="4" t="s">
        <v>50</v>
      </c>
      <c r="I1788" s="4" t="s">
        <v>17</v>
      </c>
      <c r="J1788" s="4" t="s">
        <v>429</v>
      </c>
      <c r="K1788" s="4" t="s">
        <v>428</v>
      </c>
      <c r="L1788" s="4">
        <v>53209</v>
      </c>
      <c r="M1788" s="4" t="s">
        <v>3</v>
      </c>
      <c r="N1788" s="4" t="s">
        <v>5608</v>
      </c>
      <c r="O1788" s="4" t="s">
        <v>33</v>
      </c>
      <c r="P1788" s="4" t="s">
        <v>32</v>
      </c>
      <c r="Q1788" s="4" t="s">
        <v>5607</v>
      </c>
      <c r="R1788" s="4">
        <v>86.97</v>
      </c>
      <c r="S1788" s="4">
        <v>3</v>
      </c>
      <c r="T1788" s="4">
        <v>0</v>
      </c>
      <c r="U1788" s="4">
        <v>25.221299999999999</v>
      </c>
      <c r="V1788" s="4" t="str">
        <f>INDEX(Regional_Lookup!$B$2:$B$5,MATCH('Sample - Superstore'!M1788,Regional_Lookup!$A$2:$A$5,0))</f>
        <v>David Johnson</v>
      </c>
      <c r="W1788" s="4">
        <f>INDEX(Regional_Lookup!$C$2:$C$5, MATCH('Sample - Superstore'!M1788,Regional_Lookup!$A$2:$A$5, 0))</f>
        <v>0.14000000000000001</v>
      </c>
      <c r="X1788" s="4">
        <f>U1788/R1788</f>
        <v>0.28999999999999998</v>
      </c>
      <c r="Y1788" s="4" t="str">
        <f>IF(X1788&gt;=W1788, "Yes", "No")</f>
        <v>Yes</v>
      </c>
      <c r="Z1788" s="4">
        <f>D1788-C1788</f>
        <v>4</v>
      </c>
      <c r="AA1788" s="4" t="str" cm="1">
        <f t="array" ref="AA1788">_xlfn.IFS(Z1788&lt;=2,"Fast",Z1788&gt;5, "Slow", AND(Z1788&gt;=3,Z1788&lt;=5),"Standard")</f>
        <v>Standard</v>
      </c>
    </row>
    <row r="1789" spans="1:27" x14ac:dyDescent="0.2">
      <c r="A1789" s="4">
        <v>1788</v>
      </c>
      <c r="B1789" s="4" t="s">
        <v>9950</v>
      </c>
      <c r="C1789" s="5">
        <v>42050</v>
      </c>
      <c r="D1789" s="5">
        <v>42054</v>
      </c>
      <c r="E1789" s="4" t="s">
        <v>29</v>
      </c>
      <c r="F1789" s="4" t="s">
        <v>367</v>
      </c>
      <c r="G1789" s="4" t="s">
        <v>366</v>
      </c>
      <c r="H1789" s="4" t="s">
        <v>50</v>
      </c>
      <c r="I1789" s="4" t="s">
        <v>17</v>
      </c>
      <c r="J1789" s="4" t="s">
        <v>3882</v>
      </c>
      <c r="K1789" s="4" t="s">
        <v>428</v>
      </c>
      <c r="L1789" s="4">
        <v>53142</v>
      </c>
      <c r="M1789" s="4" t="s">
        <v>3</v>
      </c>
      <c r="N1789" s="4" t="s">
        <v>5469</v>
      </c>
      <c r="O1789" s="4" t="s">
        <v>33</v>
      </c>
      <c r="P1789" s="4" t="s">
        <v>32</v>
      </c>
      <c r="Q1789" s="4" t="s">
        <v>5468</v>
      </c>
      <c r="R1789" s="4">
        <v>134.97</v>
      </c>
      <c r="S1789" s="4">
        <v>3</v>
      </c>
      <c r="T1789" s="4">
        <v>0</v>
      </c>
      <c r="U1789" s="4">
        <v>64.785600000000002</v>
      </c>
      <c r="V1789" s="4" t="str">
        <f>INDEX(Regional_Lookup!$B$2:$B$5,MATCH('Sample - Superstore'!M1789,Regional_Lookup!$A$2:$A$5,0))</f>
        <v>David Johnson</v>
      </c>
      <c r="W1789" s="4">
        <f>INDEX(Regional_Lookup!$C$2:$C$5, MATCH('Sample - Superstore'!M1789,Regional_Lookup!$A$2:$A$5, 0))</f>
        <v>0.14000000000000001</v>
      </c>
      <c r="X1789" s="4">
        <f>U1789/R1789</f>
        <v>0.48000000000000004</v>
      </c>
      <c r="Y1789" s="4" t="str">
        <f>IF(X1789&gt;=W1789, "Yes", "No")</f>
        <v>Yes</v>
      </c>
      <c r="Z1789" s="4">
        <f>D1789-C1789</f>
        <v>4</v>
      </c>
      <c r="AA1789" s="4" t="str" cm="1">
        <f t="array" ref="AA1789">_xlfn.IFS(Z1789&lt;=2,"Fast",Z1789&gt;5, "Slow", AND(Z1789&gt;=3,Z1789&lt;=5),"Standard")</f>
        <v>Standard</v>
      </c>
    </row>
    <row r="1790" spans="1:27" x14ac:dyDescent="0.2">
      <c r="A1790" s="4">
        <v>1789</v>
      </c>
      <c r="B1790" s="4" t="s">
        <v>9950</v>
      </c>
      <c r="C1790" s="5">
        <v>42050</v>
      </c>
      <c r="D1790" s="5">
        <v>42054</v>
      </c>
      <c r="E1790" s="4" t="s">
        <v>29</v>
      </c>
      <c r="F1790" s="4" t="s">
        <v>367</v>
      </c>
      <c r="G1790" s="4" t="s">
        <v>366</v>
      </c>
      <c r="H1790" s="4" t="s">
        <v>50</v>
      </c>
      <c r="I1790" s="4" t="s">
        <v>17</v>
      </c>
      <c r="J1790" s="4" t="s">
        <v>3882</v>
      </c>
      <c r="K1790" s="4" t="s">
        <v>428</v>
      </c>
      <c r="L1790" s="4">
        <v>53142</v>
      </c>
      <c r="M1790" s="4" t="s">
        <v>3</v>
      </c>
      <c r="N1790" s="4" t="s">
        <v>3777</v>
      </c>
      <c r="O1790" s="4" t="s">
        <v>33</v>
      </c>
      <c r="P1790" s="4" t="s">
        <v>32</v>
      </c>
      <c r="Q1790" s="4" t="s">
        <v>3776</v>
      </c>
      <c r="R1790" s="4">
        <v>699.98</v>
      </c>
      <c r="S1790" s="4">
        <v>2</v>
      </c>
      <c r="T1790" s="4">
        <v>0</v>
      </c>
      <c r="U1790" s="4">
        <v>195.99440000000001</v>
      </c>
      <c r="V1790" s="4" t="str">
        <f>INDEX(Regional_Lookup!$B$2:$B$5,MATCH('Sample - Superstore'!M1790,Regional_Lookup!$A$2:$A$5,0))</f>
        <v>David Johnson</v>
      </c>
      <c r="W1790" s="4">
        <f>INDEX(Regional_Lookup!$C$2:$C$5, MATCH('Sample - Superstore'!M1790,Regional_Lookup!$A$2:$A$5, 0))</f>
        <v>0.14000000000000001</v>
      </c>
      <c r="X1790" s="4">
        <f>U1790/R1790</f>
        <v>0.28000000000000003</v>
      </c>
      <c r="Y1790" s="4" t="str">
        <f>IF(X1790&gt;=W1790, "Yes", "No")</f>
        <v>Yes</v>
      </c>
      <c r="Z1790" s="4">
        <f>D1790-C1790</f>
        <v>4</v>
      </c>
      <c r="AA1790" s="4" t="str" cm="1">
        <f t="array" ref="AA1790">_xlfn.IFS(Z1790&lt;=2,"Fast",Z1790&gt;5, "Slow", AND(Z1790&gt;=3,Z1790&lt;=5),"Standard")</f>
        <v>Standard</v>
      </c>
    </row>
    <row r="1791" spans="1:27" x14ac:dyDescent="0.2">
      <c r="A1791" s="4">
        <v>1790</v>
      </c>
      <c r="B1791" s="4" t="s">
        <v>9950</v>
      </c>
      <c r="C1791" s="5">
        <v>42050</v>
      </c>
      <c r="D1791" s="5">
        <v>42054</v>
      </c>
      <c r="E1791" s="4" t="s">
        <v>29</v>
      </c>
      <c r="F1791" s="4" t="s">
        <v>367</v>
      </c>
      <c r="G1791" s="4" t="s">
        <v>366</v>
      </c>
      <c r="H1791" s="4" t="s">
        <v>50</v>
      </c>
      <c r="I1791" s="4" t="s">
        <v>17</v>
      </c>
      <c r="J1791" s="4" t="s">
        <v>3882</v>
      </c>
      <c r="K1791" s="4" t="s">
        <v>428</v>
      </c>
      <c r="L1791" s="4">
        <v>53142</v>
      </c>
      <c r="M1791" s="4" t="s">
        <v>3</v>
      </c>
      <c r="N1791" s="4" t="s">
        <v>217</v>
      </c>
      <c r="O1791" s="4" t="s">
        <v>33</v>
      </c>
      <c r="P1791" s="4" t="s">
        <v>55</v>
      </c>
      <c r="Q1791" s="4" t="s">
        <v>216</v>
      </c>
      <c r="R1791" s="4">
        <v>139.94999999999999</v>
      </c>
      <c r="S1791" s="4">
        <v>5</v>
      </c>
      <c r="T1791" s="4">
        <v>0</v>
      </c>
      <c r="U1791" s="4">
        <v>26.590499999999999</v>
      </c>
      <c r="V1791" s="4" t="str">
        <f>INDEX(Regional_Lookup!$B$2:$B$5,MATCH('Sample - Superstore'!M1791,Regional_Lookup!$A$2:$A$5,0))</f>
        <v>David Johnson</v>
      </c>
      <c r="W1791" s="4">
        <f>INDEX(Regional_Lookup!$C$2:$C$5, MATCH('Sample - Superstore'!M1791,Regional_Lookup!$A$2:$A$5, 0))</f>
        <v>0.14000000000000001</v>
      </c>
      <c r="X1791" s="4">
        <f>U1791/R1791</f>
        <v>0.19</v>
      </c>
      <c r="Y1791" s="4" t="str">
        <f>IF(X1791&gt;=W1791, "Yes", "No")</f>
        <v>Yes</v>
      </c>
      <c r="Z1791" s="4">
        <f>D1791-C1791</f>
        <v>4</v>
      </c>
      <c r="AA1791" s="4" t="str" cm="1">
        <f t="array" ref="AA1791">_xlfn.IFS(Z1791&lt;=2,"Fast",Z1791&gt;5, "Slow", AND(Z1791&gt;=3,Z1791&lt;=5),"Standard")</f>
        <v>Standard</v>
      </c>
    </row>
    <row r="1792" spans="1:27" x14ac:dyDescent="0.2">
      <c r="A1792" s="4">
        <v>1791</v>
      </c>
      <c r="B1792" s="4" t="s">
        <v>9949</v>
      </c>
      <c r="C1792" s="5">
        <v>41912</v>
      </c>
      <c r="D1792" s="5">
        <v>41916</v>
      </c>
      <c r="E1792" s="4" t="s">
        <v>29</v>
      </c>
      <c r="F1792" s="4" t="s">
        <v>6979</v>
      </c>
      <c r="G1792" s="4" t="s">
        <v>6978</v>
      </c>
      <c r="H1792" s="4" t="s">
        <v>18</v>
      </c>
      <c r="I1792" s="4" t="s">
        <v>17</v>
      </c>
      <c r="J1792" s="4" t="s">
        <v>254</v>
      </c>
      <c r="K1792" s="4" t="s">
        <v>66</v>
      </c>
      <c r="L1792" s="4">
        <v>10011</v>
      </c>
      <c r="M1792" s="4" t="s">
        <v>5</v>
      </c>
      <c r="N1792" s="4" t="s">
        <v>9735</v>
      </c>
      <c r="O1792" s="4" t="s">
        <v>13</v>
      </c>
      <c r="P1792" s="4" t="s">
        <v>24</v>
      </c>
      <c r="Q1792" s="4" t="s">
        <v>9734</v>
      </c>
      <c r="R1792" s="4">
        <v>48.94</v>
      </c>
      <c r="S1792" s="4">
        <v>1</v>
      </c>
      <c r="T1792" s="4">
        <v>0</v>
      </c>
      <c r="U1792" s="4">
        <v>24.47</v>
      </c>
      <c r="V1792" s="4" t="str">
        <f>INDEX(Regional_Lookup!$B$2:$B$5,MATCH('Sample - Superstore'!M1792,Regional_Lookup!$A$2:$A$5,0))</f>
        <v>Sarah Miller</v>
      </c>
      <c r="W1792" s="4">
        <f>INDEX(Regional_Lookup!$C$2:$C$5, MATCH('Sample - Superstore'!M1792,Regional_Lookup!$A$2:$A$5, 0))</f>
        <v>0.16</v>
      </c>
      <c r="X1792" s="4">
        <f>U1792/R1792</f>
        <v>0.5</v>
      </c>
      <c r="Y1792" s="4" t="str">
        <f>IF(X1792&gt;=W1792, "Yes", "No")</f>
        <v>Yes</v>
      </c>
      <c r="Z1792" s="4">
        <f>D1792-C1792</f>
        <v>4</v>
      </c>
      <c r="AA1792" s="4" t="str" cm="1">
        <f t="array" ref="AA1792">_xlfn.IFS(Z1792&lt;=2,"Fast",Z1792&gt;5, "Slow", AND(Z1792&gt;=3,Z1792&lt;=5),"Standard")</f>
        <v>Standard</v>
      </c>
    </row>
    <row r="1793" spans="1:27" x14ac:dyDescent="0.2">
      <c r="A1793" s="4">
        <v>1792</v>
      </c>
      <c r="B1793" s="4" t="s">
        <v>9948</v>
      </c>
      <c r="C1793" s="5">
        <v>41974</v>
      </c>
      <c r="D1793" s="5">
        <v>41976</v>
      </c>
      <c r="E1793" s="4" t="s">
        <v>89</v>
      </c>
      <c r="F1793" s="4" t="s">
        <v>2520</v>
      </c>
      <c r="G1793" s="4" t="s">
        <v>2519</v>
      </c>
      <c r="H1793" s="4" t="s">
        <v>18</v>
      </c>
      <c r="I1793" s="4" t="s">
        <v>17</v>
      </c>
      <c r="J1793" s="4" t="s">
        <v>7364</v>
      </c>
      <c r="K1793" s="4" t="s">
        <v>428</v>
      </c>
      <c r="L1793" s="4">
        <v>53711</v>
      </c>
      <c r="M1793" s="4" t="s">
        <v>3</v>
      </c>
      <c r="N1793" s="4" t="s">
        <v>864</v>
      </c>
      <c r="O1793" s="4" t="s">
        <v>37</v>
      </c>
      <c r="P1793" s="4" t="s">
        <v>221</v>
      </c>
      <c r="Q1793" s="4" t="s">
        <v>863</v>
      </c>
      <c r="R1793" s="4">
        <v>2807.84</v>
      </c>
      <c r="S1793" s="4">
        <v>8</v>
      </c>
      <c r="T1793" s="4">
        <v>0</v>
      </c>
      <c r="U1793" s="4">
        <v>673.88160000000005</v>
      </c>
      <c r="V1793" s="4" t="str">
        <f>INDEX(Regional_Lookup!$B$2:$B$5,MATCH('Sample - Superstore'!M1793,Regional_Lookup!$A$2:$A$5,0))</f>
        <v>David Johnson</v>
      </c>
      <c r="W1793" s="4">
        <f>INDEX(Regional_Lookup!$C$2:$C$5, MATCH('Sample - Superstore'!M1793,Regional_Lookup!$A$2:$A$5, 0))</f>
        <v>0.14000000000000001</v>
      </c>
      <c r="X1793" s="4">
        <f>U1793/R1793</f>
        <v>0.24</v>
      </c>
      <c r="Y1793" s="4" t="str">
        <f>IF(X1793&gt;=W1793, "Yes", "No")</f>
        <v>Yes</v>
      </c>
      <c r="Z1793" s="4">
        <f>D1793-C1793</f>
        <v>2</v>
      </c>
      <c r="AA1793" s="4" t="str" cm="1">
        <f t="array" ref="AA1793">_xlfn.IFS(Z1793&lt;=2,"Fast",Z1793&gt;5, "Slow", AND(Z1793&gt;=3,Z1793&lt;=5),"Standard")</f>
        <v>Fast</v>
      </c>
    </row>
    <row r="1794" spans="1:27" x14ac:dyDescent="0.2">
      <c r="A1794" s="4">
        <v>1793</v>
      </c>
      <c r="B1794" s="4" t="s">
        <v>9948</v>
      </c>
      <c r="C1794" s="5">
        <v>41974</v>
      </c>
      <c r="D1794" s="5">
        <v>41976</v>
      </c>
      <c r="E1794" s="4" t="s">
        <v>89</v>
      </c>
      <c r="F1794" s="4" t="s">
        <v>2520</v>
      </c>
      <c r="G1794" s="4" t="s">
        <v>2519</v>
      </c>
      <c r="H1794" s="4" t="s">
        <v>18</v>
      </c>
      <c r="I1794" s="4" t="s">
        <v>17</v>
      </c>
      <c r="J1794" s="4" t="s">
        <v>7364</v>
      </c>
      <c r="K1794" s="4" t="s">
        <v>428</v>
      </c>
      <c r="L1794" s="4">
        <v>53711</v>
      </c>
      <c r="M1794" s="4" t="s">
        <v>3</v>
      </c>
      <c r="N1794" s="4" t="s">
        <v>2774</v>
      </c>
      <c r="O1794" s="4" t="s">
        <v>13</v>
      </c>
      <c r="P1794" s="4" t="s">
        <v>116</v>
      </c>
      <c r="Q1794" s="4" t="s">
        <v>2773</v>
      </c>
      <c r="R1794" s="4">
        <v>46.64</v>
      </c>
      <c r="S1794" s="4">
        <v>4</v>
      </c>
      <c r="T1794" s="4">
        <v>0</v>
      </c>
      <c r="U1794" s="4">
        <v>12.5928</v>
      </c>
      <c r="V1794" s="4" t="str">
        <f>INDEX(Regional_Lookup!$B$2:$B$5,MATCH('Sample - Superstore'!M1794,Regional_Lookup!$A$2:$A$5,0))</f>
        <v>David Johnson</v>
      </c>
      <c r="W1794" s="4">
        <f>INDEX(Regional_Lookup!$C$2:$C$5, MATCH('Sample - Superstore'!M1794,Regional_Lookup!$A$2:$A$5, 0))</f>
        <v>0.14000000000000001</v>
      </c>
      <c r="X1794" s="4">
        <f>U1794/R1794</f>
        <v>0.27</v>
      </c>
      <c r="Y1794" s="4" t="str">
        <f>IF(X1794&gt;=W1794, "Yes", "No")</f>
        <v>Yes</v>
      </c>
      <c r="Z1794" s="4">
        <f>D1794-C1794</f>
        <v>2</v>
      </c>
      <c r="AA1794" s="4" t="str" cm="1">
        <f t="array" ref="AA1794">_xlfn.IFS(Z1794&lt;=2,"Fast",Z1794&gt;5, "Slow", AND(Z1794&gt;=3,Z1794&lt;=5),"Standard")</f>
        <v>Fast</v>
      </c>
    </row>
    <row r="1795" spans="1:27" x14ac:dyDescent="0.2">
      <c r="A1795" s="4">
        <v>1794</v>
      </c>
      <c r="B1795" s="4" t="s">
        <v>9947</v>
      </c>
      <c r="C1795" s="5">
        <v>41981</v>
      </c>
      <c r="D1795" s="5">
        <v>41986</v>
      </c>
      <c r="E1795" s="4" t="s">
        <v>29</v>
      </c>
      <c r="F1795" s="4" t="s">
        <v>2755</v>
      </c>
      <c r="G1795" s="4" t="s">
        <v>2754</v>
      </c>
      <c r="H1795" s="4" t="s">
        <v>50</v>
      </c>
      <c r="I1795" s="4" t="s">
        <v>17</v>
      </c>
      <c r="J1795" s="4" t="s">
        <v>124</v>
      </c>
      <c r="K1795" s="4" t="s">
        <v>123</v>
      </c>
      <c r="L1795" s="4">
        <v>77041</v>
      </c>
      <c r="M1795" s="4" t="s">
        <v>3</v>
      </c>
      <c r="N1795" s="4" t="s">
        <v>3102</v>
      </c>
      <c r="O1795" s="4" t="s">
        <v>13</v>
      </c>
      <c r="P1795" s="4" t="s">
        <v>231</v>
      </c>
      <c r="Q1795" s="4" t="s">
        <v>3101</v>
      </c>
      <c r="R1795" s="4">
        <v>60.415999999999997</v>
      </c>
      <c r="S1795" s="4">
        <v>2</v>
      </c>
      <c r="T1795" s="4">
        <v>0.2</v>
      </c>
      <c r="U1795" s="4">
        <v>6.0415999999999999</v>
      </c>
      <c r="V1795" s="4" t="str">
        <f>INDEX(Regional_Lookup!$B$2:$B$5,MATCH('Sample - Superstore'!M1795,Regional_Lookup!$A$2:$A$5,0))</f>
        <v>David Johnson</v>
      </c>
      <c r="W1795" s="4">
        <f>INDEX(Regional_Lookup!$C$2:$C$5, MATCH('Sample - Superstore'!M1795,Regional_Lookup!$A$2:$A$5, 0))</f>
        <v>0.14000000000000001</v>
      </c>
      <c r="X1795" s="4">
        <f>U1795/R1795</f>
        <v>0.1</v>
      </c>
      <c r="Y1795" s="4" t="str">
        <f>IF(X1795&gt;=W1795, "Yes", "No")</f>
        <v>No</v>
      </c>
      <c r="Z1795" s="4">
        <f>D1795-C1795</f>
        <v>5</v>
      </c>
      <c r="AA1795" s="4" t="str" cm="1">
        <f t="array" ref="AA1795">_xlfn.IFS(Z1795&lt;=2,"Fast",Z1795&gt;5, "Slow", AND(Z1795&gt;=3,Z1795&lt;=5),"Standard")</f>
        <v>Standard</v>
      </c>
    </row>
    <row r="1796" spans="1:27" x14ac:dyDescent="0.2">
      <c r="A1796" s="4">
        <v>1795</v>
      </c>
      <c r="B1796" s="4" t="s">
        <v>9946</v>
      </c>
      <c r="C1796" s="5">
        <v>42618</v>
      </c>
      <c r="D1796" s="5">
        <v>42623</v>
      </c>
      <c r="E1796" s="4" t="s">
        <v>29</v>
      </c>
      <c r="F1796" s="4" t="s">
        <v>487</v>
      </c>
      <c r="G1796" s="4" t="s">
        <v>486</v>
      </c>
      <c r="H1796" s="4" t="s">
        <v>102</v>
      </c>
      <c r="I1796" s="4" t="s">
        <v>17</v>
      </c>
      <c r="J1796" s="4" t="s">
        <v>7603</v>
      </c>
      <c r="K1796" s="4" t="s">
        <v>4814</v>
      </c>
      <c r="L1796" s="4">
        <v>66062</v>
      </c>
      <c r="M1796" s="4" t="s">
        <v>3</v>
      </c>
      <c r="N1796" s="4" t="s">
        <v>1340</v>
      </c>
      <c r="O1796" s="4" t="s">
        <v>13</v>
      </c>
      <c r="P1796" s="4" t="s">
        <v>116</v>
      </c>
      <c r="Q1796" s="4" t="s">
        <v>1339</v>
      </c>
      <c r="R1796" s="4">
        <v>107.94</v>
      </c>
      <c r="S1796" s="4">
        <v>3</v>
      </c>
      <c r="T1796" s="4">
        <v>0</v>
      </c>
      <c r="U1796" s="4">
        <v>26.984999999999999</v>
      </c>
      <c r="V1796" s="4" t="str">
        <f>INDEX(Regional_Lookup!$B$2:$B$5,MATCH('Sample - Superstore'!M1796,Regional_Lookup!$A$2:$A$5,0))</f>
        <v>David Johnson</v>
      </c>
      <c r="W1796" s="4">
        <f>INDEX(Regional_Lookup!$C$2:$C$5, MATCH('Sample - Superstore'!M1796,Regional_Lookup!$A$2:$A$5, 0))</f>
        <v>0.14000000000000001</v>
      </c>
      <c r="X1796" s="4">
        <f>U1796/R1796</f>
        <v>0.25</v>
      </c>
      <c r="Y1796" s="4" t="str">
        <f>IF(X1796&gt;=W1796, "Yes", "No")</f>
        <v>Yes</v>
      </c>
      <c r="Z1796" s="4">
        <f>D1796-C1796</f>
        <v>5</v>
      </c>
      <c r="AA1796" s="4" t="str" cm="1">
        <f t="array" ref="AA1796">_xlfn.IFS(Z1796&lt;=2,"Fast",Z1796&gt;5, "Slow", AND(Z1796&gt;=3,Z1796&lt;=5),"Standard")</f>
        <v>Standard</v>
      </c>
    </row>
    <row r="1797" spans="1:27" x14ac:dyDescent="0.2">
      <c r="A1797" s="4">
        <v>1796</v>
      </c>
      <c r="B1797" s="4" t="s">
        <v>9945</v>
      </c>
      <c r="C1797" s="5">
        <v>42974</v>
      </c>
      <c r="D1797" s="5">
        <v>42977</v>
      </c>
      <c r="E1797" s="4" t="s">
        <v>89</v>
      </c>
      <c r="F1797" s="4" t="s">
        <v>1642</v>
      </c>
      <c r="G1797" s="4" t="s">
        <v>1641</v>
      </c>
      <c r="H1797" s="4" t="s">
        <v>102</v>
      </c>
      <c r="I1797" s="4" t="s">
        <v>17</v>
      </c>
      <c r="J1797" s="4" t="s">
        <v>254</v>
      </c>
      <c r="K1797" s="4" t="s">
        <v>66</v>
      </c>
      <c r="L1797" s="4">
        <v>10024</v>
      </c>
      <c r="M1797" s="4" t="s">
        <v>5</v>
      </c>
      <c r="N1797" s="4" t="s">
        <v>1645</v>
      </c>
      <c r="O1797" s="4" t="s">
        <v>13</v>
      </c>
      <c r="P1797" s="4" t="s">
        <v>231</v>
      </c>
      <c r="Q1797" s="4" t="s">
        <v>1644</v>
      </c>
      <c r="R1797" s="4">
        <v>63.84</v>
      </c>
      <c r="S1797" s="4">
        <v>8</v>
      </c>
      <c r="T1797" s="4">
        <v>0</v>
      </c>
      <c r="U1797" s="4">
        <v>16.598400000000002</v>
      </c>
      <c r="V1797" s="4" t="str">
        <f>INDEX(Regional_Lookup!$B$2:$B$5,MATCH('Sample - Superstore'!M1797,Regional_Lookup!$A$2:$A$5,0))</f>
        <v>Sarah Miller</v>
      </c>
      <c r="W1797" s="4">
        <f>INDEX(Regional_Lookup!$C$2:$C$5, MATCH('Sample - Superstore'!M1797,Regional_Lookup!$A$2:$A$5, 0))</f>
        <v>0.16</v>
      </c>
      <c r="X1797" s="4">
        <f>U1797/R1797</f>
        <v>0.26</v>
      </c>
      <c r="Y1797" s="4" t="str">
        <f>IF(X1797&gt;=W1797, "Yes", "No")</f>
        <v>Yes</v>
      </c>
      <c r="Z1797" s="4">
        <f>D1797-C1797</f>
        <v>3</v>
      </c>
      <c r="AA1797" s="4" t="str" cm="1">
        <f t="array" ref="AA1797">_xlfn.IFS(Z1797&lt;=2,"Fast",Z1797&gt;5, "Slow", AND(Z1797&gt;=3,Z1797&lt;=5),"Standard")</f>
        <v>Standard</v>
      </c>
    </row>
    <row r="1798" spans="1:27" x14ac:dyDescent="0.2">
      <c r="A1798" s="4">
        <v>1797</v>
      </c>
      <c r="B1798" s="4" t="s">
        <v>9945</v>
      </c>
      <c r="C1798" s="5">
        <v>42974</v>
      </c>
      <c r="D1798" s="5">
        <v>42977</v>
      </c>
      <c r="E1798" s="4" t="s">
        <v>89</v>
      </c>
      <c r="F1798" s="4" t="s">
        <v>1642</v>
      </c>
      <c r="G1798" s="4" t="s">
        <v>1641</v>
      </c>
      <c r="H1798" s="4" t="s">
        <v>102</v>
      </c>
      <c r="I1798" s="4" t="s">
        <v>17</v>
      </c>
      <c r="J1798" s="4" t="s">
        <v>254</v>
      </c>
      <c r="K1798" s="4" t="s">
        <v>66</v>
      </c>
      <c r="L1798" s="4">
        <v>10024</v>
      </c>
      <c r="M1798" s="4" t="s">
        <v>5</v>
      </c>
      <c r="N1798" s="4" t="s">
        <v>7992</v>
      </c>
      <c r="O1798" s="4" t="s">
        <v>33</v>
      </c>
      <c r="P1798" s="4" t="s">
        <v>32</v>
      </c>
      <c r="Q1798" s="4" t="s">
        <v>7991</v>
      </c>
      <c r="R1798" s="4">
        <v>347.97</v>
      </c>
      <c r="S1798" s="4">
        <v>3</v>
      </c>
      <c r="T1798" s="4">
        <v>0</v>
      </c>
      <c r="U1798" s="4">
        <v>100.9113</v>
      </c>
      <c r="V1798" s="4" t="str">
        <f>INDEX(Regional_Lookup!$B$2:$B$5,MATCH('Sample - Superstore'!M1798,Regional_Lookup!$A$2:$A$5,0))</f>
        <v>Sarah Miller</v>
      </c>
      <c r="W1798" s="4">
        <f>INDEX(Regional_Lookup!$C$2:$C$5, MATCH('Sample - Superstore'!M1798,Regional_Lookup!$A$2:$A$5, 0))</f>
        <v>0.16</v>
      </c>
      <c r="X1798" s="4">
        <f>U1798/R1798</f>
        <v>0.28999999999999998</v>
      </c>
      <c r="Y1798" s="4" t="str">
        <f>IF(X1798&gt;=W1798, "Yes", "No")</f>
        <v>Yes</v>
      </c>
      <c r="Z1798" s="4">
        <f>D1798-C1798</f>
        <v>3</v>
      </c>
      <c r="AA1798" s="4" t="str" cm="1">
        <f t="array" ref="AA1798">_xlfn.IFS(Z1798&lt;=2,"Fast",Z1798&gt;5, "Slow", AND(Z1798&gt;=3,Z1798&lt;=5),"Standard")</f>
        <v>Standard</v>
      </c>
    </row>
    <row r="1799" spans="1:27" x14ac:dyDescent="0.2">
      <c r="A1799" s="4">
        <v>1798</v>
      </c>
      <c r="B1799" s="4" t="s">
        <v>9945</v>
      </c>
      <c r="C1799" s="5">
        <v>42974</v>
      </c>
      <c r="D1799" s="5">
        <v>42977</v>
      </c>
      <c r="E1799" s="4" t="s">
        <v>89</v>
      </c>
      <c r="F1799" s="4" t="s">
        <v>1642</v>
      </c>
      <c r="G1799" s="4" t="s">
        <v>1641</v>
      </c>
      <c r="H1799" s="4" t="s">
        <v>102</v>
      </c>
      <c r="I1799" s="4" t="s">
        <v>17</v>
      </c>
      <c r="J1799" s="4" t="s">
        <v>254</v>
      </c>
      <c r="K1799" s="4" t="s">
        <v>66</v>
      </c>
      <c r="L1799" s="4">
        <v>10024</v>
      </c>
      <c r="M1799" s="4" t="s">
        <v>5</v>
      </c>
      <c r="N1799" s="4" t="s">
        <v>1583</v>
      </c>
      <c r="O1799" s="4" t="s">
        <v>13</v>
      </c>
      <c r="P1799" s="4" t="s">
        <v>100</v>
      </c>
      <c r="Q1799" s="4" t="s">
        <v>1582</v>
      </c>
      <c r="R1799" s="4">
        <v>37.008000000000003</v>
      </c>
      <c r="S1799" s="4">
        <v>6</v>
      </c>
      <c r="T1799" s="4">
        <v>0.2</v>
      </c>
      <c r="U1799" s="4">
        <v>11.565</v>
      </c>
      <c r="V1799" s="4" t="str">
        <f>INDEX(Regional_Lookup!$B$2:$B$5,MATCH('Sample - Superstore'!M1799,Regional_Lookup!$A$2:$A$5,0))</f>
        <v>Sarah Miller</v>
      </c>
      <c r="W1799" s="4">
        <f>INDEX(Regional_Lookup!$C$2:$C$5, MATCH('Sample - Superstore'!M1799,Regional_Lookup!$A$2:$A$5, 0))</f>
        <v>0.16</v>
      </c>
      <c r="X1799" s="4">
        <f>U1799/R1799</f>
        <v>0.31249999999999994</v>
      </c>
      <c r="Y1799" s="4" t="str">
        <f>IF(X1799&gt;=W1799, "Yes", "No")</f>
        <v>Yes</v>
      </c>
      <c r="Z1799" s="4">
        <f>D1799-C1799</f>
        <v>3</v>
      </c>
      <c r="AA1799" s="4" t="str" cm="1">
        <f t="array" ref="AA1799">_xlfn.IFS(Z1799&lt;=2,"Fast",Z1799&gt;5, "Slow", AND(Z1799&gt;=3,Z1799&lt;=5),"Standard")</f>
        <v>Standard</v>
      </c>
    </row>
    <row r="1800" spans="1:27" x14ac:dyDescent="0.2">
      <c r="A1800" s="4">
        <v>1799</v>
      </c>
      <c r="B1800" s="4" t="s">
        <v>9944</v>
      </c>
      <c r="C1800" s="5">
        <v>42558</v>
      </c>
      <c r="D1800" s="5">
        <v>42562</v>
      </c>
      <c r="E1800" s="4" t="s">
        <v>29</v>
      </c>
      <c r="F1800" s="4" t="s">
        <v>2096</v>
      </c>
      <c r="G1800" s="4" t="s">
        <v>2095</v>
      </c>
      <c r="H1800" s="4" t="s">
        <v>18</v>
      </c>
      <c r="I1800" s="4" t="s">
        <v>17</v>
      </c>
      <c r="J1800" s="4" t="s">
        <v>1426</v>
      </c>
      <c r="K1800" s="4" t="s">
        <v>15</v>
      </c>
      <c r="L1800" s="4">
        <v>95123</v>
      </c>
      <c r="M1800" s="4" t="s">
        <v>9</v>
      </c>
      <c r="N1800" s="4" t="s">
        <v>4567</v>
      </c>
      <c r="O1800" s="4" t="s">
        <v>37</v>
      </c>
      <c r="P1800" s="4" t="s">
        <v>36</v>
      </c>
      <c r="Q1800" s="4" t="s">
        <v>4566</v>
      </c>
      <c r="R1800" s="4">
        <v>215.65</v>
      </c>
      <c r="S1800" s="4">
        <v>5</v>
      </c>
      <c r="T1800" s="4">
        <v>0</v>
      </c>
      <c r="U1800" s="4">
        <v>73.320999999999998</v>
      </c>
      <c r="V1800" s="4" t="str">
        <f>INDEX(Regional_Lookup!$B$2:$B$5,MATCH('Sample - Superstore'!M1800,Regional_Lookup!$A$2:$A$5,0))</f>
        <v>James Chen</v>
      </c>
      <c r="W1800" s="4">
        <f>INDEX(Regional_Lookup!$C$2:$C$5, MATCH('Sample - Superstore'!M1800,Regional_Lookup!$A$2:$A$5, 0))</f>
        <v>0.18</v>
      </c>
      <c r="X1800" s="4">
        <f>U1800/R1800</f>
        <v>0.33999999999999997</v>
      </c>
      <c r="Y1800" s="4" t="str">
        <f>IF(X1800&gt;=W1800, "Yes", "No")</f>
        <v>Yes</v>
      </c>
      <c r="Z1800" s="4">
        <f>D1800-C1800</f>
        <v>4</v>
      </c>
      <c r="AA1800" s="4" t="str" cm="1">
        <f t="array" ref="AA1800">_xlfn.IFS(Z1800&lt;=2,"Fast",Z1800&gt;5, "Slow", AND(Z1800&gt;=3,Z1800&lt;=5),"Standard")</f>
        <v>Standard</v>
      </c>
    </row>
    <row r="1801" spans="1:27" x14ac:dyDescent="0.2">
      <c r="A1801" s="4">
        <v>1800</v>
      </c>
      <c r="B1801" s="4" t="s">
        <v>9943</v>
      </c>
      <c r="C1801" s="5">
        <v>42590</v>
      </c>
      <c r="D1801" s="5">
        <v>42592</v>
      </c>
      <c r="E1801" s="4" t="s">
        <v>21</v>
      </c>
      <c r="F1801" s="4" t="s">
        <v>992</v>
      </c>
      <c r="G1801" s="4" t="s">
        <v>991</v>
      </c>
      <c r="H1801" s="4" t="s">
        <v>18</v>
      </c>
      <c r="I1801" s="4" t="s">
        <v>17</v>
      </c>
      <c r="J1801" s="4" t="s">
        <v>624</v>
      </c>
      <c r="K1801" s="4" t="s">
        <v>123</v>
      </c>
      <c r="L1801" s="4">
        <v>75081</v>
      </c>
      <c r="M1801" s="4" t="s">
        <v>3</v>
      </c>
      <c r="N1801" s="4" t="s">
        <v>6497</v>
      </c>
      <c r="O1801" s="4" t="s">
        <v>13</v>
      </c>
      <c r="P1801" s="4" t="s">
        <v>109</v>
      </c>
      <c r="Q1801" s="4" t="s">
        <v>6496</v>
      </c>
      <c r="R1801" s="4">
        <v>11.167999999999999</v>
      </c>
      <c r="S1801" s="4">
        <v>4</v>
      </c>
      <c r="T1801" s="4">
        <v>0.2</v>
      </c>
      <c r="U1801" s="4">
        <v>3.6295999999999999</v>
      </c>
      <c r="V1801" s="4" t="str">
        <f>INDEX(Regional_Lookup!$B$2:$B$5,MATCH('Sample - Superstore'!M1801,Regional_Lookup!$A$2:$A$5,0))</f>
        <v>David Johnson</v>
      </c>
      <c r="W1801" s="4">
        <f>INDEX(Regional_Lookup!$C$2:$C$5, MATCH('Sample - Superstore'!M1801,Regional_Lookup!$A$2:$A$5, 0))</f>
        <v>0.14000000000000001</v>
      </c>
      <c r="X1801" s="4">
        <f>U1801/R1801</f>
        <v>0.32500000000000001</v>
      </c>
      <c r="Y1801" s="4" t="str">
        <f>IF(X1801&gt;=W1801, "Yes", "No")</f>
        <v>Yes</v>
      </c>
      <c r="Z1801" s="4">
        <f>D1801-C1801</f>
        <v>2</v>
      </c>
      <c r="AA1801" s="4" t="str" cm="1">
        <f t="array" ref="AA1801">_xlfn.IFS(Z1801&lt;=2,"Fast",Z1801&gt;5, "Slow", AND(Z1801&gt;=3,Z1801&lt;=5),"Standard")</f>
        <v>Fast</v>
      </c>
    </row>
    <row r="1802" spans="1:27" x14ac:dyDescent="0.2">
      <c r="A1802" s="4">
        <v>1801</v>
      </c>
      <c r="B1802" s="4" t="s">
        <v>9943</v>
      </c>
      <c r="C1802" s="5">
        <v>42590</v>
      </c>
      <c r="D1802" s="5">
        <v>42592</v>
      </c>
      <c r="E1802" s="4" t="s">
        <v>21</v>
      </c>
      <c r="F1802" s="4" t="s">
        <v>992</v>
      </c>
      <c r="G1802" s="4" t="s">
        <v>991</v>
      </c>
      <c r="H1802" s="4" t="s">
        <v>18</v>
      </c>
      <c r="I1802" s="4" t="s">
        <v>17</v>
      </c>
      <c r="J1802" s="4" t="s">
        <v>624</v>
      </c>
      <c r="K1802" s="4" t="s">
        <v>123</v>
      </c>
      <c r="L1802" s="4">
        <v>75081</v>
      </c>
      <c r="M1802" s="4" t="s">
        <v>3</v>
      </c>
      <c r="N1802" s="4" t="s">
        <v>6366</v>
      </c>
      <c r="O1802" s="4" t="s">
        <v>13</v>
      </c>
      <c r="P1802" s="4" t="s">
        <v>24</v>
      </c>
      <c r="Q1802" s="4" t="s">
        <v>6365</v>
      </c>
      <c r="R1802" s="4">
        <v>53.951999999999998</v>
      </c>
      <c r="S1802" s="4">
        <v>3</v>
      </c>
      <c r="T1802" s="4">
        <v>0.2</v>
      </c>
      <c r="U1802" s="4">
        <v>17.534400000000002</v>
      </c>
      <c r="V1802" s="4" t="str">
        <f>INDEX(Regional_Lookup!$B$2:$B$5,MATCH('Sample - Superstore'!M1802,Regional_Lookup!$A$2:$A$5,0))</f>
        <v>David Johnson</v>
      </c>
      <c r="W1802" s="4">
        <f>INDEX(Regional_Lookup!$C$2:$C$5, MATCH('Sample - Superstore'!M1802,Regional_Lookup!$A$2:$A$5, 0))</f>
        <v>0.14000000000000001</v>
      </c>
      <c r="X1802" s="4">
        <f>U1802/R1802</f>
        <v>0.32500000000000007</v>
      </c>
      <c r="Y1802" s="4" t="str">
        <f>IF(X1802&gt;=W1802, "Yes", "No")</f>
        <v>Yes</v>
      </c>
      <c r="Z1802" s="4">
        <f>D1802-C1802</f>
        <v>2</v>
      </c>
      <c r="AA1802" s="4" t="str" cm="1">
        <f t="array" ref="AA1802">_xlfn.IFS(Z1802&lt;=2,"Fast",Z1802&gt;5, "Slow", AND(Z1802&gt;=3,Z1802&lt;=5),"Standard")</f>
        <v>Fast</v>
      </c>
    </row>
    <row r="1803" spans="1:27" x14ac:dyDescent="0.2">
      <c r="A1803" s="4">
        <v>1802</v>
      </c>
      <c r="B1803" s="4" t="s">
        <v>9942</v>
      </c>
      <c r="C1803" s="5">
        <v>42687</v>
      </c>
      <c r="D1803" s="5">
        <v>42693</v>
      </c>
      <c r="E1803" s="4" t="s">
        <v>29</v>
      </c>
      <c r="F1803" s="4" t="s">
        <v>9941</v>
      </c>
      <c r="G1803" s="4" t="s">
        <v>9940</v>
      </c>
      <c r="H1803" s="4" t="s">
        <v>102</v>
      </c>
      <c r="I1803" s="4" t="s">
        <v>17</v>
      </c>
      <c r="J1803" s="4" t="s">
        <v>6279</v>
      </c>
      <c r="K1803" s="4" t="s">
        <v>233</v>
      </c>
      <c r="L1803" s="4">
        <v>98002</v>
      </c>
      <c r="M1803" s="4" t="s">
        <v>9</v>
      </c>
      <c r="N1803" s="4" t="s">
        <v>3820</v>
      </c>
      <c r="O1803" s="4" t="s">
        <v>37</v>
      </c>
      <c r="P1803" s="4" t="s">
        <v>36</v>
      </c>
      <c r="Q1803" s="4" t="s">
        <v>5123</v>
      </c>
      <c r="R1803" s="4">
        <v>4.18</v>
      </c>
      <c r="S1803" s="4">
        <v>1</v>
      </c>
      <c r="T1803" s="4">
        <v>0</v>
      </c>
      <c r="U1803" s="4">
        <v>1.5047999999999999</v>
      </c>
      <c r="V1803" s="4" t="str">
        <f>INDEX(Regional_Lookup!$B$2:$B$5,MATCH('Sample - Superstore'!M1803,Regional_Lookup!$A$2:$A$5,0))</f>
        <v>James Chen</v>
      </c>
      <c r="W1803" s="4">
        <f>INDEX(Regional_Lookup!$C$2:$C$5, MATCH('Sample - Superstore'!M1803,Regional_Lookup!$A$2:$A$5, 0))</f>
        <v>0.18</v>
      </c>
      <c r="X1803" s="4">
        <f>U1803/R1803</f>
        <v>0.36</v>
      </c>
      <c r="Y1803" s="4" t="str">
        <f>IF(X1803&gt;=W1803, "Yes", "No")</f>
        <v>Yes</v>
      </c>
      <c r="Z1803" s="4">
        <f>D1803-C1803</f>
        <v>6</v>
      </c>
      <c r="AA1803" s="4" t="str" cm="1">
        <f t="array" ref="AA1803">_xlfn.IFS(Z1803&lt;=2,"Fast",Z1803&gt;5, "Slow", AND(Z1803&gt;=3,Z1803&lt;=5),"Standard")</f>
        <v>Slow</v>
      </c>
    </row>
    <row r="1804" spans="1:27" x14ac:dyDescent="0.2">
      <c r="A1804" s="4">
        <v>1803</v>
      </c>
      <c r="B1804" s="4" t="s">
        <v>9939</v>
      </c>
      <c r="C1804" s="5">
        <v>43000</v>
      </c>
      <c r="D1804" s="5">
        <v>43004</v>
      </c>
      <c r="E1804" s="4" t="s">
        <v>21</v>
      </c>
      <c r="F1804" s="4" t="s">
        <v>4802</v>
      </c>
      <c r="G1804" s="4" t="s">
        <v>4801</v>
      </c>
      <c r="H1804" s="4" t="s">
        <v>18</v>
      </c>
      <c r="I1804" s="4" t="s">
        <v>17</v>
      </c>
      <c r="J1804" s="4" t="s">
        <v>159</v>
      </c>
      <c r="K1804" s="4" t="s">
        <v>158</v>
      </c>
      <c r="L1804" s="4">
        <v>19134</v>
      </c>
      <c r="M1804" s="4" t="s">
        <v>5</v>
      </c>
      <c r="N1804" s="4" t="s">
        <v>5826</v>
      </c>
      <c r="O1804" s="4" t="s">
        <v>13</v>
      </c>
      <c r="P1804" s="4" t="s">
        <v>100</v>
      </c>
      <c r="Q1804" s="4" t="s">
        <v>5825</v>
      </c>
      <c r="R1804" s="4">
        <v>5.6070000000000002</v>
      </c>
      <c r="S1804" s="4">
        <v>1</v>
      </c>
      <c r="T1804" s="4">
        <v>0.7</v>
      </c>
      <c r="U1804" s="4">
        <v>-4.2987000000000002</v>
      </c>
      <c r="V1804" s="4" t="str">
        <f>INDEX(Regional_Lookup!$B$2:$B$5,MATCH('Sample - Superstore'!M1804,Regional_Lookup!$A$2:$A$5,0))</f>
        <v>Sarah Miller</v>
      </c>
      <c r="W1804" s="4">
        <f>INDEX(Regional_Lookup!$C$2:$C$5, MATCH('Sample - Superstore'!M1804,Regional_Lookup!$A$2:$A$5, 0))</f>
        <v>0.16</v>
      </c>
      <c r="X1804" s="4">
        <f>U1804/R1804</f>
        <v>-0.76666666666666672</v>
      </c>
      <c r="Y1804" s="4" t="str">
        <f>IF(X1804&gt;=W1804, "Yes", "No")</f>
        <v>No</v>
      </c>
      <c r="Z1804" s="4">
        <f>D1804-C1804</f>
        <v>4</v>
      </c>
      <c r="AA1804" s="4" t="str" cm="1">
        <f t="array" ref="AA1804">_xlfn.IFS(Z1804&lt;=2,"Fast",Z1804&gt;5, "Slow", AND(Z1804&gt;=3,Z1804&lt;=5),"Standard")</f>
        <v>Standard</v>
      </c>
    </row>
    <row r="1805" spans="1:27" x14ac:dyDescent="0.2">
      <c r="A1805" s="4">
        <v>1804</v>
      </c>
      <c r="B1805" s="4" t="s">
        <v>9939</v>
      </c>
      <c r="C1805" s="5">
        <v>43000</v>
      </c>
      <c r="D1805" s="5">
        <v>43004</v>
      </c>
      <c r="E1805" s="4" t="s">
        <v>21</v>
      </c>
      <c r="F1805" s="4" t="s">
        <v>4802</v>
      </c>
      <c r="G1805" s="4" t="s">
        <v>4801</v>
      </c>
      <c r="H1805" s="4" t="s">
        <v>18</v>
      </c>
      <c r="I1805" s="4" t="s">
        <v>17</v>
      </c>
      <c r="J1805" s="4" t="s">
        <v>159</v>
      </c>
      <c r="K1805" s="4" t="s">
        <v>158</v>
      </c>
      <c r="L1805" s="4">
        <v>19134</v>
      </c>
      <c r="M1805" s="4" t="s">
        <v>5</v>
      </c>
      <c r="N1805" s="4" t="s">
        <v>6605</v>
      </c>
      <c r="O1805" s="4" t="s">
        <v>13</v>
      </c>
      <c r="P1805" s="4" t="s">
        <v>64</v>
      </c>
      <c r="Q1805" s="4" t="s">
        <v>6604</v>
      </c>
      <c r="R1805" s="4">
        <v>4663.7359999999999</v>
      </c>
      <c r="S1805" s="4">
        <v>7</v>
      </c>
      <c r="T1805" s="4">
        <v>0.2</v>
      </c>
      <c r="U1805" s="4">
        <v>-1049.3406</v>
      </c>
      <c r="V1805" s="4" t="str">
        <f>INDEX(Regional_Lookup!$B$2:$B$5,MATCH('Sample - Superstore'!M1805,Regional_Lookup!$A$2:$A$5,0))</f>
        <v>Sarah Miller</v>
      </c>
      <c r="W1805" s="4">
        <f>INDEX(Regional_Lookup!$C$2:$C$5, MATCH('Sample - Superstore'!M1805,Regional_Lookup!$A$2:$A$5, 0))</f>
        <v>0.16</v>
      </c>
      <c r="X1805" s="4">
        <f>U1805/R1805</f>
        <v>-0.22500000000000001</v>
      </c>
      <c r="Y1805" s="4" t="str">
        <f>IF(X1805&gt;=W1805, "Yes", "No")</f>
        <v>No</v>
      </c>
      <c r="Z1805" s="4">
        <f>D1805-C1805</f>
        <v>4</v>
      </c>
      <c r="AA1805" s="4" t="str" cm="1">
        <f t="array" ref="AA1805">_xlfn.IFS(Z1805&lt;=2,"Fast",Z1805&gt;5, "Slow", AND(Z1805&gt;=3,Z1805&lt;=5),"Standard")</f>
        <v>Standard</v>
      </c>
    </row>
    <row r="1806" spans="1:27" x14ac:dyDescent="0.2">
      <c r="A1806" s="4">
        <v>1805</v>
      </c>
      <c r="B1806" s="4" t="s">
        <v>9939</v>
      </c>
      <c r="C1806" s="5">
        <v>43000</v>
      </c>
      <c r="D1806" s="5">
        <v>43004</v>
      </c>
      <c r="E1806" s="4" t="s">
        <v>21</v>
      </c>
      <c r="F1806" s="4" t="s">
        <v>4802</v>
      </c>
      <c r="G1806" s="4" t="s">
        <v>4801</v>
      </c>
      <c r="H1806" s="4" t="s">
        <v>18</v>
      </c>
      <c r="I1806" s="4" t="s">
        <v>17</v>
      </c>
      <c r="J1806" s="4" t="s">
        <v>159</v>
      </c>
      <c r="K1806" s="4" t="s">
        <v>158</v>
      </c>
      <c r="L1806" s="4">
        <v>19134</v>
      </c>
      <c r="M1806" s="4" t="s">
        <v>5</v>
      </c>
      <c r="N1806" s="4" t="s">
        <v>2726</v>
      </c>
      <c r="O1806" s="4" t="s">
        <v>33</v>
      </c>
      <c r="P1806" s="4" t="s">
        <v>55</v>
      </c>
      <c r="Q1806" s="4" t="s">
        <v>2725</v>
      </c>
      <c r="R1806" s="4">
        <v>79.983999999999995</v>
      </c>
      <c r="S1806" s="4">
        <v>2</v>
      </c>
      <c r="T1806" s="4">
        <v>0.2</v>
      </c>
      <c r="U1806" s="4">
        <v>22.9954</v>
      </c>
      <c r="V1806" s="4" t="str">
        <f>INDEX(Regional_Lookup!$B$2:$B$5,MATCH('Sample - Superstore'!M1806,Regional_Lookup!$A$2:$A$5,0))</f>
        <v>Sarah Miller</v>
      </c>
      <c r="W1806" s="4">
        <f>INDEX(Regional_Lookup!$C$2:$C$5, MATCH('Sample - Superstore'!M1806,Regional_Lookup!$A$2:$A$5, 0))</f>
        <v>0.16</v>
      </c>
      <c r="X1806" s="4">
        <f>U1806/R1806</f>
        <v>0.28750000000000003</v>
      </c>
      <c r="Y1806" s="4" t="str">
        <f>IF(X1806&gt;=W1806, "Yes", "No")</f>
        <v>Yes</v>
      </c>
      <c r="Z1806" s="4">
        <f>D1806-C1806</f>
        <v>4</v>
      </c>
      <c r="AA1806" s="4" t="str" cm="1">
        <f t="array" ref="AA1806">_xlfn.IFS(Z1806&lt;=2,"Fast",Z1806&gt;5, "Slow", AND(Z1806&gt;=3,Z1806&lt;=5),"Standard")</f>
        <v>Standard</v>
      </c>
    </row>
    <row r="1807" spans="1:27" x14ac:dyDescent="0.2">
      <c r="A1807" s="4">
        <v>1806</v>
      </c>
      <c r="B1807" s="4" t="s">
        <v>9937</v>
      </c>
      <c r="C1807" s="5">
        <v>42729</v>
      </c>
      <c r="D1807" s="5">
        <v>42732</v>
      </c>
      <c r="E1807" s="4" t="s">
        <v>89</v>
      </c>
      <c r="F1807" s="4" t="s">
        <v>1173</v>
      </c>
      <c r="G1807" s="4" t="s">
        <v>1172</v>
      </c>
      <c r="H1807" s="4" t="s">
        <v>50</v>
      </c>
      <c r="I1807" s="4" t="s">
        <v>17</v>
      </c>
      <c r="J1807" s="4" t="s">
        <v>59</v>
      </c>
      <c r="K1807" s="4" t="s">
        <v>15</v>
      </c>
      <c r="L1807" s="4">
        <v>90049</v>
      </c>
      <c r="M1807" s="4" t="s">
        <v>9</v>
      </c>
      <c r="N1807" s="4" t="s">
        <v>2623</v>
      </c>
      <c r="O1807" s="4" t="s">
        <v>33</v>
      </c>
      <c r="P1807" s="4" t="s">
        <v>32</v>
      </c>
      <c r="Q1807" s="4" t="s">
        <v>9938</v>
      </c>
      <c r="R1807" s="4">
        <v>2575.944</v>
      </c>
      <c r="S1807" s="4">
        <v>7</v>
      </c>
      <c r="T1807" s="4">
        <v>0.2</v>
      </c>
      <c r="U1807" s="4">
        <v>257.59440000000001</v>
      </c>
      <c r="V1807" s="4" t="str">
        <f>INDEX(Regional_Lookup!$B$2:$B$5,MATCH('Sample - Superstore'!M1807,Regional_Lookup!$A$2:$A$5,0))</f>
        <v>James Chen</v>
      </c>
      <c r="W1807" s="4">
        <f>INDEX(Regional_Lookup!$C$2:$C$5, MATCH('Sample - Superstore'!M1807,Regional_Lookup!$A$2:$A$5, 0))</f>
        <v>0.18</v>
      </c>
      <c r="X1807" s="4">
        <f>U1807/R1807</f>
        <v>0.1</v>
      </c>
      <c r="Y1807" s="4" t="str">
        <f>IF(X1807&gt;=W1807, "Yes", "No")</f>
        <v>No</v>
      </c>
      <c r="Z1807" s="4">
        <f>D1807-C1807</f>
        <v>3</v>
      </c>
      <c r="AA1807" s="4" t="str" cm="1">
        <f t="array" ref="AA1807">_xlfn.IFS(Z1807&lt;=2,"Fast",Z1807&gt;5, "Slow", AND(Z1807&gt;=3,Z1807&lt;=5),"Standard")</f>
        <v>Standard</v>
      </c>
    </row>
    <row r="1808" spans="1:27" x14ac:dyDescent="0.2">
      <c r="A1808" s="4">
        <v>1807</v>
      </c>
      <c r="B1808" s="4" t="s">
        <v>9937</v>
      </c>
      <c r="C1808" s="5">
        <v>42729</v>
      </c>
      <c r="D1808" s="5">
        <v>42732</v>
      </c>
      <c r="E1808" s="4" t="s">
        <v>89</v>
      </c>
      <c r="F1808" s="4" t="s">
        <v>1173</v>
      </c>
      <c r="G1808" s="4" t="s">
        <v>1172</v>
      </c>
      <c r="H1808" s="4" t="s">
        <v>50</v>
      </c>
      <c r="I1808" s="4" t="s">
        <v>17</v>
      </c>
      <c r="J1808" s="4" t="s">
        <v>59</v>
      </c>
      <c r="K1808" s="4" t="s">
        <v>15</v>
      </c>
      <c r="L1808" s="4">
        <v>90049</v>
      </c>
      <c r="M1808" s="4" t="s">
        <v>9</v>
      </c>
      <c r="N1808" s="4" t="s">
        <v>2466</v>
      </c>
      <c r="O1808" s="4" t="s">
        <v>13</v>
      </c>
      <c r="P1808" s="4" t="s">
        <v>24</v>
      </c>
      <c r="Q1808" s="4" t="s">
        <v>2465</v>
      </c>
      <c r="R1808" s="4">
        <v>45.36</v>
      </c>
      <c r="S1808" s="4">
        <v>7</v>
      </c>
      <c r="T1808" s="4">
        <v>0</v>
      </c>
      <c r="U1808" s="4">
        <v>21.7728</v>
      </c>
      <c r="V1808" s="4" t="str">
        <f>INDEX(Regional_Lookup!$B$2:$B$5,MATCH('Sample - Superstore'!M1808,Regional_Lookup!$A$2:$A$5,0))</f>
        <v>James Chen</v>
      </c>
      <c r="W1808" s="4">
        <f>INDEX(Regional_Lookup!$C$2:$C$5, MATCH('Sample - Superstore'!M1808,Regional_Lookup!$A$2:$A$5, 0))</f>
        <v>0.18</v>
      </c>
      <c r="X1808" s="4">
        <f>U1808/R1808</f>
        <v>0.48</v>
      </c>
      <c r="Y1808" s="4" t="str">
        <f>IF(X1808&gt;=W1808, "Yes", "No")</f>
        <v>Yes</v>
      </c>
      <c r="Z1808" s="4">
        <f>D1808-C1808</f>
        <v>3</v>
      </c>
      <c r="AA1808" s="4" t="str" cm="1">
        <f t="array" ref="AA1808">_xlfn.IFS(Z1808&lt;=2,"Fast",Z1808&gt;5, "Slow", AND(Z1808&gt;=3,Z1808&lt;=5),"Standard")</f>
        <v>Standard</v>
      </c>
    </row>
    <row r="1809" spans="1:27" x14ac:dyDescent="0.2">
      <c r="A1809" s="4">
        <v>1808</v>
      </c>
      <c r="B1809" s="4" t="s">
        <v>9937</v>
      </c>
      <c r="C1809" s="5">
        <v>42729</v>
      </c>
      <c r="D1809" s="5">
        <v>42732</v>
      </c>
      <c r="E1809" s="4" t="s">
        <v>89</v>
      </c>
      <c r="F1809" s="4" t="s">
        <v>1173</v>
      </c>
      <c r="G1809" s="4" t="s">
        <v>1172</v>
      </c>
      <c r="H1809" s="4" t="s">
        <v>50</v>
      </c>
      <c r="I1809" s="4" t="s">
        <v>17</v>
      </c>
      <c r="J1809" s="4" t="s">
        <v>59</v>
      </c>
      <c r="K1809" s="4" t="s">
        <v>15</v>
      </c>
      <c r="L1809" s="4">
        <v>90049</v>
      </c>
      <c r="M1809" s="4" t="s">
        <v>9</v>
      </c>
      <c r="N1809" s="4" t="s">
        <v>4731</v>
      </c>
      <c r="O1809" s="4" t="s">
        <v>33</v>
      </c>
      <c r="P1809" s="4" t="s">
        <v>55</v>
      </c>
      <c r="Q1809" s="4" t="s">
        <v>4730</v>
      </c>
      <c r="R1809" s="4">
        <v>254.24</v>
      </c>
      <c r="S1809" s="4">
        <v>7</v>
      </c>
      <c r="T1809" s="4">
        <v>0</v>
      </c>
      <c r="U1809" s="4">
        <v>76.272000000000006</v>
      </c>
      <c r="V1809" s="4" t="str">
        <f>INDEX(Regional_Lookup!$B$2:$B$5,MATCH('Sample - Superstore'!M1809,Regional_Lookup!$A$2:$A$5,0))</f>
        <v>James Chen</v>
      </c>
      <c r="W1809" s="4">
        <f>INDEX(Regional_Lookup!$C$2:$C$5, MATCH('Sample - Superstore'!M1809,Regional_Lookup!$A$2:$A$5, 0))</f>
        <v>0.18</v>
      </c>
      <c r="X1809" s="4">
        <f>U1809/R1809</f>
        <v>0.3</v>
      </c>
      <c r="Y1809" s="4" t="str">
        <f>IF(X1809&gt;=W1809, "Yes", "No")</f>
        <v>Yes</v>
      </c>
      <c r="Z1809" s="4">
        <f>D1809-C1809</f>
        <v>3</v>
      </c>
      <c r="AA1809" s="4" t="str" cm="1">
        <f t="array" ref="AA1809">_xlfn.IFS(Z1809&lt;=2,"Fast",Z1809&gt;5, "Slow", AND(Z1809&gt;=3,Z1809&lt;=5),"Standard")</f>
        <v>Standard</v>
      </c>
    </row>
    <row r="1810" spans="1:27" x14ac:dyDescent="0.2">
      <c r="A1810" s="4">
        <v>1809</v>
      </c>
      <c r="B1810" s="4" t="s">
        <v>9936</v>
      </c>
      <c r="C1810" s="5">
        <v>42411</v>
      </c>
      <c r="D1810" s="5">
        <v>42413</v>
      </c>
      <c r="E1810" s="4" t="s">
        <v>89</v>
      </c>
      <c r="F1810" s="4" t="s">
        <v>8060</v>
      </c>
      <c r="G1810" s="4" t="s">
        <v>8059</v>
      </c>
      <c r="H1810" s="4" t="s">
        <v>50</v>
      </c>
      <c r="I1810" s="4" t="s">
        <v>17</v>
      </c>
      <c r="J1810" s="4" t="s">
        <v>1908</v>
      </c>
      <c r="K1810" s="4" t="s">
        <v>1749</v>
      </c>
      <c r="L1810" s="4">
        <v>74133</v>
      </c>
      <c r="M1810" s="4" t="s">
        <v>3</v>
      </c>
      <c r="N1810" s="4" t="s">
        <v>5736</v>
      </c>
      <c r="O1810" s="4" t="s">
        <v>33</v>
      </c>
      <c r="P1810" s="4" t="s">
        <v>32</v>
      </c>
      <c r="Q1810" s="4" t="s">
        <v>5735</v>
      </c>
      <c r="R1810" s="4">
        <v>69.930000000000007</v>
      </c>
      <c r="S1810" s="4">
        <v>7</v>
      </c>
      <c r="T1810" s="4">
        <v>0</v>
      </c>
      <c r="U1810" s="4">
        <v>0.69930000000000003</v>
      </c>
      <c r="V1810" s="4" t="str">
        <f>INDEX(Regional_Lookup!$B$2:$B$5,MATCH('Sample - Superstore'!M1810,Regional_Lookup!$A$2:$A$5,0))</f>
        <v>David Johnson</v>
      </c>
      <c r="W1810" s="4">
        <f>INDEX(Regional_Lookup!$C$2:$C$5, MATCH('Sample - Superstore'!M1810,Regional_Lookup!$A$2:$A$5, 0))</f>
        <v>0.14000000000000001</v>
      </c>
      <c r="X1810" s="4">
        <f>U1810/R1810</f>
        <v>0.01</v>
      </c>
      <c r="Y1810" s="4" t="str">
        <f>IF(X1810&gt;=W1810, "Yes", "No")</f>
        <v>No</v>
      </c>
      <c r="Z1810" s="4">
        <f>D1810-C1810</f>
        <v>2</v>
      </c>
      <c r="AA1810" s="4" t="str" cm="1">
        <f t="array" ref="AA1810">_xlfn.IFS(Z1810&lt;=2,"Fast",Z1810&gt;5, "Slow", AND(Z1810&gt;=3,Z1810&lt;=5),"Standard")</f>
        <v>Fast</v>
      </c>
    </row>
    <row r="1811" spans="1:27" x14ac:dyDescent="0.2">
      <c r="A1811" s="4">
        <v>1810</v>
      </c>
      <c r="B1811" s="4" t="s">
        <v>9935</v>
      </c>
      <c r="C1811" s="5">
        <v>42666</v>
      </c>
      <c r="D1811" s="5">
        <v>42672</v>
      </c>
      <c r="E1811" s="4" t="s">
        <v>29</v>
      </c>
      <c r="F1811" s="4" t="s">
        <v>1081</v>
      </c>
      <c r="G1811" s="4" t="s">
        <v>1080</v>
      </c>
      <c r="H1811" s="4" t="s">
        <v>50</v>
      </c>
      <c r="I1811" s="4" t="s">
        <v>17</v>
      </c>
      <c r="J1811" s="4" t="s">
        <v>319</v>
      </c>
      <c r="K1811" s="4" t="s">
        <v>318</v>
      </c>
      <c r="L1811" s="4">
        <v>60610</v>
      </c>
      <c r="M1811" s="4" t="s">
        <v>3</v>
      </c>
      <c r="N1811" s="4" t="s">
        <v>5519</v>
      </c>
      <c r="O1811" s="4" t="s">
        <v>37</v>
      </c>
      <c r="P1811" s="4" t="s">
        <v>36</v>
      </c>
      <c r="Q1811" s="4" t="s">
        <v>5518</v>
      </c>
      <c r="R1811" s="4">
        <v>16.155999999999999</v>
      </c>
      <c r="S1811" s="4">
        <v>7</v>
      </c>
      <c r="T1811" s="4">
        <v>0.6</v>
      </c>
      <c r="U1811" s="4">
        <v>-12.117000000000001</v>
      </c>
      <c r="V1811" s="4" t="str">
        <f>INDEX(Regional_Lookup!$B$2:$B$5,MATCH('Sample - Superstore'!M1811,Regional_Lookup!$A$2:$A$5,0))</f>
        <v>David Johnson</v>
      </c>
      <c r="W1811" s="4">
        <f>INDEX(Regional_Lookup!$C$2:$C$5, MATCH('Sample - Superstore'!M1811,Regional_Lookup!$A$2:$A$5, 0))</f>
        <v>0.14000000000000001</v>
      </c>
      <c r="X1811" s="4">
        <f>U1811/R1811</f>
        <v>-0.75000000000000011</v>
      </c>
      <c r="Y1811" s="4" t="str">
        <f>IF(X1811&gt;=W1811, "Yes", "No")</f>
        <v>No</v>
      </c>
      <c r="Z1811" s="4">
        <f>D1811-C1811</f>
        <v>6</v>
      </c>
      <c r="AA1811" s="4" t="str" cm="1">
        <f t="array" ref="AA1811">_xlfn.IFS(Z1811&lt;=2,"Fast",Z1811&gt;5, "Slow", AND(Z1811&gt;=3,Z1811&lt;=5),"Standard")</f>
        <v>Slow</v>
      </c>
    </row>
    <row r="1812" spans="1:27" x14ac:dyDescent="0.2">
      <c r="A1812" s="4">
        <v>1811</v>
      </c>
      <c r="B1812" s="4" t="s">
        <v>9935</v>
      </c>
      <c r="C1812" s="5">
        <v>42666</v>
      </c>
      <c r="D1812" s="5">
        <v>42672</v>
      </c>
      <c r="E1812" s="4" t="s">
        <v>29</v>
      </c>
      <c r="F1812" s="4" t="s">
        <v>1081</v>
      </c>
      <c r="G1812" s="4" t="s">
        <v>1080</v>
      </c>
      <c r="H1812" s="4" t="s">
        <v>50</v>
      </c>
      <c r="I1812" s="4" t="s">
        <v>17</v>
      </c>
      <c r="J1812" s="4" t="s">
        <v>319</v>
      </c>
      <c r="K1812" s="4" t="s">
        <v>318</v>
      </c>
      <c r="L1812" s="4">
        <v>60610</v>
      </c>
      <c r="M1812" s="4" t="s">
        <v>3</v>
      </c>
      <c r="N1812" s="4" t="s">
        <v>7139</v>
      </c>
      <c r="O1812" s="4" t="s">
        <v>13</v>
      </c>
      <c r="P1812" s="4" t="s">
        <v>24</v>
      </c>
      <c r="Q1812" s="4" t="s">
        <v>7138</v>
      </c>
      <c r="R1812" s="4">
        <v>54.816000000000003</v>
      </c>
      <c r="S1812" s="4">
        <v>3</v>
      </c>
      <c r="T1812" s="4">
        <v>0.2</v>
      </c>
      <c r="U1812" s="4">
        <v>17.815200000000001</v>
      </c>
      <c r="V1812" s="4" t="str">
        <f>INDEX(Regional_Lookup!$B$2:$B$5,MATCH('Sample - Superstore'!M1812,Regional_Lookup!$A$2:$A$5,0))</f>
        <v>David Johnson</v>
      </c>
      <c r="W1812" s="4">
        <f>INDEX(Regional_Lookup!$C$2:$C$5, MATCH('Sample - Superstore'!M1812,Regional_Lookup!$A$2:$A$5, 0))</f>
        <v>0.14000000000000001</v>
      </c>
      <c r="X1812" s="4">
        <f>U1812/R1812</f>
        <v>0.32500000000000001</v>
      </c>
      <c r="Y1812" s="4" t="str">
        <f>IF(X1812&gt;=W1812, "Yes", "No")</f>
        <v>Yes</v>
      </c>
      <c r="Z1812" s="4">
        <f>D1812-C1812</f>
        <v>6</v>
      </c>
      <c r="AA1812" s="4" t="str" cm="1">
        <f t="array" ref="AA1812">_xlfn.IFS(Z1812&lt;=2,"Fast",Z1812&gt;5, "Slow", AND(Z1812&gt;=3,Z1812&lt;=5),"Standard")</f>
        <v>Slow</v>
      </c>
    </row>
    <row r="1813" spans="1:27" x14ac:dyDescent="0.2">
      <c r="A1813" s="4">
        <v>1812</v>
      </c>
      <c r="B1813" s="4" t="s">
        <v>9934</v>
      </c>
      <c r="C1813" s="5">
        <v>41799</v>
      </c>
      <c r="D1813" s="5">
        <v>41801</v>
      </c>
      <c r="E1813" s="4" t="s">
        <v>21</v>
      </c>
      <c r="F1813" s="4" t="s">
        <v>1255</v>
      </c>
      <c r="G1813" s="4" t="s">
        <v>1254</v>
      </c>
      <c r="H1813" s="4" t="s">
        <v>18</v>
      </c>
      <c r="I1813" s="4" t="s">
        <v>17</v>
      </c>
      <c r="J1813" s="4" t="s">
        <v>2950</v>
      </c>
      <c r="K1813" s="4" t="s">
        <v>763</v>
      </c>
      <c r="L1813" s="4">
        <v>22801</v>
      </c>
      <c r="M1813" s="4" t="s">
        <v>7</v>
      </c>
      <c r="N1813" s="4" t="s">
        <v>9176</v>
      </c>
      <c r="O1813" s="4" t="s">
        <v>37</v>
      </c>
      <c r="P1813" s="4" t="s">
        <v>92</v>
      </c>
      <c r="Q1813" s="4" t="s">
        <v>9175</v>
      </c>
      <c r="R1813" s="4">
        <v>1441.3</v>
      </c>
      <c r="S1813" s="4">
        <v>7</v>
      </c>
      <c r="T1813" s="4">
        <v>0</v>
      </c>
      <c r="U1813" s="4">
        <v>245.02099999999999</v>
      </c>
      <c r="V1813" s="4" t="str">
        <f>INDEX(Regional_Lookup!$B$2:$B$5,MATCH('Sample - Superstore'!M1813,Regional_Lookup!$A$2:$A$5,0))</f>
        <v>Maria Santos</v>
      </c>
      <c r="W1813" s="4">
        <f>INDEX(Regional_Lookup!$C$2:$C$5, MATCH('Sample - Superstore'!M1813,Regional_Lookup!$A$2:$A$5, 0))</f>
        <v>0.15</v>
      </c>
      <c r="X1813" s="4">
        <f>U1813/R1813</f>
        <v>0.16999999999999998</v>
      </c>
      <c r="Y1813" s="4" t="str">
        <f>IF(X1813&gt;=W1813, "Yes", "No")</f>
        <v>Yes</v>
      </c>
      <c r="Z1813" s="4">
        <f>D1813-C1813</f>
        <v>2</v>
      </c>
      <c r="AA1813" s="4" t="str" cm="1">
        <f t="array" ref="AA1813">_xlfn.IFS(Z1813&lt;=2,"Fast",Z1813&gt;5, "Slow", AND(Z1813&gt;=3,Z1813&lt;=5),"Standard")</f>
        <v>Fast</v>
      </c>
    </row>
    <row r="1814" spans="1:27" x14ac:dyDescent="0.2">
      <c r="A1814" s="4">
        <v>1813</v>
      </c>
      <c r="B1814" s="4" t="s">
        <v>9933</v>
      </c>
      <c r="C1814" s="5">
        <v>43059</v>
      </c>
      <c r="D1814" s="5">
        <v>43065</v>
      </c>
      <c r="E1814" s="4" t="s">
        <v>29</v>
      </c>
      <c r="F1814" s="4" t="s">
        <v>2591</v>
      </c>
      <c r="G1814" s="4" t="s">
        <v>2590</v>
      </c>
      <c r="H1814" s="4" t="s">
        <v>18</v>
      </c>
      <c r="I1814" s="4" t="s">
        <v>17</v>
      </c>
      <c r="J1814" s="4" t="s">
        <v>148</v>
      </c>
      <c r="K1814" s="4" t="s">
        <v>85</v>
      </c>
      <c r="L1814" s="4">
        <v>43055</v>
      </c>
      <c r="M1814" s="4" t="s">
        <v>5</v>
      </c>
      <c r="N1814" s="4" t="s">
        <v>3085</v>
      </c>
      <c r="O1814" s="4" t="s">
        <v>37</v>
      </c>
      <c r="P1814" s="4" t="s">
        <v>36</v>
      </c>
      <c r="Q1814" s="4" t="s">
        <v>3084</v>
      </c>
      <c r="R1814" s="4">
        <v>77.599999999999994</v>
      </c>
      <c r="S1814" s="4">
        <v>5</v>
      </c>
      <c r="T1814" s="4">
        <v>0.2</v>
      </c>
      <c r="U1814" s="4">
        <v>28.13</v>
      </c>
      <c r="V1814" s="4" t="str">
        <f>INDEX(Regional_Lookup!$B$2:$B$5,MATCH('Sample - Superstore'!M1814,Regional_Lookup!$A$2:$A$5,0))</f>
        <v>Sarah Miller</v>
      </c>
      <c r="W1814" s="4">
        <f>INDEX(Regional_Lookup!$C$2:$C$5, MATCH('Sample - Superstore'!M1814,Regional_Lookup!$A$2:$A$5, 0))</f>
        <v>0.16</v>
      </c>
      <c r="X1814" s="4">
        <f>U1814/R1814</f>
        <v>0.36249999999999999</v>
      </c>
      <c r="Y1814" s="4" t="str">
        <f>IF(X1814&gt;=W1814, "Yes", "No")</f>
        <v>Yes</v>
      </c>
      <c r="Z1814" s="4">
        <f>D1814-C1814</f>
        <v>6</v>
      </c>
      <c r="AA1814" s="4" t="str" cm="1">
        <f t="array" ref="AA1814">_xlfn.IFS(Z1814&lt;=2,"Fast",Z1814&gt;5, "Slow", AND(Z1814&gt;=3,Z1814&lt;=5),"Standard")</f>
        <v>Slow</v>
      </c>
    </row>
    <row r="1815" spans="1:27" x14ac:dyDescent="0.2">
      <c r="A1815" s="4">
        <v>1814</v>
      </c>
      <c r="B1815" s="4" t="s">
        <v>9933</v>
      </c>
      <c r="C1815" s="5">
        <v>43059</v>
      </c>
      <c r="D1815" s="5">
        <v>43065</v>
      </c>
      <c r="E1815" s="4" t="s">
        <v>29</v>
      </c>
      <c r="F1815" s="4" t="s">
        <v>2591</v>
      </c>
      <c r="G1815" s="4" t="s">
        <v>2590</v>
      </c>
      <c r="H1815" s="4" t="s">
        <v>18</v>
      </c>
      <c r="I1815" s="4" t="s">
        <v>17</v>
      </c>
      <c r="J1815" s="4" t="s">
        <v>148</v>
      </c>
      <c r="K1815" s="4" t="s">
        <v>85</v>
      </c>
      <c r="L1815" s="4">
        <v>43055</v>
      </c>
      <c r="M1815" s="4" t="s">
        <v>5</v>
      </c>
      <c r="N1815" s="4" t="s">
        <v>3097</v>
      </c>
      <c r="O1815" s="4" t="s">
        <v>37</v>
      </c>
      <c r="P1815" s="4" t="s">
        <v>36</v>
      </c>
      <c r="Q1815" s="4" t="s">
        <v>3096</v>
      </c>
      <c r="R1815" s="4">
        <v>4.6559999999999997</v>
      </c>
      <c r="S1815" s="4">
        <v>2</v>
      </c>
      <c r="T1815" s="4">
        <v>0.2</v>
      </c>
      <c r="U1815" s="4">
        <v>1.5713999999999999</v>
      </c>
      <c r="V1815" s="4" t="str">
        <f>INDEX(Regional_Lookup!$B$2:$B$5,MATCH('Sample - Superstore'!M1815,Regional_Lookup!$A$2:$A$5,0))</f>
        <v>Sarah Miller</v>
      </c>
      <c r="W1815" s="4">
        <f>INDEX(Regional_Lookup!$C$2:$C$5, MATCH('Sample - Superstore'!M1815,Regional_Lookup!$A$2:$A$5, 0))</f>
        <v>0.16</v>
      </c>
      <c r="X1815" s="4">
        <f>U1815/R1815</f>
        <v>0.33750000000000002</v>
      </c>
      <c r="Y1815" s="4" t="str">
        <f>IF(X1815&gt;=W1815, "Yes", "No")</f>
        <v>Yes</v>
      </c>
      <c r="Z1815" s="4">
        <f>D1815-C1815</f>
        <v>6</v>
      </c>
      <c r="AA1815" s="4" t="str" cm="1">
        <f t="array" ref="AA1815">_xlfn.IFS(Z1815&lt;=2,"Fast",Z1815&gt;5, "Slow", AND(Z1815&gt;=3,Z1815&lt;=5),"Standard")</f>
        <v>Slow</v>
      </c>
    </row>
    <row r="1816" spans="1:27" x14ac:dyDescent="0.2">
      <c r="A1816" s="4">
        <v>1815</v>
      </c>
      <c r="B1816" s="4" t="s">
        <v>9932</v>
      </c>
      <c r="C1816" s="5">
        <v>42261</v>
      </c>
      <c r="D1816" s="5">
        <v>42265</v>
      </c>
      <c r="E1816" s="4" t="s">
        <v>29</v>
      </c>
      <c r="F1816" s="4" t="s">
        <v>5300</v>
      </c>
      <c r="G1816" s="4" t="s">
        <v>5299</v>
      </c>
      <c r="H1816" s="4" t="s">
        <v>50</v>
      </c>
      <c r="I1816" s="4" t="s">
        <v>17</v>
      </c>
      <c r="J1816" s="4" t="s">
        <v>59</v>
      </c>
      <c r="K1816" s="4" t="s">
        <v>15</v>
      </c>
      <c r="L1816" s="4">
        <v>90045</v>
      </c>
      <c r="M1816" s="4" t="s">
        <v>9</v>
      </c>
      <c r="N1816" s="4" t="s">
        <v>3031</v>
      </c>
      <c r="O1816" s="4" t="s">
        <v>37</v>
      </c>
      <c r="P1816" s="4" t="s">
        <v>92</v>
      </c>
      <c r="Q1816" s="4" t="s">
        <v>3030</v>
      </c>
      <c r="R1816" s="4">
        <v>170.136</v>
      </c>
      <c r="S1816" s="4">
        <v>3</v>
      </c>
      <c r="T1816" s="4">
        <v>0.2</v>
      </c>
      <c r="U1816" s="4">
        <v>-8.5068000000000001</v>
      </c>
      <c r="V1816" s="4" t="str">
        <f>INDEX(Regional_Lookup!$B$2:$B$5,MATCH('Sample - Superstore'!M1816,Regional_Lookup!$A$2:$A$5,0))</f>
        <v>James Chen</v>
      </c>
      <c r="W1816" s="4">
        <f>INDEX(Regional_Lookup!$C$2:$C$5, MATCH('Sample - Superstore'!M1816,Regional_Lookup!$A$2:$A$5, 0))</f>
        <v>0.18</v>
      </c>
      <c r="X1816" s="4">
        <f>U1816/R1816</f>
        <v>-0.05</v>
      </c>
      <c r="Y1816" s="4" t="str">
        <f>IF(X1816&gt;=W1816, "Yes", "No")</f>
        <v>No</v>
      </c>
      <c r="Z1816" s="4">
        <f>D1816-C1816</f>
        <v>4</v>
      </c>
      <c r="AA1816" s="4" t="str" cm="1">
        <f t="array" ref="AA1816">_xlfn.IFS(Z1816&lt;=2,"Fast",Z1816&gt;5, "Slow", AND(Z1816&gt;=3,Z1816&lt;=5),"Standard")</f>
        <v>Standard</v>
      </c>
    </row>
    <row r="1817" spans="1:27" x14ac:dyDescent="0.2">
      <c r="A1817" s="4">
        <v>1816</v>
      </c>
      <c r="B1817" s="4" t="s">
        <v>9931</v>
      </c>
      <c r="C1817" s="5">
        <v>42159</v>
      </c>
      <c r="D1817" s="5">
        <v>42159</v>
      </c>
      <c r="E1817" s="4" t="s">
        <v>162</v>
      </c>
      <c r="F1817" s="4" t="s">
        <v>472</v>
      </c>
      <c r="G1817" s="4" t="s">
        <v>471</v>
      </c>
      <c r="H1817" s="4" t="s">
        <v>18</v>
      </c>
      <c r="I1817" s="4" t="s">
        <v>17</v>
      </c>
      <c r="J1817" s="4" t="s">
        <v>234</v>
      </c>
      <c r="K1817" s="4" t="s">
        <v>233</v>
      </c>
      <c r="L1817" s="4">
        <v>98105</v>
      </c>
      <c r="M1817" s="4" t="s">
        <v>9</v>
      </c>
      <c r="N1817" s="4" t="s">
        <v>1821</v>
      </c>
      <c r="O1817" s="4" t="s">
        <v>13</v>
      </c>
      <c r="P1817" s="4" t="s">
        <v>72</v>
      </c>
      <c r="Q1817" s="4" t="s">
        <v>1820</v>
      </c>
      <c r="R1817" s="4">
        <v>7.38</v>
      </c>
      <c r="S1817" s="4">
        <v>2</v>
      </c>
      <c r="T1817" s="4">
        <v>0</v>
      </c>
      <c r="U1817" s="4">
        <v>3.4685999999999999</v>
      </c>
      <c r="V1817" s="4" t="str">
        <f>INDEX(Regional_Lookup!$B$2:$B$5,MATCH('Sample - Superstore'!M1817,Regional_Lookup!$A$2:$A$5,0))</f>
        <v>James Chen</v>
      </c>
      <c r="W1817" s="4">
        <f>INDEX(Regional_Lookup!$C$2:$C$5, MATCH('Sample - Superstore'!M1817,Regional_Lookup!$A$2:$A$5, 0))</f>
        <v>0.18</v>
      </c>
      <c r="X1817" s="4">
        <f>U1817/R1817</f>
        <v>0.47</v>
      </c>
      <c r="Y1817" s="4" t="str">
        <f>IF(X1817&gt;=W1817, "Yes", "No")</f>
        <v>Yes</v>
      </c>
      <c r="Z1817" s="4">
        <f>D1817-C1817</f>
        <v>0</v>
      </c>
      <c r="AA1817" s="4" t="str" cm="1">
        <f t="array" ref="AA1817">_xlfn.IFS(Z1817&lt;=2,"Fast",Z1817&gt;5, "Slow", AND(Z1817&gt;=3,Z1817&lt;=5),"Standard")</f>
        <v>Fast</v>
      </c>
    </row>
    <row r="1818" spans="1:27" x14ac:dyDescent="0.2">
      <c r="A1818" s="4">
        <v>1817</v>
      </c>
      <c r="B1818" s="4" t="s">
        <v>9931</v>
      </c>
      <c r="C1818" s="5">
        <v>42159</v>
      </c>
      <c r="D1818" s="5">
        <v>42159</v>
      </c>
      <c r="E1818" s="4" t="s">
        <v>162</v>
      </c>
      <c r="F1818" s="4" t="s">
        <v>472</v>
      </c>
      <c r="G1818" s="4" t="s">
        <v>471</v>
      </c>
      <c r="H1818" s="4" t="s">
        <v>18</v>
      </c>
      <c r="I1818" s="4" t="s">
        <v>17</v>
      </c>
      <c r="J1818" s="4" t="s">
        <v>234</v>
      </c>
      <c r="K1818" s="4" t="s">
        <v>233</v>
      </c>
      <c r="L1818" s="4">
        <v>98105</v>
      </c>
      <c r="M1818" s="4" t="s">
        <v>9</v>
      </c>
      <c r="N1818" s="4" t="s">
        <v>1708</v>
      </c>
      <c r="O1818" s="4" t="s">
        <v>13</v>
      </c>
      <c r="P1818" s="4" t="s">
        <v>116</v>
      </c>
      <c r="Q1818" s="4" t="s">
        <v>1707</v>
      </c>
      <c r="R1818" s="4">
        <v>9.26</v>
      </c>
      <c r="S1818" s="4">
        <v>2</v>
      </c>
      <c r="T1818" s="4">
        <v>0</v>
      </c>
      <c r="U1818" s="4">
        <v>3.0558000000000001</v>
      </c>
      <c r="V1818" s="4" t="str">
        <f>INDEX(Regional_Lookup!$B$2:$B$5,MATCH('Sample - Superstore'!M1818,Regional_Lookup!$A$2:$A$5,0))</f>
        <v>James Chen</v>
      </c>
      <c r="W1818" s="4">
        <f>INDEX(Regional_Lookup!$C$2:$C$5, MATCH('Sample - Superstore'!M1818,Regional_Lookup!$A$2:$A$5, 0))</f>
        <v>0.18</v>
      </c>
      <c r="X1818" s="4">
        <f>U1818/R1818</f>
        <v>0.33</v>
      </c>
      <c r="Y1818" s="4" t="str">
        <f>IF(X1818&gt;=W1818, "Yes", "No")</f>
        <v>Yes</v>
      </c>
      <c r="Z1818" s="4">
        <f>D1818-C1818</f>
        <v>0</v>
      </c>
      <c r="AA1818" s="4" t="str" cm="1">
        <f t="array" ref="AA1818">_xlfn.IFS(Z1818&lt;=2,"Fast",Z1818&gt;5, "Slow", AND(Z1818&gt;=3,Z1818&lt;=5),"Standard")</f>
        <v>Fast</v>
      </c>
    </row>
    <row r="1819" spans="1:27" x14ac:dyDescent="0.2">
      <c r="A1819" s="4">
        <v>1818</v>
      </c>
      <c r="B1819" s="4" t="s">
        <v>9930</v>
      </c>
      <c r="C1819" s="5">
        <v>42351</v>
      </c>
      <c r="D1819" s="5">
        <v>42353</v>
      </c>
      <c r="E1819" s="4" t="s">
        <v>21</v>
      </c>
      <c r="F1819" s="4" t="s">
        <v>6143</v>
      </c>
      <c r="G1819" s="4" t="s">
        <v>6142</v>
      </c>
      <c r="H1819" s="4" t="s">
        <v>18</v>
      </c>
      <c r="I1819" s="4" t="s">
        <v>17</v>
      </c>
      <c r="J1819" s="4" t="s">
        <v>59</v>
      </c>
      <c r="K1819" s="4" t="s">
        <v>15</v>
      </c>
      <c r="L1819" s="4">
        <v>90036</v>
      </c>
      <c r="M1819" s="4" t="s">
        <v>9</v>
      </c>
      <c r="N1819" s="4" t="s">
        <v>593</v>
      </c>
      <c r="O1819" s="4" t="s">
        <v>13</v>
      </c>
      <c r="P1819" s="4" t="s">
        <v>72</v>
      </c>
      <c r="Q1819" s="4" t="s">
        <v>592</v>
      </c>
      <c r="R1819" s="4">
        <v>9.9600000000000009</v>
      </c>
      <c r="S1819" s="4">
        <v>2</v>
      </c>
      <c r="T1819" s="4">
        <v>0</v>
      </c>
      <c r="U1819" s="4">
        <v>4.5815999999999999</v>
      </c>
      <c r="V1819" s="4" t="str">
        <f>INDEX(Regional_Lookup!$B$2:$B$5,MATCH('Sample - Superstore'!M1819,Regional_Lookup!$A$2:$A$5,0))</f>
        <v>James Chen</v>
      </c>
      <c r="W1819" s="4">
        <f>INDEX(Regional_Lookup!$C$2:$C$5, MATCH('Sample - Superstore'!M1819,Regional_Lookup!$A$2:$A$5, 0))</f>
        <v>0.18</v>
      </c>
      <c r="X1819" s="4">
        <f>U1819/R1819</f>
        <v>0.45999999999999996</v>
      </c>
      <c r="Y1819" s="4" t="str">
        <f>IF(X1819&gt;=W1819, "Yes", "No")</f>
        <v>Yes</v>
      </c>
      <c r="Z1819" s="4">
        <f>D1819-C1819</f>
        <v>2</v>
      </c>
      <c r="AA1819" s="4" t="str" cm="1">
        <f t="array" ref="AA1819">_xlfn.IFS(Z1819&lt;=2,"Fast",Z1819&gt;5, "Slow", AND(Z1819&gt;=3,Z1819&lt;=5),"Standard")</f>
        <v>Fast</v>
      </c>
    </row>
    <row r="1820" spans="1:27" x14ac:dyDescent="0.2">
      <c r="A1820" s="4">
        <v>1819</v>
      </c>
      <c r="B1820" s="4" t="s">
        <v>9929</v>
      </c>
      <c r="C1820" s="5">
        <v>41784</v>
      </c>
      <c r="D1820" s="5">
        <v>41788</v>
      </c>
      <c r="E1820" s="4" t="s">
        <v>29</v>
      </c>
      <c r="F1820" s="4" t="s">
        <v>4419</v>
      </c>
      <c r="G1820" s="4" t="s">
        <v>4418</v>
      </c>
      <c r="H1820" s="4" t="s">
        <v>18</v>
      </c>
      <c r="I1820" s="4" t="s">
        <v>17</v>
      </c>
      <c r="J1820" s="4" t="s">
        <v>319</v>
      </c>
      <c r="K1820" s="4" t="s">
        <v>318</v>
      </c>
      <c r="L1820" s="4">
        <v>60623</v>
      </c>
      <c r="M1820" s="4" t="s">
        <v>3</v>
      </c>
      <c r="N1820" s="4" t="s">
        <v>1578</v>
      </c>
      <c r="O1820" s="4" t="s">
        <v>13</v>
      </c>
      <c r="P1820" s="4" t="s">
        <v>12</v>
      </c>
      <c r="Q1820" s="4" t="s">
        <v>1577</v>
      </c>
      <c r="R1820" s="4">
        <v>75.599999999999994</v>
      </c>
      <c r="S1820" s="4">
        <v>2</v>
      </c>
      <c r="T1820" s="4">
        <v>0.8</v>
      </c>
      <c r="U1820" s="4">
        <v>-166.32</v>
      </c>
      <c r="V1820" s="4" t="str">
        <f>INDEX(Regional_Lookup!$B$2:$B$5,MATCH('Sample - Superstore'!M1820,Regional_Lookup!$A$2:$A$5,0))</f>
        <v>David Johnson</v>
      </c>
      <c r="W1820" s="4">
        <f>INDEX(Regional_Lookup!$C$2:$C$5, MATCH('Sample - Superstore'!M1820,Regional_Lookup!$A$2:$A$5, 0))</f>
        <v>0.14000000000000001</v>
      </c>
      <c r="X1820" s="4">
        <f>U1820/R1820</f>
        <v>-2.2000000000000002</v>
      </c>
      <c r="Y1820" s="4" t="str">
        <f>IF(X1820&gt;=W1820, "Yes", "No")</f>
        <v>No</v>
      </c>
      <c r="Z1820" s="4">
        <f>D1820-C1820</f>
        <v>4</v>
      </c>
      <c r="AA1820" s="4" t="str" cm="1">
        <f t="array" ref="AA1820">_xlfn.IFS(Z1820&lt;=2,"Fast",Z1820&gt;5, "Slow", AND(Z1820&gt;=3,Z1820&lt;=5),"Standard")</f>
        <v>Standard</v>
      </c>
    </row>
    <row r="1821" spans="1:27" x14ac:dyDescent="0.2">
      <c r="A1821" s="4">
        <v>1820</v>
      </c>
      <c r="B1821" s="4" t="s">
        <v>9929</v>
      </c>
      <c r="C1821" s="5">
        <v>41784</v>
      </c>
      <c r="D1821" s="5">
        <v>41788</v>
      </c>
      <c r="E1821" s="4" t="s">
        <v>29</v>
      </c>
      <c r="F1821" s="4" t="s">
        <v>4419</v>
      </c>
      <c r="G1821" s="4" t="s">
        <v>4418</v>
      </c>
      <c r="H1821" s="4" t="s">
        <v>18</v>
      </c>
      <c r="I1821" s="4" t="s">
        <v>17</v>
      </c>
      <c r="J1821" s="4" t="s">
        <v>319</v>
      </c>
      <c r="K1821" s="4" t="s">
        <v>318</v>
      </c>
      <c r="L1821" s="4">
        <v>60623</v>
      </c>
      <c r="M1821" s="4" t="s">
        <v>3</v>
      </c>
      <c r="N1821" s="4" t="s">
        <v>7149</v>
      </c>
      <c r="O1821" s="4" t="s">
        <v>37</v>
      </c>
      <c r="P1821" s="4" t="s">
        <v>36</v>
      </c>
      <c r="Q1821" s="4" t="s">
        <v>7148</v>
      </c>
      <c r="R1821" s="4">
        <v>29.32</v>
      </c>
      <c r="S1821" s="4">
        <v>2</v>
      </c>
      <c r="T1821" s="4">
        <v>0.6</v>
      </c>
      <c r="U1821" s="4">
        <v>-24.189</v>
      </c>
      <c r="V1821" s="4" t="str">
        <f>INDEX(Regional_Lookup!$B$2:$B$5,MATCH('Sample - Superstore'!M1821,Regional_Lookup!$A$2:$A$5,0))</f>
        <v>David Johnson</v>
      </c>
      <c r="W1821" s="4">
        <f>INDEX(Regional_Lookup!$C$2:$C$5, MATCH('Sample - Superstore'!M1821,Regional_Lookup!$A$2:$A$5, 0))</f>
        <v>0.14000000000000001</v>
      </c>
      <c r="X1821" s="4">
        <f>U1821/R1821</f>
        <v>-0.82499999999999996</v>
      </c>
      <c r="Y1821" s="4" t="str">
        <f>IF(X1821&gt;=W1821, "Yes", "No")</f>
        <v>No</v>
      </c>
      <c r="Z1821" s="4">
        <f>D1821-C1821</f>
        <v>4</v>
      </c>
      <c r="AA1821" s="4" t="str" cm="1">
        <f t="array" ref="AA1821">_xlfn.IFS(Z1821&lt;=2,"Fast",Z1821&gt;5, "Slow", AND(Z1821&gt;=3,Z1821&lt;=5),"Standard")</f>
        <v>Standard</v>
      </c>
    </row>
    <row r="1822" spans="1:27" x14ac:dyDescent="0.2">
      <c r="A1822" s="4">
        <v>1821</v>
      </c>
      <c r="B1822" s="4" t="s">
        <v>9928</v>
      </c>
      <c r="C1822" s="5">
        <v>42416</v>
      </c>
      <c r="D1822" s="5">
        <v>42420</v>
      </c>
      <c r="E1822" s="4" t="s">
        <v>29</v>
      </c>
      <c r="F1822" s="4" t="s">
        <v>518</v>
      </c>
      <c r="G1822" s="4" t="s">
        <v>517</v>
      </c>
      <c r="H1822" s="4" t="s">
        <v>50</v>
      </c>
      <c r="I1822" s="4" t="s">
        <v>17</v>
      </c>
      <c r="J1822" s="4" t="s">
        <v>319</v>
      </c>
      <c r="K1822" s="4" t="s">
        <v>318</v>
      </c>
      <c r="L1822" s="4">
        <v>60623</v>
      </c>
      <c r="M1822" s="4" t="s">
        <v>3</v>
      </c>
      <c r="N1822" s="4" t="s">
        <v>3545</v>
      </c>
      <c r="O1822" s="4" t="s">
        <v>13</v>
      </c>
      <c r="P1822" s="4" t="s">
        <v>12</v>
      </c>
      <c r="Q1822" s="4" t="s">
        <v>3544</v>
      </c>
      <c r="R1822" s="4">
        <v>92.063999999999993</v>
      </c>
      <c r="S1822" s="4">
        <v>6</v>
      </c>
      <c r="T1822" s="4">
        <v>0.8</v>
      </c>
      <c r="U1822" s="4">
        <v>-225.55680000000001</v>
      </c>
      <c r="V1822" s="4" t="str">
        <f>INDEX(Regional_Lookup!$B$2:$B$5,MATCH('Sample - Superstore'!M1822,Regional_Lookup!$A$2:$A$5,0))</f>
        <v>David Johnson</v>
      </c>
      <c r="W1822" s="4">
        <f>INDEX(Regional_Lookup!$C$2:$C$5, MATCH('Sample - Superstore'!M1822,Regional_Lookup!$A$2:$A$5, 0))</f>
        <v>0.14000000000000001</v>
      </c>
      <c r="X1822" s="4">
        <f>U1822/R1822</f>
        <v>-2.4500000000000002</v>
      </c>
      <c r="Y1822" s="4" t="str">
        <f>IF(X1822&gt;=W1822, "Yes", "No")</f>
        <v>No</v>
      </c>
      <c r="Z1822" s="4">
        <f>D1822-C1822</f>
        <v>4</v>
      </c>
      <c r="AA1822" s="4" t="str" cm="1">
        <f t="array" ref="AA1822">_xlfn.IFS(Z1822&lt;=2,"Fast",Z1822&gt;5, "Slow", AND(Z1822&gt;=3,Z1822&lt;=5),"Standard")</f>
        <v>Standard</v>
      </c>
    </row>
    <row r="1823" spans="1:27" x14ac:dyDescent="0.2">
      <c r="A1823" s="4">
        <v>1822</v>
      </c>
      <c r="B1823" s="4" t="s">
        <v>9928</v>
      </c>
      <c r="C1823" s="5">
        <v>42416</v>
      </c>
      <c r="D1823" s="5">
        <v>42420</v>
      </c>
      <c r="E1823" s="4" t="s">
        <v>29</v>
      </c>
      <c r="F1823" s="4" t="s">
        <v>518</v>
      </c>
      <c r="G1823" s="4" t="s">
        <v>517</v>
      </c>
      <c r="H1823" s="4" t="s">
        <v>50</v>
      </c>
      <c r="I1823" s="4" t="s">
        <v>17</v>
      </c>
      <c r="J1823" s="4" t="s">
        <v>319</v>
      </c>
      <c r="K1823" s="4" t="s">
        <v>318</v>
      </c>
      <c r="L1823" s="4">
        <v>60623</v>
      </c>
      <c r="M1823" s="4" t="s">
        <v>3</v>
      </c>
      <c r="N1823" s="4" t="s">
        <v>7058</v>
      </c>
      <c r="O1823" s="4" t="s">
        <v>13</v>
      </c>
      <c r="P1823" s="4" t="s">
        <v>109</v>
      </c>
      <c r="Q1823" s="4" t="s">
        <v>7057</v>
      </c>
      <c r="R1823" s="4">
        <v>6.976</v>
      </c>
      <c r="S1823" s="4">
        <v>4</v>
      </c>
      <c r="T1823" s="4">
        <v>0.2</v>
      </c>
      <c r="U1823" s="4">
        <v>1.8311999999999999</v>
      </c>
      <c r="V1823" s="4" t="str">
        <f>INDEX(Regional_Lookup!$B$2:$B$5,MATCH('Sample - Superstore'!M1823,Regional_Lookup!$A$2:$A$5,0))</f>
        <v>David Johnson</v>
      </c>
      <c r="W1823" s="4">
        <f>INDEX(Regional_Lookup!$C$2:$C$5, MATCH('Sample - Superstore'!M1823,Regional_Lookup!$A$2:$A$5, 0))</f>
        <v>0.14000000000000001</v>
      </c>
      <c r="X1823" s="4">
        <f>U1823/R1823</f>
        <v>0.26250000000000001</v>
      </c>
      <c r="Y1823" s="4" t="str">
        <f>IF(X1823&gt;=W1823, "Yes", "No")</f>
        <v>Yes</v>
      </c>
      <c r="Z1823" s="4">
        <f>D1823-C1823</f>
        <v>4</v>
      </c>
      <c r="AA1823" s="4" t="str" cm="1">
        <f t="array" ref="AA1823">_xlfn.IFS(Z1823&lt;=2,"Fast",Z1823&gt;5, "Slow", AND(Z1823&gt;=3,Z1823&lt;=5),"Standard")</f>
        <v>Standard</v>
      </c>
    </row>
    <row r="1824" spans="1:27" x14ac:dyDescent="0.2">
      <c r="A1824" s="4">
        <v>1823</v>
      </c>
      <c r="B1824" s="4" t="s">
        <v>9928</v>
      </c>
      <c r="C1824" s="5">
        <v>42416</v>
      </c>
      <c r="D1824" s="5">
        <v>42420</v>
      </c>
      <c r="E1824" s="4" t="s">
        <v>29</v>
      </c>
      <c r="F1824" s="4" t="s">
        <v>518</v>
      </c>
      <c r="G1824" s="4" t="s">
        <v>517</v>
      </c>
      <c r="H1824" s="4" t="s">
        <v>50</v>
      </c>
      <c r="I1824" s="4" t="s">
        <v>17</v>
      </c>
      <c r="J1824" s="4" t="s">
        <v>319</v>
      </c>
      <c r="K1824" s="4" t="s">
        <v>318</v>
      </c>
      <c r="L1824" s="4">
        <v>60623</v>
      </c>
      <c r="M1824" s="4" t="s">
        <v>3</v>
      </c>
      <c r="N1824" s="4" t="s">
        <v>762</v>
      </c>
      <c r="O1824" s="4" t="s">
        <v>37</v>
      </c>
      <c r="P1824" s="4" t="s">
        <v>221</v>
      </c>
      <c r="Q1824" s="4" t="s">
        <v>761</v>
      </c>
      <c r="R1824" s="4">
        <v>62.957999999999998</v>
      </c>
      <c r="S1824" s="4">
        <v>3</v>
      </c>
      <c r="T1824" s="4">
        <v>0.3</v>
      </c>
      <c r="U1824" s="4">
        <v>-2.6981999999999999</v>
      </c>
      <c r="V1824" s="4" t="str">
        <f>INDEX(Regional_Lookup!$B$2:$B$5,MATCH('Sample - Superstore'!M1824,Regional_Lookup!$A$2:$A$5,0))</f>
        <v>David Johnson</v>
      </c>
      <c r="W1824" s="4">
        <f>INDEX(Regional_Lookup!$C$2:$C$5, MATCH('Sample - Superstore'!M1824,Regional_Lookup!$A$2:$A$5, 0))</f>
        <v>0.14000000000000001</v>
      </c>
      <c r="X1824" s="4">
        <f>U1824/R1824</f>
        <v>-4.2857142857142858E-2</v>
      </c>
      <c r="Y1824" s="4" t="str">
        <f>IF(X1824&gt;=W1824, "Yes", "No")</f>
        <v>No</v>
      </c>
      <c r="Z1824" s="4">
        <f>D1824-C1824</f>
        <v>4</v>
      </c>
      <c r="AA1824" s="4" t="str" cm="1">
        <f t="array" ref="AA1824">_xlfn.IFS(Z1824&lt;=2,"Fast",Z1824&gt;5, "Slow", AND(Z1824&gt;=3,Z1824&lt;=5),"Standard")</f>
        <v>Standard</v>
      </c>
    </row>
    <row r="1825" spans="1:27" x14ac:dyDescent="0.2">
      <c r="A1825" s="4">
        <v>1824</v>
      </c>
      <c r="B1825" s="4" t="s">
        <v>9928</v>
      </c>
      <c r="C1825" s="5">
        <v>42416</v>
      </c>
      <c r="D1825" s="5">
        <v>42420</v>
      </c>
      <c r="E1825" s="4" t="s">
        <v>29</v>
      </c>
      <c r="F1825" s="4" t="s">
        <v>518</v>
      </c>
      <c r="G1825" s="4" t="s">
        <v>517</v>
      </c>
      <c r="H1825" s="4" t="s">
        <v>50</v>
      </c>
      <c r="I1825" s="4" t="s">
        <v>17</v>
      </c>
      <c r="J1825" s="4" t="s">
        <v>319</v>
      </c>
      <c r="K1825" s="4" t="s">
        <v>318</v>
      </c>
      <c r="L1825" s="4">
        <v>60623</v>
      </c>
      <c r="M1825" s="4" t="s">
        <v>3</v>
      </c>
      <c r="N1825" s="4" t="s">
        <v>5766</v>
      </c>
      <c r="O1825" s="4" t="s">
        <v>13</v>
      </c>
      <c r="P1825" s="4" t="s">
        <v>24</v>
      </c>
      <c r="Q1825" s="4" t="s">
        <v>5765</v>
      </c>
      <c r="R1825" s="4">
        <v>5.1840000000000002</v>
      </c>
      <c r="S1825" s="4">
        <v>1</v>
      </c>
      <c r="T1825" s="4">
        <v>0.2</v>
      </c>
      <c r="U1825" s="4">
        <v>1.8144</v>
      </c>
      <c r="V1825" s="4" t="str">
        <f>INDEX(Regional_Lookup!$B$2:$B$5,MATCH('Sample - Superstore'!M1825,Regional_Lookup!$A$2:$A$5,0))</f>
        <v>David Johnson</v>
      </c>
      <c r="W1825" s="4">
        <f>INDEX(Regional_Lookup!$C$2:$C$5, MATCH('Sample - Superstore'!M1825,Regional_Lookup!$A$2:$A$5, 0))</f>
        <v>0.14000000000000001</v>
      </c>
      <c r="X1825" s="4">
        <f>U1825/R1825</f>
        <v>0.35</v>
      </c>
      <c r="Y1825" s="4" t="str">
        <f>IF(X1825&gt;=W1825, "Yes", "No")</f>
        <v>Yes</v>
      </c>
      <c r="Z1825" s="4">
        <f>D1825-C1825</f>
        <v>4</v>
      </c>
      <c r="AA1825" s="4" t="str" cm="1">
        <f t="array" ref="AA1825">_xlfn.IFS(Z1825&lt;=2,"Fast",Z1825&gt;5, "Slow", AND(Z1825&gt;=3,Z1825&lt;=5),"Standard")</f>
        <v>Standard</v>
      </c>
    </row>
    <row r="1826" spans="1:27" x14ac:dyDescent="0.2">
      <c r="A1826" s="4">
        <v>1825</v>
      </c>
      <c r="B1826" s="4" t="s">
        <v>9927</v>
      </c>
      <c r="C1826" s="5">
        <v>42726</v>
      </c>
      <c r="D1826" s="5">
        <v>42732</v>
      </c>
      <c r="E1826" s="4" t="s">
        <v>29</v>
      </c>
      <c r="F1826" s="4" t="s">
        <v>3337</v>
      </c>
      <c r="G1826" s="4" t="s">
        <v>3336</v>
      </c>
      <c r="H1826" s="4" t="s">
        <v>18</v>
      </c>
      <c r="I1826" s="4" t="s">
        <v>17</v>
      </c>
      <c r="J1826" s="4" t="s">
        <v>1902</v>
      </c>
      <c r="K1826" s="4" t="s">
        <v>691</v>
      </c>
      <c r="L1826" s="4">
        <v>97756</v>
      </c>
      <c r="M1826" s="4" t="s">
        <v>9</v>
      </c>
      <c r="N1826" s="4" t="s">
        <v>5987</v>
      </c>
      <c r="O1826" s="4" t="s">
        <v>13</v>
      </c>
      <c r="P1826" s="4" t="s">
        <v>100</v>
      </c>
      <c r="Q1826" s="4" t="s">
        <v>5986</v>
      </c>
      <c r="R1826" s="4">
        <v>31.32</v>
      </c>
      <c r="S1826" s="4">
        <v>10</v>
      </c>
      <c r="T1826" s="4">
        <v>0.7</v>
      </c>
      <c r="U1826" s="4">
        <v>-25.056000000000001</v>
      </c>
      <c r="V1826" s="4" t="str">
        <f>INDEX(Regional_Lookup!$B$2:$B$5,MATCH('Sample - Superstore'!M1826,Regional_Lookup!$A$2:$A$5,0))</f>
        <v>James Chen</v>
      </c>
      <c r="W1826" s="4">
        <f>INDEX(Regional_Lookup!$C$2:$C$5, MATCH('Sample - Superstore'!M1826,Regional_Lookup!$A$2:$A$5, 0))</f>
        <v>0.18</v>
      </c>
      <c r="X1826" s="4">
        <f>U1826/R1826</f>
        <v>-0.8</v>
      </c>
      <c r="Y1826" s="4" t="str">
        <f>IF(X1826&gt;=W1826, "Yes", "No")</f>
        <v>No</v>
      </c>
      <c r="Z1826" s="4">
        <f>D1826-C1826</f>
        <v>6</v>
      </c>
      <c r="AA1826" s="4" t="str" cm="1">
        <f t="array" ref="AA1826">_xlfn.IFS(Z1826&lt;=2,"Fast",Z1826&gt;5, "Slow", AND(Z1826&gt;=3,Z1826&lt;=5),"Standard")</f>
        <v>Slow</v>
      </c>
    </row>
    <row r="1827" spans="1:27" x14ac:dyDescent="0.2">
      <c r="A1827" s="4">
        <v>1826</v>
      </c>
      <c r="B1827" s="4" t="s">
        <v>9927</v>
      </c>
      <c r="C1827" s="5">
        <v>42726</v>
      </c>
      <c r="D1827" s="5">
        <v>42732</v>
      </c>
      <c r="E1827" s="4" t="s">
        <v>29</v>
      </c>
      <c r="F1827" s="4" t="s">
        <v>3337</v>
      </c>
      <c r="G1827" s="4" t="s">
        <v>3336</v>
      </c>
      <c r="H1827" s="4" t="s">
        <v>18</v>
      </c>
      <c r="I1827" s="4" t="s">
        <v>17</v>
      </c>
      <c r="J1827" s="4" t="s">
        <v>1902</v>
      </c>
      <c r="K1827" s="4" t="s">
        <v>691</v>
      </c>
      <c r="L1827" s="4">
        <v>97756</v>
      </c>
      <c r="M1827" s="4" t="s">
        <v>9</v>
      </c>
      <c r="N1827" s="4" t="s">
        <v>6410</v>
      </c>
      <c r="O1827" s="4" t="s">
        <v>37</v>
      </c>
      <c r="P1827" s="4" t="s">
        <v>36</v>
      </c>
      <c r="Q1827" s="4" t="s">
        <v>6409</v>
      </c>
      <c r="R1827" s="4">
        <v>11.84</v>
      </c>
      <c r="S1827" s="4">
        <v>4</v>
      </c>
      <c r="T1827" s="4">
        <v>0.2</v>
      </c>
      <c r="U1827" s="4">
        <v>3.1080000000000001</v>
      </c>
      <c r="V1827" s="4" t="str">
        <f>INDEX(Regional_Lookup!$B$2:$B$5,MATCH('Sample - Superstore'!M1827,Regional_Lookup!$A$2:$A$5,0))</f>
        <v>James Chen</v>
      </c>
      <c r="W1827" s="4">
        <f>INDEX(Regional_Lookup!$C$2:$C$5, MATCH('Sample - Superstore'!M1827,Regional_Lookup!$A$2:$A$5, 0))</f>
        <v>0.18</v>
      </c>
      <c r="X1827" s="4">
        <f>U1827/R1827</f>
        <v>0.26250000000000001</v>
      </c>
      <c r="Y1827" s="4" t="str">
        <f>IF(X1827&gt;=W1827, "Yes", "No")</f>
        <v>Yes</v>
      </c>
      <c r="Z1827" s="4">
        <f>D1827-C1827</f>
        <v>6</v>
      </c>
      <c r="AA1827" s="4" t="str" cm="1">
        <f t="array" ref="AA1827">_xlfn.IFS(Z1827&lt;=2,"Fast",Z1827&gt;5, "Slow", AND(Z1827&gt;=3,Z1827&lt;=5),"Standard")</f>
        <v>Slow</v>
      </c>
    </row>
    <row r="1828" spans="1:27" x14ac:dyDescent="0.2">
      <c r="A1828" s="4">
        <v>1827</v>
      </c>
      <c r="B1828" s="4" t="s">
        <v>9927</v>
      </c>
      <c r="C1828" s="5">
        <v>42726</v>
      </c>
      <c r="D1828" s="5">
        <v>42732</v>
      </c>
      <c r="E1828" s="4" t="s">
        <v>29</v>
      </c>
      <c r="F1828" s="4" t="s">
        <v>3337</v>
      </c>
      <c r="G1828" s="4" t="s">
        <v>3336</v>
      </c>
      <c r="H1828" s="4" t="s">
        <v>18</v>
      </c>
      <c r="I1828" s="4" t="s">
        <v>17</v>
      </c>
      <c r="J1828" s="4" t="s">
        <v>1902</v>
      </c>
      <c r="K1828" s="4" t="s">
        <v>691</v>
      </c>
      <c r="L1828" s="4">
        <v>97756</v>
      </c>
      <c r="M1828" s="4" t="s">
        <v>9</v>
      </c>
      <c r="N1828" s="4" t="s">
        <v>714</v>
      </c>
      <c r="O1828" s="4" t="s">
        <v>37</v>
      </c>
      <c r="P1828" s="4" t="s">
        <v>36</v>
      </c>
      <c r="Q1828" s="4" t="s">
        <v>713</v>
      </c>
      <c r="R1828" s="4">
        <v>22.783999999999999</v>
      </c>
      <c r="S1828" s="4">
        <v>1</v>
      </c>
      <c r="T1828" s="4">
        <v>0.2</v>
      </c>
      <c r="U1828" s="4">
        <v>4.8415999999999997</v>
      </c>
      <c r="V1828" s="4" t="str">
        <f>INDEX(Regional_Lookup!$B$2:$B$5,MATCH('Sample - Superstore'!M1828,Regional_Lookup!$A$2:$A$5,0))</f>
        <v>James Chen</v>
      </c>
      <c r="W1828" s="4">
        <f>INDEX(Regional_Lookup!$C$2:$C$5, MATCH('Sample - Superstore'!M1828,Regional_Lookup!$A$2:$A$5, 0))</f>
        <v>0.18</v>
      </c>
      <c r="X1828" s="4">
        <f>U1828/R1828</f>
        <v>0.21249999999999999</v>
      </c>
      <c r="Y1828" s="4" t="str">
        <f>IF(X1828&gt;=W1828, "Yes", "No")</f>
        <v>Yes</v>
      </c>
      <c r="Z1828" s="4">
        <f>D1828-C1828</f>
        <v>6</v>
      </c>
      <c r="AA1828" s="4" t="str" cm="1">
        <f t="array" ref="AA1828">_xlfn.IFS(Z1828&lt;=2,"Fast",Z1828&gt;5, "Slow", AND(Z1828&gt;=3,Z1828&lt;=5),"Standard")</f>
        <v>Slow</v>
      </c>
    </row>
    <row r="1829" spans="1:27" x14ac:dyDescent="0.2">
      <c r="A1829" s="4">
        <v>1828</v>
      </c>
      <c r="B1829" s="4" t="s">
        <v>9926</v>
      </c>
      <c r="C1829" s="5">
        <v>42408</v>
      </c>
      <c r="D1829" s="5">
        <v>42411</v>
      </c>
      <c r="E1829" s="4" t="s">
        <v>21</v>
      </c>
      <c r="F1829" s="4" t="s">
        <v>9857</v>
      </c>
      <c r="G1829" s="4" t="s">
        <v>9856</v>
      </c>
      <c r="H1829" s="4" t="s">
        <v>102</v>
      </c>
      <c r="I1829" s="4" t="s">
        <v>17</v>
      </c>
      <c r="J1829" s="4" t="s">
        <v>705</v>
      </c>
      <c r="K1829" s="4" t="s">
        <v>636</v>
      </c>
      <c r="L1829" s="4">
        <v>27604</v>
      </c>
      <c r="M1829" s="4" t="s">
        <v>7</v>
      </c>
      <c r="N1829" s="4" t="s">
        <v>4416</v>
      </c>
      <c r="O1829" s="4" t="s">
        <v>33</v>
      </c>
      <c r="P1829" s="4" t="s">
        <v>32</v>
      </c>
      <c r="Q1829" s="4" t="s">
        <v>4415</v>
      </c>
      <c r="R1829" s="4">
        <v>1127.9760000000001</v>
      </c>
      <c r="S1829" s="4">
        <v>3</v>
      </c>
      <c r="T1829" s="4">
        <v>0.2</v>
      </c>
      <c r="U1829" s="4">
        <v>126.8973</v>
      </c>
      <c r="V1829" s="4" t="str">
        <f>INDEX(Regional_Lookup!$B$2:$B$5,MATCH('Sample - Superstore'!M1829,Regional_Lookup!$A$2:$A$5,0))</f>
        <v>Maria Santos</v>
      </c>
      <c r="W1829" s="4">
        <f>INDEX(Regional_Lookup!$C$2:$C$5, MATCH('Sample - Superstore'!M1829,Regional_Lookup!$A$2:$A$5, 0))</f>
        <v>0.15</v>
      </c>
      <c r="X1829" s="4">
        <f>U1829/R1829</f>
        <v>0.11249999999999999</v>
      </c>
      <c r="Y1829" s="4" t="str">
        <f>IF(X1829&gt;=W1829, "Yes", "No")</f>
        <v>No</v>
      </c>
      <c r="Z1829" s="4">
        <f>D1829-C1829</f>
        <v>3</v>
      </c>
      <c r="AA1829" s="4" t="str" cm="1">
        <f t="array" ref="AA1829">_xlfn.IFS(Z1829&lt;=2,"Fast",Z1829&gt;5, "Slow", AND(Z1829&gt;=3,Z1829&lt;=5),"Standard")</f>
        <v>Standard</v>
      </c>
    </row>
    <row r="1830" spans="1:27" x14ac:dyDescent="0.2">
      <c r="A1830" s="4">
        <v>1829</v>
      </c>
      <c r="B1830" s="4" t="s">
        <v>9925</v>
      </c>
      <c r="C1830" s="5">
        <v>42198</v>
      </c>
      <c r="D1830" s="5">
        <v>42200</v>
      </c>
      <c r="E1830" s="4" t="s">
        <v>21</v>
      </c>
      <c r="F1830" s="4" t="s">
        <v>3013</v>
      </c>
      <c r="G1830" s="4" t="s">
        <v>3012</v>
      </c>
      <c r="H1830" s="4" t="s">
        <v>50</v>
      </c>
      <c r="I1830" s="4" t="s">
        <v>17</v>
      </c>
      <c r="J1830" s="4" t="s">
        <v>8844</v>
      </c>
      <c r="K1830" s="4" t="s">
        <v>48</v>
      </c>
      <c r="L1830" s="4">
        <v>31204</v>
      </c>
      <c r="M1830" s="4" t="s">
        <v>7</v>
      </c>
      <c r="N1830" s="4" t="s">
        <v>5119</v>
      </c>
      <c r="O1830" s="4" t="s">
        <v>13</v>
      </c>
      <c r="P1830" s="4" t="s">
        <v>24</v>
      </c>
      <c r="Q1830" s="4" t="s">
        <v>5118</v>
      </c>
      <c r="R1830" s="4">
        <v>38.880000000000003</v>
      </c>
      <c r="S1830" s="4">
        <v>6</v>
      </c>
      <c r="T1830" s="4">
        <v>0</v>
      </c>
      <c r="U1830" s="4">
        <v>18.662400000000002</v>
      </c>
      <c r="V1830" s="4" t="str">
        <f>INDEX(Regional_Lookup!$B$2:$B$5,MATCH('Sample - Superstore'!M1830,Regional_Lookup!$A$2:$A$5,0))</f>
        <v>Maria Santos</v>
      </c>
      <c r="W1830" s="4">
        <f>INDEX(Regional_Lookup!$C$2:$C$5, MATCH('Sample - Superstore'!M1830,Regional_Lookup!$A$2:$A$5, 0))</f>
        <v>0.15</v>
      </c>
      <c r="X1830" s="4">
        <f>U1830/R1830</f>
        <v>0.48000000000000004</v>
      </c>
      <c r="Y1830" s="4" t="str">
        <f>IF(X1830&gt;=W1830, "Yes", "No")</f>
        <v>Yes</v>
      </c>
      <c r="Z1830" s="4">
        <f>D1830-C1830</f>
        <v>2</v>
      </c>
      <c r="AA1830" s="4" t="str" cm="1">
        <f t="array" ref="AA1830">_xlfn.IFS(Z1830&lt;=2,"Fast",Z1830&gt;5, "Slow", AND(Z1830&gt;=3,Z1830&lt;=5),"Standard")</f>
        <v>Fast</v>
      </c>
    </row>
    <row r="1831" spans="1:27" x14ac:dyDescent="0.2">
      <c r="A1831" s="4">
        <v>1830</v>
      </c>
      <c r="B1831" s="4" t="s">
        <v>9924</v>
      </c>
      <c r="C1831" s="5">
        <v>41777</v>
      </c>
      <c r="D1831" s="5">
        <v>41783</v>
      </c>
      <c r="E1831" s="4" t="s">
        <v>29</v>
      </c>
      <c r="F1831" s="4" t="s">
        <v>4096</v>
      </c>
      <c r="G1831" s="4" t="s">
        <v>4095</v>
      </c>
      <c r="H1831" s="4" t="s">
        <v>18</v>
      </c>
      <c r="I1831" s="4" t="s">
        <v>17</v>
      </c>
      <c r="J1831" s="4" t="s">
        <v>477</v>
      </c>
      <c r="K1831" s="4" t="s">
        <v>85</v>
      </c>
      <c r="L1831" s="4">
        <v>44105</v>
      </c>
      <c r="M1831" s="4" t="s">
        <v>5</v>
      </c>
      <c r="N1831" s="4" t="s">
        <v>5279</v>
      </c>
      <c r="O1831" s="4" t="s">
        <v>33</v>
      </c>
      <c r="P1831" s="4" t="s">
        <v>32</v>
      </c>
      <c r="Q1831" s="4" t="s">
        <v>5278</v>
      </c>
      <c r="R1831" s="4">
        <v>779.79600000000005</v>
      </c>
      <c r="S1831" s="4">
        <v>2</v>
      </c>
      <c r="T1831" s="4">
        <v>0.4</v>
      </c>
      <c r="U1831" s="4">
        <v>-168.95580000000001</v>
      </c>
      <c r="V1831" s="4" t="str">
        <f>INDEX(Regional_Lookup!$B$2:$B$5,MATCH('Sample - Superstore'!M1831,Regional_Lookup!$A$2:$A$5,0))</f>
        <v>Sarah Miller</v>
      </c>
      <c r="W1831" s="4">
        <f>INDEX(Regional_Lookup!$C$2:$C$5, MATCH('Sample - Superstore'!M1831,Regional_Lookup!$A$2:$A$5, 0))</f>
        <v>0.16</v>
      </c>
      <c r="X1831" s="4">
        <f>U1831/R1831</f>
        <v>-0.21666666666666667</v>
      </c>
      <c r="Y1831" s="4" t="str">
        <f>IF(X1831&gt;=W1831, "Yes", "No")</f>
        <v>No</v>
      </c>
      <c r="Z1831" s="4">
        <f>D1831-C1831</f>
        <v>6</v>
      </c>
      <c r="AA1831" s="4" t="str" cm="1">
        <f t="array" ref="AA1831">_xlfn.IFS(Z1831&lt;=2,"Fast",Z1831&gt;5, "Slow", AND(Z1831&gt;=3,Z1831&lt;=5),"Standard")</f>
        <v>Slow</v>
      </c>
    </row>
    <row r="1832" spans="1:27" x14ac:dyDescent="0.2">
      <c r="A1832" s="4">
        <v>1831</v>
      </c>
      <c r="B1832" s="4" t="s">
        <v>9923</v>
      </c>
      <c r="C1832" s="5">
        <v>43029</v>
      </c>
      <c r="D1832" s="5">
        <v>43029</v>
      </c>
      <c r="E1832" s="4" t="s">
        <v>162</v>
      </c>
      <c r="F1832" s="4" t="s">
        <v>505</v>
      </c>
      <c r="G1832" s="4" t="s">
        <v>504</v>
      </c>
      <c r="H1832" s="4" t="s">
        <v>102</v>
      </c>
      <c r="I1832" s="4" t="s">
        <v>17</v>
      </c>
      <c r="J1832" s="4" t="s">
        <v>9046</v>
      </c>
      <c r="K1832" s="4" t="s">
        <v>1749</v>
      </c>
      <c r="L1832" s="4">
        <v>74403</v>
      </c>
      <c r="M1832" s="4" t="s">
        <v>3</v>
      </c>
      <c r="N1832" s="4" t="s">
        <v>6650</v>
      </c>
      <c r="O1832" s="4" t="s">
        <v>33</v>
      </c>
      <c r="P1832" s="4" t="s">
        <v>32</v>
      </c>
      <c r="Q1832" s="4" t="s">
        <v>6649</v>
      </c>
      <c r="R1832" s="4">
        <v>1439.92</v>
      </c>
      <c r="S1832" s="4">
        <v>8</v>
      </c>
      <c r="T1832" s="4">
        <v>0</v>
      </c>
      <c r="U1832" s="4">
        <v>374.37920000000003</v>
      </c>
      <c r="V1832" s="4" t="str">
        <f>INDEX(Regional_Lookup!$B$2:$B$5,MATCH('Sample - Superstore'!M1832,Regional_Lookup!$A$2:$A$5,0))</f>
        <v>David Johnson</v>
      </c>
      <c r="W1832" s="4">
        <f>INDEX(Regional_Lookup!$C$2:$C$5, MATCH('Sample - Superstore'!M1832,Regional_Lookup!$A$2:$A$5, 0))</f>
        <v>0.14000000000000001</v>
      </c>
      <c r="X1832" s="4">
        <f>U1832/R1832</f>
        <v>0.26</v>
      </c>
      <c r="Y1832" s="4" t="str">
        <f>IF(X1832&gt;=W1832, "Yes", "No")</f>
        <v>Yes</v>
      </c>
      <c r="Z1832" s="4">
        <f>D1832-C1832</f>
        <v>0</v>
      </c>
      <c r="AA1832" s="4" t="str" cm="1">
        <f t="array" ref="AA1832">_xlfn.IFS(Z1832&lt;=2,"Fast",Z1832&gt;5, "Slow", AND(Z1832&gt;=3,Z1832&lt;=5),"Standard")</f>
        <v>Fast</v>
      </c>
    </row>
    <row r="1833" spans="1:27" x14ac:dyDescent="0.2">
      <c r="A1833" s="4">
        <v>1832</v>
      </c>
      <c r="B1833" s="4" t="s">
        <v>9923</v>
      </c>
      <c r="C1833" s="5">
        <v>43029</v>
      </c>
      <c r="D1833" s="5">
        <v>43029</v>
      </c>
      <c r="E1833" s="4" t="s">
        <v>162</v>
      </c>
      <c r="F1833" s="4" t="s">
        <v>505</v>
      </c>
      <c r="G1833" s="4" t="s">
        <v>504</v>
      </c>
      <c r="H1833" s="4" t="s">
        <v>102</v>
      </c>
      <c r="I1833" s="4" t="s">
        <v>17</v>
      </c>
      <c r="J1833" s="4" t="s">
        <v>9046</v>
      </c>
      <c r="K1833" s="4" t="s">
        <v>1749</v>
      </c>
      <c r="L1833" s="4">
        <v>74403</v>
      </c>
      <c r="M1833" s="4" t="s">
        <v>3</v>
      </c>
      <c r="N1833" s="4" t="s">
        <v>5227</v>
      </c>
      <c r="O1833" s="4" t="s">
        <v>37</v>
      </c>
      <c r="P1833" s="4" t="s">
        <v>92</v>
      </c>
      <c r="Q1833" s="4" t="s">
        <v>5226</v>
      </c>
      <c r="R1833" s="4">
        <v>262.11</v>
      </c>
      <c r="S1833" s="4">
        <v>1</v>
      </c>
      <c r="T1833" s="4">
        <v>0</v>
      </c>
      <c r="U1833" s="4">
        <v>62.906399999999998</v>
      </c>
      <c r="V1833" s="4" t="str">
        <f>INDEX(Regional_Lookup!$B$2:$B$5,MATCH('Sample - Superstore'!M1833,Regional_Lookup!$A$2:$A$5,0))</f>
        <v>David Johnson</v>
      </c>
      <c r="W1833" s="4">
        <f>INDEX(Regional_Lookup!$C$2:$C$5, MATCH('Sample - Superstore'!M1833,Regional_Lookup!$A$2:$A$5, 0))</f>
        <v>0.14000000000000001</v>
      </c>
      <c r="X1833" s="4">
        <f>U1833/R1833</f>
        <v>0.24</v>
      </c>
      <c r="Y1833" s="4" t="str">
        <f>IF(X1833&gt;=W1833, "Yes", "No")</f>
        <v>Yes</v>
      </c>
      <c r="Z1833" s="4">
        <f>D1833-C1833</f>
        <v>0</v>
      </c>
      <c r="AA1833" s="4" t="str" cm="1">
        <f t="array" ref="AA1833">_xlfn.IFS(Z1833&lt;=2,"Fast",Z1833&gt;5, "Slow", AND(Z1833&gt;=3,Z1833&lt;=5),"Standard")</f>
        <v>Fast</v>
      </c>
    </row>
    <row r="1834" spans="1:27" x14ac:dyDescent="0.2">
      <c r="A1834" s="4">
        <v>1833</v>
      </c>
      <c r="B1834" s="4" t="s">
        <v>9922</v>
      </c>
      <c r="C1834" s="5">
        <v>42313</v>
      </c>
      <c r="D1834" s="5">
        <v>42317</v>
      </c>
      <c r="E1834" s="4" t="s">
        <v>29</v>
      </c>
      <c r="F1834" s="4" t="s">
        <v>4069</v>
      </c>
      <c r="G1834" s="4" t="s">
        <v>4068</v>
      </c>
      <c r="H1834" s="4" t="s">
        <v>50</v>
      </c>
      <c r="I1834" s="4" t="s">
        <v>17</v>
      </c>
      <c r="J1834" s="4" t="s">
        <v>2361</v>
      </c>
      <c r="K1834" s="4" t="s">
        <v>636</v>
      </c>
      <c r="L1834" s="4">
        <v>28110</v>
      </c>
      <c r="M1834" s="4" t="s">
        <v>7</v>
      </c>
      <c r="N1834" s="4" t="s">
        <v>4079</v>
      </c>
      <c r="O1834" s="4" t="s">
        <v>37</v>
      </c>
      <c r="P1834" s="4" t="s">
        <v>221</v>
      </c>
      <c r="Q1834" s="4" t="s">
        <v>4078</v>
      </c>
      <c r="R1834" s="4">
        <v>207</v>
      </c>
      <c r="S1834" s="4">
        <v>3</v>
      </c>
      <c r="T1834" s="4">
        <v>0.2</v>
      </c>
      <c r="U1834" s="4">
        <v>25.875</v>
      </c>
      <c r="V1834" s="4" t="str">
        <f>INDEX(Regional_Lookup!$B$2:$B$5,MATCH('Sample - Superstore'!M1834,Regional_Lookup!$A$2:$A$5,0))</f>
        <v>Maria Santos</v>
      </c>
      <c r="W1834" s="4">
        <f>INDEX(Regional_Lookup!$C$2:$C$5, MATCH('Sample - Superstore'!M1834,Regional_Lookup!$A$2:$A$5, 0))</f>
        <v>0.15</v>
      </c>
      <c r="X1834" s="4">
        <f>U1834/R1834</f>
        <v>0.125</v>
      </c>
      <c r="Y1834" s="4" t="str">
        <f>IF(X1834&gt;=W1834, "Yes", "No")</f>
        <v>No</v>
      </c>
      <c r="Z1834" s="4">
        <f>D1834-C1834</f>
        <v>4</v>
      </c>
      <c r="AA1834" s="4" t="str" cm="1">
        <f t="array" ref="AA1834">_xlfn.IFS(Z1834&lt;=2,"Fast",Z1834&gt;5, "Slow", AND(Z1834&gt;=3,Z1834&lt;=5),"Standard")</f>
        <v>Standard</v>
      </c>
    </row>
    <row r="1835" spans="1:27" x14ac:dyDescent="0.2">
      <c r="A1835" s="4">
        <v>1834</v>
      </c>
      <c r="B1835" s="4" t="s">
        <v>9921</v>
      </c>
      <c r="C1835" s="5">
        <v>42948</v>
      </c>
      <c r="D1835" s="5">
        <v>42954</v>
      </c>
      <c r="E1835" s="4" t="s">
        <v>29</v>
      </c>
      <c r="F1835" s="4" t="s">
        <v>1619</v>
      </c>
      <c r="G1835" s="4" t="s">
        <v>1618</v>
      </c>
      <c r="H1835" s="4" t="s">
        <v>50</v>
      </c>
      <c r="I1835" s="4" t="s">
        <v>17</v>
      </c>
      <c r="J1835" s="4" t="s">
        <v>3321</v>
      </c>
      <c r="K1835" s="4" t="s">
        <v>123</v>
      </c>
      <c r="L1835" s="4">
        <v>78745</v>
      </c>
      <c r="M1835" s="4" t="s">
        <v>3</v>
      </c>
      <c r="N1835" s="4" t="s">
        <v>9033</v>
      </c>
      <c r="O1835" s="4" t="s">
        <v>33</v>
      </c>
      <c r="P1835" s="4" t="s">
        <v>1500</v>
      </c>
      <c r="Q1835" s="4" t="s">
        <v>9032</v>
      </c>
      <c r="R1835" s="4">
        <v>1439.982</v>
      </c>
      <c r="S1835" s="4">
        <v>3</v>
      </c>
      <c r="T1835" s="4">
        <v>0.4</v>
      </c>
      <c r="U1835" s="4">
        <v>-263.99669999999998</v>
      </c>
      <c r="V1835" s="4" t="str">
        <f>INDEX(Regional_Lookup!$B$2:$B$5,MATCH('Sample - Superstore'!M1835,Regional_Lookup!$A$2:$A$5,0))</f>
        <v>David Johnson</v>
      </c>
      <c r="W1835" s="4">
        <f>INDEX(Regional_Lookup!$C$2:$C$5, MATCH('Sample - Superstore'!M1835,Regional_Lookup!$A$2:$A$5, 0))</f>
        <v>0.14000000000000001</v>
      </c>
      <c r="X1835" s="4">
        <f>U1835/R1835</f>
        <v>-0.18333333333333332</v>
      </c>
      <c r="Y1835" s="4" t="str">
        <f>IF(X1835&gt;=W1835, "Yes", "No")</f>
        <v>No</v>
      </c>
      <c r="Z1835" s="4">
        <f>D1835-C1835</f>
        <v>6</v>
      </c>
      <c r="AA1835" s="4" t="str" cm="1">
        <f t="array" ref="AA1835">_xlfn.IFS(Z1835&lt;=2,"Fast",Z1835&gt;5, "Slow", AND(Z1835&gt;=3,Z1835&lt;=5),"Standard")</f>
        <v>Slow</v>
      </c>
    </row>
    <row r="1836" spans="1:27" x14ac:dyDescent="0.2">
      <c r="A1836" s="4">
        <v>1835</v>
      </c>
      <c r="B1836" s="4" t="s">
        <v>9921</v>
      </c>
      <c r="C1836" s="5">
        <v>42948</v>
      </c>
      <c r="D1836" s="5">
        <v>42954</v>
      </c>
      <c r="E1836" s="4" t="s">
        <v>29</v>
      </c>
      <c r="F1836" s="4" t="s">
        <v>1619</v>
      </c>
      <c r="G1836" s="4" t="s">
        <v>1618</v>
      </c>
      <c r="H1836" s="4" t="s">
        <v>50</v>
      </c>
      <c r="I1836" s="4" t="s">
        <v>17</v>
      </c>
      <c r="J1836" s="4" t="s">
        <v>3321</v>
      </c>
      <c r="K1836" s="4" t="s">
        <v>123</v>
      </c>
      <c r="L1836" s="4">
        <v>78745</v>
      </c>
      <c r="M1836" s="4" t="s">
        <v>3</v>
      </c>
      <c r="N1836" s="4" t="s">
        <v>5292</v>
      </c>
      <c r="O1836" s="4" t="s">
        <v>13</v>
      </c>
      <c r="P1836" s="4" t="s">
        <v>24</v>
      </c>
      <c r="Q1836" s="4" t="s">
        <v>5291</v>
      </c>
      <c r="R1836" s="4">
        <v>36.287999999999997</v>
      </c>
      <c r="S1836" s="4">
        <v>7</v>
      </c>
      <c r="T1836" s="4">
        <v>0.2</v>
      </c>
      <c r="U1836" s="4">
        <v>12.700799999999999</v>
      </c>
      <c r="V1836" s="4" t="str">
        <f>INDEX(Regional_Lookup!$B$2:$B$5,MATCH('Sample - Superstore'!M1836,Regional_Lookup!$A$2:$A$5,0))</f>
        <v>David Johnson</v>
      </c>
      <c r="W1836" s="4">
        <f>INDEX(Regional_Lookup!$C$2:$C$5, MATCH('Sample - Superstore'!M1836,Regional_Lookup!$A$2:$A$5, 0))</f>
        <v>0.14000000000000001</v>
      </c>
      <c r="X1836" s="4">
        <f>U1836/R1836</f>
        <v>0.35000000000000003</v>
      </c>
      <c r="Y1836" s="4" t="str">
        <f>IF(X1836&gt;=W1836, "Yes", "No")</f>
        <v>Yes</v>
      </c>
      <c r="Z1836" s="4">
        <f>D1836-C1836</f>
        <v>6</v>
      </c>
      <c r="AA1836" s="4" t="str" cm="1">
        <f t="array" ref="AA1836">_xlfn.IFS(Z1836&lt;=2,"Fast",Z1836&gt;5, "Slow", AND(Z1836&gt;=3,Z1836&lt;=5),"Standard")</f>
        <v>Slow</v>
      </c>
    </row>
    <row r="1837" spans="1:27" x14ac:dyDescent="0.2">
      <c r="A1837" s="4">
        <v>1836</v>
      </c>
      <c r="B1837" s="4" t="s">
        <v>9920</v>
      </c>
      <c r="C1837" s="5">
        <v>41811</v>
      </c>
      <c r="D1837" s="5">
        <v>41814</v>
      </c>
      <c r="E1837" s="4" t="s">
        <v>89</v>
      </c>
      <c r="F1837" s="4" t="s">
        <v>2096</v>
      </c>
      <c r="G1837" s="4" t="s">
        <v>2095</v>
      </c>
      <c r="H1837" s="4" t="s">
        <v>18</v>
      </c>
      <c r="I1837" s="4" t="s">
        <v>17</v>
      </c>
      <c r="J1837" s="4" t="s">
        <v>6548</v>
      </c>
      <c r="K1837" s="4" t="s">
        <v>837</v>
      </c>
      <c r="L1837" s="4">
        <v>6450</v>
      </c>
      <c r="M1837" s="4" t="s">
        <v>5</v>
      </c>
      <c r="N1837" s="4" t="s">
        <v>3684</v>
      </c>
      <c r="O1837" s="4" t="s">
        <v>13</v>
      </c>
      <c r="P1837" s="4" t="s">
        <v>116</v>
      </c>
      <c r="Q1837" s="4" t="s">
        <v>3683</v>
      </c>
      <c r="R1837" s="4">
        <v>21.4</v>
      </c>
      <c r="S1837" s="4">
        <v>5</v>
      </c>
      <c r="T1837" s="4">
        <v>0</v>
      </c>
      <c r="U1837" s="4">
        <v>6.2060000000000004</v>
      </c>
      <c r="V1837" s="4" t="str">
        <f>INDEX(Regional_Lookup!$B$2:$B$5,MATCH('Sample - Superstore'!M1837,Regional_Lookup!$A$2:$A$5,0))</f>
        <v>Sarah Miller</v>
      </c>
      <c r="W1837" s="4">
        <f>INDEX(Regional_Lookup!$C$2:$C$5, MATCH('Sample - Superstore'!M1837,Regional_Lookup!$A$2:$A$5, 0))</f>
        <v>0.16</v>
      </c>
      <c r="X1837" s="4">
        <f>U1837/R1837</f>
        <v>0.29000000000000004</v>
      </c>
      <c r="Y1837" s="4" t="str">
        <f>IF(X1837&gt;=W1837, "Yes", "No")</f>
        <v>Yes</v>
      </c>
      <c r="Z1837" s="4">
        <f>D1837-C1837</f>
        <v>3</v>
      </c>
      <c r="AA1837" s="4" t="str" cm="1">
        <f t="array" ref="AA1837">_xlfn.IFS(Z1837&lt;=2,"Fast",Z1837&gt;5, "Slow", AND(Z1837&gt;=3,Z1837&lt;=5),"Standard")</f>
        <v>Standard</v>
      </c>
    </row>
    <row r="1838" spans="1:27" x14ac:dyDescent="0.2">
      <c r="A1838" s="4">
        <v>1837</v>
      </c>
      <c r="B1838" s="4" t="s">
        <v>9919</v>
      </c>
      <c r="C1838" s="5">
        <v>42785</v>
      </c>
      <c r="D1838" s="5">
        <v>42787</v>
      </c>
      <c r="E1838" s="4" t="s">
        <v>21</v>
      </c>
      <c r="F1838" s="4" t="s">
        <v>226</v>
      </c>
      <c r="G1838" s="4" t="s">
        <v>225</v>
      </c>
      <c r="H1838" s="4" t="s">
        <v>50</v>
      </c>
      <c r="I1838" s="4" t="s">
        <v>17</v>
      </c>
      <c r="J1838" s="4" t="s">
        <v>7065</v>
      </c>
      <c r="K1838" s="4" t="s">
        <v>48</v>
      </c>
      <c r="L1838" s="4">
        <v>30076</v>
      </c>
      <c r="M1838" s="4" t="s">
        <v>7</v>
      </c>
      <c r="N1838" s="4" t="s">
        <v>5559</v>
      </c>
      <c r="O1838" s="4" t="s">
        <v>13</v>
      </c>
      <c r="P1838" s="4" t="s">
        <v>12</v>
      </c>
      <c r="Q1838" s="4" t="s">
        <v>5558</v>
      </c>
      <c r="R1838" s="4">
        <v>1245.8599999999999</v>
      </c>
      <c r="S1838" s="4">
        <v>7</v>
      </c>
      <c r="T1838" s="4">
        <v>0</v>
      </c>
      <c r="U1838" s="4">
        <v>361.29939999999999</v>
      </c>
      <c r="V1838" s="4" t="str">
        <f>INDEX(Regional_Lookup!$B$2:$B$5,MATCH('Sample - Superstore'!M1838,Regional_Lookup!$A$2:$A$5,0))</f>
        <v>Maria Santos</v>
      </c>
      <c r="W1838" s="4">
        <f>INDEX(Regional_Lookup!$C$2:$C$5, MATCH('Sample - Superstore'!M1838,Regional_Lookup!$A$2:$A$5, 0))</f>
        <v>0.15</v>
      </c>
      <c r="X1838" s="4">
        <f>U1838/R1838</f>
        <v>0.29000000000000004</v>
      </c>
      <c r="Y1838" s="4" t="str">
        <f>IF(X1838&gt;=W1838, "Yes", "No")</f>
        <v>Yes</v>
      </c>
      <c r="Z1838" s="4">
        <f>D1838-C1838</f>
        <v>2</v>
      </c>
      <c r="AA1838" s="4" t="str" cm="1">
        <f t="array" ref="AA1838">_xlfn.IFS(Z1838&lt;=2,"Fast",Z1838&gt;5, "Slow", AND(Z1838&gt;=3,Z1838&lt;=5),"Standard")</f>
        <v>Fast</v>
      </c>
    </row>
    <row r="1839" spans="1:27" x14ac:dyDescent="0.2">
      <c r="A1839" s="4">
        <v>1838</v>
      </c>
      <c r="B1839" s="4" t="s">
        <v>9918</v>
      </c>
      <c r="C1839" s="5">
        <v>41852</v>
      </c>
      <c r="D1839" s="5">
        <v>41856</v>
      </c>
      <c r="E1839" s="4" t="s">
        <v>29</v>
      </c>
      <c r="F1839" s="4" t="s">
        <v>2559</v>
      </c>
      <c r="G1839" s="4" t="s">
        <v>2558</v>
      </c>
      <c r="H1839" s="4" t="s">
        <v>50</v>
      </c>
      <c r="I1839" s="4" t="s">
        <v>17</v>
      </c>
      <c r="J1839" s="4" t="s">
        <v>637</v>
      </c>
      <c r="K1839" s="4" t="s">
        <v>636</v>
      </c>
      <c r="L1839" s="4">
        <v>28205</v>
      </c>
      <c r="M1839" s="4" t="s">
        <v>7</v>
      </c>
      <c r="N1839" s="4" t="s">
        <v>6461</v>
      </c>
      <c r="O1839" s="4" t="s">
        <v>13</v>
      </c>
      <c r="P1839" s="4" t="s">
        <v>72</v>
      </c>
      <c r="Q1839" s="4" t="s">
        <v>6460</v>
      </c>
      <c r="R1839" s="4">
        <v>17.544</v>
      </c>
      <c r="S1839" s="4">
        <v>3</v>
      </c>
      <c r="T1839" s="4">
        <v>0.2</v>
      </c>
      <c r="U1839" s="4">
        <v>5.9211</v>
      </c>
      <c r="V1839" s="4" t="str">
        <f>INDEX(Regional_Lookup!$B$2:$B$5,MATCH('Sample - Superstore'!M1839,Regional_Lookup!$A$2:$A$5,0))</f>
        <v>Maria Santos</v>
      </c>
      <c r="W1839" s="4">
        <f>INDEX(Regional_Lookup!$C$2:$C$5, MATCH('Sample - Superstore'!M1839,Regional_Lookup!$A$2:$A$5, 0))</f>
        <v>0.15</v>
      </c>
      <c r="X1839" s="4">
        <f>U1839/R1839</f>
        <v>0.33749999999999997</v>
      </c>
      <c r="Y1839" s="4" t="str">
        <f>IF(X1839&gt;=W1839, "Yes", "No")</f>
        <v>Yes</v>
      </c>
      <c r="Z1839" s="4">
        <f>D1839-C1839</f>
        <v>4</v>
      </c>
      <c r="AA1839" s="4" t="str" cm="1">
        <f t="array" ref="AA1839">_xlfn.IFS(Z1839&lt;=2,"Fast",Z1839&gt;5, "Slow", AND(Z1839&gt;=3,Z1839&lt;=5),"Standard")</f>
        <v>Standard</v>
      </c>
    </row>
    <row r="1840" spans="1:27" x14ac:dyDescent="0.2">
      <c r="A1840" s="4">
        <v>1839</v>
      </c>
      <c r="B1840" s="4" t="s">
        <v>9918</v>
      </c>
      <c r="C1840" s="5">
        <v>41852</v>
      </c>
      <c r="D1840" s="5">
        <v>41856</v>
      </c>
      <c r="E1840" s="4" t="s">
        <v>29</v>
      </c>
      <c r="F1840" s="4" t="s">
        <v>2559</v>
      </c>
      <c r="G1840" s="4" t="s">
        <v>2558</v>
      </c>
      <c r="H1840" s="4" t="s">
        <v>50</v>
      </c>
      <c r="I1840" s="4" t="s">
        <v>17</v>
      </c>
      <c r="J1840" s="4" t="s">
        <v>637</v>
      </c>
      <c r="K1840" s="4" t="s">
        <v>636</v>
      </c>
      <c r="L1840" s="4">
        <v>28205</v>
      </c>
      <c r="M1840" s="4" t="s">
        <v>7</v>
      </c>
      <c r="N1840" s="4" t="s">
        <v>3690</v>
      </c>
      <c r="O1840" s="4" t="s">
        <v>37</v>
      </c>
      <c r="P1840" s="4" t="s">
        <v>36</v>
      </c>
      <c r="Q1840" s="4" t="s">
        <v>3689</v>
      </c>
      <c r="R1840" s="4">
        <v>44.128</v>
      </c>
      <c r="S1840" s="4">
        <v>4</v>
      </c>
      <c r="T1840" s="4">
        <v>0.2</v>
      </c>
      <c r="U1840" s="4">
        <v>12.135199999999999</v>
      </c>
      <c r="V1840" s="4" t="str">
        <f>INDEX(Regional_Lookup!$B$2:$B$5,MATCH('Sample - Superstore'!M1840,Regional_Lookup!$A$2:$A$5,0))</f>
        <v>Maria Santos</v>
      </c>
      <c r="W1840" s="4">
        <f>INDEX(Regional_Lookup!$C$2:$C$5, MATCH('Sample - Superstore'!M1840,Regional_Lookup!$A$2:$A$5, 0))</f>
        <v>0.15</v>
      </c>
      <c r="X1840" s="4">
        <f>U1840/R1840</f>
        <v>0.27499999999999997</v>
      </c>
      <c r="Y1840" s="4" t="str">
        <f>IF(X1840&gt;=W1840, "Yes", "No")</f>
        <v>Yes</v>
      </c>
      <c r="Z1840" s="4">
        <f>D1840-C1840</f>
        <v>4</v>
      </c>
      <c r="AA1840" s="4" t="str" cm="1">
        <f t="array" ref="AA1840">_xlfn.IFS(Z1840&lt;=2,"Fast",Z1840&gt;5, "Slow", AND(Z1840&gt;=3,Z1840&lt;=5),"Standard")</f>
        <v>Standard</v>
      </c>
    </row>
    <row r="1841" spans="1:27" x14ac:dyDescent="0.2">
      <c r="A1841" s="4">
        <v>1840</v>
      </c>
      <c r="B1841" s="4" t="s">
        <v>9918</v>
      </c>
      <c r="C1841" s="5">
        <v>41852</v>
      </c>
      <c r="D1841" s="5">
        <v>41856</v>
      </c>
      <c r="E1841" s="4" t="s">
        <v>29</v>
      </c>
      <c r="F1841" s="4" t="s">
        <v>2559</v>
      </c>
      <c r="G1841" s="4" t="s">
        <v>2558</v>
      </c>
      <c r="H1841" s="4" t="s">
        <v>50</v>
      </c>
      <c r="I1841" s="4" t="s">
        <v>17</v>
      </c>
      <c r="J1841" s="4" t="s">
        <v>637</v>
      </c>
      <c r="K1841" s="4" t="s">
        <v>636</v>
      </c>
      <c r="L1841" s="4">
        <v>28205</v>
      </c>
      <c r="M1841" s="4" t="s">
        <v>7</v>
      </c>
      <c r="N1841" s="4" t="s">
        <v>3036</v>
      </c>
      <c r="O1841" s="4" t="s">
        <v>13</v>
      </c>
      <c r="P1841" s="4" t="s">
        <v>12</v>
      </c>
      <c r="Q1841" s="4" t="s">
        <v>3035</v>
      </c>
      <c r="R1841" s="4">
        <v>62.92</v>
      </c>
      <c r="S1841" s="4">
        <v>1</v>
      </c>
      <c r="T1841" s="4">
        <v>0.2</v>
      </c>
      <c r="U1841" s="4">
        <v>10.224500000000001</v>
      </c>
      <c r="V1841" s="4" t="str">
        <f>INDEX(Regional_Lookup!$B$2:$B$5,MATCH('Sample - Superstore'!M1841,Regional_Lookup!$A$2:$A$5,0))</f>
        <v>Maria Santos</v>
      </c>
      <c r="W1841" s="4">
        <f>INDEX(Regional_Lookup!$C$2:$C$5, MATCH('Sample - Superstore'!M1841,Regional_Lookup!$A$2:$A$5, 0))</f>
        <v>0.15</v>
      </c>
      <c r="X1841" s="4">
        <f>U1841/R1841</f>
        <v>0.16250000000000001</v>
      </c>
      <c r="Y1841" s="4" t="str">
        <f>IF(X1841&gt;=W1841, "Yes", "No")</f>
        <v>Yes</v>
      </c>
      <c r="Z1841" s="4">
        <f>D1841-C1841</f>
        <v>4</v>
      </c>
      <c r="AA1841" s="4" t="str" cm="1">
        <f t="array" ref="AA1841">_xlfn.IFS(Z1841&lt;=2,"Fast",Z1841&gt;5, "Slow", AND(Z1841&gt;=3,Z1841&lt;=5),"Standard")</f>
        <v>Standard</v>
      </c>
    </row>
    <row r="1842" spans="1:27" x14ac:dyDescent="0.2">
      <c r="A1842" s="4">
        <v>1841</v>
      </c>
      <c r="B1842" s="4" t="s">
        <v>9918</v>
      </c>
      <c r="C1842" s="5">
        <v>41852</v>
      </c>
      <c r="D1842" s="5">
        <v>41856</v>
      </c>
      <c r="E1842" s="4" t="s">
        <v>29</v>
      </c>
      <c r="F1842" s="4" t="s">
        <v>2559</v>
      </c>
      <c r="G1842" s="4" t="s">
        <v>2558</v>
      </c>
      <c r="H1842" s="4" t="s">
        <v>50</v>
      </c>
      <c r="I1842" s="4" t="s">
        <v>17</v>
      </c>
      <c r="J1842" s="4" t="s">
        <v>637</v>
      </c>
      <c r="K1842" s="4" t="s">
        <v>636</v>
      </c>
      <c r="L1842" s="4">
        <v>28205</v>
      </c>
      <c r="M1842" s="4" t="s">
        <v>7</v>
      </c>
      <c r="N1842" s="4" t="s">
        <v>3119</v>
      </c>
      <c r="O1842" s="4" t="s">
        <v>13</v>
      </c>
      <c r="P1842" s="4" t="s">
        <v>24</v>
      </c>
      <c r="Q1842" s="4" t="s">
        <v>3118</v>
      </c>
      <c r="R1842" s="4">
        <v>78.304000000000002</v>
      </c>
      <c r="S1842" s="4">
        <v>2</v>
      </c>
      <c r="T1842" s="4">
        <v>0.2</v>
      </c>
      <c r="U1842" s="4">
        <v>29.364000000000001</v>
      </c>
      <c r="V1842" s="4" t="str">
        <f>INDEX(Regional_Lookup!$B$2:$B$5,MATCH('Sample - Superstore'!M1842,Regional_Lookup!$A$2:$A$5,0))</f>
        <v>Maria Santos</v>
      </c>
      <c r="W1842" s="4">
        <f>INDEX(Regional_Lookup!$C$2:$C$5, MATCH('Sample - Superstore'!M1842,Regional_Lookup!$A$2:$A$5, 0))</f>
        <v>0.15</v>
      </c>
      <c r="X1842" s="4">
        <f>U1842/R1842</f>
        <v>0.375</v>
      </c>
      <c r="Y1842" s="4" t="str">
        <f>IF(X1842&gt;=W1842, "Yes", "No")</f>
        <v>Yes</v>
      </c>
      <c r="Z1842" s="4">
        <f>D1842-C1842</f>
        <v>4</v>
      </c>
      <c r="AA1842" s="4" t="str" cm="1">
        <f t="array" ref="AA1842">_xlfn.IFS(Z1842&lt;=2,"Fast",Z1842&gt;5, "Slow", AND(Z1842&gt;=3,Z1842&lt;=5),"Standard")</f>
        <v>Standard</v>
      </c>
    </row>
    <row r="1843" spans="1:27" x14ac:dyDescent="0.2">
      <c r="A1843" s="4">
        <v>1842</v>
      </c>
      <c r="B1843" s="4" t="s">
        <v>9917</v>
      </c>
      <c r="C1843" s="5">
        <v>42569</v>
      </c>
      <c r="D1843" s="5">
        <v>42574</v>
      </c>
      <c r="E1843" s="4" t="s">
        <v>29</v>
      </c>
      <c r="F1843" s="4" t="s">
        <v>5036</v>
      </c>
      <c r="G1843" s="4" t="s">
        <v>5035</v>
      </c>
      <c r="H1843" s="4" t="s">
        <v>50</v>
      </c>
      <c r="I1843" s="4" t="s">
        <v>17</v>
      </c>
      <c r="J1843" s="4" t="s">
        <v>1335</v>
      </c>
      <c r="K1843" s="4" t="s">
        <v>174</v>
      </c>
      <c r="L1843" s="4">
        <v>42104</v>
      </c>
      <c r="M1843" s="4" t="s">
        <v>7</v>
      </c>
      <c r="N1843" s="4" t="s">
        <v>6525</v>
      </c>
      <c r="O1843" s="4" t="s">
        <v>37</v>
      </c>
      <c r="P1843" s="4" t="s">
        <v>221</v>
      </c>
      <c r="Q1843" s="4" t="s">
        <v>6524</v>
      </c>
      <c r="R1843" s="4">
        <v>140.81</v>
      </c>
      <c r="S1843" s="4">
        <v>1</v>
      </c>
      <c r="T1843" s="4">
        <v>0</v>
      </c>
      <c r="U1843" s="4">
        <v>39.4268</v>
      </c>
      <c r="V1843" s="4" t="str">
        <f>INDEX(Regional_Lookup!$B$2:$B$5,MATCH('Sample - Superstore'!M1843,Regional_Lookup!$A$2:$A$5,0))</f>
        <v>Maria Santos</v>
      </c>
      <c r="W1843" s="4">
        <f>INDEX(Regional_Lookup!$C$2:$C$5, MATCH('Sample - Superstore'!M1843,Regional_Lookup!$A$2:$A$5, 0))</f>
        <v>0.15</v>
      </c>
      <c r="X1843" s="4">
        <f>U1843/R1843</f>
        <v>0.27999999999999997</v>
      </c>
      <c r="Y1843" s="4" t="str">
        <f>IF(X1843&gt;=W1843, "Yes", "No")</f>
        <v>Yes</v>
      </c>
      <c r="Z1843" s="4">
        <f>D1843-C1843</f>
        <v>5</v>
      </c>
      <c r="AA1843" s="4" t="str" cm="1">
        <f t="array" ref="AA1843">_xlfn.IFS(Z1843&lt;=2,"Fast",Z1843&gt;5, "Slow", AND(Z1843&gt;=3,Z1843&lt;=5),"Standard")</f>
        <v>Standard</v>
      </c>
    </row>
    <row r="1844" spans="1:27" x14ac:dyDescent="0.2">
      <c r="A1844" s="4">
        <v>1843</v>
      </c>
      <c r="B1844" s="4" t="s">
        <v>9916</v>
      </c>
      <c r="C1844" s="5">
        <v>42044</v>
      </c>
      <c r="D1844" s="5">
        <v>42046</v>
      </c>
      <c r="E1844" s="4" t="s">
        <v>21</v>
      </c>
      <c r="F1844" s="4" t="s">
        <v>3475</v>
      </c>
      <c r="G1844" s="4" t="s">
        <v>3474</v>
      </c>
      <c r="H1844" s="4" t="s">
        <v>50</v>
      </c>
      <c r="I1844" s="4" t="s">
        <v>17</v>
      </c>
      <c r="J1844" s="4" t="s">
        <v>792</v>
      </c>
      <c r="K1844" s="4" t="s">
        <v>123</v>
      </c>
      <c r="L1844" s="4">
        <v>78207</v>
      </c>
      <c r="M1844" s="4" t="s">
        <v>3</v>
      </c>
      <c r="N1844" s="4" t="s">
        <v>918</v>
      </c>
      <c r="O1844" s="4" t="s">
        <v>13</v>
      </c>
      <c r="P1844" s="4" t="s">
        <v>72</v>
      </c>
      <c r="Q1844" s="4" t="s">
        <v>917</v>
      </c>
      <c r="R1844" s="4">
        <v>40.095999999999997</v>
      </c>
      <c r="S1844" s="4">
        <v>4</v>
      </c>
      <c r="T1844" s="4">
        <v>0.2</v>
      </c>
      <c r="U1844" s="4">
        <v>13.532400000000001</v>
      </c>
      <c r="V1844" s="4" t="str">
        <f>INDEX(Regional_Lookup!$B$2:$B$5,MATCH('Sample - Superstore'!M1844,Regional_Lookup!$A$2:$A$5,0))</f>
        <v>David Johnson</v>
      </c>
      <c r="W1844" s="4">
        <f>INDEX(Regional_Lookup!$C$2:$C$5, MATCH('Sample - Superstore'!M1844,Regional_Lookup!$A$2:$A$5, 0))</f>
        <v>0.14000000000000001</v>
      </c>
      <c r="X1844" s="4">
        <f>U1844/R1844</f>
        <v>0.33750000000000008</v>
      </c>
      <c r="Y1844" s="4" t="str">
        <f>IF(X1844&gt;=W1844, "Yes", "No")</f>
        <v>Yes</v>
      </c>
      <c r="Z1844" s="4">
        <f>D1844-C1844</f>
        <v>2</v>
      </c>
      <c r="AA1844" s="4" t="str" cm="1">
        <f t="array" ref="AA1844">_xlfn.IFS(Z1844&lt;=2,"Fast",Z1844&gt;5, "Slow", AND(Z1844&gt;=3,Z1844&lt;=5),"Standard")</f>
        <v>Fast</v>
      </c>
    </row>
    <row r="1845" spans="1:27" x14ac:dyDescent="0.2">
      <c r="A1845" s="4">
        <v>1844</v>
      </c>
      <c r="B1845" s="4" t="s">
        <v>9916</v>
      </c>
      <c r="C1845" s="5">
        <v>42044</v>
      </c>
      <c r="D1845" s="5">
        <v>42046</v>
      </c>
      <c r="E1845" s="4" t="s">
        <v>21</v>
      </c>
      <c r="F1845" s="4" t="s">
        <v>3475</v>
      </c>
      <c r="G1845" s="4" t="s">
        <v>3474</v>
      </c>
      <c r="H1845" s="4" t="s">
        <v>50</v>
      </c>
      <c r="I1845" s="4" t="s">
        <v>17</v>
      </c>
      <c r="J1845" s="4" t="s">
        <v>792</v>
      </c>
      <c r="K1845" s="4" t="s">
        <v>123</v>
      </c>
      <c r="L1845" s="4">
        <v>78207</v>
      </c>
      <c r="M1845" s="4" t="s">
        <v>3</v>
      </c>
      <c r="N1845" s="4" t="s">
        <v>4997</v>
      </c>
      <c r="O1845" s="4" t="s">
        <v>37</v>
      </c>
      <c r="P1845" s="4" t="s">
        <v>36</v>
      </c>
      <c r="Q1845" s="4" t="s">
        <v>4996</v>
      </c>
      <c r="R1845" s="4">
        <v>40.783999999999999</v>
      </c>
      <c r="S1845" s="4">
        <v>2</v>
      </c>
      <c r="T1845" s="4">
        <v>0.6</v>
      </c>
      <c r="U1845" s="4">
        <v>-30.588000000000001</v>
      </c>
      <c r="V1845" s="4" t="str">
        <f>INDEX(Regional_Lookup!$B$2:$B$5,MATCH('Sample - Superstore'!M1845,Regional_Lookup!$A$2:$A$5,0))</f>
        <v>David Johnson</v>
      </c>
      <c r="W1845" s="4">
        <f>INDEX(Regional_Lookup!$C$2:$C$5, MATCH('Sample - Superstore'!M1845,Regional_Lookup!$A$2:$A$5, 0))</f>
        <v>0.14000000000000001</v>
      </c>
      <c r="X1845" s="4">
        <f>U1845/R1845</f>
        <v>-0.75</v>
      </c>
      <c r="Y1845" s="4" t="str">
        <f>IF(X1845&gt;=W1845, "Yes", "No")</f>
        <v>No</v>
      </c>
      <c r="Z1845" s="4">
        <f>D1845-C1845</f>
        <v>2</v>
      </c>
      <c r="AA1845" s="4" t="str" cm="1">
        <f t="array" ref="AA1845">_xlfn.IFS(Z1845&lt;=2,"Fast",Z1845&gt;5, "Slow", AND(Z1845&gt;=3,Z1845&lt;=5),"Standard")</f>
        <v>Fast</v>
      </c>
    </row>
    <row r="1846" spans="1:27" x14ac:dyDescent="0.2">
      <c r="A1846" s="4">
        <v>1845</v>
      </c>
      <c r="B1846" s="4" t="s">
        <v>9915</v>
      </c>
      <c r="C1846" s="5">
        <v>42945</v>
      </c>
      <c r="D1846" s="5">
        <v>42949</v>
      </c>
      <c r="E1846" s="4" t="s">
        <v>29</v>
      </c>
      <c r="F1846" s="4" t="s">
        <v>2911</v>
      </c>
      <c r="G1846" s="4" t="s">
        <v>2910</v>
      </c>
      <c r="H1846" s="4" t="s">
        <v>18</v>
      </c>
      <c r="I1846" s="4" t="s">
        <v>17</v>
      </c>
      <c r="J1846" s="4" t="s">
        <v>234</v>
      </c>
      <c r="K1846" s="4" t="s">
        <v>233</v>
      </c>
      <c r="L1846" s="4">
        <v>98115</v>
      </c>
      <c r="M1846" s="4" t="s">
        <v>9</v>
      </c>
      <c r="N1846" s="4" t="s">
        <v>8514</v>
      </c>
      <c r="O1846" s="4" t="s">
        <v>33</v>
      </c>
      <c r="P1846" s="4" t="s">
        <v>55</v>
      </c>
      <c r="Q1846" s="4" t="s">
        <v>8513</v>
      </c>
      <c r="R1846" s="4">
        <v>90.57</v>
      </c>
      <c r="S1846" s="4">
        <v>3</v>
      </c>
      <c r="T1846" s="4">
        <v>0</v>
      </c>
      <c r="U1846" s="4">
        <v>11.774100000000001</v>
      </c>
      <c r="V1846" s="4" t="str">
        <f>INDEX(Regional_Lookup!$B$2:$B$5,MATCH('Sample - Superstore'!M1846,Regional_Lookup!$A$2:$A$5,0))</f>
        <v>James Chen</v>
      </c>
      <c r="W1846" s="4">
        <f>INDEX(Regional_Lookup!$C$2:$C$5, MATCH('Sample - Superstore'!M1846,Regional_Lookup!$A$2:$A$5, 0))</f>
        <v>0.18</v>
      </c>
      <c r="X1846" s="4">
        <f>U1846/R1846</f>
        <v>0.13</v>
      </c>
      <c r="Y1846" s="4" t="str">
        <f>IF(X1846&gt;=W1846, "Yes", "No")</f>
        <v>No</v>
      </c>
      <c r="Z1846" s="4">
        <f>D1846-C1846</f>
        <v>4</v>
      </c>
      <c r="AA1846" s="4" t="str" cm="1">
        <f t="array" ref="AA1846">_xlfn.IFS(Z1846&lt;=2,"Fast",Z1846&gt;5, "Slow", AND(Z1846&gt;=3,Z1846&lt;=5),"Standard")</f>
        <v>Standard</v>
      </c>
    </row>
    <row r="1847" spans="1:27" x14ac:dyDescent="0.2">
      <c r="A1847" s="4">
        <v>1846</v>
      </c>
      <c r="B1847" s="4" t="s">
        <v>9914</v>
      </c>
      <c r="C1847" s="5">
        <v>42747</v>
      </c>
      <c r="D1847" s="5">
        <v>42752</v>
      </c>
      <c r="E1847" s="4" t="s">
        <v>21</v>
      </c>
      <c r="F1847" s="4" t="s">
        <v>1327</v>
      </c>
      <c r="G1847" s="4" t="s">
        <v>1326</v>
      </c>
      <c r="H1847" s="4" t="s">
        <v>102</v>
      </c>
      <c r="I1847" s="4" t="s">
        <v>17</v>
      </c>
      <c r="J1847" s="4" t="s">
        <v>233</v>
      </c>
      <c r="K1847" s="4" t="s">
        <v>8202</v>
      </c>
      <c r="L1847" s="4">
        <v>20016</v>
      </c>
      <c r="M1847" s="4" t="s">
        <v>5</v>
      </c>
      <c r="N1847" s="4" t="s">
        <v>2704</v>
      </c>
      <c r="O1847" s="4" t="s">
        <v>13</v>
      </c>
      <c r="P1847" s="4" t="s">
        <v>24</v>
      </c>
      <c r="Q1847" s="4" t="s">
        <v>2703</v>
      </c>
      <c r="R1847" s="4">
        <v>40.08</v>
      </c>
      <c r="S1847" s="4">
        <v>6</v>
      </c>
      <c r="T1847" s="4">
        <v>0</v>
      </c>
      <c r="U1847" s="4">
        <v>19.238399999999999</v>
      </c>
      <c r="V1847" s="4" t="str">
        <f>INDEX(Regional_Lookup!$B$2:$B$5,MATCH('Sample - Superstore'!M1847,Regional_Lookup!$A$2:$A$5,0))</f>
        <v>Sarah Miller</v>
      </c>
      <c r="W1847" s="4">
        <f>INDEX(Regional_Lookup!$C$2:$C$5, MATCH('Sample - Superstore'!M1847,Regional_Lookup!$A$2:$A$5, 0))</f>
        <v>0.16</v>
      </c>
      <c r="X1847" s="4">
        <f>U1847/R1847</f>
        <v>0.48</v>
      </c>
      <c r="Y1847" s="4" t="str">
        <f>IF(X1847&gt;=W1847, "Yes", "No")</f>
        <v>Yes</v>
      </c>
      <c r="Z1847" s="4">
        <f>D1847-C1847</f>
        <v>5</v>
      </c>
      <c r="AA1847" s="4" t="str" cm="1">
        <f t="array" ref="AA1847">_xlfn.IFS(Z1847&lt;=2,"Fast",Z1847&gt;5, "Slow", AND(Z1847&gt;=3,Z1847&lt;=5),"Standard")</f>
        <v>Standard</v>
      </c>
    </row>
    <row r="1848" spans="1:27" x14ac:dyDescent="0.2">
      <c r="A1848" s="4">
        <v>1847</v>
      </c>
      <c r="B1848" s="4" t="s">
        <v>9914</v>
      </c>
      <c r="C1848" s="5">
        <v>42747</v>
      </c>
      <c r="D1848" s="5">
        <v>42752</v>
      </c>
      <c r="E1848" s="4" t="s">
        <v>21</v>
      </c>
      <c r="F1848" s="4" t="s">
        <v>1327</v>
      </c>
      <c r="G1848" s="4" t="s">
        <v>1326</v>
      </c>
      <c r="H1848" s="4" t="s">
        <v>102</v>
      </c>
      <c r="I1848" s="4" t="s">
        <v>17</v>
      </c>
      <c r="J1848" s="4" t="s">
        <v>233</v>
      </c>
      <c r="K1848" s="4" t="s">
        <v>8202</v>
      </c>
      <c r="L1848" s="4">
        <v>20016</v>
      </c>
      <c r="M1848" s="4" t="s">
        <v>5</v>
      </c>
      <c r="N1848" s="4" t="s">
        <v>383</v>
      </c>
      <c r="O1848" s="4" t="s">
        <v>37</v>
      </c>
      <c r="P1848" s="4" t="s">
        <v>36</v>
      </c>
      <c r="Q1848" s="4" t="s">
        <v>382</v>
      </c>
      <c r="R1848" s="4">
        <v>37.68</v>
      </c>
      <c r="S1848" s="4">
        <v>2</v>
      </c>
      <c r="T1848" s="4">
        <v>0</v>
      </c>
      <c r="U1848" s="4">
        <v>15.8256</v>
      </c>
      <c r="V1848" s="4" t="str">
        <f>INDEX(Regional_Lookup!$B$2:$B$5,MATCH('Sample - Superstore'!M1848,Regional_Lookup!$A$2:$A$5,0))</f>
        <v>Sarah Miller</v>
      </c>
      <c r="W1848" s="4">
        <f>INDEX(Regional_Lookup!$C$2:$C$5, MATCH('Sample - Superstore'!M1848,Regional_Lookup!$A$2:$A$5, 0))</f>
        <v>0.16</v>
      </c>
      <c r="X1848" s="4">
        <f>U1848/R1848</f>
        <v>0.42</v>
      </c>
      <c r="Y1848" s="4" t="str">
        <f>IF(X1848&gt;=W1848, "Yes", "No")</f>
        <v>Yes</v>
      </c>
      <c r="Z1848" s="4">
        <f>D1848-C1848</f>
        <v>5</v>
      </c>
      <c r="AA1848" s="4" t="str" cm="1">
        <f t="array" ref="AA1848">_xlfn.IFS(Z1848&lt;=2,"Fast",Z1848&gt;5, "Slow", AND(Z1848&gt;=3,Z1848&lt;=5),"Standard")</f>
        <v>Standard</v>
      </c>
    </row>
    <row r="1849" spans="1:27" x14ac:dyDescent="0.2">
      <c r="A1849" s="4">
        <v>1848</v>
      </c>
      <c r="B1849" s="4" t="s">
        <v>9913</v>
      </c>
      <c r="C1849" s="5">
        <v>42988</v>
      </c>
      <c r="D1849" s="5">
        <v>42988</v>
      </c>
      <c r="E1849" s="4" t="s">
        <v>162</v>
      </c>
      <c r="F1849" s="4" t="s">
        <v>2088</v>
      </c>
      <c r="G1849" s="4" t="s">
        <v>2087</v>
      </c>
      <c r="H1849" s="4" t="s">
        <v>50</v>
      </c>
      <c r="I1849" s="4" t="s">
        <v>17</v>
      </c>
      <c r="J1849" s="4" t="s">
        <v>59</v>
      </c>
      <c r="K1849" s="4" t="s">
        <v>15</v>
      </c>
      <c r="L1849" s="4">
        <v>90004</v>
      </c>
      <c r="M1849" s="4" t="s">
        <v>9</v>
      </c>
      <c r="N1849" s="4" t="s">
        <v>5465</v>
      </c>
      <c r="O1849" s="4" t="s">
        <v>37</v>
      </c>
      <c r="P1849" s="4" t="s">
        <v>221</v>
      </c>
      <c r="Q1849" s="4" t="s">
        <v>5464</v>
      </c>
      <c r="R1849" s="4">
        <v>362.35199999999998</v>
      </c>
      <c r="S1849" s="4">
        <v>3</v>
      </c>
      <c r="T1849" s="4">
        <v>0.2</v>
      </c>
      <c r="U1849" s="4">
        <v>27.176400000000001</v>
      </c>
      <c r="V1849" s="4" t="str">
        <f>INDEX(Regional_Lookup!$B$2:$B$5,MATCH('Sample - Superstore'!M1849,Regional_Lookup!$A$2:$A$5,0))</f>
        <v>James Chen</v>
      </c>
      <c r="W1849" s="4">
        <f>INDEX(Regional_Lookup!$C$2:$C$5, MATCH('Sample - Superstore'!M1849,Regional_Lookup!$A$2:$A$5, 0))</f>
        <v>0.18</v>
      </c>
      <c r="X1849" s="4">
        <f>U1849/R1849</f>
        <v>7.5000000000000011E-2</v>
      </c>
      <c r="Y1849" s="4" t="str">
        <f>IF(X1849&gt;=W1849, "Yes", "No")</f>
        <v>No</v>
      </c>
      <c r="Z1849" s="4">
        <f>D1849-C1849</f>
        <v>0</v>
      </c>
      <c r="AA1849" s="4" t="str" cm="1">
        <f t="array" ref="AA1849">_xlfn.IFS(Z1849&lt;=2,"Fast",Z1849&gt;5, "Slow", AND(Z1849&gt;=3,Z1849&lt;=5),"Standard")</f>
        <v>Fast</v>
      </c>
    </row>
    <row r="1850" spans="1:27" x14ac:dyDescent="0.2">
      <c r="A1850" s="4">
        <v>1849</v>
      </c>
      <c r="B1850" s="4" t="s">
        <v>9913</v>
      </c>
      <c r="C1850" s="5">
        <v>42988</v>
      </c>
      <c r="D1850" s="5">
        <v>42988</v>
      </c>
      <c r="E1850" s="4" t="s">
        <v>162</v>
      </c>
      <c r="F1850" s="4" t="s">
        <v>2088</v>
      </c>
      <c r="G1850" s="4" t="s">
        <v>2087</v>
      </c>
      <c r="H1850" s="4" t="s">
        <v>50</v>
      </c>
      <c r="I1850" s="4" t="s">
        <v>17</v>
      </c>
      <c r="J1850" s="4" t="s">
        <v>59</v>
      </c>
      <c r="K1850" s="4" t="s">
        <v>15</v>
      </c>
      <c r="L1850" s="4">
        <v>90004</v>
      </c>
      <c r="M1850" s="4" t="s">
        <v>9</v>
      </c>
      <c r="N1850" s="4" t="s">
        <v>5573</v>
      </c>
      <c r="O1850" s="4" t="s">
        <v>13</v>
      </c>
      <c r="P1850" s="4" t="s">
        <v>100</v>
      </c>
      <c r="Q1850" s="4" t="s">
        <v>5572</v>
      </c>
      <c r="R1850" s="4">
        <v>7.1840000000000002</v>
      </c>
      <c r="S1850" s="4">
        <v>2</v>
      </c>
      <c r="T1850" s="4">
        <v>0.2</v>
      </c>
      <c r="U1850" s="4">
        <v>2.2450000000000001</v>
      </c>
      <c r="V1850" s="4" t="str">
        <f>INDEX(Regional_Lookup!$B$2:$B$5,MATCH('Sample - Superstore'!M1850,Regional_Lookup!$A$2:$A$5,0))</f>
        <v>James Chen</v>
      </c>
      <c r="W1850" s="4">
        <f>INDEX(Regional_Lookup!$C$2:$C$5, MATCH('Sample - Superstore'!M1850,Regional_Lookup!$A$2:$A$5, 0))</f>
        <v>0.18</v>
      </c>
      <c r="X1850" s="4">
        <f>U1850/R1850</f>
        <v>0.3125</v>
      </c>
      <c r="Y1850" s="4" t="str">
        <f>IF(X1850&gt;=W1850, "Yes", "No")</f>
        <v>Yes</v>
      </c>
      <c r="Z1850" s="4">
        <f>D1850-C1850</f>
        <v>0</v>
      </c>
      <c r="AA1850" s="4" t="str" cm="1">
        <f t="array" ref="AA1850">_xlfn.IFS(Z1850&lt;=2,"Fast",Z1850&gt;5, "Slow", AND(Z1850&gt;=3,Z1850&lt;=5),"Standard")</f>
        <v>Fast</v>
      </c>
    </row>
    <row r="1851" spans="1:27" x14ac:dyDescent="0.2">
      <c r="A1851" s="4">
        <v>1850</v>
      </c>
      <c r="B1851" s="4" t="s">
        <v>9912</v>
      </c>
      <c r="C1851" s="5">
        <v>42205</v>
      </c>
      <c r="D1851" s="5">
        <v>42210</v>
      </c>
      <c r="E1851" s="4" t="s">
        <v>21</v>
      </c>
      <c r="F1851" s="4" t="s">
        <v>9753</v>
      </c>
      <c r="G1851" s="4" t="s">
        <v>9752</v>
      </c>
      <c r="H1851" s="4" t="s">
        <v>18</v>
      </c>
      <c r="I1851" s="4" t="s">
        <v>17</v>
      </c>
      <c r="J1851" s="4" t="s">
        <v>9911</v>
      </c>
      <c r="K1851" s="4" t="s">
        <v>209</v>
      </c>
      <c r="L1851" s="4">
        <v>46614</v>
      </c>
      <c r="M1851" s="4" t="s">
        <v>3</v>
      </c>
      <c r="N1851" s="4" t="s">
        <v>1636</v>
      </c>
      <c r="O1851" s="4" t="s">
        <v>13</v>
      </c>
      <c r="P1851" s="4" t="s">
        <v>231</v>
      </c>
      <c r="Q1851" s="4" t="s">
        <v>1635</v>
      </c>
      <c r="R1851" s="4">
        <v>34.76</v>
      </c>
      <c r="S1851" s="4">
        <v>1</v>
      </c>
      <c r="T1851" s="4">
        <v>0</v>
      </c>
      <c r="U1851" s="4">
        <v>9.7327999999999992</v>
      </c>
      <c r="V1851" s="4" t="str">
        <f>INDEX(Regional_Lookup!$B$2:$B$5,MATCH('Sample - Superstore'!M1851,Regional_Lookup!$A$2:$A$5,0))</f>
        <v>David Johnson</v>
      </c>
      <c r="W1851" s="4">
        <f>INDEX(Regional_Lookup!$C$2:$C$5, MATCH('Sample - Superstore'!M1851,Regional_Lookup!$A$2:$A$5, 0))</f>
        <v>0.14000000000000001</v>
      </c>
      <c r="X1851" s="4">
        <f>U1851/R1851</f>
        <v>0.27999999999999997</v>
      </c>
      <c r="Y1851" s="4" t="str">
        <f>IF(X1851&gt;=W1851, "Yes", "No")</f>
        <v>Yes</v>
      </c>
      <c r="Z1851" s="4">
        <f>D1851-C1851</f>
        <v>5</v>
      </c>
      <c r="AA1851" s="4" t="str" cm="1">
        <f t="array" ref="AA1851">_xlfn.IFS(Z1851&lt;=2,"Fast",Z1851&gt;5, "Slow", AND(Z1851&gt;=3,Z1851&lt;=5),"Standard")</f>
        <v>Standard</v>
      </c>
    </row>
    <row r="1852" spans="1:27" x14ac:dyDescent="0.2">
      <c r="A1852" s="4">
        <v>1851</v>
      </c>
      <c r="B1852" s="4" t="s">
        <v>9912</v>
      </c>
      <c r="C1852" s="5">
        <v>42205</v>
      </c>
      <c r="D1852" s="5">
        <v>42210</v>
      </c>
      <c r="E1852" s="4" t="s">
        <v>21</v>
      </c>
      <c r="F1852" s="4" t="s">
        <v>9753</v>
      </c>
      <c r="G1852" s="4" t="s">
        <v>9752</v>
      </c>
      <c r="H1852" s="4" t="s">
        <v>18</v>
      </c>
      <c r="I1852" s="4" t="s">
        <v>17</v>
      </c>
      <c r="J1852" s="4" t="s">
        <v>9911</v>
      </c>
      <c r="K1852" s="4" t="s">
        <v>209</v>
      </c>
      <c r="L1852" s="4">
        <v>46614</v>
      </c>
      <c r="M1852" s="4" t="s">
        <v>3</v>
      </c>
      <c r="N1852" s="4" t="s">
        <v>7462</v>
      </c>
      <c r="O1852" s="4" t="s">
        <v>33</v>
      </c>
      <c r="P1852" s="4" t="s">
        <v>55</v>
      </c>
      <c r="Q1852" s="4" t="s">
        <v>7461</v>
      </c>
      <c r="R1852" s="4">
        <v>831.2</v>
      </c>
      <c r="S1852" s="4">
        <v>5</v>
      </c>
      <c r="T1852" s="4">
        <v>0</v>
      </c>
      <c r="U1852" s="4">
        <v>124.68</v>
      </c>
      <c r="V1852" s="4" t="str">
        <f>INDEX(Regional_Lookup!$B$2:$B$5,MATCH('Sample - Superstore'!M1852,Regional_Lookup!$A$2:$A$5,0))</f>
        <v>David Johnson</v>
      </c>
      <c r="W1852" s="4">
        <f>INDEX(Regional_Lookup!$C$2:$C$5, MATCH('Sample - Superstore'!M1852,Regional_Lookup!$A$2:$A$5, 0))</f>
        <v>0.14000000000000001</v>
      </c>
      <c r="X1852" s="4">
        <f>U1852/R1852</f>
        <v>0.15</v>
      </c>
      <c r="Y1852" s="4" t="str">
        <f>IF(X1852&gt;=W1852, "Yes", "No")</f>
        <v>Yes</v>
      </c>
      <c r="Z1852" s="4">
        <f>D1852-C1852</f>
        <v>5</v>
      </c>
      <c r="AA1852" s="4" t="str" cm="1">
        <f t="array" ref="AA1852">_xlfn.IFS(Z1852&lt;=2,"Fast",Z1852&gt;5, "Slow", AND(Z1852&gt;=3,Z1852&lt;=5),"Standard")</f>
        <v>Standard</v>
      </c>
    </row>
    <row r="1853" spans="1:27" x14ac:dyDescent="0.2">
      <c r="A1853" s="4">
        <v>1852</v>
      </c>
      <c r="B1853" s="4" t="s">
        <v>9912</v>
      </c>
      <c r="C1853" s="5">
        <v>42205</v>
      </c>
      <c r="D1853" s="5">
        <v>42210</v>
      </c>
      <c r="E1853" s="4" t="s">
        <v>21</v>
      </c>
      <c r="F1853" s="4" t="s">
        <v>9753</v>
      </c>
      <c r="G1853" s="4" t="s">
        <v>9752</v>
      </c>
      <c r="H1853" s="4" t="s">
        <v>18</v>
      </c>
      <c r="I1853" s="4" t="s">
        <v>17</v>
      </c>
      <c r="J1853" s="4" t="s">
        <v>9911</v>
      </c>
      <c r="K1853" s="4" t="s">
        <v>209</v>
      </c>
      <c r="L1853" s="4">
        <v>46614</v>
      </c>
      <c r="M1853" s="4" t="s">
        <v>3</v>
      </c>
      <c r="N1853" s="4" t="s">
        <v>3271</v>
      </c>
      <c r="O1853" s="4" t="s">
        <v>13</v>
      </c>
      <c r="P1853" s="4" t="s">
        <v>24</v>
      </c>
      <c r="Q1853" s="4" t="s">
        <v>3270</v>
      </c>
      <c r="R1853" s="4">
        <v>26.4</v>
      </c>
      <c r="S1853" s="4">
        <v>5</v>
      </c>
      <c r="T1853" s="4">
        <v>0</v>
      </c>
      <c r="U1853" s="4">
        <v>11.88</v>
      </c>
      <c r="V1853" s="4" t="str">
        <f>INDEX(Regional_Lookup!$B$2:$B$5,MATCH('Sample - Superstore'!M1853,Regional_Lookup!$A$2:$A$5,0))</f>
        <v>David Johnson</v>
      </c>
      <c r="W1853" s="4">
        <f>INDEX(Regional_Lookup!$C$2:$C$5, MATCH('Sample - Superstore'!M1853,Regional_Lookup!$A$2:$A$5, 0))</f>
        <v>0.14000000000000001</v>
      </c>
      <c r="X1853" s="4">
        <f>U1853/R1853</f>
        <v>0.45000000000000007</v>
      </c>
      <c r="Y1853" s="4" t="str">
        <f>IF(X1853&gt;=W1853, "Yes", "No")</f>
        <v>Yes</v>
      </c>
      <c r="Z1853" s="4">
        <f>D1853-C1853</f>
        <v>5</v>
      </c>
      <c r="AA1853" s="4" t="str" cm="1">
        <f t="array" ref="AA1853">_xlfn.IFS(Z1853&lt;=2,"Fast",Z1853&gt;5, "Slow", AND(Z1853&gt;=3,Z1853&lt;=5),"Standard")</f>
        <v>Standard</v>
      </c>
    </row>
    <row r="1854" spans="1:27" x14ac:dyDescent="0.2">
      <c r="A1854" s="4">
        <v>1853</v>
      </c>
      <c r="B1854" s="4" t="s">
        <v>9912</v>
      </c>
      <c r="C1854" s="5">
        <v>42205</v>
      </c>
      <c r="D1854" s="5">
        <v>42210</v>
      </c>
      <c r="E1854" s="4" t="s">
        <v>21</v>
      </c>
      <c r="F1854" s="4" t="s">
        <v>9753</v>
      </c>
      <c r="G1854" s="4" t="s">
        <v>9752</v>
      </c>
      <c r="H1854" s="4" t="s">
        <v>18</v>
      </c>
      <c r="I1854" s="4" t="s">
        <v>17</v>
      </c>
      <c r="J1854" s="4" t="s">
        <v>9911</v>
      </c>
      <c r="K1854" s="4" t="s">
        <v>209</v>
      </c>
      <c r="L1854" s="4">
        <v>46614</v>
      </c>
      <c r="M1854" s="4" t="s">
        <v>3</v>
      </c>
      <c r="N1854" s="4" t="s">
        <v>7903</v>
      </c>
      <c r="O1854" s="4" t="s">
        <v>13</v>
      </c>
      <c r="P1854" s="4" t="s">
        <v>121</v>
      </c>
      <c r="Q1854" s="4" t="s">
        <v>7902</v>
      </c>
      <c r="R1854" s="4">
        <v>106.75</v>
      </c>
      <c r="S1854" s="4">
        <v>7</v>
      </c>
      <c r="T1854" s="4">
        <v>0</v>
      </c>
      <c r="U1854" s="4">
        <v>49.104999999999997</v>
      </c>
      <c r="V1854" s="4" t="str">
        <f>INDEX(Regional_Lookup!$B$2:$B$5,MATCH('Sample - Superstore'!M1854,Regional_Lookup!$A$2:$A$5,0))</f>
        <v>David Johnson</v>
      </c>
      <c r="W1854" s="4">
        <f>INDEX(Regional_Lookup!$C$2:$C$5, MATCH('Sample - Superstore'!M1854,Regional_Lookup!$A$2:$A$5, 0))</f>
        <v>0.14000000000000001</v>
      </c>
      <c r="X1854" s="4">
        <f>U1854/R1854</f>
        <v>0.45999999999999996</v>
      </c>
      <c r="Y1854" s="4" t="str">
        <f>IF(X1854&gt;=W1854, "Yes", "No")</f>
        <v>Yes</v>
      </c>
      <c r="Z1854" s="4">
        <f>D1854-C1854</f>
        <v>5</v>
      </c>
      <c r="AA1854" s="4" t="str" cm="1">
        <f t="array" ref="AA1854">_xlfn.IFS(Z1854&lt;=2,"Fast",Z1854&gt;5, "Slow", AND(Z1854&gt;=3,Z1854&lt;=5),"Standard")</f>
        <v>Standard</v>
      </c>
    </row>
    <row r="1855" spans="1:27" x14ac:dyDescent="0.2">
      <c r="A1855" s="4">
        <v>1854</v>
      </c>
      <c r="B1855" s="4" t="s">
        <v>9912</v>
      </c>
      <c r="C1855" s="5">
        <v>42205</v>
      </c>
      <c r="D1855" s="5">
        <v>42210</v>
      </c>
      <c r="E1855" s="4" t="s">
        <v>21</v>
      </c>
      <c r="F1855" s="4" t="s">
        <v>9753</v>
      </c>
      <c r="G1855" s="4" t="s">
        <v>9752</v>
      </c>
      <c r="H1855" s="4" t="s">
        <v>18</v>
      </c>
      <c r="I1855" s="4" t="s">
        <v>17</v>
      </c>
      <c r="J1855" s="4" t="s">
        <v>9911</v>
      </c>
      <c r="K1855" s="4" t="s">
        <v>209</v>
      </c>
      <c r="L1855" s="4">
        <v>46614</v>
      </c>
      <c r="M1855" s="4" t="s">
        <v>3</v>
      </c>
      <c r="N1855" s="4" t="s">
        <v>7900</v>
      </c>
      <c r="O1855" s="4" t="s">
        <v>13</v>
      </c>
      <c r="P1855" s="4" t="s">
        <v>24</v>
      </c>
      <c r="Q1855" s="4" t="s">
        <v>7899</v>
      </c>
      <c r="R1855" s="4">
        <v>97.82</v>
      </c>
      <c r="S1855" s="4">
        <v>2</v>
      </c>
      <c r="T1855" s="4">
        <v>0</v>
      </c>
      <c r="U1855" s="4">
        <v>45.9754</v>
      </c>
      <c r="V1855" s="4" t="str">
        <f>INDEX(Regional_Lookup!$B$2:$B$5,MATCH('Sample - Superstore'!M1855,Regional_Lookup!$A$2:$A$5,0))</f>
        <v>David Johnson</v>
      </c>
      <c r="W1855" s="4">
        <f>INDEX(Regional_Lookup!$C$2:$C$5, MATCH('Sample - Superstore'!M1855,Regional_Lookup!$A$2:$A$5, 0))</f>
        <v>0.14000000000000001</v>
      </c>
      <c r="X1855" s="4">
        <f>U1855/R1855</f>
        <v>0.47000000000000003</v>
      </c>
      <c r="Y1855" s="4" t="str">
        <f>IF(X1855&gt;=W1855, "Yes", "No")</f>
        <v>Yes</v>
      </c>
      <c r="Z1855" s="4">
        <f>D1855-C1855</f>
        <v>5</v>
      </c>
      <c r="AA1855" s="4" t="str" cm="1">
        <f t="array" ref="AA1855">_xlfn.IFS(Z1855&lt;=2,"Fast",Z1855&gt;5, "Slow", AND(Z1855&gt;=3,Z1855&lt;=5),"Standard")</f>
        <v>Standard</v>
      </c>
    </row>
    <row r="1856" spans="1:27" x14ac:dyDescent="0.2">
      <c r="A1856" s="4">
        <v>1855</v>
      </c>
      <c r="B1856" s="4" t="s">
        <v>9912</v>
      </c>
      <c r="C1856" s="5">
        <v>42205</v>
      </c>
      <c r="D1856" s="5">
        <v>42210</v>
      </c>
      <c r="E1856" s="4" t="s">
        <v>21</v>
      </c>
      <c r="F1856" s="4" t="s">
        <v>9753</v>
      </c>
      <c r="G1856" s="4" t="s">
        <v>9752</v>
      </c>
      <c r="H1856" s="4" t="s">
        <v>18</v>
      </c>
      <c r="I1856" s="4" t="s">
        <v>17</v>
      </c>
      <c r="J1856" s="4" t="s">
        <v>9911</v>
      </c>
      <c r="K1856" s="4" t="s">
        <v>209</v>
      </c>
      <c r="L1856" s="4">
        <v>46614</v>
      </c>
      <c r="M1856" s="4" t="s">
        <v>3</v>
      </c>
      <c r="N1856" s="4" t="s">
        <v>5261</v>
      </c>
      <c r="O1856" s="4" t="s">
        <v>13</v>
      </c>
      <c r="P1856" s="4" t="s">
        <v>231</v>
      </c>
      <c r="Q1856" s="4" t="s">
        <v>5260</v>
      </c>
      <c r="R1856" s="4">
        <v>141.4</v>
      </c>
      <c r="S1856" s="4">
        <v>5</v>
      </c>
      <c r="T1856" s="4">
        <v>0</v>
      </c>
      <c r="U1856" s="4">
        <v>38.177999999999997</v>
      </c>
      <c r="V1856" s="4" t="str">
        <f>INDEX(Regional_Lookup!$B$2:$B$5,MATCH('Sample - Superstore'!M1856,Regional_Lookup!$A$2:$A$5,0))</f>
        <v>David Johnson</v>
      </c>
      <c r="W1856" s="4">
        <f>INDEX(Regional_Lookup!$C$2:$C$5, MATCH('Sample - Superstore'!M1856,Regional_Lookup!$A$2:$A$5, 0))</f>
        <v>0.14000000000000001</v>
      </c>
      <c r="X1856" s="4">
        <f>U1856/R1856</f>
        <v>0.26999999999999996</v>
      </c>
      <c r="Y1856" s="4" t="str">
        <f>IF(X1856&gt;=W1856, "Yes", "No")</f>
        <v>Yes</v>
      </c>
      <c r="Z1856" s="4">
        <f>D1856-C1856</f>
        <v>5</v>
      </c>
      <c r="AA1856" s="4" t="str" cm="1">
        <f t="array" ref="AA1856">_xlfn.IFS(Z1856&lt;=2,"Fast",Z1856&gt;5, "Slow", AND(Z1856&gt;=3,Z1856&lt;=5),"Standard")</f>
        <v>Standard</v>
      </c>
    </row>
    <row r="1857" spans="1:27" x14ac:dyDescent="0.2">
      <c r="A1857" s="4">
        <v>1856</v>
      </c>
      <c r="B1857" s="4" t="s">
        <v>9910</v>
      </c>
      <c r="C1857" s="5">
        <v>41803</v>
      </c>
      <c r="D1857" s="5">
        <v>41807</v>
      </c>
      <c r="E1857" s="4" t="s">
        <v>29</v>
      </c>
      <c r="F1857" s="4" t="s">
        <v>813</v>
      </c>
      <c r="G1857" s="4" t="s">
        <v>812</v>
      </c>
      <c r="H1857" s="4" t="s">
        <v>50</v>
      </c>
      <c r="I1857" s="4" t="s">
        <v>17</v>
      </c>
      <c r="J1857" s="4" t="s">
        <v>59</v>
      </c>
      <c r="K1857" s="4" t="s">
        <v>15</v>
      </c>
      <c r="L1857" s="4">
        <v>90032</v>
      </c>
      <c r="M1857" s="4" t="s">
        <v>9</v>
      </c>
      <c r="N1857" s="4" t="s">
        <v>1678</v>
      </c>
      <c r="O1857" s="4" t="s">
        <v>13</v>
      </c>
      <c r="P1857" s="4" t="s">
        <v>116</v>
      </c>
      <c r="Q1857" s="4" t="s">
        <v>507</v>
      </c>
      <c r="R1857" s="4">
        <v>14.52</v>
      </c>
      <c r="S1857" s="4">
        <v>3</v>
      </c>
      <c r="T1857" s="4">
        <v>0</v>
      </c>
      <c r="U1857" s="4">
        <v>4.7915999999999999</v>
      </c>
      <c r="V1857" s="4" t="str">
        <f>INDEX(Regional_Lookup!$B$2:$B$5,MATCH('Sample - Superstore'!M1857,Regional_Lookup!$A$2:$A$5,0))</f>
        <v>James Chen</v>
      </c>
      <c r="W1857" s="4">
        <f>INDEX(Regional_Lookup!$C$2:$C$5, MATCH('Sample - Superstore'!M1857,Regional_Lookup!$A$2:$A$5, 0))</f>
        <v>0.18</v>
      </c>
      <c r="X1857" s="4">
        <f>U1857/R1857</f>
        <v>0.33</v>
      </c>
      <c r="Y1857" s="4" t="str">
        <f>IF(X1857&gt;=W1857, "Yes", "No")</f>
        <v>Yes</v>
      </c>
      <c r="Z1857" s="4">
        <f>D1857-C1857</f>
        <v>4</v>
      </c>
      <c r="AA1857" s="4" t="str" cm="1">
        <f t="array" ref="AA1857">_xlfn.IFS(Z1857&lt;=2,"Fast",Z1857&gt;5, "Slow", AND(Z1857&gt;=3,Z1857&lt;=5),"Standard")</f>
        <v>Standard</v>
      </c>
    </row>
    <row r="1858" spans="1:27" x14ac:dyDescent="0.2">
      <c r="A1858" s="4">
        <v>1857</v>
      </c>
      <c r="B1858" s="4" t="s">
        <v>9909</v>
      </c>
      <c r="C1858" s="5">
        <v>42867</v>
      </c>
      <c r="D1858" s="5">
        <v>42870</v>
      </c>
      <c r="E1858" s="4" t="s">
        <v>21</v>
      </c>
      <c r="F1858" s="4" t="s">
        <v>6939</v>
      </c>
      <c r="G1858" s="4" t="s">
        <v>6938</v>
      </c>
      <c r="H1858" s="4" t="s">
        <v>50</v>
      </c>
      <c r="I1858" s="4" t="s">
        <v>17</v>
      </c>
      <c r="J1858" s="4" t="s">
        <v>124</v>
      </c>
      <c r="K1858" s="4" t="s">
        <v>123</v>
      </c>
      <c r="L1858" s="4">
        <v>77041</v>
      </c>
      <c r="M1858" s="4" t="s">
        <v>3</v>
      </c>
      <c r="N1858" s="4" t="s">
        <v>4242</v>
      </c>
      <c r="O1858" s="4" t="s">
        <v>13</v>
      </c>
      <c r="P1858" s="4" t="s">
        <v>231</v>
      </c>
      <c r="Q1858" s="4" t="s">
        <v>4241</v>
      </c>
      <c r="R1858" s="4">
        <v>127.92</v>
      </c>
      <c r="S1858" s="4">
        <v>5</v>
      </c>
      <c r="T1858" s="4">
        <v>0.2</v>
      </c>
      <c r="U1858" s="4">
        <v>-15.99</v>
      </c>
      <c r="V1858" s="4" t="str">
        <f>INDEX(Regional_Lookup!$B$2:$B$5,MATCH('Sample - Superstore'!M1858,Regional_Lookup!$A$2:$A$5,0))</f>
        <v>David Johnson</v>
      </c>
      <c r="W1858" s="4">
        <f>INDEX(Regional_Lookup!$C$2:$C$5, MATCH('Sample - Superstore'!M1858,Regional_Lookup!$A$2:$A$5, 0))</f>
        <v>0.14000000000000001</v>
      </c>
      <c r="X1858" s="4">
        <f>U1858/R1858</f>
        <v>-0.125</v>
      </c>
      <c r="Y1858" s="4" t="str">
        <f>IF(X1858&gt;=W1858, "Yes", "No")</f>
        <v>No</v>
      </c>
      <c r="Z1858" s="4">
        <f>D1858-C1858</f>
        <v>3</v>
      </c>
      <c r="AA1858" s="4" t="str" cm="1">
        <f t="array" ref="AA1858">_xlfn.IFS(Z1858&lt;=2,"Fast",Z1858&gt;5, "Slow", AND(Z1858&gt;=3,Z1858&lt;=5),"Standard")</f>
        <v>Standard</v>
      </c>
    </row>
    <row r="1859" spans="1:27" x14ac:dyDescent="0.2">
      <c r="A1859" s="4">
        <v>1858</v>
      </c>
      <c r="B1859" s="4" t="s">
        <v>9909</v>
      </c>
      <c r="C1859" s="5">
        <v>42867</v>
      </c>
      <c r="D1859" s="5">
        <v>42870</v>
      </c>
      <c r="E1859" s="4" t="s">
        <v>21</v>
      </c>
      <c r="F1859" s="4" t="s">
        <v>6939</v>
      </c>
      <c r="G1859" s="4" t="s">
        <v>6938</v>
      </c>
      <c r="H1859" s="4" t="s">
        <v>50</v>
      </c>
      <c r="I1859" s="4" t="s">
        <v>17</v>
      </c>
      <c r="J1859" s="4" t="s">
        <v>124</v>
      </c>
      <c r="K1859" s="4" t="s">
        <v>123</v>
      </c>
      <c r="L1859" s="4">
        <v>77041</v>
      </c>
      <c r="M1859" s="4" t="s">
        <v>3</v>
      </c>
      <c r="N1859" s="4" t="s">
        <v>3063</v>
      </c>
      <c r="O1859" s="4" t="s">
        <v>13</v>
      </c>
      <c r="P1859" s="4" t="s">
        <v>100</v>
      </c>
      <c r="Q1859" s="4" t="s">
        <v>3062</v>
      </c>
      <c r="R1859" s="4">
        <v>34.24</v>
      </c>
      <c r="S1859" s="4">
        <v>4</v>
      </c>
      <c r="T1859" s="4">
        <v>0.8</v>
      </c>
      <c r="U1859" s="4">
        <v>-53.072000000000003</v>
      </c>
      <c r="V1859" s="4" t="str">
        <f>INDEX(Regional_Lookup!$B$2:$B$5,MATCH('Sample - Superstore'!M1859,Regional_Lookup!$A$2:$A$5,0))</f>
        <v>David Johnson</v>
      </c>
      <c r="W1859" s="4">
        <f>INDEX(Regional_Lookup!$C$2:$C$5, MATCH('Sample - Superstore'!M1859,Regional_Lookup!$A$2:$A$5, 0))</f>
        <v>0.14000000000000001</v>
      </c>
      <c r="X1859" s="4">
        <f>U1859/R1859</f>
        <v>-1.55</v>
      </c>
      <c r="Y1859" s="4" t="str">
        <f>IF(X1859&gt;=W1859, "Yes", "No")</f>
        <v>No</v>
      </c>
      <c r="Z1859" s="4">
        <f>D1859-C1859</f>
        <v>3</v>
      </c>
      <c r="AA1859" s="4" t="str" cm="1">
        <f t="array" ref="AA1859">_xlfn.IFS(Z1859&lt;=2,"Fast",Z1859&gt;5, "Slow", AND(Z1859&gt;=3,Z1859&lt;=5),"Standard")</f>
        <v>Standard</v>
      </c>
    </row>
    <row r="1860" spans="1:27" x14ac:dyDescent="0.2">
      <c r="A1860" s="4">
        <v>1859</v>
      </c>
      <c r="B1860" s="4" t="s">
        <v>9908</v>
      </c>
      <c r="C1860" s="5">
        <v>42250</v>
      </c>
      <c r="D1860" s="5">
        <v>42252</v>
      </c>
      <c r="E1860" s="4" t="s">
        <v>89</v>
      </c>
      <c r="F1860" s="4" t="s">
        <v>1664</v>
      </c>
      <c r="G1860" s="4" t="s">
        <v>1663</v>
      </c>
      <c r="H1860" s="4" t="s">
        <v>50</v>
      </c>
      <c r="I1860" s="4" t="s">
        <v>17</v>
      </c>
      <c r="J1860" s="4" t="s">
        <v>4243</v>
      </c>
      <c r="K1860" s="4" t="s">
        <v>837</v>
      </c>
      <c r="L1860" s="4">
        <v>6010</v>
      </c>
      <c r="M1860" s="4" t="s">
        <v>5</v>
      </c>
      <c r="N1860" s="4" t="s">
        <v>2274</v>
      </c>
      <c r="O1860" s="4" t="s">
        <v>13</v>
      </c>
      <c r="P1860" s="4" t="s">
        <v>12</v>
      </c>
      <c r="Q1860" s="4" t="s">
        <v>2273</v>
      </c>
      <c r="R1860" s="4">
        <v>137.62</v>
      </c>
      <c r="S1860" s="4">
        <v>2</v>
      </c>
      <c r="T1860" s="4">
        <v>0</v>
      </c>
      <c r="U1860" s="4">
        <v>60.552799999999998</v>
      </c>
      <c r="V1860" s="4" t="str">
        <f>INDEX(Regional_Lookup!$B$2:$B$5,MATCH('Sample - Superstore'!M1860,Regional_Lookup!$A$2:$A$5,0))</f>
        <v>Sarah Miller</v>
      </c>
      <c r="W1860" s="4">
        <f>INDEX(Regional_Lookup!$C$2:$C$5, MATCH('Sample - Superstore'!M1860,Regional_Lookup!$A$2:$A$5, 0))</f>
        <v>0.16</v>
      </c>
      <c r="X1860" s="4">
        <f>U1860/R1860</f>
        <v>0.43999999999999995</v>
      </c>
      <c r="Y1860" s="4" t="str">
        <f>IF(X1860&gt;=W1860, "Yes", "No")</f>
        <v>Yes</v>
      </c>
      <c r="Z1860" s="4">
        <f>D1860-C1860</f>
        <v>2</v>
      </c>
      <c r="AA1860" s="4" t="str" cm="1">
        <f t="array" ref="AA1860">_xlfn.IFS(Z1860&lt;=2,"Fast",Z1860&gt;5, "Slow", AND(Z1860&gt;=3,Z1860&lt;=5),"Standard")</f>
        <v>Fast</v>
      </c>
    </row>
    <row r="1861" spans="1:27" x14ac:dyDescent="0.2">
      <c r="A1861" s="4">
        <v>1860</v>
      </c>
      <c r="B1861" s="4" t="s">
        <v>9908</v>
      </c>
      <c r="C1861" s="5">
        <v>42250</v>
      </c>
      <c r="D1861" s="5">
        <v>42252</v>
      </c>
      <c r="E1861" s="4" t="s">
        <v>89</v>
      </c>
      <c r="F1861" s="4" t="s">
        <v>1664</v>
      </c>
      <c r="G1861" s="4" t="s">
        <v>1663</v>
      </c>
      <c r="H1861" s="4" t="s">
        <v>50</v>
      </c>
      <c r="I1861" s="4" t="s">
        <v>17</v>
      </c>
      <c r="J1861" s="4" t="s">
        <v>4243</v>
      </c>
      <c r="K1861" s="4" t="s">
        <v>837</v>
      </c>
      <c r="L1861" s="4">
        <v>6010</v>
      </c>
      <c r="M1861" s="4" t="s">
        <v>5</v>
      </c>
      <c r="N1861" s="4" t="s">
        <v>9013</v>
      </c>
      <c r="O1861" s="4" t="s">
        <v>33</v>
      </c>
      <c r="P1861" s="4" t="s">
        <v>32</v>
      </c>
      <c r="Q1861" s="4" t="s">
        <v>9012</v>
      </c>
      <c r="R1861" s="4">
        <v>100.49</v>
      </c>
      <c r="S1861" s="4">
        <v>1</v>
      </c>
      <c r="T1861" s="4">
        <v>0</v>
      </c>
      <c r="U1861" s="4">
        <v>25.122499999999999</v>
      </c>
      <c r="V1861" s="4" t="str">
        <f>INDEX(Regional_Lookup!$B$2:$B$5,MATCH('Sample - Superstore'!M1861,Regional_Lookup!$A$2:$A$5,0))</f>
        <v>Sarah Miller</v>
      </c>
      <c r="W1861" s="4">
        <f>INDEX(Regional_Lookup!$C$2:$C$5, MATCH('Sample - Superstore'!M1861,Regional_Lookup!$A$2:$A$5, 0))</f>
        <v>0.16</v>
      </c>
      <c r="X1861" s="4">
        <f>U1861/R1861</f>
        <v>0.25</v>
      </c>
      <c r="Y1861" s="4" t="str">
        <f>IF(X1861&gt;=W1861, "Yes", "No")</f>
        <v>Yes</v>
      </c>
      <c r="Z1861" s="4">
        <f>D1861-C1861</f>
        <v>2</v>
      </c>
      <c r="AA1861" s="4" t="str" cm="1">
        <f t="array" ref="AA1861">_xlfn.IFS(Z1861&lt;=2,"Fast",Z1861&gt;5, "Slow", AND(Z1861&gt;=3,Z1861&lt;=5),"Standard")</f>
        <v>Fast</v>
      </c>
    </row>
    <row r="1862" spans="1:27" x14ac:dyDescent="0.2">
      <c r="A1862" s="4">
        <v>1861</v>
      </c>
      <c r="B1862" s="4" t="s">
        <v>9907</v>
      </c>
      <c r="C1862" s="5">
        <v>42820</v>
      </c>
      <c r="D1862" s="5">
        <v>42821</v>
      </c>
      <c r="E1862" s="4" t="s">
        <v>89</v>
      </c>
      <c r="F1862" s="4" t="s">
        <v>4444</v>
      </c>
      <c r="G1862" s="4" t="s">
        <v>4443</v>
      </c>
      <c r="H1862" s="4" t="s">
        <v>18</v>
      </c>
      <c r="I1862" s="4" t="s">
        <v>17</v>
      </c>
      <c r="J1862" s="4" t="s">
        <v>254</v>
      </c>
      <c r="K1862" s="4" t="s">
        <v>66</v>
      </c>
      <c r="L1862" s="4">
        <v>10009</v>
      </c>
      <c r="M1862" s="4" t="s">
        <v>5</v>
      </c>
      <c r="N1862" s="4" t="s">
        <v>2869</v>
      </c>
      <c r="O1862" s="4" t="s">
        <v>37</v>
      </c>
      <c r="P1862" s="4" t="s">
        <v>165</v>
      </c>
      <c r="Q1862" s="4" t="s">
        <v>2868</v>
      </c>
      <c r="R1862" s="4">
        <v>257.56799999999998</v>
      </c>
      <c r="S1862" s="4">
        <v>2</v>
      </c>
      <c r="T1862" s="4">
        <v>0.2</v>
      </c>
      <c r="U1862" s="4">
        <v>-28.976400000000002</v>
      </c>
      <c r="V1862" s="4" t="str">
        <f>INDEX(Regional_Lookup!$B$2:$B$5,MATCH('Sample - Superstore'!M1862,Regional_Lookup!$A$2:$A$5,0))</f>
        <v>Sarah Miller</v>
      </c>
      <c r="W1862" s="4">
        <f>INDEX(Regional_Lookup!$C$2:$C$5, MATCH('Sample - Superstore'!M1862,Regional_Lookup!$A$2:$A$5, 0))</f>
        <v>0.16</v>
      </c>
      <c r="X1862" s="4">
        <f>U1862/R1862</f>
        <v>-0.11250000000000002</v>
      </c>
      <c r="Y1862" s="4" t="str">
        <f>IF(X1862&gt;=W1862, "Yes", "No")</f>
        <v>No</v>
      </c>
      <c r="Z1862" s="4">
        <f>D1862-C1862</f>
        <v>1</v>
      </c>
      <c r="AA1862" s="4" t="str" cm="1">
        <f t="array" ref="AA1862">_xlfn.IFS(Z1862&lt;=2,"Fast",Z1862&gt;5, "Slow", AND(Z1862&gt;=3,Z1862&lt;=5),"Standard")</f>
        <v>Fast</v>
      </c>
    </row>
    <row r="1863" spans="1:27" x14ac:dyDescent="0.2">
      <c r="A1863" s="4">
        <v>1862</v>
      </c>
      <c r="B1863" s="4" t="s">
        <v>9907</v>
      </c>
      <c r="C1863" s="5">
        <v>42820</v>
      </c>
      <c r="D1863" s="5">
        <v>42821</v>
      </c>
      <c r="E1863" s="4" t="s">
        <v>89</v>
      </c>
      <c r="F1863" s="4" t="s">
        <v>4444</v>
      </c>
      <c r="G1863" s="4" t="s">
        <v>4443</v>
      </c>
      <c r="H1863" s="4" t="s">
        <v>18</v>
      </c>
      <c r="I1863" s="4" t="s">
        <v>17</v>
      </c>
      <c r="J1863" s="4" t="s">
        <v>254</v>
      </c>
      <c r="K1863" s="4" t="s">
        <v>66</v>
      </c>
      <c r="L1863" s="4">
        <v>10009</v>
      </c>
      <c r="M1863" s="4" t="s">
        <v>5</v>
      </c>
      <c r="N1863" s="4" t="s">
        <v>8407</v>
      </c>
      <c r="O1863" s="4" t="s">
        <v>33</v>
      </c>
      <c r="P1863" s="4" t="s">
        <v>32</v>
      </c>
      <c r="Q1863" s="4" t="s">
        <v>8406</v>
      </c>
      <c r="R1863" s="4">
        <v>119.96</v>
      </c>
      <c r="S1863" s="4">
        <v>4</v>
      </c>
      <c r="T1863" s="4">
        <v>0</v>
      </c>
      <c r="U1863" s="4">
        <v>33.588799999999999</v>
      </c>
      <c r="V1863" s="4" t="str">
        <f>INDEX(Regional_Lookup!$B$2:$B$5,MATCH('Sample - Superstore'!M1863,Regional_Lookup!$A$2:$A$5,0))</f>
        <v>Sarah Miller</v>
      </c>
      <c r="W1863" s="4">
        <f>INDEX(Regional_Lookup!$C$2:$C$5, MATCH('Sample - Superstore'!M1863,Regional_Lookup!$A$2:$A$5, 0))</f>
        <v>0.16</v>
      </c>
      <c r="X1863" s="4">
        <f>U1863/R1863</f>
        <v>0.28000000000000003</v>
      </c>
      <c r="Y1863" s="4" t="str">
        <f>IF(X1863&gt;=W1863, "Yes", "No")</f>
        <v>Yes</v>
      </c>
      <c r="Z1863" s="4">
        <f>D1863-C1863</f>
        <v>1</v>
      </c>
      <c r="AA1863" s="4" t="str" cm="1">
        <f t="array" ref="AA1863">_xlfn.IFS(Z1863&lt;=2,"Fast",Z1863&gt;5, "Slow", AND(Z1863&gt;=3,Z1863&lt;=5),"Standard")</f>
        <v>Fast</v>
      </c>
    </row>
    <row r="1864" spans="1:27" x14ac:dyDescent="0.2">
      <c r="A1864" s="4">
        <v>1863</v>
      </c>
      <c r="B1864" s="4" t="s">
        <v>9906</v>
      </c>
      <c r="C1864" s="5">
        <v>41955</v>
      </c>
      <c r="D1864" s="5">
        <v>41955</v>
      </c>
      <c r="E1864" s="4" t="s">
        <v>162</v>
      </c>
      <c r="F1864" s="4" t="s">
        <v>496</v>
      </c>
      <c r="G1864" s="4" t="s">
        <v>495</v>
      </c>
      <c r="H1864" s="4" t="s">
        <v>18</v>
      </c>
      <c r="I1864" s="4" t="s">
        <v>17</v>
      </c>
      <c r="J1864" s="4" t="s">
        <v>792</v>
      </c>
      <c r="K1864" s="4" t="s">
        <v>123</v>
      </c>
      <c r="L1864" s="4">
        <v>78207</v>
      </c>
      <c r="M1864" s="4" t="s">
        <v>3</v>
      </c>
      <c r="N1864" s="4" t="s">
        <v>4368</v>
      </c>
      <c r="O1864" s="4" t="s">
        <v>13</v>
      </c>
      <c r="P1864" s="4" t="s">
        <v>231</v>
      </c>
      <c r="Q1864" s="4" t="s">
        <v>4367</v>
      </c>
      <c r="R1864" s="4">
        <v>49.631999999999998</v>
      </c>
      <c r="S1864" s="4">
        <v>4</v>
      </c>
      <c r="T1864" s="4">
        <v>0.2</v>
      </c>
      <c r="U1864" s="4">
        <v>4.9631999999999996</v>
      </c>
      <c r="V1864" s="4" t="str">
        <f>INDEX(Regional_Lookup!$B$2:$B$5,MATCH('Sample - Superstore'!M1864,Regional_Lookup!$A$2:$A$5,0))</f>
        <v>David Johnson</v>
      </c>
      <c r="W1864" s="4">
        <f>INDEX(Regional_Lookup!$C$2:$C$5, MATCH('Sample - Superstore'!M1864,Regional_Lookup!$A$2:$A$5, 0))</f>
        <v>0.14000000000000001</v>
      </c>
      <c r="X1864" s="4">
        <f>U1864/R1864</f>
        <v>9.9999999999999992E-2</v>
      </c>
      <c r="Y1864" s="4" t="str">
        <f>IF(X1864&gt;=W1864, "Yes", "No")</f>
        <v>No</v>
      </c>
      <c r="Z1864" s="4">
        <f>D1864-C1864</f>
        <v>0</v>
      </c>
      <c r="AA1864" s="4" t="str" cm="1">
        <f t="array" ref="AA1864">_xlfn.IFS(Z1864&lt;=2,"Fast",Z1864&gt;5, "Slow", AND(Z1864&gt;=3,Z1864&lt;=5),"Standard")</f>
        <v>Fast</v>
      </c>
    </row>
    <row r="1865" spans="1:27" x14ac:dyDescent="0.2">
      <c r="A1865" s="4">
        <v>1864</v>
      </c>
      <c r="B1865" s="4" t="s">
        <v>9905</v>
      </c>
      <c r="C1865" s="5">
        <v>42656</v>
      </c>
      <c r="D1865" s="5">
        <v>42660</v>
      </c>
      <c r="E1865" s="4" t="s">
        <v>29</v>
      </c>
      <c r="F1865" s="4" t="s">
        <v>1587</v>
      </c>
      <c r="G1865" s="4" t="s">
        <v>1586</v>
      </c>
      <c r="H1865" s="4" t="s">
        <v>50</v>
      </c>
      <c r="I1865" s="4" t="s">
        <v>17</v>
      </c>
      <c r="J1865" s="4" t="s">
        <v>908</v>
      </c>
      <c r="K1865" s="4" t="s">
        <v>394</v>
      </c>
      <c r="L1865" s="4">
        <v>80013</v>
      </c>
      <c r="M1865" s="4" t="s">
        <v>9</v>
      </c>
      <c r="N1865" s="4" t="s">
        <v>4736</v>
      </c>
      <c r="O1865" s="4" t="s">
        <v>37</v>
      </c>
      <c r="P1865" s="4" t="s">
        <v>92</v>
      </c>
      <c r="Q1865" s="4" t="s">
        <v>4735</v>
      </c>
      <c r="R1865" s="4">
        <v>727.45</v>
      </c>
      <c r="S1865" s="4">
        <v>5</v>
      </c>
      <c r="T1865" s="4">
        <v>0.5</v>
      </c>
      <c r="U1865" s="4">
        <v>-465.56799999999998</v>
      </c>
      <c r="V1865" s="4" t="str">
        <f>INDEX(Regional_Lookup!$B$2:$B$5,MATCH('Sample - Superstore'!M1865,Regional_Lookup!$A$2:$A$5,0))</f>
        <v>James Chen</v>
      </c>
      <c r="W1865" s="4">
        <f>INDEX(Regional_Lookup!$C$2:$C$5, MATCH('Sample - Superstore'!M1865,Regional_Lookup!$A$2:$A$5, 0))</f>
        <v>0.18</v>
      </c>
      <c r="X1865" s="4">
        <f>U1865/R1865</f>
        <v>-0.6399999999999999</v>
      </c>
      <c r="Y1865" s="4" t="str">
        <f>IF(X1865&gt;=W1865, "Yes", "No")</f>
        <v>No</v>
      </c>
      <c r="Z1865" s="4">
        <f>D1865-C1865</f>
        <v>4</v>
      </c>
      <c r="AA1865" s="4" t="str" cm="1">
        <f t="array" ref="AA1865">_xlfn.IFS(Z1865&lt;=2,"Fast",Z1865&gt;5, "Slow", AND(Z1865&gt;=3,Z1865&lt;=5),"Standard")</f>
        <v>Standard</v>
      </c>
    </row>
    <row r="1866" spans="1:27" x14ac:dyDescent="0.2">
      <c r="A1866" s="4">
        <v>1865</v>
      </c>
      <c r="B1866" s="4" t="s">
        <v>9905</v>
      </c>
      <c r="C1866" s="5">
        <v>42656</v>
      </c>
      <c r="D1866" s="5">
        <v>42660</v>
      </c>
      <c r="E1866" s="4" t="s">
        <v>29</v>
      </c>
      <c r="F1866" s="4" t="s">
        <v>1587</v>
      </c>
      <c r="G1866" s="4" t="s">
        <v>1586</v>
      </c>
      <c r="H1866" s="4" t="s">
        <v>50</v>
      </c>
      <c r="I1866" s="4" t="s">
        <v>17</v>
      </c>
      <c r="J1866" s="4" t="s">
        <v>908</v>
      </c>
      <c r="K1866" s="4" t="s">
        <v>394</v>
      </c>
      <c r="L1866" s="4">
        <v>80013</v>
      </c>
      <c r="M1866" s="4" t="s">
        <v>9</v>
      </c>
      <c r="N1866" s="4" t="s">
        <v>1150</v>
      </c>
      <c r="O1866" s="4" t="s">
        <v>37</v>
      </c>
      <c r="P1866" s="4" t="s">
        <v>36</v>
      </c>
      <c r="Q1866" s="4" t="s">
        <v>1149</v>
      </c>
      <c r="R1866" s="4">
        <v>24.96</v>
      </c>
      <c r="S1866" s="4">
        <v>3</v>
      </c>
      <c r="T1866" s="4">
        <v>0.2</v>
      </c>
      <c r="U1866" s="4">
        <v>4.3680000000000003</v>
      </c>
      <c r="V1866" s="4" t="str">
        <f>INDEX(Regional_Lookup!$B$2:$B$5,MATCH('Sample - Superstore'!M1866,Regional_Lookup!$A$2:$A$5,0))</f>
        <v>James Chen</v>
      </c>
      <c r="W1866" s="4">
        <f>INDEX(Regional_Lookup!$C$2:$C$5, MATCH('Sample - Superstore'!M1866,Regional_Lookup!$A$2:$A$5, 0))</f>
        <v>0.18</v>
      </c>
      <c r="X1866" s="4">
        <f>U1866/R1866</f>
        <v>0.17500000000000002</v>
      </c>
      <c r="Y1866" s="4" t="str">
        <f>IF(X1866&gt;=W1866, "Yes", "No")</f>
        <v>No</v>
      </c>
      <c r="Z1866" s="4">
        <f>D1866-C1866</f>
        <v>4</v>
      </c>
      <c r="AA1866" s="4" t="str" cm="1">
        <f t="array" ref="AA1866">_xlfn.IFS(Z1866&lt;=2,"Fast",Z1866&gt;5, "Slow", AND(Z1866&gt;=3,Z1866&lt;=5),"Standard")</f>
        <v>Standard</v>
      </c>
    </row>
    <row r="1867" spans="1:27" x14ac:dyDescent="0.2">
      <c r="A1867" s="4">
        <v>1866</v>
      </c>
      <c r="B1867" s="4" t="s">
        <v>9904</v>
      </c>
      <c r="C1867" s="5">
        <v>43051</v>
      </c>
      <c r="D1867" s="5">
        <v>43051</v>
      </c>
      <c r="E1867" s="4" t="s">
        <v>162</v>
      </c>
      <c r="F1867" s="4" t="s">
        <v>6869</v>
      </c>
      <c r="G1867" s="4" t="s">
        <v>6868</v>
      </c>
      <c r="H1867" s="4" t="s">
        <v>50</v>
      </c>
      <c r="I1867" s="4" t="s">
        <v>17</v>
      </c>
      <c r="J1867" s="4" t="s">
        <v>148</v>
      </c>
      <c r="K1867" s="4" t="s">
        <v>85</v>
      </c>
      <c r="L1867" s="4">
        <v>43055</v>
      </c>
      <c r="M1867" s="4" t="s">
        <v>5</v>
      </c>
      <c r="N1867" s="4" t="s">
        <v>8708</v>
      </c>
      <c r="O1867" s="4" t="s">
        <v>33</v>
      </c>
      <c r="P1867" s="4" t="s">
        <v>32</v>
      </c>
      <c r="Q1867" s="4" t="s">
        <v>8707</v>
      </c>
      <c r="R1867" s="4">
        <v>370.78199999999998</v>
      </c>
      <c r="S1867" s="4">
        <v>3</v>
      </c>
      <c r="T1867" s="4">
        <v>0.4</v>
      </c>
      <c r="U1867" s="4">
        <v>-92.695499999999996</v>
      </c>
      <c r="V1867" s="4" t="str">
        <f>INDEX(Regional_Lookup!$B$2:$B$5,MATCH('Sample - Superstore'!M1867,Regional_Lookup!$A$2:$A$5,0))</f>
        <v>Sarah Miller</v>
      </c>
      <c r="W1867" s="4">
        <f>INDEX(Regional_Lookup!$C$2:$C$5, MATCH('Sample - Superstore'!M1867,Regional_Lookup!$A$2:$A$5, 0))</f>
        <v>0.16</v>
      </c>
      <c r="X1867" s="4">
        <f>U1867/R1867</f>
        <v>-0.25</v>
      </c>
      <c r="Y1867" s="4" t="str">
        <f>IF(X1867&gt;=W1867, "Yes", "No")</f>
        <v>No</v>
      </c>
      <c r="Z1867" s="4">
        <f>D1867-C1867</f>
        <v>0</v>
      </c>
      <c r="AA1867" s="4" t="str" cm="1">
        <f t="array" ref="AA1867">_xlfn.IFS(Z1867&lt;=2,"Fast",Z1867&gt;5, "Slow", AND(Z1867&gt;=3,Z1867&lt;=5),"Standard")</f>
        <v>Fast</v>
      </c>
    </row>
    <row r="1868" spans="1:27" x14ac:dyDescent="0.2">
      <c r="A1868" s="4">
        <v>1867</v>
      </c>
      <c r="B1868" s="4" t="s">
        <v>9903</v>
      </c>
      <c r="C1868" s="5">
        <v>42840</v>
      </c>
      <c r="D1868" s="5">
        <v>42843</v>
      </c>
      <c r="E1868" s="4" t="s">
        <v>89</v>
      </c>
      <c r="F1868" s="4" t="s">
        <v>3798</v>
      </c>
      <c r="G1868" s="4" t="s">
        <v>3797</v>
      </c>
      <c r="H1868" s="4" t="s">
        <v>50</v>
      </c>
      <c r="I1868" s="4" t="s">
        <v>17</v>
      </c>
      <c r="J1868" s="4" t="s">
        <v>2406</v>
      </c>
      <c r="K1868" s="4" t="s">
        <v>2426</v>
      </c>
      <c r="L1868" s="4">
        <v>89015</v>
      </c>
      <c r="M1868" s="4" t="s">
        <v>9</v>
      </c>
      <c r="N1868" s="4" t="s">
        <v>9902</v>
      </c>
      <c r="O1868" s="4" t="s">
        <v>37</v>
      </c>
      <c r="P1868" s="4" t="s">
        <v>36</v>
      </c>
      <c r="Q1868" s="4" t="s">
        <v>9901</v>
      </c>
      <c r="R1868" s="4">
        <v>196.45</v>
      </c>
      <c r="S1868" s="4">
        <v>5</v>
      </c>
      <c r="T1868" s="4">
        <v>0</v>
      </c>
      <c r="U1868" s="4">
        <v>70.721999999999994</v>
      </c>
      <c r="V1868" s="4" t="str">
        <f>INDEX(Regional_Lookup!$B$2:$B$5,MATCH('Sample - Superstore'!M1868,Regional_Lookup!$A$2:$A$5,0))</f>
        <v>James Chen</v>
      </c>
      <c r="W1868" s="4">
        <f>INDEX(Regional_Lookup!$C$2:$C$5, MATCH('Sample - Superstore'!M1868,Regional_Lookup!$A$2:$A$5, 0))</f>
        <v>0.18</v>
      </c>
      <c r="X1868" s="4">
        <f>U1868/R1868</f>
        <v>0.36</v>
      </c>
      <c r="Y1868" s="4" t="str">
        <f>IF(X1868&gt;=W1868, "Yes", "No")</f>
        <v>Yes</v>
      </c>
      <c r="Z1868" s="4">
        <f>D1868-C1868</f>
        <v>3</v>
      </c>
      <c r="AA1868" s="4" t="str" cm="1">
        <f t="array" ref="AA1868">_xlfn.IFS(Z1868&lt;=2,"Fast",Z1868&gt;5, "Slow", AND(Z1868&gt;=3,Z1868&lt;=5),"Standard")</f>
        <v>Standard</v>
      </c>
    </row>
    <row r="1869" spans="1:27" x14ac:dyDescent="0.2">
      <c r="A1869" s="4">
        <v>1868</v>
      </c>
      <c r="B1869" s="4" t="s">
        <v>9900</v>
      </c>
      <c r="C1869" s="5">
        <v>42180</v>
      </c>
      <c r="D1869" s="5">
        <v>42186</v>
      </c>
      <c r="E1869" s="4" t="s">
        <v>29</v>
      </c>
      <c r="F1869" s="4" t="s">
        <v>9857</v>
      </c>
      <c r="G1869" s="4" t="s">
        <v>9856</v>
      </c>
      <c r="H1869" s="4" t="s">
        <v>102</v>
      </c>
      <c r="I1869" s="4" t="s">
        <v>17</v>
      </c>
      <c r="J1869" s="4" t="s">
        <v>159</v>
      </c>
      <c r="K1869" s="4" t="s">
        <v>158</v>
      </c>
      <c r="L1869" s="4">
        <v>19143</v>
      </c>
      <c r="M1869" s="4" t="s">
        <v>5</v>
      </c>
      <c r="N1869" s="4" t="s">
        <v>5021</v>
      </c>
      <c r="O1869" s="4" t="s">
        <v>13</v>
      </c>
      <c r="P1869" s="4" t="s">
        <v>24</v>
      </c>
      <c r="Q1869" s="4" t="s">
        <v>5020</v>
      </c>
      <c r="R1869" s="4">
        <v>31.103999999999999</v>
      </c>
      <c r="S1869" s="4">
        <v>6</v>
      </c>
      <c r="T1869" s="4">
        <v>0.2</v>
      </c>
      <c r="U1869" s="4">
        <v>10.8864</v>
      </c>
      <c r="V1869" s="4" t="str">
        <f>INDEX(Regional_Lookup!$B$2:$B$5,MATCH('Sample - Superstore'!M1869,Regional_Lookup!$A$2:$A$5,0))</f>
        <v>Sarah Miller</v>
      </c>
      <c r="W1869" s="4">
        <f>INDEX(Regional_Lookup!$C$2:$C$5, MATCH('Sample - Superstore'!M1869,Regional_Lookup!$A$2:$A$5, 0))</f>
        <v>0.16</v>
      </c>
      <c r="X1869" s="4">
        <f>U1869/R1869</f>
        <v>0.35000000000000003</v>
      </c>
      <c r="Y1869" s="4" t="str">
        <f>IF(X1869&gt;=W1869, "Yes", "No")</f>
        <v>Yes</v>
      </c>
      <c r="Z1869" s="4">
        <f>D1869-C1869</f>
        <v>6</v>
      </c>
      <c r="AA1869" s="4" t="str" cm="1">
        <f t="array" ref="AA1869">_xlfn.IFS(Z1869&lt;=2,"Fast",Z1869&gt;5, "Slow", AND(Z1869&gt;=3,Z1869&lt;=5),"Standard")</f>
        <v>Slow</v>
      </c>
    </row>
    <row r="1870" spans="1:27" x14ac:dyDescent="0.2">
      <c r="A1870" s="4">
        <v>1869</v>
      </c>
      <c r="B1870" s="4" t="s">
        <v>9900</v>
      </c>
      <c r="C1870" s="5">
        <v>42180</v>
      </c>
      <c r="D1870" s="5">
        <v>42186</v>
      </c>
      <c r="E1870" s="4" t="s">
        <v>29</v>
      </c>
      <c r="F1870" s="4" t="s">
        <v>9857</v>
      </c>
      <c r="G1870" s="4" t="s">
        <v>9856</v>
      </c>
      <c r="H1870" s="4" t="s">
        <v>102</v>
      </c>
      <c r="I1870" s="4" t="s">
        <v>17</v>
      </c>
      <c r="J1870" s="4" t="s">
        <v>159</v>
      </c>
      <c r="K1870" s="4" t="s">
        <v>158</v>
      </c>
      <c r="L1870" s="4">
        <v>19143</v>
      </c>
      <c r="M1870" s="4" t="s">
        <v>5</v>
      </c>
      <c r="N1870" s="4" t="s">
        <v>1543</v>
      </c>
      <c r="O1870" s="4" t="s">
        <v>13</v>
      </c>
      <c r="P1870" s="4" t="s">
        <v>231</v>
      </c>
      <c r="Q1870" s="4" t="s">
        <v>1542</v>
      </c>
      <c r="R1870" s="4">
        <v>78.256</v>
      </c>
      <c r="S1870" s="4">
        <v>2</v>
      </c>
      <c r="T1870" s="4">
        <v>0.2</v>
      </c>
      <c r="U1870" s="4">
        <v>-17.607600000000001</v>
      </c>
      <c r="V1870" s="4" t="str">
        <f>INDEX(Regional_Lookup!$B$2:$B$5,MATCH('Sample - Superstore'!M1870,Regional_Lookup!$A$2:$A$5,0))</f>
        <v>Sarah Miller</v>
      </c>
      <c r="W1870" s="4">
        <f>INDEX(Regional_Lookup!$C$2:$C$5, MATCH('Sample - Superstore'!M1870,Regional_Lookup!$A$2:$A$5, 0))</f>
        <v>0.16</v>
      </c>
      <c r="X1870" s="4">
        <f>U1870/R1870</f>
        <v>-0.22500000000000001</v>
      </c>
      <c r="Y1870" s="4" t="str">
        <f>IF(X1870&gt;=W1870, "Yes", "No")</f>
        <v>No</v>
      </c>
      <c r="Z1870" s="4">
        <f>D1870-C1870</f>
        <v>6</v>
      </c>
      <c r="AA1870" s="4" t="str" cm="1">
        <f t="array" ref="AA1870">_xlfn.IFS(Z1870&lt;=2,"Fast",Z1870&gt;5, "Slow", AND(Z1870&gt;=3,Z1870&lt;=5),"Standard")</f>
        <v>Slow</v>
      </c>
    </row>
    <row r="1871" spans="1:27" x14ac:dyDescent="0.2">
      <c r="A1871" s="4">
        <v>1870</v>
      </c>
      <c r="B1871" s="4" t="s">
        <v>9899</v>
      </c>
      <c r="C1871" s="5">
        <v>42608</v>
      </c>
      <c r="D1871" s="5">
        <v>42611</v>
      </c>
      <c r="E1871" s="4" t="s">
        <v>21</v>
      </c>
      <c r="F1871" s="4" t="s">
        <v>6222</v>
      </c>
      <c r="G1871" s="4" t="s">
        <v>6221</v>
      </c>
      <c r="H1871" s="4" t="s">
        <v>18</v>
      </c>
      <c r="I1871" s="4" t="s">
        <v>17</v>
      </c>
      <c r="J1871" s="4" t="s">
        <v>234</v>
      </c>
      <c r="K1871" s="4" t="s">
        <v>233</v>
      </c>
      <c r="L1871" s="4">
        <v>98103</v>
      </c>
      <c r="M1871" s="4" t="s">
        <v>9</v>
      </c>
      <c r="N1871" s="4" t="s">
        <v>5119</v>
      </c>
      <c r="O1871" s="4" t="s">
        <v>13</v>
      </c>
      <c r="P1871" s="4" t="s">
        <v>24</v>
      </c>
      <c r="Q1871" s="4" t="s">
        <v>5118</v>
      </c>
      <c r="R1871" s="4">
        <v>6.48</v>
      </c>
      <c r="S1871" s="4">
        <v>1</v>
      </c>
      <c r="T1871" s="4">
        <v>0</v>
      </c>
      <c r="U1871" s="4">
        <v>3.1103999999999998</v>
      </c>
      <c r="V1871" s="4" t="str">
        <f>INDEX(Regional_Lookup!$B$2:$B$5,MATCH('Sample - Superstore'!M1871,Regional_Lookup!$A$2:$A$5,0))</f>
        <v>James Chen</v>
      </c>
      <c r="W1871" s="4">
        <f>INDEX(Regional_Lookup!$C$2:$C$5, MATCH('Sample - Superstore'!M1871,Regional_Lookup!$A$2:$A$5, 0))</f>
        <v>0.18</v>
      </c>
      <c r="X1871" s="4">
        <f>U1871/R1871</f>
        <v>0.47999999999999993</v>
      </c>
      <c r="Y1871" s="4" t="str">
        <f>IF(X1871&gt;=W1871, "Yes", "No")</f>
        <v>Yes</v>
      </c>
      <c r="Z1871" s="4">
        <f>D1871-C1871</f>
        <v>3</v>
      </c>
      <c r="AA1871" s="4" t="str" cm="1">
        <f t="array" ref="AA1871">_xlfn.IFS(Z1871&lt;=2,"Fast",Z1871&gt;5, "Slow", AND(Z1871&gt;=3,Z1871&lt;=5),"Standard")</f>
        <v>Standard</v>
      </c>
    </row>
    <row r="1872" spans="1:27" x14ac:dyDescent="0.2">
      <c r="A1872" s="4">
        <v>1871</v>
      </c>
      <c r="B1872" s="4" t="s">
        <v>9898</v>
      </c>
      <c r="C1872" s="5">
        <v>41841</v>
      </c>
      <c r="D1872" s="5">
        <v>41845</v>
      </c>
      <c r="E1872" s="4" t="s">
        <v>29</v>
      </c>
      <c r="F1872" s="4" t="s">
        <v>6177</v>
      </c>
      <c r="G1872" s="4" t="s">
        <v>6176</v>
      </c>
      <c r="H1872" s="4" t="s">
        <v>50</v>
      </c>
      <c r="I1872" s="4" t="s">
        <v>17</v>
      </c>
      <c r="J1872" s="4" t="s">
        <v>248</v>
      </c>
      <c r="K1872" s="4" t="s">
        <v>15</v>
      </c>
      <c r="L1872" s="4">
        <v>94122</v>
      </c>
      <c r="M1872" s="4" t="s">
        <v>9</v>
      </c>
      <c r="N1872" s="4" t="s">
        <v>3290</v>
      </c>
      <c r="O1872" s="4" t="s">
        <v>13</v>
      </c>
      <c r="P1872" s="4" t="s">
        <v>116</v>
      </c>
      <c r="Q1872" s="4" t="s">
        <v>3289</v>
      </c>
      <c r="R1872" s="4">
        <v>99.2</v>
      </c>
      <c r="S1872" s="4">
        <v>5</v>
      </c>
      <c r="T1872" s="4">
        <v>0</v>
      </c>
      <c r="U1872" s="4">
        <v>25.792000000000002</v>
      </c>
      <c r="V1872" s="4" t="str">
        <f>INDEX(Regional_Lookup!$B$2:$B$5,MATCH('Sample - Superstore'!M1872,Regional_Lookup!$A$2:$A$5,0))</f>
        <v>James Chen</v>
      </c>
      <c r="W1872" s="4">
        <f>INDEX(Regional_Lookup!$C$2:$C$5, MATCH('Sample - Superstore'!M1872,Regional_Lookup!$A$2:$A$5, 0))</f>
        <v>0.18</v>
      </c>
      <c r="X1872" s="4">
        <f>U1872/R1872</f>
        <v>0.26</v>
      </c>
      <c r="Y1872" s="4" t="str">
        <f>IF(X1872&gt;=W1872, "Yes", "No")</f>
        <v>Yes</v>
      </c>
      <c r="Z1872" s="4">
        <f>D1872-C1872</f>
        <v>4</v>
      </c>
      <c r="AA1872" s="4" t="str" cm="1">
        <f t="array" ref="AA1872">_xlfn.IFS(Z1872&lt;=2,"Fast",Z1872&gt;5, "Slow", AND(Z1872&gt;=3,Z1872&lt;=5),"Standard")</f>
        <v>Standard</v>
      </c>
    </row>
    <row r="1873" spans="1:27" x14ac:dyDescent="0.2">
      <c r="A1873" s="4">
        <v>1872</v>
      </c>
      <c r="B1873" s="4" t="s">
        <v>9898</v>
      </c>
      <c r="C1873" s="5">
        <v>41841</v>
      </c>
      <c r="D1873" s="5">
        <v>41845</v>
      </c>
      <c r="E1873" s="4" t="s">
        <v>29</v>
      </c>
      <c r="F1873" s="4" t="s">
        <v>6177</v>
      </c>
      <c r="G1873" s="4" t="s">
        <v>6176</v>
      </c>
      <c r="H1873" s="4" t="s">
        <v>50</v>
      </c>
      <c r="I1873" s="4" t="s">
        <v>17</v>
      </c>
      <c r="J1873" s="4" t="s">
        <v>248</v>
      </c>
      <c r="K1873" s="4" t="s">
        <v>15</v>
      </c>
      <c r="L1873" s="4">
        <v>94122</v>
      </c>
      <c r="M1873" s="4" t="s">
        <v>9</v>
      </c>
      <c r="N1873" s="4" t="s">
        <v>6340</v>
      </c>
      <c r="O1873" s="4" t="s">
        <v>37</v>
      </c>
      <c r="P1873" s="4" t="s">
        <v>221</v>
      </c>
      <c r="Q1873" s="4" t="s">
        <v>6339</v>
      </c>
      <c r="R1873" s="4">
        <v>801.56799999999998</v>
      </c>
      <c r="S1873" s="4">
        <v>2</v>
      </c>
      <c r="T1873" s="4">
        <v>0.2</v>
      </c>
      <c r="U1873" s="4">
        <v>50.097999999999999</v>
      </c>
      <c r="V1873" s="4" t="str">
        <f>INDEX(Regional_Lookup!$B$2:$B$5,MATCH('Sample - Superstore'!M1873,Regional_Lookup!$A$2:$A$5,0))</f>
        <v>James Chen</v>
      </c>
      <c r="W1873" s="4">
        <f>INDEX(Regional_Lookup!$C$2:$C$5, MATCH('Sample - Superstore'!M1873,Regional_Lookup!$A$2:$A$5, 0))</f>
        <v>0.18</v>
      </c>
      <c r="X1873" s="4">
        <f>U1873/R1873</f>
        <v>6.25E-2</v>
      </c>
      <c r="Y1873" s="4" t="str">
        <f>IF(X1873&gt;=W1873, "Yes", "No")</f>
        <v>No</v>
      </c>
      <c r="Z1873" s="4">
        <f>D1873-C1873</f>
        <v>4</v>
      </c>
      <c r="AA1873" s="4" t="str" cm="1">
        <f t="array" ref="AA1873">_xlfn.IFS(Z1873&lt;=2,"Fast",Z1873&gt;5, "Slow", AND(Z1873&gt;=3,Z1873&lt;=5),"Standard")</f>
        <v>Standard</v>
      </c>
    </row>
    <row r="1874" spans="1:27" x14ac:dyDescent="0.2">
      <c r="A1874" s="4">
        <v>1873</v>
      </c>
      <c r="B1874" s="4" t="s">
        <v>9898</v>
      </c>
      <c r="C1874" s="5">
        <v>41841</v>
      </c>
      <c r="D1874" s="5">
        <v>41845</v>
      </c>
      <c r="E1874" s="4" t="s">
        <v>29</v>
      </c>
      <c r="F1874" s="4" t="s">
        <v>6177</v>
      </c>
      <c r="G1874" s="4" t="s">
        <v>6176</v>
      </c>
      <c r="H1874" s="4" t="s">
        <v>50</v>
      </c>
      <c r="I1874" s="4" t="s">
        <v>17</v>
      </c>
      <c r="J1874" s="4" t="s">
        <v>248</v>
      </c>
      <c r="K1874" s="4" t="s">
        <v>15</v>
      </c>
      <c r="L1874" s="4">
        <v>94122</v>
      </c>
      <c r="M1874" s="4" t="s">
        <v>9</v>
      </c>
      <c r="N1874" s="4" t="s">
        <v>8588</v>
      </c>
      <c r="O1874" s="4" t="s">
        <v>37</v>
      </c>
      <c r="P1874" s="4" t="s">
        <v>92</v>
      </c>
      <c r="Q1874" s="4" t="s">
        <v>8587</v>
      </c>
      <c r="R1874" s="4">
        <v>272.84800000000001</v>
      </c>
      <c r="S1874" s="4">
        <v>1</v>
      </c>
      <c r="T1874" s="4">
        <v>0.2</v>
      </c>
      <c r="U1874" s="4">
        <v>27.284800000000001</v>
      </c>
      <c r="V1874" s="4" t="str">
        <f>INDEX(Regional_Lookup!$B$2:$B$5,MATCH('Sample - Superstore'!M1874,Regional_Lookup!$A$2:$A$5,0))</f>
        <v>James Chen</v>
      </c>
      <c r="W1874" s="4">
        <f>INDEX(Regional_Lookup!$C$2:$C$5, MATCH('Sample - Superstore'!M1874,Regional_Lookup!$A$2:$A$5, 0))</f>
        <v>0.18</v>
      </c>
      <c r="X1874" s="4">
        <f>U1874/R1874</f>
        <v>9.9999999999999992E-2</v>
      </c>
      <c r="Y1874" s="4" t="str">
        <f>IF(X1874&gt;=W1874, "Yes", "No")</f>
        <v>No</v>
      </c>
      <c r="Z1874" s="4">
        <f>D1874-C1874</f>
        <v>4</v>
      </c>
      <c r="AA1874" s="4" t="str" cm="1">
        <f t="array" ref="AA1874">_xlfn.IFS(Z1874&lt;=2,"Fast",Z1874&gt;5, "Slow", AND(Z1874&gt;=3,Z1874&lt;=5),"Standard")</f>
        <v>Standard</v>
      </c>
    </row>
    <row r="1875" spans="1:27" x14ac:dyDescent="0.2">
      <c r="A1875" s="4">
        <v>1874</v>
      </c>
      <c r="B1875" s="4" t="s">
        <v>9897</v>
      </c>
      <c r="C1875" s="5">
        <v>43060</v>
      </c>
      <c r="D1875" s="5">
        <v>43064</v>
      </c>
      <c r="E1875" s="4" t="s">
        <v>29</v>
      </c>
      <c r="F1875" s="4" t="s">
        <v>6373</v>
      </c>
      <c r="G1875" s="4" t="s">
        <v>6372</v>
      </c>
      <c r="H1875" s="4" t="s">
        <v>18</v>
      </c>
      <c r="I1875" s="4" t="s">
        <v>17</v>
      </c>
      <c r="J1875" s="4" t="s">
        <v>1893</v>
      </c>
      <c r="K1875" s="4" t="s">
        <v>233</v>
      </c>
      <c r="L1875" s="4">
        <v>99207</v>
      </c>
      <c r="M1875" s="4" t="s">
        <v>9</v>
      </c>
      <c r="N1875" s="4" t="s">
        <v>5056</v>
      </c>
      <c r="O1875" s="4" t="s">
        <v>37</v>
      </c>
      <c r="P1875" s="4" t="s">
        <v>92</v>
      </c>
      <c r="Q1875" s="4" t="s">
        <v>5055</v>
      </c>
      <c r="R1875" s="4">
        <v>70.98</v>
      </c>
      <c r="S1875" s="4">
        <v>1</v>
      </c>
      <c r="T1875" s="4">
        <v>0</v>
      </c>
      <c r="U1875" s="4">
        <v>20.584199999999999</v>
      </c>
      <c r="V1875" s="4" t="str">
        <f>INDEX(Regional_Lookup!$B$2:$B$5,MATCH('Sample - Superstore'!M1875,Regional_Lookup!$A$2:$A$5,0))</f>
        <v>James Chen</v>
      </c>
      <c r="W1875" s="4">
        <f>INDEX(Regional_Lookup!$C$2:$C$5, MATCH('Sample - Superstore'!M1875,Regional_Lookup!$A$2:$A$5, 0))</f>
        <v>0.18</v>
      </c>
      <c r="X1875" s="4">
        <f>U1875/R1875</f>
        <v>0.28999999999999998</v>
      </c>
      <c r="Y1875" s="4" t="str">
        <f>IF(X1875&gt;=W1875, "Yes", "No")</f>
        <v>Yes</v>
      </c>
      <c r="Z1875" s="4">
        <f>D1875-C1875</f>
        <v>4</v>
      </c>
      <c r="AA1875" s="4" t="str" cm="1">
        <f t="array" ref="AA1875">_xlfn.IFS(Z1875&lt;=2,"Fast",Z1875&gt;5, "Slow", AND(Z1875&gt;=3,Z1875&lt;=5),"Standard")</f>
        <v>Standard</v>
      </c>
    </row>
    <row r="1876" spans="1:27" x14ac:dyDescent="0.2">
      <c r="A1876" s="4">
        <v>1875</v>
      </c>
      <c r="B1876" s="4" t="s">
        <v>9896</v>
      </c>
      <c r="C1876" s="5">
        <v>41794</v>
      </c>
      <c r="D1876" s="5">
        <v>41799</v>
      </c>
      <c r="E1876" s="4" t="s">
        <v>29</v>
      </c>
      <c r="F1876" s="4" t="s">
        <v>130</v>
      </c>
      <c r="G1876" s="4" t="s">
        <v>129</v>
      </c>
      <c r="H1876" s="4" t="s">
        <v>102</v>
      </c>
      <c r="I1876" s="4" t="s">
        <v>17</v>
      </c>
      <c r="J1876" s="4" t="s">
        <v>553</v>
      </c>
      <c r="K1876" s="4" t="s">
        <v>85</v>
      </c>
      <c r="L1876" s="4">
        <v>43229</v>
      </c>
      <c r="M1876" s="4" t="s">
        <v>5</v>
      </c>
      <c r="N1876" s="4" t="s">
        <v>2502</v>
      </c>
      <c r="O1876" s="4" t="s">
        <v>13</v>
      </c>
      <c r="P1876" s="4" t="s">
        <v>24</v>
      </c>
      <c r="Q1876" s="4" t="s">
        <v>152</v>
      </c>
      <c r="R1876" s="4">
        <v>16.224</v>
      </c>
      <c r="S1876" s="4">
        <v>2</v>
      </c>
      <c r="T1876" s="4">
        <v>0.2</v>
      </c>
      <c r="U1876" s="4">
        <v>5.8811999999999998</v>
      </c>
      <c r="V1876" s="4" t="str">
        <f>INDEX(Regional_Lookup!$B$2:$B$5,MATCH('Sample - Superstore'!M1876,Regional_Lookup!$A$2:$A$5,0))</f>
        <v>Sarah Miller</v>
      </c>
      <c r="W1876" s="4">
        <f>INDEX(Regional_Lookup!$C$2:$C$5, MATCH('Sample - Superstore'!M1876,Regional_Lookup!$A$2:$A$5, 0))</f>
        <v>0.16</v>
      </c>
      <c r="X1876" s="4">
        <f>U1876/R1876</f>
        <v>0.36249999999999999</v>
      </c>
      <c r="Y1876" s="4" t="str">
        <f>IF(X1876&gt;=W1876, "Yes", "No")</f>
        <v>Yes</v>
      </c>
      <c r="Z1876" s="4">
        <f>D1876-C1876</f>
        <v>5</v>
      </c>
      <c r="AA1876" s="4" t="str" cm="1">
        <f t="array" ref="AA1876">_xlfn.IFS(Z1876&lt;=2,"Fast",Z1876&gt;5, "Slow", AND(Z1876&gt;=3,Z1876&lt;=5),"Standard")</f>
        <v>Standard</v>
      </c>
    </row>
    <row r="1877" spans="1:27" x14ac:dyDescent="0.2">
      <c r="A1877" s="4">
        <v>1876</v>
      </c>
      <c r="B1877" s="4" t="s">
        <v>9895</v>
      </c>
      <c r="C1877" s="5">
        <v>42439</v>
      </c>
      <c r="D1877" s="5">
        <v>42445</v>
      </c>
      <c r="E1877" s="4" t="s">
        <v>29</v>
      </c>
      <c r="F1877" s="4" t="s">
        <v>753</v>
      </c>
      <c r="G1877" s="4" t="s">
        <v>752</v>
      </c>
      <c r="H1877" s="4" t="s">
        <v>18</v>
      </c>
      <c r="I1877" s="4" t="s">
        <v>17</v>
      </c>
      <c r="J1877" s="4" t="s">
        <v>67</v>
      </c>
      <c r="K1877" s="4" t="s">
        <v>66</v>
      </c>
      <c r="L1877" s="4">
        <v>11561</v>
      </c>
      <c r="M1877" s="4" t="s">
        <v>5</v>
      </c>
      <c r="N1877" s="4" t="s">
        <v>3943</v>
      </c>
      <c r="O1877" s="4" t="s">
        <v>37</v>
      </c>
      <c r="P1877" s="4" t="s">
        <v>165</v>
      </c>
      <c r="Q1877" s="4" t="s">
        <v>3942</v>
      </c>
      <c r="R1877" s="4">
        <v>176.78399999999999</v>
      </c>
      <c r="S1877" s="4">
        <v>1</v>
      </c>
      <c r="T1877" s="4">
        <v>0.2</v>
      </c>
      <c r="U1877" s="4">
        <v>-22.097999999999999</v>
      </c>
      <c r="V1877" s="4" t="str">
        <f>INDEX(Regional_Lookup!$B$2:$B$5,MATCH('Sample - Superstore'!M1877,Regional_Lookup!$A$2:$A$5,0))</f>
        <v>Sarah Miller</v>
      </c>
      <c r="W1877" s="4">
        <f>INDEX(Regional_Lookup!$C$2:$C$5, MATCH('Sample - Superstore'!M1877,Regional_Lookup!$A$2:$A$5, 0))</f>
        <v>0.16</v>
      </c>
      <c r="X1877" s="4">
        <f>U1877/R1877</f>
        <v>-0.125</v>
      </c>
      <c r="Y1877" s="4" t="str">
        <f>IF(X1877&gt;=W1877, "Yes", "No")</f>
        <v>No</v>
      </c>
      <c r="Z1877" s="4">
        <f>D1877-C1877</f>
        <v>6</v>
      </c>
      <c r="AA1877" s="4" t="str" cm="1">
        <f t="array" ref="AA1877">_xlfn.IFS(Z1877&lt;=2,"Fast",Z1877&gt;5, "Slow", AND(Z1877&gt;=3,Z1877&lt;=5),"Standard")</f>
        <v>Slow</v>
      </c>
    </row>
    <row r="1878" spans="1:27" x14ac:dyDescent="0.2">
      <c r="A1878" s="4">
        <v>1877</v>
      </c>
      <c r="B1878" s="4" t="s">
        <v>9894</v>
      </c>
      <c r="C1878" s="5">
        <v>42819</v>
      </c>
      <c r="D1878" s="5">
        <v>42823</v>
      </c>
      <c r="E1878" s="4" t="s">
        <v>29</v>
      </c>
      <c r="F1878" s="4" t="s">
        <v>1845</v>
      </c>
      <c r="G1878" s="4" t="s">
        <v>1844</v>
      </c>
      <c r="H1878" s="4" t="s">
        <v>18</v>
      </c>
      <c r="I1878" s="4" t="s">
        <v>17</v>
      </c>
      <c r="J1878" s="4" t="s">
        <v>792</v>
      </c>
      <c r="K1878" s="4" t="s">
        <v>123</v>
      </c>
      <c r="L1878" s="4">
        <v>78207</v>
      </c>
      <c r="M1878" s="4" t="s">
        <v>3</v>
      </c>
      <c r="N1878" s="4" t="s">
        <v>6159</v>
      </c>
      <c r="O1878" s="4" t="s">
        <v>33</v>
      </c>
      <c r="P1878" s="4" t="s">
        <v>32</v>
      </c>
      <c r="Q1878" s="4" t="s">
        <v>6158</v>
      </c>
      <c r="R1878" s="4">
        <v>470.37599999999998</v>
      </c>
      <c r="S1878" s="4">
        <v>3</v>
      </c>
      <c r="T1878" s="4">
        <v>0.2</v>
      </c>
      <c r="U1878" s="4">
        <v>47.037599999999998</v>
      </c>
      <c r="V1878" s="4" t="str">
        <f>INDEX(Regional_Lookup!$B$2:$B$5,MATCH('Sample - Superstore'!M1878,Regional_Lookup!$A$2:$A$5,0))</f>
        <v>David Johnson</v>
      </c>
      <c r="W1878" s="4">
        <f>INDEX(Regional_Lookup!$C$2:$C$5, MATCH('Sample - Superstore'!M1878,Regional_Lookup!$A$2:$A$5, 0))</f>
        <v>0.14000000000000001</v>
      </c>
      <c r="X1878" s="4">
        <f>U1878/R1878</f>
        <v>0.1</v>
      </c>
      <c r="Y1878" s="4" t="str">
        <f>IF(X1878&gt;=W1878, "Yes", "No")</f>
        <v>No</v>
      </c>
      <c r="Z1878" s="4">
        <f>D1878-C1878</f>
        <v>4</v>
      </c>
      <c r="AA1878" s="4" t="str" cm="1">
        <f t="array" ref="AA1878">_xlfn.IFS(Z1878&lt;=2,"Fast",Z1878&gt;5, "Slow", AND(Z1878&gt;=3,Z1878&lt;=5),"Standard")</f>
        <v>Standard</v>
      </c>
    </row>
    <row r="1879" spans="1:27" x14ac:dyDescent="0.2">
      <c r="A1879" s="4">
        <v>1878</v>
      </c>
      <c r="B1879" s="4" t="s">
        <v>9893</v>
      </c>
      <c r="C1879" s="5">
        <v>43098</v>
      </c>
      <c r="D1879" s="5">
        <v>43102</v>
      </c>
      <c r="E1879" s="4" t="s">
        <v>29</v>
      </c>
      <c r="F1879" s="4" t="s">
        <v>3699</v>
      </c>
      <c r="G1879" s="4" t="s">
        <v>3698</v>
      </c>
      <c r="H1879" s="4" t="s">
        <v>18</v>
      </c>
      <c r="I1879" s="4" t="s">
        <v>17</v>
      </c>
      <c r="J1879" s="4" t="s">
        <v>59</v>
      </c>
      <c r="K1879" s="4" t="s">
        <v>15</v>
      </c>
      <c r="L1879" s="4">
        <v>90049</v>
      </c>
      <c r="M1879" s="4" t="s">
        <v>9</v>
      </c>
      <c r="N1879" s="4" t="s">
        <v>4263</v>
      </c>
      <c r="O1879" s="4" t="s">
        <v>37</v>
      </c>
      <c r="P1879" s="4" t="s">
        <v>221</v>
      </c>
      <c r="Q1879" s="4" t="s">
        <v>4262</v>
      </c>
      <c r="R1879" s="4">
        <v>393.56799999999998</v>
      </c>
      <c r="S1879" s="4">
        <v>4</v>
      </c>
      <c r="T1879" s="4">
        <v>0.2</v>
      </c>
      <c r="U1879" s="4">
        <v>-44.276400000000002</v>
      </c>
      <c r="V1879" s="4" t="str">
        <f>INDEX(Regional_Lookup!$B$2:$B$5,MATCH('Sample - Superstore'!M1879,Regional_Lookup!$A$2:$A$5,0))</f>
        <v>James Chen</v>
      </c>
      <c r="W1879" s="4">
        <f>INDEX(Regional_Lookup!$C$2:$C$5, MATCH('Sample - Superstore'!M1879,Regional_Lookup!$A$2:$A$5, 0))</f>
        <v>0.18</v>
      </c>
      <c r="X1879" s="4">
        <f>U1879/R1879</f>
        <v>-0.11250000000000002</v>
      </c>
      <c r="Y1879" s="4" t="str">
        <f>IF(X1879&gt;=W1879, "Yes", "No")</f>
        <v>No</v>
      </c>
      <c r="Z1879" s="4">
        <f>D1879-C1879</f>
        <v>4</v>
      </c>
      <c r="AA1879" s="4" t="str" cm="1">
        <f t="array" ref="AA1879">_xlfn.IFS(Z1879&lt;=2,"Fast",Z1879&gt;5, "Slow", AND(Z1879&gt;=3,Z1879&lt;=5),"Standard")</f>
        <v>Standard</v>
      </c>
    </row>
    <row r="1880" spans="1:27" x14ac:dyDescent="0.2">
      <c r="A1880" s="4">
        <v>1879</v>
      </c>
      <c r="B1880" s="4" t="s">
        <v>9893</v>
      </c>
      <c r="C1880" s="5">
        <v>43098</v>
      </c>
      <c r="D1880" s="5">
        <v>43102</v>
      </c>
      <c r="E1880" s="4" t="s">
        <v>29</v>
      </c>
      <c r="F1880" s="4" t="s">
        <v>3699</v>
      </c>
      <c r="G1880" s="4" t="s">
        <v>3698</v>
      </c>
      <c r="H1880" s="4" t="s">
        <v>18</v>
      </c>
      <c r="I1880" s="4" t="s">
        <v>17</v>
      </c>
      <c r="J1880" s="4" t="s">
        <v>59</v>
      </c>
      <c r="K1880" s="4" t="s">
        <v>15</v>
      </c>
      <c r="L1880" s="4">
        <v>90049</v>
      </c>
      <c r="M1880" s="4" t="s">
        <v>9</v>
      </c>
      <c r="N1880" s="4" t="s">
        <v>9328</v>
      </c>
      <c r="O1880" s="4" t="s">
        <v>33</v>
      </c>
      <c r="P1880" s="4" t="s">
        <v>32</v>
      </c>
      <c r="Q1880" s="4" t="s">
        <v>9327</v>
      </c>
      <c r="R1880" s="4">
        <v>302.37599999999998</v>
      </c>
      <c r="S1880" s="4">
        <v>3</v>
      </c>
      <c r="T1880" s="4">
        <v>0.2</v>
      </c>
      <c r="U1880" s="4">
        <v>22.6782</v>
      </c>
      <c r="V1880" s="4" t="str">
        <f>INDEX(Regional_Lookup!$B$2:$B$5,MATCH('Sample - Superstore'!M1880,Regional_Lookup!$A$2:$A$5,0))</f>
        <v>James Chen</v>
      </c>
      <c r="W1880" s="4">
        <f>INDEX(Regional_Lookup!$C$2:$C$5, MATCH('Sample - Superstore'!M1880,Regional_Lookup!$A$2:$A$5, 0))</f>
        <v>0.18</v>
      </c>
      <c r="X1880" s="4">
        <f>U1880/R1880</f>
        <v>7.5000000000000011E-2</v>
      </c>
      <c r="Y1880" s="4" t="str">
        <f>IF(X1880&gt;=W1880, "Yes", "No")</f>
        <v>No</v>
      </c>
      <c r="Z1880" s="4">
        <f>D1880-C1880</f>
        <v>4</v>
      </c>
      <c r="AA1880" s="4" t="str" cm="1">
        <f t="array" ref="AA1880">_xlfn.IFS(Z1880&lt;=2,"Fast",Z1880&gt;5, "Slow", AND(Z1880&gt;=3,Z1880&lt;=5),"Standard")</f>
        <v>Standard</v>
      </c>
    </row>
    <row r="1881" spans="1:27" x14ac:dyDescent="0.2">
      <c r="A1881" s="4">
        <v>1880</v>
      </c>
      <c r="B1881" s="4" t="s">
        <v>9892</v>
      </c>
      <c r="C1881" s="5">
        <v>42822</v>
      </c>
      <c r="D1881" s="5">
        <v>42827</v>
      </c>
      <c r="E1881" s="4" t="s">
        <v>29</v>
      </c>
      <c r="F1881" s="4" t="s">
        <v>3541</v>
      </c>
      <c r="G1881" s="4" t="s">
        <v>3540</v>
      </c>
      <c r="H1881" s="4" t="s">
        <v>50</v>
      </c>
      <c r="I1881" s="4" t="s">
        <v>17</v>
      </c>
      <c r="J1881" s="4" t="s">
        <v>1682</v>
      </c>
      <c r="K1881" s="4" t="s">
        <v>41</v>
      </c>
      <c r="L1881" s="4">
        <v>32216</v>
      </c>
      <c r="M1881" s="4" t="s">
        <v>7</v>
      </c>
      <c r="N1881" s="4" t="s">
        <v>7017</v>
      </c>
      <c r="O1881" s="4" t="s">
        <v>13</v>
      </c>
      <c r="P1881" s="4" t="s">
        <v>100</v>
      </c>
      <c r="Q1881" s="4" t="s">
        <v>7016</v>
      </c>
      <c r="R1881" s="4">
        <v>68.742000000000004</v>
      </c>
      <c r="S1881" s="4">
        <v>9</v>
      </c>
      <c r="T1881" s="4">
        <v>0.7</v>
      </c>
      <c r="U1881" s="4">
        <v>-48.119399999999999</v>
      </c>
      <c r="V1881" s="4" t="str">
        <f>INDEX(Regional_Lookup!$B$2:$B$5,MATCH('Sample - Superstore'!M1881,Regional_Lookup!$A$2:$A$5,0))</f>
        <v>Maria Santos</v>
      </c>
      <c r="W1881" s="4">
        <f>INDEX(Regional_Lookup!$C$2:$C$5, MATCH('Sample - Superstore'!M1881,Regional_Lookup!$A$2:$A$5, 0))</f>
        <v>0.15</v>
      </c>
      <c r="X1881" s="4">
        <f>U1881/R1881</f>
        <v>-0.7</v>
      </c>
      <c r="Y1881" s="4" t="str">
        <f>IF(X1881&gt;=W1881, "Yes", "No")</f>
        <v>No</v>
      </c>
      <c r="Z1881" s="4">
        <f>D1881-C1881</f>
        <v>5</v>
      </c>
      <c r="AA1881" s="4" t="str" cm="1">
        <f t="array" ref="AA1881">_xlfn.IFS(Z1881&lt;=2,"Fast",Z1881&gt;5, "Slow", AND(Z1881&gt;=3,Z1881&lt;=5),"Standard")</f>
        <v>Standard</v>
      </c>
    </row>
    <row r="1882" spans="1:27" x14ac:dyDescent="0.2">
      <c r="A1882" s="4">
        <v>1881</v>
      </c>
      <c r="B1882" s="4" t="s">
        <v>9891</v>
      </c>
      <c r="C1882" s="5">
        <v>42068</v>
      </c>
      <c r="D1882" s="5">
        <v>42068</v>
      </c>
      <c r="E1882" s="4" t="s">
        <v>162</v>
      </c>
      <c r="F1882" s="4" t="s">
        <v>794</v>
      </c>
      <c r="G1882" s="4" t="s">
        <v>793</v>
      </c>
      <c r="H1882" s="4" t="s">
        <v>18</v>
      </c>
      <c r="I1882" s="4" t="s">
        <v>17</v>
      </c>
      <c r="J1882" s="4" t="s">
        <v>254</v>
      </c>
      <c r="K1882" s="4" t="s">
        <v>66</v>
      </c>
      <c r="L1882" s="4">
        <v>10011</v>
      </c>
      <c r="M1882" s="4" t="s">
        <v>5</v>
      </c>
      <c r="N1882" s="4" t="s">
        <v>4705</v>
      </c>
      <c r="O1882" s="4" t="s">
        <v>13</v>
      </c>
      <c r="P1882" s="4" t="s">
        <v>121</v>
      </c>
      <c r="Q1882" s="4" t="s">
        <v>466</v>
      </c>
      <c r="R1882" s="4">
        <v>29.34</v>
      </c>
      <c r="S1882" s="4">
        <v>3</v>
      </c>
      <c r="T1882" s="4">
        <v>0</v>
      </c>
      <c r="U1882" s="4">
        <v>14.67</v>
      </c>
      <c r="V1882" s="4" t="str">
        <f>INDEX(Regional_Lookup!$B$2:$B$5,MATCH('Sample - Superstore'!M1882,Regional_Lookup!$A$2:$A$5,0))</f>
        <v>Sarah Miller</v>
      </c>
      <c r="W1882" s="4">
        <f>INDEX(Regional_Lookup!$C$2:$C$5, MATCH('Sample - Superstore'!M1882,Regional_Lookup!$A$2:$A$5, 0))</f>
        <v>0.16</v>
      </c>
      <c r="X1882" s="4">
        <f>U1882/R1882</f>
        <v>0.5</v>
      </c>
      <c r="Y1882" s="4" t="str">
        <f>IF(X1882&gt;=W1882, "Yes", "No")</f>
        <v>Yes</v>
      </c>
      <c r="Z1882" s="4">
        <f>D1882-C1882</f>
        <v>0</v>
      </c>
      <c r="AA1882" s="4" t="str" cm="1">
        <f t="array" ref="AA1882">_xlfn.IFS(Z1882&lt;=2,"Fast",Z1882&gt;5, "Slow", AND(Z1882&gt;=3,Z1882&lt;=5),"Standard")</f>
        <v>Fast</v>
      </c>
    </row>
    <row r="1883" spans="1:27" x14ac:dyDescent="0.2">
      <c r="A1883" s="4">
        <v>1882</v>
      </c>
      <c r="B1883" s="4" t="s">
        <v>9891</v>
      </c>
      <c r="C1883" s="5">
        <v>42068</v>
      </c>
      <c r="D1883" s="5">
        <v>42068</v>
      </c>
      <c r="E1883" s="4" t="s">
        <v>162</v>
      </c>
      <c r="F1883" s="4" t="s">
        <v>794</v>
      </c>
      <c r="G1883" s="4" t="s">
        <v>793</v>
      </c>
      <c r="H1883" s="4" t="s">
        <v>18</v>
      </c>
      <c r="I1883" s="4" t="s">
        <v>17</v>
      </c>
      <c r="J1883" s="4" t="s">
        <v>254</v>
      </c>
      <c r="K1883" s="4" t="s">
        <v>66</v>
      </c>
      <c r="L1883" s="4">
        <v>10011</v>
      </c>
      <c r="M1883" s="4" t="s">
        <v>5</v>
      </c>
      <c r="N1883" s="4" t="s">
        <v>704</v>
      </c>
      <c r="O1883" s="4" t="s">
        <v>37</v>
      </c>
      <c r="P1883" s="4" t="s">
        <v>221</v>
      </c>
      <c r="Q1883" s="4" t="s">
        <v>703</v>
      </c>
      <c r="R1883" s="4">
        <v>383.60700000000003</v>
      </c>
      <c r="S1883" s="4">
        <v>7</v>
      </c>
      <c r="T1883" s="4">
        <v>0.1</v>
      </c>
      <c r="U1883" s="4">
        <v>63.9345</v>
      </c>
      <c r="V1883" s="4" t="str">
        <f>INDEX(Regional_Lookup!$B$2:$B$5,MATCH('Sample - Superstore'!M1883,Regional_Lookup!$A$2:$A$5,0))</f>
        <v>Sarah Miller</v>
      </c>
      <c r="W1883" s="4">
        <f>INDEX(Regional_Lookup!$C$2:$C$5, MATCH('Sample - Superstore'!M1883,Regional_Lookup!$A$2:$A$5, 0))</f>
        <v>0.16</v>
      </c>
      <c r="X1883" s="4">
        <f>U1883/R1883</f>
        <v>0.16666666666666666</v>
      </c>
      <c r="Y1883" s="4" t="str">
        <f>IF(X1883&gt;=W1883, "Yes", "No")</f>
        <v>Yes</v>
      </c>
      <c r="Z1883" s="4">
        <f>D1883-C1883</f>
        <v>0</v>
      </c>
      <c r="AA1883" s="4" t="str" cm="1">
        <f t="array" ref="AA1883">_xlfn.IFS(Z1883&lt;=2,"Fast",Z1883&gt;5, "Slow", AND(Z1883&gt;=3,Z1883&lt;=5),"Standard")</f>
        <v>Fast</v>
      </c>
    </row>
    <row r="1884" spans="1:27" x14ac:dyDescent="0.2">
      <c r="A1884" s="4">
        <v>1883</v>
      </c>
      <c r="B1884" s="4" t="s">
        <v>9891</v>
      </c>
      <c r="C1884" s="5">
        <v>42068</v>
      </c>
      <c r="D1884" s="5">
        <v>42068</v>
      </c>
      <c r="E1884" s="4" t="s">
        <v>162</v>
      </c>
      <c r="F1884" s="4" t="s">
        <v>794</v>
      </c>
      <c r="G1884" s="4" t="s">
        <v>793</v>
      </c>
      <c r="H1884" s="4" t="s">
        <v>18</v>
      </c>
      <c r="I1884" s="4" t="s">
        <v>17</v>
      </c>
      <c r="J1884" s="4" t="s">
        <v>254</v>
      </c>
      <c r="K1884" s="4" t="s">
        <v>66</v>
      </c>
      <c r="L1884" s="4">
        <v>10011</v>
      </c>
      <c r="M1884" s="4" t="s">
        <v>5</v>
      </c>
      <c r="N1884" s="4" t="s">
        <v>6658</v>
      </c>
      <c r="O1884" s="4" t="s">
        <v>13</v>
      </c>
      <c r="P1884" s="4" t="s">
        <v>231</v>
      </c>
      <c r="Q1884" s="4" t="s">
        <v>6657</v>
      </c>
      <c r="R1884" s="4">
        <v>563.4</v>
      </c>
      <c r="S1884" s="4">
        <v>4</v>
      </c>
      <c r="T1884" s="4">
        <v>0</v>
      </c>
      <c r="U1884" s="4">
        <v>67.608000000000004</v>
      </c>
      <c r="V1884" s="4" t="str">
        <f>INDEX(Regional_Lookup!$B$2:$B$5,MATCH('Sample - Superstore'!M1884,Regional_Lookup!$A$2:$A$5,0))</f>
        <v>Sarah Miller</v>
      </c>
      <c r="W1884" s="4">
        <f>INDEX(Regional_Lookup!$C$2:$C$5, MATCH('Sample - Superstore'!M1884,Regional_Lookup!$A$2:$A$5, 0))</f>
        <v>0.16</v>
      </c>
      <c r="X1884" s="4">
        <f>U1884/R1884</f>
        <v>0.12000000000000001</v>
      </c>
      <c r="Y1884" s="4" t="str">
        <f>IF(X1884&gt;=W1884, "Yes", "No")</f>
        <v>No</v>
      </c>
      <c r="Z1884" s="4">
        <f>D1884-C1884</f>
        <v>0</v>
      </c>
      <c r="AA1884" s="4" t="str" cm="1">
        <f t="array" ref="AA1884">_xlfn.IFS(Z1884&lt;=2,"Fast",Z1884&gt;5, "Slow", AND(Z1884&gt;=3,Z1884&lt;=5),"Standard")</f>
        <v>Fast</v>
      </c>
    </row>
    <row r="1885" spans="1:27" x14ac:dyDescent="0.2">
      <c r="A1885" s="4">
        <v>1884</v>
      </c>
      <c r="B1885" s="4" t="s">
        <v>9890</v>
      </c>
      <c r="C1885" s="5">
        <v>42687</v>
      </c>
      <c r="D1885" s="5">
        <v>42691</v>
      </c>
      <c r="E1885" s="4" t="s">
        <v>29</v>
      </c>
      <c r="F1885" s="4" t="s">
        <v>1904</v>
      </c>
      <c r="G1885" s="4" t="s">
        <v>1903</v>
      </c>
      <c r="H1885" s="4" t="s">
        <v>102</v>
      </c>
      <c r="I1885" s="4" t="s">
        <v>17</v>
      </c>
      <c r="J1885" s="4" t="s">
        <v>159</v>
      </c>
      <c r="K1885" s="4" t="s">
        <v>158</v>
      </c>
      <c r="L1885" s="4">
        <v>19143</v>
      </c>
      <c r="M1885" s="4" t="s">
        <v>5</v>
      </c>
      <c r="N1885" s="4" t="s">
        <v>6295</v>
      </c>
      <c r="O1885" s="4" t="s">
        <v>13</v>
      </c>
      <c r="P1885" s="4" t="s">
        <v>24</v>
      </c>
      <c r="Q1885" s="4" t="s">
        <v>6294</v>
      </c>
      <c r="R1885" s="4">
        <v>217.05600000000001</v>
      </c>
      <c r="S1885" s="4">
        <v>7</v>
      </c>
      <c r="T1885" s="4">
        <v>0.2</v>
      </c>
      <c r="U1885" s="4">
        <v>78.6828</v>
      </c>
      <c r="V1885" s="4" t="str">
        <f>INDEX(Regional_Lookup!$B$2:$B$5,MATCH('Sample - Superstore'!M1885,Regional_Lookup!$A$2:$A$5,0))</f>
        <v>Sarah Miller</v>
      </c>
      <c r="W1885" s="4">
        <f>INDEX(Regional_Lookup!$C$2:$C$5, MATCH('Sample - Superstore'!M1885,Regional_Lookup!$A$2:$A$5, 0))</f>
        <v>0.16</v>
      </c>
      <c r="X1885" s="4">
        <f>U1885/R1885</f>
        <v>0.36249999999999999</v>
      </c>
      <c r="Y1885" s="4" t="str">
        <f>IF(X1885&gt;=W1885, "Yes", "No")</f>
        <v>Yes</v>
      </c>
      <c r="Z1885" s="4">
        <f>D1885-C1885</f>
        <v>4</v>
      </c>
      <c r="AA1885" s="4" t="str" cm="1">
        <f t="array" ref="AA1885">_xlfn.IFS(Z1885&lt;=2,"Fast",Z1885&gt;5, "Slow", AND(Z1885&gt;=3,Z1885&lt;=5),"Standard")</f>
        <v>Standard</v>
      </c>
    </row>
    <row r="1886" spans="1:27" x14ac:dyDescent="0.2">
      <c r="A1886" s="4">
        <v>1885</v>
      </c>
      <c r="B1886" s="4" t="s">
        <v>9889</v>
      </c>
      <c r="C1886" s="5">
        <v>42754</v>
      </c>
      <c r="D1886" s="5">
        <v>42758</v>
      </c>
      <c r="E1886" s="4" t="s">
        <v>21</v>
      </c>
      <c r="F1886" s="4" t="s">
        <v>597</v>
      </c>
      <c r="G1886" s="4" t="s">
        <v>596</v>
      </c>
      <c r="H1886" s="4" t="s">
        <v>18</v>
      </c>
      <c r="I1886" s="4" t="s">
        <v>17</v>
      </c>
      <c r="J1886" s="4" t="s">
        <v>9888</v>
      </c>
      <c r="K1886" s="4" t="s">
        <v>123</v>
      </c>
      <c r="L1886" s="4">
        <v>76248</v>
      </c>
      <c r="M1886" s="4" t="s">
        <v>3</v>
      </c>
      <c r="N1886" s="4" t="s">
        <v>5239</v>
      </c>
      <c r="O1886" s="4" t="s">
        <v>13</v>
      </c>
      <c r="P1886" s="4" t="s">
        <v>72</v>
      </c>
      <c r="Q1886" s="4" t="s">
        <v>5238</v>
      </c>
      <c r="R1886" s="4">
        <v>6</v>
      </c>
      <c r="S1886" s="4">
        <v>2</v>
      </c>
      <c r="T1886" s="4">
        <v>0.2</v>
      </c>
      <c r="U1886" s="4">
        <v>2.1</v>
      </c>
      <c r="V1886" s="4" t="str">
        <f>INDEX(Regional_Lookup!$B$2:$B$5,MATCH('Sample - Superstore'!M1886,Regional_Lookup!$A$2:$A$5,0))</f>
        <v>David Johnson</v>
      </c>
      <c r="W1886" s="4">
        <f>INDEX(Regional_Lookup!$C$2:$C$5, MATCH('Sample - Superstore'!M1886,Regional_Lookup!$A$2:$A$5, 0))</f>
        <v>0.14000000000000001</v>
      </c>
      <c r="X1886" s="4">
        <f>U1886/R1886</f>
        <v>0.35000000000000003</v>
      </c>
      <c r="Y1886" s="4" t="str">
        <f>IF(X1886&gt;=W1886, "Yes", "No")</f>
        <v>Yes</v>
      </c>
      <c r="Z1886" s="4">
        <f>D1886-C1886</f>
        <v>4</v>
      </c>
      <c r="AA1886" s="4" t="str" cm="1">
        <f t="array" ref="AA1886">_xlfn.IFS(Z1886&lt;=2,"Fast",Z1886&gt;5, "Slow", AND(Z1886&gt;=3,Z1886&lt;=5),"Standard")</f>
        <v>Standard</v>
      </c>
    </row>
    <row r="1887" spans="1:27" x14ac:dyDescent="0.2">
      <c r="A1887" s="4">
        <v>1886</v>
      </c>
      <c r="B1887" s="4" t="s">
        <v>9887</v>
      </c>
      <c r="C1887" s="5">
        <v>42482</v>
      </c>
      <c r="D1887" s="5">
        <v>42486</v>
      </c>
      <c r="E1887" s="4" t="s">
        <v>21</v>
      </c>
      <c r="F1887" s="4" t="s">
        <v>1107</v>
      </c>
      <c r="G1887" s="4" t="s">
        <v>1106</v>
      </c>
      <c r="H1887" s="4" t="s">
        <v>18</v>
      </c>
      <c r="I1887" s="4" t="s">
        <v>17</v>
      </c>
      <c r="J1887" s="4" t="s">
        <v>248</v>
      </c>
      <c r="K1887" s="4" t="s">
        <v>15</v>
      </c>
      <c r="L1887" s="4">
        <v>94122</v>
      </c>
      <c r="M1887" s="4" t="s">
        <v>9</v>
      </c>
      <c r="N1887" s="4" t="s">
        <v>40</v>
      </c>
      <c r="O1887" s="4" t="s">
        <v>37</v>
      </c>
      <c r="P1887" s="4" t="s">
        <v>36</v>
      </c>
      <c r="Q1887" s="4" t="s">
        <v>39</v>
      </c>
      <c r="R1887" s="4">
        <v>31.56</v>
      </c>
      <c r="S1887" s="4">
        <v>3</v>
      </c>
      <c r="T1887" s="4">
        <v>0</v>
      </c>
      <c r="U1887" s="4">
        <v>10.4148</v>
      </c>
      <c r="V1887" s="4" t="str">
        <f>INDEX(Regional_Lookup!$B$2:$B$5,MATCH('Sample - Superstore'!M1887,Regional_Lookup!$A$2:$A$5,0))</f>
        <v>James Chen</v>
      </c>
      <c r="W1887" s="4">
        <f>INDEX(Regional_Lookup!$C$2:$C$5, MATCH('Sample - Superstore'!M1887,Regional_Lookup!$A$2:$A$5, 0))</f>
        <v>0.18</v>
      </c>
      <c r="X1887" s="4">
        <f>U1887/R1887</f>
        <v>0.33</v>
      </c>
      <c r="Y1887" s="4" t="str">
        <f>IF(X1887&gt;=W1887, "Yes", "No")</f>
        <v>Yes</v>
      </c>
      <c r="Z1887" s="4">
        <f>D1887-C1887</f>
        <v>4</v>
      </c>
      <c r="AA1887" s="4" t="str" cm="1">
        <f t="array" ref="AA1887">_xlfn.IFS(Z1887&lt;=2,"Fast",Z1887&gt;5, "Slow", AND(Z1887&gt;=3,Z1887&lt;=5),"Standard")</f>
        <v>Standard</v>
      </c>
    </row>
    <row r="1888" spans="1:27" x14ac:dyDescent="0.2">
      <c r="A1888" s="4">
        <v>1887</v>
      </c>
      <c r="B1888" s="4" t="s">
        <v>9886</v>
      </c>
      <c r="C1888" s="5">
        <v>41772</v>
      </c>
      <c r="D1888" s="5">
        <v>41774</v>
      </c>
      <c r="E1888" s="4" t="s">
        <v>89</v>
      </c>
      <c r="F1888" s="4" t="s">
        <v>3246</v>
      </c>
      <c r="G1888" s="4" t="s">
        <v>3245</v>
      </c>
      <c r="H1888" s="4" t="s">
        <v>102</v>
      </c>
      <c r="I1888" s="4" t="s">
        <v>17</v>
      </c>
      <c r="J1888" s="4" t="s">
        <v>817</v>
      </c>
      <c r="K1888" s="4" t="s">
        <v>41</v>
      </c>
      <c r="L1888" s="4">
        <v>33012</v>
      </c>
      <c r="M1888" s="4" t="s">
        <v>7</v>
      </c>
      <c r="N1888" s="4" t="s">
        <v>8269</v>
      </c>
      <c r="O1888" s="4" t="s">
        <v>13</v>
      </c>
      <c r="P1888" s="4" t="s">
        <v>109</v>
      </c>
      <c r="Q1888" s="4" t="s">
        <v>1359</v>
      </c>
      <c r="R1888" s="4">
        <v>7.1040000000000001</v>
      </c>
      <c r="S1888" s="4">
        <v>2</v>
      </c>
      <c r="T1888" s="4">
        <v>0.2</v>
      </c>
      <c r="U1888" s="4">
        <v>2.3976000000000002</v>
      </c>
      <c r="V1888" s="4" t="str">
        <f>INDEX(Regional_Lookup!$B$2:$B$5,MATCH('Sample - Superstore'!M1888,Regional_Lookup!$A$2:$A$5,0))</f>
        <v>Maria Santos</v>
      </c>
      <c r="W1888" s="4">
        <f>INDEX(Regional_Lookup!$C$2:$C$5, MATCH('Sample - Superstore'!M1888,Regional_Lookup!$A$2:$A$5, 0))</f>
        <v>0.15</v>
      </c>
      <c r="X1888" s="4">
        <f>U1888/R1888</f>
        <v>0.33750000000000002</v>
      </c>
      <c r="Y1888" s="4" t="str">
        <f>IF(X1888&gt;=W1888, "Yes", "No")</f>
        <v>Yes</v>
      </c>
      <c r="Z1888" s="4">
        <f>D1888-C1888</f>
        <v>2</v>
      </c>
      <c r="AA1888" s="4" t="str" cm="1">
        <f t="array" ref="AA1888">_xlfn.IFS(Z1888&lt;=2,"Fast",Z1888&gt;5, "Slow", AND(Z1888&gt;=3,Z1888&lt;=5),"Standard")</f>
        <v>Fast</v>
      </c>
    </row>
    <row r="1889" spans="1:27" x14ac:dyDescent="0.2">
      <c r="A1889" s="4">
        <v>1888</v>
      </c>
      <c r="B1889" s="4" t="s">
        <v>9886</v>
      </c>
      <c r="C1889" s="5">
        <v>41772</v>
      </c>
      <c r="D1889" s="5">
        <v>41774</v>
      </c>
      <c r="E1889" s="4" t="s">
        <v>89</v>
      </c>
      <c r="F1889" s="4" t="s">
        <v>3246</v>
      </c>
      <c r="G1889" s="4" t="s">
        <v>3245</v>
      </c>
      <c r="H1889" s="4" t="s">
        <v>102</v>
      </c>
      <c r="I1889" s="4" t="s">
        <v>17</v>
      </c>
      <c r="J1889" s="4" t="s">
        <v>817</v>
      </c>
      <c r="K1889" s="4" t="s">
        <v>41</v>
      </c>
      <c r="L1889" s="4">
        <v>33012</v>
      </c>
      <c r="M1889" s="4" t="s">
        <v>7</v>
      </c>
      <c r="N1889" s="4" t="s">
        <v>2634</v>
      </c>
      <c r="O1889" s="4" t="s">
        <v>13</v>
      </c>
      <c r="P1889" s="4" t="s">
        <v>100</v>
      </c>
      <c r="Q1889" s="4" t="s">
        <v>2633</v>
      </c>
      <c r="R1889" s="4">
        <v>398.35199999999998</v>
      </c>
      <c r="S1889" s="4">
        <v>8</v>
      </c>
      <c r="T1889" s="4">
        <v>0.7</v>
      </c>
      <c r="U1889" s="4">
        <v>-331.96</v>
      </c>
      <c r="V1889" s="4" t="str">
        <f>INDEX(Regional_Lookup!$B$2:$B$5,MATCH('Sample - Superstore'!M1889,Regional_Lookup!$A$2:$A$5,0))</f>
        <v>Maria Santos</v>
      </c>
      <c r="W1889" s="4">
        <f>INDEX(Regional_Lookup!$C$2:$C$5, MATCH('Sample - Superstore'!M1889,Regional_Lookup!$A$2:$A$5, 0))</f>
        <v>0.15</v>
      </c>
      <c r="X1889" s="4">
        <f>U1889/R1889</f>
        <v>-0.83333333333333337</v>
      </c>
      <c r="Y1889" s="4" t="str">
        <f>IF(X1889&gt;=W1889, "Yes", "No")</f>
        <v>No</v>
      </c>
      <c r="Z1889" s="4">
        <f>D1889-C1889</f>
        <v>2</v>
      </c>
      <c r="AA1889" s="4" t="str" cm="1">
        <f t="array" ref="AA1889">_xlfn.IFS(Z1889&lt;=2,"Fast",Z1889&gt;5, "Slow", AND(Z1889&gt;=3,Z1889&lt;=5),"Standard")</f>
        <v>Fast</v>
      </c>
    </row>
    <row r="1890" spans="1:27" x14ac:dyDescent="0.2">
      <c r="A1890" s="4">
        <v>1889</v>
      </c>
      <c r="B1890" s="4" t="s">
        <v>9885</v>
      </c>
      <c r="C1890" s="5">
        <v>41933</v>
      </c>
      <c r="D1890" s="5">
        <v>41934</v>
      </c>
      <c r="E1890" s="4" t="s">
        <v>89</v>
      </c>
      <c r="F1890" s="4" t="s">
        <v>2525</v>
      </c>
      <c r="G1890" s="4" t="s">
        <v>2524</v>
      </c>
      <c r="H1890" s="4" t="s">
        <v>18</v>
      </c>
      <c r="I1890" s="4" t="s">
        <v>17</v>
      </c>
      <c r="J1890" s="4" t="s">
        <v>86</v>
      </c>
      <c r="K1890" s="4" t="s">
        <v>85</v>
      </c>
      <c r="L1890" s="4">
        <v>45014</v>
      </c>
      <c r="M1890" s="4" t="s">
        <v>5</v>
      </c>
      <c r="N1890" s="4" t="s">
        <v>2012</v>
      </c>
      <c r="O1890" s="4" t="s">
        <v>13</v>
      </c>
      <c r="P1890" s="4" t="s">
        <v>12</v>
      </c>
      <c r="Q1890" s="4" t="s">
        <v>2011</v>
      </c>
      <c r="R1890" s="4">
        <v>121.792</v>
      </c>
      <c r="S1890" s="4">
        <v>4</v>
      </c>
      <c r="T1890" s="4">
        <v>0.2</v>
      </c>
      <c r="U1890" s="4">
        <v>13.701599999999999</v>
      </c>
      <c r="V1890" s="4" t="str">
        <f>INDEX(Regional_Lookup!$B$2:$B$5,MATCH('Sample - Superstore'!M1890,Regional_Lookup!$A$2:$A$5,0))</f>
        <v>Sarah Miller</v>
      </c>
      <c r="W1890" s="4">
        <f>INDEX(Regional_Lookup!$C$2:$C$5, MATCH('Sample - Superstore'!M1890,Regional_Lookup!$A$2:$A$5, 0))</f>
        <v>0.16</v>
      </c>
      <c r="X1890" s="4">
        <f>U1890/R1890</f>
        <v>0.11249999999999999</v>
      </c>
      <c r="Y1890" s="4" t="str">
        <f>IF(X1890&gt;=W1890, "Yes", "No")</f>
        <v>No</v>
      </c>
      <c r="Z1890" s="4">
        <f>D1890-C1890</f>
        <v>1</v>
      </c>
      <c r="AA1890" s="4" t="str" cm="1">
        <f t="array" ref="AA1890">_xlfn.IFS(Z1890&lt;=2,"Fast",Z1890&gt;5, "Slow", AND(Z1890&gt;=3,Z1890&lt;=5),"Standard")</f>
        <v>Fast</v>
      </c>
    </row>
    <row r="1891" spans="1:27" x14ac:dyDescent="0.2">
      <c r="A1891" s="4">
        <v>1890</v>
      </c>
      <c r="B1891" s="4" t="s">
        <v>9885</v>
      </c>
      <c r="C1891" s="5">
        <v>41933</v>
      </c>
      <c r="D1891" s="5">
        <v>41934</v>
      </c>
      <c r="E1891" s="4" t="s">
        <v>89</v>
      </c>
      <c r="F1891" s="4" t="s">
        <v>2525</v>
      </c>
      <c r="G1891" s="4" t="s">
        <v>2524</v>
      </c>
      <c r="H1891" s="4" t="s">
        <v>18</v>
      </c>
      <c r="I1891" s="4" t="s">
        <v>17</v>
      </c>
      <c r="J1891" s="4" t="s">
        <v>86</v>
      </c>
      <c r="K1891" s="4" t="s">
        <v>85</v>
      </c>
      <c r="L1891" s="4">
        <v>45014</v>
      </c>
      <c r="M1891" s="4" t="s">
        <v>5</v>
      </c>
      <c r="N1891" s="4" t="s">
        <v>905</v>
      </c>
      <c r="O1891" s="4" t="s">
        <v>37</v>
      </c>
      <c r="P1891" s="4" t="s">
        <v>92</v>
      </c>
      <c r="Q1891" s="4" t="s">
        <v>904</v>
      </c>
      <c r="R1891" s="4">
        <v>409.59</v>
      </c>
      <c r="S1891" s="4">
        <v>3</v>
      </c>
      <c r="T1891" s="4">
        <v>0.4</v>
      </c>
      <c r="U1891" s="4">
        <v>-122.877</v>
      </c>
      <c r="V1891" s="4" t="str">
        <f>INDEX(Regional_Lookup!$B$2:$B$5,MATCH('Sample - Superstore'!M1891,Regional_Lookup!$A$2:$A$5,0))</f>
        <v>Sarah Miller</v>
      </c>
      <c r="W1891" s="4">
        <f>INDEX(Regional_Lookup!$C$2:$C$5, MATCH('Sample - Superstore'!M1891,Regional_Lookup!$A$2:$A$5, 0))</f>
        <v>0.16</v>
      </c>
      <c r="X1891" s="4">
        <f>U1891/R1891</f>
        <v>-0.3</v>
      </c>
      <c r="Y1891" s="4" t="str">
        <f>IF(X1891&gt;=W1891, "Yes", "No")</f>
        <v>No</v>
      </c>
      <c r="Z1891" s="4">
        <f>D1891-C1891</f>
        <v>1</v>
      </c>
      <c r="AA1891" s="4" t="str" cm="1">
        <f t="array" ref="AA1891">_xlfn.IFS(Z1891&lt;=2,"Fast",Z1891&gt;5, "Slow", AND(Z1891&gt;=3,Z1891&lt;=5),"Standard")</f>
        <v>Fast</v>
      </c>
    </row>
    <row r="1892" spans="1:27" x14ac:dyDescent="0.2">
      <c r="A1892" s="4">
        <v>1891</v>
      </c>
      <c r="B1892" s="4" t="s">
        <v>9884</v>
      </c>
      <c r="C1892" s="5">
        <v>41712</v>
      </c>
      <c r="D1892" s="5">
        <v>41716</v>
      </c>
      <c r="E1892" s="4" t="s">
        <v>29</v>
      </c>
      <c r="F1892" s="4" t="s">
        <v>4912</v>
      </c>
      <c r="G1892" s="4" t="s">
        <v>4911</v>
      </c>
      <c r="H1892" s="4" t="s">
        <v>50</v>
      </c>
      <c r="I1892" s="4" t="s">
        <v>17</v>
      </c>
      <c r="J1892" s="4" t="s">
        <v>5633</v>
      </c>
      <c r="K1892" s="4" t="s">
        <v>15</v>
      </c>
      <c r="L1892" s="4">
        <v>92646</v>
      </c>
      <c r="M1892" s="4" t="s">
        <v>9</v>
      </c>
      <c r="N1892" s="4" t="s">
        <v>6805</v>
      </c>
      <c r="O1892" s="4" t="s">
        <v>13</v>
      </c>
      <c r="P1892" s="4" t="s">
        <v>24</v>
      </c>
      <c r="Q1892" s="4" t="s">
        <v>6804</v>
      </c>
      <c r="R1892" s="4">
        <v>10.56</v>
      </c>
      <c r="S1892" s="4">
        <v>2</v>
      </c>
      <c r="T1892" s="4">
        <v>0</v>
      </c>
      <c r="U1892" s="4">
        <v>4.7519999999999998</v>
      </c>
      <c r="V1892" s="4" t="str">
        <f>INDEX(Regional_Lookup!$B$2:$B$5,MATCH('Sample - Superstore'!M1892,Regional_Lookup!$A$2:$A$5,0))</f>
        <v>James Chen</v>
      </c>
      <c r="W1892" s="4">
        <f>INDEX(Regional_Lookup!$C$2:$C$5, MATCH('Sample - Superstore'!M1892,Regional_Lookup!$A$2:$A$5, 0))</f>
        <v>0.18</v>
      </c>
      <c r="X1892" s="4">
        <f>U1892/R1892</f>
        <v>0.44999999999999996</v>
      </c>
      <c r="Y1892" s="4" t="str">
        <f>IF(X1892&gt;=W1892, "Yes", "No")</f>
        <v>Yes</v>
      </c>
      <c r="Z1892" s="4">
        <f>D1892-C1892</f>
        <v>4</v>
      </c>
      <c r="AA1892" s="4" t="str" cm="1">
        <f t="array" ref="AA1892">_xlfn.IFS(Z1892&lt;=2,"Fast",Z1892&gt;5, "Slow", AND(Z1892&gt;=3,Z1892&lt;=5),"Standard")</f>
        <v>Standard</v>
      </c>
    </row>
    <row r="1893" spans="1:27" x14ac:dyDescent="0.2">
      <c r="A1893" s="4">
        <v>1892</v>
      </c>
      <c r="B1893" s="4" t="s">
        <v>9884</v>
      </c>
      <c r="C1893" s="5">
        <v>41712</v>
      </c>
      <c r="D1893" s="5">
        <v>41716</v>
      </c>
      <c r="E1893" s="4" t="s">
        <v>29</v>
      </c>
      <c r="F1893" s="4" t="s">
        <v>4912</v>
      </c>
      <c r="G1893" s="4" t="s">
        <v>4911</v>
      </c>
      <c r="H1893" s="4" t="s">
        <v>50</v>
      </c>
      <c r="I1893" s="4" t="s">
        <v>17</v>
      </c>
      <c r="J1893" s="4" t="s">
        <v>5633</v>
      </c>
      <c r="K1893" s="4" t="s">
        <v>15</v>
      </c>
      <c r="L1893" s="4">
        <v>92646</v>
      </c>
      <c r="M1893" s="4" t="s">
        <v>9</v>
      </c>
      <c r="N1893" s="4" t="s">
        <v>7700</v>
      </c>
      <c r="O1893" s="4" t="s">
        <v>13</v>
      </c>
      <c r="P1893" s="4" t="s">
        <v>116</v>
      </c>
      <c r="Q1893" s="4" t="s">
        <v>7699</v>
      </c>
      <c r="R1893" s="4">
        <v>3.38</v>
      </c>
      <c r="S1893" s="4">
        <v>1</v>
      </c>
      <c r="T1893" s="4">
        <v>0</v>
      </c>
      <c r="U1893" s="4">
        <v>1.2505999999999999</v>
      </c>
      <c r="V1893" s="4" t="str">
        <f>INDEX(Regional_Lookup!$B$2:$B$5,MATCH('Sample - Superstore'!M1893,Regional_Lookup!$A$2:$A$5,0))</f>
        <v>James Chen</v>
      </c>
      <c r="W1893" s="4">
        <f>INDEX(Regional_Lookup!$C$2:$C$5, MATCH('Sample - Superstore'!M1893,Regional_Lookup!$A$2:$A$5, 0))</f>
        <v>0.18</v>
      </c>
      <c r="X1893" s="4">
        <f>U1893/R1893</f>
        <v>0.37</v>
      </c>
      <c r="Y1893" s="4" t="str">
        <f>IF(X1893&gt;=W1893, "Yes", "No")</f>
        <v>Yes</v>
      </c>
      <c r="Z1893" s="4">
        <f>D1893-C1893</f>
        <v>4</v>
      </c>
      <c r="AA1893" s="4" t="str" cm="1">
        <f t="array" ref="AA1893">_xlfn.IFS(Z1893&lt;=2,"Fast",Z1893&gt;5, "Slow", AND(Z1893&gt;=3,Z1893&lt;=5),"Standard")</f>
        <v>Standard</v>
      </c>
    </row>
    <row r="1894" spans="1:27" x14ac:dyDescent="0.2">
      <c r="A1894" s="4">
        <v>1893</v>
      </c>
      <c r="B1894" s="4" t="s">
        <v>9883</v>
      </c>
      <c r="C1894" s="5">
        <v>43091</v>
      </c>
      <c r="D1894" s="5">
        <v>43093</v>
      </c>
      <c r="E1894" s="4" t="s">
        <v>21</v>
      </c>
      <c r="F1894" s="4" t="s">
        <v>1407</v>
      </c>
      <c r="G1894" s="4" t="s">
        <v>1406</v>
      </c>
      <c r="H1894" s="4" t="s">
        <v>18</v>
      </c>
      <c r="I1894" s="4" t="s">
        <v>17</v>
      </c>
      <c r="J1894" s="4" t="s">
        <v>9882</v>
      </c>
      <c r="K1894" s="4" t="s">
        <v>41</v>
      </c>
      <c r="L1894" s="4">
        <v>32127</v>
      </c>
      <c r="M1894" s="4" t="s">
        <v>7</v>
      </c>
      <c r="N1894" s="4" t="s">
        <v>4705</v>
      </c>
      <c r="O1894" s="4" t="s">
        <v>13</v>
      </c>
      <c r="P1894" s="4" t="s">
        <v>121</v>
      </c>
      <c r="Q1894" s="4" t="s">
        <v>466</v>
      </c>
      <c r="R1894" s="4">
        <v>7.8239999999999998</v>
      </c>
      <c r="S1894" s="4">
        <v>1</v>
      </c>
      <c r="T1894" s="4">
        <v>0.2</v>
      </c>
      <c r="U1894" s="4">
        <v>2.9340000000000002</v>
      </c>
      <c r="V1894" s="4" t="str">
        <f>INDEX(Regional_Lookup!$B$2:$B$5,MATCH('Sample - Superstore'!M1894,Regional_Lookup!$A$2:$A$5,0))</f>
        <v>Maria Santos</v>
      </c>
      <c r="W1894" s="4">
        <f>INDEX(Regional_Lookup!$C$2:$C$5, MATCH('Sample - Superstore'!M1894,Regional_Lookup!$A$2:$A$5, 0))</f>
        <v>0.15</v>
      </c>
      <c r="X1894" s="4">
        <f>U1894/R1894</f>
        <v>0.37500000000000006</v>
      </c>
      <c r="Y1894" s="4" t="str">
        <f>IF(X1894&gt;=W1894, "Yes", "No")</f>
        <v>Yes</v>
      </c>
      <c r="Z1894" s="4">
        <f>D1894-C1894</f>
        <v>2</v>
      </c>
      <c r="AA1894" s="4" t="str" cm="1">
        <f t="array" ref="AA1894">_xlfn.IFS(Z1894&lt;=2,"Fast",Z1894&gt;5, "Slow", AND(Z1894&gt;=3,Z1894&lt;=5),"Standard")</f>
        <v>Fast</v>
      </c>
    </row>
    <row r="1895" spans="1:27" x14ac:dyDescent="0.2">
      <c r="A1895" s="4">
        <v>1894</v>
      </c>
      <c r="B1895" s="4" t="s">
        <v>9881</v>
      </c>
      <c r="C1895" s="5">
        <v>42698</v>
      </c>
      <c r="D1895" s="5">
        <v>42703</v>
      </c>
      <c r="E1895" s="4" t="s">
        <v>29</v>
      </c>
      <c r="F1895" s="4" t="s">
        <v>6082</v>
      </c>
      <c r="G1895" s="4" t="s">
        <v>6081</v>
      </c>
      <c r="H1895" s="4" t="s">
        <v>18</v>
      </c>
      <c r="I1895" s="4" t="s">
        <v>17</v>
      </c>
      <c r="J1895" s="4" t="s">
        <v>7543</v>
      </c>
      <c r="K1895" s="4" t="s">
        <v>691</v>
      </c>
      <c r="L1895" s="4">
        <v>97504</v>
      </c>
      <c r="M1895" s="4" t="s">
        <v>9</v>
      </c>
      <c r="N1895" s="4" t="s">
        <v>4652</v>
      </c>
      <c r="O1895" s="4" t="s">
        <v>13</v>
      </c>
      <c r="P1895" s="4" t="s">
        <v>24</v>
      </c>
      <c r="Q1895" s="4" t="s">
        <v>4651</v>
      </c>
      <c r="R1895" s="4">
        <v>24.783999999999999</v>
      </c>
      <c r="S1895" s="4">
        <v>1</v>
      </c>
      <c r="T1895" s="4">
        <v>0.2</v>
      </c>
      <c r="U1895" s="4">
        <v>7.7450000000000001</v>
      </c>
      <c r="V1895" s="4" t="str">
        <f>INDEX(Regional_Lookup!$B$2:$B$5,MATCH('Sample - Superstore'!M1895,Regional_Lookup!$A$2:$A$5,0))</f>
        <v>James Chen</v>
      </c>
      <c r="W1895" s="4">
        <f>INDEX(Regional_Lookup!$C$2:$C$5, MATCH('Sample - Superstore'!M1895,Regional_Lookup!$A$2:$A$5, 0))</f>
        <v>0.18</v>
      </c>
      <c r="X1895" s="4">
        <f>U1895/R1895</f>
        <v>0.3125</v>
      </c>
      <c r="Y1895" s="4" t="str">
        <f>IF(X1895&gt;=W1895, "Yes", "No")</f>
        <v>Yes</v>
      </c>
      <c r="Z1895" s="4">
        <f>D1895-C1895</f>
        <v>5</v>
      </c>
      <c r="AA1895" s="4" t="str" cm="1">
        <f t="array" ref="AA1895">_xlfn.IFS(Z1895&lt;=2,"Fast",Z1895&gt;5, "Slow", AND(Z1895&gt;=3,Z1895&lt;=5),"Standard")</f>
        <v>Standard</v>
      </c>
    </row>
    <row r="1896" spans="1:27" x14ac:dyDescent="0.2">
      <c r="A1896" s="4">
        <v>1895</v>
      </c>
      <c r="B1896" s="4" t="s">
        <v>9880</v>
      </c>
      <c r="C1896" s="5">
        <v>43071</v>
      </c>
      <c r="D1896" s="5">
        <v>43074</v>
      </c>
      <c r="E1896" s="4" t="s">
        <v>89</v>
      </c>
      <c r="F1896" s="4" t="s">
        <v>1217</v>
      </c>
      <c r="G1896" s="4" t="s">
        <v>1216</v>
      </c>
      <c r="H1896" s="4" t="s">
        <v>18</v>
      </c>
      <c r="I1896" s="4" t="s">
        <v>17</v>
      </c>
      <c r="J1896" s="4" t="s">
        <v>6556</v>
      </c>
      <c r="K1896" s="4" t="s">
        <v>763</v>
      </c>
      <c r="L1896" s="4">
        <v>22901</v>
      </c>
      <c r="M1896" s="4" t="s">
        <v>7</v>
      </c>
      <c r="N1896" s="4" t="s">
        <v>883</v>
      </c>
      <c r="O1896" s="4" t="s">
        <v>13</v>
      </c>
      <c r="P1896" s="4" t="s">
        <v>116</v>
      </c>
      <c r="Q1896" s="4" t="s">
        <v>882</v>
      </c>
      <c r="R1896" s="4">
        <v>34.65</v>
      </c>
      <c r="S1896" s="4">
        <v>3</v>
      </c>
      <c r="T1896" s="4">
        <v>0</v>
      </c>
      <c r="U1896" s="4">
        <v>10.395</v>
      </c>
      <c r="V1896" s="4" t="str">
        <f>INDEX(Regional_Lookup!$B$2:$B$5,MATCH('Sample - Superstore'!M1896,Regional_Lookup!$A$2:$A$5,0))</f>
        <v>Maria Santos</v>
      </c>
      <c r="W1896" s="4">
        <f>INDEX(Regional_Lookup!$C$2:$C$5, MATCH('Sample - Superstore'!M1896,Regional_Lookup!$A$2:$A$5, 0))</f>
        <v>0.15</v>
      </c>
      <c r="X1896" s="4">
        <f>U1896/R1896</f>
        <v>0.3</v>
      </c>
      <c r="Y1896" s="4" t="str">
        <f>IF(X1896&gt;=W1896, "Yes", "No")</f>
        <v>Yes</v>
      </c>
      <c r="Z1896" s="4">
        <f>D1896-C1896</f>
        <v>3</v>
      </c>
      <c r="AA1896" s="4" t="str" cm="1">
        <f t="array" ref="AA1896">_xlfn.IFS(Z1896&lt;=2,"Fast",Z1896&gt;5, "Slow", AND(Z1896&gt;=3,Z1896&lt;=5),"Standard")</f>
        <v>Standard</v>
      </c>
    </row>
    <row r="1897" spans="1:27" x14ac:dyDescent="0.2">
      <c r="A1897" s="4">
        <v>1896</v>
      </c>
      <c r="B1897" s="4" t="s">
        <v>9879</v>
      </c>
      <c r="C1897" s="5">
        <v>42369</v>
      </c>
      <c r="D1897" s="5">
        <v>42373</v>
      </c>
      <c r="E1897" s="4" t="s">
        <v>29</v>
      </c>
      <c r="F1897" s="4" t="s">
        <v>7494</v>
      </c>
      <c r="G1897" s="4" t="s">
        <v>7493</v>
      </c>
      <c r="H1897" s="4" t="s">
        <v>18</v>
      </c>
      <c r="I1897" s="4" t="s">
        <v>17</v>
      </c>
      <c r="J1897" s="4" t="s">
        <v>9878</v>
      </c>
      <c r="K1897" s="4" t="s">
        <v>4427</v>
      </c>
      <c r="L1897" s="4">
        <v>59801</v>
      </c>
      <c r="M1897" s="4" t="s">
        <v>9</v>
      </c>
      <c r="N1897" s="4" t="s">
        <v>1804</v>
      </c>
      <c r="O1897" s="4" t="s">
        <v>13</v>
      </c>
      <c r="P1897" s="4" t="s">
        <v>100</v>
      </c>
      <c r="Q1897" s="4" t="s">
        <v>1803</v>
      </c>
      <c r="R1897" s="4">
        <v>487.98399999999998</v>
      </c>
      <c r="S1897" s="4">
        <v>2</v>
      </c>
      <c r="T1897" s="4">
        <v>0.2</v>
      </c>
      <c r="U1897" s="4">
        <v>152.495</v>
      </c>
      <c r="V1897" s="4" t="str">
        <f>INDEX(Regional_Lookup!$B$2:$B$5,MATCH('Sample - Superstore'!M1897,Regional_Lookup!$A$2:$A$5,0))</f>
        <v>James Chen</v>
      </c>
      <c r="W1897" s="4">
        <f>INDEX(Regional_Lookup!$C$2:$C$5, MATCH('Sample - Superstore'!M1897,Regional_Lookup!$A$2:$A$5, 0))</f>
        <v>0.18</v>
      </c>
      <c r="X1897" s="4">
        <f>U1897/R1897</f>
        <v>0.3125</v>
      </c>
      <c r="Y1897" s="4" t="str">
        <f>IF(X1897&gt;=W1897, "Yes", "No")</f>
        <v>Yes</v>
      </c>
      <c r="Z1897" s="4">
        <f>D1897-C1897</f>
        <v>4</v>
      </c>
      <c r="AA1897" s="4" t="str" cm="1">
        <f t="array" ref="AA1897">_xlfn.IFS(Z1897&lt;=2,"Fast",Z1897&gt;5, "Slow", AND(Z1897&gt;=3,Z1897&lt;=5),"Standard")</f>
        <v>Standard</v>
      </c>
    </row>
    <row r="1898" spans="1:27" x14ac:dyDescent="0.2">
      <c r="A1898" s="4">
        <v>1897</v>
      </c>
      <c r="B1898" s="4" t="s">
        <v>9877</v>
      </c>
      <c r="C1898" s="5">
        <v>43011</v>
      </c>
      <c r="D1898" s="5">
        <v>43014</v>
      </c>
      <c r="E1898" s="4" t="s">
        <v>89</v>
      </c>
      <c r="F1898" s="4" t="s">
        <v>7296</v>
      </c>
      <c r="G1898" s="4" t="s">
        <v>7295</v>
      </c>
      <c r="H1898" s="4" t="s">
        <v>18</v>
      </c>
      <c r="I1898" s="4" t="s">
        <v>17</v>
      </c>
      <c r="J1898" s="4" t="s">
        <v>1296</v>
      </c>
      <c r="K1898" s="4" t="s">
        <v>1246</v>
      </c>
      <c r="L1898" s="4">
        <v>55407</v>
      </c>
      <c r="M1898" s="4" t="s">
        <v>3</v>
      </c>
      <c r="N1898" s="4" t="s">
        <v>946</v>
      </c>
      <c r="O1898" s="4" t="s">
        <v>13</v>
      </c>
      <c r="P1898" s="4" t="s">
        <v>100</v>
      </c>
      <c r="Q1898" s="4" t="s">
        <v>945</v>
      </c>
      <c r="R1898" s="4">
        <v>1793.98</v>
      </c>
      <c r="S1898" s="4">
        <v>2</v>
      </c>
      <c r="T1898" s="4">
        <v>0</v>
      </c>
      <c r="U1898" s="4">
        <v>843.17060000000004</v>
      </c>
      <c r="V1898" s="4" t="str">
        <f>INDEX(Regional_Lookup!$B$2:$B$5,MATCH('Sample - Superstore'!M1898,Regional_Lookup!$A$2:$A$5,0))</f>
        <v>David Johnson</v>
      </c>
      <c r="W1898" s="4">
        <f>INDEX(Regional_Lookup!$C$2:$C$5, MATCH('Sample - Superstore'!M1898,Regional_Lookup!$A$2:$A$5, 0))</f>
        <v>0.14000000000000001</v>
      </c>
      <c r="X1898" s="4">
        <f>U1898/R1898</f>
        <v>0.47000000000000003</v>
      </c>
      <c r="Y1898" s="4" t="str">
        <f>IF(X1898&gt;=W1898, "Yes", "No")</f>
        <v>Yes</v>
      </c>
      <c r="Z1898" s="4">
        <f>D1898-C1898</f>
        <v>3</v>
      </c>
      <c r="AA1898" s="4" t="str" cm="1">
        <f t="array" ref="AA1898">_xlfn.IFS(Z1898&lt;=2,"Fast",Z1898&gt;5, "Slow", AND(Z1898&gt;=3,Z1898&lt;=5),"Standard")</f>
        <v>Standard</v>
      </c>
    </row>
    <row r="1899" spans="1:27" x14ac:dyDescent="0.2">
      <c r="A1899" s="4">
        <v>1898</v>
      </c>
      <c r="B1899" s="4" t="s">
        <v>9874</v>
      </c>
      <c r="C1899" s="5">
        <v>41880</v>
      </c>
      <c r="D1899" s="5">
        <v>41884</v>
      </c>
      <c r="E1899" s="4" t="s">
        <v>21</v>
      </c>
      <c r="F1899" s="4" t="s">
        <v>4282</v>
      </c>
      <c r="G1899" s="4" t="s">
        <v>4281</v>
      </c>
      <c r="H1899" s="4" t="s">
        <v>18</v>
      </c>
      <c r="I1899" s="4" t="s">
        <v>17</v>
      </c>
      <c r="J1899" s="4" t="s">
        <v>42</v>
      </c>
      <c r="K1899" s="4" t="s">
        <v>41</v>
      </c>
      <c r="L1899" s="4">
        <v>33178</v>
      </c>
      <c r="M1899" s="4" t="s">
        <v>7</v>
      </c>
      <c r="N1899" s="4" t="s">
        <v>9876</v>
      </c>
      <c r="O1899" s="4" t="s">
        <v>13</v>
      </c>
      <c r="P1899" s="4" t="s">
        <v>121</v>
      </c>
      <c r="Q1899" s="4" t="s">
        <v>9875</v>
      </c>
      <c r="R1899" s="4">
        <v>29.808</v>
      </c>
      <c r="S1899" s="4">
        <v>2</v>
      </c>
      <c r="T1899" s="4">
        <v>0.2</v>
      </c>
      <c r="U1899" s="4">
        <v>10.805400000000001</v>
      </c>
      <c r="V1899" s="4" t="str">
        <f>INDEX(Regional_Lookup!$B$2:$B$5,MATCH('Sample - Superstore'!M1899,Regional_Lookup!$A$2:$A$5,0))</f>
        <v>Maria Santos</v>
      </c>
      <c r="W1899" s="4">
        <f>INDEX(Regional_Lookup!$C$2:$C$5, MATCH('Sample - Superstore'!M1899,Regional_Lookup!$A$2:$A$5, 0))</f>
        <v>0.15</v>
      </c>
      <c r="X1899" s="4">
        <f>U1899/R1899</f>
        <v>0.36250000000000004</v>
      </c>
      <c r="Y1899" s="4" t="str">
        <f>IF(X1899&gt;=W1899, "Yes", "No")</f>
        <v>Yes</v>
      </c>
      <c r="Z1899" s="4">
        <f>D1899-C1899</f>
        <v>4</v>
      </c>
      <c r="AA1899" s="4" t="str" cm="1">
        <f t="array" ref="AA1899">_xlfn.IFS(Z1899&lt;=2,"Fast",Z1899&gt;5, "Slow", AND(Z1899&gt;=3,Z1899&lt;=5),"Standard")</f>
        <v>Standard</v>
      </c>
    </row>
    <row r="1900" spans="1:27" x14ac:dyDescent="0.2">
      <c r="A1900" s="4">
        <v>1899</v>
      </c>
      <c r="B1900" s="4" t="s">
        <v>9874</v>
      </c>
      <c r="C1900" s="5">
        <v>41880</v>
      </c>
      <c r="D1900" s="5">
        <v>41884</v>
      </c>
      <c r="E1900" s="4" t="s">
        <v>21</v>
      </c>
      <c r="F1900" s="4" t="s">
        <v>4282</v>
      </c>
      <c r="G1900" s="4" t="s">
        <v>4281</v>
      </c>
      <c r="H1900" s="4" t="s">
        <v>18</v>
      </c>
      <c r="I1900" s="4" t="s">
        <v>17</v>
      </c>
      <c r="J1900" s="4" t="s">
        <v>42</v>
      </c>
      <c r="K1900" s="4" t="s">
        <v>41</v>
      </c>
      <c r="L1900" s="4">
        <v>33178</v>
      </c>
      <c r="M1900" s="4" t="s">
        <v>7</v>
      </c>
      <c r="N1900" s="4" t="s">
        <v>784</v>
      </c>
      <c r="O1900" s="4" t="s">
        <v>13</v>
      </c>
      <c r="P1900" s="4" t="s">
        <v>100</v>
      </c>
      <c r="Q1900" s="4" t="s">
        <v>783</v>
      </c>
      <c r="R1900" s="4">
        <v>505.17599999999999</v>
      </c>
      <c r="S1900" s="4">
        <v>4</v>
      </c>
      <c r="T1900" s="4">
        <v>0.7</v>
      </c>
      <c r="U1900" s="4">
        <v>-336.78399999999999</v>
      </c>
      <c r="V1900" s="4" t="str">
        <f>INDEX(Regional_Lookup!$B$2:$B$5,MATCH('Sample - Superstore'!M1900,Regional_Lookup!$A$2:$A$5,0))</f>
        <v>Maria Santos</v>
      </c>
      <c r="W1900" s="4">
        <f>INDEX(Regional_Lookup!$C$2:$C$5, MATCH('Sample - Superstore'!M1900,Regional_Lookup!$A$2:$A$5, 0))</f>
        <v>0.15</v>
      </c>
      <c r="X1900" s="4">
        <f>U1900/R1900</f>
        <v>-0.66666666666666663</v>
      </c>
      <c r="Y1900" s="4" t="str">
        <f>IF(X1900&gt;=W1900, "Yes", "No")</f>
        <v>No</v>
      </c>
      <c r="Z1900" s="4">
        <f>D1900-C1900</f>
        <v>4</v>
      </c>
      <c r="AA1900" s="4" t="str" cm="1">
        <f t="array" ref="AA1900">_xlfn.IFS(Z1900&lt;=2,"Fast",Z1900&gt;5, "Slow", AND(Z1900&gt;=3,Z1900&lt;=5),"Standard")</f>
        <v>Standard</v>
      </c>
    </row>
    <row r="1901" spans="1:27" x14ac:dyDescent="0.2">
      <c r="A1901" s="4">
        <v>1900</v>
      </c>
      <c r="B1901" s="4" t="s">
        <v>9874</v>
      </c>
      <c r="C1901" s="5">
        <v>41880</v>
      </c>
      <c r="D1901" s="5">
        <v>41884</v>
      </c>
      <c r="E1901" s="4" t="s">
        <v>21</v>
      </c>
      <c r="F1901" s="4" t="s">
        <v>4282</v>
      </c>
      <c r="G1901" s="4" t="s">
        <v>4281</v>
      </c>
      <c r="H1901" s="4" t="s">
        <v>18</v>
      </c>
      <c r="I1901" s="4" t="s">
        <v>17</v>
      </c>
      <c r="J1901" s="4" t="s">
        <v>42</v>
      </c>
      <c r="K1901" s="4" t="s">
        <v>41</v>
      </c>
      <c r="L1901" s="4">
        <v>33178</v>
      </c>
      <c r="M1901" s="4" t="s">
        <v>7</v>
      </c>
      <c r="N1901" s="4" t="s">
        <v>8337</v>
      </c>
      <c r="O1901" s="4" t="s">
        <v>37</v>
      </c>
      <c r="P1901" s="4" t="s">
        <v>92</v>
      </c>
      <c r="Q1901" s="4" t="s">
        <v>8336</v>
      </c>
      <c r="R1901" s="4">
        <v>174.05850000000001</v>
      </c>
      <c r="S1901" s="4">
        <v>3</v>
      </c>
      <c r="T1901" s="4">
        <v>0.45</v>
      </c>
      <c r="U1901" s="4">
        <v>-110.7645</v>
      </c>
      <c r="V1901" s="4" t="str">
        <f>INDEX(Regional_Lookup!$B$2:$B$5,MATCH('Sample - Superstore'!M1901,Regional_Lookup!$A$2:$A$5,0))</f>
        <v>Maria Santos</v>
      </c>
      <c r="W1901" s="4">
        <f>INDEX(Regional_Lookup!$C$2:$C$5, MATCH('Sample - Superstore'!M1901,Regional_Lookup!$A$2:$A$5, 0))</f>
        <v>0.15</v>
      </c>
      <c r="X1901" s="4">
        <f>U1901/R1901</f>
        <v>-0.63636363636363635</v>
      </c>
      <c r="Y1901" s="4" t="str">
        <f>IF(X1901&gt;=W1901, "Yes", "No")</f>
        <v>No</v>
      </c>
      <c r="Z1901" s="4">
        <f>D1901-C1901</f>
        <v>4</v>
      </c>
      <c r="AA1901" s="4" t="str" cm="1">
        <f t="array" ref="AA1901">_xlfn.IFS(Z1901&lt;=2,"Fast",Z1901&gt;5, "Slow", AND(Z1901&gt;=3,Z1901&lt;=5),"Standard")</f>
        <v>Standard</v>
      </c>
    </row>
    <row r="1902" spans="1:27" x14ac:dyDescent="0.2">
      <c r="A1902" s="4">
        <v>1901</v>
      </c>
      <c r="B1902" s="4" t="s">
        <v>9873</v>
      </c>
      <c r="C1902" s="5">
        <v>42550</v>
      </c>
      <c r="D1902" s="5">
        <v>42554</v>
      </c>
      <c r="E1902" s="4" t="s">
        <v>21</v>
      </c>
      <c r="F1902" s="4" t="s">
        <v>4777</v>
      </c>
      <c r="G1902" s="4" t="s">
        <v>4776</v>
      </c>
      <c r="H1902" s="4" t="s">
        <v>18</v>
      </c>
      <c r="I1902" s="4" t="s">
        <v>17</v>
      </c>
      <c r="J1902" s="4" t="s">
        <v>175</v>
      </c>
      <c r="K1902" s="4" t="s">
        <v>6232</v>
      </c>
      <c r="L1902" s="4">
        <v>29501</v>
      </c>
      <c r="M1902" s="4" t="s">
        <v>7</v>
      </c>
      <c r="N1902" s="4" t="s">
        <v>4242</v>
      </c>
      <c r="O1902" s="4" t="s">
        <v>13</v>
      </c>
      <c r="P1902" s="4" t="s">
        <v>231</v>
      </c>
      <c r="Q1902" s="4" t="s">
        <v>4241</v>
      </c>
      <c r="R1902" s="4">
        <v>191.88</v>
      </c>
      <c r="S1902" s="4">
        <v>6</v>
      </c>
      <c r="T1902" s="4">
        <v>0</v>
      </c>
      <c r="U1902" s="4">
        <v>19.187999999999999</v>
      </c>
      <c r="V1902" s="4" t="str">
        <f>INDEX(Regional_Lookup!$B$2:$B$5,MATCH('Sample - Superstore'!M1902,Regional_Lookup!$A$2:$A$5,0))</f>
        <v>Maria Santos</v>
      </c>
      <c r="W1902" s="4">
        <f>INDEX(Regional_Lookup!$C$2:$C$5, MATCH('Sample - Superstore'!M1902,Regional_Lookup!$A$2:$A$5, 0))</f>
        <v>0.15</v>
      </c>
      <c r="X1902" s="4">
        <f>U1902/R1902</f>
        <v>9.9999999999999992E-2</v>
      </c>
      <c r="Y1902" s="4" t="str">
        <f>IF(X1902&gt;=W1902, "Yes", "No")</f>
        <v>No</v>
      </c>
      <c r="Z1902" s="4">
        <f>D1902-C1902</f>
        <v>4</v>
      </c>
      <c r="AA1902" s="4" t="str" cm="1">
        <f t="array" ref="AA1902">_xlfn.IFS(Z1902&lt;=2,"Fast",Z1902&gt;5, "Slow", AND(Z1902&gt;=3,Z1902&lt;=5),"Standard")</f>
        <v>Standard</v>
      </c>
    </row>
    <row r="1903" spans="1:27" x14ac:dyDescent="0.2">
      <c r="A1903" s="4">
        <v>1902</v>
      </c>
      <c r="B1903" s="4" t="s">
        <v>9872</v>
      </c>
      <c r="C1903" s="5">
        <v>42602</v>
      </c>
      <c r="D1903" s="5">
        <v>42605</v>
      </c>
      <c r="E1903" s="4" t="s">
        <v>89</v>
      </c>
      <c r="F1903" s="4" t="s">
        <v>5978</v>
      </c>
      <c r="G1903" s="4" t="s">
        <v>5977</v>
      </c>
      <c r="H1903" s="4" t="s">
        <v>102</v>
      </c>
      <c r="I1903" s="4" t="s">
        <v>17</v>
      </c>
      <c r="J1903" s="4" t="s">
        <v>1079</v>
      </c>
      <c r="K1903" s="4" t="s">
        <v>76</v>
      </c>
      <c r="L1903" s="4">
        <v>48205</v>
      </c>
      <c r="M1903" s="4" t="s">
        <v>3</v>
      </c>
      <c r="N1903" s="4" t="s">
        <v>5264</v>
      </c>
      <c r="O1903" s="4" t="s">
        <v>33</v>
      </c>
      <c r="P1903" s="4" t="s">
        <v>32</v>
      </c>
      <c r="Q1903" s="4" t="s">
        <v>5263</v>
      </c>
      <c r="R1903" s="4">
        <v>14.78</v>
      </c>
      <c r="S1903" s="4">
        <v>2</v>
      </c>
      <c r="T1903" s="4">
        <v>0</v>
      </c>
      <c r="U1903" s="4">
        <v>3.9906000000000001</v>
      </c>
      <c r="V1903" s="4" t="str">
        <f>INDEX(Regional_Lookup!$B$2:$B$5,MATCH('Sample - Superstore'!M1903,Regional_Lookup!$A$2:$A$5,0))</f>
        <v>David Johnson</v>
      </c>
      <c r="W1903" s="4">
        <f>INDEX(Regional_Lookup!$C$2:$C$5, MATCH('Sample - Superstore'!M1903,Regional_Lookup!$A$2:$A$5, 0))</f>
        <v>0.14000000000000001</v>
      </c>
      <c r="X1903" s="4">
        <f>U1903/R1903</f>
        <v>0.27</v>
      </c>
      <c r="Y1903" s="4" t="str">
        <f>IF(X1903&gt;=W1903, "Yes", "No")</f>
        <v>Yes</v>
      </c>
      <c r="Z1903" s="4">
        <f>D1903-C1903</f>
        <v>3</v>
      </c>
      <c r="AA1903" s="4" t="str" cm="1">
        <f t="array" ref="AA1903">_xlfn.IFS(Z1903&lt;=2,"Fast",Z1903&gt;5, "Slow", AND(Z1903&gt;=3,Z1903&lt;=5),"Standard")</f>
        <v>Standard</v>
      </c>
    </row>
    <row r="1904" spans="1:27" x14ac:dyDescent="0.2">
      <c r="A1904" s="4">
        <v>1903</v>
      </c>
      <c r="B1904" s="4" t="s">
        <v>9871</v>
      </c>
      <c r="C1904" s="5">
        <v>43029</v>
      </c>
      <c r="D1904" s="5">
        <v>43030</v>
      </c>
      <c r="E1904" s="4" t="s">
        <v>89</v>
      </c>
      <c r="F1904" s="4" t="s">
        <v>1516</v>
      </c>
      <c r="G1904" s="4" t="s">
        <v>1515</v>
      </c>
      <c r="H1904" s="4" t="s">
        <v>50</v>
      </c>
      <c r="I1904" s="4" t="s">
        <v>17</v>
      </c>
      <c r="J1904" s="4" t="s">
        <v>405</v>
      </c>
      <c r="K1904" s="4" t="s">
        <v>691</v>
      </c>
      <c r="L1904" s="4">
        <v>97477</v>
      </c>
      <c r="M1904" s="4" t="s">
        <v>9</v>
      </c>
      <c r="N1904" s="4" t="s">
        <v>1193</v>
      </c>
      <c r="O1904" s="4" t="s">
        <v>13</v>
      </c>
      <c r="P1904" s="4" t="s">
        <v>24</v>
      </c>
      <c r="Q1904" s="4" t="s">
        <v>1192</v>
      </c>
      <c r="R1904" s="4">
        <v>5.1840000000000002</v>
      </c>
      <c r="S1904" s="4">
        <v>1</v>
      </c>
      <c r="T1904" s="4">
        <v>0.2</v>
      </c>
      <c r="U1904" s="4">
        <v>1.8144</v>
      </c>
      <c r="V1904" s="4" t="str">
        <f>INDEX(Regional_Lookup!$B$2:$B$5,MATCH('Sample - Superstore'!M1904,Regional_Lookup!$A$2:$A$5,0))</f>
        <v>James Chen</v>
      </c>
      <c r="W1904" s="4">
        <f>INDEX(Regional_Lookup!$C$2:$C$5, MATCH('Sample - Superstore'!M1904,Regional_Lookup!$A$2:$A$5, 0))</f>
        <v>0.18</v>
      </c>
      <c r="X1904" s="4">
        <f>U1904/R1904</f>
        <v>0.35</v>
      </c>
      <c r="Y1904" s="4" t="str">
        <f>IF(X1904&gt;=W1904, "Yes", "No")</f>
        <v>Yes</v>
      </c>
      <c r="Z1904" s="4">
        <f>D1904-C1904</f>
        <v>1</v>
      </c>
      <c r="AA1904" s="4" t="str" cm="1">
        <f t="array" ref="AA1904">_xlfn.IFS(Z1904&lt;=2,"Fast",Z1904&gt;5, "Slow", AND(Z1904&gt;=3,Z1904&lt;=5),"Standard")</f>
        <v>Fast</v>
      </c>
    </row>
    <row r="1905" spans="1:27" x14ac:dyDescent="0.2">
      <c r="A1905" s="4">
        <v>1904</v>
      </c>
      <c r="B1905" s="4" t="s">
        <v>9871</v>
      </c>
      <c r="C1905" s="5">
        <v>43029</v>
      </c>
      <c r="D1905" s="5">
        <v>43030</v>
      </c>
      <c r="E1905" s="4" t="s">
        <v>89</v>
      </c>
      <c r="F1905" s="4" t="s">
        <v>1516</v>
      </c>
      <c r="G1905" s="4" t="s">
        <v>1515</v>
      </c>
      <c r="H1905" s="4" t="s">
        <v>50</v>
      </c>
      <c r="I1905" s="4" t="s">
        <v>17</v>
      </c>
      <c r="J1905" s="4" t="s">
        <v>405</v>
      </c>
      <c r="K1905" s="4" t="s">
        <v>691</v>
      </c>
      <c r="L1905" s="4">
        <v>97477</v>
      </c>
      <c r="M1905" s="4" t="s">
        <v>9</v>
      </c>
      <c r="N1905" s="4" t="s">
        <v>379</v>
      </c>
      <c r="O1905" s="4" t="s">
        <v>37</v>
      </c>
      <c r="P1905" s="4" t="s">
        <v>221</v>
      </c>
      <c r="Q1905" s="4" t="s">
        <v>378</v>
      </c>
      <c r="R1905" s="4">
        <v>478.48</v>
      </c>
      <c r="S1905" s="4">
        <v>2</v>
      </c>
      <c r="T1905" s="4">
        <v>0.2</v>
      </c>
      <c r="U1905" s="4">
        <v>47.847999999999999</v>
      </c>
      <c r="V1905" s="4" t="str">
        <f>INDEX(Regional_Lookup!$B$2:$B$5,MATCH('Sample - Superstore'!M1905,Regional_Lookup!$A$2:$A$5,0))</f>
        <v>James Chen</v>
      </c>
      <c r="W1905" s="4">
        <f>INDEX(Regional_Lookup!$C$2:$C$5, MATCH('Sample - Superstore'!M1905,Regional_Lookup!$A$2:$A$5, 0))</f>
        <v>0.18</v>
      </c>
      <c r="X1905" s="4">
        <f>U1905/R1905</f>
        <v>9.9999999999999992E-2</v>
      </c>
      <c r="Y1905" s="4" t="str">
        <f>IF(X1905&gt;=W1905, "Yes", "No")</f>
        <v>No</v>
      </c>
      <c r="Z1905" s="4">
        <f>D1905-C1905</f>
        <v>1</v>
      </c>
      <c r="AA1905" s="4" t="str" cm="1">
        <f t="array" ref="AA1905">_xlfn.IFS(Z1905&lt;=2,"Fast",Z1905&gt;5, "Slow", AND(Z1905&gt;=3,Z1905&lt;=5),"Standard")</f>
        <v>Fast</v>
      </c>
    </row>
    <row r="1906" spans="1:27" x14ac:dyDescent="0.2">
      <c r="A1906" s="4">
        <v>1905</v>
      </c>
      <c r="B1906" s="4" t="s">
        <v>9871</v>
      </c>
      <c r="C1906" s="5">
        <v>43029</v>
      </c>
      <c r="D1906" s="5">
        <v>43030</v>
      </c>
      <c r="E1906" s="4" t="s">
        <v>89</v>
      </c>
      <c r="F1906" s="4" t="s">
        <v>1516</v>
      </c>
      <c r="G1906" s="4" t="s">
        <v>1515</v>
      </c>
      <c r="H1906" s="4" t="s">
        <v>50</v>
      </c>
      <c r="I1906" s="4" t="s">
        <v>17</v>
      </c>
      <c r="J1906" s="4" t="s">
        <v>405</v>
      </c>
      <c r="K1906" s="4" t="s">
        <v>691</v>
      </c>
      <c r="L1906" s="4">
        <v>97477</v>
      </c>
      <c r="M1906" s="4" t="s">
        <v>9</v>
      </c>
      <c r="N1906" s="4" t="s">
        <v>438</v>
      </c>
      <c r="O1906" s="4" t="s">
        <v>33</v>
      </c>
      <c r="P1906" s="4" t="s">
        <v>55</v>
      </c>
      <c r="Q1906" s="4" t="s">
        <v>437</v>
      </c>
      <c r="R1906" s="4">
        <v>28.4</v>
      </c>
      <c r="S1906" s="4">
        <v>2</v>
      </c>
      <c r="T1906" s="4">
        <v>0.2</v>
      </c>
      <c r="U1906" s="4">
        <v>6.7450000000000001</v>
      </c>
      <c r="V1906" s="4" t="str">
        <f>INDEX(Regional_Lookup!$B$2:$B$5,MATCH('Sample - Superstore'!M1906,Regional_Lookup!$A$2:$A$5,0))</f>
        <v>James Chen</v>
      </c>
      <c r="W1906" s="4">
        <f>INDEX(Regional_Lookup!$C$2:$C$5, MATCH('Sample - Superstore'!M1906,Regional_Lookup!$A$2:$A$5, 0))</f>
        <v>0.18</v>
      </c>
      <c r="X1906" s="4">
        <f>U1906/R1906</f>
        <v>0.23750000000000002</v>
      </c>
      <c r="Y1906" s="4" t="str">
        <f>IF(X1906&gt;=W1906, "Yes", "No")</f>
        <v>Yes</v>
      </c>
      <c r="Z1906" s="4">
        <f>D1906-C1906</f>
        <v>1</v>
      </c>
      <c r="AA1906" s="4" t="str" cm="1">
        <f t="array" ref="AA1906">_xlfn.IFS(Z1906&lt;=2,"Fast",Z1906&gt;5, "Slow", AND(Z1906&gt;=3,Z1906&lt;=5),"Standard")</f>
        <v>Fast</v>
      </c>
    </row>
    <row r="1907" spans="1:27" x14ac:dyDescent="0.2">
      <c r="A1907" s="4">
        <v>1906</v>
      </c>
      <c r="B1907" s="4" t="s">
        <v>9870</v>
      </c>
      <c r="C1907" s="5">
        <v>43029</v>
      </c>
      <c r="D1907" s="5">
        <v>43032</v>
      </c>
      <c r="E1907" s="4" t="s">
        <v>89</v>
      </c>
      <c r="F1907" s="4" t="s">
        <v>2770</v>
      </c>
      <c r="G1907" s="4" t="s">
        <v>2769</v>
      </c>
      <c r="H1907" s="4" t="s">
        <v>50</v>
      </c>
      <c r="I1907" s="4" t="s">
        <v>17</v>
      </c>
      <c r="J1907" s="4" t="s">
        <v>210</v>
      </c>
      <c r="K1907" s="4" t="s">
        <v>209</v>
      </c>
      <c r="L1907" s="4">
        <v>46203</v>
      </c>
      <c r="M1907" s="4" t="s">
        <v>3</v>
      </c>
      <c r="N1907" s="4" t="s">
        <v>1037</v>
      </c>
      <c r="O1907" s="4" t="s">
        <v>13</v>
      </c>
      <c r="P1907" s="4" t="s">
        <v>231</v>
      </c>
      <c r="Q1907" s="4" t="s">
        <v>1036</v>
      </c>
      <c r="R1907" s="4">
        <v>909.12</v>
      </c>
      <c r="S1907" s="4">
        <v>8</v>
      </c>
      <c r="T1907" s="4">
        <v>0</v>
      </c>
      <c r="U1907" s="4">
        <v>9.0912000000000006</v>
      </c>
      <c r="V1907" s="4" t="str">
        <f>INDEX(Regional_Lookup!$B$2:$B$5,MATCH('Sample - Superstore'!M1907,Regional_Lookup!$A$2:$A$5,0))</f>
        <v>David Johnson</v>
      </c>
      <c r="W1907" s="4">
        <f>INDEX(Regional_Lookup!$C$2:$C$5, MATCH('Sample - Superstore'!M1907,Regional_Lookup!$A$2:$A$5, 0))</f>
        <v>0.14000000000000001</v>
      </c>
      <c r="X1907" s="4">
        <f>U1907/R1907</f>
        <v>0.01</v>
      </c>
      <c r="Y1907" s="4" t="str">
        <f>IF(X1907&gt;=W1907, "Yes", "No")</f>
        <v>No</v>
      </c>
      <c r="Z1907" s="4">
        <f>D1907-C1907</f>
        <v>3</v>
      </c>
      <c r="AA1907" s="4" t="str" cm="1">
        <f t="array" ref="AA1907">_xlfn.IFS(Z1907&lt;=2,"Fast",Z1907&gt;5, "Slow", AND(Z1907&gt;=3,Z1907&lt;=5),"Standard")</f>
        <v>Standard</v>
      </c>
    </row>
    <row r="1908" spans="1:27" x14ac:dyDescent="0.2">
      <c r="A1908" s="4">
        <v>1907</v>
      </c>
      <c r="B1908" s="4" t="s">
        <v>9869</v>
      </c>
      <c r="C1908" s="5">
        <v>42507</v>
      </c>
      <c r="D1908" s="5">
        <v>42511</v>
      </c>
      <c r="E1908" s="4" t="s">
        <v>29</v>
      </c>
      <c r="F1908" s="4" t="s">
        <v>367</v>
      </c>
      <c r="G1908" s="4" t="s">
        <v>366</v>
      </c>
      <c r="H1908" s="4" t="s">
        <v>50</v>
      </c>
      <c r="I1908" s="4" t="s">
        <v>17</v>
      </c>
      <c r="J1908" s="4" t="s">
        <v>7404</v>
      </c>
      <c r="K1908" s="4" t="s">
        <v>41</v>
      </c>
      <c r="L1908" s="4">
        <v>32712</v>
      </c>
      <c r="M1908" s="4" t="s">
        <v>7</v>
      </c>
      <c r="N1908" s="4" t="s">
        <v>843</v>
      </c>
      <c r="O1908" s="4" t="s">
        <v>13</v>
      </c>
      <c r="P1908" s="4" t="s">
        <v>100</v>
      </c>
      <c r="Q1908" s="4" t="s">
        <v>842</v>
      </c>
      <c r="R1908" s="4">
        <v>2.952</v>
      </c>
      <c r="S1908" s="4">
        <v>2</v>
      </c>
      <c r="T1908" s="4">
        <v>0.7</v>
      </c>
      <c r="U1908" s="4">
        <v>-2.1648000000000001</v>
      </c>
      <c r="V1908" s="4" t="str">
        <f>INDEX(Regional_Lookup!$B$2:$B$5,MATCH('Sample - Superstore'!M1908,Regional_Lookup!$A$2:$A$5,0))</f>
        <v>Maria Santos</v>
      </c>
      <c r="W1908" s="4">
        <f>INDEX(Regional_Lookup!$C$2:$C$5, MATCH('Sample - Superstore'!M1908,Regional_Lookup!$A$2:$A$5, 0))</f>
        <v>0.15</v>
      </c>
      <c r="X1908" s="4">
        <f>U1908/R1908</f>
        <v>-0.73333333333333339</v>
      </c>
      <c r="Y1908" s="4" t="str">
        <f>IF(X1908&gt;=W1908, "Yes", "No")</f>
        <v>No</v>
      </c>
      <c r="Z1908" s="4">
        <f>D1908-C1908</f>
        <v>4</v>
      </c>
      <c r="AA1908" s="4" t="str" cm="1">
        <f t="array" ref="AA1908">_xlfn.IFS(Z1908&lt;=2,"Fast",Z1908&gt;5, "Slow", AND(Z1908&gt;=3,Z1908&lt;=5),"Standard")</f>
        <v>Standard</v>
      </c>
    </row>
    <row r="1909" spans="1:27" x14ac:dyDescent="0.2">
      <c r="A1909" s="4">
        <v>1908</v>
      </c>
      <c r="B1909" s="4" t="s">
        <v>9869</v>
      </c>
      <c r="C1909" s="5">
        <v>42507</v>
      </c>
      <c r="D1909" s="5">
        <v>42511</v>
      </c>
      <c r="E1909" s="4" t="s">
        <v>29</v>
      </c>
      <c r="F1909" s="4" t="s">
        <v>367</v>
      </c>
      <c r="G1909" s="4" t="s">
        <v>366</v>
      </c>
      <c r="H1909" s="4" t="s">
        <v>50</v>
      </c>
      <c r="I1909" s="4" t="s">
        <v>17</v>
      </c>
      <c r="J1909" s="4" t="s">
        <v>7404</v>
      </c>
      <c r="K1909" s="4" t="s">
        <v>41</v>
      </c>
      <c r="L1909" s="4">
        <v>32712</v>
      </c>
      <c r="M1909" s="4" t="s">
        <v>7</v>
      </c>
      <c r="N1909" s="4" t="s">
        <v>5750</v>
      </c>
      <c r="O1909" s="4" t="s">
        <v>13</v>
      </c>
      <c r="P1909" s="4" t="s">
        <v>100</v>
      </c>
      <c r="Q1909" s="4" t="s">
        <v>5749</v>
      </c>
      <c r="R1909" s="4">
        <v>27.018000000000001</v>
      </c>
      <c r="S1909" s="4">
        <v>6</v>
      </c>
      <c r="T1909" s="4">
        <v>0.7</v>
      </c>
      <c r="U1909" s="4">
        <v>-21.6144</v>
      </c>
      <c r="V1909" s="4" t="str">
        <f>INDEX(Regional_Lookup!$B$2:$B$5,MATCH('Sample - Superstore'!M1909,Regional_Lookup!$A$2:$A$5,0))</f>
        <v>Maria Santos</v>
      </c>
      <c r="W1909" s="4">
        <f>INDEX(Regional_Lookup!$C$2:$C$5, MATCH('Sample - Superstore'!M1909,Regional_Lookup!$A$2:$A$5, 0))</f>
        <v>0.15</v>
      </c>
      <c r="X1909" s="4">
        <f>U1909/R1909</f>
        <v>-0.79999999999999993</v>
      </c>
      <c r="Y1909" s="4" t="str">
        <f>IF(X1909&gt;=W1909, "Yes", "No")</f>
        <v>No</v>
      </c>
      <c r="Z1909" s="4">
        <f>D1909-C1909</f>
        <v>4</v>
      </c>
      <c r="AA1909" s="4" t="str" cm="1">
        <f t="array" ref="AA1909">_xlfn.IFS(Z1909&lt;=2,"Fast",Z1909&gt;5, "Slow", AND(Z1909&gt;=3,Z1909&lt;=5),"Standard")</f>
        <v>Standard</v>
      </c>
    </row>
    <row r="1910" spans="1:27" x14ac:dyDescent="0.2">
      <c r="A1910" s="4">
        <v>1909</v>
      </c>
      <c r="B1910" s="4" t="s">
        <v>9868</v>
      </c>
      <c r="C1910" s="5">
        <v>42038</v>
      </c>
      <c r="D1910" s="5">
        <v>42039</v>
      </c>
      <c r="E1910" s="4" t="s">
        <v>89</v>
      </c>
      <c r="F1910" s="4" t="s">
        <v>3033</v>
      </c>
      <c r="G1910" s="4" t="s">
        <v>3032</v>
      </c>
      <c r="H1910" s="4" t="s">
        <v>50</v>
      </c>
      <c r="I1910" s="4" t="s">
        <v>17</v>
      </c>
      <c r="J1910" s="4" t="s">
        <v>59</v>
      </c>
      <c r="K1910" s="4" t="s">
        <v>15</v>
      </c>
      <c r="L1910" s="4">
        <v>90008</v>
      </c>
      <c r="M1910" s="4" t="s">
        <v>9</v>
      </c>
      <c r="N1910" s="4" t="s">
        <v>7539</v>
      </c>
      <c r="O1910" s="4" t="s">
        <v>37</v>
      </c>
      <c r="P1910" s="4" t="s">
        <v>36</v>
      </c>
      <c r="Q1910" s="4" t="s">
        <v>7538</v>
      </c>
      <c r="R1910" s="4">
        <v>136.91999999999999</v>
      </c>
      <c r="S1910" s="4">
        <v>4</v>
      </c>
      <c r="T1910" s="4">
        <v>0</v>
      </c>
      <c r="U1910" s="4">
        <v>41.076000000000001</v>
      </c>
      <c r="V1910" s="4" t="str">
        <f>INDEX(Regional_Lookup!$B$2:$B$5,MATCH('Sample - Superstore'!M1910,Regional_Lookup!$A$2:$A$5,0))</f>
        <v>James Chen</v>
      </c>
      <c r="W1910" s="4">
        <f>INDEX(Regional_Lookup!$C$2:$C$5, MATCH('Sample - Superstore'!M1910,Regional_Lookup!$A$2:$A$5, 0))</f>
        <v>0.18</v>
      </c>
      <c r="X1910" s="4">
        <f>U1910/R1910</f>
        <v>0.30000000000000004</v>
      </c>
      <c r="Y1910" s="4" t="str">
        <f>IF(X1910&gt;=W1910, "Yes", "No")</f>
        <v>Yes</v>
      </c>
      <c r="Z1910" s="4">
        <f>D1910-C1910</f>
        <v>1</v>
      </c>
      <c r="AA1910" s="4" t="str" cm="1">
        <f t="array" ref="AA1910">_xlfn.IFS(Z1910&lt;=2,"Fast",Z1910&gt;5, "Slow", AND(Z1910&gt;=3,Z1910&lt;=5),"Standard")</f>
        <v>Fast</v>
      </c>
    </row>
    <row r="1911" spans="1:27" x14ac:dyDescent="0.2">
      <c r="A1911" s="4">
        <v>1910</v>
      </c>
      <c r="B1911" s="4" t="s">
        <v>9867</v>
      </c>
      <c r="C1911" s="5">
        <v>43087</v>
      </c>
      <c r="D1911" s="5">
        <v>43092</v>
      </c>
      <c r="E1911" s="4" t="s">
        <v>29</v>
      </c>
      <c r="F1911" s="4" t="s">
        <v>840</v>
      </c>
      <c r="G1911" s="4" t="s">
        <v>839</v>
      </c>
      <c r="H1911" s="4" t="s">
        <v>18</v>
      </c>
      <c r="I1911" s="4" t="s">
        <v>17</v>
      </c>
      <c r="J1911" s="4" t="s">
        <v>1949</v>
      </c>
      <c r="K1911" s="4" t="s">
        <v>66</v>
      </c>
      <c r="L1911" s="4">
        <v>11572</v>
      </c>
      <c r="M1911" s="4" t="s">
        <v>5</v>
      </c>
      <c r="N1911" s="4" t="s">
        <v>400</v>
      </c>
      <c r="O1911" s="4" t="s">
        <v>37</v>
      </c>
      <c r="P1911" s="4" t="s">
        <v>36</v>
      </c>
      <c r="Q1911" s="4" t="s">
        <v>399</v>
      </c>
      <c r="R1911" s="4">
        <v>18.96</v>
      </c>
      <c r="S1911" s="4">
        <v>2</v>
      </c>
      <c r="T1911" s="4">
        <v>0</v>
      </c>
      <c r="U1911" s="4">
        <v>8.532</v>
      </c>
      <c r="V1911" s="4" t="str">
        <f>INDEX(Regional_Lookup!$B$2:$B$5,MATCH('Sample - Superstore'!M1911,Regional_Lookup!$A$2:$A$5,0))</f>
        <v>Sarah Miller</v>
      </c>
      <c r="W1911" s="4">
        <f>INDEX(Regional_Lookup!$C$2:$C$5, MATCH('Sample - Superstore'!M1911,Regional_Lookup!$A$2:$A$5, 0))</f>
        <v>0.16</v>
      </c>
      <c r="X1911" s="4">
        <f>U1911/R1911</f>
        <v>0.44999999999999996</v>
      </c>
      <c r="Y1911" s="4" t="str">
        <f>IF(X1911&gt;=W1911, "Yes", "No")</f>
        <v>Yes</v>
      </c>
      <c r="Z1911" s="4">
        <f>D1911-C1911</f>
        <v>5</v>
      </c>
      <c r="AA1911" s="4" t="str" cm="1">
        <f t="array" ref="AA1911">_xlfn.IFS(Z1911&lt;=2,"Fast",Z1911&gt;5, "Slow", AND(Z1911&gt;=3,Z1911&lt;=5),"Standard")</f>
        <v>Standard</v>
      </c>
    </row>
    <row r="1912" spans="1:27" x14ac:dyDescent="0.2">
      <c r="A1912" s="4">
        <v>1911</v>
      </c>
      <c r="B1912" s="4" t="s">
        <v>9866</v>
      </c>
      <c r="C1912" s="5">
        <v>42689</v>
      </c>
      <c r="D1912" s="5">
        <v>42696</v>
      </c>
      <c r="E1912" s="4" t="s">
        <v>29</v>
      </c>
      <c r="F1912" s="4" t="s">
        <v>1580</v>
      </c>
      <c r="G1912" s="4" t="s">
        <v>1579</v>
      </c>
      <c r="H1912" s="4" t="s">
        <v>50</v>
      </c>
      <c r="I1912" s="4" t="s">
        <v>17</v>
      </c>
      <c r="J1912" s="4" t="s">
        <v>59</v>
      </c>
      <c r="K1912" s="4" t="s">
        <v>15</v>
      </c>
      <c r="L1912" s="4">
        <v>90008</v>
      </c>
      <c r="M1912" s="4" t="s">
        <v>9</v>
      </c>
      <c r="N1912" s="4" t="s">
        <v>1545</v>
      </c>
      <c r="O1912" s="4" t="s">
        <v>33</v>
      </c>
      <c r="P1912" s="4" t="s">
        <v>55</v>
      </c>
      <c r="Q1912" s="4" t="s">
        <v>1544</v>
      </c>
      <c r="R1912" s="4">
        <v>99.39</v>
      </c>
      <c r="S1912" s="4">
        <v>3</v>
      </c>
      <c r="T1912" s="4">
        <v>0</v>
      </c>
      <c r="U1912" s="4">
        <v>40.749899999999997</v>
      </c>
      <c r="V1912" s="4" t="str">
        <f>INDEX(Regional_Lookup!$B$2:$B$5,MATCH('Sample - Superstore'!M1912,Regional_Lookup!$A$2:$A$5,0))</f>
        <v>James Chen</v>
      </c>
      <c r="W1912" s="4">
        <f>INDEX(Regional_Lookup!$C$2:$C$5, MATCH('Sample - Superstore'!M1912,Regional_Lookup!$A$2:$A$5, 0))</f>
        <v>0.18</v>
      </c>
      <c r="X1912" s="4">
        <f>U1912/R1912</f>
        <v>0.41</v>
      </c>
      <c r="Y1912" s="4" t="str">
        <f>IF(X1912&gt;=W1912, "Yes", "No")</f>
        <v>Yes</v>
      </c>
      <c r="Z1912" s="4">
        <f>D1912-C1912</f>
        <v>7</v>
      </c>
      <c r="AA1912" s="4" t="str" cm="1">
        <f t="array" ref="AA1912">_xlfn.IFS(Z1912&lt;=2,"Fast",Z1912&gt;5, "Slow", AND(Z1912&gt;=3,Z1912&lt;=5),"Standard")</f>
        <v>Slow</v>
      </c>
    </row>
    <row r="1913" spans="1:27" x14ac:dyDescent="0.2">
      <c r="A1913" s="4">
        <v>1912</v>
      </c>
      <c r="B1913" s="4" t="s">
        <v>9865</v>
      </c>
      <c r="C1913" s="5">
        <v>42919</v>
      </c>
      <c r="D1913" s="5">
        <v>42922</v>
      </c>
      <c r="E1913" s="4" t="s">
        <v>21</v>
      </c>
      <c r="F1913" s="4" t="s">
        <v>2088</v>
      </c>
      <c r="G1913" s="4" t="s">
        <v>2087</v>
      </c>
      <c r="H1913" s="4" t="s">
        <v>50</v>
      </c>
      <c r="I1913" s="4" t="s">
        <v>17</v>
      </c>
      <c r="J1913" s="4" t="s">
        <v>124</v>
      </c>
      <c r="K1913" s="4" t="s">
        <v>123</v>
      </c>
      <c r="L1913" s="4">
        <v>77041</v>
      </c>
      <c r="M1913" s="4" t="s">
        <v>3</v>
      </c>
      <c r="N1913" s="4" t="s">
        <v>2349</v>
      </c>
      <c r="O1913" s="4" t="s">
        <v>13</v>
      </c>
      <c r="P1913" s="4" t="s">
        <v>24</v>
      </c>
      <c r="Q1913" s="4" t="s">
        <v>2348</v>
      </c>
      <c r="R1913" s="4">
        <v>273.89600000000002</v>
      </c>
      <c r="S1913" s="4">
        <v>7</v>
      </c>
      <c r="T1913" s="4">
        <v>0.2</v>
      </c>
      <c r="U1913" s="4">
        <v>92.439899999999994</v>
      </c>
      <c r="V1913" s="4" t="str">
        <f>INDEX(Regional_Lookup!$B$2:$B$5,MATCH('Sample - Superstore'!M1913,Regional_Lookup!$A$2:$A$5,0))</f>
        <v>David Johnson</v>
      </c>
      <c r="W1913" s="4">
        <f>INDEX(Regional_Lookup!$C$2:$C$5, MATCH('Sample - Superstore'!M1913,Regional_Lookup!$A$2:$A$5, 0))</f>
        <v>0.14000000000000001</v>
      </c>
      <c r="X1913" s="4">
        <f>U1913/R1913</f>
        <v>0.33749999999999997</v>
      </c>
      <c r="Y1913" s="4" t="str">
        <f>IF(X1913&gt;=W1913, "Yes", "No")</f>
        <v>Yes</v>
      </c>
      <c r="Z1913" s="4">
        <f>D1913-C1913</f>
        <v>3</v>
      </c>
      <c r="AA1913" s="4" t="str" cm="1">
        <f t="array" ref="AA1913">_xlfn.IFS(Z1913&lt;=2,"Fast",Z1913&gt;5, "Slow", AND(Z1913&gt;=3,Z1913&lt;=5),"Standard")</f>
        <v>Standard</v>
      </c>
    </row>
    <row r="1914" spans="1:27" x14ac:dyDescent="0.2">
      <c r="A1914" s="4">
        <v>1913</v>
      </c>
      <c r="B1914" s="4" t="s">
        <v>9865</v>
      </c>
      <c r="C1914" s="5">
        <v>42919</v>
      </c>
      <c r="D1914" s="5">
        <v>42922</v>
      </c>
      <c r="E1914" s="4" t="s">
        <v>21</v>
      </c>
      <c r="F1914" s="4" t="s">
        <v>2088</v>
      </c>
      <c r="G1914" s="4" t="s">
        <v>2087</v>
      </c>
      <c r="H1914" s="4" t="s">
        <v>50</v>
      </c>
      <c r="I1914" s="4" t="s">
        <v>17</v>
      </c>
      <c r="J1914" s="4" t="s">
        <v>124</v>
      </c>
      <c r="K1914" s="4" t="s">
        <v>123</v>
      </c>
      <c r="L1914" s="4">
        <v>77041</v>
      </c>
      <c r="M1914" s="4" t="s">
        <v>3</v>
      </c>
      <c r="N1914" s="4" t="s">
        <v>9864</v>
      </c>
      <c r="O1914" s="4" t="s">
        <v>33</v>
      </c>
      <c r="P1914" s="4" t="s">
        <v>1500</v>
      </c>
      <c r="Q1914" s="4" t="s">
        <v>9863</v>
      </c>
      <c r="R1914" s="4">
        <v>597.13199999999995</v>
      </c>
      <c r="S1914" s="4">
        <v>3</v>
      </c>
      <c r="T1914" s="4">
        <v>0.4</v>
      </c>
      <c r="U1914" s="4">
        <v>49.761000000000003</v>
      </c>
      <c r="V1914" s="4" t="str">
        <f>INDEX(Regional_Lookup!$B$2:$B$5,MATCH('Sample - Superstore'!M1914,Regional_Lookup!$A$2:$A$5,0))</f>
        <v>David Johnson</v>
      </c>
      <c r="W1914" s="4">
        <f>INDEX(Regional_Lookup!$C$2:$C$5, MATCH('Sample - Superstore'!M1914,Regional_Lookup!$A$2:$A$5, 0))</f>
        <v>0.14000000000000001</v>
      </c>
      <c r="X1914" s="4">
        <f>U1914/R1914</f>
        <v>8.3333333333333343E-2</v>
      </c>
      <c r="Y1914" s="4" t="str">
        <f>IF(X1914&gt;=W1914, "Yes", "No")</f>
        <v>No</v>
      </c>
      <c r="Z1914" s="4">
        <f>D1914-C1914</f>
        <v>3</v>
      </c>
      <c r="AA1914" s="4" t="str" cm="1">
        <f t="array" ref="AA1914">_xlfn.IFS(Z1914&lt;=2,"Fast",Z1914&gt;5, "Slow", AND(Z1914&gt;=3,Z1914&lt;=5),"Standard")</f>
        <v>Standard</v>
      </c>
    </row>
    <row r="1915" spans="1:27" x14ac:dyDescent="0.2">
      <c r="A1915" s="4">
        <v>1914</v>
      </c>
      <c r="B1915" s="4" t="s">
        <v>9862</v>
      </c>
      <c r="C1915" s="5">
        <v>41654</v>
      </c>
      <c r="D1915" s="5">
        <v>41656</v>
      </c>
      <c r="E1915" s="4" t="s">
        <v>89</v>
      </c>
      <c r="F1915" s="4" t="s">
        <v>6596</v>
      </c>
      <c r="G1915" s="4" t="s">
        <v>6595</v>
      </c>
      <c r="H1915" s="4" t="s">
        <v>18</v>
      </c>
      <c r="I1915" s="4" t="s">
        <v>17</v>
      </c>
      <c r="J1915" s="4" t="s">
        <v>7065</v>
      </c>
      <c r="K1915" s="4" t="s">
        <v>48</v>
      </c>
      <c r="L1915" s="4">
        <v>30076</v>
      </c>
      <c r="M1915" s="4" t="s">
        <v>7</v>
      </c>
      <c r="N1915" s="4" t="s">
        <v>990</v>
      </c>
      <c r="O1915" s="4" t="s">
        <v>33</v>
      </c>
      <c r="P1915" s="4" t="s">
        <v>55</v>
      </c>
      <c r="Q1915" s="4" t="s">
        <v>989</v>
      </c>
      <c r="R1915" s="4">
        <v>149.94999999999999</v>
      </c>
      <c r="S1915" s="4">
        <v>5</v>
      </c>
      <c r="T1915" s="4">
        <v>0</v>
      </c>
      <c r="U1915" s="4">
        <v>65.977999999999994</v>
      </c>
      <c r="V1915" s="4" t="str">
        <f>INDEX(Regional_Lookup!$B$2:$B$5,MATCH('Sample - Superstore'!M1915,Regional_Lookup!$A$2:$A$5,0))</f>
        <v>Maria Santos</v>
      </c>
      <c r="W1915" s="4">
        <f>INDEX(Regional_Lookup!$C$2:$C$5, MATCH('Sample - Superstore'!M1915,Regional_Lookup!$A$2:$A$5, 0))</f>
        <v>0.15</v>
      </c>
      <c r="X1915" s="4">
        <f>U1915/R1915</f>
        <v>0.44</v>
      </c>
      <c r="Y1915" s="4" t="str">
        <f>IF(X1915&gt;=W1915, "Yes", "No")</f>
        <v>Yes</v>
      </c>
      <c r="Z1915" s="4">
        <f>D1915-C1915</f>
        <v>2</v>
      </c>
      <c r="AA1915" s="4" t="str" cm="1">
        <f t="array" ref="AA1915">_xlfn.IFS(Z1915&lt;=2,"Fast",Z1915&gt;5, "Slow", AND(Z1915&gt;=3,Z1915&lt;=5),"Standard")</f>
        <v>Fast</v>
      </c>
    </row>
    <row r="1916" spans="1:27" x14ac:dyDescent="0.2">
      <c r="A1916" s="4">
        <v>1915</v>
      </c>
      <c r="B1916" s="4" t="s">
        <v>9860</v>
      </c>
      <c r="C1916" s="5">
        <v>42855</v>
      </c>
      <c r="D1916" s="5">
        <v>42860</v>
      </c>
      <c r="E1916" s="4" t="s">
        <v>29</v>
      </c>
      <c r="F1916" s="4" t="s">
        <v>3610</v>
      </c>
      <c r="G1916" s="4" t="s">
        <v>3609</v>
      </c>
      <c r="H1916" s="4" t="s">
        <v>102</v>
      </c>
      <c r="I1916" s="4" t="s">
        <v>17</v>
      </c>
      <c r="J1916" s="4" t="s">
        <v>5837</v>
      </c>
      <c r="K1916" s="4" t="s">
        <v>41</v>
      </c>
      <c r="L1916" s="4">
        <v>33437</v>
      </c>
      <c r="M1916" s="4" t="s">
        <v>7</v>
      </c>
      <c r="N1916" s="4" t="s">
        <v>1675</v>
      </c>
      <c r="O1916" s="4" t="s">
        <v>13</v>
      </c>
      <c r="P1916" s="4" t="s">
        <v>72</v>
      </c>
      <c r="Q1916" s="4" t="s">
        <v>1674</v>
      </c>
      <c r="R1916" s="4">
        <v>4.6079999999999997</v>
      </c>
      <c r="S1916" s="4">
        <v>2</v>
      </c>
      <c r="T1916" s="4">
        <v>0.2</v>
      </c>
      <c r="U1916" s="4">
        <v>1.6704000000000001</v>
      </c>
      <c r="V1916" s="4" t="str">
        <f>INDEX(Regional_Lookup!$B$2:$B$5,MATCH('Sample - Superstore'!M1916,Regional_Lookup!$A$2:$A$5,0))</f>
        <v>Maria Santos</v>
      </c>
      <c r="W1916" s="4">
        <f>INDEX(Regional_Lookup!$C$2:$C$5, MATCH('Sample - Superstore'!M1916,Regional_Lookup!$A$2:$A$5, 0))</f>
        <v>0.15</v>
      </c>
      <c r="X1916" s="4">
        <f>U1916/R1916</f>
        <v>0.36250000000000004</v>
      </c>
      <c r="Y1916" s="4" t="str">
        <f>IF(X1916&gt;=W1916, "Yes", "No")</f>
        <v>Yes</v>
      </c>
      <c r="Z1916" s="4">
        <f>D1916-C1916</f>
        <v>5</v>
      </c>
      <c r="AA1916" s="4" t="str" cm="1">
        <f t="array" ref="AA1916">_xlfn.IFS(Z1916&lt;=2,"Fast",Z1916&gt;5, "Slow", AND(Z1916&gt;=3,Z1916&lt;=5),"Standard")</f>
        <v>Standard</v>
      </c>
    </row>
    <row r="1917" spans="1:27" x14ac:dyDescent="0.2">
      <c r="A1917" s="4">
        <v>1916</v>
      </c>
      <c r="B1917" s="4" t="s">
        <v>9860</v>
      </c>
      <c r="C1917" s="5">
        <v>42855</v>
      </c>
      <c r="D1917" s="5">
        <v>42860</v>
      </c>
      <c r="E1917" s="4" t="s">
        <v>29</v>
      </c>
      <c r="F1917" s="4" t="s">
        <v>3610</v>
      </c>
      <c r="G1917" s="4" t="s">
        <v>3609</v>
      </c>
      <c r="H1917" s="4" t="s">
        <v>102</v>
      </c>
      <c r="I1917" s="4" t="s">
        <v>17</v>
      </c>
      <c r="J1917" s="4" t="s">
        <v>5837</v>
      </c>
      <c r="K1917" s="4" t="s">
        <v>41</v>
      </c>
      <c r="L1917" s="4">
        <v>33437</v>
      </c>
      <c r="M1917" s="4" t="s">
        <v>7</v>
      </c>
      <c r="N1917" s="4" t="s">
        <v>9861</v>
      </c>
      <c r="O1917" s="4" t="s">
        <v>13</v>
      </c>
      <c r="P1917" s="4" t="s">
        <v>116</v>
      </c>
      <c r="Q1917" s="4" t="s">
        <v>507</v>
      </c>
      <c r="R1917" s="4">
        <v>15.528</v>
      </c>
      <c r="S1917" s="4">
        <v>3</v>
      </c>
      <c r="T1917" s="4">
        <v>0.2</v>
      </c>
      <c r="U1917" s="4">
        <v>4.8525</v>
      </c>
      <c r="V1917" s="4" t="str">
        <f>INDEX(Regional_Lookup!$B$2:$B$5,MATCH('Sample - Superstore'!M1917,Regional_Lookup!$A$2:$A$5,0))</f>
        <v>Maria Santos</v>
      </c>
      <c r="W1917" s="4">
        <f>INDEX(Regional_Lookup!$C$2:$C$5, MATCH('Sample - Superstore'!M1917,Regional_Lookup!$A$2:$A$5, 0))</f>
        <v>0.15</v>
      </c>
      <c r="X1917" s="4">
        <f>U1917/R1917</f>
        <v>0.3125</v>
      </c>
      <c r="Y1917" s="4" t="str">
        <f>IF(X1917&gt;=W1917, "Yes", "No")</f>
        <v>Yes</v>
      </c>
      <c r="Z1917" s="4">
        <f>D1917-C1917</f>
        <v>5</v>
      </c>
      <c r="AA1917" s="4" t="str" cm="1">
        <f t="array" ref="AA1917">_xlfn.IFS(Z1917&lt;=2,"Fast",Z1917&gt;5, "Slow", AND(Z1917&gt;=3,Z1917&lt;=5),"Standard")</f>
        <v>Standard</v>
      </c>
    </row>
    <row r="1918" spans="1:27" x14ac:dyDescent="0.2">
      <c r="A1918" s="4">
        <v>1917</v>
      </c>
      <c r="B1918" s="4" t="s">
        <v>9860</v>
      </c>
      <c r="C1918" s="5">
        <v>42855</v>
      </c>
      <c r="D1918" s="5">
        <v>42860</v>
      </c>
      <c r="E1918" s="4" t="s">
        <v>29</v>
      </c>
      <c r="F1918" s="4" t="s">
        <v>3610</v>
      </c>
      <c r="G1918" s="4" t="s">
        <v>3609</v>
      </c>
      <c r="H1918" s="4" t="s">
        <v>102</v>
      </c>
      <c r="I1918" s="4" t="s">
        <v>17</v>
      </c>
      <c r="J1918" s="4" t="s">
        <v>5837</v>
      </c>
      <c r="K1918" s="4" t="s">
        <v>41</v>
      </c>
      <c r="L1918" s="4">
        <v>33437</v>
      </c>
      <c r="M1918" s="4" t="s">
        <v>7</v>
      </c>
      <c r="N1918" s="4" t="s">
        <v>1176</v>
      </c>
      <c r="O1918" s="4" t="s">
        <v>13</v>
      </c>
      <c r="P1918" s="4" t="s">
        <v>72</v>
      </c>
      <c r="Q1918" s="4" t="s">
        <v>1175</v>
      </c>
      <c r="R1918" s="4">
        <v>11.952</v>
      </c>
      <c r="S1918" s="4">
        <v>3</v>
      </c>
      <c r="T1918" s="4">
        <v>0.2</v>
      </c>
      <c r="U1918" s="4">
        <v>3.8843999999999999</v>
      </c>
      <c r="V1918" s="4" t="str">
        <f>INDEX(Regional_Lookup!$B$2:$B$5,MATCH('Sample - Superstore'!M1918,Regional_Lookup!$A$2:$A$5,0))</f>
        <v>Maria Santos</v>
      </c>
      <c r="W1918" s="4">
        <f>INDEX(Regional_Lookup!$C$2:$C$5, MATCH('Sample - Superstore'!M1918,Regional_Lookup!$A$2:$A$5, 0))</f>
        <v>0.15</v>
      </c>
      <c r="X1918" s="4">
        <f>U1918/R1918</f>
        <v>0.32500000000000001</v>
      </c>
      <c r="Y1918" s="4" t="str">
        <f>IF(X1918&gt;=W1918, "Yes", "No")</f>
        <v>Yes</v>
      </c>
      <c r="Z1918" s="4">
        <f>D1918-C1918</f>
        <v>5</v>
      </c>
      <c r="AA1918" s="4" t="str" cm="1">
        <f t="array" ref="AA1918">_xlfn.IFS(Z1918&lt;=2,"Fast",Z1918&gt;5, "Slow", AND(Z1918&gt;=3,Z1918&lt;=5),"Standard")</f>
        <v>Standard</v>
      </c>
    </row>
    <row r="1919" spans="1:27" x14ac:dyDescent="0.2">
      <c r="A1919" s="4">
        <v>1918</v>
      </c>
      <c r="B1919" s="4" t="s">
        <v>9859</v>
      </c>
      <c r="C1919" s="5">
        <v>42316</v>
      </c>
      <c r="D1919" s="5">
        <v>42322</v>
      </c>
      <c r="E1919" s="4" t="s">
        <v>29</v>
      </c>
      <c r="F1919" s="4" t="s">
        <v>4920</v>
      </c>
      <c r="G1919" s="4" t="s">
        <v>4919</v>
      </c>
      <c r="H1919" s="4" t="s">
        <v>18</v>
      </c>
      <c r="I1919" s="4" t="s">
        <v>17</v>
      </c>
      <c r="J1919" s="4" t="s">
        <v>2367</v>
      </c>
      <c r="K1919" s="4" t="s">
        <v>966</v>
      </c>
      <c r="L1919" s="4">
        <v>2038</v>
      </c>
      <c r="M1919" s="4" t="s">
        <v>5</v>
      </c>
      <c r="N1919" s="4" t="s">
        <v>1143</v>
      </c>
      <c r="O1919" s="4" t="s">
        <v>13</v>
      </c>
      <c r="P1919" s="4" t="s">
        <v>116</v>
      </c>
      <c r="Q1919" s="4" t="s">
        <v>1142</v>
      </c>
      <c r="R1919" s="4">
        <v>11.65</v>
      </c>
      <c r="S1919" s="4">
        <v>5</v>
      </c>
      <c r="T1919" s="4">
        <v>0</v>
      </c>
      <c r="U1919" s="4">
        <v>3.3784999999999998</v>
      </c>
      <c r="V1919" s="4" t="str">
        <f>INDEX(Regional_Lookup!$B$2:$B$5,MATCH('Sample - Superstore'!M1919,Regional_Lookup!$A$2:$A$5,0))</f>
        <v>Sarah Miller</v>
      </c>
      <c r="W1919" s="4">
        <f>INDEX(Regional_Lookup!$C$2:$C$5, MATCH('Sample - Superstore'!M1919,Regional_Lookup!$A$2:$A$5, 0))</f>
        <v>0.16</v>
      </c>
      <c r="X1919" s="4">
        <f>U1919/R1919</f>
        <v>0.28999999999999998</v>
      </c>
      <c r="Y1919" s="4" t="str">
        <f>IF(X1919&gt;=W1919, "Yes", "No")</f>
        <v>Yes</v>
      </c>
      <c r="Z1919" s="4">
        <f>D1919-C1919</f>
        <v>6</v>
      </c>
      <c r="AA1919" s="4" t="str" cm="1">
        <f t="array" ref="AA1919">_xlfn.IFS(Z1919&lt;=2,"Fast",Z1919&gt;5, "Slow", AND(Z1919&gt;=3,Z1919&lt;=5),"Standard")</f>
        <v>Slow</v>
      </c>
    </row>
    <row r="1920" spans="1:27" x14ac:dyDescent="0.2">
      <c r="A1920" s="4">
        <v>1919</v>
      </c>
      <c r="B1920" s="4" t="s">
        <v>9858</v>
      </c>
      <c r="C1920" s="5">
        <v>42307</v>
      </c>
      <c r="D1920" s="5">
        <v>42309</v>
      </c>
      <c r="E1920" s="4" t="s">
        <v>21</v>
      </c>
      <c r="F1920" s="4" t="s">
        <v>9857</v>
      </c>
      <c r="G1920" s="4" t="s">
        <v>9856</v>
      </c>
      <c r="H1920" s="4" t="s">
        <v>102</v>
      </c>
      <c r="I1920" s="4" t="s">
        <v>17</v>
      </c>
      <c r="J1920" s="4" t="s">
        <v>1079</v>
      </c>
      <c r="K1920" s="4" t="s">
        <v>76</v>
      </c>
      <c r="L1920" s="4">
        <v>48227</v>
      </c>
      <c r="M1920" s="4" t="s">
        <v>3</v>
      </c>
      <c r="N1920" s="4" t="s">
        <v>4553</v>
      </c>
      <c r="O1920" s="4" t="s">
        <v>33</v>
      </c>
      <c r="P1920" s="4" t="s">
        <v>32</v>
      </c>
      <c r="Q1920" s="4" t="s">
        <v>4552</v>
      </c>
      <c r="R1920" s="4">
        <v>299.89999999999998</v>
      </c>
      <c r="S1920" s="4">
        <v>2</v>
      </c>
      <c r="T1920" s="4">
        <v>0</v>
      </c>
      <c r="U1920" s="4">
        <v>74.974999999999994</v>
      </c>
      <c r="V1920" s="4" t="str">
        <f>INDEX(Regional_Lookup!$B$2:$B$5,MATCH('Sample - Superstore'!M1920,Regional_Lookup!$A$2:$A$5,0))</f>
        <v>David Johnson</v>
      </c>
      <c r="W1920" s="4">
        <f>INDEX(Regional_Lookup!$C$2:$C$5, MATCH('Sample - Superstore'!M1920,Regional_Lookup!$A$2:$A$5, 0))</f>
        <v>0.14000000000000001</v>
      </c>
      <c r="X1920" s="4">
        <f>U1920/R1920</f>
        <v>0.25</v>
      </c>
      <c r="Y1920" s="4" t="str">
        <f>IF(X1920&gt;=W1920, "Yes", "No")</f>
        <v>Yes</v>
      </c>
      <c r="Z1920" s="4">
        <f>D1920-C1920</f>
        <v>2</v>
      </c>
      <c r="AA1920" s="4" t="str" cm="1">
        <f t="array" ref="AA1920">_xlfn.IFS(Z1920&lt;=2,"Fast",Z1920&gt;5, "Slow", AND(Z1920&gt;=3,Z1920&lt;=5),"Standard")</f>
        <v>Fast</v>
      </c>
    </row>
    <row r="1921" spans="1:27" x14ac:dyDescent="0.2">
      <c r="A1921" s="4">
        <v>1920</v>
      </c>
      <c r="B1921" s="4" t="s">
        <v>9855</v>
      </c>
      <c r="C1921" s="5">
        <v>42964</v>
      </c>
      <c r="D1921" s="5">
        <v>42966</v>
      </c>
      <c r="E1921" s="4" t="s">
        <v>89</v>
      </c>
      <c r="F1921" s="4" t="s">
        <v>563</v>
      </c>
      <c r="G1921" s="4" t="s">
        <v>562</v>
      </c>
      <c r="H1921" s="4" t="s">
        <v>50</v>
      </c>
      <c r="I1921" s="4" t="s">
        <v>17</v>
      </c>
      <c r="J1921" s="4" t="s">
        <v>3802</v>
      </c>
      <c r="K1921" s="4" t="s">
        <v>66</v>
      </c>
      <c r="L1921" s="4">
        <v>13601</v>
      </c>
      <c r="M1921" s="4" t="s">
        <v>5</v>
      </c>
      <c r="N1921" s="4" t="s">
        <v>6049</v>
      </c>
      <c r="O1921" s="4" t="s">
        <v>13</v>
      </c>
      <c r="P1921" s="4" t="s">
        <v>100</v>
      </c>
      <c r="Q1921" s="4" t="s">
        <v>6048</v>
      </c>
      <c r="R1921" s="4">
        <v>895.92</v>
      </c>
      <c r="S1921" s="4">
        <v>5</v>
      </c>
      <c r="T1921" s="4">
        <v>0.2</v>
      </c>
      <c r="U1921" s="4">
        <v>302.37299999999999</v>
      </c>
      <c r="V1921" s="4" t="str">
        <f>INDEX(Regional_Lookup!$B$2:$B$5,MATCH('Sample - Superstore'!M1921,Regional_Lookup!$A$2:$A$5,0))</f>
        <v>Sarah Miller</v>
      </c>
      <c r="W1921" s="4">
        <f>INDEX(Regional_Lookup!$C$2:$C$5, MATCH('Sample - Superstore'!M1921,Regional_Lookup!$A$2:$A$5, 0))</f>
        <v>0.16</v>
      </c>
      <c r="X1921" s="4">
        <f>U1921/R1921</f>
        <v>0.33750000000000002</v>
      </c>
      <c r="Y1921" s="4" t="str">
        <f>IF(X1921&gt;=W1921, "Yes", "No")</f>
        <v>Yes</v>
      </c>
      <c r="Z1921" s="4">
        <f>D1921-C1921</f>
        <v>2</v>
      </c>
      <c r="AA1921" s="4" t="str" cm="1">
        <f t="array" ref="AA1921">_xlfn.IFS(Z1921&lt;=2,"Fast",Z1921&gt;5, "Slow", AND(Z1921&gt;=3,Z1921&lt;=5),"Standard")</f>
        <v>Fast</v>
      </c>
    </row>
    <row r="1922" spans="1:27" x14ac:dyDescent="0.2">
      <c r="A1922" s="4">
        <v>1921</v>
      </c>
      <c r="B1922" s="4" t="s">
        <v>9855</v>
      </c>
      <c r="C1922" s="5">
        <v>42964</v>
      </c>
      <c r="D1922" s="5">
        <v>42966</v>
      </c>
      <c r="E1922" s="4" t="s">
        <v>89</v>
      </c>
      <c r="F1922" s="4" t="s">
        <v>563</v>
      </c>
      <c r="G1922" s="4" t="s">
        <v>562</v>
      </c>
      <c r="H1922" s="4" t="s">
        <v>50</v>
      </c>
      <c r="I1922" s="4" t="s">
        <v>17</v>
      </c>
      <c r="J1922" s="4" t="s">
        <v>3802</v>
      </c>
      <c r="K1922" s="4" t="s">
        <v>66</v>
      </c>
      <c r="L1922" s="4">
        <v>13601</v>
      </c>
      <c r="M1922" s="4" t="s">
        <v>5</v>
      </c>
      <c r="N1922" s="4" t="s">
        <v>2203</v>
      </c>
      <c r="O1922" s="4" t="s">
        <v>37</v>
      </c>
      <c r="P1922" s="4" t="s">
        <v>221</v>
      </c>
      <c r="Q1922" s="4" t="s">
        <v>2202</v>
      </c>
      <c r="R1922" s="4">
        <v>462.56400000000002</v>
      </c>
      <c r="S1922" s="4">
        <v>2</v>
      </c>
      <c r="T1922" s="4">
        <v>0.1</v>
      </c>
      <c r="U1922" s="4">
        <v>97.6524</v>
      </c>
      <c r="V1922" s="4" t="str">
        <f>INDEX(Regional_Lookup!$B$2:$B$5,MATCH('Sample - Superstore'!M1922,Regional_Lookup!$A$2:$A$5,0))</f>
        <v>Sarah Miller</v>
      </c>
      <c r="W1922" s="4">
        <f>INDEX(Regional_Lookup!$C$2:$C$5, MATCH('Sample - Superstore'!M1922,Regional_Lookup!$A$2:$A$5, 0))</f>
        <v>0.16</v>
      </c>
      <c r="X1922" s="4">
        <f>U1922/R1922</f>
        <v>0.21111111111111111</v>
      </c>
      <c r="Y1922" s="4" t="str">
        <f>IF(X1922&gt;=W1922, "Yes", "No")</f>
        <v>Yes</v>
      </c>
      <c r="Z1922" s="4">
        <f>D1922-C1922</f>
        <v>2</v>
      </c>
      <c r="AA1922" s="4" t="str" cm="1">
        <f t="array" ref="AA1922">_xlfn.IFS(Z1922&lt;=2,"Fast",Z1922&gt;5, "Slow", AND(Z1922&gt;=3,Z1922&lt;=5),"Standard")</f>
        <v>Fast</v>
      </c>
    </row>
    <row r="1923" spans="1:27" x14ac:dyDescent="0.2">
      <c r="A1923" s="4">
        <v>1922</v>
      </c>
      <c r="B1923" s="4" t="s">
        <v>9854</v>
      </c>
      <c r="C1923" s="5">
        <v>42280</v>
      </c>
      <c r="D1923" s="5">
        <v>42286</v>
      </c>
      <c r="E1923" s="4" t="s">
        <v>29</v>
      </c>
      <c r="F1923" s="4" t="s">
        <v>1349</v>
      </c>
      <c r="G1923" s="4" t="s">
        <v>1348</v>
      </c>
      <c r="H1923" s="4" t="s">
        <v>50</v>
      </c>
      <c r="I1923" s="4" t="s">
        <v>17</v>
      </c>
      <c r="J1923" s="4" t="s">
        <v>3520</v>
      </c>
      <c r="K1923" s="4" t="s">
        <v>158</v>
      </c>
      <c r="L1923" s="4">
        <v>19601</v>
      </c>
      <c r="M1923" s="4" t="s">
        <v>5</v>
      </c>
      <c r="N1923" s="4" t="s">
        <v>541</v>
      </c>
      <c r="O1923" s="4" t="s">
        <v>13</v>
      </c>
      <c r="P1923" s="4" t="s">
        <v>231</v>
      </c>
      <c r="Q1923" s="4" t="s">
        <v>540</v>
      </c>
      <c r="R1923" s="4">
        <v>15.007999999999999</v>
      </c>
      <c r="S1923" s="4">
        <v>2</v>
      </c>
      <c r="T1923" s="4">
        <v>0.2</v>
      </c>
      <c r="U1923" s="4">
        <v>1.5007999999999999</v>
      </c>
      <c r="V1923" s="4" t="str">
        <f>INDEX(Regional_Lookup!$B$2:$B$5,MATCH('Sample - Superstore'!M1923,Regional_Lookup!$A$2:$A$5,0))</f>
        <v>Sarah Miller</v>
      </c>
      <c r="W1923" s="4">
        <f>INDEX(Regional_Lookup!$C$2:$C$5, MATCH('Sample - Superstore'!M1923,Regional_Lookup!$A$2:$A$5, 0))</f>
        <v>0.16</v>
      </c>
      <c r="X1923" s="4">
        <f>U1923/R1923</f>
        <v>0.1</v>
      </c>
      <c r="Y1923" s="4" t="str">
        <f>IF(X1923&gt;=W1923, "Yes", "No")</f>
        <v>No</v>
      </c>
      <c r="Z1923" s="4">
        <f>D1923-C1923</f>
        <v>6</v>
      </c>
      <c r="AA1923" s="4" t="str" cm="1">
        <f t="array" ref="AA1923">_xlfn.IFS(Z1923&lt;=2,"Fast",Z1923&gt;5, "Slow", AND(Z1923&gt;=3,Z1923&lt;=5),"Standard")</f>
        <v>Slow</v>
      </c>
    </row>
    <row r="1924" spans="1:27" x14ac:dyDescent="0.2">
      <c r="A1924" s="4">
        <v>1923</v>
      </c>
      <c r="B1924" s="4" t="s">
        <v>9853</v>
      </c>
      <c r="C1924" s="5">
        <v>42559</v>
      </c>
      <c r="D1924" s="5">
        <v>42561</v>
      </c>
      <c r="E1924" s="4" t="s">
        <v>21</v>
      </c>
      <c r="F1924" s="4" t="s">
        <v>2582</v>
      </c>
      <c r="G1924" s="4" t="s">
        <v>2581</v>
      </c>
      <c r="H1924" s="4" t="s">
        <v>50</v>
      </c>
      <c r="I1924" s="4" t="s">
        <v>17</v>
      </c>
      <c r="J1924" s="4" t="s">
        <v>1113</v>
      </c>
      <c r="K1924" s="4" t="s">
        <v>123</v>
      </c>
      <c r="L1924" s="4">
        <v>76017</v>
      </c>
      <c r="M1924" s="4" t="s">
        <v>3</v>
      </c>
      <c r="N1924" s="4" t="s">
        <v>4047</v>
      </c>
      <c r="O1924" s="4" t="s">
        <v>33</v>
      </c>
      <c r="P1924" s="4" t="s">
        <v>32</v>
      </c>
      <c r="Q1924" s="4" t="s">
        <v>4046</v>
      </c>
      <c r="R1924" s="4">
        <v>863.64</v>
      </c>
      <c r="S1924" s="4">
        <v>9</v>
      </c>
      <c r="T1924" s="4">
        <v>0.2</v>
      </c>
      <c r="U1924" s="4">
        <v>107.955</v>
      </c>
      <c r="V1924" s="4" t="str">
        <f>INDEX(Regional_Lookup!$B$2:$B$5,MATCH('Sample - Superstore'!M1924,Regional_Lookup!$A$2:$A$5,0))</f>
        <v>David Johnson</v>
      </c>
      <c r="W1924" s="4">
        <f>INDEX(Regional_Lookup!$C$2:$C$5, MATCH('Sample - Superstore'!M1924,Regional_Lookup!$A$2:$A$5, 0))</f>
        <v>0.14000000000000001</v>
      </c>
      <c r="X1924" s="4">
        <f>U1924/R1924</f>
        <v>0.125</v>
      </c>
      <c r="Y1924" s="4" t="str">
        <f>IF(X1924&gt;=W1924, "Yes", "No")</f>
        <v>No</v>
      </c>
      <c r="Z1924" s="4">
        <f>D1924-C1924</f>
        <v>2</v>
      </c>
      <c r="AA1924" s="4" t="str" cm="1">
        <f t="array" ref="AA1924">_xlfn.IFS(Z1924&lt;=2,"Fast",Z1924&gt;5, "Slow", AND(Z1924&gt;=3,Z1924&lt;=5),"Standard")</f>
        <v>Fast</v>
      </c>
    </row>
    <row r="1925" spans="1:27" x14ac:dyDescent="0.2">
      <c r="A1925" s="4">
        <v>1924</v>
      </c>
      <c r="B1925" s="4" t="s">
        <v>9853</v>
      </c>
      <c r="C1925" s="5">
        <v>42559</v>
      </c>
      <c r="D1925" s="5">
        <v>42561</v>
      </c>
      <c r="E1925" s="4" t="s">
        <v>21</v>
      </c>
      <c r="F1925" s="4" t="s">
        <v>2582</v>
      </c>
      <c r="G1925" s="4" t="s">
        <v>2581</v>
      </c>
      <c r="H1925" s="4" t="s">
        <v>50</v>
      </c>
      <c r="I1925" s="4" t="s">
        <v>17</v>
      </c>
      <c r="J1925" s="4" t="s">
        <v>1113</v>
      </c>
      <c r="K1925" s="4" t="s">
        <v>123</v>
      </c>
      <c r="L1925" s="4">
        <v>76017</v>
      </c>
      <c r="M1925" s="4" t="s">
        <v>3</v>
      </c>
      <c r="N1925" s="4" t="s">
        <v>2279</v>
      </c>
      <c r="O1925" s="4" t="s">
        <v>13</v>
      </c>
      <c r="P1925" s="4" t="s">
        <v>116</v>
      </c>
      <c r="Q1925" s="4" t="s">
        <v>2278</v>
      </c>
      <c r="R1925" s="4">
        <v>47.616</v>
      </c>
      <c r="S1925" s="4">
        <v>3</v>
      </c>
      <c r="T1925" s="4">
        <v>0.2</v>
      </c>
      <c r="U1925" s="4">
        <v>3.5712000000000002</v>
      </c>
      <c r="V1925" s="4" t="str">
        <f>INDEX(Regional_Lookup!$B$2:$B$5,MATCH('Sample - Superstore'!M1925,Regional_Lookup!$A$2:$A$5,0))</f>
        <v>David Johnson</v>
      </c>
      <c r="W1925" s="4">
        <f>INDEX(Regional_Lookup!$C$2:$C$5, MATCH('Sample - Superstore'!M1925,Regional_Lookup!$A$2:$A$5, 0))</f>
        <v>0.14000000000000001</v>
      </c>
      <c r="X1925" s="4">
        <f>U1925/R1925</f>
        <v>7.4999999999999997E-2</v>
      </c>
      <c r="Y1925" s="4" t="str">
        <f>IF(X1925&gt;=W1925, "Yes", "No")</f>
        <v>No</v>
      </c>
      <c r="Z1925" s="4">
        <f>D1925-C1925</f>
        <v>2</v>
      </c>
      <c r="AA1925" s="4" t="str" cm="1">
        <f t="array" ref="AA1925">_xlfn.IFS(Z1925&lt;=2,"Fast",Z1925&gt;5, "Slow", AND(Z1925&gt;=3,Z1925&lt;=5),"Standard")</f>
        <v>Fast</v>
      </c>
    </row>
    <row r="1926" spans="1:27" x14ac:dyDescent="0.2">
      <c r="A1926" s="4">
        <v>1925</v>
      </c>
      <c r="B1926" s="4" t="s">
        <v>9852</v>
      </c>
      <c r="C1926" s="5">
        <v>43074</v>
      </c>
      <c r="D1926" s="5">
        <v>43076</v>
      </c>
      <c r="E1926" s="4" t="s">
        <v>21</v>
      </c>
      <c r="F1926" s="4" t="s">
        <v>5997</v>
      </c>
      <c r="G1926" s="4" t="s">
        <v>5996</v>
      </c>
      <c r="H1926" s="4" t="s">
        <v>18</v>
      </c>
      <c r="I1926" s="4" t="s">
        <v>17</v>
      </c>
      <c r="J1926" s="4" t="s">
        <v>919</v>
      </c>
      <c r="K1926" s="4" t="s">
        <v>15</v>
      </c>
      <c r="L1926" s="4">
        <v>92024</v>
      </c>
      <c r="M1926" s="4" t="s">
        <v>9</v>
      </c>
      <c r="N1926" s="4" t="s">
        <v>5501</v>
      </c>
      <c r="O1926" s="4" t="s">
        <v>13</v>
      </c>
      <c r="P1926" s="4" t="s">
        <v>24</v>
      </c>
      <c r="Q1926" s="4" t="s">
        <v>5500</v>
      </c>
      <c r="R1926" s="4">
        <v>92.94</v>
      </c>
      <c r="S1926" s="4">
        <v>3</v>
      </c>
      <c r="T1926" s="4">
        <v>0</v>
      </c>
      <c r="U1926" s="4">
        <v>41.823</v>
      </c>
      <c r="V1926" s="4" t="str">
        <f>INDEX(Regional_Lookup!$B$2:$B$5,MATCH('Sample - Superstore'!M1926,Regional_Lookup!$A$2:$A$5,0))</f>
        <v>James Chen</v>
      </c>
      <c r="W1926" s="4">
        <f>INDEX(Regional_Lookup!$C$2:$C$5, MATCH('Sample - Superstore'!M1926,Regional_Lookup!$A$2:$A$5, 0))</f>
        <v>0.18</v>
      </c>
      <c r="X1926" s="4">
        <f>U1926/R1926</f>
        <v>0.45</v>
      </c>
      <c r="Y1926" s="4" t="str">
        <f>IF(X1926&gt;=W1926, "Yes", "No")</f>
        <v>Yes</v>
      </c>
      <c r="Z1926" s="4">
        <f>D1926-C1926</f>
        <v>2</v>
      </c>
      <c r="AA1926" s="4" t="str" cm="1">
        <f t="array" ref="AA1926">_xlfn.IFS(Z1926&lt;=2,"Fast",Z1926&gt;5, "Slow", AND(Z1926&gt;=3,Z1926&lt;=5),"Standard")</f>
        <v>Fast</v>
      </c>
    </row>
    <row r="1927" spans="1:27" x14ac:dyDescent="0.2">
      <c r="A1927" s="4">
        <v>1926</v>
      </c>
      <c r="B1927" s="4" t="s">
        <v>9851</v>
      </c>
      <c r="C1927" s="5">
        <v>42803</v>
      </c>
      <c r="D1927" s="5">
        <v>42807</v>
      </c>
      <c r="E1927" s="4" t="s">
        <v>29</v>
      </c>
      <c r="F1927" s="4" t="s">
        <v>6057</v>
      </c>
      <c r="G1927" s="4" t="s">
        <v>6056</v>
      </c>
      <c r="H1927" s="4" t="s">
        <v>50</v>
      </c>
      <c r="I1927" s="4" t="s">
        <v>17</v>
      </c>
      <c r="J1927" s="4" t="s">
        <v>248</v>
      </c>
      <c r="K1927" s="4" t="s">
        <v>15</v>
      </c>
      <c r="L1927" s="4">
        <v>94110</v>
      </c>
      <c r="M1927" s="4" t="s">
        <v>9</v>
      </c>
      <c r="N1927" s="4" t="s">
        <v>3268</v>
      </c>
      <c r="O1927" s="4" t="s">
        <v>33</v>
      </c>
      <c r="P1927" s="4" t="s">
        <v>55</v>
      </c>
      <c r="Q1927" s="4" t="s">
        <v>3267</v>
      </c>
      <c r="R1927" s="4">
        <v>199.98</v>
      </c>
      <c r="S1927" s="4">
        <v>2</v>
      </c>
      <c r="T1927" s="4">
        <v>0</v>
      </c>
      <c r="U1927" s="4">
        <v>69.992999999999995</v>
      </c>
      <c r="V1927" s="4" t="str">
        <f>INDEX(Regional_Lookup!$B$2:$B$5,MATCH('Sample - Superstore'!M1927,Regional_Lookup!$A$2:$A$5,0))</f>
        <v>James Chen</v>
      </c>
      <c r="W1927" s="4">
        <f>INDEX(Regional_Lookup!$C$2:$C$5, MATCH('Sample - Superstore'!M1927,Regional_Lookup!$A$2:$A$5, 0))</f>
        <v>0.18</v>
      </c>
      <c r="X1927" s="4">
        <f>U1927/R1927</f>
        <v>0.35</v>
      </c>
      <c r="Y1927" s="4" t="str">
        <f>IF(X1927&gt;=W1927, "Yes", "No")</f>
        <v>Yes</v>
      </c>
      <c r="Z1927" s="4">
        <f>D1927-C1927</f>
        <v>4</v>
      </c>
      <c r="AA1927" s="4" t="str" cm="1">
        <f t="array" ref="AA1927">_xlfn.IFS(Z1927&lt;=2,"Fast",Z1927&gt;5, "Slow", AND(Z1927&gt;=3,Z1927&lt;=5),"Standard")</f>
        <v>Standard</v>
      </c>
    </row>
    <row r="1928" spans="1:27" x14ac:dyDescent="0.2">
      <c r="A1928" s="4">
        <v>1927</v>
      </c>
      <c r="B1928" s="4" t="s">
        <v>9850</v>
      </c>
      <c r="C1928" s="5">
        <v>42530</v>
      </c>
      <c r="D1928" s="5">
        <v>42536</v>
      </c>
      <c r="E1928" s="4" t="s">
        <v>29</v>
      </c>
      <c r="F1928" s="4" t="s">
        <v>1945</v>
      </c>
      <c r="G1928" s="4" t="s">
        <v>1944</v>
      </c>
      <c r="H1928" s="4" t="s">
        <v>18</v>
      </c>
      <c r="I1928" s="4" t="s">
        <v>17</v>
      </c>
      <c r="J1928" s="4" t="s">
        <v>59</v>
      </c>
      <c r="K1928" s="4" t="s">
        <v>15</v>
      </c>
      <c r="L1928" s="4">
        <v>90045</v>
      </c>
      <c r="M1928" s="4" t="s">
        <v>9</v>
      </c>
      <c r="N1928" s="4" t="s">
        <v>3669</v>
      </c>
      <c r="O1928" s="4" t="s">
        <v>33</v>
      </c>
      <c r="P1928" s="4" t="s">
        <v>32</v>
      </c>
      <c r="Q1928" s="4" t="s">
        <v>3668</v>
      </c>
      <c r="R1928" s="4">
        <v>177.48</v>
      </c>
      <c r="S1928" s="4">
        <v>3</v>
      </c>
      <c r="T1928" s="4">
        <v>0.2</v>
      </c>
      <c r="U1928" s="4">
        <v>19.9665</v>
      </c>
      <c r="V1928" s="4" t="str">
        <f>INDEX(Regional_Lookup!$B$2:$B$5,MATCH('Sample - Superstore'!M1928,Regional_Lookup!$A$2:$A$5,0))</f>
        <v>James Chen</v>
      </c>
      <c r="W1928" s="4">
        <f>INDEX(Regional_Lookup!$C$2:$C$5, MATCH('Sample - Superstore'!M1928,Regional_Lookup!$A$2:$A$5, 0))</f>
        <v>0.18</v>
      </c>
      <c r="X1928" s="4">
        <f>U1928/R1928</f>
        <v>0.1125</v>
      </c>
      <c r="Y1928" s="4" t="str">
        <f>IF(X1928&gt;=W1928, "Yes", "No")</f>
        <v>No</v>
      </c>
      <c r="Z1928" s="4">
        <f>D1928-C1928</f>
        <v>6</v>
      </c>
      <c r="AA1928" s="4" t="str" cm="1">
        <f t="array" ref="AA1928">_xlfn.IFS(Z1928&lt;=2,"Fast",Z1928&gt;5, "Slow", AND(Z1928&gt;=3,Z1928&lt;=5),"Standard")</f>
        <v>Slow</v>
      </c>
    </row>
    <row r="1929" spans="1:27" x14ac:dyDescent="0.2">
      <c r="A1929" s="4">
        <v>1928</v>
      </c>
      <c r="B1929" s="4" t="s">
        <v>9849</v>
      </c>
      <c r="C1929" s="5">
        <v>43067</v>
      </c>
      <c r="D1929" s="5">
        <v>43070</v>
      </c>
      <c r="E1929" s="4" t="s">
        <v>89</v>
      </c>
      <c r="F1929" s="4" t="s">
        <v>9295</v>
      </c>
      <c r="G1929" s="4" t="s">
        <v>9294</v>
      </c>
      <c r="H1929" s="4" t="s">
        <v>18</v>
      </c>
      <c r="I1929" s="4" t="s">
        <v>17</v>
      </c>
      <c r="J1929" s="4" t="s">
        <v>2081</v>
      </c>
      <c r="K1929" s="4" t="s">
        <v>394</v>
      </c>
      <c r="L1929" s="4">
        <v>80219</v>
      </c>
      <c r="M1929" s="4" t="s">
        <v>9</v>
      </c>
      <c r="N1929" s="4" t="s">
        <v>1834</v>
      </c>
      <c r="O1929" s="4" t="s">
        <v>13</v>
      </c>
      <c r="P1929" s="4" t="s">
        <v>24</v>
      </c>
      <c r="Q1929" s="4" t="s">
        <v>1833</v>
      </c>
      <c r="R1929" s="4">
        <v>88.768000000000001</v>
      </c>
      <c r="S1929" s="4">
        <v>2</v>
      </c>
      <c r="T1929" s="4">
        <v>0.2</v>
      </c>
      <c r="U1929" s="4">
        <v>31.0688</v>
      </c>
      <c r="V1929" s="4" t="str">
        <f>INDEX(Regional_Lookup!$B$2:$B$5,MATCH('Sample - Superstore'!M1929,Regional_Lookup!$A$2:$A$5,0))</f>
        <v>James Chen</v>
      </c>
      <c r="W1929" s="4">
        <f>INDEX(Regional_Lookup!$C$2:$C$5, MATCH('Sample - Superstore'!M1929,Regional_Lookup!$A$2:$A$5, 0))</f>
        <v>0.18</v>
      </c>
      <c r="X1929" s="4">
        <f>U1929/R1929</f>
        <v>0.35</v>
      </c>
      <c r="Y1929" s="4" t="str">
        <f>IF(X1929&gt;=W1929, "Yes", "No")</f>
        <v>Yes</v>
      </c>
      <c r="Z1929" s="4">
        <f>D1929-C1929</f>
        <v>3</v>
      </c>
      <c r="AA1929" s="4" t="str" cm="1">
        <f t="array" ref="AA1929">_xlfn.IFS(Z1929&lt;=2,"Fast",Z1929&gt;5, "Slow", AND(Z1929&gt;=3,Z1929&lt;=5),"Standard")</f>
        <v>Standard</v>
      </c>
    </row>
    <row r="1930" spans="1:27" x14ac:dyDescent="0.2">
      <c r="A1930" s="4">
        <v>1929</v>
      </c>
      <c r="B1930" s="4" t="s">
        <v>9848</v>
      </c>
      <c r="C1930" s="5">
        <v>42810</v>
      </c>
      <c r="D1930" s="5">
        <v>42812</v>
      </c>
      <c r="E1930" s="4" t="s">
        <v>21</v>
      </c>
      <c r="F1930" s="4" t="s">
        <v>3583</v>
      </c>
      <c r="G1930" s="4" t="s">
        <v>3582</v>
      </c>
      <c r="H1930" s="4" t="s">
        <v>102</v>
      </c>
      <c r="I1930" s="4" t="s">
        <v>17</v>
      </c>
      <c r="J1930" s="4" t="s">
        <v>234</v>
      </c>
      <c r="K1930" s="4" t="s">
        <v>233</v>
      </c>
      <c r="L1930" s="4">
        <v>98105</v>
      </c>
      <c r="M1930" s="4" t="s">
        <v>9</v>
      </c>
      <c r="N1930" s="4" t="s">
        <v>3239</v>
      </c>
      <c r="O1930" s="4" t="s">
        <v>13</v>
      </c>
      <c r="P1930" s="4" t="s">
        <v>24</v>
      </c>
      <c r="Q1930" s="4" t="s">
        <v>3238</v>
      </c>
      <c r="R1930" s="4">
        <v>6.48</v>
      </c>
      <c r="S1930" s="4">
        <v>1</v>
      </c>
      <c r="T1930" s="4">
        <v>0</v>
      </c>
      <c r="U1930" s="4">
        <v>3.1103999999999998</v>
      </c>
      <c r="V1930" s="4" t="str">
        <f>INDEX(Regional_Lookup!$B$2:$B$5,MATCH('Sample - Superstore'!M1930,Regional_Lookup!$A$2:$A$5,0))</f>
        <v>James Chen</v>
      </c>
      <c r="W1930" s="4">
        <f>INDEX(Regional_Lookup!$C$2:$C$5, MATCH('Sample - Superstore'!M1930,Regional_Lookup!$A$2:$A$5, 0))</f>
        <v>0.18</v>
      </c>
      <c r="X1930" s="4">
        <f>U1930/R1930</f>
        <v>0.47999999999999993</v>
      </c>
      <c r="Y1930" s="4" t="str">
        <f>IF(X1930&gt;=W1930, "Yes", "No")</f>
        <v>Yes</v>
      </c>
      <c r="Z1930" s="4">
        <f>D1930-C1930</f>
        <v>2</v>
      </c>
      <c r="AA1930" s="4" t="str" cm="1">
        <f t="array" ref="AA1930">_xlfn.IFS(Z1930&lt;=2,"Fast",Z1930&gt;5, "Slow", AND(Z1930&gt;=3,Z1930&lt;=5),"Standard")</f>
        <v>Fast</v>
      </c>
    </row>
    <row r="1931" spans="1:27" x14ac:dyDescent="0.2">
      <c r="A1931" s="4">
        <v>1930</v>
      </c>
      <c r="B1931" s="4" t="s">
        <v>9848</v>
      </c>
      <c r="C1931" s="5">
        <v>42810</v>
      </c>
      <c r="D1931" s="5">
        <v>42812</v>
      </c>
      <c r="E1931" s="4" t="s">
        <v>21</v>
      </c>
      <c r="F1931" s="4" t="s">
        <v>3583</v>
      </c>
      <c r="G1931" s="4" t="s">
        <v>3582</v>
      </c>
      <c r="H1931" s="4" t="s">
        <v>102</v>
      </c>
      <c r="I1931" s="4" t="s">
        <v>17</v>
      </c>
      <c r="J1931" s="4" t="s">
        <v>234</v>
      </c>
      <c r="K1931" s="4" t="s">
        <v>233</v>
      </c>
      <c r="L1931" s="4">
        <v>98105</v>
      </c>
      <c r="M1931" s="4" t="s">
        <v>9</v>
      </c>
      <c r="N1931" s="4" t="s">
        <v>1662</v>
      </c>
      <c r="O1931" s="4" t="s">
        <v>13</v>
      </c>
      <c r="P1931" s="4" t="s">
        <v>231</v>
      </c>
      <c r="Q1931" s="4" t="s">
        <v>1661</v>
      </c>
      <c r="R1931" s="4">
        <v>46.51</v>
      </c>
      <c r="S1931" s="4">
        <v>1</v>
      </c>
      <c r="T1931" s="4">
        <v>0</v>
      </c>
      <c r="U1931" s="4">
        <v>1.8604000000000001</v>
      </c>
      <c r="V1931" s="4" t="str">
        <f>INDEX(Regional_Lookup!$B$2:$B$5,MATCH('Sample - Superstore'!M1931,Regional_Lookup!$A$2:$A$5,0))</f>
        <v>James Chen</v>
      </c>
      <c r="W1931" s="4">
        <f>INDEX(Regional_Lookup!$C$2:$C$5, MATCH('Sample - Superstore'!M1931,Regional_Lookup!$A$2:$A$5, 0))</f>
        <v>0.18</v>
      </c>
      <c r="X1931" s="4">
        <f>U1931/R1931</f>
        <v>0.04</v>
      </c>
      <c r="Y1931" s="4" t="str">
        <f>IF(X1931&gt;=W1931, "Yes", "No")</f>
        <v>No</v>
      </c>
      <c r="Z1931" s="4">
        <f>D1931-C1931</f>
        <v>2</v>
      </c>
      <c r="AA1931" s="4" t="str" cm="1">
        <f t="array" ref="AA1931">_xlfn.IFS(Z1931&lt;=2,"Fast",Z1931&gt;5, "Slow", AND(Z1931&gt;=3,Z1931&lt;=5),"Standard")</f>
        <v>Fast</v>
      </c>
    </row>
    <row r="1932" spans="1:27" x14ac:dyDescent="0.2">
      <c r="A1932" s="4">
        <v>1931</v>
      </c>
      <c r="B1932" s="4" t="s">
        <v>9848</v>
      </c>
      <c r="C1932" s="5">
        <v>42810</v>
      </c>
      <c r="D1932" s="5">
        <v>42812</v>
      </c>
      <c r="E1932" s="4" t="s">
        <v>21</v>
      </c>
      <c r="F1932" s="4" t="s">
        <v>3583</v>
      </c>
      <c r="G1932" s="4" t="s">
        <v>3582</v>
      </c>
      <c r="H1932" s="4" t="s">
        <v>102</v>
      </c>
      <c r="I1932" s="4" t="s">
        <v>17</v>
      </c>
      <c r="J1932" s="4" t="s">
        <v>234</v>
      </c>
      <c r="K1932" s="4" t="s">
        <v>233</v>
      </c>
      <c r="L1932" s="4">
        <v>98105</v>
      </c>
      <c r="M1932" s="4" t="s">
        <v>9</v>
      </c>
      <c r="N1932" s="4" t="s">
        <v>1981</v>
      </c>
      <c r="O1932" s="4" t="s">
        <v>33</v>
      </c>
      <c r="P1932" s="4" t="s">
        <v>32</v>
      </c>
      <c r="Q1932" s="4" t="s">
        <v>1980</v>
      </c>
      <c r="R1932" s="4">
        <v>659.976</v>
      </c>
      <c r="S1932" s="4">
        <v>3</v>
      </c>
      <c r="T1932" s="4">
        <v>0.2</v>
      </c>
      <c r="U1932" s="4">
        <v>49.498199999999997</v>
      </c>
      <c r="V1932" s="4" t="str">
        <f>INDEX(Regional_Lookup!$B$2:$B$5,MATCH('Sample - Superstore'!M1932,Regional_Lookup!$A$2:$A$5,0))</f>
        <v>James Chen</v>
      </c>
      <c r="W1932" s="4">
        <f>INDEX(Regional_Lookup!$C$2:$C$5, MATCH('Sample - Superstore'!M1932,Regional_Lookup!$A$2:$A$5, 0))</f>
        <v>0.18</v>
      </c>
      <c r="X1932" s="4">
        <f>U1932/R1932</f>
        <v>7.4999999999999997E-2</v>
      </c>
      <c r="Y1932" s="4" t="str">
        <f>IF(X1932&gt;=W1932, "Yes", "No")</f>
        <v>No</v>
      </c>
      <c r="Z1932" s="4">
        <f>D1932-C1932</f>
        <v>2</v>
      </c>
      <c r="AA1932" s="4" t="str" cm="1">
        <f t="array" ref="AA1932">_xlfn.IFS(Z1932&lt;=2,"Fast",Z1932&gt;5, "Slow", AND(Z1932&gt;=3,Z1932&lt;=5),"Standard")</f>
        <v>Fast</v>
      </c>
    </row>
    <row r="1933" spans="1:27" x14ac:dyDescent="0.2">
      <c r="A1933" s="4">
        <v>1932</v>
      </c>
      <c r="B1933" s="4" t="s">
        <v>9847</v>
      </c>
      <c r="C1933" s="5">
        <v>42701</v>
      </c>
      <c r="D1933" s="5">
        <v>42703</v>
      </c>
      <c r="E1933" s="4" t="s">
        <v>21</v>
      </c>
      <c r="F1933" s="4" t="s">
        <v>2113</v>
      </c>
      <c r="G1933" s="4" t="s">
        <v>2112</v>
      </c>
      <c r="H1933" s="4" t="s">
        <v>18</v>
      </c>
      <c r="I1933" s="4" t="s">
        <v>17</v>
      </c>
      <c r="J1933" s="4" t="s">
        <v>6078</v>
      </c>
      <c r="K1933" s="4" t="s">
        <v>181</v>
      </c>
      <c r="L1933" s="4">
        <v>85254</v>
      </c>
      <c r="M1933" s="4" t="s">
        <v>9</v>
      </c>
      <c r="N1933" s="4" t="s">
        <v>8741</v>
      </c>
      <c r="O1933" s="4" t="s">
        <v>33</v>
      </c>
      <c r="P1933" s="4" t="s">
        <v>32</v>
      </c>
      <c r="Q1933" s="4" t="s">
        <v>8740</v>
      </c>
      <c r="R1933" s="4">
        <v>271.99200000000002</v>
      </c>
      <c r="S1933" s="4">
        <v>1</v>
      </c>
      <c r="T1933" s="4">
        <v>0.2</v>
      </c>
      <c r="U1933" s="4">
        <v>23.799299999999999</v>
      </c>
      <c r="V1933" s="4" t="str">
        <f>INDEX(Regional_Lookup!$B$2:$B$5,MATCH('Sample - Superstore'!M1933,Regional_Lookup!$A$2:$A$5,0))</f>
        <v>James Chen</v>
      </c>
      <c r="W1933" s="4">
        <f>INDEX(Regional_Lookup!$C$2:$C$5, MATCH('Sample - Superstore'!M1933,Regional_Lookup!$A$2:$A$5, 0))</f>
        <v>0.18</v>
      </c>
      <c r="X1933" s="4">
        <f>U1933/R1933</f>
        <v>8.7499999999999994E-2</v>
      </c>
      <c r="Y1933" s="4" t="str">
        <f>IF(X1933&gt;=W1933, "Yes", "No")</f>
        <v>No</v>
      </c>
      <c r="Z1933" s="4">
        <f>D1933-C1933</f>
        <v>2</v>
      </c>
      <c r="AA1933" s="4" t="str" cm="1">
        <f t="array" ref="AA1933">_xlfn.IFS(Z1933&lt;=2,"Fast",Z1933&gt;5, "Slow", AND(Z1933&gt;=3,Z1933&lt;=5),"Standard")</f>
        <v>Fast</v>
      </c>
    </row>
    <row r="1934" spans="1:27" x14ac:dyDescent="0.2">
      <c r="A1934" s="4">
        <v>1933</v>
      </c>
      <c r="B1934" s="4" t="s">
        <v>9846</v>
      </c>
      <c r="C1934" s="5">
        <v>42953</v>
      </c>
      <c r="D1934" s="5">
        <v>42957</v>
      </c>
      <c r="E1934" s="4" t="s">
        <v>21</v>
      </c>
      <c r="F1934" s="4" t="s">
        <v>3893</v>
      </c>
      <c r="G1934" s="4" t="s">
        <v>3892</v>
      </c>
      <c r="H1934" s="4" t="s">
        <v>18</v>
      </c>
      <c r="I1934" s="4" t="s">
        <v>17</v>
      </c>
      <c r="J1934" s="4" t="s">
        <v>95</v>
      </c>
      <c r="K1934" s="4" t="s">
        <v>94</v>
      </c>
      <c r="L1934" s="4">
        <v>70506</v>
      </c>
      <c r="M1934" s="4" t="s">
        <v>7</v>
      </c>
      <c r="N1934" s="4" t="s">
        <v>3218</v>
      </c>
      <c r="O1934" s="4" t="s">
        <v>37</v>
      </c>
      <c r="P1934" s="4" t="s">
        <v>165</v>
      </c>
      <c r="Q1934" s="4" t="s">
        <v>3217</v>
      </c>
      <c r="R1934" s="4">
        <v>145.74</v>
      </c>
      <c r="S1934" s="4">
        <v>3</v>
      </c>
      <c r="T1934" s="4">
        <v>0</v>
      </c>
      <c r="U1934" s="4">
        <v>23.3184</v>
      </c>
      <c r="V1934" s="4" t="str">
        <f>INDEX(Regional_Lookup!$B$2:$B$5,MATCH('Sample - Superstore'!M1934,Regional_Lookup!$A$2:$A$5,0))</f>
        <v>Maria Santos</v>
      </c>
      <c r="W1934" s="4">
        <f>INDEX(Regional_Lookup!$C$2:$C$5, MATCH('Sample - Superstore'!M1934,Regional_Lookup!$A$2:$A$5, 0))</f>
        <v>0.15</v>
      </c>
      <c r="X1934" s="4">
        <f>U1934/R1934</f>
        <v>0.16</v>
      </c>
      <c r="Y1934" s="4" t="str">
        <f>IF(X1934&gt;=W1934, "Yes", "No")</f>
        <v>Yes</v>
      </c>
      <c r="Z1934" s="4">
        <f>D1934-C1934</f>
        <v>4</v>
      </c>
      <c r="AA1934" s="4" t="str" cm="1">
        <f t="array" ref="AA1934">_xlfn.IFS(Z1934&lt;=2,"Fast",Z1934&gt;5, "Slow", AND(Z1934&gt;=3,Z1934&lt;=5),"Standard")</f>
        <v>Standard</v>
      </c>
    </row>
    <row r="1935" spans="1:27" x14ac:dyDescent="0.2">
      <c r="A1935" s="4">
        <v>1934</v>
      </c>
      <c r="B1935" s="4" t="s">
        <v>9846</v>
      </c>
      <c r="C1935" s="5">
        <v>42953</v>
      </c>
      <c r="D1935" s="5">
        <v>42957</v>
      </c>
      <c r="E1935" s="4" t="s">
        <v>21</v>
      </c>
      <c r="F1935" s="4" t="s">
        <v>3893</v>
      </c>
      <c r="G1935" s="4" t="s">
        <v>3892</v>
      </c>
      <c r="H1935" s="4" t="s">
        <v>18</v>
      </c>
      <c r="I1935" s="4" t="s">
        <v>17</v>
      </c>
      <c r="J1935" s="4" t="s">
        <v>95</v>
      </c>
      <c r="K1935" s="4" t="s">
        <v>94</v>
      </c>
      <c r="L1935" s="4">
        <v>70506</v>
      </c>
      <c r="M1935" s="4" t="s">
        <v>7</v>
      </c>
      <c r="N1935" s="4" t="s">
        <v>627</v>
      </c>
      <c r="O1935" s="4" t="s">
        <v>37</v>
      </c>
      <c r="P1935" s="4" t="s">
        <v>36</v>
      </c>
      <c r="Q1935" s="4" t="s">
        <v>626</v>
      </c>
      <c r="R1935" s="4">
        <v>15.4</v>
      </c>
      <c r="S1935" s="4">
        <v>5</v>
      </c>
      <c r="T1935" s="4">
        <v>0</v>
      </c>
      <c r="U1935" s="4">
        <v>7.3920000000000003</v>
      </c>
      <c r="V1935" s="4" t="str">
        <f>INDEX(Regional_Lookup!$B$2:$B$5,MATCH('Sample - Superstore'!M1935,Regional_Lookup!$A$2:$A$5,0))</f>
        <v>Maria Santos</v>
      </c>
      <c r="W1935" s="4">
        <f>INDEX(Regional_Lookup!$C$2:$C$5, MATCH('Sample - Superstore'!M1935,Regional_Lookup!$A$2:$A$5, 0))</f>
        <v>0.15</v>
      </c>
      <c r="X1935" s="4">
        <f>U1935/R1935</f>
        <v>0.48000000000000004</v>
      </c>
      <c r="Y1935" s="4" t="str">
        <f>IF(X1935&gt;=W1935, "Yes", "No")</f>
        <v>Yes</v>
      </c>
      <c r="Z1935" s="4">
        <f>D1935-C1935</f>
        <v>4</v>
      </c>
      <c r="AA1935" s="4" t="str" cm="1">
        <f t="array" ref="AA1935">_xlfn.IFS(Z1935&lt;=2,"Fast",Z1935&gt;5, "Slow", AND(Z1935&gt;=3,Z1935&lt;=5),"Standard")</f>
        <v>Standard</v>
      </c>
    </row>
    <row r="1936" spans="1:27" x14ac:dyDescent="0.2">
      <c r="A1936" s="4">
        <v>1935</v>
      </c>
      <c r="B1936" s="4" t="s">
        <v>9845</v>
      </c>
      <c r="C1936" s="5">
        <v>43066</v>
      </c>
      <c r="D1936" s="5">
        <v>43072</v>
      </c>
      <c r="E1936" s="4" t="s">
        <v>29</v>
      </c>
      <c r="F1936" s="4" t="s">
        <v>6057</v>
      </c>
      <c r="G1936" s="4" t="s">
        <v>6056</v>
      </c>
      <c r="H1936" s="4" t="s">
        <v>50</v>
      </c>
      <c r="I1936" s="4" t="s">
        <v>17</v>
      </c>
      <c r="J1936" s="4" t="s">
        <v>248</v>
      </c>
      <c r="K1936" s="4" t="s">
        <v>15</v>
      </c>
      <c r="L1936" s="4">
        <v>94109</v>
      </c>
      <c r="M1936" s="4" t="s">
        <v>9</v>
      </c>
      <c r="N1936" s="4" t="s">
        <v>7900</v>
      </c>
      <c r="O1936" s="4" t="s">
        <v>13</v>
      </c>
      <c r="P1936" s="4" t="s">
        <v>24</v>
      </c>
      <c r="Q1936" s="4" t="s">
        <v>7899</v>
      </c>
      <c r="R1936" s="4">
        <v>244.55</v>
      </c>
      <c r="S1936" s="4">
        <v>5</v>
      </c>
      <c r="T1936" s="4">
        <v>0</v>
      </c>
      <c r="U1936" s="4">
        <v>114.9385</v>
      </c>
      <c r="V1936" s="4" t="str">
        <f>INDEX(Regional_Lookup!$B$2:$B$5,MATCH('Sample - Superstore'!M1936,Regional_Lookup!$A$2:$A$5,0))</f>
        <v>James Chen</v>
      </c>
      <c r="W1936" s="4">
        <f>INDEX(Regional_Lookup!$C$2:$C$5, MATCH('Sample - Superstore'!M1936,Regional_Lookup!$A$2:$A$5, 0))</f>
        <v>0.18</v>
      </c>
      <c r="X1936" s="4">
        <f>U1936/R1936</f>
        <v>0.47</v>
      </c>
      <c r="Y1936" s="4" t="str">
        <f>IF(X1936&gt;=W1936, "Yes", "No")</f>
        <v>Yes</v>
      </c>
      <c r="Z1936" s="4">
        <f>D1936-C1936</f>
        <v>6</v>
      </c>
      <c r="AA1936" s="4" t="str" cm="1">
        <f t="array" ref="AA1936">_xlfn.IFS(Z1936&lt;=2,"Fast",Z1936&gt;5, "Slow", AND(Z1936&gt;=3,Z1936&lt;=5),"Standard")</f>
        <v>Slow</v>
      </c>
    </row>
    <row r="1937" spans="1:27" x14ac:dyDescent="0.2">
      <c r="A1937" s="4">
        <v>1936</v>
      </c>
      <c r="B1937" s="4" t="s">
        <v>9845</v>
      </c>
      <c r="C1937" s="5">
        <v>43066</v>
      </c>
      <c r="D1937" s="5">
        <v>43072</v>
      </c>
      <c r="E1937" s="4" t="s">
        <v>29</v>
      </c>
      <c r="F1937" s="4" t="s">
        <v>6057</v>
      </c>
      <c r="G1937" s="4" t="s">
        <v>6056</v>
      </c>
      <c r="H1937" s="4" t="s">
        <v>50</v>
      </c>
      <c r="I1937" s="4" t="s">
        <v>17</v>
      </c>
      <c r="J1937" s="4" t="s">
        <v>248</v>
      </c>
      <c r="K1937" s="4" t="s">
        <v>15</v>
      </c>
      <c r="L1937" s="4">
        <v>94109</v>
      </c>
      <c r="M1937" s="4" t="s">
        <v>9</v>
      </c>
      <c r="N1937" s="4" t="s">
        <v>465</v>
      </c>
      <c r="O1937" s="4" t="s">
        <v>33</v>
      </c>
      <c r="P1937" s="4" t="s">
        <v>55</v>
      </c>
      <c r="Q1937" s="4" t="s">
        <v>464</v>
      </c>
      <c r="R1937" s="4">
        <v>166.16</v>
      </c>
      <c r="S1937" s="4">
        <v>8</v>
      </c>
      <c r="T1937" s="4">
        <v>0</v>
      </c>
      <c r="U1937" s="4">
        <v>59.817599999999999</v>
      </c>
      <c r="V1937" s="4" t="str">
        <f>INDEX(Regional_Lookup!$B$2:$B$5,MATCH('Sample - Superstore'!M1937,Regional_Lookup!$A$2:$A$5,0))</f>
        <v>James Chen</v>
      </c>
      <c r="W1937" s="4">
        <f>INDEX(Regional_Lookup!$C$2:$C$5, MATCH('Sample - Superstore'!M1937,Regional_Lookup!$A$2:$A$5, 0))</f>
        <v>0.18</v>
      </c>
      <c r="X1937" s="4">
        <f>U1937/R1937</f>
        <v>0.36</v>
      </c>
      <c r="Y1937" s="4" t="str">
        <f>IF(X1937&gt;=W1937, "Yes", "No")</f>
        <v>Yes</v>
      </c>
      <c r="Z1937" s="4">
        <f>D1937-C1937</f>
        <v>6</v>
      </c>
      <c r="AA1937" s="4" t="str" cm="1">
        <f t="array" ref="AA1937">_xlfn.IFS(Z1937&lt;=2,"Fast",Z1937&gt;5, "Slow", AND(Z1937&gt;=3,Z1937&lt;=5),"Standard")</f>
        <v>Slow</v>
      </c>
    </row>
    <row r="1938" spans="1:27" x14ac:dyDescent="0.2">
      <c r="A1938" s="4">
        <v>1937</v>
      </c>
      <c r="B1938" s="4" t="s">
        <v>9844</v>
      </c>
      <c r="C1938" s="5">
        <v>42149</v>
      </c>
      <c r="D1938" s="5">
        <v>42151</v>
      </c>
      <c r="E1938" s="4" t="s">
        <v>21</v>
      </c>
      <c r="F1938" s="4" t="s">
        <v>500</v>
      </c>
      <c r="G1938" s="4" t="s">
        <v>499</v>
      </c>
      <c r="H1938" s="4" t="s">
        <v>102</v>
      </c>
      <c r="I1938" s="4" t="s">
        <v>17</v>
      </c>
      <c r="J1938" s="4" t="s">
        <v>248</v>
      </c>
      <c r="K1938" s="4" t="s">
        <v>15</v>
      </c>
      <c r="L1938" s="4">
        <v>94109</v>
      </c>
      <c r="M1938" s="4" t="s">
        <v>9</v>
      </c>
      <c r="N1938" s="4" t="s">
        <v>3066</v>
      </c>
      <c r="O1938" s="4" t="s">
        <v>37</v>
      </c>
      <c r="P1938" s="4" t="s">
        <v>36</v>
      </c>
      <c r="Q1938" s="4" t="s">
        <v>3065</v>
      </c>
      <c r="R1938" s="4">
        <v>14.73</v>
      </c>
      <c r="S1938" s="4">
        <v>3</v>
      </c>
      <c r="T1938" s="4">
        <v>0</v>
      </c>
      <c r="U1938" s="4">
        <v>4.8609</v>
      </c>
      <c r="V1938" s="4" t="str">
        <f>INDEX(Regional_Lookup!$B$2:$B$5,MATCH('Sample - Superstore'!M1938,Regional_Lookup!$A$2:$A$5,0))</f>
        <v>James Chen</v>
      </c>
      <c r="W1938" s="4">
        <f>INDEX(Regional_Lookup!$C$2:$C$5, MATCH('Sample - Superstore'!M1938,Regional_Lookup!$A$2:$A$5, 0))</f>
        <v>0.18</v>
      </c>
      <c r="X1938" s="4">
        <f>U1938/R1938</f>
        <v>0.33</v>
      </c>
      <c r="Y1938" s="4" t="str">
        <f>IF(X1938&gt;=W1938, "Yes", "No")</f>
        <v>Yes</v>
      </c>
      <c r="Z1938" s="4">
        <f>D1938-C1938</f>
        <v>2</v>
      </c>
      <c r="AA1938" s="4" t="str" cm="1">
        <f t="array" ref="AA1938">_xlfn.IFS(Z1938&lt;=2,"Fast",Z1938&gt;5, "Slow", AND(Z1938&gt;=3,Z1938&lt;=5),"Standard")</f>
        <v>Fast</v>
      </c>
    </row>
    <row r="1939" spans="1:27" x14ac:dyDescent="0.2">
      <c r="A1939" s="4">
        <v>1938</v>
      </c>
      <c r="B1939" s="4" t="s">
        <v>9843</v>
      </c>
      <c r="C1939" s="5">
        <v>42559</v>
      </c>
      <c r="D1939" s="5">
        <v>42563</v>
      </c>
      <c r="E1939" s="4" t="s">
        <v>29</v>
      </c>
      <c r="F1939" s="4" t="s">
        <v>957</v>
      </c>
      <c r="G1939" s="4" t="s">
        <v>956</v>
      </c>
      <c r="H1939" s="4" t="s">
        <v>18</v>
      </c>
      <c r="I1939" s="4" t="s">
        <v>17</v>
      </c>
      <c r="J1939" s="4" t="s">
        <v>1560</v>
      </c>
      <c r="K1939" s="4" t="s">
        <v>394</v>
      </c>
      <c r="L1939" s="4">
        <v>80020</v>
      </c>
      <c r="M1939" s="4" t="s">
        <v>9</v>
      </c>
      <c r="N1939" s="4" t="s">
        <v>4470</v>
      </c>
      <c r="O1939" s="4" t="s">
        <v>13</v>
      </c>
      <c r="P1939" s="4" t="s">
        <v>100</v>
      </c>
      <c r="Q1939" s="4" t="s">
        <v>4469</v>
      </c>
      <c r="R1939" s="4">
        <v>19.968</v>
      </c>
      <c r="S1939" s="4">
        <v>2</v>
      </c>
      <c r="T1939" s="4">
        <v>0.7</v>
      </c>
      <c r="U1939" s="4">
        <v>-13.311999999999999</v>
      </c>
      <c r="V1939" s="4" t="str">
        <f>INDEX(Regional_Lookup!$B$2:$B$5,MATCH('Sample - Superstore'!M1939,Regional_Lookup!$A$2:$A$5,0))</f>
        <v>James Chen</v>
      </c>
      <c r="W1939" s="4">
        <f>INDEX(Regional_Lookup!$C$2:$C$5, MATCH('Sample - Superstore'!M1939,Regional_Lookup!$A$2:$A$5, 0))</f>
        <v>0.18</v>
      </c>
      <c r="X1939" s="4">
        <f>U1939/R1939</f>
        <v>-0.66666666666666663</v>
      </c>
      <c r="Y1939" s="4" t="str">
        <f>IF(X1939&gt;=W1939, "Yes", "No")</f>
        <v>No</v>
      </c>
      <c r="Z1939" s="4">
        <f>D1939-C1939</f>
        <v>4</v>
      </c>
      <c r="AA1939" s="4" t="str" cm="1">
        <f t="array" ref="AA1939">_xlfn.IFS(Z1939&lt;=2,"Fast",Z1939&gt;5, "Slow", AND(Z1939&gt;=3,Z1939&lt;=5),"Standard")</f>
        <v>Standard</v>
      </c>
    </row>
    <row r="1940" spans="1:27" x14ac:dyDescent="0.2">
      <c r="A1940" s="4">
        <v>1939</v>
      </c>
      <c r="B1940" s="4" t="s">
        <v>9843</v>
      </c>
      <c r="C1940" s="5">
        <v>42559</v>
      </c>
      <c r="D1940" s="5">
        <v>42563</v>
      </c>
      <c r="E1940" s="4" t="s">
        <v>29</v>
      </c>
      <c r="F1940" s="4" t="s">
        <v>957</v>
      </c>
      <c r="G1940" s="4" t="s">
        <v>956</v>
      </c>
      <c r="H1940" s="4" t="s">
        <v>18</v>
      </c>
      <c r="I1940" s="4" t="s">
        <v>17</v>
      </c>
      <c r="J1940" s="4" t="s">
        <v>1560</v>
      </c>
      <c r="K1940" s="4" t="s">
        <v>394</v>
      </c>
      <c r="L1940" s="4">
        <v>80020</v>
      </c>
      <c r="M1940" s="4" t="s">
        <v>9</v>
      </c>
      <c r="N1940" s="4" t="s">
        <v>3370</v>
      </c>
      <c r="O1940" s="4" t="s">
        <v>13</v>
      </c>
      <c r="P1940" s="4" t="s">
        <v>231</v>
      </c>
      <c r="Q1940" s="4" t="s">
        <v>3369</v>
      </c>
      <c r="R1940" s="4">
        <v>33.488</v>
      </c>
      <c r="S1940" s="4">
        <v>7</v>
      </c>
      <c r="T1940" s="4">
        <v>0.2</v>
      </c>
      <c r="U1940" s="4">
        <v>-1.2558</v>
      </c>
      <c r="V1940" s="4" t="str">
        <f>INDEX(Regional_Lookup!$B$2:$B$5,MATCH('Sample - Superstore'!M1940,Regional_Lookup!$A$2:$A$5,0))</f>
        <v>James Chen</v>
      </c>
      <c r="W1940" s="4">
        <f>INDEX(Regional_Lookup!$C$2:$C$5, MATCH('Sample - Superstore'!M1940,Regional_Lookup!$A$2:$A$5, 0))</f>
        <v>0.18</v>
      </c>
      <c r="X1940" s="4">
        <f>U1940/R1940</f>
        <v>-3.7499999999999999E-2</v>
      </c>
      <c r="Y1940" s="4" t="str">
        <f>IF(X1940&gt;=W1940, "Yes", "No")</f>
        <v>No</v>
      </c>
      <c r="Z1940" s="4">
        <f>D1940-C1940</f>
        <v>4</v>
      </c>
      <c r="AA1940" s="4" t="str" cm="1">
        <f t="array" ref="AA1940">_xlfn.IFS(Z1940&lt;=2,"Fast",Z1940&gt;5, "Slow", AND(Z1940&gt;=3,Z1940&lt;=5),"Standard")</f>
        <v>Standard</v>
      </c>
    </row>
    <row r="1941" spans="1:27" x14ac:dyDescent="0.2">
      <c r="A1941" s="4">
        <v>1940</v>
      </c>
      <c r="B1941" s="4" t="s">
        <v>9843</v>
      </c>
      <c r="C1941" s="5">
        <v>42559</v>
      </c>
      <c r="D1941" s="5">
        <v>42563</v>
      </c>
      <c r="E1941" s="4" t="s">
        <v>29</v>
      </c>
      <c r="F1941" s="4" t="s">
        <v>957</v>
      </c>
      <c r="G1941" s="4" t="s">
        <v>956</v>
      </c>
      <c r="H1941" s="4" t="s">
        <v>18</v>
      </c>
      <c r="I1941" s="4" t="s">
        <v>17</v>
      </c>
      <c r="J1941" s="4" t="s">
        <v>1560</v>
      </c>
      <c r="K1941" s="4" t="s">
        <v>394</v>
      </c>
      <c r="L1941" s="4">
        <v>80020</v>
      </c>
      <c r="M1941" s="4" t="s">
        <v>9</v>
      </c>
      <c r="N1941" s="4" t="s">
        <v>8294</v>
      </c>
      <c r="O1941" s="4" t="s">
        <v>13</v>
      </c>
      <c r="P1941" s="4" t="s">
        <v>100</v>
      </c>
      <c r="Q1941" s="4" t="s">
        <v>8293</v>
      </c>
      <c r="R1941" s="4">
        <v>8.7360000000000007</v>
      </c>
      <c r="S1941" s="4">
        <v>4</v>
      </c>
      <c r="T1941" s="4">
        <v>0.7</v>
      </c>
      <c r="U1941" s="4">
        <v>-6.1151999999999997</v>
      </c>
      <c r="V1941" s="4" t="str">
        <f>INDEX(Regional_Lookup!$B$2:$B$5,MATCH('Sample - Superstore'!M1941,Regional_Lookup!$A$2:$A$5,0))</f>
        <v>James Chen</v>
      </c>
      <c r="W1941" s="4">
        <f>INDEX(Regional_Lookup!$C$2:$C$5, MATCH('Sample - Superstore'!M1941,Regional_Lookup!$A$2:$A$5, 0))</f>
        <v>0.18</v>
      </c>
      <c r="X1941" s="4">
        <f>U1941/R1941</f>
        <v>-0.7</v>
      </c>
      <c r="Y1941" s="4" t="str">
        <f>IF(X1941&gt;=W1941, "Yes", "No")</f>
        <v>No</v>
      </c>
      <c r="Z1941" s="4">
        <f>D1941-C1941</f>
        <v>4</v>
      </c>
      <c r="AA1941" s="4" t="str" cm="1">
        <f t="array" ref="AA1941">_xlfn.IFS(Z1941&lt;=2,"Fast",Z1941&gt;5, "Slow", AND(Z1941&gt;=3,Z1941&lt;=5),"Standard")</f>
        <v>Standard</v>
      </c>
    </row>
    <row r="1942" spans="1:27" x14ac:dyDescent="0.2">
      <c r="A1942" s="4">
        <v>1941</v>
      </c>
      <c r="B1942" s="4" t="s">
        <v>9843</v>
      </c>
      <c r="C1942" s="5">
        <v>42559</v>
      </c>
      <c r="D1942" s="5">
        <v>42563</v>
      </c>
      <c r="E1942" s="4" t="s">
        <v>29</v>
      </c>
      <c r="F1942" s="4" t="s">
        <v>957</v>
      </c>
      <c r="G1942" s="4" t="s">
        <v>956</v>
      </c>
      <c r="H1942" s="4" t="s">
        <v>18</v>
      </c>
      <c r="I1942" s="4" t="s">
        <v>17</v>
      </c>
      <c r="J1942" s="4" t="s">
        <v>1560</v>
      </c>
      <c r="K1942" s="4" t="s">
        <v>394</v>
      </c>
      <c r="L1942" s="4">
        <v>80020</v>
      </c>
      <c r="M1942" s="4" t="s">
        <v>9</v>
      </c>
      <c r="N1942" s="4" t="s">
        <v>5153</v>
      </c>
      <c r="O1942" s="4" t="s">
        <v>37</v>
      </c>
      <c r="P1942" s="4" t="s">
        <v>221</v>
      </c>
      <c r="Q1942" s="4" t="s">
        <v>5152</v>
      </c>
      <c r="R1942" s="4">
        <v>662.88</v>
      </c>
      <c r="S1942" s="4">
        <v>3</v>
      </c>
      <c r="T1942" s="4">
        <v>0.2</v>
      </c>
      <c r="U1942" s="4">
        <v>74.573999999999998</v>
      </c>
      <c r="V1942" s="4" t="str">
        <f>INDEX(Regional_Lookup!$B$2:$B$5,MATCH('Sample - Superstore'!M1942,Regional_Lookup!$A$2:$A$5,0))</f>
        <v>James Chen</v>
      </c>
      <c r="W1942" s="4">
        <f>INDEX(Regional_Lookup!$C$2:$C$5, MATCH('Sample - Superstore'!M1942,Regional_Lookup!$A$2:$A$5, 0))</f>
        <v>0.18</v>
      </c>
      <c r="X1942" s="4">
        <f>U1942/R1942</f>
        <v>0.1125</v>
      </c>
      <c r="Y1942" s="4" t="str">
        <f>IF(X1942&gt;=W1942, "Yes", "No")</f>
        <v>No</v>
      </c>
      <c r="Z1942" s="4">
        <f>D1942-C1942</f>
        <v>4</v>
      </c>
      <c r="AA1942" s="4" t="str" cm="1">
        <f t="array" ref="AA1942">_xlfn.IFS(Z1942&lt;=2,"Fast",Z1942&gt;5, "Slow", AND(Z1942&gt;=3,Z1942&lt;=5),"Standard")</f>
        <v>Standard</v>
      </c>
    </row>
    <row r="1943" spans="1:27" x14ac:dyDescent="0.2">
      <c r="A1943" s="4">
        <v>1942</v>
      </c>
      <c r="B1943" s="4" t="s">
        <v>9842</v>
      </c>
      <c r="C1943" s="5">
        <v>42976</v>
      </c>
      <c r="D1943" s="5">
        <v>42979</v>
      </c>
      <c r="E1943" s="4" t="s">
        <v>89</v>
      </c>
      <c r="F1943" s="4" t="s">
        <v>2394</v>
      </c>
      <c r="G1943" s="4" t="s">
        <v>2393</v>
      </c>
      <c r="H1943" s="4" t="s">
        <v>50</v>
      </c>
      <c r="I1943" s="4" t="s">
        <v>17</v>
      </c>
      <c r="J1943" s="4" t="s">
        <v>3024</v>
      </c>
      <c r="K1943" s="4" t="s">
        <v>318</v>
      </c>
      <c r="L1943" s="4">
        <v>62301</v>
      </c>
      <c r="M1943" s="4" t="s">
        <v>3</v>
      </c>
      <c r="N1943" s="4" t="s">
        <v>1601</v>
      </c>
      <c r="O1943" s="4" t="s">
        <v>13</v>
      </c>
      <c r="P1943" s="4" t="s">
        <v>72</v>
      </c>
      <c r="Q1943" s="4" t="s">
        <v>1600</v>
      </c>
      <c r="R1943" s="4">
        <v>47.36</v>
      </c>
      <c r="S1943" s="4">
        <v>4</v>
      </c>
      <c r="T1943" s="4">
        <v>0.2</v>
      </c>
      <c r="U1943" s="4">
        <v>17.760000000000002</v>
      </c>
      <c r="V1943" s="4" t="str">
        <f>INDEX(Regional_Lookup!$B$2:$B$5,MATCH('Sample - Superstore'!M1943,Regional_Lookup!$A$2:$A$5,0))</f>
        <v>David Johnson</v>
      </c>
      <c r="W1943" s="4">
        <f>INDEX(Regional_Lookup!$C$2:$C$5, MATCH('Sample - Superstore'!M1943,Regional_Lookup!$A$2:$A$5, 0))</f>
        <v>0.14000000000000001</v>
      </c>
      <c r="X1943" s="4">
        <f>U1943/R1943</f>
        <v>0.37500000000000006</v>
      </c>
      <c r="Y1943" s="4" t="str">
        <f>IF(X1943&gt;=W1943, "Yes", "No")</f>
        <v>Yes</v>
      </c>
      <c r="Z1943" s="4">
        <f>D1943-C1943</f>
        <v>3</v>
      </c>
      <c r="AA1943" s="4" t="str" cm="1">
        <f t="array" ref="AA1943">_xlfn.IFS(Z1943&lt;=2,"Fast",Z1943&gt;5, "Slow", AND(Z1943&gt;=3,Z1943&lt;=5),"Standard")</f>
        <v>Standard</v>
      </c>
    </row>
    <row r="1944" spans="1:27" x14ac:dyDescent="0.2">
      <c r="A1944" s="4">
        <v>1943</v>
      </c>
      <c r="B1944" s="4" t="s">
        <v>9842</v>
      </c>
      <c r="C1944" s="5">
        <v>42976</v>
      </c>
      <c r="D1944" s="5">
        <v>42979</v>
      </c>
      <c r="E1944" s="4" t="s">
        <v>89</v>
      </c>
      <c r="F1944" s="4" t="s">
        <v>2394</v>
      </c>
      <c r="G1944" s="4" t="s">
        <v>2393</v>
      </c>
      <c r="H1944" s="4" t="s">
        <v>50</v>
      </c>
      <c r="I1944" s="4" t="s">
        <v>17</v>
      </c>
      <c r="J1944" s="4" t="s">
        <v>3024</v>
      </c>
      <c r="K1944" s="4" t="s">
        <v>318</v>
      </c>
      <c r="L1944" s="4">
        <v>62301</v>
      </c>
      <c r="M1944" s="4" t="s">
        <v>3</v>
      </c>
      <c r="N1944" s="4" t="s">
        <v>5268</v>
      </c>
      <c r="O1944" s="4" t="s">
        <v>13</v>
      </c>
      <c r="P1944" s="4" t="s">
        <v>231</v>
      </c>
      <c r="Q1944" s="4" t="s">
        <v>5267</v>
      </c>
      <c r="R1944" s="4">
        <v>27.44</v>
      </c>
      <c r="S1944" s="4">
        <v>2</v>
      </c>
      <c r="T1944" s="4">
        <v>0.2</v>
      </c>
      <c r="U1944" s="4">
        <v>2.4009999999999998</v>
      </c>
      <c r="V1944" s="4" t="str">
        <f>INDEX(Regional_Lookup!$B$2:$B$5,MATCH('Sample - Superstore'!M1944,Regional_Lookup!$A$2:$A$5,0))</f>
        <v>David Johnson</v>
      </c>
      <c r="W1944" s="4">
        <f>INDEX(Regional_Lookup!$C$2:$C$5, MATCH('Sample - Superstore'!M1944,Regional_Lookup!$A$2:$A$5, 0))</f>
        <v>0.14000000000000001</v>
      </c>
      <c r="X1944" s="4">
        <f>U1944/R1944</f>
        <v>8.7499999999999994E-2</v>
      </c>
      <c r="Y1944" s="4" t="str">
        <f>IF(X1944&gt;=W1944, "Yes", "No")</f>
        <v>No</v>
      </c>
      <c r="Z1944" s="4">
        <f>D1944-C1944</f>
        <v>3</v>
      </c>
      <c r="AA1944" s="4" t="str" cm="1">
        <f t="array" ref="AA1944">_xlfn.IFS(Z1944&lt;=2,"Fast",Z1944&gt;5, "Slow", AND(Z1944&gt;=3,Z1944&lt;=5),"Standard")</f>
        <v>Standard</v>
      </c>
    </row>
    <row r="1945" spans="1:27" x14ac:dyDescent="0.2">
      <c r="A1945" s="4">
        <v>1944</v>
      </c>
      <c r="B1945" s="4" t="s">
        <v>9842</v>
      </c>
      <c r="C1945" s="5">
        <v>42976</v>
      </c>
      <c r="D1945" s="5">
        <v>42979</v>
      </c>
      <c r="E1945" s="4" t="s">
        <v>89</v>
      </c>
      <c r="F1945" s="4" t="s">
        <v>2394</v>
      </c>
      <c r="G1945" s="4" t="s">
        <v>2393</v>
      </c>
      <c r="H1945" s="4" t="s">
        <v>50</v>
      </c>
      <c r="I1945" s="4" t="s">
        <v>17</v>
      </c>
      <c r="J1945" s="4" t="s">
        <v>3024</v>
      </c>
      <c r="K1945" s="4" t="s">
        <v>318</v>
      </c>
      <c r="L1945" s="4">
        <v>62301</v>
      </c>
      <c r="M1945" s="4" t="s">
        <v>3</v>
      </c>
      <c r="N1945" s="4" t="s">
        <v>2575</v>
      </c>
      <c r="O1945" s="4" t="s">
        <v>13</v>
      </c>
      <c r="P1945" s="4" t="s">
        <v>100</v>
      </c>
      <c r="Q1945" s="4" t="s">
        <v>2574</v>
      </c>
      <c r="R1945" s="4">
        <v>3.24</v>
      </c>
      <c r="S1945" s="4">
        <v>9</v>
      </c>
      <c r="T1945" s="4">
        <v>0.8</v>
      </c>
      <c r="U1945" s="4">
        <v>-5.1840000000000002</v>
      </c>
      <c r="V1945" s="4" t="str">
        <f>INDEX(Regional_Lookup!$B$2:$B$5,MATCH('Sample - Superstore'!M1945,Regional_Lookup!$A$2:$A$5,0))</f>
        <v>David Johnson</v>
      </c>
      <c r="W1945" s="4">
        <f>INDEX(Regional_Lookup!$C$2:$C$5, MATCH('Sample - Superstore'!M1945,Regional_Lookup!$A$2:$A$5, 0))</f>
        <v>0.14000000000000001</v>
      </c>
      <c r="X1945" s="4">
        <f>U1945/R1945</f>
        <v>-1.5999999999999999</v>
      </c>
      <c r="Y1945" s="4" t="str">
        <f>IF(X1945&gt;=W1945, "Yes", "No")</f>
        <v>No</v>
      </c>
      <c r="Z1945" s="4">
        <f>D1945-C1945</f>
        <v>3</v>
      </c>
      <c r="AA1945" s="4" t="str" cm="1">
        <f t="array" ref="AA1945">_xlfn.IFS(Z1945&lt;=2,"Fast",Z1945&gt;5, "Slow", AND(Z1945&gt;=3,Z1945&lt;=5),"Standard")</f>
        <v>Standard</v>
      </c>
    </row>
    <row r="1946" spans="1:27" x14ac:dyDescent="0.2">
      <c r="A1946" s="4">
        <v>1945</v>
      </c>
      <c r="B1946" s="4" t="s">
        <v>9841</v>
      </c>
      <c r="C1946" s="5">
        <v>42541</v>
      </c>
      <c r="D1946" s="5">
        <v>42547</v>
      </c>
      <c r="E1946" s="4" t="s">
        <v>29</v>
      </c>
      <c r="F1946" s="4" t="s">
        <v>518</v>
      </c>
      <c r="G1946" s="4" t="s">
        <v>517</v>
      </c>
      <c r="H1946" s="4" t="s">
        <v>50</v>
      </c>
      <c r="I1946" s="4" t="s">
        <v>17</v>
      </c>
      <c r="J1946" s="4" t="s">
        <v>386</v>
      </c>
      <c r="K1946" s="4" t="s">
        <v>123</v>
      </c>
      <c r="L1946" s="4">
        <v>75007</v>
      </c>
      <c r="M1946" s="4" t="s">
        <v>3</v>
      </c>
      <c r="N1946" s="4" t="s">
        <v>972</v>
      </c>
      <c r="O1946" s="4" t="s">
        <v>33</v>
      </c>
      <c r="P1946" s="4" t="s">
        <v>55</v>
      </c>
      <c r="Q1946" s="4" t="s">
        <v>971</v>
      </c>
      <c r="R1946" s="4">
        <v>95.968000000000004</v>
      </c>
      <c r="S1946" s="4">
        <v>4</v>
      </c>
      <c r="T1946" s="4">
        <v>0.2</v>
      </c>
      <c r="U1946" s="4">
        <v>26.391200000000001</v>
      </c>
      <c r="V1946" s="4" t="str">
        <f>INDEX(Regional_Lookup!$B$2:$B$5,MATCH('Sample - Superstore'!M1946,Regional_Lookup!$A$2:$A$5,0))</f>
        <v>David Johnson</v>
      </c>
      <c r="W1946" s="4">
        <f>INDEX(Regional_Lookup!$C$2:$C$5, MATCH('Sample - Superstore'!M1946,Regional_Lookup!$A$2:$A$5, 0))</f>
        <v>0.14000000000000001</v>
      </c>
      <c r="X1946" s="4">
        <f>U1946/R1946</f>
        <v>0.27500000000000002</v>
      </c>
      <c r="Y1946" s="4" t="str">
        <f>IF(X1946&gt;=W1946, "Yes", "No")</f>
        <v>Yes</v>
      </c>
      <c r="Z1946" s="4">
        <f>D1946-C1946</f>
        <v>6</v>
      </c>
      <c r="AA1946" s="4" t="str" cm="1">
        <f t="array" ref="AA1946">_xlfn.IFS(Z1946&lt;=2,"Fast",Z1946&gt;5, "Slow", AND(Z1946&gt;=3,Z1946&lt;=5),"Standard")</f>
        <v>Slow</v>
      </c>
    </row>
    <row r="1947" spans="1:27" x14ac:dyDescent="0.2">
      <c r="A1947" s="4">
        <v>1946</v>
      </c>
      <c r="B1947" s="4" t="s">
        <v>9841</v>
      </c>
      <c r="C1947" s="5">
        <v>42541</v>
      </c>
      <c r="D1947" s="5">
        <v>42547</v>
      </c>
      <c r="E1947" s="4" t="s">
        <v>29</v>
      </c>
      <c r="F1947" s="4" t="s">
        <v>518</v>
      </c>
      <c r="G1947" s="4" t="s">
        <v>517</v>
      </c>
      <c r="H1947" s="4" t="s">
        <v>50</v>
      </c>
      <c r="I1947" s="4" t="s">
        <v>17</v>
      </c>
      <c r="J1947" s="4" t="s">
        <v>386</v>
      </c>
      <c r="K1947" s="4" t="s">
        <v>123</v>
      </c>
      <c r="L1947" s="4">
        <v>75007</v>
      </c>
      <c r="M1947" s="4" t="s">
        <v>3</v>
      </c>
      <c r="N1947" s="4" t="s">
        <v>5766</v>
      </c>
      <c r="O1947" s="4" t="s">
        <v>13</v>
      </c>
      <c r="P1947" s="4" t="s">
        <v>24</v>
      </c>
      <c r="Q1947" s="4" t="s">
        <v>5765</v>
      </c>
      <c r="R1947" s="4">
        <v>10.368</v>
      </c>
      <c r="S1947" s="4">
        <v>2</v>
      </c>
      <c r="T1947" s="4">
        <v>0.2</v>
      </c>
      <c r="U1947" s="4">
        <v>3.6288</v>
      </c>
      <c r="V1947" s="4" t="str">
        <f>INDEX(Regional_Lookup!$B$2:$B$5,MATCH('Sample - Superstore'!M1947,Regional_Lookup!$A$2:$A$5,0))</f>
        <v>David Johnson</v>
      </c>
      <c r="W1947" s="4">
        <f>INDEX(Regional_Lookup!$C$2:$C$5, MATCH('Sample - Superstore'!M1947,Regional_Lookup!$A$2:$A$5, 0))</f>
        <v>0.14000000000000001</v>
      </c>
      <c r="X1947" s="4">
        <f>U1947/R1947</f>
        <v>0.35</v>
      </c>
      <c r="Y1947" s="4" t="str">
        <f>IF(X1947&gt;=W1947, "Yes", "No")</f>
        <v>Yes</v>
      </c>
      <c r="Z1947" s="4">
        <f>D1947-C1947</f>
        <v>6</v>
      </c>
      <c r="AA1947" s="4" t="str" cm="1">
        <f t="array" ref="AA1947">_xlfn.IFS(Z1947&lt;=2,"Fast",Z1947&gt;5, "Slow", AND(Z1947&gt;=3,Z1947&lt;=5),"Standard")</f>
        <v>Slow</v>
      </c>
    </row>
    <row r="1948" spans="1:27" x14ac:dyDescent="0.2">
      <c r="A1948" s="4">
        <v>1947</v>
      </c>
      <c r="B1948" s="4" t="s">
        <v>9840</v>
      </c>
      <c r="C1948" s="5">
        <v>42980</v>
      </c>
      <c r="D1948" s="5">
        <v>42984</v>
      </c>
      <c r="E1948" s="4" t="s">
        <v>29</v>
      </c>
      <c r="F1948" s="4" t="s">
        <v>1647</v>
      </c>
      <c r="G1948" s="4" t="s">
        <v>1646</v>
      </c>
      <c r="H1948" s="4" t="s">
        <v>50</v>
      </c>
      <c r="I1948" s="4" t="s">
        <v>17</v>
      </c>
      <c r="J1948" s="4" t="s">
        <v>254</v>
      </c>
      <c r="K1948" s="4" t="s">
        <v>66</v>
      </c>
      <c r="L1948" s="4">
        <v>10009</v>
      </c>
      <c r="M1948" s="4" t="s">
        <v>5</v>
      </c>
      <c r="N1948" s="4" t="s">
        <v>686</v>
      </c>
      <c r="O1948" s="4" t="s">
        <v>13</v>
      </c>
      <c r="P1948" s="4" t="s">
        <v>116</v>
      </c>
      <c r="Q1948" s="4" t="s">
        <v>685</v>
      </c>
      <c r="R1948" s="4">
        <v>23.1</v>
      </c>
      <c r="S1948" s="4">
        <v>2</v>
      </c>
      <c r="T1948" s="4">
        <v>0</v>
      </c>
      <c r="U1948" s="4">
        <v>6.468</v>
      </c>
      <c r="V1948" s="4" t="str">
        <f>INDEX(Regional_Lookup!$B$2:$B$5,MATCH('Sample - Superstore'!M1948,Regional_Lookup!$A$2:$A$5,0))</f>
        <v>Sarah Miller</v>
      </c>
      <c r="W1948" s="4">
        <f>INDEX(Regional_Lookup!$C$2:$C$5, MATCH('Sample - Superstore'!M1948,Regional_Lookup!$A$2:$A$5, 0))</f>
        <v>0.16</v>
      </c>
      <c r="X1948" s="4">
        <f>U1948/R1948</f>
        <v>0.27999999999999997</v>
      </c>
      <c r="Y1948" s="4" t="str">
        <f>IF(X1948&gt;=W1948, "Yes", "No")</f>
        <v>Yes</v>
      </c>
      <c r="Z1948" s="4">
        <f>D1948-C1948</f>
        <v>4</v>
      </c>
      <c r="AA1948" s="4" t="str" cm="1">
        <f t="array" ref="AA1948">_xlfn.IFS(Z1948&lt;=2,"Fast",Z1948&gt;5, "Slow", AND(Z1948&gt;=3,Z1948&lt;=5),"Standard")</f>
        <v>Standard</v>
      </c>
    </row>
    <row r="1949" spans="1:27" x14ac:dyDescent="0.2">
      <c r="A1949" s="4">
        <v>1948</v>
      </c>
      <c r="B1949" s="4" t="s">
        <v>9840</v>
      </c>
      <c r="C1949" s="5">
        <v>42980</v>
      </c>
      <c r="D1949" s="5">
        <v>42984</v>
      </c>
      <c r="E1949" s="4" t="s">
        <v>29</v>
      </c>
      <c r="F1949" s="4" t="s">
        <v>1647</v>
      </c>
      <c r="G1949" s="4" t="s">
        <v>1646</v>
      </c>
      <c r="H1949" s="4" t="s">
        <v>50</v>
      </c>
      <c r="I1949" s="4" t="s">
        <v>17</v>
      </c>
      <c r="J1949" s="4" t="s">
        <v>254</v>
      </c>
      <c r="K1949" s="4" t="s">
        <v>66</v>
      </c>
      <c r="L1949" s="4">
        <v>10009</v>
      </c>
      <c r="M1949" s="4" t="s">
        <v>5</v>
      </c>
      <c r="N1949" s="4" t="s">
        <v>5519</v>
      </c>
      <c r="O1949" s="4" t="s">
        <v>37</v>
      </c>
      <c r="P1949" s="4" t="s">
        <v>36</v>
      </c>
      <c r="Q1949" s="4" t="s">
        <v>5518</v>
      </c>
      <c r="R1949" s="4">
        <v>11.54</v>
      </c>
      <c r="S1949" s="4">
        <v>2</v>
      </c>
      <c r="T1949" s="4">
        <v>0</v>
      </c>
      <c r="U1949" s="4">
        <v>3.4620000000000002</v>
      </c>
      <c r="V1949" s="4" t="str">
        <f>INDEX(Regional_Lookup!$B$2:$B$5,MATCH('Sample - Superstore'!M1949,Regional_Lookup!$A$2:$A$5,0))</f>
        <v>Sarah Miller</v>
      </c>
      <c r="W1949" s="4">
        <f>INDEX(Regional_Lookup!$C$2:$C$5, MATCH('Sample - Superstore'!M1949,Regional_Lookup!$A$2:$A$5, 0))</f>
        <v>0.16</v>
      </c>
      <c r="X1949" s="4">
        <f>U1949/R1949</f>
        <v>0.30000000000000004</v>
      </c>
      <c r="Y1949" s="4" t="str">
        <f>IF(X1949&gt;=W1949, "Yes", "No")</f>
        <v>Yes</v>
      </c>
      <c r="Z1949" s="4">
        <f>D1949-C1949</f>
        <v>4</v>
      </c>
      <c r="AA1949" s="4" t="str" cm="1">
        <f t="array" ref="AA1949">_xlfn.IFS(Z1949&lt;=2,"Fast",Z1949&gt;5, "Slow", AND(Z1949&gt;=3,Z1949&lt;=5),"Standard")</f>
        <v>Standard</v>
      </c>
    </row>
    <row r="1950" spans="1:27" x14ac:dyDescent="0.2">
      <c r="A1950" s="4">
        <v>1949</v>
      </c>
      <c r="B1950" s="4" t="s">
        <v>9840</v>
      </c>
      <c r="C1950" s="5">
        <v>42980</v>
      </c>
      <c r="D1950" s="5">
        <v>42984</v>
      </c>
      <c r="E1950" s="4" t="s">
        <v>29</v>
      </c>
      <c r="F1950" s="4" t="s">
        <v>1647</v>
      </c>
      <c r="G1950" s="4" t="s">
        <v>1646</v>
      </c>
      <c r="H1950" s="4" t="s">
        <v>50</v>
      </c>
      <c r="I1950" s="4" t="s">
        <v>17</v>
      </c>
      <c r="J1950" s="4" t="s">
        <v>254</v>
      </c>
      <c r="K1950" s="4" t="s">
        <v>66</v>
      </c>
      <c r="L1950" s="4">
        <v>10009</v>
      </c>
      <c r="M1950" s="4" t="s">
        <v>5</v>
      </c>
      <c r="N1950" s="4" t="s">
        <v>547</v>
      </c>
      <c r="O1950" s="4" t="s">
        <v>37</v>
      </c>
      <c r="P1950" s="4" t="s">
        <v>92</v>
      </c>
      <c r="Q1950" s="4" t="s">
        <v>546</v>
      </c>
      <c r="R1950" s="4">
        <v>254.52600000000001</v>
      </c>
      <c r="S1950" s="4">
        <v>1</v>
      </c>
      <c r="T1950" s="4">
        <v>0.4</v>
      </c>
      <c r="U1950" s="4">
        <v>-93.3262</v>
      </c>
      <c r="V1950" s="4" t="str">
        <f>INDEX(Regional_Lookup!$B$2:$B$5,MATCH('Sample - Superstore'!M1950,Regional_Lookup!$A$2:$A$5,0))</f>
        <v>Sarah Miller</v>
      </c>
      <c r="W1950" s="4">
        <f>INDEX(Regional_Lookup!$C$2:$C$5, MATCH('Sample - Superstore'!M1950,Regional_Lookup!$A$2:$A$5, 0))</f>
        <v>0.16</v>
      </c>
      <c r="X1950" s="4">
        <f>U1950/R1950</f>
        <v>-0.36666666666666664</v>
      </c>
      <c r="Y1950" s="4" t="str">
        <f>IF(X1950&gt;=W1950, "Yes", "No")</f>
        <v>No</v>
      </c>
      <c r="Z1950" s="4">
        <f>D1950-C1950</f>
        <v>4</v>
      </c>
      <c r="AA1950" s="4" t="str" cm="1">
        <f t="array" ref="AA1950">_xlfn.IFS(Z1950&lt;=2,"Fast",Z1950&gt;5, "Slow", AND(Z1950&gt;=3,Z1950&lt;=5),"Standard")</f>
        <v>Standard</v>
      </c>
    </row>
    <row r="1951" spans="1:27" x14ac:dyDescent="0.2">
      <c r="A1951" s="4">
        <v>1950</v>
      </c>
      <c r="B1951" s="4" t="s">
        <v>9840</v>
      </c>
      <c r="C1951" s="5">
        <v>42980</v>
      </c>
      <c r="D1951" s="5">
        <v>42984</v>
      </c>
      <c r="E1951" s="4" t="s">
        <v>29</v>
      </c>
      <c r="F1951" s="4" t="s">
        <v>1647</v>
      </c>
      <c r="G1951" s="4" t="s">
        <v>1646</v>
      </c>
      <c r="H1951" s="4" t="s">
        <v>50</v>
      </c>
      <c r="I1951" s="4" t="s">
        <v>17</v>
      </c>
      <c r="J1951" s="4" t="s">
        <v>254</v>
      </c>
      <c r="K1951" s="4" t="s">
        <v>66</v>
      </c>
      <c r="L1951" s="4">
        <v>10009</v>
      </c>
      <c r="M1951" s="4" t="s">
        <v>5</v>
      </c>
      <c r="N1951" s="4" t="s">
        <v>2730</v>
      </c>
      <c r="O1951" s="4" t="s">
        <v>13</v>
      </c>
      <c r="P1951" s="4" t="s">
        <v>12</v>
      </c>
      <c r="Q1951" s="4" t="s">
        <v>2729</v>
      </c>
      <c r="R1951" s="4">
        <v>12.98</v>
      </c>
      <c r="S1951" s="4">
        <v>1</v>
      </c>
      <c r="T1951" s="4">
        <v>0</v>
      </c>
      <c r="U1951" s="4">
        <v>3.7642000000000002</v>
      </c>
      <c r="V1951" s="4" t="str">
        <f>INDEX(Regional_Lookup!$B$2:$B$5,MATCH('Sample - Superstore'!M1951,Regional_Lookup!$A$2:$A$5,0))</f>
        <v>Sarah Miller</v>
      </c>
      <c r="W1951" s="4">
        <f>INDEX(Regional_Lookup!$C$2:$C$5, MATCH('Sample - Superstore'!M1951,Regional_Lookup!$A$2:$A$5, 0))</f>
        <v>0.16</v>
      </c>
      <c r="X1951" s="4">
        <f>U1951/R1951</f>
        <v>0.28999999999999998</v>
      </c>
      <c r="Y1951" s="4" t="str">
        <f>IF(X1951&gt;=W1951, "Yes", "No")</f>
        <v>Yes</v>
      </c>
      <c r="Z1951" s="4">
        <f>D1951-C1951</f>
        <v>4</v>
      </c>
      <c r="AA1951" s="4" t="str" cm="1">
        <f t="array" ref="AA1951">_xlfn.IFS(Z1951&lt;=2,"Fast",Z1951&gt;5, "Slow", AND(Z1951&gt;=3,Z1951&lt;=5),"Standard")</f>
        <v>Standard</v>
      </c>
    </row>
    <row r="1952" spans="1:27" x14ac:dyDescent="0.2">
      <c r="A1952" s="4">
        <v>1951</v>
      </c>
      <c r="B1952" s="4" t="s">
        <v>9840</v>
      </c>
      <c r="C1952" s="5">
        <v>42980</v>
      </c>
      <c r="D1952" s="5">
        <v>42984</v>
      </c>
      <c r="E1952" s="4" t="s">
        <v>29</v>
      </c>
      <c r="F1952" s="4" t="s">
        <v>1647</v>
      </c>
      <c r="G1952" s="4" t="s">
        <v>1646</v>
      </c>
      <c r="H1952" s="4" t="s">
        <v>50</v>
      </c>
      <c r="I1952" s="4" t="s">
        <v>17</v>
      </c>
      <c r="J1952" s="4" t="s">
        <v>254</v>
      </c>
      <c r="K1952" s="4" t="s">
        <v>66</v>
      </c>
      <c r="L1952" s="4">
        <v>10009</v>
      </c>
      <c r="M1952" s="4" t="s">
        <v>5</v>
      </c>
      <c r="N1952" s="4" t="s">
        <v>2195</v>
      </c>
      <c r="O1952" s="4" t="s">
        <v>13</v>
      </c>
      <c r="P1952" s="4" t="s">
        <v>100</v>
      </c>
      <c r="Q1952" s="4" t="s">
        <v>2194</v>
      </c>
      <c r="R1952" s="4">
        <v>26.431999999999999</v>
      </c>
      <c r="S1952" s="4">
        <v>8</v>
      </c>
      <c r="T1952" s="4">
        <v>0.2</v>
      </c>
      <c r="U1952" s="4">
        <v>8.9207999999999998</v>
      </c>
      <c r="V1952" s="4" t="str">
        <f>INDEX(Regional_Lookup!$B$2:$B$5,MATCH('Sample - Superstore'!M1952,Regional_Lookup!$A$2:$A$5,0))</f>
        <v>Sarah Miller</v>
      </c>
      <c r="W1952" s="4">
        <f>INDEX(Regional_Lookup!$C$2:$C$5, MATCH('Sample - Superstore'!M1952,Regional_Lookup!$A$2:$A$5, 0))</f>
        <v>0.16</v>
      </c>
      <c r="X1952" s="4">
        <f>U1952/R1952</f>
        <v>0.33750000000000002</v>
      </c>
      <c r="Y1952" s="4" t="str">
        <f>IF(X1952&gt;=W1952, "Yes", "No")</f>
        <v>Yes</v>
      </c>
      <c r="Z1952" s="4">
        <f>D1952-C1952</f>
        <v>4</v>
      </c>
      <c r="AA1952" s="4" t="str" cm="1">
        <f t="array" ref="AA1952">_xlfn.IFS(Z1952&lt;=2,"Fast",Z1952&gt;5, "Slow", AND(Z1952&gt;=3,Z1952&lt;=5),"Standard")</f>
        <v>Standard</v>
      </c>
    </row>
    <row r="1953" spans="1:27" x14ac:dyDescent="0.2">
      <c r="A1953" s="4">
        <v>1952</v>
      </c>
      <c r="B1953" s="4" t="s">
        <v>9840</v>
      </c>
      <c r="C1953" s="5">
        <v>42980</v>
      </c>
      <c r="D1953" s="5">
        <v>42984</v>
      </c>
      <c r="E1953" s="4" t="s">
        <v>29</v>
      </c>
      <c r="F1953" s="4" t="s">
        <v>1647</v>
      </c>
      <c r="G1953" s="4" t="s">
        <v>1646</v>
      </c>
      <c r="H1953" s="4" t="s">
        <v>50</v>
      </c>
      <c r="I1953" s="4" t="s">
        <v>17</v>
      </c>
      <c r="J1953" s="4" t="s">
        <v>254</v>
      </c>
      <c r="K1953" s="4" t="s">
        <v>66</v>
      </c>
      <c r="L1953" s="4">
        <v>10009</v>
      </c>
      <c r="M1953" s="4" t="s">
        <v>5</v>
      </c>
      <c r="N1953" s="4" t="s">
        <v>4970</v>
      </c>
      <c r="O1953" s="4" t="s">
        <v>33</v>
      </c>
      <c r="P1953" s="4" t="s">
        <v>32</v>
      </c>
      <c r="Q1953" s="4" t="s">
        <v>4969</v>
      </c>
      <c r="R1953" s="4">
        <v>197.97</v>
      </c>
      <c r="S1953" s="4">
        <v>3</v>
      </c>
      <c r="T1953" s="4">
        <v>0</v>
      </c>
      <c r="U1953" s="4">
        <v>57.411299999999997</v>
      </c>
      <c r="V1953" s="4" t="str">
        <f>INDEX(Regional_Lookup!$B$2:$B$5,MATCH('Sample - Superstore'!M1953,Regional_Lookup!$A$2:$A$5,0))</f>
        <v>Sarah Miller</v>
      </c>
      <c r="W1953" s="4">
        <f>INDEX(Regional_Lookup!$C$2:$C$5, MATCH('Sample - Superstore'!M1953,Regional_Lookup!$A$2:$A$5, 0))</f>
        <v>0.16</v>
      </c>
      <c r="X1953" s="4">
        <f>U1953/R1953</f>
        <v>0.28999999999999998</v>
      </c>
      <c r="Y1953" s="4" t="str">
        <f>IF(X1953&gt;=W1953, "Yes", "No")</f>
        <v>Yes</v>
      </c>
      <c r="Z1953" s="4">
        <f>D1953-C1953</f>
        <v>4</v>
      </c>
      <c r="AA1953" s="4" t="str" cm="1">
        <f t="array" ref="AA1953">_xlfn.IFS(Z1953&lt;=2,"Fast",Z1953&gt;5, "Slow", AND(Z1953&gt;=3,Z1953&lt;=5),"Standard")</f>
        <v>Standard</v>
      </c>
    </row>
    <row r="1954" spans="1:27" x14ac:dyDescent="0.2">
      <c r="A1954" s="4">
        <v>1953</v>
      </c>
      <c r="B1954" s="4" t="s">
        <v>9840</v>
      </c>
      <c r="C1954" s="5">
        <v>42980</v>
      </c>
      <c r="D1954" s="5">
        <v>42984</v>
      </c>
      <c r="E1954" s="4" t="s">
        <v>29</v>
      </c>
      <c r="F1954" s="4" t="s">
        <v>1647</v>
      </c>
      <c r="G1954" s="4" t="s">
        <v>1646</v>
      </c>
      <c r="H1954" s="4" t="s">
        <v>50</v>
      </c>
      <c r="I1954" s="4" t="s">
        <v>17</v>
      </c>
      <c r="J1954" s="4" t="s">
        <v>254</v>
      </c>
      <c r="K1954" s="4" t="s">
        <v>66</v>
      </c>
      <c r="L1954" s="4">
        <v>10009</v>
      </c>
      <c r="M1954" s="4" t="s">
        <v>5</v>
      </c>
      <c r="N1954" s="4" t="s">
        <v>913</v>
      </c>
      <c r="O1954" s="4" t="s">
        <v>13</v>
      </c>
      <c r="P1954" s="4" t="s">
        <v>72</v>
      </c>
      <c r="Q1954" s="4" t="s">
        <v>912</v>
      </c>
      <c r="R1954" s="4">
        <v>18.899999999999999</v>
      </c>
      <c r="S1954" s="4">
        <v>6</v>
      </c>
      <c r="T1954" s="4">
        <v>0</v>
      </c>
      <c r="U1954" s="4">
        <v>9.0719999999999992</v>
      </c>
      <c r="V1954" s="4" t="str">
        <f>INDEX(Regional_Lookup!$B$2:$B$5,MATCH('Sample - Superstore'!M1954,Regional_Lookup!$A$2:$A$5,0))</f>
        <v>Sarah Miller</v>
      </c>
      <c r="W1954" s="4">
        <f>INDEX(Regional_Lookup!$C$2:$C$5, MATCH('Sample - Superstore'!M1954,Regional_Lookup!$A$2:$A$5, 0))</f>
        <v>0.16</v>
      </c>
      <c r="X1954" s="4">
        <f>U1954/R1954</f>
        <v>0.48</v>
      </c>
      <c r="Y1954" s="4" t="str">
        <f>IF(X1954&gt;=W1954, "Yes", "No")</f>
        <v>Yes</v>
      </c>
      <c r="Z1954" s="4">
        <f>D1954-C1954</f>
        <v>4</v>
      </c>
      <c r="AA1954" s="4" t="str" cm="1">
        <f t="array" ref="AA1954">_xlfn.IFS(Z1954&lt;=2,"Fast",Z1954&gt;5, "Slow", AND(Z1954&gt;=3,Z1954&lt;=5),"Standard")</f>
        <v>Standard</v>
      </c>
    </row>
    <row r="1955" spans="1:27" x14ac:dyDescent="0.2">
      <c r="A1955" s="4">
        <v>1954</v>
      </c>
      <c r="B1955" s="4" t="s">
        <v>9840</v>
      </c>
      <c r="C1955" s="5">
        <v>42980</v>
      </c>
      <c r="D1955" s="5">
        <v>42984</v>
      </c>
      <c r="E1955" s="4" t="s">
        <v>29</v>
      </c>
      <c r="F1955" s="4" t="s">
        <v>1647</v>
      </c>
      <c r="G1955" s="4" t="s">
        <v>1646</v>
      </c>
      <c r="H1955" s="4" t="s">
        <v>50</v>
      </c>
      <c r="I1955" s="4" t="s">
        <v>17</v>
      </c>
      <c r="J1955" s="4" t="s">
        <v>254</v>
      </c>
      <c r="K1955" s="4" t="s">
        <v>66</v>
      </c>
      <c r="L1955" s="4">
        <v>10009</v>
      </c>
      <c r="M1955" s="4" t="s">
        <v>5</v>
      </c>
      <c r="N1955" s="4" t="s">
        <v>895</v>
      </c>
      <c r="O1955" s="4" t="s">
        <v>37</v>
      </c>
      <c r="P1955" s="4" t="s">
        <v>221</v>
      </c>
      <c r="Q1955" s="4" t="s">
        <v>894</v>
      </c>
      <c r="R1955" s="4">
        <v>1282.4100000000001</v>
      </c>
      <c r="S1955" s="4">
        <v>5</v>
      </c>
      <c r="T1955" s="4">
        <v>0.1</v>
      </c>
      <c r="U1955" s="4">
        <v>213.73500000000001</v>
      </c>
      <c r="V1955" s="4" t="str">
        <f>INDEX(Regional_Lookup!$B$2:$B$5,MATCH('Sample - Superstore'!M1955,Regional_Lookup!$A$2:$A$5,0))</f>
        <v>Sarah Miller</v>
      </c>
      <c r="W1955" s="4">
        <f>INDEX(Regional_Lookup!$C$2:$C$5, MATCH('Sample - Superstore'!M1955,Regional_Lookup!$A$2:$A$5, 0))</f>
        <v>0.16</v>
      </c>
      <c r="X1955" s="4">
        <f>U1955/R1955</f>
        <v>0.16666666666666666</v>
      </c>
      <c r="Y1955" s="4" t="str">
        <f>IF(X1955&gt;=W1955, "Yes", "No")</f>
        <v>Yes</v>
      </c>
      <c r="Z1955" s="4">
        <f>D1955-C1955</f>
        <v>4</v>
      </c>
      <c r="AA1955" s="4" t="str" cm="1">
        <f t="array" ref="AA1955">_xlfn.IFS(Z1955&lt;=2,"Fast",Z1955&gt;5, "Slow", AND(Z1955&gt;=3,Z1955&lt;=5),"Standard")</f>
        <v>Standard</v>
      </c>
    </row>
    <row r="1956" spans="1:27" x14ac:dyDescent="0.2">
      <c r="A1956" s="4">
        <v>1955</v>
      </c>
      <c r="B1956" s="4" t="s">
        <v>9840</v>
      </c>
      <c r="C1956" s="5">
        <v>42980</v>
      </c>
      <c r="D1956" s="5">
        <v>42984</v>
      </c>
      <c r="E1956" s="4" t="s">
        <v>29</v>
      </c>
      <c r="F1956" s="4" t="s">
        <v>1647</v>
      </c>
      <c r="G1956" s="4" t="s">
        <v>1646</v>
      </c>
      <c r="H1956" s="4" t="s">
        <v>50</v>
      </c>
      <c r="I1956" s="4" t="s">
        <v>17</v>
      </c>
      <c r="J1956" s="4" t="s">
        <v>254</v>
      </c>
      <c r="K1956" s="4" t="s">
        <v>66</v>
      </c>
      <c r="L1956" s="4">
        <v>10009</v>
      </c>
      <c r="M1956" s="4" t="s">
        <v>5</v>
      </c>
      <c r="N1956" s="4" t="s">
        <v>6063</v>
      </c>
      <c r="O1956" s="4" t="s">
        <v>13</v>
      </c>
      <c r="P1956" s="4" t="s">
        <v>116</v>
      </c>
      <c r="Q1956" s="4" t="s">
        <v>6062</v>
      </c>
      <c r="R1956" s="4">
        <v>4.92</v>
      </c>
      <c r="S1956" s="4">
        <v>3</v>
      </c>
      <c r="T1956" s="4">
        <v>0</v>
      </c>
      <c r="U1956" s="4">
        <v>2.214</v>
      </c>
      <c r="V1956" s="4" t="str">
        <f>INDEX(Regional_Lookup!$B$2:$B$5,MATCH('Sample - Superstore'!M1956,Regional_Lookup!$A$2:$A$5,0))</f>
        <v>Sarah Miller</v>
      </c>
      <c r="W1956" s="4">
        <f>INDEX(Regional_Lookup!$C$2:$C$5, MATCH('Sample - Superstore'!M1956,Regional_Lookup!$A$2:$A$5, 0))</f>
        <v>0.16</v>
      </c>
      <c r="X1956" s="4">
        <f>U1956/R1956</f>
        <v>0.45</v>
      </c>
      <c r="Y1956" s="4" t="str">
        <f>IF(X1956&gt;=W1956, "Yes", "No")</f>
        <v>Yes</v>
      </c>
      <c r="Z1956" s="4">
        <f>D1956-C1956</f>
        <v>4</v>
      </c>
      <c r="AA1956" s="4" t="str" cm="1">
        <f t="array" ref="AA1956">_xlfn.IFS(Z1956&lt;=2,"Fast",Z1956&gt;5, "Slow", AND(Z1956&gt;=3,Z1956&lt;=5),"Standard")</f>
        <v>Standard</v>
      </c>
    </row>
    <row r="1957" spans="1:27" x14ac:dyDescent="0.2">
      <c r="A1957" s="4">
        <v>1956</v>
      </c>
      <c r="B1957" s="4" t="s">
        <v>9840</v>
      </c>
      <c r="C1957" s="5">
        <v>42980</v>
      </c>
      <c r="D1957" s="5">
        <v>42984</v>
      </c>
      <c r="E1957" s="4" t="s">
        <v>29</v>
      </c>
      <c r="F1957" s="4" t="s">
        <v>1647</v>
      </c>
      <c r="G1957" s="4" t="s">
        <v>1646</v>
      </c>
      <c r="H1957" s="4" t="s">
        <v>50</v>
      </c>
      <c r="I1957" s="4" t="s">
        <v>17</v>
      </c>
      <c r="J1957" s="4" t="s">
        <v>254</v>
      </c>
      <c r="K1957" s="4" t="s">
        <v>66</v>
      </c>
      <c r="L1957" s="4">
        <v>10009</v>
      </c>
      <c r="M1957" s="4" t="s">
        <v>5</v>
      </c>
      <c r="N1957" s="4" t="s">
        <v>2038</v>
      </c>
      <c r="O1957" s="4" t="s">
        <v>33</v>
      </c>
      <c r="P1957" s="4" t="s">
        <v>55</v>
      </c>
      <c r="Q1957" s="4" t="s">
        <v>2037</v>
      </c>
      <c r="R1957" s="4">
        <v>238</v>
      </c>
      <c r="S1957" s="4">
        <v>2</v>
      </c>
      <c r="T1957" s="4">
        <v>0</v>
      </c>
      <c r="U1957" s="4">
        <v>38.08</v>
      </c>
      <c r="V1957" s="4" t="str">
        <f>INDEX(Regional_Lookup!$B$2:$B$5,MATCH('Sample - Superstore'!M1957,Regional_Lookup!$A$2:$A$5,0))</f>
        <v>Sarah Miller</v>
      </c>
      <c r="W1957" s="4">
        <f>INDEX(Regional_Lookup!$C$2:$C$5, MATCH('Sample - Superstore'!M1957,Regional_Lookup!$A$2:$A$5, 0))</f>
        <v>0.16</v>
      </c>
      <c r="X1957" s="4">
        <f>U1957/R1957</f>
        <v>0.16</v>
      </c>
      <c r="Y1957" s="4" t="str">
        <f>IF(X1957&gt;=W1957, "Yes", "No")</f>
        <v>Yes</v>
      </c>
      <c r="Z1957" s="4">
        <f>D1957-C1957</f>
        <v>4</v>
      </c>
      <c r="AA1957" s="4" t="str" cm="1">
        <f t="array" ref="AA1957">_xlfn.IFS(Z1957&lt;=2,"Fast",Z1957&gt;5, "Slow", AND(Z1957&gt;=3,Z1957&lt;=5),"Standard")</f>
        <v>Standard</v>
      </c>
    </row>
    <row r="1958" spans="1:27" x14ac:dyDescent="0.2">
      <c r="A1958" s="4">
        <v>1957</v>
      </c>
      <c r="B1958" s="4" t="s">
        <v>9840</v>
      </c>
      <c r="C1958" s="5">
        <v>42980</v>
      </c>
      <c r="D1958" s="5">
        <v>42984</v>
      </c>
      <c r="E1958" s="4" t="s">
        <v>29</v>
      </c>
      <c r="F1958" s="4" t="s">
        <v>1647</v>
      </c>
      <c r="G1958" s="4" t="s">
        <v>1646</v>
      </c>
      <c r="H1958" s="4" t="s">
        <v>50</v>
      </c>
      <c r="I1958" s="4" t="s">
        <v>17</v>
      </c>
      <c r="J1958" s="4" t="s">
        <v>254</v>
      </c>
      <c r="K1958" s="4" t="s">
        <v>66</v>
      </c>
      <c r="L1958" s="4">
        <v>10009</v>
      </c>
      <c r="M1958" s="4" t="s">
        <v>5</v>
      </c>
      <c r="N1958" s="4" t="s">
        <v>1009</v>
      </c>
      <c r="O1958" s="4" t="s">
        <v>33</v>
      </c>
      <c r="P1958" s="4" t="s">
        <v>55</v>
      </c>
      <c r="Q1958" s="4" t="s">
        <v>1008</v>
      </c>
      <c r="R1958" s="4">
        <v>167.97</v>
      </c>
      <c r="S1958" s="4">
        <v>3</v>
      </c>
      <c r="T1958" s="4">
        <v>0</v>
      </c>
      <c r="U1958" s="4">
        <v>40.312800000000003</v>
      </c>
      <c r="V1958" s="4" t="str">
        <f>INDEX(Regional_Lookup!$B$2:$B$5,MATCH('Sample - Superstore'!M1958,Regional_Lookup!$A$2:$A$5,0))</f>
        <v>Sarah Miller</v>
      </c>
      <c r="W1958" s="4">
        <f>INDEX(Regional_Lookup!$C$2:$C$5, MATCH('Sample - Superstore'!M1958,Regional_Lookup!$A$2:$A$5, 0))</f>
        <v>0.16</v>
      </c>
      <c r="X1958" s="4">
        <f>U1958/R1958</f>
        <v>0.24000000000000002</v>
      </c>
      <c r="Y1958" s="4" t="str">
        <f>IF(X1958&gt;=W1958, "Yes", "No")</f>
        <v>Yes</v>
      </c>
      <c r="Z1958" s="4">
        <f>D1958-C1958</f>
        <v>4</v>
      </c>
      <c r="AA1958" s="4" t="str" cm="1">
        <f t="array" ref="AA1958">_xlfn.IFS(Z1958&lt;=2,"Fast",Z1958&gt;5, "Slow", AND(Z1958&gt;=3,Z1958&lt;=5),"Standard")</f>
        <v>Standard</v>
      </c>
    </row>
    <row r="1959" spans="1:27" x14ac:dyDescent="0.2">
      <c r="A1959" s="4">
        <v>1958</v>
      </c>
      <c r="B1959" s="4" t="s">
        <v>9840</v>
      </c>
      <c r="C1959" s="5">
        <v>42980</v>
      </c>
      <c r="D1959" s="5">
        <v>42984</v>
      </c>
      <c r="E1959" s="4" t="s">
        <v>29</v>
      </c>
      <c r="F1959" s="4" t="s">
        <v>1647</v>
      </c>
      <c r="G1959" s="4" t="s">
        <v>1646</v>
      </c>
      <c r="H1959" s="4" t="s">
        <v>50</v>
      </c>
      <c r="I1959" s="4" t="s">
        <v>17</v>
      </c>
      <c r="J1959" s="4" t="s">
        <v>254</v>
      </c>
      <c r="K1959" s="4" t="s">
        <v>66</v>
      </c>
      <c r="L1959" s="4">
        <v>10009</v>
      </c>
      <c r="M1959" s="4" t="s">
        <v>5</v>
      </c>
      <c r="N1959" s="4" t="s">
        <v>1786</v>
      </c>
      <c r="O1959" s="4" t="s">
        <v>13</v>
      </c>
      <c r="P1959" s="4" t="s">
        <v>24</v>
      </c>
      <c r="Q1959" s="4" t="s">
        <v>1785</v>
      </c>
      <c r="R1959" s="4">
        <v>17.12</v>
      </c>
      <c r="S1959" s="4">
        <v>4</v>
      </c>
      <c r="T1959" s="4">
        <v>0</v>
      </c>
      <c r="U1959" s="4">
        <v>7.7039999999999997</v>
      </c>
      <c r="V1959" s="4" t="str">
        <f>INDEX(Regional_Lookup!$B$2:$B$5,MATCH('Sample - Superstore'!M1959,Regional_Lookup!$A$2:$A$5,0))</f>
        <v>Sarah Miller</v>
      </c>
      <c r="W1959" s="4">
        <f>INDEX(Regional_Lookup!$C$2:$C$5, MATCH('Sample - Superstore'!M1959,Regional_Lookup!$A$2:$A$5, 0))</f>
        <v>0.16</v>
      </c>
      <c r="X1959" s="4">
        <f>U1959/R1959</f>
        <v>0.44999999999999996</v>
      </c>
      <c r="Y1959" s="4" t="str">
        <f>IF(X1959&gt;=W1959, "Yes", "No")</f>
        <v>Yes</v>
      </c>
      <c r="Z1959" s="4">
        <f>D1959-C1959</f>
        <v>4</v>
      </c>
      <c r="AA1959" s="4" t="str" cm="1">
        <f t="array" ref="AA1959">_xlfn.IFS(Z1959&lt;=2,"Fast",Z1959&gt;5, "Slow", AND(Z1959&gt;=3,Z1959&lt;=5),"Standard")</f>
        <v>Standard</v>
      </c>
    </row>
    <row r="1960" spans="1:27" x14ac:dyDescent="0.2">
      <c r="A1960" s="4">
        <v>1959</v>
      </c>
      <c r="B1960" s="4" t="s">
        <v>9839</v>
      </c>
      <c r="C1960" s="5">
        <v>42988</v>
      </c>
      <c r="D1960" s="5">
        <v>42993</v>
      </c>
      <c r="E1960" s="4" t="s">
        <v>21</v>
      </c>
      <c r="F1960" s="4" t="s">
        <v>7194</v>
      </c>
      <c r="G1960" s="4" t="s">
        <v>7193</v>
      </c>
      <c r="H1960" s="4" t="s">
        <v>18</v>
      </c>
      <c r="I1960" s="4" t="s">
        <v>17</v>
      </c>
      <c r="J1960" s="4" t="s">
        <v>405</v>
      </c>
      <c r="K1960" s="4" t="s">
        <v>2162</v>
      </c>
      <c r="L1960" s="4">
        <v>65807</v>
      </c>
      <c r="M1960" s="4" t="s">
        <v>3</v>
      </c>
      <c r="N1960" s="4" t="s">
        <v>3667</v>
      </c>
      <c r="O1960" s="4" t="s">
        <v>13</v>
      </c>
      <c r="P1960" s="4" t="s">
        <v>100</v>
      </c>
      <c r="Q1960" s="4" t="s">
        <v>3666</v>
      </c>
      <c r="R1960" s="4">
        <v>16.2</v>
      </c>
      <c r="S1960" s="4">
        <v>3</v>
      </c>
      <c r="T1960" s="4">
        <v>0</v>
      </c>
      <c r="U1960" s="4">
        <v>7.7759999999999998</v>
      </c>
      <c r="V1960" s="4" t="str">
        <f>INDEX(Regional_Lookup!$B$2:$B$5,MATCH('Sample - Superstore'!M1960,Regional_Lookup!$A$2:$A$5,0))</f>
        <v>David Johnson</v>
      </c>
      <c r="W1960" s="4">
        <f>INDEX(Regional_Lookup!$C$2:$C$5, MATCH('Sample - Superstore'!M1960,Regional_Lookup!$A$2:$A$5, 0))</f>
        <v>0.14000000000000001</v>
      </c>
      <c r="X1960" s="4">
        <f>U1960/R1960</f>
        <v>0.48</v>
      </c>
      <c r="Y1960" s="4" t="str">
        <f>IF(X1960&gt;=W1960, "Yes", "No")</f>
        <v>Yes</v>
      </c>
      <c r="Z1960" s="4">
        <f>D1960-C1960</f>
        <v>5</v>
      </c>
      <c r="AA1960" s="4" t="str" cm="1">
        <f t="array" ref="AA1960">_xlfn.IFS(Z1960&lt;=2,"Fast",Z1960&gt;5, "Slow", AND(Z1960&gt;=3,Z1960&lt;=5),"Standard")</f>
        <v>Standard</v>
      </c>
    </row>
    <row r="1961" spans="1:27" x14ac:dyDescent="0.2">
      <c r="A1961" s="4">
        <v>1960</v>
      </c>
      <c r="B1961" s="4" t="s">
        <v>9839</v>
      </c>
      <c r="C1961" s="5">
        <v>42988</v>
      </c>
      <c r="D1961" s="5">
        <v>42993</v>
      </c>
      <c r="E1961" s="4" t="s">
        <v>21</v>
      </c>
      <c r="F1961" s="4" t="s">
        <v>7194</v>
      </c>
      <c r="G1961" s="4" t="s">
        <v>7193</v>
      </c>
      <c r="H1961" s="4" t="s">
        <v>18</v>
      </c>
      <c r="I1961" s="4" t="s">
        <v>17</v>
      </c>
      <c r="J1961" s="4" t="s">
        <v>405</v>
      </c>
      <c r="K1961" s="4" t="s">
        <v>2162</v>
      </c>
      <c r="L1961" s="4">
        <v>65807</v>
      </c>
      <c r="M1961" s="4" t="s">
        <v>3</v>
      </c>
      <c r="N1961" s="4" t="s">
        <v>1295</v>
      </c>
      <c r="O1961" s="4" t="s">
        <v>13</v>
      </c>
      <c r="P1961" s="4" t="s">
        <v>12</v>
      </c>
      <c r="Q1961" s="4" t="s">
        <v>1294</v>
      </c>
      <c r="R1961" s="4">
        <v>33.99</v>
      </c>
      <c r="S1961" s="4">
        <v>3</v>
      </c>
      <c r="T1961" s="4">
        <v>0</v>
      </c>
      <c r="U1961" s="4">
        <v>14.6157</v>
      </c>
      <c r="V1961" s="4" t="str">
        <f>INDEX(Regional_Lookup!$B$2:$B$5,MATCH('Sample - Superstore'!M1961,Regional_Lookup!$A$2:$A$5,0))</f>
        <v>David Johnson</v>
      </c>
      <c r="W1961" s="4">
        <f>INDEX(Regional_Lookup!$C$2:$C$5, MATCH('Sample - Superstore'!M1961,Regional_Lookup!$A$2:$A$5, 0))</f>
        <v>0.14000000000000001</v>
      </c>
      <c r="X1961" s="4">
        <f>U1961/R1961</f>
        <v>0.43</v>
      </c>
      <c r="Y1961" s="4" t="str">
        <f>IF(X1961&gt;=W1961, "Yes", "No")</f>
        <v>Yes</v>
      </c>
      <c r="Z1961" s="4">
        <f>D1961-C1961</f>
        <v>5</v>
      </c>
      <c r="AA1961" s="4" t="str" cm="1">
        <f t="array" ref="AA1961">_xlfn.IFS(Z1961&lt;=2,"Fast",Z1961&gt;5, "Slow", AND(Z1961&gt;=3,Z1961&lt;=5),"Standard")</f>
        <v>Standard</v>
      </c>
    </row>
    <row r="1962" spans="1:27" x14ac:dyDescent="0.2">
      <c r="A1962" s="4">
        <v>1961</v>
      </c>
      <c r="B1962" s="4" t="s">
        <v>9839</v>
      </c>
      <c r="C1962" s="5">
        <v>42988</v>
      </c>
      <c r="D1962" s="5">
        <v>42993</v>
      </c>
      <c r="E1962" s="4" t="s">
        <v>21</v>
      </c>
      <c r="F1962" s="4" t="s">
        <v>7194</v>
      </c>
      <c r="G1962" s="4" t="s">
        <v>7193</v>
      </c>
      <c r="H1962" s="4" t="s">
        <v>18</v>
      </c>
      <c r="I1962" s="4" t="s">
        <v>17</v>
      </c>
      <c r="J1962" s="4" t="s">
        <v>405</v>
      </c>
      <c r="K1962" s="4" t="s">
        <v>2162</v>
      </c>
      <c r="L1962" s="4">
        <v>65807</v>
      </c>
      <c r="M1962" s="4" t="s">
        <v>3</v>
      </c>
      <c r="N1962" s="4" t="s">
        <v>3184</v>
      </c>
      <c r="O1962" s="4" t="s">
        <v>33</v>
      </c>
      <c r="P1962" s="4" t="s">
        <v>55</v>
      </c>
      <c r="Q1962" s="4" t="s">
        <v>3183</v>
      </c>
      <c r="R1962" s="4">
        <v>296.85000000000002</v>
      </c>
      <c r="S1962" s="4">
        <v>5</v>
      </c>
      <c r="T1962" s="4">
        <v>0</v>
      </c>
      <c r="U1962" s="4">
        <v>53.433</v>
      </c>
      <c r="V1962" s="4" t="str">
        <f>INDEX(Regional_Lookup!$B$2:$B$5,MATCH('Sample - Superstore'!M1962,Regional_Lookup!$A$2:$A$5,0))</f>
        <v>David Johnson</v>
      </c>
      <c r="W1962" s="4">
        <f>INDEX(Regional_Lookup!$C$2:$C$5, MATCH('Sample - Superstore'!M1962,Regional_Lookup!$A$2:$A$5, 0))</f>
        <v>0.14000000000000001</v>
      </c>
      <c r="X1962" s="4">
        <f>U1962/R1962</f>
        <v>0.18</v>
      </c>
      <c r="Y1962" s="4" t="str">
        <f>IF(X1962&gt;=W1962, "Yes", "No")</f>
        <v>Yes</v>
      </c>
      <c r="Z1962" s="4">
        <f>D1962-C1962</f>
        <v>5</v>
      </c>
      <c r="AA1962" s="4" t="str" cm="1">
        <f t="array" ref="AA1962">_xlfn.IFS(Z1962&lt;=2,"Fast",Z1962&gt;5, "Slow", AND(Z1962&gt;=3,Z1962&lt;=5),"Standard")</f>
        <v>Standard</v>
      </c>
    </row>
    <row r="1963" spans="1:27" x14ac:dyDescent="0.2">
      <c r="A1963" s="4">
        <v>1962</v>
      </c>
      <c r="B1963" s="4" t="s">
        <v>9839</v>
      </c>
      <c r="C1963" s="5">
        <v>42988</v>
      </c>
      <c r="D1963" s="5">
        <v>42993</v>
      </c>
      <c r="E1963" s="4" t="s">
        <v>21</v>
      </c>
      <c r="F1963" s="4" t="s">
        <v>7194</v>
      </c>
      <c r="G1963" s="4" t="s">
        <v>7193</v>
      </c>
      <c r="H1963" s="4" t="s">
        <v>18</v>
      </c>
      <c r="I1963" s="4" t="s">
        <v>17</v>
      </c>
      <c r="J1963" s="4" t="s">
        <v>405</v>
      </c>
      <c r="K1963" s="4" t="s">
        <v>2162</v>
      </c>
      <c r="L1963" s="4">
        <v>65807</v>
      </c>
      <c r="M1963" s="4" t="s">
        <v>3</v>
      </c>
      <c r="N1963" s="4" t="s">
        <v>1969</v>
      </c>
      <c r="O1963" s="4" t="s">
        <v>33</v>
      </c>
      <c r="P1963" s="4" t="s">
        <v>55</v>
      </c>
      <c r="Q1963" s="4" t="s">
        <v>1968</v>
      </c>
      <c r="R1963" s="4">
        <v>112.8</v>
      </c>
      <c r="S1963" s="4">
        <v>6</v>
      </c>
      <c r="T1963" s="4">
        <v>0</v>
      </c>
      <c r="U1963" s="4">
        <v>6.7679999999999998</v>
      </c>
      <c r="V1963" s="4" t="str">
        <f>INDEX(Regional_Lookup!$B$2:$B$5,MATCH('Sample - Superstore'!M1963,Regional_Lookup!$A$2:$A$5,0))</f>
        <v>David Johnson</v>
      </c>
      <c r="W1963" s="4">
        <f>INDEX(Regional_Lookup!$C$2:$C$5, MATCH('Sample - Superstore'!M1963,Regional_Lookup!$A$2:$A$5, 0))</f>
        <v>0.14000000000000001</v>
      </c>
      <c r="X1963" s="4">
        <f>U1963/R1963</f>
        <v>0.06</v>
      </c>
      <c r="Y1963" s="4" t="str">
        <f>IF(X1963&gt;=W1963, "Yes", "No")</f>
        <v>No</v>
      </c>
      <c r="Z1963" s="4">
        <f>D1963-C1963</f>
        <v>5</v>
      </c>
      <c r="AA1963" s="4" t="str" cm="1">
        <f t="array" ref="AA1963">_xlfn.IFS(Z1963&lt;=2,"Fast",Z1963&gt;5, "Slow", AND(Z1963&gt;=3,Z1963&lt;=5),"Standard")</f>
        <v>Standard</v>
      </c>
    </row>
    <row r="1964" spans="1:27" x14ac:dyDescent="0.2">
      <c r="A1964" s="4">
        <v>1963</v>
      </c>
      <c r="B1964" s="4" t="s">
        <v>9839</v>
      </c>
      <c r="C1964" s="5">
        <v>42988</v>
      </c>
      <c r="D1964" s="5">
        <v>42993</v>
      </c>
      <c r="E1964" s="4" t="s">
        <v>21</v>
      </c>
      <c r="F1964" s="4" t="s">
        <v>7194</v>
      </c>
      <c r="G1964" s="4" t="s">
        <v>7193</v>
      </c>
      <c r="H1964" s="4" t="s">
        <v>18</v>
      </c>
      <c r="I1964" s="4" t="s">
        <v>17</v>
      </c>
      <c r="J1964" s="4" t="s">
        <v>405</v>
      </c>
      <c r="K1964" s="4" t="s">
        <v>2162</v>
      </c>
      <c r="L1964" s="4">
        <v>65807</v>
      </c>
      <c r="M1964" s="4" t="s">
        <v>3</v>
      </c>
      <c r="N1964" s="4" t="s">
        <v>6853</v>
      </c>
      <c r="O1964" s="4" t="s">
        <v>13</v>
      </c>
      <c r="P1964" s="4" t="s">
        <v>100</v>
      </c>
      <c r="Q1964" s="4" t="s">
        <v>6852</v>
      </c>
      <c r="R1964" s="4">
        <v>13.71</v>
      </c>
      <c r="S1964" s="4">
        <v>3</v>
      </c>
      <c r="T1964" s="4">
        <v>0</v>
      </c>
      <c r="U1964" s="4">
        <v>6.5808</v>
      </c>
      <c r="V1964" s="4" t="str">
        <f>INDEX(Regional_Lookup!$B$2:$B$5,MATCH('Sample - Superstore'!M1964,Regional_Lookup!$A$2:$A$5,0))</f>
        <v>David Johnson</v>
      </c>
      <c r="W1964" s="4">
        <f>INDEX(Regional_Lookup!$C$2:$C$5, MATCH('Sample - Superstore'!M1964,Regional_Lookup!$A$2:$A$5, 0))</f>
        <v>0.14000000000000001</v>
      </c>
      <c r="X1964" s="4">
        <f>U1964/R1964</f>
        <v>0.48</v>
      </c>
      <c r="Y1964" s="4" t="str">
        <f>IF(X1964&gt;=W1964, "Yes", "No")</f>
        <v>Yes</v>
      </c>
      <c r="Z1964" s="4">
        <f>D1964-C1964</f>
        <v>5</v>
      </c>
      <c r="AA1964" s="4" t="str" cm="1">
        <f t="array" ref="AA1964">_xlfn.IFS(Z1964&lt;=2,"Fast",Z1964&gt;5, "Slow", AND(Z1964&gt;=3,Z1964&lt;=5),"Standard")</f>
        <v>Standard</v>
      </c>
    </row>
    <row r="1965" spans="1:27" x14ac:dyDescent="0.2">
      <c r="A1965" s="4">
        <v>1964</v>
      </c>
      <c r="B1965" s="4" t="s">
        <v>9839</v>
      </c>
      <c r="C1965" s="5">
        <v>42988</v>
      </c>
      <c r="D1965" s="5">
        <v>42993</v>
      </c>
      <c r="E1965" s="4" t="s">
        <v>21</v>
      </c>
      <c r="F1965" s="4" t="s">
        <v>7194</v>
      </c>
      <c r="G1965" s="4" t="s">
        <v>7193</v>
      </c>
      <c r="H1965" s="4" t="s">
        <v>18</v>
      </c>
      <c r="I1965" s="4" t="s">
        <v>17</v>
      </c>
      <c r="J1965" s="4" t="s">
        <v>405</v>
      </c>
      <c r="K1965" s="4" t="s">
        <v>2162</v>
      </c>
      <c r="L1965" s="4">
        <v>65807</v>
      </c>
      <c r="M1965" s="4" t="s">
        <v>3</v>
      </c>
      <c r="N1965" s="4" t="s">
        <v>3958</v>
      </c>
      <c r="O1965" s="4" t="s">
        <v>13</v>
      </c>
      <c r="P1965" s="4" t="s">
        <v>24</v>
      </c>
      <c r="Q1965" s="4" t="s">
        <v>3957</v>
      </c>
      <c r="R1965" s="4">
        <v>24.9</v>
      </c>
      <c r="S1965" s="4">
        <v>5</v>
      </c>
      <c r="T1965" s="4">
        <v>0</v>
      </c>
      <c r="U1965" s="4">
        <v>11.702999999999999</v>
      </c>
      <c r="V1965" s="4" t="str">
        <f>INDEX(Regional_Lookup!$B$2:$B$5,MATCH('Sample - Superstore'!M1965,Regional_Lookup!$A$2:$A$5,0))</f>
        <v>David Johnson</v>
      </c>
      <c r="W1965" s="4">
        <f>INDEX(Regional_Lookup!$C$2:$C$5, MATCH('Sample - Superstore'!M1965,Regional_Lookup!$A$2:$A$5, 0))</f>
        <v>0.14000000000000001</v>
      </c>
      <c r="X1965" s="4">
        <f>U1965/R1965</f>
        <v>0.47000000000000003</v>
      </c>
      <c r="Y1965" s="4" t="str">
        <f>IF(X1965&gt;=W1965, "Yes", "No")</f>
        <v>Yes</v>
      </c>
      <c r="Z1965" s="4">
        <f>D1965-C1965</f>
        <v>5</v>
      </c>
      <c r="AA1965" s="4" t="str" cm="1">
        <f t="array" ref="AA1965">_xlfn.IFS(Z1965&lt;=2,"Fast",Z1965&gt;5, "Slow", AND(Z1965&gt;=3,Z1965&lt;=5),"Standard")</f>
        <v>Standard</v>
      </c>
    </row>
    <row r="1966" spans="1:27" x14ac:dyDescent="0.2">
      <c r="A1966" s="4">
        <v>1965</v>
      </c>
      <c r="B1966" s="4" t="s">
        <v>9839</v>
      </c>
      <c r="C1966" s="5">
        <v>42988</v>
      </c>
      <c r="D1966" s="5">
        <v>42993</v>
      </c>
      <c r="E1966" s="4" t="s">
        <v>21</v>
      </c>
      <c r="F1966" s="4" t="s">
        <v>7194</v>
      </c>
      <c r="G1966" s="4" t="s">
        <v>7193</v>
      </c>
      <c r="H1966" s="4" t="s">
        <v>18</v>
      </c>
      <c r="I1966" s="4" t="s">
        <v>17</v>
      </c>
      <c r="J1966" s="4" t="s">
        <v>405</v>
      </c>
      <c r="K1966" s="4" t="s">
        <v>2162</v>
      </c>
      <c r="L1966" s="4">
        <v>65807</v>
      </c>
      <c r="M1966" s="4" t="s">
        <v>3</v>
      </c>
      <c r="N1966" s="4" t="s">
        <v>4926</v>
      </c>
      <c r="O1966" s="4" t="s">
        <v>13</v>
      </c>
      <c r="P1966" s="4" t="s">
        <v>231</v>
      </c>
      <c r="Q1966" s="4" t="s">
        <v>4925</v>
      </c>
      <c r="R1966" s="4">
        <v>286.29000000000002</v>
      </c>
      <c r="S1966" s="4">
        <v>3</v>
      </c>
      <c r="T1966" s="4">
        <v>0</v>
      </c>
      <c r="U1966" s="4">
        <v>17.177399999999999</v>
      </c>
      <c r="V1966" s="4" t="str">
        <f>INDEX(Regional_Lookup!$B$2:$B$5,MATCH('Sample - Superstore'!M1966,Regional_Lookup!$A$2:$A$5,0))</f>
        <v>David Johnson</v>
      </c>
      <c r="W1966" s="4">
        <f>INDEX(Regional_Lookup!$C$2:$C$5, MATCH('Sample - Superstore'!M1966,Regional_Lookup!$A$2:$A$5, 0))</f>
        <v>0.14000000000000001</v>
      </c>
      <c r="X1966" s="4">
        <f>U1966/R1966</f>
        <v>5.9999999999999991E-2</v>
      </c>
      <c r="Y1966" s="4" t="str">
        <f>IF(X1966&gt;=W1966, "Yes", "No")</f>
        <v>No</v>
      </c>
      <c r="Z1966" s="4">
        <f>D1966-C1966</f>
        <v>5</v>
      </c>
      <c r="AA1966" s="4" t="str" cm="1">
        <f t="array" ref="AA1966">_xlfn.IFS(Z1966&lt;=2,"Fast",Z1966&gt;5, "Slow", AND(Z1966&gt;=3,Z1966&lt;=5),"Standard")</f>
        <v>Standard</v>
      </c>
    </row>
    <row r="1967" spans="1:27" x14ac:dyDescent="0.2">
      <c r="A1967" s="4">
        <v>1966</v>
      </c>
      <c r="B1967" s="4" t="s">
        <v>9839</v>
      </c>
      <c r="C1967" s="5">
        <v>42988</v>
      </c>
      <c r="D1967" s="5">
        <v>42993</v>
      </c>
      <c r="E1967" s="4" t="s">
        <v>21</v>
      </c>
      <c r="F1967" s="4" t="s">
        <v>7194</v>
      </c>
      <c r="G1967" s="4" t="s">
        <v>7193</v>
      </c>
      <c r="H1967" s="4" t="s">
        <v>18</v>
      </c>
      <c r="I1967" s="4" t="s">
        <v>17</v>
      </c>
      <c r="J1967" s="4" t="s">
        <v>405</v>
      </c>
      <c r="K1967" s="4" t="s">
        <v>2162</v>
      </c>
      <c r="L1967" s="4">
        <v>65807</v>
      </c>
      <c r="M1967" s="4" t="s">
        <v>3</v>
      </c>
      <c r="N1967" s="4" t="s">
        <v>791</v>
      </c>
      <c r="O1967" s="4" t="s">
        <v>13</v>
      </c>
      <c r="P1967" s="4" t="s">
        <v>12</v>
      </c>
      <c r="Q1967" s="4" t="s">
        <v>790</v>
      </c>
      <c r="R1967" s="4">
        <v>24.18</v>
      </c>
      <c r="S1967" s="4">
        <v>2</v>
      </c>
      <c r="T1967" s="4">
        <v>0</v>
      </c>
      <c r="U1967" s="4">
        <v>7.2539999999999996</v>
      </c>
      <c r="V1967" s="4" t="str">
        <f>INDEX(Regional_Lookup!$B$2:$B$5,MATCH('Sample - Superstore'!M1967,Regional_Lookup!$A$2:$A$5,0))</f>
        <v>David Johnson</v>
      </c>
      <c r="W1967" s="4">
        <f>INDEX(Regional_Lookup!$C$2:$C$5, MATCH('Sample - Superstore'!M1967,Regional_Lookup!$A$2:$A$5, 0))</f>
        <v>0.14000000000000001</v>
      </c>
      <c r="X1967" s="4">
        <f>U1967/R1967</f>
        <v>0.3</v>
      </c>
      <c r="Y1967" s="4" t="str">
        <f>IF(X1967&gt;=W1967, "Yes", "No")</f>
        <v>Yes</v>
      </c>
      <c r="Z1967" s="4">
        <f>D1967-C1967</f>
        <v>5</v>
      </c>
      <c r="AA1967" s="4" t="str" cm="1">
        <f t="array" ref="AA1967">_xlfn.IFS(Z1967&lt;=2,"Fast",Z1967&gt;5, "Slow", AND(Z1967&gt;=3,Z1967&lt;=5),"Standard")</f>
        <v>Standard</v>
      </c>
    </row>
    <row r="1968" spans="1:27" x14ac:dyDescent="0.2">
      <c r="A1968" s="4">
        <v>1967</v>
      </c>
      <c r="B1968" s="4" t="s">
        <v>9838</v>
      </c>
      <c r="C1968" s="5">
        <v>43090</v>
      </c>
      <c r="D1968" s="5">
        <v>43097</v>
      </c>
      <c r="E1968" s="4" t="s">
        <v>29</v>
      </c>
      <c r="F1968" s="4" t="s">
        <v>5513</v>
      </c>
      <c r="G1968" s="4" t="s">
        <v>5512</v>
      </c>
      <c r="H1968" s="4" t="s">
        <v>18</v>
      </c>
      <c r="I1968" s="4" t="s">
        <v>17</v>
      </c>
      <c r="J1968" s="4" t="s">
        <v>775</v>
      </c>
      <c r="K1968" s="4" t="s">
        <v>136</v>
      </c>
      <c r="L1968" s="4">
        <v>7501</v>
      </c>
      <c r="M1968" s="4" t="s">
        <v>5</v>
      </c>
      <c r="N1968" s="4" t="s">
        <v>1245</v>
      </c>
      <c r="O1968" s="4" t="s">
        <v>33</v>
      </c>
      <c r="P1968" s="4" t="s">
        <v>32</v>
      </c>
      <c r="Q1968" s="4" t="s">
        <v>1244</v>
      </c>
      <c r="R1968" s="4">
        <v>281.97000000000003</v>
      </c>
      <c r="S1968" s="4">
        <v>3</v>
      </c>
      <c r="T1968" s="4">
        <v>0</v>
      </c>
      <c r="U1968" s="4">
        <v>78.951599999999999</v>
      </c>
      <c r="V1968" s="4" t="str">
        <f>INDEX(Regional_Lookup!$B$2:$B$5,MATCH('Sample - Superstore'!M1968,Regional_Lookup!$A$2:$A$5,0))</f>
        <v>Sarah Miller</v>
      </c>
      <c r="W1968" s="4">
        <f>INDEX(Regional_Lookup!$C$2:$C$5, MATCH('Sample - Superstore'!M1968,Regional_Lookup!$A$2:$A$5, 0))</f>
        <v>0.16</v>
      </c>
      <c r="X1968" s="4">
        <f>U1968/R1968</f>
        <v>0.27999999999999997</v>
      </c>
      <c r="Y1968" s="4" t="str">
        <f>IF(X1968&gt;=W1968, "Yes", "No")</f>
        <v>Yes</v>
      </c>
      <c r="Z1968" s="4">
        <f>D1968-C1968</f>
        <v>7</v>
      </c>
      <c r="AA1968" s="4" t="str" cm="1">
        <f t="array" ref="AA1968">_xlfn.IFS(Z1968&lt;=2,"Fast",Z1968&gt;5, "Slow", AND(Z1968&gt;=3,Z1968&lt;=5),"Standard")</f>
        <v>Slow</v>
      </c>
    </row>
    <row r="1969" spans="1:27" x14ac:dyDescent="0.2">
      <c r="A1969" s="4">
        <v>1968</v>
      </c>
      <c r="B1969" s="4" t="s">
        <v>9838</v>
      </c>
      <c r="C1969" s="5">
        <v>43090</v>
      </c>
      <c r="D1969" s="5">
        <v>43097</v>
      </c>
      <c r="E1969" s="4" t="s">
        <v>29</v>
      </c>
      <c r="F1969" s="4" t="s">
        <v>5513</v>
      </c>
      <c r="G1969" s="4" t="s">
        <v>5512</v>
      </c>
      <c r="H1969" s="4" t="s">
        <v>18</v>
      </c>
      <c r="I1969" s="4" t="s">
        <v>17</v>
      </c>
      <c r="J1969" s="4" t="s">
        <v>775</v>
      </c>
      <c r="K1969" s="4" t="s">
        <v>136</v>
      </c>
      <c r="L1969" s="4">
        <v>7501</v>
      </c>
      <c r="M1969" s="4" t="s">
        <v>5</v>
      </c>
      <c r="N1969" s="4" t="s">
        <v>65</v>
      </c>
      <c r="O1969" s="4" t="s">
        <v>13</v>
      </c>
      <c r="P1969" s="4" t="s">
        <v>64</v>
      </c>
      <c r="Q1969" s="4" t="s">
        <v>63</v>
      </c>
      <c r="R1969" s="4">
        <v>69.5</v>
      </c>
      <c r="S1969" s="4">
        <v>5</v>
      </c>
      <c r="T1969" s="4">
        <v>0</v>
      </c>
      <c r="U1969" s="4">
        <v>20.155000000000001</v>
      </c>
      <c r="V1969" s="4" t="str">
        <f>INDEX(Regional_Lookup!$B$2:$B$5,MATCH('Sample - Superstore'!M1969,Regional_Lookup!$A$2:$A$5,0))</f>
        <v>Sarah Miller</v>
      </c>
      <c r="W1969" s="4">
        <f>INDEX(Regional_Lookup!$C$2:$C$5, MATCH('Sample - Superstore'!M1969,Regional_Lookup!$A$2:$A$5, 0))</f>
        <v>0.16</v>
      </c>
      <c r="X1969" s="4">
        <f>U1969/R1969</f>
        <v>0.29000000000000004</v>
      </c>
      <c r="Y1969" s="4" t="str">
        <f>IF(X1969&gt;=W1969, "Yes", "No")</f>
        <v>Yes</v>
      </c>
      <c r="Z1969" s="4">
        <f>D1969-C1969</f>
        <v>7</v>
      </c>
      <c r="AA1969" s="4" t="str" cm="1">
        <f t="array" ref="AA1969">_xlfn.IFS(Z1969&lt;=2,"Fast",Z1969&gt;5, "Slow", AND(Z1969&gt;=3,Z1969&lt;=5),"Standard")</f>
        <v>Slow</v>
      </c>
    </row>
    <row r="1970" spans="1:27" x14ac:dyDescent="0.2">
      <c r="A1970" s="4">
        <v>1969</v>
      </c>
      <c r="B1970" s="4" t="s">
        <v>9838</v>
      </c>
      <c r="C1970" s="5">
        <v>43090</v>
      </c>
      <c r="D1970" s="5">
        <v>43097</v>
      </c>
      <c r="E1970" s="4" t="s">
        <v>29</v>
      </c>
      <c r="F1970" s="4" t="s">
        <v>5513</v>
      </c>
      <c r="G1970" s="4" t="s">
        <v>5512</v>
      </c>
      <c r="H1970" s="4" t="s">
        <v>18</v>
      </c>
      <c r="I1970" s="4" t="s">
        <v>17</v>
      </c>
      <c r="J1970" s="4" t="s">
        <v>775</v>
      </c>
      <c r="K1970" s="4" t="s">
        <v>136</v>
      </c>
      <c r="L1970" s="4">
        <v>7501</v>
      </c>
      <c r="M1970" s="4" t="s">
        <v>5</v>
      </c>
      <c r="N1970" s="4" t="s">
        <v>4176</v>
      </c>
      <c r="O1970" s="4" t="s">
        <v>13</v>
      </c>
      <c r="P1970" s="4" t="s">
        <v>24</v>
      </c>
      <c r="Q1970" s="4" t="s">
        <v>4175</v>
      </c>
      <c r="R1970" s="4">
        <v>166.44</v>
      </c>
      <c r="S1970" s="4">
        <v>3</v>
      </c>
      <c r="T1970" s="4">
        <v>0</v>
      </c>
      <c r="U1970" s="4">
        <v>79.891199999999998</v>
      </c>
      <c r="V1970" s="4" t="str">
        <f>INDEX(Regional_Lookup!$B$2:$B$5,MATCH('Sample - Superstore'!M1970,Regional_Lookup!$A$2:$A$5,0))</f>
        <v>Sarah Miller</v>
      </c>
      <c r="W1970" s="4">
        <f>INDEX(Regional_Lookup!$C$2:$C$5, MATCH('Sample - Superstore'!M1970,Regional_Lookup!$A$2:$A$5, 0))</f>
        <v>0.16</v>
      </c>
      <c r="X1970" s="4">
        <f>U1970/R1970</f>
        <v>0.48</v>
      </c>
      <c r="Y1970" s="4" t="str">
        <f>IF(X1970&gt;=W1970, "Yes", "No")</f>
        <v>Yes</v>
      </c>
      <c r="Z1970" s="4">
        <f>D1970-C1970</f>
        <v>7</v>
      </c>
      <c r="AA1970" s="4" t="str" cm="1">
        <f t="array" ref="AA1970">_xlfn.IFS(Z1970&lt;=2,"Fast",Z1970&gt;5, "Slow", AND(Z1970&gt;=3,Z1970&lt;=5),"Standard")</f>
        <v>Slow</v>
      </c>
    </row>
    <row r="1971" spans="1:27" x14ac:dyDescent="0.2">
      <c r="A1971" s="4">
        <v>1970</v>
      </c>
      <c r="B1971" s="4" t="s">
        <v>9837</v>
      </c>
      <c r="C1971" s="5">
        <v>43001</v>
      </c>
      <c r="D1971" s="5">
        <v>43007</v>
      </c>
      <c r="E1971" s="4" t="s">
        <v>29</v>
      </c>
      <c r="F1971" s="4" t="s">
        <v>1357</v>
      </c>
      <c r="G1971" s="4" t="s">
        <v>1356</v>
      </c>
      <c r="H1971" s="4" t="s">
        <v>18</v>
      </c>
      <c r="I1971" s="4" t="s">
        <v>17</v>
      </c>
      <c r="J1971" s="4" t="s">
        <v>1908</v>
      </c>
      <c r="K1971" s="4" t="s">
        <v>1749</v>
      </c>
      <c r="L1971" s="4">
        <v>74133</v>
      </c>
      <c r="M1971" s="4" t="s">
        <v>3</v>
      </c>
      <c r="N1971" s="4" t="s">
        <v>9835</v>
      </c>
      <c r="O1971" s="4" t="s">
        <v>33</v>
      </c>
      <c r="P1971" s="4" t="s">
        <v>55</v>
      </c>
      <c r="Q1971" s="4" t="s">
        <v>9834</v>
      </c>
      <c r="R1971" s="4">
        <v>291.95999999999998</v>
      </c>
      <c r="S1971" s="4">
        <v>4</v>
      </c>
      <c r="T1971" s="4">
        <v>0</v>
      </c>
      <c r="U1971" s="4">
        <v>102.18600000000001</v>
      </c>
      <c r="V1971" s="4" t="str">
        <f>INDEX(Regional_Lookup!$B$2:$B$5,MATCH('Sample - Superstore'!M1971,Regional_Lookup!$A$2:$A$5,0))</f>
        <v>David Johnson</v>
      </c>
      <c r="W1971" s="4">
        <f>INDEX(Regional_Lookup!$C$2:$C$5, MATCH('Sample - Superstore'!M1971,Regional_Lookup!$A$2:$A$5, 0))</f>
        <v>0.14000000000000001</v>
      </c>
      <c r="X1971" s="4">
        <f>U1971/R1971</f>
        <v>0.35000000000000003</v>
      </c>
      <c r="Y1971" s="4" t="str">
        <f>IF(X1971&gt;=W1971, "Yes", "No")</f>
        <v>Yes</v>
      </c>
      <c r="Z1971" s="4">
        <f>D1971-C1971</f>
        <v>6</v>
      </c>
      <c r="AA1971" s="4" t="str" cm="1">
        <f t="array" ref="AA1971">_xlfn.IFS(Z1971&lt;=2,"Fast",Z1971&gt;5, "Slow", AND(Z1971&gt;=3,Z1971&lt;=5),"Standard")</f>
        <v>Slow</v>
      </c>
    </row>
    <row r="1972" spans="1:27" x14ac:dyDescent="0.2">
      <c r="A1972" s="4">
        <v>1971</v>
      </c>
      <c r="B1972" s="4" t="s">
        <v>9836</v>
      </c>
      <c r="C1972" s="5">
        <v>42861</v>
      </c>
      <c r="D1972" s="5">
        <v>42866</v>
      </c>
      <c r="E1972" s="4" t="s">
        <v>29</v>
      </c>
      <c r="F1972" s="4" t="s">
        <v>3392</v>
      </c>
      <c r="G1972" s="4" t="s">
        <v>3391</v>
      </c>
      <c r="H1972" s="4" t="s">
        <v>102</v>
      </c>
      <c r="I1972" s="4" t="s">
        <v>17</v>
      </c>
      <c r="J1972" s="4" t="s">
        <v>319</v>
      </c>
      <c r="K1972" s="4" t="s">
        <v>318</v>
      </c>
      <c r="L1972" s="4">
        <v>60623</v>
      </c>
      <c r="M1972" s="4" t="s">
        <v>3</v>
      </c>
      <c r="N1972" s="4" t="s">
        <v>117</v>
      </c>
      <c r="O1972" s="4" t="s">
        <v>13</v>
      </c>
      <c r="P1972" s="4" t="s">
        <v>116</v>
      </c>
      <c r="Q1972" s="4" t="s">
        <v>115</v>
      </c>
      <c r="R1972" s="4">
        <v>6.4080000000000004</v>
      </c>
      <c r="S1972" s="4">
        <v>3</v>
      </c>
      <c r="T1972" s="4">
        <v>0.2</v>
      </c>
      <c r="U1972" s="4">
        <v>0.64080000000000004</v>
      </c>
      <c r="V1972" s="4" t="str">
        <f>INDEX(Regional_Lookup!$B$2:$B$5,MATCH('Sample - Superstore'!M1972,Regional_Lookup!$A$2:$A$5,0))</f>
        <v>David Johnson</v>
      </c>
      <c r="W1972" s="4">
        <f>INDEX(Regional_Lookup!$C$2:$C$5, MATCH('Sample - Superstore'!M1972,Regional_Lookup!$A$2:$A$5, 0))</f>
        <v>0.14000000000000001</v>
      </c>
      <c r="X1972" s="4">
        <f>U1972/R1972</f>
        <v>0.1</v>
      </c>
      <c r="Y1972" s="4" t="str">
        <f>IF(X1972&gt;=W1972, "Yes", "No")</f>
        <v>No</v>
      </c>
      <c r="Z1972" s="4">
        <f>D1972-C1972</f>
        <v>5</v>
      </c>
      <c r="AA1972" s="4" t="str" cm="1">
        <f t="array" ref="AA1972">_xlfn.IFS(Z1972&lt;=2,"Fast",Z1972&gt;5, "Slow", AND(Z1972&gt;=3,Z1972&lt;=5),"Standard")</f>
        <v>Standard</v>
      </c>
    </row>
    <row r="1973" spans="1:27" x14ac:dyDescent="0.2">
      <c r="A1973" s="4">
        <v>1972</v>
      </c>
      <c r="B1973" s="4" t="s">
        <v>9836</v>
      </c>
      <c r="C1973" s="5">
        <v>42861</v>
      </c>
      <c r="D1973" s="5">
        <v>42866</v>
      </c>
      <c r="E1973" s="4" t="s">
        <v>29</v>
      </c>
      <c r="F1973" s="4" t="s">
        <v>3392</v>
      </c>
      <c r="G1973" s="4" t="s">
        <v>3391</v>
      </c>
      <c r="H1973" s="4" t="s">
        <v>102</v>
      </c>
      <c r="I1973" s="4" t="s">
        <v>17</v>
      </c>
      <c r="J1973" s="4" t="s">
        <v>319</v>
      </c>
      <c r="K1973" s="4" t="s">
        <v>318</v>
      </c>
      <c r="L1973" s="4">
        <v>60623</v>
      </c>
      <c r="M1973" s="4" t="s">
        <v>3</v>
      </c>
      <c r="N1973" s="4" t="s">
        <v>9835</v>
      </c>
      <c r="O1973" s="4" t="s">
        <v>33</v>
      </c>
      <c r="P1973" s="4" t="s">
        <v>55</v>
      </c>
      <c r="Q1973" s="4" t="s">
        <v>9834</v>
      </c>
      <c r="R1973" s="4">
        <v>408.74400000000003</v>
      </c>
      <c r="S1973" s="4">
        <v>7</v>
      </c>
      <c r="T1973" s="4">
        <v>0.2</v>
      </c>
      <c r="U1973" s="4">
        <v>76.639499999999998</v>
      </c>
      <c r="V1973" s="4" t="str">
        <f>INDEX(Regional_Lookup!$B$2:$B$5,MATCH('Sample - Superstore'!M1973,Regional_Lookup!$A$2:$A$5,0))</f>
        <v>David Johnson</v>
      </c>
      <c r="W1973" s="4">
        <f>INDEX(Regional_Lookup!$C$2:$C$5, MATCH('Sample - Superstore'!M1973,Regional_Lookup!$A$2:$A$5, 0))</f>
        <v>0.14000000000000001</v>
      </c>
      <c r="X1973" s="4">
        <f>U1973/R1973</f>
        <v>0.18749999999999997</v>
      </c>
      <c r="Y1973" s="4" t="str">
        <f>IF(X1973&gt;=W1973, "Yes", "No")</f>
        <v>Yes</v>
      </c>
      <c r="Z1973" s="4">
        <f>D1973-C1973</f>
        <v>5</v>
      </c>
      <c r="AA1973" s="4" t="str" cm="1">
        <f t="array" ref="AA1973">_xlfn.IFS(Z1973&lt;=2,"Fast",Z1973&gt;5, "Slow", AND(Z1973&gt;=3,Z1973&lt;=5),"Standard")</f>
        <v>Standard</v>
      </c>
    </row>
    <row r="1974" spans="1:27" x14ac:dyDescent="0.2">
      <c r="A1974" s="4">
        <v>1973</v>
      </c>
      <c r="B1974" s="4" t="s">
        <v>9833</v>
      </c>
      <c r="C1974" s="5">
        <v>41987</v>
      </c>
      <c r="D1974" s="5">
        <v>41992</v>
      </c>
      <c r="E1974" s="4" t="s">
        <v>29</v>
      </c>
      <c r="F1974" s="4" t="s">
        <v>3664</v>
      </c>
      <c r="G1974" s="4" t="s">
        <v>3663</v>
      </c>
      <c r="H1974" s="4" t="s">
        <v>18</v>
      </c>
      <c r="I1974" s="4" t="s">
        <v>17</v>
      </c>
      <c r="J1974" s="4" t="s">
        <v>319</v>
      </c>
      <c r="K1974" s="4" t="s">
        <v>318</v>
      </c>
      <c r="L1974" s="4">
        <v>60610</v>
      </c>
      <c r="M1974" s="4" t="s">
        <v>3</v>
      </c>
      <c r="N1974" s="4" t="s">
        <v>1810</v>
      </c>
      <c r="O1974" s="4" t="s">
        <v>13</v>
      </c>
      <c r="P1974" s="4" t="s">
        <v>100</v>
      </c>
      <c r="Q1974" s="4" t="s">
        <v>1809</v>
      </c>
      <c r="R1974" s="4">
        <v>5.1040000000000001</v>
      </c>
      <c r="S1974" s="4">
        <v>4</v>
      </c>
      <c r="T1974" s="4">
        <v>0.8</v>
      </c>
      <c r="U1974" s="4">
        <v>-8.6768000000000001</v>
      </c>
      <c r="V1974" s="4" t="str">
        <f>INDEX(Regional_Lookup!$B$2:$B$5,MATCH('Sample - Superstore'!M1974,Regional_Lookup!$A$2:$A$5,0))</f>
        <v>David Johnson</v>
      </c>
      <c r="W1974" s="4">
        <f>INDEX(Regional_Lookup!$C$2:$C$5, MATCH('Sample - Superstore'!M1974,Regional_Lookup!$A$2:$A$5, 0))</f>
        <v>0.14000000000000001</v>
      </c>
      <c r="X1974" s="4">
        <f>U1974/R1974</f>
        <v>-1.7</v>
      </c>
      <c r="Y1974" s="4" t="str">
        <f>IF(X1974&gt;=W1974, "Yes", "No")</f>
        <v>No</v>
      </c>
      <c r="Z1974" s="4">
        <f>D1974-C1974</f>
        <v>5</v>
      </c>
      <c r="AA1974" s="4" t="str" cm="1">
        <f t="array" ref="AA1974">_xlfn.IFS(Z1974&lt;=2,"Fast",Z1974&gt;5, "Slow", AND(Z1974&gt;=3,Z1974&lt;=5),"Standard")</f>
        <v>Standard</v>
      </c>
    </row>
    <row r="1975" spans="1:27" x14ac:dyDescent="0.2">
      <c r="A1975" s="4">
        <v>1974</v>
      </c>
      <c r="B1975" s="4" t="s">
        <v>9833</v>
      </c>
      <c r="C1975" s="5">
        <v>41987</v>
      </c>
      <c r="D1975" s="5">
        <v>41992</v>
      </c>
      <c r="E1975" s="4" t="s">
        <v>29</v>
      </c>
      <c r="F1975" s="4" t="s">
        <v>3664</v>
      </c>
      <c r="G1975" s="4" t="s">
        <v>3663</v>
      </c>
      <c r="H1975" s="4" t="s">
        <v>18</v>
      </c>
      <c r="I1975" s="4" t="s">
        <v>17</v>
      </c>
      <c r="J1975" s="4" t="s">
        <v>319</v>
      </c>
      <c r="K1975" s="4" t="s">
        <v>318</v>
      </c>
      <c r="L1975" s="4">
        <v>60610</v>
      </c>
      <c r="M1975" s="4" t="s">
        <v>3</v>
      </c>
      <c r="N1975" s="4" t="s">
        <v>1059</v>
      </c>
      <c r="O1975" s="4" t="s">
        <v>13</v>
      </c>
      <c r="P1975" s="4" t="s">
        <v>109</v>
      </c>
      <c r="Q1975" s="4" t="s">
        <v>1058</v>
      </c>
      <c r="R1975" s="4">
        <v>2.8959999999999999</v>
      </c>
      <c r="S1975" s="4">
        <v>2</v>
      </c>
      <c r="T1975" s="4">
        <v>0.2</v>
      </c>
      <c r="U1975" s="4">
        <v>0.47060000000000002</v>
      </c>
      <c r="V1975" s="4" t="str">
        <f>INDEX(Regional_Lookup!$B$2:$B$5,MATCH('Sample - Superstore'!M1975,Regional_Lookup!$A$2:$A$5,0))</f>
        <v>David Johnson</v>
      </c>
      <c r="W1975" s="4">
        <f>INDEX(Regional_Lookup!$C$2:$C$5, MATCH('Sample - Superstore'!M1975,Regional_Lookup!$A$2:$A$5, 0))</f>
        <v>0.14000000000000001</v>
      </c>
      <c r="X1975" s="4">
        <f>U1975/R1975</f>
        <v>0.16250000000000001</v>
      </c>
      <c r="Y1975" s="4" t="str">
        <f>IF(X1975&gt;=W1975, "Yes", "No")</f>
        <v>Yes</v>
      </c>
      <c r="Z1975" s="4">
        <f>D1975-C1975</f>
        <v>5</v>
      </c>
      <c r="AA1975" s="4" t="str" cm="1">
        <f t="array" ref="AA1975">_xlfn.IFS(Z1975&lt;=2,"Fast",Z1975&gt;5, "Slow", AND(Z1975&gt;=3,Z1975&lt;=5),"Standard")</f>
        <v>Standard</v>
      </c>
    </row>
    <row r="1976" spans="1:27" x14ac:dyDescent="0.2">
      <c r="A1976" s="4">
        <v>1975</v>
      </c>
      <c r="B1976" s="4" t="s">
        <v>9833</v>
      </c>
      <c r="C1976" s="5">
        <v>41987</v>
      </c>
      <c r="D1976" s="5">
        <v>41992</v>
      </c>
      <c r="E1976" s="4" t="s">
        <v>29</v>
      </c>
      <c r="F1976" s="4" t="s">
        <v>3664</v>
      </c>
      <c r="G1976" s="4" t="s">
        <v>3663</v>
      </c>
      <c r="H1976" s="4" t="s">
        <v>18</v>
      </c>
      <c r="I1976" s="4" t="s">
        <v>17</v>
      </c>
      <c r="J1976" s="4" t="s">
        <v>319</v>
      </c>
      <c r="K1976" s="4" t="s">
        <v>318</v>
      </c>
      <c r="L1976" s="4">
        <v>60610</v>
      </c>
      <c r="M1976" s="4" t="s">
        <v>3</v>
      </c>
      <c r="N1976" s="4" t="s">
        <v>1352</v>
      </c>
      <c r="O1976" s="4" t="s">
        <v>33</v>
      </c>
      <c r="P1976" s="4" t="s">
        <v>55</v>
      </c>
      <c r="Q1976" s="4" t="s">
        <v>1351</v>
      </c>
      <c r="R1976" s="4">
        <v>35.015999999999998</v>
      </c>
      <c r="S1976" s="4">
        <v>3</v>
      </c>
      <c r="T1976" s="4">
        <v>0.2</v>
      </c>
      <c r="U1976" s="4">
        <v>-2.1884999999999999</v>
      </c>
      <c r="V1976" s="4" t="str">
        <f>INDEX(Regional_Lookup!$B$2:$B$5,MATCH('Sample - Superstore'!M1976,Regional_Lookup!$A$2:$A$5,0))</f>
        <v>David Johnson</v>
      </c>
      <c r="W1976" s="4">
        <f>INDEX(Regional_Lookup!$C$2:$C$5, MATCH('Sample - Superstore'!M1976,Regional_Lookup!$A$2:$A$5, 0))</f>
        <v>0.14000000000000001</v>
      </c>
      <c r="X1976" s="4">
        <f>U1976/R1976</f>
        <v>-6.25E-2</v>
      </c>
      <c r="Y1976" s="4" t="str">
        <f>IF(X1976&gt;=W1976, "Yes", "No")</f>
        <v>No</v>
      </c>
      <c r="Z1976" s="4">
        <f>D1976-C1976</f>
        <v>5</v>
      </c>
      <c r="AA1976" s="4" t="str" cm="1">
        <f t="array" ref="AA1976">_xlfn.IFS(Z1976&lt;=2,"Fast",Z1976&gt;5, "Slow", AND(Z1976&gt;=3,Z1976&lt;=5),"Standard")</f>
        <v>Standard</v>
      </c>
    </row>
    <row r="1977" spans="1:27" x14ac:dyDescent="0.2">
      <c r="A1977" s="4">
        <v>1976</v>
      </c>
      <c r="B1977" s="4" t="s">
        <v>9830</v>
      </c>
      <c r="C1977" s="5">
        <v>41930</v>
      </c>
      <c r="D1977" s="5">
        <v>41932</v>
      </c>
      <c r="E1977" s="4" t="s">
        <v>21</v>
      </c>
      <c r="F1977" s="4" t="s">
        <v>4159</v>
      </c>
      <c r="G1977" s="4" t="s">
        <v>4158</v>
      </c>
      <c r="H1977" s="4" t="s">
        <v>50</v>
      </c>
      <c r="I1977" s="4" t="s">
        <v>17</v>
      </c>
      <c r="J1977" s="4" t="s">
        <v>6404</v>
      </c>
      <c r="K1977" s="4" t="s">
        <v>1177</v>
      </c>
      <c r="L1977" s="4">
        <v>36116</v>
      </c>
      <c r="M1977" s="4" t="s">
        <v>7</v>
      </c>
      <c r="N1977" s="4" t="s">
        <v>4671</v>
      </c>
      <c r="O1977" s="4" t="s">
        <v>13</v>
      </c>
      <c r="P1977" s="4" t="s">
        <v>231</v>
      </c>
      <c r="Q1977" s="4" t="s">
        <v>4670</v>
      </c>
      <c r="R1977" s="4">
        <v>275.97000000000003</v>
      </c>
      <c r="S1977" s="4">
        <v>3</v>
      </c>
      <c r="T1977" s="4">
        <v>0</v>
      </c>
      <c r="U1977" s="4">
        <v>11.0388</v>
      </c>
      <c r="V1977" s="4" t="str">
        <f>INDEX(Regional_Lookup!$B$2:$B$5,MATCH('Sample - Superstore'!M1977,Regional_Lookup!$A$2:$A$5,0))</f>
        <v>Maria Santos</v>
      </c>
      <c r="W1977" s="4">
        <f>INDEX(Regional_Lookup!$C$2:$C$5, MATCH('Sample - Superstore'!M1977,Regional_Lookup!$A$2:$A$5, 0))</f>
        <v>0.15</v>
      </c>
      <c r="X1977" s="4">
        <f>U1977/R1977</f>
        <v>3.9999999999999994E-2</v>
      </c>
      <c r="Y1977" s="4" t="str">
        <f>IF(X1977&gt;=W1977, "Yes", "No")</f>
        <v>No</v>
      </c>
      <c r="Z1977" s="4">
        <f>D1977-C1977</f>
        <v>2</v>
      </c>
      <c r="AA1977" s="4" t="str" cm="1">
        <f t="array" ref="AA1977">_xlfn.IFS(Z1977&lt;=2,"Fast",Z1977&gt;5, "Slow", AND(Z1977&gt;=3,Z1977&lt;=5),"Standard")</f>
        <v>Fast</v>
      </c>
    </row>
    <row r="1978" spans="1:27" x14ac:dyDescent="0.2">
      <c r="A1978" s="4">
        <v>1977</v>
      </c>
      <c r="B1978" s="4" t="s">
        <v>9830</v>
      </c>
      <c r="C1978" s="5">
        <v>41930</v>
      </c>
      <c r="D1978" s="5">
        <v>41932</v>
      </c>
      <c r="E1978" s="4" t="s">
        <v>21</v>
      </c>
      <c r="F1978" s="4" t="s">
        <v>4159</v>
      </c>
      <c r="G1978" s="4" t="s">
        <v>4158</v>
      </c>
      <c r="H1978" s="4" t="s">
        <v>50</v>
      </c>
      <c r="I1978" s="4" t="s">
        <v>17</v>
      </c>
      <c r="J1978" s="4" t="s">
        <v>6404</v>
      </c>
      <c r="K1978" s="4" t="s">
        <v>1177</v>
      </c>
      <c r="L1978" s="4">
        <v>36116</v>
      </c>
      <c r="M1978" s="4" t="s">
        <v>7</v>
      </c>
      <c r="N1978" s="4" t="s">
        <v>9832</v>
      </c>
      <c r="O1978" s="4" t="s">
        <v>33</v>
      </c>
      <c r="P1978" s="4" t="s">
        <v>32</v>
      </c>
      <c r="Q1978" s="4" t="s">
        <v>9831</v>
      </c>
      <c r="R1978" s="4">
        <v>1394.95</v>
      </c>
      <c r="S1978" s="4">
        <v>5</v>
      </c>
      <c r="T1978" s="4">
        <v>0</v>
      </c>
      <c r="U1978" s="4">
        <v>362.68700000000001</v>
      </c>
      <c r="V1978" s="4" t="str">
        <f>INDEX(Regional_Lookup!$B$2:$B$5,MATCH('Sample - Superstore'!M1978,Regional_Lookup!$A$2:$A$5,0))</f>
        <v>Maria Santos</v>
      </c>
      <c r="W1978" s="4">
        <f>INDEX(Regional_Lookup!$C$2:$C$5, MATCH('Sample - Superstore'!M1978,Regional_Lookup!$A$2:$A$5, 0))</f>
        <v>0.15</v>
      </c>
      <c r="X1978" s="4">
        <f>U1978/R1978</f>
        <v>0.26</v>
      </c>
      <c r="Y1978" s="4" t="str">
        <f>IF(X1978&gt;=W1978, "Yes", "No")</f>
        <v>Yes</v>
      </c>
      <c r="Z1978" s="4">
        <f>D1978-C1978</f>
        <v>2</v>
      </c>
      <c r="AA1978" s="4" t="str" cm="1">
        <f t="array" ref="AA1978">_xlfn.IFS(Z1978&lt;=2,"Fast",Z1978&gt;5, "Slow", AND(Z1978&gt;=3,Z1978&lt;=5),"Standard")</f>
        <v>Fast</v>
      </c>
    </row>
    <row r="1979" spans="1:27" x14ac:dyDescent="0.2">
      <c r="A1979" s="4">
        <v>1978</v>
      </c>
      <c r="B1979" s="4" t="s">
        <v>9830</v>
      </c>
      <c r="C1979" s="5">
        <v>41930</v>
      </c>
      <c r="D1979" s="5">
        <v>41932</v>
      </c>
      <c r="E1979" s="4" t="s">
        <v>21</v>
      </c>
      <c r="F1979" s="4" t="s">
        <v>4159</v>
      </c>
      <c r="G1979" s="4" t="s">
        <v>4158</v>
      </c>
      <c r="H1979" s="4" t="s">
        <v>50</v>
      </c>
      <c r="I1979" s="4" t="s">
        <v>17</v>
      </c>
      <c r="J1979" s="4" t="s">
        <v>6404</v>
      </c>
      <c r="K1979" s="4" t="s">
        <v>1177</v>
      </c>
      <c r="L1979" s="4">
        <v>36116</v>
      </c>
      <c r="M1979" s="4" t="s">
        <v>7</v>
      </c>
      <c r="N1979" s="4" t="s">
        <v>4454</v>
      </c>
      <c r="O1979" s="4" t="s">
        <v>37</v>
      </c>
      <c r="P1979" s="4" t="s">
        <v>221</v>
      </c>
      <c r="Q1979" s="4" t="s">
        <v>4453</v>
      </c>
      <c r="R1979" s="4">
        <v>545.88</v>
      </c>
      <c r="S1979" s="4">
        <v>6</v>
      </c>
      <c r="T1979" s="4">
        <v>0</v>
      </c>
      <c r="U1979" s="4">
        <v>70.964399999999998</v>
      </c>
      <c r="V1979" s="4" t="str">
        <f>INDEX(Regional_Lookup!$B$2:$B$5,MATCH('Sample - Superstore'!M1979,Regional_Lookup!$A$2:$A$5,0))</f>
        <v>Maria Santos</v>
      </c>
      <c r="W1979" s="4">
        <f>INDEX(Regional_Lookup!$C$2:$C$5, MATCH('Sample - Superstore'!M1979,Regional_Lookup!$A$2:$A$5, 0))</f>
        <v>0.15</v>
      </c>
      <c r="X1979" s="4">
        <f>U1979/R1979</f>
        <v>0.13</v>
      </c>
      <c r="Y1979" s="4" t="str">
        <f>IF(X1979&gt;=W1979, "Yes", "No")</f>
        <v>No</v>
      </c>
      <c r="Z1979" s="4">
        <f>D1979-C1979</f>
        <v>2</v>
      </c>
      <c r="AA1979" s="4" t="str" cm="1">
        <f t="array" ref="AA1979">_xlfn.IFS(Z1979&lt;=2,"Fast",Z1979&gt;5, "Slow", AND(Z1979&gt;=3,Z1979&lt;=5),"Standard")</f>
        <v>Fast</v>
      </c>
    </row>
    <row r="1980" spans="1:27" x14ac:dyDescent="0.2">
      <c r="A1980" s="4">
        <v>1979</v>
      </c>
      <c r="B1980" s="4" t="s">
        <v>9829</v>
      </c>
      <c r="C1980" s="5">
        <v>42132</v>
      </c>
      <c r="D1980" s="5">
        <v>42136</v>
      </c>
      <c r="E1980" s="4" t="s">
        <v>29</v>
      </c>
      <c r="F1980" s="4" t="s">
        <v>1612</v>
      </c>
      <c r="G1980" s="4" t="s">
        <v>1611</v>
      </c>
      <c r="H1980" s="4" t="s">
        <v>18</v>
      </c>
      <c r="I1980" s="4" t="s">
        <v>17</v>
      </c>
      <c r="J1980" s="4" t="s">
        <v>3621</v>
      </c>
      <c r="K1980" s="4" t="s">
        <v>691</v>
      </c>
      <c r="L1980" s="4">
        <v>97301</v>
      </c>
      <c r="M1980" s="4" t="s">
        <v>9</v>
      </c>
      <c r="N1980" s="4" t="s">
        <v>4505</v>
      </c>
      <c r="O1980" s="4" t="s">
        <v>13</v>
      </c>
      <c r="P1980" s="4" t="s">
        <v>116</v>
      </c>
      <c r="Q1980" s="4" t="s">
        <v>4504</v>
      </c>
      <c r="R1980" s="4">
        <v>5.2480000000000002</v>
      </c>
      <c r="S1980" s="4">
        <v>2</v>
      </c>
      <c r="T1980" s="4">
        <v>0.2</v>
      </c>
      <c r="U1980" s="4">
        <v>0.59040000000000004</v>
      </c>
      <c r="V1980" s="4" t="str">
        <f>INDEX(Regional_Lookup!$B$2:$B$5,MATCH('Sample - Superstore'!M1980,Regional_Lookup!$A$2:$A$5,0))</f>
        <v>James Chen</v>
      </c>
      <c r="W1980" s="4">
        <f>INDEX(Regional_Lookup!$C$2:$C$5, MATCH('Sample - Superstore'!M1980,Regional_Lookup!$A$2:$A$5, 0))</f>
        <v>0.18</v>
      </c>
      <c r="X1980" s="4">
        <f>U1980/R1980</f>
        <v>0.1125</v>
      </c>
      <c r="Y1980" s="4" t="str">
        <f>IF(X1980&gt;=W1980, "Yes", "No")</f>
        <v>No</v>
      </c>
      <c r="Z1980" s="4">
        <f>D1980-C1980</f>
        <v>4</v>
      </c>
      <c r="AA1980" s="4" t="str" cm="1">
        <f t="array" ref="AA1980">_xlfn.IFS(Z1980&lt;=2,"Fast",Z1980&gt;5, "Slow", AND(Z1980&gt;=3,Z1980&lt;=5),"Standard")</f>
        <v>Standard</v>
      </c>
    </row>
    <row r="1981" spans="1:27" x14ac:dyDescent="0.2">
      <c r="A1981" s="4">
        <v>1980</v>
      </c>
      <c r="B1981" s="4" t="s">
        <v>9828</v>
      </c>
      <c r="C1981" s="5">
        <v>42474</v>
      </c>
      <c r="D1981" s="5">
        <v>42474</v>
      </c>
      <c r="E1981" s="4" t="s">
        <v>162</v>
      </c>
      <c r="F1981" s="4" t="s">
        <v>7323</v>
      </c>
      <c r="G1981" s="4" t="s">
        <v>7322</v>
      </c>
      <c r="H1981" s="4" t="s">
        <v>18</v>
      </c>
      <c r="I1981" s="4" t="s">
        <v>17</v>
      </c>
      <c r="J1981" s="4" t="s">
        <v>1253</v>
      </c>
      <c r="K1981" s="4" t="s">
        <v>181</v>
      </c>
      <c r="L1981" s="4">
        <v>85301</v>
      </c>
      <c r="M1981" s="4" t="s">
        <v>9</v>
      </c>
      <c r="N1981" s="4" t="s">
        <v>7056</v>
      </c>
      <c r="O1981" s="4" t="s">
        <v>37</v>
      </c>
      <c r="P1981" s="4" t="s">
        <v>221</v>
      </c>
      <c r="Q1981" s="4" t="s">
        <v>7055</v>
      </c>
      <c r="R1981" s="4">
        <v>933.53599999999994</v>
      </c>
      <c r="S1981" s="4">
        <v>4</v>
      </c>
      <c r="T1981" s="4">
        <v>0.2</v>
      </c>
      <c r="U1981" s="4">
        <v>105.0228</v>
      </c>
      <c r="V1981" s="4" t="str">
        <f>INDEX(Regional_Lookup!$B$2:$B$5,MATCH('Sample - Superstore'!M1981,Regional_Lookup!$A$2:$A$5,0))</f>
        <v>James Chen</v>
      </c>
      <c r="W1981" s="4">
        <f>INDEX(Regional_Lookup!$C$2:$C$5, MATCH('Sample - Superstore'!M1981,Regional_Lookup!$A$2:$A$5, 0))</f>
        <v>0.18</v>
      </c>
      <c r="X1981" s="4">
        <f>U1981/R1981</f>
        <v>0.11250000000000002</v>
      </c>
      <c r="Y1981" s="4" t="str">
        <f>IF(X1981&gt;=W1981, "Yes", "No")</f>
        <v>No</v>
      </c>
      <c r="Z1981" s="4">
        <f>D1981-C1981</f>
        <v>0</v>
      </c>
      <c r="AA1981" s="4" t="str" cm="1">
        <f t="array" ref="AA1981">_xlfn.IFS(Z1981&lt;=2,"Fast",Z1981&gt;5, "Slow", AND(Z1981&gt;=3,Z1981&lt;=5),"Standard")</f>
        <v>Fast</v>
      </c>
    </row>
    <row r="1982" spans="1:27" x14ac:dyDescent="0.2">
      <c r="A1982" s="4">
        <v>1981</v>
      </c>
      <c r="B1982" s="4" t="s">
        <v>9828</v>
      </c>
      <c r="C1982" s="5">
        <v>42474</v>
      </c>
      <c r="D1982" s="5">
        <v>42474</v>
      </c>
      <c r="E1982" s="4" t="s">
        <v>162</v>
      </c>
      <c r="F1982" s="4" t="s">
        <v>7323</v>
      </c>
      <c r="G1982" s="4" t="s">
        <v>7322</v>
      </c>
      <c r="H1982" s="4" t="s">
        <v>18</v>
      </c>
      <c r="I1982" s="4" t="s">
        <v>17</v>
      </c>
      <c r="J1982" s="4" t="s">
        <v>1253</v>
      </c>
      <c r="K1982" s="4" t="s">
        <v>181</v>
      </c>
      <c r="L1982" s="4">
        <v>85301</v>
      </c>
      <c r="M1982" s="4" t="s">
        <v>9</v>
      </c>
      <c r="N1982" s="4" t="s">
        <v>4004</v>
      </c>
      <c r="O1982" s="4" t="s">
        <v>13</v>
      </c>
      <c r="P1982" s="4" t="s">
        <v>231</v>
      </c>
      <c r="Q1982" s="4" t="s">
        <v>8727</v>
      </c>
      <c r="R1982" s="4">
        <v>42.975999999999999</v>
      </c>
      <c r="S1982" s="4">
        <v>4</v>
      </c>
      <c r="T1982" s="4">
        <v>0.2</v>
      </c>
      <c r="U1982" s="4">
        <v>4.2976000000000001</v>
      </c>
      <c r="V1982" s="4" t="str">
        <f>INDEX(Regional_Lookup!$B$2:$B$5,MATCH('Sample - Superstore'!M1982,Regional_Lookup!$A$2:$A$5,0))</f>
        <v>James Chen</v>
      </c>
      <c r="W1982" s="4">
        <f>INDEX(Regional_Lookup!$C$2:$C$5, MATCH('Sample - Superstore'!M1982,Regional_Lookup!$A$2:$A$5, 0))</f>
        <v>0.18</v>
      </c>
      <c r="X1982" s="4">
        <f>U1982/R1982</f>
        <v>0.1</v>
      </c>
      <c r="Y1982" s="4" t="str">
        <f>IF(X1982&gt;=W1982, "Yes", "No")</f>
        <v>No</v>
      </c>
      <c r="Z1982" s="4">
        <f>D1982-C1982</f>
        <v>0</v>
      </c>
      <c r="AA1982" s="4" t="str" cm="1">
        <f t="array" ref="AA1982">_xlfn.IFS(Z1982&lt;=2,"Fast",Z1982&gt;5, "Slow", AND(Z1982&gt;=3,Z1982&lt;=5),"Standard")</f>
        <v>Fast</v>
      </c>
    </row>
    <row r="1983" spans="1:27" x14ac:dyDescent="0.2">
      <c r="A1983" s="4">
        <v>1982</v>
      </c>
      <c r="B1983" s="4" t="s">
        <v>9827</v>
      </c>
      <c r="C1983" s="5">
        <v>42352</v>
      </c>
      <c r="D1983" s="5">
        <v>42354</v>
      </c>
      <c r="E1983" s="4" t="s">
        <v>21</v>
      </c>
      <c r="F1983" s="4" t="s">
        <v>2832</v>
      </c>
      <c r="G1983" s="4" t="s">
        <v>2831</v>
      </c>
      <c r="H1983" s="4" t="s">
        <v>50</v>
      </c>
      <c r="I1983" s="4" t="s">
        <v>17</v>
      </c>
      <c r="J1983" s="4" t="s">
        <v>553</v>
      </c>
      <c r="K1983" s="4" t="s">
        <v>48</v>
      </c>
      <c r="L1983" s="4">
        <v>31907</v>
      </c>
      <c r="M1983" s="4" t="s">
        <v>7</v>
      </c>
      <c r="N1983" s="4" t="s">
        <v>7446</v>
      </c>
      <c r="O1983" s="4" t="s">
        <v>13</v>
      </c>
      <c r="P1983" s="4" t="s">
        <v>100</v>
      </c>
      <c r="Q1983" s="4" t="s">
        <v>7445</v>
      </c>
      <c r="R1983" s="4">
        <v>3.76</v>
      </c>
      <c r="S1983" s="4">
        <v>2</v>
      </c>
      <c r="T1983" s="4">
        <v>0</v>
      </c>
      <c r="U1983" s="4">
        <v>1.8048</v>
      </c>
      <c r="V1983" s="4" t="str">
        <f>INDEX(Regional_Lookup!$B$2:$B$5,MATCH('Sample - Superstore'!M1983,Regional_Lookup!$A$2:$A$5,0))</f>
        <v>Maria Santos</v>
      </c>
      <c r="W1983" s="4">
        <f>INDEX(Regional_Lookup!$C$2:$C$5, MATCH('Sample - Superstore'!M1983,Regional_Lookup!$A$2:$A$5, 0))</f>
        <v>0.15</v>
      </c>
      <c r="X1983" s="4">
        <f>U1983/R1983</f>
        <v>0.48000000000000004</v>
      </c>
      <c r="Y1983" s="4" t="str">
        <f>IF(X1983&gt;=W1983, "Yes", "No")</f>
        <v>Yes</v>
      </c>
      <c r="Z1983" s="4">
        <f>D1983-C1983</f>
        <v>2</v>
      </c>
      <c r="AA1983" s="4" t="str" cm="1">
        <f t="array" ref="AA1983">_xlfn.IFS(Z1983&lt;=2,"Fast",Z1983&gt;5, "Slow", AND(Z1983&gt;=3,Z1983&lt;=5),"Standard")</f>
        <v>Fast</v>
      </c>
    </row>
    <row r="1984" spans="1:27" x14ac:dyDescent="0.2">
      <c r="A1984" s="4">
        <v>1983</v>
      </c>
      <c r="B1984" s="4" t="s">
        <v>9826</v>
      </c>
      <c r="C1984" s="5">
        <v>41976</v>
      </c>
      <c r="D1984" s="5">
        <v>41982</v>
      </c>
      <c r="E1984" s="4" t="s">
        <v>29</v>
      </c>
      <c r="F1984" s="4" t="s">
        <v>8063</v>
      </c>
      <c r="G1984" s="4" t="s">
        <v>8062</v>
      </c>
      <c r="H1984" s="4" t="s">
        <v>18</v>
      </c>
      <c r="I1984" s="4" t="s">
        <v>17</v>
      </c>
      <c r="J1984" s="4" t="s">
        <v>1756</v>
      </c>
      <c r="K1984" s="4" t="s">
        <v>1749</v>
      </c>
      <c r="L1984" s="4">
        <v>73120</v>
      </c>
      <c r="M1984" s="4" t="s">
        <v>3</v>
      </c>
      <c r="N1984" s="4" t="s">
        <v>4890</v>
      </c>
      <c r="O1984" s="4" t="s">
        <v>33</v>
      </c>
      <c r="P1984" s="4" t="s">
        <v>32</v>
      </c>
      <c r="Q1984" s="4" t="s">
        <v>4889</v>
      </c>
      <c r="R1984" s="4">
        <v>479.96</v>
      </c>
      <c r="S1984" s="4">
        <v>4</v>
      </c>
      <c r="T1984" s="4">
        <v>0</v>
      </c>
      <c r="U1984" s="4">
        <v>134.3888</v>
      </c>
      <c r="V1984" s="4" t="str">
        <f>INDEX(Regional_Lookup!$B$2:$B$5,MATCH('Sample - Superstore'!M1984,Regional_Lookup!$A$2:$A$5,0))</f>
        <v>David Johnson</v>
      </c>
      <c r="W1984" s="4">
        <f>INDEX(Regional_Lookup!$C$2:$C$5, MATCH('Sample - Superstore'!M1984,Regional_Lookup!$A$2:$A$5, 0))</f>
        <v>0.14000000000000001</v>
      </c>
      <c r="X1984" s="4">
        <f>U1984/R1984</f>
        <v>0.28000000000000003</v>
      </c>
      <c r="Y1984" s="4" t="str">
        <f>IF(X1984&gt;=W1984, "Yes", "No")</f>
        <v>Yes</v>
      </c>
      <c r="Z1984" s="4">
        <f>D1984-C1984</f>
        <v>6</v>
      </c>
      <c r="AA1984" s="4" t="str" cm="1">
        <f t="array" ref="AA1984">_xlfn.IFS(Z1984&lt;=2,"Fast",Z1984&gt;5, "Slow", AND(Z1984&gt;=3,Z1984&lt;=5),"Standard")</f>
        <v>Slow</v>
      </c>
    </row>
    <row r="1985" spans="1:27" x14ac:dyDescent="0.2">
      <c r="A1985" s="4">
        <v>1984</v>
      </c>
      <c r="B1985" s="4" t="s">
        <v>9825</v>
      </c>
      <c r="C1985" s="5">
        <v>41968</v>
      </c>
      <c r="D1985" s="5">
        <v>41970</v>
      </c>
      <c r="E1985" s="4" t="s">
        <v>21</v>
      </c>
      <c r="F1985" s="4" t="s">
        <v>4823</v>
      </c>
      <c r="G1985" s="4" t="s">
        <v>4822</v>
      </c>
      <c r="H1985" s="4" t="s">
        <v>50</v>
      </c>
      <c r="I1985" s="4" t="s">
        <v>17</v>
      </c>
      <c r="J1985" s="4" t="s">
        <v>5049</v>
      </c>
      <c r="K1985" s="4" t="s">
        <v>15</v>
      </c>
      <c r="L1985" s="4">
        <v>94513</v>
      </c>
      <c r="M1985" s="4" t="s">
        <v>9</v>
      </c>
      <c r="N1985" s="4" t="s">
        <v>1323</v>
      </c>
      <c r="O1985" s="4" t="s">
        <v>13</v>
      </c>
      <c r="P1985" s="4" t="s">
        <v>12</v>
      </c>
      <c r="Q1985" s="4" t="s">
        <v>1322</v>
      </c>
      <c r="R1985" s="4">
        <v>320.88</v>
      </c>
      <c r="S1985" s="4">
        <v>6</v>
      </c>
      <c r="T1985" s="4">
        <v>0</v>
      </c>
      <c r="U1985" s="4">
        <v>93.055199999999999</v>
      </c>
      <c r="V1985" s="4" t="str">
        <f>INDEX(Regional_Lookup!$B$2:$B$5,MATCH('Sample - Superstore'!M1985,Regional_Lookup!$A$2:$A$5,0))</f>
        <v>James Chen</v>
      </c>
      <c r="W1985" s="4">
        <f>INDEX(Regional_Lookup!$C$2:$C$5, MATCH('Sample - Superstore'!M1985,Regional_Lookup!$A$2:$A$5, 0))</f>
        <v>0.18</v>
      </c>
      <c r="X1985" s="4">
        <f>U1985/R1985</f>
        <v>0.28999999999999998</v>
      </c>
      <c r="Y1985" s="4" t="str">
        <f>IF(X1985&gt;=W1985, "Yes", "No")</f>
        <v>Yes</v>
      </c>
      <c r="Z1985" s="4">
        <f>D1985-C1985</f>
        <v>2</v>
      </c>
      <c r="AA1985" s="4" t="str" cm="1">
        <f t="array" ref="AA1985">_xlfn.IFS(Z1985&lt;=2,"Fast",Z1985&gt;5, "Slow", AND(Z1985&gt;=3,Z1985&lt;=5),"Standard")</f>
        <v>Fast</v>
      </c>
    </row>
    <row r="1986" spans="1:27" x14ac:dyDescent="0.2">
      <c r="A1986" s="4">
        <v>1985</v>
      </c>
      <c r="B1986" s="4" t="s">
        <v>9825</v>
      </c>
      <c r="C1986" s="5">
        <v>41968</v>
      </c>
      <c r="D1986" s="5">
        <v>41970</v>
      </c>
      <c r="E1986" s="4" t="s">
        <v>21</v>
      </c>
      <c r="F1986" s="4" t="s">
        <v>4823</v>
      </c>
      <c r="G1986" s="4" t="s">
        <v>4822</v>
      </c>
      <c r="H1986" s="4" t="s">
        <v>50</v>
      </c>
      <c r="I1986" s="4" t="s">
        <v>17</v>
      </c>
      <c r="J1986" s="4" t="s">
        <v>5049</v>
      </c>
      <c r="K1986" s="4" t="s">
        <v>15</v>
      </c>
      <c r="L1986" s="4">
        <v>94513</v>
      </c>
      <c r="M1986" s="4" t="s">
        <v>9</v>
      </c>
      <c r="N1986" s="4" t="s">
        <v>2792</v>
      </c>
      <c r="O1986" s="4" t="s">
        <v>37</v>
      </c>
      <c r="P1986" s="4" t="s">
        <v>36</v>
      </c>
      <c r="Q1986" s="4" t="s">
        <v>2791</v>
      </c>
      <c r="R1986" s="4">
        <v>23.88</v>
      </c>
      <c r="S1986" s="4">
        <v>3</v>
      </c>
      <c r="T1986" s="4">
        <v>0</v>
      </c>
      <c r="U1986" s="4">
        <v>10.507199999999999</v>
      </c>
      <c r="V1986" s="4" t="str">
        <f>INDEX(Regional_Lookup!$B$2:$B$5,MATCH('Sample - Superstore'!M1986,Regional_Lookup!$A$2:$A$5,0))</f>
        <v>James Chen</v>
      </c>
      <c r="W1986" s="4">
        <f>INDEX(Regional_Lookup!$C$2:$C$5, MATCH('Sample - Superstore'!M1986,Regional_Lookup!$A$2:$A$5, 0))</f>
        <v>0.18</v>
      </c>
      <c r="X1986" s="4">
        <f>U1986/R1986</f>
        <v>0.44</v>
      </c>
      <c r="Y1986" s="4" t="str">
        <f>IF(X1986&gt;=W1986, "Yes", "No")</f>
        <v>Yes</v>
      </c>
      <c r="Z1986" s="4">
        <f>D1986-C1986</f>
        <v>2</v>
      </c>
      <c r="AA1986" s="4" t="str" cm="1">
        <f t="array" ref="AA1986">_xlfn.IFS(Z1986&lt;=2,"Fast",Z1986&gt;5, "Slow", AND(Z1986&gt;=3,Z1986&lt;=5),"Standard")</f>
        <v>Fast</v>
      </c>
    </row>
    <row r="1987" spans="1:27" x14ac:dyDescent="0.2">
      <c r="A1987" s="4">
        <v>1986</v>
      </c>
      <c r="B1987" s="4" t="s">
        <v>9825</v>
      </c>
      <c r="C1987" s="5">
        <v>41968</v>
      </c>
      <c r="D1987" s="5">
        <v>41970</v>
      </c>
      <c r="E1987" s="4" t="s">
        <v>21</v>
      </c>
      <c r="F1987" s="4" t="s">
        <v>4823</v>
      </c>
      <c r="G1987" s="4" t="s">
        <v>4822</v>
      </c>
      <c r="H1987" s="4" t="s">
        <v>50</v>
      </c>
      <c r="I1987" s="4" t="s">
        <v>17</v>
      </c>
      <c r="J1987" s="4" t="s">
        <v>5049</v>
      </c>
      <c r="K1987" s="4" t="s">
        <v>15</v>
      </c>
      <c r="L1987" s="4">
        <v>94513</v>
      </c>
      <c r="M1987" s="4" t="s">
        <v>9</v>
      </c>
      <c r="N1987" s="4" t="s">
        <v>5143</v>
      </c>
      <c r="O1987" s="4" t="s">
        <v>13</v>
      </c>
      <c r="P1987" s="4" t="s">
        <v>24</v>
      </c>
      <c r="Q1987" s="4" t="s">
        <v>5142</v>
      </c>
      <c r="R1987" s="4">
        <v>26.76</v>
      </c>
      <c r="S1987" s="4">
        <v>4</v>
      </c>
      <c r="T1987" s="4">
        <v>0</v>
      </c>
      <c r="U1987" s="4">
        <v>12.3096</v>
      </c>
      <c r="V1987" s="4" t="str">
        <f>INDEX(Regional_Lookup!$B$2:$B$5,MATCH('Sample - Superstore'!M1987,Regional_Lookup!$A$2:$A$5,0))</f>
        <v>James Chen</v>
      </c>
      <c r="W1987" s="4">
        <f>INDEX(Regional_Lookup!$C$2:$C$5, MATCH('Sample - Superstore'!M1987,Regional_Lookup!$A$2:$A$5, 0))</f>
        <v>0.18</v>
      </c>
      <c r="X1987" s="4">
        <f>U1987/R1987</f>
        <v>0.45999999999999996</v>
      </c>
      <c r="Y1987" s="4" t="str">
        <f>IF(X1987&gt;=W1987, "Yes", "No")</f>
        <v>Yes</v>
      </c>
      <c r="Z1987" s="4">
        <f>D1987-C1987</f>
        <v>2</v>
      </c>
      <c r="AA1987" s="4" t="str" cm="1">
        <f t="array" ref="AA1987">_xlfn.IFS(Z1987&lt;=2,"Fast",Z1987&gt;5, "Slow", AND(Z1987&gt;=3,Z1987&lt;=5),"Standard")</f>
        <v>Fast</v>
      </c>
    </row>
    <row r="1988" spans="1:27" x14ac:dyDescent="0.2">
      <c r="A1988" s="4">
        <v>1987</v>
      </c>
      <c r="B1988" s="4" t="s">
        <v>9824</v>
      </c>
      <c r="C1988" s="5">
        <v>42576</v>
      </c>
      <c r="D1988" s="5">
        <v>42578</v>
      </c>
      <c r="E1988" s="4" t="s">
        <v>89</v>
      </c>
      <c r="F1988" s="4" t="s">
        <v>2921</v>
      </c>
      <c r="G1988" s="4" t="s">
        <v>2920</v>
      </c>
      <c r="H1988" s="4" t="s">
        <v>18</v>
      </c>
      <c r="I1988" s="4" t="s">
        <v>17</v>
      </c>
      <c r="J1988" s="4" t="s">
        <v>553</v>
      </c>
      <c r="K1988" s="4" t="s">
        <v>85</v>
      </c>
      <c r="L1988" s="4">
        <v>43229</v>
      </c>
      <c r="M1988" s="4" t="s">
        <v>5</v>
      </c>
      <c r="N1988" s="4" t="s">
        <v>3578</v>
      </c>
      <c r="O1988" s="4" t="s">
        <v>33</v>
      </c>
      <c r="P1988" s="4" t="s">
        <v>296</v>
      </c>
      <c r="Q1988" s="4" t="s">
        <v>3577</v>
      </c>
      <c r="R1988" s="4">
        <v>1439.9760000000001</v>
      </c>
      <c r="S1988" s="4">
        <v>4</v>
      </c>
      <c r="T1988" s="4">
        <v>0.4</v>
      </c>
      <c r="U1988" s="4">
        <v>191.99680000000001</v>
      </c>
      <c r="V1988" s="4" t="str">
        <f>INDEX(Regional_Lookup!$B$2:$B$5,MATCH('Sample - Superstore'!M1988,Regional_Lookup!$A$2:$A$5,0))</f>
        <v>Sarah Miller</v>
      </c>
      <c r="W1988" s="4">
        <f>INDEX(Regional_Lookup!$C$2:$C$5, MATCH('Sample - Superstore'!M1988,Regional_Lookup!$A$2:$A$5, 0))</f>
        <v>0.16</v>
      </c>
      <c r="X1988" s="4">
        <f>U1988/R1988</f>
        <v>0.13333333333333333</v>
      </c>
      <c r="Y1988" s="4" t="str">
        <f>IF(X1988&gt;=W1988, "Yes", "No")</f>
        <v>No</v>
      </c>
      <c r="Z1988" s="4">
        <f>D1988-C1988</f>
        <v>2</v>
      </c>
      <c r="AA1988" s="4" t="str" cm="1">
        <f t="array" ref="AA1988">_xlfn.IFS(Z1988&lt;=2,"Fast",Z1988&gt;5, "Slow", AND(Z1988&gt;=3,Z1988&lt;=5),"Standard")</f>
        <v>Fast</v>
      </c>
    </row>
    <row r="1989" spans="1:27" x14ac:dyDescent="0.2">
      <c r="A1989" s="4">
        <v>1988</v>
      </c>
      <c r="B1989" s="4" t="s">
        <v>9823</v>
      </c>
      <c r="C1989" s="5">
        <v>42317</v>
      </c>
      <c r="D1989" s="5">
        <v>42321</v>
      </c>
      <c r="E1989" s="4" t="s">
        <v>29</v>
      </c>
      <c r="F1989" s="4" t="s">
        <v>1217</v>
      </c>
      <c r="G1989" s="4" t="s">
        <v>1216</v>
      </c>
      <c r="H1989" s="4" t="s">
        <v>18</v>
      </c>
      <c r="I1989" s="4" t="s">
        <v>17</v>
      </c>
      <c r="J1989" s="4" t="s">
        <v>405</v>
      </c>
      <c r="K1989" s="4" t="s">
        <v>2162</v>
      </c>
      <c r="L1989" s="4">
        <v>65807</v>
      </c>
      <c r="M1989" s="4" t="s">
        <v>3</v>
      </c>
      <c r="N1989" s="4" t="s">
        <v>4558</v>
      </c>
      <c r="O1989" s="4" t="s">
        <v>13</v>
      </c>
      <c r="P1989" s="4" t="s">
        <v>100</v>
      </c>
      <c r="Q1989" s="4" t="s">
        <v>4557</v>
      </c>
      <c r="R1989" s="4">
        <v>17.22</v>
      </c>
      <c r="S1989" s="4">
        <v>3</v>
      </c>
      <c r="T1989" s="4">
        <v>0</v>
      </c>
      <c r="U1989" s="4">
        <v>7.9211999999999998</v>
      </c>
      <c r="V1989" s="4" t="str">
        <f>INDEX(Regional_Lookup!$B$2:$B$5,MATCH('Sample - Superstore'!M1989,Regional_Lookup!$A$2:$A$5,0))</f>
        <v>David Johnson</v>
      </c>
      <c r="W1989" s="4">
        <f>INDEX(Regional_Lookup!$C$2:$C$5, MATCH('Sample - Superstore'!M1989,Regional_Lookup!$A$2:$A$5, 0))</f>
        <v>0.14000000000000001</v>
      </c>
      <c r="X1989" s="4">
        <f>U1989/R1989</f>
        <v>0.46</v>
      </c>
      <c r="Y1989" s="4" t="str">
        <f>IF(X1989&gt;=W1989, "Yes", "No")</f>
        <v>Yes</v>
      </c>
      <c r="Z1989" s="4">
        <f>D1989-C1989</f>
        <v>4</v>
      </c>
      <c r="AA1989" s="4" t="str" cm="1">
        <f t="array" ref="AA1989">_xlfn.IFS(Z1989&lt;=2,"Fast",Z1989&gt;5, "Slow", AND(Z1989&gt;=3,Z1989&lt;=5),"Standard")</f>
        <v>Standard</v>
      </c>
    </row>
    <row r="1990" spans="1:27" x14ac:dyDescent="0.2">
      <c r="A1990" s="4">
        <v>1989</v>
      </c>
      <c r="B1990" s="4" t="s">
        <v>9823</v>
      </c>
      <c r="C1990" s="5">
        <v>42317</v>
      </c>
      <c r="D1990" s="5">
        <v>42321</v>
      </c>
      <c r="E1990" s="4" t="s">
        <v>29</v>
      </c>
      <c r="F1990" s="4" t="s">
        <v>1217</v>
      </c>
      <c r="G1990" s="4" t="s">
        <v>1216</v>
      </c>
      <c r="H1990" s="4" t="s">
        <v>18</v>
      </c>
      <c r="I1990" s="4" t="s">
        <v>17</v>
      </c>
      <c r="J1990" s="4" t="s">
        <v>405</v>
      </c>
      <c r="K1990" s="4" t="s">
        <v>2162</v>
      </c>
      <c r="L1990" s="4">
        <v>65807</v>
      </c>
      <c r="M1990" s="4" t="s">
        <v>3</v>
      </c>
      <c r="N1990" s="4" t="s">
        <v>1321</v>
      </c>
      <c r="O1990" s="4" t="s">
        <v>37</v>
      </c>
      <c r="P1990" s="4" t="s">
        <v>92</v>
      </c>
      <c r="Q1990" s="4" t="s">
        <v>1320</v>
      </c>
      <c r="R1990" s="4">
        <v>1024.3800000000001</v>
      </c>
      <c r="S1990" s="4">
        <v>7</v>
      </c>
      <c r="T1990" s="4">
        <v>0</v>
      </c>
      <c r="U1990" s="4">
        <v>215.1198</v>
      </c>
      <c r="V1990" s="4" t="str">
        <f>INDEX(Regional_Lookup!$B$2:$B$5,MATCH('Sample - Superstore'!M1990,Regional_Lookup!$A$2:$A$5,0))</f>
        <v>David Johnson</v>
      </c>
      <c r="W1990" s="4">
        <f>INDEX(Regional_Lookup!$C$2:$C$5, MATCH('Sample - Superstore'!M1990,Regional_Lookup!$A$2:$A$5, 0))</f>
        <v>0.14000000000000001</v>
      </c>
      <c r="X1990" s="4">
        <f>U1990/R1990</f>
        <v>0.20999999999999996</v>
      </c>
      <c r="Y1990" s="4" t="str">
        <f>IF(X1990&gt;=W1990, "Yes", "No")</f>
        <v>Yes</v>
      </c>
      <c r="Z1990" s="4">
        <f>D1990-C1990</f>
        <v>4</v>
      </c>
      <c r="AA1990" s="4" t="str" cm="1">
        <f t="array" ref="AA1990">_xlfn.IFS(Z1990&lt;=2,"Fast",Z1990&gt;5, "Slow", AND(Z1990&gt;=3,Z1990&lt;=5),"Standard")</f>
        <v>Standard</v>
      </c>
    </row>
    <row r="1991" spans="1:27" x14ac:dyDescent="0.2">
      <c r="A1991" s="4">
        <v>1990</v>
      </c>
      <c r="B1991" s="4" t="s">
        <v>9823</v>
      </c>
      <c r="C1991" s="5">
        <v>42317</v>
      </c>
      <c r="D1991" s="5">
        <v>42321</v>
      </c>
      <c r="E1991" s="4" t="s">
        <v>29</v>
      </c>
      <c r="F1991" s="4" t="s">
        <v>1217</v>
      </c>
      <c r="G1991" s="4" t="s">
        <v>1216</v>
      </c>
      <c r="H1991" s="4" t="s">
        <v>18</v>
      </c>
      <c r="I1991" s="4" t="s">
        <v>17</v>
      </c>
      <c r="J1991" s="4" t="s">
        <v>405</v>
      </c>
      <c r="K1991" s="4" t="s">
        <v>2162</v>
      </c>
      <c r="L1991" s="4">
        <v>65807</v>
      </c>
      <c r="M1991" s="4" t="s">
        <v>3</v>
      </c>
      <c r="N1991" s="4" t="s">
        <v>7403</v>
      </c>
      <c r="O1991" s="4" t="s">
        <v>13</v>
      </c>
      <c r="P1991" s="4" t="s">
        <v>121</v>
      </c>
      <c r="Q1991" s="4" t="s">
        <v>5356</v>
      </c>
      <c r="R1991" s="4">
        <v>26.22</v>
      </c>
      <c r="S1991" s="4">
        <v>3</v>
      </c>
      <c r="T1991" s="4">
        <v>0</v>
      </c>
      <c r="U1991" s="4">
        <v>12.323399999999999</v>
      </c>
      <c r="V1991" s="4" t="str">
        <f>INDEX(Regional_Lookup!$B$2:$B$5,MATCH('Sample - Superstore'!M1991,Regional_Lookup!$A$2:$A$5,0))</f>
        <v>David Johnson</v>
      </c>
      <c r="W1991" s="4">
        <f>INDEX(Regional_Lookup!$C$2:$C$5, MATCH('Sample - Superstore'!M1991,Regional_Lookup!$A$2:$A$5, 0))</f>
        <v>0.14000000000000001</v>
      </c>
      <c r="X1991" s="4">
        <f>U1991/R1991</f>
        <v>0.47</v>
      </c>
      <c r="Y1991" s="4" t="str">
        <f>IF(X1991&gt;=W1991, "Yes", "No")</f>
        <v>Yes</v>
      </c>
      <c r="Z1991" s="4">
        <f>D1991-C1991</f>
        <v>4</v>
      </c>
      <c r="AA1991" s="4" t="str" cm="1">
        <f t="array" ref="AA1991">_xlfn.IFS(Z1991&lt;=2,"Fast",Z1991&gt;5, "Slow", AND(Z1991&gt;=3,Z1991&lt;=5),"Standard")</f>
        <v>Standard</v>
      </c>
    </row>
    <row r="1992" spans="1:27" x14ac:dyDescent="0.2">
      <c r="A1992" s="4">
        <v>1991</v>
      </c>
      <c r="B1992" s="4" t="s">
        <v>9823</v>
      </c>
      <c r="C1992" s="5">
        <v>42317</v>
      </c>
      <c r="D1992" s="5">
        <v>42321</v>
      </c>
      <c r="E1992" s="4" t="s">
        <v>29</v>
      </c>
      <c r="F1992" s="4" t="s">
        <v>1217</v>
      </c>
      <c r="G1992" s="4" t="s">
        <v>1216</v>
      </c>
      <c r="H1992" s="4" t="s">
        <v>18</v>
      </c>
      <c r="I1992" s="4" t="s">
        <v>17</v>
      </c>
      <c r="J1992" s="4" t="s">
        <v>405</v>
      </c>
      <c r="K1992" s="4" t="s">
        <v>2162</v>
      </c>
      <c r="L1992" s="4">
        <v>65807</v>
      </c>
      <c r="M1992" s="4" t="s">
        <v>3</v>
      </c>
      <c r="N1992" s="4" t="s">
        <v>2835</v>
      </c>
      <c r="O1992" s="4" t="s">
        <v>13</v>
      </c>
      <c r="P1992" s="4" t="s">
        <v>24</v>
      </c>
      <c r="Q1992" s="4" t="s">
        <v>2834</v>
      </c>
      <c r="R1992" s="4">
        <v>17.34</v>
      </c>
      <c r="S1992" s="4">
        <v>3</v>
      </c>
      <c r="T1992" s="4">
        <v>0</v>
      </c>
      <c r="U1992" s="4">
        <v>8.4966000000000008</v>
      </c>
      <c r="V1992" s="4" t="str">
        <f>INDEX(Regional_Lookup!$B$2:$B$5,MATCH('Sample - Superstore'!M1992,Regional_Lookup!$A$2:$A$5,0))</f>
        <v>David Johnson</v>
      </c>
      <c r="W1992" s="4">
        <f>INDEX(Regional_Lookup!$C$2:$C$5, MATCH('Sample - Superstore'!M1992,Regional_Lookup!$A$2:$A$5, 0))</f>
        <v>0.14000000000000001</v>
      </c>
      <c r="X1992" s="4">
        <f>U1992/R1992</f>
        <v>0.49000000000000005</v>
      </c>
      <c r="Y1992" s="4" t="str">
        <f>IF(X1992&gt;=W1992, "Yes", "No")</f>
        <v>Yes</v>
      </c>
      <c r="Z1992" s="4">
        <f>D1992-C1992</f>
        <v>4</v>
      </c>
      <c r="AA1992" s="4" t="str" cm="1">
        <f t="array" ref="AA1992">_xlfn.IFS(Z1992&lt;=2,"Fast",Z1992&gt;5, "Slow", AND(Z1992&gt;=3,Z1992&lt;=5),"Standard")</f>
        <v>Standard</v>
      </c>
    </row>
    <row r="1993" spans="1:27" x14ac:dyDescent="0.2">
      <c r="A1993" s="4">
        <v>1992</v>
      </c>
      <c r="B1993" s="4" t="s">
        <v>9822</v>
      </c>
      <c r="C1993" s="5">
        <v>42790</v>
      </c>
      <c r="D1993" s="5">
        <v>42794</v>
      </c>
      <c r="E1993" s="4" t="s">
        <v>29</v>
      </c>
      <c r="F1993" s="4" t="s">
        <v>2921</v>
      </c>
      <c r="G1993" s="4" t="s">
        <v>2920</v>
      </c>
      <c r="H1993" s="4" t="s">
        <v>18</v>
      </c>
      <c r="I1993" s="4" t="s">
        <v>17</v>
      </c>
      <c r="J1993" s="4" t="s">
        <v>159</v>
      </c>
      <c r="K1993" s="4" t="s">
        <v>158</v>
      </c>
      <c r="L1993" s="4">
        <v>19134</v>
      </c>
      <c r="M1993" s="4" t="s">
        <v>5</v>
      </c>
      <c r="N1993" s="4" t="s">
        <v>2195</v>
      </c>
      <c r="O1993" s="4" t="s">
        <v>13</v>
      </c>
      <c r="P1993" s="4" t="s">
        <v>100</v>
      </c>
      <c r="Q1993" s="4" t="s">
        <v>2194</v>
      </c>
      <c r="R1993" s="4">
        <v>4.9560000000000004</v>
      </c>
      <c r="S1993" s="4">
        <v>4</v>
      </c>
      <c r="T1993" s="4">
        <v>0.7</v>
      </c>
      <c r="U1993" s="4">
        <v>-3.7995999999999999</v>
      </c>
      <c r="V1993" s="4" t="str">
        <f>INDEX(Regional_Lookup!$B$2:$B$5,MATCH('Sample - Superstore'!M1993,Regional_Lookup!$A$2:$A$5,0))</f>
        <v>Sarah Miller</v>
      </c>
      <c r="W1993" s="4">
        <f>INDEX(Regional_Lookup!$C$2:$C$5, MATCH('Sample - Superstore'!M1993,Regional_Lookup!$A$2:$A$5, 0))</f>
        <v>0.16</v>
      </c>
      <c r="X1993" s="4">
        <f>U1993/R1993</f>
        <v>-0.76666666666666661</v>
      </c>
      <c r="Y1993" s="4" t="str">
        <f>IF(X1993&gt;=W1993, "Yes", "No")</f>
        <v>No</v>
      </c>
      <c r="Z1993" s="4">
        <f>D1993-C1993</f>
        <v>4</v>
      </c>
      <c r="AA1993" s="4" t="str" cm="1">
        <f t="array" ref="AA1993">_xlfn.IFS(Z1993&lt;=2,"Fast",Z1993&gt;5, "Slow", AND(Z1993&gt;=3,Z1993&lt;=5),"Standard")</f>
        <v>Standard</v>
      </c>
    </row>
    <row r="1994" spans="1:27" x14ac:dyDescent="0.2">
      <c r="A1994" s="4">
        <v>1993</v>
      </c>
      <c r="B1994" s="4" t="s">
        <v>9821</v>
      </c>
      <c r="C1994" s="5">
        <v>42911</v>
      </c>
      <c r="D1994" s="5">
        <v>42918</v>
      </c>
      <c r="E1994" s="4" t="s">
        <v>29</v>
      </c>
      <c r="F1994" s="4" t="s">
        <v>3392</v>
      </c>
      <c r="G1994" s="4" t="s">
        <v>3391</v>
      </c>
      <c r="H1994" s="4" t="s">
        <v>102</v>
      </c>
      <c r="I1994" s="4" t="s">
        <v>17</v>
      </c>
      <c r="J1994" s="4" t="s">
        <v>405</v>
      </c>
      <c r="K1994" s="4" t="s">
        <v>691</v>
      </c>
      <c r="L1994" s="4">
        <v>97477</v>
      </c>
      <c r="M1994" s="4" t="s">
        <v>9</v>
      </c>
      <c r="N1994" s="4" t="s">
        <v>606</v>
      </c>
      <c r="O1994" s="4" t="s">
        <v>13</v>
      </c>
      <c r="P1994" s="4" t="s">
        <v>72</v>
      </c>
      <c r="Q1994" s="4" t="s">
        <v>605</v>
      </c>
      <c r="R1994" s="4">
        <v>71.040000000000006</v>
      </c>
      <c r="S1994" s="4">
        <v>6</v>
      </c>
      <c r="T1994" s="4">
        <v>0.2</v>
      </c>
      <c r="U1994" s="4">
        <v>26.64</v>
      </c>
      <c r="V1994" s="4" t="str">
        <f>INDEX(Regional_Lookup!$B$2:$B$5,MATCH('Sample - Superstore'!M1994,Regional_Lookup!$A$2:$A$5,0))</f>
        <v>James Chen</v>
      </c>
      <c r="W1994" s="4">
        <f>INDEX(Regional_Lookup!$C$2:$C$5, MATCH('Sample - Superstore'!M1994,Regional_Lookup!$A$2:$A$5, 0))</f>
        <v>0.18</v>
      </c>
      <c r="X1994" s="4">
        <f>U1994/R1994</f>
        <v>0.375</v>
      </c>
      <c r="Y1994" s="4" t="str">
        <f>IF(X1994&gt;=W1994, "Yes", "No")</f>
        <v>Yes</v>
      </c>
      <c r="Z1994" s="4">
        <f>D1994-C1994</f>
        <v>7</v>
      </c>
      <c r="AA1994" s="4" t="str" cm="1">
        <f t="array" ref="AA1994">_xlfn.IFS(Z1994&lt;=2,"Fast",Z1994&gt;5, "Slow", AND(Z1994&gt;=3,Z1994&lt;=5),"Standard")</f>
        <v>Slow</v>
      </c>
    </row>
    <row r="1995" spans="1:27" x14ac:dyDescent="0.2">
      <c r="A1995" s="4">
        <v>1994</v>
      </c>
      <c r="B1995" s="4" t="s">
        <v>9821</v>
      </c>
      <c r="C1995" s="5">
        <v>42911</v>
      </c>
      <c r="D1995" s="5">
        <v>42918</v>
      </c>
      <c r="E1995" s="4" t="s">
        <v>29</v>
      </c>
      <c r="F1995" s="4" t="s">
        <v>3392</v>
      </c>
      <c r="G1995" s="4" t="s">
        <v>3391</v>
      </c>
      <c r="H1995" s="4" t="s">
        <v>102</v>
      </c>
      <c r="I1995" s="4" t="s">
        <v>17</v>
      </c>
      <c r="J1995" s="4" t="s">
        <v>405</v>
      </c>
      <c r="K1995" s="4" t="s">
        <v>691</v>
      </c>
      <c r="L1995" s="4">
        <v>97477</v>
      </c>
      <c r="M1995" s="4" t="s">
        <v>9</v>
      </c>
      <c r="N1995" s="4" t="s">
        <v>3649</v>
      </c>
      <c r="O1995" s="4" t="s">
        <v>13</v>
      </c>
      <c r="P1995" s="4" t="s">
        <v>116</v>
      </c>
      <c r="Q1995" s="4" t="s">
        <v>3648</v>
      </c>
      <c r="R1995" s="4">
        <v>5.3440000000000003</v>
      </c>
      <c r="S1995" s="4">
        <v>2</v>
      </c>
      <c r="T1995" s="4">
        <v>0.2</v>
      </c>
      <c r="U1995" s="4">
        <v>0.73480000000000001</v>
      </c>
      <c r="V1995" s="4" t="str">
        <f>INDEX(Regional_Lookup!$B$2:$B$5,MATCH('Sample - Superstore'!M1995,Regional_Lookup!$A$2:$A$5,0))</f>
        <v>James Chen</v>
      </c>
      <c r="W1995" s="4">
        <f>INDEX(Regional_Lookup!$C$2:$C$5, MATCH('Sample - Superstore'!M1995,Regional_Lookup!$A$2:$A$5, 0))</f>
        <v>0.18</v>
      </c>
      <c r="X1995" s="4">
        <f>U1995/R1995</f>
        <v>0.13749999999999998</v>
      </c>
      <c r="Y1995" s="4" t="str">
        <f>IF(X1995&gt;=W1995, "Yes", "No")</f>
        <v>No</v>
      </c>
      <c r="Z1995" s="4">
        <f>D1995-C1995</f>
        <v>7</v>
      </c>
      <c r="AA1995" s="4" t="str" cm="1">
        <f t="array" ref="AA1995">_xlfn.IFS(Z1995&lt;=2,"Fast",Z1995&gt;5, "Slow", AND(Z1995&gt;=3,Z1995&lt;=5),"Standard")</f>
        <v>Slow</v>
      </c>
    </row>
    <row r="1996" spans="1:27" x14ac:dyDescent="0.2">
      <c r="A1996" s="4">
        <v>1995</v>
      </c>
      <c r="B1996" s="4" t="s">
        <v>9821</v>
      </c>
      <c r="C1996" s="5">
        <v>42911</v>
      </c>
      <c r="D1996" s="5">
        <v>42918</v>
      </c>
      <c r="E1996" s="4" t="s">
        <v>29</v>
      </c>
      <c r="F1996" s="4" t="s">
        <v>3392</v>
      </c>
      <c r="G1996" s="4" t="s">
        <v>3391</v>
      </c>
      <c r="H1996" s="4" t="s">
        <v>102</v>
      </c>
      <c r="I1996" s="4" t="s">
        <v>17</v>
      </c>
      <c r="J1996" s="4" t="s">
        <v>405</v>
      </c>
      <c r="K1996" s="4" t="s">
        <v>691</v>
      </c>
      <c r="L1996" s="4">
        <v>97477</v>
      </c>
      <c r="M1996" s="4" t="s">
        <v>9</v>
      </c>
      <c r="N1996" s="4" t="s">
        <v>5043</v>
      </c>
      <c r="O1996" s="4" t="s">
        <v>13</v>
      </c>
      <c r="P1996" s="4" t="s">
        <v>109</v>
      </c>
      <c r="Q1996" s="4" t="s">
        <v>5042</v>
      </c>
      <c r="R1996" s="4">
        <v>11.304</v>
      </c>
      <c r="S1996" s="4">
        <v>3</v>
      </c>
      <c r="T1996" s="4">
        <v>0.2</v>
      </c>
      <c r="U1996" s="4">
        <v>-2.1194999999999999</v>
      </c>
      <c r="V1996" s="4" t="str">
        <f>INDEX(Regional_Lookup!$B$2:$B$5,MATCH('Sample - Superstore'!M1996,Regional_Lookup!$A$2:$A$5,0))</f>
        <v>James Chen</v>
      </c>
      <c r="W1996" s="4">
        <f>INDEX(Regional_Lookup!$C$2:$C$5, MATCH('Sample - Superstore'!M1996,Regional_Lookup!$A$2:$A$5, 0))</f>
        <v>0.18</v>
      </c>
      <c r="X1996" s="4">
        <f>U1996/R1996</f>
        <v>-0.1875</v>
      </c>
      <c r="Y1996" s="4" t="str">
        <f>IF(X1996&gt;=W1996, "Yes", "No")</f>
        <v>No</v>
      </c>
      <c r="Z1996" s="4">
        <f>D1996-C1996</f>
        <v>7</v>
      </c>
      <c r="AA1996" s="4" t="str" cm="1">
        <f t="array" ref="AA1996">_xlfn.IFS(Z1996&lt;=2,"Fast",Z1996&gt;5, "Slow", AND(Z1996&gt;=3,Z1996&lt;=5),"Standard")</f>
        <v>Slow</v>
      </c>
    </row>
    <row r="1997" spans="1:27" x14ac:dyDescent="0.2">
      <c r="A1997" s="4">
        <v>1996</v>
      </c>
      <c r="B1997" s="4" t="s">
        <v>9820</v>
      </c>
      <c r="C1997" s="5">
        <v>43071</v>
      </c>
      <c r="D1997" s="5">
        <v>43073</v>
      </c>
      <c r="E1997" s="4" t="s">
        <v>21</v>
      </c>
      <c r="F1997" s="4" t="s">
        <v>1048</v>
      </c>
      <c r="G1997" s="4" t="s">
        <v>1047</v>
      </c>
      <c r="H1997" s="4" t="s">
        <v>18</v>
      </c>
      <c r="I1997" s="4" t="s">
        <v>17</v>
      </c>
      <c r="J1997" s="4" t="s">
        <v>124</v>
      </c>
      <c r="K1997" s="4" t="s">
        <v>123</v>
      </c>
      <c r="L1997" s="4">
        <v>77036</v>
      </c>
      <c r="M1997" s="4" t="s">
        <v>3</v>
      </c>
      <c r="N1997" s="4" t="s">
        <v>2638</v>
      </c>
      <c r="O1997" s="4" t="s">
        <v>13</v>
      </c>
      <c r="P1997" s="4" t="s">
        <v>12</v>
      </c>
      <c r="Q1997" s="4" t="s">
        <v>2637</v>
      </c>
      <c r="R1997" s="4">
        <v>294.62</v>
      </c>
      <c r="S1997" s="4">
        <v>5</v>
      </c>
      <c r="T1997" s="4">
        <v>0.8</v>
      </c>
      <c r="U1997" s="4">
        <v>-766.01199999999994</v>
      </c>
      <c r="V1997" s="4" t="str">
        <f>INDEX(Regional_Lookup!$B$2:$B$5,MATCH('Sample - Superstore'!M1997,Regional_Lookup!$A$2:$A$5,0))</f>
        <v>David Johnson</v>
      </c>
      <c r="W1997" s="4">
        <f>INDEX(Regional_Lookup!$C$2:$C$5, MATCH('Sample - Superstore'!M1997,Regional_Lookup!$A$2:$A$5, 0))</f>
        <v>0.14000000000000001</v>
      </c>
      <c r="X1997" s="4">
        <f>U1997/R1997</f>
        <v>-2.5999999999999996</v>
      </c>
      <c r="Y1997" s="4" t="str">
        <f>IF(X1997&gt;=W1997, "Yes", "No")</f>
        <v>No</v>
      </c>
      <c r="Z1997" s="4">
        <f>D1997-C1997</f>
        <v>2</v>
      </c>
      <c r="AA1997" s="4" t="str" cm="1">
        <f t="array" ref="AA1997">_xlfn.IFS(Z1997&lt;=2,"Fast",Z1997&gt;5, "Slow", AND(Z1997&gt;=3,Z1997&lt;=5),"Standard")</f>
        <v>Fast</v>
      </c>
    </row>
    <row r="1998" spans="1:27" x14ac:dyDescent="0.2">
      <c r="A1998" s="4">
        <v>1997</v>
      </c>
      <c r="B1998" s="4" t="s">
        <v>9820</v>
      </c>
      <c r="C1998" s="5">
        <v>43071</v>
      </c>
      <c r="D1998" s="5">
        <v>43073</v>
      </c>
      <c r="E1998" s="4" t="s">
        <v>21</v>
      </c>
      <c r="F1998" s="4" t="s">
        <v>1048</v>
      </c>
      <c r="G1998" s="4" t="s">
        <v>1047</v>
      </c>
      <c r="H1998" s="4" t="s">
        <v>18</v>
      </c>
      <c r="I1998" s="4" t="s">
        <v>17</v>
      </c>
      <c r="J1998" s="4" t="s">
        <v>124</v>
      </c>
      <c r="K1998" s="4" t="s">
        <v>123</v>
      </c>
      <c r="L1998" s="4">
        <v>77036</v>
      </c>
      <c r="M1998" s="4" t="s">
        <v>3</v>
      </c>
      <c r="N1998" s="4" t="s">
        <v>8642</v>
      </c>
      <c r="O1998" s="4" t="s">
        <v>37</v>
      </c>
      <c r="P1998" s="4" t="s">
        <v>36</v>
      </c>
      <c r="Q1998" s="4" t="s">
        <v>8641</v>
      </c>
      <c r="R1998" s="4">
        <v>8.7520000000000007</v>
      </c>
      <c r="S1998" s="4">
        <v>4</v>
      </c>
      <c r="T1998" s="4">
        <v>0.6</v>
      </c>
      <c r="U1998" s="4">
        <v>-3.7195999999999998</v>
      </c>
      <c r="V1998" s="4" t="str">
        <f>INDEX(Regional_Lookup!$B$2:$B$5,MATCH('Sample - Superstore'!M1998,Regional_Lookup!$A$2:$A$5,0))</f>
        <v>David Johnson</v>
      </c>
      <c r="W1998" s="4">
        <f>INDEX(Regional_Lookup!$C$2:$C$5, MATCH('Sample - Superstore'!M1998,Regional_Lookup!$A$2:$A$5, 0))</f>
        <v>0.14000000000000001</v>
      </c>
      <c r="X1998" s="4">
        <f>U1998/R1998</f>
        <v>-0.42499999999999993</v>
      </c>
      <c r="Y1998" s="4" t="str">
        <f>IF(X1998&gt;=W1998, "Yes", "No")</f>
        <v>No</v>
      </c>
      <c r="Z1998" s="4">
        <f>D1998-C1998</f>
        <v>2</v>
      </c>
      <c r="AA1998" s="4" t="str" cm="1">
        <f t="array" ref="AA1998">_xlfn.IFS(Z1998&lt;=2,"Fast",Z1998&gt;5, "Slow", AND(Z1998&gt;=3,Z1998&lt;=5),"Standard")</f>
        <v>Fast</v>
      </c>
    </row>
    <row r="1999" spans="1:27" x14ac:dyDescent="0.2">
      <c r="A1999" s="4">
        <v>1998</v>
      </c>
      <c r="B1999" s="4" t="s">
        <v>9819</v>
      </c>
      <c r="C1999" s="5">
        <v>41676</v>
      </c>
      <c r="D1999" s="5">
        <v>41679</v>
      </c>
      <c r="E1999" s="4" t="s">
        <v>89</v>
      </c>
      <c r="F1999" s="4" t="s">
        <v>3013</v>
      </c>
      <c r="G1999" s="4" t="s">
        <v>3012</v>
      </c>
      <c r="H1999" s="4" t="s">
        <v>50</v>
      </c>
      <c r="I1999" s="4" t="s">
        <v>17</v>
      </c>
      <c r="J1999" s="4" t="s">
        <v>1387</v>
      </c>
      <c r="K1999" s="4" t="s">
        <v>763</v>
      </c>
      <c r="L1999" s="4">
        <v>23320</v>
      </c>
      <c r="M1999" s="4" t="s">
        <v>7</v>
      </c>
      <c r="N1999" s="4" t="s">
        <v>2221</v>
      </c>
      <c r="O1999" s="4" t="s">
        <v>13</v>
      </c>
      <c r="P1999" s="4" t="s">
        <v>72</v>
      </c>
      <c r="Q1999" s="4" t="s">
        <v>2220</v>
      </c>
      <c r="R1999" s="4">
        <v>15</v>
      </c>
      <c r="S1999" s="4">
        <v>4</v>
      </c>
      <c r="T1999" s="4">
        <v>0</v>
      </c>
      <c r="U1999" s="4">
        <v>7.2</v>
      </c>
      <c r="V1999" s="4" t="str">
        <f>INDEX(Regional_Lookup!$B$2:$B$5,MATCH('Sample - Superstore'!M1999,Regional_Lookup!$A$2:$A$5,0))</f>
        <v>Maria Santos</v>
      </c>
      <c r="W1999" s="4">
        <f>INDEX(Regional_Lookup!$C$2:$C$5, MATCH('Sample - Superstore'!M1999,Regional_Lookup!$A$2:$A$5, 0))</f>
        <v>0.15</v>
      </c>
      <c r="X1999" s="4">
        <f>U1999/R1999</f>
        <v>0.48000000000000004</v>
      </c>
      <c r="Y1999" s="4" t="str">
        <f>IF(X1999&gt;=W1999, "Yes", "No")</f>
        <v>Yes</v>
      </c>
      <c r="Z1999" s="4">
        <f>D1999-C1999</f>
        <v>3</v>
      </c>
      <c r="AA1999" s="4" t="str" cm="1">
        <f t="array" ref="AA1999">_xlfn.IFS(Z1999&lt;=2,"Fast",Z1999&gt;5, "Slow", AND(Z1999&gt;=3,Z1999&lt;=5),"Standard")</f>
        <v>Standard</v>
      </c>
    </row>
    <row r="2000" spans="1:27" x14ac:dyDescent="0.2">
      <c r="A2000" s="4">
        <v>1999</v>
      </c>
      <c r="B2000" s="4" t="s">
        <v>9819</v>
      </c>
      <c r="C2000" s="5">
        <v>41676</v>
      </c>
      <c r="D2000" s="5">
        <v>41679</v>
      </c>
      <c r="E2000" s="4" t="s">
        <v>89</v>
      </c>
      <c r="F2000" s="4" t="s">
        <v>3013</v>
      </c>
      <c r="G2000" s="4" t="s">
        <v>3012</v>
      </c>
      <c r="H2000" s="4" t="s">
        <v>50</v>
      </c>
      <c r="I2000" s="4" t="s">
        <v>17</v>
      </c>
      <c r="J2000" s="4" t="s">
        <v>1387</v>
      </c>
      <c r="K2000" s="4" t="s">
        <v>763</v>
      </c>
      <c r="L2000" s="4">
        <v>23320</v>
      </c>
      <c r="M2000" s="4" t="s">
        <v>7</v>
      </c>
      <c r="N2000" s="4" t="s">
        <v>34</v>
      </c>
      <c r="O2000" s="4" t="s">
        <v>33</v>
      </c>
      <c r="P2000" s="4" t="s">
        <v>32</v>
      </c>
      <c r="Q2000" s="4" t="s">
        <v>31</v>
      </c>
      <c r="R2000" s="4">
        <v>161.61000000000001</v>
      </c>
      <c r="S2000" s="4">
        <v>1</v>
      </c>
      <c r="T2000" s="4">
        <v>0</v>
      </c>
      <c r="U2000" s="4">
        <v>42.018599999999999</v>
      </c>
      <c r="V2000" s="4" t="str">
        <f>INDEX(Regional_Lookup!$B$2:$B$5,MATCH('Sample - Superstore'!M2000,Regional_Lookup!$A$2:$A$5,0))</f>
        <v>Maria Santos</v>
      </c>
      <c r="W2000" s="4">
        <f>INDEX(Regional_Lookup!$C$2:$C$5, MATCH('Sample - Superstore'!M2000,Regional_Lookup!$A$2:$A$5, 0))</f>
        <v>0.15</v>
      </c>
      <c r="X2000" s="4">
        <f>U2000/R2000</f>
        <v>0.25999999999999995</v>
      </c>
      <c r="Y2000" s="4" t="str">
        <f>IF(X2000&gt;=W2000, "Yes", "No")</f>
        <v>Yes</v>
      </c>
      <c r="Z2000" s="4">
        <f>D2000-C2000</f>
        <v>3</v>
      </c>
      <c r="AA2000" s="4" t="str" cm="1">
        <f t="array" ref="AA2000">_xlfn.IFS(Z2000&lt;=2,"Fast",Z2000&gt;5, "Slow", AND(Z2000&gt;=3,Z2000&lt;=5),"Standard")</f>
        <v>Standard</v>
      </c>
    </row>
    <row r="2001" spans="1:27" x14ac:dyDescent="0.2">
      <c r="A2001" s="4">
        <v>2000</v>
      </c>
      <c r="B2001" s="4" t="s">
        <v>9819</v>
      </c>
      <c r="C2001" s="5">
        <v>41676</v>
      </c>
      <c r="D2001" s="5">
        <v>41679</v>
      </c>
      <c r="E2001" s="4" t="s">
        <v>89</v>
      </c>
      <c r="F2001" s="4" t="s">
        <v>3013</v>
      </c>
      <c r="G2001" s="4" t="s">
        <v>3012</v>
      </c>
      <c r="H2001" s="4" t="s">
        <v>50</v>
      </c>
      <c r="I2001" s="4" t="s">
        <v>17</v>
      </c>
      <c r="J2001" s="4" t="s">
        <v>1387</v>
      </c>
      <c r="K2001" s="4" t="s">
        <v>763</v>
      </c>
      <c r="L2001" s="4">
        <v>23320</v>
      </c>
      <c r="M2001" s="4" t="s">
        <v>7</v>
      </c>
      <c r="N2001" s="4" t="s">
        <v>5608</v>
      </c>
      <c r="O2001" s="4" t="s">
        <v>33</v>
      </c>
      <c r="P2001" s="4" t="s">
        <v>32</v>
      </c>
      <c r="Q2001" s="4" t="s">
        <v>5607</v>
      </c>
      <c r="R2001" s="4">
        <v>144.94999999999999</v>
      </c>
      <c r="S2001" s="4">
        <v>5</v>
      </c>
      <c r="T2001" s="4">
        <v>0</v>
      </c>
      <c r="U2001" s="4">
        <v>42.035499999999999</v>
      </c>
      <c r="V2001" s="4" t="str">
        <f>INDEX(Regional_Lookup!$B$2:$B$5,MATCH('Sample - Superstore'!M2001,Regional_Lookup!$A$2:$A$5,0))</f>
        <v>Maria Santos</v>
      </c>
      <c r="W2001" s="4">
        <f>INDEX(Regional_Lookup!$C$2:$C$5, MATCH('Sample - Superstore'!M2001,Regional_Lookup!$A$2:$A$5, 0))</f>
        <v>0.15</v>
      </c>
      <c r="X2001" s="4">
        <f>U2001/R2001</f>
        <v>0.29000000000000004</v>
      </c>
      <c r="Y2001" s="4" t="str">
        <f>IF(X2001&gt;=W2001, "Yes", "No")</f>
        <v>Yes</v>
      </c>
      <c r="Z2001" s="4">
        <f>D2001-C2001</f>
        <v>3</v>
      </c>
      <c r="AA2001" s="4" t="str" cm="1">
        <f t="array" ref="AA2001">_xlfn.IFS(Z2001&lt;=2,"Fast",Z2001&gt;5, "Slow", AND(Z2001&gt;=3,Z2001&lt;=5),"Standard")</f>
        <v>Standard</v>
      </c>
    </row>
    <row r="2002" spans="1:27" x14ac:dyDescent="0.2">
      <c r="A2002" s="4">
        <v>2001</v>
      </c>
      <c r="B2002" s="4" t="s">
        <v>9818</v>
      </c>
      <c r="C2002" s="5">
        <v>42836</v>
      </c>
      <c r="D2002" s="5">
        <v>42843</v>
      </c>
      <c r="E2002" s="4" t="s">
        <v>29</v>
      </c>
      <c r="F2002" s="4" t="s">
        <v>833</v>
      </c>
      <c r="G2002" s="4" t="s">
        <v>832</v>
      </c>
      <c r="H2002" s="4" t="s">
        <v>18</v>
      </c>
      <c r="I2002" s="4" t="s">
        <v>17</v>
      </c>
      <c r="J2002" s="4" t="s">
        <v>1441</v>
      </c>
      <c r="K2002" s="4" t="s">
        <v>15</v>
      </c>
      <c r="L2002" s="4">
        <v>91104</v>
      </c>
      <c r="M2002" s="4" t="s">
        <v>9</v>
      </c>
      <c r="N2002" s="4" t="s">
        <v>3107</v>
      </c>
      <c r="O2002" s="4" t="s">
        <v>33</v>
      </c>
      <c r="P2002" s="4" t="s">
        <v>55</v>
      </c>
      <c r="Q2002" s="4" t="s">
        <v>3106</v>
      </c>
      <c r="R2002" s="4">
        <v>199.95</v>
      </c>
      <c r="S2002" s="4">
        <v>5</v>
      </c>
      <c r="T2002" s="4">
        <v>0</v>
      </c>
      <c r="U2002" s="4">
        <v>21.994499999999999</v>
      </c>
      <c r="V2002" s="4" t="str">
        <f>INDEX(Regional_Lookup!$B$2:$B$5,MATCH('Sample - Superstore'!M2002,Regional_Lookup!$A$2:$A$5,0))</f>
        <v>James Chen</v>
      </c>
      <c r="W2002" s="4">
        <f>INDEX(Regional_Lookup!$C$2:$C$5, MATCH('Sample - Superstore'!M2002,Regional_Lookup!$A$2:$A$5, 0))</f>
        <v>0.18</v>
      </c>
      <c r="X2002" s="4">
        <f>U2002/R2002</f>
        <v>0.11</v>
      </c>
      <c r="Y2002" s="4" t="str">
        <f>IF(X2002&gt;=W2002, "Yes", "No")</f>
        <v>No</v>
      </c>
      <c r="Z2002" s="4">
        <f>D2002-C2002</f>
        <v>7</v>
      </c>
      <c r="AA2002" s="4" t="str" cm="1">
        <f t="array" ref="AA2002">_xlfn.IFS(Z2002&lt;=2,"Fast",Z2002&gt;5, "Slow", AND(Z2002&gt;=3,Z2002&lt;=5),"Standard")</f>
        <v>Slow</v>
      </c>
    </row>
    <row r="2003" spans="1:27" x14ac:dyDescent="0.2">
      <c r="A2003" s="4">
        <v>2002</v>
      </c>
      <c r="B2003" s="4" t="s">
        <v>9818</v>
      </c>
      <c r="C2003" s="5">
        <v>42836</v>
      </c>
      <c r="D2003" s="5">
        <v>42843</v>
      </c>
      <c r="E2003" s="4" t="s">
        <v>29</v>
      </c>
      <c r="F2003" s="4" t="s">
        <v>833</v>
      </c>
      <c r="G2003" s="4" t="s">
        <v>832</v>
      </c>
      <c r="H2003" s="4" t="s">
        <v>18</v>
      </c>
      <c r="I2003" s="4" t="s">
        <v>17</v>
      </c>
      <c r="J2003" s="4" t="s">
        <v>1441</v>
      </c>
      <c r="K2003" s="4" t="s">
        <v>15</v>
      </c>
      <c r="L2003" s="4">
        <v>91104</v>
      </c>
      <c r="M2003" s="4" t="s">
        <v>9</v>
      </c>
      <c r="N2003" s="4" t="s">
        <v>9817</v>
      </c>
      <c r="O2003" s="4" t="s">
        <v>13</v>
      </c>
      <c r="P2003" s="4" t="s">
        <v>116</v>
      </c>
      <c r="Q2003" s="4" t="s">
        <v>9816</v>
      </c>
      <c r="R2003" s="4">
        <v>41.86</v>
      </c>
      <c r="S2003" s="4">
        <v>7</v>
      </c>
      <c r="T2003" s="4">
        <v>0</v>
      </c>
      <c r="U2003" s="4">
        <v>14.2324</v>
      </c>
      <c r="V2003" s="4" t="str">
        <f>INDEX(Regional_Lookup!$B$2:$B$5,MATCH('Sample - Superstore'!M2003,Regional_Lookup!$A$2:$A$5,0))</f>
        <v>James Chen</v>
      </c>
      <c r="W2003" s="4">
        <f>INDEX(Regional_Lookup!$C$2:$C$5, MATCH('Sample - Superstore'!M2003,Regional_Lookup!$A$2:$A$5, 0))</f>
        <v>0.18</v>
      </c>
      <c r="X2003" s="4">
        <f>U2003/R2003</f>
        <v>0.34</v>
      </c>
      <c r="Y2003" s="4" t="str">
        <f>IF(X2003&gt;=W2003, "Yes", "No")</f>
        <v>Yes</v>
      </c>
      <c r="Z2003" s="4">
        <f>D2003-C2003</f>
        <v>7</v>
      </c>
      <c r="AA2003" s="4" t="str" cm="1">
        <f t="array" ref="AA2003">_xlfn.IFS(Z2003&lt;=2,"Fast",Z2003&gt;5, "Slow", AND(Z2003&gt;=3,Z2003&lt;=5),"Standard")</f>
        <v>Slow</v>
      </c>
    </row>
    <row r="2004" spans="1:27" x14ac:dyDescent="0.2">
      <c r="A2004" s="4">
        <v>2003</v>
      </c>
      <c r="B2004" s="4" t="s">
        <v>9815</v>
      </c>
      <c r="C2004" s="5">
        <v>43094</v>
      </c>
      <c r="D2004" s="5">
        <v>43097</v>
      </c>
      <c r="E2004" s="4" t="s">
        <v>21</v>
      </c>
      <c r="F2004" s="4" t="s">
        <v>707</v>
      </c>
      <c r="G2004" s="4" t="s">
        <v>706</v>
      </c>
      <c r="H2004" s="4" t="s">
        <v>18</v>
      </c>
      <c r="I2004" s="4" t="s">
        <v>17</v>
      </c>
      <c r="J2004" s="4" t="s">
        <v>395</v>
      </c>
      <c r="K2004" s="4" t="s">
        <v>174</v>
      </c>
      <c r="L2004" s="4">
        <v>40214</v>
      </c>
      <c r="M2004" s="4" t="s">
        <v>7</v>
      </c>
      <c r="N2004" s="4" t="s">
        <v>4242</v>
      </c>
      <c r="O2004" s="4" t="s">
        <v>13</v>
      </c>
      <c r="P2004" s="4" t="s">
        <v>231</v>
      </c>
      <c r="Q2004" s="4" t="s">
        <v>4241</v>
      </c>
      <c r="R2004" s="4">
        <v>95.94</v>
      </c>
      <c r="S2004" s="4">
        <v>3</v>
      </c>
      <c r="T2004" s="4">
        <v>0</v>
      </c>
      <c r="U2004" s="4">
        <v>9.5939999999999994</v>
      </c>
      <c r="V2004" s="4" t="str">
        <f>INDEX(Regional_Lookup!$B$2:$B$5,MATCH('Sample - Superstore'!M2004,Regional_Lookup!$A$2:$A$5,0))</f>
        <v>Maria Santos</v>
      </c>
      <c r="W2004" s="4">
        <f>INDEX(Regional_Lookup!$C$2:$C$5, MATCH('Sample - Superstore'!M2004,Regional_Lookup!$A$2:$A$5, 0))</f>
        <v>0.15</v>
      </c>
      <c r="X2004" s="4">
        <f>U2004/R2004</f>
        <v>9.9999999999999992E-2</v>
      </c>
      <c r="Y2004" s="4" t="str">
        <f>IF(X2004&gt;=W2004, "Yes", "No")</f>
        <v>No</v>
      </c>
      <c r="Z2004" s="4">
        <f>D2004-C2004</f>
        <v>3</v>
      </c>
      <c r="AA2004" s="4" t="str" cm="1">
        <f t="array" ref="AA2004">_xlfn.IFS(Z2004&lt;=2,"Fast",Z2004&gt;5, "Slow", AND(Z2004&gt;=3,Z2004&lt;=5),"Standard")</f>
        <v>Standard</v>
      </c>
    </row>
    <row r="2005" spans="1:27" x14ac:dyDescent="0.2">
      <c r="A2005" s="4">
        <v>2004</v>
      </c>
      <c r="B2005" s="4" t="s">
        <v>9815</v>
      </c>
      <c r="C2005" s="5">
        <v>43094</v>
      </c>
      <c r="D2005" s="5">
        <v>43097</v>
      </c>
      <c r="E2005" s="4" t="s">
        <v>21</v>
      </c>
      <c r="F2005" s="4" t="s">
        <v>707</v>
      </c>
      <c r="G2005" s="4" t="s">
        <v>706</v>
      </c>
      <c r="H2005" s="4" t="s">
        <v>18</v>
      </c>
      <c r="I2005" s="4" t="s">
        <v>17</v>
      </c>
      <c r="J2005" s="4" t="s">
        <v>395</v>
      </c>
      <c r="K2005" s="4" t="s">
        <v>174</v>
      </c>
      <c r="L2005" s="4">
        <v>40214</v>
      </c>
      <c r="M2005" s="4" t="s">
        <v>7</v>
      </c>
      <c r="N2005" s="4" t="s">
        <v>704</v>
      </c>
      <c r="O2005" s="4" t="s">
        <v>37</v>
      </c>
      <c r="P2005" s="4" t="s">
        <v>221</v>
      </c>
      <c r="Q2005" s="4" t="s">
        <v>703</v>
      </c>
      <c r="R2005" s="4">
        <v>304.45</v>
      </c>
      <c r="S2005" s="4">
        <v>5</v>
      </c>
      <c r="T2005" s="4">
        <v>0</v>
      </c>
      <c r="U2005" s="4">
        <v>76.112499999999997</v>
      </c>
      <c r="V2005" s="4" t="str">
        <f>INDEX(Regional_Lookup!$B$2:$B$5,MATCH('Sample - Superstore'!M2005,Regional_Lookup!$A$2:$A$5,0))</f>
        <v>Maria Santos</v>
      </c>
      <c r="W2005" s="4">
        <f>INDEX(Regional_Lookup!$C$2:$C$5, MATCH('Sample - Superstore'!M2005,Regional_Lookup!$A$2:$A$5, 0))</f>
        <v>0.15</v>
      </c>
      <c r="X2005" s="4">
        <f>U2005/R2005</f>
        <v>0.25</v>
      </c>
      <c r="Y2005" s="4" t="str">
        <f>IF(X2005&gt;=W2005, "Yes", "No")</f>
        <v>Yes</v>
      </c>
      <c r="Z2005" s="4">
        <f>D2005-C2005</f>
        <v>3</v>
      </c>
      <c r="AA2005" s="4" t="str" cm="1">
        <f t="array" ref="AA2005">_xlfn.IFS(Z2005&lt;=2,"Fast",Z2005&gt;5, "Slow", AND(Z2005&gt;=3,Z2005&lt;=5),"Standard")</f>
        <v>Standard</v>
      </c>
    </row>
    <row r="2006" spans="1:27" x14ac:dyDescent="0.2">
      <c r="A2006" s="4">
        <v>2005</v>
      </c>
      <c r="B2006" s="4" t="s">
        <v>9814</v>
      </c>
      <c r="C2006" s="5">
        <v>42836</v>
      </c>
      <c r="D2006" s="5">
        <v>42843</v>
      </c>
      <c r="E2006" s="4" t="s">
        <v>29</v>
      </c>
      <c r="F2006" s="4" t="s">
        <v>819</v>
      </c>
      <c r="G2006" s="4" t="s">
        <v>818</v>
      </c>
      <c r="H2006" s="4" t="s">
        <v>102</v>
      </c>
      <c r="I2006" s="4" t="s">
        <v>17</v>
      </c>
      <c r="J2006" s="4" t="s">
        <v>1315</v>
      </c>
      <c r="K2006" s="4" t="s">
        <v>123</v>
      </c>
      <c r="L2006" s="4">
        <v>79424</v>
      </c>
      <c r="M2006" s="4" t="s">
        <v>3</v>
      </c>
      <c r="N2006" s="4" t="s">
        <v>7483</v>
      </c>
      <c r="O2006" s="4" t="s">
        <v>13</v>
      </c>
      <c r="P2006" s="4" t="s">
        <v>100</v>
      </c>
      <c r="Q2006" s="4" t="s">
        <v>7482</v>
      </c>
      <c r="R2006" s="4">
        <v>11.364000000000001</v>
      </c>
      <c r="S2006" s="4">
        <v>3</v>
      </c>
      <c r="T2006" s="4">
        <v>0.8</v>
      </c>
      <c r="U2006" s="4">
        <v>-17.045999999999999</v>
      </c>
      <c r="V2006" s="4" t="str">
        <f>INDEX(Regional_Lookup!$B$2:$B$5,MATCH('Sample - Superstore'!M2006,Regional_Lookup!$A$2:$A$5,0))</f>
        <v>David Johnson</v>
      </c>
      <c r="W2006" s="4">
        <f>INDEX(Regional_Lookup!$C$2:$C$5, MATCH('Sample - Superstore'!M2006,Regional_Lookup!$A$2:$A$5, 0))</f>
        <v>0.14000000000000001</v>
      </c>
      <c r="X2006" s="4">
        <f>U2006/R2006</f>
        <v>-1.4999999999999998</v>
      </c>
      <c r="Y2006" s="4" t="str">
        <f>IF(X2006&gt;=W2006, "Yes", "No")</f>
        <v>No</v>
      </c>
      <c r="Z2006" s="4">
        <f>D2006-C2006</f>
        <v>7</v>
      </c>
      <c r="AA2006" s="4" t="str" cm="1">
        <f t="array" ref="AA2006">_xlfn.IFS(Z2006&lt;=2,"Fast",Z2006&gt;5, "Slow", AND(Z2006&gt;=3,Z2006&lt;=5),"Standard")</f>
        <v>Slow</v>
      </c>
    </row>
    <row r="2007" spans="1:27" x14ac:dyDescent="0.2">
      <c r="A2007" s="4">
        <v>2006</v>
      </c>
      <c r="B2007" s="4" t="s">
        <v>9813</v>
      </c>
      <c r="C2007" s="5">
        <v>42004</v>
      </c>
      <c r="D2007" s="5">
        <v>42008</v>
      </c>
      <c r="E2007" s="4" t="s">
        <v>29</v>
      </c>
      <c r="F2007" s="4" t="s">
        <v>5102</v>
      </c>
      <c r="G2007" s="4" t="s">
        <v>5101</v>
      </c>
      <c r="H2007" s="4" t="s">
        <v>50</v>
      </c>
      <c r="I2007" s="4" t="s">
        <v>17</v>
      </c>
      <c r="J2007" s="4" t="s">
        <v>2458</v>
      </c>
      <c r="K2007" s="4" t="s">
        <v>2162</v>
      </c>
      <c r="L2007" s="4">
        <v>65203</v>
      </c>
      <c r="M2007" s="4" t="s">
        <v>3</v>
      </c>
      <c r="N2007" s="4" t="s">
        <v>2289</v>
      </c>
      <c r="O2007" s="4" t="s">
        <v>13</v>
      </c>
      <c r="P2007" s="4" t="s">
        <v>116</v>
      </c>
      <c r="Q2007" s="4" t="s">
        <v>2288</v>
      </c>
      <c r="R2007" s="4">
        <v>29.68</v>
      </c>
      <c r="S2007" s="4">
        <v>7</v>
      </c>
      <c r="T2007" s="4">
        <v>0</v>
      </c>
      <c r="U2007" s="4">
        <v>11.575200000000001</v>
      </c>
      <c r="V2007" s="4" t="str">
        <f>INDEX(Regional_Lookup!$B$2:$B$5,MATCH('Sample - Superstore'!M2007,Regional_Lookup!$A$2:$A$5,0))</f>
        <v>David Johnson</v>
      </c>
      <c r="W2007" s="4">
        <f>INDEX(Regional_Lookup!$C$2:$C$5, MATCH('Sample - Superstore'!M2007,Regional_Lookup!$A$2:$A$5, 0))</f>
        <v>0.14000000000000001</v>
      </c>
      <c r="X2007" s="4">
        <f>U2007/R2007</f>
        <v>0.39</v>
      </c>
      <c r="Y2007" s="4" t="str">
        <f>IF(X2007&gt;=W2007, "Yes", "No")</f>
        <v>Yes</v>
      </c>
      <c r="Z2007" s="4">
        <f>D2007-C2007</f>
        <v>4</v>
      </c>
      <c r="AA2007" s="4" t="str" cm="1">
        <f t="array" ref="AA2007">_xlfn.IFS(Z2007&lt;=2,"Fast",Z2007&gt;5, "Slow", AND(Z2007&gt;=3,Z2007&lt;=5),"Standard")</f>
        <v>Standard</v>
      </c>
    </row>
    <row r="2008" spans="1:27" x14ac:dyDescent="0.2">
      <c r="A2008" s="4">
        <v>2007</v>
      </c>
      <c r="B2008" s="4" t="s">
        <v>9813</v>
      </c>
      <c r="C2008" s="5">
        <v>42004</v>
      </c>
      <c r="D2008" s="5">
        <v>42008</v>
      </c>
      <c r="E2008" s="4" t="s">
        <v>29</v>
      </c>
      <c r="F2008" s="4" t="s">
        <v>5102</v>
      </c>
      <c r="G2008" s="4" t="s">
        <v>5101</v>
      </c>
      <c r="H2008" s="4" t="s">
        <v>50</v>
      </c>
      <c r="I2008" s="4" t="s">
        <v>17</v>
      </c>
      <c r="J2008" s="4" t="s">
        <v>2458</v>
      </c>
      <c r="K2008" s="4" t="s">
        <v>2162</v>
      </c>
      <c r="L2008" s="4">
        <v>65203</v>
      </c>
      <c r="M2008" s="4" t="s">
        <v>3</v>
      </c>
      <c r="N2008" s="4" t="s">
        <v>2636</v>
      </c>
      <c r="O2008" s="4" t="s">
        <v>33</v>
      </c>
      <c r="P2008" s="4" t="s">
        <v>55</v>
      </c>
      <c r="Q2008" s="4" t="s">
        <v>2635</v>
      </c>
      <c r="R2008" s="4">
        <v>47.53</v>
      </c>
      <c r="S2008" s="4">
        <v>7</v>
      </c>
      <c r="T2008" s="4">
        <v>0</v>
      </c>
      <c r="U2008" s="4">
        <v>16.1602</v>
      </c>
      <c r="V2008" s="4" t="str">
        <f>INDEX(Regional_Lookup!$B$2:$B$5,MATCH('Sample - Superstore'!M2008,Regional_Lookup!$A$2:$A$5,0))</f>
        <v>David Johnson</v>
      </c>
      <c r="W2008" s="4">
        <f>INDEX(Regional_Lookup!$C$2:$C$5, MATCH('Sample - Superstore'!M2008,Regional_Lookup!$A$2:$A$5, 0))</f>
        <v>0.14000000000000001</v>
      </c>
      <c r="X2008" s="4">
        <f>U2008/R2008</f>
        <v>0.33999999999999997</v>
      </c>
      <c r="Y2008" s="4" t="str">
        <f>IF(X2008&gt;=W2008, "Yes", "No")</f>
        <v>Yes</v>
      </c>
      <c r="Z2008" s="4">
        <f>D2008-C2008</f>
        <v>4</v>
      </c>
      <c r="AA2008" s="4" t="str" cm="1">
        <f t="array" ref="AA2008">_xlfn.IFS(Z2008&lt;=2,"Fast",Z2008&gt;5, "Slow", AND(Z2008&gt;=3,Z2008&lt;=5),"Standard")</f>
        <v>Standard</v>
      </c>
    </row>
    <row r="2009" spans="1:27" x14ac:dyDescent="0.2">
      <c r="A2009" s="4">
        <v>2008</v>
      </c>
      <c r="B2009" s="4" t="s">
        <v>9812</v>
      </c>
      <c r="C2009" s="5">
        <v>42950</v>
      </c>
      <c r="D2009" s="5">
        <v>42951</v>
      </c>
      <c r="E2009" s="4" t="s">
        <v>89</v>
      </c>
      <c r="F2009" s="4" t="s">
        <v>4006</v>
      </c>
      <c r="G2009" s="4" t="s">
        <v>4005</v>
      </c>
      <c r="H2009" s="4" t="s">
        <v>18</v>
      </c>
      <c r="I2009" s="4" t="s">
        <v>17</v>
      </c>
      <c r="J2009" s="4" t="s">
        <v>319</v>
      </c>
      <c r="K2009" s="4" t="s">
        <v>318</v>
      </c>
      <c r="L2009" s="4">
        <v>60623</v>
      </c>
      <c r="M2009" s="4" t="s">
        <v>3</v>
      </c>
      <c r="N2009" s="4" t="s">
        <v>6256</v>
      </c>
      <c r="O2009" s="4" t="s">
        <v>37</v>
      </c>
      <c r="P2009" s="4" t="s">
        <v>165</v>
      </c>
      <c r="Q2009" s="4" t="s">
        <v>6255</v>
      </c>
      <c r="R2009" s="4">
        <v>183.37200000000001</v>
      </c>
      <c r="S2009" s="4">
        <v>2</v>
      </c>
      <c r="T2009" s="4">
        <v>0.3</v>
      </c>
      <c r="U2009" s="4">
        <v>-36.674399999999999</v>
      </c>
      <c r="V2009" s="4" t="str">
        <f>INDEX(Regional_Lookup!$B$2:$B$5,MATCH('Sample - Superstore'!M2009,Regional_Lookup!$A$2:$A$5,0))</f>
        <v>David Johnson</v>
      </c>
      <c r="W2009" s="4">
        <f>INDEX(Regional_Lookup!$C$2:$C$5, MATCH('Sample - Superstore'!M2009,Regional_Lookup!$A$2:$A$5, 0))</f>
        <v>0.14000000000000001</v>
      </c>
      <c r="X2009" s="4">
        <f>U2009/R2009</f>
        <v>-0.19999999999999998</v>
      </c>
      <c r="Y2009" s="4" t="str">
        <f>IF(X2009&gt;=W2009, "Yes", "No")</f>
        <v>No</v>
      </c>
      <c r="Z2009" s="4">
        <f>D2009-C2009</f>
        <v>1</v>
      </c>
      <c r="AA2009" s="4" t="str" cm="1">
        <f t="array" ref="AA2009">_xlfn.IFS(Z2009&lt;=2,"Fast",Z2009&gt;5, "Slow", AND(Z2009&gt;=3,Z2009&lt;=5),"Standard")</f>
        <v>Fast</v>
      </c>
    </row>
    <row r="2010" spans="1:27" x14ac:dyDescent="0.2">
      <c r="A2010" s="4">
        <v>2009</v>
      </c>
      <c r="B2010" s="4" t="s">
        <v>9811</v>
      </c>
      <c r="C2010" s="5">
        <v>41958</v>
      </c>
      <c r="D2010" s="5">
        <v>41964</v>
      </c>
      <c r="E2010" s="4" t="s">
        <v>29</v>
      </c>
      <c r="F2010" s="4" t="s">
        <v>340</v>
      </c>
      <c r="G2010" s="4" t="s">
        <v>339</v>
      </c>
      <c r="H2010" s="4" t="s">
        <v>18</v>
      </c>
      <c r="I2010" s="4" t="s">
        <v>17</v>
      </c>
      <c r="J2010" s="4" t="s">
        <v>7997</v>
      </c>
      <c r="K2010" s="4" t="s">
        <v>1877</v>
      </c>
      <c r="L2010" s="4">
        <v>37604</v>
      </c>
      <c r="M2010" s="4" t="s">
        <v>7</v>
      </c>
      <c r="N2010" s="4" t="s">
        <v>5235</v>
      </c>
      <c r="O2010" s="4" t="s">
        <v>13</v>
      </c>
      <c r="P2010" s="4" t="s">
        <v>116</v>
      </c>
      <c r="Q2010" s="4" t="s">
        <v>5234</v>
      </c>
      <c r="R2010" s="4">
        <v>4.2240000000000002</v>
      </c>
      <c r="S2010" s="4">
        <v>3</v>
      </c>
      <c r="T2010" s="4">
        <v>0.2</v>
      </c>
      <c r="U2010" s="4">
        <v>0.47520000000000001</v>
      </c>
      <c r="V2010" s="4" t="str">
        <f>INDEX(Regional_Lookup!$B$2:$B$5,MATCH('Sample - Superstore'!M2010,Regional_Lookup!$A$2:$A$5,0))</f>
        <v>Maria Santos</v>
      </c>
      <c r="W2010" s="4">
        <f>INDEX(Regional_Lookup!$C$2:$C$5, MATCH('Sample - Superstore'!M2010,Regional_Lookup!$A$2:$A$5, 0))</f>
        <v>0.15</v>
      </c>
      <c r="X2010" s="4">
        <f>U2010/R2010</f>
        <v>0.1125</v>
      </c>
      <c r="Y2010" s="4" t="str">
        <f>IF(X2010&gt;=W2010, "Yes", "No")</f>
        <v>No</v>
      </c>
      <c r="Z2010" s="4">
        <f>D2010-C2010</f>
        <v>6</v>
      </c>
      <c r="AA2010" s="4" t="str" cm="1">
        <f t="array" ref="AA2010">_xlfn.IFS(Z2010&lt;=2,"Fast",Z2010&gt;5, "Slow", AND(Z2010&gt;=3,Z2010&lt;=5),"Standard")</f>
        <v>Slow</v>
      </c>
    </row>
    <row r="2011" spans="1:27" x14ac:dyDescent="0.2">
      <c r="A2011" s="4">
        <v>2010</v>
      </c>
      <c r="B2011" s="4" t="s">
        <v>9811</v>
      </c>
      <c r="C2011" s="5">
        <v>41958</v>
      </c>
      <c r="D2011" s="5">
        <v>41964</v>
      </c>
      <c r="E2011" s="4" t="s">
        <v>29</v>
      </c>
      <c r="F2011" s="4" t="s">
        <v>340</v>
      </c>
      <c r="G2011" s="4" t="s">
        <v>339</v>
      </c>
      <c r="H2011" s="4" t="s">
        <v>18</v>
      </c>
      <c r="I2011" s="4" t="s">
        <v>17</v>
      </c>
      <c r="J2011" s="4" t="s">
        <v>7997</v>
      </c>
      <c r="K2011" s="4" t="s">
        <v>1877</v>
      </c>
      <c r="L2011" s="4">
        <v>37604</v>
      </c>
      <c r="M2011" s="4" t="s">
        <v>7</v>
      </c>
      <c r="N2011" s="4" t="s">
        <v>6165</v>
      </c>
      <c r="O2011" s="4" t="s">
        <v>13</v>
      </c>
      <c r="P2011" s="4" t="s">
        <v>12</v>
      </c>
      <c r="Q2011" s="4" t="s">
        <v>6164</v>
      </c>
      <c r="R2011" s="4">
        <v>333.05599999999998</v>
      </c>
      <c r="S2011" s="4">
        <v>2</v>
      </c>
      <c r="T2011" s="4">
        <v>0.2</v>
      </c>
      <c r="U2011" s="4">
        <v>29.142399999999999</v>
      </c>
      <c r="V2011" s="4" t="str">
        <f>INDEX(Regional_Lookup!$B$2:$B$5,MATCH('Sample - Superstore'!M2011,Regional_Lookup!$A$2:$A$5,0))</f>
        <v>Maria Santos</v>
      </c>
      <c r="W2011" s="4">
        <f>INDEX(Regional_Lookup!$C$2:$C$5, MATCH('Sample - Superstore'!M2011,Regional_Lookup!$A$2:$A$5, 0))</f>
        <v>0.15</v>
      </c>
      <c r="X2011" s="4">
        <f>U2011/R2011</f>
        <v>8.7499999999999994E-2</v>
      </c>
      <c r="Y2011" s="4" t="str">
        <f>IF(X2011&gt;=W2011, "Yes", "No")</f>
        <v>No</v>
      </c>
      <c r="Z2011" s="4">
        <f>D2011-C2011</f>
        <v>6</v>
      </c>
      <c r="AA2011" s="4" t="str" cm="1">
        <f t="array" ref="AA2011">_xlfn.IFS(Z2011&lt;=2,"Fast",Z2011&gt;5, "Slow", AND(Z2011&gt;=3,Z2011&lt;=5),"Standard")</f>
        <v>Slow</v>
      </c>
    </row>
    <row r="2012" spans="1:27" x14ac:dyDescent="0.2">
      <c r="A2012" s="4">
        <v>2011</v>
      </c>
      <c r="B2012" s="4" t="s">
        <v>9811</v>
      </c>
      <c r="C2012" s="5">
        <v>41958</v>
      </c>
      <c r="D2012" s="5">
        <v>41964</v>
      </c>
      <c r="E2012" s="4" t="s">
        <v>29</v>
      </c>
      <c r="F2012" s="4" t="s">
        <v>340</v>
      </c>
      <c r="G2012" s="4" t="s">
        <v>339</v>
      </c>
      <c r="H2012" s="4" t="s">
        <v>18</v>
      </c>
      <c r="I2012" s="4" t="s">
        <v>17</v>
      </c>
      <c r="J2012" s="4" t="s">
        <v>7997</v>
      </c>
      <c r="K2012" s="4" t="s">
        <v>1877</v>
      </c>
      <c r="L2012" s="4">
        <v>37604</v>
      </c>
      <c r="M2012" s="4" t="s">
        <v>7</v>
      </c>
      <c r="N2012" s="4" t="s">
        <v>836</v>
      </c>
      <c r="O2012" s="4" t="s">
        <v>13</v>
      </c>
      <c r="P2012" s="4" t="s">
        <v>24</v>
      </c>
      <c r="Q2012" s="4" t="s">
        <v>835</v>
      </c>
      <c r="R2012" s="4">
        <v>24.896000000000001</v>
      </c>
      <c r="S2012" s="4">
        <v>4</v>
      </c>
      <c r="T2012" s="4">
        <v>0.2</v>
      </c>
      <c r="U2012" s="4">
        <v>7.78</v>
      </c>
      <c r="V2012" s="4" t="str">
        <f>INDEX(Regional_Lookup!$B$2:$B$5,MATCH('Sample - Superstore'!M2012,Regional_Lookup!$A$2:$A$5,0))</f>
        <v>Maria Santos</v>
      </c>
      <c r="W2012" s="4">
        <f>INDEX(Regional_Lookup!$C$2:$C$5, MATCH('Sample - Superstore'!M2012,Regional_Lookup!$A$2:$A$5, 0))</f>
        <v>0.15</v>
      </c>
      <c r="X2012" s="4">
        <f>U2012/R2012</f>
        <v>0.3125</v>
      </c>
      <c r="Y2012" s="4" t="str">
        <f>IF(X2012&gt;=W2012, "Yes", "No")</f>
        <v>Yes</v>
      </c>
      <c r="Z2012" s="4">
        <f>D2012-C2012</f>
        <v>6</v>
      </c>
      <c r="AA2012" s="4" t="str" cm="1">
        <f t="array" ref="AA2012">_xlfn.IFS(Z2012&lt;=2,"Fast",Z2012&gt;5, "Slow", AND(Z2012&gt;=3,Z2012&lt;=5),"Standard")</f>
        <v>Slow</v>
      </c>
    </row>
    <row r="2013" spans="1:27" x14ac:dyDescent="0.2">
      <c r="A2013" s="4">
        <v>2012</v>
      </c>
      <c r="B2013" s="4" t="s">
        <v>9810</v>
      </c>
      <c r="C2013" s="5">
        <v>42349</v>
      </c>
      <c r="D2013" s="5">
        <v>42349</v>
      </c>
      <c r="E2013" s="4" t="s">
        <v>162</v>
      </c>
      <c r="F2013" s="4" t="s">
        <v>8680</v>
      </c>
      <c r="G2013" s="4" t="s">
        <v>8679</v>
      </c>
      <c r="H2013" s="4" t="s">
        <v>18</v>
      </c>
      <c r="I2013" s="4" t="s">
        <v>17</v>
      </c>
      <c r="J2013" s="4" t="s">
        <v>124</v>
      </c>
      <c r="K2013" s="4" t="s">
        <v>123</v>
      </c>
      <c r="L2013" s="4">
        <v>77041</v>
      </c>
      <c r="M2013" s="4" t="s">
        <v>3</v>
      </c>
      <c r="N2013" s="4" t="s">
        <v>3856</v>
      </c>
      <c r="O2013" s="4" t="s">
        <v>33</v>
      </c>
      <c r="P2013" s="4" t="s">
        <v>55</v>
      </c>
      <c r="Q2013" s="4" t="s">
        <v>3855</v>
      </c>
      <c r="R2013" s="4">
        <v>159.98400000000001</v>
      </c>
      <c r="S2013" s="4">
        <v>2</v>
      </c>
      <c r="T2013" s="4">
        <v>0.2</v>
      </c>
      <c r="U2013" s="4">
        <v>35.996400000000001</v>
      </c>
      <c r="V2013" s="4" t="str">
        <f>INDEX(Regional_Lookup!$B$2:$B$5,MATCH('Sample - Superstore'!M2013,Regional_Lookup!$A$2:$A$5,0))</f>
        <v>David Johnson</v>
      </c>
      <c r="W2013" s="4">
        <f>INDEX(Regional_Lookup!$C$2:$C$5, MATCH('Sample - Superstore'!M2013,Regional_Lookup!$A$2:$A$5, 0))</f>
        <v>0.14000000000000001</v>
      </c>
      <c r="X2013" s="4">
        <f>U2013/R2013</f>
        <v>0.22500000000000001</v>
      </c>
      <c r="Y2013" s="4" t="str">
        <f>IF(X2013&gt;=W2013, "Yes", "No")</f>
        <v>Yes</v>
      </c>
      <c r="Z2013" s="4">
        <f>D2013-C2013</f>
        <v>0</v>
      </c>
      <c r="AA2013" s="4" t="str" cm="1">
        <f t="array" ref="AA2013">_xlfn.IFS(Z2013&lt;=2,"Fast",Z2013&gt;5, "Slow", AND(Z2013&gt;=3,Z2013&lt;=5),"Standard")</f>
        <v>Fast</v>
      </c>
    </row>
    <row r="2014" spans="1:27" x14ac:dyDescent="0.2">
      <c r="A2014" s="4">
        <v>2013</v>
      </c>
      <c r="B2014" s="4" t="s">
        <v>9810</v>
      </c>
      <c r="C2014" s="5">
        <v>42349</v>
      </c>
      <c r="D2014" s="5">
        <v>42349</v>
      </c>
      <c r="E2014" s="4" t="s">
        <v>162</v>
      </c>
      <c r="F2014" s="4" t="s">
        <v>8680</v>
      </c>
      <c r="G2014" s="4" t="s">
        <v>8679</v>
      </c>
      <c r="H2014" s="4" t="s">
        <v>18</v>
      </c>
      <c r="I2014" s="4" t="s">
        <v>17</v>
      </c>
      <c r="J2014" s="4" t="s">
        <v>124</v>
      </c>
      <c r="K2014" s="4" t="s">
        <v>123</v>
      </c>
      <c r="L2014" s="4">
        <v>77041</v>
      </c>
      <c r="M2014" s="4" t="s">
        <v>3</v>
      </c>
      <c r="N2014" s="4" t="s">
        <v>5077</v>
      </c>
      <c r="O2014" s="4" t="s">
        <v>13</v>
      </c>
      <c r="P2014" s="4" t="s">
        <v>231</v>
      </c>
      <c r="Q2014" s="4" t="s">
        <v>5076</v>
      </c>
      <c r="R2014" s="4">
        <v>46.344000000000001</v>
      </c>
      <c r="S2014" s="4">
        <v>3</v>
      </c>
      <c r="T2014" s="4">
        <v>0.2</v>
      </c>
      <c r="U2014" s="4">
        <v>4.6344000000000003</v>
      </c>
      <c r="V2014" s="4" t="str">
        <f>INDEX(Regional_Lookup!$B$2:$B$5,MATCH('Sample - Superstore'!M2014,Regional_Lookup!$A$2:$A$5,0))</f>
        <v>David Johnson</v>
      </c>
      <c r="W2014" s="4">
        <f>INDEX(Regional_Lookup!$C$2:$C$5, MATCH('Sample - Superstore'!M2014,Regional_Lookup!$A$2:$A$5, 0))</f>
        <v>0.14000000000000001</v>
      </c>
      <c r="X2014" s="4">
        <f>U2014/R2014</f>
        <v>0.1</v>
      </c>
      <c r="Y2014" s="4" t="str">
        <f>IF(X2014&gt;=W2014, "Yes", "No")</f>
        <v>No</v>
      </c>
      <c r="Z2014" s="4">
        <f>D2014-C2014</f>
        <v>0</v>
      </c>
      <c r="AA2014" s="4" t="str" cm="1">
        <f t="array" ref="AA2014">_xlfn.IFS(Z2014&lt;=2,"Fast",Z2014&gt;5, "Slow", AND(Z2014&gt;=3,Z2014&lt;=5),"Standard")</f>
        <v>Fast</v>
      </c>
    </row>
    <row r="2015" spans="1:27" x14ac:dyDescent="0.2">
      <c r="A2015" s="4">
        <v>2014</v>
      </c>
      <c r="B2015" s="4" t="s">
        <v>9809</v>
      </c>
      <c r="C2015" s="5">
        <v>42631</v>
      </c>
      <c r="D2015" s="5">
        <v>42636</v>
      </c>
      <c r="E2015" s="4" t="s">
        <v>29</v>
      </c>
      <c r="F2015" s="4" t="s">
        <v>4285</v>
      </c>
      <c r="G2015" s="4" t="s">
        <v>4284</v>
      </c>
      <c r="H2015" s="4" t="s">
        <v>18</v>
      </c>
      <c r="I2015" s="4" t="s">
        <v>17</v>
      </c>
      <c r="J2015" s="4" t="s">
        <v>6279</v>
      </c>
      <c r="K2015" s="4" t="s">
        <v>1177</v>
      </c>
      <c r="L2015" s="4">
        <v>36830</v>
      </c>
      <c r="M2015" s="4" t="s">
        <v>7</v>
      </c>
      <c r="N2015" s="4" t="s">
        <v>864</v>
      </c>
      <c r="O2015" s="4" t="s">
        <v>37</v>
      </c>
      <c r="P2015" s="4" t="s">
        <v>221</v>
      </c>
      <c r="Q2015" s="4" t="s">
        <v>863</v>
      </c>
      <c r="R2015" s="4">
        <v>350.98</v>
      </c>
      <c r="S2015" s="4">
        <v>1</v>
      </c>
      <c r="T2015" s="4">
        <v>0</v>
      </c>
      <c r="U2015" s="4">
        <v>84.235200000000006</v>
      </c>
      <c r="V2015" s="4" t="str">
        <f>INDEX(Regional_Lookup!$B$2:$B$5,MATCH('Sample - Superstore'!M2015,Regional_Lookup!$A$2:$A$5,0))</f>
        <v>Maria Santos</v>
      </c>
      <c r="W2015" s="4">
        <f>INDEX(Regional_Lookup!$C$2:$C$5, MATCH('Sample - Superstore'!M2015,Regional_Lookup!$A$2:$A$5, 0))</f>
        <v>0.15</v>
      </c>
      <c r="X2015" s="4">
        <f>U2015/R2015</f>
        <v>0.24</v>
      </c>
      <c r="Y2015" s="4" t="str">
        <f>IF(X2015&gt;=W2015, "Yes", "No")</f>
        <v>Yes</v>
      </c>
      <c r="Z2015" s="4">
        <f>D2015-C2015</f>
        <v>5</v>
      </c>
      <c r="AA2015" s="4" t="str" cm="1">
        <f t="array" ref="AA2015">_xlfn.IFS(Z2015&lt;=2,"Fast",Z2015&gt;5, "Slow", AND(Z2015&gt;=3,Z2015&lt;=5),"Standard")</f>
        <v>Standard</v>
      </c>
    </row>
    <row r="2016" spans="1:27" x14ac:dyDescent="0.2">
      <c r="A2016" s="4">
        <v>2015</v>
      </c>
      <c r="B2016" s="4" t="s">
        <v>9809</v>
      </c>
      <c r="C2016" s="5">
        <v>42631</v>
      </c>
      <c r="D2016" s="5">
        <v>42636</v>
      </c>
      <c r="E2016" s="4" t="s">
        <v>29</v>
      </c>
      <c r="F2016" s="4" t="s">
        <v>4285</v>
      </c>
      <c r="G2016" s="4" t="s">
        <v>4284</v>
      </c>
      <c r="H2016" s="4" t="s">
        <v>18</v>
      </c>
      <c r="I2016" s="4" t="s">
        <v>17</v>
      </c>
      <c r="J2016" s="4" t="s">
        <v>6279</v>
      </c>
      <c r="K2016" s="4" t="s">
        <v>1177</v>
      </c>
      <c r="L2016" s="4">
        <v>36830</v>
      </c>
      <c r="M2016" s="4" t="s">
        <v>7</v>
      </c>
      <c r="N2016" s="4" t="s">
        <v>566</v>
      </c>
      <c r="O2016" s="4" t="s">
        <v>13</v>
      </c>
      <c r="P2016" s="4" t="s">
        <v>24</v>
      </c>
      <c r="Q2016" s="4" t="s">
        <v>565</v>
      </c>
      <c r="R2016" s="4">
        <v>13.08</v>
      </c>
      <c r="S2016" s="4">
        <v>2</v>
      </c>
      <c r="T2016" s="4">
        <v>0</v>
      </c>
      <c r="U2016" s="4">
        <v>6.0167999999999999</v>
      </c>
      <c r="V2016" s="4" t="str">
        <f>INDEX(Regional_Lookup!$B$2:$B$5,MATCH('Sample - Superstore'!M2016,Regional_Lookup!$A$2:$A$5,0))</f>
        <v>Maria Santos</v>
      </c>
      <c r="W2016" s="4">
        <f>INDEX(Regional_Lookup!$C$2:$C$5, MATCH('Sample - Superstore'!M2016,Regional_Lookup!$A$2:$A$5, 0))</f>
        <v>0.15</v>
      </c>
      <c r="X2016" s="4">
        <f>U2016/R2016</f>
        <v>0.45999999999999996</v>
      </c>
      <c r="Y2016" s="4" t="str">
        <f>IF(X2016&gt;=W2016, "Yes", "No")</f>
        <v>Yes</v>
      </c>
      <c r="Z2016" s="4">
        <f>D2016-C2016</f>
        <v>5</v>
      </c>
      <c r="AA2016" s="4" t="str" cm="1">
        <f t="array" ref="AA2016">_xlfn.IFS(Z2016&lt;=2,"Fast",Z2016&gt;5, "Slow", AND(Z2016&gt;=3,Z2016&lt;=5),"Standard")</f>
        <v>Standard</v>
      </c>
    </row>
    <row r="2017" spans="1:27" x14ac:dyDescent="0.2">
      <c r="A2017" s="4">
        <v>2016</v>
      </c>
      <c r="B2017" s="4" t="s">
        <v>9809</v>
      </c>
      <c r="C2017" s="5">
        <v>42631</v>
      </c>
      <c r="D2017" s="5">
        <v>42636</v>
      </c>
      <c r="E2017" s="4" t="s">
        <v>29</v>
      </c>
      <c r="F2017" s="4" t="s">
        <v>4285</v>
      </c>
      <c r="G2017" s="4" t="s">
        <v>4284</v>
      </c>
      <c r="H2017" s="4" t="s">
        <v>18</v>
      </c>
      <c r="I2017" s="4" t="s">
        <v>17</v>
      </c>
      <c r="J2017" s="4" t="s">
        <v>6279</v>
      </c>
      <c r="K2017" s="4" t="s">
        <v>1177</v>
      </c>
      <c r="L2017" s="4">
        <v>36830</v>
      </c>
      <c r="M2017" s="4" t="s">
        <v>7</v>
      </c>
      <c r="N2017" s="4" t="s">
        <v>1031</v>
      </c>
      <c r="O2017" s="4" t="s">
        <v>13</v>
      </c>
      <c r="P2017" s="4" t="s">
        <v>231</v>
      </c>
      <c r="Q2017" s="4" t="s">
        <v>1030</v>
      </c>
      <c r="R2017" s="4">
        <v>900.08</v>
      </c>
      <c r="S2017" s="4">
        <v>4</v>
      </c>
      <c r="T2017" s="4">
        <v>0</v>
      </c>
      <c r="U2017" s="4">
        <v>117.0104</v>
      </c>
      <c r="V2017" s="4" t="str">
        <f>INDEX(Regional_Lookup!$B$2:$B$5,MATCH('Sample - Superstore'!M2017,Regional_Lookup!$A$2:$A$5,0))</f>
        <v>Maria Santos</v>
      </c>
      <c r="W2017" s="4">
        <f>INDEX(Regional_Lookup!$C$2:$C$5, MATCH('Sample - Superstore'!M2017,Regional_Lookup!$A$2:$A$5, 0))</f>
        <v>0.15</v>
      </c>
      <c r="X2017" s="4">
        <f>U2017/R2017</f>
        <v>0.13</v>
      </c>
      <c r="Y2017" s="4" t="str">
        <f>IF(X2017&gt;=W2017, "Yes", "No")</f>
        <v>No</v>
      </c>
      <c r="Z2017" s="4">
        <f>D2017-C2017</f>
        <v>5</v>
      </c>
      <c r="AA2017" s="4" t="str" cm="1">
        <f t="array" ref="AA2017">_xlfn.IFS(Z2017&lt;=2,"Fast",Z2017&gt;5, "Slow", AND(Z2017&gt;=3,Z2017&lt;=5),"Standard")</f>
        <v>Standard</v>
      </c>
    </row>
    <row r="2018" spans="1:27" x14ac:dyDescent="0.2">
      <c r="A2018" s="4">
        <v>2017</v>
      </c>
      <c r="B2018" s="4" t="s">
        <v>9808</v>
      </c>
      <c r="C2018" s="5">
        <v>42082</v>
      </c>
      <c r="D2018" s="5">
        <v>42086</v>
      </c>
      <c r="E2018" s="4" t="s">
        <v>29</v>
      </c>
      <c r="F2018" s="4" t="s">
        <v>2977</v>
      </c>
      <c r="G2018" s="4" t="s">
        <v>2976</v>
      </c>
      <c r="H2018" s="4" t="s">
        <v>18</v>
      </c>
      <c r="I2018" s="4" t="s">
        <v>17</v>
      </c>
      <c r="J2018" s="4" t="s">
        <v>287</v>
      </c>
      <c r="K2018" s="4" t="s">
        <v>15</v>
      </c>
      <c r="L2018" s="4">
        <v>92404</v>
      </c>
      <c r="M2018" s="4" t="s">
        <v>9</v>
      </c>
      <c r="N2018" s="4" t="s">
        <v>831</v>
      </c>
      <c r="O2018" s="4" t="s">
        <v>13</v>
      </c>
      <c r="P2018" s="4" t="s">
        <v>100</v>
      </c>
      <c r="Q2018" s="4" t="s">
        <v>830</v>
      </c>
      <c r="R2018" s="4">
        <v>17.568000000000001</v>
      </c>
      <c r="S2018" s="4">
        <v>2</v>
      </c>
      <c r="T2018" s="4">
        <v>0.2</v>
      </c>
      <c r="U2018" s="4">
        <v>6.3684000000000003</v>
      </c>
      <c r="V2018" s="4" t="str">
        <f>INDEX(Regional_Lookup!$B$2:$B$5,MATCH('Sample - Superstore'!M2018,Regional_Lookup!$A$2:$A$5,0))</f>
        <v>James Chen</v>
      </c>
      <c r="W2018" s="4">
        <f>INDEX(Regional_Lookup!$C$2:$C$5, MATCH('Sample - Superstore'!M2018,Regional_Lookup!$A$2:$A$5, 0))</f>
        <v>0.18</v>
      </c>
      <c r="X2018" s="4">
        <f>U2018/R2018</f>
        <v>0.36249999999999999</v>
      </c>
      <c r="Y2018" s="4" t="str">
        <f>IF(X2018&gt;=W2018, "Yes", "No")</f>
        <v>Yes</v>
      </c>
      <c r="Z2018" s="4">
        <f>D2018-C2018</f>
        <v>4</v>
      </c>
      <c r="AA2018" s="4" t="str" cm="1">
        <f t="array" ref="AA2018">_xlfn.IFS(Z2018&lt;=2,"Fast",Z2018&gt;5, "Slow", AND(Z2018&gt;=3,Z2018&lt;=5),"Standard")</f>
        <v>Standard</v>
      </c>
    </row>
    <row r="2019" spans="1:27" x14ac:dyDescent="0.2">
      <c r="A2019" s="4">
        <v>2018</v>
      </c>
      <c r="B2019" s="4" t="s">
        <v>9808</v>
      </c>
      <c r="C2019" s="5">
        <v>42082</v>
      </c>
      <c r="D2019" s="5">
        <v>42086</v>
      </c>
      <c r="E2019" s="4" t="s">
        <v>29</v>
      </c>
      <c r="F2019" s="4" t="s">
        <v>2977</v>
      </c>
      <c r="G2019" s="4" t="s">
        <v>2976</v>
      </c>
      <c r="H2019" s="4" t="s">
        <v>18</v>
      </c>
      <c r="I2019" s="4" t="s">
        <v>17</v>
      </c>
      <c r="J2019" s="4" t="s">
        <v>287</v>
      </c>
      <c r="K2019" s="4" t="s">
        <v>15</v>
      </c>
      <c r="L2019" s="4">
        <v>92404</v>
      </c>
      <c r="M2019" s="4" t="s">
        <v>9</v>
      </c>
      <c r="N2019" s="4" t="s">
        <v>6461</v>
      </c>
      <c r="O2019" s="4" t="s">
        <v>13</v>
      </c>
      <c r="P2019" s="4" t="s">
        <v>72</v>
      </c>
      <c r="Q2019" s="4" t="s">
        <v>6460</v>
      </c>
      <c r="R2019" s="4">
        <v>14.62</v>
      </c>
      <c r="S2019" s="4">
        <v>2</v>
      </c>
      <c r="T2019" s="4">
        <v>0</v>
      </c>
      <c r="U2019" s="4">
        <v>6.8714000000000004</v>
      </c>
      <c r="V2019" s="4" t="str">
        <f>INDEX(Regional_Lookup!$B$2:$B$5,MATCH('Sample - Superstore'!M2019,Regional_Lookup!$A$2:$A$5,0))</f>
        <v>James Chen</v>
      </c>
      <c r="W2019" s="4">
        <f>INDEX(Regional_Lookup!$C$2:$C$5, MATCH('Sample - Superstore'!M2019,Regional_Lookup!$A$2:$A$5, 0))</f>
        <v>0.18</v>
      </c>
      <c r="X2019" s="4">
        <f>U2019/R2019</f>
        <v>0.47000000000000003</v>
      </c>
      <c r="Y2019" s="4" t="str">
        <f>IF(X2019&gt;=W2019, "Yes", "No")</f>
        <v>Yes</v>
      </c>
      <c r="Z2019" s="4">
        <f>D2019-C2019</f>
        <v>4</v>
      </c>
      <c r="AA2019" s="4" t="str" cm="1">
        <f t="array" ref="AA2019">_xlfn.IFS(Z2019&lt;=2,"Fast",Z2019&gt;5, "Slow", AND(Z2019&gt;=3,Z2019&lt;=5),"Standard")</f>
        <v>Standard</v>
      </c>
    </row>
    <row r="2020" spans="1:27" x14ac:dyDescent="0.2">
      <c r="A2020" s="4">
        <v>2019</v>
      </c>
      <c r="B2020" s="4" t="s">
        <v>9808</v>
      </c>
      <c r="C2020" s="5">
        <v>42082</v>
      </c>
      <c r="D2020" s="5">
        <v>42086</v>
      </c>
      <c r="E2020" s="4" t="s">
        <v>29</v>
      </c>
      <c r="F2020" s="4" t="s">
        <v>2977</v>
      </c>
      <c r="G2020" s="4" t="s">
        <v>2976</v>
      </c>
      <c r="H2020" s="4" t="s">
        <v>18</v>
      </c>
      <c r="I2020" s="4" t="s">
        <v>17</v>
      </c>
      <c r="J2020" s="4" t="s">
        <v>287</v>
      </c>
      <c r="K2020" s="4" t="s">
        <v>15</v>
      </c>
      <c r="L2020" s="4">
        <v>92404</v>
      </c>
      <c r="M2020" s="4" t="s">
        <v>9</v>
      </c>
      <c r="N2020" s="4" t="s">
        <v>6105</v>
      </c>
      <c r="O2020" s="4" t="s">
        <v>13</v>
      </c>
      <c r="P2020" s="4" t="s">
        <v>64</v>
      </c>
      <c r="Q2020" s="4" t="s">
        <v>6104</v>
      </c>
      <c r="R2020" s="4">
        <v>33.36</v>
      </c>
      <c r="S2020" s="4">
        <v>4</v>
      </c>
      <c r="T2020" s="4">
        <v>0</v>
      </c>
      <c r="U2020" s="4">
        <v>8.6736000000000004</v>
      </c>
      <c r="V2020" s="4" t="str">
        <f>INDEX(Regional_Lookup!$B$2:$B$5,MATCH('Sample - Superstore'!M2020,Regional_Lookup!$A$2:$A$5,0))</f>
        <v>James Chen</v>
      </c>
      <c r="W2020" s="4">
        <f>INDEX(Regional_Lookup!$C$2:$C$5, MATCH('Sample - Superstore'!M2020,Regional_Lookup!$A$2:$A$5, 0))</f>
        <v>0.18</v>
      </c>
      <c r="X2020" s="4">
        <f>U2020/R2020</f>
        <v>0.26</v>
      </c>
      <c r="Y2020" s="4" t="str">
        <f>IF(X2020&gt;=W2020, "Yes", "No")</f>
        <v>Yes</v>
      </c>
      <c r="Z2020" s="4">
        <f>D2020-C2020</f>
        <v>4</v>
      </c>
      <c r="AA2020" s="4" t="str" cm="1">
        <f t="array" ref="AA2020">_xlfn.IFS(Z2020&lt;=2,"Fast",Z2020&gt;5, "Slow", AND(Z2020&gt;=3,Z2020&lt;=5),"Standard")</f>
        <v>Standard</v>
      </c>
    </row>
    <row r="2021" spans="1:27" x14ac:dyDescent="0.2">
      <c r="A2021" s="4">
        <v>2020</v>
      </c>
      <c r="B2021" s="4" t="s">
        <v>9808</v>
      </c>
      <c r="C2021" s="5">
        <v>42082</v>
      </c>
      <c r="D2021" s="5">
        <v>42086</v>
      </c>
      <c r="E2021" s="4" t="s">
        <v>29</v>
      </c>
      <c r="F2021" s="4" t="s">
        <v>2977</v>
      </c>
      <c r="G2021" s="4" t="s">
        <v>2976</v>
      </c>
      <c r="H2021" s="4" t="s">
        <v>18</v>
      </c>
      <c r="I2021" s="4" t="s">
        <v>17</v>
      </c>
      <c r="J2021" s="4" t="s">
        <v>287</v>
      </c>
      <c r="K2021" s="4" t="s">
        <v>15</v>
      </c>
      <c r="L2021" s="4">
        <v>92404</v>
      </c>
      <c r="M2021" s="4" t="s">
        <v>9</v>
      </c>
      <c r="N2021" s="4" t="s">
        <v>9807</v>
      </c>
      <c r="O2021" s="4" t="s">
        <v>13</v>
      </c>
      <c r="P2021" s="4" t="s">
        <v>24</v>
      </c>
      <c r="Q2021" s="4" t="s">
        <v>9806</v>
      </c>
      <c r="R2021" s="4">
        <v>40.14</v>
      </c>
      <c r="S2021" s="4">
        <v>6</v>
      </c>
      <c r="T2021" s="4">
        <v>0</v>
      </c>
      <c r="U2021" s="4">
        <v>19.668600000000001</v>
      </c>
      <c r="V2021" s="4" t="str">
        <f>INDEX(Regional_Lookup!$B$2:$B$5,MATCH('Sample - Superstore'!M2021,Regional_Lookup!$A$2:$A$5,0))</f>
        <v>James Chen</v>
      </c>
      <c r="W2021" s="4">
        <f>INDEX(Regional_Lookup!$C$2:$C$5, MATCH('Sample - Superstore'!M2021,Regional_Lookup!$A$2:$A$5, 0))</f>
        <v>0.18</v>
      </c>
      <c r="X2021" s="4">
        <f>U2021/R2021</f>
        <v>0.49000000000000005</v>
      </c>
      <c r="Y2021" s="4" t="str">
        <f>IF(X2021&gt;=W2021, "Yes", "No")</f>
        <v>Yes</v>
      </c>
      <c r="Z2021" s="4">
        <f>D2021-C2021</f>
        <v>4</v>
      </c>
      <c r="AA2021" s="4" t="str" cm="1">
        <f t="array" ref="AA2021">_xlfn.IFS(Z2021&lt;=2,"Fast",Z2021&gt;5, "Slow", AND(Z2021&gt;=3,Z2021&lt;=5),"Standard")</f>
        <v>Standard</v>
      </c>
    </row>
    <row r="2022" spans="1:27" x14ac:dyDescent="0.2">
      <c r="A2022" s="4">
        <v>2021</v>
      </c>
      <c r="B2022" s="4" t="s">
        <v>9805</v>
      </c>
      <c r="C2022" s="5">
        <v>42632</v>
      </c>
      <c r="D2022" s="5">
        <v>42634</v>
      </c>
      <c r="E2022" s="4" t="s">
        <v>89</v>
      </c>
      <c r="F2022" s="4" t="s">
        <v>2764</v>
      </c>
      <c r="G2022" s="4" t="s">
        <v>2763</v>
      </c>
      <c r="H2022" s="4" t="s">
        <v>102</v>
      </c>
      <c r="I2022" s="4" t="s">
        <v>17</v>
      </c>
      <c r="J2022" s="4" t="s">
        <v>1610</v>
      </c>
      <c r="K2022" s="4" t="s">
        <v>269</v>
      </c>
      <c r="L2022" s="4">
        <v>2908</v>
      </c>
      <c r="M2022" s="4" t="s">
        <v>5</v>
      </c>
      <c r="N2022" s="4" t="s">
        <v>3330</v>
      </c>
      <c r="O2022" s="4" t="s">
        <v>13</v>
      </c>
      <c r="P2022" s="4" t="s">
        <v>231</v>
      </c>
      <c r="Q2022" s="4" t="s">
        <v>3329</v>
      </c>
      <c r="R2022" s="4">
        <v>1606.23</v>
      </c>
      <c r="S2022" s="4">
        <v>9</v>
      </c>
      <c r="T2022" s="4">
        <v>0</v>
      </c>
      <c r="U2022" s="4">
        <v>481.86900000000003</v>
      </c>
      <c r="V2022" s="4" t="str">
        <f>INDEX(Regional_Lookup!$B$2:$B$5,MATCH('Sample - Superstore'!M2022,Regional_Lookup!$A$2:$A$5,0))</f>
        <v>Sarah Miller</v>
      </c>
      <c r="W2022" s="4">
        <f>INDEX(Regional_Lookup!$C$2:$C$5, MATCH('Sample - Superstore'!M2022,Regional_Lookup!$A$2:$A$5, 0))</f>
        <v>0.16</v>
      </c>
      <c r="X2022" s="4">
        <f>U2022/R2022</f>
        <v>0.3</v>
      </c>
      <c r="Y2022" s="4" t="str">
        <f>IF(X2022&gt;=W2022, "Yes", "No")</f>
        <v>Yes</v>
      </c>
      <c r="Z2022" s="4">
        <f>D2022-C2022</f>
        <v>2</v>
      </c>
      <c r="AA2022" s="4" t="str" cm="1">
        <f t="array" ref="AA2022">_xlfn.IFS(Z2022&lt;=2,"Fast",Z2022&gt;5, "Slow", AND(Z2022&gt;=3,Z2022&lt;=5),"Standard")</f>
        <v>Fast</v>
      </c>
    </row>
    <row r="2023" spans="1:27" x14ac:dyDescent="0.2">
      <c r="A2023" s="4">
        <v>2022</v>
      </c>
      <c r="B2023" s="4" t="s">
        <v>9805</v>
      </c>
      <c r="C2023" s="5">
        <v>42632</v>
      </c>
      <c r="D2023" s="5">
        <v>42634</v>
      </c>
      <c r="E2023" s="4" t="s">
        <v>89</v>
      </c>
      <c r="F2023" s="4" t="s">
        <v>2764</v>
      </c>
      <c r="G2023" s="4" t="s">
        <v>2763</v>
      </c>
      <c r="H2023" s="4" t="s">
        <v>102</v>
      </c>
      <c r="I2023" s="4" t="s">
        <v>17</v>
      </c>
      <c r="J2023" s="4" t="s">
        <v>1610</v>
      </c>
      <c r="K2023" s="4" t="s">
        <v>269</v>
      </c>
      <c r="L2023" s="4">
        <v>2908</v>
      </c>
      <c r="M2023" s="4" t="s">
        <v>5</v>
      </c>
      <c r="N2023" s="4" t="s">
        <v>3119</v>
      </c>
      <c r="O2023" s="4" t="s">
        <v>13</v>
      </c>
      <c r="P2023" s="4" t="s">
        <v>24</v>
      </c>
      <c r="Q2023" s="4" t="s">
        <v>6866</v>
      </c>
      <c r="R2023" s="4">
        <v>17.04</v>
      </c>
      <c r="S2023" s="4">
        <v>3</v>
      </c>
      <c r="T2023" s="4">
        <v>0</v>
      </c>
      <c r="U2023" s="4">
        <v>7.6680000000000001</v>
      </c>
      <c r="V2023" s="4" t="str">
        <f>INDEX(Regional_Lookup!$B$2:$B$5,MATCH('Sample - Superstore'!M2023,Regional_Lookup!$A$2:$A$5,0))</f>
        <v>Sarah Miller</v>
      </c>
      <c r="W2023" s="4">
        <f>INDEX(Regional_Lookup!$C$2:$C$5, MATCH('Sample - Superstore'!M2023,Regional_Lookup!$A$2:$A$5, 0))</f>
        <v>0.16</v>
      </c>
      <c r="X2023" s="4">
        <f>U2023/R2023</f>
        <v>0.45</v>
      </c>
      <c r="Y2023" s="4" t="str">
        <f>IF(X2023&gt;=W2023, "Yes", "No")</f>
        <v>Yes</v>
      </c>
      <c r="Z2023" s="4">
        <f>D2023-C2023</f>
        <v>2</v>
      </c>
      <c r="AA2023" s="4" t="str" cm="1">
        <f t="array" ref="AA2023">_xlfn.IFS(Z2023&lt;=2,"Fast",Z2023&gt;5, "Slow", AND(Z2023&gt;=3,Z2023&lt;=5),"Standard")</f>
        <v>Fast</v>
      </c>
    </row>
    <row r="2024" spans="1:27" x14ac:dyDescent="0.2">
      <c r="A2024" s="4">
        <v>2023</v>
      </c>
      <c r="B2024" s="4" t="s">
        <v>9805</v>
      </c>
      <c r="C2024" s="5">
        <v>42632</v>
      </c>
      <c r="D2024" s="5">
        <v>42634</v>
      </c>
      <c r="E2024" s="4" t="s">
        <v>89</v>
      </c>
      <c r="F2024" s="4" t="s">
        <v>2764</v>
      </c>
      <c r="G2024" s="4" t="s">
        <v>2763</v>
      </c>
      <c r="H2024" s="4" t="s">
        <v>102</v>
      </c>
      <c r="I2024" s="4" t="s">
        <v>17</v>
      </c>
      <c r="J2024" s="4" t="s">
        <v>1610</v>
      </c>
      <c r="K2024" s="4" t="s">
        <v>269</v>
      </c>
      <c r="L2024" s="4">
        <v>2908</v>
      </c>
      <c r="M2024" s="4" t="s">
        <v>5</v>
      </c>
      <c r="N2024" s="4" t="s">
        <v>1046</v>
      </c>
      <c r="O2024" s="4" t="s">
        <v>13</v>
      </c>
      <c r="P2024" s="4" t="s">
        <v>100</v>
      </c>
      <c r="Q2024" s="4" t="s">
        <v>1045</v>
      </c>
      <c r="R2024" s="4">
        <v>49.53</v>
      </c>
      <c r="S2024" s="4">
        <v>3</v>
      </c>
      <c r="T2024" s="4">
        <v>0</v>
      </c>
      <c r="U2024" s="4">
        <v>23.7744</v>
      </c>
      <c r="V2024" s="4" t="str">
        <f>INDEX(Regional_Lookup!$B$2:$B$5,MATCH('Sample - Superstore'!M2024,Regional_Lookup!$A$2:$A$5,0))</f>
        <v>Sarah Miller</v>
      </c>
      <c r="W2024" s="4">
        <f>INDEX(Regional_Lookup!$C$2:$C$5, MATCH('Sample - Superstore'!M2024,Regional_Lookup!$A$2:$A$5, 0))</f>
        <v>0.16</v>
      </c>
      <c r="X2024" s="4">
        <f>U2024/R2024</f>
        <v>0.48</v>
      </c>
      <c r="Y2024" s="4" t="str">
        <f>IF(X2024&gt;=W2024, "Yes", "No")</f>
        <v>Yes</v>
      </c>
      <c r="Z2024" s="4">
        <f>D2024-C2024</f>
        <v>2</v>
      </c>
      <c r="AA2024" s="4" t="str" cm="1">
        <f t="array" ref="AA2024">_xlfn.IFS(Z2024&lt;=2,"Fast",Z2024&gt;5, "Slow", AND(Z2024&gt;=3,Z2024&lt;=5),"Standard")</f>
        <v>Fast</v>
      </c>
    </row>
    <row r="2025" spans="1:27" x14ac:dyDescent="0.2">
      <c r="A2025" s="4">
        <v>2024</v>
      </c>
      <c r="B2025" s="4" t="s">
        <v>9805</v>
      </c>
      <c r="C2025" s="5">
        <v>42632</v>
      </c>
      <c r="D2025" s="5">
        <v>42634</v>
      </c>
      <c r="E2025" s="4" t="s">
        <v>89</v>
      </c>
      <c r="F2025" s="4" t="s">
        <v>2764</v>
      </c>
      <c r="G2025" s="4" t="s">
        <v>2763</v>
      </c>
      <c r="H2025" s="4" t="s">
        <v>102</v>
      </c>
      <c r="I2025" s="4" t="s">
        <v>17</v>
      </c>
      <c r="J2025" s="4" t="s">
        <v>1610</v>
      </c>
      <c r="K2025" s="4" t="s">
        <v>269</v>
      </c>
      <c r="L2025" s="4">
        <v>2908</v>
      </c>
      <c r="M2025" s="4" t="s">
        <v>5</v>
      </c>
      <c r="N2025" s="4" t="s">
        <v>6139</v>
      </c>
      <c r="O2025" s="4" t="s">
        <v>37</v>
      </c>
      <c r="P2025" s="4" t="s">
        <v>221</v>
      </c>
      <c r="Q2025" s="4" t="s">
        <v>6138</v>
      </c>
      <c r="R2025" s="4">
        <v>872.32</v>
      </c>
      <c r="S2025" s="4">
        <v>4</v>
      </c>
      <c r="T2025" s="4">
        <v>0</v>
      </c>
      <c r="U2025" s="4">
        <v>244.24959999999999</v>
      </c>
      <c r="V2025" s="4" t="str">
        <f>INDEX(Regional_Lookup!$B$2:$B$5,MATCH('Sample - Superstore'!M2025,Regional_Lookup!$A$2:$A$5,0))</f>
        <v>Sarah Miller</v>
      </c>
      <c r="W2025" s="4">
        <f>INDEX(Regional_Lookup!$C$2:$C$5, MATCH('Sample - Superstore'!M2025,Regional_Lookup!$A$2:$A$5, 0))</f>
        <v>0.16</v>
      </c>
      <c r="X2025" s="4">
        <f>U2025/R2025</f>
        <v>0.27999999999999997</v>
      </c>
      <c r="Y2025" s="4" t="str">
        <f>IF(X2025&gt;=W2025, "Yes", "No")</f>
        <v>Yes</v>
      </c>
      <c r="Z2025" s="4">
        <f>D2025-C2025</f>
        <v>2</v>
      </c>
      <c r="AA2025" s="4" t="str" cm="1">
        <f t="array" ref="AA2025">_xlfn.IFS(Z2025&lt;=2,"Fast",Z2025&gt;5, "Slow", AND(Z2025&gt;=3,Z2025&lt;=5),"Standard")</f>
        <v>Fast</v>
      </c>
    </row>
    <row r="2026" spans="1:27" x14ac:dyDescent="0.2">
      <c r="A2026" s="4">
        <v>2025</v>
      </c>
      <c r="B2026" s="4" t="s">
        <v>9804</v>
      </c>
      <c r="C2026" s="5">
        <v>42967</v>
      </c>
      <c r="D2026" s="5">
        <v>42969</v>
      </c>
      <c r="E2026" s="4" t="s">
        <v>21</v>
      </c>
      <c r="F2026" s="4" t="s">
        <v>1153</v>
      </c>
      <c r="G2026" s="4" t="s">
        <v>1152</v>
      </c>
      <c r="H2026" s="4" t="s">
        <v>18</v>
      </c>
      <c r="I2026" s="4" t="s">
        <v>17</v>
      </c>
      <c r="J2026" s="4" t="s">
        <v>3953</v>
      </c>
      <c r="K2026" s="4" t="s">
        <v>15</v>
      </c>
      <c r="L2026" s="4">
        <v>93727</v>
      </c>
      <c r="M2026" s="4" t="s">
        <v>9</v>
      </c>
      <c r="N2026" s="4" t="s">
        <v>133</v>
      </c>
      <c r="O2026" s="4" t="s">
        <v>13</v>
      </c>
      <c r="P2026" s="4" t="s">
        <v>100</v>
      </c>
      <c r="Q2026" s="4" t="s">
        <v>132</v>
      </c>
      <c r="R2026" s="4">
        <v>239.12</v>
      </c>
      <c r="S2026" s="4">
        <v>5</v>
      </c>
      <c r="T2026" s="4">
        <v>0.2</v>
      </c>
      <c r="U2026" s="4">
        <v>77.713999999999999</v>
      </c>
      <c r="V2026" s="4" t="str">
        <f>INDEX(Regional_Lookup!$B$2:$B$5,MATCH('Sample - Superstore'!M2026,Regional_Lookup!$A$2:$A$5,0))</f>
        <v>James Chen</v>
      </c>
      <c r="W2026" s="4">
        <f>INDEX(Regional_Lookup!$C$2:$C$5, MATCH('Sample - Superstore'!M2026,Regional_Lookup!$A$2:$A$5, 0))</f>
        <v>0.18</v>
      </c>
      <c r="X2026" s="4">
        <f>U2026/R2026</f>
        <v>0.32500000000000001</v>
      </c>
      <c r="Y2026" s="4" t="str">
        <f>IF(X2026&gt;=W2026, "Yes", "No")</f>
        <v>Yes</v>
      </c>
      <c r="Z2026" s="4">
        <f>D2026-C2026</f>
        <v>2</v>
      </c>
      <c r="AA2026" s="4" t="str" cm="1">
        <f t="array" ref="AA2026">_xlfn.IFS(Z2026&lt;=2,"Fast",Z2026&gt;5, "Slow", AND(Z2026&gt;=3,Z2026&lt;=5),"Standard")</f>
        <v>Fast</v>
      </c>
    </row>
    <row r="2027" spans="1:27" x14ac:dyDescent="0.2">
      <c r="A2027" s="4">
        <v>2026</v>
      </c>
      <c r="B2027" s="4" t="s">
        <v>9803</v>
      </c>
      <c r="C2027" s="5">
        <v>42076</v>
      </c>
      <c r="D2027" s="5">
        <v>42078</v>
      </c>
      <c r="E2027" s="4" t="s">
        <v>89</v>
      </c>
      <c r="F2027" s="4" t="s">
        <v>5388</v>
      </c>
      <c r="G2027" s="4" t="s">
        <v>5387</v>
      </c>
      <c r="H2027" s="4" t="s">
        <v>18</v>
      </c>
      <c r="I2027" s="4" t="s">
        <v>17</v>
      </c>
      <c r="J2027" s="4" t="s">
        <v>234</v>
      </c>
      <c r="K2027" s="4" t="s">
        <v>233</v>
      </c>
      <c r="L2027" s="4">
        <v>98103</v>
      </c>
      <c r="M2027" s="4" t="s">
        <v>9</v>
      </c>
      <c r="N2027" s="4" t="s">
        <v>3902</v>
      </c>
      <c r="O2027" s="4" t="s">
        <v>37</v>
      </c>
      <c r="P2027" s="4" t="s">
        <v>165</v>
      </c>
      <c r="Q2027" s="4" t="s">
        <v>3901</v>
      </c>
      <c r="R2027" s="4">
        <v>141.96</v>
      </c>
      <c r="S2027" s="4">
        <v>2</v>
      </c>
      <c r="T2027" s="4">
        <v>0</v>
      </c>
      <c r="U2027" s="4">
        <v>39.748800000000003</v>
      </c>
      <c r="V2027" s="4" t="str">
        <f>INDEX(Regional_Lookup!$B$2:$B$5,MATCH('Sample - Superstore'!M2027,Regional_Lookup!$A$2:$A$5,0))</f>
        <v>James Chen</v>
      </c>
      <c r="W2027" s="4">
        <f>INDEX(Regional_Lookup!$C$2:$C$5, MATCH('Sample - Superstore'!M2027,Regional_Lookup!$A$2:$A$5, 0))</f>
        <v>0.18</v>
      </c>
      <c r="X2027" s="4">
        <f>U2027/R2027</f>
        <v>0.28000000000000003</v>
      </c>
      <c r="Y2027" s="4" t="str">
        <f>IF(X2027&gt;=W2027, "Yes", "No")</f>
        <v>Yes</v>
      </c>
      <c r="Z2027" s="4">
        <f>D2027-C2027</f>
        <v>2</v>
      </c>
      <c r="AA2027" s="4" t="str" cm="1">
        <f t="array" ref="AA2027">_xlfn.IFS(Z2027&lt;=2,"Fast",Z2027&gt;5, "Slow", AND(Z2027&gt;=3,Z2027&lt;=5),"Standard")</f>
        <v>Fast</v>
      </c>
    </row>
    <row r="2028" spans="1:27" x14ac:dyDescent="0.2">
      <c r="A2028" s="4">
        <v>2027</v>
      </c>
      <c r="B2028" s="4" t="s">
        <v>9802</v>
      </c>
      <c r="C2028" s="5">
        <v>42621</v>
      </c>
      <c r="D2028" s="5">
        <v>42623</v>
      </c>
      <c r="E2028" s="4" t="s">
        <v>21</v>
      </c>
      <c r="F2028" s="4" t="s">
        <v>3583</v>
      </c>
      <c r="G2028" s="4" t="s">
        <v>3582</v>
      </c>
      <c r="H2028" s="4" t="s">
        <v>102</v>
      </c>
      <c r="I2028" s="4" t="s">
        <v>17</v>
      </c>
      <c r="J2028" s="4" t="s">
        <v>1004</v>
      </c>
      <c r="K2028" s="4" t="s">
        <v>15</v>
      </c>
      <c r="L2028" s="4">
        <v>93534</v>
      </c>
      <c r="M2028" s="4" t="s">
        <v>9</v>
      </c>
      <c r="N2028" s="4" t="s">
        <v>4246</v>
      </c>
      <c r="O2028" s="4" t="s">
        <v>13</v>
      </c>
      <c r="P2028" s="4" t="s">
        <v>100</v>
      </c>
      <c r="Q2028" s="4" t="s">
        <v>4245</v>
      </c>
      <c r="R2028" s="4">
        <v>33.024000000000001</v>
      </c>
      <c r="S2028" s="4">
        <v>2</v>
      </c>
      <c r="T2028" s="4">
        <v>0.2</v>
      </c>
      <c r="U2028" s="4">
        <v>11.558400000000001</v>
      </c>
      <c r="V2028" s="4" t="str">
        <f>INDEX(Regional_Lookup!$B$2:$B$5,MATCH('Sample - Superstore'!M2028,Regional_Lookup!$A$2:$A$5,0))</f>
        <v>James Chen</v>
      </c>
      <c r="W2028" s="4">
        <f>INDEX(Regional_Lookup!$C$2:$C$5, MATCH('Sample - Superstore'!M2028,Regional_Lookup!$A$2:$A$5, 0))</f>
        <v>0.18</v>
      </c>
      <c r="X2028" s="4">
        <f>U2028/R2028</f>
        <v>0.35000000000000003</v>
      </c>
      <c r="Y2028" s="4" t="str">
        <f>IF(X2028&gt;=W2028, "Yes", "No")</f>
        <v>Yes</v>
      </c>
      <c r="Z2028" s="4">
        <f>D2028-C2028</f>
        <v>2</v>
      </c>
      <c r="AA2028" s="4" t="str" cm="1">
        <f t="array" ref="AA2028">_xlfn.IFS(Z2028&lt;=2,"Fast",Z2028&gt;5, "Slow", AND(Z2028&gt;=3,Z2028&lt;=5),"Standard")</f>
        <v>Fast</v>
      </c>
    </row>
    <row r="2029" spans="1:27" x14ac:dyDescent="0.2">
      <c r="A2029" s="4">
        <v>2028</v>
      </c>
      <c r="B2029" s="4" t="s">
        <v>9802</v>
      </c>
      <c r="C2029" s="5">
        <v>42621</v>
      </c>
      <c r="D2029" s="5">
        <v>42623</v>
      </c>
      <c r="E2029" s="4" t="s">
        <v>21</v>
      </c>
      <c r="F2029" s="4" t="s">
        <v>3583</v>
      </c>
      <c r="G2029" s="4" t="s">
        <v>3582</v>
      </c>
      <c r="H2029" s="4" t="s">
        <v>102</v>
      </c>
      <c r="I2029" s="4" t="s">
        <v>17</v>
      </c>
      <c r="J2029" s="4" t="s">
        <v>1004</v>
      </c>
      <c r="K2029" s="4" t="s">
        <v>15</v>
      </c>
      <c r="L2029" s="4">
        <v>93534</v>
      </c>
      <c r="M2029" s="4" t="s">
        <v>9</v>
      </c>
      <c r="N2029" s="4" t="s">
        <v>5511</v>
      </c>
      <c r="O2029" s="4" t="s">
        <v>13</v>
      </c>
      <c r="P2029" s="4" t="s">
        <v>100</v>
      </c>
      <c r="Q2029" s="4" t="s">
        <v>5510</v>
      </c>
      <c r="R2029" s="4">
        <v>67.135999999999996</v>
      </c>
      <c r="S2029" s="4">
        <v>4</v>
      </c>
      <c r="T2029" s="4">
        <v>0.2</v>
      </c>
      <c r="U2029" s="4">
        <v>23.497599999999998</v>
      </c>
      <c r="V2029" s="4" t="str">
        <f>INDEX(Regional_Lookup!$B$2:$B$5,MATCH('Sample - Superstore'!M2029,Regional_Lookup!$A$2:$A$5,0))</f>
        <v>James Chen</v>
      </c>
      <c r="W2029" s="4">
        <f>INDEX(Regional_Lookup!$C$2:$C$5, MATCH('Sample - Superstore'!M2029,Regional_Lookup!$A$2:$A$5, 0))</f>
        <v>0.18</v>
      </c>
      <c r="X2029" s="4">
        <f>U2029/R2029</f>
        <v>0.35</v>
      </c>
      <c r="Y2029" s="4" t="str">
        <f>IF(X2029&gt;=W2029, "Yes", "No")</f>
        <v>Yes</v>
      </c>
      <c r="Z2029" s="4">
        <f>D2029-C2029</f>
        <v>2</v>
      </c>
      <c r="AA2029" s="4" t="str" cm="1">
        <f t="array" ref="AA2029">_xlfn.IFS(Z2029&lt;=2,"Fast",Z2029&gt;5, "Slow", AND(Z2029&gt;=3,Z2029&lt;=5),"Standard")</f>
        <v>Fast</v>
      </c>
    </row>
    <row r="2030" spans="1:27" x14ac:dyDescent="0.2">
      <c r="A2030" s="4">
        <v>2029</v>
      </c>
      <c r="B2030" s="4" t="s">
        <v>9801</v>
      </c>
      <c r="C2030" s="5">
        <v>42334</v>
      </c>
      <c r="D2030" s="5">
        <v>42338</v>
      </c>
      <c r="E2030" s="4" t="s">
        <v>29</v>
      </c>
      <c r="F2030" s="4" t="s">
        <v>9800</v>
      </c>
      <c r="G2030" s="4" t="s">
        <v>9799</v>
      </c>
      <c r="H2030" s="4" t="s">
        <v>50</v>
      </c>
      <c r="I2030" s="4" t="s">
        <v>17</v>
      </c>
      <c r="J2030" s="4" t="s">
        <v>7332</v>
      </c>
      <c r="K2030" s="4" t="s">
        <v>966</v>
      </c>
      <c r="L2030" s="4">
        <v>1453</v>
      </c>
      <c r="M2030" s="4" t="s">
        <v>5</v>
      </c>
      <c r="N2030" s="4" t="s">
        <v>2954</v>
      </c>
      <c r="O2030" s="4" t="s">
        <v>13</v>
      </c>
      <c r="P2030" s="4" t="s">
        <v>100</v>
      </c>
      <c r="Q2030" s="4" t="s">
        <v>2953</v>
      </c>
      <c r="R2030" s="4">
        <v>14.73</v>
      </c>
      <c r="S2030" s="4">
        <v>3</v>
      </c>
      <c r="T2030" s="4">
        <v>0</v>
      </c>
      <c r="U2030" s="4">
        <v>6.9230999999999998</v>
      </c>
      <c r="V2030" s="4" t="str">
        <f>INDEX(Regional_Lookup!$B$2:$B$5,MATCH('Sample - Superstore'!M2030,Regional_Lookup!$A$2:$A$5,0))</f>
        <v>Sarah Miller</v>
      </c>
      <c r="W2030" s="4">
        <f>INDEX(Regional_Lookup!$C$2:$C$5, MATCH('Sample - Superstore'!M2030,Regional_Lookup!$A$2:$A$5, 0))</f>
        <v>0.16</v>
      </c>
      <c r="X2030" s="4">
        <f>U2030/R2030</f>
        <v>0.47</v>
      </c>
      <c r="Y2030" s="4" t="str">
        <f>IF(X2030&gt;=W2030, "Yes", "No")</f>
        <v>Yes</v>
      </c>
      <c r="Z2030" s="4">
        <f>D2030-C2030</f>
        <v>4</v>
      </c>
      <c r="AA2030" s="4" t="str" cm="1">
        <f t="array" ref="AA2030">_xlfn.IFS(Z2030&lt;=2,"Fast",Z2030&gt;5, "Slow", AND(Z2030&gt;=3,Z2030&lt;=5),"Standard")</f>
        <v>Standard</v>
      </c>
    </row>
    <row r="2031" spans="1:27" x14ac:dyDescent="0.2">
      <c r="A2031" s="4">
        <v>2030</v>
      </c>
      <c r="B2031" s="4" t="s">
        <v>9801</v>
      </c>
      <c r="C2031" s="5">
        <v>42334</v>
      </c>
      <c r="D2031" s="5">
        <v>42338</v>
      </c>
      <c r="E2031" s="4" t="s">
        <v>29</v>
      </c>
      <c r="F2031" s="4" t="s">
        <v>9800</v>
      </c>
      <c r="G2031" s="4" t="s">
        <v>9799</v>
      </c>
      <c r="H2031" s="4" t="s">
        <v>50</v>
      </c>
      <c r="I2031" s="4" t="s">
        <v>17</v>
      </c>
      <c r="J2031" s="4" t="s">
        <v>7332</v>
      </c>
      <c r="K2031" s="4" t="s">
        <v>966</v>
      </c>
      <c r="L2031" s="4">
        <v>1453</v>
      </c>
      <c r="M2031" s="4" t="s">
        <v>5</v>
      </c>
      <c r="N2031" s="4" t="s">
        <v>304</v>
      </c>
      <c r="O2031" s="4" t="s">
        <v>13</v>
      </c>
      <c r="P2031" s="4" t="s">
        <v>231</v>
      </c>
      <c r="Q2031" s="4" t="s">
        <v>303</v>
      </c>
      <c r="R2031" s="4">
        <v>104.9</v>
      </c>
      <c r="S2031" s="4">
        <v>5</v>
      </c>
      <c r="T2031" s="4">
        <v>0</v>
      </c>
      <c r="U2031" s="4">
        <v>25.175999999999998</v>
      </c>
      <c r="V2031" s="4" t="str">
        <f>INDEX(Regional_Lookup!$B$2:$B$5,MATCH('Sample - Superstore'!M2031,Regional_Lookup!$A$2:$A$5,0))</f>
        <v>Sarah Miller</v>
      </c>
      <c r="W2031" s="4">
        <f>INDEX(Regional_Lookup!$C$2:$C$5, MATCH('Sample - Superstore'!M2031,Regional_Lookup!$A$2:$A$5, 0))</f>
        <v>0.16</v>
      </c>
      <c r="X2031" s="4">
        <f>U2031/R2031</f>
        <v>0.23999999999999996</v>
      </c>
      <c r="Y2031" s="4" t="str">
        <f>IF(X2031&gt;=W2031, "Yes", "No")</f>
        <v>Yes</v>
      </c>
      <c r="Z2031" s="4">
        <f>D2031-C2031</f>
        <v>4</v>
      </c>
      <c r="AA2031" s="4" t="str" cm="1">
        <f t="array" ref="AA2031">_xlfn.IFS(Z2031&lt;=2,"Fast",Z2031&gt;5, "Slow", AND(Z2031&gt;=3,Z2031&lt;=5),"Standard")</f>
        <v>Standard</v>
      </c>
    </row>
    <row r="2032" spans="1:27" x14ac:dyDescent="0.2">
      <c r="A2032" s="4">
        <v>2031</v>
      </c>
      <c r="B2032" s="4" t="s">
        <v>9801</v>
      </c>
      <c r="C2032" s="5">
        <v>42334</v>
      </c>
      <c r="D2032" s="5">
        <v>42338</v>
      </c>
      <c r="E2032" s="4" t="s">
        <v>29</v>
      </c>
      <c r="F2032" s="4" t="s">
        <v>9800</v>
      </c>
      <c r="G2032" s="4" t="s">
        <v>9799</v>
      </c>
      <c r="H2032" s="4" t="s">
        <v>50</v>
      </c>
      <c r="I2032" s="4" t="s">
        <v>17</v>
      </c>
      <c r="J2032" s="4" t="s">
        <v>7332</v>
      </c>
      <c r="K2032" s="4" t="s">
        <v>966</v>
      </c>
      <c r="L2032" s="4">
        <v>1453</v>
      </c>
      <c r="M2032" s="4" t="s">
        <v>5</v>
      </c>
      <c r="N2032" s="4" t="s">
        <v>3173</v>
      </c>
      <c r="O2032" s="4" t="s">
        <v>13</v>
      </c>
      <c r="P2032" s="4" t="s">
        <v>100</v>
      </c>
      <c r="Q2032" s="4" t="s">
        <v>3172</v>
      </c>
      <c r="R2032" s="4">
        <v>61.04</v>
      </c>
      <c r="S2032" s="4">
        <v>4</v>
      </c>
      <c r="T2032" s="4">
        <v>0</v>
      </c>
      <c r="U2032" s="4">
        <v>30.52</v>
      </c>
      <c r="V2032" s="4" t="str">
        <f>INDEX(Regional_Lookup!$B$2:$B$5,MATCH('Sample - Superstore'!M2032,Regional_Lookup!$A$2:$A$5,0))</f>
        <v>Sarah Miller</v>
      </c>
      <c r="W2032" s="4">
        <f>INDEX(Regional_Lookup!$C$2:$C$5, MATCH('Sample - Superstore'!M2032,Regional_Lookup!$A$2:$A$5, 0))</f>
        <v>0.16</v>
      </c>
      <c r="X2032" s="4">
        <f>U2032/R2032</f>
        <v>0.5</v>
      </c>
      <c r="Y2032" s="4" t="str">
        <f>IF(X2032&gt;=W2032, "Yes", "No")</f>
        <v>Yes</v>
      </c>
      <c r="Z2032" s="4">
        <f>D2032-C2032</f>
        <v>4</v>
      </c>
      <c r="AA2032" s="4" t="str" cm="1">
        <f t="array" ref="AA2032">_xlfn.IFS(Z2032&lt;=2,"Fast",Z2032&gt;5, "Slow", AND(Z2032&gt;=3,Z2032&lt;=5),"Standard")</f>
        <v>Standard</v>
      </c>
    </row>
    <row r="2033" spans="1:27" x14ac:dyDescent="0.2">
      <c r="A2033" s="4">
        <v>2032</v>
      </c>
      <c r="B2033" s="4" t="s">
        <v>9801</v>
      </c>
      <c r="C2033" s="5">
        <v>42334</v>
      </c>
      <c r="D2033" s="5">
        <v>42338</v>
      </c>
      <c r="E2033" s="4" t="s">
        <v>29</v>
      </c>
      <c r="F2033" s="4" t="s">
        <v>9800</v>
      </c>
      <c r="G2033" s="4" t="s">
        <v>9799</v>
      </c>
      <c r="H2033" s="4" t="s">
        <v>50</v>
      </c>
      <c r="I2033" s="4" t="s">
        <v>17</v>
      </c>
      <c r="J2033" s="4" t="s">
        <v>7332</v>
      </c>
      <c r="K2033" s="4" t="s">
        <v>966</v>
      </c>
      <c r="L2033" s="4">
        <v>1453</v>
      </c>
      <c r="M2033" s="4" t="s">
        <v>5</v>
      </c>
      <c r="N2033" s="4" t="s">
        <v>9798</v>
      </c>
      <c r="O2033" s="4" t="s">
        <v>13</v>
      </c>
      <c r="P2033" s="4" t="s">
        <v>24</v>
      </c>
      <c r="Q2033" s="4" t="s">
        <v>9797</v>
      </c>
      <c r="R2033" s="4">
        <v>10.95</v>
      </c>
      <c r="S2033" s="4">
        <v>3</v>
      </c>
      <c r="T2033" s="4">
        <v>0</v>
      </c>
      <c r="U2033" s="4">
        <v>5.1464999999999996</v>
      </c>
      <c r="V2033" s="4" t="str">
        <f>INDEX(Regional_Lookup!$B$2:$B$5,MATCH('Sample - Superstore'!M2033,Regional_Lookup!$A$2:$A$5,0))</f>
        <v>Sarah Miller</v>
      </c>
      <c r="W2033" s="4">
        <f>INDEX(Regional_Lookup!$C$2:$C$5, MATCH('Sample - Superstore'!M2033,Regional_Lookup!$A$2:$A$5, 0))</f>
        <v>0.16</v>
      </c>
      <c r="X2033" s="4">
        <f>U2033/R2033</f>
        <v>0.47</v>
      </c>
      <c r="Y2033" s="4" t="str">
        <f>IF(X2033&gt;=W2033, "Yes", "No")</f>
        <v>Yes</v>
      </c>
      <c r="Z2033" s="4">
        <f>D2033-C2033</f>
        <v>4</v>
      </c>
      <c r="AA2033" s="4" t="str" cm="1">
        <f t="array" ref="AA2033">_xlfn.IFS(Z2033&lt;=2,"Fast",Z2033&gt;5, "Slow", AND(Z2033&gt;=3,Z2033&lt;=5),"Standard")</f>
        <v>Standard</v>
      </c>
    </row>
    <row r="2034" spans="1:27" x14ac:dyDescent="0.2">
      <c r="A2034" s="4">
        <v>2033</v>
      </c>
      <c r="B2034" s="4" t="s">
        <v>9796</v>
      </c>
      <c r="C2034" s="5">
        <v>42713</v>
      </c>
      <c r="D2034" s="5">
        <v>42717</v>
      </c>
      <c r="E2034" s="4" t="s">
        <v>29</v>
      </c>
      <c r="F2034" s="4" t="s">
        <v>4069</v>
      </c>
      <c r="G2034" s="4" t="s">
        <v>4068</v>
      </c>
      <c r="H2034" s="4" t="s">
        <v>50</v>
      </c>
      <c r="I2034" s="4" t="s">
        <v>17</v>
      </c>
      <c r="J2034" s="4" t="s">
        <v>3644</v>
      </c>
      <c r="K2034" s="4" t="s">
        <v>123</v>
      </c>
      <c r="L2034" s="4">
        <v>76106</v>
      </c>
      <c r="M2034" s="4" t="s">
        <v>3</v>
      </c>
      <c r="N2034" s="4" t="s">
        <v>3473</v>
      </c>
      <c r="O2034" s="4" t="s">
        <v>13</v>
      </c>
      <c r="P2034" s="4" t="s">
        <v>24</v>
      </c>
      <c r="Q2034" s="4" t="s">
        <v>3472</v>
      </c>
      <c r="R2034" s="4">
        <v>9.3919999999999995</v>
      </c>
      <c r="S2034" s="4">
        <v>2</v>
      </c>
      <c r="T2034" s="4">
        <v>0.2</v>
      </c>
      <c r="U2034" s="4">
        <v>3.2871999999999999</v>
      </c>
      <c r="V2034" s="4" t="str">
        <f>INDEX(Regional_Lookup!$B$2:$B$5,MATCH('Sample - Superstore'!M2034,Regional_Lookup!$A$2:$A$5,0))</f>
        <v>David Johnson</v>
      </c>
      <c r="W2034" s="4">
        <f>INDEX(Regional_Lookup!$C$2:$C$5, MATCH('Sample - Superstore'!M2034,Regional_Lookup!$A$2:$A$5, 0))</f>
        <v>0.14000000000000001</v>
      </c>
      <c r="X2034" s="4">
        <f>U2034/R2034</f>
        <v>0.35000000000000003</v>
      </c>
      <c r="Y2034" s="4" t="str">
        <f>IF(X2034&gt;=W2034, "Yes", "No")</f>
        <v>Yes</v>
      </c>
      <c r="Z2034" s="4">
        <f>D2034-C2034</f>
        <v>4</v>
      </c>
      <c r="AA2034" s="4" t="str" cm="1">
        <f t="array" ref="AA2034">_xlfn.IFS(Z2034&lt;=2,"Fast",Z2034&gt;5, "Slow", AND(Z2034&gt;=3,Z2034&lt;=5),"Standard")</f>
        <v>Standard</v>
      </c>
    </row>
    <row r="2035" spans="1:27" x14ac:dyDescent="0.2">
      <c r="A2035" s="4">
        <v>2034</v>
      </c>
      <c r="B2035" s="4" t="s">
        <v>9796</v>
      </c>
      <c r="C2035" s="5">
        <v>42713</v>
      </c>
      <c r="D2035" s="5">
        <v>42717</v>
      </c>
      <c r="E2035" s="4" t="s">
        <v>29</v>
      </c>
      <c r="F2035" s="4" t="s">
        <v>4069</v>
      </c>
      <c r="G2035" s="4" t="s">
        <v>4068</v>
      </c>
      <c r="H2035" s="4" t="s">
        <v>50</v>
      </c>
      <c r="I2035" s="4" t="s">
        <v>17</v>
      </c>
      <c r="J2035" s="4" t="s">
        <v>3644</v>
      </c>
      <c r="K2035" s="4" t="s">
        <v>123</v>
      </c>
      <c r="L2035" s="4">
        <v>76106</v>
      </c>
      <c r="M2035" s="4" t="s">
        <v>3</v>
      </c>
      <c r="N2035" s="4" t="s">
        <v>2774</v>
      </c>
      <c r="O2035" s="4" t="s">
        <v>13</v>
      </c>
      <c r="P2035" s="4" t="s">
        <v>116</v>
      </c>
      <c r="Q2035" s="4" t="s">
        <v>2773</v>
      </c>
      <c r="R2035" s="4">
        <v>9.3279999999999994</v>
      </c>
      <c r="S2035" s="4">
        <v>1</v>
      </c>
      <c r="T2035" s="4">
        <v>0.2</v>
      </c>
      <c r="U2035" s="4">
        <v>0.81620000000000004</v>
      </c>
      <c r="V2035" s="4" t="str">
        <f>INDEX(Regional_Lookup!$B$2:$B$5,MATCH('Sample - Superstore'!M2035,Regional_Lookup!$A$2:$A$5,0))</f>
        <v>David Johnson</v>
      </c>
      <c r="W2035" s="4">
        <f>INDEX(Regional_Lookup!$C$2:$C$5, MATCH('Sample - Superstore'!M2035,Regional_Lookup!$A$2:$A$5, 0))</f>
        <v>0.14000000000000001</v>
      </c>
      <c r="X2035" s="4">
        <f>U2035/R2035</f>
        <v>8.7500000000000008E-2</v>
      </c>
      <c r="Y2035" s="4" t="str">
        <f>IF(X2035&gt;=W2035, "Yes", "No")</f>
        <v>No</v>
      </c>
      <c r="Z2035" s="4">
        <f>D2035-C2035</f>
        <v>4</v>
      </c>
      <c r="AA2035" s="4" t="str" cm="1">
        <f t="array" ref="AA2035">_xlfn.IFS(Z2035&lt;=2,"Fast",Z2035&gt;5, "Slow", AND(Z2035&gt;=3,Z2035&lt;=5),"Standard")</f>
        <v>Standard</v>
      </c>
    </row>
    <row r="2036" spans="1:27" x14ac:dyDescent="0.2">
      <c r="A2036" s="4">
        <v>2035</v>
      </c>
      <c r="B2036" s="4" t="s">
        <v>9795</v>
      </c>
      <c r="C2036" s="5">
        <v>43003</v>
      </c>
      <c r="D2036" s="5">
        <v>43007</v>
      </c>
      <c r="E2036" s="4" t="s">
        <v>29</v>
      </c>
      <c r="F2036" s="4" t="s">
        <v>3418</v>
      </c>
      <c r="G2036" s="4" t="s">
        <v>3417</v>
      </c>
      <c r="H2036" s="4" t="s">
        <v>18</v>
      </c>
      <c r="I2036" s="4" t="s">
        <v>17</v>
      </c>
      <c r="J2036" s="4" t="s">
        <v>1393</v>
      </c>
      <c r="K2036" s="4" t="s">
        <v>1246</v>
      </c>
      <c r="L2036" s="4">
        <v>55901</v>
      </c>
      <c r="M2036" s="4" t="s">
        <v>3</v>
      </c>
      <c r="N2036" s="4" t="s">
        <v>9306</v>
      </c>
      <c r="O2036" s="4" t="s">
        <v>13</v>
      </c>
      <c r="P2036" s="4" t="s">
        <v>100</v>
      </c>
      <c r="Q2036" s="4" t="s">
        <v>9305</v>
      </c>
      <c r="R2036" s="4">
        <v>8.26</v>
      </c>
      <c r="S2036" s="4">
        <v>2</v>
      </c>
      <c r="T2036" s="4">
        <v>0</v>
      </c>
      <c r="U2036" s="4">
        <v>3.8822000000000001</v>
      </c>
      <c r="V2036" s="4" t="str">
        <f>INDEX(Regional_Lookup!$B$2:$B$5,MATCH('Sample - Superstore'!M2036,Regional_Lookup!$A$2:$A$5,0))</f>
        <v>David Johnson</v>
      </c>
      <c r="W2036" s="4">
        <f>INDEX(Regional_Lookup!$C$2:$C$5, MATCH('Sample - Superstore'!M2036,Regional_Lookup!$A$2:$A$5, 0))</f>
        <v>0.14000000000000001</v>
      </c>
      <c r="X2036" s="4">
        <f>U2036/R2036</f>
        <v>0.47000000000000003</v>
      </c>
      <c r="Y2036" s="4" t="str">
        <f>IF(X2036&gt;=W2036, "Yes", "No")</f>
        <v>Yes</v>
      </c>
      <c r="Z2036" s="4">
        <f>D2036-C2036</f>
        <v>4</v>
      </c>
      <c r="AA2036" s="4" t="str" cm="1">
        <f t="array" ref="AA2036">_xlfn.IFS(Z2036&lt;=2,"Fast",Z2036&gt;5, "Slow", AND(Z2036&gt;=3,Z2036&lt;=5),"Standard")</f>
        <v>Standard</v>
      </c>
    </row>
    <row r="2037" spans="1:27" x14ac:dyDescent="0.2">
      <c r="A2037" s="4">
        <v>2036</v>
      </c>
      <c r="B2037" s="4" t="s">
        <v>9795</v>
      </c>
      <c r="C2037" s="5">
        <v>43003</v>
      </c>
      <c r="D2037" s="5">
        <v>43007</v>
      </c>
      <c r="E2037" s="4" t="s">
        <v>29</v>
      </c>
      <c r="F2037" s="4" t="s">
        <v>3418</v>
      </c>
      <c r="G2037" s="4" t="s">
        <v>3417</v>
      </c>
      <c r="H2037" s="4" t="s">
        <v>18</v>
      </c>
      <c r="I2037" s="4" t="s">
        <v>17</v>
      </c>
      <c r="J2037" s="4" t="s">
        <v>1393</v>
      </c>
      <c r="K2037" s="4" t="s">
        <v>1246</v>
      </c>
      <c r="L2037" s="4">
        <v>55901</v>
      </c>
      <c r="M2037" s="4" t="s">
        <v>3</v>
      </c>
      <c r="N2037" s="4" t="s">
        <v>2445</v>
      </c>
      <c r="O2037" s="4" t="s">
        <v>37</v>
      </c>
      <c r="P2037" s="4" t="s">
        <v>221</v>
      </c>
      <c r="Q2037" s="4" t="s">
        <v>2444</v>
      </c>
      <c r="R2037" s="4">
        <v>269.97000000000003</v>
      </c>
      <c r="S2037" s="4">
        <v>3</v>
      </c>
      <c r="T2037" s="4">
        <v>0</v>
      </c>
      <c r="U2037" s="4">
        <v>51.2943</v>
      </c>
      <c r="V2037" s="4" t="str">
        <f>INDEX(Regional_Lookup!$B$2:$B$5,MATCH('Sample - Superstore'!M2037,Regional_Lookup!$A$2:$A$5,0))</f>
        <v>David Johnson</v>
      </c>
      <c r="W2037" s="4">
        <f>INDEX(Regional_Lookup!$C$2:$C$5, MATCH('Sample - Superstore'!M2037,Regional_Lookup!$A$2:$A$5, 0))</f>
        <v>0.14000000000000001</v>
      </c>
      <c r="X2037" s="4">
        <f>U2037/R2037</f>
        <v>0.18999999999999997</v>
      </c>
      <c r="Y2037" s="4" t="str">
        <f>IF(X2037&gt;=W2037, "Yes", "No")</f>
        <v>Yes</v>
      </c>
      <c r="Z2037" s="4">
        <f>D2037-C2037</f>
        <v>4</v>
      </c>
      <c r="AA2037" s="4" t="str" cm="1">
        <f t="array" ref="AA2037">_xlfn.IFS(Z2037&lt;=2,"Fast",Z2037&gt;5, "Slow", AND(Z2037&gt;=3,Z2037&lt;=5),"Standard")</f>
        <v>Standard</v>
      </c>
    </row>
    <row r="2038" spans="1:27" x14ac:dyDescent="0.2">
      <c r="A2038" s="4">
        <v>2037</v>
      </c>
      <c r="B2038" s="4" t="s">
        <v>9794</v>
      </c>
      <c r="C2038" s="5">
        <v>42027</v>
      </c>
      <c r="D2038" s="5">
        <v>42031</v>
      </c>
      <c r="E2038" s="4" t="s">
        <v>29</v>
      </c>
      <c r="F2038" s="4" t="s">
        <v>4472</v>
      </c>
      <c r="G2038" s="4" t="s">
        <v>4471</v>
      </c>
      <c r="H2038" s="4" t="s">
        <v>102</v>
      </c>
      <c r="I2038" s="4" t="s">
        <v>17</v>
      </c>
      <c r="J2038" s="4" t="s">
        <v>9793</v>
      </c>
      <c r="K2038" s="4" t="s">
        <v>4427</v>
      </c>
      <c r="L2038" s="4">
        <v>59715</v>
      </c>
      <c r="M2038" s="4" t="s">
        <v>9</v>
      </c>
      <c r="N2038" s="4" t="s">
        <v>7359</v>
      </c>
      <c r="O2038" s="4" t="s">
        <v>13</v>
      </c>
      <c r="P2038" s="4" t="s">
        <v>24</v>
      </c>
      <c r="Q2038" s="4" t="s">
        <v>7358</v>
      </c>
      <c r="R2038" s="4">
        <v>29.04</v>
      </c>
      <c r="S2038" s="4">
        <v>3</v>
      </c>
      <c r="T2038" s="4">
        <v>0</v>
      </c>
      <c r="U2038" s="4">
        <v>13.9392</v>
      </c>
      <c r="V2038" s="4" t="str">
        <f>INDEX(Regional_Lookup!$B$2:$B$5,MATCH('Sample - Superstore'!M2038,Regional_Lookup!$A$2:$A$5,0))</f>
        <v>James Chen</v>
      </c>
      <c r="W2038" s="4">
        <f>INDEX(Regional_Lookup!$C$2:$C$5, MATCH('Sample - Superstore'!M2038,Regional_Lookup!$A$2:$A$5, 0))</f>
        <v>0.18</v>
      </c>
      <c r="X2038" s="4">
        <f>U2038/R2038</f>
        <v>0.48</v>
      </c>
      <c r="Y2038" s="4" t="str">
        <f>IF(X2038&gt;=W2038, "Yes", "No")</f>
        <v>Yes</v>
      </c>
      <c r="Z2038" s="4">
        <f>D2038-C2038</f>
        <v>4</v>
      </c>
      <c r="AA2038" s="4" t="str" cm="1">
        <f t="array" ref="AA2038">_xlfn.IFS(Z2038&lt;=2,"Fast",Z2038&gt;5, "Slow", AND(Z2038&gt;=3,Z2038&lt;=5),"Standard")</f>
        <v>Standard</v>
      </c>
    </row>
    <row r="2039" spans="1:27" x14ac:dyDescent="0.2">
      <c r="A2039" s="4">
        <v>2038</v>
      </c>
      <c r="B2039" s="4" t="s">
        <v>9794</v>
      </c>
      <c r="C2039" s="5">
        <v>42027</v>
      </c>
      <c r="D2039" s="5">
        <v>42031</v>
      </c>
      <c r="E2039" s="4" t="s">
        <v>29</v>
      </c>
      <c r="F2039" s="4" t="s">
        <v>4472</v>
      </c>
      <c r="G2039" s="4" t="s">
        <v>4471</v>
      </c>
      <c r="H2039" s="4" t="s">
        <v>102</v>
      </c>
      <c r="I2039" s="4" t="s">
        <v>17</v>
      </c>
      <c r="J2039" s="4" t="s">
        <v>9793</v>
      </c>
      <c r="K2039" s="4" t="s">
        <v>4427</v>
      </c>
      <c r="L2039" s="4">
        <v>59715</v>
      </c>
      <c r="M2039" s="4" t="s">
        <v>9</v>
      </c>
      <c r="N2039" s="4" t="s">
        <v>9792</v>
      </c>
      <c r="O2039" s="4" t="s">
        <v>13</v>
      </c>
      <c r="P2039" s="4" t="s">
        <v>72</v>
      </c>
      <c r="Q2039" s="4" t="s">
        <v>9791</v>
      </c>
      <c r="R2039" s="4">
        <v>14.62</v>
      </c>
      <c r="S2039" s="4">
        <v>2</v>
      </c>
      <c r="T2039" s="4">
        <v>0</v>
      </c>
      <c r="U2039" s="4">
        <v>6.8714000000000004</v>
      </c>
      <c r="V2039" s="4" t="str">
        <f>INDEX(Regional_Lookup!$B$2:$B$5,MATCH('Sample - Superstore'!M2039,Regional_Lookup!$A$2:$A$5,0))</f>
        <v>James Chen</v>
      </c>
      <c r="W2039" s="4">
        <f>INDEX(Regional_Lookup!$C$2:$C$5, MATCH('Sample - Superstore'!M2039,Regional_Lookup!$A$2:$A$5, 0))</f>
        <v>0.18</v>
      </c>
      <c r="X2039" s="4">
        <f>U2039/R2039</f>
        <v>0.47000000000000003</v>
      </c>
      <c r="Y2039" s="4" t="str">
        <f>IF(X2039&gt;=W2039, "Yes", "No")</f>
        <v>Yes</v>
      </c>
      <c r="Z2039" s="4">
        <f>D2039-C2039</f>
        <v>4</v>
      </c>
      <c r="AA2039" s="4" t="str" cm="1">
        <f t="array" ref="AA2039">_xlfn.IFS(Z2039&lt;=2,"Fast",Z2039&gt;5, "Slow", AND(Z2039&gt;=3,Z2039&lt;=5),"Standard")</f>
        <v>Standard</v>
      </c>
    </row>
    <row r="2040" spans="1:27" x14ac:dyDescent="0.2">
      <c r="A2040" s="4">
        <v>2039</v>
      </c>
      <c r="B2040" s="4" t="s">
        <v>9788</v>
      </c>
      <c r="C2040" s="5">
        <v>42173</v>
      </c>
      <c r="D2040" s="5">
        <v>42178</v>
      </c>
      <c r="E2040" s="4" t="s">
        <v>29</v>
      </c>
      <c r="F2040" s="4" t="s">
        <v>3447</v>
      </c>
      <c r="G2040" s="4" t="s">
        <v>3446</v>
      </c>
      <c r="H2040" s="4" t="s">
        <v>102</v>
      </c>
      <c r="I2040" s="4" t="s">
        <v>17</v>
      </c>
      <c r="J2040" s="4" t="s">
        <v>1960</v>
      </c>
      <c r="K2040" s="4" t="s">
        <v>181</v>
      </c>
      <c r="L2040" s="4">
        <v>85345</v>
      </c>
      <c r="M2040" s="4" t="s">
        <v>9</v>
      </c>
      <c r="N2040" s="4" t="s">
        <v>9790</v>
      </c>
      <c r="O2040" s="4" t="s">
        <v>13</v>
      </c>
      <c r="P2040" s="4" t="s">
        <v>24</v>
      </c>
      <c r="Q2040" s="4" t="s">
        <v>9789</v>
      </c>
      <c r="R2040" s="4">
        <v>11.952</v>
      </c>
      <c r="S2040" s="4">
        <v>3</v>
      </c>
      <c r="T2040" s="4">
        <v>0.2</v>
      </c>
      <c r="U2040" s="4">
        <v>4.3326000000000002</v>
      </c>
      <c r="V2040" s="4" t="str">
        <f>INDEX(Regional_Lookup!$B$2:$B$5,MATCH('Sample - Superstore'!M2040,Regional_Lookup!$A$2:$A$5,0))</f>
        <v>James Chen</v>
      </c>
      <c r="W2040" s="4">
        <f>INDEX(Regional_Lookup!$C$2:$C$5, MATCH('Sample - Superstore'!M2040,Regional_Lookup!$A$2:$A$5, 0))</f>
        <v>0.18</v>
      </c>
      <c r="X2040" s="4">
        <f>U2040/R2040</f>
        <v>0.36250000000000004</v>
      </c>
      <c r="Y2040" s="4" t="str">
        <f>IF(X2040&gt;=W2040, "Yes", "No")</f>
        <v>Yes</v>
      </c>
      <c r="Z2040" s="4">
        <f>D2040-C2040</f>
        <v>5</v>
      </c>
      <c r="AA2040" s="4" t="str" cm="1">
        <f t="array" ref="AA2040">_xlfn.IFS(Z2040&lt;=2,"Fast",Z2040&gt;5, "Slow", AND(Z2040&gt;=3,Z2040&lt;=5),"Standard")</f>
        <v>Standard</v>
      </c>
    </row>
    <row r="2041" spans="1:27" x14ac:dyDescent="0.2">
      <c r="A2041" s="4">
        <v>2040</v>
      </c>
      <c r="B2041" s="4" t="s">
        <v>9788</v>
      </c>
      <c r="C2041" s="5">
        <v>42173</v>
      </c>
      <c r="D2041" s="5">
        <v>42178</v>
      </c>
      <c r="E2041" s="4" t="s">
        <v>29</v>
      </c>
      <c r="F2041" s="4" t="s">
        <v>3447</v>
      </c>
      <c r="G2041" s="4" t="s">
        <v>3446</v>
      </c>
      <c r="H2041" s="4" t="s">
        <v>102</v>
      </c>
      <c r="I2041" s="4" t="s">
        <v>17</v>
      </c>
      <c r="J2041" s="4" t="s">
        <v>1960</v>
      </c>
      <c r="K2041" s="4" t="s">
        <v>181</v>
      </c>
      <c r="L2041" s="4">
        <v>85345</v>
      </c>
      <c r="M2041" s="4" t="s">
        <v>9</v>
      </c>
      <c r="N2041" s="4" t="s">
        <v>3158</v>
      </c>
      <c r="O2041" s="4" t="s">
        <v>13</v>
      </c>
      <c r="P2041" s="4" t="s">
        <v>100</v>
      </c>
      <c r="Q2041" s="4" t="s">
        <v>3157</v>
      </c>
      <c r="R2041" s="4">
        <v>4.5359999999999996</v>
      </c>
      <c r="S2041" s="4">
        <v>7</v>
      </c>
      <c r="T2041" s="4">
        <v>0.7</v>
      </c>
      <c r="U2041" s="4">
        <v>-3.3264</v>
      </c>
      <c r="V2041" s="4" t="str">
        <f>INDEX(Regional_Lookup!$B$2:$B$5,MATCH('Sample - Superstore'!M2041,Regional_Lookup!$A$2:$A$5,0))</f>
        <v>James Chen</v>
      </c>
      <c r="W2041" s="4">
        <f>INDEX(Regional_Lookup!$C$2:$C$5, MATCH('Sample - Superstore'!M2041,Regional_Lookup!$A$2:$A$5, 0))</f>
        <v>0.18</v>
      </c>
      <c r="X2041" s="4">
        <f>U2041/R2041</f>
        <v>-0.73333333333333339</v>
      </c>
      <c r="Y2041" s="4" t="str">
        <f>IF(X2041&gt;=W2041, "Yes", "No")</f>
        <v>No</v>
      </c>
      <c r="Z2041" s="4">
        <f>D2041-C2041</f>
        <v>5</v>
      </c>
      <c r="AA2041" s="4" t="str" cm="1">
        <f t="array" ref="AA2041">_xlfn.IFS(Z2041&lt;=2,"Fast",Z2041&gt;5, "Slow", AND(Z2041&gt;=3,Z2041&lt;=5),"Standard")</f>
        <v>Standard</v>
      </c>
    </row>
    <row r="2042" spans="1:27" x14ac:dyDescent="0.2">
      <c r="A2042" s="4">
        <v>2041</v>
      </c>
      <c r="B2042" s="4" t="s">
        <v>9788</v>
      </c>
      <c r="C2042" s="5">
        <v>42173</v>
      </c>
      <c r="D2042" s="5">
        <v>42178</v>
      </c>
      <c r="E2042" s="4" t="s">
        <v>29</v>
      </c>
      <c r="F2042" s="4" t="s">
        <v>3447</v>
      </c>
      <c r="G2042" s="4" t="s">
        <v>3446</v>
      </c>
      <c r="H2042" s="4" t="s">
        <v>102</v>
      </c>
      <c r="I2042" s="4" t="s">
        <v>17</v>
      </c>
      <c r="J2042" s="4" t="s">
        <v>1960</v>
      </c>
      <c r="K2042" s="4" t="s">
        <v>181</v>
      </c>
      <c r="L2042" s="4">
        <v>85345</v>
      </c>
      <c r="M2042" s="4" t="s">
        <v>9</v>
      </c>
      <c r="N2042" s="4" t="s">
        <v>3173</v>
      </c>
      <c r="O2042" s="4" t="s">
        <v>13</v>
      </c>
      <c r="P2042" s="4" t="s">
        <v>100</v>
      </c>
      <c r="Q2042" s="4" t="s">
        <v>3172</v>
      </c>
      <c r="R2042" s="4">
        <v>9.1560000000000006</v>
      </c>
      <c r="S2042" s="4">
        <v>2</v>
      </c>
      <c r="T2042" s="4">
        <v>0.7</v>
      </c>
      <c r="U2042" s="4">
        <v>-6.1040000000000001</v>
      </c>
      <c r="V2042" s="4" t="str">
        <f>INDEX(Regional_Lookup!$B$2:$B$5,MATCH('Sample - Superstore'!M2042,Regional_Lookup!$A$2:$A$5,0))</f>
        <v>James Chen</v>
      </c>
      <c r="W2042" s="4">
        <f>INDEX(Regional_Lookup!$C$2:$C$5, MATCH('Sample - Superstore'!M2042,Regional_Lookup!$A$2:$A$5, 0))</f>
        <v>0.18</v>
      </c>
      <c r="X2042" s="4">
        <f>U2042/R2042</f>
        <v>-0.66666666666666663</v>
      </c>
      <c r="Y2042" s="4" t="str">
        <f>IF(X2042&gt;=W2042, "Yes", "No")</f>
        <v>No</v>
      </c>
      <c r="Z2042" s="4">
        <f>D2042-C2042</f>
        <v>5</v>
      </c>
      <c r="AA2042" s="4" t="str" cm="1">
        <f t="array" ref="AA2042">_xlfn.IFS(Z2042&lt;=2,"Fast",Z2042&gt;5, "Slow", AND(Z2042&gt;=3,Z2042&lt;=5),"Standard")</f>
        <v>Standard</v>
      </c>
    </row>
    <row r="2043" spans="1:27" x14ac:dyDescent="0.2">
      <c r="A2043" s="4">
        <v>2042</v>
      </c>
      <c r="B2043" s="4" t="s">
        <v>9788</v>
      </c>
      <c r="C2043" s="5">
        <v>42173</v>
      </c>
      <c r="D2043" s="5">
        <v>42178</v>
      </c>
      <c r="E2043" s="4" t="s">
        <v>29</v>
      </c>
      <c r="F2043" s="4" t="s">
        <v>3447</v>
      </c>
      <c r="G2043" s="4" t="s">
        <v>3446</v>
      </c>
      <c r="H2043" s="4" t="s">
        <v>102</v>
      </c>
      <c r="I2043" s="4" t="s">
        <v>17</v>
      </c>
      <c r="J2043" s="4" t="s">
        <v>1960</v>
      </c>
      <c r="K2043" s="4" t="s">
        <v>181</v>
      </c>
      <c r="L2043" s="4">
        <v>85345</v>
      </c>
      <c r="M2043" s="4" t="s">
        <v>9</v>
      </c>
      <c r="N2043" s="4" t="s">
        <v>383</v>
      </c>
      <c r="O2043" s="4" t="s">
        <v>37</v>
      </c>
      <c r="P2043" s="4" t="s">
        <v>36</v>
      </c>
      <c r="Q2043" s="4" t="s">
        <v>382</v>
      </c>
      <c r="R2043" s="4">
        <v>75.36</v>
      </c>
      <c r="S2043" s="4">
        <v>5</v>
      </c>
      <c r="T2043" s="4">
        <v>0.2</v>
      </c>
      <c r="U2043" s="4">
        <v>20.724</v>
      </c>
      <c r="V2043" s="4" t="str">
        <f>INDEX(Regional_Lookup!$B$2:$B$5,MATCH('Sample - Superstore'!M2043,Regional_Lookup!$A$2:$A$5,0))</f>
        <v>James Chen</v>
      </c>
      <c r="W2043" s="4">
        <f>INDEX(Regional_Lookup!$C$2:$C$5, MATCH('Sample - Superstore'!M2043,Regional_Lookup!$A$2:$A$5, 0))</f>
        <v>0.18</v>
      </c>
      <c r="X2043" s="4">
        <f>U2043/R2043</f>
        <v>0.27500000000000002</v>
      </c>
      <c r="Y2043" s="4" t="str">
        <f>IF(X2043&gt;=W2043, "Yes", "No")</f>
        <v>Yes</v>
      </c>
      <c r="Z2043" s="4">
        <f>D2043-C2043</f>
        <v>5</v>
      </c>
      <c r="AA2043" s="4" t="str" cm="1">
        <f t="array" ref="AA2043">_xlfn.IFS(Z2043&lt;=2,"Fast",Z2043&gt;5, "Slow", AND(Z2043&gt;=3,Z2043&lt;=5),"Standard")</f>
        <v>Standard</v>
      </c>
    </row>
    <row r="2044" spans="1:27" x14ac:dyDescent="0.2">
      <c r="A2044" s="4">
        <v>2043</v>
      </c>
      <c r="B2044" s="4" t="s">
        <v>9787</v>
      </c>
      <c r="C2044" s="5">
        <v>42279</v>
      </c>
      <c r="D2044" s="5">
        <v>42285</v>
      </c>
      <c r="E2044" s="4" t="s">
        <v>29</v>
      </c>
      <c r="F2044" s="4" t="s">
        <v>1411</v>
      </c>
      <c r="G2044" s="4" t="s">
        <v>1410</v>
      </c>
      <c r="H2044" s="4" t="s">
        <v>50</v>
      </c>
      <c r="I2044" s="4" t="s">
        <v>17</v>
      </c>
      <c r="J2044" s="4" t="s">
        <v>919</v>
      </c>
      <c r="K2044" s="4" t="s">
        <v>15</v>
      </c>
      <c r="L2044" s="4">
        <v>92105</v>
      </c>
      <c r="M2044" s="4" t="s">
        <v>9</v>
      </c>
      <c r="N2044" s="4" t="s">
        <v>710</v>
      </c>
      <c r="O2044" s="4" t="s">
        <v>13</v>
      </c>
      <c r="P2044" s="4" t="s">
        <v>100</v>
      </c>
      <c r="Q2044" s="4" t="s">
        <v>709</v>
      </c>
      <c r="R2044" s="4">
        <v>57.503999999999998</v>
      </c>
      <c r="S2044" s="4">
        <v>6</v>
      </c>
      <c r="T2044" s="4">
        <v>0.2</v>
      </c>
      <c r="U2044" s="4">
        <v>20.1264</v>
      </c>
      <c r="V2044" s="4" t="str">
        <f>INDEX(Regional_Lookup!$B$2:$B$5,MATCH('Sample - Superstore'!M2044,Regional_Lookup!$A$2:$A$5,0))</f>
        <v>James Chen</v>
      </c>
      <c r="W2044" s="4">
        <f>INDEX(Regional_Lookup!$C$2:$C$5, MATCH('Sample - Superstore'!M2044,Regional_Lookup!$A$2:$A$5, 0))</f>
        <v>0.18</v>
      </c>
      <c r="X2044" s="4">
        <f>U2044/R2044</f>
        <v>0.35000000000000003</v>
      </c>
      <c r="Y2044" s="4" t="str">
        <f>IF(X2044&gt;=W2044, "Yes", "No")</f>
        <v>Yes</v>
      </c>
      <c r="Z2044" s="4">
        <f>D2044-C2044</f>
        <v>6</v>
      </c>
      <c r="AA2044" s="4" t="str" cm="1">
        <f t="array" ref="AA2044">_xlfn.IFS(Z2044&lt;=2,"Fast",Z2044&gt;5, "Slow", AND(Z2044&gt;=3,Z2044&lt;=5),"Standard")</f>
        <v>Slow</v>
      </c>
    </row>
    <row r="2045" spans="1:27" x14ac:dyDescent="0.2">
      <c r="A2045" s="4">
        <v>2044</v>
      </c>
      <c r="B2045" s="4" t="s">
        <v>9786</v>
      </c>
      <c r="C2045" s="5">
        <v>43057</v>
      </c>
      <c r="D2045" s="5">
        <v>43062</v>
      </c>
      <c r="E2045" s="4" t="s">
        <v>29</v>
      </c>
      <c r="F2045" s="4" t="s">
        <v>3461</v>
      </c>
      <c r="G2045" s="4" t="s">
        <v>3460</v>
      </c>
      <c r="H2045" s="4" t="s">
        <v>50</v>
      </c>
      <c r="I2045" s="4" t="s">
        <v>17</v>
      </c>
      <c r="J2045" s="4" t="s">
        <v>443</v>
      </c>
      <c r="K2045" s="4" t="s">
        <v>85</v>
      </c>
      <c r="L2045" s="4">
        <v>44107</v>
      </c>
      <c r="M2045" s="4" t="s">
        <v>5</v>
      </c>
      <c r="N2045" s="4" t="s">
        <v>4191</v>
      </c>
      <c r="O2045" s="4" t="s">
        <v>13</v>
      </c>
      <c r="P2045" s="4" t="s">
        <v>116</v>
      </c>
      <c r="Q2045" s="4" t="s">
        <v>4190</v>
      </c>
      <c r="R2045" s="4">
        <v>38.863999999999997</v>
      </c>
      <c r="S2045" s="4">
        <v>7</v>
      </c>
      <c r="T2045" s="4">
        <v>0.2</v>
      </c>
      <c r="U2045" s="4">
        <v>7.7728000000000002</v>
      </c>
      <c r="V2045" s="4" t="str">
        <f>INDEX(Regional_Lookup!$B$2:$B$5,MATCH('Sample - Superstore'!M2045,Regional_Lookup!$A$2:$A$5,0))</f>
        <v>Sarah Miller</v>
      </c>
      <c r="W2045" s="4">
        <f>INDEX(Regional_Lookup!$C$2:$C$5, MATCH('Sample - Superstore'!M2045,Regional_Lookup!$A$2:$A$5, 0))</f>
        <v>0.16</v>
      </c>
      <c r="X2045" s="4">
        <f>U2045/R2045</f>
        <v>0.2</v>
      </c>
      <c r="Y2045" s="4" t="str">
        <f>IF(X2045&gt;=W2045, "Yes", "No")</f>
        <v>Yes</v>
      </c>
      <c r="Z2045" s="4">
        <f>D2045-C2045</f>
        <v>5</v>
      </c>
      <c r="AA2045" s="4" t="str" cm="1">
        <f t="array" ref="AA2045">_xlfn.IFS(Z2045&lt;=2,"Fast",Z2045&gt;5, "Slow", AND(Z2045&gt;=3,Z2045&lt;=5),"Standard")</f>
        <v>Standard</v>
      </c>
    </row>
    <row r="2046" spans="1:27" x14ac:dyDescent="0.2">
      <c r="A2046" s="4">
        <v>2045</v>
      </c>
      <c r="B2046" s="4" t="s">
        <v>9785</v>
      </c>
      <c r="C2046" s="5">
        <v>41868</v>
      </c>
      <c r="D2046" s="5">
        <v>41874</v>
      </c>
      <c r="E2046" s="4" t="s">
        <v>29</v>
      </c>
      <c r="F2046" s="4" t="s">
        <v>6612</v>
      </c>
      <c r="G2046" s="4" t="s">
        <v>6611</v>
      </c>
      <c r="H2046" s="4" t="s">
        <v>50</v>
      </c>
      <c r="I2046" s="4" t="s">
        <v>17</v>
      </c>
      <c r="J2046" s="4" t="s">
        <v>124</v>
      </c>
      <c r="K2046" s="4" t="s">
        <v>123</v>
      </c>
      <c r="L2046" s="4">
        <v>77095</v>
      </c>
      <c r="M2046" s="4" t="s">
        <v>3</v>
      </c>
      <c r="N2046" s="4" t="s">
        <v>2656</v>
      </c>
      <c r="O2046" s="4" t="s">
        <v>13</v>
      </c>
      <c r="P2046" s="4" t="s">
        <v>24</v>
      </c>
      <c r="Q2046" s="4" t="s">
        <v>2655</v>
      </c>
      <c r="R2046" s="4">
        <v>15.552</v>
      </c>
      <c r="S2046" s="4">
        <v>3</v>
      </c>
      <c r="T2046" s="4">
        <v>0.2</v>
      </c>
      <c r="U2046" s="4">
        <v>5.4432</v>
      </c>
      <c r="V2046" s="4" t="str">
        <f>INDEX(Regional_Lookup!$B$2:$B$5,MATCH('Sample - Superstore'!M2046,Regional_Lookup!$A$2:$A$5,0))</f>
        <v>David Johnson</v>
      </c>
      <c r="W2046" s="4">
        <f>INDEX(Regional_Lookup!$C$2:$C$5, MATCH('Sample - Superstore'!M2046,Regional_Lookup!$A$2:$A$5, 0))</f>
        <v>0.14000000000000001</v>
      </c>
      <c r="X2046" s="4">
        <f>U2046/R2046</f>
        <v>0.35000000000000003</v>
      </c>
      <c r="Y2046" s="4" t="str">
        <f>IF(X2046&gt;=W2046, "Yes", "No")</f>
        <v>Yes</v>
      </c>
      <c r="Z2046" s="4">
        <f>D2046-C2046</f>
        <v>6</v>
      </c>
      <c r="AA2046" s="4" t="str" cm="1">
        <f t="array" ref="AA2046">_xlfn.IFS(Z2046&lt;=2,"Fast",Z2046&gt;5, "Slow", AND(Z2046&gt;=3,Z2046&lt;=5),"Standard")</f>
        <v>Slow</v>
      </c>
    </row>
    <row r="2047" spans="1:27" x14ac:dyDescent="0.2">
      <c r="A2047" s="4">
        <v>2046</v>
      </c>
      <c r="B2047" s="4" t="s">
        <v>9784</v>
      </c>
      <c r="C2047" s="5">
        <v>42568</v>
      </c>
      <c r="D2047" s="5">
        <v>42572</v>
      </c>
      <c r="E2047" s="4" t="s">
        <v>29</v>
      </c>
      <c r="F2047" s="4" t="s">
        <v>3555</v>
      </c>
      <c r="G2047" s="4" t="s">
        <v>3554</v>
      </c>
      <c r="H2047" s="4" t="s">
        <v>50</v>
      </c>
      <c r="I2047" s="4" t="s">
        <v>17</v>
      </c>
      <c r="J2047" s="4" t="s">
        <v>2603</v>
      </c>
      <c r="K2047" s="4" t="s">
        <v>136</v>
      </c>
      <c r="L2047" s="4">
        <v>8861</v>
      </c>
      <c r="M2047" s="4" t="s">
        <v>5</v>
      </c>
      <c r="N2047" s="4" t="s">
        <v>3480</v>
      </c>
      <c r="O2047" s="4" t="s">
        <v>13</v>
      </c>
      <c r="P2047" s="4" t="s">
        <v>12</v>
      </c>
      <c r="Q2047" s="4" t="s">
        <v>3479</v>
      </c>
      <c r="R2047" s="4">
        <v>162.63999999999999</v>
      </c>
      <c r="S2047" s="4">
        <v>2</v>
      </c>
      <c r="T2047" s="4">
        <v>0</v>
      </c>
      <c r="U2047" s="4">
        <v>45.539200000000001</v>
      </c>
      <c r="V2047" s="4" t="str">
        <f>INDEX(Regional_Lookup!$B$2:$B$5,MATCH('Sample - Superstore'!M2047,Regional_Lookup!$A$2:$A$5,0))</f>
        <v>Sarah Miller</v>
      </c>
      <c r="W2047" s="4">
        <f>INDEX(Regional_Lookup!$C$2:$C$5, MATCH('Sample - Superstore'!M2047,Regional_Lookup!$A$2:$A$5, 0))</f>
        <v>0.16</v>
      </c>
      <c r="X2047" s="4">
        <f>U2047/R2047</f>
        <v>0.28000000000000003</v>
      </c>
      <c r="Y2047" s="4" t="str">
        <f>IF(X2047&gt;=W2047, "Yes", "No")</f>
        <v>Yes</v>
      </c>
      <c r="Z2047" s="4">
        <f>D2047-C2047</f>
        <v>4</v>
      </c>
      <c r="AA2047" s="4" t="str" cm="1">
        <f t="array" ref="AA2047">_xlfn.IFS(Z2047&lt;=2,"Fast",Z2047&gt;5, "Slow", AND(Z2047&gt;=3,Z2047&lt;=5),"Standard")</f>
        <v>Standard</v>
      </c>
    </row>
    <row r="2048" spans="1:27" x14ac:dyDescent="0.2">
      <c r="A2048" s="4">
        <v>2047</v>
      </c>
      <c r="B2048" s="4" t="s">
        <v>9784</v>
      </c>
      <c r="C2048" s="5">
        <v>42568</v>
      </c>
      <c r="D2048" s="5">
        <v>42572</v>
      </c>
      <c r="E2048" s="4" t="s">
        <v>29</v>
      </c>
      <c r="F2048" s="4" t="s">
        <v>3555</v>
      </c>
      <c r="G2048" s="4" t="s">
        <v>3554</v>
      </c>
      <c r="H2048" s="4" t="s">
        <v>50</v>
      </c>
      <c r="I2048" s="4" t="s">
        <v>17</v>
      </c>
      <c r="J2048" s="4" t="s">
        <v>2603</v>
      </c>
      <c r="K2048" s="4" t="s">
        <v>136</v>
      </c>
      <c r="L2048" s="4">
        <v>8861</v>
      </c>
      <c r="M2048" s="4" t="s">
        <v>5</v>
      </c>
      <c r="N2048" s="4" t="s">
        <v>1202</v>
      </c>
      <c r="O2048" s="4" t="s">
        <v>33</v>
      </c>
      <c r="P2048" s="4" t="s">
        <v>32</v>
      </c>
      <c r="Q2048" s="4" t="s">
        <v>1201</v>
      </c>
      <c r="R2048" s="4">
        <v>597</v>
      </c>
      <c r="S2048" s="4">
        <v>3</v>
      </c>
      <c r="T2048" s="4">
        <v>0</v>
      </c>
      <c r="U2048" s="4">
        <v>280.58999999999997</v>
      </c>
      <c r="V2048" s="4" t="str">
        <f>INDEX(Regional_Lookup!$B$2:$B$5,MATCH('Sample - Superstore'!M2048,Regional_Lookup!$A$2:$A$5,0))</f>
        <v>Sarah Miller</v>
      </c>
      <c r="W2048" s="4">
        <f>INDEX(Regional_Lookup!$C$2:$C$5, MATCH('Sample - Superstore'!M2048,Regional_Lookup!$A$2:$A$5, 0))</f>
        <v>0.16</v>
      </c>
      <c r="X2048" s="4">
        <f>U2048/R2048</f>
        <v>0.47</v>
      </c>
      <c r="Y2048" s="4" t="str">
        <f>IF(X2048&gt;=W2048, "Yes", "No")</f>
        <v>Yes</v>
      </c>
      <c r="Z2048" s="4">
        <f>D2048-C2048</f>
        <v>4</v>
      </c>
      <c r="AA2048" s="4" t="str" cm="1">
        <f t="array" ref="AA2048">_xlfn.IFS(Z2048&lt;=2,"Fast",Z2048&gt;5, "Slow", AND(Z2048&gt;=3,Z2048&lt;=5),"Standard")</f>
        <v>Standard</v>
      </c>
    </row>
    <row r="2049" spans="1:27" x14ac:dyDescent="0.2">
      <c r="A2049" s="4">
        <v>2048</v>
      </c>
      <c r="B2049" s="4" t="s">
        <v>9784</v>
      </c>
      <c r="C2049" s="5">
        <v>42568</v>
      </c>
      <c r="D2049" s="5">
        <v>42572</v>
      </c>
      <c r="E2049" s="4" t="s">
        <v>29</v>
      </c>
      <c r="F2049" s="4" t="s">
        <v>3555</v>
      </c>
      <c r="G2049" s="4" t="s">
        <v>3554</v>
      </c>
      <c r="H2049" s="4" t="s">
        <v>50</v>
      </c>
      <c r="I2049" s="4" t="s">
        <v>17</v>
      </c>
      <c r="J2049" s="4" t="s">
        <v>2603</v>
      </c>
      <c r="K2049" s="4" t="s">
        <v>136</v>
      </c>
      <c r="L2049" s="4">
        <v>8861</v>
      </c>
      <c r="M2049" s="4" t="s">
        <v>5</v>
      </c>
      <c r="N2049" s="4" t="s">
        <v>1834</v>
      </c>
      <c r="O2049" s="4" t="s">
        <v>13</v>
      </c>
      <c r="P2049" s="4" t="s">
        <v>24</v>
      </c>
      <c r="Q2049" s="4" t="s">
        <v>1833</v>
      </c>
      <c r="R2049" s="4">
        <v>55.48</v>
      </c>
      <c r="S2049" s="4">
        <v>1</v>
      </c>
      <c r="T2049" s="4">
        <v>0</v>
      </c>
      <c r="U2049" s="4">
        <v>26.630400000000002</v>
      </c>
      <c r="V2049" s="4" t="str">
        <f>INDEX(Regional_Lookup!$B$2:$B$5,MATCH('Sample - Superstore'!M2049,Regional_Lookup!$A$2:$A$5,0))</f>
        <v>Sarah Miller</v>
      </c>
      <c r="W2049" s="4">
        <f>INDEX(Regional_Lookup!$C$2:$C$5, MATCH('Sample - Superstore'!M2049,Regional_Lookup!$A$2:$A$5, 0))</f>
        <v>0.16</v>
      </c>
      <c r="X2049" s="4">
        <f>U2049/R2049</f>
        <v>0.48000000000000004</v>
      </c>
      <c r="Y2049" s="4" t="str">
        <f>IF(X2049&gt;=W2049, "Yes", "No")</f>
        <v>Yes</v>
      </c>
      <c r="Z2049" s="4">
        <f>D2049-C2049</f>
        <v>4</v>
      </c>
      <c r="AA2049" s="4" t="str" cm="1">
        <f t="array" ref="AA2049">_xlfn.IFS(Z2049&lt;=2,"Fast",Z2049&gt;5, "Slow", AND(Z2049&gt;=3,Z2049&lt;=5),"Standard")</f>
        <v>Standard</v>
      </c>
    </row>
    <row r="2050" spans="1:27" x14ac:dyDescent="0.2">
      <c r="A2050" s="4">
        <v>2049</v>
      </c>
      <c r="B2050" s="4" t="s">
        <v>9783</v>
      </c>
      <c r="C2050" s="5">
        <v>42196</v>
      </c>
      <c r="D2050" s="5">
        <v>42198</v>
      </c>
      <c r="E2050" s="4" t="s">
        <v>89</v>
      </c>
      <c r="F2050" s="4" t="s">
        <v>5305</v>
      </c>
      <c r="G2050" s="4" t="s">
        <v>5304</v>
      </c>
      <c r="H2050" s="4" t="s">
        <v>18</v>
      </c>
      <c r="I2050" s="4" t="s">
        <v>17</v>
      </c>
      <c r="J2050" s="4" t="s">
        <v>159</v>
      </c>
      <c r="K2050" s="4" t="s">
        <v>158</v>
      </c>
      <c r="L2050" s="4">
        <v>19134</v>
      </c>
      <c r="M2050" s="4" t="s">
        <v>5</v>
      </c>
      <c r="N2050" s="4" t="s">
        <v>2643</v>
      </c>
      <c r="O2050" s="4" t="s">
        <v>37</v>
      </c>
      <c r="P2050" s="4" t="s">
        <v>36</v>
      </c>
      <c r="Q2050" s="4" t="s">
        <v>2642</v>
      </c>
      <c r="R2050" s="4">
        <v>289.8</v>
      </c>
      <c r="S2050" s="4">
        <v>7</v>
      </c>
      <c r="T2050" s="4">
        <v>0.2</v>
      </c>
      <c r="U2050" s="4">
        <v>36.225000000000001</v>
      </c>
      <c r="V2050" s="4" t="str">
        <f>INDEX(Regional_Lookup!$B$2:$B$5,MATCH('Sample - Superstore'!M2050,Regional_Lookup!$A$2:$A$5,0))</f>
        <v>Sarah Miller</v>
      </c>
      <c r="W2050" s="4">
        <f>INDEX(Regional_Lookup!$C$2:$C$5, MATCH('Sample - Superstore'!M2050,Regional_Lookup!$A$2:$A$5, 0))</f>
        <v>0.16</v>
      </c>
      <c r="X2050" s="4">
        <f>U2050/R2050</f>
        <v>0.125</v>
      </c>
      <c r="Y2050" s="4" t="str">
        <f>IF(X2050&gt;=W2050, "Yes", "No")</f>
        <v>No</v>
      </c>
      <c r="Z2050" s="4">
        <f>D2050-C2050</f>
        <v>2</v>
      </c>
      <c r="AA2050" s="4" t="str" cm="1">
        <f t="array" ref="AA2050">_xlfn.IFS(Z2050&lt;=2,"Fast",Z2050&gt;5, "Slow", AND(Z2050&gt;=3,Z2050&lt;=5),"Standard")</f>
        <v>Fast</v>
      </c>
    </row>
    <row r="2051" spans="1:27" x14ac:dyDescent="0.2">
      <c r="A2051" s="4">
        <v>2050</v>
      </c>
      <c r="B2051" s="4" t="s">
        <v>9783</v>
      </c>
      <c r="C2051" s="5">
        <v>42196</v>
      </c>
      <c r="D2051" s="5">
        <v>42198</v>
      </c>
      <c r="E2051" s="4" t="s">
        <v>89</v>
      </c>
      <c r="F2051" s="4" t="s">
        <v>5305</v>
      </c>
      <c r="G2051" s="4" t="s">
        <v>5304</v>
      </c>
      <c r="H2051" s="4" t="s">
        <v>18</v>
      </c>
      <c r="I2051" s="4" t="s">
        <v>17</v>
      </c>
      <c r="J2051" s="4" t="s">
        <v>159</v>
      </c>
      <c r="K2051" s="4" t="s">
        <v>158</v>
      </c>
      <c r="L2051" s="4">
        <v>19134</v>
      </c>
      <c r="M2051" s="4" t="s">
        <v>5</v>
      </c>
      <c r="N2051" s="4" t="s">
        <v>2336</v>
      </c>
      <c r="O2051" s="4" t="s">
        <v>13</v>
      </c>
      <c r="P2051" s="4" t="s">
        <v>100</v>
      </c>
      <c r="Q2051" s="4" t="s">
        <v>2335</v>
      </c>
      <c r="R2051" s="4">
        <v>2.5019999999999998</v>
      </c>
      <c r="S2051" s="4">
        <v>3</v>
      </c>
      <c r="T2051" s="4">
        <v>0.7</v>
      </c>
      <c r="U2051" s="4">
        <v>-2.0015999999999998</v>
      </c>
      <c r="V2051" s="4" t="str">
        <f>INDEX(Regional_Lookup!$B$2:$B$5,MATCH('Sample - Superstore'!M2051,Regional_Lookup!$A$2:$A$5,0))</f>
        <v>Sarah Miller</v>
      </c>
      <c r="W2051" s="4">
        <f>INDEX(Regional_Lookup!$C$2:$C$5, MATCH('Sample - Superstore'!M2051,Regional_Lookup!$A$2:$A$5, 0))</f>
        <v>0.16</v>
      </c>
      <c r="X2051" s="4">
        <f>U2051/R2051</f>
        <v>-0.8</v>
      </c>
      <c r="Y2051" s="4" t="str">
        <f>IF(X2051&gt;=W2051, "Yes", "No")</f>
        <v>No</v>
      </c>
      <c r="Z2051" s="4">
        <f>D2051-C2051</f>
        <v>2</v>
      </c>
      <c r="AA2051" s="4" t="str" cm="1">
        <f t="array" ref="AA2051">_xlfn.IFS(Z2051&lt;=2,"Fast",Z2051&gt;5, "Slow", AND(Z2051&gt;=3,Z2051&lt;=5),"Standard")</f>
        <v>Fast</v>
      </c>
    </row>
    <row r="2052" spans="1:27" x14ac:dyDescent="0.2">
      <c r="A2052" s="4">
        <v>2051</v>
      </c>
      <c r="B2052" s="4" t="s">
        <v>9783</v>
      </c>
      <c r="C2052" s="5">
        <v>42196</v>
      </c>
      <c r="D2052" s="5">
        <v>42198</v>
      </c>
      <c r="E2052" s="4" t="s">
        <v>89</v>
      </c>
      <c r="F2052" s="4" t="s">
        <v>5305</v>
      </c>
      <c r="G2052" s="4" t="s">
        <v>5304</v>
      </c>
      <c r="H2052" s="4" t="s">
        <v>18</v>
      </c>
      <c r="I2052" s="4" t="s">
        <v>17</v>
      </c>
      <c r="J2052" s="4" t="s">
        <v>159</v>
      </c>
      <c r="K2052" s="4" t="s">
        <v>158</v>
      </c>
      <c r="L2052" s="4">
        <v>19134</v>
      </c>
      <c r="M2052" s="4" t="s">
        <v>5</v>
      </c>
      <c r="N2052" s="4" t="s">
        <v>3667</v>
      </c>
      <c r="O2052" s="4" t="s">
        <v>13</v>
      </c>
      <c r="P2052" s="4" t="s">
        <v>100</v>
      </c>
      <c r="Q2052" s="4" t="s">
        <v>3666</v>
      </c>
      <c r="R2052" s="4">
        <v>6.48</v>
      </c>
      <c r="S2052" s="4">
        <v>4</v>
      </c>
      <c r="T2052" s="4">
        <v>0.7</v>
      </c>
      <c r="U2052" s="4">
        <v>-4.7519999999999998</v>
      </c>
      <c r="V2052" s="4" t="str">
        <f>INDEX(Regional_Lookup!$B$2:$B$5,MATCH('Sample - Superstore'!M2052,Regional_Lookup!$A$2:$A$5,0))</f>
        <v>Sarah Miller</v>
      </c>
      <c r="W2052" s="4">
        <f>INDEX(Regional_Lookup!$C$2:$C$5, MATCH('Sample - Superstore'!M2052,Regional_Lookup!$A$2:$A$5, 0))</f>
        <v>0.16</v>
      </c>
      <c r="X2052" s="4">
        <f>U2052/R2052</f>
        <v>-0.73333333333333328</v>
      </c>
      <c r="Y2052" s="4" t="str">
        <f>IF(X2052&gt;=W2052, "Yes", "No")</f>
        <v>No</v>
      </c>
      <c r="Z2052" s="4">
        <f>D2052-C2052</f>
        <v>2</v>
      </c>
      <c r="AA2052" s="4" t="str" cm="1">
        <f t="array" ref="AA2052">_xlfn.IFS(Z2052&lt;=2,"Fast",Z2052&gt;5, "Slow", AND(Z2052&gt;=3,Z2052&lt;=5),"Standard")</f>
        <v>Fast</v>
      </c>
    </row>
    <row r="2053" spans="1:27" x14ac:dyDescent="0.2">
      <c r="A2053" s="4">
        <v>2052</v>
      </c>
      <c r="B2053" s="4" t="s">
        <v>9783</v>
      </c>
      <c r="C2053" s="5">
        <v>42196</v>
      </c>
      <c r="D2053" s="5">
        <v>42198</v>
      </c>
      <c r="E2053" s="4" t="s">
        <v>89</v>
      </c>
      <c r="F2053" s="4" t="s">
        <v>5305</v>
      </c>
      <c r="G2053" s="4" t="s">
        <v>5304</v>
      </c>
      <c r="H2053" s="4" t="s">
        <v>18</v>
      </c>
      <c r="I2053" s="4" t="s">
        <v>17</v>
      </c>
      <c r="J2053" s="4" t="s">
        <v>159</v>
      </c>
      <c r="K2053" s="4" t="s">
        <v>158</v>
      </c>
      <c r="L2053" s="4">
        <v>19134</v>
      </c>
      <c r="M2053" s="4" t="s">
        <v>5</v>
      </c>
      <c r="N2053" s="4" t="s">
        <v>649</v>
      </c>
      <c r="O2053" s="4" t="s">
        <v>37</v>
      </c>
      <c r="P2053" s="4" t="s">
        <v>221</v>
      </c>
      <c r="Q2053" s="4" t="s">
        <v>648</v>
      </c>
      <c r="R2053" s="4">
        <v>341.488</v>
      </c>
      <c r="S2053" s="4">
        <v>8</v>
      </c>
      <c r="T2053" s="4">
        <v>0.3</v>
      </c>
      <c r="U2053" s="4">
        <v>-73.176000000000002</v>
      </c>
      <c r="V2053" s="4" t="str">
        <f>INDEX(Regional_Lookup!$B$2:$B$5,MATCH('Sample - Superstore'!M2053,Regional_Lookup!$A$2:$A$5,0))</f>
        <v>Sarah Miller</v>
      </c>
      <c r="W2053" s="4">
        <f>INDEX(Regional_Lookup!$C$2:$C$5, MATCH('Sample - Superstore'!M2053,Regional_Lookup!$A$2:$A$5, 0))</f>
        <v>0.16</v>
      </c>
      <c r="X2053" s="4">
        <f>U2053/R2053</f>
        <v>-0.2142857142857143</v>
      </c>
      <c r="Y2053" s="4" t="str">
        <f>IF(X2053&gt;=W2053, "Yes", "No")</f>
        <v>No</v>
      </c>
      <c r="Z2053" s="4">
        <f>D2053-C2053</f>
        <v>2</v>
      </c>
      <c r="AA2053" s="4" t="str" cm="1">
        <f t="array" ref="AA2053">_xlfn.IFS(Z2053&lt;=2,"Fast",Z2053&gt;5, "Slow", AND(Z2053&gt;=3,Z2053&lt;=5),"Standard")</f>
        <v>Fast</v>
      </c>
    </row>
    <row r="2054" spans="1:27" x14ac:dyDescent="0.2">
      <c r="A2054" s="4">
        <v>2053</v>
      </c>
      <c r="B2054" s="4" t="s">
        <v>9783</v>
      </c>
      <c r="C2054" s="5">
        <v>42196</v>
      </c>
      <c r="D2054" s="5">
        <v>42198</v>
      </c>
      <c r="E2054" s="4" t="s">
        <v>89</v>
      </c>
      <c r="F2054" s="4" t="s">
        <v>5305</v>
      </c>
      <c r="G2054" s="4" t="s">
        <v>5304</v>
      </c>
      <c r="H2054" s="4" t="s">
        <v>18</v>
      </c>
      <c r="I2054" s="4" t="s">
        <v>17</v>
      </c>
      <c r="J2054" s="4" t="s">
        <v>159</v>
      </c>
      <c r="K2054" s="4" t="s">
        <v>158</v>
      </c>
      <c r="L2054" s="4">
        <v>19134</v>
      </c>
      <c r="M2054" s="4" t="s">
        <v>5</v>
      </c>
      <c r="N2054" s="4" t="s">
        <v>2485</v>
      </c>
      <c r="O2054" s="4" t="s">
        <v>13</v>
      </c>
      <c r="P2054" s="4" t="s">
        <v>116</v>
      </c>
      <c r="Q2054" s="4" t="s">
        <v>2484</v>
      </c>
      <c r="R2054" s="4">
        <v>11.12</v>
      </c>
      <c r="S2054" s="4">
        <v>5</v>
      </c>
      <c r="T2054" s="4">
        <v>0.2</v>
      </c>
      <c r="U2054" s="4">
        <v>0.83399999999999996</v>
      </c>
      <c r="V2054" s="4" t="str">
        <f>INDEX(Regional_Lookup!$B$2:$B$5,MATCH('Sample - Superstore'!M2054,Regional_Lookup!$A$2:$A$5,0))</f>
        <v>Sarah Miller</v>
      </c>
      <c r="W2054" s="4">
        <f>INDEX(Regional_Lookup!$C$2:$C$5, MATCH('Sample - Superstore'!M2054,Regional_Lookup!$A$2:$A$5, 0))</f>
        <v>0.16</v>
      </c>
      <c r="X2054" s="4">
        <f>U2054/R2054</f>
        <v>7.4999999999999997E-2</v>
      </c>
      <c r="Y2054" s="4" t="str">
        <f>IF(X2054&gt;=W2054, "Yes", "No")</f>
        <v>No</v>
      </c>
      <c r="Z2054" s="4">
        <f>D2054-C2054</f>
        <v>2</v>
      </c>
      <c r="AA2054" s="4" t="str" cm="1">
        <f t="array" ref="AA2054">_xlfn.IFS(Z2054&lt;=2,"Fast",Z2054&gt;5, "Slow", AND(Z2054&gt;=3,Z2054&lt;=5),"Standard")</f>
        <v>Fast</v>
      </c>
    </row>
    <row r="2055" spans="1:27" x14ac:dyDescent="0.2">
      <c r="A2055" s="4">
        <v>2054</v>
      </c>
      <c r="B2055" s="4" t="s">
        <v>9783</v>
      </c>
      <c r="C2055" s="5">
        <v>42196</v>
      </c>
      <c r="D2055" s="5">
        <v>42198</v>
      </c>
      <c r="E2055" s="4" t="s">
        <v>89</v>
      </c>
      <c r="F2055" s="4" t="s">
        <v>5305</v>
      </c>
      <c r="G2055" s="4" t="s">
        <v>5304</v>
      </c>
      <c r="H2055" s="4" t="s">
        <v>18</v>
      </c>
      <c r="I2055" s="4" t="s">
        <v>17</v>
      </c>
      <c r="J2055" s="4" t="s">
        <v>159</v>
      </c>
      <c r="K2055" s="4" t="s">
        <v>158</v>
      </c>
      <c r="L2055" s="4">
        <v>19134</v>
      </c>
      <c r="M2055" s="4" t="s">
        <v>5</v>
      </c>
      <c r="N2055" s="4" t="s">
        <v>5554</v>
      </c>
      <c r="O2055" s="4" t="s">
        <v>37</v>
      </c>
      <c r="P2055" s="4" t="s">
        <v>36</v>
      </c>
      <c r="Q2055" s="4" t="s">
        <v>5553</v>
      </c>
      <c r="R2055" s="4">
        <v>25.344000000000001</v>
      </c>
      <c r="S2055" s="4">
        <v>6</v>
      </c>
      <c r="T2055" s="4">
        <v>0.2</v>
      </c>
      <c r="U2055" s="4">
        <v>3.4847999999999999</v>
      </c>
      <c r="V2055" s="4" t="str">
        <f>INDEX(Regional_Lookup!$B$2:$B$5,MATCH('Sample - Superstore'!M2055,Regional_Lookup!$A$2:$A$5,0))</f>
        <v>Sarah Miller</v>
      </c>
      <c r="W2055" s="4">
        <f>INDEX(Regional_Lookup!$C$2:$C$5, MATCH('Sample - Superstore'!M2055,Regional_Lookup!$A$2:$A$5, 0))</f>
        <v>0.16</v>
      </c>
      <c r="X2055" s="4">
        <f>U2055/R2055</f>
        <v>0.13749999999999998</v>
      </c>
      <c r="Y2055" s="4" t="str">
        <f>IF(X2055&gt;=W2055, "Yes", "No")</f>
        <v>No</v>
      </c>
      <c r="Z2055" s="4">
        <f>D2055-C2055</f>
        <v>2</v>
      </c>
      <c r="AA2055" s="4" t="str" cm="1">
        <f t="array" ref="AA2055">_xlfn.IFS(Z2055&lt;=2,"Fast",Z2055&gt;5, "Slow", AND(Z2055&gt;=3,Z2055&lt;=5),"Standard")</f>
        <v>Fast</v>
      </c>
    </row>
    <row r="2056" spans="1:27" x14ac:dyDescent="0.2">
      <c r="A2056" s="4">
        <v>2055</v>
      </c>
      <c r="B2056" s="4" t="s">
        <v>9782</v>
      </c>
      <c r="C2056" s="5">
        <v>42705</v>
      </c>
      <c r="D2056" s="5">
        <v>42711</v>
      </c>
      <c r="E2056" s="4" t="s">
        <v>29</v>
      </c>
      <c r="F2056" s="4" t="s">
        <v>2158</v>
      </c>
      <c r="G2056" s="4" t="s">
        <v>2157</v>
      </c>
      <c r="H2056" s="4" t="s">
        <v>18</v>
      </c>
      <c r="I2056" s="4" t="s">
        <v>17</v>
      </c>
      <c r="J2056" s="4" t="s">
        <v>365</v>
      </c>
      <c r="K2056" s="4" t="s">
        <v>209</v>
      </c>
      <c r="L2056" s="4">
        <v>47374</v>
      </c>
      <c r="M2056" s="4" t="s">
        <v>3</v>
      </c>
      <c r="N2056" s="4" t="s">
        <v>5519</v>
      </c>
      <c r="O2056" s="4" t="s">
        <v>37</v>
      </c>
      <c r="P2056" s="4" t="s">
        <v>36</v>
      </c>
      <c r="Q2056" s="4" t="s">
        <v>5518</v>
      </c>
      <c r="R2056" s="4">
        <v>17.309999999999999</v>
      </c>
      <c r="S2056" s="4">
        <v>3</v>
      </c>
      <c r="T2056" s="4">
        <v>0</v>
      </c>
      <c r="U2056" s="4">
        <v>5.1929999999999996</v>
      </c>
      <c r="V2056" s="4" t="str">
        <f>INDEX(Regional_Lookup!$B$2:$B$5,MATCH('Sample - Superstore'!M2056,Regional_Lookup!$A$2:$A$5,0))</f>
        <v>David Johnson</v>
      </c>
      <c r="W2056" s="4">
        <f>INDEX(Regional_Lookup!$C$2:$C$5, MATCH('Sample - Superstore'!M2056,Regional_Lookup!$A$2:$A$5, 0))</f>
        <v>0.14000000000000001</v>
      </c>
      <c r="X2056" s="4">
        <f>U2056/R2056</f>
        <v>0.3</v>
      </c>
      <c r="Y2056" s="4" t="str">
        <f>IF(X2056&gt;=W2056, "Yes", "No")</f>
        <v>Yes</v>
      </c>
      <c r="Z2056" s="4">
        <f>D2056-C2056</f>
        <v>6</v>
      </c>
      <c r="AA2056" s="4" t="str" cm="1">
        <f t="array" ref="AA2056">_xlfn.IFS(Z2056&lt;=2,"Fast",Z2056&gt;5, "Slow", AND(Z2056&gt;=3,Z2056&lt;=5),"Standard")</f>
        <v>Slow</v>
      </c>
    </row>
    <row r="2057" spans="1:27" x14ac:dyDescent="0.2">
      <c r="A2057" s="4">
        <v>2056</v>
      </c>
      <c r="B2057" s="4" t="s">
        <v>9781</v>
      </c>
      <c r="C2057" s="5">
        <v>43091</v>
      </c>
      <c r="D2057" s="5">
        <v>43094</v>
      </c>
      <c r="E2057" s="4" t="s">
        <v>89</v>
      </c>
      <c r="F2057" s="4" t="s">
        <v>1416</v>
      </c>
      <c r="G2057" s="4" t="s">
        <v>1415</v>
      </c>
      <c r="H2057" s="4" t="s">
        <v>18</v>
      </c>
      <c r="I2057" s="4" t="s">
        <v>17</v>
      </c>
      <c r="J2057" s="4" t="s">
        <v>1079</v>
      </c>
      <c r="K2057" s="4" t="s">
        <v>76</v>
      </c>
      <c r="L2057" s="4">
        <v>48227</v>
      </c>
      <c r="M2057" s="4" t="s">
        <v>3</v>
      </c>
      <c r="N2057" s="4" t="s">
        <v>2472</v>
      </c>
      <c r="O2057" s="4" t="s">
        <v>33</v>
      </c>
      <c r="P2057" s="4" t="s">
        <v>55</v>
      </c>
      <c r="Q2057" s="4" t="s">
        <v>2471</v>
      </c>
      <c r="R2057" s="4">
        <v>199.95</v>
      </c>
      <c r="S2057" s="4">
        <v>5</v>
      </c>
      <c r="T2057" s="4">
        <v>0</v>
      </c>
      <c r="U2057" s="4">
        <v>63.984000000000002</v>
      </c>
      <c r="V2057" s="4" t="str">
        <f>INDEX(Regional_Lookup!$B$2:$B$5,MATCH('Sample - Superstore'!M2057,Regional_Lookup!$A$2:$A$5,0))</f>
        <v>David Johnson</v>
      </c>
      <c r="W2057" s="4">
        <f>INDEX(Regional_Lookup!$C$2:$C$5, MATCH('Sample - Superstore'!M2057,Regional_Lookup!$A$2:$A$5, 0))</f>
        <v>0.14000000000000001</v>
      </c>
      <c r="X2057" s="4">
        <f>U2057/R2057</f>
        <v>0.32</v>
      </c>
      <c r="Y2057" s="4" t="str">
        <f>IF(X2057&gt;=W2057, "Yes", "No")</f>
        <v>Yes</v>
      </c>
      <c r="Z2057" s="4">
        <f>D2057-C2057</f>
        <v>3</v>
      </c>
      <c r="AA2057" s="4" t="str" cm="1">
        <f t="array" ref="AA2057">_xlfn.IFS(Z2057&lt;=2,"Fast",Z2057&gt;5, "Slow", AND(Z2057&gt;=3,Z2057&lt;=5),"Standard")</f>
        <v>Standard</v>
      </c>
    </row>
    <row r="2058" spans="1:27" x14ac:dyDescent="0.2">
      <c r="A2058" s="4">
        <v>2057</v>
      </c>
      <c r="B2058" s="4" t="s">
        <v>9781</v>
      </c>
      <c r="C2058" s="5">
        <v>43091</v>
      </c>
      <c r="D2058" s="5">
        <v>43094</v>
      </c>
      <c r="E2058" s="4" t="s">
        <v>89</v>
      </c>
      <c r="F2058" s="4" t="s">
        <v>1416</v>
      </c>
      <c r="G2058" s="4" t="s">
        <v>1415</v>
      </c>
      <c r="H2058" s="4" t="s">
        <v>18</v>
      </c>
      <c r="I2058" s="4" t="s">
        <v>17</v>
      </c>
      <c r="J2058" s="4" t="s">
        <v>1079</v>
      </c>
      <c r="K2058" s="4" t="s">
        <v>76</v>
      </c>
      <c r="L2058" s="4">
        <v>48227</v>
      </c>
      <c r="M2058" s="4" t="s">
        <v>3</v>
      </c>
      <c r="N2058" s="4" t="s">
        <v>2684</v>
      </c>
      <c r="O2058" s="4" t="s">
        <v>37</v>
      </c>
      <c r="P2058" s="4" t="s">
        <v>221</v>
      </c>
      <c r="Q2058" s="4" t="s">
        <v>2683</v>
      </c>
      <c r="R2058" s="4">
        <v>1586.69</v>
      </c>
      <c r="S2058" s="4">
        <v>7</v>
      </c>
      <c r="T2058" s="4">
        <v>0</v>
      </c>
      <c r="U2058" s="4">
        <v>412.5394</v>
      </c>
      <c r="V2058" s="4" t="str">
        <f>INDEX(Regional_Lookup!$B$2:$B$5,MATCH('Sample - Superstore'!M2058,Regional_Lookup!$A$2:$A$5,0))</f>
        <v>David Johnson</v>
      </c>
      <c r="W2058" s="4">
        <f>INDEX(Regional_Lookup!$C$2:$C$5, MATCH('Sample - Superstore'!M2058,Regional_Lookup!$A$2:$A$5, 0))</f>
        <v>0.14000000000000001</v>
      </c>
      <c r="X2058" s="4">
        <f>U2058/R2058</f>
        <v>0.26</v>
      </c>
      <c r="Y2058" s="4" t="str">
        <f>IF(X2058&gt;=W2058, "Yes", "No")</f>
        <v>Yes</v>
      </c>
      <c r="Z2058" s="4">
        <f>D2058-C2058</f>
        <v>3</v>
      </c>
      <c r="AA2058" s="4" t="str" cm="1">
        <f t="array" ref="AA2058">_xlfn.IFS(Z2058&lt;=2,"Fast",Z2058&gt;5, "Slow", AND(Z2058&gt;=3,Z2058&lt;=5),"Standard")</f>
        <v>Standard</v>
      </c>
    </row>
    <row r="2059" spans="1:27" x14ac:dyDescent="0.2">
      <c r="A2059" s="4">
        <v>2058</v>
      </c>
      <c r="B2059" s="4" t="s">
        <v>9781</v>
      </c>
      <c r="C2059" s="5">
        <v>43091</v>
      </c>
      <c r="D2059" s="5">
        <v>43094</v>
      </c>
      <c r="E2059" s="4" t="s">
        <v>89</v>
      </c>
      <c r="F2059" s="4" t="s">
        <v>1416</v>
      </c>
      <c r="G2059" s="4" t="s">
        <v>1415</v>
      </c>
      <c r="H2059" s="4" t="s">
        <v>18</v>
      </c>
      <c r="I2059" s="4" t="s">
        <v>17</v>
      </c>
      <c r="J2059" s="4" t="s">
        <v>1079</v>
      </c>
      <c r="K2059" s="4" t="s">
        <v>76</v>
      </c>
      <c r="L2059" s="4">
        <v>48227</v>
      </c>
      <c r="M2059" s="4" t="s">
        <v>3</v>
      </c>
      <c r="N2059" s="4" t="s">
        <v>2741</v>
      </c>
      <c r="O2059" s="4" t="s">
        <v>33</v>
      </c>
      <c r="P2059" s="4" t="s">
        <v>55</v>
      </c>
      <c r="Q2059" s="4" t="s">
        <v>2740</v>
      </c>
      <c r="R2059" s="4">
        <v>84.99</v>
      </c>
      <c r="S2059" s="4">
        <v>1</v>
      </c>
      <c r="T2059" s="4">
        <v>0</v>
      </c>
      <c r="U2059" s="4">
        <v>30.596399999999999</v>
      </c>
      <c r="V2059" s="4" t="str">
        <f>INDEX(Regional_Lookup!$B$2:$B$5,MATCH('Sample - Superstore'!M2059,Regional_Lookup!$A$2:$A$5,0))</f>
        <v>David Johnson</v>
      </c>
      <c r="W2059" s="4">
        <f>INDEX(Regional_Lookup!$C$2:$C$5, MATCH('Sample - Superstore'!M2059,Regional_Lookup!$A$2:$A$5, 0))</f>
        <v>0.14000000000000001</v>
      </c>
      <c r="X2059" s="4">
        <f>U2059/R2059</f>
        <v>0.36</v>
      </c>
      <c r="Y2059" s="4" t="str">
        <f>IF(X2059&gt;=W2059, "Yes", "No")</f>
        <v>Yes</v>
      </c>
      <c r="Z2059" s="4">
        <f>D2059-C2059</f>
        <v>3</v>
      </c>
      <c r="AA2059" s="4" t="str" cm="1">
        <f t="array" ref="AA2059">_xlfn.IFS(Z2059&lt;=2,"Fast",Z2059&gt;5, "Slow", AND(Z2059&gt;=3,Z2059&lt;=5),"Standard")</f>
        <v>Standard</v>
      </c>
    </row>
    <row r="2060" spans="1:27" x14ac:dyDescent="0.2">
      <c r="A2060" s="4">
        <v>2059</v>
      </c>
      <c r="B2060" s="4" t="s">
        <v>9781</v>
      </c>
      <c r="C2060" s="5">
        <v>43091</v>
      </c>
      <c r="D2060" s="5">
        <v>43094</v>
      </c>
      <c r="E2060" s="4" t="s">
        <v>89</v>
      </c>
      <c r="F2060" s="4" t="s">
        <v>1416</v>
      </c>
      <c r="G2060" s="4" t="s">
        <v>1415</v>
      </c>
      <c r="H2060" s="4" t="s">
        <v>18</v>
      </c>
      <c r="I2060" s="4" t="s">
        <v>17</v>
      </c>
      <c r="J2060" s="4" t="s">
        <v>1079</v>
      </c>
      <c r="K2060" s="4" t="s">
        <v>76</v>
      </c>
      <c r="L2060" s="4">
        <v>48227</v>
      </c>
      <c r="M2060" s="4" t="s">
        <v>3</v>
      </c>
      <c r="N2060" s="4" t="s">
        <v>9176</v>
      </c>
      <c r="O2060" s="4" t="s">
        <v>37</v>
      </c>
      <c r="P2060" s="4" t="s">
        <v>92</v>
      </c>
      <c r="Q2060" s="4" t="s">
        <v>9175</v>
      </c>
      <c r="R2060" s="4">
        <v>411.8</v>
      </c>
      <c r="S2060" s="4">
        <v>2</v>
      </c>
      <c r="T2060" s="4">
        <v>0</v>
      </c>
      <c r="U2060" s="4">
        <v>70.006</v>
      </c>
      <c r="V2060" s="4" t="str">
        <f>INDEX(Regional_Lookup!$B$2:$B$5,MATCH('Sample - Superstore'!M2060,Regional_Lookup!$A$2:$A$5,0))</f>
        <v>David Johnson</v>
      </c>
      <c r="W2060" s="4">
        <f>INDEX(Regional_Lookup!$C$2:$C$5, MATCH('Sample - Superstore'!M2060,Regional_Lookup!$A$2:$A$5, 0))</f>
        <v>0.14000000000000001</v>
      </c>
      <c r="X2060" s="4">
        <f>U2060/R2060</f>
        <v>0.16999999999999998</v>
      </c>
      <c r="Y2060" s="4" t="str">
        <f>IF(X2060&gt;=W2060, "Yes", "No")</f>
        <v>Yes</v>
      </c>
      <c r="Z2060" s="4">
        <f>D2060-C2060</f>
        <v>3</v>
      </c>
      <c r="AA2060" s="4" t="str" cm="1">
        <f t="array" ref="AA2060">_xlfn.IFS(Z2060&lt;=2,"Fast",Z2060&gt;5, "Slow", AND(Z2060&gt;=3,Z2060&lt;=5),"Standard")</f>
        <v>Standard</v>
      </c>
    </row>
    <row r="2061" spans="1:27" x14ac:dyDescent="0.2">
      <c r="A2061" s="4">
        <v>2060</v>
      </c>
      <c r="B2061" s="4" t="s">
        <v>9780</v>
      </c>
      <c r="C2061" s="5">
        <v>41943</v>
      </c>
      <c r="D2061" s="5">
        <v>41947</v>
      </c>
      <c r="E2061" s="4" t="s">
        <v>29</v>
      </c>
      <c r="F2061" s="4" t="s">
        <v>5028</v>
      </c>
      <c r="G2061" s="4" t="s">
        <v>5027</v>
      </c>
      <c r="H2061" s="4" t="s">
        <v>50</v>
      </c>
      <c r="I2061" s="4" t="s">
        <v>17</v>
      </c>
      <c r="J2061" s="4" t="s">
        <v>59</v>
      </c>
      <c r="K2061" s="4" t="s">
        <v>15</v>
      </c>
      <c r="L2061" s="4">
        <v>90049</v>
      </c>
      <c r="M2061" s="4" t="s">
        <v>9</v>
      </c>
      <c r="N2061" s="4" t="s">
        <v>4995</v>
      </c>
      <c r="O2061" s="4" t="s">
        <v>13</v>
      </c>
      <c r="P2061" s="4" t="s">
        <v>109</v>
      </c>
      <c r="Q2061" s="4" t="s">
        <v>1359</v>
      </c>
      <c r="R2061" s="4">
        <v>11.34</v>
      </c>
      <c r="S2061" s="4">
        <v>3</v>
      </c>
      <c r="T2061" s="4">
        <v>0</v>
      </c>
      <c r="U2061" s="4">
        <v>5.2164000000000001</v>
      </c>
      <c r="V2061" s="4" t="str">
        <f>INDEX(Regional_Lookup!$B$2:$B$5,MATCH('Sample - Superstore'!M2061,Regional_Lookup!$A$2:$A$5,0))</f>
        <v>James Chen</v>
      </c>
      <c r="W2061" s="4">
        <f>INDEX(Regional_Lookup!$C$2:$C$5, MATCH('Sample - Superstore'!M2061,Regional_Lookup!$A$2:$A$5, 0))</f>
        <v>0.18</v>
      </c>
      <c r="X2061" s="4">
        <f>U2061/R2061</f>
        <v>0.46</v>
      </c>
      <c r="Y2061" s="4" t="str">
        <f>IF(X2061&gt;=W2061, "Yes", "No")</f>
        <v>Yes</v>
      </c>
      <c r="Z2061" s="4">
        <f>D2061-C2061</f>
        <v>4</v>
      </c>
      <c r="AA2061" s="4" t="str" cm="1">
        <f t="array" ref="AA2061">_xlfn.IFS(Z2061&lt;=2,"Fast",Z2061&gt;5, "Slow", AND(Z2061&gt;=3,Z2061&lt;=5),"Standard")</f>
        <v>Standard</v>
      </c>
    </row>
    <row r="2062" spans="1:27" x14ac:dyDescent="0.2">
      <c r="A2062" s="4">
        <v>2061</v>
      </c>
      <c r="B2062" s="4" t="s">
        <v>9780</v>
      </c>
      <c r="C2062" s="5">
        <v>41943</v>
      </c>
      <c r="D2062" s="5">
        <v>41947</v>
      </c>
      <c r="E2062" s="4" t="s">
        <v>29</v>
      </c>
      <c r="F2062" s="4" t="s">
        <v>5028</v>
      </c>
      <c r="G2062" s="4" t="s">
        <v>5027</v>
      </c>
      <c r="H2062" s="4" t="s">
        <v>50</v>
      </c>
      <c r="I2062" s="4" t="s">
        <v>17</v>
      </c>
      <c r="J2062" s="4" t="s">
        <v>59</v>
      </c>
      <c r="K2062" s="4" t="s">
        <v>15</v>
      </c>
      <c r="L2062" s="4">
        <v>90049</v>
      </c>
      <c r="M2062" s="4" t="s">
        <v>9</v>
      </c>
      <c r="N2062" s="4" t="s">
        <v>2580</v>
      </c>
      <c r="O2062" s="4" t="s">
        <v>13</v>
      </c>
      <c r="P2062" s="4" t="s">
        <v>231</v>
      </c>
      <c r="Q2062" s="4" t="s">
        <v>2579</v>
      </c>
      <c r="R2062" s="4">
        <v>80.3</v>
      </c>
      <c r="S2062" s="4">
        <v>5</v>
      </c>
      <c r="T2062" s="4">
        <v>0</v>
      </c>
      <c r="U2062" s="4">
        <v>20.878</v>
      </c>
      <c r="V2062" s="4" t="str">
        <f>INDEX(Regional_Lookup!$B$2:$B$5,MATCH('Sample - Superstore'!M2062,Regional_Lookup!$A$2:$A$5,0))</f>
        <v>James Chen</v>
      </c>
      <c r="W2062" s="4">
        <f>INDEX(Regional_Lookup!$C$2:$C$5, MATCH('Sample - Superstore'!M2062,Regional_Lookup!$A$2:$A$5, 0))</f>
        <v>0.18</v>
      </c>
      <c r="X2062" s="4">
        <f>U2062/R2062</f>
        <v>0.26</v>
      </c>
      <c r="Y2062" s="4" t="str">
        <f>IF(X2062&gt;=W2062, "Yes", "No")</f>
        <v>Yes</v>
      </c>
      <c r="Z2062" s="4">
        <f>D2062-C2062</f>
        <v>4</v>
      </c>
      <c r="AA2062" s="4" t="str" cm="1">
        <f t="array" ref="AA2062">_xlfn.IFS(Z2062&lt;=2,"Fast",Z2062&gt;5, "Slow", AND(Z2062&gt;=3,Z2062&lt;=5),"Standard")</f>
        <v>Standard</v>
      </c>
    </row>
    <row r="2063" spans="1:27" x14ac:dyDescent="0.2">
      <c r="A2063" s="4">
        <v>2062</v>
      </c>
      <c r="B2063" s="4" t="s">
        <v>9780</v>
      </c>
      <c r="C2063" s="5">
        <v>41943</v>
      </c>
      <c r="D2063" s="5">
        <v>41947</v>
      </c>
      <c r="E2063" s="4" t="s">
        <v>29</v>
      </c>
      <c r="F2063" s="4" t="s">
        <v>5028</v>
      </c>
      <c r="G2063" s="4" t="s">
        <v>5027</v>
      </c>
      <c r="H2063" s="4" t="s">
        <v>50</v>
      </c>
      <c r="I2063" s="4" t="s">
        <v>17</v>
      </c>
      <c r="J2063" s="4" t="s">
        <v>59</v>
      </c>
      <c r="K2063" s="4" t="s">
        <v>15</v>
      </c>
      <c r="L2063" s="4">
        <v>90049</v>
      </c>
      <c r="M2063" s="4" t="s">
        <v>9</v>
      </c>
      <c r="N2063" s="4" t="s">
        <v>5452</v>
      </c>
      <c r="O2063" s="4" t="s">
        <v>13</v>
      </c>
      <c r="P2063" s="4" t="s">
        <v>100</v>
      </c>
      <c r="Q2063" s="4" t="s">
        <v>5451</v>
      </c>
      <c r="R2063" s="4">
        <v>15.968</v>
      </c>
      <c r="S2063" s="4">
        <v>2</v>
      </c>
      <c r="T2063" s="4">
        <v>0.2</v>
      </c>
      <c r="U2063" s="4">
        <v>5.3891999999999998</v>
      </c>
      <c r="V2063" s="4" t="str">
        <f>INDEX(Regional_Lookup!$B$2:$B$5,MATCH('Sample - Superstore'!M2063,Regional_Lookup!$A$2:$A$5,0))</f>
        <v>James Chen</v>
      </c>
      <c r="W2063" s="4">
        <f>INDEX(Regional_Lookup!$C$2:$C$5, MATCH('Sample - Superstore'!M2063,Regional_Lookup!$A$2:$A$5, 0))</f>
        <v>0.18</v>
      </c>
      <c r="X2063" s="4">
        <f>U2063/R2063</f>
        <v>0.33749999999999997</v>
      </c>
      <c r="Y2063" s="4" t="str">
        <f>IF(X2063&gt;=W2063, "Yes", "No")</f>
        <v>Yes</v>
      </c>
      <c r="Z2063" s="4">
        <f>D2063-C2063</f>
        <v>4</v>
      </c>
      <c r="AA2063" s="4" t="str" cm="1">
        <f t="array" ref="AA2063">_xlfn.IFS(Z2063&lt;=2,"Fast",Z2063&gt;5, "Slow", AND(Z2063&gt;=3,Z2063&lt;=5),"Standard")</f>
        <v>Standard</v>
      </c>
    </row>
    <row r="2064" spans="1:27" x14ac:dyDescent="0.2">
      <c r="A2064" s="4">
        <v>2063</v>
      </c>
      <c r="B2064" s="4" t="s">
        <v>9780</v>
      </c>
      <c r="C2064" s="5">
        <v>41943</v>
      </c>
      <c r="D2064" s="5">
        <v>41947</v>
      </c>
      <c r="E2064" s="4" t="s">
        <v>29</v>
      </c>
      <c r="F2064" s="4" t="s">
        <v>5028</v>
      </c>
      <c r="G2064" s="4" t="s">
        <v>5027</v>
      </c>
      <c r="H2064" s="4" t="s">
        <v>50</v>
      </c>
      <c r="I2064" s="4" t="s">
        <v>17</v>
      </c>
      <c r="J2064" s="4" t="s">
        <v>59</v>
      </c>
      <c r="K2064" s="4" t="s">
        <v>15</v>
      </c>
      <c r="L2064" s="4">
        <v>90049</v>
      </c>
      <c r="M2064" s="4" t="s">
        <v>9</v>
      </c>
      <c r="N2064" s="4" t="s">
        <v>454</v>
      </c>
      <c r="O2064" s="4" t="s">
        <v>13</v>
      </c>
      <c r="P2064" s="4" t="s">
        <v>24</v>
      </c>
      <c r="Q2064" s="4" t="s">
        <v>453</v>
      </c>
      <c r="R2064" s="4">
        <v>64.739999999999995</v>
      </c>
      <c r="S2064" s="4">
        <v>13</v>
      </c>
      <c r="T2064" s="4">
        <v>0</v>
      </c>
      <c r="U2064" s="4">
        <v>30.427800000000001</v>
      </c>
      <c r="V2064" s="4" t="str">
        <f>INDEX(Regional_Lookup!$B$2:$B$5,MATCH('Sample - Superstore'!M2064,Regional_Lookup!$A$2:$A$5,0))</f>
        <v>James Chen</v>
      </c>
      <c r="W2064" s="4">
        <f>INDEX(Regional_Lookup!$C$2:$C$5, MATCH('Sample - Superstore'!M2064,Regional_Lookup!$A$2:$A$5, 0))</f>
        <v>0.18</v>
      </c>
      <c r="X2064" s="4">
        <f>U2064/R2064</f>
        <v>0.47000000000000008</v>
      </c>
      <c r="Y2064" s="4" t="str">
        <f>IF(X2064&gt;=W2064, "Yes", "No")</f>
        <v>Yes</v>
      </c>
      <c r="Z2064" s="4">
        <f>D2064-C2064</f>
        <v>4</v>
      </c>
      <c r="AA2064" s="4" t="str" cm="1">
        <f t="array" ref="AA2064">_xlfn.IFS(Z2064&lt;=2,"Fast",Z2064&gt;5, "Slow", AND(Z2064&gt;=3,Z2064&lt;=5),"Standard")</f>
        <v>Standard</v>
      </c>
    </row>
    <row r="2065" spans="1:27" x14ac:dyDescent="0.2">
      <c r="A2065" s="4">
        <v>2064</v>
      </c>
      <c r="B2065" s="4" t="s">
        <v>9780</v>
      </c>
      <c r="C2065" s="5">
        <v>41943</v>
      </c>
      <c r="D2065" s="5">
        <v>41947</v>
      </c>
      <c r="E2065" s="4" t="s">
        <v>29</v>
      </c>
      <c r="F2065" s="4" t="s">
        <v>5028</v>
      </c>
      <c r="G2065" s="4" t="s">
        <v>5027</v>
      </c>
      <c r="H2065" s="4" t="s">
        <v>50</v>
      </c>
      <c r="I2065" s="4" t="s">
        <v>17</v>
      </c>
      <c r="J2065" s="4" t="s">
        <v>59</v>
      </c>
      <c r="K2065" s="4" t="s">
        <v>15</v>
      </c>
      <c r="L2065" s="4">
        <v>90049</v>
      </c>
      <c r="M2065" s="4" t="s">
        <v>9</v>
      </c>
      <c r="N2065" s="4" t="s">
        <v>144</v>
      </c>
      <c r="O2065" s="4" t="s">
        <v>13</v>
      </c>
      <c r="P2065" s="4" t="s">
        <v>100</v>
      </c>
      <c r="Q2065" s="4" t="s">
        <v>143</v>
      </c>
      <c r="R2065" s="4">
        <v>19.295999999999999</v>
      </c>
      <c r="S2065" s="4">
        <v>3</v>
      </c>
      <c r="T2065" s="4">
        <v>0.2</v>
      </c>
      <c r="U2065" s="4">
        <v>6.03</v>
      </c>
      <c r="V2065" s="4" t="str">
        <f>INDEX(Regional_Lookup!$B$2:$B$5,MATCH('Sample - Superstore'!M2065,Regional_Lookup!$A$2:$A$5,0))</f>
        <v>James Chen</v>
      </c>
      <c r="W2065" s="4">
        <f>INDEX(Regional_Lookup!$C$2:$C$5, MATCH('Sample - Superstore'!M2065,Regional_Lookup!$A$2:$A$5, 0))</f>
        <v>0.18</v>
      </c>
      <c r="X2065" s="4">
        <f>U2065/R2065</f>
        <v>0.3125</v>
      </c>
      <c r="Y2065" s="4" t="str">
        <f>IF(X2065&gt;=W2065, "Yes", "No")</f>
        <v>Yes</v>
      </c>
      <c r="Z2065" s="4">
        <f>D2065-C2065</f>
        <v>4</v>
      </c>
      <c r="AA2065" s="4" t="str" cm="1">
        <f t="array" ref="AA2065">_xlfn.IFS(Z2065&lt;=2,"Fast",Z2065&gt;5, "Slow", AND(Z2065&gt;=3,Z2065&lt;=5),"Standard")</f>
        <v>Standard</v>
      </c>
    </row>
    <row r="2066" spans="1:27" x14ac:dyDescent="0.2">
      <c r="A2066" s="4">
        <v>2065</v>
      </c>
      <c r="B2066" s="4" t="s">
        <v>9780</v>
      </c>
      <c r="C2066" s="5">
        <v>41943</v>
      </c>
      <c r="D2066" s="5">
        <v>41947</v>
      </c>
      <c r="E2066" s="4" t="s">
        <v>29</v>
      </c>
      <c r="F2066" s="4" t="s">
        <v>5028</v>
      </c>
      <c r="G2066" s="4" t="s">
        <v>5027</v>
      </c>
      <c r="H2066" s="4" t="s">
        <v>50</v>
      </c>
      <c r="I2066" s="4" t="s">
        <v>17</v>
      </c>
      <c r="J2066" s="4" t="s">
        <v>59</v>
      </c>
      <c r="K2066" s="4" t="s">
        <v>15</v>
      </c>
      <c r="L2066" s="4">
        <v>90049</v>
      </c>
      <c r="M2066" s="4" t="s">
        <v>9</v>
      </c>
      <c r="N2066" s="4" t="s">
        <v>8391</v>
      </c>
      <c r="O2066" s="4" t="s">
        <v>13</v>
      </c>
      <c r="P2066" s="4" t="s">
        <v>231</v>
      </c>
      <c r="Q2066" s="4" t="s">
        <v>8390</v>
      </c>
      <c r="R2066" s="4">
        <v>405.64</v>
      </c>
      <c r="S2066" s="4">
        <v>4</v>
      </c>
      <c r="T2066" s="4">
        <v>0</v>
      </c>
      <c r="U2066" s="4">
        <v>12.1692</v>
      </c>
      <c r="V2066" s="4" t="str">
        <f>INDEX(Regional_Lookup!$B$2:$B$5,MATCH('Sample - Superstore'!M2066,Regional_Lookup!$A$2:$A$5,0))</f>
        <v>James Chen</v>
      </c>
      <c r="W2066" s="4">
        <f>INDEX(Regional_Lookup!$C$2:$C$5, MATCH('Sample - Superstore'!M2066,Regional_Lookup!$A$2:$A$5, 0))</f>
        <v>0.18</v>
      </c>
      <c r="X2066" s="4">
        <f>U2066/R2066</f>
        <v>3.0000000000000002E-2</v>
      </c>
      <c r="Y2066" s="4" t="str">
        <f>IF(X2066&gt;=W2066, "Yes", "No")</f>
        <v>No</v>
      </c>
      <c r="Z2066" s="4">
        <f>D2066-C2066</f>
        <v>4</v>
      </c>
      <c r="AA2066" s="4" t="str" cm="1">
        <f t="array" ref="AA2066">_xlfn.IFS(Z2066&lt;=2,"Fast",Z2066&gt;5, "Slow", AND(Z2066&gt;=3,Z2066&lt;=5),"Standard")</f>
        <v>Standard</v>
      </c>
    </row>
    <row r="2067" spans="1:27" x14ac:dyDescent="0.2">
      <c r="A2067" s="4">
        <v>2066</v>
      </c>
      <c r="B2067" s="4" t="s">
        <v>9780</v>
      </c>
      <c r="C2067" s="5">
        <v>41943</v>
      </c>
      <c r="D2067" s="5">
        <v>41947</v>
      </c>
      <c r="E2067" s="4" t="s">
        <v>29</v>
      </c>
      <c r="F2067" s="4" t="s">
        <v>5028</v>
      </c>
      <c r="G2067" s="4" t="s">
        <v>5027</v>
      </c>
      <c r="H2067" s="4" t="s">
        <v>50</v>
      </c>
      <c r="I2067" s="4" t="s">
        <v>17</v>
      </c>
      <c r="J2067" s="4" t="s">
        <v>59</v>
      </c>
      <c r="K2067" s="4" t="s">
        <v>15</v>
      </c>
      <c r="L2067" s="4">
        <v>90049</v>
      </c>
      <c r="M2067" s="4" t="s">
        <v>9</v>
      </c>
      <c r="N2067" s="4" t="s">
        <v>649</v>
      </c>
      <c r="O2067" s="4" t="s">
        <v>37</v>
      </c>
      <c r="P2067" s="4" t="s">
        <v>221</v>
      </c>
      <c r="Q2067" s="4" t="s">
        <v>648</v>
      </c>
      <c r="R2067" s="4">
        <v>146.352</v>
      </c>
      <c r="S2067" s="4">
        <v>3</v>
      </c>
      <c r="T2067" s="4">
        <v>0.2</v>
      </c>
      <c r="U2067" s="4">
        <v>-9.1470000000000002</v>
      </c>
      <c r="V2067" s="4" t="str">
        <f>INDEX(Regional_Lookup!$B$2:$B$5,MATCH('Sample - Superstore'!M2067,Regional_Lookup!$A$2:$A$5,0))</f>
        <v>James Chen</v>
      </c>
      <c r="W2067" s="4">
        <f>INDEX(Regional_Lookup!$C$2:$C$5, MATCH('Sample - Superstore'!M2067,Regional_Lookup!$A$2:$A$5, 0))</f>
        <v>0.18</v>
      </c>
      <c r="X2067" s="4">
        <f>U2067/R2067</f>
        <v>-6.25E-2</v>
      </c>
      <c r="Y2067" s="4" t="str">
        <f>IF(X2067&gt;=W2067, "Yes", "No")</f>
        <v>No</v>
      </c>
      <c r="Z2067" s="4">
        <f>D2067-C2067</f>
        <v>4</v>
      </c>
      <c r="AA2067" s="4" t="str" cm="1">
        <f t="array" ref="AA2067">_xlfn.IFS(Z2067&lt;=2,"Fast",Z2067&gt;5, "Slow", AND(Z2067&gt;=3,Z2067&lt;=5),"Standard")</f>
        <v>Standard</v>
      </c>
    </row>
    <row r="2068" spans="1:27" x14ac:dyDescent="0.2">
      <c r="A2068" s="4">
        <v>2067</v>
      </c>
      <c r="B2068" s="4" t="s">
        <v>9780</v>
      </c>
      <c r="C2068" s="5">
        <v>41943</v>
      </c>
      <c r="D2068" s="5">
        <v>41947</v>
      </c>
      <c r="E2068" s="4" t="s">
        <v>29</v>
      </c>
      <c r="F2068" s="4" t="s">
        <v>5028</v>
      </c>
      <c r="G2068" s="4" t="s">
        <v>5027</v>
      </c>
      <c r="H2068" s="4" t="s">
        <v>50</v>
      </c>
      <c r="I2068" s="4" t="s">
        <v>17</v>
      </c>
      <c r="J2068" s="4" t="s">
        <v>59</v>
      </c>
      <c r="K2068" s="4" t="s">
        <v>15</v>
      </c>
      <c r="L2068" s="4">
        <v>90049</v>
      </c>
      <c r="M2068" s="4" t="s">
        <v>9</v>
      </c>
      <c r="N2068" s="4" t="s">
        <v>217</v>
      </c>
      <c r="O2068" s="4" t="s">
        <v>33</v>
      </c>
      <c r="P2068" s="4" t="s">
        <v>55</v>
      </c>
      <c r="Q2068" s="4" t="s">
        <v>216</v>
      </c>
      <c r="R2068" s="4">
        <v>251.91</v>
      </c>
      <c r="S2068" s="4">
        <v>9</v>
      </c>
      <c r="T2068" s="4">
        <v>0</v>
      </c>
      <c r="U2068" s="4">
        <v>47.862900000000003</v>
      </c>
      <c r="V2068" s="4" t="str">
        <f>INDEX(Regional_Lookup!$B$2:$B$5,MATCH('Sample - Superstore'!M2068,Regional_Lookup!$A$2:$A$5,0))</f>
        <v>James Chen</v>
      </c>
      <c r="W2068" s="4">
        <f>INDEX(Regional_Lookup!$C$2:$C$5, MATCH('Sample - Superstore'!M2068,Regional_Lookup!$A$2:$A$5, 0))</f>
        <v>0.18</v>
      </c>
      <c r="X2068" s="4">
        <f>U2068/R2068</f>
        <v>0.19</v>
      </c>
      <c r="Y2068" s="4" t="str">
        <f>IF(X2068&gt;=W2068, "Yes", "No")</f>
        <v>Yes</v>
      </c>
      <c r="Z2068" s="4">
        <f>D2068-C2068</f>
        <v>4</v>
      </c>
      <c r="AA2068" s="4" t="str" cm="1">
        <f t="array" ref="AA2068">_xlfn.IFS(Z2068&lt;=2,"Fast",Z2068&gt;5, "Slow", AND(Z2068&gt;=3,Z2068&lt;=5),"Standard")</f>
        <v>Standard</v>
      </c>
    </row>
    <row r="2069" spans="1:27" x14ac:dyDescent="0.2">
      <c r="A2069" s="4">
        <v>2068</v>
      </c>
      <c r="B2069" s="4" t="s">
        <v>9780</v>
      </c>
      <c r="C2069" s="5">
        <v>41943</v>
      </c>
      <c r="D2069" s="5">
        <v>41947</v>
      </c>
      <c r="E2069" s="4" t="s">
        <v>29</v>
      </c>
      <c r="F2069" s="4" t="s">
        <v>5028</v>
      </c>
      <c r="G2069" s="4" t="s">
        <v>5027</v>
      </c>
      <c r="H2069" s="4" t="s">
        <v>50</v>
      </c>
      <c r="I2069" s="4" t="s">
        <v>17</v>
      </c>
      <c r="J2069" s="4" t="s">
        <v>59</v>
      </c>
      <c r="K2069" s="4" t="s">
        <v>15</v>
      </c>
      <c r="L2069" s="4">
        <v>90049</v>
      </c>
      <c r="M2069" s="4" t="s">
        <v>9</v>
      </c>
      <c r="N2069" s="4" t="s">
        <v>3226</v>
      </c>
      <c r="O2069" s="4" t="s">
        <v>13</v>
      </c>
      <c r="P2069" s="4" t="s">
        <v>116</v>
      </c>
      <c r="Q2069" s="4" t="s">
        <v>3225</v>
      </c>
      <c r="R2069" s="4">
        <v>12.39</v>
      </c>
      <c r="S2069" s="4">
        <v>3</v>
      </c>
      <c r="T2069" s="4">
        <v>0</v>
      </c>
      <c r="U2069" s="4">
        <v>3.7170000000000001</v>
      </c>
      <c r="V2069" s="4" t="str">
        <f>INDEX(Regional_Lookup!$B$2:$B$5,MATCH('Sample - Superstore'!M2069,Regional_Lookup!$A$2:$A$5,0))</f>
        <v>James Chen</v>
      </c>
      <c r="W2069" s="4">
        <f>INDEX(Regional_Lookup!$C$2:$C$5, MATCH('Sample - Superstore'!M2069,Regional_Lookup!$A$2:$A$5, 0))</f>
        <v>0.18</v>
      </c>
      <c r="X2069" s="4">
        <f>U2069/R2069</f>
        <v>0.3</v>
      </c>
      <c r="Y2069" s="4" t="str">
        <f>IF(X2069&gt;=W2069, "Yes", "No")</f>
        <v>Yes</v>
      </c>
      <c r="Z2069" s="4">
        <f>D2069-C2069</f>
        <v>4</v>
      </c>
      <c r="AA2069" s="4" t="str" cm="1">
        <f t="array" ref="AA2069">_xlfn.IFS(Z2069&lt;=2,"Fast",Z2069&gt;5, "Slow", AND(Z2069&gt;=3,Z2069&lt;=5),"Standard")</f>
        <v>Standard</v>
      </c>
    </row>
    <row r="2070" spans="1:27" x14ac:dyDescent="0.2">
      <c r="A2070" s="4">
        <v>2069</v>
      </c>
      <c r="B2070" s="4" t="s">
        <v>9779</v>
      </c>
      <c r="C2070" s="5">
        <v>42107</v>
      </c>
      <c r="D2070" s="5">
        <v>42113</v>
      </c>
      <c r="E2070" s="4" t="s">
        <v>29</v>
      </c>
      <c r="F2070" s="4" t="s">
        <v>3304</v>
      </c>
      <c r="G2070" s="4" t="s">
        <v>3303</v>
      </c>
      <c r="H2070" s="4" t="s">
        <v>18</v>
      </c>
      <c r="I2070" s="4" t="s">
        <v>17</v>
      </c>
      <c r="J2070" s="4" t="s">
        <v>1210</v>
      </c>
      <c r="K2070" s="4" t="s">
        <v>15</v>
      </c>
      <c r="L2070" s="4">
        <v>91767</v>
      </c>
      <c r="M2070" s="4" t="s">
        <v>9</v>
      </c>
      <c r="N2070" s="4" t="s">
        <v>5206</v>
      </c>
      <c r="O2070" s="4" t="s">
        <v>33</v>
      </c>
      <c r="P2070" s="4" t="s">
        <v>55</v>
      </c>
      <c r="Q2070" s="4" t="s">
        <v>5205</v>
      </c>
      <c r="R2070" s="4">
        <v>199.96</v>
      </c>
      <c r="S2070" s="4">
        <v>4</v>
      </c>
      <c r="T2070" s="4">
        <v>0</v>
      </c>
      <c r="U2070" s="4">
        <v>69.986000000000004</v>
      </c>
      <c r="V2070" s="4" t="str">
        <f>INDEX(Regional_Lookup!$B$2:$B$5,MATCH('Sample - Superstore'!M2070,Regional_Lookup!$A$2:$A$5,0))</f>
        <v>James Chen</v>
      </c>
      <c r="W2070" s="4">
        <f>INDEX(Regional_Lookup!$C$2:$C$5, MATCH('Sample - Superstore'!M2070,Regional_Lookup!$A$2:$A$5, 0))</f>
        <v>0.18</v>
      </c>
      <c r="X2070" s="4">
        <f>U2070/R2070</f>
        <v>0.35000000000000003</v>
      </c>
      <c r="Y2070" s="4" t="str">
        <f>IF(X2070&gt;=W2070, "Yes", "No")</f>
        <v>Yes</v>
      </c>
      <c r="Z2070" s="4">
        <f>D2070-C2070</f>
        <v>6</v>
      </c>
      <c r="AA2070" s="4" t="str" cm="1">
        <f t="array" ref="AA2070">_xlfn.IFS(Z2070&lt;=2,"Fast",Z2070&gt;5, "Slow", AND(Z2070&gt;=3,Z2070&lt;=5),"Standard")</f>
        <v>Slow</v>
      </c>
    </row>
    <row r="2071" spans="1:27" x14ac:dyDescent="0.2">
      <c r="A2071" s="4">
        <v>2070</v>
      </c>
      <c r="B2071" s="4" t="s">
        <v>9779</v>
      </c>
      <c r="C2071" s="5">
        <v>42107</v>
      </c>
      <c r="D2071" s="5">
        <v>42113</v>
      </c>
      <c r="E2071" s="4" t="s">
        <v>29</v>
      </c>
      <c r="F2071" s="4" t="s">
        <v>3304</v>
      </c>
      <c r="G2071" s="4" t="s">
        <v>3303</v>
      </c>
      <c r="H2071" s="4" t="s">
        <v>18</v>
      </c>
      <c r="I2071" s="4" t="s">
        <v>17</v>
      </c>
      <c r="J2071" s="4" t="s">
        <v>1210</v>
      </c>
      <c r="K2071" s="4" t="s">
        <v>15</v>
      </c>
      <c r="L2071" s="4">
        <v>91767</v>
      </c>
      <c r="M2071" s="4" t="s">
        <v>9</v>
      </c>
      <c r="N2071" s="4" t="s">
        <v>5181</v>
      </c>
      <c r="O2071" s="4" t="s">
        <v>37</v>
      </c>
      <c r="P2071" s="4" t="s">
        <v>92</v>
      </c>
      <c r="Q2071" s="4" t="s">
        <v>5180</v>
      </c>
      <c r="R2071" s="4">
        <v>710.83199999999999</v>
      </c>
      <c r="S2071" s="4">
        <v>3</v>
      </c>
      <c r="T2071" s="4">
        <v>0.2</v>
      </c>
      <c r="U2071" s="4">
        <v>-97.739400000000003</v>
      </c>
      <c r="V2071" s="4" t="str">
        <f>INDEX(Regional_Lookup!$B$2:$B$5,MATCH('Sample - Superstore'!M2071,Regional_Lookup!$A$2:$A$5,0))</f>
        <v>James Chen</v>
      </c>
      <c r="W2071" s="4">
        <f>INDEX(Regional_Lookup!$C$2:$C$5, MATCH('Sample - Superstore'!M2071,Regional_Lookup!$A$2:$A$5, 0))</f>
        <v>0.18</v>
      </c>
      <c r="X2071" s="4">
        <f>U2071/R2071</f>
        <v>-0.13750000000000001</v>
      </c>
      <c r="Y2071" s="4" t="str">
        <f>IF(X2071&gt;=W2071, "Yes", "No")</f>
        <v>No</v>
      </c>
      <c r="Z2071" s="4">
        <f>D2071-C2071</f>
        <v>6</v>
      </c>
      <c r="AA2071" s="4" t="str" cm="1">
        <f t="array" ref="AA2071">_xlfn.IFS(Z2071&lt;=2,"Fast",Z2071&gt;5, "Slow", AND(Z2071&gt;=3,Z2071&lt;=5),"Standard")</f>
        <v>Slow</v>
      </c>
    </row>
    <row r="2072" spans="1:27" x14ac:dyDescent="0.2">
      <c r="A2072" s="4">
        <v>2071</v>
      </c>
      <c r="B2072" s="4" t="s">
        <v>9778</v>
      </c>
      <c r="C2072" s="5">
        <v>42572</v>
      </c>
      <c r="D2072" s="5">
        <v>42574</v>
      </c>
      <c r="E2072" s="4" t="s">
        <v>21</v>
      </c>
      <c r="F2072" s="4" t="s">
        <v>2653</v>
      </c>
      <c r="G2072" s="4" t="s">
        <v>2652</v>
      </c>
      <c r="H2072" s="4" t="s">
        <v>50</v>
      </c>
      <c r="I2072" s="4" t="s">
        <v>17</v>
      </c>
      <c r="J2072" s="4" t="s">
        <v>159</v>
      </c>
      <c r="K2072" s="4" t="s">
        <v>158</v>
      </c>
      <c r="L2072" s="4">
        <v>19134</v>
      </c>
      <c r="M2072" s="4" t="s">
        <v>5</v>
      </c>
      <c r="N2072" s="4" t="s">
        <v>1112</v>
      </c>
      <c r="O2072" s="4" t="s">
        <v>13</v>
      </c>
      <c r="P2072" s="4" t="s">
        <v>100</v>
      </c>
      <c r="Q2072" s="4" t="s">
        <v>1111</v>
      </c>
      <c r="R2072" s="4">
        <v>1.9410000000000001</v>
      </c>
      <c r="S2072" s="4">
        <v>1</v>
      </c>
      <c r="T2072" s="4">
        <v>0.7</v>
      </c>
      <c r="U2072" s="4">
        <v>-1.294</v>
      </c>
      <c r="V2072" s="4" t="str">
        <f>INDEX(Regional_Lookup!$B$2:$B$5,MATCH('Sample - Superstore'!M2072,Regional_Lookup!$A$2:$A$5,0))</f>
        <v>Sarah Miller</v>
      </c>
      <c r="W2072" s="4">
        <f>INDEX(Regional_Lookup!$C$2:$C$5, MATCH('Sample - Superstore'!M2072,Regional_Lookup!$A$2:$A$5, 0))</f>
        <v>0.16</v>
      </c>
      <c r="X2072" s="4">
        <f>U2072/R2072</f>
        <v>-0.66666666666666663</v>
      </c>
      <c r="Y2072" s="4" t="str">
        <f>IF(X2072&gt;=W2072, "Yes", "No")</f>
        <v>No</v>
      </c>
      <c r="Z2072" s="4">
        <f>D2072-C2072</f>
        <v>2</v>
      </c>
      <c r="AA2072" s="4" t="str" cm="1">
        <f t="array" ref="AA2072">_xlfn.IFS(Z2072&lt;=2,"Fast",Z2072&gt;5, "Slow", AND(Z2072&gt;=3,Z2072&lt;=5),"Standard")</f>
        <v>Fast</v>
      </c>
    </row>
    <row r="2073" spans="1:27" x14ac:dyDescent="0.2">
      <c r="A2073" s="4">
        <v>2072</v>
      </c>
      <c r="B2073" s="4" t="s">
        <v>9777</v>
      </c>
      <c r="C2073" s="5">
        <v>43059</v>
      </c>
      <c r="D2073" s="5">
        <v>43064</v>
      </c>
      <c r="E2073" s="4" t="s">
        <v>29</v>
      </c>
      <c r="F2073" s="4" t="s">
        <v>1118</v>
      </c>
      <c r="G2073" s="4" t="s">
        <v>1117</v>
      </c>
      <c r="H2073" s="4" t="s">
        <v>18</v>
      </c>
      <c r="I2073" s="4" t="s">
        <v>17</v>
      </c>
      <c r="J2073" s="4" t="s">
        <v>9776</v>
      </c>
      <c r="K2073" s="4" t="s">
        <v>15</v>
      </c>
      <c r="L2073" s="4">
        <v>91761</v>
      </c>
      <c r="M2073" s="4" t="s">
        <v>9</v>
      </c>
      <c r="N2073" s="4" t="s">
        <v>6776</v>
      </c>
      <c r="O2073" s="4" t="s">
        <v>37</v>
      </c>
      <c r="P2073" s="4" t="s">
        <v>221</v>
      </c>
      <c r="Q2073" s="4" t="s">
        <v>6775</v>
      </c>
      <c r="R2073" s="4">
        <v>283.92</v>
      </c>
      <c r="S2073" s="4">
        <v>5</v>
      </c>
      <c r="T2073" s="4">
        <v>0.2</v>
      </c>
      <c r="U2073" s="4">
        <v>-46.137</v>
      </c>
      <c r="V2073" s="4" t="str">
        <f>INDEX(Regional_Lookup!$B$2:$B$5,MATCH('Sample - Superstore'!M2073,Regional_Lookup!$A$2:$A$5,0))</f>
        <v>James Chen</v>
      </c>
      <c r="W2073" s="4">
        <f>INDEX(Regional_Lookup!$C$2:$C$5, MATCH('Sample - Superstore'!M2073,Regional_Lookup!$A$2:$A$5, 0))</f>
        <v>0.18</v>
      </c>
      <c r="X2073" s="4">
        <f>U2073/R2073</f>
        <v>-0.16250000000000001</v>
      </c>
      <c r="Y2073" s="4" t="str">
        <f>IF(X2073&gt;=W2073, "Yes", "No")</f>
        <v>No</v>
      </c>
      <c r="Z2073" s="4">
        <f>D2073-C2073</f>
        <v>5</v>
      </c>
      <c r="AA2073" s="4" t="str" cm="1">
        <f t="array" ref="AA2073">_xlfn.IFS(Z2073&lt;=2,"Fast",Z2073&gt;5, "Slow", AND(Z2073&gt;=3,Z2073&lt;=5),"Standard")</f>
        <v>Standard</v>
      </c>
    </row>
    <row r="2074" spans="1:27" x14ac:dyDescent="0.2">
      <c r="A2074" s="4">
        <v>2073</v>
      </c>
      <c r="B2074" s="4" t="s">
        <v>9775</v>
      </c>
      <c r="C2074" s="5">
        <v>42700</v>
      </c>
      <c r="D2074" s="5">
        <v>42706</v>
      </c>
      <c r="E2074" s="4" t="s">
        <v>29</v>
      </c>
      <c r="F2074" s="4" t="s">
        <v>4462</v>
      </c>
      <c r="G2074" s="4" t="s">
        <v>4461</v>
      </c>
      <c r="H2074" s="4" t="s">
        <v>50</v>
      </c>
      <c r="I2074" s="4" t="s">
        <v>17</v>
      </c>
      <c r="J2074" s="4" t="s">
        <v>234</v>
      </c>
      <c r="K2074" s="4" t="s">
        <v>233</v>
      </c>
      <c r="L2074" s="4">
        <v>98105</v>
      </c>
      <c r="M2074" s="4" t="s">
        <v>9</v>
      </c>
      <c r="N2074" s="4" t="s">
        <v>6853</v>
      </c>
      <c r="O2074" s="4" t="s">
        <v>13</v>
      </c>
      <c r="P2074" s="4" t="s">
        <v>100</v>
      </c>
      <c r="Q2074" s="4" t="s">
        <v>6852</v>
      </c>
      <c r="R2074" s="4">
        <v>7.3120000000000003</v>
      </c>
      <c r="S2074" s="4">
        <v>2</v>
      </c>
      <c r="T2074" s="4">
        <v>0.2</v>
      </c>
      <c r="U2074" s="4">
        <v>2.5592000000000001</v>
      </c>
      <c r="V2074" s="4" t="str">
        <f>INDEX(Regional_Lookup!$B$2:$B$5,MATCH('Sample - Superstore'!M2074,Regional_Lookup!$A$2:$A$5,0))</f>
        <v>James Chen</v>
      </c>
      <c r="W2074" s="4">
        <f>INDEX(Regional_Lookup!$C$2:$C$5, MATCH('Sample - Superstore'!M2074,Regional_Lookup!$A$2:$A$5, 0))</f>
        <v>0.18</v>
      </c>
      <c r="X2074" s="4">
        <f>U2074/R2074</f>
        <v>0.35000000000000003</v>
      </c>
      <c r="Y2074" s="4" t="str">
        <f>IF(X2074&gt;=W2074, "Yes", "No")</f>
        <v>Yes</v>
      </c>
      <c r="Z2074" s="4">
        <f>D2074-C2074</f>
        <v>6</v>
      </c>
      <c r="AA2074" s="4" t="str" cm="1">
        <f t="array" ref="AA2074">_xlfn.IFS(Z2074&lt;=2,"Fast",Z2074&gt;5, "Slow", AND(Z2074&gt;=3,Z2074&lt;=5),"Standard")</f>
        <v>Slow</v>
      </c>
    </row>
    <row r="2075" spans="1:27" x14ac:dyDescent="0.2">
      <c r="A2075" s="4">
        <v>2074</v>
      </c>
      <c r="B2075" s="4" t="s">
        <v>9774</v>
      </c>
      <c r="C2075" s="5">
        <v>43046</v>
      </c>
      <c r="D2075" s="5">
        <v>43051</v>
      </c>
      <c r="E2075" s="4" t="s">
        <v>21</v>
      </c>
      <c r="F2075" s="4" t="s">
        <v>1018</v>
      </c>
      <c r="G2075" s="4" t="s">
        <v>1017</v>
      </c>
      <c r="H2075" s="4" t="s">
        <v>102</v>
      </c>
      <c r="I2075" s="4" t="s">
        <v>17</v>
      </c>
      <c r="J2075" s="4" t="s">
        <v>5049</v>
      </c>
      <c r="K2075" s="4" t="s">
        <v>15</v>
      </c>
      <c r="L2075" s="4">
        <v>94513</v>
      </c>
      <c r="M2075" s="4" t="s">
        <v>9</v>
      </c>
      <c r="N2075" s="4" t="s">
        <v>6714</v>
      </c>
      <c r="O2075" s="4" t="s">
        <v>33</v>
      </c>
      <c r="P2075" s="4" t="s">
        <v>55</v>
      </c>
      <c r="Q2075" s="4" t="s">
        <v>6713</v>
      </c>
      <c r="R2075" s="4">
        <v>59.97</v>
      </c>
      <c r="S2075" s="4">
        <v>3</v>
      </c>
      <c r="T2075" s="4">
        <v>0</v>
      </c>
      <c r="U2075" s="4">
        <v>13.793100000000001</v>
      </c>
      <c r="V2075" s="4" t="str">
        <f>INDEX(Regional_Lookup!$B$2:$B$5,MATCH('Sample - Superstore'!M2075,Regional_Lookup!$A$2:$A$5,0))</f>
        <v>James Chen</v>
      </c>
      <c r="W2075" s="4">
        <f>INDEX(Regional_Lookup!$C$2:$C$5, MATCH('Sample - Superstore'!M2075,Regional_Lookup!$A$2:$A$5, 0))</f>
        <v>0.18</v>
      </c>
      <c r="X2075" s="4">
        <f>U2075/R2075</f>
        <v>0.23</v>
      </c>
      <c r="Y2075" s="4" t="str">
        <f>IF(X2075&gt;=W2075, "Yes", "No")</f>
        <v>Yes</v>
      </c>
      <c r="Z2075" s="4">
        <f>D2075-C2075</f>
        <v>5</v>
      </c>
      <c r="AA2075" s="4" t="str" cm="1">
        <f t="array" ref="AA2075">_xlfn.IFS(Z2075&lt;=2,"Fast",Z2075&gt;5, "Slow", AND(Z2075&gt;=3,Z2075&lt;=5),"Standard")</f>
        <v>Standard</v>
      </c>
    </row>
    <row r="2076" spans="1:27" x14ac:dyDescent="0.2">
      <c r="A2076" s="4">
        <v>2075</v>
      </c>
      <c r="B2076" s="4" t="s">
        <v>9774</v>
      </c>
      <c r="C2076" s="5">
        <v>43046</v>
      </c>
      <c r="D2076" s="5">
        <v>43051</v>
      </c>
      <c r="E2076" s="4" t="s">
        <v>21</v>
      </c>
      <c r="F2076" s="4" t="s">
        <v>1018</v>
      </c>
      <c r="G2076" s="4" t="s">
        <v>1017</v>
      </c>
      <c r="H2076" s="4" t="s">
        <v>102</v>
      </c>
      <c r="I2076" s="4" t="s">
        <v>17</v>
      </c>
      <c r="J2076" s="4" t="s">
        <v>5049</v>
      </c>
      <c r="K2076" s="4" t="s">
        <v>15</v>
      </c>
      <c r="L2076" s="4">
        <v>94513</v>
      </c>
      <c r="M2076" s="4" t="s">
        <v>9</v>
      </c>
      <c r="N2076" s="4" t="s">
        <v>721</v>
      </c>
      <c r="O2076" s="4" t="s">
        <v>33</v>
      </c>
      <c r="P2076" s="4" t="s">
        <v>32</v>
      </c>
      <c r="Q2076" s="4" t="s">
        <v>720</v>
      </c>
      <c r="R2076" s="4">
        <v>761.54399999999998</v>
      </c>
      <c r="S2076" s="4">
        <v>7</v>
      </c>
      <c r="T2076" s="4">
        <v>0.2</v>
      </c>
      <c r="U2076" s="4">
        <v>66.635099999999994</v>
      </c>
      <c r="V2076" s="4" t="str">
        <f>INDEX(Regional_Lookup!$B$2:$B$5,MATCH('Sample - Superstore'!M2076,Regional_Lookup!$A$2:$A$5,0))</f>
        <v>James Chen</v>
      </c>
      <c r="W2076" s="4">
        <f>INDEX(Regional_Lookup!$C$2:$C$5, MATCH('Sample - Superstore'!M2076,Regional_Lookup!$A$2:$A$5, 0))</f>
        <v>0.18</v>
      </c>
      <c r="X2076" s="4">
        <f>U2076/R2076</f>
        <v>8.7499999999999994E-2</v>
      </c>
      <c r="Y2076" s="4" t="str">
        <f>IF(X2076&gt;=W2076, "Yes", "No")</f>
        <v>No</v>
      </c>
      <c r="Z2076" s="4">
        <f>D2076-C2076</f>
        <v>5</v>
      </c>
      <c r="AA2076" s="4" t="str" cm="1">
        <f t="array" ref="AA2076">_xlfn.IFS(Z2076&lt;=2,"Fast",Z2076&gt;5, "Slow", AND(Z2076&gt;=3,Z2076&lt;=5),"Standard")</f>
        <v>Standard</v>
      </c>
    </row>
    <row r="2077" spans="1:27" x14ac:dyDescent="0.2">
      <c r="A2077" s="4">
        <v>2076</v>
      </c>
      <c r="B2077" s="4" t="s">
        <v>9773</v>
      </c>
      <c r="C2077" s="5">
        <v>41974</v>
      </c>
      <c r="D2077" s="5">
        <v>41978</v>
      </c>
      <c r="E2077" s="4" t="s">
        <v>29</v>
      </c>
      <c r="F2077" s="4" t="s">
        <v>5717</v>
      </c>
      <c r="G2077" s="4" t="s">
        <v>5716</v>
      </c>
      <c r="H2077" s="4" t="s">
        <v>18</v>
      </c>
      <c r="I2077" s="4" t="s">
        <v>17</v>
      </c>
      <c r="J2077" s="4" t="s">
        <v>248</v>
      </c>
      <c r="K2077" s="4" t="s">
        <v>15</v>
      </c>
      <c r="L2077" s="4">
        <v>94122</v>
      </c>
      <c r="M2077" s="4" t="s">
        <v>9</v>
      </c>
      <c r="N2077" s="4" t="s">
        <v>3085</v>
      </c>
      <c r="O2077" s="4" t="s">
        <v>37</v>
      </c>
      <c r="P2077" s="4" t="s">
        <v>36</v>
      </c>
      <c r="Q2077" s="4" t="s">
        <v>3084</v>
      </c>
      <c r="R2077" s="4">
        <v>58.2</v>
      </c>
      <c r="S2077" s="4">
        <v>3</v>
      </c>
      <c r="T2077" s="4">
        <v>0</v>
      </c>
      <c r="U2077" s="4">
        <v>28.518000000000001</v>
      </c>
      <c r="V2077" s="4" t="str">
        <f>INDEX(Regional_Lookup!$B$2:$B$5,MATCH('Sample - Superstore'!M2077,Regional_Lookup!$A$2:$A$5,0))</f>
        <v>James Chen</v>
      </c>
      <c r="W2077" s="4">
        <f>INDEX(Regional_Lookup!$C$2:$C$5, MATCH('Sample - Superstore'!M2077,Regional_Lookup!$A$2:$A$5, 0))</f>
        <v>0.18</v>
      </c>
      <c r="X2077" s="4">
        <f>U2077/R2077</f>
        <v>0.49</v>
      </c>
      <c r="Y2077" s="4" t="str">
        <f>IF(X2077&gt;=W2077, "Yes", "No")</f>
        <v>Yes</v>
      </c>
      <c r="Z2077" s="4">
        <f>D2077-C2077</f>
        <v>4</v>
      </c>
      <c r="AA2077" s="4" t="str" cm="1">
        <f t="array" ref="AA2077">_xlfn.IFS(Z2077&lt;=2,"Fast",Z2077&gt;5, "Slow", AND(Z2077&gt;=3,Z2077&lt;=5),"Standard")</f>
        <v>Standard</v>
      </c>
    </row>
    <row r="2078" spans="1:27" x14ac:dyDescent="0.2">
      <c r="A2078" s="4">
        <v>2077</v>
      </c>
      <c r="B2078" s="4" t="s">
        <v>9772</v>
      </c>
      <c r="C2078" s="5">
        <v>42990</v>
      </c>
      <c r="D2078" s="5">
        <v>42993</v>
      </c>
      <c r="E2078" s="4" t="s">
        <v>89</v>
      </c>
      <c r="F2078" s="4" t="s">
        <v>1374</v>
      </c>
      <c r="G2078" s="4" t="s">
        <v>1373</v>
      </c>
      <c r="H2078" s="4" t="s">
        <v>18</v>
      </c>
      <c r="I2078" s="4" t="s">
        <v>17</v>
      </c>
      <c r="J2078" s="4" t="s">
        <v>4293</v>
      </c>
      <c r="K2078" s="4" t="s">
        <v>2147</v>
      </c>
      <c r="L2078" s="4">
        <v>21215</v>
      </c>
      <c r="M2078" s="4" t="s">
        <v>5</v>
      </c>
      <c r="N2078" s="4" t="s">
        <v>4107</v>
      </c>
      <c r="O2078" s="4" t="s">
        <v>13</v>
      </c>
      <c r="P2078" s="4" t="s">
        <v>24</v>
      </c>
      <c r="Q2078" s="4" t="s">
        <v>4106</v>
      </c>
      <c r="R2078" s="4">
        <v>39.9</v>
      </c>
      <c r="S2078" s="4">
        <v>5</v>
      </c>
      <c r="T2078" s="4">
        <v>0</v>
      </c>
      <c r="U2078" s="4">
        <v>19.95</v>
      </c>
      <c r="V2078" s="4" t="str">
        <f>INDEX(Regional_Lookup!$B$2:$B$5,MATCH('Sample - Superstore'!M2078,Regional_Lookup!$A$2:$A$5,0))</f>
        <v>Sarah Miller</v>
      </c>
      <c r="W2078" s="4">
        <f>INDEX(Regional_Lookup!$C$2:$C$5, MATCH('Sample - Superstore'!M2078,Regional_Lookup!$A$2:$A$5, 0))</f>
        <v>0.16</v>
      </c>
      <c r="X2078" s="4">
        <f>U2078/R2078</f>
        <v>0.5</v>
      </c>
      <c r="Y2078" s="4" t="str">
        <f>IF(X2078&gt;=W2078, "Yes", "No")</f>
        <v>Yes</v>
      </c>
      <c r="Z2078" s="4">
        <f>D2078-C2078</f>
        <v>3</v>
      </c>
      <c r="AA2078" s="4" t="str" cm="1">
        <f t="array" ref="AA2078">_xlfn.IFS(Z2078&lt;=2,"Fast",Z2078&gt;5, "Slow", AND(Z2078&gt;=3,Z2078&lt;=5),"Standard")</f>
        <v>Standard</v>
      </c>
    </row>
    <row r="2079" spans="1:27" x14ac:dyDescent="0.2">
      <c r="A2079" s="4">
        <v>2078</v>
      </c>
      <c r="B2079" s="4" t="s">
        <v>9772</v>
      </c>
      <c r="C2079" s="5">
        <v>42990</v>
      </c>
      <c r="D2079" s="5">
        <v>42993</v>
      </c>
      <c r="E2079" s="4" t="s">
        <v>89</v>
      </c>
      <c r="F2079" s="4" t="s">
        <v>1374</v>
      </c>
      <c r="G2079" s="4" t="s">
        <v>1373</v>
      </c>
      <c r="H2079" s="4" t="s">
        <v>18</v>
      </c>
      <c r="I2079" s="4" t="s">
        <v>17</v>
      </c>
      <c r="J2079" s="4" t="s">
        <v>4293</v>
      </c>
      <c r="K2079" s="4" t="s">
        <v>2147</v>
      </c>
      <c r="L2079" s="4">
        <v>21215</v>
      </c>
      <c r="M2079" s="4" t="s">
        <v>5</v>
      </c>
      <c r="N2079" s="4" t="s">
        <v>2730</v>
      </c>
      <c r="O2079" s="4" t="s">
        <v>13</v>
      </c>
      <c r="P2079" s="4" t="s">
        <v>12</v>
      </c>
      <c r="Q2079" s="4" t="s">
        <v>2729</v>
      </c>
      <c r="R2079" s="4">
        <v>90.86</v>
      </c>
      <c r="S2079" s="4">
        <v>7</v>
      </c>
      <c r="T2079" s="4">
        <v>0</v>
      </c>
      <c r="U2079" s="4">
        <v>26.349399999999999</v>
      </c>
      <c r="V2079" s="4" t="str">
        <f>INDEX(Regional_Lookup!$B$2:$B$5,MATCH('Sample - Superstore'!M2079,Regional_Lookup!$A$2:$A$5,0))</f>
        <v>Sarah Miller</v>
      </c>
      <c r="W2079" s="4">
        <f>INDEX(Regional_Lookup!$C$2:$C$5, MATCH('Sample - Superstore'!M2079,Regional_Lookup!$A$2:$A$5, 0))</f>
        <v>0.16</v>
      </c>
      <c r="X2079" s="4">
        <f>U2079/R2079</f>
        <v>0.28999999999999998</v>
      </c>
      <c r="Y2079" s="4" t="str">
        <f>IF(X2079&gt;=W2079, "Yes", "No")</f>
        <v>Yes</v>
      </c>
      <c r="Z2079" s="4">
        <f>D2079-C2079</f>
        <v>3</v>
      </c>
      <c r="AA2079" s="4" t="str" cm="1">
        <f t="array" ref="AA2079">_xlfn.IFS(Z2079&lt;=2,"Fast",Z2079&gt;5, "Slow", AND(Z2079&gt;=3,Z2079&lt;=5),"Standard")</f>
        <v>Standard</v>
      </c>
    </row>
    <row r="2080" spans="1:27" x14ac:dyDescent="0.2">
      <c r="A2080" s="4">
        <v>2079</v>
      </c>
      <c r="B2080" s="4" t="s">
        <v>9772</v>
      </c>
      <c r="C2080" s="5">
        <v>42990</v>
      </c>
      <c r="D2080" s="5">
        <v>42993</v>
      </c>
      <c r="E2080" s="4" t="s">
        <v>89</v>
      </c>
      <c r="F2080" s="4" t="s">
        <v>1374</v>
      </c>
      <c r="G2080" s="4" t="s">
        <v>1373</v>
      </c>
      <c r="H2080" s="4" t="s">
        <v>18</v>
      </c>
      <c r="I2080" s="4" t="s">
        <v>17</v>
      </c>
      <c r="J2080" s="4" t="s">
        <v>4293</v>
      </c>
      <c r="K2080" s="4" t="s">
        <v>2147</v>
      </c>
      <c r="L2080" s="4">
        <v>21215</v>
      </c>
      <c r="M2080" s="4" t="s">
        <v>5</v>
      </c>
      <c r="N2080" s="4" t="s">
        <v>2151</v>
      </c>
      <c r="O2080" s="4" t="s">
        <v>13</v>
      </c>
      <c r="P2080" s="4" t="s">
        <v>24</v>
      </c>
      <c r="Q2080" s="4" t="s">
        <v>2150</v>
      </c>
      <c r="R2080" s="4">
        <v>94.85</v>
      </c>
      <c r="S2080" s="4">
        <v>5</v>
      </c>
      <c r="T2080" s="4">
        <v>0</v>
      </c>
      <c r="U2080" s="4">
        <v>45.527999999999999</v>
      </c>
      <c r="V2080" s="4" t="str">
        <f>INDEX(Regional_Lookup!$B$2:$B$5,MATCH('Sample - Superstore'!M2080,Regional_Lookup!$A$2:$A$5,0))</f>
        <v>Sarah Miller</v>
      </c>
      <c r="W2080" s="4">
        <f>INDEX(Regional_Lookup!$C$2:$C$5, MATCH('Sample - Superstore'!M2080,Regional_Lookup!$A$2:$A$5, 0))</f>
        <v>0.16</v>
      </c>
      <c r="X2080" s="4">
        <f>U2080/R2080</f>
        <v>0.48000000000000004</v>
      </c>
      <c r="Y2080" s="4" t="str">
        <f>IF(X2080&gt;=W2080, "Yes", "No")</f>
        <v>Yes</v>
      </c>
      <c r="Z2080" s="4">
        <f>D2080-C2080</f>
        <v>3</v>
      </c>
      <c r="AA2080" s="4" t="str" cm="1">
        <f t="array" ref="AA2080">_xlfn.IFS(Z2080&lt;=2,"Fast",Z2080&gt;5, "Slow", AND(Z2080&gt;=3,Z2080&lt;=5),"Standard")</f>
        <v>Standard</v>
      </c>
    </row>
    <row r="2081" spans="1:27" x14ac:dyDescent="0.2">
      <c r="A2081" s="4">
        <v>2080</v>
      </c>
      <c r="B2081" s="4" t="s">
        <v>9771</v>
      </c>
      <c r="C2081" s="5">
        <v>42362</v>
      </c>
      <c r="D2081" s="5">
        <v>42367</v>
      </c>
      <c r="E2081" s="4" t="s">
        <v>29</v>
      </c>
      <c r="F2081" s="4" t="s">
        <v>1236</v>
      </c>
      <c r="G2081" s="4" t="s">
        <v>1235</v>
      </c>
      <c r="H2081" s="4" t="s">
        <v>18</v>
      </c>
      <c r="I2081" s="4" t="s">
        <v>17</v>
      </c>
      <c r="J2081" s="4" t="s">
        <v>1604</v>
      </c>
      <c r="K2081" s="4" t="s">
        <v>181</v>
      </c>
      <c r="L2081" s="4">
        <v>85023</v>
      </c>
      <c r="M2081" s="4" t="s">
        <v>9</v>
      </c>
      <c r="N2081" s="4" t="s">
        <v>2120</v>
      </c>
      <c r="O2081" s="4" t="s">
        <v>13</v>
      </c>
      <c r="P2081" s="4" t="s">
        <v>24</v>
      </c>
      <c r="Q2081" s="4" t="s">
        <v>2119</v>
      </c>
      <c r="R2081" s="4">
        <v>106.232</v>
      </c>
      <c r="S2081" s="4">
        <v>7</v>
      </c>
      <c r="T2081" s="4">
        <v>0.2</v>
      </c>
      <c r="U2081" s="4">
        <v>37.181199999999997</v>
      </c>
      <c r="V2081" s="4" t="str">
        <f>INDEX(Regional_Lookup!$B$2:$B$5,MATCH('Sample - Superstore'!M2081,Regional_Lookup!$A$2:$A$5,0))</f>
        <v>James Chen</v>
      </c>
      <c r="W2081" s="4">
        <f>INDEX(Regional_Lookup!$C$2:$C$5, MATCH('Sample - Superstore'!M2081,Regional_Lookup!$A$2:$A$5, 0))</f>
        <v>0.18</v>
      </c>
      <c r="X2081" s="4">
        <f>U2081/R2081</f>
        <v>0.35</v>
      </c>
      <c r="Y2081" s="4" t="str">
        <f>IF(X2081&gt;=W2081, "Yes", "No")</f>
        <v>Yes</v>
      </c>
      <c r="Z2081" s="4">
        <f>D2081-C2081</f>
        <v>5</v>
      </c>
      <c r="AA2081" s="4" t="str" cm="1">
        <f t="array" ref="AA2081">_xlfn.IFS(Z2081&lt;=2,"Fast",Z2081&gt;5, "Slow", AND(Z2081&gt;=3,Z2081&lt;=5),"Standard")</f>
        <v>Standard</v>
      </c>
    </row>
    <row r="2082" spans="1:27" x14ac:dyDescent="0.2">
      <c r="A2082" s="4">
        <v>2081</v>
      </c>
      <c r="B2082" s="4" t="s">
        <v>9771</v>
      </c>
      <c r="C2082" s="5">
        <v>42362</v>
      </c>
      <c r="D2082" s="5">
        <v>42367</v>
      </c>
      <c r="E2082" s="4" t="s">
        <v>29</v>
      </c>
      <c r="F2082" s="4" t="s">
        <v>1236</v>
      </c>
      <c r="G2082" s="4" t="s">
        <v>1235</v>
      </c>
      <c r="H2082" s="4" t="s">
        <v>18</v>
      </c>
      <c r="I2082" s="4" t="s">
        <v>17</v>
      </c>
      <c r="J2082" s="4" t="s">
        <v>1604</v>
      </c>
      <c r="K2082" s="4" t="s">
        <v>181</v>
      </c>
      <c r="L2082" s="4">
        <v>85023</v>
      </c>
      <c r="M2082" s="4" t="s">
        <v>9</v>
      </c>
      <c r="N2082" s="4" t="s">
        <v>5378</v>
      </c>
      <c r="O2082" s="4" t="s">
        <v>33</v>
      </c>
      <c r="P2082" s="4" t="s">
        <v>32</v>
      </c>
      <c r="Q2082" s="4" t="s">
        <v>5377</v>
      </c>
      <c r="R2082" s="4">
        <v>111.98399999999999</v>
      </c>
      <c r="S2082" s="4">
        <v>2</v>
      </c>
      <c r="T2082" s="4">
        <v>0.2</v>
      </c>
      <c r="U2082" s="4">
        <v>11.198399999999999</v>
      </c>
      <c r="V2082" s="4" t="str">
        <f>INDEX(Regional_Lookup!$B$2:$B$5,MATCH('Sample - Superstore'!M2082,Regional_Lookup!$A$2:$A$5,0))</f>
        <v>James Chen</v>
      </c>
      <c r="W2082" s="4">
        <f>INDEX(Regional_Lookup!$C$2:$C$5, MATCH('Sample - Superstore'!M2082,Regional_Lookup!$A$2:$A$5, 0))</f>
        <v>0.18</v>
      </c>
      <c r="X2082" s="4">
        <f>U2082/R2082</f>
        <v>0.1</v>
      </c>
      <c r="Y2082" s="4" t="str">
        <f>IF(X2082&gt;=W2082, "Yes", "No")</f>
        <v>No</v>
      </c>
      <c r="Z2082" s="4">
        <f>D2082-C2082</f>
        <v>5</v>
      </c>
      <c r="AA2082" s="4" t="str" cm="1">
        <f t="array" ref="AA2082">_xlfn.IFS(Z2082&lt;=2,"Fast",Z2082&gt;5, "Slow", AND(Z2082&gt;=3,Z2082&lt;=5),"Standard")</f>
        <v>Standard</v>
      </c>
    </row>
    <row r="2083" spans="1:27" x14ac:dyDescent="0.2">
      <c r="A2083" s="4">
        <v>2082</v>
      </c>
      <c r="B2083" s="4" t="s">
        <v>9771</v>
      </c>
      <c r="C2083" s="5">
        <v>42362</v>
      </c>
      <c r="D2083" s="5">
        <v>42367</v>
      </c>
      <c r="E2083" s="4" t="s">
        <v>29</v>
      </c>
      <c r="F2083" s="4" t="s">
        <v>1236</v>
      </c>
      <c r="G2083" s="4" t="s">
        <v>1235</v>
      </c>
      <c r="H2083" s="4" t="s">
        <v>18</v>
      </c>
      <c r="I2083" s="4" t="s">
        <v>17</v>
      </c>
      <c r="J2083" s="4" t="s">
        <v>1604</v>
      </c>
      <c r="K2083" s="4" t="s">
        <v>181</v>
      </c>
      <c r="L2083" s="4">
        <v>85023</v>
      </c>
      <c r="M2083" s="4" t="s">
        <v>9</v>
      </c>
      <c r="N2083" s="4" t="s">
        <v>3307</v>
      </c>
      <c r="O2083" s="4" t="s">
        <v>37</v>
      </c>
      <c r="P2083" s="4" t="s">
        <v>36</v>
      </c>
      <c r="Q2083" s="4" t="s">
        <v>3306</v>
      </c>
      <c r="R2083" s="4">
        <v>7.7119999999999997</v>
      </c>
      <c r="S2083" s="4">
        <v>2</v>
      </c>
      <c r="T2083" s="4">
        <v>0.2</v>
      </c>
      <c r="U2083" s="4">
        <v>1.7352000000000001</v>
      </c>
      <c r="V2083" s="4" t="str">
        <f>INDEX(Regional_Lookup!$B$2:$B$5,MATCH('Sample - Superstore'!M2083,Regional_Lookup!$A$2:$A$5,0))</f>
        <v>James Chen</v>
      </c>
      <c r="W2083" s="4">
        <f>INDEX(Regional_Lookup!$C$2:$C$5, MATCH('Sample - Superstore'!M2083,Regional_Lookup!$A$2:$A$5, 0))</f>
        <v>0.18</v>
      </c>
      <c r="X2083" s="4">
        <f>U2083/R2083</f>
        <v>0.22500000000000001</v>
      </c>
      <c r="Y2083" s="4" t="str">
        <f>IF(X2083&gt;=W2083, "Yes", "No")</f>
        <v>Yes</v>
      </c>
      <c r="Z2083" s="4">
        <f>D2083-C2083</f>
        <v>5</v>
      </c>
      <c r="AA2083" s="4" t="str" cm="1">
        <f t="array" ref="AA2083">_xlfn.IFS(Z2083&lt;=2,"Fast",Z2083&gt;5, "Slow", AND(Z2083&gt;=3,Z2083&lt;=5),"Standard")</f>
        <v>Standard</v>
      </c>
    </row>
    <row r="2084" spans="1:27" x14ac:dyDescent="0.2">
      <c r="A2084" s="4">
        <v>2083</v>
      </c>
      <c r="B2084" s="4" t="s">
        <v>9770</v>
      </c>
      <c r="C2084" s="5">
        <v>42789</v>
      </c>
      <c r="D2084" s="5">
        <v>42795</v>
      </c>
      <c r="E2084" s="4" t="s">
        <v>29</v>
      </c>
      <c r="F2084" s="4" t="s">
        <v>5305</v>
      </c>
      <c r="G2084" s="4" t="s">
        <v>5304</v>
      </c>
      <c r="H2084" s="4" t="s">
        <v>18</v>
      </c>
      <c r="I2084" s="4" t="s">
        <v>17</v>
      </c>
      <c r="J2084" s="4" t="s">
        <v>59</v>
      </c>
      <c r="K2084" s="4" t="s">
        <v>15</v>
      </c>
      <c r="L2084" s="4">
        <v>90008</v>
      </c>
      <c r="M2084" s="4" t="s">
        <v>9</v>
      </c>
      <c r="N2084" s="4" t="s">
        <v>3796</v>
      </c>
      <c r="O2084" s="4" t="s">
        <v>13</v>
      </c>
      <c r="P2084" s="4" t="s">
        <v>24</v>
      </c>
      <c r="Q2084" s="4" t="s">
        <v>3795</v>
      </c>
      <c r="R2084" s="4">
        <v>37.44</v>
      </c>
      <c r="S2084" s="4">
        <v>6</v>
      </c>
      <c r="T2084" s="4">
        <v>0</v>
      </c>
      <c r="U2084" s="4">
        <v>16.847999999999999</v>
      </c>
      <c r="V2084" s="4" t="str">
        <f>INDEX(Regional_Lookup!$B$2:$B$5,MATCH('Sample - Superstore'!M2084,Regional_Lookup!$A$2:$A$5,0))</f>
        <v>James Chen</v>
      </c>
      <c r="W2084" s="4">
        <f>INDEX(Regional_Lookup!$C$2:$C$5, MATCH('Sample - Superstore'!M2084,Regional_Lookup!$A$2:$A$5, 0))</f>
        <v>0.18</v>
      </c>
      <c r="X2084" s="4">
        <f>U2084/R2084</f>
        <v>0.45</v>
      </c>
      <c r="Y2084" s="4" t="str">
        <f>IF(X2084&gt;=W2084, "Yes", "No")</f>
        <v>Yes</v>
      </c>
      <c r="Z2084" s="4">
        <f>D2084-C2084</f>
        <v>6</v>
      </c>
      <c r="AA2084" s="4" t="str" cm="1">
        <f t="array" ref="AA2084">_xlfn.IFS(Z2084&lt;=2,"Fast",Z2084&gt;5, "Slow", AND(Z2084&gt;=3,Z2084&lt;=5),"Standard")</f>
        <v>Slow</v>
      </c>
    </row>
    <row r="2085" spans="1:27" x14ac:dyDescent="0.2">
      <c r="A2085" s="4">
        <v>2084</v>
      </c>
      <c r="B2085" s="4" t="s">
        <v>9769</v>
      </c>
      <c r="C2085" s="5">
        <v>41966</v>
      </c>
      <c r="D2085" s="5">
        <v>41972</v>
      </c>
      <c r="E2085" s="4" t="s">
        <v>29</v>
      </c>
      <c r="F2085" s="4" t="s">
        <v>2969</v>
      </c>
      <c r="G2085" s="4" t="s">
        <v>2968</v>
      </c>
      <c r="H2085" s="4" t="s">
        <v>102</v>
      </c>
      <c r="I2085" s="4" t="s">
        <v>17</v>
      </c>
      <c r="J2085" s="4" t="s">
        <v>124</v>
      </c>
      <c r="K2085" s="4" t="s">
        <v>123</v>
      </c>
      <c r="L2085" s="4">
        <v>77036</v>
      </c>
      <c r="M2085" s="4" t="s">
        <v>3</v>
      </c>
      <c r="N2085" s="4" t="s">
        <v>606</v>
      </c>
      <c r="O2085" s="4" t="s">
        <v>13</v>
      </c>
      <c r="P2085" s="4" t="s">
        <v>72</v>
      </c>
      <c r="Q2085" s="4" t="s">
        <v>605</v>
      </c>
      <c r="R2085" s="4">
        <v>23.68</v>
      </c>
      <c r="S2085" s="4">
        <v>2</v>
      </c>
      <c r="T2085" s="4">
        <v>0.2</v>
      </c>
      <c r="U2085" s="4">
        <v>8.8800000000000008</v>
      </c>
      <c r="V2085" s="4" t="str">
        <f>INDEX(Regional_Lookup!$B$2:$B$5,MATCH('Sample - Superstore'!M2085,Regional_Lookup!$A$2:$A$5,0))</f>
        <v>David Johnson</v>
      </c>
      <c r="W2085" s="4">
        <f>INDEX(Regional_Lookup!$C$2:$C$5, MATCH('Sample - Superstore'!M2085,Regional_Lookup!$A$2:$A$5, 0))</f>
        <v>0.14000000000000001</v>
      </c>
      <c r="X2085" s="4">
        <f>U2085/R2085</f>
        <v>0.37500000000000006</v>
      </c>
      <c r="Y2085" s="4" t="str">
        <f>IF(X2085&gt;=W2085, "Yes", "No")</f>
        <v>Yes</v>
      </c>
      <c r="Z2085" s="4">
        <f>D2085-C2085</f>
        <v>6</v>
      </c>
      <c r="AA2085" s="4" t="str" cm="1">
        <f t="array" ref="AA2085">_xlfn.IFS(Z2085&lt;=2,"Fast",Z2085&gt;5, "Slow", AND(Z2085&gt;=3,Z2085&lt;=5),"Standard")</f>
        <v>Slow</v>
      </c>
    </row>
    <row r="2086" spans="1:27" x14ac:dyDescent="0.2">
      <c r="A2086" s="4">
        <v>2085</v>
      </c>
      <c r="B2086" s="4" t="s">
        <v>9768</v>
      </c>
      <c r="C2086" s="5">
        <v>42544</v>
      </c>
      <c r="D2086" s="5">
        <v>42549</v>
      </c>
      <c r="E2086" s="4" t="s">
        <v>29</v>
      </c>
      <c r="F2086" s="4" t="s">
        <v>7951</v>
      </c>
      <c r="G2086" s="4" t="s">
        <v>7950</v>
      </c>
      <c r="H2086" s="4" t="s">
        <v>18</v>
      </c>
      <c r="I2086" s="4" t="s">
        <v>17</v>
      </c>
      <c r="J2086" s="4" t="s">
        <v>254</v>
      </c>
      <c r="K2086" s="4" t="s">
        <v>66</v>
      </c>
      <c r="L2086" s="4">
        <v>10009</v>
      </c>
      <c r="M2086" s="4" t="s">
        <v>5</v>
      </c>
      <c r="N2086" s="4" t="s">
        <v>1509</v>
      </c>
      <c r="O2086" s="4" t="s">
        <v>13</v>
      </c>
      <c r="P2086" s="4" t="s">
        <v>72</v>
      </c>
      <c r="Q2086" s="4" t="s">
        <v>1508</v>
      </c>
      <c r="R2086" s="4">
        <v>122.12</v>
      </c>
      <c r="S2086" s="4">
        <v>4</v>
      </c>
      <c r="T2086" s="4">
        <v>0</v>
      </c>
      <c r="U2086" s="4">
        <v>56.175199999999997</v>
      </c>
      <c r="V2086" s="4" t="str">
        <f>INDEX(Regional_Lookup!$B$2:$B$5,MATCH('Sample - Superstore'!M2086,Regional_Lookup!$A$2:$A$5,0))</f>
        <v>Sarah Miller</v>
      </c>
      <c r="W2086" s="4">
        <f>INDEX(Regional_Lookup!$C$2:$C$5, MATCH('Sample - Superstore'!M2086,Regional_Lookup!$A$2:$A$5, 0))</f>
        <v>0.16</v>
      </c>
      <c r="X2086" s="4">
        <f>U2086/R2086</f>
        <v>0.45999999999999996</v>
      </c>
      <c r="Y2086" s="4" t="str">
        <f>IF(X2086&gt;=W2086, "Yes", "No")</f>
        <v>Yes</v>
      </c>
      <c r="Z2086" s="4">
        <f>D2086-C2086</f>
        <v>5</v>
      </c>
      <c r="AA2086" s="4" t="str" cm="1">
        <f t="array" ref="AA2086">_xlfn.IFS(Z2086&lt;=2,"Fast",Z2086&gt;5, "Slow", AND(Z2086&gt;=3,Z2086&lt;=5),"Standard")</f>
        <v>Standard</v>
      </c>
    </row>
    <row r="2087" spans="1:27" x14ac:dyDescent="0.2">
      <c r="A2087" s="4">
        <v>2086</v>
      </c>
      <c r="B2087" s="4" t="s">
        <v>9768</v>
      </c>
      <c r="C2087" s="5">
        <v>42544</v>
      </c>
      <c r="D2087" s="5">
        <v>42549</v>
      </c>
      <c r="E2087" s="4" t="s">
        <v>29</v>
      </c>
      <c r="F2087" s="4" t="s">
        <v>7951</v>
      </c>
      <c r="G2087" s="4" t="s">
        <v>7950</v>
      </c>
      <c r="H2087" s="4" t="s">
        <v>18</v>
      </c>
      <c r="I2087" s="4" t="s">
        <v>17</v>
      </c>
      <c r="J2087" s="4" t="s">
        <v>254</v>
      </c>
      <c r="K2087" s="4" t="s">
        <v>66</v>
      </c>
      <c r="L2087" s="4">
        <v>10009</v>
      </c>
      <c r="M2087" s="4" t="s">
        <v>5</v>
      </c>
      <c r="N2087" s="4" t="s">
        <v>1372</v>
      </c>
      <c r="O2087" s="4" t="s">
        <v>13</v>
      </c>
      <c r="P2087" s="4" t="s">
        <v>72</v>
      </c>
      <c r="Q2087" s="4" t="s">
        <v>1371</v>
      </c>
      <c r="R2087" s="4">
        <v>18.45</v>
      </c>
      <c r="S2087" s="4">
        <v>5</v>
      </c>
      <c r="T2087" s="4">
        <v>0</v>
      </c>
      <c r="U2087" s="4">
        <v>8.6715</v>
      </c>
      <c r="V2087" s="4" t="str">
        <f>INDEX(Regional_Lookup!$B$2:$B$5,MATCH('Sample - Superstore'!M2087,Regional_Lookup!$A$2:$A$5,0))</f>
        <v>Sarah Miller</v>
      </c>
      <c r="W2087" s="4">
        <f>INDEX(Regional_Lookup!$C$2:$C$5, MATCH('Sample - Superstore'!M2087,Regional_Lookup!$A$2:$A$5, 0))</f>
        <v>0.16</v>
      </c>
      <c r="X2087" s="4">
        <f>U2087/R2087</f>
        <v>0.47000000000000003</v>
      </c>
      <c r="Y2087" s="4" t="str">
        <f>IF(X2087&gt;=W2087, "Yes", "No")</f>
        <v>Yes</v>
      </c>
      <c r="Z2087" s="4">
        <f>D2087-C2087</f>
        <v>5</v>
      </c>
      <c r="AA2087" s="4" t="str" cm="1">
        <f t="array" ref="AA2087">_xlfn.IFS(Z2087&lt;=2,"Fast",Z2087&gt;5, "Slow", AND(Z2087&gt;=3,Z2087&lt;=5),"Standard")</f>
        <v>Standard</v>
      </c>
    </row>
    <row r="2088" spans="1:27" x14ac:dyDescent="0.2">
      <c r="A2088" s="4">
        <v>2087</v>
      </c>
      <c r="B2088" s="4" t="s">
        <v>9768</v>
      </c>
      <c r="C2088" s="5">
        <v>42544</v>
      </c>
      <c r="D2088" s="5">
        <v>42549</v>
      </c>
      <c r="E2088" s="4" t="s">
        <v>29</v>
      </c>
      <c r="F2088" s="4" t="s">
        <v>7951</v>
      </c>
      <c r="G2088" s="4" t="s">
        <v>7950</v>
      </c>
      <c r="H2088" s="4" t="s">
        <v>18</v>
      </c>
      <c r="I2088" s="4" t="s">
        <v>17</v>
      </c>
      <c r="J2088" s="4" t="s">
        <v>254</v>
      </c>
      <c r="K2088" s="4" t="s">
        <v>66</v>
      </c>
      <c r="L2088" s="4">
        <v>10009</v>
      </c>
      <c r="M2088" s="4" t="s">
        <v>5</v>
      </c>
      <c r="N2088" s="4" t="s">
        <v>2758</v>
      </c>
      <c r="O2088" s="4" t="s">
        <v>13</v>
      </c>
      <c r="P2088" s="4" t="s">
        <v>231</v>
      </c>
      <c r="Q2088" s="4" t="s">
        <v>2757</v>
      </c>
      <c r="R2088" s="4">
        <v>324.89999999999998</v>
      </c>
      <c r="S2088" s="4">
        <v>5</v>
      </c>
      <c r="T2088" s="4">
        <v>0</v>
      </c>
      <c r="U2088" s="4">
        <v>38.988</v>
      </c>
      <c r="V2088" s="4" t="str">
        <f>INDEX(Regional_Lookup!$B$2:$B$5,MATCH('Sample - Superstore'!M2088,Regional_Lookup!$A$2:$A$5,0))</f>
        <v>Sarah Miller</v>
      </c>
      <c r="W2088" s="4">
        <f>INDEX(Regional_Lookup!$C$2:$C$5, MATCH('Sample - Superstore'!M2088,Regional_Lookup!$A$2:$A$5, 0))</f>
        <v>0.16</v>
      </c>
      <c r="X2088" s="4">
        <f>U2088/R2088</f>
        <v>0.12000000000000001</v>
      </c>
      <c r="Y2088" s="4" t="str">
        <f>IF(X2088&gt;=W2088, "Yes", "No")</f>
        <v>No</v>
      </c>
      <c r="Z2088" s="4">
        <f>D2088-C2088</f>
        <v>5</v>
      </c>
      <c r="AA2088" s="4" t="str" cm="1">
        <f t="array" ref="AA2088">_xlfn.IFS(Z2088&lt;=2,"Fast",Z2088&gt;5, "Slow", AND(Z2088&gt;=3,Z2088&lt;=5),"Standard")</f>
        <v>Standard</v>
      </c>
    </row>
    <row r="2089" spans="1:27" x14ac:dyDescent="0.2">
      <c r="A2089" s="4">
        <v>2088</v>
      </c>
      <c r="B2089" s="4" t="s">
        <v>9768</v>
      </c>
      <c r="C2089" s="5">
        <v>42544</v>
      </c>
      <c r="D2089" s="5">
        <v>42549</v>
      </c>
      <c r="E2089" s="4" t="s">
        <v>29</v>
      </c>
      <c r="F2089" s="4" t="s">
        <v>7951</v>
      </c>
      <c r="G2089" s="4" t="s">
        <v>7950</v>
      </c>
      <c r="H2089" s="4" t="s">
        <v>18</v>
      </c>
      <c r="I2089" s="4" t="s">
        <v>17</v>
      </c>
      <c r="J2089" s="4" t="s">
        <v>254</v>
      </c>
      <c r="K2089" s="4" t="s">
        <v>66</v>
      </c>
      <c r="L2089" s="4">
        <v>10009</v>
      </c>
      <c r="M2089" s="4" t="s">
        <v>5</v>
      </c>
      <c r="N2089" s="4" t="s">
        <v>7900</v>
      </c>
      <c r="O2089" s="4" t="s">
        <v>13</v>
      </c>
      <c r="P2089" s="4" t="s">
        <v>24</v>
      </c>
      <c r="Q2089" s="4" t="s">
        <v>7899</v>
      </c>
      <c r="R2089" s="4">
        <v>146.72999999999999</v>
      </c>
      <c r="S2089" s="4">
        <v>3</v>
      </c>
      <c r="T2089" s="4">
        <v>0</v>
      </c>
      <c r="U2089" s="4">
        <v>68.963099999999997</v>
      </c>
      <c r="V2089" s="4" t="str">
        <f>INDEX(Regional_Lookup!$B$2:$B$5,MATCH('Sample - Superstore'!M2089,Regional_Lookup!$A$2:$A$5,0))</f>
        <v>Sarah Miller</v>
      </c>
      <c r="W2089" s="4">
        <f>INDEX(Regional_Lookup!$C$2:$C$5, MATCH('Sample - Superstore'!M2089,Regional_Lookup!$A$2:$A$5, 0))</f>
        <v>0.16</v>
      </c>
      <c r="X2089" s="4">
        <f>U2089/R2089</f>
        <v>0.47000000000000003</v>
      </c>
      <c r="Y2089" s="4" t="str">
        <f>IF(X2089&gt;=W2089, "Yes", "No")</f>
        <v>Yes</v>
      </c>
      <c r="Z2089" s="4">
        <f>D2089-C2089</f>
        <v>5</v>
      </c>
      <c r="AA2089" s="4" t="str" cm="1">
        <f t="array" ref="AA2089">_xlfn.IFS(Z2089&lt;=2,"Fast",Z2089&gt;5, "Slow", AND(Z2089&gt;=3,Z2089&lt;=5),"Standard")</f>
        <v>Standard</v>
      </c>
    </row>
    <row r="2090" spans="1:27" x14ac:dyDescent="0.2">
      <c r="A2090" s="4">
        <v>2089</v>
      </c>
      <c r="B2090" s="4" t="s">
        <v>9768</v>
      </c>
      <c r="C2090" s="5">
        <v>42544</v>
      </c>
      <c r="D2090" s="5">
        <v>42549</v>
      </c>
      <c r="E2090" s="4" t="s">
        <v>29</v>
      </c>
      <c r="F2090" s="4" t="s">
        <v>7951</v>
      </c>
      <c r="G2090" s="4" t="s">
        <v>7950</v>
      </c>
      <c r="H2090" s="4" t="s">
        <v>18</v>
      </c>
      <c r="I2090" s="4" t="s">
        <v>17</v>
      </c>
      <c r="J2090" s="4" t="s">
        <v>254</v>
      </c>
      <c r="K2090" s="4" t="s">
        <v>66</v>
      </c>
      <c r="L2090" s="4">
        <v>10009</v>
      </c>
      <c r="M2090" s="4" t="s">
        <v>5</v>
      </c>
      <c r="N2090" s="4" t="s">
        <v>2045</v>
      </c>
      <c r="O2090" s="4" t="s">
        <v>13</v>
      </c>
      <c r="P2090" s="4" t="s">
        <v>109</v>
      </c>
      <c r="Q2090" s="4" t="s">
        <v>2044</v>
      </c>
      <c r="R2090" s="4">
        <v>3.96</v>
      </c>
      <c r="S2090" s="4">
        <v>2</v>
      </c>
      <c r="T2090" s="4">
        <v>0</v>
      </c>
      <c r="U2090" s="4">
        <v>1.4652000000000001</v>
      </c>
      <c r="V2090" s="4" t="str">
        <f>INDEX(Regional_Lookup!$B$2:$B$5,MATCH('Sample - Superstore'!M2090,Regional_Lookup!$A$2:$A$5,0))</f>
        <v>Sarah Miller</v>
      </c>
      <c r="W2090" s="4">
        <f>INDEX(Regional_Lookup!$C$2:$C$5, MATCH('Sample - Superstore'!M2090,Regional_Lookup!$A$2:$A$5, 0))</f>
        <v>0.16</v>
      </c>
      <c r="X2090" s="4">
        <f>U2090/R2090</f>
        <v>0.37</v>
      </c>
      <c r="Y2090" s="4" t="str">
        <f>IF(X2090&gt;=W2090, "Yes", "No")</f>
        <v>Yes</v>
      </c>
      <c r="Z2090" s="4">
        <f>D2090-C2090</f>
        <v>5</v>
      </c>
      <c r="AA2090" s="4" t="str" cm="1">
        <f t="array" ref="AA2090">_xlfn.IFS(Z2090&lt;=2,"Fast",Z2090&gt;5, "Slow", AND(Z2090&gt;=3,Z2090&lt;=5),"Standard")</f>
        <v>Standard</v>
      </c>
    </row>
    <row r="2091" spans="1:27" x14ac:dyDescent="0.2">
      <c r="A2091" s="4">
        <v>2090</v>
      </c>
      <c r="B2091" s="4" t="s">
        <v>9767</v>
      </c>
      <c r="C2091" s="5">
        <v>42303</v>
      </c>
      <c r="D2091" s="5">
        <v>42307</v>
      </c>
      <c r="E2091" s="4" t="s">
        <v>29</v>
      </c>
      <c r="F2091" s="4" t="s">
        <v>2433</v>
      </c>
      <c r="G2091" s="4" t="s">
        <v>2432</v>
      </c>
      <c r="H2091" s="4" t="s">
        <v>50</v>
      </c>
      <c r="I2091" s="4" t="s">
        <v>17</v>
      </c>
      <c r="J2091" s="4" t="s">
        <v>5410</v>
      </c>
      <c r="K2091" s="4" t="s">
        <v>15</v>
      </c>
      <c r="L2091" s="4">
        <v>91730</v>
      </c>
      <c r="M2091" s="4" t="s">
        <v>9</v>
      </c>
      <c r="N2091" s="4" t="s">
        <v>7944</v>
      </c>
      <c r="O2091" s="4" t="s">
        <v>13</v>
      </c>
      <c r="P2091" s="4" t="s">
        <v>72</v>
      </c>
      <c r="Q2091" s="4" t="s">
        <v>7943</v>
      </c>
      <c r="R2091" s="4">
        <v>5.76</v>
      </c>
      <c r="S2091" s="4">
        <v>2</v>
      </c>
      <c r="T2091" s="4">
        <v>0</v>
      </c>
      <c r="U2091" s="4">
        <v>2.6496</v>
      </c>
      <c r="V2091" s="4" t="str">
        <f>INDEX(Regional_Lookup!$B$2:$B$5,MATCH('Sample - Superstore'!M2091,Regional_Lookup!$A$2:$A$5,0))</f>
        <v>James Chen</v>
      </c>
      <c r="W2091" s="4">
        <f>INDEX(Regional_Lookup!$C$2:$C$5, MATCH('Sample - Superstore'!M2091,Regional_Lookup!$A$2:$A$5, 0))</f>
        <v>0.18</v>
      </c>
      <c r="X2091" s="4">
        <f>U2091/R2091</f>
        <v>0.46</v>
      </c>
      <c r="Y2091" s="4" t="str">
        <f>IF(X2091&gt;=W2091, "Yes", "No")</f>
        <v>Yes</v>
      </c>
      <c r="Z2091" s="4">
        <f>D2091-C2091</f>
        <v>4</v>
      </c>
      <c r="AA2091" s="4" t="str" cm="1">
        <f t="array" ref="AA2091">_xlfn.IFS(Z2091&lt;=2,"Fast",Z2091&gt;5, "Slow", AND(Z2091&gt;=3,Z2091&lt;=5),"Standard")</f>
        <v>Standard</v>
      </c>
    </row>
    <row r="2092" spans="1:27" x14ac:dyDescent="0.2">
      <c r="A2092" s="4">
        <v>2091</v>
      </c>
      <c r="B2092" s="4" t="s">
        <v>9766</v>
      </c>
      <c r="C2092" s="5">
        <v>42931</v>
      </c>
      <c r="D2092" s="5">
        <v>42935</v>
      </c>
      <c r="E2092" s="4" t="s">
        <v>29</v>
      </c>
      <c r="F2092" s="4" t="s">
        <v>2506</v>
      </c>
      <c r="G2092" s="4" t="s">
        <v>2505</v>
      </c>
      <c r="H2092" s="4" t="s">
        <v>18</v>
      </c>
      <c r="I2092" s="4" t="s">
        <v>17</v>
      </c>
      <c r="J2092" s="4" t="s">
        <v>1052</v>
      </c>
      <c r="K2092" s="4" t="s">
        <v>147</v>
      </c>
      <c r="L2092" s="4">
        <v>19805</v>
      </c>
      <c r="M2092" s="4" t="s">
        <v>5</v>
      </c>
      <c r="N2092" s="4" t="s">
        <v>4899</v>
      </c>
      <c r="O2092" s="4" t="s">
        <v>13</v>
      </c>
      <c r="P2092" s="4" t="s">
        <v>100</v>
      </c>
      <c r="Q2092" s="4" t="s">
        <v>4898</v>
      </c>
      <c r="R2092" s="4">
        <v>26.55</v>
      </c>
      <c r="S2092" s="4">
        <v>3</v>
      </c>
      <c r="T2092" s="4">
        <v>0</v>
      </c>
      <c r="U2092" s="4">
        <v>13.009499999999999</v>
      </c>
      <c r="V2092" s="4" t="str">
        <f>INDEX(Regional_Lookup!$B$2:$B$5,MATCH('Sample - Superstore'!M2092,Regional_Lookup!$A$2:$A$5,0))</f>
        <v>Sarah Miller</v>
      </c>
      <c r="W2092" s="4">
        <f>INDEX(Regional_Lookup!$C$2:$C$5, MATCH('Sample - Superstore'!M2092,Regional_Lookup!$A$2:$A$5, 0))</f>
        <v>0.16</v>
      </c>
      <c r="X2092" s="4">
        <f>U2092/R2092</f>
        <v>0.48999999999999994</v>
      </c>
      <c r="Y2092" s="4" t="str">
        <f>IF(X2092&gt;=W2092, "Yes", "No")</f>
        <v>Yes</v>
      </c>
      <c r="Z2092" s="4">
        <f>D2092-C2092</f>
        <v>4</v>
      </c>
      <c r="AA2092" s="4" t="str" cm="1">
        <f t="array" ref="AA2092">_xlfn.IFS(Z2092&lt;=2,"Fast",Z2092&gt;5, "Slow", AND(Z2092&gt;=3,Z2092&lt;=5),"Standard")</f>
        <v>Standard</v>
      </c>
    </row>
    <row r="2093" spans="1:27" x14ac:dyDescent="0.2">
      <c r="A2093" s="4">
        <v>2092</v>
      </c>
      <c r="B2093" s="4" t="s">
        <v>9766</v>
      </c>
      <c r="C2093" s="5">
        <v>42931</v>
      </c>
      <c r="D2093" s="5">
        <v>42935</v>
      </c>
      <c r="E2093" s="4" t="s">
        <v>29</v>
      </c>
      <c r="F2093" s="4" t="s">
        <v>2506</v>
      </c>
      <c r="G2093" s="4" t="s">
        <v>2505</v>
      </c>
      <c r="H2093" s="4" t="s">
        <v>18</v>
      </c>
      <c r="I2093" s="4" t="s">
        <v>17</v>
      </c>
      <c r="J2093" s="4" t="s">
        <v>1052</v>
      </c>
      <c r="K2093" s="4" t="s">
        <v>147</v>
      </c>
      <c r="L2093" s="4">
        <v>19805</v>
      </c>
      <c r="M2093" s="4" t="s">
        <v>5</v>
      </c>
      <c r="N2093" s="4" t="s">
        <v>1976</v>
      </c>
      <c r="O2093" s="4" t="s">
        <v>37</v>
      </c>
      <c r="P2093" s="4" t="s">
        <v>92</v>
      </c>
      <c r="Q2093" s="4" t="s">
        <v>1975</v>
      </c>
      <c r="R2093" s="4">
        <v>310.44299999999998</v>
      </c>
      <c r="S2093" s="4">
        <v>3</v>
      </c>
      <c r="T2093" s="4">
        <v>0.3</v>
      </c>
      <c r="U2093" s="4">
        <v>-48.783900000000003</v>
      </c>
      <c r="V2093" s="4" t="str">
        <f>INDEX(Regional_Lookup!$B$2:$B$5,MATCH('Sample - Superstore'!M2093,Regional_Lookup!$A$2:$A$5,0))</f>
        <v>Sarah Miller</v>
      </c>
      <c r="W2093" s="4">
        <f>INDEX(Regional_Lookup!$C$2:$C$5, MATCH('Sample - Superstore'!M2093,Regional_Lookup!$A$2:$A$5, 0))</f>
        <v>0.16</v>
      </c>
      <c r="X2093" s="4">
        <f>U2093/R2093</f>
        <v>-0.15714285714285717</v>
      </c>
      <c r="Y2093" s="4" t="str">
        <f>IF(X2093&gt;=W2093, "Yes", "No")</f>
        <v>No</v>
      </c>
      <c r="Z2093" s="4">
        <f>D2093-C2093</f>
        <v>4</v>
      </c>
      <c r="AA2093" s="4" t="str" cm="1">
        <f t="array" ref="AA2093">_xlfn.IFS(Z2093&lt;=2,"Fast",Z2093&gt;5, "Slow", AND(Z2093&gt;=3,Z2093&lt;=5),"Standard")</f>
        <v>Standard</v>
      </c>
    </row>
    <row r="2094" spans="1:27" x14ac:dyDescent="0.2">
      <c r="A2094" s="4">
        <v>2093</v>
      </c>
      <c r="B2094" s="4" t="s">
        <v>9765</v>
      </c>
      <c r="C2094" s="5">
        <v>41960</v>
      </c>
      <c r="D2094" s="5">
        <v>41964</v>
      </c>
      <c r="E2094" s="4" t="s">
        <v>29</v>
      </c>
      <c r="F2094" s="4" t="s">
        <v>130</v>
      </c>
      <c r="G2094" s="4" t="s">
        <v>129</v>
      </c>
      <c r="H2094" s="4" t="s">
        <v>102</v>
      </c>
      <c r="I2094" s="4" t="s">
        <v>17</v>
      </c>
      <c r="J2094" s="4" t="s">
        <v>8433</v>
      </c>
      <c r="K2094" s="4" t="s">
        <v>1246</v>
      </c>
      <c r="L2094" s="4">
        <v>56560</v>
      </c>
      <c r="M2094" s="4" t="s">
        <v>3</v>
      </c>
      <c r="N2094" s="4" t="s">
        <v>3763</v>
      </c>
      <c r="O2094" s="4" t="s">
        <v>37</v>
      </c>
      <c r="P2094" s="4" t="s">
        <v>221</v>
      </c>
      <c r="Q2094" s="4" t="s">
        <v>3762</v>
      </c>
      <c r="R2094" s="4">
        <v>479.9</v>
      </c>
      <c r="S2094" s="4">
        <v>5</v>
      </c>
      <c r="T2094" s="4">
        <v>0</v>
      </c>
      <c r="U2094" s="4">
        <v>81.582999999999998</v>
      </c>
      <c r="V2094" s="4" t="str">
        <f>INDEX(Regional_Lookup!$B$2:$B$5,MATCH('Sample - Superstore'!M2094,Regional_Lookup!$A$2:$A$5,0))</f>
        <v>David Johnson</v>
      </c>
      <c r="W2094" s="4">
        <f>INDEX(Regional_Lookup!$C$2:$C$5, MATCH('Sample - Superstore'!M2094,Regional_Lookup!$A$2:$A$5, 0))</f>
        <v>0.14000000000000001</v>
      </c>
      <c r="X2094" s="4">
        <f>U2094/R2094</f>
        <v>0.17</v>
      </c>
      <c r="Y2094" s="4" t="str">
        <f>IF(X2094&gt;=W2094, "Yes", "No")</f>
        <v>Yes</v>
      </c>
      <c r="Z2094" s="4">
        <f>D2094-C2094</f>
        <v>4</v>
      </c>
      <c r="AA2094" s="4" t="str" cm="1">
        <f t="array" ref="AA2094">_xlfn.IFS(Z2094&lt;=2,"Fast",Z2094&gt;5, "Slow", AND(Z2094&gt;=3,Z2094&lt;=5),"Standard")</f>
        <v>Standard</v>
      </c>
    </row>
    <row r="2095" spans="1:27" x14ac:dyDescent="0.2">
      <c r="A2095" s="4">
        <v>2094</v>
      </c>
      <c r="B2095" s="4" t="s">
        <v>9764</v>
      </c>
      <c r="C2095" s="5">
        <v>42107</v>
      </c>
      <c r="D2095" s="5">
        <v>42109</v>
      </c>
      <c r="E2095" s="4" t="s">
        <v>21</v>
      </c>
      <c r="F2095" s="4" t="s">
        <v>8658</v>
      </c>
      <c r="G2095" s="4" t="s">
        <v>8657</v>
      </c>
      <c r="H2095" s="4" t="s">
        <v>18</v>
      </c>
      <c r="I2095" s="4" t="s">
        <v>17</v>
      </c>
      <c r="J2095" s="4" t="s">
        <v>9556</v>
      </c>
      <c r="K2095" s="4" t="s">
        <v>2299</v>
      </c>
      <c r="L2095" s="4">
        <v>87401</v>
      </c>
      <c r="M2095" s="4" t="s">
        <v>9</v>
      </c>
      <c r="N2095" s="4" t="s">
        <v>5874</v>
      </c>
      <c r="O2095" s="4" t="s">
        <v>13</v>
      </c>
      <c r="P2095" s="4" t="s">
        <v>64</v>
      </c>
      <c r="Q2095" s="4" t="s">
        <v>5873</v>
      </c>
      <c r="R2095" s="4">
        <v>12.88</v>
      </c>
      <c r="S2095" s="4">
        <v>1</v>
      </c>
      <c r="T2095" s="4">
        <v>0</v>
      </c>
      <c r="U2095" s="4">
        <v>0.38640000000000002</v>
      </c>
      <c r="V2095" s="4" t="str">
        <f>INDEX(Regional_Lookup!$B$2:$B$5,MATCH('Sample - Superstore'!M2095,Regional_Lookup!$A$2:$A$5,0))</f>
        <v>James Chen</v>
      </c>
      <c r="W2095" s="4">
        <f>INDEX(Regional_Lookup!$C$2:$C$5, MATCH('Sample - Superstore'!M2095,Regional_Lookup!$A$2:$A$5, 0))</f>
        <v>0.18</v>
      </c>
      <c r="X2095" s="4">
        <f>U2095/R2095</f>
        <v>0.03</v>
      </c>
      <c r="Y2095" s="4" t="str">
        <f>IF(X2095&gt;=W2095, "Yes", "No")</f>
        <v>No</v>
      </c>
      <c r="Z2095" s="4">
        <f>D2095-C2095</f>
        <v>2</v>
      </c>
      <c r="AA2095" s="4" t="str" cm="1">
        <f t="array" ref="AA2095">_xlfn.IFS(Z2095&lt;=2,"Fast",Z2095&gt;5, "Slow", AND(Z2095&gt;=3,Z2095&lt;=5),"Standard")</f>
        <v>Fast</v>
      </c>
    </row>
    <row r="2096" spans="1:27" x14ac:dyDescent="0.2">
      <c r="A2096" s="4">
        <v>2095</v>
      </c>
      <c r="B2096" s="4" t="s">
        <v>9763</v>
      </c>
      <c r="C2096" s="5">
        <v>42333</v>
      </c>
      <c r="D2096" s="5">
        <v>42337</v>
      </c>
      <c r="E2096" s="4" t="s">
        <v>29</v>
      </c>
      <c r="F2096" s="4" t="s">
        <v>1503</v>
      </c>
      <c r="G2096" s="4" t="s">
        <v>1502</v>
      </c>
      <c r="H2096" s="4" t="s">
        <v>18</v>
      </c>
      <c r="I2096" s="4" t="s">
        <v>17</v>
      </c>
      <c r="J2096" s="4" t="s">
        <v>1052</v>
      </c>
      <c r="K2096" s="4" t="s">
        <v>636</v>
      </c>
      <c r="L2096" s="4">
        <v>28403</v>
      </c>
      <c r="M2096" s="4" t="s">
        <v>7</v>
      </c>
      <c r="N2096" s="4" t="s">
        <v>7210</v>
      </c>
      <c r="O2096" s="4" t="s">
        <v>13</v>
      </c>
      <c r="P2096" s="4" t="s">
        <v>116</v>
      </c>
      <c r="Q2096" s="4" t="s">
        <v>7209</v>
      </c>
      <c r="R2096" s="4">
        <v>13.12</v>
      </c>
      <c r="S2096" s="4">
        <v>5</v>
      </c>
      <c r="T2096" s="4">
        <v>0.2</v>
      </c>
      <c r="U2096" s="4">
        <v>1.476</v>
      </c>
      <c r="V2096" s="4" t="str">
        <f>INDEX(Regional_Lookup!$B$2:$B$5,MATCH('Sample - Superstore'!M2096,Regional_Lookup!$A$2:$A$5,0))</f>
        <v>Maria Santos</v>
      </c>
      <c r="W2096" s="4">
        <f>INDEX(Regional_Lookup!$C$2:$C$5, MATCH('Sample - Superstore'!M2096,Regional_Lookup!$A$2:$A$5, 0))</f>
        <v>0.15</v>
      </c>
      <c r="X2096" s="4">
        <f>U2096/R2096</f>
        <v>0.1125</v>
      </c>
      <c r="Y2096" s="4" t="str">
        <f>IF(X2096&gt;=W2096, "Yes", "No")</f>
        <v>No</v>
      </c>
      <c r="Z2096" s="4">
        <f>D2096-C2096</f>
        <v>4</v>
      </c>
      <c r="AA2096" s="4" t="str" cm="1">
        <f t="array" ref="AA2096">_xlfn.IFS(Z2096&lt;=2,"Fast",Z2096&gt;5, "Slow", AND(Z2096&gt;=3,Z2096&lt;=5),"Standard")</f>
        <v>Standard</v>
      </c>
    </row>
    <row r="2097" spans="1:27" x14ac:dyDescent="0.2">
      <c r="A2097" s="4">
        <v>2096</v>
      </c>
      <c r="B2097" s="4" t="s">
        <v>9762</v>
      </c>
      <c r="C2097" s="5">
        <v>42505</v>
      </c>
      <c r="D2097" s="5">
        <v>42510</v>
      </c>
      <c r="E2097" s="4" t="s">
        <v>29</v>
      </c>
      <c r="F2097" s="4" t="s">
        <v>8319</v>
      </c>
      <c r="G2097" s="4" t="s">
        <v>8318</v>
      </c>
      <c r="H2097" s="4" t="s">
        <v>102</v>
      </c>
      <c r="I2097" s="4" t="s">
        <v>17</v>
      </c>
      <c r="J2097" s="4" t="s">
        <v>1362</v>
      </c>
      <c r="K2097" s="4" t="s">
        <v>1361</v>
      </c>
      <c r="L2097" s="4">
        <v>39212</v>
      </c>
      <c r="M2097" s="4" t="s">
        <v>7</v>
      </c>
      <c r="N2097" s="4" t="s">
        <v>3151</v>
      </c>
      <c r="O2097" s="4" t="s">
        <v>13</v>
      </c>
      <c r="P2097" s="4" t="s">
        <v>100</v>
      </c>
      <c r="Q2097" s="4" t="s">
        <v>3150</v>
      </c>
      <c r="R2097" s="4">
        <v>511.84</v>
      </c>
      <c r="S2097" s="4">
        <v>8</v>
      </c>
      <c r="T2097" s="4">
        <v>0</v>
      </c>
      <c r="U2097" s="4">
        <v>240.56479999999999</v>
      </c>
      <c r="V2097" s="4" t="str">
        <f>INDEX(Regional_Lookup!$B$2:$B$5,MATCH('Sample - Superstore'!M2097,Regional_Lookup!$A$2:$A$5,0))</f>
        <v>Maria Santos</v>
      </c>
      <c r="W2097" s="4">
        <f>INDEX(Regional_Lookup!$C$2:$C$5, MATCH('Sample - Superstore'!M2097,Regional_Lookup!$A$2:$A$5, 0))</f>
        <v>0.15</v>
      </c>
      <c r="X2097" s="4">
        <f>U2097/R2097</f>
        <v>0.47000000000000003</v>
      </c>
      <c r="Y2097" s="4" t="str">
        <f>IF(X2097&gt;=W2097, "Yes", "No")</f>
        <v>Yes</v>
      </c>
      <c r="Z2097" s="4">
        <f>D2097-C2097</f>
        <v>5</v>
      </c>
      <c r="AA2097" s="4" t="str" cm="1">
        <f t="array" ref="AA2097">_xlfn.IFS(Z2097&lt;=2,"Fast",Z2097&gt;5, "Slow", AND(Z2097&gt;=3,Z2097&lt;=5),"Standard")</f>
        <v>Standard</v>
      </c>
    </row>
    <row r="2098" spans="1:27" x14ac:dyDescent="0.2">
      <c r="A2098" s="4">
        <v>2097</v>
      </c>
      <c r="B2098" s="4" t="s">
        <v>9762</v>
      </c>
      <c r="C2098" s="5">
        <v>42505</v>
      </c>
      <c r="D2098" s="5">
        <v>42510</v>
      </c>
      <c r="E2098" s="4" t="s">
        <v>29</v>
      </c>
      <c r="F2098" s="4" t="s">
        <v>8319</v>
      </c>
      <c r="G2098" s="4" t="s">
        <v>8318</v>
      </c>
      <c r="H2098" s="4" t="s">
        <v>102</v>
      </c>
      <c r="I2098" s="4" t="s">
        <v>17</v>
      </c>
      <c r="J2098" s="4" t="s">
        <v>1362</v>
      </c>
      <c r="K2098" s="4" t="s">
        <v>1361</v>
      </c>
      <c r="L2098" s="4">
        <v>39212</v>
      </c>
      <c r="M2098" s="4" t="s">
        <v>7</v>
      </c>
      <c r="N2098" s="4" t="s">
        <v>2601</v>
      </c>
      <c r="O2098" s="4" t="s">
        <v>13</v>
      </c>
      <c r="P2098" s="4" t="s">
        <v>116</v>
      </c>
      <c r="Q2098" s="4" t="s">
        <v>2600</v>
      </c>
      <c r="R2098" s="4">
        <v>91.96</v>
      </c>
      <c r="S2098" s="4">
        <v>4</v>
      </c>
      <c r="T2098" s="4">
        <v>0</v>
      </c>
      <c r="U2098" s="4">
        <v>25.748799999999999</v>
      </c>
      <c r="V2098" s="4" t="str">
        <f>INDEX(Regional_Lookup!$B$2:$B$5,MATCH('Sample - Superstore'!M2098,Regional_Lookup!$A$2:$A$5,0))</f>
        <v>Maria Santos</v>
      </c>
      <c r="W2098" s="4">
        <f>INDEX(Regional_Lookup!$C$2:$C$5, MATCH('Sample - Superstore'!M2098,Regional_Lookup!$A$2:$A$5, 0))</f>
        <v>0.15</v>
      </c>
      <c r="X2098" s="4">
        <f>U2098/R2098</f>
        <v>0.28000000000000003</v>
      </c>
      <c r="Y2098" s="4" t="str">
        <f>IF(X2098&gt;=W2098, "Yes", "No")</f>
        <v>Yes</v>
      </c>
      <c r="Z2098" s="4">
        <f>D2098-C2098</f>
        <v>5</v>
      </c>
      <c r="AA2098" s="4" t="str" cm="1">
        <f t="array" ref="AA2098">_xlfn.IFS(Z2098&lt;=2,"Fast",Z2098&gt;5, "Slow", AND(Z2098&gt;=3,Z2098&lt;=5),"Standard")</f>
        <v>Standard</v>
      </c>
    </row>
    <row r="2099" spans="1:27" x14ac:dyDescent="0.2">
      <c r="A2099" s="4">
        <v>2098</v>
      </c>
      <c r="B2099" s="4" t="s">
        <v>9762</v>
      </c>
      <c r="C2099" s="5">
        <v>42505</v>
      </c>
      <c r="D2099" s="5">
        <v>42510</v>
      </c>
      <c r="E2099" s="4" t="s">
        <v>29</v>
      </c>
      <c r="F2099" s="4" t="s">
        <v>8319</v>
      </c>
      <c r="G2099" s="4" t="s">
        <v>8318</v>
      </c>
      <c r="H2099" s="4" t="s">
        <v>102</v>
      </c>
      <c r="I2099" s="4" t="s">
        <v>17</v>
      </c>
      <c r="J2099" s="4" t="s">
        <v>1362</v>
      </c>
      <c r="K2099" s="4" t="s">
        <v>1361</v>
      </c>
      <c r="L2099" s="4">
        <v>39212</v>
      </c>
      <c r="M2099" s="4" t="s">
        <v>7</v>
      </c>
      <c r="N2099" s="4" t="s">
        <v>672</v>
      </c>
      <c r="O2099" s="4" t="s">
        <v>13</v>
      </c>
      <c r="P2099" s="4" t="s">
        <v>116</v>
      </c>
      <c r="Q2099" s="4" t="s">
        <v>671</v>
      </c>
      <c r="R2099" s="4">
        <v>8.34</v>
      </c>
      <c r="S2099" s="4">
        <v>3</v>
      </c>
      <c r="T2099" s="4">
        <v>0</v>
      </c>
      <c r="U2099" s="4">
        <v>2.1684000000000001</v>
      </c>
      <c r="V2099" s="4" t="str">
        <f>INDEX(Regional_Lookup!$B$2:$B$5,MATCH('Sample - Superstore'!M2099,Regional_Lookup!$A$2:$A$5,0))</f>
        <v>Maria Santos</v>
      </c>
      <c r="W2099" s="4">
        <f>INDEX(Regional_Lookup!$C$2:$C$5, MATCH('Sample - Superstore'!M2099,Regional_Lookup!$A$2:$A$5, 0))</f>
        <v>0.15</v>
      </c>
      <c r="X2099" s="4">
        <f>U2099/R2099</f>
        <v>0.26</v>
      </c>
      <c r="Y2099" s="4" t="str">
        <f>IF(X2099&gt;=W2099, "Yes", "No")</f>
        <v>Yes</v>
      </c>
      <c r="Z2099" s="4">
        <f>D2099-C2099</f>
        <v>5</v>
      </c>
      <c r="AA2099" s="4" t="str" cm="1">
        <f t="array" ref="AA2099">_xlfn.IFS(Z2099&lt;=2,"Fast",Z2099&gt;5, "Slow", AND(Z2099&gt;=3,Z2099&lt;=5),"Standard")</f>
        <v>Standard</v>
      </c>
    </row>
    <row r="2100" spans="1:27" x14ac:dyDescent="0.2">
      <c r="A2100" s="4">
        <v>2099</v>
      </c>
      <c r="B2100" s="4" t="s">
        <v>9761</v>
      </c>
      <c r="C2100" s="5">
        <v>42985</v>
      </c>
      <c r="D2100" s="5">
        <v>42990</v>
      </c>
      <c r="E2100" s="4" t="s">
        <v>29</v>
      </c>
      <c r="F2100" s="4" t="s">
        <v>1705</v>
      </c>
      <c r="G2100" s="4" t="s">
        <v>1704</v>
      </c>
      <c r="H2100" s="4" t="s">
        <v>18</v>
      </c>
      <c r="I2100" s="4" t="s">
        <v>17</v>
      </c>
      <c r="J2100" s="4" t="s">
        <v>692</v>
      </c>
      <c r="K2100" s="4" t="s">
        <v>691</v>
      </c>
      <c r="L2100" s="4">
        <v>97206</v>
      </c>
      <c r="M2100" s="4" t="s">
        <v>9</v>
      </c>
      <c r="N2100" s="4" t="s">
        <v>7888</v>
      </c>
      <c r="O2100" s="4" t="s">
        <v>13</v>
      </c>
      <c r="P2100" s="4" t="s">
        <v>231</v>
      </c>
      <c r="Q2100" s="4" t="s">
        <v>7887</v>
      </c>
      <c r="R2100" s="4">
        <v>37.68</v>
      </c>
      <c r="S2100" s="4">
        <v>3</v>
      </c>
      <c r="T2100" s="4">
        <v>0.2</v>
      </c>
      <c r="U2100" s="4">
        <v>2.355</v>
      </c>
      <c r="V2100" s="4" t="str">
        <f>INDEX(Regional_Lookup!$B$2:$B$5,MATCH('Sample - Superstore'!M2100,Regional_Lookup!$A$2:$A$5,0))</f>
        <v>James Chen</v>
      </c>
      <c r="W2100" s="4">
        <f>INDEX(Regional_Lookup!$C$2:$C$5, MATCH('Sample - Superstore'!M2100,Regional_Lookup!$A$2:$A$5, 0))</f>
        <v>0.18</v>
      </c>
      <c r="X2100" s="4">
        <f>U2100/R2100</f>
        <v>6.25E-2</v>
      </c>
      <c r="Y2100" s="4" t="str">
        <f>IF(X2100&gt;=W2100, "Yes", "No")</f>
        <v>No</v>
      </c>
      <c r="Z2100" s="4">
        <f>D2100-C2100</f>
        <v>5</v>
      </c>
      <c r="AA2100" s="4" t="str" cm="1">
        <f t="array" ref="AA2100">_xlfn.IFS(Z2100&lt;=2,"Fast",Z2100&gt;5, "Slow", AND(Z2100&gt;=3,Z2100&lt;=5),"Standard")</f>
        <v>Standard</v>
      </c>
    </row>
    <row r="2101" spans="1:27" x14ac:dyDescent="0.2">
      <c r="A2101" s="4">
        <v>2100</v>
      </c>
      <c r="B2101" s="4" t="s">
        <v>9761</v>
      </c>
      <c r="C2101" s="5">
        <v>42985</v>
      </c>
      <c r="D2101" s="5">
        <v>42990</v>
      </c>
      <c r="E2101" s="4" t="s">
        <v>29</v>
      </c>
      <c r="F2101" s="4" t="s">
        <v>1705</v>
      </c>
      <c r="G2101" s="4" t="s">
        <v>1704</v>
      </c>
      <c r="H2101" s="4" t="s">
        <v>18</v>
      </c>
      <c r="I2101" s="4" t="s">
        <v>17</v>
      </c>
      <c r="J2101" s="4" t="s">
        <v>692</v>
      </c>
      <c r="K2101" s="4" t="s">
        <v>691</v>
      </c>
      <c r="L2101" s="4">
        <v>97206</v>
      </c>
      <c r="M2101" s="4" t="s">
        <v>9</v>
      </c>
      <c r="N2101" s="4" t="s">
        <v>2726</v>
      </c>
      <c r="O2101" s="4" t="s">
        <v>33</v>
      </c>
      <c r="P2101" s="4" t="s">
        <v>55</v>
      </c>
      <c r="Q2101" s="4" t="s">
        <v>2725</v>
      </c>
      <c r="R2101" s="4">
        <v>279.94400000000002</v>
      </c>
      <c r="S2101" s="4">
        <v>7</v>
      </c>
      <c r="T2101" s="4">
        <v>0.2</v>
      </c>
      <c r="U2101" s="4">
        <v>80.483900000000006</v>
      </c>
      <c r="V2101" s="4" t="str">
        <f>INDEX(Regional_Lookup!$B$2:$B$5,MATCH('Sample - Superstore'!M2101,Regional_Lookup!$A$2:$A$5,0))</f>
        <v>James Chen</v>
      </c>
      <c r="W2101" s="4">
        <f>INDEX(Regional_Lookup!$C$2:$C$5, MATCH('Sample - Superstore'!M2101,Regional_Lookup!$A$2:$A$5, 0))</f>
        <v>0.18</v>
      </c>
      <c r="X2101" s="4">
        <f>U2101/R2101</f>
        <v>0.28749999999999998</v>
      </c>
      <c r="Y2101" s="4" t="str">
        <f>IF(X2101&gt;=W2101, "Yes", "No")</f>
        <v>Yes</v>
      </c>
      <c r="Z2101" s="4">
        <f>D2101-C2101</f>
        <v>5</v>
      </c>
      <c r="AA2101" s="4" t="str" cm="1">
        <f t="array" ref="AA2101">_xlfn.IFS(Z2101&lt;=2,"Fast",Z2101&gt;5, "Slow", AND(Z2101&gt;=3,Z2101&lt;=5),"Standard")</f>
        <v>Standard</v>
      </c>
    </row>
    <row r="2102" spans="1:27" x14ac:dyDescent="0.2">
      <c r="A2102" s="4">
        <v>2101</v>
      </c>
      <c r="B2102" s="4" t="s">
        <v>9760</v>
      </c>
      <c r="C2102" s="5">
        <v>41708</v>
      </c>
      <c r="D2102" s="5">
        <v>41715</v>
      </c>
      <c r="E2102" s="4" t="s">
        <v>29</v>
      </c>
      <c r="F2102" s="4" t="s">
        <v>1689</v>
      </c>
      <c r="G2102" s="4" t="s">
        <v>1688</v>
      </c>
      <c r="H2102" s="4" t="s">
        <v>18</v>
      </c>
      <c r="I2102" s="4" t="s">
        <v>17</v>
      </c>
      <c r="J2102" s="4" t="s">
        <v>2081</v>
      </c>
      <c r="K2102" s="4" t="s">
        <v>394</v>
      </c>
      <c r="L2102" s="4">
        <v>80219</v>
      </c>
      <c r="M2102" s="4" t="s">
        <v>9</v>
      </c>
      <c r="N2102" s="4" t="s">
        <v>492</v>
      </c>
      <c r="O2102" s="4" t="s">
        <v>13</v>
      </c>
      <c r="P2102" s="4" t="s">
        <v>231</v>
      </c>
      <c r="Q2102" s="4" t="s">
        <v>491</v>
      </c>
      <c r="R2102" s="4">
        <v>636.40800000000002</v>
      </c>
      <c r="S2102" s="4">
        <v>3</v>
      </c>
      <c r="T2102" s="4">
        <v>0.2</v>
      </c>
      <c r="U2102" s="4">
        <v>-15.9102</v>
      </c>
      <c r="V2102" s="4" t="str">
        <f>INDEX(Regional_Lookup!$B$2:$B$5,MATCH('Sample - Superstore'!M2102,Regional_Lookup!$A$2:$A$5,0))</f>
        <v>James Chen</v>
      </c>
      <c r="W2102" s="4">
        <f>INDEX(Regional_Lookup!$C$2:$C$5, MATCH('Sample - Superstore'!M2102,Regional_Lookup!$A$2:$A$5, 0))</f>
        <v>0.18</v>
      </c>
      <c r="X2102" s="4">
        <f>U2102/R2102</f>
        <v>-2.4999999999999998E-2</v>
      </c>
      <c r="Y2102" s="4" t="str">
        <f>IF(X2102&gt;=W2102, "Yes", "No")</f>
        <v>No</v>
      </c>
      <c r="Z2102" s="4">
        <f>D2102-C2102</f>
        <v>7</v>
      </c>
      <c r="AA2102" s="4" t="str" cm="1">
        <f t="array" ref="AA2102">_xlfn.IFS(Z2102&lt;=2,"Fast",Z2102&gt;5, "Slow", AND(Z2102&gt;=3,Z2102&lt;=5),"Standard")</f>
        <v>Slow</v>
      </c>
    </row>
    <row r="2103" spans="1:27" x14ac:dyDescent="0.2">
      <c r="A2103" s="4">
        <v>2102</v>
      </c>
      <c r="B2103" s="4" t="s">
        <v>9760</v>
      </c>
      <c r="C2103" s="5">
        <v>41708</v>
      </c>
      <c r="D2103" s="5">
        <v>41715</v>
      </c>
      <c r="E2103" s="4" t="s">
        <v>29</v>
      </c>
      <c r="F2103" s="4" t="s">
        <v>1689</v>
      </c>
      <c r="G2103" s="4" t="s">
        <v>1688</v>
      </c>
      <c r="H2103" s="4" t="s">
        <v>18</v>
      </c>
      <c r="I2103" s="4" t="s">
        <v>17</v>
      </c>
      <c r="J2103" s="4" t="s">
        <v>2081</v>
      </c>
      <c r="K2103" s="4" t="s">
        <v>394</v>
      </c>
      <c r="L2103" s="4">
        <v>80219</v>
      </c>
      <c r="M2103" s="4" t="s">
        <v>9</v>
      </c>
      <c r="N2103" s="4" t="s">
        <v>6274</v>
      </c>
      <c r="O2103" s="4" t="s">
        <v>13</v>
      </c>
      <c r="P2103" s="4" t="s">
        <v>116</v>
      </c>
      <c r="Q2103" s="4" t="s">
        <v>6273</v>
      </c>
      <c r="R2103" s="4">
        <v>83.168000000000006</v>
      </c>
      <c r="S2103" s="4">
        <v>4</v>
      </c>
      <c r="T2103" s="4">
        <v>0.2</v>
      </c>
      <c r="U2103" s="4">
        <v>9.3564000000000007</v>
      </c>
      <c r="V2103" s="4" t="str">
        <f>INDEX(Regional_Lookup!$B$2:$B$5,MATCH('Sample - Superstore'!M2103,Regional_Lookup!$A$2:$A$5,0))</f>
        <v>James Chen</v>
      </c>
      <c r="W2103" s="4">
        <f>INDEX(Regional_Lookup!$C$2:$C$5, MATCH('Sample - Superstore'!M2103,Regional_Lookup!$A$2:$A$5, 0))</f>
        <v>0.18</v>
      </c>
      <c r="X2103" s="4">
        <f>U2103/R2103</f>
        <v>0.1125</v>
      </c>
      <c r="Y2103" s="4" t="str">
        <f>IF(X2103&gt;=W2103, "Yes", "No")</f>
        <v>No</v>
      </c>
      <c r="Z2103" s="4">
        <f>D2103-C2103</f>
        <v>7</v>
      </c>
      <c r="AA2103" s="4" t="str" cm="1">
        <f t="array" ref="AA2103">_xlfn.IFS(Z2103&lt;=2,"Fast",Z2103&gt;5, "Slow", AND(Z2103&gt;=3,Z2103&lt;=5),"Standard")</f>
        <v>Slow</v>
      </c>
    </row>
    <row r="2104" spans="1:27" x14ac:dyDescent="0.2">
      <c r="A2104" s="4">
        <v>2103</v>
      </c>
      <c r="B2104" s="4" t="s">
        <v>9759</v>
      </c>
      <c r="C2104" s="5">
        <v>41838</v>
      </c>
      <c r="D2104" s="5">
        <v>41838</v>
      </c>
      <c r="E2104" s="4" t="s">
        <v>162</v>
      </c>
      <c r="F2104" s="4" t="s">
        <v>3409</v>
      </c>
      <c r="G2104" s="4" t="s">
        <v>3408</v>
      </c>
      <c r="H2104" s="4" t="s">
        <v>102</v>
      </c>
      <c r="I2104" s="4" t="s">
        <v>17</v>
      </c>
      <c r="J2104" s="4" t="s">
        <v>1227</v>
      </c>
      <c r="K2104" s="4" t="s">
        <v>181</v>
      </c>
      <c r="L2104" s="4">
        <v>85705</v>
      </c>
      <c r="M2104" s="4" t="s">
        <v>9</v>
      </c>
      <c r="N2104" s="4" t="s">
        <v>5994</v>
      </c>
      <c r="O2104" s="4" t="s">
        <v>37</v>
      </c>
      <c r="P2104" s="4" t="s">
        <v>221</v>
      </c>
      <c r="Q2104" s="4" t="s">
        <v>5993</v>
      </c>
      <c r="R2104" s="4">
        <v>259.13600000000002</v>
      </c>
      <c r="S2104" s="4">
        <v>4</v>
      </c>
      <c r="T2104" s="4">
        <v>0.2</v>
      </c>
      <c r="U2104" s="4">
        <v>-25.913599999999999</v>
      </c>
      <c r="V2104" s="4" t="str">
        <f>INDEX(Regional_Lookup!$B$2:$B$5,MATCH('Sample - Superstore'!M2104,Regional_Lookup!$A$2:$A$5,0))</f>
        <v>James Chen</v>
      </c>
      <c r="W2104" s="4">
        <f>INDEX(Regional_Lookup!$C$2:$C$5, MATCH('Sample - Superstore'!M2104,Regional_Lookup!$A$2:$A$5, 0))</f>
        <v>0.18</v>
      </c>
      <c r="X2104" s="4">
        <f>U2104/R2104</f>
        <v>-9.9999999999999992E-2</v>
      </c>
      <c r="Y2104" s="4" t="str">
        <f>IF(X2104&gt;=W2104, "Yes", "No")</f>
        <v>No</v>
      </c>
      <c r="Z2104" s="4">
        <f>D2104-C2104</f>
        <v>0</v>
      </c>
      <c r="AA2104" s="4" t="str" cm="1">
        <f t="array" ref="AA2104">_xlfn.IFS(Z2104&lt;=2,"Fast",Z2104&gt;5, "Slow", AND(Z2104&gt;=3,Z2104&lt;=5),"Standard")</f>
        <v>Fast</v>
      </c>
    </row>
    <row r="2105" spans="1:27" x14ac:dyDescent="0.2">
      <c r="A2105" s="4">
        <v>2104</v>
      </c>
      <c r="B2105" s="4" t="s">
        <v>9758</v>
      </c>
      <c r="C2105" s="5">
        <v>42818</v>
      </c>
      <c r="D2105" s="5">
        <v>42822</v>
      </c>
      <c r="E2105" s="4" t="s">
        <v>21</v>
      </c>
      <c r="F2105" s="4" t="s">
        <v>3742</v>
      </c>
      <c r="G2105" s="4" t="s">
        <v>3741</v>
      </c>
      <c r="H2105" s="4" t="s">
        <v>50</v>
      </c>
      <c r="I2105" s="4" t="s">
        <v>17</v>
      </c>
      <c r="J2105" s="4" t="s">
        <v>254</v>
      </c>
      <c r="K2105" s="4" t="s">
        <v>66</v>
      </c>
      <c r="L2105" s="4">
        <v>10009</v>
      </c>
      <c r="M2105" s="4" t="s">
        <v>5</v>
      </c>
      <c r="N2105" s="4" t="s">
        <v>4610</v>
      </c>
      <c r="O2105" s="4" t="s">
        <v>13</v>
      </c>
      <c r="P2105" s="4" t="s">
        <v>24</v>
      </c>
      <c r="Q2105" s="4" t="s">
        <v>5147</v>
      </c>
      <c r="R2105" s="4">
        <v>221.92</v>
      </c>
      <c r="S2105" s="4">
        <v>4</v>
      </c>
      <c r="T2105" s="4">
        <v>0</v>
      </c>
      <c r="U2105" s="4">
        <v>106.52160000000001</v>
      </c>
      <c r="V2105" s="4" t="str">
        <f>INDEX(Regional_Lookup!$B$2:$B$5,MATCH('Sample - Superstore'!M2105,Regional_Lookup!$A$2:$A$5,0))</f>
        <v>Sarah Miller</v>
      </c>
      <c r="W2105" s="4">
        <f>INDEX(Regional_Lookup!$C$2:$C$5, MATCH('Sample - Superstore'!M2105,Regional_Lookup!$A$2:$A$5, 0))</f>
        <v>0.16</v>
      </c>
      <c r="X2105" s="4">
        <f>U2105/R2105</f>
        <v>0.48000000000000004</v>
      </c>
      <c r="Y2105" s="4" t="str">
        <f>IF(X2105&gt;=W2105, "Yes", "No")</f>
        <v>Yes</v>
      </c>
      <c r="Z2105" s="4">
        <f>D2105-C2105</f>
        <v>4</v>
      </c>
      <c r="AA2105" s="4" t="str" cm="1">
        <f t="array" ref="AA2105">_xlfn.IFS(Z2105&lt;=2,"Fast",Z2105&gt;5, "Slow", AND(Z2105&gt;=3,Z2105&lt;=5),"Standard")</f>
        <v>Standard</v>
      </c>
    </row>
    <row r="2106" spans="1:27" x14ac:dyDescent="0.2">
      <c r="A2106" s="4">
        <v>2105</v>
      </c>
      <c r="B2106" s="4" t="s">
        <v>9758</v>
      </c>
      <c r="C2106" s="5">
        <v>42818</v>
      </c>
      <c r="D2106" s="5">
        <v>42822</v>
      </c>
      <c r="E2106" s="4" t="s">
        <v>21</v>
      </c>
      <c r="F2106" s="4" t="s">
        <v>3742</v>
      </c>
      <c r="G2106" s="4" t="s">
        <v>3741</v>
      </c>
      <c r="H2106" s="4" t="s">
        <v>50</v>
      </c>
      <c r="I2106" s="4" t="s">
        <v>17</v>
      </c>
      <c r="J2106" s="4" t="s">
        <v>254</v>
      </c>
      <c r="K2106" s="4" t="s">
        <v>66</v>
      </c>
      <c r="L2106" s="4">
        <v>10009</v>
      </c>
      <c r="M2106" s="4" t="s">
        <v>5</v>
      </c>
      <c r="N2106" s="4" t="s">
        <v>4073</v>
      </c>
      <c r="O2106" s="4" t="s">
        <v>33</v>
      </c>
      <c r="P2106" s="4" t="s">
        <v>55</v>
      </c>
      <c r="Q2106" s="4" t="s">
        <v>4072</v>
      </c>
      <c r="R2106" s="4">
        <v>26</v>
      </c>
      <c r="S2106" s="4">
        <v>2</v>
      </c>
      <c r="T2106" s="4">
        <v>0</v>
      </c>
      <c r="U2106" s="4">
        <v>11.7</v>
      </c>
      <c r="V2106" s="4" t="str">
        <f>INDEX(Regional_Lookup!$B$2:$B$5,MATCH('Sample - Superstore'!M2106,Regional_Lookup!$A$2:$A$5,0))</f>
        <v>Sarah Miller</v>
      </c>
      <c r="W2106" s="4">
        <f>INDEX(Regional_Lookup!$C$2:$C$5, MATCH('Sample - Superstore'!M2106,Regional_Lookup!$A$2:$A$5, 0))</f>
        <v>0.16</v>
      </c>
      <c r="X2106" s="4">
        <f>U2106/R2106</f>
        <v>0.44999999999999996</v>
      </c>
      <c r="Y2106" s="4" t="str">
        <f>IF(X2106&gt;=W2106, "Yes", "No")</f>
        <v>Yes</v>
      </c>
      <c r="Z2106" s="4">
        <f>D2106-C2106</f>
        <v>4</v>
      </c>
      <c r="AA2106" s="4" t="str" cm="1">
        <f t="array" ref="AA2106">_xlfn.IFS(Z2106&lt;=2,"Fast",Z2106&gt;5, "Slow", AND(Z2106&gt;=3,Z2106&lt;=5),"Standard")</f>
        <v>Standard</v>
      </c>
    </row>
    <row r="2107" spans="1:27" x14ac:dyDescent="0.2">
      <c r="A2107" s="4">
        <v>2106</v>
      </c>
      <c r="B2107" s="4" t="s">
        <v>9757</v>
      </c>
      <c r="C2107" s="5">
        <v>41912</v>
      </c>
      <c r="D2107" s="5">
        <v>41917</v>
      </c>
      <c r="E2107" s="4" t="s">
        <v>29</v>
      </c>
      <c r="F2107" s="4" t="s">
        <v>1627</v>
      </c>
      <c r="G2107" s="4" t="s">
        <v>1626</v>
      </c>
      <c r="H2107" s="4" t="s">
        <v>18</v>
      </c>
      <c r="I2107" s="4" t="s">
        <v>17</v>
      </c>
      <c r="J2107" s="4" t="s">
        <v>5837</v>
      </c>
      <c r="K2107" s="4" t="s">
        <v>41</v>
      </c>
      <c r="L2107" s="4">
        <v>33437</v>
      </c>
      <c r="M2107" s="4" t="s">
        <v>7</v>
      </c>
      <c r="N2107" s="4" t="s">
        <v>4485</v>
      </c>
      <c r="O2107" s="4" t="s">
        <v>13</v>
      </c>
      <c r="P2107" s="4" t="s">
        <v>24</v>
      </c>
      <c r="Q2107" s="4" t="s">
        <v>4484</v>
      </c>
      <c r="R2107" s="4">
        <v>15.552</v>
      </c>
      <c r="S2107" s="4">
        <v>3</v>
      </c>
      <c r="T2107" s="4">
        <v>0.2</v>
      </c>
      <c r="U2107" s="4">
        <v>5.4432</v>
      </c>
      <c r="V2107" s="4" t="str">
        <f>INDEX(Regional_Lookup!$B$2:$B$5,MATCH('Sample - Superstore'!M2107,Regional_Lookup!$A$2:$A$5,0))</f>
        <v>Maria Santos</v>
      </c>
      <c r="W2107" s="4">
        <f>INDEX(Regional_Lookup!$C$2:$C$5, MATCH('Sample - Superstore'!M2107,Regional_Lookup!$A$2:$A$5, 0))</f>
        <v>0.15</v>
      </c>
      <c r="X2107" s="4">
        <f>U2107/R2107</f>
        <v>0.35000000000000003</v>
      </c>
      <c r="Y2107" s="4" t="str">
        <f>IF(X2107&gt;=W2107, "Yes", "No")</f>
        <v>Yes</v>
      </c>
      <c r="Z2107" s="4">
        <f>D2107-C2107</f>
        <v>5</v>
      </c>
      <c r="AA2107" s="4" t="str" cm="1">
        <f t="array" ref="AA2107">_xlfn.IFS(Z2107&lt;=2,"Fast",Z2107&gt;5, "Slow", AND(Z2107&gt;=3,Z2107&lt;=5),"Standard")</f>
        <v>Standard</v>
      </c>
    </row>
    <row r="2108" spans="1:27" x14ac:dyDescent="0.2">
      <c r="A2108" s="4">
        <v>2107</v>
      </c>
      <c r="B2108" s="4" t="s">
        <v>9756</v>
      </c>
      <c r="C2108" s="5">
        <v>41908</v>
      </c>
      <c r="D2108" s="5">
        <v>41908</v>
      </c>
      <c r="E2108" s="4" t="s">
        <v>162</v>
      </c>
      <c r="F2108" s="4" t="s">
        <v>1381</v>
      </c>
      <c r="G2108" s="4" t="s">
        <v>1380</v>
      </c>
      <c r="H2108" s="4" t="s">
        <v>50</v>
      </c>
      <c r="I2108" s="4" t="s">
        <v>17</v>
      </c>
      <c r="J2108" s="4" t="s">
        <v>8801</v>
      </c>
      <c r="K2108" s="4" t="s">
        <v>123</v>
      </c>
      <c r="L2108" s="4">
        <v>75150</v>
      </c>
      <c r="M2108" s="4" t="s">
        <v>3</v>
      </c>
      <c r="N2108" s="4" t="s">
        <v>5781</v>
      </c>
      <c r="O2108" s="4" t="s">
        <v>13</v>
      </c>
      <c r="P2108" s="4" t="s">
        <v>100</v>
      </c>
      <c r="Q2108" s="4" t="s">
        <v>5780</v>
      </c>
      <c r="R2108" s="4">
        <v>0.876</v>
      </c>
      <c r="S2108" s="4">
        <v>1</v>
      </c>
      <c r="T2108" s="4">
        <v>0.8</v>
      </c>
      <c r="U2108" s="4">
        <v>-1.4016</v>
      </c>
      <c r="V2108" s="4" t="str">
        <f>INDEX(Regional_Lookup!$B$2:$B$5,MATCH('Sample - Superstore'!M2108,Regional_Lookup!$A$2:$A$5,0))</f>
        <v>David Johnson</v>
      </c>
      <c r="W2108" s="4">
        <f>INDEX(Regional_Lookup!$C$2:$C$5, MATCH('Sample - Superstore'!M2108,Regional_Lookup!$A$2:$A$5, 0))</f>
        <v>0.14000000000000001</v>
      </c>
      <c r="X2108" s="4">
        <f>U2108/R2108</f>
        <v>-1.5999999999999999</v>
      </c>
      <c r="Y2108" s="4" t="str">
        <f>IF(X2108&gt;=W2108, "Yes", "No")</f>
        <v>No</v>
      </c>
      <c r="Z2108" s="4">
        <f>D2108-C2108</f>
        <v>0</v>
      </c>
      <c r="AA2108" s="4" t="str" cm="1">
        <f t="array" ref="AA2108">_xlfn.IFS(Z2108&lt;=2,"Fast",Z2108&gt;5, "Slow", AND(Z2108&gt;=3,Z2108&lt;=5),"Standard")</f>
        <v>Fast</v>
      </c>
    </row>
    <row r="2109" spans="1:27" x14ac:dyDescent="0.2">
      <c r="A2109" s="4">
        <v>2108</v>
      </c>
      <c r="B2109" s="4" t="s">
        <v>9755</v>
      </c>
      <c r="C2109" s="5">
        <v>42308</v>
      </c>
      <c r="D2109" s="5">
        <v>42308</v>
      </c>
      <c r="E2109" s="4" t="s">
        <v>162</v>
      </c>
      <c r="F2109" s="4" t="s">
        <v>6355</v>
      </c>
      <c r="G2109" s="4" t="s">
        <v>6354</v>
      </c>
      <c r="H2109" s="4" t="s">
        <v>18</v>
      </c>
      <c r="I2109" s="4" t="s">
        <v>17</v>
      </c>
      <c r="J2109" s="4" t="s">
        <v>7787</v>
      </c>
      <c r="K2109" s="4" t="s">
        <v>15</v>
      </c>
      <c r="L2109" s="4">
        <v>92374</v>
      </c>
      <c r="M2109" s="4" t="s">
        <v>9</v>
      </c>
      <c r="N2109" s="4" t="s">
        <v>1609</v>
      </c>
      <c r="O2109" s="4" t="s">
        <v>13</v>
      </c>
      <c r="P2109" s="4" t="s">
        <v>24</v>
      </c>
      <c r="Q2109" s="4" t="s">
        <v>1608</v>
      </c>
      <c r="R2109" s="4">
        <v>19.98</v>
      </c>
      <c r="S2109" s="4">
        <v>1</v>
      </c>
      <c r="T2109" s="4">
        <v>0</v>
      </c>
      <c r="U2109" s="4">
        <v>9.3905999999999992</v>
      </c>
      <c r="V2109" s="4" t="str">
        <f>INDEX(Regional_Lookup!$B$2:$B$5,MATCH('Sample - Superstore'!M2109,Regional_Lookup!$A$2:$A$5,0))</f>
        <v>James Chen</v>
      </c>
      <c r="W2109" s="4">
        <f>INDEX(Regional_Lookup!$C$2:$C$5, MATCH('Sample - Superstore'!M2109,Regional_Lookup!$A$2:$A$5, 0))</f>
        <v>0.18</v>
      </c>
      <c r="X2109" s="4">
        <f>U2109/R2109</f>
        <v>0.47</v>
      </c>
      <c r="Y2109" s="4" t="str">
        <f>IF(X2109&gt;=W2109, "Yes", "No")</f>
        <v>Yes</v>
      </c>
      <c r="Z2109" s="4">
        <f>D2109-C2109</f>
        <v>0</v>
      </c>
      <c r="AA2109" s="4" t="str" cm="1">
        <f t="array" ref="AA2109">_xlfn.IFS(Z2109&lt;=2,"Fast",Z2109&gt;5, "Slow", AND(Z2109&gt;=3,Z2109&lt;=5),"Standard")</f>
        <v>Fast</v>
      </c>
    </row>
    <row r="2110" spans="1:27" x14ac:dyDescent="0.2">
      <c r="A2110" s="4">
        <v>2109</v>
      </c>
      <c r="B2110" s="4" t="s">
        <v>9755</v>
      </c>
      <c r="C2110" s="5">
        <v>42308</v>
      </c>
      <c r="D2110" s="5">
        <v>42308</v>
      </c>
      <c r="E2110" s="4" t="s">
        <v>162</v>
      </c>
      <c r="F2110" s="4" t="s">
        <v>6355</v>
      </c>
      <c r="G2110" s="4" t="s">
        <v>6354</v>
      </c>
      <c r="H2110" s="4" t="s">
        <v>18</v>
      </c>
      <c r="I2110" s="4" t="s">
        <v>17</v>
      </c>
      <c r="J2110" s="4" t="s">
        <v>7787</v>
      </c>
      <c r="K2110" s="4" t="s">
        <v>15</v>
      </c>
      <c r="L2110" s="4">
        <v>92374</v>
      </c>
      <c r="M2110" s="4" t="s">
        <v>9</v>
      </c>
      <c r="N2110" s="4" t="s">
        <v>2634</v>
      </c>
      <c r="O2110" s="4" t="s">
        <v>13</v>
      </c>
      <c r="P2110" s="4" t="s">
        <v>100</v>
      </c>
      <c r="Q2110" s="4" t="s">
        <v>2633</v>
      </c>
      <c r="R2110" s="4">
        <v>398.35199999999998</v>
      </c>
      <c r="S2110" s="4">
        <v>3</v>
      </c>
      <c r="T2110" s="4">
        <v>0.2</v>
      </c>
      <c r="U2110" s="4">
        <v>124.485</v>
      </c>
      <c r="V2110" s="4" t="str">
        <f>INDEX(Regional_Lookup!$B$2:$B$5,MATCH('Sample - Superstore'!M2110,Regional_Lookup!$A$2:$A$5,0))</f>
        <v>James Chen</v>
      </c>
      <c r="W2110" s="4">
        <f>INDEX(Regional_Lookup!$C$2:$C$5, MATCH('Sample - Superstore'!M2110,Regional_Lookup!$A$2:$A$5, 0))</f>
        <v>0.18</v>
      </c>
      <c r="X2110" s="4">
        <f>U2110/R2110</f>
        <v>0.3125</v>
      </c>
      <c r="Y2110" s="4" t="str">
        <f>IF(X2110&gt;=W2110, "Yes", "No")</f>
        <v>Yes</v>
      </c>
      <c r="Z2110" s="4">
        <f>D2110-C2110</f>
        <v>0</v>
      </c>
      <c r="AA2110" s="4" t="str" cm="1">
        <f t="array" ref="AA2110">_xlfn.IFS(Z2110&lt;=2,"Fast",Z2110&gt;5, "Slow", AND(Z2110&gt;=3,Z2110&lt;=5),"Standard")</f>
        <v>Fast</v>
      </c>
    </row>
    <row r="2111" spans="1:27" x14ac:dyDescent="0.2">
      <c r="A2111" s="4">
        <v>2110</v>
      </c>
      <c r="B2111" s="4" t="s">
        <v>9755</v>
      </c>
      <c r="C2111" s="5">
        <v>42308</v>
      </c>
      <c r="D2111" s="5">
        <v>42308</v>
      </c>
      <c r="E2111" s="4" t="s">
        <v>162</v>
      </c>
      <c r="F2111" s="4" t="s">
        <v>6355</v>
      </c>
      <c r="G2111" s="4" t="s">
        <v>6354</v>
      </c>
      <c r="H2111" s="4" t="s">
        <v>18</v>
      </c>
      <c r="I2111" s="4" t="s">
        <v>17</v>
      </c>
      <c r="J2111" s="4" t="s">
        <v>7787</v>
      </c>
      <c r="K2111" s="4" t="s">
        <v>15</v>
      </c>
      <c r="L2111" s="4">
        <v>92374</v>
      </c>
      <c r="M2111" s="4" t="s">
        <v>9</v>
      </c>
      <c r="N2111" s="4" t="s">
        <v>2985</v>
      </c>
      <c r="O2111" s="4" t="s">
        <v>13</v>
      </c>
      <c r="P2111" s="4" t="s">
        <v>116</v>
      </c>
      <c r="Q2111" s="4" t="s">
        <v>2984</v>
      </c>
      <c r="R2111" s="4">
        <v>5.04</v>
      </c>
      <c r="S2111" s="4">
        <v>3</v>
      </c>
      <c r="T2111" s="4">
        <v>0</v>
      </c>
      <c r="U2111" s="4">
        <v>1.26</v>
      </c>
      <c r="V2111" s="4" t="str">
        <f>INDEX(Regional_Lookup!$B$2:$B$5,MATCH('Sample - Superstore'!M2111,Regional_Lookup!$A$2:$A$5,0))</f>
        <v>James Chen</v>
      </c>
      <c r="W2111" s="4">
        <f>INDEX(Regional_Lookup!$C$2:$C$5, MATCH('Sample - Superstore'!M2111,Regional_Lookup!$A$2:$A$5, 0))</f>
        <v>0.18</v>
      </c>
      <c r="X2111" s="4">
        <f>U2111/R2111</f>
        <v>0.25</v>
      </c>
      <c r="Y2111" s="4" t="str">
        <f>IF(X2111&gt;=W2111, "Yes", "No")</f>
        <v>Yes</v>
      </c>
      <c r="Z2111" s="4">
        <f>D2111-C2111</f>
        <v>0</v>
      </c>
      <c r="AA2111" s="4" t="str" cm="1">
        <f t="array" ref="AA2111">_xlfn.IFS(Z2111&lt;=2,"Fast",Z2111&gt;5, "Slow", AND(Z2111&gt;=3,Z2111&lt;=5),"Standard")</f>
        <v>Fast</v>
      </c>
    </row>
    <row r="2112" spans="1:27" x14ac:dyDescent="0.2">
      <c r="A2112" s="4">
        <v>2111</v>
      </c>
      <c r="B2112" s="4" t="s">
        <v>9755</v>
      </c>
      <c r="C2112" s="5">
        <v>42308</v>
      </c>
      <c r="D2112" s="5">
        <v>42308</v>
      </c>
      <c r="E2112" s="4" t="s">
        <v>162</v>
      </c>
      <c r="F2112" s="4" t="s">
        <v>6355</v>
      </c>
      <c r="G2112" s="4" t="s">
        <v>6354</v>
      </c>
      <c r="H2112" s="4" t="s">
        <v>18</v>
      </c>
      <c r="I2112" s="4" t="s">
        <v>17</v>
      </c>
      <c r="J2112" s="4" t="s">
        <v>7787</v>
      </c>
      <c r="K2112" s="4" t="s">
        <v>15</v>
      </c>
      <c r="L2112" s="4">
        <v>92374</v>
      </c>
      <c r="M2112" s="4" t="s">
        <v>9</v>
      </c>
      <c r="N2112" s="4" t="s">
        <v>6497</v>
      </c>
      <c r="O2112" s="4" t="s">
        <v>13</v>
      </c>
      <c r="P2112" s="4" t="s">
        <v>109</v>
      </c>
      <c r="Q2112" s="4" t="s">
        <v>6496</v>
      </c>
      <c r="R2112" s="4">
        <v>17.45</v>
      </c>
      <c r="S2112" s="4">
        <v>5</v>
      </c>
      <c r="T2112" s="4">
        <v>0</v>
      </c>
      <c r="U2112" s="4">
        <v>8.0269999999999992</v>
      </c>
      <c r="V2112" s="4" t="str">
        <f>INDEX(Regional_Lookup!$B$2:$B$5,MATCH('Sample - Superstore'!M2112,Regional_Lookup!$A$2:$A$5,0))</f>
        <v>James Chen</v>
      </c>
      <c r="W2112" s="4">
        <f>INDEX(Regional_Lookup!$C$2:$C$5, MATCH('Sample - Superstore'!M2112,Regional_Lookup!$A$2:$A$5, 0))</f>
        <v>0.18</v>
      </c>
      <c r="X2112" s="4">
        <f>U2112/R2112</f>
        <v>0.45999999999999996</v>
      </c>
      <c r="Y2112" s="4" t="str">
        <f>IF(X2112&gt;=W2112, "Yes", "No")</f>
        <v>Yes</v>
      </c>
      <c r="Z2112" s="4">
        <f>D2112-C2112</f>
        <v>0</v>
      </c>
      <c r="AA2112" s="4" t="str" cm="1">
        <f t="array" ref="AA2112">_xlfn.IFS(Z2112&lt;=2,"Fast",Z2112&gt;5, "Slow", AND(Z2112&gt;=3,Z2112&lt;=5),"Standard")</f>
        <v>Fast</v>
      </c>
    </row>
    <row r="2113" spans="1:27" x14ac:dyDescent="0.2">
      <c r="A2113" s="4">
        <v>2112</v>
      </c>
      <c r="B2113" s="4" t="s">
        <v>9755</v>
      </c>
      <c r="C2113" s="5">
        <v>42308</v>
      </c>
      <c r="D2113" s="5">
        <v>42308</v>
      </c>
      <c r="E2113" s="4" t="s">
        <v>162</v>
      </c>
      <c r="F2113" s="4" t="s">
        <v>6355</v>
      </c>
      <c r="G2113" s="4" t="s">
        <v>6354</v>
      </c>
      <c r="H2113" s="4" t="s">
        <v>18</v>
      </c>
      <c r="I2113" s="4" t="s">
        <v>17</v>
      </c>
      <c r="J2113" s="4" t="s">
        <v>7787</v>
      </c>
      <c r="K2113" s="4" t="s">
        <v>15</v>
      </c>
      <c r="L2113" s="4">
        <v>92374</v>
      </c>
      <c r="M2113" s="4" t="s">
        <v>9</v>
      </c>
      <c r="N2113" s="4" t="s">
        <v>635</v>
      </c>
      <c r="O2113" s="4" t="s">
        <v>37</v>
      </c>
      <c r="P2113" s="4" t="s">
        <v>221</v>
      </c>
      <c r="Q2113" s="4" t="s">
        <v>634</v>
      </c>
      <c r="R2113" s="4">
        <v>323.13600000000002</v>
      </c>
      <c r="S2113" s="4">
        <v>4</v>
      </c>
      <c r="T2113" s="4">
        <v>0.2</v>
      </c>
      <c r="U2113" s="4">
        <v>20.196000000000002</v>
      </c>
      <c r="V2113" s="4" t="str">
        <f>INDEX(Regional_Lookup!$B$2:$B$5,MATCH('Sample - Superstore'!M2113,Regional_Lookup!$A$2:$A$5,0))</f>
        <v>James Chen</v>
      </c>
      <c r="W2113" s="4">
        <f>INDEX(Regional_Lookup!$C$2:$C$5, MATCH('Sample - Superstore'!M2113,Regional_Lookup!$A$2:$A$5, 0))</f>
        <v>0.18</v>
      </c>
      <c r="X2113" s="4">
        <f>U2113/R2113</f>
        <v>6.25E-2</v>
      </c>
      <c r="Y2113" s="4" t="str">
        <f>IF(X2113&gt;=W2113, "Yes", "No")</f>
        <v>No</v>
      </c>
      <c r="Z2113" s="4">
        <f>D2113-C2113</f>
        <v>0</v>
      </c>
      <c r="AA2113" s="4" t="str" cm="1">
        <f t="array" ref="AA2113">_xlfn.IFS(Z2113&lt;=2,"Fast",Z2113&gt;5, "Slow", AND(Z2113&gt;=3,Z2113&lt;=5),"Standard")</f>
        <v>Fast</v>
      </c>
    </row>
    <row r="2114" spans="1:27" x14ac:dyDescent="0.2">
      <c r="A2114" s="4">
        <v>2113</v>
      </c>
      <c r="B2114" s="4" t="s">
        <v>9755</v>
      </c>
      <c r="C2114" s="5">
        <v>42308</v>
      </c>
      <c r="D2114" s="5">
        <v>42308</v>
      </c>
      <c r="E2114" s="4" t="s">
        <v>162</v>
      </c>
      <c r="F2114" s="4" t="s">
        <v>6355</v>
      </c>
      <c r="G2114" s="4" t="s">
        <v>6354</v>
      </c>
      <c r="H2114" s="4" t="s">
        <v>18</v>
      </c>
      <c r="I2114" s="4" t="s">
        <v>17</v>
      </c>
      <c r="J2114" s="4" t="s">
        <v>7787</v>
      </c>
      <c r="K2114" s="4" t="s">
        <v>15</v>
      </c>
      <c r="L2114" s="4">
        <v>92374</v>
      </c>
      <c r="M2114" s="4" t="s">
        <v>9</v>
      </c>
      <c r="N2114" s="4" t="s">
        <v>3840</v>
      </c>
      <c r="O2114" s="4" t="s">
        <v>13</v>
      </c>
      <c r="P2114" s="4" t="s">
        <v>64</v>
      </c>
      <c r="Q2114" s="4" t="s">
        <v>3839</v>
      </c>
      <c r="R2114" s="4">
        <v>29.7</v>
      </c>
      <c r="S2114" s="4">
        <v>3</v>
      </c>
      <c r="T2114" s="4">
        <v>0</v>
      </c>
      <c r="U2114" s="4">
        <v>8.0190000000000001</v>
      </c>
      <c r="V2114" s="4" t="str">
        <f>INDEX(Regional_Lookup!$B$2:$B$5,MATCH('Sample - Superstore'!M2114,Regional_Lookup!$A$2:$A$5,0))</f>
        <v>James Chen</v>
      </c>
      <c r="W2114" s="4">
        <f>INDEX(Regional_Lookup!$C$2:$C$5, MATCH('Sample - Superstore'!M2114,Regional_Lookup!$A$2:$A$5, 0))</f>
        <v>0.18</v>
      </c>
      <c r="X2114" s="4">
        <f>U2114/R2114</f>
        <v>0.27</v>
      </c>
      <c r="Y2114" s="4" t="str">
        <f>IF(X2114&gt;=W2114, "Yes", "No")</f>
        <v>Yes</v>
      </c>
      <c r="Z2114" s="4">
        <f>D2114-C2114</f>
        <v>0</v>
      </c>
      <c r="AA2114" s="4" t="str" cm="1">
        <f t="array" ref="AA2114">_xlfn.IFS(Z2114&lt;=2,"Fast",Z2114&gt;5, "Slow", AND(Z2114&gt;=3,Z2114&lt;=5),"Standard")</f>
        <v>Fast</v>
      </c>
    </row>
    <row r="2115" spans="1:27" x14ac:dyDescent="0.2">
      <c r="A2115" s="4">
        <v>2114</v>
      </c>
      <c r="B2115" s="4" t="s">
        <v>9755</v>
      </c>
      <c r="C2115" s="5">
        <v>42308</v>
      </c>
      <c r="D2115" s="5">
        <v>42308</v>
      </c>
      <c r="E2115" s="4" t="s">
        <v>162</v>
      </c>
      <c r="F2115" s="4" t="s">
        <v>6355</v>
      </c>
      <c r="G2115" s="4" t="s">
        <v>6354</v>
      </c>
      <c r="H2115" s="4" t="s">
        <v>18</v>
      </c>
      <c r="I2115" s="4" t="s">
        <v>17</v>
      </c>
      <c r="J2115" s="4" t="s">
        <v>7787</v>
      </c>
      <c r="K2115" s="4" t="s">
        <v>15</v>
      </c>
      <c r="L2115" s="4">
        <v>92374</v>
      </c>
      <c r="M2115" s="4" t="s">
        <v>9</v>
      </c>
      <c r="N2115" s="4" t="s">
        <v>6021</v>
      </c>
      <c r="O2115" s="4" t="s">
        <v>33</v>
      </c>
      <c r="P2115" s="4" t="s">
        <v>32</v>
      </c>
      <c r="Q2115" s="4" t="s">
        <v>6020</v>
      </c>
      <c r="R2115" s="4">
        <v>1295.8399999999999</v>
      </c>
      <c r="S2115" s="4">
        <v>4</v>
      </c>
      <c r="T2115" s="4">
        <v>0.2</v>
      </c>
      <c r="U2115" s="4">
        <v>145.78200000000001</v>
      </c>
      <c r="V2115" s="4" t="str">
        <f>INDEX(Regional_Lookup!$B$2:$B$5,MATCH('Sample - Superstore'!M2115,Regional_Lookup!$A$2:$A$5,0))</f>
        <v>James Chen</v>
      </c>
      <c r="W2115" s="4">
        <f>INDEX(Regional_Lookup!$C$2:$C$5, MATCH('Sample - Superstore'!M2115,Regional_Lookup!$A$2:$A$5, 0))</f>
        <v>0.18</v>
      </c>
      <c r="X2115" s="4">
        <f>U2115/R2115</f>
        <v>0.11250000000000002</v>
      </c>
      <c r="Y2115" s="4" t="str">
        <f>IF(X2115&gt;=W2115, "Yes", "No")</f>
        <v>No</v>
      </c>
      <c r="Z2115" s="4">
        <f>D2115-C2115</f>
        <v>0</v>
      </c>
      <c r="AA2115" s="4" t="str" cm="1">
        <f t="array" ref="AA2115">_xlfn.IFS(Z2115&lt;=2,"Fast",Z2115&gt;5, "Slow", AND(Z2115&gt;=3,Z2115&lt;=5),"Standard")</f>
        <v>Fast</v>
      </c>
    </row>
    <row r="2116" spans="1:27" x14ac:dyDescent="0.2">
      <c r="A2116" s="4">
        <v>2115</v>
      </c>
      <c r="B2116" s="4" t="s">
        <v>9755</v>
      </c>
      <c r="C2116" s="5">
        <v>42308</v>
      </c>
      <c r="D2116" s="5">
        <v>42308</v>
      </c>
      <c r="E2116" s="4" t="s">
        <v>162</v>
      </c>
      <c r="F2116" s="4" t="s">
        <v>6355</v>
      </c>
      <c r="G2116" s="4" t="s">
        <v>6354</v>
      </c>
      <c r="H2116" s="4" t="s">
        <v>18</v>
      </c>
      <c r="I2116" s="4" t="s">
        <v>17</v>
      </c>
      <c r="J2116" s="4" t="s">
        <v>7787</v>
      </c>
      <c r="K2116" s="4" t="s">
        <v>15</v>
      </c>
      <c r="L2116" s="4">
        <v>92374</v>
      </c>
      <c r="M2116" s="4" t="s">
        <v>9</v>
      </c>
      <c r="N2116" s="4" t="s">
        <v>3909</v>
      </c>
      <c r="O2116" s="4" t="s">
        <v>13</v>
      </c>
      <c r="P2116" s="4" t="s">
        <v>231</v>
      </c>
      <c r="Q2116" s="4" t="s">
        <v>3908</v>
      </c>
      <c r="R2116" s="4">
        <v>46.84</v>
      </c>
      <c r="S2116" s="4">
        <v>2</v>
      </c>
      <c r="T2116" s="4">
        <v>0</v>
      </c>
      <c r="U2116" s="4">
        <v>12.646800000000001</v>
      </c>
      <c r="V2116" s="4" t="str">
        <f>INDEX(Regional_Lookup!$B$2:$B$5,MATCH('Sample - Superstore'!M2116,Regional_Lookup!$A$2:$A$5,0))</f>
        <v>James Chen</v>
      </c>
      <c r="W2116" s="4">
        <f>INDEX(Regional_Lookup!$C$2:$C$5, MATCH('Sample - Superstore'!M2116,Regional_Lookup!$A$2:$A$5, 0))</f>
        <v>0.18</v>
      </c>
      <c r="X2116" s="4">
        <f>U2116/R2116</f>
        <v>0.27</v>
      </c>
      <c r="Y2116" s="4" t="str">
        <f>IF(X2116&gt;=W2116, "Yes", "No")</f>
        <v>Yes</v>
      </c>
      <c r="Z2116" s="4">
        <f>D2116-C2116</f>
        <v>0</v>
      </c>
      <c r="AA2116" s="4" t="str" cm="1">
        <f t="array" ref="AA2116">_xlfn.IFS(Z2116&lt;=2,"Fast",Z2116&gt;5, "Slow", AND(Z2116&gt;=3,Z2116&lt;=5),"Standard")</f>
        <v>Fast</v>
      </c>
    </row>
    <row r="2117" spans="1:27" x14ac:dyDescent="0.2">
      <c r="A2117" s="4">
        <v>2116</v>
      </c>
      <c r="B2117" s="4" t="s">
        <v>9755</v>
      </c>
      <c r="C2117" s="5">
        <v>42308</v>
      </c>
      <c r="D2117" s="5">
        <v>42308</v>
      </c>
      <c r="E2117" s="4" t="s">
        <v>162</v>
      </c>
      <c r="F2117" s="4" t="s">
        <v>6355</v>
      </c>
      <c r="G2117" s="4" t="s">
        <v>6354</v>
      </c>
      <c r="H2117" s="4" t="s">
        <v>18</v>
      </c>
      <c r="I2117" s="4" t="s">
        <v>17</v>
      </c>
      <c r="J2117" s="4" t="s">
        <v>7787</v>
      </c>
      <c r="K2117" s="4" t="s">
        <v>15</v>
      </c>
      <c r="L2117" s="4">
        <v>92374</v>
      </c>
      <c r="M2117" s="4" t="s">
        <v>9</v>
      </c>
      <c r="N2117" s="4" t="s">
        <v>1243</v>
      </c>
      <c r="O2117" s="4" t="s">
        <v>37</v>
      </c>
      <c r="P2117" s="4" t="s">
        <v>165</v>
      </c>
      <c r="Q2117" s="4" t="s">
        <v>1242</v>
      </c>
      <c r="R2117" s="4">
        <v>425.83300000000003</v>
      </c>
      <c r="S2117" s="4">
        <v>1</v>
      </c>
      <c r="T2117" s="4">
        <v>0.15</v>
      </c>
      <c r="U2117" s="4">
        <v>20.039200000000001</v>
      </c>
      <c r="V2117" s="4" t="str">
        <f>INDEX(Regional_Lookup!$B$2:$B$5,MATCH('Sample - Superstore'!M2117,Regional_Lookup!$A$2:$A$5,0))</f>
        <v>James Chen</v>
      </c>
      <c r="W2117" s="4">
        <f>INDEX(Regional_Lookup!$C$2:$C$5, MATCH('Sample - Superstore'!M2117,Regional_Lookup!$A$2:$A$5, 0))</f>
        <v>0.18</v>
      </c>
      <c r="X2117" s="4">
        <f>U2117/R2117</f>
        <v>4.7058823529411764E-2</v>
      </c>
      <c r="Y2117" s="4" t="str">
        <f>IF(X2117&gt;=W2117, "Yes", "No")</f>
        <v>No</v>
      </c>
      <c r="Z2117" s="4">
        <f>D2117-C2117</f>
        <v>0</v>
      </c>
      <c r="AA2117" s="4" t="str" cm="1">
        <f t="array" ref="AA2117">_xlfn.IFS(Z2117&lt;=2,"Fast",Z2117&gt;5, "Slow", AND(Z2117&gt;=3,Z2117&lt;=5),"Standard")</f>
        <v>Fast</v>
      </c>
    </row>
    <row r="2118" spans="1:27" x14ac:dyDescent="0.2">
      <c r="A2118" s="4">
        <v>2117</v>
      </c>
      <c r="B2118" s="4" t="s">
        <v>9754</v>
      </c>
      <c r="C2118" s="5">
        <v>42289</v>
      </c>
      <c r="D2118" s="5">
        <v>42294</v>
      </c>
      <c r="E2118" s="4" t="s">
        <v>21</v>
      </c>
      <c r="F2118" s="4" t="s">
        <v>9753</v>
      </c>
      <c r="G2118" s="4" t="s">
        <v>9752</v>
      </c>
      <c r="H2118" s="4" t="s">
        <v>18</v>
      </c>
      <c r="I2118" s="4" t="s">
        <v>17</v>
      </c>
      <c r="J2118" s="4" t="s">
        <v>1393</v>
      </c>
      <c r="K2118" s="4" t="s">
        <v>66</v>
      </c>
      <c r="L2118" s="4">
        <v>14609</v>
      </c>
      <c r="M2118" s="4" t="s">
        <v>5</v>
      </c>
      <c r="N2118" s="4" t="s">
        <v>3374</v>
      </c>
      <c r="O2118" s="4" t="s">
        <v>37</v>
      </c>
      <c r="P2118" s="4" t="s">
        <v>92</v>
      </c>
      <c r="Q2118" s="4" t="s">
        <v>3373</v>
      </c>
      <c r="R2118" s="4">
        <v>209.67</v>
      </c>
      <c r="S2118" s="4">
        <v>1</v>
      </c>
      <c r="T2118" s="4">
        <v>0.4</v>
      </c>
      <c r="U2118" s="4">
        <v>-13.978</v>
      </c>
      <c r="V2118" s="4" t="str">
        <f>INDEX(Regional_Lookup!$B$2:$B$5,MATCH('Sample - Superstore'!M2118,Regional_Lookup!$A$2:$A$5,0))</f>
        <v>Sarah Miller</v>
      </c>
      <c r="W2118" s="4">
        <f>INDEX(Regional_Lookup!$C$2:$C$5, MATCH('Sample - Superstore'!M2118,Regional_Lookup!$A$2:$A$5, 0))</f>
        <v>0.16</v>
      </c>
      <c r="X2118" s="4">
        <f>U2118/R2118</f>
        <v>-6.6666666666666666E-2</v>
      </c>
      <c r="Y2118" s="4" t="str">
        <f>IF(X2118&gt;=W2118, "Yes", "No")</f>
        <v>No</v>
      </c>
      <c r="Z2118" s="4">
        <f>D2118-C2118</f>
        <v>5</v>
      </c>
      <c r="AA2118" s="4" t="str" cm="1">
        <f t="array" ref="AA2118">_xlfn.IFS(Z2118&lt;=2,"Fast",Z2118&gt;5, "Slow", AND(Z2118&gt;=3,Z2118&lt;=5),"Standard")</f>
        <v>Standard</v>
      </c>
    </row>
    <row r="2119" spans="1:27" x14ac:dyDescent="0.2">
      <c r="A2119" s="4">
        <v>2118</v>
      </c>
      <c r="B2119" s="4" t="s">
        <v>9751</v>
      </c>
      <c r="C2119" s="5">
        <v>42632</v>
      </c>
      <c r="D2119" s="5">
        <v>42636</v>
      </c>
      <c r="E2119" s="4" t="s">
        <v>29</v>
      </c>
      <c r="F2119" s="4" t="s">
        <v>3249</v>
      </c>
      <c r="G2119" s="4" t="s">
        <v>3248</v>
      </c>
      <c r="H2119" s="4" t="s">
        <v>18</v>
      </c>
      <c r="I2119" s="4" t="s">
        <v>17</v>
      </c>
      <c r="J2119" s="4" t="s">
        <v>3390</v>
      </c>
      <c r="K2119" s="4" t="s">
        <v>15</v>
      </c>
      <c r="L2119" s="4">
        <v>95207</v>
      </c>
      <c r="M2119" s="4" t="s">
        <v>9</v>
      </c>
      <c r="N2119" s="4" t="s">
        <v>3483</v>
      </c>
      <c r="O2119" s="4" t="s">
        <v>13</v>
      </c>
      <c r="P2119" s="4" t="s">
        <v>24</v>
      </c>
      <c r="Q2119" s="4" t="s">
        <v>3482</v>
      </c>
      <c r="R2119" s="4">
        <v>159.88</v>
      </c>
      <c r="S2119" s="4">
        <v>7</v>
      </c>
      <c r="T2119" s="4">
        <v>0</v>
      </c>
      <c r="U2119" s="4">
        <v>73.544799999999995</v>
      </c>
      <c r="V2119" s="4" t="str">
        <f>INDEX(Regional_Lookup!$B$2:$B$5,MATCH('Sample - Superstore'!M2119,Regional_Lookup!$A$2:$A$5,0))</f>
        <v>James Chen</v>
      </c>
      <c r="W2119" s="4">
        <f>INDEX(Regional_Lookup!$C$2:$C$5, MATCH('Sample - Superstore'!M2119,Regional_Lookup!$A$2:$A$5, 0))</f>
        <v>0.18</v>
      </c>
      <c r="X2119" s="4">
        <f>U2119/R2119</f>
        <v>0.45999999999999996</v>
      </c>
      <c r="Y2119" s="4" t="str">
        <f>IF(X2119&gt;=W2119, "Yes", "No")</f>
        <v>Yes</v>
      </c>
      <c r="Z2119" s="4">
        <f>D2119-C2119</f>
        <v>4</v>
      </c>
      <c r="AA2119" s="4" t="str" cm="1">
        <f t="array" ref="AA2119">_xlfn.IFS(Z2119&lt;=2,"Fast",Z2119&gt;5, "Slow", AND(Z2119&gt;=3,Z2119&lt;=5),"Standard")</f>
        <v>Standard</v>
      </c>
    </row>
    <row r="2120" spans="1:27" x14ac:dyDescent="0.2">
      <c r="A2120" s="4">
        <v>2119</v>
      </c>
      <c r="B2120" s="4" t="s">
        <v>9750</v>
      </c>
      <c r="C2120" s="5">
        <v>42838</v>
      </c>
      <c r="D2120" s="5">
        <v>42840</v>
      </c>
      <c r="E2120" s="4" t="s">
        <v>89</v>
      </c>
      <c r="F2120" s="4" t="s">
        <v>5102</v>
      </c>
      <c r="G2120" s="4" t="s">
        <v>5101</v>
      </c>
      <c r="H2120" s="4" t="s">
        <v>50</v>
      </c>
      <c r="I2120" s="4" t="s">
        <v>17</v>
      </c>
      <c r="J2120" s="4" t="s">
        <v>234</v>
      </c>
      <c r="K2120" s="4" t="s">
        <v>233</v>
      </c>
      <c r="L2120" s="4">
        <v>98105</v>
      </c>
      <c r="M2120" s="4" t="s">
        <v>9</v>
      </c>
      <c r="N2120" s="4" t="s">
        <v>7815</v>
      </c>
      <c r="O2120" s="4" t="s">
        <v>13</v>
      </c>
      <c r="P2120" s="4" t="s">
        <v>24</v>
      </c>
      <c r="Q2120" s="4" t="s">
        <v>7814</v>
      </c>
      <c r="R2120" s="4">
        <v>5.28</v>
      </c>
      <c r="S2120" s="4">
        <v>1</v>
      </c>
      <c r="T2120" s="4">
        <v>0</v>
      </c>
      <c r="U2120" s="4">
        <v>2.3759999999999999</v>
      </c>
      <c r="V2120" s="4" t="str">
        <f>INDEX(Regional_Lookup!$B$2:$B$5,MATCH('Sample - Superstore'!M2120,Regional_Lookup!$A$2:$A$5,0))</f>
        <v>James Chen</v>
      </c>
      <c r="W2120" s="4">
        <f>INDEX(Regional_Lookup!$C$2:$C$5, MATCH('Sample - Superstore'!M2120,Regional_Lookup!$A$2:$A$5, 0))</f>
        <v>0.18</v>
      </c>
      <c r="X2120" s="4">
        <f>U2120/R2120</f>
        <v>0.44999999999999996</v>
      </c>
      <c r="Y2120" s="4" t="str">
        <f>IF(X2120&gt;=W2120, "Yes", "No")</f>
        <v>Yes</v>
      </c>
      <c r="Z2120" s="4">
        <f>D2120-C2120</f>
        <v>2</v>
      </c>
      <c r="AA2120" s="4" t="str" cm="1">
        <f t="array" ref="AA2120">_xlfn.IFS(Z2120&lt;=2,"Fast",Z2120&gt;5, "Slow", AND(Z2120&gt;=3,Z2120&lt;=5),"Standard")</f>
        <v>Fast</v>
      </c>
    </row>
    <row r="2121" spans="1:27" x14ac:dyDescent="0.2">
      <c r="A2121" s="4">
        <v>2120</v>
      </c>
      <c r="B2121" s="4" t="s">
        <v>9750</v>
      </c>
      <c r="C2121" s="5">
        <v>42838</v>
      </c>
      <c r="D2121" s="5">
        <v>42840</v>
      </c>
      <c r="E2121" s="4" t="s">
        <v>89</v>
      </c>
      <c r="F2121" s="4" t="s">
        <v>5102</v>
      </c>
      <c r="G2121" s="4" t="s">
        <v>5101</v>
      </c>
      <c r="H2121" s="4" t="s">
        <v>50</v>
      </c>
      <c r="I2121" s="4" t="s">
        <v>17</v>
      </c>
      <c r="J2121" s="4" t="s">
        <v>234</v>
      </c>
      <c r="K2121" s="4" t="s">
        <v>233</v>
      </c>
      <c r="L2121" s="4">
        <v>98105</v>
      </c>
      <c r="M2121" s="4" t="s">
        <v>9</v>
      </c>
      <c r="N2121" s="4" t="s">
        <v>6049</v>
      </c>
      <c r="O2121" s="4" t="s">
        <v>13</v>
      </c>
      <c r="P2121" s="4" t="s">
        <v>100</v>
      </c>
      <c r="Q2121" s="4" t="s">
        <v>6048</v>
      </c>
      <c r="R2121" s="4">
        <v>895.92</v>
      </c>
      <c r="S2121" s="4">
        <v>5</v>
      </c>
      <c r="T2121" s="4">
        <v>0.2</v>
      </c>
      <c r="U2121" s="4">
        <v>302.37299999999999</v>
      </c>
      <c r="V2121" s="4" t="str">
        <f>INDEX(Regional_Lookup!$B$2:$B$5,MATCH('Sample - Superstore'!M2121,Regional_Lookup!$A$2:$A$5,0))</f>
        <v>James Chen</v>
      </c>
      <c r="W2121" s="4">
        <f>INDEX(Regional_Lookup!$C$2:$C$5, MATCH('Sample - Superstore'!M2121,Regional_Lookup!$A$2:$A$5, 0))</f>
        <v>0.18</v>
      </c>
      <c r="X2121" s="4">
        <f>U2121/R2121</f>
        <v>0.33750000000000002</v>
      </c>
      <c r="Y2121" s="4" t="str">
        <f>IF(X2121&gt;=W2121, "Yes", "No")</f>
        <v>Yes</v>
      </c>
      <c r="Z2121" s="4">
        <f>D2121-C2121</f>
        <v>2</v>
      </c>
      <c r="AA2121" s="4" t="str" cm="1">
        <f t="array" ref="AA2121">_xlfn.IFS(Z2121&lt;=2,"Fast",Z2121&gt;5, "Slow", AND(Z2121&gt;=3,Z2121&lt;=5),"Standard")</f>
        <v>Fast</v>
      </c>
    </row>
    <row r="2122" spans="1:27" x14ac:dyDescent="0.2">
      <c r="A2122" s="4">
        <v>2121</v>
      </c>
      <c r="B2122" s="4" t="s">
        <v>9749</v>
      </c>
      <c r="C2122" s="5">
        <v>42742</v>
      </c>
      <c r="D2122" s="5">
        <v>42748</v>
      </c>
      <c r="E2122" s="4" t="s">
        <v>29</v>
      </c>
      <c r="F2122" s="4" t="s">
        <v>9748</v>
      </c>
      <c r="G2122" s="4" t="s">
        <v>9747</v>
      </c>
      <c r="H2122" s="4" t="s">
        <v>18</v>
      </c>
      <c r="I2122" s="4" t="s">
        <v>17</v>
      </c>
      <c r="J2122" s="4" t="s">
        <v>9746</v>
      </c>
      <c r="K2122" s="4" t="s">
        <v>41</v>
      </c>
      <c r="L2122" s="4">
        <v>32174</v>
      </c>
      <c r="M2122" s="4" t="s">
        <v>7</v>
      </c>
      <c r="N2122" s="4" t="s">
        <v>878</v>
      </c>
      <c r="O2122" s="4" t="s">
        <v>13</v>
      </c>
      <c r="P2122" s="4" t="s">
        <v>100</v>
      </c>
      <c r="Q2122" s="4" t="s">
        <v>877</v>
      </c>
      <c r="R2122" s="4">
        <v>2.8079999999999998</v>
      </c>
      <c r="S2122" s="4">
        <v>3</v>
      </c>
      <c r="T2122" s="4">
        <v>0.7</v>
      </c>
      <c r="U2122" s="4">
        <v>-1.9656</v>
      </c>
      <c r="V2122" s="4" t="str">
        <f>INDEX(Regional_Lookup!$B$2:$B$5,MATCH('Sample - Superstore'!M2122,Regional_Lookup!$A$2:$A$5,0))</f>
        <v>Maria Santos</v>
      </c>
      <c r="W2122" s="4">
        <f>INDEX(Regional_Lookup!$C$2:$C$5, MATCH('Sample - Superstore'!M2122,Regional_Lookup!$A$2:$A$5, 0))</f>
        <v>0.15</v>
      </c>
      <c r="X2122" s="4">
        <f>U2122/R2122</f>
        <v>-0.70000000000000007</v>
      </c>
      <c r="Y2122" s="4" t="str">
        <f>IF(X2122&gt;=W2122, "Yes", "No")</f>
        <v>No</v>
      </c>
      <c r="Z2122" s="4">
        <f>D2122-C2122</f>
        <v>6</v>
      </c>
      <c r="AA2122" s="4" t="str" cm="1">
        <f t="array" ref="AA2122">_xlfn.IFS(Z2122&lt;=2,"Fast",Z2122&gt;5, "Slow", AND(Z2122&gt;=3,Z2122&lt;=5),"Standard")</f>
        <v>Slow</v>
      </c>
    </row>
    <row r="2123" spans="1:27" x14ac:dyDescent="0.2">
      <c r="A2123" s="4">
        <v>2122</v>
      </c>
      <c r="B2123" s="4" t="s">
        <v>9745</v>
      </c>
      <c r="C2123" s="5">
        <v>43048</v>
      </c>
      <c r="D2123" s="5">
        <v>43050</v>
      </c>
      <c r="E2123" s="4" t="s">
        <v>89</v>
      </c>
      <c r="F2123" s="4" t="s">
        <v>1664</v>
      </c>
      <c r="G2123" s="4" t="s">
        <v>1663</v>
      </c>
      <c r="H2123" s="4" t="s">
        <v>50</v>
      </c>
      <c r="I2123" s="4" t="s">
        <v>17</v>
      </c>
      <c r="J2123" s="4" t="s">
        <v>2996</v>
      </c>
      <c r="K2123" s="4" t="s">
        <v>15</v>
      </c>
      <c r="L2123" s="4">
        <v>94086</v>
      </c>
      <c r="M2123" s="4" t="s">
        <v>9</v>
      </c>
      <c r="N2123" s="4" t="s">
        <v>2445</v>
      </c>
      <c r="O2123" s="4" t="s">
        <v>37</v>
      </c>
      <c r="P2123" s="4" t="s">
        <v>221</v>
      </c>
      <c r="Q2123" s="4" t="s">
        <v>2444</v>
      </c>
      <c r="R2123" s="4">
        <v>215.976</v>
      </c>
      <c r="S2123" s="4">
        <v>3</v>
      </c>
      <c r="T2123" s="4">
        <v>0.2</v>
      </c>
      <c r="U2123" s="4">
        <v>-2.6997</v>
      </c>
      <c r="V2123" s="4" t="str">
        <f>INDEX(Regional_Lookup!$B$2:$B$5,MATCH('Sample - Superstore'!M2123,Regional_Lookup!$A$2:$A$5,0))</f>
        <v>James Chen</v>
      </c>
      <c r="W2123" s="4">
        <f>INDEX(Regional_Lookup!$C$2:$C$5, MATCH('Sample - Superstore'!M2123,Regional_Lookup!$A$2:$A$5, 0))</f>
        <v>0.18</v>
      </c>
      <c r="X2123" s="4">
        <f>U2123/R2123</f>
        <v>-1.2500000000000001E-2</v>
      </c>
      <c r="Y2123" s="4" t="str">
        <f>IF(X2123&gt;=W2123, "Yes", "No")</f>
        <v>No</v>
      </c>
      <c r="Z2123" s="4">
        <f>D2123-C2123</f>
        <v>2</v>
      </c>
      <c r="AA2123" s="4" t="str" cm="1">
        <f t="array" ref="AA2123">_xlfn.IFS(Z2123&lt;=2,"Fast",Z2123&gt;5, "Slow", AND(Z2123&gt;=3,Z2123&lt;=5),"Standard")</f>
        <v>Fast</v>
      </c>
    </row>
    <row r="2124" spans="1:27" x14ac:dyDescent="0.2">
      <c r="A2124" s="4">
        <v>2123</v>
      </c>
      <c r="B2124" s="4" t="s">
        <v>9744</v>
      </c>
      <c r="C2124" s="5">
        <v>43000</v>
      </c>
      <c r="D2124" s="5">
        <v>43002</v>
      </c>
      <c r="E2124" s="4" t="s">
        <v>21</v>
      </c>
      <c r="F2124" s="4" t="s">
        <v>3246</v>
      </c>
      <c r="G2124" s="4" t="s">
        <v>3245</v>
      </c>
      <c r="H2124" s="4" t="s">
        <v>102</v>
      </c>
      <c r="I2124" s="4" t="s">
        <v>17</v>
      </c>
      <c r="J2124" s="4" t="s">
        <v>9119</v>
      </c>
      <c r="K2124" s="4" t="s">
        <v>76</v>
      </c>
      <c r="L2124" s="4">
        <v>48911</v>
      </c>
      <c r="M2124" s="4" t="s">
        <v>3</v>
      </c>
      <c r="N2124" s="4" t="s">
        <v>4220</v>
      </c>
      <c r="O2124" s="4" t="s">
        <v>37</v>
      </c>
      <c r="P2124" s="4" t="s">
        <v>165</v>
      </c>
      <c r="Q2124" s="4" t="s">
        <v>4219</v>
      </c>
      <c r="R2124" s="4">
        <v>241.96</v>
      </c>
      <c r="S2124" s="4">
        <v>2</v>
      </c>
      <c r="T2124" s="4">
        <v>0</v>
      </c>
      <c r="U2124" s="4">
        <v>41.133200000000002</v>
      </c>
      <c r="V2124" s="4" t="str">
        <f>INDEX(Regional_Lookup!$B$2:$B$5,MATCH('Sample - Superstore'!M2124,Regional_Lookup!$A$2:$A$5,0))</f>
        <v>David Johnson</v>
      </c>
      <c r="W2124" s="4">
        <f>INDEX(Regional_Lookup!$C$2:$C$5, MATCH('Sample - Superstore'!M2124,Regional_Lookup!$A$2:$A$5, 0))</f>
        <v>0.14000000000000001</v>
      </c>
      <c r="X2124" s="4">
        <f>U2124/R2124</f>
        <v>0.17</v>
      </c>
      <c r="Y2124" s="4" t="str">
        <f>IF(X2124&gt;=W2124, "Yes", "No")</f>
        <v>Yes</v>
      </c>
      <c r="Z2124" s="4">
        <f>D2124-C2124</f>
        <v>2</v>
      </c>
      <c r="AA2124" s="4" t="str" cm="1">
        <f t="array" ref="AA2124">_xlfn.IFS(Z2124&lt;=2,"Fast",Z2124&gt;5, "Slow", AND(Z2124&gt;=3,Z2124&lt;=5),"Standard")</f>
        <v>Fast</v>
      </c>
    </row>
    <row r="2125" spans="1:27" x14ac:dyDescent="0.2">
      <c r="A2125" s="4">
        <v>2124</v>
      </c>
      <c r="B2125" s="4" t="s">
        <v>9744</v>
      </c>
      <c r="C2125" s="5">
        <v>43000</v>
      </c>
      <c r="D2125" s="5">
        <v>43002</v>
      </c>
      <c r="E2125" s="4" t="s">
        <v>21</v>
      </c>
      <c r="F2125" s="4" t="s">
        <v>3246</v>
      </c>
      <c r="G2125" s="4" t="s">
        <v>3245</v>
      </c>
      <c r="H2125" s="4" t="s">
        <v>102</v>
      </c>
      <c r="I2125" s="4" t="s">
        <v>17</v>
      </c>
      <c r="J2125" s="4" t="s">
        <v>9119</v>
      </c>
      <c r="K2125" s="4" t="s">
        <v>76</v>
      </c>
      <c r="L2125" s="4">
        <v>48911</v>
      </c>
      <c r="M2125" s="4" t="s">
        <v>3</v>
      </c>
      <c r="N2125" s="4" t="s">
        <v>2284</v>
      </c>
      <c r="O2125" s="4" t="s">
        <v>13</v>
      </c>
      <c r="P2125" s="4" t="s">
        <v>72</v>
      </c>
      <c r="Q2125" s="4" t="s">
        <v>2283</v>
      </c>
      <c r="R2125" s="4">
        <v>27.72</v>
      </c>
      <c r="S2125" s="4">
        <v>9</v>
      </c>
      <c r="T2125" s="4">
        <v>0</v>
      </c>
      <c r="U2125" s="4">
        <v>13.3056</v>
      </c>
      <c r="V2125" s="4" t="str">
        <f>INDEX(Regional_Lookup!$B$2:$B$5,MATCH('Sample - Superstore'!M2125,Regional_Lookup!$A$2:$A$5,0))</f>
        <v>David Johnson</v>
      </c>
      <c r="W2125" s="4">
        <f>INDEX(Regional_Lookup!$C$2:$C$5, MATCH('Sample - Superstore'!M2125,Regional_Lookup!$A$2:$A$5, 0))</f>
        <v>0.14000000000000001</v>
      </c>
      <c r="X2125" s="4">
        <f>U2125/R2125</f>
        <v>0.48000000000000004</v>
      </c>
      <c r="Y2125" s="4" t="str">
        <f>IF(X2125&gt;=W2125, "Yes", "No")</f>
        <v>Yes</v>
      </c>
      <c r="Z2125" s="4">
        <f>D2125-C2125</f>
        <v>2</v>
      </c>
      <c r="AA2125" s="4" t="str" cm="1">
        <f t="array" ref="AA2125">_xlfn.IFS(Z2125&lt;=2,"Fast",Z2125&gt;5, "Slow", AND(Z2125&gt;=3,Z2125&lt;=5),"Standard")</f>
        <v>Fast</v>
      </c>
    </row>
    <row r="2126" spans="1:27" x14ac:dyDescent="0.2">
      <c r="A2126" s="4">
        <v>2125</v>
      </c>
      <c r="B2126" s="4" t="s">
        <v>9743</v>
      </c>
      <c r="C2126" s="5">
        <v>43070</v>
      </c>
      <c r="D2126" s="5">
        <v>43074</v>
      </c>
      <c r="E2126" s="4" t="s">
        <v>29</v>
      </c>
      <c r="F2126" s="4" t="s">
        <v>3246</v>
      </c>
      <c r="G2126" s="4" t="s">
        <v>3245</v>
      </c>
      <c r="H2126" s="4" t="s">
        <v>102</v>
      </c>
      <c r="I2126" s="4" t="s">
        <v>17</v>
      </c>
      <c r="J2126" s="4" t="s">
        <v>159</v>
      </c>
      <c r="K2126" s="4" t="s">
        <v>158</v>
      </c>
      <c r="L2126" s="4">
        <v>19143</v>
      </c>
      <c r="M2126" s="4" t="s">
        <v>5</v>
      </c>
      <c r="N2126" s="4" t="s">
        <v>7607</v>
      </c>
      <c r="O2126" s="4" t="s">
        <v>13</v>
      </c>
      <c r="P2126" s="4" t="s">
        <v>121</v>
      </c>
      <c r="Q2126" s="4" t="s">
        <v>7606</v>
      </c>
      <c r="R2126" s="4">
        <v>104.68</v>
      </c>
      <c r="S2126" s="4">
        <v>5</v>
      </c>
      <c r="T2126" s="4">
        <v>0.2</v>
      </c>
      <c r="U2126" s="4">
        <v>35.329500000000003</v>
      </c>
      <c r="V2126" s="4" t="str">
        <f>INDEX(Regional_Lookup!$B$2:$B$5,MATCH('Sample - Superstore'!M2126,Regional_Lookup!$A$2:$A$5,0))</f>
        <v>Sarah Miller</v>
      </c>
      <c r="W2126" s="4">
        <f>INDEX(Regional_Lookup!$C$2:$C$5, MATCH('Sample - Superstore'!M2126,Regional_Lookup!$A$2:$A$5, 0))</f>
        <v>0.16</v>
      </c>
      <c r="X2126" s="4">
        <f>U2126/R2126</f>
        <v>0.33750000000000002</v>
      </c>
      <c r="Y2126" s="4" t="str">
        <f>IF(X2126&gt;=W2126, "Yes", "No")</f>
        <v>Yes</v>
      </c>
      <c r="Z2126" s="4">
        <f>D2126-C2126</f>
        <v>4</v>
      </c>
      <c r="AA2126" s="4" t="str" cm="1">
        <f t="array" ref="AA2126">_xlfn.IFS(Z2126&lt;=2,"Fast",Z2126&gt;5, "Slow", AND(Z2126&gt;=3,Z2126&lt;=5),"Standard")</f>
        <v>Standard</v>
      </c>
    </row>
    <row r="2127" spans="1:27" x14ac:dyDescent="0.2">
      <c r="A2127" s="4">
        <v>2126</v>
      </c>
      <c r="B2127" s="4" t="s">
        <v>9743</v>
      </c>
      <c r="C2127" s="5">
        <v>43070</v>
      </c>
      <c r="D2127" s="5">
        <v>43074</v>
      </c>
      <c r="E2127" s="4" t="s">
        <v>29</v>
      </c>
      <c r="F2127" s="4" t="s">
        <v>3246</v>
      </c>
      <c r="G2127" s="4" t="s">
        <v>3245</v>
      </c>
      <c r="H2127" s="4" t="s">
        <v>102</v>
      </c>
      <c r="I2127" s="4" t="s">
        <v>17</v>
      </c>
      <c r="J2127" s="4" t="s">
        <v>159</v>
      </c>
      <c r="K2127" s="4" t="s">
        <v>158</v>
      </c>
      <c r="L2127" s="4">
        <v>19143</v>
      </c>
      <c r="M2127" s="4" t="s">
        <v>5</v>
      </c>
      <c r="N2127" s="4" t="s">
        <v>1677</v>
      </c>
      <c r="O2127" s="4" t="s">
        <v>33</v>
      </c>
      <c r="P2127" s="4" t="s">
        <v>32</v>
      </c>
      <c r="Q2127" s="4" t="s">
        <v>1676</v>
      </c>
      <c r="R2127" s="4">
        <v>62.957999999999998</v>
      </c>
      <c r="S2127" s="4">
        <v>7</v>
      </c>
      <c r="T2127" s="4">
        <v>0.4</v>
      </c>
      <c r="U2127" s="4">
        <v>9.4436999999999998</v>
      </c>
      <c r="V2127" s="4" t="str">
        <f>INDEX(Regional_Lookup!$B$2:$B$5,MATCH('Sample - Superstore'!M2127,Regional_Lookup!$A$2:$A$5,0))</f>
        <v>Sarah Miller</v>
      </c>
      <c r="W2127" s="4">
        <f>INDEX(Regional_Lookup!$C$2:$C$5, MATCH('Sample - Superstore'!M2127,Regional_Lookup!$A$2:$A$5, 0))</f>
        <v>0.16</v>
      </c>
      <c r="X2127" s="4">
        <f>U2127/R2127</f>
        <v>0.15</v>
      </c>
      <c r="Y2127" s="4" t="str">
        <f>IF(X2127&gt;=W2127, "Yes", "No")</f>
        <v>No</v>
      </c>
      <c r="Z2127" s="4">
        <f>D2127-C2127</f>
        <v>4</v>
      </c>
      <c r="AA2127" s="4" t="str" cm="1">
        <f t="array" ref="AA2127">_xlfn.IFS(Z2127&lt;=2,"Fast",Z2127&gt;5, "Slow", AND(Z2127&gt;=3,Z2127&lt;=5),"Standard")</f>
        <v>Standard</v>
      </c>
    </row>
    <row r="2128" spans="1:27" x14ac:dyDescent="0.2">
      <c r="A2128" s="4">
        <v>2127</v>
      </c>
      <c r="B2128" s="4" t="s">
        <v>9742</v>
      </c>
      <c r="C2128" s="5">
        <v>41813</v>
      </c>
      <c r="D2128" s="5">
        <v>41818</v>
      </c>
      <c r="E2128" s="4" t="s">
        <v>29</v>
      </c>
      <c r="F2128" s="4" t="s">
        <v>5496</v>
      </c>
      <c r="G2128" s="4" t="s">
        <v>5495</v>
      </c>
      <c r="H2128" s="4" t="s">
        <v>18</v>
      </c>
      <c r="I2128" s="4" t="s">
        <v>17</v>
      </c>
      <c r="J2128" s="4" t="s">
        <v>159</v>
      </c>
      <c r="K2128" s="4" t="s">
        <v>158</v>
      </c>
      <c r="L2128" s="4">
        <v>19143</v>
      </c>
      <c r="M2128" s="4" t="s">
        <v>5</v>
      </c>
      <c r="N2128" s="4" t="s">
        <v>5991</v>
      </c>
      <c r="O2128" s="4" t="s">
        <v>33</v>
      </c>
      <c r="P2128" s="4" t="s">
        <v>55</v>
      </c>
      <c r="Q2128" s="4" t="s">
        <v>5990</v>
      </c>
      <c r="R2128" s="4">
        <v>86.376000000000005</v>
      </c>
      <c r="S2128" s="4">
        <v>3</v>
      </c>
      <c r="T2128" s="4">
        <v>0.2</v>
      </c>
      <c r="U2128" s="4">
        <v>1.0797000000000001</v>
      </c>
      <c r="V2128" s="4" t="str">
        <f>INDEX(Regional_Lookup!$B$2:$B$5,MATCH('Sample - Superstore'!M2128,Regional_Lookup!$A$2:$A$5,0))</f>
        <v>Sarah Miller</v>
      </c>
      <c r="W2128" s="4">
        <f>INDEX(Regional_Lookup!$C$2:$C$5, MATCH('Sample - Superstore'!M2128,Regional_Lookup!$A$2:$A$5, 0))</f>
        <v>0.16</v>
      </c>
      <c r="X2128" s="4">
        <f>U2128/R2128</f>
        <v>1.2500000000000001E-2</v>
      </c>
      <c r="Y2128" s="4" t="str">
        <f>IF(X2128&gt;=W2128, "Yes", "No")</f>
        <v>No</v>
      </c>
      <c r="Z2128" s="4">
        <f>D2128-C2128</f>
        <v>5</v>
      </c>
      <c r="AA2128" s="4" t="str" cm="1">
        <f t="array" ref="AA2128">_xlfn.IFS(Z2128&lt;=2,"Fast",Z2128&gt;5, "Slow", AND(Z2128&gt;=3,Z2128&lt;=5),"Standard")</f>
        <v>Standard</v>
      </c>
    </row>
    <row r="2129" spans="1:27" x14ac:dyDescent="0.2">
      <c r="A2129" s="4">
        <v>2128</v>
      </c>
      <c r="B2129" s="4" t="s">
        <v>9741</v>
      </c>
      <c r="C2129" s="5">
        <v>42281</v>
      </c>
      <c r="D2129" s="5">
        <v>42286</v>
      </c>
      <c r="E2129" s="4" t="s">
        <v>29</v>
      </c>
      <c r="F2129" s="4" t="s">
        <v>5081</v>
      </c>
      <c r="G2129" s="4" t="s">
        <v>5080</v>
      </c>
      <c r="H2129" s="4" t="s">
        <v>102</v>
      </c>
      <c r="I2129" s="4" t="s">
        <v>17</v>
      </c>
      <c r="J2129" s="4" t="s">
        <v>159</v>
      </c>
      <c r="K2129" s="4" t="s">
        <v>158</v>
      </c>
      <c r="L2129" s="4">
        <v>19134</v>
      </c>
      <c r="M2129" s="4" t="s">
        <v>5</v>
      </c>
      <c r="N2129" s="4" t="s">
        <v>5814</v>
      </c>
      <c r="O2129" s="4" t="s">
        <v>37</v>
      </c>
      <c r="P2129" s="4" t="s">
        <v>36</v>
      </c>
      <c r="Q2129" s="4" t="s">
        <v>5813</v>
      </c>
      <c r="R2129" s="4">
        <v>64.944000000000003</v>
      </c>
      <c r="S2129" s="4">
        <v>3</v>
      </c>
      <c r="T2129" s="4">
        <v>0.2</v>
      </c>
      <c r="U2129" s="4">
        <v>6.4943999999999997</v>
      </c>
      <c r="V2129" s="4" t="str">
        <f>INDEX(Regional_Lookup!$B$2:$B$5,MATCH('Sample - Superstore'!M2129,Regional_Lookup!$A$2:$A$5,0))</f>
        <v>Sarah Miller</v>
      </c>
      <c r="W2129" s="4">
        <f>INDEX(Regional_Lookup!$C$2:$C$5, MATCH('Sample - Superstore'!M2129,Regional_Lookup!$A$2:$A$5, 0))</f>
        <v>0.16</v>
      </c>
      <c r="X2129" s="4">
        <f>U2129/R2129</f>
        <v>9.9999999999999992E-2</v>
      </c>
      <c r="Y2129" s="4" t="str">
        <f>IF(X2129&gt;=W2129, "Yes", "No")</f>
        <v>No</v>
      </c>
      <c r="Z2129" s="4">
        <f>D2129-C2129</f>
        <v>5</v>
      </c>
      <c r="AA2129" s="4" t="str" cm="1">
        <f t="array" ref="AA2129">_xlfn.IFS(Z2129&lt;=2,"Fast",Z2129&gt;5, "Slow", AND(Z2129&gt;=3,Z2129&lt;=5),"Standard")</f>
        <v>Standard</v>
      </c>
    </row>
    <row r="2130" spans="1:27" x14ac:dyDescent="0.2">
      <c r="A2130" s="4">
        <v>2129</v>
      </c>
      <c r="B2130" s="4" t="s">
        <v>9741</v>
      </c>
      <c r="C2130" s="5">
        <v>42281</v>
      </c>
      <c r="D2130" s="5">
        <v>42286</v>
      </c>
      <c r="E2130" s="4" t="s">
        <v>29</v>
      </c>
      <c r="F2130" s="4" t="s">
        <v>5081</v>
      </c>
      <c r="G2130" s="4" t="s">
        <v>5080</v>
      </c>
      <c r="H2130" s="4" t="s">
        <v>102</v>
      </c>
      <c r="I2130" s="4" t="s">
        <v>17</v>
      </c>
      <c r="J2130" s="4" t="s">
        <v>159</v>
      </c>
      <c r="K2130" s="4" t="s">
        <v>158</v>
      </c>
      <c r="L2130" s="4">
        <v>19134</v>
      </c>
      <c r="M2130" s="4" t="s">
        <v>5</v>
      </c>
      <c r="N2130" s="4" t="s">
        <v>6618</v>
      </c>
      <c r="O2130" s="4" t="s">
        <v>13</v>
      </c>
      <c r="P2130" s="4" t="s">
        <v>24</v>
      </c>
      <c r="Q2130" s="4" t="s">
        <v>6617</v>
      </c>
      <c r="R2130" s="4">
        <v>20.736000000000001</v>
      </c>
      <c r="S2130" s="4">
        <v>4</v>
      </c>
      <c r="T2130" s="4">
        <v>0.2</v>
      </c>
      <c r="U2130" s="4">
        <v>7.2576000000000001</v>
      </c>
      <c r="V2130" s="4" t="str">
        <f>INDEX(Regional_Lookup!$B$2:$B$5,MATCH('Sample - Superstore'!M2130,Regional_Lookup!$A$2:$A$5,0))</f>
        <v>Sarah Miller</v>
      </c>
      <c r="W2130" s="4">
        <f>INDEX(Regional_Lookup!$C$2:$C$5, MATCH('Sample - Superstore'!M2130,Regional_Lookup!$A$2:$A$5, 0))</f>
        <v>0.16</v>
      </c>
      <c r="X2130" s="4">
        <f>U2130/R2130</f>
        <v>0.35</v>
      </c>
      <c r="Y2130" s="4" t="str">
        <f>IF(X2130&gt;=W2130, "Yes", "No")</f>
        <v>Yes</v>
      </c>
      <c r="Z2130" s="4">
        <f>D2130-C2130</f>
        <v>5</v>
      </c>
      <c r="AA2130" s="4" t="str" cm="1">
        <f t="array" ref="AA2130">_xlfn.IFS(Z2130&lt;=2,"Fast",Z2130&gt;5, "Slow", AND(Z2130&gt;=3,Z2130&lt;=5),"Standard")</f>
        <v>Standard</v>
      </c>
    </row>
    <row r="2131" spans="1:27" x14ac:dyDescent="0.2">
      <c r="A2131" s="4">
        <v>2130</v>
      </c>
      <c r="B2131" s="4" t="s">
        <v>9740</v>
      </c>
      <c r="C2131" s="5">
        <v>41779</v>
      </c>
      <c r="D2131" s="5">
        <v>41781</v>
      </c>
      <c r="E2131" s="4" t="s">
        <v>21</v>
      </c>
      <c r="F2131" s="4" t="s">
        <v>4880</v>
      </c>
      <c r="G2131" s="4" t="s">
        <v>4879</v>
      </c>
      <c r="H2131" s="4" t="s">
        <v>50</v>
      </c>
      <c r="I2131" s="4" t="s">
        <v>17</v>
      </c>
      <c r="J2131" s="4" t="s">
        <v>890</v>
      </c>
      <c r="K2131" s="4" t="s">
        <v>889</v>
      </c>
      <c r="L2131" s="4">
        <v>3820</v>
      </c>
      <c r="M2131" s="4" t="s">
        <v>5</v>
      </c>
      <c r="N2131" s="4" t="s">
        <v>4946</v>
      </c>
      <c r="O2131" s="4" t="s">
        <v>13</v>
      </c>
      <c r="P2131" s="4" t="s">
        <v>12</v>
      </c>
      <c r="Q2131" s="4" t="s">
        <v>4945</v>
      </c>
      <c r="R2131" s="4">
        <v>33.28</v>
      </c>
      <c r="S2131" s="4">
        <v>4</v>
      </c>
      <c r="T2131" s="4">
        <v>0</v>
      </c>
      <c r="U2131" s="4">
        <v>9.3184000000000005</v>
      </c>
      <c r="V2131" s="4" t="str">
        <f>INDEX(Regional_Lookup!$B$2:$B$5,MATCH('Sample - Superstore'!M2131,Regional_Lookup!$A$2:$A$5,0))</f>
        <v>Sarah Miller</v>
      </c>
      <c r="W2131" s="4">
        <f>INDEX(Regional_Lookup!$C$2:$C$5, MATCH('Sample - Superstore'!M2131,Regional_Lookup!$A$2:$A$5, 0))</f>
        <v>0.16</v>
      </c>
      <c r="X2131" s="4">
        <f>U2131/R2131</f>
        <v>0.28000000000000003</v>
      </c>
      <c r="Y2131" s="4" t="str">
        <f>IF(X2131&gt;=W2131, "Yes", "No")</f>
        <v>Yes</v>
      </c>
      <c r="Z2131" s="4">
        <f>D2131-C2131</f>
        <v>2</v>
      </c>
      <c r="AA2131" s="4" t="str" cm="1">
        <f t="array" ref="AA2131">_xlfn.IFS(Z2131&lt;=2,"Fast",Z2131&gt;5, "Slow", AND(Z2131&gt;=3,Z2131&lt;=5),"Standard")</f>
        <v>Fast</v>
      </c>
    </row>
    <row r="2132" spans="1:27" x14ac:dyDescent="0.2">
      <c r="A2132" s="4">
        <v>2131</v>
      </c>
      <c r="B2132" s="4" t="s">
        <v>9740</v>
      </c>
      <c r="C2132" s="5">
        <v>41779</v>
      </c>
      <c r="D2132" s="5">
        <v>41781</v>
      </c>
      <c r="E2132" s="4" t="s">
        <v>21</v>
      </c>
      <c r="F2132" s="4" t="s">
        <v>4880</v>
      </c>
      <c r="G2132" s="4" t="s">
        <v>4879</v>
      </c>
      <c r="H2132" s="4" t="s">
        <v>50</v>
      </c>
      <c r="I2132" s="4" t="s">
        <v>17</v>
      </c>
      <c r="J2132" s="4" t="s">
        <v>890</v>
      </c>
      <c r="K2132" s="4" t="s">
        <v>889</v>
      </c>
      <c r="L2132" s="4">
        <v>3820</v>
      </c>
      <c r="M2132" s="4" t="s">
        <v>5</v>
      </c>
      <c r="N2132" s="4" t="s">
        <v>8689</v>
      </c>
      <c r="O2132" s="4" t="s">
        <v>13</v>
      </c>
      <c r="P2132" s="4" t="s">
        <v>116</v>
      </c>
      <c r="Q2132" s="4" t="s">
        <v>8688</v>
      </c>
      <c r="R2132" s="4">
        <v>38.520000000000003</v>
      </c>
      <c r="S2132" s="4">
        <v>9</v>
      </c>
      <c r="T2132" s="4">
        <v>0</v>
      </c>
      <c r="U2132" s="4">
        <v>11.9412</v>
      </c>
      <c r="V2132" s="4" t="str">
        <f>INDEX(Regional_Lookup!$B$2:$B$5,MATCH('Sample - Superstore'!M2132,Regional_Lookup!$A$2:$A$5,0))</f>
        <v>Sarah Miller</v>
      </c>
      <c r="W2132" s="4">
        <f>INDEX(Regional_Lookup!$C$2:$C$5, MATCH('Sample - Superstore'!M2132,Regional_Lookup!$A$2:$A$5, 0))</f>
        <v>0.16</v>
      </c>
      <c r="X2132" s="4">
        <f>U2132/R2132</f>
        <v>0.31</v>
      </c>
      <c r="Y2132" s="4" t="str">
        <f>IF(X2132&gt;=W2132, "Yes", "No")</f>
        <v>Yes</v>
      </c>
      <c r="Z2132" s="4">
        <f>D2132-C2132</f>
        <v>2</v>
      </c>
      <c r="AA2132" s="4" t="str" cm="1">
        <f t="array" ref="AA2132">_xlfn.IFS(Z2132&lt;=2,"Fast",Z2132&gt;5, "Slow", AND(Z2132&gt;=3,Z2132&lt;=5),"Standard")</f>
        <v>Fast</v>
      </c>
    </row>
    <row r="2133" spans="1:27" x14ac:dyDescent="0.2">
      <c r="A2133" s="4">
        <v>2132</v>
      </c>
      <c r="B2133" s="4" t="s">
        <v>9740</v>
      </c>
      <c r="C2133" s="5">
        <v>41779</v>
      </c>
      <c r="D2133" s="5">
        <v>41781</v>
      </c>
      <c r="E2133" s="4" t="s">
        <v>21</v>
      </c>
      <c r="F2133" s="4" t="s">
        <v>4880</v>
      </c>
      <c r="G2133" s="4" t="s">
        <v>4879</v>
      </c>
      <c r="H2133" s="4" t="s">
        <v>50</v>
      </c>
      <c r="I2133" s="4" t="s">
        <v>17</v>
      </c>
      <c r="J2133" s="4" t="s">
        <v>890</v>
      </c>
      <c r="K2133" s="4" t="s">
        <v>889</v>
      </c>
      <c r="L2133" s="4">
        <v>3820</v>
      </c>
      <c r="M2133" s="4" t="s">
        <v>5</v>
      </c>
      <c r="N2133" s="4" t="s">
        <v>3478</v>
      </c>
      <c r="O2133" s="4" t="s">
        <v>37</v>
      </c>
      <c r="P2133" s="4" t="s">
        <v>36</v>
      </c>
      <c r="Q2133" s="4" t="s">
        <v>3477</v>
      </c>
      <c r="R2133" s="4">
        <v>139.86000000000001</v>
      </c>
      <c r="S2133" s="4">
        <v>7</v>
      </c>
      <c r="T2133" s="4">
        <v>0</v>
      </c>
      <c r="U2133" s="4">
        <v>60.139800000000001</v>
      </c>
      <c r="V2133" s="4" t="str">
        <f>INDEX(Regional_Lookup!$B$2:$B$5,MATCH('Sample - Superstore'!M2133,Regional_Lookup!$A$2:$A$5,0))</f>
        <v>Sarah Miller</v>
      </c>
      <c r="W2133" s="4">
        <f>INDEX(Regional_Lookup!$C$2:$C$5, MATCH('Sample - Superstore'!M2133,Regional_Lookup!$A$2:$A$5, 0))</f>
        <v>0.16</v>
      </c>
      <c r="X2133" s="4">
        <f>U2133/R2133</f>
        <v>0.42999999999999994</v>
      </c>
      <c r="Y2133" s="4" t="str">
        <f>IF(X2133&gt;=W2133, "Yes", "No")</f>
        <v>Yes</v>
      </c>
      <c r="Z2133" s="4">
        <f>D2133-C2133</f>
        <v>2</v>
      </c>
      <c r="AA2133" s="4" t="str" cm="1">
        <f t="array" ref="AA2133">_xlfn.IFS(Z2133&lt;=2,"Fast",Z2133&gt;5, "Slow", AND(Z2133&gt;=3,Z2133&lt;=5),"Standard")</f>
        <v>Fast</v>
      </c>
    </row>
    <row r="2134" spans="1:27" x14ac:dyDescent="0.2">
      <c r="A2134" s="4">
        <v>2133</v>
      </c>
      <c r="B2134" s="4" t="s">
        <v>9739</v>
      </c>
      <c r="C2134" s="5">
        <v>42328</v>
      </c>
      <c r="D2134" s="5">
        <v>42334</v>
      </c>
      <c r="E2134" s="4" t="s">
        <v>29</v>
      </c>
      <c r="F2134" s="4" t="s">
        <v>597</v>
      </c>
      <c r="G2134" s="4" t="s">
        <v>596</v>
      </c>
      <c r="H2134" s="4" t="s">
        <v>18</v>
      </c>
      <c r="I2134" s="4" t="s">
        <v>17</v>
      </c>
      <c r="J2134" s="4" t="s">
        <v>254</v>
      </c>
      <c r="K2134" s="4" t="s">
        <v>66</v>
      </c>
      <c r="L2134" s="4">
        <v>10011</v>
      </c>
      <c r="M2134" s="4" t="s">
        <v>5</v>
      </c>
      <c r="N2134" s="4" t="s">
        <v>4852</v>
      </c>
      <c r="O2134" s="4" t="s">
        <v>13</v>
      </c>
      <c r="P2134" s="4" t="s">
        <v>24</v>
      </c>
      <c r="Q2134" s="4" t="s">
        <v>4851</v>
      </c>
      <c r="R2134" s="4">
        <v>19.649999999999999</v>
      </c>
      <c r="S2134" s="4">
        <v>3</v>
      </c>
      <c r="T2134" s="4">
        <v>0</v>
      </c>
      <c r="U2134" s="4">
        <v>9.0389999999999997</v>
      </c>
      <c r="V2134" s="4" t="str">
        <f>INDEX(Regional_Lookup!$B$2:$B$5,MATCH('Sample - Superstore'!M2134,Regional_Lookup!$A$2:$A$5,0))</f>
        <v>Sarah Miller</v>
      </c>
      <c r="W2134" s="4">
        <f>INDEX(Regional_Lookup!$C$2:$C$5, MATCH('Sample - Superstore'!M2134,Regional_Lookup!$A$2:$A$5, 0))</f>
        <v>0.16</v>
      </c>
      <c r="X2134" s="4">
        <f>U2134/R2134</f>
        <v>0.46</v>
      </c>
      <c r="Y2134" s="4" t="str">
        <f>IF(X2134&gt;=W2134, "Yes", "No")</f>
        <v>Yes</v>
      </c>
      <c r="Z2134" s="4">
        <f>D2134-C2134</f>
        <v>6</v>
      </c>
      <c r="AA2134" s="4" t="str" cm="1">
        <f t="array" ref="AA2134">_xlfn.IFS(Z2134&lt;=2,"Fast",Z2134&gt;5, "Slow", AND(Z2134&gt;=3,Z2134&lt;=5),"Standard")</f>
        <v>Slow</v>
      </c>
    </row>
    <row r="2135" spans="1:27" x14ac:dyDescent="0.2">
      <c r="A2135" s="4">
        <v>2134</v>
      </c>
      <c r="B2135" s="4" t="s">
        <v>9738</v>
      </c>
      <c r="C2135" s="5">
        <v>42338</v>
      </c>
      <c r="D2135" s="5">
        <v>42342</v>
      </c>
      <c r="E2135" s="4" t="s">
        <v>29</v>
      </c>
      <c r="F2135" s="4" t="s">
        <v>613</v>
      </c>
      <c r="G2135" s="4" t="s">
        <v>612</v>
      </c>
      <c r="H2135" s="4" t="s">
        <v>18</v>
      </c>
      <c r="I2135" s="4" t="s">
        <v>17</v>
      </c>
      <c r="J2135" s="4" t="s">
        <v>159</v>
      </c>
      <c r="K2135" s="4" t="s">
        <v>158</v>
      </c>
      <c r="L2135" s="4">
        <v>19134</v>
      </c>
      <c r="M2135" s="4" t="s">
        <v>5</v>
      </c>
      <c r="N2135" s="4" t="s">
        <v>311</v>
      </c>
      <c r="O2135" s="4" t="s">
        <v>13</v>
      </c>
      <c r="P2135" s="4" t="s">
        <v>100</v>
      </c>
      <c r="Q2135" s="4" t="s">
        <v>310</v>
      </c>
      <c r="R2135" s="4">
        <v>152.99100000000001</v>
      </c>
      <c r="S2135" s="4">
        <v>3</v>
      </c>
      <c r="T2135" s="4">
        <v>0.7</v>
      </c>
      <c r="U2135" s="4">
        <v>-122.39279999999999</v>
      </c>
      <c r="V2135" s="4" t="str">
        <f>INDEX(Regional_Lookup!$B$2:$B$5,MATCH('Sample - Superstore'!M2135,Regional_Lookup!$A$2:$A$5,0))</f>
        <v>Sarah Miller</v>
      </c>
      <c r="W2135" s="4">
        <f>INDEX(Regional_Lookup!$C$2:$C$5, MATCH('Sample - Superstore'!M2135,Regional_Lookup!$A$2:$A$5, 0))</f>
        <v>0.16</v>
      </c>
      <c r="X2135" s="4">
        <f>U2135/R2135</f>
        <v>-0.79999999999999993</v>
      </c>
      <c r="Y2135" s="4" t="str">
        <f>IF(X2135&gt;=W2135, "Yes", "No")</f>
        <v>No</v>
      </c>
      <c r="Z2135" s="4">
        <f>D2135-C2135</f>
        <v>4</v>
      </c>
      <c r="AA2135" s="4" t="str" cm="1">
        <f t="array" ref="AA2135">_xlfn.IFS(Z2135&lt;=2,"Fast",Z2135&gt;5, "Slow", AND(Z2135&gt;=3,Z2135&lt;=5),"Standard")</f>
        <v>Standard</v>
      </c>
    </row>
    <row r="2136" spans="1:27" x14ac:dyDescent="0.2">
      <c r="A2136" s="4">
        <v>2135</v>
      </c>
      <c r="B2136" s="4" t="s">
        <v>9738</v>
      </c>
      <c r="C2136" s="5">
        <v>42338</v>
      </c>
      <c r="D2136" s="5">
        <v>42342</v>
      </c>
      <c r="E2136" s="4" t="s">
        <v>29</v>
      </c>
      <c r="F2136" s="4" t="s">
        <v>613</v>
      </c>
      <c r="G2136" s="4" t="s">
        <v>612</v>
      </c>
      <c r="H2136" s="4" t="s">
        <v>18</v>
      </c>
      <c r="I2136" s="4" t="s">
        <v>17</v>
      </c>
      <c r="J2136" s="4" t="s">
        <v>159</v>
      </c>
      <c r="K2136" s="4" t="s">
        <v>158</v>
      </c>
      <c r="L2136" s="4">
        <v>19134</v>
      </c>
      <c r="M2136" s="4" t="s">
        <v>5</v>
      </c>
      <c r="N2136" s="4" t="s">
        <v>4018</v>
      </c>
      <c r="O2136" s="4" t="s">
        <v>13</v>
      </c>
      <c r="P2136" s="4" t="s">
        <v>109</v>
      </c>
      <c r="Q2136" s="4" t="s">
        <v>4017</v>
      </c>
      <c r="R2136" s="4">
        <v>10.584</v>
      </c>
      <c r="S2136" s="4">
        <v>7</v>
      </c>
      <c r="T2136" s="4">
        <v>0.2</v>
      </c>
      <c r="U2136" s="4">
        <v>-2.3814000000000002</v>
      </c>
      <c r="V2136" s="4" t="str">
        <f>INDEX(Regional_Lookup!$B$2:$B$5,MATCH('Sample - Superstore'!M2136,Regional_Lookup!$A$2:$A$5,0))</f>
        <v>Sarah Miller</v>
      </c>
      <c r="W2136" s="4">
        <f>INDEX(Regional_Lookup!$C$2:$C$5, MATCH('Sample - Superstore'!M2136,Regional_Lookup!$A$2:$A$5, 0))</f>
        <v>0.16</v>
      </c>
      <c r="X2136" s="4">
        <f>U2136/R2136</f>
        <v>-0.22500000000000003</v>
      </c>
      <c r="Y2136" s="4" t="str">
        <f>IF(X2136&gt;=W2136, "Yes", "No")</f>
        <v>No</v>
      </c>
      <c r="Z2136" s="4">
        <f>D2136-C2136</f>
        <v>4</v>
      </c>
      <c r="AA2136" s="4" t="str" cm="1">
        <f t="array" ref="AA2136">_xlfn.IFS(Z2136&lt;=2,"Fast",Z2136&gt;5, "Slow", AND(Z2136&gt;=3,Z2136&lt;=5),"Standard")</f>
        <v>Standard</v>
      </c>
    </row>
    <row r="2137" spans="1:27" x14ac:dyDescent="0.2">
      <c r="A2137" s="4">
        <v>2136</v>
      </c>
      <c r="B2137" s="4" t="s">
        <v>9738</v>
      </c>
      <c r="C2137" s="5">
        <v>42338</v>
      </c>
      <c r="D2137" s="5">
        <v>42342</v>
      </c>
      <c r="E2137" s="4" t="s">
        <v>29</v>
      </c>
      <c r="F2137" s="4" t="s">
        <v>613</v>
      </c>
      <c r="G2137" s="4" t="s">
        <v>612</v>
      </c>
      <c r="H2137" s="4" t="s">
        <v>18</v>
      </c>
      <c r="I2137" s="4" t="s">
        <v>17</v>
      </c>
      <c r="J2137" s="4" t="s">
        <v>159</v>
      </c>
      <c r="K2137" s="4" t="s">
        <v>158</v>
      </c>
      <c r="L2137" s="4">
        <v>19134</v>
      </c>
      <c r="M2137" s="4" t="s">
        <v>5</v>
      </c>
      <c r="N2137" s="4" t="s">
        <v>3551</v>
      </c>
      <c r="O2137" s="4" t="s">
        <v>33</v>
      </c>
      <c r="P2137" s="4" t="s">
        <v>32</v>
      </c>
      <c r="Q2137" s="4" t="s">
        <v>3550</v>
      </c>
      <c r="R2137" s="4">
        <v>94.92</v>
      </c>
      <c r="S2137" s="4">
        <v>4</v>
      </c>
      <c r="T2137" s="4">
        <v>0.4</v>
      </c>
      <c r="U2137" s="4">
        <v>15.82</v>
      </c>
      <c r="V2137" s="4" t="str">
        <f>INDEX(Regional_Lookup!$B$2:$B$5,MATCH('Sample - Superstore'!M2137,Regional_Lookup!$A$2:$A$5,0))</f>
        <v>Sarah Miller</v>
      </c>
      <c r="W2137" s="4">
        <f>INDEX(Regional_Lookup!$C$2:$C$5, MATCH('Sample - Superstore'!M2137,Regional_Lookup!$A$2:$A$5, 0))</f>
        <v>0.16</v>
      </c>
      <c r="X2137" s="4">
        <f>U2137/R2137</f>
        <v>0.16666666666666666</v>
      </c>
      <c r="Y2137" s="4" t="str">
        <f>IF(X2137&gt;=W2137, "Yes", "No")</f>
        <v>Yes</v>
      </c>
      <c r="Z2137" s="4">
        <f>D2137-C2137</f>
        <v>4</v>
      </c>
      <c r="AA2137" s="4" t="str" cm="1">
        <f t="array" ref="AA2137">_xlfn.IFS(Z2137&lt;=2,"Fast",Z2137&gt;5, "Slow", AND(Z2137&gt;=3,Z2137&lt;=5),"Standard")</f>
        <v>Standard</v>
      </c>
    </row>
    <row r="2138" spans="1:27" x14ac:dyDescent="0.2">
      <c r="A2138" s="4">
        <v>2137</v>
      </c>
      <c r="B2138" s="4" t="s">
        <v>9737</v>
      </c>
      <c r="C2138" s="5">
        <v>42369</v>
      </c>
      <c r="D2138" s="5">
        <v>42374</v>
      </c>
      <c r="E2138" s="4" t="s">
        <v>29</v>
      </c>
      <c r="F2138" s="4" t="s">
        <v>2333</v>
      </c>
      <c r="G2138" s="4" t="s">
        <v>2332</v>
      </c>
      <c r="H2138" s="4" t="s">
        <v>18</v>
      </c>
      <c r="I2138" s="4" t="s">
        <v>17</v>
      </c>
      <c r="J2138" s="4" t="s">
        <v>6822</v>
      </c>
      <c r="K2138" s="4" t="s">
        <v>123</v>
      </c>
      <c r="L2138" s="4">
        <v>75051</v>
      </c>
      <c r="M2138" s="4" t="s">
        <v>3</v>
      </c>
      <c r="N2138" s="4" t="s">
        <v>716</v>
      </c>
      <c r="O2138" s="4" t="s">
        <v>37</v>
      </c>
      <c r="P2138" s="4" t="s">
        <v>36</v>
      </c>
      <c r="Q2138" s="4" t="s">
        <v>715</v>
      </c>
      <c r="R2138" s="4">
        <v>14.76</v>
      </c>
      <c r="S2138" s="4">
        <v>5</v>
      </c>
      <c r="T2138" s="4">
        <v>0.6</v>
      </c>
      <c r="U2138" s="4">
        <v>-11.439</v>
      </c>
      <c r="V2138" s="4" t="str">
        <f>INDEX(Regional_Lookup!$B$2:$B$5,MATCH('Sample - Superstore'!M2138,Regional_Lookup!$A$2:$A$5,0))</f>
        <v>David Johnson</v>
      </c>
      <c r="W2138" s="4">
        <f>INDEX(Regional_Lookup!$C$2:$C$5, MATCH('Sample - Superstore'!M2138,Regional_Lookup!$A$2:$A$5, 0))</f>
        <v>0.14000000000000001</v>
      </c>
      <c r="X2138" s="4">
        <f>U2138/R2138</f>
        <v>-0.77500000000000002</v>
      </c>
      <c r="Y2138" s="4" t="str">
        <f>IF(X2138&gt;=W2138, "Yes", "No")</f>
        <v>No</v>
      </c>
      <c r="Z2138" s="4">
        <f>D2138-C2138</f>
        <v>5</v>
      </c>
      <c r="AA2138" s="4" t="str" cm="1">
        <f t="array" ref="AA2138">_xlfn.IFS(Z2138&lt;=2,"Fast",Z2138&gt;5, "Slow", AND(Z2138&gt;=3,Z2138&lt;=5),"Standard")</f>
        <v>Standard</v>
      </c>
    </row>
    <row r="2139" spans="1:27" x14ac:dyDescent="0.2">
      <c r="A2139" s="4">
        <v>2138</v>
      </c>
      <c r="B2139" s="4" t="s">
        <v>9737</v>
      </c>
      <c r="C2139" s="5">
        <v>42369</v>
      </c>
      <c r="D2139" s="5">
        <v>42374</v>
      </c>
      <c r="E2139" s="4" t="s">
        <v>29</v>
      </c>
      <c r="F2139" s="4" t="s">
        <v>2333</v>
      </c>
      <c r="G2139" s="4" t="s">
        <v>2332</v>
      </c>
      <c r="H2139" s="4" t="s">
        <v>18</v>
      </c>
      <c r="I2139" s="4" t="s">
        <v>17</v>
      </c>
      <c r="J2139" s="4" t="s">
        <v>6822</v>
      </c>
      <c r="K2139" s="4" t="s">
        <v>123</v>
      </c>
      <c r="L2139" s="4">
        <v>75051</v>
      </c>
      <c r="M2139" s="4" t="s">
        <v>3</v>
      </c>
      <c r="N2139" s="4" t="s">
        <v>6853</v>
      </c>
      <c r="O2139" s="4" t="s">
        <v>13</v>
      </c>
      <c r="P2139" s="4" t="s">
        <v>100</v>
      </c>
      <c r="Q2139" s="4" t="s">
        <v>6852</v>
      </c>
      <c r="R2139" s="4">
        <v>3.6560000000000001</v>
      </c>
      <c r="S2139" s="4">
        <v>4</v>
      </c>
      <c r="T2139" s="4">
        <v>0.8</v>
      </c>
      <c r="U2139" s="4">
        <v>-5.8495999999999997</v>
      </c>
      <c r="V2139" s="4" t="str">
        <f>INDEX(Regional_Lookup!$B$2:$B$5,MATCH('Sample - Superstore'!M2139,Regional_Lookup!$A$2:$A$5,0))</f>
        <v>David Johnson</v>
      </c>
      <c r="W2139" s="4">
        <f>INDEX(Regional_Lookup!$C$2:$C$5, MATCH('Sample - Superstore'!M2139,Regional_Lookup!$A$2:$A$5, 0))</f>
        <v>0.14000000000000001</v>
      </c>
      <c r="X2139" s="4">
        <f>U2139/R2139</f>
        <v>-1.5999999999999999</v>
      </c>
      <c r="Y2139" s="4" t="str">
        <f>IF(X2139&gt;=W2139, "Yes", "No")</f>
        <v>No</v>
      </c>
      <c r="Z2139" s="4">
        <f>D2139-C2139</f>
        <v>5</v>
      </c>
      <c r="AA2139" s="4" t="str" cm="1">
        <f t="array" ref="AA2139">_xlfn.IFS(Z2139&lt;=2,"Fast",Z2139&gt;5, "Slow", AND(Z2139&gt;=3,Z2139&lt;=5),"Standard")</f>
        <v>Standard</v>
      </c>
    </row>
    <row r="2140" spans="1:27" x14ac:dyDescent="0.2">
      <c r="A2140" s="4">
        <v>2139</v>
      </c>
      <c r="B2140" s="4" t="s">
        <v>9736</v>
      </c>
      <c r="C2140" s="5">
        <v>43055</v>
      </c>
      <c r="D2140" s="5">
        <v>43055</v>
      </c>
      <c r="E2140" s="4" t="s">
        <v>162</v>
      </c>
      <c r="F2140" s="4" t="s">
        <v>2921</v>
      </c>
      <c r="G2140" s="4" t="s">
        <v>2920</v>
      </c>
      <c r="H2140" s="4" t="s">
        <v>18</v>
      </c>
      <c r="I2140" s="4" t="s">
        <v>17</v>
      </c>
      <c r="J2140" s="4" t="s">
        <v>254</v>
      </c>
      <c r="K2140" s="4" t="s">
        <v>66</v>
      </c>
      <c r="L2140" s="4">
        <v>10009</v>
      </c>
      <c r="M2140" s="4" t="s">
        <v>5</v>
      </c>
      <c r="N2140" s="4" t="s">
        <v>9735</v>
      </c>
      <c r="O2140" s="4" t="s">
        <v>13</v>
      </c>
      <c r="P2140" s="4" t="s">
        <v>24</v>
      </c>
      <c r="Q2140" s="4" t="s">
        <v>9734</v>
      </c>
      <c r="R2140" s="4">
        <v>146.82</v>
      </c>
      <c r="S2140" s="4">
        <v>3</v>
      </c>
      <c r="T2140" s="4">
        <v>0</v>
      </c>
      <c r="U2140" s="4">
        <v>73.41</v>
      </c>
      <c r="V2140" s="4" t="str">
        <f>INDEX(Regional_Lookup!$B$2:$B$5,MATCH('Sample - Superstore'!M2140,Regional_Lookup!$A$2:$A$5,0))</f>
        <v>Sarah Miller</v>
      </c>
      <c r="W2140" s="4">
        <f>INDEX(Regional_Lookup!$C$2:$C$5, MATCH('Sample - Superstore'!M2140,Regional_Lookup!$A$2:$A$5, 0))</f>
        <v>0.16</v>
      </c>
      <c r="X2140" s="4">
        <f>U2140/R2140</f>
        <v>0.5</v>
      </c>
      <c r="Y2140" s="4" t="str">
        <f>IF(X2140&gt;=W2140, "Yes", "No")</f>
        <v>Yes</v>
      </c>
      <c r="Z2140" s="4">
        <f>D2140-C2140</f>
        <v>0</v>
      </c>
      <c r="AA2140" s="4" t="str" cm="1">
        <f t="array" ref="AA2140">_xlfn.IFS(Z2140&lt;=2,"Fast",Z2140&gt;5, "Slow", AND(Z2140&gt;=3,Z2140&lt;=5),"Standard")</f>
        <v>Fast</v>
      </c>
    </row>
    <row r="2141" spans="1:27" x14ac:dyDescent="0.2">
      <c r="A2141" s="4">
        <v>2140</v>
      </c>
      <c r="B2141" s="4" t="s">
        <v>9733</v>
      </c>
      <c r="C2141" s="5">
        <v>41796</v>
      </c>
      <c r="D2141" s="5">
        <v>41801</v>
      </c>
      <c r="E2141" s="4" t="s">
        <v>29</v>
      </c>
      <c r="F2141" s="4" t="s">
        <v>9024</v>
      </c>
      <c r="G2141" s="4" t="s">
        <v>9023</v>
      </c>
      <c r="H2141" s="4" t="s">
        <v>50</v>
      </c>
      <c r="I2141" s="4" t="s">
        <v>17</v>
      </c>
      <c r="J2141" s="4" t="s">
        <v>67</v>
      </c>
      <c r="K2141" s="4" t="s">
        <v>66</v>
      </c>
      <c r="L2141" s="4">
        <v>11561</v>
      </c>
      <c r="M2141" s="4" t="s">
        <v>5</v>
      </c>
      <c r="N2141" s="4" t="s">
        <v>315</v>
      </c>
      <c r="O2141" s="4" t="s">
        <v>13</v>
      </c>
      <c r="P2141" s="4" t="s">
        <v>100</v>
      </c>
      <c r="Q2141" s="4" t="s">
        <v>314</v>
      </c>
      <c r="R2141" s="4">
        <v>149.54400000000001</v>
      </c>
      <c r="S2141" s="4">
        <v>9</v>
      </c>
      <c r="T2141" s="4">
        <v>0.2</v>
      </c>
      <c r="U2141" s="4">
        <v>50.4711</v>
      </c>
      <c r="V2141" s="4" t="str">
        <f>INDEX(Regional_Lookup!$B$2:$B$5,MATCH('Sample - Superstore'!M2141,Regional_Lookup!$A$2:$A$5,0))</f>
        <v>Sarah Miller</v>
      </c>
      <c r="W2141" s="4">
        <f>INDEX(Regional_Lookup!$C$2:$C$5, MATCH('Sample - Superstore'!M2141,Regional_Lookup!$A$2:$A$5, 0))</f>
        <v>0.16</v>
      </c>
      <c r="X2141" s="4">
        <f>U2141/R2141</f>
        <v>0.33749999999999997</v>
      </c>
      <c r="Y2141" s="4" t="str">
        <f>IF(X2141&gt;=W2141, "Yes", "No")</f>
        <v>Yes</v>
      </c>
      <c r="Z2141" s="4">
        <f>D2141-C2141</f>
        <v>5</v>
      </c>
      <c r="AA2141" s="4" t="str" cm="1">
        <f t="array" ref="AA2141">_xlfn.IFS(Z2141&lt;=2,"Fast",Z2141&gt;5, "Slow", AND(Z2141&gt;=3,Z2141&lt;=5),"Standard")</f>
        <v>Standard</v>
      </c>
    </row>
    <row r="2142" spans="1:27" x14ac:dyDescent="0.2">
      <c r="A2142" s="4">
        <v>2141</v>
      </c>
      <c r="B2142" s="4" t="s">
        <v>9733</v>
      </c>
      <c r="C2142" s="5">
        <v>41796</v>
      </c>
      <c r="D2142" s="5">
        <v>41801</v>
      </c>
      <c r="E2142" s="4" t="s">
        <v>29</v>
      </c>
      <c r="F2142" s="4" t="s">
        <v>9024</v>
      </c>
      <c r="G2142" s="4" t="s">
        <v>9023</v>
      </c>
      <c r="H2142" s="4" t="s">
        <v>50</v>
      </c>
      <c r="I2142" s="4" t="s">
        <v>17</v>
      </c>
      <c r="J2142" s="4" t="s">
        <v>67</v>
      </c>
      <c r="K2142" s="4" t="s">
        <v>66</v>
      </c>
      <c r="L2142" s="4">
        <v>11561</v>
      </c>
      <c r="M2142" s="4" t="s">
        <v>5</v>
      </c>
      <c r="N2142" s="4" t="s">
        <v>2621</v>
      </c>
      <c r="O2142" s="4" t="s">
        <v>13</v>
      </c>
      <c r="P2142" s="4" t="s">
        <v>64</v>
      </c>
      <c r="Q2142" s="4" t="s">
        <v>2620</v>
      </c>
      <c r="R2142" s="4">
        <v>17.14</v>
      </c>
      <c r="S2142" s="4">
        <v>2</v>
      </c>
      <c r="T2142" s="4">
        <v>0</v>
      </c>
      <c r="U2142" s="4">
        <v>4.4564000000000004</v>
      </c>
      <c r="V2142" s="4" t="str">
        <f>INDEX(Regional_Lookup!$B$2:$B$5,MATCH('Sample - Superstore'!M2142,Regional_Lookup!$A$2:$A$5,0))</f>
        <v>Sarah Miller</v>
      </c>
      <c r="W2142" s="4">
        <f>INDEX(Regional_Lookup!$C$2:$C$5, MATCH('Sample - Superstore'!M2142,Regional_Lookup!$A$2:$A$5, 0))</f>
        <v>0.16</v>
      </c>
      <c r="X2142" s="4">
        <f>U2142/R2142</f>
        <v>0.26</v>
      </c>
      <c r="Y2142" s="4" t="str">
        <f>IF(X2142&gt;=W2142, "Yes", "No")</f>
        <v>Yes</v>
      </c>
      <c r="Z2142" s="4">
        <f>D2142-C2142</f>
        <v>5</v>
      </c>
      <c r="AA2142" s="4" t="str" cm="1">
        <f t="array" ref="AA2142">_xlfn.IFS(Z2142&lt;=2,"Fast",Z2142&gt;5, "Slow", AND(Z2142&gt;=3,Z2142&lt;=5),"Standard")</f>
        <v>Standard</v>
      </c>
    </row>
    <row r="2143" spans="1:27" x14ac:dyDescent="0.2">
      <c r="A2143" s="4">
        <v>2142</v>
      </c>
      <c r="B2143" s="4" t="s">
        <v>9733</v>
      </c>
      <c r="C2143" s="5">
        <v>41796</v>
      </c>
      <c r="D2143" s="5">
        <v>41801</v>
      </c>
      <c r="E2143" s="4" t="s">
        <v>29</v>
      </c>
      <c r="F2143" s="4" t="s">
        <v>9024</v>
      </c>
      <c r="G2143" s="4" t="s">
        <v>9023</v>
      </c>
      <c r="H2143" s="4" t="s">
        <v>50</v>
      </c>
      <c r="I2143" s="4" t="s">
        <v>17</v>
      </c>
      <c r="J2143" s="4" t="s">
        <v>67</v>
      </c>
      <c r="K2143" s="4" t="s">
        <v>66</v>
      </c>
      <c r="L2143" s="4">
        <v>11561</v>
      </c>
      <c r="M2143" s="4" t="s">
        <v>5</v>
      </c>
      <c r="N2143" s="4" t="s">
        <v>6349</v>
      </c>
      <c r="O2143" s="4" t="s">
        <v>37</v>
      </c>
      <c r="P2143" s="4" t="s">
        <v>92</v>
      </c>
      <c r="Q2143" s="4" t="s">
        <v>6348</v>
      </c>
      <c r="R2143" s="4">
        <v>991.76400000000001</v>
      </c>
      <c r="S2143" s="4">
        <v>3</v>
      </c>
      <c r="T2143" s="4">
        <v>0.4</v>
      </c>
      <c r="U2143" s="4">
        <v>-347.11739999999998</v>
      </c>
      <c r="V2143" s="4" t="str">
        <f>INDEX(Regional_Lookup!$B$2:$B$5,MATCH('Sample - Superstore'!M2143,Regional_Lookup!$A$2:$A$5,0))</f>
        <v>Sarah Miller</v>
      </c>
      <c r="W2143" s="4">
        <f>INDEX(Regional_Lookup!$C$2:$C$5, MATCH('Sample - Superstore'!M2143,Regional_Lookup!$A$2:$A$5, 0))</f>
        <v>0.16</v>
      </c>
      <c r="X2143" s="4">
        <f>U2143/R2143</f>
        <v>-0.35</v>
      </c>
      <c r="Y2143" s="4" t="str">
        <f>IF(X2143&gt;=W2143, "Yes", "No")</f>
        <v>No</v>
      </c>
      <c r="Z2143" s="4">
        <f>D2143-C2143</f>
        <v>5</v>
      </c>
      <c r="AA2143" s="4" t="str" cm="1">
        <f t="array" ref="AA2143">_xlfn.IFS(Z2143&lt;=2,"Fast",Z2143&gt;5, "Slow", AND(Z2143&gt;=3,Z2143&lt;=5),"Standard")</f>
        <v>Standard</v>
      </c>
    </row>
    <row r="2144" spans="1:27" x14ac:dyDescent="0.2">
      <c r="A2144" s="4">
        <v>2143</v>
      </c>
      <c r="B2144" s="4" t="s">
        <v>9732</v>
      </c>
      <c r="C2144" s="5">
        <v>42614</v>
      </c>
      <c r="D2144" s="5">
        <v>42618</v>
      </c>
      <c r="E2144" s="4" t="s">
        <v>29</v>
      </c>
      <c r="F2144" s="4" t="s">
        <v>4912</v>
      </c>
      <c r="G2144" s="4" t="s">
        <v>4911</v>
      </c>
      <c r="H2144" s="4" t="s">
        <v>50</v>
      </c>
      <c r="I2144" s="4" t="s">
        <v>17</v>
      </c>
      <c r="J2144" s="4" t="s">
        <v>159</v>
      </c>
      <c r="K2144" s="4" t="s">
        <v>158</v>
      </c>
      <c r="L2144" s="4">
        <v>19140</v>
      </c>
      <c r="M2144" s="4" t="s">
        <v>5</v>
      </c>
      <c r="N2144" s="4" t="s">
        <v>6333</v>
      </c>
      <c r="O2144" s="4" t="s">
        <v>13</v>
      </c>
      <c r="P2144" s="4" t="s">
        <v>24</v>
      </c>
      <c r="Q2144" s="4" t="s">
        <v>6332</v>
      </c>
      <c r="R2144" s="4">
        <v>30.48</v>
      </c>
      <c r="S2144" s="4">
        <v>6</v>
      </c>
      <c r="T2144" s="4">
        <v>0.2</v>
      </c>
      <c r="U2144" s="4">
        <v>9.9060000000000006</v>
      </c>
      <c r="V2144" s="4" t="str">
        <f>INDEX(Regional_Lookup!$B$2:$B$5,MATCH('Sample - Superstore'!M2144,Regional_Lookup!$A$2:$A$5,0))</f>
        <v>Sarah Miller</v>
      </c>
      <c r="W2144" s="4">
        <f>INDEX(Regional_Lookup!$C$2:$C$5, MATCH('Sample - Superstore'!M2144,Regional_Lookup!$A$2:$A$5, 0))</f>
        <v>0.16</v>
      </c>
      <c r="X2144" s="4">
        <f>U2144/R2144</f>
        <v>0.32500000000000001</v>
      </c>
      <c r="Y2144" s="4" t="str">
        <f>IF(X2144&gt;=W2144, "Yes", "No")</f>
        <v>Yes</v>
      </c>
      <c r="Z2144" s="4">
        <f>D2144-C2144</f>
        <v>4</v>
      </c>
      <c r="AA2144" s="4" t="str" cm="1">
        <f t="array" ref="AA2144">_xlfn.IFS(Z2144&lt;=2,"Fast",Z2144&gt;5, "Slow", AND(Z2144&gt;=3,Z2144&lt;=5),"Standard")</f>
        <v>Standard</v>
      </c>
    </row>
    <row r="2145" spans="1:27" x14ac:dyDescent="0.2">
      <c r="A2145" s="4">
        <v>2144</v>
      </c>
      <c r="B2145" s="4" t="s">
        <v>9732</v>
      </c>
      <c r="C2145" s="5">
        <v>42614</v>
      </c>
      <c r="D2145" s="5">
        <v>42618</v>
      </c>
      <c r="E2145" s="4" t="s">
        <v>29</v>
      </c>
      <c r="F2145" s="4" t="s">
        <v>4912</v>
      </c>
      <c r="G2145" s="4" t="s">
        <v>4911</v>
      </c>
      <c r="H2145" s="4" t="s">
        <v>50</v>
      </c>
      <c r="I2145" s="4" t="s">
        <v>17</v>
      </c>
      <c r="J2145" s="4" t="s">
        <v>159</v>
      </c>
      <c r="K2145" s="4" t="s">
        <v>158</v>
      </c>
      <c r="L2145" s="4">
        <v>19140</v>
      </c>
      <c r="M2145" s="4" t="s">
        <v>5</v>
      </c>
      <c r="N2145" s="4" t="s">
        <v>1014</v>
      </c>
      <c r="O2145" s="4" t="s">
        <v>33</v>
      </c>
      <c r="P2145" s="4" t="s">
        <v>32</v>
      </c>
      <c r="Q2145" s="4" t="s">
        <v>1013</v>
      </c>
      <c r="R2145" s="4">
        <v>23.988</v>
      </c>
      <c r="S2145" s="4">
        <v>2</v>
      </c>
      <c r="T2145" s="4">
        <v>0.4</v>
      </c>
      <c r="U2145" s="4">
        <v>-4.7976000000000001</v>
      </c>
      <c r="V2145" s="4" t="str">
        <f>INDEX(Regional_Lookup!$B$2:$B$5,MATCH('Sample - Superstore'!M2145,Regional_Lookup!$A$2:$A$5,0))</f>
        <v>Sarah Miller</v>
      </c>
      <c r="W2145" s="4">
        <f>INDEX(Regional_Lookup!$C$2:$C$5, MATCH('Sample - Superstore'!M2145,Regional_Lookup!$A$2:$A$5, 0))</f>
        <v>0.16</v>
      </c>
      <c r="X2145" s="4">
        <f>U2145/R2145</f>
        <v>-0.2</v>
      </c>
      <c r="Y2145" s="4" t="str">
        <f>IF(X2145&gt;=W2145, "Yes", "No")</f>
        <v>No</v>
      </c>
      <c r="Z2145" s="4">
        <f>D2145-C2145</f>
        <v>4</v>
      </c>
      <c r="AA2145" s="4" t="str" cm="1">
        <f t="array" ref="AA2145">_xlfn.IFS(Z2145&lt;=2,"Fast",Z2145&gt;5, "Slow", AND(Z2145&gt;=3,Z2145&lt;=5),"Standard")</f>
        <v>Standard</v>
      </c>
    </row>
    <row r="2146" spans="1:27" x14ac:dyDescent="0.2">
      <c r="A2146" s="4">
        <v>2145</v>
      </c>
      <c r="B2146" s="4" t="s">
        <v>9732</v>
      </c>
      <c r="C2146" s="5">
        <v>42614</v>
      </c>
      <c r="D2146" s="5">
        <v>42618</v>
      </c>
      <c r="E2146" s="4" t="s">
        <v>29</v>
      </c>
      <c r="F2146" s="4" t="s">
        <v>4912</v>
      </c>
      <c r="G2146" s="4" t="s">
        <v>4911</v>
      </c>
      <c r="H2146" s="4" t="s">
        <v>50</v>
      </c>
      <c r="I2146" s="4" t="s">
        <v>17</v>
      </c>
      <c r="J2146" s="4" t="s">
        <v>159</v>
      </c>
      <c r="K2146" s="4" t="s">
        <v>158</v>
      </c>
      <c r="L2146" s="4">
        <v>19140</v>
      </c>
      <c r="M2146" s="4" t="s">
        <v>5</v>
      </c>
      <c r="N2146" s="4" t="s">
        <v>5031</v>
      </c>
      <c r="O2146" s="4" t="s">
        <v>13</v>
      </c>
      <c r="P2146" s="4" t="s">
        <v>109</v>
      </c>
      <c r="Q2146" s="4" t="s">
        <v>1359</v>
      </c>
      <c r="R2146" s="4">
        <v>16.687999999999999</v>
      </c>
      <c r="S2146" s="4">
        <v>7</v>
      </c>
      <c r="T2146" s="4">
        <v>0.2</v>
      </c>
      <c r="U2146" s="4">
        <v>5.4236000000000004</v>
      </c>
      <c r="V2146" s="4" t="str">
        <f>INDEX(Regional_Lookup!$B$2:$B$5,MATCH('Sample - Superstore'!M2146,Regional_Lookup!$A$2:$A$5,0))</f>
        <v>Sarah Miller</v>
      </c>
      <c r="W2146" s="4">
        <f>INDEX(Regional_Lookup!$C$2:$C$5, MATCH('Sample - Superstore'!M2146,Regional_Lookup!$A$2:$A$5, 0))</f>
        <v>0.16</v>
      </c>
      <c r="X2146" s="4">
        <f>U2146/R2146</f>
        <v>0.32500000000000007</v>
      </c>
      <c r="Y2146" s="4" t="str">
        <f>IF(X2146&gt;=W2146, "Yes", "No")</f>
        <v>Yes</v>
      </c>
      <c r="Z2146" s="4">
        <f>D2146-C2146</f>
        <v>4</v>
      </c>
      <c r="AA2146" s="4" t="str" cm="1">
        <f t="array" ref="AA2146">_xlfn.IFS(Z2146&lt;=2,"Fast",Z2146&gt;5, "Slow", AND(Z2146&gt;=3,Z2146&lt;=5),"Standard")</f>
        <v>Standard</v>
      </c>
    </row>
    <row r="2147" spans="1:27" x14ac:dyDescent="0.2">
      <c r="A2147" s="4">
        <v>2146</v>
      </c>
      <c r="B2147" s="4" t="s">
        <v>9731</v>
      </c>
      <c r="C2147" s="5">
        <v>42546</v>
      </c>
      <c r="D2147" s="5">
        <v>42550</v>
      </c>
      <c r="E2147" s="4" t="s">
        <v>29</v>
      </c>
      <c r="F2147" s="4" t="s">
        <v>8108</v>
      </c>
      <c r="G2147" s="4" t="s">
        <v>8107</v>
      </c>
      <c r="H2147" s="4" t="s">
        <v>50</v>
      </c>
      <c r="I2147" s="4" t="s">
        <v>17</v>
      </c>
      <c r="J2147" s="4" t="s">
        <v>4210</v>
      </c>
      <c r="K2147" s="4" t="s">
        <v>158</v>
      </c>
      <c r="L2147" s="4">
        <v>17403</v>
      </c>
      <c r="M2147" s="4" t="s">
        <v>5</v>
      </c>
      <c r="N2147" s="4" t="s">
        <v>1527</v>
      </c>
      <c r="O2147" s="4" t="s">
        <v>37</v>
      </c>
      <c r="P2147" s="4" t="s">
        <v>221</v>
      </c>
      <c r="Q2147" s="4" t="s">
        <v>1526</v>
      </c>
      <c r="R2147" s="4">
        <v>422.05799999999999</v>
      </c>
      <c r="S2147" s="4">
        <v>3</v>
      </c>
      <c r="T2147" s="4">
        <v>0.3</v>
      </c>
      <c r="U2147" s="4">
        <v>-18.088200000000001</v>
      </c>
      <c r="V2147" s="4" t="str">
        <f>INDEX(Regional_Lookup!$B$2:$B$5,MATCH('Sample - Superstore'!M2147,Regional_Lookup!$A$2:$A$5,0))</f>
        <v>Sarah Miller</v>
      </c>
      <c r="W2147" s="4">
        <f>INDEX(Regional_Lookup!$C$2:$C$5, MATCH('Sample - Superstore'!M2147,Regional_Lookup!$A$2:$A$5, 0))</f>
        <v>0.16</v>
      </c>
      <c r="X2147" s="4">
        <f>U2147/R2147</f>
        <v>-4.2857142857142858E-2</v>
      </c>
      <c r="Y2147" s="4" t="str">
        <f>IF(X2147&gt;=W2147, "Yes", "No")</f>
        <v>No</v>
      </c>
      <c r="Z2147" s="4">
        <f>D2147-C2147</f>
        <v>4</v>
      </c>
      <c r="AA2147" s="4" t="str" cm="1">
        <f t="array" ref="AA2147">_xlfn.IFS(Z2147&lt;=2,"Fast",Z2147&gt;5, "Slow", AND(Z2147&gt;=3,Z2147&lt;=5),"Standard")</f>
        <v>Standard</v>
      </c>
    </row>
    <row r="2148" spans="1:27" x14ac:dyDescent="0.2">
      <c r="A2148" s="4">
        <v>2147</v>
      </c>
      <c r="B2148" s="4" t="s">
        <v>9731</v>
      </c>
      <c r="C2148" s="5">
        <v>42546</v>
      </c>
      <c r="D2148" s="5">
        <v>42550</v>
      </c>
      <c r="E2148" s="4" t="s">
        <v>29</v>
      </c>
      <c r="F2148" s="4" t="s">
        <v>8108</v>
      </c>
      <c r="G2148" s="4" t="s">
        <v>8107</v>
      </c>
      <c r="H2148" s="4" t="s">
        <v>50</v>
      </c>
      <c r="I2148" s="4" t="s">
        <v>17</v>
      </c>
      <c r="J2148" s="4" t="s">
        <v>4210</v>
      </c>
      <c r="K2148" s="4" t="s">
        <v>158</v>
      </c>
      <c r="L2148" s="4">
        <v>17403</v>
      </c>
      <c r="M2148" s="4" t="s">
        <v>5</v>
      </c>
      <c r="N2148" s="4" t="s">
        <v>5855</v>
      </c>
      <c r="O2148" s="4" t="s">
        <v>13</v>
      </c>
      <c r="P2148" s="4" t="s">
        <v>100</v>
      </c>
      <c r="Q2148" s="4" t="s">
        <v>5854</v>
      </c>
      <c r="R2148" s="4">
        <v>38.088000000000001</v>
      </c>
      <c r="S2148" s="4">
        <v>4</v>
      </c>
      <c r="T2148" s="4">
        <v>0.7</v>
      </c>
      <c r="U2148" s="4">
        <v>-27.9312</v>
      </c>
      <c r="V2148" s="4" t="str">
        <f>INDEX(Regional_Lookup!$B$2:$B$5,MATCH('Sample - Superstore'!M2148,Regional_Lookup!$A$2:$A$5,0))</f>
        <v>Sarah Miller</v>
      </c>
      <c r="W2148" s="4">
        <f>INDEX(Regional_Lookup!$C$2:$C$5, MATCH('Sample - Superstore'!M2148,Regional_Lookup!$A$2:$A$5, 0))</f>
        <v>0.16</v>
      </c>
      <c r="X2148" s="4">
        <f>U2148/R2148</f>
        <v>-0.73333333333333328</v>
      </c>
      <c r="Y2148" s="4" t="str">
        <f>IF(X2148&gt;=W2148, "Yes", "No")</f>
        <v>No</v>
      </c>
      <c r="Z2148" s="4">
        <f>D2148-C2148</f>
        <v>4</v>
      </c>
      <c r="AA2148" s="4" t="str" cm="1">
        <f t="array" ref="AA2148">_xlfn.IFS(Z2148&lt;=2,"Fast",Z2148&gt;5, "Slow", AND(Z2148&gt;=3,Z2148&lt;=5),"Standard")</f>
        <v>Standard</v>
      </c>
    </row>
    <row r="2149" spans="1:27" x14ac:dyDescent="0.2">
      <c r="A2149" s="4">
        <v>2148</v>
      </c>
      <c r="B2149" s="4" t="s">
        <v>9731</v>
      </c>
      <c r="C2149" s="5">
        <v>42546</v>
      </c>
      <c r="D2149" s="5">
        <v>42550</v>
      </c>
      <c r="E2149" s="4" t="s">
        <v>29</v>
      </c>
      <c r="F2149" s="4" t="s">
        <v>8108</v>
      </c>
      <c r="G2149" s="4" t="s">
        <v>8107</v>
      </c>
      <c r="H2149" s="4" t="s">
        <v>50</v>
      </c>
      <c r="I2149" s="4" t="s">
        <v>17</v>
      </c>
      <c r="J2149" s="4" t="s">
        <v>4210</v>
      </c>
      <c r="K2149" s="4" t="s">
        <v>158</v>
      </c>
      <c r="L2149" s="4">
        <v>17403</v>
      </c>
      <c r="M2149" s="4" t="s">
        <v>5</v>
      </c>
      <c r="N2149" s="4" t="s">
        <v>2848</v>
      </c>
      <c r="O2149" s="4" t="s">
        <v>13</v>
      </c>
      <c r="P2149" s="4" t="s">
        <v>231</v>
      </c>
      <c r="Q2149" s="4" t="s">
        <v>2847</v>
      </c>
      <c r="R2149" s="4">
        <v>254.352</v>
      </c>
      <c r="S2149" s="4">
        <v>6</v>
      </c>
      <c r="T2149" s="4">
        <v>0.2</v>
      </c>
      <c r="U2149" s="4">
        <v>-50.870399999999997</v>
      </c>
      <c r="V2149" s="4" t="str">
        <f>INDEX(Regional_Lookup!$B$2:$B$5,MATCH('Sample - Superstore'!M2149,Regional_Lookup!$A$2:$A$5,0))</f>
        <v>Sarah Miller</v>
      </c>
      <c r="W2149" s="4">
        <f>INDEX(Regional_Lookup!$C$2:$C$5, MATCH('Sample - Superstore'!M2149,Regional_Lookup!$A$2:$A$5, 0))</f>
        <v>0.16</v>
      </c>
      <c r="X2149" s="4">
        <f>U2149/R2149</f>
        <v>-0.19999999999999998</v>
      </c>
      <c r="Y2149" s="4" t="str">
        <f>IF(X2149&gt;=W2149, "Yes", "No")</f>
        <v>No</v>
      </c>
      <c r="Z2149" s="4">
        <f>D2149-C2149</f>
        <v>4</v>
      </c>
      <c r="AA2149" s="4" t="str" cm="1">
        <f t="array" ref="AA2149">_xlfn.IFS(Z2149&lt;=2,"Fast",Z2149&gt;5, "Slow", AND(Z2149&gt;=3,Z2149&lt;=5),"Standard")</f>
        <v>Standard</v>
      </c>
    </row>
    <row r="2150" spans="1:27" x14ac:dyDescent="0.2">
      <c r="A2150" s="4">
        <v>2149</v>
      </c>
      <c r="B2150" s="4" t="s">
        <v>9730</v>
      </c>
      <c r="C2150" s="5">
        <v>41985</v>
      </c>
      <c r="D2150" s="5">
        <v>41990</v>
      </c>
      <c r="E2150" s="4" t="s">
        <v>29</v>
      </c>
      <c r="F2150" s="4" t="s">
        <v>613</v>
      </c>
      <c r="G2150" s="4" t="s">
        <v>612</v>
      </c>
      <c r="H2150" s="4" t="s">
        <v>18</v>
      </c>
      <c r="I2150" s="4" t="s">
        <v>17</v>
      </c>
      <c r="J2150" s="4" t="s">
        <v>1270</v>
      </c>
      <c r="K2150" s="4" t="s">
        <v>15</v>
      </c>
      <c r="L2150" s="4">
        <v>94521</v>
      </c>
      <c r="M2150" s="4" t="s">
        <v>9</v>
      </c>
      <c r="N2150" s="4" t="s">
        <v>6439</v>
      </c>
      <c r="O2150" s="4" t="s">
        <v>37</v>
      </c>
      <c r="P2150" s="4" t="s">
        <v>36</v>
      </c>
      <c r="Q2150" s="4" t="s">
        <v>6438</v>
      </c>
      <c r="R2150" s="4">
        <v>43.31</v>
      </c>
      <c r="S2150" s="4">
        <v>1</v>
      </c>
      <c r="T2150" s="4">
        <v>0</v>
      </c>
      <c r="U2150" s="4">
        <v>4.3310000000000004</v>
      </c>
      <c r="V2150" s="4" t="str">
        <f>INDEX(Regional_Lookup!$B$2:$B$5,MATCH('Sample - Superstore'!M2150,Regional_Lookup!$A$2:$A$5,0))</f>
        <v>James Chen</v>
      </c>
      <c r="W2150" s="4">
        <f>INDEX(Regional_Lookup!$C$2:$C$5, MATCH('Sample - Superstore'!M2150,Regional_Lookup!$A$2:$A$5, 0))</f>
        <v>0.18</v>
      </c>
      <c r="X2150" s="4">
        <f>U2150/R2150</f>
        <v>0.1</v>
      </c>
      <c r="Y2150" s="4" t="str">
        <f>IF(X2150&gt;=W2150, "Yes", "No")</f>
        <v>No</v>
      </c>
      <c r="Z2150" s="4">
        <f>D2150-C2150</f>
        <v>5</v>
      </c>
      <c r="AA2150" s="4" t="str" cm="1">
        <f t="array" ref="AA2150">_xlfn.IFS(Z2150&lt;=2,"Fast",Z2150&gt;5, "Slow", AND(Z2150&gt;=3,Z2150&lt;=5),"Standard")</f>
        <v>Standard</v>
      </c>
    </row>
    <row r="2151" spans="1:27" x14ac:dyDescent="0.2">
      <c r="A2151" s="4">
        <v>2150</v>
      </c>
      <c r="B2151" s="4" t="s">
        <v>9729</v>
      </c>
      <c r="C2151" s="5">
        <v>42825</v>
      </c>
      <c r="D2151" s="5">
        <v>42830</v>
      </c>
      <c r="E2151" s="4" t="s">
        <v>29</v>
      </c>
      <c r="F2151" s="4" t="s">
        <v>3560</v>
      </c>
      <c r="G2151" s="4" t="s">
        <v>3559</v>
      </c>
      <c r="H2151" s="4" t="s">
        <v>18</v>
      </c>
      <c r="I2151" s="4" t="s">
        <v>17</v>
      </c>
      <c r="J2151" s="4" t="s">
        <v>254</v>
      </c>
      <c r="K2151" s="4" t="s">
        <v>66</v>
      </c>
      <c r="L2151" s="4">
        <v>10035</v>
      </c>
      <c r="M2151" s="4" t="s">
        <v>5</v>
      </c>
      <c r="N2151" s="4" t="s">
        <v>6982</v>
      </c>
      <c r="O2151" s="4" t="s">
        <v>33</v>
      </c>
      <c r="P2151" s="4" t="s">
        <v>32</v>
      </c>
      <c r="Q2151" s="4" t="s">
        <v>6981</v>
      </c>
      <c r="R2151" s="4">
        <v>84.95</v>
      </c>
      <c r="S2151" s="4">
        <v>5</v>
      </c>
      <c r="T2151" s="4">
        <v>0</v>
      </c>
      <c r="U2151" s="4">
        <v>22.087</v>
      </c>
      <c r="V2151" s="4" t="str">
        <f>INDEX(Regional_Lookup!$B$2:$B$5,MATCH('Sample - Superstore'!M2151,Regional_Lookup!$A$2:$A$5,0))</f>
        <v>Sarah Miller</v>
      </c>
      <c r="W2151" s="4">
        <f>INDEX(Regional_Lookup!$C$2:$C$5, MATCH('Sample - Superstore'!M2151,Regional_Lookup!$A$2:$A$5, 0))</f>
        <v>0.16</v>
      </c>
      <c r="X2151" s="4">
        <f>U2151/R2151</f>
        <v>0.26</v>
      </c>
      <c r="Y2151" s="4" t="str">
        <f>IF(X2151&gt;=W2151, "Yes", "No")</f>
        <v>Yes</v>
      </c>
      <c r="Z2151" s="4">
        <f>D2151-C2151</f>
        <v>5</v>
      </c>
      <c r="AA2151" s="4" t="str" cm="1">
        <f t="array" ref="AA2151">_xlfn.IFS(Z2151&lt;=2,"Fast",Z2151&gt;5, "Slow", AND(Z2151&gt;=3,Z2151&lt;=5),"Standard")</f>
        <v>Standard</v>
      </c>
    </row>
    <row r="2152" spans="1:27" x14ac:dyDescent="0.2">
      <c r="A2152" s="4">
        <v>2151</v>
      </c>
      <c r="B2152" s="4" t="s">
        <v>9728</v>
      </c>
      <c r="C2152" s="5">
        <v>43058</v>
      </c>
      <c r="D2152" s="5">
        <v>43065</v>
      </c>
      <c r="E2152" s="4" t="s">
        <v>29</v>
      </c>
      <c r="F2152" s="4" t="s">
        <v>1183</v>
      </c>
      <c r="G2152" s="4" t="s">
        <v>1182</v>
      </c>
      <c r="H2152" s="4" t="s">
        <v>18</v>
      </c>
      <c r="I2152" s="4" t="s">
        <v>17</v>
      </c>
      <c r="J2152" s="4" t="s">
        <v>8888</v>
      </c>
      <c r="K2152" s="4" t="s">
        <v>123</v>
      </c>
      <c r="L2152" s="4">
        <v>77840</v>
      </c>
      <c r="M2152" s="4" t="s">
        <v>3</v>
      </c>
      <c r="N2152" s="4" t="s">
        <v>4351</v>
      </c>
      <c r="O2152" s="4" t="s">
        <v>37</v>
      </c>
      <c r="P2152" s="4" t="s">
        <v>221</v>
      </c>
      <c r="Q2152" s="4" t="s">
        <v>4350</v>
      </c>
      <c r="R2152" s="4">
        <v>233.05799999999999</v>
      </c>
      <c r="S2152" s="4">
        <v>3</v>
      </c>
      <c r="T2152" s="4">
        <v>0.3</v>
      </c>
      <c r="U2152" s="4">
        <v>-53.270400000000002</v>
      </c>
      <c r="V2152" s="4" t="str">
        <f>INDEX(Regional_Lookup!$B$2:$B$5,MATCH('Sample - Superstore'!M2152,Regional_Lookup!$A$2:$A$5,0))</f>
        <v>David Johnson</v>
      </c>
      <c r="W2152" s="4">
        <f>INDEX(Regional_Lookup!$C$2:$C$5, MATCH('Sample - Superstore'!M2152,Regional_Lookup!$A$2:$A$5, 0))</f>
        <v>0.14000000000000001</v>
      </c>
      <c r="X2152" s="4">
        <f>U2152/R2152</f>
        <v>-0.22857142857142859</v>
      </c>
      <c r="Y2152" s="4" t="str">
        <f>IF(X2152&gt;=W2152, "Yes", "No")</f>
        <v>No</v>
      </c>
      <c r="Z2152" s="4">
        <f>D2152-C2152</f>
        <v>7</v>
      </c>
      <c r="AA2152" s="4" t="str" cm="1">
        <f t="array" ref="AA2152">_xlfn.IFS(Z2152&lt;=2,"Fast",Z2152&gt;5, "Slow", AND(Z2152&gt;=3,Z2152&lt;=5),"Standard")</f>
        <v>Slow</v>
      </c>
    </row>
    <row r="2153" spans="1:27" x14ac:dyDescent="0.2">
      <c r="A2153" s="4">
        <v>2152</v>
      </c>
      <c r="B2153" s="4" t="s">
        <v>9727</v>
      </c>
      <c r="C2153" s="5">
        <v>41967</v>
      </c>
      <c r="D2153" s="5">
        <v>41972</v>
      </c>
      <c r="E2153" s="4" t="s">
        <v>21</v>
      </c>
      <c r="F2153" s="4" t="s">
        <v>139</v>
      </c>
      <c r="G2153" s="4" t="s">
        <v>138</v>
      </c>
      <c r="H2153" s="4" t="s">
        <v>18</v>
      </c>
      <c r="I2153" s="4" t="s">
        <v>17</v>
      </c>
      <c r="J2153" s="4" t="s">
        <v>3717</v>
      </c>
      <c r="K2153" s="4" t="s">
        <v>2162</v>
      </c>
      <c r="L2153" s="4">
        <v>63116</v>
      </c>
      <c r="M2153" s="4" t="s">
        <v>3</v>
      </c>
      <c r="N2153" s="4" t="s">
        <v>247</v>
      </c>
      <c r="O2153" s="4" t="s">
        <v>33</v>
      </c>
      <c r="P2153" s="4" t="s">
        <v>55</v>
      </c>
      <c r="Q2153" s="4" t="s">
        <v>246</v>
      </c>
      <c r="R2153" s="4">
        <v>111.79</v>
      </c>
      <c r="S2153" s="4">
        <v>7</v>
      </c>
      <c r="T2153" s="4">
        <v>0</v>
      </c>
      <c r="U2153" s="4">
        <v>43.598100000000002</v>
      </c>
      <c r="V2153" s="4" t="str">
        <f>INDEX(Regional_Lookup!$B$2:$B$5,MATCH('Sample - Superstore'!M2153,Regional_Lookup!$A$2:$A$5,0))</f>
        <v>David Johnson</v>
      </c>
      <c r="W2153" s="4">
        <f>INDEX(Regional_Lookup!$C$2:$C$5, MATCH('Sample - Superstore'!M2153,Regional_Lookup!$A$2:$A$5, 0))</f>
        <v>0.14000000000000001</v>
      </c>
      <c r="X2153" s="4">
        <f>U2153/R2153</f>
        <v>0.39</v>
      </c>
      <c r="Y2153" s="4" t="str">
        <f>IF(X2153&gt;=W2153, "Yes", "No")</f>
        <v>Yes</v>
      </c>
      <c r="Z2153" s="4">
        <f>D2153-C2153</f>
        <v>5</v>
      </c>
      <c r="AA2153" s="4" t="str" cm="1">
        <f t="array" ref="AA2153">_xlfn.IFS(Z2153&lt;=2,"Fast",Z2153&gt;5, "Slow", AND(Z2153&gt;=3,Z2153&lt;=5),"Standard")</f>
        <v>Standard</v>
      </c>
    </row>
    <row r="2154" spans="1:27" x14ac:dyDescent="0.2">
      <c r="A2154" s="4">
        <v>2153</v>
      </c>
      <c r="B2154" s="4" t="s">
        <v>9726</v>
      </c>
      <c r="C2154" s="5">
        <v>42330</v>
      </c>
      <c r="D2154" s="5">
        <v>42334</v>
      </c>
      <c r="E2154" s="4" t="s">
        <v>29</v>
      </c>
      <c r="F2154" s="4" t="s">
        <v>5655</v>
      </c>
      <c r="G2154" s="4" t="s">
        <v>5654</v>
      </c>
      <c r="H2154" s="4" t="s">
        <v>18</v>
      </c>
      <c r="I2154" s="4" t="s">
        <v>17</v>
      </c>
      <c r="J2154" s="4" t="s">
        <v>3024</v>
      </c>
      <c r="K2154" s="4" t="s">
        <v>966</v>
      </c>
      <c r="L2154" s="4">
        <v>2169</v>
      </c>
      <c r="M2154" s="4" t="s">
        <v>5</v>
      </c>
      <c r="N2154" s="4" t="s">
        <v>3958</v>
      </c>
      <c r="O2154" s="4" t="s">
        <v>13</v>
      </c>
      <c r="P2154" s="4" t="s">
        <v>24</v>
      </c>
      <c r="Q2154" s="4" t="s">
        <v>3957</v>
      </c>
      <c r="R2154" s="4">
        <v>14.94</v>
      </c>
      <c r="S2154" s="4">
        <v>3</v>
      </c>
      <c r="T2154" s="4">
        <v>0</v>
      </c>
      <c r="U2154" s="4">
        <v>7.0217999999999998</v>
      </c>
      <c r="V2154" s="4" t="str">
        <f>INDEX(Regional_Lookup!$B$2:$B$5,MATCH('Sample - Superstore'!M2154,Regional_Lookup!$A$2:$A$5,0))</f>
        <v>Sarah Miller</v>
      </c>
      <c r="W2154" s="4">
        <f>INDEX(Regional_Lookup!$C$2:$C$5, MATCH('Sample - Superstore'!M2154,Regional_Lookup!$A$2:$A$5, 0))</f>
        <v>0.16</v>
      </c>
      <c r="X2154" s="4">
        <f>U2154/R2154</f>
        <v>0.47000000000000003</v>
      </c>
      <c r="Y2154" s="4" t="str">
        <f>IF(X2154&gt;=W2154, "Yes", "No")</f>
        <v>Yes</v>
      </c>
      <c r="Z2154" s="4">
        <f>D2154-C2154</f>
        <v>4</v>
      </c>
      <c r="AA2154" s="4" t="str" cm="1">
        <f t="array" ref="AA2154">_xlfn.IFS(Z2154&lt;=2,"Fast",Z2154&gt;5, "Slow", AND(Z2154&gt;=3,Z2154&lt;=5),"Standard")</f>
        <v>Standard</v>
      </c>
    </row>
    <row r="2155" spans="1:27" x14ac:dyDescent="0.2">
      <c r="A2155" s="4">
        <v>2154</v>
      </c>
      <c r="B2155" s="4" t="s">
        <v>9725</v>
      </c>
      <c r="C2155" s="5">
        <v>42565</v>
      </c>
      <c r="D2155" s="5">
        <v>42569</v>
      </c>
      <c r="E2155" s="4" t="s">
        <v>29</v>
      </c>
      <c r="F2155" s="4" t="s">
        <v>7362</v>
      </c>
      <c r="G2155" s="4" t="s">
        <v>7361</v>
      </c>
      <c r="H2155" s="4" t="s">
        <v>50</v>
      </c>
      <c r="I2155" s="4" t="s">
        <v>17</v>
      </c>
      <c r="J2155" s="4" t="s">
        <v>254</v>
      </c>
      <c r="K2155" s="4" t="s">
        <v>66</v>
      </c>
      <c r="L2155" s="4">
        <v>10009</v>
      </c>
      <c r="M2155" s="4" t="s">
        <v>5</v>
      </c>
      <c r="N2155" s="4" t="s">
        <v>4899</v>
      </c>
      <c r="O2155" s="4" t="s">
        <v>13</v>
      </c>
      <c r="P2155" s="4" t="s">
        <v>100</v>
      </c>
      <c r="Q2155" s="4" t="s">
        <v>4898</v>
      </c>
      <c r="R2155" s="4">
        <v>14.16</v>
      </c>
      <c r="S2155" s="4">
        <v>2</v>
      </c>
      <c r="T2155" s="4">
        <v>0.2</v>
      </c>
      <c r="U2155" s="4">
        <v>5.133</v>
      </c>
      <c r="V2155" s="4" t="str">
        <f>INDEX(Regional_Lookup!$B$2:$B$5,MATCH('Sample - Superstore'!M2155,Regional_Lookup!$A$2:$A$5,0))</f>
        <v>Sarah Miller</v>
      </c>
      <c r="W2155" s="4">
        <f>INDEX(Regional_Lookup!$C$2:$C$5, MATCH('Sample - Superstore'!M2155,Regional_Lookup!$A$2:$A$5, 0))</f>
        <v>0.16</v>
      </c>
      <c r="X2155" s="4">
        <f>U2155/R2155</f>
        <v>0.36249999999999999</v>
      </c>
      <c r="Y2155" s="4" t="str">
        <f>IF(X2155&gt;=W2155, "Yes", "No")</f>
        <v>Yes</v>
      </c>
      <c r="Z2155" s="4">
        <f>D2155-C2155</f>
        <v>4</v>
      </c>
      <c r="AA2155" s="4" t="str" cm="1">
        <f t="array" ref="AA2155">_xlfn.IFS(Z2155&lt;=2,"Fast",Z2155&gt;5, "Slow", AND(Z2155&gt;=3,Z2155&lt;=5),"Standard")</f>
        <v>Standard</v>
      </c>
    </row>
    <row r="2156" spans="1:27" x14ac:dyDescent="0.2">
      <c r="A2156" s="4">
        <v>2155</v>
      </c>
      <c r="B2156" s="4" t="s">
        <v>9724</v>
      </c>
      <c r="C2156" s="5">
        <v>42490</v>
      </c>
      <c r="D2156" s="5">
        <v>42495</v>
      </c>
      <c r="E2156" s="4" t="s">
        <v>29</v>
      </c>
      <c r="F2156" s="4" t="s">
        <v>3654</v>
      </c>
      <c r="G2156" s="4" t="s">
        <v>3653</v>
      </c>
      <c r="H2156" s="4" t="s">
        <v>102</v>
      </c>
      <c r="I2156" s="4" t="s">
        <v>17</v>
      </c>
      <c r="J2156" s="4" t="s">
        <v>624</v>
      </c>
      <c r="K2156" s="4" t="s">
        <v>123</v>
      </c>
      <c r="L2156" s="4">
        <v>75081</v>
      </c>
      <c r="M2156" s="4" t="s">
        <v>3</v>
      </c>
      <c r="N2156" s="4" t="s">
        <v>383</v>
      </c>
      <c r="O2156" s="4" t="s">
        <v>37</v>
      </c>
      <c r="P2156" s="4" t="s">
        <v>36</v>
      </c>
      <c r="Q2156" s="4" t="s">
        <v>382</v>
      </c>
      <c r="R2156" s="4">
        <v>22.608000000000001</v>
      </c>
      <c r="S2156" s="4">
        <v>3</v>
      </c>
      <c r="T2156" s="4">
        <v>0.6</v>
      </c>
      <c r="U2156" s="4">
        <v>-10.1736</v>
      </c>
      <c r="V2156" s="4" t="str">
        <f>INDEX(Regional_Lookup!$B$2:$B$5,MATCH('Sample - Superstore'!M2156,Regional_Lookup!$A$2:$A$5,0))</f>
        <v>David Johnson</v>
      </c>
      <c r="W2156" s="4">
        <f>INDEX(Regional_Lookup!$C$2:$C$5, MATCH('Sample - Superstore'!M2156,Regional_Lookup!$A$2:$A$5, 0))</f>
        <v>0.14000000000000001</v>
      </c>
      <c r="X2156" s="4">
        <f>U2156/R2156</f>
        <v>-0.45</v>
      </c>
      <c r="Y2156" s="4" t="str">
        <f>IF(X2156&gt;=W2156, "Yes", "No")</f>
        <v>No</v>
      </c>
      <c r="Z2156" s="4">
        <f>D2156-C2156</f>
        <v>5</v>
      </c>
      <c r="AA2156" s="4" t="str" cm="1">
        <f t="array" ref="AA2156">_xlfn.IFS(Z2156&lt;=2,"Fast",Z2156&gt;5, "Slow", AND(Z2156&gt;=3,Z2156&lt;=5),"Standard")</f>
        <v>Standard</v>
      </c>
    </row>
    <row r="2157" spans="1:27" x14ac:dyDescent="0.2">
      <c r="A2157" s="4">
        <v>2156</v>
      </c>
      <c r="B2157" s="4" t="s">
        <v>9723</v>
      </c>
      <c r="C2157" s="5">
        <v>42576</v>
      </c>
      <c r="D2157" s="5">
        <v>42578</v>
      </c>
      <c r="E2157" s="4" t="s">
        <v>21</v>
      </c>
      <c r="F2157" s="4" t="s">
        <v>5283</v>
      </c>
      <c r="G2157" s="4" t="s">
        <v>5282</v>
      </c>
      <c r="H2157" s="4" t="s">
        <v>18</v>
      </c>
      <c r="I2157" s="4" t="s">
        <v>17</v>
      </c>
      <c r="J2157" s="4" t="s">
        <v>59</v>
      </c>
      <c r="K2157" s="4" t="s">
        <v>15</v>
      </c>
      <c r="L2157" s="4">
        <v>90032</v>
      </c>
      <c r="M2157" s="4" t="s">
        <v>9</v>
      </c>
      <c r="N2157" s="4" t="s">
        <v>3801</v>
      </c>
      <c r="O2157" s="4" t="s">
        <v>13</v>
      </c>
      <c r="P2157" s="4" t="s">
        <v>109</v>
      </c>
      <c r="Q2157" s="4" t="s">
        <v>3800</v>
      </c>
      <c r="R2157" s="4">
        <v>21.48</v>
      </c>
      <c r="S2157" s="4">
        <v>6</v>
      </c>
      <c r="T2157" s="4">
        <v>0</v>
      </c>
      <c r="U2157" s="4">
        <v>10.74</v>
      </c>
      <c r="V2157" s="4" t="str">
        <f>INDEX(Regional_Lookup!$B$2:$B$5,MATCH('Sample - Superstore'!M2157,Regional_Lookup!$A$2:$A$5,0))</f>
        <v>James Chen</v>
      </c>
      <c r="W2157" s="4">
        <f>INDEX(Regional_Lookup!$C$2:$C$5, MATCH('Sample - Superstore'!M2157,Regional_Lookup!$A$2:$A$5, 0))</f>
        <v>0.18</v>
      </c>
      <c r="X2157" s="4">
        <f>U2157/R2157</f>
        <v>0.5</v>
      </c>
      <c r="Y2157" s="4" t="str">
        <f>IF(X2157&gt;=W2157, "Yes", "No")</f>
        <v>Yes</v>
      </c>
      <c r="Z2157" s="4">
        <f>D2157-C2157</f>
        <v>2</v>
      </c>
      <c r="AA2157" s="4" t="str" cm="1">
        <f t="array" ref="AA2157">_xlfn.IFS(Z2157&lt;=2,"Fast",Z2157&gt;5, "Slow", AND(Z2157&gt;=3,Z2157&lt;=5),"Standard")</f>
        <v>Fast</v>
      </c>
    </row>
    <row r="2158" spans="1:27" x14ac:dyDescent="0.2">
      <c r="A2158" s="4">
        <v>2157</v>
      </c>
      <c r="B2158" s="4" t="s">
        <v>9722</v>
      </c>
      <c r="C2158" s="5">
        <v>41812</v>
      </c>
      <c r="D2158" s="5">
        <v>41814</v>
      </c>
      <c r="E2158" s="4" t="s">
        <v>89</v>
      </c>
      <c r="F2158" s="4" t="s">
        <v>69</v>
      </c>
      <c r="G2158" s="4" t="s">
        <v>68</v>
      </c>
      <c r="H2158" s="4" t="s">
        <v>18</v>
      </c>
      <c r="I2158" s="4" t="s">
        <v>17</v>
      </c>
      <c r="J2158" s="4" t="s">
        <v>1296</v>
      </c>
      <c r="K2158" s="4" t="s">
        <v>1246</v>
      </c>
      <c r="L2158" s="4">
        <v>55407</v>
      </c>
      <c r="M2158" s="4" t="s">
        <v>3</v>
      </c>
      <c r="N2158" s="4" t="s">
        <v>8715</v>
      </c>
      <c r="O2158" s="4" t="s">
        <v>13</v>
      </c>
      <c r="P2158" s="4" t="s">
        <v>231</v>
      </c>
      <c r="Q2158" s="4" t="s">
        <v>8714</v>
      </c>
      <c r="R2158" s="4">
        <v>501.81</v>
      </c>
      <c r="S2158" s="4">
        <v>3</v>
      </c>
      <c r="T2158" s="4">
        <v>0</v>
      </c>
      <c r="U2158" s="4">
        <v>0</v>
      </c>
      <c r="V2158" s="4" t="str">
        <f>INDEX(Regional_Lookup!$B$2:$B$5,MATCH('Sample - Superstore'!M2158,Regional_Lookup!$A$2:$A$5,0))</f>
        <v>David Johnson</v>
      </c>
      <c r="W2158" s="4">
        <f>INDEX(Regional_Lookup!$C$2:$C$5, MATCH('Sample - Superstore'!M2158,Regional_Lookup!$A$2:$A$5, 0))</f>
        <v>0.14000000000000001</v>
      </c>
      <c r="X2158" s="4">
        <f>U2158/R2158</f>
        <v>0</v>
      </c>
      <c r="Y2158" s="4" t="str">
        <f>IF(X2158&gt;=W2158, "Yes", "No")</f>
        <v>No</v>
      </c>
      <c r="Z2158" s="4">
        <f>D2158-C2158</f>
        <v>2</v>
      </c>
      <c r="AA2158" s="4" t="str" cm="1">
        <f t="array" ref="AA2158">_xlfn.IFS(Z2158&lt;=2,"Fast",Z2158&gt;5, "Slow", AND(Z2158&gt;=3,Z2158&lt;=5),"Standard")</f>
        <v>Fast</v>
      </c>
    </row>
    <row r="2159" spans="1:27" x14ac:dyDescent="0.2">
      <c r="A2159" s="4">
        <v>2158</v>
      </c>
      <c r="B2159" s="4" t="s">
        <v>9722</v>
      </c>
      <c r="C2159" s="5">
        <v>41812</v>
      </c>
      <c r="D2159" s="5">
        <v>41814</v>
      </c>
      <c r="E2159" s="4" t="s">
        <v>89</v>
      </c>
      <c r="F2159" s="4" t="s">
        <v>69</v>
      </c>
      <c r="G2159" s="4" t="s">
        <v>68</v>
      </c>
      <c r="H2159" s="4" t="s">
        <v>18</v>
      </c>
      <c r="I2159" s="4" t="s">
        <v>17</v>
      </c>
      <c r="J2159" s="4" t="s">
        <v>1296</v>
      </c>
      <c r="K2159" s="4" t="s">
        <v>1246</v>
      </c>
      <c r="L2159" s="4">
        <v>55407</v>
      </c>
      <c r="M2159" s="4" t="s">
        <v>3</v>
      </c>
      <c r="N2159" s="4" t="s">
        <v>2760</v>
      </c>
      <c r="O2159" s="4" t="s">
        <v>13</v>
      </c>
      <c r="P2159" s="4" t="s">
        <v>231</v>
      </c>
      <c r="Q2159" s="4" t="s">
        <v>2759</v>
      </c>
      <c r="R2159" s="4">
        <v>161.94</v>
      </c>
      <c r="S2159" s="4">
        <v>3</v>
      </c>
      <c r="T2159" s="4">
        <v>0</v>
      </c>
      <c r="U2159" s="4">
        <v>9.7164000000000001</v>
      </c>
      <c r="V2159" s="4" t="str">
        <f>INDEX(Regional_Lookup!$B$2:$B$5,MATCH('Sample - Superstore'!M2159,Regional_Lookup!$A$2:$A$5,0))</f>
        <v>David Johnson</v>
      </c>
      <c r="W2159" s="4">
        <f>INDEX(Regional_Lookup!$C$2:$C$5, MATCH('Sample - Superstore'!M2159,Regional_Lookup!$A$2:$A$5, 0))</f>
        <v>0.14000000000000001</v>
      </c>
      <c r="X2159" s="4">
        <f>U2159/R2159</f>
        <v>6.0000000000000005E-2</v>
      </c>
      <c r="Y2159" s="4" t="str">
        <f>IF(X2159&gt;=W2159, "Yes", "No")</f>
        <v>No</v>
      </c>
      <c r="Z2159" s="4">
        <f>D2159-C2159</f>
        <v>2</v>
      </c>
      <c r="AA2159" s="4" t="str" cm="1">
        <f t="array" ref="AA2159">_xlfn.IFS(Z2159&lt;=2,"Fast",Z2159&gt;5, "Slow", AND(Z2159&gt;=3,Z2159&lt;=5),"Standard")</f>
        <v>Fast</v>
      </c>
    </row>
    <row r="2160" spans="1:27" x14ac:dyDescent="0.2">
      <c r="A2160" s="4">
        <v>2159</v>
      </c>
      <c r="B2160" s="4" t="s">
        <v>9721</v>
      </c>
      <c r="C2160" s="5">
        <v>43029</v>
      </c>
      <c r="D2160" s="5">
        <v>43034</v>
      </c>
      <c r="E2160" s="4" t="s">
        <v>29</v>
      </c>
      <c r="F2160" s="4" t="s">
        <v>1089</v>
      </c>
      <c r="G2160" s="4" t="s">
        <v>1088</v>
      </c>
      <c r="H2160" s="4" t="s">
        <v>102</v>
      </c>
      <c r="I2160" s="4" t="s">
        <v>17</v>
      </c>
      <c r="J2160" s="4" t="s">
        <v>7848</v>
      </c>
      <c r="K2160" s="4" t="s">
        <v>41</v>
      </c>
      <c r="L2160" s="4">
        <v>32725</v>
      </c>
      <c r="M2160" s="4" t="s">
        <v>7</v>
      </c>
      <c r="N2160" s="4" t="s">
        <v>6502</v>
      </c>
      <c r="O2160" s="4" t="s">
        <v>13</v>
      </c>
      <c r="P2160" s="4" t="s">
        <v>116</v>
      </c>
      <c r="Q2160" s="4" t="s">
        <v>6501</v>
      </c>
      <c r="R2160" s="4">
        <v>17.856000000000002</v>
      </c>
      <c r="S2160" s="4">
        <v>4</v>
      </c>
      <c r="T2160" s="4">
        <v>0.2</v>
      </c>
      <c r="U2160" s="4">
        <v>2.0087999999999999</v>
      </c>
      <c r="V2160" s="4" t="str">
        <f>INDEX(Regional_Lookup!$B$2:$B$5,MATCH('Sample - Superstore'!M2160,Regional_Lookup!$A$2:$A$5,0))</f>
        <v>Maria Santos</v>
      </c>
      <c r="W2160" s="4">
        <f>INDEX(Regional_Lookup!$C$2:$C$5, MATCH('Sample - Superstore'!M2160,Regional_Lookup!$A$2:$A$5, 0))</f>
        <v>0.15</v>
      </c>
      <c r="X2160" s="4">
        <f>U2160/R2160</f>
        <v>0.11249999999999999</v>
      </c>
      <c r="Y2160" s="4" t="str">
        <f>IF(X2160&gt;=W2160, "Yes", "No")</f>
        <v>No</v>
      </c>
      <c r="Z2160" s="4">
        <f>D2160-C2160</f>
        <v>5</v>
      </c>
      <c r="AA2160" s="4" t="str" cm="1">
        <f t="array" ref="AA2160">_xlfn.IFS(Z2160&lt;=2,"Fast",Z2160&gt;5, "Slow", AND(Z2160&gt;=3,Z2160&lt;=5),"Standard")</f>
        <v>Standard</v>
      </c>
    </row>
    <row r="2161" spans="1:27" x14ac:dyDescent="0.2">
      <c r="A2161" s="4">
        <v>2160</v>
      </c>
      <c r="B2161" s="4" t="s">
        <v>9720</v>
      </c>
      <c r="C2161" s="5">
        <v>42616</v>
      </c>
      <c r="D2161" s="5">
        <v>42622</v>
      </c>
      <c r="E2161" s="4" t="s">
        <v>29</v>
      </c>
      <c r="F2161" s="4" t="s">
        <v>1039</v>
      </c>
      <c r="G2161" s="4" t="s">
        <v>1038</v>
      </c>
      <c r="H2161" s="4" t="s">
        <v>18</v>
      </c>
      <c r="I2161" s="4" t="s">
        <v>17</v>
      </c>
      <c r="J2161" s="4" t="s">
        <v>319</v>
      </c>
      <c r="K2161" s="4" t="s">
        <v>318</v>
      </c>
      <c r="L2161" s="4">
        <v>60610</v>
      </c>
      <c r="M2161" s="4" t="s">
        <v>3</v>
      </c>
      <c r="N2161" s="4" t="s">
        <v>932</v>
      </c>
      <c r="O2161" s="4" t="s">
        <v>13</v>
      </c>
      <c r="P2161" s="4" t="s">
        <v>100</v>
      </c>
      <c r="Q2161" s="4" t="s">
        <v>931</v>
      </c>
      <c r="R2161" s="4">
        <v>8.8079999999999998</v>
      </c>
      <c r="S2161" s="4">
        <v>3</v>
      </c>
      <c r="T2161" s="4">
        <v>0.8</v>
      </c>
      <c r="U2161" s="4">
        <v>-14.973599999999999</v>
      </c>
      <c r="V2161" s="4" t="str">
        <f>INDEX(Regional_Lookup!$B$2:$B$5,MATCH('Sample - Superstore'!M2161,Regional_Lookup!$A$2:$A$5,0))</f>
        <v>David Johnson</v>
      </c>
      <c r="W2161" s="4">
        <f>INDEX(Regional_Lookup!$C$2:$C$5, MATCH('Sample - Superstore'!M2161,Regional_Lookup!$A$2:$A$5, 0))</f>
        <v>0.14000000000000001</v>
      </c>
      <c r="X2161" s="4">
        <f>U2161/R2161</f>
        <v>-1.7</v>
      </c>
      <c r="Y2161" s="4" t="str">
        <f>IF(X2161&gt;=W2161, "Yes", "No")</f>
        <v>No</v>
      </c>
      <c r="Z2161" s="4">
        <f>D2161-C2161</f>
        <v>6</v>
      </c>
      <c r="AA2161" s="4" t="str" cm="1">
        <f t="array" ref="AA2161">_xlfn.IFS(Z2161&lt;=2,"Fast",Z2161&gt;5, "Slow", AND(Z2161&gt;=3,Z2161&lt;=5),"Standard")</f>
        <v>Slow</v>
      </c>
    </row>
    <row r="2162" spans="1:27" x14ac:dyDescent="0.2">
      <c r="A2162" s="4">
        <v>2161</v>
      </c>
      <c r="B2162" s="4" t="s">
        <v>9719</v>
      </c>
      <c r="C2162" s="5">
        <v>42504</v>
      </c>
      <c r="D2162" s="5">
        <v>42504</v>
      </c>
      <c r="E2162" s="4" t="s">
        <v>162</v>
      </c>
      <c r="F2162" s="4" t="s">
        <v>5832</v>
      </c>
      <c r="G2162" s="4" t="s">
        <v>5831</v>
      </c>
      <c r="H2162" s="4" t="s">
        <v>18</v>
      </c>
      <c r="I2162" s="4" t="s">
        <v>17</v>
      </c>
      <c r="J2162" s="4" t="s">
        <v>3851</v>
      </c>
      <c r="K2162" s="4" t="s">
        <v>85</v>
      </c>
      <c r="L2162" s="4">
        <v>45231</v>
      </c>
      <c r="M2162" s="4" t="s">
        <v>5</v>
      </c>
      <c r="N2162" s="4" t="s">
        <v>1234</v>
      </c>
      <c r="O2162" s="4" t="s">
        <v>37</v>
      </c>
      <c r="P2162" s="4" t="s">
        <v>36</v>
      </c>
      <c r="Q2162" s="4" t="s">
        <v>1233</v>
      </c>
      <c r="R2162" s="4">
        <v>79.384</v>
      </c>
      <c r="S2162" s="4">
        <v>1</v>
      </c>
      <c r="T2162" s="4">
        <v>0.2</v>
      </c>
      <c r="U2162" s="4">
        <v>29.768999999999998</v>
      </c>
      <c r="V2162" s="4" t="str">
        <f>INDEX(Regional_Lookup!$B$2:$B$5,MATCH('Sample - Superstore'!M2162,Regional_Lookup!$A$2:$A$5,0))</f>
        <v>Sarah Miller</v>
      </c>
      <c r="W2162" s="4">
        <f>INDEX(Regional_Lookup!$C$2:$C$5, MATCH('Sample - Superstore'!M2162,Regional_Lookup!$A$2:$A$5, 0))</f>
        <v>0.16</v>
      </c>
      <c r="X2162" s="4">
        <f>U2162/R2162</f>
        <v>0.375</v>
      </c>
      <c r="Y2162" s="4" t="str">
        <f>IF(X2162&gt;=W2162, "Yes", "No")</f>
        <v>Yes</v>
      </c>
      <c r="Z2162" s="4">
        <f>D2162-C2162</f>
        <v>0</v>
      </c>
      <c r="AA2162" s="4" t="str" cm="1">
        <f t="array" ref="AA2162">_xlfn.IFS(Z2162&lt;=2,"Fast",Z2162&gt;5, "Slow", AND(Z2162&gt;=3,Z2162&lt;=5),"Standard")</f>
        <v>Fast</v>
      </c>
    </row>
    <row r="2163" spans="1:27" x14ac:dyDescent="0.2">
      <c r="A2163" s="4">
        <v>2162</v>
      </c>
      <c r="B2163" s="4" t="s">
        <v>9718</v>
      </c>
      <c r="C2163" s="5">
        <v>42376</v>
      </c>
      <c r="D2163" s="5">
        <v>42381</v>
      </c>
      <c r="E2163" s="4" t="s">
        <v>29</v>
      </c>
      <c r="F2163" s="4" t="s">
        <v>5978</v>
      </c>
      <c r="G2163" s="4" t="s">
        <v>5977</v>
      </c>
      <c r="H2163" s="4" t="s">
        <v>102</v>
      </c>
      <c r="I2163" s="4" t="s">
        <v>17</v>
      </c>
      <c r="J2163" s="4" t="s">
        <v>3931</v>
      </c>
      <c r="K2163" s="4" t="s">
        <v>15</v>
      </c>
      <c r="L2163" s="4">
        <v>94601</v>
      </c>
      <c r="M2163" s="4" t="s">
        <v>9</v>
      </c>
      <c r="N2163" s="4" t="s">
        <v>3618</v>
      </c>
      <c r="O2163" s="4" t="s">
        <v>13</v>
      </c>
      <c r="P2163" s="4" t="s">
        <v>116</v>
      </c>
      <c r="Q2163" s="4" t="s">
        <v>3617</v>
      </c>
      <c r="R2163" s="4">
        <v>34.58</v>
      </c>
      <c r="S2163" s="4">
        <v>1</v>
      </c>
      <c r="T2163" s="4">
        <v>0</v>
      </c>
      <c r="U2163" s="4">
        <v>10.0282</v>
      </c>
      <c r="V2163" s="4" t="str">
        <f>INDEX(Regional_Lookup!$B$2:$B$5,MATCH('Sample - Superstore'!M2163,Regional_Lookup!$A$2:$A$5,0))</f>
        <v>James Chen</v>
      </c>
      <c r="W2163" s="4">
        <f>INDEX(Regional_Lookup!$C$2:$C$5, MATCH('Sample - Superstore'!M2163,Regional_Lookup!$A$2:$A$5, 0))</f>
        <v>0.18</v>
      </c>
      <c r="X2163" s="4">
        <f>U2163/R2163</f>
        <v>0.29000000000000004</v>
      </c>
      <c r="Y2163" s="4" t="str">
        <f>IF(X2163&gt;=W2163, "Yes", "No")</f>
        <v>Yes</v>
      </c>
      <c r="Z2163" s="4">
        <f>D2163-C2163</f>
        <v>5</v>
      </c>
      <c r="AA2163" s="4" t="str" cm="1">
        <f t="array" ref="AA2163">_xlfn.IFS(Z2163&lt;=2,"Fast",Z2163&gt;5, "Slow", AND(Z2163&gt;=3,Z2163&lt;=5),"Standard")</f>
        <v>Standard</v>
      </c>
    </row>
    <row r="2164" spans="1:27" x14ac:dyDescent="0.2">
      <c r="A2164" s="4">
        <v>2163</v>
      </c>
      <c r="B2164" s="4" t="s">
        <v>9717</v>
      </c>
      <c r="C2164" s="5">
        <v>42807</v>
      </c>
      <c r="D2164" s="5">
        <v>42813</v>
      </c>
      <c r="E2164" s="4" t="s">
        <v>29</v>
      </c>
      <c r="F2164" s="4" t="s">
        <v>3498</v>
      </c>
      <c r="G2164" s="4" t="s">
        <v>3497</v>
      </c>
      <c r="H2164" s="4" t="s">
        <v>102</v>
      </c>
      <c r="I2164" s="4" t="s">
        <v>17</v>
      </c>
      <c r="J2164" s="4" t="s">
        <v>8246</v>
      </c>
      <c r="K2164" s="4" t="s">
        <v>15</v>
      </c>
      <c r="L2164" s="4">
        <v>95336</v>
      </c>
      <c r="M2164" s="4" t="s">
        <v>9</v>
      </c>
      <c r="N2164" s="4" t="s">
        <v>6454</v>
      </c>
      <c r="O2164" s="4" t="s">
        <v>13</v>
      </c>
      <c r="P2164" s="4" t="s">
        <v>24</v>
      </c>
      <c r="Q2164" s="4" t="s">
        <v>6453</v>
      </c>
      <c r="R2164" s="4">
        <v>314.55</v>
      </c>
      <c r="S2164" s="4">
        <v>3</v>
      </c>
      <c r="T2164" s="4">
        <v>0</v>
      </c>
      <c r="U2164" s="4">
        <v>150.98400000000001</v>
      </c>
      <c r="V2164" s="4" t="str">
        <f>INDEX(Regional_Lookup!$B$2:$B$5,MATCH('Sample - Superstore'!M2164,Regional_Lookup!$A$2:$A$5,0))</f>
        <v>James Chen</v>
      </c>
      <c r="W2164" s="4">
        <f>INDEX(Regional_Lookup!$C$2:$C$5, MATCH('Sample - Superstore'!M2164,Regional_Lookup!$A$2:$A$5, 0))</f>
        <v>0.18</v>
      </c>
      <c r="X2164" s="4">
        <f>U2164/R2164</f>
        <v>0.48000000000000004</v>
      </c>
      <c r="Y2164" s="4" t="str">
        <f>IF(X2164&gt;=W2164, "Yes", "No")</f>
        <v>Yes</v>
      </c>
      <c r="Z2164" s="4">
        <f>D2164-C2164</f>
        <v>6</v>
      </c>
      <c r="AA2164" s="4" t="str" cm="1">
        <f t="array" ref="AA2164">_xlfn.IFS(Z2164&lt;=2,"Fast",Z2164&gt;5, "Slow", AND(Z2164&gt;=3,Z2164&lt;=5),"Standard")</f>
        <v>Slow</v>
      </c>
    </row>
    <row r="2165" spans="1:27" x14ac:dyDescent="0.2">
      <c r="A2165" s="4">
        <v>2164</v>
      </c>
      <c r="B2165" s="4" t="s">
        <v>9716</v>
      </c>
      <c r="C2165" s="5">
        <v>42656</v>
      </c>
      <c r="D2165" s="5">
        <v>42662</v>
      </c>
      <c r="E2165" s="4" t="s">
        <v>29</v>
      </c>
      <c r="F2165" s="4" t="s">
        <v>8353</v>
      </c>
      <c r="G2165" s="4" t="s">
        <v>8352</v>
      </c>
      <c r="H2165" s="4" t="s">
        <v>18</v>
      </c>
      <c r="I2165" s="4" t="s">
        <v>17</v>
      </c>
      <c r="J2165" s="4" t="s">
        <v>7395</v>
      </c>
      <c r="K2165" s="4" t="s">
        <v>123</v>
      </c>
      <c r="L2165" s="4">
        <v>78041</v>
      </c>
      <c r="M2165" s="4" t="s">
        <v>3</v>
      </c>
      <c r="N2165" s="4" t="s">
        <v>2736</v>
      </c>
      <c r="O2165" s="4" t="s">
        <v>33</v>
      </c>
      <c r="P2165" s="4" t="s">
        <v>55</v>
      </c>
      <c r="Q2165" s="4" t="s">
        <v>2735</v>
      </c>
      <c r="R2165" s="4">
        <v>191.976</v>
      </c>
      <c r="S2165" s="4">
        <v>3</v>
      </c>
      <c r="T2165" s="4">
        <v>0.2</v>
      </c>
      <c r="U2165" s="4">
        <v>23.997</v>
      </c>
      <c r="V2165" s="4" t="str">
        <f>INDEX(Regional_Lookup!$B$2:$B$5,MATCH('Sample - Superstore'!M2165,Regional_Lookup!$A$2:$A$5,0))</f>
        <v>David Johnson</v>
      </c>
      <c r="W2165" s="4">
        <f>INDEX(Regional_Lookup!$C$2:$C$5, MATCH('Sample - Superstore'!M2165,Regional_Lookup!$A$2:$A$5, 0))</f>
        <v>0.14000000000000001</v>
      </c>
      <c r="X2165" s="4">
        <f>U2165/R2165</f>
        <v>0.125</v>
      </c>
      <c r="Y2165" s="4" t="str">
        <f>IF(X2165&gt;=W2165, "Yes", "No")</f>
        <v>No</v>
      </c>
      <c r="Z2165" s="4">
        <f>D2165-C2165</f>
        <v>6</v>
      </c>
      <c r="AA2165" s="4" t="str" cm="1">
        <f t="array" ref="AA2165">_xlfn.IFS(Z2165&lt;=2,"Fast",Z2165&gt;5, "Slow", AND(Z2165&gt;=3,Z2165&lt;=5),"Standard")</f>
        <v>Slow</v>
      </c>
    </row>
    <row r="2166" spans="1:27" x14ac:dyDescent="0.2">
      <c r="A2166" s="4">
        <v>2165</v>
      </c>
      <c r="B2166" s="4" t="s">
        <v>9716</v>
      </c>
      <c r="C2166" s="5">
        <v>42656</v>
      </c>
      <c r="D2166" s="5">
        <v>42662</v>
      </c>
      <c r="E2166" s="4" t="s">
        <v>29</v>
      </c>
      <c r="F2166" s="4" t="s">
        <v>8353</v>
      </c>
      <c r="G2166" s="4" t="s">
        <v>8352</v>
      </c>
      <c r="H2166" s="4" t="s">
        <v>18</v>
      </c>
      <c r="I2166" s="4" t="s">
        <v>17</v>
      </c>
      <c r="J2166" s="4" t="s">
        <v>7395</v>
      </c>
      <c r="K2166" s="4" t="s">
        <v>123</v>
      </c>
      <c r="L2166" s="4">
        <v>78041</v>
      </c>
      <c r="M2166" s="4" t="s">
        <v>3</v>
      </c>
      <c r="N2166" s="4" t="s">
        <v>1092</v>
      </c>
      <c r="O2166" s="4" t="s">
        <v>13</v>
      </c>
      <c r="P2166" s="4" t="s">
        <v>24</v>
      </c>
      <c r="Q2166" s="4" t="s">
        <v>1091</v>
      </c>
      <c r="R2166" s="4">
        <v>8.2880000000000003</v>
      </c>
      <c r="S2166" s="4">
        <v>2</v>
      </c>
      <c r="T2166" s="4">
        <v>0.2</v>
      </c>
      <c r="U2166" s="4">
        <v>3.0044</v>
      </c>
      <c r="V2166" s="4" t="str">
        <f>INDEX(Regional_Lookup!$B$2:$B$5,MATCH('Sample - Superstore'!M2166,Regional_Lookup!$A$2:$A$5,0))</f>
        <v>David Johnson</v>
      </c>
      <c r="W2166" s="4">
        <f>INDEX(Regional_Lookup!$C$2:$C$5, MATCH('Sample - Superstore'!M2166,Regional_Lookup!$A$2:$A$5, 0))</f>
        <v>0.14000000000000001</v>
      </c>
      <c r="X2166" s="4">
        <f>U2166/R2166</f>
        <v>0.36249999999999999</v>
      </c>
      <c r="Y2166" s="4" t="str">
        <f>IF(X2166&gt;=W2166, "Yes", "No")</f>
        <v>Yes</v>
      </c>
      <c r="Z2166" s="4">
        <f>D2166-C2166</f>
        <v>6</v>
      </c>
      <c r="AA2166" s="4" t="str" cm="1">
        <f t="array" ref="AA2166">_xlfn.IFS(Z2166&lt;=2,"Fast",Z2166&gt;5, "Slow", AND(Z2166&gt;=3,Z2166&lt;=5),"Standard")</f>
        <v>Slow</v>
      </c>
    </row>
    <row r="2167" spans="1:27" x14ac:dyDescent="0.2">
      <c r="A2167" s="4">
        <v>2166</v>
      </c>
      <c r="B2167" s="4" t="s">
        <v>9716</v>
      </c>
      <c r="C2167" s="5">
        <v>42656</v>
      </c>
      <c r="D2167" s="5">
        <v>42662</v>
      </c>
      <c r="E2167" s="4" t="s">
        <v>29</v>
      </c>
      <c r="F2167" s="4" t="s">
        <v>8353</v>
      </c>
      <c r="G2167" s="4" t="s">
        <v>8352</v>
      </c>
      <c r="H2167" s="4" t="s">
        <v>18</v>
      </c>
      <c r="I2167" s="4" t="s">
        <v>17</v>
      </c>
      <c r="J2167" s="4" t="s">
        <v>7395</v>
      </c>
      <c r="K2167" s="4" t="s">
        <v>123</v>
      </c>
      <c r="L2167" s="4">
        <v>78041</v>
      </c>
      <c r="M2167" s="4" t="s">
        <v>3</v>
      </c>
      <c r="N2167" s="4" t="s">
        <v>3389</v>
      </c>
      <c r="O2167" s="4" t="s">
        <v>37</v>
      </c>
      <c r="P2167" s="4" t="s">
        <v>36</v>
      </c>
      <c r="Q2167" s="4" t="s">
        <v>3388</v>
      </c>
      <c r="R2167" s="4">
        <v>139.91999999999999</v>
      </c>
      <c r="S2167" s="4">
        <v>5</v>
      </c>
      <c r="T2167" s="4">
        <v>0.6</v>
      </c>
      <c r="U2167" s="4">
        <v>-150.41399999999999</v>
      </c>
      <c r="V2167" s="4" t="str">
        <f>INDEX(Regional_Lookup!$B$2:$B$5,MATCH('Sample - Superstore'!M2167,Regional_Lookup!$A$2:$A$5,0))</f>
        <v>David Johnson</v>
      </c>
      <c r="W2167" s="4">
        <f>INDEX(Regional_Lookup!$C$2:$C$5, MATCH('Sample - Superstore'!M2167,Regional_Lookup!$A$2:$A$5, 0))</f>
        <v>0.14000000000000001</v>
      </c>
      <c r="X2167" s="4">
        <f>U2167/R2167</f>
        <v>-1.075</v>
      </c>
      <c r="Y2167" s="4" t="str">
        <f>IF(X2167&gt;=W2167, "Yes", "No")</f>
        <v>No</v>
      </c>
      <c r="Z2167" s="4">
        <f>D2167-C2167</f>
        <v>6</v>
      </c>
      <c r="AA2167" s="4" t="str" cm="1">
        <f t="array" ref="AA2167">_xlfn.IFS(Z2167&lt;=2,"Fast",Z2167&gt;5, "Slow", AND(Z2167&gt;=3,Z2167&lt;=5),"Standard")</f>
        <v>Slow</v>
      </c>
    </row>
    <row r="2168" spans="1:27" x14ac:dyDescent="0.2">
      <c r="A2168" s="4">
        <v>2167</v>
      </c>
      <c r="B2168" s="4" t="s">
        <v>9716</v>
      </c>
      <c r="C2168" s="5">
        <v>42656</v>
      </c>
      <c r="D2168" s="5">
        <v>42662</v>
      </c>
      <c r="E2168" s="4" t="s">
        <v>29</v>
      </c>
      <c r="F2168" s="4" t="s">
        <v>8353</v>
      </c>
      <c r="G2168" s="4" t="s">
        <v>8352</v>
      </c>
      <c r="H2168" s="4" t="s">
        <v>18</v>
      </c>
      <c r="I2168" s="4" t="s">
        <v>17</v>
      </c>
      <c r="J2168" s="4" t="s">
        <v>7395</v>
      </c>
      <c r="K2168" s="4" t="s">
        <v>123</v>
      </c>
      <c r="L2168" s="4">
        <v>78041</v>
      </c>
      <c r="M2168" s="4" t="s">
        <v>3</v>
      </c>
      <c r="N2168" s="4" t="s">
        <v>3290</v>
      </c>
      <c r="O2168" s="4" t="s">
        <v>13</v>
      </c>
      <c r="P2168" s="4" t="s">
        <v>116</v>
      </c>
      <c r="Q2168" s="4" t="s">
        <v>3289</v>
      </c>
      <c r="R2168" s="4">
        <v>15.872</v>
      </c>
      <c r="S2168" s="4">
        <v>1</v>
      </c>
      <c r="T2168" s="4">
        <v>0.2</v>
      </c>
      <c r="U2168" s="4">
        <v>1.1903999999999999</v>
      </c>
      <c r="V2168" s="4" t="str">
        <f>INDEX(Regional_Lookup!$B$2:$B$5,MATCH('Sample - Superstore'!M2168,Regional_Lookup!$A$2:$A$5,0))</f>
        <v>David Johnson</v>
      </c>
      <c r="W2168" s="4">
        <f>INDEX(Regional_Lookup!$C$2:$C$5, MATCH('Sample - Superstore'!M2168,Regional_Lookup!$A$2:$A$5, 0))</f>
        <v>0.14000000000000001</v>
      </c>
      <c r="X2168" s="4">
        <f>U2168/R2168</f>
        <v>7.4999999999999997E-2</v>
      </c>
      <c r="Y2168" s="4" t="str">
        <f>IF(X2168&gt;=W2168, "Yes", "No")</f>
        <v>No</v>
      </c>
      <c r="Z2168" s="4">
        <f>D2168-C2168</f>
        <v>6</v>
      </c>
      <c r="AA2168" s="4" t="str" cm="1">
        <f t="array" ref="AA2168">_xlfn.IFS(Z2168&lt;=2,"Fast",Z2168&gt;5, "Slow", AND(Z2168&gt;=3,Z2168&lt;=5),"Standard")</f>
        <v>Slow</v>
      </c>
    </row>
    <row r="2169" spans="1:27" x14ac:dyDescent="0.2">
      <c r="A2169" s="4">
        <v>2168</v>
      </c>
      <c r="B2169" s="4" t="s">
        <v>9716</v>
      </c>
      <c r="C2169" s="5">
        <v>42656</v>
      </c>
      <c r="D2169" s="5">
        <v>42662</v>
      </c>
      <c r="E2169" s="4" t="s">
        <v>29</v>
      </c>
      <c r="F2169" s="4" t="s">
        <v>8353</v>
      </c>
      <c r="G2169" s="4" t="s">
        <v>8352</v>
      </c>
      <c r="H2169" s="4" t="s">
        <v>18</v>
      </c>
      <c r="I2169" s="4" t="s">
        <v>17</v>
      </c>
      <c r="J2169" s="4" t="s">
        <v>7395</v>
      </c>
      <c r="K2169" s="4" t="s">
        <v>123</v>
      </c>
      <c r="L2169" s="4">
        <v>78041</v>
      </c>
      <c r="M2169" s="4" t="s">
        <v>3</v>
      </c>
      <c r="N2169" s="4" t="s">
        <v>5573</v>
      </c>
      <c r="O2169" s="4" t="s">
        <v>13</v>
      </c>
      <c r="P2169" s="4" t="s">
        <v>100</v>
      </c>
      <c r="Q2169" s="4" t="s">
        <v>5572</v>
      </c>
      <c r="R2169" s="4">
        <v>6.2859999999999996</v>
      </c>
      <c r="S2169" s="4">
        <v>7</v>
      </c>
      <c r="T2169" s="4">
        <v>0.8</v>
      </c>
      <c r="U2169" s="4">
        <v>-11.000500000000001</v>
      </c>
      <c r="V2169" s="4" t="str">
        <f>INDEX(Regional_Lookup!$B$2:$B$5,MATCH('Sample - Superstore'!M2169,Regional_Lookup!$A$2:$A$5,0))</f>
        <v>David Johnson</v>
      </c>
      <c r="W2169" s="4">
        <f>INDEX(Regional_Lookup!$C$2:$C$5, MATCH('Sample - Superstore'!M2169,Regional_Lookup!$A$2:$A$5, 0))</f>
        <v>0.14000000000000001</v>
      </c>
      <c r="X2169" s="4">
        <f>U2169/R2169</f>
        <v>-1.7500000000000002</v>
      </c>
      <c r="Y2169" s="4" t="str">
        <f>IF(X2169&gt;=W2169, "Yes", "No")</f>
        <v>No</v>
      </c>
      <c r="Z2169" s="4">
        <f>D2169-C2169</f>
        <v>6</v>
      </c>
      <c r="AA2169" s="4" t="str" cm="1">
        <f t="array" ref="AA2169">_xlfn.IFS(Z2169&lt;=2,"Fast",Z2169&gt;5, "Slow", AND(Z2169&gt;=3,Z2169&lt;=5),"Standard")</f>
        <v>Slow</v>
      </c>
    </row>
    <row r="2170" spans="1:27" x14ac:dyDescent="0.2">
      <c r="A2170" s="4">
        <v>2169</v>
      </c>
      <c r="B2170" s="4" t="s">
        <v>9715</v>
      </c>
      <c r="C2170" s="5">
        <v>42762</v>
      </c>
      <c r="D2170" s="5">
        <v>42765</v>
      </c>
      <c r="E2170" s="4" t="s">
        <v>21</v>
      </c>
      <c r="F2170" s="4" t="s">
        <v>2363</v>
      </c>
      <c r="G2170" s="4" t="s">
        <v>2362</v>
      </c>
      <c r="H2170" s="4" t="s">
        <v>18</v>
      </c>
      <c r="I2170" s="4" t="s">
        <v>17</v>
      </c>
      <c r="J2170" s="4" t="s">
        <v>1930</v>
      </c>
      <c r="K2170" s="4" t="s">
        <v>85</v>
      </c>
      <c r="L2170" s="4">
        <v>44240</v>
      </c>
      <c r="M2170" s="4" t="s">
        <v>5</v>
      </c>
      <c r="N2170" s="4" t="s">
        <v>3144</v>
      </c>
      <c r="O2170" s="4" t="s">
        <v>13</v>
      </c>
      <c r="P2170" s="4" t="s">
        <v>116</v>
      </c>
      <c r="Q2170" s="4" t="s">
        <v>3143</v>
      </c>
      <c r="R2170" s="4">
        <v>14.016</v>
      </c>
      <c r="S2170" s="4">
        <v>3</v>
      </c>
      <c r="T2170" s="4">
        <v>0.2</v>
      </c>
      <c r="U2170" s="4">
        <v>1.752</v>
      </c>
      <c r="V2170" s="4" t="str">
        <f>INDEX(Regional_Lookup!$B$2:$B$5,MATCH('Sample - Superstore'!M2170,Regional_Lookup!$A$2:$A$5,0))</f>
        <v>Sarah Miller</v>
      </c>
      <c r="W2170" s="4">
        <f>INDEX(Regional_Lookup!$C$2:$C$5, MATCH('Sample - Superstore'!M2170,Regional_Lookup!$A$2:$A$5, 0))</f>
        <v>0.16</v>
      </c>
      <c r="X2170" s="4">
        <f>U2170/R2170</f>
        <v>0.125</v>
      </c>
      <c r="Y2170" s="4" t="str">
        <f>IF(X2170&gt;=W2170, "Yes", "No")</f>
        <v>No</v>
      </c>
      <c r="Z2170" s="4">
        <f>D2170-C2170</f>
        <v>3</v>
      </c>
      <c r="AA2170" s="4" t="str" cm="1">
        <f t="array" ref="AA2170">_xlfn.IFS(Z2170&lt;=2,"Fast",Z2170&gt;5, "Slow", AND(Z2170&gt;=3,Z2170&lt;=5),"Standard")</f>
        <v>Standard</v>
      </c>
    </row>
    <row r="2171" spans="1:27" x14ac:dyDescent="0.2">
      <c r="A2171" s="4">
        <v>2170</v>
      </c>
      <c r="B2171" s="4" t="s">
        <v>9715</v>
      </c>
      <c r="C2171" s="5">
        <v>42762</v>
      </c>
      <c r="D2171" s="5">
        <v>42765</v>
      </c>
      <c r="E2171" s="4" t="s">
        <v>21</v>
      </c>
      <c r="F2171" s="4" t="s">
        <v>2363</v>
      </c>
      <c r="G2171" s="4" t="s">
        <v>2362</v>
      </c>
      <c r="H2171" s="4" t="s">
        <v>18</v>
      </c>
      <c r="I2171" s="4" t="s">
        <v>17</v>
      </c>
      <c r="J2171" s="4" t="s">
        <v>1930</v>
      </c>
      <c r="K2171" s="4" t="s">
        <v>85</v>
      </c>
      <c r="L2171" s="4">
        <v>44240</v>
      </c>
      <c r="M2171" s="4" t="s">
        <v>5</v>
      </c>
      <c r="N2171" s="4" t="s">
        <v>4058</v>
      </c>
      <c r="O2171" s="4" t="s">
        <v>33</v>
      </c>
      <c r="P2171" s="4" t="s">
        <v>55</v>
      </c>
      <c r="Q2171" s="4" t="s">
        <v>4057</v>
      </c>
      <c r="R2171" s="4">
        <v>71.975999999999999</v>
      </c>
      <c r="S2171" s="4">
        <v>3</v>
      </c>
      <c r="T2171" s="4">
        <v>0.2</v>
      </c>
      <c r="U2171" s="4">
        <v>-8.9969999999999999</v>
      </c>
      <c r="V2171" s="4" t="str">
        <f>INDEX(Regional_Lookup!$B$2:$B$5,MATCH('Sample - Superstore'!M2171,Regional_Lookup!$A$2:$A$5,0))</f>
        <v>Sarah Miller</v>
      </c>
      <c r="W2171" s="4">
        <f>INDEX(Regional_Lookup!$C$2:$C$5, MATCH('Sample - Superstore'!M2171,Regional_Lookup!$A$2:$A$5, 0))</f>
        <v>0.16</v>
      </c>
      <c r="X2171" s="4">
        <f>U2171/R2171</f>
        <v>-0.125</v>
      </c>
      <c r="Y2171" s="4" t="str">
        <f>IF(X2171&gt;=W2171, "Yes", "No")</f>
        <v>No</v>
      </c>
      <c r="Z2171" s="4">
        <f>D2171-C2171</f>
        <v>3</v>
      </c>
      <c r="AA2171" s="4" t="str" cm="1">
        <f t="array" ref="AA2171">_xlfn.IFS(Z2171&lt;=2,"Fast",Z2171&gt;5, "Slow", AND(Z2171&gt;=3,Z2171&lt;=5),"Standard")</f>
        <v>Standard</v>
      </c>
    </row>
    <row r="2172" spans="1:27" x14ac:dyDescent="0.2">
      <c r="A2172" s="4">
        <v>2171</v>
      </c>
      <c r="B2172" s="4" t="s">
        <v>9715</v>
      </c>
      <c r="C2172" s="5">
        <v>42762</v>
      </c>
      <c r="D2172" s="5">
        <v>42765</v>
      </c>
      <c r="E2172" s="4" t="s">
        <v>21</v>
      </c>
      <c r="F2172" s="4" t="s">
        <v>2363</v>
      </c>
      <c r="G2172" s="4" t="s">
        <v>2362</v>
      </c>
      <c r="H2172" s="4" t="s">
        <v>18</v>
      </c>
      <c r="I2172" s="4" t="s">
        <v>17</v>
      </c>
      <c r="J2172" s="4" t="s">
        <v>1930</v>
      </c>
      <c r="K2172" s="4" t="s">
        <v>85</v>
      </c>
      <c r="L2172" s="4">
        <v>44240</v>
      </c>
      <c r="M2172" s="4" t="s">
        <v>5</v>
      </c>
      <c r="N2172" s="4" t="s">
        <v>6520</v>
      </c>
      <c r="O2172" s="4" t="s">
        <v>33</v>
      </c>
      <c r="P2172" s="4" t="s">
        <v>32</v>
      </c>
      <c r="Q2172" s="4" t="s">
        <v>6519</v>
      </c>
      <c r="R2172" s="4">
        <v>107.982</v>
      </c>
      <c r="S2172" s="4">
        <v>3</v>
      </c>
      <c r="T2172" s="4">
        <v>0.4</v>
      </c>
      <c r="U2172" s="4">
        <v>-26.9955</v>
      </c>
      <c r="V2172" s="4" t="str">
        <f>INDEX(Regional_Lookup!$B$2:$B$5,MATCH('Sample - Superstore'!M2172,Regional_Lookup!$A$2:$A$5,0))</f>
        <v>Sarah Miller</v>
      </c>
      <c r="W2172" s="4">
        <f>INDEX(Regional_Lookup!$C$2:$C$5, MATCH('Sample - Superstore'!M2172,Regional_Lookup!$A$2:$A$5, 0))</f>
        <v>0.16</v>
      </c>
      <c r="X2172" s="4">
        <f>U2172/R2172</f>
        <v>-0.25</v>
      </c>
      <c r="Y2172" s="4" t="str">
        <f>IF(X2172&gt;=W2172, "Yes", "No")</f>
        <v>No</v>
      </c>
      <c r="Z2172" s="4">
        <f>D2172-C2172</f>
        <v>3</v>
      </c>
      <c r="AA2172" s="4" t="str" cm="1">
        <f t="array" ref="AA2172">_xlfn.IFS(Z2172&lt;=2,"Fast",Z2172&gt;5, "Slow", AND(Z2172&gt;=3,Z2172&lt;=5),"Standard")</f>
        <v>Standard</v>
      </c>
    </row>
    <row r="2173" spans="1:27" x14ac:dyDescent="0.2">
      <c r="A2173" s="4">
        <v>2172</v>
      </c>
      <c r="B2173" s="4" t="s">
        <v>9714</v>
      </c>
      <c r="C2173" s="5">
        <v>43058</v>
      </c>
      <c r="D2173" s="5">
        <v>43064</v>
      </c>
      <c r="E2173" s="4" t="s">
        <v>29</v>
      </c>
      <c r="F2173" s="4" t="s">
        <v>5952</v>
      </c>
      <c r="G2173" s="4" t="s">
        <v>5951</v>
      </c>
      <c r="H2173" s="4" t="s">
        <v>50</v>
      </c>
      <c r="I2173" s="4" t="s">
        <v>17</v>
      </c>
      <c r="J2173" s="4" t="s">
        <v>4825</v>
      </c>
      <c r="K2173" s="4" t="s">
        <v>123</v>
      </c>
      <c r="L2173" s="4">
        <v>76903</v>
      </c>
      <c r="M2173" s="4" t="s">
        <v>3</v>
      </c>
      <c r="N2173" s="4" t="s">
        <v>6139</v>
      </c>
      <c r="O2173" s="4" t="s">
        <v>37</v>
      </c>
      <c r="P2173" s="4" t="s">
        <v>221</v>
      </c>
      <c r="Q2173" s="4" t="s">
        <v>6138</v>
      </c>
      <c r="R2173" s="4">
        <v>305.31200000000001</v>
      </c>
      <c r="S2173" s="4">
        <v>2</v>
      </c>
      <c r="T2173" s="4">
        <v>0.3</v>
      </c>
      <c r="U2173" s="4">
        <v>-8.7232000000000003</v>
      </c>
      <c r="V2173" s="4" t="str">
        <f>INDEX(Regional_Lookup!$B$2:$B$5,MATCH('Sample - Superstore'!M2173,Regional_Lookup!$A$2:$A$5,0))</f>
        <v>David Johnson</v>
      </c>
      <c r="W2173" s="4">
        <f>INDEX(Regional_Lookup!$C$2:$C$5, MATCH('Sample - Superstore'!M2173,Regional_Lookup!$A$2:$A$5, 0))</f>
        <v>0.14000000000000001</v>
      </c>
      <c r="X2173" s="4">
        <f>U2173/R2173</f>
        <v>-2.8571428571428571E-2</v>
      </c>
      <c r="Y2173" s="4" t="str">
        <f>IF(X2173&gt;=W2173, "Yes", "No")</f>
        <v>No</v>
      </c>
      <c r="Z2173" s="4">
        <f>D2173-C2173</f>
        <v>6</v>
      </c>
      <c r="AA2173" s="4" t="str" cm="1">
        <f t="array" ref="AA2173">_xlfn.IFS(Z2173&lt;=2,"Fast",Z2173&gt;5, "Slow", AND(Z2173&gt;=3,Z2173&lt;=5),"Standard")</f>
        <v>Slow</v>
      </c>
    </row>
    <row r="2174" spans="1:27" x14ac:dyDescent="0.2">
      <c r="A2174" s="4">
        <v>2173</v>
      </c>
      <c r="B2174" s="4" t="s">
        <v>9713</v>
      </c>
      <c r="C2174" s="5">
        <v>41852</v>
      </c>
      <c r="D2174" s="5">
        <v>41854</v>
      </c>
      <c r="E2174" s="4" t="s">
        <v>89</v>
      </c>
      <c r="F2174" s="4" t="s">
        <v>3640</v>
      </c>
      <c r="G2174" s="4" t="s">
        <v>3639</v>
      </c>
      <c r="H2174" s="4" t="s">
        <v>18</v>
      </c>
      <c r="I2174" s="4" t="s">
        <v>17</v>
      </c>
      <c r="J2174" s="4" t="s">
        <v>248</v>
      </c>
      <c r="K2174" s="4" t="s">
        <v>15</v>
      </c>
      <c r="L2174" s="4">
        <v>94122</v>
      </c>
      <c r="M2174" s="4" t="s">
        <v>9</v>
      </c>
      <c r="N2174" s="4" t="s">
        <v>1226</v>
      </c>
      <c r="O2174" s="4" t="s">
        <v>13</v>
      </c>
      <c r="P2174" s="4" t="s">
        <v>100</v>
      </c>
      <c r="Q2174" s="4" t="s">
        <v>1225</v>
      </c>
      <c r="R2174" s="4">
        <v>19.751999999999999</v>
      </c>
      <c r="S2174" s="4">
        <v>3</v>
      </c>
      <c r="T2174" s="4">
        <v>0.2</v>
      </c>
      <c r="U2174" s="4">
        <v>6.9131999999999998</v>
      </c>
      <c r="V2174" s="4" t="str">
        <f>INDEX(Regional_Lookup!$B$2:$B$5,MATCH('Sample - Superstore'!M2174,Regional_Lookup!$A$2:$A$5,0))</f>
        <v>James Chen</v>
      </c>
      <c r="W2174" s="4">
        <f>INDEX(Regional_Lookup!$C$2:$C$5, MATCH('Sample - Superstore'!M2174,Regional_Lookup!$A$2:$A$5, 0))</f>
        <v>0.18</v>
      </c>
      <c r="X2174" s="4">
        <f>U2174/R2174</f>
        <v>0.35000000000000003</v>
      </c>
      <c r="Y2174" s="4" t="str">
        <f>IF(X2174&gt;=W2174, "Yes", "No")</f>
        <v>Yes</v>
      </c>
      <c r="Z2174" s="4">
        <f>D2174-C2174</f>
        <v>2</v>
      </c>
      <c r="AA2174" s="4" t="str" cm="1">
        <f t="array" ref="AA2174">_xlfn.IFS(Z2174&lt;=2,"Fast",Z2174&gt;5, "Slow", AND(Z2174&gt;=3,Z2174&lt;=5),"Standard")</f>
        <v>Fast</v>
      </c>
    </row>
    <row r="2175" spans="1:27" x14ac:dyDescent="0.2">
      <c r="A2175" s="4">
        <v>2174</v>
      </c>
      <c r="B2175" s="4" t="s">
        <v>9712</v>
      </c>
      <c r="C2175" s="5">
        <v>42581</v>
      </c>
      <c r="D2175" s="5">
        <v>42586</v>
      </c>
      <c r="E2175" s="4" t="s">
        <v>29</v>
      </c>
      <c r="F2175" s="4" t="s">
        <v>5105</v>
      </c>
      <c r="G2175" s="4" t="s">
        <v>5104</v>
      </c>
      <c r="H2175" s="4" t="s">
        <v>102</v>
      </c>
      <c r="I2175" s="4" t="s">
        <v>17</v>
      </c>
      <c r="J2175" s="4" t="s">
        <v>124</v>
      </c>
      <c r="K2175" s="4" t="s">
        <v>123</v>
      </c>
      <c r="L2175" s="4">
        <v>77070</v>
      </c>
      <c r="M2175" s="4" t="s">
        <v>3</v>
      </c>
      <c r="N2175" s="4" t="s">
        <v>1692</v>
      </c>
      <c r="O2175" s="4" t="s">
        <v>13</v>
      </c>
      <c r="P2175" s="4" t="s">
        <v>100</v>
      </c>
      <c r="Q2175" s="4" t="s">
        <v>1691</v>
      </c>
      <c r="R2175" s="4">
        <v>9.2639999999999993</v>
      </c>
      <c r="S2175" s="4">
        <v>3</v>
      </c>
      <c r="T2175" s="4">
        <v>0.8</v>
      </c>
      <c r="U2175" s="4">
        <v>-13.896000000000001</v>
      </c>
      <c r="V2175" s="4" t="str">
        <f>INDEX(Regional_Lookup!$B$2:$B$5,MATCH('Sample - Superstore'!M2175,Regional_Lookup!$A$2:$A$5,0))</f>
        <v>David Johnson</v>
      </c>
      <c r="W2175" s="4">
        <f>INDEX(Regional_Lookup!$C$2:$C$5, MATCH('Sample - Superstore'!M2175,Regional_Lookup!$A$2:$A$5, 0))</f>
        <v>0.14000000000000001</v>
      </c>
      <c r="X2175" s="4">
        <f>U2175/R2175</f>
        <v>-1.5000000000000002</v>
      </c>
      <c r="Y2175" s="4" t="str">
        <f>IF(X2175&gt;=W2175, "Yes", "No")</f>
        <v>No</v>
      </c>
      <c r="Z2175" s="4">
        <f>D2175-C2175</f>
        <v>5</v>
      </c>
      <c r="AA2175" s="4" t="str" cm="1">
        <f t="array" ref="AA2175">_xlfn.IFS(Z2175&lt;=2,"Fast",Z2175&gt;5, "Slow", AND(Z2175&gt;=3,Z2175&lt;=5),"Standard")</f>
        <v>Standard</v>
      </c>
    </row>
    <row r="2176" spans="1:27" x14ac:dyDescent="0.2">
      <c r="A2176" s="4">
        <v>2175</v>
      </c>
      <c r="B2176" s="4" t="s">
        <v>9711</v>
      </c>
      <c r="C2176" s="5">
        <v>42215</v>
      </c>
      <c r="D2176" s="5">
        <v>42219</v>
      </c>
      <c r="E2176" s="4" t="s">
        <v>21</v>
      </c>
      <c r="F2176" s="4" t="s">
        <v>2653</v>
      </c>
      <c r="G2176" s="4" t="s">
        <v>2652</v>
      </c>
      <c r="H2176" s="4" t="s">
        <v>50</v>
      </c>
      <c r="I2176" s="4" t="s">
        <v>17</v>
      </c>
      <c r="J2176" s="4" t="s">
        <v>124</v>
      </c>
      <c r="K2176" s="4" t="s">
        <v>123</v>
      </c>
      <c r="L2176" s="4">
        <v>77041</v>
      </c>
      <c r="M2176" s="4" t="s">
        <v>3</v>
      </c>
      <c r="N2176" s="4" t="s">
        <v>5077</v>
      </c>
      <c r="O2176" s="4" t="s">
        <v>13</v>
      </c>
      <c r="P2176" s="4" t="s">
        <v>231</v>
      </c>
      <c r="Q2176" s="4" t="s">
        <v>5076</v>
      </c>
      <c r="R2176" s="4">
        <v>61.792000000000002</v>
      </c>
      <c r="S2176" s="4">
        <v>4</v>
      </c>
      <c r="T2176" s="4">
        <v>0.2</v>
      </c>
      <c r="U2176" s="4">
        <v>6.1791999999999998</v>
      </c>
      <c r="V2176" s="4" t="str">
        <f>INDEX(Regional_Lookup!$B$2:$B$5,MATCH('Sample - Superstore'!M2176,Regional_Lookup!$A$2:$A$5,0))</f>
        <v>David Johnson</v>
      </c>
      <c r="W2176" s="4">
        <f>INDEX(Regional_Lookup!$C$2:$C$5, MATCH('Sample - Superstore'!M2176,Regional_Lookup!$A$2:$A$5, 0))</f>
        <v>0.14000000000000001</v>
      </c>
      <c r="X2176" s="4">
        <f>U2176/R2176</f>
        <v>9.9999999999999992E-2</v>
      </c>
      <c r="Y2176" s="4" t="str">
        <f>IF(X2176&gt;=W2176, "Yes", "No")</f>
        <v>No</v>
      </c>
      <c r="Z2176" s="4">
        <f>D2176-C2176</f>
        <v>4</v>
      </c>
      <c r="AA2176" s="4" t="str" cm="1">
        <f t="array" ref="AA2176">_xlfn.IFS(Z2176&lt;=2,"Fast",Z2176&gt;5, "Slow", AND(Z2176&gt;=3,Z2176&lt;=5),"Standard")</f>
        <v>Standard</v>
      </c>
    </row>
    <row r="2177" spans="1:27" x14ac:dyDescent="0.2">
      <c r="A2177" s="4">
        <v>2176</v>
      </c>
      <c r="B2177" s="4" t="s">
        <v>9710</v>
      </c>
      <c r="C2177" s="5">
        <v>42658</v>
      </c>
      <c r="D2177" s="5">
        <v>42664</v>
      </c>
      <c r="E2177" s="4" t="s">
        <v>29</v>
      </c>
      <c r="F2177" s="4" t="s">
        <v>1652</v>
      </c>
      <c r="G2177" s="4" t="s">
        <v>1651</v>
      </c>
      <c r="H2177" s="4" t="s">
        <v>102</v>
      </c>
      <c r="I2177" s="4" t="s">
        <v>17</v>
      </c>
      <c r="J2177" s="4" t="s">
        <v>3558</v>
      </c>
      <c r="K2177" s="4" t="s">
        <v>3557</v>
      </c>
      <c r="L2177" s="4">
        <v>84106</v>
      </c>
      <c r="M2177" s="4" t="s">
        <v>9</v>
      </c>
      <c r="N2177" s="4" t="s">
        <v>4178</v>
      </c>
      <c r="O2177" s="4" t="s">
        <v>13</v>
      </c>
      <c r="P2177" s="4" t="s">
        <v>24</v>
      </c>
      <c r="Q2177" s="4" t="s">
        <v>4177</v>
      </c>
      <c r="R2177" s="4">
        <v>45.68</v>
      </c>
      <c r="S2177" s="4">
        <v>2</v>
      </c>
      <c r="T2177" s="4">
        <v>0</v>
      </c>
      <c r="U2177" s="4">
        <v>21.012799999999999</v>
      </c>
      <c r="V2177" s="4" t="str">
        <f>INDEX(Regional_Lookup!$B$2:$B$5,MATCH('Sample - Superstore'!M2177,Regional_Lookup!$A$2:$A$5,0))</f>
        <v>James Chen</v>
      </c>
      <c r="W2177" s="4">
        <f>INDEX(Regional_Lookup!$C$2:$C$5, MATCH('Sample - Superstore'!M2177,Regional_Lookup!$A$2:$A$5, 0))</f>
        <v>0.18</v>
      </c>
      <c r="X2177" s="4">
        <f>U2177/R2177</f>
        <v>0.45999999999999996</v>
      </c>
      <c r="Y2177" s="4" t="str">
        <f>IF(X2177&gt;=W2177, "Yes", "No")</f>
        <v>Yes</v>
      </c>
      <c r="Z2177" s="4">
        <f>D2177-C2177</f>
        <v>6</v>
      </c>
      <c r="AA2177" s="4" t="str" cm="1">
        <f t="array" ref="AA2177">_xlfn.IFS(Z2177&lt;=2,"Fast",Z2177&gt;5, "Slow", AND(Z2177&gt;=3,Z2177&lt;=5),"Standard")</f>
        <v>Slow</v>
      </c>
    </row>
    <row r="2178" spans="1:27" x14ac:dyDescent="0.2">
      <c r="A2178" s="4">
        <v>2177</v>
      </c>
      <c r="B2178" s="4" t="s">
        <v>9710</v>
      </c>
      <c r="C2178" s="5">
        <v>42658</v>
      </c>
      <c r="D2178" s="5">
        <v>42664</v>
      </c>
      <c r="E2178" s="4" t="s">
        <v>29</v>
      </c>
      <c r="F2178" s="4" t="s">
        <v>1652</v>
      </c>
      <c r="G2178" s="4" t="s">
        <v>1651</v>
      </c>
      <c r="H2178" s="4" t="s">
        <v>102</v>
      </c>
      <c r="I2178" s="4" t="s">
        <v>17</v>
      </c>
      <c r="J2178" s="4" t="s">
        <v>3558</v>
      </c>
      <c r="K2178" s="4" t="s">
        <v>3557</v>
      </c>
      <c r="L2178" s="4">
        <v>84106</v>
      </c>
      <c r="M2178" s="4" t="s">
        <v>9</v>
      </c>
      <c r="N2178" s="4" t="s">
        <v>6342</v>
      </c>
      <c r="O2178" s="4" t="s">
        <v>13</v>
      </c>
      <c r="P2178" s="4" t="s">
        <v>24</v>
      </c>
      <c r="Q2178" s="4" t="s">
        <v>6341</v>
      </c>
      <c r="R2178" s="4">
        <v>60.12</v>
      </c>
      <c r="S2178" s="4">
        <v>9</v>
      </c>
      <c r="T2178" s="4">
        <v>0</v>
      </c>
      <c r="U2178" s="4">
        <v>28.857600000000001</v>
      </c>
      <c r="V2178" s="4" t="str">
        <f>INDEX(Regional_Lookup!$B$2:$B$5,MATCH('Sample - Superstore'!M2178,Regional_Lookup!$A$2:$A$5,0))</f>
        <v>James Chen</v>
      </c>
      <c r="W2178" s="4">
        <f>INDEX(Regional_Lookup!$C$2:$C$5, MATCH('Sample - Superstore'!M2178,Regional_Lookup!$A$2:$A$5, 0))</f>
        <v>0.18</v>
      </c>
      <c r="X2178" s="4">
        <f>U2178/R2178</f>
        <v>0.48000000000000004</v>
      </c>
      <c r="Y2178" s="4" t="str">
        <f>IF(X2178&gt;=W2178, "Yes", "No")</f>
        <v>Yes</v>
      </c>
      <c r="Z2178" s="4">
        <f>D2178-C2178</f>
        <v>6</v>
      </c>
      <c r="AA2178" s="4" t="str" cm="1">
        <f t="array" ref="AA2178">_xlfn.IFS(Z2178&lt;=2,"Fast",Z2178&gt;5, "Slow", AND(Z2178&gt;=3,Z2178&lt;=5),"Standard")</f>
        <v>Slow</v>
      </c>
    </row>
    <row r="2179" spans="1:27" x14ac:dyDescent="0.2">
      <c r="A2179" s="4">
        <v>2178</v>
      </c>
      <c r="B2179" s="4" t="s">
        <v>9710</v>
      </c>
      <c r="C2179" s="5">
        <v>42658</v>
      </c>
      <c r="D2179" s="5">
        <v>42664</v>
      </c>
      <c r="E2179" s="4" t="s">
        <v>29</v>
      </c>
      <c r="F2179" s="4" t="s">
        <v>1652</v>
      </c>
      <c r="G2179" s="4" t="s">
        <v>1651</v>
      </c>
      <c r="H2179" s="4" t="s">
        <v>102</v>
      </c>
      <c r="I2179" s="4" t="s">
        <v>17</v>
      </c>
      <c r="J2179" s="4" t="s">
        <v>3558</v>
      </c>
      <c r="K2179" s="4" t="s">
        <v>3557</v>
      </c>
      <c r="L2179" s="4">
        <v>84106</v>
      </c>
      <c r="M2179" s="4" t="s">
        <v>9</v>
      </c>
      <c r="N2179" s="4" t="s">
        <v>381</v>
      </c>
      <c r="O2179" s="4" t="s">
        <v>13</v>
      </c>
      <c r="P2179" s="4" t="s">
        <v>100</v>
      </c>
      <c r="Q2179" s="4" t="s">
        <v>380</v>
      </c>
      <c r="R2179" s="4">
        <v>41.72</v>
      </c>
      <c r="S2179" s="4">
        <v>5</v>
      </c>
      <c r="T2179" s="4">
        <v>0.2</v>
      </c>
      <c r="U2179" s="4">
        <v>13.0375</v>
      </c>
      <c r="V2179" s="4" t="str">
        <f>INDEX(Regional_Lookup!$B$2:$B$5,MATCH('Sample - Superstore'!M2179,Regional_Lookup!$A$2:$A$5,0))</f>
        <v>James Chen</v>
      </c>
      <c r="W2179" s="4">
        <f>INDEX(Regional_Lookup!$C$2:$C$5, MATCH('Sample - Superstore'!M2179,Regional_Lookup!$A$2:$A$5, 0))</f>
        <v>0.18</v>
      </c>
      <c r="X2179" s="4">
        <f>U2179/R2179</f>
        <v>0.3125</v>
      </c>
      <c r="Y2179" s="4" t="str">
        <f>IF(X2179&gt;=W2179, "Yes", "No")</f>
        <v>Yes</v>
      </c>
      <c r="Z2179" s="4">
        <f>D2179-C2179</f>
        <v>6</v>
      </c>
      <c r="AA2179" s="4" t="str" cm="1">
        <f t="array" ref="AA2179">_xlfn.IFS(Z2179&lt;=2,"Fast",Z2179&gt;5, "Slow", AND(Z2179&gt;=3,Z2179&lt;=5),"Standard")</f>
        <v>Slow</v>
      </c>
    </row>
    <row r="2180" spans="1:27" x14ac:dyDescent="0.2">
      <c r="A2180" s="4">
        <v>2179</v>
      </c>
      <c r="B2180" s="4" t="s">
        <v>9710</v>
      </c>
      <c r="C2180" s="5">
        <v>42658</v>
      </c>
      <c r="D2180" s="5">
        <v>42664</v>
      </c>
      <c r="E2180" s="4" t="s">
        <v>29</v>
      </c>
      <c r="F2180" s="4" t="s">
        <v>1652</v>
      </c>
      <c r="G2180" s="4" t="s">
        <v>1651</v>
      </c>
      <c r="H2180" s="4" t="s">
        <v>102</v>
      </c>
      <c r="I2180" s="4" t="s">
        <v>17</v>
      </c>
      <c r="J2180" s="4" t="s">
        <v>3558</v>
      </c>
      <c r="K2180" s="4" t="s">
        <v>3557</v>
      </c>
      <c r="L2180" s="4">
        <v>84106</v>
      </c>
      <c r="M2180" s="4" t="s">
        <v>9</v>
      </c>
      <c r="N2180" s="4" t="s">
        <v>4495</v>
      </c>
      <c r="O2180" s="4" t="s">
        <v>13</v>
      </c>
      <c r="P2180" s="4" t="s">
        <v>24</v>
      </c>
      <c r="Q2180" s="4" t="s">
        <v>4494</v>
      </c>
      <c r="R2180" s="4">
        <v>71.599999999999994</v>
      </c>
      <c r="S2180" s="4">
        <v>8</v>
      </c>
      <c r="T2180" s="4">
        <v>0</v>
      </c>
      <c r="U2180" s="4">
        <v>32.936</v>
      </c>
      <c r="V2180" s="4" t="str">
        <f>INDEX(Regional_Lookup!$B$2:$B$5,MATCH('Sample - Superstore'!M2180,Regional_Lookup!$A$2:$A$5,0))</f>
        <v>James Chen</v>
      </c>
      <c r="W2180" s="4">
        <f>INDEX(Regional_Lookup!$C$2:$C$5, MATCH('Sample - Superstore'!M2180,Regional_Lookup!$A$2:$A$5, 0))</f>
        <v>0.18</v>
      </c>
      <c r="X2180" s="4">
        <f>U2180/R2180</f>
        <v>0.46</v>
      </c>
      <c r="Y2180" s="4" t="str">
        <f>IF(X2180&gt;=W2180, "Yes", "No")</f>
        <v>Yes</v>
      </c>
      <c r="Z2180" s="4">
        <f>D2180-C2180</f>
        <v>6</v>
      </c>
      <c r="AA2180" s="4" t="str" cm="1">
        <f t="array" ref="AA2180">_xlfn.IFS(Z2180&lt;=2,"Fast",Z2180&gt;5, "Slow", AND(Z2180&gt;=3,Z2180&lt;=5),"Standard")</f>
        <v>Slow</v>
      </c>
    </row>
    <row r="2181" spans="1:27" x14ac:dyDescent="0.2">
      <c r="A2181" s="4">
        <v>2180</v>
      </c>
      <c r="B2181" s="4" t="s">
        <v>9709</v>
      </c>
      <c r="C2181" s="5">
        <v>42497</v>
      </c>
      <c r="D2181" s="5">
        <v>42501</v>
      </c>
      <c r="E2181" s="4" t="s">
        <v>29</v>
      </c>
      <c r="F2181" s="4" t="s">
        <v>753</v>
      </c>
      <c r="G2181" s="4" t="s">
        <v>752</v>
      </c>
      <c r="H2181" s="4" t="s">
        <v>18</v>
      </c>
      <c r="I2181" s="4" t="s">
        <v>17</v>
      </c>
      <c r="J2181" s="4" t="s">
        <v>254</v>
      </c>
      <c r="K2181" s="4" t="s">
        <v>66</v>
      </c>
      <c r="L2181" s="4">
        <v>10009</v>
      </c>
      <c r="M2181" s="4" t="s">
        <v>5</v>
      </c>
      <c r="N2181" s="4" t="s">
        <v>5371</v>
      </c>
      <c r="O2181" s="4" t="s">
        <v>13</v>
      </c>
      <c r="P2181" s="4" t="s">
        <v>100</v>
      </c>
      <c r="Q2181" s="4" t="s">
        <v>5370</v>
      </c>
      <c r="R2181" s="4">
        <v>85.231999999999999</v>
      </c>
      <c r="S2181" s="4">
        <v>7</v>
      </c>
      <c r="T2181" s="4">
        <v>0.2</v>
      </c>
      <c r="U2181" s="4">
        <v>30.896599999999999</v>
      </c>
      <c r="V2181" s="4" t="str">
        <f>INDEX(Regional_Lookup!$B$2:$B$5,MATCH('Sample - Superstore'!M2181,Regional_Lookup!$A$2:$A$5,0))</f>
        <v>Sarah Miller</v>
      </c>
      <c r="W2181" s="4">
        <f>INDEX(Regional_Lookup!$C$2:$C$5, MATCH('Sample - Superstore'!M2181,Regional_Lookup!$A$2:$A$5, 0))</f>
        <v>0.16</v>
      </c>
      <c r="X2181" s="4">
        <f>U2181/R2181</f>
        <v>0.36249999999999999</v>
      </c>
      <c r="Y2181" s="4" t="str">
        <f>IF(X2181&gt;=W2181, "Yes", "No")</f>
        <v>Yes</v>
      </c>
      <c r="Z2181" s="4">
        <f>D2181-C2181</f>
        <v>4</v>
      </c>
      <c r="AA2181" s="4" t="str" cm="1">
        <f t="array" ref="AA2181">_xlfn.IFS(Z2181&lt;=2,"Fast",Z2181&gt;5, "Slow", AND(Z2181&gt;=3,Z2181&lt;=5),"Standard")</f>
        <v>Standard</v>
      </c>
    </row>
    <row r="2182" spans="1:27" x14ac:dyDescent="0.2">
      <c r="A2182" s="4">
        <v>2181</v>
      </c>
      <c r="B2182" s="4" t="s">
        <v>9709</v>
      </c>
      <c r="C2182" s="5">
        <v>42497</v>
      </c>
      <c r="D2182" s="5">
        <v>42501</v>
      </c>
      <c r="E2182" s="4" t="s">
        <v>29</v>
      </c>
      <c r="F2182" s="4" t="s">
        <v>753</v>
      </c>
      <c r="G2182" s="4" t="s">
        <v>752</v>
      </c>
      <c r="H2182" s="4" t="s">
        <v>18</v>
      </c>
      <c r="I2182" s="4" t="s">
        <v>17</v>
      </c>
      <c r="J2182" s="4" t="s">
        <v>254</v>
      </c>
      <c r="K2182" s="4" t="s">
        <v>66</v>
      </c>
      <c r="L2182" s="4">
        <v>10009</v>
      </c>
      <c r="M2182" s="4" t="s">
        <v>5</v>
      </c>
      <c r="N2182" s="4" t="s">
        <v>606</v>
      </c>
      <c r="O2182" s="4" t="s">
        <v>13</v>
      </c>
      <c r="P2182" s="4" t="s">
        <v>72</v>
      </c>
      <c r="Q2182" s="4" t="s">
        <v>605</v>
      </c>
      <c r="R2182" s="4">
        <v>44.4</v>
      </c>
      <c r="S2182" s="4">
        <v>3</v>
      </c>
      <c r="T2182" s="4">
        <v>0</v>
      </c>
      <c r="U2182" s="4">
        <v>22.2</v>
      </c>
      <c r="V2182" s="4" t="str">
        <f>INDEX(Regional_Lookup!$B$2:$B$5,MATCH('Sample - Superstore'!M2182,Regional_Lookup!$A$2:$A$5,0))</f>
        <v>Sarah Miller</v>
      </c>
      <c r="W2182" s="4">
        <f>INDEX(Regional_Lookup!$C$2:$C$5, MATCH('Sample - Superstore'!M2182,Regional_Lookup!$A$2:$A$5, 0))</f>
        <v>0.16</v>
      </c>
      <c r="X2182" s="4">
        <f>U2182/R2182</f>
        <v>0.5</v>
      </c>
      <c r="Y2182" s="4" t="str">
        <f>IF(X2182&gt;=W2182, "Yes", "No")</f>
        <v>Yes</v>
      </c>
      <c r="Z2182" s="4">
        <f>D2182-C2182</f>
        <v>4</v>
      </c>
      <c r="AA2182" s="4" t="str" cm="1">
        <f t="array" ref="AA2182">_xlfn.IFS(Z2182&lt;=2,"Fast",Z2182&gt;5, "Slow", AND(Z2182&gt;=3,Z2182&lt;=5),"Standard")</f>
        <v>Standard</v>
      </c>
    </row>
    <row r="2183" spans="1:27" x14ac:dyDescent="0.2">
      <c r="A2183" s="4">
        <v>2182</v>
      </c>
      <c r="B2183" s="4" t="s">
        <v>9709</v>
      </c>
      <c r="C2183" s="5">
        <v>42497</v>
      </c>
      <c r="D2183" s="5">
        <v>42501</v>
      </c>
      <c r="E2183" s="4" t="s">
        <v>29</v>
      </c>
      <c r="F2183" s="4" t="s">
        <v>753</v>
      </c>
      <c r="G2183" s="4" t="s">
        <v>752</v>
      </c>
      <c r="H2183" s="4" t="s">
        <v>18</v>
      </c>
      <c r="I2183" s="4" t="s">
        <v>17</v>
      </c>
      <c r="J2183" s="4" t="s">
        <v>254</v>
      </c>
      <c r="K2183" s="4" t="s">
        <v>66</v>
      </c>
      <c r="L2183" s="4">
        <v>10009</v>
      </c>
      <c r="M2183" s="4" t="s">
        <v>5</v>
      </c>
      <c r="N2183" s="4" t="s">
        <v>6782</v>
      </c>
      <c r="O2183" s="4" t="s">
        <v>37</v>
      </c>
      <c r="P2183" s="4" t="s">
        <v>221</v>
      </c>
      <c r="Q2183" s="4" t="s">
        <v>6781</v>
      </c>
      <c r="R2183" s="4">
        <v>442.76400000000001</v>
      </c>
      <c r="S2183" s="4">
        <v>4</v>
      </c>
      <c r="T2183" s="4">
        <v>0.1</v>
      </c>
      <c r="U2183" s="4">
        <v>59.035200000000003</v>
      </c>
      <c r="V2183" s="4" t="str">
        <f>INDEX(Regional_Lookup!$B$2:$B$5,MATCH('Sample - Superstore'!M2183,Regional_Lookup!$A$2:$A$5,0))</f>
        <v>Sarah Miller</v>
      </c>
      <c r="W2183" s="4">
        <f>INDEX(Regional_Lookup!$C$2:$C$5, MATCH('Sample - Superstore'!M2183,Regional_Lookup!$A$2:$A$5, 0))</f>
        <v>0.16</v>
      </c>
      <c r="X2183" s="4">
        <f>U2183/R2183</f>
        <v>0.13333333333333333</v>
      </c>
      <c r="Y2183" s="4" t="str">
        <f>IF(X2183&gt;=W2183, "Yes", "No")</f>
        <v>No</v>
      </c>
      <c r="Z2183" s="4">
        <f>D2183-C2183</f>
        <v>4</v>
      </c>
      <c r="AA2183" s="4" t="str" cm="1">
        <f t="array" ref="AA2183">_xlfn.IFS(Z2183&lt;=2,"Fast",Z2183&gt;5, "Slow", AND(Z2183&gt;=3,Z2183&lt;=5),"Standard")</f>
        <v>Standard</v>
      </c>
    </row>
    <row r="2184" spans="1:27" x14ac:dyDescent="0.2">
      <c r="A2184" s="4">
        <v>2183</v>
      </c>
      <c r="B2184" s="4" t="s">
        <v>9709</v>
      </c>
      <c r="C2184" s="5">
        <v>42497</v>
      </c>
      <c r="D2184" s="5">
        <v>42501</v>
      </c>
      <c r="E2184" s="4" t="s">
        <v>29</v>
      </c>
      <c r="F2184" s="4" t="s">
        <v>753</v>
      </c>
      <c r="G2184" s="4" t="s">
        <v>752</v>
      </c>
      <c r="H2184" s="4" t="s">
        <v>18</v>
      </c>
      <c r="I2184" s="4" t="s">
        <v>17</v>
      </c>
      <c r="J2184" s="4" t="s">
        <v>254</v>
      </c>
      <c r="K2184" s="4" t="s">
        <v>66</v>
      </c>
      <c r="L2184" s="4">
        <v>10009</v>
      </c>
      <c r="M2184" s="4" t="s">
        <v>5</v>
      </c>
      <c r="N2184" s="4" t="s">
        <v>9033</v>
      </c>
      <c r="O2184" s="4" t="s">
        <v>33</v>
      </c>
      <c r="P2184" s="4" t="s">
        <v>1500</v>
      </c>
      <c r="Q2184" s="4" t="s">
        <v>9032</v>
      </c>
      <c r="R2184" s="4">
        <v>3999.95</v>
      </c>
      <c r="S2184" s="4">
        <v>5</v>
      </c>
      <c r="T2184" s="4">
        <v>0</v>
      </c>
      <c r="U2184" s="4">
        <v>1159.9855</v>
      </c>
      <c r="V2184" s="4" t="str">
        <f>INDEX(Regional_Lookup!$B$2:$B$5,MATCH('Sample - Superstore'!M2184,Regional_Lookup!$A$2:$A$5,0))</f>
        <v>Sarah Miller</v>
      </c>
      <c r="W2184" s="4">
        <f>INDEX(Regional_Lookup!$C$2:$C$5, MATCH('Sample - Superstore'!M2184,Regional_Lookup!$A$2:$A$5, 0))</f>
        <v>0.16</v>
      </c>
      <c r="X2184" s="4">
        <f>U2184/R2184</f>
        <v>0.29000000000000004</v>
      </c>
      <c r="Y2184" s="4" t="str">
        <f>IF(X2184&gt;=W2184, "Yes", "No")</f>
        <v>Yes</v>
      </c>
      <c r="Z2184" s="4">
        <f>D2184-C2184</f>
        <v>4</v>
      </c>
      <c r="AA2184" s="4" t="str" cm="1">
        <f t="array" ref="AA2184">_xlfn.IFS(Z2184&lt;=2,"Fast",Z2184&gt;5, "Slow", AND(Z2184&gt;=3,Z2184&lt;=5),"Standard")</f>
        <v>Standard</v>
      </c>
    </row>
    <row r="2185" spans="1:27" x14ac:dyDescent="0.2">
      <c r="A2185" s="4">
        <v>2184</v>
      </c>
      <c r="B2185" s="4" t="s">
        <v>9709</v>
      </c>
      <c r="C2185" s="5">
        <v>42497</v>
      </c>
      <c r="D2185" s="5">
        <v>42501</v>
      </c>
      <c r="E2185" s="4" t="s">
        <v>29</v>
      </c>
      <c r="F2185" s="4" t="s">
        <v>753</v>
      </c>
      <c r="G2185" s="4" t="s">
        <v>752</v>
      </c>
      <c r="H2185" s="4" t="s">
        <v>18</v>
      </c>
      <c r="I2185" s="4" t="s">
        <v>17</v>
      </c>
      <c r="J2185" s="4" t="s">
        <v>254</v>
      </c>
      <c r="K2185" s="4" t="s">
        <v>66</v>
      </c>
      <c r="L2185" s="4">
        <v>10009</v>
      </c>
      <c r="M2185" s="4" t="s">
        <v>5</v>
      </c>
      <c r="N2185" s="4" t="s">
        <v>3107</v>
      </c>
      <c r="O2185" s="4" t="s">
        <v>33</v>
      </c>
      <c r="P2185" s="4" t="s">
        <v>55</v>
      </c>
      <c r="Q2185" s="4" t="s">
        <v>3106</v>
      </c>
      <c r="R2185" s="4">
        <v>199.95</v>
      </c>
      <c r="S2185" s="4">
        <v>5</v>
      </c>
      <c r="T2185" s="4">
        <v>0</v>
      </c>
      <c r="U2185" s="4">
        <v>21.994499999999999</v>
      </c>
      <c r="V2185" s="4" t="str">
        <f>INDEX(Regional_Lookup!$B$2:$B$5,MATCH('Sample - Superstore'!M2185,Regional_Lookup!$A$2:$A$5,0))</f>
        <v>Sarah Miller</v>
      </c>
      <c r="W2185" s="4">
        <f>INDEX(Regional_Lookup!$C$2:$C$5, MATCH('Sample - Superstore'!M2185,Regional_Lookup!$A$2:$A$5, 0))</f>
        <v>0.16</v>
      </c>
      <c r="X2185" s="4">
        <f>U2185/R2185</f>
        <v>0.11</v>
      </c>
      <c r="Y2185" s="4" t="str">
        <f>IF(X2185&gt;=W2185, "Yes", "No")</f>
        <v>No</v>
      </c>
      <c r="Z2185" s="4">
        <f>D2185-C2185</f>
        <v>4</v>
      </c>
      <c r="AA2185" s="4" t="str" cm="1">
        <f t="array" ref="AA2185">_xlfn.IFS(Z2185&lt;=2,"Fast",Z2185&gt;5, "Slow", AND(Z2185&gt;=3,Z2185&lt;=5),"Standard")</f>
        <v>Standard</v>
      </c>
    </row>
    <row r="2186" spans="1:27" x14ac:dyDescent="0.2">
      <c r="A2186" s="4">
        <v>2185</v>
      </c>
      <c r="B2186" s="4" t="s">
        <v>9709</v>
      </c>
      <c r="C2186" s="5">
        <v>42497</v>
      </c>
      <c r="D2186" s="5">
        <v>42501</v>
      </c>
      <c r="E2186" s="4" t="s">
        <v>29</v>
      </c>
      <c r="F2186" s="4" t="s">
        <v>753</v>
      </c>
      <c r="G2186" s="4" t="s">
        <v>752</v>
      </c>
      <c r="H2186" s="4" t="s">
        <v>18</v>
      </c>
      <c r="I2186" s="4" t="s">
        <v>17</v>
      </c>
      <c r="J2186" s="4" t="s">
        <v>254</v>
      </c>
      <c r="K2186" s="4" t="s">
        <v>66</v>
      </c>
      <c r="L2186" s="4">
        <v>10009</v>
      </c>
      <c r="M2186" s="4" t="s">
        <v>5</v>
      </c>
      <c r="N2186" s="4" t="s">
        <v>2792</v>
      </c>
      <c r="O2186" s="4" t="s">
        <v>37</v>
      </c>
      <c r="P2186" s="4" t="s">
        <v>36</v>
      </c>
      <c r="Q2186" s="4" t="s">
        <v>2791</v>
      </c>
      <c r="R2186" s="4">
        <v>63.68</v>
      </c>
      <c r="S2186" s="4">
        <v>8</v>
      </c>
      <c r="T2186" s="4">
        <v>0</v>
      </c>
      <c r="U2186" s="4">
        <v>28.019200000000001</v>
      </c>
      <c r="V2186" s="4" t="str">
        <f>INDEX(Regional_Lookup!$B$2:$B$5,MATCH('Sample - Superstore'!M2186,Regional_Lookup!$A$2:$A$5,0))</f>
        <v>Sarah Miller</v>
      </c>
      <c r="W2186" s="4">
        <f>INDEX(Regional_Lookup!$C$2:$C$5, MATCH('Sample - Superstore'!M2186,Regional_Lookup!$A$2:$A$5, 0))</f>
        <v>0.16</v>
      </c>
      <c r="X2186" s="4">
        <f>U2186/R2186</f>
        <v>0.44</v>
      </c>
      <c r="Y2186" s="4" t="str">
        <f>IF(X2186&gt;=W2186, "Yes", "No")</f>
        <v>Yes</v>
      </c>
      <c r="Z2186" s="4">
        <f>D2186-C2186</f>
        <v>4</v>
      </c>
      <c r="AA2186" s="4" t="str" cm="1">
        <f t="array" ref="AA2186">_xlfn.IFS(Z2186&lt;=2,"Fast",Z2186&gt;5, "Slow", AND(Z2186&gt;=3,Z2186&lt;=5),"Standard")</f>
        <v>Standard</v>
      </c>
    </row>
    <row r="2187" spans="1:27" x14ac:dyDescent="0.2">
      <c r="A2187" s="4">
        <v>2186</v>
      </c>
      <c r="B2187" s="4" t="s">
        <v>9708</v>
      </c>
      <c r="C2187" s="5">
        <v>42948</v>
      </c>
      <c r="D2187" s="5">
        <v>42951</v>
      </c>
      <c r="E2187" s="4" t="s">
        <v>21</v>
      </c>
      <c r="F2187" s="4" t="s">
        <v>1081</v>
      </c>
      <c r="G2187" s="4" t="s">
        <v>1080</v>
      </c>
      <c r="H2187" s="4" t="s">
        <v>50</v>
      </c>
      <c r="I2187" s="4" t="s">
        <v>17</v>
      </c>
      <c r="J2187" s="4" t="s">
        <v>6162</v>
      </c>
      <c r="K2187" s="4" t="s">
        <v>15</v>
      </c>
      <c r="L2187" s="4">
        <v>93905</v>
      </c>
      <c r="M2187" s="4" t="s">
        <v>9</v>
      </c>
      <c r="N2187" s="4" t="s">
        <v>268</v>
      </c>
      <c r="O2187" s="4" t="s">
        <v>13</v>
      </c>
      <c r="P2187" s="4" t="s">
        <v>100</v>
      </c>
      <c r="Q2187" s="4" t="s">
        <v>267</v>
      </c>
      <c r="R2187" s="4">
        <v>54.896000000000001</v>
      </c>
      <c r="S2187" s="4">
        <v>2</v>
      </c>
      <c r="T2187" s="4">
        <v>0.2</v>
      </c>
      <c r="U2187" s="4">
        <v>18.5274</v>
      </c>
      <c r="V2187" s="4" t="str">
        <f>INDEX(Regional_Lookup!$B$2:$B$5,MATCH('Sample - Superstore'!M2187,Regional_Lookup!$A$2:$A$5,0))</f>
        <v>James Chen</v>
      </c>
      <c r="W2187" s="4">
        <f>INDEX(Regional_Lookup!$C$2:$C$5, MATCH('Sample - Superstore'!M2187,Regional_Lookup!$A$2:$A$5, 0))</f>
        <v>0.18</v>
      </c>
      <c r="X2187" s="4">
        <f>U2187/R2187</f>
        <v>0.33750000000000002</v>
      </c>
      <c r="Y2187" s="4" t="str">
        <f>IF(X2187&gt;=W2187, "Yes", "No")</f>
        <v>Yes</v>
      </c>
      <c r="Z2187" s="4">
        <f>D2187-C2187</f>
        <v>3</v>
      </c>
      <c r="AA2187" s="4" t="str" cm="1">
        <f t="array" ref="AA2187">_xlfn.IFS(Z2187&lt;=2,"Fast",Z2187&gt;5, "Slow", AND(Z2187&gt;=3,Z2187&lt;=5),"Standard")</f>
        <v>Standard</v>
      </c>
    </row>
    <row r="2188" spans="1:27" x14ac:dyDescent="0.2">
      <c r="A2188" s="4">
        <v>2187</v>
      </c>
      <c r="B2188" s="4" t="s">
        <v>9707</v>
      </c>
      <c r="C2188" s="5">
        <v>42565</v>
      </c>
      <c r="D2188" s="5">
        <v>42565</v>
      </c>
      <c r="E2188" s="4" t="s">
        <v>162</v>
      </c>
      <c r="F2188" s="4" t="s">
        <v>6201</v>
      </c>
      <c r="G2188" s="4" t="s">
        <v>6200</v>
      </c>
      <c r="H2188" s="4" t="s">
        <v>18</v>
      </c>
      <c r="I2188" s="4" t="s">
        <v>17</v>
      </c>
      <c r="J2188" s="4" t="s">
        <v>1767</v>
      </c>
      <c r="K2188" s="4" t="s">
        <v>1177</v>
      </c>
      <c r="L2188" s="4">
        <v>35810</v>
      </c>
      <c r="M2188" s="4" t="s">
        <v>7</v>
      </c>
      <c r="N2188" s="4" t="s">
        <v>2712</v>
      </c>
      <c r="O2188" s="4" t="s">
        <v>33</v>
      </c>
      <c r="P2188" s="4" t="s">
        <v>55</v>
      </c>
      <c r="Q2188" s="4" t="s">
        <v>2711</v>
      </c>
      <c r="R2188" s="4">
        <v>29</v>
      </c>
      <c r="S2188" s="4">
        <v>2</v>
      </c>
      <c r="T2188" s="4">
        <v>0</v>
      </c>
      <c r="U2188" s="4">
        <v>7.25</v>
      </c>
      <c r="V2188" s="4" t="str">
        <f>INDEX(Regional_Lookup!$B$2:$B$5,MATCH('Sample - Superstore'!M2188,Regional_Lookup!$A$2:$A$5,0))</f>
        <v>Maria Santos</v>
      </c>
      <c r="W2188" s="4">
        <f>INDEX(Regional_Lookup!$C$2:$C$5, MATCH('Sample - Superstore'!M2188,Regional_Lookup!$A$2:$A$5, 0))</f>
        <v>0.15</v>
      </c>
      <c r="X2188" s="4">
        <f>U2188/R2188</f>
        <v>0.25</v>
      </c>
      <c r="Y2188" s="4" t="str">
        <f>IF(X2188&gt;=W2188, "Yes", "No")</f>
        <v>Yes</v>
      </c>
      <c r="Z2188" s="4">
        <f>D2188-C2188</f>
        <v>0</v>
      </c>
      <c r="AA2188" s="4" t="str" cm="1">
        <f t="array" ref="AA2188">_xlfn.IFS(Z2188&lt;=2,"Fast",Z2188&gt;5, "Slow", AND(Z2188&gt;=3,Z2188&lt;=5),"Standard")</f>
        <v>Fast</v>
      </c>
    </row>
    <row r="2189" spans="1:27" x14ac:dyDescent="0.2">
      <c r="A2189" s="4">
        <v>2188</v>
      </c>
      <c r="B2189" s="4" t="s">
        <v>9706</v>
      </c>
      <c r="C2189" s="5">
        <v>42957</v>
      </c>
      <c r="D2189" s="5">
        <v>42962</v>
      </c>
      <c r="E2189" s="4" t="s">
        <v>29</v>
      </c>
      <c r="F2189" s="4" t="s">
        <v>3640</v>
      </c>
      <c r="G2189" s="4" t="s">
        <v>3639</v>
      </c>
      <c r="H2189" s="4" t="s">
        <v>18</v>
      </c>
      <c r="I2189" s="4" t="s">
        <v>17</v>
      </c>
      <c r="J2189" s="4" t="s">
        <v>553</v>
      </c>
      <c r="K2189" s="4" t="s">
        <v>209</v>
      </c>
      <c r="L2189" s="4">
        <v>47201</v>
      </c>
      <c r="M2189" s="4" t="s">
        <v>3</v>
      </c>
      <c r="N2189" s="4" t="s">
        <v>751</v>
      </c>
      <c r="O2189" s="4" t="s">
        <v>13</v>
      </c>
      <c r="P2189" s="4" t="s">
        <v>121</v>
      </c>
      <c r="Q2189" s="4" t="s">
        <v>466</v>
      </c>
      <c r="R2189" s="4">
        <v>70.08</v>
      </c>
      <c r="S2189" s="4">
        <v>6</v>
      </c>
      <c r="T2189" s="4">
        <v>0</v>
      </c>
      <c r="U2189" s="4">
        <v>35.04</v>
      </c>
      <c r="V2189" s="4" t="str">
        <f>INDEX(Regional_Lookup!$B$2:$B$5,MATCH('Sample - Superstore'!M2189,Regional_Lookup!$A$2:$A$5,0))</f>
        <v>David Johnson</v>
      </c>
      <c r="W2189" s="4">
        <f>INDEX(Regional_Lookup!$C$2:$C$5, MATCH('Sample - Superstore'!M2189,Regional_Lookup!$A$2:$A$5, 0))</f>
        <v>0.14000000000000001</v>
      </c>
      <c r="X2189" s="4">
        <f>U2189/R2189</f>
        <v>0.5</v>
      </c>
      <c r="Y2189" s="4" t="str">
        <f>IF(X2189&gt;=W2189, "Yes", "No")</f>
        <v>Yes</v>
      </c>
      <c r="Z2189" s="4">
        <f>D2189-C2189</f>
        <v>5</v>
      </c>
      <c r="AA2189" s="4" t="str" cm="1">
        <f t="array" ref="AA2189">_xlfn.IFS(Z2189&lt;=2,"Fast",Z2189&gt;5, "Slow", AND(Z2189&gt;=3,Z2189&lt;=5),"Standard")</f>
        <v>Standard</v>
      </c>
    </row>
    <row r="2190" spans="1:27" x14ac:dyDescent="0.2">
      <c r="A2190" s="4">
        <v>2189</v>
      </c>
      <c r="B2190" s="4" t="s">
        <v>9706</v>
      </c>
      <c r="C2190" s="5">
        <v>42957</v>
      </c>
      <c r="D2190" s="5">
        <v>42962</v>
      </c>
      <c r="E2190" s="4" t="s">
        <v>29</v>
      </c>
      <c r="F2190" s="4" t="s">
        <v>3640</v>
      </c>
      <c r="G2190" s="4" t="s">
        <v>3639</v>
      </c>
      <c r="H2190" s="4" t="s">
        <v>18</v>
      </c>
      <c r="I2190" s="4" t="s">
        <v>17</v>
      </c>
      <c r="J2190" s="4" t="s">
        <v>553</v>
      </c>
      <c r="K2190" s="4" t="s">
        <v>209</v>
      </c>
      <c r="L2190" s="4">
        <v>47201</v>
      </c>
      <c r="M2190" s="4" t="s">
        <v>3</v>
      </c>
      <c r="N2190" s="4" t="s">
        <v>4791</v>
      </c>
      <c r="O2190" s="4" t="s">
        <v>37</v>
      </c>
      <c r="P2190" s="4" t="s">
        <v>36</v>
      </c>
      <c r="Q2190" s="4" t="s">
        <v>4790</v>
      </c>
      <c r="R2190" s="4">
        <v>121.3</v>
      </c>
      <c r="S2190" s="4">
        <v>2</v>
      </c>
      <c r="T2190" s="4">
        <v>0</v>
      </c>
      <c r="U2190" s="4">
        <v>25.472999999999999</v>
      </c>
      <c r="V2190" s="4" t="str">
        <f>INDEX(Regional_Lookup!$B$2:$B$5,MATCH('Sample - Superstore'!M2190,Regional_Lookup!$A$2:$A$5,0))</f>
        <v>David Johnson</v>
      </c>
      <c r="W2190" s="4">
        <f>INDEX(Regional_Lookup!$C$2:$C$5, MATCH('Sample - Superstore'!M2190,Regional_Lookup!$A$2:$A$5, 0))</f>
        <v>0.14000000000000001</v>
      </c>
      <c r="X2190" s="4">
        <f>U2190/R2190</f>
        <v>0.21</v>
      </c>
      <c r="Y2190" s="4" t="str">
        <f>IF(X2190&gt;=W2190, "Yes", "No")</f>
        <v>Yes</v>
      </c>
      <c r="Z2190" s="4">
        <f>D2190-C2190</f>
        <v>5</v>
      </c>
      <c r="AA2190" s="4" t="str" cm="1">
        <f t="array" ref="AA2190">_xlfn.IFS(Z2190&lt;=2,"Fast",Z2190&gt;5, "Slow", AND(Z2190&gt;=3,Z2190&lt;=5),"Standard")</f>
        <v>Standard</v>
      </c>
    </row>
    <row r="2191" spans="1:27" x14ac:dyDescent="0.2">
      <c r="A2191" s="4">
        <v>2190</v>
      </c>
      <c r="B2191" s="4" t="s">
        <v>9706</v>
      </c>
      <c r="C2191" s="5">
        <v>42957</v>
      </c>
      <c r="D2191" s="5">
        <v>42962</v>
      </c>
      <c r="E2191" s="4" t="s">
        <v>29</v>
      </c>
      <c r="F2191" s="4" t="s">
        <v>3640</v>
      </c>
      <c r="G2191" s="4" t="s">
        <v>3639</v>
      </c>
      <c r="H2191" s="4" t="s">
        <v>18</v>
      </c>
      <c r="I2191" s="4" t="s">
        <v>17</v>
      </c>
      <c r="J2191" s="4" t="s">
        <v>553</v>
      </c>
      <c r="K2191" s="4" t="s">
        <v>209</v>
      </c>
      <c r="L2191" s="4">
        <v>47201</v>
      </c>
      <c r="M2191" s="4" t="s">
        <v>3</v>
      </c>
      <c r="N2191" s="4" t="s">
        <v>34</v>
      </c>
      <c r="O2191" s="4" t="s">
        <v>33</v>
      </c>
      <c r="P2191" s="4" t="s">
        <v>32</v>
      </c>
      <c r="Q2191" s="4" t="s">
        <v>31</v>
      </c>
      <c r="R2191" s="4">
        <v>1454.49</v>
      </c>
      <c r="S2191" s="4">
        <v>9</v>
      </c>
      <c r="T2191" s="4">
        <v>0</v>
      </c>
      <c r="U2191" s="4">
        <v>378.16739999999999</v>
      </c>
      <c r="V2191" s="4" t="str">
        <f>INDEX(Regional_Lookup!$B$2:$B$5,MATCH('Sample - Superstore'!M2191,Regional_Lookup!$A$2:$A$5,0))</f>
        <v>David Johnson</v>
      </c>
      <c r="W2191" s="4">
        <f>INDEX(Regional_Lookup!$C$2:$C$5, MATCH('Sample - Superstore'!M2191,Regional_Lookup!$A$2:$A$5, 0))</f>
        <v>0.14000000000000001</v>
      </c>
      <c r="X2191" s="4">
        <f>U2191/R2191</f>
        <v>0.26</v>
      </c>
      <c r="Y2191" s="4" t="str">
        <f>IF(X2191&gt;=W2191, "Yes", "No")</f>
        <v>Yes</v>
      </c>
      <c r="Z2191" s="4">
        <f>D2191-C2191</f>
        <v>5</v>
      </c>
      <c r="AA2191" s="4" t="str" cm="1">
        <f t="array" ref="AA2191">_xlfn.IFS(Z2191&lt;=2,"Fast",Z2191&gt;5, "Slow", AND(Z2191&gt;=3,Z2191&lt;=5),"Standard")</f>
        <v>Standard</v>
      </c>
    </row>
    <row r="2192" spans="1:27" x14ac:dyDescent="0.2">
      <c r="A2192" s="4">
        <v>2191</v>
      </c>
      <c r="B2192" s="4" t="s">
        <v>9705</v>
      </c>
      <c r="C2192" s="5">
        <v>42546</v>
      </c>
      <c r="D2192" s="5">
        <v>42550</v>
      </c>
      <c r="E2192" s="4" t="s">
        <v>29</v>
      </c>
      <c r="F2192" s="4" t="s">
        <v>161</v>
      </c>
      <c r="G2192" s="4" t="s">
        <v>160</v>
      </c>
      <c r="H2192" s="4" t="s">
        <v>18</v>
      </c>
      <c r="I2192" s="4" t="s">
        <v>17</v>
      </c>
      <c r="J2192" s="4" t="s">
        <v>59</v>
      </c>
      <c r="K2192" s="4" t="s">
        <v>15</v>
      </c>
      <c r="L2192" s="4">
        <v>90049</v>
      </c>
      <c r="M2192" s="4" t="s">
        <v>9</v>
      </c>
      <c r="N2192" s="4" t="s">
        <v>1667</v>
      </c>
      <c r="O2192" s="4" t="s">
        <v>13</v>
      </c>
      <c r="P2192" s="4" t="s">
        <v>12</v>
      </c>
      <c r="Q2192" s="4" t="s">
        <v>1666</v>
      </c>
      <c r="R2192" s="4">
        <v>60.81</v>
      </c>
      <c r="S2192" s="4">
        <v>3</v>
      </c>
      <c r="T2192" s="4">
        <v>0</v>
      </c>
      <c r="U2192" s="4">
        <v>17.026800000000001</v>
      </c>
      <c r="V2192" s="4" t="str">
        <f>INDEX(Regional_Lookup!$B$2:$B$5,MATCH('Sample - Superstore'!M2192,Regional_Lookup!$A$2:$A$5,0))</f>
        <v>James Chen</v>
      </c>
      <c r="W2192" s="4">
        <f>INDEX(Regional_Lookup!$C$2:$C$5, MATCH('Sample - Superstore'!M2192,Regional_Lookup!$A$2:$A$5, 0))</f>
        <v>0.18</v>
      </c>
      <c r="X2192" s="4">
        <f>U2192/R2192</f>
        <v>0.28000000000000003</v>
      </c>
      <c r="Y2192" s="4" t="str">
        <f>IF(X2192&gt;=W2192, "Yes", "No")</f>
        <v>Yes</v>
      </c>
      <c r="Z2192" s="4">
        <f>D2192-C2192</f>
        <v>4</v>
      </c>
      <c r="AA2192" s="4" t="str" cm="1">
        <f t="array" ref="AA2192">_xlfn.IFS(Z2192&lt;=2,"Fast",Z2192&gt;5, "Slow", AND(Z2192&gt;=3,Z2192&lt;=5),"Standard")</f>
        <v>Standard</v>
      </c>
    </row>
    <row r="2193" spans="1:27" x14ac:dyDescent="0.2">
      <c r="A2193" s="4">
        <v>2192</v>
      </c>
      <c r="B2193" s="4" t="s">
        <v>9704</v>
      </c>
      <c r="C2193" s="5">
        <v>42714</v>
      </c>
      <c r="D2193" s="5">
        <v>42721</v>
      </c>
      <c r="E2193" s="4" t="s">
        <v>29</v>
      </c>
      <c r="F2193" s="4" t="s">
        <v>6150</v>
      </c>
      <c r="G2193" s="4" t="s">
        <v>6149</v>
      </c>
      <c r="H2193" s="4" t="s">
        <v>18</v>
      </c>
      <c r="I2193" s="4" t="s">
        <v>17</v>
      </c>
      <c r="J2193" s="4" t="s">
        <v>234</v>
      </c>
      <c r="K2193" s="4" t="s">
        <v>233</v>
      </c>
      <c r="L2193" s="4">
        <v>98105</v>
      </c>
      <c r="M2193" s="4" t="s">
        <v>9</v>
      </c>
      <c r="N2193" s="4" t="s">
        <v>3151</v>
      </c>
      <c r="O2193" s="4" t="s">
        <v>13</v>
      </c>
      <c r="P2193" s="4" t="s">
        <v>100</v>
      </c>
      <c r="Q2193" s="4" t="s">
        <v>3150</v>
      </c>
      <c r="R2193" s="4">
        <v>153.55199999999999</v>
      </c>
      <c r="S2193" s="4">
        <v>3</v>
      </c>
      <c r="T2193" s="4">
        <v>0.2</v>
      </c>
      <c r="U2193" s="4">
        <v>51.823799999999999</v>
      </c>
      <c r="V2193" s="4" t="str">
        <f>INDEX(Regional_Lookup!$B$2:$B$5,MATCH('Sample - Superstore'!M2193,Regional_Lookup!$A$2:$A$5,0))</f>
        <v>James Chen</v>
      </c>
      <c r="W2193" s="4">
        <f>INDEX(Regional_Lookup!$C$2:$C$5, MATCH('Sample - Superstore'!M2193,Regional_Lookup!$A$2:$A$5, 0))</f>
        <v>0.18</v>
      </c>
      <c r="X2193" s="4">
        <f>U2193/R2193</f>
        <v>0.33750000000000002</v>
      </c>
      <c r="Y2193" s="4" t="str">
        <f>IF(X2193&gt;=W2193, "Yes", "No")</f>
        <v>Yes</v>
      </c>
      <c r="Z2193" s="4">
        <f>D2193-C2193</f>
        <v>7</v>
      </c>
      <c r="AA2193" s="4" t="str" cm="1">
        <f t="array" ref="AA2193">_xlfn.IFS(Z2193&lt;=2,"Fast",Z2193&gt;5, "Slow", AND(Z2193&gt;=3,Z2193&lt;=5),"Standard")</f>
        <v>Slow</v>
      </c>
    </row>
    <row r="2194" spans="1:27" x14ac:dyDescent="0.2">
      <c r="A2194" s="4">
        <v>2193</v>
      </c>
      <c r="B2194" s="4" t="s">
        <v>9704</v>
      </c>
      <c r="C2194" s="5">
        <v>42714</v>
      </c>
      <c r="D2194" s="5">
        <v>42721</v>
      </c>
      <c r="E2194" s="4" t="s">
        <v>29</v>
      </c>
      <c r="F2194" s="4" t="s">
        <v>6150</v>
      </c>
      <c r="G2194" s="4" t="s">
        <v>6149</v>
      </c>
      <c r="H2194" s="4" t="s">
        <v>18</v>
      </c>
      <c r="I2194" s="4" t="s">
        <v>17</v>
      </c>
      <c r="J2194" s="4" t="s">
        <v>234</v>
      </c>
      <c r="K2194" s="4" t="s">
        <v>233</v>
      </c>
      <c r="L2194" s="4">
        <v>98105</v>
      </c>
      <c r="M2194" s="4" t="s">
        <v>9</v>
      </c>
      <c r="N2194" s="4" t="s">
        <v>8143</v>
      </c>
      <c r="O2194" s="4" t="s">
        <v>13</v>
      </c>
      <c r="P2194" s="4" t="s">
        <v>12</v>
      </c>
      <c r="Q2194" s="4" t="s">
        <v>8142</v>
      </c>
      <c r="R2194" s="4">
        <v>65.34</v>
      </c>
      <c r="S2194" s="4">
        <v>3</v>
      </c>
      <c r="T2194" s="4">
        <v>0</v>
      </c>
      <c r="U2194" s="4">
        <v>22.869</v>
      </c>
      <c r="V2194" s="4" t="str">
        <f>INDEX(Regional_Lookup!$B$2:$B$5,MATCH('Sample - Superstore'!M2194,Regional_Lookup!$A$2:$A$5,0))</f>
        <v>James Chen</v>
      </c>
      <c r="W2194" s="4">
        <f>INDEX(Regional_Lookup!$C$2:$C$5, MATCH('Sample - Superstore'!M2194,Regional_Lookup!$A$2:$A$5, 0))</f>
        <v>0.18</v>
      </c>
      <c r="X2194" s="4">
        <f>U2194/R2194</f>
        <v>0.35</v>
      </c>
      <c r="Y2194" s="4" t="str">
        <f>IF(X2194&gt;=W2194, "Yes", "No")</f>
        <v>Yes</v>
      </c>
      <c r="Z2194" s="4">
        <f>D2194-C2194</f>
        <v>7</v>
      </c>
      <c r="AA2194" s="4" t="str" cm="1">
        <f t="array" ref="AA2194">_xlfn.IFS(Z2194&lt;=2,"Fast",Z2194&gt;5, "Slow", AND(Z2194&gt;=3,Z2194&lt;=5),"Standard")</f>
        <v>Slow</v>
      </c>
    </row>
    <row r="2195" spans="1:27" x14ac:dyDescent="0.2">
      <c r="A2195" s="4">
        <v>2194</v>
      </c>
      <c r="B2195" s="4" t="s">
        <v>9704</v>
      </c>
      <c r="C2195" s="5">
        <v>42714</v>
      </c>
      <c r="D2195" s="5">
        <v>42721</v>
      </c>
      <c r="E2195" s="4" t="s">
        <v>29</v>
      </c>
      <c r="F2195" s="4" t="s">
        <v>6150</v>
      </c>
      <c r="G2195" s="4" t="s">
        <v>6149</v>
      </c>
      <c r="H2195" s="4" t="s">
        <v>18</v>
      </c>
      <c r="I2195" s="4" t="s">
        <v>17</v>
      </c>
      <c r="J2195" s="4" t="s">
        <v>234</v>
      </c>
      <c r="K2195" s="4" t="s">
        <v>233</v>
      </c>
      <c r="L2195" s="4">
        <v>98105</v>
      </c>
      <c r="M2195" s="4" t="s">
        <v>9</v>
      </c>
      <c r="N2195" s="4" t="s">
        <v>1819</v>
      </c>
      <c r="O2195" s="4" t="s">
        <v>13</v>
      </c>
      <c r="P2195" s="4" t="s">
        <v>24</v>
      </c>
      <c r="Q2195" s="4" t="s">
        <v>1818</v>
      </c>
      <c r="R2195" s="4">
        <v>123.92</v>
      </c>
      <c r="S2195" s="4">
        <v>4</v>
      </c>
      <c r="T2195" s="4">
        <v>0</v>
      </c>
      <c r="U2195" s="4">
        <v>55.764000000000003</v>
      </c>
      <c r="V2195" s="4" t="str">
        <f>INDEX(Regional_Lookup!$B$2:$B$5,MATCH('Sample - Superstore'!M2195,Regional_Lookup!$A$2:$A$5,0))</f>
        <v>James Chen</v>
      </c>
      <c r="W2195" s="4">
        <f>INDEX(Regional_Lookup!$C$2:$C$5, MATCH('Sample - Superstore'!M2195,Regional_Lookup!$A$2:$A$5, 0))</f>
        <v>0.18</v>
      </c>
      <c r="X2195" s="4">
        <f>U2195/R2195</f>
        <v>0.45</v>
      </c>
      <c r="Y2195" s="4" t="str">
        <f>IF(X2195&gt;=W2195, "Yes", "No")</f>
        <v>Yes</v>
      </c>
      <c r="Z2195" s="4">
        <f>D2195-C2195</f>
        <v>7</v>
      </c>
      <c r="AA2195" s="4" t="str" cm="1">
        <f t="array" ref="AA2195">_xlfn.IFS(Z2195&lt;=2,"Fast",Z2195&gt;5, "Slow", AND(Z2195&gt;=3,Z2195&lt;=5),"Standard")</f>
        <v>Slow</v>
      </c>
    </row>
    <row r="2196" spans="1:27" x14ac:dyDescent="0.2">
      <c r="A2196" s="4">
        <v>2195</v>
      </c>
      <c r="B2196" s="4" t="s">
        <v>9704</v>
      </c>
      <c r="C2196" s="5">
        <v>42714</v>
      </c>
      <c r="D2196" s="5">
        <v>42721</v>
      </c>
      <c r="E2196" s="4" t="s">
        <v>29</v>
      </c>
      <c r="F2196" s="4" t="s">
        <v>6150</v>
      </c>
      <c r="G2196" s="4" t="s">
        <v>6149</v>
      </c>
      <c r="H2196" s="4" t="s">
        <v>18</v>
      </c>
      <c r="I2196" s="4" t="s">
        <v>17</v>
      </c>
      <c r="J2196" s="4" t="s">
        <v>234</v>
      </c>
      <c r="K2196" s="4" t="s">
        <v>233</v>
      </c>
      <c r="L2196" s="4">
        <v>98105</v>
      </c>
      <c r="M2196" s="4" t="s">
        <v>9</v>
      </c>
      <c r="N2196" s="4" t="s">
        <v>4867</v>
      </c>
      <c r="O2196" s="4" t="s">
        <v>13</v>
      </c>
      <c r="P2196" s="4" t="s">
        <v>12</v>
      </c>
      <c r="Q2196" s="4" t="s">
        <v>4866</v>
      </c>
      <c r="R2196" s="4">
        <v>35.1</v>
      </c>
      <c r="S2196" s="4">
        <v>3</v>
      </c>
      <c r="T2196" s="4">
        <v>0</v>
      </c>
      <c r="U2196" s="4">
        <v>12.285</v>
      </c>
      <c r="V2196" s="4" t="str">
        <f>INDEX(Regional_Lookup!$B$2:$B$5,MATCH('Sample - Superstore'!M2196,Regional_Lookup!$A$2:$A$5,0))</f>
        <v>James Chen</v>
      </c>
      <c r="W2196" s="4">
        <f>INDEX(Regional_Lookup!$C$2:$C$5, MATCH('Sample - Superstore'!M2196,Regional_Lookup!$A$2:$A$5, 0))</f>
        <v>0.18</v>
      </c>
      <c r="X2196" s="4">
        <f>U2196/R2196</f>
        <v>0.35</v>
      </c>
      <c r="Y2196" s="4" t="str">
        <f>IF(X2196&gt;=W2196, "Yes", "No")</f>
        <v>Yes</v>
      </c>
      <c r="Z2196" s="4">
        <f>D2196-C2196</f>
        <v>7</v>
      </c>
      <c r="AA2196" s="4" t="str" cm="1">
        <f t="array" ref="AA2196">_xlfn.IFS(Z2196&lt;=2,"Fast",Z2196&gt;5, "Slow", AND(Z2196&gt;=3,Z2196&lt;=5),"Standard")</f>
        <v>Slow</v>
      </c>
    </row>
    <row r="2197" spans="1:27" x14ac:dyDescent="0.2">
      <c r="A2197" s="4">
        <v>2196</v>
      </c>
      <c r="B2197" s="4" t="s">
        <v>9704</v>
      </c>
      <c r="C2197" s="5">
        <v>42714</v>
      </c>
      <c r="D2197" s="5">
        <v>42721</v>
      </c>
      <c r="E2197" s="4" t="s">
        <v>29</v>
      </c>
      <c r="F2197" s="4" t="s">
        <v>6150</v>
      </c>
      <c r="G2197" s="4" t="s">
        <v>6149</v>
      </c>
      <c r="H2197" s="4" t="s">
        <v>18</v>
      </c>
      <c r="I2197" s="4" t="s">
        <v>17</v>
      </c>
      <c r="J2197" s="4" t="s">
        <v>234</v>
      </c>
      <c r="K2197" s="4" t="s">
        <v>233</v>
      </c>
      <c r="L2197" s="4">
        <v>98105</v>
      </c>
      <c r="M2197" s="4" t="s">
        <v>9</v>
      </c>
      <c r="N2197" s="4" t="s">
        <v>3407</v>
      </c>
      <c r="O2197" s="4" t="s">
        <v>33</v>
      </c>
      <c r="P2197" s="4" t="s">
        <v>55</v>
      </c>
      <c r="Q2197" s="4" t="s">
        <v>3406</v>
      </c>
      <c r="R2197" s="4">
        <v>44.75</v>
      </c>
      <c r="S2197" s="4">
        <v>5</v>
      </c>
      <c r="T2197" s="4">
        <v>0</v>
      </c>
      <c r="U2197" s="4">
        <v>8.5024999999999995</v>
      </c>
      <c r="V2197" s="4" t="str">
        <f>INDEX(Regional_Lookup!$B$2:$B$5,MATCH('Sample - Superstore'!M2197,Regional_Lookup!$A$2:$A$5,0))</f>
        <v>James Chen</v>
      </c>
      <c r="W2197" s="4">
        <f>INDEX(Regional_Lookup!$C$2:$C$5, MATCH('Sample - Superstore'!M2197,Regional_Lookup!$A$2:$A$5, 0))</f>
        <v>0.18</v>
      </c>
      <c r="X2197" s="4">
        <f>U2197/R2197</f>
        <v>0.19</v>
      </c>
      <c r="Y2197" s="4" t="str">
        <f>IF(X2197&gt;=W2197, "Yes", "No")</f>
        <v>Yes</v>
      </c>
      <c r="Z2197" s="4">
        <f>D2197-C2197</f>
        <v>7</v>
      </c>
      <c r="AA2197" s="4" t="str" cm="1">
        <f t="array" ref="AA2197">_xlfn.IFS(Z2197&lt;=2,"Fast",Z2197&gt;5, "Slow", AND(Z2197&gt;=3,Z2197&lt;=5),"Standard")</f>
        <v>Slow</v>
      </c>
    </row>
    <row r="2198" spans="1:27" x14ac:dyDescent="0.2">
      <c r="A2198" s="4">
        <v>2197</v>
      </c>
      <c r="B2198" s="4" t="s">
        <v>9703</v>
      </c>
      <c r="C2198" s="5">
        <v>42705</v>
      </c>
      <c r="D2198" s="5">
        <v>42710</v>
      </c>
      <c r="E2198" s="4" t="s">
        <v>29</v>
      </c>
      <c r="F2198" s="4" t="s">
        <v>5177</v>
      </c>
      <c r="G2198" s="4" t="s">
        <v>5176</v>
      </c>
      <c r="H2198" s="4" t="s">
        <v>18</v>
      </c>
      <c r="I2198" s="4" t="s">
        <v>17</v>
      </c>
      <c r="J2198" s="4" t="s">
        <v>3608</v>
      </c>
      <c r="K2198" s="4" t="s">
        <v>1877</v>
      </c>
      <c r="L2198" s="4">
        <v>37918</v>
      </c>
      <c r="M2198" s="4" t="s">
        <v>7</v>
      </c>
      <c r="N2198" s="4" t="s">
        <v>5892</v>
      </c>
      <c r="O2198" s="4" t="s">
        <v>13</v>
      </c>
      <c r="P2198" s="4" t="s">
        <v>116</v>
      </c>
      <c r="Q2198" s="4" t="s">
        <v>5891</v>
      </c>
      <c r="R2198" s="4">
        <v>4.7039999999999997</v>
      </c>
      <c r="S2198" s="4">
        <v>2</v>
      </c>
      <c r="T2198" s="4">
        <v>0.2</v>
      </c>
      <c r="U2198" s="4">
        <v>0.41160000000000002</v>
      </c>
      <c r="V2198" s="4" t="str">
        <f>INDEX(Regional_Lookup!$B$2:$B$5,MATCH('Sample - Superstore'!M2198,Regional_Lookup!$A$2:$A$5,0))</f>
        <v>Maria Santos</v>
      </c>
      <c r="W2198" s="4">
        <f>INDEX(Regional_Lookup!$C$2:$C$5, MATCH('Sample - Superstore'!M2198,Regional_Lookup!$A$2:$A$5, 0))</f>
        <v>0.15</v>
      </c>
      <c r="X2198" s="4">
        <f>U2198/R2198</f>
        <v>8.7500000000000008E-2</v>
      </c>
      <c r="Y2198" s="4" t="str">
        <f>IF(X2198&gt;=W2198, "Yes", "No")</f>
        <v>No</v>
      </c>
      <c r="Z2198" s="4">
        <f>D2198-C2198</f>
        <v>5</v>
      </c>
      <c r="AA2198" s="4" t="str" cm="1">
        <f t="array" ref="AA2198">_xlfn.IFS(Z2198&lt;=2,"Fast",Z2198&gt;5, "Slow", AND(Z2198&gt;=3,Z2198&lt;=5),"Standard")</f>
        <v>Standard</v>
      </c>
    </row>
    <row r="2199" spans="1:27" x14ac:dyDescent="0.2">
      <c r="A2199" s="4">
        <v>2198</v>
      </c>
      <c r="B2199" s="4" t="s">
        <v>9702</v>
      </c>
      <c r="C2199" s="5">
        <v>41971</v>
      </c>
      <c r="D2199" s="5">
        <v>41977</v>
      </c>
      <c r="E2199" s="4" t="s">
        <v>29</v>
      </c>
      <c r="F2199" s="4" t="s">
        <v>1374</v>
      </c>
      <c r="G2199" s="4" t="s">
        <v>1373</v>
      </c>
      <c r="H2199" s="4" t="s">
        <v>18</v>
      </c>
      <c r="I2199" s="4" t="s">
        <v>17</v>
      </c>
      <c r="J2199" s="4" t="s">
        <v>6404</v>
      </c>
      <c r="K2199" s="4" t="s">
        <v>1177</v>
      </c>
      <c r="L2199" s="4">
        <v>36116</v>
      </c>
      <c r="M2199" s="4" t="s">
        <v>7</v>
      </c>
      <c r="N2199" s="4" t="s">
        <v>7252</v>
      </c>
      <c r="O2199" s="4" t="s">
        <v>13</v>
      </c>
      <c r="P2199" s="4" t="s">
        <v>116</v>
      </c>
      <c r="Q2199" s="4" t="s">
        <v>7251</v>
      </c>
      <c r="R2199" s="4">
        <v>14.67</v>
      </c>
      <c r="S2199" s="4">
        <v>3</v>
      </c>
      <c r="T2199" s="4">
        <v>0</v>
      </c>
      <c r="U2199" s="4">
        <v>3.9609000000000001</v>
      </c>
      <c r="V2199" s="4" t="str">
        <f>INDEX(Regional_Lookup!$B$2:$B$5,MATCH('Sample - Superstore'!M2199,Regional_Lookup!$A$2:$A$5,0))</f>
        <v>Maria Santos</v>
      </c>
      <c r="W2199" s="4">
        <f>INDEX(Regional_Lookup!$C$2:$C$5, MATCH('Sample - Superstore'!M2199,Regional_Lookup!$A$2:$A$5, 0))</f>
        <v>0.15</v>
      </c>
      <c r="X2199" s="4">
        <f>U2199/R2199</f>
        <v>0.27</v>
      </c>
      <c r="Y2199" s="4" t="str">
        <f>IF(X2199&gt;=W2199, "Yes", "No")</f>
        <v>Yes</v>
      </c>
      <c r="Z2199" s="4">
        <f>D2199-C2199</f>
        <v>6</v>
      </c>
      <c r="AA2199" s="4" t="str" cm="1">
        <f t="array" ref="AA2199">_xlfn.IFS(Z2199&lt;=2,"Fast",Z2199&gt;5, "Slow", AND(Z2199&gt;=3,Z2199&lt;=5),"Standard")</f>
        <v>Slow</v>
      </c>
    </row>
    <row r="2200" spans="1:27" x14ac:dyDescent="0.2">
      <c r="A2200" s="4">
        <v>2199</v>
      </c>
      <c r="B2200" s="4" t="s">
        <v>9701</v>
      </c>
      <c r="C2200" s="5">
        <v>42091</v>
      </c>
      <c r="D2200" s="5">
        <v>42096</v>
      </c>
      <c r="E2200" s="4" t="s">
        <v>29</v>
      </c>
      <c r="F2200" s="4" t="s">
        <v>3687</v>
      </c>
      <c r="G2200" s="4" t="s">
        <v>3686</v>
      </c>
      <c r="H2200" s="4" t="s">
        <v>18</v>
      </c>
      <c r="I2200" s="4" t="s">
        <v>17</v>
      </c>
      <c r="J2200" s="4" t="s">
        <v>159</v>
      </c>
      <c r="K2200" s="4" t="s">
        <v>158</v>
      </c>
      <c r="L2200" s="4">
        <v>19120</v>
      </c>
      <c r="M2200" s="4" t="s">
        <v>5</v>
      </c>
      <c r="N2200" s="4" t="s">
        <v>2874</v>
      </c>
      <c r="O2200" s="4" t="s">
        <v>13</v>
      </c>
      <c r="P2200" s="4" t="s">
        <v>24</v>
      </c>
      <c r="Q2200" s="4" t="s">
        <v>2873</v>
      </c>
      <c r="R2200" s="4">
        <v>15.552</v>
      </c>
      <c r="S2200" s="4">
        <v>3</v>
      </c>
      <c r="T2200" s="4">
        <v>0.2</v>
      </c>
      <c r="U2200" s="4">
        <v>5.4432</v>
      </c>
      <c r="V2200" s="4" t="str">
        <f>INDEX(Regional_Lookup!$B$2:$B$5,MATCH('Sample - Superstore'!M2200,Regional_Lookup!$A$2:$A$5,0))</f>
        <v>Sarah Miller</v>
      </c>
      <c r="W2200" s="4">
        <f>INDEX(Regional_Lookup!$C$2:$C$5, MATCH('Sample - Superstore'!M2200,Regional_Lookup!$A$2:$A$5, 0))</f>
        <v>0.16</v>
      </c>
      <c r="X2200" s="4">
        <f>U2200/R2200</f>
        <v>0.35000000000000003</v>
      </c>
      <c r="Y2200" s="4" t="str">
        <f>IF(X2200&gt;=W2200, "Yes", "No")</f>
        <v>Yes</v>
      </c>
      <c r="Z2200" s="4">
        <f>D2200-C2200</f>
        <v>5</v>
      </c>
      <c r="AA2200" s="4" t="str" cm="1">
        <f t="array" ref="AA2200">_xlfn.IFS(Z2200&lt;=2,"Fast",Z2200&gt;5, "Slow", AND(Z2200&gt;=3,Z2200&lt;=5),"Standard")</f>
        <v>Standard</v>
      </c>
    </row>
    <row r="2201" spans="1:27" x14ac:dyDescent="0.2">
      <c r="A2201" s="4">
        <v>2200</v>
      </c>
      <c r="B2201" s="4" t="s">
        <v>9701</v>
      </c>
      <c r="C2201" s="5">
        <v>42091</v>
      </c>
      <c r="D2201" s="5">
        <v>42096</v>
      </c>
      <c r="E2201" s="4" t="s">
        <v>29</v>
      </c>
      <c r="F2201" s="4" t="s">
        <v>3687</v>
      </c>
      <c r="G2201" s="4" t="s">
        <v>3686</v>
      </c>
      <c r="H2201" s="4" t="s">
        <v>18</v>
      </c>
      <c r="I2201" s="4" t="s">
        <v>17</v>
      </c>
      <c r="J2201" s="4" t="s">
        <v>159</v>
      </c>
      <c r="K2201" s="4" t="s">
        <v>158</v>
      </c>
      <c r="L2201" s="4">
        <v>19120</v>
      </c>
      <c r="M2201" s="4" t="s">
        <v>5</v>
      </c>
      <c r="N2201" s="4" t="s">
        <v>566</v>
      </c>
      <c r="O2201" s="4" t="s">
        <v>13</v>
      </c>
      <c r="P2201" s="4" t="s">
        <v>24</v>
      </c>
      <c r="Q2201" s="4" t="s">
        <v>565</v>
      </c>
      <c r="R2201" s="4">
        <v>5.2320000000000002</v>
      </c>
      <c r="S2201" s="4">
        <v>1</v>
      </c>
      <c r="T2201" s="4">
        <v>0.2</v>
      </c>
      <c r="U2201" s="4">
        <v>1.7003999999999999</v>
      </c>
      <c r="V2201" s="4" t="str">
        <f>INDEX(Regional_Lookup!$B$2:$B$5,MATCH('Sample - Superstore'!M2201,Regional_Lookup!$A$2:$A$5,0))</f>
        <v>Sarah Miller</v>
      </c>
      <c r="W2201" s="4">
        <f>INDEX(Regional_Lookup!$C$2:$C$5, MATCH('Sample - Superstore'!M2201,Regional_Lookup!$A$2:$A$5, 0))</f>
        <v>0.16</v>
      </c>
      <c r="X2201" s="4">
        <f>U2201/R2201</f>
        <v>0.32499999999999996</v>
      </c>
      <c r="Y2201" s="4" t="str">
        <f>IF(X2201&gt;=W2201, "Yes", "No")</f>
        <v>Yes</v>
      </c>
      <c r="Z2201" s="4">
        <f>D2201-C2201</f>
        <v>5</v>
      </c>
      <c r="AA2201" s="4" t="str" cm="1">
        <f t="array" ref="AA2201">_xlfn.IFS(Z2201&lt;=2,"Fast",Z2201&gt;5, "Slow", AND(Z2201&gt;=3,Z2201&lt;=5),"Standard")</f>
        <v>Standard</v>
      </c>
    </row>
    <row r="2202" spans="1:27" x14ac:dyDescent="0.2">
      <c r="A2202" s="4">
        <v>2201</v>
      </c>
      <c r="B2202" s="4" t="s">
        <v>9700</v>
      </c>
      <c r="C2202" s="5">
        <v>41791</v>
      </c>
      <c r="D2202" s="5">
        <v>41796</v>
      </c>
      <c r="E2202" s="4" t="s">
        <v>29</v>
      </c>
      <c r="F2202" s="4" t="s">
        <v>4741</v>
      </c>
      <c r="G2202" s="4" t="s">
        <v>4740</v>
      </c>
      <c r="H2202" s="4" t="s">
        <v>18</v>
      </c>
      <c r="I2202" s="4" t="s">
        <v>17</v>
      </c>
      <c r="J2202" s="4" t="s">
        <v>6363</v>
      </c>
      <c r="K2202" s="4" t="s">
        <v>858</v>
      </c>
      <c r="L2202" s="4">
        <v>72209</v>
      </c>
      <c r="M2202" s="4" t="s">
        <v>7</v>
      </c>
      <c r="N2202" s="4" t="s">
        <v>6410</v>
      </c>
      <c r="O2202" s="4" t="s">
        <v>37</v>
      </c>
      <c r="P2202" s="4" t="s">
        <v>36</v>
      </c>
      <c r="Q2202" s="4" t="s">
        <v>6409</v>
      </c>
      <c r="R2202" s="4">
        <v>22.2</v>
      </c>
      <c r="S2202" s="4">
        <v>6</v>
      </c>
      <c r="T2202" s="4">
        <v>0</v>
      </c>
      <c r="U2202" s="4">
        <v>9.1020000000000003</v>
      </c>
      <c r="V2202" s="4" t="str">
        <f>INDEX(Regional_Lookup!$B$2:$B$5,MATCH('Sample - Superstore'!M2202,Regional_Lookup!$A$2:$A$5,0))</f>
        <v>Maria Santos</v>
      </c>
      <c r="W2202" s="4">
        <f>INDEX(Regional_Lookup!$C$2:$C$5, MATCH('Sample - Superstore'!M2202,Regional_Lookup!$A$2:$A$5, 0))</f>
        <v>0.15</v>
      </c>
      <c r="X2202" s="4">
        <f>U2202/R2202</f>
        <v>0.41000000000000003</v>
      </c>
      <c r="Y2202" s="4" t="str">
        <f>IF(X2202&gt;=W2202, "Yes", "No")</f>
        <v>Yes</v>
      </c>
      <c r="Z2202" s="4">
        <f>D2202-C2202</f>
        <v>5</v>
      </c>
      <c r="AA2202" s="4" t="str" cm="1">
        <f t="array" ref="AA2202">_xlfn.IFS(Z2202&lt;=2,"Fast",Z2202&gt;5, "Slow", AND(Z2202&gt;=3,Z2202&lt;=5),"Standard")</f>
        <v>Standard</v>
      </c>
    </row>
    <row r="2203" spans="1:27" x14ac:dyDescent="0.2">
      <c r="A2203" s="4">
        <v>2202</v>
      </c>
      <c r="B2203" s="4" t="s">
        <v>9700</v>
      </c>
      <c r="C2203" s="5">
        <v>41791</v>
      </c>
      <c r="D2203" s="5">
        <v>41796</v>
      </c>
      <c r="E2203" s="4" t="s">
        <v>29</v>
      </c>
      <c r="F2203" s="4" t="s">
        <v>4741</v>
      </c>
      <c r="G2203" s="4" t="s">
        <v>4740</v>
      </c>
      <c r="H2203" s="4" t="s">
        <v>18</v>
      </c>
      <c r="I2203" s="4" t="s">
        <v>17</v>
      </c>
      <c r="J2203" s="4" t="s">
        <v>6363</v>
      </c>
      <c r="K2203" s="4" t="s">
        <v>858</v>
      </c>
      <c r="L2203" s="4">
        <v>72209</v>
      </c>
      <c r="M2203" s="4" t="s">
        <v>7</v>
      </c>
      <c r="N2203" s="4" t="s">
        <v>9328</v>
      </c>
      <c r="O2203" s="4" t="s">
        <v>33</v>
      </c>
      <c r="P2203" s="4" t="s">
        <v>32</v>
      </c>
      <c r="Q2203" s="4" t="s">
        <v>9327</v>
      </c>
      <c r="R2203" s="4">
        <v>881.93</v>
      </c>
      <c r="S2203" s="4">
        <v>7</v>
      </c>
      <c r="T2203" s="4">
        <v>0</v>
      </c>
      <c r="U2203" s="4">
        <v>229.30179999999999</v>
      </c>
      <c r="V2203" s="4" t="str">
        <f>INDEX(Regional_Lookup!$B$2:$B$5,MATCH('Sample - Superstore'!M2203,Regional_Lookup!$A$2:$A$5,0))</f>
        <v>Maria Santos</v>
      </c>
      <c r="W2203" s="4">
        <f>INDEX(Regional_Lookup!$C$2:$C$5, MATCH('Sample - Superstore'!M2203,Regional_Lookup!$A$2:$A$5, 0))</f>
        <v>0.15</v>
      </c>
      <c r="X2203" s="4">
        <f>U2203/R2203</f>
        <v>0.26</v>
      </c>
      <c r="Y2203" s="4" t="str">
        <f>IF(X2203&gt;=W2203, "Yes", "No")</f>
        <v>Yes</v>
      </c>
      <c r="Z2203" s="4">
        <f>D2203-C2203</f>
        <v>5</v>
      </c>
      <c r="AA2203" s="4" t="str" cm="1">
        <f t="array" ref="AA2203">_xlfn.IFS(Z2203&lt;=2,"Fast",Z2203&gt;5, "Slow", AND(Z2203&gt;=3,Z2203&lt;=5),"Standard")</f>
        <v>Standard</v>
      </c>
    </row>
    <row r="2204" spans="1:27" x14ac:dyDescent="0.2">
      <c r="A2204" s="4">
        <v>2203</v>
      </c>
      <c r="B2204" s="4" t="s">
        <v>9699</v>
      </c>
      <c r="C2204" s="5">
        <v>42253</v>
      </c>
      <c r="D2204" s="5">
        <v>42259</v>
      </c>
      <c r="E2204" s="4" t="s">
        <v>29</v>
      </c>
      <c r="F2204" s="4" t="s">
        <v>8344</v>
      </c>
      <c r="G2204" s="4" t="s">
        <v>8343</v>
      </c>
      <c r="H2204" s="4" t="s">
        <v>102</v>
      </c>
      <c r="I2204" s="4" t="s">
        <v>17</v>
      </c>
      <c r="J2204" s="4" t="s">
        <v>234</v>
      </c>
      <c r="K2204" s="4" t="s">
        <v>233</v>
      </c>
      <c r="L2204" s="4">
        <v>98103</v>
      </c>
      <c r="M2204" s="4" t="s">
        <v>9</v>
      </c>
      <c r="N2204" s="4" t="s">
        <v>8384</v>
      </c>
      <c r="O2204" s="4" t="s">
        <v>13</v>
      </c>
      <c r="P2204" s="4" t="s">
        <v>100</v>
      </c>
      <c r="Q2204" s="4" t="s">
        <v>8383</v>
      </c>
      <c r="R2204" s="4">
        <v>6.0960000000000001</v>
      </c>
      <c r="S2204" s="4">
        <v>2</v>
      </c>
      <c r="T2204" s="4">
        <v>0.2</v>
      </c>
      <c r="U2204" s="4">
        <v>2.1335999999999999</v>
      </c>
      <c r="V2204" s="4" t="str">
        <f>INDEX(Regional_Lookup!$B$2:$B$5,MATCH('Sample - Superstore'!M2204,Regional_Lookup!$A$2:$A$5,0))</f>
        <v>James Chen</v>
      </c>
      <c r="W2204" s="4">
        <f>INDEX(Regional_Lookup!$C$2:$C$5, MATCH('Sample - Superstore'!M2204,Regional_Lookup!$A$2:$A$5, 0))</f>
        <v>0.18</v>
      </c>
      <c r="X2204" s="4">
        <f>U2204/R2204</f>
        <v>0.35</v>
      </c>
      <c r="Y2204" s="4" t="str">
        <f>IF(X2204&gt;=W2204, "Yes", "No")</f>
        <v>Yes</v>
      </c>
      <c r="Z2204" s="4">
        <f>D2204-C2204</f>
        <v>6</v>
      </c>
      <c r="AA2204" s="4" t="str" cm="1">
        <f t="array" ref="AA2204">_xlfn.IFS(Z2204&lt;=2,"Fast",Z2204&gt;5, "Slow", AND(Z2204&gt;=3,Z2204&lt;=5),"Standard")</f>
        <v>Slow</v>
      </c>
    </row>
    <row r="2205" spans="1:27" x14ac:dyDescent="0.2">
      <c r="A2205" s="4">
        <v>2204</v>
      </c>
      <c r="B2205" s="4" t="s">
        <v>9699</v>
      </c>
      <c r="C2205" s="5">
        <v>42253</v>
      </c>
      <c r="D2205" s="5">
        <v>42259</v>
      </c>
      <c r="E2205" s="4" t="s">
        <v>29</v>
      </c>
      <c r="F2205" s="4" t="s">
        <v>8344</v>
      </c>
      <c r="G2205" s="4" t="s">
        <v>8343</v>
      </c>
      <c r="H2205" s="4" t="s">
        <v>102</v>
      </c>
      <c r="I2205" s="4" t="s">
        <v>17</v>
      </c>
      <c r="J2205" s="4" t="s">
        <v>234</v>
      </c>
      <c r="K2205" s="4" t="s">
        <v>233</v>
      </c>
      <c r="L2205" s="4">
        <v>98103</v>
      </c>
      <c r="M2205" s="4" t="s">
        <v>9</v>
      </c>
      <c r="N2205" s="4" t="s">
        <v>4256</v>
      </c>
      <c r="O2205" s="4" t="s">
        <v>37</v>
      </c>
      <c r="P2205" s="4" t="s">
        <v>36</v>
      </c>
      <c r="Q2205" s="4" t="s">
        <v>4255</v>
      </c>
      <c r="R2205" s="4">
        <v>191.82</v>
      </c>
      <c r="S2205" s="4">
        <v>3</v>
      </c>
      <c r="T2205" s="4">
        <v>0</v>
      </c>
      <c r="U2205" s="4">
        <v>74.809799999999996</v>
      </c>
      <c r="V2205" s="4" t="str">
        <f>INDEX(Regional_Lookup!$B$2:$B$5,MATCH('Sample - Superstore'!M2205,Regional_Lookup!$A$2:$A$5,0))</f>
        <v>James Chen</v>
      </c>
      <c r="W2205" s="4">
        <f>INDEX(Regional_Lookup!$C$2:$C$5, MATCH('Sample - Superstore'!M2205,Regional_Lookup!$A$2:$A$5, 0))</f>
        <v>0.18</v>
      </c>
      <c r="X2205" s="4">
        <f>U2205/R2205</f>
        <v>0.39</v>
      </c>
      <c r="Y2205" s="4" t="str">
        <f>IF(X2205&gt;=W2205, "Yes", "No")</f>
        <v>Yes</v>
      </c>
      <c r="Z2205" s="4">
        <f>D2205-C2205</f>
        <v>6</v>
      </c>
      <c r="AA2205" s="4" t="str" cm="1">
        <f t="array" ref="AA2205">_xlfn.IFS(Z2205&lt;=2,"Fast",Z2205&gt;5, "Slow", AND(Z2205&gt;=3,Z2205&lt;=5),"Standard")</f>
        <v>Slow</v>
      </c>
    </row>
    <row r="2206" spans="1:27" x14ac:dyDescent="0.2">
      <c r="A2206" s="4">
        <v>2205</v>
      </c>
      <c r="B2206" s="4" t="s">
        <v>9698</v>
      </c>
      <c r="C2206" s="5">
        <v>42184</v>
      </c>
      <c r="D2206" s="5">
        <v>42190</v>
      </c>
      <c r="E2206" s="4" t="s">
        <v>29</v>
      </c>
      <c r="F2206" s="4" t="s">
        <v>1962</v>
      </c>
      <c r="G2206" s="4" t="s">
        <v>1961</v>
      </c>
      <c r="H2206" s="4" t="s">
        <v>18</v>
      </c>
      <c r="I2206" s="4" t="s">
        <v>17</v>
      </c>
      <c r="J2206" s="4" t="s">
        <v>1004</v>
      </c>
      <c r="K2206" s="4" t="s">
        <v>158</v>
      </c>
      <c r="L2206" s="4">
        <v>17602</v>
      </c>
      <c r="M2206" s="4" t="s">
        <v>5</v>
      </c>
      <c r="N2206" s="4" t="s">
        <v>1129</v>
      </c>
      <c r="O2206" s="4" t="s">
        <v>37</v>
      </c>
      <c r="P2206" s="4" t="s">
        <v>36</v>
      </c>
      <c r="Q2206" s="4" t="s">
        <v>1128</v>
      </c>
      <c r="R2206" s="4">
        <v>20.103999999999999</v>
      </c>
      <c r="S2206" s="4">
        <v>1</v>
      </c>
      <c r="T2206" s="4">
        <v>0.2</v>
      </c>
      <c r="U2206" s="4">
        <v>1.7591000000000001</v>
      </c>
      <c r="V2206" s="4" t="str">
        <f>INDEX(Regional_Lookup!$B$2:$B$5,MATCH('Sample - Superstore'!M2206,Regional_Lookup!$A$2:$A$5,0))</f>
        <v>Sarah Miller</v>
      </c>
      <c r="W2206" s="4">
        <f>INDEX(Regional_Lookup!$C$2:$C$5, MATCH('Sample - Superstore'!M2206,Regional_Lookup!$A$2:$A$5, 0))</f>
        <v>0.16</v>
      </c>
      <c r="X2206" s="4">
        <f>U2206/R2206</f>
        <v>8.7500000000000008E-2</v>
      </c>
      <c r="Y2206" s="4" t="str">
        <f>IF(X2206&gt;=W2206, "Yes", "No")</f>
        <v>No</v>
      </c>
      <c r="Z2206" s="4">
        <f>D2206-C2206</f>
        <v>6</v>
      </c>
      <c r="AA2206" s="4" t="str" cm="1">
        <f t="array" ref="AA2206">_xlfn.IFS(Z2206&lt;=2,"Fast",Z2206&gt;5, "Slow", AND(Z2206&gt;=3,Z2206&lt;=5),"Standard")</f>
        <v>Slow</v>
      </c>
    </row>
    <row r="2207" spans="1:27" x14ac:dyDescent="0.2">
      <c r="A2207" s="4">
        <v>2206</v>
      </c>
      <c r="B2207" s="4" t="s">
        <v>9697</v>
      </c>
      <c r="C2207" s="5">
        <v>42623</v>
      </c>
      <c r="D2207" s="5">
        <v>42625</v>
      </c>
      <c r="E2207" s="4" t="s">
        <v>21</v>
      </c>
      <c r="F2207" s="4" t="s">
        <v>1531</v>
      </c>
      <c r="G2207" s="4" t="s">
        <v>1530</v>
      </c>
      <c r="H2207" s="4" t="s">
        <v>102</v>
      </c>
      <c r="I2207" s="4" t="s">
        <v>17</v>
      </c>
      <c r="J2207" s="4" t="s">
        <v>4243</v>
      </c>
      <c r="K2207" s="4" t="s">
        <v>1877</v>
      </c>
      <c r="L2207" s="4">
        <v>37620</v>
      </c>
      <c r="M2207" s="4" t="s">
        <v>7</v>
      </c>
      <c r="N2207" s="4" t="s">
        <v>127</v>
      </c>
      <c r="O2207" s="4" t="s">
        <v>13</v>
      </c>
      <c r="P2207" s="4" t="s">
        <v>116</v>
      </c>
      <c r="Q2207" s="4" t="s">
        <v>126</v>
      </c>
      <c r="R2207" s="4">
        <v>67.56</v>
      </c>
      <c r="S2207" s="4">
        <v>3</v>
      </c>
      <c r="T2207" s="4">
        <v>0.2</v>
      </c>
      <c r="U2207" s="4">
        <v>8.4450000000000003</v>
      </c>
      <c r="V2207" s="4" t="str">
        <f>INDEX(Regional_Lookup!$B$2:$B$5,MATCH('Sample - Superstore'!M2207,Regional_Lookup!$A$2:$A$5,0))</f>
        <v>Maria Santos</v>
      </c>
      <c r="W2207" s="4">
        <f>INDEX(Regional_Lookup!$C$2:$C$5, MATCH('Sample - Superstore'!M2207,Regional_Lookup!$A$2:$A$5, 0))</f>
        <v>0.15</v>
      </c>
      <c r="X2207" s="4">
        <f>U2207/R2207</f>
        <v>0.125</v>
      </c>
      <c r="Y2207" s="4" t="str">
        <f>IF(X2207&gt;=W2207, "Yes", "No")</f>
        <v>No</v>
      </c>
      <c r="Z2207" s="4">
        <f>D2207-C2207</f>
        <v>2</v>
      </c>
      <c r="AA2207" s="4" t="str" cm="1">
        <f t="array" ref="AA2207">_xlfn.IFS(Z2207&lt;=2,"Fast",Z2207&gt;5, "Slow", AND(Z2207&gt;=3,Z2207&lt;=5),"Standard")</f>
        <v>Fast</v>
      </c>
    </row>
    <row r="2208" spans="1:27" x14ac:dyDescent="0.2">
      <c r="A2208" s="4">
        <v>2207</v>
      </c>
      <c r="B2208" s="4" t="s">
        <v>9696</v>
      </c>
      <c r="C2208" s="5">
        <v>41834</v>
      </c>
      <c r="D2208" s="5">
        <v>41840</v>
      </c>
      <c r="E2208" s="4" t="s">
        <v>29</v>
      </c>
      <c r="F2208" s="4" t="s">
        <v>2547</v>
      </c>
      <c r="G2208" s="4" t="s">
        <v>2546</v>
      </c>
      <c r="H2208" s="4" t="s">
        <v>102</v>
      </c>
      <c r="I2208" s="4" t="s">
        <v>17</v>
      </c>
      <c r="J2208" s="4" t="s">
        <v>908</v>
      </c>
      <c r="K2208" s="4" t="s">
        <v>318</v>
      </c>
      <c r="L2208" s="4">
        <v>60505</v>
      </c>
      <c r="M2208" s="4" t="s">
        <v>3</v>
      </c>
      <c r="N2208" s="4" t="s">
        <v>6172</v>
      </c>
      <c r="O2208" s="4" t="s">
        <v>13</v>
      </c>
      <c r="P2208" s="4" t="s">
        <v>100</v>
      </c>
      <c r="Q2208" s="4" t="s">
        <v>6171</v>
      </c>
      <c r="R2208" s="4">
        <v>29.931999999999999</v>
      </c>
      <c r="S2208" s="4">
        <v>7</v>
      </c>
      <c r="T2208" s="4">
        <v>0.8</v>
      </c>
      <c r="U2208" s="4">
        <v>-46.394599999999997</v>
      </c>
      <c r="V2208" s="4" t="str">
        <f>INDEX(Regional_Lookup!$B$2:$B$5,MATCH('Sample - Superstore'!M2208,Regional_Lookup!$A$2:$A$5,0))</f>
        <v>David Johnson</v>
      </c>
      <c r="W2208" s="4">
        <f>INDEX(Regional_Lookup!$C$2:$C$5, MATCH('Sample - Superstore'!M2208,Regional_Lookup!$A$2:$A$5, 0))</f>
        <v>0.14000000000000001</v>
      </c>
      <c r="X2208" s="4">
        <f>U2208/R2208</f>
        <v>-1.55</v>
      </c>
      <c r="Y2208" s="4" t="str">
        <f>IF(X2208&gt;=W2208, "Yes", "No")</f>
        <v>No</v>
      </c>
      <c r="Z2208" s="4">
        <f>D2208-C2208</f>
        <v>6</v>
      </c>
      <c r="AA2208" s="4" t="str" cm="1">
        <f t="array" ref="AA2208">_xlfn.IFS(Z2208&lt;=2,"Fast",Z2208&gt;5, "Slow", AND(Z2208&gt;=3,Z2208&lt;=5),"Standard")</f>
        <v>Slow</v>
      </c>
    </row>
    <row r="2209" spans="1:27" x14ac:dyDescent="0.2">
      <c r="A2209" s="4">
        <v>2208</v>
      </c>
      <c r="B2209" s="4" t="s">
        <v>9696</v>
      </c>
      <c r="C2209" s="5">
        <v>41834</v>
      </c>
      <c r="D2209" s="5">
        <v>41840</v>
      </c>
      <c r="E2209" s="4" t="s">
        <v>29</v>
      </c>
      <c r="F2209" s="4" t="s">
        <v>2547</v>
      </c>
      <c r="G2209" s="4" t="s">
        <v>2546</v>
      </c>
      <c r="H2209" s="4" t="s">
        <v>102</v>
      </c>
      <c r="I2209" s="4" t="s">
        <v>17</v>
      </c>
      <c r="J2209" s="4" t="s">
        <v>908</v>
      </c>
      <c r="K2209" s="4" t="s">
        <v>318</v>
      </c>
      <c r="L2209" s="4">
        <v>60505</v>
      </c>
      <c r="M2209" s="4" t="s">
        <v>3</v>
      </c>
      <c r="N2209" s="4" t="s">
        <v>3343</v>
      </c>
      <c r="O2209" s="4" t="s">
        <v>33</v>
      </c>
      <c r="P2209" s="4" t="s">
        <v>32</v>
      </c>
      <c r="Q2209" s="4" t="s">
        <v>3342</v>
      </c>
      <c r="R2209" s="4">
        <v>38.271999999999998</v>
      </c>
      <c r="S2209" s="4">
        <v>4</v>
      </c>
      <c r="T2209" s="4">
        <v>0.2</v>
      </c>
      <c r="U2209" s="4">
        <v>3.8271999999999999</v>
      </c>
      <c r="V2209" s="4" t="str">
        <f>INDEX(Regional_Lookup!$B$2:$B$5,MATCH('Sample - Superstore'!M2209,Regional_Lookup!$A$2:$A$5,0))</f>
        <v>David Johnson</v>
      </c>
      <c r="W2209" s="4">
        <f>INDEX(Regional_Lookup!$C$2:$C$5, MATCH('Sample - Superstore'!M2209,Regional_Lookup!$A$2:$A$5, 0))</f>
        <v>0.14000000000000001</v>
      </c>
      <c r="X2209" s="4">
        <f>U2209/R2209</f>
        <v>0.1</v>
      </c>
      <c r="Y2209" s="4" t="str">
        <f>IF(X2209&gt;=W2209, "Yes", "No")</f>
        <v>No</v>
      </c>
      <c r="Z2209" s="4">
        <f>D2209-C2209</f>
        <v>6</v>
      </c>
      <c r="AA2209" s="4" t="str" cm="1">
        <f t="array" ref="AA2209">_xlfn.IFS(Z2209&lt;=2,"Fast",Z2209&gt;5, "Slow", AND(Z2209&gt;=3,Z2209&lt;=5),"Standard")</f>
        <v>Slow</v>
      </c>
    </row>
    <row r="2210" spans="1:27" x14ac:dyDescent="0.2">
      <c r="A2210" s="4">
        <v>2209</v>
      </c>
      <c r="B2210" s="4" t="s">
        <v>9695</v>
      </c>
      <c r="C2210" s="5">
        <v>42238</v>
      </c>
      <c r="D2210" s="5">
        <v>42242</v>
      </c>
      <c r="E2210" s="4" t="s">
        <v>29</v>
      </c>
      <c r="F2210" s="4" t="s">
        <v>1488</v>
      </c>
      <c r="G2210" s="4" t="s">
        <v>1487</v>
      </c>
      <c r="H2210" s="4" t="s">
        <v>102</v>
      </c>
      <c r="I2210" s="4" t="s">
        <v>17</v>
      </c>
      <c r="J2210" s="4" t="s">
        <v>254</v>
      </c>
      <c r="K2210" s="4" t="s">
        <v>66</v>
      </c>
      <c r="L2210" s="4">
        <v>10009</v>
      </c>
      <c r="M2210" s="4" t="s">
        <v>5</v>
      </c>
      <c r="N2210" s="4" t="s">
        <v>1044</v>
      </c>
      <c r="O2210" s="4" t="s">
        <v>13</v>
      </c>
      <c r="P2210" s="4" t="s">
        <v>116</v>
      </c>
      <c r="Q2210" s="4" t="s">
        <v>1043</v>
      </c>
      <c r="R2210" s="4">
        <v>16.52</v>
      </c>
      <c r="S2210" s="4">
        <v>4</v>
      </c>
      <c r="T2210" s="4">
        <v>0</v>
      </c>
      <c r="U2210" s="4">
        <v>7.5991999999999997</v>
      </c>
      <c r="V2210" s="4" t="str">
        <f>INDEX(Regional_Lookup!$B$2:$B$5,MATCH('Sample - Superstore'!M2210,Regional_Lookup!$A$2:$A$5,0))</f>
        <v>Sarah Miller</v>
      </c>
      <c r="W2210" s="4">
        <f>INDEX(Regional_Lookup!$C$2:$C$5, MATCH('Sample - Superstore'!M2210,Regional_Lookup!$A$2:$A$5, 0))</f>
        <v>0.16</v>
      </c>
      <c r="X2210" s="4">
        <f>U2210/R2210</f>
        <v>0.46</v>
      </c>
      <c r="Y2210" s="4" t="str">
        <f>IF(X2210&gt;=W2210, "Yes", "No")</f>
        <v>Yes</v>
      </c>
      <c r="Z2210" s="4">
        <f>D2210-C2210</f>
        <v>4</v>
      </c>
      <c r="AA2210" s="4" t="str" cm="1">
        <f t="array" ref="AA2210">_xlfn.IFS(Z2210&lt;=2,"Fast",Z2210&gt;5, "Slow", AND(Z2210&gt;=3,Z2210&lt;=5),"Standard")</f>
        <v>Standard</v>
      </c>
    </row>
    <row r="2211" spans="1:27" x14ac:dyDescent="0.2">
      <c r="A2211" s="4">
        <v>2210</v>
      </c>
      <c r="B2211" s="4" t="s">
        <v>9694</v>
      </c>
      <c r="C2211" s="5">
        <v>41957</v>
      </c>
      <c r="D2211" s="5">
        <v>41959</v>
      </c>
      <c r="E2211" s="4" t="s">
        <v>21</v>
      </c>
      <c r="F2211" s="4" t="s">
        <v>61</v>
      </c>
      <c r="G2211" s="4" t="s">
        <v>60</v>
      </c>
      <c r="H2211" s="4" t="s">
        <v>18</v>
      </c>
      <c r="I2211" s="4" t="s">
        <v>17</v>
      </c>
      <c r="J2211" s="4" t="s">
        <v>86</v>
      </c>
      <c r="K2211" s="4" t="s">
        <v>837</v>
      </c>
      <c r="L2211" s="4">
        <v>6824</v>
      </c>
      <c r="M2211" s="4" t="s">
        <v>5</v>
      </c>
      <c r="N2211" s="4" t="s">
        <v>1943</v>
      </c>
      <c r="O2211" s="4" t="s">
        <v>33</v>
      </c>
      <c r="P2211" s="4" t="s">
        <v>32</v>
      </c>
      <c r="Q2211" s="4" t="s">
        <v>1942</v>
      </c>
      <c r="R2211" s="4">
        <v>832.93</v>
      </c>
      <c r="S2211" s="4">
        <v>7</v>
      </c>
      <c r="T2211" s="4">
        <v>0</v>
      </c>
      <c r="U2211" s="4">
        <v>233.22040000000001</v>
      </c>
      <c r="V2211" s="4" t="str">
        <f>INDEX(Regional_Lookup!$B$2:$B$5,MATCH('Sample - Superstore'!M2211,Regional_Lookup!$A$2:$A$5,0))</f>
        <v>Sarah Miller</v>
      </c>
      <c r="W2211" s="4">
        <f>INDEX(Regional_Lookup!$C$2:$C$5, MATCH('Sample - Superstore'!M2211,Regional_Lookup!$A$2:$A$5, 0))</f>
        <v>0.16</v>
      </c>
      <c r="X2211" s="4">
        <f>U2211/R2211</f>
        <v>0.28000000000000003</v>
      </c>
      <c r="Y2211" s="4" t="str">
        <f>IF(X2211&gt;=W2211, "Yes", "No")</f>
        <v>Yes</v>
      </c>
      <c r="Z2211" s="4">
        <f>D2211-C2211</f>
        <v>2</v>
      </c>
      <c r="AA2211" s="4" t="str" cm="1">
        <f t="array" ref="AA2211">_xlfn.IFS(Z2211&lt;=2,"Fast",Z2211&gt;5, "Slow", AND(Z2211&gt;=3,Z2211&lt;=5),"Standard")</f>
        <v>Fast</v>
      </c>
    </row>
    <row r="2212" spans="1:27" x14ac:dyDescent="0.2">
      <c r="A2212" s="4">
        <v>2211</v>
      </c>
      <c r="B2212" s="4" t="s">
        <v>9694</v>
      </c>
      <c r="C2212" s="5">
        <v>41957</v>
      </c>
      <c r="D2212" s="5">
        <v>41959</v>
      </c>
      <c r="E2212" s="4" t="s">
        <v>21</v>
      </c>
      <c r="F2212" s="4" t="s">
        <v>61</v>
      </c>
      <c r="G2212" s="4" t="s">
        <v>60</v>
      </c>
      <c r="H2212" s="4" t="s">
        <v>18</v>
      </c>
      <c r="I2212" s="4" t="s">
        <v>17</v>
      </c>
      <c r="J2212" s="4" t="s">
        <v>86</v>
      </c>
      <c r="K2212" s="4" t="s">
        <v>837</v>
      </c>
      <c r="L2212" s="4">
        <v>6824</v>
      </c>
      <c r="M2212" s="4" t="s">
        <v>5</v>
      </c>
      <c r="N2212" s="4" t="s">
        <v>5781</v>
      </c>
      <c r="O2212" s="4" t="s">
        <v>13</v>
      </c>
      <c r="P2212" s="4" t="s">
        <v>100</v>
      </c>
      <c r="Q2212" s="4" t="s">
        <v>5780</v>
      </c>
      <c r="R2212" s="4">
        <v>43.8</v>
      </c>
      <c r="S2212" s="4">
        <v>10</v>
      </c>
      <c r="T2212" s="4">
        <v>0</v>
      </c>
      <c r="U2212" s="4">
        <v>21.024000000000001</v>
      </c>
      <c r="V2212" s="4" t="str">
        <f>INDEX(Regional_Lookup!$B$2:$B$5,MATCH('Sample - Superstore'!M2212,Regional_Lookup!$A$2:$A$5,0))</f>
        <v>Sarah Miller</v>
      </c>
      <c r="W2212" s="4">
        <f>INDEX(Regional_Lookup!$C$2:$C$5, MATCH('Sample - Superstore'!M2212,Regional_Lookup!$A$2:$A$5, 0))</f>
        <v>0.16</v>
      </c>
      <c r="X2212" s="4">
        <f>U2212/R2212</f>
        <v>0.48000000000000004</v>
      </c>
      <c r="Y2212" s="4" t="str">
        <f>IF(X2212&gt;=W2212, "Yes", "No")</f>
        <v>Yes</v>
      </c>
      <c r="Z2212" s="4">
        <f>D2212-C2212</f>
        <v>2</v>
      </c>
      <c r="AA2212" s="4" t="str" cm="1">
        <f t="array" ref="AA2212">_xlfn.IFS(Z2212&lt;=2,"Fast",Z2212&gt;5, "Slow", AND(Z2212&gt;=3,Z2212&lt;=5),"Standard")</f>
        <v>Fast</v>
      </c>
    </row>
    <row r="2213" spans="1:27" x14ac:dyDescent="0.2">
      <c r="A2213" s="4">
        <v>2212</v>
      </c>
      <c r="B2213" s="4" t="s">
        <v>9693</v>
      </c>
      <c r="C2213" s="5">
        <v>42701</v>
      </c>
      <c r="D2213" s="5">
        <v>42704</v>
      </c>
      <c r="E2213" s="4" t="s">
        <v>89</v>
      </c>
      <c r="F2213" s="4" t="s">
        <v>4064</v>
      </c>
      <c r="G2213" s="4" t="s">
        <v>4063</v>
      </c>
      <c r="H2213" s="4" t="s">
        <v>50</v>
      </c>
      <c r="I2213" s="4" t="s">
        <v>17</v>
      </c>
      <c r="J2213" s="4" t="s">
        <v>9186</v>
      </c>
      <c r="K2213" s="4" t="s">
        <v>76</v>
      </c>
      <c r="L2213" s="4">
        <v>48146</v>
      </c>
      <c r="M2213" s="4" t="s">
        <v>3</v>
      </c>
      <c r="N2213" s="4" t="s">
        <v>2072</v>
      </c>
      <c r="O2213" s="4" t="s">
        <v>13</v>
      </c>
      <c r="P2213" s="4" t="s">
        <v>12</v>
      </c>
      <c r="Q2213" s="4" t="s">
        <v>2071</v>
      </c>
      <c r="R2213" s="4">
        <v>167.292</v>
      </c>
      <c r="S2213" s="4">
        <v>6</v>
      </c>
      <c r="T2213" s="4">
        <v>0.1</v>
      </c>
      <c r="U2213" s="4">
        <v>29.7408</v>
      </c>
      <c r="V2213" s="4" t="str">
        <f>INDEX(Regional_Lookup!$B$2:$B$5,MATCH('Sample - Superstore'!M2213,Regional_Lookup!$A$2:$A$5,0))</f>
        <v>David Johnson</v>
      </c>
      <c r="W2213" s="4">
        <f>INDEX(Regional_Lookup!$C$2:$C$5, MATCH('Sample - Superstore'!M2213,Regional_Lookup!$A$2:$A$5, 0))</f>
        <v>0.14000000000000001</v>
      </c>
      <c r="X2213" s="4">
        <f>U2213/R2213</f>
        <v>0.17777777777777778</v>
      </c>
      <c r="Y2213" s="4" t="str">
        <f>IF(X2213&gt;=W2213, "Yes", "No")</f>
        <v>Yes</v>
      </c>
      <c r="Z2213" s="4">
        <f>D2213-C2213</f>
        <v>3</v>
      </c>
      <c r="AA2213" s="4" t="str" cm="1">
        <f t="array" ref="AA2213">_xlfn.IFS(Z2213&lt;=2,"Fast",Z2213&gt;5, "Slow", AND(Z2213&gt;=3,Z2213&lt;=5),"Standard")</f>
        <v>Standard</v>
      </c>
    </row>
    <row r="2214" spans="1:27" x14ac:dyDescent="0.2">
      <c r="A2214" s="4">
        <v>2213</v>
      </c>
      <c r="B2214" s="4" t="s">
        <v>9692</v>
      </c>
      <c r="C2214" s="5">
        <v>43060</v>
      </c>
      <c r="D2214" s="5">
        <v>43064</v>
      </c>
      <c r="E2214" s="4" t="s">
        <v>29</v>
      </c>
      <c r="F2214" s="4" t="s">
        <v>2480</v>
      </c>
      <c r="G2214" s="4" t="s">
        <v>2479</v>
      </c>
      <c r="H2214" s="4" t="s">
        <v>18</v>
      </c>
      <c r="I2214" s="4" t="s">
        <v>17</v>
      </c>
      <c r="J2214" s="4" t="s">
        <v>254</v>
      </c>
      <c r="K2214" s="4" t="s">
        <v>66</v>
      </c>
      <c r="L2214" s="4">
        <v>10035</v>
      </c>
      <c r="M2214" s="4" t="s">
        <v>5</v>
      </c>
      <c r="N2214" s="4" t="s">
        <v>4292</v>
      </c>
      <c r="O2214" s="4" t="s">
        <v>37</v>
      </c>
      <c r="P2214" s="4" t="s">
        <v>36</v>
      </c>
      <c r="Q2214" s="4" t="s">
        <v>4291</v>
      </c>
      <c r="R2214" s="4">
        <v>27.42</v>
      </c>
      <c r="S2214" s="4">
        <v>1</v>
      </c>
      <c r="T2214" s="4">
        <v>0</v>
      </c>
      <c r="U2214" s="4">
        <v>11.2422</v>
      </c>
      <c r="V2214" s="4" t="str">
        <f>INDEX(Regional_Lookup!$B$2:$B$5,MATCH('Sample - Superstore'!M2214,Regional_Lookup!$A$2:$A$5,0))</f>
        <v>Sarah Miller</v>
      </c>
      <c r="W2214" s="4">
        <f>INDEX(Regional_Lookup!$C$2:$C$5, MATCH('Sample - Superstore'!M2214,Regional_Lookup!$A$2:$A$5, 0))</f>
        <v>0.16</v>
      </c>
      <c r="X2214" s="4">
        <f>U2214/R2214</f>
        <v>0.41</v>
      </c>
      <c r="Y2214" s="4" t="str">
        <f>IF(X2214&gt;=W2214, "Yes", "No")</f>
        <v>Yes</v>
      </c>
      <c r="Z2214" s="4">
        <f>D2214-C2214</f>
        <v>4</v>
      </c>
      <c r="AA2214" s="4" t="str" cm="1">
        <f t="array" ref="AA2214">_xlfn.IFS(Z2214&lt;=2,"Fast",Z2214&gt;5, "Slow", AND(Z2214&gt;=3,Z2214&lt;=5),"Standard")</f>
        <v>Standard</v>
      </c>
    </row>
    <row r="2215" spans="1:27" x14ac:dyDescent="0.2">
      <c r="A2215" s="4">
        <v>2214</v>
      </c>
      <c r="B2215" s="4" t="s">
        <v>9691</v>
      </c>
      <c r="C2215" s="5">
        <v>43009</v>
      </c>
      <c r="D2215" s="5">
        <v>43010</v>
      </c>
      <c r="E2215" s="4" t="s">
        <v>89</v>
      </c>
      <c r="F2215" s="4" t="s">
        <v>2812</v>
      </c>
      <c r="G2215" s="4" t="s">
        <v>2811</v>
      </c>
      <c r="H2215" s="4" t="s">
        <v>18</v>
      </c>
      <c r="I2215" s="4" t="s">
        <v>17</v>
      </c>
      <c r="J2215" s="4" t="s">
        <v>1426</v>
      </c>
      <c r="K2215" s="4" t="s">
        <v>15</v>
      </c>
      <c r="L2215" s="4">
        <v>95123</v>
      </c>
      <c r="M2215" s="4" t="s">
        <v>9</v>
      </c>
      <c r="N2215" s="4" t="s">
        <v>2575</v>
      </c>
      <c r="O2215" s="4" t="s">
        <v>13</v>
      </c>
      <c r="P2215" s="4" t="s">
        <v>100</v>
      </c>
      <c r="Q2215" s="4" t="s">
        <v>2574</v>
      </c>
      <c r="R2215" s="4">
        <v>1.44</v>
      </c>
      <c r="S2215" s="4">
        <v>1</v>
      </c>
      <c r="T2215" s="4">
        <v>0.2</v>
      </c>
      <c r="U2215" s="4">
        <v>0.504</v>
      </c>
      <c r="V2215" s="4" t="str">
        <f>INDEX(Regional_Lookup!$B$2:$B$5,MATCH('Sample - Superstore'!M2215,Regional_Lookup!$A$2:$A$5,0))</f>
        <v>James Chen</v>
      </c>
      <c r="W2215" s="4">
        <f>INDEX(Regional_Lookup!$C$2:$C$5, MATCH('Sample - Superstore'!M2215,Regional_Lookup!$A$2:$A$5, 0))</f>
        <v>0.18</v>
      </c>
      <c r="X2215" s="4">
        <f>U2215/R2215</f>
        <v>0.35000000000000003</v>
      </c>
      <c r="Y2215" s="4" t="str">
        <f>IF(X2215&gt;=W2215, "Yes", "No")</f>
        <v>Yes</v>
      </c>
      <c r="Z2215" s="4">
        <f>D2215-C2215</f>
        <v>1</v>
      </c>
      <c r="AA2215" s="4" t="str" cm="1">
        <f t="array" ref="AA2215">_xlfn.IFS(Z2215&lt;=2,"Fast",Z2215&gt;5, "Slow", AND(Z2215&gt;=3,Z2215&lt;=5),"Standard")</f>
        <v>Fast</v>
      </c>
    </row>
    <row r="2216" spans="1:27" x14ac:dyDescent="0.2">
      <c r="A2216" s="4">
        <v>2215</v>
      </c>
      <c r="B2216" s="4" t="s">
        <v>9691</v>
      </c>
      <c r="C2216" s="5">
        <v>43009</v>
      </c>
      <c r="D2216" s="5">
        <v>43010</v>
      </c>
      <c r="E2216" s="4" t="s">
        <v>89</v>
      </c>
      <c r="F2216" s="4" t="s">
        <v>2812</v>
      </c>
      <c r="G2216" s="4" t="s">
        <v>2811</v>
      </c>
      <c r="H2216" s="4" t="s">
        <v>18</v>
      </c>
      <c r="I2216" s="4" t="s">
        <v>17</v>
      </c>
      <c r="J2216" s="4" t="s">
        <v>1426</v>
      </c>
      <c r="K2216" s="4" t="s">
        <v>15</v>
      </c>
      <c r="L2216" s="4">
        <v>95123</v>
      </c>
      <c r="M2216" s="4" t="s">
        <v>9</v>
      </c>
      <c r="N2216" s="4" t="s">
        <v>8019</v>
      </c>
      <c r="O2216" s="4" t="s">
        <v>13</v>
      </c>
      <c r="P2216" s="4" t="s">
        <v>100</v>
      </c>
      <c r="Q2216" s="4" t="s">
        <v>1747</v>
      </c>
      <c r="R2216" s="4">
        <v>61.776000000000003</v>
      </c>
      <c r="S2216" s="4">
        <v>13</v>
      </c>
      <c r="T2216" s="4">
        <v>0.2</v>
      </c>
      <c r="U2216" s="4">
        <v>20.849399999999999</v>
      </c>
      <c r="V2216" s="4" t="str">
        <f>INDEX(Regional_Lookup!$B$2:$B$5,MATCH('Sample - Superstore'!M2216,Regional_Lookup!$A$2:$A$5,0))</f>
        <v>James Chen</v>
      </c>
      <c r="W2216" s="4">
        <f>INDEX(Regional_Lookup!$C$2:$C$5, MATCH('Sample - Superstore'!M2216,Regional_Lookup!$A$2:$A$5, 0))</f>
        <v>0.18</v>
      </c>
      <c r="X2216" s="4">
        <f>U2216/R2216</f>
        <v>0.33749999999999997</v>
      </c>
      <c r="Y2216" s="4" t="str">
        <f>IF(X2216&gt;=W2216, "Yes", "No")</f>
        <v>Yes</v>
      </c>
      <c r="Z2216" s="4">
        <f>D2216-C2216</f>
        <v>1</v>
      </c>
      <c r="AA2216" s="4" t="str" cm="1">
        <f t="array" ref="AA2216">_xlfn.IFS(Z2216&lt;=2,"Fast",Z2216&gt;5, "Slow", AND(Z2216&gt;=3,Z2216&lt;=5),"Standard")</f>
        <v>Fast</v>
      </c>
    </row>
    <row r="2217" spans="1:27" x14ac:dyDescent="0.2">
      <c r="A2217" s="4">
        <v>2216</v>
      </c>
      <c r="B2217" s="4" t="s">
        <v>9691</v>
      </c>
      <c r="C2217" s="5">
        <v>43009</v>
      </c>
      <c r="D2217" s="5">
        <v>43010</v>
      </c>
      <c r="E2217" s="4" t="s">
        <v>89</v>
      </c>
      <c r="F2217" s="4" t="s">
        <v>2812</v>
      </c>
      <c r="G2217" s="4" t="s">
        <v>2811</v>
      </c>
      <c r="H2217" s="4" t="s">
        <v>18</v>
      </c>
      <c r="I2217" s="4" t="s">
        <v>17</v>
      </c>
      <c r="J2217" s="4" t="s">
        <v>1426</v>
      </c>
      <c r="K2217" s="4" t="s">
        <v>15</v>
      </c>
      <c r="L2217" s="4">
        <v>95123</v>
      </c>
      <c r="M2217" s="4" t="s">
        <v>9</v>
      </c>
      <c r="N2217" s="4" t="s">
        <v>5475</v>
      </c>
      <c r="O2217" s="4" t="s">
        <v>13</v>
      </c>
      <c r="P2217" s="4" t="s">
        <v>12</v>
      </c>
      <c r="Q2217" s="4" t="s">
        <v>7153</v>
      </c>
      <c r="R2217" s="4">
        <v>241.96</v>
      </c>
      <c r="S2217" s="4">
        <v>2</v>
      </c>
      <c r="T2217" s="4">
        <v>0</v>
      </c>
      <c r="U2217" s="4">
        <v>60.49</v>
      </c>
      <c r="V2217" s="4" t="str">
        <f>INDEX(Regional_Lookup!$B$2:$B$5,MATCH('Sample - Superstore'!M2217,Regional_Lookup!$A$2:$A$5,0))</f>
        <v>James Chen</v>
      </c>
      <c r="W2217" s="4">
        <f>INDEX(Regional_Lookup!$C$2:$C$5, MATCH('Sample - Superstore'!M2217,Regional_Lookup!$A$2:$A$5, 0))</f>
        <v>0.18</v>
      </c>
      <c r="X2217" s="4">
        <f>U2217/R2217</f>
        <v>0.25</v>
      </c>
      <c r="Y2217" s="4" t="str">
        <f>IF(X2217&gt;=W2217, "Yes", "No")</f>
        <v>Yes</v>
      </c>
      <c r="Z2217" s="4">
        <f>D2217-C2217</f>
        <v>1</v>
      </c>
      <c r="AA2217" s="4" t="str" cm="1">
        <f t="array" ref="AA2217">_xlfn.IFS(Z2217&lt;=2,"Fast",Z2217&gt;5, "Slow", AND(Z2217&gt;=3,Z2217&lt;=5),"Standard")</f>
        <v>Fast</v>
      </c>
    </row>
    <row r="2218" spans="1:27" x14ac:dyDescent="0.2">
      <c r="A2218" s="4">
        <v>2217</v>
      </c>
      <c r="B2218" s="4" t="s">
        <v>9691</v>
      </c>
      <c r="C2218" s="5">
        <v>43009</v>
      </c>
      <c r="D2218" s="5">
        <v>43010</v>
      </c>
      <c r="E2218" s="4" t="s">
        <v>89</v>
      </c>
      <c r="F2218" s="4" t="s">
        <v>2812</v>
      </c>
      <c r="G2218" s="4" t="s">
        <v>2811</v>
      </c>
      <c r="H2218" s="4" t="s">
        <v>18</v>
      </c>
      <c r="I2218" s="4" t="s">
        <v>17</v>
      </c>
      <c r="J2218" s="4" t="s">
        <v>1426</v>
      </c>
      <c r="K2218" s="4" t="s">
        <v>15</v>
      </c>
      <c r="L2218" s="4">
        <v>95123</v>
      </c>
      <c r="M2218" s="4" t="s">
        <v>9</v>
      </c>
      <c r="N2218" s="4" t="s">
        <v>1634</v>
      </c>
      <c r="O2218" s="4" t="s">
        <v>37</v>
      </c>
      <c r="P2218" s="4" t="s">
        <v>221</v>
      </c>
      <c r="Q2218" s="4" t="s">
        <v>1633</v>
      </c>
      <c r="R2218" s="4">
        <v>108.608</v>
      </c>
      <c r="S2218" s="4">
        <v>4</v>
      </c>
      <c r="T2218" s="4">
        <v>0.2</v>
      </c>
      <c r="U2218" s="4">
        <v>9.5031999999999996</v>
      </c>
      <c r="V2218" s="4" t="str">
        <f>INDEX(Regional_Lookup!$B$2:$B$5,MATCH('Sample - Superstore'!M2218,Regional_Lookup!$A$2:$A$5,0))</f>
        <v>James Chen</v>
      </c>
      <c r="W2218" s="4">
        <f>INDEX(Regional_Lookup!$C$2:$C$5, MATCH('Sample - Superstore'!M2218,Regional_Lookup!$A$2:$A$5, 0))</f>
        <v>0.18</v>
      </c>
      <c r="X2218" s="4">
        <f>U2218/R2218</f>
        <v>8.7499999999999994E-2</v>
      </c>
      <c r="Y2218" s="4" t="str">
        <f>IF(X2218&gt;=W2218, "Yes", "No")</f>
        <v>No</v>
      </c>
      <c r="Z2218" s="4">
        <f>D2218-C2218</f>
        <v>1</v>
      </c>
      <c r="AA2218" s="4" t="str" cm="1">
        <f t="array" ref="AA2218">_xlfn.IFS(Z2218&lt;=2,"Fast",Z2218&gt;5, "Slow", AND(Z2218&gt;=3,Z2218&lt;=5),"Standard")</f>
        <v>Fast</v>
      </c>
    </row>
    <row r="2219" spans="1:27" x14ac:dyDescent="0.2">
      <c r="A2219" s="4">
        <v>2218</v>
      </c>
      <c r="B2219" s="4" t="s">
        <v>9690</v>
      </c>
      <c r="C2219" s="5">
        <v>41902</v>
      </c>
      <c r="D2219" s="5">
        <v>41907</v>
      </c>
      <c r="E2219" s="4" t="s">
        <v>29</v>
      </c>
      <c r="F2219" s="4" t="s">
        <v>2926</v>
      </c>
      <c r="G2219" s="4" t="s">
        <v>2925</v>
      </c>
      <c r="H2219" s="4" t="s">
        <v>50</v>
      </c>
      <c r="I2219" s="4" t="s">
        <v>17</v>
      </c>
      <c r="J2219" s="4" t="s">
        <v>1682</v>
      </c>
      <c r="K2219" s="4" t="s">
        <v>41</v>
      </c>
      <c r="L2219" s="4">
        <v>32216</v>
      </c>
      <c r="M2219" s="4" t="s">
        <v>7</v>
      </c>
      <c r="N2219" s="4" t="s">
        <v>3737</v>
      </c>
      <c r="O2219" s="4" t="s">
        <v>13</v>
      </c>
      <c r="P2219" s="4" t="s">
        <v>116</v>
      </c>
      <c r="Q2219" s="4" t="s">
        <v>3736</v>
      </c>
      <c r="R2219" s="4">
        <v>2.8159999999999998</v>
      </c>
      <c r="S2219" s="4">
        <v>2</v>
      </c>
      <c r="T2219" s="4">
        <v>0.2</v>
      </c>
      <c r="U2219" s="4">
        <v>0.98560000000000003</v>
      </c>
      <c r="V2219" s="4" t="str">
        <f>INDEX(Regional_Lookup!$B$2:$B$5,MATCH('Sample - Superstore'!M2219,Regional_Lookup!$A$2:$A$5,0))</f>
        <v>Maria Santos</v>
      </c>
      <c r="W2219" s="4">
        <f>INDEX(Regional_Lookup!$C$2:$C$5, MATCH('Sample - Superstore'!M2219,Regional_Lookup!$A$2:$A$5, 0))</f>
        <v>0.15</v>
      </c>
      <c r="X2219" s="4">
        <f>U2219/R2219</f>
        <v>0.35000000000000003</v>
      </c>
      <c r="Y2219" s="4" t="str">
        <f>IF(X2219&gt;=W2219, "Yes", "No")</f>
        <v>Yes</v>
      </c>
      <c r="Z2219" s="4">
        <f>D2219-C2219</f>
        <v>5</v>
      </c>
      <c r="AA2219" s="4" t="str" cm="1">
        <f t="array" ref="AA2219">_xlfn.IFS(Z2219&lt;=2,"Fast",Z2219&gt;5, "Slow", AND(Z2219&gt;=3,Z2219&lt;=5),"Standard")</f>
        <v>Standard</v>
      </c>
    </row>
    <row r="2220" spans="1:27" x14ac:dyDescent="0.2">
      <c r="A2220" s="4">
        <v>2219</v>
      </c>
      <c r="B2220" s="4" t="s">
        <v>9689</v>
      </c>
      <c r="C2220" s="5">
        <v>42944</v>
      </c>
      <c r="D2220" s="5">
        <v>42948</v>
      </c>
      <c r="E2220" s="4" t="s">
        <v>29</v>
      </c>
      <c r="F2220" s="4" t="s">
        <v>2025</v>
      </c>
      <c r="G2220" s="4" t="s">
        <v>2024</v>
      </c>
      <c r="H2220" s="4" t="s">
        <v>50</v>
      </c>
      <c r="I2220" s="4" t="s">
        <v>17</v>
      </c>
      <c r="J2220" s="4" t="s">
        <v>248</v>
      </c>
      <c r="K2220" s="4" t="s">
        <v>15</v>
      </c>
      <c r="L2220" s="4">
        <v>94110</v>
      </c>
      <c r="M2220" s="4" t="s">
        <v>9</v>
      </c>
      <c r="N2220" s="4" t="s">
        <v>878</v>
      </c>
      <c r="O2220" s="4" t="s">
        <v>13</v>
      </c>
      <c r="P2220" s="4" t="s">
        <v>100</v>
      </c>
      <c r="Q2220" s="4" t="s">
        <v>877</v>
      </c>
      <c r="R2220" s="4">
        <v>9.984</v>
      </c>
      <c r="S2220" s="4">
        <v>4</v>
      </c>
      <c r="T2220" s="4">
        <v>0.2</v>
      </c>
      <c r="U2220" s="4">
        <v>3.6192000000000002</v>
      </c>
      <c r="V2220" s="4" t="str">
        <f>INDEX(Regional_Lookup!$B$2:$B$5,MATCH('Sample - Superstore'!M2220,Regional_Lookup!$A$2:$A$5,0))</f>
        <v>James Chen</v>
      </c>
      <c r="W2220" s="4">
        <f>INDEX(Regional_Lookup!$C$2:$C$5, MATCH('Sample - Superstore'!M2220,Regional_Lookup!$A$2:$A$5, 0))</f>
        <v>0.18</v>
      </c>
      <c r="X2220" s="4">
        <f>U2220/R2220</f>
        <v>0.36250000000000004</v>
      </c>
      <c r="Y2220" s="4" t="str">
        <f>IF(X2220&gt;=W2220, "Yes", "No")</f>
        <v>Yes</v>
      </c>
      <c r="Z2220" s="4">
        <f>D2220-C2220</f>
        <v>4</v>
      </c>
      <c r="AA2220" s="4" t="str" cm="1">
        <f t="array" ref="AA2220">_xlfn.IFS(Z2220&lt;=2,"Fast",Z2220&gt;5, "Slow", AND(Z2220&gt;=3,Z2220&lt;=5),"Standard")</f>
        <v>Standard</v>
      </c>
    </row>
    <row r="2221" spans="1:27" x14ac:dyDescent="0.2">
      <c r="A2221" s="4">
        <v>2220</v>
      </c>
      <c r="B2221" s="4" t="s">
        <v>9689</v>
      </c>
      <c r="C2221" s="5">
        <v>42944</v>
      </c>
      <c r="D2221" s="5">
        <v>42948</v>
      </c>
      <c r="E2221" s="4" t="s">
        <v>29</v>
      </c>
      <c r="F2221" s="4" t="s">
        <v>2025</v>
      </c>
      <c r="G2221" s="4" t="s">
        <v>2024</v>
      </c>
      <c r="H2221" s="4" t="s">
        <v>50</v>
      </c>
      <c r="I2221" s="4" t="s">
        <v>17</v>
      </c>
      <c r="J2221" s="4" t="s">
        <v>248</v>
      </c>
      <c r="K2221" s="4" t="s">
        <v>15</v>
      </c>
      <c r="L2221" s="4">
        <v>94110</v>
      </c>
      <c r="M2221" s="4" t="s">
        <v>9</v>
      </c>
      <c r="N2221" s="4" t="s">
        <v>7328</v>
      </c>
      <c r="O2221" s="4" t="s">
        <v>13</v>
      </c>
      <c r="P2221" s="4" t="s">
        <v>231</v>
      </c>
      <c r="Q2221" s="4" t="s">
        <v>7327</v>
      </c>
      <c r="R2221" s="4">
        <v>14.98</v>
      </c>
      <c r="S2221" s="4">
        <v>1</v>
      </c>
      <c r="T2221" s="4">
        <v>0</v>
      </c>
      <c r="U2221" s="4">
        <v>4.1943999999999999</v>
      </c>
      <c r="V2221" s="4" t="str">
        <f>INDEX(Regional_Lookup!$B$2:$B$5,MATCH('Sample - Superstore'!M2221,Regional_Lookup!$A$2:$A$5,0))</f>
        <v>James Chen</v>
      </c>
      <c r="W2221" s="4">
        <f>INDEX(Regional_Lookup!$C$2:$C$5, MATCH('Sample - Superstore'!M2221,Regional_Lookup!$A$2:$A$5, 0))</f>
        <v>0.18</v>
      </c>
      <c r="X2221" s="4">
        <f>U2221/R2221</f>
        <v>0.27999999999999997</v>
      </c>
      <c r="Y2221" s="4" t="str">
        <f>IF(X2221&gt;=W2221, "Yes", "No")</f>
        <v>Yes</v>
      </c>
      <c r="Z2221" s="4">
        <f>D2221-C2221</f>
        <v>4</v>
      </c>
      <c r="AA2221" s="4" t="str" cm="1">
        <f t="array" ref="AA2221">_xlfn.IFS(Z2221&lt;=2,"Fast",Z2221&gt;5, "Slow", AND(Z2221&gt;=3,Z2221&lt;=5),"Standard")</f>
        <v>Standard</v>
      </c>
    </row>
    <row r="2222" spans="1:27" x14ac:dyDescent="0.2">
      <c r="A2222" s="4">
        <v>2221</v>
      </c>
      <c r="B2222" s="4" t="s">
        <v>9689</v>
      </c>
      <c r="C2222" s="5">
        <v>42944</v>
      </c>
      <c r="D2222" s="5">
        <v>42948</v>
      </c>
      <c r="E2222" s="4" t="s">
        <v>29</v>
      </c>
      <c r="F2222" s="4" t="s">
        <v>2025</v>
      </c>
      <c r="G2222" s="4" t="s">
        <v>2024</v>
      </c>
      <c r="H2222" s="4" t="s">
        <v>50</v>
      </c>
      <c r="I2222" s="4" t="s">
        <v>17</v>
      </c>
      <c r="J2222" s="4" t="s">
        <v>248</v>
      </c>
      <c r="K2222" s="4" t="s">
        <v>15</v>
      </c>
      <c r="L2222" s="4">
        <v>94110</v>
      </c>
      <c r="M2222" s="4" t="s">
        <v>9</v>
      </c>
      <c r="N2222" s="4" t="s">
        <v>1772</v>
      </c>
      <c r="O2222" s="4" t="s">
        <v>33</v>
      </c>
      <c r="P2222" s="4" t="s">
        <v>32</v>
      </c>
      <c r="Q2222" s="4" t="s">
        <v>1771</v>
      </c>
      <c r="R2222" s="4">
        <v>1145.5999999999999</v>
      </c>
      <c r="S2222" s="4">
        <v>4</v>
      </c>
      <c r="T2222" s="4">
        <v>0.2</v>
      </c>
      <c r="U2222" s="4">
        <v>100.24</v>
      </c>
      <c r="V2222" s="4" t="str">
        <f>INDEX(Regional_Lookup!$B$2:$B$5,MATCH('Sample - Superstore'!M2222,Regional_Lookup!$A$2:$A$5,0))</f>
        <v>James Chen</v>
      </c>
      <c r="W2222" s="4">
        <f>INDEX(Regional_Lookup!$C$2:$C$5, MATCH('Sample - Superstore'!M2222,Regional_Lookup!$A$2:$A$5, 0))</f>
        <v>0.18</v>
      </c>
      <c r="X2222" s="4">
        <f>U2222/R2222</f>
        <v>8.7500000000000008E-2</v>
      </c>
      <c r="Y2222" s="4" t="str">
        <f>IF(X2222&gt;=W2222, "Yes", "No")</f>
        <v>No</v>
      </c>
      <c r="Z2222" s="4">
        <f>D2222-C2222</f>
        <v>4</v>
      </c>
      <c r="AA2222" s="4" t="str" cm="1">
        <f t="array" ref="AA2222">_xlfn.IFS(Z2222&lt;=2,"Fast",Z2222&gt;5, "Slow", AND(Z2222&gt;=3,Z2222&lt;=5),"Standard")</f>
        <v>Standard</v>
      </c>
    </row>
    <row r="2223" spans="1:27" x14ac:dyDescent="0.2">
      <c r="A2223" s="4">
        <v>2222</v>
      </c>
      <c r="B2223" s="4" t="s">
        <v>9688</v>
      </c>
      <c r="C2223" s="5">
        <v>42344</v>
      </c>
      <c r="D2223" s="5">
        <v>42344</v>
      </c>
      <c r="E2223" s="4" t="s">
        <v>162</v>
      </c>
      <c r="F2223" s="4" t="s">
        <v>1006</v>
      </c>
      <c r="G2223" s="4" t="s">
        <v>1005</v>
      </c>
      <c r="H2223" s="4" t="s">
        <v>18</v>
      </c>
      <c r="I2223" s="4" t="s">
        <v>17</v>
      </c>
      <c r="J2223" s="4" t="s">
        <v>345</v>
      </c>
      <c r="K2223" s="4" t="s">
        <v>85</v>
      </c>
      <c r="L2223" s="4">
        <v>43302</v>
      </c>
      <c r="M2223" s="4" t="s">
        <v>5</v>
      </c>
      <c r="N2223" s="4" t="s">
        <v>6021</v>
      </c>
      <c r="O2223" s="4" t="s">
        <v>33</v>
      </c>
      <c r="P2223" s="4" t="s">
        <v>32</v>
      </c>
      <c r="Q2223" s="4" t="s">
        <v>6020</v>
      </c>
      <c r="R2223" s="4">
        <v>485.94</v>
      </c>
      <c r="S2223" s="4">
        <v>2</v>
      </c>
      <c r="T2223" s="4">
        <v>0.4</v>
      </c>
      <c r="U2223" s="4">
        <v>-89.088999999999999</v>
      </c>
      <c r="V2223" s="4" t="str">
        <f>INDEX(Regional_Lookup!$B$2:$B$5,MATCH('Sample - Superstore'!M2223,Regional_Lookup!$A$2:$A$5,0))</f>
        <v>Sarah Miller</v>
      </c>
      <c r="W2223" s="4">
        <f>INDEX(Regional_Lookup!$C$2:$C$5, MATCH('Sample - Superstore'!M2223,Regional_Lookup!$A$2:$A$5, 0))</f>
        <v>0.16</v>
      </c>
      <c r="X2223" s="4">
        <f>U2223/R2223</f>
        <v>-0.18333333333333332</v>
      </c>
      <c r="Y2223" s="4" t="str">
        <f>IF(X2223&gt;=W2223, "Yes", "No")</f>
        <v>No</v>
      </c>
      <c r="Z2223" s="4">
        <f>D2223-C2223</f>
        <v>0</v>
      </c>
      <c r="AA2223" s="4" t="str" cm="1">
        <f t="array" ref="AA2223">_xlfn.IFS(Z2223&lt;=2,"Fast",Z2223&gt;5, "Slow", AND(Z2223&gt;=3,Z2223&lt;=5),"Standard")</f>
        <v>Fast</v>
      </c>
    </row>
    <row r="2224" spans="1:27" x14ac:dyDescent="0.2">
      <c r="A2224" s="4">
        <v>2223</v>
      </c>
      <c r="B2224" s="4" t="s">
        <v>9688</v>
      </c>
      <c r="C2224" s="5">
        <v>42344</v>
      </c>
      <c r="D2224" s="5">
        <v>42344</v>
      </c>
      <c r="E2224" s="4" t="s">
        <v>162</v>
      </c>
      <c r="F2224" s="4" t="s">
        <v>1006</v>
      </c>
      <c r="G2224" s="4" t="s">
        <v>1005</v>
      </c>
      <c r="H2224" s="4" t="s">
        <v>18</v>
      </c>
      <c r="I2224" s="4" t="s">
        <v>17</v>
      </c>
      <c r="J2224" s="4" t="s">
        <v>345</v>
      </c>
      <c r="K2224" s="4" t="s">
        <v>85</v>
      </c>
      <c r="L2224" s="4">
        <v>43302</v>
      </c>
      <c r="M2224" s="4" t="s">
        <v>5</v>
      </c>
      <c r="N2224" s="4" t="s">
        <v>3144</v>
      </c>
      <c r="O2224" s="4" t="s">
        <v>13</v>
      </c>
      <c r="P2224" s="4" t="s">
        <v>116</v>
      </c>
      <c r="Q2224" s="4" t="s">
        <v>3143</v>
      </c>
      <c r="R2224" s="4">
        <v>37.375999999999998</v>
      </c>
      <c r="S2224" s="4">
        <v>8</v>
      </c>
      <c r="T2224" s="4">
        <v>0.2</v>
      </c>
      <c r="U2224" s="4">
        <v>4.6719999999999997</v>
      </c>
      <c r="V2224" s="4" t="str">
        <f>INDEX(Regional_Lookup!$B$2:$B$5,MATCH('Sample - Superstore'!M2224,Regional_Lookup!$A$2:$A$5,0))</f>
        <v>Sarah Miller</v>
      </c>
      <c r="W2224" s="4">
        <f>INDEX(Regional_Lookup!$C$2:$C$5, MATCH('Sample - Superstore'!M2224,Regional_Lookup!$A$2:$A$5, 0))</f>
        <v>0.16</v>
      </c>
      <c r="X2224" s="4">
        <f>U2224/R2224</f>
        <v>0.125</v>
      </c>
      <c r="Y2224" s="4" t="str">
        <f>IF(X2224&gt;=W2224, "Yes", "No")</f>
        <v>No</v>
      </c>
      <c r="Z2224" s="4">
        <f>D2224-C2224</f>
        <v>0</v>
      </c>
      <c r="AA2224" s="4" t="str" cm="1">
        <f t="array" ref="AA2224">_xlfn.IFS(Z2224&lt;=2,"Fast",Z2224&gt;5, "Slow", AND(Z2224&gt;=3,Z2224&lt;=5),"Standard")</f>
        <v>Fast</v>
      </c>
    </row>
    <row r="2225" spans="1:27" x14ac:dyDescent="0.2">
      <c r="A2225" s="4">
        <v>2224</v>
      </c>
      <c r="B2225" s="4" t="s">
        <v>9688</v>
      </c>
      <c r="C2225" s="5">
        <v>42344</v>
      </c>
      <c r="D2225" s="5">
        <v>42344</v>
      </c>
      <c r="E2225" s="4" t="s">
        <v>162</v>
      </c>
      <c r="F2225" s="4" t="s">
        <v>1006</v>
      </c>
      <c r="G2225" s="4" t="s">
        <v>1005</v>
      </c>
      <c r="H2225" s="4" t="s">
        <v>18</v>
      </c>
      <c r="I2225" s="4" t="s">
        <v>17</v>
      </c>
      <c r="J2225" s="4" t="s">
        <v>345</v>
      </c>
      <c r="K2225" s="4" t="s">
        <v>85</v>
      </c>
      <c r="L2225" s="4">
        <v>43302</v>
      </c>
      <c r="M2225" s="4" t="s">
        <v>5</v>
      </c>
      <c r="N2225" s="4" t="s">
        <v>4114</v>
      </c>
      <c r="O2225" s="4" t="s">
        <v>37</v>
      </c>
      <c r="P2225" s="4" t="s">
        <v>221</v>
      </c>
      <c r="Q2225" s="4" t="s">
        <v>4113</v>
      </c>
      <c r="R2225" s="4">
        <v>70.686000000000007</v>
      </c>
      <c r="S2225" s="4">
        <v>1</v>
      </c>
      <c r="T2225" s="4">
        <v>0.3</v>
      </c>
      <c r="U2225" s="4">
        <v>-24.235199999999999</v>
      </c>
      <c r="V2225" s="4" t="str">
        <f>INDEX(Regional_Lookup!$B$2:$B$5,MATCH('Sample - Superstore'!M2225,Regional_Lookup!$A$2:$A$5,0))</f>
        <v>Sarah Miller</v>
      </c>
      <c r="W2225" s="4">
        <f>INDEX(Regional_Lookup!$C$2:$C$5, MATCH('Sample - Superstore'!M2225,Regional_Lookup!$A$2:$A$5, 0))</f>
        <v>0.16</v>
      </c>
      <c r="X2225" s="4">
        <f>U2225/R2225</f>
        <v>-0.3428571428571428</v>
      </c>
      <c r="Y2225" s="4" t="str">
        <f>IF(X2225&gt;=W2225, "Yes", "No")</f>
        <v>No</v>
      </c>
      <c r="Z2225" s="4">
        <f>D2225-C2225</f>
        <v>0</v>
      </c>
      <c r="AA2225" s="4" t="str" cm="1">
        <f t="array" ref="AA2225">_xlfn.IFS(Z2225&lt;=2,"Fast",Z2225&gt;5, "Slow", AND(Z2225&gt;=3,Z2225&lt;=5),"Standard")</f>
        <v>Fast</v>
      </c>
    </row>
    <row r="2226" spans="1:27" x14ac:dyDescent="0.2">
      <c r="A2226" s="4">
        <v>2225</v>
      </c>
      <c r="B2226" s="4" t="s">
        <v>9687</v>
      </c>
      <c r="C2226" s="5">
        <v>42947</v>
      </c>
      <c r="D2226" s="5">
        <v>42952</v>
      </c>
      <c r="E2226" s="4" t="s">
        <v>29</v>
      </c>
      <c r="F2226" s="4" t="s">
        <v>518</v>
      </c>
      <c r="G2226" s="4" t="s">
        <v>517</v>
      </c>
      <c r="H2226" s="4" t="s">
        <v>50</v>
      </c>
      <c r="I2226" s="4" t="s">
        <v>17</v>
      </c>
      <c r="J2226" s="4" t="s">
        <v>159</v>
      </c>
      <c r="K2226" s="4" t="s">
        <v>158</v>
      </c>
      <c r="L2226" s="4">
        <v>19134</v>
      </c>
      <c r="M2226" s="4" t="s">
        <v>5</v>
      </c>
      <c r="N2226" s="4" t="s">
        <v>3340</v>
      </c>
      <c r="O2226" s="4" t="s">
        <v>13</v>
      </c>
      <c r="P2226" s="4" t="s">
        <v>24</v>
      </c>
      <c r="Q2226" s="4" t="s">
        <v>3339</v>
      </c>
      <c r="R2226" s="4">
        <v>54.816000000000003</v>
      </c>
      <c r="S2226" s="4">
        <v>3</v>
      </c>
      <c r="T2226" s="4">
        <v>0.2</v>
      </c>
      <c r="U2226" s="4">
        <v>17.815200000000001</v>
      </c>
      <c r="V2226" s="4" t="str">
        <f>INDEX(Regional_Lookup!$B$2:$B$5,MATCH('Sample - Superstore'!M2226,Regional_Lookup!$A$2:$A$5,0))</f>
        <v>Sarah Miller</v>
      </c>
      <c r="W2226" s="4">
        <f>INDEX(Regional_Lookup!$C$2:$C$5, MATCH('Sample - Superstore'!M2226,Regional_Lookup!$A$2:$A$5, 0))</f>
        <v>0.16</v>
      </c>
      <c r="X2226" s="4">
        <f>U2226/R2226</f>
        <v>0.32500000000000001</v>
      </c>
      <c r="Y2226" s="4" t="str">
        <f>IF(X2226&gt;=W2226, "Yes", "No")</f>
        <v>Yes</v>
      </c>
      <c r="Z2226" s="4">
        <f>D2226-C2226</f>
        <v>5</v>
      </c>
      <c r="AA2226" s="4" t="str" cm="1">
        <f t="array" ref="AA2226">_xlfn.IFS(Z2226&lt;=2,"Fast",Z2226&gt;5, "Slow", AND(Z2226&gt;=3,Z2226&lt;=5),"Standard")</f>
        <v>Standard</v>
      </c>
    </row>
    <row r="2227" spans="1:27" x14ac:dyDescent="0.2">
      <c r="A2227" s="4">
        <v>2226</v>
      </c>
      <c r="B2227" s="4" t="s">
        <v>9686</v>
      </c>
      <c r="C2227" s="5">
        <v>42448</v>
      </c>
      <c r="D2227" s="5">
        <v>42450</v>
      </c>
      <c r="E2227" s="4" t="s">
        <v>21</v>
      </c>
      <c r="F2227" s="4" t="s">
        <v>1313</v>
      </c>
      <c r="G2227" s="4" t="s">
        <v>1312</v>
      </c>
      <c r="H2227" s="4" t="s">
        <v>18</v>
      </c>
      <c r="I2227" s="4" t="s">
        <v>17</v>
      </c>
      <c r="J2227" s="4" t="s">
        <v>9685</v>
      </c>
      <c r="K2227" s="4" t="s">
        <v>394</v>
      </c>
      <c r="L2227" s="4">
        <v>80122</v>
      </c>
      <c r="M2227" s="4" t="s">
        <v>9</v>
      </c>
      <c r="N2227" s="4" t="s">
        <v>9195</v>
      </c>
      <c r="O2227" s="4" t="s">
        <v>37</v>
      </c>
      <c r="P2227" s="4" t="s">
        <v>165</v>
      </c>
      <c r="Q2227" s="4" t="s">
        <v>9194</v>
      </c>
      <c r="R2227" s="4">
        <v>72.293999999999997</v>
      </c>
      <c r="S2227" s="4">
        <v>1</v>
      </c>
      <c r="T2227" s="4">
        <v>0.7</v>
      </c>
      <c r="U2227" s="4">
        <v>-98.8018</v>
      </c>
      <c r="V2227" s="4" t="str">
        <f>INDEX(Regional_Lookup!$B$2:$B$5,MATCH('Sample - Superstore'!M2227,Regional_Lookup!$A$2:$A$5,0))</f>
        <v>James Chen</v>
      </c>
      <c r="W2227" s="4">
        <f>INDEX(Regional_Lookup!$C$2:$C$5, MATCH('Sample - Superstore'!M2227,Regional_Lookup!$A$2:$A$5, 0))</f>
        <v>0.18</v>
      </c>
      <c r="X2227" s="4">
        <f>U2227/R2227</f>
        <v>-1.3666666666666667</v>
      </c>
      <c r="Y2227" s="4" t="str">
        <f>IF(X2227&gt;=W2227, "Yes", "No")</f>
        <v>No</v>
      </c>
      <c r="Z2227" s="4">
        <f>D2227-C2227</f>
        <v>2</v>
      </c>
      <c r="AA2227" s="4" t="str" cm="1">
        <f t="array" ref="AA2227">_xlfn.IFS(Z2227&lt;=2,"Fast",Z2227&gt;5, "Slow", AND(Z2227&gt;=3,Z2227&lt;=5),"Standard")</f>
        <v>Fast</v>
      </c>
    </row>
    <row r="2228" spans="1:27" x14ac:dyDescent="0.2">
      <c r="A2228" s="4">
        <v>2227</v>
      </c>
      <c r="B2228" s="4" t="s">
        <v>9684</v>
      </c>
      <c r="C2228" s="5">
        <v>42945</v>
      </c>
      <c r="D2228" s="5">
        <v>42950</v>
      </c>
      <c r="E2228" s="4" t="s">
        <v>29</v>
      </c>
      <c r="F2228" s="4" t="s">
        <v>4044</v>
      </c>
      <c r="G2228" s="4" t="s">
        <v>4043</v>
      </c>
      <c r="H2228" s="4" t="s">
        <v>50</v>
      </c>
      <c r="I2228" s="4" t="s">
        <v>17</v>
      </c>
      <c r="J2228" s="4" t="s">
        <v>3321</v>
      </c>
      <c r="K2228" s="4" t="s">
        <v>123</v>
      </c>
      <c r="L2228" s="4">
        <v>78745</v>
      </c>
      <c r="M2228" s="4" t="s">
        <v>3</v>
      </c>
      <c r="N2228" s="4" t="s">
        <v>1059</v>
      </c>
      <c r="O2228" s="4" t="s">
        <v>13</v>
      </c>
      <c r="P2228" s="4" t="s">
        <v>109</v>
      </c>
      <c r="Q2228" s="4" t="s">
        <v>1058</v>
      </c>
      <c r="R2228" s="4">
        <v>2.8959999999999999</v>
      </c>
      <c r="S2228" s="4">
        <v>2</v>
      </c>
      <c r="T2228" s="4">
        <v>0.2</v>
      </c>
      <c r="U2228" s="4">
        <v>0.47060000000000002</v>
      </c>
      <c r="V2228" s="4" t="str">
        <f>INDEX(Regional_Lookup!$B$2:$B$5,MATCH('Sample - Superstore'!M2228,Regional_Lookup!$A$2:$A$5,0))</f>
        <v>David Johnson</v>
      </c>
      <c r="W2228" s="4">
        <f>INDEX(Regional_Lookup!$C$2:$C$5, MATCH('Sample - Superstore'!M2228,Regional_Lookup!$A$2:$A$5, 0))</f>
        <v>0.14000000000000001</v>
      </c>
      <c r="X2228" s="4">
        <f>U2228/R2228</f>
        <v>0.16250000000000001</v>
      </c>
      <c r="Y2228" s="4" t="str">
        <f>IF(X2228&gt;=W2228, "Yes", "No")</f>
        <v>Yes</v>
      </c>
      <c r="Z2228" s="4">
        <f>D2228-C2228</f>
        <v>5</v>
      </c>
      <c r="AA2228" s="4" t="str" cm="1">
        <f t="array" ref="AA2228">_xlfn.IFS(Z2228&lt;=2,"Fast",Z2228&gt;5, "Slow", AND(Z2228&gt;=3,Z2228&lt;=5),"Standard")</f>
        <v>Standard</v>
      </c>
    </row>
    <row r="2229" spans="1:27" x14ac:dyDescent="0.2">
      <c r="A2229" s="4">
        <v>2228</v>
      </c>
      <c r="B2229" s="4" t="s">
        <v>9684</v>
      </c>
      <c r="C2229" s="5">
        <v>42945</v>
      </c>
      <c r="D2229" s="5">
        <v>42950</v>
      </c>
      <c r="E2229" s="4" t="s">
        <v>29</v>
      </c>
      <c r="F2229" s="4" t="s">
        <v>4044</v>
      </c>
      <c r="G2229" s="4" t="s">
        <v>4043</v>
      </c>
      <c r="H2229" s="4" t="s">
        <v>50</v>
      </c>
      <c r="I2229" s="4" t="s">
        <v>17</v>
      </c>
      <c r="J2229" s="4" t="s">
        <v>3321</v>
      </c>
      <c r="K2229" s="4" t="s">
        <v>123</v>
      </c>
      <c r="L2229" s="4">
        <v>78745</v>
      </c>
      <c r="M2229" s="4" t="s">
        <v>3</v>
      </c>
      <c r="N2229" s="4" t="s">
        <v>112</v>
      </c>
      <c r="O2229" s="4" t="s">
        <v>33</v>
      </c>
      <c r="P2229" s="4" t="s">
        <v>32</v>
      </c>
      <c r="Q2229" s="4" t="s">
        <v>111</v>
      </c>
      <c r="R2229" s="4">
        <v>124.792</v>
      </c>
      <c r="S2229" s="4">
        <v>1</v>
      </c>
      <c r="T2229" s="4">
        <v>0.2</v>
      </c>
      <c r="U2229" s="4">
        <v>15.599</v>
      </c>
      <c r="V2229" s="4" t="str">
        <f>INDEX(Regional_Lookup!$B$2:$B$5,MATCH('Sample - Superstore'!M2229,Regional_Lookup!$A$2:$A$5,0))</f>
        <v>David Johnson</v>
      </c>
      <c r="W2229" s="4">
        <f>INDEX(Regional_Lookup!$C$2:$C$5, MATCH('Sample - Superstore'!M2229,Regional_Lookup!$A$2:$A$5, 0))</f>
        <v>0.14000000000000001</v>
      </c>
      <c r="X2229" s="4">
        <f>U2229/R2229</f>
        <v>0.125</v>
      </c>
      <c r="Y2229" s="4" t="str">
        <f>IF(X2229&gt;=W2229, "Yes", "No")</f>
        <v>No</v>
      </c>
      <c r="Z2229" s="4">
        <f>D2229-C2229</f>
        <v>5</v>
      </c>
      <c r="AA2229" s="4" t="str" cm="1">
        <f t="array" ref="AA2229">_xlfn.IFS(Z2229&lt;=2,"Fast",Z2229&gt;5, "Slow", AND(Z2229&gt;=3,Z2229&lt;=5),"Standard")</f>
        <v>Standard</v>
      </c>
    </row>
    <row r="2230" spans="1:27" x14ac:dyDescent="0.2">
      <c r="A2230" s="4">
        <v>2229</v>
      </c>
      <c r="B2230" s="4" t="s">
        <v>9683</v>
      </c>
      <c r="C2230" s="5">
        <v>42644</v>
      </c>
      <c r="D2230" s="5">
        <v>42648</v>
      </c>
      <c r="E2230" s="4" t="s">
        <v>29</v>
      </c>
      <c r="F2230" s="4" t="s">
        <v>1945</v>
      </c>
      <c r="G2230" s="4" t="s">
        <v>1944</v>
      </c>
      <c r="H2230" s="4" t="s">
        <v>18</v>
      </c>
      <c r="I2230" s="4" t="s">
        <v>17</v>
      </c>
      <c r="J2230" s="4" t="s">
        <v>254</v>
      </c>
      <c r="K2230" s="4" t="s">
        <v>66</v>
      </c>
      <c r="L2230" s="4">
        <v>10024</v>
      </c>
      <c r="M2230" s="4" t="s">
        <v>5</v>
      </c>
      <c r="N2230" s="4" t="s">
        <v>6349</v>
      </c>
      <c r="O2230" s="4" t="s">
        <v>37</v>
      </c>
      <c r="P2230" s="4" t="s">
        <v>92</v>
      </c>
      <c r="Q2230" s="4" t="s">
        <v>6348</v>
      </c>
      <c r="R2230" s="4">
        <v>330.58800000000002</v>
      </c>
      <c r="S2230" s="4">
        <v>1</v>
      </c>
      <c r="T2230" s="4">
        <v>0.4</v>
      </c>
      <c r="U2230" s="4">
        <v>-115.7058</v>
      </c>
      <c r="V2230" s="4" t="str">
        <f>INDEX(Regional_Lookup!$B$2:$B$5,MATCH('Sample - Superstore'!M2230,Regional_Lookup!$A$2:$A$5,0))</f>
        <v>Sarah Miller</v>
      </c>
      <c r="W2230" s="4">
        <f>INDEX(Regional_Lookup!$C$2:$C$5, MATCH('Sample - Superstore'!M2230,Regional_Lookup!$A$2:$A$5, 0))</f>
        <v>0.16</v>
      </c>
      <c r="X2230" s="4">
        <f>U2230/R2230</f>
        <v>-0.35</v>
      </c>
      <c r="Y2230" s="4" t="str">
        <f>IF(X2230&gt;=W2230, "Yes", "No")</f>
        <v>No</v>
      </c>
      <c r="Z2230" s="4">
        <f>D2230-C2230</f>
        <v>4</v>
      </c>
      <c r="AA2230" s="4" t="str" cm="1">
        <f t="array" ref="AA2230">_xlfn.IFS(Z2230&lt;=2,"Fast",Z2230&gt;5, "Slow", AND(Z2230&gt;=3,Z2230&lt;=5),"Standard")</f>
        <v>Standard</v>
      </c>
    </row>
    <row r="2231" spans="1:27" x14ac:dyDescent="0.2">
      <c r="A2231" s="4">
        <v>2230</v>
      </c>
      <c r="B2231" s="4" t="s">
        <v>9682</v>
      </c>
      <c r="C2231" s="5">
        <v>41729</v>
      </c>
      <c r="D2231" s="5">
        <v>41734</v>
      </c>
      <c r="E2231" s="4" t="s">
        <v>29</v>
      </c>
      <c r="F2231" s="4" t="s">
        <v>5645</v>
      </c>
      <c r="G2231" s="4" t="s">
        <v>5644</v>
      </c>
      <c r="H2231" s="4" t="s">
        <v>18</v>
      </c>
      <c r="I2231" s="4" t="s">
        <v>17</v>
      </c>
      <c r="J2231" s="4" t="s">
        <v>248</v>
      </c>
      <c r="K2231" s="4" t="s">
        <v>15</v>
      </c>
      <c r="L2231" s="4">
        <v>94122</v>
      </c>
      <c r="M2231" s="4" t="s">
        <v>9</v>
      </c>
      <c r="N2231" s="4" t="s">
        <v>784</v>
      </c>
      <c r="O2231" s="4" t="s">
        <v>13</v>
      </c>
      <c r="P2231" s="4" t="s">
        <v>100</v>
      </c>
      <c r="Q2231" s="4" t="s">
        <v>783</v>
      </c>
      <c r="R2231" s="4">
        <v>673.56799999999998</v>
      </c>
      <c r="S2231" s="4">
        <v>2</v>
      </c>
      <c r="T2231" s="4">
        <v>0.2</v>
      </c>
      <c r="U2231" s="4">
        <v>252.58799999999999</v>
      </c>
      <c r="V2231" s="4" t="str">
        <f>INDEX(Regional_Lookup!$B$2:$B$5,MATCH('Sample - Superstore'!M2231,Regional_Lookup!$A$2:$A$5,0))</f>
        <v>James Chen</v>
      </c>
      <c r="W2231" s="4">
        <f>INDEX(Regional_Lookup!$C$2:$C$5, MATCH('Sample - Superstore'!M2231,Regional_Lookup!$A$2:$A$5, 0))</f>
        <v>0.18</v>
      </c>
      <c r="X2231" s="4">
        <f>U2231/R2231</f>
        <v>0.375</v>
      </c>
      <c r="Y2231" s="4" t="str">
        <f>IF(X2231&gt;=W2231, "Yes", "No")</f>
        <v>Yes</v>
      </c>
      <c r="Z2231" s="4">
        <f>D2231-C2231</f>
        <v>5</v>
      </c>
      <c r="AA2231" s="4" t="str" cm="1">
        <f t="array" ref="AA2231">_xlfn.IFS(Z2231&lt;=2,"Fast",Z2231&gt;5, "Slow", AND(Z2231&gt;=3,Z2231&lt;=5),"Standard")</f>
        <v>Standard</v>
      </c>
    </row>
    <row r="2232" spans="1:27" x14ac:dyDescent="0.2">
      <c r="A2232" s="4">
        <v>2231</v>
      </c>
      <c r="B2232" s="4" t="s">
        <v>9682</v>
      </c>
      <c r="C2232" s="5">
        <v>41729</v>
      </c>
      <c r="D2232" s="5">
        <v>41734</v>
      </c>
      <c r="E2232" s="4" t="s">
        <v>29</v>
      </c>
      <c r="F2232" s="4" t="s">
        <v>5645</v>
      </c>
      <c r="G2232" s="4" t="s">
        <v>5644</v>
      </c>
      <c r="H2232" s="4" t="s">
        <v>18</v>
      </c>
      <c r="I2232" s="4" t="s">
        <v>17</v>
      </c>
      <c r="J2232" s="4" t="s">
        <v>248</v>
      </c>
      <c r="K2232" s="4" t="s">
        <v>15</v>
      </c>
      <c r="L2232" s="4">
        <v>94122</v>
      </c>
      <c r="M2232" s="4" t="s">
        <v>9</v>
      </c>
      <c r="N2232" s="4" t="s">
        <v>816</v>
      </c>
      <c r="O2232" s="4" t="s">
        <v>13</v>
      </c>
      <c r="P2232" s="4" t="s">
        <v>12</v>
      </c>
      <c r="Q2232" s="4" t="s">
        <v>815</v>
      </c>
      <c r="R2232" s="4">
        <v>52.98</v>
      </c>
      <c r="S2232" s="4">
        <v>2</v>
      </c>
      <c r="T2232" s="4">
        <v>0</v>
      </c>
      <c r="U2232" s="4">
        <v>14.8344</v>
      </c>
      <c r="V2232" s="4" t="str">
        <f>INDEX(Regional_Lookup!$B$2:$B$5,MATCH('Sample - Superstore'!M2232,Regional_Lookup!$A$2:$A$5,0))</f>
        <v>James Chen</v>
      </c>
      <c r="W2232" s="4">
        <f>INDEX(Regional_Lookup!$C$2:$C$5, MATCH('Sample - Superstore'!M2232,Regional_Lookup!$A$2:$A$5, 0))</f>
        <v>0.18</v>
      </c>
      <c r="X2232" s="4">
        <f>U2232/R2232</f>
        <v>0.28000000000000003</v>
      </c>
      <c r="Y2232" s="4" t="str">
        <f>IF(X2232&gt;=W2232, "Yes", "No")</f>
        <v>Yes</v>
      </c>
      <c r="Z2232" s="4">
        <f>D2232-C2232</f>
        <v>5</v>
      </c>
      <c r="AA2232" s="4" t="str" cm="1">
        <f t="array" ref="AA2232">_xlfn.IFS(Z2232&lt;=2,"Fast",Z2232&gt;5, "Slow", AND(Z2232&gt;=3,Z2232&lt;=5),"Standard")</f>
        <v>Standard</v>
      </c>
    </row>
    <row r="2233" spans="1:27" x14ac:dyDescent="0.2">
      <c r="A2233" s="4">
        <v>2232</v>
      </c>
      <c r="B2233" s="4" t="s">
        <v>9681</v>
      </c>
      <c r="C2233" s="5">
        <v>42912</v>
      </c>
      <c r="D2233" s="5">
        <v>42917</v>
      </c>
      <c r="E2233" s="4" t="s">
        <v>29</v>
      </c>
      <c r="F2233" s="4" t="s">
        <v>6569</v>
      </c>
      <c r="G2233" s="4" t="s">
        <v>6568</v>
      </c>
      <c r="H2233" s="4" t="s">
        <v>18</v>
      </c>
      <c r="I2233" s="4" t="s">
        <v>17</v>
      </c>
      <c r="J2233" s="4" t="s">
        <v>611</v>
      </c>
      <c r="K2233" s="4" t="s">
        <v>209</v>
      </c>
      <c r="L2233" s="4">
        <v>46350</v>
      </c>
      <c r="M2233" s="4" t="s">
        <v>3</v>
      </c>
      <c r="N2233" s="4" t="s">
        <v>3678</v>
      </c>
      <c r="O2233" s="4" t="s">
        <v>37</v>
      </c>
      <c r="P2233" s="4" t="s">
        <v>36</v>
      </c>
      <c r="Q2233" s="4" t="s">
        <v>3677</v>
      </c>
      <c r="R2233" s="4">
        <v>526.45000000000005</v>
      </c>
      <c r="S2233" s="4">
        <v>5</v>
      </c>
      <c r="T2233" s="4">
        <v>0</v>
      </c>
      <c r="U2233" s="4">
        <v>31.587</v>
      </c>
      <c r="V2233" s="4" t="str">
        <f>INDEX(Regional_Lookup!$B$2:$B$5,MATCH('Sample - Superstore'!M2233,Regional_Lookup!$A$2:$A$5,0))</f>
        <v>David Johnson</v>
      </c>
      <c r="W2233" s="4">
        <f>INDEX(Regional_Lookup!$C$2:$C$5, MATCH('Sample - Superstore'!M2233,Regional_Lookup!$A$2:$A$5, 0))</f>
        <v>0.14000000000000001</v>
      </c>
      <c r="X2233" s="4">
        <f>U2233/R2233</f>
        <v>0.06</v>
      </c>
      <c r="Y2233" s="4" t="str">
        <f>IF(X2233&gt;=W2233, "Yes", "No")</f>
        <v>No</v>
      </c>
      <c r="Z2233" s="4">
        <f>D2233-C2233</f>
        <v>5</v>
      </c>
      <c r="AA2233" s="4" t="str" cm="1">
        <f t="array" ref="AA2233">_xlfn.IFS(Z2233&lt;=2,"Fast",Z2233&gt;5, "Slow", AND(Z2233&gt;=3,Z2233&lt;=5),"Standard")</f>
        <v>Standard</v>
      </c>
    </row>
    <row r="2234" spans="1:27" x14ac:dyDescent="0.2">
      <c r="A2234" s="4">
        <v>2233</v>
      </c>
      <c r="B2234" s="4" t="s">
        <v>9680</v>
      </c>
      <c r="C2234" s="5">
        <v>42925</v>
      </c>
      <c r="D2234" s="5">
        <v>42930</v>
      </c>
      <c r="E2234" s="4" t="s">
        <v>29</v>
      </c>
      <c r="F2234" s="4" t="s">
        <v>2363</v>
      </c>
      <c r="G2234" s="4" t="s">
        <v>2362</v>
      </c>
      <c r="H2234" s="4" t="s">
        <v>18</v>
      </c>
      <c r="I2234" s="4" t="s">
        <v>17</v>
      </c>
      <c r="J2234" s="4" t="s">
        <v>319</v>
      </c>
      <c r="K2234" s="4" t="s">
        <v>318</v>
      </c>
      <c r="L2234" s="4">
        <v>60610</v>
      </c>
      <c r="M2234" s="4" t="s">
        <v>3</v>
      </c>
      <c r="N2234" s="4" t="s">
        <v>2091</v>
      </c>
      <c r="O2234" s="4" t="s">
        <v>13</v>
      </c>
      <c r="P2234" s="4" t="s">
        <v>231</v>
      </c>
      <c r="Q2234" s="4" t="s">
        <v>2090</v>
      </c>
      <c r="R2234" s="4">
        <v>228.92</v>
      </c>
      <c r="S2234" s="4">
        <v>5</v>
      </c>
      <c r="T2234" s="4">
        <v>0.2</v>
      </c>
      <c r="U2234" s="4">
        <v>14.307499999999999</v>
      </c>
      <c r="V2234" s="4" t="str">
        <f>INDEX(Regional_Lookup!$B$2:$B$5,MATCH('Sample - Superstore'!M2234,Regional_Lookup!$A$2:$A$5,0))</f>
        <v>David Johnson</v>
      </c>
      <c r="W2234" s="4">
        <f>INDEX(Regional_Lookup!$C$2:$C$5, MATCH('Sample - Superstore'!M2234,Regional_Lookup!$A$2:$A$5, 0))</f>
        <v>0.14000000000000001</v>
      </c>
      <c r="X2234" s="4">
        <f>U2234/R2234</f>
        <v>6.25E-2</v>
      </c>
      <c r="Y2234" s="4" t="str">
        <f>IF(X2234&gt;=W2234, "Yes", "No")</f>
        <v>No</v>
      </c>
      <c r="Z2234" s="4">
        <f>D2234-C2234</f>
        <v>5</v>
      </c>
      <c r="AA2234" s="4" t="str" cm="1">
        <f t="array" ref="AA2234">_xlfn.IFS(Z2234&lt;=2,"Fast",Z2234&gt;5, "Slow", AND(Z2234&gt;=3,Z2234&lt;=5),"Standard")</f>
        <v>Standard</v>
      </c>
    </row>
    <row r="2235" spans="1:27" x14ac:dyDescent="0.2">
      <c r="A2235" s="4">
        <v>2234</v>
      </c>
      <c r="B2235" s="4" t="s">
        <v>9679</v>
      </c>
      <c r="C2235" s="5">
        <v>42352</v>
      </c>
      <c r="D2235" s="5">
        <v>42354</v>
      </c>
      <c r="E2235" s="4" t="s">
        <v>21</v>
      </c>
      <c r="F2235" s="4" t="s">
        <v>9678</v>
      </c>
      <c r="G2235" s="4" t="s">
        <v>9677</v>
      </c>
      <c r="H2235" s="4" t="s">
        <v>18</v>
      </c>
      <c r="I2235" s="4" t="s">
        <v>17</v>
      </c>
      <c r="J2235" s="4" t="s">
        <v>692</v>
      </c>
      <c r="K2235" s="4" t="s">
        <v>691</v>
      </c>
      <c r="L2235" s="4">
        <v>97206</v>
      </c>
      <c r="M2235" s="4" t="s">
        <v>9</v>
      </c>
      <c r="N2235" s="4" t="s">
        <v>3782</v>
      </c>
      <c r="O2235" s="4" t="s">
        <v>33</v>
      </c>
      <c r="P2235" s="4" t="s">
        <v>32</v>
      </c>
      <c r="Q2235" s="4" t="s">
        <v>3781</v>
      </c>
      <c r="R2235" s="4">
        <v>319.96800000000002</v>
      </c>
      <c r="S2235" s="4">
        <v>4</v>
      </c>
      <c r="T2235" s="4">
        <v>0.2</v>
      </c>
      <c r="U2235" s="4">
        <v>35.996400000000001</v>
      </c>
      <c r="V2235" s="4" t="str">
        <f>INDEX(Regional_Lookup!$B$2:$B$5,MATCH('Sample - Superstore'!M2235,Regional_Lookup!$A$2:$A$5,0))</f>
        <v>James Chen</v>
      </c>
      <c r="W2235" s="4">
        <f>INDEX(Regional_Lookup!$C$2:$C$5, MATCH('Sample - Superstore'!M2235,Regional_Lookup!$A$2:$A$5, 0))</f>
        <v>0.18</v>
      </c>
      <c r="X2235" s="4">
        <f>U2235/R2235</f>
        <v>0.1125</v>
      </c>
      <c r="Y2235" s="4" t="str">
        <f>IF(X2235&gt;=W2235, "Yes", "No")</f>
        <v>No</v>
      </c>
      <c r="Z2235" s="4">
        <f>D2235-C2235</f>
        <v>2</v>
      </c>
      <c r="AA2235" s="4" t="str" cm="1">
        <f t="array" ref="AA2235">_xlfn.IFS(Z2235&lt;=2,"Fast",Z2235&gt;5, "Slow", AND(Z2235&gt;=3,Z2235&lt;=5),"Standard")</f>
        <v>Fast</v>
      </c>
    </row>
    <row r="2236" spans="1:27" x14ac:dyDescent="0.2">
      <c r="A2236" s="4">
        <v>2235</v>
      </c>
      <c r="B2236" s="4" t="s">
        <v>9676</v>
      </c>
      <c r="C2236" s="5">
        <v>43074</v>
      </c>
      <c r="D2236" s="5">
        <v>43079</v>
      </c>
      <c r="E2236" s="4" t="s">
        <v>29</v>
      </c>
      <c r="F2236" s="4" t="s">
        <v>926</v>
      </c>
      <c r="G2236" s="4" t="s">
        <v>925</v>
      </c>
      <c r="H2236" s="4" t="s">
        <v>50</v>
      </c>
      <c r="I2236" s="4" t="s">
        <v>17</v>
      </c>
      <c r="J2236" s="4" t="s">
        <v>924</v>
      </c>
      <c r="K2236" s="4" t="s">
        <v>923</v>
      </c>
      <c r="L2236" s="4">
        <v>5408</v>
      </c>
      <c r="M2236" s="4" t="s">
        <v>5</v>
      </c>
      <c r="N2236" s="4" t="s">
        <v>3230</v>
      </c>
      <c r="O2236" s="4" t="s">
        <v>33</v>
      </c>
      <c r="P2236" s="4" t="s">
        <v>55</v>
      </c>
      <c r="Q2236" s="4" t="s">
        <v>3229</v>
      </c>
      <c r="R2236" s="4">
        <v>205.03</v>
      </c>
      <c r="S2236" s="4">
        <v>7</v>
      </c>
      <c r="T2236" s="4">
        <v>0</v>
      </c>
      <c r="U2236" s="4">
        <v>67.659899999999993</v>
      </c>
      <c r="V2236" s="4" t="str">
        <f>INDEX(Regional_Lookup!$B$2:$B$5,MATCH('Sample - Superstore'!M2236,Regional_Lookup!$A$2:$A$5,0))</f>
        <v>Sarah Miller</v>
      </c>
      <c r="W2236" s="4">
        <f>INDEX(Regional_Lookup!$C$2:$C$5, MATCH('Sample - Superstore'!M2236,Regional_Lookup!$A$2:$A$5, 0))</f>
        <v>0.16</v>
      </c>
      <c r="X2236" s="4">
        <f>U2236/R2236</f>
        <v>0.32999999999999996</v>
      </c>
      <c r="Y2236" s="4" t="str">
        <f>IF(X2236&gt;=W2236, "Yes", "No")</f>
        <v>Yes</v>
      </c>
      <c r="Z2236" s="4">
        <f>D2236-C2236</f>
        <v>5</v>
      </c>
      <c r="AA2236" s="4" t="str" cm="1">
        <f t="array" ref="AA2236">_xlfn.IFS(Z2236&lt;=2,"Fast",Z2236&gt;5, "Slow", AND(Z2236&gt;=3,Z2236&lt;=5),"Standard")</f>
        <v>Standard</v>
      </c>
    </row>
    <row r="2237" spans="1:27" x14ac:dyDescent="0.2">
      <c r="A2237" s="4">
        <v>2236</v>
      </c>
      <c r="B2237" s="4" t="s">
        <v>9675</v>
      </c>
      <c r="C2237" s="5">
        <v>42262</v>
      </c>
      <c r="D2237" s="5">
        <v>42264</v>
      </c>
      <c r="E2237" s="4" t="s">
        <v>21</v>
      </c>
      <c r="F2237" s="4" t="s">
        <v>3418</v>
      </c>
      <c r="G2237" s="4" t="s">
        <v>3417</v>
      </c>
      <c r="H2237" s="4" t="s">
        <v>18</v>
      </c>
      <c r="I2237" s="4" t="s">
        <v>17</v>
      </c>
      <c r="J2237" s="4" t="s">
        <v>210</v>
      </c>
      <c r="K2237" s="4" t="s">
        <v>209</v>
      </c>
      <c r="L2237" s="4">
        <v>46203</v>
      </c>
      <c r="M2237" s="4" t="s">
        <v>3</v>
      </c>
      <c r="N2237" s="4" t="s">
        <v>4926</v>
      </c>
      <c r="O2237" s="4" t="s">
        <v>13</v>
      </c>
      <c r="P2237" s="4" t="s">
        <v>231</v>
      </c>
      <c r="Q2237" s="4" t="s">
        <v>4925</v>
      </c>
      <c r="R2237" s="4">
        <v>190.86</v>
      </c>
      <c r="S2237" s="4">
        <v>2</v>
      </c>
      <c r="T2237" s="4">
        <v>0</v>
      </c>
      <c r="U2237" s="4">
        <v>11.451599999999999</v>
      </c>
      <c r="V2237" s="4" t="str">
        <f>INDEX(Regional_Lookup!$B$2:$B$5,MATCH('Sample - Superstore'!M2237,Regional_Lookup!$A$2:$A$5,0))</f>
        <v>David Johnson</v>
      </c>
      <c r="W2237" s="4">
        <f>INDEX(Regional_Lookup!$C$2:$C$5, MATCH('Sample - Superstore'!M2237,Regional_Lookup!$A$2:$A$5, 0))</f>
        <v>0.14000000000000001</v>
      </c>
      <c r="X2237" s="4">
        <f>U2237/R2237</f>
        <v>5.9999999999999991E-2</v>
      </c>
      <c r="Y2237" s="4" t="str">
        <f>IF(X2237&gt;=W2237, "Yes", "No")</f>
        <v>No</v>
      </c>
      <c r="Z2237" s="4">
        <f>D2237-C2237</f>
        <v>2</v>
      </c>
      <c r="AA2237" s="4" t="str" cm="1">
        <f t="array" ref="AA2237">_xlfn.IFS(Z2237&lt;=2,"Fast",Z2237&gt;5, "Slow", AND(Z2237&gt;=3,Z2237&lt;=5),"Standard")</f>
        <v>Fast</v>
      </c>
    </row>
    <row r="2238" spans="1:27" x14ac:dyDescent="0.2">
      <c r="A2238" s="4">
        <v>2237</v>
      </c>
      <c r="B2238" s="4" t="s">
        <v>9675</v>
      </c>
      <c r="C2238" s="5">
        <v>42262</v>
      </c>
      <c r="D2238" s="5">
        <v>42264</v>
      </c>
      <c r="E2238" s="4" t="s">
        <v>21</v>
      </c>
      <c r="F2238" s="4" t="s">
        <v>3418</v>
      </c>
      <c r="G2238" s="4" t="s">
        <v>3417</v>
      </c>
      <c r="H2238" s="4" t="s">
        <v>18</v>
      </c>
      <c r="I2238" s="4" t="s">
        <v>17</v>
      </c>
      <c r="J2238" s="4" t="s">
        <v>210</v>
      </c>
      <c r="K2238" s="4" t="s">
        <v>209</v>
      </c>
      <c r="L2238" s="4">
        <v>46203</v>
      </c>
      <c r="M2238" s="4" t="s">
        <v>3</v>
      </c>
      <c r="N2238" s="4" t="s">
        <v>1761</v>
      </c>
      <c r="O2238" s="4" t="s">
        <v>13</v>
      </c>
      <c r="P2238" s="4" t="s">
        <v>116</v>
      </c>
      <c r="Q2238" s="4" t="s">
        <v>1760</v>
      </c>
      <c r="R2238" s="4">
        <v>24.32</v>
      </c>
      <c r="S2238" s="4">
        <v>8</v>
      </c>
      <c r="T2238" s="4">
        <v>0</v>
      </c>
      <c r="U2238" s="4">
        <v>8.2688000000000006</v>
      </c>
      <c r="V2238" s="4" t="str">
        <f>INDEX(Regional_Lookup!$B$2:$B$5,MATCH('Sample - Superstore'!M2238,Regional_Lookup!$A$2:$A$5,0))</f>
        <v>David Johnson</v>
      </c>
      <c r="W2238" s="4">
        <f>INDEX(Regional_Lookup!$C$2:$C$5, MATCH('Sample - Superstore'!M2238,Regional_Lookup!$A$2:$A$5, 0))</f>
        <v>0.14000000000000001</v>
      </c>
      <c r="X2238" s="4">
        <f>U2238/R2238</f>
        <v>0.34</v>
      </c>
      <c r="Y2238" s="4" t="str">
        <f>IF(X2238&gt;=W2238, "Yes", "No")</f>
        <v>Yes</v>
      </c>
      <c r="Z2238" s="4">
        <f>D2238-C2238</f>
        <v>2</v>
      </c>
      <c r="AA2238" s="4" t="str" cm="1">
        <f t="array" ref="AA2238">_xlfn.IFS(Z2238&lt;=2,"Fast",Z2238&gt;5, "Slow", AND(Z2238&gt;=3,Z2238&lt;=5),"Standard")</f>
        <v>Fast</v>
      </c>
    </row>
    <row r="2239" spans="1:27" x14ac:dyDescent="0.2">
      <c r="A2239" s="4">
        <v>2238</v>
      </c>
      <c r="B2239" s="4" t="s">
        <v>9674</v>
      </c>
      <c r="C2239" s="5">
        <v>42566</v>
      </c>
      <c r="D2239" s="5">
        <v>42572</v>
      </c>
      <c r="E2239" s="4" t="s">
        <v>29</v>
      </c>
      <c r="F2239" s="4" t="s">
        <v>2764</v>
      </c>
      <c r="G2239" s="4" t="s">
        <v>2763</v>
      </c>
      <c r="H2239" s="4" t="s">
        <v>102</v>
      </c>
      <c r="I2239" s="4" t="s">
        <v>17</v>
      </c>
      <c r="J2239" s="4" t="s">
        <v>7650</v>
      </c>
      <c r="K2239" s="4" t="s">
        <v>3557</v>
      </c>
      <c r="L2239" s="4">
        <v>84604</v>
      </c>
      <c r="M2239" s="4" t="s">
        <v>9</v>
      </c>
      <c r="N2239" s="4" t="s">
        <v>259</v>
      </c>
      <c r="O2239" s="4" t="s">
        <v>13</v>
      </c>
      <c r="P2239" s="4" t="s">
        <v>64</v>
      </c>
      <c r="Q2239" s="4" t="s">
        <v>258</v>
      </c>
      <c r="R2239" s="4">
        <v>44.4</v>
      </c>
      <c r="S2239" s="4">
        <v>5</v>
      </c>
      <c r="T2239" s="4">
        <v>0</v>
      </c>
      <c r="U2239" s="4">
        <v>12.432</v>
      </c>
      <c r="V2239" s="4" t="str">
        <f>INDEX(Regional_Lookup!$B$2:$B$5,MATCH('Sample - Superstore'!M2239,Regional_Lookup!$A$2:$A$5,0))</f>
        <v>James Chen</v>
      </c>
      <c r="W2239" s="4">
        <f>INDEX(Regional_Lookup!$C$2:$C$5, MATCH('Sample - Superstore'!M2239,Regional_Lookup!$A$2:$A$5, 0))</f>
        <v>0.18</v>
      </c>
      <c r="X2239" s="4">
        <f>U2239/R2239</f>
        <v>0.28000000000000003</v>
      </c>
      <c r="Y2239" s="4" t="str">
        <f>IF(X2239&gt;=W2239, "Yes", "No")</f>
        <v>Yes</v>
      </c>
      <c r="Z2239" s="4">
        <f>D2239-C2239</f>
        <v>6</v>
      </c>
      <c r="AA2239" s="4" t="str" cm="1">
        <f t="array" ref="AA2239">_xlfn.IFS(Z2239&lt;=2,"Fast",Z2239&gt;5, "Slow", AND(Z2239&gt;=3,Z2239&lt;=5),"Standard")</f>
        <v>Slow</v>
      </c>
    </row>
    <row r="2240" spans="1:27" x14ac:dyDescent="0.2">
      <c r="A2240" s="4">
        <v>2239</v>
      </c>
      <c r="B2240" s="4" t="s">
        <v>9673</v>
      </c>
      <c r="C2240" s="5">
        <v>42845</v>
      </c>
      <c r="D2240" s="5">
        <v>42851</v>
      </c>
      <c r="E2240" s="4" t="s">
        <v>29</v>
      </c>
      <c r="F2240" s="4" t="s">
        <v>2108</v>
      </c>
      <c r="G2240" s="4" t="s">
        <v>2107</v>
      </c>
      <c r="H2240" s="4" t="s">
        <v>102</v>
      </c>
      <c r="I2240" s="4" t="s">
        <v>17</v>
      </c>
      <c r="J2240" s="4" t="s">
        <v>319</v>
      </c>
      <c r="K2240" s="4" t="s">
        <v>318</v>
      </c>
      <c r="L2240" s="4">
        <v>60610</v>
      </c>
      <c r="M2240" s="4" t="s">
        <v>3</v>
      </c>
      <c r="N2240" s="4" t="s">
        <v>5672</v>
      </c>
      <c r="O2240" s="4" t="s">
        <v>37</v>
      </c>
      <c r="P2240" s="4" t="s">
        <v>36</v>
      </c>
      <c r="Q2240" s="4" t="s">
        <v>5671</v>
      </c>
      <c r="R2240" s="4">
        <v>44.4</v>
      </c>
      <c r="S2240" s="4">
        <v>2</v>
      </c>
      <c r="T2240" s="4">
        <v>0.6</v>
      </c>
      <c r="U2240" s="4">
        <v>-52.17</v>
      </c>
      <c r="V2240" s="4" t="str">
        <f>INDEX(Regional_Lookup!$B$2:$B$5,MATCH('Sample - Superstore'!M2240,Regional_Lookup!$A$2:$A$5,0))</f>
        <v>David Johnson</v>
      </c>
      <c r="W2240" s="4">
        <f>INDEX(Regional_Lookup!$C$2:$C$5, MATCH('Sample - Superstore'!M2240,Regional_Lookup!$A$2:$A$5, 0))</f>
        <v>0.14000000000000001</v>
      </c>
      <c r="X2240" s="4">
        <f>U2240/R2240</f>
        <v>-1.175</v>
      </c>
      <c r="Y2240" s="4" t="str">
        <f>IF(X2240&gt;=W2240, "Yes", "No")</f>
        <v>No</v>
      </c>
      <c r="Z2240" s="4">
        <f>D2240-C2240</f>
        <v>6</v>
      </c>
      <c r="AA2240" s="4" t="str" cm="1">
        <f t="array" ref="AA2240">_xlfn.IFS(Z2240&lt;=2,"Fast",Z2240&gt;5, "Slow", AND(Z2240&gt;=3,Z2240&lt;=5),"Standard")</f>
        <v>Slow</v>
      </c>
    </row>
    <row r="2241" spans="1:27" x14ac:dyDescent="0.2">
      <c r="A2241" s="4">
        <v>2240</v>
      </c>
      <c r="B2241" s="4" t="s">
        <v>9672</v>
      </c>
      <c r="C2241" s="5">
        <v>42689</v>
      </c>
      <c r="D2241" s="5">
        <v>42691</v>
      </c>
      <c r="E2241" s="4" t="s">
        <v>21</v>
      </c>
      <c r="F2241" s="4" t="s">
        <v>4715</v>
      </c>
      <c r="G2241" s="4" t="s">
        <v>4714</v>
      </c>
      <c r="H2241" s="4" t="s">
        <v>18</v>
      </c>
      <c r="I2241" s="4" t="s">
        <v>17</v>
      </c>
      <c r="J2241" s="4" t="s">
        <v>59</v>
      </c>
      <c r="K2241" s="4" t="s">
        <v>15</v>
      </c>
      <c r="L2241" s="4">
        <v>90049</v>
      </c>
      <c r="M2241" s="4" t="s">
        <v>9</v>
      </c>
      <c r="N2241" s="4" t="s">
        <v>1347</v>
      </c>
      <c r="O2241" s="4" t="s">
        <v>13</v>
      </c>
      <c r="P2241" s="4" t="s">
        <v>100</v>
      </c>
      <c r="Q2241" s="4" t="s">
        <v>1346</v>
      </c>
      <c r="R2241" s="4">
        <v>1016.792</v>
      </c>
      <c r="S2241" s="4">
        <v>1</v>
      </c>
      <c r="T2241" s="4">
        <v>0.2</v>
      </c>
      <c r="U2241" s="4">
        <v>381.29700000000003</v>
      </c>
      <c r="V2241" s="4" t="str">
        <f>INDEX(Regional_Lookup!$B$2:$B$5,MATCH('Sample - Superstore'!M2241,Regional_Lookup!$A$2:$A$5,0))</f>
        <v>James Chen</v>
      </c>
      <c r="W2241" s="4">
        <f>INDEX(Regional_Lookup!$C$2:$C$5, MATCH('Sample - Superstore'!M2241,Regional_Lookup!$A$2:$A$5, 0))</f>
        <v>0.18</v>
      </c>
      <c r="X2241" s="4">
        <f>U2241/R2241</f>
        <v>0.375</v>
      </c>
      <c r="Y2241" s="4" t="str">
        <f>IF(X2241&gt;=W2241, "Yes", "No")</f>
        <v>Yes</v>
      </c>
      <c r="Z2241" s="4">
        <f>D2241-C2241</f>
        <v>2</v>
      </c>
      <c r="AA2241" s="4" t="str" cm="1">
        <f t="array" ref="AA2241">_xlfn.IFS(Z2241&lt;=2,"Fast",Z2241&gt;5, "Slow", AND(Z2241&gt;=3,Z2241&lt;=5),"Standard")</f>
        <v>Fast</v>
      </c>
    </row>
    <row r="2242" spans="1:27" x14ac:dyDescent="0.2">
      <c r="A2242" s="4">
        <v>2241</v>
      </c>
      <c r="B2242" s="4" t="s">
        <v>9672</v>
      </c>
      <c r="C2242" s="5">
        <v>42689</v>
      </c>
      <c r="D2242" s="5">
        <v>42691</v>
      </c>
      <c r="E2242" s="4" t="s">
        <v>21</v>
      </c>
      <c r="F2242" s="4" t="s">
        <v>4715</v>
      </c>
      <c r="G2242" s="4" t="s">
        <v>4714</v>
      </c>
      <c r="H2242" s="4" t="s">
        <v>18</v>
      </c>
      <c r="I2242" s="4" t="s">
        <v>17</v>
      </c>
      <c r="J2242" s="4" t="s">
        <v>59</v>
      </c>
      <c r="K2242" s="4" t="s">
        <v>15</v>
      </c>
      <c r="L2242" s="4">
        <v>90049</v>
      </c>
      <c r="M2242" s="4" t="s">
        <v>9</v>
      </c>
      <c r="N2242" s="4" t="s">
        <v>3527</v>
      </c>
      <c r="O2242" s="4" t="s">
        <v>13</v>
      </c>
      <c r="P2242" s="4" t="s">
        <v>100</v>
      </c>
      <c r="Q2242" s="4" t="s">
        <v>3526</v>
      </c>
      <c r="R2242" s="4">
        <v>38.136000000000003</v>
      </c>
      <c r="S2242" s="4">
        <v>7</v>
      </c>
      <c r="T2242" s="4">
        <v>0.2</v>
      </c>
      <c r="U2242" s="4">
        <v>13.3476</v>
      </c>
      <c r="V2242" s="4" t="str">
        <f>INDEX(Regional_Lookup!$B$2:$B$5,MATCH('Sample - Superstore'!M2242,Regional_Lookup!$A$2:$A$5,0))</f>
        <v>James Chen</v>
      </c>
      <c r="W2242" s="4">
        <f>INDEX(Regional_Lookup!$C$2:$C$5, MATCH('Sample - Superstore'!M2242,Regional_Lookup!$A$2:$A$5, 0))</f>
        <v>0.18</v>
      </c>
      <c r="X2242" s="4">
        <f>U2242/R2242</f>
        <v>0.35</v>
      </c>
      <c r="Y2242" s="4" t="str">
        <f>IF(X2242&gt;=W2242, "Yes", "No")</f>
        <v>Yes</v>
      </c>
      <c r="Z2242" s="4">
        <f>D2242-C2242</f>
        <v>2</v>
      </c>
      <c r="AA2242" s="4" t="str" cm="1">
        <f t="array" ref="AA2242">_xlfn.IFS(Z2242&lt;=2,"Fast",Z2242&gt;5, "Slow", AND(Z2242&gt;=3,Z2242&lt;=5),"Standard")</f>
        <v>Fast</v>
      </c>
    </row>
    <row r="2243" spans="1:27" x14ac:dyDescent="0.2">
      <c r="A2243" s="4">
        <v>2242</v>
      </c>
      <c r="B2243" s="4" t="s">
        <v>9671</v>
      </c>
      <c r="C2243" s="5">
        <v>42700</v>
      </c>
      <c r="D2243" s="5">
        <v>42705</v>
      </c>
      <c r="E2243" s="4" t="s">
        <v>29</v>
      </c>
      <c r="F2243" s="4" t="s">
        <v>3418</v>
      </c>
      <c r="G2243" s="4" t="s">
        <v>3417</v>
      </c>
      <c r="H2243" s="4" t="s">
        <v>18</v>
      </c>
      <c r="I2243" s="4" t="s">
        <v>17</v>
      </c>
      <c r="J2243" s="4" t="s">
        <v>159</v>
      </c>
      <c r="K2243" s="4" t="s">
        <v>158</v>
      </c>
      <c r="L2243" s="4">
        <v>19134</v>
      </c>
      <c r="M2243" s="4" t="s">
        <v>5</v>
      </c>
      <c r="N2243" s="4" t="s">
        <v>1981</v>
      </c>
      <c r="O2243" s="4" t="s">
        <v>33</v>
      </c>
      <c r="P2243" s="4" t="s">
        <v>32</v>
      </c>
      <c r="Q2243" s="4" t="s">
        <v>1980</v>
      </c>
      <c r="R2243" s="4">
        <v>494.98200000000003</v>
      </c>
      <c r="S2243" s="4">
        <v>3</v>
      </c>
      <c r="T2243" s="4">
        <v>0.4</v>
      </c>
      <c r="U2243" s="4">
        <v>-115.4958</v>
      </c>
      <c r="V2243" s="4" t="str">
        <f>INDEX(Regional_Lookup!$B$2:$B$5,MATCH('Sample - Superstore'!M2243,Regional_Lookup!$A$2:$A$5,0))</f>
        <v>Sarah Miller</v>
      </c>
      <c r="W2243" s="4">
        <f>INDEX(Regional_Lookup!$C$2:$C$5, MATCH('Sample - Superstore'!M2243,Regional_Lookup!$A$2:$A$5, 0))</f>
        <v>0.16</v>
      </c>
      <c r="X2243" s="4">
        <f>U2243/R2243</f>
        <v>-0.23333333333333334</v>
      </c>
      <c r="Y2243" s="4" t="str">
        <f>IF(X2243&gt;=W2243, "Yes", "No")</f>
        <v>No</v>
      </c>
      <c r="Z2243" s="4">
        <f>D2243-C2243</f>
        <v>5</v>
      </c>
      <c r="AA2243" s="4" t="str" cm="1">
        <f t="array" ref="AA2243">_xlfn.IFS(Z2243&lt;=2,"Fast",Z2243&gt;5, "Slow", AND(Z2243&gt;=3,Z2243&lt;=5),"Standard")</f>
        <v>Standard</v>
      </c>
    </row>
    <row r="2244" spans="1:27" x14ac:dyDescent="0.2">
      <c r="A2244" s="4">
        <v>2243</v>
      </c>
      <c r="B2244" s="4" t="s">
        <v>9670</v>
      </c>
      <c r="C2244" s="5">
        <v>43060</v>
      </c>
      <c r="D2244" s="5">
        <v>43064</v>
      </c>
      <c r="E2244" s="4" t="s">
        <v>29</v>
      </c>
      <c r="F2244" s="4" t="s">
        <v>1443</v>
      </c>
      <c r="G2244" s="4" t="s">
        <v>1442</v>
      </c>
      <c r="H2244" s="4" t="s">
        <v>102</v>
      </c>
      <c r="I2244" s="4" t="s">
        <v>17</v>
      </c>
      <c r="J2244" s="4" t="s">
        <v>1441</v>
      </c>
      <c r="K2244" s="4" t="s">
        <v>15</v>
      </c>
      <c r="L2244" s="4">
        <v>91104</v>
      </c>
      <c r="M2244" s="4" t="s">
        <v>9</v>
      </c>
      <c r="N2244" s="4" t="s">
        <v>5261</v>
      </c>
      <c r="O2244" s="4" t="s">
        <v>13</v>
      </c>
      <c r="P2244" s="4" t="s">
        <v>231</v>
      </c>
      <c r="Q2244" s="4" t="s">
        <v>5260</v>
      </c>
      <c r="R2244" s="4">
        <v>56.56</v>
      </c>
      <c r="S2244" s="4">
        <v>2</v>
      </c>
      <c r="T2244" s="4">
        <v>0</v>
      </c>
      <c r="U2244" s="4">
        <v>15.2712</v>
      </c>
      <c r="V2244" s="4" t="str">
        <f>INDEX(Regional_Lookup!$B$2:$B$5,MATCH('Sample - Superstore'!M2244,Regional_Lookup!$A$2:$A$5,0))</f>
        <v>James Chen</v>
      </c>
      <c r="W2244" s="4">
        <f>INDEX(Regional_Lookup!$C$2:$C$5, MATCH('Sample - Superstore'!M2244,Regional_Lookup!$A$2:$A$5, 0))</f>
        <v>0.18</v>
      </c>
      <c r="X2244" s="4">
        <f>U2244/R2244</f>
        <v>0.27</v>
      </c>
      <c r="Y2244" s="4" t="str">
        <f>IF(X2244&gt;=W2244, "Yes", "No")</f>
        <v>Yes</v>
      </c>
      <c r="Z2244" s="4">
        <f>D2244-C2244</f>
        <v>4</v>
      </c>
      <c r="AA2244" s="4" t="str" cm="1">
        <f t="array" ref="AA2244">_xlfn.IFS(Z2244&lt;=2,"Fast",Z2244&gt;5, "Slow", AND(Z2244&gt;=3,Z2244&lt;=5),"Standard")</f>
        <v>Standard</v>
      </c>
    </row>
    <row r="2245" spans="1:27" x14ac:dyDescent="0.2">
      <c r="A2245" s="4">
        <v>2244</v>
      </c>
      <c r="B2245" s="4" t="s">
        <v>9670</v>
      </c>
      <c r="C2245" s="5">
        <v>43060</v>
      </c>
      <c r="D2245" s="5">
        <v>43064</v>
      </c>
      <c r="E2245" s="4" t="s">
        <v>29</v>
      </c>
      <c r="F2245" s="4" t="s">
        <v>1443</v>
      </c>
      <c r="G2245" s="4" t="s">
        <v>1442</v>
      </c>
      <c r="H2245" s="4" t="s">
        <v>102</v>
      </c>
      <c r="I2245" s="4" t="s">
        <v>17</v>
      </c>
      <c r="J2245" s="4" t="s">
        <v>1441</v>
      </c>
      <c r="K2245" s="4" t="s">
        <v>15</v>
      </c>
      <c r="L2245" s="4">
        <v>91104</v>
      </c>
      <c r="M2245" s="4" t="s">
        <v>9</v>
      </c>
      <c r="N2245" s="4" t="s">
        <v>672</v>
      </c>
      <c r="O2245" s="4" t="s">
        <v>13</v>
      </c>
      <c r="P2245" s="4" t="s">
        <v>116</v>
      </c>
      <c r="Q2245" s="4" t="s">
        <v>671</v>
      </c>
      <c r="R2245" s="4">
        <v>5.56</v>
      </c>
      <c r="S2245" s="4">
        <v>2</v>
      </c>
      <c r="T2245" s="4">
        <v>0</v>
      </c>
      <c r="U2245" s="4">
        <v>1.4456</v>
      </c>
      <c r="V2245" s="4" t="str">
        <f>INDEX(Regional_Lookup!$B$2:$B$5,MATCH('Sample - Superstore'!M2245,Regional_Lookup!$A$2:$A$5,0))</f>
        <v>James Chen</v>
      </c>
      <c r="W2245" s="4">
        <f>INDEX(Regional_Lookup!$C$2:$C$5, MATCH('Sample - Superstore'!M2245,Regional_Lookup!$A$2:$A$5, 0))</f>
        <v>0.18</v>
      </c>
      <c r="X2245" s="4">
        <f>U2245/R2245</f>
        <v>0.26</v>
      </c>
      <c r="Y2245" s="4" t="str">
        <f>IF(X2245&gt;=W2245, "Yes", "No")</f>
        <v>Yes</v>
      </c>
      <c r="Z2245" s="4">
        <f>D2245-C2245</f>
        <v>4</v>
      </c>
      <c r="AA2245" s="4" t="str" cm="1">
        <f t="array" ref="AA2245">_xlfn.IFS(Z2245&lt;=2,"Fast",Z2245&gt;5, "Slow", AND(Z2245&gt;=3,Z2245&lt;=5),"Standard")</f>
        <v>Standard</v>
      </c>
    </row>
    <row r="2246" spans="1:27" x14ac:dyDescent="0.2">
      <c r="A2246" s="4">
        <v>2245</v>
      </c>
      <c r="B2246" s="4" t="s">
        <v>9670</v>
      </c>
      <c r="C2246" s="5">
        <v>43060</v>
      </c>
      <c r="D2246" s="5">
        <v>43064</v>
      </c>
      <c r="E2246" s="4" t="s">
        <v>29</v>
      </c>
      <c r="F2246" s="4" t="s">
        <v>1443</v>
      </c>
      <c r="G2246" s="4" t="s">
        <v>1442</v>
      </c>
      <c r="H2246" s="4" t="s">
        <v>102</v>
      </c>
      <c r="I2246" s="4" t="s">
        <v>17</v>
      </c>
      <c r="J2246" s="4" t="s">
        <v>1441</v>
      </c>
      <c r="K2246" s="4" t="s">
        <v>15</v>
      </c>
      <c r="L2246" s="4">
        <v>91104</v>
      </c>
      <c r="M2246" s="4" t="s">
        <v>9</v>
      </c>
      <c r="N2246" s="4" t="s">
        <v>3591</v>
      </c>
      <c r="O2246" s="4" t="s">
        <v>13</v>
      </c>
      <c r="P2246" s="4" t="s">
        <v>109</v>
      </c>
      <c r="Q2246" s="4" t="s">
        <v>3590</v>
      </c>
      <c r="R2246" s="4">
        <v>9.02</v>
      </c>
      <c r="S2246" s="4">
        <v>2</v>
      </c>
      <c r="T2246" s="4">
        <v>0</v>
      </c>
      <c r="U2246" s="4">
        <v>3.5177999999999998</v>
      </c>
      <c r="V2246" s="4" t="str">
        <f>INDEX(Regional_Lookup!$B$2:$B$5,MATCH('Sample - Superstore'!M2246,Regional_Lookup!$A$2:$A$5,0))</f>
        <v>James Chen</v>
      </c>
      <c r="W2246" s="4">
        <f>INDEX(Regional_Lookup!$C$2:$C$5, MATCH('Sample - Superstore'!M2246,Regional_Lookup!$A$2:$A$5, 0))</f>
        <v>0.18</v>
      </c>
      <c r="X2246" s="4">
        <f>U2246/R2246</f>
        <v>0.39</v>
      </c>
      <c r="Y2246" s="4" t="str">
        <f>IF(X2246&gt;=W2246, "Yes", "No")</f>
        <v>Yes</v>
      </c>
      <c r="Z2246" s="4">
        <f>D2246-C2246</f>
        <v>4</v>
      </c>
      <c r="AA2246" s="4" t="str" cm="1">
        <f t="array" ref="AA2246">_xlfn.IFS(Z2246&lt;=2,"Fast",Z2246&gt;5, "Slow", AND(Z2246&gt;=3,Z2246&lt;=5),"Standard")</f>
        <v>Standard</v>
      </c>
    </row>
    <row r="2247" spans="1:27" x14ac:dyDescent="0.2">
      <c r="A2247" s="4">
        <v>2246</v>
      </c>
      <c r="B2247" s="4" t="s">
        <v>9670</v>
      </c>
      <c r="C2247" s="5">
        <v>43060</v>
      </c>
      <c r="D2247" s="5">
        <v>43064</v>
      </c>
      <c r="E2247" s="4" t="s">
        <v>29</v>
      </c>
      <c r="F2247" s="4" t="s">
        <v>1443</v>
      </c>
      <c r="G2247" s="4" t="s">
        <v>1442</v>
      </c>
      <c r="H2247" s="4" t="s">
        <v>102</v>
      </c>
      <c r="I2247" s="4" t="s">
        <v>17</v>
      </c>
      <c r="J2247" s="4" t="s">
        <v>1441</v>
      </c>
      <c r="K2247" s="4" t="s">
        <v>15</v>
      </c>
      <c r="L2247" s="4">
        <v>91104</v>
      </c>
      <c r="M2247" s="4" t="s">
        <v>9</v>
      </c>
      <c r="N2247" s="4" t="s">
        <v>583</v>
      </c>
      <c r="O2247" s="4" t="s">
        <v>13</v>
      </c>
      <c r="P2247" s="4" t="s">
        <v>12</v>
      </c>
      <c r="Q2247" s="4" t="s">
        <v>582</v>
      </c>
      <c r="R2247" s="4">
        <v>8.6199999999999992</v>
      </c>
      <c r="S2247" s="4">
        <v>1</v>
      </c>
      <c r="T2247" s="4">
        <v>0</v>
      </c>
      <c r="U2247" s="4">
        <v>2.2412000000000001</v>
      </c>
      <c r="V2247" s="4" t="str">
        <f>INDEX(Regional_Lookup!$B$2:$B$5,MATCH('Sample - Superstore'!M2247,Regional_Lookup!$A$2:$A$5,0))</f>
        <v>James Chen</v>
      </c>
      <c r="W2247" s="4">
        <f>INDEX(Regional_Lookup!$C$2:$C$5, MATCH('Sample - Superstore'!M2247,Regional_Lookup!$A$2:$A$5, 0))</f>
        <v>0.18</v>
      </c>
      <c r="X2247" s="4">
        <f>U2247/R2247</f>
        <v>0.26</v>
      </c>
      <c r="Y2247" s="4" t="str">
        <f>IF(X2247&gt;=W2247, "Yes", "No")</f>
        <v>Yes</v>
      </c>
      <c r="Z2247" s="4">
        <f>D2247-C2247</f>
        <v>4</v>
      </c>
      <c r="AA2247" s="4" t="str" cm="1">
        <f t="array" ref="AA2247">_xlfn.IFS(Z2247&lt;=2,"Fast",Z2247&gt;5, "Slow", AND(Z2247&gt;=3,Z2247&lt;=5),"Standard")</f>
        <v>Standard</v>
      </c>
    </row>
    <row r="2248" spans="1:27" x14ac:dyDescent="0.2">
      <c r="A2248" s="4">
        <v>2247</v>
      </c>
      <c r="B2248" s="4" t="s">
        <v>9670</v>
      </c>
      <c r="C2248" s="5">
        <v>43060</v>
      </c>
      <c r="D2248" s="5">
        <v>43064</v>
      </c>
      <c r="E2248" s="4" t="s">
        <v>29</v>
      </c>
      <c r="F2248" s="4" t="s">
        <v>1443</v>
      </c>
      <c r="G2248" s="4" t="s">
        <v>1442</v>
      </c>
      <c r="H2248" s="4" t="s">
        <v>102</v>
      </c>
      <c r="I2248" s="4" t="s">
        <v>17</v>
      </c>
      <c r="J2248" s="4" t="s">
        <v>1441</v>
      </c>
      <c r="K2248" s="4" t="s">
        <v>15</v>
      </c>
      <c r="L2248" s="4">
        <v>91104</v>
      </c>
      <c r="M2248" s="4" t="s">
        <v>9</v>
      </c>
      <c r="N2248" s="4" t="s">
        <v>1981</v>
      </c>
      <c r="O2248" s="4" t="s">
        <v>33</v>
      </c>
      <c r="P2248" s="4" t="s">
        <v>32</v>
      </c>
      <c r="Q2248" s="4" t="s">
        <v>1980</v>
      </c>
      <c r="R2248" s="4">
        <v>659.976</v>
      </c>
      <c r="S2248" s="4">
        <v>3</v>
      </c>
      <c r="T2248" s="4">
        <v>0.2</v>
      </c>
      <c r="U2248" s="4">
        <v>49.498199999999997</v>
      </c>
      <c r="V2248" s="4" t="str">
        <f>INDEX(Regional_Lookup!$B$2:$B$5,MATCH('Sample - Superstore'!M2248,Regional_Lookup!$A$2:$A$5,0))</f>
        <v>James Chen</v>
      </c>
      <c r="W2248" s="4">
        <f>INDEX(Regional_Lookup!$C$2:$C$5, MATCH('Sample - Superstore'!M2248,Regional_Lookup!$A$2:$A$5, 0))</f>
        <v>0.18</v>
      </c>
      <c r="X2248" s="4">
        <f>U2248/R2248</f>
        <v>7.4999999999999997E-2</v>
      </c>
      <c r="Y2248" s="4" t="str">
        <f>IF(X2248&gt;=W2248, "Yes", "No")</f>
        <v>No</v>
      </c>
      <c r="Z2248" s="4">
        <f>D2248-C2248</f>
        <v>4</v>
      </c>
      <c r="AA2248" s="4" t="str" cm="1">
        <f t="array" ref="AA2248">_xlfn.IFS(Z2248&lt;=2,"Fast",Z2248&gt;5, "Slow", AND(Z2248&gt;=3,Z2248&lt;=5),"Standard")</f>
        <v>Standard</v>
      </c>
    </row>
    <row r="2249" spans="1:27" x14ac:dyDescent="0.2">
      <c r="A2249" s="4">
        <v>2248</v>
      </c>
      <c r="B2249" s="4" t="s">
        <v>9669</v>
      </c>
      <c r="C2249" s="5">
        <v>42050</v>
      </c>
      <c r="D2249" s="5">
        <v>42053</v>
      </c>
      <c r="E2249" s="4" t="s">
        <v>21</v>
      </c>
      <c r="F2249" s="4" t="s">
        <v>3890</v>
      </c>
      <c r="G2249" s="4" t="s">
        <v>3889</v>
      </c>
      <c r="H2249" s="4" t="s">
        <v>18</v>
      </c>
      <c r="I2249" s="4" t="s">
        <v>17</v>
      </c>
      <c r="J2249" s="4" t="s">
        <v>59</v>
      </c>
      <c r="K2249" s="4" t="s">
        <v>15</v>
      </c>
      <c r="L2249" s="4">
        <v>90004</v>
      </c>
      <c r="M2249" s="4" t="s">
        <v>9</v>
      </c>
      <c r="N2249" s="4" t="s">
        <v>3575</v>
      </c>
      <c r="O2249" s="4" t="s">
        <v>13</v>
      </c>
      <c r="P2249" s="4" t="s">
        <v>24</v>
      </c>
      <c r="Q2249" s="4" t="s">
        <v>3574</v>
      </c>
      <c r="R2249" s="4">
        <v>13.36</v>
      </c>
      <c r="S2249" s="4">
        <v>2</v>
      </c>
      <c r="T2249" s="4">
        <v>0</v>
      </c>
      <c r="U2249" s="4">
        <v>6.4127999999999998</v>
      </c>
      <c r="V2249" s="4" t="str">
        <f>INDEX(Regional_Lookup!$B$2:$B$5,MATCH('Sample - Superstore'!M2249,Regional_Lookup!$A$2:$A$5,0))</f>
        <v>James Chen</v>
      </c>
      <c r="W2249" s="4">
        <f>INDEX(Regional_Lookup!$C$2:$C$5, MATCH('Sample - Superstore'!M2249,Regional_Lookup!$A$2:$A$5, 0))</f>
        <v>0.18</v>
      </c>
      <c r="X2249" s="4">
        <f>U2249/R2249</f>
        <v>0.48</v>
      </c>
      <c r="Y2249" s="4" t="str">
        <f>IF(X2249&gt;=W2249, "Yes", "No")</f>
        <v>Yes</v>
      </c>
      <c r="Z2249" s="4">
        <f>D2249-C2249</f>
        <v>3</v>
      </c>
      <c r="AA2249" s="4" t="str" cm="1">
        <f t="array" ref="AA2249">_xlfn.IFS(Z2249&lt;=2,"Fast",Z2249&gt;5, "Slow", AND(Z2249&gt;=3,Z2249&lt;=5),"Standard")</f>
        <v>Standard</v>
      </c>
    </row>
    <row r="2250" spans="1:27" x14ac:dyDescent="0.2">
      <c r="A2250" s="4">
        <v>2249</v>
      </c>
      <c r="B2250" s="4" t="s">
        <v>9669</v>
      </c>
      <c r="C2250" s="5">
        <v>42050</v>
      </c>
      <c r="D2250" s="5">
        <v>42053</v>
      </c>
      <c r="E2250" s="4" t="s">
        <v>21</v>
      </c>
      <c r="F2250" s="4" t="s">
        <v>3890</v>
      </c>
      <c r="G2250" s="4" t="s">
        <v>3889</v>
      </c>
      <c r="H2250" s="4" t="s">
        <v>18</v>
      </c>
      <c r="I2250" s="4" t="s">
        <v>17</v>
      </c>
      <c r="J2250" s="4" t="s">
        <v>59</v>
      </c>
      <c r="K2250" s="4" t="s">
        <v>15</v>
      </c>
      <c r="L2250" s="4">
        <v>90004</v>
      </c>
      <c r="M2250" s="4" t="s">
        <v>9</v>
      </c>
      <c r="N2250" s="4" t="s">
        <v>381</v>
      </c>
      <c r="O2250" s="4" t="s">
        <v>13</v>
      </c>
      <c r="P2250" s="4" t="s">
        <v>100</v>
      </c>
      <c r="Q2250" s="4" t="s">
        <v>380</v>
      </c>
      <c r="R2250" s="4">
        <v>41.72</v>
      </c>
      <c r="S2250" s="4">
        <v>5</v>
      </c>
      <c r="T2250" s="4">
        <v>0.2</v>
      </c>
      <c r="U2250" s="4">
        <v>13.0375</v>
      </c>
      <c r="V2250" s="4" t="str">
        <f>INDEX(Regional_Lookup!$B$2:$B$5,MATCH('Sample - Superstore'!M2250,Regional_Lookup!$A$2:$A$5,0))</f>
        <v>James Chen</v>
      </c>
      <c r="W2250" s="4">
        <f>INDEX(Regional_Lookup!$C$2:$C$5, MATCH('Sample - Superstore'!M2250,Regional_Lookup!$A$2:$A$5, 0))</f>
        <v>0.18</v>
      </c>
      <c r="X2250" s="4">
        <f>U2250/R2250</f>
        <v>0.3125</v>
      </c>
      <c r="Y2250" s="4" t="str">
        <f>IF(X2250&gt;=W2250, "Yes", "No")</f>
        <v>Yes</v>
      </c>
      <c r="Z2250" s="4">
        <f>D2250-C2250</f>
        <v>3</v>
      </c>
      <c r="AA2250" s="4" t="str" cm="1">
        <f t="array" ref="AA2250">_xlfn.IFS(Z2250&lt;=2,"Fast",Z2250&gt;5, "Slow", AND(Z2250&gt;=3,Z2250&lt;=5),"Standard")</f>
        <v>Standard</v>
      </c>
    </row>
    <row r="2251" spans="1:27" x14ac:dyDescent="0.2">
      <c r="A2251" s="4">
        <v>2250</v>
      </c>
      <c r="B2251" s="4" t="s">
        <v>9669</v>
      </c>
      <c r="C2251" s="5">
        <v>42050</v>
      </c>
      <c r="D2251" s="5">
        <v>42053</v>
      </c>
      <c r="E2251" s="4" t="s">
        <v>21</v>
      </c>
      <c r="F2251" s="4" t="s">
        <v>3890</v>
      </c>
      <c r="G2251" s="4" t="s">
        <v>3889</v>
      </c>
      <c r="H2251" s="4" t="s">
        <v>18</v>
      </c>
      <c r="I2251" s="4" t="s">
        <v>17</v>
      </c>
      <c r="J2251" s="4" t="s">
        <v>59</v>
      </c>
      <c r="K2251" s="4" t="s">
        <v>15</v>
      </c>
      <c r="L2251" s="4">
        <v>90004</v>
      </c>
      <c r="M2251" s="4" t="s">
        <v>9</v>
      </c>
      <c r="N2251" s="4" t="s">
        <v>3169</v>
      </c>
      <c r="O2251" s="4" t="s">
        <v>13</v>
      </c>
      <c r="P2251" s="4" t="s">
        <v>100</v>
      </c>
      <c r="Q2251" s="4" t="s">
        <v>3168</v>
      </c>
      <c r="R2251" s="4">
        <v>11.52</v>
      </c>
      <c r="S2251" s="4">
        <v>5</v>
      </c>
      <c r="T2251" s="4">
        <v>0.2</v>
      </c>
      <c r="U2251" s="4">
        <v>4.1760000000000002</v>
      </c>
      <c r="V2251" s="4" t="str">
        <f>INDEX(Regional_Lookup!$B$2:$B$5,MATCH('Sample - Superstore'!M2251,Regional_Lookup!$A$2:$A$5,0))</f>
        <v>James Chen</v>
      </c>
      <c r="W2251" s="4">
        <f>INDEX(Regional_Lookup!$C$2:$C$5, MATCH('Sample - Superstore'!M2251,Regional_Lookup!$A$2:$A$5, 0))</f>
        <v>0.18</v>
      </c>
      <c r="X2251" s="4">
        <f>U2251/R2251</f>
        <v>0.36250000000000004</v>
      </c>
      <c r="Y2251" s="4" t="str">
        <f>IF(X2251&gt;=W2251, "Yes", "No")</f>
        <v>Yes</v>
      </c>
      <c r="Z2251" s="4">
        <f>D2251-C2251</f>
        <v>3</v>
      </c>
      <c r="AA2251" s="4" t="str" cm="1">
        <f t="array" ref="AA2251">_xlfn.IFS(Z2251&lt;=2,"Fast",Z2251&gt;5, "Slow", AND(Z2251&gt;=3,Z2251&lt;=5),"Standard")</f>
        <v>Standard</v>
      </c>
    </row>
    <row r="2252" spans="1:27" x14ac:dyDescent="0.2">
      <c r="A2252" s="4">
        <v>2251</v>
      </c>
      <c r="B2252" s="4" t="s">
        <v>9669</v>
      </c>
      <c r="C2252" s="5">
        <v>42050</v>
      </c>
      <c r="D2252" s="5">
        <v>42053</v>
      </c>
      <c r="E2252" s="4" t="s">
        <v>21</v>
      </c>
      <c r="F2252" s="4" t="s">
        <v>3890</v>
      </c>
      <c r="G2252" s="4" t="s">
        <v>3889</v>
      </c>
      <c r="H2252" s="4" t="s">
        <v>18</v>
      </c>
      <c r="I2252" s="4" t="s">
        <v>17</v>
      </c>
      <c r="J2252" s="4" t="s">
        <v>59</v>
      </c>
      <c r="K2252" s="4" t="s">
        <v>15</v>
      </c>
      <c r="L2252" s="4">
        <v>90004</v>
      </c>
      <c r="M2252" s="4" t="s">
        <v>9</v>
      </c>
      <c r="N2252" s="4" t="s">
        <v>8347</v>
      </c>
      <c r="O2252" s="4" t="s">
        <v>13</v>
      </c>
      <c r="P2252" s="4" t="s">
        <v>12</v>
      </c>
      <c r="Q2252" s="4" t="s">
        <v>8346</v>
      </c>
      <c r="R2252" s="4">
        <v>541.44000000000005</v>
      </c>
      <c r="S2252" s="4">
        <v>6</v>
      </c>
      <c r="T2252" s="4">
        <v>0</v>
      </c>
      <c r="U2252" s="4">
        <v>157.01759999999999</v>
      </c>
      <c r="V2252" s="4" t="str">
        <f>INDEX(Regional_Lookup!$B$2:$B$5,MATCH('Sample - Superstore'!M2252,Regional_Lookup!$A$2:$A$5,0))</f>
        <v>James Chen</v>
      </c>
      <c r="W2252" s="4">
        <f>INDEX(Regional_Lookup!$C$2:$C$5, MATCH('Sample - Superstore'!M2252,Regional_Lookup!$A$2:$A$5, 0))</f>
        <v>0.18</v>
      </c>
      <c r="X2252" s="4">
        <f>U2252/R2252</f>
        <v>0.28999999999999992</v>
      </c>
      <c r="Y2252" s="4" t="str">
        <f>IF(X2252&gt;=W2252, "Yes", "No")</f>
        <v>Yes</v>
      </c>
      <c r="Z2252" s="4">
        <f>D2252-C2252</f>
        <v>3</v>
      </c>
      <c r="AA2252" s="4" t="str" cm="1">
        <f t="array" ref="AA2252">_xlfn.IFS(Z2252&lt;=2,"Fast",Z2252&gt;5, "Slow", AND(Z2252&gt;=3,Z2252&lt;=5),"Standard")</f>
        <v>Standard</v>
      </c>
    </row>
    <row r="2253" spans="1:27" x14ac:dyDescent="0.2">
      <c r="A2253" s="4">
        <v>2252</v>
      </c>
      <c r="B2253" s="4" t="s">
        <v>9669</v>
      </c>
      <c r="C2253" s="5">
        <v>42050</v>
      </c>
      <c r="D2253" s="5">
        <v>42053</v>
      </c>
      <c r="E2253" s="4" t="s">
        <v>21</v>
      </c>
      <c r="F2253" s="4" t="s">
        <v>3890</v>
      </c>
      <c r="G2253" s="4" t="s">
        <v>3889</v>
      </c>
      <c r="H2253" s="4" t="s">
        <v>18</v>
      </c>
      <c r="I2253" s="4" t="s">
        <v>17</v>
      </c>
      <c r="J2253" s="4" t="s">
        <v>59</v>
      </c>
      <c r="K2253" s="4" t="s">
        <v>15</v>
      </c>
      <c r="L2253" s="4">
        <v>90004</v>
      </c>
      <c r="M2253" s="4" t="s">
        <v>9</v>
      </c>
      <c r="N2253" s="4" t="s">
        <v>454</v>
      </c>
      <c r="O2253" s="4" t="s">
        <v>13</v>
      </c>
      <c r="P2253" s="4" t="s">
        <v>24</v>
      </c>
      <c r="Q2253" s="4" t="s">
        <v>3179</v>
      </c>
      <c r="R2253" s="4">
        <v>19.440000000000001</v>
      </c>
      <c r="S2253" s="4">
        <v>3</v>
      </c>
      <c r="T2253" s="4">
        <v>0</v>
      </c>
      <c r="U2253" s="4">
        <v>9.3312000000000008</v>
      </c>
      <c r="V2253" s="4" t="str">
        <f>INDEX(Regional_Lookup!$B$2:$B$5,MATCH('Sample - Superstore'!M2253,Regional_Lookup!$A$2:$A$5,0))</f>
        <v>James Chen</v>
      </c>
      <c r="W2253" s="4">
        <f>INDEX(Regional_Lookup!$C$2:$C$5, MATCH('Sample - Superstore'!M2253,Regional_Lookup!$A$2:$A$5, 0))</f>
        <v>0.18</v>
      </c>
      <c r="X2253" s="4">
        <f>U2253/R2253</f>
        <v>0.48000000000000004</v>
      </c>
      <c r="Y2253" s="4" t="str">
        <f>IF(X2253&gt;=W2253, "Yes", "No")</f>
        <v>Yes</v>
      </c>
      <c r="Z2253" s="4">
        <f>D2253-C2253</f>
        <v>3</v>
      </c>
      <c r="AA2253" s="4" t="str" cm="1">
        <f t="array" ref="AA2253">_xlfn.IFS(Z2253&lt;=2,"Fast",Z2253&gt;5, "Slow", AND(Z2253&gt;=3,Z2253&lt;=5),"Standard")</f>
        <v>Standard</v>
      </c>
    </row>
    <row r="2254" spans="1:27" x14ac:dyDescent="0.2">
      <c r="A2254" s="4">
        <v>2253</v>
      </c>
      <c r="B2254" s="4" t="s">
        <v>9668</v>
      </c>
      <c r="C2254" s="5">
        <v>42475</v>
      </c>
      <c r="D2254" s="5">
        <v>42477</v>
      </c>
      <c r="E2254" s="4" t="s">
        <v>21</v>
      </c>
      <c r="F2254" s="4" t="s">
        <v>5081</v>
      </c>
      <c r="G2254" s="4" t="s">
        <v>5080</v>
      </c>
      <c r="H2254" s="4" t="s">
        <v>102</v>
      </c>
      <c r="I2254" s="4" t="s">
        <v>17</v>
      </c>
      <c r="J2254" s="4" t="s">
        <v>919</v>
      </c>
      <c r="K2254" s="4" t="s">
        <v>15</v>
      </c>
      <c r="L2254" s="4">
        <v>92105</v>
      </c>
      <c r="M2254" s="4" t="s">
        <v>9</v>
      </c>
      <c r="N2254" s="4" t="s">
        <v>3326</v>
      </c>
      <c r="O2254" s="4" t="s">
        <v>13</v>
      </c>
      <c r="P2254" s="4" t="s">
        <v>24</v>
      </c>
      <c r="Q2254" s="4" t="s">
        <v>3325</v>
      </c>
      <c r="R2254" s="4">
        <v>143.69999999999999</v>
      </c>
      <c r="S2254" s="4">
        <v>3</v>
      </c>
      <c r="T2254" s="4">
        <v>0</v>
      </c>
      <c r="U2254" s="4">
        <v>68.975999999999999</v>
      </c>
      <c r="V2254" s="4" t="str">
        <f>INDEX(Regional_Lookup!$B$2:$B$5,MATCH('Sample - Superstore'!M2254,Regional_Lookup!$A$2:$A$5,0))</f>
        <v>James Chen</v>
      </c>
      <c r="W2254" s="4">
        <f>INDEX(Regional_Lookup!$C$2:$C$5, MATCH('Sample - Superstore'!M2254,Regional_Lookup!$A$2:$A$5, 0))</f>
        <v>0.18</v>
      </c>
      <c r="X2254" s="4">
        <f>U2254/R2254</f>
        <v>0.48000000000000004</v>
      </c>
      <c r="Y2254" s="4" t="str">
        <f>IF(X2254&gt;=W2254, "Yes", "No")</f>
        <v>Yes</v>
      </c>
      <c r="Z2254" s="4">
        <f>D2254-C2254</f>
        <v>2</v>
      </c>
      <c r="AA2254" s="4" t="str" cm="1">
        <f t="array" ref="AA2254">_xlfn.IFS(Z2254&lt;=2,"Fast",Z2254&gt;5, "Slow", AND(Z2254&gt;=3,Z2254&lt;=5),"Standard")</f>
        <v>Fast</v>
      </c>
    </row>
    <row r="2255" spans="1:27" x14ac:dyDescent="0.2">
      <c r="A2255" s="4">
        <v>2254</v>
      </c>
      <c r="B2255" s="4" t="s">
        <v>9667</v>
      </c>
      <c r="C2255" s="5">
        <v>42275</v>
      </c>
      <c r="D2255" s="5">
        <v>42278</v>
      </c>
      <c r="E2255" s="4" t="s">
        <v>89</v>
      </c>
      <c r="F2255" s="4" t="s">
        <v>1381</v>
      </c>
      <c r="G2255" s="4" t="s">
        <v>1380</v>
      </c>
      <c r="H2255" s="4" t="s">
        <v>50</v>
      </c>
      <c r="I2255" s="4" t="s">
        <v>17</v>
      </c>
      <c r="J2255" s="4" t="s">
        <v>248</v>
      </c>
      <c r="K2255" s="4" t="s">
        <v>15</v>
      </c>
      <c r="L2255" s="4">
        <v>94110</v>
      </c>
      <c r="M2255" s="4" t="s">
        <v>9</v>
      </c>
      <c r="N2255" s="4" t="s">
        <v>4974</v>
      </c>
      <c r="O2255" s="4" t="s">
        <v>13</v>
      </c>
      <c r="P2255" s="4" t="s">
        <v>12</v>
      </c>
      <c r="Q2255" s="4" t="s">
        <v>4973</v>
      </c>
      <c r="R2255" s="4">
        <v>43.26</v>
      </c>
      <c r="S2255" s="4">
        <v>3</v>
      </c>
      <c r="T2255" s="4">
        <v>0</v>
      </c>
      <c r="U2255" s="4">
        <v>14.2758</v>
      </c>
      <c r="V2255" s="4" t="str">
        <f>INDEX(Regional_Lookup!$B$2:$B$5,MATCH('Sample - Superstore'!M2255,Regional_Lookup!$A$2:$A$5,0))</f>
        <v>James Chen</v>
      </c>
      <c r="W2255" s="4">
        <f>INDEX(Regional_Lookup!$C$2:$C$5, MATCH('Sample - Superstore'!M2255,Regional_Lookup!$A$2:$A$5, 0))</f>
        <v>0.18</v>
      </c>
      <c r="X2255" s="4">
        <f>U2255/R2255</f>
        <v>0.33</v>
      </c>
      <c r="Y2255" s="4" t="str">
        <f>IF(X2255&gt;=W2255, "Yes", "No")</f>
        <v>Yes</v>
      </c>
      <c r="Z2255" s="4">
        <f>D2255-C2255</f>
        <v>3</v>
      </c>
      <c r="AA2255" s="4" t="str" cm="1">
        <f t="array" ref="AA2255">_xlfn.IFS(Z2255&lt;=2,"Fast",Z2255&gt;5, "Slow", AND(Z2255&gt;=3,Z2255&lt;=5),"Standard")</f>
        <v>Standard</v>
      </c>
    </row>
    <row r="2256" spans="1:27" x14ac:dyDescent="0.2">
      <c r="A2256" s="4">
        <v>2255</v>
      </c>
      <c r="B2256" s="4" t="s">
        <v>9667</v>
      </c>
      <c r="C2256" s="5">
        <v>42275</v>
      </c>
      <c r="D2256" s="5">
        <v>42278</v>
      </c>
      <c r="E2256" s="4" t="s">
        <v>89</v>
      </c>
      <c r="F2256" s="4" t="s">
        <v>1381</v>
      </c>
      <c r="G2256" s="4" t="s">
        <v>1380</v>
      </c>
      <c r="H2256" s="4" t="s">
        <v>50</v>
      </c>
      <c r="I2256" s="4" t="s">
        <v>17</v>
      </c>
      <c r="J2256" s="4" t="s">
        <v>248</v>
      </c>
      <c r="K2256" s="4" t="s">
        <v>15</v>
      </c>
      <c r="L2256" s="4">
        <v>94110</v>
      </c>
      <c r="M2256" s="4" t="s">
        <v>9</v>
      </c>
      <c r="N2256" s="4" t="s">
        <v>8143</v>
      </c>
      <c r="O2256" s="4" t="s">
        <v>13</v>
      </c>
      <c r="P2256" s="4" t="s">
        <v>12</v>
      </c>
      <c r="Q2256" s="4" t="s">
        <v>8142</v>
      </c>
      <c r="R2256" s="4">
        <v>43.56</v>
      </c>
      <c r="S2256" s="4">
        <v>2</v>
      </c>
      <c r="T2256" s="4">
        <v>0</v>
      </c>
      <c r="U2256" s="4">
        <v>15.246</v>
      </c>
      <c r="V2256" s="4" t="str">
        <f>INDEX(Regional_Lookup!$B$2:$B$5,MATCH('Sample - Superstore'!M2256,Regional_Lookup!$A$2:$A$5,0))</f>
        <v>James Chen</v>
      </c>
      <c r="W2256" s="4">
        <f>INDEX(Regional_Lookup!$C$2:$C$5, MATCH('Sample - Superstore'!M2256,Regional_Lookup!$A$2:$A$5, 0))</f>
        <v>0.18</v>
      </c>
      <c r="X2256" s="4">
        <f>U2256/R2256</f>
        <v>0.35</v>
      </c>
      <c r="Y2256" s="4" t="str">
        <f>IF(X2256&gt;=W2256, "Yes", "No")</f>
        <v>Yes</v>
      </c>
      <c r="Z2256" s="4">
        <f>D2256-C2256</f>
        <v>3</v>
      </c>
      <c r="AA2256" s="4" t="str" cm="1">
        <f t="array" ref="AA2256">_xlfn.IFS(Z2256&lt;=2,"Fast",Z2256&gt;5, "Slow", AND(Z2256&gt;=3,Z2256&lt;=5),"Standard")</f>
        <v>Standard</v>
      </c>
    </row>
    <row r="2257" spans="1:27" x14ac:dyDescent="0.2">
      <c r="A2257" s="4">
        <v>2256</v>
      </c>
      <c r="B2257" s="4" t="s">
        <v>9666</v>
      </c>
      <c r="C2257" s="5">
        <v>42630</v>
      </c>
      <c r="D2257" s="5">
        <v>42635</v>
      </c>
      <c r="E2257" s="4" t="s">
        <v>29</v>
      </c>
      <c r="F2257" s="4" t="s">
        <v>4044</v>
      </c>
      <c r="G2257" s="4" t="s">
        <v>4043</v>
      </c>
      <c r="H2257" s="4" t="s">
        <v>50</v>
      </c>
      <c r="I2257" s="4" t="s">
        <v>17</v>
      </c>
      <c r="J2257" s="4" t="s">
        <v>2699</v>
      </c>
      <c r="K2257" s="4" t="s">
        <v>2698</v>
      </c>
      <c r="L2257" s="4">
        <v>4401</v>
      </c>
      <c r="M2257" s="4" t="s">
        <v>5</v>
      </c>
      <c r="N2257" s="4" t="s">
        <v>789</v>
      </c>
      <c r="O2257" s="4" t="s">
        <v>33</v>
      </c>
      <c r="P2257" s="4" t="s">
        <v>32</v>
      </c>
      <c r="Q2257" s="4" t="s">
        <v>788</v>
      </c>
      <c r="R2257" s="4">
        <v>437.85</v>
      </c>
      <c r="S2257" s="4">
        <v>3</v>
      </c>
      <c r="T2257" s="4">
        <v>0</v>
      </c>
      <c r="U2257" s="4">
        <v>131.35499999999999</v>
      </c>
      <c r="V2257" s="4" t="str">
        <f>INDEX(Regional_Lookup!$B$2:$B$5,MATCH('Sample - Superstore'!M2257,Regional_Lookup!$A$2:$A$5,0))</f>
        <v>Sarah Miller</v>
      </c>
      <c r="W2257" s="4">
        <f>INDEX(Regional_Lookup!$C$2:$C$5, MATCH('Sample - Superstore'!M2257,Regional_Lookup!$A$2:$A$5, 0))</f>
        <v>0.16</v>
      </c>
      <c r="X2257" s="4">
        <f>U2257/R2257</f>
        <v>0.29999999999999993</v>
      </c>
      <c r="Y2257" s="4" t="str">
        <f>IF(X2257&gt;=W2257, "Yes", "No")</f>
        <v>Yes</v>
      </c>
      <c r="Z2257" s="4">
        <f>D2257-C2257</f>
        <v>5</v>
      </c>
      <c r="AA2257" s="4" t="str" cm="1">
        <f t="array" ref="AA2257">_xlfn.IFS(Z2257&lt;=2,"Fast",Z2257&gt;5, "Slow", AND(Z2257&gt;=3,Z2257&lt;=5),"Standard")</f>
        <v>Standard</v>
      </c>
    </row>
    <row r="2258" spans="1:27" x14ac:dyDescent="0.2">
      <c r="A2258" s="4">
        <v>2257</v>
      </c>
      <c r="B2258" s="4" t="s">
        <v>9666</v>
      </c>
      <c r="C2258" s="5">
        <v>42630</v>
      </c>
      <c r="D2258" s="5">
        <v>42635</v>
      </c>
      <c r="E2258" s="4" t="s">
        <v>29</v>
      </c>
      <c r="F2258" s="4" t="s">
        <v>4044</v>
      </c>
      <c r="G2258" s="4" t="s">
        <v>4043</v>
      </c>
      <c r="H2258" s="4" t="s">
        <v>50</v>
      </c>
      <c r="I2258" s="4" t="s">
        <v>17</v>
      </c>
      <c r="J2258" s="4" t="s">
        <v>2699</v>
      </c>
      <c r="K2258" s="4" t="s">
        <v>2698</v>
      </c>
      <c r="L2258" s="4">
        <v>4401</v>
      </c>
      <c r="M2258" s="4" t="s">
        <v>5</v>
      </c>
      <c r="N2258" s="4" t="s">
        <v>6347</v>
      </c>
      <c r="O2258" s="4" t="s">
        <v>37</v>
      </c>
      <c r="P2258" s="4" t="s">
        <v>36</v>
      </c>
      <c r="Q2258" s="4" t="s">
        <v>6346</v>
      </c>
      <c r="R2258" s="4">
        <v>109.48</v>
      </c>
      <c r="S2258" s="4">
        <v>2</v>
      </c>
      <c r="T2258" s="4">
        <v>0</v>
      </c>
      <c r="U2258" s="4">
        <v>33.938800000000001</v>
      </c>
      <c r="V2258" s="4" t="str">
        <f>INDEX(Regional_Lookup!$B$2:$B$5,MATCH('Sample - Superstore'!M2258,Regional_Lookup!$A$2:$A$5,0))</f>
        <v>Sarah Miller</v>
      </c>
      <c r="W2258" s="4">
        <f>INDEX(Regional_Lookup!$C$2:$C$5, MATCH('Sample - Superstore'!M2258,Regional_Lookup!$A$2:$A$5, 0))</f>
        <v>0.16</v>
      </c>
      <c r="X2258" s="4">
        <f>U2258/R2258</f>
        <v>0.31</v>
      </c>
      <c r="Y2258" s="4" t="str">
        <f>IF(X2258&gt;=W2258, "Yes", "No")</f>
        <v>Yes</v>
      </c>
      <c r="Z2258" s="4">
        <f>D2258-C2258</f>
        <v>5</v>
      </c>
      <c r="AA2258" s="4" t="str" cm="1">
        <f t="array" ref="AA2258">_xlfn.IFS(Z2258&lt;=2,"Fast",Z2258&gt;5, "Slow", AND(Z2258&gt;=3,Z2258&lt;=5),"Standard")</f>
        <v>Standard</v>
      </c>
    </row>
    <row r="2259" spans="1:27" x14ac:dyDescent="0.2">
      <c r="A2259" s="4">
        <v>2258</v>
      </c>
      <c r="B2259" s="4" t="s">
        <v>9665</v>
      </c>
      <c r="C2259" s="5">
        <v>42902</v>
      </c>
      <c r="D2259" s="5">
        <v>42905</v>
      </c>
      <c r="E2259" s="4" t="s">
        <v>89</v>
      </c>
      <c r="F2259" s="4" t="s">
        <v>1622</v>
      </c>
      <c r="G2259" s="4" t="s">
        <v>1621</v>
      </c>
      <c r="H2259" s="4" t="s">
        <v>18</v>
      </c>
      <c r="I2259" s="4" t="s">
        <v>17</v>
      </c>
      <c r="J2259" s="4" t="s">
        <v>248</v>
      </c>
      <c r="K2259" s="4" t="s">
        <v>15</v>
      </c>
      <c r="L2259" s="4">
        <v>94122</v>
      </c>
      <c r="M2259" s="4" t="s">
        <v>9</v>
      </c>
      <c r="N2259" s="4" t="s">
        <v>1983</v>
      </c>
      <c r="O2259" s="4" t="s">
        <v>37</v>
      </c>
      <c r="P2259" s="4" t="s">
        <v>221</v>
      </c>
      <c r="Q2259" s="4" t="s">
        <v>1982</v>
      </c>
      <c r="R2259" s="4">
        <v>1212.96</v>
      </c>
      <c r="S2259" s="4">
        <v>7</v>
      </c>
      <c r="T2259" s="4">
        <v>0.2</v>
      </c>
      <c r="U2259" s="4">
        <v>90.971999999999994</v>
      </c>
      <c r="V2259" s="4" t="str">
        <f>INDEX(Regional_Lookup!$B$2:$B$5,MATCH('Sample - Superstore'!M2259,Regional_Lookup!$A$2:$A$5,0))</f>
        <v>James Chen</v>
      </c>
      <c r="W2259" s="4">
        <f>INDEX(Regional_Lookup!$C$2:$C$5, MATCH('Sample - Superstore'!M2259,Regional_Lookup!$A$2:$A$5, 0))</f>
        <v>0.18</v>
      </c>
      <c r="X2259" s="4">
        <f>U2259/R2259</f>
        <v>7.4999999999999997E-2</v>
      </c>
      <c r="Y2259" s="4" t="str">
        <f>IF(X2259&gt;=W2259, "Yes", "No")</f>
        <v>No</v>
      </c>
      <c r="Z2259" s="4">
        <f>D2259-C2259</f>
        <v>3</v>
      </c>
      <c r="AA2259" s="4" t="str" cm="1">
        <f t="array" ref="AA2259">_xlfn.IFS(Z2259&lt;=2,"Fast",Z2259&gt;5, "Slow", AND(Z2259&gt;=3,Z2259&lt;=5),"Standard")</f>
        <v>Standard</v>
      </c>
    </row>
    <row r="2260" spans="1:27" x14ac:dyDescent="0.2">
      <c r="A2260" s="4">
        <v>2259</v>
      </c>
      <c r="B2260" s="4" t="s">
        <v>9665</v>
      </c>
      <c r="C2260" s="5">
        <v>42902</v>
      </c>
      <c r="D2260" s="5">
        <v>42905</v>
      </c>
      <c r="E2260" s="4" t="s">
        <v>89</v>
      </c>
      <c r="F2260" s="4" t="s">
        <v>1622</v>
      </c>
      <c r="G2260" s="4" t="s">
        <v>1621</v>
      </c>
      <c r="H2260" s="4" t="s">
        <v>18</v>
      </c>
      <c r="I2260" s="4" t="s">
        <v>17</v>
      </c>
      <c r="J2260" s="4" t="s">
        <v>248</v>
      </c>
      <c r="K2260" s="4" t="s">
        <v>15</v>
      </c>
      <c r="L2260" s="4">
        <v>94122</v>
      </c>
      <c r="M2260" s="4" t="s">
        <v>9</v>
      </c>
      <c r="N2260" s="4" t="s">
        <v>195</v>
      </c>
      <c r="O2260" s="4" t="s">
        <v>13</v>
      </c>
      <c r="P2260" s="4" t="s">
        <v>24</v>
      </c>
      <c r="Q2260" s="4" t="s">
        <v>194</v>
      </c>
      <c r="R2260" s="4">
        <v>18.54</v>
      </c>
      <c r="S2260" s="4">
        <v>2</v>
      </c>
      <c r="T2260" s="4">
        <v>0</v>
      </c>
      <c r="U2260" s="4">
        <v>8.7138000000000009</v>
      </c>
      <c r="V2260" s="4" t="str">
        <f>INDEX(Regional_Lookup!$B$2:$B$5,MATCH('Sample - Superstore'!M2260,Regional_Lookup!$A$2:$A$5,0))</f>
        <v>James Chen</v>
      </c>
      <c r="W2260" s="4">
        <f>INDEX(Regional_Lookup!$C$2:$C$5, MATCH('Sample - Superstore'!M2260,Regional_Lookup!$A$2:$A$5, 0))</f>
        <v>0.18</v>
      </c>
      <c r="X2260" s="4">
        <f>U2260/R2260</f>
        <v>0.47000000000000008</v>
      </c>
      <c r="Y2260" s="4" t="str">
        <f>IF(X2260&gt;=W2260, "Yes", "No")</f>
        <v>Yes</v>
      </c>
      <c r="Z2260" s="4">
        <f>D2260-C2260</f>
        <v>3</v>
      </c>
      <c r="AA2260" s="4" t="str" cm="1">
        <f t="array" ref="AA2260">_xlfn.IFS(Z2260&lt;=2,"Fast",Z2260&gt;5, "Slow", AND(Z2260&gt;=3,Z2260&lt;=5),"Standard")</f>
        <v>Standard</v>
      </c>
    </row>
    <row r="2261" spans="1:27" x14ac:dyDescent="0.2">
      <c r="A2261" s="4">
        <v>2260</v>
      </c>
      <c r="B2261" s="4" t="s">
        <v>9664</v>
      </c>
      <c r="C2261" s="5">
        <v>42316</v>
      </c>
      <c r="D2261" s="5">
        <v>42318</v>
      </c>
      <c r="E2261" s="4" t="s">
        <v>21</v>
      </c>
      <c r="F2261" s="4" t="s">
        <v>5769</v>
      </c>
      <c r="G2261" s="4" t="s">
        <v>5768</v>
      </c>
      <c r="H2261" s="4" t="s">
        <v>102</v>
      </c>
      <c r="I2261" s="4" t="s">
        <v>17</v>
      </c>
      <c r="J2261" s="4" t="s">
        <v>919</v>
      </c>
      <c r="K2261" s="4" t="s">
        <v>15</v>
      </c>
      <c r="L2261" s="4">
        <v>92024</v>
      </c>
      <c r="M2261" s="4" t="s">
        <v>9</v>
      </c>
      <c r="N2261" s="4" t="s">
        <v>4436</v>
      </c>
      <c r="O2261" s="4" t="s">
        <v>13</v>
      </c>
      <c r="P2261" s="4" t="s">
        <v>109</v>
      </c>
      <c r="Q2261" s="4" t="s">
        <v>4435</v>
      </c>
      <c r="R2261" s="4">
        <v>5</v>
      </c>
      <c r="S2261" s="4">
        <v>1</v>
      </c>
      <c r="T2261" s="4">
        <v>0</v>
      </c>
      <c r="U2261" s="4">
        <v>2.4</v>
      </c>
      <c r="V2261" s="4" t="str">
        <f>INDEX(Regional_Lookup!$B$2:$B$5,MATCH('Sample - Superstore'!M2261,Regional_Lookup!$A$2:$A$5,0))</f>
        <v>James Chen</v>
      </c>
      <c r="W2261" s="4">
        <f>INDEX(Regional_Lookup!$C$2:$C$5, MATCH('Sample - Superstore'!M2261,Regional_Lookup!$A$2:$A$5, 0))</f>
        <v>0.18</v>
      </c>
      <c r="X2261" s="4">
        <f>U2261/R2261</f>
        <v>0.48</v>
      </c>
      <c r="Y2261" s="4" t="str">
        <f>IF(X2261&gt;=W2261, "Yes", "No")</f>
        <v>Yes</v>
      </c>
      <c r="Z2261" s="4">
        <f>D2261-C2261</f>
        <v>2</v>
      </c>
      <c r="AA2261" s="4" t="str" cm="1">
        <f t="array" ref="AA2261">_xlfn.IFS(Z2261&lt;=2,"Fast",Z2261&gt;5, "Slow", AND(Z2261&gt;=3,Z2261&lt;=5),"Standard")</f>
        <v>Fast</v>
      </c>
    </row>
    <row r="2262" spans="1:27" x14ac:dyDescent="0.2">
      <c r="A2262" s="4">
        <v>2261</v>
      </c>
      <c r="B2262" s="4" t="s">
        <v>9664</v>
      </c>
      <c r="C2262" s="5">
        <v>42316</v>
      </c>
      <c r="D2262" s="5">
        <v>42318</v>
      </c>
      <c r="E2262" s="4" t="s">
        <v>21</v>
      </c>
      <c r="F2262" s="4" t="s">
        <v>5769</v>
      </c>
      <c r="G2262" s="4" t="s">
        <v>5768</v>
      </c>
      <c r="H2262" s="4" t="s">
        <v>102</v>
      </c>
      <c r="I2262" s="4" t="s">
        <v>17</v>
      </c>
      <c r="J2262" s="4" t="s">
        <v>919</v>
      </c>
      <c r="K2262" s="4" t="s">
        <v>15</v>
      </c>
      <c r="L2262" s="4">
        <v>92024</v>
      </c>
      <c r="M2262" s="4" t="s">
        <v>9</v>
      </c>
      <c r="N2262" s="4" t="s">
        <v>5408</v>
      </c>
      <c r="O2262" s="4" t="s">
        <v>33</v>
      </c>
      <c r="P2262" s="4" t="s">
        <v>55</v>
      </c>
      <c r="Q2262" s="4" t="s">
        <v>6817</v>
      </c>
      <c r="R2262" s="4">
        <v>371.97</v>
      </c>
      <c r="S2262" s="4">
        <v>3</v>
      </c>
      <c r="T2262" s="4">
        <v>0</v>
      </c>
      <c r="U2262" s="4">
        <v>66.954599999999999</v>
      </c>
      <c r="V2262" s="4" t="str">
        <f>INDEX(Regional_Lookup!$B$2:$B$5,MATCH('Sample - Superstore'!M2262,Regional_Lookup!$A$2:$A$5,0))</f>
        <v>James Chen</v>
      </c>
      <c r="W2262" s="4">
        <f>INDEX(Regional_Lookup!$C$2:$C$5, MATCH('Sample - Superstore'!M2262,Regional_Lookup!$A$2:$A$5, 0))</f>
        <v>0.18</v>
      </c>
      <c r="X2262" s="4">
        <f>U2262/R2262</f>
        <v>0.18</v>
      </c>
      <c r="Y2262" s="4" t="str">
        <f>IF(X2262&gt;=W2262, "Yes", "No")</f>
        <v>Yes</v>
      </c>
      <c r="Z2262" s="4">
        <f>D2262-C2262</f>
        <v>2</v>
      </c>
      <c r="AA2262" s="4" t="str" cm="1">
        <f t="array" ref="AA2262">_xlfn.IFS(Z2262&lt;=2,"Fast",Z2262&gt;5, "Slow", AND(Z2262&gt;=3,Z2262&lt;=5),"Standard")</f>
        <v>Fast</v>
      </c>
    </row>
    <row r="2263" spans="1:27" x14ac:dyDescent="0.2">
      <c r="A2263" s="4">
        <v>2262</v>
      </c>
      <c r="B2263" s="4" t="s">
        <v>9663</v>
      </c>
      <c r="C2263" s="5">
        <v>42356</v>
      </c>
      <c r="D2263" s="5">
        <v>42356</v>
      </c>
      <c r="E2263" s="4" t="s">
        <v>162</v>
      </c>
      <c r="F2263" s="4" t="s">
        <v>1249</v>
      </c>
      <c r="G2263" s="4" t="s">
        <v>1248</v>
      </c>
      <c r="H2263" s="4" t="s">
        <v>18</v>
      </c>
      <c r="I2263" s="4" t="s">
        <v>17</v>
      </c>
      <c r="J2263" s="4" t="s">
        <v>254</v>
      </c>
      <c r="K2263" s="4" t="s">
        <v>66</v>
      </c>
      <c r="L2263" s="4">
        <v>10035</v>
      </c>
      <c r="M2263" s="4" t="s">
        <v>5</v>
      </c>
      <c r="N2263" s="4" t="s">
        <v>7462</v>
      </c>
      <c r="O2263" s="4" t="s">
        <v>33</v>
      </c>
      <c r="P2263" s="4" t="s">
        <v>55</v>
      </c>
      <c r="Q2263" s="4" t="s">
        <v>7461</v>
      </c>
      <c r="R2263" s="4">
        <v>166.24</v>
      </c>
      <c r="S2263" s="4">
        <v>1</v>
      </c>
      <c r="T2263" s="4">
        <v>0</v>
      </c>
      <c r="U2263" s="4">
        <v>24.936</v>
      </c>
      <c r="V2263" s="4" t="str">
        <f>INDEX(Regional_Lookup!$B$2:$B$5,MATCH('Sample - Superstore'!M2263,Regional_Lookup!$A$2:$A$5,0))</f>
        <v>Sarah Miller</v>
      </c>
      <c r="W2263" s="4">
        <f>INDEX(Regional_Lookup!$C$2:$C$5, MATCH('Sample - Superstore'!M2263,Regional_Lookup!$A$2:$A$5, 0))</f>
        <v>0.16</v>
      </c>
      <c r="X2263" s="4">
        <f>U2263/R2263</f>
        <v>0.15</v>
      </c>
      <c r="Y2263" s="4" t="str">
        <f>IF(X2263&gt;=W2263, "Yes", "No")</f>
        <v>No</v>
      </c>
      <c r="Z2263" s="4">
        <f>D2263-C2263</f>
        <v>0</v>
      </c>
      <c r="AA2263" s="4" t="str" cm="1">
        <f t="array" ref="AA2263">_xlfn.IFS(Z2263&lt;=2,"Fast",Z2263&gt;5, "Slow", AND(Z2263&gt;=3,Z2263&lt;=5),"Standard")</f>
        <v>Fast</v>
      </c>
    </row>
    <row r="2264" spans="1:27" x14ac:dyDescent="0.2">
      <c r="A2264" s="4">
        <v>2263</v>
      </c>
      <c r="B2264" s="4" t="s">
        <v>9662</v>
      </c>
      <c r="C2264" s="5">
        <v>42772</v>
      </c>
      <c r="D2264" s="5">
        <v>42775</v>
      </c>
      <c r="E2264" s="4" t="s">
        <v>89</v>
      </c>
      <c r="F2264" s="4" t="s">
        <v>3076</v>
      </c>
      <c r="G2264" s="4" t="s">
        <v>3075</v>
      </c>
      <c r="H2264" s="4" t="s">
        <v>18</v>
      </c>
      <c r="I2264" s="4" t="s">
        <v>17</v>
      </c>
      <c r="J2264" s="4" t="s">
        <v>1113</v>
      </c>
      <c r="K2264" s="4" t="s">
        <v>763</v>
      </c>
      <c r="L2264" s="4">
        <v>22204</v>
      </c>
      <c r="M2264" s="4" t="s">
        <v>7</v>
      </c>
      <c r="N2264" s="4" t="s">
        <v>3624</v>
      </c>
      <c r="O2264" s="4" t="s">
        <v>37</v>
      </c>
      <c r="P2264" s="4" t="s">
        <v>165</v>
      </c>
      <c r="Q2264" s="4" t="s">
        <v>3623</v>
      </c>
      <c r="R2264" s="4">
        <v>359.97</v>
      </c>
      <c r="S2264" s="4">
        <v>3</v>
      </c>
      <c r="T2264" s="4">
        <v>0</v>
      </c>
      <c r="U2264" s="4">
        <v>79.193399999999997</v>
      </c>
      <c r="V2264" s="4" t="str">
        <f>INDEX(Regional_Lookup!$B$2:$B$5,MATCH('Sample - Superstore'!M2264,Regional_Lookup!$A$2:$A$5,0))</f>
        <v>Maria Santos</v>
      </c>
      <c r="W2264" s="4">
        <f>INDEX(Regional_Lookup!$C$2:$C$5, MATCH('Sample - Superstore'!M2264,Regional_Lookup!$A$2:$A$5, 0))</f>
        <v>0.15</v>
      </c>
      <c r="X2264" s="4">
        <f>U2264/R2264</f>
        <v>0.21999999999999997</v>
      </c>
      <c r="Y2264" s="4" t="str">
        <f>IF(X2264&gt;=W2264, "Yes", "No")</f>
        <v>Yes</v>
      </c>
      <c r="Z2264" s="4">
        <f>D2264-C2264</f>
        <v>3</v>
      </c>
      <c r="AA2264" s="4" t="str" cm="1">
        <f t="array" ref="AA2264">_xlfn.IFS(Z2264&lt;=2,"Fast",Z2264&gt;5, "Slow", AND(Z2264&gt;=3,Z2264&lt;=5),"Standard")</f>
        <v>Standard</v>
      </c>
    </row>
    <row r="2265" spans="1:27" x14ac:dyDescent="0.2">
      <c r="A2265" s="4">
        <v>2264</v>
      </c>
      <c r="B2265" s="4" t="s">
        <v>9661</v>
      </c>
      <c r="C2265" s="5">
        <v>42688</v>
      </c>
      <c r="D2265" s="5">
        <v>42690</v>
      </c>
      <c r="E2265" s="4" t="s">
        <v>21</v>
      </c>
      <c r="F2265" s="4" t="s">
        <v>1612</v>
      </c>
      <c r="G2265" s="4" t="s">
        <v>1611</v>
      </c>
      <c r="H2265" s="4" t="s">
        <v>18</v>
      </c>
      <c r="I2265" s="4" t="s">
        <v>17</v>
      </c>
      <c r="J2265" s="4" t="s">
        <v>808</v>
      </c>
      <c r="K2265" s="4" t="s">
        <v>48</v>
      </c>
      <c r="L2265" s="4">
        <v>30318</v>
      </c>
      <c r="M2265" s="4" t="s">
        <v>7</v>
      </c>
      <c r="N2265" s="4" t="s">
        <v>5627</v>
      </c>
      <c r="O2265" s="4" t="s">
        <v>33</v>
      </c>
      <c r="P2265" s="4" t="s">
        <v>55</v>
      </c>
      <c r="Q2265" s="4" t="s">
        <v>5626</v>
      </c>
      <c r="R2265" s="4">
        <v>499.98</v>
      </c>
      <c r="S2265" s="4">
        <v>2</v>
      </c>
      <c r="T2265" s="4">
        <v>0</v>
      </c>
      <c r="U2265" s="4">
        <v>114.9954</v>
      </c>
      <c r="V2265" s="4" t="str">
        <f>INDEX(Regional_Lookup!$B$2:$B$5,MATCH('Sample - Superstore'!M2265,Regional_Lookup!$A$2:$A$5,0))</f>
        <v>Maria Santos</v>
      </c>
      <c r="W2265" s="4">
        <f>INDEX(Regional_Lookup!$C$2:$C$5, MATCH('Sample - Superstore'!M2265,Regional_Lookup!$A$2:$A$5, 0))</f>
        <v>0.15</v>
      </c>
      <c r="X2265" s="4">
        <f>U2265/R2265</f>
        <v>0.23</v>
      </c>
      <c r="Y2265" s="4" t="str">
        <f>IF(X2265&gt;=W2265, "Yes", "No")</f>
        <v>Yes</v>
      </c>
      <c r="Z2265" s="4">
        <f>D2265-C2265</f>
        <v>2</v>
      </c>
      <c r="AA2265" s="4" t="str" cm="1">
        <f t="array" ref="AA2265">_xlfn.IFS(Z2265&lt;=2,"Fast",Z2265&gt;5, "Slow", AND(Z2265&gt;=3,Z2265&lt;=5),"Standard")</f>
        <v>Fast</v>
      </c>
    </row>
    <row r="2266" spans="1:27" x14ac:dyDescent="0.2">
      <c r="A2266" s="4">
        <v>2265</v>
      </c>
      <c r="B2266" s="4" t="s">
        <v>9661</v>
      </c>
      <c r="C2266" s="5">
        <v>42688</v>
      </c>
      <c r="D2266" s="5">
        <v>42690</v>
      </c>
      <c r="E2266" s="4" t="s">
        <v>21</v>
      </c>
      <c r="F2266" s="4" t="s">
        <v>1612</v>
      </c>
      <c r="G2266" s="4" t="s">
        <v>1611</v>
      </c>
      <c r="H2266" s="4" t="s">
        <v>18</v>
      </c>
      <c r="I2266" s="4" t="s">
        <v>17</v>
      </c>
      <c r="J2266" s="4" t="s">
        <v>808</v>
      </c>
      <c r="K2266" s="4" t="s">
        <v>48</v>
      </c>
      <c r="L2266" s="4">
        <v>30318</v>
      </c>
      <c r="M2266" s="4" t="s">
        <v>7</v>
      </c>
      <c r="N2266" s="4" t="s">
        <v>7815</v>
      </c>
      <c r="O2266" s="4" t="s">
        <v>13</v>
      </c>
      <c r="P2266" s="4" t="s">
        <v>24</v>
      </c>
      <c r="Q2266" s="4" t="s">
        <v>7814</v>
      </c>
      <c r="R2266" s="4">
        <v>5.28</v>
      </c>
      <c r="S2266" s="4">
        <v>1</v>
      </c>
      <c r="T2266" s="4">
        <v>0</v>
      </c>
      <c r="U2266" s="4">
        <v>2.3759999999999999</v>
      </c>
      <c r="V2266" s="4" t="str">
        <f>INDEX(Regional_Lookup!$B$2:$B$5,MATCH('Sample - Superstore'!M2266,Regional_Lookup!$A$2:$A$5,0))</f>
        <v>Maria Santos</v>
      </c>
      <c r="W2266" s="4">
        <f>INDEX(Regional_Lookup!$C$2:$C$5, MATCH('Sample - Superstore'!M2266,Regional_Lookup!$A$2:$A$5, 0))</f>
        <v>0.15</v>
      </c>
      <c r="X2266" s="4">
        <f>U2266/R2266</f>
        <v>0.44999999999999996</v>
      </c>
      <c r="Y2266" s="4" t="str">
        <f>IF(X2266&gt;=W2266, "Yes", "No")</f>
        <v>Yes</v>
      </c>
      <c r="Z2266" s="4">
        <f>D2266-C2266</f>
        <v>2</v>
      </c>
      <c r="AA2266" s="4" t="str" cm="1">
        <f t="array" ref="AA2266">_xlfn.IFS(Z2266&lt;=2,"Fast",Z2266&gt;5, "Slow", AND(Z2266&gt;=3,Z2266&lt;=5),"Standard")</f>
        <v>Fast</v>
      </c>
    </row>
    <row r="2267" spans="1:27" x14ac:dyDescent="0.2">
      <c r="A2267" s="4">
        <v>2266</v>
      </c>
      <c r="B2267" s="4" t="s">
        <v>9661</v>
      </c>
      <c r="C2267" s="5">
        <v>42688</v>
      </c>
      <c r="D2267" s="5">
        <v>42690</v>
      </c>
      <c r="E2267" s="4" t="s">
        <v>21</v>
      </c>
      <c r="F2267" s="4" t="s">
        <v>1612</v>
      </c>
      <c r="G2267" s="4" t="s">
        <v>1611</v>
      </c>
      <c r="H2267" s="4" t="s">
        <v>18</v>
      </c>
      <c r="I2267" s="4" t="s">
        <v>17</v>
      </c>
      <c r="J2267" s="4" t="s">
        <v>808</v>
      </c>
      <c r="K2267" s="4" t="s">
        <v>48</v>
      </c>
      <c r="L2267" s="4">
        <v>30318</v>
      </c>
      <c r="M2267" s="4" t="s">
        <v>7</v>
      </c>
      <c r="N2267" s="4" t="s">
        <v>2195</v>
      </c>
      <c r="O2267" s="4" t="s">
        <v>13</v>
      </c>
      <c r="P2267" s="4" t="s">
        <v>100</v>
      </c>
      <c r="Q2267" s="4" t="s">
        <v>2194</v>
      </c>
      <c r="R2267" s="4">
        <v>8.26</v>
      </c>
      <c r="S2267" s="4">
        <v>2</v>
      </c>
      <c r="T2267" s="4">
        <v>0</v>
      </c>
      <c r="U2267" s="4">
        <v>3.8822000000000001</v>
      </c>
      <c r="V2267" s="4" t="str">
        <f>INDEX(Regional_Lookup!$B$2:$B$5,MATCH('Sample - Superstore'!M2267,Regional_Lookup!$A$2:$A$5,0))</f>
        <v>Maria Santos</v>
      </c>
      <c r="W2267" s="4">
        <f>INDEX(Regional_Lookup!$C$2:$C$5, MATCH('Sample - Superstore'!M2267,Regional_Lookup!$A$2:$A$5, 0))</f>
        <v>0.15</v>
      </c>
      <c r="X2267" s="4">
        <f>U2267/R2267</f>
        <v>0.47000000000000003</v>
      </c>
      <c r="Y2267" s="4" t="str">
        <f>IF(X2267&gt;=W2267, "Yes", "No")</f>
        <v>Yes</v>
      </c>
      <c r="Z2267" s="4">
        <f>D2267-C2267</f>
        <v>2</v>
      </c>
      <c r="AA2267" s="4" t="str" cm="1">
        <f t="array" ref="AA2267">_xlfn.IFS(Z2267&lt;=2,"Fast",Z2267&gt;5, "Slow", AND(Z2267&gt;=3,Z2267&lt;=5),"Standard")</f>
        <v>Fast</v>
      </c>
    </row>
    <row r="2268" spans="1:27" x14ac:dyDescent="0.2">
      <c r="A2268" s="4">
        <v>2267</v>
      </c>
      <c r="B2268" s="4" t="s">
        <v>9660</v>
      </c>
      <c r="C2268" s="5">
        <v>43020</v>
      </c>
      <c r="D2268" s="5">
        <v>43020</v>
      </c>
      <c r="E2268" s="4" t="s">
        <v>162</v>
      </c>
      <c r="F2268" s="4" t="s">
        <v>2631</v>
      </c>
      <c r="G2268" s="4" t="s">
        <v>2630</v>
      </c>
      <c r="H2268" s="4" t="s">
        <v>102</v>
      </c>
      <c r="I2268" s="4" t="s">
        <v>17</v>
      </c>
      <c r="J2268" s="4" t="s">
        <v>2361</v>
      </c>
      <c r="K2268" s="4" t="s">
        <v>636</v>
      </c>
      <c r="L2268" s="4">
        <v>28110</v>
      </c>
      <c r="M2268" s="4" t="s">
        <v>7</v>
      </c>
      <c r="N2268" s="4" t="s">
        <v>9659</v>
      </c>
      <c r="O2268" s="4" t="s">
        <v>13</v>
      </c>
      <c r="P2268" s="4" t="s">
        <v>24</v>
      </c>
      <c r="Q2268" s="4" t="s">
        <v>9658</v>
      </c>
      <c r="R2268" s="4">
        <v>7.968</v>
      </c>
      <c r="S2268" s="4">
        <v>2</v>
      </c>
      <c r="T2268" s="4">
        <v>0.2</v>
      </c>
      <c r="U2268" s="4">
        <v>2.6892</v>
      </c>
      <c r="V2268" s="4" t="str">
        <f>INDEX(Regional_Lookup!$B$2:$B$5,MATCH('Sample - Superstore'!M2268,Regional_Lookup!$A$2:$A$5,0))</f>
        <v>Maria Santos</v>
      </c>
      <c r="W2268" s="4">
        <f>INDEX(Regional_Lookup!$C$2:$C$5, MATCH('Sample - Superstore'!M2268,Regional_Lookup!$A$2:$A$5, 0))</f>
        <v>0.15</v>
      </c>
      <c r="X2268" s="4">
        <f>U2268/R2268</f>
        <v>0.33750000000000002</v>
      </c>
      <c r="Y2268" s="4" t="str">
        <f>IF(X2268&gt;=W2268, "Yes", "No")</f>
        <v>Yes</v>
      </c>
      <c r="Z2268" s="4">
        <f>D2268-C2268</f>
        <v>0</v>
      </c>
      <c r="AA2268" s="4" t="str" cm="1">
        <f t="array" ref="AA2268">_xlfn.IFS(Z2268&lt;=2,"Fast",Z2268&gt;5, "Slow", AND(Z2268&gt;=3,Z2268&lt;=5),"Standard")</f>
        <v>Fast</v>
      </c>
    </row>
    <row r="2269" spans="1:27" x14ac:dyDescent="0.2">
      <c r="A2269" s="4">
        <v>2268</v>
      </c>
      <c r="B2269" s="4" t="s">
        <v>9657</v>
      </c>
      <c r="C2269" s="5">
        <v>42995</v>
      </c>
      <c r="D2269" s="5">
        <v>42995</v>
      </c>
      <c r="E2269" s="4" t="s">
        <v>162</v>
      </c>
      <c r="F2269" s="4" t="s">
        <v>5912</v>
      </c>
      <c r="G2269" s="4" t="s">
        <v>5911</v>
      </c>
      <c r="H2269" s="4" t="s">
        <v>18</v>
      </c>
      <c r="I2269" s="4" t="s">
        <v>17</v>
      </c>
      <c r="J2269" s="4" t="s">
        <v>234</v>
      </c>
      <c r="K2269" s="4" t="s">
        <v>233</v>
      </c>
      <c r="L2269" s="4">
        <v>98115</v>
      </c>
      <c r="M2269" s="4" t="s">
        <v>9</v>
      </c>
      <c r="N2269" s="4" t="s">
        <v>9656</v>
      </c>
      <c r="O2269" s="4" t="s">
        <v>13</v>
      </c>
      <c r="P2269" s="4" t="s">
        <v>24</v>
      </c>
      <c r="Q2269" s="4" t="s">
        <v>9655</v>
      </c>
      <c r="R2269" s="4">
        <v>12.96</v>
      </c>
      <c r="S2269" s="4">
        <v>2</v>
      </c>
      <c r="T2269" s="4">
        <v>0</v>
      </c>
      <c r="U2269" s="4">
        <v>6.3503999999999996</v>
      </c>
      <c r="V2269" s="4" t="str">
        <f>INDEX(Regional_Lookup!$B$2:$B$5,MATCH('Sample - Superstore'!M2269,Regional_Lookup!$A$2:$A$5,0))</f>
        <v>James Chen</v>
      </c>
      <c r="W2269" s="4">
        <f>INDEX(Regional_Lookup!$C$2:$C$5, MATCH('Sample - Superstore'!M2269,Regional_Lookup!$A$2:$A$5, 0))</f>
        <v>0.18</v>
      </c>
      <c r="X2269" s="4">
        <f>U2269/R2269</f>
        <v>0.48999999999999994</v>
      </c>
      <c r="Y2269" s="4" t="str">
        <f>IF(X2269&gt;=W2269, "Yes", "No")</f>
        <v>Yes</v>
      </c>
      <c r="Z2269" s="4">
        <f>D2269-C2269</f>
        <v>0</v>
      </c>
      <c r="AA2269" s="4" t="str" cm="1">
        <f t="array" ref="AA2269">_xlfn.IFS(Z2269&lt;=2,"Fast",Z2269&gt;5, "Slow", AND(Z2269&gt;=3,Z2269&lt;=5),"Standard")</f>
        <v>Fast</v>
      </c>
    </row>
    <row r="2270" spans="1:27" x14ac:dyDescent="0.2">
      <c r="A2270" s="4">
        <v>2269</v>
      </c>
      <c r="B2270" s="4" t="s">
        <v>9654</v>
      </c>
      <c r="C2270" s="5">
        <v>43089</v>
      </c>
      <c r="D2270" s="5">
        <v>43095</v>
      </c>
      <c r="E2270" s="4" t="s">
        <v>29</v>
      </c>
      <c r="F2270" s="4" t="s">
        <v>4912</v>
      </c>
      <c r="G2270" s="4" t="s">
        <v>4911</v>
      </c>
      <c r="H2270" s="4" t="s">
        <v>50</v>
      </c>
      <c r="I2270" s="4" t="s">
        <v>17</v>
      </c>
      <c r="J2270" s="4" t="s">
        <v>1393</v>
      </c>
      <c r="K2270" s="4" t="s">
        <v>66</v>
      </c>
      <c r="L2270" s="4">
        <v>14609</v>
      </c>
      <c r="M2270" s="4" t="s">
        <v>5</v>
      </c>
      <c r="N2270" s="4" t="s">
        <v>4032</v>
      </c>
      <c r="O2270" s="4" t="s">
        <v>13</v>
      </c>
      <c r="P2270" s="4" t="s">
        <v>24</v>
      </c>
      <c r="Q2270" s="4" t="s">
        <v>4031</v>
      </c>
      <c r="R2270" s="4">
        <v>6.48</v>
      </c>
      <c r="S2270" s="4">
        <v>1</v>
      </c>
      <c r="T2270" s="4">
        <v>0</v>
      </c>
      <c r="U2270" s="4">
        <v>3.1103999999999998</v>
      </c>
      <c r="V2270" s="4" t="str">
        <f>INDEX(Regional_Lookup!$B$2:$B$5,MATCH('Sample - Superstore'!M2270,Regional_Lookup!$A$2:$A$5,0))</f>
        <v>Sarah Miller</v>
      </c>
      <c r="W2270" s="4">
        <f>INDEX(Regional_Lookup!$C$2:$C$5, MATCH('Sample - Superstore'!M2270,Regional_Lookup!$A$2:$A$5, 0))</f>
        <v>0.16</v>
      </c>
      <c r="X2270" s="4">
        <f>U2270/R2270</f>
        <v>0.47999999999999993</v>
      </c>
      <c r="Y2270" s="4" t="str">
        <f>IF(X2270&gt;=W2270, "Yes", "No")</f>
        <v>Yes</v>
      </c>
      <c r="Z2270" s="4">
        <f>D2270-C2270</f>
        <v>6</v>
      </c>
      <c r="AA2270" s="4" t="str" cm="1">
        <f t="array" ref="AA2270">_xlfn.IFS(Z2270&lt;=2,"Fast",Z2270&gt;5, "Slow", AND(Z2270&gt;=3,Z2270&lt;=5),"Standard")</f>
        <v>Slow</v>
      </c>
    </row>
    <row r="2271" spans="1:27" x14ac:dyDescent="0.2">
      <c r="A2271" s="4">
        <v>2270</v>
      </c>
      <c r="B2271" s="4" t="s">
        <v>9654</v>
      </c>
      <c r="C2271" s="5">
        <v>43089</v>
      </c>
      <c r="D2271" s="5">
        <v>43095</v>
      </c>
      <c r="E2271" s="4" t="s">
        <v>29</v>
      </c>
      <c r="F2271" s="4" t="s">
        <v>4912</v>
      </c>
      <c r="G2271" s="4" t="s">
        <v>4911</v>
      </c>
      <c r="H2271" s="4" t="s">
        <v>50</v>
      </c>
      <c r="I2271" s="4" t="s">
        <v>17</v>
      </c>
      <c r="J2271" s="4" t="s">
        <v>1393</v>
      </c>
      <c r="K2271" s="4" t="s">
        <v>66</v>
      </c>
      <c r="L2271" s="4">
        <v>14609</v>
      </c>
      <c r="M2271" s="4" t="s">
        <v>5</v>
      </c>
      <c r="N2271" s="4" t="s">
        <v>2983</v>
      </c>
      <c r="O2271" s="4" t="s">
        <v>13</v>
      </c>
      <c r="P2271" s="4" t="s">
        <v>100</v>
      </c>
      <c r="Q2271" s="4" t="s">
        <v>2982</v>
      </c>
      <c r="R2271" s="4">
        <v>6.984</v>
      </c>
      <c r="S2271" s="4">
        <v>1</v>
      </c>
      <c r="T2271" s="4">
        <v>0.2</v>
      </c>
      <c r="U2271" s="4">
        <v>2.3571</v>
      </c>
      <c r="V2271" s="4" t="str">
        <f>INDEX(Regional_Lookup!$B$2:$B$5,MATCH('Sample - Superstore'!M2271,Regional_Lookup!$A$2:$A$5,0))</f>
        <v>Sarah Miller</v>
      </c>
      <c r="W2271" s="4">
        <f>INDEX(Regional_Lookup!$C$2:$C$5, MATCH('Sample - Superstore'!M2271,Regional_Lookup!$A$2:$A$5, 0))</f>
        <v>0.16</v>
      </c>
      <c r="X2271" s="4">
        <f>U2271/R2271</f>
        <v>0.33750000000000002</v>
      </c>
      <c r="Y2271" s="4" t="str">
        <f>IF(X2271&gt;=W2271, "Yes", "No")</f>
        <v>Yes</v>
      </c>
      <c r="Z2271" s="4">
        <f>D2271-C2271</f>
        <v>6</v>
      </c>
      <c r="AA2271" s="4" t="str" cm="1">
        <f t="array" ref="AA2271">_xlfn.IFS(Z2271&lt;=2,"Fast",Z2271&gt;5, "Slow", AND(Z2271&gt;=3,Z2271&lt;=5),"Standard")</f>
        <v>Slow</v>
      </c>
    </row>
    <row r="2272" spans="1:27" x14ac:dyDescent="0.2">
      <c r="A2272" s="4">
        <v>2271</v>
      </c>
      <c r="B2272" s="4" t="s">
        <v>9653</v>
      </c>
      <c r="C2272" s="5">
        <v>43071</v>
      </c>
      <c r="D2272" s="5">
        <v>43076</v>
      </c>
      <c r="E2272" s="4" t="s">
        <v>29</v>
      </c>
      <c r="F2272" s="4" t="s">
        <v>2369</v>
      </c>
      <c r="G2272" s="4" t="s">
        <v>2368</v>
      </c>
      <c r="H2272" s="4" t="s">
        <v>50</v>
      </c>
      <c r="I2272" s="4" t="s">
        <v>17</v>
      </c>
      <c r="J2272" s="4" t="s">
        <v>42</v>
      </c>
      <c r="K2272" s="4" t="s">
        <v>41</v>
      </c>
      <c r="L2272" s="4">
        <v>33180</v>
      </c>
      <c r="M2272" s="4" t="s">
        <v>7</v>
      </c>
      <c r="N2272" s="4" t="s">
        <v>4565</v>
      </c>
      <c r="O2272" s="4" t="s">
        <v>13</v>
      </c>
      <c r="P2272" s="4" t="s">
        <v>116</v>
      </c>
      <c r="Q2272" s="4" t="s">
        <v>4564</v>
      </c>
      <c r="R2272" s="4">
        <v>47.96</v>
      </c>
      <c r="S2272" s="4">
        <v>5</v>
      </c>
      <c r="T2272" s="4">
        <v>0.2</v>
      </c>
      <c r="U2272" s="4">
        <v>4.1965000000000003</v>
      </c>
      <c r="V2272" s="4" t="str">
        <f>INDEX(Regional_Lookup!$B$2:$B$5,MATCH('Sample - Superstore'!M2272,Regional_Lookup!$A$2:$A$5,0))</f>
        <v>Maria Santos</v>
      </c>
      <c r="W2272" s="4">
        <f>INDEX(Regional_Lookup!$C$2:$C$5, MATCH('Sample - Superstore'!M2272,Regional_Lookup!$A$2:$A$5, 0))</f>
        <v>0.15</v>
      </c>
      <c r="X2272" s="4">
        <f>U2272/R2272</f>
        <v>8.7500000000000008E-2</v>
      </c>
      <c r="Y2272" s="4" t="str">
        <f>IF(X2272&gt;=W2272, "Yes", "No")</f>
        <v>No</v>
      </c>
      <c r="Z2272" s="4">
        <f>D2272-C2272</f>
        <v>5</v>
      </c>
      <c r="AA2272" s="4" t="str" cm="1">
        <f t="array" ref="AA2272">_xlfn.IFS(Z2272&lt;=2,"Fast",Z2272&gt;5, "Slow", AND(Z2272&gt;=3,Z2272&lt;=5),"Standard")</f>
        <v>Standard</v>
      </c>
    </row>
    <row r="2273" spans="1:27" x14ac:dyDescent="0.2">
      <c r="A2273" s="4">
        <v>2272</v>
      </c>
      <c r="B2273" s="4" t="s">
        <v>9652</v>
      </c>
      <c r="C2273" s="5">
        <v>42268</v>
      </c>
      <c r="D2273" s="5">
        <v>42274</v>
      </c>
      <c r="E2273" s="4" t="s">
        <v>29</v>
      </c>
      <c r="F2273" s="4" t="s">
        <v>9417</v>
      </c>
      <c r="G2273" s="4" t="s">
        <v>9416</v>
      </c>
      <c r="H2273" s="4" t="s">
        <v>18</v>
      </c>
      <c r="I2273" s="4" t="s">
        <v>17</v>
      </c>
      <c r="J2273" s="4" t="s">
        <v>234</v>
      </c>
      <c r="K2273" s="4" t="s">
        <v>233</v>
      </c>
      <c r="L2273" s="4">
        <v>98105</v>
      </c>
      <c r="M2273" s="4" t="s">
        <v>9</v>
      </c>
      <c r="N2273" s="4" t="s">
        <v>1156</v>
      </c>
      <c r="O2273" s="4" t="s">
        <v>13</v>
      </c>
      <c r="P2273" s="4" t="s">
        <v>231</v>
      </c>
      <c r="Q2273" s="4" t="s">
        <v>1155</v>
      </c>
      <c r="R2273" s="4">
        <v>199.74</v>
      </c>
      <c r="S2273" s="4">
        <v>6</v>
      </c>
      <c r="T2273" s="4">
        <v>0</v>
      </c>
      <c r="U2273" s="4">
        <v>47.937600000000003</v>
      </c>
      <c r="V2273" s="4" t="str">
        <f>INDEX(Regional_Lookup!$B$2:$B$5,MATCH('Sample - Superstore'!M2273,Regional_Lookup!$A$2:$A$5,0))</f>
        <v>James Chen</v>
      </c>
      <c r="W2273" s="4">
        <f>INDEX(Regional_Lookup!$C$2:$C$5, MATCH('Sample - Superstore'!M2273,Regional_Lookup!$A$2:$A$5, 0))</f>
        <v>0.18</v>
      </c>
      <c r="X2273" s="4">
        <f>U2273/R2273</f>
        <v>0.24000000000000002</v>
      </c>
      <c r="Y2273" s="4" t="str">
        <f>IF(X2273&gt;=W2273, "Yes", "No")</f>
        <v>Yes</v>
      </c>
      <c r="Z2273" s="4">
        <f>D2273-C2273</f>
        <v>6</v>
      </c>
      <c r="AA2273" s="4" t="str" cm="1">
        <f t="array" ref="AA2273">_xlfn.IFS(Z2273&lt;=2,"Fast",Z2273&gt;5, "Slow", AND(Z2273&gt;=3,Z2273&lt;=5),"Standard")</f>
        <v>Slow</v>
      </c>
    </row>
    <row r="2274" spans="1:27" x14ac:dyDescent="0.2">
      <c r="A2274" s="4">
        <v>2273</v>
      </c>
      <c r="B2274" s="4" t="s">
        <v>9651</v>
      </c>
      <c r="C2274" s="5">
        <v>42069</v>
      </c>
      <c r="D2274" s="5">
        <v>42074</v>
      </c>
      <c r="E2274" s="4" t="s">
        <v>29</v>
      </c>
      <c r="F2274" s="4" t="s">
        <v>1158</v>
      </c>
      <c r="G2274" s="4" t="s">
        <v>1157</v>
      </c>
      <c r="H2274" s="4" t="s">
        <v>18</v>
      </c>
      <c r="I2274" s="4" t="s">
        <v>17</v>
      </c>
      <c r="J2274" s="4" t="s">
        <v>248</v>
      </c>
      <c r="K2274" s="4" t="s">
        <v>15</v>
      </c>
      <c r="L2274" s="4">
        <v>94122</v>
      </c>
      <c r="M2274" s="4" t="s">
        <v>9</v>
      </c>
      <c r="N2274" s="4" t="s">
        <v>4433</v>
      </c>
      <c r="O2274" s="4" t="s">
        <v>37</v>
      </c>
      <c r="P2274" s="4" t="s">
        <v>36</v>
      </c>
      <c r="Q2274" s="4" t="s">
        <v>4432</v>
      </c>
      <c r="R2274" s="4">
        <v>435.26</v>
      </c>
      <c r="S2274" s="4">
        <v>7</v>
      </c>
      <c r="T2274" s="4">
        <v>0</v>
      </c>
      <c r="U2274" s="4">
        <v>95.757199999999997</v>
      </c>
      <c r="V2274" s="4" t="str">
        <f>INDEX(Regional_Lookup!$B$2:$B$5,MATCH('Sample - Superstore'!M2274,Regional_Lookup!$A$2:$A$5,0))</f>
        <v>James Chen</v>
      </c>
      <c r="W2274" s="4">
        <f>INDEX(Regional_Lookup!$C$2:$C$5, MATCH('Sample - Superstore'!M2274,Regional_Lookup!$A$2:$A$5, 0))</f>
        <v>0.18</v>
      </c>
      <c r="X2274" s="4">
        <f>U2274/R2274</f>
        <v>0.22</v>
      </c>
      <c r="Y2274" s="4" t="str">
        <f>IF(X2274&gt;=W2274, "Yes", "No")</f>
        <v>Yes</v>
      </c>
      <c r="Z2274" s="4">
        <f>D2274-C2274</f>
        <v>5</v>
      </c>
      <c r="AA2274" s="4" t="str" cm="1">
        <f t="array" ref="AA2274">_xlfn.IFS(Z2274&lt;=2,"Fast",Z2274&gt;5, "Slow", AND(Z2274&gt;=3,Z2274&lt;=5),"Standard")</f>
        <v>Standard</v>
      </c>
    </row>
    <row r="2275" spans="1:27" x14ac:dyDescent="0.2">
      <c r="A2275" s="4">
        <v>2274</v>
      </c>
      <c r="B2275" s="4" t="s">
        <v>9651</v>
      </c>
      <c r="C2275" s="5">
        <v>42069</v>
      </c>
      <c r="D2275" s="5">
        <v>42074</v>
      </c>
      <c r="E2275" s="4" t="s">
        <v>29</v>
      </c>
      <c r="F2275" s="4" t="s">
        <v>1158</v>
      </c>
      <c r="G2275" s="4" t="s">
        <v>1157</v>
      </c>
      <c r="H2275" s="4" t="s">
        <v>18</v>
      </c>
      <c r="I2275" s="4" t="s">
        <v>17</v>
      </c>
      <c r="J2275" s="4" t="s">
        <v>248</v>
      </c>
      <c r="K2275" s="4" t="s">
        <v>15</v>
      </c>
      <c r="L2275" s="4">
        <v>94122</v>
      </c>
      <c r="M2275" s="4" t="s">
        <v>9</v>
      </c>
      <c r="N2275" s="4" t="s">
        <v>297</v>
      </c>
      <c r="O2275" s="4" t="s">
        <v>33</v>
      </c>
      <c r="P2275" s="4" t="s">
        <v>296</v>
      </c>
      <c r="Q2275" s="4" t="s">
        <v>295</v>
      </c>
      <c r="R2275" s="4">
        <v>1119.9839999999999</v>
      </c>
      <c r="S2275" s="4">
        <v>2</v>
      </c>
      <c r="T2275" s="4">
        <v>0.2</v>
      </c>
      <c r="U2275" s="4">
        <v>377.99459999999999</v>
      </c>
      <c r="V2275" s="4" t="str">
        <f>INDEX(Regional_Lookup!$B$2:$B$5,MATCH('Sample - Superstore'!M2275,Regional_Lookup!$A$2:$A$5,0))</f>
        <v>James Chen</v>
      </c>
      <c r="W2275" s="4">
        <f>INDEX(Regional_Lookup!$C$2:$C$5, MATCH('Sample - Superstore'!M2275,Regional_Lookup!$A$2:$A$5, 0))</f>
        <v>0.18</v>
      </c>
      <c r="X2275" s="4">
        <f>U2275/R2275</f>
        <v>0.33750000000000002</v>
      </c>
      <c r="Y2275" s="4" t="str">
        <f>IF(X2275&gt;=W2275, "Yes", "No")</f>
        <v>Yes</v>
      </c>
      <c r="Z2275" s="4">
        <f>D2275-C2275</f>
        <v>5</v>
      </c>
      <c r="AA2275" s="4" t="str" cm="1">
        <f t="array" ref="AA2275">_xlfn.IFS(Z2275&lt;=2,"Fast",Z2275&gt;5, "Slow", AND(Z2275&gt;=3,Z2275&lt;=5),"Standard")</f>
        <v>Standard</v>
      </c>
    </row>
    <row r="2276" spans="1:27" x14ac:dyDescent="0.2">
      <c r="A2276" s="4">
        <v>2275</v>
      </c>
      <c r="B2276" s="4" t="s">
        <v>9650</v>
      </c>
      <c r="C2276" s="5">
        <v>41915</v>
      </c>
      <c r="D2276" s="5">
        <v>41920</v>
      </c>
      <c r="E2276" s="4" t="s">
        <v>21</v>
      </c>
      <c r="F2276" s="4" t="s">
        <v>6313</v>
      </c>
      <c r="G2276" s="4" t="s">
        <v>6312</v>
      </c>
      <c r="H2276" s="4" t="s">
        <v>50</v>
      </c>
      <c r="I2276" s="4" t="s">
        <v>17</v>
      </c>
      <c r="J2276" s="4" t="s">
        <v>59</v>
      </c>
      <c r="K2276" s="4" t="s">
        <v>15</v>
      </c>
      <c r="L2276" s="4">
        <v>90036</v>
      </c>
      <c r="M2276" s="4" t="s">
        <v>9</v>
      </c>
      <c r="N2276" s="4" t="s">
        <v>4519</v>
      </c>
      <c r="O2276" s="4" t="s">
        <v>37</v>
      </c>
      <c r="P2276" s="4" t="s">
        <v>92</v>
      </c>
      <c r="Q2276" s="4" t="s">
        <v>4518</v>
      </c>
      <c r="R2276" s="4">
        <v>143.43199999999999</v>
      </c>
      <c r="S2276" s="4">
        <v>1</v>
      </c>
      <c r="T2276" s="4">
        <v>0.2</v>
      </c>
      <c r="U2276" s="4">
        <v>3.5857999999999999</v>
      </c>
      <c r="V2276" s="4" t="str">
        <f>INDEX(Regional_Lookup!$B$2:$B$5,MATCH('Sample - Superstore'!M2276,Regional_Lookup!$A$2:$A$5,0))</f>
        <v>James Chen</v>
      </c>
      <c r="W2276" s="4">
        <f>INDEX(Regional_Lookup!$C$2:$C$5, MATCH('Sample - Superstore'!M2276,Regional_Lookup!$A$2:$A$5, 0))</f>
        <v>0.18</v>
      </c>
      <c r="X2276" s="4">
        <f>U2276/R2276</f>
        <v>2.5000000000000001E-2</v>
      </c>
      <c r="Y2276" s="4" t="str">
        <f>IF(X2276&gt;=W2276, "Yes", "No")</f>
        <v>No</v>
      </c>
      <c r="Z2276" s="4">
        <f>D2276-C2276</f>
        <v>5</v>
      </c>
      <c r="AA2276" s="4" t="str" cm="1">
        <f t="array" ref="AA2276">_xlfn.IFS(Z2276&lt;=2,"Fast",Z2276&gt;5, "Slow", AND(Z2276&gt;=3,Z2276&lt;=5),"Standard")</f>
        <v>Standard</v>
      </c>
    </row>
    <row r="2277" spans="1:27" x14ac:dyDescent="0.2">
      <c r="A2277" s="4">
        <v>2276</v>
      </c>
      <c r="B2277" s="4" t="s">
        <v>9650</v>
      </c>
      <c r="C2277" s="5">
        <v>41915</v>
      </c>
      <c r="D2277" s="5">
        <v>41920</v>
      </c>
      <c r="E2277" s="4" t="s">
        <v>21</v>
      </c>
      <c r="F2277" s="4" t="s">
        <v>6313</v>
      </c>
      <c r="G2277" s="4" t="s">
        <v>6312</v>
      </c>
      <c r="H2277" s="4" t="s">
        <v>50</v>
      </c>
      <c r="I2277" s="4" t="s">
        <v>17</v>
      </c>
      <c r="J2277" s="4" t="s">
        <v>59</v>
      </c>
      <c r="K2277" s="4" t="s">
        <v>15</v>
      </c>
      <c r="L2277" s="4">
        <v>90036</v>
      </c>
      <c r="M2277" s="4" t="s">
        <v>9</v>
      </c>
      <c r="N2277" s="4" t="s">
        <v>7586</v>
      </c>
      <c r="O2277" s="4" t="s">
        <v>37</v>
      </c>
      <c r="P2277" s="4" t="s">
        <v>221</v>
      </c>
      <c r="Q2277" s="4" t="s">
        <v>7585</v>
      </c>
      <c r="R2277" s="4">
        <v>122.352</v>
      </c>
      <c r="S2277" s="4">
        <v>3</v>
      </c>
      <c r="T2277" s="4">
        <v>0.2</v>
      </c>
      <c r="U2277" s="4">
        <v>13.7646</v>
      </c>
      <c r="V2277" s="4" t="str">
        <f>INDEX(Regional_Lookup!$B$2:$B$5,MATCH('Sample - Superstore'!M2277,Regional_Lookup!$A$2:$A$5,0))</f>
        <v>James Chen</v>
      </c>
      <c r="W2277" s="4">
        <f>INDEX(Regional_Lookup!$C$2:$C$5, MATCH('Sample - Superstore'!M2277,Regional_Lookup!$A$2:$A$5, 0))</f>
        <v>0.18</v>
      </c>
      <c r="X2277" s="4">
        <f>U2277/R2277</f>
        <v>0.11249999999999999</v>
      </c>
      <c r="Y2277" s="4" t="str">
        <f>IF(X2277&gt;=W2277, "Yes", "No")</f>
        <v>No</v>
      </c>
      <c r="Z2277" s="4">
        <f>D2277-C2277</f>
        <v>5</v>
      </c>
      <c r="AA2277" s="4" t="str" cm="1">
        <f t="array" ref="AA2277">_xlfn.IFS(Z2277&lt;=2,"Fast",Z2277&gt;5, "Slow", AND(Z2277&gt;=3,Z2277&lt;=5),"Standard")</f>
        <v>Standard</v>
      </c>
    </row>
    <row r="2278" spans="1:27" x14ac:dyDescent="0.2">
      <c r="A2278" s="4">
        <v>2277</v>
      </c>
      <c r="B2278" s="4" t="s">
        <v>9649</v>
      </c>
      <c r="C2278" s="5">
        <v>41817</v>
      </c>
      <c r="D2278" s="5">
        <v>41821</v>
      </c>
      <c r="E2278" s="4" t="s">
        <v>29</v>
      </c>
      <c r="F2278" s="4" t="s">
        <v>1699</v>
      </c>
      <c r="G2278" s="4" t="s">
        <v>1698</v>
      </c>
      <c r="H2278" s="4" t="s">
        <v>18</v>
      </c>
      <c r="I2278" s="4" t="s">
        <v>17</v>
      </c>
      <c r="J2278" s="4" t="s">
        <v>7184</v>
      </c>
      <c r="K2278" s="4" t="s">
        <v>1361</v>
      </c>
      <c r="L2278" s="4">
        <v>38671</v>
      </c>
      <c r="M2278" s="4" t="s">
        <v>7</v>
      </c>
      <c r="N2278" s="4" t="s">
        <v>2173</v>
      </c>
      <c r="O2278" s="4" t="s">
        <v>13</v>
      </c>
      <c r="P2278" s="4" t="s">
        <v>231</v>
      </c>
      <c r="Q2278" s="4" t="s">
        <v>2172</v>
      </c>
      <c r="R2278" s="4">
        <v>306.2</v>
      </c>
      <c r="S2278" s="4">
        <v>5</v>
      </c>
      <c r="T2278" s="4">
        <v>0</v>
      </c>
      <c r="U2278" s="4">
        <v>0</v>
      </c>
      <c r="V2278" s="4" t="str">
        <f>INDEX(Regional_Lookup!$B$2:$B$5,MATCH('Sample - Superstore'!M2278,Regional_Lookup!$A$2:$A$5,0))</f>
        <v>Maria Santos</v>
      </c>
      <c r="W2278" s="4">
        <f>INDEX(Regional_Lookup!$C$2:$C$5, MATCH('Sample - Superstore'!M2278,Regional_Lookup!$A$2:$A$5, 0))</f>
        <v>0.15</v>
      </c>
      <c r="X2278" s="4">
        <f>U2278/R2278</f>
        <v>0</v>
      </c>
      <c r="Y2278" s="4" t="str">
        <f>IF(X2278&gt;=W2278, "Yes", "No")</f>
        <v>No</v>
      </c>
      <c r="Z2278" s="4">
        <f>D2278-C2278</f>
        <v>4</v>
      </c>
      <c r="AA2278" s="4" t="str" cm="1">
        <f t="array" ref="AA2278">_xlfn.IFS(Z2278&lt;=2,"Fast",Z2278&gt;5, "Slow", AND(Z2278&gt;=3,Z2278&lt;=5),"Standard")</f>
        <v>Standard</v>
      </c>
    </row>
    <row r="2279" spans="1:27" x14ac:dyDescent="0.2">
      <c r="A2279" s="4">
        <v>2278</v>
      </c>
      <c r="B2279" s="4" t="s">
        <v>9649</v>
      </c>
      <c r="C2279" s="5">
        <v>41817</v>
      </c>
      <c r="D2279" s="5">
        <v>41821</v>
      </c>
      <c r="E2279" s="4" t="s">
        <v>29</v>
      </c>
      <c r="F2279" s="4" t="s">
        <v>1699</v>
      </c>
      <c r="G2279" s="4" t="s">
        <v>1698</v>
      </c>
      <c r="H2279" s="4" t="s">
        <v>18</v>
      </c>
      <c r="I2279" s="4" t="s">
        <v>17</v>
      </c>
      <c r="J2279" s="4" t="s">
        <v>7184</v>
      </c>
      <c r="K2279" s="4" t="s">
        <v>1361</v>
      </c>
      <c r="L2279" s="4">
        <v>38671</v>
      </c>
      <c r="M2279" s="4" t="s">
        <v>7</v>
      </c>
      <c r="N2279" s="4" t="s">
        <v>93</v>
      </c>
      <c r="O2279" s="4" t="s">
        <v>37</v>
      </c>
      <c r="P2279" s="4" t="s">
        <v>92</v>
      </c>
      <c r="Q2279" s="4" t="s">
        <v>91</v>
      </c>
      <c r="R2279" s="4">
        <v>85.98</v>
      </c>
      <c r="S2279" s="4">
        <v>1</v>
      </c>
      <c r="T2279" s="4">
        <v>0</v>
      </c>
      <c r="U2279" s="4">
        <v>22.354800000000001</v>
      </c>
      <c r="V2279" s="4" t="str">
        <f>INDEX(Regional_Lookup!$B$2:$B$5,MATCH('Sample - Superstore'!M2279,Regional_Lookup!$A$2:$A$5,0))</f>
        <v>Maria Santos</v>
      </c>
      <c r="W2279" s="4">
        <f>INDEX(Regional_Lookup!$C$2:$C$5, MATCH('Sample - Superstore'!M2279,Regional_Lookup!$A$2:$A$5, 0))</f>
        <v>0.15</v>
      </c>
      <c r="X2279" s="4">
        <f>U2279/R2279</f>
        <v>0.26</v>
      </c>
      <c r="Y2279" s="4" t="str">
        <f>IF(X2279&gt;=W2279, "Yes", "No")</f>
        <v>Yes</v>
      </c>
      <c r="Z2279" s="4">
        <f>D2279-C2279</f>
        <v>4</v>
      </c>
      <c r="AA2279" s="4" t="str" cm="1">
        <f t="array" ref="AA2279">_xlfn.IFS(Z2279&lt;=2,"Fast",Z2279&gt;5, "Slow", AND(Z2279&gt;=3,Z2279&lt;=5),"Standard")</f>
        <v>Standard</v>
      </c>
    </row>
    <row r="2280" spans="1:27" x14ac:dyDescent="0.2">
      <c r="A2280" s="4">
        <v>2279</v>
      </c>
      <c r="B2280" s="4" t="s">
        <v>9649</v>
      </c>
      <c r="C2280" s="5">
        <v>41817</v>
      </c>
      <c r="D2280" s="5">
        <v>41821</v>
      </c>
      <c r="E2280" s="4" t="s">
        <v>29</v>
      </c>
      <c r="F2280" s="4" t="s">
        <v>1699</v>
      </c>
      <c r="G2280" s="4" t="s">
        <v>1698</v>
      </c>
      <c r="H2280" s="4" t="s">
        <v>18</v>
      </c>
      <c r="I2280" s="4" t="s">
        <v>17</v>
      </c>
      <c r="J2280" s="4" t="s">
        <v>7184</v>
      </c>
      <c r="K2280" s="4" t="s">
        <v>1361</v>
      </c>
      <c r="L2280" s="4">
        <v>38671</v>
      </c>
      <c r="M2280" s="4" t="s">
        <v>7</v>
      </c>
      <c r="N2280" s="4" t="s">
        <v>1009</v>
      </c>
      <c r="O2280" s="4" t="s">
        <v>33</v>
      </c>
      <c r="P2280" s="4" t="s">
        <v>55</v>
      </c>
      <c r="Q2280" s="4" t="s">
        <v>1008</v>
      </c>
      <c r="R2280" s="4">
        <v>223.96</v>
      </c>
      <c r="S2280" s="4">
        <v>4</v>
      </c>
      <c r="T2280" s="4">
        <v>0</v>
      </c>
      <c r="U2280" s="4">
        <v>53.750399999999999</v>
      </c>
      <c r="V2280" s="4" t="str">
        <f>INDEX(Regional_Lookup!$B$2:$B$5,MATCH('Sample - Superstore'!M2280,Regional_Lookup!$A$2:$A$5,0))</f>
        <v>Maria Santos</v>
      </c>
      <c r="W2280" s="4">
        <f>INDEX(Regional_Lookup!$C$2:$C$5, MATCH('Sample - Superstore'!M2280,Regional_Lookup!$A$2:$A$5, 0))</f>
        <v>0.15</v>
      </c>
      <c r="X2280" s="4">
        <f>U2280/R2280</f>
        <v>0.24</v>
      </c>
      <c r="Y2280" s="4" t="str">
        <f>IF(X2280&gt;=W2280, "Yes", "No")</f>
        <v>Yes</v>
      </c>
      <c r="Z2280" s="4">
        <f>D2280-C2280</f>
        <v>4</v>
      </c>
      <c r="AA2280" s="4" t="str" cm="1">
        <f t="array" ref="AA2280">_xlfn.IFS(Z2280&lt;=2,"Fast",Z2280&gt;5, "Slow", AND(Z2280&gt;=3,Z2280&lt;=5),"Standard")</f>
        <v>Standard</v>
      </c>
    </row>
    <row r="2281" spans="1:27" x14ac:dyDescent="0.2">
      <c r="A2281" s="4">
        <v>2280</v>
      </c>
      <c r="B2281" s="4" t="s">
        <v>9648</v>
      </c>
      <c r="C2281" s="5">
        <v>43038</v>
      </c>
      <c r="D2281" s="5">
        <v>43041</v>
      </c>
      <c r="E2281" s="4" t="s">
        <v>89</v>
      </c>
      <c r="F2281" s="4" t="s">
        <v>5003</v>
      </c>
      <c r="G2281" s="4" t="s">
        <v>5002</v>
      </c>
      <c r="H2281" s="4" t="s">
        <v>18</v>
      </c>
      <c r="I2281" s="4" t="s">
        <v>17</v>
      </c>
      <c r="J2281" s="4" t="s">
        <v>234</v>
      </c>
      <c r="K2281" s="4" t="s">
        <v>233</v>
      </c>
      <c r="L2281" s="4">
        <v>98115</v>
      </c>
      <c r="M2281" s="4" t="s">
        <v>9</v>
      </c>
      <c r="N2281" s="4" t="s">
        <v>649</v>
      </c>
      <c r="O2281" s="4" t="s">
        <v>37</v>
      </c>
      <c r="P2281" s="4" t="s">
        <v>221</v>
      </c>
      <c r="Q2281" s="4" t="s">
        <v>648</v>
      </c>
      <c r="R2281" s="4">
        <v>97.567999999999998</v>
      </c>
      <c r="S2281" s="4">
        <v>2</v>
      </c>
      <c r="T2281" s="4">
        <v>0.2</v>
      </c>
      <c r="U2281" s="4">
        <v>-6.0979999999999999</v>
      </c>
      <c r="V2281" s="4" t="str">
        <f>INDEX(Regional_Lookup!$B$2:$B$5,MATCH('Sample - Superstore'!M2281,Regional_Lookup!$A$2:$A$5,0))</f>
        <v>James Chen</v>
      </c>
      <c r="W2281" s="4">
        <f>INDEX(Regional_Lookup!$C$2:$C$5, MATCH('Sample - Superstore'!M2281,Regional_Lookup!$A$2:$A$5, 0))</f>
        <v>0.18</v>
      </c>
      <c r="X2281" s="4">
        <f>U2281/R2281</f>
        <v>-6.25E-2</v>
      </c>
      <c r="Y2281" s="4" t="str">
        <f>IF(X2281&gt;=W2281, "Yes", "No")</f>
        <v>No</v>
      </c>
      <c r="Z2281" s="4">
        <f>D2281-C2281</f>
        <v>3</v>
      </c>
      <c r="AA2281" s="4" t="str" cm="1">
        <f t="array" ref="AA2281">_xlfn.IFS(Z2281&lt;=2,"Fast",Z2281&gt;5, "Slow", AND(Z2281&gt;=3,Z2281&lt;=5),"Standard")</f>
        <v>Standard</v>
      </c>
    </row>
    <row r="2282" spans="1:27" x14ac:dyDescent="0.2">
      <c r="A2282" s="4">
        <v>2281</v>
      </c>
      <c r="B2282" s="4" t="s">
        <v>9648</v>
      </c>
      <c r="C2282" s="5">
        <v>43038</v>
      </c>
      <c r="D2282" s="5">
        <v>43041</v>
      </c>
      <c r="E2282" s="4" t="s">
        <v>89</v>
      </c>
      <c r="F2282" s="4" t="s">
        <v>5003</v>
      </c>
      <c r="G2282" s="4" t="s">
        <v>5002</v>
      </c>
      <c r="H2282" s="4" t="s">
        <v>18</v>
      </c>
      <c r="I2282" s="4" t="s">
        <v>17</v>
      </c>
      <c r="J2282" s="4" t="s">
        <v>234</v>
      </c>
      <c r="K2282" s="4" t="s">
        <v>233</v>
      </c>
      <c r="L2282" s="4">
        <v>98115</v>
      </c>
      <c r="M2282" s="4" t="s">
        <v>9</v>
      </c>
      <c r="N2282" s="4" t="s">
        <v>3763</v>
      </c>
      <c r="O2282" s="4" t="s">
        <v>37</v>
      </c>
      <c r="P2282" s="4" t="s">
        <v>221</v>
      </c>
      <c r="Q2282" s="4" t="s">
        <v>3762</v>
      </c>
      <c r="R2282" s="4">
        <v>614.27200000000005</v>
      </c>
      <c r="S2282" s="4">
        <v>8</v>
      </c>
      <c r="T2282" s="4">
        <v>0.2</v>
      </c>
      <c r="U2282" s="4">
        <v>-23.0352</v>
      </c>
      <c r="V2282" s="4" t="str">
        <f>INDEX(Regional_Lookup!$B$2:$B$5,MATCH('Sample - Superstore'!M2282,Regional_Lookup!$A$2:$A$5,0))</f>
        <v>James Chen</v>
      </c>
      <c r="W2282" s="4">
        <f>INDEX(Regional_Lookup!$C$2:$C$5, MATCH('Sample - Superstore'!M2282,Regional_Lookup!$A$2:$A$5, 0))</f>
        <v>0.18</v>
      </c>
      <c r="X2282" s="4">
        <f>U2282/R2282</f>
        <v>-3.7499999999999999E-2</v>
      </c>
      <c r="Y2282" s="4" t="str">
        <f>IF(X2282&gt;=W2282, "Yes", "No")</f>
        <v>No</v>
      </c>
      <c r="Z2282" s="4">
        <f>D2282-C2282</f>
        <v>3</v>
      </c>
      <c r="AA2282" s="4" t="str" cm="1">
        <f t="array" ref="AA2282">_xlfn.IFS(Z2282&lt;=2,"Fast",Z2282&gt;5, "Slow", AND(Z2282&gt;=3,Z2282&lt;=5),"Standard")</f>
        <v>Standard</v>
      </c>
    </row>
    <row r="2283" spans="1:27" x14ac:dyDescent="0.2">
      <c r="A2283" s="4">
        <v>2282</v>
      </c>
      <c r="B2283" s="4" t="s">
        <v>9648</v>
      </c>
      <c r="C2283" s="5">
        <v>43038</v>
      </c>
      <c r="D2283" s="5">
        <v>43041</v>
      </c>
      <c r="E2283" s="4" t="s">
        <v>89</v>
      </c>
      <c r="F2283" s="4" t="s">
        <v>5003</v>
      </c>
      <c r="G2283" s="4" t="s">
        <v>5002</v>
      </c>
      <c r="H2283" s="4" t="s">
        <v>18</v>
      </c>
      <c r="I2283" s="4" t="s">
        <v>17</v>
      </c>
      <c r="J2283" s="4" t="s">
        <v>234</v>
      </c>
      <c r="K2283" s="4" t="s">
        <v>233</v>
      </c>
      <c r="L2283" s="4">
        <v>98115</v>
      </c>
      <c r="M2283" s="4" t="s">
        <v>9</v>
      </c>
      <c r="N2283" s="4" t="s">
        <v>5565</v>
      </c>
      <c r="O2283" s="4" t="s">
        <v>37</v>
      </c>
      <c r="P2283" s="4" t="s">
        <v>165</v>
      </c>
      <c r="Q2283" s="4" t="s">
        <v>5564</v>
      </c>
      <c r="R2283" s="4">
        <v>199.98</v>
      </c>
      <c r="S2283" s="4">
        <v>2</v>
      </c>
      <c r="T2283" s="4">
        <v>0</v>
      </c>
      <c r="U2283" s="4">
        <v>37.996200000000002</v>
      </c>
      <c r="V2283" s="4" t="str">
        <f>INDEX(Regional_Lookup!$B$2:$B$5,MATCH('Sample - Superstore'!M2283,Regional_Lookup!$A$2:$A$5,0))</f>
        <v>James Chen</v>
      </c>
      <c r="W2283" s="4">
        <f>INDEX(Regional_Lookup!$C$2:$C$5, MATCH('Sample - Superstore'!M2283,Regional_Lookup!$A$2:$A$5, 0))</f>
        <v>0.18</v>
      </c>
      <c r="X2283" s="4">
        <f>U2283/R2283</f>
        <v>0.19000000000000003</v>
      </c>
      <c r="Y2283" s="4" t="str">
        <f>IF(X2283&gt;=W2283, "Yes", "No")</f>
        <v>Yes</v>
      </c>
      <c r="Z2283" s="4">
        <f>D2283-C2283</f>
        <v>3</v>
      </c>
      <c r="AA2283" s="4" t="str" cm="1">
        <f t="array" ref="AA2283">_xlfn.IFS(Z2283&lt;=2,"Fast",Z2283&gt;5, "Slow", AND(Z2283&gt;=3,Z2283&lt;=5),"Standard")</f>
        <v>Standard</v>
      </c>
    </row>
    <row r="2284" spans="1:27" x14ac:dyDescent="0.2">
      <c r="A2284" s="4">
        <v>2283</v>
      </c>
      <c r="B2284" s="4" t="s">
        <v>9647</v>
      </c>
      <c r="C2284" s="5">
        <v>42616</v>
      </c>
      <c r="D2284" s="5">
        <v>42618</v>
      </c>
      <c r="E2284" s="4" t="s">
        <v>89</v>
      </c>
      <c r="F2284" s="4" t="s">
        <v>813</v>
      </c>
      <c r="G2284" s="4" t="s">
        <v>812</v>
      </c>
      <c r="H2284" s="4" t="s">
        <v>50</v>
      </c>
      <c r="I2284" s="4" t="s">
        <v>17</v>
      </c>
      <c r="J2284" s="4" t="s">
        <v>838</v>
      </c>
      <c r="K2284" s="4" t="s">
        <v>837</v>
      </c>
      <c r="L2284" s="4">
        <v>6457</v>
      </c>
      <c r="M2284" s="4" t="s">
        <v>5</v>
      </c>
      <c r="N2284" s="4" t="s">
        <v>4099</v>
      </c>
      <c r="O2284" s="4" t="s">
        <v>13</v>
      </c>
      <c r="P2284" s="4" t="s">
        <v>24</v>
      </c>
      <c r="Q2284" s="4" t="s">
        <v>4098</v>
      </c>
      <c r="R2284" s="4">
        <v>48.16</v>
      </c>
      <c r="S2284" s="4">
        <v>7</v>
      </c>
      <c r="T2284" s="4">
        <v>0</v>
      </c>
      <c r="U2284" s="4">
        <v>22.153600000000001</v>
      </c>
      <c r="V2284" s="4" t="str">
        <f>INDEX(Regional_Lookup!$B$2:$B$5,MATCH('Sample - Superstore'!M2284,Regional_Lookup!$A$2:$A$5,0))</f>
        <v>Sarah Miller</v>
      </c>
      <c r="W2284" s="4">
        <f>INDEX(Regional_Lookup!$C$2:$C$5, MATCH('Sample - Superstore'!M2284,Regional_Lookup!$A$2:$A$5, 0))</f>
        <v>0.16</v>
      </c>
      <c r="X2284" s="4">
        <f>U2284/R2284</f>
        <v>0.46000000000000008</v>
      </c>
      <c r="Y2284" s="4" t="str">
        <f>IF(X2284&gt;=W2284, "Yes", "No")</f>
        <v>Yes</v>
      </c>
      <c r="Z2284" s="4">
        <f>D2284-C2284</f>
        <v>2</v>
      </c>
      <c r="AA2284" s="4" t="str" cm="1">
        <f t="array" ref="AA2284">_xlfn.IFS(Z2284&lt;=2,"Fast",Z2284&gt;5, "Slow", AND(Z2284&gt;=3,Z2284&lt;=5),"Standard")</f>
        <v>Fast</v>
      </c>
    </row>
    <row r="2285" spans="1:27" x14ac:dyDescent="0.2">
      <c r="A2285" s="4">
        <v>2284</v>
      </c>
      <c r="B2285" s="4" t="s">
        <v>9646</v>
      </c>
      <c r="C2285" s="5">
        <v>42068</v>
      </c>
      <c r="D2285" s="5">
        <v>42072</v>
      </c>
      <c r="E2285" s="4" t="s">
        <v>29</v>
      </c>
      <c r="F2285" s="4" t="s">
        <v>2103</v>
      </c>
      <c r="G2285" s="4" t="s">
        <v>2102</v>
      </c>
      <c r="H2285" s="4" t="s">
        <v>18</v>
      </c>
      <c r="I2285" s="4" t="s">
        <v>17</v>
      </c>
      <c r="J2285" s="4" t="s">
        <v>9645</v>
      </c>
      <c r="K2285" s="4" t="s">
        <v>209</v>
      </c>
      <c r="L2285" s="4">
        <v>47362</v>
      </c>
      <c r="M2285" s="4" t="s">
        <v>3</v>
      </c>
      <c r="N2285" s="4" t="s">
        <v>3343</v>
      </c>
      <c r="O2285" s="4" t="s">
        <v>33</v>
      </c>
      <c r="P2285" s="4" t="s">
        <v>32</v>
      </c>
      <c r="Q2285" s="4" t="s">
        <v>3342</v>
      </c>
      <c r="R2285" s="4">
        <v>23.92</v>
      </c>
      <c r="S2285" s="4">
        <v>2</v>
      </c>
      <c r="T2285" s="4">
        <v>0</v>
      </c>
      <c r="U2285" s="4">
        <v>6.6976000000000004</v>
      </c>
      <c r="V2285" s="4" t="str">
        <f>INDEX(Regional_Lookup!$B$2:$B$5,MATCH('Sample - Superstore'!M2285,Regional_Lookup!$A$2:$A$5,0))</f>
        <v>David Johnson</v>
      </c>
      <c r="W2285" s="4">
        <f>INDEX(Regional_Lookup!$C$2:$C$5, MATCH('Sample - Superstore'!M2285,Regional_Lookup!$A$2:$A$5, 0))</f>
        <v>0.14000000000000001</v>
      </c>
      <c r="X2285" s="4">
        <f>U2285/R2285</f>
        <v>0.27999999999999997</v>
      </c>
      <c r="Y2285" s="4" t="str">
        <f>IF(X2285&gt;=W2285, "Yes", "No")</f>
        <v>Yes</v>
      </c>
      <c r="Z2285" s="4">
        <f>D2285-C2285</f>
        <v>4</v>
      </c>
      <c r="AA2285" s="4" t="str" cm="1">
        <f t="array" ref="AA2285">_xlfn.IFS(Z2285&lt;=2,"Fast",Z2285&gt;5, "Slow", AND(Z2285&gt;=3,Z2285&lt;=5),"Standard")</f>
        <v>Standard</v>
      </c>
    </row>
    <row r="2286" spans="1:27" x14ac:dyDescent="0.2">
      <c r="A2286" s="4">
        <v>2285</v>
      </c>
      <c r="B2286" s="4" t="s">
        <v>9646</v>
      </c>
      <c r="C2286" s="5">
        <v>42068</v>
      </c>
      <c r="D2286" s="5">
        <v>42072</v>
      </c>
      <c r="E2286" s="4" t="s">
        <v>29</v>
      </c>
      <c r="F2286" s="4" t="s">
        <v>2103</v>
      </c>
      <c r="G2286" s="4" t="s">
        <v>2102</v>
      </c>
      <c r="H2286" s="4" t="s">
        <v>18</v>
      </c>
      <c r="I2286" s="4" t="s">
        <v>17</v>
      </c>
      <c r="J2286" s="4" t="s">
        <v>9645</v>
      </c>
      <c r="K2286" s="4" t="s">
        <v>209</v>
      </c>
      <c r="L2286" s="4">
        <v>47362</v>
      </c>
      <c r="M2286" s="4" t="s">
        <v>3</v>
      </c>
      <c r="N2286" s="4" t="s">
        <v>1740</v>
      </c>
      <c r="O2286" s="4" t="s">
        <v>13</v>
      </c>
      <c r="P2286" s="4" t="s">
        <v>12</v>
      </c>
      <c r="Q2286" s="4" t="s">
        <v>1739</v>
      </c>
      <c r="R2286" s="4">
        <v>60.69</v>
      </c>
      <c r="S2286" s="4">
        <v>7</v>
      </c>
      <c r="T2286" s="4">
        <v>0</v>
      </c>
      <c r="U2286" s="4">
        <v>16.386299999999999</v>
      </c>
      <c r="V2286" s="4" t="str">
        <f>INDEX(Regional_Lookup!$B$2:$B$5,MATCH('Sample - Superstore'!M2286,Regional_Lookup!$A$2:$A$5,0))</f>
        <v>David Johnson</v>
      </c>
      <c r="W2286" s="4">
        <f>INDEX(Regional_Lookup!$C$2:$C$5, MATCH('Sample - Superstore'!M2286,Regional_Lookup!$A$2:$A$5, 0))</f>
        <v>0.14000000000000001</v>
      </c>
      <c r="X2286" s="4">
        <f>U2286/R2286</f>
        <v>0.26999999999999996</v>
      </c>
      <c r="Y2286" s="4" t="str">
        <f>IF(X2286&gt;=W2286, "Yes", "No")</f>
        <v>Yes</v>
      </c>
      <c r="Z2286" s="4">
        <f>D2286-C2286</f>
        <v>4</v>
      </c>
      <c r="AA2286" s="4" t="str" cm="1">
        <f t="array" ref="AA2286">_xlfn.IFS(Z2286&lt;=2,"Fast",Z2286&gt;5, "Slow", AND(Z2286&gt;=3,Z2286&lt;=5),"Standard")</f>
        <v>Standard</v>
      </c>
    </row>
    <row r="2287" spans="1:27" x14ac:dyDescent="0.2">
      <c r="A2287" s="4">
        <v>2286</v>
      </c>
      <c r="B2287" s="4" t="s">
        <v>9644</v>
      </c>
      <c r="C2287" s="5">
        <v>42495</v>
      </c>
      <c r="D2287" s="5">
        <v>42498</v>
      </c>
      <c r="E2287" s="4" t="s">
        <v>89</v>
      </c>
      <c r="F2287" s="4" t="s">
        <v>6124</v>
      </c>
      <c r="G2287" s="4" t="s">
        <v>6123</v>
      </c>
      <c r="H2287" s="4" t="s">
        <v>50</v>
      </c>
      <c r="I2287" s="4" t="s">
        <v>17</v>
      </c>
      <c r="J2287" s="4" t="s">
        <v>3721</v>
      </c>
      <c r="K2287" s="4" t="s">
        <v>1877</v>
      </c>
      <c r="L2287" s="4">
        <v>37130</v>
      </c>
      <c r="M2287" s="4" t="s">
        <v>7</v>
      </c>
      <c r="N2287" s="4" t="s">
        <v>4797</v>
      </c>
      <c r="O2287" s="4" t="s">
        <v>13</v>
      </c>
      <c r="P2287" s="4" t="s">
        <v>24</v>
      </c>
      <c r="Q2287" s="4" t="s">
        <v>4796</v>
      </c>
      <c r="R2287" s="4">
        <v>14.352</v>
      </c>
      <c r="S2287" s="4">
        <v>3</v>
      </c>
      <c r="T2287" s="4">
        <v>0.2</v>
      </c>
      <c r="U2287" s="4">
        <v>5.2026000000000003</v>
      </c>
      <c r="V2287" s="4" t="str">
        <f>INDEX(Regional_Lookup!$B$2:$B$5,MATCH('Sample - Superstore'!M2287,Regional_Lookup!$A$2:$A$5,0))</f>
        <v>Maria Santos</v>
      </c>
      <c r="W2287" s="4">
        <f>INDEX(Regional_Lookup!$C$2:$C$5, MATCH('Sample - Superstore'!M2287,Regional_Lookup!$A$2:$A$5, 0))</f>
        <v>0.15</v>
      </c>
      <c r="X2287" s="4">
        <f>U2287/R2287</f>
        <v>0.36249999999999999</v>
      </c>
      <c r="Y2287" s="4" t="str">
        <f>IF(X2287&gt;=W2287, "Yes", "No")</f>
        <v>Yes</v>
      </c>
      <c r="Z2287" s="4">
        <f>D2287-C2287</f>
        <v>3</v>
      </c>
      <c r="AA2287" s="4" t="str" cm="1">
        <f t="array" ref="AA2287">_xlfn.IFS(Z2287&lt;=2,"Fast",Z2287&gt;5, "Slow", AND(Z2287&gt;=3,Z2287&lt;=5),"Standard")</f>
        <v>Standard</v>
      </c>
    </row>
    <row r="2288" spans="1:27" x14ac:dyDescent="0.2">
      <c r="A2288" s="4">
        <v>2287</v>
      </c>
      <c r="B2288" s="4" t="s">
        <v>9643</v>
      </c>
      <c r="C2288" s="5">
        <v>43056</v>
      </c>
      <c r="D2288" s="5">
        <v>43062</v>
      </c>
      <c r="E2288" s="4" t="s">
        <v>29</v>
      </c>
      <c r="F2288" s="4" t="s">
        <v>3126</v>
      </c>
      <c r="G2288" s="4" t="s">
        <v>3125</v>
      </c>
      <c r="H2288" s="4" t="s">
        <v>18</v>
      </c>
      <c r="I2288" s="4" t="s">
        <v>17</v>
      </c>
      <c r="J2288" s="4" t="s">
        <v>3621</v>
      </c>
      <c r="K2288" s="4" t="s">
        <v>763</v>
      </c>
      <c r="L2288" s="4">
        <v>24153</v>
      </c>
      <c r="M2288" s="4" t="s">
        <v>7</v>
      </c>
      <c r="N2288" s="4" t="s">
        <v>6026</v>
      </c>
      <c r="O2288" s="4" t="s">
        <v>13</v>
      </c>
      <c r="P2288" s="4" t="s">
        <v>12</v>
      </c>
      <c r="Q2288" s="4" t="s">
        <v>6025</v>
      </c>
      <c r="R2288" s="4">
        <v>35.04</v>
      </c>
      <c r="S2288" s="4">
        <v>2</v>
      </c>
      <c r="T2288" s="4">
        <v>0</v>
      </c>
      <c r="U2288" s="4">
        <v>12.263999999999999</v>
      </c>
      <c r="V2288" s="4" t="str">
        <f>INDEX(Regional_Lookup!$B$2:$B$5,MATCH('Sample - Superstore'!M2288,Regional_Lookup!$A$2:$A$5,0))</f>
        <v>Maria Santos</v>
      </c>
      <c r="W2288" s="4">
        <f>INDEX(Regional_Lookup!$C$2:$C$5, MATCH('Sample - Superstore'!M2288,Regional_Lookup!$A$2:$A$5, 0))</f>
        <v>0.15</v>
      </c>
      <c r="X2288" s="4">
        <f>U2288/R2288</f>
        <v>0.35</v>
      </c>
      <c r="Y2288" s="4" t="str">
        <f>IF(X2288&gt;=W2288, "Yes", "No")</f>
        <v>Yes</v>
      </c>
      <c r="Z2288" s="4">
        <f>D2288-C2288</f>
        <v>6</v>
      </c>
      <c r="AA2288" s="4" t="str" cm="1">
        <f t="array" ref="AA2288">_xlfn.IFS(Z2288&lt;=2,"Fast",Z2288&gt;5, "Slow", AND(Z2288&gt;=3,Z2288&lt;=5),"Standard")</f>
        <v>Slow</v>
      </c>
    </row>
    <row r="2289" spans="1:27" x14ac:dyDescent="0.2">
      <c r="A2289" s="4">
        <v>2288</v>
      </c>
      <c r="B2289" s="4" t="s">
        <v>9642</v>
      </c>
      <c r="C2289" s="5">
        <v>42887</v>
      </c>
      <c r="D2289" s="5">
        <v>42891</v>
      </c>
      <c r="E2289" s="4" t="s">
        <v>21</v>
      </c>
      <c r="F2289" s="4" t="s">
        <v>2625</v>
      </c>
      <c r="G2289" s="4" t="s">
        <v>2624</v>
      </c>
      <c r="H2289" s="4" t="s">
        <v>50</v>
      </c>
      <c r="I2289" s="4" t="s">
        <v>17</v>
      </c>
      <c r="J2289" s="4" t="s">
        <v>727</v>
      </c>
      <c r="K2289" s="4" t="s">
        <v>85</v>
      </c>
      <c r="L2289" s="4">
        <v>43615</v>
      </c>
      <c r="M2289" s="4" t="s">
        <v>5</v>
      </c>
      <c r="N2289" s="4" t="s">
        <v>5876</v>
      </c>
      <c r="O2289" s="4" t="s">
        <v>13</v>
      </c>
      <c r="P2289" s="4" t="s">
        <v>12</v>
      </c>
      <c r="Q2289" s="4" t="s">
        <v>5875</v>
      </c>
      <c r="R2289" s="4">
        <v>17.48</v>
      </c>
      <c r="S2289" s="4">
        <v>5</v>
      </c>
      <c r="T2289" s="4">
        <v>0.2</v>
      </c>
      <c r="U2289" s="4">
        <v>1.3109999999999999</v>
      </c>
      <c r="V2289" s="4" t="str">
        <f>INDEX(Regional_Lookup!$B$2:$B$5,MATCH('Sample - Superstore'!M2289,Regional_Lookup!$A$2:$A$5,0))</f>
        <v>Sarah Miller</v>
      </c>
      <c r="W2289" s="4">
        <f>INDEX(Regional_Lookup!$C$2:$C$5, MATCH('Sample - Superstore'!M2289,Regional_Lookup!$A$2:$A$5, 0))</f>
        <v>0.16</v>
      </c>
      <c r="X2289" s="4">
        <f>U2289/R2289</f>
        <v>7.4999999999999997E-2</v>
      </c>
      <c r="Y2289" s="4" t="str">
        <f>IF(X2289&gt;=W2289, "Yes", "No")</f>
        <v>No</v>
      </c>
      <c r="Z2289" s="4">
        <f>D2289-C2289</f>
        <v>4</v>
      </c>
      <c r="AA2289" s="4" t="str" cm="1">
        <f t="array" ref="AA2289">_xlfn.IFS(Z2289&lt;=2,"Fast",Z2289&gt;5, "Slow", AND(Z2289&gt;=3,Z2289&lt;=5),"Standard")</f>
        <v>Standard</v>
      </c>
    </row>
    <row r="2290" spans="1:27" x14ac:dyDescent="0.2">
      <c r="A2290" s="4">
        <v>2289</v>
      </c>
      <c r="B2290" s="4" t="s">
        <v>9641</v>
      </c>
      <c r="C2290" s="5">
        <v>42896</v>
      </c>
      <c r="D2290" s="5">
        <v>42899</v>
      </c>
      <c r="E2290" s="4" t="s">
        <v>89</v>
      </c>
      <c r="F2290" s="4" t="s">
        <v>1627</v>
      </c>
      <c r="G2290" s="4" t="s">
        <v>1626</v>
      </c>
      <c r="H2290" s="4" t="s">
        <v>18</v>
      </c>
      <c r="I2290" s="4" t="s">
        <v>17</v>
      </c>
      <c r="J2290" s="4" t="s">
        <v>59</v>
      </c>
      <c r="K2290" s="4" t="s">
        <v>15</v>
      </c>
      <c r="L2290" s="4">
        <v>90032</v>
      </c>
      <c r="M2290" s="4" t="s">
        <v>9</v>
      </c>
      <c r="N2290" s="4" t="s">
        <v>2347</v>
      </c>
      <c r="O2290" s="4" t="s">
        <v>13</v>
      </c>
      <c r="P2290" s="4" t="s">
        <v>116</v>
      </c>
      <c r="Q2290" s="4" t="s">
        <v>2346</v>
      </c>
      <c r="R2290" s="4">
        <v>16.399999999999999</v>
      </c>
      <c r="S2290" s="4">
        <v>5</v>
      </c>
      <c r="T2290" s="4">
        <v>0</v>
      </c>
      <c r="U2290" s="4">
        <v>4.7560000000000002</v>
      </c>
      <c r="V2290" s="4" t="str">
        <f>INDEX(Regional_Lookup!$B$2:$B$5,MATCH('Sample - Superstore'!M2290,Regional_Lookup!$A$2:$A$5,0))</f>
        <v>James Chen</v>
      </c>
      <c r="W2290" s="4">
        <f>INDEX(Regional_Lookup!$C$2:$C$5, MATCH('Sample - Superstore'!M2290,Regional_Lookup!$A$2:$A$5, 0))</f>
        <v>0.18</v>
      </c>
      <c r="X2290" s="4">
        <f>U2290/R2290</f>
        <v>0.29000000000000004</v>
      </c>
      <c r="Y2290" s="4" t="str">
        <f>IF(X2290&gt;=W2290, "Yes", "No")</f>
        <v>Yes</v>
      </c>
      <c r="Z2290" s="4">
        <f>D2290-C2290</f>
        <v>3</v>
      </c>
      <c r="AA2290" s="4" t="str" cm="1">
        <f t="array" ref="AA2290">_xlfn.IFS(Z2290&lt;=2,"Fast",Z2290&gt;5, "Slow", AND(Z2290&gt;=3,Z2290&lt;=5),"Standard")</f>
        <v>Standard</v>
      </c>
    </row>
    <row r="2291" spans="1:27" x14ac:dyDescent="0.2">
      <c r="A2291" s="4">
        <v>2290</v>
      </c>
      <c r="B2291" s="4" t="s">
        <v>9640</v>
      </c>
      <c r="C2291" s="5">
        <v>42743</v>
      </c>
      <c r="D2291" s="5">
        <v>42746</v>
      </c>
      <c r="E2291" s="4" t="s">
        <v>89</v>
      </c>
      <c r="F2291" s="4" t="s">
        <v>5392</v>
      </c>
      <c r="G2291" s="4" t="s">
        <v>5391</v>
      </c>
      <c r="H2291" s="4" t="s">
        <v>50</v>
      </c>
      <c r="I2291" s="4" t="s">
        <v>17</v>
      </c>
      <c r="J2291" s="4" t="s">
        <v>234</v>
      </c>
      <c r="K2291" s="4" t="s">
        <v>233</v>
      </c>
      <c r="L2291" s="4">
        <v>98115</v>
      </c>
      <c r="M2291" s="4" t="s">
        <v>9</v>
      </c>
      <c r="N2291" s="4" t="s">
        <v>3131</v>
      </c>
      <c r="O2291" s="4" t="s">
        <v>37</v>
      </c>
      <c r="P2291" s="4" t="s">
        <v>92</v>
      </c>
      <c r="Q2291" s="4" t="s">
        <v>3130</v>
      </c>
      <c r="R2291" s="4">
        <v>892.98</v>
      </c>
      <c r="S2291" s="4">
        <v>2</v>
      </c>
      <c r="T2291" s="4">
        <v>0</v>
      </c>
      <c r="U2291" s="4">
        <v>80.368200000000002</v>
      </c>
      <c r="V2291" s="4" t="str">
        <f>INDEX(Regional_Lookup!$B$2:$B$5,MATCH('Sample - Superstore'!M2291,Regional_Lookup!$A$2:$A$5,0))</f>
        <v>James Chen</v>
      </c>
      <c r="W2291" s="4">
        <f>INDEX(Regional_Lookup!$C$2:$C$5, MATCH('Sample - Superstore'!M2291,Regional_Lookup!$A$2:$A$5, 0))</f>
        <v>0.18</v>
      </c>
      <c r="X2291" s="4">
        <f>U2291/R2291</f>
        <v>0.09</v>
      </c>
      <c r="Y2291" s="4" t="str">
        <f>IF(X2291&gt;=W2291, "Yes", "No")</f>
        <v>No</v>
      </c>
      <c r="Z2291" s="4">
        <f>D2291-C2291</f>
        <v>3</v>
      </c>
      <c r="AA2291" s="4" t="str" cm="1">
        <f t="array" ref="AA2291">_xlfn.IFS(Z2291&lt;=2,"Fast",Z2291&gt;5, "Slow", AND(Z2291&gt;=3,Z2291&lt;=5),"Standard")</f>
        <v>Standard</v>
      </c>
    </row>
    <row r="2292" spans="1:27" x14ac:dyDescent="0.2">
      <c r="A2292" s="4">
        <v>2291</v>
      </c>
      <c r="B2292" s="4" t="s">
        <v>9639</v>
      </c>
      <c r="C2292" s="5">
        <v>42114</v>
      </c>
      <c r="D2292" s="5">
        <v>42119</v>
      </c>
      <c r="E2292" s="4" t="s">
        <v>29</v>
      </c>
      <c r="F2292" s="4" t="s">
        <v>8108</v>
      </c>
      <c r="G2292" s="4" t="s">
        <v>8107</v>
      </c>
      <c r="H2292" s="4" t="s">
        <v>50</v>
      </c>
      <c r="I2292" s="4" t="s">
        <v>17</v>
      </c>
      <c r="J2292" s="4" t="s">
        <v>553</v>
      </c>
      <c r="K2292" s="4" t="s">
        <v>48</v>
      </c>
      <c r="L2292" s="4">
        <v>31907</v>
      </c>
      <c r="M2292" s="4" t="s">
        <v>7</v>
      </c>
      <c r="N2292" s="4" t="s">
        <v>3595</v>
      </c>
      <c r="O2292" s="4" t="s">
        <v>33</v>
      </c>
      <c r="P2292" s="4" t="s">
        <v>32</v>
      </c>
      <c r="Q2292" s="4" t="s">
        <v>3594</v>
      </c>
      <c r="R2292" s="4">
        <v>287.97000000000003</v>
      </c>
      <c r="S2292" s="4">
        <v>3</v>
      </c>
      <c r="T2292" s="4">
        <v>0</v>
      </c>
      <c r="U2292" s="4">
        <v>77.751900000000006</v>
      </c>
      <c r="V2292" s="4" t="str">
        <f>INDEX(Regional_Lookup!$B$2:$B$5,MATCH('Sample - Superstore'!M2292,Regional_Lookup!$A$2:$A$5,0))</f>
        <v>Maria Santos</v>
      </c>
      <c r="W2292" s="4">
        <f>INDEX(Regional_Lookup!$C$2:$C$5, MATCH('Sample - Superstore'!M2292,Regional_Lookup!$A$2:$A$5, 0))</f>
        <v>0.15</v>
      </c>
      <c r="X2292" s="4">
        <f>U2292/R2292</f>
        <v>0.27</v>
      </c>
      <c r="Y2292" s="4" t="str">
        <f>IF(X2292&gt;=W2292, "Yes", "No")</f>
        <v>Yes</v>
      </c>
      <c r="Z2292" s="4">
        <f>D2292-C2292</f>
        <v>5</v>
      </c>
      <c r="AA2292" s="4" t="str" cm="1">
        <f t="array" ref="AA2292">_xlfn.IFS(Z2292&lt;=2,"Fast",Z2292&gt;5, "Slow", AND(Z2292&gt;=3,Z2292&lt;=5),"Standard")</f>
        <v>Standard</v>
      </c>
    </row>
    <row r="2293" spans="1:27" x14ac:dyDescent="0.2">
      <c r="A2293" s="4">
        <v>2292</v>
      </c>
      <c r="B2293" s="4" t="s">
        <v>9639</v>
      </c>
      <c r="C2293" s="5">
        <v>42114</v>
      </c>
      <c r="D2293" s="5">
        <v>42119</v>
      </c>
      <c r="E2293" s="4" t="s">
        <v>29</v>
      </c>
      <c r="F2293" s="4" t="s">
        <v>8108</v>
      </c>
      <c r="G2293" s="4" t="s">
        <v>8107</v>
      </c>
      <c r="H2293" s="4" t="s">
        <v>50</v>
      </c>
      <c r="I2293" s="4" t="s">
        <v>17</v>
      </c>
      <c r="J2293" s="4" t="s">
        <v>553</v>
      </c>
      <c r="K2293" s="4" t="s">
        <v>48</v>
      </c>
      <c r="L2293" s="4">
        <v>31907</v>
      </c>
      <c r="M2293" s="4" t="s">
        <v>7</v>
      </c>
      <c r="N2293" s="4" t="s">
        <v>1234</v>
      </c>
      <c r="O2293" s="4" t="s">
        <v>37</v>
      </c>
      <c r="P2293" s="4" t="s">
        <v>36</v>
      </c>
      <c r="Q2293" s="4" t="s">
        <v>1233</v>
      </c>
      <c r="R2293" s="4">
        <v>595.38</v>
      </c>
      <c r="S2293" s="4">
        <v>6</v>
      </c>
      <c r="T2293" s="4">
        <v>0</v>
      </c>
      <c r="U2293" s="4">
        <v>297.69</v>
      </c>
      <c r="V2293" s="4" t="str">
        <f>INDEX(Regional_Lookup!$B$2:$B$5,MATCH('Sample - Superstore'!M2293,Regional_Lookup!$A$2:$A$5,0))</f>
        <v>Maria Santos</v>
      </c>
      <c r="W2293" s="4">
        <f>INDEX(Regional_Lookup!$C$2:$C$5, MATCH('Sample - Superstore'!M2293,Regional_Lookup!$A$2:$A$5, 0))</f>
        <v>0.15</v>
      </c>
      <c r="X2293" s="4">
        <f>U2293/R2293</f>
        <v>0.5</v>
      </c>
      <c r="Y2293" s="4" t="str">
        <f>IF(X2293&gt;=W2293, "Yes", "No")</f>
        <v>Yes</v>
      </c>
      <c r="Z2293" s="4">
        <f>D2293-C2293</f>
        <v>5</v>
      </c>
      <c r="AA2293" s="4" t="str" cm="1">
        <f t="array" ref="AA2293">_xlfn.IFS(Z2293&lt;=2,"Fast",Z2293&gt;5, "Slow", AND(Z2293&gt;=3,Z2293&lt;=5),"Standard")</f>
        <v>Standard</v>
      </c>
    </row>
    <row r="2294" spans="1:27" x14ac:dyDescent="0.2">
      <c r="A2294" s="4">
        <v>2293</v>
      </c>
      <c r="B2294" s="4" t="s">
        <v>9639</v>
      </c>
      <c r="C2294" s="5">
        <v>42114</v>
      </c>
      <c r="D2294" s="5">
        <v>42119</v>
      </c>
      <c r="E2294" s="4" t="s">
        <v>29</v>
      </c>
      <c r="F2294" s="4" t="s">
        <v>8108</v>
      </c>
      <c r="G2294" s="4" t="s">
        <v>8107</v>
      </c>
      <c r="H2294" s="4" t="s">
        <v>50</v>
      </c>
      <c r="I2294" s="4" t="s">
        <v>17</v>
      </c>
      <c r="J2294" s="4" t="s">
        <v>553</v>
      </c>
      <c r="K2294" s="4" t="s">
        <v>48</v>
      </c>
      <c r="L2294" s="4">
        <v>31907</v>
      </c>
      <c r="M2294" s="4" t="s">
        <v>7</v>
      </c>
      <c r="N2294" s="4" t="s">
        <v>2018</v>
      </c>
      <c r="O2294" s="4" t="s">
        <v>13</v>
      </c>
      <c r="P2294" s="4" t="s">
        <v>24</v>
      </c>
      <c r="Q2294" s="4" t="s">
        <v>2017</v>
      </c>
      <c r="R2294" s="4">
        <v>12.96</v>
      </c>
      <c r="S2294" s="4">
        <v>2</v>
      </c>
      <c r="T2294" s="4">
        <v>0</v>
      </c>
      <c r="U2294" s="4">
        <v>6.2207999999999997</v>
      </c>
      <c r="V2294" s="4" t="str">
        <f>INDEX(Regional_Lookup!$B$2:$B$5,MATCH('Sample - Superstore'!M2294,Regional_Lookup!$A$2:$A$5,0))</f>
        <v>Maria Santos</v>
      </c>
      <c r="W2294" s="4">
        <f>INDEX(Regional_Lookup!$C$2:$C$5, MATCH('Sample - Superstore'!M2294,Regional_Lookup!$A$2:$A$5, 0))</f>
        <v>0.15</v>
      </c>
      <c r="X2294" s="4">
        <f>U2294/R2294</f>
        <v>0.47999999999999993</v>
      </c>
      <c r="Y2294" s="4" t="str">
        <f>IF(X2294&gt;=W2294, "Yes", "No")</f>
        <v>Yes</v>
      </c>
      <c r="Z2294" s="4">
        <f>D2294-C2294</f>
        <v>5</v>
      </c>
      <c r="AA2294" s="4" t="str" cm="1">
        <f t="array" ref="AA2294">_xlfn.IFS(Z2294&lt;=2,"Fast",Z2294&gt;5, "Slow", AND(Z2294&gt;=3,Z2294&lt;=5),"Standard")</f>
        <v>Standard</v>
      </c>
    </row>
    <row r="2295" spans="1:27" x14ac:dyDescent="0.2">
      <c r="A2295" s="4">
        <v>2294</v>
      </c>
      <c r="B2295" s="4" t="s">
        <v>9638</v>
      </c>
      <c r="C2295" s="5">
        <v>42309</v>
      </c>
      <c r="D2295" s="5">
        <v>42314</v>
      </c>
      <c r="E2295" s="4" t="s">
        <v>29</v>
      </c>
      <c r="F2295" s="4" t="s">
        <v>926</v>
      </c>
      <c r="G2295" s="4" t="s">
        <v>925</v>
      </c>
      <c r="H2295" s="4" t="s">
        <v>50</v>
      </c>
      <c r="I2295" s="4" t="s">
        <v>17</v>
      </c>
      <c r="J2295" s="4" t="s">
        <v>254</v>
      </c>
      <c r="K2295" s="4" t="s">
        <v>66</v>
      </c>
      <c r="L2295" s="4">
        <v>10009</v>
      </c>
      <c r="M2295" s="4" t="s">
        <v>5</v>
      </c>
      <c r="N2295" s="4" t="s">
        <v>6631</v>
      </c>
      <c r="O2295" s="4" t="s">
        <v>33</v>
      </c>
      <c r="P2295" s="4" t="s">
        <v>32</v>
      </c>
      <c r="Q2295" s="4" t="s">
        <v>6630</v>
      </c>
      <c r="R2295" s="4">
        <v>4.95</v>
      </c>
      <c r="S2295" s="4">
        <v>1</v>
      </c>
      <c r="T2295" s="4">
        <v>0</v>
      </c>
      <c r="U2295" s="4">
        <v>1.3365</v>
      </c>
      <c r="V2295" s="4" t="str">
        <f>INDEX(Regional_Lookup!$B$2:$B$5,MATCH('Sample - Superstore'!M2295,Regional_Lookup!$A$2:$A$5,0))</f>
        <v>Sarah Miller</v>
      </c>
      <c r="W2295" s="4">
        <f>INDEX(Regional_Lookup!$C$2:$C$5, MATCH('Sample - Superstore'!M2295,Regional_Lookup!$A$2:$A$5, 0))</f>
        <v>0.16</v>
      </c>
      <c r="X2295" s="4">
        <f>U2295/R2295</f>
        <v>0.27</v>
      </c>
      <c r="Y2295" s="4" t="str">
        <f>IF(X2295&gt;=W2295, "Yes", "No")</f>
        <v>Yes</v>
      </c>
      <c r="Z2295" s="4">
        <f>D2295-C2295</f>
        <v>5</v>
      </c>
      <c r="AA2295" s="4" t="str" cm="1">
        <f t="array" ref="AA2295">_xlfn.IFS(Z2295&lt;=2,"Fast",Z2295&gt;5, "Slow", AND(Z2295&gt;=3,Z2295&lt;=5),"Standard")</f>
        <v>Standard</v>
      </c>
    </row>
    <row r="2296" spans="1:27" x14ac:dyDescent="0.2">
      <c r="A2296" s="4">
        <v>2295</v>
      </c>
      <c r="B2296" s="4" t="s">
        <v>9637</v>
      </c>
      <c r="C2296" s="5">
        <v>43092</v>
      </c>
      <c r="D2296" s="5">
        <v>43096</v>
      </c>
      <c r="E2296" s="4" t="s">
        <v>29</v>
      </c>
      <c r="F2296" s="4" t="s">
        <v>813</v>
      </c>
      <c r="G2296" s="4" t="s">
        <v>812</v>
      </c>
      <c r="H2296" s="4" t="s">
        <v>50</v>
      </c>
      <c r="I2296" s="4" t="s">
        <v>17</v>
      </c>
      <c r="J2296" s="4" t="s">
        <v>838</v>
      </c>
      <c r="K2296" s="4" t="s">
        <v>837</v>
      </c>
      <c r="L2296" s="4">
        <v>6457</v>
      </c>
      <c r="M2296" s="4" t="s">
        <v>5</v>
      </c>
      <c r="N2296" s="4" t="s">
        <v>4791</v>
      </c>
      <c r="O2296" s="4" t="s">
        <v>37</v>
      </c>
      <c r="P2296" s="4" t="s">
        <v>36</v>
      </c>
      <c r="Q2296" s="4" t="s">
        <v>4790</v>
      </c>
      <c r="R2296" s="4">
        <v>181.95</v>
      </c>
      <c r="S2296" s="4">
        <v>3</v>
      </c>
      <c r="T2296" s="4">
        <v>0</v>
      </c>
      <c r="U2296" s="4">
        <v>38.209499999999998</v>
      </c>
      <c r="V2296" s="4" t="str">
        <f>INDEX(Regional_Lookup!$B$2:$B$5,MATCH('Sample - Superstore'!M2296,Regional_Lookup!$A$2:$A$5,0))</f>
        <v>Sarah Miller</v>
      </c>
      <c r="W2296" s="4">
        <f>INDEX(Regional_Lookup!$C$2:$C$5, MATCH('Sample - Superstore'!M2296,Regional_Lookup!$A$2:$A$5, 0))</f>
        <v>0.16</v>
      </c>
      <c r="X2296" s="4">
        <f>U2296/R2296</f>
        <v>0.21</v>
      </c>
      <c r="Y2296" s="4" t="str">
        <f>IF(X2296&gt;=W2296, "Yes", "No")</f>
        <v>Yes</v>
      </c>
      <c r="Z2296" s="4">
        <f>D2296-C2296</f>
        <v>4</v>
      </c>
      <c r="AA2296" s="4" t="str" cm="1">
        <f t="array" ref="AA2296">_xlfn.IFS(Z2296&lt;=2,"Fast",Z2296&gt;5, "Slow", AND(Z2296&gt;=3,Z2296&lt;=5),"Standard")</f>
        <v>Standard</v>
      </c>
    </row>
    <row r="2297" spans="1:27" x14ac:dyDescent="0.2">
      <c r="A2297" s="4">
        <v>2296</v>
      </c>
      <c r="B2297" s="4" t="s">
        <v>9636</v>
      </c>
      <c r="C2297" s="5">
        <v>42309</v>
      </c>
      <c r="D2297" s="5">
        <v>42313</v>
      </c>
      <c r="E2297" s="4" t="s">
        <v>29</v>
      </c>
      <c r="F2297" s="4" t="s">
        <v>6023</v>
      </c>
      <c r="G2297" s="4" t="s">
        <v>6022</v>
      </c>
      <c r="H2297" s="4" t="s">
        <v>18</v>
      </c>
      <c r="I2297" s="4" t="s">
        <v>17</v>
      </c>
      <c r="J2297" s="4" t="s">
        <v>254</v>
      </c>
      <c r="K2297" s="4" t="s">
        <v>66</v>
      </c>
      <c r="L2297" s="4">
        <v>10011</v>
      </c>
      <c r="M2297" s="4" t="s">
        <v>5</v>
      </c>
      <c r="N2297" s="4" t="s">
        <v>1615</v>
      </c>
      <c r="O2297" s="4" t="s">
        <v>13</v>
      </c>
      <c r="P2297" s="4" t="s">
        <v>24</v>
      </c>
      <c r="Q2297" s="4" t="s">
        <v>1614</v>
      </c>
      <c r="R2297" s="4">
        <v>13.52</v>
      </c>
      <c r="S2297" s="4">
        <v>4</v>
      </c>
      <c r="T2297" s="4">
        <v>0</v>
      </c>
      <c r="U2297" s="4">
        <v>6.2191999999999998</v>
      </c>
      <c r="V2297" s="4" t="str">
        <f>INDEX(Regional_Lookup!$B$2:$B$5,MATCH('Sample - Superstore'!M2297,Regional_Lookup!$A$2:$A$5,0))</f>
        <v>Sarah Miller</v>
      </c>
      <c r="W2297" s="4">
        <f>INDEX(Regional_Lookup!$C$2:$C$5, MATCH('Sample - Superstore'!M2297,Regional_Lookup!$A$2:$A$5, 0))</f>
        <v>0.16</v>
      </c>
      <c r="X2297" s="4">
        <f>U2297/R2297</f>
        <v>0.46</v>
      </c>
      <c r="Y2297" s="4" t="str">
        <f>IF(X2297&gt;=W2297, "Yes", "No")</f>
        <v>Yes</v>
      </c>
      <c r="Z2297" s="4">
        <f>D2297-C2297</f>
        <v>4</v>
      </c>
      <c r="AA2297" s="4" t="str" cm="1">
        <f t="array" ref="AA2297">_xlfn.IFS(Z2297&lt;=2,"Fast",Z2297&gt;5, "Slow", AND(Z2297&gt;=3,Z2297&lt;=5),"Standard")</f>
        <v>Standard</v>
      </c>
    </row>
    <row r="2298" spans="1:27" x14ac:dyDescent="0.2">
      <c r="A2298" s="4">
        <v>2297</v>
      </c>
      <c r="B2298" s="4" t="s">
        <v>9636</v>
      </c>
      <c r="C2298" s="5">
        <v>42309</v>
      </c>
      <c r="D2298" s="5">
        <v>42313</v>
      </c>
      <c r="E2298" s="4" t="s">
        <v>29</v>
      </c>
      <c r="F2298" s="4" t="s">
        <v>6023</v>
      </c>
      <c r="G2298" s="4" t="s">
        <v>6022</v>
      </c>
      <c r="H2298" s="4" t="s">
        <v>18</v>
      </c>
      <c r="I2298" s="4" t="s">
        <v>17</v>
      </c>
      <c r="J2298" s="4" t="s">
        <v>254</v>
      </c>
      <c r="K2298" s="4" t="s">
        <v>66</v>
      </c>
      <c r="L2298" s="4">
        <v>10011</v>
      </c>
      <c r="M2298" s="4" t="s">
        <v>5</v>
      </c>
      <c r="N2298" s="4" t="s">
        <v>6541</v>
      </c>
      <c r="O2298" s="4" t="s">
        <v>37</v>
      </c>
      <c r="P2298" s="4" t="s">
        <v>36</v>
      </c>
      <c r="Q2298" s="4" t="s">
        <v>6540</v>
      </c>
      <c r="R2298" s="4">
        <v>259.7</v>
      </c>
      <c r="S2298" s="4">
        <v>5</v>
      </c>
      <c r="T2298" s="4">
        <v>0</v>
      </c>
      <c r="U2298" s="4">
        <v>106.477</v>
      </c>
      <c r="V2298" s="4" t="str">
        <f>INDEX(Regional_Lookup!$B$2:$B$5,MATCH('Sample - Superstore'!M2298,Regional_Lookup!$A$2:$A$5,0))</f>
        <v>Sarah Miller</v>
      </c>
      <c r="W2298" s="4">
        <f>INDEX(Regional_Lookup!$C$2:$C$5, MATCH('Sample - Superstore'!M2298,Regional_Lookup!$A$2:$A$5, 0))</f>
        <v>0.16</v>
      </c>
      <c r="X2298" s="4">
        <f>U2298/R2298</f>
        <v>0.41000000000000003</v>
      </c>
      <c r="Y2298" s="4" t="str">
        <f>IF(X2298&gt;=W2298, "Yes", "No")</f>
        <v>Yes</v>
      </c>
      <c r="Z2298" s="4">
        <f>D2298-C2298</f>
        <v>4</v>
      </c>
      <c r="AA2298" s="4" t="str" cm="1">
        <f t="array" ref="AA2298">_xlfn.IFS(Z2298&lt;=2,"Fast",Z2298&gt;5, "Slow", AND(Z2298&gt;=3,Z2298&lt;=5),"Standard")</f>
        <v>Standard</v>
      </c>
    </row>
    <row r="2299" spans="1:27" x14ac:dyDescent="0.2">
      <c r="A2299" s="4">
        <v>2298</v>
      </c>
      <c r="B2299" s="4" t="s">
        <v>9636</v>
      </c>
      <c r="C2299" s="5">
        <v>42309</v>
      </c>
      <c r="D2299" s="5">
        <v>42313</v>
      </c>
      <c r="E2299" s="4" t="s">
        <v>29</v>
      </c>
      <c r="F2299" s="4" t="s">
        <v>6023</v>
      </c>
      <c r="G2299" s="4" t="s">
        <v>6022</v>
      </c>
      <c r="H2299" s="4" t="s">
        <v>18</v>
      </c>
      <c r="I2299" s="4" t="s">
        <v>17</v>
      </c>
      <c r="J2299" s="4" t="s">
        <v>254</v>
      </c>
      <c r="K2299" s="4" t="s">
        <v>66</v>
      </c>
      <c r="L2299" s="4">
        <v>10011</v>
      </c>
      <c r="M2299" s="4" t="s">
        <v>5</v>
      </c>
      <c r="N2299" s="4" t="s">
        <v>7142</v>
      </c>
      <c r="O2299" s="4" t="s">
        <v>33</v>
      </c>
      <c r="P2299" s="4" t="s">
        <v>32</v>
      </c>
      <c r="Q2299" s="4" t="s">
        <v>7141</v>
      </c>
      <c r="R2299" s="4">
        <v>42.95</v>
      </c>
      <c r="S2299" s="4">
        <v>1</v>
      </c>
      <c r="T2299" s="4">
        <v>0</v>
      </c>
      <c r="U2299" s="4">
        <v>1.2885</v>
      </c>
      <c r="V2299" s="4" t="str">
        <f>INDEX(Regional_Lookup!$B$2:$B$5,MATCH('Sample - Superstore'!M2299,Regional_Lookup!$A$2:$A$5,0))</f>
        <v>Sarah Miller</v>
      </c>
      <c r="W2299" s="4">
        <f>INDEX(Regional_Lookup!$C$2:$C$5, MATCH('Sample - Superstore'!M2299,Regional_Lookup!$A$2:$A$5, 0))</f>
        <v>0.16</v>
      </c>
      <c r="X2299" s="4">
        <f>U2299/R2299</f>
        <v>0.03</v>
      </c>
      <c r="Y2299" s="4" t="str">
        <f>IF(X2299&gt;=W2299, "Yes", "No")</f>
        <v>No</v>
      </c>
      <c r="Z2299" s="4">
        <f>D2299-C2299</f>
        <v>4</v>
      </c>
      <c r="AA2299" s="4" t="str" cm="1">
        <f t="array" ref="AA2299">_xlfn.IFS(Z2299&lt;=2,"Fast",Z2299&gt;5, "Slow", AND(Z2299&gt;=3,Z2299&lt;=5),"Standard")</f>
        <v>Standard</v>
      </c>
    </row>
    <row r="2300" spans="1:27" x14ac:dyDescent="0.2">
      <c r="A2300" s="4">
        <v>2299</v>
      </c>
      <c r="B2300" s="4" t="s">
        <v>9636</v>
      </c>
      <c r="C2300" s="5">
        <v>42309</v>
      </c>
      <c r="D2300" s="5">
        <v>42313</v>
      </c>
      <c r="E2300" s="4" t="s">
        <v>29</v>
      </c>
      <c r="F2300" s="4" t="s">
        <v>6023</v>
      </c>
      <c r="G2300" s="4" t="s">
        <v>6022</v>
      </c>
      <c r="H2300" s="4" t="s">
        <v>18</v>
      </c>
      <c r="I2300" s="4" t="s">
        <v>17</v>
      </c>
      <c r="J2300" s="4" t="s">
        <v>254</v>
      </c>
      <c r="K2300" s="4" t="s">
        <v>66</v>
      </c>
      <c r="L2300" s="4">
        <v>10011</v>
      </c>
      <c r="M2300" s="4" t="s">
        <v>5</v>
      </c>
      <c r="N2300" s="4" t="s">
        <v>1796</v>
      </c>
      <c r="O2300" s="4" t="s">
        <v>33</v>
      </c>
      <c r="P2300" s="4" t="s">
        <v>55</v>
      </c>
      <c r="Q2300" s="4" t="s">
        <v>1795</v>
      </c>
      <c r="R2300" s="4">
        <v>1399.93</v>
      </c>
      <c r="S2300" s="4">
        <v>7</v>
      </c>
      <c r="T2300" s="4">
        <v>0</v>
      </c>
      <c r="U2300" s="4">
        <v>601.96990000000005</v>
      </c>
      <c r="V2300" s="4" t="str">
        <f>INDEX(Regional_Lookup!$B$2:$B$5,MATCH('Sample - Superstore'!M2300,Regional_Lookup!$A$2:$A$5,0))</f>
        <v>Sarah Miller</v>
      </c>
      <c r="W2300" s="4">
        <f>INDEX(Regional_Lookup!$C$2:$C$5, MATCH('Sample - Superstore'!M2300,Regional_Lookup!$A$2:$A$5, 0))</f>
        <v>0.16</v>
      </c>
      <c r="X2300" s="4">
        <f>U2300/R2300</f>
        <v>0.43</v>
      </c>
      <c r="Y2300" s="4" t="str">
        <f>IF(X2300&gt;=W2300, "Yes", "No")</f>
        <v>Yes</v>
      </c>
      <c r="Z2300" s="4">
        <f>D2300-C2300</f>
        <v>4</v>
      </c>
      <c r="AA2300" s="4" t="str" cm="1">
        <f t="array" ref="AA2300">_xlfn.IFS(Z2300&lt;=2,"Fast",Z2300&gt;5, "Slow", AND(Z2300&gt;=3,Z2300&lt;=5),"Standard")</f>
        <v>Standard</v>
      </c>
    </row>
    <row r="2301" spans="1:27" x14ac:dyDescent="0.2">
      <c r="A2301" s="4">
        <v>2300</v>
      </c>
      <c r="B2301" s="4" t="s">
        <v>9636</v>
      </c>
      <c r="C2301" s="5">
        <v>42309</v>
      </c>
      <c r="D2301" s="5">
        <v>42313</v>
      </c>
      <c r="E2301" s="4" t="s">
        <v>29</v>
      </c>
      <c r="F2301" s="4" t="s">
        <v>6023</v>
      </c>
      <c r="G2301" s="4" t="s">
        <v>6022</v>
      </c>
      <c r="H2301" s="4" t="s">
        <v>18</v>
      </c>
      <c r="I2301" s="4" t="s">
        <v>17</v>
      </c>
      <c r="J2301" s="4" t="s">
        <v>254</v>
      </c>
      <c r="K2301" s="4" t="s">
        <v>66</v>
      </c>
      <c r="L2301" s="4">
        <v>10011</v>
      </c>
      <c r="M2301" s="4" t="s">
        <v>5</v>
      </c>
      <c r="N2301" s="4" t="s">
        <v>9635</v>
      </c>
      <c r="O2301" s="4" t="s">
        <v>33</v>
      </c>
      <c r="P2301" s="4" t="s">
        <v>32</v>
      </c>
      <c r="Q2301" s="4" t="s">
        <v>9634</v>
      </c>
      <c r="R2301" s="4">
        <v>503.96</v>
      </c>
      <c r="S2301" s="4">
        <v>4</v>
      </c>
      <c r="T2301" s="4">
        <v>0</v>
      </c>
      <c r="U2301" s="4">
        <v>125.99</v>
      </c>
      <c r="V2301" s="4" t="str">
        <f>INDEX(Regional_Lookup!$B$2:$B$5,MATCH('Sample - Superstore'!M2301,Regional_Lookup!$A$2:$A$5,0))</f>
        <v>Sarah Miller</v>
      </c>
      <c r="W2301" s="4">
        <f>INDEX(Regional_Lookup!$C$2:$C$5, MATCH('Sample - Superstore'!M2301,Regional_Lookup!$A$2:$A$5, 0))</f>
        <v>0.16</v>
      </c>
      <c r="X2301" s="4">
        <f>U2301/R2301</f>
        <v>0.25</v>
      </c>
      <c r="Y2301" s="4" t="str">
        <f>IF(X2301&gt;=W2301, "Yes", "No")</f>
        <v>Yes</v>
      </c>
      <c r="Z2301" s="4">
        <f>D2301-C2301</f>
        <v>4</v>
      </c>
      <c r="AA2301" s="4" t="str" cm="1">
        <f t="array" ref="AA2301">_xlfn.IFS(Z2301&lt;=2,"Fast",Z2301&gt;5, "Slow", AND(Z2301&gt;=3,Z2301&lt;=5),"Standard")</f>
        <v>Standard</v>
      </c>
    </row>
    <row r="2302" spans="1:27" x14ac:dyDescent="0.2">
      <c r="A2302" s="4">
        <v>2301</v>
      </c>
      <c r="B2302" s="4" t="s">
        <v>9633</v>
      </c>
      <c r="C2302" s="5">
        <v>41957</v>
      </c>
      <c r="D2302" s="5">
        <v>41961</v>
      </c>
      <c r="E2302" s="4" t="s">
        <v>29</v>
      </c>
      <c r="F2302" s="4" t="s">
        <v>2454</v>
      </c>
      <c r="G2302" s="4" t="s">
        <v>2453</v>
      </c>
      <c r="H2302" s="4" t="s">
        <v>18</v>
      </c>
      <c r="I2302" s="4" t="s">
        <v>17</v>
      </c>
      <c r="J2302" s="4" t="s">
        <v>5398</v>
      </c>
      <c r="K2302" s="4" t="s">
        <v>76</v>
      </c>
      <c r="L2302" s="4">
        <v>48640</v>
      </c>
      <c r="M2302" s="4" t="s">
        <v>3</v>
      </c>
      <c r="N2302" s="4" t="s">
        <v>1755</v>
      </c>
      <c r="O2302" s="4" t="s">
        <v>13</v>
      </c>
      <c r="P2302" s="4" t="s">
        <v>100</v>
      </c>
      <c r="Q2302" s="4" t="s">
        <v>1754</v>
      </c>
      <c r="R2302" s="4">
        <v>12.72</v>
      </c>
      <c r="S2302" s="4">
        <v>3</v>
      </c>
      <c r="T2302" s="4">
        <v>0</v>
      </c>
      <c r="U2302" s="4">
        <v>6.36</v>
      </c>
      <c r="V2302" s="4" t="str">
        <f>INDEX(Regional_Lookup!$B$2:$B$5,MATCH('Sample - Superstore'!M2302,Regional_Lookup!$A$2:$A$5,0))</f>
        <v>David Johnson</v>
      </c>
      <c r="W2302" s="4">
        <f>INDEX(Regional_Lookup!$C$2:$C$5, MATCH('Sample - Superstore'!M2302,Regional_Lookup!$A$2:$A$5, 0))</f>
        <v>0.14000000000000001</v>
      </c>
      <c r="X2302" s="4">
        <f>U2302/R2302</f>
        <v>0.5</v>
      </c>
      <c r="Y2302" s="4" t="str">
        <f>IF(X2302&gt;=W2302, "Yes", "No")</f>
        <v>Yes</v>
      </c>
      <c r="Z2302" s="4">
        <f>D2302-C2302</f>
        <v>4</v>
      </c>
      <c r="AA2302" s="4" t="str" cm="1">
        <f t="array" ref="AA2302">_xlfn.IFS(Z2302&lt;=2,"Fast",Z2302&gt;5, "Slow", AND(Z2302&gt;=3,Z2302&lt;=5),"Standard")</f>
        <v>Standard</v>
      </c>
    </row>
    <row r="2303" spans="1:27" x14ac:dyDescent="0.2">
      <c r="A2303" s="4">
        <v>2302</v>
      </c>
      <c r="B2303" s="4" t="s">
        <v>9633</v>
      </c>
      <c r="C2303" s="5">
        <v>41957</v>
      </c>
      <c r="D2303" s="5">
        <v>41961</v>
      </c>
      <c r="E2303" s="4" t="s">
        <v>29</v>
      </c>
      <c r="F2303" s="4" t="s">
        <v>2454</v>
      </c>
      <c r="G2303" s="4" t="s">
        <v>2453</v>
      </c>
      <c r="H2303" s="4" t="s">
        <v>18</v>
      </c>
      <c r="I2303" s="4" t="s">
        <v>17</v>
      </c>
      <c r="J2303" s="4" t="s">
        <v>5398</v>
      </c>
      <c r="K2303" s="4" t="s">
        <v>76</v>
      </c>
      <c r="L2303" s="4">
        <v>48640</v>
      </c>
      <c r="M2303" s="4" t="s">
        <v>3</v>
      </c>
      <c r="N2303" s="4" t="s">
        <v>3169</v>
      </c>
      <c r="O2303" s="4" t="s">
        <v>13</v>
      </c>
      <c r="P2303" s="4" t="s">
        <v>100</v>
      </c>
      <c r="Q2303" s="4" t="s">
        <v>3168</v>
      </c>
      <c r="R2303" s="4">
        <v>11.52</v>
      </c>
      <c r="S2303" s="4">
        <v>4</v>
      </c>
      <c r="T2303" s="4">
        <v>0</v>
      </c>
      <c r="U2303" s="4">
        <v>5.6448</v>
      </c>
      <c r="V2303" s="4" t="str">
        <f>INDEX(Regional_Lookup!$B$2:$B$5,MATCH('Sample - Superstore'!M2303,Regional_Lookup!$A$2:$A$5,0))</f>
        <v>David Johnson</v>
      </c>
      <c r="W2303" s="4">
        <f>INDEX(Regional_Lookup!$C$2:$C$5, MATCH('Sample - Superstore'!M2303,Regional_Lookup!$A$2:$A$5, 0))</f>
        <v>0.14000000000000001</v>
      </c>
      <c r="X2303" s="4">
        <f>U2303/R2303</f>
        <v>0.49000000000000005</v>
      </c>
      <c r="Y2303" s="4" t="str">
        <f>IF(X2303&gt;=W2303, "Yes", "No")</f>
        <v>Yes</v>
      </c>
      <c r="Z2303" s="4">
        <f>D2303-C2303</f>
        <v>4</v>
      </c>
      <c r="AA2303" s="4" t="str" cm="1">
        <f t="array" ref="AA2303">_xlfn.IFS(Z2303&lt;=2,"Fast",Z2303&gt;5, "Slow", AND(Z2303&gt;=3,Z2303&lt;=5),"Standard")</f>
        <v>Standard</v>
      </c>
    </row>
    <row r="2304" spans="1:27" x14ac:dyDescent="0.2">
      <c r="A2304" s="4">
        <v>2303</v>
      </c>
      <c r="B2304" s="4" t="s">
        <v>9632</v>
      </c>
      <c r="C2304" s="5">
        <v>42386</v>
      </c>
      <c r="D2304" s="5">
        <v>42390</v>
      </c>
      <c r="E2304" s="4" t="s">
        <v>29</v>
      </c>
      <c r="F2304" s="4" t="s">
        <v>6391</v>
      </c>
      <c r="G2304" s="4" t="s">
        <v>6390</v>
      </c>
      <c r="H2304" s="4" t="s">
        <v>50</v>
      </c>
      <c r="I2304" s="4" t="s">
        <v>17</v>
      </c>
      <c r="J2304" s="4" t="s">
        <v>553</v>
      </c>
      <c r="K2304" s="4" t="s">
        <v>48</v>
      </c>
      <c r="L2304" s="4">
        <v>31907</v>
      </c>
      <c r="M2304" s="4" t="s">
        <v>7</v>
      </c>
      <c r="N2304" s="4" t="s">
        <v>1959</v>
      </c>
      <c r="O2304" s="4" t="s">
        <v>33</v>
      </c>
      <c r="P2304" s="4" t="s">
        <v>55</v>
      </c>
      <c r="Q2304" s="4" t="s">
        <v>1958</v>
      </c>
      <c r="R2304" s="4">
        <v>316</v>
      </c>
      <c r="S2304" s="4">
        <v>4</v>
      </c>
      <c r="T2304" s="4">
        <v>0</v>
      </c>
      <c r="U2304" s="4">
        <v>31.6</v>
      </c>
      <c r="V2304" s="4" t="str">
        <f>INDEX(Regional_Lookup!$B$2:$B$5,MATCH('Sample - Superstore'!M2304,Regional_Lookup!$A$2:$A$5,0))</f>
        <v>Maria Santos</v>
      </c>
      <c r="W2304" s="4">
        <f>INDEX(Regional_Lookup!$C$2:$C$5, MATCH('Sample - Superstore'!M2304,Regional_Lookup!$A$2:$A$5, 0))</f>
        <v>0.15</v>
      </c>
      <c r="X2304" s="4">
        <f>U2304/R2304</f>
        <v>0.1</v>
      </c>
      <c r="Y2304" s="4" t="str">
        <f>IF(X2304&gt;=W2304, "Yes", "No")</f>
        <v>No</v>
      </c>
      <c r="Z2304" s="4">
        <f>D2304-C2304</f>
        <v>4</v>
      </c>
      <c r="AA2304" s="4" t="str" cm="1">
        <f t="array" ref="AA2304">_xlfn.IFS(Z2304&lt;=2,"Fast",Z2304&gt;5, "Slow", AND(Z2304&gt;=3,Z2304&lt;=5),"Standard")</f>
        <v>Standard</v>
      </c>
    </row>
    <row r="2305" spans="1:27" x14ac:dyDescent="0.2">
      <c r="A2305" s="4">
        <v>2304</v>
      </c>
      <c r="B2305" s="4" t="s">
        <v>9631</v>
      </c>
      <c r="C2305" s="5">
        <v>42995</v>
      </c>
      <c r="D2305" s="5">
        <v>43000</v>
      </c>
      <c r="E2305" s="4" t="s">
        <v>21</v>
      </c>
      <c r="F2305" s="4" t="s">
        <v>1895</v>
      </c>
      <c r="G2305" s="4" t="s">
        <v>1894</v>
      </c>
      <c r="H2305" s="4" t="s">
        <v>102</v>
      </c>
      <c r="I2305" s="4" t="s">
        <v>17</v>
      </c>
      <c r="J2305" s="4" t="s">
        <v>7065</v>
      </c>
      <c r="K2305" s="4" t="s">
        <v>48</v>
      </c>
      <c r="L2305" s="4">
        <v>30076</v>
      </c>
      <c r="M2305" s="4" t="s">
        <v>7</v>
      </c>
      <c r="N2305" s="4" t="s">
        <v>6068</v>
      </c>
      <c r="O2305" s="4" t="s">
        <v>37</v>
      </c>
      <c r="P2305" s="4" t="s">
        <v>221</v>
      </c>
      <c r="Q2305" s="4" t="s">
        <v>6067</v>
      </c>
      <c r="R2305" s="4">
        <v>723.92</v>
      </c>
      <c r="S2305" s="4">
        <v>4</v>
      </c>
      <c r="T2305" s="4">
        <v>0</v>
      </c>
      <c r="U2305" s="4">
        <v>188.2192</v>
      </c>
      <c r="V2305" s="4" t="str">
        <f>INDEX(Regional_Lookup!$B$2:$B$5,MATCH('Sample - Superstore'!M2305,Regional_Lookup!$A$2:$A$5,0))</f>
        <v>Maria Santos</v>
      </c>
      <c r="W2305" s="4">
        <f>INDEX(Regional_Lookup!$C$2:$C$5, MATCH('Sample - Superstore'!M2305,Regional_Lookup!$A$2:$A$5, 0))</f>
        <v>0.15</v>
      </c>
      <c r="X2305" s="4">
        <f>U2305/R2305</f>
        <v>0.26</v>
      </c>
      <c r="Y2305" s="4" t="str">
        <f>IF(X2305&gt;=W2305, "Yes", "No")</f>
        <v>Yes</v>
      </c>
      <c r="Z2305" s="4">
        <f>D2305-C2305</f>
        <v>5</v>
      </c>
      <c r="AA2305" s="4" t="str" cm="1">
        <f t="array" ref="AA2305">_xlfn.IFS(Z2305&lt;=2,"Fast",Z2305&gt;5, "Slow", AND(Z2305&gt;=3,Z2305&lt;=5),"Standard")</f>
        <v>Standard</v>
      </c>
    </row>
    <row r="2306" spans="1:27" x14ac:dyDescent="0.2">
      <c r="A2306" s="4">
        <v>2305</v>
      </c>
      <c r="B2306" s="4" t="s">
        <v>9631</v>
      </c>
      <c r="C2306" s="5">
        <v>42995</v>
      </c>
      <c r="D2306" s="5">
        <v>43000</v>
      </c>
      <c r="E2306" s="4" t="s">
        <v>21</v>
      </c>
      <c r="F2306" s="4" t="s">
        <v>1895</v>
      </c>
      <c r="G2306" s="4" t="s">
        <v>1894</v>
      </c>
      <c r="H2306" s="4" t="s">
        <v>102</v>
      </c>
      <c r="I2306" s="4" t="s">
        <v>17</v>
      </c>
      <c r="J2306" s="4" t="s">
        <v>7065</v>
      </c>
      <c r="K2306" s="4" t="s">
        <v>48</v>
      </c>
      <c r="L2306" s="4">
        <v>30076</v>
      </c>
      <c r="M2306" s="4" t="s">
        <v>7</v>
      </c>
      <c r="N2306" s="4" t="s">
        <v>476</v>
      </c>
      <c r="O2306" s="4" t="s">
        <v>13</v>
      </c>
      <c r="P2306" s="4" t="s">
        <v>24</v>
      </c>
      <c r="Q2306" s="4" t="s">
        <v>152</v>
      </c>
      <c r="R2306" s="4">
        <v>106.32</v>
      </c>
      <c r="S2306" s="4">
        <v>3</v>
      </c>
      <c r="T2306" s="4">
        <v>0</v>
      </c>
      <c r="U2306" s="4">
        <v>49.970399999999998</v>
      </c>
      <c r="V2306" s="4" t="str">
        <f>INDEX(Regional_Lookup!$B$2:$B$5,MATCH('Sample - Superstore'!M2306,Regional_Lookup!$A$2:$A$5,0))</f>
        <v>Maria Santos</v>
      </c>
      <c r="W2306" s="4">
        <f>INDEX(Regional_Lookup!$C$2:$C$5, MATCH('Sample - Superstore'!M2306,Regional_Lookup!$A$2:$A$5, 0))</f>
        <v>0.15</v>
      </c>
      <c r="X2306" s="4">
        <f>U2306/R2306</f>
        <v>0.47000000000000003</v>
      </c>
      <c r="Y2306" s="4" t="str">
        <f>IF(X2306&gt;=W2306, "Yes", "No")</f>
        <v>Yes</v>
      </c>
      <c r="Z2306" s="4">
        <f>D2306-C2306</f>
        <v>5</v>
      </c>
      <c r="AA2306" s="4" t="str" cm="1">
        <f t="array" ref="AA2306">_xlfn.IFS(Z2306&lt;=2,"Fast",Z2306&gt;5, "Slow", AND(Z2306&gt;=3,Z2306&lt;=5),"Standard")</f>
        <v>Standard</v>
      </c>
    </row>
    <row r="2307" spans="1:27" x14ac:dyDescent="0.2">
      <c r="A2307" s="4">
        <v>2306</v>
      </c>
      <c r="B2307" s="4" t="s">
        <v>9630</v>
      </c>
      <c r="C2307" s="5">
        <v>42727</v>
      </c>
      <c r="D2307" s="5">
        <v>42728</v>
      </c>
      <c r="E2307" s="4" t="s">
        <v>89</v>
      </c>
      <c r="F2307" s="4" t="s">
        <v>1978</v>
      </c>
      <c r="G2307" s="4" t="s">
        <v>1977</v>
      </c>
      <c r="H2307" s="4" t="s">
        <v>50</v>
      </c>
      <c r="I2307" s="4" t="s">
        <v>17</v>
      </c>
      <c r="J2307" s="4" t="s">
        <v>319</v>
      </c>
      <c r="K2307" s="4" t="s">
        <v>318</v>
      </c>
      <c r="L2307" s="4">
        <v>60623</v>
      </c>
      <c r="M2307" s="4" t="s">
        <v>3</v>
      </c>
      <c r="N2307" s="4" t="s">
        <v>6636</v>
      </c>
      <c r="O2307" s="4" t="s">
        <v>37</v>
      </c>
      <c r="P2307" s="4" t="s">
        <v>165</v>
      </c>
      <c r="Q2307" s="4" t="s">
        <v>6635</v>
      </c>
      <c r="R2307" s="4">
        <v>141.37200000000001</v>
      </c>
      <c r="S2307" s="4">
        <v>2</v>
      </c>
      <c r="T2307" s="4">
        <v>0.3</v>
      </c>
      <c r="U2307" s="4">
        <v>-14.1372</v>
      </c>
      <c r="V2307" s="4" t="str">
        <f>INDEX(Regional_Lookup!$B$2:$B$5,MATCH('Sample - Superstore'!M2307,Regional_Lookup!$A$2:$A$5,0))</f>
        <v>David Johnson</v>
      </c>
      <c r="W2307" s="4">
        <f>INDEX(Regional_Lookup!$C$2:$C$5, MATCH('Sample - Superstore'!M2307,Regional_Lookup!$A$2:$A$5, 0))</f>
        <v>0.14000000000000001</v>
      </c>
      <c r="X2307" s="4">
        <f>U2307/R2307</f>
        <v>-9.9999999999999992E-2</v>
      </c>
      <c r="Y2307" s="4" t="str">
        <f>IF(X2307&gt;=W2307, "Yes", "No")</f>
        <v>No</v>
      </c>
      <c r="Z2307" s="4">
        <f>D2307-C2307</f>
        <v>1</v>
      </c>
      <c r="AA2307" s="4" t="str" cm="1">
        <f t="array" ref="AA2307">_xlfn.IFS(Z2307&lt;=2,"Fast",Z2307&gt;5, "Slow", AND(Z2307&gt;=3,Z2307&lt;=5),"Standard")</f>
        <v>Fast</v>
      </c>
    </row>
    <row r="2308" spans="1:27" x14ac:dyDescent="0.2">
      <c r="A2308" s="4">
        <v>2307</v>
      </c>
      <c r="B2308" s="4" t="s">
        <v>9629</v>
      </c>
      <c r="C2308" s="5">
        <v>42222</v>
      </c>
      <c r="D2308" s="5">
        <v>42224</v>
      </c>
      <c r="E2308" s="4" t="s">
        <v>89</v>
      </c>
      <c r="F2308" s="4" t="s">
        <v>7534</v>
      </c>
      <c r="G2308" s="4" t="s">
        <v>7533</v>
      </c>
      <c r="H2308" s="4" t="s">
        <v>50</v>
      </c>
      <c r="I2308" s="4" t="s">
        <v>17</v>
      </c>
      <c r="J2308" s="4" t="s">
        <v>124</v>
      </c>
      <c r="K2308" s="4" t="s">
        <v>123</v>
      </c>
      <c r="L2308" s="4">
        <v>77041</v>
      </c>
      <c r="M2308" s="4" t="s">
        <v>3</v>
      </c>
      <c r="N2308" s="4" t="s">
        <v>537</v>
      </c>
      <c r="O2308" s="4" t="s">
        <v>13</v>
      </c>
      <c r="P2308" s="4" t="s">
        <v>24</v>
      </c>
      <c r="Q2308" s="4" t="s">
        <v>536</v>
      </c>
      <c r="R2308" s="4">
        <v>27.216000000000001</v>
      </c>
      <c r="S2308" s="4">
        <v>3</v>
      </c>
      <c r="T2308" s="4">
        <v>0.2</v>
      </c>
      <c r="U2308" s="4">
        <v>9.8658000000000001</v>
      </c>
      <c r="V2308" s="4" t="str">
        <f>INDEX(Regional_Lookup!$B$2:$B$5,MATCH('Sample - Superstore'!M2308,Regional_Lookup!$A$2:$A$5,0))</f>
        <v>David Johnson</v>
      </c>
      <c r="W2308" s="4">
        <f>INDEX(Regional_Lookup!$C$2:$C$5, MATCH('Sample - Superstore'!M2308,Regional_Lookup!$A$2:$A$5, 0))</f>
        <v>0.14000000000000001</v>
      </c>
      <c r="X2308" s="4">
        <f>U2308/R2308</f>
        <v>0.36249999999999999</v>
      </c>
      <c r="Y2308" s="4" t="str">
        <f>IF(X2308&gt;=W2308, "Yes", "No")</f>
        <v>Yes</v>
      </c>
      <c r="Z2308" s="4">
        <f>D2308-C2308</f>
        <v>2</v>
      </c>
      <c r="AA2308" s="4" t="str" cm="1">
        <f t="array" ref="AA2308">_xlfn.IFS(Z2308&lt;=2,"Fast",Z2308&gt;5, "Slow", AND(Z2308&gt;=3,Z2308&lt;=5),"Standard")</f>
        <v>Fast</v>
      </c>
    </row>
    <row r="2309" spans="1:27" x14ac:dyDescent="0.2">
      <c r="A2309" s="4">
        <v>2308</v>
      </c>
      <c r="B2309" s="4" t="s">
        <v>9628</v>
      </c>
      <c r="C2309" s="5">
        <v>43044</v>
      </c>
      <c r="D2309" s="5">
        <v>43048</v>
      </c>
      <c r="E2309" s="4" t="s">
        <v>29</v>
      </c>
      <c r="F2309" s="4" t="s">
        <v>3874</v>
      </c>
      <c r="G2309" s="4" t="s">
        <v>3873</v>
      </c>
      <c r="H2309" s="4" t="s">
        <v>18</v>
      </c>
      <c r="I2309" s="4" t="s">
        <v>17</v>
      </c>
      <c r="J2309" s="4" t="s">
        <v>254</v>
      </c>
      <c r="K2309" s="4" t="s">
        <v>66</v>
      </c>
      <c r="L2309" s="4">
        <v>10009</v>
      </c>
      <c r="M2309" s="4" t="s">
        <v>5</v>
      </c>
      <c r="N2309" s="4" t="s">
        <v>7079</v>
      </c>
      <c r="O2309" s="4" t="s">
        <v>33</v>
      </c>
      <c r="P2309" s="4" t="s">
        <v>55</v>
      </c>
      <c r="Q2309" s="4" t="s">
        <v>7078</v>
      </c>
      <c r="R2309" s="4">
        <v>390.75</v>
      </c>
      <c r="S2309" s="4">
        <v>5</v>
      </c>
      <c r="T2309" s="4">
        <v>0</v>
      </c>
      <c r="U2309" s="4">
        <v>171.93</v>
      </c>
      <c r="V2309" s="4" t="str">
        <f>INDEX(Regional_Lookup!$B$2:$B$5,MATCH('Sample - Superstore'!M2309,Regional_Lookup!$A$2:$A$5,0))</f>
        <v>Sarah Miller</v>
      </c>
      <c r="W2309" s="4">
        <f>INDEX(Regional_Lookup!$C$2:$C$5, MATCH('Sample - Superstore'!M2309,Regional_Lookup!$A$2:$A$5, 0))</f>
        <v>0.16</v>
      </c>
      <c r="X2309" s="4">
        <f>U2309/R2309</f>
        <v>0.44</v>
      </c>
      <c r="Y2309" s="4" t="str">
        <f>IF(X2309&gt;=W2309, "Yes", "No")</f>
        <v>Yes</v>
      </c>
      <c r="Z2309" s="4">
        <f>D2309-C2309</f>
        <v>4</v>
      </c>
      <c r="AA2309" s="4" t="str" cm="1">
        <f t="array" ref="AA2309">_xlfn.IFS(Z2309&lt;=2,"Fast",Z2309&gt;5, "Slow", AND(Z2309&gt;=3,Z2309&lt;=5),"Standard")</f>
        <v>Standard</v>
      </c>
    </row>
    <row r="2310" spans="1:27" x14ac:dyDescent="0.2">
      <c r="A2310" s="4">
        <v>2309</v>
      </c>
      <c r="B2310" s="4" t="s">
        <v>9627</v>
      </c>
      <c r="C2310" s="5">
        <v>42897</v>
      </c>
      <c r="D2310" s="5">
        <v>42898</v>
      </c>
      <c r="E2310" s="4" t="s">
        <v>89</v>
      </c>
      <c r="F2310" s="4" t="s">
        <v>1798</v>
      </c>
      <c r="G2310" s="4" t="s">
        <v>1797</v>
      </c>
      <c r="H2310" s="4" t="s">
        <v>102</v>
      </c>
      <c r="I2310" s="4" t="s">
        <v>17</v>
      </c>
      <c r="J2310" s="4" t="s">
        <v>1960</v>
      </c>
      <c r="K2310" s="4" t="s">
        <v>181</v>
      </c>
      <c r="L2310" s="4">
        <v>85345</v>
      </c>
      <c r="M2310" s="4" t="s">
        <v>9</v>
      </c>
      <c r="N2310" s="4" t="s">
        <v>2076</v>
      </c>
      <c r="O2310" s="4" t="s">
        <v>37</v>
      </c>
      <c r="P2310" s="4" t="s">
        <v>221</v>
      </c>
      <c r="Q2310" s="4" t="s">
        <v>2075</v>
      </c>
      <c r="R2310" s="4">
        <v>280.79199999999997</v>
      </c>
      <c r="S2310" s="4">
        <v>1</v>
      </c>
      <c r="T2310" s="4">
        <v>0.2</v>
      </c>
      <c r="U2310" s="4">
        <v>35.098999999999997</v>
      </c>
      <c r="V2310" s="4" t="str">
        <f>INDEX(Regional_Lookup!$B$2:$B$5,MATCH('Sample - Superstore'!M2310,Regional_Lookup!$A$2:$A$5,0))</f>
        <v>James Chen</v>
      </c>
      <c r="W2310" s="4">
        <f>INDEX(Regional_Lookup!$C$2:$C$5, MATCH('Sample - Superstore'!M2310,Regional_Lookup!$A$2:$A$5, 0))</f>
        <v>0.18</v>
      </c>
      <c r="X2310" s="4">
        <f>U2310/R2310</f>
        <v>0.125</v>
      </c>
      <c r="Y2310" s="4" t="str">
        <f>IF(X2310&gt;=W2310, "Yes", "No")</f>
        <v>No</v>
      </c>
      <c r="Z2310" s="4">
        <f>D2310-C2310</f>
        <v>1</v>
      </c>
      <c r="AA2310" s="4" t="str" cm="1">
        <f t="array" ref="AA2310">_xlfn.IFS(Z2310&lt;=2,"Fast",Z2310&gt;5, "Slow", AND(Z2310&gt;=3,Z2310&lt;=5),"Standard")</f>
        <v>Fast</v>
      </c>
    </row>
    <row r="2311" spans="1:27" x14ac:dyDescent="0.2">
      <c r="A2311" s="4">
        <v>2310</v>
      </c>
      <c r="B2311" s="4" t="s">
        <v>9627</v>
      </c>
      <c r="C2311" s="5">
        <v>42897</v>
      </c>
      <c r="D2311" s="5">
        <v>42898</v>
      </c>
      <c r="E2311" s="4" t="s">
        <v>89</v>
      </c>
      <c r="F2311" s="4" t="s">
        <v>1798</v>
      </c>
      <c r="G2311" s="4" t="s">
        <v>1797</v>
      </c>
      <c r="H2311" s="4" t="s">
        <v>102</v>
      </c>
      <c r="I2311" s="4" t="s">
        <v>17</v>
      </c>
      <c r="J2311" s="4" t="s">
        <v>1960</v>
      </c>
      <c r="K2311" s="4" t="s">
        <v>181</v>
      </c>
      <c r="L2311" s="4">
        <v>85345</v>
      </c>
      <c r="M2311" s="4" t="s">
        <v>9</v>
      </c>
      <c r="N2311" s="4" t="s">
        <v>4723</v>
      </c>
      <c r="O2311" s="4" t="s">
        <v>13</v>
      </c>
      <c r="P2311" s="4" t="s">
        <v>231</v>
      </c>
      <c r="Q2311" s="4" t="s">
        <v>4722</v>
      </c>
      <c r="R2311" s="4">
        <v>68.447999999999993</v>
      </c>
      <c r="S2311" s="4">
        <v>4</v>
      </c>
      <c r="T2311" s="4">
        <v>0.2</v>
      </c>
      <c r="U2311" s="4">
        <v>7.7004000000000001</v>
      </c>
      <c r="V2311" s="4" t="str">
        <f>INDEX(Regional_Lookup!$B$2:$B$5,MATCH('Sample - Superstore'!M2311,Regional_Lookup!$A$2:$A$5,0))</f>
        <v>James Chen</v>
      </c>
      <c r="W2311" s="4">
        <f>INDEX(Regional_Lookup!$C$2:$C$5, MATCH('Sample - Superstore'!M2311,Regional_Lookup!$A$2:$A$5, 0))</f>
        <v>0.18</v>
      </c>
      <c r="X2311" s="4">
        <f>U2311/R2311</f>
        <v>0.11250000000000002</v>
      </c>
      <c r="Y2311" s="4" t="str">
        <f>IF(X2311&gt;=W2311, "Yes", "No")</f>
        <v>No</v>
      </c>
      <c r="Z2311" s="4">
        <f>D2311-C2311</f>
        <v>1</v>
      </c>
      <c r="AA2311" s="4" t="str" cm="1">
        <f t="array" ref="AA2311">_xlfn.IFS(Z2311&lt;=2,"Fast",Z2311&gt;5, "Slow", AND(Z2311&gt;=3,Z2311&lt;=5),"Standard")</f>
        <v>Fast</v>
      </c>
    </row>
    <row r="2312" spans="1:27" x14ac:dyDescent="0.2">
      <c r="A2312" s="4">
        <v>2311</v>
      </c>
      <c r="B2312" s="4" t="s">
        <v>9627</v>
      </c>
      <c r="C2312" s="5">
        <v>42897</v>
      </c>
      <c r="D2312" s="5">
        <v>42898</v>
      </c>
      <c r="E2312" s="4" t="s">
        <v>89</v>
      </c>
      <c r="F2312" s="4" t="s">
        <v>1798</v>
      </c>
      <c r="G2312" s="4" t="s">
        <v>1797</v>
      </c>
      <c r="H2312" s="4" t="s">
        <v>102</v>
      </c>
      <c r="I2312" s="4" t="s">
        <v>17</v>
      </c>
      <c r="J2312" s="4" t="s">
        <v>1960</v>
      </c>
      <c r="K2312" s="4" t="s">
        <v>181</v>
      </c>
      <c r="L2312" s="4">
        <v>85345</v>
      </c>
      <c r="M2312" s="4" t="s">
        <v>9</v>
      </c>
      <c r="N2312" s="4" t="s">
        <v>2992</v>
      </c>
      <c r="O2312" s="4" t="s">
        <v>13</v>
      </c>
      <c r="P2312" s="4" t="s">
        <v>116</v>
      </c>
      <c r="Q2312" s="4" t="s">
        <v>2991</v>
      </c>
      <c r="R2312" s="4">
        <v>88.04</v>
      </c>
      <c r="S2312" s="4">
        <v>5</v>
      </c>
      <c r="T2312" s="4">
        <v>0.2</v>
      </c>
      <c r="U2312" s="4">
        <v>6.6029999999999998</v>
      </c>
      <c r="V2312" s="4" t="str">
        <f>INDEX(Regional_Lookup!$B$2:$B$5,MATCH('Sample - Superstore'!M2312,Regional_Lookup!$A$2:$A$5,0))</f>
        <v>James Chen</v>
      </c>
      <c r="W2312" s="4">
        <f>INDEX(Regional_Lookup!$C$2:$C$5, MATCH('Sample - Superstore'!M2312,Regional_Lookup!$A$2:$A$5, 0))</f>
        <v>0.18</v>
      </c>
      <c r="X2312" s="4">
        <f>U2312/R2312</f>
        <v>7.4999999999999997E-2</v>
      </c>
      <c r="Y2312" s="4" t="str">
        <f>IF(X2312&gt;=W2312, "Yes", "No")</f>
        <v>No</v>
      </c>
      <c r="Z2312" s="4">
        <f>D2312-C2312</f>
        <v>1</v>
      </c>
      <c r="AA2312" s="4" t="str" cm="1">
        <f t="array" ref="AA2312">_xlfn.IFS(Z2312&lt;=2,"Fast",Z2312&gt;5, "Slow", AND(Z2312&gt;=3,Z2312&lt;=5),"Standard")</f>
        <v>Fast</v>
      </c>
    </row>
    <row r="2313" spans="1:27" x14ac:dyDescent="0.2">
      <c r="A2313" s="4">
        <v>2312</v>
      </c>
      <c r="B2313" s="4" t="s">
        <v>9627</v>
      </c>
      <c r="C2313" s="5">
        <v>42897</v>
      </c>
      <c r="D2313" s="5">
        <v>42898</v>
      </c>
      <c r="E2313" s="4" t="s">
        <v>89</v>
      </c>
      <c r="F2313" s="4" t="s">
        <v>1798</v>
      </c>
      <c r="G2313" s="4" t="s">
        <v>1797</v>
      </c>
      <c r="H2313" s="4" t="s">
        <v>102</v>
      </c>
      <c r="I2313" s="4" t="s">
        <v>17</v>
      </c>
      <c r="J2313" s="4" t="s">
        <v>1960</v>
      </c>
      <c r="K2313" s="4" t="s">
        <v>181</v>
      </c>
      <c r="L2313" s="4">
        <v>85345</v>
      </c>
      <c r="M2313" s="4" t="s">
        <v>9</v>
      </c>
      <c r="N2313" s="4" t="s">
        <v>4426</v>
      </c>
      <c r="O2313" s="4" t="s">
        <v>13</v>
      </c>
      <c r="P2313" s="4" t="s">
        <v>116</v>
      </c>
      <c r="Q2313" s="4" t="s">
        <v>4425</v>
      </c>
      <c r="R2313" s="4">
        <v>15.872</v>
      </c>
      <c r="S2313" s="4">
        <v>1</v>
      </c>
      <c r="T2313" s="4">
        <v>0.2</v>
      </c>
      <c r="U2313" s="4">
        <v>1.984</v>
      </c>
      <c r="V2313" s="4" t="str">
        <f>INDEX(Regional_Lookup!$B$2:$B$5,MATCH('Sample - Superstore'!M2313,Regional_Lookup!$A$2:$A$5,0))</f>
        <v>James Chen</v>
      </c>
      <c r="W2313" s="4">
        <f>INDEX(Regional_Lookup!$C$2:$C$5, MATCH('Sample - Superstore'!M2313,Regional_Lookup!$A$2:$A$5, 0))</f>
        <v>0.18</v>
      </c>
      <c r="X2313" s="4">
        <f>U2313/R2313</f>
        <v>0.125</v>
      </c>
      <c r="Y2313" s="4" t="str">
        <f>IF(X2313&gt;=W2313, "Yes", "No")</f>
        <v>No</v>
      </c>
      <c r="Z2313" s="4">
        <f>D2313-C2313</f>
        <v>1</v>
      </c>
      <c r="AA2313" s="4" t="str" cm="1">
        <f t="array" ref="AA2313">_xlfn.IFS(Z2313&lt;=2,"Fast",Z2313&gt;5, "Slow", AND(Z2313&gt;=3,Z2313&lt;=5),"Standard")</f>
        <v>Fast</v>
      </c>
    </row>
    <row r="2314" spans="1:27" x14ac:dyDescent="0.2">
      <c r="A2314" s="4">
        <v>2313</v>
      </c>
      <c r="B2314" s="4" t="s">
        <v>9627</v>
      </c>
      <c r="C2314" s="5">
        <v>42897</v>
      </c>
      <c r="D2314" s="5">
        <v>42898</v>
      </c>
      <c r="E2314" s="4" t="s">
        <v>89</v>
      </c>
      <c r="F2314" s="4" t="s">
        <v>1798</v>
      </c>
      <c r="G2314" s="4" t="s">
        <v>1797</v>
      </c>
      <c r="H2314" s="4" t="s">
        <v>102</v>
      </c>
      <c r="I2314" s="4" t="s">
        <v>17</v>
      </c>
      <c r="J2314" s="4" t="s">
        <v>1960</v>
      </c>
      <c r="K2314" s="4" t="s">
        <v>181</v>
      </c>
      <c r="L2314" s="4">
        <v>85345</v>
      </c>
      <c r="M2314" s="4" t="s">
        <v>9</v>
      </c>
      <c r="N2314" s="4" t="s">
        <v>2166</v>
      </c>
      <c r="O2314" s="4" t="s">
        <v>13</v>
      </c>
      <c r="P2314" s="4" t="s">
        <v>231</v>
      </c>
      <c r="Q2314" s="4" t="s">
        <v>2165</v>
      </c>
      <c r="R2314" s="4">
        <v>215.59200000000001</v>
      </c>
      <c r="S2314" s="4">
        <v>3</v>
      </c>
      <c r="T2314" s="4">
        <v>0.2</v>
      </c>
      <c r="U2314" s="4">
        <v>-48.508200000000002</v>
      </c>
      <c r="V2314" s="4" t="str">
        <f>INDEX(Regional_Lookup!$B$2:$B$5,MATCH('Sample - Superstore'!M2314,Regional_Lookup!$A$2:$A$5,0))</f>
        <v>James Chen</v>
      </c>
      <c r="W2314" s="4">
        <f>INDEX(Regional_Lookup!$C$2:$C$5, MATCH('Sample - Superstore'!M2314,Regional_Lookup!$A$2:$A$5, 0))</f>
        <v>0.18</v>
      </c>
      <c r="X2314" s="4">
        <f>U2314/R2314</f>
        <v>-0.22500000000000001</v>
      </c>
      <c r="Y2314" s="4" t="str">
        <f>IF(X2314&gt;=W2314, "Yes", "No")</f>
        <v>No</v>
      </c>
      <c r="Z2314" s="4">
        <f>D2314-C2314</f>
        <v>1</v>
      </c>
      <c r="AA2314" s="4" t="str" cm="1">
        <f t="array" ref="AA2314">_xlfn.IFS(Z2314&lt;=2,"Fast",Z2314&gt;5, "Slow", AND(Z2314&gt;=3,Z2314&lt;=5),"Standard")</f>
        <v>Fast</v>
      </c>
    </row>
    <row r="2315" spans="1:27" x14ac:dyDescent="0.2">
      <c r="A2315" s="4">
        <v>2314</v>
      </c>
      <c r="B2315" s="4" t="s">
        <v>9626</v>
      </c>
      <c r="C2315" s="5">
        <v>42936</v>
      </c>
      <c r="D2315" s="5">
        <v>42941</v>
      </c>
      <c r="E2315" s="4" t="s">
        <v>29</v>
      </c>
      <c r="F2315" s="4" t="s">
        <v>777</v>
      </c>
      <c r="G2315" s="4" t="s">
        <v>776</v>
      </c>
      <c r="H2315" s="4" t="s">
        <v>50</v>
      </c>
      <c r="I2315" s="4" t="s">
        <v>17</v>
      </c>
      <c r="J2315" s="4" t="s">
        <v>9056</v>
      </c>
      <c r="K2315" s="4" t="s">
        <v>2451</v>
      </c>
      <c r="L2315" s="4">
        <v>57103</v>
      </c>
      <c r="M2315" s="4" t="s">
        <v>3</v>
      </c>
      <c r="N2315" s="4" t="s">
        <v>6444</v>
      </c>
      <c r="O2315" s="4" t="s">
        <v>13</v>
      </c>
      <c r="P2315" s="4" t="s">
        <v>72</v>
      </c>
      <c r="Q2315" s="4" t="s">
        <v>6443</v>
      </c>
      <c r="R2315" s="4">
        <v>14.62</v>
      </c>
      <c r="S2315" s="4">
        <v>2</v>
      </c>
      <c r="T2315" s="4">
        <v>0</v>
      </c>
      <c r="U2315" s="4">
        <v>6.8714000000000004</v>
      </c>
      <c r="V2315" s="4" t="str">
        <f>INDEX(Regional_Lookup!$B$2:$B$5,MATCH('Sample - Superstore'!M2315,Regional_Lookup!$A$2:$A$5,0))</f>
        <v>David Johnson</v>
      </c>
      <c r="W2315" s="4">
        <f>INDEX(Regional_Lookup!$C$2:$C$5, MATCH('Sample - Superstore'!M2315,Regional_Lookup!$A$2:$A$5, 0))</f>
        <v>0.14000000000000001</v>
      </c>
      <c r="X2315" s="4">
        <f>U2315/R2315</f>
        <v>0.47000000000000003</v>
      </c>
      <c r="Y2315" s="4" t="str">
        <f>IF(X2315&gt;=W2315, "Yes", "No")</f>
        <v>Yes</v>
      </c>
      <c r="Z2315" s="4">
        <f>D2315-C2315</f>
        <v>5</v>
      </c>
      <c r="AA2315" s="4" t="str" cm="1">
        <f t="array" ref="AA2315">_xlfn.IFS(Z2315&lt;=2,"Fast",Z2315&gt;5, "Slow", AND(Z2315&gt;=3,Z2315&lt;=5),"Standard")</f>
        <v>Standard</v>
      </c>
    </row>
    <row r="2316" spans="1:27" x14ac:dyDescent="0.2">
      <c r="A2316" s="4">
        <v>2315</v>
      </c>
      <c r="B2316" s="4" t="s">
        <v>9626</v>
      </c>
      <c r="C2316" s="5">
        <v>42936</v>
      </c>
      <c r="D2316" s="5">
        <v>42941</v>
      </c>
      <c r="E2316" s="4" t="s">
        <v>29</v>
      </c>
      <c r="F2316" s="4" t="s">
        <v>777</v>
      </c>
      <c r="G2316" s="4" t="s">
        <v>776</v>
      </c>
      <c r="H2316" s="4" t="s">
        <v>50</v>
      </c>
      <c r="I2316" s="4" t="s">
        <v>17</v>
      </c>
      <c r="J2316" s="4" t="s">
        <v>9056</v>
      </c>
      <c r="K2316" s="4" t="s">
        <v>2451</v>
      </c>
      <c r="L2316" s="4">
        <v>57103</v>
      </c>
      <c r="M2316" s="4" t="s">
        <v>3</v>
      </c>
      <c r="N2316" s="4" t="s">
        <v>6165</v>
      </c>
      <c r="O2316" s="4" t="s">
        <v>13</v>
      </c>
      <c r="P2316" s="4" t="s">
        <v>12</v>
      </c>
      <c r="Q2316" s="4" t="s">
        <v>6164</v>
      </c>
      <c r="R2316" s="4">
        <v>416.32</v>
      </c>
      <c r="S2316" s="4">
        <v>2</v>
      </c>
      <c r="T2316" s="4">
        <v>0</v>
      </c>
      <c r="U2316" s="4">
        <v>112.4064</v>
      </c>
      <c r="V2316" s="4" t="str">
        <f>INDEX(Regional_Lookup!$B$2:$B$5,MATCH('Sample - Superstore'!M2316,Regional_Lookup!$A$2:$A$5,0))</f>
        <v>David Johnson</v>
      </c>
      <c r="W2316" s="4">
        <f>INDEX(Regional_Lookup!$C$2:$C$5, MATCH('Sample - Superstore'!M2316,Regional_Lookup!$A$2:$A$5, 0))</f>
        <v>0.14000000000000001</v>
      </c>
      <c r="X2316" s="4">
        <f>U2316/R2316</f>
        <v>0.27</v>
      </c>
      <c r="Y2316" s="4" t="str">
        <f>IF(X2316&gt;=W2316, "Yes", "No")</f>
        <v>Yes</v>
      </c>
      <c r="Z2316" s="4">
        <f>D2316-C2316</f>
        <v>5</v>
      </c>
      <c r="AA2316" s="4" t="str" cm="1">
        <f t="array" ref="AA2316">_xlfn.IFS(Z2316&lt;=2,"Fast",Z2316&gt;5, "Slow", AND(Z2316&gt;=3,Z2316&lt;=5),"Standard")</f>
        <v>Standard</v>
      </c>
    </row>
    <row r="2317" spans="1:27" x14ac:dyDescent="0.2">
      <c r="A2317" s="4">
        <v>2316</v>
      </c>
      <c r="B2317" s="4" t="s">
        <v>9626</v>
      </c>
      <c r="C2317" s="5">
        <v>42936</v>
      </c>
      <c r="D2317" s="5">
        <v>42941</v>
      </c>
      <c r="E2317" s="4" t="s">
        <v>29</v>
      </c>
      <c r="F2317" s="4" t="s">
        <v>777</v>
      </c>
      <c r="G2317" s="4" t="s">
        <v>776</v>
      </c>
      <c r="H2317" s="4" t="s">
        <v>50</v>
      </c>
      <c r="I2317" s="4" t="s">
        <v>17</v>
      </c>
      <c r="J2317" s="4" t="s">
        <v>9056</v>
      </c>
      <c r="K2317" s="4" t="s">
        <v>2451</v>
      </c>
      <c r="L2317" s="4">
        <v>57103</v>
      </c>
      <c r="M2317" s="4" t="s">
        <v>3</v>
      </c>
      <c r="N2317" s="4" t="s">
        <v>3166</v>
      </c>
      <c r="O2317" s="4" t="s">
        <v>13</v>
      </c>
      <c r="P2317" s="4" t="s">
        <v>100</v>
      </c>
      <c r="Q2317" s="4" t="s">
        <v>3165</v>
      </c>
      <c r="R2317" s="4">
        <v>43</v>
      </c>
      <c r="S2317" s="4">
        <v>5</v>
      </c>
      <c r="T2317" s="4">
        <v>0</v>
      </c>
      <c r="U2317" s="4">
        <v>20.21</v>
      </c>
      <c r="V2317" s="4" t="str">
        <f>INDEX(Regional_Lookup!$B$2:$B$5,MATCH('Sample - Superstore'!M2317,Regional_Lookup!$A$2:$A$5,0))</f>
        <v>David Johnson</v>
      </c>
      <c r="W2317" s="4">
        <f>INDEX(Regional_Lookup!$C$2:$C$5, MATCH('Sample - Superstore'!M2317,Regional_Lookup!$A$2:$A$5, 0))</f>
        <v>0.14000000000000001</v>
      </c>
      <c r="X2317" s="4">
        <f>U2317/R2317</f>
        <v>0.47000000000000003</v>
      </c>
      <c r="Y2317" s="4" t="str">
        <f>IF(X2317&gt;=W2317, "Yes", "No")</f>
        <v>Yes</v>
      </c>
      <c r="Z2317" s="4">
        <f>D2317-C2317</f>
        <v>5</v>
      </c>
      <c r="AA2317" s="4" t="str" cm="1">
        <f t="array" ref="AA2317">_xlfn.IFS(Z2317&lt;=2,"Fast",Z2317&gt;5, "Slow", AND(Z2317&gt;=3,Z2317&lt;=5),"Standard")</f>
        <v>Standard</v>
      </c>
    </row>
    <row r="2318" spans="1:27" x14ac:dyDescent="0.2">
      <c r="A2318" s="4">
        <v>2317</v>
      </c>
      <c r="B2318" s="4" t="s">
        <v>9626</v>
      </c>
      <c r="C2318" s="5">
        <v>42936</v>
      </c>
      <c r="D2318" s="5">
        <v>42941</v>
      </c>
      <c r="E2318" s="4" t="s">
        <v>29</v>
      </c>
      <c r="F2318" s="4" t="s">
        <v>777</v>
      </c>
      <c r="G2318" s="4" t="s">
        <v>776</v>
      </c>
      <c r="H2318" s="4" t="s">
        <v>50</v>
      </c>
      <c r="I2318" s="4" t="s">
        <v>17</v>
      </c>
      <c r="J2318" s="4" t="s">
        <v>9056</v>
      </c>
      <c r="K2318" s="4" t="s">
        <v>2451</v>
      </c>
      <c r="L2318" s="4">
        <v>57103</v>
      </c>
      <c r="M2318" s="4" t="s">
        <v>3</v>
      </c>
      <c r="N2318" s="4" t="s">
        <v>649</v>
      </c>
      <c r="O2318" s="4" t="s">
        <v>37</v>
      </c>
      <c r="P2318" s="4" t="s">
        <v>221</v>
      </c>
      <c r="Q2318" s="4" t="s">
        <v>648</v>
      </c>
      <c r="R2318" s="4">
        <v>182.94</v>
      </c>
      <c r="S2318" s="4">
        <v>3</v>
      </c>
      <c r="T2318" s="4">
        <v>0</v>
      </c>
      <c r="U2318" s="4">
        <v>27.440999999999999</v>
      </c>
      <c r="V2318" s="4" t="str">
        <f>INDEX(Regional_Lookup!$B$2:$B$5,MATCH('Sample - Superstore'!M2318,Regional_Lookup!$A$2:$A$5,0))</f>
        <v>David Johnson</v>
      </c>
      <c r="W2318" s="4">
        <f>INDEX(Regional_Lookup!$C$2:$C$5, MATCH('Sample - Superstore'!M2318,Regional_Lookup!$A$2:$A$5, 0))</f>
        <v>0.14000000000000001</v>
      </c>
      <c r="X2318" s="4">
        <f>U2318/R2318</f>
        <v>0.15</v>
      </c>
      <c r="Y2318" s="4" t="str">
        <f>IF(X2318&gt;=W2318, "Yes", "No")</f>
        <v>Yes</v>
      </c>
      <c r="Z2318" s="4">
        <f>D2318-C2318</f>
        <v>5</v>
      </c>
      <c r="AA2318" s="4" t="str" cm="1">
        <f t="array" ref="AA2318">_xlfn.IFS(Z2318&lt;=2,"Fast",Z2318&gt;5, "Slow", AND(Z2318&gt;=3,Z2318&lt;=5),"Standard")</f>
        <v>Standard</v>
      </c>
    </row>
    <row r="2319" spans="1:27" x14ac:dyDescent="0.2">
      <c r="A2319" s="4">
        <v>2318</v>
      </c>
      <c r="B2319" s="4" t="s">
        <v>9626</v>
      </c>
      <c r="C2319" s="5">
        <v>42936</v>
      </c>
      <c r="D2319" s="5">
        <v>42941</v>
      </c>
      <c r="E2319" s="4" t="s">
        <v>29</v>
      </c>
      <c r="F2319" s="4" t="s">
        <v>777</v>
      </c>
      <c r="G2319" s="4" t="s">
        <v>776</v>
      </c>
      <c r="H2319" s="4" t="s">
        <v>50</v>
      </c>
      <c r="I2319" s="4" t="s">
        <v>17</v>
      </c>
      <c r="J2319" s="4" t="s">
        <v>9056</v>
      </c>
      <c r="K2319" s="4" t="s">
        <v>2451</v>
      </c>
      <c r="L2319" s="4">
        <v>57103</v>
      </c>
      <c r="M2319" s="4" t="s">
        <v>3</v>
      </c>
      <c r="N2319" s="4" t="s">
        <v>208</v>
      </c>
      <c r="O2319" s="4" t="s">
        <v>13</v>
      </c>
      <c r="P2319" s="4" t="s">
        <v>100</v>
      </c>
      <c r="Q2319" s="4" t="s">
        <v>207</v>
      </c>
      <c r="R2319" s="4">
        <v>60.83</v>
      </c>
      <c r="S2319" s="4">
        <v>7</v>
      </c>
      <c r="T2319" s="4">
        <v>0</v>
      </c>
      <c r="U2319" s="4">
        <v>30.414999999999999</v>
      </c>
      <c r="V2319" s="4" t="str">
        <f>INDEX(Regional_Lookup!$B$2:$B$5,MATCH('Sample - Superstore'!M2319,Regional_Lookup!$A$2:$A$5,0))</f>
        <v>David Johnson</v>
      </c>
      <c r="W2319" s="4">
        <f>INDEX(Regional_Lookup!$C$2:$C$5, MATCH('Sample - Superstore'!M2319,Regional_Lookup!$A$2:$A$5, 0))</f>
        <v>0.14000000000000001</v>
      </c>
      <c r="X2319" s="4">
        <f>U2319/R2319</f>
        <v>0.5</v>
      </c>
      <c r="Y2319" s="4" t="str">
        <f>IF(X2319&gt;=W2319, "Yes", "No")</f>
        <v>Yes</v>
      </c>
      <c r="Z2319" s="4">
        <f>D2319-C2319</f>
        <v>5</v>
      </c>
      <c r="AA2319" s="4" t="str" cm="1">
        <f t="array" ref="AA2319">_xlfn.IFS(Z2319&lt;=2,"Fast",Z2319&gt;5, "Slow", AND(Z2319&gt;=3,Z2319&lt;=5),"Standard")</f>
        <v>Standard</v>
      </c>
    </row>
    <row r="2320" spans="1:27" x14ac:dyDescent="0.2">
      <c r="A2320" s="4">
        <v>2319</v>
      </c>
      <c r="B2320" s="4" t="s">
        <v>9626</v>
      </c>
      <c r="C2320" s="5">
        <v>42936</v>
      </c>
      <c r="D2320" s="5">
        <v>42941</v>
      </c>
      <c r="E2320" s="4" t="s">
        <v>29</v>
      </c>
      <c r="F2320" s="4" t="s">
        <v>777</v>
      </c>
      <c r="G2320" s="4" t="s">
        <v>776</v>
      </c>
      <c r="H2320" s="4" t="s">
        <v>50</v>
      </c>
      <c r="I2320" s="4" t="s">
        <v>17</v>
      </c>
      <c r="J2320" s="4" t="s">
        <v>9056</v>
      </c>
      <c r="K2320" s="4" t="s">
        <v>2451</v>
      </c>
      <c r="L2320" s="4">
        <v>57103</v>
      </c>
      <c r="M2320" s="4" t="s">
        <v>3</v>
      </c>
      <c r="N2320" s="4" t="s">
        <v>2829</v>
      </c>
      <c r="O2320" s="4" t="s">
        <v>33</v>
      </c>
      <c r="P2320" s="4" t="s">
        <v>55</v>
      </c>
      <c r="Q2320" s="4" t="s">
        <v>2828</v>
      </c>
      <c r="R2320" s="4">
        <v>389.97</v>
      </c>
      <c r="S2320" s="4">
        <v>3</v>
      </c>
      <c r="T2320" s="4">
        <v>0</v>
      </c>
      <c r="U2320" s="4">
        <v>132.5898</v>
      </c>
      <c r="V2320" s="4" t="str">
        <f>INDEX(Regional_Lookup!$B$2:$B$5,MATCH('Sample - Superstore'!M2320,Regional_Lookup!$A$2:$A$5,0))</f>
        <v>David Johnson</v>
      </c>
      <c r="W2320" s="4">
        <f>INDEX(Regional_Lookup!$C$2:$C$5, MATCH('Sample - Superstore'!M2320,Regional_Lookup!$A$2:$A$5, 0))</f>
        <v>0.14000000000000001</v>
      </c>
      <c r="X2320" s="4">
        <f>U2320/R2320</f>
        <v>0.33999999999999997</v>
      </c>
      <c r="Y2320" s="4" t="str">
        <f>IF(X2320&gt;=W2320, "Yes", "No")</f>
        <v>Yes</v>
      </c>
      <c r="Z2320" s="4">
        <f>D2320-C2320</f>
        <v>5</v>
      </c>
      <c r="AA2320" s="4" t="str" cm="1">
        <f t="array" ref="AA2320">_xlfn.IFS(Z2320&lt;=2,"Fast",Z2320&gt;5, "Slow", AND(Z2320&gt;=3,Z2320&lt;=5),"Standard")</f>
        <v>Standard</v>
      </c>
    </row>
    <row r="2321" spans="1:27" x14ac:dyDescent="0.2">
      <c r="A2321" s="4">
        <v>2320</v>
      </c>
      <c r="B2321" s="4" t="s">
        <v>9625</v>
      </c>
      <c r="C2321" s="5">
        <v>42361</v>
      </c>
      <c r="D2321" s="5">
        <v>42364</v>
      </c>
      <c r="E2321" s="4" t="s">
        <v>89</v>
      </c>
      <c r="F2321" s="4" t="s">
        <v>2062</v>
      </c>
      <c r="G2321" s="4" t="s">
        <v>2061</v>
      </c>
      <c r="H2321" s="4" t="s">
        <v>18</v>
      </c>
      <c r="I2321" s="4" t="s">
        <v>17</v>
      </c>
      <c r="J2321" s="4" t="s">
        <v>365</v>
      </c>
      <c r="K2321" s="4" t="s">
        <v>763</v>
      </c>
      <c r="L2321" s="4">
        <v>23223</v>
      </c>
      <c r="M2321" s="4" t="s">
        <v>7</v>
      </c>
      <c r="N2321" s="4" t="s">
        <v>5112</v>
      </c>
      <c r="O2321" s="4" t="s">
        <v>13</v>
      </c>
      <c r="P2321" s="4" t="s">
        <v>12</v>
      </c>
      <c r="Q2321" s="4" t="s">
        <v>5111</v>
      </c>
      <c r="R2321" s="4">
        <v>194.32</v>
      </c>
      <c r="S2321" s="4">
        <v>4</v>
      </c>
      <c r="T2321" s="4">
        <v>0</v>
      </c>
      <c r="U2321" s="4">
        <v>56.352800000000002</v>
      </c>
      <c r="V2321" s="4" t="str">
        <f>INDEX(Regional_Lookup!$B$2:$B$5,MATCH('Sample - Superstore'!M2321,Regional_Lookup!$A$2:$A$5,0))</f>
        <v>Maria Santos</v>
      </c>
      <c r="W2321" s="4">
        <f>INDEX(Regional_Lookup!$C$2:$C$5, MATCH('Sample - Superstore'!M2321,Regional_Lookup!$A$2:$A$5, 0))</f>
        <v>0.15</v>
      </c>
      <c r="X2321" s="4">
        <f>U2321/R2321</f>
        <v>0.29000000000000004</v>
      </c>
      <c r="Y2321" s="4" t="str">
        <f>IF(X2321&gt;=W2321, "Yes", "No")</f>
        <v>Yes</v>
      </c>
      <c r="Z2321" s="4">
        <f>D2321-C2321</f>
        <v>3</v>
      </c>
      <c r="AA2321" s="4" t="str" cm="1">
        <f t="array" ref="AA2321">_xlfn.IFS(Z2321&lt;=2,"Fast",Z2321&gt;5, "Slow", AND(Z2321&gt;=3,Z2321&lt;=5),"Standard")</f>
        <v>Standard</v>
      </c>
    </row>
    <row r="2322" spans="1:27" x14ac:dyDescent="0.2">
      <c r="A2322" s="4">
        <v>2321</v>
      </c>
      <c r="B2322" s="4" t="s">
        <v>9624</v>
      </c>
      <c r="C2322" s="5">
        <v>42814</v>
      </c>
      <c r="D2322" s="5">
        <v>42818</v>
      </c>
      <c r="E2322" s="4" t="s">
        <v>29</v>
      </c>
      <c r="F2322" s="4" t="s">
        <v>212</v>
      </c>
      <c r="G2322" s="4" t="s">
        <v>211</v>
      </c>
      <c r="H2322" s="4" t="s">
        <v>50</v>
      </c>
      <c r="I2322" s="4" t="s">
        <v>17</v>
      </c>
      <c r="J2322" s="4" t="s">
        <v>234</v>
      </c>
      <c r="K2322" s="4" t="s">
        <v>233</v>
      </c>
      <c r="L2322" s="4">
        <v>98115</v>
      </c>
      <c r="M2322" s="4" t="s">
        <v>9</v>
      </c>
      <c r="N2322" s="4" t="s">
        <v>1563</v>
      </c>
      <c r="O2322" s="4" t="s">
        <v>33</v>
      </c>
      <c r="P2322" s="4" t="s">
        <v>55</v>
      </c>
      <c r="Q2322" s="4" t="s">
        <v>1562</v>
      </c>
      <c r="R2322" s="4">
        <v>265.93</v>
      </c>
      <c r="S2322" s="4">
        <v>7</v>
      </c>
      <c r="T2322" s="4">
        <v>0</v>
      </c>
      <c r="U2322" s="4">
        <v>63.8232</v>
      </c>
      <c r="V2322" s="4" t="str">
        <f>INDEX(Regional_Lookup!$B$2:$B$5,MATCH('Sample - Superstore'!M2322,Regional_Lookup!$A$2:$A$5,0))</f>
        <v>James Chen</v>
      </c>
      <c r="W2322" s="4">
        <f>INDEX(Regional_Lookup!$C$2:$C$5, MATCH('Sample - Superstore'!M2322,Regional_Lookup!$A$2:$A$5, 0))</f>
        <v>0.18</v>
      </c>
      <c r="X2322" s="4">
        <f>U2322/R2322</f>
        <v>0.24</v>
      </c>
      <c r="Y2322" s="4" t="str">
        <f>IF(X2322&gt;=W2322, "Yes", "No")</f>
        <v>Yes</v>
      </c>
      <c r="Z2322" s="4">
        <f>D2322-C2322</f>
        <v>4</v>
      </c>
      <c r="AA2322" s="4" t="str" cm="1">
        <f t="array" ref="AA2322">_xlfn.IFS(Z2322&lt;=2,"Fast",Z2322&gt;5, "Slow", AND(Z2322&gt;=3,Z2322&lt;=5),"Standard")</f>
        <v>Standard</v>
      </c>
    </row>
    <row r="2323" spans="1:27" x14ac:dyDescent="0.2">
      <c r="A2323" s="4">
        <v>2322</v>
      </c>
      <c r="B2323" s="4" t="s">
        <v>9623</v>
      </c>
      <c r="C2323" s="5">
        <v>42369</v>
      </c>
      <c r="D2323" s="5">
        <v>42372</v>
      </c>
      <c r="E2323" s="4" t="s">
        <v>21</v>
      </c>
      <c r="F2323" s="4" t="s">
        <v>5794</v>
      </c>
      <c r="G2323" s="4" t="s">
        <v>5793</v>
      </c>
      <c r="H2323" s="4" t="s">
        <v>50</v>
      </c>
      <c r="I2323" s="4" t="s">
        <v>17</v>
      </c>
      <c r="J2323" s="4" t="s">
        <v>2406</v>
      </c>
      <c r="K2323" s="4" t="s">
        <v>174</v>
      </c>
      <c r="L2323" s="4">
        <v>42420</v>
      </c>
      <c r="M2323" s="4" t="s">
        <v>7</v>
      </c>
      <c r="N2323" s="4" t="s">
        <v>4213</v>
      </c>
      <c r="O2323" s="4" t="s">
        <v>13</v>
      </c>
      <c r="P2323" s="4" t="s">
        <v>100</v>
      </c>
      <c r="Q2323" s="4" t="s">
        <v>4212</v>
      </c>
      <c r="R2323" s="4">
        <v>94.74</v>
      </c>
      <c r="S2323" s="4">
        <v>3</v>
      </c>
      <c r="T2323" s="4">
        <v>0</v>
      </c>
      <c r="U2323" s="4">
        <v>44.527799999999999</v>
      </c>
      <c r="V2323" s="4" t="str">
        <f>INDEX(Regional_Lookup!$B$2:$B$5,MATCH('Sample - Superstore'!M2323,Regional_Lookup!$A$2:$A$5,0))</f>
        <v>Maria Santos</v>
      </c>
      <c r="W2323" s="4">
        <f>INDEX(Regional_Lookup!$C$2:$C$5, MATCH('Sample - Superstore'!M2323,Regional_Lookup!$A$2:$A$5, 0))</f>
        <v>0.15</v>
      </c>
      <c r="X2323" s="4">
        <f>U2323/R2323</f>
        <v>0.47000000000000003</v>
      </c>
      <c r="Y2323" s="4" t="str">
        <f>IF(X2323&gt;=W2323, "Yes", "No")</f>
        <v>Yes</v>
      </c>
      <c r="Z2323" s="4">
        <f>D2323-C2323</f>
        <v>3</v>
      </c>
      <c r="AA2323" s="4" t="str" cm="1">
        <f t="array" ref="AA2323">_xlfn.IFS(Z2323&lt;=2,"Fast",Z2323&gt;5, "Slow", AND(Z2323&gt;=3,Z2323&lt;=5),"Standard")</f>
        <v>Standard</v>
      </c>
    </row>
    <row r="2324" spans="1:27" x14ac:dyDescent="0.2">
      <c r="A2324" s="4">
        <v>2323</v>
      </c>
      <c r="B2324" s="4" t="s">
        <v>9623</v>
      </c>
      <c r="C2324" s="5">
        <v>42369</v>
      </c>
      <c r="D2324" s="5">
        <v>42372</v>
      </c>
      <c r="E2324" s="4" t="s">
        <v>21</v>
      </c>
      <c r="F2324" s="4" t="s">
        <v>5794</v>
      </c>
      <c r="G2324" s="4" t="s">
        <v>5793</v>
      </c>
      <c r="H2324" s="4" t="s">
        <v>50</v>
      </c>
      <c r="I2324" s="4" t="s">
        <v>17</v>
      </c>
      <c r="J2324" s="4" t="s">
        <v>2406</v>
      </c>
      <c r="K2324" s="4" t="s">
        <v>174</v>
      </c>
      <c r="L2324" s="4">
        <v>42420</v>
      </c>
      <c r="M2324" s="4" t="s">
        <v>7</v>
      </c>
      <c r="N2324" s="4" t="s">
        <v>8482</v>
      </c>
      <c r="O2324" s="4" t="s">
        <v>13</v>
      </c>
      <c r="P2324" s="4" t="s">
        <v>100</v>
      </c>
      <c r="Q2324" s="4" t="s">
        <v>8481</v>
      </c>
      <c r="R2324" s="4">
        <v>60.64</v>
      </c>
      <c r="S2324" s="4">
        <v>4</v>
      </c>
      <c r="T2324" s="4">
        <v>0</v>
      </c>
      <c r="U2324" s="4">
        <v>27.894400000000001</v>
      </c>
      <c r="V2324" s="4" t="str">
        <f>INDEX(Regional_Lookup!$B$2:$B$5,MATCH('Sample - Superstore'!M2324,Regional_Lookup!$A$2:$A$5,0))</f>
        <v>Maria Santos</v>
      </c>
      <c r="W2324" s="4">
        <f>INDEX(Regional_Lookup!$C$2:$C$5, MATCH('Sample - Superstore'!M2324,Regional_Lookup!$A$2:$A$5, 0))</f>
        <v>0.15</v>
      </c>
      <c r="X2324" s="4">
        <f>U2324/R2324</f>
        <v>0.46</v>
      </c>
      <c r="Y2324" s="4" t="str">
        <f>IF(X2324&gt;=W2324, "Yes", "No")</f>
        <v>Yes</v>
      </c>
      <c r="Z2324" s="4">
        <f>D2324-C2324</f>
        <v>3</v>
      </c>
      <c r="AA2324" s="4" t="str" cm="1">
        <f t="array" ref="AA2324">_xlfn.IFS(Z2324&lt;=2,"Fast",Z2324&gt;5, "Slow", AND(Z2324&gt;=3,Z2324&lt;=5),"Standard")</f>
        <v>Standard</v>
      </c>
    </row>
    <row r="2325" spans="1:27" x14ac:dyDescent="0.2">
      <c r="A2325" s="4">
        <v>2324</v>
      </c>
      <c r="B2325" s="4" t="s">
        <v>9623</v>
      </c>
      <c r="C2325" s="5">
        <v>42369</v>
      </c>
      <c r="D2325" s="5">
        <v>42372</v>
      </c>
      <c r="E2325" s="4" t="s">
        <v>21</v>
      </c>
      <c r="F2325" s="4" t="s">
        <v>5794</v>
      </c>
      <c r="G2325" s="4" t="s">
        <v>5793</v>
      </c>
      <c r="H2325" s="4" t="s">
        <v>50</v>
      </c>
      <c r="I2325" s="4" t="s">
        <v>17</v>
      </c>
      <c r="J2325" s="4" t="s">
        <v>2406</v>
      </c>
      <c r="K2325" s="4" t="s">
        <v>174</v>
      </c>
      <c r="L2325" s="4">
        <v>42420</v>
      </c>
      <c r="M2325" s="4" t="s">
        <v>7</v>
      </c>
      <c r="N2325" s="4" t="s">
        <v>3173</v>
      </c>
      <c r="O2325" s="4" t="s">
        <v>13</v>
      </c>
      <c r="P2325" s="4" t="s">
        <v>100</v>
      </c>
      <c r="Q2325" s="4" t="s">
        <v>3172</v>
      </c>
      <c r="R2325" s="4">
        <v>76.3</v>
      </c>
      <c r="S2325" s="4">
        <v>5</v>
      </c>
      <c r="T2325" s="4">
        <v>0</v>
      </c>
      <c r="U2325" s="4">
        <v>38.15</v>
      </c>
      <c r="V2325" s="4" t="str">
        <f>INDEX(Regional_Lookup!$B$2:$B$5,MATCH('Sample - Superstore'!M2325,Regional_Lookup!$A$2:$A$5,0))</f>
        <v>Maria Santos</v>
      </c>
      <c r="W2325" s="4">
        <f>INDEX(Regional_Lookup!$C$2:$C$5, MATCH('Sample - Superstore'!M2325,Regional_Lookup!$A$2:$A$5, 0))</f>
        <v>0.15</v>
      </c>
      <c r="X2325" s="4">
        <f>U2325/R2325</f>
        <v>0.5</v>
      </c>
      <c r="Y2325" s="4" t="str">
        <f>IF(X2325&gt;=W2325, "Yes", "No")</f>
        <v>Yes</v>
      </c>
      <c r="Z2325" s="4">
        <f>D2325-C2325</f>
        <v>3</v>
      </c>
      <c r="AA2325" s="4" t="str" cm="1">
        <f t="array" ref="AA2325">_xlfn.IFS(Z2325&lt;=2,"Fast",Z2325&gt;5, "Slow", AND(Z2325&gt;=3,Z2325&lt;=5),"Standard")</f>
        <v>Standard</v>
      </c>
    </row>
    <row r="2326" spans="1:27" x14ac:dyDescent="0.2">
      <c r="A2326" s="4">
        <v>2325</v>
      </c>
      <c r="B2326" s="4" t="s">
        <v>9623</v>
      </c>
      <c r="C2326" s="5">
        <v>42369</v>
      </c>
      <c r="D2326" s="5">
        <v>42372</v>
      </c>
      <c r="E2326" s="4" t="s">
        <v>21</v>
      </c>
      <c r="F2326" s="4" t="s">
        <v>5794</v>
      </c>
      <c r="G2326" s="4" t="s">
        <v>5793</v>
      </c>
      <c r="H2326" s="4" t="s">
        <v>50</v>
      </c>
      <c r="I2326" s="4" t="s">
        <v>17</v>
      </c>
      <c r="J2326" s="4" t="s">
        <v>2406</v>
      </c>
      <c r="K2326" s="4" t="s">
        <v>174</v>
      </c>
      <c r="L2326" s="4">
        <v>42420</v>
      </c>
      <c r="M2326" s="4" t="s">
        <v>7</v>
      </c>
      <c r="N2326" s="4" t="s">
        <v>743</v>
      </c>
      <c r="O2326" s="4" t="s">
        <v>13</v>
      </c>
      <c r="P2326" s="4" t="s">
        <v>100</v>
      </c>
      <c r="Q2326" s="4" t="s">
        <v>742</v>
      </c>
      <c r="R2326" s="4">
        <v>364.8</v>
      </c>
      <c r="S2326" s="4">
        <v>12</v>
      </c>
      <c r="T2326" s="4">
        <v>0</v>
      </c>
      <c r="U2326" s="4">
        <v>167.80799999999999</v>
      </c>
      <c r="V2326" s="4" t="str">
        <f>INDEX(Regional_Lookup!$B$2:$B$5,MATCH('Sample - Superstore'!M2326,Regional_Lookup!$A$2:$A$5,0))</f>
        <v>Maria Santos</v>
      </c>
      <c r="W2326" s="4">
        <f>INDEX(Regional_Lookup!$C$2:$C$5, MATCH('Sample - Superstore'!M2326,Regional_Lookup!$A$2:$A$5, 0))</f>
        <v>0.15</v>
      </c>
      <c r="X2326" s="4">
        <f>U2326/R2326</f>
        <v>0.45999999999999996</v>
      </c>
      <c r="Y2326" s="4" t="str">
        <f>IF(X2326&gt;=W2326, "Yes", "No")</f>
        <v>Yes</v>
      </c>
      <c r="Z2326" s="4">
        <f>D2326-C2326</f>
        <v>3</v>
      </c>
      <c r="AA2326" s="4" t="str" cm="1">
        <f t="array" ref="AA2326">_xlfn.IFS(Z2326&lt;=2,"Fast",Z2326&gt;5, "Slow", AND(Z2326&gt;=3,Z2326&lt;=5),"Standard")</f>
        <v>Standard</v>
      </c>
    </row>
    <row r="2327" spans="1:27" x14ac:dyDescent="0.2">
      <c r="A2327" s="4">
        <v>2326</v>
      </c>
      <c r="B2327" s="4" t="s">
        <v>9622</v>
      </c>
      <c r="C2327" s="5">
        <v>42262</v>
      </c>
      <c r="D2327" s="5">
        <v>42266</v>
      </c>
      <c r="E2327" s="4" t="s">
        <v>21</v>
      </c>
      <c r="F2327" s="4" t="s">
        <v>1462</v>
      </c>
      <c r="G2327" s="4" t="s">
        <v>1461</v>
      </c>
      <c r="H2327" s="4" t="s">
        <v>50</v>
      </c>
      <c r="I2327" s="4" t="s">
        <v>17</v>
      </c>
      <c r="J2327" s="4" t="s">
        <v>254</v>
      </c>
      <c r="K2327" s="4" t="s">
        <v>66</v>
      </c>
      <c r="L2327" s="4">
        <v>10035</v>
      </c>
      <c r="M2327" s="4" t="s">
        <v>5</v>
      </c>
      <c r="N2327" s="4" t="s">
        <v>4470</v>
      </c>
      <c r="O2327" s="4" t="s">
        <v>13</v>
      </c>
      <c r="P2327" s="4" t="s">
        <v>100</v>
      </c>
      <c r="Q2327" s="4" t="s">
        <v>4469</v>
      </c>
      <c r="R2327" s="4">
        <v>79.872</v>
      </c>
      <c r="S2327" s="4">
        <v>3</v>
      </c>
      <c r="T2327" s="4">
        <v>0.2</v>
      </c>
      <c r="U2327" s="4">
        <v>29.952000000000002</v>
      </c>
      <c r="V2327" s="4" t="str">
        <f>INDEX(Regional_Lookup!$B$2:$B$5,MATCH('Sample - Superstore'!M2327,Regional_Lookup!$A$2:$A$5,0))</f>
        <v>Sarah Miller</v>
      </c>
      <c r="W2327" s="4">
        <f>INDEX(Regional_Lookup!$C$2:$C$5, MATCH('Sample - Superstore'!M2327,Regional_Lookup!$A$2:$A$5, 0))</f>
        <v>0.16</v>
      </c>
      <c r="X2327" s="4">
        <f>U2327/R2327</f>
        <v>0.375</v>
      </c>
      <c r="Y2327" s="4" t="str">
        <f>IF(X2327&gt;=W2327, "Yes", "No")</f>
        <v>Yes</v>
      </c>
      <c r="Z2327" s="4">
        <f>D2327-C2327</f>
        <v>4</v>
      </c>
      <c r="AA2327" s="4" t="str" cm="1">
        <f t="array" ref="AA2327">_xlfn.IFS(Z2327&lt;=2,"Fast",Z2327&gt;5, "Slow", AND(Z2327&gt;=3,Z2327&lt;=5),"Standard")</f>
        <v>Standard</v>
      </c>
    </row>
    <row r="2328" spans="1:27" x14ac:dyDescent="0.2">
      <c r="A2328" s="4">
        <v>2327</v>
      </c>
      <c r="B2328" s="4" t="s">
        <v>9622</v>
      </c>
      <c r="C2328" s="5">
        <v>42262</v>
      </c>
      <c r="D2328" s="5">
        <v>42266</v>
      </c>
      <c r="E2328" s="4" t="s">
        <v>21</v>
      </c>
      <c r="F2328" s="4" t="s">
        <v>1462</v>
      </c>
      <c r="G2328" s="4" t="s">
        <v>1461</v>
      </c>
      <c r="H2328" s="4" t="s">
        <v>50</v>
      </c>
      <c r="I2328" s="4" t="s">
        <v>17</v>
      </c>
      <c r="J2328" s="4" t="s">
        <v>254</v>
      </c>
      <c r="K2328" s="4" t="s">
        <v>66</v>
      </c>
      <c r="L2328" s="4">
        <v>10035</v>
      </c>
      <c r="M2328" s="4" t="s">
        <v>5</v>
      </c>
      <c r="N2328" s="4" t="s">
        <v>2323</v>
      </c>
      <c r="O2328" s="4" t="s">
        <v>37</v>
      </c>
      <c r="P2328" s="4" t="s">
        <v>165</v>
      </c>
      <c r="Q2328" s="4" t="s">
        <v>2322</v>
      </c>
      <c r="R2328" s="4">
        <v>46.384</v>
      </c>
      <c r="S2328" s="4">
        <v>1</v>
      </c>
      <c r="T2328" s="4">
        <v>0.2</v>
      </c>
      <c r="U2328" s="4">
        <v>1.1596</v>
      </c>
      <c r="V2328" s="4" t="str">
        <f>INDEX(Regional_Lookup!$B$2:$B$5,MATCH('Sample - Superstore'!M2328,Regional_Lookup!$A$2:$A$5,0))</f>
        <v>Sarah Miller</v>
      </c>
      <c r="W2328" s="4">
        <f>INDEX(Regional_Lookup!$C$2:$C$5, MATCH('Sample - Superstore'!M2328,Regional_Lookup!$A$2:$A$5, 0))</f>
        <v>0.16</v>
      </c>
      <c r="X2328" s="4">
        <f>U2328/R2328</f>
        <v>2.4999999999999998E-2</v>
      </c>
      <c r="Y2328" s="4" t="str">
        <f>IF(X2328&gt;=W2328, "Yes", "No")</f>
        <v>No</v>
      </c>
      <c r="Z2328" s="4">
        <f>D2328-C2328</f>
        <v>4</v>
      </c>
      <c r="AA2328" s="4" t="str" cm="1">
        <f t="array" ref="AA2328">_xlfn.IFS(Z2328&lt;=2,"Fast",Z2328&gt;5, "Slow", AND(Z2328&gt;=3,Z2328&lt;=5),"Standard")</f>
        <v>Standard</v>
      </c>
    </row>
    <row r="2329" spans="1:27" x14ac:dyDescent="0.2">
      <c r="A2329" s="4">
        <v>2328</v>
      </c>
      <c r="B2329" s="4" t="s">
        <v>9622</v>
      </c>
      <c r="C2329" s="5">
        <v>42262</v>
      </c>
      <c r="D2329" s="5">
        <v>42266</v>
      </c>
      <c r="E2329" s="4" t="s">
        <v>21</v>
      </c>
      <c r="F2329" s="4" t="s">
        <v>1462</v>
      </c>
      <c r="G2329" s="4" t="s">
        <v>1461</v>
      </c>
      <c r="H2329" s="4" t="s">
        <v>50</v>
      </c>
      <c r="I2329" s="4" t="s">
        <v>17</v>
      </c>
      <c r="J2329" s="4" t="s">
        <v>254</v>
      </c>
      <c r="K2329" s="4" t="s">
        <v>66</v>
      </c>
      <c r="L2329" s="4">
        <v>10035</v>
      </c>
      <c r="M2329" s="4" t="s">
        <v>5</v>
      </c>
      <c r="N2329" s="4" t="s">
        <v>2492</v>
      </c>
      <c r="O2329" s="4" t="s">
        <v>13</v>
      </c>
      <c r="P2329" s="4" t="s">
        <v>24</v>
      </c>
      <c r="Q2329" s="4" t="s">
        <v>2491</v>
      </c>
      <c r="R2329" s="4">
        <v>12.96</v>
      </c>
      <c r="S2329" s="4">
        <v>2</v>
      </c>
      <c r="T2329" s="4">
        <v>0</v>
      </c>
      <c r="U2329" s="4">
        <v>6.2207999999999997</v>
      </c>
      <c r="V2329" s="4" t="str">
        <f>INDEX(Regional_Lookup!$B$2:$B$5,MATCH('Sample - Superstore'!M2329,Regional_Lookup!$A$2:$A$5,0))</f>
        <v>Sarah Miller</v>
      </c>
      <c r="W2329" s="4">
        <f>INDEX(Regional_Lookup!$C$2:$C$5, MATCH('Sample - Superstore'!M2329,Regional_Lookup!$A$2:$A$5, 0))</f>
        <v>0.16</v>
      </c>
      <c r="X2329" s="4">
        <f>U2329/R2329</f>
        <v>0.47999999999999993</v>
      </c>
      <c r="Y2329" s="4" t="str">
        <f>IF(X2329&gt;=W2329, "Yes", "No")</f>
        <v>Yes</v>
      </c>
      <c r="Z2329" s="4">
        <f>D2329-C2329</f>
        <v>4</v>
      </c>
      <c r="AA2329" s="4" t="str" cm="1">
        <f t="array" ref="AA2329">_xlfn.IFS(Z2329&lt;=2,"Fast",Z2329&gt;5, "Slow", AND(Z2329&gt;=3,Z2329&lt;=5),"Standard")</f>
        <v>Standard</v>
      </c>
    </row>
    <row r="2330" spans="1:27" x14ac:dyDescent="0.2">
      <c r="A2330" s="4">
        <v>2329</v>
      </c>
      <c r="B2330" s="4" t="s">
        <v>9621</v>
      </c>
      <c r="C2330" s="5">
        <v>43001</v>
      </c>
      <c r="D2330" s="5">
        <v>43004</v>
      </c>
      <c r="E2330" s="4" t="s">
        <v>89</v>
      </c>
      <c r="F2330" s="4" t="s">
        <v>190</v>
      </c>
      <c r="G2330" s="4" t="s">
        <v>189</v>
      </c>
      <c r="H2330" s="4" t="s">
        <v>102</v>
      </c>
      <c r="I2330" s="4" t="s">
        <v>17</v>
      </c>
      <c r="J2330" s="4" t="s">
        <v>2373</v>
      </c>
      <c r="K2330" s="4" t="s">
        <v>394</v>
      </c>
      <c r="L2330" s="4">
        <v>80525</v>
      </c>
      <c r="M2330" s="4" t="s">
        <v>9</v>
      </c>
      <c r="N2330" s="4" t="s">
        <v>7430</v>
      </c>
      <c r="O2330" s="4" t="s">
        <v>13</v>
      </c>
      <c r="P2330" s="4" t="s">
        <v>121</v>
      </c>
      <c r="Q2330" s="4" t="s">
        <v>7429</v>
      </c>
      <c r="R2330" s="4">
        <v>14.352</v>
      </c>
      <c r="S2330" s="4">
        <v>3</v>
      </c>
      <c r="T2330" s="4">
        <v>0.2</v>
      </c>
      <c r="U2330" s="4">
        <v>5.2026000000000003</v>
      </c>
      <c r="V2330" s="4" t="str">
        <f>INDEX(Regional_Lookup!$B$2:$B$5,MATCH('Sample - Superstore'!M2330,Regional_Lookup!$A$2:$A$5,0))</f>
        <v>James Chen</v>
      </c>
      <c r="W2330" s="4">
        <f>INDEX(Regional_Lookup!$C$2:$C$5, MATCH('Sample - Superstore'!M2330,Regional_Lookup!$A$2:$A$5, 0))</f>
        <v>0.18</v>
      </c>
      <c r="X2330" s="4">
        <f>U2330/R2330</f>
        <v>0.36249999999999999</v>
      </c>
      <c r="Y2330" s="4" t="str">
        <f>IF(X2330&gt;=W2330, "Yes", "No")</f>
        <v>Yes</v>
      </c>
      <c r="Z2330" s="4">
        <f>D2330-C2330</f>
        <v>3</v>
      </c>
      <c r="AA2330" s="4" t="str" cm="1">
        <f t="array" ref="AA2330">_xlfn.IFS(Z2330&lt;=2,"Fast",Z2330&gt;5, "Slow", AND(Z2330&gt;=3,Z2330&lt;=5),"Standard")</f>
        <v>Standard</v>
      </c>
    </row>
    <row r="2331" spans="1:27" x14ac:dyDescent="0.2">
      <c r="A2331" s="4">
        <v>2330</v>
      </c>
      <c r="B2331" s="4" t="s">
        <v>9620</v>
      </c>
      <c r="C2331" s="5">
        <v>42363</v>
      </c>
      <c r="D2331" s="5">
        <v>42367</v>
      </c>
      <c r="E2331" s="4" t="s">
        <v>29</v>
      </c>
      <c r="F2331" s="4" t="s">
        <v>3614</v>
      </c>
      <c r="G2331" s="4" t="s">
        <v>3613</v>
      </c>
      <c r="H2331" s="4" t="s">
        <v>50</v>
      </c>
      <c r="I2331" s="4" t="s">
        <v>17</v>
      </c>
      <c r="J2331" s="4" t="s">
        <v>159</v>
      </c>
      <c r="K2331" s="4" t="s">
        <v>158</v>
      </c>
      <c r="L2331" s="4">
        <v>19140</v>
      </c>
      <c r="M2331" s="4" t="s">
        <v>5</v>
      </c>
      <c r="N2331" s="4" t="s">
        <v>1035</v>
      </c>
      <c r="O2331" s="4" t="s">
        <v>37</v>
      </c>
      <c r="P2331" s="4" t="s">
        <v>36</v>
      </c>
      <c r="Q2331" s="4" t="s">
        <v>1034</v>
      </c>
      <c r="R2331" s="4">
        <v>547.13599999999997</v>
      </c>
      <c r="S2331" s="4">
        <v>4</v>
      </c>
      <c r="T2331" s="4">
        <v>0.2</v>
      </c>
      <c r="U2331" s="4">
        <v>-68.391999999999996</v>
      </c>
      <c r="V2331" s="4" t="str">
        <f>INDEX(Regional_Lookup!$B$2:$B$5,MATCH('Sample - Superstore'!M2331,Regional_Lookup!$A$2:$A$5,0))</f>
        <v>Sarah Miller</v>
      </c>
      <c r="W2331" s="4">
        <f>INDEX(Regional_Lookup!$C$2:$C$5, MATCH('Sample - Superstore'!M2331,Regional_Lookup!$A$2:$A$5, 0))</f>
        <v>0.16</v>
      </c>
      <c r="X2331" s="4">
        <f>U2331/R2331</f>
        <v>-0.125</v>
      </c>
      <c r="Y2331" s="4" t="str">
        <f>IF(X2331&gt;=W2331, "Yes", "No")</f>
        <v>No</v>
      </c>
      <c r="Z2331" s="4">
        <f>D2331-C2331</f>
        <v>4</v>
      </c>
      <c r="AA2331" s="4" t="str" cm="1">
        <f t="array" ref="AA2331">_xlfn.IFS(Z2331&lt;=2,"Fast",Z2331&gt;5, "Slow", AND(Z2331&gt;=3,Z2331&lt;=5),"Standard")</f>
        <v>Standard</v>
      </c>
    </row>
    <row r="2332" spans="1:27" x14ac:dyDescent="0.2">
      <c r="A2332" s="4">
        <v>2331</v>
      </c>
      <c r="B2332" s="4" t="s">
        <v>9619</v>
      </c>
      <c r="C2332" s="5">
        <v>42637</v>
      </c>
      <c r="D2332" s="5">
        <v>42639</v>
      </c>
      <c r="E2332" s="4" t="s">
        <v>21</v>
      </c>
      <c r="F2332" s="4" t="s">
        <v>4044</v>
      </c>
      <c r="G2332" s="4" t="s">
        <v>4043</v>
      </c>
      <c r="H2332" s="4" t="s">
        <v>50</v>
      </c>
      <c r="I2332" s="4" t="s">
        <v>17</v>
      </c>
      <c r="J2332" s="4" t="s">
        <v>59</v>
      </c>
      <c r="K2332" s="4" t="s">
        <v>15</v>
      </c>
      <c r="L2332" s="4">
        <v>90004</v>
      </c>
      <c r="M2332" s="4" t="s">
        <v>9</v>
      </c>
      <c r="N2332" s="4" t="s">
        <v>3823</v>
      </c>
      <c r="O2332" s="4" t="s">
        <v>13</v>
      </c>
      <c r="P2332" s="4" t="s">
        <v>231</v>
      </c>
      <c r="Q2332" s="4" t="s">
        <v>3822</v>
      </c>
      <c r="R2332" s="4">
        <v>41.96</v>
      </c>
      <c r="S2332" s="4">
        <v>2</v>
      </c>
      <c r="T2332" s="4">
        <v>0</v>
      </c>
      <c r="U2332" s="4">
        <v>2.9371999999999998</v>
      </c>
      <c r="V2332" s="4" t="str">
        <f>INDEX(Regional_Lookup!$B$2:$B$5,MATCH('Sample - Superstore'!M2332,Regional_Lookup!$A$2:$A$5,0))</f>
        <v>James Chen</v>
      </c>
      <c r="W2332" s="4">
        <f>INDEX(Regional_Lookup!$C$2:$C$5, MATCH('Sample - Superstore'!M2332,Regional_Lookup!$A$2:$A$5, 0))</f>
        <v>0.18</v>
      </c>
      <c r="X2332" s="4">
        <f>U2332/R2332</f>
        <v>6.9999999999999993E-2</v>
      </c>
      <c r="Y2332" s="4" t="str">
        <f>IF(X2332&gt;=W2332, "Yes", "No")</f>
        <v>No</v>
      </c>
      <c r="Z2332" s="4">
        <f>D2332-C2332</f>
        <v>2</v>
      </c>
      <c r="AA2332" s="4" t="str" cm="1">
        <f t="array" ref="AA2332">_xlfn.IFS(Z2332&lt;=2,"Fast",Z2332&gt;5, "Slow", AND(Z2332&gt;=3,Z2332&lt;=5),"Standard")</f>
        <v>Fast</v>
      </c>
    </row>
    <row r="2333" spans="1:27" x14ac:dyDescent="0.2">
      <c r="A2333" s="4">
        <v>2332</v>
      </c>
      <c r="B2333" s="4" t="s">
        <v>9619</v>
      </c>
      <c r="C2333" s="5">
        <v>42637</v>
      </c>
      <c r="D2333" s="5">
        <v>42639</v>
      </c>
      <c r="E2333" s="4" t="s">
        <v>21</v>
      </c>
      <c r="F2333" s="4" t="s">
        <v>4044</v>
      </c>
      <c r="G2333" s="4" t="s">
        <v>4043</v>
      </c>
      <c r="H2333" s="4" t="s">
        <v>50</v>
      </c>
      <c r="I2333" s="4" t="s">
        <v>17</v>
      </c>
      <c r="J2333" s="4" t="s">
        <v>59</v>
      </c>
      <c r="K2333" s="4" t="s">
        <v>15</v>
      </c>
      <c r="L2333" s="4">
        <v>90004</v>
      </c>
      <c r="M2333" s="4" t="s">
        <v>9</v>
      </c>
      <c r="N2333" s="4" t="s">
        <v>826</v>
      </c>
      <c r="O2333" s="4" t="s">
        <v>13</v>
      </c>
      <c r="P2333" s="4" t="s">
        <v>24</v>
      </c>
      <c r="Q2333" s="4" t="s">
        <v>825</v>
      </c>
      <c r="R2333" s="4">
        <v>41.7</v>
      </c>
      <c r="S2333" s="4">
        <v>5</v>
      </c>
      <c r="T2333" s="4">
        <v>0</v>
      </c>
      <c r="U2333" s="4">
        <v>20.85</v>
      </c>
      <c r="V2333" s="4" t="str">
        <f>INDEX(Regional_Lookup!$B$2:$B$5,MATCH('Sample - Superstore'!M2333,Regional_Lookup!$A$2:$A$5,0))</f>
        <v>James Chen</v>
      </c>
      <c r="W2333" s="4">
        <f>INDEX(Regional_Lookup!$C$2:$C$5, MATCH('Sample - Superstore'!M2333,Regional_Lookup!$A$2:$A$5, 0))</f>
        <v>0.18</v>
      </c>
      <c r="X2333" s="4">
        <f>U2333/R2333</f>
        <v>0.5</v>
      </c>
      <c r="Y2333" s="4" t="str">
        <f>IF(X2333&gt;=W2333, "Yes", "No")</f>
        <v>Yes</v>
      </c>
      <c r="Z2333" s="4">
        <f>D2333-C2333</f>
        <v>2</v>
      </c>
      <c r="AA2333" s="4" t="str" cm="1">
        <f t="array" ref="AA2333">_xlfn.IFS(Z2333&lt;=2,"Fast",Z2333&gt;5, "Slow", AND(Z2333&gt;=3,Z2333&lt;=5),"Standard")</f>
        <v>Fast</v>
      </c>
    </row>
    <row r="2334" spans="1:27" x14ac:dyDescent="0.2">
      <c r="A2334" s="4">
        <v>2333</v>
      </c>
      <c r="B2334" s="4" t="s">
        <v>9618</v>
      </c>
      <c r="C2334" s="5">
        <v>42815</v>
      </c>
      <c r="D2334" s="5">
        <v>42819</v>
      </c>
      <c r="E2334" s="4" t="s">
        <v>29</v>
      </c>
      <c r="F2334" s="4" t="s">
        <v>7194</v>
      </c>
      <c r="G2334" s="4" t="s">
        <v>7193</v>
      </c>
      <c r="H2334" s="4" t="s">
        <v>18</v>
      </c>
      <c r="I2334" s="4" t="s">
        <v>17</v>
      </c>
      <c r="J2334" s="4" t="s">
        <v>95</v>
      </c>
      <c r="K2334" s="4" t="s">
        <v>209</v>
      </c>
      <c r="L2334" s="4">
        <v>47905</v>
      </c>
      <c r="M2334" s="4" t="s">
        <v>3</v>
      </c>
      <c r="N2334" s="4" t="s">
        <v>1834</v>
      </c>
      <c r="O2334" s="4" t="s">
        <v>13</v>
      </c>
      <c r="P2334" s="4" t="s">
        <v>24</v>
      </c>
      <c r="Q2334" s="4" t="s">
        <v>1833</v>
      </c>
      <c r="R2334" s="4">
        <v>277.39999999999998</v>
      </c>
      <c r="S2334" s="4">
        <v>5</v>
      </c>
      <c r="T2334" s="4">
        <v>0</v>
      </c>
      <c r="U2334" s="4">
        <v>133.15199999999999</v>
      </c>
      <c r="V2334" s="4" t="str">
        <f>INDEX(Regional_Lookup!$B$2:$B$5,MATCH('Sample - Superstore'!M2334,Regional_Lookup!$A$2:$A$5,0))</f>
        <v>David Johnson</v>
      </c>
      <c r="W2334" s="4">
        <f>INDEX(Regional_Lookup!$C$2:$C$5, MATCH('Sample - Superstore'!M2334,Regional_Lookup!$A$2:$A$5, 0))</f>
        <v>0.14000000000000001</v>
      </c>
      <c r="X2334" s="4">
        <f>U2334/R2334</f>
        <v>0.48</v>
      </c>
      <c r="Y2334" s="4" t="str">
        <f>IF(X2334&gt;=W2334, "Yes", "No")</f>
        <v>Yes</v>
      </c>
      <c r="Z2334" s="4">
        <f>D2334-C2334</f>
        <v>4</v>
      </c>
      <c r="AA2334" s="4" t="str" cm="1">
        <f t="array" ref="AA2334">_xlfn.IFS(Z2334&lt;=2,"Fast",Z2334&gt;5, "Slow", AND(Z2334&gt;=3,Z2334&lt;=5),"Standard")</f>
        <v>Standard</v>
      </c>
    </row>
    <row r="2335" spans="1:27" x14ac:dyDescent="0.2">
      <c r="A2335" s="4">
        <v>2334</v>
      </c>
      <c r="B2335" s="4" t="s">
        <v>9618</v>
      </c>
      <c r="C2335" s="5">
        <v>42815</v>
      </c>
      <c r="D2335" s="5">
        <v>42819</v>
      </c>
      <c r="E2335" s="4" t="s">
        <v>29</v>
      </c>
      <c r="F2335" s="4" t="s">
        <v>7194</v>
      </c>
      <c r="G2335" s="4" t="s">
        <v>7193</v>
      </c>
      <c r="H2335" s="4" t="s">
        <v>18</v>
      </c>
      <c r="I2335" s="4" t="s">
        <v>17</v>
      </c>
      <c r="J2335" s="4" t="s">
        <v>95</v>
      </c>
      <c r="K2335" s="4" t="s">
        <v>209</v>
      </c>
      <c r="L2335" s="4">
        <v>47905</v>
      </c>
      <c r="M2335" s="4" t="s">
        <v>3</v>
      </c>
      <c r="N2335" s="4" t="s">
        <v>4781</v>
      </c>
      <c r="O2335" s="4" t="s">
        <v>13</v>
      </c>
      <c r="P2335" s="4" t="s">
        <v>24</v>
      </c>
      <c r="Q2335" s="4" t="s">
        <v>4780</v>
      </c>
      <c r="R2335" s="4">
        <v>5.78</v>
      </c>
      <c r="S2335" s="4">
        <v>1</v>
      </c>
      <c r="T2335" s="4">
        <v>0</v>
      </c>
      <c r="U2335" s="4">
        <v>2.8321999999999998</v>
      </c>
      <c r="V2335" s="4" t="str">
        <f>INDEX(Regional_Lookup!$B$2:$B$5,MATCH('Sample - Superstore'!M2335,Regional_Lookup!$A$2:$A$5,0))</f>
        <v>David Johnson</v>
      </c>
      <c r="W2335" s="4">
        <f>INDEX(Regional_Lookup!$C$2:$C$5, MATCH('Sample - Superstore'!M2335,Regional_Lookup!$A$2:$A$5, 0))</f>
        <v>0.14000000000000001</v>
      </c>
      <c r="X2335" s="4">
        <f>U2335/R2335</f>
        <v>0.48999999999999994</v>
      </c>
      <c r="Y2335" s="4" t="str">
        <f>IF(X2335&gt;=W2335, "Yes", "No")</f>
        <v>Yes</v>
      </c>
      <c r="Z2335" s="4">
        <f>D2335-C2335</f>
        <v>4</v>
      </c>
      <c r="AA2335" s="4" t="str" cm="1">
        <f t="array" ref="AA2335">_xlfn.IFS(Z2335&lt;=2,"Fast",Z2335&gt;5, "Slow", AND(Z2335&gt;=3,Z2335&lt;=5),"Standard")</f>
        <v>Standard</v>
      </c>
    </row>
    <row r="2336" spans="1:27" x14ac:dyDescent="0.2">
      <c r="A2336" s="4">
        <v>2335</v>
      </c>
      <c r="B2336" s="4" t="s">
        <v>9617</v>
      </c>
      <c r="C2336" s="5">
        <v>41912</v>
      </c>
      <c r="D2336" s="5">
        <v>41916</v>
      </c>
      <c r="E2336" s="4" t="s">
        <v>29</v>
      </c>
      <c r="F2336" s="4" t="s">
        <v>1725</v>
      </c>
      <c r="G2336" s="4" t="s">
        <v>1724</v>
      </c>
      <c r="H2336" s="4" t="s">
        <v>18</v>
      </c>
      <c r="I2336" s="4" t="s">
        <v>17</v>
      </c>
      <c r="J2336" s="4" t="s">
        <v>4215</v>
      </c>
      <c r="K2336" s="4" t="s">
        <v>1877</v>
      </c>
      <c r="L2336" s="4">
        <v>37042</v>
      </c>
      <c r="M2336" s="4" t="s">
        <v>7</v>
      </c>
      <c r="N2336" s="4" t="s">
        <v>4974</v>
      </c>
      <c r="O2336" s="4" t="s">
        <v>13</v>
      </c>
      <c r="P2336" s="4" t="s">
        <v>12</v>
      </c>
      <c r="Q2336" s="4" t="s">
        <v>4973</v>
      </c>
      <c r="R2336" s="4">
        <v>69.215999999999994</v>
      </c>
      <c r="S2336" s="4">
        <v>6</v>
      </c>
      <c r="T2336" s="4">
        <v>0.2</v>
      </c>
      <c r="U2336" s="4">
        <v>11.2476</v>
      </c>
      <c r="V2336" s="4" t="str">
        <f>INDEX(Regional_Lookup!$B$2:$B$5,MATCH('Sample - Superstore'!M2336,Regional_Lookup!$A$2:$A$5,0))</f>
        <v>Maria Santos</v>
      </c>
      <c r="W2336" s="4">
        <f>INDEX(Regional_Lookup!$C$2:$C$5, MATCH('Sample - Superstore'!M2336,Regional_Lookup!$A$2:$A$5, 0))</f>
        <v>0.15</v>
      </c>
      <c r="X2336" s="4">
        <f>U2336/R2336</f>
        <v>0.16250000000000001</v>
      </c>
      <c r="Y2336" s="4" t="str">
        <f>IF(X2336&gt;=W2336, "Yes", "No")</f>
        <v>Yes</v>
      </c>
      <c r="Z2336" s="4">
        <f>D2336-C2336</f>
        <v>4</v>
      </c>
      <c r="AA2336" s="4" t="str" cm="1">
        <f t="array" ref="AA2336">_xlfn.IFS(Z2336&lt;=2,"Fast",Z2336&gt;5, "Slow", AND(Z2336&gt;=3,Z2336&lt;=5),"Standard")</f>
        <v>Standard</v>
      </c>
    </row>
    <row r="2337" spans="1:27" x14ac:dyDescent="0.2">
      <c r="A2337" s="4">
        <v>2336</v>
      </c>
      <c r="B2337" s="4" t="s">
        <v>9616</v>
      </c>
      <c r="C2337" s="5">
        <v>43079</v>
      </c>
      <c r="D2337" s="5">
        <v>43079</v>
      </c>
      <c r="E2337" s="4" t="s">
        <v>162</v>
      </c>
      <c r="F2337" s="4" t="s">
        <v>20</v>
      </c>
      <c r="G2337" s="4" t="s">
        <v>19</v>
      </c>
      <c r="H2337" s="4" t="s">
        <v>18</v>
      </c>
      <c r="I2337" s="4" t="s">
        <v>17</v>
      </c>
      <c r="J2337" s="4" t="s">
        <v>86</v>
      </c>
      <c r="K2337" s="4" t="s">
        <v>837</v>
      </c>
      <c r="L2337" s="4">
        <v>6824</v>
      </c>
      <c r="M2337" s="4" t="s">
        <v>5</v>
      </c>
      <c r="N2337" s="4" t="s">
        <v>7477</v>
      </c>
      <c r="O2337" s="4" t="s">
        <v>13</v>
      </c>
      <c r="P2337" s="4" t="s">
        <v>121</v>
      </c>
      <c r="Q2337" s="4" t="s">
        <v>7476</v>
      </c>
      <c r="R2337" s="4">
        <v>10.86</v>
      </c>
      <c r="S2337" s="4">
        <v>3</v>
      </c>
      <c r="T2337" s="4">
        <v>0</v>
      </c>
      <c r="U2337" s="4">
        <v>5.1041999999999996</v>
      </c>
      <c r="V2337" s="4" t="str">
        <f>INDEX(Regional_Lookup!$B$2:$B$5,MATCH('Sample - Superstore'!M2337,Regional_Lookup!$A$2:$A$5,0))</f>
        <v>Sarah Miller</v>
      </c>
      <c r="W2337" s="4">
        <f>INDEX(Regional_Lookup!$C$2:$C$5, MATCH('Sample - Superstore'!M2337,Regional_Lookup!$A$2:$A$5, 0))</f>
        <v>0.16</v>
      </c>
      <c r="X2337" s="4">
        <f>U2337/R2337</f>
        <v>0.47</v>
      </c>
      <c r="Y2337" s="4" t="str">
        <f>IF(X2337&gt;=W2337, "Yes", "No")</f>
        <v>Yes</v>
      </c>
      <c r="Z2337" s="4">
        <f>D2337-C2337</f>
        <v>0</v>
      </c>
      <c r="AA2337" s="4" t="str" cm="1">
        <f t="array" ref="AA2337">_xlfn.IFS(Z2337&lt;=2,"Fast",Z2337&gt;5, "Slow", AND(Z2337&gt;=3,Z2337&lt;=5),"Standard")</f>
        <v>Fast</v>
      </c>
    </row>
    <row r="2338" spans="1:27" x14ac:dyDescent="0.2">
      <c r="A2338" s="4">
        <v>2337</v>
      </c>
      <c r="B2338" s="4" t="s">
        <v>9616</v>
      </c>
      <c r="C2338" s="5">
        <v>43079</v>
      </c>
      <c r="D2338" s="5">
        <v>43079</v>
      </c>
      <c r="E2338" s="4" t="s">
        <v>162</v>
      </c>
      <c r="F2338" s="4" t="s">
        <v>20</v>
      </c>
      <c r="G2338" s="4" t="s">
        <v>19</v>
      </c>
      <c r="H2338" s="4" t="s">
        <v>18</v>
      </c>
      <c r="I2338" s="4" t="s">
        <v>17</v>
      </c>
      <c r="J2338" s="4" t="s">
        <v>86</v>
      </c>
      <c r="K2338" s="4" t="s">
        <v>837</v>
      </c>
      <c r="L2338" s="4">
        <v>6824</v>
      </c>
      <c r="M2338" s="4" t="s">
        <v>5</v>
      </c>
      <c r="N2338" s="4" t="s">
        <v>5697</v>
      </c>
      <c r="O2338" s="4" t="s">
        <v>13</v>
      </c>
      <c r="P2338" s="4" t="s">
        <v>12</v>
      </c>
      <c r="Q2338" s="4" t="s">
        <v>5696</v>
      </c>
      <c r="R2338" s="4">
        <v>426.79</v>
      </c>
      <c r="S2338" s="4">
        <v>7</v>
      </c>
      <c r="T2338" s="4">
        <v>0</v>
      </c>
      <c r="U2338" s="4">
        <v>123.76909999999999</v>
      </c>
      <c r="V2338" s="4" t="str">
        <f>INDEX(Regional_Lookup!$B$2:$B$5,MATCH('Sample - Superstore'!M2338,Regional_Lookup!$A$2:$A$5,0))</f>
        <v>Sarah Miller</v>
      </c>
      <c r="W2338" s="4">
        <f>INDEX(Regional_Lookup!$C$2:$C$5, MATCH('Sample - Superstore'!M2338,Regional_Lookup!$A$2:$A$5, 0))</f>
        <v>0.16</v>
      </c>
      <c r="X2338" s="4">
        <f>U2338/R2338</f>
        <v>0.28999999999999998</v>
      </c>
      <c r="Y2338" s="4" t="str">
        <f>IF(X2338&gt;=W2338, "Yes", "No")</f>
        <v>Yes</v>
      </c>
      <c r="Z2338" s="4">
        <f>D2338-C2338</f>
        <v>0</v>
      </c>
      <c r="AA2338" s="4" t="str" cm="1">
        <f t="array" ref="AA2338">_xlfn.IFS(Z2338&lt;=2,"Fast",Z2338&gt;5, "Slow", AND(Z2338&gt;=3,Z2338&lt;=5),"Standard")</f>
        <v>Fast</v>
      </c>
    </row>
    <row r="2339" spans="1:27" x14ac:dyDescent="0.2">
      <c r="A2339" s="4">
        <v>2338</v>
      </c>
      <c r="B2339" s="4" t="s">
        <v>9615</v>
      </c>
      <c r="C2339" s="5">
        <v>41874</v>
      </c>
      <c r="D2339" s="5">
        <v>41874</v>
      </c>
      <c r="E2339" s="4" t="s">
        <v>162</v>
      </c>
      <c r="F2339" s="4" t="s">
        <v>9295</v>
      </c>
      <c r="G2339" s="4" t="s">
        <v>9294</v>
      </c>
      <c r="H2339" s="4" t="s">
        <v>18</v>
      </c>
      <c r="I2339" s="4" t="s">
        <v>17</v>
      </c>
      <c r="J2339" s="4" t="s">
        <v>254</v>
      </c>
      <c r="K2339" s="4" t="s">
        <v>66</v>
      </c>
      <c r="L2339" s="4">
        <v>10009</v>
      </c>
      <c r="M2339" s="4" t="s">
        <v>5</v>
      </c>
      <c r="N2339" s="4" t="s">
        <v>2309</v>
      </c>
      <c r="O2339" s="4" t="s">
        <v>13</v>
      </c>
      <c r="P2339" s="4" t="s">
        <v>24</v>
      </c>
      <c r="Q2339" s="4" t="s">
        <v>2308</v>
      </c>
      <c r="R2339" s="4">
        <v>25.92</v>
      </c>
      <c r="S2339" s="4">
        <v>4</v>
      </c>
      <c r="T2339" s="4">
        <v>0</v>
      </c>
      <c r="U2339" s="4">
        <v>12.441599999999999</v>
      </c>
      <c r="V2339" s="4" t="str">
        <f>INDEX(Regional_Lookup!$B$2:$B$5,MATCH('Sample - Superstore'!M2339,Regional_Lookup!$A$2:$A$5,0))</f>
        <v>Sarah Miller</v>
      </c>
      <c r="W2339" s="4">
        <f>INDEX(Regional_Lookup!$C$2:$C$5, MATCH('Sample - Superstore'!M2339,Regional_Lookup!$A$2:$A$5, 0))</f>
        <v>0.16</v>
      </c>
      <c r="X2339" s="4">
        <f>U2339/R2339</f>
        <v>0.47999999999999993</v>
      </c>
      <c r="Y2339" s="4" t="str">
        <f>IF(X2339&gt;=W2339, "Yes", "No")</f>
        <v>Yes</v>
      </c>
      <c r="Z2339" s="4">
        <f>D2339-C2339</f>
        <v>0</v>
      </c>
      <c r="AA2339" s="4" t="str" cm="1">
        <f t="array" ref="AA2339">_xlfn.IFS(Z2339&lt;=2,"Fast",Z2339&gt;5, "Slow", AND(Z2339&gt;=3,Z2339&lt;=5),"Standard")</f>
        <v>Fast</v>
      </c>
    </row>
    <row r="2340" spans="1:27" x14ac:dyDescent="0.2">
      <c r="A2340" s="4">
        <v>2339</v>
      </c>
      <c r="B2340" s="4" t="s">
        <v>9615</v>
      </c>
      <c r="C2340" s="5">
        <v>41874</v>
      </c>
      <c r="D2340" s="5">
        <v>41874</v>
      </c>
      <c r="E2340" s="4" t="s">
        <v>162</v>
      </c>
      <c r="F2340" s="4" t="s">
        <v>9295</v>
      </c>
      <c r="G2340" s="4" t="s">
        <v>9294</v>
      </c>
      <c r="H2340" s="4" t="s">
        <v>18</v>
      </c>
      <c r="I2340" s="4" t="s">
        <v>17</v>
      </c>
      <c r="J2340" s="4" t="s">
        <v>254</v>
      </c>
      <c r="K2340" s="4" t="s">
        <v>66</v>
      </c>
      <c r="L2340" s="4">
        <v>10009</v>
      </c>
      <c r="M2340" s="4" t="s">
        <v>5</v>
      </c>
      <c r="N2340" s="4" t="s">
        <v>6998</v>
      </c>
      <c r="O2340" s="4" t="s">
        <v>13</v>
      </c>
      <c r="P2340" s="4" t="s">
        <v>24</v>
      </c>
      <c r="Q2340" s="4" t="s">
        <v>6997</v>
      </c>
      <c r="R2340" s="4">
        <v>45.92</v>
      </c>
      <c r="S2340" s="4">
        <v>4</v>
      </c>
      <c r="T2340" s="4">
        <v>0</v>
      </c>
      <c r="U2340" s="4">
        <v>22.500800000000002</v>
      </c>
      <c r="V2340" s="4" t="str">
        <f>INDEX(Regional_Lookup!$B$2:$B$5,MATCH('Sample - Superstore'!M2340,Regional_Lookup!$A$2:$A$5,0))</f>
        <v>Sarah Miller</v>
      </c>
      <c r="W2340" s="4">
        <f>INDEX(Regional_Lookup!$C$2:$C$5, MATCH('Sample - Superstore'!M2340,Regional_Lookup!$A$2:$A$5, 0))</f>
        <v>0.16</v>
      </c>
      <c r="X2340" s="4">
        <f>U2340/R2340</f>
        <v>0.49</v>
      </c>
      <c r="Y2340" s="4" t="str">
        <f>IF(X2340&gt;=W2340, "Yes", "No")</f>
        <v>Yes</v>
      </c>
      <c r="Z2340" s="4">
        <f>D2340-C2340</f>
        <v>0</v>
      </c>
      <c r="AA2340" s="4" t="str" cm="1">
        <f t="array" ref="AA2340">_xlfn.IFS(Z2340&lt;=2,"Fast",Z2340&gt;5, "Slow", AND(Z2340&gt;=3,Z2340&lt;=5),"Standard")</f>
        <v>Fast</v>
      </c>
    </row>
    <row r="2341" spans="1:27" x14ac:dyDescent="0.2">
      <c r="A2341" s="4">
        <v>2340</v>
      </c>
      <c r="B2341" s="4" t="s">
        <v>9614</v>
      </c>
      <c r="C2341" s="5">
        <v>41870</v>
      </c>
      <c r="D2341" s="5">
        <v>41875</v>
      </c>
      <c r="E2341" s="4" t="s">
        <v>29</v>
      </c>
      <c r="F2341" s="4" t="s">
        <v>5003</v>
      </c>
      <c r="G2341" s="4" t="s">
        <v>5002</v>
      </c>
      <c r="H2341" s="4" t="s">
        <v>18</v>
      </c>
      <c r="I2341" s="4" t="s">
        <v>17</v>
      </c>
      <c r="J2341" s="4" t="s">
        <v>553</v>
      </c>
      <c r="K2341" s="4" t="s">
        <v>85</v>
      </c>
      <c r="L2341" s="4">
        <v>43229</v>
      </c>
      <c r="M2341" s="4" t="s">
        <v>5</v>
      </c>
      <c r="N2341" s="4" t="s">
        <v>6757</v>
      </c>
      <c r="O2341" s="4" t="s">
        <v>13</v>
      </c>
      <c r="P2341" s="4" t="s">
        <v>116</v>
      </c>
      <c r="Q2341" s="4" t="s">
        <v>6756</v>
      </c>
      <c r="R2341" s="4">
        <v>10.72</v>
      </c>
      <c r="S2341" s="4">
        <v>2</v>
      </c>
      <c r="T2341" s="4">
        <v>0.2</v>
      </c>
      <c r="U2341" s="4">
        <v>1.742</v>
      </c>
      <c r="V2341" s="4" t="str">
        <f>INDEX(Regional_Lookup!$B$2:$B$5,MATCH('Sample - Superstore'!M2341,Regional_Lookup!$A$2:$A$5,0))</f>
        <v>Sarah Miller</v>
      </c>
      <c r="W2341" s="4">
        <f>INDEX(Regional_Lookup!$C$2:$C$5, MATCH('Sample - Superstore'!M2341,Regional_Lookup!$A$2:$A$5, 0))</f>
        <v>0.16</v>
      </c>
      <c r="X2341" s="4">
        <f>U2341/R2341</f>
        <v>0.16249999999999998</v>
      </c>
      <c r="Y2341" s="4" t="str">
        <f>IF(X2341&gt;=W2341, "Yes", "No")</f>
        <v>Yes</v>
      </c>
      <c r="Z2341" s="4">
        <f>D2341-C2341</f>
        <v>5</v>
      </c>
      <c r="AA2341" s="4" t="str" cm="1">
        <f t="array" ref="AA2341">_xlfn.IFS(Z2341&lt;=2,"Fast",Z2341&gt;5, "Slow", AND(Z2341&gt;=3,Z2341&lt;=5),"Standard")</f>
        <v>Standard</v>
      </c>
    </row>
    <row r="2342" spans="1:27" x14ac:dyDescent="0.2">
      <c r="A2342" s="4">
        <v>2341</v>
      </c>
      <c r="B2342" s="4" t="s">
        <v>9613</v>
      </c>
      <c r="C2342" s="5">
        <v>42684</v>
      </c>
      <c r="D2342" s="5">
        <v>42689</v>
      </c>
      <c r="E2342" s="4" t="s">
        <v>29</v>
      </c>
      <c r="F2342" s="4" t="s">
        <v>4052</v>
      </c>
      <c r="G2342" s="4" t="s">
        <v>4051</v>
      </c>
      <c r="H2342" s="4" t="s">
        <v>18</v>
      </c>
      <c r="I2342" s="4" t="s">
        <v>17</v>
      </c>
      <c r="J2342" s="4" t="s">
        <v>9612</v>
      </c>
      <c r="K2342" s="4" t="s">
        <v>48</v>
      </c>
      <c r="L2342" s="4">
        <v>31088</v>
      </c>
      <c r="M2342" s="4" t="s">
        <v>7</v>
      </c>
      <c r="N2342" s="4" t="s">
        <v>4902</v>
      </c>
      <c r="O2342" s="4" t="s">
        <v>13</v>
      </c>
      <c r="P2342" s="4" t="s">
        <v>116</v>
      </c>
      <c r="Q2342" s="4" t="s">
        <v>4901</v>
      </c>
      <c r="R2342" s="4">
        <v>41.86</v>
      </c>
      <c r="S2342" s="4">
        <v>7</v>
      </c>
      <c r="T2342" s="4">
        <v>0</v>
      </c>
      <c r="U2342" s="4">
        <v>10.465</v>
      </c>
      <c r="V2342" s="4" t="str">
        <f>INDEX(Regional_Lookup!$B$2:$B$5,MATCH('Sample - Superstore'!M2342,Regional_Lookup!$A$2:$A$5,0))</f>
        <v>Maria Santos</v>
      </c>
      <c r="W2342" s="4">
        <f>INDEX(Regional_Lookup!$C$2:$C$5, MATCH('Sample - Superstore'!M2342,Regional_Lookup!$A$2:$A$5, 0))</f>
        <v>0.15</v>
      </c>
      <c r="X2342" s="4">
        <f>U2342/R2342</f>
        <v>0.25</v>
      </c>
      <c r="Y2342" s="4" t="str">
        <f>IF(X2342&gt;=W2342, "Yes", "No")</f>
        <v>Yes</v>
      </c>
      <c r="Z2342" s="4">
        <f>D2342-C2342</f>
        <v>5</v>
      </c>
      <c r="AA2342" s="4" t="str" cm="1">
        <f t="array" ref="AA2342">_xlfn.IFS(Z2342&lt;=2,"Fast",Z2342&gt;5, "Slow", AND(Z2342&gt;=3,Z2342&lt;=5),"Standard")</f>
        <v>Standard</v>
      </c>
    </row>
    <row r="2343" spans="1:27" x14ac:dyDescent="0.2">
      <c r="A2343" s="4">
        <v>2342</v>
      </c>
      <c r="B2343" s="4" t="s">
        <v>9611</v>
      </c>
      <c r="C2343" s="5">
        <v>42004</v>
      </c>
      <c r="D2343" s="5">
        <v>42007</v>
      </c>
      <c r="E2343" s="4" t="s">
        <v>89</v>
      </c>
      <c r="F2343" s="4" t="s">
        <v>6798</v>
      </c>
      <c r="G2343" s="4" t="s">
        <v>6797</v>
      </c>
      <c r="H2343" s="4" t="s">
        <v>102</v>
      </c>
      <c r="I2343" s="4" t="s">
        <v>17</v>
      </c>
      <c r="J2343" s="4" t="s">
        <v>2367</v>
      </c>
      <c r="K2343" s="4" t="s">
        <v>966</v>
      </c>
      <c r="L2343" s="4">
        <v>2038</v>
      </c>
      <c r="M2343" s="4" t="s">
        <v>5</v>
      </c>
      <c r="N2343" s="4" t="s">
        <v>4119</v>
      </c>
      <c r="O2343" s="4" t="s">
        <v>37</v>
      </c>
      <c r="P2343" s="4" t="s">
        <v>36</v>
      </c>
      <c r="Q2343" s="4" t="s">
        <v>4118</v>
      </c>
      <c r="R2343" s="4">
        <v>63.2</v>
      </c>
      <c r="S2343" s="4">
        <v>5</v>
      </c>
      <c r="T2343" s="4">
        <v>0</v>
      </c>
      <c r="U2343" s="4">
        <v>23.384</v>
      </c>
      <c r="V2343" s="4" t="str">
        <f>INDEX(Regional_Lookup!$B$2:$B$5,MATCH('Sample - Superstore'!M2343,Regional_Lookup!$A$2:$A$5,0))</f>
        <v>Sarah Miller</v>
      </c>
      <c r="W2343" s="4">
        <f>INDEX(Regional_Lookup!$C$2:$C$5, MATCH('Sample - Superstore'!M2343,Regional_Lookup!$A$2:$A$5, 0))</f>
        <v>0.16</v>
      </c>
      <c r="X2343" s="4">
        <f>U2343/R2343</f>
        <v>0.37</v>
      </c>
      <c r="Y2343" s="4" t="str">
        <f>IF(X2343&gt;=W2343, "Yes", "No")</f>
        <v>Yes</v>
      </c>
      <c r="Z2343" s="4">
        <f>D2343-C2343</f>
        <v>3</v>
      </c>
      <c r="AA2343" s="4" t="str" cm="1">
        <f t="array" ref="AA2343">_xlfn.IFS(Z2343&lt;=2,"Fast",Z2343&gt;5, "Slow", AND(Z2343&gt;=3,Z2343&lt;=5),"Standard")</f>
        <v>Standard</v>
      </c>
    </row>
    <row r="2344" spans="1:27" x14ac:dyDescent="0.2">
      <c r="A2344" s="4">
        <v>2343</v>
      </c>
      <c r="B2344" s="4" t="s">
        <v>9611</v>
      </c>
      <c r="C2344" s="5">
        <v>42004</v>
      </c>
      <c r="D2344" s="5">
        <v>42007</v>
      </c>
      <c r="E2344" s="4" t="s">
        <v>89</v>
      </c>
      <c r="F2344" s="4" t="s">
        <v>6798</v>
      </c>
      <c r="G2344" s="4" t="s">
        <v>6797</v>
      </c>
      <c r="H2344" s="4" t="s">
        <v>102</v>
      </c>
      <c r="I2344" s="4" t="s">
        <v>17</v>
      </c>
      <c r="J2344" s="4" t="s">
        <v>2367</v>
      </c>
      <c r="K2344" s="4" t="s">
        <v>966</v>
      </c>
      <c r="L2344" s="4">
        <v>2038</v>
      </c>
      <c r="M2344" s="4" t="s">
        <v>5</v>
      </c>
      <c r="N2344" s="4" t="s">
        <v>1563</v>
      </c>
      <c r="O2344" s="4" t="s">
        <v>33</v>
      </c>
      <c r="P2344" s="4" t="s">
        <v>55</v>
      </c>
      <c r="Q2344" s="4" t="s">
        <v>1562</v>
      </c>
      <c r="R2344" s="4">
        <v>113.97</v>
      </c>
      <c r="S2344" s="4">
        <v>3</v>
      </c>
      <c r="T2344" s="4">
        <v>0</v>
      </c>
      <c r="U2344" s="4">
        <v>27.352799999999998</v>
      </c>
      <c r="V2344" s="4" t="str">
        <f>INDEX(Regional_Lookup!$B$2:$B$5,MATCH('Sample - Superstore'!M2344,Regional_Lookup!$A$2:$A$5,0))</f>
        <v>Sarah Miller</v>
      </c>
      <c r="W2344" s="4">
        <f>INDEX(Regional_Lookup!$C$2:$C$5, MATCH('Sample - Superstore'!M2344,Regional_Lookup!$A$2:$A$5, 0))</f>
        <v>0.16</v>
      </c>
      <c r="X2344" s="4">
        <f>U2344/R2344</f>
        <v>0.24</v>
      </c>
      <c r="Y2344" s="4" t="str">
        <f>IF(X2344&gt;=W2344, "Yes", "No")</f>
        <v>Yes</v>
      </c>
      <c r="Z2344" s="4">
        <f>D2344-C2344</f>
        <v>3</v>
      </c>
      <c r="AA2344" s="4" t="str" cm="1">
        <f t="array" ref="AA2344">_xlfn.IFS(Z2344&lt;=2,"Fast",Z2344&gt;5, "Slow", AND(Z2344&gt;=3,Z2344&lt;=5),"Standard")</f>
        <v>Standard</v>
      </c>
    </row>
    <row r="2345" spans="1:27" x14ac:dyDescent="0.2">
      <c r="A2345" s="4">
        <v>2344</v>
      </c>
      <c r="B2345" s="4" t="s">
        <v>9610</v>
      </c>
      <c r="C2345" s="5">
        <v>41846</v>
      </c>
      <c r="D2345" s="5">
        <v>41850</v>
      </c>
      <c r="E2345" s="4" t="s">
        <v>21</v>
      </c>
      <c r="F2345" s="4" t="s">
        <v>8933</v>
      </c>
      <c r="G2345" s="4" t="s">
        <v>8932</v>
      </c>
      <c r="H2345" s="4" t="s">
        <v>18</v>
      </c>
      <c r="I2345" s="4" t="s">
        <v>17</v>
      </c>
      <c r="J2345" s="4" t="s">
        <v>319</v>
      </c>
      <c r="K2345" s="4" t="s">
        <v>318</v>
      </c>
      <c r="L2345" s="4">
        <v>60623</v>
      </c>
      <c r="M2345" s="4" t="s">
        <v>3</v>
      </c>
      <c r="N2345" s="4" t="s">
        <v>8465</v>
      </c>
      <c r="O2345" s="4" t="s">
        <v>13</v>
      </c>
      <c r="P2345" s="4" t="s">
        <v>231</v>
      </c>
      <c r="Q2345" s="4" t="s">
        <v>8464</v>
      </c>
      <c r="R2345" s="4">
        <v>123.55200000000001</v>
      </c>
      <c r="S2345" s="4">
        <v>3</v>
      </c>
      <c r="T2345" s="4">
        <v>0.2</v>
      </c>
      <c r="U2345" s="4">
        <v>-29.343599999999999</v>
      </c>
      <c r="V2345" s="4" t="str">
        <f>INDEX(Regional_Lookup!$B$2:$B$5,MATCH('Sample - Superstore'!M2345,Regional_Lookup!$A$2:$A$5,0))</f>
        <v>David Johnson</v>
      </c>
      <c r="W2345" s="4">
        <f>INDEX(Regional_Lookup!$C$2:$C$5, MATCH('Sample - Superstore'!M2345,Regional_Lookup!$A$2:$A$5, 0))</f>
        <v>0.14000000000000001</v>
      </c>
      <c r="X2345" s="4">
        <f>U2345/R2345</f>
        <v>-0.23749999999999999</v>
      </c>
      <c r="Y2345" s="4" t="str">
        <f>IF(X2345&gt;=W2345, "Yes", "No")</f>
        <v>No</v>
      </c>
      <c r="Z2345" s="4">
        <f>D2345-C2345</f>
        <v>4</v>
      </c>
      <c r="AA2345" s="4" t="str" cm="1">
        <f t="array" ref="AA2345">_xlfn.IFS(Z2345&lt;=2,"Fast",Z2345&gt;5, "Slow", AND(Z2345&gt;=3,Z2345&lt;=5),"Standard")</f>
        <v>Standard</v>
      </c>
    </row>
    <row r="2346" spans="1:27" x14ac:dyDescent="0.2">
      <c r="A2346" s="4">
        <v>2345</v>
      </c>
      <c r="B2346" s="4" t="s">
        <v>9609</v>
      </c>
      <c r="C2346" s="5">
        <v>42422</v>
      </c>
      <c r="D2346" s="5">
        <v>42428</v>
      </c>
      <c r="E2346" s="4" t="s">
        <v>29</v>
      </c>
      <c r="F2346" s="4" t="s">
        <v>4511</v>
      </c>
      <c r="G2346" s="4" t="s">
        <v>4510</v>
      </c>
      <c r="H2346" s="4" t="s">
        <v>102</v>
      </c>
      <c r="I2346" s="4" t="s">
        <v>17</v>
      </c>
      <c r="J2346" s="4" t="s">
        <v>429</v>
      </c>
      <c r="K2346" s="4" t="s">
        <v>428</v>
      </c>
      <c r="L2346" s="4">
        <v>53209</v>
      </c>
      <c r="M2346" s="4" t="s">
        <v>3</v>
      </c>
      <c r="N2346" s="4" t="s">
        <v>2529</v>
      </c>
      <c r="O2346" s="4" t="s">
        <v>13</v>
      </c>
      <c r="P2346" s="4" t="s">
        <v>12</v>
      </c>
      <c r="Q2346" s="4" t="s">
        <v>2528</v>
      </c>
      <c r="R2346" s="4">
        <v>490.32</v>
      </c>
      <c r="S2346" s="4">
        <v>9</v>
      </c>
      <c r="T2346" s="4">
        <v>0</v>
      </c>
      <c r="U2346" s="4">
        <v>137.28960000000001</v>
      </c>
      <c r="V2346" s="4" t="str">
        <f>INDEX(Regional_Lookup!$B$2:$B$5,MATCH('Sample - Superstore'!M2346,Regional_Lookup!$A$2:$A$5,0))</f>
        <v>David Johnson</v>
      </c>
      <c r="W2346" s="4">
        <f>INDEX(Regional_Lookup!$C$2:$C$5, MATCH('Sample - Superstore'!M2346,Regional_Lookup!$A$2:$A$5, 0))</f>
        <v>0.14000000000000001</v>
      </c>
      <c r="X2346" s="4">
        <f>U2346/R2346</f>
        <v>0.28000000000000003</v>
      </c>
      <c r="Y2346" s="4" t="str">
        <f>IF(X2346&gt;=W2346, "Yes", "No")</f>
        <v>Yes</v>
      </c>
      <c r="Z2346" s="4">
        <f>D2346-C2346</f>
        <v>6</v>
      </c>
      <c r="AA2346" s="4" t="str" cm="1">
        <f t="array" ref="AA2346">_xlfn.IFS(Z2346&lt;=2,"Fast",Z2346&gt;5, "Slow", AND(Z2346&gt;=3,Z2346&lt;=5),"Standard")</f>
        <v>Slow</v>
      </c>
    </row>
    <row r="2347" spans="1:27" x14ac:dyDescent="0.2">
      <c r="A2347" s="4">
        <v>2346</v>
      </c>
      <c r="B2347" s="4" t="s">
        <v>9608</v>
      </c>
      <c r="C2347" s="5">
        <v>42442</v>
      </c>
      <c r="D2347" s="5">
        <v>42447</v>
      </c>
      <c r="E2347" s="4" t="s">
        <v>29</v>
      </c>
      <c r="F2347" s="4" t="s">
        <v>4741</v>
      </c>
      <c r="G2347" s="4" t="s">
        <v>4740</v>
      </c>
      <c r="H2347" s="4" t="s">
        <v>18</v>
      </c>
      <c r="I2347" s="4" t="s">
        <v>17</v>
      </c>
      <c r="J2347" s="4" t="s">
        <v>792</v>
      </c>
      <c r="K2347" s="4" t="s">
        <v>123</v>
      </c>
      <c r="L2347" s="4">
        <v>78207</v>
      </c>
      <c r="M2347" s="4" t="s">
        <v>3</v>
      </c>
      <c r="N2347" s="4" t="s">
        <v>3413</v>
      </c>
      <c r="O2347" s="4" t="s">
        <v>13</v>
      </c>
      <c r="P2347" s="4" t="s">
        <v>24</v>
      </c>
      <c r="Q2347" s="4" t="s">
        <v>3412</v>
      </c>
      <c r="R2347" s="4">
        <v>70.08</v>
      </c>
      <c r="S2347" s="4">
        <v>5</v>
      </c>
      <c r="T2347" s="4">
        <v>0.2</v>
      </c>
      <c r="U2347" s="4">
        <v>24.527999999999999</v>
      </c>
      <c r="V2347" s="4" t="str">
        <f>INDEX(Regional_Lookup!$B$2:$B$5,MATCH('Sample - Superstore'!M2347,Regional_Lookup!$A$2:$A$5,0))</f>
        <v>David Johnson</v>
      </c>
      <c r="W2347" s="4">
        <f>INDEX(Regional_Lookup!$C$2:$C$5, MATCH('Sample - Superstore'!M2347,Regional_Lookup!$A$2:$A$5, 0))</f>
        <v>0.14000000000000001</v>
      </c>
      <c r="X2347" s="4">
        <f>U2347/R2347</f>
        <v>0.35</v>
      </c>
      <c r="Y2347" s="4" t="str">
        <f>IF(X2347&gt;=W2347, "Yes", "No")</f>
        <v>Yes</v>
      </c>
      <c r="Z2347" s="4">
        <f>D2347-C2347</f>
        <v>5</v>
      </c>
      <c r="AA2347" s="4" t="str" cm="1">
        <f t="array" ref="AA2347">_xlfn.IFS(Z2347&lt;=2,"Fast",Z2347&gt;5, "Slow", AND(Z2347&gt;=3,Z2347&lt;=5),"Standard")</f>
        <v>Standard</v>
      </c>
    </row>
    <row r="2348" spans="1:27" x14ac:dyDescent="0.2">
      <c r="A2348" s="4">
        <v>2347</v>
      </c>
      <c r="B2348" s="4" t="s">
        <v>9608</v>
      </c>
      <c r="C2348" s="5">
        <v>42442</v>
      </c>
      <c r="D2348" s="5">
        <v>42447</v>
      </c>
      <c r="E2348" s="4" t="s">
        <v>29</v>
      </c>
      <c r="F2348" s="4" t="s">
        <v>4741</v>
      </c>
      <c r="G2348" s="4" t="s">
        <v>4740</v>
      </c>
      <c r="H2348" s="4" t="s">
        <v>18</v>
      </c>
      <c r="I2348" s="4" t="s">
        <v>17</v>
      </c>
      <c r="J2348" s="4" t="s">
        <v>792</v>
      </c>
      <c r="K2348" s="4" t="s">
        <v>123</v>
      </c>
      <c r="L2348" s="4">
        <v>78207</v>
      </c>
      <c r="M2348" s="4" t="s">
        <v>3</v>
      </c>
      <c r="N2348" s="4" t="s">
        <v>3397</v>
      </c>
      <c r="O2348" s="4" t="s">
        <v>13</v>
      </c>
      <c r="P2348" s="4" t="s">
        <v>100</v>
      </c>
      <c r="Q2348" s="4" t="s">
        <v>3396</v>
      </c>
      <c r="R2348" s="4">
        <v>1.272</v>
      </c>
      <c r="S2348" s="4">
        <v>2</v>
      </c>
      <c r="T2348" s="4">
        <v>0.8</v>
      </c>
      <c r="U2348" s="4">
        <v>-2.1623999999999999</v>
      </c>
      <c r="V2348" s="4" t="str">
        <f>INDEX(Regional_Lookup!$B$2:$B$5,MATCH('Sample - Superstore'!M2348,Regional_Lookup!$A$2:$A$5,0))</f>
        <v>David Johnson</v>
      </c>
      <c r="W2348" s="4">
        <f>INDEX(Regional_Lookup!$C$2:$C$5, MATCH('Sample - Superstore'!M2348,Regional_Lookup!$A$2:$A$5, 0))</f>
        <v>0.14000000000000001</v>
      </c>
      <c r="X2348" s="4">
        <f>U2348/R2348</f>
        <v>-1.7</v>
      </c>
      <c r="Y2348" s="4" t="str">
        <f>IF(X2348&gt;=W2348, "Yes", "No")</f>
        <v>No</v>
      </c>
      <c r="Z2348" s="4">
        <f>D2348-C2348</f>
        <v>5</v>
      </c>
      <c r="AA2348" s="4" t="str" cm="1">
        <f t="array" ref="AA2348">_xlfn.IFS(Z2348&lt;=2,"Fast",Z2348&gt;5, "Slow", AND(Z2348&gt;=3,Z2348&lt;=5),"Standard")</f>
        <v>Standard</v>
      </c>
    </row>
    <row r="2349" spans="1:27" x14ac:dyDescent="0.2">
      <c r="A2349" s="4">
        <v>2348</v>
      </c>
      <c r="B2349" s="4" t="s">
        <v>9608</v>
      </c>
      <c r="C2349" s="5">
        <v>42442</v>
      </c>
      <c r="D2349" s="5">
        <v>42447</v>
      </c>
      <c r="E2349" s="4" t="s">
        <v>29</v>
      </c>
      <c r="F2349" s="4" t="s">
        <v>4741</v>
      </c>
      <c r="G2349" s="4" t="s">
        <v>4740</v>
      </c>
      <c r="H2349" s="4" t="s">
        <v>18</v>
      </c>
      <c r="I2349" s="4" t="s">
        <v>17</v>
      </c>
      <c r="J2349" s="4" t="s">
        <v>792</v>
      </c>
      <c r="K2349" s="4" t="s">
        <v>123</v>
      </c>
      <c r="L2349" s="4">
        <v>78207</v>
      </c>
      <c r="M2349" s="4" t="s">
        <v>3</v>
      </c>
      <c r="N2349" s="4" t="s">
        <v>2961</v>
      </c>
      <c r="O2349" s="4" t="s">
        <v>37</v>
      </c>
      <c r="P2349" s="4" t="s">
        <v>92</v>
      </c>
      <c r="Q2349" s="4" t="s">
        <v>2960</v>
      </c>
      <c r="R2349" s="4">
        <v>557.58500000000004</v>
      </c>
      <c r="S2349" s="4">
        <v>5</v>
      </c>
      <c r="T2349" s="4">
        <v>0.3</v>
      </c>
      <c r="U2349" s="4">
        <v>0</v>
      </c>
      <c r="V2349" s="4" t="str">
        <f>INDEX(Regional_Lookup!$B$2:$B$5,MATCH('Sample - Superstore'!M2349,Regional_Lookup!$A$2:$A$5,0))</f>
        <v>David Johnson</v>
      </c>
      <c r="W2349" s="4">
        <f>INDEX(Regional_Lookup!$C$2:$C$5, MATCH('Sample - Superstore'!M2349,Regional_Lookup!$A$2:$A$5, 0))</f>
        <v>0.14000000000000001</v>
      </c>
      <c r="X2349" s="4">
        <f>U2349/R2349</f>
        <v>0</v>
      </c>
      <c r="Y2349" s="4" t="str">
        <f>IF(X2349&gt;=W2349, "Yes", "No")</f>
        <v>No</v>
      </c>
      <c r="Z2349" s="4">
        <f>D2349-C2349</f>
        <v>5</v>
      </c>
      <c r="AA2349" s="4" t="str" cm="1">
        <f t="array" ref="AA2349">_xlfn.IFS(Z2349&lt;=2,"Fast",Z2349&gt;5, "Slow", AND(Z2349&gt;=3,Z2349&lt;=5),"Standard")</f>
        <v>Standard</v>
      </c>
    </row>
    <row r="2350" spans="1:27" x14ac:dyDescent="0.2">
      <c r="A2350" s="4">
        <v>2349</v>
      </c>
      <c r="B2350" s="4" t="s">
        <v>9607</v>
      </c>
      <c r="C2350" s="5">
        <v>43071</v>
      </c>
      <c r="D2350" s="5">
        <v>43072</v>
      </c>
      <c r="E2350" s="4" t="s">
        <v>162</v>
      </c>
      <c r="F2350" s="4" t="s">
        <v>2325</v>
      </c>
      <c r="G2350" s="4" t="s">
        <v>2324</v>
      </c>
      <c r="H2350" s="4" t="s">
        <v>50</v>
      </c>
      <c r="I2350" s="4" t="s">
        <v>17</v>
      </c>
      <c r="J2350" s="4" t="s">
        <v>59</v>
      </c>
      <c r="K2350" s="4" t="s">
        <v>15</v>
      </c>
      <c r="L2350" s="4">
        <v>90032</v>
      </c>
      <c r="M2350" s="4" t="s">
        <v>9</v>
      </c>
      <c r="N2350" s="4" t="s">
        <v>7446</v>
      </c>
      <c r="O2350" s="4" t="s">
        <v>13</v>
      </c>
      <c r="P2350" s="4" t="s">
        <v>100</v>
      </c>
      <c r="Q2350" s="4" t="s">
        <v>7445</v>
      </c>
      <c r="R2350" s="4">
        <v>9.0239999999999991</v>
      </c>
      <c r="S2350" s="4">
        <v>6</v>
      </c>
      <c r="T2350" s="4">
        <v>0.2</v>
      </c>
      <c r="U2350" s="4">
        <v>3.1583999999999999</v>
      </c>
      <c r="V2350" s="4" t="str">
        <f>INDEX(Regional_Lookup!$B$2:$B$5,MATCH('Sample - Superstore'!M2350,Regional_Lookup!$A$2:$A$5,0))</f>
        <v>James Chen</v>
      </c>
      <c r="W2350" s="4">
        <f>INDEX(Regional_Lookup!$C$2:$C$5, MATCH('Sample - Superstore'!M2350,Regional_Lookup!$A$2:$A$5, 0))</f>
        <v>0.18</v>
      </c>
      <c r="X2350" s="4">
        <f>U2350/R2350</f>
        <v>0.35000000000000003</v>
      </c>
      <c r="Y2350" s="4" t="str">
        <f>IF(X2350&gt;=W2350, "Yes", "No")</f>
        <v>Yes</v>
      </c>
      <c r="Z2350" s="4">
        <f>D2350-C2350</f>
        <v>1</v>
      </c>
      <c r="AA2350" s="4" t="str" cm="1">
        <f t="array" ref="AA2350">_xlfn.IFS(Z2350&lt;=2,"Fast",Z2350&gt;5, "Slow", AND(Z2350&gt;=3,Z2350&lt;=5),"Standard")</f>
        <v>Fast</v>
      </c>
    </row>
    <row r="2351" spans="1:27" x14ac:dyDescent="0.2">
      <c r="A2351" s="4">
        <v>2350</v>
      </c>
      <c r="B2351" s="4" t="s">
        <v>9607</v>
      </c>
      <c r="C2351" s="5">
        <v>43071</v>
      </c>
      <c r="D2351" s="5">
        <v>43072</v>
      </c>
      <c r="E2351" s="4" t="s">
        <v>162</v>
      </c>
      <c r="F2351" s="4" t="s">
        <v>2325</v>
      </c>
      <c r="G2351" s="4" t="s">
        <v>2324</v>
      </c>
      <c r="H2351" s="4" t="s">
        <v>50</v>
      </c>
      <c r="I2351" s="4" t="s">
        <v>17</v>
      </c>
      <c r="J2351" s="4" t="s">
        <v>59</v>
      </c>
      <c r="K2351" s="4" t="s">
        <v>15</v>
      </c>
      <c r="L2351" s="4">
        <v>90032</v>
      </c>
      <c r="M2351" s="4" t="s">
        <v>9</v>
      </c>
      <c r="N2351" s="4" t="s">
        <v>5924</v>
      </c>
      <c r="O2351" s="4" t="s">
        <v>13</v>
      </c>
      <c r="P2351" s="4" t="s">
        <v>100</v>
      </c>
      <c r="Q2351" s="4" t="s">
        <v>5923</v>
      </c>
      <c r="R2351" s="4">
        <v>69.456000000000003</v>
      </c>
      <c r="S2351" s="4">
        <v>2</v>
      </c>
      <c r="T2351" s="4">
        <v>0.2</v>
      </c>
      <c r="U2351" s="4">
        <v>22.5732</v>
      </c>
      <c r="V2351" s="4" t="str">
        <f>INDEX(Regional_Lookup!$B$2:$B$5,MATCH('Sample - Superstore'!M2351,Regional_Lookup!$A$2:$A$5,0))</f>
        <v>James Chen</v>
      </c>
      <c r="W2351" s="4">
        <f>INDEX(Regional_Lookup!$C$2:$C$5, MATCH('Sample - Superstore'!M2351,Regional_Lookup!$A$2:$A$5, 0))</f>
        <v>0.18</v>
      </c>
      <c r="X2351" s="4">
        <f>U2351/R2351</f>
        <v>0.32500000000000001</v>
      </c>
      <c r="Y2351" s="4" t="str">
        <f>IF(X2351&gt;=W2351, "Yes", "No")</f>
        <v>Yes</v>
      </c>
      <c r="Z2351" s="4">
        <f>D2351-C2351</f>
        <v>1</v>
      </c>
      <c r="AA2351" s="4" t="str" cm="1">
        <f t="array" ref="AA2351">_xlfn.IFS(Z2351&lt;=2,"Fast",Z2351&gt;5, "Slow", AND(Z2351&gt;=3,Z2351&lt;=5),"Standard")</f>
        <v>Fast</v>
      </c>
    </row>
    <row r="2352" spans="1:27" x14ac:dyDescent="0.2">
      <c r="A2352" s="4">
        <v>2351</v>
      </c>
      <c r="B2352" s="4" t="s">
        <v>9607</v>
      </c>
      <c r="C2352" s="5">
        <v>43071</v>
      </c>
      <c r="D2352" s="5">
        <v>43072</v>
      </c>
      <c r="E2352" s="4" t="s">
        <v>162</v>
      </c>
      <c r="F2352" s="4" t="s">
        <v>2325</v>
      </c>
      <c r="G2352" s="4" t="s">
        <v>2324</v>
      </c>
      <c r="H2352" s="4" t="s">
        <v>50</v>
      </c>
      <c r="I2352" s="4" t="s">
        <v>17</v>
      </c>
      <c r="J2352" s="4" t="s">
        <v>59</v>
      </c>
      <c r="K2352" s="4" t="s">
        <v>15</v>
      </c>
      <c r="L2352" s="4">
        <v>90032</v>
      </c>
      <c r="M2352" s="4" t="s">
        <v>9</v>
      </c>
      <c r="N2352" s="4" t="s">
        <v>2987</v>
      </c>
      <c r="O2352" s="4" t="s">
        <v>13</v>
      </c>
      <c r="P2352" s="4" t="s">
        <v>24</v>
      </c>
      <c r="Q2352" s="4" t="s">
        <v>2986</v>
      </c>
      <c r="R2352" s="4">
        <v>10.86</v>
      </c>
      <c r="S2352" s="4">
        <v>2</v>
      </c>
      <c r="T2352" s="4">
        <v>0</v>
      </c>
      <c r="U2352" s="4">
        <v>5.3213999999999997</v>
      </c>
      <c r="V2352" s="4" t="str">
        <f>INDEX(Regional_Lookup!$B$2:$B$5,MATCH('Sample - Superstore'!M2352,Regional_Lookup!$A$2:$A$5,0))</f>
        <v>James Chen</v>
      </c>
      <c r="W2352" s="4">
        <f>INDEX(Regional_Lookup!$C$2:$C$5, MATCH('Sample - Superstore'!M2352,Regional_Lookup!$A$2:$A$5, 0))</f>
        <v>0.18</v>
      </c>
      <c r="X2352" s="4">
        <f>U2352/R2352</f>
        <v>0.49</v>
      </c>
      <c r="Y2352" s="4" t="str">
        <f>IF(X2352&gt;=W2352, "Yes", "No")</f>
        <v>Yes</v>
      </c>
      <c r="Z2352" s="4">
        <f>D2352-C2352</f>
        <v>1</v>
      </c>
      <c r="AA2352" s="4" t="str" cm="1">
        <f t="array" ref="AA2352">_xlfn.IFS(Z2352&lt;=2,"Fast",Z2352&gt;5, "Slow", AND(Z2352&gt;=3,Z2352&lt;=5),"Standard")</f>
        <v>Fast</v>
      </c>
    </row>
    <row r="2353" spans="1:27" x14ac:dyDescent="0.2">
      <c r="A2353" s="4">
        <v>2352</v>
      </c>
      <c r="B2353" s="4" t="s">
        <v>9607</v>
      </c>
      <c r="C2353" s="5">
        <v>43071</v>
      </c>
      <c r="D2353" s="5">
        <v>43072</v>
      </c>
      <c r="E2353" s="4" t="s">
        <v>162</v>
      </c>
      <c r="F2353" s="4" t="s">
        <v>2325</v>
      </c>
      <c r="G2353" s="4" t="s">
        <v>2324</v>
      </c>
      <c r="H2353" s="4" t="s">
        <v>50</v>
      </c>
      <c r="I2353" s="4" t="s">
        <v>17</v>
      </c>
      <c r="J2353" s="4" t="s">
        <v>59</v>
      </c>
      <c r="K2353" s="4" t="s">
        <v>15</v>
      </c>
      <c r="L2353" s="4">
        <v>90032</v>
      </c>
      <c r="M2353" s="4" t="s">
        <v>9</v>
      </c>
      <c r="N2353" s="4" t="s">
        <v>816</v>
      </c>
      <c r="O2353" s="4" t="s">
        <v>13</v>
      </c>
      <c r="P2353" s="4" t="s">
        <v>12</v>
      </c>
      <c r="Q2353" s="4" t="s">
        <v>815</v>
      </c>
      <c r="R2353" s="4">
        <v>79.47</v>
      </c>
      <c r="S2353" s="4">
        <v>3</v>
      </c>
      <c r="T2353" s="4">
        <v>0</v>
      </c>
      <c r="U2353" s="4">
        <v>22.2516</v>
      </c>
      <c r="V2353" s="4" t="str">
        <f>INDEX(Regional_Lookup!$B$2:$B$5,MATCH('Sample - Superstore'!M2353,Regional_Lookup!$A$2:$A$5,0))</f>
        <v>James Chen</v>
      </c>
      <c r="W2353" s="4">
        <f>INDEX(Regional_Lookup!$C$2:$C$5, MATCH('Sample - Superstore'!M2353,Regional_Lookup!$A$2:$A$5, 0))</f>
        <v>0.18</v>
      </c>
      <c r="X2353" s="4">
        <f>U2353/R2353</f>
        <v>0.28000000000000003</v>
      </c>
      <c r="Y2353" s="4" t="str">
        <f>IF(X2353&gt;=W2353, "Yes", "No")</f>
        <v>Yes</v>
      </c>
      <c r="Z2353" s="4">
        <f>D2353-C2353</f>
        <v>1</v>
      </c>
      <c r="AA2353" s="4" t="str" cm="1">
        <f t="array" ref="AA2353">_xlfn.IFS(Z2353&lt;=2,"Fast",Z2353&gt;5, "Slow", AND(Z2353&gt;=3,Z2353&lt;=5),"Standard")</f>
        <v>Fast</v>
      </c>
    </row>
    <row r="2354" spans="1:27" x14ac:dyDescent="0.2">
      <c r="A2354" s="4">
        <v>2353</v>
      </c>
      <c r="B2354" s="4" t="s">
        <v>9607</v>
      </c>
      <c r="C2354" s="5">
        <v>43071</v>
      </c>
      <c r="D2354" s="5">
        <v>43072</v>
      </c>
      <c r="E2354" s="4" t="s">
        <v>162</v>
      </c>
      <c r="F2354" s="4" t="s">
        <v>2325</v>
      </c>
      <c r="G2354" s="4" t="s">
        <v>2324</v>
      </c>
      <c r="H2354" s="4" t="s">
        <v>50</v>
      </c>
      <c r="I2354" s="4" t="s">
        <v>17</v>
      </c>
      <c r="J2354" s="4" t="s">
        <v>59</v>
      </c>
      <c r="K2354" s="4" t="s">
        <v>15</v>
      </c>
      <c r="L2354" s="4">
        <v>90032</v>
      </c>
      <c r="M2354" s="4" t="s">
        <v>9</v>
      </c>
      <c r="N2354" s="4" t="s">
        <v>2116</v>
      </c>
      <c r="O2354" s="4" t="s">
        <v>13</v>
      </c>
      <c r="P2354" s="4" t="s">
        <v>116</v>
      </c>
      <c r="Q2354" s="4" t="s">
        <v>2115</v>
      </c>
      <c r="R2354" s="4">
        <v>10.08</v>
      </c>
      <c r="S2354" s="4">
        <v>6</v>
      </c>
      <c r="T2354" s="4">
        <v>0</v>
      </c>
      <c r="U2354" s="4">
        <v>5.04</v>
      </c>
      <c r="V2354" s="4" t="str">
        <f>INDEX(Regional_Lookup!$B$2:$B$5,MATCH('Sample - Superstore'!M2354,Regional_Lookup!$A$2:$A$5,0))</f>
        <v>James Chen</v>
      </c>
      <c r="W2354" s="4">
        <f>INDEX(Regional_Lookup!$C$2:$C$5, MATCH('Sample - Superstore'!M2354,Regional_Lookup!$A$2:$A$5, 0))</f>
        <v>0.18</v>
      </c>
      <c r="X2354" s="4">
        <f>U2354/R2354</f>
        <v>0.5</v>
      </c>
      <c r="Y2354" s="4" t="str">
        <f>IF(X2354&gt;=W2354, "Yes", "No")</f>
        <v>Yes</v>
      </c>
      <c r="Z2354" s="4">
        <f>D2354-C2354</f>
        <v>1</v>
      </c>
      <c r="AA2354" s="4" t="str" cm="1">
        <f t="array" ref="AA2354">_xlfn.IFS(Z2354&lt;=2,"Fast",Z2354&gt;5, "Slow", AND(Z2354&gt;=3,Z2354&lt;=5),"Standard")</f>
        <v>Fast</v>
      </c>
    </row>
    <row r="2355" spans="1:27" x14ac:dyDescent="0.2">
      <c r="A2355" s="4">
        <v>2354</v>
      </c>
      <c r="B2355" s="4" t="s">
        <v>9606</v>
      </c>
      <c r="C2355" s="5">
        <v>42247</v>
      </c>
      <c r="D2355" s="5">
        <v>42249</v>
      </c>
      <c r="E2355" s="4" t="s">
        <v>89</v>
      </c>
      <c r="F2355" s="4" t="s">
        <v>3241</v>
      </c>
      <c r="G2355" s="4" t="s">
        <v>3240</v>
      </c>
      <c r="H2355" s="4" t="s">
        <v>50</v>
      </c>
      <c r="I2355" s="4" t="s">
        <v>17</v>
      </c>
      <c r="J2355" s="4" t="s">
        <v>248</v>
      </c>
      <c r="K2355" s="4" t="s">
        <v>15</v>
      </c>
      <c r="L2355" s="4">
        <v>94122</v>
      </c>
      <c r="M2355" s="4" t="s">
        <v>9</v>
      </c>
      <c r="N2355" s="4" t="s">
        <v>6369</v>
      </c>
      <c r="O2355" s="4" t="s">
        <v>37</v>
      </c>
      <c r="P2355" s="4" t="s">
        <v>165</v>
      </c>
      <c r="Q2355" s="4" t="s">
        <v>6368</v>
      </c>
      <c r="R2355" s="4">
        <v>1552.8309999999999</v>
      </c>
      <c r="S2355" s="4">
        <v>7</v>
      </c>
      <c r="T2355" s="4">
        <v>0.15</v>
      </c>
      <c r="U2355" s="4">
        <v>200.9546</v>
      </c>
      <c r="V2355" s="4" t="str">
        <f>INDEX(Regional_Lookup!$B$2:$B$5,MATCH('Sample - Superstore'!M2355,Regional_Lookup!$A$2:$A$5,0))</f>
        <v>James Chen</v>
      </c>
      <c r="W2355" s="4">
        <f>INDEX(Regional_Lookup!$C$2:$C$5, MATCH('Sample - Superstore'!M2355,Regional_Lookup!$A$2:$A$5, 0))</f>
        <v>0.18</v>
      </c>
      <c r="X2355" s="4">
        <f>U2355/R2355</f>
        <v>0.12941176470588237</v>
      </c>
      <c r="Y2355" s="4" t="str">
        <f>IF(X2355&gt;=W2355, "Yes", "No")</f>
        <v>No</v>
      </c>
      <c r="Z2355" s="4">
        <f>D2355-C2355</f>
        <v>2</v>
      </c>
      <c r="AA2355" s="4" t="str" cm="1">
        <f t="array" ref="AA2355">_xlfn.IFS(Z2355&lt;=2,"Fast",Z2355&gt;5, "Slow", AND(Z2355&gt;=3,Z2355&lt;=5),"Standard")</f>
        <v>Fast</v>
      </c>
    </row>
    <row r="2356" spans="1:27" x14ac:dyDescent="0.2">
      <c r="A2356" s="4">
        <v>2355</v>
      </c>
      <c r="B2356" s="4" t="s">
        <v>9606</v>
      </c>
      <c r="C2356" s="5">
        <v>42247</v>
      </c>
      <c r="D2356" s="5">
        <v>42249</v>
      </c>
      <c r="E2356" s="4" t="s">
        <v>89</v>
      </c>
      <c r="F2356" s="4" t="s">
        <v>3241</v>
      </c>
      <c r="G2356" s="4" t="s">
        <v>3240</v>
      </c>
      <c r="H2356" s="4" t="s">
        <v>50</v>
      </c>
      <c r="I2356" s="4" t="s">
        <v>17</v>
      </c>
      <c r="J2356" s="4" t="s">
        <v>248</v>
      </c>
      <c r="K2356" s="4" t="s">
        <v>15</v>
      </c>
      <c r="L2356" s="4">
        <v>94122</v>
      </c>
      <c r="M2356" s="4" t="s">
        <v>9</v>
      </c>
      <c r="N2356" s="4" t="s">
        <v>268</v>
      </c>
      <c r="O2356" s="4" t="s">
        <v>13</v>
      </c>
      <c r="P2356" s="4" t="s">
        <v>100</v>
      </c>
      <c r="Q2356" s="4" t="s">
        <v>267</v>
      </c>
      <c r="R2356" s="4">
        <v>137.24</v>
      </c>
      <c r="S2356" s="4">
        <v>5</v>
      </c>
      <c r="T2356" s="4">
        <v>0.2</v>
      </c>
      <c r="U2356" s="4">
        <v>46.3185</v>
      </c>
      <c r="V2356" s="4" t="str">
        <f>INDEX(Regional_Lookup!$B$2:$B$5,MATCH('Sample - Superstore'!M2356,Regional_Lookup!$A$2:$A$5,0))</f>
        <v>James Chen</v>
      </c>
      <c r="W2356" s="4">
        <f>INDEX(Regional_Lookup!$C$2:$C$5, MATCH('Sample - Superstore'!M2356,Regional_Lookup!$A$2:$A$5, 0))</f>
        <v>0.18</v>
      </c>
      <c r="X2356" s="4">
        <f>U2356/R2356</f>
        <v>0.33749999999999997</v>
      </c>
      <c r="Y2356" s="4" t="str">
        <f>IF(X2356&gt;=W2356, "Yes", "No")</f>
        <v>Yes</v>
      </c>
      <c r="Z2356" s="4">
        <f>D2356-C2356</f>
        <v>2</v>
      </c>
      <c r="AA2356" s="4" t="str" cm="1">
        <f t="array" ref="AA2356">_xlfn.IFS(Z2356&lt;=2,"Fast",Z2356&gt;5, "Slow", AND(Z2356&gt;=3,Z2356&lt;=5),"Standard")</f>
        <v>Fast</v>
      </c>
    </row>
    <row r="2357" spans="1:27" x14ac:dyDescent="0.2">
      <c r="A2357" s="4">
        <v>2356</v>
      </c>
      <c r="B2357" s="4" t="s">
        <v>9606</v>
      </c>
      <c r="C2357" s="5">
        <v>42247</v>
      </c>
      <c r="D2357" s="5">
        <v>42249</v>
      </c>
      <c r="E2357" s="4" t="s">
        <v>89</v>
      </c>
      <c r="F2357" s="4" t="s">
        <v>3241</v>
      </c>
      <c r="G2357" s="4" t="s">
        <v>3240</v>
      </c>
      <c r="H2357" s="4" t="s">
        <v>50</v>
      </c>
      <c r="I2357" s="4" t="s">
        <v>17</v>
      </c>
      <c r="J2357" s="4" t="s">
        <v>248</v>
      </c>
      <c r="K2357" s="4" t="s">
        <v>15</v>
      </c>
      <c r="L2357" s="4">
        <v>94122</v>
      </c>
      <c r="M2357" s="4" t="s">
        <v>9</v>
      </c>
      <c r="N2357" s="4" t="s">
        <v>1026</v>
      </c>
      <c r="O2357" s="4" t="s">
        <v>33</v>
      </c>
      <c r="P2357" s="4" t="s">
        <v>55</v>
      </c>
      <c r="Q2357" s="4" t="s">
        <v>1025</v>
      </c>
      <c r="R2357" s="4">
        <v>36.51</v>
      </c>
      <c r="S2357" s="4">
        <v>1</v>
      </c>
      <c r="T2357" s="4">
        <v>0</v>
      </c>
      <c r="U2357" s="4">
        <v>15.699299999999999</v>
      </c>
      <c r="V2357" s="4" t="str">
        <f>INDEX(Regional_Lookup!$B$2:$B$5,MATCH('Sample - Superstore'!M2357,Regional_Lookup!$A$2:$A$5,0))</f>
        <v>James Chen</v>
      </c>
      <c r="W2357" s="4">
        <f>INDEX(Regional_Lookup!$C$2:$C$5, MATCH('Sample - Superstore'!M2357,Regional_Lookup!$A$2:$A$5, 0))</f>
        <v>0.18</v>
      </c>
      <c r="X2357" s="4">
        <f>U2357/R2357</f>
        <v>0.43</v>
      </c>
      <c r="Y2357" s="4" t="str">
        <f>IF(X2357&gt;=W2357, "Yes", "No")</f>
        <v>Yes</v>
      </c>
      <c r="Z2357" s="4">
        <f>D2357-C2357</f>
        <v>2</v>
      </c>
      <c r="AA2357" s="4" t="str" cm="1">
        <f t="array" ref="AA2357">_xlfn.IFS(Z2357&lt;=2,"Fast",Z2357&gt;5, "Slow", AND(Z2357&gt;=3,Z2357&lt;=5),"Standard")</f>
        <v>Fast</v>
      </c>
    </row>
    <row r="2358" spans="1:27" x14ac:dyDescent="0.2">
      <c r="A2358" s="4">
        <v>2357</v>
      </c>
      <c r="B2358" s="4" t="s">
        <v>9606</v>
      </c>
      <c r="C2358" s="5">
        <v>42247</v>
      </c>
      <c r="D2358" s="5">
        <v>42249</v>
      </c>
      <c r="E2358" s="4" t="s">
        <v>89</v>
      </c>
      <c r="F2358" s="4" t="s">
        <v>3241</v>
      </c>
      <c r="G2358" s="4" t="s">
        <v>3240</v>
      </c>
      <c r="H2358" s="4" t="s">
        <v>50</v>
      </c>
      <c r="I2358" s="4" t="s">
        <v>17</v>
      </c>
      <c r="J2358" s="4" t="s">
        <v>248</v>
      </c>
      <c r="K2358" s="4" t="s">
        <v>15</v>
      </c>
      <c r="L2358" s="4">
        <v>94122</v>
      </c>
      <c r="M2358" s="4" t="s">
        <v>9</v>
      </c>
      <c r="N2358" s="4" t="s">
        <v>8817</v>
      </c>
      <c r="O2358" s="4" t="s">
        <v>33</v>
      </c>
      <c r="P2358" s="4" t="s">
        <v>1500</v>
      </c>
      <c r="Q2358" s="4" t="s">
        <v>8816</v>
      </c>
      <c r="R2358" s="4">
        <v>239.976</v>
      </c>
      <c r="S2358" s="4">
        <v>3</v>
      </c>
      <c r="T2358" s="4">
        <v>0.2</v>
      </c>
      <c r="U2358" s="4">
        <v>80.991900000000001</v>
      </c>
      <c r="V2358" s="4" t="str">
        <f>INDEX(Regional_Lookup!$B$2:$B$5,MATCH('Sample - Superstore'!M2358,Regional_Lookup!$A$2:$A$5,0))</f>
        <v>James Chen</v>
      </c>
      <c r="W2358" s="4">
        <f>INDEX(Regional_Lookup!$C$2:$C$5, MATCH('Sample - Superstore'!M2358,Regional_Lookup!$A$2:$A$5, 0))</f>
        <v>0.18</v>
      </c>
      <c r="X2358" s="4">
        <f>U2358/R2358</f>
        <v>0.33750000000000002</v>
      </c>
      <c r="Y2358" s="4" t="str">
        <f>IF(X2358&gt;=W2358, "Yes", "No")</f>
        <v>Yes</v>
      </c>
      <c r="Z2358" s="4">
        <f>D2358-C2358</f>
        <v>2</v>
      </c>
      <c r="AA2358" s="4" t="str" cm="1">
        <f t="array" ref="AA2358">_xlfn.IFS(Z2358&lt;=2,"Fast",Z2358&gt;5, "Slow", AND(Z2358&gt;=3,Z2358&lt;=5),"Standard")</f>
        <v>Fast</v>
      </c>
    </row>
    <row r="2359" spans="1:27" x14ac:dyDescent="0.2">
      <c r="A2359" s="4">
        <v>2358</v>
      </c>
      <c r="B2359" s="4" t="s">
        <v>9603</v>
      </c>
      <c r="C2359" s="5">
        <v>41715</v>
      </c>
      <c r="D2359" s="5">
        <v>41719</v>
      </c>
      <c r="E2359" s="4" t="s">
        <v>29</v>
      </c>
      <c r="F2359" s="4" t="s">
        <v>265</v>
      </c>
      <c r="G2359" s="4" t="s">
        <v>264</v>
      </c>
      <c r="H2359" s="4" t="s">
        <v>50</v>
      </c>
      <c r="I2359" s="4" t="s">
        <v>17</v>
      </c>
      <c r="J2359" s="4" t="s">
        <v>254</v>
      </c>
      <c r="K2359" s="4" t="s">
        <v>66</v>
      </c>
      <c r="L2359" s="4">
        <v>10024</v>
      </c>
      <c r="M2359" s="4" t="s">
        <v>5</v>
      </c>
      <c r="N2359" s="4" t="s">
        <v>2544</v>
      </c>
      <c r="O2359" s="4" t="s">
        <v>37</v>
      </c>
      <c r="P2359" s="4" t="s">
        <v>92</v>
      </c>
      <c r="Q2359" s="4" t="s">
        <v>2543</v>
      </c>
      <c r="R2359" s="4">
        <v>1579.7460000000001</v>
      </c>
      <c r="S2359" s="4">
        <v>7</v>
      </c>
      <c r="T2359" s="4">
        <v>0.4</v>
      </c>
      <c r="U2359" s="4">
        <v>-447.59469999999999</v>
      </c>
      <c r="V2359" s="4" t="str">
        <f>INDEX(Regional_Lookup!$B$2:$B$5,MATCH('Sample - Superstore'!M2359,Regional_Lookup!$A$2:$A$5,0))</f>
        <v>Sarah Miller</v>
      </c>
      <c r="W2359" s="4">
        <f>INDEX(Regional_Lookup!$C$2:$C$5, MATCH('Sample - Superstore'!M2359,Regional_Lookup!$A$2:$A$5, 0))</f>
        <v>0.16</v>
      </c>
      <c r="X2359" s="4">
        <f>U2359/R2359</f>
        <v>-0.28333333333333333</v>
      </c>
      <c r="Y2359" s="4" t="str">
        <f>IF(X2359&gt;=W2359, "Yes", "No")</f>
        <v>No</v>
      </c>
      <c r="Z2359" s="4">
        <f>D2359-C2359</f>
        <v>4</v>
      </c>
      <c r="AA2359" s="4" t="str" cm="1">
        <f t="array" ref="AA2359">_xlfn.IFS(Z2359&lt;=2,"Fast",Z2359&gt;5, "Slow", AND(Z2359&gt;=3,Z2359&lt;=5),"Standard")</f>
        <v>Standard</v>
      </c>
    </row>
    <row r="2360" spans="1:27" x14ac:dyDescent="0.2">
      <c r="A2360" s="4">
        <v>2359</v>
      </c>
      <c r="B2360" s="4" t="s">
        <v>9603</v>
      </c>
      <c r="C2360" s="5">
        <v>41715</v>
      </c>
      <c r="D2360" s="5">
        <v>41719</v>
      </c>
      <c r="E2360" s="4" t="s">
        <v>29</v>
      </c>
      <c r="F2360" s="4" t="s">
        <v>265</v>
      </c>
      <c r="G2360" s="4" t="s">
        <v>264</v>
      </c>
      <c r="H2360" s="4" t="s">
        <v>50</v>
      </c>
      <c r="I2360" s="4" t="s">
        <v>17</v>
      </c>
      <c r="J2360" s="4" t="s">
        <v>254</v>
      </c>
      <c r="K2360" s="4" t="s">
        <v>66</v>
      </c>
      <c r="L2360" s="4">
        <v>10024</v>
      </c>
      <c r="M2360" s="4" t="s">
        <v>5</v>
      </c>
      <c r="N2360" s="4" t="s">
        <v>3131</v>
      </c>
      <c r="O2360" s="4" t="s">
        <v>37</v>
      </c>
      <c r="P2360" s="4" t="s">
        <v>92</v>
      </c>
      <c r="Q2360" s="4" t="s">
        <v>3130</v>
      </c>
      <c r="R2360" s="4">
        <v>1071.576</v>
      </c>
      <c r="S2360" s="4">
        <v>4</v>
      </c>
      <c r="T2360" s="4">
        <v>0.4</v>
      </c>
      <c r="U2360" s="4">
        <v>-553.64760000000001</v>
      </c>
      <c r="V2360" s="4" t="str">
        <f>INDEX(Regional_Lookup!$B$2:$B$5,MATCH('Sample - Superstore'!M2360,Regional_Lookup!$A$2:$A$5,0))</f>
        <v>Sarah Miller</v>
      </c>
      <c r="W2360" s="4">
        <f>INDEX(Regional_Lookup!$C$2:$C$5, MATCH('Sample - Superstore'!M2360,Regional_Lookup!$A$2:$A$5, 0))</f>
        <v>0.16</v>
      </c>
      <c r="X2360" s="4">
        <f>U2360/R2360</f>
        <v>-0.51666666666666672</v>
      </c>
      <c r="Y2360" s="4" t="str">
        <f>IF(X2360&gt;=W2360, "Yes", "No")</f>
        <v>No</v>
      </c>
      <c r="Z2360" s="4">
        <f>D2360-C2360</f>
        <v>4</v>
      </c>
      <c r="AA2360" s="4" t="str" cm="1">
        <f t="array" ref="AA2360">_xlfn.IFS(Z2360&lt;=2,"Fast",Z2360&gt;5, "Slow", AND(Z2360&gt;=3,Z2360&lt;=5),"Standard")</f>
        <v>Standard</v>
      </c>
    </row>
    <row r="2361" spans="1:27" x14ac:dyDescent="0.2">
      <c r="A2361" s="4">
        <v>2360</v>
      </c>
      <c r="B2361" s="4" t="s">
        <v>9603</v>
      </c>
      <c r="C2361" s="5">
        <v>41715</v>
      </c>
      <c r="D2361" s="5">
        <v>41719</v>
      </c>
      <c r="E2361" s="4" t="s">
        <v>29</v>
      </c>
      <c r="F2361" s="4" t="s">
        <v>265</v>
      </c>
      <c r="G2361" s="4" t="s">
        <v>264</v>
      </c>
      <c r="H2361" s="4" t="s">
        <v>50</v>
      </c>
      <c r="I2361" s="4" t="s">
        <v>17</v>
      </c>
      <c r="J2361" s="4" t="s">
        <v>254</v>
      </c>
      <c r="K2361" s="4" t="s">
        <v>66</v>
      </c>
      <c r="L2361" s="4">
        <v>10024</v>
      </c>
      <c r="M2361" s="4" t="s">
        <v>5</v>
      </c>
      <c r="N2361" s="4" t="s">
        <v>8588</v>
      </c>
      <c r="O2361" s="4" t="s">
        <v>37</v>
      </c>
      <c r="P2361" s="4" t="s">
        <v>92</v>
      </c>
      <c r="Q2361" s="4" t="s">
        <v>8587</v>
      </c>
      <c r="R2361" s="4">
        <v>613.90800000000002</v>
      </c>
      <c r="S2361" s="4">
        <v>3</v>
      </c>
      <c r="T2361" s="4">
        <v>0.4</v>
      </c>
      <c r="U2361" s="4">
        <v>-122.7816</v>
      </c>
      <c r="V2361" s="4" t="str">
        <f>INDEX(Regional_Lookup!$B$2:$B$5,MATCH('Sample - Superstore'!M2361,Regional_Lookup!$A$2:$A$5,0))</f>
        <v>Sarah Miller</v>
      </c>
      <c r="W2361" s="4">
        <f>INDEX(Regional_Lookup!$C$2:$C$5, MATCH('Sample - Superstore'!M2361,Regional_Lookup!$A$2:$A$5, 0))</f>
        <v>0.16</v>
      </c>
      <c r="X2361" s="4">
        <f>U2361/R2361</f>
        <v>-0.19999999999999998</v>
      </c>
      <c r="Y2361" s="4" t="str">
        <f>IF(X2361&gt;=W2361, "Yes", "No")</f>
        <v>No</v>
      </c>
      <c r="Z2361" s="4">
        <f>D2361-C2361</f>
        <v>4</v>
      </c>
      <c r="AA2361" s="4" t="str" cm="1">
        <f t="array" ref="AA2361">_xlfn.IFS(Z2361&lt;=2,"Fast",Z2361&gt;5, "Slow", AND(Z2361&gt;=3,Z2361&lt;=5),"Standard")</f>
        <v>Standard</v>
      </c>
    </row>
    <row r="2362" spans="1:27" x14ac:dyDescent="0.2">
      <c r="A2362" s="4">
        <v>2361</v>
      </c>
      <c r="B2362" s="4" t="s">
        <v>9603</v>
      </c>
      <c r="C2362" s="5">
        <v>41715</v>
      </c>
      <c r="D2362" s="5">
        <v>41719</v>
      </c>
      <c r="E2362" s="4" t="s">
        <v>29</v>
      </c>
      <c r="F2362" s="4" t="s">
        <v>265</v>
      </c>
      <c r="G2362" s="4" t="s">
        <v>264</v>
      </c>
      <c r="H2362" s="4" t="s">
        <v>50</v>
      </c>
      <c r="I2362" s="4" t="s">
        <v>17</v>
      </c>
      <c r="J2362" s="4" t="s">
        <v>254</v>
      </c>
      <c r="K2362" s="4" t="s">
        <v>66</v>
      </c>
      <c r="L2362" s="4">
        <v>10024</v>
      </c>
      <c r="M2362" s="4" t="s">
        <v>5</v>
      </c>
      <c r="N2362" s="4" t="s">
        <v>9605</v>
      </c>
      <c r="O2362" s="4" t="s">
        <v>13</v>
      </c>
      <c r="P2362" s="4" t="s">
        <v>24</v>
      </c>
      <c r="Q2362" s="4" t="s">
        <v>9604</v>
      </c>
      <c r="R2362" s="4">
        <v>34.86</v>
      </c>
      <c r="S2362" s="4">
        <v>7</v>
      </c>
      <c r="T2362" s="4">
        <v>0</v>
      </c>
      <c r="U2362" s="4">
        <v>16.3842</v>
      </c>
      <c r="V2362" s="4" t="str">
        <f>INDEX(Regional_Lookup!$B$2:$B$5,MATCH('Sample - Superstore'!M2362,Regional_Lookup!$A$2:$A$5,0))</f>
        <v>Sarah Miller</v>
      </c>
      <c r="W2362" s="4">
        <f>INDEX(Regional_Lookup!$C$2:$C$5, MATCH('Sample - Superstore'!M2362,Regional_Lookup!$A$2:$A$5, 0))</f>
        <v>0.16</v>
      </c>
      <c r="X2362" s="4">
        <f>U2362/R2362</f>
        <v>0.47000000000000003</v>
      </c>
      <c r="Y2362" s="4" t="str">
        <f>IF(X2362&gt;=W2362, "Yes", "No")</f>
        <v>Yes</v>
      </c>
      <c r="Z2362" s="4">
        <f>D2362-C2362</f>
        <v>4</v>
      </c>
      <c r="AA2362" s="4" t="str" cm="1">
        <f t="array" ref="AA2362">_xlfn.IFS(Z2362&lt;=2,"Fast",Z2362&gt;5, "Slow", AND(Z2362&gt;=3,Z2362&lt;=5),"Standard")</f>
        <v>Standard</v>
      </c>
    </row>
    <row r="2363" spans="1:27" x14ac:dyDescent="0.2">
      <c r="A2363" s="4">
        <v>2362</v>
      </c>
      <c r="B2363" s="4" t="s">
        <v>9603</v>
      </c>
      <c r="C2363" s="5">
        <v>41715</v>
      </c>
      <c r="D2363" s="5">
        <v>41719</v>
      </c>
      <c r="E2363" s="4" t="s">
        <v>29</v>
      </c>
      <c r="F2363" s="4" t="s">
        <v>265</v>
      </c>
      <c r="G2363" s="4" t="s">
        <v>264</v>
      </c>
      <c r="H2363" s="4" t="s">
        <v>50</v>
      </c>
      <c r="I2363" s="4" t="s">
        <v>17</v>
      </c>
      <c r="J2363" s="4" t="s">
        <v>254</v>
      </c>
      <c r="K2363" s="4" t="s">
        <v>66</v>
      </c>
      <c r="L2363" s="4">
        <v>10024</v>
      </c>
      <c r="M2363" s="4" t="s">
        <v>5</v>
      </c>
      <c r="N2363" s="4" t="s">
        <v>9602</v>
      </c>
      <c r="O2363" s="4" t="s">
        <v>13</v>
      </c>
      <c r="P2363" s="4" t="s">
        <v>24</v>
      </c>
      <c r="Q2363" s="4" t="s">
        <v>9601</v>
      </c>
      <c r="R2363" s="4">
        <v>155.04</v>
      </c>
      <c r="S2363" s="4">
        <v>4</v>
      </c>
      <c r="T2363" s="4">
        <v>0</v>
      </c>
      <c r="U2363" s="4">
        <v>75.9696</v>
      </c>
      <c r="V2363" s="4" t="str">
        <f>INDEX(Regional_Lookup!$B$2:$B$5,MATCH('Sample - Superstore'!M2363,Regional_Lookup!$A$2:$A$5,0))</f>
        <v>Sarah Miller</v>
      </c>
      <c r="W2363" s="4">
        <f>INDEX(Regional_Lookup!$C$2:$C$5, MATCH('Sample - Superstore'!M2363,Regional_Lookup!$A$2:$A$5, 0))</f>
        <v>0.16</v>
      </c>
      <c r="X2363" s="4">
        <f>U2363/R2363</f>
        <v>0.49000000000000005</v>
      </c>
      <c r="Y2363" s="4" t="str">
        <f>IF(X2363&gt;=W2363, "Yes", "No")</f>
        <v>Yes</v>
      </c>
      <c r="Z2363" s="4">
        <f>D2363-C2363</f>
        <v>4</v>
      </c>
      <c r="AA2363" s="4" t="str" cm="1">
        <f t="array" ref="AA2363">_xlfn.IFS(Z2363&lt;=2,"Fast",Z2363&gt;5, "Slow", AND(Z2363&gt;=3,Z2363&lt;=5),"Standard")</f>
        <v>Standard</v>
      </c>
    </row>
    <row r="2364" spans="1:27" x14ac:dyDescent="0.2">
      <c r="A2364" s="4">
        <v>2363</v>
      </c>
      <c r="B2364" s="4" t="s">
        <v>9600</v>
      </c>
      <c r="C2364" s="5">
        <v>42841</v>
      </c>
      <c r="D2364" s="5">
        <v>42845</v>
      </c>
      <c r="E2364" s="4" t="s">
        <v>29</v>
      </c>
      <c r="F2364" s="4" t="s">
        <v>496</v>
      </c>
      <c r="G2364" s="4" t="s">
        <v>495</v>
      </c>
      <c r="H2364" s="4" t="s">
        <v>18</v>
      </c>
      <c r="I2364" s="4" t="s">
        <v>17</v>
      </c>
      <c r="J2364" s="4" t="s">
        <v>553</v>
      </c>
      <c r="K2364" s="4" t="s">
        <v>85</v>
      </c>
      <c r="L2364" s="4">
        <v>43229</v>
      </c>
      <c r="M2364" s="4" t="s">
        <v>5</v>
      </c>
      <c r="N2364" s="4" t="s">
        <v>2509</v>
      </c>
      <c r="O2364" s="4" t="s">
        <v>13</v>
      </c>
      <c r="P2364" s="4" t="s">
        <v>100</v>
      </c>
      <c r="Q2364" s="4" t="s">
        <v>2508</v>
      </c>
      <c r="R2364" s="4">
        <v>13.71</v>
      </c>
      <c r="S2364" s="4">
        <v>5</v>
      </c>
      <c r="T2364" s="4">
        <v>0.7</v>
      </c>
      <c r="U2364" s="4">
        <v>-10.054</v>
      </c>
      <c r="V2364" s="4" t="str">
        <f>INDEX(Regional_Lookup!$B$2:$B$5,MATCH('Sample - Superstore'!M2364,Regional_Lookup!$A$2:$A$5,0))</f>
        <v>Sarah Miller</v>
      </c>
      <c r="W2364" s="4">
        <f>INDEX(Regional_Lookup!$C$2:$C$5, MATCH('Sample - Superstore'!M2364,Regional_Lookup!$A$2:$A$5, 0))</f>
        <v>0.16</v>
      </c>
      <c r="X2364" s="4">
        <f>U2364/R2364</f>
        <v>-0.73333333333333328</v>
      </c>
      <c r="Y2364" s="4" t="str">
        <f>IF(X2364&gt;=W2364, "Yes", "No")</f>
        <v>No</v>
      </c>
      <c r="Z2364" s="4">
        <f>D2364-C2364</f>
        <v>4</v>
      </c>
      <c r="AA2364" s="4" t="str" cm="1">
        <f t="array" ref="AA2364">_xlfn.IFS(Z2364&lt;=2,"Fast",Z2364&gt;5, "Slow", AND(Z2364&gt;=3,Z2364&lt;=5),"Standard")</f>
        <v>Standard</v>
      </c>
    </row>
    <row r="2365" spans="1:27" x14ac:dyDescent="0.2">
      <c r="A2365" s="4">
        <v>2364</v>
      </c>
      <c r="B2365" s="4" t="s">
        <v>9599</v>
      </c>
      <c r="C2365" s="5">
        <v>42442</v>
      </c>
      <c r="D2365" s="5">
        <v>42447</v>
      </c>
      <c r="E2365" s="4" t="s">
        <v>29</v>
      </c>
      <c r="F2365" s="4" t="s">
        <v>1736</v>
      </c>
      <c r="G2365" s="4" t="s">
        <v>1735</v>
      </c>
      <c r="H2365" s="4" t="s">
        <v>102</v>
      </c>
      <c r="I2365" s="4" t="s">
        <v>17</v>
      </c>
      <c r="J2365" s="4" t="s">
        <v>5659</v>
      </c>
      <c r="K2365" s="4" t="s">
        <v>763</v>
      </c>
      <c r="L2365" s="4">
        <v>22980</v>
      </c>
      <c r="M2365" s="4" t="s">
        <v>7</v>
      </c>
      <c r="N2365" s="4" t="s">
        <v>261</v>
      </c>
      <c r="O2365" s="4" t="s">
        <v>37</v>
      </c>
      <c r="P2365" s="4" t="s">
        <v>36</v>
      </c>
      <c r="Q2365" s="4" t="s">
        <v>3042</v>
      </c>
      <c r="R2365" s="4">
        <v>127.88</v>
      </c>
      <c r="S2365" s="4">
        <v>2</v>
      </c>
      <c r="T2365" s="4">
        <v>0</v>
      </c>
      <c r="U2365" s="4">
        <v>40.921599999999998</v>
      </c>
      <c r="V2365" s="4" t="str">
        <f>INDEX(Regional_Lookup!$B$2:$B$5,MATCH('Sample - Superstore'!M2365,Regional_Lookup!$A$2:$A$5,0))</f>
        <v>Maria Santos</v>
      </c>
      <c r="W2365" s="4">
        <f>INDEX(Regional_Lookup!$C$2:$C$5, MATCH('Sample - Superstore'!M2365,Regional_Lookup!$A$2:$A$5, 0))</f>
        <v>0.15</v>
      </c>
      <c r="X2365" s="4">
        <f>U2365/R2365</f>
        <v>0.32</v>
      </c>
      <c r="Y2365" s="4" t="str">
        <f>IF(X2365&gt;=W2365, "Yes", "No")</f>
        <v>Yes</v>
      </c>
      <c r="Z2365" s="4">
        <f>D2365-C2365</f>
        <v>5</v>
      </c>
      <c r="AA2365" s="4" t="str" cm="1">
        <f t="array" ref="AA2365">_xlfn.IFS(Z2365&lt;=2,"Fast",Z2365&gt;5, "Slow", AND(Z2365&gt;=3,Z2365&lt;=5),"Standard")</f>
        <v>Standard</v>
      </c>
    </row>
    <row r="2366" spans="1:27" x14ac:dyDescent="0.2">
      <c r="A2366" s="4">
        <v>2365</v>
      </c>
      <c r="B2366" s="4" t="s">
        <v>9599</v>
      </c>
      <c r="C2366" s="5">
        <v>42442</v>
      </c>
      <c r="D2366" s="5">
        <v>42447</v>
      </c>
      <c r="E2366" s="4" t="s">
        <v>29</v>
      </c>
      <c r="F2366" s="4" t="s">
        <v>1736</v>
      </c>
      <c r="G2366" s="4" t="s">
        <v>1735</v>
      </c>
      <c r="H2366" s="4" t="s">
        <v>102</v>
      </c>
      <c r="I2366" s="4" t="s">
        <v>17</v>
      </c>
      <c r="J2366" s="4" t="s">
        <v>5659</v>
      </c>
      <c r="K2366" s="4" t="s">
        <v>763</v>
      </c>
      <c r="L2366" s="4">
        <v>22980</v>
      </c>
      <c r="M2366" s="4" t="s">
        <v>7</v>
      </c>
      <c r="N2366" s="4" t="s">
        <v>5162</v>
      </c>
      <c r="O2366" s="4" t="s">
        <v>13</v>
      </c>
      <c r="P2366" s="4" t="s">
        <v>12</v>
      </c>
      <c r="Q2366" s="4" t="s">
        <v>5161</v>
      </c>
      <c r="R2366" s="4">
        <v>160.32</v>
      </c>
      <c r="S2366" s="4">
        <v>2</v>
      </c>
      <c r="T2366" s="4">
        <v>0</v>
      </c>
      <c r="U2366" s="4">
        <v>44.889600000000002</v>
      </c>
      <c r="V2366" s="4" t="str">
        <f>INDEX(Regional_Lookup!$B$2:$B$5,MATCH('Sample - Superstore'!M2366,Regional_Lookup!$A$2:$A$5,0))</f>
        <v>Maria Santos</v>
      </c>
      <c r="W2366" s="4">
        <f>INDEX(Regional_Lookup!$C$2:$C$5, MATCH('Sample - Superstore'!M2366,Regional_Lookup!$A$2:$A$5, 0))</f>
        <v>0.15</v>
      </c>
      <c r="X2366" s="4">
        <f>U2366/R2366</f>
        <v>0.28000000000000003</v>
      </c>
      <c r="Y2366" s="4" t="str">
        <f>IF(X2366&gt;=W2366, "Yes", "No")</f>
        <v>Yes</v>
      </c>
      <c r="Z2366" s="4">
        <f>D2366-C2366</f>
        <v>5</v>
      </c>
      <c r="AA2366" s="4" t="str" cm="1">
        <f t="array" ref="AA2366">_xlfn.IFS(Z2366&lt;=2,"Fast",Z2366&gt;5, "Slow", AND(Z2366&gt;=3,Z2366&lt;=5),"Standard")</f>
        <v>Standard</v>
      </c>
    </row>
    <row r="2367" spans="1:27" x14ac:dyDescent="0.2">
      <c r="A2367" s="4">
        <v>2366</v>
      </c>
      <c r="B2367" s="4" t="s">
        <v>9599</v>
      </c>
      <c r="C2367" s="5">
        <v>42442</v>
      </c>
      <c r="D2367" s="5">
        <v>42447</v>
      </c>
      <c r="E2367" s="4" t="s">
        <v>29</v>
      </c>
      <c r="F2367" s="4" t="s">
        <v>1736</v>
      </c>
      <c r="G2367" s="4" t="s">
        <v>1735</v>
      </c>
      <c r="H2367" s="4" t="s">
        <v>102</v>
      </c>
      <c r="I2367" s="4" t="s">
        <v>17</v>
      </c>
      <c r="J2367" s="4" t="s">
        <v>5659</v>
      </c>
      <c r="K2367" s="4" t="s">
        <v>763</v>
      </c>
      <c r="L2367" s="4">
        <v>22980</v>
      </c>
      <c r="M2367" s="4" t="s">
        <v>7</v>
      </c>
      <c r="N2367" s="4" t="s">
        <v>2342</v>
      </c>
      <c r="O2367" s="4" t="s">
        <v>13</v>
      </c>
      <c r="P2367" s="4" t="s">
        <v>100</v>
      </c>
      <c r="Q2367" s="4" t="s">
        <v>2341</v>
      </c>
      <c r="R2367" s="4">
        <v>46</v>
      </c>
      <c r="S2367" s="4">
        <v>4</v>
      </c>
      <c r="T2367" s="4">
        <v>0</v>
      </c>
      <c r="U2367" s="4">
        <v>20.7</v>
      </c>
      <c r="V2367" s="4" t="str">
        <f>INDEX(Regional_Lookup!$B$2:$B$5,MATCH('Sample - Superstore'!M2367,Regional_Lookup!$A$2:$A$5,0))</f>
        <v>Maria Santos</v>
      </c>
      <c r="W2367" s="4">
        <f>INDEX(Regional_Lookup!$C$2:$C$5, MATCH('Sample - Superstore'!M2367,Regional_Lookup!$A$2:$A$5, 0))</f>
        <v>0.15</v>
      </c>
      <c r="X2367" s="4">
        <f>U2367/R2367</f>
        <v>0.45</v>
      </c>
      <c r="Y2367" s="4" t="str">
        <f>IF(X2367&gt;=W2367, "Yes", "No")</f>
        <v>Yes</v>
      </c>
      <c r="Z2367" s="4">
        <f>D2367-C2367</f>
        <v>5</v>
      </c>
      <c r="AA2367" s="4" t="str" cm="1">
        <f t="array" ref="AA2367">_xlfn.IFS(Z2367&lt;=2,"Fast",Z2367&gt;5, "Slow", AND(Z2367&gt;=3,Z2367&lt;=5),"Standard")</f>
        <v>Standard</v>
      </c>
    </row>
    <row r="2368" spans="1:27" x14ac:dyDescent="0.2">
      <c r="A2368" s="4">
        <v>2367</v>
      </c>
      <c r="B2368" s="4" t="s">
        <v>9598</v>
      </c>
      <c r="C2368" s="5">
        <v>41967</v>
      </c>
      <c r="D2368" s="5">
        <v>41969</v>
      </c>
      <c r="E2368" s="4" t="s">
        <v>21</v>
      </c>
      <c r="F2368" s="4" t="s">
        <v>6596</v>
      </c>
      <c r="G2368" s="4" t="s">
        <v>6595</v>
      </c>
      <c r="H2368" s="4" t="s">
        <v>18</v>
      </c>
      <c r="I2368" s="4" t="s">
        <v>17</v>
      </c>
      <c r="J2368" s="4" t="s">
        <v>1420</v>
      </c>
      <c r="K2368" s="4" t="s">
        <v>15</v>
      </c>
      <c r="L2368" s="4">
        <v>95823</v>
      </c>
      <c r="M2368" s="4" t="s">
        <v>9</v>
      </c>
      <c r="N2368" s="4" t="s">
        <v>362</v>
      </c>
      <c r="O2368" s="4" t="s">
        <v>37</v>
      </c>
      <c r="P2368" s="4" t="s">
        <v>221</v>
      </c>
      <c r="Q2368" s="4" t="s">
        <v>361</v>
      </c>
      <c r="R2368" s="4">
        <v>120.712</v>
      </c>
      <c r="S2368" s="4">
        <v>1</v>
      </c>
      <c r="T2368" s="4">
        <v>0.2</v>
      </c>
      <c r="U2368" s="4">
        <v>-18.1068</v>
      </c>
      <c r="V2368" s="4" t="str">
        <f>INDEX(Regional_Lookup!$B$2:$B$5,MATCH('Sample - Superstore'!M2368,Regional_Lookup!$A$2:$A$5,0))</f>
        <v>James Chen</v>
      </c>
      <c r="W2368" s="4">
        <f>INDEX(Regional_Lookup!$C$2:$C$5, MATCH('Sample - Superstore'!M2368,Regional_Lookup!$A$2:$A$5, 0))</f>
        <v>0.18</v>
      </c>
      <c r="X2368" s="4">
        <f>U2368/R2368</f>
        <v>-0.15</v>
      </c>
      <c r="Y2368" s="4" t="str">
        <f>IF(X2368&gt;=W2368, "Yes", "No")</f>
        <v>No</v>
      </c>
      <c r="Z2368" s="4">
        <f>D2368-C2368</f>
        <v>2</v>
      </c>
      <c r="AA2368" s="4" t="str" cm="1">
        <f t="array" ref="AA2368">_xlfn.IFS(Z2368&lt;=2,"Fast",Z2368&gt;5, "Slow", AND(Z2368&gt;=3,Z2368&lt;=5),"Standard")</f>
        <v>Fast</v>
      </c>
    </row>
    <row r="2369" spans="1:27" x14ac:dyDescent="0.2">
      <c r="A2369" s="4">
        <v>2368</v>
      </c>
      <c r="B2369" s="4" t="s">
        <v>9597</v>
      </c>
      <c r="C2369" s="5">
        <v>42776</v>
      </c>
      <c r="D2369" s="5">
        <v>42779</v>
      </c>
      <c r="E2369" s="4" t="s">
        <v>89</v>
      </c>
      <c r="F2369" s="4" t="s">
        <v>5336</v>
      </c>
      <c r="G2369" s="4" t="s">
        <v>5335</v>
      </c>
      <c r="H2369" s="4" t="s">
        <v>18</v>
      </c>
      <c r="I2369" s="4" t="s">
        <v>17</v>
      </c>
      <c r="J2369" s="4" t="s">
        <v>2148</v>
      </c>
      <c r="K2369" s="4" t="s">
        <v>2147</v>
      </c>
      <c r="L2369" s="4">
        <v>20735</v>
      </c>
      <c r="M2369" s="4" t="s">
        <v>5</v>
      </c>
      <c r="N2369" s="4" t="s">
        <v>2328</v>
      </c>
      <c r="O2369" s="4" t="s">
        <v>13</v>
      </c>
      <c r="P2369" s="4" t="s">
        <v>24</v>
      </c>
      <c r="Q2369" s="4" t="s">
        <v>2327</v>
      </c>
      <c r="R2369" s="4">
        <v>23.12</v>
      </c>
      <c r="S2369" s="4">
        <v>4</v>
      </c>
      <c r="T2369" s="4">
        <v>0</v>
      </c>
      <c r="U2369" s="4">
        <v>11.328799999999999</v>
      </c>
      <c r="V2369" s="4" t="str">
        <f>INDEX(Regional_Lookup!$B$2:$B$5,MATCH('Sample - Superstore'!M2369,Regional_Lookup!$A$2:$A$5,0))</f>
        <v>Sarah Miller</v>
      </c>
      <c r="W2369" s="4">
        <f>INDEX(Regional_Lookup!$C$2:$C$5, MATCH('Sample - Superstore'!M2369,Regional_Lookup!$A$2:$A$5, 0))</f>
        <v>0.16</v>
      </c>
      <c r="X2369" s="4">
        <f>U2369/R2369</f>
        <v>0.48999999999999994</v>
      </c>
      <c r="Y2369" s="4" t="str">
        <f>IF(X2369&gt;=W2369, "Yes", "No")</f>
        <v>Yes</v>
      </c>
      <c r="Z2369" s="4">
        <f>D2369-C2369</f>
        <v>3</v>
      </c>
      <c r="AA2369" s="4" t="str" cm="1">
        <f t="array" ref="AA2369">_xlfn.IFS(Z2369&lt;=2,"Fast",Z2369&gt;5, "Slow", AND(Z2369&gt;=3,Z2369&lt;=5),"Standard")</f>
        <v>Standard</v>
      </c>
    </row>
    <row r="2370" spans="1:27" x14ac:dyDescent="0.2">
      <c r="A2370" s="4">
        <v>2369</v>
      </c>
      <c r="B2370" s="4" t="s">
        <v>9596</v>
      </c>
      <c r="C2370" s="5">
        <v>42636</v>
      </c>
      <c r="D2370" s="5">
        <v>42640</v>
      </c>
      <c r="E2370" s="4" t="s">
        <v>29</v>
      </c>
      <c r="F2370" s="4" t="s">
        <v>4489</v>
      </c>
      <c r="G2370" s="4" t="s">
        <v>4488</v>
      </c>
      <c r="H2370" s="4" t="s">
        <v>50</v>
      </c>
      <c r="I2370" s="4" t="s">
        <v>17</v>
      </c>
      <c r="J2370" s="4" t="s">
        <v>86</v>
      </c>
      <c r="K2370" s="4" t="s">
        <v>85</v>
      </c>
      <c r="L2370" s="4">
        <v>45014</v>
      </c>
      <c r="M2370" s="4" t="s">
        <v>5</v>
      </c>
      <c r="N2370" s="4" t="s">
        <v>2464</v>
      </c>
      <c r="O2370" s="4" t="s">
        <v>37</v>
      </c>
      <c r="P2370" s="4" t="s">
        <v>36</v>
      </c>
      <c r="Q2370" s="4" t="s">
        <v>2463</v>
      </c>
      <c r="R2370" s="4">
        <v>532.70399999999995</v>
      </c>
      <c r="S2370" s="4">
        <v>6</v>
      </c>
      <c r="T2370" s="4">
        <v>0.2</v>
      </c>
      <c r="U2370" s="4">
        <v>-26.635200000000001</v>
      </c>
      <c r="V2370" s="4" t="str">
        <f>INDEX(Regional_Lookup!$B$2:$B$5,MATCH('Sample - Superstore'!M2370,Regional_Lookup!$A$2:$A$5,0))</f>
        <v>Sarah Miller</v>
      </c>
      <c r="W2370" s="4">
        <f>INDEX(Regional_Lookup!$C$2:$C$5, MATCH('Sample - Superstore'!M2370,Regional_Lookup!$A$2:$A$5, 0))</f>
        <v>0.16</v>
      </c>
      <c r="X2370" s="4">
        <f>U2370/R2370</f>
        <v>-5.000000000000001E-2</v>
      </c>
      <c r="Y2370" s="4" t="str">
        <f>IF(X2370&gt;=W2370, "Yes", "No")</f>
        <v>No</v>
      </c>
      <c r="Z2370" s="4">
        <f>D2370-C2370</f>
        <v>4</v>
      </c>
      <c r="AA2370" s="4" t="str" cm="1">
        <f t="array" ref="AA2370">_xlfn.IFS(Z2370&lt;=2,"Fast",Z2370&gt;5, "Slow", AND(Z2370&gt;=3,Z2370&lt;=5),"Standard")</f>
        <v>Standard</v>
      </c>
    </row>
    <row r="2371" spans="1:27" x14ac:dyDescent="0.2">
      <c r="A2371" s="4">
        <v>2370</v>
      </c>
      <c r="B2371" s="4" t="s">
        <v>9596</v>
      </c>
      <c r="C2371" s="5">
        <v>42636</v>
      </c>
      <c r="D2371" s="5">
        <v>42640</v>
      </c>
      <c r="E2371" s="4" t="s">
        <v>29</v>
      </c>
      <c r="F2371" s="4" t="s">
        <v>4489</v>
      </c>
      <c r="G2371" s="4" t="s">
        <v>4488</v>
      </c>
      <c r="H2371" s="4" t="s">
        <v>50</v>
      </c>
      <c r="I2371" s="4" t="s">
        <v>17</v>
      </c>
      <c r="J2371" s="4" t="s">
        <v>86</v>
      </c>
      <c r="K2371" s="4" t="s">
        <v>85</v>
      </c>
      <c r="L2371" s="4">
        <v>45014</v>
      </c>
      <c r="M2371" s="4" t="s">
        <v>5</v>
      </c>
      <c r="N2371" s="4" t="s">
        <v>8117</v>
      </c>
      <c r="O2371" s="4" t="s">
        <v>13</v>
      </c>
      <c r="P2371" s="4" t="s">
        <v>116</v>
      </c>
      <c r="Q2371" s="4" t="s">
        <v>8116</v>
      </c>
      <c r="R2371" s="4">
        <v>4.9119999999999999</v>
      </c>
      <c r="S2371" s="4">
        <v>2</v>
      </c>
      <c r="T2371" s="4">
        <v>0.2</v>
      </c>
      <c r="U2371" s="4">
        <v>0.307</v>
      </c>
      <c r="V2371" s="4" t="str">
        <f>INDEX(Regional_Lookup!$B$2:$B$5,MATCH('Sample - Superstore'!M2371,Regional_Lookup!$A$2:$A$5,0))</f>
        <v>Sarah Miller</v>
      </c>
      <c r="W2371" s="4">
        <f>INDEX(Regional_Lookup!$C$2:$C$5, MATCH('Sample - Superstore'!M2371,Regional_Lookup!$A$2:$A$5, 0))</f>
        <v>0.16</v>
      </c>
      <c r="X2371" s="4">
        <f>U2371/R2371</f>
        <v>6.25E-2</v>
      </c>
      <c r="Y2371" s="4" t="str">
        <f>IF(X2371&gt;=W2371, "Yes", "No")</f>
        <v>No</v>
      </c>
      <c r="Z2371" s="4">
        <f>D2371-C2371</f>
        <v>4</v>
      </c>
      <c r="AA2371" s="4" t="str" cm="1">
        <f t="array" ref="AA2371">_xlfn.IFS(Z2371&lt;=2,"Fast",Z2371&gt;5, "Slow", AND(Z2371&gt;=3,Z2371&lt;=5),"Standard")</f>
        <v>Standard</v>
      </c>
    </row>
    <row r="2372" spans="1:27" x14ac:dyDescent="0.2">
      <c r="A2372" s="4">
        <v>2371</v>
      </c>
      <c r="B2372" s="4" t="s">
        <v>9595</v>
      </c>
      <c r="C2372" s="5">
        <v>42923</v>
      </c>
      <c r="D2372" s="5">
        <v>42925</v>
      </c>
      <c r="E2372" s="4" t="s">
        <v>21</v>
      </c>
      <c r="F2372" s="4" t="s">
        <v>2306</v>
      </c>
      <c r="G2372" s="4" t="s">
        <v>2305</v>
      </c>
      <c r="H2372" s="4" t="s">
        <v>50</v>
      </c>
      <c r="I2372" s="4" t="s">
        <v>17</v>
      </c>
      <c r="J2372" s="4" t="s">
        <v>6690</v>
      </c>
      <c r="K2372" s="4" t="s">
        <v>269</v>
      </c>
      <c r="L2372" s="4">
        <v>2886</v>
      </c>
      <c r="M2372" s="4" t="s">
        <v>5</v>
      </c>
      <c r="N2372" s="4" t="s">
        <v>224</v>
      </c>
      <c r="O2372" s="4" t="s">
        <v>33</v>
      </c>
      <c r="P2372" s="4" t="s">
        <v>55</v>
      </c>
      <c r="Q2372" s="4" t="s">
        <v>223</v>
      </c>
      <c r="R2372" s="4">
        <v>252</v>
      </c>
      <c r="S2372" s="4">
        <v>4</v>
      </c>
      <c r="T2372" s="4">
        <v>0</v>
      </c>
      <c r="U2372" s="4">
        <v>93.24</v>
      </c>
      <c r="V2372" s="4" t="str">
        <f>INDEX(Regional_Lookup!$B$2:$B$5,MATCH('Sample - Superstore'!M2372,Regional_Lookup!$A$2:$A$5,0))</f>
        <v>Sarah Miller</v>
      </c>
      <c r="W2372" s="4">
        <f>INDEX(Regional_Lookup!$C$2:$C$5, MATCH('Sample - Superstore'!M2372,Regional_Lookup!$A$2:$A$5, 0))</f>
        <v>0.16</v>
      </c>
      <c r="X2372" s="4">
        <f>U2372/R2372</f>
        <v>0.37</v>
      </c>
      <c r="Y2372" s="4" t="str">
        <f>IF(X2372&gt;=W2372, "Yes", "No")</f>
        <v>Yes</v>
      </c>
      <c r="Z2372" s="4">
        <f>D2372-C2372</f>
        <v>2</v>
      </c>
      <c r="AA2372" s="4" t="str" cm="1">
        <f t="array" ref="AA2372">_xlfn.IFS(Z2372&lt;=2,"Fast",Z2372&gt;5, "Slow", AND(Z2372&gt;=3,Z2372&lt;=5),"Standard")</f>
        <v>Fast</v>
      </c>
    </row>
    <row r="2373" spans="1:27" x14ac:dyDescent="0.2">
      <c r="A2373" s="4">
        <v>2372</v>
      </c>
      <c r="B2373" s="4" t="s">
        <v>9594</v>
      </c>
      <c r="C2373" s="5">
        <v>42558</v>
      </c>
      <c r="D2373" s="5">
        <v>42562</v>
      </c>
      <c r="E2373" s="4" t="s">
        <v>21</v>
      </c>
      <c r="F2373" s="4" t="s">
        <v>4205</v>
      </c>
      <c r="G2373" s="4" t="s">
        <v>4204</v>
      </c>
      <c r="H2373" s="4" t="s">
        <v>50</v>
      </c>
      <c r="I2373" s="4" t="s">
        <v>17</v>
      </c>
      <c r="J2373" s="4" t="s">
        <v>908</v>
      </c>
      <c r="K2373" s="4" t="s">
        <v>318</v>
      </c>
      <c r="L2373" s="4">
        <v>60505</v>
      </c>
      <c r="M2373" s="4" t="s">
        <v>3</v>
      </c>
      <c r="N2373" s="4" t="s">
        <v>383</v>
      </c>
      <c r="O2373" s="4" t="s">
        <v>37</v>
      </c>
      <c r="P2373" s="4" t="s">
        <v>36</v>
      </c>
      <c r="Q2373" s="4" t="s">
        <v>382</v>
      </c>
      <c r="R2373" s="4">
        <v>60.287999999999997</v>
      </c>
      <c r="S2373" s="4">
        <v>8</v>
      </c>
      <c r="T2373" s="4">
        <v>0.6</v>
      </c>
      <c r="U2373" s="4">
        <v>-27.1296</v>
      </c>
      <c r="V2373" s="4" t="str">
        <f>INDEX(Regional_Lookup!$B$2:$B$5,MATCH('Sample - Superstore'!M2373,Regional_Lookup!$A$2:$A$5,0))</f>
        <v>David Johnson</v>
      </c>
      <c r="W2373" s="4">
        <f>INDEX(Regional_Lookup!$C$2:$C$5, MATCH('Sample - Superstore'!M2373,Regional_Lookup!$A$2:$A$5, 0))</f>
        <v>0.14000000000000001</v>
      </c>
      <c r="X2373" s="4">
        <f>U2373/R2373</f>
        <v>-0.45</v>
      </c>
      <c r="Y2373" s="4" t="str">
        <f>IF(X2373&gt;=W2373, "Yes", "No")</f>
        <v>No</v>
      </c>
      <c r="Z2373" s="4">
        <f>D2373-C2373</f>
        <v>4</v>
      </c>
      <c r="AA2373" s="4" t="str" cm="1">
        <f t="array" ref="AA2373">_xlfn.IFS(Z2373&lt;=2,"Fast",Z2373&gt;5, "Slow", AND(Z2373&gt;=3,Z2373&lt;=5),"Standard")</f>
        <v>Standard</v>
      </c>
    </row>
    <row r="2374" spans="1:27" x14ac:dyDescent="0.2">
      <c r="A2374" s="4">
        <v>2373</v>
      </c>
      <c r="B2374" s="4" t="s">
        <v>9594</v>
      </c>
      <c r="C2374" s="5">
        <v>42558</v>
      </c>
      <c r="D2374" s="5">
        <v>42562</v>
      </c>
      <c r="E2374" s="4" t="s">
        <v>21</v>
      </c>
      <c r="F2374" s="4" t="s">
        <v>4205</v>
      </c>
      <c r="G2374" s="4" t="s">
        <v>4204</v>
      </c>
      <c r="H2374" s="4" t="s">
        <v>50</v>
      </c>
      <c r="I2374" s="4" t="s">
        <v>17</v>
      </c>
      <c r="J2374" s="4" t="s">
        <v>908</v>
      </c>
      <c r="K2374" s="4" t="s">
        <v>318</v>
      </c>
      <c r="L2374" s="4">
        <v>60505</v>
      </c>
      <c r="M2374" s="4" t="s">
        <v>3</v>
      </c>
      <c r="N2374" s="4" t="s">
        <v>1812</v>
      </c>
      <c r="O2374" s="4" t="s">
        <v>13</v>
      </c>
      <c r="P2374" s="4" t="s">
        <v>109</v>
      </c>
      <c r="Q2374" s="4" t="s">
        <v>1811</v>
      </c>
      <c r="R2374" s="4">
        <v>2.6320000000000001</v>
      </c>
      <c r="S2374" s="4">
        <v>1</v>
      </c>
      <c r="T2374" s="4">
        <v>0.2</v>
      </c>
      <c r="U2374" s="4">
        <v>0.82250000000000001</v>
      </c>
      <c r="V2374" s="4" t="str">
        <f>INDEX(Regional_Lookup!$B$2:$B$5,MATCH('Sample - Superstore'!M2374,Regional_Lookup!$A$2:$A$5,0))</f>
        <v>David Johnson</v>
      </c>
      <c r="W2374" s="4">
        <f>INDEX(Regional_Lookup!$C$2:$C$5, MATCH('Sample - Superstore'!M2374,Regional_Lookup!$A$2:$A$5, 0))</f>
        <v>0.14000000000000001</v>
      </c>
      <c r="X2374" s="4">
        <f>U2374/R2374</f>
        <v>0.3125</v>
      </c>
      <c r="Y2374" s="4" t="str">
        <f>IF(X2374&gt;=W2374, "Yes", "No")</f>
        <v>Yes</v>
      </c>
      <c r="Z2374" s="4">
        <f>D2374-C2374</f>
        <v>4</v>
      </c>
      <c r="AA2374" s="4" t="str" cm="1">
        <f t="array" ref="AA2374">_xlfn.IFS(Z2374&lt;=2,"Fast",Z2374&gt;5, "Slow", AND(Z2374&gt;=3,Z2374&lt;=5),"Standard")</f>
        <v>Standard</v>
      </c>
    </row>
    <row r="2375" spans="1:27" x14ac:dyDescent="0.2">
      <c r="A2375" s="4">
        <v>2374</v>
      </c>
      <c r="B2375" s="4" t="s">
        <v>9594</v>
      </c>
      <c r="C2375" s="5">
        <v>42558</v>
      </c>
      <c r="D2375" s="5">
        <v>42562</v>
      </c>
      <c r="E2375" s="4" t="s">
        <v>21</v>
      </c>
      <c r="F2375" s="4" t="s">
        <v>4205</v>
      </c>
      <c r="G2375" s="4" t="s">
        <v>4204</v>
      </c>
      <c r="H2375" s="4" t="s">
        <v>50</v>
      </c>
      <c r="I2375" s="4" t="s">
        <v>17</v>
      </c>
      <c r="J2375" s="4" t="s">
        <v>908</v>
      </c>
      <c r="K2375" s="4" t="s">
        <v>318</v>
      </c>
      <c r="L2375" s="4">
        <v>60505</v>
      </c>
      <c r="M2375" s="4" t="s">
        <v>3</v>
      </c>
      <c r="N2375" s="4" t="s">
        <v>822</v>
      </c>
      <c r="O2375" s="4" t="s">
        <v>13</v>
      </c>
      <c r="P2375" s="4" t="s">
        <v>24</v>
      </c>
      <c r="Q2375" s="4" t="s">
        <v>821</v>
      </c>
      <c r="R2375" s="4">
        <v>23.687999999999999</v>
      </c>
      <c r="S2375" s="4">
        <v>9</v>
      </c>
      <c r="T2375" s="4">
        <v>0.2</v>
      </c>
      <c r="U2375" s="4">
        <v>7.6985999999999999</v>
      </c>
      <c r="V2375" s="4" t="str">
        <f>INDEX(Regional_Lookup!$B$2:$B$5,MATCH('Sample - Superstore'!M2375,Regional_Lookup!$A$2:$A$5,0))</f>
        <v>David Johnson</v>
      </c>
      <c r="W2375" s="4">
        <f>INDEX(Regional_Lookup!$C$2:$C$5, MATCH('Sample - Superstore'!M2375,Regional_Lookup!$A$2:$A$5, 0))</f>
        <v>0.14000000000000001</v>
      </c>
      <c r="X2375" s="4">
        <f>U2375/R2375</f>
        <v>0.32500000000000001</v>
      </c>
      <c r="Y2375" s="4" t="str">
        <f>IF(X2375&gt;=W2375, "Yes", "No")</f>
        <v>Yes</v>
      </c>
      <c r="Z2375" s="4">
        <f>D2375-C2375</f>
        <v>4</v>
      </c>
      <c r="AA2375" s="4" t="str" cm="1">
        <f t="array" ref="AA2375">_xlfn.IFS(Z2375&lt;=2,"Fast",Z2375&gt;5, "Slow", AND(Z2375&gt;=3,Z2375&lt;=5),"Standard")</f>
        <v>Standard</v>
      </c>
    </row>
    <row r="2376" spans="1:27" x14ac:dyDescent="0.2">
      <c r="A2376" s="4">
        <v>2375</v>
      </c>
      <c r="B2376" s="4" t="s">
        <v>9594</v>
      </c>
      <c r="C2376" s="5">
        <v>42558</v>
      </c>
      <c r="D2376" s="5">
        <v>42562</v>
      </c>
      <c r="E2376" s="4" t="s">
        <v>21</v>
      </c>
      <c r="F2376" s="4" t="s">
        <v>4205</v>
      </c>
      <c r="G2376" s="4" t="s">
        <v>4204</v>
      </c>
      <c r="H2376" s="4" t="s">
        <v>50</v>
      </c>
      <c r="I2376" s="4" t="s">
        <v>17</v>
      </c>
      <c r="J2376" s="4" t="s">
        <v>908</v>
      </c>
      <c r="K2376" s="4" t="s">
        <v>318</v>
      </c>
      <c r="L2376" s="4">
        <v>60505</v>
      </c>
      <c r="M2376" s="4" t="s">
        <v>3</v>
      </c>
      <c r="N2376" s="4" t="s">
        <v>6068</v>
      </c>
      <c r="O2376" s="4" t="s">
        <v>37</v>
      </c>
      <c r="P2376" s="4" t="s">
        <v>221</v>
      </c>
      <c r="Q2376" s="4" t="s">
        <v>6067</v>
      </c>
      <c r="R2376" s="4">
        <v>253.37200000000001</v>
      </c>
      <c r="S2376" s="4">
        <v>2</v>
      </c>
      <c r="T2376" s="4">
        <v>0.3</v>
      </c>
      <c r="U2376" s="4">
        <v>-14.478400000000001</v>
      </c>
      <c r="V2376" s="4" t="str">
        <f>INDEX(Regional_Lookup!$B$2:$B$5,MATCH('Sample - Superstore'!M2376,Regional_Lookup!$A$2:$A$5,0))</f>
        <v>David Johnson</v>
      </c>
      <c r="W2376" s="4">
        <f>INDEX(Regional_Lookup!$C$2:$C$5, MATCH('Sample - Superstore'!M2376,Regional_Lookup!$A$2:$A$5, 0))</f>
        <v>0.14000000000000001</v>
      </c>
      <c r="X2376" s="4">
        <f>U2376/R2376</f>
        <v>-5.7142857142857141E-2</v>
      </c>
      <c r="Y2376" s="4" t="str">
        <f>IF(X2376&gt;=W2376, "Yes", "No")</f>
        <v>No</v>
      </c>
      <c r="Z2376" s="4">
        <f>D2376-C2376</f>
        <v>4</v>
      </c>
      <c r="AA2376" s="4" t="str" cm="1">
        <f t="array" ref="AA2376">_xlfn.IFS(Z2376&lt;=2,"Fast",Z2376&gt;5, "Slow", AND(Z2376&gt;=3,Z2376&lt;=5),"Standard")</f>
        <v>Standard</v>
      </c>
    </row>
    <row r="2377" spans="1:27" x14ac:dyDescent="0.2">
      <c r="A2377" s="4">
        <v>2376</v>
      </c>
      <c r="B2377" s="4" t="s">
        <v>9593</v>
      </c>
      <c r="C2377" s="5">
        <v>42759</v>
      </c>
      <c r="D2377" s="5">
        <v>42765</v>
      </c>
      <c r="E2377" s="4" t="s">
        <v>29</v>
      </c>
      <c r="F2377" s="4" t="s">
        <v>1416</v>
      </c>
      <c r="G2377" s="4" t="s">
        <v>1415</v>
      </c>
      <c r="H2377" s="4" t="s">
        <v>18</v>
      </c>
      <c r="I2377" s="4" t="s">
        <v>17</v>
      </c>
      <c r="J2377" s="4" t="s">
        <v>128</v>
      </c>
      <c r="K2377" s="4" t="s">
        <v>48</v>
      </c>
      <c r="L2377" s="4">
        <v>30080</v>
      </c>
      <c r="M2377" s="4" t="s">
        <v>7</v>
      </c>
      <c r="N2377" s="4" t="s">
        <v>4018</v>
      </c>
      <c r="O2377" s="4" t="s">
        <v>13</v>
      </c>
      <c r="P2377" s="4" t="s">
        <v>109</v>
      </c>
      <c r="Q2377" s="4" t="s">
        <v>4017</v>
      </c>
      <c r="R2377" s="4">
        <v>5.67</v>
      </c>
      <c r="S2377" s="4">
        <v>3</v>
      </c>
      <c r="T2377" s="4">
        <v>0</v>
      </c>
      <c r="U2377" s="4">
        <v>0.1134</v>
      </c>
      <c r="V2377" s="4" t="str">
        <f>INDEX(Regional_Lookup!$B$2:$B$5,MATCH('Sample - Superstore'!M2377,Regional_Lookup!$A$2:$A$5,0))</f>
        <v>Maria Santos</v>
      </c>
      <c r="W2377" s="4">
        <f>INDEX(Regional_Lookup!$C$2:$C$5, MATCH('Sample - Superstore'!M2377,Regional_Lookup!$A$2:$A$5, 0))</f>
        <v>0.15</v>
      </c>
      <c r="X2377" s="4">
        <f>U2377/R2377</f>
        <v>0.02</v>
      </c>
      <c r="Y2377" s="4" t="str">
        <f>IF(X2377&gt;=W2377, "Yes", "No")</f>
        <v>No</v>
      </c>
      <c r="Z2377" s="4">
        <f>D2377-C2377</f>
        <v>6</v>
      </c>
      <c r="AA2377" s="4" t="str" cm="1">
        <f t="array" ref="AA2377">_xlfn.IFS(Z2377&lt;=2,"Fast",Z2377&gt;5, "Slow", AND(Z2377&gt;=3,Z2377&lt;=5),"Standard")</f>
        <v>Slow</v>
      </c>
    </row>
    <row r="2378" spans="1:27" x14ac:dyDescent="0.2">
      <c r="A2378" s="4">
        <v>2377</v>
      </c>
      <c r="B2378" s="4" t="s">
        <v>9592</v>
      </c>
      <c r="C2378" s="5">
        <v>41870</v>
      </c>
      <c r="D2378" s="5">
        <v>41872</v>
      </c>
      <c r="E2378" s="4" t="s">
        <v>21</v>
      </c>
      <c r="F2378" s="4" t="s">
        <v>1199</v>
      </c>
      <c r="G2378" s="4" t="s">
        <v>1198</v>
      </c>
      <c r="H2378" s="4" t="s">
        <v>18</v>
      </c>
      <c r="I2378" s="4" t="s">
        <v>17</v>
      </c>
      <c r="J2378" s="4" t="s">
        <v>553</v>
      </c>
      <c r="K2378" s="4" t="s">
        <v>85</v>
      </c>
      <c r="L2378" s="4">
        <v>43229</v>
      </c>
      <c r="M2378" s="4" t="s">
        <v>5</v>
      </c>
      <c r="N2378" s="4" t="s">
        <v>3151</v>
      </c>
      <c r="O2378" s="4" t="s">
        <v>13</v>
      </c>
      <c r="P2378" s="4" t="s">
        <v>100</v>
      </c>
      <c r="Q2378" s="4" t="s">
        <v>3150</v>
      </c>
      <c r="R2378" s="4">
        <v>76.775999999999996</v>
      </c>
      <c r="S2378" s="4">
        <v>4</v>
      </c>
      <c r="T2378" s="4">
        <v>0.7</v>
      </c>
      <c r="U2378" s="4">
        <v>-58.861600000000003</v>
      </c>
      <c r="V2378" s="4" t="str">
        <f>INDEX(Regional_Lookup!$B$2:$B$5,MATCH('Sample - Superstore'!M2378,Regional_Lookup!$A$2:$A$5,0))</f>
        <v>Sarah Miller</v>
      </c>
      <c r="W2378" s="4">
        <f>INDEX(Regional_Lookup!$C$2:$C$5, MATCH('Sample - Superstore'!M2378,Regional_Lookup!$A$2:$A$5, 0))</f>
        <v>0.16</v>
      </c>
      <c r="X2378" s="4">
        <f>U2378/R2378</f>
        <v>-0.76666666666666672</v>
      </c>
      <c r="Y2378" s="4" t="str">
        <f>IF(X2378&gt;=W2378, "Yes", "No")</f>
        <v>No</v>
      </c>
      <c r="Z2378" s="4">
        <f>D2378-C2378</f>
        <v>2</v>
      </c>
      <c r="AA2378" s="4" t="str" cm="1">
        <f t="array" ref="AA2378">_xlfn.IFS(Z2378&lt;=2,"Fast",Z2378&gt;5, "Slow", AND(Z2378&gt;=3,Z2378&lt;=5),"Standard")</f>
        <v>Fast</v>
      </c>
    </row>
    <row r="2379" spans="1:27" x14ac:dyDescent="0.2">
      <c r="A2379" s="4">
        <v>2378</v>
      </c>
      <c r="B2379" s="4" t="s">
        <v>9592</v>
      </c>
      <c r="C2379" s="5">
        <v>41870</v>
      </c>
      <c r="D2379" s="5">
        <v>41872</v>
      </c>
      <c r="E2379" s="4" t="s">
        <v>21</v>
      </c>
      <c r="F2379" s="4" t="s">
        <v>1199</v>
      </c>
      <c r="G2379" s="4" t="s">
        <v>1198</v>
      </c>
      <c r="H2379" s="4" t="s">
        <v>18</v>
      </c>
      <c r="I2379" s="4" t="s">
        <v>17</v>
      </c>
      <c r="J2379" s="4" t="s">
        <v>553</v>
      </c>
      <c r="K2379" s="4" t="s">
        <v>85</v>
      </c>
      <c r="L2379" s="4">
        <v>43229</v>
      </c>
      <c r="M2379" s="4" t="s">
        <v>5</v>
      </c>
      <c r="N2379" s="4" t="s">
        <v>6127</v>
      </c>
      <c r="O2379" s="4" t="s">
        <v>13</v>
      </c>
      <c r="P2379" s="4" t="s">
        <v>64</v>
      </c>
      <c r="Q2379" s="4" t="s">
        <v>6126</v>
      </c>
      <c r="R2379" s="4">
        <v>9.1839999999999993</v>
      </c>
      <c r="S2379" s="4">
        <v>2</v>
      </c>
      <c r="T2379" s="4">
        <v>0.2</v>
      </c>
      <c r="U2379" s="4">
        <v>1.1479999999999999</v>
      </c>
      <c r="V2379" s="4" t="str">
        <f>INDEX(Regional_Lookup!$B$2:$B$5,MATCH('Sample - Superstore'!M2379,Regional_Lookup!$A$2:$A$5,0))</f>
        <v>Sarah Miller</v>
      </c>
      <c r="W2379" s="4">
        <f>INDEX(Regional_Lookup!$C$2:$C$5, MATCH('Sample - Superstore'!M2379,Regional_Lookup!$A$2:$A$5, 0))</f>
        <v>0.16</v>
      </c>
      <c r="X2379" s="4">
        <f>U2379/R2379</f>
        <v>0.125</v>
      </c>
      <c r="Y2379" s="4" t="str">
        <f>IF(X2379&gt;=W2379, "Yes", "No")</f>
        <v>No</v>
      </c>
      <c r="Z2379" s="4">
        <f>D2379-C2379</f>
        <v>2</v>
      </c>
      <c r="AA2379" s="4" t="str" cm="1">
        <f t="array" ref="AA2379">_xlfn.IFS(Z2379&lt;=2,"Fast",Z2379&gt;5, "Slow", AND(Z2379&gt;=3,Z2379&lt;=5),"Standard")</f>
        <v>Fast</v>
      </c>
    </row>
    <row r="2380" spans="1:27" x14ac:dyDescent="0.2">
      <c r="A2380" s="4">
        <v>2379</v>
      </c>
      <c r="B2380" s="4" t="s">
        <v>9591</v>
      </c>
      <c r="C2380" s="5">
        <v>42344</v>
      </c>
      <c r="D2380" s="5">
        <v>42349</v>
      </c>
      <c r="E2380" s="4" t="s">
        <v>29</v>
      </c>
      <c r="F2380" s="4" t="s">
        <v>861</v>
      </c>
      <c r="G2380" s="4" t="s">
        <v>860</v>
      </c>
      <c r="H2380" s="4" t="s">
        <v>102</v>
      </c>
      <c r="I2380" s="4" t="s">
        <v>17</v>
      </c>
      <c r="J2380" s="4" t="s">
        <v>5887</v>
      </c>
      <c r="K2380" s="4" t="s">
        <v>15</v>
      </c>
      <c r="L2380" s="4">
        <v>91360</v>
      </c>
      <c r="M2380" s="4" t="s">
        <v>9</v>
      </c>
      <c r="N2380" s="4" t="s">
        <v>4852</v>
      </c>
      <c r="O2380" s="4" t="s">
        <v>13</v>
      </c>
      <c r="P2380" s="4" t="s">
        <v>24</v>
      </c>
      <c r="Q2380" s="4" t="s">
        <v>4851</v>
      </c>
      <c r="R2380" s="4">
        <v>32.75</v>
      </c>
      <c r="S2380" s="4">
        <v>5</v>
      </c>
      <c r="T2380" s="4">
        <v>0</v>
      </c>
      <c r="U2380" s="4">
        <v>15.065</v>
      </c>
      <c r="V2380" s="4" t="str">
        <f>INDEX(Regional_Lookup!$B$2:$B$5,MATCH('Sample - Superstore'!M2380,Regional_Lookup!$A$2:$A$5,0))</f>
        <v>James Chen</v>
      </c>
      <c r="W2380" s="4">
        <f>INDEX(Regional_Lookup!$C$2:$C$5, MATCH('Sample - Superstore'!M2380,Regional_Lookup!$A$2:$A$5, 0))</f>
        <v>0.18</v>
      </c>
      <c r="X2380" s="4">
        <f>U2380/R2380</f>
        <v>0.45999999999999996</v>
      </c>
      <c r="Y2380" s="4" t="str">
        <f>IF(X2380&gt;=W2380, "Yes", "No")</f>
        <v>Yes</v>
      </c>
      <c r="Z2380" s="4">
        <f>D2380-C2380</f>
        <v>5</v>
      </c>
      <c r="AA2380" s="4" t="str" cm="1">
        <f t="array" ref="AA2380">_xlfn.IFS(Z2380&lt;=2,"Fast",Z2380&gt;5, "Slow", AND(Z2380&gt;=3,Z2380&lt;=5),"Standard")</f>
        <v>Standard</v>
      </c>
    </row>
    <row r="2381" spans="1:27" x14ac:dyDescent="0.2">
      <c r="A2381" s="4">
        <v>2380</v>
      </c>
      <c r="B2381" s="4" t="s">
        <v>9590</v>
      </c>
      <c r="C2381" s="5">
        <v>42496</v>
      </c>
      <c r="D2381" s="5">
        <v>42500</v>
      </c>
      <c r="E2381" s="4" t="s">
        <v>29</v>
      </c>
      <c r="F2381" s="4" t="s">
        <v>487</v>
      </c>
      <c r="G2381" s="4" t="s">
        <v>486</v>
      </c>
      <c r="H2381" s="4" t="s">
        <v>102</v>
      </c>
      <c r="I2381" s="4" t="s">
        <v>17</v>
      </c>
      <c r="J2381" s="4" t="s">
        <v>6582</v>
      </c>
      <c r="K2381" s="4" t="s">
        <v>85</v>
      </c>
      <c r="L2381" s="4">
        <v>44052</v>
      </c>
      <c r="M2381" s="4" t="s">
        <v>5</v>
      </c>
      <c r="N2381" s="4" t="s">
        <v>3591</v>
      </c>
      <c r="O2381" s="4" t="s">
        <v>13</v>
      </c>
      <c r="P2381" s="4" t="s">
        <v>109</v>
      </c>
      <c r="Q2381" s="4" t="s">
        <v>3590</v>
      </c>
      <c r="R2381" s="4">
        <v>7.2160000000000002</v>
      </c>
      <c r="S2381" s="4">
        <v>2</v>
      </c>
      <c r="T2381" s="4">
        <v>0.2</v>
      </c>
      <c r="U2381" s="4">
        <v>1.7138</v>
      </c>
      <c r="V2381" s="4" t="str">
        <f>INDEX(Regional_Lookup!$B$2:$B$5,MATCH('Sample - Superstore'!M2381,Regional_Lookup!$A$2:$A$5,0))</f>
        <v>Sarah Miller</v>
      </c>
      <c r="W2381" s="4">
        <f>INDEX(Regional_Lookup!$C$2:$C$5, MATCH('Sample - Superstore'!M2381,Regional_Lookup!$A$2:$A$5, 0))</f>
        <v>0.16</v>
      </c>
      <c r="X2381" s="4">
        <f>U2381/R2381</f>
        <v>0.23749999999999999</v>
      </c>
      <c r="Y2381" s="4" t="str">
        <f>IF(X2381&gt;=W2381, "Yes", "No")</f>
        <v>Yes</v>
      </c>
      <c r="Z2381" s="4">
        <f>D2381-C2381</f>
        <v>4</v>
      </c>
      <c r="AA2381" s="4" t="str" cm="1">
        <f t="array" ref="AA2381">_xlfn.IFS(Z2381&lt;=2,"Fast",Z2381&gt;5, "Slow", AND(Z2381&gt;=3,Z2381&lt;=5),"Standard")</f>
        <v>Standard</v>
      </c>
    </row>
    <row r="2382" spans="1:27" x14ac:dyDescent="0.2">
      <c r="A2382" s="4">
        <v>2381</v>
      </c>
      <c r="B2382" s="4" t="s">
        <v>9590</v>
      </c>
      <c r="C2382" s="5">
        <v>42496</v>
      </c>
      <c r="D2382" s="5">
        <v>42500</v>
      </c>
      <c r="E2382" s="4" t="s">
        <v>29</v>
      </c>
      <c r="F2382" s="4" t="s">
        <v>487</v>
      </c>
      <c r="G2382" s="4" t="s">
        <v>486</v>
      </c>
      <c r="H2382" s="4" t="s">
        <v>102</v>
      </c>
      <c r="I2382" s="4" t="s">
        <v>17</v>
      </c>
      <c r="J2382" s="4" t="s">
        <v>6582</v>
      </c>
      <c r="K2382" s="4" t="s">
        <v>85</v>
      </c>
      <c r="L2382" s="4">
        <v>44052</v>
      </c>
      <c r="M2382" s="4" t="s">
        <v>5</v>
      </c>
      <c r="N2382" s="4" t="s">
        <v>678</v>
      </c>
      <c r="O2382" s="4" t="s">
        <v>13</v>
      </c>
      <c r="P2382" s="4" t="s">
        <v>24</v>
      </c>
      <c r="Q2382" s="4" t="s">
        <v>677</v>
      </c>
      <c r="R2382" s="4">
        <v>49.567999999999998</v>
      </c>
      <c r="S2382" s="4">
        <v>2</v>
      </c>
      <c r="T2382" s="4">
        <v>0.2</v>
      </c>
      <c r="U2382" s="4">
        <v>15.49</v>
      </c>
      <c r="V2382" s="4" t="str">
        <f>INDEX(Regional_Lookup!$B$2:$B$5,MATCH('Sample - Superstore'!M2382,Regional_Lookup!$A$2:$A$5,0))</f>
        <v>Sarah Miller</v>
      </c>
      <c r="W2382" s="4">
        <f>INDEX(Regional_Lookup!$C$2:$C$5, MATCH('Sample - Superstore'!M2382,Regional_Lookup!$A$2:$A$5, 0))</f>
        <v>0.16</v>
      </c>
      <c r="X2382" s="4">
        <f>U2382/R2382</f>
        <v>0.3125</v>
      </c>
      <c r="Y2382" s="4" t="str">
        <f>IF(X2382&gt;=W2382, "Yes", "No")</f>
        <v>Yes</v>
      </c>
      <c r="Z2382" s="4">
        <f>D2382-C2382</f>
        <v>4</v>
      </c>
      <c r="AA2382" s="4" t="str" cm="1">
        <f t="array" ref="AA2382">_xlfn.IFS(Z2382&lt;=2,"Fast",Z2382&gt;5, "Slow", AND(Z2382&gt;=3,Z2382&lt;=5),"Standard")</f>
        <v>Standard</v>
      </c>
    </row>
    <row r="2383" spans="1:27" x14ac:dyDescent="0.2">
      <c r="A2383" s="4">
        <v>2382</v>
      </c>
      <c r="B2383" s="4" t="s">
        <v>9590</v>
      </c>
      <c r="C2383" s="5">
        <v>42496</v>
      </c>
      <c r="D2383" s="5">
        <v>42500</v>
      </c>
      <c r="E2383" s="4" t="s">
        <v>29</v>
      </c>
      <c r="F2383" s="4" t="s">
        <v>487</v>
      </c>
      <c r="G2383" s="4" t="s">
        <v>486</v>
      </c>
      <c r="H2383" s="4" t="s">
        <v>102</v>
      </c>
      <c r="I2383" s="4" t="s">
        <v>17</v>
      </c>
      <c r="J2383" s="4" t="s">
        <v>6582</v>
      </c>
      <c r="K2383" s="4" t="s">
        <v>85</v>
      </c>
      <c r="L2383" s="4">
        <v>44052</v>
      </c>
      <c r="M2383" s="4" t="s">
        <v>5</v>
      </c>
      <c r="N2383" s="4" t="s">
        <v>2643</v>
      </c>
      <c r="O2383" s="4" t="s">
        <v>37</v>
      </c>
      <c r="P2383" s="4" t="s">
        <v>36</v>
      </c>
      <c r="Q2383" s="4" t="s">
        <v>5973</v>
      </c>
      <c r="R2383" s="4">
        <v>54.712000000000003</v>
      </c>
      <c r="S2383" s="4">
        <v>7</v>
      </c>
      <c r="T2383" s="4">
        <v>0.2</v>
      </c>
      <c r="U2383" s="4">
        <v>11.626300000000001</v>
      </c>
      <c r="V2383" s="4" t="str">
        <f>INDEX(Regional_Lookup!$B$2:$B$5,MATCH('Sample - Superstore'!M2383,Regional_Lookup!$A$2:$A$5,0))</f>
        <v>Sarah Miller</v>
      </c>
      <c r="W2383" s="4">
        <f>INDEX(Regional_Lookup!$C$2:$C$5, MATCH('Sample - Superstore'!M2383,Regional_Lookup!$A$2:$A$5, 0))</f>
        <v>0.16</v>
      </c>
      <c r="X2383" s="4">
        <f>U2383/R2383</f>
        <v>0.21249999999999999</v>
      </c>
      <c r="Y2383" s="4" t="str">
        <f>IF(X2383&gt;=W2383, "Yes", "No")</f>
        <v>Yes</v>
      </c>
      <c r="Z2383" s="4">
        <f>D2383-C2383</f>
        <v>4</v>
      </c>
      <c r="AA2383" s="4" t="str" cm="1">
        <f t="array" ref="AA2383">_xlfn.IFS(Z2383&lt;=2,"Fast",Z2383&gt;5, "Slow", AND(Z2383&gt;=3,Z2383&lt;=5),"Standard")</f>
        <v>Standard</v>
      </c>
    </row>
    <row r="2384" spans="1:27" x14ac:dyDescent="0.2">
      <c r="A2384" s="4">
        <v>2383</v>
      </c>
      <c r="B2384" s="4" t="s">
        <v>9589</v>
      </c>
      <c r="C2384" s="5">
        <v>42819</v>
      </c>
      <c r="D2384" s="5">
        <v>42820</v>
      </c>
      <c r="E2384" s="4" t="s">
        <v>89</v>
      </c>
      <c r="F2384" s="4" t="s">
        <v>5183</v>
      </c>
      <c r="G2384" s="4" t="s">
        <v>5182</v>
      </c>
      <c r="H2384" s="4" t="s">
        <v>18</v>
      </c>
      <c r="I2384" s="4" t="s">
        <v>17</v>
      </c>
      <c r="J2384" s="4" t="s">
        <v>3953</v>
      </c>
      <c r="K2384" s="4" t="s">
        <v>15</v>
      </c>
      <c r="L2384" s="4">
        <v>93727</v>
      </c>
      <c r="M2384" s="4" t="s">
        <v>9</v>
      </c>
      <c r="N2384" s="4" t="s">
        <v>1414</v>
      </c>
      <c r="O2384" s="4" t="s">
        <v>13</v>
      </c>
      <c r="P2384" s="4" t="s">
        <v>12</v>
      </c>
      <c r="Q2384" s="4" t="s">
        <v>1413</v>
      </c>
      <c r="R2384" s="4">
        <v>176.04</v>
      </c>
      <c r="S2384" s="4">
        <v>4</v>
      </c>
      <c r="T2384" s="4">
        <v>0</v>
      </c>
      <c r="U2384" s="4">
        <v>45.770400000000002</v>
      </c>
      <c r="V2384" s="4" t="str">
        <f>INDEX(Regional_Lookup!$B$2:$B$5,MATCH('Sample - Superstore'!M2384,Regional_Lookup!$A$2:$A$5,0))</f>
        <v>James Chen</v>
      </c>
      <c r="W2384" s="4">
        <f>INDEX(Regional_Lookup!$C$2:$C$5, MATCH('Sample - Superstore'!M2384,Regional_Lookup!$A$2:$A$5, 0))</f>
        <v>0.18</v>
      </c>
      <c r="X2384" s="4">
        <f>U2384/R2384</f>
        <v>0.26</v>
      </c>
      <c r="Y2384" s="4" t="str">
        <f>IF(X2384&gt;=W2384, "Yes", "No")</f>
        <v>Yes</v>
      </c>
      <c r="Z2384" s="4">
        <f>D2384-C2384</f>
        <v>1</v>
      </c>
      <c r="AA2384" s="4" t="str" cm="1">
        <f t="array" ref="AA2384">_xlfn.IFS(Z2384&lt;=2,"Fast",Z2384&gt;5, "Slow", AND(Z2384&gt;=3,Z2384&lt;=5),"Standard")</f>
        <v>Fast</v>
      </c>
    </row>
    <row r="2385" spans="1:27" x14ac:dyDescent="0.2">
      <c r="A2385" s="4">
        <v>2384</v>
      </c>
      <c r="B2385" s="4" t="s">
        <v>9589</v>
      </c>
      <c r="C2385" s="5">
        <v>42819</v>
      </c>
      <c r="D2385" s="5">
        <v>42820</v>
      </c>
      <c r="E2385" s="4" t="s">
        <v>89</v>
      </c>
      <c r="F2385" s="4" t="s">
        <v>5183</v>
      </c>
      <c r="G2385" s="4" t="s">
        <v>5182</v>
      </c>
      <c r="H2385" s="4" t="s">
        <v>18</v>
      </c>
      <c r="I2385" s="4" t="s">
        <v>17</v>
      </c>
      <c r="J2385" s="4" t="s">
        <v>3953</v>
      </c>
      <c r="K2385" s="4" t="s">
        <v>15</v>
      </c>
      <c r="L2385" s="4">
        <v>93727</v>
      </c>
      <c r="M2385" s="4" t="s">
        <v>9</v>
      </c>
      <c r="N2385" s="4" t="s">
        <v>6661</v>
      </c>
      <c r="O2385" s="4" t="s">
        <v>13</v>
      </c>
      <c r="P2385" s="4" t="s">
        <v>116</v>
      </c>
      <c r="Q2385" s="4" t="s">
        <v>507</v>
      </c>
      <c r="R2385" s="4">
        <v>16.02</v>
      </c>
      <c r="S2385" s="4">
        <v>9</v>
      </c>
      <c r="T2385" s="4">
        <v>0</v>
      </c>
      <c r="U2385" s="4">
        <v>4.4855999999999998</v>
      </c>
      <c r="V2385" s="4" t="str">
        <f>INDEX(Regional_Lookup!$B$2:$B$5,MATCH('Sample - Superstore'!M2385,Regional_Lookup!$A$2:$A$5,0))</f>
        <v>James Chen</v>
      </c>
      <c r="W2385" s="4">
        <f>INDEX(Regional_Lookup!$C$2:$C$5, MATCH('Sample - Superstore'!M2385,Regional_Lookup!$A$2:$A$5, 0))</f>
        <v>0.18</v>
      </c>
      <c r="X2385" s="4">
        <f>U2385/R2385</f>
        <v>0.27999999999999997</v>
      </c>
      <c r="Y2385" s="4" t="str">
        <f>IF(X2385&gt;=W2385, "Yes", "No")</f>
        <v>Yes</v>
      </c>
      <c r="Z2385" s="4">
        <f>D2385-C2385</f>
        <v>1</v>
      </c>
      <c r="AA2385" s="4" t="str" cm="1">
        <f t="array" ref="AA2385">_xlfn.IFS(Z2385&lt;=2,"Fast",Z2385&gt;5, "Slow", AND(Z2385&gt;=3,Z2385&lt;=5),"Standard")</f>
        <v>Fast</v>
      </c>
    </row>
    <row r="2386" spans="1:27" x14ac:dyDescent="0.2">
      <c r="A2386" s="4">
        <v>2385</v>
      </c>
      <c r="B2386" s="4" t="s">
        <v>9589</v>
      </c>
      <c r="C2386" s="5">
        <v>42819</v>
      </c>
      <c r="D2386" s="5">
        <v>42820</v>
      </c>
      <c r="E2386" s="4" t="s">
        <v>89</v>
      </c>
      <c r="F2386" s="4" t="s">
        <v>5183</v>
      </c>
      <c r="G2386" s="4" t="s">
        <v>5182</v>
      </c>
      <c r="H2386" s="4" t="s">
        <v>18</v>
      </c>
      <c r="I2386" s="4" t="s">
        <v>17</v>
      </c>
      <c r="J2386" s="4" t="s">
        <v>3953</v>
      </c>
      <c r="K2386" s="4" t="s">
        <v>15</v>
      </c>
      <c r="L2386" s="4">
        <v>93727</v>
      </c>
      <c r="M2386" s="4" t="s">
        <v>9</v>
      </c>
      <c r="N2386" s="4" t="s">
        <v>101</v>
      </c>
      <c r="O2386" s="4" t="s">
        <v>13</v>
      </c>
      <c r="P2386" s="4" t="s">
        <v>100</v>
      </c>
      <c r="Q2386" s="4" t="s">
        <v>1447</v>
      </c>
      <c r="R2386" s="4">
        <v>185.92</v>
      </c>
      <c r="S2386" s="4">
        <v>4</v>
      </c>
      <c r="T2386" s="4">
        <v>0.2</v>
      </c>
      <c r="U2386" s="4">
        <v>62.747999999999998</v>
      </c>
      <c r="V2386" s="4" t="str">
        <f>INDEX(Regional_Lookup!$B$2:$B$5,MATCH('Sample - Superstore'!M2386,Regional_Lookup!$A$2:$A$5,0))</f>
        <v>James Chen</v>
      </c>
      <c r="W2386" s="4">
        <f>INDEX(Regional_Lookup!$C$2:$C$5, MATCH('Sample - Superstore'!M2386,Regional_Lookup!$A$2:$A$5, 0))</f>
        <v>0.18</v>
      </c>
      <c r="X2386" s="4">
        <f>U2386/R2386</f>
        <v>0.33750000000000002</v>
      </c>
      <c r="Y2386" s="4" t="str">
        <f>IF(X2386&gt;=W2386, "Yes", "No")</f>
        <v>Yes</v>
      </c>
      <c r="Z2386" s="4">
        <f>D2386-C2386</f>
        <v>1</v>
      </c>
      <c r="AA2386" s="4" t="str" cm="1">
        <f t="array" ref="AA2386">_xlfn.IFS(Z2386&lt;=2,"Fast",Z2386&gt;5, "Slow", AND(Z2386&gt;=3,Z2386&lt;=5),"Standard")</f>
        <v>Fast</v>
      </c>
    </row>
    <row r="2387" spans="1:27" x14ac:dyDescent="0.2">
      <c r="A2387" s="4">
        <v>2386</v>
      </c>
      <c r="B2387" s="4" t="s">
        <v>9589</v>
      </c>
      <c r="C2387" s="5">
        <v>42819</v>
      </c>
      <c r="D2387" s="5">
        <v>42820</v>
      </c>
      <c r="E2387" s="4" t="s">
        <v>89</v>
      </c>
      <c r="F2387" s="4" t="s">
        <v>5183</v>
      </c>
      <c r="G2387" s="4" t="s">
        <v>5182</v>
      </c>
      <c r="H2387" s="4" t="s">
        <v>18</v>
      </c>
      <c r="I2387" s="4" t="s">
        <v>17</v>
      </c>
      <c r="J2387" s="4" t="s">
        <v>3953</v>
      </c>
      <c r="K2387" s="4" t="s">
        <v>15</v>
      </c>
      <c r="L2387" s="4">
        <v>93727</v>
      </c>
      <c r="M2387" s="4" t="s">
        <v>9</v>
      </c>
      <c r="N2387" s="4" t="s">
        <v>2272</v>
      </c>
      <c r="O2387" s="4" t="s">
        <v>33</v>
      </c>
      <c r="P2387" s="4" t="s">
        <v>32</v>
      </c>
      <c r="Q2387" s="4" t="s">
        <v>2271</v>
      </c>
      <c r="R2387" s="4">
        <v>211.16800000000001</v>
      </c>
      <c r="S2387" s="4">
        <v>4</v>
      </c>
      <c r="T2387" s="4">
        <v>0.2</v>
      </c>
      <c r="U2387" s="4">
        <v>15.8376</v>
      </c>
      <c r="V2387" s="4" t="str">
        <f>INDEX(Regional_Lookup!$B$2:$B$5,MATCH('Sample - Superstore'!M2387,Regional_Lookup!$A$2:$A$5,0))</f>
        <v>James Chen</v>
      </c>
      <c r="W2387" s="4">
        <f>INDEX(Regional_Lookup!$C$2:$C$5, MATCH('Sample - Superstore'!M2387,Regional_Lookup!$A$2:$A$5, 0))</f>
        <v>0.18</v>
      </c>
      <c r="X2387" s="4">
        <f>U2387/R2387</f>
        <v>7.4999999999999997E-2</v>
      </c>
      <c r="Y2387" s="4" t="str">
        <f>IF(X2387&gt;=W2387, "Yes", "No")</f>
        <v>No</v>
      </c>
      <c r="Z2387" s="4">
        <f>D2387-C2387</f>
        <v>1</v>
      </c>
      <c r="AA2387" s="4" t="str" cm="1">
        <f t="array" ref="AA2387">_xlfn.IFS(Z2387&lt;=2,"Fast",Z2387&gt;5, "Slow", AND(Z2387&gt;=3,Z2387&lt;=5),"Standard")</f>
        <v>Fast</v>
      </c>
    </row>
    <row r="2388" spans="1:27" x14ac:dyDescent="0.2">
      <c r="A2388" s="4">
        <v>2387</v>
      </c>
      <c r="B2388" s="4" t="s">
        <v>9589</v>
      </c>
      <c r="C2388" s="5">
        <v>42819</v>
      </c>
      <c r="D2388" s="5">
        <v>42820</v>
      </c>
      <c r="E2388" s="4" t="s">
        <v>89</v>
      </c>
      <c r="F2388" s="4" t="s">
        <v>5183</v>
      </c>
      <c r="G2388" s="4" t="s">
        <v>5182</v>
      </c>
      <c r="H2388" s="4" t="s">
        <v>18</v>
      </c>
      <c r="I2388" s="4" t="s">
        <v>17</v>
      </c>
      <c r="J2388" s="4" t="s">
        <v>3953</v>
      </c>
      <c r="K2388" s="4" t="s">
        <v>15</v>
      </c>
      <c r="L2388" s="4">
        <v>93727</v>
      </c>
      <c r="M2388" s="4" t="s">
        <v>9</v>
      </c>
      <c r="N2388" s="4" t="s">
        <v>4085</v>
      </c>
      <c r="O2388" s="4" t="s">
        <v>33</v>
      </c>
      <c r="P2388" s="4" t="s">
        <v>296</v>
      </c>
      <c r="Q2388" s="4" t="s">
        <v>4084</v>
      </c>
      <c r="R2388" s="4">
        <v>479.98399999999998</v>
      </c>
      <c r="S2388" s="4">
        <v>2</v>
      </c>
      <c r="T2388" s="4">
        <v>0.2</v>
      </c>
      <c r="U2388" s="4">
        <v>59.997999999999998</v>
      </c>
      <c r="V2388" s="4" t="str">
        <f>INDEX(Regional_Lookup!$B$2:$B$5,MATCH('Sample - Superstore'!M2388,Regional_Lookup!$A$2:$A$5,0))</f>
        <v>James Chen</v>
      </c>
      <c r="W2388" s="4">
        <f>INDEX(Regional_Lookup!$C$2:$C$5, MATCH('Sample - Superstore'!M2388,Regional_Lookup!$A$2:$A$5, 0))</f>
        <v>0.18</v>
      </c>
      <c r="X2388" s="4">
        <f>U2388/R2388</f>
        <v>0.125</v>
      </c>
      <c r="Y2388" s="4" t="str">
        <f>IF(X2388&gt;=W2388, "Yes", "No")</f>
        <v>No</v>
      </c>
      <c r="Z2388" s="4">
        <f>D2388-C2388</f>
        <v>1</v>
      </c>
      <c r="AA2388" s="4" t="str" cm="1">
        <f t="array" ref="AA2388">_xlfn.IFS(Z2388&lt;=2,"Fast",Z2388&gt;5, "Slow", AND(Z2388&gt;=3,Z2388&lt;=5),"Standard")</f>
        <v>Fast</v>
      </c>
    </row>
    <row r="2389" spans="1:27" x14ac:dyDescent="0.2">
      <c r="A2389" s="4">
        <v>2388</v>
      </c>
      <c r="B2389" s="4" t="s">
        <v>9588</v>
      </c>
      <c r="C2389" s="5">
        <v>42350</v>
      </c>
      <c r="D2389" s="5">
        <v>42353</v>
      </c>
      <c r="E2389" s="4" t="s">
        <v>89</v>
      </c>
      <c r="F2389" s="4" t="s">
        <v>1006</v>
      </c>
      <c r="G2389" s="4" t="s">
        <v>1005</v>
      </c>
      <c r="H2389" s="4" t="s">
        <v>18</v>
      </c>
      <c r="I2389" s="4" t="s">
        <v>17</v>
      </c>
      <c r="J2389" s="4" t="s">
        <v>919</v>
      </c>
      <c r="K2389" s="4" t="s">
        <v>15</v>
      </c>
      <c r="L2389" s="4">
        <v>92105</v>
      </c>
      <c r="M2389" s="4" t="s">
        <v>9</v>
      </c>
      <c r="N2389" s="4" t="s">
        <v>7755</v>
      </c>
      <c r="O2389" s="4" t="s">
        <v>13</v>
      </c>
      <c r="P2389" s="4" t="s">
        <v>109</v>
      </c>
      <c r="Q2389" s="4" t="s">
        <v>1359</v>
      </c>
      <c r="R2389" s="4">
        <v>7.86</v>
      </c>
      <c r="S2389" s="4">
        <v>2</v>
      </c>
      <c r="T2389" s="4">
        <v>0</v>
      </c>
      <c r="U2389" s="4">
        <v>3.6156000000000001</v>
      </c>
      <c r="V2389" s="4" t="str">
        <f>INDEX(Regional_Lookup!$B$2:$B$5,MATCH('Sample - Superstore'!M2389,Regional_Lookup!$A$2:$A$5,0))</f>
        <v>James Chen</v>
      </c>
      <c r="W2389" s="4">
        <f>INDEX(Regional_Lookup!$C$2:$C$5, MATCH('Sample - Superstore'!M2389,Regional_Lookup!$A$2:$A$5, 0))</f>
        <v>0.18</v>
      </c>
      <c r="X2389" s="4">
        <f>U2389/R2389</f>
        <v>0.46</v>
      </c>
      <c r="Y2389" s="4" t="str">
        <f>IF(X2389&gt;=W2389, "Yes", "No")</f>
        <v>Yes</v>
      </c>
      <c r="Z2389" s="4">
        <f>D2389-C2389</f>
        <v>3</v>
      </c>
      <c r="AA2389" s="4" t="str" cm="1">
        <f t="array" ref="AA2389">_xlfn.IFS(Z2389&lt;=2,"Fast",Z2389&gt;5, "Slow", AND(Z2389&gt;=3,Z2389&lt;=5),"Standard")</f>
        <v>Standard</v>
      </c>
    </row>
    <row r="2390" spans="1:27" x14ac:dyDescent="0.2">
      <c r="A2390" s="4">
        <v>2389</v>
      </c>
      <c r="B2390" s="4" t="s">
        <v>9588</v>
      </c>
      <c r="C2390" s="5">
        <v>42350</v>
      </c>
      <c r="D2390" s="5">
        <v>42353</v>
      </c>
      <c r="E2390" s="4" t="s">
        <v>89</v>
      </c>
      <c r="F2390" s="4" t="s">
        <v>1006</v>
      </c>
      <c r="G2390" s="4" t="s">
        <v>1005</v>
      </c>
      <c r="H2390" s="4" t="s">
        <v>18</v>
      </c>
      <c r="I2390" s="4" t="s">
        <v>17</v>
      </c>
      <c r="J2390" s="4" t="s">
        <v>919</v>
      </c>
      <c r="K2390" s="4" t="s">
        <v>15</v>
      </c>
      <c r="L2390" s="4">
        <v>92105</v>
      </c>
      <c r="M2390" s="4" t="s">
        <v>9</v>
      </c>
      <c r="N2390" s="4" t="s">
        <v>1465</v>
      </c>
      <c r="O2390" s="4" t="s">
        <v>13</v>
      </c>
      <c r="P2390" s="4" t="s">
        <v>100</v>
      </c>
      <c r="Q2390" s="4" t="s">
        <v>1464</v>
      </c>
      <c r="R2390" s="4">
        <v>24.448</v>
      </c>
      <c r="S2390" s="4">
        <v>2</v>
      </c>
      <c r="T2390" s="4">
        <v>0.2</v>
      </c>
      <c r="U2390" s="4">
        <v>8.8623999999999992</v>
      </c>
      <c r="V2390" s="4" t="str">
        <f>INDEX(Regional_Lookup!$B$2:$B$5,MATCH('Sample - Superstore'!M2390,Regional_Lookup!$A$2:$A$5,0))</f>
        <v>James Chen</v>
      </c>
      <c r="W2390" s="4">
        <f>INDEX(Regional_Lookup!$C$2:$C$5, MATCH('Sample - Superstore'!M2390,Regional_Lookup!$A$2:$A$5, 0))</f>
        <v>0.18</v>
      </c>
      <c r="X2390" s="4">
        <f>U2390/R2390</f>
        <v>0.36249999999999993</v>
      </c>
      <c r="Y2390" s="4" t="str">
        <f>IF(X2390&gt;=W2390, "Yes", "No")</f>
        <v>Yes</v>
      </c>
      <c r="Z2390" s="4">
        <f>D2390-C2390</f>
        <v>3</v>
      </c>
      <c r="AA2390" s="4" t="str" cm="1">
        <f t="array" ref="AA2390">_xlfn.IFS(Z2390&lt;=2,"Fast",Z2390&gt;5, "Slow", AND(Z2390&gt;=3,Z2390&lt;=5),"Standard")</f>
        <v>Standard</v>
      </c>
    </row>
    <row r="2391" spans="1:27" x14ac:dyDescent="0.2">
      <c r="A2391" s="4">
        <v>2390</v>
      </c>
      <c r="B2391" s="4" t="s">
        <v>9587</v>
      </c>
      <c r="C2391" s="5">
        <v>42344</v>
      </c>
      <c r="D2391" s="5">
        <v>42348</v>
      </c>
      <c r="E2391" s="4" t="s">
        <v>29</v>
      </c>
      <c r="F2391" s="4" t="s">
        <v>459</v>
      </c>
      <c r="G2391" s="4" t="s">
        <v>458</v>
      </c>
      <c r="H2391" s="4" t="s">
        <v>18</v>
      </c>
      <c r="I2391" s="4" t="s">
        <v>17</v>
      </c>
      <c r="J2391" s="4" t="s">
        <v>254</v>
      </c>
      <c r="K2391" s="4" t="s">
        <v>66</v>
      </c>
      <c r="L2391" s="4">
        <v>10009</v>
      </c>
      <c r="M2391" s="4" t="s">
        <v>5</v>
      </c>
      <c r="N2391" s="4" t="s">
        <v>6136</v>
      </c>
      <c r="O2391" s="4" t="s">
        <v>13</v>
      </c>
      <c r="P2391" s="4" t="s">
        <v>24</v>
      </c>
      <c r="Q2391" s="4" t="s">
        <v>6135</v>
      </c>
      <c r="R2391" s="4">
        <v>6.48</v>
      </c>
      <c r="S2391" s="4">
        <v>1</v>
      </c>
      <c r="T2391" s="4">
        <v>0</v>
      </c>
      <c r="U2391" s="4">
        <v>3.1103999999999998</v>
      </c>
      <c r="V2391" s="4" t="str">
        <f>INDEX(Regional_Lookup!$B$2:$B$5,MATCH('Sample - Superstore'!M2391,Regional_Lookup!$A$2:$A$5,0))</f>
        <v>Sarah Miller</v>
      </c>
      <c r="W2391" s="4">
        <f>INDEX(Regional_Lookup!$C$2:$C$5, MATCH('Sample - Superstore'!M2391,Regional_Lookup!$A$2:$A$5, 0))</f>
        <v>0.16</v>
      </c>
      <c r="X2391" s="4">
        <f>U2391/R2391</f>
        <v>0.47999999999999993</v>
      </c>
      <c r="Y2391" s="4" t="str">
        <f>IF(X2391&gt;=W2391, "Yes", "No")</f>
        <v>Yes</v>
      </c>
      <c r="Z2391" s="4">
        <f>D2391-C2391</f>
        <v>4</v>
      </c>
      <c r="AA2391" s="4" t="str" cm="1">
        <f t="array" ref="AA2391">_xlfn.IFS(Z2391&lt;=2,"Fast",Z2391&gt;5, "Slow", AND(Z2391&gt;=3,Z2391&lt;=5),"Standard")</f>
        <v>Standard</v>
      </c>
    </row>
    <row r="2392" spans="1:27" x14ac:dyDescent="0.2">
      <c r="A2392" s="4">
        <v>2391</v>
      </c>
      <c r="B2392" s="4" t="s">
        <v>9587</v>
      </c>
      <c r="C2392" s="5">
        <v>42344</v>
      </c>
      <c r="D2392" s="5">
        <v>42348</v>
      </c>
      <c r="E2392" s="4" t="s">
        <v>29</v>
      </c>
      <c r="F2392" s="4" t="s">
        <v>459</v>
      </c>
      <c r="G2392" s="4" t="s">
        <v>458</v>
      </c>
      <c r="H2392" s="4" t="s">
        <v>18</v>
      </c>
      <c r="I2392" s="4" t="s">
        <v>17</v>
      </c>
      <c r="J2392" s="4" t="s">
        <v>254</v>
      </c>
      <c r="K2392" s="4" t="s">
        <v>66</v>
      </c>
      <c r="L2392" s="4">
        <v>10009</v>
      </c>
      <c r="M2392" s="4" t="s">
        <v>5</v>
      </c>
      <c r="N2392" s="4" t="s">
        <v>2023</v>
      </c>
      <c r="O2392" s="4" t="s">
        <v>13</v>
      </c>
      <c r="P2392" s="4" t="s">
        <v>24</v>
      </c>
      <c r="Q2392" s="4" t="s">
        <v>2022</v>
      </c>
      <c r="R2392" s="4">
        <v>41.86</v>
      </c>
      <c r="S2392" s="4">
        <v>7</v>
      </c>
      <c r="T2392" s="4">
        <v>0</v>
      </c>
      <c r="U2392" s="4">
        <v>20.511399999999998</v>
      </c>
      <c r="V2392" s="4" t="str">
        <f>INDEX(Regional_Lookup!$B$2:$B$5,MATCH('Sample - Superstore'!M2392,Regional_Lookup!$A$2:$A$5,0))</f>
        <v>Sarah Miller</v>
      </c>
      <c r="W2392" s="4">
        <f>INDEX(Regional_Lookup!$C$2:$C$5, MATCH('Sample - Superstore'!M2392,Regional_Lookup!$A$2:$A$5, 0))</f>
        <v>0.16</v>
      </c>
      <c r="X2392" s="4">
        <f>U2392/R2392</f>
        <v>0.49</v>
      </c>
      <c r="Y2392" s="4" t="str">
        <f>IF(X2392&gt;=W2392, "Yes", "No")</f>
        <v>Yes</v>
      </c>
      <c r="Z2392" s="4">
        <f>D2392-C2392</f>
        <v>4</v>
      </c>
      <c r="AA2392" s="4" t="str" cm="1">
        <f t="array" ref="AA2392">_xlfn.IFS(Z2392&lt;=2,"Fast",Z2392&gt;5, "Slow", AND(Z2392&gt;=3,Z2392&lt;=5),"Standard")</f>
        <v>Standard</v>
      </c>
    </row>
    <row r="2393" spans="1:27" x14ac:dyDescent="0.2">
      <c r="A2393" s="4">
        <v>2392</v>
      </c>
      <c r="B2393" s="4" t="s">
        <v>9587</v>
      </c>
      <c r="C2393" s="5">
        <v>42344</v>
      </c>
      <c r="D2393" s="5">
        <v>42348</v>
      </c>
      <c r="E2393" s="4" t="s">
        <v>29</v>
      </c>
      <c r="F2393" s="4" t="s">
        <v>459</v>
      </c>
      <c r="G2393" s="4" t="s">
        <v>458</v>
      </c>
      <c r="H2393" s="4" t="s">
        <v>18</v>
      </c>
      <c r="I2393" s="4" t="s">
        <v>17</v>
      </c>
      <c r="J2393" s="4" t="s">
        <v>254</v>
      </c>
      <c r="K2393" s="4" t="s">
        <v>66</v>
      </c>
      <c r="L2393" s="4">
        <v>10009</v>
      </c>
      <c r="M2393" s="4" t="s">
        <v>5</v>
      </c>
      <c r="N2393" s="4" t="s">
        <v>1541</v>
      </c>
      <c r="O2393" s="4" t="s">
        <v>33</v>
      </c>
      <c r="P2393" s="4" t="s">
        <v>55</v>
      </c>
      <c r="Q2393" s="4" t="s">
        <v>1540</v>
      </c>
      <c r="R2393" s="4">
        <v>1619.91</v>
      </c>
      <c r="S2393" s="4">
        <v>9</v>
      </c>
      <c r="T2393" s="4">
        <v>0</v>
      </c>
      <c r="U2393" s="4">
        <v>97.194599999999994</v>
      </c>
      <c r="V2393" s="4" t="str">
        <f>INDEX(Regional_Lookup!$B$2:$B$5,MATCH('Sample - Superstore'!M2393,Regional_Lookup!$A$2:$A$5,0))</f>
        <v>Sarah Miller</v>
      </c>
      <c r="W2393" s="4">
        <f>INDEX(Regional_Lookup!$C$2:$C$5, MATCH('Sample - Superstore'!M2393,Regional_Lookup!$A$2:$A$5, 0))</f>
        <v>0.16</v>
      </c>
      <c r="X2393" s="4">
        <f>U2393/R2393</f>
        <v>5.9999999999999991E-2</v>
      </c>
      <c r="Y2393" s="4" t="str">
        <f>IF(X2393&gt;=W2393, "Yes", "No")</f>
        <v>No</v>
      </c>
      <c r="Z2393" s="4">
        <f>D2393-C2393</f>
        <v>4</v>
      </c>
      <c r="AA2393" s="4" t="str" cm="1">
        <f t="array" ref="AA2393">_xlfn.IFS(Z2393&lt;=2,"Fast",Z2393&gt;5, "Slow", AND(Z2393&gt;=3,Z2393&lt;=5),"Standard")</f>
        <v>Standard</v>
      </c>
    </row>
    <row r="2394" spans="1:27" x14ac:dyDescent="0.2">
      <c r="A2394" s="4">
        <v>2393</v>
      </c>
      <c r="B2394" s="4" t="s">
        <v>9587</v>
      </c>
      <c r="C2394" s="5">
        <v>42344</v>
      </c>
      <c r="D2394" s="5">
        <v>42348</v>
      </c>
      <c r="E2394" s="4" t="s">
        <v>29</v>
      </c>
      <c r="F2394" s="4" t="s">
        <v>459</v>
      </c>
      <c r="G2394" s="4" t="s">
        <v>458</v>
      </c>
      <c r="H2394" s="4" t="s">
        <v>18</v>
      </c>
      <c r="I2394" s="4" t="s">
        <v>17</v>
      </c>
      <c r="J2394" s="4" t="s">
        <v>254</v>
      </c>
      <c r="K2394" s="4" t="s">
        <v>66</v>
      </c>
      <c r="L2394" s="4">
        <v>10009</v>
      </c>
      <c r="M2394" s="4" t="s">
        <v>5</v>
      </c>
      <c r="N2394" s="4" t="s">
        <v>714</v>
      </c>
      <c r="O2394" s="4" t="s">
        <v>37</v>
      </c>
      <c r="P2394" s="4" t="s">
        <v>36</v>
      </c>
      <c r="Q2394" s="4" t="s">
        <v>713</v>
      </c>
      <c r="R2394" s="4">
        <v>113.92</v>
      </c>
      <c r="S2394" s="4">
        <v>4</v>
      </c>
      <c r="T2394" s="4">
        <v>0</v>
      </c>
      <c r="U2394" s="4">
        <v>42.150399999999998</v>
      </c>
      <c r="V2394" s="4" t="str">
        <f>INDEX(Regional_Lookup!$B$2:$B$5,MATCH('Sample - Superstore'!M2394,Regional_Lookup!$A$2:$A$5,0))</f>
        <v>Sarah Miller</v>
      </c>
      <c r="W2394" s="4">
        <f>INDEX(Regional_Lookup!$C$2:$C$5, MATCH('Sample - Superstore'!M2394,Regional_Lookup!$A$2:$A$5, 0))</f>
        <v>0.16</v>
      </c>
      <c r="X2394" s="4">
        <f>U2394/R2394</f>
        <v>0.37</v>
      </c>
      <c r="Y2394" s="4" t="str">
        <f>IF(X2394&gt;=W2394, "Yes", "No")</f>
        <v>Yes</v>
      </c>
      <c r="Z2394" s="4">
        <f>D2394-C2394</f>
        <v>4</v>
      </c>
      <c r="AA2394" s="4" t="str" cm="1">
        <f t="array" ref="AA2394">_xlfn.IFS(Z2394&lt;=2,"Fast",Z2394&gt;5, "Slow", AND(Z2394&gt;=3,Z2394&lt;=5),"Standard")</f>
        <v>Standard</v>
      </c>
    </row>
    <row r="2395" spans="1:27" x14ac:dyDescent="0.2">
      <c r="A2395" s="4">
        <v>2394</v>
      </c>
      <c r="B2395" s="4" t="s">
        <v>9586</v>
      </c>
      <c r="C2395" s="5">
        <v>42446</v>
      </c>
      <c r="D2395" s="5">
        <v>42452</v>
      </c>
      <c r="E2395" s="4" t="s">
        <v>29</v>
      </c>
      <c r="F2395" s="4" t="s">
        <v>3126</v>
      </c>
      <c r="G2395" s="4" t="s">
        <v>3125</v>
      </c>
      <c r="H2395" s="4" t="s">
        <v>18</v>
      </c>
      <c r="I2395" s="4" t="s">
        <v>17</v>
      </c>
      <c r="J2395" s="4" t="s">
        <v>9494</v>
      </c>
      <c r="K2395" s="4" t="s">
        <v>966</v>
      </c>
      <c r="L2395" s="4">
        <v>2148</v>
      </c>
      <c r="M2395" s="4" t="s">
        <v>5</v>
      </c>
      <c r="N2395" s="4" t="s">
        <v>2279</v>
      </c>
      <c r="O2395" s="4" t="s">
        <v>13</v>
      </c>
      <c r="P2395" s="4" t="s">
        <v>116</v>
      </c>
      <c r="Q2395" s="4" t="s">
        <v>2278</v>
      </c>
      <c r="R2395" s="4">
        <v>39.68</v>
      </c>
      <c r="S2395" s="4">
        <v>2</v>
      </c>
      <c r="T2395" s="4">
        <v>0</v>
      </c>
      <c r="U2395" s="4">
        <v>10.316800000000001</v>
      </c>
      <c r="V2395" s="4" t="str">
        <f>INDEX(Regional_Lookup!$B$2:$B$5,MATCH('Sample - Superstore'!M2395,Regional_Lookup!$A$2:$A$5,0))</f>
        <v>Sarah Miller</v>
      </c>
      <c r="W2395" s="4">
        <f>INDEX(Regional_Lookup!$C$2:$C$5, MATCH('Sample - Superstore'!M2395,Regional_Lookup!$A$2:$A$5, 0))</f>
        <v>0.16</v>
      </c>
      <c r="X2395" s="4">
        <f>U2395/R2395</f>
        <v>0.26</v>
      </c>
      <c r="Y2395" s="4" t="str">
        <f>IF(X2395&gt;=W2395, "Yes", "No")</f>
        <v>Yes</v>
      </c>
      <c r="Z2395" s="4">
        <f>D2395-C2395</f>
        <v>6</v>
      </c>
      <c r="AA2395" s="4" t="str" cm="1">
        <f t="array" ref="AA2395">_xlfn.IFS(Z2395&lt;=2,"Fast",Z2395&gt;5, "Slow", AND(Z2395&gt;=3,Z2395&lt;=5),"Standard")</f>
        <v>Slow</v>
      </c>
    </row>
    <row r="2396" spans="1:27" x14ac:dyDescent="0.2">
      <c r="A2396" s="4">
        <v>2395</v>
      </c>
      <c r="B2396" s="4" t="s">
        <v>9585</v>
      </c>
      <c r="C2396" s="5">
        <v>42322</v>
      </c>
      <c r="D2396" s="5">
        <v>42327</v>
      </c>
      <c r="E2396" s="4" t="s">
        <v>29</v>
      </c>
      <c r="F2396" s="4" t="s">
        <v>6124</v>
      </c>
      <c r="G2396" s="4" t="s">
        <v>6123</v>
      </c>
      <c r="H2396" s="4" t="s">
        <v>50</v>
      </c>
      <c r="I2396" s="4" t="s">
        <v>17</v>
      </c>
      <c r="J2396" s="4" t="s">
        <v>254</v>
      </c>
      <c r="K2396" s="4" t="s">
        <v>66</v>
      </c>
      <c r="L2396" s="4">
        <v>10035</v>
      </c>
      <c r="M2396" s="4" t="s">
        <v>5</v>
      </c>
      <c r="N2396" s="4" t="s">
        <v>1969</v>
      </c>
      <c r="O2396" s="4" t="s">
        <v>33</v>
      </c>
      <c r="P2396" s="4" t="s">
        <v>55</v>
      </c>
      <c r="Q2396" s="4" t="s">
        <v>1968</v>
      </c>
      <c r="R2396" s="4">
        <v>37.6</v>
      </c>
      <c r="S2396" s="4">
        <v>2</v>
      </c>
      <c r="T2396" s="4">
        <v>0</v>
      </c>
      <c r="U2396" s="4">
        <v>2.2559999999999998</v>
      </c>
      <c r="V2396" s="4" t="str">
        <f>INDEX(Regional_Lookup!$B$2:$B$5,MATCH('Sample - Superstore'!M2396,Regional_Lookup!$A$2:$A$5,0))</f>
        <v>Sarah Miller</v>
      </c>
      <c r="W2396" s="4">
        <f>INDEX(Regional_Lookup!$C$2:$C$5, MATCH('Sample - Superstore'!M2396,Regional_Lookup!$A$2:$A$5, 0))</f>
        <v>0.16</v>
      </c>
      <c r="X2396" s="4">
        <f>U2396/R2396</f>
        <v>5.9999999999999991E-2</v>
      </c>
      <c r="Y2396" s="4" t="str">
        <f>IF(X2396&gt;=W2396, "Yes", "No")</f>
        <v>No</v>
      </c>
      <c r="Z2396" s="4">
        <f>D2396-C2396</f>
        <v>5</v>
      </c>
      <c r="AA2396" s="4" t="str" cm="1">
        <f t="array" ref="AA2396">_xlfn.IFS(Z2396&lt;=2,"Fast",Z2396&gt;5, "Slow", AND(Z2396&gt;=3,Z2396&lt;=5),"Standard")</f>
        <v>Standard</v>
      </c>
    </row>
    <row r="2397" spans="1:27" x14ac:dyDescent="0.2">
      <c r="A2397" s="4">
        <v>2396</v>
      </c>
      <c r="B2397" s="4" t="s">
        <v>9585</v>
      </c>
      <c r="C2397" s="5">
        <v>42322</v>
      </c>
      <c r="D2397" s="5">
        <v>42327</v>
      </c>
      <c r="E2397" s="4" t="s">
        <v>29</v>
      </c>
      <c r="F2397" s="4" t="s">
        <v>6124</v>
      </c>
      <c r="G2397" s="4" t="s">
        <v>6123</v>
      </c>
      <c r="H2397" s="4" t="s">
        <v>50</v>
      </c>
      <c r="I2397" s="4" t="s">
        <v>17</v>
      </c>
      <c r="J2397" s="4" t="s">
        <v>254</v>
      </c>
      <c r="K2397" s="4" t="s">
        <v>66</v>
      </c>
      <c r="L2397" s="4">
        <v>10035</v>
      </c>
      <c r="M2397" s="4" t="s">
        <v>5</v>
      </c>
      <c r="N2397" s="4" t="s">
        <v>2391</v>
      </c>
      <c r="O2397" s="4" t="s">
        <v>33</v>
      </c>
      <c r="P2397" s="4" t="s">
        <v>55</v>
      </c>
      <c r="Q2397" s="4" t="s">
        <v>2390</v>
      </c>
      <c r="R2397" s="4">
        <v>59.9</v>
      </c>
      <c r="S2397" s="4">
        <v>2</v>
      </c>
      <c r="T2397" s="4">
        <v>0</v>
      </c>
      <c r="U2397" s="4">
        <v>23.96</v>
      </c>
      <c r="V2397" s="4" t="str">
        <f>INDEX(Regional_Lookup!$B$2:$B$5,MATCH('Sample - Superstore'!M2397,Regional_Lookup!$A$2:$A$5,0))</f>
        <v>Sarah Miller</v>
      </c>
      <c r="W2397" s="4">
        <f>INDEX(Regional_Lookup!$C$2:$C$5, MATCH('Sample - Superstore'!M2397,Regional_Lookup!$A$2:$A$5, 0))</f>
        <v>0.16</v>
      </c>
      <c r="X2397" s="4">
        <f>U2397/R2397</f>
        <v>0.4</v>
      </c>
      <c r="Y2397" s="4" t="str">
        <f>IF(X2397&gt;=W2397, "Yes", "No")</f>
        <v>Yes</v>
      </c>
      <c r="Z2397" s="4">
        <f>D2397-C2397</f>
        <v>5</v>
      </c>
      <c r="AA2397" s="4" t="str" cm="1">
        <f t="array" ref="AA2397">_xlfn.IFS(Z2397&lt;=2,"Fast",Z2397&gt;5, "Slow", AND(Z2397&gt;=3,Z2397&lt;=5),"Standard")</f>
        <v>Standard</v>
      </c>
    </row>
    <row r="2398" spans="1:27" x14ac:dyDescent="0.2">
      <c r="A2398" s="4">
        <v>2397</v>
      </c>
      <c r="B2398" s="4" t="s">
        <v>9585</v>
      </c>
      <c r="C2398" s="5">
        <v>42322</v>
      </c>
      <c r="D2398" s="5">
        <v>42327</v>
      </c>
      <c r="E2398" s="4" t="s">
        <v>29</v>
      </c>
      <c r="F2398" s="4" t="s">
        <v>6124</v>
      </c>
      <c r="G2398" s="4" t="s">
        <v>6123</v>
      </c>
      <c r="H2398" s="4" t="s">
        <v>50</v>
      </c>
      <c r="I2398" s="4" t="s">
        <v>17</v>
      </c>
      <c r="J2398" s="4" t="s">
        <v>254</v>
      </c>
      <c r="K2398" s="4" t="s">
        <v>66</v>
      </c>
      <c r="L2398" s="4">
        <v>10035</v>
      </c>
      <c r="M2398" s="4" t="s">
        <v>5</v>
      </c>
      <c r="N2398" s="4" t="s">
        <v>25</v>
      </c>
      <c r="O2398" s="4" t="s">
        <v>13</v>
      </c>
      <c r="P2398" s="4" t="s">
        <v>24</v>
      </c>
      <c r="Q2398" s="4" t="s">
        <v>23</v>
      </c>
      <c r="R2398" s="4">
        <v>37</v>
      </c>
      <c r="S2398" s="4">
        <v>5</v>
      </c>
      <c r="T2398" s="4">
        <v>0</v>
      </c>
      <c r="U2398" s="4">
        <v>16.649999999999999</v>
      </c>
      <c r="V2398" s="4" t="str">
        <f>INDEX(Regional_Lookup!$B$2:$B$5,MATCH('Sample - Superstore'!M2398,Regional_Lookup!$A$2:$A$5,0))</f>
        <v>Sarah Miller</v>
      </c>
      <c r="W2398" s="4">
        <f>INDEX(Regional_Lookup!$C$2:$C$5, MATCH('Sample - Superstore'!M2398,Regional_Lookup!$A$2:$A$5, 0))</f>
        <v>0.16</v>
      </c>
      <c r="X2398" s="4">
        <f>U2398/R2398</f>
        <v>0.44999999999999996</v>
      </c>
      <c r="Y2398" s="4" t="str">
        <f>IF(X2398&gt;=W2398, "Yes", "No")</f>
        <v>Yes</v>
      </c>
      <c r="Z2398" s="4">
        <f>D2398-C2398</f>
        <v>5</v>
      </c>
      <c r="AA2398" s="4" t="str" cm="1">
        <f t="array" ref="AA2398">_xlfn.IFS(Z2398&lt;=2,"Fast",Z2398&gt;5, "Slow", AND(Z2398&gt;=3,Z2398&lt;=5),"Standard")</f>
        <v>Standard</v>
      </c>
    </row>
    <row r="2399" spans="1:27" x14ac:dyDescent="0.2">
      <c r="A2399" s="4">
        <v>2398</v>
      </c>
      <c r="B2399" s="4" t="s">
        <v>9584</v>
      </c>
      <c r="C2399" s="5">
        <v>42961</v>
      </c>
      <c r="D2399" s="5">
        <v>42963</v>
      </c>
      <c r="E2399" s="4" t="s">
        <v>21</v>
      </c>
      <c r="F2399" s="4" t="s">
        <v>2050</v>
      </c>
      <c r="G2399" s="4" t="s">
        <v>2049</v>
      </c>
      <c r="H2399" s="4" t="s">
        <v>18</v>
      </c>
      <c r="I2399" s="4" t="s">
        <v>17</v>
      </c>
      <c r="J2399" s="4" t="s">
        <v>248</v>
      </c>
      <c r="K2399" s="4" t="s">
        <v>15</v>
      </c>
      <c r="L2399" s="4">
        <v>94109</v>
      </c>
      <c r="M2399" s="4" t="s">
        <v>9</v>
      </c>
      <c r="N2399" s="4" t="s">
        <v>4768</v>
      </c>
      <c r="O2399" s="4" t="s">
        <v>13</v>
      </c>
      <c r="P2399" s="4" t="s">
        <v>72</v>
      </c>
      <c r="Q2399" s="4" t="s">
        <v>4767</v>
      </c>
      <c r="R2399" s="4">
        <v>5.76</v>
      </c>
      <c r="S2399" s="4">
        <v>2</v>
      </c>
      <c r="T2399" s="4">
        <v>0</v>
      </c>
      <c r="U2399" s="4">
        <v>2.8224</v>
      </c>
      <c r="V2399" s="4" t="str">
        <f>INDEX(Regional_Lookup!$B$2:$B$5,MATCH('Sample - Superstore'!M2399,Regional_Lookup!$A$2:$A$5,0))</f>
        <v>James Chen</v>
      </c>
      <c r="W2399" s="4">
        <f>INDEX(Regional_Lookup!$C$2:$C$5, MATCH('Sample - Superstore'!M2399,Regional_Lookup!$A$2:$A$5, 0))</f>
        <v>0.18</v>
      </c>
      <c r="X2399" s="4">
        <f>U2399/R2399</f>
        <v>0.49000000000000005</v>
      </c>
      <c r="Y2399" s="4" t="str">
        <f>IF(X2399&gt;=W2399, "Yes", "No")</f>
        <v>Yes</v>
      </c>
      <c r="Z2399" s="4">
        <f>D2399-C2399</f>
        <v>2</v>
      </c>
      <c r="AA2399" s="4" t="str" cm="1">
        <f t="array" ref="AA2399">_xlfn.IFS(Z2399&lt;=2,"Fast",Z2399&gt;5, "Slow", AND(Z2399&gt;=3,Z2399&lt;=5),"Standard")</f>
        <v>Fast</v>
      </c>
    </row>
    <row r="2400" spans="1:27" x14ac:dyDescent="0.2">
      <c r="A2400" s="4">
        <v>2399</v>
      </c>
      <c r="B2400" s="4" t="s">
        <v>9584</v>
      </c>
      <c r="C2400" s="5">
        <v>42961</v>
      </c>
      <c r="D2400" s="5">
        <v>42963</v>
      </c>
      <c r="E2400" s="4" t="s">
        <v>21</v>
      </c>
      <c r="F2400" s="4" t="s">
        <v>2050</v>
      </c>
      <c r="G2400" s="4" t="s">
        <v>2049</v>
      </c>
      <c r="H2400" s="4" t="s">
        <v>18</v>
      </c>
      <c r="I2400" s="4" t="s">
        <v>17</v>
      </c>
      <c r="J2400" s="4" t="s">
        <v>248</v>
      </c>
      <c r="K2400" s="4" t="s">
        <v>15</v>
      </c>
      <c r="L2400" s="4">
        <v>94109</v>
      </c>
      <c r="M2400" s="4" t="s">
        <v>9</v>
      </c>
      <c r="N2400" s="4" t="s">
        <v>2900</v>
      </c>
      <c r="O2400" s="4" t="s">
        <v>13</v>
      </c>
      <c r="P2400" s="4" t="s">
        <v>116</v>
      </c>
      <c r="Q2400" s="4" t="s">
        <v>2899</v>
      </c>
      <c r="R2400" s="4">
        <v>16.68</v>
      </c>
      <c r="S2400" s="4">
        <v>6</v>
      </c>
      <c r="T2400" s="4">
        <v>0</v>
      </c>
      <c r="U2400" s="4">
        <v>4.3368000000000002</v>
      </c>
      <c r="V2400" s="4" t="str">
        <f>INDEX(Regional_Lookup!$B$2:$B$5,MATCH('Sample - Superstore'!M2400,Regional_Lookup!$A$2:$A$5,0))</f>
        <v>James Chen</v>
      </c>
      <c r="W2400" s="4">
        <f>INDEX(Regional_Lookup!$C$2:$C$5, MATCH('Sample - Superstore'!M2400,Regional_Lookup!$A$2:$A$5, 0))</f>
        <v>0.18</v>
      </c>
      <c r="X2400" s="4">
        <f>U2400/R2400</f>
        <v>0.26</v>
      </c>
      <c r="Y2400" s="4" t="str">
        <f>IF(X2400&gt;=W2400, "Yes", "No")</f>
        <v>Yes</v>
      </c>
      <c r="Z2400" s="4">
        <f>D2400-C2400</f>
        <v>2</v>
      </c>
      <c r="AA2400" s="4" t="str" cm="1">
        <f t="array" ref="AA2400">_xlfn.IFS(Z2400&lt;=2,"Fast",Z2400&gt;5, "Slow", AND(Z2400&gt;=3,Z2400&lt;=5),"Standard")</f>
        <v>Fast</v>
      </c>
    </row>
    <row r="2401" spans="1:27" x14ac:dyDescent="0.2">
      <c r="A2401" s="4">
        <v>2400</v>
      </c>
      <c r="B2401" s="4" t="s">
        <v>9583</v>
      </c>
      <c r="C2401" s="5">
        <v>42987</v>
      </c>
      <c r="D2401" s="5">
        <v>42993</v>
      </c>
      <c r="E2401" s="4" t="s">
        <v>29</v>
      </c>
      <c r="F2401" s="4" t="s">
        <v>6559</v>
      </c>
      <c r="G2401" s="4" t="s">
        <v>6558</v>
      </c>
      <c r="H2401" s="4" t="s">
        <v>50</v>
      </c>
      <c r="I2401" s="4" t="s">
        <v>17</v>
      </c>
      <c r="J2401" s="4" t="s">
        <v>175</v>
      </c>
      <c r="K2401" s="4" t="s">
        <v>6232</v>
      </c>
      <c r="L2401" s="4">
        <v>29501</v>
      </c>
      <c r="M2401" s="4" t="s">
        <v>7</v>
      </c>
      <c r="N2401" s="4" t="s">
        <v>2166</v>
      </c>
      <c r="O2401" s="4" t="s">
        <v>13</v>
      </c>
      <c r="P2401" s="4" t="s">
        <v>231</v>
      </c>
      <c r="Q2401" s="4" t="s">
        <v>2165</v>
      </c>
      <c r="R2401" s="4">
        <v>628.80999999999995</v>
      </c>
      <c r="S2401" s="4">
        <v>7</v>
      </c>
      <c r="T2401" s="4">
        <v>0</v>
      </c>
      <c r="U2401" s="4">
        <v>12.5762</v>
      </c>
      <c r="V2401" s="4" t="str">
        <f>INDEX(Regional_Lookup!$B$2:$B$5,MATCH('Sample - Superstore'!M2401,Regional_Lookup!$A$2:$A$5,0))</f>
        <v>Maria Santos</v>
      </c>
      <c r="W2401" s="4">
        <f>INDEX(Regional_Lookup!$C$2:$C$5, MATCH('Sample - Superstore'!M2401,Regional_Lookup!$A$2:$A$5, 0))</f>
        <v>0.15</v>
      </c>
      <c r="X2401" s="4">
        <f>U2401/R2401</f>
        <v>0.02</v>
      </c>
      <c r="Y2401" s="4" t="str">
        <f>IF(X2401&gt;=W2401, "Yes", "No")</f>
        <v>No</v>
      </c>
      <c r="Z2401" s="4">
        <f>D2401-C2401</f>
        <v>6</v>
      </c>
      <c r="AA2401" s="4" t="str" cm="1">
        <f t="array" ref="AA2401">_xlfn.IFS(Z2401&lt;=2,"Fast",Z2401&gt;5, "Slow", AND(Z2401&gt;=3,Z2401&lt;=5),"Standard")</f>
        <v>Slow</v>
      </c>
    </row>
    <row r="2402" spans="1:27" x14ac:dyDescent="0.2">
      <c r="A2402" s="4">
        <v>2401</v>
      </c>
      <c r="B2402" s="4" t="s">
        <v>9583</v>
      </c>
      <c r="C2402" s="5">
        <v>42987</v>
      </c>
      <c r="D2402" s="5">
        <v>42993</v>
      </c>
      <c r="E2402" s="4" t="s">
        <v>29</v>
      </c>
      <c r="F2402" s="4" t="s">
        <v>6559</v>
      </c>
      <c r="G2402" s="4" t="s">
        <v>6558</v>
      </c>
      <c r="H2402" s="4" t="s">
        <v>50</v>
      </c>
      <c r="I2402" s="4" t="s">
        <v>17</v>
      </c>
      <c r="J2402" s="4" t="s">
        <v>175</v>
      </c>
      <c r="K2402" s="4" t="s">
        <v>6232</v>
      </c>
      <c r="L2402" s="4">
        <v>29501</v>
      </c>
      <c r="M2402" s="4" t="s">
        <v>7</v>
      </c>
      <c r="N2402" s="4" t="s">
        <v>3020</v>
      </c>
      <c r="O2402" s="4" t="s">
        <v>13</v>
      </c>
      <c r="P2402" s="4" t="s">
        <v>231</v>
      </c>
      <c r="Q2402" s="4" t="s">
        <v>3019</v>
      </c>
      <c r="R2402" s="4">
        <v>56.45</v>
      </c>
      <c r="S2402" s="4">
        <v>5</v>
      </c>
      <c r="T2402" s="4">
        <v>0</v>
      </c>
      <c r="U2402" s="4">
        <v>14.677</v>
      </c>
      <c r="V2402" s="4" t="str">
        <f>INDEX(Regional_Lookup!$B$2:$B$5,MATCH('Sample - Superstore'!M2402,Regional_Lookup!$A$2:$A$5,0))</f>
        <v>Maria Santos</v>
      </c>
      <c r="W2402" s="4">
        <f>INDEX(Regional_Lookup!$C$2:$C$5, MATCH('Sample - Superstore'!M2402,Regional_Lookup!$A$2:$A$5, 0))</f>
        <v>0.15</v>
      </c>
      <c r="X2402" s="4">
        <f>U2402/R2402</f>
        <v>0.25999999999999995</v>
      </c>
      <c r="Y2402" s="4" t="str">
        <f>IF(X2402&gt;=W2402, "Yes", "No")</f>
        <v>Yes</v>
      </c>
      <c r="Z2402" s="4">
        <f>D2402-C2402</f>
        <v>6</v>
      </c>
      <c r="AA2402" s="4" t="str" cm="1">
        <f t="array" ref="AA2402">_xlfn.IFS(Z2402&lt;=2,"Fast",Z2402&gt;5, "Slow", AND(Z2402&gt;=3,Z2402&lt;=5),"Standard")</f>
        <v>Slow</v>
      </c>
    </row>
    <row r="2403" spans="1:27" x14ac:dyDescent="0.2">
      <c r="A2403" s="4">
        <v>2402</v>
      </c>
      <c r="B2403" s="4" t="s">
        <v>9582</v>
      </c>
      <c r="C2403" s="5">
        <v>42826</v>
      </c>
      <c r="D2403" s="5">
        <v>42829</v>
      </c>
      <c r="E2403" s="4" t="s">
        <v>21</v>
      </c>
      <c r="F2403" s="4" t="s">
        <v>1217</v>
      </c>
      <c r="G2403" s="4" t="s">
        <v>1216</v>
      </c>
      <c r="H2403" s="4" t="s">
        <v>18</v>
      </c>
      <c r="I2403" s="4" t="s">
        <v>17</v>
      </c>
      <c r="J2403" s="4" t="s">
        <v>405</v>
      </c>
      <c r="K2403" s="4" t="s">
        <v>2162</v>
      </c>
      <c r="L2403" s="4">
        <v>65807</v>
      </c>
      <c r="M2403" s="4" t="s">
        <v>3</v>
      </c>
      <c r="N2403" s="4" t="s">
        <v>7888</v>
      </c>
      <c r="O2403" s="4" t="s">
        <v>13</v>
      </c>
      <c r="P2403" s="4" t="s">
        <v>231</v>
      </c>
      <c r="Q2403" s="4" t="s">
        <v>7887</v>
      </c>
      <c r="R2403" s="4">
        <v>94.2</v>
      </c>
      <c r="S2403" s="4">
        <v>6</v>
      </c>
      <c r="T2403" s="4">
        <v>0</v>
      </c>
      <c r="U2403" s="4">
        <v>23.55</v>
      </c>
      <c r="V2403" s="4" t="str">
        <f>INDEX(Regional_Lookup!$B$2:$B$5,MATCH('Sample - Superstore'!M2403,Regional_Lookup!$A$2:$A$5,0))</f>
        <v>David Johnson</v>
      </c>
      <c r="W2403" s="4">
        <f>INDEX(Regional_Lookup!$C$2:$C$5, MATCH('Sample - Superstore'!M2403,Regional_Lookup!$A$2:$A$5, 0))</f>
        <v>0.14000000000000001</v>
      </c>
      <c r="X2403" s="4">
        <f>U2403/R2403</f>
        <v>0.25</v>
      </c>
      <c r="Y2403" s="4" t="str">
        <f>IF(X2403&gt;=W2403, "Yes", "No")</f>
        <v>Yes</v>
      </c>
      <c r="Z2403" s="4">
        <f>D2403-C2403</f>
        <v>3</v>
      </c>
      <c r="AA2403" s="4" t="str" cm="1">
        <f t="array" ref="AA2403">_xlfn.IFS(Z2403&lt;=2,"Fast",Z2403&gt;5, "Slow", AND(Z2403&gt;=3,Z2403&lt;=5),"Standard")</f>
        <v>Standard</v>
      </c>
    </row>
    <row r="2404" spans="1:27" x14ac:dyDescent="0.2">
      <c r="A2404" s="4">
        <v>2403</v>
      </c>
      <c r="B2404" s="4" t="s">
        <v>9582</v>
      </c>
      <c r="C2404" s="5">
        <v>42826</v>
      </c>
      <c r="D2404" s="5">
        <v>42829</v>
      </c>
      <c r="E2404" s="4" t="s">
        <v>21</v>
      </c>
      <c r="F2404" s="4" t="s">
        <v>1217</v>
      </c>
      <c r="G2404" s="4" t="s">
        <v>1216</v>
      </c>
      <c r="H2404" s="4" t="s">
        <v>18</v>
      </c>
      <c r="I2404" s="4" t="s">
        <v>17</v>
      </c>
      <c r="J2404" s="4" t="s">
        <v>405</v>
      </c>
      <c r="K2404" s="4" t="s">
        <v>2162</v>
      </c>
      <c r="L2404" s="4">
        <v>65807</v>
      </c>
      <c r="M2404" s="4" t="s">
        <v>3</v>
      </c>
      <c r="N2404" s="4" t="s">
        <v>5915</v>
      </c>
      <c r="O2404" s="4" t="s">
        <v>13</v>
      </c>
      <c r="P2404" s="4" t="s">
        <v>121</v>
      </c>
      <c r="Q2404" s="4" t="s">
        <v>466</v>
      </c>
      <c r="R2404" s="4">
        <v>28.4</v>
      </c>
      <c r="S2404" s="4">
        <v>5</v>
      </c>
      <c r="T2404" s="4">
        <v>0</v>
      </c>
      <c r="U2404" s="4">
        <v>13.348000000000001</v>
      </c>
      <c r="V2404" s="4" t="str">
        <f>INDEX(Regional_Lookup!$B$2:$B$5,MATCH('Sample - Superstore'!M2404,Regional_Lookup!$A$2:$A$5,0))</f>
        <v>David Johnson</v>
      </c>
      <c r="W2404" s="4">
        <f>INDEX(Regional_Lookup!$C$2:$C$5, MATCH('Sample - Superstore'!M2404,Regional_Lookup!$A$2:$A$5, 0))</f>
        <v>0.14000000000000001</v>
      </c>
      <c r="X2404" s="4">
        <f>U2404/R2404</f>
        <v>0.47000000000000003</v>
      </c>
      <c r="Y2404" s="4" t="str">
        <f>IF(X2404&gt;=W2404, "Yes", "No")</f>
        <v>Yes</v>
      </c>
      <c r="Z2404" s="4">
        <f>D2404-C2404</f>
        <v>3</v>
      </c>
      <c r="AA2404" s="4" t="str" cm="1">
        <f t="array" ref="AA2404">_xlfn.IFS(Z2404&lt;=2,"Fast",Z2404&gt;5, "Slow", AND(Z2404&gt;=3,Z2404&lt;=5),"Standard")</f>
        <v>Standard</v>
      </c>
    </row>
    <row r="2405" spans="1:27" x14ac:dyDescent="0.2">
      <c r="A2405" s="4">
        <v>2404</v>
      </c>
      <c r="B2405" s="4" t="s">
        <v>9581</v>
      </c>
      <c r="C2405" s="5">
        <v>42640</v>
      </c>
      <c r="D2405" s="5">
        <v>42646</v>
      </c>
      <c r="E2405" s="4" t="s">
        <v>29</v>
      </c>
      <c r="F2405" s="4" t="s">
        <v>2413</v>
      </c>
      <c r="G2405" s="4" t="s">
        <v>2412</v>
      </c>
      <c r="H2405" s="4" t="s">
        <v>50</v>
      </c>
      <c r="I2405" s="4" t="s">
        <v>17</v>
      </c>
      <c r="J2405" s="4" t="s">
        <v>1767</v>
      </c>
      <c r="K2405" s="4" t="s">
        <v>123</v>
      </c>
      <c r="L2405" s="4">
        <v>77340</v>
      </c>
      <c r="M2405" s="4" t="s">
        <v>3</v>
      </c>
      <c r="N2405" s="4" t="s">
        <v>1318</v>
      </c>
      <c r="O2405" s="4" t="s">
        <v>37</v>
      </c>
      <c r="P2405" s="4" t="s">
        <v>165</v>
      </c>
      <c r="Q2405" s="4" t="s">
        <v>1317</v>
      </c>
      <c r="R2405" s="4">
        <v>956.66480000000001</v>
      </c>
      <c r="S2405" s="4">
        <v>7</v>
      </c>
      <c r="T2405" s="4">
        <v>0.32</v>
      </c>
      <c r="U2405" s="4">
        <v>-225.0976</v>
      </c>
      <c r="V2405" s="4" t="str">
        <f>INDEX(Regional_Lookup!$B$2:$B$5,MATCH('Sample - Superstore'!M2405,Regional_Lookup!$A$2:$A$5,0))</f>
        <v>David Johnson</v>
      </c>
      <c r="W2405" s="4">
        <f>INDEX(Regional_Lookup!$C$2:$C$5, MATCH('Sample - Superstore'!M2405,Regional_Lookup!$A$2:$A$5, 0))</f>
        <v>0.14000000000000001</v>
      </c>
      <c r="X2405" s="4">
        <f>U2405/R2405</f>
        <v>-0.23529411764705882</v>
      </c>
      <c r="Y2405" s="4" t="str">
        <f>IF(X2405&gt;=W2405, "Yes", "No")</f>
        <v>No</v>
      </c>
      <c r="Z2405" s="4">
        <f>D2405-C2405</f>
        <v>6</v>
      </c>
      <c r="AA2405" s="4" t="str" cm="1">
        <f t="array" ref="AA2405">_xlfn.IFS(Z2405&lt;=2,"Fast",Z2405&gt;5, "Slow", AND(Z2405&gt;=3,Z2405&lt;=5),"Standard")</f>
        <v>Slow</v>
      </c>
    </row>
    <row r="2406" spans="1:27" x14ac:dyDescent="0.2">
      <c r="A2406" s="4">
        <v>2405</v>
      </c>
      <c r="B2406" s="4" t="s">
        <v>9580</v>
      </c>
      <c r="C2406" s="5">
        <v>43015</v>
      </c>
      <c r="D2406" s="5">
        <v>43019</v>
      </c>
      <c r="E2406" s="4" t="s">
        <v>29</v>
      </c>
      <c r="F2406" s="4" t="s">
        <v>5835</v>
      </c>
      <c r="G2406" s="4" t="s">
        <v>5834</v>
      </c>
      <c r="H2406" s="4" t="s">
        <v>18</v>
      </c>
      <c r="I2406" s="4" t="s">
        <v>17</v>
      </c>
      <c r="J2406" s="4" t="s">
        <v>59</v>
      </c>
      <c r="K2406" s="4" t="s">
        <v>15</v>
      </c>
      <c r="L2406" s="4">
        <v>90045</v>
      </c>
      <c r="M2406" s="4" t="s">
        <v>9</v>
      </c>
      <c r="N2406" s="4" t="s">
        <v>5408</v>
      </c>
      <c r="O2406" s="4" t="s">
        <v>33</v>
      </c>
      <c r="P2406" s="4" t="s">
        <v>55</v>
      </c>
      <c r="Q2406" s="4" t="s">
        <v>6817</v>
      </c>
      <c r="R2406" s="4">
        <v>1115.9100000000001</v>
      </c>
      <c r="S2406" s="4">
        <v>9</v>
      </c>
      <c r="T2406" s="4">
        <v>0</v>
      </c>
      <c r="U2406" s="4">
        <v>200.8638</v>
      </c>
      <c r="V2406" s="4" t="str">
        <f>INDEX(Regional_Lookup!$B$2:$B$5,MATCH('Sample - Superstore'!M2406,Regional_Lookup!$A$2:$A$5,0))</f>
        <v>James Chen</v>
      </c>
      <c r="W2406" s="4">
        <f>INDEX(Regional_Lookup!$C$2:$C$5, MATCH('Sample - Superstore'!M2406,Regional_Lookup!$A$2:$A$5, 0))</f>
        <v>0.18</v>
      </c>
      <c r="X2406" s="4">
        <f>U2406/R2406</f>
        <v>0.18</v>
      </c>
      <c r="Y2406" s="4" t="str">
        <f>IF(X2406&gt;=W2406, "Yes", "No")</f>
        <v>Yes</v>
      </c>
      <c r="Z2406" s="4">
        <f>D2406-C2406</f>
        <v>4</v>
      </c>
      <c r="AA2406" s="4" t="str" cm="1">
        <f t="array" ref="AA2406">_xlfn.IFS(Z2406&lt;=2,"Fast",Z2406&gt;5, "Slow", AND(Z2406&gt;=3,Z2406&lt;=5),"Standard")</f>
        <v>Standard</v>
      </c>
    </row>
    <row r="2407" spans="1:27" x14ac:dyDescent="0.2">
      <c r="A2407" s="4">
        <v>2406</v>
      </c>
      <c r="B2407" s="4" t="s">
        <v>9580</v>
      </c>
      <c r="C2407" s="5">
        <v>43015</v>
      </c>
      <c r="D2407" s="5">
        <v>43019</v>
      </c>
      <c r="E2407" s="4" t="s">
        <v>29</v>
      </c>
      <c r="F2407" s="4" t="s">
        <v>5835</v>
      </c>
      <c r="G2407" s="4" t="s">
        <v>5834</v>
      </c>
      <c r="H2407" s="4" t="s">
        <v>18</v>
      </c>
      <c r="I2407" s="4" t="s">
        <v>17</v>
      </c>
      <c r="J2407" s="4" t="s">
        <v>59</v>
      </c>
      <c r="K2407" s="4" t="s">
        <v>15</v>
      </c>
      <c r="L2407" s="4">
        <v>90045</v>
      </c>
      <c r="M2407" s="4" t="s">
        <v>9</v>
      </c>
      <c r="N2407" s="4" t="s">
        <v>1883</v>
      </c>
      <c r="O2407" s="4" t="s">
        <v>33</v>
      </c>
      <c r="P2407" s="4" t="s">
        <v>32</v>
      </c>
      <c r="Q2407" s="4" t="s">
        <v>1882</v>
      </c>
      <c r="R2407" s="4">
        <v>128.744</v>
      </c>
      <c r="S2407" s="4">
        <v>7</v>
      </c>
      <c r="T2407" s="4">
        <v>0.2</v>
      </c>
      <c r="U2407" s="4">
        <v>-28.967400000000001</v>
      </c>
      <c r="V2407" s="4" t="str">
        <f>INDEX(Regional_Lookup!$B$2:$B$5,MATCH('Sample - Superstore'!M2407,Regional_Lookup!$A$2:$A$5,0))</f>
        <v>James Chen</v>
      </c>
      <c r="W2407" s="4">
        <f>INDEX(Regional_Lookup!$C$2:$C$5, MATCH('Sample - Superstore'!M2407,Regional_Lookup!$A$2:$A$5, 0))</f>
        <v>0.18</v>
      </c>
      <c r="X2407" s="4">
        <f>U2407/R2407</f>
        <v>-0.22500000000000001</v>
      </c>
      <c r="Y2407" s="4" t="str">
        <f>IF(X2407&gt;=W2407, "Yes", "No")</f>
        <v>No</v>
      </c>
      <c r="Z2407" s="4">
        <f>D2407-C2407</f>
        <v>4</v>
      </c>
      <c r="AA2407" s="4" t="str" cm="1">
        <f t="array" ref="AA2407">_xlfn.IFS(Z2407&lt;=2,"Fast",Z2407&gt;5, "Slow", AND(Z2407&gt;=3,Z2407&lt;=5),"Standard")</f>
        <v>Standard</v>
      </c>
    </row>
    <row r="2408" spans="1:27" x14ac:dyDescent="0.2">
      <c r="A2408" s="4">
        <v>2407</v>
      </c>
      <c r="B2408" s="4" t="s">
        <v>9580</v>
      </c>
      <c r="C2408" s="5">
        <v>43015</v>
      </c>
      <c r="D2408" s="5">
        <v>43019</v>
      </c>
      <c r="E2408" s="4" t="s">
        <v>29</v>
      </c>
      <c r="F2408" s="4" t="s">
        <v>5835</v>
      </c>
      <c r="G2408" s="4" t="s">
        <v>5834</v>
      </c>
      <c r="H2408" s="4" t="s">
        <v>18</v>
      </c>
      <c r="I2408" s="4" t="s">
        <v>17</v>
      </c>
      <c r="J2408" s="4" t="s">
        <v>59</v>
      </c>
      <c r="K2408" s="4" t="s">
        <v>15</v>
      </c>
      <c r="L2408" s="4">
        <v>90045</v>
      </c>
      <c r="M2408" s="4" t="s">
        <v>9</v>
      </c>
      <c r="N2408" s="4" t="s">
        <v>5025</v>
      </c>
      <c r="O2408" s="4" t="s">
        <v>33</v>
      </c>
      <c r="P2408" s="4" t="s">
        <v>32</v>
      </c>
      <c r="Q2408" s="4" t="s">
        <v>5024</v>
      </c>
      <c r="R2408" s="4">
        <v>79.92</v>
      </c>
      <c r="S2408" s="4">
        <v>10</v>
      </c>
      <c r="T2408" s="4">
        <v>0.2</v>
      </c>
      <c r="U2408" s="4">
        <v>26.972999999999999</v>
      </c>
      <c r="V2408" s="4" t="str">
        <f>INDEX(Regional_Lookup!$B$2:$B$5,MATCH('Sample - Superstore'!M2408,Regional_Lookup!$A$2:$A$5,0))</f>
        <v>James Chen</v>
      </c>
      <c r="W2408" s="4">
        <f>INDEX(Regional_Lookup!$C$2:$C$5, MATCH('Sample - Superstore'!M2408,Regional_Lookup!$A$2:$A$5, 0))</f>
        <v>0.18</v>
      </c>
      <c r="X2408" s="4">
        <f>U2408/R2408</f>
        <v>0.33749999999999997</v>
      </c>
      <c r="Y2408" s="4" t="str">
        <f>IF(X2408&gt;=W2408, "Yes", "No")</f>
        <v>Yes</v>
      </c>
      <c r="Z2408" s="4">
        <f>D2408-C2408</f>
        <v>4</v>
      </c>
      <c r="AA2408" s="4" t="str" cm="1">
        <f t="array" ref="AA2408">_xlfn.IFS(Z2408&lt;=2,"Fast",Z2408&gt;5, "Slow", AND(Z2408&gt;=3,Z2408&lt;=5),"Standard")</f>
        <v>Standard</v>
      </c>
    </row>
    <row r="2409" spans="1:27" x14ac:dyDescent="0.2">
      <c r="A2409" s="4">
        <v>2408</v>
      </c>
      <c r="B2409" s="4" t="s">
        <v>9579</v>
      </c>
      <c r="C2409" s="5">
        <v>42755</v>
      </c>
      <c r="D2409" s="5">
        <v>42760</v>
      </c>
      <c r="E2409" s="4" t="s">
        <v>29</v>
      </c>
      <c r="F2409" s="4" t="s">
        <v>347</v>
      </c>
      <c r="G2409" s="4" t="s">
        <v>346</v>
      </c>
      <c r="H2409" s="4" t="s">
        <v>18</v>
      </c>
      <c r="I2409" s="4" t="s">
        <v>17</v>
      </c>
      <c r="J2409" s="4" t="s">
        <v>248</v>
      </c>
      <c r="K2409" s="4" t="s">
        <v>15</v>
      </c>
      <c r="L2409" s="4">
        <v>94122</v>
      </c>
      <c r="M2409" s="4" t="s">
        <v>9</v>
      </c>
      <c r="N2409" s="4" t="s">
        <v>1678</v>
      </c>
      <c r="O2409" s="4" t="s">
        <v>13</v>
      </c>
      <c r="P2409" s="4" t="s">
        <v>116</v>
      </c>
      <c r="Q2409" s="4" t="s">
        <v>507</v>
      </c>
      <c r="R2409" s="4">
        <v>24.2</v>
      </c>
      <c r="S2409" s="4">
        <v>5</v>
      </c>
      <c r="T2409" s="4">
        <v>0</v>
      </c>
      <c r="U2409" s="4">
        <v>7.9859999999999998</v>
      </c>
      <c r="V2409" s="4" t="str">
        <f>INDEX(Regional_Lookup!$B$2:$B$5,MATCH('Sample - Superstore'!M2409,Regional_Lookup!$A$2:$A$5,0))</f>
        <v>James Chen</v>
      </c>
      <c r="W2409" s="4">
        <f>INDEX(Regional_Lookup!$C$2:$C$5, MATCH('Sample - Superstore'!M2409,Regional_Lookup!$A$2:$A$5, 0))</f>
        <v>0.18</v>
      </c>
      <c r="X2409" s="4">
        <f>U2409/R2409</f>
        <v>0.33</v>
      </c>
      <c r="Y2409" s="4" t="str">
        <f>IF(X2409&gt;=W2409, "Yes", "No")</f>
        <v>Yes</v>
      </c>
      <c r="Z2409" s="4">
        <f>D2409-C2409</f>
        <v>5</v>
      </c>
      <c r="AA2409" s="4" t="str" cm="1">
        <f t="array" ref="AA2409">_xlfn.IFS(Z2409&lt;=2,"Fast",Z2409&gt;5, "Slow", AND(Z2409&gt;=3,Z2409&lt;=5),"Standard")</f>
        <v>Standard</v>
      </c>
    </row>
    <row r="2410" spans="1:27" x14ac:dyDescent="0.2">
      <c r="A2410" s="4">
        <v>2409</v>
      </c>
      <c r="B2410" s="4" t="s">
        <v>9579</v>
      </c>
      <c r="C2410" s="5">
        <v>42755</v>
      </c>
      <c r="D2410" s="5">
        <v>42760</v>
      </c>
      <c r="E2410" s="4" t="s">
        <v>29</v>
      </c>
      <c r="F2410" s="4" t="s">
        <v>347</v>
      </c>
      <c r="G2410" s="4" t="s">
        <v>346</v>
      </c>
      <c r="H2410" s="4" t="s">
        <v>18</v>
      </c>
      <c r="I2410" s="4" t="s">
        <v>17</v>
      </c>
      <c r="J2410" s="4" t="s">
        <v>248</v>
      </c>
      <c r="K2410" s="4" t="s">
        <v>15</v>
      </c>
      <c r="L2410" s="4">
        <v>94122</v>
      </c>
      <c r="M2410" s="4" t="s">
        <v>9</v>
      </c>
      <c r="N2410" s="4" t="s">
        <v>2069</v>
      </c>
      <c r="O2410" s="4" t="s">
        <v>33</v>
      </c>
      <c r="P2410" s="4" t="s">
        <v>32</v>
      </c>
      <c r="Q2410" s="4" t="s">
        <v>2068</v>
      </c>
      <c r="R2410" s="4">
        <v>359.976</v>
      </c>
      <c r="S2410" s="4">
        <v>3</v>
      </c>
      <c r="T2410" s="4">
        <v>0.2</v>
      </c>
      <c r="U2410" s="4">
        <v>130.4913</v>
      </c>
      <c r="V2410" s="4" t="str">
        <f>INDEX(Regional_Lookup!$B$2:$B$5,MATCH('Sample - Superstore'!M2410,Regional_Lookup!$A$2:$A$5,0))</f>
        <v>James Chen</v>
      </c>
      <c r="W2410" s="4">
        <f>INDEX(Regional_Lookup!$C$2:$C$5, MATCH('Sample - Superstore'!M2410,Regional_Lookup!$A$2:$A$5, 0))</f>
        <v>0.18</v>
      </c>
      <c r="X2410" s="4">
        <f>U2410/R2410</f>
        <v>0.36249999999999999</v>
      </c>
      <c r="Y2410" s="4" t="str">
        <f>IF(X2410&gt;=W2410, "Yes", "No")</f>
        <v>Yes</v>
      </c>
      <c r="Z2410" s="4">
        <f>D2410-C2410</f>
        <v>5</v>
      </c>
      <c r="AA2410" s="4" t="str" cm="1">
        <f t="array" ref="AA2410">_xlfn.IFS(Z2410&lt;=2,"Fast",Z2410&gt;5, "Slow", AND(Z2410&gt;=3,Z2410&lt;=5),"Standard")</f>
        <v>Standard</v>
      </c>
    </row>
    <row r="2411" spans="1:27" x14ac:dyDescent="0.2">
      <c r="A2411" s="4">
        <v>2410</v>
      </c>
      <c r="B2411" s="4" t="s">
        <v>9578</v>
      </c>
      <c r="C2411" s="5">
        <v>42817</v>
      </c>
      <c r="D2411" s="5">
        <v>42819</v>
      </c>
      <c r="E2411" s="4" t="s">
        <v>89</v>
      </c>
      <c r="F2411" s="4" t="s">
        <v>7175</v>
      </c>
      <c r="G2411" s="4" t="s">
        <v>7174</v>
      </c>
      <c r="H2411" s="4" t="s">
        <v>102</v>
      </c>
      <c r="I2411" s="4" t="s">
        <v>17</v>
      </c>
      <c r="J2411" s="4" t="s">
        <v>248</v>
      </c>
      <c r="K2411" s="4" t="s">
        <v>15</v>
      </c>
      <c r="L2411" s="4">
        <v>94122</v>
      </c>
      <c r="M2411" s="4" t="s">
        <v>9</v>
      </c>
      <c r="N2411" s="4" t="s">
        <v>2562</v>
      </c>
      <c r="O2411" s="4" t="s">
        <v>37</v>
      </c>
      <c r="P2411" s="4" t="s">
        <v>36</v>
      </c>
      <c r="Q2411" s="4" t="s">
        <v>2561</v>
      </c>
      <c r="R2411" s="4">
        <v>211.84</v>
      </c>
      <c r="S2411" s="4">
        <v>8</v>
      </c>
      <c r="T2411" s="4">
        <v>0</v>
      </c>
      <c r="U2411" s="4">
        <v>76.2624</v>
      </c>
      <c r="V2411" s="4" t="str">
        <f>INDEX(Regional_Lookup!$B$2:$B$5,MATCH('Sample - Superstore'!M2411,Regional_Lookup!$A$2:$A$5,0))</f>
        <v>James Chen</v>
      </c>
      <c r="W2411" s="4">
        <f>INDEX(Regional_Lookup!$C$2:$C$5, MATCH('Sample - Superstore'!M2411,Regional_Lookup!$A$2:$A$5, 0))</f>
        <v>0.18</v>
      </c>
      <c r="X2411" s="4">
        <f>U2411/R2411</f>
        <v>0.36</v>
      </c>
      <c r="Y2411" s="4" t="str">
        <f>IF(X2411&gt;=W2411, "Yes", "No")</f>
        <v>Yes</v>
      </c>
      <c r="Z2411" s="4">
        <f>D2411-C2411</f>
        <v>2</v>
      </c>
      <c r="AA2411" s="4" t="str" cm="1">
        <f t="array" ref="AA2411">_xlfn.IFS(Z2411&lt;=2,"Fast",Z2411&gt;5, "Slow", AND(Z2411&gt;=3,Z2411&lt;=5),"Standard")</f>
        <v>Fast</v>
      </c>
    </row>
    <row r="2412" spans="1:27" x14ac:dyDescent="0.2">
      <c r="A2412" s="4">
        <v>2411</v>
      </c>
      <c r="B2412" s="4" t="s">
        <v>9577</v>
      </c>
      <c r="C2412" s="5">
        <v>41852</v>
      </c>
      <c r="D2412" s="5">
        <v>41857</v>
      </c>
      <c r="E2412" s="4" t="s">
        <v>29</v>
      </c>
      <c r="F2412" s="4" t="s">
        <v>3610</v>
      </c>
      <c r="G2412" s="4" t="s">
        <v>3609</v>
      </c>
      <c r="H2412" s="4" t="s">
        <v>102</v>
      </c>
      <c r="I2412" s="4" t="s">
        <v>17</v>
      </c>
      <c r="J2412" s="4" t="s">
        <v>159</v>
      </c>
      <c r="K2412" s="4" t="s">
        <v>158</v>
      </c>
      <c r="L2412" s="4">
        <v>19120</v>
      </c>
      <c r="M2412" s="4" t="s">
        <v>5</v>
      </c>
      <c r="N2412" s="4" t="s">
        <v>2234</v>
      </c>
      <c r="O2412" s="4" t="s">
        <v>13</v>
      </c>
      <c r="P2412" s="4" t="s">
        <v>109</v>
      </c>
      <c r="Q2412" s="4" t="s">
        <v>2233</v>
      </c>
      <c r="R2412" s="4">
        <v>5.68</v>
      </c>
      <c r="S2412" s="4">
        <v>2</v>
      </c>
      <c r="T2412" s="4">
        <v>0.2</v>
      </c>
      <c r="U2412" s="4">
        <v>1.917</v>
      </c>
      <c r="V2412" s="4" t="str">
        <f>INDEX(Regional_Lookup!$B$2:$B$5,MATCH('Sample - Superstore'!M2412,Regional_Lookup!$A$2:$A$5,0))</f>
        <v>Sarah Miller</v>
      </c>
      <c r="W2412" s="4">
        <f>INDEX(Regional_Lookup!$C$2:$C$5, MATCH('Sample - Superstore'!M2412,Regional_Lookup!$A$2:$A$5, 0))</f>
        <v>0.16</v>
      </c>
      <c r="X2412" s="4">
        <f>U2412/R2412</f>
        <v>0.33750000000000002</v>
      </c>
      <c r="Y2412" s="4" t="str">
        <f>IF(X2412&gt;=W2412, "Yes", "No")</f>
        <v>Yes</v>
      </c>
      <c r="Z2412" s="4">
        <f>D2412-C2412</f>
        <v>5</v>
      </c>
      <c r="AA2412" s="4" t="str" cm="1">
        <f t="array" ref="AA2412">_xlfn.IFS(Z2412&lt;=2,"Fast",Z2412&gt;5, "Slow", AND(Z2412&gt;=3,Z2412&lt;=5),"Standard")</f>
        <v>Standard</v>
      </c>
    </row>
    <row r="2413" spans="1:27" x14ac:dyDescent="0.2">
      <c r="A2413" s="4">
        <v>2412</v>
      </c>
      <c r="B2413" s="4" t="s">
        <v>9576</v>
      </c>
      <c r="C2413" s="5">
        <v>42162</v>
      </c>
      <c r="D2413" s="5">
        <v>42164</v>
      </c>
      <c r="E2413" s="4" t="s">
        <v>21</v>
      </c>
      <c r="F2413" s="4" t="s">
        <v>892</v>
      </c>
      <c r="G2413" s="4" t="s">
        <v>891</v>
      </c>
      <c r="H2413" s="4" t="s">
        <v>50</v>
      </c>
      <c r="I2413" s="4" t="s">
        <v>17</v>
      </c>
      <c r="J2413" s="4" t="s">
        <v>59</v>
      </c>
      <c r="K2413" s="4" t="s">
        <v>15</v>
      </c>
      <c r="L2413" s="4">
        <v>90036</v>
      </c>
      <c r="M2413" s="4" t="s">
        <v>9</v>
      </c>
      <c r="N2413" s="4" t="s">
        <v>7446</v>
      </c>
      <c r="O2413" s="4" t="s">
        <v>13</v>
      </c>
      <c r="P2413" s="4" t="s">
        <v>100</v>
      </c>
      <c r="Q2413" s="4" t="s">
        <v>7445</v>
      </c>
      <c r="R2413" s="4">
        <v>7.52</v>
      </c>
      <c r="S2413" s="4">
        <v>5</v>
      </c>
      <c r="T2413" s="4">
        <v>0.2</v>
      </c>
      <c r="U2413" s="4">
        <v>2.6320000000000001</v>
      </c>
      <c r="V2413" s="4" t="str">
        <f>INDEX(Regional_Lookup!$B$2:$B$5,MATCH('Sample - Superstore'!M2413,Regional_Lookup!$A$2:$A$5,0))</f>
        <v>James Chen</v>
      </c>
      <c r="W2413" s="4">
        <f>INDEX(Regional_Lookup!$C$2:$C$5, MATCH('Sample - Superstore'!M2413,Regional_Lookup!$A$2:$A$5, 0))</f>
        <v>0.18</v>
      </c>
      <c r="X2413" s="4">
        <f>U2413/R2413</f>
        <v>0.35000000000000003</v>
      </c>
      <c r="Y2413" s="4" t="str">
        <f>IF(X2413&gt;=W2413, "Yes", "No")</f>
        <v>Yes</v>
      </c>
      <c r="Z2413" s="4">
        <f>D2413-C2413</f>
        <v>2</v>
      </c>
      <c r="AA2413" s="4" t="str" cm="1">
        <f t="array" ref="AA2413">_xlfn.IFS(Z2413&lt;=2,"Fast",Z2413&gt;5, "Slow", AND(Z2413&gt;=3,Z2413&lt;=5),"Standard")</f>
        <v>Fast</v>
      </c>
    </row>
    <row r="2414" spans="1:27" x14ac:dyDescent="0.2">
      <c r="A2414" s="4">
        <v>2413</v>
      </c>
      <c r="B2414" s="4" t="s">
        <v>9575</v>
      </c>
      <c r="C2414" s="5">
        <v>41955</v>
      </c>
      <c r="D2414" s="5">
        <v>41959</v>
      </c>
      <c r="E2414" s="4" t="s">
        <v>29</v>
      </c>
      <c r="F2414" s="4" t="s">
        <v>4802</v>
      </c>
      <c r="G2414" s="4" t="s">
        <v>4801</v>
      </c>
      <c r="H2414" s="4" t="s">
        <v>18</v>
      </c>
      <c r="I2414" s="4" t="s">
        <v>17</v>
      </c>
      <c r="J2414" s="4" t="s">
        <v>59</v>
      </c>
      <c r="K2414" s="4" t="s">
        <v>15</v>
      </c>
      <c r="L2414" s="4">
        <v>90045</v>
      </c>
      <c r="M2414" s="4" t="s">
        <v>9</v>
      </c>
      <c r="N2414" s="4" t="s">
        <v>8244</v>
      </c>
      <c r="O2414" s="4" t="s">
        <v>13</v>
      </c>
      <c r="P2414" s="4" t="s">
        <v>24</v>
      </c>
      <c r="Q2414" s="4" t="s">
        <v>8243</v>
      </c>
      <c r="R2414" s="4">
        <v>11.96</v>
      </c>
      <c r="S2414" s="4">
        <v>2</v>
      </c>
      <c r="T2414" s="4">
        <v>0</v>
      </c>
      <c r="U2414" s="4">
        <v>5.8604000000000003</v>
      </c>
      <c r="V2414" s="4" t="str">
        <f>INDEX(Regional_Lookup!$B$2:$B$5,MATCH('Sample - Superstore'!M2414,Regional_Lookup!$A$2:$A$5,0))</f>
        <v>James Chen</v>
      </c>
      <c r="W2414" s="4">
        <f>INDEX(Regional_Lookup!$C$2:$C$5, MATCH('Sample - Superstore'!M2414,Regional_Lookup!$A$2:$A$5, 0))</f>
        <v>0.18</v>
      </c>
      <c r="X2414" s="4">
        <f>U2414/R2414</f>
        <v>0.49</v>
      </c>
      <c r="Y2414" s="4" t="str">
        <f>IF(X2414&gt;=W2414, "Yes", "No")</f>
        <v>Yes</v>
      </c>
      <c r="Z2414" s="4">
        <f>D2414-C2414</f>
        <v>4</v>
      </c>
      <c r="AA2414" s="4" t="str" cm="1">
        <f t="array" ref="AA2414">_xlfn.IFS(Z2414&lt;=2,"Fast",Z2414&gt;5, "Slow", AND(Z2414&gt;=3,Z2414&lt;=5),"Standard")</f>
        <v>Standard</v>
      </c>
    </row>
    <row r="2415" spans="1:27" x14ac:dyDescent="0.2">
      <c r="A2415" s="4">
        <v>2414</v>
      </c>
      <c r="B2415" s="4" t="s">
        <v>9575</v>
      </c>
      <c r="C2415" s="5">
        <v>41955</v>
      </c>
      <c r="D2415" s="5">
        <v>41959</v>
      </c>
      <c r="E2415" s="4" t="s">
        <v>29</v>
      </c>
      <c r="F2415" s="4" t="s">
        <v>4802</v>
      </c>
      <c r="G2415" s="4" t="s">
        <v>4801</v>
      </c>
      <c r="H2415" s="4" t="s">
        <v>18</v>
      </c>
      <c r="I2415" s="4" t="s">
        <v>17</v>
      </c>
      <c r="J2415" s="4" t="s">
        <v>59</v>
      </c>
      <c r="K2415" s="4" t="s">
        <v>15</v>
      </c>
      <c r="L2415" s="4">
        <v>90045</v>
      </c>
      <c r="M2415" s="4" t="s">
        <v>9</v>
      </c>
      <c r="N2415" s="4" t="s">
        <v>5227</v>
      </c>
      <c r="O2415" s="4" t="s">
        <v>37</v>
      </c>
      <c r="P2415" s="4" t="s">
        <v>92</v>
      </c>
      <c r="Q2415" s="4" t="s">
        <v>5226</v>
      </c>
      <c r="R2415" s="4">
        <v>629.06399999999996</v>
      </c>
      <c r="S2415" s="4">
        <v>3</v>
      </c>
      <c r="T2415" s="4">
        <v>0.2</v>
      </c>
      <c r="U2415" s="4">
        <v>31.453199999999999</v>
      </c>
      <c r="V2415" s="4" t="str">
        <f>INDEX(Regional_Lookup!$B$2:$B$5,MATCH('Sample - Superstore'!M2415,Regional_Lookup!$A$2:$A$5,0))</f>
        <v>James Chen</v>
      </c>
      <c r="W2415" s="4">
        <f>INDEX(Regional_Lookup!$C$2:$C$5, MATCH('Sample - Superstore'!M2415,Regional_Lookup!$A$2:$A$5, 0))</f>
        <v>0.18</v>
      </c>
      <c r="X2415" s="4">
        <f>U2415/R2415</f>
        <v>0.05</v>
      </c>
      <c r="Y2415" s="4" t="str">
        <f>IF(X2415&gt;=W2415, "Yes", "No")</f>
        <v>No</v>
      </c>
      <c r="Z2415" s="4">
        <f>D2415-C2415</f>
        <v>4</v>
      </c>
      <c r="AA2415" s="4" t="str" cm="1">
        <f t="array" ref="AA2415">_xlfn.IFS(Z2415&lt;=2,"Fast",Z2415&gt;5, "Slow", AND(Z2415&gt;=3,Z2415&lt;=5),"Standard")</f>
        <v>Standard</v>
      </c>
    </row>
    <row r="2416" spans="1:27" x14ac:dyDescent="0.2">
      <c r="A2416" s="4">
        <v>2415</v>
      </c>
      <c r="B2416" s="4" t="s">
        <v>9574</v>
      </c>
      <c r="C2416" s="5">
        <v>42733</v>
      </c>
      <c r="D2416" s="5">
        <v>42737</v>
      </c>
      <c r="E2416" s="4" t="s">
        <v>29</v>
      </c>
      <c r="F2416" s="4" t="s">
        <v>694</v>
      </c>
      <c r="G2416" s="4" t="s">
        <v>693</v>
      </c>
      <c r="H2416" s="4" t="s">
        <v>18</v>
      </c>
      <c r="I2416" s="4" t="s">
        <v>17</v>
      </c>
      <c r="J2416" s="4" t="s">
        <v>429</v>
      </c>
      <c r="K2416" s="4" t="s">
        <v>428</v>
      </c>
      <c r="L2416" s="4">
        <v>53209</v>
      </c>
      <c r="M2416" s="4" t="s">
        <v>3</v>
      </c>
      <c r="N2416" s="4" t="s">
        <v>362</v>
      </c>
      <c r="O2416" s="4" t="s">
        <v>37</v>
      </c>
      <c r="P2416" s="4" t="s">
        <v>221</v>
      </c>
      <c r="Q2416" s="4" t="s">
        <v>361</v>
      </c>
      <c r="R2416" s="4">
        <v>754.45</v>
      </c>
      <c r="S2416" s="4">
        <v>5</v>
      </c>
      <c r="T2416" s="4">
        <v>0</v>
      </c>
      <c r="U2416" s="4">
        <v>60.356000000000002</v>
      </c>
      <c r="V2416" s="4" t="str">
        <f>INDEX(Regional_Lookup!$B$2:$B$5,MATCH('Sample - Superstore'!M2416,Regional_Lookup!$A$2:$A$5,0))</f>
        <v>David Johnson</v>
      </c>
      <c r="W2416" s="4">
        <f>INDEX(Regional_Lookup!$C$2:$C$5, MATCH('Sample - Superstore'!M2416,Regional_Lookup!$A$2:$A$5, 0))</f>
        <v>0.14000000000000001</v>
      </c>
      <c r="X2416" s="4">
        <f>U2416/R2416</f>
        <v>0.08</v>
      </c>
      <c r="Y2416" s="4" t="str">
        <f>IF(X2416&gt;=W2416, "Yes", "No")</f>
        <v>No</v>
      </c>
      <c r="Z2416" s="4">
        <f>D2416-C2416</f>
        <v>4</v>
      </c>
      <c r="AA2416" s="4" t="str" cm="1">
        <f t="array" ref="AA2416">_xlfn.IFS(Z2416&lt;=2,"Fast",Z2416&gt;5, "Slow", AND(Z2416&gt;=3,Z2416&lt;=5),"Standard")</f>
        <v>Standard</v>
      </c>
    </row>
    <row r="2417" spans="1:27" x14ac:dyDescent="0.2">
      <c r="A2417" s="4">
        <v>2416</v>
      </c>
      <c r="B2417" s="4" t="s">
        <v>9573</v>
      </c>
      <c r="C2417" s="5">
        <v>42191</v>
      </c>
      <c r="D2417" s="5">
        <v>42196</v>
      </c>
      <c r="E2417" s="4" t="s">
        <v>29</v>
      </c>
      <c r="F2417" s="4" t="s">
        <v>1973</v>
      </c>
      <c r="G2417" s="4" t="s">
        <v>1972</v>
      </c>
      <c r="H2417" s="4" t="s">
        <v>102</v>
      </c>
      <c r="I2417" s="4" t="s">
        <v>17</v>
      </c>
      <c r="J2417" s="4" t="s">
        <v>9572</v>
      </c>
      <c r="K2417" s="4" t="s">
        <v>966</v>
      </c>
      <c r="L2417" s="4">
        <v>1040</v>
      </c>
      <c r="M2417" s="4" t="s">
        <v>5</v>
      </c>
      <c r="N2417" s="4" t="s">
        <v>6730</v>
      </c>
      <c r="O2417" s="4" t="s">
        <v>37</v>
      </c>
      <c r="P2417" s="4" t="s">
        <v>165</v>
      </c>
      <c r="Q2417" s="4" t="s">
        <v>6729</v>
      </c>
      <c r="R2417" s="4">
        <v>301.95999999999998</v>
      </c>
      <c r="S2417" s="4">
        <v>2</v>
      </c>
      <c r="T2417" s="4">
        <v>0</v>
      </c>
      <c r="U2417" s="4">
        <v>60.392000000000003</v>
      </c>
      <c r="V2417" s="4" t="str">
        <f>INDEX(Regional_Lookup!$B$2:$B$5,MATCH('Sample - Superstore'!M2417,Regional_Lookup!$A$2:$A$5,0))</f>
        <v>Sarah Miller</v>
      </c>
      <c r="W2417" s="4">
        <f>INDEX(Regional_Lookup!$C$2:$C$5, MATCH('Sample - Superstore'!M2417,Regional_Lookup!$A$2:$A$5, 0))</f>
        <v>0.16</v>
      </c>
      <c r="X2417" s="4">
        <f>U2417/R2417</f>
        <v>0.2</v>
      </c>
      <c r="Y2417" s="4" t="str">
        <f>IF(X2417&gt;=W2417, "Yes", "No")</f>
        <v>Yes</v>
      </c>
      <c r="Z2417" s="4">
        <f>D2417-C2417</f>
        <v>5</v>
      </c>
      <c r="AA2417" s="4" t="str" cm="1">
        <f t="array" ref="AA2417">_xlfn.IFS(Z2417&lt;=2,"Fast",Z2417&gt;5, "Slow", AND(Z2417&gt;=3,Z2417&lt;=5),"Standard")</f>
        <v>Standard</v>
      </c>
    </row>
    <row r="2418" spans="1:27" x14ac:dyDescent="0.2">
      <c r="A2418" s="4">
        <v>2417</v>
      </c>
      <c r="B2418" s="4" t="s">
        <v>9571</v>
      </c>
      <c r="C2418" s="5">
        <v>43020</v>
      </c>
      <c r="D2418" s="5">
        <v>43026</v>
      </c>
      <c r="E2418" s="4" t="s">
        <v>29</v>
      </c>
      <c r="F2418" s="4" t="s">
        <v>7440</v>
      </c>
      <c r="G2418" s="4" t="s">
        <v>7439</v>
      </c>
      <c r="H2418" s="4" t="s">
        <v>50</v>
      </c>
      <c r="I2418" s="4" t="s">
        <v>17</v>
      </c>
      <c r="J2418" s="4" t="s">
        <v>2400</v>
      </c>
      <c r="K2418" s="4" t="s">
        <v>2299</v>
      </c>
      <c r="L2418" s="4">
        <v>87105</v>
      </c>
      <c r="M2418" s="4" t="s">
        <v>9</v>
      </c>
      <c r="N2418" s="4" t="s">
        <v>2038</v>
      </c>
      <c r="O2418" s="4" t="s">
        <v>33</v>
      </c>
      <c r="P2418" s="4" t="s">
        <v>55</v>
      </c>
      <c r="Q2418" s="4" t="s">
        <v>2037</v>
      </c>
      <c r="R2418" s="4">
        <v>595</v>
      </c>
      <c r="S2418" s="4">
        <v>5</v>
      </c>
      <c r="T2418" s="4">
        <v>0</v>
      </c>
      <c r="U2418" s="4">
        <v>95.2</v>
      </c>
      <c r="V2418" s="4" t="str">
        <f>INDEX(Regional_Lookup!$B$2:$B$5,MATCH('Sample - Superstore'!M2418,Regional_Lookup!$A$2:$A$5,0))</f>
        <v>James Chen</v>
      </c>
      <c r="W2418" s="4">
        <f>INDEX(Regional_Lookup!$C$2:$C$5, MATCH('Sample - Superstore'!M2418,Regional_Lookup!$A$2:$A$5, 0))</f>
        <v>0.18</v>
      </c>
      <c r="X2418" s="4">
        <f>U2418/R2418</f>
        <v>0.16</v>
      </c>
      <c r="Y2418" s="4" t="str">
        <f>IF(X2418&gt;=W2418, "Yes", "No")</f>
        <v>No</v>
      </c>
      <c r="Z2418" s="4">
        <f>D2418-C2418</f>
        <v>6</v>
      </c>
      <c r="AA2418" s="4" t="str" cm="1">
        <f t="array" ref="AA2418">_xlfn.IFS(Z2418&lt;=2,"Fast",Z2418&gt;5, "Slow", AND(Z2418&gt;=3,Z2418&lt;=5),"Standard")</f>
        <v>Slow</v>
      </c>
    </row>
    <row r="2419" spans="1:27" x14ac:dyDescent="0.2">
      <c r="A2419" s="4">
        <v>2418</v>
      </c>
      <c r="B2419" s="4" t="s">
        <v>9571</v>
      </c>
      <c r="C2419" s="5">
        <v>43020</v>
      </c>
      <c r="D2419" s="5">
        <v>43026</v>
      </c>
      <c r="E2419" s="4" t="s">
        <v>29</v>
      </c>
      <c r="F2419" s="4" t="s">
        <v>7440</v>
      </c>
      <c r="G2419" s="4" t="s">
        <v>7439</v>
      </c>
      <c r="H2419" s="4" t="s">
        <v>50</v>
      </c>
      <c r="I2419" s="4" t="s">
        <v>17</v>
      </c>
      <c r="J2419" s="4" t="s">
        <v>2400</v>
      </c>
      <c r="K2419" s="4" t="s">
        <v>2299</v>
      </c>
      <c r="L2419" s="4">
        <v>87105</v>
      </c>
      <c r="M2419" s="4" t="s">
        <v>9</v>
      </c>
      <c r="N2419" s="4" t="s">
        <v>4470</v>
      </c>
      <c r="O2419" s="4" t="s">
        <v>13</v>
      </c>
      <c r="P2419" s="4" t="s">
        <v>100</v>
      </c>
      <c r="Q2419" s="4" t="s">
        <v>4469</v>
      </c>
      <c r="R2419" s="4">
        <v>79.872</v>
      </c>
      <c r="S2419" s="4">
        <v>3</v>
      </c>
      <c r="T2419" s="4">
        <v>0.2</v>
      </c>
      <c r="U2419" s="4">
        <v>29.952000000000002</v>
      </c>
      <c r="V2419" s="4" t="str">
        <f>INDEX(Regional_Lookup!$B$2:$B$5,MATCH('Sample - Superstore'!M2419,Regional_Lookup!$A$2:$A$5,0))</f>
        <v>James Chen</v>
      </c>
      <c r="W2419" s="4">
        <f>INDEX(Regional_Lookup!$C$2:$C$5, MATCH('Sample - Superstore'!M2419,Regional_Lookup!$A$2:$A$5, 0))</f>
        <v>0.18</v>
      </c>
      <c r="X2419" s="4">
        <f>U2419/R2419</f>
        <v>0.375</v>
      </c>
      <c r="Y2419" s="4" t="str">
        <f>IF(X2419&gt;=W2419, "Yes", "No")</f>
        <v>Yes</v>
      </c>
      <c r="Z2419" s="4">
        <f>D2419-C2419</f>
        <v>6</v>
      </c>
      <c r="AA2419" s="4" t="str" cm="1">
        <f t="array" ref="AA2419">_xlfn.IFS(Z2419&lt;=2,"Fast",Z2419&gt;5, "Slow", AND(Z2419&gt;=3,Z2419&lt;=5),"Standard")</f>
        <v>Slow</v>
      </c>
    </row>
    <row r="2420" spans="1:27" x14ac:dyDescent="0.2">
      <c r="A2420" s="4">
        <v>2419</v>
      </c>
      <c r="B2420" s="4" t="s">
        <v>9570</v>
      </c>
      <c r="C2420" s="5">
        <v>42511</v>
      </c>
      <c r="D2420" s="5">
        <v>42518</v>
      </c>
      <c r="E2420" s="4" t="s">
        <v>29</v>
      </c>
      <c r="F2420" s="4" t="s">
        <v>5952</v>
      </c>
      <c r="G2420" s="4" t="s">
        <v>5951</v>
      </c>
      <c r="H2420" s="4" t="s">
        <v>50</v>
      </c>
      <c r="I2420" s="4" t="s">
        <v>17</v>
      </c>
      <c r="J2420" s="4" t="s">
        <v>6090</v>
      </c>
      <c r="K2420" s="4" t="s">
        <v>2426</v>
      </c>
      <c r="L2420" s="4">
        <v>89431</v>
      </c>
      <c r="M2420" s="4" t="s">
        <v>9</v>
      </c>
      <c r="N2420" s="4" t="s">
        <v>9569</v>
      </c>
      <c r="O2420" s="4" t="s">
        <v>33</v>
      </c>
      <c r="P2420" s="4" t="s">
        <v>1500</v>
      </c>
      <c r="Q2420" s="4" t="s">
        <v>9568</v>
      </c>
      <c r="R2420" s="4">
        <v>2396.4</v>
      </c>
      <c r="S2420" s="4">
        <v>10</v>
      </c>
      <c r="T2420" s="4">
        <v>0.2</v>
      </c>
      <c r="U2420" s="4">
        <v>179.73</v>
      </c>
      <c r="V2420" s="4" t="str">
        <f>INDEX(Regional_Lookup!$B$2:$B$5,MATCH('Sample - Superstore'!M2420,Regional_Lookup!$A$2:$A$5,0))</f>
        <v>James Chen</v>
      </c>
      <c r="W2420" s="4">
        <f>INDEX(Regional_Lookup!$C$2:$C$5, MATCH('Sample - Superstore'!M2420,Regional_Lookup!$A$2:$A$5, 0))</f>
        <v>0.18</v>
      </c>
      <c r="X2420" s="4">
        <f>U2420/R2420</f>
        <v>7.4999999999999997E-2</v>
      </c>
      <c r="Y2420" s="4" t="str">
        <f>IF(X2420&gt;=W2420, "Yes", "No")</f>
        <v>No</v>
      </c>
      <c r="Z2420" s="4">
        <f>D2420-C2420</f>
        <v>7</v>
      </c>
      <c r="AA2420" s="4" t="str" cm="1">
        <f t="array" ref="AA2420">_xlfn.IFS(Z2420&lt;=2,"Fast",Z2420&gt;5, "Slow", AND(Z2420&gt;=3,Z2420&lt;=5),"Standard")</f>
        <v>Slow</v>
      </c>
    </row>
    <row r="2421" spans="1:27" x14ac:dyDescent="0.2">
      <c r="A2421" s="4">
        <v>2420</v>
      </c>
      <c r="B2421" s="4" t="s">
        <v>9567</v>
      </c>
      <c r="C2421" s="5">
        <v>43048</v>
      </c>
      <c r="D2421" s="5">
        <v>43053</v>
      </c>
      <c r="E2421" s="4" t="s">
        <v>29</v>
      </c>
      <c r="F2421" s="4" t="s">
        <v>3555</v>
      </c>
      <c r="G2421" s="4" t="s">
        <v>3554</v>
      </c>
      <c r="H2421" s="4" t="s">
        <v>50</v>
      </c>
      <c r="I2421" s="4" t="s">
        <v>17</v>
      </c>
      <c r="J2421" s="4" t="s">
        <v>9566</v>
      </c>
      <c r="K2421" s="4" t="s">
        <v>15</v>
      </c>
      <c r="L2421" s="4">
        <v>92236</v>
      </c>
      <c r="M2421" s="4" t="s">
        <v>9</v>
      </c>
      <c r="N2421" s="4" t="s">
        <v>5237</v>
      </c>
      <c r="O2421" s="4" t="s">
        <v>13</v>
      </c>
      <c r="P2421" s="4" t="s">
        <v>231</v>
      </c>
      <c r="Q2421" s="4" t="s">
        <v>5236</v>
      </c>
      <c r="R2421" s="4">
        <v>63.56</v>
      </c>
      <c r="S2421" s="4">
        <v>2</v>
      </c>
      <c r="T2421" s="4">
        <v>0</v>
      </c>
      <c r="U2421" s="4">
        <v>3.1779999999999999</v>
      </c>
      <c r="V2421" s="4" t="str">
        <f>INDEX(Regional_Lookup!$B$2:$B$5,MATCH('Sample - Superstore'!M2421,Regional_Lookup!$A$2:$A$5,0))</f>
        <v>James Chen</v>
      </c>
      <c r="W2421" s="4">
        <f>INDEX(Regional_Lookup!$C$2:$C$5, MATCH('Sample - Superstore'!M2421,Regional_Lookup!$A$2:$A$5, 0))</f>
        <v>0.18</v>
      </c>
      <c r="X2421" s="4">
        <f>U2421/R2421</f>
        <v>4.9999999999999996E-2</v>
      </c>
      <c r="Y2421" s="4" t="str">
        <f>IF(X2421&gt;=W2421, "Yes", "No")</f>
        <v>No</v>
      </c>
      <c r="Z2421" s="4">
        <f>D2421-C2421</f>
        <v>5</v>
      </c>
      <c r="AA2421" s="4" t="str" cm="1">
        <f t="array" ref="AA2421">_xlfn.IFS(Z2421&lt;=2,"Fast",Z2421&gt;5, "Slow", AND(Z2421&gt;=3,Z2421&lt;=5),"Standard")</f>
        <v>Standard</v>
      </c>
    </row>
    <row r="2422" spans="1:27" x14ac:dyDescent="0.2">
      <c r="A2422" s="4">
        <v>2421</v>
      </c>
      <c r="B2422" s="4" t="s">
        <v>9567</v>
      </c>
      <c r="C2422" s="5">
        <v>43048</v>
      </c>
      <c r="D2422" s="5">
        <v>43053</v>
      </c>
      <c r="E2422" s="4" t="s">
        <v>29</v>
      </c>
      <c r="F2422" s="4" t="s">
        <v>3555</v>
      </c>
      <c r="G2422" s="4" t="s">
        <v>3554</v>
      </c>
      <c r="H2422" s="4" t="s">
        <v>50</v>
      </c>
      <c r="I2422" s="4" t="s">
        <v>17</v>
      </c>
      <c r="J2422" s="4" t="s">
        <v>9566</v>
      </c>
      <c r="K2422" s="4" t="s">
        <v>15</v>
      </c>
      <c r="L2422" s="4">
        <v>92236</v>
      </c>
      <c r="M2422" s="4" t="s">
        <v>9</v>
      </c>
      <c r="N2422" s="4" t="s">
        <v>633</v>
      </c>
      <c r="O2422" s="4" t="s">
        <v>33</v>
      </c>
      <c r="P2422" s="4" t="s">
        <v>55</v>
      </c>
      <c r="Q2422" s="4" t="s">
        <v>632</v>
      </c>
      <c r="R2422" s="4">
        <v>99.99</v>
      </c>
      <c r="S2422" s="4">
        <v>1</v>
      </c>
      <c r="T2422" s="4">
        <v>0</v>
      </c>
      <c r="U2422" s="4">
        <v>43.995600000000003</v>
      </c>
      <c r="V2422" s="4" t="str">
        <f>INDEX(Regional_Lookup!$B$2:$B$5,MATCH('Sample - Superstore'!M2422,Regional_Lookup!$A$2:$A$5,0))</f>
        <v>James Chen</v>
      </c>
      <c r="W2422" s="4">
        <f>INDEX(Regional_Lookup!$C$2:$C$5, MATCH('Sample - Superstore'!M2422,Regional_Lookup!$A$2:$A$5, 0))</f>
        <v>0.18</v>
      </c>
      <c r="X2422" s="4">
        <f>U2422/R2422</f>
        <v>0.44000000000000006</v>
      </c>
      <c r="Y2422" s="4" t="str">
        <f>IF(X2422&gt;=W2422, "Yes", "No")</f>
        <v>Yes</v>
      </c>
      <c r="Z2422" s="4">
        <f>D2422-C2422</f>
        <v>5</v>
      </c>
      <c r="AA2422" s="4" t="str" cm="1">
        <f t="array" ref="AA2422">_xlfn.IFS(Z2422&lt;=2,"Fast",Z2422&gt;5, "Slow", AND(Z2422&gt;=3,Z2422&lt;=5),"Standard")</f>
        <v>Standard</v>
      </c>
    </row>
    <row r="2423" spans="1:27" x14ac:dyDescent="0.2">
      <c r="A2423" s="4">
        <v>2422</v>
      </c>
      <c r="B2423" s="4" t="s">
        <v>9565</v>
      </c>
      <c r="C2423" s="5">
        <v>42478</v>
      </c>
      <c r="D2423" s="5">
        <v>42483</v>
      </c>
      <c r="E2423" s="4" t="s">
        <v>29</v>
      </c>
      <c r="F2423" s="4" t="s">
        <v>4979</v>
      </c>
      <c r="G2423" s="4" t="s">
        <v>4978</v>
      </c>
      <c r="H2423" s="4" t="s">
        <v>102</v>
      </c>
      <c r="I2423" s="4" t="s">
        <v>17</v>
      </c>
      <c r="J2423" s="4" t="s">
        <v>6674</v>
      </c>
      <c r="K2423" s="4" t="s">
        <v>318</v>
      </c>
      <c r="L2423" s="4">
        <v>60126</v>
      </c>
      <c r="M2423" s="4" t="s">
        <v>3</v>
      </c>
      <c r="N2423" s="4" t="s">
        <v>9031</v>
      </c>
      <c r="O2423" s="4" t="s">
        <v>13</v>
      </c>
      <c r="P2423" s="4" t="s">
        <v>231</v>
      </c>
      <c r="Q2423" s="4" t="s">
        <v>9030</v>
      </c>
      <c r="R2423" s="4">
        <v>230.376</v>
      </c>
      <c r="S2423" s="4">
        <v>3</v>
      </c>
      <c r="T2423" s="4">
        <v>0.2</v>
      </c>
      <c r="U2423" s="4">
        <v>-48.954900000000002</v>
      </c>
      <c r="V2423" s="4" t="str">
        <f>INDEX(Regional_Lookup!$B$2:$B$5,MATCH('Sample - Superstore'!M2423,Regional_Lookup!$A$2:$A$5,0))</f>
        <v>David Johnson</v>
      </c>
      <c r="W2423" s="4">
        <f>INDEX(Regional_Lookup!$C$2:$C$5, MATCH('Sample - Superstore'!M2423,Regional_Lookup!$A$2:$A$5, 0))</f>
        <v>0.14000000000000001</v>
      </c>
      <c r="X2423" s="4">
        <f>U2423/R2423</f>
        <v>-0.21249999999999999</v>
      </c>
      <c r="Y2423" s="4" t="str">
        <f>IF(X2423&gt;=W2423, "Yes", "No")</f>
        <v>No</v>
      </c>
      <c r="Z2423" s="4">
        <f>D2423-C2423</f>
        <v>5</v>
      </c>
      <c r="AA2423" s="4" t="str" cm="1">
        <f t="array" ref="AA2423">_xlfn.IFS(Z2423&lt;=2,"Fast",Z2423&gt;5, "Slow", AND(Z2423&gt;=3,Z2423&lt;=5),"Standard")</f>
        <v>Standard</v>
      </c>
    </row>
    <row r="2424" spans="1:27" x14ac:dyDescent="0.2">
      <c r="A2424" s="4">
        <v>2423</v>
      </c>
      <c r="B2424" s="4" t="s">
        <v>9565</v>
      </c>
      <c r="C2424" s="5">
        <v>42478</v>
      </c>
      <c r="D2424" s="5">
        <v>42483</v>
      </c>
      <c r="E2424" s="4" t="s">
        <v>29</v>
      </c>
      <c r="F2424" s="4" t="s">
        <v>4979</v>
      </c>
      <c r="G2424" s="4" t="s">
        <v>4978</v>
      </c>
      <c r="H2424" s="4" t="s">
        <v>102</v>
      </c>
      <c r="I2424" s="4" t="s">
        <v>17</v>
      </c>
      <c r="J2424" s="4" t="s">
        <v>6674</v>
      </c>
      <c r="K2424" s="4" t="s">
        <v>318</v>
      </c>
      <c r="L2424" s="4">
        <v>60126</v>
      </c>
      <c r="M2424" s="4" t="s">
        <v>3</v>
      </c>
      <c r="N2424" s="4" t="s">
        <v>748</v>
      </c>
      <c r="O2424" s="4" t="s">
        <v>13</v>
      </c>
      <c r="P2424" s="4" t="s">
        <v>24</v>
      </c>
      <c r="Q2424" s="4" t="s">
        <v>747</v>
      </c>
      <c r="R2424" s="4">
        <v>9.6639999999999997</v>
      </c>
      <c r="S2424" s="4">
        <v>2</v>
      </c>
      <c r="T2424" s="4">
        <v>0.2</v>
      </c>
      <c r="U2424" s="4">
        <v>3.2616000000000001</v>
      </c>
      <c r="V2424" s="4" t="str">
        <f>INDEX(Regional_Lookup!$B$2:$B$5,MATCH('Sample - Superstore'!M2424,Regional_Lookup!$A$2:$A$5,0))</f>
        <v>David Johnson</v>
      </c>
      <c r="W2424" s="4">
        <f>INDEX(Regional_Lookup!$C$2:$C$5, MATCH('Sample - Superstore'!M2424,Regional_Lookup!$A$2:$A$5, 0))</f>
        <v>0.14000000000000001</v>
      </c>
      <c r="X2424" s="4">
        <f>U2424/R2424</f>
        <v>0.33750000000000002</v>
      </c>
      <c r="Y2424" s="4" t="str">
        <f>IF(X2424&gt;=W2424, "Yes", "No")</f>
        <v>Yes</v>
      </c>
      <c r="Z2424" s="4">
        <f>D2424-C2424</f>
        <v>5</v>
      </c>
      <c r="AA2424" s="4" t="str" cm="1">
        <f t="array" ref="AA2424">_xlfn.IFS(Z2424&lt;=2,"Fast",Z2424&gt;5, "Slow", AND(Z2424&gt;=3,Z2424&lt;=5),"Standard")</f>
        <v>Standard</v>
      </c>
    </row>
    <row r="2425" spans="1:27" x14ac:dyDescent="0.2">
      <c r="A2425" s="4">
        <v>2424</v>
      </c>
      <c r="B2425" s="4" t="s">
        <v>9564</v>
      </c>
      <c r="C2425" s="5">
        <v>43094</v>
      </c>
      <c r="D2425" s="5">
        <v>43099</v>
      </c>
      <c r="E2425" s="4" t="s">
        <v>29</v>
      </c>
      <c r="F2425" s="4" t="s">
        <v>3874</v>
      </c>
      <c r="G2425" s="4" t="s">
        <v>3873</v>
      </c>
      <c r="H2425" s="4" t="s">
        <v>18</v>
      </c>
      <c r="I2425" s="4" t="s">
        <v>17</v>
      </c>
      <c r="J2425" s="4" t="s">
        <v>86</v>
      </c>
      <c r="K2425" s="4" t="s">
        <v>85</v>
      </c>
      <c r="L2425" s="4">
        <v>45014</v>
      </c>
      <c r="M2425" s="4" t="s">
        <v>5</v>
      </c>
      <c r="N2425" s="4" t="s">
        <v>2697</v>
      </c>
      <c r="O2425" s="4" t="s">
        <v>33</v>
      </c>
      <c r="P2425" s="4" t="s">
        <v>55</v>
      </c>
      <c r="Q2425" s="4" t="s">
        <v>2696</v>
      </c>
      <c r="R2425" s="4">
        <v>158.928</v>
      </c>
      <c r="S2425" s="4">
        <v>7</v>
      </c>
      <c r="T2425" s="4">
        <v>0.2</v>
      </c>
      <c r="U2425" s="4">
        <v>41.718600000000002</v>
      </c>
      <c r="V2425" s="4" t="str">
        <f>INDEX(Regional_Lookup!$B$2:$B$5,MATCH('Sample - Superstore'!M2425,Regional_Lookup!$A$2:$A$5,0))</f>
        <v>Sarah Miller</v>
      </c>
      <c r="W2425" s="4">
        <f>INDEX(Regional_Lookup!$C$2:$C$5, MATCH('Sample - Superstore'!M2425,Regional_Lookup!$A$2:$A$5, 0))</f>
        <v>0.16</v>
      </c>
      <c r="X2425" s="4">
        <f>U2425/R2425</f>
        <v>0.26250000000000001</v>
      </c>
      <c r="Y2425" s="4" t="str">
        <f>IF(X2425&gt;=W2425, "Yes", "No")</f>
        <v>Yes</v>
      </c>
      <c r="Z2425" s="4">
        <f>D2425-C2425</f>
        <v>5</v>
      </c>
      <c r="AA2425" s="4" t="str" cm="1">
        <f t="array" ref="AA2425">_xlfn.IFS(Z2425&lt;=2,"Fast",Z2425&gt;5, "Slow", AND(Z2425&gt;=3,Z2425&lt;=5),"Standard")</f>
        <v>Standard</v>
      </c>
    </row>
    <row r="2426" spans="1:27" x14ac:dyDescent="0.2">
      <c r="A2426" s="4">
        <v>2425</v>
      </c>
      <c r="B2426" s="4" t="s">
        <v>9564</v>
      </c>
      <c r="C2426" s="5">
        <v>43094</v>
      </c>
      <c r="D2426" s="5">
        <v>43099</v>
      </c>
      <c r="E2426" s="4" t="s">
        <v>29</v>
      </c>
      <c r="F2426" s="4" t="s">
        <v>3874</v>
      </c>
      <c r="G2426" s="4" t="s">
        <v>3873</v>
      </c>
      <c r="H2426" s="4" t="s">
        <v>18</v>
      </c>
      <c r="I2426" s="4" t="s">
        <v>17</v>
      </c>
      <c r="J2426" s="4" t="s">
        <v>86</v>
      </c>
      <c r="K2426" s="4" t="s">
        <v>85</v>
      </c>
      <c r="L2426" s="4">
        <v>45014</v>
      </c>
      <c r="M2426" s="4" t="s">
        <v>5</v>
      </c>
      <c r="N2426" s="4" t="s">
        <v>5924</v>
      </c>
      <c r="O2426" s="4" t="s">
        <v>13</v>
      </c>
      <c r="P2426" s="4" t="s">
        <v>100</v>
      </c>
      <c r="Q2426" s="4" t="s">
        <v>5923</v>
      </c>
      <c r="R2426" s="4">
        <v>13.023</v>
      </c>
      <c r="S2426" s="4">
        <v>1</v>
      </c>
      <c r="T2426" s="4">
        <v>0.7</v>
      </c>
      <c r="U2426" s="4">
        <v>-10.4184</v>
      </c>
      <c r="V2426" s="4" t="str">
        <f>INDEX(Regional_Lookup!$B$2:$B$5,MATCH('Sample - Superstore'!M2426,Regional_Lookup!$A$2:$A$5,0))</f>
        <v>Sarah Miller</v>
      </c>
      <c r="W2426" s="4">
        <f>INDEX(Regional_Lookup!$C$2:$C$5, MATCH('Sample - Superstore'!M2426,Regional_Lookup!$A$2:$A$5, 0))</f>
        <v>0.16</v>
      </c>
      <c r="X2426" s="4">
        <f>U2426/R2426</f>
        <v>-0.8</v>
      </c>
      <c r="Y2426" s="4" t="str">
        <f>IF(X2426&gt;=W2426, "Yes", "No")</f>
        <v>No</v>
      </c>
      <c r="Z2426" s="4">
        <f>D2426-C2426</f>
        <v>5</v>
      </c>
      <c r="AA2426" s="4" t="str" cm="1">
        <f t="array" ref="AA2426">_xlfn.IFS(Z2426&lt;=2,"Fast",Z2426&gt;5, "Slow", AND(Z2426&gt;=3,Z2426&lt;=5),"Standard")</f>
        <v>Standard</v>
      </c>
    </row>
    <row r="2427" spans="1:27" x14ac:dyDescent="0.2">
      <c r="A2427" s="4">
        <v>2426</v>
      </c>
      <c r="B2427" s="4" t="s">
        <v>9564</v>
      </c>
      <c r="C2427" s="5">
        <v>43094</v>
      </c>
      <c r="D2427" s="5">
        <v>43099</v>
      </c>
      <c r="E2427" s="4" t="s">
        <v>29</v>
      </c>
      <c r="F2427" s="4" t="s">
        <v>3874</v>
      </c>
      <c r="G2427" s="4" t="s">
        <v>3873</v>
      </c>
      <c r="H2427" s="4" t="s">
        <v>18</v>
      </c>
      <c r="I2427" s="4" t="s">
        <v>17</v>
      </c>
      <c r="J2427" s="4" t="s">
        <v>86</v>
      </c>
      <c r="K2427" s="4" t="s">
        <v>85</v>
      </c>
      <c r="L2427" s="4">
        <v>45014</v>
      </c>
      <c r="M2427" s="4" t="s">
        <v>5</v>
      </c>
      <c r="N2427" s="4" t="s">
        <v>7390</v>
      </c>
      <c r="O2427" s="4" t="s">
        <v>37</v>
      </c>
      <c r="P2427" s="4" t="s">
        <v>92</v>
      </c>
      <c r="Q2427" s="4" t="s">
        <v>7389</v>
      </c>
      <c r="R2427" s="4">
        <v>273.06</v>
      </c>
      <c r="S2427" s="4">
        <v>2</v>
      </c>
      <c r="T2427" s="4">
        <v>0.4</v>
      </c>
      <c r="U2427" s="4">
        <v>-104.673</v>
      </c>
      <c r="V2427" s="4" t="str">
        <f>INDEX(Regional_Lookup!$B$2:$B$5,MATCH('Sample - Superstore'!M2427,Regional_Lookup!$A$2:$A$5,0))</f>
        <v>Sarah Miller</v>
      </c>
      <c r="W2427" s="4">
        <f>INDEX(Regional_Lookup!$C$2:$C$5, MATCH('Sample - Superstore'!M2427,Regional_Lookup!$A$2:$A$5, 0))</f>
        <v>0.16</v>
      </c>
      <c r="X2427" s="4">
        <f>U2427/R2427</f>
        <v>-0.38333333333333336</v>
      </c>
      <c r="Y2427" s="4" t="str">
        <f>IF(X2427&gt;=W2427, "Yes", "No")</f>
        <v>No</v>
      </c>
      <c r="Z2427" s="4">
        <f>D2427-C2427</f>
        <v>5</v>
      </c>
      <c r="AA2427" s="4" t="str" cm="1">
        <f t="array" ref="AA2427">_xlfn.IFS(Z2427&lt;=2,"Fast",Z2427&gt;5, "Slow", AND(Z2427&gt;=3,Z2427&lt;=5),"Standard")</f>
        <v>Standard</v>
      </c>
    </row>
    <row r="2428" spans="1:27" x14ac:dyDescent="0.2">
      <c r="A2428" s="4">
        <v>2427</v>
      </c>
      <c r="B2428" s="4" t="s">
        <v>9564</v>
      </c>
      <c r="C2428" s="5">
        <v>43094</v>
      </c>
      <c r="D2428" s="5">
        <v>43099</v>
      </c>
      <c r="E2428" s="4" t="s">
        <v>29</v>
      </c>
      <c r="F2428" s="4" t="s">
        <v>3874</v>
      </c>
      <c r="G2428" s="4" t="s">
        <v>3873</v>
      </c>
      <c r="H2428" s="4" t="s">
        <v>18</v>
      </c>
      <c r="I2428" s="4" t="s">
        <v>17</v>
      </c>
      <c r="J2428" s="4" t="s">
        <v>86</v>
      </c>
      <c r="K2428" s="4" t="s">
        <v>85</v>
      </c>
      <c r="L2428" s="4">
        <v>45014</v>
      </c>
      <c r="M2428" s="4" t="s">
        <v>5</v>
      </c>
      <c r="N2428" s="4" t="s">
        <v>4995</v>
      </c>
      <c r="O2428" s="4" t="s">
        <v>13</v>
      </c>
      <c r="P2428" s="4" t="s">
        <v>109</v>
      </c>
      <c r="Q2428" s="4" t="s">
        <v>1359</v>
      </c>
      <c r="R2428" s="4">
        <v>39.311999999999998</v>
      </c>
      <c r="S2428" s="4">
        <v>13</v>
      </c>
      <c r="T2428" s="4">
        <v>0.2</v>
      </c>
      <c r="U2428" s="4">
        <v>12.776400000000001</v>
      </c>
      <c r="V2428" s="4" t="str">
        <f>INDEX(Regional_Lookup!$B$2:$B$5,MATCH('Sample - Superstore'!M2428,Regional_Lookup!$A$2:$A$5,0))</f>
        <v>Sarah Miller</v>
      </c>
      <c r="W2428" s="4">
        <f>INDEX(Regional_Lookup!$C$2:$C$5, MATCH('Sample - Superstore'!M2428,Regional_Lookup!$A$2:$A$5, 0))</f>
        <v>0.16</v>
      </c>
      <c r="X2428" s="4">
        <f>U2428/R2428</f>
        <v>0.32500000000000001</v>
      </c>
      <c r="Y2428" s="4" t="str">
        <f>IF(X2428&gt;=W2428, "Yes", "No")</f>
        <v>Yes</v>
      </c>
      <c r="Z2428" s="4">
        <f>D2428-C2428</f>
        <v>5</v>
      </c>
      <c r="AA2428" s="4" t="str" cm="1">
        <f t="array" ref="AA2428">_xlfn.IFS(Z2428&lt;=2,"Fast",Z2428&gt;5, "Slow", AND(Z2428&gt;=3,Z2428&lt;=5),"Standard")</f>
        <v>Standard</v>
      </c>
    </row>
    <row r="2429" spans="1:27" x14ac:dyDescent="0.2">
      <c r="A2429" s="4">
        <v>2428</v>
      </c>
      <c r="B2429" s="4" t="s">
        <v>9563</v>
      </c>
      <c r="C2429" s="5">
        <v>42532</v>
      </c>
      <c r="D2429" s="5">
        <v>42538</v>
      </c>
      <c r="E2429" s="4" t="s">
        <v>29</v>
      </c>
      <c r="F2429" s="4" t="s">
        <v>1349</v>
      </c>
      <c r="G2429" s="4" t="s">
        <v>1348</v>
      </c>
      <c r="H2429" s="4" t="s">
        <v>50</v>
      </c>
      <c r="I2429" s="4" t="s">
        <v>17</v>
      </c>
      <c r="J2429" s="4" t="s">
        <v>1113</v>
      </c>
      <c r="K2429" s="4" t="s">
        <v>123</v>
      </c>
      <c r="L2429" s="4">
        <v>76017</v>
      </c>
      <c r="M2429" s="4" t="s">
        <v>3</v>
      </c>
      <c r="N2429" s="4" t="s">
        <v>6054</v>
      </c>
      <c r="O2429" s="4" t="s">
        <v>13</v>
      </c>
      <c r="P2429" s="4" t="s">
        <v>100</v>
      </c>
      <c r="Q2429" s="4" t="s">
        <v>6053</v>
      </c>
      <c r="R2429" s="4">
        <v>1.3440000000000001</v>
      </c>
      <c r="S2429" s="4">
        <v>4</v>
      </c>
      <c r="T2429" s="4">
        <v>0.8</v>
      </c>
      <c r="U2429" s="4">
        <v>-2.1503999999999999</v>
      </c>
      <c r="V2429" s="4" t="str">
        <f>INDEX(Regional_Lookup!$B$2:$B$5,MATCH('Sample - Superstore'!M2429,Regional_Lookup!$A$2:$A$5,0))</f>
        <v>David Johnson</v>
      </c>
      <c r="W2429" s="4">
        <f>INDEX(Regional_Lookup!$C$2:$C$5, MATCH('Sample - Superstore'!M2429,Regional_Lookup!$A$2:$A$5, 0))</f>
        <v>0.14000000000000001</v>
      </c>
      <c r="X2429" s="4">
        <f>U2429/R2429</f>
        <v>-1.5999999999999999</v>
      </c>
      <c r="Y2429" s="4" t="str">
        <f>IF(X2429&gt;=W2429, "Yes", "No")</f>
        <v>No</v>
      </c>
      <c r="Z2429" s="4">
        <f>D2429-C2429</f>
        <v>6</v>
      </c>
      <c r="AA2429" s="4" t="str" cm="1">
        <f t="array" ref="AA2429">_xlfn.IFS(Z2429&lt;=2,"Fast",Z2429&gt;5, "Slow", AND(Z2429&gt;=3,Z2429&lt;=5),"Standard")</f>
        <v>Slow</v>
      </c>
    </row>
    <row r="2430" spans="1:27" x14ac:dyDescent="0.2">
      <c r="A2430" s="4">
        <v>2429</v>
      </c>
      <c r="B2430" s="4" t="s">
        <v>9563</v>
      </c>
      <c r="C2430" s="5">
        <v>42532</v>
      </c>
      <c r="D2430" s="5">
        <v>42538</v>
      </c>
      <c r="E2430" s="4" t="s">
        <v>29</v>
      </c>
      <c r="F2430" s="4" t="s">
        <v>1349</v>
      </c>
      <c r="G2430" s="4" t="s">
        <v>1348</v>
      </c>
      <c r="H2430" s="4" t="s">
        <v>50</v>
      </c>
      <c r="I2430" s="4" t="s">
        <v>17</v>
      </c>
      <c r="J2430" s="4" t="s">
        <v>1113</v>
      </c>
      <c r="K2430" s="4" t="s">
        <v>123</v>
      </c>
      <c r="L2430" s="4">
        <v>76017</v>
      </c>
      <c r="M2430" s="4" t="s">
        <v>3</v>
      </c>
      <c r="N2430" s="4" t="s">
        <v>4154</v>
      </c>
      <c r="O2430" s="4" t="s">
        <v>13</v>
      </c>
      <c r="P2430" s="4" t="s">
        <v>100</v>
      </c>
      <c r="Q2430" s="4" t="s">
        <v>4153</v>
      </c>
      <c r="R2430" s="4">
        <v>8.2720000000000002</v>
      </c>
      <c r="S2430" s="4">
        <v>4</v>
      </c>
      <c r="T2430" s="4">
        <v>0.8</v>
      </c>
      <c r="U2430" s="4">
        <v>-13.6488</v>
      </c>
      <c r="V2430" s="4" t="str">
        <f>INDEX(Regional_Lookup!$B$2:$B$5,MATCH('Sample - Superstore'!M2430,Regional_Lookup!$A$2:$A$5,0))</f>
        <v>David Johnson</v>
      </c>
      <c r="W2430" s="4">
        <f>INDEX(Regional_Lookup!$C$2:$C$5, MATCH('Sample - Superstore'!M2430,Regional_Lookup!$A$2:$A$5, 0))</f>
        <v>0.14000000000000001</v>
      </c>
      <c r="X2430" s="4">
        <f>U2430/R2430</f>
        <v>-1.65</v>
      </c>
      <c r="Y2430" s="4" t="str">
        <f>IF(X2430&gt;=W2430, "Yes", "No")</f>
        <v>No</v>
      </c>
      <c r="Z2430" s="4">
        <f>D2430-C2430</f>
        <v>6</v>
      </c>
      <c r="AA2430" s="4" t="str" cm="1">
        <f t="array" ref="AA2430">_xlfn.IFS(Z2430&lt;=2,"Fast",Z2430&gt;5, "Slow", AND(Z2430&gt;=3,Z2430&lt;=5),"Standard")</f>
        <v>Slow</v>
      </c>
    </row>
    <row r="2431" spans="1:27" x14ac:dyDescent="0.2">
      <c r="A2431" s="4">
        <v>2430</v>
      </c>
      <c r="B2431" s="4" t="s">
        <v>9563</v>
      </c>
      <c r="C2431" s="5">
        <v>42532</v>
      </c>
      <c r="D2431" s="5">
        <v>42538</v>
      </c>
      <c r="E2431" s="4" t="s">
        <v>29</v>
      </c>
      <c r="F2431" s="4" t="s">
        <v>1349</v>
      </c>
      <c r="G2431" s="4" t="s">
        <v>1348</v>
      </c>
      <c r="H2431" s="4" t="s">
        <v>50</v>
      </c>
      <c r="I2431" s="4" t="s">
        <v>17</v>
      </c>
      <c r="J2431" s="4" t="s">
        <v>1113</v>
      </c>
      <c r="K2431" s="4" t="s">
        <v>123</v>
      </c>
      <c r="L2431" s="4">
        <v>76017</v>
      </c>
      <c r="M2431" s="4" t="s">
        <v>3</v>
      </c>
      <c r="N2431" s="4" t="s">
        <v>8925</v>
      </c>
      <c r="O2431" s="4" t="s">
        <v>37</v>
      </c>
      <c r="P2431" s="4" t="s">
        <v>36</v>
      </c>
      <c r="Q2431" s="4" t="s">
        <v>8924</v>
      </c>
      <c r="R2431" s="4">
        <v>12.544</v>
      </c>
      <c r="S2431" s="4">
        <v>7</v>
      </c>
      <c r="T2431" s="4">
        <v>0.6</v>
      </c>
      <c r="U2431" s="4">
        <v>-9.0944000000000003</v>
      </c>
      <c r="V2431" s="4" t="str">
        <f>INDEX(Regional_Lookup!$B$2:$B$5,MATCH('Sample - Superstore'!M2431,Regional_Lookup!$A$2:$A$5,0))</f>
        <v>David Johnson</v>
      </c>
      <c r="W2431" s="4">
        <f>INDEX(Regional_Lookup!$C$2:$C$5, MATCH('Sample - Superstore'!M2431,Regional_Lookup!$A$2:$A$5, 0))</f>
        <v>0.14000000000000001</v>
      </c>
      <c r="X2431" s="4">
        <f>U2431/R2431</f>
        <v>-0.72499999999999998</v>
      </c>
      <c r="Y2431" s="4" t="str">
        <f>IF(X2431&gt;=W2431, "Yes", "No")</f>
        <v>No</v>
      </c>
      <c r="Z2431" s="4">
        <f>D2431-C2431</f>
        <v>6</v>
      </c>
      <c r="AA2431" s="4" t="str" cm="1">
        <f t="array" ref="AA2431">_xlfn.IFS(Z2431&lt;=2,"Fast",Z2431&gt;5, "Slow", AND(Z2431&gt;=3,Z2431&lt;=5),"Standard")</f>
        <v>Slow</v>
      </c>
    </row>
    <row r="2432" spans="1:27" x14ac:dyDescent="0.2">
      <c r="A2432" s="4">
        <v>2431</v>
      </c>
      <c r="B2432" s="4" t="s">
        <v>9562</v>
      </c>
      <c r="C2432" s="5">
        <v>42868</v>
      </c>
      <c r="D2432" s="5">
        <v>42875</v>
      </c>
      <c r="E2432" s="4" t="s">
        <v>29</v>
      </c>
      <c r="F2432" s="4" t="s">
        <v>2807</v>
      </c>
      <c r="G2432" s="4" t="s">
        <v>2806</v>
      </c>
      <c r="H2432" s="4" t="s">
        <v>102</v>
      </c>
      <c r="I2432" s="4" t="s">
        <v>17</v>
      </c>
      <c r="J2432" s="4" t="s">
        <v>248</v>
      </c>
      <c r="K2432" s="4" t="s">
        <v>15</v>
      </c>
      <c r="L2432" s="4">
        <v>94110</v>
      </c>
      <c r="M2432" s="4" t="s">
        <v>9</v>
      </c>
      <c r="N2432" s="4" t="s">
        <v>6461</v>
      </c>
      <c r="O2432" s="4" t="s">
        <v>13</v>
      </c>
      <c r="P2432" s="4" t="s">
        <v>72</v>
      </c>
      <c r="Q2432" s="4" t="s">
        <v>6460</v>
      </c>
      <c r="R2432" s="4">
        <v>58.48</v>
      </c>
      <c r="S2432" s="4">
        <v>8</v>
      </c>
      <c r="T2432" s="4">
        <v>0</v>
      </c>
      <c r="U2432" s="4">
        <v>27.485600000000002</v>
      </c>
      <c r="V2432" s="4" t="str">
        <f>INDEX(Regional_Lookup!$B$2:$B$5,MATCH('Sample - Superstore'!M2432,Regional_Lookup!$A$2:$A$5,0))</f>
        <v>James Chen</v>
      </c>
      <c r="W2432" s="4">
        <f>INDEX(Regional_Lookup!$C$2:$C$5, MATCH('Sample - Superstore'!M2432,Regional_Lookup!$A$2:$A$5, 0))</f>
        <v>0.18</v>
      </c>
      <c r="X2432" s="4">
        <f>U2432/R2432</f>
        <v>0.47000000000000003</v>
      </c>
      <c r="Y2432" s="4" t="str">
        <f>IF(X2432&gt;=W2432, "Yes", "No")</f>
        <v>Yes</v>
      </c>
      <c r="Z2432" s="4">
        <f>D2432-C2432</f>
        <v>7</v>
      </c>
      <c r="AA2432" s="4" t="str" cm="1">
        <f t="array" ref="AA2432">_xlfn.IFS(Z2432&lt;=2,"Fast",Z2432&gt;5, "Slow", AND(Z2432&gt;=3,Z2432&lt;=5),"Standard")</f>
        <v>Slow</v>
      </c>
    </row>
    <row r="2433" spans="1:27" x14ac:dyDescent="0.2">
      <c r="A2433" s="4">
        <v>2432</v>
      </c>
      <c r="B2433" s="4" t="s">
        <v>9561</v>
      </c>
      <c r="C2433" s="5">
        <v>43097</v>
      </c>
      <c r="D2433" s="5">
        <v>43102</v>
      </c>
      <c r="E2433" s="4" t="s">
        <v>29</v>
      </c>
      <c r="F2433" s="4" t="s">
        <v>2413</v>
      </c>
      <c r="G2433" s="4" t="s">
        <v>2412</v>
      </c>
      <c r="H2433" s="4" t="s">
        <v>50</v>
      </c>
      <c r="I2433" s="4" t="s">
        <v>17</v>
      </c>
      <c r="J2433" s="4" t="s">
        <v>234</v>
      </c>
      <c r="K2433" s="4" t="s">
        <v>233</v>
      </c>
      <c r="L2433" s="4">
        <v>98103</v>
      </c>
      <c r="M2433" s="4" t="s">
        <v>9</v>
      </c>
      <c r="N2433" s="4" t="s">
        <v>6410</v>
      </c>
      <c r="O2433" s="4" t="s">
        <v>37</v>
      </c>
      <c r="P2433" s="4" t="s">
        <v>36</v>
      </c>
      <c r="Q2433" s="4" t="s">
        <v>6409</v>
      </c>
      <c r="R2433" s="4">
        <v>7.4</v>
      </c>
      <c r="S2433" s="4">
        <v>2</v>
      </c>
      <c r="T2433" s="4">
        <v>0</v>
      </c>
      <c r="U2433" s="4">
        <v>3.0339999999999998</v>
      </c>
      <c r="V2433" s="4" t="str">
        <f>INDEX(Regional_Lookup!$B$2:$B$5,MATCH('Sample - Superstore'!M2433,Regional_Lookup!$A$2:$A$5,0))</f>
        <v>James Chen</v>
      </c>
      <c r="W2433" s="4">
        <f>INDEX(Regional_Lookup!$C$2:$C$5, MATCH('Sample - Superstore'!M2433,Regional_Lookup!$A$2:$A$5, 0))</f>
        <v>0.18</v>
      </c>
      <c r="X2433" s="4">
        <f>U2433/R2433</f>
        <v>0.41</v>
      </c>
      <c r="Y2433" s="4" t="str">
        <f>IF(X2433&gt;=W2433, "Yes", "No")</f>
        <v>Yes</v>
      </c>
      <c r="Z2433" s="4">
        <f>D2433-C2433</f>
        <v>5</v>
      </c>
      <c r="AA2433" s="4" t="str" cm="1">
        <f t="array" ref="AA2433">_xlfn.IFS(Z2433&lt;=2,"Fast",Z2433&gt;5, "Slow", AND(Z2433&gt;=3,Z2433&lt;=5),"Standard")</f>
        <v>Standard</v>
      </c>
    </row>
    <row r="2434" spans="1:27" x14ac:dyDescent="0.2">
      <c r="A2434" s="4">
        <v>2433</v>
      </c>
      <c r="B2434" s="4" t="s">
        <v>9560</v>
      </c>
      <c r="C2434" s="5">
        <v>41723</v>
      </c>
      <c r="D2434" s="5">
        <v>41730</v>
      </c>
      <c r="E2434" s="4" t="s">
        <v>29</v>
      </c>
      <c r="F2434" s="4" t="s">
        <v>1457</v>
      </c>
      <c r="G2434" s="4" t="s">
        <v>1456</v>
      </c>
      <c r="H2434" s="4" t="s">
        <v>18</v>
      </c>
      <c r="I2434" s="4" t="s">
        <v>17</v>
      </c>
      <c r="J2434" s="4" t="s">
        <v>254</v>
      </c>
      <c r="K2434" s="4" t="s">
        <v>66</v>
      </c>
      <c r="L2434" s="4">
        <v>10009</v>
      </c>
      <c r="M2434" s="4" t="s">
        <v>5</v>
      </c>
      <c r="N2434" s="4" t="s">
        <v>5203</v>
      </c>
      <c r="O2434" s="4" t="s">
        <v>37</v>
      </c>
      <c r="P2434" s="4" t="s">
        <v>221</v>
      </c>
      <c r="Q2434" s="4" t="s">
        <v>5202</v>
      </c>
      <c r="R2434" s="4">
        <v>366.786</v>
      </c>
      <c r="S2434" s="4">
        <v>7</v>
      </c>
      <c r="T2434" s="4">
        <v>0.1</v>
      </c>
      <c r="U2434" s="4">
        <v>65.206400000000002</v>
      </c>
      <c r="V2434" s="4" t="str">
        <f>INDEX(Regional_Lookup!$B$2:$B$5,MATCH('Sample - Superstore'!M2434,Regional_Lookup!$A$2:$A$5,0))</f>
        <v>Sarah Miller</v>
      </c>
      <c r="W2434" s="4">
        <f>INDEX(Regional_Lookup!$C$2:$C$5, MATCH('Sample - Superstore'!M2434,Regional_Lookup!$A$2:$A$5, 0))</f>
        <v>0.16</v>
      </c>
      <c r="X2434" s="4">
        <f>U2434/R2434</f>
        <v>0.17777777777777778</v>
      </c>
      <c r="Y2434" s="4" t="str">
        <f>IF(X2434&gt;=W2434, "Yes", "No")</f>
        <v>Yes</v>
      </c>
      <c r="Z2434" s="4">
        <f>D2434-C2434</f>
        <v>7</v>
      </c>
      <c r="AA2434" s="4" t="str" cm="1">
        <f t="array" ref="AA2434">_xlfn.IFS(Z2434&lt;=2,"Fast",Z2434&gt;5, "Slow", AND(Z2434&gt;=3,Z2434&lt;=5),"Standard")</f>
        <v>Slow</v>
      </c>
    </row>
    <row r="2435" spans="1:27" x14ac:dyDescent="0.2">
      <c r="A2435" s="4">
        <v>2434</v>
      </c>
      <c r="B2435" s="4" t="s">
        <v>9559</v>
      </c>
      <c r="C2435" s="5">
        <v>42883</v>
      </c>
      <c r="D2435" s="5">
        <v>42887</v>
      </c>
      <c r="E2435" s="4" t="s">
        <v>29</v>
      </c>
      <c r="F2435" s="4" t="s">
        <v>6300</v>
      </c>
      <c r="G2435" s="4" t="s">
        <v>6299</v>
      </c>
      <c r="H2435" s="4" t="s">
        <v>18</v>
      </c>
      <c r="I2435" s="4" t="s">
        <v>17</v>
      </c>
      <c r="J2435" s="4" t="s">
        <v>124</v>
      </c>
      <c r="K2435" s="4" t="s">
        <v>123</v>
      </c>
      <c r="L2435" s="4">
        <v>77070</v>
      </c>
      <c r="M2435" s="4" t="s">
        <v>3</v>
      </c>
      <c r="N2435" s="4" t="s">
        <v>6982</v>
      </c>
      <c r="O2435" s="4" t="s">
        <v>33</v>
      </c>
      <c r="P2435" s="4" t="s">
        <v>32</v>
      </c>
      <c r="Q2435" s="4" t="s">
        <v>6981</v>
      </c>
      <c r="R2435" s="4">
        <v>54.368000000000002</v>
      </c>
      <c r="S2435" s="4">
        <v>4</v>
      </c>
      <c r="T2435" s="4">
        <v>0.2</v>
      </c>
      <c r="U2435" s="4">
        <v>4.0776000000000003</v>
      </c>
      <c r="V2435" s="4" t="str">
        <f>INDEX(Regional_Lookup!$B$2:$B$5,MATCH('Sample - Superstore'!M2435,Regional_Lookup!$A$2:$A$5,0))</f>
        <v>David Johnson</v>
      </c>
      <c r="W2435" s="4">
        <f>INDEX(Regional_Lookup!$C$2:$C$5, MATCH('Sample - Superstore'!M2435,Regional_Lookup!$A$2:$A$5, 0))</f>
        <v>0.14000000000000001</v>
      </c>
      <c r="X2435" s="4">
        <f>U2435/R2435</f>
        <v>7.4999999999999997E-2</v>
      </c>
      <c r="Y2435" s="4" t="str">
        <f>IF(X2435&gt;=W2435, "Yes", "No")</f>
        <v>No</v>
      </c>
      <c r="Z2435" s="4">
        <f>D2435-C2435</f>
        <v>4</v>
      </c>
      <c r="AA2435" s="4" t="str" cm="1">
        <f t="array" ref="AA2435">_xlfn.IFS(Z2435&lt;=2,"Fast",Z2435&gt;5, "Slow", AND(Z2435&gt;=3,Z2435&lt;=5),"Standard")</f>
        <v>Standard</v>
      </c>
    </row>
    <row r="2436" spans="1:27" x14ac:dyDescent="0.2">
      <c r="A2436" s="4">
        <v>2435</v>
      </c>
      <c r="B2436" s="4" t="s">
        <v>9558</v>
      </c>
      <c r="C2436" s="5">
        <v>42322</v>
      </c>
      <c r="D2436" s="5">
        <v>42325</v>
      </c>
      <c r="E2436" s="4" t="s">
        <v>89</v>
      </c>
      <c r="F2436" s="4" t="s">
        <v>6124</v>
      </c>
      <c r="G2436" s="4" t="s">
        <v>6123</v>
      </c>
      <c r="H2436" s="4" t="s">
        <v>50</v>
      </c>
      <c r="I2436" s="4" t="s">
        <v>17</v>
      </c>
      <c r="J2436" s="4" t="s">
        <v>405</v>
      </c>
      <c r="K2436" s="4" t="s">
        <v>763</v>
      </c>
      <c r="L2436" s="4">
        <v>22153</v>
      </c>
      <c r="M2436" s="4" t="s">
        <v>7</v>
      </c>
      <c r="N2436" s="4" t="s">
        <v>6282</v>
      </c>
      <c r="O2436" s="4" t="s">
        <v>13</v>
      </c>
      <c r="P2436" s="4" t="s">
        <v>121</v>
      </c>
      <c r="Q2436" s="4" t="s">
        <v>6281</v>
      </c>
      <c r="R2436" s="4">
        <v>33.96</v>
      </c>
      <c r="S2436" s="4">
        <v>2</v>
      </c>
      <c r="T2436" s="4">
        <v>0</v>
      </c>
      <c r="U2436" s="4">
        <v>16.98</v>
      </c>
      <c r="V2436" s="4" t="str">
        <f>INDEX(Regional_Lookup!$B$2:$B$5,MATCH('Sample - Superstore'!M2436,Regional_Lookup!$A$2:$A$5,0))</f>
        <v>Maria Santos</v>
      </c>
      <c r="W2436" s="4">
        <f>INDEX(Regional_Lookup!$C$2:$C$5, MATCH('Sample - Superstore'!M2436,Regional_Lookup!$A$2:$A$5, 0))</f>
        <v>0.15</v>
      </c>
      <c r="X2436" s="4">
        <f>U2436/R2436</f>
        <v>0.5</v>
      </c>
      <c r="Y2436" s="4" t="str">
        <f>IF(X2436&gt;=W2436, "Yes", "No")</f>
        <v>Yes</v>
      </c>
      <c r="Z2436" s="4">
        <f>D2436-C2436</f>
        <v>3</v>
      </c>
      <c r="AA2436" s="4" t="str" cm="1">
        <f t="array" ref="AA2436">_xlfn.IFS(Z2436&lt;=2,"Fast",Z2436&gt;5, "Slow", AND(Z2436&gt;=3,Z2436&lt;=5),"Standard")</f>
        <v>Standard</v>
      </c>
    </row>
    <row r="2437" spans="1:27" x14ac:dyDescent="0.2">
      <c r="A2437" s="4">
        <v>2436</v>
      </c>
      <c r="B2437" s="4" t="s">
        <v>9558</v>
      </c>
      <c r="C2437" s="5">
        <v>42322</v>
      </c>
      <c r="D2437" s="5">
        <v>42325</v>
      </c>
      <c r="E2437" s="4" t="s">
        <v>89</v>
      </c>
      <c r="F2437" s="4" t="s">
        <v>6124</v>
      </c>
      <c r="G2437" s="4" t="s">
        <v>6123</v>
      </c>
      <c r="H2437" s="4" t="s">
        <v>50</v>
      </c>
      <c r="I2437" s="4" t="s">
        <v>17</v>
      </c>
      <c r="J2437" s="4" t="s">
        <v>405</v>
      </c>
      <c r="K2437" s="4" t="s">
        <v>763</v>
      </c>
      <c r="L2437" s="4">
        <v>22153</v>
      </c>
      <c r="M2437" s="4" t="s">
        <v>7</v>
      </c>
      <c r="N2437" s="4" t="s">
        <v>3386</v>
      </c>
      <c r="O2437" s="4" t="s">
        <v>13</v>
      </c>
      <c r="P2437" s="4" t="s">
        <v>12</v>
      </c>
      <c r="Q2437" s="4" t="s">
        <v>3385</v>
      </c>
      <c r="R2437" s="4">
        <v>826.11</v>
      </c>
      <c r="S2437" s="4">
        <v>3</v>
      </c>
      <c r="T2437" s="4">
        <v>0</v>
      </c>
      <c r="U2437" s="4">
        <v>322.18290000000002</v>
      </c>
      <c r="V2437" s="4" t="str">
        <f>INDEX(Regional_Lookup!$B$2:$B$5,MATCH('Sample - Superstore'!M2437,Regional_Lookup!$A$2:$A$5,0))</f>
        <v>Maria Santos</v>
      </c>
      <c r="W2437" s="4">
        <f>INDEX(Regional_Lookup!$C$2:$C$5, MATCH('Sample - Superstore'!M2437,Regional_Lookup!$A$2:$A$5, 0))</f>
        <v>0.15</v>
      </c>
      <c r="X2437" s="4">
        <f>U2437/R2437</f>
        <v>0.39</v>
      </c>
      <c r="Y2437" s="4" t="str">
        <f>IF(X2437&gt;=W2437, "Yes", "No")</f>
        <v>Yes</v>
      </c>
      <c r="Z2437" s="4">
        <f>D2437-C2437</f>
        <v>3</v>
      </c>
      <c r="AA2437" s="4" t="str" cm="1">
        <f t="array" ref="AA2437">_xlfn.IFS(Z2437&lt;=2,"Fast",Z2437&gt;5, "Slow", AND(Z2437&gt;=3,Z2437&lt;=5),"Standard")</f>
        <v>Standard</v>
      </c>
    </row>
    <row r="2438" spans="1:27" x14ac:dyDescent="0.2">
      <c r="A2438" s="4">
        <v>2437</v>
      </c>
      <c r="B2438" s="4" t="s">
        <v>9557</v>
      </c>
      <c r="C2438" s="5">
        <v>42919</v>
      </c>
      <c r="D2438" s="5">
        <v>42926</v>
      </c>
      <c r="E2438" s="4" t="s">
        <v>29</v>
      </c>
      <c r="F2438" s="4" t="s">
        <v>456</v>
      </c>
      <c r="G2438" s="4" t="s">
        <v>455</v>
      </c>
      <c r="H2438" s="4" t="s">
        <v>18</v>
      </c>
      <c r="I2438" s="4" t="s">
        <v>17</v>
      </c>
      <c r="J2438" s="4" t="s">
        <v>9556</v>
      </c>
      <c r="K2438" s="4" t="s">
        <v>2299</v>
      </c>
      <c r="L2438" s="4">
        <v>87401</v>
      </c>
      <c r="M2438" s="4" t="s">
        <v>9</v>
      </c>
      <c r="N2438" s="4" t="s">
        <v>4791</v>
      </c>
      <c r="O2438" s="4" t="s">
        <v>37</v>
      </c>
      <c r="P2438" s="4" t="s">
        <v>36</v>
      </c>
      <c r="Q2438" s="4" t="s">
        <v>4790</v>
      </c>
      <c r="R2438" s="4">
        <v>545.85</v>
      </c>
      <c r="S2438" s="4">
        <v>9</v>
      </c>
      <c r="T2438" s="4">
        <v>0</v>
      </c>
      <c r="U2438" s="4">
        <v>114.6285</v>
      </c>
      <c r="V2438" s="4" t="str">
        <f>INDEX(Regional_Lookup!$B$2:$B$5,MATCH('Sample - Superstore'!M2438,Regional_Lookup!$A$2:$A$5,0))</f>
        <v>James Chen</v>
      </c>
      <c r="W2438" s="4">
        <f>INDEX(Regional_Lookup!$C$2:$C$5, MATCH('Sample - Superstore'!M2438,Regional_Lookup!$A$2:$A$5, 0))</f>
        <v>0.18</v>
      </c>
      <c r="X2438" s="4">
        <f>U2438/R2438</f>
        <v>0.21</v>
      </c>
      <c r="Y2438" s="4" t="str">
        <f>IF(X2438&gt;=W2438, "Yes", "No")</f>
        <v>Yes</v>
      </c>
      <c r="Z2438" s="4">
        <f>D2438-C2438</f>
        <v>7</v>
      </c>
      <c r="AA2438" s="4" t="str" cm="1">
        <f t="array" ref="AA2438">_xlfn.IFS(Z2438&lt;=2,"Fast",Z2438&gt;5, "Slow", AND(Z2438&gt;=3,Z2438&lt;=5),"Standard")</f>
        <v>Slow</v>
      </c>
    </row>
    <row r="2439" spans="1:27" x14ac:dyDescent="0.2">
      <c r="A2439" s="4">
        <v>2438</v>
      </c>
      <c r="B2439" s="4" t="s">
        <v>9555</v>
      </c>
      <c r="C2439" s="5">
        <v>41961</v>
      </c>
      <c r="D2439" s="5">
        <v>41963</v>
      </c>
      <c r="E2439" s="4" t="s">
        <v>21</v>
      </c>
      <c r="F2439" s="4" t="s">
        <v>3534</v>
      </c>
      <c r="G2439" s="4" t="s">
        <v>3533</v>
      </c>
      <c r="H2439" s="4" t="s">
        <v>18</v>
      </c>
      <c r="I2439" s="4" t="s">
        <v>17</v>
      </c>
      <c r="J2439" s="4" t="s">
        <v>395</v>
      </c>
      <c r="K2439" s="4" t="s">
        <v>394</v>
      </c>
      <c r="L2439" s="4">
        <v>80027</v>
      </c>
      <c r="M2439" s="4" t="s">
        <v>9</v>
      </c>
      <c r="N2439" s="4" t="s">
        <v>3155</v>
      </c>
      <c r="O2439" s="4" t="s">
        <v>37</v>
      </c>
      <c r="P2439" s="4" t="s">
        <v>92</v>
      </c>
      <c r="Q2439" s="4" t="s">
        <v>3154</v>
      </c>
      <c r="R2439" s="4">
        <v>145.97999999999999</v>
      </c>
      <c r="S2439" s="4">
        <v>2</v>
      </c>
      <c r="T2439" s="4">
        <v>0.5</v>
      </c>
      <c r="U2439" s="4">
        <v>-99.266400000000004</v>
      </c>
      <c r="V2439" s="4" t="str">
        <f>INDEX(Regional_Lookup!$B$2:$B$5,MATCH('Sample - Superstore'!M2439,Regional_Lookup!$A$2:$A$5,0))</f>
        <v>James Chen</v>
      </c>
      <c r="W2439" s="4">
        <f>INDEX(Regional_Lookup!$C$2:$C$5, MATCH('Sample - Superstore'!M2439,Regional_Lookup!$A$2:$A$5, 0))</f>
        <v>0.18</v>
      </c>
      <c r="X2439" s="4">
        <f>U2439/R2439</f>
        <v>-0.68</v>
      </c>
      <c r="Y2439" s="4" t="str">
        <f>IF(X2439&gt;=W2439, "Yes", "No")</f>
        <v>No</v>
      </c>
      <c r="Z2439" s="4">
        <f>D2439-C2439</f>
        <v>2</v>
      </c>
      <c r="AA2439" s="4" t="str" cm="1">
        <f t="array" ref="AA2439">_xlfn.IFS(Z2439&lt;=2,"Fast",Z2439&gt;5, "Slow", AND(Z2439&gt;=3,Z2439&lt;=5),"Standard")</f>
        <v>Fast</v>
      </c>
    </row>
    <row r="2440" spans="1:27" x14ac:dyDescent="0.2">
      <c r="A2440" s="4">
        <v>2439</v>
      </c>
      <c r="B2440" s="4" t="s">
        <v>9555</v>
      </c>
      <c r="C2440" s="5">
        <v>41961</v>
      </c>
      <c r="D2440" s="5">
        <v>41963</v>
      </c>
      <c r="E2440" s="4" t="s">
        <v>21</v>
      </c>
      <c r="F2440" s="4" t="s">
        <v>3534</v>
      </c>
      <c r="G2440" s="4" t="s">
        <v>3533</v>
      </c>
      <c r="H2440" s="4" t="s">
        <v>18</v>
      </c>
      <c r="I2440" s="4" t="s">
        <v>17</v>
      </c>
      <c r="J2440" s="4" t="s">
        <v>395</v>
      </c>
      <c r="K2440" s="4" t="s">
        <v>394</v>
      </c>
      <c r="L2440" s="4">
        <v>80027</v>
      </c>
      <c r="M2440" s="4" t="s">
        <v>9</v>
      </c>
      <c r="N2440" s="4" t="s">
        <v>7722</v>
      </c>
      <c r="O2440" s="4" t="s">
        <v>13</v>
      </c>
      <c r="P2440" s="4" t="s">
        <v>24</v>
      </c>
      <c r="Q2440" s="4" t="s">
        <v>7721</v>
      </c>
      <c r="R2440" s="4">
        <v>35.808</v>
      </c>
      <c r="S2440" s="4">
        <v>4</v>
      </c>
      <c r="T2440" s="4">
        <v>0.2</v>
      </c>
      <c r="U2440" s="4">
        <v>12.5328</v>
      </c>
      <c r="V2440" s="4" t="str">
        <f>INDEX(Regional_Lookup!$B$2:$B$5,MATCH('Sample - Superstore'!M2440,Regional_Lookup!$A$2:$A$5,0))</f>
        <v>James Chen</v>
      </c>
      <c r="W2440" s="4">
        <f>INDEX(Regional_Lookup!$C$2:$C$5, MATCH('Sample - Superstore'!M2440,Regional_Lookup!$A$2:$A$5, 0))</f>
        <v>0.18</v>
      </c>
      <c r="X2440" s="4">
        <f>U2440/R2440</f>
        <v>0.35</v>
      </c>
      <c r="Y2440" s="4" t="str">
        <f>IF(X2440&gt;=W2440, "Yes", "No")</f>
        <v>Yes</v>
      </c>
      <c r="Z2440" s="4">
        <f>D2440-C2440</f>
        <v>2</v>
      </c>
      <c r="AA2440" s="4" t="str" cm="1">
        <f t="array" ref="AA2440">_xlfn.IFS(Z2440&lt;=2,"Fast",Z2440&gt;5, "Slow", AND(Z2440&gt;=3,Z2440&lt;=5),"Standard")</f>
        <v>Fast</v>
      </c>
    </row>
    <row r="2441" spans="1:27" x14ac:dyDescent="0.2">
      <c r="A2441" s="4">
        <v>2440</v>
      </c>
      <c r="B2441" s="4" t="s">
        <v>9554</v>
      </c>
      <c r="C2441" s="5">
        <v>42933</v>
      </c>
      <c r="D2441" s="5">
        <v>42938</v>
      </c>
      <c r="E2441" s="4" t="s">
        <v>29</v>
      </c>
      <c r="F2441" s="4" t="s">
        <v>97</v>
      </c>
      <c r="G2441" s="4" t="s">
        <v>96</v>
      </c>
      <c r="H2441" s="4" t="s">
        <v>18</v>
      </c>
      <c r="I2441" s="4" t="s">
        <v>17</v>
      </c>
      <c r="J2441" s="4" t="s">
        <v>1520</v>
      </c>
      <c r="K2441" s="4" t="s">
        <v>41</v>
      </c>
      <c r="L2441" s="4">
        <v>33614</v>
      </c>
      <c r="M2441" s="4" t="s">
        <v>7</v>
      </c>
      <c r="N2441" s="4" t="s">
        <v>3046</v>
      </c>
      <c r="O2441" s="4" t="s">
        <v>37</v>
      </c>
      <c r="P2441" s="4" t="s">
        <v>36</v>
      </c>
      <c r="Q2441" s="4" t="s">
        <v>3045</v>
      </c>
      <c r="R2441" s="4">
        <v>7.9039999999999999</v>
      </c>
      <c r="S2441" s="4">
        <v>2</v>
      </c>
      <c r="T2441" s="4">
        <v>0.2</v>
      </c>
      <c r="U2441" s="4">
        <v>2.1736</v>
      </c>
      <c r="V2441" s="4" t="str">
        <f>INDEX(Regional_Lookup!$B$2:$B$5,MATCH('Sample - Superstore'!M2441,Regional_Lookup!$A$2:$A$5,0))</f>
        <v>Maria Santos</v>
      </c>
      <c r="W2441" s="4">
        <f>INDEX(Regional_Lookup!$C$2:$C$5, MATCH('Sample - Superstore'!M2441,Regional_Lookup!$A$2:$A$5, 0))</f>
        <v>0.15</v>
      </c>
      <c r="X2441" s="4">
        <f>U2441/R2441</f>
        <v>0.27500000000000002</v>
      </c>
      <c r="Y2441" s="4" t="str">
        <f>IF(X2441&gt;=W2441, "Yes", "No")</f>
        <v>Yes</v>
      </c>
      <c r="Z2441" s="4">
        <f>D2441-C2441</f>
        <v>5</v>
      </c>
      <c r="AA2441" s="4" t="str" cm="1">
        <f t="array" ref="AA2441">_xlfn.IFS(Z2441&lt;=2,"Fast",Z2441&gt;5, "Slow", AND(Z2441&gt;=3,Z2441&lt;=5),"Standard")</f>
        <v>Standard</v>
      </c>
    </row>
    <row r="2442" spans="1:27" x14ac:dyDescent="0.2">
      <c r="A2442" s="4">
        <v>2441</v>
      </c>
      <c r="B2442" s="4" t="s">
        <v>9553</v>
      </c>
      <c r="C2442" s="5">
        <v>42512</v>
      </c>
      <c r="D2442" s="5">
        <v>42517</v>
      </c>
      <c r="E2442" s="4" t="s">
        <v>29</v>
      </c>
      <c r="F2442" s="4" t="s">
        <v>1183</v>
      </c>
      <c r="G2442" s="4" t="s">
        <v>1182</v>
      </c>
      <c r="H2442" s="4" t="s">
        <v>18</v>
      </c>
      <c r="I2442" s="4" t="s">
        <v>17</v>
      </c>
      <c r="J2442" s="4" t="s">
        <v>9552</v>
      </c>
      <c r="K2442" s="4" t="s">
        <v>136</v>
      </c>
      <c r="L2442" s="4">
        <v>7055</v>
      </c>
      <c r="M2442" s="4" t="s">
        <v>5</v>
      </c>
      <c r="N2442" s="4" t="s">
        <v>3368</v>
      </c>
      <c r="O2442" s="4" t="s">
        <v>33</v>
      </c>
      <c r="P2442" s="4" t="s">
        <v>32</v>
      </c>
      <c r="Q2442" s="4" t="s">
        <v>3367</v>
      </c>
      <c r="R2442" s="4">
        <v>345</v>
      </c>
      <c r="S2442" s="4">
        <v>5</v>
      </c>
      <c r="T2442" s="4">
        <v>0</v>
      </c>
      <c r="U2442" s="4">
        <v>86.25</v>
      </c>
      <c r="V2442" s="4" t="str">
        <f>INDEX(Regional_Lookup!$B$2:$B$5,MATCH('Sample - Superstore'!M2442,Regional_Lookup!$A$2:$A$5,0))</f>
        <v>Sarah Miller</v>
      </c>
      <c r="W2442" s="4">
        <f>INDEX(Regional_Lookup!$C$2:$C$5, MATCH('Sample - Superstore'!M2442,Regional_Lookup!$A$2:$A$5, 0))</f>
        <v>0.16</v>
      </c>
      <c r="X2442" s="4">
        <f>U2442/R2442</f>
        <v>0.25</v>
      </c>
      <c r="Y2442" s="4" t="str">
        <f>IF(X2442&gt;=W2442, "Yes", "No")</f>
        <v>Yes</v>
      </c>
      <c r="Z2442" s="4">
        <f>D2442-C2442</f>
        <v>5</v>
      </c>
      <c r="AA2442" s="4" t="str" cm="1">
        <f t="array" ref="AA2442">_xlfn.IFS(Z2442&lt;=2,"Fast",Z2442&gt;5, "Slow", AND(Z2442&gt;=3,Z2442&lt;=5),"Standard")</f>
        <v>Standard</v>
      </c>
    </row>
    <row r="2443" spans="1:27" x14ac:dyDescent="0.2">
      <c r="A2443" s="4">
        <v>2442</v>
      </c>
      <c r="B2443" s="4" t="s">
        <v>9553</v>
      </c>
      <c r="C2443" s="5">
        <v>42512</v>
      </c>
      <c r="D2443" s="5">
        <v>42517</v>
      </c>
      <c r="E2443" s="4" t="s">
        <v>29</v>
      </c>
      <c r="F2443" s="4" t="s">
        <v>1183</v>
      </c>
      <c r="G2443" s="4" t="s">
        <v>1182</v>
      </c>
      <c r="H2443" s="4" t="s">
        <v>18</v>
      </c>
      <c r="I2443" s="4" t="s">
        <v>17</v>
      </c>
      <c r="J2443" s="4" t="s">
        <v>9552</v>
      </c>
      <c r="K2443" s="4" t="s">
        <v>136</v>
      </c>
      <c r="L2443" s="4">
        <v>7055</v>
      </c>
      <c r="M2443" s="4" t="s">
        <v>5</v>
      </c>
      <c r="N2443" s="4" t="s">
        <v>4439</v>
      </c>
      <c r="O2443" s="4" t="s">
        <v>37</v>
      </c>
      <c r="P2443" s="4" t="s">
        <v>92</v>
      </c>
      <c r="Q2443" s="4" t="s">
        <v>4438</v>
      </c>
      <c r="R2443" s="4">
        <v>174.286</v>
      </c>
      <c r="S2443" s="4">
        <v>2</v>
      </c>
      <c r="T2443" s="4">
        <v>0.3</v>
      </c>
      <c r="U2443" s="4">
        <v>-19.918399999999998</v>
      </c>
      <c r="V2443" s="4" t="str">
        <f>INDEX(Regional_Lookup!$B$2:$B$5,MATCH('Sample - Superstore'!M2443,Regional_Lookup!$A$2:$A$5,0))</f>
        <v>Sarah Miller</v>
      </c>
      <c r="W2443" s="4">
        <f>INDEX(Regional_Lookup!$C$2:$C$5, MATCH('Sample - Superstore'!M2443,Regional_Lookup!$A$2:$A$5, 0))</f>
        <v>0.16</v>
      </c>
      <c r="X2443" s="4">
        <f>U2443/R2443</f>
        <v>-0.11428571428571428</v>
      </c>
      <c r="Y2443" s="4" t="str">
        <f>IF(X2443&gt;=W2443, "Yes", "No")</f>
        <v>No</v>
      </c>
      <c r="Z2443" s="4">
        <f>D2443-C2443</f>
        <v>5</v>
      </c>
      <c r="AA2443" s="4" t="str" cm="1">
        <f t="array" ref="AA2443">_xlfn.IFS(Z2443&lt;=2,"Fast",Z2443&gt;5, "Slow", AND(Z2443&gt;=3,Z2443&lt;=5),"Standard")</f>
        <v>Standard</v>
      </c>
    </row>
    <row r="2444" spans="1:27" x14ac:dyDescent="0.2">
      <c r="A2444" s="4">
        <v>2443</v>
      </c>
      <c r="B2444" s="4" t="s">
        <v>9553</v>
      </c>
      <c r="C2444" s="5">
        <v>42512</v>
      </c>
      <c r="D2444" s="5">
        <v>42517</v>
      </c>
      <c r="E2444" s="4" t="s">
        <v>29</v>
      </c>
      <c r="F2444" s="4" t="s">
        <v>1183</v>
      </c>
      <c r="G2444" s="4" t="s">
        <v>1182</v>
      </c>
      <c r="H2444" s="4" t="s">
        <v>18</v>
      </c>
      <c r="I2444" s="4" t="s">
        <v>17</v>
      </c>
      <c r="J2444" s="4" t="s">
        <v>9552</v>
      </c>
      <c r="K2444" s="4" t="s">
        <v>136</v>
      </c>
      <c r="L2444" s="4">
        <v>7055</v>
      </c>
      <c r="M2444" s="4" t="s">
        <v>5</v>
      </c>
      <c r="N2444" s="4" t="s">
        <v>5723</v>
      </c>
      <c r="O2444" s="4" t="s">
        <v>13</v>
      </c>
      <c r="P2444" s="4" t="s">
        <v>12</v>
      </c>
      <c r="Q2444" s="4" t="s">
        <v>5722</v>
      </c>
      <c r="R2444" s="4">
        <v>662.84</v>
      </c>
      <c r="S2444" s="4">
        <v>4</v>
      </c>
      <c r="T2444" s="4">
        <v>0</v>
      </c>
      <c r="U2444" s="4">
        <v>172.33840000000001</v>
      </c>
      <c r="V2444" s="4" t="str">
        <f>INDEX(Regional_Lookup!$B$2:$B$5,MATCH('Sample - Superstore'!M2444,Regional_Lookup!$A$2:$A$5,0))</f>
        <v>Sarah Miller</v>
      </c>
      <c r="W2444" s="4">
        <f>INDEX(Regional_Lookup!$C$2:$C$5, MATCH('Sample - Superstore'!M2444,Regional_Lookup!$A$2:$A$5, 0))</f>
        <v>0.16</v>
      </c>
      <c r="X2444" s="4">
        <f>U2444/R2444</f>
        <v>0.26</v>
      </c>
      <c r="Y2444" s="4" t="str">
        <f>IF(X2444&gt;=W2444, "Yes", "No")</f>
        <v>Yes</v>
      </c>
      <c r="Z2444" s="4">
        <f>D2444-C2444</f>
        <v>5</v>
      </c>
      <c r="AA2444" s="4" t="str" cm="1">
        <f t="array" ref="AA2444">_xlfn.IFS(Z2444&lt;=2,"Fast",Z2444&gt;5, "Slow", AND(Z2444&gt;=3,Z2444&lt;=5),"Standard")</f>
        <v>Standard</v>
      </c>
    </row>
    <row r="2445" spans="1:27" x14ac:dyDescent="0.2">
      <c r="A2445" s="4">
        <v>2444</v>
      </c>
      <c r="B2445" s="4" t="s">
        <v>9553</v>
      </c>
      <c r="C2445" s="5">
        <v>42512</v>
      </c>
      <c r="D2445" s="5">
        <v>42517</v>
      </c>
      <c r="E2445" s="4" t="s">
        <v>29</v>
      </c>
      <c r="F2445" s="4" t="s">
        <v>1183</v>
      </c>
      <c r="G2445" s="4" t="s">
        <v>1182</v>
      </c>
      <c r="H2445" s="4" t="s">
        <v>18</v>
      </c>
      <c r="I2445" s="4" t="s">
        <v>17</v>
      </c>
      <c r="J2445" s="4" t="s">
        <v>9552</v>
      </c>
      <c r="K2445" s="4" t="s">
        <v>136</v>
      </c>
      <c r="L2445" s="4">
        <v>7055</v>
      </c>
      <c r="M2445" s="4" t="s">
        <v>5</v>
      </c>
      <c r="N2445" s="4" t="s">
        <v>7191</v>
      </c>
      <c r="O2445" s="4" t="s">
        <v>33</v>
      </c>
      <c r="P2445" s="4" t="s">
        <v>55</v>
      </c>
      <c r="Q2445" s="4" t="s">
        <v>7190</v>
      </c>
      <c r="R2445" s="4">
        <v>95.1</v>
      </c>
      <c r="S2445" s="4">
        <v>5</v>
      </c>
      <c r="T2445" s="4">
        <v>0</v>
      </c>
      <c r="U2445" s="4">
        <v>30.431999999999999</v>
      </c>
      <c r="V2445" s="4" t="str">
        <f>INDEX(Regional_Lookup!$B$2:$B$5,MATCH('Sample - Superstore'!M2445,Regional_Lookup!$A$2:$A$5,0))</f>
        <v>Sarah Miller</v>
      </c>
      <c r="W2445" s="4">
        <f>INDEX(Regional_Lookup!$C$2:$C$5, MATCH('Sample - Superstore'!M2445,Regional_Lookup!$A$2:$A$5, 0))</f>
        <v>0.16</v>
      </c>
      <c r="X2445" s="4">
        <f>U2445/R2445</f>
        <v>0.32</v>
      </c>
      <c r="Y2445" s="4" t="str">
        <f>IF(X2445&gt;=W2445, "Yes", "No")</f>
        <v>Yes</v>
      </c>
      <c r="Z2445" s="4">
        <f>D2445-C2445</f>
        <v>5</v>
      </c>
      <c r="AA2445" s="4" t="str" cm="1">
        <f t="array" ref="AA2445">_xlfn.IFS(Z2445&lt;=2,"Fast",Z2445&gt;5, "Slow", AND(Z2445&gt;=3,Z2445&lt;=5),"Standard")</f>
        <v>Standard</v>
      </c>
    </row>
    <row r="2446" spans="1:27" x14ac:dyDescent="0.2">
      <c r="A2446" s="4">
        <v>2445</v>
      </c>
      <c r="B2446" s="4" t="s">
        <v>9553</v>
      </c>
      <c r="C2446" s="5">
        <v>42512</v>
      </c>
      <c r="D2446" s="5">
        <v>42517</v>
      </c>
      <c r="E2446" s="4" t="s">
        <v>29</v>
      </c>
      <c r="F2446" s="4" t="s">
        <v>1183</v>
      </c>
      <c r="G2446" s="4" t="s">
        <v>1182</v>
      </c>
      <c r="H2446" s="4" t="s">
        <v>18</v>
      </c>
      <c r="I2446" s="4" t="s">
        <v>17</v>
      </c>
      <c r="J2446" s="4" t="s">
        <v>9552</v>
      </c>
      <c r="K2446" s="4" t="s">
        <v>136</v>
      </c>
      <c r="L2446" s="4">
        <v>7055</v>
      </c>
      <c r="M2446" s="4" t="s">
        <v>5</v>
      </c>
      <c r="N2446" s="4" t="s">
        <v>7550</v>
      </c>
      <c r="O2446" s="4" t="s">
        <v>13</v>
      </c>
      <c r="P2446" s="4" t="s">
        <v>121</v>
      </c>
      <c r="Q2446" s="4" t="s">
        <v>7549</v>
      </c>
      <c r="R2446" s="4">
        <v>26.88</v>
      </c>
      <c r="S2446" s="4">
        <v>6</v>
      </c>
      <c r="T2446" s="4">
        <v>0</v>
      </c>
      <c r="U2446" s="4">
        <v>12.9024</v>
      </c>
      <c r="V2446" s="4" t="str">
        <f>INDEX(Regional_Lookup!$B$2:$B$5,MATCH('Sample - Superstore'!M2446,Regional_Lookup!$A$2:$A$5,0))</f>
        <v>Sarah Miller</v>
      </c>
      <c r="W2446" s="4">
        <f>INDEX(Regional_Lookup!$C$2:$C$5, MATCH('Sample - Superstore'!M2446,Regional_Lookup!$A$2:$A$5, 0))</f>
        <v>0.16</v>
      </c>
      <c r="X2446" s="4">
        <f>U2446/R2446</f>
        <v>0.48000000000000004</v>
      </c>
      <c r="Y2446" s="4" t="str">
        <f>IF(X2446&gt;=W2446, "Yes", "No")</f>
        <v>Yes</v>
      </c>
      <c r="Z2446" s="4">
        <f>D2446-C2446</f>
        <v>5</v>
      </c>
      <c r="AA2446" s="4" t="str" cm="1">
        <f t="array" ref="AA2446">_xlfn.IFS(Z2446&lt;=2,"Fast",Z2446&gt;5, "Slow", AND(Z2446&gt;=3,Z2446&lt;=5),"Standard")</f>
        <v>Standard</v>
      </c>
    </row>
    <row r="2447" spans="1:27" x14ac:dyDescent="0.2">
      <c r="A2447" s="4">
        <v>2446</v>
      </c>
      <c r="B2447" s="4" t="s">
        <v>9553</v>
      </c>
      <c r="C2447" s="5">
        <v>42512</v>
      </c>
      <c r="D2447" s="5">
        <v>42517</v>
      </c>
      <c r="E2447" s="4" t="s">
        <v>29</v>
      </c>
      <c r="F2447" s="4" t="s">
        <v>1183</v>
      </c>
      <c r="G2447" s="4" t="s">
        <v>1182</v>
      </c>
      <c r="H2447" s="4" t="s">
        <v>18</v>
      </c>
      <c r="I2447" s="4" t="s">
        <v>17</v>
      </c>
      <c r="J2447" s="4" t="s">
        <v>9552</v>
      </c>
      <c r="K2447" s="4" t="s">
        <v>136</v>
      </c>
      <c r="L2447" s="4">
        <v>7055</v>
      </c>
      <c r="M2447" s="4" t="s">
        <v>5</v>
      </c>
      <c r="N2447" s="4" t="s">
        <v>3847</v>
      </c>
      <c r="O2447" s="4" t="s">
        <v>33</v>
      </c>
      <c r="P2447" s="4" t="s">
        <v>32</v>
      </c>
      <c r="Q2447" s="4" t="s">
        <v>3846</v>
      </c>
      <c r="R2447" s="4">
        <v>257.98</v>
      </c>
      <c r="S2447" s="4">
        <v>2</v>
      </c>
      <c r="T2447" s="4">
        <v>0</v>
      </c>
      <c r="U2447" s="4">
        <v>74.8142</v>
      </c>
      <c r="V2447" s="4" t="str">
        <f>INDEX(Regional_Lookup!$B$2:$B$5,MATCH('Sample - Superstore'!M2447,Regional_Lookup!$A$2:$A$5,0))</f>
        <v>Sarah Miller</v>
      </c>
      <c r="W2447" s="4">
        <f>INDEX(Regional_Lookup!$C$2:$C$5, MATCH('Sample - Superstore'!M2447,Regional_Lookup!$A$2:$A$5, 0))</f>
        <v>0.16</v>
      </c>
      <c r="X2447" s="4">
        <f>U2447/R2447</f>
        <v>0.28999999999999998</v>
      </c>
      <c r="Y2447" s="4" t="str">
        <f>IF(X2447&gt;=W2447, "Yes", "No")</f>
        <v>Yes</v>
      </c>
      <c r="Z2447" s="4">
        <f>D2447-C2447</f>
        <v>5</v>
      </c>
      <c r="AA2447" s="4" t="str" cm="1">
        <f t="array" ref="AA2447">_xlfn.IFS(Z2447&lt;=2,"Fast",Z2447&gt;5, "Slow", AND(Z2447&gt;=3,Z2447&lt;=5),"Standard")</f>
        <v>Standard</v>
      </c>
    </row>
    <row r="2448" spans="1:27" x14ac:dyDescent="0.2">
      <c r="A2448" s="4">
        <v>2447</v>
      </c>
      <c r="B2448" s="4" t="s">
        <v>9551</v>
      </c>
      <c r="C2448" s="5">
        <v>42272</v>
      </c>
      <c r="D2448" s="5">
        <v>42278</v>
      </c>
      <c r="E2448" s="4" t="s">
        <v>29</v>
      </c>
      <c r="F2448" s="4" t="s">
        <v>4285</v>
      </c>
      <c r="G2448" s="4" t="s">
        <v>4284</v>
      </c>
      <c r="H2448" s="4" t="s">
        <v>18</v>
      </c>
      <c r="I2448" s="4" t="s">
        <v>17</v>
      </c>
      <c r="J2448" s="4" t="s">
        <v>59</v>
      </c>
      <c r="K2448" s="4" t="s">
        <v>15</v>
      </c>
      <c r="L2448" s="4">
        <v>90004</v>
      </c>
      <c r="M2448" s="4" t="s">
        <v>9</v>
      </c>
      <c r="N2448" s="4" t="s">
        <v>5357</v>
      </c>
      <c r="O2448" s="4" t="s">
        <v>13</v>
      </c>
      <c r="P2448" s="4" t="s">
        <v>121</v>
      </c>
      <c r="Q2448" s="4" t="s">
        <v>5356</v>
      </c>
      <c r="R2448" s="4">
        <v>17.48</v>
      </c>
      <c r="S2448" s="4">
        <v>2</v>
      </c>
      <c r="T2448" s="4">
        <v>0</v>
      </c>
      <c r="U2448" s="4">
        <v>8.2156000000000002</v>
      </c>
      <c r="V2448" s="4" t="str">
        <f>INDEX(Regional_Lookup!$B$2:$B$5,MATCH('Sample - Superstore'!M2448,Regional_Lookup!$A$2:$A$5,0))</f>
        <v>James Chen</v>
      </c>
      <c r="W2448" s="4">
        <f>INDEX(Regional_Lookup!$C$2:$C$5, MATCH('Sample - Superstore'!M2448,Regional_Lookup!$A$2:$A$5, 0))</f>
        <v>0.18</v>
      </c>
      <c r="X2448" s="4">
        <f>U2448/R2448</f>
        <v>0.47000000000000003</v>
      </c>
      <c r="Y2448" s="4" t="str">
        <f>IF(X2448&gt;=W2448, "Yes", "No")</f>
        <v>Yes</v>
      </c>
      <c r="Z2448" s="4">
        <f>D2448-C2448</f>
        <v>6</v>
      </c>
      <c r="AA2448" s="4" t="str" cm="1">
        <f t="array" ref="AA2448">_xlfn.IFS(Z2448&lt;=2,"Fast",Z2448&gt;5, "Slow", AND(Z2448&gt;=3,Z2448&lt;=5),"Standard")</f>
        <v>Slow</v>
      </c>
    </row>
    <row r="2449" spans="1:27" x14ac:dyDescent="0.2">
      <c r="A2449" s="4">
        <v>2448</v>
      </c>
      <c r="B2449" s="4" t="s">
        <v>9550</v>
      </c>
      <c r="C2449" s="5">
        <v>42674</v>
      </c>
      <c r="D2449" s="5">
        <v>42680</v>
      </c>
      <c r="E2449" s="4" t="s">
        <v>29</v>
      </c>
      <c r="F2449" s="4" t="s">
        <v>1357</v>
      </c>
      <c r="G2449" s="4" t="s">
        <v>1356</v>
      </c>
      <c r="H2449" s="4" t="s">
        <v>18</v>
      </c>
      <c r="I2449" s="4" t="s">
        <v>17</v>
      </c>
      <c r="J2449" s="4" t="s">
        <v>159</v>
      </c>
      <c r="K2449" s="4" t="s">
        <v>158</v>
      </c>
      <c r="L2449" s="4">
        <v>19143</v>
      </c>
      <c r="M2449" s="4" t="s">
        <v>5</v>
      </c>
      <c r="N2449" s="4" t="s">
        <v>6525</v>
      </c>
      <c r="O2449" s="4" t="s">
        <v>37</v>
      </c>
      <c r="P2449" s="4" t="s">
        <v>221</v>
      </c>
      <c r="Q2449" s="4" t="s">
        <v>6524</v>
      </c>
      <c r="R2449" s="4">
        <v>492.83499999999998</v>
      </c>
      <c r="S2449" s="4">
        <v>5</v>
      </c>
      <c r="T2449" s="4">
        <v>0.3</v>
      </c>
      <c r="U2449" s="4">
        <v>-14.081</v>
      </c>
      <c r="V2449" s="4" t="str">
        <f>INDEX(Regional_Lookup!$B$2:$B$5,MATCH('Sample - Superstore'!M2449,Regional_Lookup!$A$2:$A$5,0))</f>
        <v>Sarah Miller</v>
      </c>
      <c r="W2449" s="4">
        <f>INDEX(Regional_Lookup!$C$2:$C$5, MATCH('Sample - Superstore'!M2449,Regional_Lookup!$A$2:$A$5, 0))</f>
        <v>0.16</v>
      </c>
      <c r="X2449" s="4">
        <f>U2449/R2449</f>
        <v>-2.8571428571428571E-2</v>
      </c>
      <c r="Y2449" s="4" t="str">
        <f>IF(X2449&gt;=W2449, "Yes", "No")</f>
        <v>No</v>
      </c>
      <c r="Z2449" s="4">
        <f>D2449-C2449</f>
        <v>6</v>
      </c>
      <c r="AA2449" s="4" t="str" cm="1">
        <f t="array" ref="AA2449">_xlfn.IFS(Z2449&lt;=2,"Fast",Z2449&gt;5, "Slow", AND(Z2449&gt;=3,Z2449&lt;=5),"Standard")</f>
        <v>Slow</v>
      </c>
    </row>
    <row r="2450" spans="1:27" x14ac:dyDescent="0.2">
      <c r="A2450" s="4">
        <v>2449</v>
      </c>
      <c r="B2450" s="4" t="s">
        <v>9549</v>
      </c>
      <c r="C2450" s="5">
        <v>42261</v>
      </c>
      <c r="D2450" s="5">
        <v>42264</v>
      </c>
      <c r="E2450" s="4" t="s">
        <v>21</v>
      </c>
      <c r="F2450" s="4" t="s">
        <v>1763</v>
      </c>
      <c r="G2450" s="4" t="s">
        <v>1762</v>
      </c>
      <c r="H2450" s="4" t="s">
        <v>18</v>
      </c>
      <c r="I2450" s="4" t="s">
        <v>17</v>
      </c>
      <c r="J2450" s="4" t="s">
        <v>6306</v>
      </c>
      <c r="K2450" s="4" t="s">
        <v>6232</v>
      </c>
      <c r="L2450" s="4">
        <v>29406</v>
      </c>
      <c r="M2450" s="4" t="s">
        <v>7</v>
      </c>
      <c r="N2450" s="4" t="s">
        <v>2166</v>
      </c>
      <c r="O2450" s="4" t="s">
        <v>13</v>
      </c>
      <c r="P2450" s="4" t="s">
        <v>231</v>
      </c>
      <c r="Q2450" s="4" t="s">
        <v>2165</v>
      </c>
      <c r="R2450" s="4">
        <v>269.49</v>
      </c>
      <c r="S2450" s="4">
        <v>3</v>
      </c>
      <c r="T2450" s="4">
        <v>0</v>
      </c>
      <c r="U2450" s="4">
        <v>5.3898000000000001</v>
      </c>
      <c r="V2450" s="4" t="str">
        <f>INDEX(Regional_Lookup!$B$2:$B$5,MATCH('Sample - Superstore'!M2450,Regional_Lookup!$A$2:$A$5,0))</f>
        <v>Maria Santos</v>
      </c>
      <c r="W2450" s="4">
        <f>INDEX(Regional_Lookup!$C$2:$C$5, MATCH('Sample - Superstore'!M2450,Regional_Lookup!$A$2:$A$5, 0))</f>
        <v>0.15</v>
      </c>
      <c r="X2450" s="4">
        <f>U2450/R2450</f>
        <v>0.02</v>
      </c>
      <c r="Y2450" s="4" t="str">
        <f>IF(X2450&gt;=W2450, "Yes", "No")</f>
        <v>No</v>
      </c>
      <c r="Z2450" s="4">
        <f>D2450-C2450</f>
        <v>3</v>
      </c>
      <c r="AA2450" s="4" t="str" cm="1">
        <f t="array" ref="AA2450">_xlfn.IFS(Z2450&lt;=2,"Fast",Z2450&gt;5, "Slow", AND(Z2450&gt;=3,Z2450&lt;=5),"Standard")</f>
        <v>Standard</v>
      </c>
    </row>
    <row r="2451" spans="1:27" x14ac:dyDescent="0.2">
      <c r="A2451" s="4">
        <v>2450</v>
      </c>
      <c r="B2451" s="4" t="s">
        <v>9548</v>
      </c>
      <c r="C2451" s="5">
        <v>42679</v>
      </c>
      <c r="D2451" s="5">
        <v>42684</v>
      </c>
      <c r="E2451" s="4" t="s">
        <v>29</v>
      </c>
      <c r="F2451" s="4" t="s">
        <v>3784</v>
      </c>
      <c r="G2451" s="4" t="s">
        <v>3783</v>
      </c>
      <c r="H2451" s="4" t="s">
        <v>102</v>
      </c>
      <c r="I2451" s="4" t="s">
        <v>17</v>
      </c>
      <c r="J2451" s="4" t="s">
        <v>1426</v>
      </c>
      <c r="K2451" s="4" t="s">
        <v>15</v>
      </c>
      <c r="L2451" s="4">
        <v>95123</v>
      </c>
      <c r="M2451" s="4" t="s">
        <v>9</v>
      </c>
      <c r="N2451" s="4" t="s">
        <v>6242</v>
      </c>
      <c r="O2451" s="4" t="s">
        <v>13</v>
      </c>
      <c r="P2451" s="4" t="s">
        <v>100</v>
      </c>
      <c r="Q2451" s="4" t="s">
        <v>6241</v>
      </c>
      <c r="R2451" s="4">
        <v>29.12</v>
      </c>
      <c r="S2451" s="4">
        <v>5</v>
      </c>
      <c r="T2451" s="4">
        <v>0.2</v>
      </c>
      <c r="U2451" s="4">
        <v>9.8279999999999994</v>
      </c>
      <c r="V2451" s="4" t="str">
        <f>INDEX(Regional_Lookup!$B$2:$B$5,MATCH('Sample - Superstore'!M2451,Regional_Lookup!$A$2:$A$5,0))</f>
        <v>James Chen</v>
      </c>
      <c r="W2451" s="4">
        <f>INDEX(Regional_Lookup!$C$2:$C$5, MATCH('Sample - Superstore'!M2451,Regional_Lookup!$A$2:$A$5, 0))</f>
        <v>0.18</v>
      </c>
      <c r="X2451" s="4">
        <f>U2451/R2451</f>
        <v>0.33749999999999997</v>
      </c>
      <c r="Y2451" s="4" t="str">
        <f>IF(X2451&gt;=W2451, "Yes", "No")</f>
        <v>Yes</v>
      </c>
      <c r="Z2451" s="4">
        <f>D2451-C2451</f>
        <v>5</v>
      </c>
      <c r="AA2451" s="4" t="str" cm="1">
        <f t="array" ref="AA2451">_xlfn.IFS(Z2451&lt;=2,"Fast",Z2451&gt;5, "Slow", AND(Z2451&gt;=3,Z2451&lt;=5),"Standard")</f>
        <v>Standard</v>
      </c>
    </row>
    <row r="2452" spans="1:27" x14ac:dyDescent="0.2">
      <c r="A2452" s="4">
        <v>2451</v>
      </c>
      <c r="B2452" s="4" t="s">
        <v>9547</v>
      </c>
      <c r="C2452" s="5">
        <v>42811</v>
      </c>
      <c r="D2452" s="5">
        <v>42816</v>
      </c>
      <c r="E2452" s="4" t="s">
        <v>21</v>
      </c>
      <c r="F2452" s="4" t="s">
        <v>6569</v>
      </c>
      <c r="G2452" s="4" t="s">
        <v>6568</v>
      </c>
      <c r="H2452" s="4" t="s">
        <v>18</v>
      </c>
      <c r="I2452" s="4" t="s">
        <v>17</v>
      </c>
      <c r="J2452" s="4" t="s">
        <v>254</v>
      </c>
      <c r="K2452" s="4" t="s">
        <v>66</v>
      </c>
      <c r="L2452" s="4">
        <v>10011</v>
      </c>
      <c r="M2452" s="4" t="s">
        <v>5</v>
      </c>
      <c r="N2452" s="4" t="s">
        <v>1534</v>
      </c>
      <c r="O2452" s="4" t="s">
        <v>13</v>
      </c>
      <c r="P2452" s="4" t="s">
        <v>72</v>
      </c>
      <c r="Q2452" s="4" t="s">
        <v>1533</v>
      </c>
      <c r="R2452" s="4">
        <v>18.75</v>
      </c>
      <c r="S2452" s="4">
        <v>5</v>
      </c>
      <c r="T2452" s="4">
        <v>0</v>
      </c>
      <c r="U2452" s="4">
        <v>9</v>
      </c>
      <c r="V2452" s="4" t="str">
        <f>INDEX(Regional_Lookup!$B$2:$B$5,MATCH('Sample - Superstore'!M2452,Regional_Lookup!$A$2:$A$5,0))</f>
        <v>Sarah Miller</v>
      </c>
      <c r="W2452" s="4">
        <f>INDEX(Regional_Lookup!$C$2:$C$5, MATCH('Sample - Superstore'!M2452,Regional_Lookup!$A$2:$A$5, 0))</f>
        <v>0.16</v>
      </c>
      <c r="X2452" s="4">
        <f>U2452/R2452</f>
        <v>0.48</v>
      </c>
      <c r="Y2452" s="4" t="str">
        <f>IF(X2452&gt;=W2452, "Yes", "No")</f>
        <v>Yes</v>
      </c>
      <c r="Z2452" s="4">
        <f>D2452-C2452</f>
        <v>5</v>
      </c>
      <c r="AA2452" s="4" t="str" cm="1">
        <f t="array" ref="AA2452">_xlfn.IFS(Z2452&lt;=2,"Fast",Z2452&gt;5, "Slow", AND(Z2452&gt;=3,Z2452&lt;=5),"Standard")</f>
        <v>Standard</v>
      </c>
    </row>
    <row r="2453" spans="1:27" x14ac:dyDescent="0.2">
      <c r="A2453" s="4">
        <v>2452</v>
      </c>
      <c r="B2453" s="4" t="s">
        <v>9547</v>
      </c>
      <c r="C2453" s="5">
        <v>42811</v>
      </c>
      <c r="D2453" s="5">
        <v>42816</v>
      </c>
      <c r="E2453" s="4" t="s">
        <v>21</v>
      </c>
      <c r="F2453" s="4" t="s">
        <v>6569</v>
      </c>
      <c r="G2453" s="4" t="s">
        <v>6568</v>
      </c>
      <c r="H2453" s="4" t="s">
        <v>18</v>
      </c>
      <c r="I2453" s="4" t="s">
        <v>17</v>
      </c>
      <c r="J2453" s="4" t="s">
        <v>254</v>
      </c>
      <c r="K2453" s="4" t="s">
        <v>66</v>
      </c>
      <c r="L2453" s="4">
        <v>10011</v>
      </c>
      <c r="M2453" s="4" t="s">
        <v>5</v>
      </c>
      <c r="N2453" s="4" t="s">
        <v>6153</v>
      </c>
      <c r="O2453" s="4" t="s">
        <v>33</v>
      </c>
      <c r="P2453" s="4" t="s">
        <v>32</v>
      </c>
      <c r="Q2453" s="4" t="s">
        <v>6152</v>
      </c>
      <c r="R2453" s="4">
        <v>119.7</v>
      </c>
      <c r="S2453" s="4">
        <v>6</v>
      </c>
      <c r="T2453" s="4">
        <v>0</v>
      </c>
      <c r="U2453" s="4">
        <v>31.122</v>
      </c>
      <c r="V2453" s="4" t="str">
        <f>INDEX(Regional_Lookup!$B$2:$B$5,MATCH('Sample - Superstore'!M2453,Regional_Lookup!$A$2:$A$5,0))</f>
        <v>Sarah Miller</v>
      </c>
      <c r="W2453" s="4">
        <f>INDEX(Regional_Lookup!$C$2:$C$5, MATCH('Sample - Superstore'!M2453,Regional_Lookup!$A$2:$A$5, 0))</f>
        <v>0.16</v>
      </c>
      <c r="X2453" s="4">
        <f>U2453/R2453</f>
        <v>0.26</v>
      </c>
      <c r="Y2453" s="4" t="str">
        <f>IF(X2453&gt;=W2453, "Yes", "No")</f>
        <v>Yes</v>
      </c>
      <c r="Z2453" s="4">
        <f>D2453-C2453</f>
        <v>5</v>
      </c>
      <c r="AA2453" s="4" t="str" cm="1">
        <f t="array" ref="AA2453">_xlfn.IFS(Z2453&lt;=2,"Fast",Z2453&gt;5, "Slow", AND(Z2453&gt;=3,Z2453&lt;=5),"Standard")</f>
        <v>Standard</v>
      </c>
    </row>
    <row r="2454" spans="1:27" x14ac:dyDescent="0.2">
      <c r="A2454" s="4">
        <v>2453</v>
      </c>
      <c r="B2454" s="4" t="s">
        <v>9547</v>
      </c>
      <c r="C2454" s="5">
        <v>42811</v>
      </c>
      <c r="D2454" s="5">
        <v>42816</v>
      </c>
      <c r="E2454" s="4" t="s">
        <v>21</v>
      </c>
      <c r="F2454" s="4" t="s">
        <v>6569</v>
      </c>
      <c r="G2454" s="4" t="s">
        <v>6568</v>
      </c>
      <c r="H2454" s="4" t="s">
        <v>18</v>
      </c>
      <c r="I2454" s="4" t="s">
        <v>17</v>
      </c>
      <c r="J2454" s="4" t="s">
        <v>254</v>
      </c>
      <c r="K2454" s="4" t="s">
        <v>66</v>
      </c>
      <c r="L2454" s="4">
        <v>10011</v>
      </c>
      <c r="M2454" s="4" t="s">
        <v>5</v>
      </c>
      <c r="N2454" s="4" t="s">
        <v>3907</v>
      </c>
      <c r="O2454" s="4" t="s">
        <v>13</v>
      </c>
      <c r="P2454" s="4" t="s">
        <v>100</v>
      </c>
      <c r="Q2454" s="4" t="s">
        <v>3906</v>
      </c>
      <c r="R2454" s="4">
        <v>9.1440000000000001</v>
      </c>
      <c r="S2454" s="4">
        <v>3</v>
      </c>
      <c r="T2454" s="4">
        <v>0.2</v>
      </c>
      <c r="U2454" s="4">
        <v>3.0861000000000001</v>
      </c>
      <c r="V2454" s="4" t="str">
        <f>INDEX(Regional_Lookup!$B$2:$B$5,MATCH('Sample - Superstore'!M2454,Regional_Lookup!$A$2:$A$5,0))</f>
        <v>Sarah Miller</v>
      </c>
      <c r="W2454" s="4">
        <f>INDEX(Regional_Lookup!$C$2:$C$5, MATCH('Sample - Superstore'!M2454,Regional_Lookup!$A$2:$A$5, 0))</f>
        <v>0.16</v>
      </c>
      <c r="X2454" s="4">
        <f>U2454/R2454</f>
        <v>0.33750000000000002</v>
      </c>
      <c r="Y2454" s="4" t="str">
        <f>IF(X2454&gt;=W2454, "Yes", "No")</f>
        <v>Yes</v>
      </c>
      <c r="Z2454" s="4">
        <f>D2454-C2454</f>
        <v>5</v>
      </c>
      <c r="AA2454" s="4" t="str" cm="1">
        <f t="array" ref="AA2454">_xlfn.IFS(Z2454&lt;=2,"Fast",Z2454&gt;5, "Slow", AND(Z2454&gt;=3,Z2454&lt;=5),"Standard")</f>
        <v>Standard</v>
      </c>
    </row>
    <row r="2455" spans="1:27" x14ac:dyDescent="0.2">
      <c r="A2455" s="4">
        <v>2454</v>
      </c>
      <c r="B2455" s="4" t="s">
        <v>9547</v>
      </c>
      <c r="C2455" s="5">
        <v>42811</v>
      </c>
      <c r="D2455" s="5">
        <v>42816</v>
      </c>
      <c r="E2455" s="4" t="s">
        <v>21</v>
      </c>
      <c r="F2455" s="4" t="s">
        <v>6569</v>
      </c>
      <c r="G2455" s="4" t="s">
        <v>6568</v>
      </c>
      <c r="H2455" s="4" t="s">
        <v>18</v>
      </c>
      <c r="I2455" s="4" t="s">
        <v>17</v>
      </c>
      <c r="J2455" s="4" t="s">
        <v>254</v>
      </c>
      <c r="K2455" s="4" t="s">
        <v>66</v>
      </c>
      <c r="L2455" s="4">
        <v>10011</v>
      </c>
      <c r="M2455" s="4" t="s">
        <v>5</v>
      </c>
      <c r="N2455" s="4" t="s">
        <v>7191</v>
      </c>
      <c r="O2455" s="4" t="s">
        <v>33</v>
      </c>
      <c r="P2455" s="4" t="s">
        <v>55</v>
      </c>
      <c r="Q2455" s="4" t="s">
        <v>7190</v>
      </c>
      <c r="R2455" s="4">
        <v>57.06</v>
      </c>
      <c r="S2455" s="4">
        <v>3</v>
      </c>
      <c r="T2455" s="4">
        <v>0</v>
      </c>
      <c r="U2455" s="4">
        <v>18.2592</v>
      </c>
      <c r="V2455" s="4" t="str">
        <f>INDEX(Regional_Lookup!$B$2:$B$5,MATCH('Sample - Superstore'!M2455,Regional_Lookup!$A$2:$A$5,0))</f>
        <v>Sarah Miller</v>
      </c>
      <c r="W2455" s="4">
        <f>INDEX(Regional_Lookup!$C$2:$C$5, MATCH('Sample - Superstore'!M2455,Regional_Lookup!$A$2:$A$5, 0))</f>
        <v>0.16</v>
      </c>
      <c r="X2455" s="4">
        <f>U2455/R2455</f>
        <v>0.32</v>
      </c>
      <c r="Y2455" s="4" t="str">
        <f>IF(X2455&gt;=W2455, "Yes", "No")</f>
        <v>Yes</v>
      </c>
      <c r="Z2455" s="4">
        <f>D2455-C2455</f>
        <v>5</v>
      </c>
      <c r="AA2455" s="4" t="str" cm="1">
        <f t="array" ref="AA2455">_xlfn.IFS(Z2455&lt;=2,"Fast",Z2455&gt;5, "Slow", AND(Z2455&gt;=3,Z2455&lt;=5),"Standard")</f>
        <v>Standard</v>
      </c>
    </row>
    <row r="2456" spans="1:27" x14ac:dyDescent="0.2">
      <c r="A2456" s="4">
        <v>2455</v>
      </c>
      <c r="B2456" s="4" t="s">
        <v>9547</v>
      </c>
      <c r="C2456" s="5">
        <v>42811</v>
      </c>
      <c r="D2456" s="5">
        <v>42816</v>
      </c>
      <c r="E2456" s="4" t="s">
        <v>21</v>
      </c>
      <c r="F2456" s="4" t="s">
        <v>6569</v>
      </c>
      <c r="G2456" s="4" t="s">
        <v>6568</v>
      </c>
      <c r="H2456" s="4" t="s">
        <v>18</v>
      </c>
      <c r="I2456" s="4" t="s">
        <v>17</v>
      </c>
      <c r="J2456" s="4" t="s">
        <v>254</v>
      </c>
      <c r="K2456" s="4" t="s">
        <v>66</v>
      </c>
      <c r="L2456" s="4">
        <v>10011</v>
      </c>
      <c r="M2456" s="4" t="s">
        <v>5</v>
      </c>
      <c r="N2456" s="4" t="s">
        <v>3407</v>
      </c>
      <c r="O2456" s="4" t="s">
        <v>33</v>
      </c>
      <c r="P2456" s="4" t="s">
        <v>55</v>
      </c>
      <c r="Q2456" s="4" t="s">
        <v>3406</v>
      </c>
      <c r="R2456" s="4">
        <v>71.599999999999994</v>
      </c>
      <c r="S2456" s="4">
        <v>8</v>
      </c>
      <c r="T2456" s="4">
        <v>0</v>
      </c>
      <c r="U2456" s="4">
        <v>13.603999999999999</v>
      </c>
      <c r="V2456" s="4" t="str">
        <f>INDEX(Regional_Lookup!$B$2:$B$5,MATCH('Sample - Superstore'!M2456,Regional_Lookup!$A$2:$A$5,0))</f>
        <v>Sarah Miller</v>
      </c>
      <c r="W2456" s="4">
        <f>INDEX(Regional_Lookup!$C$2:$C$5, MATCH('Sample - Superstore'!M2456,Regional_Lookup!$A$2:$A$5, 0))</f>
        <v>0.16</v>
      </c>
      <c r="X2456" s="4">
        <f>U2456/R2456</f>
        <v>0.19</v>
      </c>
      <c r="Y2456" s="4" t="str">
        <f>IF(X2456&gt;=W2456, "Yes", "No")</f>
        <v>Yes</v>
      </c>
      <c r="Z2456" s="4">
        <f>D2456-C2456</f>
        <v>5</v>
      </c>
      <c r="AA2456" s="4" t="str" cm="1">
        <f t="array" ref="AA2456">_xlfn.IFS(Z2456&lt;=2,"Fast",Z2456&gt;5, "Slow", AND(Z2456&gt;=3,Z2456&lt;=5),"Standard")</f>
        <v>Standard</v>
      </c>
    </row>
    <row r="2457" spans="1:27" x14ac:dyDescent="0.2">
      <c r="A2457" s="4">
        <v>2456</v>
      </c>
      <c r="B2457" s="4" t="s">
        <v>9547</v>
      </c>
      <c r="C2457" s="5">
        <v>42811</v>
      </c>
      <c r="D2457" s="5">
        <v>42816</v>
      </c>
      <c r="E2457" s="4" t="s">
        <v>21</v>
      </c>
      <c r="F2457" s="4" t="s">
        <v>6569</v>
      </c>
      <c r="G2457" s="4" t="s">
        <v>6568</v>
      </c>
      <c r="H2457" s="4" t="s">
        <v>18</v>
      </c>
      <c r="I2457" s="4" t="s">
        <v>17</v>
      </c>
      <c r="J2457" s="4" t="s">
        <v>254</v>
      </c>
      <c r="K2457" s="4" t="s">
        <v>66</v>
      </c>
      <c r="L2457" s="4">
        <v>10011</v>
      </c>
      <c r="M2457" s="4" t="s">
        <v>5</v>
      </c>
      <c r="N2457" s="4" t="s">
        <v>1473</v>
      </c>
      <c r="O2457" s="4" t="s">
        <v>13</v>
      </c>
      <c r="P2457" s="4" t="s">
        <v>231</v>
      </c>
      <c r="Q2457" s="4" t="s">
        <v>1472</v>
      </c>
      <c r="R2457" s="4">
        <v>107.44</v>
      </c>
      <c r="S2457" s="4">
        <v>8</v>
      </c>
      <c r="T2457" s="4">
        <v>0</v>
      </c>
      <c r="U2457" s="4">
        <v>27.9344</v>
      </c>
      <c r="V2457" s="4" t="str">
        <f>INDEX(Regional_Lookup!$B$2:$B$5,MATCH('Sample - Superstore'!M2457,Regional_Lookup!$A$2:$A$5,0))</f>
        <v>Sarah Miller</v>
      </c>
      <c r="W2457" s="4">
        <f>INDEX(Regional_Lookup!$C$2:$C$5, MATCH('Sample - Superstore'!M2457,Regional_Lookup!$A$2:$A$5, 0))</f>
        <v>0.16</v>
      </c>
      <c r="X2457" s="4">
        <f>U2457/R2457</f>
        <v>0.26</v>
      </c>
      <c r="Y2457" s="4" t="str">
        <f>IF(X2457&gt;=W2457, "Yes", "No")</f>
        <v>Yes</v>
      </c>
      <c r="Z2457" s="4">
        <f>D2457-C2457</f>
        <v>5</v>
      </c>
      <c r="AA2457" s="4" t="str" cm="1">
        <f t="array" ref="AA2457">_xlfn.IFS(Z2457&lt;=2,"Fast",Z2457&gt;5, "Slow", AND(Z2457&gt;=3,Z2457&lt;=5),"Standard")</f>
        <v>Standard</v>
      </c>
    </row>
    <row r="2458" spans="1:27" x14ac:dyDescent="0.2">
      <c r="A2458" s="4">
        <v>2457</v>
      </c>
      <c r="B2458" s="4" t="s">
        <v>9547</v>
      </c>
      <c r="C2458" s="5">
        <v>42811</v>
      </c>
      <c r="D2458" s="5">
        <v>42816</v>
      </c>
      <c r="E2458" s="4" t="s">
        <v>21</v>
      </c>
      <c r="F2458" s="4" t="s">
        <v>6569</v>
      </c>
      <c r="G2458" s="4" t="s">
        <v>6568</v>
      </c>
      <c r="H2458" s="4" t="s">
        <v>18</v>
      </c>
      <c r="I2458" s="4" t="s">
        <v>17</v>
      </c>
      <c r="J2458" s="4" t="s">
        <v>254</v>
      </c>
      <c r="K2458" s="4" t="s">
        <v>66</v>
      </c>
      <c r="L2458" s="4">
        <v>10011</v>
      </c>
      <c r="M2458" s="4" t="s">
        <v>5</v>
      </c>
      <c r="N2458" s="4" t="s">
        <v>6444</v>
      </c>
      <c r="O2458" s="4" t="s">
        <v>13</v>
      </c>
      <c r="P2458" s="4" t="s">
        <v>72</v>
      </c>
      <c r="Q2458" s="4" t="s">
        <v>6443</v>
      </c>
      <c r="R2458" s="4">
        <v>7.31</v>
      </c>
      <c r="S2458" s="4">
        <v>1</v>
      </c>
      <c r="T2458" s="4">
        <v>0</v>
      </c>
      <c r="U2458" s="4">
        <v>3.4357000000000002</v>
      </c>
      <c r="V2458" s="4" t="str">
        <f>INDEX(Regional_Lookup!$B$2:$B$5,MATCH('Sample - Superstore'!M2458,Regional_Lookup!$A$2:$A$5,0))</f>
        <v>Sarah Miller</v>
      </c>
      <c r="W2458" s="4">
        <f>INDEX(Regional_Lookup!$C$2:$C$5, MATCH('Sample - Superstore'!M2458,Regional_Lookup!$A$2:$A$5, 0))</f>
        <v>0.16</v>
      </c>
      <c r="X2458" s="4">
        <f>U2458/R2458</f>
        <v>0.47000000000000003</v>
      </c>
      <c r="Y2458" s="4" t="str">
        <f>IF(X2458&gt;=W2458, "Yes", "No")</f>
        <v>Yes</v>
      </c>
      <c r="Z2458" s="4">
        <f>D2458-C2458</f>
        <v>5</v>
      </c>
      <c r="AA2458" s="4" t="str" cm="1">
        <f t="array" ref="AA2458">_xlfn.IFS(Z2458&lt;=2,"Fast",Z2458&gt;5, "Slow", AND(Z2458&gt;=3,Z2458&lt;=5),"Standard")</f>
        <v>Standard</v>
      </c>
    </row>
    <row r="2459" spans="1:27" x14ac:dyDescent="0.2">
      <c r="A2459" s="4">
        <v>2458</v>
      </c>
      <c r="B2459" s="4" t="s">
        <v>9547</v>
      </c>
      <c r="C2459" s="5">
        <v>42811</v>
      </c>
      <c r="D2459" s="5">
        <v>42816</v>
      </c>
      <c r="E2459" s="4" t="s">
        <v>21</v>
      </c>
      <c r="F2459" s="4" t="s">
        <v>6569</v>
      </c>
      <c r="G2459" s="4" t="s">
        <v>6568</v>
      </c>
      <c r="H2459" s="4" t="s">
        <v>18</v>
      </c>
      <c r="I2459" s="4" t="s">
        <v>17</v>
      </c>
      <c r="J2459" s="4" t="s">
        <v>254</v>
      </c>
      <c r="K2459" s="4" t="s">
        <v>66</v>
      </c>
      <c r="L2459" s="4">
        <v>10011</v>
      </c>
      <c r="M2459" s="4" t="s">
        <v>5</v>
      </c>
      <c r="N2459" s="4" t="s">
        <v>2850</v>
      </c>
      <c r="O2459" s="4" t="s">
        <v>13</v>
      </c>
      <c r="P2459" s="4" t="s">
        <v>116</v>
      </c>
      <c r="Q2459" s="4" t="s">
        <v>2849</v>
      </c>
      <c r="R2459" s="4">
        <v>59.1</v>
      </c>
      <c r="S2459" s="4">
        <v>6</v>
      </c>
      <c r="T2459" s="4">
        <v>0</v>
      </c>
      <c r="U2459" s="4">
        <v>22.457999999999998</v>
      </c>
      <c r="V2459" s="4" t="str">
        <f>INDEX(Regional_Lookup!$B$2:$B$5,MATCH('Sample - Superstore'!M2459,Regional_Lookup!$A$2:$A$5,0))</f>
        <v>Sarah Miller</v>
      </c>
      <c r="W2459" s="4">
        <f>INDEX(Regional_Lookup!$C$2:$C$5, MATCH('Sample - Superstore'!M2459,Regional_Lookup!$A$2:$A$5, 0))</f>
        <v>0.16</v>
      </c>
      <c r="X2459" s="4">
        <f>U2459/R2459</f>
        <v>0.37999999999999995</v>
      </c>
      <c r="Y2459" s="4" t="str">
        <f>IF(X2459&gt;=W2459, "Yes", "No")</f>
        <v>Yes</v>
      </c>
      <c r="Z2459" s="4">
        <f>D2459-C2459</f>
        <v>5</v>
      </c>
      <c r="AA2459" s="4" t="str" cm="1">
        <f t="array" ref="AA2459">_xlfn.IFS(Z2459&lt;=2,"Fast",Z2459&gt;5, "Slow", AND(Z2459&gt;=3,Z2459&lt;=5),"Standard")</f>
        <v>Standard</v>
      </c>
    </row>
    <row r="2460" spans="1:27" x14ac:dyDescent="0.2">
      <c r="A2460" s="4">
        <v>2459</v>
      </c>
      <c r="B2460" s="4" t="s">
        <v>9547</v>
      </c>
      <c r="C2460" s="5">
        <v>42811</v>
      </c>
      <c r="D2460" s="5">
        <v>42816</v>
      </c>
      <c r="E2460" s="4" t="s">
        <v>21</v>
      </c>
      <c r="F2460" s="4" t="s">
        <v>6569</v>
      </c>
      <c r="G2460" s="4" t="s">
        <v>6568</v>
      </c>
      <c r="H2460" s="4" t="s">
        <v>18</v>
      </c>
      <c r="I2460" s="4" t="s">
        <v>17</v>
      </c>
      <c r="J2460" s="4" t="s">
        <v>254</v>
      </c>
      <c r="K2460" s="4" t="s">
        <v>66</v>
      </c>
      <c r="L2460" s="4">
        <v>10011</v>
      </c>
      <c r="M2460" s="4" t="s">
        <v>5</v>
      </c>
      <c r="N2460" s="4" t="s">
        <v>4646</v>
      </c>
      <c r="O2460" s="4" t="s">
        <v>13</v>
      </c>
      <c r="P2460" s="4" t="s">
        <v>231</v>
      </c>
      <c r="Q2460" s="4" t="s">
        <v>4645</v>
      </c>
      <c r="R2460" s="4">
        <v>46.53</v>
      </c>
      <c r="S2460" s="4">
        <v>3</v>
      </c>
      <c r="T2460" s="4">
        <v>0</v>
      </c>
      <c r="U2460" s="4">
        <v>12.097799999999999</v>
      </c>
      <c r="V2460" s="4" t="str">
        <f>INDEX(Regional_Lookup!$B$2:$B$5,MATCH('Sample - Superstore'!M2460,Regional_Lookup!$A$2:$A$5,0))</f>
        <v>Sarah Miller</v>
      </c>
      <c r="W2460" s="4">
        <f>INDEX(Regional_Lookup!$C$2:$C$5, MATCH('Sample - Superstore'!M2460,Regional_Lookup!$A$2:$A$5, 0))</f>
        <v>0.16</v>
      </c>
      <c r="X2460" s="4">
        <f>U2460/R2460</f>
        <v>0.26</v>
      </c>
      <c r="Y2460" s="4" t="str">
        <f>IF(X2460&gt;=W2460, "Yes", "No")</f>
        <v>Yes</v>
      </c>
      <c r="Z2460" s="4">
        <f>D2460-C2460</f>
        <v>5</v>
      </c>
      <c r="AA2460" s="4" t="str" cm="1">
        <f t="array" ref="AA2460">_xlfn.IFS(Z2460&lt;=2,"Fast",Z2460&gt;5, "Slow", AND(Z2460&gt;=3,Z2460&lt;=5),"Standard")</f>
        <v>Standard</v>
      </c>
    </row>
    <row r="2461" spans="1:27" x14ac:dyDescent="0.2">
      <c r="A2461" s="4">
        <v>2460</v>
      </c>
      <c r="B2461" s="4" t="s">
        <v>9546</v>
      </c>
      <c r="C2461" s="5">
        <v>42962</v>
      </c>
      <c r="D2461" s="5">
        <v>42968</v>
      </c>
      <c r="E2461" s="4" t="s">
        <v>29</v>
      </c>
      <c r="F2461" s="4" t="s">
        <v>3699</v>
      </c>
      <c r="G2461" s="4" t="s">
        <v>3698</v>
      </c>
      <c r="H2461" s="4" t="s">
        <v>18</v>
      </c>
      <c r="I2461" s="4" t="s">
        <v>17</v>
      </c>
      <c r="J2461" s="4" t="s">
        <v>137</v>
      </c>
      <c r="K2461" s="4" t="s">
        <v>136</v>
      </c>
      <c r="L2461" s="4">
        <v>7060</v>
      </c>
      <c r="M2461" s="4" t="s">
        <v>5</v>
      </c>
      <c r="N2461" s="4" t="s">
        <v>2238</v>
      </c>
      <c r="O2461" s="4" t="s">
        <v>13</v>
      </c>
      <c r="P2461" s="4" t="s">
        <v>12</v>
      </c>
      <c r="Q2461" s="4" t="s">
        <v>2237</v>
      </c>
      <c r="R2461" s="4">
        <v>97.84</v>
      </c>
      <c r="S2461" s="4">
        <v>2</v>
      </c>
      <c r="T2461" s="4">
        <v>0</v>
      </c>
      <c r="U2461" s="4">
        <v>25.438400000000001</v>
      </c>
      <c r="V2461" s="4" t="str">
        <f>INDEX(Regional_Lookup!$B$2:$B$5,MATCH('Sample - Superstore'!M2461,Regional_Lookup!$A$2:$A$5,0))</f>
        <v>Sarah Miller</v>
      </c>
      <c r="W2461" s="4">
        <f>INDEX(Regional_Lookup!$C$2:$C$5, MATCH('Sample - Superstore'!M2461,Regional_Lookup!$A$2:$A$5, 0))</f>
        <v>0.16</v>
      </c>
      <c r="X2461" s="4">
        <f>U2461/R2461</f>
        <v>0.26</v>
      </c>
      <c r="Y2461" s="4" t="str">
        <f>IF(X2461&gt;=W2461, "Yes", "No")</f>
        <v>Yes</v>
      </c>
      <c r="Z2461" s="4">
        <f>D2461-C2461</f>
        <v>6</v>
      </c>
      <c r="AA2461" s="4" t="str" cm="1">
        <f t="array" ref="AA2461">_xlfn.IFS(Z2461&lt;=2,"Fast",Z2461&gt;5, "Slow", AND(Z2461&gt;=3,Z2461&lt;=5),"Standard")</f>
        <v>Slow</v>
      </c>
    </row>
    <row r="2462" spans="1:27" x14ac:dyDescent="0.2">
      <c r="A2462" s="4">
        <v>2461</v>
      </c>
      <c r="B2462" s="4" t="s">
        <v>9543</v>
      </c>
      <c r="C2462" s="5">
        <v>42196</v>
      </c>
      <c r="D2462" s="5">
        <v>42198</v>
      </c>
      <c r="E2462" s="4" t="s">
        <v>21</v>
      </c>
      <c r="F2462" s="4" t="s">
        <v>976</v>
      </c>
      <c r="G2462" s="4" t="s">
        <v>975</v>
      </c>
      <c r="H2462" s="4" t="s">
        <v>18</v>
      </c>
      <c r="I2462" s="4" t="s">
        <v>17</v>
      </c>
      <c r="J2462" s="4" t="s">
        <v>234</v>
      </c>
      <c r="K2462" s="4" t="s">
        <v>233</v>
      </c>
      <c r="L2462" s="4">
        <v>98115</v>
      </c>
      <c r="M2462" s="4" t="s">
        <v>9</v>
      </c>
      <c r="N2462" s="4" t="s">
        <v>9545</v>
      </c>
      <c r="O2462" s="4" t="s">
        <v>13</v>
      </c>
      <c r="P2462" s="4" t="s">
        <v>24</v>
      </c>
      <c r="Q2462" s="4" t="s">
        <v>9544</v>
      </c>
      <c r="R2462" s="4">
        <v>29.97</v>
      </c>
      <c r="S2462" s="4">
        <v>3</v>
      </c>
      <c r="T2462" s="4">
        <v>0</v>
      </c>
      <c r="U2462" s="4">
        <v>13.486499999999999</v>
      </c>
      <c r="V2462" s="4" t="str">
        <f>INDEX(Regional_Lookup!$B$2:$B$5,MATCH('Sample - Superstore'!M2462,Regional_Lookup!$A$2:$A$5,0))</f>
        <v>James Chen</v>
      </c>
      <c r="W2462" s="4">
        <f>INDEX(Regional_Lookup!$C$2:$C$5, MATCH('Sample - Superstore'!M2462,Regional_Lookup!$A$2:$A$5, 0))</f>
        <v>0.18</v>
      </c>
      <c r="X2462" s="4">
        <f>U2462/R2462</f>
        <v>0.45</v>
      </c>
      <c r="Y2462" s="4" t="str">
        <f>IF(X2462&gt;=W2462, "Yes", "No")</f>
        <v>Yes</v>
      </c>
      <c r="Z2462" s="4">
        <f>D2462-C2462</f>
        <v>2</v>
      </c>
      <c r="AA2462" s="4" t="str" cm="1">
        <f t="array" ref="AA2462">_xlfn.IFS(Z2462&lt;=2,"Fast",Z2462&gt;5, "Slow", AND(Z2462&gt;=3,Z2462&lt;=5),"Standard")</f>
        <v>Fast</v>
      </c>
    </row>
    <row r="2463" spans="1:27" x14ac:dyDescent="0.2">
      <c r="A2463" s="4">
        <v>2462</v>
      </c>
      <c r="B2463" s="4" t="s">
        <v>9543</v>
      </c>
      <c r="C2463" s="5">
        <v>42196</v>
      </c>
      <c r="D2463" s="5">
        <v>42198</v>
      </c>
      <c r="E2463" s="4" t="s">
        <v>21</v>
      </c>
      <c r="F2463" s="4" t="s">
        <v>976</v>
      </c>
      <c r="G2463" s="4" t="s">
        <v>975</v>
      </c>
      <c r="H2463" s="4" t="s">
        <v>18</v>
      </c>
      <c r="I2463" s="4" t="s">
        <v>17</v>
      </c>
      <c r="J2463" s="4" t="s">
        <v>234</v>
      </c>
      <c r="K2463" s="4" t="s">
        <v>233</v>
      </c>
      <c r="L2463" s="4">
        <v>98115</v>
      </c>
      <c r="M2463" s="4" t="s">
        <v>9</v>
      </c>
      <c r="N2463" s="4" t="s">
        <v>610</v>
      </c>
      <c r="O2463" s="4" t="s">
        <v>13</v>
      </c>
      <c r="P2463" s="4" t="s">
        <v>100</v>
      </c>
      <c r="Q2463" s="4" t="s">
        <v>609</v>
      </c>
      <c r="R2463" s="4">
        <v>98.352000000000004</v>
      </c>
      <c r="S2463" s="4">
        <v>3</v>
      </c>
      <c r="T2463" s="4">
        <v>0.2</v>
      </c>
      <c r="U2463" s="4">
        <v>34.423200000000001</v>
      </c>
      <c r="V2463" s="4" t="str">
        <f>INDEX(Regional_Lookup!$B$2:$B$5,MATCH('Sample - Superstore'!M2463,Regional_Lookup!$A$2:$A$5,0))</f>
        <v>James Chen</v>
      </c>
      <c r="W2463" s="4">
        <f>INDEX(Regional_Lookup!$C$2:$C$5, MATCH('Sample - Superstore'!M2463,Regional_Lookup!$A$2:$A$5, 0))</f>
        <v>0.18</v>
      </c>
      <c r="X2463" s="4">
        <f>U2463/R2463</f>
        <v>0.35</v>
      </c>
      <c r="Y2463" s="4" t="str">
        <f>IF(X2463&gt;=W2463, "Yes", "No")</f>
        <v>Yes</v>
      </c>
      <c r="Z2463" s="4">
        <f>D2463-C2463</f>
        <v>2</v>
      </c>
      <c r="AA2463" s="4" t="str" cm="1">
        <f t="array" ref="AA2463">_xlfn.IFS(Z2463&lt;=2,"Fast",Z2463&gt;5, "Slow", AND(Z2463&gt;=3,Z2463&lt;=5),"Standard")</f>
        <v>Fast</v>
      </c>
    </row>
    <row r="2464" spans="1:27" x14ac:dyDescent="0.2">
      <c r="A2464" s="4">
        <v>2463</v>
      </c>
      <c r="B2464" s="4" t="s">
        <v>9542</v>
      </c>
      <c r="C2464" s="5">
        <v>43072</v>
      </c>
      <c r="D2464" s="5">
        <v>43078</v>
      </c>
      <c r="E2464" s="4" t="s">
        <v>29</v>
      </c>
      <c r="F2464" s="4" t="s">
        <v>9541</v>
      </c>
      <c r="G2464" s="4" t="s">
        <v>9540</v>
      </c>
      <c r="H2464" s="4" t="s">
        <v>18</v>
      </c>
      <c r="I2464" s="4" t="s">
        <v>17</v>
      </c>
      <c r="J2464" s="4" t="s">
        <v>254</v>
      </c>
      <c r="K2464" s="4" t="s">
        <v>66</v>
      </c>
      <c r="L2464" s="4">
        <v>10009</v>
      </c>
      <c r="M2464" s="4" t="s">
        <v>5</v>
      </c>
      <c r="N2464" s="4" t="s">
        <v>801</v>
      </c>
      <c r="O2464" s="4" t="s">
        <v>13</v>
      </c>
      <c r="P2464" s="4" t="s">
        <v>100</v>
      </c>
      <c r="Q2464" s="4" t="s">
        <v>800</v>
      </c>
      <c r="R2464" s="4">
        <v>83.92</v>
      </c>
      <c r="S2464" s="4">
        <v>5</v>
      </c>
      <c r="T2464" s="4">
        <v>0.2</v>
      </c>
      <c r="U2464" s="4">
        <v>29.372</v>
      </c>
      <c r="V2464" s="4" t="str">
        <f>INDEX(Regional_Lookup!$B$2:$B$5,MATCH('Sample - Superstore'!M2464,Regional_Lookup!$A$2:$A$5,0))</f>
        <v>Sarah Miller</v>
      </c>
      <c r="W2464" s="4">
        <f>INDEX(Regional_Lookup!$C$2:$C$5, MATCH('Sample - Superstore'!M2464,Regional_Lookup!$A$2:$A$5, 0))</f>
        <v>0.16</v>
      </c>
      <c r="X2464" s="4">
        <f>U2464/R2464</f>
        <v>0.35</v>
      </c>
      <c r="Y2464" s="4" t="str">
        <f>IF(X2464&gt;=W2464, "Yes", "No")</f>
        <v>Yes</v>
      </c>
      <c r="Z2464" s="4">
        <f>D2464-C2464</f>
        <v>6</v>
      </c>
      <c r="AA2464" s="4" t="str" cm="1">
        <f t="array" ref="AA2464">_xlfn.IFS(Z2464&lt;=2,"Fast",Z2464&gt;5, "Slow", AND(Z2464&gt;=3,Z2464&lt;=5),"Standard")</f>
        <v>Slow</v>
      </c>
    </row>
    <row r="2465" spans="1:27" x14ac:dyDescent="0.2">
      <c r="A2465" s="4">
        <v>2464</v>
      </c>
      <c r="B2465" s="4" t="s">
        <v>9542</v>
      </c>
      <c r="C2465" s="5">
        <v>43072</v>
      </c>
      <c r="D2465" s="5">
        <v>43078</v>
      </c>
      <c r="E2465" s="4" t="s">
        <v>29</v>
      </c>
      <c r="F2465" s="4" t="s">
        <v>9541</v>
      </c>
      <c r="G2465" s="4" t="s">
        <v>9540</v>
      </c>
      <c r="H2465" s="4" t="s">
        <v>18</v>
      </c>
      <c r="I2465" s="4" t="s">
        <v>17</v>
      </c>
      <c r="J2465" s="4" t="s">
        <v>254</v>
      </c>
      <c r="K2465" s="4" t="s">
        <v>66</v>
      </c>
      <c r="L2465" s="4">
        <v>10009</v>
      </c>
      <c r="M2465" s="4" t="s">
        <v>5</v>
      </c>
      <c r="N2465" s="4" t="s">
        <v>2509</v>
      </c>
      <c r="O2465" s="4" t="s">
        <v>13</v>
      </c>
      <c r="P2465" s="4" t="s">
        <v>100</v>
      </c>
      <c r="Q2465" s="4" t="s">
        <v>2508</v>
      </c>
      <c r="R2465" s="4">
        <v>14.624000000000001</v>
      </c>
      <c r="S2465" s="4">
        <v>2</v>
      </c>
      <c r="T2465" s="4">
        <v>0.2</v>
      </c>
      <c r="U2465" s="4">
        <v>5.1184000000000003</v>
      </c>
      <c r="V2465" s="4" t="str">
        <f>INDEX(Regional_Lookup!$B$2:$B$5,MATCH('Sample - Superstore'!M2465,Regional_Lookup!$A$2:$A$5,0))</f>
        <v>Sarah Miller</v>
      </c>
      <c r="W2465" s="4">
        <f>INDEX(Regional_Lookup!$C$2:$C$5, MATCH('Sample - Superstore'!M2465,Regional_Lookup!$A$2:$A$5, 0))</f>
        <v>0.16</v>
      </c>
      <c r="X2465" s="4">
        <f>U2465/R2465</f>
        <v>0.35000000000000003</v>
      </c>
      <c r="Y2465" s="4" t="str">
        <f>IF(X2465&gt;=W2465, "Yes", "No")</f>
        <v>Yes</v>
      </c>
      <c r="Z2465" s="4">
        <f>D2465-C2465</f>
        <v>6</v>
      </c>
      <c r="AA2465" s="4" t="str" cm="1">
        <f t="array" ref="AA2465">_xlfn.IFS(Z2465&lt;=2,"Fast",Z2465&gt;5, "Slow", AND(Z2465&gt;=3,Z2465&lt;=5),"Standard")</f>
        <v>Slow</v>
      </c>
    </row>
    <row r="2466" spans="1:27" x14ac:dyDescent="0.2">
      <c r="A2466" s="4">
        <v>2465</v>
      </c>
      <c r="B2466" s="4" t="s">
        <v>9542</v>
      </c>
      <c r="C2466" s="5">
        <v>43072</v>
      </c>
      <c r="D2466" s="5">
        <v>43078</v>
      </c>
      <c r="E2466" s="4" t="s">
        <v>29</v>
      </c>
      <c r="F2466" s="4" t="s">
        <v>9541</v>
      </c>
      <c r="G2466" s="4" t="s">
        <v>9540</v>
      </c>
      <c r="H2466" s="4" t="s">
        <v>18</v>
      </c>
      <c r="I2466" s="4" t="s">
        <v>17</v>
      </c>
      <c r="J2466" s="4" t="s">
        <v>254</v>
      </c>
      <c r="K2466" s="4" t="s">
        <v>66</v>
      </c>
      <c r="L2466" s="4">
        <v>10009</v>
      </c>
      <c r="M2466" s="4" t="s">
        <v>5</v>
      </c>
      <c r="N2466" s="4" t="s">
        <v>1926</v>
      </c>
      <c r="O2466" s="4" t="s">
        <v>33</v>
      </c>
      <c r="P2466" s="4" t="s">
        <v>32</v>
      </c>
      <c r="Q2466" s="4" t="s">
        <v>1925</v>
      </c>
      <c r="R2466" s="4">
        <v>136.99</v>
      </c>
      <c r="S2466" s="4">
        <v>1</v>
      </c>
      <c r="T2466" s="4">
        <v>0</v>
      </c>
      <c r="U2466" s="4">
        <v>36.987299999999998</v>
      </c>
      <c r="V2466" s="4" t="str">
        <f>INDEX(Regional_Lookup!$B$2:$B$5,MATCH('Sample - Superstore'!M2466,Regional_Lookup!$A$2:$A$5,0))</f>
        <v>Sarah Miller</v>
      </c>
      <c r="W2466" s="4">
        <f>INDEX(Regional_Lookup!$C$2:$C$5, MATCH('Sample - Superstore'!M2466,Regional_Lookup!$A$2:$A$5, 0))</f>
        <v>0.16</v>
      </c>
      <c r="X2466" s="4">
        <f>U2466/R2466</f>
        <v>0.26999999999999996</v>
      </c>
      <c r="Y2466" s="4" t="str">
        <f>IF(X2466&gt;=W2466, "Yes", "No")</f>
        <v>Yes</v>
      </c>
      <c r="Z2466" s="4">
        <f>D2466-C2466</f>
        <v>6</v>
      </c>
      <c r="AA2466" s="4" t="str" cm="1">
        <f t="array" ref="AA2466">_xlfn.IFS(Z2466&lt;=2,"Fast",Z2466&gt;5, "Slow", AND(Z2466&gt;=3,Z2466&lt;=5),"Standard")</f>
        <v>Slow</v>
      </c>
    </row>
    <row r="2467" spans="1:27" x14ac:dyDescent="0.2">
      <c r="A2467" s="4">
        <v>2466</v>
      </c>
      <c r="B2467" s="4" t="s">
        <v>9542</v>
      </c>
      <c r="C2467" s="5">
        <v>43072</v>
      </c>
      <c r="D2467" s="5">
        <v>43078</v>
      </c>
      <c r="E2467" s="4" t="s">
        <v>29</v>
      </c>
      <c r="F2467" s="4" t="s">
        <v>9541</v>
      </c>
      <c r="G2467" s="4" t="s">
        <v>9540</v>
      </c>
      <c r="H2467" s="4" t="s">
        <v>18</v>
      </c>
      <c r="I2467" s="4" t="s">
        <v>17</v>
      </c>
      <c r="J2467" s="4" t="s">
        <v>254</v>
      </c>
      <c r="K2467" s="4" t="s">
        <v>66</v>
      </c>
      <c r="L2467" s="4">
        <v>10009</v>
      </c>
      <c r="M2467" s="4" t="s">
        <v>5</v>
      </c>
      <c r="N2467" s="4" t="s">
        <v>9269</v>
      </c>
      <c r="O2467" s="4" t="s">
        <v>13</v>
      </c>
      <c r="P2467" s="4" t="s">
        <v>72</v>
      </c>
      <c r="Q2467" s="4" t="s">
        <v>9268</v>
      </c>
      <c r="R2467" s="4">
        <v>3.15</v>
      </c>
      <c r="S2467" s="4">
        <v>1</v>
      </c>
      <c r="T2467" s="4">
        <v>0</v>
      </c>
      <c r="U2467" s="4">
        <v>1.512</v>
      </c>
      <c r="V2467" s="4" t="str">
        <f>INDEX(Regional_Lookup!$B$2:$B$5,MATCH('Sample - Superstore'!M2467,Regional_Lookup!$A$2:$A$5,0))</f>
        <v>Sarah Miller</v>
      </c>
      <c r="W2467" s="4">
        <f>INDEX(Regional_Lookup!$C$2:$C$5, MATCH('Sample - Superstore'!M2467,Regional_Lookup!$A$2:$A$5, 0))</f>
        <v>0.16</v>
      </c>
      <c r="X2467" s="4">
        <f>U2467/R2467</f>
        <v>0.48000000000000004</v>
      </c>
      <c r="Y2467" s="4" t="str">
        <f>IF(X2467&gt;=W2467, "Yes", "No")</f>
        <v>Yes</v>
      </c>
      <c r="Z2467" s="4">
        <f>D2467-C2467</f>
        <v>6</v>
      </c>
      <c r="AA2467" s="4" t="str" cm="1">
        <f t="array" ref="AA2467">_xlfn.IFS(Z2467&lt;=2,"Fast",Z2467&gt;5, "Slow", AND(Z2467&gt;=3,Z2467&lt;=5),"Standard")</f>
        <v>Slow</v>
      </c>
    </row>
    <row r="2468" spans="1:27" x14ac:dyDescent="0.2">
      <c r="A2468" s="4">
        <v>2467</v>
      </c>
      <c r="B2468" s="4" t="s">
        <v>9539</v>
      </c>
      <c r="C2468" s="5">
        <v>42859</v>
      </c>
      <c r="D2468" s="5">
        <v>42863</v>
      </c>
      <c r="E2468" s="4" t="s">
        <v>29</v>
      </c>
      <c r="F2468" s="4" t="s">
        <v>5492</v>
      </c>
      <c r="G2468" s="4" t="s">
        <v>5491</v>
      </c>
      <c r="H2468" s="4" t="s">
        <v>18</v>
      </c>
      <c r="I2468" s="4" t="s">
        <v>17</v>
      </c>
      <c r="J2468" s="4" t="s">
        <v>2060</v>
      </c>
      <c r="K2468" s="4" t="s">
        <v>763</v>
      </c>
      <c r="L2468" s="4">
        <v>23602</v>
      </c>
      <c r="M2468" s="4" t="s">
        <v>7</v>
      </c>
      <c r="N2468" s="4" t="s">
        <v>6968</v>
      </c>
      <c r="O2468" s="4" t="s">
        <v>13</v>
      </c>
      <c r="P2468" s="4" t="s">
        <v>24</v>
      </c>
      <c r="Q2468" s="4" t="s">
        <v>6967</v>
      </c>
      <c r="R2468" s="4">
        <v>9.11</v>
      </c>
      <c r="S2468" s="4">
        <v>1</v>
      </c>
      <c r="T2468" s="4">
        <v>0</v>
      </c>
      <c r="U2468" s="4">
        <v>4.0994999999999999</v>
      </c>
      <c r="V2468" s="4" t="str">
        <f>INDEX(Regional_Lookup!$B$2:$B$5,MATCH('Sample - Superstore'!M2468,Regional_Lookup!$A$2:$A$5,0))</f>
        <v>Maria Santos</v>
      </c>
      <c r="W2468" s="4">
        <f>INDEX(Regional_Lookup!$C$2:$C$5, MATCH('Sample - Superstore'!M2468,Regional_Lookup!$A$2:$A$5, 0))</f>
        <v>0.15</v>
      </c>
      <c r="X2468" s="4">
        <f>U2468/R2468</f>
        <v>0.45</v>
      </c>
      <c r="Y2468" s="4" t="str">
        <f>IF(X2468&gt;=W2468, "Yes", "No")</f>
        <v>Yes</v>
      </c>
      <c r="Z2468" s="4">
        <f>D2468-C2468</f>
        <v>4</v>
      </c>
      <c r="AA2468" s="4" t="str" cm="1">
        <f t="array" ref="AA2468">_xlfn.IFS(Z2468&lt;=2,"Fast",Z2468&gt;5, "Slow", AND(Z2468&gt;=3,Z2468&lt;=5),"Standard")</f>
        <v>Standard</v>
      </c>
    </row>
    <row r="2469" spans="1:27" x14ac:dyDescent="0.2">
      <c r="A2469" s="4">
        <v>2468</v>
      </c>
      <c r="B2469" s="4" t="s">
        <v>9539</v>
      </c>
      <c r="C2469" s="5">
        <v>42859</v>
      </c>
      <c r="D2469" s="5">
        <v>42863</v>
      </c>
      <c r="E2469" s="4" t="s">
        <v>29</v>
      </c>
      <c r="F2469" s="4" t="s">
        <v>5492</v>
      </c>
      <c r="G2469" s="4" t="s">
        <v>5491</v>
      </c>
      <c r="H2469" s="4" t="s">
        <v>18</v>
      </c>
      <c r="I2469" s="4" t="s">
        <v>17</v>
      </c>
      <c r="J2469" s="4" t="s">
        <v>2060</v>
      </c>
      <c r="K2469" s="4" t="s">
        <v>763</v>
      </c>
      <c r="L2469" s="4">
        <v>23602</v>
      </c>
      <c r="M2469" s="4" t="s">
        <v>7</v>
      </c>
      <c r="N2469" s="4" t="s">
        <v>5583</v>
      </c>
      <c r="O2469" s="4" t="s">
        <v>13</v>
      </c>
      <c r="P2469" s="4" t="s">
        <v>231</v>
      </c>
      <c r="Q2469" s="4" t="s">
        <v>5582</v>
      </c>
      <c r="R2469" s="4">
        <v>571.44000000000005</v>
      </c>
      <c r="S2469" s="4">
        <v>4</v>
      </c>
      <c r="T2469" s="4">
        <v>0</v>
      </c>
      <c r="U2469" s="4">
        <v>165.7176</v>
      </c>
      <c r="V2469" s="4" t="str">
        <f>INDEX(Regional_Lookup!$B$2:$B$5,MATCH('Sample - Superstore'!M2469,Regional_Lookup!$A$2:$A$5,0))</f>
        <v>Maria Santos</v>
      </c>
      <c r="W2469" s="4">
        <f>INDEX(Regional_Lookup!$C$2:$C$5, MATCH('Sample - Superstore'!M2469,Regional_Lookup!$A$2:$A$5, 0))</f>
        <v>0.15</v>
      </c>
      <c r="X2469" s="4">
        <f>U2469/R2469</f>
        <v>0.28999999999999998</v>
      </c>
      <c r="Y2469" s="4" t="str">
        <f>IF(X2469&gt;=W2469, "Yes", "No")</f>
        <v>Yes</v>
      </c>
      <c r="Z2469" s="4">
        <f>D2469-C2469</f>
        <v>4</v>
      </c>
      <c r="AA2469" s="4" t="str" cm="1">
        <f t="array" ref="AA2469">_xlfn.IFS(Z2469&lt;=2,"Fast",Z2469&gt;5, "Slow", AND(Z2469&gt;=3,Z2469&lt;=5),"Standard")</f>
        <v>Standard</v>
      </c>
    </row>
    <row r="2470" spans="1:27" x14ac:dyDescent="0.2">
      <c r="A2470" s="4">
        <v>2469</v>
      </c>
      <c r="B2470" s="4" t="s">
        <v>9539</v>
      </c>
      <c r="C2470" s="5">
        <v>42859</v>
      </c>
      <c r="D2470" s="5">
        <v>42863</v>
      </c>
      <c r="E2470" s="4" t="s">
        <v>29</v>
      </c>
      <c r="F2470" s="4" t="s">
        <v>5492</v>
      </c>
      <c r="G2470" s="4" t="s">
        <v>5491</v>
      </c>
      <c r="H2470" s="4" t="s">
        <v>18</v>
      </c>
      <c r="I2470" s="4" t="s">
        <v>17</v>
      </c>
      <c r="J2470" s="4" t="s">
        <v>2060</v>
      </c>
      <c r="K2470" s="4" t="s">
        <v>763</v>
      </c>
      <c r="L2470" s="4">
        <v>23602</v>
      </c>
      <c r="M2470" s="4" t="s">
        <v>7</v>
      </c>
      <c r="N2470" s="4" t="s">
        <v>204</v>
      </c>
      <c r="O2470" s="4" t="s">
        <v>13</v>
      </c>
      <c r="P2470" s="4" t="s">
        <v>24</v>
      </c>
      <c r="Q2470" s="4" t="s">
        <v>203</v>
      </c>
      <c r="R2470" s="4">
        <v>32.4</v>
      </c>
      <c r="S2470" s="4">
        <v>5</v>
      </c>
      <c r="T2470" s="4">
        <v>0</v>
      </c>
      <c r="U2470" s="4">
        <v>15.552</v>
      </c>
      <c r="V2470" s="4" t="str">
        <f>INDEX(Regional_Lookup!$B$2:$B$5,MATCH('Sample - Superstore'!M2470,Regional_Lookup!$A$2:$A$5,0))</f>
        <v>Maria Santos</v>
      </c>
      <c r="W2470" s="4">
        <f>INDEX(Regional_Lookup!$C$2:$C$5, MATCH('Sample - Superstore'!M2470,Regional_Lookup!$A$2:$A$5, 0))</f>
        <v>0.15</v>
      </c>
      <c r="X2470" s="4">
        <f>U2470/R2470</f>
        <v>0.48</v>
      </c>
      <c r="Y2470" s="4" t="str">
        <f>IF(X2470&gt;=W2470, "Yes", "No")</f>
        <v>Yes</v>
      </c>
      <c r="Z2470" s="4">
        <f>D2470-C2470</f>
        <v>4</v>
      </c>
      <c r="AA2470" s="4" t="str" cm="1">
        <f t="array" ref="AA2470">_xlfn.IFS(Z2470&lt;=2,"Fast",Z2470&gt;5, "Slow", AND(Z2470&gt;=3,Z2470&lt;=5),"Standard")</f>
        <v>Standard</v>
      </c>
    </row>
    <row r="2471" spans="1:27" x14ac:dyDescent="0.2">
      <c r="A2471" s="4">
        <v>2470</v>
      </c>
      <c r="B2471" s="4" t="s">
        <v>9539</v>
      </c>
      <c r="C2471" s="5">
        <v>42859</v>
      </c>
      <c r="D2471" s="5">
        <v>42863</v>
      </c>
      <c r="E2471" s="4" t="s">
        <v>29</v>
      </c>
      <c r="F2471" s="4" t="s">
        <v>5492</v>
      </c>
      <c r="G2471" s="4" t="s">
        <v>5491</v>
      </c>
      <c r="H2471" s="4" t="s">
        <v>18</v>
      </c>
      <c r="I2471" s="4" t="s">
        <v>17</v>
      </c>
      <c r="J2471" s="4" t="s">
        <v>2060</v>
      </c>
      <c r="K2471" s="4" t="s">
        <v>763</v>
      </c>
      <c r="L2471" s="4">
        <v>23602</v>
      </c>
      <c r="M2471" s="4" t="s">
        <v>7</v>
      </c>
      <c r="N2471" s="4" t="s">
        <v>7574</v>
      </c>
      <c r="O2471" s="4" t="s">
        <v>13</v>
      </c>
      <c r="P2471" s="4" t="s">
        <v>231</v>
      </c>
      <c r="Q2471" s="4" t="s">
        <v>7573</v>
      </c>
      <c r="R2471" s="4">
        <v>16.91</v>
      </c>
      <c r="S2471" s="4">
        <v>1</v>
      </c>
      <c r="T2471" s="4">
        <v>0</v>
      </c>
      <c r="U2471" s="4">
        <v>4.5656999999999996</v>
      </c>
      <c r="V2471" s="4" t="str">
        <f>INDEX(Regional_Lookup!$B$2:$B$5,MATCH('Sample - Superstore'!M2471,Regional_Lookup!$A$2:$A$5,0))</f>
        <v>Maria Santos</v>
      </c>
      <c r="W2471" s="4">
        <f>INDEX(Regional_Lookup!$C$2:$C$5, MATCH('Sample - Superstore'!M2471,Regional_Lookup!$A$2:$A$5, 0))</f>
        <v>0.15</v>
      </c>
      <c r="X2471" s="4">
        <f>U2471/R2471</f>
        <v>0.26999999999999996</v>
      </c>
      <c r="Y2471" s="4" t="str">
        <f>IF(X2471&gt;=W2471, "Yes", "No")</f>
        <v>Yes</v>
      </c>
      <c r="Z2471" s="4">
        <f>D2471-C2471</f>
        <v>4</v>
      </c>
      <c r="AA2471" s="4" t="str" cm="1">
        <f t="array" ref="AA2471">_xlfn.IFS(Z2471&lt;=2,"Fast",Z2471&gt;5, "Slow", AND(Z2471&gt;=3,Z2471&lt;=5),"Standard")</f>
        <v>Standard</v>
      </c>
    </row>
    <row r="2472" spans="1:27" x14ac:dyDescent="0.2">
      <c r="A2472" s="4">
        <v>2471</v>
      </c>
      <c r="B2472" s="4" t="s">
        <v>9538</v>
      </c>
      <c r="C2472" s="5">
        <v>42391</v>
      </c>
      <c r="D2472" s="5">
        <v>42397</v>
      </c>
      <c r="E2472" s="4" t="s">
        <v>29</v>
      </c>
      <c r="F2472" s="4" t="s">
        <v>5323</v>
      </c>
      <c r="G2472" s="4" t="s">
        <v>5322</v>
      </c>
      <c r="H2472" s="4" t="s">
        <v>18</v>
      </c>
      <c r="I2472" s="4" t="s">
        <v>17</v>
      </c>
      <c r="J2472" s="4" t="s">
        <v>2013</v>
      </c>
      <c r="K2472" s="4" t="s">
        <v>636</v>
      </c>
      <c r="L2472" s="4">
        <v>28314</v>
      </c>
      <c r="M2472" s="4" t="s">
        <v>7</v>
      </c>
      <c r="N2472" s="4" t="s">
        <v>3454</v>
      </c>
      <c r="O2472" s="4" t="s">
        <v>37</v>
      </c>
      <c r="P2472" s="4" t="s">
        <v>36</v>
      </c>
      <c r="Q2472" s="4" t="s">
        <v>3453</v>
      </c>
      <c r="R2472" s="4">
        <v>14.272</v>
      </c>
      <c r="S2472" s="4">
        <v>8</v>
      </c>
      <c r="T2472" s="4">
        <v>0.2</v>
      </c>
      <c r="U2472" s="4">
        <v>4.2816000000000001</v>
      </c>
      <c r="V2472" s="4" t="str">
        <f>INDEX(Regional_Lookup!$B$2:$B$5,MATCH('Sample - Superstore'!M2472,Regional_Lookup!$A$2:$A$5,0))</f>
        <v>Maria Santos</v>
      </c>
      <c r="W2472" s="4">
        <f>INDEX(Regional_Lookup!$C$2:$C$5, MATCH('Sample - Superstore'!M2472,Regional_Lookup!$A$2:$A$5, 0))</f>
        <v>0.15</v>
      </c>
      <c r="X2472" s="4">
        <f>U2472/R2472</f>
        <v>0.3</v>
      </c>
      <c r="Y2472" s="4" t="str">
        <f>IF(X2472&gt;=W2472, "Yes", "No")</f>
        <v>Yes</v>
      </c>
      <c r="Z2472" s="4">
        <f>D2472-C2472</f>
        <v>6</v>
      </c>
      <c r="AA2472" s="4" t="str" cm="1">
        <f t="array" ref="AA2472">_xlfn.IFS(Z2472&lt;=2,"Fast",Z2472&gt;5, "Slow", AND(Z2472&gt;=3,Z2472&lt;=5),"Standard")</f>
        <v>Slow</v>
      </c>
    </row>
    <row r="2473" spans="1:27" x14ac:dyDescent="0.2">
      <c r="A2473" s="4">
        <v>2472</v>
      </c>
      <c r="B2473" s="4" t="s">
        <v>9538</v>
      </c>
      <c r="C2473" s="5">
        <v>42391</v>
      </c>
      <c r="D2473" s="5">
        <v>42397</v>
      </c>
      <c r="E2473" s="4" t="s">
        <v>29</v>
      </c>
      <c r="F2473" s="4" t="s">
        <v>5323</v>
      </c>
      <c r="G2473" s="4" t="s">
        <v>5322</v>
      </c>
      <c r="H2473" s="4" t="s">
        <v>18</v>
      </c>
      <c r="I2473" s="4" t="s">
        <v>17</v>
      </c>
      <c r="J2473" s="4" t="s">
        <v>2013</v>
      </c>
      <c r="K2473" s="4" t="s">
        <v>636</v>
      </c>
      <c r="L2473" s="4">
        <v>28314</v>
      </c>
      <c r="M2473" s="4" t="s">
        <v>7</v>
      </c>
      <c r="N2473" s="4" t="s">
        <v>1243</v>
      </c>
      <c r="O2473" s="4" t="s">
        <v>37</v>
      </c>
      <c r="P2473" s="4" t="s">
        <v>165</v>
      </c>
      <c r="Q2473" s="4" t="s">
        <v>3751</v>
      </c>
      <c r="R2473" s="4">
        <v>451.13600000000002</v>
      </c>
      <c r="S2473" s="4">
        <v>4</v>
      </c>
      <c r="T2473" s="4">
        <v>0.2</v>
      </c>
      <c r="U2473" s="4">
        <v>-67.670400000000001</v>
      </c>
      <c r="V2473" s="4" t="str">
        <f>INDEX(Regional_Lookup!$B$2:$B$5,MATCH('Sample - Superstore'!M2473,Regional_Lookup!$A$2:$A$5,0))</f>
        <v>Maria Santos</v>
      </c>
      <c r="W2473" s="4">
        <f>INDEX(Regional_Lookup!$C$2:$C$5, MATCH('Sample - Superstore'!M2473,Regional_Lookup!$A$2:$A$5, 0))</f>
        <v>0.15</v>
      </c>
      <c r="X2473" s="4">
        <f>U2473/R2473</f>
        <v>-0.15</v>
      </c>
      <c r="Y2473" s="4" t="str">
        <f>IF(X2473&gt;=W2473, "Yes", "No")</f>
        <v>No</v>
      </c>
      <c r="Z2473" s="4">
        <f>D2473-C2473</f>
        <v>6</v>
      </c>
      <c r="AA2473" s="4" t="str" cm="1">
        <f t="array" ref="AA2473">_xlfn.IFS(Z2473&lt;=2,"Fast",Z2473&gt;5, "Slow", AND(Z2473&gt;=3,Z2473&lt;=5),"Standard")</f>
        <v>Slow</v>
      </c>
    </row>
    <row r="2474" spans="1:27" x14ac:dyDescent="0.2">
      <c r="A2474" s="4">
        <v>2473</v>
      </c>
      <c r="B2474" s="4" t="s">
        <v>9538</v>
      </c>
      <c r="C2474" s="5">
        <v>42391</v>
      </c>
      <c r="D2474" s="5">
        <v>42397</v>
      </c>
      <c r="E2474" s="4" t="s">
        <v>29</v>
      </c>
      <c r="F2474" s="4" t="s">
        <v>5323</v>
      </c>
      <c r="G2474" s="4" t="s">
        <v>5322</v>
      </c>
      <c r="H2474" s="4" t="s">
        <v>18</v>
      </c>
      <c r="I2474" s="4" t="s">
        <v>17</v>
      </c>
      <c r="J2474" s="4" t="s">
        <v>2013</v>
      </c>
      <c r="K2474" s="4" t="s">
        <v>636</v>
      </c>
      <c r="L2474" s="4">
        <v>28314</v>
      </c>
      <c r="M2474" s="4" t="s">
        <v>7</v>
      </c>
      <c r="N2474" s="4" t="s">
        <v>1667</v>
      </c>
      <c r="O2474" s="4" t="s">
        <v>13</v>
      </c>
      <c r="P2474" s="4" t="s">
        <v>12</v>
      </c>
      <c r="Q2474" s="4" t="s">
        <v>1666</v>
      </c>
      <c r="R2474" s="4">
        <v>64.864000000000004</v>
      </c>
      <c r="S2474" s="4">
        <v>4</v>
      </c>
      <c r="T2474" s="4">
        <v>0.2</v>
      </c>
      <c r="U2474" s="4">
        <v>6.4863999999999997</v>
      </c>
      <c r="V2474" s="4" t="str">
        <f>INDEX(Regional_Lookup!$B$2:$B$5,MATCH('Sample - Superstore'!M2474,Regional_Lookup!$A$2:$A$5,0))</f>
        <v>Maria Santos</v>
      </c>
      <c r="W2474" s="4">
        <f>INDEX(Regional_Lookup!$C$2:$C$5, MATCH('Sample - Superstore'!M2474,Regional_Lookup!$A$2:$A$5, 0))</f>
        <v>0.15</v>
      </c>
      <c r="X2474" s="4">
        <f>U2474/R2474</f>
        <v>9.9999999999999992E-2</v>
      </c>
      <c r="Y2474" s="4" t="str">
        <f>IF(X2474&gt;=W2474, "Yes", "No")</f>
        <v>No</v>
      </c>
      <c r="Z2474" s="4">
        <f>D2474-C2474</f>
        <v>6</v>
      </c>
      <c r="AA2474" s="4" t="str" cm="1">
        <f t="array" ref="AA2474">_xlfn.IFS(Z2474&lt;=2,"Fast",Z2474&gt;5, "Slow", AND(Z2474&gt;=3,Z2474&lt;=5),"Standard")</f>
        <v>Slow</v>
      </c>
    </row>
    <row r="2475" spans="1:27" x14ac:dyDescent="0.2">
      <c r="A2475" s="4">
        <v>2474</v>
      </c>
      <c r="B2475" s="4" t="s">
        <v>9537</v>
      </c>
      <c r="C2475" s="5">
        <v>42677</v>
      </c>
      <c r="D2475" s="5">
        <v>42680</v>
      </c>
      <c r="E2475" s="4" t="s">
        <v>89</v>
      </c>
      <c r="F2475" s="4" t="s">
        <v>810</v>
      </c>
      <c r="G2475" s="4" t="s">
        <v>809</v>
      </c>
      <c r="H2475" s="4" t="s">
        <v>18</v>
      </c>
      <c r="I2475" s="4" t="s">
        <v>17</v>
      </c>
      <c r="J2475" s="4" t="s">
        <v>59</v>
      </c>
      <c r="K2475" s="4" t="s">
        <v>15</v>
      </c>
      <c r="L2475" s="4">
        <v>90032</v>
      </c>
      <c r="M2475" s="4" t="s">
        <v>9</v>
      </c>
      <c r="N2475" s="4" t="s">
        <v>5033</v>
      </c>
      <c r="O2475" s="4" t="s">
        <v>37</v>
      </c>
      <c r="P2475" s="4" t="s">
        <v>221</v>
      </c>
      <c r="Q2475" s="4" t="s">
        <v>5032</v>
      </c>
      <c r="R2475" s="4">
        <v>217.584</v>
      </c>
      <c r="S2475" s="4">
        <v>2</v>
      </c>
      <c r="T2475" s="4">
        <v>0.2</v>
      </c>
      <c r="U2475" s="4">
        <v>-29.9178</v>
      </c>
      <c r="V2475" s="4" t="str">
        <f>INDEX(Regional_Lookup!$B$2:$B$5,MATCH('Sample - Superstore'!M2475,Regional_Lookup!$A$2:$A$5,0))</f>
        <v>James Chen</v>
      </c>
      <c r="W2475" s="4">
        <f>INDEX(Regional_Lookup!$C$2:$C$5, MATCH('Sample - Superstore'!M2475,Regional_Lookup!$A$2:$A$5, 0))</f>
        <v>0.18</v>
      </c>
      <c r="X2475" s="4">
        <f>U2475/R2475</f>
        <v>-0.13749999999999998</v>
      </c>
      <c r="Y2475" s="4" t="str">
        <f>IF(X2475&gt;=W2475, "Yes", "No")</f>
        <v>No</v>
      </c>
      <c r="Z2475" s="4">
        <f>D2475-C2475</f>
        <v>3</v>
      </c>
      <c r="AA2475" s="4" t="str" cm="1">
        <f t="array" ref="AA2475">_xlfn.IFS(Z2475&lt;=2,"Fast",Z2475&gt;5, "Slow", AND(Z2475&gt;=3,Z2475&lt;=5),"Standard")</f>
        <v>Standard</v>
      </c>
    </row>
    <row r="2476" spans="1:27" x14ac:dyDescent="0.2">
      <c r="A2476" s="4">
        <v>2475</v>
      </c>
      <c r="B2476" s="4" t="s">
        <v>9537</v>
      </c>
      <c r="C2476" s="5">
        <v>42677</v>
      </c>
      <c r="D2476" s="5">
        <v>42680</v>
      </c>
      <c r="E2476" s="4" t="s">
        <v>89</v>
      </c>
      <c r="F2476" s="4" t="s">
        <v>810</v>
      </c>
      <c r="G2476" s="4" t="s">
        <v>809</v>
      </c>
      <c r="H2476" s="4" t="s">
        <v>18</v>
      </c>
      <c r="I2476" s="4" t="s">
        <v>17</v>
      </c>
      <c r="J2476" s="4" t="s">
        <v>59</v>
      </c>
      <c r="K2476" s="4" t="s">
        <v>15</v>
      </c>
      <c r="L2476" s="4">
        <v>90032</v>
      </c>
      <c r="M2476" s="4" t="s">
        <v>9</v>
      </c>
      <c r="N2476" s="4" t="s">
        <v>1121</v>
      </c>
      <c r="O2476" s="4" t="s">
        <v>33</v>
      </c>
      <c r="P2476" s="4" t="s">
        <v>55</v>
      </c>
      <c r="Q2476" s="4" t="s">
        <v>1120</v>
      </c>
      <c r="R2476" s="4">
        <v>82.95</v>
      </c>
      <c r="S2476" s="4">
        <v>5</v>
      </c>
      <c r="T2476" s="4">
        <v>0</v>
      </c>
      <c r="U2476" s="4">
        <v>29.032499999999999</v>
      </c>
      <c r="V2476" s="4" t="str">
        <f>INDEX(Regional_Lookup!$B$2:$B$5,MATCH('Sample - Superstore'!M2476,Regional_Lookup!$A$2:$A$5,0))</f>
        <v>James Chen</v>
      </c>
      <c r="W2476" s="4">
        <f>INDEX(Regional_Lookup!$C$2:$C$5, MATCH('Sample - Superstore'!M2476,Regional_Lookup!$A$2:$A$5, 0))</f>
        <v>0.18</v>
      </c>
      <c r="X2476" s="4">
        <f>U2476/R2476</f>
        <v>0.35</v>
      </c>
      <c r="Y2476" s="4" t="str">
        <f>IF(X2476&gt;=W2476, "Yes", "No")</f>
        <v>Yes</v>
      </c>
      <c r="Z2476" s="4">
        <f>D2476-C2476</f>
        <v>3</v>
      </c>
      <c r="AA2476" s="4" t="str" cm="1">
        <f t="array" ref="AA2476">_xlfn.IFS(Z2476&lt;=2,"Fast",Z2476&gt;5, "Slow", AND(Z2476&gt;=3,Z2476&lt;=5),"Standard")</f>
        <v>Standard</v>
      </c>
    </row>
    <row r="2477" spans="1:27" x14ac:dyDescent="0.2">
      <c r="A2477" s="4">
        <v>2476</v>
      </c>
      <c r="B2477" s="4" t="s">
        <v>9537</v>
      </c>
      <c r="C2477" s="5">
        <v>42677</v>
      </c>
      <c r="D2477" s="5">
        <v>42680</v>
      </c>
      <c r="E2477" s="4" t="s">
        <v>89</v>
      </c>
      <c r="F2477" s="4" t="s">
        <v>810</v>
      </c>
      <c r="G2477" s="4" t="s">
        <v>809</v>
      </c>
      <c r="H2477" s="4" t="s">
        <v>18</v>
      </c>
      <c r="I2477" s="4" t="s">
        <v>17</v>
      </c>
      <c r="J2477" s="4" t="s">
        <v>59</v>
      </c>
      <c r="K2477" s="4" t="s">
        <v>15</v>
      </c>
      <c r="L2477" s="4">
        <v>90032</v>
      </c>
      <c r="M2477" s="4" t="s">
        <v>9</v>
      </c>
      <c r="N2477" s="4" t="s">
        <v>3358</v>
      </c>
      <c r="O2477" s="4" t="s">
        <v>13</v>
      </c>
      <c r="P2477" s="4" t="s">
        <v>72</v>
      </c>
      <c r="Q2477" s="4" t="s">
        <v>3357</v>
      </c>
      <c r="R2477" s="4">
        <v>87.71</v>
      </c>
      <c r="S2477" s="4">
        <v>7</v>
      </c>
      <c r="T2477" s="4">
        <v>0</v>
      </c>
      <c r="U2477" s="4">
        <v>41.223700000000001</v>
      </c>
      <c r="V2477" s="4" t="str">
        <f>INDEX(Regional_Lookup!$B$2:$B$5,MATCH('Sample - Superstore'!M2477,Regional_Lookup!$A$2:$A$5,0))</f>
        <v>James Chen</v>
      </c>
      <c r="W2477" s="4">
        <f>INDEX(Regional_Lookup!$C$2:$C$5, MATCH('Sample - Superstore'!M2477,Regional_Lookup!$A$2:$A$5, 0))</f>
        <v>0.18</v>
      </c>
      <c r="X2477" s="4">
        <f>U2477/R2477</f>
        <v>0.47000000000000003</v>
      </c>
      <c r="Y2477" s="4" t="str">
        <f>IF(X2477&gt;=W2477, "Yes", "No")</f>
        <v>Yes</v>
      </c>
      <c r="Z2477" s="4">
        <f>D2477-C2477</f>
        <v>3</v>
      </c>
      <c r="AA2477" s="4" t="str" cm="1">
        <f t="array" ref="AA2477">_xlfn.IFS(Z2477&lt;=2,"Fast",Z2477&gt;5, "Slow", AND(Z2477&gt;=3,Z2477&lt;=5),"Standard")</f>
        <v>Standard</v>
      </c>
    </row>
    <row r="2478" spans="1:27" x14ac:dyDescent="0.2">
      <c r="A2478" s="4">
        <v>2477</v>
      </c>
      <c r="B2478" s="4" t="s">
        <v>9537</v>
      </c>
      <c r="C2478" s="5">
        <v>42677</v>
      </c>
      <c r="D2478" s="5">
        <v>42680</v>
      </c>
      <c r="E2478" s="4" t="s">
        <v>89</v>
      </c>
      <c r="F2478" s="4" t="s">
        <v>810</v>
      </c>
      <c r="G2478" s="4" t="s">
        <v>809</v>
      </c>
      <c r="H2478" s="4" t="s">
        <v>18</v>
      </c>
      <c r="I2478" s="4" t="s">
        <v>17</v>
      </c>
      <c r="J2478" s="4" t="s">
        <v>59</v>
      </c>
      <c r="K2478" s="4" t="s">
        <v>15</v>
      </c>
      <c r="L2478" s="4">
        <v>90032</v>
      </c>
      <c r="M2478" s="4" t="s">
        <v>9</v>
      </c>
      <c r="N2478" s="4" t="s">
        <v>3386</v>
      </c>
      <c r="O2478" s="4" t="s">
        <v>13</v>
      </c>
      <c r="P2478" s="4" t="s">
        <v>12</v>
      </c>
      <c r="Q2478" s="4" t="s">
        <v>3385</v>
      </c>
      <c r="R2478" s="4">
        <v>1101.48</v>
      </c>
      <c r="S2478" s="4">
        <v>4</v>
      </c>
      <c r="T2478" s="4">
        <v>0</v>
      </c>
      <c r="U2478" s="4">
        <v>429.5772</v>
      </c>
      <c r="V2478" s="4" t="str">
        <f>INDEX(Regional_Lookup!$B$2:$B$5,MATCH('Sample - Superstore'!M2478,Regional_Lookup!$A$2:$A$5,0))</f>
        <v>James Chen</v>
      </c>
      <c r="W2478" s="4">
        <f>INDEX(Regional_Lookup!$C$2:$C$5, MATCH('Sample - Superstore'!M2478,Regional_Lookup!$A$2:$A$5, 0))</f>
        <v>0.18</v>
      </c>
      <c r="X2478" s="4">
        <f>U2478/R2478</f>
        <v>0.39</v>
      </c>
      <c r="Y2478" s="4" t="str">
        <f>IF(X2478&gt;=W2478, "Yes", "No")</f>
        <v>Yes</v>
      </c>
      <c r="Z2478" s="4">
        <f>D2478-C2478</f>
        <v>3</v>
      </c>
      <c r="AA2478" s="4" t="str" cm="1">
        <f t="array" ref="AA2478">_xlfn.IFS(Z2478&lt;=2,"Fast",Z2478&gt;5, "Slow", AND(Z2478&gt;=3,Z2478&lt;=5),"Standard")</f>
        <v>Standard</v>
      </c>
    </row>
    <row r="2479" spans="1:27" x14ac:dyDescent="0.2">
      <c r="A2479" s="4">
        <v>2478</v>
      </c>
      <c r="B2479" s="4" t="s">
        <v>9536</v>
      </c>
      <c r="C2479" s="5">
        <v>42982</v>
      </c>
      <c r="D2479" s="5">
        <v>42986</v>
      </c>
      <c r="E2479" s="4" t="s">
        <v>21</v>
      </c>
      <c r="F2479" s="4" t="s">
        <v>8967</v>
      </c>
      <c r="G2479" s="4" t="s">
        <v>8966</v>
      </c>
      <c r="H2479" s="4" t="s">
        <v>50</v>
      </c>
      <c r="I2479" s="4" t="s">
        <v>17</v>
      </c>
      <c r="J2479" s="4" t="s">
        <v>59</v>
      </c>
      <c r="K2479" s="4" t="s">
        <v>15</v>
      </c>
      <c r="L2479" s="4">
        <v>90036</v>
      </c>
      <c r="M2479" s="4" t="s">
        <v>9</v>
      </c>
      <c r="N2479" s="4" t="s">
        <v>404</v>
      </c>
      <c r="O2479" s="4" t="s">
        <v>37</v>
      </c>
      <c r="P2479" s="4" t="s">
        <v>92</v>
      </c>
      <c r="Q2479" s="4" t="s">
        <v>403</v>
      </c>
      <c r="R2479" s="4">
        <v>1322.3520000000001</v>
      </c>
      <c r="S2479" s="4">
        <v>3</v>
      </c>
      <c r="T2479" s="4">
        <v>0.2</v>
      </c>
      <c r="U2479" s="4">
        <v>-99.176400000000001</v>
      </c>
      <c r="V2479" s="4" t="str">
        <f>INDEX(Regional_Lookup!$B$2:$B$5,MATCH('Sample - Superstore'!M2479,Regional_Lookup!$A$2:$A$5,0))</f>
        <v>James Chen</v>
      </c>
      <c r="W2479" s="4">
        <f>INDEX(Regional_Lookup!$C$2:$C$5, MATCH('Sample - Superstore'!M2479,Regional_Lookup!$A$2:$A$5, 0))</f>
        <v>0.18</v>
      </c>
      <c r="X2479" s="4">
        <f>U2479/R2479</f>
        <v>-7.4999999999999997E-2</v>
      </c>
      <c r="Y2479" s="4" t="str">
        <f>IF(X2479&gt;=W2479, "Yes", "No")</f>
        <v>No</v>
      </c>
      <c r="Z2479" s="4">
        <f>D2479-C2479</f>
        <v>4</v>
      </c>
      <c r="AA2479" s="4" t="str" cm="1">
        <f t="array" ref="AA2479">_xlfn.IFS(Z2479&lt;=2,"Fast",Z2479&gt;5, "Slow", AND(Z2479&gt;=3,Z2479&lt;=5),"Standard")</f>
        <v>Standard</v>
      </c>
    </row>
    <row r="2480" spans="1:27" x14ac:dyDescent="0.2">
      <c r="A2480" s="4">
        <v>2479</v>
      </c>
      <c r="B2480" s="4" t="s">
        <v>9535</v>
      </c>
      <c r="C2480" s="5">
        <v>41895</v>
      </c>
      <c r="D2480" s="5">
        <v>41901</v>
      </c>
      <c r="E2480" s="4" t="s">
        <v>29</v>
      </c>
      <c r="F2480" s="4" t="s">
        <v>2776</v>
      </c>
      <c r="G2480" s="4" t="s">
        <v>2775</v>
      </c>
      <c r="H2480" s="4" t="s">
        <v>18</v>
      </c>
      <c r="I2480" s="4" t="s">
        <v>17</v>
      </c>
      <c r="J2480" s="4" t="s">
        <v>254</v>
      </c>
      <c r="K2480" s="4" t="s">
        <v>66</v>
      </c>
      <c r="L2480" s="4">
        <v>10011</v>
      </c>
      <c r="M2480" s="4" t="s">
        <v>5</v>
      </c>
      <c r="N2480" s="4" t="s">
        <v>4125</v>
      </c>
      <c r="O2480" s="4" t="s">
        <v>13</v>
      </c>
      <c r="P2480" s="4" t="s">
        <v>116</v>
      </c>
      <c r="Q2480" s="4" t="s">
        <v>4124</v>
      </c>
      <c r="R2480" s="4">
        <v>5.46</v>
      </c>
      <c r="S2480" s="4">
        <v>3</v>
      </c>
      <c r="T2480" s="4">
        <v>0</v>
      </c>
      <c r="U2480" s="4">
        <v>1.4742</v>
      </c>
      <c r="V2480" s="4" t="str">
        <f>INDEX(Regional_Lookup!$B$2:$B$5,MATCH('Sample - Superstore'!M2480,Regional_Lookup!$A$2:$A$5,0))</f>
        <v>Sarah Miller</v>
      </c>
      <c r="W2480" s="4">
        <f>INDEX(Regional_Lookup!$C$2:$C$5, MATCH('Sample - Superstore'!M2480,Regional_Lookup!$A$2:$A$5, 0))</f>
        <v>0.16</v>
      </c>
      <c r="X2480" s="4">
        <f>U2480/R2480</f>
        <v>0.27</v>
      </c>
      <c r="Y2480" s="4" t="str">
        <f>IF(X2480&gt;=W2480, "Yes", "No")</f>
        <v>Yes</v>
      </c>
      <c r="Z2480" s="4">
        <f>D2480-C2480</f>
        <v>6</v>
      </c>
      <c r="AA2480" s="4" t="str" cm="1">
        <f t="array" ref="AA2480">_xlfn.IFS(Z2480&lt;=2,"Fast",Z2480&gt;5, "Slow", AND(Z2480&gt;=3,Z2480&lt;=5),"Standard")</f>
        <v>Slow</v>
      </c>
    </row>
    <row r="2481" spans="1:27" x14ac:dyDescent="0.2">
      <c r="A2481" s="4">
        <v>2480</v>
      </c>
      <c r="B2481" s="4" t="s">
        <v>9534</v>
      </c>
      <c r="C2481" s="5">
        <v>42905</v>
      </c>
      <c r="D2481" s="5">
        <v>42911</v>
      </c>
      <c r="E2481" s="4" t="s">
        <v>29</v>
      </c>
      <c r="F2481" s="4" t="s">
        <v>1255</v>
      </c>
      <c r="G2481" s="4" t="s">
        <v>1254</v>
      </c>
      <c r="H2481" s="4" t="s">
        <v>18</v>
      </c>
      <c r="I2481" s="4" t="s">
        <v>17</v>
      </c>
      <c r="J2481" s="4" t="s">
        <v>624</v>
      </c>
      <c r="K2481" s="4" t="s">
        <v>123</v>
      </c>
      <c r="L2481" s="4">
        <v>75220</v>
      </c>
      <c r="M2481" s="4" t="s">
        <v>3</v>
      </c>
      <c r="N2481" s="4" t="s">
        <v>2837</v>
      </c>
      <c r="O2481" s="4" t="s">
        <v>13</v>
      </c>
      <c r="P2481" s="4" t="s">
        <v>64</v>
      </c>
      <c r="Q2481" s="4" t="s">
        <v>2836</v>
      </c>
      <c r="R2481" s="4">
        <v>11.183999999999999</v>
      </c>
      <c r="S2481" s="4">
        <v>1</v>
      </c>
      <c r="T2481" s="4">
        <v>0.2</v>
      </c>
      <c r="U2481" s="4">
        <v>0.83879999999999999</v>
      </c>
      <c r="V2481" s="4" t="str">
        <f>INDEX(Regional_Lookup!$B$2:$B$5,MATCH('Sample - Superstore'!M2481,Regional_Lookup!$A$2:$A$5,0))</f>
        <v>David Johnson</v>
      </c>
      <c r="W2481" s="4">
        <f>INDEX(Regional_Lookup!$C$2:$C$5, MATCH('Sample - Superstore'!M2481,Regional_Lookup!$A$2:$A$5, 0))</f>
        <v>0.14000000000000001</v>
      </c>
      <c r="X2481" s="4">
        <f>U2481/R2481</f>
        <v>7.4999999999999997E-2</v>
      </c>
      <c r="Y2481" s="4" t="str">
        <f>IF(X2481&gt;=W2481, "Yes", "No")</f>
        <v>No</v>
      </c>
      <c r="Z2481" s="4">
        <f>D2481-C2481</f>
        <v>6</v>
      </c>
      <c r="AA2481" s="4" t="str" cm="1">
        <f t="array" ref="AA2481">_xlfn.IFS(Z2481&lt;=2,"Fast",Z2481&gt;5, "Slow", AND(Z2481&gt;=3,Z2481&lt;=5),"Standard")</f>
        <v>Slow</v>
      </c>
    </row>
    <row r="2482" spans="1:27" x14ac:dyDescent="0.2">
      <c r="A2482" s="4">
        <v>2481</v>
      </c>
      <c r="B2482" s="4" t="s">
        <v>9534</v>
      </c>
      <c r="C2482" s="5">
        <v>42905</v>
      </c>
      <c r="D2482" s="5">
        <v>42911</v>
      </c>
      <c r="E2482" s="4" t="s">
        <v>29</v>
      </c>
      <c r="F2482" s="4" t="s">
        <v>1255</v>
      </c>
      <c r="G2482" s="4" t="s">
        <v>1254</v>
      </c>
      <c r="H2482" s="4" t="s">
        <v>18</v>
      </c>
      <c r="I2482" s="4" t="s">
        <v>17</v>
      </c>
      <c r="J2482" s="4" t="s">
        <v>624</v>
      </c>
      <c r="K2482" s="4" t="s">
        <v>123</v>
      </c>
      <c r="L2482" s="4">
        <v>75220</v>
      </c>
      <c r="M2482" s="4" t="s">
        <v>3</v>
      </c>
      <c r="N2482" s="4" t="s">
        <v>9031</v>
      </c>
      <c r="O2482" s="4" t="s">
        <v>13</v>
      </c>
      <c r="P2482" s="4" t="s">
        <v>231</v>
      </c>
      <c r="Q2482" s="4" t="s">
        <v>9030</v>
      </c>
      <c r="R2482" s="4">
        <v>153.584</v>
      </c>
      <c r="S2482" s="4">
        <v>2</v>
      </c>
      <c r="T2482" s="4">
        <v>0.2</v>
      </c>
      <c r="U2482" s="4">
        <v>-32.636600000000001</v>
      </c>
      <c r="V2482" s="4" t="str">
        <f>INDEX(Regional_Lookup!$B$2:$B$5,MATCH('Sample - Superstore'!M2482,Regional_Lookup!$A$2:$A$5,0))</f>
        <v>David Johnson</v>
      </c>
      <c r="W2482" s="4">
        <f>INDEX(Regional_Lookup!$C$2:$C$5, MATCH('Sample - Superstore'!M2482,Regional_Lookup!$A$2:$A$5, 0))</f>
        <v>0.14000000000000001</v>
      </c>
      <c r="X2482" s="4">
        <f>U2482/R2482</f>
        <v>-0.21249999999999999</v>
      </c>
      <c r="Y2482" s="4" t="str">
        <f>IF(X2482&gt;=W2482, "Yes", "No")</f>
        <v>No</v>
      </c>
      <c r="Z2482" s="4">
        <f>D2482-C2482</f>
        <v>6</v>
      </c>
      <c r="AA2482" s="4" t="str" cm="1">
        <f t="array" ref="AA2482">_xlfn.IFS(Z2482&lt;=2,"Fast",Z2482&gt;5, "Slow", AND(Z2482&gt;=3,Z2482&lt;=5),"Standard")</f>
        <v>Slow</v>
      </c>
    </row>
    <row r="2483" spans="1:27" x14ac:dyDescent="0.2">
      <c r="A2483" s="4">
        <v>2482</v>
      </c>
      <c r="B2483" s="4" t="s">
        <v>9533</v>
      </c>
      <c r="C2483" s="5">
        <v>43093</v>
      </c>
      <c r="D2483" s="5">
        <v>43100</v>
      </c>
      <c r="E2483" s="4" t="s">
        <v>29</v>
      </c>
      <c r="F2483" s="4" t="s">
        <v>2408</v>
      </c>
      <c r="G2483" s="4" t="s">
        <v>2407</v>
      </c>
      <c r="H2483" s="4" t="s">
        <v>18</v>
      </c>
      <c r="I2483" s="4" t="s">
        <v>17</v>
      </c>
      <c r="J2483" s="4" t="s">
        <v>234</v>
      </c>
      <c r="K2483" s="4" t="s">
        <v>233</v>
      </c>
      <c r="L2483" s="4">
        <v>98105</v>
      </c>
      <c r="M2483" s="4" t="s">
        <v>9</v>
      </c>
      <c r="N2483" s="4" t="s">
        <v>8715</v>
      </c>
      <c r="O2483" s="4" t="s">
        <v>13</v>
      </c>
      <c r="P2483" s="4" t="s">
        <v>231</v>
      </c>
      <c r="Q2483" s="4" t="s">
        <v>8714</v>
      </c>
      <c r="R2483" s="4">
        <v>1003.62</v>
      </c>
      <c r="S2483" s="4">
        <v>6</v>
      </c>
      <c r="T2483" s="4">
        <v>0</v>
      </c>
      <c r="U2483" s="4">
        <v>0</v>
      </c>
      <c r="V2483" s="4" t="str">
        <f>INDEX(Regional_Lookup!$B$2:$B$5,MATCH('Sample - Superstore'!M2483,Regional_Lookup!$A$2:$A$5,0))</f>
        <v>James Chen</v>
      </c>
      <c r="W2483" s="4">
        <f>INDEX(Regional_Lookup!$C$2:$C$5, MATCH('Sample - Superstore'!M2483,Regional_Lookup!$A$2:$A$5, 0))</f>
        <v>0.18</v>
      </c>
      <c r="X2483" s="4">
        <f>U2483/R2483</f>
        <v>0</v>
      </c>
      <c r="Y2483" s="4" t="str">
        <f>IF(X2483&gt;=W2483, "Yes", "No")</f>
        <v>No</v>
      </c>
      <c r="Z2483" s="4">
        <f>D2483-C2483</f>
        <v>7</v>
      </c>
      <c r="AA2483" s="4" t="str" cm="1">
        <f t="array" ref="AA2483">_xlfn.IFS(Z2483&lt;=2,"Fast",Z2483&gt;5, "Slow", AND(Z2483&gt;=3,Z2483&lt;=5),"Standard")</f>
        <v>Slow</v>
      </c>
    </row>
    <row r="2484" spans="1:27" x14ac:dyDescent="0.2">
      <c r="A2484" s="4">
        <v>2483</v>
      </c>
      <c r="B2484" s="4" t="s">
        <v>9532</v>
      </c>
      <c r="C2484" s="5">
        <v>42975</v>
      </c>
      <c r="D2484" s="5">
        <v>42981</v>
      </c>
      <c r="E2484" s="4" t="s">
        <v>29</v>
      </c>
      <c r="F2484" s="4" t="s">
        <v>190</v>
      </c>
      <c r="G2484" s="4" t="s">
        <v>189</v>
      </c>
      <c r="H2484" s="4" t="s">
        <v>102</v>
      </c>
      <c r="I2484" s="4" t="s">
        <v>17</v>
      </c>
      <c r="J2484" s="4" t="s">
        <v>234</v>
      </c>
      <c r="K2484" s="4" t="s">
        <v>233</v>
      </c>
      <c r="L2484" s="4">
        <v>98105</v>
      </c>
      <c r="M2484" s="4" t="s">
        <v>9</v>
      </c>
      <c r="N2484" s="4" t="s">
        <v>734</v>
      </c>
      <c r="O2484" s="4" t="s">
        <v>33</v>
      </c>
      <c r="P2484" s="4" t="s">
        <v>32</v>
      </c>
      <c r="Q2484" s="4" t="s">
        <v>733</v>
      </c>
      <c r="R2484" s="4">
        <v>35.167999999999999</v>
      </c>
      <c r="S2484" s="4">
        <v>4</v>
      </c>
      <c r="T2484" s="4">
        <v>0.2</v>
      </c>
      <c r="U2484" s="4">
        <v>11.429600000000001</v>
      </c>
      <c r="V2484" s="4" t="str">
        <f>INDEX(Regional_Lookup!$B$2:$B$5,MATCH('Sample - Superstore'!M2484,Regional_Lookup!$A$2:$A$5,0))</f>
        <v>James Chen</v>
      </c>
      <c r="W2484" s="4">
        <f>INDEX(Regional_Lookup!$C$2:$C$5, MATCH('Sample - Superstore'!M2484,Regional_Lookup!$A$2:$A$5, 0))</f>
        <v>0.18</v>
      </c>
      <c r="X2484" s="4">
        <f>U2484/R2484</f>
        <v>0.32500000000000001</v>
      </c>
      <c r="Y2484" s="4" t="str">
        <f>IF(X2484&gt;=W2484, "Yes", "No")</f>
        <v>Yes</v>
      </c>
      <c r="Z2484" s="4">
        <f>D2484-C2484</f>
        <v>6</v>
      </c>
      <c r="AA2484" s="4" t="str" cm="1">
        <f t="array" ref="AA2484">_xlfn.IFS(Z2484&lt;=2,"Fast",Z2484&gt;5, "Slow", AND(Z2484&gt;=3,Z2484&lt;=5),"Standard")</f>
        <v>Slow</v>
      </c>
    </row>
    <row r="2485" spans="1:27" x14ac:dyDescent="0.2">
      <c r="A2485" s="4">
        <v>2484</v>
      </c>
      <c r="B2485" s="4" t="s">
        <v>9532</v>
      </c>
      <c r="C2485" s="5">
        <v>42975</v>
      </c>
      <c r="D2485" s="5">
        <v>42981</v>
      </c>
      <c r="E2485" s="4" t="s">
        <v>29</v>
      </c>
      <c r="F2485" s="4" t="s">
        <v>190</v>
      </c>
      <c r="G2485" s="4" t="s">
        <v>189</v>
      </c>
      <c r="H2485" s="4" t="s">
        <v>102</v>
      </c>
      <c r="I2485" s="4" t="s">
        <v>17</v>
      </c>
      <c r="J2485" s="4" t="s">
        <v>234</v>
      </c>
      <c r="K2485" s="4" t="s">
        <v>233</v>
      </c>
      <c r="L2485" s="4">
        <v>98105</v>
      </c>
      <c r="M2485" s="4" t="s">
        <v>9</v>
      </c>
      <c r="N2485" s="4" t="s">
        <v>905</v>
      </c>
      <c r="O2485" s="4" t="s">
        <v>37</v>
      </c>
      <c r="P2485" s="4" t="s">
        <v>92</v>
      </c>
      <c r="Q2485" s="4" t="s">
        <v>904</v>
      </c>
      <c r="R2485" s="4">
        <v>1137.75</v>
      </c>
      <c r="S2485" s="4">
        <v>5</v>
      </c>
      <c r="T2485" s="4">
        <v>0</v>
      </c>
      <c r="U2485" s="4">
        <v>250.30500000000001</v>
      </c>
      <c r="V2485" s="4" t="str">
        <f>INDEX(Regional_Lookup!$B$2:$B$5,MATCH('Sample - Superstore'!M2485,Regional_Lookup!$A$2:$A$5,0))</f>
        <v>James Chen</v>
      </c>
      <c r="W2485" s="4">
        <f>INDEX(Regional_Lookup!$C$2:$C$5, MATCH('Sample - Superstore'!M2485,Regional_Lookup!$A$2:$A$5, 0))</f>
        <v>0.18</v>
      </c>
      <c r="X2485" s="4">
        <f>U2485/R2485</f>
        <v>0.22</v>
      </c>
      <c r="Y2485" s="4" t="str">
        <f>IF(X2485&gt;=W2485, "Yes", "No")</f>
        <v>Yes</v>
      </c>
      <c r="Z2485" s="4">
        <f>D2485-C2485</f>
        <v>6</v>
      </c>
      <c r="AA2485" s="4" t="str" cm="1">
        <f t="array" ref="AA2485">_xlfn.IFS(Z2485&lt;=2,"Fast",Z2485&gt;5, "Slow", AND(Z2485&gt;=3,Z2485&lt;=5),"Standard")</f>
        <v>Slow</v>
      </c>
    </row>
    <row r="2486" spans="1:27" x14ac:dyDescent="0.2">
      <c r="A2486" s="4">
        <v>2485</v>
      </c>
      <c r="B2486" s="4" t="s">
        <v>9532</v>
      </c>
      <c r="C2486" s="5">
        <v>42975</v>
      </c>
      <c r="D2486" s="5">
        <v>42981</v>
      </c>
      <c r="E2486" s="4" t="s">
        <v>29</v>
      </c>
      <c r="F2486" s="4" t="s">
        <v>190</v>
      </c>
      <c r="G2486" s="4" t="s">
        <v>189</v>
      </c>
      <c r="H2486" s="4" t="s">
        <v>102</v>
      </c>
      <c r="I2486" s="4" t="s">
        <v>17</v>
      </c>
      <c r="J2486" s="4" t="s">
        <v>234</v>
      </c>
      <c r="K2486" s="4" t="s">
        <v>233</v>
      </c>
      <c r="L2486" s="4">
        <v>98105</v>
      </c>
      <c r="M2486" s="4" t="s">
        <v>9</v>
      </c>
      <c r="N2486" s="4" t="s">
        <v>515</v>
      </c>
      <c r="O2486" s="4" t="s">
        <v>13</v>
      </c>
      <c r="P2486" s="4" t="s">
        <v>100</v>
      </c>
      <c r="Q2486" s="4" t="s">
        <v>514</v>
      </c>
      <c r="R2486" s="4">
        <v>99.68</v>
      </c>
      <c r="S2486" s="4">
        <v>5</v>
      </c>
      <c r="T2486" s="4">
        <v>0.2</v>
      </c>
      <c r="U2486" s="4">
        <v>32.396000000000001</v>
      </c>
      <c r="V2486" s="4" t="str">
        <f>INDEX(Regional_Lookup!$B$2:$B$5,MATCH('Sample - Superstore'!M2486,Regional_Lookup!$A$2:$A$5,0))</f>
        <v>James Chen</v>
      </c>
      <c r="W2486" s="4">
        <f>INDEX(Regional_Lookup!$C$2:$C$5, MATCH('Sample - Superstore'!M2486,Regional_Lookup!$A$2:$A$5, 0))</f>
        <v>0.18</v>
      </c>
      <c r="X2486" s="4">
        <f>U2486/R2486</f>
        <v>0.32500000000000001</v>
      </c>
      <c r="Y2486" s="4" t="str">
        <f>IF(X2486&gt;=W2486, "Yes", "No")</f>
        <v>Yes</v>
      </c>
      <c r="Z2486" s="4">
        <f>D2486-C2486</f>
        <v>6</v>
      </c>
      <c r="AA2486" s="4" t="str" cm="1">
        <f t="array" ref="AA2486">_xlfn.IFS(Z2486&lt;=2,"Fast",Z2486&gt;5, "Slow", AND(Z2486&gt;=3,Z2486&lt;=5),"Standard")</f>
        <v>Slow</v>
      </c>
    </row>
    <row r="2487" spans="1:27" x14ac:dyDescent="0.2">
      <c r="A2487" s="4">
        <v>2486</v>
      </c>
      <c r="B2487" s="4" t="s">
        <v>9532</v>
      </c>
      <c r="C2487" s="5">
        <v>42975</v>
      </c>
      <c r="D2487" s="5">
        <v>42981</v>
      </c>
      <c r="E2487" s="4" t="s">
        <v>29</v>
      </c>
      <c r="F2487" s="4" t="s">
        <v>190</v>
      </c>
      <c r="G2487" s="4" t="s">
        <v>189</v>
      </c>
      <c r="H2487" s="4" t="s">
        <v>102</v>
      </c>
      <c r="I2487" s="4" t="s">
        <v>17</v>
      </c>
      <c r="J2487" s="4" t="s">
        <v>234</v>
      </c>
      <c r="K2487" s="4" t="s">
        <v>233</v>
      </c>
      <c r="L2487" s="4">
        <v>98105</v>
      </c>
      <c r="M2487" s="4" t="s">
        <v>9</v>
      </c>
      <c r="N2487" s="4" t="s">
        <v>672</v>
      </c>
      <c r="O2487" s="4" t="s">
        <v>13</v>
      </c>
      <c r="P2487" s="4" t="s">
        <v>116</v>
      </c>
      <c r="Q2487" s="4" t="s">
        <v>671</v>
      </c>
      <c r="R2487" s="4">
        <v>5.56</v>
      </c>
      <c r="S2487" s="4">
        <v>2</v>
      </c>
      <c r="T2487" s="4">
        <v>0</v>
      </c>
      <c r="U2487" s="4">
        <v>1.4456</v>
      </c>
      <c r="V2487" s="4" t="str">
        <f>INDEX(Regional_Lookup!$B$2:$B$5,MATCH('Sample - Superstore'!M2487,Regional_Lookup!$A$2:$A$5,0))</f>
        <v>James Chen</v>
      </c>
      <c r="W2487" s="4">
        <f>INDEX(Regional_Lookup!$C$2:$C$5, MATCH('Sample - Superstore'!M2487,Regional_Lookup!$A$2:$A$5, 0))</f>
        <v>0.18</v>
      </c>
      <c r="X2487" s="4">
        <f>U2487/R2487</f>
        <v>0.26</v>
      </c>
      <c r="Y2487" s="4" t="str">
        <f>IF(X2487&gt;=W2487, "Yes", "No")</f>
        <v>Yes</v>
      </c>
      <c r="Z2487" s="4">
        <f>D2487-C2487</f>
        <v>6</v>
      </c>
      <c r="AA2487" s="4" t="str" cm="1">
        <f t="array" ref="AA2487">_xlfn.IFS(Z2487&lt;=2,"Fast",Z2487&gt;5, "Slow", AND(Z2487&gt;=3,Z2487&lt;=5),"Standard")</f>
        <v>Slow</v>
      </c>
    </row>
    <row r="2488" spans="1:27" x14ac:dyDescent="0.2">
      <c r="A2488" s="4">
        <v>2487</v>
      </c>
      <c r="B2488" s="4" t="s">
        <v>9531</v>
      </c>
      <c r="C2488" s="5">
        <v>42006</v>
      </c>
      <c r="D2488" s="5">
        <v>42008</v>
      </c>
      <c r="E2488" s="4" t="s">
        <v>21</v>
      </c>
      <c r="F2488" s="4" t="s">
        <v>2721</v>
      </c>
      <c r="G2488" s="4" t="s">
        <v>2720</v>
      </c>
      <c r="H2488" s="4" t="s">
        <v>50</v>
      </c>
      <c r="I2488" s="4" t="s">
        <v>17</v>
      </c>
      <c r="J2488" s="4" t="s">
        <v>148</v>
      </c>
      <c r="K2488" s="4" t="s">
        <v>147</v>
      </c>
      <c r="L2488" s="4">
        <v>19711</v>
      </c>
      <c r="M2488" s="4" t="s">
        <v>5</v>
      </c>
      <c r="N2488" s="4" t="s">
        <v>1094</v>
      </c>
      <c r="O2488" s="4" t="s">
        <v>13</v>
      </c>
      <c r="P2488" s="4" t="s">
        <v>231</v>
      </c>
      <c r="Q2488" s="4" t="s">
        <v>1093</v>
      </c>
      <c r="R2488" s="4">
        <v>85.52</v>
      </c>
      <c r="S2488" s="4">
        <v>2</v>
      </c>
      <c r="T2488" s="4">
        <v>0</v>
      </c>
      <c r="U2488" s="4">
        <v>22.235199999999999</v>
      </c>
      <c r="V2488" s="4" t="str">
        <f>INDEX(Regional_Lookup!$B$2:$B$5,MATCH('Sample - Superstore'!M2488,Regional_Lookup!$A$2:$A$5,0))</f>
        <v>Sarah Miller</v>
      </c>
      <c r="W2488" s="4">
        <f>INDEX(Regional_Lookup!$C$2:$C$5, MATCH('Sample - Superstore'!M2488,Regional_Lookup!$A$2:$A$5, 0))</f>
        <v>0.16</v>
      </c>
      <c r="X2488" s="4">
        <f>U2488/R2488</f>
        <v>0.26</v>
      </c>
      <c r="Y2488" s="4" t="str">
        <f>IF(X2488&gt;=W2488, "Yes", "No")</f>
        <v>Yes</v>
      </c>
      <c r="Z2488" s="4">
        <f>D2488-C2488</f>
        <v>2</v>
      </c>
      <c r="AA2488" s="4" t="str" cm="1">
        <f t="array" ref="AA2488">_xlfn.IFS(Z2488&lt;=2,"Fast",Z2488&gt;5, "Slow", AND(Z2488&gt;=3,Z2488&lt;=5),"Standard")</f>
        <v>Fast</v>
      </c>
    </row>
    <row r="2489" spans="1:27" x14ac:dyDescent="0.2">
      <c r="A2489" s="4">
        <v>2488</v>
      </c>
      <c r="B2489" s="4" t="s">
        <v>9531</v>
      </c>
      <c r="C2489" s="5">
        <v>42006</v>
      </c>
      <c r="D2489" s="5">
        <v>42008</v>
      </c>
      <c r="E2489" s="4" t="s">
        <v>21</v>
      </c>
      <c r="F2489" s="4" t="s">
        <v>2721</v>
      </c>
      <c r="G2489" s="4" t="s">
        <v>2720</v>
      </c>
      <c r="H2489" s="4" t="s">
        <v>50</v>
      </c>
      <c r="I2489" s="4" t="s">
        <v>17</v>
      </c>
      <c r="J2489" s="4" t="s">
        <v>148</v>
      </c>
      <c r="K2489" s="4" t="s">
        <v>147</v>
      </c>
      <c r="L2489" s="4">
        <v>19711</v>
      </c>
      <c r="M2489" s="4" t="s">
        <v>5</v>
      </c>
      <c r="N2489" s="4" t="s">
        <v>5507</v>
      </c>
      <c r="O2489" s="4" t="s">
        <v>13</v>
      </c>
      <c r="P2489" s="4" t="s">
        <v>116</v>
      </c>
      <c r="Q2489" s="4" t="s">
        <v>5506</v>
      </c>
      <c r="R2489" s="4">
        <v>9.84</v>
      </c>
      <c r="S2489" s="4">
        <v>3</v>
      </c>
      <c r="T2489" s="4">
        <v>0</v>
      </c>
      <c r="U2489" s="4">
        <v>2.6568000000000001</v>
      </c>
      <c r="V2489" s="4" t="str">
        <f>INDEX(Regional_Lookup!$B$2:$B$5,MATCH('Sample - Superstore'!M2489,Regional_Lookup!$A$2:$A$5,0))</f>
        <v>Sarah Miller</v>
      </c>
      <c r="W2489" s="4">
        <f>INDEX(Regional_Lookup!$C$2:$C$5, MATCH('Sample - Superstore'!M2489,Regional_Lookup!$A$2:$A$5, 0))</f>
        <v>0.16</v>
      </c>
      <c r="X2489" s="4">
        <f>U2489/R2489</f>
        <v>0.27</v>
      </c>
      <c r="Y2489" s="4" t="str">
        <f>IF(X2489&gt;=W2489, "Yes", "No")</f>
        <v>Yes</v>
      </c>
      <c r="Z2489" s="4">
        <f>D2489-C2489</f>
        <v>2</v>
      </c>
      <c r="AA2489" s="4" t="str" cm="1">
        <f t="array" ref="AA2489">_xlfn.IFS(Z2489&lt;=2,"Fast",Z2489&gt;5, "Slow", AND(Z2489&gt;=3,Z2489&lt;=5),"Standard")</f>
        <v>Fast</v>
      </c>
    </row>
    <row r="2490" spans="1:27" x14ac:dyDescent="0.2">
      <c r="A2490" s="4">
        <v>2489</v>
      </c>
      <c r="B2490" s="4" t="s">
        <v>9531</v>
      </c>
      <c r="C2490" s="5">
        <v>42006</v>
      </c>
      <c r="D2490" s="5">
        <v>42008</v>
      </c>
      <c r="E2490" s="4" t="s">
        <v>21</v>
      </c>
      <c r="F2490" s="4" t="s">
        <v>2721</v>
      </c>
      <c r="G2490" s="4" t="s">
        <v>2720</v>
      </c>
      <c r="H2490" s="4" t="s">
        <v>50</v>
      </c>
      <c r="I2490" s="4" t="s">
        <v>17</v>
      </c>
      <c r="J2490" s="4" t="s">
        <v>148</v>
      </c>
      <c r="K2490" s="4" t="s">
        <v>147</v>
      </c>
      <c r="L2490" s="4">
        <v>19711</v>
      </c>
      <c r="M2490" s="4" t="s">
        <v>5</v>
      </c>
      <c r="N2490" s="4" t="s">
        <v>3575</v>
      </c>
      <c r="O2490" s="4" t="s">
        <v>13</v>
      </c>
      <c r="P2490" s="4" t="s">
        <v>24</v>
      </c>
      <c r="Q2490" s="4" t="s">
        <v>3574</v>
      </c>
      <c r="R2490" s="4">
        <v>20.04</v>
      </c>
      <c r="S2490" s="4">
        <v>3</v>
      </c>
      <c r="T2490" s="4">
        <v>0</v>
      </c>
      <c r="U2490" s="4">
        <v>9.6191999999999993</v>
      </c>
      <c r="V2490" s="4" t="str">
        <f>INDEX(Regional_Lookup!$B$2:$B$5,MATCH('Sample - Superstore'!M2490,Regional_Lookup!$A$2:$A$5,0))</f>
        <v>Sarah Miller</v>
      </c>
      <c r="W2490" s="4">
        <f>INDEX(Regional_Lookup!$C$2:$C$5, MATCH('Sample - Superstore'!M2490,Regional_Lookup!$A$2:$A$5, 0))</f>
        <v>0.16</v>
      </c>
      <c r="X2490" s="4">
        <f>U2490/R2490</f>
        <v>0.48</v>
      </c>
      <c r="Y2490" s="4" t="str">
        <f>IF(X2490&gt;=W2490, "Yes", "No")</f>
        <v>Yes</v>
      </c>
      <c r="Z2490" s="4">
        <f>D2490-C2490</f>
        <v>2</v>
      </c>
      <c r="AA2490" s="4" t="str" cm="1">
        <f t="array" ref="AA2490">_xlfn.IFS(Z2490&lt;=2,"Fast",Z2490&gt;5, "Slow", AND(Z2490&gt;=3,Z2490&lt;=5),"Standard")</f>
        <v>Fast</v>
      </c>
    </row>
    <row r="2491" spans="1:27" x14ac:dyDescent="0.2">
      <c r="A2491" s="4">
        <v>2490</v>
      </c>
      <c r="B2491" s="4" t="s">
        <v>9530</v>
      </c>
      <c r="C2491" s="5">
        <v>42286</v>
      </c>
      <c r="D2491" s="5">
        <v>42290</v>
      </c>
      <c r="E2491" s="4" t="s">
        <v>21</v>
      </c>
      <c r="F2491" s="4" t="s">
        <v>982</v>
      </c>
      <c r="G2491" s="4" t="s">
        <v>981</v>
      </c>
      <c r="H2491" s="4" t="s">
        <v>18</v>
      </c>
      <c r="I2491" s="4" t="s">
        <v>17</v>
      </c>
      <c r="J2491" s="4" t="s">
        <v>254</v>
      </c>
      <c r="K2491" s="4" t="s">
        <v>66</v>
      </c>
      <c r="L2491" s="4">
        <v>10024</v>
      </c>
      <c r="M2491" s="4" t="s">
        <v>5</v>
      </c>
      <c r="N2491" s="4" t="s">
        <v>2411</v>
      </c>
      <c r="O2491" s="4" t="s">
        <v>33</v>
      </c>
      <c r="P2491" s="4" t="s">
        <v>32</v>
      </c>
      <c r="Q2491" s="4" t="s">
        <v>2410</v>
      </c>
      <c r="R2491" s="4">
        <v>631.96</v>
      </c>
      <c r="S2491" s="4">
        <v>4</v>
      </c>
      <c r="T2491" s="4">
        <v>0</v>
      </c>
      <c r="U2491" s="4">
        <v>303.3408</v>
      </c>
      <c r="V2491" s="4" t="str">
        <f>INDEX(Regional_Lookup!$B$2:$B$5,MATCH('Sample - Superstore'!M2491,Regional_Lookup!$A$2:$A$5,0))</f>
        <v>Sarah Miller</v>
      </c>
      <c r="W2491" s="4">
        <f>INDEX(Regional_Lookup!$C$2:$C$5, MATCH('Sample - Superstore'!M2491,Regional_Lookup!$A$2:$A$5, 0))</f>
        <v>0.16</v>
      </c>
      <c r="X2491" s="4">
        <f>U2491/R2491</f>
        <v>0.48</v>
      </c>
      <c r="Y2491" s="4" t="str">
        <f>IF(X2491&gt;=W2491, "Yes", "No")</f>
        <v>Yes</v>
      </c>
      <c r="Z2491" s="4">
        <f>D2491-C2491</f>
        <v>4</v>
      </c>
      <c r="AA2491" s="4" t="str" cm="1">
        <f t="array" ref="AA2491">_xlfn.IFS(Z2491&lt;=2,"Fast",Z2491&gt;5, "Slow", AND(Z2491&gt;=3,Z2491&lt;=5),"Standard")</f>
        <v>Standard</v>
      </c>
    </row>
    <row r="2492" spans="1:27" x14ac:dyDescent="0.2">
      <c r="A2492" s="4">
        <v>2491</v>
      </c>
      <c r="B2492" s="4" t="s">
        <v>9530</v>
      </c>
      <c r="C2492" s="5">
        <v>42286</v>
      </c>
      <c r="D2492" s="5">
        <v>42290</v>
      </c>
      <c r="E2492" s="4" t="s">
        <v>21</v>
      </c>
      <c r="F2492" s="4" t="s">
        <v>982</v>
      </c>
      <c r="G2492" s="4" t="s">
        <v>981</v>
      </c>
      <c r="H2492" s="4" t="s">
        <v>18</v>
      </c>
      <c r="I2492" s="4" t="s">
        <v>17</v>
      </c>
      <c r="J2492" s="4" t="s">
        <v>254</v>
      </c>
      <c r="K2492" s="4" t="s">
        <v>66</v>
      </c>
      <c r="L2492" s="4">
        <v>10024</v>
      </c>
      <c r="M2492" s="4" t="s">
        <v>5</v>
      </c>
      <c r="N2492" s="4" t="s">
        <v>1913</v>
      </c>
      <c r="O2492" s="4" t="s">
        <v>13</v>
      </c>
      <c r="P2492" s="4" t="s">
        <v>24</v>
      </c>
      <c r="Q2492" s="4" t="s">
        <v>1912</v>
      </c>
      <c r="R2492" s="4">
        <v>23.92</v>
      </c>
      <c r="S2492" s="4">
        <v>4</v>
      </c>
      <c r="T2492" s="4">
        <v>0</v>
      </c>
      <c r="U2492" s="4">
        <v>10.763999999999999</v>
      </c>
      <c r="V2492" s="4" t="str">
        <f>INDEX(Regional_Lookup!$B$2:$B$5,MATCH('Sample - Superstore'!M2492,Regional_Lookup!$A$2:$A$5,0))</f>
        <v>Sarah Miller</v>
      </c>
      <c r="W2492" s="4">
        <f>INDEX(Regional_Lookup!$C$2:$C$5, MATCH('Sample - Superstore'!M2492,Regional_Lookup!$A$2:$A$5, 0))</f>
        <v>0.16</v>
      </c>
      <c r="X2492" s="4">
        <f>U2492/R2492</f>
        <v>0.44999999999999996</v>
      </c>
      <c r="Y2492" s="4" t="str">
        <f>IF(X2492&gt;=W2492, "Yes", "No")</f>
        <v>Yes</v>
      </c>
      <c r="Z2492" s="4">
        <f>D2492-C2492</f>
        <v>4</v>
      </c>
      <c r="AA2492" s="4" t="str" cm="1">
        <f t="array" ref="AA2492">_xlfn.IFS(Z2492&lt;=2,"Fast",Z2492&gt;5, "Slow", AND(Z2492&gt;=3,Z2492&lt;=5),"Standard")</f>
        <v>Standard</v>
      </c>
    </row>
    <row r="2493" spans="1:27" x14ac:dyDescent="0.2">
      <c r="A2493" s="4">
        <v>2492</v>
      </c>
      <c r="B2493" s="4" t="s">
        <v>9529</v>
      </c>
      <c r="C2493" s="5">
        <v>41986</v>
      </c>
      <c r="D2493" s="5">
        <v>41988</v>
      </c>
      <c r="E2493" s="4" t="s">
        <v>21</v>
      </c>
      <c r="F2493" s="4" t="s">
        <v>5039</v>
      </c>
      <c r="G2493" s="4" t="s">
        <v>5038</v>
      </c>
      <c r="H2493" s="4" t="s">
        <v>18</v>
      </c>
      <c r="I2493" s="4" t="s">
        <v>17</v>
      </c>
      <c r="J2493" s="4" t="s">
        <v>59</v>
      </c>
      <c r="K2493" s="4" t="s">
        <v>15</v>
      </c>
      <c r="L2493" s="4">
        <v>90049</v>
      </c>
      <c r="M2493" s="4" t="s">
        <v>9</v>
      </c>
      <c r="N2493" s="4" t="s">
        <v>9528</v>
      </c>
      <c r="O2493" s="4" t="s">
        <v>13</v>
      </c>
      <c r="P2493" s="4" t="s">
        <v>24</v>
      </c>
      <c r="Q2493" s="4" t="s">
        <v>9527</v>
      </c>
      <c r="R2493" s="4">
        <v>90.24</v>
      </c>
      <c r="S2493" s="4">
        <v>6</v>
      </c>
      <c r="T2493" s="4">
        <v>0</v>
      </c>
      <c r="U2493" s="4">
        <v>41.510399999999997</v>
      </c>
      <c r="V2493" s="4" t="str">
        <f>INDEX(Regional_Lookup!$B$2:$B$5,MATCH('Sample - Superstore'!M2493,Regional_Lookup!$A$2:$A$5,0))</f>
        <v>James Chen</v>
      </c>
      <c r="W2493" s="4">
        <f>INDEX(Regional_Lookup!$C$2:$C$5, MATCH('Sample - Superstore'!M2493,Regional_Lookup!$A$2:$A$5, 0))</f>
        <v>0.18</v>
      </c>
      <c r="X2493" s="4">
        <f>U2493/R2493</f>
        <v>0.46</v>
      </c>
      <c r="Y2493" s="4" t="str">
        <f>IF(X2493&gt;=W2493, "Yes", "No")</f>
        <v>Yes</v>
      </c>
      <c r="Z2493" s="4">
        <f>D2493-C2493</f>
        <v>2</v>
      </c>
      <c r="AA2493" s="4" t="str" cm="1">
        <f t="array" ref="AA2493">_xlfn.IFS(Z2493&lt;=2,"Fast",Z2493&gt;5, "Slow", AND(Z2493&gt;=3,Z2493&lt;=5),"Standard")</f>
        <v>Fast</v>
      </c>
    </row>
    <row r="2494" spans="1:27" x14ac:dyDescent="0.2">
      <c r="A2494" s="4">
        <v>2493</v>
      </c>
      <c r="B2494" s="4" t="s">
        <v>9526</v>
      </c>
      <c r="C2494" s="5">
        <v>41962</v>
      </c>
      <c r="D2494" s="5">
        <v>41966</v>
      </c>
      <c r="E2494" s="4" t="s">
        <v>29</v>
      </c>
      <c r="F2494" s="4" t="s">
        <v>3442</v>
      </c>
      <c r="G2494" s="4" t="s">
        <v>3441</v>
      </c>
      <c r="H2494" s="4" t="s">
        <v>18</v>
      </c>
      <c r="I2494" s="4" t="s">
        <v>17</v>
      </c>
      <c r="J2494" s="4" t="s">
        <v>3314</v>
      </c>
      <c r="K2494" s="4" t="s">
        <v>66</v>
      </c>
      <c r="L2494" s="4">
        <v>14701</v>
      </c>
      <c r="M2494" s="4" t="s">
        <v>5</v>
      </c>
      <c r="N2494" s="4" t="s">
        <v>5279</v>
      </c>
      <c r="O2494" s="4" t="s">
        <v>33</v>
      </c>
      <c r="P2494" s="4" t="s">
        <v>32</v>
      </c>
      <c r="Q2494" s="4" t="s">
        <v>5278</v>
      </c>
      <c r="R2494" s="4">
        <v>4548.8100000000004</v>
      </c>
      <c r="S2494" s="4">
        <v>7</v>
      </c>
      <c r="T2494" s="4">
        <v>0</v>
      </c>
      <c r="U2494" s="4">
        <v>1228.1786999999999</v>
      </c>
      <c r="V2494" s="4" t="str">
        <f>INDEX(Regional_Lookup!$B$2:$B$5,MATCH('Sample - Superstore'!M2494,Regional_Lookup!$A$2:$A$5,0))</f>
        <v>Sarah Miller</v>
      </c>
      <c r="W2494" s="4">
        <f>INDEX(Regional_Lookup!$C$2:$C$5, MATCH('Sample - Superstore'!M2494,Regional_Lookup!$A$2:$A$5, 0))</f>
        <v>0.16</v>
      </c>
      <c r="X2494" s="4">
        <f>U2494/R2494</f>
        <v>0.26999999999999996</v>
      </c>
      <c r="Y2494" s="4" t="str">
        <f>IF(X2494&gt;=W2494, "Yes", "No")</f>
        <v>Yes</v>
      </c>
      <c r="Z2494" s="4">
        <f>D2494-C2494</f>
        <v>4</v>
      </c>
      <c r="AA2494" s="4" t="str" cm="1">
        <f t="array" ref="AA2494">_xlfn.IFS(Z2494&lt;=2,"Fast",Z2494&gt;5, "Slow", AND(Z2494&gt;=3,Z2494&lt;=5),"Standard")</f>
        <v>Standard</v>
      </c>
    </row>
    <row r="2495" spans="1:27" x14ac:dyDescent="0.2">
      <c r="A2495" s="4">
        <v>2494</v>
      </c>
      <c r="B2495" s="4" t="s">
        <v>9525</v>
      </c>
      <c r="C2495" s="5">
        <v>42623</v>
      </c>
      <c r="D2495" s="5">
        <v>42627</v>
      </c>
      <c r="E2495" s="4" t="s">
        <v>21</v>
      </c>
      <c r="F2495" s="4" t="s">
        <v>1689</v>
      </c>
      <c r="G2495" s="4" t="s">
        <v>1688</v>
      </c>
      <c r="H2495" s="4" t="s">
        <v>18</v>
      </c>
      <c r="I2495" s="4" t="s">
        <v>17</v>
      </c>
      <c r="J2495" s="4" t="s">
        <v>124</v>
      </c>
      <c r="K2495" s="4" t="s">
        <v>123</v>
      </c>
      <c r="L2495" s="4">
        <v>77095</v>
      </c>
      <c r="M2495" s="4" t="s">
        <v>3</v>
      </c>
      <c r="N2495" s="4" t="s">
        <v>5030</v>
      </c>
      <c r="O2495" s="4" t="s">
        <v>37</v>
      </c>
      <c r="P2495" s="4" t="s">
        <v>92</v>
      </c>
      <c r="Q2495" s="4" t="s">
        <v>91</v>
      </c>
      <c r="R2495" s="4">
        <v>300.93</v>
      </c>
      <c r="S2495" s="4">
        <v>5</v>
      </c>
      <c r="T2495" s="4">
        <v>0.3</v>
      </c>
      <c r="U2495" s="4">
        <v>-34.392000000000003</v>
      </c>
      <c r="V2495" s="4" t="str">
        <f>INDEX(Regional_Lookup!$B$2:$B$5,MATCH('Sample - Superstore'!M2495,Regional_Lookup!$A$2:$A$5,0))</f>
        <v>David Johnson</v>
      </c>
      <c r="W2495" s="4">
        <f>INDEX(Regional_Lookup!$C$2:$C$5, MATCH('Sample - Superstore'!M2495,Regional_Lookup!$A$2:$A$5, 0))</f>
        <v>0.14000000000000001</v>
      </c>
      <c r="X2495" s="4">
        <f>U2495/R2495</f>
        <v>-0.1142857142857143</v>
      </c>
      <c r="Y2495" s="4" t="str">
        <f>IF(X2495&gt;=W2495, "Yes", "No")</f>
        <v>No</v>
      </c>
      <c r="Z2495" s="4">
        <f>D2495-C2495</f>
        <v>4</v>
      </c>
      <c r="AA2495" s="4" t="str" cm="1">
        <f t="array" ref="AA2495">_xlfn.IFS(Z2495&lt;=2,"Fast",Z2495&gt;5, "Slow", AND(Z2495&gt;=3,Z2495&lt;=5),"Standard")</f>
        <v>Standard</v>
      </c>
    </row>
    <row r="2496" spans="1:27" x14ac:dyDescent="0.2">
      <c r="A2496" s="4">
        <v>2495</v>
      </c>
      <c r="B2496" s="4" t="s">
        <v>9525</v>
      </c>
      <c r="C2496" s="5">
        <v>42623</v>
      </c>
      <c r="D2496" s="5">
        <v>42627</v>
      </c>
      <c r="E2496" s="4" t="s">
        <v>21</v>
      </c>
      <c r="F2496" s="4" t="s">
        <v>1689</v>
      </c>
      <c r="G2496" s="4" t="s">
        <v>1688</v>
      </c>
      <c r="H2496" s="4" t="s">
        <v>18</v>
      </c>
      <c r="I2496" s="4" t="s">
        <v>17</v>
      </c>
      <c r="J2496" s="4" t="s">
        <v>124</v>
      </c>
      <c r="K2496" s="4" t="s">
        <v>123</v>
      </c>
      <c r="L2496" s="4">
        <v>77095</v>
      </c>
      <c r="M2496" s="4" t="s">
        <v>3</v>
      </c>
      <c r="N2496" s="4" t="s">
        <v>6650</v>
      </c>
      <c r="O2496" s="4" t="s">
        <v>33</v>
      </c>
      <c r="P2496" s="4" t="s">
        <v>32</v>
      </c>
      <c r="Q2496" s="4" t="s">
        <v>6649</v>
      </c>
      <c r="R2496" s="4">
        <v>719.96</v>
      </c>
      <c r="S2496" s="4">
        <v>5</v>
      </c>
      <c r="T2496" s="4">
        <v>0.2</v>
      </c>
      <c r="U2496" s="4">
        <v>53.997</v>
      </c>
      <c r="V2496" s="4" t="str">
        <f>INDEX(Regional_Lookup!$B$2:$B$5,MATCH('Sample - Superstore'!M2496,Regional_Lookup!$A$2:$A$5,0))</f>
        <v>David Johnson</v>
      </c>
      <c r="W2496" s="4">
        <f>INDEX(Regional_Lookup!$C$2:$C$5, MATCH('Sample - Superstore'!M2496,Regional_Lookup!$A$2:$A$5, 0))</f>
        <v>0.14000000000000001</v>
      </c>
      <c r="X2496" s="4">
        <f>U2496/R2496</f>
        <v>7.4999999999999997E-2</v>
      </c>
      <c r="Y2496" s="4" t="str">
        <f>IF(X2496&gt;=W2496, "Yes", "No")</f>
        <v>No</v>
      </c>
      <c r="Z2496" s="4">
        <f>D2496-C2496</f>
        <v>4</v>
      </c>
      <c r="AA2496" s="4" t="str" cm="1">
        <f t="array" ref="AA2496">_xlfn.IFS(Z2496&lt;=2,"Fast",Z2496&gt;5, "Slow", AND(Z2496&gt;=3,Z2496&lt;=5),"Standard")</f>
        <v>Standard</v>
      </c>
    </row>
    <row r="2497" spans="1:27" x14ac:dyDescent="0.2">
      <c r="A2497" s="4">
        <v>2496</v>
      </c>
      <c r="B2497" s="4" t="s">
        <v>9524</v>
      </c>
      <c r="C2497" s="5">
        <v>41806</v>
      </c>
      <c r="D2497" s="5">
        <v>41812</v>
      </c>
      <c r="E2497" s="4" t="s">
        <v>29</v>
      </c>
      <c r="F2497" s="4" t="s">
        <v>272</v>
      </c>
      <c r="G2497" s="4" t="s">
        <v>271</v>
      </c>
      <c r="H2497" s="4" t="s">
        <v>18</v>
      </c>
      <c r="I2497" s="4" t="s">
        <v>17</v>
      </c>
      <c r="J2497" s="4" t="s">
        <v>8473</v>
      </c>
      <c r="K2497" s="4" t="s">
        <v>209</v>
      </c>
      <c r="L2497" s="4">
        <v>46544</v>
      </c>
      <c r="M2497" s="4" t="s">
        <v>3</v>
      </c>
      <c r="N2497" s="4" t="s">
        <v>2315</v>
      </c>
      <c r="O2497" s="4" t="s">
        <v>37</v>
      </c>
      <c r="P2497" s="4" t="s">
        <v>221</v>
      </c>
      <c r="Q2497" s="4" t="s">
        <v>2314</v>
      </c>
      <c r="R2497" s="4">
        <v>647.84</v>
      </c>
      <c r="S2497" s="4">
        <v>8</v>
      </c>
      <c r="T2497" s="4">
        <v>0</v>
      </c>
      <c r="U2497" s="4">
        <v>32.392000000000003</v>
      </c>
      <c r="V2497" s="4" t="str">
        <f>INDEX(Regional_Lookup!$B$2:$B$5,MATCH('Sample - Superstore'!M2497,Regional_Lookup!$A$2:$A$5,0))</f>
        <v>David Johnson</v>
      </c>
      <c r="W2497" s="4">
        <f>INDEX(Regional_Lookup!$C$2:$C$5, MATCH('Sample - Superstore'!M2497,Regional_Lookup!$A$2:$A$5, 0))</f>
        <v>0.14000000000000001</v>
      </c>
      <c r="X2497" s="4">
        <f>U2497/R2497</f>
        <v>0.05</v>
      </c>
      <c r="Y2497" s="4" t="str">
        <f>IF(X2497&gt;=W2497, "Yes", "No")</f>
        <v>No</v>
      </c>
      <c r="Z2497" s="4">
        <f>D2497-C2497</f>
        <v>6</v>
      </c>
      <c r="AA2497" s="4" t="str" cm="1">
        <f t="array" ref="AA2497">_xlfn.IFS(Z2497&lt;=2,"Fast",Z2497&gt;5, "Slow", AND(Z2497&gt;=3,Z2497&lt;=5),"Standard")</f>
        <v>Slow</v>
      </c>
    </row>
    <row r="2498" spans="1:27" x14ac:dyDescent="0.2">
      <c r="A2498" s="4">
        <v>2497</v>
      </c>
      <c r="B2498" s="4" t="s">
        <v>9523</v>
      </c>
      <c r="C2498" s="5">
        <v>42273</v>
      </c>
      <c r="D2498" s="5">
        <v>42278</v>
      </c>
      <c r="E2498" s="4" t="s">
        <v>29</v>
      </c>
      <c r="F2498" s="4" t="s">
        <v>9522</v>
      </c>
      <c r="G2498" s="4" t="s">
        <v>9521</v>
      </c>
      <c r="H2498" s="4" t="s">
        <v>102</v>
      </c>
      <c r="I2498" s="4" t="s">
        <v>17</v>
      </c>
      <c r="J2498" s="4" t="s">
        <v>919</v>
      </c>
      <c r="K2498" s="4" t="s">
        <v>15</v>
      </c>
      <c r="L2498" s="4">
        <v>92037</v>
      </c>
      <c r="M2498" s="4" t="s">
        <v>9</v>
      </c>
      <c r="N2498" s="4" t="s">
        <v>4723</v>
      </c>
      <c r="O2498" s="4" t="s">
        <v>13</v>
      </c>
      <c r="P2498" s="4" t="s">
        <v>231</v>
      </c>
      <c r="Q2498" s="4" t="s">
        <v>4722</v>
      </c>
      <c r="R2498" s="4">
        <v>64.17</v>
      </c>
      <c r="S2498" s="4">
        <v>3</v>
      </c>
      <c r="T2498" s="4">
        <v>0</v>
      </c>
      <c r="U2498" s="4">
        <v>18.609300000000001</v>
      </c>
      <c r="V2498" s="4" t="str">
        <f>INDEX(Regional_Lookup!$B$2:$B$5,MATCH('Sample - Superstore'!M2498,Regional_Lookup!$A$2:$A$5,0))</f>
        <v>James Chen</v>
      </c>
      <c r="W2498" s="4">
        <f>INDEX(Regional_Lookup!$C$2:$C$5, MATCH('Sample - Superstore'!M2498,Regional_Lookup!$A$2:$A$5, 0))</f>
        <v>0.18</v>
      </c>
      <c r="X2498" s="4">
        <f>U2498/R2498</f>
        <v>0.29000000000000004</v>
      </c>
      <c r="Y2498" s="4" t="str">
        <f>IF(X2498&gt;=W2498, "Yes", "No")</f>
        <v>Yes</v>
      </c>
      <c r="Z2498" s="4">
        <f>D2498-C2498</f>
        <v>5</v>
      </c>
      <c r="AA2498" s="4" t="str" cm="1">
        <f t="array" ref="AA2498">_xlfn.IFS(Z2498&lt;=2,"Fast",Z2498&gt;5, "Slow", AND(Z2498&gt;=3,Z2498&lt;=5),"Standard")</f>
        <v>Standard</v>
      </c>
    </row>
    <row r="2499" spans="1:27" x14ac:dyDescent="0.2">
      <c r="A2499" s="4">
        <v>2498</v>
      </c>
      <c r="B2499" s="4" t="s">
        <v>9523</v>
      </c>
      <c r="C2499" s="5">
        <v>42273</v>
      </c>
      <c r="D2499" s="5">
        <v>42278</v>
      </c>
      <c r="E2499" s="4" t="s">
        <v>29</v>
      </c>
      <c r="F2499" s="4" t="s">
        <v>9522</v>
      </c>
      <c r="G2499" s="4" t="s">
        <v>9521</v>
      </c>
      <c r="H2499" s="4" t="s">
        <v>102</v>
      </c>
      <c r="I2499" s="4" t="s">
        <v>17</v>
      </c>
      <c r="J2499" s="4" t="s">
        <v>919</v>
      </c>
      <c r="K2499" s="4" t="s">
        <v>15</v>
      </c>
      <c r="L2499" s="4">
        <v>92037</v>
      </c>
      <c r="M2499" s="4" t="s">
        <v>9</v>
      </c>
      <c r="N2499" s="4" t="s">
        <v>122</v>
      </c>
      <c r="O2499" s="4" t="s">
        <v>13</v>
      </c>
      <c r="P2499" s="4" t="s">
        <v>121</v>
      </c>
      <c r="Q2499" s="4" t="s">
        <v>120</v>
      </c>
      <c r="R2499" s="4">
        <v>124.46</v>
      </c>
      <c r="S2499" s="4">
        <v>2</v>
      </c>
      <c r="T2499" s="4">
        <v>0</v>
      </c>
      <c r="U2499" s="4">
        <v>58.496200000000002</v>
      </c>
      <c r="V2499" s="4" t="str">
        <f>INDEX(Regional_Lookup!$B$2:$B$5,MATCH('Sample - Superstore'!M2499,Regional_Lookup!$A$2:$A$5,0))</f>
        <v>James Chen</v>
      </c>
      <c r="W2499" s="4">
        <f>INDEX(Regional_Lookup!$C$2:$C$5, MATCH('Sample - Superstore'!M2499,Regional_Lookup!$A$2:$A$5, 0))</f>
        <v>0.18</v>
      </c>
      <c r="X2499" s="4">
        <f>U2499/R2499</f>
        <v>0.47000000000000003</v>
      </c>
      <c r="Y2499" s="4" t="str">
        <f>IF(X2499&gt;=W2499, "Yes", "No")</f>
        <v>Yes</v>
      </c>
      <c r="Z2499" s="4">
        <f>D2499-C2499</f>
        <v>5</v>
      </c>
      <c r="AA2499" s="4" t="str" cm="1">
        <f t="array" ref="AA2499">_xlfn.IFS(Z2499&lt;=2,"Fast",Z2499&gt;5, "Slow", AND(Z2499&gt;=3,Z2499&lt;=5),"Standard")</f>
        <v>Standard</v>
      </c>
    </row>
    <row r="2500" spans="1:27" x14ac:dyDescent="0.2">
      <c r="A2500" s="4">
        <v>2499</v>
      </c>
      <c r="B2500" s="4" t="s">
        <v>9520</v>
      </c>
      <c r="C2500" s="5">
        <v>42509</v>
      </c>
      <c r="D2500" s="5">
        <v>42514</v>
      </c>
      <c r="E2500" s="4" t="s">
        <v>29</v>
      </c>
      <c r="F2500" s="4" t="s">
        <v>3926</v>
      </c>
      <c r="G2500" s="4" t="s">
        <v>3925</v>
      </c>
      <c r="H2500" s="4" t="s">
        <v>50</v>
      </c>
      <c r="I2500" s="4" t="s">
        <v>17</v>
      </c>
      <c r="J2500" s="4" t="s">
        <v>248</v>
      </c>
      <c r="K2500" s="4" t="s">
        <v>15</v>
      </c>
      <c r="L2500" s="4">
        <v>94109</v>
      </c>
      <c r="M2500" s="4" t="s">
        <v>9</v>
      </c>
      <c r="N2500" s="4" t="s">
        <v>710</v>
      </c>
      <c r="O2500" s="4" t="s">
        <v>13</v>
      </c>
      <c r="P2500" s="4" t="s">
        <v>100</v>
      </c>
      <c r="Q2500" s="4" t="s">
        <v>709</v>
      </c>
      <c r="R2500" s="4">
        <v>9.5839999999999996</v>
      </c>
      <c r="S2500" s="4">
        <v>1</v>
      </c>
      <c r="T2500" s="4">
        <v>0.2</v>
      </c>
      <c r="U2500" s="4">
        <v>3.3544</v>
      </c>
      <c r="V2500" s="4" t="str">
        <f>INDEX(Regional_Lookup!$B$2:$B$5,MATCH('Sample - Superstore'!M2500,Regional_Lookup!$A$2:$A$5,0))</f>
        <v>James Chen</v>
      </c>
      <c r="W2500" s="4">
        <f>INDEX(Regional_Lookup!$C$2:$C$5, MATCH('Sample - Superstore'!M2500,Regional_Lookup!$A$2:$A$5, 0))</f>
        <v>0.18</v>
      </c>
      <c r="X2500" s="4">
        <f>U2500/R2500</f>
        <v>0.35000000000000003</v>
      </c>
      <c r="Y2500" s="4" t="str">
        <f>IF(X2500&gt;=W2500, "Yes", "No")</f>
        <v>Yes</v>
      </c>
      <c r="Z2500" s="4">
        <f>D2500-C2500</f>
        <v>5</v>
      </c>
      <c r="AA2500" s="4" t="str" cm="1">
        <f t="array" ref="AA2500">_xlfn.IFS(Z2500&lt;=2,"Fast",Z2500&gt;5, "Slow", AND(Z2500&gt;=3,Z2500&lt;=5),"Standard")</f>
        <v>Standard</v>
      </c>
    </row>
    <row r="2501" spans="1:27" x14ac:dyDescent="0.2">
      <c r="A2501" s="4">
        <v>2500</v>
      </c>
      <c r="B2501" s="4" t="s">
        <v>9519</v>
      </c>
      <c r="C2501" s="5">
        <v>42908</v>
      </c>
      <c r="D2501" s="5">
        <v>42909</v>
      </c>
      <c r="E2501" s="4" t="s">
        <v>89</v>
      </c>
      <c r="F2501" s="4" t="s">
        <v>2776</v>
      </c>
      <c r="G2501" s="4" t="s">
        <v>2775</v>
      </c>
      <c r="H2501" s="4" t="s">
        <v>18</v>
      </c>
      <c r="I2501" s="4" t="s">
        <v>17</v>
      </c>
      <c r="J2501" s="4" t="s">
        <v>42</v>
      </c>
      <c r="K2501" s="4" t="s">
        <v>41</v>
      </c>
      <c r="L2501" s="4">
        <v>33178</v>
      </c>
      <c r="M2501" s="4" t="s">
        <v>7</v>
      </c>
      <c r="N2501" s="4" t="s">
        <v>146</v>
      </c>
      <c r="O2501" s="4" t="s">
        <v>13</v>
      </c>
      <c r="P2501" s="4" t="s">
        <v>121</v>
      </c>
      <c r="Q2501" s="4" t="s">
        <v>145</v>
      </c>
      <c r="R2501" s="4">
        <v>37.607999999999997</v>
      </c>
      <c r="S2501" s="4">
        <v>3</v>
      </c>
      <c r="T2501" s="4">
        <v>0.2</v>
      </c>
      <c r="U2501" s="4">
        <v>12.6927</v>
      </c>
      <c r="V2501" s="4" t="str">
        <f>INDEX(Regional_Lookup!$B$2:$B$5,MATCH('Sample - Superstore'!M2501,Regional_Lookup!$A$2:$A$5,0))</f>
        <v>Maria Santos</v>
      </c>
      <c r="W2501" s="4">
        <f>INDEX(Regional_Lookup!$C$2:$C$5, MATCH('Sample - Superstore'!M2501,Regional_Lookup!$A$2:$A$5, 0))</f>
        <v>0.15</v>
      </c>
      <c r="X2501" s="4">
        <f>U2501/R2501</f>
        <v>0.33750000000000002</v>
      </c>
      <c r="Y2501" s="4" t="str">
        <f>IF(X2501&gt;=W2501, "Yes", "No")</f>
        <v>Yes</v>
      </c>
      <c r="Z2501" s="4">
        <f>D2501-C2501</f>
        <v>1</v>
      </c>
      <c r="AA2501" s="4" t="str" cm="1">
        <f t="array" ref="AA2501">_xlfn.IFS(Z2501&lt;=2,"Fast",Z2501&gt;5, "Slow", AND(Z2501&gt;=3,Z2501&lt;=5),"Standard")</f>
        <v>Fast</v>
      </c>
    </row>
    <row r="2502" spans="1:27" x14ac:dyDescent="0.2">
      <c r="A2502" s="4">
        <v>2501</v>
      </c>
      <c r="B2502" s="4" t="s">
        <v>9518</v>
      </c>
      <c r="C2502" s="5">
        <v>42903</v>
      </c>
      <c r="D2502" s="5">
        <v>42906</v>
      </c>
      <c r="E2502" s="4" t="s">
        <v>89</v>
      </c>
      <c r="F2502" s="4" t="s">
        <v>3955</v>
      </c>
      <c r="G2502" s="4" t="s">
        <v>3954</v>
      </c>
      <c r="H2502" s="4" t="s">
        <v>50</v>
      </c>
      <c r="I2502" s="4" t="s">
        <v>17</v>
      </c>
      <c r="J2502" s="4" t="s">
        <v>5609</v>
      </c>
      <c r="K2502" s="4" t="s">
        <v>318</v>
      </c>
      <c r="L2502" s="4">
        <v>60076</v>
      </c>
      <c r="M2502" s="4" t="s">
        <v>3</v>
      </c>
      <c r="N2502" s="4" t="s">
        <v>8219</v>
      </c>
      <c r="O2502" s="4" t="s">
        <v>13</v>
      </c>
      <c r="P2502" s="4" t="s">
        <v>24</v>
      </c>
      <c r="Q2502" s="4" t="s">
        <v>8218</v>
      </c>
      <c r="R2502" s="4">
        <v>12.224</v>
      </c>
      <c r="S2502" s="4">
        <v>2</v>
      </c>
      <c r="T2502" s="4">
        <v>0.2</v>
      </c>
      <c r="U2502" s="4">
        <v>4.4311999999999996</v>
      </c>
      <c r="V2502" s="4" t="str">
        <f>INDEX(Regional_Lookup!$B$2:$B$5,MATCH('Sample - Superstore'!M2502,Regional_Lookup!$A$2:$A$5,0))</f>
        <v>David Johnson</v>
      </c>
      <c r="W2502" s="4">
        <f>INDEX(Regional_Lookup!$C$2:$C$5, MATCH('Sample - Superstore'!M2502,Regional_Lookup!$A$2:$A$5, 0))</f>
        <v>0.14000000000000001</v>
      </c>
      <c r="X2502" s="4">
        <f>U2502/R2502</f>
        <v>0.36249999999999993</v>
      </c>
      <c r="Y2502" s="4" t="str">
        <f>IF(X2502&gt;=W2502, "Yes", "No")</f>
        <v>Yes</v>
      </c>
      <c r="Z2502" s="4">
        <f>D2502-C2502</f>
        <v>3</v>
      </c>
      <c r="AA2502" s="4" t="str" cm="1">
        <f t="array" ref="AA2502">_xlfn.IFS(Z2502&lt;=2,"Fast",Z2502&gt;5, "Slow", AND(Z2502&gt;=3,Z2502&lt;=5),"Standard")</f>
        <v>Standard</v>
      </c>
    </row>
    <row r="2503" spans="1:27" x14ac:dyDescent="0.2">
      <c r="A2503" s="4">
        <v>2502</v>
      </c>
      <c r="B2503" s="4" t="s">
        <v>9518</v>
      </c>
      <c r="C2503" s="5">
        <v>42903</v>
      </c>
      <c r="D2503" s="5">
        <v>42906</v>
      </c>
      <c r="E2503" s="4" t="s">
        <v>89</v>
      </c>
      <c r="F2503" s="4" t="s">
        <v>3955</v>
      </c>
      <c r="G2503" s="4" t="s">
        <v>3954</v>
      </c>
      <c r="H2503" s="4" t="s">
        <v>50</v>
      </c>
      <c r="I2503" s="4" t="s">
        <v>17</v>
      </c>
      <c r="J2503" s="4" t="s">
        <v>5609</v>
      </c>
      <c r="K2503" s="4" t="s">
        <v>318</v>
      </c>
      <c r="L2503" s="4">
        <v>60076</v>
      </c>
      <c r="M2503" s="4" t="s">
        <v>3</v>
      </c>
      <c r="N2503" s="4" t="s">
        <v>3169</v>
      </c>
      <c r="O2503" s="4" t="s">
        <v>13</v>
      </c>
      <c r="P2503" s="4" t="s">
        <v>100</v>
      </c>
      <c r="Q2503" s="4" t="s">
        <v>3168</v>
      </c>
      <c r="R2503" s="4">
        <v>2.3039999999999998</v>
      </c>
      <c r="S2503" s="4">
        <v>4</v>
      </c>
      <c r="T2503" s="4">
        <v>0.8</v>
      </c>
      <c r="U2503" s="4">
        <v>-3.5712000000000002</v>
      </c>
      <c r="V2503" s="4" t="str">
        <f>INDEX(Regional_Lookup!$B$2:$B$5,MATCH('Sample - Superstore'!M2503,Regional_Lookup!$A$2:$A$5,0))</f>
        <v>David Johnson</v>
      </c>
      <c r="W2503" s="4">
        <f>INDEX(Regional_Lookup!$C$2:$C$5, MATCH('Sample - Superstore'!M2503,Regional_Lookup!$A$2:$A$5, 0))</f>
        <v>0.14000000000000001</v>
      </c>
      <c r="X2503" s="4">
        <f>U2503/R2503</f>
        <v>-1.5500000000000003</v>
      </c>
      <c r="Y2503" s="4" t="str">
        <f>IF(X2503&gt;=W2503, "Yes", "No")</f>
        <v>No</v>
      </c>
      <c r="Z2503" s="4">
        <f>D2503-C2503</f>
        <v>3</v>
      </c>
      <c r="AA2503" s="4" t="str" cm="1">
        <f t="array" ref="AA2503">_xlfn.IFS(Z2503&lt;=2,"Fast",Z2503&gt;5, "Slow", AND(Z2503&gt;=3,Z2503&lt;=5),"Standard")</f>
        <v>Standard</v>
      </c>
    </row>
    <row r="2504" spans="1:27" x14ac:dyDescent="0.2">
      <c r="A2504" s="4">
        <v>2503</v>
      </c>
      <c r="B2504" s="4" t="s">
        <v>9518</v>
      </c>
      <c r="C2504" s="5">
        <v>42903</v>
      </c>
      <c r="D2504" s="5">
        <v>42906</v>
      </c>
      <c r="E2504" s="4" t="s">
        <v>89</v>
      </c>
      <c r="F2504" s="4" t="s">
        <v>3955</v>
      </c>
      <c r="G2504" s="4" t="s">
        <v>3954</v>
      </c>
      <c r="H2504" s="4" t="s">
        <v>50</v>
      </c>
      <c r="I2504" s="4" t="s">
        <v>17</v>
      </c>
      <c r="J2504" s="4" t="s">
        <v>5609</v>
      </c>
      <c r="K2504" s="4" t="s">
        <v>318</v>
      </c>
      <c r="L2504" s="4">
        <v>60076</v>
      </c>
      <c r="M2504" s="4" t="s">
        <v>3</v>
      </c>
      <c r="N2504" s="4" t="s">
        <v>4393</v>
      </c>
      <c r="O2504" s="4" t="s">
        <v>13</v>
      </c>
      <c r="P2504" s="4" t="s">
        <v>100</v>
      </c>
      <c r="Q2504" s="4" t="s">
        <v>4392</v>
      </c>
      <c r="R2504" s="4">
        <v>9.36</v>
      </c>
      <c r="S2504" s="4">
        <v>4</v>
      </c>
      <c r="T2504" s="4">
        <v>0.8</v>
      </c>
      <c r="U2504" s="4">
        <v>-16.38</v>
      </c>
      <c r="V2504" s="4" t="str">
        <f>INDEX(Regional_Lookup!$B$2:$B$5,MATCH('Sample - Superstore'!M2504,Regional_Lookup!$A$2:$A$5,0))</f>
        <v>David Johnson</v>
      </c>
      <c r="W2504" s="4">
        <f>INDEX(Regional_Lookup!$C$2:$C$5, MATCH('Sample - Superstore'!M2504,Regional_Lookup!$A$2:$A$5, 0))</f>
        <v>0.14000000000000001</v>
      </c>
      <c r="X2504" s="4">
        <f>U2504/R2504</f>
        <v>-1.75</v>
      </c>
      <c r="Y2504" s="4" t="str">
        <f>IF(X2504&gt;=W2504, "Yes", "No")</f>
        <v>No</v>
      </c>
      <c r="Z2504" s="4">
        <f>D2504-C2504</f>
        <v>3</v>
      </c>
      <c r="AA2504" s="4" t="str" cm="1">
        <f t="array" ref="AA2504">_xlfn.IFS(Z2504&lt;=2,"Fast",Z2504&gt;5, "Slow", AND(Z2504&gt;=3,Z2504&lt;=5),"Standard")</f>
        <v>Standard</v>
      </c>
    </row>
    <row r="2505" spans="1:27" x14ac:dyDescent="0.2">
      <c r="A2505" s="4">
        <v>2504</v>
      </c>
      <c r="B2505" s="4" t="s">
        <v>9517</v>
      </c>
      <c r="C2505" s="5">
        <v>42688</v>
      </c>
      <c r="D2505" s="5">
        <v>42693</v>
      </c>
      <c r="E2505" s="4" t="s">
        <v>29</v>
      </c>
      <c r="F2505" s="4" t="s">
        <v>8359</v>
      </c>
      <c r="G2505" s="4" t="s">
        <v>8358</v>
      </c>
      <c r="H2505" s="4" t="s">
        <v>18</v>
      </c>
      <c r="I2505" s="4" t="s">
        <v>17</v>
      </c>
      <c r="J2505" s="4" t="s">
        <v>248</v>
      </c>
      <c r="K2505" s="4" t="s">
        <v>15</v>
      </c>
      <c r="L2505" s="4">
        <v>94110</v>
      </c>
      <c r="M2505" s="4" t="s">
        <v>9</v>
      </c>
      <c r="N2505" s="4" t="s">
        <v>1372</v>
      </c>
      <c r="O2505" s="4" t="s">
        <v>13</v>
      </c>
      <c r="P2505" s="4" t="s">
        <v>72</v>
      </c>
      <c r="Q2505" s="4" t="s">
        <v>1371</v>
      </c>
      <c r="R2505" s="4">
        <v>7.38</v>
      </c>
      <c r="S2505" s="4">
        <v>2</v>
      </c>
      <c r="T2505" s="4">
        <v>0</v>
      </c>
      <c r="U2505" s="4">
        <v>3.4685999999999999</v>
      </c>
      <c r="V2505" s="4" t="str">
        <f>INDEX(Regional_Lookup!$B$2:$B$5,MATCH('Sample - Superstore'!M2505,Regional_Lookup!$A$2:$A$5,0))</f>
        <v>James Chen</v>
      </c>
      <c r="W2505" s="4">
        <f>INDEX(Regional_Lookup!$C$2:$C$5, MATCH('Sample - Superstore'!M2505,Regional_Lookup!$A$2:$A$5, 0))</f>
        <v>0.18</v>
      </c>
      <c r="X2505" s="4">
        <f>U2505/R2505</f>
        <v>0.47</v>
      </c>
      <c r="Y2505" s="4" t="str">
        <f>IF(X2505&gt;=W2505, "Yes", "No")</f>
        <v>Yes</v>
      </c>
      <c r="Z2505" s="4">
        <f>D2505-C2505</f>
        <v>5</v>
      </c>
      <c r="AA2505" s="4" t="str" cm="1">
        <f t="array" ref="AA2505">_xlfn.IFS(Z2505&lt;=2,"Fast",Z2505&gt;5, "Slow", AND(Z2505&gt;=3,Z2505&lt;=5),"Standard")</f>
        <v>Standard</v>
      </c>
    </row>
    <row r="2506" spans="1:27" x14ac:dyDescent="0.2">
      <c r="A2506" s="4">
        <v>2505</v>
      </c>
      <c r="B2506" s="4" t="s">
        <v>9516</v>
      </c>
      <c r="C2506" s="5">
        <v>41845</v>
      </c>
      <c r="D2506" s="5">
        <v>41847</v>
      </c>
      <c r="E2506" s="4" t="s">
        <v>21</v>
      </c>
      <c r="F2506" s="4" t="s">
        <v>1169</v>
      </c>
      <c r="G2506" s="4" t="s">
        <v>1168</v>
      </c>
      <c r="H2506" s="4" t="s">
        <v>18</v>
      </c>
      <c r="I2506" s="4" t="s">
        <v>17</v>
      </c>
      <c r="J2506" s="4" t="s">
        <v>248</v>
      </c>
      <c r="K2506" s="4" t="s">
        <v>15</v>
      </c>
      <c r="L2506" s="4">
        <v>94122</v>
      </c>
      <c r="M2506" s="4" t="s">
        <v>9</v>
      </c>
      <c r="N2506" s="4" t="s">
        <v>4004</v>
      </c>
      <c r="O2506" s="4" t="s">
        <v>13</v>
      </c>
      <c r="P2506" s="4" t="s">
        <v>231</v>
      </c>
      <c r="Q2506" s="4" t="s">
        <v>8727</v>
      </c>
      <c r="R2506" s="4">
        <v>53.72</v>
      </c>
      <c r="S2506" s="4">
        <v>4</v>
      </c>
      <c r="T2506" s="4">
        <v>0</v>
      </c>
      <c r="U2506" s="4">
        <v>15.041600000000001</v>
      </c>
      <c r="V2506" s="4" t="str">
        <f>INDEX(Regional_Lookup!$B$2:$B$5,MATCH('Sample - Superstore'!M2506,Regional_Lookup!$A$2:$A$5,0))</f>
        <v>James Chen</v>
      </c>
      <c r="W2506" s="4">
        <f>INDEX(Regional_Lookup!$C$2:$C$5, MATCH('Sample - Superstore'!M2506,Regional_Lookup!$A$2:$A$5, 0))</f>
        <v>0.18</v>
      </c>
      <c r="X2506" s="4">
        <f>U2506/R2506</f>
        <v>0.28000000000000003</v>
      </c>
      <c r="Y2506" s="4" t="str">
        <f>IF(X2506&gt;=W2506, "Yes", "No")</f>
        <v>Yes</v>
      </c>
      <c r="Z2506" s="4">
        <f>D2506-C2506</f>
        <v>2</v>
      </c>
      <c r="AA2506" s="4" t="str" cm="1">
        <f t="array" ref="AA2506">_xlfn.IFS(Z2506&lt;=2,"Fast",Z2506&gt;5, "Slow", AND(Z2506&gt;=3,Z2506&lt;=5),"Standard")</f>
        <v>Fast</v>
      </c>
    </row>
    <row r="2507" spans="1:27" x14ac:dyDescent="0.2">
      <c r="A2507" s="4">
        <v>2506</v>
      </c>
      <c r="B2507" s="4" t="s">
        <v>9516</v>
      </c>
      <c r="C2507" s="5">
        <v>41845</v>
      </c>
      <c r="D2507" s="5">
        <v>41847</v>
      </c>
      <c r="E2507" s="4" t="s">
        <v>21</v>
      </c>
      <c r="F2507" s="4" t="s">
        <v>1169</v>
      </c>
      <c r="G2507" s="4" t="s">
        <v>1168</v>
      </c>
      <c r="H2507" s="4" t="s">
        <v>18</v>
      </c>
      <c r="I2507" s="4" t="s">
        <v>17</v>
      </c>
      <c r="J2507" s="4" t="s">
        <v>248</v>
      </c>
      <c r="K2507" s="4" t="s">
        <v>15</v>
      </c>
      <c r="L2507" s="4">
        <v>94122</v>
      </c>
      <c r="M2507" s="4" t="s">
        <v>9</v>
      </c>
      <c r="N2507" s="4" t="s">
        <v>7243</v>
      </c>
      <c r="O2507" s="4" t="s">
        <v>13</v>
      </c>
      <c r="P2507" s="4" t="s">
        <v>64</v>
      </c>
      <c r="Q2507" s="4" t="s">
        <v>7242</v>
      </c>
      <c r="R2507" s="4">
        <v>8187.65</v>
      </c>
      <c r="S2507" s="4">
        <v>5</v>
      </c>
      <c r="T2507" s="4">
        <v>0</v>
      </c>
      <c r="U2507" s="4">
        <v>327.50599999999997</v>
      </c>
      <c r="V2507" s="4" t="str">
        <f>INDEX(Regional_Lookup!$B$2:$B$5,MATCH('Sample - Superstore'!M2507,Regional_Lookup!$A$2:$A$5,0))</f>
        <v>James Chen</v>
      </c>
      <c r="W2507" s="4">
        <f>INDEX(Regional_Lookup!$C$2:$C$5, MATCH('Sample - Superstore'!M2507,Regional_Lookup!$A$2:$A$5, 0))</f>
        <v>0.18</v>
      </c>
      <c r="X2507" s="4">
        <f>U2507/R2507</f>
        <v>0.04</v>
      </c>
      <c r="Y2507" s="4" t="str">
        <f>IF(X2507&gt;=W2507, "Yes", "No")</f>
        <v>No</v>
      </c>
      <c r="Z2507" s="4">
        <f>D2507-C2507</f>
        <v>2</v>
      </c>
      <c r="AA2507" s="4" t="str" cm="1">
        <f t="array" ref="AA2507">_xlfn.IFS(Z2507&lt;=2,"Fast",Z2507&gt;5, "Slow", AND(Z2507&gt;=3,Z2507&lt;=5),"Standard")</f>
        <v>Fast</v>
      </c>
    </row>
    <row r="2508" spans="1:27" x14ac:dyDescent="0.2">
      <c r="A2508" s="4">
        <v>2507</v>
      </c>
      <c r="B2508" s="4" t="s">
        <v>9516</v>
      </c>
      <c r="C2508" s="5">
        <v>41845</v>
      </c>
      <c r="D2508" s="5">
        <v>41847</v>
      </c>
      <c r="E2508" s="4" t="s">
        <v>21</v>
      </c>
      <c r="F2508" s="4" t="s">
        <v>1169</v>
      </c>
      <c r="G2508" s="4" t="s">
        <v>1168</v>
      </c>
      <c r="H2508" s="4" t="s">
        <v>18</v>
      </c>
      <c r="I2508" s="4" t="s">
        <v>17</v>
      </c>
      <c r="J2508" s="4" t="s">
        <v>248</v>
      </c>
      <c r="K2508" s="4" t="s">
        <v>15</v>
      </c>
      <c r="L2508" s="4">
        <v>94122</v>
      </c>
      <c r="M2508" s="4" t="s">
        <v>9</v>
      </c>
      <c r="N2508" s="4" t="s">
        <v>3780</v>
      </c>
      <c r="O2508" s="4" t="s">
        <v>37</v>
      </c>
      <c r="P2508" s="4" t="s">
        <v>36</v>
      </c>
      <c r="Q2508" s="4" t="s">
        <v>2791</v>
      </c>
      <c r="R2508" s="4">
        <v>77.92</v>
      </c>
      <c r="S2508" s="4">
        <v>8</v>
      </c>
      <c r="T2508" s="4">
        <v>0</v>
      </c>
      <c r="U2508" s="4">
        <v>34.284799999999997</v>
      </c>
      <c r="V2508" s="4" t="str">
        <f>INDEX(Regional_Lookup!$B$2:$B$5,MATCH('Sample - Superstore'!M2508,Regional_Lookup!$A$2:$A$5,0))</f>
        <v>James Chen</v>
      </c>
      <c r="W2508" s="4">
        <f>INDEX(Regional_Lookup!$C$2:$C$5, MATCH('Sample - Superstore'!M2508,Regional_Lookup!$A$2:$A$5, 0))</f>
        <v>0.18</v>
      </c>
      <c r="X2508" s="4">
        <f>U2508/R2508</f>
        <v>0.43999999999999995</v>
      </c>
      <c r="Y2508" s="4" t="str">
        <f>IF(X2508&gt;=W2508, "Yes", "No")</f>
        <v>Yes</v>
      </c>
      <c r="Z2508" s="4">
        <f>D2508-C2508</f>
        <v>2</v>
      </c>
      <c r="AA2508" s="4" t="str" cm="1">
        <f t="array" ref="AA2508">_xlfn.IFS(Z2508&lt;=2,"Fast",Z2508&gt;5, "Slow", AND(Z2508&gt;=3,Z2508&lt;=5),"Standard")</f>
        <v>Fast</v>
      </c>
    </row>
    <row r="2509" spans="1:27" x14ac:dyDescent="0.2">
      <c r="A2509" s="4">
        <v>2508</v>
      </c>
      <c r="B2509" s="4" t="s">
        <v>9515</v>
      </c>
      <c r="C2509" s="5">
        <v>42187</v>
      </c>
      <c r="D2509" s="5">
        <v>42187</v>
      </c>
      <c r="E2509" s="4" t="s">
        <v>162</v>
      </c>
      <c r="F2509" s="4" t="s">
        <v>139</v>
      </c>
      <c r="G2509" s="4" t="s">
        <v>138</v>
      </c>
      <c r="H2509" s="4" t="s">
        <v>18</v>
      </c>
      <c r="I2509" s="4" t="s">
        <v>17</v>
      </c>
      <c r="J2509" s="4" t="s">
        <v>124</v>
      </c>
      <c r="K2509" s="4" t="s">
        <v>123</v>
      </c>
      <c r="L2509" s="4">
        <v>77070</v>
      </c>
      <c r="M2509" s="4" t="s">
        <v>3</v>
      </c>
      <c r="N2509" s="4" t="s">
        <v>855</v>
      </c>
      <c r="O2509" s="4" t="s">
        <v>13</v>
      </c>
      <c r="P2509" s="4" t="s">
        <v>12</v>
      </c>
      <c r="Q2509" s="4" t="s">
        <v>854</v>
      </c>
      <c r="R2509" s="4">
        <v>32.783999999999999</v>
      </c>
      <c r="S2509" s="4">
        <v>4</v>
      </c>
      <c r="T2509" s="4">
        <v>0.8</v>
      </c>
      <c r="U2509" s="4">
        <v>-85.238399999999999</v>
      </c>
      <c r="V2509" s="4" t="str">
        <f>INDEX(Regional_Lookup!$B$2:$B$5,MATCH('Sample - Superstore'!M2509,Regional_Lookup!$A$2:$A$5,0))</f>
        <v>David Johnson</v>
      </c>
      <c r="W2509" s="4">
        <f>INDEX(Regional_Lookup!$C$2:$C$5, MATCH('Sample - Superstore'!M2509,Regional_Lookup!$A$2:$A$5, 0))</f>
        <v>0.14000000000000001</v>
      </c>
      <c r="X2509" s="4">
        <f>U2509/R2509</f>
        <v>-2.6</v>
      </c>
      <c r="Y2509" s="4" t="str">
        <f>IF(X2509&gt;=W2509, "Yes", "No")</f>
        <v>No</v>
      </c>
      <c r="Z2509" s="4">
        <f>D2509-C2509</f>
        <v>0</v>
      </c>
      <c r="AA2509" s="4" t="str" cm="1">
        <f t="array" ref="AA2509">_xlfn.IFS(Z2509&lt;=2,"Fast",Z2509&gt;5, "Slow", AND(Z2509&gt;=3,Z2509&lt;=5),"Standard")</f>
        <v>Fast</v>
      </c>
    </row>
    <row r="2510" spans="1:27" x14ac:dyDescent="0.2">
      <c r="A2510" s="4">
        <v>2509</v>
      </c>
      <c r="B2510" s="4" t="s">
        <v>9514</v>
      </c>
      <c r="C2510" s="5">
        <v>42796</v>
      </c>
      <c r="D2510" s="5">
        <v>42802</v>
      </c>
      <c r="E2510" s="4" t="s">
        <v>29</v>
      </c>
      <c r="F2510" s="4" t="s">
        <v>2433</v>
      </c>
      <c r="G2510" s="4" t="s">
        <v>2432</v>
      </c>
      <c r="H2510" s="4" t="s">
        <v>50</v>
      </c>
      <c r="I2510" s="4" t="s">
        <v>17</v>
      </c>
      <c r="J2510" s="4" t="s">
        <v>59</v>
      </c>
      <c r="K2510" s="4" t="s">
        <v>15</v>
      </c>
      <c r="L2510" s="4">
        <v>90045</v>
      </c>
      <c r="M2510" s="4" t="s">
        <v>9</v>
      </c>
      <c r="N2510" s="4" t="s">
        <v>1065</v>
      </c>
      <c r="O2510" s="4" t="s">
        <v>33</v>
      </c>
      <c r="P2510" s="4" t="s">
        <v>32</v>
      </c>
      <c r="Q2510" s="4" t="s">
        <v>1064</v>
      </c>
      <c r="R2510" s="4">
        <v>196.77600000000001</v>
      </c>
      <c r="S2510" s="4">
        <v>3</v>
      </c>
      <c r="T2510" s="4">
        <v>0.2</v>
      </c>
      <c r="U2510" s="4">
        <v>14.7582</v>
      </c>
      <c r="V2510" s="4" t="str">
        <f>INDEX(Regional_Lookup!$B$2:$B$5,MATCH('Sample - Superstore'!M2510,Regional_Lookup!$A$2:$A$5,0))</f>
        <v>James Chen</v>
      </c>
      <c r="W2510" s="4">
        <f>INDEX(Regional_Lookup!$C$2:$C$5, MATCH('Sample - Superstore'!M2510,Regional_Lookup!$A$2:$A$5, 0))</f>
        <v>0.18</v>
      </c>
      <c r="X2510" s="4">
        <f>U2510/R2510</f>
        <v>7.4999999999999997E-2</v>
      </c>
      <c r="Y2510" s="4" t="str">
        <f>IF(X2510&gt;=W2510, "Yes", "No")</f>
        <v>No</v>
      </c>
      <c r="Z2510" s="4">
        <f>D2510-C2510</f>
        <v>6</v>
      </c>
      <c r="AA2510" s="4" t="str" cm="1">
        <f t="array" ref="AA2510">_xlfn.IFS(Z2510&lt;=2,"Fast",Z2510&gt;5, "Slow", AND(Z2510&gt;=3,Z2510&lt;=5),"Standard")</f>
        <v>Slow</v>
      </c>
    </row>
    <row r="2511" spans="1:27" x14ac:dyDescent="0.2">
      <c r="A2511" s="4">
        <v>2510</v>
      </c>
      <c r="B2511" s="4" t="s">
        <v>9514</v>
      </c>
      <c r="C2511" s="5">
        <v>42796</v>
      </c>
      <c r="D2511" s="5">
        <v>42802</v>
      </c>
      <c r="E2511" s="4" t="s">
        <v>29</v>
      </c>
      <c r="F2511" s="4" t="s">
        <v>2433</v>
      </c>
      <c r="G2511" s="4" t="s">
        <v>2432</v>
      </c>
      <c r="H2511" s="4" t="s">
        <v>50</v>
      </c>
      <c r="I2511" s="4" t="s">
        <v>17</v>
      </c>
      <c r="J2511" s="4" t="s">
        <v>59</v>
      </c>
      <c r="K2511" s="4" t="s">
        <v>15</v>
      </c>
      <c r="L2511" s="4">
        <v>90045</v>
      </c>
      <c r="M2511" s="4" t="s">
        <v>9</v>
      </c>
      <c r="N2511" s="4" t="s">
        <v>7532</v>
      </c>
      <c r="O2511" s="4" t="s">
        <v>33</v>
      </c>
      <c r="P2511" s="4" t="s">
        <v>55</v>
      </c>
      <c r="Q2511" s="4" t="s">
        <v>7531</v>
      </c>
      <c r="R2511" s="4">
        <v>479.94</v>
      </c>
      <c r="S2511" s="4">
        <v>6</v>
      </c>
      <c r="T2511" s="4">
        <v>0</v>
      </c>
      <c r="U2511" s="4">
        <v>52.793399999999998</v>
      </c>
      <c r="V2511" s="4" t="str">
        <f>INDEX(Regional_Lookup!$B$2:$B$5,MATCH('Sample - Superstore'!M2511,Regional_Lookup!$A$2:$A$5,0))</f>
        <v>James Chen</v>
      </c>
      <c r="W2511" s="4">
        <f>INDEX(Regional_Lookup!$C$2:$C$5, MATCH('Sample - Superstore'!M2511,Regional_Lookup!$A$2:$A$5, 0))</f>
        <v>0.18</v>
      </c>
      <c r="X2511" s="4">
        <f>U2511/R2511</f>
        <v>0.11</v>
      </c>
      <c r="Y2511" s="4" t="str">
        <f>IF(X2511&gt;=W2511, "Yes", "No")</f>
        <v>No</v>
      </c>
      <c r="Z2511" s="4">
        <f>D2511-C2511</f>
        <v>6</v>
      </c>
      <c r="AA2511" s="4" t="str" cm="1">
        <f t="array" ref="AA2511">_xlfn.IFS(Z2511&lt;=2,"Fast",Z2511&gt;5, "Slow", AND(Z2511&gt;=3,Z2511&lt;=5),"Standard")</f>
        <v>Slow</v>
      </c>
    </row>
    <row r="2512" spans="1:27" x14ac:dyDescent="0.2">
      <c r="A2512" s="4">
        <v>2511</v>
      </c>
      <c r="B2512" s="4" t="s">
        <v>9513</v>
      </c>
      <c r="C2512" s="5">
        <v>42692</v>
      </c>
      <c r="D2512" s="5">
        <v>42697</v>
      </c>
      <c r="E2512" s="4" t="s">
        <v>29</v>
      </c>
      <c r="F2512" s="4" t="s">
        <v>2547</v>
      </c>
      <c r="G2512" s="4" t="s">
        <v>2546</v>
      </c>
      <c r="H2512" s="4" t="s">
        <v>102</v>
      </c>
      <c r="I2512" s="4" t="s">
        <v>17</v>
      </c>
      <c r="J2512" s="4" t="s">
        <v>1756</v>
      </c>
      <c r="K2512" s="4" t="s">
        <v>1749</v>
      </c>
      <c r="L2512" s="4">
        <v>73120</v>
      </c>
      <c r="M2512" s="4" t="s">
        <v>3</v>
      </c>
      <c r="N2512" s="4" t="s">
        <v>2156</v>
      </c>
      <c r="O2512" s="4" t="s">
        <v>13</v>
      </c>
      <c r="P2512" s="4" t="s">
        <v>231</v>
      </c>
      <c r="Q2512" s="4" t="s">
        <v>2155</v>
      </c>
      <c r="R2512" s="4">
        <v>1117.92</v>
      </c>
      <c r="S2512" s="4">
        <v>4</v>
      </c>
      <c r="T2512" s="4">
        <v>0</v>
      </c>
      <c r="U2512" s="4">
        <v>55.896000000000001</v>
      </c>
      <c r="V2512" s="4" t="str">
        <f>INDEX(Regional_Lookup!$B$2:$B$5,MATCH('Sample - Superstore'!M2512,Regional_Lookup!$A$2:$A$5,0))</f>
        <v>David Johnson</v>
      </c>
      <c r="W2512" s="4">
        <f>INDEX(Regional_Lookup!$C$2:$C$5, MATCH('Sample - Superstore'!M2512,Regional_Lookup!$A$2:$A$5, 0))</f>
        <v>0.14000000000000001</v>
      </c>
      <c r="X2512" s="4">
        <f>U2512/R2512</f>
        <v>4.9999999999999996E-2</v>
      </c>
      <c r="Y2512" s="4" t="str">
        <f>IF(X2512&gt;=W2512, "Yes", "No")</f>
        <v>No</v>
      </c>
      <c r="Z2512" s="4">
        <f>D2512-C2512</f>
        <v>5</v>
      </c>
      <c r="AA2512" s="4" t="str" cm="1">
        <f t="array" ref="AA2512">_xlfn.IFS(Z2512&lt;=2,"Fast",Z2512&gt;5, "Slow", AND(Z2512&gt;=3,Z2512&lt;=5),"Standard")</f>
        <v>Standard</v>
      </c>
    </row>
    <row r="2513" spans="1:27" x14ac:dyDescent="0.2">
      <c r="A2513" s="4">
        <v>2512</v>
      </c>
      <c r="B2513" s="4" t="s">
        <v>9512</v>
      </c>
      <c r="C2513" s="5">
        <v>42112</v>
      </c>
      <c r="D2513" s="5">
        <v>42113</v>
      </c>
      <c r="E2513" s="4" t="s">
        <v>89</v>
      </c>
      <c r="F2513" s="4" t="s">
        <v>1725</v>
      </c>
      <c r="G2513" s="4" t="s">
        <v>1724</v>
      </c>
      <c r="H2513" s="4" t="s">
        <v>18</v>
      </c>
      <c r="I2513" s="4" t="s">
        <v>17</v>
      </c>
      <c r="J2513" s="4" t="s">
        <v>2361</v>
      </c>
      <c r="K2513" s="4" t="s">
        <v>94</v>
      </c>
      <c r="L2513" s="4">
        <v>71203</v>
      </c>
      <c r="M2513" s="4" t="s">
        <v>7</v>
      </c>
      <c r="N2513" s="4" t="s">
        <v>438</v>
      </c>
      <c r="O2513" s="4" t="s">
        <v>33</v>
      </c>
      <c r="P2513" s="4" t="s">
        <v>55</v>
      </c>
      <c r="Q2513" s="4" t="s">
        <v>437</v>
      </c>
      <c r="R2513" s="4">
        <v>106.5</v>
      </c>
      <c r="S2513" s="4">
        <v>6</v>
      </c>
      <c r="T2513" s="4">
        <v>0</v>
      </c>
      <c r="U2513" s="4">
        <v>41.534999999999997</v>
      </c>
      <c r="V2513" s="4" t="str">
        <f>INDEX(Regional_Lookup!$B$2:$B$5,MATCH('Sample - Superstore'!M2513,Regional_Lookup!$A$2:$A$5,0))</f>
        <v>Maria Santos</v>
      </c>
      <c r="W2513" s="4">
        <f>INDEX(Regional_Lookup!$C$2:$C$5, MATCH('Sample - Superstore'!M2513,Regional_Lookup!$A$2:$A$5, 0))</f>
        <v>0.15</v>
      </c>
      <c r="X2513" s="4">
        <f>U2513/R2513</f>
        <v>0.38999999999999996</v>
      </c>
      <c r="Y2513" s="4" t="str">
        <f>IF(X2513&gt;=W2513, "Yes", "No")</f>
        <v>Yes</v>
      </c>
      <c r="Z2513" s="4">
        <f>D2513-C2513</f>
        <v>1</v>
      </c>
      <c r="AA2513" s="4" t="str" cm="1">
        <f t="array" ref="AA2513">_xlfn.IFS(Z2513&lt;=2,"Fast",Z2513&gt;5, "Slow", AND(Z2513&gt;=3,Z2513&lt;=5),"Standard")</f>
        <v>Fast</v>
      </c>
    </row>
    <row r="2514" spans="1:27" x14ac:dyDescent="0.2">
      <c r="A2514" s="4">
        <v>2513</v>
      </c>
      <c r="B2514" s="4" t="s">
        <v>9511</v>
      </c>
      <c r="C2514" s="5">
        <v>43071</v>
      </c>
      <c r="D2514" s="5">
        <v>43075</v>
      </c>
      <c r="E2514" s="4" t="s">
        <v>29</v>
      </c>
      <c r="F2514" s="4" t="s">
        <v>5136</v>
      </c>
      <c r="G2514" s="4" t="s">
        <v>5135</v>
      </c>
      <c r="H2514" s="4" t="s">
        <v>102</v>
      </c>
      <c r="I2514" s="4" t="s">
        <v>17</v>
      </c>
      <c r="J2514" s="4" t="s">
        <v>1520</v>
      </c>
      <c r="K2514" s="4" t="s">
        <v>41</v>
      </c>
      <c r="L2514" s="4">
        <v>33614</v>
      </c>
      <c r="M2514" s="4" t="s">
        <v>7</v>
      </c>
      <c r="N2514" s="4" t="s">
        <v>662</v>
      </c>
      <c r="O2514" s="4" t="s">
        <v>13</v>
      </c>
      <c r="P2514" s="4" t="s">
        <v>100</v>
      </c>
      <c r="Q2514" s="4" t="s">
        <v>661</v>
      </c>
      <c r="R2514" s="4">
        <v>45.66</v>
      </c>
      <c r="S2514" s="4">
        <v>5</v>
      </c>
      <c r="T2514" s="4">
        <v>0.7</v>
      </c>
      <c r="U2514" s="4">
        <v>-33.484000000000002</v>
      </c>
      <c r="V2514" s="4" t="str">
        <f>INDEX(Regional_Lookup!$B$2:$B$5,MATCH('Sample - Superstore'!M2514,Regional_Lookup!$A$2:$A$5,0))</f>
        <v>Maria Santos</v>
      </c>
      <c r="W2514" s="4">
        <f>INDEX(Regional_Lookup!$C$2:$C$5, MATCH('Sample - Superstore'!M2514,Regional_Lookup!$A$2:$A$5, 0))</f>
        <v>0.15</v>
      </c>
      <c r="X2514" s="4">
        <f>U2514/R2514</f>
        <v>-0.73333333333333339</v>
      </c>
      <c r="Y2514" s="4" t="str">
        <f>IF(X2514&gt;=W2514, "Yes", "No")</f>
        <v>No</v>
      </c>
      <c r="Z2514" s="4">
        <f>D2514-C2514</f>
        <v>4</v>
      </c>
      <c r="AA2514" s="4" t="str" cm="1">
        <f t="array" ref="AA2514">_xlfn.IFS(Z2514&lt;=2,"Fast",Z2514&gt;5, "Slow", AND(Z2514&gt;=3,Z2514&lt;=5),"Standard")</f>
        <v>Standard</v>
      </c>
    </row>
    <row r="2515" spans="1:27" x14ac:dyDescent="0.2">
      <c r="A2515" s="4">
        <v>2514</v>
      </c>
      <c r="B2515" s="4" t="s">
        <v>9510</v>
      </c>
      <c r="C2515" s="5">
        <v>42685</v>
      </c>
      <c r="D2515" s="5">
        <v>42691</v>
      </c>
      <c r="E2515" s="4" t="s">
        <v>29</v>
      </c>
      <c r="F2515" s="4" t="s">
        <v>3510</v>
      </c>
      <c r="G2515" s="4" t="s">
        <v>3509</v>
      </c>
      <c r="H2515" s="4" t="s">
        <v>50</v>
      </c>
      <c r="I2515" s="4" t="s">
        <v>17</v>
      </c>
      <c r="J2515" s="4" t="s">
        <v>319</v>
      </c>
      <c r="K2515" s="4" t="s">
        <v>318</v>
      </c>
      <c r="L2515" s="4">
        <v>60623</v>
      </c>
      <c r="M2515" s="4" t="s">
        <v>3</v>
      </c>
      <c r="N2515" s="4" t="s">
        <v>2916</v>
      </c>
      <c r="O2515" s="4" t="s">
        <v>33</v>
      </c>
      <c r="P2515" s="4" t="s">
        <v>55</v>
      </c>
      <c r="Q2515" s="4" t="s">
        <v>2915</v>
      </c>
      <c r="R2515" s="4">
        <v>95.968000000000004</v>
      </c>
      <c r="S2515" s="4">
        <v>4</v>
      </c>
      <c r="T2515" s="4">
        <v>0.2</v>
      </c>
      <c r="U2515" s="4">
        <v>1.1996</v>
      </c>
      <c r="V2515" s="4" t="str">
        <f>INDEX(Regional_Lookup!$B$2:$B$5,MATCH('Sample - Superstore'!M2515,Regional_Lookup!$A$2:$A$5,0))</f>
        <v>David Johnson</v>
      </c>
      <c r="W2515" s="4">
        <f>INDEX(Regional_Lookup!$C$2:$C$5, MATCH('Sample - Superstore'!M2515,Regional_Lookup!$A$2:$A$5, 0))</f>
        <v>0.14000000000000001</v>
      </c>
      <c r="X2515" s="4">
        <f>U2515/R2515</f>
        <v>1.2499999999999999E-2</v>
      </c>
      <c r="Y2515" s="4" t="str">
        <f>IF(X2515&gt;=W2515, "Yes", "No")</f>
        <v>No</v>
      </c>
      <c r="Z2515" s="4">
        <f>D2515-C2515</f>
        <v>6</v>
      </c>
      <c r="AA2515" s="4" t="str" cm="1">
        <f t="array" ref="AA2515">_xlfn.IFS(Z2515&lt;=2,"Fast",Z2515&gt;5, "Slow", AND(Z2515&gt;=3,Z2515&lt;=5),"Standard")</f>
        <v>Slow</v>
      </c>
    </row>
    <row r="2516" spans="1:27" x14ac:dyDescent="0.2">
      <c r="A2516" s="4">
        <v>2515</v>
      </c>
      <c r="B2516" s="4" t="s">
        <v>9510</v>
      </c>
      <c r="C2516" s="5">
        <v>42685</v>
      </c>
      <c r="D2516" s="5">
        <v>42691</v>
      </c>
      <c r="E2516" s="4" t="s">
        <v>29</v>
      </c>
      <c r="F2516" s="4" t="s">
        <v>3510</v>
      </c>
      <c r="G2516" s="4" t="s">
        <v>3509</v>
      </c>
      <c r="H2516" s="4" t="s">
        <v>50</v>
      </c>
      <c r="I2516" s="4" t="s">
        <v>17</v>
      </c>
      <c r="J2516" s="4" t="s">
        <v>319</v>
      </c>
      <c r="K2516" s="4" t="s">
        <v>318</v>
      </c>
      <c r="L2516" s="4">
        <v>60623</v>
      </c>
      <c r="M2516" s="4" t="s">
        <v>3</v>
      </c>
      <c r="N2516" s="4" t="s">
        <v>1603</v>
      </c>
      <c r="O2516" s="4" t="s">
        <v>37</v>
      </c>
      <c r="P2516" s="4" t="s">
        <v>221</v>
      </c>
      <c r="Q2516" s="4" t="s">
        <v>1602</v>
      </c>
      <c r="R2516" s="4">
        <v>47.991999999999997</v>
      </c>
      <c r="S2516" s="4">
        <v>2</v>
      </c>
      <c r="T2516" s="4">
        <v>0.3</v>
      </c>
      <c r="U2516" s="4">
        <v>-2.0568</v>
      </c>
      <c r="V2516" s="4" t="str">
        <f>INDEX(Regional_Lookup!$B$2:$B$5,MATCH('Sample - Superstore'!M2516,Regional_Lookup!$A$2:$A$5,0))</f>
        <v>David Johnson</v>
      </c>
      <c r="W2516" s="4">
        <f>INDEX(Regional_Lookup!$C$2:$C$5, MATCH('Sample - Superstore'!M2516,Regional_Lookup!$A$2:$A$5, 0))</f>
        <v>0.14000000000000001</v>
      </c>
      <c r="X2516" s="4">
        <f>U2516/R2516</f>
        <v>-4.2857142857142858E-2</v>
      </c>
      <c r="Y2516" s="4" t="str">
        <f>IF(X2516&gt;=W2516, "Yes", "No")</f>
        <v>No</v>
      </c>
      <c r="Z2516" s="4">
        <f>D2516-C2516</f>
        <v>6</v>
      </c>
      <c r="AA2516" s="4" t="str" cm="1">
        <f t="array" ref="AA2516">_xlfn.IFS(Z2516&lt;=2,"Fast",Z2516&gt;5, "Slow", AND(Z2516&gt;=3,Z2516&lt;=5),"Standard")</f>
        <v>Slow</v>
      </c>
    </row>
    <row r="2517" spans="1:27" x14ac:dyDescent="0.2">
      <c r="A2517" s="4">
        <v>2516</v>
      </c>
      <c r="B2517" s="4" t="s">
        <v>9509</v>
      </c>
      <c r="C2517" s="5">
        <v>41887</v>
      </c>
      <c r="D2517" s="5">
        <v>41892</v>
      </c>
      <c r="E2517" s="4" t="s">
        <v>29</v>
      </c>
      <c r="F2517" s="4" t="s">
        <v>2050</v>
      </c>
      <c r="G2517" s="4" t="s">
        <v>2049</v>
      </c>
      <c r="H2517" s="4" t="s">
        <v>18</v>
      </c>
      <c r="I2517" s="4" t="s">
        <v>17</v>
      </c>
      <c r="J2517" s="4" t="s">
        <v>1335</v>
      </c>
      <c r="K2517" s="4" t="s">
        <v>85</v>
      </c>
      <c r="L2517" s="4">
        <v>43402</v>
      </c>
      <c r="M2517" s="4" t="s">
        <v>5</v>
      </c>
      <c r="N2517" s="4" t="s">
        <v>3888</v>
      </c>
      <c r="O2517" s="4" t="s">
        <v>13</v>
      </c>
      <c r="P2517" s="4" t="s">
        <v>231</v>
      </c>
      <c r="Q2517" s="4" t="s">
        <v>3887</v>
      </c>
      <c r="R2517" s="4">
        <v>264.32</v>
      </c>
      <c r="S2517" s="4">
        <v>2</v>
      </c>
      <c r="T2517" s="4">
        <v>0.2</v>
      </c>
      <c r="U2517" s="4">
        <v>19.824000000000002</v>
      </c>
      <c r="V2517" s="4" t="str">
        <f>INDEX(Regional_Lookup!$B$2:$B$5,MATCH('Sample - Superstore'!M2517,Regional_Lookup!$A$2:$A$5,0))</f>
        <v>Sarah Miller</v>
      </c>
      <c r="W2517" s="4">
        <f>INDEX(Regional_Lookup!$C$2:$C$5, MATCH('Sample - Superstore'!M2517,Regional_Lookup!$A$2:$A$5, 0))</f>
        <v>0.16</v>
      </c>
      <c r="X2517" s="4">
        <f>U2517/R2517</f>
        <v>7.5000000000000011E-2</v>
      </c>
      <c r="Y2517" s="4" t="str">
        <f>IF(X2517&gt;=W2517, "Yes", "No")</f>
        <v>No</v>
      </c>
      <c r="Z2517" s="4">
        <f>D2517-C2517</f>
        <v>5</v>
      </c>
      <c r="AA2517" s="4" t="str" cm="1">
        <f t="array" ref="AA2517">_xlfn.IFS(Z2517&lt;=2,"Fast",Z2517&gt;5, "Slow", AND(Z2517&gt;=3,Z2517&lt;=5),"Standard")</f>
        <v>Standard</v>
      </c>
    </row>
    <row r="2518" spans="1:27" x14ac:dyDescent="0.2">
      <c r="A2518" s="4">
        <v>2517</v>
      </c>
      <c r="B2518" s="4" t="s">
        <v>9508</v>
      </c>
      <c r="C2518" s="5">
        <v>41958</v>
      </c>
      <c r="D2518" s="5">
        <v>41965</v>
      </c>
      <c r="E2518" s="4" t="s">
        <v>29</v>
      </c>
      <c r="F2518" s="4" t="s">
        <v>5363</v>
      </c>
      <c r="G2518" s="4" t="s">
        <v>5362</v>
      </c>
      <c r="H2518" s="4" t="s">
        <v>18</v>
      </c>
      <c r="I2518" s="4" t="s">
        <v>17</v>
      </c>
      <c r="J2518" s="4" t="s">
        <v>124</v>
      </c>
      <c r="K2518" s="4" t="s">
        <v>123</v>
      </c>
      <c r="L2518" s="4">
        <v>77095</v>
      </c>
      <c r="M2518" s="4" t="s">
        <v>3</v>
      </c>
      <c r="N2518" s="4" t="s">
        <v>6667</v>
      </c>
      <c r="O2518" s="4" t="s">
        <v>13</v>
      </c>
      <c r="P2518" s="4" t="s">
        <v>121</v>
      </c>
      <c r="Q2518" s="4" t="s">
        <v>6666</v>
      </c>
      <c r="R2518" s="4">
        <v>604.65599999999995</v>
      </c>
      <c r="S2518" s="4">
        <v>9</v>
      </c>
      <c r="T2518" s="4">
        <v>0.2</v>
      </c>
      <c r="U2518" s="4">
        <v>204.07140000000001</v>
      </c>
      <c r="V2518" s="4" t="str">
        <f>INDEX(Regional_Lookup!$B$2:$B$5,MATCH('Sample - Superstore'!M2518,Regional_Lookup!$A$2:$A$5,0))</f>
        <v>David Johnson</v>
      </c>
      <c r="W2518" s="4">
        <f>INDEX(Regional_Lookup!$C$2:$C$5, MATCH('Sample - Superstore'!M2518,Regional_Lookup!$A$2:$A$5, 0))</f>
        <v>0.14000000000000001</v>
      </c>
      <c r="X2518" s="4">
        <f>U2518/R2518</f>
        <v>0.33750000000000002</v>
      </c>
      <c r="Y2518" s="4" t="str">
        <f>IF(X2518&gt;=W2518, "Yes", "No")</f>
        <v>Yes</v>
      </c>
      <c r="Z2518" s="4">
        <f>D2518-C2518</f>
        <v>7</v>
      </c>
      <c r="AA2518" s="4" t="str" cm="1">
        <f t="array" ref="AA2518">_xlfn.IFS(Z2518&lt;=2,"Fast",Z2518&gt;5, "Slow", AND(Z2518&gt;=3,Z2518&lt;=5),"Standard")</f>
        <v>Slow</v>
      </c>
    </row>
    <row r="2519" spans="1:27" x14ac:dyDescent="0.2">
      <c r="A2519" s="4">
        <v>2518</v>
      </c>
      <c r="B2519" s="4" t="s">
        <v>9507</v>
      </c>
      <c r="C2519" s="5">
        <v>42857</v>
      </c>
      <c r="D2519" s="5">
        <v>42862</v>
      </c>
      <c r="E2519" s="4" t="s">
        <v>29</v>
      </c>
      <c r="F2519" s="4" t="s">
        <v>2871</v>
      </c>
      <c r="G2519" s="4" t="s">
        <v>2870</v>
      </c>
      <c r="H2519" s="4" t="s">
        <v>50</v>
      </c>
      <c r="I2519" s="4" t="s">
        <v>17</v>
      </c>
      <c r="J2519" s="4" t="s">
        <v>7223</v>
      </c>
      <c r="K2519" s="4" t="s">
        <v>136</v>
      </c>
      <c r="L2519" s="4">
        <v>7090</v>
      </c>
      <c r="M2519" s="4" t="s">
        <v>5</v>
      </c>
      <c r="N2519" s="4" t="s">
        <v>6439</v>
      </c>
      <c r="O2519" s="4" t="s">
        <v>37</v>
      </c>
      <c r="P2519" s="4" t="s">
        <v>36</v>
      </c>
      <c r="Q2519" s="4" t="s">
        <v>6438</v>
      </c>
      <c r="R2519" s="4">
        <v>129.93</v>
      </c>
      <c r="S2519" s="4">
        <v>3</v>
      </c>
      <c r="T2519" s="4">
        <v>0</v>
      </c>
      <c r="U2519" s="4">
        <v>12.993</v>
      </c>
      <c r="V2519" s="4" t="str">
        <f>INDEX(Regional_Lookup!$B$2:$B$5,MATCH('Sample - Superstore'!M2519,Regional_Lookup!$A$2:$A$5,0))</f>
        <v>Sarah Miller</v>
      </c>
      <c r="W2519" s="4">
        <f>INDEX(Regional_Lookup!$C$2:$C$5, MATCH('Sample - Superstore'!M2519,Regional_Lookup!$A$2:$A$5, 0))</f>
        <v>0.16</v>
      </c>
      <c r="X2519" s="4">
        <f>U2519/R2519</f>
        <v>9.9999999999999992E-2</v>
      </c>
      <c r="Y2519" s="4" t="str">
        <f>IF(X2519&gt;=W2519, "Yes", "No")</f>
        <v>No</v>
      </c>
      <c r="Z2519" s="4">
        <f>D2519-C2519</f>
        <v>5</v>
      </c>
      <c r="AA2519" s="4" t="str" cm="1">
        <f t="array" ref="AA2519">_xlfn.IFS(Z2519&lt;=2,"Fast",Z2519&gt;5, "Slow", AND(Z2519&gt;=3,Z2519&lt;=5),"Standard")</f>
        <v>Standard</v>
      </c>
    </row>
    <row r="2520" spans="1:27" x14ac:dyDescent="0.2">
      <c r="A2520" s="4">
        <v>2519</v>
      </c>
      <c r="B2520" s="4" t="s">
        <v>9506</v>
      </c>
      <c r="C2520" s="5">
        <v>42658</v>
      </c>
      <c r="D2520" s="5">
        <v>42664</v>
      </c>
      <c r="E2520" s="4" t="s">
        <v>29</v>
      </c>
      <c r="F2520" s="4" t="s">
        <v>4374</v>
      </c>
      <c r="G2520" s="4" t="s">
        <v>4373</v>
      </c>
      <c r="H2520" s="4" t="s">
        <v>102</v>
      </c>
      <c r="I2520" s="4" t="s">
        <v>17</v>
      </c>
      <c r="J2520" s="4" t="s">
        <v>1756</v>
      </c>
      <c r="K2520" s="4" t="s">
        <v>1749</v>
      </c>
      <c r="L2520" s="4">
        <v>73120</v>
      </c>
      <c r="M2520" s="4" t="s">
        <v>3</v>
      </c>
      <c r="N2520" s="4" t="s">
        <v>1133</v>
      </c>
      <c r="O2520" s="4" t="s">
        <v>13</v>
      </c>
      <c r="P2520" s="4" t="s">
        <v>72</v>
      </c>
      <c r="Q2520" s="4" t="s">
        <v>1132</v>
      </c>
      <c r="R2520" s="4">
        <v>20.16</v>
      </c>
      <c r="S2520" s="4">
        <v>7</v>
      </c>
      <c r="T2520" s="4">
        <v>0</v>
      </c>
      <c r="U2520" s="4">
        <v>9.8783999999999992</v>
      </c>
      <c r="V2520" s="4" t="str">
        <f>INDEX(Regional_Lookup!$B$2:$B$5,MATCH('Sample - Superstore'!M2520,Regional_Lookup!$A$2:$A$5,0))</f>
        <v>David Johnson</v>
      </c>
      <c r="W2520" s="4">
        <f>INDEX(Regional_Lookup!$C$2:$C$5, MATCH('Sample - Superstore'!M2520,Regional_Lookup!$A$2:$A$5, 0))</f>
        <v>0.14000000000000001</v>
      </c>
      <c r="X2520" s="4">
        <f>U2520/R2520</f>
        <v>0.48999999999999994</v>
      </c>
      <c r="Y2520" s="4" t="str">
        <f>IF(X2520&gt;=W2520, "Yes", "No")</f>
        <v>Yes</v>
      </c>
      <c r="Z2520" s="4">
        <f>D2520-C2520</f>
        <v>6</v>
      </c>
      <c r="AA2520" s="4" t="str" cm="1">
        <f t="array" ref="AA2520">_xlfn.IFS(Z2520&lt;=2,"Fast",Z2520&gt;5, "Slow", AND(Z2520&gt;=3,Z2520&lt;=5),"Standard")</f>
        <v>Slow</v>
      </c>
    </row>
    <row r="2521" spans="1:27" x14ac:dyDescent="0.2">
      <c r="A2521" s="4">
        <v>2520</v>
      </c>
      <c r="B2521" s="4" t="s">
        <v>9506</v>
      </c>
      <c r="C2521" s="5">
        <v>42658</v>
      </c>
      <c r="D2521" s="5">
        <v>42664</v>
      </c>
      <c r="E2521" s="4" t="s">
        <v>29</v>
      </c>
      <c r="F2521" s="4" t="s">
        <v>4374</v>
      </c>
      <c r="G2521" s="4" t="s">
        <v>4373</v>
      </c>
      <c r="H2521" s="4" t="s">
        <v>102</v>
      </c>
      <c r="I2521" s="4" t="s">
        <v>17</v>
      </c>
      <c r="J2521" s="4" t="s">
        <v>1756</v>
      </c>
      <c r="K2521" s="4" t="s">
        <v>1749</v>
      </c>
      <c r="L2521" s="4">
        <v>73120</v>
      </c>
      <c r="M2521" s="4" t="s">
        <v>3</v>
      </c>
      <c r="N2521" s="4" t="s">
        <v>4091</v>
      </c>
      <c r="O2521" s="4" t="s">
        <v>13</v>
      </c>
      <c r="P2521" s="4" t="s">
        <v>72</v>
      </c>
      <c r="Q2521" s="4" t="s">
        <v>4090</v>
      </c>
      <c r="R2521" s="4">
        <v>29.46</v>
      </c>
      <c r="S2521" s="4">
        <v>6</v>
      </c>
      <c r="T2521" s="4">
        <v>0</v>
      </c>
      <c r="U2521" s="4">
        <v>14.4354</v>
      </c>
      <c r="V2521" s="4" t="str">
        <f>INDEX(Regional_Lookup!$B$2:$B$5,MATCH('Sample - Superstore'!M2521,Regional_Lookup!$A$2:$A$5,0))</f>
        <v>David Johnson</v>
      </c>
      <c r="W2521" s="4">
        <f>INDEX(Regional_Lookup!$C$2:$C$5, MATCH('Sample - Superstore'!M2521,Regional_Lookup!$A$2:$A$5, 0))</f>
        <v>0.14000000000000001</v>
      </c>
      <c r="X2521" s="4">
        <f>U2521/R2521</f>
        <v>0.49</v>
      </c>
      <c r="Y2521" s="4" t="str">
        <f>IF(X2521&gt;=W2521, "Yes", "No")</f>
        <v>Yes</v>
      </c>
      <c r="Z2521" s="4">
        <f>D2521-C2521</f>
        <v>6</v>
      </c>
      <c r="AA2521" s="4" t="str" cm="1">
        <f t="array" ref="AA2521">_xlfn.IFS(Z2521&lt;=2,"Fast",Z2521&gt;5, "Slow", AND(Z2521&gt;=3,Z2521&lt;=5),"Standard")</f>
        <v>Slow</v>
      </c>
    </row>
    <row r="2522" spans="1:27" x14ac:dyDescent="0.2">
      <c r="A2522" s="4">
        <v>2521</v>
      </c>
      <c r="B2522" s="4" t="s">
        <v>9506</v>
      </c>
      <c r="C2522" s="5">
        <v>42658</v>
      </c>
      <c r="D2522" s="5">
        <v>42664</v>
      </c>
      <c r="E2522" s="4" t="s">
        <v>29</v>
      </c>
      <c r="F2522" s="4" t="s">
        <v>4374</v>
      </c>
      <c r="G2522" s="4" t="s">
        <v>4373</v>
      </c>
      <c r="H2522" s="4" t="s">
        <v>102</v>
      </c>
      <c r="I2522" s="4" t="s">
        <v>17</v>
      </c>
      <c r="J2522" s="4" t="s">
        <v>1756</v>
      </c>
      <c r="K2522" s="4" t="s">
        <v>1749</v>
      </c>
      <c r="L2522" s="4">
        <v>73120</v>
      </c>
      <c r="M2522" s="4" t="s">
        <v>3</v>
      </c>
      <c r="N2522" s="4" t="s">
        <v>6206</v>
      </c>
      <c r="O2522" s="4" t="s">
        <v>13</v>
      </c>
      <c r="P2522" s="4" t="s">
        <v>12</v>
      </c>
      <c r="Q2522" s="4" t="s">
        <v>6205</v>
      </c>
      <c r="R2522" s="4">
        <v>868.59</v>
      </c>
      <c r="S2522" s="4">
        <v>3</v>
      </c>
      <c r="T2522" s="4">
        <v>0</v>
      </c>
      <c r="U2522" s="4">
        <v>251.89109999999999</v>
      </c>
      <c r="V2522" s="4" t="str">
        <f>INDEX(Regional_Lookup!$B$2:$B$5,MATCH('Sample - Superstore'!M2522,Regional_Lookup!$A$2:$A$5,0))</f>
        <v>David Johnson</v>
      </c>
      <c r="W2522" s="4">
        <f>INDEX(Regional_Lookup!$C$2:$C$5, MATCH('Sample - Superstore'!M2522,Regional_Lookup!$A$2:$A$5, 0))</f>
        <v>0.14000000000000001</v>
      </c>
      <c r="X2522" s="4">
        <f>U2522/R2522</f>
        <v>0.28999999999999998</v>
      </c>
      <c r="Y2522" s="4" t="str">
        <f>IF(X2522&gt;=W2522, "Yes", "No")</f>
        <v>Yes</v>
      </c>
      <c r="Z2522" s="4">
        <f>D2522-C2522</f>
        <v>6</v>
      </c>
      <c r="AA2522" s="4" t="str" cm="1">
        <f t="array" ref="AA2522">_xlfn.IFS(Z2522&lt;=2,"Fast",Z2522&gt;5, "Slow", AND(Z2522&gt;=3,Z2522&lt;=5),"Standard")</f>
        <v>Slow</v>
      </c>
    </row>
    <row r="2523" spans="1:27" x14ac:dyDescent="0.2">
      <c r="A2523" s="4">
        <v>2522</v>
      </c>
      <c r="B2523" s="4" t="s">
        <v>9506</v>
      </c>
      <c r="C2523" s="5">
        <v>42658</v>
      </c>
      <c r="D2523" s="5">
        <v>42664</v>
      </c>
      <c r="E2523" s="4" t="s">
        <v>29</v>
      </c>
      <c r="F2523" s="4" t="s">
        <v>4374</v>
      </c>
      <c r="G2523" s="4" t="s">
        <v>4373</v>
      </c>
      <c r="H2523" s="4" t="s">
        <v>102</v>
      </c>
      <c r="I2523" s="4" t="s">
        <v>17</v>
      </c>
      <c r="J2523" s="4" t="s">
        <v>1756</v>
      </c>
      <c r="K2523" s="4" t="s">
        <v>1749</v>
      </c>
      <c r="L2523" s="4">
        <v>73120</v>
      </c>
      <c r="M2523" s="4" t="s">
        <v>3</v>
      </c>
      <c r="N2523" s="4" t="s">
        <v>2874</v>
      </c>
      <c r="O2523" s="4" t="s">
        <v>13</v>
      </c>
      <c r="P2523" s="4" t="s">
        <v>24</v>
      </c>
      <c r="Q2523" s="4" t="s">
        <v>2873</v>
      </c>
      <c r="R2523" s="4">
        <v>12.96</v>
      </c>
      <c r="S2523" s="4">
        <v>2</v>
      </c>
      <c r="T2523" s="4">
        <v>0</v>
      </c>
      <c r="U2523" s="4">
        <v>6.2207999999999997</v>
      </c>
      <c r="V2523" s="4" t="str">
        <f>INDEX(Regional_Lookup!$B$2:$B$5,MATCH('Sample - Superstore'!M2523,Regional_Lookup!$A$2:$A$5,0))</f>
        <v>David Johnson</v>
      </c>
      <c r="W2523" s="4">
        <f>INDEX(Regional_Lookup!$C$2:$C$5, MATCH('Sample - Superstore'!M2523,Regional_Lookup!$A$2:$A$5, 0))</f>
        <v>0.14000000000000001</v>
      </c>
      <c r="X2523" s="4">
        <f>U2523/R2523</f>
        <v>0.47999999999999993</v>
      </c>
      <c r="Y2523" s="4" t="str">
        <f>IF(X2523&gt;=W2523, "Yes", "No")</f>
        <v>Yes</v>
      </c>
      <c r="Z2523" s="4">
        <f>D2523-C2523</f>
        <v>6</v>
      </c>
      <c r="AA2523" s="4" t="str" cm="1">
        <f t="array" ref="AA2523">_xlfn.IFS(Z2523&lt;=2,"Fast",Z2523&gt;5, "Slow", AND(Z2523&gt;=3,Z2523&lt;=5),"Standard")</f>
        <v>Slow</v>
      </c>
    </row>
    <row r="2524" spans="1:27" x14ac:dyDescent="0.2">
      <c r="A2524" s="4">
        <v>2523</v>
      </c>
      <c r="B2524" s="4" t="s">
        <v>9506</v>
      </c>
      <c r="C2524" s="5">
        <v>42658</v>
      </c>
      <c r="D2524" s="5">
        <v>42664</v>
      </c>
      <c r="E2524" s="4" t="s">
        <v>29</v>
      </c>
      <c r="F2524" s="4" t="s">
        <v>4374</v>
      </c>
      <c r="G2524" s="4" t="s">
        <v>4373</v>
      </c>
      <c r="H2524" s="4" t="s">
        <v>102</v>
      </c>
      <c r="I2524" s="4" t="s">
        <v>17</v>
      </c>
      <c r="J2524" s="4" t="s">
        <v>1756</v>
      </c>
      <c r="K2524" s="4" t="s">
        <v>1749</v>
      </c>
      <c r="L2524" s="4">
        <v>73120</v>
      </c>
      <c r="M2524" s="4" t="s">
        <v>3</v>
      </c>
      <c r="N2524" s="4" t="s">
        <v>1166</v>
      </c>
      <c r="O2524" s="4" t="s">
        <v>33</v>
      </c>
      <c r="P2524" s="4" t="s">
        <v>32</v>
      </c>
      <c r="Q2524" s="4" t="s">
        <v>1165</v>
      </c>
      <c r="R2524" s="4">
        <v>5.5</v>
      </c>
      <c r="S2524" s="4">
        <v>1</v>
      </c>
      <c r="T2524" s="4">
        <v>0</v>
      </c>
      <c r="U2524" s="4">
        <v>1.375</v>
      </c>
      <c r="V2524" s="4" t="str">
        <f>INDEX(Regional_Lookup!$B$2:$B$5,MATCH('Sample - Superstore'!M2524,Regional_Lookup!$A$2:$A$5,0))</f>
        <v>David Johnson</v>
      </c>
      <c r="W2524" s="4">
        <f>INDEX(Regional_Lookup!$C$2:$C$5, MATCH('Sample - Superstore'!M2524,Regional_Lookup!$A$2:$A$5, 0))</f>
        <v>0.14000000000000001</v>
      </c>
      <c r="X2524" s="4">
        <f>U2524/R2524</f>
        <v>0.25</v>
      </c>
      <c r="Y2524" s="4" t="str">
        <f>IF(X2524&gt;=W2524, "Yes", "No")</f>
        <v>Yes</v>
      </c>
      <c r="Z2524" s="4">
        <f>D2524-C2524</f>
        <v>6</v>
      </c>
      <c r="AA2524" s="4" t="str" cm="1">
        <f t="array" ref="AA2524">_xlfn.IFS(Z2524&lt;=2,"Fast",Z2524&gt;5, "Slow", AND(Z2524&gt;=3,Z2524&lt;=5),"Standard")</f>
        <v>Slow</v>
      </c>
    </row>
    <row r="2525" spans="1:27" x14ac:dyDescent="0.2">
      <c r="A2525" s="4">
        <v>2524</v>
      </c>
      <c r="B2525" s="4" t="s">
        <v>9506</v>
      </c>
      <c r="C2525" s="5">
        <v>42658</v>
      </c>
      <c r="D2525" s="5">
        <v>42664</v>
      </c>
      <c r="E2525" s="4" t="s">
        <v>29</v>
      </c>
      <c r="F2525" s="4" t="s">
        <v>4374</v>
      </c>
      <c r="G2525" s="4" t="s">
        <v>4373</v>
      </c>
      <c r="H2525" s="4" t="s">
        <v>102</v>
      </c>
      <c r="I2525" s="4" t="s">
        <v>17</v>
      </c>
      <c r="J2525" s="4" t="s">
        <v>1756</v>
      </c>
      <c r="K2525" s="4" t="s">
        <v>1749</v>
      </c>
      <c r="L2525" s="4">
        <v>73120</v>
      </c>
      <c r="M2525" s="4" t="s">
        <v>3</v>
      </c>
      <c r="N2525" s="4" t="s">
        <v>743</v>
      </c>
      <c r="O2525" s="4" t="s">
        <v>13</v>
      </c>
      <c r="P2525" s="4" t="s">
        <v>100</v>
      </c>
      <c r="Q2525" s="4" t="s">
        <v>742</v>
      </c>
      <c r="R2525" s="4">
        <v>121.6</v>
      </c>
      <c r="S2525" s="4">
        <v>4</v>
      </c>
      <c r="T2525" s="4">
        <v>0</v>
      </c>
      <c r="U2525" s="4">
        <v>55.936</v>
      </c>
      <c r="V2525" s="4" t="str">
        <f>INDEX(Regional_Lookup!$B$2:$B$5,MATCH('Sample - Superstore'!M2525,Regional_Lookup!$A$2:$A$5,0))</f>
        <v>David Johnson</v>
      </c>
      <c r="W2525" s="4">
        <f>INDEX(Regional_Lookup!$C$2:$C$5, MATCH('Sample - Superstore'!M2525,Regional_Lookup!$A$2:$A$5, 0))</f>
        <v>0.14000000000000001</v>
      </c>
      <c r="X2525" s="4">
        <f>U2525/R2525</f>
        <v>0.46</v>
      </c>
      <c r="Y2525" s="4" t="str">
        <f>IF(X2525&gt;=W2525, "Yes", "No")</f>
        <v>Yes</v>
      </c>
      <c r="Z2525" s="4">
        <f>D2525-C2525</f>
        <v>6</v>
      </c>
      <c r="AA2525" s="4" t="str" cm="1">
        <f t="array" ref="AA2525">_xlfn.IFS(Z2525&lt;=2,"Fast",Z2525&gt;5, "Slow", AND(Z2525&gt;=3,Z2525&lt;=5),"Standard")</f>
        <v>Slow</v>
      </c>
    </row>
    <row r="2526" spans="1:27" x14ac:dyDescent="0.2">
      <c r="A2526" s="4">
        <v>2525</v>
      </c>
      <c r="B2526" s="4" t="s">
        <v>9505</v>
      </c>
      <c r="C2526" s="5">
        <v>42100</v>
      </c>
      <c r="D2526" s="5">
        <v>42104</v>
      </c>
      <c r="E2526" s="4" t="s">
        <v>29</v>
      </c>
      <c r="F2526" s="4" t="s">
        <v>2344</v>
      </c>
      <c r="G2526" s="4" t="s">
        <v>2343</v>
      </c>
      <c r="H2526" s="4" t="s">
        <v>18</v>
      </c>
      <c r="I2526" s="4" t="s">
        <v>17</v>
      </c>
      <c r="J2526" s="4" t="s">
        <v>124</v>
      </c>
      <c r="K2526" s="4" t="s">
        <v>123</v>
      </c>
      <c r="L2526" s="4">
        <v>77041</v>
      </c>
      <c r="M2526" s="4" t="s">
        <v>3</v>
      </c>
      <c r="N2526" s="4" t="s">
        <v>3144</v>
      </c>
      <c r="O2526" s="4" t="s">
        <v>13</v>
      </c>
      <c r="P2526" s="4" t="s">
        <v>116</v>
      </c>
      <c r="Q2526" s="4" t="s">
        <v>3143</v>
      </c>
      <c r="R2526" s="4">
        <v>42.048000000000002</v>
      </c>
      <c r="S2526" s="4">
        <v>9</v>
      </c>
      <c r="T2526" s="4">
        <v>0.2</v>
      </c>
      <c r="U2526" s="4">
        <v>5.2560000000000002</v>
      </c>
      <c r="V2526" s="4" t="str">
        <f>INDEX(Regional_Lookup!$B$2:$B$5,MATCH('Sample - Superstore'!M2526,Regional_Lookup!$A$2:$A$5,0))</f>
        <v>David Johnson</v>
      </c>
      <c r="W2526" s="4">
        <f>INDEX(Regional_Lookup!$C$2:$C$5, MATCH('Sample - Superstore'!M2526,Regional_Lookup!$A$2:$A$5, 0))</f>
        <v>0.14000000000000001</v>
      </c>
      <c r="X2526" s="4">
        <f>U2526/R2526</f>
        <v>0.125</v>
      </c>
      <c r="Y2526" s="4" t="str">
        <f>IF(X2526&gt;=W2526, "Yes", "No")</f>
        <v>No</v>
      </c>
      <c r="Z2526" s="4">
        <f>D2526-C2526</f>
        <v>4</v>
      </c>
      <c r="AA2526" s="4" t="str" cm="1">
        <f t="array" ref="AA2526">_xlfn.IFS(Z2526&lt;=2,"Fast",Z2526&gt;5, "Slow", AND(Z2526&gt;=3,Z2526&lt;=5),"Standard")</f>
        <v>Standard</v>
      </c>
    </row>
    <row r="2527" spans="1:27" x14ac:dyDescent="0.2">
      <c r="A2527" s="4">
        <v>2526</v>
      </c>
      <c r="B2527" s="4" t="s">
        <v>9505</v>
      </c>
      <c r="C2527" s="5">
        <v>42100</v>
      </c>
      <c r="D2527" s="5">
        <v>42104</v>
      </c>
      <c r="E2527" s="4" t="s">
        <v>29</v>
      </c>
      <c r="F2527" s="4" t="s">
        <v>2344</v>
      </c>
      <c r="G2527" s="4" t="s">
        <v>2343</v>
      </c>
      <c r="H2527" s="4" t="s">
        <v>18</v>
      </c>
      <c r="I2527" s="4" t="s">
        <v>17</v>
      </c>
      <c r="J2527" s="4" t="s">
        <v>124</v>
      </c>
      <c r="K2527" s="4" t="s">
        <v>123</v>
      </c>
      <c r="L2527" s="4">
        <v>77041</v>
      </c>
      <c r="M2527" s="4" t="s">
        <v>3</v>
      </c>
      <c r="N2527" s="4" t="s">
        <v>2615</v>
      </c>
      <c r="O2527" s="4" t="s">
        <v>33</v>
      </c>
      <c r="P2527" s="4" t="s">
        <v>55</v>
      </c>
      <c r="Q2527" s="4" t="s">
        <v>3810</v>
      </c>
      <c r="R2527" s="4">
        <v>25.488</v>
      </c>
      <c r="S2527" s="4">
        <v>2</v>
      </c>
      <c r="T2527" s="4">
        <v>0.2</v>
      </c>
      <c r="U2527" s="4">
        <v>4.4603999999999999</v>
      </c>
      <c r="V2527" s="4" t="str">
        <f>INDEX(Regional_Lookup!$B$2:$B$5,MATCH('Sample - Superstore'!M2527,Regional_Lookup!$A$2:$A$5,0))</f>
        <v>David Johnson</v>
      </c>
      <c r="W2527" s="4">
        <f>INDEX(Regional_Lookup!$C$2:$C$5, MATCH('Sample - Superstore'!M2527,Regional_Lookup!$A$2:$A$5, 0))</f>
        <v>0.14000000000000001</v>
      </c>
      <c r="X2527" s="4">
        <f>U2527/R2527</f>
        <v>0.17499999999999999</v>
      </c>
      <c r="Y2527" s="4" t="str">
        <f>IF(X2527&gt;=W2527, "Yes", "No")</f>
        <v>Yes</v>
      </c>
      <c r="Z2527" s="4">
        <f>D2527-C2527</f>
        <v>4</v>
      </c>
      <c r="AA2527" s="4" t="str" cm="1">
        <f t="array" ref="AA2527">_xlfn.IFS(Z2527&lt;=2,"Fast",Z2527&gt;5, "Slow", AND(Z2527&gt;=3,Z2527&lt;=5),"Standard")</f>
        <v>Standard</v>
      </c>
    </row>
    <row r="2528" spans="1:27" x14ac:dyDescent="0.2">
      <c r="A2528" s="4">
        <v>2527</v>
      </c>
      <c r="B2528" s="4" t="s">
        <v>9505</v>
      </c>
      <c r="C2528" s="5">
        <v>42100</v>
      </c>
      <c r="D2528" s="5">
        <v>42104</v>
      </c>
      <c r="E2528" s="4" t="s">
        <v>29</v>
      </c>
      <c r="F2528" s="4" t="s">
        <v>2344</v>
      </c>
      <c r="G2528" s="4" t="s">
        <v>2343</v>
      </c>
      <c r="H2528" s="4" t="s">
        <v>18</v>
      </c>
      <c r="I2528" s="4" t="s">
        <v>17</v>
      </c>
      <c r="J2528" s="4" t="s">
        <v>124</v>
      </c>
      <c r="K2528" s="4" t="s">
        <v>123</v>
      </c>
      <c r="L2528" s="4">
        <v>77041</v>
      </c>
      <c r="M2528" s="4" t="s">
        <v>3</v>
      </c>
      <c r="N2528" s="4" t="s">
        <v>2342</v>
      </c>
      <c r="O2528" s="4" t="s">
        <v>13</v>
      </c>
      <c r="P2528" s="4" t="s">
        <v>100</v>
      </c>
      <c r="Q2528" s="4" t="s">
        <v>2341</v>
      </c>
      <c r="R2528" s="4">
        <v>6.9</v>
      </c>
      <c r="S2528" s="4">
        <v>3</v>
      </c>
      <c r="T2528" s="4">
        <v>0.8</v>
      </c>
      <c r="U2528" s="4">
        <v>-12.074999999999999</v>
      </c>
      <c r="V2528" s="4" t="str">
        <f>INDEX(Regional_Lookup!$B$2:$B$5,MATCH('Sample - Superstore'!M2528,Regional_Lookup!$A$2:$A$5,0))</f>
        <v>David Johnson</v>
      </c>
      <c r="W2528" s="4">
        <f>INDEX(Regional_Lookup!$C$2:$C$5, MATCH('Sample - Superstore'!M2528,Regional_Lookup!$A$2:$A$5, 0))</f>
        <v>0.14000000000000001</v>
      </c>
      <c r="X2528" s="4">
        <f>U2528/R2528</f>
        <v>-1.7499999999999998</v>
      </c>
      <c r="Y2528" s="4" t="str">
        <f>IF(X2528&gt;=W2528, "Yes", "No")</f>
        <v>No</v>
      </c>
      <c r="Z2528" s="4">
        <f>D2528-C2528</f>
        <v>4</v>
      </c>
      <c r="AA2528" s="4" t="str" cm="1">
        <f t="array" ref="AA2528">_xlfn.IFS(Z2528&lt;=2,"Fast",Z2528&gt;5, "Slow", AND(Z2528&gt;=3,Z2528&lt;=5),"Standard")</f>
        <v>Standard</v>
      </c>
    </row>
    <row r="2529" spans="1:27" x14ac:dyDescent="0.2">
      <c r="A2529" s="4">
        <v>2528</v>
      </c>
      <c r="B2529" s="4" t="s">
        <v>9505</v>
      </c>
      <c r="C2529" s="5">
        <v>42100</v>
      </c>
      <c r="D2529" s="5">
        <v>42104</v>
      </c>
      <c r="E2529" s="4" t="s">
        <v>29</v>
      </c>
      <c r="F2529" s="4" t="s">
        <v>2344</v>
      </c>
      <c r="G2529" s="4" t="s">
        <v>2343</v>
      </c>
      <c r="H2529" s="4" t="s">
        <v>18</v>
      </c>
      <c r="I2529" s="4" t="s">
        <v>17</v>
      </c>
      <c r="J2529" s="4" t="s">
        <v>124</v>
      </c>
      <c r="K2529" s="4" t="s">
        <v>123</v>
      </c>
      <c r="L2529" s="4">
        <v>77041</v>
      </c>
      <c r="M2529" s="4" t="s">
        <v>3</v>
      </c>
      <c r="N2529" s="4" t="s">
        <v>144</v>
      </c>
      <c r="O2529" s="4" t="s">
        <v>13</v>
      </c>
      <c r="P2529" s="4" t="s">
        <v>100</v>
      </c>
      <c r="Q2529" s="4" t="s">
        <v>143</v>
      </c>
      <c r="R2529" s="4">
        <v>9.6479999999999997</v>
      </c>
      <c r="S2529" s="4">
        <v>6</v>
      </c>
      <c r="T2529" s="4">
        <v>0.8</v>
      </c>
      <c r="U2529" s="4">
        <v>-16.884</v>
      </c>
      <c r="V2529" s="4" t="str">
        <f>INDEX(Regional_Lookup!$B$2:$B$5,MATCH('Sample - Superstore'!M2529,Regional_Lookup!$A$2:$A$5,0))</f>
        <v>David Johnson</v>
      </c>
      <c r="W2529" s="4">
        <f>INDEX(Regional_Lookup!$C$2:$C$5, MATCH('Sample - Superstore'!M2529,Regional_Lookup!$A$2:$A$5, 0))</f>
        <v>0.14000000000000001</v>
      </c>
      <c r="X2529" s="4">
        <f>U2529/R2529</f>
        <v>-1.75</v>
      </c>
      <c r="Y2529" s="4" t="str">
        <f>IF(X2529&gt;=W2529, "Yes", "No")</f>
        <v>No</v>
      </c>
      <c r="Z2529" s="4">
        <f>D2529-C2529</f>
        <v>4</v>
      </c>
      <c r="AA2529" s="4" t="str" cm="1">
        <f t="array" ref="AA2529">_xlfn.IFS(Z2529&lt;=2,"Fast",Z2529&gt;5, "Slow", AND(Z2529&gt;=3,Z2529&lt;=5),"Standard")</f>
        <v>Standard</v>
      </c>
    </row>
    <row r="2530" spans="1:27" x14ac:dyDescent="0.2">
      <c r="A2530" s="4">
        <v>2529</v>
      </c>
      <c r="B2530" s="4" t="s">
        <v>9505</v>
      </c>
      <c r="C2530" s="5">
        <v>42100</v>
      </c>
      <c r="D2530" s="5">
        <v>42104</v>
      </c>
      <c r="E2530" s="4" t="s">
        <v>29</v>
      </c>
      <c r="F2530" s="4" t="s">
        <v>2344</v>
      </c>
      <c r="G2530" s="4" t="s">
        <v>2343</v>
      </c>
      <c r="H2530" s="4" t="s">
        <v>18</v>
      </c>
      <c r="I2530" s="4" t="s">
        <v>17</v>
      </c>
      <c r="J2530" s="4" t="s">
        <v>124</v>
      </c>
      <c r="K2530" s="4" t="s">
        <v>123</v>
      </c>
      <c r="L2530" s="4">
        <v>77041</v>
      </c>
      <c r="M2530" s="4" t="s">
        <v>3</v>
      </c>
      <c r="N2530" s="4" t="s">
        <v>623</v>
      </c>
      <c r="O2530" s="4" t="s">
        <v>13</v>
      </c>
      <c r="P2530" s="4" t="s">
        <v>24</v>
      </c>
      <c r="Q2530" s="4" t="s">
        <v>622</v>
      </c>
      <c r="R2530" s="4">
        <v>7.968</v>
      </c>
      <c r="S2530" s="4">
        <v>2</v>
      </c>
      <c r="T2530" s="4">
        <v>0.2</v>
      </c>
      <c r="U2530" s="4">
        <v>2.8883999999999999</v>
      </c>
      <c r="V2530" s="4" t="str">
        <f>INDEX(Regional_Lookup!$B$2:$B$5,MATCH('Sample - Superstore'!M2530,Regional_Lookup!$A$2:$A$5,0))</f>
        <v>David Johnson</v>
      </c>
      <c r="W2530" s="4">
        <f>INDEX(Regional_Lookup!$C$2:$C$5, MATCH('Sample - Superstore'!M2530,Regional_Lookup!$A$2:$A$5, 0))</f>
        <v>0.14000000000000001</v>
      </c>
      <c r="X2530" s="4">
        <f>U2530/R2530</f>
        <v>0.36249999999999999</v>
      </c>
      <c r="Y2530" s="4" t="str">
        <f>IF(X2530&gt;=W2530, "Yes", "No")</f>
        <v>Yes</v>
      </c>
      <c r="Z2530" s="4">
        <f>D2530-C2530</f>
        <v>4</v>
      </c>
      <c r="AA2530" s="4" t="str" cm="1">
        <f t="array" ref="AA2530">_xlfn.IFS(Z2530&lt;=2,"Fast",Z2530&gt;5, "Slow", AND(Z2530&gt;=3,Z2530&lt;=5),"Standard")</f>
        <v>Standard</v>
      </c>
    </row>
    <row r="2531" spans="1:27" x14ac:dyDescent="0.2">
      <c r="A2531" s="4">
        <v>2530</v>
      </c>
      <c r="B2531" s="4" t="s">
        <v>9504</v>
      </c>
      <c r="C2531" s="5">
        <v>41936</v>
      </c>
      <c r="D2531" s="5">
        <v>41941</v>
      </c>
      <c r="E2531" s="4" t="s">
        <v>29</v>
      </c>
      <c r="F2531" s="4" t="s">
        <v>5136</v>
      </c>
      <c r="G2531" s="4" t="s">
        <v>5135</v>
      </c>
      <c r="H2531" s="4" t="s">
        <v>102</v>
      </c>
      <c r="I2531" s="4" t="s">
        <v>17</v>
      </c>
      <c r="J2531" s="4" t="s">
        <v>711</v>
      </c>
      <c r="K2531" s="4" t="s">
        <v>41</v>
      </c>
      <c r="L2531" s="4">
        <v>33311</v>
      </c>
      <c r="M2531" s="4" t="s">
        <v>7</v>
      </c>
      <c r="N2531" s="4" t="s">
        <v>8505</v>
      </c>
      <c r="O2531" s="4" t="s">
        <v>13</v>
      </c>
      <c r="P2531" s="4" t="s">
        <v>24</v>
      </c>
      <c r="Q2531" s="4" t="s">
        <v>8504</v>
      </c>
      <c r="R2531" s="4">
        <v>10.368</v>
      </c>
      <c r="S2531" s="4">
        <v>2</v>
      </c>
      <c r="T2531" s="4">
        <v>0.2</v>
      </c>
      <c r="U2531" s="4">
        <v>3.6288</v>
      </c>
      <c r="V2531" s="4" t="str">
        <f>INDEX(Regional_Lookup!$B$2:$B$5,MATCH('Sample - Superstore'!M2531,Regional_Lookup!$A$2:$A$5,0))</f>
        <v>Maria Santos</v>
      </c>
      <c r="W2531" s="4">
        <f>INDEX(Regional_Lookup!$C$2:$C$5, MATCH('Sample - Superstore'!M2531,Regional_Lookup!$A$2:$A$5, 0))</f>
        <v>0.15</v>
      </c>
      <c r="X2531" s="4">
        <f>U2531/R2531</f>
        <v>0.35</v>
      </c>
      <c r="Y2531" s="4" t="str">
        <f>IF(X2531&gt;=W2531, "Yes", "No")</f>
        <v>Yes</v>
      </c>
      <c r="Z2531" s="4">
        <f>D2531-C2531</f>
        <v>5</v>
      </c>
      <c r="AA2531" s="4" t="str" cm="1">
        <f t="array" ref="AA2531">_xlfn.IFS(Z2531&lt;=2,"Fast",Z2531&gt;5, "Slow", AND(Z2531&gt;=3,Z2531&lt;=5),"Standard")</f>
        <v>Standard</v>
      </c>
    </row>
    <row r="2532" spans="1:27" x14ac:dyDescent="0.2">
      <c r="A2532" s="4">
        <v>2531</v>
      </c>
      <c r="B2532" s="4" t="s">
        <v>9503</v>
      </c>
      <c r="C2532" s="5">
        <v>41868</v>
      </c>
      <c r="D2532" s="5">
        <v>41872</v>
      </c>
      <c r="E2532" s="4" t="s">
        <v>29</v>
      </c>
      <c r="F2532" s="4" t="s">
        <v>4188</v>
      </c>
      <c r="G2532" s="4" t="s">
        <v>4187</v>
      </c>
      <c r="H2532" s="4" t="s">
        <v>50</v>
      </c>
      <c r="I2532" s="4" t="s">
        <v>17</v>
      </c>
      <c r="J2532" s="4" t="s">
        <v>6363</v>
      </c>
      <c r="K2532" s="4" t="s">
        <v>858</v>
      </c>
      <c r="L2532" s="4">
        <v>72209</v>
      </c>
      <c r="M2532" s="4" t="s">
        <v>7</v>
      </c>
      <c r="N2532" s="4" t="s">
        <v>7139</v>
      </c>
      <c r="O2532" s="4" t="s">
        <v>13</v>
      </c>
      <c r="P2532" s="4" t="s">
        <v>24</v>
      </c>
      <c r="Q2532" s="4" t="s">
        <v>7138</v>
      </c>
      <c r="R2532" s="4">
        <v>114.2</v>
      </c>
      <c r="S2532" s="4">
        <v>5</v>
      </c>
      <c r="T2532" s="4">
        <v>0</v>
      </c>
      <c r="U2532" s="4">
        <v>52.531999999999996</v>
      </c>
      <c r="V2532" s="4" t="str">
        <f>INDEX(Regional_Lookup!$B$2:$B$5,MATCH('Sample - Superstore'!M2532,Regional_Lookup!$A$2:$A$5,0))</f>
        <v>Maria Santos</v>
      </c>
      <c r="W2532" s="4">
        <f>INDEX(Regional_Lookup!$C$2:$C$5, MATCH('Sample - Superstore'!M2532,Regional_Lookup!$A$2:$A$5, 0))</f>
        <v>0.15</v>
      </c>
      <c r="X2532" s="4">
        <f>U2532/R2532</f>
        <v>0.45999999999999996</v>
      </c>
      <c r="Y2532" s="4" t="str">
        <f>IF(X2532&gt;=W2532, "Yes", "No")</f>
        <v>Yes</v>
      </c>
      <c r="Z2532" s="4">
        <f>D2532-C2532</f>
        <v>4</v>
      </c>
      <c r="AA2532" s="4" t="str" cm="1">
        <f t="array" ref="AA2532">_xlfn.IFS(Z2532&lt;=2,"Fast",Z2532&gt;5, "Slow", AND(Z2532&gt;=3,Z2532&lt;=5),"Standard")</f>
        <v>Standard</v>
      </c>
    </row>
    <row r="2533" spans="1:27" x14ac:dyDescent="0.2">
      <c r="A2533" s="4">
        <v>2532</v>
      </c>
      <c r="B2533" s="4" t="s">
        <v>9503</v>
      </c>
      <c r="C2533" s="5">
        <v>41868</v>
      </c>
      <c r="D2533" s="5">
        <v>41872</v>
      </c>
      <c r="E2533" s="4" t="s">
        <v>29</v>
      </c>
      <c r="F2533" s="4" t="s">
        <v>4188</v>
      </c>
      <c r="G2533" s="4" t="s">
        <v>4187</v>
      </c>
      <c r="H2533" s="4" t="s">
        <v>50</v>
      </c>
      <c r="I2533" s="4" t="s">
        <v>17</v>
      </c>
      <c r="J2533" s="4" t="s">
        <v>6363</v>
      </c>
      <c r="K2533" s="4" t="s">
        <v>858</v>
      </c>
      <c r="L2533" s="4">
        <v>72209</v>
      </c>
      <c r="M2533" s="4" t="s">
        <v>7</v>
      </c>
      <c r="N2533" s="4" t="s">
        <v>6169</v>
      </c>
      <c r="O2533" s="4" t="s">
        <v>13</v>
      </c>
      <c r="P2533" s="4" t="s">
        <v>100</v>
      </c>
      <c r="Q2533" s="4" t="s">
        <v>5572</v>
      </c>
      <c r="R2533" s="4">
        <v>17.96</v>
      </c>
      <c r="S2533" s="4">
        <v>4</v>
      </c>
      <c r="T2533" s="4">
        <v>0</v>
      </c>
      <c r="U2533" s="4">
        <v>8.2615999999999996</v>
      </c>
      <c r="V2533" s="4" t="str">
        <f>INDEX(Regional_Lookup!$B$2:$B$5,MATCH('Sample - Superstore'!M2533,Regional_Lookup!$A$2:$A$5,0))</f>
        <v>Maria Santos</v>
      </c>
      <c r="W2533" s="4">
        <f>INDEX(Regional_Lookup!$C$2:$C$5, MATCH('Sample - Superstore'!M2533,Regional_Lookup!$A$2:$A$5, 0))</f>
        <v>0.15</v>
      </c>
      <c r="X2533" s="4">
        <f>U2533/R2533</f>
        <v>0.45999999999999996</v>
      </c>
      <c r="Y2533" s="4" t="str">
        <f>IF(X2533&gt;=W2533, "Yes", "No")</f>
        <v>Yes</v>
      </c>
      <c r="Z2533" s="4">
        <f>D2533-C2533</f>
        <v>4</v>
      </c>
      <c r="AA2533" s="4" t="str" cm="1">
        <f t="array" ref="AA2533">_xlfn.IFS(Z2533&lt;=2,"Fast",Z2533&gt;5, "Slow", AND(Z2533&gt;=3,Z2533&lt;=5),"Standard")</f>
        <v>Standard</v>
      </c>
    </row>
    <row r="2534" spans="1:27" x14ac:dyDescent="0.2">
      <c r="A2534" s="4">
        <v>2533</v>
      </c>
      <c r="B2534" s="4" t="s">
        <v>9503</v>
      </c>
      <c r="C2534" s="5">
        <v>41868</v>
      </c>
      <c r="D2534" s="5">
        <v>41872</v>
      </c>
      <c r="E2534" s="4" t="s">
        <v>29</v>
      </c>
      <c r="F2534" s="4" t="s">
        <v>4188</v>
      </c>
      <c r="G2534" s="4" t="s">
        <v>4187</v>
      </c>
      <c r="H2534" s="4" t="s">
        <v>50</v>
      </c>
      <c r="I2534" s="4" t="s">
        <v>17</v>
      </c>
      <c r="J2534" s="4" t="s">
        <v>6363</v>
      </c>
      <c r="K2534" s="4" t="s">
        <v>858</v>
      </c>
      <c r="L2534" s="4">
        <v>72209</v>
      </c>
      <c r="M2534" s="4" t="s">
        <v>7</v>
      </c>
      <c r="N2534" s="4" t="s">
        <v>4660</v>
      </c>
      <c r="O2534" s="4" t="s">
        <v>13</v>
      </c>
      <c r="P2534" s="4" t="s">
        <v>109</v>
      </c>
      <c r="Q2534" s="4" t="s">
        <v>4659</v>
      </c>
      <c r="R2534" s="4">
        <v>12.67</v>
      </c>
      <c r="S2534" s="4">
        <v>7</v>
      </c>
      <c r="T2534" s="4">
        <v>0</v>
      </c>
      <c r="U2534" s="4">
        <v>4.5612000000000004</v>
      </c>
      <c r="V2534" s="4" t="str">
        <f>INDEX(Regional_Lookup!$B$2:$B$5,MATCH('Sample - Superstore'!M2534,Regional_Lookup!$A$2:$A$5,0))</f>
        <v>Maria Santos</v>
      </c>
      <c r="W2534" s="4">
        <f>INDEX(Regional_Lookup!$C$2:$C$5, MATCH('Sample - Superstore'!M2534,Regional_Lookup!$A$2:$A$5, 0))</f>
        <v>0.15</v>
      </c>
      <c r="X2534" s="4">
        <f>U2534/R2534</f>
        <v>0.36000000000000004</v>
      </c>
      <c r="Y2534" s="4" t="str">
        <f>IF(X2534&gt;=W2534, "Yes", "No")</f>
        <v>Yes</v>
      </c>
      <c r="Z2534" s="4">
        <f>D2534-C2534</f>
        <v>4</v>
      </c>
      <c r="AA2534" s="4" t="str" cm="1">
        <f t="array" ref="AA2534">_xlfn.IFS(Z2534&lt;=2,"Fast",Z2534&gt;5, "Slow", AND(Z2534&gt;=3,Z2534&lt;=5),"Standard")</f>
        <v>Standard</v>
      </c>
    </row>
    <row r="2535" spans="1:27" x14ac:dyDescent="0.2">
      <c r="A2535" s="4">
        <v>2534</v>
      </c>
      <c r="B2535" s="4" t="s">
        <v>9503</v>
      </c>
      <c r="C2535" s="5">
        <v>41868</v>
      </c>
      <c r="D2535" s="5">
        <v>41872</v>
      </c>
      <c r="E2535" s="4" t="s">
        <v>29</v>
      </c>
      <c r="F2535" s="4" t="s">
        <v>4188</v>
      </c>
      <c r="G2535" s="4" t="s">
        <v>4187</v>
      </c>
      <c r="H2535" s="4" t="s">
        <v>50</v>
      </c>
      <c r="I2535" s="4" t="s">
        <v>17</v>
      </c>
      <c r="J2535" s="4" t="s">
        <v>6363</v>
      </c>
      <c r="K2535" s="4" t="s">
        <v>858</v>
      </c>
      <c r="L2535" s="4">
        <v>72209</v>
      </c>
      <c r="M2535" s="4" t="s">
        <v>7</v>
      </c>
      <c r="N2535" s="4" t="s">
        <v>2741</v>
      </c>
      <c r="O2535" s="4" t="s">
        <v>33</v>
      </c>
      <c r="P2535" s="4" t="s">
        <v>55</v>
      </c>
      <c r="Q2535" s="4" t="s">
        <v>2740</v>
      </c>
      <c r="R2535" s="4">
        <v>339.96</v>
      </c>
      <c r="S2535" s="4">
        <v>4</v>
      </c>
      <c r="T2535" s="4">
        <v>0</v>
      </c>
      <c r="U2535" s="4">
        <v>122.3856</v>
      </c>
      <c r="V2535" s="4" t="str">
        <f>INDEX(Regional_Lookup!$B$2:$B$5,MATCH('Sample - Superstore'!M2535,Regional_Lookup!$A$2:$A$5,0))</f>
        <v>Maria Santos</v>
      </c>
      <c r="W2535" s="4">
        <f>INDEX(Regional_Lookup!$C$2:$C$5, MATCH('Sample - Superstore'!M2535,Regional_Lookup!$A$2:$A$5, 0))</f>
        <v>0.15</v>
      </c>
      <c r="X2535" s="4">
        <f>U2535/R2535</f>
        <v>0.36</v>
      </c>
      <c r="Y2535" s="4" t="str">
        <f>IF(X2535&gt;=W2535, "Yes", "No")</f>
        <v>Yes</v>
      </c>
      <c r="Z2535" s="4">
        <f>D2535-C2535</f>
        <v>4</v>
      </c>
      <c r="AA2535" s="4" t="str" cm="1">
        <f t="array" ref="AA2535">_xlfn.IFS(Z2535&lt;=2,"Fast",Z2535&gt;5, "Slow", AND(Z2535&gt;=3,Z2535&lt;=5),"Standard")</f>
        <v>Standard</v>
      </c>
    </row>
    <row r="2536" spans="1:27" x14ac:dyDescent="0.2">
      <c r="A2536" s="4">
        <v>2535</v>
      </c>
      <c r="B2536" s="4" t="s">
        <v>9502</v>
      </c>
      <c r="C2536" s="5">
        <v>42962</v>
      </c>
      <c r="D2536" s="5">
        <v>42965</v>
      </c>
      <c r="E2536" s="4" t="s">
        <v>21</v>
      </c>
      <c r="F2536" s="4" t="s">
        <v>6391</v>
      </c>
      <c r="G2536" s="4" t="s">
        <v>6390</v>
      </c>
      <c r="H2536" s="4" t="s">
        <v>50</v>
      </c>
      <c r="I2536" s="4" t="s">
        <v>17</v>
      </c>
      <c r="J2536" s="4" t="s">
        <v>159</v>
      </c>
      <c r="K2536" s="4" t="s">
        <v>158</v>
      </c>
      <c r="L2536" s="4">
        <v>19120</v>
      </c>
      <c r="M2536" s="4" t="s">
        <v>5</v>
      </c>
      <c r="N2536" s="4" t="s">
        <v>7576</v>
      </c>
      <c r="O2536" s="4" t="s">
        <v>13</v>
      </c>
      <c r="P2536" s="4" t="s">
        <v>231</v>
      </c>
      <c r="Q2536" s="4" t="s">
        <v>7575</v>
      </c>
      <c r="R2536" s="4">
        <v>1801.6320000000001</v>
      </c>
      <c r="S2536" s="4">
        <v>6</v>
      </c>
      <c r="T2536" s="4">
        <v>0.2</v>
      </c>
      <c r="U2536" s="4">
        <v>-337.80599999999998</v>
      </c>
      <c r="V2536" s="4" t="str">
        <f>INDEX(Regional_Lookup!$B$2:$B$5,MATCH('Sample - Superstore'!M2536,Regional_Lookup!$A$2:$A$5,0))</f>
        <v>Sarah Miller</v>
      </c>
      <c r="W2536" s="4">
        <f>INDEX(Regional_Lookup!$C$2:$C$5, MATCH('Sample - Superstore'!M2536,Regional_Lookup!$A$2:$A$5, 0))</f>
        <v>0.16</v>
      </c>
      <c r="X2536" s="4">
        <f>U2536/R2536</f>
        <v>-0.18749999999999997</v>
      </c>
      <c r="Y2536" s="4" t="str">
        <f>IF(X2536&gt;=W2536, "Yes", "No")</f>
        <v>No</v>
      </c>
      <c r="Z2536" s="4">
        <f>D2536-C2536</f>
        <v>3</v>
      </c>
      <c r="AA2536" s="4" t="str" cm="1">
        <f t="array" ref="AA2536">_xlfn.IFS(Z2536&lt;=2,"Fast",Z2536&gt;5, "Slow", AND(Z2536&gt;=3,Z2536&lt;=5),"Standard")</f>
        <v>Standard</v>
      </c>
    </row>
    <row r="2537" spans="1:27" x14ac:dyDescent="0.2">
      <c r="A2537" s="4">
        <v>2536</v>
      </c>
      <c r="B2537" s="4" t="s">
        <v>9501</v>
      </c>
      <c r="C2537" s="5">
        <v>42253</v>
      </c>
      <c r="D2537" s="5">
        <v>42255</v>
      </c>
      <c r="E2537" s="4" t="s">
        <v>89</v>
      </c>
      <c r="F2537" s="4" t="s">
        <v>2897</v>
      </c>
      <c r="G2537" s="4" t="s">
        <v>2896</v>
      </c>
      <c r="H2537" s="4" t="s">
        <v>50</v>
      </c>
      <c r="I2537" s="4" t="s">
        <v>17</v>
      </c>
      <c r="J2537" s="4" t="s">
        <v>9500</v>
      </c>
      <c r="K2537" s="4" t="s">
        <v>15</v>
      </c>
      <c r="L2537" s="4">
        <v>92253</v>
      </c>
      <c r="M2537" s="4" t="s">
        <v>9</v>
      </c>
      <c r="N2537" s="4" t="s">
        <v>3134</v>
      </c>
      <c r="O2537" s="4" t="s">
        <v>33</v>
      </c>
      <c r="P2537" s="4" t="s">
        <v>55</v>
      </c>
      <c r="Q2537" s="4" t="s">
        <v>3133</v>
      </c>
      <c r="R2537" s="4">
        <v>46.32</v>
      </c>
      <c r="S2537" s="4">
        <v>4</v>
      </c>
      <c r="T2537" s="4">
        <v>0</v>
      </c>
      <c r="U2537" s="4">
        <v>18.064800000000002</v>
      </c>
      <c r="V2537" s="4" t="str">
        <f>INDEX(Regional_Lookup!$B$2:$B$5,MATCH('Sample - Superstore'!M2537,Regional_Lookup!$A$2:$A$5,0))</f>
        <v>James Chen</v>
      </c>
      <c r="W2537" s="4">
        <f>INDEX(Regional_Lookup!$C$2:$C$5, MATCH('Sample - Superstore'!M2537,Regional_Lookup!$A$2:$A$5, 0))</f>
        <v>0.18</v>
      </c>
      <c r="X2537" s="4">
        <f>U2537/R2537</f>
        <v>0.39</v>
      </c>
      <c r="Y2537" s="4" t="str">
        <f>IF(X2537&gt;=W2537, "Yes", "No")</f>
        <v>Yes</v>
      </c>
      <c r="Z2537" s="4">
        <f>D2537-C2537</f>
        <v>2</v>
      </c>
      <c r="AA2537" s="4" t="str" cm="1">
        <f t="array" ref="AA2537">_xlfn.IFS(Z2537&lt;=2,"Fast",Z2537&gt;5, "Slow", AND(Z2537&gt;=3,Z2537&lt;=5),"Standard")</f>
        <v>Fast</v>
      </c>
    </row>
    <row r="2538" spans="1:27" x14ac:dyDescent="0.2">
      <c r="A2538" s="4">
        <v>2537</v>
      </c>
      <c r="B2538" s="4" t="s">
        <v>9499</v>
      </c>
      <c r="C2538" s="5">
        <v>42031</v>
      </c>
      <c r="D2538" s="5">
        <v>42033</v>
      </c>
      <c r="E2538" s="4" t="s">
        <v>21</v>
      </c>
      <c r="F2538" s="4" t="s">
        <v>3893</v>
      </c>
      <c r="G2538" s="4" t="s">
        <v>3892</v>
      </c>
      <c r="H2538" s="4" t="s">
        <v>18</v>
      </c>
      <c r="I2538" s="4" t="s">
        <v>17</v>
      </c>
      <c r="J2538" s="4" t="s">
        <v>477</v>
      </c>
      <c r="K2538" s="4" t="s">
        <v>85</v>
      </c>
      <c r="L2538" s="4">
        <v>44105</v>
      </c>
      <c r="M2538" s="4" t="s">
        <v>5</v>
      </c>
      <c r="N2538" s="4" t="s">
        <v>2443</v>
      </c>
      <c r="O2538" s="4" t="s">
        <v>37</v>
      </c>
      <c r="P2538" s="4" t="s">
        <v>221</v>
      </c>
      <c r="Q2538" s="4" t="s">
        <v>2442</v>
      </c>
      <c r="R2538" s="4">
        <v>181.98599999999999</v>
      </c>
      <c r="S2538" s="4">
        <v>2</v>
      </c>
      <c r="T2538" s="4">
        <v>0.3</v>
      </c>
      <c r="U2538" s="4">
        <v>-54.595799999999997</v>
      </c>
      <c r="V2538" s="4" t="str">
        <f>INDEX(Regional_Lookup!$B$2:$B$5,MATCH('Sample - Superstore'!M2538,Regional_Lookup!$A$2:$A$5,0))</f>
        <v>Sarah Miller</v>
      </c>
      <c r="W2538" s="4">
        <f>INDEX(Regional_Lookup!$C$2:$C$5, MATCH('Sample - Superstore'!M2538,Regional_Lookup!$A$2:$A$5, 0))</f>
        <v>0.16</v>
      </c>
      <c r="X2538" s="4">
        <f>U2538/R2538</f>
        <v>-0.3</v>
      </c>
      <c r="Y2538" s="4" t="str">
        <f>IF(X2538&gt;=W2538, "Yes", "No")</f>
        <v>No</v>
      </c>
      <c r="Z2538" s="4">
        <f>D2538-C2538</f>
        <v>2</v>
      </c>
      <c r="AA2538" s="4" t="str" cm="1">
        <f t="array" ref="AA2538">_xlfn.IFS(Z2538&lt;=2,"Fast",Z2538&gt;5, "Slow", AND(Z2538&gt;=3,Z2538&lt;=5),"Standard")</f>
        <v>Fast</v>
      </c>
    </row>
    <row r="2539" spans="1:27" x14ac:dyDescent="0.2">
      <c r="A2539" s="4">
        <v>2538</v>
      </c>
      <c r="B2539" s="4" t="s">
        <v>9499</v>
      </c>
      <c r="C2539" s="5">
        <v>42031</v>
      </c>
      <c r="D2539" s="5">
        <v>42033</v>
      </c>
      <c r="E2539" s="4" t="s">
        <v>21</v>
      </c>
      <c r="F2539" s="4" t="s">
        <v>3893</v>
      </c>
      <c r="G2539" s="4" t="s">
        <v>3892</v>
      </c>
      <c r="H2539" s="4" t="s">
        <v>18</v>
      </c>
      <c r="I2539" s="4" t="s">
        <v>17</v>
      </c>
      <c r="J2539" s="4" t="s">
        <v>477</v>
      </c>
      <c r="K2539" s="4" t="s">
        <v>85</v>
      </c>
      <c r="L2539" s="4">
        <v>44105</v>
      </c>
      <c r="M2539" s="4" t="s">
        <v>5</v>
      </c>
      <c r="N2539" s="4" t="s">
        <v>6650</v>
      </c>
      <c r="O2539" s="4" t="s">
        <v>33</v>
      </c>
      <c r="P2539" s="4" t="s">
        <v>32</v>
      </c>
      <c r="Q2539" s="4" t="s">
        <v>6649</v>
      </c>
      <c r="R2539" s="4">
        <v>431.976</v>
      </c>
      <c r="S2539" s="4">
        <v>4</v>
      </c>
      <c r="T2539" s="4">
        <v>0.4</v>
      </c>
      <c r="U2539" s="4">
        <v>-100.7944</v>
      </c>
      <c r="V2539" s="4" t="str">
        <f>INDEX(Regional_Lookup!$B$2:$B$5,MATCH('Sample - Superstore'!M2539,Regional_Lookup!$A$2:$A$5,0))</f>
        <v>Sarah Miller</v>
      </c>
      <c r="W2539" s="4">
        <f>INDEX(Regional_Lookup!$C$2:$C$5, MATCH('Sample - Superstore'!M2539,Regional_Lookup!$A$2:$A$5, 0))</f>
        <v>0.16</v>
      </c>
      <c r="X2539" s="4">
        <f>U2539/R2539</f>
        <v>-0.23333333333333334</v>
      </c>
      <c r="Y2539" s="4" t="str">
        <f>IF(X2539&gt;=W2539, "Yes", "No")</f>
        <v>No</v>
      </c>
      <c r="Z2539" s="4">
        <f>D2539-C2539</f>
        <v>2</v>
      </c>
      <c r="AA2539" s="4" t="str" cm="1">
        <f t="array" ref="AA2539">_xlfn.IFS(Z2539&lt;=2,"Fast",Z2539&gt;5, "Slow", AND(Z2539&gt;=3,Z2539&lt;=5),"Standard")</f>
        <v>Fast</v>
      </c>
    </row>
    <row r="2540" spans="1:27" x14ac:dyDescent="0.2">
      <c r="A2540" s="4">
        <v>2539</v>
      </c>
      <c r="B2540" s="4" t="s">
        <v>9499</v>
      </c>
      <c r="C2540" s="5">
        <v>42031</v>
      </c>
      <c r="D2540" s="5">
        <v>42033</v>
      </c>
      <c r="E2540" s="4" t="s">
        <v>21</v>
      </c>
      <c r="F2540" s="4" t="s">
        <v>3893</v>
      </c>
      <c r="G2540" s="4" t="s">
        <v>3892</v>
      </c>
      <c r="H2540" s="4" t="s">
        <v>18</v>
      </c>
      <c r="I2540" s="4" t="s">
        <v>17</v>
      </c>
      <c r="J2540" s="4" t="s">
        <v>477</v>
      </c>
      <c r="K2540" s="4" t="s">
        <v>85</v>
      </c>
      <c r="L2540" s="4">
        <v>44105</v>
      </c>
      <c r="M2540" s="4" t="s">
        <v>5</v>
      </c>
      <c r="N2540" s="4" t="s">
        <v>3581</v>
      </c>
      <c r="O2540" s="4" t="s">
        <v>33</v>
      </c>
      <c r="P2540" s="4" t="s">
        <v>32</v>
      </c>
      <c r="Q2540" s="4" t="s">
        <v>3580</v>
      </c>
      <c r="R2540" s="4">
        <v>155.37</v>
      </c>
      <c r="S2540" s="4">
        <v>1</v>
      </c>
      <c r="T2540" s="4">
        <v>0.4</v>
      </c>
      <c r="U2540" s="4">
        <v>-36.253</v>
      </c>
      <c r="V2540" s="4" t="str">
        <f>INDEX(Regional_Lookup!$B$2:$B$5,MATCH('Sample - Superstore'!M2540,Regional_Lookup!$A$2:$A$5,0))</f>
        <v>Sarah Miller</v>
      </c>
      <c r="W2540" s="4">
        <f>INDEX(Regional_Lookup!$C$2:$C$5, MATCH('Sample - Superstore'!M2540,Regional_Lookup!$A$2:$A$5, 0))</f>
        <v>0.16</v>
      </c>
      <c r="X2540" s="4">
        <f>U2540/R2540</f>
        <v>-0.23333333333333334</v>
      </c>
      <c r="Y2540" s="4" t="str">
        <f>IF(X2540&gt;=W2540, "Yes", "No")</f>
        <v>No</v>
      </c>
      <c r="Z2540" s="4">
        <f>D2540-C2540</f>
        <v>2</v>
      </c>
      <c r="AA2540" s="4" t="str" cm="1">
        <f t="array" ref="AA2540">_xlfn.IFS(Z2540&lt;=2,"Fast",Z2540&gt;5, "Slow", AND(Z2540&gt;=3,Z2540&lt;=5),"Standard")</f>
        <v>Fast</v>
      </c>
    </row>
    <row r="2541" spans="1:27" x14ac:dyDescent="0.2">
      <c r="A2541" s="4">
        <v>2540</v>
      </c>
      <c r="B2541" s="4" t="s">
        <v>9498</v>
      </c>
      <c r="C2541" s="5">
        <v>42201</v>
      </c>
      <c r="D2541" s="5">
        <v>42201</v>
      </c>
      <c r="E2541" s="4" t="s">
        <v>162</v>
      </c>
      <c r="F2541" s="4" t="s">
        <v>892</v>
      </c>
      <c r="G2541" s="4" t="s">
        <v>891</v>
      </c>
      <c r="H2541" s="4" t="s">
        <v>50</v>
      </c>
      <c r="I2541" s="4" t="s">
        <v>17</v>
      </c>
      <c r="J2541" s="4" t="s">
        <v>248</v>
      </c>
      <c r="K2541" s="4" t="s">
        <v>15</v>
      </c>
      <c r="L2541" s="4">
        <v>94122</v>
      </c>
      <c r="M2541" s="4" t="s">
        <v>9</v>
      </c>
      <c r="N2541" s="4" t="s">
        <v>4734</v>
      </c>
      <c r="O2541" s="4" t="s">
        <v>37</v>
      </c>
      <c r="P2541" s="4" t="s">
        <v>221</v>
      </c>
      <c r="Q2541" s="4" t="s">
        <v>4733</v>
      </c>
      <c r="R2541" s="4">
        <v>1348.704</v>
      </c>
      <c r="S2541" s="4">
        <v>6</v>
      </c>
      <c r="T2541" s="4">
        <v>0.2</v>
      </c>
      <c r="U2541" s="4">
        <v>-219.1644</v>
      </c>
      <c r="V2541" s="4" t="str">
        <f>INDEX(Regional_Lookup!$B$2:$B$5,MATCH('Sample - Superstore'!M2541,Regional_Lookup!$A$2:$A$5,0))</f>
        <v>James Chen</v>
      </c>
      <c r="W2541" s="4">
        <f>INDEX(Regional_Lookup!$C$2:$C$5, MATCH('Sample - Superstore'!M2541,Regional_Lookup!$A$2:$A$5, 0))</f>
        <v>0.18</v>
      </c>
      <c r="X2541" s="4">
        <f>U2541/R2541</f>
        <v>-0.16250000000000001</v>
      </c>
      <c r="Y2541" s="4" t="str">
        <f>IF(X2541&gt;=W2541, "Yes", "No")</f>
        <v>No</v>
      </c>
      <c r="Z2541" s="4">
        <f>D2541-C2541</f>
        <v>0</v>
      </c>
      <c r="AA2541" s="4" t="str" cm="1">
        <f t="array" ref="AA2541">_xlfn.IFS(Z2541&lt;=2,"Fast",Z2541&gt;5, "Slow", AND(Z2541&gt;=3,Z2541&lt;=5),"Standard")</f>
        <v>Fast</v>
      </c>
    </row>
    <row r="2542" spans="1:27" x14ac:dyDescent="0.2">
      <c r="A2542" s="4">
        <v>2541</v>
      </c>
      <c r="B2542" s="4" t="s">
        <v>9498</v>
      </c>
      <c r="C2542" s="5">
        <v>42201</v>
      </c>
      <c r="D2542" s="5">
        <v>42201</v>
      </c>
      <c r="E2542" s="4" t="s">
        <v>162</v>
      </c>
      <c r="F2542" s="4" t="s">
        <v>892</v>
      </c>
      <c r="G2542" s="4" t="s">
        <v>891</v>
      </c>
      <c r="H2542" s="4" t="s">
        <v>50</v>
      </c>
      <c r="I2542" s="4" t="s">
        <v>17</v>
      </c>
      <c r="J2542" s="4" t="s">
        <v>248</v>
      </c>
      <c r="K2542" s="4" t="s">
        <v>15</v>
      </c>
      <c r="L2542" s="4">
        <v>94122</v>
      </c>
      <c r="M2542" s="4" t="s">
        <v>9</v>
      </c>
      <c r="N2542" s="4" t="s">
        <v>7056</v>
      </c>
      <c r="O2542" s="4" t="s">
        <v>37</v>
      </c>
      <c r="P2542" s="4" t="s">
        <v>221</v>
      </c>
      <c r="Q2542" s="4" t="s">
        <v>7055</v>
      </c>
      <c r="R2542" s="4">
        <v>700.15200000000004</v>
      </c>
      <c r="S2542" s="4">
        <v>3</v>
      </c>
      <c r="T2542" s="4">
        <v>0.2</v>
      </c>
      <c r="U2542" s="4">
        <v>78.767099999999999</v>
      </c>
      <c r="V2542" s="4" t="str">
        <f>INDEX(Regional_Lookup!$B$2:$B$5,MATCH('Sample - Superstore'!M2542,Regional_Lookup!$A$2:$A$5,0))</f>
        <v>James Chen</v>
      </c>
      <c r="W2542" s="4">
        <f>INDEX(Regional_Lookup!$C$2:$C$5, MATCH('Sample - Superstore'!M2542,Regional_Lookup!$A$2:$A$5, 0))</f>
        <v>0.18</v>
      </c>
      <c r="X2542" s="4">
        <f>U2542/R2542</f>
        <v>0.11249999999999999</v>
      </c>
      <c r="Y2542" s="4" t="str">
        <f>IF(X2542&gt;=W2542, "Yes", "No")</f>
        <v>No</v>
      </c>
      <c r="Z2542" s="4">
        <f>D2542-C2542</f>
        <v>0</v>
      </c>
      <c r="AA2542" s="4" t="str" cm="1">
        <f t="array" ref="AA2542">_xlfn.IFS(Z2542&lt;=2,"Fast",Z2542&gt;5, "Slow", AND(Z2542&gt;=3,Z2542&lt;=5),"Standard")</f>
        <v>Fast</v>
      </c>
    </row>
    <row r="2543" spans="1:27" x14ac:dyDescent="0.2">
      <c r="A2543" s="4">
        <v>2542</v>
      </c>
      <c r="B2543" s="4" t="s">
        <v>9497</v>
      </c>
      <c r="C2543" s="5">
        <v>42490</v>
      </c>
      <c r="D2543" s="5">
        <v>42494</v>
      </c>
      <c r="E2543" s="4" t="s">
        <v>29</v>
      </c>
      <c r="F2543" s="4" t="s">
        <v>372</v>
      </c>
      <c r="G2543" s="4" t="s">
        <v>371</v>
      </c>
      <c r="H2543" s="4" t="s">
        <v>50</v>
      </c>
      <c r="I2543" s="4" t="s">
        <v>17</v>
      </c>
      <c r="J2543" s="4" t="s">
        <v>6078</v>
      </c>
      <c r="K2543" s="4" t="s">
        <v>181</v>
      </c>
      <c r="L2543" s="4">
        <v>85254</v>
      </c>
      <c r="M2543" s="4" t="s">
        <v>9</v>
      </c>
      <c r="N2543" s="4" t="s">
        <v>2817</v>
      </c>
      <c r="O2543" s="4" t="s">
        <v>37</v>
      </c>
      <c r="P2543" s="4" t="s">
        <v>36</v>
      </c>
      <c r="Q2543" s="4" t="s">
        <v>2816</v>
      </c>
      <c r="R2543" s="4">
        <v>111.88800000000001</v>
      </c>
      <c r="S2543" s="4">
        <v>7</v>
      </c>
      <c r="T2543" s="4">
        <v>0.2</v>
      </c>
      <c r="U2543" s="4">
        <v>22.377600000000001</v>
      </c>
      <c r="V2543" s="4" t="str">
        <f>INDEX(Regional_Lookup!$B$2:$B$5,MATCH('Sample - Superstore'!M2543,Regional_Lookup!$A$2:$A$5,0))</f>
        <v>James Chen</v>
      </c>
      <c r="W2543" s="4">
        <f>INDEX(Regional_Lookup!$C$2:$C$5, MATCH('Sample - Superstore'!M2543,Regional_Lookup!$A$2:$A$5, 0))</f>
        <v>0.18</v>
      </c>
      <c r="X2543" s="4">
        <f>U2543/R2543</f>
        <v>0.2</v>
      </c>
      <c r="Y2543" s="4" t="str">
        <f>IF(X2543&gt;=W2543, "Yes", "No")</f>
        <v>Yes</v>
      </c>
      <c r="Z2543" s="4">
        <f>D2543-C2543</f>
        <v>4</v>
      </c>
      <c r="AA2543" s="4" t="str" cm="1">
        <f t="array" ref="AA2543">_xlfn.IFS(Z2543&lt;=2,"Fast",Z2543&gt;5, "Slow", AND(Z2543&gt;=3,Z2543&lt;=5),"Standard")</f>
        <v>Standard</v>
      </c>
    </row>
    <row r="2544" spans="1:27" x14ac:dyDescent="0.2">
      <c r="A2544" s="4">
        <v>2543</v>
      </c>
      <c r="B2544" s="4" t="s">
        <v>9496</v>
      </c>
      <c r="C2544" s="5">
        <v>41908</v>
      </c>
      <c r="D2544" s="5">
        <v>41913</v>
      </c>
      <c r="E2544" s="4" t="s">
        <v>21</v>
      </c>
      <c r="F2544" s="4" t="s">
        <v>5420</v>
      </c>
      <c r="G2544" s="4" t="s">
        <v>5419</v>
      </c>
      <c r="H2544" s="4" t="s">
        <v>50</v>
      </c>
      <c r="I2544" s="4" t="s">
        <v>17</v>
      </c>
      <c r="J2544" s="4" t="s">
        <v>159</v>
      </c>
      <c r="K2544" s="4" t="s">
        <v>158</v>
      </c>
      <c r="L2544" s="4">
        <v>19134</v>
      </c>
      <c r="M2544" s="4" t="s">
        <v>5</v>
      </c>
      <c r="N2544" s="4" t="s">
        <v>2438</v>
      </c>
      <c r="O2544" s="4" t="s">
        <v>13</v>
      </c>
      <c r="P2544" s="4" t="s">
        <v>12</v>
      </c>
      <c r="Q2544" s="4" t="s">
        <v>2437</v>
      </c>
      <c r="R2544" s="4">
        <v>143.952</v>
      </c>
      <c r="S2544" s="4">
        <v>3</v>
      </c>
      <c r="T2544" s="4">
        <v>0.2</v>
      </c>
      <c r="U2544" s="4">
        <v>14.395200000000001</v>
      </c>
      <c r="V2544" s="4" t="str">
        <f>INDEX(Regional_Lookup!$B$2:$B$5,MATCH('Sample - Superstore'!M2544,Regional_Lookup!$A$2:$A$5,0))</f>
        <v>Sarah Miller</v>
      </c>
      <c r="W2544" s="4">
        <f>INDEX(Regional_Lookup!$C$2:$C$5, MATCH('Sample - Superstore'!M2544,Regional_Lookup!$A$2:$A$5, 0))</f>
        <v>0.16</v>
      </c>
      <c r="X2544" s="4">
        <f>U2544/R2544</f>
        <v>0.1</v>
      </c>
      <c r="Y2544" s="4" t="str">
        <f>IF(X2544&gt;=W2544, "Yes", "No")</f>
        <v>No</v>
      </c>
      <c r="Z2544" s="4">
        <f>D2544-C2544</f>
        <v>5</v>
      </c>
      <c r="AA2544" s="4" t="str" cm="1">
        <f t="array" ref="AA2544">_xlfn.IFS(Z2544&lt;=2,"Fast",Z2544&gt;5, "Slow", AND(Z2544&gt;=3,Z2544&lt;=5),"Standard")</f>
        <v>Standard</v>
      </c>
    </row>
    <row r="2545" spans="1:27" x14ac:dyDescent="0.2">
      <c r="A2545" s="4">
        <v>2544</v>
      </c>
      <c r="B2545" s="4" t="s">
        <v>9495</v>
      </c>
      <c r="C2545" s="5">
        <v>42621</v>
      </c>
      <c r="D2545" s="5">
        <v>42627</v>
      </c>
      <c r="E2545" s="4" t="s">
        <v>29</v>
      </c>
      <c r="F2545" s="4" t="s">
        <v>104</v>
      </c>
      <c r="G2545" s="4" t="s">
        <v>103</v>
      </c>
      <c r="H2545" s="4" t="s">
        <v>102</v>
      </c>
      <c r="I2545" s="4" t="s">
        <v>17</v>
      </c>
      <c r="J2545" s="4" t="s">
        <v>9494</v>
      </c>
      <c r="K2545" s="4" t="s">
        <v>966</v>
      </c>
      <c r="L2545" s="4">
        <v>2148</v>
      </c>
      <c r="M2545" s="4" t="s">
        <v>5</v>
      </c>
      <c r="N2545" s="4" t="s">
        <v>2687</v>
      </c>
      <c r="O2545" s="4" t="s">
        <v>37</v>
      </c>
      <c r="P2545" s="4" t="s">
        <v>165</v>
      </c>
      <c r="Q2545" s="4" t="s">
        <v>2686</v>
      </c>
      <c r="R2545" s="4">
        <v>173.94</v>
      </c>
      <c r="S2545" s="4">
        <v>3</v>
      </c>
      <c r="T2545" s="4">
        <v>0</v>
      </c>
      <c r="U2545" s="4">
        <v>13.9152</v>
      </c>
      <c r="V2545" s="4" t="str">
        <f>INDEX(Regional_Lookup!$B$2:$B$5,MATCH('Sample - Superstore'!M2545,Regional_Lookup!$A$2:$A$5,0))</f>
        <v>Sarah Miller</v>
      </c>
      <c r="W2545" s="4">
        <f>INDEX(Regional_Lookup!$C$2:$C$5, MATCH('Sample - Superstore'!M2545,Regional_Lookup!$A$2:$A$5, 0))</f>
        <v>0.16</v>
      </c>
      <c r="X2545" s="4">
        <f>U2545/R2545</f>
        <v>0.08</v>
      </c>
      <c r="Y2545" s="4" t="str">
        <f>IF(X2545&gt;=W2545, "Yes", "No")</f>
        <v>No</v>
      </c>
      <c r="Z2545" s="4">
        <f>D2545-C2545</f>
        <v>6</v>
      </c>
      <c r="AA2545" s="4" t="str" cm="1">
        <f t="array" ref="AA2545">_xlfn.IFS(Z2545&lt;=2,"Fast",Z2545&gt;5, "Slow", AND(Z2545&gt;=3,Z2545&lt;=5),"Standard")</f>
        <v>Slow</v>
      </c>
    </row>
    <row r="2546" spans="1:27" x14ac:dyDescent="0.2">
      <c r="A2546" s="4">
        <v>2545</v>
      </c>
      <c r="B2546" s="4" t="s">
        <v>9495</v>
      </c>
      <c r="C2546" s="5">
        <v>42621</v>
      </c>
      <c r="D2546" s="5">
        <v>42627</v>
      </c>
      <c r="E2546" s="4" t="s">
        <v>29</v>
      </c>
      <c r="F2546" s="4" t="s">
        <v>104</v>
      </c>
      <c r="G2546" s="4" t="s">
        <v>103</v>
      </c>
      <c r="H2546" s="4" t="s">
        <v>102</v>
      </c>
      <c r="I2546" s="4" t="s">
        <v>17</v>
      </c>
      <c r="J2546" s="4" t="s">
        <v>9494</v>
      </c>
      <c r="K2546" s="4" t="s">
        <v>966</v>
      </c>
      <c r="L2546" s="4">
        <v>2148</v>
      </c>
      <c r="M2546" s="4" t="s">
        <v>5</v>
      </c>
      <c r="N2546" s="4" t="s">
        <v>1372</v>
      </c>
      <c r="O2546" s="4" t="s">
        <v>13</v>
      </c>
      <c r="P2546" s="4" t="s">
        <v>72</v>
      </c>
      <c r="Q2546" s="4" t="s">
        <v>1371</v>
      </c>
      <c r="R2546" s="4">
        <v>14.76</v>
      </c>
      <c r="S2546" s="4">
        <v>4</v>
      </c>
      <c r="T2546" s="4">
        <v>0</v>
      </c>
      <c r="U2546" s="4">
        <v>6.9371999999999998</v>
      </c>
      <c r="V2546" s="4" t="str">
        <f>INDEX(Regional_Lookup!$B$2:$B$5,MATCH('Sample - Superstore'!M2546,Regional_Lookup!$A$2:$A$5,0))</f>
        <v>Sarah Miller</v>
      </c>
      <c r="W2546" s="4">
        <f>INDEX(Regional_Lookup!$C$2:$C$5, MATCH('Sample - Superstore'!M2546,Regional_Lookup!$A$2:$A$5, 0))</f>
        <v>0.16</v>
      </c>
      <c r="X2546" s="4">
        <f>U2546/R2546</f>
        <v>0.47</v>
      </c>
      <c r="Y2546" s="4" t="str">
        <f>IF(X2546&gt;=W2546, "Yes", "No")</f>
        <v>Yes</v>
      </c>
      <c r="Z2546" s="4">
        <f>D2546-C2546</f>
        <v>6</v>
      </c>
      <c r="AA2546" s="4" t="str" cm="1">
        <f t="array" ref="AA2546">_xlfn.IFS(Z2546&lt;=2,"Fast",Z2546&gt;5, "Slow", AND(Z2546&gt;=3,Z2546&lt;=5),"Standard")</f>
        <v>Slow</v>
      </c>
    </row>
    <row r="2547" spans="1:27" x14ac:dyDescent="0.2">
      <c r="A2547" s="4">
        <v>2546</v>
      </c>
      <c r="B2547" s="4" t="s">
        <v>9493</v>
      </c>
      <c r="C2547" s="5">
        <v>42841</v>
      </c>
      <c r="D2547" s="5">
        <v>42845</v>
      </c>
      <c r="E2547" s="4" t="s">
        <v>29</v>
      </c>
      <c r="F2547" s="4" t="s">
        <v>7553</v>
      </c>
      <c r="G2547" s="4" t="s">
        <v>7552</v>
      </c>
      <c r="H2547" s="4" t="s">
        <v>18</v>
      </c>
      <c r="I2547" s="4" t="s">
        <v>17</v>
      </c>
      <c r="J2547" s="4" t="s">
        <v>1426</v>
      </c>
      <c r="K2547" s="4" t="s">
        <v>15</v>
      </c>
      <c r="L2547" s="4">
        <v>95123</v>
      </c>
      <c r="M2547" s="4" t="s">
        <v>9</v>
      </c>
      <c r="N2547" s="4" t="s">
        <v>8465</v>
      </c>
      <c r="O2547" s="4" t="s">
        <v>13</v>
      </c>
      <c r="P2547" s="4" t="s">
        <v>231</v>
      </c>
      <c r="Q2547" s="4" t="s">
        <v>8464</v>
      </c>
      <c r="R2547" s="4">
        <v>205.92</v>
      </c>
      <c r="S2547" s="4">
        <v>4</v>
      </c>
      <c r="T2547" s="4">
        <v>0</v>
      </c>
      <c r="U2547" s="4">
        <v>2.0592000000000001</v>
      </c>
      <c r="V2547" s="4" t="str">
        <f>INDEX(Regional_Lookup!$B$2:$B$5,MATCH('Sample - Superstore'!M2547,Regional_Lookup!$A$2:$A$5,0))</f>
        <v>James Chen</v>
      </c>
      <c r="W2547" s="4">
        <f>INDEX(Regional_Lookup!$C$2:$C$5, MATCH('Sample - Superstore'!M2547,Regional_Lookup!$A$2:$A$5, 0))</f>
        <v>0.18</v>
      </c>
      <c r="X2547" s="4">
        <f>U2547/R2547</f>
        <v>1.0000000000000002E-2</v>
      </c>
      <c r="Y2547" s="4" t="str">
        <f>IF(X2547&gt;=W2547, "Yes", "No")</f>
        <v>No</v>
      </c>
      <c r="Z2547" s="4">
        <f>D2547-C2547</f>
        <v>4</v>
      </c>
      <c r="AA2547" s="4" t="str" cm="1">
        <f t="array" ref="AA2547">_xlfn.IFS(Z2547&lt;=2,"Fast",Z2547&gt;5, "Slow", AND(Z2547&gt;=3,Z2547&lt;=5),"Standard")</f>
        <v>Standard</v>
      </c>
    </row>
    <row r="2548" spans="1:27" x14ac:dyDescent="0.2">
      <c r="A2548" s="4">
        <v>2547</v>
      </c>
      <c r="B2548" s="4" t="s">
        <v>9493</v>
      </c>
      <c r="C2548" s="5">
        <v>42841</v>
      </c>
      <c r="D2548" s="5">
        <v>42845</v>
      </c>
      <c r="E2548" s="4" t="s">
        <v>29</v>
      </c>
      <c r="F2548" s="4" t="s">
        <v>7553</v>
      </c>
      <c r="G2548" s="4" t="s">
        <v>7552</v>
      </c>
      <c r="H2548" s="4" t="s">
        <v>18</v>
      </c>
      <c r="I2548" s="4" t="s">
        <v>17</v>
      </c>
      <c r="J2548" s="4" t="s">
        <v>1426</v>
      </c>
      <c r="K2548" s="4" t="s">
        <v>15</v>
      </c>
      <c r="L2548" s="4">
        <v>95123</v>
      </c>
      <c r="M2548" s="4" t="s">
        <v>9</v>
      </c>
      <c r="N2548" s="4" t="s">
        <v>2608</v>
      </c>
      <c r="O2548" s="4" t="s">
        <v>37</v>
      </c>
      <c r="P2548" s="4" t="s">
        <v>165</v>
      </c>
      <c r="Q2548" s="4" t="s">
        <v>2607</v>
      </c>
      <c r="R2548" s="4">
        <v>102.833</v>
      </c>
      <c r="S2548" s="4">
        <v>1</v>
      </c>
      <c r="T2548" s="4">
        <v>0.15</v>
      </c>
      <c r="U2548" s="4">
        <v>-6.0490000000000004</v>
      </c>
      <c r="V2548" s="4" t="str">
        <f>INDEX(Regional_Lookup!$B$2:$B$5,MATCH('Sample - Superstore'!M2548,Regional_Lookup!$A$2:$A$5,0))</f>
        <v>James Chen</v>
      </c>
      <c r="W2548" s="4">
        <f>INDEX(Regional_Lookup!$C$2:$C$5, MATCH('Sample - Superstore'!M2548,Regional_Lookup!$A$2:$A$5, 0))</f>
        <v>0.18</v>
      </c>
      <c r="X2548" s="4">
        <f>U2548/R2548</f>
        <v>-5.8823529411764712E-2</v>
      </c>
      <c r="Y2548" s="4" t="str">
        <f>IF(X2548&gt;=W2548, "Yes", "No")</f>
        <v>No</v>
      </c>
      <c r="Z2548" s="4">
        <f>D2548-C2548</f>
        <v>4</v>
      </c>
      <c r="AA2548" s="4" t="str" cm="1">
        <f t="array" ref="AA2548">_xlfn.IFS(Z2548&lt;=2,"Fast",Z2548&gt;5, "Slow", AND(Z2548&gt;=3,Z2548&lt;=5),"Standard")</f>
        <v>Standard</v>
      </c>
    </row>
    <row r="2549" spans="1:27" x14ac:dyDescent="0.2">
      <c r="A2549" s="4">
        <v>2548</v>
      </c>
      <c r="B2549" s="4" t="s">
        <v>9492</v>
      </c>
      <c r="C2549" s="5">
        <v>42232</v>
      </c>
      <c r="D2549" s="5">
        <v>42238</v>
      </c>
      <c r="E2549" s="4" t="s">
        <v>29</v>
      </c>
      <c r="F2549" s="4" t="s">
        <v>3442</v>
      </c>
      <c r="G2549" s="4" t="s">
        <v>3441</v>
      </c>
      <c r="H2549" s="4" t="s">
        <v>18</v>
      </c>
      <c r="I2549" s="4" t="s">
        <v>17</v>
      </c>
      <c r="J2549" s="4" t="s">
        <v>1604</v>
      </c>
      <c r="K2549" s="4" t="s">
        <v>181</v>
      </c>
      <c r="L2549" s="4">
        <v>85023</v>
      </c>
      <c r="M2549" s="4" t="s">
        <v>9</v>
      </c>
      <c r="N2549" s="4" t="s">
        <v>600</v>
      </c>
      <c r="O2549" s="4" t="s">
        <v>13</v>
      </c>
      <c r="P2549" s="4" t="s">
        <v>116</v>
      </c>
      <c r="Q2549" s="4" t="s">
        <v>599</v>
      </c>
      <c r="R2549" s="4">
        <v>2.3039999999999998</v>
      </c>
      <c r="S2549" s="4">
        <v>1</v>
      </c>
      <c r="T2549" s="4">
        <v>0.2</v>
      </c>
      <c r="U2549" s="4">
        <v>0.25919999999999999</v>
      </c>
      <c r="V2549" s="4" t="str">
        <f>INDEX(Regional_Lookup!$B$2:$B$5,MATCH('Sample - Superstore'!M2549,Regional_Lookup!$A$2:$A$5,0))</f>
        <v>James Chen</v>
      </c>
      <c r="W2549" s="4">
        <f>INDEX(Regional_Lookup!$C$2:$C$5, MATCH('Sample - Superstore'!M2549,Regional_Lookup!$A$2:$A$5, 0))</f>
        <v>0.18</v>
      </c>
      <c r="X2549" s="4">
        <f>U2549/R2549</f>
        <v>0.1125</v>
      </c>
      <c r="Y2549" s="4" t="str">
        <f>IF(X2549&gt;=W2549, "Yes", "No")</f>
        <v>No</v>
      </c>
      <c r="Z2549" s="4">
        <f>D2549-C2549</f>
        <v>6</v>
      </c>
      <c r="AA2549" s="4" t="str" cm="1">
        <f t="array" ref="AA2549">_xlfn.IFS(Z2549&lt;=2,"Fast",Z2549&gt;5, "Slow", AND(Z2549&gt;=3,Z2549&lt;=5),"Standard")</f>
        <v>Slow</v>
      </c>
    </row>
    <row r="2550" spans="1:27" x14ac:dyDescent="0.2">
      <c r="A2550" s="4">
        <v>2549</v>
      </c>
      <c r="B2550" s="4" t="s">
        <v>9492</v>
      </c>
      <c r="C2550" s="5">
        <v>42232</v>
      </c>
      <c r="D2550" s="5">
        <v>42238</v>
      </c>
      <c r="E2550" s="4" t="s">
        <v>29</v>
      </c>
      <c r="F2550" s="4" t="s">
        <v>3442</v>
      </c>
      <c r="G2550" s="4" t="s">
        <v>3441</v>
      </c>
      <c r="H2550" s="4" t="s">
        <v>18</v>
      </c>
      <c r="I2550" s="4" t="s">
        <v>17</v>
      </c>
      <c r="J2550" s="4" t="s">
        <v>1604</v>
      </c>
      <c r="K2550" s="4" t="s">
        <v>181</v>
      </c>
      <c r="L2550" s="4">
        <v>85023</v>
      </c>
      <c r="M2550" s="4" t="s">
        <v>9</v>
      </c>
      <c r="N2550" s="4" t="s">
        <v>4416</v>
      </c>
      <c r="O2550" s="4" t="s">
        <v>33</v>
      </c>
      <c r="P2550" s="4" t="s">
        <v>32</v>
      </c>
      <c r="Q2550" s="4" t="s">
        <v>4415</v>
      </c>
      <c r="R2550" s="4">
        <v>1879.96</v>
      </c>
      <c r="S2550" s="4">
        <v>5</v>
      </c>
      <c r="T2550" s="4">
        <v>0.2</v>
      </c>
      <c r="U2550" s="4">
        <v>211.49549999999999</v>
      </c>
      <c r="V2550" s="4" t="str">
        <f>INDEX(Regional_Lookup!$B$2:$B$5,MATCH('Sample - Superstore'!M2550,Regional_Lookup!$A$2:$A$5,0))</f>
        <v>James Chen</v>
      </c>
      <c r="W2550" s="4">
        <f>INDEX(Regional_Lookup!$C$2:$C$5, MATCH('Sample - Superstore'!M2550,Regional_Lookup!$A$2:$A$5, 0))</f>
        <v>0.18</v>
      </c>
      <c r="X2550" s="4">
        <f>U2550/R2550</f>
        <v>0.11249999999999999</v>
      </c>
      <c r="Y2550" s="4" t="str">
        <f>IF(X2550&gt;=W2550, "Yes", "No")</f>
        <v>No</v>
      </c>
      <c r="Z2550" s="4">
        <f>D2550-C2550</f>
        <v>6</v>
      </c>
      <c r="AA2550" s="4" t="str" cm="1">
        <f t="array" ref="AA2550">_xlfn.IFS(Z2550&lt;=2,"Fast",Z2550&gt;5, "Slow", AND(Z2550&gt;=3,Z2550&lt;=5),"Standard")</f>
        <v>Slow</v>
      </c>
    </row>
    <row r="2551" spans="1:27" x14ac:dyDescent="0.2">
      <c r="A2551" s="4">
        <v>2550</v>
      </c>
      <c r="B2551" s="4" t="s">
        <v>9492</v>
      </c>
      <c r="C2551" s="5">
        <v>42232</v>
      </c>
      <c r="D2551" s="5">
        <v>42238</v>
      </c>
      <c r="E2551" s="4" t="s">
        <v>29</v>
      </c>
      <c r="F2551" s="4" t="s">
        <v>3442</v>
      </c>
      <c r="G2551" s="4" t="s">
        <v>3441</v>
      </c>
      <c r="H2551" s="4" t="s">
        <v>18</v>
      </c>
      <c r="I2551" s="4" t="s">
        <v>17</v>
      </c>
      <c r="J2551" s="4" t="s">
        <v>1604</v>
      </c>
      <c r="K2551" s="4" t="s">
        <v>181</v>
      </c>
      <c r="L2551" s="4">
        <v>85023</v>
      </c>
      <c r="M2551" s="4" t="s">
        <v>9</v>
      </c>
      <c r="N2551" s="4" t="s">
        <v>2349</v>
      </c>
      <c r="O2551" s="4" t="s">
        <v>13</v>
      </c>
      <c r="P2551" s="4" t="s">
        <v>24</v>
      </c>
      <c r="Q2551" s="4" t="s">
        <v>2348</v>
      </c>
      <c r="R2551" s="4">
        <v>313.024</v>
      </c>
      <c r="S2551" s="4">
        <v>8</v>
      </c>
      <c r="T2551" s="4">
        <v>0.2</v>
      </c>
      <c r="U2551" s="4">
        <v>105.6456</v>
      </c>
      <c r="V2551" s="4" t="str">
        <f>INDEX(Regional_Lookup!$B$2:$B$5,MATCH('Sample - Superstore'!M2551,Regional_Lookup!$A$2:$A$5,0))</f>
        <v>James Chen</v>
      </c>
      <c r="W2551" s="4">
        <f>INDEX(Regional_Lookup!$C$2:$C$5, MATCH('Sample - Superstore'!M2551,Regional_Lookup!$A$2:$A$5, 0))</f>
        <v>0.18</v>
      </c>
      <c r="X2551" s="4">
        <f>U2551/R2551</f>
        <v>0.33750000000000002</v>
      </c>
      <c r="Y2551" s="4" t="str">
        <f>IF(X2551&gt;=W2551, "Yes", "No")</f>
        <v>Yes</v>
      </c>
      <c r="Z2551" s="4">
        <f>D2551-C2551</f>
        <v>6</v>
      </c>
      <c r="AA2551" s="4" t="str" cm="1">
        <f t="array" ref="AA2551">_xlfn.IFS(Z2551&lt;=2,"Fast",Z2551&gt;5, "Slow", AND(Z2551&gt;=3,Z2551&lt;=5),"Standard")</f>
        <v>Slow</v>
      </c>
    </row>
    <row r="2552" spans="1:27" x14ac:dyDescent="0.2">
      <c r="A2552" s="4">
        <v>2551</v>
      </c>
      <c r="B2552" s="4" t="s">
        <v>9492</v>
      </c>
      <c r="C2552" s="5">
        <v>42232</v>
      </c>
      <c r="D2552" s="5">
        <v>42238</v>
      </c>
      <c r="E2552" s="4" t="s">
        <v>29</v>
      </c>
      <c r="F2552" s="4" t="s">
        <v>3442</v>
      </c>
      <c r="G2552" s="4" t="s">
        <v>3441</v>
      </c>
      <c r="H2552" s="4" t="s">
        <v>18</v>
      </c>
      <c r="I2552" s="4" t="s">
        <v>17</v>
      </c>
      <c r="J2552" s="4" t="s">
        <v>1604</v>
      </c>
      <c r="K2552" s="4" t="s">
        <v>181</v>
      </c>
      <c r="L2552" s="4">
        <v>85023</v>
      </c>
      <c r="M2552" s="4" t="s">
        <v>9</v>
      </c>
      <c r="N2552" s="4" t="s">
        <v>2810</v>
      </c>
      <c r="O2552" s="4" t="s">
        <v>13</v>
      </c>
      <c r="P2552" s="4" t="s">
        <v>72</v>
      </c>
      <c r="Q2552" s="4" t="s">
        <v>2809</v>
      </c>
      <c r="R2552" s="4">
        <v>5.04</v>
      </c>
      <c r="S2552" s="4">
        <v>2</v>
      </c>
      <c r="T2552" s="4">
        <v>0.2</v>
      </c>
      <c r="U2552" s="4">
        <v>1.764</v>
      </c>
      <c r="V2552" s="4" t="str">
        <f>INDEX(Regional_Lookup!$B$2:$B$5,MATCH('Sample - Superstore'!M2552,Regional_Lookup!$A$2:$A$5,0))</f>
        <v>James Chen</v>
      </c>
      <c r="W2552" s="4">
        <f>INDEX(Regional_Lookup!$C$2:$C$5, MATCH('Sample - Superstore'!M2552,Regional_Lookup!$A$2:$A$5, 0))</f>
        <v>0.18</v>
      </c>
      <c r="X2552" s="4">
        <f>U2552/R2552</f>
        <v>0.35</v>
      </c>
      <c r="Y2552" s="4" t="str">
        <f>IF(X2552&gt;=W2552, "Yes", "No")</f>
        <v>Yes</v>
      </c>
      <c r="Z2552" s="4">
        <f>D2552-C2552</f>
        <v>6</v>
      </c>
      <c r="AA2552" s="4" t="str" cm="1">
        <f t="array" ref="AA2552">_xlfn.IFS(Z2552&lt;=2,"Fast",Z2552&gt;5, "Slow", AND(Z2552&gt;=3,Z2552&lt;=5),"Standard")</f>
        <v>Slow</v>
      </c>
    </row>
    <row r="2553" spans="1:27" x14ac:dyDescent="0.2">
      <c r="A2553" s="4">
        <v>2552</v>
      </c>
      <c r="B2553" s="4" t="s">
        <v>9491</v>
      </c>
      <c r="C2553" s="5">
        <v>43058</v>
      </c>
      <c r="D2553" s="5">
        <v>43062</v>
      </c>
      <c r="E2553" s="4" t="s">
        <v>29</v>
      </c>
      <c r="F2553" s="4" t="s">
        <v>2585</v>
      </c>
      <c r="G2553" s="4" t="s">
        <v>2584</v>
      </c>
      <c r="H2553" s="4" t="s">
        <v>18</v>
      </c>
      <c r="I2553" s="4" t="s">
        <v>17</v>
      </c>
      <c r="J2553" s="4" t="s">
        <v>2406</v>
      </c>
      <c r="K2553" s="4" t="s">
        <v>174</v>
      </c>
      <c r="L2553" s="4">
        <v>42420</v>
      </c>
      <c r="M2553" s="4" t="s">
        <v>7</v>
      </c>
      <c r="N2553" s="4" t="s">
        <v>3205</v>
      </c>
      <c r="O2553" s="4" t="s">
        <v>37</v>
      </c>
      <c r="P2553" s="4" t="s">
        <v>36</v>
      </c>
      <c r="Q2553" s="4" t="s">
        <v>3204</v>
      </c>
      <c r="R2553" s="4">
        <v>821.88</v>
      </c>
      <c r="S2553" s="4">
        <v>6</v>
      </c>
      <c r="T2553" s="4">
        <v>0</v>
      </c>
      <c r="U2553" s="4">
        <v>213.68879999999999</v>
      </c>
      <c r="V2553" s="4" t="str">
        <f>INDEX(Regional_Lookup!$B$2:$B$5,MATCH('Sample - Superstore'!M2553,Regional_Lookup!$A$2:$A$5,0))</f>
        <v>Maria Santos</v>
      </c>
      <c r="W2553" s="4">
        <f>INDEX(Regional_Lookup!$C$2:$C$5, MATCH('Sample - Superstore'!M2553,Regional_Lookup!$A$2:$A$5, 0))</f>
        <v>0.15</v>
      </c>
      <c r="X2553" s="4">
        <f>U2553/R2553</f>
        <v>0.26</v>
      </c>
      <c r="Y2553" s="4" t="str">
        <f>IF(X2553&gt;=W2553, "Yes", "No")</f>
        <v>Yes</v>
      </c>
      <c r="Z2553" s="4">
        <f>D2553-C2553</f>
        <v>4</v>
      </c>
      <c r="AA2553" s="4" t="str" cm="1">
        <f t="array" ref="AA2553">_xlfn.IFS(Z2553&lt;=2,"Fast",Z2553&gt;5, "Slow", AND(Z2553&gt;=3,Z2553&lt;=5),"Standard")</f>
        <v>Standard</v>
      </c>
    </row>
    <row r="2554" spans="1:27" x14ac:dyDescent="0.2">
      <c r="A2554" s="4">
        <v>2553</v>
      </c>
      <c r="B2554" s="4" t="s">
        <v>9491</v>
      </c>
      <c r="C2554" s="5">
        <v>43058</v>
      </c>
      <c r="D2554" s="5">
        <v>43062</v>
      </c>
      <c r="E2554" s="4" t="s">
        <v>29</v>
      </c>
      <c r="F2554" s="4" t="s">
        <v>2585</v>
      </c>
      <c r="G2554" s="4" t="s">
        <v>2584</v>
      </c>
      <c r="H2554" s="4" t="s">
        <v>18</v>
      </c>
      <c r="I2554" s="4" t="s">
        <v>17</v>
      </c>
      <c r="J2554" s="4" t="s">
        <v>2406</v>
      </c>
      <c r="K2554" s="4" t="s">
        <v>174</v>
      </c>
      <c r="L2554" s="4">
        <v>42420</v>
      </c>
      <c r="M2554" s="4" t="s">
        <v>7</v>
      </c>
      <c r="N2554" s="4" t="s">
        <v>831</v>
      </c>
      <c r="O2554" s="4" t="s">
        <v>13</v>
      </c>
      <c r="P2554" s="4" t="s">
        <v>100</v>
      </c>
      <c r="Q2554" s="4" t="s">
        <v>830</v>
      </c>
      <c r="R2554" s="4">
        <v>21.96</v>
      </c>
      <c r="S2554" s="4">
        <v>2</v>
      </c>
      <c r="T2554" s="4">
        <v>0</v>
      </c>
      <c r="U2554" s="4">
        <v>10.760400000000001</v>
      </c>
      <c r="V2554" s="4" t="str">
        <f>INDEX(Regional_Lookup!$B$2:$B$5,MATCH('Sample - Superstore'!M2554,Regional_Lookup!$A$2:$A$5,0))</f>
        <v>Maria Santos</v>
      </c>
      <c r="W2554" s="4">
        <f>INDEX(Regional_Lookup!$C$2:$C$5, MATCH('Sample - Superstore'!M2554,Regional_Lookup!$A$2:$A$5, 0))</f>
        <v>0.15</v>
      </c>
      <c r="X2554" s="4">
        <f>U2554/R2554</f>
        <v>0.49</v>
      </c>
      <c r="Y2554" s="4" t="str">
        <f>IF(X2554&gt;=W2554, "Yes", "No")</f>
        <v>Yes</v>
      </c>
      <c r="Z2554" s="4">
        <f>D2554-C2554</f>
        <v>4</v>
      </c>
      <c r="AA2554" s="4" t="str" cm="1">
        <f t="array" ref="AA2554">_xlfn.IFS(Z2554&lt;=2,"Fast",Z2554&gt;5, "Slow", AND(Z2554&gt;=3,Z2554&lt;=5),"Standard")</f>
        <v>Standard</v>
      </c>
    </row>
    <row r="2555" spans="1:27" x14ac:dyDescent="0.2">
      <c r="A2555" s="4">
        <v>2554</v>
      </c>
      <c r="B2555" s="4" t="s">
        <v>9490</v>
      </c>
      <c r="C2555" s="5">
        <v>42627</v>
      </c>
      <c r="D2555" s="5">
        <v>42631</v>
      </c>
      <c r="E2555" s="4" t="s">
        <v>29</v>
      </c>
      <c r="F2555" s="4" t="s">
        <v>4217</v>
      </c>
      <c r="G2555" s="4" t="s">
        <v>4216</v>
      </c>
      <c r="H2555" s="4" t="s">
        <v>102</v>
      </c>
      <c r="I2555" s="4" t="s">
        <v>17</v>
      </c>
      <c r="J2555" s="4" t="s">
        <v>2458</v>
      </c>
      <c r="K2555" s="4" t="s">
        <v>6232</v>
      </c>
      <c r="L2555" s="4">
        <v>29203</v>
      </c>
      <c r="M2555" s="4" t="s">
        <v>7</v>
      </c>
      <c r="N2555" s="4" t="s">
        <v>6773</v>
      </c>
      <c r="O2555" s="4" t="s">
        <v>13</v>
      </c>
      <c r="P2555" s="4" t="s">
        <v>24</v>
      </c>
      <c r="Q2555" s="4" t="s">
        <v>6772</v>
      </c>
      <c r="R2555" s="4">
        <v>25.92</v>
      </c>
      <c r="S2555" s="4">
        <v>4</v>
      </c>
      <c r="T2555" s="4">
        <v>0</v>
      </c>
      <c r="U2555" s="4">
        <v>12.441599999999999</v>
      </c>
      <c r="V2555" s="4" t="str">
        <f>INDEX(Regional_Lookup!$B$2:$B$5,MATCH('Sample - Superstore'!M2555,Regional_Lookup!$A$2:$A$5,0))</f>
        <v>Maria Santos</v>
      </c>
      <c r="W2555" s="4">
        <f>INDEX(Regional_Lookup!$C$2:$C$5, MATCH('Sample - Superstore'!M2555,Regional_Lookup!$A$2:$A$5, 0))</f>
        <v>0.15</v>
      </c>
      <c r="X2555" s="4">
        <f>U2555/R2555</f>
        <v>0.47999999999999993</v>
      </c>
      <c r="Y2555" s="4" t="str">
        <f>IF(X2555&gt;=W2555, "Yes", "No")</f>
        <v>Yes</v>
      </c>
      <c r="Z2555" s="4">
        <f>D2555-C2555</f>
        <v>4</v>
      </c>
      <c r="AA2555" s="4" t="str" cm="1">
        <f t="array" ref="AA2555">_xlfn.IFS(Z2555&lt;=2,"Fast",Z2555&gt;5, "Slow", AND(Z2555&gt;=3,Z2555&lt;=5),"Standard")</f>
        <v>Standard</v>
      </c>
    </row>
    <row r="2556" spans="1:27" x14ac:dyDescent="0.2">
      <c r="A2556" s="4">
        <v>2555</v>
      </c>
      <c r="B2556" s="4" t="s">
        <v>9489</v>
      </c>
      <c r="C2556" s="5">
        <v>42597</v>
      </c>
      <c r="D2556" s="5">
        <v>42602</v>
      </c>
      <c r="E2556" s="4" t="s">
        <v>29</v>
      </c>
      <c r="F2556" s="4" t="s">
        <v>1845</v>
      </c>
      <c r="G2556" s="4" t="s">
        <v>1844</v>
      </c>
      <c r="H2556" s="4" t="s">
        <v>18</v>
      </c>
      <c r="I2556" s="4" t="s">
        <v>17</v>
      </c>
      <c r="J2556" s="4" t="s">
        <v>2500</v>
      </c>
      <c r="K2556" s="4" t="s">
        <v>41</v>
      </c>
      <c r="L2556" s="4">
        <v>32303</v>
      </c>
      <c r="M2556" s="4" t="s">
        <v>7</v>
      </c>
      <c r="N2556" s="4" t="s">
        <v>6247</v>
      </c>
      <c r="O2556" s="4" t="s">
        <v>33</v>
      </c>
      <c r="P2556" s="4" t="s">
        <v>32</v>
      </c>
      <c r="Q2556" s="4" t="s">
        <v>6246</v>
      </c>
      <c r="R2556" s="4">
        <v>705.54399999999998</v>
      </c>
      <c r="S2556" s="4">
        <v>7</v>
      </c>
      <c r="T2556" s="4">
        <v>0.2</v>
      </c>
      <c r="U2556" s="4">
        <v>70.554400000000001</v>
      </c>
      <c r="V2556" s="4" t="str">
        <f>INDEX(Regional_Lookup!$B$2:$B$5,MATCH('Sample - Superstore'!M2556,Regional_Lookup!$A$2:$A$5,0))</f>
        <v>Maria Santos</v>
      </c>
      <c r="W2556" s="4">
        <f>INDEX(Regional_Lookup!$C$2:$C$5, MATCH('Sample - Superstore'!M2556,Regional_Lookup!$A$2:$A$5, 0))</f>
        <v>0.15</v>
      </c>
      <c r="X2556" s="4">
        <f>U2556/R2556</f>
        <v>0.1</v>
      </c>
      <c r="Y2556" s="4" t="str">
        <f>IF(X2556&gt;=W2556, "Yes", "No")</f>
        <v>No</v>
      </c>
      <c r="Z2556" s="4">
        <f>D2556-C2556</f>
        <v>5</v>
      </c>
      <c r="AA2556" s="4" t="str" cm="1">
        <f t="array" ref="AA2556">_xlfn.IFS(Z2556&lt;=2,"Fast",Z2556&gt;5, "Slow", AND(Z2556&gt;=3,Z2556&lt;=5),"Standard")</f>
        <v>Standard</v>
      </c>
    </row>
    <row r="2557" spans="1:27" x14ac:dyDescent="0.2">
      <c r="A2557" s="4">
        <v>2556</v>
      </c>
      <c r="B2557" s="4" t="s">
        <v>9488</v>
      </c>
      <c r="C2557" s="5">
        <v>42273</v>
      </c>
      <c r="D2557" s="5">
        <v>42277</v>
      </c>
      <c r="E2557" s="4" t="s">
        <v>29</v>
      </c>
      <c r="F2557" s="4" t="s">
        <v>3933</v>
      </c>
      <c r="G2557" s="4" t="s">
        <v>3932</v>
      </c>
      <c r="H2557" s="4" t="s">
        <v>18</v>
      </c>
      <c r="I2557" s="4" t="s">
        <v>17</v>
      </c>
      <c r="J2557" s="4" t="s">
        <v>254</v>
      </c>
      <c r="K2557" s="4" t="s">
        <v>66</v>
      </c>
      <c r="L2557" s="4">
        <v>10035</v>
      </c>
      <c r="M2557" s="4" t="s">
        <v>5</v>
      </c>
      <c r="N2557" s="4" t="s">
        <v>4877</v>
      </c>
      <c r="O2557" s="4" t="s">
        <v>33</v>
      </c>
      <c r="P2557" s="4" t="s">
        <v>55</v>
      </c>
      <c r="Q2557" s="4" t="s">
        <v>4876</v>
      </c>
      <c r="R2557" s="4">
        <v>50</v>
      </c>
      <c r="S2557" s="4">
        <v>2</v>
      </c>
      <c r="T2557" s="4">
        <v>0</v>
      </c>
      <c r="U2557" s="4">
        <v>12</v>
      </c>
      <c r="V2557" s="4" t="str">
        <f>INDEX(Regional_Lookup!$B$2:$B$5,MATCH('Sample - Superstore'!M2557,Regional_Lookup!$A$2:$A$5,0))</f>
        <v>Sarah Miller</v>
      </c>
      <c r="W2557" s="4">
        <f>INDEX(Regional_Lookup!$C$2:$C$5, MATCH('Sample - Superstore'!M2557,Regional_Lookup!$A$2:$A$5, 0))</f>
        <v>0.16</v>
      </c>
      <c r="X2557" s="4">
        <f>U2557/R2557</f>
        <v>0.24</v>
      </c>
      <c r="Y2557" s="4" t="str">
        <f>IF(X2557&gt;=W2557, "Yes", "No")</f>
        <v>Yes</v>
      </c>
      <c r="Z2557" s="4">
        <f>D2557-C2557</f>
        <v>4</v>
      </c>
      <c r="AA2557" s="4" t="str" cm="1">
        <f t="array" ref="AA2557">_xlfn.IFS(Z2557&lt;=2,"Fast",Z2557&gt;5, "Slow", AND(Z2557&gt;=3,Z2557&lt;=5),"Standard")</f>
        <v>Standard</v>
      </c>
    </row>
    <row r="2558" spans="1:27" x14ac:dyDescent="0.2">
      <c r="A2558" s="4">
        <v>2557</v>
      </c>
      <c r="B2558" s="4" t="s">
        <v>9487</v>
      </c>
      <c r="C2558" s="5">
        <v>42651</v>
      </c>
      <c r="D2558" s="5">
        <v>42657</v>
      </c>
      <c r="E2558" s="4" t="s">
        <v>29</v>
      </c>
      <c r="F2558" s="4" t="s">
        <v>1871</v>
      </c>
      <c r="G2558" s="4" t="s">
        <v>1870</v>
      </c>
      <c r="H2558" s="4" t="s">
        <v>50</v>
      </c>
      <c r="I2558" s="4" t="s">
        <v>17</v>
      </c>
      <c r="J2558" s="4" t="s">
        <v>124</v>
      </c>
      <c r="K2558" s="4" t="s">
        <v>123</v>
      </c>
      <c r="L2558" s="4">
        <v>77070</v>
      </c>
      <c r="M2558" s="4" t="s">
        <v>3</v>
      </c>
      <c r="N2558" s="4" t="s">
        <v>4744</v>
      </c>
      <c r="O2558" s="4" t="s">
        <v>37</v>
      </c>
      <c r="P2558" s="4" t="s">
        <v>36</v>
      </c>
      <c r="Q2558" s="4" t="s">
        <v>4743</v>
      </c>
      <c r="R2558" s="4">
        <v>51.712000000000003</v>
      </c>
      <c r="S2558" s="4">
        <v>8</v>
      </c>
      <c r="T2558" s="4">
        <v>0.6</v>
      </c>
      <c r="U2558" s="4">
        <v>-32.32</v>
      </c>
      <c r="V2558" s="4" t="str">
        <f>INDEX(Regional_Lookup!$B$2:$B$5,MATCH('Sample - Superstore'!M2558,Regional_Lookup!$A$2:$A$5,0))</f>
        <v>David Johnson</v>
      </c>
      <c r="W2558" s="4">
        <f>INDEX(Regional_Lookup!$C$2:$C$5, MATCH('Sample - Superstore'!M2558,Regional_Lookup!$A$2:$A$5, 0))</f>
        <v>0.14000000000000001</v>
      </c>
      <c r="X2558" s="4">
        <f>U2558/R2558</f>
        <v>-0.625</v>
      </c>
      <c r="Y2558" s="4" t="str">
        <f>IF(X2558&gt;=W2558, "Yes", "No")</f>
        <v>No</v>
      </c>
      <c r="Z2558" s="4">
        <f>D2558-C2558</f>
        <v>6</v>
      </c>
      <c r="AA2558" s="4" t="str" cm="1">
        <f t="array" ref="AA2558">_xlfn.IFS(Z2558&lt;=2,"Fast",Z2558&gt;5, "Slow", AND(Z2558&gt;=3,Z2558&lt;=5),"Standard")</f>
        <v>Slow</v>
      </c>
    </row>
    <row r="2559" spans="1:27" x14ac:dyDescent="0.2">
      <c r="A2559" s="4">
        <v>2558</v>
      </c>
      <c r="B2559" s="4" t="s">
        <v>9486</v>
      </c>
      <c r="C2559" s="5">
        <v>42087</v>
      </c>
      <c r="D2559" s="5">
        <v>42093</v>
      </c>
      <c r="E2559" s="4" t="s">
        <v>29</v>
      </c>
      <c r="F2559" s="4" t="s">
        <v>1978</v>
      </c>
      <c r="G2559" s="4" t="s">
        <v>1977</v>
      </c>
      <c r="H2559" s="4" t="s">
        <v>50</v>
      </c>
      <c r="I2559" s="4" t="s">
        <v>17</v>
      </c>
      <c r="J2559" s="4" t="s">
        <v>2227</v>
      </c>
      <c r="K2559" s="4" t="s">
        <v>41</v>
      </c>
      <c r="L2559" s="4">
        <v>33065</v>
      </c>
      <c r="M2559" s="4" t="s">
        <v>7</v>
      </c>
      <c r="N2559" s="4" t="s">
        <v>5876</v>
      </c>
      <c r="O2559" s="4" t="s">
        <v>13</v>
      </c>
      <c r="P2559" s="4" t="s">
        <v>12</v>
      </c>
      <c r="Q2559" s="4" t="s">
        <v>5875</v>
      </c>
      <c r="R2559" s="4">
        <v>6.992</v>
      </c>
      <c r="S2559" s="4">
        <v>2</v>
      </c>
      <c r="T2559" s="4">
        <v>0.2</v>
      </c>
      <c r="U2559" s="4">
        <v>0.52439999999999998</v>
      </c>
      <c r="V2559" s="4" t="str">
        <f>INDEX(Regional_Lookup!$B$2:$B$5,MATCH('Sample - Superstore'!M2559,Regional_Lookup!$A$2:$A$5,0))</f>
        <v>Maria Santos</v>
      </c>
      <c r="W2559" s="4">
        <f>INDEX(Regional_Lookup!$C$2:$C$5, MATCH('Sample - Superstore'!M2559,Regional_Lookup!$A$2:$A$5, 0))</f>
        <v>0.15</v>
      </c>
      <c r="X2559" s="4">
        <f>U2559/R2559</f>
        <v>7.4999999999999997E-2</v>
      </c>
      <c r="Y2559" s="4" t="str">
        <f>IF(X2559&gt;=W2559, "Yes", "No")</f>
        <v>No</v>
      </c>
      <c r="Z2559" s="4">
        <f>D2559-C2559</f>
        <v>6</v>
      </c>
      <c r="AA2559" s="4" t="str" cm="1">
        <f t="array" ref="AA2559">_xlfn.IFS(Z2559&lt;=2,"Fast",Z2559&gt;5, "Slow", AND(Z2559&gt;=3,Z2559&lt;=5),"Standard")</f>
        <v>Slow</v>
      </c>
    </row>
    <row r="2560" spans="1:27" x14ac:dyDescent="0.2">
      <c r="A2560" s="4">
        <v>2559</v>
      </c>
      <c r="B2560" s="4" t="s">
        <v>9485</v>
      </c>
      <c r="C2560" s="5">
        <v>42155</v>
      </c>
      <c r="D2560" s="5">
        <v>42159</v>
      </c>
      <c r="E2560" s="4" t="s">
        <v>29</v>
      </c>
      <c r="F2560" s="4" t="s">
        <v>347</v>
      </c>
      <c r="G2560" s="4" t="s">
        <v>346</v>
      </c>
      <c r="H2560" s="4" t="s">
        <v>18</v>
      </c>
      <c r="I2560" s="4" t="s">
        <v>17</v>
      </c>
      <c r="J2560" s="4" t="s">
        <v>3585</v>
      </c>
      <c r="K2560" s="4" t="s">
        <v>3557</v>
      </c>
      <c r="L2560" s="4">
        <v>84057</v>
      </c>
      <c r="M2560" s="4" t="s">
        <v>9</v>
      </c>
      <c r="N2560" s="4" t="s">
        <v>292</v>
      </c>
      <c r="O2560" s="4" t="s">
        <v>37</v>
      </c>
      <c r="P2560" s="4" t="s">
        <v>165</v>
      </c>
      <c r="Q2560" s="4" t="s">
        <v>291</v>
      </c>
      <c r="R2560" s="4">
        <v>1406.86</v>
      </c>
      <c r="S2560" s="4">
        <v>7</v>
      </c>
      <c r="T2560" s="4">
        <v>0</v>
      </c>
      <c r="U2560" s="4">
        <v>140.68600000000001</v>
      </c>
      <c r="V2560" s="4" t="str">
        <f>INDEX(Regional_Lookup!$B$2:$B$5,MATCH('Sample - Superstore'!M2560,Regional_Lookup!$A$2:$A$5,0))</f>
        <v>James Chen</v>
      </c>
      <c r="W2560" s="4">
        <f>INDEX(Regional_Lookup!$C$2:$C$5, MATCH('Sample - Superstore'!M2560,Regional_Lookup!$A$2:$A$5, 0))</f>
        <v>0.18</v>
      </c>
      <c r="X2560" s="4">
        <f>U2560/R2560</f>
        <v>0.1</v>
      </c>
      <c r="Y2560" s="4" t="str">
        <f>IF(X2560&gt;=W2560, "Yes", "No")</f>
        <v>No</v>
      </c>
      <c r="Z2560" s="4">
        <f>D2560-C2560</f>
        <v>4</v>
      </c>
      <c r="AA2560" s="4" t="str" cm="1">
        <f t="array" ref="AA2560">_xlfn.IFS(Z2560&lt;=2,"Fast",Z2560&gt;5, "Slow", AND(Z2560&gt;=3,Z2560&lt;=5),"Standard")</f>
        <v>Standard</v>
      </c>
    </row>
    <row r="2561" spans="1:27" x14ac:dyDescent="0.2">
      <c r="A2561" s="4">
        <v>2560</v>
      </c>
      <c r="B2561" s="4" t="s">
        <v>9485</v>
      </c>
      <c r="C2561" s="5">
        <v>42155</v>
      </c>
      <c r="D2561" s="5">
        <v>42159</v>
      </c>
      <c r="E2561" s="4" t="s">
        <v>29</v>
      </c>
      <c r="F2561" s="4" t="s">
        <v>347</v>
      </c>
      <c r="G2561" s="4" t="s">
        <v>346</v>
      </c>
      <c r="H2561" s="4" t="s">
        <v>18</v>
      </c>
      <c r="I2561" s="4" t="s">
        <v>17</v>
      </c>
      <c r="J2561" s="4" t="s">
        <v>3585</v>
      </c>
      <c r="K2561" s="4" t="s">
        <v>3557</v>
      </c>
      <c r="L2561" s="4">
        <v>84057</v>
      </c>
      <c r="M2561" s="4" t="s">
        <v>9</v>
      </c>
      <c r="N2561" s="4" t="s">
        <v>73</v>
      </c>
      <c r="O2561" s="4" t="s">
        <v>13</v>
      </c>
      <c r="P2561" s="4" t="s">
        <v>72</v>
      </c>
      <c r="Q2561" s="4" t="s">
        <v>71</v>
      </c>
      <c r="R2561" s="4">
        <v>15.75</v>
      </c>
      <c r="S2561" s="4">
        <v>5</v>
      </c>
      <c r="T2561" s="4">
        <v>0</v>
      </c>
      <c r="U2561" s="4">
        <v>7.56</v>
      </c>
      <c r="V2561" s="4" t="str">
        <f>INDEX(Regional_Lookup!$B$2:$B$5,MATCH('Sample - Superstore'!M2561,Regional_Lookup!$A$2:$A$5,0))</f>
        <v>James Chen</v>
      </c>
      <c r="W2561" s="4">
        <f>INDEX(Regional_Lookup!$C$2:$C$5, MATCH('Sample - Superstore'!M2561,Regional_Lookup!$A$2:$A$5, 0))</f>
        <v>0.18</v>
      </c>
      <c r="X2561" s="4">
        <f>U2561/R2561</f>
        <v>0.48</v>
      </c>
      <c r="Y2561" s="4" t="str">
        <f>IF(X2561&gt;=W2561, "Yes", "No")</f>
        <v>Yes</v>
      </c>
      <c r="Z2561" s="4">
        <f>D2561-C2561</f>
        <v>4</v>
      </c>
      <c r="AA2561" s="4" t="str" cm="1">
        <f t="array" ref="AA2561">_xlfn.IFS(Z2561&lt;=2,"Fast",Z2561&gt;5, "Slow", AND(Z2561&gt;=3,Z2561&lt;=5),"Standard")</f>
        <v>Standard</v>
      </c>
    </row>
    <row r="2562" spans="1:27" x14ac:dyDescent="0.2">
      <c r="A2562" s="4">
        <v>2561</v>
      </c>
      <c r="B2562" s="4" t="s">
        <v>9485</v>
      </c>
      <c r="C2562" s="5">
        <v>42155</v>
      </c>
      <c r="D2562" s="5">
        <v>42159</v>
      </c>
      <c r="E2562" s="4" t="s">
        <v>29</v>
      </c>
      <c r="F2562" s="4" t="s">
        <v>347</v>
      </c>
      <c r="G2562" s="4" t="s">
        <v>346</v>
      </c>
      <c r="H2562" s="4" t="s">
        <v>18</v>
      </c>
      <c r="I2562" s="4" t="s">
        <v>17</v>
      </c>
      <c r="J2562" s="4" t="s">
        <v>3585</v>
      </c>
      <c r="K2562" s="4" t="s">
        <v>3557</v>
      </c>
      <c r="L2562" s="4">
        <v>84057</v>
      </c>
      <c r="M2562" s="4" t="s">
        <v>9</v>
      </c>
      <c r="N2562" s="4" t="s">
        <v>676</v>
      </c>
      <c r="O2562" s="4" t="s">
        <v>13</v>
      </c>
      <c r="P2562" s="4" t="s">
        <v>231</v>
      </c>
      <c r="Q2562" s="4" t="s">
        <v>675</v>
      </c>
      <c r="R2562" s="4">
        <v>323.10000000000002</v>
      </c>
      <c r="S2562" s="4">
        <v>2</v>
      </c>
      <c r="T2562" s="4">
        <v>0</v>
      </c>
      <c r="U2562" s="4">
        <v>61.389000000000003</v>
      </c>
      <c r="V2562" s="4" t="str">
        <f>INDEX(Regional_Lookup!$B$2:$B$5,MATCH('Sample - Superstore'!M2562,Regional_Lookup!$A$2:$A$5,0))</f>
        <v>James Chen</v>
      </c>
      <c r="W2562" s="4">
        <f>INDEX(Regional_Lookup!$C$2:$C$5, MATCH('Sample - Superstore'!M2562,Regional_Lookup!$A$2:$A$5, 0))</f>
        <v>0.18</v>
      </c>
      <c r="X2562" s="4">
        <f>U2562/R2562</f>
        <v>0.19</v>
      </c>
      <c r="Y2562" s="4" t="str">
        <f>IF(X2562&gt;=W2562, "Yes", "No")</f>
        <v>Yes</v>
      </c>
      <c r="Z2562" s="4">
        <f>D2562-C2562</f>
        <v>4</v>
      </c>
      <c r="AA2562" s="4" t="str" cm="1">
        <f t="array" ref="AA2562">_xlfn.IFS(Z2562&lt;=2,"Fast",Z2562&gt;5, "Slow", AND(Z2562&gt;=3,Z2562&lt;=5),"Standard")</f>
        <v>Standard</v>
      </c>
    </row>
    <row r="2563" spans="1:27" x14ac:dyDescent="0.2">
      <c r="A2563" s="4">
        <v>2562</v>
      </c>
      <c r="B2563" s="4" t="s">
        <v>9484</v>
      </c>
      <c r="C2563" s="5">
        <v>42363</v>
      </c>
      <c r="D2563" s="5">
        <v>42369</v>
      </c>
      <c r="E2563" s="4" t="s">
        <v>29</v>
      </c>
      <c r="F2563" s="4" t="s">
        <v>1506</v>
      </c>
      <c r="G2563" s="4" t="s">
        <v>1505</v>
      </c>
      <c r="H2563" s="4" t="s">
        <v>18</v>
      </c>
      <c r="I2563" s="4" t="s">
        <v>17</v>
      </c>
      <c r="J2563" s="4" t="s">
        <v>2651</v>
      </c>
      <c r="K2563" s="4" t="s">
        <v>1877</v>
      </c>
      <c r="L2563" s="4">
        <v>37211</v>
      </c>
      <c r="M2563" s="4" t="s">
        <v>7</v>
      </c>
      <c r="N2563" s="4" t="s">
        <v>1675</v>
      </c>
      <c r="O2563" s="4" t="s">
        <v>13</v>
      </c>
      <c r="P2563" s="4" t="s">
        <v>72</v>
      </c>
      <c r="Q2563" s="4" t="s">
        <v>1674</v>
      </c>
      <c r="R2563" s="4">
        <v>9.2159999999999993</v>
      </c>
      <c r="S2563" s="4">
        <v>4</v>
      </c>
      <c r="T2563" s="4">
        <v>0.2</v>
      </c>
      <c r="U2563" s="4">
        <v>3.3408000000000002</v>
      </c>
      <c r="V2563" s="4" t="str">
        <f>INDEX(Regional_Lookup!$B$2:$B$5,MATCH('Sample - Superstore'!M2563,Regional_Lookup!$A$2:$A$5,0))</f>
        <v>Maria Santos</v>
      </c>
      <c r="W2563" s="4">
        <f>INDEX(Regional_Lookup!$C$2:$C$5, MATCH('Sample - Superstore'!M2563,Regional_Lookup!$A$2:$A$5, 0))</f>
        <v>0.15</v>
      </c>
      <c r="X2563" s="4">
        <f>U2563/R2563</f>
        <v>0.36250000000000004</v>
      </c>
      <c r="Y2563" s="4" t="str">
        <f>IF(X2563&gt;=W2563, "Yes", "No")</f>
        <v>Yes</v>
      </c>
      <c r="Z2563" s="4">
        <f>D2563-C2563</f>
        <v>6</v>
      </c>
      <c r="AA2563" s="4" t="str" cm="1">
        <f t="array" ref="AA2563">_xlfn.IFS(Z2563&lt;=2,"Fast",Z2563&gt;5, "Slow", AND(Z2563&gt;=3,Z2563&lt;=5),"Standard")</f>
        <v>Slow</v>
      </c>
    </row>
    <row r="2564" spans="1:27" x14ac:dyDescent="0.2">
      <c r="A2564" s="4">
        <v>2563</v>
      </c>
      <c r="B2564" s="4" t="s">
        <v>9484</v>
      </c>
      <c r="C2564" s="5">
        <v>42363</v>
      </c>
      <c r="D2564" s="5">
        <v>42369</v>
      </c>
      <c r="E2564" s="4" t="s">
        <v>29</v>
      </c>
      <c r="F2564" s="4" t="s">
        <v>1506</v>
      </c>
      <c r="G2564" s="4" t="s">
        <v>1505</v>
      </c>
      <c r="H2564" s="4" t="s">
        <v>18</v>
      </c>
      <c r="I2564" s="4" t="s">
        <v>17</v>
      </c>
      <c r="J2564" s="4" t="s">
        <v>2651</v>
      </c>
      <c r="K2564" s="4" t="s">
        <v>1877</v>
      </c>
      <c r="L2564" s="4">
        <v>37211</v>
      </c>
      <c r="M2564" s="4" t="s">
        <v>7</v>
      </c>
      <c r="N2564" s="4" t="s">
        <v>4032</v>
      </c>
      <c r="O2564" s="4" t="s">
        <v>13</v>
      </c>
      <c r="P2564" s="4" t="s">
        <v>24</v>
      </c>
      <c r="Q2564" s="4" t="s">
        <v>4031</v>
      </c>
      <c r="R2564" s="4">
        <v>10.368</v>
      </c>
      <c r="S2564" s="4">
        <v>2</v>
      </c>
      <c r="T2564" s="4">
        <v>0.2</v>
      </c>
      <c r="U2564" s="4">
        <v>3.6288</v>
      </c>
      <c r="V2564" s="4" t="str">
        <f>INDEX(Regional_Lookup!$B$2:$B$5,MATCH('Sample - Superstore'!M2564,Regional_Lookup!$A$2:$A$5,0))</f>
        <v>Maria Santos</v>
      </c>
      <c r="W2564" s="4">
        <f>INDEX(Regional_Lookup!$C$2:$C$5, MATCH('Sample - Superstore'!M2564,Regional_Lookup!$A$2:$A$5, 0))</f>
        <v>0.15</v>
      </c>
      <c r="X2564" s="4">
        <f>U2564/R2564</f>
        <v>0.35</v>
      </c>
      <c r="Y2564" s="4" t="str">
        <f>IF(X2564&gt;=W2564, "Yes", "No")</f>
        <v>Yes</v>
      </c>
      <c r="Z2564" s="4">
        <f>D2564-C2564</f>
        <v>6</v>
      </c>
      <c r="AA2564" s="4" t="str" cm="1">
        <f t="array" ref="AA2564">_xlfn.IFS(Z2564&lt;=2,"Fast",Z2564&gt;5, "Slow", AND(Z2564&gt;=3,Z2564&lt;=5),"Standard")</f>
        <v>Slow</v>
      </c>
    </row>
    <row r="2565" spans="1:27" x14ac:dyDescent="0.2">
      <c r="A2565" s="4">
        <v>2564</v>
      </c>
      <c r="B2565" s="4" t="s">
        <v>9483</v>
      </c>
      <c r="C2565" s="5">
        <v>42080</v>
      </c>
      <c r="D2565" s="5">
        <v>42085</v>
      </c>
      <c r="E2565" s="4" t="s">
        <v>21</v>
      </c>
      <c r="F2565" s="4" t="s">
        <v>4081</v>
      </c>
      <c r="G2565" s="4" t="s">
        <v>4080</v>
      </c>
      <c r="H2565" s="4" t="s">
        <v>50</v>
      </c>
      <c r="I2565" s="4" t="s">
        <v>17</v>
      </c>
      <c r="J2565" s="4" t="s">
        <v>254</v>
      </c>
      <c r="K2565" s="4" t="s">
        <v>66</v>
      </c>
      <c r="L2565" s="4">
        <v>10009</v>
      </c>
      <c r="M2565" s="4" t="s">
        <v>5</v>
      </c>
      <c r="N2565" s="4" t="s">
        <v>7074</v>
      </c>
      <c r="O2565" s="4" t="s">
        <v>33</v>
      </c>
      <c r="P2565" s="4" t="s">
        <v>55</v>
      </c>
      <c r="Q2565" s="4" t="s">
        <v>7073</v>
      </c>
      <c r="R2565" s="4">
        <v>15.02</v>
      </c>
      <c r="S2565" s="4">
        <v>1</v>
      </c>
      <c r="T2565" s="4">
        <v>0</v>
      </c>
      <c r="U2565" s="4">
        <v>2.7035999999999998</v>
      </c>
      <c r="V2565" s="4" t="str">
        <f>INDEX(Regional_Lookup!$B$2:$B$5,MATCH('Sample - Superstore'!M2565,Regional_Lookup!$A$2:$A$5,0))</f>
        <v>Sarah Miller</v>
      </c>
      <c r="W2565" s="4">
        <f>INDEX(Regional_Lookup!$C$2:$C$5, MATCH('Sample - Superstore'!M2565,Regional_Lookup!$A$2:$A$5, 0))</f>
        <v>0.16</v>
      </c>
      <c r="X2565" s="4">
        <f>U2565/R2565</f>
        <v>0.18</v>
      </c>
      <c r="Y2565" s="4" t="str">
        <f>IF(X2565&gt;=W2565, "Yes", "No")</f>
        <v>Yes</v>
      </c>
      <c r="Z2565" s="4">
        <f>D2565-C2565</f>
        <v>5</v>
      </c>
      <c r="AA2565" s="4" t="str" cm="1">
        <f t="array" ref="AA2565">_xlfn.IFS(Z2565&lt;=2,"Fast",Z2565&gt;5, "Slow", AND(Z2565&gt;=3,Z2565&lt;=5),"Standard")</f>
        <v>Standard</v>
      </c>
    </row>
    <row r="2566" spans="1:27" x14ac:dyDescent="0.2">
      <c r="A2566" s="4">
        <v>2565</v>
      </c>
      <c r="B2566" s="4" t="s">
        <v>9483</v>
      </c>
      <c r="C2566" s="5">
        <v>42080</v>
      </c>
      <c r="D2566" s="5">
        <v>42085</v>
      </c>
      <c r="E2566" s="4" t="s">
        <v>21</v>
      </c>
      <c r="F2566" s="4" t="s">
        <v>4081</v>
      </c>
      <c r="G2566" s="4" t="s">
        <v>4080</v>
      </c>
      <c r="H2566" s="4" t="s">
        <v>50</v>
      </c>
      <c r="I2566" s="4" t="s">
        <v>17</v>
      </c>
      <c r="J2566" s="4" t="s">
        <v>254</v>
      </c>
      <c r="K2566" s="4" t="s">
        <v>66</v>
      </c>
      <c r="L2566" s="4">
        <v>10009</v>
      </c>
      <c r="M2566" s="4" t="s">
        <v>5</v>
      </c>
      <c r="N2566" s="4" t="s">
        <v>7574</v>
      </c>
      <c r="O2566" s="4" t="s">
        <v>13</v>
      </c>
      <c r="P2566" s="4" t="s">
        <v>231</v>
      </c>
      <c r="Q2566" s="4" t="s">
        <v>7573</v>
      </c>
      <c r="R2566" s="4">
        <v>33.82</v>
      </c>
      <c r="S2566" s="4">
        <v>2</v>
      </c>
      <c r="T2566" s="4">
        <v>0</v>
      </c>
      <c r="U2566" s="4">
        <v>9.1313999999999993</v>
      </c>
      <c r="V2566" s="4" t="str">
        <f>INDEX(Regional_Lookup!$B$2:$B$5,MATCH('Sample - Superstore'!M2566,Regional_Lookup!$A$2:$A$5,0))</f>
        <v>Sarah Miller</v>
      </c>
      <c r="W2566" s="4">
        <f>INDEX(Regional_Lookup!$C$2:$C$5, MATCH('Sample - Superstore'!M2566,Regional_Lookup!$A$2:$A$5, 0))</f>
        <v>0.16</v>
      </c>
      <c r="X2566" s="4">
        <f>U2566/R2566</f>
        <v>0.26999999999999996</v>
      </c>
      <c r="Y2566" s="4" t="str">
        <f>IF(X2566&gt;=W2566, "Yes", "No")</f>
        <v>Yes</v>
      </c>
      <c r="Z2566" s="4">
        <f>D2566-C2566</f>
        <v>5</v>
      </c>
      <c r="AA2566" s="4" t="str" cm="1">
        <f t="array" ref="AA2566">_xlfn.IFS(Z2566&lt;=2,"Fast",Z2566&gt;5, "Slow", AND(Z2566&gt;=3,Z2566&lt;=5),"Standard")</f>
        <v>Standard</v>
      </c>
    </row>
    <row r="2567" spans="1:27" x14ac:dyDescent="0.2">
      <c r="A2567" s="4">
        <v>2566</v>
      </c>
      <c r="B2567" s="4" t="s">
        <v>9482</v>
      </c>
      <c r="C2567" s="5">
        <v>43090</v>
      </c>
      <c r="D2567" s="5">
        <v>43093</v>
      </c>
      <c r="E2567" s="4" t="s">
        <v>89</v>
      </c>
      <c r="F2567" s="4" t="s">
        <v>4345</v>
      </c>
      <c r="G2567" s="4" t="s">
        <v>4344</v>
      </c>
      <c r="H2567" s="4" t="s">
        <v>18</v>
      </c>
      <c r="I2567" s="4" t="s">
        <v>17</v>
      </c>
      <c r="J2567" s="4" t="s">
        <v>1335</v>
      </c>
      <c r="K2567" s="4" t="s">
        <v>174</v>
      </c>
      <c r="L2567" s="4">
        <v>42104</v>
      </c>
      <c r="M2567" s="4" t="s">
        <v>7</v>
      </c>
      <c r="N2567" s="4" t="s">
        <v>438</v>
      </c>
      <c r="O2567" s="4" t="s">
        <v>33</v>
      </c>
      <c r="P2567" s="4" t="s">
        <v>55</v>
      </c>
      <c r="Q2567" s="4" t="s">
        <v>437</v>
      </c>
      <c r="R2567" s="4">
        <v>71</v>
      </c>
      <c r="S2567" s="4">
        <v>4</v>
      </c>
      <c r="T2567" s="4">
        <v>0</v>
      </c>
      <c r="U2567" s="4">
        <v>27.69</v>
      </c>
      <c r="V2567" s="4" t="str">
        <f>INDEX(Regional_Lookup!$B$2:$B$5,MATCH('Sample - Superstore'!M2567,Regional_Lookup!$A$2:$A$5,0))</f>
        <v>Maria Santos</v>
      </c>
      <c r="W2567" s="4">
        <f>INDEX(Regional_Lookup!$C$2:$C$5, MATCH('Sample - Superstore'!M2567,Regional_Lookup!$A$2:$A$5, 0))</f>
        <v>0.15</v>
      </c>
      <c r="X2567" s="4">
        <f>U2567/R2567</f>
        <v>0.39</v>
      </c>
      <c r="Y2567" s="4" t="str">
        <f>IF(X2567&gt;=W2567, "Yes", "No")</f>
        <v>Yes</v>
      </c>
      <c r="Z2567" s="4">
        <f>D2567-C2567</f>
        <v>3</v>
      </c>
      <c r="AA2567" s="4" t="str" cm="1">
        <f t="array" ref="AA2567">_xlfn.IFS(Z2567&lt;=2,"Fast",Z2567&gt;5, "Slow", AND(Z2567&gt;=3,Z2567&lt;=5),"Standard")</f>
        <v>Standard</v>
      </c>
    </row>
    <row r="2568" spans="1:27" x14ac:dyDescent="0.2">
      <c r="A2568" s="4">
        <v>2567</v>
      </c>
      <c r="B2568" s="4" t="s">
        <v>9481</v>
      </c>
      <c r="C2568" s="5">
        <v>43040</v>
      </c>
      <c r="D2568" s="5">
        <v>43042</v>
      </c>
      <c r="E2568" s="4" t="s">
        <v>21</v>
      </c>
      <c r="F2568" s="4" t="s">
        <v>2103</v>
      </c>
      <c r="G2568" s="4" t="s">
        <v>2102</v>
      </c>
      <c r="H2568" s="4" t="s">
        <v>18</v>
      </c>
      <c r="I2568" s="4" t="s">
        <v>17</v>
      </c>
      <c r="J2568" s="4" t="s">
        <v>7207</v>
      </c>
      <c r="K2568" s="4" t="s">
        <v>233</v>
      </c>
      <c r="L2568" s="4">
        <v>98226</v>
      </c>
      <c r="M2568" s="4" t="s">
        <v>9</v>
      </c>
      <c r="N2568" s="4" t="s">
        <v>963</v>
      </c>
      <c r="O2568" s="4" t="s">
        <v>13</v>
      </c>
      <c r="P2568" s="4" t="s">
        <v>100</v>
      </c>
      <c r="Q2568" s="4" t="s">
        <v>962</v>
      </c>
      <c r="R2568" s="4">
        <v>25.12</v>
      </c>
      <c r="S2568" s="4">
        <v>5</v>
      </c>
      <c r="T2568" s="4">
        <v>0.2</v>
      </c>
      <c r="U2568" s="4">
        <v>7.85</v>
      </c>
      <c r="V2568" s="4" t="str">
        <f>INDEX(Regional_Lookup!$B$2:$B$5,MATCH('Sample - Superstore'!M2568,Regional_Lookup!$A$2:$A$5,0))</f>
        <v>James Chen</v>
      </c>
      <c r="W2568" s="4">
        <f>INDEX(Regional_Lookup!$C$2:$C$5, MATCH('Sample - Superstore'!M2568,Regional_Lookup!$A$2:$A$5, 0))</f>
        <v>0.18</v>
      </c>
      <c r="X2568" s="4">
        <f>U2568/R2568</f>
        <v>0.3125</v>
      </c>
      <c r="Y2568" s="4" t="str">
        <f>IF(X2568&gt;=W2568, "Yes", "No")</f>
        <v>Yes</v>
      </c>
      <c r="Z2568" s="4">
        <f>D2568-C2568</f>
        <v>2</v>
      </c>
      <c r="AA2568" s="4" t="str" cm="1">
        <f t="array" ref="AA2568">_xlfn.IFS(Z2568&lt;=2,"Fast",Z2568&gt;5, "Slow", AND(Z2568&gt;=3,Z2568&lt;=5),"Standard")</f>
        <v>Fast</v>
      </c>
    </row>
    <row r="2569" spans="1:27" x14ac:dyDescent="0.2">
      <c r="A2569" s="4">
        <v>2568</v>
      </c>
      <c r="B2569" s="4" t="s">
        <v>9481</v>
      </c>
      <c r="C2569" s="5">
        <v>43040</v>
      </c>
      <c r="D2569" s="5">
        <v>43042</v>
      </c>
      <c r="E2569" s="4" t="s">
        <v>21</v>
      </c>
      <c r="F2569" s="4" t="s">
        <v>2103</v>
      </c>
      <c r="G2569" s="4" t="s">
        <v>2102</v>
      </c>
      <c r="H2569" s="4" t="s">
        <v>18</v>
      </c>
      <c r="I2569" s="4" t="s">
        <v>17</v>
      </c>
      <c r="J2569" s="4" t="s">
        <v>7207</v>
      </c>
      <c r="K2569" s="4" t="s">
        <v>233</v>
      </c>
      <c r="L2569" s="4">
        <v>98226</v>
      </c>
      <c r="M2569" s="4" t="s">
        <v>9</v>
      </c>
      <c r="N2569" s="4" t="s">
        <v>5181</v>
      </c>
      <c r="O2569" s="4" t="s">
        <v>37</v>
      </c>
      <c r="P2569" s="4" t="s">
        <v>92</v>
      </c>
      <c r="Q2569" s="4" t="s">
        <v>5180</v>
      </c>
      <c r="R2569" s="4">
        <v>2665.62</v>
      </c>
      <c r="S2569" s="4">
        <v>9</v>
      </c>
      <c r="T2569" s="4">
        <v>0</v>
      </c>
      <c r="U2569" s="4">
        <v>239.9058</v>
      </c>
      <c r="V2569" s="4" t="str">
        <f>INDEX(Regional_Lookup!$B$2:$B$5,MATCH('Sample - Superstore'!M2569,Regional_Lookup!$A$2:$A$5,0))</f>
        <v>James Chen</v>
      </c>
      <c r="W2569" s="4">
        <f>INDEX(Regional_Lookup!$C$2:$C$5, MATCH('Sample - Superstore'!M2569,Regional_Lookup!$A$2:$A$5, 0))</f>
        <v>0.18</v>
      </c>
      <c r="X2569" s="4">
        <f>U2569/R2569</f>
        <v>0.09</v>
      </c>
      <c r="Y2569" s="4" t="str">
        <f>IF(X2569&gt;=W2569, "Yes", "No")</f>
        <v>No</v>
      </c>
      <c r="Z2569" s="4">
        <f>D2569-C2569</f>
        <v>2</v>
      </c>
      <c r="AA2569" s="4" t="str" cm="1">
        <f t="array" ref="AA2569">_xlfn.IFS(Z2569&lt;=2,"Fast",Z2569&gt;5, "Slow", AND(Z2569&gt;=3,Z2569&lt;=5),"Standard")</f>
        <v>Fast</v>
      </c>
    </row>
    <row r="2570" spans="1:27" x14ac:dyDescent="0.2">
      <c r="A2570" s="4">
        <v>2569</v>
      </c>
      <c r="B2570" s="4" t="s">
        <v>9480</v>
      </c>
      <c r="C2570" s="5">
        <v>42985</v>
      </c>
      <c r="D2570" s="5">
        <v>42989</v>
      </c>
      <c r="E2570" s="4" t="s">
        <v>29</v>
      </c>
      <c r="F2570" s="4" t="s">
        <v>5300</v>
      </c>
      <c r="G2570" s="4" t="s">
        <v>5299</v>
      </c>
      <c r="H2570" s="4" t="s">
        <v>50</v>
      </c>
      <c r="I2570" s="4" t="s">
        <v>17</v>
      </c>
      <c r="J2570" s="4" t="s">
        <v>254</v>
      </c>
      <c r="K2570" s="4" t="s">
        <v>66</v>
      </c>
      <c r="L2570" s="4">
        <v>10011</v>
      </c>
      <c r="M2570" s="4" t="s">
        <v>5</v>
      </c>
      <c r="N2570" s="4" t="s">
        <v>2277</v>
      </c>
      <c r="O2570" s="4" t="s">
        <v>13</v>
      </c>
      <c r="P2570" s="4" t="s">
        <v>231</v>
      </c>
      <c r="Q2570" s="4" t="s">
        <v>2276</v>
      </c>
      <c r="R2570" s="4">
        <v>478.08</v>
      </c>
      <c r="S2570" s="4">
        <v>8</v>
      </c>
      <c r="T2570" s="4">
        <v>0</v>
      </c>
      <c r="U2570" s="4">
        <v>133.86240000000001</v>
      </c>
      <c r="V2570" s="4" t="str">
        <f>INDEX(Regional_Lookup!$B$2:$B$5,MATCH('Sample - Superstore'!M2570,Regional_Lookup!$A$2:$A$5,0))</f>
        <v>Sarah Miller</v>
      </c>
      <c r="W2570" s="4">
        <f>INDEX(Regional_Lookup!$C$2:$C$5, MATCH('Sample - Superstore'!M2570,Regional_Lookup!$A$2:$A$5, 0))</f>
        <v>0.16</v>
      </c>
      <c r="X2570" s="4">
        <f>U2570/R2570</f>
        <v>0.28000000000000003</v>
      </c>
      <c r="Y2570" s="4" t="str">
        <f>IF(X2570&gt;=W2570, "Yes", "No")</f>
        <v>Yes</v>
      </c>
      <c r="Z2570" s="4">
        <f>D2570-C2570</f>
        <v>4</v>
      </c>
      <c r="AA2570" s="4" t="str" cm="1">
        <f t="array" ref="AA2570">_xlfn.IFS(Z2570&lt;=2,"Fast",Z2570&gt;5, "Slow", AND(Z2570&gt;=3,Z2570&lt;=5),"Standard")</f>
        <v>Standard</v>
      </c>
    </row>
    <row r="2571" spans="1:27" x14ac:dyDescent="0.2">
      <c r="A2571" s="4">
        <v>2570</v>
      </c>
      <c r="B2571" s="4" t="s">
        <v>9479</v>
      </c>
      <c r="C2571" s="5">
        <v>43096</v>
      </c>
      <c r="D2571" s="5">
        <v>43096</v>
      </c>
      <c r="E2571" s="4" t="s">
        <v>162</v>
      </c>
      <c r="F2571" s="4" t="s">
        <v>7362</v>
      </c>
      <c r="G2571" s="4" t="s">
        <v>7361</v>
      </c>
      <c r="H2571" s="4" t="s">
        <v>50</v>
      </c>
      <c r="I2571" s="4" t="s">
        <v>17</v>
      </c>
      <c r="J2571" s="4" t="s">
        <v>148</v>
      </c>
      <c r="K2571" s="4" t="s">
        <v>85</v>
      </c>
      <c r="L2571" s="4">
        <v>43055</v>
      </c>
      <c r="M2571" s="4" t="s">
        <v>5</v>
      </c>
      <c r="N2571" s="4" t="s">
        <v>1926</v>
      </c>
      <c r="O2571" s="4" t="s">
        <v>33</v>
      </c>
      <c r="P2571" s="4" t="s">
        <v>32</v>
      </c>
      <c r="Q2571" s="4" t="s">
        <v>1925</v>
      </c>
      <c r="R2571" s="4">
        <v>164.38800000000001</v>
      </c>
      <c r="S2571" s="4">
        <v>2</v>
      </c>
      <c r="T2571" s="4">
        <v>0.4</v>
      </c>
      <c r="U2571" s="4">
        <v>-35.617400000000004</v>
      </c>
      <c r="V2571" s="4" t="str">
        <f>INDEX(Regional_Lookup!$B$2:$B$5,MATCH('Sample - Superstore'!M2571,Regional_Lookup!$A$2:$A$5,0))</f>
        <v>Sarah Miller</v>
      </c>
      <c r="W2571" s="4">
        <f>INDEX(Regional_Lookup!$C$2:$C$5, MATCH('Sample - Superstore'!M2571,Regional_Lookup!$A$2:$A$5, 0))</f>
        <v>0.16</v>
      </c>
      <c r="X2571" s="4">
        <f>U2571/R2571</f>
        <v>-0.21666666666666667</v>
      </c>
      <c r="Y2571" s="4" t="str">
        <f>IF(X2571&gt;=W2571, "Yes", "No")</f>
        <v>No</v>
      </c>
      <c r="Z2571" s="4">
        <f>D2571-C2571</f>
        <v>0</v>
      </c>
      <c r="AA2571" s="4" t="str" cm="1">
        <f t="array" ref="AA2571">_xlfn.IFS(Z2571&lt;=2,"Fast",Z2571&gt;5, "Slow", AND(Z2571&gt;=3,Z2571&lt;=5),"Standard")</f>
        <v>Fast</v>
      </c>
    </row>
    <row r="2572" spans="1:27" x14ac:dyDescent="0.2">
      <c r="A2572" s="4">
        <v>2571</v>
      </c>
      <c r="B2572" s="4" t="s">
        <v>9479</v>
      </c>
      <c r="C2572" s="5">
        <v>43096</v>
      </c>
      <c r="D2572" s="5">
        <v>43096</v>
      </c>
      <c r="E2572" s="4" t="s">
        <v>162</v>
      </c>
      <c r="F2572" s="4" t="s">
        <v>7362</v>
      </c>
      <c r="G2572" s="4" t="s">
        <v>7361</v>
      </c>
      <c r="H2572" s="4" t="s">
        <v>50</v>
      </c>
      <c r="I2572" s="4" t="s">
        <v>17</v>
      </c>
      <c r="J2572" s="4" t="s">
        <v>148</v>
      </c>
      <c r="K2572" s="4" t="s">
        <v>85</v>
      </c>
      <c r="L2572" s="4">
        <v>43055</v>
      </c>
      <c r="M2572" s="4" t="s">
        <v>5</v>
      </c>
      <c r="N2572" s="4" t="s">
        <v>2785</v>
      </c>
      <c r="O2572" s="4" t="s">
        <v>13</v>
      </c>
      <c r="P2572" s="4" t="s">
        <v>116</v>
      </c>
      <c r="Q2572" s="4" t="s">
        <v>2784</v>
      </c>
      <c r="R2572" s="4">
        <v>13.247999999999999</v>
      </c>
      <c r="S2572" s="4">
        <v>4</v>
      </c>
      <c r="T2572" s="4">
        <v>0.2</v>
      </c>
      <c r="U2572" s="4">
        <v>3.6432000000000002</v>
      </c>
      <c r="V2572" s="4" t="str">
        <f>INDEX(Regional_Lookup!$B$2:$B$5,MATCH('Sample - Superstore'!M2572,Regional_Lookup!$A$2:$A$5,0))</f>
        <v>Sarah Miller</v>
      </c>
      <c r="W2572" s="4">
        <f>INDEX(Regional_Lookup!$C$2:$C$5, MATCH('Sample - Superstore'!M2572,Regional_Lookup!$A$2:$A$5, 0))</f>
        <v>0.16</v>
      </c>
      <c r="X2572" s="4">
        <f>U2572/R2572</f>
        <v>0.27500000000000002</v>
      </c>
      <c r="Y2572" s="4" t="str">
        <f>IF(X2572&gt;=W2572, "Yes", "No")</f>
        <v>Yes</v>
      </c>
      <c r="Z2572" s="4">
        <f>D2572-C2572</f>
        <v>0</v>
      </c>
      <c r="AA2572" s="4" t="str" cm="1">
        <f t="array" ref="AA2572">_xlfn.IFS(Z2572&lt;=2,"Fast",Z2572&gt;5, "Slow", AND(Z2572&gt;=3,Z2572&lt;=5),"Standard")</f>
        <v>Fast</v>
      </c>
    </row>
    <row r="2573" spans="1:27" x14ac:dyDescent="0.2">
      <c r="A2573" s="4">
        <v>2572</v>
      </c>
      <c r="B2573" s="4" t="s">
        <v>9478</v>
      </c>
      <c r="C2573" s="5">
        <v>42932</v>
      </c>
      <c r="D2573" s="5">
        <v>42937</v>
      </c>
      <c r="E2573" s="4" t="s">
        <v>29</v>
      </c>
      <c r="F2573" s="4" t="s">
        <v>3583</v>
      </c>
      <c r="G2573" s="4" t="s">
        <v>3582</v>
      </c>
      <c r="H2573" s="4" t="s">
        <v>102</v>
      </c>
      <c r="I2573" s="4" t="s">
        <v>17</v>
      </c>
      <c r="J2573" s="4" t="s">
        <v>470</v>
      </c>
      <c r="K2573" s="4" t="s">
        <v>318</v>
      </c>
      <c r="L2573" s="4">
        <v>60098</v>
      </c>
      <c r="M2573" s="4" t="s">
        <v>3</v>
      </c>
      <c r="N2573" s="4" t="s">
        <v>5957</v>
      </c>
      <c r="O2573" s="4" t="s">
        <v>13</v>
      </c>
      <c r="P2573" s="4" t="s">
        <v>116</v>
      </c>
      <c r="Q2573" s="4" t="s">
        <v>5956</v>
      </c>
      <c r="R2573" s="4">
        <v>2.9119999999999999</v>
      </c>
      <c r="S2573" s="4">
        <v>2</v>
      </c>
      <c r="T2573" s="4">
        <v>0.2</v>
      </c>
      <c r="U2573" s="4">
        <v>0.91</v>
      </c>
      <c r="V2573" s="4" t="str">
        <f>INDEX(Regional_Lookup!$B$2:$B$5,MATCH('Sample - Superstore'!M2573,Regional_Lookup!$A$2:$A$5,0))</f>
        <v>David Johnson</v>
      </c>
      <c r="W2573" s="4">
        <f>INDEX(Regional_Lookup!$C$2:$C$5, MATCH('Sample - Superstore'!M2573,Regional_Lookup!$A$2:$A$5, 0))</f>
        <v>0.14000000000000001</v>
      </c>
      <c r="X2573" s="4">
        <f>U2573/R2573</f>
        <v>0.3125</v>
      </c>
      <c r="Y2573" s="4" t="str">
        <f>IF(X2573&gt;=W2573, "Yes", "No")</f>
        <v>Yes</v>
      </c>
      <c r="Z2573" s="4">
        <f>D2573-C2573</f>
        <v>5</v>
      </c>
      <c r="AA2573" s="4" t="str" cm="1">
        <f t="array" ref="AA2573">_xlfn.IFS(Z2573&lt;=2,"Fast",Z2573&gt;5, "Slow", AND(Z2573&gt;=3,Z2573&lt;=5),"Standard")</f>
        <v>Standard</v>
      </c>
    </row>
    <row r="2574" spans="1:27" x14ac:dyDescent="0.2">
      <c r="A2574" s="4">
        <v>2573</v>
      </c>
      <c r="B2574" s="4" t="s">
        <v>9477</v>
      </c>
      <c r="C2574" s="5">
        <v>42594</v>
      </c>
      <c r="D2574" s="5">
        <v>42597</v>
      </c>
      <c r="E2574" s="4" t="s">
        <v>21</v>
      </c>
      <c r="F2574" s="4" t="s">
        <v>1730</v>
      </c>
      <c r="G2574" s="4" t="s">
        <v>1729</v>
      </c>
      <c r="H2574" s="4" t="s">
        <v>18</v>
      </c>
      <c r="I2574" s="4" t="s">
        <v>17</v>
      </c>
      <c r="J2574" s="4" t="s">
        <v>386</v>
      </c>
      <c r="K2574" s="4" t="s">
        <v>123</v>
      </c>
      <c r="L2574" s="4">
        <v>75007</v>
      </c>
      <c r="M2574" s="4" t="s">
        <v>3</v>
      </c>
      <c r="N2574" s="4" t="s">
        <v>5627</v>
      </c>
      <c r="O2574" s="4" t="s">
        <v>33</v>
      </c>
      <c r="P2574" s="4" t="s">
        <v>55</v>
      </c>
      <c r="Q2574" s="4" t="s">
        <v>5626</v>
      </c>
      <c r="R2574" s="4">
        <v>1399.944</v>
      </c>
      <c r="S2574" s="4">
        <v>7</v>
      </c>
      <c r="T2574" s="4">
        <v>0.2</v>
      </c>
      <c r="U2574" s="4">
        <v>52.497900000000001</v>
      </c>
      <c r="V2574" s="4" t="str">
        <f>INDEX(Regional_Lookup!$B$2:$B$5,MATCH('Sample - Superstore'!M2574,Regional_Lookup!$A$2:$A$5,0))</f>
        <v>David Johnson</v>
      </c>
      <c r="W2574" s="4">
        <f>INDEX(Regional_Lookup!$C$2:$C$5, MATCH('Sample - Superstore'!M2574,Regional_Lookup!$A$2:$A$5, 0))</f>
        <v>0.14000000000000001</v>
      </c>
      <c r="X2574" s="4">
        <f>U2574/R2574</f>
        <v>3.7499999999999999E-2</v>
      </c>
      <c r="Y2574" s="4" t="str">
        <f>IF(X2574&gt;=W2574, "Yes", "No")</f>
        <v>No</v>
      </c>
      <c r="Z2574" s="4">
        <f>D2574-C2574</f>
        <v>3</v>
      </c>
      <c r="AA2574" s="4" t="str" cm="1">
        <f t="array" ref="AA2574">_xlfn.IFS(Z2574&lt;=2,"Fast",Z2574&gt;5, "Slow", AND(Z2574&gt;=3,Z2574&lt;=5),"Standard")</f>
        <v>Standard</v>
      </c>
    </row>
    <row r="2575" spans="1:27" x14ac:dyDescent="0.2">
      <c r="A2575" s="4">
        <v>2574</v>
      </c>
      <c r="B2575" s="4" t="s">
        <v>9476</v>
      </c>
      <c r="C2575" s="5">
        <v>42925</v>
      </c>
      <c r="D2575" s="5">
        <v>42930</v>
      </c>
      <c r="E2575" s="4" t="s">
        <v>29</v>
      </c>
      <c r="F2575" s="4" t="s">
        <v>2631</v>
      </c>
      <c r="G2575" s="4" t="s">
        <v>2630</v>
      </c>
      <c r="H2575" s="4" t="s">
        <v>102</v>
      </c>
      <c r="I2575" s="4" t="s">
        <v>17</v>
      </c>
      <c r="J2575" s="4" t="s">
        <v>95</v>
      </c>
      <c r="K2575" s="4" t="s">
        <v>209</v>
      </c>
      <c r="L2575" s="4">
        <v>47905</v>
      </c>
      <c r="M2575" s="4" t="s">
        <v>3</v>
      </c>
      <c r="N2575" s="4" t="s">
        <v>3678</v>
      </c>
      <c r="O2575" s="4" t="s">
        <v>37</v>
      </c>
      <c r="P2575" s="4" t="s">
        <v>36</v>
      </c>
      <c r="Q2575" s="4" t="s">
        <v>3677</v>
      </c>
      <c r="R2575" s="4">
        <v>526.45000000000005</v>
      </c>
      <c r="S2575" s="4">
        <v>5</v>
      </c>
      <c r="T2575" s="4">
        <v>0</v>
      </c>
      <c r="U2575" s="4">
        <v>31.587</v>
      </c>
      <c r="V2575" s="4" t="str">
        <f>INDEX(Regional_Lookup!$B$2:$B$5,MATCH('Sample - Superstore'!M2575,Regional_Lookup!$A$2:$A$5,0))</f>
        <v>David Johnson</v>
      </c>
      <c r="W2575" s="4">
        <f>INDEX(Regional_Lookup!$C$2:$C$5, MATCH('Sample - Superstore'!M2575,Regional_Lookup!$A$2:$A$5, 0))</f>
        <v>0.14000000000000001</v>
      </c>
      <c r="X2575" s="4">
        <f>U2575/R2575</f>
        <v>0.06</v>
      </c>
      <c r="Y2575" s="4" t="str">
        <f>IF(X2575&gt;=W2575, "Yes", "No")</f>
        <v>No</v>
      </c>
      <c r="Z2575" s="4">
        <f>D2575-C2575</f>
        <v>5</v>
      </c>
      <c r="AA2575" s="4" t="str" cm="1">
        <f t="array" ref="AA2575">_xlfn.IFS(Z2575&lt;=2,"Fast",Z2575&gt;5, "Slow", AND(Z2575&gt;=3,Z2575&lt;=5),"Standard")</f>
        <v>Standard</v>
      </c>
    </row>
    <row r="2576" spans="1:27" x14ac:dyDescent="0.2">
      <c r="A2576" s="4">
        <v>2575</v>
      </c>
      <c r="B2576" s="4" t="s">
        <v>9475</v>
      </c>
      <c r="C2576" s="5">
        <v>41965</v>
      </c>
      <c r="D2576" s="5">
        <v>41970</v>
      </c>
      <c r="E2576" s="4" t="s">
        <v>29</v>
      </c>
      <c r="F2576" s="4" t="s">
        <v>52</v>
      </c>
      <c r="G2576" s="4" t="s">
        <v>51</v>
      </c>
      <c r="H2576" s="4" t="s">
        <v>50</v>
      </c>
      <c r="I2576" s="4" t="s">
        <v>17</v>
      </c>
      <c r="J2576" s="4" t="s">
        <v>553</v>
      </c>
      <c r="K2576" s="4" t="s">
        <v>48</v>
      </c>
      <c r="L2576" s="4">
        <v>31907</v>
      </c>
      <c r="M2576" s="4" t="s">
        <v>7</v>
      </c>
      <c r="N2576" s="4" t="s">
        <v>9028</v>
      </c>
      <c r="O2576" s="4" t="s">
        <v>13</v>
      </c>
      <c r="P2576" s="4" t="s">
        <v>121</v>
      </c>
      <c r="Q2576" s="4" t="s">
        <v>9027</v>
      </c>
      <c r="R2576" s="4">
        <v>16.23</v>
      </c>
      <c r="S2576" s="4">
        <v>3</v>
      </c>
      <c r="T2576" s="4">
        <v>0</v>
      </c>
      <c r="U2576" s="4">
        <v>7.9527000000000001</v>
      </c>
      <c r="V2576" s="4" t="str">
        <f>INDEX(Regional_Lookup!$B$2:$B$5,MATCH('Sample - Superstore'!M2576,Regional_Lookup!$A$2:$A$5,0))</f>
        <v>Maria Santos</v>
      </c>
      <c r="W2576" s="4">
        <f>INDEX(Regional_Lookup!$C$2:$C$5, MATCH('Sample - Superstore'!M2576,Regional_Lookup!$A$2:$A$5, 0))</f>
        <v>0.15</v>
      </c>
      <c r="X2576" s="4">
        <f>U2576/R2576</f>
        <v>0.49</v>
      </c>
      <c r="Y2576" s="4" t="str">
        <f>IF(X2576&gt;=W2576, "Yes", "No")</f>
        <v>Yes</v>
      </c>
      <c r="Z2576" s="4">
        <f>D2576-C2576</f>
        <v>5</v>
      </c>
      <c r="AA2576" s="4" t="str" cm="1">
        <f t="array" ref="AA2576">_xlfn.IFS(Z2576&lt;=2,"Fast",Z2576&gt;5, "Slow", AND(Z2576&gt;=3,Z2576&lt;=5),"Standard")</f>
        <v>Standard</v>
      </c>
    </row>
    <row r="2577" spans="1:27" x14ac:dyDescent="0.2">
      <c r="A2577" s="4">
        <v>2576</v>
      </c>
      <c r="B2577" s="4" t="s">
        <v>9475</v>
      </c>
      <c r="C2577" s="5">
        <v>41965</v>
      </c>
      <c r="D2577" s="5">
        <v>41970</v>
      </c>
      <c r="E2577" s="4" t="s">
        <v>29</v>
      </c>
      <c r="F2577" s="4" t="s">
        <v>52</v>
      </c>
      <c r="G2577" s="4" t="s">
        <v>51</v>
      </c>
      <c r="H2577" s="4" t="s">
        <v>50</v>
      </c>
      <c r="I2577" s="4" t="s">
        <v>17</v>
      </c>
      <c r="J2577" s="4" t="s">
        <v>553</v>
      </c>
      <c r="K2577" s="4" t="s">
        <v>48</v>
      </c>
      <c r="L2577" s="4">
        <v>31907</v>
      </c>
      <c r="M2577" s="4" t="s">
        <v>7</v>
      </c>
      <c r="N2577" s="4" t="s">
        <v>5428</v>
      </c>
      <c r="O2577" s="4" t="s">
        <v>13</v>
      </c>
      <c r="P2577" s="4" t="s">
        <v>100</v>
      </c>
      <c r="Q2577" s="4" t="s">
        <v>5427</v>
      </c>
      <c r="R2577" s="4">
        <v>319.89999999999998</v>
      </c>
      <c r="S2577" s="4">
        <v>5</v>
      </c>
      <c r="T2577" s="4">
        <v>0</v>
      </c>
      <c r="U2577" s="4">
        <v>156.751</v>
      </c>
      <c r="V2577" s="4" t="str">
        <f>INDEX(Regional_Lookup!$B$2:$B$5,MATCH('Sample - Superstore'!M2577,Regional_Lookup!$A$2:$A$5,0))</f>
        <v>Maria Santos</v>
      </c>
      <c r="W2577" s="4">
        <f>INDEX(Regional_Lookup!$C$2:$C$5, MATCH('Sample - Superstore'!M2577,Regional_Lookup!$A$2:$A$5, 0))</f>
        <v>0.15</v>
      </c>
      <c r="X2577" s="4">
        <f>U2577/R2577</f>
        <v>0.49000000000000005</v>
      </c>
      <c r="Y2577" s="4" t="str">
        <f>IF(X2577&gt;=W2577, "Yes", "No")</f>
        <v>Yes</v>
      </c>
      <c r="Z2577" s="4">
        <f>D2577-C2577</f>
        <v>5</v>
      </c>
      <c r="AA2577" s="4" t="str" cm="1">
        <f t="array" ref="AA2577">_xlfn.IFS(Z2577&lt;=2,"Fast",Z2577&gt;5, "Slow", AND(Z2577&gt;=3,Z2577&lt;=5),"Standard")</f>
        <v>Standard</v>
      </c>
    </row>
    <row r="2578" spans="1:27" x14ac:dyDescent="0.2">
      <c r="A2578" s="4">
        <v>2577</v>
      </c>
      <c r="B2578" s="4" t="s">
        <v>9475</v>
      </c>
      <c r="C2578" s="5">
        <v>41965</v>
      </c>
      <c r="D2578" s="5">
        <v>41970</v>
      </c>
      <c r="E2578" s="4" t="s">
        <v>29</v>
      </c>
      <c r="F2578" s="4" t="s">
        <v>52</v>
      </c>
      <c r="G2578" s="4" t="s">
        <v>51</v>
      </c>
      <c r="H2578" s="4" t="s">
        <v>50</v>
      </c>
      <c r="I2578" s="4" t="s">
        <v>17</v>
      </c>
      <c r="J2578" s="4" t="s">
        <v>553</v>
      </c>
      <c r="K2578" s="4" t="s">
        <v>48</v>
      </c>
      <c r="L2578" s="4">
        <v>31907</v>
      </c>
      <c r="M2578" s="4" t="s">
        <v>7</v>
      </c>
      <c r="N2578" s="4" t="s">
        <v>5915</v>
      </c>
      <c r="O2578" s="4" t="s">
        <v>13</v>
      </c>
      <c r="P2578" s="4" t="s">
        <v>121</v>
      </c>
      <c r="Q2578" s="4" t="s">
        <v>466</v>
      </c>
      <c r="R2578" s="4">
        <v>11.36</v>
      </c>
      <c r="S2578" s="4">
        <v>2</v>
      </c>
      <c r="T2578" s="4">
        <v>0</v>
      </c>
      <c r="U2578" s="4">
        <v>5.3391999999999999</v>
      </c>
      <c r="V2578" s="4" t="str">
        <f>INDEX(Regional_Lookup!$B$2:$B$5,MATCH('Sample - Superstore'!M2578,Regional_Lookup!$A$2:$A$5,0))</f>
        <v>Maria Santos</v>
      </c>
      <c r="W2578" s="4">
        <f>INDEX(Regional_Lookup!$C$2:$C$5, MATCH('Sample - Superstore'!M2578,Regional_Lookup!$A$2:$A$5, 0))</f>
        <v>0.15</v>
      </c>
      <c r="X2578" s="4">
        <f>U2578/R2578</f>
        <v>0.47000000000000003</v>
      </c>
      <c r="Y2578" s="4" t="str">
        <f>IF(X2578&gt;=W2578, "Yes", "No")</f>
        <v>Yes</v>
      </c>
      <c r="Z2578" s="4">
        <f>D2578-C2578</f>
        <v>5</v>
      </c>
      <c r="AA2578" s="4" t="str" cm="1">
        <f t="array" ref="AA2578">_xlfn.IFS(Z2578&lt;=2,"Fast",Z2578&gt;5, "Slow", AND(Z2578&gt;=3,Z2578&lt;=5),"Standard")</f>
        <v>Standard</v>
      </c>
    </row>
    <row r="2579" spans="1:27" x14ac:dyDescent="0.2">
      <c r="A2579" s="4">
        <v>2578</v>
      </c>
      <c r="B2579" s="4" t="s">
        <v>9475</v>
      </c>
      <c r="C2579" s="5">
        <v>41965</v>
      </c>
      <c r="D2579" s="5">
        <v>41970</v>
      </c>
      <c r="E2579" s="4" t="s">
        <v>29</v>
      </c>
      <c r="F2579" s="4" t="s">
        <v>52</v>
      </c>
      <c r="G2579" s="4" t="s">
        <v>51</v>
      </c>
      <c r="H2579" s="4" t="s">
        <v>50</v>
      </c>
      <c r="I2579" s="4" t="s">
        <v>17</v>
      </c>
      <c r="J2579" s="4" t="s">
        <v>553</v>
      </c>
      <c r="K2579" s="4" t="s">
        <v>48</v>
      </c>
      <c r="L2579" s="4">
        <v>31907</v>
      </c>
      <c r="M2579" s="4" t="s">
        <v>7</v>
      </c>
      <c r="N2579" s="4" t="s">
        <v>9474</v>
      </c>
      <c r="O2579" s="4" t="s">
        <v>13</v>
      </c>
      <c r="P2579" s="4" t="s">
        <v>12</v>
      </c>
      <c r="Q2579" s="4" t="s">
        <v>9473</v>
      </c>
      <c r="R2579" s="4">
        <v>675.12</v>
      </c>
      <c r="S2579" s="4">
        <v>3</v>
      </c>
      <c r="T2579" s="4">
        <v>0</v>
      </c>
      <c r="U2579" s="4">
        <v>290.30160000000001</v>
      </c>
      <c r="V2579" s="4" t="str">
        <f>INDEX(Regional_Lookup!$B$2:$B$5,MATCH('Sample - Superstore'!M2579,Regional_Lookup!$A$2:$A$5,0))</f>
        <v>Maria Santos</v>
      </c>
      <c r="W2579" s="4">
        <f>INDEX(Regional_Lookup!$C$2:$C$5, MATCH('Sample - Superstore'!M2579,Regional_Lookup!$A$2:$A$5, 0))</f>
        <v>0.15</v>
      </c>
      <c r="X2579" s="4">
        <f>U2579/R2579</f>
        <v>0.43</v>
      </c>
      <c r="Y2579" s="4" t="str">
        <f>IF(X2579&gt;=W2579, "Yes", "No")</f>
        <v>Yes</v>
      </c>
      <c r="Z2579" s="4">
        <f>D2579-C2579</f>
        <v>5</v>
      </c>
      <c r="AA2579" s="4" t="str" cm="1">
        <f t="array" ref="AA2579">_xlfn.IFS(Z2579&lt;=2,"Fast",Z2579&gt;5, "Slow", AND(Z2579&gt;=3,Z2579&lt;=5),"Standard")</f>
        <v>Standard</v>
      </c>
    </row>
    <row r="2580" spans="1:27" x14ac:dyDescent="0.2">
      <c r="A2580" s="4">
        <v>2579</v>
      </c>
      <c r="B2580" s="4" t="s">
        <v>9472</v>
      </c>
      <c r="C2580" s="5">
        <v>41665</v>
      </c>
      <c r="D2580" s="5">
        <v>41670</v>
      </c>
      <c r="E2580" s="4" t="s">
        <v>29</v>
      </c>
      <c r="F2580" s="4" t="s">
        <v>5400</v>
      </c>
      <c r="G2580" s="4" t="s">
        <v>5399</v>
      </c>
      <c r="H2580" s="4" t="s">
        <v>102</v>
      </c>
      <c r="I2580" s="4" t="s">
        <v>17</v>
      </c>
      <c r="J2580" s="4" t="s">
        <v>7425</v>
      </c>
      <c r="K2580" s="4" t="s">
        <v>763</v>
      </c>
      <c r="L2580" s="4">
        <v>22304</v>
      </c>
      <c r="M2580" s="4" t="s">
        <v>7</v>
      </c>
      <c r="N2580" s="4" t="s">
        <v>391</v>
      </c>
      <c r="O2580" s="4" t="s">
        <v>37</v>
      </c>
      <c r="P2580" s="4" t="s">
        <v>36</v>
      </c>
      <c r="Q2580" s="4" t="s">
        <v>390</v>
      </c>
      <c r="R2580" s="4">
        <v>62.82</v>
      </c>
      <c r="S2580" s="4">
        <v>3</v>
      </c>
      <c r="T2580" s="4">
        <v>0</v>
      </c>
      <c r="U2580" s="4">
        <v>30.7818</v>
      </c>
      <c r="V2580" s="4" t="str">
        <f>INDEX(Regional_Lookup!$B$2:$B$5,MATCH('Sample - Superstore'!M2580,Regional_Lookup!$A$2:$A$5,0))</f>
        <v>Maria Santos</v>
      </c>
      <c r="W2580" s="4">
        <f>INDEX(Regional_Lookup!$C$2:$C$5, MATCH('Sample - Superstore'!M2580,Regional_Lookup!$A$2:$A$5, 0))</f>
        <v>0.15</v>
      </c>
      <c r="X2580" s="4">
        <f>U2580/R2580</f>
        <v>0.49</v>
      </c>
      <c r="Y2580" s="4" t="str">
        <f>IF(X2580&gt;=W2580, "Yes", "No")</f>
        <v>Yes</v>
      </c>
      <c r="Z2580" s="4">
        <f>D2580-C2580</f>
        <v>5</v>
      </c>
      <c r="AA2580" s="4" t="str" cm="1">
        <f t="array" ref="AA2580">_xlfn.IFS(Z2580&lt;=2,"Fast",Z2580&gt;5, "Slow", AND(Z2580&gt;=3,Z2580&lt;=5),"Standard")</f>
        <v>Standard</v>
      </c>
    </row>
    <row r="2581" spans="1:27" x14ac:dyDescent="0.2">
      <c r="A2581" s="4">
        <v>2580</v>
      </c>
      <c r="B2581" s="4" t="s">
        <v>9472</v>
      </c>
      <c r="C2581" s="5">
        <v>41665</v>
      </c>
      <c r="D2581" s="5">
        <v>41670</v>
      </c>
      <c r="E2581" s="4" t="s">
        <v>29</v>
      </c>
      <c r="F2581" s="4" t="s">
        <v>5400</v>
      </c>
      <c r="G2581" s="4" t="s">
        <v>5399</v>
      </c>
      <c r="H2581" s="4" t="s">
        <v>102</v>
      </c>
      <c r="I2581" s="4" t="s">
        <v>17</v>
      </c>
      <c r="J2581" s="4" t="s">
        <v>7425</v>
      </c>
      <c r="K2581" s="4" t="s">
        <v>763</v>
      </c>
      <c r="L2581" s="4">
        <v>22304</v>
      </c>
      <c r="M2581" s="4" t="s">
        <v>7</v>
      </c>
      <c r="N2581" s="4" t="s">
        <v>2173</v>
      </c>
      <c r="O2581" s="4" t="s">
        <v>13</v>
      </c>
      <c r="P2581" s="4" t="s">
        <v>231</v>
      </c>
      <c r="Q2581" s="4" t="s">
        <v>2172</v>
      </c>
      <c r="R2581" s="4">
        <v>489.92</v>
      </c>
      <c r="S2581" s="4">
        <v>8</v>
      </c>
      <c r="T2581" s="4">
        <v>0</v>
      </c>
      <c r="U2581" s="4">
        <v>0</v>
      </c>
      <c r="V2581" s="4" t="str">
        <f>INDEX(Regional_Lookup!$B$2:$B$5,MATCH('Sample - Superstore'!M2581,Regional_Lookup!$A$2:$A$5,0))</f>
        <v>Maria Santos</v>
      </c>
      <c r="W2581" s="4">
        <f>INDEX(Regional_Lookup!$C$2:$C$5, MATCH('Sample - Superstore'!M2581,Regional_Lookup!$A$2:$A$5, 0))</f>
        <v>0.15</v>
      </c>
      <c r="X2581" s="4">
        <f>U2581/R2581</f>
        <v>0</v>
      </c>
      <c r="Y2581" s="4" t="str">
        <f>IF(X2581&gt;=W2581, "Yes", "No")</f>
        <v>No</v>
      </c>
      <c r="Z2581" s="4">
        <f>D2581-C2581</f>
        <v>5</v>
      </c>
      <c r="AA2581" s="4" t="str" cm="1">
        <f t="array" ref="AA2581">_xlfn.IFS(Z2581&lt;=2,"Fast",Z2581&gt;5, "Slow", AND(Z2581&gt;=3,Z2581&lt;=5),"Standard")</f>
        <v>Standard</v>
      </c>
    </row>
    <row r="2582" spans="1:27" x14ac:dyDescent="0.2">
      <c r="A2582" s="4">
        <v>2581</v>
      </c>
      <c r="B2582" s="4" t="s">
        <v>9472</v>
      </c>
      <c r="C2582" s="5">
        <v>41665</v>
      </c>
      <c r="D2582" s="5">
        <v>41670</v>
      </c>
      <c r="E2582" s="4" t="s">
        <v>29</v>
      </c>
      <c r="F2582" s="4" t="s">
        <v>5400</v>
      </c>
      <c r="G2582" s="4" t="s">
        <v>5399</v>
      </c>
      <c r="H2582" s="4" t="s">
        <v>102</v>
      </c>
      <c r="I2582" s="4" t="s">
        <v>17</v>
      </c>
      <c r="J2582" s="4" t="s">
        <v>7425</v>
      </c>
      <c r="K2582" s="4" t="s">
        <v>763</v>
      </c>
      <c r="L2582" s="4">
        <v>22304</v>
      </c>
      <c r="M2582" s="4" t="s">
        <v>7</v>
      </c>
      <c r="N2582" s="4" t="s">
        <v>157</v>
      </c>
      <c r="O2582" s="4" t="s">
        <v>13</v>
      </c>
      <c r="P2582" s="4" t="s">
        <v>24</v>
      </c>
      <c r="Q2582" s="4" t="s">
        <v>156</v>
      </c>
      <c r="R2582" s="4">
        <v>19.440000000000001</v>
      </c>
      <c r="S2582" s="4">
        <v>3</v>
      </c>
      <c r="T2582" s="4">
        <v>0</v>
      </c>
      <c r="U2582" s="4">
        <v>9.3312000000000008</v>
      </c>
      <c r="V2582" s="4" t="str">
        <f>INDEX(Regional_Lookup!$B$2:$B$5,MATCH('Sample - Superstore'!M2582,Regional_Lookup!$A$2:$A$5,0))</f>
        <v>Maria Santos</v>
      </c>
      <c r="W2582" s="4">
        <f>INDEX(Regional_Lookup!$C$2:$C$5, MATCH('Sample - Superstore'!M2582,Regional_Lookup!$A$2:$A$5, 0))</f>
        <v>0.15</v>
      </c>
      <c r="X2582" s="4">
        <f>U2582/R2582</f>
        <v>0.48000000000000004</v>
      </c>
      <c r="Y2582" s="4" t="str">
        <f>IF(X2582&gt;=W2582, "Yes", "No")</f>
        <v>Yes</v>
      </c>
      <c r="Z2582" s="4">
        <f>D2582-C2582</f>
        <v>5</v>
      </c>
      <c r="AA2582" s="4" t="str" cm="1">
        <f t="array" ref="AA2582">_xlfn.IFS(Z2582&lt;=2,"Fast",Z2582&gt;5, "Slow", AND(Z2582&gt;=3,Z2582&lt;=5),"Standard")</f>
        <v>Standard</v>
      </c>
    </row>
    <row r="2583" spans="1:27" x14ac:dyDescent="0.2">
      <c r="A2583" s="4">
        <v>2582</v>
      </c>
      <c r="B2583" s="4" t="s">
        <v>9472</v>
      </c>
      <c r="C2583" s="5">
        <v>41665</v>
      </c>
      <c r="D2583" s="5">
        <v>41670</v>
      </c>
      <c r="E2583" s="4" t="s">
        <v>29</v>
      </c>
      <c r="F2583" s="4" t="s">
        <v>5400</v>
      </c>
      <c r="G2583" s="4" t="s">
        <v>5399</v>
      </c>
      <c r="H2583" s="4" t="s">
        <v>102</v>
      </c>
      <c r="I2583" s="4" t="s">
        <v>17</v>
      </c>
      <c r="J2583" s="4" t="s">
        <v>7425</v>
      </c>
      <c r="K2583" s="4" t="s">
        <v>763</v>
      </c>
      <c r="L2583" s="4">
        <v>22304</v>
      </c>
      <c r="M2583" s="4" t="s">
        <v>7</v>
      </c>
      <c r="N2583" s="4" t="s">
        <v>826</v>
      </c>
      <c r="O2583" s="4" t="s">
        <v>13</v>
      </c>
      <c r="P2583" s="4" t="s">
        <v>24</v>
      </c>
      <c r="Q2583" s="4" t="s">
        <v>825</v>
      </c>
      <c r="R2583" s="4">
        <v>16.68</v>
      </c>
      <c r="S2583" s="4">
        <v>2</v>
      </c>
      <c r="T2583" s="4">
        <v>0</v>
      </c>
      <c r="U2583" s="4">
        <v>8.34</v>
      </c>
      <c r="V2583" s="4" t="str">
        <f>INDEX(Regional_Lookup!$B$2:$B$5,MATCH('Sample - Superstore'!M2583,Regional_Lookup!$A$2:$A$5,0))</f>
        <v>Maria Santos</v>
      </c>
      <c r="W2583" s="4">
        <f>INDEX(Regional_Lookup!$C$2:$C$5, MATCH('Sample - Superstore'!M2583,Regional_Lookup!$A$2:$A$5, 0))</f>
        <v>0.15</v>
      </c>
      <c r="X2583" s="4">
        <f>U2583/R2583</f>
        <v>0.5</v>
      </c>
      <c r="Y2583" s="4" t="str">
        <f>IF(X2583&gt;=W2583, "Yes", "No")</f>
        <v>Yes</v>
      </c>
      <c r="Z2583" s="4">
        <f>D2583-C2583</f>
        <v>5</v>
      </c>
      <c r="AA2583" s="4" t="str" cm="1">
        <f t="array" ref="AA2583">_xlfn.IFS(Z2583&lt;=2,"Fast",Z2583&gt;5, "Slow", AND(Z2583&gt;=3,Z2583&lt;=5),"Standard")</f>
        <v>Standard</v>
      </c>
    </row>
    <row r="2584" spans="1:27" x14ac:dyDescent="0.2">
      <c r="A2584" s="4">
        <v>2583</v>
      </c>
      <c r="B2584" s="4" t="s">
        <v>9472</v>
      </c>
      <c r="C2584" s="5">
        <v>41665</v>
      </c>
      <c r="D2584" s="5">
        <v>41670</v>
      </c>
      <c r="E2584" s="4" t="s">
        <v>29</v>
      </c>
      <c r="F2584" s="4" t="s">
        <v>5400</v>
      </c>
      <c r="G2584" s="4" t="s">
        <v>5399</v>
      </c>
      <c r="H2584" s="4" t="s">
        <v>102</v>
      </c>
      <c r="I2584" s="4" t="s">
        <v>17</v>
      </c>
      <c r="J2584" s="4" t="s">
        <v>7425</v>
      </c>
      <c r="K2584" s="4" t="s">
        <v>763</v>
      </c>
      <c r="L2584" s="4">
        <v>22304</v>
      </c>
      <c r="M2584" s="4" t="s">
        <v>7</v>
      </c>
      <c r="N2584" s="4" t="s">
        <v>5579</v>
      </c>
      <c r="O2584" s="4" t="s">
        <v>33</v>
      </c>
      <c r="P2584" s="4" t="s">
        <v>32</v>
      </c>
      <c r="Q2584" s="4" t="s">
        <v>5578</v>
      </c>
      <c r="R2584" s="4">
        <v>155.35</v>
      </c>
      <c r="S2584" s="4">
        <v>13</v>
      </c>
      <c r="T2584" s="4">
        <v>0</v>
      </c>
      <c r="U2584" s="4">
        <v>0</v>
      </c>
      <c r="V2584" s="4" t="str">
        <f>INDEX(Regional_Lookup!$B$2:$B$5,MATCH('Sample - Superstore'!M2584,Regional_Lookup!$A$2:$A$5,0))</f>
        <v>Maria Santos</v>
      </c>
      <c r="W2584" s="4">
        <f>INDEX(Regional_Lookup!$C$2:$C$5, MATCH('Sample - Superstore'!M2584,Regional_Lookup!$A$2:$A$5, 0))</f>
        <v>0.15</v>
      </c>
      <c r="X2584" s="4">
        <f>U2584/R2584</f>
        <v>0</v>
      </c>
      <c r="Y2584" s="4" t="str">
        <f>IF(X2584&gt;=W2584, "Yes", "No")</f>
        <v>No</v>
      </c>
      <c r="Z2584" s="4">
        <f>D2584-C2584</f>
        <v>5</v>
      </c>
      <c r="AA2584" s="4" t="str" cm="1">
        <f t="array" ref="AA2584">_xlfn.IFS(Z2584&lt;=2,"Fast",Z2584&gt;5, "Slow", AND(Z2584&gt;=3,Z2584&lt;=5),"Standard")</f>
        <v>Standard</v>
      </c>
    </row>
    <row r="2585" spans="1:27" x14ac:dyDescent="0.2">
      <c r="A2585" s="4">
        <v>2584</v>
      </c>
      <c r="B2585" s="4" t="s">
        <v>9472</v>
      </c>
      <c r="C2585" s="5">
        <v>41665</v>
      </c>
      <c r="D2585" s="5">
        <v>41670</v>
      </c>
      <c r="E2585" s="4" t="s">
        <v>29</v>
      </c>
      <c r="F2585" s="4" t="s">
        <v>5400</v>
      </c>
      <c r="G2585" s="4" t="s">
        <v>5399</v>
      </c>
      <c r="H2585" s="4" t="s">
        <v>102</v>
      </c>
      <c r="I2585" s="4" t="s">
        <v>17</v>
      </c>
      <c r="J2585" s="4" t="s">
        <v>7425</v>
      </c>
      <c r="K2585" s="4" t="s">
        <v>763</v>
      </c>
      <c r="L2585" s="4">
        <v>22304</v>
      </c>
      <c r="M2585" s="4" t="s">
        <v>7</v>
      </c>
      <c r="N2585" s="4" t="s">
        <v>774</v>
      </c>
      <c r="O2585" s="4" t="s">
        <v>37</v>
      </c>
      <c r="P2585" s="4" t="s">
        <v>36</v>
      </c>
      <c r="Q2585" s="4" t="s">
        <v>773</v>
      </c>
      <c r="R2585" s="4">
        <v>12.42</v>
      </c>
      <c r="S2585" s="4">
        <v>3</v>
      </c>
      <c r="T2585" s="4">
        <v>0</v>
      </c>
      <c r="U2585" s="4">
        <v>4.4711999999999996</v>
      </c>
      <c r="V2585" s="4" t="str">
        <f>INDEX(Regional_Lookup!$B$2:$B$5,MATCH('Sample - Superstore'!M2585,Regional_Lookup!$A$2:$A$5,0))</f>
        <v>Maria Santos</v>
      </c>
      <c r="W2585" s="4">
        <f>INDEX(Regional_Lookup!$C$2:$C$5, MATCH('Sample - Superstore'!M2585,Regional_Lookup!$A$2:$A$5, 0))</f>
        <v>0.15</v>
      </c>
      <c r="X2585" s="4">
        <f>U2585/R2585</f>
        <v>0.36</v>
      </c>
      <c r="Y2585" s="4" t="str">
        <f>IF(X2585&gt;=W2585, "Yes", "No")</f>
        <v>Yes</v>
      </c>
      <c r="Z2585" s="4">
        <f>D2585-C2585</f>
        <v>5</v>
      </c>
      <c r="AA2585" s="4" t="str" cm="1">
        <f t="array" ref="AA2585">_xlfn.IFS(Z2585&lt;=2,"Fast",Z2585&gt;5, "Slow", AND(Z2585&gt;=3,Z2585&lt;=5),"Standard")</f>
        <v>Standard</v>
      </c>
    </row>
    <row r="2586" spans="1:27" x14ac:dyDescent="0.2">
      <c r="A2586" s="4">
        <v>2585</v>
      </c>
      <c r="B2586" s="4" t="s">
        <v>9472</v>
      </c>
      <c r="C2586" s="5">
        <v>41665</v>
      </c>
      <c r="D2586" s="5">
        <v>41670</v>
      </c>
      <c r="E2586" s="4" t="s">
        <v>29</v>
      </c>
      <c r="F2586" s="4" t="s">
        <v>5400</v>
      </c>
      <c r="G2586" s="4" t="s">
        <v>5399</v>
      </c>
      <c r="H2586" s="4" t="s">
        <v>102</v>
      </c>
      <c r="I2586" s="4" t="s">
        <v>17</v>
      </c>
      <c r="J2586" s="4" t="s">
        <v>7425</v>
      </c>
      <c r="K2586" s="4" t="s">
        <v>763</v>
      </c>
      <c r="L2586" s="4">
        <v>22304</v>
      </c>
      <c r="M2586" s="4" t="s">
        <v>7</v>
      </c>
      <c r="N2586" s="4" t="s">
        <v>1245</v>
      </c>
      <c r="O2586" s="4" t="s">
        <v>33</v>
      </c>
      <c r="P2586" s="4" t="s">
        <v>32</v>
      </c>
      <c r="Q2586" s="4" t="s">
        <v>1244</v>
      </c>
      <c r="R2586" s="4">
        <v>187.98</v>
      </c>
      <c r="S2586" s="4">
        <v>2</v>
      </c>
      <c r="T2586" s="4">
        <v>0</v>
      </c>
      <c r="U2586" s="4">
        <v>52.634399999999999</v>
      </c>
      <c r="V2586" s="4" t="str">
        <f>INDEX(Regional_Lookup!$B$2:$B$5,MATCH('Sample - Superstore'!M2586,Regional_Lookup!$A$2:$A$5,0))</f>
        <v>Maria Santos</v>
      </c>
      <c r="W2586" s="4">
        <f>INDEX(Regional_Lookup!$C$2:$C$5, MATCH('Sample - Superstore'!M2586,Regional_Lookup!$A$2:$A$5, 0))</f>
        <v>0.15</v>
      </c>
      <c r="X2586" s="4">
        <f>U2586/R2586</f>
        <v>0.28000000000000003</v>
      </c>
      <c r="Y2586" s="4" t="str">
        <f>IF(X2586&gt;=W2586, "Yes", "No")</f>
        <v>Yes</v>
      </c>
      <c r="Z2586" s="4">
        <f>D2586-C2586</f>
        <v>5</v>
      </c>
      <c r="AA2586" s="4" t="str" cm="1">
        <f t="array" ref="AA2586">_xlfn.IFS(Z2586&lt;=2,"Fast",Z2586&gt;5, "Slow", AND(Z2586&gt;=3,Z2586&lt;=5),"Standard")</f>
        <v>Standard</v>
      </c>
    </row>
    <row r="2587" spans="1:27" x14ac:dyDescent="0.2">
      <c r="A2587" s="4">
        <v>2586</v>
      </c>
      <c r="B2587" s="4" t="s">
        <v>9471</v>
      </c>
      <c r="C2587" s="5">
        <v>42311</v>
      </c>
      <c r="D2587" s="5">
        <v>42318</v>
      </c>
      <c r="E2587" s="4" t="s">
        <v>29</v>
      </c>
      <c r="F2587" s="4" t="s">
        <v>1000</v>
      </c>
      <c r="G2587" s="4" t="s">
        <v>999</v>
      </c>
      <c r="H2587" s="4" t="s">
        <v>50</v>
      </c>
      <c r="I2587" s="4" t="s">
        <v>17</v>
      </c>
      <c r="J2587" s="4" t="s">
        <v>2830</v>
      </c>
      <c r="K2587" s="4" t="s">
        <v>123</v>
      </c>
      <c r="L2587" s="4">
        <v>76117</v>
      </c>
      <c r="M2587" s="4" t="s">
        <v>3</v>
      </c>
      <c r="N2587" s="4" t="s">
        <v>5197</v>
      </c>
      <c r="O2587" s="4" t="s">
        <v>13</v>
      </c>
      <c r="P2587" s="4" t="s">
        <v>121</v>
      </c>
      <c r="Q2587" s="4" t="s">
        <v>5196</v>
      </c>
      <c r="R2587" s="4">
        <v>6.6079999999999997</v>
      </c>
      <c r="S2587" s="4">
        <v>2</v>
      </c>
      <c r="T2587" s="4">
        <v>0.2</v>
      </c>
      <c r="U2587" s="4">
        <v>2.1476000000000002</v>
      </c>
      <c r="V2587" s="4" t="str">
        <f>INDEX(Regional_Lookup!$B$2:$B$5,MATCH('Sample - Superstore'!M2587,Regional_Lookup!$A$2:$A$5,0))</f>
        <v>David Johnson</v>
      </c>
      <c r="W2587" s="4">
        <f>INDEX(Regional_Lookup!$C$2:$C$5, MATCH('Sample - Superstore'!M2587,Regional_Lookup!$A$2:$A$5, 0))</f>
        <v>0.14000000000000001</v>
      </c>
      <c r="X2587" s="4">
        <f>U2587/R2587</f>
        <v>0.32500000000000007</v>
      </c>
      <c r="Y2587" s="4" t="str">
        <f>IF(X2587&gt;=W2587, "Yes", "No")</f>
        <v>Yes</v>
      </c>
      <c r="Z2587" s="4">
        <f>D2587-C2587</f>
        <v>7</v>
      </c>
      <c r="AA2587" s="4" t="str" cm="1">
        <f t="array" ref="AA2587">_xlfn.IFS(Z2587&lt;=2,"Fast",Z2587&gt;5, "Slow", AND(Z2587&gt;=3,Z2587&lt;=5),"Standard")</f>
        <v>Slow</v>
      </c>
    </row>
    <row r="2588" spans="1:27" x14ac:dyDescent="0.2">
      <c r="A2588" s="4">
        <v>2587</v>
      </c>
      <c r="B2588" s="4" t="s">
        <v>9470</v>
      </c>
      <c r="C2588" s="5">
        <v>42916</v>
      </c>
      <c r="D2588" s="5">
        <v>42922</v>
      </c>
      <c r="E2588" s="4" t="s">
        <v>29</v>
      </c>
      <c r="F2588" s="4" t="s">
        <v>6917</v>
      </c>
      <c r="G2588" s="4" t="s">
        <v>6916</v>
      </c>
      <c r="H2588" s="4" t="s">
        <v>18</v>
      </c>
      <c r="I2588" s="4" t="s">
        <v>17</v>
      </c>
      <c r="J2588" s="4" t="s">
        <v>254</v>
      </c>
      <c r="K2588" s="4" t="s">
        <v>66</v>
      </c>
      <c r="L2588" s="4">
        <v>10024</v>
      </c>
      <c r="M2588" s="4" t="s">
        <v>5</v>
      </c>
      <c r="N2588" s="4" t="s">
        <v>4784</v>
      </c>
      <c r="O2588" s="4" t="s">
        <v>13</v>
      </c>
      <c r="P2588" s="4" t="s">
        <v>231</v>
      </c>
      <c r="Q2588" s="4" t="s">
        <v>4783</v>
      </c>
      <c r="R2588" s="4">
        <v>248.57</v>
      </c>
      <c r="S2588" s="4">
        <v>7</v>
      </c>
      <c r="T2588" s="4">
        <v>0</v>
      </c>
      <c r="U2588" s="4">
        <v>67.113900000000001</v>
      </c>
      <c r="V2588" s="4" t="str">
        <f>INDEX(Regional_Lookup!$B$2:$B$5,MATCH('Sample - Superstore'!M2588,Regional_Lookup!$A$2:$A$5,0))</f>
        <v>Sarah Miller</v>
      </c>
      <c r="W2588" s="4">
        <f>INDEX(Regional_Lookup!$C$2:$C$5, MATCH('Sample - Superstore'!M2588,Regional_Lookup!$A$2:$A$5, 0))</f>
        <v>0.16</v>
      </c>
      <c r="X2588" s="4">
        <f>U2588/R2588</f>
        <v>0.27</v>
      </c>
      <c r="Y2588" s="4" t="str">
        <f>IF(X2588&gt;=W2588, "Yes", "No")</f>
        <v>Yes</v>
      </c>
      <c r="Z2588" s="4">
        <f>D2588-C2588</f>
        <v>6</v>
      </c>
      <c r="AA2588" s="4" t="str" cm="1">
        <f t="array" ref="AA2588">_xlfn.IFS(Z2588&lt;=2,"Fast",Z2588&gt;5, "Slow", AND(Z2588&gt;=3,Z2588&lt;=5),"Standard")</f>
        <v>Slow</v>
      </c>
    </row>
    <row r="2589" spans="1:27" x14ac:dyDescent="0.2">
      <c r="A2589" s="4">
        <v>2588</v>
      </c>
      <c r="B2589" s="4" t="s">
        <v>9470</v>
      </c>
      <c r="C2589" s="5">
        <v>42916</v>
      </c>
      <c r="D2589" s="5">
        <v>42922</v>
      </c>
      <c r="E2589" s="4" t="s">
        <v>29</v>
      </c>
      <c r="F2589" s="4" t="s">
        <v>6917</v>
      </c>
      <c r="G2589" s="4" t="s">
        <v>6916</v>
      </c>
      <c r="H2589" s="4" t="s">
        <v>18</v>
      </c>
      <c r="I2589" s="4" t="s">
        <v>17</v>
      </c>
      <c r="J2589" s="4" t="s">
        <v>254</v>
      </c>
      <c r="K2589" s="4" t="s">
        <v>66</v>
      </c>
      <c r="L2589" s="4">
        <v>10024</v>
      </c>
      <c r="M2589" s="4" t="s">
        <v>5</v>
      </c>
      <c r="N2589" s="4" t="s">
        <v>4361</v>
      </c>
      <c r="O2589" s="4" t="s">
        <v>37</v>
      </c>
      <c r="P2589" s="4" t="s">
        <v>36</v>
      </c>
      <c r="Q2589" s="4" t="s">
        <v>4360</v>
      </c>
      <c r="R2589" s="4">
        <v>22.23</v>
      </c>
      <c r="S2589" s="4">
        <v>1</v>
      </c>
      <c r="T2589" s="4">
        <v>0</v>
      </c>
      <c r="U2589" s="4">
        <v>9.7812000000000001</v>
      </c>
      <c r="V2589" s="4" t="str">
        <f>INDEX(Regional_Lookup!$B$2:$B$5,MATCH('Sample - Superstore'!M2589,Regional_Lookup!$A$2:$A$5,0))</f>
        <v>Sarah Miller</v>
      </c>
      <c r="W2589" s="4">
        <f>INDEX(Regional_Lookup!$C$2:$C$5, MATCH('Sample - Superstore'!M2589,Regional_Lookup!$A$2:$A$5, 0))</f>
        <v>0.16</v>
      </c>
      <c r="X2589" s="4">
        <f>U2589/R2589</f>
        <v>0.44</v>
      </c>
      <c r="Y2589" s="4" t="str">
        <f>IF(X2589&gt;=W2589, "Yes", "No")</f>
        <v>Yes</v>
      </c>
      <c r="Z2589" s="4">
        <f>D2589-C2589</f>
        <v>6</v>
      </c>
      <c r="AA2589" s="4" t="str" cm="1">
        <f t="array" ref="AA2589">_xlfn.IFS(Z2589&lt;=2,"Fast",Z2589&gt;5, "Slow", AND(Z2589&gt;=3,Z2589&lt;=5),"Standard")</f>
        <v>Slow</v>
      </c>
    </row>
    <row r="2590" spans="1:27" x14ac:dyDescent="0.2">
      <c r="A2590" s="4">
        <v>2589</v>
      </c>
      <c r="B2590" s="4" t="s">
        <v>9469</v>
      </c>
      <c r="C2590" s="5">
        <v>42495</v>
      </c>
      <c r="D2590" s="5">
        <v>42499</v>
      </c>
      <c r="E2590" s="4" t="s">
        <v>29</v>
      </c>
      <c r="F2590" s="4" t="s">
        <v>1443</v>
      </c>
      <c r="G2590" s="4" t="s">
        <v>1442</v>
      </c>
      <c r="H2590" s="4" t="s">
        <v>102</v>
      </c>
      <c r="I2590" s="4" t="s">
        <v>17</v>
      </c>
      <c r="J2590" s="4" t="s">
        <v>59</v>
      </c>
      <c r="K2590" s="4" t="s">
        <v>15</v>
      </c>
      <c r="L2590" s="4">
        <v>90004</v>
      </c>
      <c r="M2590" s="4" t="s">
        <v>9</v>
      </c>
      <c r="N2590" s="4" t="s">
        <v>3370</v>
      </c>
      <c r="O2590" s="4" t="s">
        <v>13</v>
      </c>
      <c r="P2590" s="4" t="s">
        <v>231</v>
      </c>
      <c r="Q2590" s="4" t="s">
        <v>3369</v>
      </c>
      <c r="R2590" s="4">
        <v>5.98</v>
      </c>
      <c r="S2590" s="4">
        <v>1</v>
      </c>
      <c r="T2590" s="4">
        <v>0</v>
      </c>
      <c r="U2590" s="4">
        <v>1.0165999999999999</v>
      </c>
      <c r="V2590" s="4" t="str">
        <f>INDEX(Regional_Lookup!$B$2:$B$5,MATCH('Sample - Superstore'!M2590,Regional_Lookup!$A$2:$A$5,0))</f>
        <v>James Chen</v>
      </c>
      <c r="W2590" s="4">
        <f>INDEX(Regional_Lookup!$C$2:$C$5, MATCH('Sample - Superstore'!M2590,Regional_Lookup!$A$2:$A$5, 0))</f>
        <v>0.18</v>
      </c>
      <c r="X2590" s="4">
        <f>U2590/R2590</f>
        <v>0.16999999999999998</v>
      </c>
      <c r="Y2590" s="4" t="str">
        <f>IF(X2590&gt;=W2590, "Yes", "No")</f>
        <v>No</v>
      </c>
      <c r="Z2590" s="4">
        <f>D2590-C2590</f>
        <v>4</v>
      </c>
      <c r="AA2590" s="4" t="str" cm="1">
        <f t="array" ref="AA2590">_xlfn.IFS(Z2590&lt;=2,"Fast",Z2590&gt;5, "Slow", AND(Z2590&gt;=3,Z2590&lt;=5),"Standard")</f>
        <v>Standard</v>
      </c>
    </row>
    <row r="2591" spans="1:27" x14ac:dyDescent="0.2">
      <c r="A2591" s="4">
        <v>2590</v>
      </c>
      <c r="B2591" s="4" t="s">
        <v>9469</v>
      </c>
      <c r="C2591" s="5">
        <v>42495</v>
      </c>
      <c r="D2591" s="5">
        <v>42499</v>
      </c>
      <c r="E2591" s="4" t="s">
        <v>29</v>
      </c>
      <c r="F2591" s="4" t="s">
        <v>1443</v>
      </c>
      <c r="G2591" s="4" t="s">
        <v>1442</v>
      </c>
      <c r="H2591" s="4" t="s">
        <v>102</v>
      </c>
      <c r="I2591" s="4" t="s">
        <v>17</v>
      </c>
      <c r="J2591" s="4" t="s">
        <v>59</v>
      </c>
      <c r="K2591" s="4" t="s">
        <v>15</v>
      </c>
      <c r="L2591" s="4">
        <v>90004</v>
      </c>
      <c r="M2591" s="4" t="s">
        <v>9</v>
      </c>
      <c r="N2591" s="4" t="s">
        <v>2882</v>
      </c>
      <c r="O2591" s="4" t="s">
        <v>33</v>
      </c>
      <c r="P2591" s="4" t="s">
        <v>32</v>
      </c>
      <c r="Q2591" s="4" t="s">
        <v>2881</v>
      </c>
      <c r="R2591" s="4">
        <v>246.16800000000001</v>
      </c>
      <c r="S2591" s="4">
        <v>3</v>
      </c>
      <c r="T2591" s="4">
        <v>0.2</v>
      </c>
      <c r="U2591" s="4">
        <v>21.5397</v>
      </c>
      <c r="V2591" s="4" t="str">
        <f>INDEX(Regional_Lookup!$B$2:$B$5,MATCH('Sample - Superstore'!M2591,Regional_Lookup!$A$2:$A$5,0))</f>
        <v>James Chen</v>
      </c>
      <c r="W2591" s="4">
        <f>INDEX(Regional_Lookup!$C$2:$C$5, MATCH('Sample - Superstore'!M2591,Regional_Lookup!$A$2:$A$5, 0))</f>
        <v>0.18</v>
      </c>
      <c r="X2591" s="4">
        <f>U2591/R2591</f>
        <v>8.7499999999999994E-2</v>
      </c>
      <c r="Y2591" s="4" t="str">
        <f>IF(X2591&gt;=W2591, "Yes", "No")</f>
        <v>No</v>
      </c>
      <c r="Z2591" s="4">
        <f>D2591-C2591</f>
        <v>4</v>
      </c>
      <c r="AA2591" s="4" t="str" cm="1">
        <f t="array" ref="AA2591">_xlfn.IFS(Z2591&lt;=2,"Fast",Z2591&gt;5, "Slow", AND(Z2591&gt;=3,Z2591&lt;=5),"Standard")</f>
        <v>Standard</v>
      </c>
    </row>
    <row r="2592" spans="1:27" x14ac:dyDescent="0.2">
      <c r="A2592" s="4">
        <v>2591</v>
      </c>
      <c r="B2592" s="4" t="s">
        <v>9468</v>
      </c>
      <c r="C2592" s="5">
        <v>42621</v>
      </c>
      <c r="D2592" s="5">
        <v>42627</v>
      </c>
      <c r="E2592" s="4" t="s">
        <v>29</v>
      </c>
      <c r="F2592" s="4" t="s">
        <v>3937</v>
      </c>
      <c r="G2592" s="4" t="s">
        <v>3936</v>
      </c>
      <c r="H2592" s="4" t="s">
        <v>18</v>
      </c>
      <c r="I2592" s="4" t="s">
        <v>17</v>
      </c>
      <c r="J2592" s="4" t="s">
        <v>1455</v>
      </c>
      <c r="K2592" s="4" t="s">
        <v>318</v>
      </c>
      <c r="L2592" s="4">
        <v>60090</v>
      </c>
      <c r="M2592" s="4" t="s">
        <v>3</v>
      </c>
      <c r="N2592" s="4" t="s">
        <v>5570</v>
      </c>
      <c r="O2592" s="4" t="s">
        <v>37</v>
      </c>
      <c r="P2592" s="4" t="s">
        <v>36</v>
      </c>
      <c r="Q2592" s="4" t="s">
        <v>5569</v>
      </c>
      <c r="R2592" s="4">
        <v>14.135999999999999</v>
      </c>
      <c r="S2592" s="4">
        <v>2</v>
      </c>
      <c r="T2592" s="4">
        <v>0.6</v>
      </c>
      <c r="U2592" s="4">
        <v>-7.7747999999999999</v>
      </c>
      <c r="V2592" s="4" t="str">
        <f>INDEX(Regional_Lookup!$B$2:$B$5,MATCH('Sample - Superstore'!M2592,Regional_Lookup!$A$2:$A$5,0))</f>
        <v>David Johnson</v>
      </c>
      <c r="W2592" s="4">
        <f>INDEX(Regional_Lookup!$C$2:$C$5, MATCH('Sample - Superstore'!M2592,Regional_Lookup!$A$2:$A$5, 0))</f>
        <v>0.14000000000000001</v>
      </c>
      <c r="X2592" s="4">
        <f>U2592/R2592</f>
        <v>-0.55000000000000004</v>
      </c>
      <c r="Y2592" s="4" t="str">
        <f>IF(X2592&gt;=W2592, "Yes", "No")</f>
        <v>No</v>
      </c>
      <c r="Z2592" s="4">
        <f>D2592-C2592</f>
        <v>6</v>
      </c>
      <c r="AA2592" s="4" t="str" cm="1">
        <f t="array" ref="AA2592">_xlfn.IFS(Z2592&lt;=2,"Fast",Z2592&gt;5, "Slow", AND(Z2592&gt;=3,Z2592&lt;=5),"Standard")</f>
        <v>Slow</v>
      </c>
    </row>
    <row r="2593" spans="1:27" x14ac:dyDescent="0.2">
      <c r="A2593" s="4">
        <v>2592</v>
      </c>
      <c r="B2593" s="4" t="s">
        <v>9468</v>
      </c>
      <c r="C2593" s="5">
        <v>42621</v>
      </c>
      <c r="D2593" s="5">
        <v>42627</v>
      </c>
      <c r="E2593" s="4" t="s">
        <v>29</v>
      </c>
      <c r="F2593" s="4" t="s">
        <v>3937</v>
      </c>
      <c r="G2593" s="4" t="s">
        <v>3936</v>
      </c>
      <c r="H2593" s="4" t="s">
        <v>18</v>
      </c>
      <c r="I2593" s="4" t="s">
        <v>17</v>
      </c>
      <c r="J2593" s="4" t="s">
        <v>1455</v>
      </c>
      <c r="K2593" s="4" t="s">
        <v>318</v>
      </c>
      <c r="L2593" s="4">
        <v>60090</v>
      </c>
      <c r="M2593" s="4" t="s">
        <v>3</v>
      </c>
      <c r="N2593" s="4" t="s">
        <v>3905</v>
      </c>
      <c r="O2593" s="4" t="s">
        <v>37</v>
      </c>
      <c r="P2593" s="4" t="s">
        <v>92</v>
      </c>
      <c r="Q2593" s="4" t="s">
        <v>3904</v>
      </c>
      <c r="R2593" s="4">
        <v>601.47</v>
      </c>
      <c r="S2593" s="4">
        <v>3</v>
      </c>
      <c r="T2593" s="4">
        <v>0.5</v>
      </c>
      <c r="U2593" s="4">
        <v>-300.73500000000001</v>
      </c>
      <c r="V2593" s="4" t="str">
        <f>INDEX(Regional_Lookup!$B$2:$B$5,MATCH('Sample - Superstore'!M2593,Regional_Lookup!$A$2:$A$5,0))</f>
        <v>David Johnson</v>
      </c>
      <c r="W2593" s="4">
        <f>INDEX(Regional_Lookup!$C$2:$C$5, MATCH('Sample - Superstore'!M2593,Regional_Lookup!$A$2:$A$5, 0))</f>
        <v>0.14000000000000001</v>
      </c>
      <c r="X2593" s="4">
        <f>U2593/R2593</f>
        <v>-0.5</v>
      </c>
      <c r="Y2593" s="4" t="str">
        <f>IF(X2593&gt;=W2593, "Yes", "No")</f>
        <v>No</v>
      </c>
      <c r="Z2593" s="4">
        <f>D2593-C2593</f>
        <v>6</v>
      </c>
      <c r="AA2593" s="4" t="str" cm="1">
        <f t="array" ref="AA2593">_xlfn.IFS(Z2593&lt;=2,"Fast",Z2593&gt;5, "Slow", AND(Z2593&gt;=3,Z2593&lt;=5),"Standard")</f>
        <v>Slow</v>
      </c>
    </row>
    <row r="2594" spans="1:27" x14ac:dyDescent="0.2">
      <c r="A2594" s="4">
        <v>2593</v>
      </c>
      <c r="B2594" s="4" t="s">
        <v>9467</v>
      </c>
      <c r="C2594" s="5">
        <v>43063</v>
      </c>
      <c r="D2594" s="5">
        <v>43065</v>
      </c>
      <c r="E2594" s="4" t="s">
        <v>21</v>
      </c>
      <c r="F2594" s="4" t="s">
        <v>2339</v>
      </c>
      <c r="G2594" s="4" t="s">
        <v>2338</v>
      </c>
      <c r="H2594" s="4" t="s">
        <v>50</v>
      </c>
      <c r="I2594" s="4" t="s">
        <v>17</v>
      </c>
      <c r="J2594" s="4" t="s">
        <v>9466</v>
      </c>
      <c r="K2594" s="4" t="s">
        <v>6232</v>
      </c>
      <c r="L2594" s="4">
        <v>29483</v>
      </c>
      <c r="M2594" s="4" t="s">
        <v>7</v>
      </c>
      <c r="N2594" s="4" t="s">
        <v>3551</v>
      </c>
      <c r="O2594" s="4" t="s">
        <v>33</v>
      </c>
      <c r="P2594" s="4" t="s">
        <v>32</v>
      </c>
      <c r="Q2594" s="4" t="s">
        <v>3550</v>
      </c>
      <c r="R2594" s="4">
        <v>79.099999999999994</v>
      </c>
      <c r="S2594" s="4">
        <v>2</v>
      </c>
      <c r="T2594" s="4">
        <v>0</v>
      </c>
      <c r="U2594" s="4">
        <v>39.549999999999997</v>
      </c>
      <c r="V2594" s="4" t="str">
        <f>INDEX(Regional_Lookup!$B$2:$B$5,MATCH('Sample - Superstore'!M2594,Regional_Lookup!$A$2:$A$5,0))</f>
        <v>Maria Santos</v>
      </c>
      <c r="W2594" s="4">
        <f>INDEX(Regional_Lookup!$C$2:$C$5, MATCH('Sample - Superstore'!M2594,Regional_Lookup!$A$2:$A$5, 0))</f>
        <v>0.15</v>
      </c>
      <c r="X2594" s="4">
        <f>U2594/R2594</f>
        <v>0.5</v>
      </c>
      <c r="Y2594" s="4" t="str">
        <f>IF(X2594&gt;=W2594, "Yes", "No")</f>
        <v>Yes</v>
      </c>
      <c r="Z2594" s="4">
        <f>D2594-C2594</f>
        <v>2</v>
      </c>
      <c r="AA2594" s="4" t="str" cm="1">
        <f t="array" ref="AA2594">_xlfn.IFS(Z2594&lt;=2,"Fast",Z2594&gt;5, "Slow", AND(Z2594&gt;=3,Z2594&lt;=5),"Standard")</f>
        <v>Fast</v>
      </c>
    </row>
    <row r="2595" spans="1:27" x14ac:dyDescent="0.2">
      <c r="A2595" s="4">
        <v>2594</v>
      </c>
      <c r="B2595" s="4" t="s">
        <v>9467</v>
      </c>
      <c r="C2595" s="5">
        <v>43063</v>
      </c>
      <c r="D2595" s="5">
        <v>43065</v>
      </c>
      <c r="E2595" s="4" t="s">
        <v>21</v>
      </c>
      <c r="F2595" s="4" t="s">
        <v>2339</v>
      </c>
      <c r="G2595" s="4" t="s">
        <v>2338</v>
      </c>
      <c r="H2595" s="4" t="s">
        <v>50</v>
      </c>
      <c r="I2595" s="4" t="s">
        <v>17</v>
      </c>
      <c r="J2595" s="4" t="s">
        <v>9466</v>
      </c>
      <c r="K2595" s="4" t="s">
        <v>6232</v>
      </c>
      <c r="L2595" s="4">
        <v>29483</v>
      </c>
      <c r="M2595" s="4" t="s">
        <v>7</v>
      </c>
      <c r="N2595" s="4" t="s">
        <v>610</v>
      </c>
      <c r="O2595" s="4" t="s">
        <v>13</v>
      </c>
      <c r="P2595" s="4" t="s">
        <v>100</v>
      </c>
      <c r="Q2595" s="4" t="s">
        <v>609</v>
      </c>
      <c r="R2595" s="4">
        <v>327.84</v>
      </c>
      <c r="S2595" s="4">
        <v>8</v>
      </c>
      <c r="T2595" s="4">
        <v>0</v>
      </c>
      <c r="U2595" s="4">
        <v>157.36320000000001</v>
      </c>
      <c r="V2595" s="4" t="str">
        <f>INDEX(Regional_Lookup!$B$2:$B$5,MATCH('Sample - Superstore'!M2595,Regional_Lookup!$A$2:$A$5,0))</f>
        <v>Maria Santos</v>
      </c>
      <c r="W2595" s="4">
        <f>INDEX(Regional_Lookup!$C$2:$C$5, MATCH('Sample - Superstore'!M2595,Regional_Lookup!$A$2:$A$5, 0))</f>
        <v>0.15</v>
      </c>
      <c r="X2595" s="4">
        <f>U2595/R2595</f>
        <v>0.48000000000000004</v>
      </c>
      <c r="Y2595" s="4" t="str">
        <f>IF(X2595&gt;=W2595, "Yes", "No")</f>
        <v>Yes</v>
      </c>
      <c r="Z2595" s="4">
        <f>D2595-C2595</f>
        <v>2</v>
      </c>
      <c r="AA2595" s="4" t="str" cm="1">
        <f t="array" ref="AA2595">_xlfn.IFS(Z2595&lt;=2,"Fast",Z2595&gt;5, "Slow", AND(Z2595&gt;=3,Z2595&lt;=5),"Standard")</f>
        <v>Fast</v>
      </c>
    </row>
    <row r="2596" spans="1:27" x14ac:dyDescent="0.2">
      <c r="A2596" s="4">
        <v>2595</v>
      </c>
      <c r="B2596" s="4" t="s">
        <v>9465</v>
      </c>
      <c r="C2596" s="5">
        <v>42868</v>
      </c>
      <c r="D2596" s="5">
        <v>42872</v>
      </c>
      <c r="E2596" s="4" t="s">
        <v>29</v>
      </c>
      <c r="F2596" s="4" t="s">
        <v>3742</v>
      </c>
      <c r="G2596" s="4" t="s">
        <v>3741</v>
      </c>
      <c r="H2596" s="4" t="s">
        <v>50</v>
      </c>
      <c r="I2596" s="4" t="s">
        <v>17</v>
      </c>
      <c r="J2596" s="4" t="s">
        <v>553</v>
      </c>
      <c r="K2596" s="4" t="s">
        <v>209</v>
      </c>
      <c r="L2596" s="4">
        <v>47201</v>
      </c>
      <c r="M2596" s="4" t="s">
        <v>3</v>
      </c>
      <c r="N2596" s="4" t="s">
        <v>4541</v>
      </c>
      <c r="O2596" s="4" t="s">
        <v>13</v>
      </c>
      <c r="P2596" s="4" t="s">
        <v>121</v>
      </c>
      <c r="Q2596" s="4" t="s">
        <v>4540</v>
      </c>
      <c r="R2596" s="4">
        <v>180.96</v>
      </c>
      <c r="S2596" s="4">
        <v>2</v>
      </c>
      <c r="T2596" s="4">
        <v>0</v>
      </c>
      <c r="U2596" s="4">
        <v>81.432000000000002</v>
      </c>
      <c r="V2596" s="4" t="str">
        <f>INDEX(Regional_Lookup!$B$2:$B$5,MATCH('Sample - Superstore'!M2596,Regional_Lookup!$A$2:$A$5,0))</f>
        <v>David Johnson</v>
      </c>
      <c r="W2596" s="4">
        <f>INDEX(Regional_Lookup!$C$2:$C$5, MATCH('Sample - Superstore'!M2596,Regional_Lookup!$A$2:$A$5, 0))</f>
        <v>0.14000000000000001</v>
      </c>
      <c r="X2596" s="4">
        <f>U2596/R2596</f>
        <v>0.45</v>
      </c>
      <c r="Y2596" s="4" t="str">
        <f>IF(X2596&gt;=W2596, "Yes", "No")</f>
        <v>Yes</v>
      </c>
      <c r="Z2596" s="4">
        <f>D2596-C2596</f>
        <v>4</v>
      </c>
      <c r="AA2596" s="4" t="str" cm="1">
        <f t="array" ref="AA2596">_xlfn.IFS(Z2596&lt;=2,"Fast",Z2596&gt;5, "Slow", AND(Z2596&gt;=3,Z2596&lt;=5),"Standard")</f>
        <v>Standard</v>
      </c>
    </row>
    <row r="2597" spans="1:27" x14ac:dyDescent="0.2">
      <c r="A2597" s="4">
        <v>2596</v>
      </c>
      <c r="B2597" s="4" t="s">
        <v>9465</v>
      </c>
      <c r="C2597" s="5">
        <v>42868</v>
      </c>
      <c r="D2597" s="5">
        <v>42872</v>
      </c>
      <c r="E2597" s="4" t="s">
        <v>29</v>
      </c>
      <c r="F2597" s="4" t="s">
        <v>3742</v>
      </c>
      <c r="G2597" s="4" t="s">
        <v>3741</v>
      </c>
      <c r="H2597" s="4" t="s">
        <v>50</v>
      </c>
      <c r="I2597" s="4" t="s">
        <v>17</v>
      </c>
      <c r="J2597" s="4" t="s">
        <v>553</v>
      </c>
      <c r="K2597" s="4" t="s">
        <v>209</v>
      </c>
      <c r="L2597" s="4">
        <v>47201</v>
      </c>
      <c r="M2597" s="4" t="s">
        <v>3</v>
      </c>
      <c r="N2597" s="4" t="s">
        <v>1804</v>
      </c>
      <c r="O2597" s="4" t="s">
        <v>13</v>
      </c>
      <c r="P2597" s="4" t="s">
        <v>100</v>
      </c>
      <c r="Q2597" s="4" t="s">
        <v>1803</v>
      </c>
      <c r="R2597" s="4">
        <v>914.97</v>
      </c>
      <c r="S2597" s="4">
        <v>3</v>
      </c>
      <c r="T2597" s="4">
        <v>0</v>
      </c>
      <c r="U2597" s="4">
        <v>411.73649999999998</v>
      </c>
      <c r="V2597" s="4" t="str">
        <f>INDEX(Regional_Lookup!$B$2:$B$5,MATCH('Sample - Superstore'!M2597,Regional_Lookup!$A$2:$A$5,0))</f>
        <v>David Johnson</v>
      </c>
      <c r="W2597" s="4">
        <f>INDEX(Regional_Lookup!$C$2:$C$5, MATCH('Sample - Superstore'!M2597,Regional_Lookup!$A$2:$A$5, 0))</f>
        <v>0.14000000000000001</v>
      </c>
      <c r="X2597" s="4">
        <f>U2597/R2597</f>
        <v>0.44999999999999996</v>
      </c>
      <c r="Y2597" s="4" t="str">
        <f>IF(X2597&gt;=W2597, "Yes", "No")</f>
        <v>Yes</v>
      </c>
      <c r="Z2597" s="4">
        <f>D2597-C2597</f>
        <v>4</v>
      </c>
      <c r="AA2597" s="4" t="str" cm="1">
        <f t="array" ref="AA2597">_xlfn.IFS(Z2597&lt;=2,"Fast",Z2597&gt;5, "Slow", AND(Z2597&gt;=3,Z2597&lt;=5),"Standard")</f>
        <v>Standard</v>
      </c>
    </row>
    <row r="2598" spans="1:27" x14ac:dyDescent="0.2">
      <c r="A2598" s="4">
        <v>2597</v>
      </c>
      <c r="B2598" s="4" t="s">
        <v>9465</v>
      </c>
      <c r="C2598" s="5">
        <v>42868</v>
      </c>
      <c r="D2598" s="5">
        <v>42872</v>
      </c>
      <c r="E2598" s="4" t="s">
        <v>29</v>
      </c>
      <c r="F2598" s="4" t="s">
        <v>3742</v>
      </c>
      <c r="G2598" s="4" t="s">
        <v>3741</v>
      </c>
      <c r="H2598" s="4" t="s">
        <v>50</v>
      </c>
      <c r="I2598" s="4" t="s">
        <v>17</v>
      </c>
      <c r="J2598" s="4" t="s">
        <v>553</v>
      </c>
      <c r="K2598" s="4" t="s">
        <v>209</v>
      </c>
      <c r="L2598" s="4">
        <v>47201</v>
      </c>
      <c r="M2598" s="4" t="s">
        <v>3</v>
      </c>
      <c r="N2598" s="4" t="s">
        <v>309</v>
      </c>
      <c r="O2598" s="4" t="s">
        <v>33</v>
      </c>
      <c r="P2598" s="4" t="s">
        <v>32</v>
      </c>
      <c r="Q2598" s="4" t="s">
        <v>5816</v>
      </c>
      <c r="R2598" s="4">
        <v>587.97</v>
      </c>
      <c r="S2598" s="4">
        <v>3</v>
      </c>
      <c r="T2598" s="4">
        <v>0</v>
      </c>
      <c r="U2598" s="4">
        <v>158.75190000000001</v>
      </c>
      <c r="V2598" s="4" t="str">
        <f>INDEX(Regional_Lookup!$B$2:$B$5,MATCH('Sample - Superstore'!M2598,Regional_Lookup!$A$2:$A$5,0))</f>
        <v>David Johnson</v>
      </c>
      <c r="W2598" s="4">
        <f>INDEX(Regional_Lookup!$C$2:$C$5, MATCH('Sample - Superstore'!M2598,Regional_Lookup!$A$2:$A$5, 0))</f>
        <v>0.14000000000000001</v>
      </c>
      <c r="X2598" s="4">
        <f>U2598/R2598</f>
        <v>0.27</v>
      </c>
      <c r="Y2598" s="4" t="str">
        <f>IF(X2598&gt;=W2598, "Yes", "No")</f>
        <v>Yes</v>
      </c>
      <c r="Z2598" s="4">
        <f>D2598-C2598</f>
        <v>4</v>
      </c>
      <c r="AA2598" s="4" t="str" cm="1">
        <f t="array" ref="AA2598">_xlfn.IFS(Z2598&lt;=2,"Fast",Z2598&gt;5, "Slow", AND(Z2598&gt;=3,Z2598&lt;=5),"Standard")</f>
        <v>Standard</v>
      </c>
    </row>
    <row r="2599" spans="1:27" x14ac:dyDescent="0.2">
      <c r="A2599" s="4">
        <v>2598</v>
      </c>
      <c r="B2599" s="4" t="s">
        <v>9465</v>
      </c>
      <c r="C2599" s="5">
        <v>42868</v>
      </c>
      <c r="D2599" s="5">
        <v>42872</v>
      </c>
      <c r="E2599" s="4" t="s">
        <v>29</v>
      </c>
      <c r="F2599" s="4" t="s">
        <v>3742</v>
      </c>
      <c r="G2599" s="4" t="s">
        <v>3741</v>
      </c>
      <c r="H2599" s="4" t="s">
        <v>50</v>
      </c>
      <c r="I2599" s="4" t="s">
        <v>17</v>
      </c>
      <c r="J2599" s="4" t="s">
        <v>553</v>
      </c>
      <c r="K2599" s="4" t="s">
        <v>209</v>
      </c>
      <c r="L2599" s="4">
        <v>47201</v>
      </c>
      <c r="M2599" s="4" t="s">
        <v>3</v>
      </c>
      <c r="N2599" s="4" t="s">
        <v>492</v>
      </c>
      <c r="O2599" s="4" t="s">
        <v>13</v>
      </c>
      <c r="P2599" s="4" t="s">
        <v>231</v>
      </c>
      <c r="Q2599" s="4" t="s">
        <v>491</v>
      </c>
      <c r="R2599" s="4">
        <v>530.34</v>
      </c>
      <c r="S2599" s="4">
        <v>2</v>
      </c>
      <c r="T2599" s="4">
        <v>0</v>
      </c>
      <c r="U2599" s="4">
        <v>95.461200000000005</v>
      </c>
      <c r="V2599" s="4" t="str">
        <f>INDEX(Regional_Lookup!$B$2:$B$5,MATCH('Sample - Superstore'!M2599,Regional_Lookup!$A$2:$A$5,0))</f>
        <v>David Johnson</v>
      </c>
      <c r="W2599" s="4">
        <f>INDEX(Regional_Lookup!$C$2:$C$5, MATCH('Sample - Superstore'!M2599,Regional_Lookup!$A$2:$A$5, 0))</f>
        <v>0.14000000000000001</v>
      </c>
      <c r="X2599" s="4">
        <f>U2599/R2599</f>
        <v>0.18</v>
      </c>
      <c r="Y2599" s="4" t="str">
        <f>IF(X2599&gt;=W2599, "Yes", "No")</f>
        <v>Yes</v>
      </c>
      <c r="Z2599" s="4">
        <f>D2599-C2599</f>
        <v>4</v>
      </c>
      <c r="AA2599" s="4" t="str" cm="1">
        <f t="array" ref="AA2599">_xlfn.IFS(Z2599&lt;=2,"Fast",Z2599&gt;5, "Slow", AND(Z2599&gt;=3,Z2599&lt;=5),"Standard")</f>
        <v>Standard</v>
      </c>
    </row>
    <row r="2600" spans="1:27" x14ac:dyDescent="0.2">
      <c r="A2600" s="4">
        <v>2599</v>
      </c>
      <c r="B2600" s="4" t="s">
        <v>9465</v>
      </c>
      <c r="C2600" s="5">
        <v>42868</v>
      </c>
      <c r="D2600" s="5">
        <v>42872</v>
      </c>
      <c r="E2600" s="4" t="s">
        <v>29</v>
      </c>
      <c r="F2600" s="4" t="s">
        <v>3742</v>
      </c>
      <c r="G2600" s="4" t="s">
        <v>3741</v>
      </c>
      <c r="H2600" s="4" t="s">
        <v>50</v>
      </c>
      <c r="I2600" s="4" t="s">
        <v>17</v>
      </c>
      <c r="J2600" s="4" t="s">
        <v>553</v>
      </c>
      <c r="K2600" s="4" t="s">
        <v>209</v>
      </c>
      <c r="L2600" s="4">
        <v>47201</v>
      </c>
      <c r="M2600" s="4" t="s">
        <v>3</v>
      </c>
      <c r="N2600" s="4" t="s">
        <v>6421</v>
      </c>
      <c r="O2600" s="4" t="s">
        <v>13</v>
      </c>
      <c r="P2600" s="4" t="s">
        <v>24</v>
      </c>
      <c r="Q2600" s="4" t="s">
        <v>6420</v>
      </c>
      <c r="R2600" s="4">
        <v>14.94</v>
      </c>
      <c r="S2600" s="4">
        <v>3</v>
      </c>
      <c r="T2600" s="4">
        <v>0</v>
      </c>
      <c r="U2600" s="4">
        <v>7.3205999999999998</v>
      </c>
      <c r="V2600" s="4" t="str">
        <f>INDEX(Regional_Lookup!$B$2:$B$5,MATCH('Sample - Superstore'!M2600,Regional_Lookup!$A$2:$A$5,0))</f>
        <v>David Johnson</v>
      </c>
      <c r="W2600" s="4">
        <f>INDEX(Regional_Lookup!$C$2:$C$5, MATCH('Sample - Superstore'!M2600,Regional_Lookup!$A$2:$A$5, 0))</f>
        <v>0.14000000000000001</v>
      </c>
      <c r="X2600" s="4">
        <f>U2600/R2600</f>
        <v>0.49</v>
      </c>
      <c r="Y2600" s="4" t="str">
        <f>IF(X2600&gt;=W2600, "Yes", "No")</f>
        <v>Yes</v>
      </c>
      <c r="Z2600" s="4">
        <f>D2600-C2600</f>
        <v>4</v>
      </c>
      <c r="AA2600" s="4" t="str" cm="1">
        <f t="array" ref="AA2600">_xlfn.IFS(Z2600&lt;=2,"Fast",Z2600&gt;5, "Slow", AND(Z2600&gt;=3,Z2600&lt;=5),"Standard")</f>
        <v>Standard</v>
      </c>
    </row>
    <row r="2601" spans="1:27" x14ac:dyDescent="0.2">
      <c r="A2601" s="4">
        <v>2600</v>
      </c>
      <c r="B2601" s="4" t="s">
        <v>9464</v>
      </c>
      <c r="C2601" s="5">
        <v>42848</v>
      </c>
      <c r="D2601" s="5">
        <v>42854</v>
      </c>
      <c r="E2601" s="4" t="s">
        <v>29</v>
      </c>
      <c r="F2601" s="4" t="s">
        <v>9386</v>
      </c>
      <c r="G2601" s="4" t="s">
        <v>9385</v>
      </c>
      <c r="H2601" s="4" t="s">
        <v>18</v>
      </c>
      <c r="I2601" s="4" t="s">
        <v>17</v>
      </c>
      <c r="J2601" s="4" t="s">
        <v>254</v>
      </c>
      <c r="K2601" s="4" t="s">
        <v>66</v>
      </c>
      <c r="L2601" s="4">
        <v>10024</v>
      </c>
      <c r="M2601" s="4" t="s">
        <v>5</v>
      </c>
      <c r="N2601" s="4" t="s">
        <v>5697</v>
      </c>
      <c r="O2601" s="4" t="s">
        <v>13</v>
      </c>
      <c r="P2601" s="4" t="s">
        <v>12</v>
      </c>
      <c r="Q2601" s="4" t="s">
        <v>5696</v>
      </c>
      <c r="R2601" s="4">
        <v>121.94</v>
      </c>
      <c r="S2601" s="4">
        <v>2</v>
      </c>
      <c r="T2601" s="4">
        <v>0</v>
      </c>
      <c r="U2601" s="4">
        <v>35.3626</v>
      </c>
      <c r="V2601" s="4" t="str">
        <f>INDEX(Regional_Lookup!$B$2:$B$5,MATCH('Sample - Superstore'!M2601,Regional_Lookup!$A$2:$A$5,0))</f>
        <v>Sarah Miller</v>
      </c>
      <c r="W2601" s="4">
        <f>INDEX(Regional_Lookup!$C$2:$C$5, MATCH('Sample - Superstore'!M2601,Regional_Lookup!$A$2:$A$5, 0))</f>
        <v>0.16</v>
      </c>
      <c r="X2601" s="4">
        <f>U2601/R2601</f>
        <v>0.29000000000000004</v>
      </c>
      <c r="Y2601" s="4" t="str">
        <f>IF(X2601&gt;=W2601, "Yes", "No")</f>
        <v>Yes</v>
      </c>
      <c r="Z2601" s="4">
        <f>D2601-C2601</f>
        <v>6</v>
      </c>
      <c r="AA2601" s="4" t="str" cm="1">
        <f t="array" ref="AA2601">_xlfn.IFS(Z2601&lt;=2,"Fast",Z2601&gt;5, "Slow", AND(Z2601&gt;=3,Z2601&lt;=5),"Standard")</f>
        <v>Slow</v>
      </c>
    </row>
    <row r="2602" spans="1:27" x14ac:dyDescent="0.2">
      <c r="A2602" s="4">
        <v>2601</v>
      </c>
      <c r="B2602" s="4" t="s">
        <v>9464</v>
      </c>
      <c r="C2602" s="5">
        <v>42848</v>
      </c>
      <c r="D2602" s="5">
        <v>42854</v>
      </c>
      <c r="E2602" s="4" t="s">
        <v>29</v>
      </c>
      <c r="F2602" s="4" t="s">
        <v>9386</v>
      </c>
      <c r="G2602" s="4" t="s">
        <v>9385</v>
      </c>
      <c r="H2602" s="4" t="s">
        <v>18</v>
      </c>
      <c r="I2602" s="4" t="s">
        <v>17</v>
      </c>
      <c r="J2602" s="4" t="s">
        <v>254</v>
      </c>
      <c r="K2602" s="4" t="s">
        <v>66</v>
      </c>
      <c r="L2602" s="4">
        <v>10024</v>
      </c>
      <c r="M2602" s="4" t="s">
        <v>5</v>
      </c>
      <c r="N2602" s="4" t="s">
        <v>3716</v>
      </c>
      <c r="O2602" s="4" t="s">
        <v>13</v>
      </c>
      <c r="P2602" s="4" t="s">
        <v>64</v>
      </c>
      <c r="Q2602" s="4" t="s">
        <v>3715</v>
      </c>
      <c r="R2602" s="4">
        <v>122.71</v>
      </c>
      <c r="S2602" s="4">
        <v>7</v>
      </c>
      <c r="T2602" s="4">
        <v>0</v>
      </c>
      <c r="U2602" s="4">
        <v>36.813000000000002</v>
      </c>
      <c r="V2602" s="4" t="str">
        <f>INDEX(Regional_Lookup!$B$2:$B$5,MATCH('Sample - Superstore'!M2602,Regional_Lookup!$A$2:$A$5,0))</f>
        <v>Sarah Miller</v>
      </c>
      <c r="W2602" s="4">
        <f>INDEX(Regional_Lookup!$C$2:$C$5, MATCH('Sample - Superstore'!M2602,Regional_Lookup!$A$2:$A$5, 0))</f>
        <v>0.16</v>
      </c>
      <c r="X2602" s="4">
        <f>U2602/R2602</f>
        <v>0.30000000000000004</v>
      </c>
      <c r="Y2602" s="4" t="str">
        <f>IF(X2602&gt;=W2602, "Yes", "No")</f>
        <v>Yes</v>
      </c>
      <c r="Z2602" s="4">
        <f>D2602-C2602</f>
        <v>6</v>
      </c>
      <c r="AA2602" s="4" t="str" cm="1">
        <f t="array" ref="AA2602">_xlfn.IFS(Z2602&lt;=2,"Fast",Z2602&gt;5, "Slow", AND(Z2602&gt;=3,Z2602&lt;=5),"Standard")</f>
        <v>Slow</v>
      </c>
    </row>
    <row r="2603" spans="1:27" x14ac:dyDescent="0.2">
      <c r="A2603" s="4">
        <v>2602</v>
      </c>
      <c r="B2603" s="4" t="s">
        <v>9463</v>
      </c>
      <c r="C2603" s="5">
        <v>42525</v>
      </c>
      <c r="D2603" s="5">
        <v>42525</v>
      </c>
      <c r="E2603" s="4" t="s">
        <v>162</v>
      </c>
      <c r="F2603" s="4" t="s">
        <v>4183</v>
      </c>
      <c r="G2603" s="4" t="s">
        <v>4182</v>
      </c>
      <c r="H2603" s="4" t="s">
        <v>18</v>
      </c>
      <c r="I2603" s="4" t="s">
        <v>17</v>
      </c>
      <c r="J2603" s="4" t="s">
        <v>254</v>
      </c>
      <c r="K2603" s="4" t="s">
        <v>66</v>
      </c>
      <c r="L2603" s="4">
        <v>10035</v>
      </c>
      <c r="M2603" s="4" t="s">
        <v>5</v>
      </c>
      <c r="N2603" s="4" t="s">
        <v>153</v>
      </c>
      <c r="O2603" s="4" t="s">
        <v>13</v>
      </c>
      <c r="P2603" s="4" t="s">
        <v>24</v>
      </c>
      <c r="Q2603" s="4" t="s">
        <v>152</v>
      </c>
      <c r="R2603" s="4">
        <v>14.94</v>
      </c>
      <c r="S2603" s="4">
        <v>3</v>
      </c>
      <c r="T2603" s="4">
        <v>0</v>
      </c>
      <c r="U2603" s="4">
        <v>7.0217999999999998</v>
      </c>
      <c r="V2603" s="4" t="str">
        <f>INDEX(Regional_Lookup!$B$2:$B$5,MATCH('Sample - Superstore'!M2603,Regional_Lookup!$A$2:$A$5,0))</f>
        <v>Sarah Miller</v>
      </c>
      <c r="W2603" s="4">
        <f>INDEX(Regional_Lookup!$C$2:$C$5, MATCH('Sample - Superstore'!M2603,Regional_Lookup!$A$2:$A$5, 0))</f>
        <v>0.16</v>
      </c>
      <c r="X2603" s="4">
        <f>U2603/R2603</f>
        <v>0.47000000000000003</v>
      </c>
      <c r="Y2603" s="4" t="str">
        <f>IF(X2603&gt;=W2603, "Yes", "No")</f>
        <v>Yes</v>
      </c>
      <c r="Z2603" s="4">
        <f>D2603-C2603</f>
        <v>0</v>
      </c>
      <c r="AA2603" s="4" t="str" cm="1">
        <f t="array" ref="AA2603">_xlfn.IFS(Z2603&lt;=2,"Fast",Z2603&gt;5, "Slow", AND(Z2603&gt;=3,Z2603&lt;=5),"Standard")</f>
        <v>Fast</v>
      </c>
    </row>
    <row r="2604" spans="1:27" x14ac:dyDescent="0.2">
      <c r="A2604" s="4">
        <v>2603</v>
      </c>
      <c r="B2604" s="4" t="s">
        <v>9463</v>
      </c>
      <c r="C2604" s="5">
        <v>42525</v>
      </c>
      <c r="D2604" s="5">
        <v>42525</v>
      </c>
      <c r="E2604" s="4" t="s">
        <v>162</v>
      </c>
      <c r="F2604" s="4" t="s">
        <v>4183</v>
      </c>
      <c r="G2604" s="4" t="s">
        <v>4182</v>
      </c>
      <c r="H2604" s="4" t="s">
        <v>18</v>
      </c>
      <c r="I2604" s="4" t="s">
        <v>17</v>
      </c>
      <c r="J2604" s="4" t="s">
        <v>254</v>
      </c>
      <c r="K2604" s="4" t="s">
        <v>66</v>
      </c>
      <c r="L2604" s="4">
        <v>10035</v>
      </c>
      <c r="M2604" s="4" t="s">
        <v>5</v>
      </c>
      <c r="N2604" s="4" t="s">
        <v>6428</v>
      </c>
      <c r="O2604" s="4" t="s">
        <v>33</v>
      </c>
      <c r="P2604" s="4" t="s">
        <v>1500</v>
      </c>
      <c r="Q2604" s="4" t="s">
        <v>6427</v>
      </c>
      <c r="R2604" s="4">
        <v>1349.85</v>
      </c>
      <c r="S2604" s="4">
        <v>3</v>
      </c>
      <c r="T2604" s="4">
        <v>0</v>
      </c>
      <c r="U2604" s="4">
        <v>364.45949999999999</v>
      </c>
      <c r="V2604" s="4" t="str">
        <f>INDEX(Regional_Lookup!$B$2:$B$5,MATCH('Sample - Superstore'!M2604,Regional_Lookup!$A$2:$A$5,0))</f>
        <v>Sarah Miller</v>
      </c>
      <c r="W2604" s="4">
        <f>INDEX(Regional_Lookup!$C$2:$C$5, MATCH('Sample - Superstore'!M2604,Regional_Lookup!$A$2:$A$5, 0))</f>
        <v>0.16</v>
      </c>
      <c r="X2604" s="4">
        <f>U2604/R2604</f>
        <v>0.27</v>
      </c>
      <c r="Y2604" s="4" t="str">
        <f>IF(X2604&gt;=W2604, "Yes", "No")</f>
        <v>Yes</v>
      </c>
      <c r="Z2604" s="4">
        <f>D2604-C2604</f>
        <v>0</v>
      </c>
      <c r="AA2604" s="4" t="str" cm="1">
        <f t="array" ref="AA2604">_xlfn.IFS(Z2604&lt;=2,"Fast",Z2604&gt;5, "Slow", AND(Z2604&gt;=3,Z2604&lt;=5),"Standard")</f>
        <v>Fast</v>
      </c>
    </row>
    <row r="2605" spans="1:27" x14ac:dyDescent="0.2">
      <c r="A2605" s="4">
        <v>2604</v>
      </c>
      <c r="B2605" s="4" t="s">
        <v>9463</v>
      </c>
      <c r="C2605" s="5">
        <v>42525</v>
      </c>
      <c r="D2605" s="5">
        <v>42525</v>
      </c>
      <c r="E2605" s="4" t="s">
        <v>162</v>
      </c>
      <c r="F2605" s="4" t="s">
        <v>4183</v>
      </c>
      <c r="G2605" s="4" t="s">
        <v>4182</v>
      </c>
      <c r="H2605" s="4" t="s">
        <v>18</v>
      </c>
      <c r="I2605" s="4" t="s">
        <v>17</v>
      </c>
      <c r="J2605" s="4" t="s">
        <v>254</v>
      </c>
      <c r="K2605" s="4" t="s">
        <v>66</v>
      </c>
      <c r="L2605" s="4">
        <v>10035</v>
      </c>
      <c r="M2605" s="4" t="s">
        <v>5</v>
      </c>
      <c r="N2605" s="4" t="s">
        <v>5406</v>
      </c>
      <c r="O2605" s="4" t="s">
        <v>37</v>
      </c>
      <c r="P2605" s="4" t="s">
        <v>165</v>
      </c>
      <c r="Q2605" s="4" t="s">
        <v>5405</v>
      </c>
      <c r="R2605" s="4">
        <v>136.78399999999999</v>
      </c>
      <c r="S2605" s="4">
        <v>1</v>
      </c>
      <c r="T2605" s="4">
        <v>0.2</v>
      </c>
      <c r="U2605" s="4">
        <v>5.1294000000000004</v>
      </c>
      <c r="V2605" s="4" t="str">
        <f>INDEX(Regional_Lookup!$B$2:$B$5,MATCH('Sample - Superstore'!M2605,Regional_Lookup!$A$2:$A$5,0))</f>
        <v>Sarah Miller</v>
      </c>
      <c r="W2605" s="4">
        <f>INDEX(Regional_Lookup!$C$2:$C$5, MATCH('Sample - Superstore'!M2605,Regional_Lookup!$A$2:$A$5, 0))</f>
        <v>0.16</v>
      </c>
      <c r="X2605" s="4">
        <f>U2605/R2605</f>
        <v>3.7500000000000006E-2</v>
      </c>
      <c r="Y2605" s="4" t="str">
        <f>IF(X2605&gt;=W2605, "Yes", "No")</f>
        <v>No</v>
      </c>
      <c r="Z2605" s="4">
        <f>D2605-C2605</f>
        <v>0</v>
      </c>
      <c r="AA2605" s="4" t="str" cm="1">
        <f t="array" ref="AA2605">_xlfn.IFS(Z2605&lt;=2,"Fast",Z2605&gt;5, "Slow", AND(Z2605&gt;=3,Z2605&lt;=5),"Standard")</f>
        <v>Fast</v>
      </c>
    </row>
    <row r="2606" spans="1:27" x14ac:dyDescent="0.2">
      <c r="A2606" s="4">
        <v>2605</v>
      </c>
      <c r="B2606" s="4" t="s">
        <v>9463</v>
      </c>
      <c r="C2606" s="5">
        <v>42525</v>
      </c>
      <c r="D2606" s="5">
        <v>42525</v>
      </c>
      <c r="E2606" s="4" t="s">
        <v>162</v>
      </c>
      <c r="F2606" s="4" t="s">
        <v>4183</v>
      </c>
      <c r="G2606" s="4" t="s">
        <v>4182</v>
      </c>
      <c r="H2606" s="4" t="s">
        <v>18</v>
      </c>
      <c r="I2606" s="4" t="s">
        <v>17</v>
      </c>
      <c r="J2606" s="4" t="s">
        <v>254</v>
      </c>
      <c r="K2606" s="4" t="s">
        <v>66</v>
      </c>
      <c r="L2606" s="4">
        <v>10035</v>
      </c>
      <c r="M2606" s="4" t="s">
        <v>5</v>
      </c>
      <c r="N2606" s="4" t="s">
        <v>3918</v>
      </c>
      <c r="O2606" s="4" t="s">
        <v>37</v>
      </c>
      <c r="P2606" s="4" t="s">
        <v>36</v>
      </c>
      <c r="Q2606" s="4" t="s">
        <v>3917</v>
      </c>
      <c r="R2606" s="4">
        <v>61.12</v>
      </c>
      <c r="S2606" s="4">
        <v>4</v>
      </c>
      <c r="T2606" s="4">
        <v>0</v>
      </c>
      <c r="U2606" s="4">
        <v>20.780799999999999</v>
      </c>
      <c r="V2606" s="4" t="str">
        <f>INDEX(Regional_Lookup!$B$2:$B$5,MATCH('Sample - Superstore'!M2606,Regional_Lookup!$A$2:$A$5,0))</f>
        <v>Sarah Miller</v>
      </c>
      <c r="W2606" s="4">
        <f>INDEX(Regional_Lookup!$C$2:$C$5, MATCH('Sample - Superstore'!M2606,Regional_Lookup!$A$2:$A$5, 0))</f>
        <v>0.16</v>
      </c>
      <c r="X2606" s="4">
        <f>U2606/R2606</f>
        <v>0.34</v>
      </c>
      <c r="Y2606" s="4" t="str">
        <f>IF(X2606&gt;=W2606, "Yes", "No")</f>
        <v>Yes</v>
      </c>
      <c r="Z2606" s="4">
        <f>D2606-C2606</f>
        <v>0</v>
      </c>
      <c r="AA2606" s="4" t="str" cm="1">
        <f t="array" ref="AA2606">_xlfn.IFS(Z2606&lt;=2,"Fast",Z2606&gt;5, "Slow", AND(Z2606&gt;=3,Z2606&lt;=5),"Standard")</f>
        <v>Fast</v>
      </c>
    </row>
    <row r="2607" spans="1:27" x14ac:dyDescent="0.2">
      <c r="A2607" s="4">
        <v>2606</v>
      </c>
      <c r="B2607" s="4" t="s">
        <v>9462</v>
      </c>
      <c r="C2607" s="5">
        <v>41989</v>
      </c>
      <c r="D2607" s="5">
        <v>41994</v>
      </c>
      <c r="E2607" s="4" t="s">
        <v>29</v>
      </c>
      <c r="F2607" s="4" t="s">
        <v>4295</v>
      </c>
      <c r="G2607" s="4" t="s">
        <v>4294</v>
      </c>
      <c r="H2607" s="4" t="s">
        <v>50</v>
      </c>
      <c r="I2607" s="4" t="s">
        <v>17</v>
      </c>
      <c r="J2607" s="4" t="s">
        <v>1682</v>
      </c>
      <c r="K2607" s="4" t="s">
        <v>41</v>
      </c>
      <c r="L2607" s="4">
        <v>32216</v>
      </c>
      <c r="M2607" s="4" t="s">
        <v>7</v>
      </c>
      <c r="N2607" s="4" t="s">
        <v>6794</v>
      </c>
      <c r="O2607" s="4" t="s">
        <v>13</v>
      </c>
      <c r="P2607" s="4" t="s">
        <v>100</v>
      </c>
      <c r="Q2607" s="4" t="s">
        <v>6793</v>
      </c>
      <c r="R2607" s="4">
        <v>1.167</v>
      </c>
      <c r="S2607" s="4">
        <v>1</v>
      </c>
      <c r="T2607" s="4">
        <v>0.7</v>
      </c>
      <c r="U2607" s="4">
        <v>-0.85580000000000001</v>
      </c>
      <c r="V2607" s="4" t="str">
        <f>INDEX(Regional_Lookup!$B$2:$B$5,MATCH('Sample - Superstore'!M2607,Regional_Lookup!$A$2:$A$5,0))</f>
        <v>Maria Santos</v>
      </c>
      <c r="W2607" s="4">
        <f>INDEX(Regional_Lookup!$C$2:$C$5, MATCH('Sample - Superstore'!M2607,Regional_Lookup!$A$2:$A$5, 0))</f>
        <v>0.15</v>
      </c>
      <c r="X2607" s="4">
        <f>U2607/R2607</f>
        <v>-0.73333333333333328</v>
      </c>
      <c r="Y2607" s="4" t="str">
        <f>IF(X2607&gt;=W2607, "Yes", "No")</f>
        <v>No</v>
      </c>
      <c r="Z2607" s="4">
        <f>D2607-C2607</f>
        <v>5</v>
      </c>
      <c r="AA2607" s="4" t="str" cm="1">
        <f t="array" ref="AA2607">_xlfn.IFS(Z2607&lt;=2,"Fast",Z2607&gt;5, "Slow", AND(Z2607&gt;=3,Z2607&lt;=5),"Standard")</f>
        <v>Standard</v>
      </c>
    </row>
    <row r="2608" spans="1:27" x14ac:dyDescent="0.2">
      <c r="A2608" s="4">
        <v>2607</v>
      </c>
      <c r="B2608" s="4" t="s">
        <v>9461</v>
      </c>
      <c r="C2608" s="5">
        <v>42433</v>
      </c>
      <c r="D2608" s="5">
        <v>42439</v>
      </c>
      <c r="E2608" s="4" t="s">
        <v>29</v>
      </c>
      <c r="F2608" s="4" t="s">
        <v>4407</v>
      </c>
      <c r="G2608" s="4" t="s">
        <v>4406</v>
      </c>
      <c r="H2608" s="4" t="s">
        <v>102</v>
      </c>
      <c r="I2608" s="4" t="s">
        <v>17</v>
      </c>
      <c r="J2608" s="4" t="s">
        <v>919</v>
      </c>
      <c r="K2608" s="4" t="s">
        <v>15</v>
      </c>
      <c r="L2608" s="4">
        <v>92024</v>
      </c>
      <c r="M2608" s="4" t="s">
        <v>9</v>
      </c>
      <c r="N2608" s="4" t="s">
        <v>6640</v>
      </c>
      <c r="O2608" s="4" t="s">
        <v>13</v>
      </c>
      <c r="P2608" s="4" t="s">
        <v>116</v>
      </c>
      <c r="Q2608" s="4" t="s">
        <v>6639</v>
      </c>
      <c r="R2608" s="4">
        <v>16.989999999999998</v>
      </c>
      <c r="S2608" s="4">
        <v>1</v>
      </c>
      <c r="T2608" s="4">
        <v>0</v>
      </c>
      <c r="U2608" s="4">
        <v>4.9271000000000003</v>
      </c>
      <c r="V2608" s="4" t="str">
        <f>INDEX(Regional_Lookup!$B$2:$B$5,MATCH('Sample - Superstore'!M2608,Regional_Lookup!$A$2:$A$5,0))</f>
        <v>James Chen</v>
      </c>
      <c r="W2608" s="4">
        <f>INDEX(Regional_Lookup!$C$2:$C$5, MATCH('Sample - Superstore'!M2608,Regional_Lookup!$A$2:$A$5, 0))</f>
        <v>0.18</v>
      </c>
      <c r="X2608" s="4">
        <f>U2608/R2608</f>
        <v>0.29000000000000004</v>
      </c>
      <c r="Y2608" s="4" t="str">
        <f>IF(X2608&gt;=W2608, "Yes", "No")</f>
        <v>Yes</v>
      </c>
      <c r="Z2608" s="4">
        <f>D2608-C2608</f>
        <v>6</v>
      </c>
      <c r="AA2608" s="4" t="str" cm="1">
        <f t="array" ref="AA2608">_xlfn.IFS(Z2608&lt;=2,"Fast",Z2608&gt;5, "Slow", AND(Z2608&gt;=3,Z2608&lt;=5),"Standard")</f>
        <v>Slow</v>
      </c>
    </row>
    <row r="2609" spans="1:27" x14ac:dyDescent="0.2">
      <c r="A2609" s="4">
        <v>2608</v>
      </c>
      <c r="B2609" s="4" t="s">
        <v>9460</v>
      </c>
      <c r="C2609" s="5">
        <v>41968</v>
      </c>
      <c r="D2609" s="5">
        <v>41973</v>
      </c>
      <c r="E2609" s="4" t="s">
        <v>29</v>
      </c>
      <c r="F2609" s="4" t="s">
        <v>3555</v>
      </c>
      <c r="G2609" s="4" t="s">
        <v>3554</v>
      </c>
      <c r="H2609" s="4" t="s">
        <v>50</v>
      </c>
      <c r="I2609" s="4" t="s">
        <v>17</v>
      </c>
      <c r="J2609" s="4" t="s">
        <v>1113</v>
      </c>
      <c r="K2609" s="4" t="s">
        <v>123</v>
      </c>
      <c r="L2609" s="4">
        <v>76017</v>
      </c>
      <c r="M2609" s="4" t="s">
        <v>3</v>
      </c>
      <c r="N2609" s="4" t="s">
        <v>3349</v>
      </c>
      <c r="O2609" s="4" t="s">
        <v>33</v>
      </c>
      <c r="P2609" s="4" t="s">
        <v>55</v>
      </c>
      <c r="Q2609" s="4" t="s">
        <v>3348</v>
      </c>
      <c r="R2609" s="4">
        <v>24.672000000000001</v>
      </c>
      <c r="S2609" s="4">
        <v>3</v>
      </c>
      <c r="T2609" s="4">
        <v>0.2</v>
      </c>
      <c r="U2609" s="4">
        <v>0</v>
      </c>
      <c r="V2609" s="4" t="str">
        <f>INDEX(Regional_Lookup!$B$2:$B$5,MATCH('Sample - Superstore'!M2609,Regional_Lookup!$A$2:$A$5,0))</f>
        <v>David Johnson</v>
      </c>
      <c r="W2609" s="4">
        <f>INDEX(Regional_Lookup!$C$2:$C$5, MATCH('Sample - Superstore'!M2609,Regional_Lookup!$A$2:$A$5, 0))</f>
        <v>0.14000000000000001</v>
      </c>
      <c r="X2609" s="4">
        <f>U2609/R2609</f>
        <v>0</v>
      </c>
      <c r="Y2609" s="4" t="str">
        <f>IF(X2609&gt;=W2609, "Yes", "No")</f>
        <v>No</v>
      </c>
      <c r="Z2609" s="4">
        <f>D2609-C2609</f>
        <v>5</v>
      </c>
      <c r="AA2609" s="4" t="str" cm="1">
        <f t="array" ref="AA2609">_xlfn.IFS(Z2609&lt;=2,"Fast",Z2609&gt;5, "Slow", AND(Z2609&gt;=3,Z2609&lt;=5),"Standard")</f>
        <v>Standard</v>
      </c>
    </row>
    <row r="2610" spans="1:27" x14ac:dyDescent="0.2">
      <c r="A2610" s="4">
        <v>2609</v>
      </c>
      <c r="B2610" s="4" t="s">
        <v>9460</v>
      </c>
      <c r="C2610" s="5">
        <v>41968</v>
      </c>
      <c r="D2610" s="5">
        <v>41973</v>
      </c>
      <c r="E2610" s="4" t="s">
        <v>29</v>
      </c>
      <c r="F2610" s="4" t="s">
        <v>3555</v>
      </c>
      <c r="G2610" s="4" t="s">
        <v>3554</v>
      </c>
      <c r="H2610" s="4" t="s">
        <v>50</v>
      </c>
      <c r="I2610" s="4" t="s">
        <v>17</v>
      </c>
      <c r="J2610" s="4" t="s">
        <v>1113</v>
      </c>
      <c r="K2610" s="4" t="s">
        <v>123</v>
      </c>
      <c r="L2610" s="4">
        <v>76017</v>
      </c>
      <c r="M2610" s="4" t="s">
        <v>3</v>
      </c>
      <c r="N2610" s="4" t="s">
        <v>9269</v>
      </c>
      <c r="O2610" s="4" t="s">
        <v>13</v>
      </c>
      <c r="P2610" s="4" t="s">
        <v>72</v>
      </c>
      <c r="Q2610" s="4" t="s">
        <v>9268</v>
      </c>
      <c r="R2610" s="4">
        <v>2.52</v>
      </c>
      <c r="S2610" s="4">
        <v>1</v>
      </c>
      <c r="T2610" s="4">
        <v>0.2</v>
      </c>
      <c r="U2610" s="4">
        <v>0.88200000000000001</v>
      </c>
      <c r="V2610" s="4" t="str">
        <f>INDEX(Regional_Lookup!$B$2:$B$5,MATCH('Sample - Superstore'!M2610,Regional_Lookup!$A$2:$A$5,0))</f>
        <v>David Johnson</v>
      </c>
      <c r="W2610" s="4">
        <f>INDEX(Regional_Lookup!$C$2:$C$5, MATCH('Sample - Superstore'!M2610,Regional_Lookup!$A$2:$A$5, 0))</f>
        <v>0.14000000000000001</v>
      </c>
      <c r="X2610" s="4">
        <f>U2610/R2610</f>
        <v>0.35</v>
      </c>
      <c r="Y2610" s="4" t="str">
        <f>IF(X2610&gt;=W2610, "Yes", "No")</f>
        <v>Yes</v>
      </c>
      <c r="Z2610" s="4">
        <f>D2610-C2610</f>
        <v>5</v>
      </c>
      <c r="AA2610" s="4" t="str" cm="1">
        <f t="array" ref="AA2610">_xlfn.IFS(Z2610&lt;=2,"Fast",Z2610&gt;5, "Slow", AND(Z2610&gt;=3,Z2610&lt;=5),"Standard")</f>
        <v>Standard</v>
      </c>
    </row>
    <row r="2611" spans="1:27" x14ac:dyDescent="0.2">
      <c r="A2611" s="4">
        <v>2610</v>
      </c>
      <c r="B2611" s="4" t="s">
        <v>9460</v>
      </c>
      <c r="C2611" s="5">
        <v>41968</v>
      </c>
      <c r="D2611" s="5">
        <v>41973</v>
      </c>
      <c r="E2611" s="4" t="s">
        <v>29</v>
      </c>
      <c r="F2611" s="4" t="s">
        <v>3555</v>
      </c>
      <c r="G2611" s="4" t="s">
        <v>3554</v>
      </c>
      <c r="H2611" s="4" t="s">
        <v>50</v>
      </c>
      <c r="I2611" s="4" t="s">
        <v>17</v>
      </c>
      <c r="J2611" s="4" t="s">
        <v>1113</v>
      </c>
      <c r="K2611" s="4" t="s">
        <v>123</v>
      </c>
      <c r="L2611" s="4">
        <v>76017</v>
      </c>
      <c r="M2611" s="4" t="s">
        <v>3</v>
      </c>
      <c r="N2611" s="4" t="s">
        <v>4676</v>
      </c>
      <c r="O2611" s="4" t="s">
        <v>37</v>
      </c>
      <c r="P2611" s="4" t="s">
        <v>92</v>
      </c>
      <c r="Q2611" s="4" t="s">
        <v>4675</v>
      </c>
      <c r="R2611" s="4">
        <v>1218.7349999999999</v>
      </c>
      <c r="S2611" s="4">
        <v>5</v>
      </c>
      <c r="T2611" s="4">
        <v>0.3</v>
      </c>
      <c r="U2611" s="4">
        <v>-121.87350000000001</v>
      </c>
      <c r="V2611" s="4" t="str">
        <f>INDEX(Regional_Lookup!$B$2:$B$5,MATCH('Sample - Superstore'!M2611,Regional_Lookup!$A$2:$A$5,0))</f>
        <v>David Johnson</v>
      </c>
      <c r="W2611" s="4">
        <f>INDEX(Regional_Lookup!$C$2:$C$5, MATCH('Sample - Superstore'!M2611,Regional_Lookup!$A$2:$A$5, 0))</f>
        <v>0.14000000000000001</v>
      </c>
      <c r="X2611" s="4">
        <f>U2611/R2611</f>
        <v>-0.10000000000000002</v>
      </c>
      <c r="Y2611" s="4" t="str">
        <f>IF(X2611&gt;=W2611, "Yes", "No")</f>
        <v>No</v>
      </c>
      <c r="Z2611" s="4">
        <f>D2611-C2611</f>
        <v>5</v>
      </c>
      <c r="AA2611" s="4" t="str" cm="1">
        <f t="array" ref="AA2611">_xlfn.IFS(Z2611&lt;=2,"Fast",Z2611&gt;5, "Slow", AND(Z2611&gt;=3,Z2611&lt;=5),"Standard")</f>
        <v>Standard</v>
      </c>
    </row>
    <row r="2612" spans="1:27" x14ac:dyDescent="0.2">
      <c r="A2612" s="4">
        <v>2611</v>
      </c>
      <c r="B2612" s="4" t="s">
        <v>9460</v>
      </c>
      <c r="C2612" s="5">
        <v>41968</v>
      </c>
      <c r="D2612" s="5">
        <v>41973</v>
      </c>
      <c r="E2612" s="4" t="s">
        <v>29</v>
      </c>
      <c r="F2612" s="4" t="s">
        <v>3555</v>
      </c>
      <c r="G2612" s="4" t="s">
        <v>3554</v>
      </c>
      <c r="H2612" s="4" t="s">
        <v>50</v>
      </c>
      <c r="I2612" s="4" t="s">
        <v>17</v>
      </c>
      <c r="J2612" s="4" t="s">
        <v>1113</v>
      </c>
      <c r="K2612" s="4" t="s">
        <v>123</v>
      </c>
      <c r="L2612" s="4">
        <v>76017</v>
      </c>
      <c r="M2612" s="4" t="s">
        <v>3</v>
      </c>
      <c r="N2612" s="4" t="s">
        <v>1372</v>
      </c>
      <c r="O2612" s="4" t="s">
        <v>13</v>
      </c>
      <c r="P2612" s="4" t="s">
        <v>72</v>
      </c>
      <c r="Q2612" s="4" t="s">
        <v>1371</v>
      </c>
      <c r="R2612" s="4">
        <v>5.9039999999999999</v>
      </c>
      <c r="S2612" s="4">
        <v>2</v>
      </c>
      <c r="T2612" s="4">
        <v>0.2</v>
      </c>
      <c r="U2612" s="4">
        <v>1.9925999999999999</v>
      </c>
      <c r="V2612" s="4" t="str">
        <f>INDEX(Regional_Lookup!$B$2:$B$5,MATCH('Sample - Superstore'!M2612,Regional_Lookup!$A$2:$A$5,0))</f>
        <v>David Johnson</v>
      </c>
      <c r="W2612" s="4">
        <f>INDEX(Regional_Lookup!$C$2:$C$5, MATCH('Sample - Superstore'!M2612,Regional_Lookup!$A$2:$A$5, 0))</f>
        <v>0.14000000000000001</v>
      </c>
      <c r="X2612" s="4">
        <f>U2612/R2612</f>
        <v>0.33749999999999997</v>
      </c>
      <c r="Y2612" s="4" t="str">
        <f>IF(X2612&gt;=W2612, "Yes", "No")</f>
        <v>Yes</v>
      </c>
      <c r="Z2612" s="4">
        <f>D2612-C2612</f>
        <v>5</v>
      </c>
      <c r="AA2612" s="4" t="str" cm="1">
        <f t="array" ref="AA2612">_xlfn.IFS(Z2612&lt;=2,"Fast",Z2612&gt;5, "Slow", AND(Z2612&gt;=3,Z2612&lt;=5),"Standard")</f>
        <v>Standard</v>
      </c>
    </row>
    <row r="2613" spans="1:27" x14ac:dyDescent="0.2">
      <c r="A2613" s="4">
        <v>2612</v>
      </c>
      <c r="B2613" s="4" t="s">
        <v>9460</v>
      </c>
      <c r="C2613" s="5">
        <v>41968</v>
      </c>
      <c r="D2613" s="5">
        <v>41973</v>
      </c>
      <c r="E2613" s="4" t="s">
        <v>29</v>
      </c>
      <c r="F2613" s="4" t="s">
        <v>3555</v>
      </c>
      <c r="G2613" s="4" t="s">
        <v>3554</v>
      </c>
      <c r="H2613" s="4" t="s">
        <v>50</v>
      </c>
      <c r="I2613" s="4" t="s">
        <v>17</v>
      </c>
      <c r="J2613" s="4" t="s">
        <v>1113</v>
      </c>
      <c r="K2613" s="4" t="s">
        <v>123</v>
      </c>
      <c r="L2613" s="4">
        <v>76017</v>
      </c>
      <c r="M2613" s="4" t="s">
        <v>3</v>
      </c>
      <c r="N2613" s="4" t="s">
        <v>5636</v>
      </c>
      <c r="O2613" s="4" t="s">
        <v>13</v>
      </c>
      <c r="P2613" s="4" t="s">
        <v>24</v>
      </c>
      <c r="Q2613" s="4" t="s">
        <v>5635</v>
      </c>
      <c r="R2613" s="4">
        <v>15.696</v>
      </c>
      <c r="S2613" s="4">
        <v>3</v>
      </c>
      <c r="T2613" s="4">
        <v>0.2</v>
      </c>
      <c r="U2613" s="4">
        <v>5.1012000000000004</v>
      </c>
      <c r="V2613" s="4" t="str">
        <f>INDEX(Regional_Lookup!$B$2:$B$5,MATCH('Sample - Superstore'!M2613,Regional_Lookup!$A$2:$A$5,0))</f>
        <v>David Johnson</v>
      </c>
      <c r="W2613" s="4">
        <f>INDEX(Regional_Lookup!$C$2:$C$5, MATCH('Sample - Superstore'!M2613,Regional_Lookup!$A$2:$A$5, 0))</f>
        <v>0.14000000000000001</v>
      </c>
      <c r="X2613" s="4">
        <f>U2613/R2613</f>
        <v>0.32500000000000001</v>
      </c>
      <c r="Y2613" s="4" t="str">
        <f>IF(X2613&gt;=W2613, "Yes", "No")</f>
        <v>Yes</v>
      </c>
      <c r="Z2613" s="4">
        <f>D2613-C2613</f>
        <v>5</v>
      </c>
      <c r="AA2613" s="4" t="str" cm="1">
        <f t="array" ref="AA2613">_xlfn.IFS(Z2613&lt;=2,"Fast",Z2613&gt;5, "Slow", AND(Z2613&gt;=3,Z2613&lt;=5),"Standard")</f>
        <v>Standard</v>
      </c>
    </row>
    <row r="2614" spans="1:27" x14ac:dyDescent="0.2">
      <c r="A2614" s="4">
        <v>2613</v>
      </c>
      <c r="B2614" s="4" t="s">
        <v>9460</v>
      </c>
      <c r="C2614" s="5">
        <v>41968</v>
      </c>
      <c r="D2614" s="5">
        <v>41973</v>
      </c>
      <c r="E2614" s="4" t="s">
        <v>29</v>
      </c>
      <c r="F2614" s="4" t="s">
        <v>3555</v>
      </c>
      <c r="G2614" s="4" t="s">
        <v>3554</v>
      </c>
      <c r="H2614" s="4" t="s">
        <v>50</v>
      </c>
      <c r="I2614" s="4" t="s">
        <v>17</v>
      </c>
      <c r="J2614" s="4" t="s">
        <v>1113</v>
      </c>
      <c r="K2614" s="4" t="s">
        <v>123</v>
      </c>
      <c r="L2614" s="4">
        <v>76017</v>
      </c>
      <c r="M2614" s="4" t="s">
        <v>3</v>
      </c>
      <c r="N2614" s="4" t="s">
        <v>7199</v>
      </c>
      <c r="O2614" s="4" t="s">
        <v>37</v>
      </c>
      <c r="P2614" s="4" t="s">
        <v>36</v>
      </c>
      <c r="Q2614" s="4" t="s">
        <v>7198</v>
      </c>
      <c r="R2614" s="4">
        <v>6.0960000000000001</v>
      </c>
      <c r="S2614" s="4">
        <v>3</v>
      </c>
      <c r="T2614" s="4">
        <v>0.6</v>
      </c>
      <c r="U2614" s="4">
        <v>-3.9624000000000001</v>
      </c>
      <c r="V2614" s="4" t="str">
        <f>INDEX(Regional_Lookup!$B$2:$B$5,MATCH('Sample - Superstore'!M2614,Regional_Lookup!$A$2:$A$5,0))</f>
        <v>David Johnson</v>
      </c>
      <c r="W2614" s="4">
        <f>INDEX(Regional_Lookup!$C$2:$C$5, MATCH('Sample - Superstore'!M2614,Regional_Lookup!$A$2:$A$5, 0))</f>
        <v>0.14000000000000001</v>
      </c>
      <c r="X2614" s="4">
        <f>U2614/R2614</f>
        <v>-0.65</v>
      </c>
      <c r="Y2614" s="4" t="str">
        <f>IF(X2614&gt;=W2614, "Yes", "No")</f>
        <v>No</v>
      </c>
      <c r="Z2614" s="4">
        <f>D2614-C2614</f>
        <v>5</v>
      </c>
      <c r="AA2614" s="4" t="str" cm="1">
        <f t="array" ref="AA2614">_xlfn.IFS(Z2614&lt;=2,"Fast",Z2614&gt;5, "Slow", AND(Z2614&gt;=3,Z2614&lt;=5),"Standard")</f>
        <v>Standard</v>
      </c>
    </row>
    <row r="2615" spans="1:27" x14ac:dyDescent="0.2">
      <c r="A2615" s="4">
        <v>2614</v>
      </c>
      <c r="B2615" s="4" t="s">
        <v>9459</v>
      </c>
      <c r="C2615" s="5">
        <v>42488</v>
      </c>
      <c r="D2615" s="5">
        <v>42495</v>
      </c>
      <c r="E2615" s="4" t="s">
        <v>29</v>
      </c>
      <c r="F2615" s="4" t="s">
        <v>1752</v>
      </c>
      <c r="G2615" s="4" t="s">
        <v>1751</v>
      </c>
      <c r="H2615" s="4" t="s">
        <v>50</v>
      </c>
      <c r="I2615" s="4" t="s">
        <v>17</v>
      </c>
      <c r="J2615" s="4" t="s">
        <v>59</v>
      </c>
      <c r="K2615" s="4" t="s">
        <v>15</v>
      </c>
      <c r="L2615" s="4">
        <v>90045</v>
      </c>
      <c r="M2615" s="4" t="s">
        <v>9</v>
      </c>
      <c r="N2615" s="4" t="s">
        <v>3635</v>
      </c>
      <c r="O2615" s="4" t="s">
        <v>37</v>
      </c>
      <c r="P2615" s="4" t="s">
        <v>221</v>
      </c>
      <c r="Q2615" s="4" t="s">
        <v>3634</v>
      </c>
      <c r="R2615" s="4">
        <v>41.567999999999998</v>
      </c>
      <c r="S2615" s="4">
        <v>2</v>
      </c>
      <c r="T2615" s="4">
        <v>0.2</v>
      </c>
      <c r="U2615" s="4">
        <v>2.5979999999999999</v>
      </c>
      <c r="V2615" s="4" t="str">
        <f>INDEX(Regional_Lookup!$B$2:$B$5,MATCH('Sample - Superstore'!M2615,Regional_Lookup!$A$2:$A$5,0))</f>
        <v>James Chen</v>
      </c>
      <c r="W2615" s="4">
        <f>INDEX(Regional_Lookup!$C$2:$C$5, MATCH('Sample - Superstore'!M2615,Regional_Lookup!$A$2:$A$5, 0))</f>
        <v>0.18</v>
      </c>
      <c r="X2615" s="4">
        <f>U2615/R2615</f>
        <v>6.25E-2</v>
      </c>
      <c r="Y2615" s="4" t="str">
        <f>IF(X2615&gt;=W2615, "Yes", "No")</f>
        <v>No</v>
      </c>
      <c r="Z2615" s="4">
        <f>D2615-C2615</f>
        <v>7</v>
      </c>
      <c r="AA2615" s="4" t="str" cm="1">
        <f t="array" ref="AA2615">_xlfn.IFS(Z2615&lt;=2,"Fast",Z2615&gt;5, "Slow", AND(Z2615&gt;=3,Z2615&lt;=5),"Standard")</f>
        <v>Slow</v>
      </c>
    </row>
    <row r="2616" spans="1:27" x14ac:dyDescent="0.2">
      <c r="A2616" s="4">
        <v>2615</v>
      </c>
      <c r="B2616" s="4" t="s">
        <v>9458</v>
      </c>
      <c r="C2616" s="5">
        <v>41755</v>
      </c>
      <c r="D2616" s="5">
        <v>41762</v>
      </c>
      <c r="E2616" s="4" t="s">
        <v>29</v>
      </c>
      <c r="F2616" s="4" t="s">
        <v>6196</v>
      </c>
      <c r="G2616" s="4" t="s">
        <v>6195</v>
      </c>
      <c r="H2616" s="4" t="s">
        <v>50</v>
      </c>
      <c r="I2616" s="4" t="s">
        <v>17</v>
      </c>
      <c r="J2616" s="4" t="s">
        <v>59</v>
      </c>
      <c r="K2616" s="4" t="s">
        <v>15</v>
      </c>
      <c r="L2616" s="4">
        <v>90049</v>
      </c>
      <c r="M2616" s="4" t="s">
        <v>9</v>
      </c>
      <c r="N2616" s="4" t="s">
        <v>3192</v>
      </c>
      <c r="O2616" s="4" t="s">
        <v>37</v>
      </c>
      <c r="P2616" s="4" t="s">
        <v>221</v>
      </c>
      <c r="Q2616" s="4" t="s">
        <v>3191</v>
      </c>
      <c r="R2616" s="4">
        <v>230.28</v>
      </c>
      <c r="S2616" s="4">
        <v>3</v>
      </c>
      <c r="T2616" s="4">
        <v>0.2</v>
      </c>
      <c r="U2616" s="4">
        <v>23.027999999999999</v>
      </c>
      <c r="V2616" s="4" t="str">
        <f>INDEX(Regional_Lookup!$B$2:$B$5,MATCH('Sample - Superstore'!M2616,Regional_Lookup!$A$2:$A$5,0))</f>
        <v>James Chen</v>
      </c>
      <c r="W2616" s="4">
        <f>INDEX(Regional_Lookup!$C$2:$C$5, MATCH('Sample - Superstore'!M2616,Regional_Lookup!$A$2:$A$5, 0))</f>
        <v>0.18</v>
      </c>
      <c r="X2616" s="4">
        <f>U2616/R2616</f>
        <v>9.9999999999999992E-2</v>
      </c>
      <c r="Y2616" s="4" t="str">
        <f>IF(X2616&gt;=W2616, "Yes", "No")</f>
        <v>No</v>
      </c>
      <c r="Z2616" s="4">
        <f>D2616-C2616</f>
        <v>7</v>
      </c>
      <c r="AA2616" s="4" t="str" cm="1">
        <f t="array" ref="AA2616">_xlfn.IFS(Z2616&lt;=2,"Fast",Z2616&gt;5, "Slow", AND(Z2616&gt;=3,Z2616&lt;=5),"Standard")</f>
        <v>Slow</v>
      </c>
    </row>
    <row r="2617" spans="1:27" x14ac:dyDescent="0.2">
      <c r="A2617" s="4">
        <v>2616</v>
      </c>
      <c r="B2617" s="4" t="s">
        <v>9458</v>
      </c>
      <c r="C2617" s="5">
        <v>41755</v>
      </c>
      <c r="D2617" s="5">
        <v>41762</v>
      </c>
      <c r="E2617" s="4" t="s">
        <v>29</v>
      </c>
      <c r="F2617" s="4" t="s">
        <v>6196</v>
      </c>
      <c r="G2617" s="4" t="s">
        <v>6195</v>
      </c>
      <c r="H2617" s="4" t="s">
        <v>50</v>
      </c>
      <c r="I2617" s="4" t="s">
        <v>17</v>
      </c>
      <c r="J2617" s="4" t="s">
        <v>59</v>
      </c>
      <c r="K2617" s="4" t="s">
        <v>15</v>
      </c>
      <c r="L2617" s="4">
        <v>90049</v>
      </c>
      <c r="M2617" s="4" t="s">
        <v>9</v>
      </c>
      <c r="N2617" s="4" t="s">
        <v>2211</v>
      </c>
      <c r="O2617" s="4" t="s">
        <v>13</v>
      </c>
      <c r="P2617" s="4" t="s">
        <v>100</v>
      </c>
      <c r="Q2617" s="4" t="s">
        <v>2210</v>
      </c>
      <c r="R2617" s="4">
        <v>18.288</v>
      </c>
      <c r="S2617" s="4">
        <v>6</v>
      </c>
      <c r="T2617" s="4">
        <v>0.2</v>
      </c>
      <c r="U2617" s="4">
        <v>5.7149999999999999</v>
      </c>
      <c r="V2617" s="4" t="str">
        <f>INDEX(Regional_Lookup!$B$2:$B$5,MATCH('Sample - Superstore'!M2617,Regional_Lookup!$A$2:$A$5,0))</f>
        <v>James Chen</v>
      </c>
      <c r="W2617" s="4">
        <f>INDEX(Regional_Lookup!$C$2:$C$5, MATCH('Sample - Superstore'!M2617,Regional_Lookup!$A$2:$A$5, 0))</f>
        <v>0.18</v>
      </c>
      <c r="X2617" s="4">
        <f>U2617/R2617</f>
        <v>0.3125</v>
      </c>
      <c r="Y2617" s="4" t="str">
        <f>IF(X2617&gt;=W2617, "Yes", "No")</f>
        <v>Yes</v>
      </c>
      <c r="Z2617" s="4">
        <f>D2617-C2617</f>
        <v>7</v>
      </c>
      <c r="AA2617" s="4" t="str" cm="1">
        <f t="array" ref="AA2617">_xlfn.IFS(Z2617&lt;=2,"Fast",Z2617&gt;5, "Slow", AND(Z2617&gt;=3,Z2617&lt;=5),"Standard")</f>
        <v>Slow</v>
      </c>
    </row>
    <row r="2618" spans="1:27" x14ac:dyDescent="0.2">
      <c r="A2618" s="4">
        <v>2617</v>
      </c>
      <c r="B2618" s="4" t="s">
        <v>9457</v>
      </c>
      <c r="C2618" s="5">
        <v>42826</v>
      </c>
      <c r="D2618" s="5">
        <v>42830</v>
      </c>
      <c r="E2618" s="4" t="s">
        <v>29</v>
      </c>
      <c r="F2618" s="4" t="s">
        <v>1236</v>
      </c>
      <c r="G2618" s="4" t="s">
        <v>1235</v>
      </c>
      <c r="H2618" s="4" t="s">
        <v>18</v>
      </c>
      <c r="I2618" s="4" t="s">
        <v>17</v>
      </c>
      <c r="J2618" s="4" t="s">
        <v>248</v>
      </c>
      <c r="K2618" s="4" t="s">
        <v>15</v>
      </c>
      <c r="L2618" s="4">
        <v>94110</v>
      </c>
      <c r="M2618" s="4" t="s">
        <v>9</v>
      </c>
      <c r="N2618" s="4" t="s">
        <v>5663</v>
      </c>
      <c r="O2618" s="4" t="s">
        <v>13</v>
      </c>
      <c r="P2618" s="4" t="s">
        <v>72</v>
      </c>
      <c r="Q2618" s="4" t="s">
        <v>5662</v>
      </c>
      <c r="R2618" s="4">
        <v>5.78</v>
      </c>
      <c r="S2618" s="4">
        <v>2</v>
      </c>
      <c r="T2618" s="4">
        <v>0</v>
      </c>
      <c r="U2618" s="4">
        <v>2.7166000000000001</v>
      </c>
      <c r="V2618" s="4" t="str">
        <f>INDEX(Regional_Lookup!$B$2:$B$5,MATCH('Sample - Superstore'!M2618,Regional_Lookup!$A$2:$A$5,0))</f>
        <v>James Chen</v>
      </c>
      <c r="W2618" s="4">
        <f>INDEX(Regional_Lookup!$C$2:$C$5, MATCH('Sample - Superstore'!M2618,Regional_Lookup!$A$2:$A$5, 0))</f>
        <v>0.18</v>
      </c>
      <c r="X2618" s="4">
        <f>U2618/R2618</f>
        <v>0.47000000000000003</v>
      </c>
      <c r="Y2618" s="4" t="str">
        <f>IF(X2618&gt;=W2618, "Yes", "No")</f>
        <v>Yes</v>
      </c>
      <c r="Z2618" s="4">
        <f>D2618-C2618</f>
        <v>4</v>
      </c>
      <c r="AA2618" s="4" t="str" cm="1">
        <f t="array" ref="AA2618">_xlfn.IFS(Z2618&lt;=2,"Fast",Z2618&gt;5, "Slow", AND(Z2618&gt;=3,Z2618&lt;=5),"Standard")</f>
        <v>Standard</v>
      </c>
    </row>
    <row r="2619" spans="1:27" x14ac:dyDescent="0.2">
      <c r="A2619" s="4">
        <v>2618</v>
      </c>
      <c r="B2619" s="4" t="s">
        <v>9457</v>
      </c>
      <c r="C2619" s="5">
        <v>42826</v>
      </c>
      <c r="D2619" s="5">
        <v>42830</v>
      </c>
      <c r="E2619" s="4" t="s">
        <v>29</v>
      </c>
      <c r="F2619" s="4" t="s">
        <v>1236</v>
      </c>
      <c r="G2619" s="4" t="s">
        <v>1235</v>
      </c>
      <c r="H2619" s="4" t="s">
        <v>18</v>
      </c>
      <c r="I2619" s="4" t="s">
        <v>17</v>
      </c>
      <c r="J2619" s="4" t="s">
        <v>248</v>
      </c>
      <c r="K2619" s="4" t="s">
        <v>15</v>
      </c>
      <c r="L2619" s="4">
        <v>94110</v>
      </c>
      <c r="M2619" s="4" t="s">
        <v>9</v>
      </c>
      <c r="N2619" s="4" t="s">
        <v>4393</v>
      </c>
      <c r="O2619" s="4" t="s">
        <v>13</v>
      </c>
      <c r="P2619" s="4" t="s">
        <v>100</v>
      </c>
      <c r="Q2619" s="4" t="s">
        <v>4392</v>
      </c>
      <c r="R2619" s="4">
        <v>121.68</v>
      </c>
      <c r="S2619" s="4">
        <v>13</v>
      </c>
      <c r="T2619" s="4">
        <v>0.2</v>
      </c>
      <c r="U2619" s="4">
        <v>38.024999999999999</v>
      </c>
      <c r="V2619" s="4" t="str">
        <f>INDEX(Regional_Lookup!$B$2:$B$5,MATCH('Sample - Superstore'!M2619,Regional_Lookup!$A$2:$A$5,0))</f>
        <v>James Chen</v>
      </c>
      <c r="W2619" s="4">
        <f>INDEX(Regional_Lookup!$C$2:$C$5, MATCH('Sample - Superstore'!M2619,Regional_Lookup!$A$2:$A$5, 0))</f>
        <v>0.18</v>
      </c>
      <c r="X2619" s="4">
        <f>U2619/R2619</f>
        <v>0.31249999999999994</v>
      </c>
      <c r="Y2619" s="4" t="str">
        <f>IF(X2619&gt;=W2619, "Yes", "No")</f>
        <v>Yes</v>
      </c>
      <c r="Z2619" s="4">
        <f>D2619-C2619</f>
        <v>4</v>
      </c>
      <c r="AA2619" s="4" t="str" cm="1">
        <f t="array" ref="AA2619">_xlfn.IFS(Z2619&lt;=2,"Fast",Z2619&gt;5, "Slow", AND(Z2619&gt;=3,Z2619&lt;=5),"Standard")</f>
        <v>Standard</v>
      </c>
    </row>
    <row r="2620" spans="1:27" x14ac:dyDescent="0.2">
      <c r="A2620" s="4">
        <v>2619</v>
      </c>
      <c r="B2620" s="4" t="s">
        <v>9454</v>
      </c>
      <c r="C2620" s="5">
        <v>43091</v>
      </c>
      <c r="D2620" s="5">
        <v>43095</v>
      </c>
      <c r="E2620" s="4" t="s">
        <v>29</v>
      </c>
      <c r="F2620" s="4" t="s">
        <v>5484</v>
      </c>
      <c r="G2620" s="4" t="s">
        <v>5483</v>
      </c>
      <c r="H2620" s="4" t="s">
        <v>50</v>
      </c>
      <c r="I2620" s="4" t="s">
        <v>17</v>
      </c>
      <c r="J2620" s="4" t="s">
        <v>3078</v>
      </c>
      <c r="K2620" s="4" t="s">
        <v>2299</v>
      </c>
      <c r="L2620" s="4">
        <v>88220</v>
      </c>
      <c r="M2620" s="4" t="s">
        <v>9</v>
      </c>
      <c r="N2620" s="4" t="s">
        <v>9456</v>
      </c>
      <c r="O2620" s="4" t="s">
        <v>13</v>
      </c>
      <c r="P2620" s="4" t="s">
        <v>116</v>
      </c>
      <c r="Q2620" s="4" t="s">
        <v>9455</v>
      </c>
      <c r="R2620" s="4">
        <v>4.17</v>
      </c>
      <c r="S2620" s="4">
        <v>3</v>
      </c>
      <c r="T2620" s="4">
        <v>0</v>
      </c>
      <c r="U2620" s="4">
        <v>1.0842000000000001</v>
      </c>
      <c r="V2620" s="4" t="str">
        <f>INDEX(Regional_Lookup!$B$2:$B$5,MATCH('Sample - Superstore'!M2620,Regional_Lookup!$A$2:$A$5,0))</f>
        <v>James Chen</v>
      </c>
      <c r="W2620" s="4">
        <f>INDEX(Regional_Lookup!$C$2:$C$5, MATCH('Sample - Superstore'!M2620,Regional_Lookup!$A$2:$A$5, 0))</f>
        <v>0.18</v>
      </c>
      <c r="X2620" s="4">
        <f>U2620/R2620</f>
        <v>0.26</v>
      </c>
      <c r="Y2620" s="4" t="str">
        <f>IF(X2620&gt;=W2620, "Yes", "No")</f>
        <v>Yes</v>
      </c>
      <c r="Z2620" s="4">
        <f>D2620-C2620</f>
        <v>4</v>
      </c>
      <c r="AA2620" s="4" t="str" cm="1">
        <f t="array" ref="AA2620">_xlfn.IFS(Z2620&lt;=2,"Fast",Z2620&gt;5, "Slow", AND(Z2620&gt;=3,Z2620&lt;=5),"Standard")</f>
        <v>Standard</v>
      </c>
    </row>
    <row r="2621" spans="1:27" x14ac:dyDescent="0.2">
      <c r="A2621" s="4">
        <v>2620</v>
      </c>
      <c r="B2621" s="4" t="s">
        <v>9454</v>
      </c>
      <c r="C2621" s="5">
        <v>43091</v>
      </c>
      <c r="D2621" s="5">
        <v>43095</v>
      </c>
      <c r="E2621" s="4" t="s">
        <v>29</v>
      </c>
      <c r="F2621" s="4" t="s">
        <v>5484</v>
      </c>
      <c r="G2621" s="4" t="s">
        <v>5483</v>
      </c>
      <c r="H2621" s="4" t="s">
        <v>50</v>
      </c>
      <c r="I2621" s="4" t="s">
        <v>17</v>
      </c>
      <c r="J2621" s="4" t="s">
        <v>3078</v>
      </c>
      <c r="K2621" s="4" t="s">
        <v>2299</v>
      </c>
      <c r="L2621" s="4">
        <v>88220</v>
      </c>
      <c r="M2621" s="4" t="s">
        <v>9</v>
      </c>
      <c r="N2621" s="4" t="s">
        <v>2867</v>
      </c>
      <c r="O2621" s="4" t="s">
        <v>33</v>
      </c>
      <c r="P2621" s="4" t="s">
        <v>32</v>
      </c>
      <c r="Q2621" s="4" t="s">
        <v>2866</v>
      </c>
      <c r="R2621" s="4">
        <v>67.040000000000006</v>
      </c>
      <c r="S2621" s="4">
        <v>4</v>
      </c>
      <c r="T2621" s="4">
        <v>0.2</v>
      </c>
      <c r="U2621" s="4">
        <v>6.7039999999999997</v>
      </c>
      <c r="V2621" s="4" t="str">
        <f>INDEX(Regional_Lookup!$B$2:$B$5,MATCH('Sample - Superstore'!M2621,Regional_Lookup!$A$2:$A$5,0))</f>
        <v>James Chen</v>
      </c>
      <c r="W2621" s="4">
        <f>INDEX(Regional_Lookup!$C$2:$C$5, MATCH('Sample - Superstore'!M2621,Regional_Lookup!$A$2:$A$5, 0))</f>
        <v>0.18</v>
      </c>
      <c r="X2621" s="4">
        <f>U2621/R2621</f>
        <v>9.9999999999999992E-2</v>
      </c>
      <c r="Y2621" s="4" t="str">
        <f>IF(X2621&gt;=W2621, "Yes", "No")</f>
        <v>No</v>
      </c>
      <c r="Z2621" s="4">
        <f>D2621-C2621</f>
        <v>4</v>
      </c>
      <c r="AA2621" s="4" t="str" cm="1">
        <f t="array" ref="AA2621">_xlfn.IFS(Z2621&lt;=2,"Fast",Z2621&gt;5, "Slow", AND(Z2621&gt;=3,Z2621&lt;=5),"Standard")</f>
        <v>Standard</v>
      </c>
    </row>
    <row r="2622" spans="1:27" x14ac:dyDescent="0.2">
      <c r="A2622" s="4">
        <v>2621</v>
      </c>
      <c r="B2622" s="4" t="s">
        <v>9454</v>
      </c>
      <c r="C2622" s="5">
        <v>43091</v>
      </c>
      <c r="D2622" s="5">
        <v>43095</v>
      </c>
      <c r="E2622" s="4" t="s">
        <v>29</v>
      </c>
      <c r="F2622" s="4" t="s">
        <v>5484</v>
      </c>
      <c r="G2622" s="4" t="s">
        <v>5483</v>
      </c>
      <c r="H2622" s="4" t="s">
        <v>50</v>
      </c>
      <c r="I2622" s="4" t="s">
        <v>17</v>
      </c>
      <c r="J2622" s="4" t="s">
        <v>3078</v>
      </c>
      <c r="K2622" s="4" t="s">
        <v>2299</v>
      </c>
      <c r="L2622" s="4">
        <v>88220</v>
      </c>
      <c r="M2622" s="4" t="s">
        <v>9</v>
      </c>
      <c r="N2622" s="4" t="s">
        <v>3914</v>
      </c>
      <c r="O2622" s="4" t="s">
        <v>13</v>
      </c>
      <c r="P2622" s="4" t="s">
        <v>231</v>
      </c>
      <c r="Q2622" s="4" t="s">
        <v>3913</v>
      </c>
      <c r="R2622" s="4">
        <v>37.32</v>
      </c>
      <c r="S2622" s="4">
        <v>3</v>
      </c>
      <c r="T2622" s="4">
        <v>0</v>
      </c>
      <c r="U2622" s="4">
        <v>10.4496</v>
      </c>
      <c r="V2622" s="4" t="str">
        <f>INDEX(Regional_Lookup!$B$2:$B$5,MATCH('Sample - Superstore'!M2622,Regional_Lookup!$A$2:$A$5,0))</f>
        <v>James Chen</v>
      </c>
      <c r="W2622" s="4">
        <f>INDEX(Regional_Lookup!$C$2:$C$5, MATCH('Sample - Superstore'!M2622,Regional_Lookup!$A$2:$A$5, 0))</f>
        <v>0.18</v>
      </c>
      <c r="X2622" s="4">
        <f>U2622/R2622</f>
        <v>0.28000000000000003</v>
      </c>
      <c r="Y2622" s="4" t="str">
        <f>IF(X2622&gt;=W2622, "Yes", "No")</f>
        <v>Yes</v>
      </c>
      <c r="Z2622" s="4">
        <f>D2622-C2622</f>
        <v>4</v>
      </c>
      <c r="AA2622" s="4" t="str" cm="1">
        <f t="array" ref="AA2622">_xlfn.IFS(Z2622&lt;=2,"Fast",Z2622&gt;5, "Slow", AND(Z2622&gt;=3,Z2622&lt;=5),"Standard")</f>
        <v>Standard</v>
      </c>
    </row>
    <row r="2623" spans="1:27" x14ac:dyDescent="0.2">
      <c r="A2623" s="4">
        <v>2622</v>
      </c>
      <c r="B2623" s="4" t="s">
        <v>9454</v>
      </c>
      <c r="C2623" s="5">
        <v>43091</v>
      </c>
      <c r="D2623" s="5">
        <v>43095</v>
      </c>
      <c r="E2623" s="4" t="s">
        <v>29</v>
      </c>
      <c r="F2623" s="4" t="s">
        <v>5484</v>
      </c>
      <c r="G2623" s="4" t="s">
        <v>5483</v>
      </c>
      <c r="H2623" s="4" t="s">
        <v>50</v>
      </c>
      <c r="I2623" s="4" t="s">
        <v>17</v>
      </c>
      <c r="J2623" s="4" t="s">
        <v>3078</v>
      </c>
      <c r="K2623" s="4" t="s">
        <v>2299</v>
      </c>
      <c r="L2623" s="4">
        <v>88220</v>
      </c>
      <c r="M2623" s="4" t="s">
        <v>9</v>
      </c>
      <c r="N2623" s="4" t="s">
        <v>3548</v>
      </c>
      <c r="O2623" s="4" t="s">
        <v>13</v>
      </c>
      <c r="P2623" s="4" t="s">
        <v>72</v>
      </c>
      <c r="Q2623" s="4" t="s">
        <v>3547</v>
      </c>
      <c r="R2623" s="4">
        <v>18.45</v>
      </c>
      <c r="S2623" s="4">
        <v>5</v>
      </c>
      <c r="T2623" s="4">
        <v>0</v>
      </c>
      <c r="U2623" s="4">
        <v>8.6715</v>
      </c>
      <c r="V2623" s="4" t="str">
        <f>INDEX(Regional_Lookup!$B$2:$B$5,MATCH('Sample - Superstore'!M2623,Regional_Lookup!$A$2:$A$5,0))</f>
        <v>James Chen</v>
      </c>
      <c r="W2623" s="4">
        <f>INDEX(Regional_Lookup!$C$2:$C$5, MATCH('Sample - Superstore'!M2623,Regional_Lookup!$A$2:$A$5, 0))</f>
        <v>0.18</v>
      </c>
      <c r="X2623" s="4">
        <f>U2623/R2623</f>
        <v>0.47000000000000003</v>
      </c>
      <c r="Y2623" s="4" t="str">
        <f>IF(X2623&gt;=W2623, "Yes", "No")</f>
        <v>Yes</v>
      </c>
      <c r="Z2623" s="4">
        <f>D2623-C2623</f>
        <v>4</v>
      </c>
      <c r="AA2623" s="4" t="str" cm="1">
        <f t="array" ref="AA2623">_xlfn.IFS(Z2623&lt;=2,"Fast",Z2623&gt;5, "Slow", AND(Z2623&gt;=3,Z2623&lt;=5),"Standard")</f>
        <v>Standard</v>
      </c>
    </row>
    <row r="2624" spans="1:27" x14ac:dyDescent="0.2">
      <c r="A2624" s="4">
        <v>2623</v>
      </c>
      <c r="B2624" s="4" t="s">
        <v>9453</v>
      </c>
      <c r="C2624" s="5">
        <v>41976</v>
      </c>
      <c r="D2624" s="5">
        <v>41979</v>
      </c>
      <c r="E2624" s="4" t="s">
        <v>21</v>
      </c>
      <c r="F2624" s="4" t="s">
        <v>1147</v>
      </c>
      <c r="G2624" s="4" t="s">
        <v>1146</v>
      </c>
      <c r="H2624" s="4" t="s">
        <v>50</v>
      </c>
      <c r="I2624" s="4" t="s">
        <v>17</v>
      </c>
      <c r="J2624" s="4" t="s">
        <v>3717</v>
      </c>
      <c r="K2624" s="4" t="s">
        <v>2162</v>
      </c>
      <c r="L2624" s="4">
        <v>63116</v>
      </c>
      <c r="M2624" s="4" t="s">
        <v>3</v>
      </c>
      <c r="N2624" s="4" t="s">
        <v>3239</v>
      </c>
      <c r="O2624" s="4" t="s">
        <v>13</v>
      </c>
      <c r="P2624" s="4" t="s">
        <v>24</v>
      </c>
      <c r="Q2624" s="4" t="s">
        <v>3238</v>
      </c>
      <c r="R2624" s="4">
        <v>25.92</v>
      </c>
      <c r="S2624" s="4">
        <v>4</v>
      </c>
      <c r="T2624" s="4">
        <v>0</v>
      </c>
      <c r="U2624" s="4">
        <v>12.441599999999999</v>
      </c>
      <c r="V2624" s="4" t="str">
        <f>INDEX(Regional_Lookup!$B$2:$B$5,MATCH('Sample - Superstore'!M2624,Regional_Lookup!$A$2:$A$5,0))</f>
        <v>David Johnson</v>
      </c>
      <c r="W2624" s="4">
        <f>INDEX(Regional_Lookup!$C$2:$C$5, MATCH('Sample - Superstore'!M2624,Regional_Lookup!$A$2:$A$5, 0))</f>
        <v>0.14000000000000001</v>
      </c>
      <c r="X2624" s="4">
        <f>U2624/R2624</f>
        <v>0.47999999999999993</v>
      </c>
      <c r="Y2624" s="4" t="str">
        <f>IF(X2624&gt;=W2624, "Yes", "No")</f>
        <v>Yes</v>
      </c>
      <c r="Z2624" s="4">
        <f>D2624-C2624</f>
        <v>3</v>
      </c>
      <c r="AA2624" s="4" t="str" cm="1">
        <f t="array" ref="AA2624">_xlfn.IFS(Z2624&lt;=2,"Fast",Z2624&gt;5, "Slow", AND(Z2624&gt;=3,Z2624&lt;=5),"Standard")</f>
        <v>Standard</v>
      </c>
    </row>
    <row r="2625" spans="1:27" x14ac:dyDescent="0.2">
      <c r="A2625" s="4">
        <v>2624</v>
      </c>
      <c r="B2625" s="4" t="s">
        <v>9452</v>
      </c>
      <c r="C2625" s="5">
        <v>43030</v>
      </c>
      <c r="D2625" s="5">
        <v>43032</v>
      </c>
      <c r="E2625" s="4" t="s">
        <v>89</v>
      </c>
      <c r="F2625" s="4" t="s">
        <v>1102</v>
      </c>
      <c r="G2625" s="4" t="s">
        <v>1101</v>
      </c>
      <c r="H2625" s="4" t="s">
        <v>102</v>
      </c>
      <c r="I2625" s="4" t="s">
        <v>17</v>
      </c>
      <c r="J2625" s="4" t="s">
        <v>254</v>
      </c>
      <c r="K2625" s="4" t="s">
        <v>66</v>
      </c>
      <c r="L2625" s="4">
        <v>10024</v>
      </c>
      <c r="M2625" s="4" t="s">
        <v>5</v>
      </c>
      <c r="N2625" s="4" t="s">
        <v>4757</v>
      </c>
      <c r="O2625" s="4" t="s">
        <v>33</v>
      </c>
      <c r="P2625" s="4" t="s">
        <v>296</v>
      </c>
      <c r="Q2625" s="4" t="s">
        <v>4756</v>
      </c>
      <c r="R2625" s="4">
        <v>11199.968000000001</v>
      </c>
      <c r="S2625" s="4">
        <v>4</v>
      </c>
      <c r="T2625" s="4">
        <v>0.2</v>
      </c>
      <c r="U2625" s="4">
        <v>3919.9888000000001</v>
      </c>
      <c r="V2625" s="4" t="str">
        <f>INDEX(Regional_Lookup!$B$2:$B$5,MATCH('Sample - Superstore'!M2625,Regional_Lookup!$A$2:$A$5,0))</f>
        <v>Sarah Miller</v>
      </c>
      <c r="W2625" s="4">
        <f>INDEX(Regional_Lookup!$C$2:$C$5, MATCH('Sample - Superstore'!M2625,Regional_Lookup!$A$2:$A$5, 0))</f>
        <v>0.16</v>
      </c>
      <c r="X2625" s="4">
        <f>U2625/R2625</f>
        <v>0.35</v>
      </c>
      <c r="Y2625" s="4" t="str">
        <f>IF(X2625&gt;=W2625, "Yes", "No")</f>
        <v>Yes</v>
      </c>
      <c r="Z2625" s="4">
        <f>D2625-C2625</f>
        <v>2</v>
      </c>
      <c r="AA2625" s="4" t="str" cm="1">
        <f t="array" ref="AA2625">_xlfn.IFS(Z2625&lt;=2,"Fast",Z2625&gt;5, "Slow", AND(Z2625&gt;=3,Z2625&lt;=5),"Standard")</f>
        <v>Fast</v>
      </c>
    </row>
    <row r="2626" spans="1:27" x14ac:dyDescent="0.2">
      <c r="A2626" s="4">
        <v>2625</v>
      </c>
      <c r="B2626" s="4" t="s">
        <v>9452</v>
      </c>
      <c r="C2626" s="5">
        <v>43030</v>
      </c>
      <c r="D2626" s="5">
        <v>43032</v>
      </c>
      <c r="E2626" s="4" t="s">
        <v>89</v>
      </c>
      <c r="F2626" s="4" t="s">
        <v>1102</v>
      </c>
      <c r="G2626" s="4" t="s">
        <v>1101</v>
      </c>
      <c r="H2626" s="4" t="s">
        <v>102</v>
      </c>
      <c r="I2626" s="4" t="s">
        <v>17</v>
      </c>
      <c r="J2626" s="4" t="s">
        <v>254</v>
      </c>
      <c r="K2626" s="4" t="s">
        <v>66</v>
      </c>
      <c r="L2626" s="4">
        <v>10024</v>
      </c>
      <c r="M2626" s="4" t="s">
        <v>5</v>
      </c>
      <c r="N2626" s="4" t="s">
        <v>5187</v>
      </c>
      <c r="O2626" s="4" t="s">
        <v>33</v>
      </c>
      <c r="P2626" s="4" t="s">
        <v>32</v>
      </c>
      <c r="Q2626" s="4" t="s">
        <v>5186</v>
      </c>
      <c r="R2626" s="4">
        <v>2399.6</v>
      </c>
      <c r="S2626" s="4">
        <v>8</v>
      </c>
      <c r="T2626" s="4">
        <v>0</v>
      </c>
      <c r="U2626" s="4">
        <v>647.89200000000005</v>
      </c>
      <c r="V2626" s="4" t="str">
        <f>INDEX(Regional_Lookup!$B$2:$B$5,MATCH('Sample - Superstore'!M2626,Regional_Lookup!$A$2:$A$5,0))</f>
        <v>Sarah Miller</v>
      </c>
      <c r="W2626" s="4">
        <f>INDEX(Regional_Lookup!$C$2:$C$5, MATCH('Sample - Superstore'!M2626,Regional_Lookup!$A$2:$A$5, 0))</f>
        <v>0.16</v>
      </c>
      <c r="X2626" s="4">
        <f>U2626/R2626</f>
        <v>0.27</v>
      </c>
      <c r="Y2626" s="4" t="str">
        <f>IF(X2626&gt;=W2626, "Yes", "No")</f>
        <v>Yes</v>
      </c>
      <c r="Z2626" s="4">
        <f>D2626-C2626</f>
        <v>2</v>
      </c>
      <c r="AA2626" s="4" t="str" cm="1">
        <f t="array" ref="AA2626">_xlfn.IFS(Z2626&lt;=2,"Fast",Z2626&gt;5, "Slow", AND(Z2626&gt;=3,Z2626&lt;=5),"Standard")</f>
        <v>Fast</v>
      </c>
    </row>
    <row r="2627" spans="1:27" x14ac:dyDescent="0.2">
      <c r="A2627" s="4">
        <v>2626</v>
      </c>
      <c r="B2627" s="4" t="s">
        <v>9452</v>
      </c>
      <c r="C2627" s="5">
        <v>43030</v>
      </c>
      <c r="D2627" s="5">
        <v>43032</v>
      </c>
      <c r="E2627" s="4" t="s">
        <v>89</v>
      </c>
      <c r="F2627" s="4" t="s">
        <v>1102</v>
      </c>
      <c r="G2627" s="4" t="s">
        <v>1101</v>
      </c>
      <c r="H2627" s="4" t="s">
        <v>102</v>
      </c>
      <c r="I2627" s="4" t="s">
        <v>17</v>
      </c>
      <c r="J2627" s="4" t="s">
        <v>254</v>
      </c>
      <c r="K2627" s="4" t="s">
        <v>66</v>
      </c>
      <c r="L2627" s="4">
        <v>10024</v>
      </c>
      <c r="M2627" s="4" t="s">
        <v>5</v>
      </c>
      <c r="N2627" s="4" t="s">
        <v>4808</v>
      </c>
      <c r="O2627" s="4" t="s">
        <v>13</v>
      </c>
      <c r="P2627" s="4" t="s">
        <v>121</v>
      </c>
      <c r="Q2627" s="4" t="s">
        <v>4807</v>
      </c>
      <c r="R2627" s="4">
        <v>63.9</v>
      </c>
      <c r="S2627" s="4">
        <v>5</v>
      </c>
      <c r="T2627" s="4">
        <v>0</v>
      </c>
      <c r="U2627" s="4">
        <v>28.754999999999999</v>
      </c>
      <c r="V2627" s="4" t="str">
        <f>INDEX(Regional_Lookup!$B$2:$B$5,MATCH('Sample - Superstore'!M2627,Regional_Lookup!$A$2:$A$5,0))</f>
        <v>Sarah Miller</v>
      </c>
      <c r="W2627" s="4">
        <f>INDEX(Regional_Lookup!$C$2:$C$5, MATCH('Sample - Superstore'!M2627,Regional_Lookup!$A$2:$A$5, 0))</f>
        <v>0.16</v>
      </c>
      <c r="X2627" s="4">
        <f>U2627/R2627</f>
        <v>0.45</v>
      </c>
      <c r="Y2627" s="4" t="str">
        <f>IF(X2627&gt;=W2627, "Yes", "No")</f>
        <v>Yes</v>
      </c>
      <c r="Z2627" s="4">
        <f>D2627-C2627</f>
        <v>2</v>
      </c>
      <c r="AA2627" s="4" t="str" cm="1">
        <f t="array" ref="AA2627">_xlfn.IFS(Z2627&lt;=2,"Fast",Z2627&gt;5, "Slow", AND(Z2627&gt;=3,Z2627&lt;=5),"Standard")</f>
        <v>Fast</v>
      </c>
    </row>
    <row r="2628" spans="1:27" x14ac:dyDescent="0.2">
      <c r="A2628" s="4">
        <v>2627</v>
      </c>
      <c r="B2628" s="4" t="s">
        <v>9452</v>
      </c>
      <c r="C2628" s="5">
        <v>43030</v>
      </c>
      <c r="D2628" s="5">
        <v>43032</v>
      </c>
      <c r="E2628" s="4" t="s">
        <v>89</v>
      </c>
      <c r="F2628" s="4" t="s">
        <v>1102</v>
      </c>
      <c r="G2628" s="4" t="s">
        <v>1101</v>
      </c>
      <c r="H2628" s="4" t="s">
        <v>102</v>
      </c>
      <c r="I2628" s="4" t="s">
        <v>17</v>
      </c>
      <c r="J2628" s="4" t="s">
        <v>254</v>
      </c>
      <c r="K2628" s="4" t="s">
        <v>66</v>
      </c>
      <c r="L2628" s="4">
        <v>10024</v>
      </c>
      <c r="M2628" s="4" t="s">
        <v>5</v>
      </c>
      <c r="N2628" s="4" t="s">
        <v>4380</v>
      </c>
      <c r="O2628" s="4" t="s">
        <v>33</v>
      </c>
      <c r="P2628" s="4" t="s">
        <v>32</v>
      </c>
      <c r="Q2628" s="4" t="s">
        <v>4379</v>
      </c>
      <c r="R2628" s="4">
        <v>52.99</v>
      </c>
      <c r="S2628" s="4">
        <v>1</v>
      </c>
      <c r="T2628" s="4">
        <v>0</v>
      </c>
      <c r="U2628" s="4">
        <v>0.52990000000000004</v>
      </c>
      <c r="V2628" s="4" t="str">
        <f>INDEX(Regional_Lookup!$B$2:$B$5,MATCH('Sample - Superstore'!M2628,Regional_Lookup!$A$2:$A$5,0))</f>
        <v>Sarah Miller</v>
      </c>
      <c r="W2628" s="4">
        <f>INDEX(Regional_Lookup!$C$2:$C$5, MATCH('Sample - Superstore'!M2628,Regional_Lookup!$A$2:$A$5, 0))</f>
        <v>0.16</v>
      </c>
      <c r="X2628" s="4">
        <f>U2628/R2628</f>
        <v>0.01</v>
      </c>
      <c r="Y2628" s="4" t="str">
        <f>IF(X2628&gt;=W2628, "Yes", "No")</f>
        <v>No</v>
      </c>
      <c r="Z2628" s="4">
        <f>D2628-C2628</f>
        <v>2</v>
      </c>
      <c r="AA2628" s="4" t="str" cm="1">
        <f t="array" ref="AA2628">_xlfn.IFS(Z2628&lt;=2,"Fast",Z2628&gt;5, "Slow", AND(Z2628&gt;=3,Z2628&lt;=5),"Standard")</f>
        <v>Fast</v>
      </c>
    </row>
    <row r="2629" spans="1:27" x14ac:dyDescent="0.2">
      <c r="A2629" s="4">
        <v>2628</v>
      </c>
      <c r="B2629" s="4" t="s">
        <v>9451</v>
      </c>
      <c r="C2629" s="5">
        <v>43052</v>
      </c>
      <c r="D2629" s="5">
        <v>43054</v>
      </c>
      <c r="E2629" s="4" t="s">
        <v>89</v>
      </c>
      <c r="F2629" s="4" t="s">
        <v>6559</v>
      </c>
      <c r="G2629" s="4" t="s">
        <v>6558</v>
      </c>
      <c r="H2629" s="4" t="s">
        <v>50</v>
      </c>
      <c r="I2629" s="4" t="s">
        <v>17</v>
      </c>
      <c r="J2629" s="4" t="s">
        <v>405</v>
      </c>
      <c r="K2629" s="4" t="s">
        <v>85</v>
      </c>
      <c r="L2629" s="4">
        <v>45503</v>
      </c>
      <c r="M2629" s="4" t="s">
        <v>5</v>
      </c>
      <c r="N2629" s="4" t="s">
        <v>7191</v>
      </c>
      <c r="O2629" s="4" t="s">
        <v>33</v>
      </c>
      <c r="P2629" s="4" t="s">
        <v>55</v>
      </c>
      <c r="Q2629" s="4" t="s">
        <v>7190</v>
      </c>
      <c r="R2629" s="4">
        <v>60.863999999999997</v>
      </c>
      <c r="S2629" s="4">
        <v>4</v>
      </c>
      <c r="T2629" s="4">
        <v>0.2</v>
      </c>
      <c r="U2629" s="4">
        <v>9.1295999999999999</v>
      </c>
      <c r="V2629" s="4" t="str">
        <f>INDEX(Regional_Lookup!$B$2:$B$5,MATCH('Sample - Superstore'!M2629,Regional_Lookup!$A$2:$A$5,0))</f>
        <v>Sarah Miller</v>
      </c>
      <c r="W2629" s="4">
        <f>INDEX(Regional_Lookup!$C$2:$C$5, MATCH('Sample - Superstore'!M2629,Regional_Lookup!$A$2:$A$5, 0))</f>
        <v>0.16</v>
      </c>
      <c r="X2629" s="4">
        <f>U2629/R2629</f>
        <v>0.15</v>
      </c>
      <c r="Y2629" s="4" t="str">
        <f>IF(X2629&gt;=W2629, "Yes", "No")</f>
        <v>No</v>
      </c>
      <c r="Z2629" s="4">
        <f>D2629-C2629</f>
        <v>2</v>
      </c>
      <c r="AA2629" s="4" t="str" cm="1">
        <f t="array" ref="AA2629">_xlfn.IFS(Z2629&lt;=2,"Fast",Z2629&gt;5, "Slow", AND(Z2629&gt;=3,Z2629&lt;=5),"Standard")</f>
        <v>Fast</v>
      </c>
    </row>
    <row r="2630" spans="1:27" x14ac:dyDescent="0.2">
      <c r="A2630" s="4">
        <v>2629</v>
      </c>
      <c r="B2630" s="4" t="s">
        <v>9451</v>
      </c>
      <c r="C2630" s="5">
        <v>43052</v>
      </c>
      <c r="D2630" s="5">
        <v>43054</v>
      </c>
      <c r="E2630" s="4" t="s">
        <v>89</v>
      </c>
      <c r="F2630" s="4" t="s">
        <v>6559</v>
      </c>
      <c r="G2630" s="4" t="s">
        <v>6558</v>
      </c>
      <c r="H2630" s="4" t="s">
        <v>50</v>
      </c>
      <c r="I2630" s="4" t="s">
        <v>17</v>
      </c>
      <c r="J2630" s="4" t="s">
        <v>405</v>
      </c>
      <c r="K2630" s="4" t="s">
        <v>85</v>
      </c>
      <c r="L2630" s="4">
        <v>45503</v>
      </c>
      <c r="M2630" s="4" t="s">
        <v>5</v>
      </c>
      <c r="N2630" s="4" t="s">
        <v>5857</v>
      </c>
      <c r="O2630" s="4" t="s">
        <v>33</v>
      </c>
      <c r="P2630" s="4" t="s">
        <v>1500</v>
      </c>
      <c r="Q2630" s="4" t="s">
        <v>5856</v>
      </c>
      <c r="R2630" s="4">
        <v>652.995</v>
      </c>
      <c r="S2630" s="4">
        <v>7</v>
      </c>
      <c r="T2630" s="4">
        <v>0.7</v>
      </c>
      <c r="U2630" s="4">
        <v>-935.95950000000005</v>
      </c>
      <c r="V2630" s="4" t="str">
        <f>INDEX(Regional_Lookup!$B$2:$B$5,MATCH('Sample - Superstore'!M2630,Regional_Lookup!$A$2:$A$5,0))</f>
        <v>Sarah Miller</v>
      </c>
      <c r="W2630" s="4">
        <f>INDEX(Regional_Lookup!$C$2:$C$5, MATCH('Sample - Superstore'!M2630,Regional_Lookup!$A$2:$A$5, 0))</f>
        <v>0.16</v>
      </c>
      <c r="X2630" s="4">
        <f>U2630/R2630</f>
        <v>-1.4333333333333333</v>
      </c>
      <c r="Y2630" s="4" t="str">
        <f>IF(X2630&gt;=W2630, "Yes", "No")</f>
        <v>No</v>
      </c>
      <c r="Z2630" s="4">
        <f>D2630-C2630</f>
        <v>2</v>
      </c>
      <c r="AA2630" s="4" t="str" cm="1">
        <f t="array" ref="AA2630">_xlfn.IFS(Z2630&lt;=2,"Fast",Z2630&gt;5, "Slow", AND(Z2630&gt;=3,Z2630&lt;=5),"Standard")</f>
        <v>Fast</v>
      </c>
    </row>
    <row r="2631" spans="1:27" x14ac:dyDescent="0.2">
      <c r="A2631" s="4">
        <v>2630</v>
      </c>
      <c r="B2631" s="4" t="s">
        <v>9451</v>
      </c>
      <c r="C2631" s="5">
        <v>43052</v>
      </c>
      <c r="D2631" s="5">
        <v>43054</v>
      </c>
      <c r="E2631" s="4" t="s">
        <v>89</v>
      </c>
      <c r="F2631" s="4" t="s">
        <v>6559</v>
      </c>
      <c r="G2631" s="4" t="s">
        <v>6558</v>
      </c>
      <c r="H2631" s="4" t="s">
        <v>50</v>
      </c>
      <c r="I2631" s="4" t="s">
        <v>17</v>
      </c>
      <c r="J2631" s="4" t="s">
        <v>405</v>
      </c>
      <c r="K2631" s="4" t="s">
        <v>85</v>
      </c>
      <c r="L2631" s="4">
        <v>45503</v>
      </c>
      <c r="M2631" s="4" t="s">
        <v>5</v>
      </c>
      <c r="N2631" s="4" t="s">
        <v>1513</v>
      </c>
      <c r="O2631" s="4" t="s">
        <v>13</v>
      </c>
      <c r="P2631" s="4" t="s">
        <v>100</v>
      </c>
      <c r="Q2631" s="4" t="s">
        <v>1512</v>
      </c>
      <c r="R2631" s="4">
        <v>11.22</v>
      </c>
      <c r="S2631" s="4">
        <v>10</v>
      </c>
      <c r="T2631" s="4">
        <v>0.7</v>
      </c>
      <c r="U2631" s="4">
        <v>-7.48</v>
      </c>
      <c r="V2631" s="4" t="str">
        <f>INDEX(Regional_Lookup!$B$2:$B$5,MATCH('Sample - Superstore'!M2631,Regional_Lookup!$A$2:$A$5,0))</f>
        <v>Sarah Miller</v>
      </c>
      <c r="W2631" s="4">
        <f>INDEX(Regional_Lookup!$C$2:$C$5, MATCH('Sample - Superstore'!M2631,Regional_Lookup!$A$2:$A$5, 0))</f>
        <v>0.16</v>
      </c>
      <c r="X2631" s="4">
        <f>U2631/R2631</f>
        <v>-0.66666666666666663</v>
      </c>
      <c r="Y2631" s="4" t="str">
        <f>IF(X2631&gt;=W2631, "Yes", "No")</f>
        <v>No</v>
      </c>
      <c r="Z2631" s="4">
        <f>D2631-C2631</f>
        <v>2</v>
      </c>
      <c r="AA2631" s="4" t="str" cm="1">
        <f t="array" ref="AA2631">_xlfn.IFS(Z2631&lt;=2,"Fast",Z2631&gt;5, "Slow", AND(Z2631&gt;=3,Z2631&lt;=5),"Standard")</f>
        <v>Fast</v>
      </c>
    </row>
    <row r="2632" spans="1:27" x14ac:dyDescent="0.2">
      <c r="A2632" s="4">
        <v>2631</v>
      </c>
      <c r="B2632" s="4" t="s">
        <v>9450</v>
      </c>
      <c r="C2632" s="5">
        <v>42257</v>
      </c>
      <c r="D2632" s="5">
        <v>42262</v>
      </c>
      <c r="E2632" s="4" t="s">
        <v>29</v>
      </c>
      <c r="F2632" s="4" t="s">
        <v>4151</v>
      </c>
      <c r="G2632" s="4" t="s">
        <v>4150</v>
      </c>
      <c r="H2632" s="4" t="s">
        <v>18</v>
      </c>
      <c r="I2632" s="4" t="s">
        <v>17</v>
      </c>
      <c r="J2632" s="4" t="s">
        <v>1908</v>
      </c>
      <c r="K2632" s="4" t="s">
        <v>1749</v>
      </c>
      <c r="L2632" s="4">
        <v>74133</v>
      </c>
      <c r="M2632" s="4" t="s">
        <v>3</v>
      </c>
      <c r="N2632" s="4" t="s">
        <v>454</v>
      </c>
      <c r="O2632" s="4" t="s">
        <v>13</v>
      </c>
      <c r="P2632" s="4" t="s">
        <v>24</v>
      </c>
      <c r="Q2632" s="4" t="s">
        <v>453</v>
      </c>
      <c r="R2632" s="4">
        <v>14.94</v>
      </c>
      <c r="S2632" s="4">
        <v>3</v>
      </c>
      <c r="T2632" s="4">
        <v>0</v>
      </c>
      <c r="U2632" s="4">
        <v>7.0217999999999998</v>
      </c>
      <c r="V2632" s="4" t="str">
        <f>INDEX(Regional_Lookup!$B$2:$B$5,MATCH('Sample - Superstore'!M2632,Regional_Lookup!$A$2:$A$5,0))</f>
        <v>David Johnson</v>
      </c>
      <c r="W2632" s="4">
        <f>INDEX(Regional_Lookup!$C$2:$C$5, MATCH('Sample - Superstore'!M2632,Regional_Lookup!$A$2:$A$5, 0))</f>
        <v>0.14000000000000001</v>
      </c>
      <c r="X2632" s="4">
        <f>U2632/R2632</f>
        <v>0.47000000000000003</v>
      </c>
      <c r="Y2632" s="4" t="str">
        <f>IF(X2632&gt;=W2632, "Yes", "No")</f>
        <v>Yes</v>
      </c>
      <c r="Z2632" s="4">
        <f>D2632-C2632</f>
        <v>5</v>
      </c>
      <c r="AA2632" s="4" t="str" cm="1">
        <f t="array" ref="AA2632">_xlfn.IFS(Z2632&lt;=2,"Fast",Z2632&gt;5, "Slow", AND(Z2632&gt;=3,Z2632&lt;=5),"Standard")</f>
        <v>Standard</v>
      </c>
    </row>
    <row r="2633" spans="1:27" x14ac:dyDescent="0.2">
      <c r="A2633" s="4">
        <v>2632</v>
      </c>
      <c r="B2633" s="4" t="s">
        <v>9449</v>
      </c>
      <c r="C2633" s="5">
        <v>42870</v>
      </c>
      <c r="D2633" s="5">
        <v>42875</v>
      </c>
      <c r="E2633" s="4" t="s">
        <v>29</v>
      </c>
      <c r="F2633" s="4" t="s">
        <v>5763</v>
      </c>
      <c r="G2633" s="4" t="s">
        <v>5762</v>
      </c>
      <c r="H2633" s="4" t="s">
        <v>18</v>
      </c>
      <c r="I2633" s="4" t="s">
        <v>17</v>
      </c>
      <c r="J2633" s="4" t="s">
        <v>234</v>
      </c>
      <c r="K2633" s="4" t="s">
        <v>233</v>
      </c>
      <c r="L2633" s="4">
        <v>98103</v>
      </c>
      <c r="M2633" s="4" t="s">
        <v>9</v>
      </c>
      <c r="N2633" s="4" t="s">
        <v>3478</v>
      </c>
      <c r="O2633" s="4" t="s">
        <v>37</v>
      </c>
      <c r="P2633" s="4" t="s">
        <v>36</v>
      </c>
      <c r="Q2633" s="4" t="s">
        <v>3477</v>
      </c>
      <c r="R2633" s="4">
        <v>39.96</v>
      </c>
      <c r="S2633" s="4">
        <v>2</v>
      </c>
      <c r="T2633" s="4">
        <v>0</v>
      </c>
      <c r="U2633" s="4">
        <v>17.1828</v>
      </c>
      <c r="V2633" s="4" t="str">
        <f>INDEX(Regional_Lookup!$B$2:$B$5,MATCH('Sample - Superstore'!M2633,Regional_Lookup!$A$2:$A$5,0))</f>
        <v>James Chen</v>
      </c>
      <c r="W2633" s="4">
        <f>INDEX(Regional_Lookup!$C$2:$C$5, MATCH('Sample - Superstore'!M2633,Regional_Lookup!$A$2:$A$5, 0))</f>
        <v>0.18</v>
      </c>
      <c r="X2633" s="4">
        <f>U2633/R2633</f>
        <v>0.43</v>
      </c>
      <c r="Y2633" s="4" t="str">
        <f>IF(X2633&gt;=W2633, "Yes", "No")</f>
        <v>Yes</v>
      </c>
      <c r="Z2633" s="4">
        <f>D2633-C2633</f>
        <v>5</v>
      </c>
      <c r="AA2633" s="4" t="str" cm="1">
        <f t="array" ref="AA2633">_xlfn.IFS(Z2633&lt;=2,"Fast",Z2633&gt;5, "Slow", AND(Z2633&gt;=3,Z2633&lt;=5),"Standard")</f>
        <v>Standard</v>
      </c>
    </row>
    <row r="2634" spans="1:27" x14ac:dyDescent="0.2">
      <c r="A2634" s="4">
        <v>2633</v>
      </c>
      <c r="B2634" s="4" t="s">
        <v>9449</v>
      </c>
      <c r="C2634" s="5">
        <v>42870</v>
      </c>
      <c r="D2634" s="5">
        <v>42875</v>
      </c>
      <c r="E2634" s="4" t="s">
        <v>29</v>
      </c>
      <c r="F2634" s="4" t="s">
        <v>5763</v>
      </c>
      <c r="G2634" s="4" t="s">
        <v>5762</v>
      </c>
      <c r="H2634" s="4" t="s">
        <v>18</v>
      </c>
      <c r="I2634" s="4" t="s">
        <v>17</v>
      </c>
      <c r="J2634" s="4" t="s">
        <v>234</v>
      </c>
      <c r="K2634" s="4" t="s">
        <v>233</v>
      </c>
      <c r="L2634" s="4">
        <v>98103</v>
      </c>
      <c r="M2634" s="4" t="s">
        <v>9</v>
      </c>
      <c r="N2634" s="4" t="s">
        <v>5195</v>
      </c>
      <c r="O2634" s="4" t="s">
        <v>37</v>
      </c>
      <c r="P2634" s="4" t="s">
        <v>221</v>
      </c>
      <c r="Q2634" s="4" t="s">
        <v>5194</v>
      </c>
      <c r="R2634" s="4">
        <v>42.624000000000002</v>
      </c>
      <c r="S2634" s="4">
        <v>2</v>
      </c>
      <c r="T2634" s="4">
        <v>0.2</v>
      </c>
      <c r="U2634" s="4">
        <v>4.2624000000000004</v>
      </c>
      <c r="V2634" s="4" t="str">
        <f>INDEX(Regional_Lookup!$B$2:$B$5,MATCH('Sample - Superstore'!M2634,Regional_Lookup!$A$2:$A$5,0))</f>
        <v>James Chen</v>
      </c>
      <c r="W2634" s="4">
        <f>INDEX(Regional_Lookup!$C$2:$C$5, MATCH('Sample - Superstore'!M2634,Regional_Lookup!$A$2:$A$5, 0))</f>
        <v>0.18</v>
      </c>
      <c r="X2634" s="4">
        <f>U2634/R2634</f>
        <v>0.1</v>
      </c>
      <c r="Y2634" s="4" t="str">
        <f>IF(X2634&gt;=W2634, "Yes", "No")</f>
        <v>No</v>
      </c>
      <c r="Z2634" s="4">
        <f>D2634-C2634</f>
        <v>5</v>
      </c>
      <c r="AA2634" s="4" t="str" cm="1">
        <f t="array" ref="AA2634">_xlfn.IFS(Z2634&lt;=2,"Fast",Z2634&gt;5, "Slow", AND(Z2634&gt;=3,Z2634&lt;=5),"Standard")</f>
        <v>Standard</v>
      </c>
    </row>
    <row r="2635" spans="1:27" x14ac:dyDescent="0.2">
      <c r="A2635" s="4">
        <v>2634</v>
      </c>
      <c r="B2635" s="4" t="s">
        <v>9449</v>
      </c>
      <c r="C2635" s="5">
        <v>42870</v>
      </c>
      <c r="D2635" s="5">
        <v>42875</v>
      </c>
      <c r="E2635" s="4" t="s">
        <v>29</v>
      </c>
      <c r="F2635" s="4" t="s">
        <v>5763</v>
      </c>
      <c r="G2635" s="4" t="s">
        <v>5762</v>
      </c>
      <c r="H2635" s="4" t="s">
        <v>18</v>
      </c>
      <c r="I2635" s="4" t="s">
        <v>17</v>
      </c>
      <c r="J2635" s="4" t="s">
        <v>234</v>
      </c>
      <c r="K2635" s="4" t="s">
        <v>233</v>
      </c>
      <c r="L2635" s="4">
        <v>98103</v>
      </c>
      <c r="M2635" s="4" t="s">
        <v>9</v>
      </c>
      <c r="N2635" s="4" t="s">
        <v>5153</v>
      </c>
      <c r="O2635" s="4" t="s">
        <v>37</v>
      </c>
      <c r="P2635" s="4" t="s">
        <v>221</v>
      </c>
      <c r="Q2635" s="4" t="s">
        <v>5152</v>
      </c>
      <c r="R2635" s="4">
        <v>220.96</v>
      </c>
      <c r="S2635" s="4">
        <v>1</v>
      </c>
      <c r="T2635" s="4">
        <v>0.2</v>
      </c>
      <c r="U2635" s="4">
        <v>24.858000000000001</v>
      </c>
      <c r="V2635" s="4" t="str">
        <f>INDEX(Regional_Lookup!$B$2:$B$5,MATCH('Sample - Superstore'!M2635,Regional_Lookup!$A$2:$A$5,0))</f>
        <v>James Chen</v>
      </c>
      <c r="W2635" s="4">
        <f>INDEX(Regional_Lookup!$C$2:$C$5, MATCH('Sample - Superstore'!M2635,Regional_Lookup!$A$2:$A$5, 0))</f>
        <v>0.18</v>
      </c>
      <c r="X2635" s="4">
        <f>U2635/R2635</f>
        <v>0.1125</v>
      </c>
      <c r="Y2635" s="4" t="str">
        <f>IF(X2635&gt;=W2635, "Yes", "No")</f>
        <v>No</v>
      </c>
      <c r="Z2635" s="4">
        <f>D2635-C2635</f>
        <v>5</v>
      </c>
      <c r="AA2635" s="4" t="str" cm="1">
        <f t="array" ref="AA2635">_xlfn.IFS(Z2635&lt;=2,"Fast",Z2635&gt;5, "Slow", AND(Z2635&gt;=3,Z2635&lt;=5),"Standard")</f>
        <v>Standard</v>
      </c>
    </row>
    <row r="2636" spans="1:27" x14ac:dyDescent="0.2">
      <c r="A2636" s="4">
        <v>2635</v>
      </c>
      <c r="B2636" s="4" t="s">
        <v>9448</v>
      </c>
      <c r="C2636" s="5">
        <v>42190</v>
      </c>
      <c r="D2636" s="5">
        <v>42195</v>
      </c>
      <c r="E2636" s="4" t="s">
        <v>21</v>
      </c>
      <c r="F2636" s="4" t="s">
        <v>2559</v>
      </c>
      <c r="G2636" s="4" t="s">
        <v>2558</v>
      </c>
      <c r="H2636" s="4" t="s">
        <v>50</v>
      </c>
      <c r="I2636" s="4" t="s">
        <v>17</v>
      </c>
      <c r="J2636" s="4" t="s">
        <v>2013</v>
      </c>
      <c r="K2636" s="4" t="s">
        <v>636</v>
      </c>
      <c r="L2636" s="4">
        <v>28314</v>
      </c>
      <c r="M2636" s="4" t="s">
        <v>7</v>
      </c>
      <c r="N2636" s="4" t="s">
        <v>4548</v>
      </c>
      <c r="O2636" s="4" t="s">
        <v>37</v>
      </c>
      <c r="P2636" s="4" t="s">
        <v>36</v>
      </c>
      <c r="Q2636" s="4" t="s">
        <v>4547</v>
      </c>
      <c r="R2636" s="4">
        <v>4.9279999999999999</v>
      </c>
      <c r="S2636" s="4">
        <v>2</v>
      </c>
      <c r="T2636" s="4">
        <v>0.2</v>
      </c>
      <c r="U2636" s="4">
        <v>0.73919999999999997</v>
      </c>
      <c r="V2636" s="4" t="str">
        <f>INDEX(Regional_Lookup!$B$2:$B$5,MATCH('Sample - Superstore'!M2636,Regional_Lookup!$A$2:$A$5,0))</f>
        <v>Maria Santos</v>
      </c>
      <c r="W2636" s="4">
        <f>INDEX(Regional_Lookup!$C$2:$C$5, MATCH('Sample - Superstore'!M2636,Regional_Lookup!$A$2:$A$5, 0))</f>
        <v>0.15</v>
      </c>
      <c r="X2636" s="4">
        <f>U2636/R2636</f>
        <v>0.15</v>
      </c>
      <c r="Y2636" s="4" t="str">
        <f>IF(X2636&gt;=W2636, "Yes", "No")</f>
        <v>Yes</v>
      </c>
      <c r="Z2636" s="4">
        <f>D2636-C2636</f>
        <v>5</v>
      </c>
      <c r="AA2636" s="4" t="str" cm="1">
        <f t="array" ref="AA2636">_xlfn.IFS(Z2636&lt;=2,"Fast",Z2636&gt;5, "Slow", AND(Z2636&gt;=3,Z2636&lt;=5),"Standard")</f>
        <v>Standard</v>
      </c>
    </row>
    <row r="2637" spans="1:27" x14ac:dyDescent="0.2">
      <c r="A2637" s="4">
        <v>2636</v>
      </c>
      <c r="B2637" s="4" t="s">
        <v>9448</v>
      </c>
      <c r="C2637" s="5">
        <v>42190</v>
      </c>
      <c r="D2637" s="5">
        <v>42195</v>
      </c>
      <c r="E2637" s="4" t="s">
        <v>21</v>
      </c>
      <c r="F2637" s="4" t="s">
        <v>2559</v>
      </c>
      <c r="G2637" s="4" t="s">
        <v>2558</v>
      </c>
      <c r="H2637" s="4" t="s">
        <v>50</v>
      </c>
      <c r="I2637" s="4" t="s">
        <v>17</v>
      </c>
      <c r="J2637" s="4" t="s">
        <v>2013</v>
      </c>
      <c r="K2637" s="4" t="s">
        <v>636</v>
      </c>
      <c r="L2637" s="4">
        <v>28314</v>
      </c>
      <c r="M2637" s="4" t="s">
        <v>7</v>
      </c>
      <c r="N2637" s="4" t="s">
        <v>642</v>
      </c>
      <c r="O2637" s="4" t="s">
        <v>13</v>
      </c>
      <c r="P2637" s="4" t="s">
        <v>100</v>
      </c>
      <c r="Q2637" s="4" t="s">
        <v>641</v>
      </c>
      <c r="R2637" s="4">
        <v>7.23</v>
      </c>
      <c r="S2637" s="4">
        <v>5</v>
      </c>
      <c r="T2637" s="4">
        <v>0.7</v>
      </c>
      <c r="U2637" s="4">
        <v>-5.7839999999999998</v>
      </c>
      <c r="V2637" s="4" t="str">
        <f>INDEX(Regional_Lookup!$B$2:$B$5,MATCH('Sample - Superstore'!M2637,Regional_Lookup!$A$2:$A$5,0))</f>
        <v>Maria Santos</v>
      </c>
      <c r="W2637" s="4">
        <f>INDEX(Regional_Lookup!$C$2:$C$5, MATCH('Sample - Superstore'!M2637,Regional_Lookup!$A$2:$A$5, 0))</f>
        <v>0.15</v>
      </c>
      <c r="X2637" s="4">
        <f>U2637/R2637</f>
        <v>-0.79999999999999993</v>
      </c>
      <c r="Y2637" s="4" t="str">
        <f>IF(X2637&gt;=W2637, "Yes", "No")</f>
        <v>No</v>
      </c>
      <c r="Z2637" s="4">
        <f>D2637-C2637</f>
        <v>5</v>
      </c>
      <c r="AA2637" s="4" t="str" cm="1">
        <f t="array" ref="AA2637">_xlfn.IFS(Z2637&lt;=2,"Fast",Z2637&gt;5, "Slow", AND(Z2637&gt;=3,Z2637&lt;=5),"Standard")</f>
        <v>Standard</v>
      </c>
    </row>
    <row r="2638" spans="1:27" x14ac:dyDescent="0.2">
      <c r="A2638" s="4">
        <v>2637</v>
      </c>
      <c r="B2638" s="4" t="s">
        <v>9447</v>
      </c>
      <c r="C2638" s="5">
        <v>42231</v>
      </c>
      <c r="D2638" s="5">
        <v>42235</v>
      </c>
      <c r="E2638" s="4" t="s">
        <v>29</v>
      </c>
      <c r="F2638" s="4" t="s">
        <v>7770</v>
      </c>
      <c r="G2638" s="4" t="s">
        <v>7769</v>
      </c>
      <c r="H2638" s="4" t="s">
        <v>50</v>
      </c>
      <c r="I2638" s="4" t="s">
        <v>17</v>
      </c>
      <c r="J2638" s="4" t="s">
        <v>59</v>
      </c>
      <c r="K2638" s="4" t="s">
        <v>15</v>
      </c>
      <c r="L2638" s="4">
        <v>90045</v>
      </c>
      <c r="M2638" s="4" t="s">
        <v>9</v>
      </c>
      <c r="N2638" s="4" t="s">
        <v>676</v>
      </c>
      <c r="O2638" s="4" t="s">
        <v>13</v>
      </c>
      <c r="P2638" s="4" t="s">
        <v>231</v>
      </c>
      <c r="Q2638" s="4" t="s">
        <v>675</v>
      </c>
      <c r="R2638" s="4">
        <v>323.10000000000002</v>
      </c>
      <c r="S2638" s="4">
        <v>2</v>
      </c>
      <c r="T2638" s="4">
        <v>0</v>
      </c>
      <c r="U2638" s="4">
        <v>61.389000000000003</v>
      </c>
      <c r="V2638" s="4" t="str">
        <f>INDEX(Regional_Lookup!$B$2:$B$5,MATCH('Sample - Superstore'!M2638,Regional_Lookup!$A$2:$A$5,0))</f>
        <v>James Chen</v>
      </c>
      <c r="W2638" s="4">
        <f>INDEX(Regional_Lookup!$C$2:$C$5, MATCH('Sample - Superstore'!M2638,Regional_Lookup!$A$2:$A$5, 0))</f>
        <v>0.18</v>
      </c>
      <c r="X2638" s="4">
        <f>U2638/R2638</f>
        <v>0.19</v>
      </c>
      <c r="Y2638" s="4" t="str">
        <f>IF(X2638&gt;=W2638, "Yes", "No")</f>
        <v>Yes</v>
      </c>
      <c r="Z2638" s="4">
        <f>D2638-C2638</f>
        <v>4</v>
      </c>
      <c r="AA2638" s="4" t="str" cm="1">
        <f t="array" ref="AA2638">_xlfn.IFS(Z2638&lt;=2,"Fast",Z2638&gt;5, "Slow", AND(Z2638&gt;=3,Z2638&lt;=5),"Standard")</f>
        <v>Standard</v>
      </c>
    </row>
    <row r="2639" spans="1:27" x14ac:dyDescent="0.2">
      <c r="A2639" s="4">
        <v>2638</v>
      </c>
      <c r="B2639" s="4" t="s">
        <v>9446</v>
      </c>
      <c r="C2639" s="5">
        <v>42898</v>
      </c>
      <c r="D2639" s="5">
        <v>42904</v>
      </c>
      <c r="E2639" s="4" t="s">
        <v>29</v>
      </c>
      <c r="F2639" s="4" t="s">
        <v>5908</v>
      </c>
      <c r="G2639" s="4" t="s">
        <v>5907</v>
      </c>
      <c r="H2639" s="4" t="s">
        <v>18</v>
      </c>
      <c r="I2639" s="4" t="s">
        <v>17</v>
      </c>
      <c r="J2639" s="4" t="s">
        <v>254</v>
      </c>
      <c r="K2639" s="4" t="s">
        <v>66</v>
      </c>
      <c r="L2639" s="4">
        <v>10035</v>
      </c>
      <c r="M2639" s="4" t="s">
        <v>5</v>
      </c>
      <c r="N2639" s="4" t="s">
        <v>4035</v>
      </c>
      <c r="O2639" s="4" t="s">
        <v>13</v>
      </c>
      <c r="P2639" s="4" t="s">
        <v>24</v>
      </c>
      <c r="Q2639" s="4" t="s">
        <v>4034</v>
      </c>
      <c r="R2639" s="4">
        <v>19.04</v>
      </c>
      <c r="S2639" s="4">
        <v>4</v>
      </c>
      <c r="T2639" s="4">
        <v>0</v>
      </c>
      <c r="U2639" s="4">
        <v>9.3295999999999992</v>
      </c>
      <c r="V2639" s="4" t="str">
        <f>INDEX(Regional_Lookup!$B$2:$B$5,MATCH('Sample - Superstore'!M2639,Regional_Lookup!$A$2:$A$5,0))</f>
        <v>Sarah Miller</v>
      </c>
      <c r="W2639" s="4">
        <f>INDEX(Regional_Lookup!$C$2:$C$5, MATCH('Sample - Superstore'!M2639,Regional_Lookup!$A$2:$A$5, 0))</f>
        <v>0.16</v>
      </c>
      <c r="X2639" s="4">
        <f>U2639/R2639</f>
        <v>0.49</v>
      </c>
      <c r="Y2639" s="4" t="str">
        <f>IF(X2639&gt;=W2639, "Yes", "No")</f>
        <v>Yes</v>
      </c>
      <c r="Z2639" s="4">
        <f>D2639-C2639</f>
        <v>6</v>
      </c>
      <c r="AA2639" s="4" t="str" cm="1">
        <f t="array" ref="AA2639">_xlfn.IFS(Z2639&lt;=2,"Fast",Z2639&gt;5, "Slow", AND(Z2639&gt;=3,Z2639&lt;=5),"Standard")</f>
        <v>Slow</v>
      </c>
    </row>
    <row r="2640" spans="1:27" x14ac:dyDescent="0.2">
      <c r="A2640" s="4">
        <v>2639</v>
      </c>
      <c r="B2640" s="4" t="s">
        <v>9446</v>
      </c>
      <c r="C2640" s="5">
        <v>42898</v>
      </c>
      <c r="D2640" s="5">
        <v>42904</v>
      </c>
      <c r="E2640" s="4" t="s">
        <v>29</v>
      </c>
      <c r="F2640" s="4" t="s">
        <v>5908</v>
      </c>
      <c r="G2640" s="4" t="s">
        <v>5907</v>
      </c>
      <c r="H2640" s="4" t="s">
        <v>18</v>
      </c>
      <c r="I2640" s="4" t="s">
        <v>17</v>
      </c>
      <c r="J2640" s="4" t="s">
        <v>254</v>
      </c>
      <c r="K2640" s="4" t="s">
        <v>66</v>
      </c>
      <c r="L2640" s="4">
        <v>10035</v>
      </c>
      <c r="M2640" s="4" t="s">
        <v>5</v>
      </c>
      <c r="N2640" s="4" t="s">
        <v>7929</v>
      </c>
      <c r="O2640" s="4" t="s">
        <v>13</v>
      </c>
      <c r="P2640" s="4" t="s">
        <v>100</v>
      </c>
      <c r="Q2640" s="4" t="s">
        <v>7928</v>
      </c>
      <c r="R2640" s="4">
        <v>13.128</v>
      </c>
      <c r="S2640" s="4">
        <v>3</v>
      </c>
      <c r="T2640" s="4">
        <v>0.2</v>
      </c>
      <c r="U2640" s="4">
        <v>4.2666000000000004</v>
      </c>
      <c r="V2640" s="4" t="str">
        <f>INDEX(Regional_Lookup!$B$2:$B$5,MATCH('Sample - Superstore'!M2640,Regional_Lookup!$A$2:$A$5,0))</f>
        <v>Sarah Miller</v>
      </c>
      <c r="W2640" s="4">
        <f>INDEX(Regional_Lookup!$C$2:$C$5, MATCH('Sample - Superstore'!M2640,Regional_Lookup!$A$2:$A$5, 0))</f>
        <v>0.16</v>
      </c>
      <c r="X2640" s="4">
        <f>U2640/R2640</f>
        <v>0.32500000000000001</v>
      </c>
      <c r="Y2640" s="4" t="str">
        <f>IF(X2640&gt;=W2640, "Yes", "No")</f>
        <v>Yes</v>
      </c>
      <c r="Z2640" s="4">
        <f>D2640-C2640</f>
        <v>6</v>
      </c>
      <c r="AA2640" s="4" t="str" cm="1">
        <f t="array" ref="AA2640">_xlfn.IFS(Z2640&lt;=2,"Fast",Z2640&gt;5, "Slow", AND(Z2640&gt;=3,Z2640&lt;=5),"Standard")</f>
        <v>Slow</v>
      </c>
    </row>
    <row r="2641" spans="1:27" x14ac:dyDescent="0.2">
      <c r="A2641" s="4">
        <v>2640</v>
      </c>
      <c r="B2641" s="4" t="s">
        <v>9446</v>
      </c>
      <c r="C2641" s="5">
        <v>42898</v>
      </c>
      <c r="D2641" s="5">
        <v>42904</v>
      </c>
      <c r="E2641" s="4" t="s">
        <v>29</v>
      </c>
      <c r="F2641" s="4" t="s">
        <v>5908</v>
      </c>
      <c r="G2641" s="4" t="s">
        <v>5907</v>
      </c>
      <c r="H2641" s="4" t="s">
        <v>18</v>
      </c>
      <c r="I2641" s="4" t="s">
        <v>17</v>
      </c>
      <c r="J2641" s="4" t="s">
        <v>254</v>
      </c>
      <c r="K2641" s="4" t="s">
        <v>66</v>
      </c>
      <c r="L2641" s="4">
        <v>10035</v>
      </c>
      <c r="M2641" s="4" t="s">
        <v>5</v>
      </c>
      <c r="N2641" s="4" t="s">
        <v>6088</v>
      </c>
      <c r="O2641" s="4" t="s">
        <v>13</v>
      </c>
      <c r="P2641" s="4" t="s">
        <v>116</v>
      </c>
      <c r="Q2641" s="4" t="s">
        <v>6087</v>
      </c>
      <c r="R2641" s="4">
        <v>64.14</v>
      </c>
      <c r="S2641" s="4">
        <v>3</v>
      </c>
      <c r="T2641" s="4">
        <v>0</v>
      </c>
      <c r="U2641" s="4">
        <v>16.676400000000001</v>
      </c>
      <c r="V2641" s="4" t="str">
        <f>INDEX(Regional_Lookup!$B$2:$B$5,MATCH('Sample - Superstore'!M2641,Regional_Lookup!$A$2:$A$5,0))</f>
        <v>Sarah Miller</v>
      </c>
      <c r="W2641" s="4">
        <f>INDEX(Regional_Lookup!$C$2:$C$5, MATCH('Sample - Superstore'!M2641,Regional_Lookup!$A$2:$A$5, 0))</f>
        <v>0.16</v>
      </c>
      <c r="X2641" s="4">
        <f>U2641/R2641</f>
        <v>0.26</v>
      </c>
      <c r="Y2641" s="4" t="str">
        <f>IF(X2641&gt;=W2641, "Yes", "No")</f>
        <v>Yes</v>
      </c>
      <c r="Z2641" s="4">
        <f>D2641-C2641</f>
        <v>6</v>
      </c>
      <c r="AA2641" s="4" t="str" cm="1">
        <f t="array" ref="AA2641">_xlfn.IFS(Z2641&lt;=2,"Fast",Z2641&gt;5, "Slow", AND(Z2641&gt;=3,Z2641&lt;=5),"Standard")</f>
        <v>Slow</v>
      </c>
    </row>
    <row r="2642" spans="1:27" x14ac:dyDescent="0.2">
      <c r="A2642" s="4">
        <v>2641</v>
      </c>
      <c r="B2642" s="4" t="s">
        <v>9446</v>
      </c>
      <c r="C2642" s="5">
        <v>42898</v>
      </c>
      <c r="D2642" s="5">
        <v>42904</v>
      </c>
      <c r="E2642" s="4" t="s">
        <v>29</v>
      </c>
      <c r="F2642" s="4" t="s">
        <v>5908</v>
      </c>
      <c r="G2642" s="4" t="s">
        <v>5907</v>
      </c>
      <c r="H2642" s="4" t="s">
        <v>18</v>
      </c>
      <c r="I2642" s="4" t="s">
        <v>17</v>
      </c>
      <c r="J2642" s="4" t="s">
        <v>254</v>
      </c>
      <c r="K2642" s="4" t="s">
        <v>66</v>
      </c>
      <c r="L2642" s="4">
        <v>10035</v>
      </c>
      <c r="M2642" s="4" t="s">
        <v>5</v>
      </c>
      <c r="N2642" s="4" t="s">
        <v>7436</v>
      </c>
      <c r="O2642" s="4" t="s">
        <v>37</v>
      </c>
      <c r="P2642" s="4" t="s">
        <v>221</v>
      </c>
      <c r="Q2642" s="4" t="s">
        <v>7435</v>
      </c>
      <c r="R2642" s="4">
        <v>858.24</v>
      </c>
      <c r="S2642" s="4">
        <v>4</v>
      </c>
      <c r="T2642" s="4">
        <v>0.1</v>
      </c>
      <c r="U2642" s="4">
        <v>143.04</v>
      </c>
      <c r="V2642" s="4" t="str">
        <f>INDEX(Regional_Lookup!$B$2:$B$5,MATCH('Sample - Superstore'!M2642,Regional_Lookup!$A$2:$A$5,0))</f>
        <v>Sarah Miller</v>
      </c>
      <c r="W2642" s="4">
        <f>INDEX(Regional_Lookup!$C$2:$C$5, MATCH('Sample - Superstore'!M2642,Regional_Lookup!$A$2:$A$5, 0))</f>
        <v>0.16</v>
      </c>
      <c r="X2642" s="4">
        <f>U2642/R2642</f>
        <v>0.16666666666666666</v>
      </c>
      <c r="Y2642" s="4" t="str">
        <f>IF(X2642&gt;=W2642, "Yes", "No")</f>
        <v>Yes</v>
      </c>
      <c r="Z2642" s="4">
        <f>D2642-C2642</f>
        <v>6</v>
      </c>
      <c r="AA2642" s="4" t="str" cm="1">
        <f t="array" ref="AA2642">_xlfn.IFS(Z2642&lt;=2,"Fast",Z2642&gt;5, "Slow", AND(Z2642&gt;=3,Z2642&lt;=5),"Standard")</f>
        <v>Slow</v>
      </c>
    </row>
    <row r="2643" spans="1:27" x14ac:dyDescent="0.2">
      <c r="A2643" s="4">
        <v>2642</v>
      </c>
      <c r="B2643" s="4" t="s">
        <v>9445</v>
      </c>
      <c r="C2643" s="5">
        <v>42055</v>
      </c>
      <c r="D2643" s="5">
        <v>42060</v>
      </c>
      <c r="E2643" s="4" t="s">
        <v>29</v>
      </c>
      <c r="F2643" s="4" t="s">
        <v>1699</v>
      </c>
      <c r="G2643" s="4" t="s">
        <v>1698</v>
      </c>
      <c r="H2643" s="4" t="s">
        <v>18</v>
      </c>
      <c r="I2643" s="4" t="s">
        <v>17</v>
      </c>
      <c r="J2643" s="4" t="s">
        <v>6506</v>
      </c>
      <c r="K2643" s="4" t="s">
        <v>858</v>
      </c>
      <c r="L2643" s="4">
        <v>71901</v>
      </c>
      <c r="M2643" s="4" t="s">
        <v>7</v>
      </c>
      <c r="N2643" s="4" t="s">
        <v>4058</v>
      </c>
      <c r="O2643" s="4" t="s">
        <v>33</v>
      </c>
      <c r="P2643" s="4" t="s">
        <v>55</v>
      </c>
      <c r="Q2643" s="4" t="s">
        <v>4057</v>
      </c>
      <c r="R2643" s="4">
        <v>29.99</v>
      </c>
      <c r="S2643" s="4">
        <v>1</v>
      </c>
      <c r="T2643" s="4">
        <v>0</v>
      </c>
      <c r="U2643" s="4">
        <v>2.9990000000000001</v>
      </c>
      <c r="V2643" s="4" t="str">
        <f>INDEX(Regional_Lookup!$B$2:$B$5,MATCH('Sample - Superstore'!M2643,Regional_Lookup!$A$2:$A$5,0))</f>
        <v>Maria Santos</v>
      </c>
      <c r="W2643" s="4">
        <f>INDEX(Regional_Lookup!$C$2:$C$5, MATCH('Sample - Superstore'!M2643,Regional_Lookup!$A$2:$A$5, 0))</f>
        <v>0.15</v>
      </c>
      <c r="X2643" s="4">
        <f>U2643/R2643</f>
        <v>0.1</v>
      </c>
      <c r="Y2643" s="4" t="str">
        <f>IF(X2643&gt;=W2643, "Yes", "No")</f>
        <v>No</v>
      </c>
      <c r="Z2643" s="4">
        <f>D2643-C2643</f>
        <v>5</v>
      </c>
      <c r="AA2643" s="4" t="str" cm="1">
        <f t="array" ref="AA2643">_xlfn.IFS(Z2643&lt;=2,"Fast",Z2643&gt;5, "Slow", AND(Z2643&gt;=3,Z2643&lt;=5),"Standard")</f>
        <v>Standard</v>
      </c>
    </row>
    <row r="2644" spans="1:27" x14ac:dyDescent="0.2">
      <c r="A2644" s="4">
        <v>2643</v>
      </c>
      <c r="B2644" s="4" t="s">
        <v>9444</v>
      </c>
      <c r="C2644" s="5">
        <v>42733</v>
      </c>
      <c r="D2644" s="5">
        <v>42734</v>
      </c>
      <c r="E2644" s="4" t="s">
        <v>89</v>
      </c>
      <c r="F2644" s="4" t="s">
        <v>1118</v>
      </c>
      <c r="G2644" s="4" t="s">
        <v>1117</v>
      </c>
      <c r="H2644" s="4" t="s">
        <v>18</v>
      </c>
      <c r="I2644" s="4" t="s">
        <v>17</v>
      </c>
      <c r="J2644" s="4" t="s">
        <v>908</v>
      </c>
      <c r="K2644" s="4" t="s">
        <v>318</v>
      </c>
      <c r="L2644" s="4">
        <v>60505</v>
      </c>
      <c r="M2644" s="4" t="s">
        <v>3</v>
      </c>
      <c r="N2644" s="4" t="s">
        <v>6295</v>
      </c>
      <c r="O2644" s="4" t="s">
        <v>13</v>
      </c>
      <c r="P2644" s="4" t="s">
        <v>24</v>
      </c>
      <c r="Q2644" s="4" t="s">
        <v>6294</v>
      </c>
      <c r="R2644" s="4">
        <v>186.048</v>
      </c>
      <c r="S2644" s="4">
        <v>6</v>
      </c>
      <c r="T2644" s="4">
        <v>0.2</v>
      </c>
      <c r="U2644" s="4">
        <v>67.442400000000006</v>
      </c>
      <c r="V2644" s="4" t="str">
        <f>INDEX(Regional_Lookup!$B$2:$B$5,MATCH('Sample - Superstore'!M2644,Regional_Lookup!$A$2:$A$5,0))</f>
        <v>David Johnson</v>
      </c>
      <c r="W2644" s="4">
        <f>INDEX(Regional_Lookup!$C$2:$C$5, MATCH('Sample - Superstore'!M2644,Regional_Lookup!$A$2:$A$5, 0))</f>
        <v>0.14000000000000001</v>
      </c>
      <c r="X2644" s="4">
        <f>U2644/R2644</f>
        <v>0.36250000000000004</v>
      </c>
      <c r="Y2644" s="4" t="str">
        <f>IF(X2644&gt;=W2644, "Yes", "No")</f>
        <v>Yes</v>
      </c>
      <c r="Z2644" s="4">
        <f>D2644-C2644</f>
        <v>1</v>
      </c>
      <c r="AA2644" s="4" t="str" cm="1">
        <f t="array" ref="AA2644">_xlfn.IFS(Z2644&lt;=2,"Fast",Z2644&gt;5, "Slow", AND(Z2644&gt;=3,Z2644&lt;=5),"Standard")</f>
        <v>Fast</v>
      </c>
    </row>
    <row r="2645" spans="1:27" x14ac:dyDescent="0.2">
      <c r="A2645" s="4">
        <v>2644</v>
      </c>
      <c r="B2645" s="4" t="s">
        <v>9443</v>
      </c>
      <c r="C2645" s="5">
        <v>42477</v>
      </c>
      <c r="D2645" s="5">
        <v>42481</v>
      </c>
      <c r="E2645" s="4" t="s">
        <v>21</v>
      </c>
      <c r="F2645" s="4" t="s">
        <v>3654</v>
      </c>
      <c r="G2645" s="4" t="s">
        <v>3653</v>
      </c>
      <c r="H2645" s="4" t="s">
        <v>102</v>
      </c>
      <c r="I2645" s="4" t="s">
        <v>17</v>
      </c>
      <c r="J2645" s="4" t="s">
        <v>705</v>
      </c>
      <c r="K2645" s="4" t="s">
        <v>636</v>
      </c>
      <c r="L2645" s="4">
        <v>27604</v>
      </c>
      <c r="M2645" s="4" t="s">
        <v>7</v>
      </c>
      <c r="N2645" s="4" t="s">
        <v>4533</v>
      </c>
      <c r="O2645" s="4" t="s">
        <v>33</v>
      </c>
      <c r="P2645" s="4" t="s">
        <v>32</v>
      </c>
      <c r="Q2645" s="4" t="s">
        <v>4532</v>
      </c>
      <c r="R2645" s="4">
        <v>36.792000000000002</v>
      </c>
      <c r="S2645" s="4">
        <v>1</v>
      </c>
      <c r="T2645" s="4">
        <v>0.2</v>
      </c>
      <c r="U2645" s="4">
        <v>4.1391</v>
      </c>
      <c r="V2645" s="4" t="str">
        <f>INDEX(Regional_Lookup!$B$2:$B$5,MATCH('Sample - Superstore'!M2645,Regional_Lookup!$A$2:$A$5,0))</f>
        <v>Maria Santos</v>
      </c>
      <c r="W2645" s="4">
        <f>INDEX(Regional_Lookup!$C$2:$C$5, MATCH('Sample - Superstore'!M2645,Regional_Lookup!$A$2:$A$5, 0))</f>
        <v>0.15</v>
      </c>
      <c r="X2645" s="4">
        <f>U2645/R2645</f>
        <v>0.11249999999999999</v>
      </c>
      <c r="Y2645" s="4" t="str">
        <f>IF(X2645&gt;=W2645, "Yes", "No")</f>
        <v>No</v>
      </c>
      <c r="Z2645" s="4">
        <f>D2645-C2645</f>
        <v>4</v>
      </c>
      <c r="AA2645" s="4" t="str" cm="1">
        <f t="array" ref="AA2645">_xlfn.IFS(Z2645&lt;=2,"Fast",Z2645&gt;5, "Slow", AND(Z2645&gt;=3,Z2645&lt;=5),"Standard")</f>
        <v>Standard</v>
      </c>
    </row>
    <row r="2646" spans="1:27" x14ac:dyDescent="0.2">
      <c r="A2646" s="4">
        <v>2645</v>
      </c>
      <c r="B2646" s="4" t="s">
        <v>9443</v>
      </c>
      <c r="C2646" s="5">
        <v>42477</v>
      </c>
      <c r="D2646" s="5">
        <v>42481</v>
      </c>
      <c r="E2646" s="4" t="s">
        <v>21</v>
      </c>
      <c r="F2646" s="4" t="s">
        <v>3654</v>
      </c>
      <c r="G2646" s="4" t="s">
        <v>3653</v>
      </c>
      <c r="H2646" s="4" t="s">
        <v>102</v>
      </c>
      <c r="I2646" s="4" t="s">
        <v>17</v>
      </c>
      <c r="J2646" s="4" t="s">
        <v>705</v>
      </c>
      <c r="K2646" s="4" t="s">
        <v>636</v>
      </c>
      <c r="L2646" s="4">
        <v>27604</v>
      </c>
      <c r="M2646" s="4" t="s">
        <v>7</v>
      </c>
      <c r="N2646" s="4" t="s">
        <v>3097</v>
      </c>
      <c r="O2646" s="4" t="s">
        <v>37</v>
      </c>
      <c r="P2646" s="4" t="s">
        <v>36</v>
      </c>
      <c r="Q2646" s="4" t="s">
        <v>3096</v>
      </c>
      <c r="R2646" s="4">
        <v>18.623999999999999</v>
      </c>
      <c r="S2646" s="4">
        <v>8</v>
      </c>
      <c r="T2646" s="4">
        <v>0.2</v>
      </c>
      <c r="U2646" s="4">
        <v>6.2855999999999996</v>
      </c>
      <c r="V2646" s="4" t="str">
        <f>INDEX(Regional_Lookup!$B$2:$B$5,MATCH('Sample - Superstore'!M2646,Regional_Lookup!$A$2:$A$5,0))</f>
        <v>Maria Santos</v>
      </c>
      <c r="W2646" s="4">
        <f>INDEX(Regional_Lookup!$C$2:$C$5, MATCH('Sample - Superstore'!M2646,Regional_Lookup!$A$2:$A$5, 0))</f>
        <v>0.15</v>
      </c>
      <c r="X2646" s="4">
        <f>U2646/R2646</f>
        <v>0.33750000000000002</v>
      </c>
      <c r="Y2646" s="4" t="str">
        <f>IF(X2646&gt;=W2646, "Yes", "No")</f>
        <v>Yes</v>
      </c>
      <c r="Z2646" s="4">
        <f>D2646-C2646</f>
        <v>4</v>
      </c>
      <c r="AA2646" s="4" t="str" cm="1">
        <f t="array" ref="AA2646">_xlfn.IFS(Z2646&lt;=2,"Fast",Z2646&gt;5, "Slow", AND(Z2646&gt;=3,Z2646&lt;=5),"Standard")</f>
        <v>Standard</v>
      </c>
    </row>
    <row r="2647" spans="1:27" x14ac:dyDescent="0.2">
      <c r="A2647" s="4">
        <v>2646</v>
      </c>
      <c r="B2647" s="4" t="s">
        <v>9442</v>
      </c>
      <c r="C2647" s="5">
        <v>41889</v>
      </c>
      <c r="D2647" s="5">
        <v>41894</v>
      </c>
      <c r="E2647" s="4" t="s">
        <v>21</v>
      </c>
      <c r="F2647" s="4" t="s">
        <v>44</v>
      </c>
      <c r="G2647" s="4" t="s">
        <v>43</v>
      </c>
      <c r="H2647" s="4" t="s">
        <v>18</v>
      </c>
      <c r="I2647" s="4" t="s">
        <v>17</v>
      </c>
      <c r="J2647" s="4" t="s">
        <v>1908</v>
      </c>
      <c r="K2647" s="4" t="s">
        <v>1749</v>
      </c>
      <c r="L2647" s="4">
        <v>74133</v>
      </c>
      <c r="M2647" s="4" t="s">
        <v>3</v>
      </c>
      <c r="N2647" s="4" t="s">
        <v>3820</v>
      </c>
      <c r="O2647" s="4" t="s">
        <v>37</v>
      </c>
      <c r="P2647" s="4" t="s">
        <v>36</v>
      </c>
      <c r="Q2647" s="4" t="s">
        <v>3819</v>
      </c>
      <c r="R2647" s="4">
        <v>57.69</v>
      </c>
      <c r="S2647" s="4">
        <v>3</v>
      </c>
      <c r="T2647" s="4">
        <v>0</v>
      </c>
      <c r="U2647" s="4">
        <v>23.652899999999999</v>
      </c>
      <c r="V2647" s="4" t="str">
        <f>INDEX(Regional_Lookup!$B$2:$B$5,MATCH('Sample - Superstore'!M2647,Regional_Lookup!$A$2:$A$5,0))</f>
        <v>David Johnson</v>
      </c>
      <c r="W2647" s="4">
        <f>INDEX(Regional_Lookup!$C$2:$C$5, MATCH('Sample - Superstore'!M2647,Regional_Lookup!$A$2:$A$5, 0))</f>
        <v>0.14000000000000001</v>
      </c>
      <c r="X2647" s="4">
        <f>U2647/R2647</f>
        <v>0.41</v>
      </c>
      <c r="Y2647" s="4" t="str">
        <f>IF(X2647&gt;=W2647, "Yes", "No")</f>
        <v>Yes</v>
      </c>
      <c r="Z2647" s="4">
        <f>D2647-C2647</f>
        <v>5</v>
      </c>
      <c r="AA2647" s="4" t="str" cm="1">
        <f t="array" ref="AA2647">_xlfn.IFS(Z2647&lt;=2,"Fast",Z2647&gt;5, "Slow", AND(Z2647&gt;=3,Z2647&lt;=5),"Standard")</f>
        <v>Standard</v>
      </c>
    </row>
    <row r="2648" spans="1:27" x14ac:dyDescent="0.2">
      <c r="A2648" s="4">
        <v>2647</v>
      </c>
      <c r="B2648" s="4" t="s">
        <v>9442</v>
      </c>
      <c r="C2648" s="5">
        <v>41889</v>
      </c>
      <c r="D2648" s="5">
        <v>41894</v>
      </c>
      <c r="E2648" s="4" t="s">
        <v>21</v>
      </c>
      <c r="F2648" s="4" t="s">
        <v>44</v>
      </c>
      <c r="G2648" s="4" t="s">
        <v>43</v>
      </c>
      <c r="H2648" s="4" t="s">
        <v>18</v>
      </c>
      <c r="I2648" s="4" t="s">
        <v>17</v>
      </c>
      <c r="J2648" s="4" t="s">
        <v>1908</v>
      </c>
      <c r="K2648" s="4" t="s">
        <v>1749</v>
      </c>
      <c r="L2648" s="4">
        <v>74133</v>
      </c>
      <c r="M2648" s="4" t="s">
        <v>3</v>
      </c>
      <c r="N2648" s="4" t="s">
        <v>202</v>
      </c>
      <c r="O2648" s="4" t="s">
        <v>13</v>
      </c>
      <c r="P2648" s="4" t="s">
        <v>100</v>
      </c>
      <c r="Q2648" s="4" t="s">
        <v>201</v>
      </c>
      <c r="R2648" s="4">
        <v>42.81</v>
      </c>
      <c r="S2648" s="4">
        <v>3</v>
      </c>
      <c r="T2648" s="4">
        <v>0</v>
      </c>
      <c r="U2648" s="4">
        <v>20.120699999999999</v>
      </c>
      <c r="V2648" s="4" t="str">
        <f>INDEX(Regional_Lookup!$B$2:$B$5,MATCH('Sample - Superstore'!M2648,Regional_Lookup!$A$2:$A$5,0))</f>
        <v>David Johnson</v>
      </c>
      <c r="W2648" s="4">
        <f>INDEX(Regional_Lookup!$C$2:$C$5, MATCH('Sample - Superstore'!M2648,Regional_Lookup!$A$2:$A$5, 0))</f>
        <v>0.14000000000000001</v>
      </c>
      <c r="X2648" s="4">
        <f>U2648/R2648</f>
        <v>0.47</v>
      </c>
      <c r="Y2648" s="4" t="str">
        <f>IF(X2648&gt;=W2648, "Yes", "No")</f>
        <v>Yes</v>
      </c>
      <c r="Z2648" s="4">
        <f>D2648-C2648</f>
        <v>5</v>
      </c>
      <c r="AA2648" s="4" t="str" cm="1">
        <f t="array" ref="AA2648">_xlfn.IFS(Z2648&lt;=2,"Fast",Z2648&gt;5, "Slow", AND(Z2648&gt;=3,Z2648&lt;=5),"Standard")</f>
        <v>Standard</v>
      </c>
    </row>
    <row r="2649" spans="1:27" x14ac:dyDescent="0.2">
      <c r="A2649" s="4">
        <v>2648</v>
      </c>
      <c r="B2649" s="4" t="s">
        <v>9442</v>
      </c>
      <c r="C2649" s="5">
        <v>41889</v>
      </c>
      <c r="D2649" s="5">
        <v>41894</v>
      </c>
      <c r="E2649" s="4" t="s">
        <v>21</v>
      </c>
      <c r="F2649" s="4" t="s">
        <v>44</v>
      </c>
      <c r="G2649" s="4" t="s">
        <v>43</v>
      </c>
      <c r="H2649" s="4" t="s">
        <v>18</v>
      </c>
      <c r="I2649" s="4" t="s">
        <v>17</v>
      </c>
      <c r="J2649" s="4" t="s">
        <v>1908</v>
      </c>
      <c r="K2649" s="4" t="s">
        <v>1749</v>
      </c>
      <c r="L2649" s="4">
        <v>74133</v>
      </c>
      <c r="M2649" s="4" t="s">
        <v>3</v>
      </c>
      <c r="N2649" s="4" t="s">
        <v>5567</v>
      </c>
      <c r="O2649" s="4" t="s">
        <v>13</v>
      </c>
      <c r="P2649" s="4" t="s">
        <v>24</v>
      </c>
      <c r="Q2649" s="4" t="s">
        <v>5566</v>
      </c>
      <c r="R2649" s="4">
        <v>12.96</v>
      </c>
      <c r="S2649" s="4">
        <v>2</v>
      </c>
      <c r="T2649" s="4">
        <v>0</v>
      </c>
      <c r="U2649" s="4">
        <v>6.2207999999999997</v>
      </c>
      <c r="V2649" s="4" t="str">
        <f>INDEX(Regional_Lookup!$B$2:$B$5,MATCH('Sample - Superstore'!M2649,Regional_Lookup!$A$2:$A$5,0))</f>
        <v>David Johnson</v>
      </c>
      <c r="W2649" s="4">
        <f>INDEX(Regional_Lookup!$C$2:$C$5, MATCH('Sample - Superstore'!M2649,Regional_Lookup!$A$2:$A$5, 0))</f>
        <v>0.14000000000000001</v>
      </c>
      <c r="X2649" s="4">
        <f>U2649/R2649</f>
        <v>0.47999999999999993</v>
      </c>
      <c r="Y2649" s="4" t="str">
        <f>IF(X2649&gt;=W2649, "Yes", "No")</f>
        <v>Yes</v>
      </c>
      <c r="Z2649" s="4">
        <f>D2649-C2649</f>
        <v>5</v>
      </c>
      <c r="AA2649" s="4" t="str" cm="1">
        <f t="array" ref="AA2649">_xlfn.IFS(Z2649&lt;=2,"Fast",Z2649&gt;5, "Slow", AND(Z2649&gt;=3,Z2649&lt;=5),"Standard")</f>
        <v>Standard</v>
      </c>
    </row>
    <row r="2650" spans="1:27" x14ac:dyDescent="0.2">
      <c r="A2650" s="4">
        <v>2649</v>
      </c>
      <c r="B2650" s="4" t="s">
        <v>9442</v>
      </c>
      <c r="C2650" s="5">
        <v>41889</v>
      </c>
      <c r="D2650" s="5">
        <v>41894</v>
      </c>
      <c r="E2650" s="4" t="s">
        <v>21</v>
      </c>
      <c r="F2650" s="4" t="s">
        <v>44</v>
      </c>
      <c r="G2650" s="4" t="s">
        <v>43</v>
      </c>
      <c r="H2650" s="4" t="s">
        <v>18</v>
      </c>
      <c r="I2650" s="4" t="s">
        <v>17</v>
      </c>
      <c r="J2650" s="4" t="s">
        <v>1908</v>
      </c>
      <c r="K2650" s="4" t="s">
        <v>1749</v>
      </c>
      <c r="L2650" s="4">
        <v>74133</v>
      </c>
      <c r="M2650" s="4" t="s">
        <v>3</v>
      </c>
      <c r="N2650" s="4" t="s">
        <v>3205</v>
      </c>
      <c r="O2650" s="4" t="s">
        <v>37</v>
      </c>
      <c r="P2650" s="4" t="s">
        <v>36</v>
      </c>
      <c r="Q2650" s="4" t="s">
        <v>3204</v>
      </c>
      <c r="R2650" s="4">
        <v>821.88</v>
      </c>
      <c r="S2650" s="4">
        <v>6</v>
      </c>
      <c r="T2650" s="4">
        <v>0</v>
      </c>
      <c r="U2650" s="4">
        <v>213.68879999999999</v>
      </c>
      <c r="V2650" s="4" t="str">
        <f>INDEX(Regional_Lookup!$B$2:$B$5,MATCH('Sample - Superstore'!M2650,Regional_Lookup!$A$2:$A$5,0))</f>
        <v>David Johnson</v>
      </c>
      <c r="W2650" s="4">
        <f>INDEX(Regional_Lookup!$C$2:$C$5, MATCH('Sample - Superstore'!M2650,Regional_Lookup!$A$2:$A$5, 0))</f>
        <v>0.14000000000000001</v>
      </c>
      <c r="X2650" s="4">
        <f>U2650/R2650</f>
        <v>0.26</v>
      </c>
      <c r="Y2650" s="4" t="str">
        <f>IF(X2650&gt;=W2650, "Yes", "No")</f>
        <v>Yes</v>
      </c>
      <c r="Z2650" s="4">
        <f>D2650-C2650</f>
        <v>5</v>
      </c>
      <c r="AA2650" s="4" t="str" cm="1">
        <f t="array" ref="AA2650">_xlfn.IFS(Z2650&lt;=2,"Fast",Z2650&gt;5, "Slow", AND(Z2650&gt;=3,Z2650&lt;=5),"Standard")</f>
        <v>Standard</v>
      </c>
    </row>
    <row r="2651" spans="1:27" x14ac:dyDescent="0.2">
      <c r="A2651" s="4">
        <v>2650</v>
      </c>
      <c r="B2651" s="4" t="s">
        <v>9442</v>
      </c>
      <c r="C2651" s="5">
        <v>41889</v>
      </c>
      <c r="D2651" s="5">
        <v>41894</v>
      </c>
      <c r="E2651" s="4" t="s">
        <v>21</v>
      </c>
      <c r="F2651" s="4" t="s">
        <v>44</v>
      </c>
      <c r="G2651" s="4" t="s">
        <v>43</v>
      </c>
      <c r="H2651" s="4" t="s">
        <v>18</v>
      </c>
      <c r="I2651" s="4" t="s">
        <v>17</v>
      </c>
      <c r="J2651" s="4" t="s">
        <v>1908</v>
      </c>
      <c r="K2651" s="4" t="s">
        <v>1749</v>
      </c>
      <c r="L2651" s="4">
        <v>74133</v>
      </c>
      <c r="M2651" s="4" t="s">
        <v>3</v>
      </c>
      <c r="N2651" s="4" t="s">
        <v>845</v>
      </c>
      <c r="O2651" s="4" t="s">
        <v>33</v>
      </c>
      <c r="P2651" s="4" t="s">
        <v>32</v>
      </c>
      <c r="Q2651" s="4" t="s">
        <v>844</v>
      </c>
      <c r="R2651" s="4">
        <v>104.85</v>
      </c>
      <c r="S2651" s="4">
        <v>3</v>
      </c>
      <c r="T2651" s="4">
        <v>0</v>
      </c>
      <c r="U2651" s="4">
        <v>28.3095</v>
      </c>
      <c r="V2651" s="4" t="str">
        <f>INDEX(Regional_Lookup!$B$2:$B$5,MATCH('Sample - Superstore'!M2651,Regional_Lookup!$A$2:$A$5,0))</f>
        <v>David Johnson</v>
      </c>
      <c r="W2651" s="4">
        <f>INDEX(Regional_Lookup!$C$2:$C$5, MATCH('Sample - Superstore'!M2651,Regional_Lookup!$A$2:$A$5, 0))</f>
        <v>0.14000000000000001</v>
      </c>
      <c r="X2651" s="4">
        <f>U2651/R2651</f>
        <v>0.27</v>
      </c>
      <c r="Y2651" s="4" t="str">
        <f>IF(X2651&gt;=W2651, "Yes", "No")</f>
        <v>Yes</v>
      </c>
      <c r="Z2651" s="4">
        <f>D2651-C2651</f>
        <v>5</v>
      </c>
      <c r="AA2651" s="4" t="str" cm="1">
        <f t="array" ref="AA2651">_xlfn.IFS(Z2651&lt;=2,"Fast",Z2651&gt;5, "Slow", AND(Z2651&gt;=3,Z2651&lt;=5),"Standard")</f>
        <v>Standard</v>
      </c>
    </row>
    <row r="2652" spans="1:27" x14ac:dyDescent="0.2">
      <c r="A2652" s="4">
        <v>2651</v>
      </c>
      <c r="B2652" s="4" t="s">
        <v>9441</v>
      </c>
      <c r="C2652" s="5">
        <v>42639</v>
      </c>
      <c r="D2652" s="5">
        <v>42644</v>
      </c>
      <c r="E2652" s="4" t="s">
        <v>29</v>
      </c>
      <c r="F2652" s="4" t="s">
        <v>431</v>
      </c>
      <c r="G2652" s="4" t="s">
        <v>430</v>
      </c>
      <c r="H2652" s="4" t="s">
        <v>50</v>
      </c>
      <c r="I2652" s="4" t="s">
        <v>17</v>
      </c>
      <c r="J2652" s="4" t="s">
        <v>4455</v>
      </c>
      <c r="K2652" s="4" t="s">
        <v>15</v>
      </c>
      <c r="L2652" s="4">
        <v>92345</v>
      </c>
      <c r="M2652" s="4" t="s">
        <v>9</v>
      </c>
      <c r="N2652" s="4" t="s">
        <v>5565</v>
      </c>
      <c r="O2652" s="4" t="s">
        <v>37</v>
      </c>
      <c r="P2652" s="4" t="s">
        <v>165</v>
      </c>
      <c r="Q2652" s="4" t="s">
        <v>5564</v>
      </c>
      <c r="R2652" s="4">
        <v>424.95749999999998</v>
      </c>
      <c r="S2652" s="4">
        <v>5</v>
      </c>
      <c r="T2652" s="4">
        <v>0.15</v>
      </c>
      <c r="U2652" s="4">
        <v>19.998000000000001</v>
      </c>
      <c r="V2652" s="4" t="str">
        <f>INDEX(Regional_Lookup!$B$2:$B$5,MATCH('Sample - Superstore'!M2652,Regional_Lookup!$A$2:$A$5,0))</f>
        <v>James Chen</v>
      </c>
      <c r="W2652" s="4">
        <f>INDEX(Regional_Lookup!$C$2:$C$5, MATCH('Sample - Superstore'!M2652,Regional_Lookup!$A$2:$A$5, 0))</f>
        <v>0.18</v>
      </c>
      <c r="X2652" s="4">
        <f>U2652/R2652</f>
        <v>4.7058823529411771E-2</v>
      </c>
      <c r="Y2652" s="4" t="str">
        <f>IF(X2652&gt;=W2652, "Yes", "No")</f>
        <v>No</v>
      </c>
      <c r="Z2652" s="4">
        <f>D2652-C2652</f>
        <v>5</v>
      </c>
      <c r="AA2652" s="4" t="str" cm="1">
        <f t="array" ref="AA2652">_xlfn.IFS(Z2652&lt;=2,"Fast",Z2652&gt;5, "Slow", AND(Z2652&gt;=3,Z2652&lt;=5),"Standard")</f>
        <v>Standard</v>
      </c>
    </row>
    <row r="2653" spans="1:27" x14ac:dyDescent="0.2">
      <c r="A2653" s="4">
        <v>2652</v>
      </c>
      <c r="B2653" s="4" t="s">
        <v>9440</v>
      </c>
      <c r="C2653" s="5">
        <v>42995</v>
      </c>
      <c r="D2653" s="5">
        <v>42999</v>
      </c>
      <c r="E2653" s="4" t="s">
        <v>21</v>
      </c>
      <c r="F2653" s="4" t="s">
        <v>4159</v>
      </c>
      <c r="G2653" s="4" t="s">
        <v>4158</v>
      </c>
      <c r="H2653" s="4" t="s">
        <v>50</v>
      </c>
      <c r="I2653" s="4" t="s">
        <v>17</v>
      </c>
      <c r="J2653" s="4" t="s">
        <v>7650</v>
      </c>
      <c r="K2653" s="4" t="s">
        <v>3557</v>
      </c>
      <c r="L2653" s="4">
        <v>84604</v>
      </c>
      <c r="M2653" s="4" t="s">
        <v>9</v>
      </c>
      <c r="N2653" s="4" t="s">
        <v>6169</v>
      </c>
      <c r="O2653" s="4" t="s">
        <v>13</v>
      </c>
      <c r="P2653" s="4" t="s">
        <v>100</v>
      </c>
      <c r="Q2653" s="4" t="s">
        <v>5572</v>
      </c>
      <c r="R2653" s="4">
        <v>10.776</v>
      </c>
      <c r="S2653" s="4">
        <v>3</v>
      </c>
      <c r="T2653" s="4">
        <v>0.2</v>
      </c>
      <c r="U2653" s="4">
        <v>3.5022000000000002</v>
      </c>
      <c r="V2653" s="4" t="str">
        <f>INDEX(Regional_Lookup!$B$2:$B$5,MATCH('Sample - Superstore'!M2653,Regional_Lookup!$A$2:$A$5,0))</f>
        <v>James Chen</v>
      </c>
      <c r="W2653" s="4">
        <f>INDEX(Regional_Lookup!$C$2:$C$5, MATCH('Sample - Superstore'!M2653,Regional_Lookup!$A$2:$A$5, 0))</f>
        <v>0.18</v>
      </c>
      <c r="X2653" s="4">
        <f>U2653/R2653</f>
        <v>0.32500000000000001</v>
      </c>
      <c r="Y2653" s="4" t="str">
        <f>IF(X2653&gt;=W2653, "Yes", "No")</f>
        <v>Yes</v>
      </c>
      <c r="Z2653" s="4">
        <f>D2653-C2653</f>
        <v>4</v>
      </c>
      <c r="AA2653" s="4" t="str" cm="1">
        <f t="array" ref="AA2653">_xlfn.IFS(Z2653&lt;=2,"Fast",Z2653&gt;5, "Slow", AND(Z2653&gt;=3,Z2653&lt;=5),"Standard")</f>
        <v>Standard</v>
      </c>
    </row>
    <row r="2654" spans="1:27" x14ac:dyDescent="0.2">
      <c r="A2654" s="4">
        <v>2653</v>
      </c>
      <c r="B2654" s="4" t="s">
        <v>9440</v>
      </c>
      <c r="C2654" s="5">
        <v>42995</v>
      </c>
      <c r="D2654" s="5">
        <v>42999</v>
      </c>
      <c r="E2654" s="4" t="s">
        <v>21</v>
      </c>
      <c r="F2654" s="4" t="s">
        <v>4159</v>
      </c>
      <c r="G2654" s="4" t="s">
        <v>4158</v>
      </c>
      <c r="H2654" s="4" t="s">
        <v>50</v>
      </c>
      <c r="I2654" s="4" t="s">
        <v>17</v>
      </c>
      <c r="J2654" s="4" t="s">
        <v>7650</v>
      </c>
      <c r="K2654" s="4" t="s">
        <v>3557</v>
      </c>
      <c r="L2654" s="4">
        <v>84604</v>
      </c>
      <c r="M2654" s="4" t="s">
        <v>9</v>
      </c>
      <c r="N2654" s="4" t="s">
        <v>1954</v>
      </c>
      <c r="O2654" s="4" t="s">
        <v>13</v>
      </c>
      <c r="P2654" s="4" t="s">
        <v>100</v>
      </c>
      <c r="Q2654" s="4" t="s">
        <v>1953</v>
      </c>
      <c r="R2654" s="4">
        <v>11.784000000000001</v>
      </c>
      <c r="S2654" s="4">
        <v>3</v>
      </c>
      <c r="T2654" s="4">
        <v>0.2</v>
      </c>
      <c r="U2654" s="4">
        <v>4.2717000000000001</v>
      </c>
      <c r="V2654" s="4" t="str">
        <f>INDEX(Regional_Lookup!$B$2:$B$5,MATCH('Sample - Superstore'!M2654,Regional_Lookup!$A$2:$A$5,0))</f>
        <v>James Chen</v>
      </c>
      <c r="W2654" s="4">
        <f>INDEX(Regional_Lookup!$C$2:$C$5, MATCH('Sample - Superstore'!M2654,Regional_Lookup!$A$2:$A$5, 0))</f>
        <v>0.18</v>
      </c>
      <c r="X2654" s="4">
        <f>U2654/R2654</f>
        <v>0.36249999999999999</v>
      </c>
      <c r="Y2654" s="4" t="str">
        <f>IF(X2654&gt;=W2654, "Yes", "No")</f>
        <v>Yes</v>
      </c>
      <c r="Z2654" s="4">
        <f>D2654-C2654</f>
        <v>4</v>
      </c>
      <c r="AA2654" s="4" t="str" cm="1">
        <f t="array" ref="AA2654">_xlfn.IFS(Z2654&lt;=2,"Fast",Z2654&gt;5, "Slow", AND(Z2654&gt;=3,Z2654&lt;=5),"Standard")</f>
        <v>Standard</v>
      </c>
    </row>
    <row r="2655" spans="1:27" x14ac:dyDescent="0.2">
      <c r="A2655" s="4">
        <v>2654</v>
      </c>
      <c r="B2655" s="4" t="s">
        <v>9440</v>
      </c>
      <c r="C2655" s="5">
        <v>42995</v>
      </c>
      <c r="D2655" s="5">
        <v>42999</v>
      </c>
      <c r="E2655" s="4" t="s">
        <v>21</v>
      </c>
      <c r="F2655" s="4" t="s">
        <v>4159</v>
      </c>
      <c r="G2655" s="4" t="s">
        <v>4158</v>
      </c>
      <c r="H2655" s="4" t="s">
        <v>50</v>
      </c>
      <c r="I2655" s="4" t="s">
        <v>17</v>
      </c>
      <c r="J2655" s="4" t="s">
        <v>7650</v>
      </c>
      <c r="K2655" s="4" t="s">
        <v>3557</v>
      </c>
      <c r="L2655" s="4">
        <v>84604</v>
      </c>
      <c r="M2655" s="4" t="s">
        <v>9</v>
      </c>
      <c r="N2655" s="4" t="s">
        <v>3244</v>
      </c>
      <c r="O2655" s="4" t="s">
        <v>13</v>
      </c>
      <c r="P2655" s="4" t="s">
        <v>24</v>
      </c>
      <c r="Q2655" s="4" t="s">
        <v>3243</v>
      </c>
      <c r="R2655" s="4">
        <v>164.88</v>
      </c>
      <c r="S2655" s="4">
        <v>3</v>
      </c>
      <c r="T2655" s="4">
        <v>0</v>
      </c>
      <c r="U2655" s="4">
        <v>80.791200000000003</v>
      </c>
      <c r="V2655" s="4" t="str">
        <f>INDEX(Regional_Lookup!$B$2:$B$5,MATCH('Sample - Superstore'!M2655,Regional_Lookup!$A$2:$A$5,0))</f>
        <v>James Chen</v>
      </c>
      <c r="W2655" s="4">
        <f>INDEX(Regional_Lookup!$C$2:$C$5, MATCH('Sample - Superstore'!M2655,Regional_Lookup!$A$2:$A$5, 0))</f>
        <v>0.18</v>
      </c>
      <c r="X2655" s="4">
        <f>U2655/R2655</f>
        <v>0.49000000000000005</v>
      </c>
      <c r="Y2655" s="4" t="str">
        <f>IF(X2655&gt;=W2655, "Yes", "No")</f>
        <v>Yes</v>
      </c>
      <c r="Z2655" s="4">
        <f>D2655-C2655</f>
        <v>4</v>
      </c>
      <c r="AA2655" s="4" t="str" cm="1">
        <f t="array" ref="AA2655">_xlfn.IFS(Z2655&lt;=2,"Fast",Z2655&gt;5, "Slow", AND(Z2655&gt;=3,Z2655&lt;=5),"Standard")</f>
        <v>Standard</v>
      </c>
    </row>
    <row r="2656" spans="1:27" x14ac:dyDescent="0.2">
      <c r="A2656" s="4">
        <v>2655</v>
      </c>
      <c r="B2656" s="4" t="s">
        <v>9440</v>
      </c>
      <c r="C2656" s="5">
        <v>42995</v>
      </c>
      <c r="D2656" s="5">
        <v>42999</v>
      </c>
      <c r="E2656" s="4" t="s">
        <v>21</v>
      </c>
      <c r="F2656" s="4" t="s">
        <v>4159</v>
      </c>
      <c r="G2656" s="4" t="s">
        <v>4158</v>
      </c>
      <c r="H2656" s="4" t="s">
        <v>50</v>
      </c>
      <c r="I2656" s="4" t="s">
        <v>17</v>
      </c>
      <c r="J2656" s="4" t="s">
        <v>7650</v>
      </c>
      <c r="K2656" s="4" t="s">
        <v>3557</v>
      </c>
      <c r="L2656" s="4">
        <v>84604</v>
      </c>
      <c r="M2656" s="4" t="s">
        <v>9</v>
      </c>
      <c r="N2656" s="4" t="s">
        <v>4313</v>
      </c>
      <c r="O2656" s="4" t="s">
        <v>37</v>
      </c>
      <c r="P2656" s="4" t="s">
        <v>165</v>
      </c>
      <c r="Q2656" s="4" t="s">
        <v>4312</v>
      </c>
      <c r="R2656" s="4">
        <v>1292.94</v>
      </c>
      <c r="S2656" s="4">
        <v>3</v>
      </c>
      <c r="T2656" s="4">
        <v>0</v>
      </c>
      <c r="U2656" s="4">
        <v>77.576400000000007</v>
      </c>
      <c r="V2656" s="4" t="str">
        <f>INDEX(Regional_Lookup!$B$2:$B$5,MATCH('Sample - Superstore'!M2656,Regional_Lookup!$A$2:$A$5,0))</f>
        <v>James Chen</v>
      </c>
      <c r="W2656" s="4">
        <f>INDEX(Regional_Lookup!$C$2:$C$5, MATCH('Sample - Superstore'!M2656,Regional_Lookup!$A$2:$A$5, 0))</f>
        <v>0.18</v>
      </c>
      <c r="X2656" s="4">
        <f>U2656/R2656</f>
        <v>6.0000000000000005E-2</v>
      </c>
      <c r="Y2656" s="4" t="str">
        <f>IF(X2656&gt;=W2656, "Yes", "No")</f>
        <v>No</v>
      </c>
      <c r="Z2656" s="4">
        <f>D2656-C2656</f>
        <v>4</v>
      </c>
      <c r="AA2656" s="4" t="str" cm="1">
        <f t="array" ref="AA2656">_xlfn.IFS(Z2656&lt;=2,"Fast",Z2656&gt;5, "Slow", AND(Z2656&gt;=3,Z2656&lt;=5),"Standard")</f>
        <v>Standard</v>
      </c>
    </row>
    <row r="2657" spans="1:27" x14ac:dyDescent="0.2">
      <c r="A2657" s="4">
        <v>2656</v>
      </c>
      <c r="B2657" s="4" t="s">
        <v>9440</v>
      </c>
      <c r="C2657" s="5">
        <v>42995</v>
      </c>
      <c r="D2657" s="5">
        <v>42999</v>
      </c>
      <c r="E2657" s="4" t="s">
        <v>21</v>
      </c>
      <c r="F2657" s="4" t="s">
        <v>4159</v>
      </c>
      <c r="G2657" s="4" t="s">
        <v>4158</v>
      </c>
      <c r="H2657" s="4" t="s">
        <v>50</v>
      </c>
      <c r="I2657" s="4" t="s">
        <v>17</v>
      </c>
      <c r="J2657" s="4" t="s">
        <v>7650</v>
      </c>
      <c r="K2657" s="4" t="s">
        <v>3557</v>
      </c>
      <c r="L2657" s="4">
        <v>84604</v>
      </c>
      <c r="M2657" s="4" t="s">
        <v>9</v>
      </c>
      <c r="N2657" s="4" t="s">
        <v>330</v>
      </c>
      <c r="O2657" s="4" t="s">
        <v>13</v>
      </c>
      <c r="P2657" s="4" t="s">
        <v>100</v>
      </c>
      <c r="Q2657" s="4" t="s">
        <v>329</v>
      </c>
      <c r="R2657" s="4">
        <v>25.584</v>
      </c>
      <c r="S2657" s="4">
        <v>2</v>
      </c>
      <c r="T2657" s="4">
        <v>0.2</v>
      </c>
      <c r="U2657" s="4">
        <v>8.9543999999999997</v>
      </c>
      <c r="V2657" s="4" t="str">
        <f>INDEX(Regional_Lookup!$B$2:$B$5,MATCH('Sample - Superstore'!M2657,Regional_Lookup!$A$2:$A$5,0))</f>
        <v>James Chen</v>
      </c>
      <c r="W2657" s="4">
        <f>INDEX(Regional_Lookup!$C$2:$C$5, MATCH('Sample - Superstore'!M2657,Regional_Lookup!$A$2:$A$5, 0))</f>
        <v>0.18</v>
      </c>
      <c r="X2657" s="4">
        <f>U2657/R2657</f>
        <v>0.35</v>
      </c>
      <c r="Y2657" s="4" t="str">
        <f>IF(X2657&gt;=W2657, "Yes", "No")</f>
        <v>Yes</v>
      </c>
      <c r="Z2657" s="4">
        <f>D2657-C2657</f>
        <v>4</v>
      </c>
      <c r="AA2657" s="4" t="str" cm="1">
        <f t="array" ref="AA2657">_xlfn.IFS(Z2657&lt;=2,"Fast",Z2657&gt;5, "Slow", AND(Z2657&gt;=3,Z2657&lt;=5),"Standard")</f>
        <v>Standard</v>
      </c>
    </row>
    <row r="2658" spans="1:27" x14ac:dyDescent="0.2">
      <c r="A2658" s="4">
        <v>2657</v>
      </c>
      <c r="B2658" s="4" t="s">
        <v>9440</v>
      </c>
      <c r="C2658" s="5">
        <v>42995</v>
      </c>
      <c r="D2658" s="5">
        <v>42999</v>
      </c>
      <c r="E2658" s="4" t="s">
        <v>21</v>
      </c>
      <c r="F2658" s="4" t="s">
        <v>4159</v>
      </c>
      <c r="G2658" s="4" t="s">
        <v>4158</v>
      </c>
      <c r="H2658" s="4" t="s">
        <v>50</v>
      </c>
      <c r="I2658" s="4" t="s">
        <v>17</v>
      </c>
      <c r="J2658" s="4" t="s">
        <v>7650</v>
      </c>
      <c r="K2658" s="4" t="s">
        <v>3557</v>
      </c>
      <c r="L2658" s="4">
        <v>84604</v>
      </c>
      <c r="M2658" s="4" t="s">
        <v>9</v>
      </c>
      <c r="N2658" s="4" t="s">
        <v>2029</v>
      </c>
      <c r="O2658" s="4" t="s">
        <v>13</v>
      </c>
      <c r="P2658" s="4" t="s">
        <v>231</v>
      </c>
      <c r="Q2658" s="4" t="s">
        <v>2028</v>
      </c>
      <c r="R2658" s="4">
        <v>261.74</v>
      </c>
      <c r="S2658" s="4">
        <v>2</v>
      </c>
      <c r="T2658" s="4">
        <v>0</v>
      </c>
      <c r="U2658" s="4">
        <v>65.435000000000002</v>
      </c>
      <c r="V2658" s="4" t="str">
        <f>INDEX(Regional_Lookup!$B$2:$B$5,MATCH('Sample - Superstore'!M2658,Regional_Lookup!$A$2:$A$5,0))</f>
        <v>James Chen</v>
      </c>
      <c r="W2658" s="4">
        <f>INDEX(Regional_Lookup!$C$2:$C$5, MATCH('Sample - Superstore'!M2658,Regional_Lookup!$A$2:$A$5, 0))</f>
        <v>0.18</v>
      </c>
      <c r="X2658" s="4">
        <f>U2658/R2658</f>
        <v>0.25</v>
      </c>
      <c r="Y2658" s="4" t="str">
        <f>IF(X2658&gt;=W2658, "Yes", "No")</f>
        <v>Yes</v>
      </c>
      <c r="Z2658" s="4">
        <f>D2658-C2658</f>
        <v>4</v>
      </c>
      <c r="AA2658" s="4" t="str" cm="1">
        <f t="array" ref="AA2658">_xlfn.IFS(Z2658&lt;=2,"Fast",Z2658&gt;5, "Slow", AND(Z2658&gt;=3,Z2658&lt;=5),"Standard")</f>
        <v>Standard</v>
      </c>
    </row>
    <row r="2659" spans="1:27" x14ac:dyDescent="0.2">
      <c r="A2659" s="4">
        <v>2658</v>
      </c>
      <c r="B2659" s="4" t="s">
        <v>9440</v>
      </c>
      <c r="C2659" s="5">
        <v>42995</v>
      </c>
      <c r="D2659" s="5">
        <v>42999</v>
      </c>
      <c r="E2659" s="4" t="s">
        <v>21</v>
      </c>
      <c r="F2659" s="4" t="s">
        <v>4159</v>
      </c>
      <c r="G2659" s="4" t="s">
        <v>4158</v>
      </c>
      <c r="H2659" s="4" t="s">
        <v>50</v>
      </c>
      <c r="I2659" s="4" t="s">
        <v>17</v>
      </c>
      <c r="J2659" s="4" t="s">
        <v>7650</v>
      </c>
      <c r="K2659" s="4" t="s">
        <v>3557</v>
      </c>
      <c r="L2659" s="4">
        <v>84604</v>
      </c>
      <c r="M2659" s="4" t="s">
        <v>9</v>
      </c>
      <c r="N2659" s="4" t="s">
        <v>5758</v>
      </c>
      <c r="O2659" s="4" t="s">
        <v>13</v>
      </c>
      <c r="P2659" s="4" t="s">
        <v>72</v>
      </c>
      <c r="Q2659" s="4" t="s">
        <v>5757</v>
      </c>
      <c r="R2659" s="4">
        <v>14.4</v>
      </c>
      <c r="S2659" s="4">
        <v>5</v>
      </c>
      <c r="T2659" s="4">
        <v>0</v>
      </c>
      <c r="U2659" s="4">
        <v>7.056</v>
      </c>
      <c r="V2659" s="4" t="str">
        <f>INDEX(Regional_Lookup!$B$2:$B$5,MATCH('Sample - Superstore'!M2659,Regional_Lookup!$A$2:$A$5,0))</f>
        <v>James Chen</v>
      </c>
      <c r="W2659" s="4">
        <f>INDEX(Regional_Lookup!$C$2:$C$5, MATCH('Sample - Superstore'!M2659,Regional_Lookup!$A$2:$A$5, 0))</f>
        <v>0.18</v>
      </c>
      <c r="X2659" s="4">
        <f>U2659/R2659</f>
        <v>0.49</v>
      </c>
      <c r="Y2659" s="4" t="str">
        <f>IF(X2659&gt;=W2659, "Yes", "No")</f>
        <v>Yes</v>
      </c>
      <c r="Z2659" s="4">
        <f>D2659-C2659</f>
        <v>4</v>
      </c>
      <c r="AA2659" s="4" t="str" cm="1">
        <f t="array" ref="AA2659">_xlfn.IFS(Z2659&lt;=2,"Fast",Z2659&gt;5, "Slow", AND(Z2659&gt;=3,Z2659&lt;=5),"Standard")</f>
        <v>Standard</v>
      </c>
    </row>
    <row r="2660" spans="1:27" x14ac:dyDescent="0.2">
      <c r="A2660" s="4">
        <v>2659</v>
      </c>
      <c r="B2660" s="4" t="s">
        <v>9439</v>
      </c>
      <c r="C2660" s="5">
        <v>42598</v>
      </c>
      <c r="D2660" s="5">
        <v>42602</v>
      </c>
      <c r="E2660" s="4" t="s">
        <v>29</v>
      </c>
      <c r="F2660" s="4" t="s">
        <v>2418</v>
      </c>
      <c r="G2660" s="4" t="s">
        <v>2417</v>
      </c>
      <c r="H2660" s="4" t="s">
        <v>18</v>
      </c>
      <c r="I2660" s="4" t="s">
        <v>17</v>
      </c>
      <c r="J2660" s="4" t="s">
        <v>248</v>
      </c>
      <c r="K2660" s="4" t="s">
        <v>15</v>
      </c>
      <c r="L2660" s="4">
        <v>94110</v>
      </c>
      <c r="M2660" s="4" t="s">
        <v>9</v>
      </c>
      <c r="N2660" s="4" t="s">
        <v>7477</v>
      </c>
      <c r="O2660" s="4" t="s">
        <v>13</v>
      </c>
      <c r="P2660" s="4" t="s">
        <v>121</v>
      </c>
      <c r="Q2660" s="4" t="s">
        <v>7476</v>
      </c>
      <c r="R2660" s="4">
        <v>10.86</v>
      </c>
      <c r="S2660" s="4">
        <v>3</v>
      </c>
      <c r="T2660" s="4">
        <v>0</v>
      </c>
      <c r="U2660" s="4">
        <v>5.1041999999999996</v>
      </c>
      <c r="V2660" s="4" t="str">
        <f>INDEX(Regional_Lookup!$B$2:$B$5,MATCH('Sample - Superstore'!M2660,Regional_Lookup!$A$2:$A$5,0))</f>
        <v>James Chen</v>
      </c>
      <c r="W2660" s="4">
        <f>INDEX(Regional_Lookup!$C$2:$C$5, MATCH('Sample - Superstore'!M2660,Regional_Lookup!$A$2:$A$5, 0))</f>
        <v>0.18</v>
      </c>
      <c r="X2660" s="4">
        <f>U2660/R2660</f>
        <v>0.47</v>
      </c>
      <c r="Y2660" s="4" t="str">
        <f>IF(X2660&gt;=W2660, "Yes", "No")</f>
        <v>Yes</v>
      </c>
      <c r="Z2660" s="4">
        <f>D2660-C2660</f>
        <v>4</v>
      </c>
      <c r="AA2660" s="4" t="str" cm="1">
        <f t="array" ref="AA2660">_xlfn.IFS(Z2660&lt;=2,"Fast",Z2660&gt;5, "Slow", AND(Z2660&gt;=3,Z2660&lt;=5),"Standard")</f>
        <v>Standard</v>
      </c>
    </row>
    <row r="2661" spans="1:27" x14ac:dyDescent="0.2">
      <c r="A2661" s="4">
        <v>2660</v>
      </c>
      <c r="B2661" s="4" t="s">
        <v>9438</v>
      </c>
      <c r="C2661" s="5">
        <v>42362</v>
      </c>
      <c r="D2661" s="5">
        <v>42366</v>
      </c>
      <c r="E2661" s="4" t="s">
        <v>29</v>
      </c>
      <c r="F2661" s="4" t="s">
        <v>4081</v>
      </c>
      <c r="G2661" s="4" t="s">
        <v>4080</v>
      </c>
      <c r="H2661" s="4" t="s">
        <v>50</v>
      </c>
      <c r="I2661" s="4" t="s">
        <v>17</v>
      </c>
      <c r="J2661" s="4" t="s">
        <v>6219</v>
      </c>
      <c r="K2661" s="4" t="s">
        <v>181</v>
      </c>
      <c r="L2661" s="4">
        <v>85234</v>
      </c>
      <c r="M2661" s="4" t="s">
        <v>9</v>
      </c>
      <c r="N2661" s="4" t="s">
        <v>5153</v>
      </c>
      <c r="O2661" s="4" t="s">
        <v>37</v>
      </c>
      <c r="P2661" s="4" t="s">
        <v>221</v>
      </c>
      <c r="Q2661" s="4" t="s">
        <v>5152</v>
      </c>
      <c r="R2661" s="4">
        <v>883.84</v>
      </c>
      <c r="S2661" s="4">
        <v>4</v>
      </c>
      <c r="T2661" s="4">
        <v>0.2</v>
      </c>
      <c r="U2661" s="4">
        <v>99.432000000000002</v>
      </c>
      <c r="V2661" s="4" t="str">
        <f>INDEX(Regional_Lookup!$B$2:$B$5,MATCH('Sample - Superstore'!M2661,Regional_Lookup!$A$2:$A$5,0))</f>
        <v>James Chen</v>
      </c>
      <c r="W2661" s="4">
        <f>INDEX(Regional_Lookup!$C$2:$C$5, MATCH('Sample - Superstore'!M2661,Regional_Lookup!$A$2:$A$5, 0))</f>
        <v>0.18</v>
      </c>
      <c r="X2661" s="4">
        <f>U2661/R2661</f>
        <v>0.1125</v>
      </c>
      <c r="Y2661" s="4" t="str">
        <f>IF(X2661&gt;=W2661, "Yes", "No")</f>
        <v>No</v>
      </c>
      <c r="Z2661" s="4">
        <f>D2661-C2661</f>
        <v>4</v>
      </c>
      <c r="AA2661" s="4" t="str" cm="1">
        <f t="array" ref="AA2661">_xlfn.IFS(Z2661&lt;=2,"Fast",Z2661&gt;5, "Slow", AND(Z2661&gt;=3,Z2661&lt;=5),"Standard")</f>
        <v>Standard</v>
      </c>
    </row>
    <row r="2662" spans="1:27" x14ac:dyDescent="0.2">
      <c r="A2662" s="4">
        <v>2661</v>
      </c>
      <c r="B2662" s="4" t="s">
        <v>9437</v>
      </c>
      <c r="C2662" s="5">
        <v>43067</v>
      </c>
      <c r="D2662" s="5">
        <v>43071</v>
      </c>
      <c r="E2662" s="4" t="s">
        <v>29</v>
      </c>
      <c r="F2662" s="4" t="s">
        <v>2083</v>
      </c>
      <c r="G2662" s="4" t="s">
        <v>2082</v>
      </c>
      <c r="H2662" s="4" t="s">
        <v>50</v>
      </c>
      <c r="I2662" s="4" t="s">
        <v>17</v>
      </c>
      <c r="J2662" s="4" t="s">
        <v>254</v>
      </c>
      <c r="K2662" s="4" t="s">
        <v>66</v>
      </c>
      <c r="L2662" s="4">
        <v>10035</v>
      </c>
      <c r="M2662" s="4" t="s">
        <v>5</v>
      </c>
      <c r="N2662" s="4" t="s">
        <v>8386</v>
      </c>
      <c r="O2662" s="4" t="s">
        <v>33</v>
      </c>
      <c r="P2662" s="4" t="s">
        <v>32</v>
      </c>
      <c r="Q2662" s="4" t="s">
        <v>8385</v>
      </c>
      <c r="R2662" s="4">
        <v>1979.89</v>
      </c>
      <c r="S2662" s="4">
        <v>11</v>
      </c>
      <c r="T2662" s="4">
        <v>0</v>
      </c>
      <c r="U2662" s="4">
        <v>494.97250000000003</v>
      </c>
      <c r="V2662" s="4" t="str">
        <f>INDEX(Regional_Lookup!$B$2:$B$5,MATCH('Sample - Superstore'!M2662,Regional_Lookup!$A$2:$A$5,0))</f>
        <v>Sarah Miller</v>
      </c>
      <c r="W2662" s="4">
        <f>INDEX(Regional_Lookup!$C$2:$C$5, MATCH('Sample - Superstore'!M2662,Regional_Lookup!$A$2:$A$5, 0))</f>
        <v>0.16</v>
      </c>
      <c r="X2662" s="4">
        <f>U2662/R2662</f>
        <v>0.25</v>
      </c>
      <c r="Y2662" s="4" t="str">
        <f>IF(X2662&gt;=W2662, "Yes", "No")</f>
        <v>Yes</v>
      </c>
      <c r="Z2662" s="4">
        <f>D2662-C2662</f>
        <v>4</v>
      </c>
      <c r="AA2662" s="4" t="str" cm="1">
        <f t="array" ref="AA2662">_xlfn.IFS(Z2662&lt;=2,"Fast",Z2662&gt;5, "Slow", AND(Z2662&gt;=3,Z2662&lt;=5),"Standard")</f>
        <v>Standard</v>
      </c>
    </row>
    <row r="2663" spans="1:27" x14ac:dyDescent="0.2">
      <c r="A2663" s="4">
        <v>2662</v>
      </c>
      <c r="B2663" s="4" t="s">
        <v>9437</v>
      </c>
      <c r="C2663" s="5">
        <v>43067</v>
      </c>
      <c r="D2663" s="5">
        <v>43071</v>
      </c>
      <c r="E2663" s="4" t="s">
        <v>29</v>
      </c>
      <c r="F2663" s="4" t="s">
        <v>2083</v>
      </c>
      <c r="G2663" s="4" t="s">
        <v>2082</v>
      </c>
      <c r="H2663" s="4" t="s">
        <v>50</v>
      </c>
      <c r="I2663" s="4" t="s">
        <v>17</v>
      </c>
      <c r="J2663" s="4" t="s">
        <v>254</v>
      </c>
      <c r="K2663" s="4" t="s">
        <v>66</v>
      </c>
      <c r="L2663" s="4">
        <v>10035</v>
      </c>
      <c r="M2663" s="4" t="s">
        <v>5</v>
      </c>
      <c r="N2663" s="4" t="s">
        <v>338</v>
      </c>
      <c r="O2663" s="4" t="s">
        <v>13</v>
      </c>
      <c r="P2663" s="4" t="s">
        <v>121</v>
      </c>
      <c r="Q2663" s="4" t="s">
        <v>337</v>
      </c>
      <c r="R2663" s="4">
        <v>79.959999999999994</v>
      </c>
      <c r="S2663" s="4">
        <v>2</v>
      </c>
      <c r="T2663" s="4">
        <v>0</v>
      </c>
      <c r="U2663" s="4">
        <v>35.981999999999999</v>
      </c>
      <c r="V2663" s="4" t="str">
        <f>INDEX(Regional_Lookup!$B$2:$B$5,MATCH('Sample - Superstore'!M2663,Regional_Lookup!$A$2:$A$5,0))</f>
        <v>Sarah Miller</v>
      </c>
      <c r="W2663" s="4">
        <f>INDEX(Regional_Lookup!$C$2:$C$5, MATCH('Sample - Superstore'!M2663,Regional_Lookup!$A$2:$A$5, 0))</f>
        <v>0.16</v>
      </c>
      <c r="X2663" s="4">
        <f>U2663/R2663</f>
        <v>0.45</v>
      </c>
      <c r="Y2663" s="4" t="str">
        <f>IF(X2663&gt;=W2663, "Yes", "No")</f>
        <v>Yes</v>
      </c>
      <c r="Z2663" s="4">
        <f>D2663-C2663</f>
        <v>4</v>
      </c>
      <c r="AA2663" s="4" t="str" cm="1">
        <f t="array" ref="AA2663">_xlfn.IFS(Z2663&lt;=2,"Fast",Z2663&gt;5, "Slow", AND(Z2663&gt;=3,Z2663&lt;=5),"Standard")</f>
        <v>Standard</v>
      </c>
    </row>
    <row r="2664" spans="1:27" x14ac:dyDescent="0.2">
      <c r="A2664" s="4">
        <v>2663</v>
      </c>
      <c r="B2664" s="4" t="s">
        <v>9436</v>
      </c>
      <c r="C2664" s="5">
        <v>42839</v>
      </c>
      <c r="D2664" s="5">
        <v>42840</v>
      </c>
      <c r="E2664" s="4" t="s">
        <v>89</v>
      </c>
      <c r="F2664" s="4" t="s">
        <v>177</v>
      </c>
      <c r="G2664" s="4" t="s">
        <v>176</v>
      </c>
      <c r="H2664" s="4" t="s">
        <v>102</v>
      </c>
      <c r="I2664" s="4" t="s">
        <v>17</v>
      </c>
      <c r="J2664" s="4" t="s">
        <v>405</v>
      </c>
      <c r="K2664" s="4" t="s">
        <v>2162</v>
      </c>
      <c r="L2664" s="4">
        <v>65807</v>
      </c>
      <c r="M2664" s="4" t="s">
        <v>3</v>
      </c>
      <c r="N2664" s="4" t="s">
        <v>5781</v>
      </c>
      <c r="O2664" s="4" t="s">
        <v>13</v>
      </c>
      <c r="P2664" s="4" t="s">
        <v>100</v>
      </c>
      <c r="Q2664" s="4" t="s">
        <v>5780</v>
      </c>
      <c r="R2664" s="4">
        <v>8.76</v>
      </c>
      <c r="S2664" s="4">
        <v>2</v>
      </c>
      <c r="T2664" s="4">
        <v>0</v>
      </c>
      <c r="U2664" s="4">
        <v>4.2047999999999996</v>
      </c>
      <c r="V2664" s="4" t="str">
        <f>INDEX(Regional_Lookup!$B$2:$B$5,MATCH('Sample - Superstore'!M2664,Regional_Lookup!$A$2:$A$5,0))</f>
        <v>David Johnson</v>
      </c>
      <c r="W2664" s="4">
        <f>INDEX(Regional_Lookup!$C$2:$C$5, MATCH('Sample - Superstore'!M2664,Regional_Lookup!$A$2:$A$5, 0))</f>
        <v>0.14000000000000001</v>
      </c>
      <c r="X2664" s="4">
        <f>U2664/R2664</f>
        <v>0.48</v>
      </c>
      <c r="Y2664" s="4" t="str">
        <f>IF(X2664&gt;=W2664, "Yes", "No")</f>
        <v>Yes</v>
      </c>
      <c r="Z2664" s="4">
        <f>D2664-C2664</f>
        <v>1</v>
      </c>
      <c r="AA2664" s="4" t="str" cm="1">
        <f t="array" ref="AA2664">_xlfn.IFS(Z2664&lt;=2,"Fast",Z2664&gt;5, "Slow", AND(Z2664&gt;=3,Z2664&lt;=5),"Standard")</f>
        <v>Fast</v>
      </c>
    </row>
    <row r="2665" spans="1:27" x14ac:dyDescent="0.2">
      <c r="A2665" s="4">
        <v>2664</v>
      </c>
      <c r="B2665" s="4" t="s">
        <v>9435</v>
      </c>
      <c r="C2665" s="5">
        <v>42491</v>
      </c>
      <c r="D2665" s="5">
        <v>42494</v>
      </c>
      <c r="E2665" s="4" t="s">
        <v>89</v>
      </c>
      <c r="F2665" s="4" t="s">
        <v>5967</v>
      </c>
      <c r="G2665" s="4" t="s">
        <v>5966</v>
      </c>
      <c r="H2665" s="4" t="s">
        <v>18</v>
      </c>
      <c r="I2665" s="4" t="s">
        <v>17</v>
      </c>
      <c r="J2665" s="4" t="s">
        <v>2431</v>
      </c>
      <c r="K2665" s="4" t="s">
        <v>1877</v>
      </c>
      <c r="L2665" s="4">
        <v>38109</v>
      </c>
      <c r="M2665" s="4" t="s">
        <v>7</v>
      </c>
      <c r="N2665" s="4" t="s">
        <v>1176</v>
      </c>
      <c r="O2665" s="4" t="s">
        <v>13</v>
      </c>
      <c r="P2665" s="4" t="s">
        <v>72</v>
      </c>
      <c r="Q2665" s="4" t="s">
        <v>1175</v>
      </c>
      <c r="R2665" s="4">
        <v>3.984</v>
      </c>
      <c r="S2665" s="4">
        <v>1</v>
      </c>
      <c r="T2665" s="4">
        <v>0.2</v>
      </c>
      <c r="U2665" s="4">
        <v>1.2948</v>
      </c>
      <c r="V2665" s="4" t="str">
        <f>INDEX(Regional_Lookup!$B$2:$B$5,MATCH('Sample - Superstore'!M2665,Regional_Lookup!$A$2:$A$5,0))</f>
        <v>Maria Santos</v>
      </c>
      <c r="W2665" s="4">
        <f>INDEX(Regional_Lookup!$C$2:$C$5, MATCH('Sample - Superstore'!M2665,Regional_Lookup!$A$2:$A$5, 0))</f>
        <v>0.15</v>
      </c>
      <c r="X2665" s="4">
        <f>U2665/R2665</f>
        <v>0.32500000000000001</v>
      </c>
      <c r="Y2665" s="4" t="str">
        <f>IF(X2665&gt;=W2665, "Yes", "No")</f>
        <v>Yes</v>
      </c>
      <c r="Z2665" s="4">
        <f>D2665-C2665</f>
        <v>3</v>
      </c>
      <c r="AA2665" s="4" t="str" cm="1">
        <f t="array" ref="AA2665">_xlfn.IFS(Z2665&lt;=2,"Fast",Z2665&gt;5, "Slow", AND(Z2665&gt;=3,Z2665&lt;=5),"Standard")</f>
        <v>Standard</v>
      </c>
    </row>
    <row r="2666" spans="1:27" x14ac:dyDescent="0.2">
      <c r="A2666" s="4">
        <v>2665</v>
      </c>
      <c r="B2666" s="4" t="s">
        <v>9435</v>
      </c>
      <c r="C2666" s="5">
        <v>42491</v>
      </c>
      <c r="D2666" s="5">
        <v>42494</v>
      </c>
      <c r="E2666" s="4" t="s">
        <v>89</v>
      </c>
      <c r="F2666" s="4" t="s">
        <v>5967</v>
      </c>
      <c r="G2666" s="4" t="s">
        <v>5966</v>
      </c>
      <c r="H2666" s="4" t="s">
        <v>18</v>
      </c>
      <c r="I2666" s="4" t="s">
        <v>17</v>
      </c>
      <c r="J2666" s="4" t="s">
        <v>2431</v>
      </c>
      <c r="K2666" s="4" t="s">
        <v>1877</v>
      </c>
      <c r="L2666" s="4">
        <v>38109</v>
      </c>
      <c r="M2666" s="4" t="s">
        <v>7</v>
      </c>
      <c r="N2666" s="4" t="s">
        <v>9176</v>
      </c>
      <c r="O2666" s="4" t="s">
        <v>37</v>
      </c>
      <c r="P2666" s="4" t="s">
        <v>92</v>
      </c>
      <c r="Q2666" s="4" t="s">
        <v>9175</v>
      </c>
      <c r="R2666" s="4">
        <v>370.62</v>
      </c>
      <c r="S2666" s="4">
        <v>3</v>
      </c>
      <c r="T2666" s="4">
        <v>0.4</v>
      </c>
      <c r="U2666" s="4">
        <v>-142.071</v>
      </c>
      <c r="V2666" s="4" t="str">
        <f>INDEX(Regional_Lookup!$B$2:$B$5,MATCH('Sample - Superstore'!M2666,Regional_Lookup!$A$2:$A$5,0))</f>
        <v>Maria Santos</v>
      </c>
      <c r="W2666" s="4">
        <f>INDEX(Regional_Lookup!$C$2:$C$5, MATCH('Sample - Superstore'!M2666,Regional_Lookup!$A$2:$A$5, 0))</f>
        <v>0.15</v>
      </c>
      <c r="X2666" s="4">
        <f>U2666/R2666</f>
        <v>-0.3833333333333333</v>
      </c>
      <c r="Y2666" s="4" t="str">
        <f>IF(X2666&gt;=W2666, "Yes", "No")</f>
        <v>No</v>
      </c>
      <c r="Z2666" s="4">
        <f>D2666-C2666</f>
        <v>3</v>
      </c>
      <c r="AA2666" s="4" t="str" cm="1">
        <f t="array" ref="AA2666">_xlfn.IFS(Z2666&lt;=2,"Fast",Z2666&gt;5, "Slow", AND(Z2666&gt;=3,Z2666&lt;=5),"Standard")</f>
        <v>Standard</v>
      </c>
    </row>
    <row r="2667" spans="1:27" x14ac:dyDescent="0.2">
      <c r="A2667" s="4">
        <v>2666</v>
      </c>
      <c r="B2667" s="4" t="s">
        <v>9435</v>
      </c>
      <c r="C2667" s="5">
        <v>42491</v>
      </c>
      <c r="D2667" s="5">
        <v>42494</v>
      </c>
      <c r="E2667" s="4" t="s">
        <v>89</v>
      </c>
      <c r="F2667" s="4" t="s">
        <v>5967</v>
      </c>
      <c r="G2667" s="4" t="s">
        <v>5966</v>
      </c>
      <c r="H2667" s="4" t="s">
        <v>18</v>
      </c>
      <c r="I2667" s="4" t="s">
        <v>17</v>
      </c>
      <c r="J2667" s="4" t="s">
        <v>2431</v>
      </c>
      <c r="K2667" s="4" t="s">
        <v>1877</v>
      </c>
      <c r="L2667" s="4">
        <v>38109</v>
      </c>
      <c r="M2667" s="4" t="s">
        <v>7</v>
      </c>
      <c r="N2667" s="4" t="s">
        <v>6853</v>
      </c>
      <c r="O2667" s="4" t="s">
        <v>13</v>
      </c>
      <c r="P2667" s="4" t="s">
        <v>100</v>
      </c>
      <c r="Q2667" s="4" t="s">
        <v>6852</v>
      </c>
      <c r="R2667" s="4">
        <v>2.742</v>
      </c>
      <c r="S2667" s="4">
        <v>2</v>
      </c>
      <c r="T2667" s="4">
        <v>0.7</v>
      </c>
      <c r="U2667" s="4">
        <v>-2.0108000000000001</v>
      </c>
      <c r="V2667" s="4" t="str">
        <f>INDEX(Regional_Lookup!$B$2:$B$5,MATCH('Sample - Superstore'!M2667,Regional_Lookup!$A$2:$A$5,0))</f>
        <v>Maria Santos</v>
      </c>
      <c r="W2667" s="4">
        <f>INDEX(Regional_Lookup!$C$2:$C$5, MATCH('Sample - Superstore'!M2667,Regional_Lookup!$A$2:$A$5, 0))</f>
        <v>0.15</v>
      </c>
      <c r="X2667" s="4">
        <f>U2667/R2667</f>
        <v>-0.73333333333333339</v>
      </c>
      <c r="Y2667" s="4" t="str">
        <f>IF(X2667&gt;=W2667, "Yes", "No")</f>
        <v>No</v>
      </c>
      <c r="Z2667" s="4">
        <f>D2667-C2667</f>
        <v>3</v>
      </c>
      <c r="AA2667" s="4" t="str" cm="1">
        <f t="array" ref="AA2667">_xlfn.IFS(Z2667&lt;=2,"Fast",Z2667&gt;5, "Slow", AND(Z2667&gt;=3,Z2667&lt;=5),"Standard")</f>
        <v>Standard</v>
      </c>
    </row>
    <row r="2668" spans="1:27" x14ac:dyDescent="0.2">
      <c r="A2668" s="4">
        <v>2667</v>
      </c>
      <c r="B2668" s="4" t="s">
        <v>9434</v>
      </c>
      <c r="C2668" s="5">
        <v>42644</v>
      </c>
      <c r="D2668" s="5">
        <v>42644</v>
      </c>
      <c r="E2668" s="4" t="s">
        <v>162</v>
      </c>
      <c r="F2668" s="4" t="s">
        <v>6537</v>
      </c>
      <c r="G2668" s="4" t="s">
        <v>6536</v>
      </c>
      <c r="H2668" s="4" t="s">
        <v>18</v>
      </c>
      <c r="I2668" s="4" t="s">
        <v>17</v>
      </c>
      <c r="J2668" s="4" t="s">
        <v>4141</v>
      </c>
      <c r="K2668" s="4" t="s">
        <v>123</v>
      </c>
      <c r="L2668" s="4">
        <v>79109</v>
      </c>
      <c r="M2668" s="4" t="s">
        <v>3</v>
      </c>
      <c r="N2668" s="4" t="s">
        <v>1545</v>
      </c>
      <c r="O2668" s="4" t="s">
        <v>33</v>
      </c>
      <c r="P2668" s="4" t="s">
        <v>55</v>
      </c>
      <c r="Q2668" s="4" t="s">
        <v>1544</v>
      </c>
      <c r="R2668" s="4">
        <v>79.512</v>
      </c>
      <c r="S2668" s="4">
        <v>3</v>
      </c>
      <c r="T2668" s="4">
        <v>0.2</v>
      </c>
      <c r="U2668" s="4">
        <v>20.8719</v>
      </c>
      <c r="V2668" s="4" t="str">
        <f>INDEX(Regional_Lookup!$B$2:$B$5,MATCH('Sample - Superstore'!M2668,Regional_Lookup!$A$2:$A$5,0))</f>
        <v>David Johnson</v>
      </c>
      <c r="W2668" s="4">
        <f>INDEX(Regional_Lookup!$C$2:$C$5, MATCH('Sample - Superstore'!M2668,Regional_Lookup!$A$2:$A$5, 0))</f>
        <v>0.14000000000000001</v>
      </c>
      <c r="X2668" s="4">
        <f>U2668/R2668</f>
        <v>0.26250000000000001</v>
      </c>
      <c r="Y2668" s="4" t="str">
        <f>IF(X2668&gt;=W2668, "Yes", "No")</f>
        <v>Yes</v>
      </c>
      <c r="Z2668" s="4">
        <f>D2668-C2668</f>
        <v>0</v>
      </c>
      <c r="AA2668" s="4" t="str" cm="1">
        <f t="array" ref="AA2668">_xlfn.IFS(Z2668&lt;=2,"Fast",Z2668&gt;5, "Slow", AND(Z2668&gt;=3,Z2668&lt;=5),"Standard")</f>
        <v>Fast</v>
      </c>
    </row>
    <row r="2669" spans="1:27" x14ac:dyDescent="0.2">
      <c r="A2669" s="4">
        <v>2668</v>
      </c>
      <c r="B2669" s="4" t="s">
        <v>9434</v>
      </c>
      <c r="C2669" s="5">
        <v>42644</v>
      </c>
      <c r="D2669" s="5">
        <v>42644</v>
      </c>
      <c r="E2669" s="4" t="s">
        <v>162</v>
      </c>
      <c r="F2669" s="4" t="s">
        <v>6537</v>
      </c>
      <c r="G2669" s="4" t="s">
        <v>6536</v>
      </c>
      <c r="H2669" s="4" t="s">
        <v>18</v>
      </c>
      <c r="I2669" s="4" t="s">
        <v>17</v>
      </c>
      <c r="J2669" s="4" t="s">
        <v>4141</v>
      </c>
      <c r="K2669" s="4" t="s">
        <v>123</v>
      </c>
      <c r="L2669" s="4">
        <v>79109</v>
      </c>
      <c r="M2669" s="4" t="s">
        <v>3</v>
      </c>
      <c r="N2669" s="4" t="s">
        <v>476</v>
      </c>
      <c r="O2669" s="4" t="s">
        <v>13</v>
      </c>
      <c r="P2669" s="4" t="s">
        <v>24</v>
      </c>
      <c r="Q2669" s="4" t="s">
        <v>152</v>
      </c>
      <c r="R2669" s="4">
        <v>28.352</v>
      </c>
      <c r="S2669" s="4">
        <v>1</v>
      </c>
      <c r="T2669" s="4">
        <v>0.2</v>
      </c>
      <c r="U2669" s="4">
        <v>9.5687999999999995</v>
      </c>
      <c r="V2669" s="4" t="str">
        <f>INDEX(Regional_Lookup!$B$2:$B$5,MATCH('Sample - Superstore'!M2669,Regional_Lookup!$A$2:$A$5,0))</f>
        <v>David Johnson</v>
      </c>
      <c r="W2669" s="4">
        <f>INDEX(Regional_Lookup!$C$2:$C$5, MATCH('Sample - Superstore'!M2669,Regional_Lookup!$A$2:$A$5, 0))</f>
        <v>0.14000000000000001</v>
      </c>
      <c r="X2669" s="4">
        <f>U2669/R2669</f>
        <v>0.33749999999999997</v>
      </c>
      <c r="Y2669" s="4" t="str">
        <f>IF(X2669&gt;=W2669, "Yes", "No")</f>
        <v>Yes</v>
      </c>
      <c r="Z2669" s="4">
        <f>D2669-C2669</f>
        <v>0</v>
      </c>
      <c r="AA2669" s="4" t="str" cm="1">
        <f t="array" ref="AA2669">_xlfn.IFS(Z2669&lt;=2,"Fast",Z2669&gt;5, "Slow", AND(Z2669&gt;=3,Z2669&lt;=5),"Standard")</f>
        <v>Fast</v>
      </c>
    </row>
    <row r="2670" spans="1:27" x14ac:dyDescent="0.2">
      <c r="A2670" s="4">
        <v>2669</v>
      </c>
      <c r="B2670" s="4" t="s">
        <v>9433</v>
      </c>
      <c r="C2670" s="5">
        <v>42241</v>
      </c>
      <c r="D2670" s="5">
        <v>42246</v>
      </c>
      <c r="E2670" s="4" t="s">
        <v>29</v>
      </c>
      <c r="F2670" s="4" t="s">
        <v>4535</v>
      </c>
      <c r="G2670" s="4" t="s">
        <v>4534</v>
      </c>
      <c r="H2670" s="4" t="s">
        <v>102</v>
      </c>
      <c r="I2670" s="4" t="s">
        <v>17</v>
      </c>
      <c r="J2670" s="4" t="s">
        <v>59</v>
      </c>
      <c r="K2670" s="4" t="s">
        <v>15</v>
      </c>
      <c r="L2670" s="4">
        <v>90045</v>
      </c>
      <c r="M2670" s="4" t="s">
        <v>9</v>
      </c>
      <c r="N2670" s="4" t="s">
        <v>7586</v>
      </c>
      <c r="O2670" s="4" t="s">
        <v>37</v>
      </c>
      <c r="P2670" s="4" t="s">
        <v>221</v>
      </c>
      <c r="Q2670" s="4" t="s">
        <v>7585</v>
      </c>
      <c r="R2670" s="4">
        <v>40.783999999999999</v>
      </c>
      <c r="S2670" s="4">
        <v>1</v>
      </c>
      <c r="T2670" s="4">
        <v>0.2</v>
      </c>
      <c r="U2670" s="4">
        <v>4.5881999999999996</v>
      </c>
      <c r="V2670" s="4" t="str">
        <f>INDEX(Regional_Lookup!$B$2:$B$5,MATCH('Sample - Superstore'!M2670,Regional_Lookup!$A$2:$A$5,0))</f>
        <v>James Chen</v>
      </c>
      <c r="W2670" s="4">
        <f>INDEX(Regional_Lookup!$C$2:$C$5, MATCH('Sample - Superstore'!M2670,Regional_Lookup!$A$2:$A$5, 0))</f>
        <v>0.18</v>
      </c>
      <c r="X2670" s="4">
        <f>U2670/R2670</f>
        <v>0.11249999999999999</v>
      </c>
      <c r="Y2670" s="4" t="str">
        <f>IF(X2670&gt;=W2670, "Yes", "No")</f>
        <v>No</v>
      </c>
      <c r="Z2670" s="4">
        <f>D2670-C2670</f>
        <v>5</v>
      </c>
      <c r="AA2670" s="4" t="str" cm="1">
        <f t="array" ref="AA2670">_xlfn.IFS(Z2670&lt;=2,"Fast",Z2670&gt;5, "Slow", AND(Z2670&gt;=3,Z2670&lt;=5),"Standard")</f>
        <v>Standard</v>
      </c>
    </row>
    <row r="2671" spans="1:27" x14ac:dyDescent="0.2">
      <c r="A2671" s="4">
        <v>2670</v>
      </c>
      <c r="B2671" s="4" t="s">
        <v>9433</v>
      </c>
      <c r="C2671" s="5">
        <v>42241</v>
      </c>
      <c r="D2671" s="5">
        <v>42246</v>
      </c>
      <c r="E2671" s="4" t="s">
        <v>29</v>
      </c>
      <c r="F2671" s="4" t="s">
        <v>4535</v>
      </c>
      <c r="G2671" s="4" t="s">
        <v>4534</v>
      </c>
      <c r="H2671" s="4" t="s">
        <v>102</v>
      </c>
      <c r="I2671" s="4" t="s">
        <v>17</v>
      </c>
      <c r="J2671" s="4" t="s">
        <v>59</v>
      </c>
      <c r="K2671" s="4" t="s">
        <v>15</v>
      </c>
      <c r="L2671" s="4">
        <v>90045</v>
      </c>
      <c r="M2671" s="4" t="s">
        <v>9</v>
      </c>
      <c r="N2671" s="4" t="s">
        <v>816</v>
      </c>
      <c r="O2671" s="4" t="s">
        <v>13</v>
      </c>
      <c r="P2671" s="4" t="s">
        <v>12</v>
      </c>
      <c r="Q2671" s="4" t="s">
        <v>815</v>
      </c>
      <c r="R2671" s="4">
        <v>105.96</v>
      </c>
      <c r="S2671" s="4">
        <v>4</v>
      </c>
      <c r="T2671" s="4">
        <v>0</v>
      </c>
      <c r="U2671" s="4">
        <v>29.668800000000001</v>
      </c>
      <c r="V2671" s="4" t="str">
        <f>INDEX(Regional_Lookup!$B$2:$B$5,MATCH('Sample - Superstore'!M2671,Regional_Lookup!$A$2:$A$5,0))</f>
        <v>James Chen</v>
      </c>
      <c r="W2671" s="4">
        <f>INDEX(Regional_Lookup!$C$2:$C$5, MATCH('Sample - Superstore'!M2671,Regional_Lookup!$A$2:$A$5, 0))</f>
        <v>0.18</v>
      </c>
      <c r="X2671" s="4">
        <f>U2671/R2671</f>
        <v>0.28000000000000003</v>
      </c>
      <c r="Y2671" s="4" t="str">
        <f>IF(X2671&gt;=W2671, "Yes", "No")</f>
        <v>Yes</v>
      </c>
      <c r="Z2671" s="4">
        <f>D2671-C2671</f>
        <v>5</v>
      </c>
      <c r="AA2671" s="4" t="str" cm="1">
        <f t="array" ref="AA2671">_xlfn.IFS(Z2671&lt;=2,"Fast",Z2671&gt;5, "Slow", AND(Z2671&gt;=3,Z2671&lt;=5),"Standard")</f>
        <v>Standard</v>
      </c>
    </row>
    <row r="2672" spans="1:27" x14ac:dyDescent="0.2">
      <c r="A2672" s="4">
        <v>2671</v>
      </c>
      <c r="B2672" s="4" t="s">
        <v>9432</v>
      </c>
      <c r="C2672" s="5">
        <v>41891</v>
      </c>
      <c r="D2672" s="5">
        <v>41894</v>
      </c>
      <c r="E2672" s="4" t="s">
        <v>21</v>
      </c>
      <c r="F2672" s="4" t="s">
        <v>2885</v>
      </c>
      <c r="G2672" s="4" t="s">
        <v>2884</v>
      </c>
      <c r="H2672" s="4" t="s">
        <v>50</v>
      </c>
      <c r="I2672" s="4" t="s">
        <v>17</v>
      </c>
      <c r="J2672" s="4" t="s">
        <v>967</v>
      </c>
      <c r="K2672" s="4" t="s">
        <v>966</v>
      </c>
      <c r="L2672" s="4">
        <v>1852</v>
      </c>
      <c r="M2672" s="4" t="s">
        <v>5</v>
      </c>
      <c r="N2672" s="4" t="s">
        <v>4176</v>
      </c>
      <c r="O2672" s="4" t="s">
        <v>13</v>
      </c>
      <c r="P2672" s="4" t="s">
        <v>24</v>
      </c>
      <c r="Q2672" s="4" t="s">
        <v>4175</v>
      </c>
      <c r="R2672" s="4">
        <v>166.44</v>
      </c>
      <c r="S2672" s="4">
        <v>3</v>
      </c>
      <c r="T2672" s="4">
        <v>0</v>
      </c>
      <c r="U2672" s="4">
        <v>79.891199999999998</v>
      </c>
      <c r="V2672" s="4" t="str">
        <f>INDEX(Regional_Lookup!$B$2:$B$5,MATCH('Sample - Superstore'!M2672,Regional_Lookup!$A$2:$A$5,0))</f>
        <v>Sarah Miller</v>
      </c>
      <c r="W2672" s="4">
        <f>INDEX(Regional_Lookup!$C$2:$C$5, MATCH('Sample - Superstore'!M2672,Regional_Lookup!$A$2:$A$5, 0))</f>
        <v>0.16</v>
      </c>
      <c r="X2672" s="4">
        <f>U2672/R2672</f>
        <v>0.48</v>
      </c>
      <c r="Y2672" s="4" t="str">
        <f>IF(X2672&gt;=W2672, "Yes", "No")</f>
        <v>Yes</v>
      </c>
      <c r="Z2672" s="4">
        <f>D2672-C2672</f>
        <v>3</v>
      </c>
      <c r="AA2672" s="4" t="str" cm="1">
        <f t="array" ref="AA2672">_xlfn.IFS(Z2672&lt;=2,"Fast",Z2672&gt;5, "Slow", AND(Z2672&gt;=3,Z2672&lt;=5),"Standard")</f>
        <v>Standard</v>
      </c>
    </row>
    <row r="2673" spans="1:27" x14ac:dyDescent="0.2">
      <c r="A2673" s="4">
        <v>2672</v>
      </c>
      <c r="B2673" s="4" t="s">
        <v>9432</v>
      </c>
      <c r="C2673" s="5">
        <v>41891</v>
      </c>
      <c r="D2673" s="5">
        <v>41894</v>
      </c>
      <c r="E2673" s="4" t="s">
        <v>21</v>
      </c>
      <c r="F2673" s="4" t="s">
        <v>2885</v>
      </c>
      <c r="G2673" s="4" t="s">
        <v>2884</v>
      </c>
      <c r="H2673" s="4" t="s">
        <v>50</v>
      </c>
      <c r="I2673" s="4" t="s">
        <v>17</v>
      </c>
      <c r="J2673" s="4" t="s">
        <v>967</v>
      </c>
      <c r="K2673" s="4" t="s">
        <v>966</v>
      </c>
      <c r="L2673" s="4">
        <v>1852</v>
      </c>
      <c r="M2673" s="4" t="s">
        <v>5</v>
      </c>
      <c r="N2673" s="4" t="s">
        <v>8009</v>
      </c>
      <c r="O2673" s="4" t="s">
        <v>37</v>
      </c>
      <c r="P2673" s="4" t="s">
        <v>221</v>
      </c>
      <c r="Q2673" s="4" t="s">
        <v>8008</v>
      </c>
      <c r="R2673" s="4">
        <v>785.88</v>
      </c>
      <c r="S2673" s="4">
        <v>6</v>
      </c>
      <c r="T2673" s="4">
        <v>0</v>
      </c>
      <c r="U2673" s="4">
        <v>212.1876</v>
      </c>
      <c r="V2673" s="4" t="str">
        <f>INDEX(Regional_Lookup!$B$2:$B$5,MATCH('Sample - Superstore'!M2673,Regional_Lookup!$A$2:$A$5,0))</f>
        <v>Sarah Miller</v>
      </c>
      <c r="W2673" s="4">
        <f>INDEX(Regional_Lookup!$C$2:$C$5, MATCH('Sample - Superstore'!M2673,Regional_Lookup!$A$2:$A$5, 0))</f>
        <v>0.16</v>
      </c>
      <c r="X2673" s="4">
        <f>U2673/R2673</f>
        <v>0.27</v>
      </c>
      <c r="Y2673" s="4" t="str">
        <f>IF(X2673&gt;=W2673, "Yes", "No")</f>
        <v>Yes</v>
      </c>
      <c r="Z2673" s="4">
        <f>D2673-C2673</f>
        <v>3</v>
      </c>
      <c r="AA2673" s="4" t="str" cm="1">
        <f t="array" ref="AA2673">_xlfn.IFS(Z2673&lt;=2,"Fast",Z2673&gt;5, "Slow", AND(Z2673&gt;=3,Z2673&lt;=5),"Standard")</f>
        <v>Standard</v>
      </c>
    </row>
    <row r="2674" spans="1:27" x14ac:dyDescent="0.2">
      <c r="A2674" s="4">
        <v>2673</v>
      </c>
      <c r="B2674" s="4" t="s">
        <v>9432</v>
      </c>
      <c r="C2674" s="5">
        <v>41891</v>
      </c>
      <c r="D2674" s="5">
        <v>41894</v>
      </c>
      <c r="E2674" s="4" t="s">
        <v>21</v>
      </c>
      <c r="F2674" s="4" t="s">
        <v>2885</v>
      </c>
      <c r="G2674" s="4" t="s">
        <v>2884</v>
      </c>
      <c r="H2674" s="4" t="s">
        <v>50</v>
      </c>
      <c r="I2674" s="4" t="s">
        <v>17</v>
      </c>
      <c r="J2674" s="4" t="s">
        <v>967</v>
      </c>
      <c r="K2674" s="4" t="s">
        <v>966</v>
      </c>
      <c r="L2674" s="4">
        <v>1852</v>
      </c>
      <c r="M2674" s="4" t="s">
        <v>5</v>
      </c>
      <c r="N2674" s="4" t="s">
        <v>4663</v>
      </c>
      <c r="O2674" s="4" t="s">
        <v>13</v>
      </c>
      <c r="P2674" s="4" t="s">
        <v>24</v>
      </c>
      <c r="Q2674" s="4" t="s">
        <v>4662</v>
      </c>
      <c r="R2674" s="4">
        <v>26.2</v>
      </c>
      <c r="S2674" s="4">
        <v>2</v>
      </c>
      <c r="T2674" s="4">
        <v>0</v>
      </c>
      <c r="U2674" s="4">
        <v>12.837999999999999</v>
      </c>
      <c r="V2674" s="4" t="str">
        <f>INDEX(Regional_Lookup!$B$2:$B$5,MATCH('Sample - Superstore'!M2674,Regional_Lookup!$A$2:$A$5,0))</f>
        <v>Sarah Miller</v>
      </c>
      <c r="W2674" s="4">
        <f>INDEX(Regional_Lookup!$C$2:$C$5, MATCH('Sample - Superstore'!M2674,Regional_Lookup!$A$2:$A$5, 0))</f>
        <v>0.16</v>
      </c>
      <c r="X2674" s="4">
        <f>U2674/R2674</f>
        <v>0.49</v>
      </c>
      <c r="Y2674" s="4" t="str">
        <f>IF(X2674&gt;=W2674, "Yes", "No")</f>
        <v>Yes</v>
      </c>
      <c r="Z2674" s="4">
        <f>D2674-C2674</f>
        <v>3</v>
      </c>
      <c r="AA2674" s="4" t="str" cm="1">
        <f t="array" ref="AA2674">_xlfn.IFS(Z2674&lt;=2,"Fast",Z2674&gt;5, "Slow", AND(Z2674&gt;=3,Z2674&lt;=5),"Standard")</f>
        <v>Standard</v>
      </c>
    </row>
    <row r="2675" spans="1:27" x14ac:dyDescent="0.2">
      <c r="A2675" s="4">
        <v>2674</v>
      </c>
      <c r="B2675" s="4" t="s">
        <v>9432</v>
      </c>
      <c r="C2675" s="5">
        <v>41891</v>
      </c>
      <c r="D2675" s="5">
        <v>41894</v>
      </c>
      <c r="E2675" s="4" t="s">
        <v>21</v>
      </c>
      <c r="F2675" s="4" t="s">
        <v>2885</v>
      </c>
      <c r="G2675" s="4" t="s">
        <v>2884</v>
      </c>
      <c r="H2675" s="4" t="s">
        <v>50</v>
      </c>
      <c r="I2675" s="4" t="s">
        <v>17</v>
      </c>
      <c r="J2675" s="4" t="s">
        <v>967</v>
      </c>
      <c r="K2675" s="4" t="s">
        <v>966</v>
      </c>
      <c r="L2675" s="4">
        <v>1852</v>
      </c>
      <c r="M2675" s="4" t="s">
        <v>5</v>
      </c>
      <c r="N2675" s="4" t="s">
        <v>492</v>
      </c>
      <c r="O2675" s="4" t="s">
        <v>13</v>
      </c>
      <c r="P2675" s="4" t="s">
        <v>231</v>
      </c>
      <c r="Q2675" s="4" t="s">
        <v>491</v>
      </c>
      <c r="R2675" s="4">
        <v>1325.85</v>
      </c>
      <c r="S2675" s="4">
        <v>5</v>
      </c>
      <c r="T2675" s="4">
        <v>0</v>
      </c>
      <c r="U2675" s="4">
        <v>238.65299999999999</v>
      </c>
      <c r="V2675" s="4" t="str">
        <f>INDEX(Regional_Lookup!$B$2:$B$5,MATCH('Sample - Superstore'!M2675,Regional_Lookup!$A$2:$A$5,0))</f>
        <v>Sarah Miller</v>
      </c>
      <c r="W2675" s="4">
        <f>INDEX(Regional_Lookup!$C$2:$C$5, MATCH('Sample - Superstore'!M2675,Regional_Lookup!$A$2:$A$5, 0))</f>
        <v>0.16</v>
      </c>
      <c r="X2675" s="4">
        <f>U2675/R2675</f>
        <v>0.18</v>
      </c>
      <c r="Y2675" s="4" t="str">
        <f>IF(X2675&gt;=W2675, "Yes", "No")</f>
        <v>Yes</v>
      </c>
      <c r="Z2675" s="4">
        <f>D2675-C2675</f>
        <v>3</v>
      </c>
      <c r="AA2675" s="4" t="str" cm="1">
        <f t="array" ref="AA2675">_xlfn.IFS(Z2675&lt;=2,"Fast",Z2675&gt;5, "Slow", AND(Z2675&gt;=3,Z2675&lt;=5),"Standard")</f>
        <v>Standard</v>
      </c>
    </row>
    <row r="2676" spans="1:27" x14ac:dyDescent="0.2">
      <c r="A2676" s="4">
        <v>2675</v>
      </c>
      <c r="B2676" s="4" t="s">
        <v>9431</v>
      </c>
      <c r="C2676" s="5">
        <v>43072</v>
      </c>
      <c r="D2676" s="5">
        <v>43072</v>
      </c>
      <c r="E2676" s="4" t="s">
        <v>162</v>
      </c>
      <c r="F2676" s="4" t="s">
        <v>1288</v>
      </c>
      <c r="G2676" s="4" t="s">
        <v>1287</v>
      </c>
      <c r="H2676" s="4" t="s">
        <v>18</v>
      </c>
      <c r="I2676" s="4" t="s">
        <v>17</v>
      </c>
      <c r="J2676" s="4" t="s">
        <v>919</v>
      </c>
      <c r="K2676" s="4" t="s">
        <v>15</v>
      </c>
      <c r="L2676" s="4">
        <v>92024</v>
      </c>
      <c r="M2676" s="4" t="s">
        <v>9</v>
      </c>
      <c r="N2676" s="4" t="s">
        <v>4610</v>
      </c>
      <c r="O2676" s="4" t="s">
        <v>13</v>
      </c>
      <c r="P2676" s="4" t="s">
        <v>24</v>
      </c>
      <c r="Q2676" s="4" t="s">
        <v>5147</v>
      </c>
      <c r="R2676" s="4">
        <v>166.44</v>
      </c>
      <c r="S2676" s="4">
        <v>3</v>
      </c>
      <c r="T2676" s="4">
        <v>0</v>
      </c>
      <c r="U2676" s="4">
        <v>79.891199999999998</v>
      </c>
      <c r="V2676" s="4" t="str">
        <f>INDEX(Regional_Lookup!$B$2:$B$5,MATCH('Sample - Superstore'!M2676,Regional_Lookup!$A$2:$A$5,0))</f>
        <v>James Chen</v>
      </c>
      <c r="W2676" s="4">
        <f>INDEX(Regional_Lookup!$C$2:$C$5, MATCH('Sample - Superstore'!M2676,Regional_Lookup!$A$2:$A$5, 0))</f>
        <v>0.18</v>
      </c>
      <c r="X2676" s="4">
        <f>U2676/R2676</f>
        <v>0.48</v>
      </c>
      <c r="Y2676" s="4" t="str">
        <f>IF(X2676&gt;=W2676, "Yes", "No")</f>
        <v>Yes</v>
      </c>
      <c r="Z2676" s="4">
        <f>D2676-C2676</f>
        <v>0</v>
      </c>
      <c r="AA2676" s="4" t="str" cm="1">
        <f t="array" ref="AA2676">_xlfn.IFS(Z2676&lt;=2,"Fast",Z2676&gt;5, "Slow", AND(Z2676&gt;=3,Z2676&lt;=5),"Standard")</f>
        <v>Fast</v>
      </c>
    </row>
    <row r="2677" spans="1:27" x14ac:dyDescent="0.2">
      <c r="A2677" s="4">
        <v>2676</v>
      </c>
      <c r="B2677" s="4" t="s">
        <v>9430</v>
      </c>
      <c r="C2677" s="5">
        <v>43066</v>
      </c>
      <c r="D2677" s="5">
        <v>43071</v>
      </c>
      <c r="E2677" s="4" t="s">
        <v>29</v>
      </c>
      <c r="F2677" s="4" t="s">
        <v>4109</v>
      </c>
      <c r="G2677" s="4" t="s">
        <v>4108</v>
      </c>
      <c r="H2677" s="4" t="s">
        <v>18</v>
      </c>
      <c r="I2677" s="4" t="s">
        <v>17</v>
      </c>
      <c r="J2677" s="4" t="s">
        <v>5422</v>
      </c>
      <c r="K2677" s="4" t="s">
        <v>636</v>
      </c>
      <c r="L2677" s="4">
        <v>28806</v>
      </c>
      <c r="M2677" s="4" t="s">
        <v>7</v>
      </c>
      <c r="N2677" s="4" t="s">
        <v>4508</v>
      </c>
      <c r="O2677" s="4" t="s">
        <v>13</v>
      </c>
      <c r="P2677" s="4" t="s">
        <v>116</v>
      </c>
      <c r="Q2677" s="4" t="s">
        <v>4507</v>
      </c>
      <c r="R2677" s="4">
        <v>8.76</v>
      </c>
      <c r="S2677" s="4">
        <v>5</v>
      </c>
      <c r="T2677" s="4">
        <v>0.2</v>
      </c>
      <c r="U2677" s="4">
        <v>0.76649999999999996</v>
      </c>
      <c r="V2677" s="4" t="str">
        <f>INDEX(Regional_Lookup!$B$2:$B$5,MATCH('Sample - Superstore'!M2677,Regional_Lookup!$A$2:$A$5,0))</f>
        <v>Maria Santos</v>
      </c>
      <c r="W2677" s="4">
        <f>INDEX(Regional_Lookup!$C$2:$C$5, MATCH('Sample - Superstore'!M2677,Regional_Lookup!$A$2:$A$5, 0))</f>
        <v>0.15</v>
      </c>
      <c r="X2677" s="4">
        <f>U2677/R2677</f>
        <v>8.7499999999999994E-2</v>
      </c>
      <c r="Y2677" s="4" t="str">
        <f>IF(X2677&gt;=W2677, "Yes", "No")</f>
        <v>No</v>
      </c>
      <c r="Z2677" s="4">
        <f>D2677-C2677</f>
        <v>5</v>
      </c>
      <c r="AA2677" s="4" t="str" cm="1">
        <f t="array" ref="AA2677">_xlfn.IFS(Z2677&lt;=2,"Fast",Z2677&gt;5, "Slow", AND(Z2677&gt;=3,Z2677&lt;=5),"Standard")</f>
        <v>Standard</v>
      </c>
    </row>
    <row r="2678" spans="1:27" x14ac:dyDescent="0.2">
      <c r="A2678" s="4">
        <v>2677</v>
      </c>
      <c r="B2678" s="4" t="s">
        <v>9430</v>
      </c>
      <c r="C2678" s="5">
        <v>43066</v>
      </c>
      <c r="D2678" s="5">
        <v>43071</v>
      </c>
      <c r="E2678" s="4" t="s">
        <v>29</v>
      </c>
      <c r="F2678" s="4" t="s">
        <v>4109</v>
      </c>
      <c r="G2678" s="4" t="s">
        <v>4108</v>
      </c>
      <c r="H2678" s="4" t="s">
        <v>18</v>
      </c>
      <c r="I2678" s="4" t="s">
        <v>17</v>
      </c>
      <c r="J2678" s="4" t="s">
        <v>5422</v>
      </c>
      <c r="K2678" s="4" t="s">
        <v>636</v>
      </c>
      <c r="L2678" s="4">
        <v>28806</v>
      </c>
      <c r="M2678" s="4" t="s">
        <v>7</v>
      </c>
      <c r="N2678" s="4" t="s">
        <v>2529</v>
      </c>
      <c r="O2678" s="4" t="s">
        <v>13</v>
      </c>
      <c r="P2678" s="4" t="s">
        <v>12</v>
      </c>
      <c r="Q2678" s="4" t="s">
        <v>2528</v>
      </c>
      <c r="R2678" s="4">
        <v>43.584000000000003</v>
      </c>
      <c r="S2678" s="4">
        <v>1</v>
      </c>
      <c r="T2678" s="4">
        <v>0.2</v>
      </c>
      <c r="U2678" s="4">
        <v>4.3583999999999996</v>
      </c>
      <c r="V2678" s="4" t="str">
        <f>INDEX(Regional_Lookup!$B$2:$B$5,MATCH('Sample - Superstore'!M2678,Regional_Lookup!$A$2:$A$5,0))</f>
        <v>Maria Santos</v>
      </c>
      <c r="W2678" s="4">
        <f>INDEX(Regional_Lookup!$C$2:$C$5, MATCH('Sample - Superstore'!M2678,Regional_Lookup!$A$2:$A$5, 0))</f>
        <v>0.15</v>
      </c>
      <c r="X2678" s="4">
        <f>U2678/R2678</f>
        <v>9.9999999999999978E-2</v>
      </c>
      <c r="Y2678" s="4" t="str">
        <f>IF(X2678&gt;=W2678, "Yes", "No")</f>
        <v>No</v>
      </c>
      <c r="Z2678" s="4">
        <f>D2678-C2678</f>
        <v>5</v>
      </c>
      <c r="AA2678" s="4" t="str" cm="1">
        <f t="array" ref="AA2678">_xlfn.IFS(Z2678&lt;=2,"Fast",Z2678&gt;5, "Slow", AND(Z2678&gt;=3,Z2678&lt;=5),"Standard")</f>
        <v>Standard</v>
      </c>
    </row>
    <row r="2679" spans="1:27" x14ac:dyDescent="0.2">
      <c r="A2679" s="4">
        <v>2678</v>
      </c>
      <c r="B2679" s="4" t="s">
        <v>9429</v>
      </c>
      <c r="C2679" s="5">
        <v>41811</v>
      </c>
      <c r="D2679" s="5">
        <v>41811</v>
      </c>
      <c r="E2679" s="4" t="s">
        <v>162</v>
      </c>
      <c r="F2679" s="4" t="s">
        <v>2861</v>
      </c>
      <c r="G2679" s="4" t="s">
        <v>2860</v>
      </c>
      <c r="H2679" s="4" t="s">
        <v>18</v>
      </c>
      <c r="I2679" s="4" t="s">
        <v>17</v>
      </c>
      <c r="J2679" s="4" t="s">
        <v>5449</v>
      </c>
      <c r="K2679" s="4" t="s">
        <v>394</v>
      </c>
      <c r="L2679" s="4">
        <v>81001</v>
      </c>
      <c r="M2679" s="4" t="s">
        <v>9</v>
      </c>
      <c r="N2679" s="4" t="s">
        <v>699</v>
      </c>
      <c r="O2679" s="4" t="s">
        <v>13</v>
      </c>
      <c r="P2679" s="4" t="s">
        <v>100</v>
      </c>
      <c r="Q2679" s="4" t="s">
        <v>698</v>
      </c>
      <c r="R2679" s="4">
        <v>11.087999999999999</v>
      </c>
      <c r="S2679" s="4">
        <v>7</v>
      </c>
      <c r="T2679" s="4">
        <v>0.7</v>
      </c>
      <c r="U2679" s="4">
        <v>-8.1311999999999998</v>
      </c>
      <c r="V2679" s="4" t="str">
        <f>INDEX(Regional_Lookup!$B$2:$B$5,MATCH('Sample - Superstore'!M2679,Regional_Lookup!$A$2:$A$5,0))</f>
        <v>James Chen</v>
      </c>
      <c r="W2679" s="4">
        <f>INDEX(Regional_Lookup!$C$2:$C$5, MATCH('Sample - Superstore'!M2679,Regional_Lookup!$A$2:$A$5, 0))</f>
        <v>0.18</v>
      </c>
      <c r="X2679" s="4">
        <f>U2679/R2679</f>
        <v>-0.73333333333333339</v>
      </c>
      <c r="Y2679" s="4" t="str">
        <f>IF(X2679&gt;=W2679, "Yes", "No")</f>
        <v>No</v>
      </c>
      <c r="Z2679" s="4">
        <f>D2679-C2679</f>
        <v>0</v>
      </c>
      <c r="AA2679" s="4" t="str" cm="1">
        <f t="array" ref="AA2679">_xlfn.IFS(Z2679&lt;=2,"Fast",Z2679&gt;5, "Slow", AND(Z2679&gt;=3,Z2679&lt;=5),"Standard")</f>
        <v>Fast</v>
      </c>
    </row>
    <row r="2680" spans="1:27" x14ac:dyDescent="0.2">
      <c r="A2680" s="4">
        <v>2679</v>
      </c>
      <c r="B2680" s="4" t="s">
        <v>9429</v>
      </c>
      <c r="C2680" s="5">
        <v>41811</v>
      </c>
      <c r="D2680" s="5">
        <v>41811</v>
      </c>
      <c r="E2680" s="4" t="s">
        <v>162</v>
      </c>
      <c r="F2680" s="4" t="s">
        <v>2861</v>
      </c>
      <c r="G2680" s="4" t="s">
        <v>2860</v>
      </c>
      <c r="H2680" s="4" t="s">
        <v>18</v>
      </c>
      <c r="I2680" s="4" t="s">
        <v>17</v>
      </c>
      <c r="J2680" s="4" t="s">
        <v>5449</v>
      </c>
      <c r="K2680" s="4" t="s">
        <v>394</v>
      </c>
      <c r="L2680" s="4">
        <v>81001</v>
      </c>
      <c r="M2680" s="4" t="s">
        <v>9</v>
      </c>
      <c r="N2680" s="4" t="s">
        <v>2779</v>
      </c>
      <c r="O2680" s="4" t="s">
        <v>13</v>
      </c>
      <c r="P2680" s="4" t="s">
        <v>100</v>
      </c>
      <c r="Q2680" s="4" t="s">
        <v>2778</v>
      </c>
      <c r="R2680" s="4">
        <v>25.164000000000001</v>
      </c>
      <c r="S2680" s="4">
        <v>2</v>
      </c>
      <c r="T2680" s="4">
        <v>0.7</v>
      </c>
      <c r="U2680" s="4">
        <v>-16.776</v>
      </c>
      <c r="V2680" s="4" t="str">
        <f>INDEX(Regional_Lookup!$B$2:$B$5,MATCH('Sample - Superstore'!M2680,Regional_Lookup!$A$2:$A$5,0))</f>
        <v>James Chen</v>
      </c>
      <c r="W2680" s="4">
        <f>INDEX(Regional_Lookup!$C$2:$C$5, MATCH('Sample - Superstore'!M2680,Regional_Lookup!$A$2:$A$5, 0))</f>
        <v>0.18</v>
      </c>
      <c r="X2680" s="4">
        <f>U2680/R2680</f>
        <v>-0.66666666666666663</v>
      </c>
      <c r="Y2680" s="4" t="str">
        <f>IF(X2680&gt;=W2680, "Yes", "No")</f>
        <v>No</v>
      </c>
      <c r="Z2680" s="4">
        <f>D2680-C2680</f>
        <v>0</v>
      </c>
      <c r="AA2680" s="4" t="str" cm="1">
        <f t="array" ref="AA2680">_xlfn.IFS(Z2680&lt;=2,"Fast",Z2680&gt;5, "Slow", AND(Z2680&gt;=3,Z2680&lt;=5),"Standard")</f>
        <v>Fast</v>
      </c>
    </row>
    <row r="2681" spans="1:27" x14ac:dyDescent="0.2">
      <c r="A2681" s="4">
        <v>2680</v>
      </c>
      <c r="B2681" s="4" t="s">
        <v>9426</v>
      </c>
      <c r="C2681" s="5">
        <v>42756</v>
      </c>
      <c r="D2681" s="5">
        <v>42762</v>
      </c>
      <c r="E2681" s="4" t="s">
        <v>29</v>
      </c>
      <c r="F2681" s="4" t="s">
        <v>3116</v>
      </c>
      <c r="G2681" s="4" t="s">
        <v>3115</v>
      </c>
      <c r="H2681" s="4" t="s">
        <v>102</v>
      </c>
      <c r="I2681" s="4" t="s">
        <v>17</v>
      </c>
      <c r="J2681" s="4" t="s">
        <v>1362</v>
      </c>
      <c r="K2681" s="4" t="s">
        <v>76</v>
      </c>
      <c r="L2681" s="4">
        <v>49201</v>
      </c>
      <c r="M2681" s="4" t="s">
        <v>3</v>
      </c>
      <c r="N2681" s="4" t="s">
        <v>3169</v>
      </c>
      <c r="O2681" s="4" t="s">
        <v>13</v>
      </c>
      <c r="P2681" s="4" t="s">
        <v>100</v>
      </c>
      <c r="Q2681" s="4" t="s">
        <v>3168</v>
      </c>
      <c r="R2681" s="4">
        <v>14.4</v>
      </c>
      <c r="S2681" s="4">
        <v>5</v>
      </c>
      <c r="T2681" s="4">
        <v>0</v>
      </c>
      <c r="U2681" s="4">
        <v>7.056</v>
      </c>
      <c r="V2681" s="4" t="str">
        <f>INDEX(Regional_Lookup!$B$2:$B$5,MATCH('Sample - Superstore'!M2681,Regional_Lookup!$A$2:$A$5,0))</f>
        <v>David Johnson</v>
      </c>
      <c r="W2681" s="4">
        <f>INDEX(Regional_Lookup!$C$2:$C$5, MATCH('Sample - Superstore'!M2681,Regional_Lookup!$A$2:$A$5, 0))</f>
        <v>0.14000000000000001</v>
      </c>
      <c r="X2681" s="4">
        <f>U2681/R2681</f>
        <v>0.49</v>
      </c>
      <c r="Y2681" s="4" t="str">
        <f>IF(X2681&gt;=W2681, "Yes", "No")</f>
        <v>Yes</v>
      </c>
      <c r="Z2681" s="4">
        <f>D2681-C2681</f>
        <v>6</v>
      </c>
      <c r="AA2681" s="4" t="str" cm="1">
        <f t="array" ref="AA2681">_xlfn.IFS(Z2681&lt;=2,"Fast",Z2681&gt;5, "Slow", AND(Z2681&gt;=3,Z2681&lt;=5),"Standard")</f>
        <v>Slow</v>
      </c>
    </row>
    <row r="2682" spans="1:27" x14ac:dyDescent="0.2">
      <c r="A2682" s="4">
        <v>2681</v>
      </c>
      <c r="B2682" s="4" t="s">
        <v>9426</v>
      </c>
      <c r="C2682" s="5">
        <v>42756</v>
      </c>
      <c r="D2682" s="5">
        <v>42762</v>
      </c>
      <c r="E2682" s="4" t="s">
        <v>29</v>
      </c>
      <c r="F2682" s="4" t="s">
        <v>3116</v>
      </c>
      <c r="G2682" s="4" t="s">
        <v>3115</v>
      </c>
      <c r="H2682" s="4" t="s">
        <v>102</v>
      </c>
      <c r="I2682" s="4" t="s">
        <v>17</v>
      </c>
      <c r="J2682" s="4" t="s">
        <v>1362</v>
      </c>
      <c r="K2682" s="4" t="s">
        <v>76</v>
      </c>
      <c r="L2682" s="4">
        <v>49201</v>
      </c>
      <c r="M2682" s="4" t="s">
        <v>3</v>
      </c>
      <c r="N2682" s="4" t="s">
        <v>5408</v>
      </c>
      <c r="O2682" s="4" t="s">
        <v>33</v>
      </c>
      <c r="P2682" s="4" t="s">
        <v>55</v>
      </c>
      <c r="Q2682" s="4" t="s">
        <v>6817</v>
      </c>
      <c r="R2682" s="4">
        <v>619.95000000000005</v>
      </c>
      <c r="S2682" s="4">
        <v>5</v>
      </c>
      <c r="T2682" s="4">
        <v>0</v>
      </c>
      <c r="U2682" s="4">
        <v>111.59099999999999</v>
      </c>
      <c r="V2682" s="4" t="str">
        <f>INDEX(Regional_Lookup!$B$2:$B$5,MATCH('Sample - Superstore'!M2682,Regional_Lookup!$A$2:$A$5,0))</f>
        <v>David Johnson</v>
      </c>
      <c r="W2682" s="4">
        <f>INDEX(Regional_Lookup!$C$2:$C$5, MATCH('Sample - Superstore'!M2682,Regional_Lookup!$A$2:$A$5, 0))</f>
        <v>0.14000000000000001</v>
      </c>
      <c r="X2682" s="4">
        <f>U2682/R2682</f>
        <v>0.17999999999999997</v>
      </c>
      <c r="Y2682" s="4" t="str">
        <f>IF(X2682&gt;=W2682, "Yes", "No")</f>
        <v>Yes</v>
      </c>
      <c r="Z2682" s="4">
        <f>D2682-C2682</f>
        <v>6</v>
      </c>
      <c r="AA2682" s="4" t="str" cm="1">
        <f t="array" ref="AA2682">_xlfn.IFS(Z2682&lt;=2,"Fast",Z2682&gt;5, "Slow", AND(Z2682&gt;=3,Z2682&lt;=5),"Standard")</f>
        <v>Slow</v>
      </c>
    </row>
    <row r="2683" spans="1:27" x14ac:dyDescent="0.2">
      <c r="A2683" s="4">
        <v>2682</v>
      </c>
      <c r="B2683" s="4" t="s">
        <v>9426</v>
      </c>
      <c r="C2683" s="5">
        <v>42756</v>
      </c>
      <c r="D2683" s="5">
        <v>42762</v>
      </c>
      <c r="E2683" s="4" t="s">
        <v>29</v>
      </c>
      <c r="F2683" s="4" t="s">
        <v>3116</v>
      </c>
      <c r="G2683" s="4" t="s">
        <v>3115</v>
      </c>
      <c r="H2683" s="4" t="s">
        <v>102</v>
      </c>
      <c r="I2683" s="4" t="s">
        <v>17</v>
      </c>
      <c r="J2683" s="4" t="s">
        <v>1362</v>
      </c>
      <c r="K2683" s="4" t="s">
        <v>76</v>
      </c>
      <c r="L2683" s="4">
        <v>49201</v>
      </c>
      <c r="M2683" s="4" t="s">
        <v>3</v>
      </c>
      <c r="N2683" s="4" t="s">
        <v>3162</v>
      </c>
      <c r="O2683" s="4" t="s">
        <v>13</v>
      </c>
      <c r="P2683" s="4" t="s">
        <v>100</v>
      </c>
      <c r="Q2683" s="4" t="s">
        <v>3161</v>
      </c>
      <c r="R2683" s="4">
        <v>89.52</v>
      </c>
      <c r="S2683" s="4">
        <v>4</v>
      </c>
      <c r="T2683" s="4">
        <v>0</v>
      </c>
      <c r="U2683" s="4">
        <v>42.074399999999997</v>
      </c>
      <c r="V2683" s="4" t="str">
        <f>INDEX(Regional_Lookup!$B$2:$B$5,MATCH('Sample - Superstore'!M2683,Regional_Lookup!$A$2:$A$5,0))</f>
        <v>David Johnson</v>
      </c>
      <c r="W2683" s="4">
        <f>INDEX(Regional_Lookup!$C$2:$C$5, MATCH('Sample - Superstore'!M2683,Regional_Lookup!$A$2:$A$5, 0))</f>
        <v>0.14000000000000001</v>
      </c>
      <c r="X2683" s="4">
        <f>U2683/R2683</f>
        <v>0.47</v>
      </c>
      <c r="Y2683" s="4" t="str">
        <f>IF(X2683&gt;=W2683, "Yes", "No")</f>
        <v>Yes</v>
      </c>
      <c r="Z2683" s="4">
        <f>D2683-C2683</f>
        <v>6</v>
      </c>
      <c r="AA2683" s="4" t="str" cm="1">
        <f t="array" ref="AA2683">_xlfn.IFS(Z2683&lt;=2,"Fast",Z2683&gt;5, "Slow", AND(Z2683&gt;=3,Z2683&lt;=5),"Standard")</f>
        <v>Slow</v>
      </c>
    </row>
    <row r="2684" spans="1:27" x14ac:dyDescent="0.2">
      <c r="A2684" s="4">
        <v>2683</v>
      </c>
      <c r="B2684" s="4" t="s">
        <v>9426</v>
      </c>
      <c r="C2684" s="5">
        <v>42756</v>
      </c>
      <c r="D2684" s="5">
        <v>42762</v>
      </c>
      <c r="E2684" s="4" t="s">
        <v>29</v>
      </c>
      <c r="F2684" s="4" t="s">
        <v>3116</v>
      </c>
      <c r="G2684" s="4" t="s">
        <v>3115</v>
      </c>
      <c r="H2684" s="4" t="s">
        <v>102</v>
      </c>
      <c r="I2684" s="4" t="s">
        <v>17</v>
      </c>
      <c r="J2684" s="4" t="s">
        <v>1362</v>
      </c>
      <c r="K2684" s="4" t="s">
        <v>76</v>
      </c>
      <c r="L2684" s="4">
        <v>49201</v>
      </c>
      <c r="M2684" s="4" t="s">
        <v>3</v>
      </c>
      <c r="N2684" s="4" t="s">
        <v>9428</v>
      </c>
      <c r="O2684" s="4" t="s">
        <v>33</v>
      </c>
      <c r="P2684" s="4" t="s">
        <v>1500</v>
      </c>
      <c r="Q2684" s="4" t="s">
        <v>9427</v>
      </c>
      <c r="R2684" s="4">
        <v>350.97300000000001</v>
      </c>
      <c r="S2684" s="4">
        <v>3</v>
      </c>
      <c r="T2684" s="4">
        <v>0.1</v>
      </c>
      <c r="U2684" s="4">
        <v>152.0883</v>
      </c>
      <c r="V2684" s="4" t="str">
        <f>INDEX(Regional_Lookup!$B$2:$B$5,MATCH('Sample - Superstore'!M2684,Regional_Lookup!$A$2:$A$5,0))</f>
        <v>David Johnson</v>
      </c>
      <c r="W2684" s="4">
        <f>INDEX(Regional_Lookup!$C$2:$C$5, MATCH('Sample - Superstore'!M2684,Regional_Lookup!$A$2:$A$5, 0))</f>
        <v>0.14000000000000001</v>
      </c>
      <c r="X2684" s="4">
        <f>U2684/R2684</f>
        <v>0.43333333333333335</v>
      </c>
      <c r="Y2684" s="4" t="str">
        <f>IF(X2684&gt;=W2684, "Yes", "No")</f>
        <v>Yes</v>
      </c>
      <c r="Z2684" s="4">
        <f>D2684-C2684</f>
        <v>6</v>
      </c>
      <c r="AA2684" s="4" t="str" cm="1">
        <f t="array" ref="AA2684">_xlfn.IFS(Z2684&lt;=2,"Fast",Z2684&gt;5, "Slow", AND(Z2684&gt;=3,Z2684&lt;=5),"Standard")</f>
        <v>Slow</v>
      </c>
    </row>
    <row r="2685" spans="1:27" x14ac:dyDescent="0.2">
      <c r="A2685" s="4">
        <v>2684</v>
      </c>
      <c r="B2685" s="4" t="s">
        <v>9426</v>
      </c>
      <c r="C2685" s="5">
        <v>42756</v>
      </c>
      <c r="D2685" s="5">
        <v>42762</v>
      </c>
      <c r="E2685" s="4" t="s">
        <v>29</v>
      </c>
      <c r="F2685" s="4" t="s">
        <v>3116</v>
      </c>
      <c r="G2685" s="4" t="s">
        <v>3115</v>
      </c>
      <c r="H2685" s="4" t="s">
        <v>102</v>
      </c>
      <c r="I2685" s="4" t="s">
        <v>17</v>
      </c>
      <c r="J2685" s="4" t="s">
        <v>1362</v>
      </c>
      <c r="K2685" s="4" t="s">
        <v>76</v>
      </c>
      <c r="L2685" s="4">
        <v>49201</v>
      </c>
      <c r="M2685" s="4" t="s">
        <v>3</v>
      </c>
      <c r="N2685" s="4" t="s">
        <v>3363</v>
      </c>
      <c r="O2685" s="4" t="s">
        <v>33</v>
      </c>
      <c r="P2685" s="4" t="s">
        <v>32</v>
      </c>
      <c r="Q2685" s="4" t="s">
        <v>3362</v>
      </c>
      <c r="R2685" s="4">
        <v>164.99</v>
      </c>
      <c r="S2685" s="4">
        <v>1</v>
      </c>
      <c r="T2685" s="4">
        <v>0</v>
      </c>
      <c r="U2685" s="4">
        <v>49.497</v>
      </c>
      <c r="V2685" s="4" t="str">
        <f>INDEX(Regional_Lookup!$B$2:$B$5,MATCH('Sample - Superstore'!M2685,Regional_Lookup!$A$2:$A$5,0))</f>
        <v>David Johnson</v>
      </c>
      <c r="W2685" s="4">
        <f>INDEX(Regional_Lookup!$C$2:$C$5, MATCH('Sample - Superstore'!M2685,Regional_Lookup!$A$2:$A$5, 0))</f>
        <v>0.14000000000000001</v>
      </c>
      <c r="X2685" s="4">
        <f>U2685/R2685</f>
        <v>0.3</v>
      </c>
      <c r="Y2685" s="4" t="str">
        <f>IF(X2685&gt;=W2685, "Yes", "No")</f>
        <v>Yes</v>
      </c>
      <c r="Z2685" s="4">
        <f>D2685-C2685</f>
        <v>6</v>
      </c>
      <c r="AA2685" s="4" t="str" cm="1">
        <f t="array" ref="AA2685">_xlfn.IFS(Z2685&lt;=2,"Fast",Z2685&gt;5, "Slow", AND(Z2685&gt;=3,Z2685&lt;=5),"Standard")</f>
        <v>Slow</v>
      </c>
    </row>
    <row r="2686" spans="1:27" x14ac:dyDescent="0.2">
      <c r="A2686" s="4">
        <v>2685</v>
      </c>
      <c r="B2686" s="4" t="s">
        <v>9425</v>
      </c>
      <c r="C2686" s="5">
        <v>42915</v>
      </c>
      <c r="D2686" s="5">
        <v>42922</v>
      </c>
      <c r="E2686" s="4" t="s">
        <v>29</v>
      </c>
      <c r="F2686" s="4" t="s">
        <v>3418</v>
      </c>
      <c r="G2686" s="4" t="s">
        <v>3417</v>
      </c>
      <c r="H2686" s="4" t="s">
        <v>18</v>
      </c>
      <c r="I2686" s="4" t="s">
        <v>17</v>
      </c>
      <c r="J2686" s="4" t="s">
        <v>59</v>
      </c>
      <c r="K2686" s="4" t="s">
        <v>15</v>
      </c>
      <c r="L2686" s="4">
        <v>90004</v>
      </c>
      <c r="M2686" s="4" t="s">
        <v>9</v>
      </c>
      <c r="N2686" s="4" t="s">
        <v>5924</v>
      </c>
      <c r="O2686" s="4" t="s">
        <v>13</v>
      </c>
      <c r="P2686" s="4" t="s">
        <v>100</v>
      </c>
      <c r="Q2686" s="4" t="s">
        <v>5923</v>
      </c>
      <c r="R2686" s="4">
        <v>312.55200000000002</v>
      </c>
      <c r="S2686" s="4">
        <v>9</v>
      </c>
      <c r="T2686" s="4">
        <v>0.2</v>
      </c>
      <c r="U2686" s="4">
        <v>101.57940000000001</v>
      </c>
      <c r="V2686" s="4" t="str">
        <f>INDEX(Regional_Lookup!$B$2:$B$5,MATCH('Sample - Superstore'!M2686,Regional_Lookup!$A$2:$A$5,0))</f>
        <v>James Chen</v>
      </c>
      <c r="W2686" s="4">
        <f>INDEX(Regional_Lookup!$C$2:$C$5, MATCH('Sample - Superstore'!M2686,Regional_Lookup!$A$2:$A$5, 0))</f>
        <v>0.18</v>
      </c>
      <c r="X2686" s="4">
        <f>U2686/R2686</f>
        <v>0.32500000000000001</v>
      </c>
      <c r="Y2686" s="4" t="str">
        <f>IF(X2686&gt;=W2686, "Yes", "No")</f>
        <v>Yes</v>
      </c>
      <c r="Z2686" s="4">
        <f>D2686-C2686</f>
        <v>7</v>
      </c>
      <c r="AA2686" s="4" t="str" cm="1">
        <f t="array" ref="AA2686">_xlfn.IFS(Z2686&lt;=2,"Fast",Z2686&gt;5, "Slow", AND(Z2686&gt;=3,Z2686&lt;=5),"Standard")</f>
        <v>Slow</v>
      </c>
    </row>
    <row r="2687" spans="1:27" x14ac:dyDescent="0.2">
      <c r="A2687" s="4">
        <v>2686</v>
      </c>
      <c r="B2687" s="4" t="s">
        <v>9424</v>
      </c>
      <c r="C2687" s="5">
        <v>42619</v>
      </c>
      <c r="D2687" s="5">
        <v>42624</v>
      </c>
      <c r="E2687" s="4" t="s">
        <v>29</v>
      </c>
      <c r="F2687" s="4" t="s">
        <v>1919</v>
      </c>
      <c r="G2687" s="4" t="s">
        <v>1918</v>
      </c>
      <c r="H2687" s="4" t="s">
        <v>18</v>
      </c>
      <c r="I2687" s="4" t="s">
        <v>17</v>
      </c>
      <c r="J2687" s="4" t="s">
        <v>9423</v>
      </c>
      <c r="K2687" s="4" t="s">
        <v>636</v>
      </c>
      <c r="L2687" s="4">
        <v>27360</v>
      </c>
      <c r="M2687" s="4" t="s">
        <v>7</v>
      </c>
      <c r="N2687" s="4" t="s">
        <v>338</v>
      </c>
      <c r="O2687" s="4" t="s">
        <v>13</v>
      </c>
      <c r="P2687" s="4" t="s">
        <v>121</v>
      </c>
      <c r="Q2687" s="4" t="s">
        <v>337</v>
      </c>
      <c r="R2687" s="4">
        <v>95.951999999999998</v>
      </c>
      <c r="S2687" s="4">
        <v>3</v>
      </c>
      <c r="T2687" s="4">
        <v>0.2</v>
      </c>
      <c r="U2687" s="4">
        <v>29.984999999999999</v>
      </c>
      <c r="V2687" s="4" t="str">
        <f>INDEX(Regional_Lookup!$B$2:$B$5,MATCH('Sample - Superstore'!M2687,Regional_Lookup!$A$2:$A$5,0))</f>
        <v>Maria Santos</v>
      </c>
      <c r="W2687" s="4">
        <f>INDEX(Regional_Lookup!$C$2:$C$5, MATCH('Sample - Superstore'!M2687,Regional_Lookup!$A$2:$A$5, 0))</f>
        <v>0.15</v>
      </c>
      <c r="X2687" s="4">
        <f>U2687/R2687</f>
        <v>0.3125</v>
      </c>
      <c r="Y2687" s="4" t="str">
        <f>IF(X2687&gt;=W2687, "Yes", "No")</f>
        <v>Yes</v>
      </c>
      <c r="Z2687" s="4">
        <f>D2687-C2687</f>
        <v>5</v>
      </c>
      <c r="AA2687" s="4" t="str" cm="1">
        <f t="array" ref="AA2687">_xlfn.IFS(Z2687&lt;=2,"Fast",Z2687&gt;5, "Slow", AND(Z2687&gt;=3,Z2687&lt;=5),"Standard")</f>
        <v>Standard</v>
      </c>
    </row>
    <row r="2688" spans="1:27" x14ac:dyDescent="0.2">
      <c r="A2688" s="4">
        <v>2687</v>
      </c>
      <c r="B2688" s="4" t="s">
        <v>9424</v>
      </c>
      <c r="C2688" s="5">
        <v>42619</v>
      </c>
      <c r="D2688" s="5">
        <v>42624</v>
      </c>
      <c r="E2688" s="4" t="s">
        <v>29</v>
      </c>
      <c r="F2688" s="4" t="s">
        <v>1919</v>
      </c>
      <c r="G2688" s="4" t="s">
        <v>1918</v>
      </c>
      <c r="H2688" s="4" t="s">
        <v>18</v>
      </c>
      <c r="I2688" s="4" t="s">
        <v>17</v>
      </c>
      <c r="J2688" s="4" t="s">
        <v>9423</v>
      </c>
      <c r="K2688" s="4" t="s">
        <v>636</v>
      </c>
      <c r="L2688" s="4">
        <v>27360</v>
      </c>
      <c r="M2688" s="4" t="s">
        <v>7</v>
      </c>
      <c r="N2688" s="4" t="s">
        <v>5683</v>
      </c>
      <c r="O2688" s="4" t="s">
        <v>13</v>
      </c>
      <c r="P2688" s="4" t="s">
        <v>100</v>
      </c>
      <c r="Q2688" s="4" t="s">
        <v>5682</v>
      </c>
      <c r="R2688" s="4">
        <v>3.2040000000000002</v>
      </c>
      <c r="S2688" s="4">
        <v>2</v>
      </c>
      <c r="T2688" s="4">
        <v>0.7</v>
      </c>
      <c r="U2688" s="4">
        <v>-2.4563999999999999</v>
      </c>
      <c r="V2688" s="4" t="str">
        <f>INDEX(Regional_Lookup!$B$2:$B$5,MATCH('Sample - Superstore'!M2688,Regional_Lookup!$A$2:$A$5,0))</f>
        <v>Maria Santos</v>
      </c>
      <c r="W2688" s="4">
        <f>INDEX(Regional_Lookup!$C$2:$C$5, MATCH('Sample - Superstore'!M2688,Regional_Lookup!$A$2:$A$5, 0))</f>
        <v>0.15</v>
      </c>
      <c r="X2688" s="4">
        <f>U2688/R2688</f>
        <v>-0.76666666666666661</v>
      </c>
      <c r="Y2688" s="4" t="str">
        <f>IF(X2688&gt;=W2688, "Yes", "No")</f>
        <v>No</v>
      </c>
      <c r="Z2688" s="4">
        <f>D2688-C2688</f>
        <v>5</v>
      </c>
      <c r="AA2688" s="4" t="str" cm="1">
        <f t="array" ref="AA2688">_xlfn.IFS(Z2688&lt;=2,"Fast",Z2688&gt;5, "Slow", AND(Z2688&gt;=3,Z2688&lt;=5),"Standard")</f>
        <v>Standard</v>
      </c>
    </row>
    <row r="2689" spans="1:27" x14ac:dyDescent="0.2">
      <c r="A2689" s="4">
        <v>2688</v>
      </c>
      <c r="B2689" s="4" t="s">
        <v>9422</v>
      </c>
      <c r="C2689" s="5">
        <v>42586</v>
      </c>
      <c r="D2689" s="5">
        <v>42587</v>
      </c>
      <c r="E2689" s="4" t="s">
        <v>89</v>
      </c>
      <c r="F2689" s="4" t="s">
        <v>6917</v>
      </c>
      <c r="G2689" s="4" t="s">
        <v>6916</v>
      </c>
      <c r="H2689" s="4" t="s">
        <v>18</v>
      </c>
      <c r="I2689" s="4" t="s">
        <v>17</v>
      </c>
      <c r="J2689" s="4" t="s">
        <v>1960</v>
      </c>
      <c r="K2689" s="4" t="s">
        <v>318</v>
      </c>
      <c r="L2689" s="4">
        <v>61604</v>
      </c>
      <c r="M2689" s="4" t="s">
        <v>3</v>
      </c>
      <c r="N2689" s="4" t="s">
        <v>3432</v>
      </c>
      <c r="O2689" s="4" t="s">
        <v>13</v>
      </c>
      <c r="P2689" s="4" t="s">
        <v>100</v>
      </c>
      <c r="Q2689" s="4" t="s">
        <v>3431</v>
      </c>
      <c r="R2689" s="4">
        <v>3.98</v>
      </c>
      <c r="S2689" s="4">
        <v>5</v>
      </c>
      <c r="T2689" s="4">
        <v>0.8</v>
      </c>
      <c r="U2689" s="4">
        <v>-6.5670000000000002</v>
      </c>
      <c r="V2689" s="4" t="str">
        <f>INDEX(Regional_Lookup!$B$2:$B$5,MATCH('Sample - Superstore'!M2689,Regional_Lookup!$A$2:$A$5,0))</f>
        <v>David Johnson</v>
      </c>
      <c r="W2689" s="4">
        <f>INDEX(Regional_Lookup!$C$2:$C$5, MATCH('Sample - Superstore'!M2689,Regional_Lookup!$A$2:$A$5, 0))</f>
        <v>0.14000000000000001</v>
      </c>
      <c r="X2689" s="4">
        <f>U2689/R2689</f>
        <v>-1.6500000000000001</v>
      </c>
      <c r="Y2689" s="4" t="str">
        <f>IF(X2689&gt;=W2689, "Yes", "No")</f>
        <v>No</v>
      </c>
      <c r="Z2689" s="4">
        <f>D2689-C2689</f>
        <v>1</v>
      </c>
      <c r="AA2689" s="4" t="str" cm="1">
        <f t="array" ref="AA2689">_xlfn.IFS(Z2689&lt;=2,"Fast",Z2689&gt;5, "Slow", AND(Z2689&gt;=3,Z2689&lt;=5),"Standard")</f>
        <v>Fast</v>
      </c>
    </row>
    <row r="2690" spans="1:27" x14ac:dyDescent="0.2">
      <c r="A2690" s="4">
        <v>2689</v>
      </c>
      <c r="B2690" s="4" t="s">
        <v>9421</v>
      </c>
      <c r="C2690" s="5">
        <v>42320</v>
      </c>
      <c r="D2690" s="5">
        <v>42322</v>
      </c>
      <c r="E2690" s="4" t="s">
        <v>89</v>
      </c>
      <c r="F2690" s="4" t="s">
        <v>7578</v>
      </c>
      <c r="G2690" s="4" t="s">
        <v>7577</v>
      </c>
      <c r="H2690" s="4" t="s">
        <v>50</v>
      </c>
      <c r="I2690" s="4" t="s">
        <v>17</v>
      </c>
      <c r="J2690" s="4" t="s">
        <v>59</v>
      </c>
      <c r="K2690" s="4" t="s">
        <v>15</v>
      </c>
      <c r="L2690" s="4">
        <v>90032</v>
      </c>
      <c r="M2690" s="4" t="s">
        <v>9</v>
      </c>
      <c r="N2690" s="4" t="s">
        <v>5728</v>
      </c>
      <c r="O2690" s="4" t="s">
        <v>13</v>
      </c>
      <c r="P2690" s="4" t="s">
        <v>24</v>
      </c>
      <c r="Q2690" s="4" t="s">
        <v>5727</v>
      </c>
      <c r="R2690" s="4">
        <v>15.7</v>
      </c>
      <c r="S2690" s="4">
        <v>5</v>
      </c>
      <c r="T2690" s="4">
        <v>0</v>
      </c>
      <c r="U2690" s="4">
        <v>7.0650000000000004</v>
      </c>
      <c r="V2690" s="4" t="str">
        <f>INDEX(Regional_Lookup!$B$2:$B$5,MATCH('Sample - Superstore'!M2690,Regional_Lookup!$A$2:$A$5,0))</f>
        <v>James Chen</v>
      </c>
      <c r="W2690" s="4">
        <f>INDEX(Regional_Lookup!$C$2:$C$5, MATCH('Sample - Superstore'!M2690,Regional_Lookup!$A$2:$A$5, 0))</f>
        <v>0.18</v>
      </c>
      <c r="X2690" s="4">
        <f>U2690/R2690</f>
        <v>0.45000000000000007</v>
      </c>
      <c r="Y2690" s="4" t="str">
        <f>IF(X2690&gt;=W2690, "Yes", "No")</f>
        <v>Yes</v>
      </c>
      <c r="Z2690" s="4">
        <f>D2690-C2690</f>
        <v>2</v>
      </c>
      <c r="AA2690" s="4" t="str" cm="1">
        <f t="array" ref="AA2690">_xlfn.IFS(Z2690&lt;=2,"Fast",Z2690&gt;5, "Slow", AND(Z2690&gt;=3,Z2690&lt;=5),"Standard")</f>
        <v>Fast</v>
      </c>
    </row>
    <row r="2691" spans="1:27" x14ac:dyDescent="0.2">
      <c r="A2691" s="4">
        <v>2690</v>
      </c>
      <c r="B2691" s="4" t="s">
        <v>9420</v>
      </c>
      <c r="C2691" s="5">
        <v>41820</v>
      </c>
      <c r="D2691" s="5">
        <v>41822</v>
      </c>
      <c r="E2691" s="4" t="s">
        <v>89</v>
      </c>
      <c r="F2691" s="4" t="s">
        <v>6979</v>
      </c>
      <c r="G2691" s="4" t="s">
        <v>6978</v>
      </c>
      <c r="H2691" s="4" t="s">
        <v>18</v>
      </c>
      <c r="I2691" s="4" t="s">
        <v>17</v>
      </c>
      <c r="J2691" s="4" t="s">
        <v>319</v>
      </c>
      <c r="K2691" s="4" t="s">
        <v>318</v>
      </c>
      <c r="L2691" s="4">
        <v>60653</v>
      </c>
      <c r="M2691" s="4" t="s">
        <v>3</v>
      </c>
      <c r="N2691" s="4" t="s">
        <v>6063</v>
      </c>
      <c r="O2691" s="4" t="s">
        <v>13</v>
      </c>
      <c r="P2691" s="4" t="s">
        <v>116</v>
      </c>
      <c r="Q2691" s="4" t="s">
        <v>6062</v>
      </c>
      <c r="R2691" s="4">
        <v>5.2480000000000002</v>
      </c>
      <c r="S2691" s="4">
        <v>4</v>
      </c>
      <c r="T2691" s="4">
        <v>0.2</v>
      </c>
      <c r="U2691" s="4">
        <v>1.64</v>
      </c>
      <c r="V2691" s="4" t="str">
        <f>INDEX(Regional_Lookup!$B$2:$B$5,MATCH('Sample - Superstore'!M2691,Regional_Lookup!$A$2:$A$5,0))</f>
        <v>David Johnson</v>
      </c>
      <c r="W2691" s="4">
        <f>INDEX(Regional_Lookup!$C$2:$C$5, MATCH('Sample - Superstore'!M2691,Regional_Lookup!$A$2:$A$5, 0))</f>
        <v>0.14000000000000001</v>
      </c>
      <c r="X2691" s="4">
        <f>U2691/R2691</f>
        <v>0.31249999999999994</v>
      </c>
      <c r="Y2691" s="4" t="str">
        <f>IF(X2691&gt;=W2691, "Yes", "No")</f>
        <v>Yes</v>
      </c>
      <c r="Z2691" s="4">
        <f>D2691-C2691</f>
        <v>2</v>
      </c>
      <c r="AA2691" s="4" t="str" cm="1">
        <f t="array" ref="AA2691">_xlfn.IFS(Z2691&lt;=2,"Fast",Z2691&gt;5, "Slow", AND(Z2691&gt;=3,Z2691&lt;=5),"Standard")</f>
        <v>Fast</v>
      </c>
    </row>
    <row r="2692" spans="1:27" x14ac:dyDescent="0.2">
      <c r="A2692" s="4">
        <v>2691</v>
      </c>
      <c r="B2692" s="4" t="s">
        <v>9419</v>
      </c>
      <c r="C2692" s="5">
        <v>43073</v>
      </c>
      <c r="D2692" s="5">
        <v>43077</v>
      </c>
      <c r="E2692" s="4" t="s">
        <v>29</v>
      </c>
      <c r="F2692" s="4" t="s">
        <v>3945</v>
      </c>
      <c r="G2692" s="4" t="s">
        <v>3944</v>
      </c>
      <c r="H2692" s="4" t="s">
        <v>18</v>
      </c>
      <c r="I2692" s="4" t="s">
        <v>17</v>
      </c>
      <c r="J2692" s="4" t="s">
        <v>159</v>
      </c>
      <c r="K2692" s="4" t="s">
        <v>158</v>
      </c>
      <c r="L2692" s="4">
        <v>19134</v>
      </c>
      <c r="M2692" s="4" t="s">
        <v>5</v>
      </c>
      <c r="N2692" s="4" t="s">
        <v>1748</v>
      </c>
      <c r="O2692" s="4" t="s">
        <v>13</v>
      </c>
      <c r="P2692" s="4" t="s">
        <v>100</v>
      </c>
      <c r="Q2692" s="4" t="s">
        <v>1747</v>
      </c>
      <c r="R2692" s="4">
        <v>5.3460000000000001</v>
      </c>
      <c r="S2692" s="4">
        <v>3</v>
      </c>
      <c r="T2692" s="4">
        <v>0.7</v>
      </c>
      <c r="U2692" s="4">
        <v>-4.4550000000000001</v>
      </c>
      <c r="V2692" s="4" t="str">
        <f>INDEX(Regional_Lookup!$B$2:$B$5,MATCH('Sample - Superstore'!M2692,Regional_Lookup!$A$2:$A$5,0))</f>
        <v>Sarah Miller</v>
      </c>
      <c r="W2692" s="4">
        <f>INDEX(Regional_Lookup!$C$2:$C$5, MATCH('Sample - Superstore'!M2692,Regional_Lookup!$A$2:$A$5, 0))</f>
        <v>0.16</v>
      </c>
      <c r="X2692" s="4">
        <f>U2692/R2692</f>
        <v>-0.83333333333333337</v>
      </c>
      <c r="Y2692" s="4" t="str">
        <f>IF(X2692&gt;=W2692, "Yes", "No")</f>
        <v>No</v>
      </c>
      <c r="Z2692" s="4">
        <f>D2692-C2692</f>
        <v>4</v>
      </c>
      <c r="AA2692" s="4" t="str" cm="1">
        <f t="array" ref="AA2692">_xlfn.IFS(Z2692&lt;=2,"Fast",Z2692&gt;5, "Slow", AND(Z2692&gt;=3,Z2692&lt;=5),"Standard")</f>
        <v>Standard</v>
      </c>
    </row>
    <row r="2693" spans="1:27" x14ac:dyDescent="0.2">
      <c r="A2693" s="4">
        <v>2692</v>
      </c>
      <c r="B2693" s="4" t="s">
        <v>9418</v>
      </c>
      <c r="C2693" s="5">
        <v>42610</v>
      </c>
      <c r="D2693" s="5">
        <v>42615</v>
      </c>
      <c r="E2693" s="4" t="s">
        <v>29</v>
      </c>
      <c r="F2693" s="4" t="s">
        <v>9417</v>
      </c>
      <c r="G2693" s="4" t="s">
        <v>9416</v>
      </c>
      <c r="H2693" s="4" t="s">
        <v>18</v>
      </c>
      <c r="I2693" s="4" t="s">
        <v>17</v>
      </c>
      <c r="J2693" s="4" t="s">
        <v>9415</v>
      </c>
      <c r="K2693" s="4" t="s">
        <v>394</v>
      </c>
      <c r="L2693" s="4">
        <v>80112</v>
      </c>
      <c r="M2693" s="4" t="s">
        <v>9</v>
      </c>
      <c r="N2693" s="4" t="s">
        <v>3850</v>
      </c>
      <c r="O2693" s="4" t="s">
        <v>13</v>
      </c>
      <c r="P2693" s="4" t="s">
        <v>24</v>
      </c>
      <c r="Q2693" s="4" t="s">
        <v>3849</v>
      </c>
      <c r="R2693" s="4">
        <v>15.48</v>
      </c>
      <c r="S2693" s="4">
        <v>3</v>
      </c>
      <c r="T2693" s="4">
        <v>0.2</v>
      </c>
      <c r="U2693" s="4">
        <v>5.6115000000000004</v>
      </c>
      <c r="V2693" s="4" t="str">
        <f>INDEX(Regional_Lookup!$B$2:$B$5,MATCH('Sample - Superstore'!M2693,Regional_Lookup!$A$2:$A$5,0))</f>
        <v>James Chen</v>
      </c>
      <c r="W2693" s="4">
        <f>INDEX(Regional_Lookup!$C$2:$C$5, MATCH('Sample - Superstore'!M2693,Regional_Lookup!$A$2:$A$5, 0))</f>
        <v>0.18</v>
      </c>
      <c r="X2693" s="4">
        <f>U2693/R2693</f>
        <v>0.36249999999999999</v>
      </c>
      <c r="Y2693" s="4" t="str">
        <f>IF(X2693&gt;=W2693, "Yes", "No")</f>
        <v>Yes</v>
      </c>
      <c r="Z2693" s="4">
        <f>D2693-C2693</f>
        <v>5</v>
      </c>
      <c r="AA2693" s="4" t="str" cm="1">
        <f t="array" ref="AA2693">_xlfn.IFS(Z2693&lt;=2,"Fast",Z2693&gt;5, "Slow", AND(Z2693&gt;=3,Z2693&lt;=5),"Standard")</f>
        <v>Standard</v>
      </c>
    </row>
    <row r="2694" spans="1:27" x14ac:dyDescent="0.2">
      <c r="A2694" s="4">
        <v>2693</v>
      </c>
      <c r="B2694" s="4" t="s">
        <v>9418</v>
      </c>
      <c r="C2694" s="5">
        <v>42610</v>
      </c>
      <c r="D2694" s="5">
        <v>42615</v>
      </c>
      <c r="E2694" s="4" t="s">
        <v>29</v>
      </c>
      <c r="F2694" s="4" t="s">
        <v>9417</v>
      </c>
      <c r="G2694" s="4" t="s">
        <v>9416</v>
      </c>
      <c r="H2694" s="4" t="s">
        <v>18</v>
      </c>
      <c r="I2694" s="4" t="s">
        <v>17</v>
      </c>
      <c r="J2694" s="4" t="s">
        <v>9415</v>
      </c>
      <c r="K2694" s="4" t="s">
        <v>394</v>
      </c>
      <c r="L2694" s="4">
        <v>80112</v>
      </c>
      <c r="M2694" s="4" t="s">
        <v>9</v>
      </c>
      <c r="N2694" s="4" t="s">
        <v>2745</v>
      </c>
      <c r="O2694" s="4" t="s">
        <v>33</v>
      </c>
      <c r="P2694" s="4" t="s">
        <v>32</v>
      </c>
      <c r="Q2694" s="4" t="s">
        <v>2744</v>
      </c>
      <c r="R2694" s="4">
        <v>108.57599999999999</v>
      </c>
      <c r="S2694" s="4">
        <v>3</v>
      </c>
      <c r="T2694" s="4">
        <v>0.2</v>
      </c>
      <c r="U2694" s="4">
        <v>8.1432000000000002</v>
      </c>
      <c r="V2694" s="4" t="str">
        <f>INDEX(Regional_Lookup!$B$2:$B$5,MATCH('Sample - Superstore'!M2694,Regional_Lookup!$A$2:$A$5,0))</f>
        <v>James Chen</v>
      </c>
      <c r="W2694" s="4">
        <f>INDEX(Regional_Lookup!$C$2:$C$5, MATCH('Sample - Superstore'!M2694,Regional_Lookup!$A$2:$A$5, 0))</f>
        <v>0.18</v>
      </c>
      <c r="X2694" s="4">
        <f>U2694/R2694</f>
        <v>7.5000000000000011E-2</v>
      </c>
      <c r="Y2694" s="4" t="str">
        <f>IF(X2694&gt;=W2694, "Yes", "No")</f>
        <v>No</v>
      </c>
      <c r="Z2694" s="4">
        <f>D2694-C2694</f>
        <v>5</v>
      </c>
      <c r="AA2694" s="4" t="str" cm="1">
        <f t="array" ref="AA2694">_xlfn.IFS(Z2694&lt;=2,"Fast",Z2694&gt;5, "Slow", AND(Z2694&gt;=3,Z2694&lt;=5),"Standard")</f>
        <v>Standard</v>
      </c>
    </row>
    <row r="2695" spans="1:27" x14ac:dyDescent="0.2">
      <c r="A2695" s="4">
        <v>2694</v>
      </c>
      <c r="B2695" s="4" t="s">
        <v>9414</v>
      </c>
      <c r="C2695" s="5">
        <v>42391</v>
      </c>
      <c r="D2695" s="5">
        <v>42397</v>
      </c>
      <c r="E2695" s="4" t="s">
        <v>29</v>
      </c>
      <c r="F2695" s="4" t="s">
        <v>6383</v>
      </c>
      <c r="G2695" s="4" t="s">
        <v>6382</v>
      </c>
      <c r="H2695" s="4" t="s">
        <v>50</v>
      </c>
      <c r="I2695" s="4" t="s">
        <v>17</v>
      </c>
      <c r="J2695" s="4" t="s">
        <v>234</v>
      </c>
      <c r="K2695" s="4" t="s">
        <v>233</v>
      </c>
      <c r="L2695" s="4">
        <v>98115</v>
      </c>
      <c r="M2695" s="4" t="s">
        <v>9</v>
      </c>
      <c r="N2695" s="4" t="s">
        <v>591</v>
      </c>
      <c r="O2695" s="4" t="s">
        <v>37</v>
      </c>
      <c r="P2695" s="4" t="s">
        <v>36</v>
      </c>
      <c r="Q2695" s="4" t="s">
        <v>590</v>
      </c>
      <c r="R2695" s="4">
        <v>109.9</v>
      </c>
      <c r="S2695" s="4">
        <v>5</v>
      </c>
      <c r="T2695" s="4">
        <v>0</v>
      </c>
      <c r="U2695" s="4">
        <v>37.366</v>
      </c>
      <c r="V2695" s="4" t="str">
        <f>INDEX(Regional_Lookup!$B$2:$B$5,MATCH('Sample - Superstore'!M2695,Regional_Lookup!$A$2:$A$5,0))</f>
        <v>James Chen</v>
      </c>
      <c r="W2695" s="4">
        <f>INDEX(Regional_Lookup!$C$2:$C$5, MATCH('Sample - Superstore'!M2695,Regional_Lookup!$A$2:$A$5, 0))</f>
        <v>0.18</v>
      </c>
      <c r="X2695" s="4">
        <f>U2695/R2695</f>
        <v>0.33999999999999997</v>
      </c>
      <c r="Y2695" s="4" t="str">
        <f>IF(X2695&gt;=W2695, "Yes", "No")</f>
        <v>Yes</v>
      </c>
      <c r="Z2695" s="4">
        <f>D2695-C2695</f>
        <v>6</v>
      </c>
      <c r="AA2695" s="4" t="str" cm="1">
        <f t="array" ref="AA2695">_xlfn.IFS(Z2695&lt;=2,"Fast",Z2695&gt;5, "Slow", AND(Z2695&gt;=3,Z2695&lt;=5),"Standard")</f>
        <v>Slow</v>
      </c>
    </row>
    <row r="2696" spans="1:27" x14ac:dyDescent="0.2">
      <c r="A2696" s="4">
        <v>2695</v>
      </c>
      <c r="B2696" s="4" t="s">
        <v>9413</v>
      </c>
      <c r="C2696" s="5">
        <v>41927</v>
      </c>
      <c r="D2696" s="5">
        <v>41932</v>
      </c>
      <c r="E2696" s="4" t="s">
        <v>29</v>
      </c>
      <c r="F2696" s="4" t="s">
        <v>597</v>
      </c>
      <c r="G2696" s="4" t="s">
        <v>596</v>
      </c>
      <c r="H2696" s="4" t="s">
        <v>18</v>
      </c>
      <c r="I2696" s="4" t="s">
        <v>17</v>
      </c>
      <c r="J2696" s="4" t="s">
        <v>817</v>
      </c>
      <c r="K2696" s="4" t="s">
        <v>41</v>
      </c>
      <c r="L2696" s="4">
        <v>33012</v>
      </c>
      <c r="M2696" s="4" t="s">
        <v>7</v>
      </c>
      <c r="N2696" s="4" t="s">
        <v>3820</v>
      </c>
      <c r="O2696" s="4" t="s">
        <v>37</v>
      </c>
      <c r="P2696" s="4" t="s">
        <v>36</v>
      </c>
      <c r="Q2696" s="4" t="s">
        <v>3819</v>
      </c>
      <c r="R2696" s="4">
        <v>15.384</v>
      </c>
      <c r="S2696" s="4">
        <v>1</v>
      </c>
      <c r="T2696" s="4">
        <v>0.2</v>
      </c>
      <c r="U2696" s="4">
        <v>4.0382999999999996</v>
      </c>
      <c r="V2696" s="4" t="str">
        <f>INDEX(Regional_Lookup!$B$2:$B$5,MATCH('Sample - Superstore'!M2696,Regional_Lookup!$A$2:$A$5,0))</f>
        <v>Maria Santos</v>
      </c>
      <c r="W2696" s="4">
        <f>INDEX(Regional_Lookup!$C$2:$C$5, MATCH('Sample - Superstore'!M2696,Regional_Lookup!$A$2:$A$5, 0))</f>
        <v>0.15</v>
      </c>
      <c r="X2696" s="4">
        <f>U2696/R2696</f>
        <v>0.26249999999999996</v>
      </c>
      <c r="Y2696" s="4" t="str">
        <f>IF(X2696&gt;=W2696, "Yes", "No")</f>
        <v>Yes</v>
      </c>
      <c r="Z2696" s="4">
        <f>D2696-C2696</f>
        <v>5</v>
      </c>
      <c r="AA2696" s="4" t="str" cm="1">
        <f t="array" ref="AA2696">_xlfn.IFS(Z2696&lt;=2,"Fast",Z2696&gt;5, "Slow", AND(Z2696&gt;=3,Z2696&lt;=5),"Standard")</f>
        <v>Standard</v>
      </c>
    </row>
    <row r="2697" spans="1:27" x14ac:dyDescent="0.2">
      <c r="A2697" s="4">
        <v>2696</v>
      </c>
      <c r="B2697" s="4" t="s">
        <v>9412</v>
      </c>
      <c r="C2697" s="5">
        <v>42407</v>
      </c>
      <c r="D2697" s="5">
        <v>42409</v>
      </c>
      <c r="E2697" s="4" t="s">
        <v>89</v>
      </c>
      <c r="F2697" s="4" t="s">
        <v>910</v>
      </c>
      <c r="G2697" s="4" t="s">
        <v>909</v>
      </c>
      <c r="H2697" s="4" t="s">
        <v>18</v>
      </c>
      <c r="I2697" s="4" t="s">
        <v>17</v>
      </c>
      <c r="J2697" s="4" t="s">
        <v>1004</v>
      </c>
      <c r="K2697" s="4" t="s">
        <v>85</v>
      </c>
      <c r="L2697" s="4">
        <v>43130</v>
      </c>
      <c r="M2697" s="4" t="s">
        <v>5</v>
      </c>
      <c r="N2697" s="4" t="s">
        <v>7525</v>
      </c>
      <c r="O2697" s="4" t="s">
        <v>13</v>
      </c>
      <c r="P2697" s="4" t="s">
        <v>24</v>
      </c>
      <c r="Q2697" s="4" t="s">
        <v>7524</v>
      </c>
      <c r="R2697" s="4">
        <v>30.352</v>
      </c>
      <c r="S2697" s="4">
        <v>2</v>
      </c>
      <c r="T2697" s="4">
        <v>0.2</v>
      </c>
      <c r="U2697" s="4">
        <v>10.623200000000001</v>
      </c>
      <c r="V2697" s="4" t="str">
        <f>INDEX(Regional_Lookup!$B$2:$B$5,MATCH('Sample - Superstore'!M2697,Regional_Lookup!$A$2:$A$5,0))</f>
        <v>Sarah Miller</v>
      </c>
      <c r="W2697" s="4">
        <f>INDEX(Regional_Lookup!$C$2:$C$5, MATCH('Sample - Superstore'!M2697,Regional_Lookup!$A$2:$A$5, 0))</f>
        <v>0.16</v>
      </c>
      <c r="X2697" s="4">
        <f>U2697/R2697</f>
        <v>0.35000000000000003</v>
      </c>
      <c r="Y2697" s="4" t="str">
        <f>IF(X2697&gt;=W2697, "Yes", "No")</f>
        <v>Yes</v>
      </c>
      <c r="Z2697" s="4">
        <f>D2697-C2697</f>
        <v>2</v>
      </c>
      <c r="AA2697" s="4" t="str" cm="1">
        <f t="array" ref="AA2697">_xlfn.IFS(Z2697&lt;=2,"Fast",Z2697&gt;5, "Slow", AND(Z2697&gt;=3,Z2697&lt;=5),"Standard")</f>
        <v>Fast</v>
      </c>
    </row>
    <row r="2698" spans="1:27" x14ac:dyDescent="0.2">
      <c r="A2698" s="4">
        <v>2697</v>
      </c>
      <c r="B2698" s="4" t="s">
        <v>9409</v>
      </c>
      <c r="C2698" s="5">
        <v>41716</v>
      </c>
      <c r="D2698" s="5">
        <v>41721</v>
      </c>
      <c r="E2698" s="4" t="s">
        <v>29</v>
      </c>
      <c r="F2698" s="4" t="s">
        <v>2631</v>
      </c>
      <c r="G2698" s="4" t="s">
        <v>2630</v>
      </c>
      <c r="H2698" s="4" t="s">
        <v>102</v>
      </c>
      <c r="I2698" s="4" t="s">
        <v>17</v>
      </c>
      <c r="J2698" s="4" t="s">
        <v>1682</v>
      </c>
      <c r="K2698" s="4" t="s">
        <v>41</v>
      </c>
      <c r="L2698" s="4">
        <v>32216</v>
      </c>
      <c r="M2698" s="4" t="s">
        <v>7</v>
      </c>
      <c r="N2698" s="4" t="s">
        <v>2043</v>
      </c>
      <c r="O2698" s="4" t="s">
        <v>33</v>
      </c>
      <c r="P2698" s="4" t="s">
        <v>1500</v>
      </c>
      <c r="Q2698" s="4" t="s">
        <v>2042</v>
      </c>
      <c r="R2698" s="4">
        <v>821.3</v>
      </c>
      <c r="S2698" s="4">
        <v>4</v>
      </c>
      <c r="T2698" s="4">
        <v>0.5</v>
      </c>
      <c r="U2698" s="4">
        <v>-16.425999999999998</v>
      </c>
      <c r="V2698" s="4" t="str">
        <f>INDEX(Regional_Lookup!$B$2:$B$5,MATCH('Sample - Superstore'!M2698,Regional_Lookup!$A$2:$A$5,0))</f>
        <v>Maria Santos</v>
      </c>
      <c r="W2698" s="4">
        <f>INDEX(Regional_Lookup!$C$2:$C$5, MATCH('Sample - Superstore'!M2698,Regional_Lookup!$A$2:$A$5, 0))</f>
        <v>0.15</v>
      </c>
      <c r="X2698" s="4">
        <f>U2698/R2698</f>
        <v>-0.02</v>
      </c>
      <c r="Y2698" s="4" t="str">
        <f>IF(X2698&gt;=W2698, "Yes", "No")</f>
        <v>No</v>
      </c>
      <c r="Z2698" s="4">
        <f>D2698-C2698</f>
        <v>5</v>
      </c>
      <c r="AA2698" s="4" t="str" cm="1">
        <f t="array" ref="AA2698">_xlfn.IFS(Z2698&lt;=2,"Fast",Z2698&gt;5, "Slow", AND(Z2698&gt;=3,Z2698&lt;=5),"Standard")</f>
        <v>Standard</v>
      </c>
    </row>
    <row r="2699" spans="1:27" x14ac:dyDescent="0.2">
      <c r="A2699" s="4">
        <v>2698</v>
      </c>
      <c r="B2699" s="4" t="s">
        <v>9409</v>
      </c>
      <c r="C2699" s="5">
        <v>41716</v>
      </c>
      <c r="D2699" s="5">
        <v>41721</v>
      </c>
      <c r="E2699" s="4" t="s">
        <v>29</v>
      </c>
      <c r="F2699" s="4" t="s">
        <v>2631</v>
      </c>
      <c r="G2699" s="4" t="s">
        <v>2630</v>
      </c>
      <c r="H2699" s="4" t="s">
        <v>102</v>
      </c>
      <c r="I2699" s="4" t="s">
        <v>17</v>
      </c>
      <c r="J2699" s="4" t="s">
        <v>1682</v>
      </c>
      <c r="K2699" s="4" t="s">
        <v>41</v>
      </c>
      <c r="L2699" s="4">
        <v>32216</v>
      </c>
      <c r="M2699" s="4" t="s">
        <v>7</v>
      </c>
      <c r="N2699" s="4" t="s">
        <v>9411</v>
      </c>
      <c r="O2699" s="4" t="s">
        <v>33</v>
      </c>
      <c r="P2699" s="4" t="s">
        <v>1500</v>
      </c>
      <c r="Q2699" s="4" t="s">
        <v>9410</v>
      </c>
      <c r="R2699" s="4">
        <v>22638.48</v>
      </c>
      <c r="S2699" s="4">
        <v>6</v>
      </c>
      <c r="T2699" s="4">
        <v>0.5</v>
      </c>
      <c r="U2699" s="4">
        <v>-1811.0784000000001</v>
      </c>
      <c r="V2699" s="4" t="str">
        <f>INDEX(Regional_Lookup!$B$2:$B$5,MATCH('Sample - Superstore'!M2699,Regional_Lookup!$A$2:$A$5,0))</f>
        <v>Maria Santos</v>
      </c>
      <c r="W2699" s="4">
        <f>INDEX(Regional_Lookup!$C$2:$C$5, MATCH('Sample - Superstore'!M2699,Regional_Lookup!$A$2:$A$5, 0))</f>
        <v>0.15</v>
      </c>
      <c r="X2699" s="4">
        <f>U2699/R2699</f>
        <v>-0.08</v>
      </c>
      <c r="Y2699" s="4" t="str">
        <f>IF(X2699&gt;=W2699, "Yes", "No")</f>
        <v>No</v>
      </c>
      <c r="Z2699" s="4">
        <f>D2699-C2699</f>
        <v>5</v>
      </c>
      <c r="AA2699" s="4" t="str" cm="1">
        <f t="array" ref="AA2699">_xlfn.IFS(Z2699&lt;=2,"Fast",Z2699&gt;5, "Slow", AND(Z2699&gt;=3,Z2699&lt;=5),"Standard")</f>
        <v>Standard</v>
      </c>
    </row>
    <row r="2700" spans="1:27" x14ac:dyDescent="0.2">
      <c r="A2700" s="4">
        <v>2699</v>
      </c>
      <c r="B2700" s="4" t="s">
        <v>9409</v>
      </c>
      <c r="C2700" s="5">
        <v>41716</v>
      </c>
      <c r="D2700" s="5">
        <v>41721</v>
      </c>
      <c r="E2700" s="4" t="s">
        <v>29</v>
      </c>
      <c r="F2700" s="4" t="s">
        <v>2631</v>
      </c>
      <c r="G2700" s="4" t="s">
        <v>2630</v>
      </c>
      <c r="H2700" s="4" t="s">
        <v>102</v>
      </c>
      <c r="I2700" s="4" t="s">
        <v>17</v>
      </c>
      <c r="J2700" s="4" t="s">
        <v>1682</v>
      </c>
      <c r="K2700" s="4" t="s">
        <v>41</v>
      </c>
      <c r="L2700" s="4">
        <v>32216</v>
      </c>
      <c r="M2700" s="4" t="s">
        <v>7</v>
      </c>
      <c r="N2700" s="4" t="s">
        <v>2704</v>
      </c>
      <c r="O2700" s="4" t="s">
        <v>13</v>
      </c>
      <c r="P2700" s="4" t="s">
        <v>24</v>
      </c>
      <c r="Q2700" s="4" t="s">
        <v>2703</v>
      </c>
      <c r="R2700" s="4">
        <v>21.376000000000001</v>
      </c>
      <c r="S2700" s="4">
        <v>4</v>
      </c>
      <c r="T2700" s="4">
        <v>0.2</v>
      </c>
      <c r="U2700" s="4">
        <v>7.4816000000000003</v>
      </c>
      <c r="V2700" s="4" t="str">
        <f>INDEX(Regional_Lookup!$B$2:$B$5,MATCH('Sample - Superstore'!M2700,Regional_Lookup!$A$2:$A$5,0))</f>
        <v>Maria Santos</v>
      </c>
      <c r="W2700" s="4">
        <f>INDEX(Regional_Lookup!$C$2:$C$5, MATCH('Sample - Superstore'!M2700,Regional_Lookup!$A$2:$A$5, 0))</f>
        <v>0.15</v>
      </c>
      <c r="X2700" s="4">
        <f>U2700/R2700</f>
        <v>0.35</v>
      </c>
      <c r="Y2700" s="4" t="str">
        <f>IF(X2700&gt;=W2700, "Yes", "No")</f>
        <v>Yes</v>
      </c>
      <c r="Z2700" s="4">
        <f>D2700-C2700</f>
        <v>5</v>
      </c>
      <c r="AA2700" s="4" t="str" cm="1">
        <f t="array" ref="AA2700">_xlfn.IFS(Z2700&lt;=2,"Fast",Z2700&gt;5, "Slow", AND(Z2700&gt;=3,Z2700&lt;=5),"Standard")</f>
        <v>Standard</v>
      </c>
    </row>
    <row r="2701" spans="1:27" x14ac:dyDescent="0.2">
      <c r="A2701" s="4">
        <v>2700</v>
      </c>
      <c r="B2701" s="4" t="s">
        <v>9409</v>
      </c>
      <c r="C2701" s="5">
        <v>41716</v>
      </c>
      <c r="D2701" s="5">
        <v>41721</v>
      </c>
      <c r="E2701" s="4" t="s">
        <v>29</v>
      </c>
      <c r="F2701" s="4" t="s">
        <v>2631</v>
      </c>
      <c r="G2701" s="4" t="s">
        <v>2630</v>
      </c>
      <c r="H2701" s="4" t="s">
        <v>102</v>
      </c>
      <c r="I2701" s="4" t="s">
        <v>17</v>
      </c>
      <c r="J2701" s="4" t="s">
        <v>1682</v>
      </c>
      <c r="K2701" s="4" t="s">
        <v>41</v>
      </c>
      <c r="L2701" s="4">
        <v>32216</v>
      </c>
      <c r="M2701" s="4" t="s">
        <v>7</v>
      </c>
      <c r="N2701" s="4" t="s">
        <v>888</v>
      </c>
      <c r="O2701" s="4" t="s">
        <v>13</v>
      </c>
      <c r="P2701" s="4" t="s">
        <v>116</v>
      </c>
      <c r="Q2701" s="4" t="s">
        <v>887</v>
      </c>
      <c r="R2701" s="4">
        <v>8.016</v>
      </c>
      <c r="S2701" s="4">
        <v>3</v>
      </c>
      <c r="T2701" s="4">
        <v>0.2</v>
      </c>
      <c r="U2701" s="4">
        <v>1.002</v>
      </c>
      <c r="V2701" s="4" t="str">
        <f>INDEX(Regional_Lookup!$B$2:$B$5,MATCH('Sample - Superstore'!M2701,Regional_Lookup!$A$2:$A$5,0))</f>
        <v>Maria Santos</v>
      </c>
      <c r="W2701" s="4">
        <f>INDEX(Regional_Lookup!$C$2:$C$5, MATCH('Sample - Superstore'!M2701,Regional_Lookup!$A$2:$A$5, 0))</f>
        <v>0.15</v>
      </c>
      <c r="X2701" s="4">
        <f>U2701/R2701</f>
        <v>0.125</v>
      </c>
      <c r="Y2701" s="4" t="str">
        <f>IF(X2701&gt;=W2701, "Yes", "No")</f>
        <v>No</v>
      </c>
      <c r="Z2701" s="4">
        <f>D2701-C2701</f>
        <v>5</v>
      </c>
      <c r="AA2701" s="4" t="str" cm="1">
        <f t="array" ref="AA2701">_xlfn.IFS(Z2701&lt;=2,"Fast",Z2701&gt;5, "Slow", AND(Z2701&gt;=3,Z2701&lt;=5),"Standard")</f>
        <v>Standard</v>
      </c>
    </row>
    <row r="2702" spans="1:27" x14ac:dyDescent="0.2">
      <c r="A2702" s="4">
        <v>2701</v>
      </c>
      <c r="B2702" s="4" t="s">
        <v>9409</v>
      </c>
      <c r="C2702" s="5">
        <v>41716</v>
      </c>
      <c r="D2702" s="5">
        <v>41721</v>
      </c>
      <c r="E2702" s="4" t="s">
        <v>29</v>
      </c>
      <c r="F2702" s="4" t="s">
        <v>2631</v>
      </c>
      <c r="G2702" s="4" t="s">
        <v>2630</v>
      </c>
      <c r="H2702" s="4" t="s">
        <v>102</v>
      </c>
      <c r="I2702" s="4" t="s">
        <v>17</v>
      </c>
      <c r="J2702" s="4" t="s">
        <v>1682</v>
      </c>
      <c r="K2702" s="4" t="s">
        <v>41</v>
      </c>
      <c r="L2702" s="4">
        <v>32216</v>
      </c>
      <c r="M2702" s="4" t="s">
        <v>7</v>
      </c>
      <c r="N2702" s="4" t="s">
        <v>3820</v>
      </c>
      <c r="O2702" s="4" t="s">
        <v>37</v>
      </c>
      <c r="P2702" s="4" t="s">
        <v>36</v>
      </c>
      <c r="Q2702" s="4" t="s">
        <v>3819</v>
      </c>
      <c r="R2702" s="4">
        <v>30.768000000000001</v>
      </c>
      <c r="S2702" s="4">
        <v>2</v>
      </c>
      <c r="T2702" s="4">
        <v>0.2</v>
      </c>
      <c r="U2702" s="4">
        <v>8.0765999999999991</v>
      </c>
      <c r="V2702" s="4" t="str">
        <f>INDEX(Regional_Lookup!$B$2:$B$5,MATCH('Sample - Superstore'!M2702,Regional_Lookup!$A$2:$A$5,0))</f>
        <v>Maria Santos</v>
      </c>
      <c r="W2702" s="4">
        <f>INDEX(Regional_Lookup!$C$2:$C$5, MATCH('Sample - Superstore'!M2702,Regional_Lookup!$A$2:$A$5, 0))</f>
        <v>0.15</v>
      </c>
      <c r="X2702" s="4">
        <f>U2702/R2702</f>
        <v>0.26249999999999996</v>
      </c>
      <c r="Y2702" s="4" t="str">
        <f>IF(X2702&gt;=W2702, "Yes", "No")</f>
        <v>Yes</v>
      </c>
      <c r="Z2702" s="4">
        <f>D2702-C2702</f>
        <v>5</v>
      </c>
      <c r="AA2702" s="4" t="str" cm="1">
        <f t="array" ref="AA2702">_xlfn.IFS(Z2702&lt;=2,"Fast",Z2702&gt;5, "Slow", AND(Z2702&gt;=3,Z2702&lt;=5),"Standard")</f>
        <v>Standard</v>
      </c>
    </row>
    <row r="2703" spans="1:27" x14ac:dyDescent="0.2">
      <c r="A2703" s="4">
        <v>2702</v>
      </c>
      <c r="B2703" s="4" t="s">
        <v>9409</v>
      </c>
      <c r="C2703" s="5">
        <v>41716</v>
      </c>
      <c r="D2703" s="5">
        <v>41721</v>
      </c>
      <c r="E2703" s="4" t="s">
        <v>29</v>
      </c>
      <c r="F2703" s="4" t="s">
        <v>2631</v>
      </c>
      <c r="G2703" s="4" t="s">
        <v>2630</v>
      </c>
      <c r="H2703" s="4" t="s">
        <v>102</v>
      </c>
      <c r="I2703" s="4" t="s">
        <v>17</v>
      </c>
      <c r="J2703" s="4" t="s">
        <v>1682</v>
      </c>
      <c r="K2703" s="4" t="s">
        <v>41</v>
      </c>
      <c r="L2703" s="4">
        <v>32216</v>
      </c>
      <c r="M2703" s="4" t="s">
        <v>7</v>
      </c>
      <c r="N2703" s="4" t="s">
        <v>5752</v>
      </c>
      <c r="O2703" s="4" t="s">
        <v>13</v>
      </c>
      <c r="P2703" s="4" t="s">
        <v>109</v>
      </c>
      <c r="Q2703" s="4" t="s">
        <v>1359</v>
      </c>
      <c r="R2703" s="4">
        <v>18.936</v>
      </c>
      <c r="S2703" s="4">
        <v>3</v>
      </c>
      <c r="T2703" s="4">
        <v>0.2</v>
      </c>
      <c r="U2703" s="4">
        <v>5.9175000000000004</v>
      </c>
      <c r="V2703" s="4" t="str">
        <f>INDEX(Regional_Lookup!$B$2:$B$5,MATCH('Sample - Superstore'!M2703,Regional_Lookup!$A$2:$A$5,0))</f>
        <v>Maria Santos</v>
      </c>
      <c r="W2703" s="4">
        <f>INDEX(Regional_Lookup!$C$2:$C$5, MATCH('Sample - Superstore'!M2703,Regional_Lookup!$A$2:$A$5, 0))</f>
        <v>0.15</v>
      </c>
      <c r="X2703" s="4">
        <f>U2703/R2703</f>
        <v>0.3125</v>
      </c>
      <c r="Y2703" s="4" t="str">
        <f>IF(X2703&gt;=W2703, "Yes", "No")</f>
        <v>Yes</v>
      </c>
      <c r="Z2703" s="4">
        <f>D2703-C2703</f>
        <v>5</v>
      </c>
      <c r="AA2703" s="4" t="str" cm="1">
        <f t="array" ref="AA2703">_xlfn.IFS(Z2703&lt;=2,"Fast",Z2703&gt;5, "Slow", AND(Z2703&gt;=3,Z2703&lt;=5),"Standard")</f>
        <v>Standard</v>
      </c>
    </row>
    <row r="2704" spans="1:27" x14ac:dyDescent="0.2">
      <c r="A2704" s="4">
        <v>2703</v>
      </c>
      <c r="B2704" s="4" t="s">
        <v>9409</v>
      </c>
      <c r="C2704" s="5">
        <v>41716</v>
      </c>
      <c r="D2704" s="5">
        <v>41721</v>
      </c>
      <c r="E2704" s="4" t="s">
        <v>29</v>
      </c>
      <c r="F2704" s="4" t="s">
        <v>2631</v>
      </c>
      <c r="G2704" s="4" t="s">
        <v>2630</v>
      </c>
      <c r="H2704" s="4" t="s">
        <v>102</v>
      </c>
      <c r="I2704" s="4" t="s">
        <v>17</v>
      </c>
      <c r="J2704" s="4" t="s">
        <v>1682</v>
      </c>
      <c r="K2704" s="4" t="s">
        <v>41</v>
      </c>
      <c r="L2704" s="4">
        <v>32216</v>
      </c>
      <c r="M2704" s="4" t="s">
        <v>7</v>
      </c>
      <c r="N2704" s="4" t="s">
        <v>4997</v>
      </c>
      <c r="O2704" s="4" t="s">
        <v>37</v>
      </c>
      <c r="P2704" s="4" t="s">
        <v>36</v>
      </c>
      <c r="Q2704" s="4" t="s">
        <v>4996</v>
      </c>
      <c r="R2704" s="4">
        <v>122.352</v>
      </c>
      <c r="S2704" s="4">
        <v>3</v>
      </c>
      <c r="T2704" s="4">
        <v>0.2</v>
      </c>
      <c r="U2704" s="4">
        <v>15.294</v>
      </c>
      <c r="V2704" s="4" t="str">
        <f>INDEX(Regional_Lookup!$B$2:$B$5,MATCH('Sample - Superstore'!M2704,Regional_Lookup!$A$2:$A$5,0))</f>
        <v>Maria Santos</v>
      </c>
      <c r="W2704" s="4">
        <f>INDEX(Regional_Lookup!$C$2:$C$5, MATCH('Sample - Superstore'!M2704,Regional_Lookup!$A$2:$A$5, 0))</f>
        <v>0.15</v>
      </c>
      <c r="X2704" s="4">
        <f>U2704/R2704</f>
        <v>0.125</v>
      </c>
      <c r="Y2704" s="4" t="str">
        <f>IF(X2704&gt;=W2704, "Yes", "No")</f>
        <v>No</v>
      </c>
      <c r="Z2704" s="4">
        <f>D2704-C2704</f>
        <v>5</v>
      </c>
      <c r="AA2704" s="4" t="str" cm="1">
        <f t="array" ref="AA2704">_xlfn.IFS(Z2704&lt;=2,"Fast",Z2704&gt;5, "Slow", AND(Z2704&gt;=3,Z2704&lt;=5),"Standard")</f>
        <v>Standard</v>
      </c>
    </row>
    <row r="2705" spans="1:27" x14ac:dyDescent="0.2">
      <c r="A2705" s="4">
        <v>2704</v>
      </c>
      <c r="B2705" s="4" t="s">
        <v>9408</v>
      </c>
      <c r="C2705" s="5">
        <v>41783</v>
      </c>
      <c r="D2705" s="5">
        <v>41789</v>
      </c>
      <c r="E2705" s="4" t="s">
        <v>29</v>
      </c>
      <c r="F2705" s="4" t="s">
        <v>2520</v>
      </c>
      <c r="G2705" s="4" t="s">
        <v>2519</v>
      </c>
      <c r="H2705" s="4" t="s">
        <v>18</v>
      </c>
      <c r="I2705" s="4" t="s">
        <v>17</v>
      </c>
      <c r="J2705" s="4" t="s">
        <v>4293</v>
      </c>
      <c r="K2705" s="4" t="s">
        <v>2147</v>
      </c>
      <c r="L2705" s="4">
        <v>21215</v>
      </c>
      <c r="M2705" s="4" t="s">
        <v>5</v>
      </c>
      <c r="N2705" s="4" t="s">
        <v>1468</v>
      </c>
      <c r="O2705" s="4" t="s">
        <v>13</v>
      </c>
      <c r="P2705" s="4" t="s">
        <v>24</v>
      </c>
      <c r="Q2705" s="4" t="s">
        <v>1467</v>
      </c>
      <c r="R2705" s="4">
        <v>116.28</v>
      </c>
      <c r="S2705" s="4">
        <v>3</v>
      </c>
      <c r="T2705" s="4">
        <v>0</v>
      </c>
      <c r="U2705" s="4">
        <v>56.977200000000003</v>
      </c>
      <c r="V2705" s="4" t="str">
        <f>INDEX(Regional_Lookup!$B$2:$B$5,MATCH('Sample - Superstore'!M2705,Regional_Lookup!$A$2:$A$5,0))</f>
        <v>Sarah Miller</v>
      </c>
      <c r="W2705" s="4">
        <f>INDEX(Regional_Lookup!$C$2:$C$5, MATCH('Sample - Superstore'!M2705,Regional_Lookup!$A$2:$A$5, 0))</f>
        <v>0.16</v>
      </c>
      <c r="X2705" s="4">
        <f>U2705/R2705</f>
        <v>0.49000000000000005</v>
      </c>
      <c r="Y2705" s="4" t="str">
        <f>IF(X2705&gt;=W2705, "Yes", "No")</f>
        <v>Yes</v>
      </c>
      <c r="Z2705" s="4">
        <f>D2705-C2705</f>
        <v>6</v>
      </c>
      <c r="AA2705" s="4" t="str" cm="1">
        <f t="array" ref="AA2705">_xlfn.IFS(Z2705&lt;=2,"Fast",Z2705&gt;5, "Slow", AND(Z2705&gt;=3,Z2705&lt;=5),"Standard")</f>
        <v>Slow</v>
      </c>
    </row>
    <row r="2706" spans="1:27" x14ac:dyDescent="0.2">
      <c r="A2706" s="4">
        <v>2705</v>
      </c>
      <c r="B2706" s="4" t="s">
        <v>9407</v>
      </c>
      <c r="C2706" s="5">
        <v>42927</v>
      </c>
      <c r="D2706" s="5">
        <v>42929</v>
      </c>
      <c r="E2706" s="4" t="s">
        <v>21</v>
      </c>
      <c r="F2706" s="4" t="s">
        <v>3664</v>
      </c>
      <c r="G2706" s="4" t="s">
        <v>3663</v>
      </c>
      <c r="H2706" s="4" t="s">
        <v>18</v>
      </c>
      <c r="I2706" s="4" t="s">
        <v>17</v>
      </c>
      <c r="J2706" s="4" t="s">
        <v>254</v>
      </c>
      <c r="K2706" s="4" t="s">
        <v>66</v>
      </c>
      <c r="L2706" s="4">
        <v>10009</v>
      </c>
      <c r="M2706" s="4" t="s">
        <v>5</v>
      </c>
      <c r="N2706" s="4" t="s">
        <v>1384</v>
      </c>
      <c r="O2706" s="4" t="s">
        <v>33</v>
      </c>
      <c r="P2706" s="4" t="s">
        <v>55</v>
      </c>
      <c r="Q2706" s="4" t="s">
        <v>1383</v>
      </c>
      <c r="R2706" s="4">
        <v>132.6</v>
      </c>
      <c r="S2706" s="4">
        <v>6</v>
      </c>
      <c r="T2706" s="4">
        <v>0</v>
      </c>
      <c r="U2706" s="4">
        <v>17.238</v>
      </c>
      <c r="V2706" s="4" t="str">
        <f>INDEX(Regional_Lookup!$B$2:$B$5,MATCH('Sample - Superstore'!M2706,Regional_Lookup!$A$2:$A$5,0))</f>
        <v>Sarah Miller</v>
      </c>
      <c r="W2706" s="4">
        <f>INDEX(Regional_Lookup!$C$2:$C$5, MATCH('Sample - Superstore'!M2706,Regional_Lookup!$A$2:$A$5, 0))</f>
        <v>0.16</v>
      </c>
      <c r="X2706" s="4">
        <f>U2706/R2706</f>
        <v>0.13</v>
      </c>
      <c r="Y2706" s="4" t="str">
        <f>IF(X2706&gt;=W2706, "Yes", "No")</f>
        <v>No</v>
      </c>
      <c r="Z2706" s="4">
        <f>D2706-C2706</f>
        <v>2</v>
      </c>
      <c r="AA2706" s="4" t="str" cm="1">
        <f t="array" ref="AA2706">_xlfn.IFS(Z2706&lt;=2,"Fast",Z2706&gt;5, "Slow", AND(Z2706&gt;=3,Z2706&lt;=5),"Standard")</f>
        <v>Fast</v>
      </c>
    </row>
    <row r="2707" spans="1:27" x14ac:dyDescent="0.2">
      <c r="A2707" s="4">
        <v>2706</v>
      </c>
      <c r="B2707" s="4" t="s">
        <v>9406</v>
      </c>
      <c r="C2707" s="5">
        <v>42902</v>
      </c>
      <c r="D2707" s="5">
        <v>42907</v>
      </c>
      <c r="E2707" s="4" t="s">
        <v>29</v>
      </c>
      <c r="F2707" s="4" t="s">
        <v>1793</v>
      </c>
      <c r="G2707" s="4" t="s">
        <v>1792</v>
      </c>
      <c r="H2707" s="4" t="s">
        <v>102</v>
      </c>
      <c r="I2707" s="4" t="s">
        <v>17</v>
      </c>
      <c r="J2707" s="4" t="s">
        <v>3078</v>
      </c>
      <c r="K2707" s="4" t="s">
        <v>2299</v>
      </c>
      <c r="L2707" s="4">
        <v>88220</v>
      </c>
      <c r="M2707" s="4" t="s">
        <v>9</v>
      </c>
      <c r="N2707" s="4" t="s">
        <v>6105</v>
      </c>
      <c r="O2707" s="4" t="s">
        <v>13</v>
      </c>
      <c r="P2707" s="4" t="s">
        <v>64</v>
      </c>
      <c r="Q2707" s="4" t="s">
        <v>6104</v>
      </c>
      <c r="R2707" s="4">
        <v>16.68</v>
      </c>
      <c r="S2707" s="4">
        <v>2</v>
      </c>
      <c r="T2707" s="4">
        <v>0</v>
      </c>
      <c r="U2707" s="4">
        <v>4.3368000000000002</v>
      </c>
      <c r="V2707" s="4" t="str">
        <f>INDEX(Regional_Lookup!$B$2:$B$5,MATCH('Sample - Superstore'!M2707,Regional_Lookup!$A$2:$A$5,0))</f>
        <v>James Chen</v>
      </c>
      <c r="W2707" s="4">
        <f>INDEX(Regional_Lookup!$C$2:$C$5, MATCH('Sample - Superstore'!M2707,Regional_Lookup!$A$2:$A$5, 0))</f>
        <v>0.18</v>
      </c>
      <c r="X2707" s="4">
        <f>U2707/R2707</f>
        <v>0.26</v>
      </c>
      <c r="Y2707" s="4" t="str">
        <f>IF(X2707&gt;=W2707, "Yes", "No")</f>
        <v>Yes</v>
      </c>
      <c r="Z2707" s="4">
        <f>D2707-C2707</f>
        <v>5</v>
      </c>
      <c r="AA2707" s="4" t="str" cm="1">
        <f t="array" ref="AA2707">_xlfn.IFS(Z2707&lt;=2,"Fast",Z2707&gt;5, "Slow", AND(Z2707&gt;=3,Z2707&lt;=5),"Standard")</f>
        <v>Standard</v>
      </c>
    </row>
    <row r="2708" spans="1:27" x14ac:dyDescent="0.2">
      <c r="A2708" s="4">
        <v>2707</v>
      </c>
      <c r="B2708" s="4" t="s">
        <v>9406</v>
      </c>
      <c r="C2708" s="5">
        <v>42902</v>
      </c>
      <c r="D2708" s="5">
        <v>42907</v>
      </c>
      <c r="E2708" s="4" t="s">
        <v>29</v>
      </c>
      <c r="F2708" s="4" t="s">
        <v>1793</v>
      </c>
      <c r="G2708" s="4" t="s">
        <v>1792</v>
      </c>
      <c r="H2708" s="4" t="s">
        <v>102</v>
      </c>
      <c r="I2708" s="4" t="s">
        <v>17</v>
      </c>
      <c r="J2708" s="4" t="s">
        <v>3078</v>
      </c>
      <c r="K2708" s="4" t="s">
        <v>2299</v>
      </c>
      <c r="L2708" s="4">
        <v>88220</v>
      </c>
      <c r="M2708" s="4" t="s">
        <v>9</v>
      </c>
      <c r="N2708" s="4" t="s">
        <v>688</v>
      </c>
      <c r="O2708" s="4" t="s">
        <v>13</v>
      </c>
      <c r="P2708" s="4" t="s">
        <v>24</v>
      </c>
      <c r="Q2708" s="4" t="s">
        <v>687</v>
      </c>
      <c r="R2708" s="4">
        <v>19.440000000000001</v>
      </c>
      <c r="S2708" s="4">
        <v>3</v>
      </c>
      <c r="T2708" s="4">
        <v>0</v>
      </c>
      <c r="U2708" s="4">
        <v>9.3312000000000008</v>
      </c>
      <c r="V2708" s="4" t="str">
        <f>INDEX(Regional_Lookup!$B$2:$B$5,MATCH('Sample - Superstore'!M2708,Regional_Lookup!$A$2:$A$5,0))</f>
        <v>James Chen</v>
      </c>
      <c r="W2708" s="4">
        <f>INDEX(Regional_Lookup!$C$2:$C$5, MATCH('Sample - Superstore'!M2708,Regional_Lookup!$A$2:$A$5, 0))</f>
        <v>0.18</v>
      </c>
      <c r="X2708" s="4">
        <f>U2708/R2708</f>
        <v>0.48000000000000004</v>
      </c>
      <c r="Y2708" s="4" t="str">
        <f>IF(X2708&gt;=W2708, "Yes", "No")</f>
        <v>Yes</v>
      </c>
      <c r="Z2708" s="4">
        <f>D2708-C2708</f>
        <v>5</v>
      </c>
      <c r="AA2708" s="4" t="str" cm="1">
        <f t="array" ref="AA2708">_xlfn.IFS(Z2708&lt;=2,"Fast",Z2708&gt;5, "Slow", AND(Z2708&gt;=3,Z2708&lt;=5),"Standard")</f>
        <v>Standard</v>
      </c>
    </row>
    <row r="2709" spans="1:27" x14ac:dyDescent="0.2">
      <c r="A2709" s="4">
        <v>2708</v>
      </c>
      <c r="B2709" s="4" t="s">
        <v>9406</v>
      </c>
      <c r="C2709" s="5">
        <v>42902</v>
      </c>
      <c r="D2709" s="5">
        <v>42907</v>
      </c>
      <c r="E2709" s="4" t="s">
        <v>29</v>
      </c>
      <c r="F2709" s="4" t="s">
        <v>1793</v>
      </c>
      <c r="G2709" s="4" t="s">
        <v>1792</v>
      </c>
      <c r="H2709" s="4" t="s">
        <v>102</v>
      </c>
      <c r="I2709" s="4" t="s">
        <v>17</v>
      </c>
      <c r="J2709" s="4" t="s">
        <v>3078</v>
      </c>
      <c r="K2709" s="4" t="s">
        <v>2299</v>
      </c>
      <c r="L2709" s="4">
        <v>88220</v>
      </c>
      <c r="M2709" s="4" t="s">
        <v>9</v>
      </c>
      <c r="N2709" s="4" t="s">
        <v>6043</v>
      </c>
      <c r="O2709" s="4" t="s">
        <v>13</v>
      </c>
      <c r="P2709" s="4" t="s">
        <v>24</v>
      </c>
      <c r="Q2709" s="4" t="s">
        <v>6042</v>
      </c>
      <c r="R2709" s="4">
        <v>192.16</v>
      </c>
      <c r="S2709" s="4">
        <v>4</v>
      </c>
      <c r="T2709" s="4">
        <v>0</v>
      </c>
      <c r="U2709" s="4">
        <v>92.236800000000002</v>
      </c>
      <c r="V2709" s="4" t="str">
        <f>INDEX(Regional_Lookup!$B$2:$B$5,MATCH('Sample - Superstore'!M2709,Regional_Lookup!$A$2:$A$5,0))</f>
        <v>James Chen</v>
      </c>
      <c r="W2709" s="4">
        <f>INDEX(Regional_Lookup!$C$2:$C$5, MATCH('Sample - Superstore'!M2709,Regional_Lookup!$A$2:$A$5, 0))</f>
        <v>0.18</v>
      </c>
      <c r="X2709" s="4">
        <f>U2709/R2709</f>
        <v>0.48000000000000004</v>
      </c>
      <c r="Y2709" s="4" t="str">
        <f>IF(X2709&gt;=W2709, "Yes", "No")</f>
        <v>Yes</v>
      </c>
      <c r="Z2709" s="4">
        <f>D2709-C2709</f>
        <v>5</v>
      </c>
      <c r="AA2709" s="4" t="str" cm="1">
        <f t="array" ref="AA2709">_xlfn.IFS(Z2709&lt;=2,"Fast",Z2709&gt;5, "Slow", AND(Z2709&gt;=3,Z2709&lt;=5),"Standard")</f>
        <v>Standard</v>
      </c>
    </row>
    <row r="2710" spans="1:27" x14ac:dyDescent="0.2">
      <c r="A2710" s="4">
        <v>2709</v>
      </c>
      <c r="B2710" s="4" t="s">
        <v>9405</v>
      </c>
      <c r="C2710" s="5">
        <v>42034</v>
      </c>
      <c r="D2710" s="5">
        <v>42041</v>
      </c>
      <c r="E2710" s="4" t="s">
        <v>29</v>
      </c>
      <c r="F2710" s="4" t="s">
        <v>6222</v>
      </c>
      <c r="G2710" s="4" t="s">
        <v>6221</v>
      </c>
      <c r="H2710" s="4" t="s">
        <v>18</v>
      </c>
      <c r="I2710" s="4" t="s">
        <v>17</v>
      </c>
      <c r="J2710" s="4" t="s">
        <v>59</v>
      </c>
      <c r="K2710" s="4" t="s">
        <v>15</v>
      </c>
      <c r="L2710" s="4">
        <v>90049</v>
      </c>
      <c r="M2710" s="4" t="s">
        <v>9</v>
      </c>
      <c r="N2710" s="4" t="s">
        <v>1224</v>
      </c>
      <c r="O2710" s="4" t="s">
        <v>37</v>
      </c>
      <c r="P2710" s="4" t="s">
        <v>36</v>
      </c>
      <c r="Q2710" s="4" t="s">
        <v>1223</v>
      </c>
      <c r="R2710" s="4">
        <v>227.36</v>
      </c>
      <c r="S2710" s="4">
        <v>7</v>
      </c>
      <c r="T2710" s="4">
        <v>0</v>
      </c>
      <c r="U2710" s="4">
        <v>81.849599999999995</v>
      </c>
      <c r="V2710" s="4" t="str">
        <f>INDEX(Regional_Lookup!$B$2:$B$5,MATCH('Sample - Superstore'!M2710,Regional_Lookup!$A$2:$A$5,0))</f>
        <v>James Chen</v>
      </c>
      <c r="W2710" s="4">
        <f>INDEX(Regional_Lookup!$C$2:$C$5, MATCH('Sample - Superstore'!M2710,Regional_Lookup!$A$2:$A$5, 0))</f>
        <v>0.18</v>
      </c>
      <c r="X2710" s="4">
        <f>U2710/R2710</f>
        <v>0.35999999999999993</v>
      </c>
      <c r="Y2710" s="4" t="str">
        <f>IF(X2710&gt;=W2710, "Yes", "No")</f>
        <v>Yes</v>
      </c>
      <c r="Z2710" s="4">
        <f>D2710-C2710</f>
        <v>7</v>
      </c>
      <c r="AA2710" s="4" t="str" cm="1">
        <f t="array" ref="AA2710">_xlfn.IFS(Z2710&lt;=2,"Fast",Z2710&gt;5, "Slow", AND(Z2710&gt;=3,Z2710&lt;=5),"Standard")</f>
        <v>Slow</v>
      </c>
    </row>
    <row r="2711" spans="1:27" x14ac:dyDescent="0.2">
      <c r="A2711" s="4">
        <v>2710</v>
      </c>
      <c r="B2711" s="4" t="s">
        <v>9405</v>
      </c>
      <c r="C2711" s="5">
        <v>42034</v>
      </c>
      <c r="D2711" s="5">
        <v>42041</v>
      </c>
      <c r="E2711" s="4" t="s">
        <v>29</v>
      </c>
      <c r="F2711" s="4" t="s">
        <v>6222</v>
      </c>
      <c r="G2711" s="4" t="s">
        <v>6221</v>
      </c>
      <c r="H2711" s="4" t="s">
        <v>18</v>
      </c>
      <c r="I2711" s="4" t="s">
        <v>17</v>
      </c>
      <c r="J2711" s="4" t="s">
        <v>59</v>
      </c>
      <c r="K2711" s="4" t="s">
        <v>15</v>
      </c>
      <c r="L2711" s="4">
        <v>90049</v>
      </c>
      <c r="M2711" s="4" t="s">
        <v>9</v>
      </c>
      <c r="N2711" s="4" t="s">
        <v>9033</v>
      </c>
      <c r="O2711" s="4" t="s">
        <v>33</v>
      </c>
      <c r="P2711" s="4" t="s">
        <v>1500</v>
      </c>
      <c r="Q2711" s="4" t="s">
        <v>9032</v>
      </c>
      <c r="R2711" s="4">
        <v>1919.9760000000001</v>
      </c>
      <c r="S2711" s="4">
        <v>3</v>
      </c>
      <c r="T2711" s="4">
        <v>0.2</v>
      </c>
      <c r="U2711" s="4">
        <v>215.9973</v>
      </c>
      <c r="V2711" s="4" t="str">
        <f>INDEX(Regional_Lookup!$B$2:$B$5,MATCH('Sample - Superstore'!M2711,Regional_Lookup!$A$2:$A$5,0))</f>
        <v>James Chen</v>
      </c>
      <c r="W2711" s="4">
        <f>INDEX(Regional_Lookup!$C$2:$C$5, MATCH('Sample - Superstore'!M2711,Regional_Lookup!$A$2:$A$5, 0))</f>
        <v>0.18</v>
      </c>
      <c r="X2711" s="4">
        <f>U2711/R2711</f>
        <v>0.11249999999999999</v>
      </c>
      <c r="Y2711" s="4" t="str">
        <f>IF(X2711&gt;=W2711, "Yes", "No")</f>
        <v>No</v>
      </c>
      <c r="Z2711" s="4">
        <f>D2711-C2711</f>
        <v>7</v>
      </c>
      <c r="AA2711" s="4" t="str" cm="1">
        <f t="array" ref="AA2711">_xlfn.IFS(Z2711&lt;=2,"Fast",Z2711&gt;5, "Slow", AND(Z2711&gt;=3,Z2711&lt;=5),"Standard")</f>
        <v>Slow</v>
      </c>
    </row>
    <row r="2712" spans="1:27" x14ac:dyDescent="0.2">
      <c r="A2712" s="4">
        <v>2711</v>
      </c>
      <c r="B2712" s="4" t="s">
        <v>9404</v>
      </c>
      <c r="C2712" s="5">
        <v>42349</v>
      </c>
      <c r="D2712" s="5">
        <v>42353</v>
      </c>
      <c r="E2712" s="4" t="s">
        <v>29</v>
      </c>
      <c r="F2712" s="4" t="s">
        <v>5778</v>
      </c>
      <c r="G2712" s="4" t="s">
        <v>5777</v>
      </c>
      <c r="H2712" s="4" t="s">
        <v>18</v>
      </c>
      <c r="I2712" s="4" t="s">
        <v>17</v>
      </c>
      <c r="J2712" s="4" t="s">
        <v>1682</v>
      </c>
      <c r="K2712" s="4" t="s">
        <v>41</v>
      </c>
      <c r="L2712" s="4">
        <v>32216</v>
      </c>
      <c r="M2712" s="4" t="s">
        <v>7</v>
      </c>
      <c r="N2712" s="4" t="s">
        <v>6172</v>
      </c>
      <c r="O2712" s="4" t="s">
        <v>13</v>
      </c>
      <c r="P2712" s="4" t="s">
        <v>100</v>
      </c>
      <c r="Q2712" s="4" t="s">
        <v>6171</v>
      </c>
      <c r="R2712" s="4">
        <v>12.827999999999999</v>
      </c>
      <c r="S2712" s="4">
        <v>2</v>
      </c>
      <c r="T2712" s="4">
        <v>0.7</v>
      </c>
      <c r="U2712" s="4">
        <v>-8.9795999999999996</v>
      </c>
      <c r="V2712" s="4" t="str">
        <f>INDEX(Regional_Lookup!$B$2:$B$5,MATCH('Sample - Superstore'!M2712,Regional_Lookup!$A$2:$A$5,0))</f>
        <v>Maria Santos</v>
      </c>
      <c r="W2712" s="4">
        <f>INDEX(Regional_Lookup!$C$2:$C$5, MATCH('Sample - Superstore'!M2712,Regional_Lookup!$A$2:$A$5, 0))</f>
        <v>0.15</v>
      </c>
      <c r="X2712" s="4">
        <f>U2712/R2712</f>
        <v>-0.7</v>
      </c>
      <c r="Y2712" s="4" t="str">
        <f>IF(X2712&gt;=W2712, "Yes", "No")</f>
        <v>No</v>
      </c>
      <c r="Z2712" s="4">
        <f>D2712-C2712</f>
        <v>4</v>
      </c>
      <c r="AA2712" s="4" t="str" cm="1">
        <f t="array" ref="AA2712">_xlfn.IFS(Z2712&lt;=2,"Fast",Z2712&gt;5, "Slow", AND(Z2712&gt;=3,Z2712&lt;=5),"Standard")</f>
        <v>Standard</v>
      </c>
    </row>
    <row r="2713" spans="1:27" x14ac:dyDescent="0.2">
      <c r="A2713" s="4">
        <v>2712</v>
      </c>
      <c r="B2713" s="4" t="s">
        <v>9403</v>
      </c>
      <c r="C2713" s="5">
        <v>43017</v>
      </c>
      <c r="D2713" s="5">
        <v>43019</v>
      </c>
      <c r="E2713" s="4" t="s">
        <v>89</v>
      </c>
      <c r="F2713" s="4" t="s">
        <v>2394</v>
      </c>
      <c r="G2713" s="4" t="s">
        <v>2393</v>
      </c>
      <c r="H2713" s="4" t="s">
        <v>50</v>
      </c>
      <c r="I2713" s="4" t="s">
        <v>17</v>
      </c>
      <c r="J2713" s="4" t="s">
        <v>443</v>
      </c>
      <c r="K2713" s="4" t="s">
        <v>85</v>
      </c>
      <c r="L2713" s="4">
        <v>44107</v>
      </c>
      <c r="M2713" s="4" t="s">
        <v>5</v>
      </c>
      <c r="N2713" s="4" t="s">
        <v>7170</v>
      </c>
      <c r="O2713" s="4" t="s">
        <v>37</v>
      </c>
      <c r="P2713" s="4" t="s">
        <v>36</v>
      </c>
      <c r="Q2713" s="4" t="s">
        <v>7169</v>
      </c>
      <c r="R2713" s="4">
        <v>45.887999999999998</v>
      </c>
      <c r="S2713" s="4">
        <v>4</v>
      </c>
      <c r="T2713" s="4">
        <v>0.2</v>
      </c>
      <c r="U2713" s="4">
        <v>9.1776</v>
      </c>
      <c r="V2713" s="4" t="str">
        <f>INDEX(Regional_Lookup!$B$2:$B$5,MATCH('Sample - Superstore'!M2713,Regional_Lookup!$A$2:$A$5,0))</f>
        <v>Sarah Miller</v>
      </c>
      <c r="W2713" s="4">
        <f>INDEX(Regional_Lookup!$C$2:$C$5, MATCH('Sample - Superstore'!M2713,Regional_Lookup!$A$2:$A$5, 0))</f>
        <v>0.16</v>
      </c>
      <c r="X2713" s="4">
        <f>U2713/R2713</f>
        <v>0.2</v>
      </c>
      <c r="Y2713" s="4" t="str">
        <f>IF(X2713&gt;=W2713, "Yes", "No")</f>
        <v>Yes</v>
      </c>
      <c r="Z2713" s="4">
        <f>D2713-C2713</f>
        <v>2</v>
      </c>
      <c r="AA2713" s="4" t="str" cm="1">
        <f t="array" ref="AA2713">_xlfn.IFS(Z2713&lt;=2,"Fast",Z2713&gt;5, "Slow", AND(Z2713&gt;=3,Z2713&lt;=5),"Standard")</f>
        <v>Fast</v>
      </c>
    </row>
    <row r="2714" spans="1:27" x14ac:dyDescent="0.2">
      <c r="A2714" s="4">
        <v>2713</v>
      </c>
      <c r="B2714" s="4" t="s">
        <v>9402</v>
      </c>
      <c r="C2714" s="5">
        <v>42945</v>
      </c>
      <c r="D2714" s="5">
        <v>42948</v>
      </c>
      <c r="E2714" s="4" t="s">
        <v>21</v>
      </c>
      <c r="F2714" s="4" t="s">
        <v>4444</v>
      </c>
      <c r="G2714" s="4" t="s">
        <v>4443</v>
      </c>
      <c r="H2714" s="4" t="s">
        <v>18</v>
      </c>
      <c r="I2714" s="4" t="s">
        <v>17</v>
      </c>
      <c r="J2714" s="4" t="s">
        <v>2204</v>
      </c>
      <c r="K2714" s="4" t="s">
        <v>66</v>
      </c>
      <c r="L2714" s="4">
        <v>12180</v>
      </c>
      <c r="M2714" s="4" t="s">
        <v>5</v>
      </c>
      <c r="N2714" s="4" t="s">
        <v>8442</v>
      </c>
      <c r="O2714" s="4" t="s">
        <v>13</v>
      </c>
      <c r="P2714" s="4" t="s">
        <v>116</v>
      </c>
      <c r="Q2714" s="4" t="s">
        <v>8441</v>
      </c>
      <c r="R2714" s="4">
        <v>60.12</v>
      </c>
      <c r="S2714" s="4">
        <v>9</v>
      </c>
      <c r="T2714" s="4">
        <v>0</v>
      </c>
      <c r="U2714" s="4">
        <v>22.244399999999999</v>
      </c>
      <c r="V2714" s="4" t="str">
        <f>INDEX(Regional_Lookup!$B$2:$B$5,MATCH('Sample - Superstore'!M2714,Regional_Lookup!$A$2:$A$5,0))</f>
        <v>Sarah Miller</v>
      </c>
      <c r="W2714" s="4">
        <f>INDEX(Regional_Lookup!$C$2:$C$5, MATCH('Sample - Superstore'!M2714,Regional_Lookup!$A$2:$A$5, 0))</f>
        <v>0.16</v>
      </c>
      <c r="X2714" s="4">
        <f>U2714/R2714</f>
        <v>0.37</v>
      </c>
      <c r="Y2714" s="4" t="str">
        <f>IF(X2714&gt;=W2714, "Yes", "No")</f>
        <v>Yes</v>
      </c>
      <c r="Z2714" s="4">
        <f>D2714-C2714</f>
        <v>3</v>
      </c>
      <c r="AA2714" s="4" t="str" cm="1">
        <f t="array" ref="AA2714">_xlfn.IFS(Z2714&lt;=2,"Fast",Z2714&gt;5, "Slow", AND(Z2714&gt;=3,Z2714&lt;=5),"Standard")</f>
        <v>Standard</v>
      </c>
    </row>
    <row r="2715" spans="1:27" x14ac:dyDescent="0.2">
      <c r="A2715" s="4">
        <v>2714</v>
      </c>
      <c r="B2715" s="4" t="s">
        <v>9401</v>
      </c>
      <c r="C2715" s="5">
        <v>41754</v>
      </c>
      <c r="D2715" s="5">
        <v>41758</v>
      </c>
      <c r="E2715" s="4" t="s">
        <v>29</v>
      </c>
      <c r="F2715" s="4" t="s">
        <v>1188</v>
      </c>
      <c r="G2715" s="4" t="s">
        <v>1187</v>
      </c>
      <c r="H2715" s="4" t="s">
        <v>18</v>
      </c>
      <c r="I2715" s="4" t="s">
        <v>17</v>
      </c>
      <c r="J2715" s="4" t="s">
        <v>1052</v>
      </c>
      <c r="K2715" s="4" t="s">
        <v>636</v>
      </c>
      <c r="L2715" s="4">
        <v>28403</v>
      </c>
      <c r="M2715" s="4" t="s">
        <v>7</v>
      </c>
      <c r="N2715" s="4" t="s">
        <v>2003</v>
      </c>
      <c r="O2715" s="4" t="s">
        <v>33</v>
      </c>
      <c r="P2715" s="4" t="s">
        <v>32</v>
      </c>
      <c r="Q2715" s="4" t="s">
        <v>2002</v>
      </c>
      <c r="R2715" s="4">
        <v>302.37599999999998</v>
      </c>
      <c r="S2715" s="4">
        <v>3</v>
      </c>
      <c r="T2715" s="4">
        <v>0.2</v>
      </c>
      <c r="U2715" s="4">
        <v>37.796999999999997</v>
      </c>
      <c r="V2715" s="4" t="str">
        <f>INDEX(Regional_Lookup!$B$2:$B$5,MATCH('Sample - Superstore'!M2715,Regional_Lookup!$A$2:$A$5,0))</f>
        <v>Maria Santos</v>
      </c>
      <c r="W2715" s="4">
        <f>INDEX(Regional_Lookup!$C$2:$C$5, MATCH('Sample - Superstore'!M2715,Regional_Lookup!$A$2:$A$5, 0))</f>
        <v>0.15</v>
      </c>
      <c r="X2715" s="4">
        <f>U2715/R2715</f>
        <v>0.125</v>
      </c>
      <c r="Y2715" s="4" t="str">
        <f>IF(X2715&gt;=W2715, "Yes", "No")</f>
        <v>No</v>
      </c>
      <c r="Z2715" s="4">
        <f>D2715-C2715</f>
        <v>4</v>
      </c>
      <c r="AA2715" s="4" t="str" cm="1">
        <f t="array" ref="AA2715">_xlfn.IFS(Z2715&lt;=2,"Fast",Z2715&gt;5, "Slow", AND(Z2715&gt;=3,Z2715&lt;=5),"Standard")</f>
        <v>Standard</v>
      </c>
    </row>
    <row r="2716" spans="1:27" x14ac:dyDescent="0.2">
      <c r="A2716" s="4">
        <v>2715</v>
      </c>
      <c r="B2716" s="4" t="s">
        <v>9400</v>
      </c>
      <c r="C2716" s="5">
        <v>42339</v>
      </c>
      <c r="D2716" s="5">
        <v>42344</v>
      </c>
      <c r="E2716" s="4" t="s">
        <v>29</v>
      </c>
      <c r="F2716" s="4" t="s">
        <v>8344</v>
      </c>
      <c r="G2716" s="4" t="s">
        <v>8343</v>
      </c>
      <c r="H2716" s="4" t="s">
        <v>102</v>
      </c>
      <c r="I2716" s="4" t="s">
        <v>17</v>
      </c>
      <c r="J2716" s="4" t="s">
        <v>234</v>
      </c>
      <c r="K2716" s="4" t="s">
        <v>233</v>
      </c>
      <c r="L2716" s="4">
        <v>98105</v>
      </c>
      <c r="M2716" s="4" t="s">
        <v>9</v>
      </c>
      <c r="N2716" s="4" t="s">
        <v>2497</v>
      </c>
      <c r="O2716" s="4" t="s">
        <v>13</v>
      </c>
      <c r="P2716" s="4" t="s">
        <v>116</v>
      </c>
      <c r="Q2716" s="4" t="s">
        <v>2496</v>
      </c>
      <c r="R2716" s="4">
        <v>13.9</v>
      </c>
      <c r="S2716" s="4">
        <v>5</v>
      </c>
      <c r="T2716" s="4">
        <v>0</v>
      </c>
      <c r="U2716" s="4">
        <v>5.56</v>
      </c>
      <c r="V2716" s="4" t="str">
        <f>INDEX(Regional_Lookup!$B$2:$B$5,MATCH('Sample - Superstore'!M2716,Regional_Lookup!$A$2:$A$5,0))</f>
        <v>James Chen</v>
      </c>
      <c r="W2716" s="4">
        <f>INDEX(Regional_Lookup!$C$2:$C$5, MATCH('Sample - Superstore'!M2716,Regional_Lookup!$A$2:$A$5, 0))</f>
        <v>0.18</v>
      </c>
      <c r="X2716" s="4">
        <f>U2716/R2716</f>
        <v>0.39999999999999997</v>
      </c>
      <c r="Y2716" s="4" t="str">
        <f>IF(X2716&gt;=W2716, "Yes", "No")</f>
        <v>Yes</v>
      </c>
      <c r="Z2716" s="4">
        <f>D2716-C2716</f>
        <v>5</v>
      </c>
      <c r="AA2716" s="4" t="str" cm="1">
        <f t="array" ref="AA2716">_xlfn.IFS(Z2716&lt;=2,"Fast",Z2716&gt;5, "Slow", AND(Z2716&gt;=3,Z2716&lt;=5),"Standard")</f>
        <v>Standard</v>
      </c>
    </row>
    <row r="2717" spans="1:27" x14ac:dyDescent="0.2">
      <c r="A2717" s="4">
        <v>2716</v>
      </c>
      <c r="B2717" s="4" t="s">
        <v>9399</v>
      </c>
      <c r="C2717" s="5">
        <v>41977</v>
      </c>
      <c r="D2717" s="5">
        <v>41981</v>
      </c>
      <c r="E2717" s="4" t="s">
        <v>29</v>
      </c>
      <c r="F2717" s="4" t="s">
        <v>2394</v>
      </c>
      <c r="G2717" s="4" t="s">
        <v>2393</v>
      </c>
      <c r="H2717" s="4" t="s">
        <v>50</v>
      </c>
      <c r="I2717" s="4" t="s">
        <v>17</v>
      </c>
      <c r="J2717" s="4" t="s">
        <v>254</v>
      </c>
      <c r="K2717" s="4" t="s">
        <v>66</v>
      </c>
      <c r="L2717" s="4">
        <v>10024</v>
      </c>
      <c r="M2717" s="4" t="s">
        <v>5</v>
      </c>
      <c r="N2717" s="4" t="s">
        <v>7228</v>
      </c>
      <c r="O2717" s="4" t="s">
        <v>33</v>
      </c>
      <c r="P2717" s="4" t="s">
        <v>32</v>
      </c>
      <c r="Q2717" s="4" t="s">
        <v>7227</v>
      </c>
      <c r="R2717" s="4">
        <v>129.97999999999999</v>
      </c>
      <c r="S2717" s="4">
        <v>2</v>
      </c>
      <c r="T2717" s="4">
        <v>0</v>
      </c>
      <c r="U2717" s="4">
        <v>62.3904</v>
      </c>
      <c r="V2717" s="4" t="str">
        <f>INDEX(Regional_Lookup!$B$2:$B$5,MATCH('Sample - Superstore'!M2717,Regional_Lookup!$A$2:$A$5,0))</f>
        <v>Sarah Miller</v>
      </c>
      <c r="W2717" s="4">
        <f>INDEX(Regional_Lookup!$C$2:$C$5, MATCH('Sample - Superstore'!M2717,Regional_Lookup!$A$2:$A$5, 0))</f>
        <v>0.16</v>
      </c>
      <c r="X2717" s="4">
        <f>U2717/R2717</f>
        <v>0.48000000000000004</v>
      </c>
      <c r="Y2717" s="4" t="str">
        <f>IF(X2717&gt;=W2717, "Yes", "No")</f>
        <v>Yes</v>
      </c>
      <c r="Z2717" s="4">
        <f>D2717-C2717</f>
        <v>4</v>
      </c>
      <c r="AA2717" s="4" t="str" cm="1">
        <f t="array" ref="AA2717">_xlfn.IFS(Z2717&lt;=2,"Fast",Z2717&gt;5, "Slow", AND(Z2717&gt;=3,Z2717&lt;=5),"Standard")</f>
        <v>Standard</v>
      </c>
    </row>
    <row r="2718" spans="1:27" x14ac:dyDescent="0.2">
      <c r="A2718" s="4">
        <v>2717</v>
      </c>
      <c r="B2718" s="4" t="s">
        <v>9398</v>
      </c>
      <c r="C2718" s="5">
        <v>42973</v>
      </c>
      <c r="D2718" s="5">
        <v>42979</v>
      </c>
      <c r="E2718" s="4" t="s">
        <v>29</v>
      </c>
      <c r="F2718" s="4" t="s">
        <v>4399</v>
      </c>
      <c r="G2718" s="4" t="s">
        <v>4398</v>
      </c>
      <c r="H2718" s="4" t="s">
        <v>102</v>
      </c>
      <c r="I2718" s="4" t="s">
        <v>17</v>
      </c>
      <c r="J2718" s="4" t="s">
        <v>553</v>
      </c>
      <c r="K2718" s="4" t="s">
        <v>48</v>
      </c>
      <c r="L2718" s="4">
        <v>31907</v>
      </c>
      <c r="M2718" s="4" t="s">
        <v>7</v>
      </c>
      <c r="N2718" s="4" t="s">
        <v>5991</v>
      </c>
      <c r="O2718" s="4" t="s">
        <v>33</v>
      </c>
      <c r="P2718" s="4" t="s">
        <v>55</v>
      </c>
      <c r="Q2718" s="4" t="s">
        <v>5990</v>
      </c>
      <c r="R2718" s="4">
        <v>71.98</v>
      </c>
      <c r="S2718" s="4">
        <v>2</v>
      </c>
      <c r="T2718" s="4">
        <v>0</v>
      </c>
      <c r="U2718" s="4">
        <v>15.1158</v>
      </c>
      <c r="V2718" s="4" t="str">
        <f>INDEX(Regional_Lookup!$B$2:$B$5,MATCH('Sample - Superstore'!M2718,Regional_Lookup!$A$2:$A$5,0))</f>
        <v>Maria Santos</v>
      </c>
      <c r="W2718" s="4">
        <f>INDEX(Regional_Lookup!$C$2:$C$5, MATCH('Sample - Superstore'!M2718,Regional_Lookup!$A$2:$A$5, 0))</f>
        <v>0.15</v>
      </c>
      <c r="X2718" s="4">
        <f>U2718/R2718</f>
        <v>0.21</v>
      </c>
      <c r="Y2718" s="4" t="str">
        <f>IF(X2718&gt;=W2718, "Yes", "No")</f>
        <v>Yes</v>
      </c>
      <c r="Z2718" s="4">
        <f>D2718-C2718</f>
        <v>6</v>
      </c>
      <c r="AA2718" s="4" t="str" cm="1">
        <f t="array" ref="AA2718">_xlfn.IFS(Z2718&lt;=2,"Fast",Z2718&gt;5, "Slow", AND(Z2718&gt;=3,Z2718&lt;=5),"Standard")</f>
        <v>Slow</v>
      </c>
    </row>
    <row r="2719" spans="1:27" x14ac:dyDescent="0.2">
      <c r="A2719" s="4">
        <v>2718</v>
      </c>
      <c r="B2719" s="4" t="s">
        <v>9397</v>
      </c>
      <c r="C2719" s="5">
        <v>41889</v>
      </c>
      <c r="D2719" s="5">
        <v>41895</v>
      </c>
      <c r="E2719" s="4" t="s">
        <v>29</v>
      </c>
      <c r="F2719" s="4" t="s">
        <v>1006</v>
      </c>
      <c r="G2719" s="4" t="s">
        <v>1005</v>
      </c>
      <c r="H2719" s="4" t="s">
        <v>18</v>
      </c>
      <c r="I2719" s="4" t="s">
        <v>17</v>
      </c>
      <c r="J2719" s="4" t="s">
        <v>254</v>
      </c>
      <c r="K2719" s="4" t="s">
        <v>66</v>
      </c>
      <c r="L2719" s="4">
        <v>10024</v>
      </c>
      <c r="M2719" s="4" t="s">
        <v>5</v>
      </c>
      <c r="N2719" s="4" t="s">
        <v>9396</v>
      </c>
      <c r="O2719" s="4" t="s">
        <v>33</v>
      </c>
      <c r="P2719" s="4" t="s">
        <v>32</v>
      </c>
      <c r="Q2719" s="4" t="s">
        <v>9395</v>
      </c>
      <c r="R2719" s="4">
        <v>377.97</v>
      </c>
      <c r="S2719" s="4">
        <v>3</v>
      </c>
      <c r="T2719" s="4">
        <v>0</v>
      </c>
      <c r="U2719" s="4">
        <v>109.6113</v>
      </c>
      <c r="V2719" s="4" t="str">
        <f>INDEX(Regional_Lookup!$B$2:$B$5,MATCH('Sample - Superstore'!M2719,Regional_Lookup!$A$2:$A$5,0))</f>
        <v>Sarah Miller</v>
      </c>
      <c r="W2719" s="4">
        <f>INDEX(Regional_Lookup!$C$2:$C$5, MATCH('Sample - Superstore'!M2719,Regional_Lookup!$A$2:$A$5, 0))</f>
        <v>0.16</v>
      </c>
      <c r="X2719" s="4">
        <f>U2719/R2719</f>
        <v>0.28999999999999998</v>
      </c>
      <c r="Y2719" s="4" t="str">
        <f>IF(X2719&gt;=W2719, "Yes", "No")</f>
        <v>Yes</v>
      </c>
      <c r="Z2719" s="4">
        <f>D2719-C2719</f>
        <v>6</v>
      </c>
      <c r="AA2719" s="4" t="str" cm="1">
        <f t="array" ref="AA2719">_xlfn.IFS(Z2719&lt;=2,"Fast",Z2719&gt;5, "Slow", AND(Z2719&gt;=3,Z2719&lt;=5),"Standard")</f>
        <v>Slow</v>
      </c>
    </row>
    <row r="2720" spans="1:27" x14ac:dyDescent="0.2">
      <c r="A2720" s="4">
        <v>2719</v>
      </c>
      <c r="B2720" s="4" t="s">
        <v>9394</v>
      </c>
      <c r="C2720" s="5">
        <v>43090</v>
      </c>
      <c r="D2720" s="5">
        <v>43096</v>
      </c>
      <c r="E2720" s="4" t="s">
        <v>29</v>
      </c>
      <c r="F2720" s="4" t="s">
        <v>3937</v>
      </c>
      <c r="G2720" s="4" t="s">
        <v>3936</v>
      </c>
      <c r="H2720" s="4" t="s">
        <v>18</v>
      </c>
      <c r="I2720" s="4" t="s">
        <v>17</v>
      </c>
      <c r="J2720" s="4" t="s">
        <v>26</v>
      </c>
      <c r="K2720" s="4" t="s">
        <v>15</v>
      </c>
      <c r="L2720" s="4">
        <v>92627</v>
      </c>
      <c r="M2720" s="4" t="s">
        <v>9</v>
      </c>
      <c r="N2720" s="4" t="s">
        <v>780</v>
      </c>
      <c r="O2720" s="4" t="s">
        <v>13</v>
      </c>
      <c r="P2720" s="4" t="s">
        <v>231</v>
      </c>
      <c r="Q2720" s="4" t="s">
        <v>779</v>
      </c>
      <c r="R2720" s="4">
        <v>124.36</v>
      </c>
      <c r="S2720" s="4">
        <v>2</v>
      </c>
      <c r="T2720" s="4">
        <v>0</v>
      </c>
      <c r="U2720" s="4">
        <v>33.577199999999998</v>
      </c>
      <c r="V2720" s="4" t="str">
        <f>INDEX(Regional_Lookup!$B$2:$B$5,MATCH('Sample - Superstore'!M2720,Regional_Lookup!$A$2:$A$5,0))</f>
        <v>James Chen</v>
      </c>
      <c r="W2720" s="4">
        <f>INDEX(Regional_Lookup!$C$2:$C$5, MATCH('Sample - Superstore'!M2720,Regional_Lookup!$A$2:$A$5, 0))</f>
        <v>0.18</v>
      </c>
      <c r="X2720" s="4">
        <f>U2720/R2720</f>
        <v>0.26999999999999996</v>
      </c>
      <c r="Y2720" s="4" t="str">
        <f>IF(X2720&gt;=W2720, "Yes", "No")</f>
        <v>Yes</v>
      </c>
      <c r="Z2720" s="4">
        <f>D2720-C2720</f>
        <v>6</v>
      </c>
      <c r="AA2720" s="4" t="str" cm="1">
        <f t="array" ref="AA2720">_xlfn.IFS(Z2720&lt;=2,"Fast",Z2720&gt;5, "Slow", AND(Z2720&gt;=3,Z2720&lt;=5),"Standard")</f>
        <v>Slow</v>
      </c>
    </row>
    <row r="2721" spans="1:27" x14ac:dyDescent="0.2">
      <c r="A2721" s="4">
        <v>2720</v>
      </c>
      <c r="B2721" s="4" t="s">
        <v>9393</v>
      </c>
      <c r="C2721" s="5">
        <v>41979</v>
      </c>
      <c r="D2721" s="5">
        <v>41981</v>
      </c>
      <c r="E2721" s="4" t="s">
        <v>21</v>
      </c>
      <c r="F2721" s="4" t="s">
        <v>794</v>
      </c>
      <c r="G2721" s="4" t="s">
        <v>793</v>
      </c>
      <c r="H2721" s="4" t="s">
        <v>18</v>
      </c>
      <c r="I2721" s="4" t="s">
        <v>17</v>
      </c>
      <c r="J2721" s="4" t="s">
        <v>124</v>
      </c>
      <c r="K2721" s="4" t="s">
        <v>123</v>
      </c>
      <c r="L2721" s="4">
        <v>77095</v>
      </c>
      <c r="M2721" s="4" t="s">
        <v>3</v>
      </c>
      <c r="N2721" s="4" t="s">
        <v>2817</v>
      </c>
      <c r="O2721" s="4" t="s">
        <v>37</v>
      </c>
      <c r="P2721" s="4" t="s">
        <v>36</v>
      </c>
      <c r="Q2721" s="4" t="s">
        <v>2816</v>
      </c>
      <c r="R2721" s="4">
        <v>23.975999999999999</v>
      </c>
      <c r="S2721" s="4">
        <v>3</v>
      </c>
      <c r="T2721" s="4">
        <v>0.6</v>
      </c>
      <c r="U2721" s="4">
        <v>-14.3856</v>
      </c>
      <c r="V2721" s="4" t="str">
        <f>INDEX(Regional_Lookup!$B$2:$B$5,MATCH('Sample - Superstore'!M2721,Regional_Lookup!$A$2:$A$5,0))</f>
        <v>David Johnson</v>
      </c>
      <c r="W2721" s="4">
        <f>INDEX(Regional_Lookup!$C$2:$C$5, MATCH('Sample - Superstore'!M2721,Regional_Lookup!$A$2:$A$5, 0))</f>
        <v>0.14000000000000001</v>
      </c>
      <c r="X2721" s="4">
        <f>U2721/R2721</f>
        <v>-0.6</v>
      </c>
      <c r="Y2721" s="4" t="str">
        <f>IF(X2721&gt;=W2721, "Yes", "No")</f>
        <v>No</v>
      </c>
      <c r="Z2721" s="4">
        <f>D2721-C2721</f>
        <v>2</v>
      </c>
      <c r="AA2721" s="4" t="str" cm="1">
        <f t="array" ref="AA2721">_xlfn.IFS(Z2721&lt;=2,"Fast",Z2721&gt;5, "Slow", AND(Z2721&gt;=3,Z2721&lt;=5),"Standard")</f>
        <v>Fast</v>
      </c>
    </row>
    <row r="2722" spans="1:27" x14ac:dyDescent="0.2">
      <c r="A2722" s="4">
        <v>2721</v>
      </c>
      <c r="B2722" s="4" t="s">
        <v>9392</v>
      </c>
      <c r="C2722" s="5">
        <v>41947</v>
      </c>
      <c r="D2722" s="5">
        <v>41951</v>
      </c>
      <c r="E2722" s="4" t="s">
        <v>21</v>
      </c>
      <c r="F2722" s="4" t="s">
        <v>4335</v>
      </c>
      <c r="G2722" s="4" t="s">
        <v>4334</v>
      </c>
      <c r="H2722" s="4" t="s">
        <v>50</v>
      </c>
      <c r="I2722" s="4" t="s">
        <v>17</v>
      </c>
      <c r="J2722" s="4" t="s">
        <v>2883</v>
      </c>
      <c r="K2722" s="4" t="s">
        <v>636</v>
      </c>
      <c r="L2722" s="4">
        <v>27511</v>
      </c>
      <c r="M2722" s="4" t="s">
        <v>7</v>
      </c>
      <c r="N2722" s="4" t="s">
        <v>6497</v>
      </c>
      <c r="O2722" s="4" t="s">
        <v>13</v>
      </c>
      <c r="P2722" s="4" t="s">
        <v>109</v>
      </c>
      <c r="Q2722" s="4" t="s">
        <v>6496</v>
      </c>
      <c r="R2722" s="4">
        <v>8.3759999999999994</v>
      </c>
      <c r="S2722" s="4">
        <v>3</v>
      </c>
      <c r="T2722" s="4">
        <v>0.2</v>
      </c>
      <c r="U2722" s="4">
        <v>2.7222</v>
      </c>
      <c r="V2722" s="4" t="str">
        <f>INDEX(Regional_Lookup!$B$2:$B$5,MATCH('Sample - Superstore'!M2722,Regional_Lookup!$A$2:$A$5,0))</f>
        <v>Maria Santos</v>
      </c>
      <c r="W2722" s="4">
        <f>INDEX(Regional_Lookup!$C$2:$C$5, MATCH('Sample - Superstore'!M2722,Regional_Lookup!$A$2:$A$5, 0))</f>
        <v>0.15</v>
      </c>
      <c r="X2722" s="4">
        <f>U2722/R2722</f>
        <v>0.32500000000000001</v>
      </c>
      <c r="Y2722" s="4" t="str">
        <f>IF(X2722&gt;=W2722, "Yes", "No")</f>
        <v>Yes</v>
      </c>
      <c r="Z2722" s="4">
        <f>D2722-C2722</f>
        <v>4</v>
      </c>
      <c r="AA2722" s="4" t="str" cm="1">
        <f t="array" ref="AA2722">_xlfn.IFS(Z2722&lt;=2,"Fast",Z2722&gt;5, "Slow", AND(Z2722&gt;=3,Z2722&lt;=5),"Standard")</f>
        <v>Standard</v>
      </c>
    </row>
    <row r="2723" spans="1:27" x14ac:dyDescent="0.2">
      <c r="A2723" s="4">
        <v>2722</v>
      </c>
      <c r="B2723" s="4" t="s">
        <v>9392</v>
      </c>
      <c r="C2723" s="5">
        <v>41947</v>
      </c>
      <c r="D2723" s="5">
        <v>41951</v>
      </c>
      <c r="E2723" s="4" t="s">
        <v>21</v>
      </c>
      <c r="F2723" s="4" t="s">
        <v>4335</v>
      </c>
      <c r="G2723" s="4" t="s">
        <v>4334</v>
      </c>
      <c r="H2723" s="4" t="s">
        <v>50</v>
      </c>
      <c r="I2723" s="4" t="s">
        <v>17</v>
      </c>
      <c r="J2723" s="4" t="s">
        <v>2883</v>
      </c>
      <c r="K2723" s="4" t="s">
        <v>636</v>
      </c>
      <c r="L2723" s="4">
        <v>27511</v>
      </c>
      <c r="M2723" s="4" t="s">
        <v>7</v>
      </c>
      <c r="N2723" s="4" t="s">
        <v>2716</v>
      </c>
      <c r="O2723" s="4" t="s">
        <v>13</v>
      </c>
      <c r="P2723" s="4" t="s">
        <v>12</v>
      </c>
      <c r="Q2723" s="4" t="s">
        <v>2715</v>
      </c>
      <c r="R2723" s="4">
        <v>58.24</v>
      </c>
      <c r="S2723" s="4">
        <v>5</v>
      </c>
      <c r="T2723" s="4">
        <v>0.2</v>
      </c>
      <c r="U2723" s="4">
        <v>5.0960000000000001</v>
      </c>
      <c r="V2723" s="4" t="str">
        <f>INDEX(Regional_Lookup!$B$2:$B$5,MATCH('Sample - Superstore'!M2723,Regional_Lookup!$A$2:$A$5,0))</f>
        <v>Maria Santos</v>
      </c>
      <c r="W2723" s="4">
        <f>INDEX(Regional_Lookup!$C$2:$C$5, MATCH('Sample - Superstore'!M2723,Regional_Lookup!$A$2:$A$5, 0))</f>
        <v>0.15</v>
      </c>
      <c r="X2723" s="4">
        <f>U2723/R2723</f>
        <v>8.7499999999999994E-2</v>
      </c>
      <c r="Y2723" s="4" t="str">
        <f>IF(X2723&gt;=W2723, "Yes", "No")</f>
        <v>No</v>
      </c>
      <c r="Z2723" s="4">
        <f>D2723-C2723</f>
        <v>4</v>
      </c>
      <c r="AA2723" s="4" t="str" cm="1">
        <f t="array" ref="AA2723">_xlfn.IFS(Z2723&lt;=2,"Fast",Z2723&gt;5, "Slow", AND(Z2723&gt;=3,Z2723&lt;=5),"Standard")</f>
        <v>Standard</v>
      </c>
    </row>
    <row r="2724" spans="1:27" x14ac:dyDescent="0.2">
      <c r="A2724" s="4">
        <v>2723</v>
      </c>
      <c r="B2724" s="4" t="s">
        <v>9391</v>
      </c>
      <c r="C2724" s="5">
        <v>42474</v>
      </c>
      <c r="D2724" s="5">
        <v>42479</v>
      </c>
      <c r="E2724" s="4" t="s">
        <v>21</v>
      </c>
      <c r="F2724" s="4" t="s">
        <v>44</v>
      </c>
      <c r="G2724" s="4" t="s">
        <v>43</v>
      </c>
      <c r="H2724" s="4" t="s">
        <v>18</v>
      </c>
      <c r="I2724" s="4" t="s">
        <v>17</v>
      </c>
      <c r="J2724" s="4" t="s">
        <v>7425</v>
      </c>
      <c r="K2724" s="4" t="s">
        <v>763</v>
      </c>
      <c r="L2724" s="4">
        <v>22304</v>
      </c>
      <c r="M2724" s="4" t="s">
        <v>7</v>
      </c>
      <c r="N2724" s="4" t="s">
        <v>3710</v>
      </c>
      <c r="O2724" s="4" t="s">
        <v>13</v>
      </c>
      <c r="P2724" s="4" t="s">
        <v>231</v>
      </c>
      <c r="Q2724" s="4" t="s">
        <v>3709</v>
      </c>
      <c r="R2724" s="4">
        <v>81.2</v>
      </c>
      <c r="S2724" s="4">
        <v>5</v>
      </c>
      <c r="T2724" s="4">
        <v>0</v>
      </c>
      <c r="U2724" s="4">
        <v>12.18</v>
      </c>
      <c r="V2724" s="4" t="str">
        <f>INDEX(Regional_Lookup!$B$2:$B$5,MATCH('Sample - Superstore'!M2724,Regional_Lookup!$A$2:$A$5,0))</f>
        <v>Maria Santos</v>
      </c>
      <c r="W2724" s="4">
        <f>INDEX(Regional_Lookup!$C$2:$C$5, MATCH('Sample - Superstore'!M2724,Regional_Lookup!$A$2:$A$5, 0))</f>
        <v>0.15</v>
      </c>
      <c r="X2724" s="4">
        <f>U2724/R2724</f>
        <v>0.15</v>
      </c>
      <c r="Y2724" s="4" t="str">
        <f>IF(X2724&gt;=W2724, "Yes", "No")</f>
        <v>Yes</v>
      </c>
      <c r="Z2724" s="4">
        <f>D2724-C2724</f>
        <v>5</v>
      </c>
      <c r="AA2724" s="4" t="str" cm="1">
        <f t="array" ref="AA2724">_xlfn.IFS(Z2724&lt;=2,"Fast",Z2724&gt;5, "Slow", AND(Z2724&gt;=3,Z2724&lt;=5),"Standard")</f>
        <v>Standard</v>
      </c>
    </row>
    <row r="2725" spans="1:27" x14ac:dyDescent="0.2">
      <c r="A2725" s="4">
        <v>2724</v>
      </c>
      <c r="B2725" s="4" t="s">
        <v>9390</v>
      </c>
      <c r="C2725" s="5">
        <v>41916</v>
      </c>
      <c r="D2725" s="5">
        <v>41920</v>
      </c>
      <c r="E2725" s="4" t="s">
        <v>29</v>
      </c>
      <c r="F2725" s="4" t="s">
        <v>3298</v>
      </c>
      <c r="G2725" s="4" t="s">
        <v>3297</v>
      </c>
      <c r="H2725" s="4" t="s">
        <v>18</v>
      </c>
      <c r="I2725" s="4" t="s">
        <v>17</v>
      </c>
      <c r="J2725" s="4" t="s">
        <v>9389</v>
      </c>
      <c r="K2725" s="4" t="s">
        <v>15</v>
      </c>
      <c r="L2725" s="4">
        <v>94591</v>
      </c>
      <c r="M2725" s="4" t="s">
        <v>9</v>
      </c>
      <c r="N2725" s="4" t="s">
        <v>5852</v>
      </c>
      <c r="O2725" s="4" t="s">
        <v>13</v>
      </c>
      <c r="P2725" s="4" t="s">
        <v>72</v>
      </c>
      <c r="Q2725" s="4" t="s">
        <v>5851</v>
      </c>
      <c r="R2725" s="4">
        <v>14.45</v>
      </c>
      <c r="S2725" s="4">
        <v>5</v>
      </c>
      <c r="T2725" s="4">
        <v>0</v>
      </c>
      <c r="U2725" s="4">
        <v>6.7915000000000001</v>
      </c>
      <c r="V2725" s="4" t="str">
        <f>INDEX(Regional_Lookup!$B$2:$B$5,MATCH('Sample - Superstore'!M2725,Regional_Lookup!$A$2:$A$5,0))</f>
        <v>James Chen</v>
      </c>
      <c r="W2725" s="4">
        <f>INDEX(Regional_Lookup!$C$2:$C$5, MATCH('Sample - Superstore'!M2725,Regional_Lookup!$A$2:$A$5, 0))</f>
        <v>0.18</v>
      </c>
      <c r="X2725" s="4">
        <f>U2725/R2725</f>
        <v>0.47000000000000003</v>
      </c>
      <c r="Y2725" s="4" t="str">
        <f>IF(X2725&gt;=W2725, "Yes", "No")</f>
        <v>Yes</v>
      </c>
      <c r="Z2725" s="4">
        <f>D2725-C2725</f>
        <v>4</v>
      </c>
      <c r="AA2725" s="4" t="str" cm="1">
        <f t="array" ref="AA2725">_xlfn.IFS(Z2725&lt;=2,"Fast",Z2725&gt;5, "Slow", AND(Z2725&gt;=3,Z2725&lt;=5),"Standard")</f>
        <v>Standard</v>
      </c>
    </row>
    <row r="2726" spans="1:27" x14ac:dyDescent="0.2">
      <c r="A2726" s="4">
        <v>2725</v>
      </c>
      <c r="B2726" s="4" t="s">
        <v>9390</v>
      </c>
      <c r="C2726" s="5">
        <v>41916</v>
      </c>
      <c r="D2726" s="5">
        <v>41920</v>
      </c>
      <c r="E2726" s="4" t="s">
        <v>29</v>
      </c>
      <c r="F2726" s="4" t="s">
        <v>3298</v>
      </c>
      <c r="G2726" s="4" t="s">
        <v>3297</v>
      </c>
      <c r="H2726" s="4" t="s">
        <v>18</v>
      </c>
      <c r="I2726" s="4" t="s">
        <v>17</v>
      </c>
      <c r="J2726" s="4" t="s">
        <v>9389</v>
      </c>
      <c r="K2726" s="4" t="s">
        <v>15</v>
      </c>
      <c r="L2726" s="4">
        <v>94591</v>
      </c>
      <c r="M2726" s="4" t="s">
        <v>9</v>
      </c>
      <c r="N2726" s="4" t="s">
        <v>133</v>
      </c>
      <c r="O2726" s="4" t="s">
        <v>13</v>
      </c>
      <c r="P2726" s="4" t="s">
        <v>100</v>
      </c>
      <c r="Q2726" s="4" t="s">
        <v>132</v>
      </c>
      <c r="R2726" s="4">
        <v>95.647999999999996</v>
      </c>
      <c r="S2726" s="4">
        <v>2</v>
      </c>
      <c r="T2726" s="4">
        <v>0.2</v>
      </c>
      <c r="U2726" s="4">
        <v>31.085599999999999</v>
      </c>
      <c r="V2726" s="4" t="str">
        <f>INDEX(Regional_Lookup!$B$2:$B$5,MATCH('Sample - Superstore'!M2726,Regional_Lookup!$A$2:$A$5,0))</f>
        <v>James Chen</v>
      </c>
      <c r="W2726" s="4">
        <f>INDEX(Regional_Lookup!$C$2:$C$5, MATCH('Sample - Superstore'!M2726,Regional_Lookup!$A$2:$A$5, 0))</f>
        <v>0.18</v>
      </c>
      <c r="X2726" s="4">
        <f>U2726/R2726</f>
        <v>0.32500000000000001</v>
      </c>
      <c r="Y2726" s="4" t="str">
        <f>IF(X2726&gt;=W2726, "Yes", "No")</f>
        <v>Yes</v>
      </c>
      <c r="Z2726" s="4">
        <f>D2726-C2726</f>
        <v>4</v>
      </c>
      <c r="AA2726" s="4" t="str" cm="1">
        <f t="array" ref="AA2726">_xlfn.IFS(Z2726&lt;=2,"Fast",Z2726&gt;5, "Slow", AND(Z2726&gt;=3,Z2726&lt;=5),"Standard")</f>
        <v>Standard</v>
      </c>
    </row>
    <row r="2727" spans="1:27" x14ac:dyDescent="0.2">
      <c r="A2727" s="4">
        <v>2726</v>
      </c>
      <c r="B2727" s="4" t="s">
        <v>9388</v>
      </c>
      <c r="C2727" s="5">
        <v>43046</v>
      </c>
      <c r="D2727" s="5">
        <v>43052</v>
      </c>
      <c r="E2727" s="4" t="s">
        <v>29</v>
      </c>
      <c r="F2727" s="4" t="s">
        <v>885</v>
      </c>
      <c r="G2727" s="4" t="s">
        <v>884</v>
      </c>
      <c r="H2727" s="4" t="s">
        <v>18</v>
      </c>
      <c r="I2727" s="4" t="s">
        <v>17</v>
      </c>
      <c r="J2727" s="4" t="s">
        <v>159</v>
      </c>
      <c r="K2727" s="4" t="s">
        <v>158</v>
      </c>
      <c r="L2727" s="4">
        <v>19120</v>
      </c>
      <c r="M2727" s="4" t="s">
        <v>5</v>
      </c>
      <c r="N2727" s="4" t="s">
        <v>4890</v>
      </c>
      <c r="O2727" s="4" t="s">
        <v>33</v>
      </c>
      <c r="P2727" s="4" t="s">
        <v>32</v>
      </c>
      <c r="Q2727" s="4" t="s">
        <v>4889</v>
      </c>
      <c r="R2727" s="4">
        <v>359.97</v>
      </c>
      <c r="S2727" s="4">
        <v>5</v>
      </c>
      <c r="T2727" s="4">
        <v>0.4</v>
      </c>
      <c r="U2727" s="4">
        <v>-71.994</v>
      </c>
      <c r="V2727" s="4" t="str">
        <f>INDEX(Regional_Lookup!$B$2:$B$5,MATCH('Sample - Superstore'!M2727,Regional_Lookup!$A$2:$A$5,0))</f>
        <v>Sarah Miller</v>
      </c>
      <c r="W2727" s="4">
        <f>INDEX(Regional_Lookup!$C$2:$C$5, MATCH('Sample - Superstore'!M2727,Regional_Lookup!$A$2:$A$5, 0))</f>
        <v>0.16</v>
      </c>
      <c r="X2727" s="4">
        <f>U2727/R2727</f>
        <v>-0.19999999999999998</v>
      </c>
      <c r="Y2727" s="4" t="str">
        <f>IF(X2727&gt;=W2727, "Yes", "No")</f>
        <v>No</v>
      </c>
      <c r="Z2727" s="4">
        <f>D2727-C2727</f>
        <v>6</v>
      </c>
      <c r="AA2727" s="4" t="str" cm="1">
        <f t="array" ref="AA2727">_xlfn.IFS(Z2727&lt;=2,"Fast",Z2727&gt;5, "Slow", AND(Z2727&gt;=3,Z2727&lt;=5),"Standard")</f>
        <v>Slow</v>
      </c>
    </row>
    <row r="2728" spans="1:27" x14ac:dyDescent="0.2">
      <c r="A2728" s="4">
        <v>2727</v>
      </c>
      <c r="B2728" s="4" t="s">
        <v>9388</v>
      </c>
      <c r="C2728" s="5">
        <v>43046</v>
      </c>
      <c r="D2728" s="5">
        <v>43052</v>
      </c>
      <c r="E2728" s="4" t="s">
        <v>29</v>
      </c>
      <c r="F2728" s="4" t="s">
        <v>885</v>
      </c>
      <c r="G2728" s="4" t="s">
        <v>884</v>
      </c>
      <c r="H2728" s="4" t="s">
        <v>18</v>
      </c>
      <c r="I2728" s="4" t="s">
        <v>17</v>
      </c>
      <c r="J2728" s="4" t="s">
        <v>159</v>
      </c>
      <c r="K2728" s="4" t="s">
        <v>158</v>
      </c>
      <c r="L2728" s="4">
        <v>19120</v>
      </c>
      <c r="M2728" s="4" t="s">
        <v>5</v>
      </c>
      <c r="N2728" s="4" t="s">
        <v>3155</v>
      </c>
      <c r="O2728" s="4" t="s">
        <v>37</v>
      </c>
      <c r="P2728" s="4" t="s">
        <v>92</v>
      </c>
      <c r="Q2728" s="4" t="s">
        <v>3154</v>
      </c>
      <c r="R2728" s="4">
        <v>350.35199999999998</v>
      </c>
      <c r="S2728" s="4">
        <v>4</v>
      </c>
      <c r="T2728" s="4">
        <v>0.4</v>
      </c>
      <c r="U2728" s="4">
        <v>-140.14080000000001</v>
      </c>
      <c r="V2728" s="4" t="str">
        <f>INDEX(Regional_Lookup!$B$2:$B$5,MATCH('Sample - Superstore'!M2728,Regional_Lookup!$A$2:$A$5,0))</f>
        <v>Sarah Miller</v>
      </c>
      <c r="W2728" s="4">
        <f>INDEX(Regional_Lookup!$C$2:$C$5, MATCH('Sample - Superstore'!M2728,Regional_Lookup!$A$2:$A$5, 0))</f>
        <v>0.16</v>
      </c>
      <c r="X2728" s="4">
        <f>U2728/R2728</f>
        <v>-0.40000000000000008</v>
      </c>
      <c r="Y2728" s="4" t="str">
        <f>IF(X2728&gt;=W2728, "Yes", "No")</f>
        <v>No</v>
      </c>
      <c r="Z2728" s="4">
        <f>D2728-C2728</f>
        <v>6</v>
      </c>
      <c r="AA2728" s="4" t="str" cm="1">
        <f t="array" ref="AA2728">_xlfn.IFS(Z2728&lt;=2,"Fast",Z2728&gt;5, "Slow", AND(Z2728&gt;=3,Z2728&lt;=5),"Standard")</f>
        <v>Slow</v>
      </c>
    </row>
    <row r="2729" spans="1:27" x14ac:dyDescent="0.2">
      <c r="A2729" s="4">
        <v>2728</v>
      </c>
      <c r="B2729" s="4" t="s">
        <v>9387</v>
      </c>
      <c r="C2729" s="5">
        <v>43091</v>
      </c>
      <c r="D2729" s="5">
        <v>43093</v>
      </c>
      <c r="E2729" s="4" t="s">
        <v>89</v>
      </c>
      <c r="F2729" s="4" t="s">
        <v>9386</v>
      </c>
      <c r="G2729" s="4" t="s">
        <v>9385</v>
      </c>
      <c r="H2729" s="4" t="s">
        <v>18</v>
      </c>
      <c r="I2729" s="4" t="s">
        <v>17</v>
      </c>
      <c r="J2729" s="4" t="s">
        <v>727</v>
      </c>
      <c r="K2729" s="4" t="s">
        <v>85</v>
      </c>
      <c r="L2729" s="4">
        <v>43615</v>
      </c>
      <c r="M2729" s="4" t="s">
        <v>5</v>
      </c>
      <c r="N2729" s="4" t="s">
        <v>7929</v>
      </c>
      <c r="O2729" s="4" t="s">
        <v>13</v>
      </c>
      <c r="P2729" s="4" t="s">
        <v>100</v>
      </c>
      <c r="Q2729" s="4" t="s">
        <v>7928</v>
      </c>
      <c r="R2729" s="4">
        <v>1.641</v>
      </c>
      <c r="S2729" s="4">
        <v>1</v>
      </c>
      <c r="T2729" s="4">
        <v>0.7</v>
      </c>
      <c r="U2729" s="4">
        <v>-1.3128</v>
      </c>
      <c r="V2729" s="4" t="str">
        <f>INDEX(Regional_Lookup!$B$2:$B$5,MATCH('Sample - Superstore'!M2729,Regional_Lookup!$A$2:$A$5,0))</f>
        <v>Sarah Miller</v>
      </c>
      <c r="W2729" s="4">
        <f>INDEX(Regional_Lookup!$C$2:$C$5, MATCH('Sample - Superstore'!M2729,Regional_Lookup!$A$2:$A$5, 0))</f>
        <v>0.16</v>
      </c>
      <c r="X2729" s="4">
        <f>U2729/R2729</f>
        <v>-0.79999999999999993</v>
      </c>
      <c r="Y2729" s="4" t="str">
        <f>IF(X2729&gt;=W2729, "Yes", "No")</f>
        <v>No</v>
      </c>
      <c r="Z2729" s="4">
        <f>D2729-C2729</f>
        <v>2</v>
      </c>
      <c r="AA2729" s="4" t="str" cm="1">
        <f t="array" ref="AA2729">_xlfn.IFS(Z2729&lt;=2,"Fast",Z2729&gt;5, "Slow", AND(Z2729&gt;=3,Z2729&lt;=5),"Standard")</f>
        <v>Fast</v>
      </c>
    </row>
    <row r="2730" spans="1:27" x14ac:dyDescent="0.2">
      <c r="A2730" s="4">
        <v>2729</v>
      </c>
      <c r="B2730" s="4" t="s">
        <v>9387</v>
      </c>
      <c r="C2730" s="5">
        <v>43091</v>
      </c>
      <c r="D2730" s="5">
        <v>43093</v>
      </c>
      <c r="E2730" s="4" t="s">
        <v>89</v>
      </c>
      <c r="F2730" s="4" t="s">
        <v>9386</v>
      </c>
      <c r="G2730" s="4" t="s">
        <v>9385</v>
      </c>
      <c r="H2730" s="4" t="s">
        <v>18</v>
      </c>
      <c r="I2730" s="4" t="s">
        <v>17</v>
      </c>
      <c r="J2730" s="4" t="s">
        <v>727</v>
      </c>
      <c r="K2730" s="4" t="s">
        <v>85</v>
      </c>
      <c r="L2730" s="4">
        <v>43615</v>
      </c>
      <c r="M2730" s="4" t="s">
        <v>5</v>
      </c>
      <c r="N2730" s="4" t="s">
        <v>2069</v>
      </c>
      <c r="O2730" s="4" t="s">
        <v>33</v>
      </c>
      <c r="P2730" s="4" t="s">
        <v>32</v>
      </c>
      <c r="Q2730" s="4" t="s">
        <v>2068</v>
      </c>
      <c r="R2730" s="4">
        <v>629.95799999999997</v>
      </c>
      <c r="S2730" s="4">
        <v>7</v>
      </c>
      <c r="T2730" s="4">
        <v>0.4</v>
      </c>
      <c r="U2730" s="4">
        <v>94.493700000000004</v>
      </c>
      <c r="V2730" s="4" t="str">
        <f>INDEX(Regional_Lookup!$B$2:$B$5,MATCH('Sample - Superstore'!M2730,Regional_Lookup!$A$2:$A$5,0))</f>
        <v>Sarah Miller</v>
      </c>
      <c r="W2730" s="4">
        <f>INDEX(Regional_Lookup!$C$2:$C$5, MATCH('Sample - Superstore'!M2730,Regional_Lookup!$A$2:$A$5, 0))</f>
        <v>0.16</v>
      </c>
      <c r="X2730" s="4">
        <f>U2730/R2730</f>
        <v>0.15000000000000002</v>
      </c>
      <c r="Y2730" s="4" t="str">
        <f>IF(X2730&gt;=W2730, "Yes", "No")</f>
        <v>No</v>
      </c>
      <c r="Z2730" s="4">
        <f>D2730-C2730</f>
        <v>2</v>
      </c>
      <c r="AA2730" s="4" t="str" cm="1">
        <f t="array" ref="AA2730">_xlfn.IFS(Z2730&lt;=2,"Fast",Z2730&gt;5, "Slow", AND(Z2730&gt;=3,Z2730&lt;=5),"Standard")</f>
        <v>Fast</v>
      </c>
    </row>
    <row r="2731" spans="1:27" x14ac:dyDescent="0.2">
      <c r="A2731" s="4">
        <v>2730</v>
      </c>
      <c r="B2731" s="4" t="s">
        <v>9384</v>
      </c>
      <c r="C2731" s="5">
        <v>42779</v>
      </c>
      <c r="D2731" s="5">
        <v>42785</v>
      </c>
      <c r="E2731" s="4" t="s">
        <v>29</v>
      </c>
      <c r="F2731" s="4" t="s">
        <v>8041</v>
      </c>
      <c r="G2731" s="4" t="s">
        <v>8040</v>
      </c>
      <c r="H2731" s="4" t="s">
        <v>18</v>
      </c>
      <c r="I2731" s="4" t="s">
        <v>17</v>
      </c>
      <c r="J2731" s="4" t="s">
        <v>234</v>
      </c>
      <c r="K2731" s="4" t="s">
        <v>233</v>
      </c>
      <c r="L2731" s="4">
        <v>98105</v>
      </c>
      <c r="M2731" s="4" t="s">
        <v>9</v>
      </c>
      <c r="N2731" s="4" t="s">
        <v>3628</v>
      </c>
      <c r="O2731" s="4" t="s">
        <v>13</v>
      </c>
      <c r="P2731" s="4" t="s">
        <v>116</v>
      </c>
      <c r="Q2731" s="4" t="s">
        <v>3627</v>
      </c>
      <c r="R2731" s="4">
        <v>6.63</v>
      </c>
      <c r="S2731" s="4">
        <v>3</v>
      </c>
      <c r="T2731" s="4">
        <v>0</v>
      </c>
      <c r="U2731" s="4">
        <v>1.7901</v>
      </c>
      <c r="V2731" s="4" t="str">
        <f>INDEX(Regional_Lookup!$B$2:$B$5,MATCH('Sample - Superstore'!M2731,Regional_Lookup!$A$2:$A$5,0))</f>
        <v>James Chen</v>
      </c>
      <c r="W2731" s="4">
        <f>INDEX(Regional_Lookup!$C$2:$C$5, MATCH('Sample - Superstore'!M2731,Regional_Lookup!$A$2:$A$5, 0))</f>
        <v>0.18</v>
      </c>
      <c r="X2731" s="4">
        <f>U2731/R2731</f>
        <v>0.27</v>
      </c>
      <c r="Y2731" s="4" t="str">
        <f>IF(X2731&gt;=W2731, "Yes", "No")</f>
        <v>Yes</v>
      </c>
      <c r="Z2731" s="4">
        <f>D2731-C2731</f>
        <v>6</v>
      </c>
      <c r="AA2731" s="4" t="str" cm="1">
        <f t="array" ref="AA2731">_xlfn.IFS(Z2731&lt;=2,"Fast",Z2731&gt;5, "Slow", AND(Z2731&gt;=3,Z2731&lt;=5),"Standard")</f>
        <v>Slow</v>
      </c>
    </row>
    <row r="2732" spans="1:27" x14ac:dyDescent="0.2">
      <c r="A2732" s="4">
        <v>2731</v>
      </c>
      <c r="B2732" s="4" t="s">
        <v>9384</v>
      </c>
      <c r="C2732" s="5">
        <v>42779</v>
      </c>
      <c r="D2732" s="5">
        <v>42785</v>
      </c>
      <c r="E2732" s="4" t="s">
        <v>29</v>
      </c>
      <c r="F2732" s="4" t="s">
        <v>8041</v>
      </c>
      <c r="G2732" s="4" t="s">
        <v>8040</v>
      </c>
      <c r="H2732" s="4" t="s">
        <v>18</v>
      </c>
      <c r="I2732" s="4" t="s">
        <v>17</v>
      </c>
      <c r="J2732" s="4" t="s">
        <v>234</v>
      </c>
      <c r="K2732" s="4" t="s">
        <v>233</v>
      </c>
      <c r="L2732" s="4">
        <v>98105</v>
      </c>
      <c r="M2732" s="4" t="s">
        <v>9</v>
      </c>
      <c r="N2732" s="4" t="s">
        <v>1796</v>
      </c>
      <c r="O2732" s="4" t="s">
        <v>33</v>
      </c>
      <c r="P2732" s="4" t="s">
        <v>55</v>
      </c>
      <c r="Q2732" s="4" t="s">
        <v>1795</v>
      </c>
      <c r="R2732" s="4">
        <v>799.96</v>
      </c>
      <c r="S2732" s="4">
        <v>4</v>
      </c>
      <c r="T2732" s="4">
        <v>0</v>
      </c>
      <c r="U2732" s="4">
        <v>343.9828</v>
      </c>
      <c r="V2732" s="4" t="str">
        <f>INDEX(Regional_Lookup!$B$2:$B$5,MATCH('Sample - Superstore'!M2732,Regional_Lookup!$A$2:$A$5,0))</f>
        <v>James Chen</v>
      </c>
      <c r="W2732" s="4">
        <f>INDEX(Regional_Lookup!$C$2:$C$5, MATCH('Sample - Superstore'!M2732,Regional_Lookup!$A$2:$A$5, 0))</f>
        <v>0.18</v>
      </c>
      <c r="X2732" s="4">
        <f>U2732/R2732</f>
        <v>0.43</v>
      </c>
      <c r="Y2732" s="4" t="str">
        <f>IF(X2732&gt;=W2732, "Yes", "No")</f>
        <v>Yes</v>
      </c>
      <c r="Z2732" s="4">
        <f>D2732-C2732</f>
        <v>6</v>
      </c>
      <c r="AA2732" s="4" t="str" cm="1">
        <f t="array" ref="AA2732">_xlfn.IFS(Z2732&lt;=2,"Fast",Z2732&gt;5, "Slow", AND(Z2732&gt;=3,Z2732&lt;=5),"Standard")</f>
        <v>Slow</v>
      </c>
    </row>
    <row r="2733" spans="1:27" x14ac:dyDescent="0.2">
      <c r="A2733" s="4">
        <v>2732</v>
      </c>
      <c r="B2733" s="4" t="s">
        <v>9384</v>
      </c>
      <c r="C2733" s="5">
        <v>42779</v>
      </c>
      <c r="D2733" s="5">
        <v>42785</v>
      </c>
      <c r="E2733" s="4" t="s">
        <v>29</v>
      </c>
      <c r="F2733" s="4" t="s">
        <v>8041</v>
      </c>
      <c r="G2733" s="4" t="s">
        <v>8040</v>
      </c>
      <c r="H2733" s="4" t="s">
        <v>18</v>
      </c>
      <c r="I2733" s="4" t="s">
        <v>17</v>
      </c>
      <c r="J2733" s="4" t="s">
        <v>234</v>
      </c>
      <c r="K2733" s="4" t="s">
        <v>233</v>
      </c>
      <c r="L2733" s="4">
        <v>98105</v>
      </c>
      <c r="M2733" s="4" t="s">
        <v>9</v>
      </c>
      <c r="N2733" s="4" t="s">
        <v>5733</v>
      </c>
      <c r="O2733" s="4" t="s">
        <v>37</v>
      </c>
      <c r="P2733" s="4" t="s">
        <v>36</v>
      </c>
      <c r="Q2733" s="4" t="s">
        <v>8525</v>
      </c>
      <c r="R2733" s="4">
        <v>107.53</v>
      </c>
      <c r="S2733" s="4">
        <v>1</v>
      </c>
      <c r="T2733" s="4">
        <v>0</v>
      </c>
      <c r="U2733" s="4">
        <v>21.506</v>
      </c>
      <c r="V2733" s="4" t="str">
        <f>INDEX(Regional_Lookup!$B$2:$B$5,MATCH('Sample - Superstore'!M2733,Regional_Lookup!$A$2:$A$5,0))</f>
        <v>James Chen</v>
      </c>
      <c r="W2733" s="4">
        <f>INDEX(Regional_Lookup!$C$2:$C$5, MATCH('Sample - Superstore'!M2733,Regional_Lookup!$A$2:$A$5, 0))</f>
        <v>0.18</v>
      </c>
      <c r="X2733" s="4">
        <f>U2733/R2733</f>
        <v>0.2</v>
      </c>
      <c r="Y2733" s="4" t="str">
        <f>IF(X2733&gt;=W2733, "Yes", "No")</f>
        <v>Yes</v>
      </c>
      <c r="Z2733" s="4">
        <f>D2733-C2733</f>
        <v>6</v>
      </c>
      <c r="AA2733" s="4" t="str" cm="1">
        <f t="array" ref="AA2733">_xlfn.IFS(Z2733&lt;=2,"Fast",Z2733&gt;5, "Slow", AND(Z2733&gt;=3,Z2733&lt;=5),"Standard")</f>
        <v>Slow</v>
      </c>
    </row>
    <row r="2734" spans="1:27" x14ac:dyDescent="0.2">
      <c r="A2734" s="4">
        <v>2733</v>
      </c>
      <c r="B2734" s="4" t="s">
        <v>9383</v>
      </c>
      <c r="C2734" s="5">
        <v>41822</v>
      </c>
      <c r="D2734" s="5">
        <v>41826</v>
      </c>
      <c r="E2734" s="4" t="s">
        <v>29</v>
      </c>
      <c r="F2734" s="4" t="s">
        <v>2796</v>
      </c>
      <c r="G2734" s="4" t="s">
        <v>2795</v>
      </c>
      <c r="H2734" s="4" t="s">
        <v>18</v>
      </c>
      <c r="I2734" s="4" t="s">
        <v>17</v>
      </c>
      <c r="J2734" s="4" t="s">
        <v>137</v>
      </c>
      <c r="K2734" s="4" t="s">
        <v>136</v>
      </c>
      <c r="L2734" s="4">
        <v>7060</v>
      </c>
      <c r="M2734" s="4" t="s">
        <v>5</v>
      </c>
      <c r="N2734" s="4" t="s">
        <v>4709</v>
      </c>
      <c r="O2734" s="4" t="s">
        <v>33</v>
      </c>
      <c r="P2734" s="4" t="s">
        <v>32</v>
      </c>
      <c r="Q2734" s="4" t="s">
        <v>4708</v>
      </c>
      <c r="R2734" s="4">
        <v>73.98</v>
      </c>
      <c r="S2734" s="4">
        <v>2</v>
      </c>
      <c r="T2734" s="4">
        <v>0</v>
      </c>
      <c r="U2734" s="4">
        <v>19.974599999999999</v>
      </c>
      <c r="V2734" s="4" t="str">
        <f>INDEX(Regional_Lookup!$B$2:$B$5,MATCH('Sample - Superstore'!M2734,Regional_Lookup!$A$2:$A$5,0))</f>
        <v>Sarah Miller</v>
      </c>
      <c r="W2734" s="4">
        <f>INDEX(Regional_Lookup!$C$2:$C$5, MATCH('Sample - Superstore'!M2734,Regional_Lookup!$A$2:$A$5, 0))</f>
        <v>0.16</v>
      </c>
      <c r="X2734" s="4">
        <f>U2734/R2734</f>
        <v>0.26999999999999996</v>
      </c>
      <c r="Y2734" s="4" t="str">
        <f>IF(X2734&gt;=W2734, "Yes", "No")</f>
        <v>Yes</v>
      </c>
      <c r="Z2734" s="4">
        <f>D2734-C2734</f>
        <v>4</v>
      </c>
      <c r="AA2734" s="4" t="str" cm="1">
        <f t="array" ref="AA2734">_xlfn.IFS(Z2734&lt;=2,"Fast",Z2734&gt;5, "Slow", AND(Z2734&gt;=3,Z2734&lt;=5),"Standard")</f>
        <v>Standard</v>
      </c>
    </row>
    <row r="2735" spans="1:27" x14ac:dyDescent="0.2">
      <c r="A2735" s="4">
        <v>2734</v>
      </c>
      <c r="B2735" s="4" t="s">
        <v>9383</v>
      </c>
      <c r="C2735" s="5">
        <v>41822</v>
      </c>
      <c r="D2735" s="5">
        <v>41826</v>
      </c>
      <c r="E2735" s="4" t="s">
        <v>29</v>
      </c>
      <c r="F2735" s="4" t="s">
        <v>2796</v>
      </c>
      <c r="G2735" s="4" t="s">
        <v>2795</v>
      </c>
      <c r="H2735" s="4" t="s">
        <v>18</v>
      </c>
      <c r="I2735" s="4" t="s">
        <v>17</v>
      </c>
      <c r="J2735" s="4" t="s">
        <v>137</v>
      </c>
      <c r="K2735" s="4" t="s">
        <v>136</v>
      </c>
      <c r="L2735" s="4">
        <v>7060</v>
      </c>
      <c r="M2735" s="4" t="s">
        <v>5</v>
      </c>
      <c r="N2735" s="4" t="s">
        <v>5345</v>
      </c>
      <c r="O2735" s="4" t="s">
        <v>13</v>
      </c>
      <c r="P2735" s="4" t="s">
        <v>116</v>
      </c>
      <c r="Q2735" s="4" t="s">
        <v>5344</v>
      </c>
      <c r="R2735" s="4">
        <v>5.58</v>
      </c>
      <c r="S2735" s="4">
        <v>1</v>
      </c>
      <c r="T2735" s="4">
        <v>0</v>
      </c>
      <c r="U2735" s="4">
        <v>2.1762000000000001</v>
      </c>
      <c r="V2735" s="4" t="str">
        <f>INDEX(Regional_Lookup!$B$2:$B$5,MATCH('Sample - Superstore'!M2735,Regional_Lookup!$A$2:$A$5,0))</f>
        <v>Sarah Miller</v>
      </c>
      <c r="W2735" s="4">
        <f>INDEX(Regional_Lookup!$C$2:$C$5, MATCH('Sample - Superstore'!M2735,Regional_Lookup!$A$2:$A$5, 0))</f>
        <v>0.16</v>
      </c>
      <c r="X2735" s="4">
        <f>U2735/R2735</f>
        <v>0.39</v>
      </c>
      <c r="Y2735" s="4" t="str">
        <f>IF(X2735&gt;=W2735, "Yes", "No")</f>
        <v>Yes</v>
      </c>
      <c r="Z2735" s="4">
        <f>D2735-C2735</f>
        <v>4</v>
      </c>
      <c r="AA2735" s="4" t="str" cm="1">
        <f t="array" ref="AA2735">_xlfn.IFS(Z2735&lt;=2,"Fast",Z2735&gt;5, "Slow", AND(Z2735&gt;=3,Z2735&lt;=5),"Standard")</f>
        <v>Standard</v>
      </c>
    </row>
    <row r="2736" spans="1:27" x14ac:dyDescent="0.2">
      <c r="A2736" s="4">
        <v>2735</v>
      </c>
      <c r="B2736" s="4" t="s">
        <v>9382</v>
      </c>
      <c r="C2736" s="5">
        <v>42056</v>
      </c>
      <c r="D2736" s="5">
        <v>42058</v>
      </c>
      <c r="E2736" s="4" t="s">
        <v>21</v>
      </c>
      <c r="F2736" s="4" t="s">
        <v>957</v>
      </c>
      <c r="G2736" s="4" t="s">
        <v>956</v>
      </c>
      <c r="H2736" s="4" t="s">
        <v>18</v>
      </c>
      <c r="I2736" s="4" t="s">
        <v>17</v>
      </c>
      <c r="J2736" s="4" t="s">
        <v>2786</v>
      </c>
      <c r="K2736" s="4" t="s">
        <v>2299</v>
      </c>
      <c r="L2736" s="4">
        <v>88001</v>
      </c>
      <c r="M2736" s="4" t="s">
        <v>9</v>
      </c>
      <c r="N2736" s="4" t="s">
        <v>4022</v>
      </c>
      <c r="O2736" s="4" t="s">
        <v>13</v>
      </c>
      <c r="P2736" s="4" t="s">
        <v>24</v>
      </c>
      <c r="Q2736" s="4" t="s">
        <v>152</v>
      </c>
      <c r="R2736" s="4">
        <v>49.12</v>
      </c>
      <c r="S2736" s="4">
        <v>4</v>
      </c>
      <c r="T2736" s="4">
        <v>0</v>
      </c>
      <c r="U2736" s="4">
        <v>23.086400000000001</v>
      </c>
      <c r="V2736" s="4" t="str">
        <f>INDEX(Regional_Lookup!$B$2:$B$5,MATCH('Sample - Superstore'!M2736,Regional_Lookup!$A$2:$A$5,0))</f>
        <v>James Chen</v>
      </c>
      <c r="W2736" s="4">
        <f>INDEX(Regional_Lookup!$C$2:$C$5, MATCH('Sample - Superstore'!M2736,Regional_Lookup!$A$2:$A$5, 0))</f>
        <v>0.18</v>
      </c>
      <c r="X2736" s="4">
        <f>U2736/R2736</f>
        <v>0.47000000000000003</v>
      </c>
      <c r="Y2736" s="4" t="str">
        <f>IF(X2736&gt;=W2736, "Yes", "No")</f>
        <v>Yes</v>
      </c>
      <c r="Z2736" s="4">
        <f>D2736-C2736</f>
        <v>2</v>
      </c>
      <c r="AA2736" s="4" t="str" cm="1">
        <f t="array" ref="AA2736">_xlfn.IFS(Z2736&lt;=2,"Fast",Z2736&gt;5, "Slow", AND(Z2736&gt;=3,Z2736&lt;=5),"Standard")</f>
        <v>Fast</v>
      </c>
    </row>
    <row r="2737" spans="1:27" x14ac:dyDescent="0.2">
      <c r="A2737" s="4">
        <v>2736</v>
      </c>
      <c r="B2737" s="4" t="s">
        <v>9381</v>
      </c>
      <c r="C2737" s="5">
        <v>42321</v>
      </c>
      <c r="D2737" s="5">
        <v>42327</v>
      </c>
      <c r="E2737" s="4" t="s">
        <v>29</v>
      </c>
      <c r="F2737" s="4" t="s">
        <v>1169</v>
      </c>
      <c r="G2737" s="4" t="s">
        <v>1168</v>
      </c>
      <c r="H2737" s="4" t="s">
        <v>18</v>
      </c>
      <c r="I2737" s="4" t="s">
        <v>17</v>
      </c>
      <c r="J2737" s="4" t="s">
        <v>148</v>
      </c>
      <c r="K2737" s="4" t="s">
        <v>147</v>
      </c>
      <c r="L2737" s="4">
        <v>19711</v>
      </c>
      <c r="M2737" s="4" t="s">
        <v>5</v>
      </c>
      <c r="N2737" s="4" t="s">
        <v>1105</v>
      </c>
      <c r="O2737" s="4" t="s">
        <v>33</v>
      </c>
      <c r="P2737" s="4" t="s">
        <v>32</v>
      </c>
      <c r="Q2737" s="4" t="s">
        <v>1104</v>
      </c>
      <c r="R2737" s="4">
        <v>377.97</v>
      </c>
      <c r="S2737" s="4">
        <v>3</v>
      </c>
      <c r="T2737" s="4">
        <v>0</v>
      </c>
      <c r="U2737" s="4">
        <v>94.492500000000007</v>
      </c>
      <c r="V2737" s="4" t="str">
        <f>INDEX(Regional_Lookup!$B$2:$B$5,MATCH('Sample - Superstore'!M2737,Regional_Lookup!$A$2:$A$5,0))</f>
        <v>Sarah Miller</v>
      </c>
      <c r="W2737" s="4">
        <f>INDEX(Regional_Lookup!$C$2:$C$5, MATCH('Sample - Superstore'!M2737,Regional_Lookup!$A$2:$A$5, 0))</f>
        <v>0.16</v>
      </c>
      <c r="X2737" s="4">
        <f>U2737/R2737</f>
        <v>0.25</v>
      </c>
      <c r="Y2737" s="4" t="str">
        <f>IF(X2737&gt;=W2737, "Yes", "No")</f>
        <v>Yes</v>
      </c>
      <c r="Z2737" s="4">
        <f>D2737-C2737</f>
        <v>6</v>
      </c>
      <c r="AA2737" s="4" t="str" cm="1">
        <f t="array" ref="AA2737">_xlfn.IFS(Z2737&lt;=2,"Fast",Z2737&gt;5, "Slow", AND(Z2737&gt;=3,Z2737&lt;=5),"Standard")</f>
        <v>Slow</v>
      </c>
    </row>
    <row r="2738" spans="1:27" x14ac:dyDescent="0.2">
      <c r="A2738" s="4">
        <v>2737</v>
      </c>
      <c r="B2738" s="4" t="s">
        <v>9381</v>
      </c>
      <c r="C2738" s="5">
        <v>42321</v>
      </c>
      <c r="D2738" s="5">
        <v>42327</v>
      </c>
      <c r="E2738" s="4" t="s">
        <v>29</v>
      </c>
      <c r="F2738" s="4" t="s">
        <v>1169</v>
      </c>
      <c r="G2738" s="4" t="s">
        <v>1168</v>
      </c>
      <c r="H2738" s="4" t="s">
        <v>18</v>
      </c>
      <c r="I2738" s="4" t="s">
        <v>17</v>
      </c>
      <c r="J2738" s="4" t="s">
        <v>148</v>
      </c>
      <c r="K2738" s="4" t="s">
        <v>147</v>
      </c>
      <c r="L2738" s="4">
        <v>19711</v>
      </c>
      <c r="M2738" s="4" t="s">
        <v>5</v>
      </c>
      <c r="N2738" s="4" t="s">
        <v>748</v>
      </c>
      <c r="O2738" s="4" t="s">
        <v>13</v>
      </c>
      <c r="P2738" s="4" t="s">
        <v>24</v>
      </c>
      <c r="Q2738" s="4" t="s">
        <v>747</v>
      </c>
      <c r="R2738" s="4">
        <v>42.28</v>
      </c>
      <c r="S2738" s="4">
        <v>7</v>
      </c>
      <c r="T2738" s="4">
        <v>0</v>
      </c>
      <c r="U2738" s="4">
        <v>19.871600000000001</v>
      </c>
      <c r="V2738" s="4" t="str">
        <f>INDEX(Regional_Lookup!$B$2:$B$5,MATCH('Sample - Superstore'!M2738,Regional_Lookup!$A$2:$A$5,0))</f>
        <v>Sarah Miller</v>
      </c>
      <c r="W2738" s="4">
        <f>INDEX(Regional_Lookup!$C$2:$C$5, MATCH('Sample - Superstore'!M2738,Regional_Lookup!$A$2:$A$5, 0))</f>
        <v>0.16</v>
      </c>
      <c r="X2738" s="4">
        <f>U2738/R2738</f>
        <v>0.47000000000000003</v>
      </c>
      <c r="Y2738" s="4" t="str">
        <f>IF(X2738&gt;=W2738, "Yes", "No")</f>
        <v>Yes</v>
      </c>
      <c r="Z2738" s="4">
        <f>D2738-C2738</f>
        <v>6</v>
      </c>
      <c r="AA2738" s="4" t="str" cm="1">
        <f t="array" ref="AA2738">_xlfn.IFS(Z2738&lt;=2,"Fast",Z2738&gt;5, "Slow", AND(Z2738&gt;=3,Z2738&lt;=5),"Standard")</f>
        <v>Slow</v>
      </c>
    </row>
    <row r="2739" spans="1:27" x14ac:dyDescent="0.2">
      <c r="A2739" s="4">
        <v>2738</v>
      </c>
      <c r="B2739" s="4" t="s">
        <v>9381</v>
      </c>
      <c r="C2739" s="5">
        <v>42321</v>
      </c>
      <c r="D2739" s="5">
        <v>42327</v>
      </c>
      <c r="E2739" s="4" t="s">
        <v>29</v>
      </c>
      <c r="F2739" s="4" t="s">
        <v>1169</v>
      </c>
      <c r="G2739" s="4" t="s">
        <v>1168</v>
      </c>
      <c r="H2739" s="4" t="s">
        <v>18</v>
      </c>
      <c r="I2739" s="4" t="s">
        <v>17</v>
      </c>
      <c r="J2739" s="4" t="s">
        <v>148</v>
      </c>
      <c r="K2739" s="4" t="s">
        <v>147</v>
      </c>
      <c r="L2739" s="4">
        <v>19711</v>
      </c>
      <c r="M2739" s="4" t="s">
        <v>5</v>
      </c>
      <c r="N2739" s="4" t="s">
        <v>5565</v>
      </c>
      <c r="O2739" s="4" t="s">
        <v>37</v>
      </c>
      <c r="P2739" s="4" t="s">
        <v>165</v>
      </c>
      <c r="Q2739" s="4" t="s">
        <v>5564</v>
      </c>
      <c r="R2739" s="4">
        <v>299.97000000000003</v>
      </c>
      <c r="S2739" s="4">
        <v>3</v>
      </c>
      <c r="T2739" s="4">
        <v>0</v>
      </c>
      <c r="U2739" s="4">
        <v>56.994300000000003</v>
      </c>
      <c r="V2739" s="4" t="str">
        <f>INDEX(Regional_Lookup!$B$2:$B$5,MATCH('Sample - Superstore'!M2739,Regional_Lookup!$A$2:$A$5,0))</f>
        <v>Sarah Miller</v>
      </c>
      <c r="W2739" s="4">
        <f>INDEX(Regional_Lookup!$C$2:$C$5, MATCH('Sample - Superstore'!M2739,Regional_Lookup!$A$2:$A$5, 0))</f>
        <v>0.16</v>
      </c>
      <c r="X2739" s="4">
        <f>U2739/R2739</f>
        <v>0.19</v>
      </c>
      <c r="Y2739" s="4" t="str">
        <f>IF(X2739&gt;=W2739, "Yes", "No")</f>
        <v>Yes</v>
      </c>
      <c r="Z2739" s="4">
        <f>D2739-C2739</f>
        <v>6</v>
      </c>
      <c r="AA2739" s="4" t="str" cm="1">
        <f t="array" ref="AA2739">_xlfn.IFS(Z2739&lt;=2,"Fast",Z2739&gt;5, "Slow", AND(Z2739&gt;=3,Z2739&lt;=5),"Standard")</f>
        <v>Slow</v>
      </c>
    </row>
    <row r="2740" spans="1:27" x14ac:dyDescent="0.2">
      <c r="A2740" s="4">
        <v>2739</v>
      </c>
      <c r="B2740" s="4" t="s">
        <v>9381</v>
      </c>
      <c r="C2740" s="5">
        <v>42321</v>
      </c>
      <c r="D2740" s="5">
        <v>42327</v>
      </c>
      <c r="E2740" s="4" t="s">
        <v>29</v>
      </c>
      <c r="F2740" s="4" t="s">
        <v>1169</v>
      </c>
      <c r="G2740" s="4" t="s">
        <v>1168</v>
      </c>
      <c r="H2740" s="4" t="s">
        <v>18</v>
      </c>
      <c r="I2740" s="4" t="s">
        <v>17</v>
      </c>
      <c r="J2740" s="4" t="s">
        <v>148</v>
      </c>
      <c r="K2740" s="4" t="s">
        <v>147</v>
      </c>
      <c r="L2740" s="4">
        <v>19711</v>
      </c>
      <c r="M2740" s="4" t="s">
        <v>5</v>
      </c>
      <c r="N2740" s="4" t="s">
        <v>5469</v>
      </c>
      <c r="O2740" s="4" t="s">
        <v>33</v>
      </c>
      <c r="P2740" s="4" t="s">
        <v>32</v>
      </c>
      <c r="Q2740" s="4" t="s">
        <v>5468</v>
      </c>
      <c r="R2740" s="4">
        <v>89.98</v>
      </c>
      <c r="S2740" s="4">
        <v>2</v>
      </c>
      <c r="T2740" s="4">
        <v>0</v>
      </c>
      <c r="U2740" s="4">
        <v>43.190399999999997</v>
      </c>
      <c r="V2740" s="4" t="str">
        <f>INDEX(Regional_Lookup!$B$2:$B$5,MATCH('Sample - Superstore'!M2740,Regional_Lookup!$A$2:$A$5,0))</f>
        <v>Sarah Miller</v>
      </c>
      <c r="W2740" s="4">
        <f>INDEX(Regional_Lookup!$C$2:$C$5, MATCH('Sample - Superstore'!M2740,Regional_Lookup!$A$2:$A$5, 0))</f>
        <v>0.16</v>
      </c>
      <c r="X2740" s="4">
        <f>U2740/R2740</f>
        <v>0.47999999999999993</v>
      </c>
      <c r="Y2740" s="4" t="str">
        <f>IF(X2740&gt;=W2740, "Yes", "No")</f>
        <v>Yes</v>
      </c>
      <c r="Z2740" s="4">
        <f>D2740-C2740</f>
        <v>6</v>
      </c>
      <c r="AA2740" s="4" t="str" cm="1">
        <f t="array" ref="AA2740">_xlfn.IFS(Z2740&lt;=2,"Fast",Z2740&gt;5, "Slow", AND(Z2740&gt;=3,Z2740&lt;=5),"Standard")</f>
        <v>Slow</v>
      </c>
    </row>
    <row r="2741" spans="1:27" x14ac:dyDescent="0.2">
      <c r="A2741" s="4">
        <v>2740</v>
      </c>
      <c r="B2741" s="4" t="s">
        <v>9380</v>
      </c>
      <c r="C2741" s="5">
        <v>42841</v>
      </c>
      <c r="D2741" s="5">
        <v>42843</v>
      </c>
      <c r="E2741" s="4" t="s">
        <v>89</v>
      </c>
      <c r="F2741" s="4" t="s">
        <v>4310</v>
      </c>
      <c r="G2741" s="4" t="s">
        <v>4309</v>
      </c>
      <c r="H2741" s="4" t="s">
        <v>50</v>
      </c>
      <c r="I2741" s="4" t="s">
        <v>17</v>
      </c>
      <c r="J2741" s="4" t="s">
        <v>9321</v>
      </c>
      <c r="K2741" s="4" t="s">
        <v>1177</v>
      </c>
      <c r="L2741" s="4">
        <v>35244</v>
      </c>
      <c r="M2741" s="4" t="s">
        <v>7</v>
      </c>
      <c r="N2741" s="4" t="s">
        <v>850</v>
      </c>
      <c r="O2741" s="4" t="s">
        <v>13</v>
      </c>
      <c r="P2741" s="4" t="s">
        <v>64</v>
      </c>
      <c r="Q2741" s="4" t="s">
        <v>849</v>
      </c>
      <c r="R2741" s="4">
        <v>477.24</v>
      </c>
      <c r="S2741" s="4">
        <v>4</v>
      </c>
      <c r="T2741" s="4">
        <v>0</v>
      </c>
      <c r="U2741" s="4">
        <v>9.5448000000000004</v>
      </c>
      <c r="V2741" s="4" t="str">
        <f>INDEX(Regional_Lookup!$B$2:$B$5,MATCH('Sample - Superstore'!M2741,Regional_Lookup!$A$2:$A$5,0))</f>
        <v>Maria Santos</v>
      </c>
      <c r="W2741" s="4">
        <f>INDEX(Regional_Lookup!$C$2:$C$5, MATCH('Sample - Superstore'!M2741,Regional_Lookup!$A$2:$A$5, 0))</f>
        <v>0.15</v>
      </c>
      <c r="X2741" s="4">
        <f>U2741/R2741</f>
        <v>0.02</v>
      </c>
      <c r="Y2741" s="4" t="str">
        <f>IF(X2741&gt;=W2741, "Yes", "No")</f>
        <v>No</v>
      </c>
      <c r="Z2741" s="4">
        <f>D2741-C2741</f>
        <v>2</v>
      </c>
      <c r="AA2741" s="4" t="str" cm="1">
        <f t="array" ref="AA2741">_xlfn.IFS(Z2741&lt;=2,"Fast",Z2741&gt;5, "Slow", AND(Z2741&gt;=3,Z2741&lt;=5),"Standard")</f>
        <v>Fast</v>
      </c>
    </row>
    <row r="2742" spans="1:27" x14ac:dyDescent="0.2">
      <c r="A2742" s="4">
        <v>2741</v>
      </c>
      <c r="B2742" s="4" t="s">
        <v>9380</v>
      </c>
      <c r="C2742" s="5">
        <v>42841</v>
      </c>
      <c r="D2742" s="5">
        <v>42843</v>
      </c>
      <c r="E2742" s="4" t="s">
        <v>89</v>
      </c>
      <c r="F2742" s="4" t="s">
        <v>4310</v>
      </c>
      <c r="G2742" s="4" t="s">
        <v>4309</v>
      </c>
      <c r="H2742" s="4" t="s">
        <v>50</v>
      </c>
      <c r="I2742" s="4" t="s">
        <v>17</v>
      </c>
      <c r="J2742" s="4" t="s">
        <v>9321</v>
      </c>
      <c r="K2742" s="4" t="s">
        <v>1177</v>
      </c>
      <c r="L2742" s="4">
        <v>35244</v>
      </c>
      <c r="M2742" s="4" t="s">
        <v>7</v>
      </c>
      <c r="N2742" s="4" t="s">
        <v>3720</v>
      </c>
      <c r="O2742" s="4" t="s">
        <v>33</v>
      </c>
      <c r="P2742" s="4" t="s">
        <v>55</v>
      </c>
      <c r="Q2742" s="4" t="s">
        <v>3719</v>
      </c>
      <c r="R2742" s="4">
        <v>25.98</v>
      </c>
      <c r="S2742" s="4">
        <v>2</v>
      </c>
      <c r="T2742" s="4">
        <v>0</v>
      </c>
      <c r="U2742" s="4">
        <v>1.5588</v>
      </c>
      <c r="V2742" s="4" t="str">
        <f>INDEX(Regional_Lookup!$B$2:$B$5,MATCH('Sample - Superstore'!M2742,Regional_Lookup!$A$2:$A$5,0))</f>
        <v>Maria Santos</v>
      </c>
      <c r="W2742" s="4">
        <f>INDEX(Regional_Lookup!$C$2:$C$5, MATCH('Sample - Superstore'!M2742,Regional_Lookup!$A$2:$A$5, 0))</f>
        <v>0.15</v>
      </c>
      <c r="X2742" s="4">
        <f>U2742/R2742</f>
        <v>0.06</v>
      </c>
      <c r="Y2742" s="4" t="str">
        <f>IF(X2742&gt;=W2742, "Yes", "No")</f>
        <v>No</v>
      </c>
      <c r="Z2742" s="4">
        <f>D2742-C2742</f>
        <v>2</v>
      </c>
      <c r="AA2742" s="4" t="str" cm="1">
        <f t="array" ref="AA2742">_xlfn.IFS(Z2742&lt;=2,"Fast",Z2742&gt;5, "Slow", AND(Z2742&gt;=3,Z2742&lt;=5),"Standard")</f>
        <v>Fast</v>
      </c>
    </row>
    <row r="2743" spans="1:27" x14ac:dyDescent="0.2">
      <c r="A2743" s="4">
        <v>2742</v>
      </c>
      <c r="B2743" s="4" t="s">
        <v>9379</v>
      </c>
      <c r="C2743" s="5">
        <v>42425</v>
      </c>
      <c r="D2743" s="5">
        <v>42427</v>
      </c>
      <c r="E2743" s="4" t="s">
        <v>21</v>
      </c>
      <c r="F2743" s="4" t="s">
        <v>4579</v>
      </c>
      <c r="G2743" s="4" t="s">
        <v>4578</v>
      </c>
      <c r="H2743" s="4" t="s">
        <v>18</v>
      </c>
      <c r="I2743" s="4" t="s">
        <v>17</v>
      </c>
      <c r="J2743" s="4" t="s">
        <v>148</v>
      </c>
      <c r="K2743" s="4" t="s">
        <v>85</v>
      </c>
      <c r="L2743" s="4">
        <v>43055</v>
      </c>
      <c r="M2743" s="4" t="s">
        <v>5</v>
      </c>
      <c r="N2743" s="4" t="s">
        <v>751</v>
      </c>
      <c r="O2743" s="4" t="s">
        <v>13</v>
      </c>
      <c r="P2743" s="4" t="s">
        <v>121</v>
      </c>
      <c r="Q2743" s="4" t="s">
        <v>466</v>
      </c>
      <c r="R2743" s="4">
        <v>46.72</v>
      </c>
      <c r="S2743" s="4">
        <v>5</v>
      </c>
      <c r="T2743" s="4">
        <v>0.2</v>
      </c>
      <c r="U2743" s="4">
        <v>17.52</v>
      </c>
      <c r="V2743" s="4" t="str">
        <f>INDEX(Regional_Lookup!$B$2:$B$5,MATCH('Sample - Superstore'!M2743,Regional_Lookup!$A$2:$A$5,0))</f>
        <v>Sarah Miller</v>
      </c>
      <c r="W2743" s="4">
        <f>INDEX(Regional_Lookup!$C$2:$C$5, MATCH('Sample - Superstore'!M2743,Regional_Lookup!$A$2:$A$5, 0))</f>
        <v>0.16</v>
      </c>
      <c r="X2743" s="4">
        <f>U2743/R2743</f>
        <v>0.375</v>
      </c>
      <c r="Y2743" s="4" t="str">
        <f>IF(X2743&gt;=W2743, "Yes", "No")</f>
        <v>Yes</v>
      </c>
      <c r="Z2743" s="4">
        <f>D2743-C2743</f>
        <v>2</v>
      </c>
      <c r="AA2743" s="4" t="str" cm="1">
        <f t="array" ref="AA2743">_xlfn.IFS(Z2743&lt;=2,"Fast",Z2743&gt;5, "Slow", AND(Z2743&gt;=3,Z2743&lt;=5),"Standard")</f>
        <v>Fast</v>
      </c>
    </row>
    <row r="2744" spans="1:27" x14ac:dyDescent="0.2">
      <c r="A2744" s="4">
        <v>2743</v>
      </c>
      <c r="B2744" s="4" t="s">
        <v>9378</v>
      </c>
      <c r="C2744" s="5">
        <v>41947</v>
      </c>
      <c r="D2744" s="5">
        <v>41951</v>
      </c>
      <c r="E2744" s="4" t="s">
        <v>29</v>
      </c>
      <c r="F2744" s="4" t="s">
        <v>6647</v>
      </c>
      <c r="G2744" s="4" t="s">
        <v>6646</v>
      </c>
      <c r="H2744" s="4" t="s">
        <v>18</v>
      </c>
      <c r="I2744" s="4" t="s">
        <v>17</v>
      </c>
      <c r="J2744" s="4" t="s">
        <v>919</v>
      </c>
      <c r="K2744" s="4" t="s">
        <v>15</v>
      </c>
      <c r="L2744" s="4">
        <v>92037</v>
      </c>
      <c r="M2744" s="4" t="s">
        <v>9</v>
      </c>
      <c r="N2744" s="4" t="s">
        <v>5570</v>
      </c>
      <c r="O2744" s="4" t="s">
        <v>37</v>
      </c>
      <c r="P2744" s="4" t="s">
        <v>36</v>
      </c>
      <c r="Q2744" s="4" t="s">
        <v>5569</v>
      </c>
      <c r="R2744" s="4">
        <v>35.340000000000003</v>
      </c>
      <c r="S2744" s="4">
        <v>2</v>
      </c>
      <c r="T2744" s="4">
        <v>0</v>
      </c>
      <c r="U2744" s="4">
        <v>13.4292</v>
      </c>
      <c r="V2744" s="4" t="str">
        <f>INDEX(Regional_Lookup!$B$2:$B$5,MATCH('Sample - Superstore'!M2744,Regional_Lookup!$A$2:$A$5,0))</f>
        <v>James Chen</v>
      </c>
      <c r="W2744" s="4">
        <f>INDEX(Regional_Lookup!$C$2:$C$5, MATCH('Sample - Superstore'!M2744,Regional_Lookup!$A$2:$A$5, 0))</f>
        <v>0.18</v>
      </c>
      <c r="X2744" s="4">
        <f>U2744/R2744</f>
        <v>0.37999999999999995</v>
      </c>
      <c r="Y2744" s="4" t="str">
        <f>IF(X2744&gt;=W2744, "Yes", "No")</f>
        <v>Yes</v>
      </c>
      <c r="Z2744" s="4">
        <f>D2744-C2744</f>
        <v>4</v>
      </c>
      <c r="AA2744" s="4" t="str" cm="1">
        <f t="array" ref="AA2744">_xlfn.IFS(Z2744&lt;=2,"Fast",Z2744&gt;5, "Slow", AND(Z2744&gt;=3,Z2744&lt;=5),"Standard")</f>
        <v>Standard</v>
      </c>
    </row>
    <row r="2745" spans="1:27" x14ac:dyDescent="0.2">
      <c r="A2745" s="4">
        <v>2744</v>
      </c>
      <c r="B2745" s="4" t="s">
        <v>9377</v>
      </c>
      <c r="C2745" s="5">
        <v>42175</v>
      </c>
      <c r="D2745" s="5">
        <v>42180</v>
      </c>
      <c r="E2745" s="4" t="s">
        <v>21</v>
      </c>
      <c r="F2745" s="4" t="s">
        <v>1580</v>
      </c>
      <c r="G2745" s="4" t="s">
        <v>1579</v>
      </c>
      <c r="H2745" s="4" t="s">
        <v>50</v>
      </c>
      <c r="I2745" s="4" t="s">
        <v>17</v>
      </c>
      <c r="J2745" s="4" t="s">
        <v>248</v>
      </c>
      <c r="K2745" s="4" t="s">
        <v>15</v>
      </c>
      <c r="L2745" s="4">
        <v>94122</v>
      </c>
      <c r="M2745" s="4" t="s">
        <v>9</v>
      </c>
      <c r="N2745" s="4" t="s">
        <v>523</v>
      </c>
      <c r="O2745" s="4" t="s">
        <v>37</v>
      </c>
      <c r="P2745" s="4" t="s">
        <v>36</v>
      </c>
      <c r="Q2745" s="4" t="s">
        <v>522</v>
      </c>
      <c r="R2745" s="4">
        <v>257.64</v>
      </c>
      <c r="S2745" s="4">
        <v>6</v>
      </c>
      <c r="T2745" s="4">
        <v>0</v>
      </c>
      <c r="U2745" s="4">
        <v>100.4796</v>
      </c>
      <c r="V2745" s="4" t="str">
        <f>INDEX(Regional_Lookup!$B$2:$B$5,MATCH('Sample - Superstore'!M2745,Regional_Lookup!$A$2:$A$5,0))</f>
        <v>James Chen</v>
      </c>
      <c r="W2745" s="4">
        <f>INDEX(Regional_Lookup!$C$2:$C$5, MATCH('Sample - Superstore'!M2745,Regional_Lookup!$A$2:$A$5, 0))</f>
        <v>0.18</v>
      </c>
      <c r="X2745" s="4">
        <f>U2745/R2745</f>
        <v>0.39</v>
      </c>
      <c r="Y2745" s="4" t="str">
        <f>IF(X2745&gt;=W2745, "Yes", "No")</f>
        <v>Yes</v>
      </c>
      <c r="Z2745" s="4">
        <f>D2745-C2745</f>
        <v>5</v>
      </c>
      <c r="AA2745" s="4" t="str" cm="1">
        <f t="array" ref="AA2745">_xlfn.IFS(Z2745&lt;=2,"Fast",Z2745&gt;5, "Slow", AND(Z2745&gt;=3,Z2745&lt;=5),"Standard")</f>
        <v>Standard</v>
      </c>
    </row>
    <row r="2746" spans="1:27" x14ac:dyDescent="0.2">
      <c r="A2746" s="4">
        <v>2745</v>
      </c>
      <c r="B2746" s="4" t="s">
        <v>9377</v>
      </c>
      <c r="C2746" s="5">
        <v>42175</v>
      </c>
      <c r="D2746" s="5">
        <v>42180</v>
      </c>
      <c r="E2746" s="4" t="s">
        <v>21</v>
      </c>
      <c r="F2746" s="4" t="s">
        <v>1580</v>
      </c>
      <c r="G2746" s="4" t="s">
        <v>1579</v>
      </c>
      <c r="H2746" s="4" t="s">
        <v>50</v>
      </c>
      <c r="I2746" s="4" t="s">
        <v>17</v>
      </c>
      <c r="J2746" s="4" t="s">
        <v>248</v>
      </c>
      <c r="K2746" s="4" t="s">
        <v>15</v>
      </c>
      <c r="L2746" s="4">
        <v>94122</v>
      </c>
      <c r="M2746" s="4" t="s">
        <v>9</v>
      </c>
      <c r="N2746" s="4" t="s">
        <v>9002</v>
      </c>
      <c r="O2746" s="4" t="s">
        <v>33</v>
      </c>
      <c r="P2746" s="4" t="s">
        <v>32</v>
      </c>
      <c r="Q2746" s="4" t="s">
        <v>9001</v>
      </c>
      <c r="R2746" s="4">
        <v>125.976</v>
      </c>
      <c r="S2746" s="4">
        <v>3</v>
      </c>
      <c r="T2746" s="4">
        <v>0.2</v>
      </c>
      <c r="U2746" s="4">
        <v>47.241</v>
      </c>
      <c r="V2746" s="4" t="str">
        <f>INDEX(Regional_Lookup!$B$2:$B$5,MATCH('Sample - Superstore'!M2746,Regional_Lookup!$A$2:$A$5,0))</f>
        <v>James Chen</v>
      </c>
      <c r="W2746" s="4">
        <f>INDEX(Regional_Lookup!$C$2:$C$5, MATCH('Sample - Superstore'!M2746,Regional_Lookup!$A$2:$A$5, 0))</f>
        <v>0.18</v>
      </c>
      <c r="X2746" s="4">
        <f>U2746/R2746</f>
        <v>0.375</v>
      </c>
      <c r="Y2746" s="4" t="str">
        <f>IF(X2746&gt;=W2746, "Yes", "No")</f>
        <v>Yes</v>
      </c>
      <c r="Z2746" s="4">
        <f>D2746-C2746</f>
        <v>5</v>
      </c>
      <c r="AA2746" s="4" t="str" cm="1">
        <f t="array" ref="AA2746">_xlfn.IFS(Z2746&lt;=2,"Fast",Z2746&gt;5, "Slow", AND(Z2746&gt;=3,Z2746&lt;=5),"Standard")</f>
        <v>Standard</v>
      </c>
    </row>
    <row r="2747" spans="1:27" x14ac:dyDescent="0.2">
      <c r="A2747" s="4">
        <v>2746</v>
      </c>
      <c r="B2747" s="4" t="s">
        <v>9376</v>
      </c>
      <c r="C2747" s="5">
        <v>42954</v>
      </c>
      <c r="D2747" s="5">
        <v>42958</v>
      </c>
      <c r="E2747" s="4" t="s">
        <v>21</v>
      </c>
      <c r="F2747" s="4" t="s">
        <v>2440</v>
      </c>
      <c r="G2747" s="4" t="s">
        <v>2439</v>
      </c>
      <c r="H2747" s="4" t="s">
        <v>18</v>
      </c>
      <c r="I2747" s="4" t="s">
        <v>17</v>
      </c>
      <c r="J2747" s="4" t="s">
        <v>1682</v>
      </c>
      <c r="K2747" s="4" t="s">
        <v>636</v>
      </c>
      <c r="L2747" s="4">
        <v>28540</v>
      </c>
      <c r="M2747" s="4" t="s">
        <v>7</v>
      </c>
      <c r="N2747" s="4" t="s">
        <v>4076</v>
      </c>
      <c r="O2747" s="4" t="s">
        <v>33</v>
      </c>
      <c r="P2747" s="4" t="s">
        <v>55</v>
      </c>
      <c r="Q2747" s="4" t="s">
        <v>4075</v>
      </c>
      <c r="R2747" s="4">
        <v>79.992000000000004</v>
      </c>
      <c r="S2747" s="4">
        <v>1</v>
      </c>
      <c r="T2747" s="4">
        <v>0.2</v>
      </c>
      <c r="U2747" s="4">
        <v>21.997800000000002</v>
      </c>
      <c r="V2747" s="4" t="str">
        <f>INDEX(Regional_Lookup!$B$2:$B$5,MATCH('Sample - Superstore'!M2747,Regional_Lookup!$A$2:$A$5,0))</f>
        <v>Maria Santos</v>
      </c>
      <c r="W2747" s="4">
        <f>INDEX(Regional_Lookup!$C$2:$C$5, MATCH('Sample - Superstore'!M2747,Regional_Lookup!$A$2:$A$5, 0))</f>
        <v>0.15</v>
      </c>
      <c r="X2747" s="4">
        <f>U2747/R2747</f>
        <v>0.27500000000000002</v>
      </c>
      <c r="Y2747" s="4" t="str">
        <f>IF(X2747&gt;=W2747, "Yes", "No")</f>
        <v>Yes</v>
      </c>
      <c r="Z2747" s="4">
        <f>D2747-C2747</f>
        <v>4</v>
      </c>
      <c r="AA2747" s="4" t="str" cm="1">
        <f t="array" ref="AA2747">_xlfn.IFS(Z2747&lt;=2,"Fast",Z2747&gt;5, "Slow", AND(Z2747&gt;=3,Z2747&lt;=5),"Standard")</f>
        <v>Standard</v>
      </c>
    </row>
    <row r="2748" spans="1:27" x14ac:dyDescent="0.2">
      <c r="A2748" s="4">
        <v>2747</v>
      </c>
      <c r="B2748" s="4" t="s">
        <v>9375</v>
      </c>
      <c r="C2748" s="5">
        <v>41771</v>
      </c>
      <c r="D2748" s="5">
        <v>41776</v>
      </c>
      <c r="E2748" s="4" t="s">
        <v>29</v>
      </c>
      <c r="F2748" s="4" t="s">
        <v>1689</v>
      </c>
      <c r="G2748" s="4" t="s">
        <v>1688</v>
      </c>
      <c r="H2748" s="4" t="s">
        <v>18</v>
      </c>
      <c r="I2748" s="4" t="s">
        <v>17</v>
      </c>
      <c r="J2748" s="4" t="s">
        <v>2367</v>
      </c>
      <c r="K2748" s="4" t="s">
        <v>966</v>
      </c>
      <c r="L2748" s="4">
        <v>2038</v>
      </c>
      <c r="M2748" s="4" t="s">
        <v>5</v>
      </c>
      <c r="N2748" s="4" t="s">
        <v>4325</v>
      </c>
      <c r="O2748" s="4" t="s">
        <v>37</v>
      </c>
      <c r="P2748" s="4" t="s">
        <v>92</v>
      </c>
      <c r="Q2748" s="4" t="s">
        <v>4324</v>
      </c>
      <c r="R2748" s="4">
        <v>700.05600000000004</v>
      </c>
      <c r="S2748" s="4">
        <v>3</v>
      </c>
      <c r="T2748" s="4">
        <v>0.3</v>
      </c>
      <c r="U2748" s="4">
        <v>-130.0104</v>
      </c>
      <c r="V2748" s="4" t="str">
        <f>INDEX(Regional_Lookup!$B$2:$B$5,MATCH('Sample - Superstore'!M2748,Regional_Lookup!$A$2:$A$5,0))</f>
        <v>Sarah Miller</v>
      </c>
      <c r="W2748" s="4">
        <f>INDEX(Regional_Lookup!$C$2:$C$5, MATCH('Sample - Superstore'!M2748,Regional_Lookup!$A$2:$A$5, 0))</f>
        <v>0.16</v>
      </c>
      <c r="X2748" s="4">
        <f>U2748/R2748</f>
        <v>-0.18571428571428572</v>
      </c>
      <c r="Y2748" s="4" t="str">
        <f>IF(X2748&gt;=W2748, "Yes", "No")</f>
        <v>No</v>
      </c>
      <c r="Z2748" s="4">
        <f>D2748-C2748</f>
        <v>5</v>
      </c>
      <c r="AA2748" s="4" t="str" cm="1">
        <f t="array" ref="AA2748">_xlfn.IFS(Z2748&lt;=2,"Fast",Z2748&gt;5, "Slow", AND(Z2748&gt;=3,Z2748&lt;=5),"Standard")</f>
        <v>Standard</v>
      </c>
    </row>
    <row r="2749" spans="1:27" x14ac:dyDescent="0.2">
      <c r="A2749" s="4">
        <v>2748</v>
      </c>
      <c r="B2749" s="4" t="s">
        <v>9374</v>
      </c>
      <c r="C2749" s="5">
        <v>42330</v>
      </c>
      <c r="D2749" s="5">
        <v>42334</v>
      </c>
      <c r="E2749" s="4" t="s">
        <v>29</v>
      </c>
      <c r="F2749" s="4" t="s">
        <v>104</v>
      </c>
      <c r="G2749" s="4" t="s">
        <v>103</v>
      </c>
      <c r="H2749" s="4" t="s">
        <v>102</v>
      </c>
      <c r="I2749" s="4" t="s">
        <v>17</v>
      </c>
      <c r="J2749" s="4" t="s">
        <v>4120</v>
      </c>
      <c r="K2749" s="4" t="s">
        <v>123</v>
      </c>
      <c r="L2749" s="4">
        <v>75034</v>
      </c>
      <c r="M2749" s="4" t="s">
        <v>3</v>
      </c>
      <c r="N2749" s="4" t="s">
        <v>9373</v>
      </c>
      <c r="O2749" s="4" t="s">
        <v>33</v>
      </c>
      <c r="P2749" s="4" t="s">
        <v>55</v>
      </c>
      <c r="Q2749" s="4" t="s">
        <v>9372</v>
      </c>
      <c r="R2749" s="4">
        <v>27.167999999999999</v>
      </c>
      <c r="S2749" s="4">
        <v>4</v>
      </c>
      <c r="T2749" s="4">
        <v>0.2</v>
      </c>
      <c r="U2749" s="4">
        <v>-1.3584000000000001</v>
      </c>
      <c r="V2749" s="4" t="str">
        <f>INDEX(Regional_Lookup!$B$2:$B$5,MATCH('Sample - Superstore'!M2749,Regional_Lookup!$A$2:$A$5,0))</f>
        <v>David Johnson</v>
      </c>
      <c r="W2749" s="4">
        <f>INDEX(Regional_Lookup!$C$2:$C$5, MATCH('Sample - Superstore'!M2749,Regional_Lookup!$A$2:$A$5, 0))</f>
        <v>0.14000000000000001</v>
      </c>
      <c r="X2749" s="4">
        <f>U2749/R2749</f>
        <v>-0.05</v>
      </c>
      <c r="Y2749" s="4" t="str">
        <f>IF(X2749&gt;=W2749, "Yes", "No")</f>
        <v>No</v>
      </c>
      <c r="Z2749" s="4">
        <f>D2749-C2749</f>
        <v>4</v>
      </c>
      <c r="AA2749" s="4" t="str" cm="1">
        <f t="array" ref="AA2749">_xlfn.IFS(Z2749&lt;=2,"Fast",Z2749&gt;5, "Slow", AND(Z2749&gt;=3,Z2749&lt;=5),"Standard")</f>
        <v>Standard</v>
      </c>
    </row>
    <row r="2750" spans="1:27" x14ac:dyDescent="0.2">
      <c r="A2750" s="4">
        <v>2749</v>
      </c>
      <c r="B2750" s="4" t="s">
        <v>9371</v>
      </c>
      <c r="C2750" s="5">
        <v>42342</v>
      </c>
      <c r="D2750" s="5">
        <v>42346</v>
      </c>
      <c r="E2750" s="4" t="s">
        <v>29</v>
      </c>
      <c r="F2750" s="4" t="s">
        <v>3860</v>
      </c>
      <c r="G2750" s="4" t="s">
        <v>3859</v>
      </c>
      <c r="H2750" s="4" t="s">
        <v>18</v>
      </c>
      <c r="I2750" s="4" t="s">
        <v>17</v>
      </c>
      <c r="J2750" s="4" t="s">
        <v>2500</v>
      </c>
      <c r="K2750" s="4" t="s">
        <v>41</v>
      </c>
      <c r="L2750" s="4">
        <v>32303</v>
      </c>
      <c r="M2750" s="4" t="s">
        <v>7</v>
      </c>
      <c r="N2750" s="4" t="s">
        <v>2509</v>
      </c>
      <c r="O2750" s="4" t="s">
        <v>13</v>
      </c>
      <c r="P2750" s="4" t="s">
        <v>100</v>
      </c>
      <c r="Q2750" s="4" t="s">
        <v>2508</v>
      </c>
      <c r="R2750" s="4">
        <v>8.2260000000000009</v>
      </c>
      <c r="S2750" s="4">
        <v>3</v>
      </c>
      <c r="T2750" s="4">
        <v>0.7</v>
      </c>
      <c r="U2750" s="4">
        <v>-6.0324</v>
      </c>
      <c r="V2750" s="4" t="str">
        <f>INDEX(Regional_Lookup!$B$2:$B$5,MATCH('Sample - Superstore'!M2750,Regional_Lookup!$A$2:$A$5,0))</f>
        <v>Maria Santos</v>
      </c>
      <c r="W2750" s="4">
        <f>INDEX(Regional_Lookup!$C$2:$C$5, MATCH('Sample - Superstore'!M2750,Regional_Lookup!$A$2:$A$5, 0))</f>
        <v>0.15</v>
      </c>
      <c r="X2750" s="4">
        <f>U2750/R2750</f>
        <v>-0.73333333333333328</v>
      </c>
      <c r="Y2750" s="4" t="str">
        <f>IF(X2750&gt;=W2750, "Yes", "No")</f>
        <v>No</v>
      </c>
      <c r="Z2750" s="4">
        <f>D2750-C2750</f>
        <v>4</v>
      </c>
      <c r="AA2750" s="4" t="str" cm="1">
        <f t="array" ref="AA2750">_xlfn.IFS(Z2750&lt;=2,"Fast",Z2750&gt;5, "Slow", AND(Z2750&gt;=3,Z2750&lt;=5),"Standard")</f>
        <v>Standard</v>
      </c>
    </row>
    <row r="2751" spans="1:27" x14ac:dyDescent="0.2">
      <c r="A2751" s="4">
        <v>2750</v>
      </c>
      <c r="B2751" s="4" t="s">
        <v>9370</v>
      </c>
      <c r="C2751" s="5">
        <v>41798</v>
      </c>
      <c r="D2751" s="5">
        <v>41804</v>
      </c>
      <c r="E2751" s="4" t="s">
        <v>29</v>
      </c>
      <c r="F2751" s="4" t="s">
        <v>1039</v>
      </c>
      <c r="G2751" s="4" t="s">
        <v>1038</v>
      </c>
      <c r="H2751" s="4" t="s">
        <v>18</v>
      </c>
      <c r="I2751" s="4" t="s">
        <v>17</v>
      </c>
      <c r="J2751" s="4" t="s">
        <v>234</v>
      </c>
      <c r="K2751" s="4" t="s">
        <v>233</v>
      </c>
      <c r="L2751" s="4">
        <v>98115</v>
      </c>
      <c r="M2751" s="4" t="s">
        <v>9</v>
      </c>
      <c r="N2751" s="4" t="s">
        <v>8077</v>
      </c>
      <c r="O2751" s="4" t="s">
        <v>37</v>
      </c>
      <c r="P2751" s="4" t="s">
        <v>221</v>
      </c>
      <c r="Q2751" s="4" t="s">
        <v>8076</v>
      </c>
      <c r="R2751" s="4">
        <v>585.55200000000002</v>
      </c>
      <c r="S2751" s="4">
        <v>3</v>
      </c>
      <c r="T2751" s="4">
        <v>0.2</v>
      </c>
      <c r="U2751" s="4">
        <v>73.194000000000003</v>
      </c>
      <c r="V2751" s="4" t="str">
        <f>INDEX(Regional_Lookup!$B$2:$B$5,MATCH('Sample - Superstore'!M2751,Regional_Lookup!$A$2:$A$5,0))</f>
        <v>James Chen</v>
      </c>
      <c r="W2751" s="4">
        <f>INDEX(Regional_Lookup!$C$2:$C$5, MATCH('Sample - Superstore'!M2751,Regional_Lookup!$A$2:$A$5, 0))</f>
        <v>0.18</v>
      </c>
      <c r="X2751" s="4">
        <f>U2751/R2751</f>
        <v>0.125</v>
      </c>
      <c r="Y2751" s="4" t="str">
        <f>IF(X2751&gt;=W2751, "Yes", "No")</f>
        <v>No</v>
      </c>
      <c r="Z2751" s="4">
        <f>D2751-C2751</f>
        <v>6</v>
      </c>
      <c r="AA2751" s="4" t="str" cm="1">
        <f t="array" ref="AA2751">_xlfn.IFS(Z2751&lt;=2,"Fast",Z2751&gt;5, "Slow", AND(Z2751&gt;=3,Z2751&lt;=5),"Standard")</f>
        <v>Slow</v>
      </c>
    </row>
    <row r="2752" spans="1:27" x14ac:dyDescent="0.2">
      <c r="A2752" s="4">
        <v>2751</v>
      </c>
      <c r="B2752" s="4" t="s">
        <v>9369</v>
      </c>
      <c r="C2752" s="5">
        <v>41859</v>
      </c>
      <c r="D2752" s="5">
        <v>41862</v>
      </c>
      <c r="E2752" s="4" t="s">
        <v>21</v>
      </c>
      <c r="F2752" s="4" t="s">
        <v>347</v>
      </c>
      <c r="G2752" s="4" t="s">
        <v>346</v>
      </c>
      <c r="H2752" s="4" t="s">
        <v>18</v>
      </c>
      <c r="I2752" s="4" t="s">
        <v>17</v>
      </c>
      <c r="J2752" s="4" t="s">
        <v>9368</v>
      </c>
      <c r="K2752" s="4" t="s">
        <v>15</v>
      </c>
      <c r="L2752" s="4">
        <v>95687</v>
      </c>
      <c r="M2752" s="4" t="s">
        <v>9</v>
      </c>
      <c r="N2752" s="4" t="s">
        <v>2397</v>
      </c>
      <c r="O2752" s="4" t="s">
        <v>13</v>
      </c>
      <c r="P2752" s="4" t="s">
        <v>231</v>
      </c>
      <c r="Q2752" s="4" t="s">
        <v>2396</v>
      </c>
      <c r="R2752" s="4">
        <v>423.28</v>
      </c>
      <c r="S2752" s="4">
        <v>11</v>
      </c>
      <c r="T2752" s="4">
        <v>0</v>
      </c>
      <c r="U2752" s="4">
        <v>110.0528</v>
      </c>
      <c r="V2752" s="4" t="str">
        <f>INDEX(Regional_Lookup!$B$2:$B$5,MATCH('Sample - Superstore'!M2752,Regional_Lookup!$A$2:$A$5,0))</f>
        <v>James Chen</v>
      </c>
      <c r="W2752" s="4">
        <f>INDEX(Regional_Lookup!$C$2:$C$5, MATCH('Sample - Superstore'!M2752,Regional_Lookup!$A$2:$A$5, 0))</f>
        <v>0.18</v>
      </c>
      <c r="X2752" s="4">
        <f>U2752/R2752</f>
        <v>0.26</v>
      </c>
      <c r="Y2752" s="4" t="str">
        <f>IF(X2752&gt;=W2752, "Yes", "No")</f>
        <v>Yes</v>
      </c>
      <c r="Z2752" s="4">
        <f>D2752-C2752</f>
        <v>3</v>
      </c>
      <c r="AA2752" s="4" t="str" cm="1">
        <f t="array" ref="AA2752">_xlfn.IFS(Z2752&lt;=2,"Fast",Z2752&gt;5, "Slow", AND(Z2752&gt;=3,Z2752&lt;=5),"Standard")</f>
        <v>Standard</v>
      </c>
    </row>
    <row r="2753" spans="1:27" x14ac:dyDescent="0.2">
      <c r="A2753" s="4">
        <v>2752</v>
      </c>
      <c r="B2753" s="4" t="s">
        <v>9367</v>
      </c>
      <c r="C2753" s="5">
        <v>41785</v>
      </c>
      <c r="D2753" s="5">
        <v>41789</v>
      </c>
      <c r="E2753" s="4" t="s">
        <v>29</v>
      </c>
      <c r="F2753" s="4" t="s">
        <v>5967</v>
      </c>
      <c r="G2753" s="4" t="s">
        <v>5966</v>
      </c>
      <c r="H2753" s="4" t="s">
        <v>18</v>
      </c>
      <c r="I2753" s="4" t="s">
        <v>17</v>
      </c>
      <c r="J2753" s="4" t="s">
        <v>59</v>
      </c>
      <c r="K2753" s="4" t="s">
        <v>15</v>
      </c>
      <c r="L2753" s="4">
        <v>90008</v>
      </c>
      <c r="M2753" s="4" t="s">
        <v>9</v>
      </c>
      <c r="N2753" s="4" t="s">
        <v>6525</v>
      </c>
      <c r="O2753" s="4" t="s">
        <v>37</v>
      </c>
      <c r="P2753" s="4" t="s">
        <v>221</v>
      </c>
      <c r="Q2753" s="4" t="s">
        <v>6524</v>
      </c>
      <c r="R2753" s="4">
        <v>225.29599999999999</v>
      </c>
      <c r="S2753" s="4">
        <v>2</v>
      </c>
      <c r="T2753" s="4">
        <v>0.2</v>
      </c>
      <c r="U2753" s="4">
        <v>22.529599999999999</v>
      </c>
      <c r="V2753" s="4" t="str">
        <f>INDEX(Regional_Lookup!$B$2:$B$5,MATCH('Sample - Superstore'!M2753,Regional_Lookup!$A$2:$A$5,0))</f>
        <v>James Chen</v>
      </c>
      <c r="W2753" s="4">
        <f>INDEX(Regional_Lookup!$C$2:$C$5, MATCH('Sample - Superstore'!M2753,Regional_Lookup!$A$2:$A$5, 0))</f>
        <v>0.18</v>
      </c>
      <c r="X2753" s="4">
        <f>U2753/R2753</f>
        <v>9.9999999999999992E-2</v>
      </c>
      <c r="Y2753" s="4" t="str">
        <f>IF(X2753&gt;=W2753, "Yes", "No")</f>
        <v>No</v>
      </c>
      <c r="Z2753" s="4">
        <f>D2753-C2753</f>
        <v>4</v>
      </c>
      <c r="AA2753" s="4" t="str" cm="1">
        <f t="array" ref="AA2753">_xlfn.IFS(Z2753&lt;=2,"Fast",Z2753&gt;5, "Slow", AND(Z2753&gt;=3,Z2753&lt;=5),"Standard")</f>
        <v>Standard</v>
      </c>
    </row>
    <row r="2754" spans="1:27" x14ac:dyDescent="0.2">
      <c r="A2754" s="4">
        <v>2753</v>
      </c>
      <c r="B2754" s="4" t="s">
        <v>9366</v>
      </c>
      <c r="C2754" s="5">
        <v>42111</v>
      </c>
      <c r="D2754" s="5">
        <v>42115</v>
      </c>
      <c r="E2754" s="4" t="s">
        <v>29</v>
      </c>
      <c r="F2754" s="4" t="s">
        <v>555</v>
      </c>
      <c r="G2754" s="4" t="s">
        <v>554</v>
      </c>
      <c r="H2754" s="4" t="s">
        <v>18</v>
      </c>
      <c r="I2754" s="4" t="s">
        <v>17</v>
      </c>
      <c r="J2754" s="4" t="s">
        <v>248</v>
      </c>
      <c r="K2754" s="4" t="s">
        <v>15</v>
      </c>
      <c r="L2754" s="4">
        <v>94122</v>
      </c>
      <c r="M2754" s="4" t="s">
        <v>9</v>
      </c>
      <c r="N2754" s="4" t="s">
        <v>2497</v>
      </c>
      <c r="O2754" s="4" t="s">
        <v>13</v>
      </c>
      <c r="P2754" s="4" t="s">
        <v>116</v>
      </c>
      <c r="Q2754" s="4" t="s">
        <v>2496</v>
      </c>
      <c r="R2754" s="4">
        <v>5.56</v>
      </c>
      <c r="S2754" s="4">
        <v>2</v>
      </c>
      <c r="T2754" s="4">
        <v>0</v>
      </c>
      <c r="U2754" s="4">
        <v>2.2240000000000002</v>
      </c>
      <c r="V2754" s="4" t="str">
        <f>INDEX(Regional_Lookup!$B$2:$B$5,MATCH('Sample - Superstore'!M2754,Regional_Lookup!$A$2:$A$5,0))</f>
        <v>James Chen</v>
      </c>
      <c r="W2754" s="4">
        <f>INDEX(Regional_Lookup!$C$2:$C$5, MATCH('Sample - Superstore'!M2754,Regional_Lookup!$A$2:$A$5, 0))</f>
        <v>0.18</v>
      </c>
      <c r="X2754" s="4">
        <f>U2754/R2754</f>
        <v>0.40000000000000008</v>
      </c>
      <c r="Y2754" s="4" t="str">
        <f>IF(X2754&gt;=W2754, "Yes", "No")</f>
        <v>Yes</v>
      </c>
      <c r="Z2754" s="4">
        <f>D2754-C2754</f>
        <v>4</v>
      </c>
      <c r="AA2754" s="4" t="str" cm="1">
        <f t="array" ref="AA2754">_xlfn.IFS(Z2754&lt;=2,"Fast",Z2754&gt;5, "Slow", AND(Z2754&gt;=3,Z2754&lt;=5),"Standard")</f>
        <v>Standard</v>
      </c>
    </row>
    <row r="2755" spans="1:27" x14ac:dyDescent="0.2">
      <c r="A2755" s="4">
        <v>2754</v>
      </c>
      <c r="B2755" s="4" t="s">
        <v>9366</v>
      </c>
      <c r="C2755" s="5">
        <v>42111</v>
      </c>
      <c r="D2755" s="5">
        <v>42115</v>
      </c>
      <c r="E2755" s="4" t="s">
        <v>29</v>
      </c>
      <c r="F2755" s="4" t="s">
        <v>555</v>
      </c>
      <c r="G2755" s="4" t="s">
        <v>554</v>
      </c>
      <c r="H2755" s="4" t="s">
        <v>18</v>
      </c>
      <c r="I2755" s="4" t="s">
        <v>17</v>
      </c>
      <c r="J2755" s="4" t="s">
        <v>248</v>
      </c>
      <c r="K2755" s="4" t="s">
        <v>15</v>
      </c>
      <c r="L2755" s="4">
        <v>94122</v>
      </c>
      <c r="M2755" s="4" t="s">
        <v>9</v>
      </c>
      <c r="N2755" s="4" t="s">
        <v>5303</v>
      </c>
      <c r="O2755" s="4" t="s">
        <v>33</v>
      </c>
      <c r="P2755" s="4" t="s">
        <v>55</v>
      </c>
      <c r="Q2755" s="4" t="s">
        <v>5302</v>
      </c>
      <c r="R2755" s="4">
        <v>323.37</v>
      </c>
      <c r="S2755" s="4">
        <v>3</v>
      </c>
      <c r="T2755" s="4">
        <v>0</v>
      </c>
      <c r="U2755" s="4">
        <v>129.34800000000001</v>
      </c>
      <c r="V2755" s="4" t="str">
        <f>INDEX(Regional_Lookup!$B$2:$B$5,MATCH('Sample - Superstore'!M2755,Regional_Lookup!$A$2:$A$5,0))</f>
        <v>James Chen</v>
      </c>
      <c r="W2755" s="4">
        <f>INDEX(Regional_Lookup!$C$2:$C$5, MATCH('Sample - Superstore'!M2755,Regional_Lookup!$A$2:$A$5, 0))</f>
        <v>0.18</v>
      </c>
      <c r="X2755" s="4">
        <f>U2755/R2755</f>
        <v>0.4</v>
      </c>
      <c r="Y2755" s="4" t="str">
        <f>IF(X2755&gt;=W2755, "Yes", "No")</f>
        <v>Yes</v>
      </c>
      <c r="Z2755" s="4">
        <f>D2755-C2755</f>
        <v>4</v>
      </c>
      <c r="AA2755" s="4" t="str" cm="1">
        <f t="array" ref="AA2755">_xlfn.IFS(Z2755&lt;=2,"Fast",Z2755&gt;5, "Slow", AND(Z2755&gt;=3,Z2755&lt;=5),"Standard")</f>
        <v>Standard</v>
      </c>
    </row>
    <row r="2756" spans="1:27" x14ac:dyDescent="0.2">
      <c r="A2756" s="4">
        <v>2755</v>
      </c>
      <c r="B2756" s="4" t="s">
        <v>9366</v>
      </c>
      <c r="C2756" s="5">
        <v>42111</v>
      </c>
      <c r="D2756" s="5">
        <v>42115</v>
      </c>
      <c r="E2756" s="4" t="s">
        <v>29</v>
      </c>
      <c r="F2756" s="4" t="s">
        <v>555</v>
      </c>
      <c r="G2756" s="4" t="s">
        <v>554</v>
      </c>
      <c r="H2756" s="4" t="s">
        <v>18</v>
      </c>
      <c r="I2756" s="4" t="s">
        <v>17</v>
      </c>
      <c r="J2756" s="4" t="s">
        <v>248</v>
      </c>
      <c r="K2756" s="4" t="s">
        <v>15</v>
      </c>
      <c r="L2756" s="4">
        <v>94122</v>
      </c>
      <c r="M2756" s="4" t="s">
        <v>9</v>
      </c>
      <c r="N2756" s="4" t="s">
        <v>309</v>
      </c>
      <c r="O2756" s="4" t="s">
        <v>33</v>
      </c>
      <c r="P2756" s="4" t="s">
        <v>32</v>
      </c>
      <c r="Q2756" s="4" t="s">
        <v>5816</v>
      </c>
      <c r="R2756" s="4">
        <v>783.96</v>
      </c>
      <c r="S2756" s="4">
        <v>5</v>
      </c>
      <c r="T2756" s="4">
        <v>0.2</v>
      </c>
      <c r="U2756" s="4">
        <v>68.596500000000006</v>
      </c>
      <c r="V2756" s="4" t="str">
        <f>INDEX(Regional_Lookup!$B$2:$B$5,MATCH('Sample - Superstore'!M2756,Regional_Lookup!$A$2:$A$5,0))</f>
        <v>James Chen</v>
      </c>
      <c r="W2756" s="4">
        <f>INDEX(Regional_Lookup!$C$2:$C$5, MATCH('Sample - Superstore'!M2756,Regional_Lookup!$A$2:$A$5, 0))</f>
        <v>0.18</v>
      </c>
      <c r="X2756" s="4">
        <f>U2756/R2756</f>
        <v>8.7500000000000008E-2</v>
      </c>
      <c r="Y2756" s="4" t="str">
        <f>IF(X2756&gt;=W2756, "Yes", "No")</f>
        <v>No</v>
      </c>
      <c r="Z2756" s="4">
        <f>D2756-C2756</f>
        <v>4</v>
      </c>
      <c r="AA2756" s="4" t="str" cm="1">
        <f t="array" ref="AA2756">_xlfn.IFS(Z2756&lt;=2,"Fast",Z2756&gt;5, "Slow", AND(Z2756&gt;=3,Z2756&lt;=5),"Standard")</f>
        <v>Standard</v>
      </c>
    </row>
    <row r="2757" spans="1:27" x14ac:dyDescent="0.2">
      <c r="A2757" s="4">
        <v>2756</v>
      </c>
      <c r="B2757" s="4" t="s">
        <v>9366</v>
      </c>
      <c r="C2757" s="5">
        <v>42111</v>
      </c>
      <c r="D2757" s="5">
        <v>42115</v>
      </c>
      <c r="E2757" s="4" t="s">
        <v>29</v>
      </c>
      <c r="F2757" s="4" t="s">
        <v>555</v>
      </c>
      <c r="G2757" s="4" t="s">
        <v>554</v>
      </c>
      <c r="H2757" s="4" t="s">
        <v>18</v>
      </c>
      <c r="I2757" s="4" t="s">
        <v>17</v>
      </c>
      <c r="J2757" s="4" t="s">
        <v>248</v>
      </c>
      <c r="K2757" s="4" t="s">
        <v>15</v>
      </c>
      <c r="L2757" s="4">
        <v>94122</v>
      </c>
      <c r="M2757" s="4" t="s">
        <v>9</v>
      </c>
      <c r="N2757" s="4" t="s">
        <v>6206</v>
      </c>
      <c r="O2757" s="4" t="s">
        <v>13</v>
      </c>
      <c r="P2757" s="4" t="s">
        <v>12</v>
      </c>
      <c r="Q2757" s="4" t="s">
        <v>6205</v>
      </c>
      <c r="R2757" s="4">
        <v>1447.65</v>
      </c>
      <c r="S2757" s="4">
        <v>5</v>
      </c>
      <c r="T2757" s="4">
        <v>0</v>
      </c>
      <c r="U2757" s="4">
        <v>419.81849999999997</v>
      </c>
      <c r="V2757" s="4" t="str">
        <f>INDEX(Regional_Lookup!$B$2:$B$5,MATCH('Sample - Superstore'!M2757,Regional_Lookup!$A$2:$A$5,0))</f>
        <v>James Chen</v>
      </c>
      <c r="W2757" s="4">
        <f>INDEX(Regional_Lookup!$C$2:$C$5, MATCH('Sample - Superstore'!M2757,Regional_Lookup!$A$2:$A$5, 0))</f>
        <v>0.18</v>
      </c>
      <c r="X2757" s="4">
        <f>U2757/R2757</f>
        <v>0.28999999999999998</v>
      </c>
      <c r="Y2757" s="4" t="str">
        <f>IF(X2757&gt;=W2757, "Yes", "No")</f>
        <v>Yes</v>
      </c>
      <c r="Z2757" s="4">
        <f>D2757-C2757</f>
        <v>4</v>
      </c>
      <c r="AA2757" s="4" t="str" cm="1">
        <f t="array" ref="AA2757">_xlfn.IFS(Z2757&lt;=2,"Fast",Z2757&gt;5, "Slow", AND(Z2757&gt;=3,Z2757&lt;=5),"Standard")</f>
        <v>Standard</v>
      </c>
    </row>
    <row r="2758" spans="1:27" x14ac:dyDescent="0.2">
      <c r="A2758" s="4">
        <v>2757</v>
      </c>
      <c r="B2758" s="4" t="s">
        <v>9366</v>
      </c>
      <c r="C2758" s="5">
        <v>42111</v>
      </c>
      <c r="D2758" s="5">
        <v>42115</v>
      </c>
      <c r="E2758" s="4" t="s">
        <v>29</v>
      </c>
      <c r="F2758" s="4" t="s">
        <v>555</v>
      </c>
      <c r="G2758" s="4" t="s">
        <v>554</v>
      </c>
      <c r="H2758" s="4" t="s">
        <v>18</v>
      </c>
      <c r="I2758" s="4" t="s">
        <v>17</v>
      </c>
      <c r="J2758" s="4" t="s">
        <v>248</v>
      </c>
      <c r="K2758" s="4" t="s">
        <v>15</v>
      </c>
      <c r="L2758" s="4">
        <v>94122</v>
      </c>
      <c r="M2758" s="4" t="s">
        <v>9</v>
      </c>
      <c r="N2758" s="4" t="s">
        <v>2023</v>
      </c>
      <c r="O2758" s="4" t="s">
        <v>13</v>
      </c>
      <c r="P2758" s="4" t="s">
        <v>24</v>
      </c>
      <c r="Q2758" s="4" t="s">
        <v>2022</v>
      </c>
      <c r="R2758" s="4">
        <v>11.96</v>
      </c>
      <c r="S2758" s="4">
        <v>2</v>
      </c>
      <c r="T2758" s="4">
        <v>0</v>
      </c>
      <c r="U2758" s="4">
        <v>5.8604000000000003</v>
      </c>
      <c r="V2758" s="4" t="str">
        <f>INDEX(Regional_Lookup!$B$2:$B$5,MATCH('Sample - Superstore'!M2758,Regional_Lookup!$A$2:$A$5,0))</f>
        <v>James Chen</v>
      </c>
      <c r="W2758" s="4">
        <f>INDEX(Regional_Lookup!$C$2:$C$5, MATCH('Sample - Superstore'!M2758,Regional_Lookup!$A$2:$A$5, 0))</f>
        <v>0.18</v>
      </c>
      <c r="X2758" s="4">
        <f>U2758/R2758</f>
        <v>0.49</v>
      </c>
      <c r="Y2758" s="4" t="str">
        <f>IF(X2758&gt;=W2758, "Yes", "No")</f>
        <v>Yes</v>
      </c>
      <c r="Z2758" s="4">
        <f>D2758-C2758</f>
        <v>4</v>
      </c>
      <c r="AA2758" s="4" t="str" cm="1">
        <f t="array" ref="AA2758">_xlfn.IFS(Z2758&lt;=2,"Fast",Z2758&gt;5, "Slow", AND(Z2758&gt;=3,Z2758&lt;=5),"Standard")</f>
        <v>Standard</v>
      </c>
    </row>
    <row r="2759" spans="1:27" x14ac:dyDescent="0.2">
      <c r="A2759" s="4">
        <v>2758</v>
      </c>
      <c r="B2759" s="4" t="s">
        <v>9365</v>
      </c>
      <c r="C2759" s="5">
        <v>42532</v>
      </c>
      <c r="D2759" s="5">
        <v>42534</v>
      </c>
      <c r="E2759" s="4" t="s">
        <v>21</v>
      </c>
      <c r="F2759" s="4" t="s">
        <v>7001</v>
      </c>
      <c r="G2759" s="4" t="s">
        <v>7000</v>
      </c>
      <c r="H2759" s="4" t="s">
        <v>18</v>
      </c>
      <c r="I2759" s="4" t="s">
        <v>17</v>
      </c>
      <c r="J2759" s="4" t="s">
        <v>254</v>
      </c>
      <c r="K2759" s="4" t="s">
        <v>66</v>
      </c>
      <c r="L2759" s="4">
        <v>10035</v>
      </c>
      <c r="M2759" s="4" t="s">
        <v>5</v>
      </c>
      <c r="N2759" s="4" t="s">
        <v>2736</v>
      </c>
      <c r="O2759" s="4" t="s">
        <v>33</v>
      </c>
      <c r="P2759" s="4" t="s">
        <v>55</v>
      </c>
      <c r="Q2759" s="4" t="s">
        <v>2735</v>
      </c>
      <c r="R2759" s="4">
        <v>239.97</v>
      </c>
      <c r="S2759" s="4">
        <v>3</v>
      </c>
      <c r="T2759" s="4">
        <v>0</v>
      </c>
      <c r="U2759" s="4">
        <v>71.991</v>
      </c>
      <c r="V2759" s="4" t="str">
        <f>INDEX(Regional_Lookup!$B$2:$B$5,MATCH('Sample - Superstore'!M2759,Regional_Lookup!$A$2:$A$5,0))</f>
        <v>Sarah Miller</v>
      </c>
      <c r="W2759" s="4">
        <f>INDEX(Regional_Lookup!$C$2:$C$5, MATCH('Sample - Superstore'!M2759,Regional_Lookup!$A$2:$A$5, 0))</f>
        <v>0.16</v>
      </c>
      <c r="X2759" s="4">
        <f>U2759/R2759</f>
        <v>0.3</v>
      </c>
      <c r="Y2759" s="4" t="str">
        <f>IF(X2759&gt;=W2759, "Yes", "No")</f>
        <v>Yes</v>
      </c>
      <c r="Z2759" s="4">
        <f>D2759-C2759</f>
        <v>2</v>
      </c>
      <c r="AA2759" s="4" t="str" cm="1">
        <f t="array" ref="AA2759">_xlfn.IFS(Z2759&lt;=2,"Fast",Z2759&gt;5, "Slow", AND(Z2759&gt;=3,Z2759&lt;=5),"Standard")</f>
        <v>Fast</v>
      </c>
    </row>
    <row r="2760" spans="1:27" x14ac:dyDescent="0.2">
      <c r="A2760" s="4">
        <v>2759</v>
      </c>
      <c r="B2760" s="4" t="s">
        <v>9364</v>
      </c>
      <c r="C2760" s="5">
        <v>42440</v>
      </c>
      <c r="D2760" s="5">
        <v>42444</v>
      </c>
      <c r="E2760" s="4" t="s">
        <v>29</v>
      </c>
      <c r="F2760" s="4" t="s">
        <v>3194</v>
      </c>
      <c r="G2760" s="4" t="s">
        <v>3193</v>
      </c>
      <c r="H2760" s="4" t="s">
        <v>102</v>
      </c>
      <c r="I2760" s="4" t="s">
        <v>17</v>
      </c>
      <c r="J2760" s="4" t="s">
        <v>553</v>
      </c>
      <c r="K2760" s="4" t="s">
        <v>48</v>
      </c>
      <c r="L2760" s="4">
        <v>31907</v>
      </c>
      <c r="M2760" s="4" t="s">
        <v>7</v>
      </c>
      <c r="N2760" s="4" t="s">
        <v>3820</v>
      </c>
      <c r="O2760" s="4" t="s">
        <v>37</v>
      </c>
      <c r="P2760" s="4" t="s">
        <v>36</v>
      </c>
      <c r="Q2760" s="4" t="s">
        <v>3819</v>
      </c>
      <c r="R2760" s="4">
        <v>76.92</v>
      </c>
      <c r="S2760" s="4">
        <v>4</v>
      </c>
      <c r="T2760" s="4">
        <v>0</v>
      </c>
      <c r="U2760" s="4">
        <v>31.537199999999999</v>
      </c>
      <c r="V2760" s="4" t="str">
        <f>INDEX(Regional_Lookup!$B$2:$B$5,MATCH('Sample - Superstore'!M2760,Regional_Lookup!$A$2:$A$5,0))</f>
        <v>Maria Santos</v>
      </c>
      <c r="W2760" s="4">
        <f>INDEX(Regional_Lookup!$C$2:$C$5, MATCH('Sample - Superstore'!M2760,Regional_Lookup!$A$2:$A$5, 0))</f>
        <v>0.15</v>
      </c>
      <c r="X2760" s="4">
        <f>U2760/R2760</f>
        <v>0.41</v>
      </c>
      <c r="Y2760" s="4" t="str">
        <f>IF(X2760&gt;=W2760, "Yes", "No")</f>
        <v>Yes</v>
      </c>
      <c r="Z2760" s="4">
        <f>D2760-C2760</f>
        <v>4</v>
      </c>
      <c r="AA2760" s="4" t="str" cm="1">
        <f t="array" ref="AA2760">_xlfn.IFS(Z2760&lt;=2,"Fast",Z2760&gt;5, "Slow", AND(Z2760&gt;=3,Z2760&lt;=5),"Standard")</f>
        <v>Standard</v>
      </c>
    </row>
    <row r="2761" spans="1:27" x14ac:dyDescent="0.2">
      <c r="A2761" s="4">
        <v>2760</v>
      </c>
      <c r="B2761" s="4" t="s">
        <v>9364</v>
      </c>
      <c r="C2761" s="5">
        <v>42440</v>
      </c>
      <c r="D2761" s="5">
        <v>42444</v>
      </c>
      <c r="E2761" s="4" t="s">
        <v>29</v>
      </c>
      <c r="F2761" s="4" t="s">
        <v>3194</v>
      </c>
      <c r="G2761" s="4" t="s">
        <v>3193</v>
      </c>
      <c r="H2761" s="4" t="s">
        <v>102</v>
      </c>
      <c r="I2761" s="4" t="s">
        <v>17</v>
      </c>
      <c r="J2761" s="4" t="s">
        <v>553</v>
      </c>
      <c r="K2761" s="4" t="s">
        <v>48</v>
      </c>
      <c r="L2761" s="4">
        <v>31907</v>
      </c>
      <c r="M2761" s="4" t="s">
        <v>7</v>
      </c>
      <c r="N2761" s="4" t="s">
        <v>1568</v>
      </c>
      <c r="O2761" s="4" t="s">
        <v>13</v>
      </c>
      <c r="P2761" s="4" t="s">
        <v>231</v>
      </c>
      <c r="Q2761" s="4" t="s">
        <v>1567</v>
      </c>
      <c r="R2761" s="4">
        <v>481.32</v>
      </c>
      <c r="S2761" s="4">
        <v>4</v>
      </c>
      <c r="T2761" s="4">
        <v>0</v>
      </c>
      <c r="U2761" s="4">
        <v>125.14319999999999</v>
      </c>
      <c r="V2761" s="4" t="str">
        <f>INDEX(Regional_Lookup!$B$2:$B$5,MATCH('Sample - Superstore'!M2761,Regional_Lookup!$A$2:$A$5,0))</f>
        <v>Maria Santos</v>
      </c>
      <c r="W2761" s="4">
        <f>INDEX(Regional_Lookup!$C$2:$C$5, MATCH('Sample - Superstore'!M2761,Regional_Lookup!$A$2:$A$5, 0))</f>
        <v>0.15</v>
      </c>
      <c r="X2761" s="4">
        <f>U2761/R2761</f>
        <v>0.26</v>
      </c>
      <c r="Y2761" s="4" t="str">
        <f>IF(X2761&gt;=W2761, "Yes", "No")</f>
        <v>Yes</v>
      </c>
      <c r="Z2761" s="4">
        <f>D2761-C2761</f>
        <v>4</v>
      </c>
      <c r="AA2761" s="4" t="str" cm="1">
        <f t="array" ref="AA2761">_xlfn.IFS(Z2761&lt;=2,"Fast",Z2761&gt;5, "Slow", AND(Z2761&gt;=3,Z2761&lt;=5),"Standard")</f>
        <v>Standard</v>
      </c>
    </row>
    <row r="2762" spans="1:27" x14ac:dyDescent="0.2">
      <c r="A2762" s="4">
        <v>2761</v>
      </c>
      <c r="B2762" s="4" t="s">
        <v>9363</v>
      </c>
      <c r="C2762" s="5">
        <v>41785</v>
      </c>
      <c r="D2762" s="5">
        <v>41788</v>
      </c>
      <c r="E2762" s="4" t="s">
        <v>89</v>
      </c>
      <c r="F2762" s="4" t="s">
        <v>5074</v>
      </c>
      <c r="G2762" s="4" t="s">
        <v>5073</v>
      </c>
      <c r="H2762" s="4" t="s">
        <v>102</v>
      </c>
      <c r="I2762" s="4" t="s">
        <v>17</v>
      </c>
      <c r="J2762" s="4" t="s">
        <v>8421</v>
      </c>
      <c r="K2762" s="4" t="s">
        <v>3557</v>
      </c>
      <c r="L2762" s="4">
        <v>84107</v>
      </c>
      <c r="M2762" s="4" t="s">
        <v>9</v>
      </c>
      <c r="N2762" s="4" t="s">
        <v>7359</v>
      </c>
      <c r="O2762" s="4" t="s">
        <v>13</v>
      </c>
      <c r="P2762" s="4" t="s">
        <v>24</v>
      </c>
      <c r="Q2762" s="4" t="s">
        <v>7358</v>
      </c>
      <c r="R2762" s="4">
        <v>48.4</v>
      </c>
      <c r="S2762" s="4">
        <v>5</v>
      </c>
      <c r="T2762" s="4">
        <v>0</v>
      </c>
      <c r="U2762" s="4">
        <v>23.231999999999999</v>
      </c>
      <c r="V2762" s="4" t="str">
        <f>INDEX(Regional_Lookup!$B$2:$B$5,MATCH('Sample - Superstore'!M2762,Regional_Lookup!$A$2:$A$5,0))</f>
        <v>James Chen</v>
      </c>
      <c r="W2762" s="4">
        <f>INDEX(Regional_Lookup!$C$2:$C$5, MATCH('Sample - Superstore'!M2762,Regional_Lookup!$A$2:$A$5, 0))</f>
        <v>0.18</v>
      </c>
      <c r="X2762" s="4">
        <f>U2762/R2762</f>
        <v>0.48</v>
      </c>
      <c r="Y2762" s="4" t="str">
        <f>IF(X2762&gt;=W2762, "Yes", "No")</f>
        <v>Yes</v>
      </c>
      <c r="Z2762" s="4">
        <f>D2762-C2762</f>
        <v>3</v>
      </c>
      <c r="AA2762" s="4" t="str" cm="1">
        <f t="array" ref="AA2762">_xlfn.IFS(Z2762&lt;=2,"Fast",Z2762&gt;5, "Slow", AND(Z2762&gt;=3,Z2762&lt;=5),"Standard")</f>
        <v>Standard</v>
      </c>
    </row>
    <row r="2763" spans="1:27" x14ac:dyDescent="0.2">
      <c r="A2763" s="4">
        <v>2762</v>
      </c>
      <c r="B2763" s="4" t="s">
        <v>9362</v>
      </c>
      <c r="C2763" s="5">
        <v>43020</v>
      </c>
      <c r="D2763" s="5">
        <v>43022</v>
      </c>
      <c r="E2763" s="4" t="s">
        <v>89</v>
      </c>
      <c r="F2763" s="4" t="s">
        <v>1089</v>
      </c>
      <c r="G2763" s="4" t="s">
        <v>1088</v>
      </c>
      <c r="H2763" s="4" t="s">
        <v>102</v>
      </c>
      <c r="I2763" s="4" t="s">
        <v>17</v>
      </c>
      <c r="J2763" s="4" t="s">
        <v>248</v>
      </c>
      <c r="K2763" s="4" t="s">
        <v>15</v>
      </c>
      <c r="L2763" s="4">
        <v>94110</v>
      </c>
      <c r="M2763" s="4" t="s">
        <v>9</v>
      </c>
      <c r="N2763" s="4" t="s">
        <v>5110</v>
      </c>
      <c r="O2763" s="4" t="s">
        <v>33</v>
      </c>
      <c r="P2763" s="4" t="s">
        <v>55</v>
      </c>
      <c r="Q2763" s="4" t="s">
        <v>5109</v>
      </c>
      <c r="R2763" s="4">
        <v>0.99</v>
      </c>
      <c r="S2763" s="4">
        <v>1</v>
      </c>
      <c r="T2763" s="4">
        <v>0</v>
      </c>
      <c r="U2763" s="4">
        <v>0.43559999999999999</v>
      </c>
      <c r="V2763" s="4" t="str">
        <f>INDEX(Regional_Lookup!$B$2:$B$5,MATCH('Sample - Superstore'!M2763,Regional_Lookup!$A$2:$A$5,0))</f>
        <v>James Chen</v>
      </c>
      <c r="W2763" s="4">
        <f>INDEX(Regional_Lookup!$C$2:$C$5, MATCH('Sample - Superstore'!M2763,Regional_Lookup!$A$2:$A$5, 0))</f>
        <v>0.18</v>
      </c>
      <c r="X2763" s="4">
        <f>U2763/R2763</f>
        <v>0.44</v>
      </c>
      <c r="Y2763" s="4" t="str">
        <f>IF(X2763&gt;=W2763, "Yes", "No")</f>
        <v>Yes</v>
      </c>
      <c r="Z2763" s="4">
        <f>D2763-C2763</f>
        <v>2</v>
      </c>
      <c r="AA2763" s="4" t="str" cm="1">
        <f t="array" ref="AA2763">_xlfn.IFS(Z2763&lt;=2,"Fast",Z2763&gt;5, "Slow", AND(Z2763&gt;=3,Z2763&lt;=5),"Standard")</f>
        <v>Fast</v>
      </c>
    </row>
    <row r="2764" spans="1:27" x14ac:dyDescent="0.2">
      <c r="A2764" s="4">
        <v>2763</v>
      </c>
      <c r="B2764" s="4" t="s">
        <v>9362</v>
      </c>
      <c r="C2764" s="5">
        <v>43020</v>
      </c>
      <c r="D2764" s="5">
        <v>43022</v>
      </c>
      <c r="E2764" s="4" t="s">
        <v>89</v>
      </c>
      <c r="F2764" s="4" t="s">
        <v>1089</v>
      </c>
      <c r="G2764" s="4" t="s">
        <v>1088</v>
      </c>
      <c r="H2764" s="4" t="s">
        <v>102</v>
      </c>
      <c r="I2764" s="4" t="s">
        <v>17</v>
      </c>
      <c r="J2764" s="4" t="s">
        <v>248</v>
      </c>
      <c r="K2764" s="4" t="s">
        <v>15</v>
      </c>
      <c r="L2764" s="4">
        <v>94110</v>
      </c>
      <c r="M2764" s="4" t="s">
        <v>9</v>
      </c>
      <c r="N2764" s="4" t="s">
        <v>7017</v>
      </c>
      <c r="O2764" s="4" t="s">
        <v>13</v>
      </c>
      <c r="P2764" s="4" t="s">
        <v>100</v>
      </c>
      <c r="Q2764" s="4" t="s">
        <v>7016</v>
      </c>
      <c r="R2764" s="4">
        <v>101.84</v>
      </c>
      <c r="S2764" s="4">
        <v>5</v>
      </c>
      <c r="T2764" s="4">
        <v>0.2</v>
      </c>
      <c r="U2764" s="4">
        <v>36.917000000000002</v>
      </c>
      <c r="V2764" s="4" t="str">
        <f>INDEX(Regional_Lookup!$B$2:$B$5,MATCH('Sample - Superstore'!M2764,Regional_Lookup!$A$2:$A$5,0))</f>
        <v>James Chen</v>
      </c>
      <c r="W2764" s="4">
        <f>INDEX(Regional_Lookup!$C$2:$C$5, MATCH('Sample - Superstore'!M2764,Regional_Lookup!$A$2:$A$5, 0))</f>
        <v>0.18</v>
      </c>
      <c r="X2764" s="4">
        <f>U2764/R2764</f>
        <v>0.36249999999999999</v>
      </c>
      <c r="Y2764" s="4" t="str">
        <f>IF(X2764&gt;=W2764, "Yes", "No")</f>
        <v>Yes</v>
      </c>
      <c r="Z2764" s="4">
        <f>D2764-C2764</f>
        <v>2</v>
      </c>
      <c r="AA2764" s="4" t="str" cm="1">
        <f t="array" ref="AA2764">_xlfn.IFS(Z2764&lt;=2,"Fast",Z2764&gt;5, "Slow", AND(Z2764&gt;=3,Z2764&lt;=5),"Standard")</f>
        <v>Fast</v>
      </c>
    </row>
    <row r="2765" spans="1:27" x14ac:dyDescent="0.2">
      <c r="A2765" s="4">
        <v>2764</v>
      </c>
      <c r="B2765" s="4" t="s">
        <v>9361</v>
      </c>
      <c r="C2765" s="5">
        <v>42908</v>
      </c>
      <c r="D2765" s="5">
        <v>42914</v>
      </c>
      <c r="E2765" s="4" t="s">
        <v>29</v>
      </c>
      <c r="F2765" s="4" t="s">
        <v>7231</v>
      </c>
      <c r="G2765" s="4" t="s">
        <v>7230</v>
      </c>
      <c r="H2765" s="4" t="s">
        <v>102</v>
      </c>
      <c r="I2765" s="4" t="s">
        <v>17</v>
      </c>
      <c r="J2765" s="4" t="s">
        <v>159</v>
      </c>
      <c r="K2765" s="4" t="s">
        <v>158</v>
      </c>
      <c r="L2765" s="4">
        <v>19140</v>
      </c>
      <c r="M2765" s="4" t="s">
        <v>5</v>
      </c>
      <c r="N2765" s="4" t="s">
        <v>2358</v>
      </c>
      <c r="O2765" s="4" t="s">
        <v>13</v>
      </c>
      <c r="P2765" s="4" t="s">
        <v>100</v>
      </c>
      <c r="Q2765" s="4" t="s">
        <v>2357</v>
      </c>
      <c r="R2765" s="4">
        <v>10.332000000000001</v>
      </c>
      <c r="S2765" s="4">
        <v>3</v>
      </c>
      <c r="T2765" s="4">
        <v>0.7</v>
      </c>
      <c r="U2765" s="4">
        <v>-7.5768000000000004</v>
      </c>
      <c r="V2765" s="4" t="str">
        <f>INDEX(Regional_Lookup!$B$2:$B$5,MATCH('Sample - Superstore'!M2765,Regional_Lookup!$A$2:$A$5,0))</f>
        <v>Sarah Miller</v>
      </c>
      <c r="W2765" s="4">
        <f>INDEX(Regional_Lookup!$C$2:$C$5, MATCH('Sample - Superstore'!M2765,Regional_Lookup!$A$2:$A$5, 0))</f>
        <v>0.16</v>
      </c>
      <c r="X2765" s="4">
        <f>U2765/R2765</f>
        <v>-0.73333333333333328</v>
      </c>
      <c r="Y2765" s="4" t="str">
        <f>IF(X2765&gt;=W2765, "Yes", "No")</f>
        <v>No</v>
      </c>
      <c r="Z2765" s="4">
        <f>D2765-C2765</f>
        <v>6</v>
      </c>
      <c r="AA2765" s="4" t="str" cm="1">
        <f t="array" ref="AA2765">_xlfn.IFS(Z2765&lt;=2,"Fast",Z2765&gt;5, "Slow", AND(Z2765&gt;=3,Z2765&lt;=5),"Standard")</f>
        <v>Slow</v>
      </c>
    </row>
    <row r="2766" spans="1:27" x14ac:dyDescent="0.2">
      <c r="A2766" s="4">
        <v>2765</v>
      </c>
      <c r="B2766" s="4" t="s">
        <v>9361</v>
      </c>
      <c r="C2766" s="5">
        <v>42908</v>
      </c>
      <c r="D2766" s="5">
        <v>42914</v>
      </c>
      <c r="E2766" s="4" t="s">
        <v>29</v>
      </c>
      <c r="F2766" s="4" t="s">
        <v>7231</v>
      </c>
      <c r="G2766" s="4" t="s">
        <v>7230</v>
      </c>
      <c r="H2766" s="4" t="s">
        <v>102</v>
      </c>
      <c r="I2766" s="4" t="s">
        <v>17</v>
      </c>
      <c r="J2766" s="4" t="s">
        <v>159</v>
      </c>
      <c r="K2766" s="4" t="s">
        <v>158</v>
      </c>
      <c r="L2766" s="4">
        <v>19140</v>
      </c>
      <c r="M2766" s="4" t="s">
        <v>5</v>
      </c>
      <c r="N2766" s="4" t="s">
        <v>315</v>
      </c>
      <c r="O2766" s="4" t="s">
        <v>13</v>
      </c>
      <c r="P2766" s="4" t="s">
        <v>100</v>
      </c>
      <c r="Q2766" s="4" t="s">
        <v>314</v>
      </c>
      <c r="R2766" s="4">
        <v>31.155000000000001</v>
      </c>
      <c r="S2766" s="4">
        <v>5</v>
      </c>
      <c r="T2766" s="4">
        <v>0.7</v>
      </c>
      <c r="U2766" s="4">
        <v>-23.8855</v>
      </c>
      <c r="V2766" s="4" t="str">
        <f>INDEX(Regional_Lookup!$B$2:$B$5,MATCH('Sample - Superstore'!M2766,Regional_Lookup!$A$2:$A$5,0))</f>
        <v>Sarah Miller</v>
      </c>
      <c r="W2766" s="4">
        <f>INDEX(Regional_Lookup!$C$2:$C$5, MATCH('Sample - Superstore'!M2766,Regional_Lookup!$A$2:$A$5, 0))</f>
        <v>0.16</v>
      </c>
      <c r="X2766" s="4">
        <f>U2766/R2766</f>
        <v>-0.76666666666666661</v>
      </c>
      <c r="Y2766" s="4" t="str">
        <f>IF(X2766&gt;=W2766, "Yes", "No")</f>
        <v>No</v>
      </c>
      <c r="Z2766" s="4">
        <f>D2766-C2766</f>
        <v>6</v>
      </c>
      <c r="AA2766" s="4" t="str" cm="1">
        <f t="array" ref="AA2766">_xlfn.IFS(Z2766&lt;=2,"Fast",Z2766&gt;5, "Slow", AND(Z2766&gt;=3,Z2766&lt;=5),"Standard")</f>
        <v>Slow</v>
      </c>
    </row>
    <row r="2767" spans="1:27" x14ac:dyDescent="0.2">
      <c r="A2767" s="4">
        <v>2766</v>
      </c>
      <c r="B2767" s="4" t="s">
        <v>9361</v>
      </c>
      <c r="C2767" s="5">
        <v>42908</v>
      </c>
      <c r="D2767" s="5">
        <v>42914</v>
      </c>
      <c r="E2767" s="4" t="s">
        <v>29</v>
      </c>
      <c r="F2767" s="4" t="s">
        <v>7231</v>
      </c>
      <c r="G2767" s="4" t="s">
        <v>7230</v>
      </c>
      <c r="H2767" s="4" t="s">
        <v>102</v>
      </c>
      <c r="I2767" s="4" t="s">
        <v>17</v>
      </c>
      <c r="J2767" s="4" t="s">
        <v>159</v>
      </c>
      <c r="K2767" s="4" t="s">
        <v>158</v>
      </c>
      <c r="L2767" s="4">
        <v>19140</v>
      </c>
      <c r="M2767" s="4" t="s">
        <v>5</v>
      </c>
      <c r="N2767" s="4" t="s">
        <v>7202</v>
      </c>
      <c r="O2767" s="4" t="s">
        <v>13</v>
      </c>
      <c r="P2767" s="4" t="s">
        <v>231</v>
      </c>
      <c r="Q2767" s="4" t="s">
        <v>7201</v>
      </c>
      <c r="R2767" s="4">
        <v>8.9280000000000008</v>
      </c>
      <c r="S2767" s="4">
        <v>2</v>
      </c>
      <c r="T2767" s="4">
        <v>0.2</v>
      </c>
      <c r="U2767" s="4">
        <v>0.66959999999999997</v>
      </c>
      <c r="V2767" s="4" t="str">
        <f>INDEX(Regional_Lookup!$B$2:$B$5,MATCH('Sample - Superstore'!M2767,Regional_Lookup!$A$2:$A$5,0))</f>
        <v>Sarah Miller</v>
      </c>
      <c r="W2767" s="4">
        <f>INDEX(Regional_Lookup!$C$2:$C$5, MATCH('Sample - Superstore'!M2767,Regional_Lookup!$A$2:$A$5, 0))</f>
        <v>0.16</v>
      </c>
      <c r="X2767" s="4">
        <f>U2767/R2767</f>
        <v>7.4999999999999983E-2</v>
      </c>
      <c r="Y2767" s="4" t="str">
        <f>IF(X2767&gt;=W2767, "Yes", "No")</f>
        <v>No</v>
      </c>
      <c r="Z2767" s="4">
        <f>D2767-C2767</f>
        <v>6</v>
      </c>
      <c r="AA2767" s="4" t="str" cm="1">
        <f t="array" ref="AA2767">_xlfn.IFS(Z2767&lt;=2,"Fast",Z2767&gt;5, "Slow", AND(Z2767&gt;=3,Z2767&lt;=5),"Standard")</f>
        <v>Slow</v>
      </c>
    </row>
    <row r="2768" spans="1:27" x14ac:dyDescent="0.2">
      <c r="A2768" s="4">
        <v>2767</v>
      </c>
      <c r="B2768" s="4" t="s">
        <v>9360</v>
      </c>
      <c r="C2768" s="5">
        <v>42750</v>
      </c>
      <c r="D2768" s="5">
        <v>42753</v>
      </c>
      <c r="E2768" s="4" t="s">
        <v>89</v>
      </c>
      <c r="F2768" s="4" t="s">
        <v>7194</v>
      </c>
      <c r="G2768" s="4" t="s">
        <v>7193</v>
      </c>
      <c r="H2768" s="4" t="s">
        <v>18</v>
      </c>
      <c r="I2768" s="4" t="s">
        <v>17</v>
      </c>
      <c r="J2768" s="4" t="s">
        <v>159</v>
      </c>
      <c r="K2768" s="4" t="s">
        <v>158</v>
      </c>
      <c r="L2768" s="4">
        <v>19134</v>
      </c>
      <c r="M2768" s="4" t="s">
        <v>5</v>
      </c>
      <c r="N2768" s="4" t="s">
        <v>5604</v>
      </c>
      <c r="O2768" s="4" t="s">
        <v>13</v>
      </c>
      <c r="P2768" s="4" t="s">
        <v>12</v>
      </c>
      <c r="Q2768" s="4" t="s">
        <v>5603</v>
      </c>
      <c r="R2768" s="4">
        <v>34.384</v>
      </c>
      <c r="S2768" s="4">
        <v>1</v>
      </c>
      <c r="T2768" s="4">
        <v>0.2</v>
      </c>
      <c r="U2768" s="4">
        <v>3.8681999999999999</v>
      </c>
      <c r="V2768" s="4" t="str">
        <f>INDEX(Regional_Lookup!$B$2:$B$5,MATCH('Sample - Superstore'!M2768,Regional_Lookup!$A$2:$A$5,0))</f>
        <v>Sarah Miller</v>
      </c>
      <c r="W2768" s="4">
        <f>INDEX(Regional_Lookup!$C$2:$C$5, MATCH('Sample - Superstore'!M2768,Regional_Lookup!$A$2:$A$5, 0))</f>
        <v>0.16</v>
      </c>
      <c r="X2768" s="4">
        <f>U2768/R2768</f>
        <v>0.11249999999999999</v>
      </c>
      <c r="Y2768" s="4" t="str">
        <f>IF(X2768&gt;=W2768, "Yes", "No")</f>
        <v>No</v>
      </c>
      <c r="Z2768" s="4">
        <f>D2768-C2768</f>
        <v>3</v>
      </c>
      <c r="AA2768" s="4" t="str" cm="1">
        <f t="array" ref="AA2768">_xlfn.IFS(Z2768&lt;=2,"Fast",Z2768&gt;5, "Slow", AND(Z2768&gt;=3,Z2768&lt;=5),"Standard")</f>
        <v>Standard</v>
      </c>
    </row>
    <row r="2769" spans="1:27" x14ac:dyDescent="0.2">
      <c r="A2769" s="4">
        <v>2768</v>
      </c>
      <c r="B2769" s="4" t="s">
        <v>9360</v>
      </c>
      <c r="C2769" s="5">
        <v>42750</v>
      </c>
      <c r="D2769" s="5">
        <v>42753</v>
      </c>
      <c r="E2769" s="4" t="s">
        <v>89</v>
      </c>
      <c r="F2769" s="4" t="s">
        <v>7194</v>
      </c>
      <c r="G2769" s="4" t="s">
        <v>7193</v>
      </c>
      <c r="H2769" s="4" t="s">
        <v>18</v>
      </c>
      <c r="I2769" s="4" t="s">
        <v>17</v>
      </c>
      <c r="J2769" s="4" t="s">
        <v>159</v>
      </c>
      <c r="K2769" s="4" t="s">
        <v>158</v>
      </c>
      <c r="L2769" s="4">
        <v>19134</v>
      </c>
      <c r="M2769" s="4" t="s">
        <v>5</v>
      </c>
      <c r="N2769" s="4" t="s">
        <v>219</v>
      </c>
      <c r="O2769" s="4" t="s">
        <v>13</v>
      </c>
      <c r="P2769" s="4" t="s">
        <v>12</v>
      </c>
      <c r="Q2769" s="4" t="s">
        <v>218</v>
      </c>
      <c r="R2769" s="4">
        <v>1924.16</v>
      </c>
      <c r="S2769" s="4">
        <v>8</v>
      </c>
      <c r="T2769" s="4">
        <v>0.2</v>
      </c>
      <c r="U2769" s="4">
        <v>312.67599999999999</v>
      </c>
      <c r="V2769" s="4" t="str">
        <f>INDEX(Regional_Lookup!$B$2:$B$5,MATCH('Sample - Superstore'!M2769,Regional_Lookup!$A$2:$A$5,0))</f>
        <v>Sarah Miller</v>
      </c>
      <c r="W2769" s="4">
        <f>INDEX(Regional_Lookup!$C$2:$C$5, MATCH('Sample - Superstore'!M2769,Regional_Lookup!$A$2:$A$5, 0))</f>
        <v>0.16</v>
      </c>
      <c r="X2769" s="4">
        <f>U2769/R2769</f>
        <v>0.16249999999999998</v>
      </c>
      <c r="Y2769" s="4" t="str">
        <f>IF(X2769&gt;=W2769, "Yes", "No")</f>
        <v>Yes</v>
      </c>
      <c r="Z2769" s="4">
        <f>D2769-C2769</f>
        <v>3</v>
      </c>
      <c r="AA2769" s="4" t="str" cm="1">
        <f t="array" ref="AA2769">_xlfn.IFS(Z2769&lt;=2,"Fast",Z2769&gt;5, "Slow", AND(Z2769&gt;=3,Z2769&lt;=5),"Standard")</f>
        <v>Standard</v>
      </c>
    </row>
    <row r="2770" spans="1:27" x14ac:dyDescent="0.2">
      <c r="A2770" s="4">
        <v>2769</v>
      </c>
      <c r="B2770" s="4" t="s">
        <v>9359</v>
      </c>
      <c r="C2770" s="5">
        <v>42096</v>
      </c>
      <c r="D2770" s="5">
        <v>42101</v>
      </c>
      <c r="E2770" s="4" t="s">
        <v>29</v>
      </c>
      <c r="F2770" s="4" t="s">
        <v>5140</v>
      </c>
      <c r="G2770" s="4" t="s">
        <v>5139</v>
      </c>
      <c r="H2770" s="4" t="s">
        <v>18</v>
      </c>
      <c r="I2770" s="4" t="s">
        <v>17</v>
      </c>
      <c r="J2770" s="4" t="s">
        <v>624</v>
      </c>
      <c r="K2770" s="4" t="s">
        <v>123</v>
      </c>
      <c r="L2770" s="4">
        <v>75220</v>
      </c>
      <c r="M2770" s="4" t="s">
        <v>3</v>
      </c>
      <c r="N2770" s="4" t="s">
        <v>2670</v>
      </c>
      <c r="O2770" s="4" t="s">
        <v>13</v>
      </c>
      <c r="P2770" s="4" t="s">
        <v>12</v>
      </c>
      <c r="Q2770" s="4" t="s">
        <v>2669</v>
      </c>
      <c r="R2770" s="4">
        <v>32.192</v>
      </c>
      <c r="S2770" s="4">
        <v>2</v>
      </c>
      <c r="T2770" s="4">
        <v>0.8</v>
      </c>
      <c r="U2770" s="4">
        <v>-80.48</v>
      </c>
      <c r="V2770" s="4" t="str">
        <f>INDEX(Regional_Lookup!$B$2:$B$5,MATCH('Sample - Superstore'!M2770,Regional_Lookup!$A$2:$A$5,0))</f>
        <v>David Johnson</v>
      </c>
      <c r="W2770" s="4">
        <f>INDEX(Regional_Lookup!$C$2:$C$5, MATCH('Sample - Superstore'!M2770,Regional_Lookup!$A$2:$A$5, 0))</f>
        <v>0.14000000000000001</v>
      </c>
      <c r="X2770" s="4">
        <f>U2770/R2770</f>
        <v>-2.5</v>
      </c>
      <c r="Y2770" s="4" t="str">
        <f>IF(X2770&gt;=W2770, "Yes", "No")</f>
        <v>No</v>
      </c>
      <c r="Z2770" s="4">
        <f>D2770-C2770</f>
        <v>5</v>
      </c>
      <c r="AA2770" s="4" t="str" cm="1">
        <f t="array" ref="AA2770">_xlfn.IFS(Z2770&lt;=2,"Fast",Z2770&gt;5, "Slow", AND(Z2770&gt;=3,Z2770&lt;=5),"Standard")</f>
        <v>Standard</v>
      </c>
    </row>
    <row r="2771" spans="1:27" x14ac:dyDescent="0.2">
      <c r="A2771" s="4">
        <v>2770</v>
      </c>
      <c r="B2771" s="4" t="s">
        <v>9359</v>
      </c>
      <c r="C2771" s="5">
        <v>42096</v>
      </c>
      <c r="D2771" s="5">
        <v>42101</v>
      </c>
      <c r="E2771" s="4" t="s">
        <v>29</v>
      </c>
      <c r="F2771" s="4" t="s">
        <v>5140</v>
      </c>
      <c r="G2771" s="4" t="s">
        <v>5139</v>
      </c>
      <c r="H2771" s="4" t="s">
        <v>18</v>
      </c>
      <c r="I2771" s="4" t="s">
        <v>17</v>
      </c>
      <c r="J2771" s="4" t="s">
        <v>624</v>
      </c>
      <c r="K2771" s="4" t="s">
        <v>123</v>
      </c>
      <c r="L2771" s="4">
        <v>75220</v>
      </c>
      <c r="M2771" s="4" t="s">
        <v>3</v>
      </c>
      <c r="N2771" s="4" t="s">
        <v>3407</v>
      </c>
      <c r="O2771" s="4" t="s">
        <v>33</v>
      </c>
      <c r="P2771" s="4" t="s">
        <v>55</v>
      </c>
      <c r="Q2771" s="4" t="s">
        <v>3406</v>
      </c>
      <c r="R2771" s="4">
        <v>50.12</v>
      </c>
      <c r="S2771" s="4">
        <v>7</v>
      </c>
      <c r="T2771" s="4">
        <v>0.2</v>
      </c>
      <c r="U2771" s="4">
        <v>-0.62649999999999995</v>
      </c>
      <c r="V2771" s="4" t="str">
        <f>INDEX(Regional_Lookup!$B$2:$B$5,MATCH('Sample - Superstore'!M2771,Regional_Lookup!$A$2:$A$5,0))</f>
        <v>David Johnson</v>
      </c>
      <c r="W2771" s="4">
        <f>INDEX(Regional_Lookup!$C$2:$C$5, MATCH('Sample - Superstore'!M2771,Regional_Lookup!$A$2:$A$5, 0))</f>
        <v>0.14000000000000001</v>
      </c>
      <c r="X2771" s="4">
        <f>U2771/R2771</f>
        <v>-1.2499999999999999E-2</v>
      </c>
      <c r="Y2771" s="4" t="str">
        <f>IF(X2771&gt;=W2771, "Yes", "No")</f>
        <v>No</v>
      </c>
      <c r="Z2771" s="4">
        <f>D2771-C2771</f>
        <v>5</v>
      </c>
      <c r="AA2771" s="4" t="str" cm="1">
        <f t="array" ref="AA2771">_xlfn.IFS(Z2771&lt;=2,"Fast",Z2771&gt;5, "Slow", AND(Z2771&gt;=3,Z2771&lt;=5),"Standard")</f>
        <v>Standard</v>
      </c>
    </row>
    <row r="2772" spans="1:27" x14ac:dyDescent="0.2">
      <c r="A2772" s="4">
        <v>2771</v>
      </c>
      <c r="B2772" s="4" t="s">
        <v>9359</v>
      </c>
      <c r="C2772" s="5">
        <v>42096</v>
      </c>
      <c r="D2772" s="5">
        <v>42101</v>
      </c>
      <c r="E2772" s="4" t="s">
        <v>29</v>
      </c>
      <c r="F2772" s="4" t="s">
        <v>5140</v>
      </c>
      <c r="G2772" s="4" t="s">
        <v>5139</v>
      </c>
      <c r="H2772" s="4" t="s">
        <v>18</v>
      </c>
      <c r="I2772" s="4" t="s">
        <v>17</v>
      </c>
      <c r="J2772" s="4" t="s">
        <v>624</v>
      </c>
      <c r="K2772" s="4" t="s">
        <v>123</v>
      </c>
      <c r="L2772" s="4">
        <v>75220</v>
      </c>
      <c r="M2772" s="4" t="s">
        <v>3</v>
      </c>
      <c r="N2772" s="4" t="s">
        <v>6714</v>
      </c>
      <c r="O2772" s="4" t="s">
        <v>33</v>
      </c>
      <c r="P2772" s="4" t="s">
        <v>55</v>
      </c>
      <c r="Q2772" s="4" t="s">
        <v>6713</v>
      </c>
      <c r="R2772" s="4">
        <v>47.975999999999999</v>
      </c>
      <c r="S2772" s="4">
        <v>3</v>
      </c>
      <c r="T2772" s="4">
        <v>0.2</v>
      </c>
      <c r="U2772" s="4">
        <v>1.7990999999999999</v>
      </c>
      <c r="V2772" s="4" t="str">
        <f>INDEX(Regional_Lookup!$B$2:$B$5,MATCH('Sample - Superstore'!M2772,Regional_Lookup!$A$2:$A$5,0))</f>
        <v>David Johnson</v>
      </c>
      <c r="W2772" s="4">
        <f>INDEX(Regional_Lookup!$C$2:$C$5, MATCH('Sample - Superstore'!M2772,Regional_Lookup!$A$2:$A$5, 0))</f>
        <v>0.14000000000000001</v>
      </c>
      <c r="X2772" s="4">
        <f>U2772/R2772</f>
        <v>3.7499999999999999E-2</v>
      </c>
      <c r="Y2772" s="4" t="str">
        <f>IF(X2772&gt;=W2772, "Yes", "No")</f>
        <v>No</v>
      </c>
      <c r="Z2772" s="4">
        <f>D2772-C2772</f>
        <v>5</v>
      </c>
      <c r="AA2772" s="4" t="str" cm="1">
        <f t="array" ref="AA2772">_xlfn.IFS(Z2772&lt;=2,"Fast",Z2772&gt;5, "Slow", AND(Z2772&gt;=3,Z2772&lt;=5),"Standard")</f>
        <v>Standard</v>
      </c>
    </row>
    <row r="2773" spans="1:27" x14ac:dyDescent="0.2">
      <c r="A2773" s="4">
        <v>2772</v>
      </c>
      <c r="B2773" s="4" t="s">
        <v>9358</v>
      </c>
      <c r="C2773" s="5">
        <v>42616</v>
      </c>
      <c r="D2773" s="5">
        <v>42623</v>
      </c>
      <c r="E2773" s="4" t="s">
        <v>29</v>
      </c>
      <c r="F2773" s="4" t="s">
        <v>915</v>
      </c>
      <c r="G2773" s="4" t="s">
        <v>914</v>
      </c>
      <c r="H2773" s="4" t="s">
        <v>18</v>
      </c>
      <c r="I2773" s="4" t="s">
        <v>17</v>
      </c>
      <c r="J2773" s="4" t="s">
        <v>9357</v>
      </c>
      <c r="K2773" s="4" t="s">
        <v>428</v>
      </c>
      <c r="L2773" s="4">
        <v>53186</v>
      </c>
      <c r="M2773" s="4" t="s">
        <v>3</v>
      </c>
      <c r="N2773" s="4" t="s">
        <v>3228</v>
      </c>
      <c r="O2773" s="4" t="s">
        <v>13</v>
      </c>
      <c r="P2773" s="4" t="s">
        <v>231</v>
      </c>
      <c r="Q2773" s="4" t="s">
        <v>3227</v>
      </c>
      <c r="R2773" s="4">
        <v>54.5</v>
      </c>
      <c r="S2773" s="4">
        <v>5</v>
      </c>
      <c r="T2773" s="4">
        <v>0</v>
      </c>
      <c r="U2773" s="4">
        <v>14.17</v>
      </c>
      <c r="V2773" s="4" t="str">
        <f>INDEX(Regional_Lookup!$B$2:$B$5,MATCH('Sample - Superstore'!M2773,Regional_Lookup!$A$2:$A$5,0))</f>
        <v>David Johnson</v>
      </c>
      <c r="W2773" s="4">
        <f>INDEX(Regional_Lookup!$C$2:$C$5, MATCH('Sample - Superstore'!M2773,Regional_Lookup!$A$2:$A$5, 0))</f>
        <v>0.14000000000000001</v>
      </c>
      <c r="X2773" s="4">
        <f>U2773/R2773</f>
        <v>0.26</v>
      </c>
      <c r="Y2773" s="4" t="str">
        <f>IF(X2773&gt;=W2773, "Yes", "No")</f>
        <v>Yes</v>
      </c>
      <c r="Z2773" s="4">
        <f>D2773-C2773</f>
        <v>7</v>
      </c>
      <c r="AA2773" s="4" t="str" cm="1">
        <f t="array" ref="AA2773">_xlfn.IFS(Z2773&lt;=2,"Fast",Z2773&gt;5, "Slow", AND(Z2773&gt;=3,Z2773&lt;=5),"Standard")</f>
        <v>Slow</v>
      </c>
    </row>
    <row r="2774" spans="1:27" x14ac:dyDescent="0.2">
      <c r="A2774" s="4">
        <v>2773</v>
      </c>
      <c r="B2774" s="4" t="s">
        <v>9356</v>
      </c>
      <c r="C2774" s="5">
        <v>43079</v>
      </c>
      <c r="D2774" s="5">
        <v>43081</v>
      </c>
      <c r="E2774" s="4" t="s">
        <v>89</v>
      </c>
      <c r="F2774" s="4" t="s">
        <v>2591</v>
      </c>
      <c r="G2774" s="4" t="s">
        <v>2590</v>
      </c>
      <c r="H2774" s="4" t="s">
        <v>18</v>
      </c>
      <c r="I2774" s="4" t="s">
        <v>17</v>
      </c>
      <c r="J2774" s="4" t="s">
        <v>711</v>
      </c>
      <c r="K2774" s="4" t="s">
        <v>41</v>
      </c>
      <c r="L2774" s="4">
        <v>33311</v>
      </c>
      <c r="M2774" s="4" t="s">
        <v>7</v>
      </c>
      <c r="N2774" s="4" t="s">
        <v>2792</v>
      </c>
      <c r="O2774" s="4" t="s">
        <v>37</v>
      </c>
      <c r="P2774" s="4" t="s">
        <v>36</v>
      </c>
      <c r="Q2774" s="4" t="s">
        <v>2791</v>
      </c>
      <c r="R2774" s="4">
        <v>19.103999999999999</v>
      </c>
      <c r="S2774" s="4">
        <v>3</v>
      </c>
      <c r="T2774" s="4">
        <v>0.2</v>
      </c>
      <c r="U2774" s="4">
        <v>5.7312000000000003</v>
      </c>
      <c r="V2774" s="4" t="str">
        <f>INDEX(Regional_Lookup!$B$2:$B$5,MATCH('Sample - Superstore'!M2774,Regional_Lookup!$A$2:$A$5,0))</f>
        <v>Maria Santos</v>
      </c>
      <c r="W2774" s="4">
        <f>INDEX(Regional_Lookup!$C$2:$C$5, MATCH('Sample - Superstore'!M2774,Regional_Lookup!$A$2:$A$5, 0))</f>
        <v>0.15</v>
      </c>
      <c r="X2774" s="4">
        <f>U2774/R2774</f>
        <v>0.30000000000000004</v>
      </c>
      <c r="Y2774" s="4" t="str">
        <f>IF(X2774&gt;=W2774, "Yes", "No")</f>
        <v>Yes</v>
      </c>
      <c r="Z2774" s="4">
        <f>D2774-C2774</f>
        <v>2</v>
      </c>
      <c r="AA2774" s="4" t="str" cm="1">
        <f t="array" ref="AA2774">_xlfn.IFS(Z2774&lt;=2,"Fast",Z2774&gt;5, "Slow", AND(Z2774&gt;=3,Z2774&lt;=5),"Standard")</f>
        <v>Fast</v>
      </c>
    </row>
    <row r="2775" spans="1:27" x14ac:dyDescent="0.2">
      <c r="A2775" s="4">
        <v>2774</v>
      </c>
      <c r="B2775" s="4" t="s">
        <v>9355</v>
      </c>
      <c r="C2775" s="5">
        <v>42696</v>
      </c>
      <c r="D2775" s="5">
        <v>42700</v>
      </c>
      <c r="E2775" s="4" t="s">
        <v>29</v>
      </c>
      <c r="F2775" s="4" t="s">
        <v>451</v>
      </c>
      <c r="G2775" s="4" t="s">
        <v>450</v>
      </c>
      <c r="H2775" s="4" t="s">
        <v>18</v>
      </c>
      <c r="I2775" s="4" t="s">
        <v>17</v>
      </c>
      <c r="J2775" s="4" t="s">
        <v>1079</v>
      </c>
      <c r="K2775" s="4" t="s">
        <v>76</v>
      </c>
      <c r="L2775" s="4">
        <v>48205</v>
      </c>
      <c r="M2775" s="4" t="s">
        <v>3</v>
      </c>
      <c r="N2775" s="4" t="s">
        <v>364</v>
      </c>
      <c r="O2775" s="4" t="s">
        <v>13</v>
      </c>
      <c r="P2775" s="4" t="s">
        <v>100</v>
      </c>
      <c r="Q2775" s="4" t="s">
        <v>363</v>
      </c>
      <c r="R2775" s="4">
        <v>49.44</v>
      </c>
      <c r="S2775" s="4">
        <v>3</v>
      </c>
      <c r="T2775" s="4">
        <v>0</v>
      </c>
      <c r="U2775" s="4">
        <v>24.2256</v>
      </c>
      <c r="V2775" s="4" t="str">
        <f>INDEX(Regional_Lookup!$B$2:$B$5,MATCH('Sample - Superstore'!M2775,Regional_Lookup!$A$2:$A$5,0))</f>
        <v>David Johnson</v>
      </c>
      <c r="W2775" s="4">
        <f>INDEX(Regional_Lookup!$C$2:$C$5, MATCH('Sample - Superstore'!M2775,Regional_Lookup!$A$2:$A$5, 0))</f>
        <v>0.14000000000000001</v>
      </c>
      <c r="X2775" s="4">
        <f>U2775/R2775</f>
        <v>0.49000000000000005</v>
      </c>
      <c r="Y2775" s="4" t="str">
        <f>IF(X2775&gt;=W2775, "Yes", "No")</f>
        <v>Yes</v>
      </c>
      <c r="Z2775" s="4">
        <f>D2775-C2775</f>
        <v>4</v>
      </c>
      <c r="AA2775" s="4" t="str" cm="1">
        <f t="array" ref="AA2775">_xlfn.IFS(Z2775&lt;=2,"Fast",Z2775&gt;5, "Slow", AND(Z2775&gt;=3,Z2775&lt;=5),"Standard")</f>
        <v>Standard</v>
      </c>
    </row>
    <row r="2776" spans="1:27" x14ac:dyDescent="0.2">
      <c r="A2776" s="4">
        <v>2775</v>
      </c>
      <c r="B2776" s="4" t="s">
        <v>9354</v>
      </c>
      <c r="C2776" s="5">
        <v>43050</v>
      </c>
      <c r="D2776" s="5">
        <v>43057</v>
      </c>
      <c r="E2776" s="4" t="s">
        <v>29</v>
      </c>
      <c r="F2776" s="4" t="s">
        <v>3392</v>
      </c>
      <c r="G2776" s="4" t="s">
        <v>3391</v>
      </c>
      <c r="H2776" s="4" t="s">
        <v>102</v>
      </c>
      <c r="I2776" s="4" t="s">
        <v>17</v>
      </c>
      <c r="J2776" s="4" t="s">
        <v>405</v>
      </c>
      <c r="K2776" s="4" t="s">
        <v>85</v>
      </c>
      <c r="L2776" s="4">
        <v>45503</v>
      </c>
      <c r="M2776" s="4" t="s">
        <v>5</v>
      </c>
      <c r="N2776" s="4" t="s">
        <v>2554</v>
      </c>
      <c r="O2776" s="4" t="s">
        <v>13</v>
      </c>
      <c r="P2776" s="4" t="s">
        <v>24</v>
      </c>
      <c r="Q2776" s="4" t="s">
        <v>2553</v>
      </c>
      <c r="R2776" s="4">
        <v>10.368</v>
      </c>
      <c r="S2776" s="4">
        <v>2</v>
      </c>
      <c r="T2776" s="4">
        <v>0.2</v>
      </c>
      <c r="U2776" s="4">
        <v>3.6288</v>
      </c>
      <c r="V2776" s="4" t="str">
        <f>INDEX(Regional_Lookup!$B$2:$B$5,MATCH('Sample - Superstore'!M2776,Regional_Lookup!$A$2:$A$5,0))</f>
        <v>Sarah Miller</v>
      </c>
      <c r="W2776" s="4">
        <f>INDEX(Regional_Lookup!$C$2:$C$5, MATCH('Sample - Superstore'!M2776,Regional_Lookup!$A$2:$A$5, 0))</f>
        <v>0.16</v>
      </c>
      <c r="X2776" s="4">
        <f>U2776/R2776</f>
        <v>0.35</v>
      </c>
      <c r="Y2776" s="4" t="str">
        <f>IF(X2776&gt;=W2776, "Yes", "No")</f>
        <v>Yes</v>
      </c>
      <c r="Z2776" s="4">
        <f>D2776-C2776</f>
        <v>7</v>
      </c>
      <c r="AA2776" s="4" t="str" cm="1">
        <f t="array" ref="AA2776">_xlfn.IFS(Z2776&lt;=2,"Fast",Z2776&gt;5, "Slow", AND(Z2776&gt;=3,Z2776&lt;=5),"Standard")</f>
        <v>Slow</v>
      </c>
    </row>
    <row r="2777" spans="1:27" x14ac:dyDescent="0.2">
      <c r="A2777" s="4">
        <v>2776</v>
      </c>
      <c r="B2777" s="4" t="s">
        <v>9353</v>
      </c>
      <c r="C2777" s="5">
        <v>42664</v>
      </c>
      <c r="D2777" s="5">
        <v>42668</v>
      </c>
      <c r="E2777" s="4" t="s">
        <v>29</v>
      </c>
      <c r="F2777" s="4" t="s">
        <v>7553</v>
      </c>
      <c r="G2777" s="4" t="s">
        <v>7552</v>
      </c>
      <c r="H2777" s="4" t="s">
        <v>18</v>
      </c>
      <c r="I2777" s="4" t="s">
        <v>17</v>
      </c>
      <c r="J2777" s="4" t="s">
        <v>919</v>
      </c>
      <c r="K2777" s="4" t="s">
        <v>15</v>
      </c>
      <c r="L2777" s="4">
        <v>92037</v>
      </c>
      <c r="M2777" s="4" t="s">
        <v>9</v>
      </c>
      <c r="N2777" s="4" t="s">
        <v>8465</v>
      </c>
      <c r="O2777" s="4" t="s">
        <v>13</v>
      </c>
      <c r="P2777" s="4" t="s">
        <v>231</v>
      </c>
      <c r="Q2777" s="4" t="s">
        <v>8464</v>
      </c>
      <c r="R2777" s="4">
        <v>154.44</v>
      </c>
      <c r="S2777" s="4">
        <v>3</v>
      </c>
      <c r="T2777" s="4">
        <v>0</v>
      </c>
      <c r="U2777" s="4">
        <v>1.5444</v>
      </c>
      <c r="V2777" s="4" t="str">
        <f>INDEX(Regional_Lookup!$B$2:$B$5,MATCH('Sample - Superstore'!M2777,Regional_Lookup!$A$2:$A$5,0))</f>
        <v>James Chen</v>
      </c>
      <c r="W2777" s="4">
        <f>INDEX(Regional_Lookup!$C$2:$C$5, MATCH('Sample - Superstore'!M2777,Regional_Lookup!$A$2:$A$5, 0))</f>
        <v>0.18</v>
      </c>
      <c r="X2777" s="4">
        <f>U2777/R2777</f>
        <v>0.01</v>
      </c>
      <c r="Y2777" s="4" t="str">
        <f>IF(X2777&gt;=W2777, "Yes", "No")</f>
        <v>No</v>
      </c>
      <c r="Z2777" s="4">
        <f>D2777-C2777</f>
        <v>4</v>
      </c>
      <c r="AA2777" s="4" t="str" cm="1">
        <f t="array" ref="AA2777">_xlfn.IFS(Z2777&lt;=2,"Fast",Z2777&gt;5, "Slow", AND(Z2777&gt;=3,Z2777&lt;=5),"Standard")</f>
        <v>Standard</v>
      </c>
    </row>
    <row r="2778" spans="1:27" x14ac:dyDescent="0.2">
      <c r="A2778" s="4">
        <v>2777</v>
      </c>
      <c r="B2778" s="4" t="s">
        <v>9352</v>
      </c>
      <c r="C2778" s="5">
        <v>42359</v>
      </c>
      <c r="D2778" s="5">
        <v>42363</v>
      </c>
      <c r="E2778" s="4" t="s">
        <v>29</v>
      </c>
      <c r="F2778" s="4" t="s">
        <v>5258</v>
      </c>
      <c r="G2778" s="4" t="s">
        <v>5257</v>
      </c>
      <c r="H2778" s="4" t="s">
        <v>50</v>
      </c>
      <c r="I2778" s="4" t="s">
        <v>17</v>
      </c>
      <c r="J2778" s="4" t="s">
        <v>3910</v>
      </c>
      <c r="K2778" s="4" t="s">
        <v>394</v>
      </c>
      <c r="L2778" s="4">
        <v>80906</v>
      </c>
      <c r="M2778" s="4" t="s">
        <v>9</v>
      </c>
      <c r="N2778" s="4" t="s">
        <v>5688</v>
      </c>
      <c r="O2778" s="4" t="s">
        <v>13</v>
      </c>
      <c r="P2778" s="4" t="s">
        <v>12</v>
      </c>
      <c r="Q2778" s="4" t="s">
        <v>5687</v>
      </c>
      <c r="R2778" s="4">
        <v>60.984000000000002</v>
      </c>
      <c r="S2778" s="4">
        <v>7</v>
      </c>
      <c r="T2778" s="4">
        <v>0.2</v>
      </c>
      <c r="U2778" s="4">
        <v>4.5738000000000003</v>
      </c>
      <c r="V2778" s="4" t="str">
        <f>INDEX(Regional_Lookup!$B$2:$B$5,MATCH('Sample - Superstore'!M2778,Regional_Lookup!$A$2:$A$5,0))</f>
        <v>James Chen</v>
      </c>
      <c r="W2778" s="4">
        <f>INDEX(Regional_Lookup!$C$2:$C$5, MATCH('Sample - Superstore'!M2778,Regional_Lookup!$A$2:$A$5, 0))</f>
        <v>0.18</v>
      </c>
      <c r="X2778" s="4">
        <f>U2778/R2778</f>
        <v>7.4999999999999997E-2</v>
      </c>
      <c r="Y2778" s="4" t="str">
        <f>IF(X2778&gt;=W2778, "Yes", "No")</f>
        <v>No</v>
      </c>
      <c r="Z2778" s="4">
        <f>D2778-C2778</f>
        <v>4</v>
      </c>
      <c r="AA2778" s="4" t="str" cm="1">
        <f t="array" ref="AA2778">_xlfn.IFS(Z2778&lt;=2,"Fast",Z2778&gt;5, "Slow", AND(Z2778&gt;=3,Z2778&lt;=5),"Standard")</f>
        <v>Standard</v>
      </c>
    </row>
    <row r="2779" spans="1:27" x14ac:dyDescent="0.2">
      <c r="A2779" s="4">
        <v>2778</v>
      </c>
      <c r="B2779" s="4" t="s">
        <v>9351</v>
      </c>
      <c r="C2779" s="5">
        <v>42202</v>
      </c>
      <c r="D2779" s="5">
        <v>42204</v>
      </c>
      <c r="E2779" s="4" t="s">
        <v>21</v>
      </c>
      <c r="F2779" s="4" t="s">
        <v>6721</v>
      </c>
      <c r="G2779" s="4" t="s">
        <v>6720</v>
      </c>
      <c r="H2779" s="4" t="s">
        <v>18</v>
      </c>
      <c r="I2779" s="4" t="s">
        <v>17</v>
      </c>
      <c r="J2779" s="4" t="s">
        <v>1151</v>
      </c>
      <c r="K2779" s="4" t="s">
        <v>15</v>
      </c>
      <c r="L2779" s="4">
        <v>93309</v>
      </c>
      <c r="M2779" s="4" t="s">
        <v>9</v>
      </c>
      <c r="N2779" s="4" t="s">
        <v>6447</v>
      </c>
      <c r="O2779" s="4" t="s">
        <v>37</v>
      </c>
      <c r="P2779" s="4" t="s">
        <v>165</v>
      </c>
      <c r="Q2779" s="4" t="s">
        <v>6446</v>
      </c>
      <c r="R2779" s="4">
        <v>195.46600000000001</v>
      </c>
      <c r="S2779" s="4">
        <v>2</v>
      </c>
      <c r="T2779" s="4">
        <v>0.15</v>
      </c>
      <c r="U2779" s="4">
        <v>-13.797599999999999</v>
      </c>
      <c r="V2779" s="4" t="str">
        <f>INDEX(Regional_Lookup!$B$2:$B$5,MATCH('Sample - Superstore'!M2779,Regional_Lookup!$A$2:$A$5,0))</f>
        <v>James Chen</v>
      </c>
      <c r="W2779" s="4">
        <f>INDEX(Regional_Lookup!$C$2:$C$5, MATCH('Sample - Superstore'!M2779,Regional_Lookup!$A$2:$A$5, 0))</f>
        <v>0.18</v>
      </c>
      <c r="X2779" s="4">
        <f>U2779/R2779</f>
        <v>-7.0588235294117646E-2</v>
      </c>
      <c r="Y2779" s="4" t="str">
        <f>IF(X2779&gt;=W2779, "Yes", "No")</f>
        <v>No</v>
      </c>
      <c r="Z2779" s="4">
        <f>D2779-C2779</f>
        <v>2</v>
      </c>
      <c r="AA2779" s="4" t="str" cm="1">
        <f t="array" ref="AA2779">_xlfn.IFS(Z2779&lt;=2,"Fast",Z2779&gt;5, "Slow", AND(Z2779&gt;=3,Z2779&lt;=5),"Standard")</f>
        <v>Fast</v>
      </c>
    </row>
    <row r="2780" spans="1:27" x14ac:dyDescent="0.2">
      <c r="A2780" s="4">
        <v>2779</v>
      </c>
      <c r="B2780" s="4" t="s">
        <v>9350</v>
      </c>
      <c r="C2780" s="5">
        <v>42855</v>
      </c>
      <c r="D2780" s="5">
        <v>42860</v>
      </c>
      <c r="E2780" s="4" t="s">
        <v>29</v>
      </c>
      <c r="F2780" s="4" t="s">
        <v>3292</v>
      </c>
      <c r="G2780" s="4" t="s">
        <v>3291</v>
      </c>
      <c r="H2780" s="4" t="s">
        <v>50</v>
      </c>
      <c r="I2780" s="4" t="s">
        <v>17</v>
      </c>
      <c r="J2780" s="4" t="s">
        <v>4390</v>
      </c>
      <c r="K2780" s="4" t="s">
        <v>41</v>
      </c>
      <c r="L2780" s="4">
        <v>33068</v>
      </c>
      <c r="M2780" s="4" t="s">
        <v>7</v>
      </c>
      <c r="N2780" s="4" t="s">
        <v>6410</v>
      </c>
      <c r="O2780" s="4" t="s">
        <v>37</v>
      </c>
      <c r="P2780" s="4" t="s">
        <v>36</v>
      </c>
      <c r="Q2780" s="4" t="s">
        <v>6409</v>
      </c>
      <c r="R2780" s="4">
        <v>23.68</v>
      </c>
      <c r="S2780" s="4">
        <v>8</v>
      </c>
      <c r="T2780" s="4">
        <v>0.2</v>
      </c>
      <c r="U2780" s="4">
        <v>6.2160000000000002</v>
      </c>
      <c r="V2780" s="4" t="str">
        <f>INDEX(Regional_Lookup!$B$2:$B$5,MATCH('Sample - Superstore'!M2780,Regional_Lookup!$A$2:$A$5,0))</f>
        <v>Maria Santos</v>
      </c>
      <c r="W2780" s="4">
        <f>INDEX(Regional_Lookup!$C$2:$C$5, MATCH('Sample - Superstore'!M2780,Regional_Lookup!$A$2:$A$5, 0))</f>
        <v>0.15</v>
      </c>
      <c r="X2780" s="4">
        <f>U2780/R2780</f>
        <v>0.26250000000000001</v>
      </c>
      <c r="Y2780" s="4" t="str">
        <f>IF(X2780&gt;=W2780, "Yes", "No")</f>
        <v>Yes</v>
      </c>
      <c r="Z2780" s="4">
        <f>D2780-C2780</f>
        <v>5</v>
      </c>
      <c r="AA2780" s="4" t="str" cm="1">
        <f t="array" ref="AA2780">_xlfn.IFS(Z2780&lt;=2,"Fast",Z2780&gt;5, "Slow", AND(Z2780&gt;=3,Z2780&lt;=5),"Standard")</f>
        <v>Standard</v>
      </c>
    </row>
    <row r="2781" spans="1:27" x14ac:dyDescent="0.2">
      <c r="A2781" s="4">
        <v>2780</v>
      </c>
      <c r="B2781" s="4" t="s">
        <v>9350</v>
      </c>
      <c r="C2781" s="5">
        <v>42855</v>
      </c>
      <c r="D2781" s="5">
        <v>42860</v>
      </c>
      <c r="E2781" s="4" t="s">
        <v>29</v>
      </c>
      <c r="F2781" s="4" t="s">
        <v>3292</v>
      </c>
      <c r="G2781" s="4" t="s">
        <v>3291</v>
      </c>
      <c r="H2781" s="4" t="s">
        <v>50</v>
      </c>
      <c r="I2781" s="4" t="s">
        <v>17</v>
      </c>
      <c r="J2781" s="4" t="s">
        <v>4390</v>
      </c>
      <c r="K2781" s="4" t="s">
        <v>41</v>
      </c>
      <c r="L2781" s="4">
        <v>33068</v>
      </c>
      <c r="M2781" s="4" t="s">
        <v>7</v>
      </c>
      <c r="N2781" s="4" t="s">
        <v>1590</v>
      </c>
      <c r="O2781" s="4" t="s">
        <v>33</v>
      </c>
      <c r="P2781" s="4" t="s">
        <v>55</v>
      </c>
      <c r="Q2781" s="4" t="s">
        <v>1589</v>
      </c>
      <c r="R2781" s="4">
        <v>2.3759999999999999</v>
      </c>
      <c r="S2781" s="4">
        <v>3</v>
      </c>
      <c r="T2781" s="4">
        <v>0.2</v>
      </c>
      <c r="U2781" s="4">
        <v>0.74250000000000005</v>
      </c>
      <c r="V2781" s="4" t="str">
        <f>INDEX(Regional_Lookup!$B$2:$B$5,MATCH('Sample - Superstore'!M2781,Regional_Lookup!$A$2:$A$5,0))</f>
        <v>Maria Santos</v>
      </c>
      <c r="W2781" s="4">
        <f>INDEX(Regional_Lookup!$C$2:$C$5, MATCH('Sample - Superstore'!M2781,Regional_Lookup!$A$2:$A$5, 0))</f>
        <v>0.15</v>
      </c>
      <c r="X2781" s="4">
        <f>U2781/R2781</f>
        <v>0.31250000000000006</v>
      </c>
      <c r="Y2781" s="4" t="str">
        <f>IF(X2781&gt;=W2781, "Yes", "No")</f>
        <v>Yes</v>
      </c>
      <c r="Z2781" s="4">
        <f>D2781-C2781</f>
        <v>5</v>
      </c>
      <c r="AA2781" s="4" t="str" cm="1">
        <f t="array" ref="AA2781">_xlfn.IFS(Z2781&lt;=2,"Fast",Z2781&gt;5, "Slow", AND(Z2781&gt;=3,Z2781&lt;=5),"Standard")</f>
        <v>Standard</v>
      </c>
    </row>
    <row r="2782" spans="1:27" x14ac:dyDescent="0.2">
      <c r="A2782" s="4">
        <v>2781</v>
      </c>
      <c r="B2782" s="4" t="s">
        <v>9349</v>
      </c>
      <c r="C2782" s="5">
        <v>42861</v>
      </c>
      <c r="D2782" s="5">
        <v>42863</v>
      </c>
      <c r="E2782" s="4" t="s">
        <v>89</v>
      </c>
      <c r="F2782" s="4" t="s">
        <v>1288</v>
      </c>
      <c r="G2782" s="4" t="s">
        <v>1287</v>
      </c>
      <c r="H2782" s="4" t="s">
        <v>18</v>
      </c>
      <c r="I2782" s="4" t="s">
        <v>17</v>
      </c>
      <c r="J2782" s="4" t="s">
        <v>254</v>
      </c>
      <c r="K2782" s="4" t="s">
        <v>66</v>
      </c>
      <c r="L2782" s="4">
        <v>10035</v>
      </c>
      <c r="M2782" s="4" t="s">
        <v>5</v>
      </c>
      <c r="N2782" s="4" t="s">
        <v>1601</v>
      </c>
      <c r="O2782" s="4" t="s">
        <v>13</v>
      </c>
      <c r="P2782" s="4" t="s">
        <v>72</v>
      </c>
      <c r="Q2782" s="4" t="s">
        <v>1600</v>
      </c>
      <c r="R2782" s="4">
        <v>59.2</v>
      </c>
      <c r="S2782" s="4">
        <v>4</v>
      </c>
      <c r="T2782" s="4">
        <v>0</v>
      </c>
      <c r="U2782" s="4">
        <v>29.6</v>
      </c>
      <c r="V2782" s="4" t="str">
        <f>INDEX(Regional_Lookup!$B$2:$B$5,MATCH('Sample - Superstore'!M2782,Regional_Lookup!$A$2:$A$5,0))</f>
        <v>Sarah Miller</v>
      </c>
      <c r="W2782" s="4">
        <f>INDEX(Regional_Lookup!$C$2:$C$5, MATCH('Sample - Superstore'!M2782,Regional_Lookup!$A$2:$A$5, 0))</f>
        <v>0.16</v>
      </c>
      <c r="X2782" s="4">
        <f>U2782/R2782</f>
        <v>0.5</v>
      </c>
      <c r="Y2782" s="4" t="str">
        <f>IF(X2782&gt;=W2782, "Yes", "No")</f>
        <v>Yes</v>
      </c>
      <c r="Z2782" s="4">
        <f>D2782-C2782</f>
        <v>2</v>
      </c>
      <c r="AA2782" s="4" t="str" cm="1">
        <f t="array" ref="AA2782">_xlfn.IFS(Z2782&lt;=2,"Fast",Z2782&gt;5, "Slow", AND(Z2782&gt;=3,Z2782&lt;=5),"Standard")</f>
        <v>Fast</v>
      </c>
    </row>
    <row r="2783" spans="1:27" x14ac:dyDescent="0.2">
      <c r="A2783" s="4">
        <v>2782</v>
      </c>
      <c r="B2783" s="4" t="s">
        <v>9348</v>
      </c>
      <c r="C2783" s="5">
        <v>43059</v>
      </c>
      <c r="D2783" s="5">
        <v>43066</v>
      </c>
      <c r="E2783" s="4" t="s">
        <v>29</v>
      </c>
      <c r="F2783" s="4" t="s">
        <v>6537</v>
      </c>
      <c r="G2783" s="4" t="s">
        <v>6536</v>
      </c>
      <c r="H2783" s="4" t="s">
        <v>18</v>
      </c>
      <c r="I2783" s="4" t="s">
        <v>17</v>
      </c>
      <c r="J2783" s="4" t="s">
        <v>6672</v>
      </c>
      <c r="K2783" s="4" t="s">
        <v>1246</v>
      </c>
      <c r="L2783" s="4">
        <v>55044</v>
      </c>
      <c r="M2783" s="4" t="s">
        <v>3</v>
      </c>
      <c r="N2783" s="4" t="s">
        <v>7828</v>
      </c>
      <c r="O2783" s="4" t="s">
        <v>13</v>
      </c>
      <c r="P2783" s="4" t="s">
        <v>116</v>
      </c>
      <c r="Q2783" s="4" t="s">
        <v>7827</v>
      </c>
      <c r="R2783" s="4">
        <v>22</v>
      </c>
      <c r="S2783" s="4">
        <v>10</v>
      </c>
      <c r="T2783" s="4">
        <v>0</v>
      </c>
      <c r="U2783" s="4">
        <v>9.68</v>
      </c>
      <c r="V2783" s="4" t="str">
        <f>INDEX(Regional_Lookup!$B$2:$B$5,MATCH('Sample - Superstore'!M2783,Regional_Lookup!$A$2:$A$5,0))</f>
        <v>David Johnson</v>
      </c>
      <c r="W2783" s="4">
        <f>INDEX(Regional_Lookup!$C$2:$C$5, MATCH('Sample - Superstore'!M2783,Regional_Lookup!$A$2:$A$5, 0))</f>
        <v>0.14000000000000001</v>
      </c>
      <c r="X2783" s="4">
        <f>U2783/R2783</f>
        <v>0.44</v>
      </c>
      <c r="Y2783" s="4" t="str">
        <f>IF(X2783&gt;=W2783, "Yes", "No")</f>
        <v>Yes</v>
      </c>
      <c r="Z2783" s="4">
        <f>D2783-C2783</f>
        <v>7</v>
      </c>
      <c r="AA2783" s="4" t="str" cm="1">
        <f t="array" ref="AA2783">_xlfn.IFS(Z2783&lt;=2,"Fast",Z2783&gt;5, "Slow", AND(Z2783&gt;=3,Z2783&lt;=5),"Standard")</f>
        <v>Slow</v>
      </c>
    </row>
    <row r="2784" spans="1:27" x14ac:dyDescent="0.2">
      <c r="A2784" s="4">
        <v>2783</v>
      </c>
      <c r="B2784" s="4" t="s">
        <v>9347</v>
      </c>
      <c r="C2784" s="5">
        <v>42685</v>
      </c>
      <c r="D2784" s="5">
        <v>42690</v>
      </c>
      <c r="E2784" s="4" t="s">
        <v>29</v>
      </c>
      <c r="F2784" s="4" t="s">
        <v>1023</v>
      </c>
      <c r="G2784" s="4" t="s">
        <v>1022</v>
      </c>
      <c r="H2784" s="4" t="s">
        <v>18</v>
      </c>
      <c r="I2784" s="4" t="s">
        <v>17</v>
      </c>
      <c r="J2784" s="4" t="s">
        <v>1079</v>
      </c>
      <c r="K2784" s="4" t="s">
        <v>76</v>
      </c>
      <c r="L2784" s="4">
        <v>48234</v>
      </c>
      <c r="M2784" s="4" t="s">
        <v>3</v>
      </c>
      <c r="N2784" s="4" t="s">
        <v>3847</v>
      </c>
      <c r="O2784" s="4" t="s">
        <v>33</v>
      </c>
      <c r="P2784" s="4" t="s">
        <v>32</v>
      </c>
      <c r="Q2784" s="4" t="s">
        <v>3846</v>
      </c>
      <c r="R2784" s="4">
        <v>257.98</v>
      </c>
      <c r="S2784" s="4">
        <v>2</v>
      </c>
      <c r="T2784" s="4">
        <v>0</v>
      </c>
      <c r="U2784" s="4">
        <v>74.8142</v>
      </c>
      <c r="V2784" s="4" t="str">
        <f>INDEX(Regional_Lookup!$B$2:$B$5,MATCH('Sample - Superstore'!M2784,Regional_Lookup!$A$2:$A$5,0))</f>
        <v>David Johnson</v>
      </c>
      <c r="W2784" s="4">
        <f>INDEX(Regional_Lookup!$C$2:$C$5, MATCH('Sample - Superstore'!M2784,Regional_Lookup!$A$2:$A$5, 0))</f>
        <v>0.14000000000000001</v>
      </c>
      <c r="X2784" s="4">
        <f>U2784/R2784</f>
        <v>0.28999999999999998</v>
      </c>
      <c r="Y2784" s="4" t="str">
        <f>IF(X2784&gt;=W2784, "Yes", "No")</f>
        <v>Yes</v>
      </c>
      <c r="Z2784" s="4">
        <f>D2784-C2784</f>
        <v>5</v>
      </c>
      <c r="AA2784" s="4" t="str" cm="1">
        <f t="array" ref="AA2784">_xlfn.IFS(Z2784&lt;=2,"Fast",Z2784&gt;5, "Slow", AND(Z2784&gt;=3,Z2784&lt;=5),"Standard")</f>
        <v>Standard</v>
      </c>
    </row>
    <row r="2785" spans="1:27" x14ac:dyDescent="0.2">
      <c r="A2785" s="4">
        <v>2784</v>
      </c>
      <c r="B2785" s="4" t="s">
        <v>9346</v>
      </c>
      <c r="C2785" s="5">
        <v>42679</v>
      </c>
      <c r="D2785" s="5">
        <v>42684</v>
      </c>
      <c r="E2785" s="4" t="s">
        <v>29</v>
      </c>
      <c r="F2785" s="4" t="s">
        <v>4223</v>
      </c>
      <c r="G2785" s="4" t="s">
        <v>4222</v>
      </c>
      <c r="H2785" s="4" t="s">
        <v>50</v>
      </c>
      <c r="I2785" s="4" t="s">
        <v>17</v>
      </c>
      <c r="J2785" s="4" t="s">
        <v>159</v>
      </c>
      <c r="K2785" s="4" t="s">
        <v>158</v>
      </c>
      <c r="L2785" s="4">
        <v>19134</v>
      </c>
      <c r="M2785" s="4" t="s">
        <v>5</v>
      </c>
      <c r="N2785" s="4" t="s">
        <v>3464</v>
      </c>
      <c r="O2785" s="4" t="s">
        <v>33</v>
      </c>
      <c r="P2785" s="4" t="s">
        <v>32</v>
      </c>
      <c r="Q2785" s="4" t="s">
        <v>3463</v>
      </c>
      <c r="R2785" s="4">
        <v>23.988</v>
      </c>
      <c r="S2785" s="4">
        <v>2</v>
      </c>
      <c r="T2785" s="4">
        <v>0.4</v>
      </c>
      <c r="U2785" s="4">
        <v>-15.992000000000001</v>
      </c>
      <c r="V2785" s="4" t="str">
        <f>INDEX(Regional_Lookup!$B$2:$B$5,MATCH('Sample - Superstore'!M2785,Regional_Lookup!$A$2:$A$5,0))</f>
        <v>Sarah Miller</v>
      </c>
      <c r="W2785" s="4">
        <f>INDEX(Regional_Lookup!$C$2:$C$5, MATCH('Sample - Superstore'!M2785,Regional_Lookup!$A$2:$A$5, 0))</f>
        <v>0.16</v>
      </c>
      <c r="X2785" s="4">
        <f>U2785/R2785</f>
        <v>-0.66666666666666674</v>
      </c>
      <c r="Y2785" s="4" t="str">
        <f>IF(X2785&gt;=W2785, "Yes", "No")</f>
        <v>No</v>
      </c>
      <c r="Z2785" s="4">
        <f>D2785-C2785</f>
        <v>5</v>
      </c>
      <c r="AA2785" s="4" t="str" cm="1">
        <f t="array" ref="AA2785">_xlfn.IFS(Z2785&lt;=2,"Fast",Z2785&gt;5, "Slow", AND(Z2785&gt;=3,Z2785&lt;=5),"Standard")</f>
        <v>Standard</v>
      </c>
    </row>
    <row r="2786" spans="1:27" x14ac:dyDescent="0.2">
      <c r="A2786" s="4">
        <v>2785</v>
      </c>
      <c r="B2786" s="4" t="s">
        <v>9345</v>
      </c>
      <c r="C2786" s="5">
        <v>42652</v>
      </c>
      <c r="D2786" s="5">
        <v>42658</v>
      </c>
      <c r="E2786" s="4" t="s">
        <v>29</v>
      </c>
      <c r="F2786" s="4" t="s">
        <v>2306</v>
      </c>
      <c r="G2786" s="4" t="s">
        <v>2305</v>
      </c>
      <c r="H2786" s="4" t="s">
        <v>50</v>
      </c>
      <c r="I2786" s="4" t="s">
        <v>17</v>
      </c>
      <c r="J2786" s="4" t="s">
        <v>2204</v>
      </c>
      <c r="K2786" s="4" t="s">
        <v>85</v>
      </c>
      <c r="L2786" s="4">
        <v>45373</v>
      </c>
      <c r="M2786" s="4" t="s">
        <v>5</v>
      </c>
      <c r="N2786" s="4" t="s">
        <v>5736</v>
      </c>
      <c r="O2786" s="4" t="s">
        <v>33</v>
      </c>
      <c r="P2786" s="4" t="s">
        <v>32</v>
      </c>
      <c r="Q2786" s="4" t="s">
        <v>5735</v>
      </c>
      <c r="R2786" s="4">
        <v>23.975999999999999</v>
      </c>
      <c r="S2786" s="4">
        <v>4</v>
      </c>
      <c r="T2786" s="4">
        <v>0.4</v>
      </c>
      <c r="U2786" s="4">
        <v>-15.5844</v>
      </c>
      <c r="V2786" s="4" t="str">
        <f>INDEX(Regional_Lookup!$B$2:$B$5,MATCH('Sample - Superstore'!M2786,Regional_Lookup!$A$2:$A$5,0))</f>
        <v>Sarah Miller</v>
      </c>
      <c r="W2786" s="4">
        <f>INDEX(Regional_Lookup!$C$2:$C$5, MATCH('Sample - Superstore'!M2786,Regional_Lookup!$A$2:$A$5, 0))</f>
        <v>0.16</v>
      </c>
      <c r="X2786" s="4">
        <f>U2786/R2786</f>
        <v>-0.65</v>
      </c>
      <c r="Y2786" s="4" t="str">
        <f>IF(X2786&gt;=W2786, "Yes", "No")</f>
        <v>No</v>
      </c>
      <c r="Z2786" s="4">
        <f>D2786-C2786</f>
        <v>6</v>
      </c>
      <c r="AA2786" s="4" t="str" cm="1">
        <f t="array" ref="AA2786">_xlfn.IFS(Z2786&lt;=2,"Fast",Z2786&gt;5, "Slow", AND(Z2786&gt;=3,Z2786&lt;=5),"Standard")</f>
        <v>Slow</v>
      </c>
    </row>
    <row r="2787" spans="1:27" x14ac:dyDescent="0.2">
      <c r="A2787" s="4">
        <v>2786</v>
      </c>
      <c r="B2787" s="4" t="s">
        <v>9344</v>
      </c>
      <c r="C2787" s="5">
        <v>42268</v>
      </c>
      <c r="D2787" s="5">
        <v>42270</v>
      </c>
      <c r="E2787" s="4" t="s">
        <v>89</v>
      </c>
      <c r="F2787" s="4" t="s">
        <v>4374</v>
      </c>
      <c r="G2787" s="4" t="s">
        <v>4373</v>
      </c>
      <c r="H2787" s="4" t="s">
        <v>102</v>
      </c>
      <c r="I2787" s="4" t="s">
        <v>17</v>
      </c>
      <c r="J2787" s="4" t="s">
        <v>59</v>
      </c>
      <c r="K2787" s="4" t="s">
        <v>15</v>
      </c>
      <c r="L2787" s="4">
        <v>90036</v>
      </c>
      <c r="M2787" s="4" t="s">
        <v>9</v>
      </c>
      <c r="N2787" s="4" t="s">
        <v>4811</v>
      </c>
      <c r="O2787" s="4" t="s">
        <v>37</v>
      </c>
      <c r="P2787" s="4" t="s">
        <v>221</v>
      </c>
      <c r="Q2787" s="4" t="s">
        <v>4810</v>
      </c>
      <c r="R2787" s="4">
        <v>601.53599999999994</v>
      </c>
      <c r="S2787" s="4">
        <v>4</v>
      </c>
      <c r="T2787" s="4">
        <v>0.2</v>
      </c>
      <c r="U2787" s="4">
        <v>0</v>
      </c>
      <c r="V2787" s="4" t="str">
        <f>INDEX(Regional_Lookup!$B$2:$B$5,MATCH('Sample - Superstore'!M2787,Regional_Lookup!$A$2:$A$5,0))</f>
        <v>James Chen</v>
      </c>
      <c r="W2787" s="4">
        <f>INDEX(Regional_Lookup!$C$2:$C$5, MATCH('Sample - Superstore'!M2787,Regional_Lookup!$A$2:$A$5, 0))</f>
        <v>0.18</v>
      </c>
      <c r="X2787" s="4">
        <f>U2787/R2787</f>
        <v>0</v>
      </c>
      <c r="Y2787" s="4" t="str">
        <f>IF(X2787&gt;=W2787, "Yes", "No")</f>
        <v>No</v>
      </c>
      <c r="Z2787" s="4">
        <f>D2787-C2787</f>
        <v>2</v>
      </c>
      <c r="AA2787" s="4" t="str" cm="1">
        <f t="array" ref="AA2787">_xlfn.IFS(Z2787&lt;=2,"Fast",Z2787&gt;5, "Slow", AND(Z2787&gt;=3,Z2787&lt;=5),"Standard")</f>
        <v>Fast</v>
      </c>
    </row>
    <row r="2788" spans="1:27" x14ac:dyDescent="0.2">
      <c r="A2788" s="4">
        <v>2787</v>
      </c>
      <c r="B2788" s="4" t="s">
        <v>9344</v>
      </c>
      <c r="C2788" s="5">
        <v>42268</v>
      </c>
      <c r="D2788" s="5">
        <v>42270</v>
      </c>
      <c r="E2788" s="4" t="s">
        <v>89</v>
      </c>
      <c r="F2788" s="4" t="s">
        <v>4374</v>
      </c>
      <c r="G2788" s="4" t="s">
        <v>4373</v>
      </c>
      <c r="H2788" s="4" t="s">
        <v>102</v>
      </c>
      <c r="I2788" s="4" t="s">
        <v>17</v>
      </c>
      <c r="J2788" s="4" t="s">
        <v>59</v>
      </c>
      <c r="K2788" s="4" t="s">
        <v>15</v>
      </c>
      <c r="L2788" s="4">
        <v>90036</v>
      </c>
      <c r="M2788" s="4" t="s">
        <v>9</v>
      </c>
      <c r="N2788" s="4" t="s">
        <v>8114</v>
      </c>
      <c r="O2788" s="4" t="s">
        <v>13</v>
      </c>
      <c r="P2788" s="4" t="s">
        <v>109</v>
      </c>
      <c r="Q2788" s="4" t="s">
        <v>8113</v>
      </c>
      <c r="R2788" s="4">
        <v>7.9</v>
      </c>
      <c r="S2788" s="4">
        <v>2</v>
      </c>
      <c r="T2788" s="4">
        <v>0</v>
      </c>
      <c r="U2788" s="4">
        <v>2.528</v>
      </c>
      <c r="V2788" s="4" t="str">
        <f>INDEX(Regional_Lookup!$B$2:$B$5,MATCH('Sample - Superstore'!M2788,Regional_Lookup!$A$2:$A$5,0))</f>
        <v>James Chen</v>
      </c>
      <c r="W2788" s="4">
        <f>INDEX(Regional_Lookup!$C$2:$C$5, MATCH('Sample - Superstore'!M2788,Regional_Lookup!$A$2:$A$5, 0))</f>
        <v>0.18</v>
      </c>
      <c r="X2788" s="4">
        <f>U2788/R2788</f>
        <v>0.32</v>
      </c>
      <c r="Y2788" s="4" t="str">
        <f>IF(X2788&gt;=W2788, "Yes", "No")</f>
        <v>Yes</v>
      </c>
      <c r="Z2788" s="4">
        <f>D2788-C2788</f>
        <v>2</v>
      </c>
      <c r="AA2788" s="4" t="str" cm="1">
        <f t="array" ref="AA2788">_xlfn.IFS(Z2788&lt;=2,"Fast",Z2788&gt;5, "Slow", AND(Z2788&gt;=3,Z2788&lt;=5),"Standard")</f>
        <v>Fast</v>
      </c>
    </row>
    <row r="2789" spans="1:27" x14ac:dyDescent="0.2">
      <c r="A2789" s="4">
        <v>2788</v>
      </c>
      <c r="B2789" s="4" t="s">
        <v>9343</v>
      </c>
      <c r="C2789" s="5">
        <v>41975</v>
      </c>
      <c r="D2789" s="5">
        <v>41979</v>
      </c>
      <c r="E2789" s="4" t="s">
        <v>29</v>
      </c>
      <c r="F2789" s="4" t="s">
        <v>2770</v>
      </c>
      <c r="G2789" s="4" t="s">
        <v>2769</v>
      </c>
      <c r="H2789" s="4" t="s">
        <v>50</v>
      </c>
      <c r="I2789" s="4" t="s">
        <v>17</v>
      </c>
      <c r="J2789" s="4" t="s">
        <v>4287</v>
      </c>
      <c r="K2789" s="4" t="s">
        <v>123</v>
      </c>
      <c r="L2789" s="4">
        <v>78415</v>
      </c>
      <c r="M2789" s="4" t="s">
        <v>3</v>
      </c>
      <c r="N2789" s="4" t="s">
        <v>7547</v>
      </c>
      <c r="O2789" s="4" t="s">
        <v>37</v>
      </c>
      <c r="P2789" s="4" t="s">
        <v>36</v>
      </c>
      <c r="Q2789" s="4" t="s">
        <v>7546</v>
      </c>
      <c r="R2789" s="4">
        <v>58.36</v>
      </c>
      <c r="S2789" s="4">
        <v>5</v>
      </c>
      <c r="T2789" s="4">
        <v>0.6</v>
      </c>
      <c r="U2789" s="4">
        <v>-24.803000000000001</v>
      </c>
      <c r="V2789" s="4" t="str">
        <f>INDEX(Regional_Lookup!$B$2:$B$5,MATCH('Sample - Superstore'!M2789,Regional_Lookup!$A$2:$A$5,0))</f>
        <v>David Johnson</v>
      </c>
      <c r="W2789" s="4">
        <f>INDEX(Regional_Lookup!$C$2:$C$5, MATCH('Sample - Superstore'!M2789,Regional_Lookup!$A$2:$A$5, 0))</f>
        <v>0.14000000000000001</v>
      </c>
      <c r="X2789" s="4">
        <f>U2789/R2789</f>
        <v>-0.42500000000000004</v>
      </c>
      <c r="Y2789" s="4" t="str">
        <f>IF(X2789&gt;=W2789, "Yes", "No")</f>
        <v>No</v>
      </c>
      <c r="Z2789" s="4">
        <f>D2789-C2789</f>
        <v>4</v>
      </c>
      <c r="AA2789" s="4" t="str" cm="1">
        <f t="array" ref="AA2789">_xlfn.IFS(Z2789&lt;=2,"Fast",Z2789&gt;5, "Slow", AND(Z2789&gt;=3,Z2789&lt;=5),"Standard")</f>
        <v>Standard</v>
      </c>
    </row>
    <row r="2790" spans="1:27" x14ac:dyDescent="0.2">
      <c r="A2790" s="4">
        <v>2789</v>
      </c>
      <c r="B2790" s="4" t="s">
        <v>9343</v>
      </c>
      <c r="C2790" s="5">
        <v>41975</v>
      </c>
      <c r="D2790" s="5">
        <v>41979</v>
      </c>
      <c r="E2790" s="4" t="s">
        <v>29</v>
      </c>
      <c r="F2790" s="4" t="s">
        <v>2770</v>
      </c>
      <c r="G2790" s="4" t="s">
        <v>2769</v>
      </c>
      <c r="H2790" s="4" t="s">
        <v>50</v>
      </c>
      <c r="I2790" s="4" t="s">
        <v>17</v>
      </c>
      <c r="J2790" s="4" t="s">
        <v>4287</v>
      </c>
      <c r="K2790" s="4" t="s">
        <v>123</v>
      </c>
      <c r="L2790" s="4">
        <v>78415</v>
      </c>
      <c r="M2790" s="4" t="s">
        <v>3</v>
      </c>
      <c r="N2790" s="4" t="s">
        <v>5892</v>
      </c>
      <c r="O2790" s="4" t="s">
        <v>13</v>
      </c>
      <c r="P2790" s="4" t="s">
        <v>116</v>
      </c>
      <c r="Q2790" s="4" t="s">
        <v>5891</v>
      </c>
      <c r="R2790" s="4">
        <v>16.463999999999999</v>
      </c>
      <c r="S2790" s="4">
        <v>7</v>
      </c>
      <c r="T2790" s="4">
        <v>0.2</v>
      </c>
      <c r="U2790" s="4">
        <v>1.4406000000000001</v>
      </c>
      <c r="V2790" s="4" t="str">
        <f>INDEX(Regional_Lookup!$B$2:$B$5,MATCH('Sample - Superstore'!M2790,Regional_Lookup!$A$2:$A$5,0))</f>
        <v>David Johnson</v>
      </c>
      <c r="W2790" s="4">
        <f>INDEX(Regional_Lookup!$C$2:$C$5, MATCH('Sample - Superstore'!M2790,Regional_Lookup!$A$2:$A$5, 0))</f>
        <v>0.14000000000000001</v>
      </c>
      <c r="X2790" s="4">
        <f>U2790/R2790</f>
        <v>8.7500000000000008E-2</v>
      </c>
      <c r="Y2790" s="4" t="str">
        <f>IF(X2790&gt;=W2790, "Yes", "No")</f>
        <v>No</v>
      </c>
      <c r="Z2790" s="4">
        <f>D2790-C2790</f>
        <v>4</v>
      </c>
      <c r="AA2790" s="4" t="str" cm="1">
        <f t="array" ref="AA2790">_xlfn.IFS(Z2790&lt;=2,"Fast",Z2790&gt;5, "Slow", AND(Z2790&gt;=3,Z2790&lt;=5),"Standard")</f>
        <v>Standard</v>
      </c>
    </row>
    <row r="2791" spans="1:27" x14ac:dyDescent="0.2">
      <c r="A2791" s="4">
        <v>2790</v>
      </c>
      <c r="B2791" s="4" t="s">
        <v>9343</v>
      </c>
      <c r="C2791" s="5">
        <v>41975</v>
      </c>
      <c r="D2791" s="5">
        <v>41979</v>
      </c>
      <c r="E2791" s="4" t="s">
        <v>29</v>
      </c>
      <c r="F2791" s="4" t="s">
        <v>2770</v>
      </c>
      <c r="G2791" s="4" t="s">
        <v>2769</v>
      </c>
      <c r="H2791" s="4" t="s">
        <v>50</v>
      </c>
      <c r="I2791" s="4" t="s">
        <v>17</v>
      </c>
      <c r="J2791" s="4" t="s">
        <v>4287</v>
      </c>
      <c r="K2791" s="4" t="s">
        <v>123</v>
      </c>
      <c r="L2791" s="4">
        <v>78415</v>
      </c>
      <c r="M2791" s="4" t="s">
        <v>3</v>
      </c>
      <c r="N2791" s="4" t="s">
        <v>2817</v>
      </c>
      <c r="O2791" s="4" t="s">
        <v>37</v>
      </c>
      <c r="P2791" s="4" t="s">
        <v>36</v>
      </c>
      <c r="Q2791" s="4" t="s">
        <v>2816</v>
      </c>
      <c r="R2791" s="4">
        <v>39.96</v>
      </c>
      <c r="S2791" s="4">
        <v>5</v>
      </c>
      <c r="T2791" s="4">
        <v>0.6</v>
      </c>
      <c r="U2791" s="4">
        <v>-23.975999999999999</v>
      </c>
      <c r="V2791" s="4" t="str">
        <f>INDEX(Regional_Lookup!$B$2:$B$5,MATCH('Sample - Superstore'!M2791,Regional_Lookup!$A$2:$A$5,0))</f>
        <v>David Johnson</v>
      </c>
      <c r="W2791" s="4">
        <f>INDEX(Regional_Lookup!$C$2:$C$5, MATCH('Sample - Superstore'!M2791,Regional_Lookup!$A$2:$A$5, 0))</f>
        <v>0.14000000000000001</v>
      </c>
      <c r="X2791" s="4">
        <f>U2791/R2791</f>
        <v>-0.6</v>
      </c>
      <c r="Y2791" s="4" t="str">
        <f>IF(X2791&gt;=W2791, "Yes", "No")</f>
        <v>No</v>
      </c>
      <c r="Z2791" s="4">
        <f>D2791-C2791</f>
        <v>4</v>
      </c>
      <c r="AA2791" s="4" t="str" cm="1">
        <f t="array" ref="AA2791">_xlfn.IFS(Z2791&lt;=2,"Fast",Z2791&gt;5, "Slow", AND(Z2791&gt;=3,Z2791&lt;=5),"Standard")</f>
        <v>Standard</v>
      </c>
    </row>
    <row r="2792" spans="1:27" x14ac:dyDescent="0.2">
      <c r="A2792" s="4">
        <v>2791</v>
      </c>
      <c r="B2792" s="4" t="s">
        <v>9342</v>
      </c>
      <c r="C2792" s="5">
        <v>41903</v>
      </c>
      <c r="D2792" s="5">
        <v>41904</v>
      </c>
      <c r="E2792" s="4" t="s">
        <v>89</v>
      </c>
      <c r="F2792" s="4" t="s">
        <v>3742</v>
      </c>
      <c r="G2792" s="4" t="s">
        <v>3741</v>
      </c>
      <c r="H2792" s="4" t="s">
        <v>50</v>
      </c>
      <c r="I2792" s="4" t="s">
        <v>17</v>
      </c>
      <c r="J2792" s="4" t="s">
        <v>936</v>
      </c>
      <c r="K2792" s="4" t="s">
        <v>935</v>
      </c>
      <c r="L2792" s="4">
        <v>68104</v>
      </c>
      <c r="M2792" s="4" t="s">
        <v>3</v>
      </c>
      <c r="N2792" s="4" t="s">
        <v>2730</v>
      </c>
      <c r="O2792" s="4" t="s">
        <v>13</v>
      </c>
      <c r="P2792" s="4" t="s">
        <v>12</v>
      </c>
      <c r="Q2792" s="4" t="s">
        <v>2729</v>
      </c>
      <c r="R2792" s="4">
        <v>25.96</v>
      </c>
      <c r="S2792" s="4">
        <v>2</v>
      </c>
      <c r="T2792" s="4">
        <v>0</v>
      </c>
      <c r="U2792" s="4">
        <v>7.5284000000000004</v>
      </c>
      <c r="V2792" s="4" t="str">
        <f>INDEX(Regional_Lookup!$B$2:$B$5,MATCH('Sample - Superstore'!M2792,Regional_Lookup!$A$2:$A$5,0))</f>
        <v>David Johnson</v>
      </c>
      <c r="W2792" s="4">
        <f>INDEX(Regional_Lookup!$C$2:$C$5, MATCH('Sample - Superstore'!M2792,Regional_Lookup!$A$2:$A$5, 0))</f>
        <v>0.14000000000000001</v>
      </c>
      <c r="X2792" s="4">
        <f>U2792/R2792</f>
        <v>0.28999999999999998</v>
      </c>
      <c r="Y2792" s="4" t="str">
        <f>IF(X2792&gt;=W2792, "Yes", "No")</f>
        <v>Yes</v>
      </c>
      <c r="Z2792" s="4">
        <f>D2792-C2792</f>
        <v>1</v>
      </c>
      <c r="AA2792" s="4" t="str" cm="1">
        <f t="array" ref="AA2792">_xlfn.IFS(Z2792&lt;=2,"Fast",Z2792&gt;5, "Slow", AND(Z2792&gt;=3,Z2792&lt;=5),"Standard")</f>
        <v>Fast</v>
      </c>
    </row>
    <row r="2793" spans="1:27" x14ac:dyDescent="0.2">
      <c r="A2793" s="4">
        <v>2792</v>
      </c>
      <c r="B2793" s="4" t="s">
        <v>9342</v>
      </c>
      <c r="C2793" s="5">
        <v>41903</v>
      </c>
      <c r="D2793" s="5">
        <v>41904</v>
      </c>
      <c r="E2793" s="4" t="s">
        <v>89</v>
      </c>
      <c r="F2793" s="4" t="s">
        <v>3742</v>
      </c>
      <c r="G2793" s="4" t="s">
        <v>3741</v>
      </c>
      <c r="H2793" s="4" t="s">
        <v>50</v>
      </c>
      <c r="I2793" s="4" t="s">
        <v>17</v>
      </c>
      <c r="J2793" s="4" t="s">
        <v>936</v>
      </c>
      <c r="K2793" s="4" t="s">
        <v>935</v>
      </c>
      <c r="L2793" s="4">
        <v>68104</v>
      </c>
      <c r="M2793" s="4" t="s">
        <v>3</v>
      </c>
      <c r="N2793" s="4" t="s">
        <v>791</v>
      </c>
      <c r="O2793" s="4" t="s">
        <v>13</v>
      </c>
      <c r="P2793" s="4" t="s">
        <v>12</v>
      </c>
      <c r="Q2793" s="4" t="s">
        <v>790</v>
      </c>
      <c r="R2793" s="4">
        <v>36.270000000000003</v>
      </c>
      <c r="S2793" s="4">
        <v>3</v>
      </c>
      <c r="T2793" s="4">
        <v>0</v>
      </c>
      <c r="U2793" s="4">
        <v>10.881</v>
      </c>
      <c r="V2793" s="4" t="str">
        <f>INDEX(Regional_Lookup!$B$2:$B$5,MATCH('Sample - Superstore'!M2793,Regional_Lookup!$A$2:$A$5,0))</f>
        <v>David Johnson</v>
      </c>
      <c r="W2793" s="4">
        <f>INDEX(Regional_Lookup!$C$2:$C$5, MATCH('Sample - Superstore'!M2793,Regional_Lookup!$A$2:$A$5, 0))</f>
        <v>0.14000000000000001</v>
      </c>
      <c r="X2793" s="4">
        <f>U2793/R2793</f>
        <v>0.3</v>
      </c>
      <c r="Y2793" s="4" t="str">
        <f>IF(X2793&gt;=W2793, "Yes", "No")</f>
        <v>Yes</v>
      </c>
      <c r="Z2793" s="4">
        <f>D2793-C2793</f>
        <v>1</v>
      </c>
      <c r="AA2793" s="4" t="str" cm="1">
        <f t="array" ref="AA2793">_xlfn.IFS(Z2793&lt;=2,"Fast",Z2793&gt;5, "Slow", AND(Z2793&gt;=3,Z2793&lt;=5),"Standard")</f>
        <v>Fast</v>
      </c>
    </row>
    <row r="2794" spans="1:27" x14ac:dyDescent="0.2">
      <c r="A2794" s="4">
        <v>2793</v>
      </c>
      <c r="B2794" s="4" t="s">
        <v>9342</v>
      </c>
      <c r="C2794" s="5">
        <v>41903</v>
      </c>
      <c r="D2794" s="5">
        <v>41904</v>
      </c>
      <c r="E2794" s="4" t="s">
        <v>89</v>
      </c>
      <c r="F2794" s="4" t="s">
        <v>3742</v>
      </c>
      <c r="G2794" s="4" t="s">
        <v>3741</v>
      </c>
      <c r="H2794" s="4" t="s">
        <v>50</v>
      </c>
      <c r="I2794" s="4" t="s">
        <v>17</v>
      </c>
      <c r="J2794" s="4" t="s">
        <v>936</v>
      </c>
      <c r="K2794" s="4" t="s">
        <v>935</v>
      </c>
      <c r="L2794" s="4">
        <v>68104</v>
      </c>
      <c r="M2794" s="4" t="s">
        <v>3</v>
      </c>
      <c r="N2794" s="4" t="s">
        <v>6773</v>
      </c>
      <c r="O2794" s="4" t="s">
        <v>13</v>
      </c>
      <c r="P2794" s="4" t="s">
        <v>24</v>
      </c>
      <c r="Q2794" s="4" t="s">
        <v>6772</v>
      </c>
      <c r="R2794" s="4">
        <v>6.48</v>
      </c>
      <c r="S2794" s="4">
        <v>1</v>
      </c>
      <c r="T2794" s="4">
        <v>0</v>
      </c>
      <c r="U2794" s="4">
        <v>3.1103999999999998</v>
      </c>
      <c r="V2794" s="4" t="str">
        <f>INDEX(Regional_Lookup!$B$2:$B$5,MATCH('Sample - Superstore'!M2794,Regional_Lookup!$A$2:$A$5,0))</f>
        <v>David Johnson</v>
      </c>
      <c r="W2794" s="4">
        <f>INDEX(Regional_Lookup!$C$2:$C$5, MATCH('Sample - Superstore'!M2794,Regional_Lookup!$A$2:$A$5, 0))</f>
        <v>0.14000000000000001</v>
      </c>
      <c r="X2794" s="4">
        <f>U2794/R2794</f>
        <v>0.47999999999999993</v>
      </c>
      <c r="Y2794" s="4" t="str">
        <f>IF(X2794&gt;=W2794, "Yes", "No")</f>
        <v>Yes</v>
      </c>
      <c r="Z2794" s="4">
        <f>D2794-C2794</f>
        <v>1</v>
      </c>
      <c r="AA2794" s="4" t="str" cm="1">
        <f t="array" ref="AA2794">_xlfn.IFS(Z2794&lt;=2,"Fast",Z2794&gt;5, "Slow", AND(Z2794&gt;=3,Z2794&lt;=5),"Standard")</f>
        <v>Fast</v>
      </c>
    </row>
    <row r="2795" spans="1:27" x14ac:dyDescent="0.2">
      <c r="A2795" s="4">
        <v>2794</v>
      </c>
      <c r="B2795" s="4" t="s">
        <v>9341</v>
      </c>
      <c r="C2795" s="5">
        <v>41741</v>
      </c>
      <c r="D2795" s="5">
        <v>41746</v>
      </c>
      <c r="E2795" s="4" t="s">
        <v>29</v>
      </c>
      <c r="F2795" s="4" t="s">
        <v>4295</v>
      </c>
      <c r="G2795" s="4" t="s">
        <v>4294</v>
      </c>
      <c r="H2795" s="4" t="s">
        <v>50</v>
      </c>
      <c r="I2795" s="4" t="s">
        <v>17</v>
      </c>
      <c r="J2795" s="4" t="s">
        <v>6959</v>
      </c>
      <c r="K2795" s="4" t="s">
        <v>15</v>
      </c>
      <c r="L2795" s="4">
        <v>90278</v>
      </c>
      <c r="M2795" s="4" t="s">
        <v>9</v>
      </c>
      <c r="N2795" s="4" t="s">
        <v>3595</v>
      </c>
      <c r="O2795" s="4" t="s">
        <v>33</v>
      </c>
      <c r="P2795" s="4" t="s">
        <v>32</v>
      </c>
      <c r="Q2795" s="4" t="s">
        <v>3594</v>
      </c>
      <c r="R2795" s="4">
        <v>1075.088</v>
      </c>
      <c r="S2795" s="4">
        <v>14</v>
      </c>
      <c r="T2795" s="4">
        <v>0.2</v>
      </c>
      <c r="U2795" s="4">
        <v>94.0702</v>
      </c>
      <c r="V2795" s="4" t="str">
        <f>INDEX(Regional_Lookup!$B$2:$B$5,MATCH('Sample - Superstore'!M2795,Regional_Lookup!$A$2:$A$5,0))</f>
        <v>James Chen</v>
      </c>
      <c r="W2795" s="4">
        <f>INDEX(Regional_Lookup!$C$2:$C$5, MATCH('Sample - Superstore'!M2795,Regional_Lookup!$A$2:$A$5, 0))</f>
        <v>0.18</v>
      </c>
      <c r="X2795" s="4">
        <f>U2795/R2795</f>
        <v>8.7500000000000008E-2</v>
      </c>
      <c r="Y2795" s="4" t="str">
        <f>IF(X2795&gt;=W2795, "Yes", "No")</f>
        <v>No</v>
      </c>
      <c r="Z2795" s="4">
        <f>D2795-C2795</f>
        <v>5</v>
      </c>
      <c r="AA2795" s="4" t="str" cm="1">
        <f t="array" ref="AA2795">_xlfn.IFS(Z2795&lt;=2,"Fast",Z2795&gt;5, "Slow", AND(Z2795&gt;=3,Z2795&lt;=5),"Standard")</f>
        <v>Standard</v>
      </c>
    </row>
    <row r="2796" spans="1:27" x14ac:dyDescent="0.2">
      <c r="A2796" s="4">
        <v>2795</v>
      </c>
      <c r="B2796" s="4" t="s">
        <v>9341</v>
      </c>
      <c r="C2796" s="5">
        <v>41741</v>
      </c>
      <c r="D2796" s="5">
        <v>41746</v>
      </c>
      <c r="E2796" s="4" t="s">
        <v>29</v>
      </c>
      <c r="F2796" s="4" t="s">
        <v>4295</v>
      </c>
      <c r="G2796" s="4" t="s">
        <v>4294</v>
      </c>
      <c r="H2796" s="4" t="s">
        <v>50</v>
      </c>
      <c r="I2796" s="4" t="s">
        <v>17</v>
      </c>
      <c r="J2796" s="4" t="s">
        <v>6959</v>
      </c>
      <c r="K2796" s="4" t="s">
        <v>15</v>
      </c>
      <c r="L2796" s="4">
        <v>90278</v>
      </c>
      <c r="M2796" s="4" t="s">
        <v>9</v>
      </c>
      <c r="N2796" s="4" t="s">
        <v>1926</v>
      </c>
      <c r="O2796" s="4" t="s">
        <v>33</v>
      </c>
      <c r="P2796" s="4" t="s">
        <v>32</v>
      </c>
      <c r="Q2796" s="4" t="s">
        <v>1925</v>
      </c>
      <c r="R2796" s="4">
        <v>438.36799999999999</v>
      </c>
      <c r="S2796" s="4">
        <v>4</v>
      </c>
      <c r="T2796" s="4">
        <v>0.2</v>
      </c>
      <c r="U2796" s="4">
        <v>38.357199999999999</v>
      </c>
      <c r="V2796" s="4" t="str">
        <f>INDEX(Regional_Lookup!$B$2:$B$5,MATCH('Sample - Superstore'!M2796,Regional_Lookup!$A$2:$A$5,0))</f>
        <v>James Chen</v>
      </c>
      <c r="W2796" s="4">
        <f>INDEX(Regional_Lookup!$C$2:$C$5, MATCH('Sample - Superstore'!M2796,Regional_Lookup!$A$2:$A$5, 0))</f>
        <v>0.18</v>
      </c>
      <c r="X2796" s="4">
        <f>U2796/R2796</f>
        <v>8.7499999999999994E-2</v>
      </c>
      <c r="Y2796" s="4" t="str">
        <f>IF(X2796&gt;=W2796, "Yes", "No")</f>
        <v>No</v>
      </c>
      <c r="Z2796" s="4">
        <f>D2796-C2796</f>
        <v>5</v>
      </c>
      <c r="AA2796" s="4" t="str" cm="1">
        <f t="array" ref="AA2796">_xlfn.IFS(Z2796&lt;=2,"Fast",Z2796&gt;5, "Slow", AND(Z2796&gt;=3,Z2796&lt;=5),"Standard")</f>
        <v>Standard</v>
      </c>
    </row>
    <row r="2797" spans="1:27" x14ac:dyDescent="0.2">
      <c r="A2797" s="4">
        <v>2796</v>
      </c>
      <c r="B2797" s="4" t="s">
        <v>9341</v>
      </c>
      <c r="C2797" s="5">
        <v>41741</v>
      </c>
      <c r="D2797" s="5">
        <v>41746</v>
      </c>
      <c r="E2797" s="4" t="s">
        <v>29</v>
      </c>
      <c r="F2797" s="4" t="s">
        <v>4295</v>
      </c>
      <c r="G2797" s="4" t="s">
        <v>4294</v>
      </c>
      <c r="H2797" s="4" t="s">
        <v>50</v>
      </c>
      <c r="I2797" s="4" t="s">
        <v>17</v>
      </c>
      <c r="J2797" s="4" t="s">
        <v>6959</v>
      </c>
      <c r="K2797" s="4" t="s">
        <v>15</v>
      </c>
      <c r="L2797" s="4">
        <v>90278</v>
      </c>
      <c r="M2797" s="4" t="s">
        <v>9</v>
      </c>
      <c r="N2797" s="4" t="s">
        <v>1186</v>
      </c>
      <c r="O2797" s="4" t="s">
        <v>13</v>
      </c>
      <c r="P2797" s="4" t="s">
        <v>100</v>
      </c>
      <c r="Q2797" s="4" t="s">
        <v>1185</v>
      </c>
      <c r="R2797" s="4">
        <v>18.088000000000001</v>
      </c>
      <c r="S2797" s="4">
        <v>7</v>
      </c>
      <c r="T2797" s="4">
        <v>0.2</v>
      </c>
      <c r="U2797" s="4">
        <v>6.5568999999999997</v>
      </c>
      <c r="V2797" s="4" t="str">
        <f>INDEX(Regional_Lookup!$B$2:$B$5,MATCH('Sample - Superstore'!M2797,Regional_Lookup!$A$2:$A$5,0))</f>
        <v>James Chen</v>
      </c>
      <c r="W2797" s="4">
        <f>INDEX(Regional_Lookup!$C$2:$C$5, MATCH('Sample - Superstore'!M2797,Regional_Lookup!$A$2:$A$5, 0))</f>
        <v>0.18</v>
      </c>
      <c r="X2797" s="4">
        <f>U2797/R2797</f>
        <v>0.36249999999999999</v>
      </c>
      <c r="Y2797" s="4" t="str">
        <f>IF(X2797&gt;=W2797, "Yes", "No")</f>
        <v>Yes</v>
      </c>
      <c r="Z2797" s="4">
        <f>D2797-C2797</f>
        <v>5</v>
      </c>
      <c r="AA2797" s="4" t="str" cm="1">
        <f t="array" ref="AA2797">_xlfn.IFS(Z2797&lt;=2,"Fast",Z2797&gt;5, "Slow", AND(Z2797&gt;=3,Z2797&lt;=5),"Standard")</f>
        <v>Standard</v>
      </c>
    </row>
    <row r="2798" spans="1:27" x14ac:dyDescent="0.2">
      <c r="A2798" s="4">
        <v>2797</v>
      </c>
      <c r="B2798" s="4" t="s">
        <v>9341</v>
      </c>
      <c r="C2798" s="5">
        <v>41741</v>
      </c>
      <c r="D2798" s="5">
        <v>41746</v>
      </c>
      <c r="E2798" s="4" t="s">
        <v>29</v>
      </c>
      <c r="F2798" s="4" t="s">
        <v>4295</v>
      </c>
      <c r="G2798" s="4" t="s">
        <v>4294</v>
      </c>
      <c r="H2798" s="4" t="s">
        <v>50</v>
      </c>
      <c r="I2798" s="4" t="s">
        <v>17</v>
      </c>
      <c r="J2798" s="4" t="s">
        <v>6959</v>
      </c>
      <c r="K2798" s="4" t="s">
        <v>15</v>
      </c>
      <c r="L2798" s="4">
        <v>90278</v>
      </c>
      <c r="M2798" s="4" t="s">
        <v>9</v>
      </c>
      <c r="N2798" s="4" t="s">
        <v>2608</v>
      </c>
      <c r="O2798" s="4" t="s">
        <v>37</v>
      </c>
      <c r="P2798" s="4" t="s">
        <v>165</v>
      </c>
      <c r="Q2798" s="4" t="s">
        <v>2607</v>
      </c>
      <c r="R2798" s="4">
        <v>308.49900000000002</v>
      </c>
      <c r="S2798" s="4">
        <v>3</v>
      </c>
      <c r="T2798" s="4">
        <v>0.15</v>
      </c>
      <c r="U2798" s="4">
        <v>-18.146999999999998</v>
      </c>
      <c r="V2798" s="4" t="str">
        <f>INDEX(Regional_Lookup!$B$2:$B$5,MATCH('Sample - Superstore'!M2798,Regional_Lookup!$A$2:$A$5,0))</f>
        <v>James Chen</v>
      </c>
      <c r="W2798" s="4">
        <f>INDEX(Regional_Lookup!$C$2:$C$5, MATCH('Sample - Superstore'!M2798,Regional_Lookup!$A$2:$A$5, 0))</f>
        <v>0.18</v>
      </c>
      <c r="X2798" s="4">
        <f>U2798/R2798</f>
        <v>-5.8823529411764698E-2</v>
      </c>
      <c r="Y2798" s="4" t="str">
        <f>IF(X2798&gt;=W2798, "Yes", "No")</f>
        <v>No</v>
      </c>
      <c r="Z2798" s="4">
        <f>D2798-C2798</f>
        <v>5</v>
      </c>
      <c r="AA2798" s="4" t="str" cm="1">
        <f t="array" ref="AA2798">_xlfn.IFS(Z2798&lt;=2,"Fast",Z2798&gt;5, "Slow", AND(Z2798&gt;=3,Z2798&lt;=5),"Standard")</f>
        <v>Standard</v>
      </c>
    </row>
    <row r="2799" spans="1:27" x14ac:dyDescent="0.2">
      <c r="A2799" s="4">
        <v>2798</v>
      </c>
      <c r="B2799" s="4" t="s">
        <v>9340</v>
      </c>
      <c r="C2799" s="5">
        <v>43028</v>
      </c>
      <c r="D2799" s="5">
        <v>43035</v>
      </c>
      <c r="E2799" s="4" t="s">
        <v>29</v>
      </c>
      <c r="F2799" s="4" t="s">
        <v>4230</v>
      </c>
      <c r="G2799" s="4" t="s">
        <v>4229</v>
      </c>
      <c r="H2799" s="4" t="s">
        <v>18</v>
      </c>
      <c r="I2799" s="4" t="s">
        <v>17</v>
      </c>
      <c r="J2799" s="4" t="s">
        <v>6363</v>
      </c>
      <c r="K2799" s="4" t="s">
        <v>858</v>
      </c>
      <c r="L2799" s="4">
        <v>72209</v>
      </c>
      <c r="M2799" s="4" t="s">
        <v>7</v>
      </c>
      <c r="N2799" s="4" t="s">
        <v>3649</v>
      </c>
      <c r="O2799" s="4" t="s">
        <v>13</v>
      </c>
      <c r="P2799" s="4" t="s">
        <v>116</v>
      </c>
      <c r="Q2799" s="4" t="s">
        <v>3648</v>
      </c>
      <c r="R2799" s="4">
        <v>13.36</v>
      </c>
      <c r="S2799" s="4">
        <v>4</v>
      </c>
      <c r="T2799" s="4">
        <v>0</v>
      </c>
      <c r="U2799" s="4">
        <v>4.1416000000000004</v>
      </c>
      <c r="V2799" s="4" t="str">
        <f>INDEX(Regional_Lookup!$B$2:$B$5,MATCH('Sample - Superstore'!M2799,Regional_Lookup!$A$2:$A$5,0))</f>
        <v>Maria Santos</v>
      </c>
      <c r="W2799" s="4">
        <f>INDEX(Regional_Lookup!$C$2:$C$5, MATCH('Sample - Superstore'!M2799,Regional_Lookup!$A$2:$A$5, 0))</f>
        <v>0.15</v>
      </c>
      <c r="X2799" s="4">
        <f>U2799/R2799</f>
        <v>0.31000000000000005</v>
      </c>
      <c r="Y2799" s="4" t="str">
        <f>IF(X2799&gt;=W2799, "Yes", "No")</f>
        <v>Yes</v>
      </c>
      <c r="Z2799" s="4">
        <f>D2799-C2799</f>
        <v>7</v>
      </c>
      <c r="AA2799" s="4" t="str" cm="1">
        <f t="array" ref="AA2799">_xlfn.IFS(Z2799&lt;=2,"Fast",Z2799&gt;5, "Slow", AND(Z2799&gt;=3,Z2799&lt;=5),"Standard")</f>
        <v>Slow</v>
      </c>
    </row>
    <row r="2800" spans="1:27" x14ac:dyDescent="0.2">
      <c r="A2800" s="4">
        <v>2799</v>
      </c>
      <c r="B2800" s="4" t="s">
        <v>9340</v>
      </c>
      <c r="C2800" s="5">
        <v>43028</v>
      </c>
      <c r="D2800" s="5">
        <v>43035</v>
      </c>
      <c r="E2800" s="4" t="s">
        <v>29</v>
      </c>
      <c r="F2800" s="4" t="s">
        <v>4230</v>
      </c>
      <c r="G2800" s="4" t="s">
        <v>4229</v>
      </c>
      <c r="H2800" s="4" t="s">
        <v>18</v>
      </c>
      <c r="I2800" s="4" t="s">
        <v>17</v>
      </c>
      <c r="J2800" s="4" t="s">
        <v>6363</v>
      </c>
      <c r="K2800" s="4" t="s">
        <v>858</v>
      </c>
      <c r="L2800" s="4">
        <v>72209</v>
      </c>
      <c r="M2800" s="4" t="s">
        <v>7</v>
      </c>
      <c r="N2800" s="4" t="s">
        <v>4936</v>
      </c>
      <c r="O2800" s="4" t="s">
        <v>13</v>
      </c>
      <c r="P2800" s="4" t="s">
        <v>24</v>
      </c>
      <c r="Q2800" s="4" t="s">
        <v>4935</v>
      </c>
      <c r="R2800" s="4">
        <v>39.96</v>
      </c>
      <c r="S2800" s="4">
        <v>2</v>
      </c>
      <c r="T2800" s="4">
        <v>0</v>
      </c>
      <c r="U2800" s="4">
        <v>18.781199999999998</v>
      </c>
      <c r="V2800" s="4" t="str">
        <f>INDEX(Regional_Lookup!$B$2:$B$5,MATCH('Sample - Superstore'!M2800,Regional_Lookup!$A$2:$A$5,0))</f>
        <v>Maria Santos</v>
      </c>
      <c r="W2800" s="4">
        <f>INDEX(Regional_Lookup!$C$2:$C$5, MATCH('Sample - Superstore'!M2800,Regional_Lookup!$A$2:$A$5, 0))</f>
        <v>0.15</v>
      </c>
      <c r="X2800" s="4">
        <f>U2800/R2800</f>
        <v>0.47</v>
      </c>
      <c r="Y2800" s="4" t="str">
        <f>IF(X2800&gt;=W2800, "Yes", "No")</f>
        <v>Yes</v>
      </c>
      <c r="Z2800" s="4">
        <f>D2800-C2800</f>
        <v>7</v>
      </c>
      <c r="AA2800" s="4" t="str" cm="1">
        <f t="array" ref="AA2800">_xlfn.IFS(Z2800&lt;=2,"Fast",Z2800&gt;5, "Slow", AND(Z2800&gt;=3,Z2800&lt;=5),"Standard")</f>
        <v>Slow</v>
      </c>
    </row>
    <row r="2801" spans="1:27" x14ac:dyDescent="0.2">
      <c r="A2801" s="4">
        <v>2800</v>
      </c>
      <c r="B2801" s="4" t="s">
        <v>9340</v>
      </c>
      <c r="C2801" s="5">
        <v>43028</v>
      </c>
      <c r="D2801" s="5">
        <v>43035</v>
      </c>
      <c r="E2801" s="4" t="s">
        <v>29</v>
      </c>
      <c r="F2801" s="4" t="s">
        <v>4230</v>
      </c>
      <c r="G2801" s="4" t="s">
        <v>4229</v>
      </c>
      <c r="H2801" s="4" t="s">
        <v>18</v>
      </c>
      <c r="I2801" s="4" t="s">
        <v>17</v>
      </c>
      <c r="J2801" s="4" t="s">
        <v>6363</v>
      </c>
      <c r="K2801" s="4" t="s">
        <v>858</v>
      </c>
      <c r="L2801" s="4">
        <v>72209</v>
      </c>
      <c r="M2801" s="4" t="s">
        <v>7</v>
      </c>
      <c r="N2801" s="4" t="s">
        <v>2794</v>
      </c>
      <c r="O2801" s="4" t="s">
        <v>13</v>
      </c>
      <c r="P2801" s="4" t="s">
        <v>100</v>
      </c>
      <c r="Q2801" s="4" t="s">
        <v>2793</v>
      </c>
      <c r="R2801" s="4">
        <v>145.85</v>
      </c>
      <c r="S2801" s="4">
        <v>5</v>
      </c>
      <c r="T2801" s="4">
        <v>0</v>
      </c>
      <c r="U2801" s="4">
        <v>70.007999999999996</v>
      </c>
      <c r="V2801" s="4" t="str">
        <f>INDEX(Regional_Lookup!$B$2:$B$5,MATCH('Sample - Superstore'!M2801,Regional_Lookup!$A$2:$A$5,0))</f>
        <v>Maria Santos</v>
      </c>
      <c r="W2801" s="4">
        <f>INDEX(Regional_Lookup!$C$2:$C$5, MATCH('Sample - Superstore'!M2801,Regional_Lookup!$A$2:$A$5, 0))</f>
        <v>0.15</v>
      </c>
      <c r="X2801" s="4">
        <f>U2801/R2801</f>
        <v>0.48</v>
      </c>
      <c r="Y2801" s="4" t="str">
        <f>IF(X2801&gt;=W2801, "Yes", "No")</f>
        <v>Yes</v>
      </c>
      <c r="Z2801" s="4">
        <f>D2801-C2801</f>
        <v>7</v>
      </c>
      <c r="AA2801" s="4" t="str" cm="1">
        <f t="array" ref="AA2801">_xlfn.IFS(Z2801&lt;=2,"Fast",Z2801&gt;5, "Slow", AND(Z2801&gt;=3,Z2801&lt;=5),"Standard")</f>
        <v>Slow</v>
      </c>
    </row>
    <row r="2802" spans="1:27" x14ac:dyDescent="0.2">
      <c r="A2802" s="4">
        <v>2801</v>
      </c>
      <c r="B2802" s="4" t="s">
        <v>9339</v>
      </c>
      <c r="C2802" s="5">
        <v>42668</v>
      </c>
      <c r="D2802" s="5">
        <v>42671</v>
      </c>
      <c r="E2802" s="4" t="s">
        <v>89</v>
      </c>
      <c r="F2802" s="4" t="s">
        <v>5903</v>
      </c>
      <c r="G2802" s="4" t="s">
        <v>5902</v>
      </c>
      <c r="H2802" s="4" t="s">
        <v>50</v>
      </c>
      <c r="I2802" s="4" t="s">
        <v>17</v>
      </c>
      <c r="J2802" s="4" t="s">
        <v>42</v>
      </c>
      <c r="K2802" s="4" t="s">
        <v>41</v>
      </c>
      <c r="L2802" s="4">
        <v>33180</v>
      </c>
      <c r="M2802" s="4" t="s">
        <v>7</v>
      </c>
      <c r="N2802" s="4" t="s">
        <v>6159</v>
      </c>
      <c r="O2802" s="4" t="s">
        <v>33</v>
      </c>
      <c r="P2802" s="4" t="s">
        <v>32</v>
      </c>
      <c r="Q2802" s="4" t="s">
        <v>6158</v>
      </c>
      <c r="R2802" s="4">
        <v>783.96</v>
      </c>
      <c r="S2802" s="4">
        <v>5</v>
      </c>
      <c r="T2802" s="4">
        <v>0.2</v>
      </c>
      <c r="U2802" s="4">
        <v>78.396000000000001</v>
      </c>
      <c r="V2802" s="4" t="str">
        <f>INDEX(Regional_Lookup!$B$2:$B$5,MATCH('Sample - Superstore'!M2802,Regional_Lookup!$A$2:$A$5,0))</f>
        <v>Maria Santos</v>
      </c>
      <c r="W2802" s="4">
        <f>INDEX(Regional_Lookup!$C$2:$C$5, MATCH('Sample - Superstore'!M2802,Regional_Lookup!$A$2:$A$5, 0))</f>
        <v>0.15</v>
      </c>
      <c r="X2802" s="4">
        <f>U2802/R2802</f>
        <v>9.9999999999999992E-2</v>
      </c>
      <c r="Y2802" s="4" t="str">
        <f>IF(X2802&gt;=W2802, "Yes", "No")</f>
        <v>No</v>
      </c>
      <c r="Z2802" s="4">
        <f>D2802-C2802</f>
        <v>3</v>
      </c>
      <c r="AA2802" s="4" t="str" cm="1">
        <f t="array" ref="AA2802">_xlfn.IFS(Z2802&lt;=2,"Fast",Z2802&gt;5, "Slow", AND(Z2802&gt;=3,Z2802&lt;=5),"Standard")</f>
        <v>Standard</v>
      </c>
    </row>
    <row r="2803" spans="1:27" x14ac:dyDescent="0.2">
      <c r="A2803" s="4">
        <v>2802</v>
      </c>
      <c r="B2803" s="4" t="s">
        <v>9338</v>
      </c>
      <c r="C2803" s="5">
        <v>42309</v>
      </c>
      <c r="D2803" s="5">
        <v>42312</v>
      </c>
      <c r="E2803" s="4" t="s">
        <v>89</v>
      </c>
      <c r="F2803" s="4" t="s">
        <v>2460</v>
      </c>
      <c r="G2803" s="4" t="s">
        <v>2459</v>
      </c>
      <c r="H2803" s="4" t="s">
        <v>18</v>
      </c>
      <c r="I2803" s="4" t="s">
        <v>17</v>
      </c>
      <c r="J2803" s="4" t="s">
        <v>3621</v>
      </c>
      <c r="K2803" s="4" t="s">
        <v>691</v>
      </c>
      <c r="L2803" s="4">
        <v>97301</v>
      </c>
      <c r="M2803" s="4" t="s">
        <v>9</v>
      </c>
      <c r="N2803" s="4" t="s">
        <v>2850</v>
      </c>
      <c r="O2803" s="4" t="s">
        <v>13</v>
      </c>
      <c r="P2803" s="4" t="s">
        <v>116</v>
      </c>
      <c r="Q2803" s="4" t="s">
        <v>2849</v>
      </c>
      <c r="R2803" s="4">
        <v>7.88</v>
      </c>
      <c r="S2803" s="4">
        <v>1</v>
      </c>
      <c r="T2803" s="4">
        <v>0.2</v>
      </c>
      <c r="U2803" s="4">
        <v>1.7729999999999999</v>
      </c>
      <c r="V2803" s="4" t="str">
        <f>INDEX(Regional_Lookup!$B$2:$B$5,MATCH('Sample - Superstore'!M2803,Regional_Lookup!$A$2:$A$5,0))</f>
        <v>James Chen</v>
      </c>
      <c r="W2803" s="4">
        <f>INDEX(Regional_Lookup!$C$2:$C$5, MATCH('Sample - Superstore'!M2803,Regional_Lookup!$A$2:$A$5, 0))</f>
        <v>0.18</v>
      </c>
      <c r="X2803" s="4">
        <f>U2803/R2803</f>
        <v>0.22499999999999998</v>
      </c>
      <c r="Y2803" s="4" t="str">
        <f>IF(X2803&gt;=W2803, "Yes", "No")</f>
        <v>Yes</v>
      </c>
      <c r="Z2803" s="4">
        <f>D2803-C2803</f>
        <v>3</v>
      </c>
      <c r="AA2803" s="4" t="str" cm="1">
        <f t="array" ref="AA2803">_xlfn.IFS(Z2803&lt;=2,"Fast",Z2803&gt;5, "Slow", AND(Z2803&gt;=3,Z2803&lt;=5),"Standard")</f>
        <v>Standard</v>
      </c>
    </row>
    <row r="2804" spans="1:27" x14ac:dyDescent="0.2">
      <c r="A2804" s="4">
        <v>2803</v>
      </c>
      <c r="B2804" s="4" t="s">
        <v>9337</v>
      </c>
      <c r="C2804" s="5">
        <v>43042</v>
      </c>
      <c r="D2804" s="5">
        <v>43047</v>
      </c>
      <c r="E2804" s="4" t="s">
        <v>29</v>
      </c>
      <c r="F2804" s="4" t="s">
        <v>6554</v>
      </c>
      <c r="G2804" s="4" t="s">
        <v>6553</v>
      </c>
      <c r="H2804" s="4" t="s">
        <v>18</v>
      </c>
      <c r="I2804" s="4" t="s">
        <v>17</v>
      </c>
      <c r="J2804" s="4" t="s">
        <v>2786</v>
      </c>
      <c r="K2804" s="4" t="s">
        <v>2299</v>
      </c>
      <c r="L2804" s="4">
        <v>88001</v>
      </c>
      <c r="M2804" s="4" t="s">
        <v>9</v>
      </c>
      <c r="N2804" s="4" t="s">
        <v>3690</v>
      </c>
      <c r="O2804" s="4" t="s">
        <v>37</v>
      </c>
      <c r="P2804" s="4" t="s">
        <v>36</v>
      </c>
      <c r="Q2804" s="4" t="s">
        <v>3689</v>
      </c>
      <c r="R2804" s="4">
        <v>41.37</v>
      </c>
      <c r="S2804" s="4">
        <v>3</v>
      </c>
      <c r="T2804" s="4">
        <v>0</v>
      </c>
      <c r="U2804" s="4">
        <v>17.375399999999999</v>
      </c>
      <c r="V2804" s="4" t="str">
        <f>INDEX(Regional_Lookup!$B$2:$B$5,MATCH('Sample - Superstore'!M2804,Regional_Lookup!$A$2:$A$5,0))</f>
        <v>James Chen</v>
      </c>
      <c r="W2804" s="4">
        <f>INDEX(Regional_Lookup!$C$2:$C$5, MATCH('Sample - Superstore'!M2804,Regional_Lookup!$A$2:$A$5, 0))</f>
        <v>0.18</v>
      </c>
      <c r="X2804" s="4">
        <f>U2804/R2804</f>
        <v>0.42</v>
      </c>
      <c r="Y2804" s="4" t="str">
        <f>IF(X2804&gt;=W2804, "Yes", "No")</f>
        <v>Yes</v>
      </c>
      <c r="Z2804" s="4">
        <f>D2804-C2804</f>
        <v>5</v>
      </c>
      <c r="AA2804" s="4" t="str" cm="1">
        <f t="array" ref="AA2804">_xlfn.IFS(Z2804&lt;=2,"Fast",Z2804&gt;5, "Slow", AND(Z2804&gt;=3,Z2804&lt;=5),"Standard")</f>
        <v>Standard</v>
      </c>
    </row>
    <row r="2805" spans="1:27" x14ac:dyDescent="0.2">
      <c r="A2805" s="4">
        <v>2804</v>
      </c>
      <c r="B2805" s="4" t="s">
        <v>9336</v>
      </c>
      <c r="C2805" s="5">
        <v>42136</v>
      </c>
      <c r="D2805" s="5">
        <v>42140</v>
      </c>
      <c r="E2805" s="4" t="s">
        <v>29</v>
      </c>
      <c r="F2805" s="4" t="s">
        <v>1212</v>
      </c>
      <c r="G2805" s="4" t="s">
        <v>1211</v>
      </c>
      <c r="H2805" s="4" t="s">
        <v>18</v>
      </c>
      <c r="I2805" s="4" t="s">
        <v>17</v>
      </c>
      <c r="J2805" s="4" t="s">
        <v>248</v>
      </c>
      <c r="K2805" s="4" t="s">
        <v>15</v>
      </c>
      <c r="L2805" s="4">
        <v>94122</v>
      </c>
      <c r="M2805" s="4" t="s">
        <v>9</v>
      </c>
      <c r="N2805" s="4" t="s">
        <v>1786</v>
      </c>
      <c r="O2805" s="4" t="s">
        <v>13</v>
      </c>
      <c r="P2805" s="4" t="s">
        <v>24</v>
      </c>
      <c r="Q2805" s="4" t="s">
        <v>1785</v>
      </c>
      <c r="R2805" s="4">
        <v>12.84</v>
      </c>
      <c r="S2805" s="4">
        <v>3</v>
      </c>
      <c r="T2805" s="4">
        <v>0</v>
      </c>
      <c r="U2805" s="4">
        <v>5.7779999999999996</v>
      </c>
      <c r="V2805" s="4" t="str">
        <f>INDEX(Regional_Lookup!$B$2:$B$5,MATCH('Sample - Superstore'!M2805,Regional_Lookup!$A$2:$A$5,0))</f>
        <v>James Chen</v>
      </c>
      <c r="W2805" s="4">
        <f>INDEX(Regional_Lookup!$C$2:$C$5, MATCH('Sample - Superstore'!M2805,Regional_Lookup!$A$2:$A$5, 0))</f>
        <v>0.18</v>
      </c>
      <c r="X2805" s="4">
        <f>U2805/R2805</f>
        <v>0.44999999999999996</v>
      </c>
      <c r="Y2805" s="4" t="str">
        <f>IF(X2805&gt;=W2805, "Yes", "No")</f>
        <v>Yes</v>
      </c>
      <c r="Z2805" s="4">
        <f>D2805-C2805</f>
        <v>4</v>
      </c>
      <c r="AA2805" s="4" t="str" cm="1">
        <f t="array" ref="AA2805">_xlfn.IFS(Z2805&lt;=2,"Fast",Z2805&gt;5, "Slow", AND(Z2805&gt;=3,Z2805&lt;=5),"Standard")</f>
        <v>Standard</v>
      </c>
    </row>
    <row r="2806" spans="1:27" x14ac:dyDescent="0.2">
      <c r="A2806" s="4">
        <v>2805</v>
      </c>
      <c r="B2806" s="4" t="s">
        <v>9336</v>
      </c>
      <c r="C2806" s="5">
        <v>42136</v>
      </c>
      <c r="D2806" s="5">
        <v>42140</v>
      </c>
      <c r="E2806" s="4" t="s">
        <v>29</v>
      </c>
      <c r="F2806" s="4" t="s">
        <v>1212</v>
      </c>
      <c r="G2806" s="4" t="s">
        <v>1211</v>
      </c>
      <c r="H2806" s="4" t="s">
        <v>18</v>
      </c>
      <c r="I2806" s="4" t="s">
        <v>17</v>
      </c>
      <c r="J2806" s="4" t="s">
        <v>248</v>
      </c>
      <c r="K2806" s="4" t="s">
        <v>15</v>
      </c>
      <c r="L2806" s="4">
        <v>94122</v>
      </c>
      <c r="M2806" s="4" t="s">
        <v>9</v>
      </c>
      <c r="N2806" s="4" t="s">
        <v>4844</v>
      </c>
      <c r="O2806" s="4" t="s">
        <v>13</v>
      </c>
      <c r="P2806" s="4" t="s">
        <v>24</v>
      </c>
      <c r="Q2806" s="4" t="s">
        <v>4843</v>
      </c>
      <c r="R2806" s="4">
        <v>25.68</v>
      </c>
      <c r="S2806" s="4">
        <v>6</v>
      </c>
      <c r="T2806" s="4">
        <v>0</v>
      </c>
      <c r="U2806" s="4">
        <v>11.555999999999999</v>
      </c>
      <c r="V2806" s="4" t="str">
        <f>INDEX(Regional_Lookup!$B$2:$B$5,MATCH('Sample - Superstore'!M2806,Regional_Lookup!$A$2:$A$5,0))</f>
        <v>James Chen</v>
      </c>
      <c r="W2806" s="4">
        <f>INDEX(Regional_Lookup!$C$2:$C$5, MATCH('Sample - Superstore'!M2806,Regional_Lookup!$A$2:$A$5, 0))</f>
        <v>0.18</v>
      </c>
      <c r="X2806" s="4">
        <f>U2806/R2806</f>
        <v>0.44999999999999996</v>
      </c>
      <c r="Y2806" s="4" t="str">
        <f>IF(X2806&gt;=W2806, "Yes", "No")</f>
        <v>Yes</v>
      </c>
      <c r="Z2806" s="4">
        <f>D2806-C2806</f>
        <v>4</v>
      </c>
      <c r="AA2806" s="4" t="str" cm="1">
        <f t="array" ref="AA2806">_xlfn.IFS(Z2806&lt;=2,"Fast",Z2806&gt;5, "Slow", AND(Z2806&gt;=3,Z2806&lt;=5),"Standard")</f>
        <v>Standard</v>
      </c>
    </row>
    <row r="2807" spans="1:27" x14ac:dyDescent="0.2">
      <c r="A2807" s="4">
        <v>2806</v>
      </c>
      <c r="B2807" s="4" t="s">
        <v>9335</v>
      </c>
      <c r="C2807" s="5">
        <v>42254</v>
      </c>
      <c r="D2807" s="5">
        <v>42258</v>
      </c>
      <c r="E2807" s="4" t="s">
        <v>29</v>
      </c>
      <c r="F2807" s="4" t="s">
        <v>6222</v>
      </c>
      <c r="G2807" s="4" t="s">
        <v>6221</v>
      </c>
      <c r="H2807" s="4" t="s">
        <v>18</v>
      </c>
      <c r="I2807" s="4" t="s">
        <v>17</v>
      </c>
      <c r="J2807" s="4" t="s">
        <v>4421</v>
      </c>
      <c r="K2807" s="4" t="s">
        <v>123</v>
      </c>
      <c r="L2807" s="4">
        <v>79907</v>
      </c>
      <c r="M2807" s="4" t="s">
        <v>3</v>
      </c>
      <c r="N2807" s="4" t="s">
        <v>1634</v>
      </c>
      <c r="O2807" s="4" t="s">
        <v>37</v>
      </c>
      <c r="P2807" s="4" t="s">
        <v>221</v>
      </c>
      <c r="Q2807" s="4" t="s">
        <v>1633</v>
      </c>
      <c r="R2807" s="4">
        <v>47.515999999999998</v>
      </c>
      <c r="S2807" s="4">
        <v>2</v>
      </c>
      <c r="T2807" s="4">
        <v>0.3</v>
      </c>
      <c r="U2807" s="4">
        <v>-2.0364</v>
      </c>
      <c r="V2807" s="4" t="str">
        <f>INDEX(Regional_Lookup!$B$2:$B$5,MATCH('Sample - Superstore'!M2807,Regional_Lookup!$A$2:$A$5,0))</f>
        <v>David Johnson</v>
      </c>
      <c r="W2807" s="4">
        <f>INDEX(Regional_Lookup!$C$2:$C$5, MATCH('Sample - Superstore'!M2807,Regional_Lookup!$A$2:$A$5, 0))</f>
        <v>0.14000000000000001</v>
      </c>
      <c r="X2807" s="4">
        <f>U2807/R2807</f>
        <v>-4.2857142857142858E-2</v>
      </c>
      <c r="Y2807" s="4" t="str">
        <f>IF(X2807&gt;=W2807, "Yes", "No")</f>
        <v>No</v>
      </c>
      <c r="Z2807" s="4">
        <f>D2807-C2807</f>
        <v>4</v>
      </c>
      <c r="AA2807" s="4" t="str" cm="1">
        <f t="array" ref="AA2807">_xlfn.IFS(Z2807&lt;=2,"Fast",Z2807&gt;5, "Slow", AND(Z2807&gt;=3,Z2807&lt;=5),"Standard")</f>
        <v>Standard</v>
      </c>
    </row>
    <row r="2808" spans="1:27" x14ac:dyDescent="0.2">
      <c r="A2808" s="4">
        <v>2807</v>
      </c>
      <c r="B2808" s="4" t="s">
        <v>9334</v>
      </c>
      <c r="C2808" s="5">
        <v>42210</v>
      </c>
      <c r="D2808" s="5">
        <v>42212</v>
      </c>
      <c r="E2808" s="4" t="s">
        <v>21</v>
      </c>
      <c r="F2808" s="4" t="s">
        <v>2541</v>
      </c>
      <c r="G2808" s="4" t="s">
        <v>2540</v>
      </c>
      <c r="H2808" s="4" t="s">
        <v>18</v>
      </c>
      <c r="I2808" s="4" t="s">
        <v>17</v>
      </c>
      <c r="J2808" s="4" t="s">
        <v>234</v>
      </c>
      <c r="K2808" s="4" t="s">
        <v>233</v>
      </c>
      <c r="L2808" s="4">
        <v>98115</v>
      </c>
      <c r="M2808" s="4" t="s">
        <v>9</v>
      </c>
      <c r="N2808" s="4" t="s">
        <v>5043</v>
      </c>
      <c r="O2808" s="4" t="s">
        <v>13</v>
      </c>
      <c r="P2808" s="4" t="s">
        <v>109</v>
      </c>
      <c r="Q2808" s="4" t="s">
        <v>5042</v>
      </c>
      <c r="R2808" s="4">
        <v>9.42</v>
      </c>
      <c r="S2808" s="4">
        <v>2</v>
      </c>
      <c r="T2808" s="4">
        <v>0</v>
      </c>
      <c r="U2808" s="4">
        <v>0.47099999999999997</v>
      </c>
      <c r="V2808" s="4" t="str">
        <f>INDEX(Regional_Lookup!$B$2:$B$5,MATCH('Sample - Superstore'!M2808,Regional_Lookup!$A$2:$A$5,0))</f>
        <v>James Chen</v>
      </c>
      <c r="W2808" s="4">
        <f>INDEX(Regional_Lookup!$C$2:$C$5, MATCH('Sample - Superstore'!M2808,Regional_Lookup!$A$2:$A$5, 0))</f>
        <v>0.18</v>
      </c>
      <c r="X2808" s="4">
        <f>U2808/R2808</f>
        <v>4.9999999999999996E-2</v>
      </c>
      <c r="Y2808" s="4" t="str">
        <f>IF(X2808&gt;=W2808, "Yes", "No")</f>
        <v>No</v>
      </c>
      <c r="Z2808" s="4">
        <f>D2808-C2808</f>
        <v>2</v>
      </c>
      <c r="AA2808" s="4" t="str" cm="1">
        <f t="array" ref="AA2808">_xlfn.IFS(Z2808&lt;=2,"Fast",Z2808&gt;5, "Slow", AND(Z2808&gt;=3,Z2808&lt;=5),"Standard")</f>
        <v>Fast</v>
      </c>
    </row>
    <row r="2809" spans="1:27" x14ac:dyDescent="0.2">
      <c r="A2809" s="4">
        <v>2808</v>
      </c>
      <c r="B2809" s="4" t="s">
        <v>9334</v>
      </c>
      <c r="C2809" s="5">
        <v>42210</v>
      </c>
      <c r="D2809" s="5">
        <v>42212</v>
      </c>
      <c r="E2809" s="4" t="s">
        <v>21</v>
      </c>
      <c r="F2809" s="4" t="s">
        <v>2541</v>
      </c>
      <c r="G2809" s="4" t="s">
        <v>2540</v>
      </c>
      <c r="H2809" s="4" t="s">
        <v>18</v>
      </c>
      <c r="I2809" s="4" t="s">
        <v>17</v>
      </c>
      <c r="J2809" s="4" t="s">
        <v>234</v>
      </c>
      <c r="K2809" s="4" t="s">
        <v>233</v>
      </c>
      <c r="L2809" s="4">
        <v>98115</v>
      </c>
      <c r="M2809" s="4" t="s">
        <v>9</v>
      </c>
      <c r="N2809" s="4" t="s">
        <v>4649</v>
      </c>
      <c r="O2809" s="4" t="s">
        <v>13</v>
      </c>
      <c r="P2809" s="4" t="s">
        <v>24</v>
      </c>
      <c r="Q2809" s="4" t="s">
        <v>4648</v>
      </c>
      <c r="R2809" s="4">
        <v>12.96</v>
      </c>
      <c r="S2809" s="4">
        <v>2</v>
      </c>
      <c r="T2809" s="4">
        <v>0</v>
      </c>
      <c r="U2809" s="4">
        <v>6.2207999999999997</v>
      </c>
      <c r="V2809" s="4" t="str">
        <f>INDEX(Regional_Lookup!$B$2:$B$5,MATCH('Sample - Superstore'!M2809,Regional_Lookup!$A$2:$A$5,0))</f>
        <v>James Chen</v>
      </c>
      <c r="W2809" s="4">
        <f>INDEX(Regional_Lookup!$C$2:$C$5, MATCH('Sample - Superstore'!M2809,Regional_Lookup!$A$2:$A$5, 0))</f>
        <v>0.18</v>
      </c>
      <c r="X2809" s="4">
        <f>U2809/R2809</f>
        <v>0.47999999999999993</v>
      </c>
      <c r="Y2809" s="4" t="str">
        <f>IF(X2809&gt;=W2809, "Yes", "No")</f>
        <v>Yes</v>
      </c>
      <c r="Z2809" s="4">
        <f>D2809-C2809</f>
        <v>2</v>
      </c>
      <c r="AA2809" s="4" t="str" cm="1">
        <f t="array" ref="AA2809">_xlfn.IFS(Z2809&lt;=2,"Fast",Z2809&gt;5, "Slow", AND(Z2809&gt;=3,Z2809&lt;=5),"Standard")</f>
        <v>Fast</v>
      </c>
    </row>
    <row r="2810" spans="1:27" x14ac:dyDescent="0.2">
      <c r="A2810" s="4">
        <v>2809</v>
      </c>
      <c r="B2810" s="4" t="s">
        <v>9334</v>
      </c>
      <c r="C2810" s="5">
        <v>42210</v>
      </c>
      <c r="D2810" s="5">
        <v>42212</v>
      </c>
      <c r="E2810" s="4" t="s">
        <v>21</v>
      </c>
      <c r="F2810" s="4" t="s">
        <v>2541</v>
      </c>
      <c r="G2810" s="4" t="s">
        <v>2540</v>
      </c>
      <c r="H2810" s="4" t="s">
        <v>18</v>
      </c>
      <c r="I2810" s="4" t="s">
        <v>17</v>
      </c>
      <c r="J2810" s="4" t="s">
        <v>234</v>
      </c>
      <c r="K2810" s="4" t="s">
        <v>233</v>
      </c>
      <c r="L2810" s="4">
        <v>98115</v>
      </c>
      <c r="M2810" s="4" t="s">
        <v>9</v>
      </c>
      <c r="N2810" s="4" t="s">
        <v>1243</v>
      </c>
      <c r="O2810" s="4" t="s">
        <v>37</v>
      </c>
      <c r="P2810" s="4" t="s">
        <v>165</v>
      </c>
      <c r="Q2810" s="4" t="s">
        <v>3751</v>
      </c>
      <c r="R2810" s="4">
        <v>704.9</v>
      </c>
      <c r="S2810" s="4">
        <v>5</v>
      </c>
      <c r="T2810" s="4">
        <v>0</v>
      </c>
      <c r="U2810" s="4">
        <v>56.392000000000003</v>
      </c>
      <c r="V2810" s="4" t="str">
        <f>INDEX(Regional_Lookup!$B$2:$B$5,MATCH('Sample - Superstore'!M2810,Regional_Lookup!$A$2:$A$5,0))</f>
        <v>James Chen</v>
      </c>
      <c r="W2810" s="4">
        <f>INDEX(Regional_Lookup!$C$2:$C$5, MATCH('Sample - Superstore'!M2810,Regional_Lookup!$A$2:$A$5, 0))</f>
        <v>0.18</v>
      </c>
      <c r="X2810" s="4">
        <f>U2810/R2810</f>
        <v>0.08</v>
      </c>
      <c r="Y2810" s="4" t="str">
        <f>IF(X2810&gt;=W2810, "Yes", "No")</f>
        <v>No</v>
      </c>
      <c r="Z2810" s="4">
        <f>D2810-C2810</f>
        <v>2</v>
      </c>
      <c r="AA2810" s="4" t="str" cm="1">
        <f t="array" ref="AA2810">_xlfn.IFS(Z2810&lt;=2,"Fast",Z2810&gt;5, "Slow", AND(Z2810&gt;=3,Z2810&lt;=5),"Standard")</f>
        <v>Fast</v>
      </c>
    </row>
    <row r="2811" spans="1:27" x14ac:dyDescent="0.2">
      <c r="A2811" s="4">
        <v>2810</v>
      </c>
      <c r="B2811" s="4" t="s">
        <v>9334</v>
      </c>
      <c r="C2811" s="5">
        <v>42210</v>
      </c>
      <c r="D2811" s="5">
        <v>42212</v>
      </c>
      <c r="E2811" s="4" t="s">
        <v>21</v>
      </c>
      <c r="F2811" s="4" t="s">
        <v>2541</v>
      </c>
      <c r="G2811" s="4" t="s">
        <v>2540</v>
      </c>
      <c r="H2811" s="4" t="s">
        <v>18</v>
      </c>
      <c r="I2811" s="4" t="s">
        <v>17</v>
      </c>
      <c r="J2811" s="4" t="s">
        <v>234</v>
      </c>
      <c r="K2811" s="4" t="s">
        <v>233</v>
      </c>
      <c r="L2811" s="4">
        <v>98115</v>
      </c>
      <c r="M2811" s="4" t="s">
        <v>9</v>
      </c>
      <c r="N2811" s="4" t="s">
        <v>864</v>
      </c>
      <c r="O2811" s="4" t="s">
        <v>37</v>
      </c>
      <c r="P2811" s="4" t="s">
        <v>221</v>
      </c>
      <c r="Q2811" s="4" t="s">
        <v>863</v>
      </c>
      <c r="R2811" s="4">
        <v>561.56799999999998</v>
      </c>
      <c r="S2811" s="4">
        <v>2</v>
      </c>
      <c r="T2811" s="4">
        <v>0.2</v>
      </c>
      <c r="U2811" s="4">
        <v>28.078399999999998</v>
      </c>
      <c r="V2811" s="4" t="str">
        <f>INDEX(Regional_Lookup!$B$2:$B$5,MATCH('Sample - Superstore'!M2811,Regional_Lookup!$A$2:$A$5,0))</f>
        <v>James Chen</v>
      </c>
      <c r="W2811" s="4">
        <f>INDEX(Regional_Lookup!$C$2:$C$5, MATCH('Sample - Superstore'!M2811,Regional_Lookup!$A$2:$A$5, 0))</f>
        <v>0.18</v>
      </c>
      <c r="X2811" s="4">
        <f>U2811/R2811</f>
        <v>4.9999999999999996E-2</v>
      </c>
      <c r="Y2811" s="4" t="str">
        <f>IF(X2811&gt;=W2811, "Yes", "No")</f>
        <v>No</v>
      </c>
      <c r="Z2811" s="4">
        <f>D2811-C2811</f>
        <v>2</v>
      </c>
      <c r="AA2811" s="4" t="str" cm="1">
        <f t="array" ref="AA2811">_xlfn.IFS(Z2811&lt;=2,"Fast",Z2811&gt;5, "Slow", AND(Z2811&gt;=3,Z2811&lt;=5),"Standard")</f>
        <v>Fast</v>
      </c>
    </row>
    <row r="2812" spans="1:27" x14ac:dyDescent="0.2">
      <c r="A2812" s="4">
        <v>2811</v>
      </c>
      <c r="B2812" s="4" t="s">
        <v>9333</v>
      </c>
      <c r="C2812" s="5">
        <v>42324</v>
      </c>
      <c r="D2812" s="5">
        <v>42326</v>
      </c>
      <c r="E2812" s="4" t="s">
        <v>21</v>
      </c>
      <c r="F2812" s="4" t="s">
        <v>407</v>
      </c>
      <c r="G2812" s="4" t="s">
        <v>406</v>
      </c>
      <c r="H2812" s="4" t="s">
        <v>102</v>
      </c>
      <c r="I2812" s="4" t="s">
        <v>17</v>
      </c>
      <c r="J2812" s="4" t="s">
        <v>429</v>
      </c>
      <c r="K2812" s="4" t="s">
        <v>428</v>
      </c>
      <c r="L2812" s="4">
        <v>53209</v>
      </c>
      <c r="M2812" s="4" t="s">
        <v>3</v>
      </c>
      <c r="N2812" s="4" t="s">
        <v>1609</v>
      </c>
      <c r="O2812" s="4" t="s">
        <v>13</v>
      </c>
      <c r="P2812" s="4" t="s">
        <v>24</v>
      </c>
      <c r="Q2812" s="4" t="s">
        <v>1608</v>
      </c>
      <c r="R2812" s="4">
        <v>179.82</v>
      </c>
      <c r="S2812" s="4">
        <v>9</v>
      </c>
      <c r="T2812" s="4">
        <v>0</v>
      </c>
      <c r="U2812" s="4">
        <v>84.5154</v>
      </c>
      <c r="V2812" s="4" t="str">
        <f>INDEX(Regional_Lookup!$B$2:$B$5,MATCH('Sample - Superstore'!M2812,Regional_Lookup!$A$2:$A$5,0))</f>
        <v>David Johnson</v>
      </c>
      <c r="W2812" s="4">
        <f>INDEX(Regional_Lookup!$C$2:$C$5, MATCH('Sample - Superstore'!M2812,Regional_Lookup!$A$2:$A$5, 0))</f>
        <v>0.14000000000000001</v>
      </c>
      <c r="X2812" s="4">
        <f>U2812/R2812</f>
        <v>0.47000000000000003</v>
      </c>
      <c r="Y2812" s="4" t="str">
        <f>IF(X2812&gt;=W2812, "Yes", "No")</f>
        <v>Yes</v>
      </c>
      <c r="Z2812" s="4">
        <f>D2812-C2812</f>
        <v>2</v>
      </c>
      <c r="AA2812" s="4" t="str" cm="1">
        <f t="array" ref="AA2812">_xlfn.IFS(Z2812&lt;=2,"Fast",Z2812&gt;5, "Slow", AND(Z2812&gt;=3,Z2812&lt;=5),"Standard")</f>
        <v>Fast</v>
      </c>
    </row>
    <row r="2813" spans="1:27" x14ac:dyDescent="0.2">
      <c r="A2813" s="4">
        <v>2812</v>
      </c>
      <c r="B2813" s="4" t="s">
        <v>9333</v>
      </c>
      <c r="C2813" s="5">
        <v>42324</v>
      </c>
      <c r="D2813" s="5">
        <v>42326</v>
      </c>
      <c r="E2813" s="4" t="s">
        <v>21</v>
      </c>
      <c r="F2813" s="4" t="s">
        <v>407</v>
      </c>
      <c r="G2813" s="4" t="s">
        <v>406</v>
      </c>
      <c r="H2813" s="4" t="s">
        <v>102</v>
      </c>
      <c r="I2813" s="4" t="s">
        <v>17</v>
      </c>
      <c r="J2813" s="4" t="s">
        <v>429</v>
      </c>
      <c r="K2813" s="4" t="s">
        <v>428</v>
      </c>
      <c r="L2813" s="4">
        <v>53209</v>
      </c>
      <c r="M2813" s="4" t="s">
        <v>3</v>
      </c>
      <c r="N2813" s="4" t="s">
        <v>674</v>
      </c>
      <c r="O2813" s="4" t="s">
        <v>37</v>
      </c>
      <c r="P2813" s="4" t="s">
        <v>36</v>
      </c>
      <c r="Q2813" s="4" t="s">
        <v>673</v>
      </c>
      <c r="R2813" s="4">
        <v>185.58</v>
      </c>
      <c r="S2813" s="4">
        <v>6</v>
      </c>
      <c r="T2813" s="4">
        <v>0</v>
      </c>
      <c r="U2813" s="4">
        <v>76.087800000000001</v>
      </c>
      <c r="V2813" s="4" t="str">
        <f>INDEX(Regional_Lookup!$B$2:$B$5,MATCH('Sample - Superstore'!M2813,Regional_Lookup!$A$2:$A$5,0))</f>
        <v>David Johnson</v>
      </c>
      <c r="W2813" s="4">
        <f>INDEX(Regional_Lookup!$C$2:$C$5, MATCH('Sample - Superstore'!M2813,Regional_Lookup!$A$2:$A$5, 0))</f>
        <v>0.14000000000000001</v>
      </c>
      <c r="X2813" s="4">
        <f>U2813/R2813</f>
        <v>0.41</v>
      </c>
      <c r="Y2813" s="4" t="str">
        <f>IF(X2813&gt;=W2813, "Yes", "No")</f>
        <v>Yes</v>
      </c>
      <c r="Z2813" s="4">
        <f>D2813-C2813</f>
        <v>2</v>
      </c>
      <c r="AA2813" s="4" t="str" cm="1">
        <f t="array" ref="AA2813">_xlfn.IFS(Z2813&lt;=2,"Fast",Z2813&gt;5, "Slow", AND(Z2813&gt;=3,Z2813&lt;=5),"Standard")</f>
        <v>Fast</v>
      </c>
    </row>
    <row r="2814" spans="1:27" x14ac:dyDescent="0.2">
      <c r="A2814" s="4">
        <v>2813</v>
      </c>
      <c r="B2814" s="4" t="s">
        <v>9333</v>
      </c>
      <c r="C2814" s="5">
        <v>42324</v>
      </c>
      <c r="D2814" s="5">
        <v>42326</v>
      </c>
      <c r="E2814" s="4" t="s">
        <v>21</v>
      </c>
      <c r="F2814" s="4" t="s">
        <v>407</v>
      </c>
      <c r="G2814" s="4" t="s">
        <v>406</v>
      </c>
      <c r="H2814" s="4" t="s">
        <v>102</v>
      </c>
      <c r="I2814" s="4" t="s">
        <v>17</v>
      </c>
      <c r="J2814" s="4" t="s">
        <v>429</v>
      </c>
      <c r="K2814" s="4" t="s">
        <v>428</v>
      </c>
      <c r="L2814" s="4">
        <v>53209</v>
      </c>
      <c r="M2814" s="4" t="s">
        <v>3</v>
      </c>
      <c r="N2814" s="4" t="s">
        <v>3924</v>
      </c>
      <c r="O2814" s="4" t="s">
        <v>37</v>
      </c>
      <c r="P2814" s="4" t="s">
        <v>92</v>
      </c>
      <c r="Q2814" s="4" t="s">
        <v>3923</v>
      </c>
      <c r="R2814" s="4">
        <v>214.11</v>
      </c>
      <c r="S2814" s="4">
        <v>3</v>
      </c>
      <c r="T2814" s="4">
        <v>0</v>
      </c>
      <c r="U2814" s="4">
        <v>36.398699999999998</v>
      </c>
      <c r="V2814" s="4" t="str">
        <f>INDEX(Regional_Lookup!$B$2:$B$5,MATCH('Sample - Superstore'!M2814,Regional_Lookup!$A$2:$A$5,0))</f>
        <v>David Johnson</v>
      </c>
      <c r="W2814" s="4">
        <f>INDEX(Regional_Lookup!$C$2:$C$5, MATCH('Sample - Superstore'!M2814,Regional_Lookup!$A$2:$A$5, 0))</f>
        <v>0.14000000000000001</v>
      </c>
      <c r="X2814" s="4">
        <f>U2814/R2814</f>
        <v>0.16999999999999998</v>
      </c>
      <c r="Y2814" s="4" t="str">
        <f>IF(X2814&gt;=W2814, "Yes", "No")</f>
        <v>Yes</v>
      </c>
      <c r="Z2814" s="4">
        <f>D2814-C2814</f>
        <v>2</v>
      </c>
      <c r="AA2814" s="4" t="str" cm="1">
        <f t="array" ref="AA2814">_xlfn.IFS(Z2814&lt;=2,"Fast",Z2814&gt;5, "Slow", AND(Z2814&gt;=3,Z2814&lt;=5),"Standard")</f>
        <v>Fast</v>
      </c>
    </row>
    <row r="2815" spans="1:27" x14ac:dyDescent="0.2">
      <c r="A2815" s="4">
        <v>2814</v>
      </c>
      <c r="B2815" s="4" t="s">
        <v>9333</v>
      </c>
      <c r="C2815" s="5">
        <v>42324</v>
      </c>
      <c r="D2815" s="5">
        <v>42326</v>
      </c>
      <c r="E2815" s="4" t="s">
        <v>21</v>
      </c>
      <c r="F2815" s="4" t="s">
        <v>407</v>
      </c>
      <c r="G2815" s="4" t="s">
        <v>406</v>
      </c>
      <c r="H2815" s="4" t="s">
        <v>102</v>
      </c>
      <c r="I2815" s="4" t="s">
        <v>17</v>
      </c>
      <c r="J2815" s="4" t="s">
        <v>429</v>
      </c>
      <c r="K2815" s="4" t="s">
        <v>428</v>
      </c>
      <c r="L2815" s="4">
        <v>53209</v>
      </c>
      <c r="M2815" s="4" t="s">
        <v>3</v>
      </c>
      <c r="N2815" s="4" t="s">
        <v>5627</v>
      </c>
      <c r="O2815" s="4" t="s">
        <v>33</v>
      </c>
      <c r="P2815" s="4" t="s">
        <v>55</v>
      </c>
      <c r="Q2815" s="4" t="s">
        <v>5626</v>
      </c>
      <c r="R2815" s="4">
        <v>999.96</v>
      </c>
      <c r="S2815" s="4">
        <v>4</v>
      </c>
      <c r="T2815" s="4">
        <v>0</v>
      </c>
      <c r="U2815" s="4">
        <v>229.99080000000001</v>
      </c>
      <c r="V2815" s="4" t="str">
        <f>INDEX(Regional_Lookup!$B$2:$B$5,MATCH('Sample - Superstore'!M2815,Regional_Lookup!$A$2:$A$5,0))</f>
        <v>David Johnson</v>
      </c>
      <c r="W2815" s="4">
        <f>INDEX(Regional_Lookup!$C$2:$C$5, MATCH('Sample - Superstore'!M2815,Regional_Lookup!$A$2:$A$5, 0))</f>
        <v>0.14000000000000001</v>
      </c>
      <c r="X2815" s="4">
        <f>U2815/R2815</f>
        <v>0.23</v>
      </c>
      <c r="Y2815" s="4" t="str">
        <f>IF(X2815&gt;=W2815, "Yes", "No")</f>
        <v>Yes</v>
      </c>
      <c r="Z2815" s="4">
        <f>D2815-C2815</f>
        <v>2</v>
      </c>
      <c r="AA2815" s="4" t="str" cm="1">
        <f t="array" ref="AA2815">_xlfn.IFS(Z2815&lt;=2,"Fast",Z2815&gt;5, "Slow", AND(Z2815&gt;=3,Z2815&lt;=5),"Standard")</f>
        <v>Fast</v>
      </c>
    </row>
    <row r="2816" spans="1:27" x14ac:dyDescent="0.2">
      <c r="A2816" s="4">
        <v>2815</v>
      </c>
      <c r="B2816" s="4" t="s">
        <v>9333</v>
      </c>
      <c r="C2816" s="5">
        <v>42324</v>
      </c>
      <c r="D2816" s="5">
        <v>42326</v>
      </c>
      <c r="E2816" s="4" t="s">
        <v>21</v>
      </c>
      <c r="F2816" s="4" t="s">
        <v>407</v>
      </c>
      <c r="G2816" s="4" t="s">
        <v>406</v>
      </c>
      <c r="H2816" s="4" t="s">
        <v>102</v>
      </c>
      <c r="I2816" s="4" t="s">
        <v>17</v>
      </c>
      <c r="J2816" s="4" t="s">
        <v>429</v>
      </c>
      <c r="K2816" s="4" t="s">
        <v>428</v>
      </c>
      <c r="L2816" s="4">
        <v>53209</v>
      </c>
      <c r="M2816" s="4" t="s">
        <v>3</v>
      </c>
      <c r="N2816" s="4" t="s">
        <v>2355</v>
      </c>
      <c r="O2816" s="4" t="s">
        <v>37</v>
      </c>
      <c r="P2816" s="4" t="s">
        <v>92</v>
      </c>
      <c r="Q2816" s="4" t="s">
        <v>2354</v>
      </c>
      <c r="R2816" s="4">
        <v>653.54999999999995</v>
      </c>
      <c r="S2816" s="4">
        <v>3</v>
      </c>
      <c r="T2816" s="4">
        <v>0</v>
      </c>
      <c r="U2816" s="4">
        <v>111.1035</v>
      </c>
      <c r="V2816" s="4" t="str">
        <f>INDEX(Regional_Lookup!$B$2:$B$5,MATCH('Sample - Superstore'!M2816,Regional_Lookup!$A$2:$A$5,0))</f>
        <v>David Johnson</v>
      </c>
      <c r="W2816" s="4">
        <f>INDEX(Regional_Lookup!$C$2:$C$5, MATCH('Sample - Superstore'!M2816,Regional_Lookup!$A$2:$A$5, 0))</f>
        <v>0.14000000000000001</v>
      </c>
      <c r="X2816" s="4">
        <f>U2816/R2816</f>
        <v>0.17</v>
      </c>
      <c r="Y2816" s="4" t="str">
        <f>IF(X2816&gt;=W2816, "Yes", "No")</f>
        <v>Yes</v>
      </c>
      <c r="Z2816" s="4">
        <f>D2816-C2816</f>
        <v>2</v>
      </c>
      <c r="AA2816" s="4" t="str" cm="1">
        <f t="array" ref="AA2816">_xlfn.IFS(Z2816&lt;=2,"Fast",Z2816&gt;5, "Slow", AND(Z2816&gt;=3,Z2816&lt;=5),"Standard")</f>
        <v>Fast</v>
      </c>
    </row>
    <row r="2817" spans="1:27" x14ac:dyDescent="0.2">
      <c r="A2817" s="4">
        <v>2816</v>
      </c>
      <c r="B2817" s="4" t="s">
        <v>9332</v>
      </c>
      <c r="C2817" s="5">
        <v>42248</v>
      </c>
      <c r="D2817" s="5">
        <v>42255</v>
      </c>
      <c r="E2817" s="4" t="s">
        <v>29</v>
      </c>
      <c r="F2817" s="4" t="s">
        <v>4237</v>
      </c>
      <c r="G2817" s="4" t="s">
        <v>4236</v>
      </c>
      <c r="H2817" s="4" t="s">
        <v>102</v>
      </c>
      <c r="I2817" s="4" t="s">
        <v>17</v>
      </c>
      <c r="J2817" s="4" t="s">
        <v>2367</v>
      </c>
      <c r="K2817" s="4" t="s">
        <v>966</v>
      </c>
      <c r="L2817" s="4">
        <v>2038</v>
      </c>
      <c r="M2817" s="4" t="s">
        <v>5</v>
      </c>
      <c r="N2817" s="4" t="s">
        <v>2286</v>
      </c>
      <c r="O2817" s="4" t="s">
        <v>13</v>
      </c>
      <c r="P2817" s="4" t="s">
        <v>100</v>
      </c>
      <c r="Q2817" s="4" t="s">
        <v>2285</v>
      </c>
      <c r="R2817" s="4">
        <v>114.6</v>
      </c>
      <c r="S2817" s="4">
        <v>5</v>
      </c>
      <c r="T2817" s="4">
        <v>0</v>
      </c>
      <c r="U2817" s="4">
        <v>51.57</v>
      </c>
      <c r="V2817" s="4" t="str">
        <f>INDEX(Regional_Lookup!$B$2:$B$5,MATCH('Sample - Superstore'!M2817,Regional_Lookup!$A$2:$A$5,0))</f>
        <v>Sarah Miller</v>
      </c>
      <c r="W2817" s="4">
        <f>INDEX(Regional_Lookup!$C$2:$C$5, MATCH('Sample - Superstore'!M2817,Regional_Lookup!$A$2:$A$5, 0))</f>
        <v>0.16</v>
      </c>
      <c r="X2817" s="4">
        <f>U2817/R2817</f>
        <v>0.45</v>
      </c>
      <c r="Y2817" s="4" t="str">
        <f>IF(X2817&gt;=W2817, "Yes", "No")</f>
        <v>Yes</v>
      </c>
      <c r="Z2817" s="4">
        <f>D2817-C2817</f>
        <v>7</v>
      </c>
      <c r="AA2817" s="4" t="str" cm="1">
        <f t="array" ref="AA2817">_xlfn.IFS(Z2817&lt;=2,"Fast",Z2817&gt;5, "Slow", AND(Z2817&gt;=3,Z2817&lt;=5),"Standard")</f>
        <v>Slow</v>
      </c>
    </row>
    <row r="2818" spans="1:27" x14ac:dyDescent="0.2">
      <c r="A2818" s="4">
        <v>2817</v>
      </c>
      <c r="B2818" s="4" t="s">
        <v>9332</v>
      </c>
      <c r="C2818" s="5">
        <v>42248</v>
      </c>
      <c r="D2818" s="5">
        <v>42255</v>
      </c>
      <c r="E2818" s="4" t="s">
        <v>29</v>
      </c>
      <c r="F2818" s="4" t="s">
        <v>4237</v>
      </c>
      <c r="G2818" s="4" t="s">
        <v>4236</v>
      </c>
      <c r="H2818" s="4" t="s">
        <v>102</v>
      </c>
      <c r="I2818" s="4" t="s">
        <v>17</v>
      </c>
      <c r="J2818" s="4" t="s">
        <v>2367</v>
      </c>
      <c r="K2818" s="4" t="s">
        <v>966</v>
      </c>
      <c r="L2818" s="4">
        <v>2038</v>
      </c>
      <c r="M2818" s="4" t="s">
        <v>5</v>
      </c>
      <c r="N2818" s="4" t="s">
        <v>4117</v>
      </c>
      <c r="O2818" s="4" t="s">
        <v>37</v>
      </c>
      <c r="P2818" s="4" t="s">
        <v>221</v>
      </c>
      <c r="Q2818" s="4" t="s">
        <v>4116</v>
      </c>
      <c r="R2818" s="4">
        <v>60.74</v>
      </c>
      <c r="S2818" s="4">
        <v>1</v>
      </c>
      <c r="T2818" s="4">
        <v>0</v>
      </c>
      <c r="U2818" s="4">
        <v>15.185</v>
      </c>
      <c r="V2818" s="4" t="str">
        <f>INDEX(Regional_Lookup!$B$2:$B$5,MATCH('Sample - Superstore'!M2818,Regional_Lookup!$A$2:$A$5,0))</f>
        <v>Sarah Miller</v>
      </c>
      <c r="W2818" s="4">
        <f>INDEX(Regional_Lookup!$C$2:$C$5, MATCH('Sample - Superstore'!M2818,Regional_Lookup!$A$2:$A$5, 0))</f>
        <v>0.16</v>
      </c>
      <c r="X2818" s="4">
        <f>U2818/R2818</f>
        <v>0.25</v>
      </c>
      <c r="Y2818" s="4" t="str">
        <f>IF(X2818&gt;=W2818, "Yes", "No")</f>
        <v>Yes</v>
      </c>
      <c r="Z2818" s="4">
        <f>D2818-C2818</f>
        <v>7</v>
      </c>
      <c r="AA2818" s="4" t="str" cm="1">
        <f t="array" ref="AA2818">_xlfn.IFS(Z2818&lt;=2,"Fast",Z2818&gt;5, "Slow", AND(Z2818&gt;=3,Z2818&lt;=5),"Standard")</f>
        <v>Slow</v>
      </c>
    </row>
    <row r="2819" spans="1:27" x14ac:dyDescent="0.2">
      <c r="A2819" s="4">
        <v>2818</v>
      </c>
      <c r="B2819" s="4" t="s">
        <v>9332</v>
      </c>
      <c r="C2819" s="5">
        <v>42248</v>
      </c>
      <c r="D2819" s="5">
        <v>42255</v>
      </c>
      <c r="E2819" s="4" t="s">
        <v>29</v>
      </c>
      <c r="F2819" s="4" t="s">
        <v>4237</v>
      </c>
      <c r="G2819" s="4" t="s">
        <v>4236</v>
      </c>
      <c r="H2819" s="4" t="s">
        <v>102</v>
      </c>
      <c r="I2819" s="4" t="s">
        <v>17</v>
      </c>
      <c r="J2819" s="4" t="s">
        <v>2367</v>
      </c>
      <c r="K2819" s="4" t="s">
        <v>966</v>
      </c>
      <c r="L2819" s="4">
        <v>2038</v>
      </c>
      <c r="M2819" s="4" t="s">
        <v>5</v>
      </c>
      <c r="N2819" s="4" t="s">
        <v>4433</v>
      </c>
      <c r="O2819" s="4" t="s">
        <v>37</v>
      </c>
      <c r="P2819" s="4" t="s">
        <v>36</v>
      </c>
      <c r="Q2819" s="4" t="s">
        <v>4432</v>
      </c>
      <c r="R2819" s="4">
        <v>124.36</v>
      </c>
      <c r="S2819" s="4">
        <v>2</v>
      </c>
      <c r="T2819" s="4">
        <v>0</v>
      </c>
      <c r="U2819" s="4">
        <v>27.359200000000001</v>
      </c>
      <c r="V2819" s="4" t="str">
        <f>INDEX(Regional_Lookup!$B$2:$B$5,MATCH('Sample - Superstore'!M2819,Regional_Lookup!$A$2:$A$5,0))</f>
        <v>Sarah Miller</v>
      </c>
      <c r="W2819" s="4">
        <f>INDEX(Regional_Lookup!$C$2:$C$5, MATCH('Sample - Superstore'!M2819,Regional_Lookup!$A$2:$A$5, 0))</f>
        <v>0.16</v>
      </c>
      <c r="X2819" s="4">
        <f>U2819/R2819</f>
        <v>0.22</v>
      </c>
      <c r="Y2819" s="4" t="str">
        <f>IF(X2819&gt;=W2819, "Yes", "No")</f>
        <v>Yes</v>
      </c>
      <c r="Z2819" s="4">
        <f>D2819-C2819</f>
        <v>7</v>
      </c>
      <c r="AA2819" s="4" t="str" cm="1">
        <f t="array" ref="AA2819">_xlfn.IFS(Z2819&lt;=2,"Fast",Z2819&gt;5, "Slow", AND(Z2819&gt;=3,Z2819&lt;=5),"Standard")</f>
        <v>Slow</v>
      </c>
    </row>
    <row r="2820" spans="1:27" x14ac:dyDescent="0.2">
      <c r="A2820" s="4">
        <v>2819</v>
      </c>
      <c r="B2820" s="4" t="s">
        <v>9332</v>
      </c>
      <c r="C2820" s="5">
        <v>42248</v>
      </c>
      <c r="D2820" s="5">
        <v>42255</v>
      </c>
      <c r="E2820" s="4" t="s">
        <v>29</v>
      </c>
      <c r="F2820" s="4" t="s">
        <v>4237</v>
      </c>
      <c r="G2820" s="4" t="s">
        <v>4236</v>
      </c>
      <c r="H2820" s="4" t="s">
        <v>102</v>
      </c>
      <c r="I2820" s="4" t="s">
        <v>17</v>
      </c>
      <c r="J2820" s="4" t="s">
        <v>2367</v>
      </c>
      <c r="K2820" s="4" t="s">
        <v>966</v>
      </c>
      <c r="L2820" s="4">
        <v>2038</v>
      </c>
      <c r="M2820" s="4" t="s">
        <v>5</v>
      </c>
      <c r="N2820" s="4" t="s">
        <v>513</v>
      </c>
      <c r="O2820" s="4" t="s">
        <v>13</v>
      </c>
      <c r="P2820" s="4" t="s">
        <v>231</v>
      </c>
      <c r="Q2820" s="4" t="s">
        <v>512</v>
      </c>
      <c r="R2820" s="4">
        <v>1088.76</v>
      </c>
      <c r="S2820" s="4">
        <v>6</v>
      </c>
      <c r="T2820" s="4">
        <v>0</v>
      </c>
      <c r="U2820" s="4">
        <v>315.74040000000002</v>
      </c>
      <c r="V2820" s="4" t="str">
        <f>INDEX(Regional_Lookup!$B$2:$B$5,MATCH('Sample - Superstore'!M2820,Regional_Lookup!$A$2:$A$5,0))</f>
        <v>Sarah Miller</v>
      </c>
      <c r="W2820" s="4">
        <f>INDEX(Regional_Lookup!$C$2:$C$5, MATCH('Sample - Superstore'!M2820,Regional_Lookup!$A$2:$A$5, 0))</f>
        <v>0.16</v>
      </c>
      <c r="X2820" s="4">
        <f>U2820/R2820</f>
        <v>0.29000000000000004</v>
      </c>
      <c r="Y2820" s="4" t="str">
        <f>IF(X2820&gt;=W2820, "Yes", "No")</f>
        <v>Yes</v>
      </c>
      <c r="Z2820" s="4">
        <f>D2820-C2820</f>
        <v>7</v>
      </c>
      <c r="AA2820" s="4" t="str" cm="1">
        <f t="array" ref="AA2820">_xlfn.IFS(Z2820&lt;=2,"Fast",Z2820&gt;5, "Slow", AND(Z2820&gt;=3,Z2820&lt;=5),"Standard")</f>
        <v>Slow</v>
      </c>
    </row>
    <row r="2821" spans="1:27" x14ac:dyDescent="0.2">
      <c r="A2821" s="4">
        <v>2820</v>
      </c>
      <c r="B2821" s="4" t="s">
        <v>9331</v>
      </c>
      <c r="C2821" s="5">
        <v>42495</v>
      </c>
      <c r="D2821" s="5">
        <v>42498</v>
      </c>
      <c r="E2821" s="4" t="s">
        <v>89</v>
      </c>
      <c r="F2821" s="4" t="s">
        <v>7123</v>
      </c>
      <c r="G2821" s="4" t="s">
        <v>7122</v>
      </c>
      <c r="H2821" s="4" t="s">
        <v>18</v>
      </c>
      <c r="I2821" s="4" t="s">
        <v>17</v>
      </c>
      <c r="J2821" s="4" t="s">
        <v>9330</v>
      </c>
      <c r="K2821" s="4" t="s">
        <v>15</v>
      </c>
      <c r="L2821" s="4">
        <v>92024</v>
      </c>
      <c r="M2821" s="4" t="s">
        <v>9</v>
      </c>
      <c r="N2821" s="4" t="s">
        <v>6054</v>
      </c>
      <c r="O2821" s="4" t="s">
        <v>13</v>
      </c>
      <c r="P2821" s="4" t="s">
        <v>100</v>
      </c>
      <c r="Q2821" s="4" t="s">
        <v>6053</v>
      </c>
      <c r="R2821" s="4">
        <v>6.72</v>
      </c>
      <c r="S2821" s="4">
        <v>5</v>
      </c>
      <c r="T2821" s="4">
        <v>0.2</v>
      </c>
      <c r="U2821" s="4">
        <v>2.3519999999999999</v>
      </c>
      <c r="V2821" s="4" t="str">
        <f>INDEX(Regional_Lookup!$B$2:$B$5,MATCH('Sample - Superstore'!M2821,Regional_Lookup!$A$2:$A$5,0))</f>
        <v>James Chen</v>
      </c>
      <c r="W2821" s="4">
        <f>INDEX(Regional_Lookup!$C$2:$C$5, MATCH('Sample - Superstore'!M2821,Regional_Lookup!$A$2:$A$5, 0))</f>
        <v>0.18</v>
      </c>
      <c r="X2821" s="4">
        <f>U2821/R2821</f>
        <v>0.35</v>
      </c>
      <c r="Y2821" s="4" t="str">
        <f>IF(X2821&gt;=W2821, "Yes", "No")</f>
        <v>Yes</v>
      </c>
      <c r="Z2821" s="4">
        <f>D2821-C2821</f>
        <v>3</v>
      </c>
      <c r="AA2821" s="4" t="str" cm="1">
        <f t="array" ref="AA2821">_xlfn.IFS(Z2821&lt;=2,"Fast",Z2821&gt;5, "Slow", AND(Z2821&gt;=3,Z2821&lt;=5),"Standard")</f>
        <v>Standard</v>
      </c>
    </row>
    <row r="2822" spans="1:27" x14ac:dyDescent="0.2">
      <c r="A2822" s="4">
        <v>2821</v>
      </c>
      <c r="B2822" s="4" t="s">
        <v>9331</v>
      </c>
      <c r="C2822" s="5">
        <v>42495</v>
      </c>
      <c r="D2822" s="5">
        <v>42498</v>
      </c>
      <c r="E2822" s="4" t="s">
        <v>89</v>
      </c>
      <c r="F2822" s="4" t="s">
        <v>7123</v>
      </c>
      <c r="G2822" s="4" t="s">
        <v>7122</v>
      </c>
      <c r="H2822" s="4" t="s">
        <v>18</v>
      </c>
      <c r="I2822" s="4" t="s">
        <v>17</v>
      </c>
      <c r="J2822" s="4" t="s">
        <v>9330</v>
      </c>
      <c r="K2822" s="4" t="s">
        <v>15</v>
      </c>
      <c r="L2822" s="4">
        <v>92024</v>
      </c>
      <c r="M2822" s="4" t="s">
        <v>9</v>
      </c>
      <c r="N2822" s="4" t="s">
        <v>4439</v>
      </c>
      <c r="O2822" s="4" t="s">
        <v>37</v>
      </c>
      <c r="P2822" s="4" t="s">
        <v>92</v>
      </c>
      <c r="Q2822" s="4" t="s">
        <v>4438</v>
      </c>
      <c r="R2822" s="4">
        <v>298.77600000000001</v>
      </c>
      <c r="S2822" s="4">
        <v>3</v>
      </c>
      <c r="T2822" s="4">
        <v>0.2</v>
      </c>
      <c r="U2822" s="4">
        <v>7.4694000000000003</v>
      </c>
      <c r="V2822" s="4" t="str">
        <f>INDEX(Regional_Lookup!$B$2:$B$5,MATCH('Sample - Superstore'!M2822,Regional_Lookup!$A$2:$A$5,0))</f>
        <v>James Chen</v>
      </c>
      <c r="W2822" s="4">
        <f>INDEX(Regional_Lookup!$C$2:$C$5, MATCH('Sample - Superstore'!M2822,Regional_Lookup!$A$2:$A$5, 0))</f>
        <v>0.18</v>
      </c>
      <c r="X2822" s="4">
        <f>U2822/R2822</f>
        <v>2.5000000000000001E-2</v>
      </c>
      <c r="Y2822" s="4" t="str">
        <f>IF(X2822&gt;=W2822, "Yes", "No")</f>
        <v>No</v>
      </c>
      <c r="Z2822" s="4">
        <f>D2822-C2822</f>
        <v>3</v>
      </c>
      <c r="AA2822" s="4" t="str" cm="1">
        <f t="array" ref="AA2822">_xlfn.IFS(Z2822&lt;=2,"Fast",Z2822&gt;5, "Slow", AND(Z2822&gt;=3,Z2822&lt;=5),"Standard")</f>
        <v>Standard</v>
      </c>
    </row>
    <row r="2823" spans="1:27" x14ac:dyDescent="0.2">
      <c r="A2823" s="4">
        <v>2822</v>
      </c>
      <c r="B2823" s="4" t="s">
        <v>9329</v>
      </c>
      <c r="C2823" s="5">
        <v>42735</v>
      </c>
      <c r="D2823" s="5">
        <v>42740</v>
      </c>
      <c r="E2823" s="4" t="s">
        <v>29</v>
      </c>
      <c r="F2823" s="4" t="s">
        <v>4357</v>
      </c>
      <c r="G2823" s="4" t="s">
        <v>4356</v>
      </c>
      <c r="H2823" s="4" t="s">
        <v>18</v>
      </c>
      <c r="I2823" s="4" t="s">
        <v>17</v>
      </c>
      <c r="J2823" s="4" t="s">
        <v>240</v>
      </c>
      <c r="K2823" s="4" t="s">
        <v>15</v>
      </c>
      <c r="L2823" s="4">
        <v>92804</v>
      </c>
      <c r="M2823" s="4" t="s">
        <v>9</v>
      </c>
      <c r="N2823" s="4" t="s">
        <v>9328</v>
      </c>
      <c r="O2823" s="4" t="s">
        <v>33</v>
      </c>
      <c r="P2823" s="4" t="s">
        <v>32</v>
      </c>
      <c r="Q2823" s="4" t="s">
        <v>9327</v>
      </c>
      <c r="R2823" s="4">
        <v>302.37599999999998</v>
      </c>
      <c r="S2823" s="4">
        <v>3</v>
      </c>
      <c r="T2823" s="4">
        <v>0.2</v>
      </c>
      <c r="U2823" s="4">
        <v>22.6782</v>
      </c>
      <c r="V2823" s="4" t="str">
        <f>INDEX(Regional_Lookup!$B$2:$B$5,MATCH('Sample - Superstore'!M2823,Regional_Lookup!$A$2:$A$5,0))</f>
        <v>James Chen</v>
      </c>
      <c r="W2823" s="4">
        <f>INDEX(Regional_Lookup!$C$2:$C$5, MATCH('Sample - Superstore'!M2823,Regional_Lookup!$A$2:$A$5, 0))</f>
        <v>0.18</v>
      </c>
      <c r="X2823" s="4">
        <f>U2823/R2823</f>
        <v>7.5000000000000011E-2</v>
      </c>
      <c r="Y2823" s="4" t="str">
        <f>IF(X2823&gt;=W2823, "Yes", "No")</f>
        <v>No</v>
      </c>
      <c r="Z2823" s="4">
        <f>D2823-C2823</f>
        <v>5</v>
      </c>
      <c r="AA2823" s="4" t="str" cm="1">
        <f t="array" ref="AA2823">_xlfn.IFS(Z2823&lt;=2,"Fast",Z2823&gt;5, "Slow", AND(Z2823&gt;=3,Z2823&lt;=5),"Standard")</f>
        <v>Standard</v>
      </c>
    </row>
    <row r="2824" spans="1:27" x14ac:dyDescent="0.2">
      <c r="A2824" s="4">
        <v>2823</v>
      </c>
      <c r="B2824" s="4" t="s">
        <v>9326</v>
      </c>
      <c r="C2824" s="5">
        <v>42996</v>
      </c>
      <c r="D2824" s="5">
        <v>42998</v>
      </c>
      <c r="E2824" s="4" t="s">
        <v>89</v>
      </c>
      <c r="F2824" s="4" t="s">
        <v>2776</v>
      </c>
      <c r="G2824" s="4" t="s">
        <v>2775</v>
      </c>
      <c r="H2824" s="4" t="s">
        <v>18</v>
      </c>
      <c r="I2824" s="4" t="s">
        <v>17</v>
      </c>
      <c r="J2824" s="4" t="s">
        <v>1113</v>
      </c>
      <c r="K2824" s="4" t="s">
        <v>123</v>
      </c>
      <c r="L2824" s="4">
        <v>76017</v>
      </c>
      <c r="M2824" s="4" t="s">
        <v>3</v>
      </c>
      <c r="N2824" s="4" t="s">
        <v>6199</v>
      </c>
      <c r="O2824" s="4" t="s">
        <v>13</v>
      </c>
      <c r="P2824" s="4" t="s">
        <v>116</v>
      </c>
      <c r="Q2824" s="4" t="s">
        <v>6198</v>
      </c>
      <c r="R2824" s="4">
        <v>8.9280000000000008</v>
      </c>
      <c r="S2824" s="4">
        <v>2</v>
      </c>
      <c r="T2824" s="4">
        <v>0.2</v>
      </c>
      <c r="U2824" s="4">
        <v>0.55800000000000005</v>
      </c>
      <c r="V2824" s="4" t="str">
        <f>INDEX(Regional_Lookup!$B$2:$B$5,MATCH('Sample - Superstore'!M2824,Regional_Lookup!$A$2:$A$5,0))</f>
        <v>David Johnson</v>
      </c>
      <c r="W2824" s="4">
        <f>INDEX(Regional_Lookup!$C$2:$C$5, MATCH('Sample - Superstore'!M2824,Regional_Lookup!$A$2:$A$5, 0))</f>
        <v>0.14000000000000001</v>
      </c>
      <c r="X2824" s="4">
        <f>U2824/R2824</f>
        <v>6.25E-2</v>
      </c>
      <c r="Y2824" s="4" t="str">
        <f>IF(X2824&gt;=W2824, "Yes", "No")</f>
        <v>No</v>
      </c>
      <c r="Z2824" s="4">
        <f>D2824-C2824</f>
        <v>2</v>
      </c>
      <c r="AA2824" s="4" t="str" cm="1">
        <f t="array" ref="AA2824">_xlfn.IFS(Z2824&lt;=2,"Fast",Z2824&gt;5, "Slow", AND(Z2824&gt;=3,Z2824&lt;=5),"Standard")</f>
        <v>Fast</v>
      </c>
    </row>
    <row r="2825" spans="1:27" x14ac:dyDescent="0.2">
      <c r="A2825" s="4">
        <v>2824</v>
      </c>
      <c r="B2825" s="4" t="s">
        <v>9326</v>
      </c>
      <c r="C2825" s="5">
        <v>42996</v>
      </c>
      <c r="D2825" s="5">
        <v>42998</v>
      </c>
      <c r="E2825" s="4" t="s">
        <v>89</v>
      </c>
      <c r="F2825" s="4" t="s">
        <v>2776</v>
      </c>
      <c r="G2825" s="4" t="s">
        <v>2775</v>
      </c>
      <c r="H2825" s="4" t="s">
        <v>18</v>
      </c>
      <c r="I2825" s="4" t="s">
        <v>17</v>
      </c>
      <c r="J2825" s="4" t="s">
        <v>1113</v>
      </c>
      <c r="K2825" s="4" t="s">
        <v>123</v>
      </c>
      <c r="L2825" s="4">
        <v>76017</v>
      </c>
      <c r="M2825" s="4" t="s">
        <v>3</v>
      </c>
      <c r="N2825" s="4" t="s">
        <v>4396</v>
      </c>
      <c r="O2825" s="4" t="s">
        <v>13</v>
      </c>
      <c r="P2825" s="4" t="s">
        <v>231</v>
      </c>
      <c r="Q2825" s="4" t="s">
        <v>4395</v>
      </c>
      <c r="R2825" s="4">
        <v>47.584000000000003</v>
      </c>
      <c r="S2825" s="4">
        <v>2</v>
      </c>
      <c r="T2825" s="4">
        <v>0.2</v>
      </c>
      <c r="U2825" s="4">
        <v>-2.9740000000000002</v>
      </c>
      <c r="V2825" s="4" t="str">
        <f>INDEX(Regional_Lookup!$B$2:$B$5,MATCH('Sample - Superstore'!M2825,Regional_Lookup!$A$2:$A$5,0))</f>
        <v>David Johnson</v>
      </c>
      <c r="W2825" s="4">
        <f>INDEX(Regional_Lookup!$C$2:$C$5, MATCH('Sample - Superstore'!M2825,Regional_Lookup!$A$2:$A$5, 0))</f>
        <v>0.14000000000000001</v>
      </c>
      <c r="X2825" s="4">
        <f>U2825/R2825</f>
        <v>-6.25E-2</v>
      </c>
      <c r="Y2825" s="4" t="str">
        <f>IF(X2825&gt;=W2825, "Yes", "No")</f>
        <v>No</v>
      </c>
      <c r="Z2825" s="4">
        <f>D2825-C2825</f>
        <v>2</v>
      </c>
      <c r="AA2825" s="4" t="str" cm="1">
        <f t="array" ref="AA2825">_xlfn.IFS(Z2825&lt;=2,"Fast",Z2825&gt;5, "Slow", AND(Z2825&gt;=3,Z2825&lt;=5),"Standard")</f>
        <v>Fast</v>
      </c>
    </row>
    <row r="2826" spans="1:27" x14ac:dyDescent="0.2">
      <c r="A2826" s="4">
        <v>2825</v>
      </c>
      <c r="B2826" s="4" t="s">
        <v>9325</v>
      </c>
      <c r="C2826" s="5">
        <v>41907</v>
      </c>
      <c r="D2826" s="5">
        <v>41912</v>
      </c>
      <c r="E2826" s="4" t="s">
        <v>29</v>
      </c>
      <c r="F2826" s="4" t="s">
        <v>4525</v>
      </c>
      <c r="G2826" s="4" t="s">
        <v>4524</v>
      </c>
      <c r="H2826" s="4" t="s">
        <v>102</v>
      </c>
      <c r="I2826" s="4" t="s">
        <v>17</v>
      </c>
      <c r="J2826" s="4" t="s">
        <v>124</v>
      </c>
      <c r="K2826" s="4" t="s">
        <v>123</v>
      </c>
      <c r="L2826" s="4">
        <v>77041</v>
      </c>
      <c r="M2826" s="4" t="s">
        <v>3</v>
      </c>
      <c r="N2826" s="4" t="s">
        <v>7749</v>
      </c>
      <c r="O2826" s="4" t="s">
        <v>13</v>
      </c>
      <c r="P2826" s="4" t="s">
        <v>24</v>
      </c>
      <c r="Q2826" s="4" t="s">
        <v>7748</v>
      </c>
      <c r="R2826" s="4">
        <v>33.792000000000002</v>
      </c>
      <c r="S2826" s="4">
        <v>8</v>
      </c>
      <c r="T2826" s="4">
        <v>0.2</v>
      </c>
      <c r="U2826" s="4">
        <v>10.56</v>
      </c>
      <c r="V2826" s="4" t="str">
        <f>INDEX(Regional_Lookup!$B$2:$B$5,MATCH('Sample - Superstore'!M2826,Regional_Lookup!$A$2:$A$5,0))</f>
        <v>David Johnson</v>
      </c>
      <c r="W2826" s="4">
        <f>INDEX(Regional_Lookup!$C$2:$C$5, MATCH('Sample - Superstore'!M2826,Regional_Lookup!$A$2:$A$5, 0))</f>
        <v>0.14000000000000001</v>
      </c>
      <c r="X2826" s="4">
        <f>U2826/R2826</f>
        <v>0.3125</v>
      </c>
      <c r="Y2826" s="4" t="str">
        <f>IF(X2826&gt;=W2826, "Yes", "No")</f>
        <v>Yes</v>
      </c>
      <c r="Z2826" s="4">
        <f>D2826-C2826</f>
        <v>5</v>
      </c>
      <c r="AA2826" s="4" t="str" cm="1">
        <f t="array" ref="AA2826">_xlfn.IFS(Z2826&lt;=2,"Fast",Z2826&gt;5, "Slow", AND(Z2826&gt;=3,Z2826&lt;=5),"Standard")</f>
        <v>Standard</v>
      </c>
    </row>
    <row r="2827" spans="1:27" x14ac:dyDescent="0.2">
      <c r="A2827" s="4">
        <v>2826</v>
      </c>
      <c r="B2827" s="4" t="s">
        <v>9325</v>
      </c>
      <c r="C2827" s="5">
        <v>41907</v>
      </c>
      <c r="D2827" s="5">
        <v>41912</v>
      </c>
      <c r="E2827" s="4" t="s">
        <v>29</v>
      </c>
      <c r="F2827" s="4" t="s">
        <v>4525</v>
      </c>
      <c r="G2827" s="4" t="s">
        <v>4524</v>
      </c>
      <c r="H2827" s="4" t="s">
        <v>102</v>
      </c>
      <c r="I2827" s="4" t="s">
        <v>17</v>
      </c>
      <c r="J2827" s="4" t="s">
        <v>124</v>
      </c>
      <c r="K2827" s="4" t="s">
        <v>123</v>
      </c>
      <c r="L2827" s="4">
        <v>77041</v>
      </c>
      <c r="M2827" s="4" t="s">
        <v>3</v>
      </c>
      <c r="N2827" s="4" t="s">
        <v>3943</v>
      </c>
      <c r="O2827" s="4" t="s">
        <v>37</v>
      </c>
      <c r="P2827" s="4" t="s">
        <v>165</v>
      </c>
      <c r="Q2827" s="4" t="s">
        <v>3942</v>
      </c>
      <c r="R2827" s="4">
        <v>300.53280000000001</v>
      </c>
      <c r="S2827" s="4">
        <v>2</v>
      </c>
      <c r="T2827" s="4">
        <v>0.32</v>
      </c>
      <c r="U2827" s="4">
        <v>-97.231200000000001</v>
      </c>
      <c r="V2827" s="4" t="str">
        <f>INDEX(Regional_Lookup!$B$2:$B$5,MATCH('Sample - Superstore'!M2827,Regional_Lookup!$A$2:$A$5,0))</f>
        <v>David Johnson</v>
      </c>
      <c r="W2827" s="4">
        <f>INDEX(Regional_Lookup!$C$2:$C$5, MATCH('Sample - Superstore'!M2827,Regional_Lookup!$A$2:$A$5, 0))</f>
        <v>0.14000000000000001</v>
      </c>
      <c r="X2827" s="4">
        <f>U2827/R2827</f>
        <v>-0.3235294117647059</v>
      </c>
      <c r="Y2827" s="4" t="str">
        <f>IF(X2827&gt;=W2827, "Yes", "No")</f>
        <v>No</v>
      </c>
      <c r="Z2827" s="4">
        <f>D2827-C2827</f>
        <v>5</v>
      </c>
      <c r="AA2827" s="4" t="str" cm="1">
        <f t="array" ref="AA2827">_xlfn.IFS(Z2827&lt;=2,"Fast",Z2827&gt;5, "Slow", AND(Z2827&gt;=3,Z2827&lt;=5),"Standard")</f>
        <v>Standard</v>
      </c>
    </row>
    <row r="2828" spans="1:27" x14ac:dyDescent="0.2">
      <c r="A2828" s="4">
        <v>2827</v>
      </c>
      <c r="B2828" s="4" t="s">
        <v>9325</v>
      </c>
      <c r="C2828" s="5">
        <v>41907</v>
      </c>
      <c r="D2828" s="5">
        <v>41912</v>
      </c>
      <c r="E2828" s="4" t="s">
        <v>29</v>
      </c>
      <c r="F2828" s="4" t="s">
        <v>4525</v>
      </c>
      <c r="G2828" s="4" t="s">
        <v>4524</v>
      </c>
      <c r="H2828" s="4" t="s">
        <v>102</v>
      </c>
      <c r="I2828" s="4" t="s">
        <v>17</v>
      </c>
      <c r="J2828" s="4" t="s">
        <v>124</v>
      </c>
      <c r="K2828" s="4" t="s">
        <v>123</v>
      </c>
      <c r="L2828" s="4">
        <v>77041</v>
      </c>
      <c r="M2828" s="4" t="s">
        <v>3</v>
      </c>
      <c r="N2828" s="4" t="s">
        <v>3527</v>
      </c>
      <c r="O2828" s="4" t="s">
        <v>13</v>
      </c>
      <c r="P2828" s="4" t="s">
        <v>100</v>
      </c>
      <c r="Q2828" s="4" t="s">
        <v>3526</v>
      </c>
      <c r="R2828" s="4">
        <v>2.7240000000000002</v>
      </c>
      <c r="S2828" s="4">
        <v>2</v>
      </c>
      <c r="T2828" s="4">
        <v>0.8</v>
      </c>
      <c r="U2828" s="4">
        <v>-4.3583999999999996</v>
      </c>
      <c r="V2828" s="4" t="str">
        <f>INDEX(Regional_Lookup!$B$2:$B$5,MATCH('Sample - Superstore'!M2828,Regional_Lookup!$A$2:$A$5,0))</f>
        <v>David Johnson</v>
      </c>
      <c r="W2828" s="4">
        <f>INDEX(Regional_Lookup!$C$2:$C$5, MATCH('Sample - Superstore'!M2828,Regional_Lookup!$A$2:$A$5, 0))</f>
        <v>0.14000000000000001</v>
      </c>
      <c r="X2828" s="4">
        <f>U2828/R2828</f>
        <v>-1.5999999999999996</v>
      </c>
      <c r="Y2828" s="4" t="str">
        <f>IF(X2828&gt;=W2828, "Yes", "No")</f>
        <v>No</v>
      </c>
      <c r="Z2828" s="4">
        <f>D2828-C2828</f>
        <v>5</v>
      </c>
      <c r="AA2828" s="4" t="str" cm="1">
        <f t="array" ref="AA2828">_xlfn.IFS(Z2828&lt;=2,"Fast",Z2828&gt;5, "Slow", AND(Z2828&gt;=3,Z2828&lt;=5),"Standard")</f>
        <v>Standard</v>
      </c>
    </row>
    <row r="2829" spans="1:27" x14ac:dyDescent="0.2">
      <c r="A2829" s="4">
        <v>2828</v>
      </c>
      <c r="B2829" s="4" t="s">
        <v>9325</v>
      </c>
      <c r="C2829" s="5">
        <v>41907</v>
      </c>
      <c r="D2829" s="5">
        <v>41912</v>
      </c>
      <c r="E2829" s="4" t="s">
        <v>29</v>
      </c>
      <c r="F2829" s="4" t="s">
        <v>4525</v>
      </c>
      <c r="G2829" s="4" t="s">
        <v>4524</v>
      </c>
      <c r="H2829" s="4" t="s">
        <v>102</v>
      </c>
      <c r="I2829" s="4" t="s">
        <v>17</v>
      </c>
      <c r="J2829" s="4" t="s">
        <v>124</v>
      </c>
      <c r="K2829" s="4" t="s">
        <v>123</v>
      </c>
      <c r="L2829" s="4">
        <v>77041</v>
      </c>
      <c r="M2829" s="4" t="s">
        <v>3</v>
      </c>
      <c r="N2829" s="4" t="s">
        <v>2094</v>
      </c>
      <c r="O2829" s="4" t="s">
        <v>13</v>
      </c>
      <c r="P2829" s="4" t="s">
        <v>121</v>
      </c>
      <c r="Q2829" s="4" t="s">
        <v>2093</v>
      </c>
      <c r="R2829" s="4">
        <v>3.2639999999999998</v>
      </c>
      <c r="S2829" s="4">
        <v>2</v>
      </c>
      <c r="T2829" s="4">
        <v>0.2</v>
      </c>
      <c r="U2829" s="4">
        <v>1.1015999999999999</v>
      </c>
      <c r="V2829" s="4" t="str">
        <f>INDEX(Regional_Lookup!$B$2:$B$5,MATCH('Sample - Superstore'!M2829,Regional_Lookup!$A$2:$A$5,0))</f>
        <v>David Johnson</v>
      </c>
      <c r="W2829" s="4">
        <f>INDEX(Regional_Lookup!$C$2:$C$5, MATCH('Sample - Superstore'!M2829,Regional_Lookup!$A$2:$A$5, 0))</f>
        <v>0.14000000000000001</v>
      </c>
      <c r="X2829" s="4">
        <f>U2829/R2829</f>
        <v>0.33750000000000002</v>
      </c>
      <c r="Y2829" s="4" t="str">
        <f>IF(X2829&gt;=W2829, "Yes", "No")</f>
        <v>Yes</v>
      </c>
      <c r="Z2829" s="4">
        <f>D2829-C2829</f>
        <v>5</v>
      </c>
      <c r="AA2829" s="4" t="str" cm="1">
        <f t="array" ref="AA2829">_xlfn.IFS(Z2829&lt;=2,"Fast",Z2829&gt;5, "Slow", AND(Z2829&gt;=3,Z2829&lt;=5),"Standard")</f>
        <v>Standard</v>
      </c>
    </row>
    <row r="2830" spans="1:27" x14ac:dyDescent="0.2">
      <c r="A2830" s="4">
        <v>2829</v>
      </c>
      <c r="B2830" s="4" t="s">
        <v>9324</v>
      </c>
      <c r="C2830" s="5">
        <v>42483</v>
      </c>
      <c r="D2830" s="5">
        <v>42486</v>
      </c>
      <c r="E2830" s="4" t="s">
        <v>89</v>
      </c>
      <c r="F2830" s="4" t="s">
        <v>2672</v>
      </c>
      <c r="G2830" s="4" t="s">
        <v>2671</v>
      </c>
      <c r="H2830" s="4" t="s">
        <v>18</v>
      </c>
      <c r="I2830" s="4" t="s">
        <v>17</v>
      </c>
      <c r="J2830" s="4" t="s">
        <v>1004</v>
      </c>
      <c r="K2830" s="4" t="s">
        <v>85</v>
      </c>
      <c r="L2830" s="4">
        <v>43130</v>
      </c>
      <c r="M2830" s="4" t="s">
        <v>5</v>
      </c>
      <c r="N2830" s="4" t="s">
        <v>2376</v>
      </c>
      <c r="O2830" s="4" t="s">
        <v>13</v>
      </c>
      <c r="P2830" s="4" t="s">
        <v>24</v>
      </c>
      <c r="Q2830" s="4" t="s">
        <v>2375</v>
      </c>
      <c r="R2830" s="4">
        <v>108.336</v>
      </c>
      <c r="S2830" s="4">
        <v>6</v>
      </c>
      <c r="T2830" s="4">
        <v>0.2</v>
      </c>
      <c r="U2830" s="4">
        <v>37.9176</v>
      </c>
      <c r="V2830" s="4" t="str">
        <f>INDEX(Regional_Lookup!$B$2:$B$5,MATCH('Sample - Superstore'!M2830,Regional_Lookup!$A$2:$A$5,0))</f>
        <v>Sarah Miller</v>
      </c>
      <c r="W2830" s="4">
        <f>INDEX(Regional_Lookup!$C$2:$C$5, MATCH('Sample - Superstore'!M2830,Regional_Lookup!$A$2:$A$5, 0))</f>
        <v>0.16</v>
      </c>
      <c r="X2830" s="4">
        <f>U2830/R2830</f>
        <v>0.35000000000000003</v>
      </c>
      <c r="Y2830" s="4" t="str">
        <f>IF(X2830&gt;=W2830, "Yes", "No")</f>
        <v>Yes</v>
      </c>
      <c r="Z2830" s="4">
        <f>D2830-C2830</f>
        <v>3</v>
      </c>
      <c r="AA2830" s="4" t="str" cm="1">
        <f t="array" ref="AA2830">_xlfn.IFS(Z2830&lt;=2,"Fast",Z2830&gt;5, "Slow", AND(Z2830&gt;=3,Z2830&lt;=5),"Standard")</f>
        <v>Standard</v>
      </c>
    </row>
    <row r="2831" spans="1:27" x14ac:dyDescent="0.2">
      <c r="A2831" s="4">
        <v>2830</v>
      </c>
      <c r="B2831" s="4" t="s">
        <v>9324</v>
      </c>
      <c r="C2831" s="5">
        <v>42483</v>
      </c>
      <c r="D2831" s="5">
        <v>42486</v>
      </c>
      <c r="E2831" s="4" t="s">
        <v>89</v>
      </c>
      <c r="F2831" s="4" t="s">
        <v>2672</v>
      </c>
      <c r="G2831" s="4" t="s">
        <v>2671</v>
      </c>
      <c r="H2831" s="4" t="s">
        <v>18</v>
      </c>
      <c r="I2831" s="4" t="s">
        <v>17</v>
      </c>
      <c r="J2831" s="4" t="s">
        <v>1004</v>
      </c>
      <c r="K2831" s="4" t="s">
        <v>85</v>
      </c>
      <c r="L2831" s="4">
        <v>43130</v>
      </c>
      <c r="M2831" s="4" t="s">
        <v>5</v>
      </c>
      <c r="N2831" s="4" t="s">
        <v>5755</v>
      </c>
      <c r="O2831" s="4" t="s">
        <v>13</v>
      </c>
      <c r="P2831" s="4" t="s">
        <v>231</v>
      </c>
      <c r="Q2831" s="4" t="s">
        <v>5754</v>
      </c>
      <c r="R2831" s="4">
        <v>55.92</v>
      </c>
      <c r="S2831" s="4">
        <v>5</v>
      </c>
      <c r="T2831" s="4">
        <v>0.2</v>
      </c>
      <c r="U2831" s="4">
        <v>6.2910000000000004</v>
      </c>
      <c r="V2831" s="4" t="str">
        <f>INDEX(Regional_Lookup!$B$2:$B$5,MATCH('Sample - Superstore'!M2831,Regional_Lookup!$A$2:$A$5,0))</f>
        <v>Sarah Miller</v>
      </c>
      <c r="W2831" s="4">
        <f>INDEX(Regional_Lookup!$C$2:$C$5, MATCH('Sample - Superstore'!M2831,Regional_Lookup!$A$2:$A$5, 0))</f>
        <v>0.16</v>
      </c>
      <c r="X2831" s="4">
        <f>U2831/R2831</f>
        <v>0.1125</v>
      </c>
      <c r="Y2831" s="4" t="str">
        <f>IF(X2831&gt;=W2831, "Yes", "No")</f>
        <v>No</v>
      </c>
      <c r="Z2831" s="4">
        <f>D2831-C2831</f>
        <v>3</v>
      </c>
      <c r="AA2831" s="4" t="str" cm="1">
        <f t="array" ref="AA2831">_xlfn.IFS(Z2831&lt;=2,"Fast",Z2831&gt;5, "Slow", AND(Z2831&gt;=3,Z2831&lt;=5),"Standard")</f>
        <v>Standard</v>
      </c>
    </row>
    <row r="2832" spans="1:27" x14ac:dyDescent="0.2">
      <c r="A2832" s="4">
        <v>2831</v>
      </c>
      <c r="B2832" s="4" t="s">
        <v>9324</v>
      </c>
      <c r="C2832" s="5">
        <v>42483</v>
      </c>
      <c r="D2832" s="5">
        <v>42486</v>
      </c>
      <c r="E2832" s="4" t="s">
        <v>89</v>
      </c>
      <c r="F2832" s="4" t="s">
        <v>2672</v>
      </c>
      <c r="G2832" s="4" t="s">
        <v>2671</v>
      </c>
      <c r="H2832" s="4" t="s">
        <v>18</v>
      </c>
      <c r="I2832" s="4" t="s">
        <v>17</v>
      </c>
      <c r="J2832" s="4" t="s">
        <v>1004</v>
      </c>
      <c r="K2832" s="4" t="s">
        <v>85</v>
      </c>
      <c r="L2832" s="4">
        <v>43130</v>
      </c>
      <c r="M2832" s="4" t="s">
        <v>5</v>
      </c>
      <c r="N2832" s="4" t="s">
        <v>3178</v>
      </c>
      <c r="O2832" s="4" t="s">
        <v>13</v>
      </c>
      <c r="P2832" s="4" t="s">
        <v>24</v>
      </c>
      <c r="Q2832" s="4" t="s">
        <v>3177</v>
      </c>
      <c r="R2832" s="4">
        <v>78.304000000000002</v>
      </c>
      <c r="S2832" s="4">
        <v>2</v>
      </c>
      <c r="T2832" s="4">
        <v>0.2</v>
      </c>
      <c r="U2832" s="4">
        <v>29.364000000000001</v>
      </c>
      <c r="V2832" s="4" t="str">
        <f>INDEX(Regional_Lookup!$B$2:$B$5,MATCH('Sample - Superstore'!M2832,Regional_Lookup!$A$2:$A$5,0))</f>
        <v>Sarah Miller</v>
      </c>
      <c r="W2832" s="4">
        <f>INDEX(Regional_Lookup!$C$2:$C$5, MATCH('Sample - Superstore'!M2832,Regional_Lookup!$A$2:$A$5, 0))</f>
        <v>0.16</v>
      </c>
      <c r="X2832" s="4">
        <f>U2832/R2832</f>
        <v>0.375</v>
      </c>
      <c r="Y2832" s="4" t="str">
        <f>IF(X2832&gt;=W2832, "Yes", "No")</f>
        <v>Yes</v>
      </c>
      <c r="Z2832" s="4">
        <f>D2832-C2832</f>
        <v>3</v>
      </c>
      <c r="AA2832" s="4" t="str" cm="1">
        <f t="array" ref="AA2832">_xlfn.IFS(Z2832&lt;=2,"Fast",Z2832&gt;5, "Slow", AND(Z2832&gt;=3,Z2832&lt;=5),"Standard")</f>
        <v>Standard</v>
      </c>
    </row>
    <row r="2833" spans="1:27" x14ac:dyDescent="0.2">
      <c r="A2833" s="4">
        <v>2832</v>
      </c>
      <c r="B2833" s="4" t="s">
        <v>9323</v>
      </c>
      <c r="C2833" s="5">
        <v>41944</v>
      </c>
      <c r="D2833" s="5">
        <v>41948</v>
      </c>
      <c r="E2833" s="4" t="s">
        <v>29</v>
      </c>
      <c r="F2833" s="4" t="s">
        <v>4497</v>
      </c>
      <c r="G2833" s="4" t="s">
        <v>4496</v>
      </c>
      <c r="H2833" s="4" t="s">
        <v>18</v>
      </c>
      <c r="I2833" s="4" t="s">
        <v>17</v>
      </c>
      <c r="J2833" s="4" t="s">
        <v>692</v>
      </c>
      <c r="K2833" s="4" t="s">
        <v>691</v>
      </c>
      <c r="L2833" s="4">
        <v>97206</v>
      </c>
      <c r="M2833" s="4" t="s">
        <v>9</v>
      </c>
      <c r="N2833" s="4" t="s">
        <v>245</v>
      </c>
      <c r="O2833" s="4" t="s">
        <v>13</v>
      </c>
      <c r="P2833" s="4" t="s">
        <v>231</v>
      </c>
      <c r="Q2833" s="4" t="s">
        <v>244</v>
      </c>
      <c r="R2833" s="4">
        <v>443.92</v>
      </c>
      <c r="S2833" s="4">
        <v>5</v>
      </c>
      <c r="T2833" s="4">
        <v>0.2</v>
      </c>
      <c r="U2833" s="4">
        <v>-94.332999999999998</v>
      </c>
      <c r="V2833" s="4" t="str">
        <f>INDEX(Regional_Lookup!$B$2:$B$5,MATCH('Sample - Superstore'!M2833,Regional_Lookup!$A$2:$A$5,0))</f>
        <v>James Chen</v>
      </c>
      <c r="W2833" s="4">
        <f>INDEX(Regional_Lookup!$C$2:$C$5, MATCH('Sample - Superstore'!M2833,Regional_Lookup!$A$2:$A$5, 0))</f>
        <v>0.18</v>
      </c>
      <c r="X2833" s="4">
        <f>U2833/R2833</f>
        <v>-0.21249999999999999</v>
      </c>
      <c r="Y2833" s="4" t="str">
        <f>IF(X2833&gt;=W2833, "Yes", "No")</f>
        <v>No</v>
      </c>
      <c r="Z2833" s="4">
        <f>D2833-C2833</f>
        <v>4</v>
      </c>
      <c r="AA2833" s="4" t="str" cm="1">
        <f t="array" ref="AA2833">_xlfn.IFS(Z2833&lt;=2,"Fast",Z2833&gt;5, "Slow", AND(Z2833&gt;=3,Z2833&lt;=5),"Standard")</f>
        <v>Standard</v>
      </c>
    </row>
    <row r="2834" spans="1:27" x14ac:dyDescent="0.2">
      <c r="A2834" s="4">
        <v>2833</v>
      </c>
      <c r="B2834" s="4" t="s">
        <v>9323</v>
      </c>
      <c r="C2834" s="5">
        <v>41944</v>
      </c>
      <c r="D2834" s="5">
        <v>41948</v>
      </c>
      <c r="E2834" s="4" t="s">
        <v>29</v>
      </c>
      <c r="F2834" s="4" t="s">
        <v>4497</v>
      </c>
      <c r="G2834" s="4" t="s">
        <v>4496</v>
      </c>
      <c r="H2834" s="4" t="s">
        <v>18</v>
      </c>
      <c r="I2834" s="4" t="s">
        <v>17</v>
      </c>
      <c r="J2834" s="4" t="s">
        <v>692</v>
      </c>
      <c r="K2834" s="4" t="s">
        <v>691</v>
      </c>
      <c r="L2834" s="4">
        <v>97206</v>
      </c>
      <c r="M2834" s="4" t="s">
        <v>9</v>
      </c>
      <c r="N2834" s="4" t="s">
        <v>7228</v>
      </c>
      <c r="O2834" s="4" t="s">
        <v>33</v>
      </c>
      <c r="P2834" s="4" t="s">
        <v>32</v>
      </c>
      <c r="Q2834" s="4" t="s">
        <v>7227</v>
      </c>
      <c r="R2834" s="4">
        <v>155.976</v>
      </c>
      <c r="S2834" s="4">
        <v>3</v>
      </c>
      <c r="T2834" s="4">
        <v>0.2</v>
      </c>
      <c r="U2834" s="4">
        <v>54.5916</v>
      </c>
      <c r="V2834" s="4" t="str">
        <f>INDEX(Regional_Lookup!$B$2:$B$5,MATCH('Sample - Superstore'!M2834,Regional_Lookup!$A$2:$A$5,0))</f>
        <v>James Chen</v>
      </c>
      <c r="W2834" s="4">
        <f>INDEX(Regional_Lookup!$C$2:$C$5, MATCH('Sample - Superstore'!M2834,Regional_Lookup!$A$2:$A$5, 0))</f>
        <v>0.18</v>
      </c>
      <c r="X2834" s="4">
        <f>U2834/R2834</f>
        <v>0.35</v>
      </c>
      <c r="Y2834" s="4" t="str">
        <f>IF(X2834&gt;=W2834, "Yes", "No")</f>
        <v>Yes</v>
      </c>
      <c r="Z2834" s="4">
        <f>D2834-C2834</f>
        <v>4</v>
      </c>
      <c r="AA2834" s="4" t="str" cm="1">
        <f t="array" ref="AA2834">_xlfn.IFS(Z2834&lt;=2,"Fast",Z2834&gt;5, "Slow", AND(Z2834&gt;=3,Z2834&lt;=5),"Standard")</f>
        <v>Standard</v>
      </c>
    </row>
    <row r="2835" spans="1:27" x14ac:dyDescent="0.2">
      <c r="A2835" s="4">
        <v>2834</v>
      </c>
      <c r="B2835" s="4" t="s">
        <v>9322</v>
      </c>
      <c r="C2835" s="5">
        <v>42761</v>
      </c>
      <c r="D2835" s="5">
        <v>42766</v>
      </c>
      <c r="E2835" s="4" t="s">
        <v>21</v>
      </c>
      <c r="F2835" s="4" t="s">
        <v>4763</v>
      </c>
      <c r="G2835" s="4" t="s">
        <v>4762</v>
      </c>
      <c r="H2835" s="4" t="s">
        <v>50</v>
      </c>
      <c r="I2835" s="4" t="s">
        <v>17</v>
      </c>
      <c r="J2835" s="4" t="s">
        <v>9321</v>
      </c>
      <c r="K2835" s="4" t="s">
        <v>1177</v>
      </c>
      <c r="L2835" s="4">
        <v>35244</v>
      </c>
      <c r="M2835" s="4" t="s">
        <v>7</v>
      </c>
      <c r="N2835" s="4" t="s">
        <v>3628</v>
      </c>
      <c r="O2835" s="4" t="s">
        <v>13</v>
      </c>
      <c r="P2835" s="4" t="s">
        <v>116</v>
      </c>
      <c r="Q2835" s="4" t="s">
        <v>3627</v>
      </c>
      <c r="R2835" s="4">
        <v>15.47</v>
      </c>
      <c r="S2835" s="4">
        <v>7</v>
      </c>
      <c r="T2835" s="4">
        <v>0</v>
      </c>
      <c r="U2835" s="4">
        <v>4.1768999999999998</v>
      </c>
      <c r="V2835" s="4" t="str">
        <f>INDEX(Regional_Lookup!$B$2:$B$5,MATCH('Sample - Superstore'!M2835,Regional_Lookup!$A$2:$A$5,0))</f>
        <v>Maria Santos</v>
      </c>
      <c r="W2835" s="4">
        <f>INDEX(Regional_Lookup!$C$2:$C$5, MATCH('Sample - Superstore'!M2835,Regional_Lookup!$A$2:$A$5, 0))</f>
        <v>0.15</v>
      </c>
      <c r="X2835" s="4">
        <f>U2835/R2835</f>
        <v>0.26999999999999996</v>
      </c>
      <c r="Y2835" s="4" t="str">
        <f>IF(X2835&gt;=W2835, "Yes", "No")</f>
        <v>Yes</v>
      </c>
      <c r="Z2835" s="4">
        <f>D2835-C2835</f>
        <v>5</v>
      </c>
      <c r="AA2835" s="4" t="str" cm="1">
        <f t="array" ref="AA2835">_xlfn.IFS(Z2835&lt;=2,"Fast",Z2835&gt;5, "Slow", AND(Z2835&gt;=3,Z2835&lt;=5),"Standard")</f>
        <v>Standard</v>
      </c>
    </row>
    <row r="2836" spans="1:27" x14ac:dyDescent="0.2">
      <c r="A2836" s="4">
        <v>2835</v>
      </c>
      <c r="B2836" s="4" t="s">
        <v>9322</v>
      </c>
      <c r="C2836" s="5">
        <v>42761</v>
      </c>
      <c r="D2836" s="5">
        <v>42766</v>
      </c>
      <c r="E2836" s="4" t="s">
        <v>21</v>
      </c>
      <c r="F2836" s="4" t="s">
        <v>4763</v>
      </c>
      <c r="G2836" s="4" t="s">
        <v>4762</v>
      </c>
      <c r="H2836" s="4" t="s">
        <v>50</v>
      </c>
      <c r="I2836" s="4" t="s">
        <v>17</v>
      </c>
      <c r="J2836" s="4" t="s">
        <v>9321</v>
      </c>
      <c r="K2836" s="4" t="s">
        <v>1177</v>
      </c>
      <c r="L2836" s="4">
        <v>35244</v>
      </c>
      <c r="M2836" s="4" t="s">
        <v>7</v>
      </c>
      <c r="N2836" s="4" t="s">
        <v>3692</v>
      </c>
      <c r="O2836" s="4" t="s">
        <v>13</v>
      </c>
      <c r="P2836" s="4" t="s">
        <v>100</v>
      </c>
      <c r="Q2836" s="4" t="s">
        <v>3691</v>
      </c>
      <c r="R2836" s="4">
        <v>7.16</v>
      </c>
      <c r="S2836" s="4">
        <v>2</v>
      </c>
      <c r="T2836" s="4">
        <v>0</v>
      </c>
      <c r="U2836" s="4">
        <v>3.4367999999999999</v>
      </c>
      <c r="V2836" s="4" t="str">
        <f>INDEX(Regional_Lookup!$B$2:$B$5,MATCH('Sample - Superstore'!M2836,Regional_Lookup!$A$2:$A$5,0))</f>
        <v>Maria Santos</v>
      </c>
      <c r="W2836" s="4">
        <f>INDEX(Regional_Lookup!$C$2:$C$5, MATCH('Sample - Superstore'!M2836,Regional_Lookup!$A$2:$A$5, 0))</f>
        <v>0.15</v>
      </c>
      <c r="X2836" s="4">
        <f>U2836/R2836</f>
        <v>0.48</v>
      </c>
      <c r="Y2836" s="4" t="str">
        <f>IF(X2836&gt;=W2836, "Yes", "No")</f>
        <v>Yes</v>
      </c>
      <c r="Z2836" s="4">
        <f>D2836-C2836</f>
        <v>5</v>
      </c>
      <c r="AA2836" s="4" t="str" cm="1">
        <f t="array" ref="AA2836">_xlfn.IFS(Z2836&lt;=2,"Fast",Z2836&gt;5, "Slow", AND(Z2836&gt;=3,Z2836&lt;=5),"Standard")</f>
        <v>Standard</v>
      </c>
    </row>
    <row r="2837" spans="1:27" x14ac:dyDescent="0.2">
      <c r="A2837" s="4">
        <v>2836</v>
      </c>
      <c r="B2837" s="4" t="s">
        <v>9320</v>
      </c>
      <c r="C2837" s="5">
        <v>43050</v>
      </c>
      <c r="D2837" s="5">
        <v>43055</v>
      </c>
      <c r="E2837" s="4" t="s">
        <v>29</v>
      </c>
      <c r="F2837" s="4" t="s">
        <v>2460</v>
      </c>
      <c r="G2837" s="4" t="s">
        <v>2459</v>
      </c>
      <c r="H2837" s="4" t="s">
        <v>18</v>
      </c>
      <c r="I2837" s="4" t="s">
        <v>17</v>
      </c>
      <c r="J2837" s="4" t="s">
        <v>59</v>
      </c>
      <c r="K2837" s="4" t="s">
        <v>15</v>
      </c>
      <c r="L2837" s="4">
        <v>90036</v>
      </c>
      <c r="M2837" s="4" t="s">
        <v>9</v>
      </c>
      <c r="N2837" s="4" t="s">
        <v>5688</v>
      </c>
      <c r="O2837" s="4" t="s">
        <v>13</v>
      </c>
      <c r="P2837" s="4" t="s">
        <v>12</v>
      </c>
      <c r="Q2837" s="4" t="s">
        <v>5687</v>
      </c>
      <c r="R2837" s="4">
        <v>10.89</v>
      </c>
      <c r="S2837" s="4">
        <v>1</v>
      </c>
      <c r="T2837" s="4">
        <v>0</v>
      </c>
      <c r="U2837" s="4">
        <v>2.8313999999999999</v>
      </c>
      <c r="V2837" s="4" t="str">
        <f>INDEX(Regional_Lookup!$B$2:$B$5,MATCH('Sample - Superstore'!M2837,Regional_Lookup!$A$2:$A$5,0))</f>
        <v>James Chen</v>
      </c>
      <c r="W2837" s="4">
        <f>INDEX(Regional_Lookup!$C$2:$C$5, MATCH('Sample - Superstore'!M2837,Regional_Lookup!$A$2:$A$5, 0))</f>
        <v>0.18</v>
      </c>
      <c r="X2837" s="4">
        <f>U2837/R2837</f>
        <v>0.25999999999999995</v>
      </c>
      <c r="Y2837" s="4" t="str">
        <f>IF(X2837&gt;=W2837, "Yes", "No")</f>
        <v>Yes</v>
      </c>
      <c r="Z2837" s="4">
        <f>D2837-C2837</f>
        <v>5</v>
      </c>
      <c r="AA2837" s="4" t="str" cm="1">
        <f t="array" ref="AA2837">_xlfn.IFS(Z2837&lt;=2,"Fast",Z2837&gt;5, "Slow", AND(Z2837&gt;=3,Z2837&lt;=5),"Standard")</f>
        <v>Standard</v>
      </c>
    </row>
    <row r="2838" spans="1:27" x14ac:dyDescent="0.2">
      <c r="A2838" s="4">
        <v>2837</v>
      </c>
      <c r="B2838" s="4" t="s">
        <v>9320</v>
      </c>
      <c r="C2838" s="5">
        <v>43050</v>
      </c>
      <c r="D2838" s="5">
        <v>43055</v>
      </c>
      <c r="E2838" s="4" t="s">
        <v>29</v>
      </c>
      <c r="F2838" s="4" t="s">
        <v>2460</v>
      </c>
      <c r="G2838" s="4" t="s">
        <v>2459</v>
      </c>
      <c r="H2838" s="4" t="s">
        <v>18</v>
      </c>
      <c r="I2838" s="4" t="s">
        <v>17</v>
      </c>
      <c r="J2838" s="4" t="s">
        <v>59</v>
      </c>
      <c r="K2838" s="4" t="s">
        <v>15</v>
      </c>
      <c r="L2838" s="4">
        <v>90036</v>
      </c>
      <c r="M2838" s="4" t="s">
        <v>9</v>
      </c>
      <c r="N2838" s="4" t="s">
        <v>1948</v>
      </c>
      <c r="O2838" s="4" t="s">
        <v>13</v>
      </c>
      <c r="P2838" s="4" t="s">
        <v>24</v>
      </c>
      <c r="Q2838" s="4" t="s">
        <v>1947</v>
      </c>
      <c r="R2838" s="4">
        <v>19.440000000000001</v>
      </c>
      <c r="S2838" s="4">
        <v>3</v>
      </c>
      <c r="T2838" s="4">
        <v>0</v>
      </c>
      <c r="U2838" s="4">
        <v>9.3312000000000008</v>
      </c>
      <c r="V2838" s="4" t="str">
        <f>INDEX(Regional_Lookup!$B$2:$B$5,MATCH('Sample - Superstore'!M2838,Regional_Lookup!$A$2:$A$5,0))</f>
        <v>James Chen</v>
      </c>
      <c r="W2838" s="4">
        <f>INDEX(Regional_Lookup!$C$2:$C$5, MATCH('Sample - Superstore'!M2838,Regional_Lookup!$A$2:$A$5, 0))</f>
        <v>0.18</v>
      </c>
      <c r="X2838" s="4">
        <f>U2838/R2838</f>
        <v>0.48000000000000004</v>
      </c>
      <c r="Y2838" s="4" t="str">
        <f>IF(X2838&gt;=W2838, "Yes", "No")</f>
        <v>Yes</v>
      </c>
      <c r="Z2838" s="4">
        <f>D2838-C2838</f>
        <v>5</v>
      </c>
      <c r="AA2838" s="4" t="str" cm="1">
        <f t="array" ref="AA2838">_xlfn.IFS(Z2838&lt;=2,"Fast",Z2838&gt;5, "Slow", AND(Z2838&gt;=3,Z2838&lt;=5),"Standard")</f>
        <v>Standard</v>
      </c>
    </row>
    <row r="2839" spans="1:27" x14ac:dyDescent="0.2">
      <c r="A2839" s="4">
        <v>2838</v>
      </c>
      <c r="B2839" s="4" t="s">
        <v>9320</v>
      </c>
      <c r="C2839" s="5">
        <v>43050</v>
      </c>
      <c r="D2839" s="5">
        <v>43055</v>
      </c>
      <c r="E2839" s="4" t="s">
        <v>29</v>
      </c>
      <c r="F2839" s="4" t="s">
        <v>2460</v>
      </c>
      <c r="G2839" s="4" t="s">
        <v>2459</v>
      </c>
      <c r="H2839" s="4" t="s">
        <v>18</v>
      </c>
      <c r="I2839" s="4" t="s">
        <v>17</v>
      </c>
      <c r="J2839" s="4" t="s">
        <v>59</v>
      </c>
      <c r="K2839" s="4" t="s">
        <v>15</v>
      </c>
      <c r="L2839" s="4">
        <v>90036</v>
      </c>
      <c r="M2839" s="4" t="s">
        <v>9</v>
      </c>
      <c r="N2839" s="4" t="s">
        <v>743</v>
      </c>
      <c r="O2839" s="4" t="s">
        <v>13</v>
      </c>
      <c r="P2839" s="4" t="s">
        <v>100</v>
      </c>
      <c r="Q2839" s="4" t="s">
        <v>742</v>
      </c>
      <c r="R2839" s="4">
        <v>121.6</v>
      </c>
      <c r="S2839" s="4">
        <v>5</v>
      </c>
      <c r="T2839" s="4">
        <v>0.2</v>
      </c>
      <c r="U2839" s="4">
        <v>39.520000000000003</v>
      </c>
      <c r="V2839" s="4" t="str">
        <f>INDEX(Regional_Lookup!$B$2:$B$5,MATCH('Sample - Superstore'!M2839,Regional_Lookup!$A$2:$A$5,0))</f>
        <v>James Chen</v>
      </c>
      <c r="W2839" s="4">
        <f>INDEX(Regional_Lookup!$C$2:$C$5, MATCH('Sample - Superstore'!M2839,Regional_Lookup!$A$2:$A$5, 0))</f>
        <v>0.18</v>
      </c>
      <c r="X2839" s="4">
        <f>U2839/R2839</f>
        <v>0.32500000000000007</v>
      </c>
      <c r="Y2839" s="4" t="str">
        <f>IF(X2839&gt;=W2839, "Yes", "No")</f>
        <v>Yes</v>
      </c>
      <c r="Z2839" s="4">
        <f>D2839-C2839</f>
        <v>5</v>
      </c>
      <c r="AA2839" s="4" t="str" cm="1">
        <f t="array" ref="AA2839">_xlfn.IFS(Z2839&lt;=2,"Fast",Z2839&gt;5, "Slow", AND(Z2839&gt;=3,Z2839&lt;=5),"Standard")</f>
        <v>Standard</v>
      </c>
    </row>
    <row r="2840" spans="1:27" x14ac:dyDescent="0.2">
      <c r="A2840" s="4">
        <v>2839</v>
      </c>
      <c r="B2840" s="4" t="s">
        <v>9319</v>
      </c>
      <c r="C2840" s="5">
        <v>42530</v>
      </c>
      <c r="D2840" s="5">
        <v>42533</v>
      </c>
      <c r="E2840" s="4" t="s">
        <v>89</v>
      </c>
      <c r="F2840" s="4" t="s">
        <v>1288</v>
      </c>
      <c r="G2840" s="4" t="s">
        <v>1287</v>
      </c>
      <c r="H2840" s="4" t="s">
        <v>18</v>
      </c>
      <c r="I2840" s="4" t="s">
        <v>17</v>
      </c>
      <c r="J2840" s="4" t="s">
        <v>2500</v>
      </c>
      <c r="K2840" s="4" t="s">
        <v>41</v>
      </c>
      <c r="L2840" s="4">
        <v>32303</v>
      </c>
      <c r="M2840" s="4" t="s">
        <v>7</v>
      </c>
      <c r="N2840" s="4" t="s">
        <v>9318</v>
      </c>
      <c r="O2840" s="4" t="s">
        <v>33</v>
      </c>
      <c r="P2840" s="4" t="s">
        <v>1500</v>
      </c>
      <c r="Q2840" s="4" t="s">
        <v>9317</v>
      </c>
      <c r="R2840" s="4">
        <v>695.7</v>
      </c>
      <c r="S2840" s="4">
        <v>2</v>
      </c>
      <c r="T2840" s="4">
        <v>0.5</v>
      </c>
      <c r="U2840" s="4">
        <v>-27.827999999999999</v>
      </c>
      <c r="V2840" s="4" t="str">
        <f>INDEX(Regional_Lookup!$B$2:$B$5,MATCH('Sample - Superstore'!M2840,Regional_Lookup!$A$2:$A$5,0))</f>
        <v>Maria Santos</v>
      </c>
      <c r="W2840" s="4">
        <f>INDEX(Regional_Lookup!$C$2:$C$5, MATCH('Sample - Superstore'!M2840,Regional_Lookup!$A$2:$A$5, 0))</f>
        <v>0.15</v>
      </c>
      <c r="X2840" s="4">
        <f>U2840/R2840</f>
        <v>-3.9999999999999994E-2</v>
      </c>
      <c r="Y2840" s="4" t="str">
        <f>IF(X2840&gt;=W2840, "Yes", "No")</f>
        <v>No</v>
      </c>
      <c r="Z2840" s="4">
        <f>D2840-C2840</f>
        <v>3</v>
      </c>
      <c r="AA2840" s="4" t="str" cm="1">
        <f t="array" ref="AA2840">_xlfn.IFS(Z2840&lt;=2,"Fast",Z2840&gt;5, "Slow", AND(Z2840&gt;=3,Z2840&lt;=5),"Standard")</f>
        <v>Standard</v>
      </c>
    </row>
    <row r="2841" spans="1:27" x14ac:dyDescent="0.2">
      <c r="A2841" s="4">
        <v>2840</v>
      </c>
      <c r="B2841" s="4" t="s">
        <v>9316</v>
      </c>
      <c r="C2841" s="5">
        <v>42250</v>
      </c>
      <c r="D2841" s="5">
        <v>42255</v>
      </c>
      <c r="E2841" s="4" t="s">
        <v>21</v>
      </c>
      <c r="F2841" s="4" t="s">
        <v>1664</v>
      </c>
      <c r="G2841" s="4" t="s">
        <v>1663</v>
      </c>
      <c r="H2841" s="4" t="s">
        <v>50</v>
      </c>
      <c r="I2841" s="4" t="s">
        <v>17</v>
      </c>
      <c r="J2841" s="4" t="s">
        <v>254</v>
      </c>
      <c r="K2841" s="4" t="s">
        <v>66</v>
      </c>
      <c r="L2841" s="4">
        <v>10009</v>
      </c>
      <c r="M2841" s="4" t="s">
        <v>5</v>
      </c>
      <c r="N2841" s="4" t="s">
        <v>1568</v>
      </c>
      <c r="O2841" s="4" t="s">
        <v>13</v>
      </c>
      <c r="P2841" s="4" t="s">
        <v>231</v>
      </c>
      <c r="Q2841" s="4" t="s">
        <v>1567</v>
      </c>
      <c r="R2841" s="4">
        <v>120.33</v>
      </c>
      <c r="S2841" s="4">
        <v>1</v>
      </c>
      <c r="T2841" s="4">
        <v>0</v>
      </c>
      <c r="U2841" s="4">
        <v>31.285799999999998</v>
      </c>
      <c r="V2841" s="4" t="str">
        <f>INDEX(Regional_Lookup!$B$2:$B$5,MATCH('Sample - Superstore'!M2841,Regional_Lookup!$A$2:$A$5,0))</f>
        <v>Sarah Miller</v>
      </c>
      <c r="W2841" s="4">
        <f>INDEX(Regional_Lookup!$C$2:$C$5, MATCH('Sample - Superstore'!M2841,Regional_Lookup!$A$2:$A$5, 0))</f>
        <v>0.16</v>
      </c>
      <c r="X2841" s="4">
        <f>U2841/R2841</f>
        <v>0.26</v>
      </c>
      <c r="Y2841" s="4" t="str">
        <f>IF(X2841&gt;=W2841, "Yes", "No")</f>
        <v>Yes</v>
      </c>
      <c r="Z2841" s="4">
        <f>D2841-C2841</f>
        <v>5</v>
      </c>
      <c r="AA2841" s="4" t="str" cm="1">
        <f t="array" ref="AA2841">_xlfn.IFS(Z2841&lt;=2,"Fast",Z2841&gt;5, "Slow", AND(Z2841&gt;=3,Z2841&lt;=5),"Standard")</f>
        <v>Standard</v>
      </c>
    </row>
    <row r="2842" spans="1:27" x14ac:dyDescent="0.2">
      <c r="A2842" s="4">
        <v>2841</v>
      </c>
      <c r="B2842" s="4" t="s">
        <v>9315</v>
      </c>
      <c r="C2842" s="5">
        <v>41712</v>
      </c>
      <c r="D2842" s="5">
        <v>41717</v>
      </c>
      <c r="E2842" s="4" t="s">
        <v>29</v>
      </c>
      <c r="F2842" s="4" t="s">
        <v>2206</v>
      </c>
      <c r="G2842" s="4" t="s">
        <v>2205</v>
      </c>
      <c r="H2842" s="4" t="s">
        <v>102</v>
      </c>
      <c r="I2842" s="4" t="s">
        <v>17</v>
      </c>
      <c r="J2842" s="4" t="s">
        <v>1387</v>
      </c>
      <c r="K2842" s="4" t="s">
        <v>763</v>
      </c>
      <c r="L2842" s="4">
        <v>23320</v>
      </c>
      <c r="M2842" s="4" t="s">
        <v>7</v>
      </c>
      <c r="N2842" s="4" t="s">
        <v>895</v>
      </c>
      <c r="O2842" s="4" t="s">
        <v>37</v>
      </c>
      <c r="P2842" s="4" t="s">
        <v>221</v>
      </c>
      <c r="Q2842" s="4" t="s">
        <v>894</v>
      </c>
      <c r="R2842" s="4">
        <v>1139.92</v>
      </c>
      <c r="S2842" s="4">
        <v>4</v>
      </c>
      <c r="T2842" s="4">
        <v>0</v>
      </c>
      <c r="U2842" s="4">
        <v>284.98</v>
      </c>
      <c r="V2842" s="4" t="str">
        <f>INDEX(Regional_Lookup!$B$2:$B$5,MATCH('Sample - Superstore'!M2842,Regional_Lookup!$A$2:$A$5,0))</f>
        <v>Maria Santos</v>
      </c>
      <c r="W2842" s="4">
        <f>INDEX(Regional_Lookup!$C$2:$C$5, MATCH('Sample - Superstore'!M2842,Regional_Lookup!$A$2:$A$5, 0))</f>
        <v>0.15</v>
      </c>
      <c r="X2842" s="4">
        <f>U2842/R2842</f>
        <v>0.25</v>
      </c>
      <c r="Y2842" s="4" t="str">
        <f>IF(X2842&gt;=W2842, "Yes", "No")</f>
        <v>Yes</v>
      </c>
      <c r="Z2842" s="4">
        <f>D2842-C2842</f>
        <v>5</v>
      </c>
      <c r="AA2842" s="4" t="str" cm="1">
        <f t="array" ref="AA2842">_xlfn.IFS(Z2842&lt;=2,"Fast",Z2842&gt;5, "Slow", AND(Z2842&gt;=3,Z2842&lt;=5),"Standard")</f>
        <v>Standard</v>
      </c>
    </row>
    <row r="2843" spans="1:27" x14ac:dyDescent="0.2">
      <c r="A2843" s="4">
        <v>2842</v>
      </c>
      <c r="B2843" s="4" t="s">
        <v>9314</v>
      </c>
      <c r="C2843" s="5">
        <v>42978</v>
      </c>
      <c r="D2843" s="5">
        <v>42982</v>
      </c>
      <c r="E2843" s="4" t="s">
        <v>21</v>
      </c>
      <c r="F2843" s="4" t="s">
        <v>3181</v>
      </c>
      <c r="G2843" s="4" t="s">
        <v>3180</v>
      </c>
      <c r="H2843" s="4" t="s">
        <v>18</v>
      </c>
      <c r="I2843" s="4" t="s">
        <v>17</v>
      </c>
      <c r="J2843" s="4" t="s">
        <v>2013</v>
      </c>
      <c r="K2843" s="4" t="s">
        <v>636</v>
      </c>
      <c r="L2843" s="4">
        <v>28314</v>
      </c>
      <c r="M2843" s="4" t="s">
        <v>7</v>
      </c>
      <c r="N2843" s="4" t="s">
        <v>684</v>
      </c>
      <c r="O2843" s="4" t="s">
        <v>13</v>
      </c>
      <c r="P2843" s="4" t="s">
        <v>24</v>
      </c>
      <c r="Q2843" s="4" t="s">
        <v>683</v>
      </c>
      <c r="R2843" s="4">
        <v>229.54400000000001</v>
      </c>
      <c r="S2843" s="4">
        <v>7</v>
      </c>
      <c r="T2843" s="4">
        <v>0.2</v>
      </c>
      <c r="U2843" s="4">
        <v>83.209699999999998</v>
      </c>
      <c r="V2843" s="4" t="str">
        <f>INDEX(Regional_Lookup!$B$2:$B$5,MATCH('Sample - Superstore'!M2843,Regional_Lookup!$A$2:$A$5,0))</f>
        <v>Maria Santos</v>
      </c>
      <c r="W2843" s="4">
        <f>INDEX(Regional_Lookup!$C$2:$C$5, MATCH('Sample - Superstore'!M2843,Regional_Lookup!$A$2:$A$5, 0))</f>
        <v>0.15</v>
      </c>
      <c r="X2843" s="4">
        <f>U2843/R2843</f>
        <v>0.36249999999999999</v>
      </c>
      <c r="Y2843" s="4" t="str">
        <f>IF(X2843&gt;=W2843, "Yes", "No")</f>
        <v>Yes</v>
      </c>
      <c r="Z2843" s="4">
        <f>D2843-C2843</f>
        <v>4</v>
      </c>
      <c r="AA2843" s="4" t="str" cm="1">
        <f t="array" ref="AA2843">_xlfn.IFS(Z2843&lt;=2,"Fast",Z2843&gt;5, "Slow", AND(Z2843&gt;=3,Z2843&lt;=5),"Standard")</f>
        <v>Standard</v>
      </c>
    </row>
    <row r="2844" spans="1:27" x14ac:dyDescent="0.2">
      <c r="A2844" s="4">
        <v>2843</v>
      </c>
      <c r="B2844" s="4" t="s">
        <v>9313</v>
      </c>
      <c r="C2844" s="5">
        <v>42817</v>
      </c>
      <c r="D2844" s="5">
        <v>42821</v>
      </c>
      <c r="E2844" s="4" t="s">
        <v>29</v>
      </c>
      <c r="F2844" s="4" t="s">
        <v>1916</v>
      </c>
      <c r="G2844" s="4" t="s">
        <v>1915</v>
      </c>
      <c r="H2844" s="4" t="s">
        <v>18</v>
      </c>
      <c r="I2844" s="4" t="s">
        <v>17</v>
      </c>
      <c r="J2844" s="4" t="s">
        <v>1767</v>
      </c>
      <c r="K2844" s="4" t="s">
        <v>123</v>
      </c>
      <c r="L2844" s="4">
        <v>77340</v>
      </c>
      <c r="M2844" s="4" t="s">
        <v>3</v>
      </c>
      <c r="N2844" s="4" t="s">
        <v>2166</v>
      </c>
      <c r="O2844" s="4" t="s">
        <v>13</v>
      </c>
      <c r="P2844" s="4" t="s">
        <v>231</v>
      </c>
      <c r="Q2844" s="4" t="s">
        <v>2165</v>
      </c>
      <c r="R2844" s="4">
        <v>143.72800000000001</v>
      </c>
      <c r="S2844" s="4">
        <v>2</v>
      </c>
      <c r="T2844" s="4">
        <v>0.2</v>
      </c>
      <c r="U2844" s="4">
        <v>-32.338799999999999</v>
      </c>
      <c r="V2844" s="4" t="str">
        <f>INDEX(Regional_Lookup!$B$2:$B$5,MATCH('Sample - Superstore'!M2844,Regional_Lookup!$A$2:$A$5,0))</f>
        <v>David Johnson</v>
      </c>
      <c r="W2844" s="4">
        <f>INDEX(Regional_Lookup!$C$2:$C$5, MATCH('Sample - Superstore'!M2844,Regional_Lookup!$A$2:$A$5, 0))</f>
        <v>0.14000000000000001</v>
      </c>
      <c r="X2844" s="4">
        <f>U2844/R2844</f>
        <v>-0.22499999999999998</v>
      </c>
      <c r="Y2844" s="4" t="str">
        <f>IF(X2844&gt;=W2844, "Yes", "No")</f>
        <v>No</v>
      </c>
      <c r="Z2844" s="4">
        <f>D2844-C2844</f>
        <v>4</v>
      </c>
      <c r="AA2844" s="4" t="str" cm="1">
        <f t="array" ref="AA2844">_xlfn.IFS(Z2844&lt;=2,"Fast",Z2844&gt;5, "Slow", AND(Z2844&gt;=3,Z2844&lt;=5),"Standard")</f>
        <v>Standard</v>
      </c>
    </row>
    <row r="2845" spans="1:27" x14ac:dyDescent="0.2">
      <c r="A2845" s="4">
        <v>2844</v>
      </c>
      <c r="B2845" s="4" t="s">
        <v>9312</v>
      </c>
      <c r="C2845" s="5">
        <v>42873</v>
      </c>
      <c r="D2845" s="5">
        <v>42877</v>
      </c>
      <c r="E2845" s="4" t="s">
        <v>29</v>
      </c>
      <c r="F2845" s="4" t="s">
        <v>897</v>
      </c>
      <c r="G2845" s="4" t="s">
        <v>896</v>
      </c>
      <c r="H2845" s="4" t="s">
        <v>18</v>
      </c>
      <c r="I2845" s="4" t="s">
        <v>17</v>
      </c>
      <c r="J2845" s="4" t="s">
        <v>159</v>
      </c>
      <c r="K2845" s="4" t="s">
        <v>158</v>
      </c>
      <c r="L2845" s="4">
        <v>19140</v>
      </c>
      <c r="M2845" s="4" t="s">
        <v>5</v>
      </c>
      <c r="N2845" s="4" t="s">
        <v>7074</v>
      </c>
      <c r="O2845" s="4" t="s">
        <v>33</v>
      </c>
      <c r="P2845" s="4" t="s">
        <v>55</v>
      </c>
      <c r="Q2845" s="4" t="s">
        <v>7073</v>
      </c>
      <c r="R2845" s="4">
        <v>36.048000000000002</v>
      </c>
      <c r="S2845" s="4">
        <v>3</v>
      </c>
      <c r="T2845" s="4">
        <v>0.2</v>
      </c>
      <c r="U2845" s="4">
        <v>-0.9012</v>
      </c>
      <c r="V2845" s="4" t="str">
        <f>INDEX(Regional_Lookup!$B$2:$B$5,MATCH('Sample - Superstore'!M2845,Regional_Lookup!$A$2:$A$5,0))</f>
        <v>Sarah Miller</v>
      </c>
      <c r="W2845" s="4">
        <f>INDEX(Regional_Lookup!$C$2:$C$5, MATCH('Sample - Superstore'!M2845,Regional_Lookup!$A$2:$A$5, 0))</f>
        <v>0.16</v>
      </c>
      <c r="X2845" s="4">
        <f>U2845/R2845</f>
        <v>-2.4999999999999998E-2</v>
      </c>
      <c r="Y2845" s="4" t="str">
        <f>IF(X2845&gt;=W2845, "Yes", "No")</f>
        <v>No</v>
      </c>
      <c r="Z2845" s="4">
        <f>D2845-C2845</f>
        <v>4</v>
      </c>
      <c r="AA2845" s="4" t="str" cm="1">
        <f t="array" ref="AA2845">_xlfn.IFS(Z2845&lt;=2,"Fast",Z2845&gt;5, "Slow", AND(Z2845&gt;=3,Z2845&lt;=5),"Standard")</f>
        <v>Standard</v>
      </c>
    </row>
    <row r="2846" spans="1:27" x14ac:dyDescent="0.2">
      <c r="A2846" s="4">
        <v>2845</v>
      </c>
      <c r="B2846" s="4" t="s">
        <v>9311</v>
      </c>
      <c r="C2846" s="5">
        <v>42731</v>
      </c>
      <c r="D2846" s="5">
        <v>42735</v>
      </c>
      <c r="E2846" s="4" t="s">
        <v>29</v>
      </c>
      <c r="F2846" s="4" t="s">
        <v>4817</v>
      </c>
      <c r="G2846" s="4" t="s">
        <v>4816</v>
      </c>
      <c r="H2846" s="4" t="s">
        <v>50</v>
      </c>
      <c r="I2846" s="4" t="s">
        <v>17</v>
      </c>
      <c r="J2846" s="4" t="s">
        <v>470</v>
      </c>
      <c r="K2846" s="4" t="s">
        <v>318</v>
      </c>
      <c r="L2846" s="4">
        <v>60098</v>
      </c>
      <c r="M2846" s="4" t="s">
        <v>3</v>
      </c>
      <c r="N2846" s="4" t="s">
        <v>5015</v>
      </c>
      <c r="O2846" s="4" t="s">
        <v>37</v>
      </c>
      <c r="P2846" s="4" t="s">
        <v>221</v>
      </c>
      <c r="Q2846" s="4" t="s">
        <v>5014</v>
      </c>
      <c r="R2846" s="4">
        <v>845.48800000000006</v>
      </c>
      <c r="S2846" s="4">
        <v>8</v>
      </c>
      <c r="T2846" s="4">
        <v>0.3</v>
      </c>
      <c r="U2846" s="4">
        <v>-12.0784</v>
      </c>
      <c r="V2846" s="4" t="str">
        <f>INDEX(Regional_Lookup!$B$2:$B$5,MATCH('Sample - Superstore'!M2846,Regional_Lookup!$A$2:$A$5,0))</f>
        <v>David Johnson</v>
      </c>
      <c r="W2846" s="4">
        <f>INDEX(Regional_Lookup!$C$2:$C$5, MATCH('Sample - Superstore'!M2846,Regional_Lookup!$A$2:$A$5, 0))</f>
        <v>0.14000000000000001</v>
      </c>
      <c r="X2846" s="4">
        <f>U2846/R2846</f>
        <v>-1.4285714285714285E-2</v>
      </c>
      <c r="Y2846" s="4" t="str">
        <f>IF(X2846&gt;=W2846, "Yes", "No")</f>
        <v>No</v>
      </c>
      <c r="Z2846" s="4">
        <f>D2846-C2846</f>
        <v>4</v>
      </c>
      <c r="AA2846" s="4" t="str" cm="1">
        <f t="array" ref="AA2846">_xlfn.IFS(Z2846&lt;=2,"Fast",Z2846&gt;5, "Slow", AND(Z2846&gt;=3,Z2846&lt;=5),"Standard")</f>
        <v>Standard</v>
      </c>
    </row>
    <row r="2847" spans="1:27" x14ac:dyDescent="0.2">
      <c r="A2847" s="4">
        <v>2846</v>
      </c>
      <c r="B2847" s="4" t="s">
        <v>9310</v>
      </c>
      <c r="C2847" s="5">
        <v>43056</v>
      </c>
      <c r="D2847" s="5">
        <v>43059</v>
      </c>
      <c r="E2847" s="4" t="s">
        <v>89</v>
      </c>
      <c r="F2847" s="4" t="s">
        <v>3010</v>
      </c>
      <c r="G2847" s="4" t="s">
        <v>3009</v>
      </c>
      <c r="H2847" s="4" t="s">
        <v>18</v>
      </c>
      <c r="I2847" s="4" t="s">
        <v>17</v>
      </c>
      <c r="J2847" s="4" t="s">
        <v>1286</v>
      </c>
      <c r="K2847" s="4" t="s">
        <v>966</v>
      </c>
      <c r="L2847" s="4">
        <v>2149</v>
      </c>
      <c r="M2847" s="4" t="s">
        <v>5</v>
      </c>
      <c r="N2847" s="4" t="s">
        <v>5747</v>
      </c>
      <c r="O2847" s="4" t="s">
        <v>13</v>
      </c>
      <c r="P2847" s="4" t="s">
        <v>116</v>
      </c>
      <c r="Q2847" s="4" t="s">
        <v>5746</v>
      </c>
      <c r="R2847" s="4">
        <v>50.94</v>
      </c>
      <c r="S2847" s="4">
        <v>3</v>
      </c>
      <c r="T2847" s="4">
        <v>0</v>
      </c>
      <c r="U2847" s="4">
        <v>14.263199999999999</v>
      </c>
      <c r="V2847" s="4" t="str">
        <f>INDEX(Regional_Lookup!$B$2:$B$5,MATCH('Sample - Superstore'!M2847,Regional_Lookup!$A$2:$A$5,0))</f>
        <v>Sarah Miller</v>
      </c>
      <c r="W2847" s="4">
        <f>INDEX(Regional_Lookup!$C$2:$C$5, MATCH('Sample - Superstore'!M2847,Regional_Lookup!$A$2:$A$5, 0))</f>
        <v>0.16</v>
      </c>
      <c r="X2847" s="4">
        <f>U2847/R2847</f>
        <v>0.28000000000000003</v>
      </c>
      <c r="Y2847" s="4" t="str">
        <f>IF(X2847&gt;=W2847, "Yes", "No")</f>
        <v>Yes</v>
      </c>
      <c r="Z2847" s="4">
        <f>D2847-C2847</f>
        <v>3</v>
      </c>
      <c r="AA2847" s="4" t="str" cm="1">
        <f t="array" ref="AA2847">_xlfn.IFS(Z2847&lt;=2,"Fast",Z2847&gt;5, "Slow", AND(Z2847&gt;=3,Z2847&lt;=5),"Standard")</f>
        <v>Standard</v>
      </c>
    </row>
    <row r="2848" spans="1:27" x14ac:dyDescent="0.2">
      <c r="A2848" s="4">
        <v>2847</v>
      </c>
      <c r="B2848" s="4" t="s">
        <v>9309</v>
      </c>
      <c r="C2848" s="5">
        <v>42988</v>
      </c>
      <c r="D2848" s="5">
        <v>42993</v>
      </c>
      <c r="E2848" s="4" t="s">
        <v>29</v>
      </c>
      <c r="F2848" s="4" t="s">
        <v>3447</v>
      </c>
      <c r="G2848" s="4" t="s">
        <v>3446</v>
      </c>
      <c r="H2848" s="4" t="s">
        <v>102</v>
      </c>
      <c r="I2848" s="4" t="s">
        <v>17</v>
      </c>
      <c r="J2848" s="4" t="s">
        <v>319</v>
      </c>
      <c r="K2848" s="4" t="s">
        <v>318</v>
      </c>
      <c r="L2848" s="4">
        <v>60653</v>
      </c>
      <c r="M2848" s="4" t="s">
        <v>3</v>
      </c>
      <c r="N2848" s="4" t="s">
        <v>1347</v>
      </c>
      <c r="O2848" s="4" t="s">
        <v>13</v>
      </c>
      <c r="P2848" s="4" t="s">
        <v>100</v>
      </c>
      <c r="Q2848" s="4" t="s">
        <v>1346</v>
      </c>
      <c r="R2848" s="4">
        <v>762.59400000000005</v>
      </c>
      <c r="S2848" s="4">
        <v>3</v>
      </c>
      <c r="T2848" s="4">
        <v>0.8</v>
      </c>
      <c r="U2848" s="4">
        <v>-1143.8910000000001</v>
      </c>
      <c r="V2848" s="4" t="str">
        <f>INDEX(Regional_Lookup!$B$2:$B$5,MATCH('Sample - Superstore'!M2848,Regional_Lookup!$A$2:$A$5,0))</f>
        <v>David Johnson</v>
      </c>
      <c r="W2848" s="4">
        <f>INDEX(Regional_Lookup!$C$2:$C$5, MATCH('Sample - Superstore'!M2848,Regional_Lookup!$A$2:$A$5, 0))</f>
        <v>0.14000000000000001</v>
      </c>
      <c r="X2848" s="4">
        <f>U2848/R2848</f>
        <v>-1.5</v>
      </c>
      <c r="Y2848" s="4" t="str">
        <f>IF(X2848&gt;=W2848, "Yes", "No")</f>
        <v>No</v>
      </c>
      <c r="Z2848" s="4">
        <f>D2848-C2848</f>
        <v>5</v>
      </c>
      <c r="AA2848" s="4" t="str" cm="1">
        <f t="array" ref="AA2848">_xlfn.IFS(Z2848&lt;=2,"Fast",Z2848&gt;5, "Slow", AND(Z2848&gt;=3,Z2848&lt;=5),"Standard")</f>
        <v>Standard</v>
      </c>
    </row>
    <row r="2849" spans="1:27" x14ac:dyDescent="0.2">
      <c r="A2849" s="4">
        <v>2848</v>
      </c>
      <c r="B2849" s="4" t="s">
        <v>9308</v>
      </c>
      <c r="C2849" s="5">
        <v>42833</v>
      </c>
      <c r="D2849" s="5">
        <v>42840</v>
      </c>
      <c r="E2849" s="4" t="s">
        <v>29</v>
      </c>
      <c r="F2849" s="4" t="s">
        <v>1395</v>
      </c>
      <c r="G2849" s="4" t="s">
        <v>1394</v>
      </c>
      <c r="H2849" s="4" t="s">
        <v>50</v>
      </c>
      <c r="I2849" s="4" t="s">
        <v>17</v>
      </c>
      <c r="J2849" s="4" t="s">
        <v>7065</v>
      </c>
      <c r="K2849" s="4" t="s">
        <v>48</v>
      </c>
      <c r="L2849" s="4">
        <v>30076</v>
      </c>
      <c r="M2849" s="4" t="s">
        <v>7</v>
      </c>
      <c r="N2849" s="4" t="s">
        <v>5679</v>
      </c>
      <c r="O2849" s="4" t="s">
        <v>37</v>
      </c>
      <c r="P2849" s="4" t="s">
        <v>36</v>
      </c>
      <c r="Q2849" s="4" t="s">
        <v>5678</v>
      </c>
      <c r="R2849" s="4">
        <v>56.28</v>
      </c>
      <c r="S2849" s="4">
        <v>6</v>
      </c>
      <c r="T2849" s="4">
        <v>0</v>
      </c>
      <c r="U2849" s="4">
        <v>15.7584</v>
      </c>
      <c r="V2849" s="4" t="str">
        <f>INDEX(Regional_Lookup!$B$2:$B$5,MATCH('Sample - Superstore'!M2849,Regional_Lookup!$A$2:$A$5,0))</f>
        <v>Maria Santos</v>
      </c>
      <c r="W2849" s="4">
        <f>INDEX(Regional_Lookup!$C$2:$C$5, MATCH('Sample - Superstore'!M2849,Regional_Lookup!$A$2:$A$5, 0))</f>
        <v>0.15</v>
      </c>
      <c r="X2849" s="4">
        <f>U2849/R2849</f>
        <v>0.27999999999999997</v>
      </c>
      <c r="Y2849" s="4" t="str">
        <f>IF(X2849&gt;=W2849, "Yes", "No")</f>
        <v>Yes</v>
      </c>
      <c r="Z2849" s="4">
        <f>D2849-C2849</f>
        <v>7</v>
      </c>
      <c r="AA2849" s="4" t="str" cm="1">
        <f t="array" ref="AA2849">_xlfn.IFS(Z2849&lt;=2,"Fast",Z2849&gt;5, "Slow", AND(Z2849&gt;=3,Z2849&lt;=5),"Standard")</f>
        <v>Slow</v>
      </c>
    </row>
    <row r="2850" spans="1:27" x14ac:dyDescent="0.2">
      <c r="A2850" s="4">
        <v>2849</v>
      </c>
      <c r="B2850" s="4" t="s">
        <v>9308</v>
      </c>
      <c r="C2850" s="5">
        <v>42833</v>
      </c>
      <c r="D2850" s="5">
        <v>42840</v>
      </c>
      <c r="E2850" s="4" t="s">
        <v>29</v>
      </c>
      <c r="F2850" s="4" t="s">
        <v>1395</v>
      </c>
      <c r="G2850" s="4" t="s">
        <v>1394</v>
      </c>
      <c r="H2850" s="4" t="s">
        <v>50</v>
      </c>
      <c r="I2850" s="4" t="s">
        <v>17</v>
      </c>
      <c r="J2850" s="4" t="s">
        <v>7065</v>
      </c>
      <c r="K2850" s="4" t="s">
        <v>48</v>
      </c>
      <c r="L2850" s="4">
        <v>30076</v>
      </c>
      <c r="M2850" s="4" t="s">
        <v>7</v>
      </c>
      <c r="N2850" s="4" t="s">
        <v>946</v>
      </c>
      <c r="O2850" s="4" t="s">
        <v>13</v>
      </c>
      <c r="P2850" s="4" t="s">
        <v>100</v>
      </c>
      <c r="Q2850" s="4" t="s">
        <v>945</v>
      </c>
      <c r="R2850" s="4">
        <v>2690.97</v>
      </c>
      <c r="S2850" s="4">
        <v>3</v>
      </c>
      <c r="T2850" s="4">
        <v>0</v>
      </c>
      <c r="U2850" s="4">
        <v>1264.7559000000001</v>
      </c>
      <c r="V2850" s="4" t="str">
        <f>INDEX(Regional_Lookup!$B$2:$B$5,MATCH('Sample - Superstore'!M2850,Regional_Lookup!$A$2:$A$5,0))</f>
        <v>Maria Santos</v>
      </c>
      <c r="W2850" s="4">
        <f>INDEX(Regional_Lookup!$C$2:$C$5, MATCH('Sample - Superstore'!M2850,Regional_Lookup!$A$2:$A$5, 0))</f>
        <v>0.15</v>
      </c>
      <c r="X2850" s="4">
        <f>U2850/R2850</f>
        <v>0.47000000000000008</v>
      </c>
      <c r="Y2850" s="4" t="str">
        <f>IF(X2850&gt;=W2850, "Yes", "No")</f>
        <v>Yes</v>
      </c>
      <c r="Z2850" s="4">
        <f>D2850-C2850</f>
        <v>7</v>
      </c>
      <c r="AA2850" s="4" t="str" cm="1">
        <f t="array" ref="AA2850">_xlfn.IFS(Z2850&lt;=2,"Fast",Z2850&gt;5, "Slow", AND(Z2850&gt;=3,Z2850&lt;=5),"Standard")</f>
        <v>Slow</v>
      </c>
    </row>
    <row r="2851" spans="1:27" x14ac:dyDescent="0.2">
      <c r="A2851" s="4">
        <v>2850</v>
      </c>
      <c r="B2851" s="4" t="s">
        <v>9307</v>
      </c>
      <c r="C2851" s="5">
        <v>42702</v>
      </c>
      <c r="D2851" s="5">
        <v>42707</v>
      </c>
      <c r="E2851" s="4" t="s">
        <v>29</v>
      </c>
      <c r="F2851" s="4" t="s">
        <v>2989</v>
      </c>
      <c r="G2851" s="4" t="s">
        <v>2988</v>
      </c>
      <c r="H2851" s="4" t="s">
        <v>50</v>
      </c>
      <c r="I2851" s="4" t="s">
        <v>17</v>
      </c>
      <c r="J2851" s="4" t="s">
        <v>7614</v>
      </c>
      <c r="K2851" s="4" t="s">
        <v>41</v>
      </c>
      <c r="L2851" s="4">
        <v>32137</v>
      </c>
      <c r="M2851" s="4" t="s">
        <v>7</v>
      </c>
      <c r="N2851" s="4" t="s">
        <v>9306</v>
      </c>
      <c r="O2851" s="4" t="s">
        <v>13</v>
      </c>
      <c r="P2851" s="4" t="s">
        <v>100</v>
      </c>
      <c r="Q2851" s="4" t="s">
        <v>9305</v>
      </c>
      <c r="R2851" s="4">
        <v>7.4340000000000002</v>
      </c>
      <c r="S2851" s="4">
        <v>6</v>
      </c>
      <c r="T2851" s="4">
        <v>0.7</v>
      </c>
      <c r="U2851" s="4">
        <v>-5.6993999999999998</v>
      </c>
      <c r="V2851" s="4" t="str">
        <f>INDEX(Regional_Lookup!$B$2:$B$5,MATCH('Sample - Superstore'!M2851,Regional_Lookup!$A$2:$A$5,0))</f>
        <v>Maria Santos</v>
      </c>
      <c r="W2851" s="4">
        <f>INDEX(Regional_Lookup!$C$2:$C$5, MATCH('Sample - Superstore'!M2851,Regional_Lookup!$A$2:$A$5, 0))</f>
        <v>0.15</v>
      </c>
      <c r="X2851" s="4">
        <f>U2851/R2851</f>
        <v>-0.76666666666666661</v>
      </c>
      <c r="Y2851" s="4" t="str">
        <f>IF(X2851&gt;=W2851, "Yes", "No")</f>
        <v>No</v>
      </c>
      <c r="Z2851" s="4">
        <f>D2851-C2851</f>
        <v>5</v>
      </c>
      <c r="AA2851" s="4" t="str" cm="1">
        <f t="array" ref="AA2851">_xlfn.IFS(Z2851&lt;=2,"Fast",Z2851&gt;5, "Slow", AND(Z2851&gt;=3,Z2851&lt;=5),"Standard")</f>
        <v>Standard</v>
      </c>
    </row>
    <row r="2852" spans="1:27" x14ac:dyDescent="0.2">
      <c r="A2852" s="4">
        <v>2851</v>
      </c>
      <c r="B2852" s="4" t="s">
        <v>9304</v>
      </c>
      <c r="C2852" s="5">
        <v>42523</v>
      </c>
      <c r="D2852" s="5">
        <v>42526</v>
      </c>
      <c r="E2852" s="4" t="s">
        <v>89</v>
      </c>
      <c r="F2852" s="4" t="s">
        <v>5794</v>
      </c>
      <c r="G2852" s="4" t="s">
        <v>5793</v>
      </c>
      <c r="H2852" s="4" t="s">
        <v>50</v>
      </c>
      <c r="I2852" s="4" t="s">
        <v>17</v>
      </c>
      <c r="J2852" s="4" t="s">
        <v>159</v>
      </c>
      <c r="K2852" s="4" t="s">
        <v>158</v>
      </c>
      <c r="L2852" s="4">
        <v>19120</v>
      </c>
      <c r="M2852" s="4" t="s">
        <v>5</v>
      </c>
      <c r="N2852" s="4" t="s">
        <v>4897</v>
      </c>
      <c r="O2852" s="4" t="s">
        <v>13</v>
      </c>
      <c r="P2852" s="4" t="s">
        <v>231</v>
      </c>
      <c r="Q2852" s="4" t="s">
        <v>4896</v>
      </c>
      <c r="R2852" s="4">
        <v>64.784000000000006</v>
      </c>
      <c r="S2852" s="4">
        <v>1</v>
      </c>
      <c r="T2852" s="4">
        <v>0.2</v>
      </c>
      <c r="U2852" s="4">
        <v>-12.956799999999999</v>
      </c>
      <c r="V2852" s="4" t="str">
        <f>INDEX(Regional_Lookup!$B$2:$B$5,MATCH('Sample - Superstore'!M2852,Regional_Lookup!$A$2:$A$5,0))</f>
        <v>Sarah Miller</v>
      </c>
      <c r="W2852" s="4">
        <f>INDEX(Regional_Lookup!$C$2:$C$5, MATCH('Sample - Superstore'!M2852,Regional_Lookup!$A$2:$A$5, 0))</f>
        <v>0.16</v>
      </c>
      <c r="X2852" s="4">
        <f>U2852/R2852</f>
        <v>-0.19999999999999998</v>
      </c>
      <c r="Y2852" s="4" t="str">
        <f>IF(X2852&gt;=W2852, "Yes", "No")</f>
        <v>No</v>
      </c>
      <c r="Z2852" s="4">
        <f>D2852-C2852</f>
        <v>3</v>
      </c>
      <c r="AA2852" s="4" t="str" cm="1">
        <f t="array" ref="AA2852">_xlfn.IFS(Z2852&lt;=2,"Fast",Z2852&gt;5, "Slow", AND(Z2852&gt;=3,Z2852&lt;=5),"Standard")</f>
        <v>Standard</v>
      </c>
    </row>
    <row r="2853" spans="1:27" x14ac:dyDescent="0.2">
      <c r="A2853" s="4">
        <v>2852</v>
      </c>
      <c r="B2853" s="4" t="s">
        <v>9303</v>
      </c>
      <c r="C2853" s="5">
        <v>43086</v>
      </c>
      <c r="D2853" s="5">
        <v>43091</v>
      </c>
      <c r="E2853" s="4" t="s">
        <v>29</v>
      </c>
      <c r="F2853" s="4" t="s">
        <v>2487</v>
      </c>
      <c r="G2853" s="4" t="s">
        <v>2486</v>
      </c>
      <c r="H2853" s="4" t="s">
        <v>102</v>
      </c>
      <c r="I2853" s="4" t="s">
        <v>17</v>
      </c>
      <c r="J2853" s="4" t="s">
        <v>553</v>
      </c>
      <c r="K2853" s="4" t="s">
        <v>209</v>
      </c>
      <c r="L2853" s="4">
        <v>47201</v>
      </c>
      <c r="M2853" s="4" t="s">
        <v>3</v>
      </c>
      <c r="N2853" s="4" t="s">
        <v>7745</v>
      </c>
      <c r="O2853" s="4" t="s">
        <v>13</v>
      </c>
      <c r="P2853" s="4" t="s">
        <v>24</v>
      </c>
      <c r="Q2853" s="4" t="s">
        <v>7744</v>
      </c>
      <c r="R2853" s="4">
        <v>28.16</v>
      </c>
      <c r="S2853" s="4">
        <v>4</v>
      </c>
      <c r="T2853" s="4">
        <v>0</v>
      </c>
      <c r="U2853" s="4">
        <v>13.235200000000001</v>
      </c>
      <c r="V2853" s="4" t="str">
        <f>INDEX(Regional_Lookup!$B$2:$B$5,MATCH('Sample - Superstore'!M2853,Regional_Lookup!$A$2:$A$5,0))</f>
        <v>David Johnson</v>
      </c>
      <c r="W2853" s="4">
        <f>INDEX(Regional_Lookup!$C$2:$C$5, MATCH('Sample - Superstore'!M2853,Regional_Lookup!$A$2:$A$5, 0))</f>
        <v>0.14000000000000001</v>
      </c>
      <c r="X2853" s="4">
        <f>U2853/R2853</f>
        <v>0.47000000000000003</v>
      </c>
      <c r="Y2853" s="4" t="str">
        <f>IF(X2853&gt;=W2853, "Yes", "No")</f>
        <v>Yes</v>
      </c>
      <c r="Z2853" s="4">
        <f>D2853-C2853</f>
        <v>5</v>
      </c>
      <c r="AA2853" s="4" t="str" cm="1">
        <f t="array" ref="AA2853">_xlfn.IFS(Z2853&lt;=2,"Fast",Z2853&gt;5, "Slow", AND(Z2853&gt;=3,Z2853&lt;=5),"Standard")</f>
        <v>Standard</v>
      </c>
    </row>
    <row r="2854" spans="1:27" x14ac:dyDescent="0.2">
      <c r="A2854" s="4">
        <v>2853</v>
      </c>
      <c r="B2854" s="4" t="s">
        <v>9302</v>
      </c>
      <c r="C2854" s="5">
        <v>42448</v>
      </c>
      <c r="D2854" s="5">
        <v>42450</v>
      </c>
      <c r="E2854" s="4" t="s">
        <v>21</v>
      </c>
      <c r="F2854" s="4" t="s">
        <v>3874</v>
      </c>
      <c r="G2854" s="4" t="s">
        <v>3873</v>
      </c>
      <c r="H2854" s="4" t="s">
        <v>18</v>
      </c>
      <c r="I2854" s="4" t="s">
        <v>17</v>
      </c>
      <c r="J2854" s="4" t="s">
        <v>1949</v>
      </c>
      <c r="K2854" s="4" t="s">
        <v>66</v>
      </c>
      <c r="L2854" s="4">
        <v>11572</v>
      </c>
      <c r="M2854" s="4" t="s">
        <v>5</v>
      </c>
      <c r="N2854" s="4" t="s">
        <v>6371</v>
      </c>
      <c r="O2854" s="4" t="s">
        <v>37</v>
      </c>
      <c r="P2854" s="4" t="s">
        <v>36</v>
      </c>
      <c r="Q2854" s="4" t="s">
        <v>6370</v>
      </c>
      <c r="R2854" s="4">
        <v>14.98</v>
      </c>
      <c r="S2854" s="4">
        <v>1</v>
      </c>
      <c r="T2854" s="4">
        <v>0</v>
      </c>
      <c r="U2854" s="4">
        <v>6.8907999999999996</v>
      </c>
      <c r="V2854" s="4" t="str">
        <f>INDEX(Regional_Lookup!$B$2:$B$5,MATCH('Sample - Superstore'!M2854,Regional_Lookup!$A$2:$A$5,0))</f>
        <v>Sarah Miller</v>
      </c>
      <c r="W2854" s="4">
        <f>INDEX(Regional_Lookup!$C$2:$C$5, MATCH('Sample - Superstore'!M2854,Regional_Lookup!$A$2:$A$5, 0))</f>
        <v>0.16</v>
      </c>
      <c r="X2854" s="4">
        <f>U2854/R2854</f>
        <v>0.45999999999999996</v>
      </c>
      <c r="Y2854" s="4" t="str">
        <f>IF(X2854&gt;=W2854, "Yes", "No")</f>
        <v>Yes</v>
      </c>
      <c r="Z2854" s="4">
        <f>D2854-C2854</f>
        <v>2</v>
      </c>
      <c r="AA2854" s="4" t="str" cm="1">
        <f t="array" ref="AA2854">_xlfn.IFS(Z2854&lt;=2,"Fast",Z2854&gt;5, "Slow", AND(Z2854&gt;=3,Z2854&lt;=5),"Standard")</f>
        <v>Fast</v>
      </c>
    </row>
    <row r="2855" spans="1:27" x14ac:dyDescent="0.2">
      <c r="A2855" s="4">
        <v>2854</v>
      </c>
      <c r="B2855" s="4" t="s">
        <v>9302</v>
      </c>
      <c r="C2855" s="5">
        <v>42448</v>
      </c>
      <c r="D2855" s="5">
        <v>42450</v>
      </c>
      <c r="E2855" s="4" t="s">
        <v>21</v>
      </c>
      <c r="F2855" s="4" t="s">
        <v>3874</v>
      </c>
      <c r="G2855" s="4" t="s">
        <v>3873</v>
      </c>
      <c r="H2855" s="4" t="s">
        <v>18</v>
      </c>
      <c r="I2855" s="4" t="s">
        <v>17</v>
      </c>
      <c r="J2855" s="4" t="s">
        <v>1949</v>
      </c>
      <c r="K2855" s="4" t="s">
        <v>66</v>
      </c>
      <c r="L2855" s="4">
        <v>11572</v>
      </c>
      <c r="M2855" s="4" t="s">
        <v>5</v>
      </c>
      <c r="N2855" s="4" t="s">
        <v>7199</v>
      </c>
      <c r="O2855" s="4" t="s">
        <v>37</v>
      </c>
      <c r="P2855" s="4" t="s">
        <v>36</v>
      </c>
      <c r="Q2855" s="4" t="s">
        <v>7198</v>
      </c>
      <c r="R2855" s="4">
        <v>20.32</v>
      </c>
      <c r="S2855" s="4">
        <v>4</v>
      </c>
      <c r="T2855" s="4">
        <v>0</v>
      </c>
      <c r="U2855" s="4">
        <v>6.9088000000000003</v>
      </c>
      <c r="V2855" s="4" t="str">
        <f>INDEX(Regional_Lookup!$B$2:$B$5,MATCH('Sample - Superstore'!M2855,Regional_Lookup!$A$2:$A$5,0))</f>
        <v>Sarah Miller</v>
      </c>
      <c r="W2855" s="4">
        <f>INDEX(Regional_Lookup!$C$2:$C$5, MATCH('Sample - Superstore'!M2855,Regional_Lookup!$A$2:$A$5, 0))</f>
        <v>0.16</v>
      </c>
      <c r="X2855" s="4">
        <f>U2855/R2855</f>
        <v>0.34</v>
      </c>
      <c r="Y2855" s="4" t="str">
        <f>IF(X2855&gt;=W2855, "Yes", "No")</f>
        <v>Yes</v>
      </c>
      <c r="Z2855" s="4">
        <f>D2855-C2855</f>
        <v>2</v>
      </c>
      <c r="AA2855" s="4" t="str" cm="1">
        <f t="array" ref="AA2855">_xlfn.IFS(Z2855&lt;=2,"Fast",Z2855&gt;5, "Slow", AND(Z2855&gt;=3,Z2855&lt;=5),"Standard")</f>
        <v>Fast</v>
      </c>
    </row>
    <row r="2856" spans="1:27" x14ac:dyDescent="0.2">
      <c r="A2856" s="4">
        <v>2855</v>
      </c>
      <c r="B2856" s="4" t="s">
        <v>9301</v>
      </c>
      <c r="C2856" s="5">
        <v>42967</v>
      </c>
      <c r="D2856" s="5">
        <v>42967</v>
      </c>
      <c r="E2856" s="4" t="s">
        <v>162</v>
      </c>
      <c r="F2856" s="4" t="s">
        <v>892</v>
      </c>
      <c r="G2856" s="4" t="s">
        <v>891</v>
      </c>
      <c r="H2856" s="4" t="s">
        <v>50</v>
      </c>
      <c r="I2856" s="4" t="s">
        <v>17</v>
      </c>
      <c r="J2856" s="4" t="s">
        <v>2367</v>
      </c>
      <c r="K2856" s="4" t="s">
        <v>966</v>
      </c>
      <c r="L2856" s="4">
        <v>2038</v>
      </c>
      <c r="M2856" s="4" t="s">
        <v>5</v>
      </c>
      <c r="N2856" s="4" t="s">
        <v>1473</v>
      </c>
      <c r="O2856" s="4" t="s">
        <v>13</v>
      </c>
      <c r="P2856" s="4" t="s">
        <v>231</v>
      </c>
      <c r="Q2856" s="4" t="s">
        <v>1472</v>
      </c>
      <c r="R2856" s="4">
        <v>40.29</v>
      </c>
      <c r="S2856" s="4">
        <v>3</v>
      </c>
      <c r="T2856" s="4">
        <v>0</v>
      </c>
      <c r="U2856" s="4">
        <v>10.4754</v>
      </c>
      <c r="V2856" s="4" t="str">
        <f>INDEX(Regional_Lookup!$B$2:$B$5,MATCH('Sample - Superstore'!M2856,Regional_Lookup!$A$2:$A$5,0))</f>
        <v>Sarah Miller</v>
      </c>
      <c r="W2856" s="4">
        <f>INDEX(Regional_Lookup!$C$2:$C$5, MATCH('Sample - Superstore'!M2856,Regional_Lookup!$A$2:$A$5, 0))</f>
        <v>0.16</v>
      </c>
      <c r="X2856" s="4">
        <f>U2856/R2856</f>
        <v>0.26</v>
      </c>
      <c r="Y2856" s="4" t="str">
        <f>IF(X2856&gt;=W2856, "Yes", "No")</f>
        <v>Yes</v>
      </c>
      <c r="Z2856" s="4">
        <f>D2856-C2856</f>
        <v>0</v>
      </c>
      <c r="AA2856" s="4" t="str" cm="1">
        <f t="array" ref="AA2856">_xlfn.IFS(Z2856&lt;=2,"Fast",Z2856&gt;5, "Slow", AND(Z2856&gt;=3,Z2856&lt;=5),"Standard")</f>
        <v>Fast</v>
      </c>
    </row>
    <row r="2857" spans="1:27" x14ac:dyDescent="0.2">
      <c r="A2857" s="4">
        <v>2856</v>
      </c>
      <c r="B2857" s="4" t="s">
        <v>9300</v>
      </c>
      <c r="C2857" s="5">
        <v>42941</v>
      </c>
      <c r="D2857" s="5">
        <v>42947</v>
      </c>
      <c r="E2857" s="4" t="s">
        <v>29</v>
      </c>
      <c r="F2857" s="4" t="s">
        <v>4759</v>
      </c>
      <c r="G2857" s="4" t="s">
        <v>4758</v>
      </c>
      <c r="H2857" s="4" t="s">
        <v>18</v>
      </c>
      <c r="I2857" s="4" t="s">
        <v>17</v>
      </c>
      <c r="J2857" s="4" t="s">
        <v>9056</v>
      </c>
      <c r="K2857" s="4" t="s">
        <v>2451</v>
      </c>
      <c r="L2857" s="4">
        <v>57103</v>
      </c>
      <c r="M2857" s="4" t="s">
        <v>3</v>
      </c>
      <c r="N2857" s="4" t="s">
        <v>5663</v>
      </c>
      <c r="O2857" s="4" t="s">
        <v>13</v>
      </c>
      <c r="P2857" s="4" t="s">
        <v>72</v>
      </c>
      <c r="Q2857" s="4" t="s">
        <v>5662</v>
      </c>
      <c r="R2857" s="4">
        <v>20.23</v>
      </c>
      <c r="S2857" s="4">
        <v>7</v>
      </c>
      <c r="T2857" s="4">
        <v>0</v>
      </c>
      <c r="U2857" s="4">
        <v>9.5081000000000007</v>
      </c>
      <c r="V2857" s="4" t="str">
        <f>INDEX(Regional_Lookup!$B$2:$B$5,MATCH('Sample - Superstore'!M2857,Regional_Lookup!$A$2:$A$5,0))</f>
        <v>David Johnson</v>
      </c>
      <c r="W2857" s="4">
        <f>INDEX(Regional_Lookup!$C$2:$C$5, MATCH('Sample - Superstore'!M2857,Regional_Lookup!$A$2:$A$5, 0))</f>
        <v>0.14000000000000001</v>
      </c>
      <c r="X2857" s="4">
        <f>U2857/R2857</f>
        <v>0.47000000000000003</v>
      </c>
      <c r="Y2857" s="4" t="str">
        <f>IF(X2857&gt;=W2857, "Yes", "No")</f>
        <v>Yes</v>
      </c>
      <c r="Z2857" s="4">
        <f>D2857-C2857</f>
        <v>6</v>
      </c>
      <c r="AA2857" s="4" t="str" cm="1">
        <f t="array" ref="AA2857">_xlfn.IFS(Z2857&lt;=2,"Fast",Z2857&gt;5, "Slow", AND(Z2857&gt;=3,Z2857&lt;=5),"Standard")</f>
        <v>Slow</v>
      </c>
    </row>
    <row r="2858" spans="1:27" x14ac:dyDescent="0.2">
      <c r="A2858" s="4">
        <v>2857</v>
      </c>
      <c r="B2858" s="4" t="s">
        <v>9299</v>
      </c>
      <c r="C2858" s="5">
        <v>42608</v>
      </c>
      <c r="D2858" s="5">
        <v>42611</v>
      </c>
      <c r="E2858" s="4" t="s">
        <v>89</v>
      </c>
      <c r="F2858" s="4" t="s">
        <v>4188</v>
      </c>
      <c r="G2858" s="4" t="s">
        <v>4187</v>
      </c>
      <c r="H2858" s="4" t="s">
        <v>50</v>
      </c>
      <c r="I2858" s="4" t="s">
        <v>17</v>
      </c>
      <c r="J2858" s="4" t="s">
        <v>919</v>
      </c>
      <c r="K2858" s="4" t="s">
        <v>15</v>
      </c>
      <c r="L2858" s="4">
        <v>92037</v>
      </c>
      <c r="M2858" s="4" t="s">
        <v>9</v>
      </c>
      <c r="N2858" s="4" t="s">
        <v>6340</v>
      </c>
      <c r="O2858" s="4" t="s">
        <v>37</v>
      </c>
      <c r="P2858" s="4" t="s">
        <v>221</v>
      </c>
      <c r="Q2858" s="4" t="s">
        <v>6339</v>
      </c>
      <c r="R2858" s="4">
        <v>1603.136</v>
      </c>
      <c r="S2858" s="4">
        <v>4</v>
      </c>
      <c r="T2858" s="4">
        <v>0.2</v>
      </c>
      <c r="U2858" s="4">
        <v>100.196</v>
      </c>
      <c r="V2858" s="4" t="str">
        <f>INDEX(Regional_Lookup!$B$2:$B$5,MATCH('Sample - Superstore'!M2858,Regional_Lookup!$A$2:$A$5,0))</f>
        <v>James Chen</v>
      </c>
      <c r="W2858" s="4">
        <f>INDEX(Regional_Lookup!$C$2:$C$5, MATCH('Sample - Superstore'!M2858,Regional_Lookup!$A$2:$A$5, 0))</f>
        <v>0.18</v>
      </c>
      <c r="X2858" s="4">
        <f>U2858/R2858</f>
        <v>6.25E-2</v>
      </c>
      <c r="Y2858" s="4" t="str">
        <f>IF(X2858&gt;=W2858, "Yes", "No")</f>
        <v>No</v>
      </c>
      <c r="Z2858" s="4">
        <f>D2858-C2858</f>
        <v>3</v>
      </c>
      <c r="AA2858" s="4" t="str" cm="1">
        <f t="array" ref="AA2858">_xlfn.IFS(Z2858&lt;=2,"Fast",Z2858&gt;5, "Slow", AND(Z2858&gt;=3,Z2858&lt;=5),"Standard")</f>
        <v>Standard</v>
      </c>
    </row>
    <row r="2859" spans="1:27" x14ac:dyDescent="0.2">
      <c r="A2859" s="4">
        <v>2858</v>
      </c>
      <c r="B2859" s="4" t="s">
        <v>9298</v>
      </c>
      <c r="C2859" s="5">
        <v>42597</v>
      </c>
      <c r="D2859" s="5">
        <v>42599</v>
      </c>
      <c r="E2859" s="4" t="s">
        <v>21</v>
      </c>
      <c r="F2859" s="4" t="s">
        <v>3199</v>
      </c>
      <c r="G2859" s="4" t="s">
        <v>3198</v>
      </c>
      <c r="H2859" s="4" t="s">
        <v>18</v>
      </c>
      <c r="I2859" s="4" t="s">
        <v>17</v>
      </c>
      <c r="J2859" s="4" t="s">
        <v>2013</v>
      </c>
      <c r="K2859" s="4" t="s">
        <v>636</v>
      </c>
      <c r="L2859" s="4">
        <v>28314</v>
      </c>
      <c r="M2859" s="4" t="s">
        <v>7</v>
      </c>
      <c r="N2859" s="4" t="s">
        <v>6525</v>
      </c>
      <c r="O2859" s="4" t="s">
        <v>37</v>
      </c>
      <c r="P2859" s="4" t="s">
        <v>221</v>
      </c>
      <c r="Q2859" s="4" t="s">
        <v>6524</v>
      </c>
      <c r="R2859" s="4">
        <v>225.29599999999999</v>
      </c>
      <c r="S2859" s="4">
        <v>2</v>
      </c>
      <c r="T2859" s="4">
        <v>0.2</v>
      </c>
      <c r="U2859" s="4">
        <v>22.529599999999999</v>
      </c>
      <c r="V2859" s="4" t="str">
        <f>INDEX(Regional_Lookup!$B$2:$B$5,MATCH('Sample - Superstore'!M2859,Regional_Lookup!$A$2:$A$5,0))</f>
        <v>Maria Santos</v>
      </c>
      <c r="W2859" s="4">
        <f>INDEX(Regional_Lookup!$C$2:$C$5, MATCH('Sample - Superstore'!M2859,Regional_Lookup!$A$2:$A$5, 0))</f>
        <v>0.15</v>
      </c>
      <c r="X2859" s="4">
        <f>U2859/R2859</f>
        <v>9.9999999999999992E-2</v>
      </c>
      <c r="Y2859" s="4" t="str">
        <f>IF(X2859&gt;=W2859, "Yes", "No")</f>
        <v>No</v>
      </c>
      <c r="Z2859" s="4">
        <f>D2859-C2859</f>
        <v>2</v>
      </c>
      <c r="AA2859" s="4" t="str" cm="1">
        <f t="array" ref="AA2859">_xlfn.IFS(Z2859&lt;=2,"Fast",Z2859&gt;5, "Slow", AND(Z2859&gt;=3,Z2859&lt;=5),"Standard")</f>
        <v>Fast</v>
      </c>
    </row>
    <row r="2860" spans="1:27" x14ac:dyDescent="0.2">
      <c r="A2860" s="4">
        <v>2859</v>
      </c>
      <c r="B2860" s="4" t="s">
        <v>9297</v>
      </c>
      <c r="C2860" s="5">
        <v>42874</v>
      </c>
      <c r="D2860" s="5">
        <v>42878</v>
      </c>
      <c r="E2860" s="4" t="s">
        <v>29</v>
      </c>
      <c r="F2860" s="4" t="s">
        <v>976</v>
      </c>
      <c r="G2860" s="4" t="s">
        <v>975</v>
      </c>
      <c r="H2860" s="4" t="s">
        <v>18</v>
      </c>
      <c r="I2860" s="4" t="s">
        <v>17</v>
      </c>
      <c r="J2860" s="4" t="s">
        <v>808</v>
      </c>
      <c r="K2860" s="4" t="s">
        <v>48</v>
      </c>
      <c r="L2860" s="4">
        <v>30318</v>
      </c>
      <c r="M2860" s="4" t="s">
        <v>7</v>
      </c>
      <c r="N2860" s="4" t="s">
        <v>5939</v>
      </c>
      <c r="O2860" s="4" t="s">
        <v>33</v>
      </c>
      <c r="P2860" s="4" t="s">
        <v>55</v>
      </c>
      <c r="Q2860" s="4" t="s">
        <v>5938</v>
      </c>
      <c r="R2860" s="4">
        <v>67.8</v>
      </c>
      <c r="S2860" s="4">
        <v>4</v>
      </c>
      <c r="T2860" s="4">
        <v>0</v>
      </c>
      <c r="U2860" s="4">
        <v>4.0679999999999996</v>
      </c>
      <c r="V2860" s="4" t="str">
        <f>INDEX(Regional_Lookup!$B$2:$B$5,MATCH('Sample - Superstore'!M2860,Regional_Lookup!$A$2:$A$5,0))</f>
        <v>Maria Santos</v>
      </c>
      <c r="W2860" s="4">
        <f>INDEX(Regional_Lookup!$C$2:$C$5, MATCH('Sample - Superstore'!M2860,Regional_Lookup!$A$2:$A$5, 0))</f>
        <v>0.15</v>
      </c>
      <c r="X2860" s="4">
        <f>U2860/R2860</f>
        <v>0.06</v>
      </c>
      <c r="Y2860" s="4" t="str">
        <f>IF(X2860&gt;=W2860, "Yes", "No")</f>
        <v>No</v>
      </c>
      <c r="Z2860" s="4">
        <f>D2860-C2860</f>
        <v>4</v>
      </c>
      <c r="AA2860" s="4" t="str" cm="1">
        <f t="array" ref="AA2860">_xlfn.IFS(Z2860&lt;=2,"Fast",Z2860&gt;5, "Slow", AND(Z2860&gt;=3,Z2860&lt;=5),"Standard")</f>
        <v>Standard</v>
      </c>
    </row>
    <row r="2861" spans="1:27" x14ac:dyDescent="0.2">
      <c r="A2861" s="4">
        <v>2860</v>
      </c>
      <c r="B2861" s="4" t="s">
        <v>9297</v>
      </c>
      <c r="C2861" s="5">
        <v>42874</v>
      </c>
      <c r="D2861" s="5">
        <v>42878</v>
      </c>
      <c r="E2861" s="4" t="s">
        <v>29</v>
      </c>
      <c r="F2861" s="4" t="s">
        <v>976</v>
      </c>
      <c r="G2861" s="4" t="s">
        <v>975</v>
      </c>
      <c r="H2861" s="4" t="s">
        <v>18</v>
      </c>
      <c r="I2861" s="4" t="s">
        <v>17</v>
      </c>
      <c r="J2861" s="4" t="s">
        <v>808</v>
      </c>
      <c r="K2861" s="4" t="s">
        <v>48</v>
      </c>
      <c r="L2861" s="4">
        <v>30318</v>
      </c>
      <c r="M2861" s="4" t="s">
        <v>7</v>
      </c>
      <c r="N2861" s="4" t="s">
        <v>6479</v>
      </c>
      <c r="O2861" s="4" t="s">
        <v>33</v>
      </c>
      <c r="P2861" s="4" t="s">
        <v>32</v>
      </c>
      <c r="Q2861" s="4" t="s">
        <v>6478</v>
      </c>
      <c r="R2861" s="4">
        <v>377.97</v>
      </c>
      <c r="S2861" s="4">
        <v>3</v>
      </c>
      <c r="T2861" s="4">
        <v>0</v>
      </c>
      <c r="U2861" s="4">
        <v>98.272199999999998</v>
      </c>
      <c r="V2861" s="4" t="str">
        <f>INDEX(Regional_Lookup!$B$2:$B$5,MATCH('Sample - Superstore'!M2861,Regional_Lookup!$A$2:$A$5,0))</f>
        <v>Maria Santos</v>
      </c>
      <c r="W2861" s="4">
        <f>INDEX(Regional_Lookup!$C$2:$C$5, MATCH('Sample - Superstore'!M2861,Regional_Lookup!$A$2:$A$5, 0))</f>
        <v>0.15</v>
      </c>
      <c r="X2861" s="4">
        <f>U2861/R2861</f>
        <v>0.25999999999999995</v>
      </c>
      <c r="Y2861" s="4" t="str">
        <f>IF(X2861&gt;=W2861, "Yes", "No")</f>
        <v>Yes</v>
      </c>
      <c r="Z2861" s="4">
        <f>D2861-C2861</f>
        <v>4</v>
      </c>
      <c r="AA2861" s="4" t="str" cm="1">
        <f t="array" ref="AA2861">_xlfn.IFS(Z2861&lt;=2,"Fast",Z2861&gt;5, "Slow", AND(Z2861&gt;=3,Z2861&lt;=5),"Standard")</f>
        <v>Standard</v>
      </c>
    </row>
    <row r="2862" spans="1:27" x14ac:dyDescent="0.2">
      <c r="A2862" s="4">
        <v>2861</v>
      </c>
      <c r="B2862" s="4" t="s">
        <v>9297</v>
      </c>
      <c r="C2862" s="5">
        <v>42874</v>
      </c>
      <c r="D2862" s="5">
        <v>42878</v>
      </c>
      <c r="E2862" s="4" t="s">
        <v>29</v>
      </c>
      <c r="F2862" s="4" t="s">
        <v>976</v>
      </c>
      <c r="G2862" s="4" t="s">
        <v>975</v>
      </c>
      <c r="H2862" s="4" t="s">
        <v>18</v>
      </c>
      <c r="I2862" s="4" t="s">
        <v>17</v>
      </c>
      <c r="J2862" s="4" t="s">
        <v>808</v>
      </c>
      <c r="K2862" s="4" t="s">
        <v>48</v>
      </c>
      <c r="L2862" s="4">
        <v>30318</v>
      </c>
      <c r="M2862" s="4" t="s">
        <v>7</v>
      </c>
      <c r="N2862" s="4" t="s">
        <v>4642</v>
      </c>
      <c r="O2862" s="4" t="s">
        <v>37</v>
      </c>
      <c r="P2862" s="4" t="s">
        <v>165</v>
      </c>
      <c r="Q2862" s="4" t="s">
        <v>4641</v>
      </c>
      <c r="R2862" s="4">
        <v>1628.82</v>
      </c>
      <c r="S2862" s="4">
        <v>9</v>
      </c>
      <c r="T2862" s="4">
        <v>0</v>
      </c>
      <c r="U2862" s="4">
        <v>374.62860000000001</v>
      </c>
      <c r="V2862" s="4" t="str">
        <f>INDEX(Regional_Lookup!$B$2:$B$5,MATCH('Sample - Superstore'!M2862,Regional_Lookup!$A$2:$A$5,0))</f>
        <v>Maria Santos</v>
      </c>
      <c r="W2862" s="4">
        <f>INDEX(Regional_Lookup!$C$2:$C$5, MATCH('Sample - Superstore'!M2862,Regional_Lookup!$A$2:$A$5, 0))</f>
        <v>0.15</v>
      </c>
      <c r="X2862" s="4">
        <f>U2862/R2862</f>
        <v>0.23</v>
      </c>
      <c r="Y2862" s="4" t="str">
        <f>IF(X2862&gt;=W2862, "Yes", "No")</f>
        <v>Yes</v>
      </c>
      <c r="Z2862" s="4">
        <f>D2862-C2862</f>
        <v>4</v>
      </c>
      <c r="AA2862" s="4" t="str" cm="1">
        <f t="array" ref="AA2862">_xlfn.IFS(Z2862&lt;=2,"Fast",Z2862&gt;5, "Slow", AND(Z2862&gt;=3,Z2862&lt;=5),"Standard")</f>
        <v>Standard</v>
      </c>
    </row>
    <row r="2863" spans="1:27" x14ac:dyDescent="0.2">
      <c r="A2863" s="4">
        <v>2862</v>
      </c>
      <c r="B2863" s="4" t="s">
        <v>9297</v>
      </c>
      <c r="C2863" s="5">
        <v>42874</v>
      </c>
      <c r="D2863" s="5">
        <v>42878</v>
      </c>
      <c r="E2863" s="4" t="s">
        <v>29</v>
      </c>
      <c r="F2863" s="4" t="s">
        <v>976</v>
      </c>
      <c r="G2863" s="4" t="s">
        <v>975</v>
      </c>
      <c r="H2863" s="4" t="s">
        <v>18</v>
      </c>
      <c r="I2863" s="4" t="s">
        <v>17</v>
      </c>
      <c r="J2863" s="4" t="s">
        <v>808</v>
      </c>
      <c r="K2863" s="4" t="s">
        <v>48</v>
      </c>
      <c r="L2863" s="4">
        <v>30318</v>
      </c>
      <c r="M2863" s="4" t="s">
        <v>7</v>
      </c>
      <c r="N2863" s="4" t="s">
        <v>684</v>
      </c>
      <c r="O2863" s="4" t="s">
        <v>13</v>
      </c>
      <c r="P2863" s="4" t="s">
        <v>24</v>
      </c>
      <c r="Q2863" s="4" t="s">
        <v>683</v>
      </c>
      <c r="R2863" s="4">
        <v>286.93</v>
      </c>
      <c r="S2863" s="4">
        <v>7</v>
      </c>
      <c r="T2863" s="4">
        <v>0</v>
      </c>
      <c r="U2863" s="4">
        <v>140.59569999999999</v>
      </c>
      <c r="V2863" s="4" t="str">
        <f>INDEX(Regional_Lookup!$B$2:$B$5,MATCH('Sample - Superstore'!M2863,Regional_Lookup!$A$2:$A$5,0))</f>
        <v>Maria Santos</v>
      </c>
      <c r="W2863" s="4">
        <f>INDEX(Regional_Lookup!$C$2:$C$5, MATCH('Sample - Superstore'!M2863,Regional_Lookup!$A$2:$A$5, 0))</f>
        <v>0.15</v>
      </c>
      <c r="X2863" s="4">
        <f>U2863/R2863</f>
        <v>0.49</v>
      </c>
      <c r="Y2863" s="4" t="str">
        <f>IF(X2863&gt;=W2863, "Yes", "No")</f>
        <v>Yes</v>
      </c>
      <c r="Z2863" s="4">
        <f>D2863-C2863</f>
        <v>4</v>
      </c>
      <c r="AA2863" s="4" t="str" cm="1">
        <f t="array" ref="AA2863">_xlfn.IFS(Z2863&lt;=2,"Fast",Z2863&gt;5, "Slow", AND(Z2863&gt;=3,Z2863&lt;=5),"Standard")</f>
        <v>Standard</v>
      </c>
    </row>
    <row r="2864" spans="1:27" x14ac:dyDescent="0.2">
      <c r="A2864" s="4">
        <v>2863</v>
      </c>
      <c r="B2864" s="4" t="s">
        <v>9296</v>
      </c>
      <c r="C2864" s="5">
        <v>42959</v>
      </c>
      <c r="D2864" s="5">
        <v>42964</v>
      </c>
      <c r="E2864" s="4" t="s">
        <v>29</v>
      </c>
      <c r="F2864" s="4" t="s">
        <v>9295</v>
      </c>
      <c r="G2864" s="4" t="s">
        <v>9294</v>
      </c>
      <c r="H2864" s="4" t="s">
        <v>18</v>
      </c>
      <c r="I2864" s="4" t="s">
        <v>17</v>
      </c>
      <c r="J2864" s="4" t="s">
        <v>3522</v>
      </c>
      <c r="K2864" s="4" t="s">
        <v>41</v>
      </c>
      <c r="L2864" s="4">
        <v>32839</v>
      </c>
      <c r="M2864" s="4" t="s">
        <v>7</v>
      </c>
      <c r="N2864" s="4" t="s">
        <v>5567</v>
      </c>
      <c r="O2864" s="4" t="s">
        <v>13</v>
      </c>
      <c r="P2864" s="4" t="s">
        <v>24</v>
      </c>
      <c r="Q2864" s="4" t="s">
        <v>5566</v>
      </c>
      <c r="R2864" s="4">
        <v>20.736000000000001</v>
      </c>
      <c r="S2864" s="4">
        <v>4</v>
      </c>
      <c r="T2864" s="4">
        <v>0.2</v>
      </c>
      <c r="U2864" s="4">
        <v>7.2576000000000001</v>
      </c>
      <c r="V2864" s="4" t="str">
        <f>INDEX(Regional_Lookup!$B$2:$B$5,MATCH('Sample - Superstore'!M2864,Regional_Lookup!$A$2:$A$5,0))</f>
        <v>Maria Santos</v>
      </c>
      <c r="W2864" s="4">
        <f>INDEX(Regional_Lookup!$C$2:$C$5, MATCH('Sample - Superstore'!M2864,Regional_Lookup!$A$2:$A$5, 0))</f>
        <v>0.15</v>
      </c>
      <c r="X2864" s="4">
        <f>U2864/R2864</f>
        <v>0.35</v>
      </c>
      <c r="Y2864" s="4" t="str">
        <f>IF(X2864&gt;=W2864, "Yes", "No")</f>
        <v>Yes</v>
      </c>
      <c r="Z2864" s="4">
        <f>D2864-C2864</f>
        <v>5</v>
      </c>
      <c r="AA2864" s="4" t="str" cm="1">
        <f t="array" ref="AA2864">_xlfn.IFS(Z2864&lt;=2,"Fast",Z2864&gt;5, "Slow", AND(Z2864&gt;=3,Z2864&lt;=5),"Standard")</f>
        <v>Standard</v>
      </c>
    </row>
    <row r="2865" spans="1:27" x14ac:dyDescent="0.2">
      <c r="A2865" s="4">
        <v>2864</v>
      </c>
      <c r="B2865" s="4" t="s">
        <v>9293</v>
      </c>
      <c r="C2865" s="5">
        <v>42960</v>
      </c>
      <c r="D2865" s="5">
        <v>42960</v>
      </c>
      <c r="E2865" s="4" t="s">
        <v>162</v>
      </c>
      <c r="F2865" s="4" t="s">
        <v>484</v>
      </c>
      <c r="G2865" s="4" t="s">
        <v>483</v>
      </c>
      <c r="H2865" s="4" t="s">
        <v>18</v>
      </c>
      <c r="I2865" s="4" t="s">
        <v>17</v>
      </c>
      <c r="J2865" s="4" t="s">
        <v>248</v>
      </c>
      <c r="K2865" s="4" t="s">
        <v>15</v>
      </c>
      <c r="L2865" s="4">
        <v>94122</v>
      </c>
      <c r="M2865" s="4" t="s">
        <v>9</v>
      </c>
      <c r="N2865" s="4" t="s">
        <v>4447</v>
      </c>
      <c r="O2865" s="4" t="s">
        <v>13</v>
      </c>
      <c r="P2865" s="4" t="s">
        <v>231</v>
      </c>
      <c r="Q2865" s="4" t="s">
        <v>4446</v>
      </c>
      <c r="R2865" s="4">
        <v>31.44</v>
      </c>
      <c r="S2865" s="4">
        <v>3</v>
      </c>
      <c r="T2865" s="4">
        <v>0</v>
      </c>
      <c r="U2865" s="4">
        <v>8.4887999999999995</v>
      </c>
      <c r="V2865" s="4" t="str">
        <f>INDEX(Regional_Lookup!$B$2:$B$5,MATCH('Sample - Superstore'!M2865,Regional_Lookup!$A$2:$A$5,0))</f>
        <v>James Chen</v>
      </c>
      <c r="W2865" s="4">
        <f>INDEX(Regional_Lookup!$C$2:$C$5, MATCH('Sample - Superstore'!M2865,Regional_Lookup!$A$2:$A$5, 0))</f>
        <v>0.18</v>
      </c>
      <c r="X2865" s="4">
        <f>U2865/R2865</f>
        <v>0.26999999999999996</v>
      </c>
      <c r="Y2865" s="4" t="str">
        <f>IF(X2865&gt;=W2865, "Yes", "No")</f>
        <v>Yes</v>
      </c>
      <c r="Z2865" s="4">
        <f>D2865-C2865</f>
        <v>0</v>
      </c>
      <c r="AA2865" s="4" t="str" cm="1">
        <f t="array" ref="AA2865">_xlfn.IFS(Z2865&lt;=2,"Fast",Z2865&gt;5, "Slow", AND(Z2865&gt;=3,Z2865&lt;=5),"Standard")</f>
        <v>Fast</v>
      </c>
    </row>
    <row r="2866" spans="1:27" x14ac:dyDescent="0.2">
      <c r="A2866" s="4">
        <v>2865</v>
      </c>
      <c r="B2866" s="4" t="s">
        <v>9293</v>
      </c>
      <c r="C2866" s="5">
        <v>42960</v>
      </c>
      <c r="D2866" s="5">
        <v>42960</v>
      </c>
      <c r="E2866" s="4" t="s">
        <v>162</v>
      </c>
      <c r="F2866" s="4" t="s">
        <v>484</v>
      </c>
      <c r="G2866" s="4" t="s">
        <v>483</v>
      </c>
      <c r="H2866" s="4" t="s">
        <v>18</v>
      </c>
      <c r="I2866" s="4" t="s">
        <v>17</v>
      </c>
      <c r="J2866" s="4" t="s">
        <v>248</v>
      </c>
      <c r="K2866" s="4" t="s">
        <v>15</v>
      </c>
      <c r="L2866" s="4">
        <v>94122</v>
      </c>
      <c r="M2866" s="4" t="s">
        <v>9</v>
      </c>
      <c r="N2866" s="4" t="s">
        <v>3775</v>
      </c>
      <c r="O2866" s="4" t="s">
        <v>13</v>
      </c>
      <c r="P2866" s="4" t="s">
        <v>12</v>
      </c>
      <c r="Q2866" s="4" t="s">
        <v>1739</v>
      </c>
      <c r="R2866" s="4">
        <v>83.79</v>
      </c>
      <c r="S2866" s="4">
        <v>7</v>
      </c>
      <c r="T2866" s="4">
        <v>0</v>
      </c>
      <c r="U2866" s="4">
        <v>22.6233</v>
      </c>
      <c r="V2866" s="4" t="str">
        <f>INDEX(Regional_Lookup!$B$2:$B$5,MATCH('Sample - Superstore'!M2866,Regional_Lookup!$A$2:$A$5,0))</f>
        <v>James Chen</v>
      </c>
      <c r="W2866" s="4">
        <f>INDEX(Regional_Lookup!$C$2:$C$5, MATCH('Sample - Superstore'!M2866,Regional_Lookup!$A$2:$A$5, 0))</f>
        <v>0.18</v>
      </c>
      <c r="X2866" s="4">
        <f>U2866/R2866</f>
        <v>0.26999999999999996</v>
      </c>
      <c r="Y2866" s="4" t="str">
        <f>IF(X2866&gt;=W2866, "Yes", "No")</f>
        <v>Yes</v>
      </c>
      <c r="Z2866" s="4">
        <f>D2866-C2866</f>
        <v>0</v>
      </c>
      <c r="AA2866" s="4" t="str" cm="1">
        <f t="array" ref="AA2866">_xlfn.IFS(Z2866&lt;=2,"Fast",Z2866&gt;5, "Slow", AND(Z2866&gt;=3,Z2866&lt;=5),"Standard")</f>
        <v>Fast</v>
      </c>
    </row>
    <row r="2867" spans="1:27" x14ac:dyDescent="0.2">
      <c r="A2867" s="4">
        <v>2866</v>
      </c>
      <c r="B2867" s="4" t="s">
        <v>9293</v>
      </c>
      <c r="C2867" s="5">
        <v>42960</v>
      </c>
      <c r="D2867" s="5">
        <v>42960</v>
      </c>
      <c r="E2867" s="4" t="s">
        <v>162</v>
      </c>
      <c r="F2867" s="4" t="s">
        <v>484</v>
      </c>
      <c r="G2867" s="4" t="s">
        <v>483</v>
      </c>
      <c r="H2867" s="4" t="s">
        <v>18</v>
      </c>
      <c r="I2867" s="4" t="s">
        <v>17</v>
      </c>
      <c r="J2867" s="4" t="s">
        <v>248</v>
      </c>
      <c r="K2867" s="4" t="s">
        <v>15</v>
      </c>
      <c r="L2867" s="4">
        <v>94122</v>
      </c>
      <c r="M2867" s="4" t="s">
        <v>9</v>
      </c>
      <c r="N2867" s="4" t="s">
        <v>2279</v>
      </c>
      <c r="O2867" s="4" t="s">
        <v>13</v>
      </c>
      <c r="P2867" s="4" t="s">
        <v>116</v>
      </c>
      <c r="Q2867" s="4" t="s">
        <v>2278</v>
      </c>
      <c r="R2867" s="4">
        <v>59.52</v>
      </c>
      <c r="S2867" s="4">
        <v>3</v>
      </c>
      <c r="T2867" s="4">
        <v>0</v>
      </c>
      <c r="U2867" s="4">
        <v>15.475199999999999</v>
      </c>
      <c r="V2867" s="4" t="str">
        <f>INDEX(Regional_Lookup!$B$2:$B$5,MATCH('Sample - Superstore'!M2867,Regional_Lookup!$A$2:$A$5,0))</f>
        <v>James Chen</v>
      </c>
      <c r="W2867" s="4">
        <f>INDEX(Regional_Lookup!$C$2:$C$5, MATCH('Sample - Superstore'!M2867,Regional_Lookup!$A$2:$A$5, 0))</f>
        <v>0.18</v>
      </c>
      <c r="X2867" s="4">
        <f>U2867/R2867</f>
        <v>0.25999999999999995</v>
      </c>
      <c r="Y2867" s="4" t="str">
        <f>IF(X2867&gt;=W2867, "Yes", "No")</f>
        <v>Yes</v>
      </c>
      <c r="Z2867" s="4">
        <f>D2867-C2867</f>
        <v>0</v>
      </c>
      <c r="AA2867" s="4" t="str" cm="1">
        <f t="array" ref="AA2867">_xlfn.IFS(Z2867&lt;=2,"Fast",Z2867&gt;5, "Slow", AND(Z2867&gt;=3,Z2867&lt;=5),"Standard")</f>
        <v>Fast</v>
      </c>
    </row>
    <row r="2868" spans="1:27" x14ac:dyDescent="0.2">
      <c r="A2868" s="4">
        <v>2867</v>
      </c>
      <c r="B2868" s="4" t="s">
        <v>9293</v>
      </c>
      <c r="C2868" s="5">
        <v>42960</v>
      </c>
      <c r="D2868" s="5">
        <v>42960</v>
      </c>
      <c r="E2868" s="4" t="s">
        <v>162</v>
      </c>
      <c r="F2868" s="4" t="s">
        <v>484</v>
      </c>
      <c r="G2868" s="4" t="s">
        <v>483</v>
      </c>
      <c r="H2868" s="4" t="s">
        <v>18</v>
      </c>
      <c r="I2868" s="4" t="s">
        <v>17</v>
      </c>
      <c r="J2868" s="4" t="s">
        <v>248</v>
      </c>
      <c r="K2868" s="4" t="s">
        <v>15</v>
      </c>
      <c r="L2868" s="4">
        <v>94122</v>
      </c>
      <c r="M2868" s="4" t="s">
        <v>9</v>
      </c>
      <c r="N2868" s="4" t="s">
        <v>5047</v>
      </c>
      <c r="O2868" s="4" t="s">
        <v>13</v>
      </c>
      <c r="P2868" s="4" t="s">
        <v>64</v>
      </c>
      <c r="Q2868" s="4" t="s">
        <v>964</v>
      </c>
      <c r="R2868" s="4">
        <v>31.92</v>
      </c>
      <c r="S2868" s="4">
        <v>4</v>
      </c>
      <c r="T2868" s="4">
        <v>0</v>
      </c>
      <c r="U2868" s="4">
        <v>9.2568000000000001</v>
      </c>
      <c r="V2868" s="4" t="str">
        <f>INDEX(Regional_Lookup!$B$2:$B$5,MATCH('Sample - Superstore'!M2868,Regional_Lookup!$A$2:$A$5,0))</f>
        <v>James Chen</v>
      </c>
      <c r="W2868" s="4">
        <f>INDEX(Regional_Lookup!$C$2:$C$5, MATCH('Sample - Superstore'!M2868,Regional_Lookup!$A$2:$A$5, 0))</f>
        <v>0.18</v>
      </c>
      <c r="X2868" s="4">
        <f>U2868/R2868</f>
        <v>0.28999999999999998</v>
      </c>
      <c r="Y2868" s="4" t="str">
        <f>IF(X2868&gt;=W2868, "Yes", "No")</f>
        <v>Yes</v>
      </c>
      <c r="Z2868" s="4">
        <f>D2868-C2868</f>
        <v>0</v>
      </c>
      <c r="AA2868" s="4" t="str" cm="1">
        <f t="array" ref="AA2868">_xlfn.IFS(Z2868&lt;=2,"Fast",Z2868&gt;5, "Slow", AND(Z2868&gt;=3,Z2868&lt;=5),"Standard")</f>
        <v>Fast</v>
      </c>
    </row>
    <row r="2869" spans="1:27" x14ac:dyDescent="0.2">
      <c r="A2869" s="4">
        <v>2868</v>
      </c>
      <c r="B2869" s="4" t="s">
        <v>9292</v>
      </c>
      <c r="C2869" s="5">
        <v>42684</v>
      </c>
      <c r="D2869" s="5">
        <v>42686</v>
      </c>
      <c r="E2869" s="4" t="s">
        <v>21</v>
      </c>
      <c r="F2869" s="4" t="s">
        <v>5562</v>
      </c>
      <c r="G2869" s="4" t="s">
        <v>5561</v>
      </c>
      <c r="H2869" s="4" t="s">
        <v>18</v>
      </c>
      <c r="I2869" s="4" t="s">
        <v>17</v>
      </c>
      <c r="J2869" s="4" t="s">
        <v>727</v>
      </c>
      <c r="K2869" s="4" t="s">
        <v>85</v>
      </c>
      <c r="L2869" s="4">
        <v>43615</v>
      </c>
      <c r="M2869" s="4" t="s">
        <v>5</v>
      </c>
      <c r="N2869" s="4" t="s">
        <v>4965</v>
      </c>
      <c r="O2869" s="4" t="s">
        <v>13</v>
      </c>
      <c r="P2869" s="4" t="s">
        <v>64</v>
      </c>
      <c r="Q2869" s="4" t="s">
        <v>964</v>
      </c>
      <c r="R2869" s="4">
        <v>14.72</v>
      </c>
      <c r="S2869" s="4">
        <v>5</v>
      </c>
      <c r="T2869" s="4">
        <v>0.2</v>
      </c>
      <c r="U2869" s="4">
        <v>-3.3119999999999998</v>
      </c>
      <c r="V2869" s="4" t="str">
        <f>INDEX(Regional_Lookup!$B$2:$B$5,MATCH('Sample - Superstore'!M2869,Regional_Lookup!$A$2:$A$5,0))</f>
        <v>Sarah Miller</v>
      </c>
      <c r="W2869" s="4">
        <f>INDEX(Regional_Lookup!$C$2:$C$5, MATCH('Sample - Superstore'!M2869,Regional_Lookup!$A$2:$A$5, 0))</f>
        <v>0.16</v>
      </c>
      <c r="X2869" s="4">
        <f>U2869/R2869</f>
        <v>-0.22499999999999998</v>
      </c>
      <c r="Y2869" s="4" t="str">
        <f>IF(X2869&gt;=W2869, "Yes", "No")</f>
        <v>No</v>
      </c>
      <c r="Z2869" s="4">
        <f>D2869-C2869</f>
        <v>2</v>
      </c>
      <c r="AA2869" s="4" t="str" cm="1">
        <f t="array" ref="AA2869">_xlfn.IFS(Z2869&lt;=2,"Fast",Z2869&gt;5, "Slow", AND(Z2869&gt;=3,Z2869&lt;=5),"Standard")</f>
        <v>Fast</v>
      </c>
    </row>
    <row r="2870" spans="1:27" x14ac:dyDescent="0.2">
      <c r="A2870" s="4">
        <v>2869</v>
      </c>
      <c r="B2870" s="4" t="s">
        <v>9292</v>
      </c>
      <c r="C2870" s="5">
        <v>42684</v>
      </c>
      <c r="D2870" s="5">
        <v>42686</v>
      </c>
      <c r="E2870" s="4" t="s">
        <v>21</v>
      </c>
      <c r="F2870" s="4" t="s">
        <v>5562</v>
      </c>
      <c r="G2870" s="4" t="s">
        <v>5561</v>
      </c>
      <c r="H2870" s="4" t="s">
        <v>18</v>
      </c>
      <c r="I2870" s="4" t="s">
        <v>17</v>
      </c>
      <c r="J2870" s="4" t="s">
        <v>727</v>
      </c>
      <c r="K2870" s="4" t="s">
        <v>85</v>
      </c>
      <c r="L2870" s="4">
        <v>43615</v>
      </c>
      <c r="M2870" s="4" t="s">
        <v>5</v>
      </c>
      <c r="N2870" s="4" t="s">
        <v>3710</v>
      </c>
      <c r="O2870" s="4" t="s">
        <v>13</v>
      </c>
      <c r="P2870" s="4" t="s">
        <v>231</v>
      </c>
      <c r="Q2870" s="4" t="s">
        <v>3709</v>
      </c>
      <c r="R2870" s="4">
        <v>38.975999999999999</v>
      </c>
      <c r="S2870" s="4">
        <v>3</v>
      </c>
      <c r="T2870" s="4">
        <v>0.2</v>
      </c>
      <c r="U2870" s="4">
        <v>-2.4359999999999999</v>
      </c>
      <c r="V2870" s="4" t="str">
        <f>INDEX(Regional_Lookup!$B$2:$B$5,MATCH('Sample - Superstore'!M2870,Regional_Lookup!$A$2:$A$5,0))</f>
        <v>Sarah Miller</v>
      </c>
      <c r="W2870" s="4">
        <f>INDEX(Regional_Lookup!$C$2:$C$5, MATCH('Sample - Superstore'!M2870,Regional_Lookup!$A$2:$A$5, 0))</f>
        <v>0.16</v>
      </c>
      <c r="X2870" s="4">
        <f>U2870/R2870</f>
        <v>-6.25E-2</v>
      </c>
      <c r="Y2870" s="4" t="str">
        <f>IF(X2870&gt;=W2870, "Yes", "No")</f>
        <v>No</v>
      </c>
      <c r="Z2870" s="4">
        <f>D2870-C2870</f>
        <v>2</v>
      </c>
      <c r="AA2870" s="4" t="str" cm="1">
        <f t="array" ref="AA2870">_xlfn.IFS(Z2870&lt;=2,"Fast",Z2870&gt;5, "Slow", AND(Z2870&gt;=3,Z2870&lt;=5),"Standard")</f>
        <v>Fast</v>
      </c>
    </row>
    <row r="2871" spans="1:27" x14ac:dyDescent="0.2">
      <c r="A2871" s="4">
        <v>2870</v>
      </c>
      <c r="B2871" s="4" t="s">
        <v>9291</v>
      </c>
      <c r="C2871" s="5">
        <v>42898</v>
      </c>
      <c r="D2871" s="5">
        <v>42905</v>
      </c>
      <c r="E2871" s="4" t="s">
        <v>29</v>
      </c>
      <c r="F2871" s="4" t="s">
        <v>1188</v>
      </c>
      <c r="G2871" s="4" t="s">
        <v>1187</v>
      </c>
      <c r="H2871" s="4" t="s">
        <v>18</v>
      </c>
      <c r="I2871" s="4" t="s">
        <v>17</v>
      </c>
      <c r="J2871" s="4" t="s">
        <v>663</v>
      </c>
      <c r="K2871" s="4" t="s">
        <v>41</v>
      </c>
      <c r="L2871" s="4">
        <v>33710</v>
      </c>
      <c r="M2871" s="4" t="s">
        <v>7</v>
      </c>
      <c r="N2871" s="4" t="s">
        <v>1723</v>
      </c>
      <c r="O2871" s="4" t="s">
        <v>37</v>
      </c>
      <c r="P2871" s="4" t="s">
        <v>36</v>
      </c>
      <c r="Q2871" s="4" t="s">
        <v>1722</v>
      </c>
      <c r="R2871" s="4">
        <v>17.088000000000001</v>
      </c>
      <c r="S2871" s="4">
        <v>2</v>
      </c>
      <c r="T2871" s="4">
        <v>0.2</v>
      </c>
      <c r="U2871" s="4">
        <v>1.0680000000000001</v>
      </c>
      <c r="V2871" s="4" t="str">
        <f>INDEX(Regional_Lookup!$B$2:$B$5,MATCH('Sample - Superstore'!M2871,Regional_Lookup!$A$2:$A$5,0))</f>
        <v>Maria Santos</v>
      </c>
      <c r="W2871" s="4">
        <f>INDEX(Regional_Lookup!$C$2:$C$5, MATCH('Sample - Superstore'!M2871,Regional_Lookup!$A$2:$A$5, 0))</f>
        <v>0.15</v>
      </c>
      <c r="X2871" s="4">
        <f>U2871/R2871</f>
        <v>6.25E-2</v>
      </c>
      <c r="Y2871" s="4" t="str">
        <f>IF(X2871&gt;=W2871, "Yes", "No")</f>
        <v>No</v>
      </c>
      <c r="Z2871" s="4">
        <f>D2871-C2871</f>
        <v>7</v>
      </c>
      <c r="AA2871" s="4" t="str" cm="1">
        <f t="array" ref="AA2871">_xlfn.IFS(Z2871&lt;=2,"Fast",Z2871&gt;5, "Slow", AND(Z2871&gt;=3,Z2871&lt;=5),"Standard")</f>
        <v>Slow</v>
      </c>
    </row>
    <row r="2872" spans="1:27" x14ac:dyDescent="0.2">
      <c r="A2872" s="4">
        <v>2871</v>
      </c>
      <c r="B2872" s="4" t="s">
        <v>9290</v>
      </c>
      <c r="C2872" s="5">
        <v>41720</v>
      </c>
      <c r="D2872" s="5">
        <v>41724</v>
      </c>
      <c r="E2872" s="4" t="s">
        <v>29</v>
      </c>
      <c r="F2872" s="4" t="s">
        <v>4929</v>
      </c>
      <c r="G2872" s="4" t="s">
        <v>4928</v>
      </c>
      <c r="H2872" s="4" t="s">
        <v>50</v>
      </c>
      <c r="I2872" s="4" t="s">
        <v>17</v>
      </c>
      <c r="J2872" s="4" t="s">
        <v>1227</v>
      </c>
      <c r="K2872" s="4" t="s">
        <v>181</v>
      </c>
      <c r="L2872" s="4">
        <v>85705</v>
      </c>
      <c r="M2872" s="4" t="s">
        <v>9</v>
      </c>
      <c r="N2872" s="4" t="s">
        <v>678</v>
      </c>
      <c r="O2872" s="4" t="s">
        <v>13</v>
      </c>
      <c r="P2872" s="4" t="s">
        <v>24</v>
      </c>
      <c r="Q2872" s="4" t="s">
        <v>677</v>
      </c>
      <c r="R2872" s="4">
        <v>74.352000000000004</v>
      </c>
      <c r="S2872" s="4">
        <v>3</v>
      </c>
      <c r="T2872" s="4">
        <v>0.2</v>
      </c>
      <c r="U2872" s="4">
        <v>23.234999999999999</v>
      </c>
      <c r="V2872" s="4" t="str">
        <f>INDEX(Regional_Lookup!$B$2:$B$5,MATCH('Sample - Superstore'!M2872,Regional_Lookup!$A$2:$A$5,0))</f>
        <v>James Chen</v>
      </c>
      <c r="W2872" s="4">
        <f>INDEX(Regional_Lookup!$C$2:$C$5, MATCH('Sample - Superstore'!M2872,Regional_Lookup!$A$2:$A$5, 0))</f>
        <v>0.18</v>
      </c>
      <c r="X2872" s="4">
        <f>U2872/R2872</f>
        <v>0.3125</v>
      </c>
      <c r="Y2872" s="4" t="str">
        <f>IF(X2872&gt;=W2872, "Yes", "No")</f>
        <v>Yes</v>
      </c>
      <c r="Z2872" s="4">
        <f>D2872-C2872</f>
        <v>4</v>
      </c>
      <c r="AA2872" s="4" t="str" cm="1">
        <f t="array" ref="AA2872">_xlfn.IFS(Z2872&lt;=2,"Fast",Z2872&gt;5, "Slow", AND(Z2872&gt;=3,Z2872&lt;=5),"Standard")</f>
        <v>Standard</v>
      </c>
    </row>
    <row r="2873" spans="1:27" x14ac:dyDescent="0.2">
      <c r="A2873" s="4">
        <v>2872</v>
      </c>
      <c r="B2873" s="4" t="s">
        <v>9290</v>
      </c>
      <c r="C2873" s="5">
        <v>41720</v>
      </c>
      <c r="D2873" s="5">
        <v>41724</v>
      </c>
      <c r="E2873" s="4" t="s">
        <v>29</v>
      </c>
      <c r="F2873" s="4" t="s">
        <v>4929</v>
      </c>
      <c r="G2873" s="4" t="s">
        <v>4928</v>
      </c>
      <c r="H2873" s="4" t="s">
        <v>50</v>
      </c>
      <c r="I2873" s="4" t="s">
        <v>17</v>
      </c>
      <c r="J2873" s="4" t="s">
        <v>1227</v>
      </c>
      <c r="K2873" s="4" t="s">
        <v>181</v>
      </c>
      <c r="L2873" s="4">
        <v>85705</v>
      </c>
      <c r="M2873" s="4" t="s">
        <v>9</v>
      </c>
      <c r="N2873" s="4" t="s">
        <v>2366</v>
      </c>
      <c r="O2873" s="4" t="s">
        <v>37</v>
      </c>
      <c r="P2873" s="4" t="s">
        <v>221</v>
      </c>
      <c r="Q2873" s="4" t="s">
        <v>2365</v>
      </c>
      <c r="R2873" s="4">
        <v>314.35199999999998</v>
      </c>
      <c r="S2873" s="4">
        <v>3</v>
      </c>
      <c r="T2873" s="4">
        <v>0.2</v>
      </c>
      <c r="U2873" s="4">
        <v>-35.364600000000003</v>
      </c>
      <c r="V2873" s="4" t="str">
        <f>INDEX(Regional_Lookup!$B$2:$B$5,MATCH('Sample - Superstore'!M2873,Regional_Lookup!$A$2:$A$5,0))</f>
        <v>James Chen</v>
      </c>
      <c r="W2873" s="4">
        <f>INDEX(Regional_Lookup!$C$2:$C$5, MATCH('Sample - Superstore'!M2873,Regional_Lookup!$A$2:$A$5, 0))</f>
        <v>0.18</v>
      </c>
      <c r="X2873" s="4">
        <f>U2873/R2873</f>
        <v>-0.11250000000000002</v>
      </c>
      <c r="Y2873" s="4" t="str">
        <f>IF(X2873&gt;=W2873, "Yes", "No")</f>
        <v>No</v>
      </c>
      <c r="Z2873" s="4">
        <f>D2873-C2873</f>
        <v>4</v>
      </c>
      <c r="AA2873" s="4" t="str" cm="1">
        <f t="array" ref="AA2873">_xlfn.IFS(Z2873&lt;=2,"Fast",Z2873&gt;5, "Slow", AND(Z2873&gt;=3,Z2873&lt;=5),"Standard")</f>
        <v>Standard</v>
      </c>
    </row>
    <row r="2874" spans="1:27" x14ac:dyDescent="0.2">
      <c r="A2874" s="4">
        <v>2873</v>
      </c>
      <c r="B2874" s="4" t="s">
        <v>9289</v>
      </c>
      <c r="C2874" s="5">
        <v>42901</v>
      </c>
      <c r="D2874" s="5">
        <v>42906</v>
      </c>
      <c r="E2874" s="4" t="s">
        <v>29</v>
      </c>
      <c r="F2874" s="4" t="s">
        <v>8680</v>
      </c>
      <c r="G2874" s="4" t="s">
        <v>8679</v>
      </c>
      <c r="H2874" s="4" t="s">
        <v>18</v>
      </c>
      <c r="I2874" s="4" t="s">
        <v>17</v>
      </c>
      <c r="J2874" s="4" t="s">
        <v>59</v>
      </c>
      <c r="K2874" s="4" t="s">
        <v>15</v>
      </c>
      <c r="L2874" s="4">
        <v>90036</v>
      </c>
      <c r="M2874" s="4" t="s">
        <v>9</v>
      </c>
      <c r="N2874" s="4" t="s">
        <v>1697</v>
      </c>
      <c r="O2874" s="4" t="s">
        <v>13</v>
      </c>
      <c r="P2874" s="4" t="s">
        <v>116</v>
      </c>
      <c r="Q2874" s="4" t="s">
        <v>1696</v>
      </c>
      <c r="R2874" s="4">
        <v>4.26</v>
      </c>
      <c r="S2874" s="4">
        <v>1</v>
      </c>
      <c r="T2874" s="4">
        <v>0</v>
      </c>
      <c r="U2874" s="4">
        <v>1.7465999999999999</v>
      </c>
      <c r="V2874" s="4" t="str">
        <f>INDEX(Regional_Lookup!$B$2:$B$5,MATCH('Sample - Superstore'!M2874,Regional_Lookup!$A$2:$A$5,0))</f>
        <v>James Chen</v>
      </c>
      <c r="W2874" s="4">
        <f>INDEX(Regional_Lookup!$C$2:$C$5, MATCH('Sample - Superstore'!M2874,Regional_Lookup!$A$2:$A$5, 0))</f>
        <v>0.18</v>
      </c>
      <c r="X2874" s="4">
        <f>U2874/R2874</f>
        <v>0.41000000000000003</v>
      </c>
      <c r="Y2874" s="4" t="str">
        <f>IF(X2874&gt;=W2874, "Yes", "No")</f>
        <v>Yes</v>
      </c>
      <c r="Z2874" s="4">
        <f>D2874-C2874</f>
        <v>5</v>
      </c>
      <c r="AA2874" s="4" t="str" cm="1">
        <f t="array" ref="AA2874">_xlfn.IFS(Z2874&lt;=2,"Fast",Z2874&gt;5, "Slow", AND(Z2874&gt;=3,Z2874&lt;=5),"Standard")</f>
        <v>Standard</v>
      </c>
    </row>
    <row r="2875" spans="1:27" x14ac:dyDescent="0.2">
      <c r="A2875" s="4">
        <v>2874</v>
      </c>
      <c r="B2875" s="4" t="s">
        <v>9288</v>
      </c>
      <c r="C2875" s="5">
        <v>43055</v>
      </c>
      <c r="D2875" s="5">
        <v>43061</v>
      </c>
      <c r="E2875" s="4" t="s">
        <v>29</v>
      </c>
      <c r="F2875" s="4" t="s">
        <v>2480</v>
      </c>
      <c r="G2875" s="4" t="s">
        <v>2479</v>
      </c>
      <c r="H2875" s="4" t="s">
        <v>18</v>
      </c>
      <c r="I2875" s="4" t="s">
        <v>17</v>
      </c>
      <c r="J2875" s="4" t="s">
        <v>919</v>
      </c>
      <c r="K2875" s="4" t="s">
        <v>15</v>
      </c>
      <c r="L2875" s="4">
        <v>92105</v>
      </c>
      <c r="M2875" s="4" t="s">
        <v>9</v>
      </c>
      <c r="N2875" s="4" t="s">
        <v>8391</v>
      </c>
      <c r="O2875" s="4" t="s">
        <v>13</v>
      </c>
      <c r="P2875" s="4" t="s">
        <v>231</v>
      </c>
      <c r="Q2875" s="4" t="s">
        <v>8390</v>
      </c>
      <c r="R2875" s="4">
        <v>811.28</v>
      </c>
      <c r="S2875" s="4">
        <v>8</v>
      </c>
      <c r="T2875" s="4">
        <v>0</v>
      </c>
      <c r="U2875" s="4">
        <v>24.3384</v>
      </c>
      <c r="V2875" s="4" t="str">
        <f>INDEX(Regional_Lookup!$B$2:$B$5,MATCH('Sample - Superstore'!M2875,Regional_Lookup!$A$2:$A$5,0))</f>
        <v>James Chen</v>
      </c>
      <c r="W2875" s="4">
        <f>INDEX(Regional_Lookup!$C$2:$C$5, MATCH('Sample - Superstore'!M2875,Regional_Lookup!$A$2:$A$5, 0))</f>
        <v>0.18</v>
      </c>
      <c r="X2875" s="4">
        <f>U2875/R2875</f>
        <v>3.0000000000000002E-2</v>
      </c>
      <c r="Y2875" s="4" t="str">
        <f>IF(X2875&gt;=W2875, "Yes", "No")</f>
        <v>No</v>
      </c>
      <c r="Z2875" s="4">
        <f>D2875-C2875</f>
        <v>6</v>
      </c>
      <c r="AA2875" s="4" t="str" cm="1">
        <f t="array" ref="AA2875">_xlfn.IFS(Z2875&lt;=2,"Fast",Z2875&gt;5, "Slow", AND(Z2875&gt;=3,Z2875&lt;=5),"Standard")</f>
        <v>Slow</v>
      </c>
    </row>
    <row r="2876" spans="1:27" x14ac:dyDescent="0.2">
      <c r="A2876" s="4">
        <v>2875</v>
      </c>
      <c r="B2876" s="4" t="s">
        <v>9287</v>
      </c>
      <c r="C2876" s="5">
        <v>43098</v>
      </c>
      <c r="D2876" s="5">
        <v>43100</v>
      </c>
      <c r="E2876" s="4" t="s">
        <v>89</v>
      </c>
      <c r="F2876" s="4" t="s">
        <v>4665</v>
      </c>
      <c r="G2876" s="4" t="s">
        <v>4664</v>
      </c>
      <c r="H2876" s="4" t="s">
        <v>18</v>
      </c>
      <c r="I2876" s="4" t="s">
        <v>17</v>
      </c>
      <c r="J2876" s="4" t="s">
        <v>254</v>
      </c>
      <c r="K2876" s="4" t="s">
        <v>66</v>
      </c>
      <c r="L2876" s="4">
        <v>10035</v>
      </c>
      <c r="M2876" s="4" t="s">
        <v>5</v>
      </c>
      <c r="N2876" s="4" t="s">
        <v>1481</v>
      </c>
      <c r="O2876" s="4" t="s">
        <v>13</v>
      </c>
      <c r="P2876" s="4" t="s">
        <v>109</v>
      </c>
      <c r="Q2876" s="4" t="s">
        <v>1480</v>
      </c>
      <c r="R2876" s="4">
        <v>6.03</v>
      </c>
      <c r="S2876" s="4">
        <v>3</v>
      </c>
      <c r="T2876" s="4">
        <v>0</v>
      </c>
      <c r="U2876" s="4">
        <v>2.9546999999999999</v>
      </c>
      <c r="V2876" s="4" t="str">
        <f>INDEX(Regional_Lookup!$B$2:$B$5,MATCH('Sample - Superstore'!M2876,Regional_Lookup!$A$2:$A$5,0))</f>
        <v>Sarah Miller</v>
      </c>
      <c r="W2876" s="4">
        <f>INDEX(Regional_Lookup!$C$2:$C$5, MATCH('Sample - Superstore'!M2876,Regional_Lookup!$A$2:$A$5, 0))</f>
        <v>0.16</v>
      </c>
      <c r="X2876" s="4">
        <f>U2876/R2876</f>
        <v>0.48999999999999994</v>
      </c>
      <c r="Y2876" s="4" t="str">
        <f>IF(X2876&gt;=W2876, "Yes", "No")</f>
        <v>Yes</v>
      </c>
      <c r="Z2876" s="4">
        <f>D2876-C2876</f>
        <v>2</v>
      </c>
      <c r="AA2876" s="4" t="str" cm="1">
        <f t="array" ref="AA2876">_xlfn.IFS(Z2876&lt;=2,"Fast",Z2876&gt;5, "Slow", AND(Z2876&gt;=3,Z2876&lt;=5),"Standard")</f>
        <v>Fast</v>
      </c>
    </row>
    <row r="2877" spans="1:27" x14ac:dyDescent="0.2">
      <c r="A2877" s="4">
        <v>2876</v>
      </c>
      <c r="B2877" s="4" t="s">
        <v>9286</v>
      </c>
      <c r="C2877" s="5">
        <v>42390</v>
      </c>
      <c r="D2877" s="5">
        <v>42392</v>
      </c>
      <c r="E2877" s="4" t="s">
        <v>21</v>
      </c>
      <c r="F2877" s="4" t="s">
        <v>1401</v>
      </c>
      <c r="G2877" s="4" t="s">
        <v>1400</v>
      </c>
      <c r="H2877" s="4" t="s">
        <v>18</v>
      </c>
      <c r="I2877" s="4" t="s">
        <v>17</v>
      </c>
      <c r="J2877" s="4" t="s">
        <v>919</v>
      </c>
      <c r="K2877" s="4" t="s">
        <v>15</v>
      </c>
      <c r="L2877" s="4">
        <v>92037</v>
      </c>
      <c r="M2877" s="4" t="s">
        <v>9</v>
      </c>
      <c r="N2877" s="4" t="s">
        <v>3763</v>
      </c>
      <c r="O2877" s="4" t="s">
        <v>37</v>
      </c>
      <c r="P2877" s="4" t="s">
        <v>221</v>
      </c>
      <c r="Q2877" s="4" t="s">
        <v>3762</v>
      </c>
      <c r="R2877" s="4">
        <v>153.56800000000001</v>
      </c>
      <c r="S2877" s="4">
        <v>2</v>
      </c>
      <c r="T2877" s="4">
        <v>0.2</v>
      </c>
      <c r="U2877" s="4">
        <v>-5.7587999999999999</v>
      </c>
      <c r="V2877" s="4" t="str">
        <f>INDEX(Regional_Lookup!$B$2:$B$5,MATCH('Sample - Superstore'!M2877,Regional_Lookup!$A$2:$A$5,0))</f>
        <v>James Chen</v>
      </c>
      <c r="W2877" s="4">
        <f>INDEX(Regional_Lookup!$C$2:$C$5, MATCH('Sample - Superstore'!M2877,Regional_Lookup!$A$2:$A$5, 0))</f>
        <v>0.18</v>
      </c>
      <c r="X2877" s="4">
        <f>U2877/R2877</f>
        <v>-3.7499999999999999E-2</v>
      </c>
      <c r="Y2877" s="4" t="str">
        <f>IF(X2877&gt;=W2877, "Yes", "No")</f>
        <v>No</v>
      </c>
      <c r="Z2877" s="4">
        <f>D2877-C2877</f>
        <v>2</v>
      </c>
      <c r="AA2877" s="4" t="str" cm="1">
        <f t="array" ref="AA2877">_xlfn.IFS(Z2877&lt;=2,"Fast",Z2877&gt;5, "Slow", AND(Z2877&gt;=3,Z2877&lt;=5),"Standard")</f>
        <v>Fast</v>
      </c>
    </row>
    <row r="2878" spans="1:27" x14ac:dyDescent="0.2">
      <c r="A2878" s="4">
        <v>2877</v>
      </c>
      <c r="B2878" s="4" t="s">
        <v>9286</v>
      </c>
      <c r="C2878" s="5">
        <v>42390</v>
      </c>
      <c r="D2878" s="5">
        <v>42392</v>
      </c>
      <c r="E2878" s="4" t="s">
        <v>21</v>
      </c>
      <c r="F2878" s="4" t="s">
        <v>1401</v>
      </c>
      <c r="G2878" s="4" t="s">
        <v>1400</v>
      </c>
      <c r="H2878" s="4" t="s">
        <v>18</v>
      </c>
      <c r="I2878" s="4" t="s">
        <v>17</v>
      </c>
      <c r="J2878" s="4" t="s">
        <v>919</v>
      </c>
      <c r="K2878" s="4" t="s">
        <v>15</v>
      </c>
      <c r="L2878" s="4">
        <v>92037</v>
      </c>
      <c r="M2878" s="4" t="s">
        <v>9</v>
      </c>
      <c r="N2878" s="4" t="s">
        <v>6068</v>
      </c>
      <c r="O2878" s="4" t="s">
        <v>37</v>
      </c>
      <c r="P2878" s="4" t="s">
        <v>221</v>
      </c>
      <c r="Q2878" s="4" t="s">
        <v>6067</v>
      </c>
      <c r="R2878" s="4">
        <v>1013.4880000000001</v>
      </c>
      <c r="S2878" s="4">
        <v>7</v>
      </c>
      <c r="T2878" s="4">
        <v>0.2</v>
      </c>
      <c r="U2878" s="4">
        <v>76.011600000000001</v>
      </c>
      <c r="V2878" s="4" t="str">
        <f>INDEX(Regional_Lookup!$B$2:$B$5,MATCH('Sample - Superstore'!M2878,Regional_Lookup!$A$2:$A$5,0))</f>
        <v>James Chen</v>
      </c>
      <c r="W2878" s="4">
        <f>INDEX(Regional_Lookup!$C$2:$C$5, MATCH('Sample - Superstore'!M2878,Regional_Lookup!$A$2:$A$5, 0))</f>
        <v>0.18</v>
      </c>
      <c r="X2878" s="4">
        <f>U2878/R2878</f>
        <v>7.4999999999999997E-2</v>
      </c>
      <c r="Y2878" s="4" t="str">
        <f>IF(X2878&gt;=W2878, "Yes", "No")</f>
        <v>No</v>
      </c>
      <c r="Z2878" s="4">
        <f>D2878-C2878</f>
        <v>2</v>
      </c>
      <c r="AA2878" s="4" t="str" cm="1">
        <f t="array" ref="AA2878">_xlfn.IFS(Z2878&lt;=2,"Fast",Z2878&gt;5, "Slow", AND(Z2878&gt;=3,Z2878&lt;=5),"Standard")</f>
        <v>Fast</v>
      </c>
    </row>
    <row r="2879" spans="1:27" x14ac:dyDescent="0.2">
      <c r="A2879" s="4">
        <v>2878</v>
      </c>
      <c r="B2879" s="4" t="s">
        <v>9285</v>
      </c>
      <c r="C2879" s="5">
        <v>42384</v>
      </c>
      <c r="D2879" s="5">
        <v>42388</v>
      </c>
      <c r="E2879" s="4" t="s">
        <v>29</v>
      </c>
      <c r="F2879" s="4" t="s">
        <v>5074</v>
      </c>
      <c r="G2879" s="4" t="s">
        <v>5073</v>
      </c>
      <c r="H2879" s="4" t="s">
        <v>102</v>
      </c>
      <c r="I2879" s="4" t="s">
        <v>17</v>
      </c>
      <c r="J2879" s="4" t="s">
        <v>7223</v>
      </c>
      <c r="K2879" s="4" t="s">
        <v>136</v>
      </c>
      <c r="L2879" s="4">
        <v>7090</v>
      </c>
      <c r="M2879" s="4" t="s">
        <v>5</v>
      </c>
      <c r="N2879" s="4" t="s">
        <v>7607</v>
      </c>
      <c r="O2879" s="4" t="s">
        <v>13</v>
      </c>
      <c r="P2879" s="4" t="s">
        <v>121</v>
      </c>
      <c r="Q2879" s="4" t="s">
        <v>7606</v>
      </c>
      <c r="R2879" s="4">
        <v>52.34</v>
      </c>
      <c r="S2879" s="4">
        <v>2</v>
      </c>
      <c r="T2879" s="4">
        <v>0</v>
      </c>
      <c r="U2879" s="4">
        <v>24.599799999999998</v>
      </c>
      <c r="V2879" s="4" t="str">
        <f>INDEX(Regional_Lookup!$B$2:$B$5,MATCH('Sample - Superstore'!M2879,Regional_Lookup!$A$2:$A$5,0))</f>
        <v>Sarah Miller</v>
      </c>
      <c r="W2879" s="4">
        <f>INDEX(Regional_Lookup!$C$2:$C$5, MATCH('Sample - Superstore'!M2879,Regional_Lookup!$A$2:$A$5, 0))</f>
        <v>0.16</v>
      </c>
      <c r="X2879" s="4">
        <f>U2879/R2879</f>
        <v>0.46999999999999992</v>
      </c>
      <c r="Y2879" s="4" t="str">
        <f>IF(X2879&gt;=W2879, "Yes", "No")</f>
        <v>Yes</v>
      </c>
      <c r="Z2879" s="4">
        <f>D2879-C2879</f>
        <v>4</v>
      </c>
      <c r="AA2879" s="4" t="str" cm="1">
        <f t="array" ref="AA2879">_xlfn.IFS(Z2879&lt;=2,"Fast",Z2879&gt;5, "Slow", AND(Z2879&gt;=3,Z2879&lt;=5),"Standard")</f>
        <v>Standard</v>
      </c>
    </row>
    <row r="2880" spans="1:27" x14ac:dyDescent="0.2">
      <c r="A2880" s="4">
        <v>2879</v>
      </c>
      <c r="B2880" s="4" t="s">
        <v>9285</v>
      </c>
      <c r="C2880" s="5">
        <v>42384</v>
      </c>
      <c r="D2880" s="5">
        <v>42388</v>
      </c>
      <c r="E2880" s="4" t="s">
        <v>29</v>
      </c>
      <c r="F2880" s="4" t="s">
        <v>5074</v>
      </c>
      <c r="G2880" s="4" t="s">
        <v>5073</v>
      </c>
      <c r="H2880" s="4" t="s">
        <v>102</v>
      </c>
      <c r="I2880" s="4" t="s">
        <v>17</v>
      </c>
      <c r="J2880" s="4" t="s">
        <v>7223</v>
      </c>
      <c r="K2880" s="4" t="s">
        <v>136</v>
      </c>
      <c r="L2880" s="4">
        <v>7090</v>
      </c>
      <c r="M2880" s="4" t="s">
        <v>5</v>
      </c>
      <c r="N2880" s="4" t="s">
        <v>1143</v>
      </c>
      <c r="O2880" s="4" t="s">
        <v>13</v>
      </c>
      <c r="P2880" s="4" t="s">
        <v>116</v>
      </c>
      <c r="Q2880" s="4" t="s">
        <v>1142</v>
      </c>
      <c r="R2880" s="4">
        <v>4.66</v>
      </c>
      <c r="S2880" s="4">
        <v>2</v>
      </c>
      <c r="T2880" s="4">
        <v>0</v>
      </c>
      <c r="U2880" s="4">
        <v>1.3513999999999999</v>
      </c>
      <c r="V2880" s="4" t="str">
        <f>INDEX(Regional_Lookup!$B$2:$B$5,MATCH('Sample - Superstore'!M2880,Regional_Lookup!$A$2:$A$5,0))</f>
        <v>Sarah Miller</v>
      </c>
      <c r="W2880" s="4">
        <f>INDEX(Regional_Lookup!$C$2:$C$5, MATCH('Sample - Superstore'!M2880,Regional_Lookup!$A$2:$A$5, 0))</f>
        <v>0.16</v>
      </c>
      <c r="X2880" s="4">
        <f>U2880/R2880</f>
        <v>0.28999999999999998</v>
      </c>
      <c r="Y2880" s="4" t="str">
        <f>IF(X2880&gt;=W2880, "Yes", "No")</f>
        <v>Yes</v>
      </c>
      <c r="Z2880" s="4">
        <f>D2880-C2880</f>
        <v>4</v>
      </c>
      <c r="AA2880" s="4" t="str" cm="1">
        <f t="array" ref="AA2880">_xlfn.IFS(Z2880&lt;=2,"Fast",Z2880&gt;5, "Slow", AND(Z2880&gt;=3,Z2880&lt;=5),"Standard")</f>
        <v>Standard</v>
      </c>
    </row>
    <row r="2881" spans="1:27" x14ac:dyDescent="0.2">
      <c r="A2881" s="4">
        <v>2880</v>
      </c>
      <c r="B2881" s="4" t="s">
        <v>9285</v>
      </c>
      <c r="C2881" s="5">
        <v>42384</v>
      </c>
      <c r="D2881" s="5">
        <v>42388</v>
      </c>
      <c r="E2881" s="4" t="s">
        <v>29</v>
      </c>
      <c r="F2881" s="4" t="s">
        <v>5074</v>
      </c>
      <c r="G2881" s="4" t="s">
        <v>5073</v>
      </c>
      <c r="H2881" s="4" t="s">
        <v>102</v>
      </c>
      <c r="I2881" s="4" t="s">
        <v>17</v>
      </c>
      <c r="J2881" s="4" t="s">
        <v>7223</v>
      </c>
      <c r="K2881" s="4" t="s">
        <v>136</v>
      </c>
      <c r="L2881" s="4">
        <v>7090</v>
      </c>
      <c r="M2881" s="4" t="s">
        <v>5</v>
      </c>
      <c r="N2881" s="4" t="s">
        <v>2741</v>
      </c>
      <c r="O2881" s="4" t="s">
        <v>33</v>
      </c>
      <c r="P2881" s="4" t="s">
        <v>55</v>
      </c>
      <c r="Q2881" s="4" t="s">
        <v>2740</v>
      </c>
      <c r="R2881" s="4">
        <v>254.97</v>
      </c>
      <c r="S2881" s="4">
        <v>3</v>
      </c>
      <c r="T2881" s="4">
        <v>0</v>
      </c>
      <c r="U2881" s="4">
        <v>91.789199999999994</v>
      </c>
      <c r="V2881" s="4" t="str">
        <f>INDEX(Regional_Lookup!$B$2:$B$5,MATCH('Sample - Superstore'!M2881,Regional_Lookup!$A$2:$A$5,0))</f>
        <v>Sarah Miller</v>
      </c>
      <c r="W2881" s="4">
        <f>INDEX(Regional_Lookup!$C$2:$C$5, MATCH('Sample - Superstore'!M2881,Regional_Lookup!$A$2:$A$5, 0))</f>
        <v>0.16</v>
      </c>
      <c r="X2881" s="4">
        <f>U2881/R2881</f>
        <v>0.36</v>
      </c>
      <c r="Y2881" s="4" t="str">
        <f>IF(X2881&gt;=W2881, "Yes", "No")</f>
        <v>Yes</v>
      </c>
      <c r="Z2881" s="4">
        <f>D2881-C2881</f>
        <v>4</v>
      </c>
      <c r="AA2881" s="4" t="str" cm="1">
        <f t="array" ref="AA2881">_xlfn.IFS(Z2881&lt;=2,"Fast",Z2881&gt;5, "Slow", AND(Z2881&gt;=3,Z2881&lt;=5),"Standard")</f>
        <v>Standard</v>
      </c>
    </row>
    <row r="2882" spans="1:27" x14ac:dyDescent="0.2">
      <c r="A2882" s="4">
        <v>2881</v>
      </c>
      <c r="B2882" s="4" t="s">
        <v>9284</v>
      </c>
      <c r="C2882" s="5">
        <v>42632</v>
      </c>
      <c r="D2882" s="5">
        <v>42636</v>
      </c>
      <c r="E2882" s="4" t="s">
        <v>21</v>
      </c>
      <c r="F2882" s="4" t="s">
        <v>5400</v>
      </c>
      <c r="G2882" s="4" t="s">
        <v>5399</v>
      </c>
      <c r="H2882" s="4" t="s">
        <v>102</v>
      </c>
      <c r="I2882" s="4" t="s">
        <v>17</v>
      </c>
      <c r="J2882" s="4" t="s">
        <v>3170</v>
      </c>
      <c r="K2882" s="4" t="s">
        <v>136</v>
      </c>
      <c r="L2882" s="4">
        <v>7050</v>
      </c>
      <c r="M2882" s="4" t="s">
        <v>5</v>
      </c>
      <c r="N2882" s="4" t="s">
        <v>1755</v>
      </c>
      <c r="O2882" s="4" t="s">
        <v>13</v>
      </c>
      <c r="P2882" s="4" t="s">
        <v>100</v>
      </c>
      <c r="Q2882" s="4" t="s">
        <v>1754</v>
      </c>
      <c r="R2882" s="4">
        <v>25.44</v>
      </c>
      <c r="S2882" s="4">
        <v>6</v>
      </c>
      <c r="T2882" s="4">
        <v>0</v>
      </c>
      <c r="U2882" s="4">
        <v>12.72</v>
      </c>
      <c r="V2882" s="4" t="str">
        <f>INDEX(Regional_Lookup!$B$2:$B$5,MATCH('Sample - Superstore'!M2882,Regional_Lookup!$A$2:$A$5,0))</f>
        <v>Sarah Miller</v>
      </c>
      <c r="W2882" s="4">
        <f>INDEX(Regional_Lookup!$C$2:$C$5, MATCH('Sample - Superstore'!M2882,Regional_Lookup!$A$2:$A$5, 0))</f>
        <v>0.16</v>
      </c>
      <c r="X2882" s="4">
        <f>U2882/R2882</f>
        <v>0.5</v>
      </c>
      <c r="Y2882" s="4" t="str">
        <f>IF(X2882&gt;=W2882, "Yes", "No")</f>
        <v>Yes</v>
      </c>
      <c r="Z2882" s="4">
        <f>D2882-C2882</f>
        <v>4</v>
      </c>
      <c r="AA2882" s="4" t="str" cm="1">
        <f t="array" ref="AA2882">_xlfn.IFS(Z2882&lt;=2,"Fast",Z2882&gt;5, "Slow", AND(Z2882&gt;=3,Z2882&lt;=5),"Standard")</f>
        <v>Standard</v>
      </c>
    </row>
    <row r="2883" spans="1:27" x14ac:dyDescent="0.2">
      <c r="A2883" s="4">
        <v>2882</v>
      </c>
      <c r="B2883" s="4" t="s">
        <v>9284</v>
      </c>
      <c r="C2883" s="5">
        <v>42632</v>
      </c>
      <c r="D2883" s="5">
        <v>42636</v>
      </c>
      <c r="E2883" s="4" t="s">
        <v>21</v>
      </c>
      <c r="F2883" s="4" t="s">
        <v>5400</v>
      </c>
      <c r="G2883" s="4" t="s">
        <v>5399</v>
      </c>
      <c r="H2883" s="4" t="s">
        <v>102</v>
      </c>
      <c r="I2883" s="4" t="s">
        <v>17</v>
      </c>
      <c r="J2883" s="4" t="s">
        <v>3170</v>
      </c>
      <c r="K2883" s="4" t="s">
        <v>136</v>
      </c>
      <c r="L2883" s="4">
        <v>7050</v>
      </c>
      <c r="M2883" s="4" t="s">
        <v>5</v>
      </c>
      <c r="N2883" s="4" t="s">
        <v>4156</v>
      </c>
      <c r="O2883" s="4" t="s">
        <v>13</v>
      </c>
      <c r="P2883" s="4" t="s">
        <v>64</v>
      </c>
      <c r="Q2883" s="4" t="s">
        <v>4155</v>
      </c>
      <c r="R2883" s="4">
        <v>27.93</v>
      </c>
      <c r="S2883" s="4">
        <v>3</v>
      </c>
      <c r="T2883" s="4">
        <v>0</v>
      </c>
      <c r="U2883" s="4">
        <v>8.0997000000000003</v>
      </c>
      <c r="V2883" s="4" t="str">
        <f>INDEX(Regional_Lookup!$B$2:$B$5,MATCH('Sample - Superstore'!M2883,Regional_Lookup!$A$2:$A$5,0))</f>
        <v>Sarah Miller</v>
      </c>
      <c r="W2883" s="4">
        <f>INDEX(Regional_Lookup!$C$2:$C$5, MATCH('Sample - Superstore'!M2883,Regional_Lookup!$A$2:$A$5, 0))</f>
        <v>0.16</v>
      </c>
      <c r="X2883" s="4">
        <f>U2883/R2883</f>
        <v>0.29000000000000004</v>
      </c>
      <c r="Y2883" s="4" t="str">
        <f>IF(X2883&gt;=W2883, "Yes", "No")</f>
        <v>Yes</v>
      </c>
      <c r="Z2883" s="4">
        <f>D2883-C2883</f>
        <v>4</v>
      </c>
      <c r="AA2883" s="4" t="str" cm="1">
        <f t="array" ref="AA2883">_xlfn.IFS(Z2883&lt;=2,"Fast",Z2883&gt;5, "Slow", AND(Z2883&gt;=3,Z2883&lt;=5),"Standard")</f>
        <v>Standard</v>
      </c>
    </row>
    <row r="2884" spans="1:27" x14ac:dyDescent="0.2">
      <c r="A2884" s="4">
        <v>2883</v>
      </c>
      <c r="B2884" s="4" t="s">
        <v>9283</v>
      </c>
      <c r="C2884" s="5">
        <v>41691</v>
      </c>
      <c r="D2884" s="5">
        <v>41695</v>
      </c>
      <c r="E2884" s="4" t="s">
        <v>29</v>
      </c>
      <c r="F2884" s="4" t="s">
        <v>347</v>
      </c>
      <c r="G2884" s="4" t="s">
        <v>346</v>
      </c>
      <c r="H2884" s="4" t="s">
        <v>18</v>
      </c>
      <c r="I2884" s="4" t="s">
        <v>17</v>
      </c>
      <c r="J2884" s="4" t="s">
        <v>470</v>
      </c>
      <c r="K2884" s="4" t="s">
        <v>318</v>
      </c>
      <c r="L2884" s="4">
        <v>60098</v>
      </c>
      <c r="M2884" s="4" t="s">
        <v>3</v>
      </c>
      <c r="N2884" s="4" t="s">
        <v>4899</v>
      </c>
      <c r="O2884" s="4" t="s">
        <v>13</v>
      </c>
      <c r="P2884" s="4" t="s">
        <v>100</v>
      </c>
      <c r="Q2884" s="4" t="s">
        <v>4898</v>
      </c>
      <c r="R2884" s="4">
        <v>8.85</v>
      </c>
      <c r="S2884" s="4">
        <v>5</v>
      </c>
      <c r="T2884" s="4">
        <v>0.8</v>
      </c>
      <c r="U2884" s="4">
        <v>-13.717499999999999</v>
      </c>
      <c r="V2884" s="4" t="str">
        <f>INDEX(Regional_Lookup!$B$2:$B$5,MATCH('Sample - Superstore'!M2884,Regional_Lookup!$A$2:$A$5,0))</f>
        <v>David Johnson</v>
      </c>
      <c r="W2884" s="4">
        <f>INDEX(Regional_Lookup!$C$2:$C$5, MATCH('Sample - Superstore'!M2884,Regional_Lookup!$A$2:$A$5, 0))</f>
        <v>0.14000000000000001</v>
      </c>
      <c r="X2884" s="4">
        <f>U2884/R2884</f>
        <v>-1.55</v>
      </c>
      <c r="Y2884" s="4" t="str">
        <f>IF(X2884&gt;=W2884, "Yes", "No")</f>
        <v>No</v>
      </c>
      <c r="Z2884" s="4">
        <f>D2884-C2884</f>
        <v>4</v>
      </c>
      <c r="AA2884" s="4" t="str" cm="1">
        <f t="array" ref="AA2884">_xlfn.IFS(Z2884&lt;=2,"Fast",Z2884&gt;5, "Slow", AND(Z2884&gt;=3,Z2884&lt;=5),"Standard")</f>
        <v>Standard</v>
      </c>
    </row>
    <row r="2885" spans="1:27" x14ac:dyDescent="0.2">
      <c r="A2885" s="4">
        <v>2884</v>
      </c>
      <c r="B2885" s="4" t="s">
        <v>9282</v>
      </c>
      <c r="C2885" s="5">
        <v>42685</v>
      </c>
      <c r="D2885" s="5">
        <v>42690</v>
      </c>
      <c r="E2885" s="4" t="s">
        <v>21</v>
      </c>
      <c r="F2885" s="4" t="s">
        <v>2977</v>
      </c>
      <c r="G2885" s="4" t="s">
        <v>2976</v>
      </c>
      <c r="H2885" s="4" t="s">
        <v>18</v>
      </c>
      <c r="I2885" s="4" t="s">
        <v>17</v>
      </c>
      <c r="J2885" s="4" t="s">
        <v>248</v>
      </c>
      <c r="K2885" s="4" t="s">
        <v>15</v>
      </c>
      <c r="L2885" s="4">
        <v>94110</v>
      </c>
      <c r="M2885" s="4" t="s">
        <v>9</v>
      </c>
      <c r="N2885" s="4" t="s">
        <v>4977</v>
      </c>
      <c r="O2885" s="4" t="s">
        <v>37</v>
      </c>
      <c r="P2885" s="4" t="s">
        <v>36</v>
      </c>
      <c r="Q2885" s="4" t="s">
        <v>4976</v>
      </c>
      <c r="R2885" s="4">
        <v>6.96</v>
      </c>
      <c r="S2885" s="4">
        <v>4</v>
      </c>
      <c r="T2885" s="4">
        <v>0</v>
      </c>
      <c r="U2885" s="4">
        <v>2.2271999999999998</v>
      </c>
      <c r="V2885" s="4" t="str">
        <f>INDEX(Regional_Lookup!$B$2:$B$5,MATCH('Sample - Superstore'!M2885,Regional_Lookup!$A$2:$A$5,0))</f>
        <v>James Chen</v>
      </c>
      <c r="W2885" s="4">
        <f>INDEX(Regional_Lookup!$C$2:$C$5, MATCH('Sample - Superstore'!M2885,Regional_Lookup!$A$2:$A$5, 0))</f>
        <v>0.18</v>
      </c>
      <c r="X2885" s="4">
        <f>U2885/R2885</f>
        <v>0.32</v>
      </c>
      <c r="Y2885" s="4" t="str">
        <f>IF(X2885&gt;=W2885, "Yes", "No")</f>
        <v>Yes</v>
      </c>
      <c r="Z2885" s="4">
        <f>D2885-C2885</f>
        <v>5</v>
      </c>
      <c r="AA2885" s="4" t="str" cm="1">
        <f t="array" ref="AA2885">_xlfn.IFS(Z2885&lt;=2,"Fast",Z2885&gt;5, "Slow", AND(Z2885&gt;=3,Z2885&lt;=5),"Standard")</f>
        <v>Standard</v>
      </c>
    </row>
    <row r="2886" spans="1:27" x14ac:dyDescent="0.2">
      <c r="A2886" s="4">
        <v>2885</v>
      </c>
      <c r="B2886" s="4" t="s">
        <v>9281</v>
      </c>
      <c r="C2886" s="5">
        <v>42399</v>
      </c>
      <c r="D2886" s="5">
        <v>42403</v>
      </c>
      <c r="E2886" s="4" t="s">
        <v>29</v>
      </c>
      <c r="F2886" s="4" t="s">
        <v>321</v>
      </c>
      <c r="G2886" s="4" t="s">
        <v>320</v>
      </c>
      <c r="H2886" s="4" t="s">
        <v>18</v>
      </c>
      <c r="I2886" s="4" t="s">
        <v>17</v>
      </c>
      <c r="J2886" s="4" t="s">
        <v>248</v>
      </c>
      <c r="K2886" s="4" t="s">
        <v>15</v>
      </c>
      <c r="L2886" s="4">
        <v>94122</v>
      </c>
      <c r="M2886" s="4" t="s">
        <v>9</v>
      </c>
      <c r="N2886" s="4" t="s">
        <v>2033</v>
      </c>
      <c r="O2886" s="4" t="s">
        <v>13</v>
      </c>
      <c r="P2886" s="4" t="s">
        <v>100</v>
      </c>
      <c r="Q2886" s="4" t="s">
        <v>2032</v>
      </c>
      <c r="R2886" s="4">
        <v>17.456</v>
      </c>
      <c r="S2886" s="4">
        <v>2</v>
      </c>
      <c r="T2886" s="4">
        <v>0.2</v>
      </c>
      <c r="U2886" s="4">
        <v>5.8914</v>
      </c>
      <c r="V2886" s="4" t="str">
        <f>INDEX(Regional_Lookup!$B$2:$B$5,MATCH('Sample - Superstore'!M2886,Regional_Lookup!$A$2:$A$5,0))</f>
        <v>James Chen</v>
      </c>
      <c r="W2886" s="4">
        <f>INDEX(Regional_Lookup!$C$2:$C$5, MATCH('Sample - Superstore'!M2886,Regional_Lookup!$A$2:$A$5, 0))</f>
        <v>0.18</v>
      </c>
      <c r="X2886" s="4">
        <f>U2886/R2886</f>
        <v>0.33750000000000002</v>
      </c>
      <c r="Y2886" s="4" t="str">
        <f>IF(X2886&gt;=W2886, "Yes", "No")</f>
        <v>Yes</v>
      </c>
      <c r="Z2886" s="4">
        <f>D2886-C2886</f>
        <v>4</v>
      </c>
      <c r="AA2886" s="4" t="str" cm="1">
        <f t="array" ref="AA2886">_xlfn.IFS(Z2886&lt;=2,"Fast",Z2886&gt;5, "Slow", AND(Z2886&gt;=3,Z2886&lt;=5),"Standard")</f>
        <v>Standard</v>
      </c>
    </row>
    <row r="2887" spans="1:27" x14ac:dyDescent="0.2">
      <c r="A2887" s="4">
        <v>2886</v>
      </c>
      <c r="B2887" s="4" t="s">
        <v>9280</v>
      </c>
      <c r="C2887" s="5">
        <v>42661</v>
      </c>
      <c r="D2887" s="5">
        <v>42665</v>
      </c>
      <c r="E2887" s="4" t="s">
        <v>29</v>
      </c>
      <c r="F2887" s="4" t="s">
        <v>885</v>
      </c>
      <c r="G2887" s="4" t="s">
        <v>884</v>
      </c>
      <c r="H2887" s="4" t="s">
        <v>18</v>
      </c>
      <c r="I2887" s="4" t="s">
        <v>17</v>
      </c>
      <c r="J2887" s="4" t="s">
        <v>4302</v>
      </c>
      <c r="K2887" s="4" t="s">
        <v>181</v>
      </c>
      <c r="L2887" s="4">
        <v>85281</v>
      </c>
      <c r="M2887" s="4" t="s">
        <v>9</v>
      </c>
      <c r="N2887" s="4" t="s">
        <v>750</v>
      </c>
      <c r="O2887" s="4" t="s">
        <v>37</v>
      </c>
      <c r="P2887" s="4" t="s">
        <v>221</v>
      </c>
      <c r="Q2887" s="4" t="s">
        <v>749</v>
      </c>
      <c r="R2887" s="4">
        <v>307.92</v>
      </c>
      <c r="S2887" s="4">
        <v>5</v>
      </c>
      <c r="T2887" s="4">
        <v>0.2</v>
      </c>
      <c r="U2887" s="4">
        <v>-34.640999999999998</v>
      </c>
      <c r="V2887" s="4" t="str">
        <f>INDEX(Regional_Lookup!$B$2:$B$5,MATCH('Sample - Superstore'!M2887,Regional_Lookup!$A$2:$A$5,0))</f>
        <v>James Chen</v>
      </c>
      <c r="W2887" s="4">
        <f>INDEX(Regional_Lookup!$C$2:$C$5, MATCH('Sample - Superstore'!M2887,Regional_Lookup!$A$2:$A$5, 0))</f>
        <v>0.18</v>
      </c>
      <c r="X2887" s="4">
        <f>U2887/R2887</f>
        <v>-0.11249999999999999</v>
      </c>
      <c r="Y2887" s="4" t="str">
        <f>IF(X2887&gt;=W2887, "Yes", "No")</f>
        <v>No</v>
      </c>
      <c r="Z2887" s="4">
        <f>D2887-C2887</f>
        <v>4</v>
      </c>
      <c r="AA2887" s="4" t="str" cm="1">
        <f t="array" ref="AA2887">_xlfn.IFS(Z2887&lt;=2,"Fast",Z2887&gt;5, "Slow", AND(Z2887&gt;=3,Z2887&lt;=5),"Standard")</f>
        <v>Standard</v>
      </c>
    </row>
    <row r="2888" spans="1:27" x14ac:dyDescent="0.2">
      <c r="A2888" s="4">
        <v>2887</v>
      </c>
      <c r="B2888" s="4" t="s">
        <v>9279</v>
      </c>
      <c r="C2888" s="5">
        <v>43087</v>
      </c>
      <c r="D2888" s="5">
        <v>43088</v>
      </c>
      <c r="E2888" s="4" t="s">
        <v>89</v>
      </c>
      <c r="F2888" s="4" t="s">
        <v>885</v>
      </c>
      <c r="G2888" s="4" t="s">
        <v>884</v>
      </c>
      <c r="H2888" s="4" t="s">
        <v>18</v>
      </c>
      <c r="I2888" s="4" t="s">
        <v>17</v>
      </c>
      <c r="J2888" s="4" t="s">
        <v>59</v>
      </c>
      <c r="K2888" s="4" t="s">
        <v>15</v>
      </c>
      <c r="L2888" s="4">
        <v>90008</v>
      </c>
      <c r="M2888" s="4" t="s">
        <v>9</v>
      </c>
      <c r="N2888" s="4" t="s">
        <v>5117</v>
      </c>
      <c r="O2888" s="4" t="s">
        <v>13</v>
      </c>
      <c r="P2888" s="4" t="s">
        <v>116</v>
      </c>
      <c r="Q2888" s="4" t="s">
        <v>5116</v>
      </c>
      <c r="R2888" s="4">
        <v>6.63</v>
      </c>
      <c r="S2888" s="4">
        <v>3</v>
      </c>
      <c r="T2888" s="4">
        <v>0</v>
      </c>
      <c r="U2888" s="4">
        <v>1.7901</v>
      </c>
      <c r="V2888" s="4" t="str">
        <f>INDEX(Regional_Lookup!$B$2:$B$5,MATCH('Sample - Superstore'!M2888,Regional_Lookup!$A$2:$A$5,0))</f>
        <v>James Chen</v>
      </c>
      <c r="W2888" s="4">
        <f>INDEX(Regional_Lookup!$C$2:$C$5, MATCH('Sample - Superstore'!M2888,Regional_Lookup!$A$2:$A$5, 0))</f>
        <v>0.18</v>
      </c>
      <c r="X2888" s="4">
        <f>U2888/R2888</f>
        <v>0.27</v>
      </c>
      <c r="Y2888" s="4" t="str">
        <f>IF(X2888&gt;=W2888, "Yes", "No")</f>
        <v>Yes</v>
      </c>
      <c r="Z2888" s="4">
        <f>D2888-C2888</f>
        <v>1</v>
      </c>
      <c r="AA2888" s="4" t="str" cm="1">
        <f t="array" ref="AA2888">_xlfn.IFS(Z2888&lt;=2,"Fast",Z2888&gt;5, "Slow", AND(Z2888&gt;=3,Z2888&lt;=5),"Standard")</f>
        <v>Fast</v>
      </c>
    </row>
    <row r="2889" spans="1:27" x14ac:dyDescent="0.2">
      <c r="A2889" s="4">
        <v>2888</v>
      </c>
      <c r="B2889" s="4" t="s">
        <v>9279</v>
      </c>
      <c r="C2889" s="5">
        <v>43087</v>
      </c>
      <c r="D2889" s="5">
        <v>43088</v>
      </c>
      <c r="E2889" s="4" t="s">
        <v>89</v>
      </c>
      <c r="F2889" s="4" t="s">
        <v>885</v>
      </c>
      <c r="G2889" s="4" t="s">
        <v>884</v>
      </c>
      <c r="H2889" s="4" t="s">
        <v>18</v>
      </c>
      <c r="I2889" s="4" t="s">
        <v>17</v>
      </c>
      <c r="J2889" s="4" t="s">
        <v>59</v>
      </c>
      <c r="K2889" s="4" t="s">
        <v>15</v>
      </c>
      <c r="L2889" s="4">
        <v>90008</v>
      </c>
      <c r="M2889" s="4" t="s">
        <v>9</v>
      </c>
      <c r="N2889" s="4" t="s">
        <v>1131</v>
      </c>
      <c r="O2889" s="4" t="s">
        <v>13</v>
      </c>
      <c r="P2889" s="4" t="s">
        <v>24</v>
      </c>
      <c r="Q2889" s="4" t="s">
        <v>1130</v>
      </c>
      <c r="R2889" s="4">
        <v>12.96</v>
      </c>
      <c r="S2889" s="4">
        <v>2</v>
      </c>
      <c r="T2889" s="4">
        <v>0</v>
      </c>
      <c r="U2889" s="4">
        <v>6.2207999999999997</v>
      </c>
      <c r="V2889" s="4" t="str">
        <f>INDEX(Regional_Lookup!$B$2:$B$5,MATCH('Sample - Superstore'!M2889,Regional_Lookup!$A$2:$A$5,0))</f>
        <v>James Chen</v>
      </c>
      <c r="W2889" s="4">
        <f>INDEX(Regional_Lookup!$C$2:$C$5, MATCH('Sample - Superstore'!M2889,Regional_Lookup!$A$2:$A$5, 0))</f>
        <v>0.18</v>
      </c>
      <c r="X2889" s="4">
        <f>U2889/R2889</f>
        <v>0.47999999999999993</v>
      </c>
      <c r="Y2889" s="4" t="str">
        <f>IF(X2889&gt;=W2889, "Yes", "No")</f>
        <v>Yes</v>
      </c>
      <c r="Z2889" s="4">
        <f>D2889-C2889</f>
        <v>1</v>
      </c>
      <c r="AA2889" s="4" t="str" cm="1">
        <f t="array" ref="AA2889">_xlfn.IFS(Z2889&lt;=2,"Fast",Z2889&gt;5, "Slow", AND(Z2889&gt;=3,Z2889&lt;=5),"Standard")</f>
        <v>Fast</v>
      </c>
    </row>
    <row r="2890" spans="1:27" x14ac:dyDescent="0.2">
      <c r="A2890" s="4">
        <v>2889</v>
      </c>
      <c r="B2890" s="4" t="s">
        <v>9279</v>
      </c>
      <c r="C2890" s="5">
        <v>43087</v>
      </c>
      <c r="D2890" s="5">
        <v>43088</v>
      </c>
      <c r="E2890" s="4" t="s">
        <v>89</v>
      </c>
      <c r="F2890" s="4" t="s">
        <v>885</v>
      </c>
      <c r="G2890" s="4" t="s">
        <v>884</v>
      </c>
      <c r="H2890" s="4" t="s">
        <v>18</v>
      </c>
      <c r="I2890" s="4" t="s">
        <v>17</v>
      </c>
      <c r="J2890" s="4" t="s">
        <v>59</v>
      </c>
      <c r="K2890" s="4" t="s">
        <v>15</v>
      </c>
      <c r="L2890" s="4">
        <v>90008</v>
      </c>
      <c r="M2890" s="4" t="s">
        <v>9</v>
      </c>
      <c r="N2890" s="4" t="s">
        <v>2859</v>
      </c>
      <c r="O2890" s="4" t="s">
        <v>13</v>
      </c>
      <c r="P2890" s="4" t="s">
        <v>24</v>
      </c>
      <c r="Q2890" s="4" t="s">
        <v>2858</v>
      </c>
      <c r="R2890" s="4">
        <v>32.4</v>
      </c>
      <c r="S2890" s="4">
        <v>5</v>
      </c>
      <c r="T2890" s="4">
        <v>0</v>
      </c>
      <c r="U2890" s="4">
        <v>15.552</v>
      </c>
      <c r="V2890" s="4" t="str">
        <f>INDEX(Regional_Lookup!$B$2:$B$5,MATCH('Sample - Superstore'!M2890,Regional_Lookup!$A$2:$A$5,0))</f>
        <v>James Chen</v>
      </c>
      <c r="W2890" s="4">
        <f>INDEX(Regional_Lookup!$C$2:$C$5, MATCH('Sample - Superstore'!M2890,Regional_Lookup!$A$2:$A$5, 0))</f>
        <v>0.18</v>
      </c>
      <c r="X2890" s="4">
        <f>U2890/R2890</f>
        <v>0.48</v>
      </c>
      <c r="Y2890" s="4" t="str">
        <f>IF(X2890&gt;=W2890, "Yes", "No")</f>
        <v>Yes</v>
      </c>
      <c r="Z2890" s="4">
        <f>D2890-C2890</f>
        <v>1</v>
      </c>
      <c r="AA2890" s="4" t="str" cm="1">
        <f t="array" ref="AA2890">_xlfn.IFS(Z2890&lt;=2,"Fast",Z2890&gt;5, "Slow", AND(Z2890&gt;=3,Z2890&lt;=5),"Standard")</f>
        <v>Fast</v>
      </c>
    </row>
    <row r="2891" spans="1:27" x14ac:dyDescent="0.2">
      <c r="A2891" s="4">
        <v>2890</v>
      </c>
      <c r="B2891" s="4" t="s">
        <v>9278</v>
      </c>
      <c r="C2891" s="5">
        <v>43041</v>
      </c>
      <c r="D2891" s="5">
        <v>43045</v>
      </c>
      <c r="E2891" s="4" t="s">
        <v>29</v>
      </c>
      <c r="F2891" s="4" t="s">
        <v>2906</v>
      </c>
      <c r="G2891" s="4" t="s">
        <v>2905</v>
      </c>
      <c r="H2891" s="4" t="s">
        <v>50</v>
      </c>
      <c r="I2891" s="4" t="s">
        <v>17</v>
      </c>
      <c r="J2891" s="4" t="s">
        <v>234</v>
      </c>
      <c r="K2891" s="4" t="s">
        <v>233</v>
      </c>
      <c r="L2891" s="4">
        <v>98105</v>
      </c>
      <c r="M2891" s="4" t="s">
        <v>9</v>
      </c>
      <c r="N2891" s="4" t="s">
        <v>3092</v>
      </c>
      <c r="O2891" s="4" t="s">
        <v>13</v>
      </c>
      <c r="P2891" s="4" t="s">
        <v>24</v>
      </c>
      <c r="Q2891" s="4" t="s">
        <v>3091</v>
      </c>
      <c r="R2891" s="4">
        <v>23.85</v>
      </c>
      <c r="S2891" s="4">
        <v>5</v>
      </c>
      <c r="T2891" s="4">
        <v>0</v>
      </c>
      <c r="U2891" s="4">
        <v>10.7325</v>
      </c>
      <c r="V2891" s="4" t="str">
        <f>INDEX(Regional_Lookup!$B$2:$B$5,MATCH('Sample - Superstore'!M2891,Regional_Lookup!$A$2:$A$5,0))</f>
        <v>James Chen</v>
      </c>
      <c r="W2891" s="4">
        <f>INDEX(Regional_Lookup!$C$2:$C$5, MATCH('Sample - Superstore'!M2891,Regional_Lookup!$A$2:$A$5, 0))</f>
        <v>0.18</v>
      </c>
      <c r="X2891" s="4">
        <f>U2891/R2891</f>
        <v>0.44999999999999996</v>
      </c>
      <c r="Y2891" s="4" t="str">
        <f>IF(X2891&gt;=W2891, "Yes", "No")</f>
        <v>Yes</v>
      </c>
      <c r="Z2891" s="4">
        <f>D2891-C2891</f>
        <v>4</v>
      </c>
      <c r="AA2891" s="4" t="str" cm="1">
        <f t="array" ref="AA2891">_xlfn.IFS(Z2891&lt;=2,"Fast",Z2891&gt;5, "Slow", AND(Z2891&gt;=3,Z2891&lt;=5),"Standard")</f>
        <v>Standard</v>
      </c>
    </row>
    <row r="2892" spans="1:27" x14ac:dyDescent="0.2">
      <c r="A2892" s="4">
        <v>2891</v>
      </c>
      <c r="B2892" s="4" t="s">
        <v>9277</v>
      </c>
      <c r="C2892" s="5">
        <v>41758</v>
      </c>
      <c r="D2892" s="5">
        <v>41760</v>
      </c>
      <c r="E2892" s="4" t="s">
        <v>21</v>
      </c>
      <c r="F2892" s="4" t="s">
        <v>1801</v>
      </c>
      <c r="G2892" s="4" t="s">
        <v>1800</v>
      </c>
      <c r="H2892" s="4" t="s">
        <v>18</v>
      </c>
      <c r="I2892" s="4" t="s">
        <v>17</v>
      </c>
      <c r="J2892" s="4" t="s">
        <v>6529</v>
      </c>
      <c r="K2892" s="4" t="s">
        <v>94</v>
      </c>
      <c r="L2892" s="4">
        <v>70601</v>
      </c>
      <c r="M2892" s="4" t="s">
        <v>7</v>
      </c>
      <c r="N2892" s="4" t="s">
        <v>3635</v>
      </c>
      <c r="O2892" s="4" t="s">
        <v>37</v>
      </c>
      <c r="P2892" s="4" t="s">
        <v>221</v>
      </c>
      <c r="Q2892" s="4" t="s">
        <v>3634</v>
      </c>
      <c r="R2892" s="4">
        <v>51.96</v>
      </c>
      <c r="S2892" s="4">
        <v>2</v>
      </c>
      <c r="T2892" s="4">
        <v>0</v>
      </c>
      <c r="U2892" s="4">
        <v>12.99</v>
      </c>
      <c r="V2892" s="4" t="str">
        <f>INDEX(Regional_Lookup!$B$2:$B$5,MATCH('Sample - Superstore'!M2892,Regional_Lookup!$A$2:$A$5,0))</f>
        <v>Maria Santos</v>
      </c>
      <c r="W2892" s="4">
        <f>INDEX(Regional_Lookup!$C$2:$C$5, MATCH('Sample - Superstore'!M2892,Regional_Lookup!$A$2:$A$5, 0))</f>
        <v>0.15</v>
      </c>
      <c r="X2892" s="4">
        <f>U2892/R2892</f>
        <v>0.25</v>
      </c>
      <c r="Y2892" s="4" t="str">
        <f>IF(X2892&gt;=W2892, "Yes", "No")</f>
        <v>Yes</v>
      </c>
      <c r="Z2892" s="4">
        <f>D2892-C2892</f>
        <v>2</v>
      </c>
      <c r="AA2892" s="4" t="str" cm="1">
        <f t="array" ref="AA2892">_xlfn.IFS(Z2892&lt;=2,"Fast",Z2892&gt;5, "Slow", AND(Z2892&gt;=3,Z2892&lt;=5),"Standard")</f>
        <v>Fast</v>
      </c>
    </row>
    <row r="2893" spans="1:27" x14ac:dyDescent="0.2">
      <c r="A2893" s="4">
        <v>2892</v>
      </c>
      <c r="B2893" s="4" t="s">
        <v>9277</v>
      </c>
      <c r="C2893" s="5">
        <v>41758</v>
      </c>
      <c r="D2893" s="5">
        <v>41760</v>
      </c>
      <c r="E2893" s="4" t="s">
        <v>21</v>
      </c>
      <c r="F2893" s="4" t="s">
        <v>1801</v>
      </c>
      <c r="G2893" s="4" t="s">
        <v>1800</v>
      </c>
      <c r="H2893" s="4" t="s">
        <v>18</v>
      </c>
      <c r="I2893" s="4" t="s">
        <v>17</v>
      </c>
      <c r="J2893" s="4" t="s">
        <v>6529</v>
      </c>
      <c r="K2893" s="4" t="s">
        <v>94</v>
      </c>
      <c r="L2893" s="4">
        <v>70601</v>
      </c>
      <c r="M2893" s="4" t="s">
        <v>7</v>
      </c>
      <c r="N2893" s="4" t="s">
        <v>7241</v>
      </c>
      <c r="O2893" s="4" t="s">
        <v>13</v>
      </c>
      <c r="P2893" s="4" t="s">
        <v>100</v>
      </c>
      <c r="Q2893" s="4" t="s">
        <v>7240</v>
      </c>
      <c r="R2893" s="4">
        <v>17.940000000000001</v>
      </c>
      <c r="S2893" s="4">
        <v>3</v>
      </c>
      <c r="T2893" s="4">
        <v>0</v>
      </c>
      <c r="U2893" s="4">
        <v>8.6112000000000002</v>
      </c>
      <c r="V2893" s="4" t="str">
        <f>INDEX(Regional_Lookup!$B$2:$B$5,MATCH('Sample - Superstore'!M2893,Regional_Lookup!$A$2:$A$5,0))</f>
        <v>Maria Santos</v>
      </c>
      <c r="W2893" s="4">
        <f>INDEX(Regional_Lookup!$C$2:$C$5, MATCH('Sample - Superstore'!M2893,Regional_Lookup!$A$2:$A$5, 0))</f>
        <v>0.15</v>
      </c>
      <c r="X2893" s="4">
        <f>U2893/R2893</f>
        <v>0.48</v>
      </c>
      <c r="Y2893" s="4" t="str">
        <f>IF(X2893&gt;=W2893, "Yes", "No")</f>
        <v>Yes</v>
      </c>
      <c r="Z2893" s="4">
        <f>D2893-C2893</f>
        <v>2</v>
      </c>
      <c r="AA2893" s="4" t="str" cm="1">
        <f t="array" ref="AA2893">_xlfn.IFS(Z2893&lt;=2,"Fast",Z2893&gt;5, "Slow", AND(Z2893&gt;=3,Z2893&lt;=5),"Standard")</f>
        <v>Fast</v>
      </c>
    </row>
    <row r="2894" spans="1:27" x14ac:dyDescent="0.2">
      <c r="A2894" s="4">
        <v>2893</v>
      </c>
      <c r="B2894" s="4" t="s">
        <v>9274</v>
      </c>
      <c r="C2894" s="5">
        <v>43031</v>
      </c>
      <c r="D2894" s="5">
        <v>43037</v>
      </c>
      <c r="E2894" s="4" t="s">
        <v>29</v>
      </c>
      <c r="F2894" s="4" t="s">
        <v>3487</v>
      </c>
      <c r="G2894" s="4" t="s">
        <v>3486</v>
      </c>
      <c r="H2894" s="4" t="s">
        <v>50</v>
      </c>
      <c r="I2894" s="4" t="s">
        <v>17</v>
      </c>
      <c r="J2894" s="4" t="s">
        <v>1393</v>
      </c>
      <c r="K2894" s="4" t="s">
        <v>66</v>
      </c>
      <c r="L2894" s="4">
        <v>14609</v>
      </c>
      <c r="M2894" s="4" t="s">
        <v>5</v>
      </c>
      <c r="N2894" s="4" t="s">
        <v>9276</v>
      </c>
      <c r="O2894" s="4" t="s">
        <v>13</v>
      </c>
      <c r="P2894" s="4" t="s">
        <v>24</v>
      </c>
      <c r="Q2894" s="4" t="s">
        <v>9275</v>
      </c>
      <c r="R2894" s="4">
        <v>11.56</v>
      </c>
      <c r="S2894" s="4">
        <v>2</v>
      </c>
      <c r="T2894" s="4">
        <v>0</v>
      </c>
      <c r="U2894" s="4">
        <v>5.6643999999999997</v>
      </c>
      <c r="V2894" s="4" t="str">
        <f>INDEX(Regional_Lookup!$B$2:$B$5,MATCH('Sample - Superstore'!M2894,Regional_Lookup!$A$2:$A$5,0))</f>
        <v>Sarah Miller</v>
      </c>
      <c r="W2894" s="4">
        <f>INDEX(Regional_Lookup!$C$2:$C$5, MATCH('Sample - Superstore'!M2894,Regional_Lookup!$A$2:$A$5, 0))</f>
        <v>0.16</v>
      </c>
      <c r="X2894" s="4">
        <f>U2894/R2894</f>
        <v>0.48999999999999994</v>
      </c>
      <c r="Y2894" s="4" t="str">
        <f>IF(X2894&gt;=W2894, "Yes", "No")</f>
        <v>Yes</v>
      </c>
      <c r="Z2894" s="4">
        <f>D2894-C2894</f>
        <v>6</v>
      </c>
      <c r="AA2894" s="4" t="str" cm="1">
        <f t="array" ref="AA2894">_xlfn.IFS(Z2894&lt;=2,"Fast",Z2894&gt;5, "Slow", AND(Z2894&gt;=3,Z2894&lt;=5),"Standard")</f>
        <v>Slow</v>
      </c>
    </row>
    <row r="2895" spans="1:27" x14ac:dyDescent="0.2">
      <c r="A2895" s="4">
        <v>2894</v>
      </c>
      <c r="B2895" s="4" t="s">
        <v>9274</v>
      </c>
      <c r="C2895" s="5">
        <v>43031</v>
      </c>
      <c r="D2895" s="5">
        <v>43037</v>
      </c>
      <c r="E2895" s="4" t="s">
        <v>29</v>
      </c>
      <c r="F2895" s="4" t="s">
        <v>3487</v>
      </c>
      <c r="G2895" s="4" t="s">
        <v>3486</v>
      </c>
      <c r="H2895" s="4" t="s">
        <v>50</v>
      </c>
      <c r="I2895" s="4" t="s">
        <v>17</v>
      </c>
      <c r="J2895" s="4" t="s">
        <v>1393</v>
      </c>
      <c r="K2895" s="4" t="s">
        <v>66</v>
      </c>
      <c r="L2895" s="4">
        <v>14609</v>
      </c>
      <c r="M2895" s="4" t="s">
        <v>5</v>
      </c>
      <c r="N2895" s="4" t="s">
        <v>7815</v>
      </c>
      <c r="O2895" s="4" t="s">
        <v>13</v>
      </c>
      <c r="P2895" s="4" t="s">
        <v>24</v>
      </c>
      <c r="Q2895" s="4" t="s">
        <v>7814</v>
      </c>
      <c r="R2895" s="4">
        <v>26.4</v>
      </c>
      <c r="S2895" s="4">
        <v>5</v>
      </c>
      <c r="T2895" s="4">
        <v>0</v>
      </c>
      <c r="U2895" s="4">
        <v>11.88</v>
      </c>
      <c r="V2895" s="4" t="str">
        <f>INDEX(Regional_Lookup!$B$2:$B$5,MATCH('Sample - Superstore'!M2895,Regional_Lookup!$A$2:$A$5,0))</f>
        <v>Sarah Miller</v>
      </c>
      <c r="W2895" s="4">
        <f>INDEX(Regional_Lookup!$C$2:$C$5, MATCH('Sample - Superstore'!M2895,Regional_Lookup!$A$2:$A$5, 0))</f>
        <v>0.16</v>
      </c>
      <c r="X2895" s="4">
        <f>U2895/R2895</f>
        <v>0.45000000000000007</v>
      </c>
      <c r="Y2895" s="4" t="str">
        <f>IF(X2895&gt;=W2895, "Yes", "No")</f>
        <v>Yes</v>
      </c>
      <c r="Z2895" s="4">
        <f>D2895-C2895</f>
        <v>6</v>
      </c>
      <c r="AA2895" s="4" t="str" cm="1">
        <f t="array" ref="AA2895">_xlfn.IFS(Z2895&lt;=2,"Fast",Z2895&gt;5, "Slow", AND(Z2895&gt;=3,Z2895&lt;=5),"Standard")</f>
        <v>Slow</v>
      </c>
    </row>
    <row r="2896" spans="1:27" x14ac:dyDescent="0.2">
      <c r="A2896" s="4">
        <v>2895</v>
      </c>
      <c r="B2896" s="4" t="s">
        <v>9274</v>
      </c>
      <c r="C2896" s="5">
        <v>43031</v>
      </c>
      <c r="D2896" s="5">
        <v>43037</v>
      </c>
      <c r="E2896" s="4" t="s">
        <v>29</v>
      </c>
      <c r="F2896" s="4" t="s">
        <v>3487</v>
      </c>
      <c r="G2896" s="4" t="s">
        <v>3486</v>
      </c>
      <c r="H2896" s="4" t="s">
        <v>50</v>
      </c>
      <c r="I2896" s="4" t="s">
        <v>17</v>
      </c>
      <c r="J2896" s="4" t="s">
        <v>1393</v>
      </c>
      <c r="K2896" s="4" t="s">
        <v>66</v>
      </c>
      <c r="L2896" s="4">
        <v>14609</v>
      </c>
      <c r="M2896" s="4" t="s">
        <v>5</v>
      </c>
      <c r="N2896" s="4" t="s">
        <v>5918</v>
      </c>
      <c r="O2896" s="4" t="s">
        <v>37</v>
      </c>
      <c r="P2896" s="4" t="s">
        <v>36</v>
      </c>
      <c r="Q2896" s="4" t="s">
        <v>5917</v>
      </c>
      <c r="R2896" s="4">
        <v>69.08</v>
      </c>
      <c r="S2896" s="4">
        <v>11</v>
      </c>
      <c r="T2896" s="4">
        <v>0</v>
      </c>
      <c r="U2896" s="4">
        <v>29.0136</v>
      </c>
      <c r="V2896" s="4" t="str">
        <f>INDEX(Regional_Lookup!$B$2:$B$5,MATCH('Sample - Superstore'!M2896,Regional_Lookup!$A$2:$A$5,0))</f>
        <v>Sarah Miller</v>
      </c>
      <c r="W2896" s="4">
        <f>INDEX(Regional_Lookup!$C$2:$C$5, MATCH('Sample - Superstore'!M2896,Regional_Lookup!$A$2:$A$5, 0))</f>
        <v>0.16</v>
      </c>
      <c r="X2896" s="4">
        <f>U2896/R2896</f>
        <v>0.42000000000000004</v>
      </c>
      <c r="Y2896" s="4" t="str">
        <f>IF(X2896&gt;=W2896, "Yes", "No")</f>
        <v>Yes</v>
      </c>
      <c r="Z2896" s="4">
        <f>D2896-C2896</f>
        <v>6</v>
      </c>
      <c r="AA2896" s="4" t="str" cm="1">
        <f t="array" ref="AA2896">_xlfn.IFS(Z2896&lt;=2,"Fast",Z2896&gt;5, "Slow", AND(Z2896&gt;=3,Z2896&lt;=5),"Standard")</f>
        <v>Slow</v>
      </c>
    </row>
    <row r="2897" spans="1:27" x14ac:dyDescent="0.2">
      <c r="A2897" s="4">
        <v>2896</v>
      </c>
      <c r="B2897" s="4" t="s">
        <v>9274</v>
      </c>
      <c r="C2897" s="5">
        <v>43031</v>
      </c>
      <c r="D2897" s="5">
        <v>43037</v>
      </c>
      <c r="E2897" s="4" t="s">
        <v>29</v>
      </c>
      <c r="F2897" s="4" t="s">
        <v>3487</v>
      </c>
      <c r="G2897" s="4" t="s">
        <v>3486</v>
      </c>
      <c r="H2897" s="4" t="s">
        <v>50</v>
      </c>
      <c r="I2897" s="4" t="s">
        <v>17</v>
      </c>
      <c r="J2897" s="4" t="s">
        <v>1393</v>
      </c>
      <c r="K2897" s="4" t="s">
        <v>66</v>
      </c>
      <c r="L2897" s="4">
        <v>14609</v>
      </c>
      <c r="M2897" s="4" t="s">
        <v>5</v>
      </c>
      <c r="N2897" s="4" t="s">
        <v>3343</v>
      </c>
      <c r="O2897" s="4" t="s">
        <v>33</v>
      </c>
      <c r="P2897" s="4" t="s">
        <v>32</v>
      </c>
      <c r="Q2897" s="4" t="s">
        <v>3342</v>
      </c>
      <c r="R2897" s="4">
        <v>35.880000000000003</v>
      </c>
      <c r="S2897" s="4">
        <v>3</v>
      </c>
      <c r="T2897" s="4">
        <v>0</v>
      </c>
      <c r="U2897" s="4">
        <v>10.0464</v>
      </c>
      <c r="V2897" s="4" t="str">
        <f>INDEX(Regional_Lookup!$B$2:$B$5,MATCH('Sample - Superstore'!M2897,Regional_Lookup!$A$2:$A$5,0))</f>
        <v>Sarah Miller</v>
      </c>
      <c r="W2897" s="4">
        <f>INDEX(Regional_Lookup!$C$2:$C$5, MATCH('Sample - Superstore'!M2897,Regional_Lookup!$A$2:$A$5, 0))</f>
        <v>0.16</v>
      </c>
      <c r="X2897" s="4">
        <f>U2897/R2897</f>
        <v>0.27999999999999997</v>
      </c>
      <c r="Y2897" s="4" t="str">
        <f>IF(X2897&gt;=W2897, "Yes", "No")</f>
        <v>Yes</v>
      </c>
      <c r="Z2897" s="4">
        <f>D2897-C2897</f>
        <v>6</v>
      </c>
      <c r="AA2897" s="4" t="str" cm="1">
        <f t="array" ref="AA2897">_xlfn.IFS(Z2897&lt;=2,"Fast",Z2897&gt;5, "Slow", AND(Z2897&gt;=3,Z2897&lt;=5),"Standard")</f>
        <v>Slow</v>
      </c>
    </row>
    <row r="2898" spans="1:27" x14ac:dyDescent="0.2">
      <c r="A2898" s="4">
        <v>2897</v>
      </c>
      <c r="B2898" s="4" t="s">
        <v>9273</v>
      </c>
      <c r="C2898" s="5">
        <v>41728</v>
      </c>
      <c r="D2898" s="5">
        <v>41732</v>
      </c>
      <c r="E2898" s="4" t="s">
        <v>29</v>
      </c>
      <c r="F2898" s="4" t="s">
        <v>969</v>
      </c>
      <c r="G2898" s="4" t="s">
        <v>968</v>
      </c>
      <c r="H2898" s="4" t="s">
        <v>18</v>
      </c>
      <c r="I2898" s="4" t="s">
        <v>17</v>
      </c>
      <c r="J2898" s="4" t="s">
        <v>67</v>
      </c>
      <c r="K2898" s="4" t="s">
        <v>66</v>
      </c>
      <c r="L2898" s="4">
        <v>11561</v>
      </c>
      <c r="M2898" s="4" t="s">
        <v>5</v>
      </c>
      <c r="N2898" s="4" t="s">
        <v>6698</v>
      </c>
      <c r="O2898" s="4" t="s">
        <v>13</v>
      </c>
      <c r="P2898" s="4" t="s">
        <v>116</v>
      </c>
      <c r="Q2898" s="4" t="s">
        <v>6697</v>
      </c>
      <c r="R2898" s="4">
        <v>49.65</v>
      </c>
      <c r="S2898" s="4">
        <v>5</v>
      </c>
      <c r="T2898" s="4">
        <v>0</v>
      </c>
      <c r="U2898" s="4">
        <v>20.853000000000002</v>
      </c>
      <c r="V2898" s="4" t="str">
        <f>INDEX(Regional_Lookup!$B$2:$B$5,MATCH('Sample - Superstore'!M2898,Regional_Lookup!$A$2:$A$5,0))</f>
        <v>Sarah Miller</v>
      </c>
      <c r="W2898" s="4">
        <f>INDEX(Regional_Lookup!$C$2:$C$5, MATCH('Sample - Superstore'!M2898,Regional_Lookup!$A$2:$A$5, 0))</f>
        <v>0.16</v>
      </c>
      <c r="X2898" s="4">
        <f>U2898/R2898</f>
        <v>0.42000000000000004</v>
      </c>
      <c r="Y2898" s="4" t="str">
        <f>IF(X2898&gt;=W2898, "Yes", "No")</f>
        <v>Yes</v>
      </c>
      <c r="Z2898" s="4">
        <f>D2898-C2898</f>
        <v>4</v>
      </c>
      <c r="AA2898" s="4" t="str" cm="1">
        <f t="array" ref="AA2898">_xlfn.IFS(Z2898&lt;=2,"Fast",Z2898&gt;5, "Slow", AND(Z2898&gt;=3,Z2898&lt;=5),"Standard")</f>
        <v>Standard</v>
      </c>
    </row>
    <row r="2899" spans="1:27" x14ac:dyDescent="0.2">
      <c r="A2899" s="4">
        <v>2898</v>
      </c>
      <c r="B2899" s="4" t="s">
        <v>9272</v>
      </c>
      <c r="C2899" s="5">
        <v>42373</v>
      </c>
      <c r="D2899" s="5">
        <v>42378</v>
      </c>
      <c r="E2899" s="4" t="s">
        <v>29</v>
      </c>
      <c r="F2899" s="4" t="s">
        <v>2819</v>
      </c>
      <c r="G2899" s="4" t="s">
        <v>2818</v>
      </c>
      <c r="H2899" s="4" t="s">
        <v>50</v>
      </c>
      <c r="I2899" s="4" t="s">
        <v>17</v>
      </c>
      <c r="J2899" s="4" t="s">
        <v>637</v>
      </c>
      <c r="K2899" s="4" t="s">
        <v>636</v>
      </c>
      <c r="L2899" s="4">
        <v>28205</v>
      </c>
      <c r="M2899" s="4" t="s">
        <v>7</v>
      </c>
      <c r="N2899" s="4" t="s">
        <v>4085</v>
      </c>
      <c r="O2899" s="4" t="s">
        <v>33</v>
      </c>
      <c r="P2899" s="4" t="s">
        <v>296</v>
      </c>
      <c r="Q2899" s="4" t="s">
        <v>4084</v>
      </c>
      <c r="R2899" s="4">
        <v>959.96799999999996</v>
      </c>
      <c r="S2899" s="4">
        <v>4</v>
      </c>
      <c r="T2899" s="4">
        <v>0.2</v>
      </c>
      <c r="U2899" s="4">
        <v>119.996</v>
      </c>
      <c r="V2899" s="4" t="str">
        <f>INDEX(Regional_Lookup!$B$2:$B$5,MATCH('Sample - Superstore'!M2899,Regional_Lookup!$A$2:$A$5,0))</f>
        <v>Maria Santos</v>
      </c>
      <c r="W2899" s="4">
        <f>INDEX(Regional_Lookup!$C$2:$C$5, MATCH('Sample - Superstore'!M2899,Regional_Lookup!$A$2:$A$5, 0))</f>
        <v>0.15</v>
      </c>
      <c r="X2899" s="4">
        <f>U2899/R2899</f>
        <v>0.125</v>
      </c>
      <c r="Y2899" s="4" t="str">
        <f>IF(X2899&gt;=W2899, "Yes", "No")</f>
        <v>No</v>
      </c>
      <c r="Z2899" s="4">
        <f>D2899-C2899</f>
        <v>5</v>
      </c>
      <c r="AA2899" s="4" t="str" cm="1">
        <f t="array" ref="AA2899">_xlfn.IFS(Z2899&lt;=2,"Fast",Z2899&gt;5, "Slow", AND(Z2899&gt;=3,Z2899&lt;=5),"Standard")</f>
        <v>Standard</v>
      </c>
    </row>
    <row r="2900" spans="1:27" x14ac:dyDescent="0.2">
      <c r="A2900" s="4">
        <v>2899</v>
      </c>
      <c r="B2900" s="4" t="s">
        <v>9271</v>
      </c>
      <c r="C2900" s="5">
        <v>42120</v>
      </c>
      <c r="D2900" s="5">
        <v>42124</v>
      </c>
      <c r="E2900" s="4" t="s">
        <v>29</v>
      </c>
      <c r="F2900" s="4" t="s">
        <v>3534</v>
      </c>
      <c r="G2900" s="4" t="s">
        <v>3533</v>
      </c>
      <c r="H2900" s="4" t="s">
        <v>18</v>
      </c>
      <c r="I2900" s="4" t="s">
        <v>17</v>
      </c>
      <c r="J2900" s="4" t="s">
        <v>124</v>
      </c>
      <c r="K2900" s="4" t="s">
        <v>123</v>
      </c>
      <c r="L2900" s="4">
        <v>77036</v>
      </c>
      <c r="M2900" s="4" t="s">
        <v>3</v>
      </c>
      <c r="N2900" s="4" t="s">
        <v>7056</v>
      </c>
      <c r="O2900" s="4" t="s">
        <v>37</v>
      </c>
      <c r="P2900" s="4" t="s">
        <v>221</v>
      </c>
      <c r="Q2900" s="4" t="s">
        <v>7055</v>
      </c>
      <c r="R2900" s="4">
        <v>408.42200000000003</v>
      </c>
      <c r="S2900" s="4">
        <v>2</v>
      </c>
      <c r="T2900" s="4">
        <v>0.3</v>
      </c>
      <c r="U2900" s="4">
        <v>-5.8346</v>
      </c>
      <c r="V2900" s="4" t="str">
        <f>INDEX(Regional_Lookup!$B$2:$B$5,MATCH('Sample - Superstore'!M2900,Regional_Lookup!$A$2:$A$5,0))</f>
        <v>David Johnson</v>
      </c>
      <c r="W2900" s="4">
        <f>INDEX(Regional_Lookup!$C$2:$C$5, MATCH('Sample - Superstore'!M2900,Regional_Lookup!$A$2:$A$5, 0))</f>
        <v>0.14000000000000001</v>
      </c>
      <c r="X2900" s="4">
        <f>U2900/R2900</f>
        <v>-1.4285714285714285E-2</v>
      </c>
      <c r="Y2900" s="4" t="str">
        <f>IF(X2900&gt;=W2900, "Yes", "No")</f>
        <v>No</v>
      </c>
      <c r="Z2900" s="4">
        <f>D2900-C2900</f>
        <v>4</v>
      </c>
      <c r="AA2900" s="4" t="str" cm="1">
        <f t="array" ref="AA2900">_xlfn.IFS(Z2900&lt;=2,"Fast",Z2900&gt;5, "Slow", AND(Z2900&gt;=3,Z2900&lt;=5),"Standard")</f>
        <v>Standard</v>
      </c>
    </row>
    <row r="2901" spans="1:27" x14ac:dyDescent="0.2">
      <c r="A2901" s="4">
        <v>2900</v>
      </c>
      <c r="B2901" s="4" t="s">
        <v>9270</v>
      </c>
      <c r="C2901" s="5">
        <v>42259</v>
      </c>
      <c r="D2901" s="5">
        <v>42264</v>
      </c>
      <c r="E2901" s="4" t="s">
        <v>29</v>
      </c>
      <c r="F2901" s="4" t="s">
        <v>1107</v>
      </c>
      <c r="G2901" s="4" t="s">
        <v>1106</v>
      </c>
      <c r="H2901" s="4" t="s">
        <v>18</v>
      </c>
      <c r="I2901" s="4" t="s">
        <v>17</v>
      </c>
      <c r="J2901" s="4" t="s">
        <v>254</v>
      </c>
      <c r="K2901" s="4" t="s">
        <v>66</v>
      </c>
      <c r="L2901" s="4">
        <v>10035</v>
      </c>
      <c r="M2901" s="4" t="s">
        <v>5</v>
      </c>
      <c r="N2901" s="4" t="s">
        <v>4085</v>
      </c>
      <c r="O2901" s="4" t="s">
        <v>33</v>
      </c>
      <c r="P2901" s="4" t="s">
        <v>296</v>
      </c>
      <c r="Q2901" s="4" t="s">
        <v>4084</v>
      </c>
      <c r="R2901" s="4">
        <v>479.98399999999998</v>
      </c>
      <c r="S2901" s="4">
        <v>2</v>
      </c>
      <c r="T2901" s="4">
        <v>0.2</v>
      </c>
      <c r="U2901" s="4">
        <v>59.997999999999998</v>
      </c>
      <c r="V2901" s="4" t="str">
        <f>INDEX(Regional_Lookup!$B$2:$B$5,MATCH('Sample - Superstore'!M2901,Regional_Lookup!$A$2:$A$5,0))</f>
        <v>Sarah Miller</v>
      </c>
      <c r="W2901" s="4">
        <f>INDEX(Regional_Lookup!$C$2:$C$5, MATCH('Sample - Superstore'!M2901,Regional_Lookup!$A$2:$A$5, 0))</f>
        <v>0.16</v>
      </c>
      <c r="X2901" s="4">
        <f>U2901/R2901</f>
        <v>0.125</v>
      </c>
      <c r="Y2901" s="4" t="str">
        <f>IF(X2901&gt;=W2901, "Yes", "No")</f>
        <v>No</v>
      </c>
      <c r="Z2901" s="4">
        <f>D2901-C2901</f>
        <v>5</v>
      </c>
      <c r="AA2901" s="4" t="str" cm="1">
        <f t="array" ref="AA2901">_xlfn.IFS(Z2901&lt;=2,"Fast",Z2901&gt;5, "Slow", AND(Z2901&gt;=3,Z2901&lt;=5),"Standard")</f>
        <v>Standard</v>
      </c>
    </row>
    <row r="2902" spans="1:27" x14ac:dyDescent="0.2">
      <c r="A2902" s="4">
        <v>2901</v>
      </c>
      <c r="B2902" s="4" t="s">
        <v>9270</v>
      </c>
      <c r="C2902" s="5">
        <v>42259</v>
      </c>
      <c r="D2902" s="5">
        <v>42264</v>
      </c>
      <c r="E2902" s="4" t="s">
        <v>29</v>
      </c>
      <c r="F2902" s="4" t="s">
        <v>1107</v>
      </c>
      <c r="G2902" s="4" t="s">
        <v>1106</v>
      </c>
      <c r="H2902" s="4" t="s">
        <v>18</v>
      </c>
      <c r="I2902" s="4" t="s">
        <v>17</v>
      </c>
      <c r="J2902" s="4" t="s">
        <v>254</v>
      </c>
      <c r="K2902" s="4" t="s">
        <v>66</v>
      </c>
      <c r="L2902" s="4">
        <v>10035</v>
      </c>
      <c r="M2902" s="4" t="s">
        <v>5</v>
      </c>
      <c r="N2902" s="4" t="s">
        <v>9269</v>
      </c>
      <c r="O2902" s="4" t="s">
        <v>13</v>
      </c>
      <c r="P2902" s="4" t="s">
        <v>72</v>
      </c>
      <c r="Q2902" s="4" t="s">
        <v>9268</v>
      </c>
      <c r="R2902" s="4">
        <v>12.6</v>
      </c>
      <c r="S2902" s="4">
        <v>4</v>
      </c>
      <c r="T2902" s="4">
        <v>0</v>
      </c>
      <c r="U2902" s="4">
        <v>6.048</v>
      </c>
      <c r="V2902" s="4" t="str">
        <f>INDEX(Regional_Lookup!$B$2:$B$5,MATCH('Sample - Superstore'!M2902,Regional_Lookup!$A$2:$A$5,0))</f>
        <v>Sarah Miller</v>
      </c>
      <c r="W2902" s="4">
        <f>INDEX(Regional_Lookup!$C$2:$C$5, MATCH('Sample - Superstore'!M2902,Regional_Lookup!$A$2:$A$5, 0))</f>
        <v>0.16</v>
      </c>
      <c r="X2902" s="4">
        <f>U2902/R2902</f>
        <v>0.48000000000000004</v>
      </c>
      <c r="Y2902" s="4" t="str">
        <f>IF(X2902&gt;=W2902, "Yes", "No")</f>
        <v>Yes</v>
      </c>
      <c r="Z2902" s="4">
        <f>D2902-C2902</f>
        <v>5</v>
      </c>
      <c r="AA2902" s="4" t="str" cm="1">
        <f t="array" ref="AA2902">_xlfn.IFS(Z2902&lt;=2,"Fast",Z2902&gt;5, "Slow", AND(Z2902&gt;=3,Z2902&lt;=5),"Standard")</f>
        <v>Standard</v>
      </c>
    </row>
    <row r="2903" spans="1:27" x14ac:dyDescent="0.2">
      <c r="A2903" s="4">
        <v>2902</v>
      </c>
      <c r="B2903" s="4" t="s">
        <v>9267</v>
      </c>
      <c r="C2903" s="5">
        <v>42989</v>
      </c>
      <c r="D2903" s="5">
        <v>42993</v>
      </c>
      <c r="E2903" s="4" t="s">
        <v>29</v>
      </c>
      <c r="F2903" s="4" t="s">
        <v>5136</v>
      </c>
      <c r="G2903" s="4" t="s">
        <v>5135</v>
      </c>
      <c r="H2903" s="4" t="s">
        <v>102</v>
      </c>
      <c r="I2903" s="4" t="s">
        <v>17</v>
      </c>
      <c r="J2903" s="4" t="s">
        <v>553</v>
      </c>
      <c r="K2903" s="4" t="s">
        <v>48</v>
      </c>
      <c r="L2903" s="4">
        <v>31907</v>
      </c>
      <c r="M2903" s="4" t="s">
        <v>7</v>
      </c>
      <c r="N2903" s="4" t="s">
        <v>1550</v>
      </c>
      <c r="O2903" s="4" t="s">
        <v>13</v>
      </c>
      <c r="P2903" s="4" t="s">
        <v>24</v>
      </c>
      <c r="Q2903" s="4" t="s">
        <v>1549</v>
      </c>
      <c r="R2903" s="4">
        <v>184.66</v>
      </c>
      <c r="S2903" s="4">
        <v>7</v>
      </c>
      <c r="T2903" s="4">
        <v>0</v>
      </c>
      <c r="U2903" s="4">
        <v>84.943600000000004</v>
      </c>
      <c r="V2903" s="4" t="str">
        <f>INDEX(Regional_Lookup!$B$2:$B$5,MATCH('Sample - Superstore'!M2903,Regional_Lookup!$A$2:$A$5,0))</f>
        <v>Maria Santos</v>
      </c>
      <c r="W2903" s="4">
        <f>INDEX(Regional_Lookup!$C$2:$C$5, MATCH('Sample - Superstore'!M2903,Regional_Lookup!$A$2:$A$5, 0))</f>
        <v>0.15</v>
      </c>
      <c r="X2903" s="4">
        <f>U2903/R2903</f>
        <v>0.46</v>
      </c>
      <c r="Y2903" s="4" t="str">
        <f>IF(X2903&gt;=W2903, "Yes", "No")</f>
        <v>Yes</v>
      </c>
      <c r="Z2903" s="4">
        <f>D2903-C2903</f>
        <v>4</v>
      </c>
      <c r="AA2903" s="4" t="str" cm="1">
        <f t="array" ref="AA2903">_xlfn.IFS(Z2903&lt;=2,"Fast",Z2903&gt;5, "Slow", AND(Z2903&gt;=3,Z2903&lt;=5),"Standard")</f>
        <v>Standard</v>
      </c>
    </row>
    <row r="2904" spans="1:27" x14ac:dyDescent="0.2">
      <c r="A2904" s="4">
        <v>2903</v>
      </c>
      <c r="B2904" s="4" t="s">
        <v>9266</v>
      </c>
      <c r="C2904" s="5">
        <v>42533</v>
      </c>
      <c r="D2904" s="5">
        <v>42538</v>
      </c>
      <c r="E2904" s="4" t="s">
        <v>29</v>
      </c>
      <c r="F2904" s="4" t="s">
        <v>7307</v>
      </c>
      <c r="G2904" s="4" t="s">
        <v>7306</v>
      </c>
      <c r="H2904" s="4" t="s">
        <v>18</v>
      </c>
      <c r="I2904" s="4" t="s">
        <v>17</v>
      </c>
      <c r="J2904" s="4" t="s">
        <v>319</v>
      </c>
      <c r="K2904" s="4" t="s">
        <v>318</v>
      </c>
      <c r="L2904" s="4">
        <v>60610</v>
      </c>
      <c r="M2904" s="4" t="s">
        <v>3</v>
      </c>
      <c r="N2904" s="4" t="s">
        <v>2835</v>
      </c>
      <c r="O2904" s="4" t="s">
        <v>13</v>
      </c>
      <c r="P2904" s="4" t="s">
        <v>24</v>
      </c>
      <c r="Q2904" s="4" t="s">
        <v>2834</v>
      </c>
      <c r="R2904" s="4">
        <v>23.12</v>
      </c>
      <c r="S2904" s="4">
        <v>5</v>
      </c>
      <c r="T2904" s="4">
        <v>0.2</v>
      </c>
      <c r="U2904" s="4">
        <v>8.3810000000000002</v>
      </c>
      <c r="V2904" s="4" t="str">
        <f>INDEX(Regional_Lookup!$B$2:$B$5,MATCH('Sample - Superstore'!M2904,Regional_Lookup!$A$2:$A$5,0))</f>
        <v>David Johnson</v>
      </c>
      <c r="W2904" s="4">
        <f>INDEX(Regional_Lookup!$C$2:$C$5, MATCH('Sample - Superstore'!M2904,Regional_Lookup!$A$2:$A$5, 0))</f>
        <v>0.14000000000000001</v>
      </c>
      <c r="X2904" s="4">
        <f>U2904/R2904</f>
        <v>0.36249999999999999</v>
      </c>
      <c r="Y2904" s="4" t="str">
        <f>IF(X2904&gt;=W2904, "Yes", "No")</f>
        <v>Yes</v>
      </c>
      <c r="Z2904" s="4">
        <f>D2904-C2904</f>
        <v>5</v>
      </c>
      <c r="AA2904" s="4" t="str" cm="1">
        <f t="array" ref="AA2904">_xlfn.IFS(Z2904&lt;=2,"Fast",Z2904&gt;5, "Slow", AND(Z2904&gt;=3,Z2904&lt;=5),"Standard")</f>
        <v>Standard</v>
      </c>
    </row>
    <row r="2905" spans="1:27" x14ac:dyDescent="0.2">
      <c r="A2905" s="4">
        <v>2904</v>
      </c>
      <c r="B2905" s="4" t="s">
        <v>9265</v>
      </c>
      <c r="C2905" s="5">
        <v>42548</v>
      </c>
      <c r="D2905" s="5">
        <v>42552</v>
      </c>
      <c r="E2905" s="4" t="s">
        <v>29</v>
      </c>
      <c r="F2905" s="4" t="s">
        <v>5036</v>
      </c>
      <c r="G2905" s="4" t="s">
        <v>5035</v>
      </c>
      <c r="H2905" s="4" t="s">
        <v>50</v>
      </c>
      <c r="I2905" s="4" t="s">
        <v>17</v>
      </c>
      <c r="J2905" s="4" t="s">
        <v>8334</v>
      </c>
      <c r="K2905" s="4" t="s">
        <v>318</v>
      </c>
      <c r="L2905" s="4">
        <v>60035</v>
      </c>
      <c r="M2905" s="4" t="s">
        <v>3</v>
      </c>
      <c r="N2905" s="4" t="s">
        <v>5143</v>
      </c>
      <c r="O2905" s="4" t="s">
        <v>13</v>
      </c>
      <c r="P2905" s="4" t="s">
        <v>24</v>
      </c>
      <c r="Q2905" s="4" t="s">
        <v>5142</v>
      </c>
      <c r="R2905" s="4">
        <v>37.463999999999999</v>
      </c>
      <c r="S2905" s="4">
        <v>7</v>
      </c>
      <c r="T2905" s="4">
        <v>0.2</v>
      </c>
      <c r="U2905" s="4">
        <v>12.175800000000001</v>
      </c>
      <c r="V2905" s="4" t="str">
        <f>INDEX(Regional_Lookup!$B$2:$B$5,MATCH('Sample - Superstore'!M2905,Regional_Lookup!$A$2:$A$5,0))</f>
        <v>David Johnson</v>
      </c>
      <c r="W2905" s="4">
        <f>INDEX(Regional_Lookup!$C$2:$C$5, MATCH('Sample - Superstore'!M2905,Regional_Lookup!$A$2:$A$5, 0))</f>
        <v>0.14000000000000001</v>
      </c>
      <c r="X2905" s="4">
        <f>U2905/R2905</f>
        <v>0.32500000000000001</v>
      </c>
      <c r="Y2905" s="4" t="str">
        <f>IF(X2905&gt;=W2905, "Yes", "No")</f>
        <v>Yes</v>
      </c>
      <c r="Z2905" s="4">
        <f>D2905-C2905</f>
        <v>4</v>
      </c>
      <c r="AA2905" s="4" t="str" cm="1">
        <f t="array" ref="AA2905">_xlfn.IFS(Z2905&lt;=2,"Fast",Z2905&gt;5, "Slow", AND(Z2905&gt;=3,Z2905&lt;=5),"Standard")</f>
        <v>Standard</v>
      </c>
    </row>
    <row r="2906" spans="1:27" x14ac:dyDescent="0.2">
      <c r="A2906" s="4">
        <v>2905</v>
      </c>
      <c r="B2906" s="4" t="s">
        <v>9265</v>
      </c>
      <c r="C2906" s="5">
        <v>42548</v>
      </c>
      <c r="D2906" s="5">
        <v>42552</v>
      </c>
      <c r="E2906" s="4" t="s">
        <v>29</v>
      </c>
      <c r="F2906" s="4" t="s">
        <v>5036</v>
      </c>
      <c r="G2906" s="4" t="s">
        <v>5035</v>
      </c>
      <c r="H2906" s="4" t="s">
        <v>50</v>
      </c>
      <c r="I2906" s="4" t="s">
        <v>17</v>
      </c>
      <c r="J2906" s="4" t="s">
        <v>8334</v>
      </c>
      <c r="K2906" s="4" t="s">
        <v>318</v>
      </c>
      <c r="L2906" s="4">
        <v>60035</v>
      </c>
      <c r="M2906" s="4" t="s">
        <v>3</v>
      </c>
      <c r="N2906" s="4" t="s">
        <v>2203</v>
      </c>
      <c r="O2906" s="4" t="s">
        <v>37</v>
      </c>
      <c r="P2906" s="4" t="s">
        <v>221</v>
      </c>
      <c r="Q2906" s="4" t="s">
        <v>2202</v>
      </c>
      <c r="R2906" s="4">
        <v>539.65800000000002</v>
      </c>
      <c r="S2906" s="4">
        <v>3</v>
      </c>
      <c r="T2906" s="4">
        <v>0.3</v>
      </c>
      <c r="U2906" s="4">
        <v>-7.7093999999999996</v>
      </c>
      <c r="V2906" s="4" t="str">
        <f>INDEX(Regional_Lookup!$B$2:$B$5,MATCH('Sample - Superstore'!M2906,Regional_Lookup!$A$2:$A$5,0))</f>
        <v>David Johnson</v>
      </c>
      <c r="W2906" s="4">
        <f>INDEX(Regional_Lookup!$C$2:$C$5, MATCH('Sample - Superstore'!M2906,Regional_Lookup!$A$2:$A$5, 0))</f>
        <v>0.14000000000000001</v>
      </c>
      <c r="X2906" s="4">
        <f>U2906/R2906</f>
        <v>-1.4285714285714285E-2</v>
      </c>
      <c r="Y2906" s="4" t="str">
        <f>IF(X2906&gt;=W2906, "Yes", "No")</f>
        <v>No</v>
      </c>
      <c r="Z2906" s="4">
        <f>D2906-C2906</f>
        <v>4</v>
      </c>
      <c r="AA2906" s="4" t="str" cm="1">
        <f t="array" ref="AA2906">_xlfn.IFS(Z2906&lt;=2,"Fast",Z2906&gt;5, "Slow", AND(Z2906&gt;=3,Z2906&lt;=5),"Standard")</f>
        <v>Standard</v>
      </c>
    </row>
    <row r="2907" spans="1:27" x14ac:dyDescent="0.2">
      <c r="A2907" s="4">
        <v>2906</v>
      </c>
      <c r="B2907" s="4" t="s">
        <v>9264</v>
      </c>
      <c r="C2907" s="5">
        <v>41908</v>
      </c>
      <c r="D2907" s="5">
        <v>41912</v>
      </c>
      <c r="E2907" s="4" t="s">
        <v>29</v>
      </c>
      <c r="F2907" s="4" t="s">
        <v>3784</v>
      </c>
      <c r="G2907" s="4" t="s">
        <v>3783</v>
      </c>
      <c r="H2907" s="4" t="s">
        <v>102</v>
      </c>
      <c r="I2907" s="4" t="s">
        <v>17</v>
      </c>
      <c r="J2907" s="4" t="s">
        <v>234</v>
      </c>
      <c r="K2907" s="4" t="s">
        <v>233</v>
      </c>
      <c r="L2907" s="4">
        <v>98115</v>
      </c>
      <c r="M2907" s="4" t="s">
        <v>9</v>
      </c>
      <c r="N2907" s="4" t="s">
        <v>530</v>
      </c>
      <c r="O2907" s="4" t="s">
        <v>13</v>
      </c>
      <c r="P2907" s="4" t="s">
        <v>231</v>
      </c>
      <c r="Q2907" s="4" t="s">
        <v>529</v>
      </c>
      <c r="R2907" s="4">
        <v>310.12</v>
      </c>
      <c r="S2907" s="4">
        <v>2</v>
      </c>
      <c r="T2907" s="4">
        <v>0</v>
      </c>
      <c r="U2907" s="4">
        <v>80.631200000000007</v>
      </c>
      <c r="V2907" s="4" t="str">
        <f>INDEX(Regional_Lookup!$B$2:$B$5,MATCH('Sample - Superstore'!M2907,Regional_Lookup!$A$2:$A$5,0))</f>
        <v>James Chen</v>
      </c>
      <c r="W2907" s="4">
        <f>INDEX(Regional_Lookup!$C$2:$C$5, MATCH('Sample - Superstore'!M2907,Regional_Lookup!$A$2:$A$5, 0))</f>
        <v>0.18</v>
      </c>
      <c r="X2907" s="4">
        <f>U2907/R2907</f>
        <v>0.26</v>
      </c>
      <c r="Y2907" s="4" t="str">
        <f>IF(X2907&gt;=W2907, "Yes", "No")</f>
        <v>Yes</v>
      </c>
      <c r="Z2907" s="4">
        <f>D2907-C2907</f>
        <v>4</v>
      </c>
      <c r="AA2907" s="4" t="str" cm="1">
        <f t="array" ref="AA2907">_xlfn.IFS(Z2907&lt;=2,"Fast",Z2907&gt;5, "Slow", AND(Z2907&gt;=3,Z2907&lt;=5),"Standard")</f>
        <v>Standard</v>
      </c>
    </row>
    <row r="2908" spans="1:27" x14ac:dyDescent="0.2">
      <c r="A2908" s="4">
        <v>2907</v>
      </c>
      <c r="B2908" s="4" t="s">
        <v>9263</v>
      </c>
      <c r="C2908" s="5">
        <v>43042</v>
      </c>
      <c r="D2908" s="5">
        <v>43048</v>
      </c>
      <c r="E2908" s="4" t="s">
        <v>29</v>
      </c>
      <c r="F2908" s="4" t="s">
        <v>5446</v>
      </c>
      <c r="G2908" s="4" t="s">
        <v>5445</v>
      </c>
      <c r="H2908" s="4" t="s">
        <v>18</v>
      </c>
      <c r="I2908" s="4" t="s">
        <v>17</v>
      </c>
      <c r="J2908" s="4" t="s">
        <v>9262</v>
      </c>
      <c r="K2908" s="4" t="s">
        <v>1246</v>
      </c>
      <c r="L2908" s="4">
        <v>55122</v>
      </c>
      <c r="M2908" s="4" t="s">
        <v>3</v>
      </c>
      <c r="N2908" s="4" t="s">
        <v>229</v>
      </c>
      <c r="O2908" s="4" t="s">
        <v>13</v>
      </c>
      <c r="P2908" s="4" t="s">
        <v>24</v>
      </c>
      <c r="Q2908" s="4" t="s">
        <v>228</v>
      </c>
      <c r="R2908" s="4">
        <v>8.56</v>
      </c>
      <c r="S2908" s="4">
        <v>2</v>
      </c>
      <c r="T2908" s="4">
        <v>0</v>
      </c>
      <c r="U2908" s="4">
        <v>3.8519999999999999</v>
      </c>
      <c r="V2908" s="4" t="str">
        <f>INDEX(Regional_Lookup!$B$2:$B$5,MATCH('Sample - Superstore'!M2908,Regional_Lookup!$A$2:$A$5,0))</f>
        <v>David Johnson</v>
      </c>
      <c r="W2908" s="4">
        <f>INDEX(Regional_Lookup!$C$2:$C$5, MATCH('Sample - Superstore'!M2908,Regional_Lookup!$A$2:$A$5, 0))</f>
        <v>0.14000000000000001</v>
      </c>
      <c r="X2908" s="4">
        <f>U2908/R2908</f>
        <v>0.44999999999999996</v>
      </c>
      <c r="Y2908" s="4" t="str">
        <f>IF(X2908&gt;=W2908, "Yes", "No")</f>
        <v>Yes</v>
      </c>
      <c r="Z2908" s="4">
        <f>D2908-C2908</f>
        <v>6</v>
      </c>
      <c r="AA2908" s="4" t="str" cm="1">
        <f t="array" ref="AA2908">_xlfn.IFS(Z2908&lt;=2,"Fast",Z2908&gt;5, "Slow", AND(Z2908&gt;=3,Z2908&lt;=5),"Standard")</f>
        <v>Slow</v>
      </c>
    </row>
    <row r="2909" spans="1:27" x14ac:dyDescent="0.2">
      <c r="A2909" s="4">
        <v>2908</v>
      </c>
      <c r="B2909" s="4" t="s">
        <v>9263</v>
      </c>
      <c r="C2909" s="5">
        <v>43042</v>
      </c>
      <c r="D2909" s="5">
        <v>43048</v>
      </c>
      <c r="E2909" s="4" t="s">
        <v>29</v>
      </c>
      <c r="F2909" s="4" t="s">
        <v>5446</v>
      </c>
      <c r="G2909" s="4" t="s">
        <v>5445</v>
      </c>
      <c r="H2909" s="4" t="s">
        <v>18</v>
      </c>
      <c r="I2909" s="4" t="s">
        <v>17</v>
      </c>
      <c r="J2909" s="4" t="s">
        <v>9262</v>
      </c>
      <c r="K2909" s="4" t="s">
        <v>1246</v>
      </c>
      <c r="L2909" s="4">
        <v>55122</v>
      </c>
      <c r="M2909" s="4" t="s">
        <v>3</v>
      </c>
      <c r="N2909" s="4" t="s">
        <v>4447</v>
      </c>
      <c r="O2909" s="4" t="s">
        <v>13</v>
      </c>
      <c r="P2909" s="4" t="s">
        <v>231</v>
      </c>
      <c r="Q2909" s="4" t="s">
        <v>4446</v>
      </c>
      <c r="R2909" s="4">
        <v>52.4</v>
      </c>
      <c r="S2909" s="4">
        <v>5</v>
      </c>
      <c r="T2909" s="4">
        <v>0</v>
      </c>
      <c r="U2909" s="4">
        <v>14.148</v>
      </c>
      <c r="V2909" s="4" t="str">
        <f>INDEX(Regional_Lookup!$B$2:$B$5,MATCH('Sample - Superstore'!M2909,Regional_Lookup!$A$2:$A$5,0))</f>
        <v>David Johnson</v>
      </c>
      <c r="W2909" s="4">
        <f>INDEX(Regional_Lookup!$C$2:$C$5, MATCH('Sample - Superstore'!M2909,Regional_Lookup!$A$2:$A$5, 0))</f>
        <v>0.14000000000000001</v>
      </c>
      <c r="X2909" s="4">
        <f>U2909/R2909</f>
        <v>0.27</v>
      </c>
      <c r="Y2909" s="4" t="str">
        <f>IF(X2909&gt;=W2909, "Yes", "No")</f>
        <v>Yes</v>
      </c>
      <c r="Z2909" s="4">
        <f>D2909-C2909</f>
        <v>6</v>
      </c>
      <c r="AA2909" s="4" t="str" cm="1">
        <f t="array" ref="AA2909">_xlfn.IFS(Z2909&lt;=2,"Fast",Z2909&gt;5, "Slow", AND(Z2909&gt;=3,Z2909&lt;=5),"Standard")</f>
        <v>Slow</v>
      </c>
    </row>
    <row r="2910" spans="1:27" x14ac:dyDescent="0.2">
      <c r="A2910" s="4">
        <v>2909</v>
      </c>
      <c r="B2910" s="4" t="s">
        <v>9263</v>
      </c>
      <c r="C2910" s="5">
        <v>43042</v>
      </c>
      <c r="D2910" s="5">
        <v>43048</v>
      </c>
      <c r="E2910" s="4" t="s">
        <v>29</v>
      </c>
      <c r="F2910" s="4" t="s">
        <v>5446</v>
      </c>
      <c r="G2910" s="4" t="s">
        <v>5445</v>
      </c>
      <c r="H2910" s="4" t="s">
        <v>18</v>
      </c>
      <c r="I2910" s="4" t="s">
        <v>17</v>
      </c>
      <c r="J2910" s="4" t="s">
        <v>9262</v>
      </c>
      <c r="K2910" s="4" t="s">
        <v>1246</v>
      </c>
      <c r="L2910" s="4">
        <v>55122</v>
      </c>
      <c r="M2910" s="4" t="s">
        <v>3</v>
      </c>
      <c r="N2910" s="4" t="s">
        <v>593</v>
      </c>
      <c r="O2910" s="4" t="s">
        <v>13</v>
      </c>
      <c r="P2910" s="4" t="s">
        <v>72</v>
      </c>
      <c r="Q2910" s="4" t="s">
        <v>592</v>
      </c>
      <c r="R2910" s="4">
        <v>14.94</v>
      </c>
      <c r="S2910" s="4">
        <v>3</v>
      </c>
      <c r="T2910" s="4">
        <v>0</v>
      </c>
      <c r="U2910" s="4">
        <v>6.8723999999999998</v>
      </c>
      <c r="V2910" s="4" t="str">
        <f>INDEX(Regional_Lookup!$B$2:$B$5,MATCH('Sample - Superstore'!M2910,Regional_Lookup!$A$2:$A$5,0))</f>
        <v>David Johnson</v>
      </c>
      <c r="W2910" s="4">
        <f>INDEX(Regional_Lookup!$C$2:$C$5, MATCH('Sample - Superstore'!M2910,Regional_Lookup!$A$2:$A$5, 0))</f>
        <v>0.14000000000000001</v>
      </c>
      <c r="X2910" s="4">
        <f>U2910/R2910</f>
        <v>0.46</v>
      </c>
      <c r="Y2910" s="4" t="str">
        <f>IF(X2910&gt;=W2910, "Yes", "No")</f>
        <v>Yes</v>
      </c>
      <c r="Z2910" s="4">
        <f>D2910-C2910</f>
        <v>6</v>
      </c>
      <c r="AA2910" s="4" t="str" cm="1">
        <f t="array" ref="AA2910">_xlfn.IFS(Z2910&lt;=2,"Fast",Z2910&gt;5, "Slow", AND(Z2910&gt;=3,Z2910&lt;=5),"Standard")</f>
        <v>Slow</v>
      </c>
    </row>
    <row r="2911" spans="1:27" x14ac:dyDescent="0.2">
      <c r="A2911" s="4">
        <v>2910</v>
      </c>
      <c r="B2911" s="4" t="s">
        <v>9261</v>
      </c>
      <c r="C2911" s="5">
        <v>42785</v>
      </c>
      <c r="D2911" s="5">
        <v>42789</v>
      </c>
      <c r="E2911" s="4" t="s">
        <v>29</v>
      </c>
      <c r="F2911" s="4" t="s">
        <v>771</v>
      </c>
      <c r="G2911" s="4" t="s">
        <v>770</v>
      </c>
      <c r="H2911" s="4" t="s">
        <v>18</v>
      </c>
      <c r="I2911" s="4" t="s">
        <v>17</v>
      </c>
      <c r="J2911" s="4" t="s">
        <v>234</v>
      </c>
      <c r="K2911" s="4" t="s">
        <v>233</v>
      </c>
      <c r="L2911" s="4">
        <v>98103</v>
      </c>
      <c r="M2911" s="4" t="s">
        <v>9</v>
      </c>
      <c r="N2911" s="4" t="s">
        <v>6784</v>
      </c>
      <c r="O2911" s="4" t="s">
        <v>13</v>
      </c>
      <c r="P2911" s="4" t="s">
        <v>109</v>
      </c>
      <c r="Q2911" s="4" t="s">
        <v>6783</v>
      </c>
      <c r="R2911" s="4">
        <v>11.22</v>
      </c>
      <c r="S2911" s="4">
        <v>3</v>
      </c>
      <c r="T2911" s="4">
        <v>0</v>
      </c>
      <c r="U2911" s="4">
        <v>0.22439999999999999</v>
      </c>
      <c r="V2911" s="4" t="str">
        <f>INDEX(Regional_Lookup!$B$2:$B$5,MATCH('Sample - Superstore'!M2911,Regional_Lookup!$A$2:$A$5,0))</f>
        <v>James Chen</v>
      </c>
      <c r="W2911" s="4">
        <f>INDEX(Regional_Lookup!$C$2:$C$5, MATCH('Sample - Superstore'!M2911,Regional_Lookup!$A$2:$A$5, 0))</f>
        <v>0.18</v>
      </c>
      <c r="X2911" s="4">
        <f>U2911/R2911</f>
        <v>1.9999999999999997E-2</v>
      </c>
      <c r="Y2911" s="4" t="str">
        <f>IF(X2911&gt;=W2911, "Yes", "No")</f>
        <v>No</v>
      </c>
      <c r="Z2911" s="4">
        <f>D2911-C2911</f>
        <v>4</v>
      </c>
      <c r="AA2911" s="4" t="str" cm="1">
        <f t="array" ref="AA2911">_xlfn.IFS(Z2911&lt;=2,"Fast",Z2911&gt;5, "Slow", AND(Z2911&gt;=3,Z2911&lt;=5),"Standard")</f>
        <v>Standard</v>
      </c>
    </row>
    <row r="2912" spans="1:27" x14ac:dyDescent="0.2">
      <c r="A2912" s="4">
        <v>2911</v>
      </c>
      <c r="B2912" s="4" t="s">
        <v>9260</v>
      </c>
      <c r="C2912" s="5">
        <v>42313</v>
      </c>
      <c r="D2912" s="5">
        <v>42317</v>
      </c>
      <c r="E2912" s="4" t="s">
        <v>29</v>
      </c>
      <c r="F2912" s="4" t="s">
        <v>6023</v>
      </c>
      <c r="G2912" s="4" t="s">
        <v>6022</v>
      </c>
      <c r="H2912" s="4" t="s">
        <v>18</v>
      </c>
      <c r="I2912" s="4" t="s">
        <v>17</v>
      </c>
      <c r="J2912" s="4" t="s">
        <v>2227</v>
      </c>
      <c r="K2912" s="4" t="s">
        <v>41</v>
      </c>
      <c r="L2912" s="4">
        <v>33065</v>
      </c>
      <c r="M2912" s="4" t="s">
        <v>7</v>
      </c>
      <c r="N2912" s="4" t="s">
        <v>5475</v>
      </c>
      <c r="O2912" s="4" t="s">
        <v>13</v>
      </c>
      <c r="P2912" s="4" t="s">
        <v>12</v>
      </c>
      <c r="Q2912" s="4" t="s">
        <v>7153</v>
      </c>
      <c r="R2912" s="4">
        <v>387.13600000000002</v>
      </c>
      <c r="S2912" s="4">
        <v>4</v>
      </c>
      <c r="T2912" s="4">
        <v>0.2</v>
      </c>
      <c r="U2912" s="4">
        <v>24.196000000000002</v>
      </c>
      <c r="V2912" s="4" t="str">
        <f>INDEX(Regional_Lookup!$B$2:$B$5,MATCH('Sample - Superstore'!M2912,Regional_Lookup!$A$2:$A$5,0))</f>
        <v>Maria Santos</v>
      </c>
      <c r="W2912" s="4">
        <f>INDEX(Regional_Lookup!$C$2:$C$5, MATCH('Sample - Superstore'!M2912,Regional_Lookup!$A$2:$A$5, 0))</f>
        <v>0.15</v>
      </c>
      <c r="X2912" s="4">
        <f>U2912/R2912</f>
        <v>6.25E-2</v>
      </c>
      <c r="Y2912" s="4" t="str">
        <f>IF(X2912&gt;=W2912, "Yes", "No")</f>
        <v>No</v>
      </c>
      <c r="Z2912" s="4">
        <f>D2912-C2912</f>
        <v>4</v>
      </c>
      <c r="AA2912" s="4" t="str" cm="1">
        <f t="array" ref="AA2912">_xlfn.IFS(Z2912&lt;=2,"Fast",Z2912&gt;5, "Slow", AND(Z2912&gt;=3,Z2912&lt;=5),"Standard")</f>
        <v>Standard</v>
      </c>
    </row>
    <row r="2913" spans="1:27" x14ac:dyDescent="0.2">
      <c r="A2913" s="4">
        <v>2912</v>
      </c>
      <c r="B2913" s="4" t="s">
        <v>9259</v>
      </c>
      <c r="C2913" s="5">
        <v>41806</v>
      </c>
      <c r="D2913" s="5">
        <v>41811</v>
      </c>
      <c r="E2913" s="4" t="s">
        <v>29</v>
      </c>
      <c r="F2913" s="4" t="s">
        <v>3687</v>
      </c>
      <c r="G2913" s="4" t="s">
        <v>3686</v>
      </c>
      <c r="H2913" s="4" t="s">
        <v>18</v>
      </c>
      <c r="I2913" s="4" t="s">
        <v>17</v>
      </c>
      <c r="J2913" s="4" t="s">
        <v>3978</v>
      </c>
      <c r="K2913" s="4" t="s">
        <v>66</v>
      </c>
      <c r="L2913" s="4">
        <v>11550</v>
      </c>
      <c r="M2913" s="4" t="s">
        <v>5</v>
      </c>
      <c r="N2913" s="4" t="s">
        <v>2931</v>
      </c>
      <c r="O2913" s="4" t="s">
        <v>13</v>
      </c>
      <c r="P2913" s="4" t="s">
        <v>121</v>
      </c>
      <c r="Q2913" s="4" t="s">
        <v>466</v>
      </c>
      <c r="R2913" s="4">
        <v>41.4</v>
      </c>
      <c r="S2913" s="4">
        <v>5</v>
      </c>
      <c r="T2913" s="4">
        <v>0</v>
      </c>
      <c r="U2913" s="4">
        <v>19.457999999999998</v>
      </c>
      <c r="V2913" s="4" t="str">
        <f>INDEX(Regional_Lookup!$B$2:$B$5,MATCH('Sample - Superstore'!M2913,Regional_Lookup!$A$2:$A$5,0))</f>
        <v>Sarah Miller</v>
      </c>
      <c r="W2913" s="4">
        <f>INDEX(Regional_Lookup!$C$2:$C$5, MATCH('Sample - Superstore'!M2913,Regional_Lookup!$A$2:$A$5, 0))</f>
        <v>0.16</v>
      </c>
      <c r="X2913" s="4">
        <f>U2913/R2913</f>
        <v>0.47</v>
      </c>
      <c r="Y2913" s="4" t="str">
        <f>IF(X2913&gt;=W2913, "Yes", "No")</f>
        <v>Yes</v>
      </c>
      <c r="Z2913" s="4">
        <f>D2913-C2913</f>
        <v>5</v>
      </c>
      <c r="AA2913" s="4" t="str" cm="1">
        <f t="array" ref="AA2913">_xlfn.IFS(Z2913&lt;=2,"Fast",Z2913&gt;5, "Slow", AND(Z2913&gt;=3,Z2913&lt;=5),"Standard")</f>
        <v>Standard</v>
      </c>
    </row>
    <row r="2914" spans="1:27" x14ac:dyDescent="0.2">
      <c r="A2914" s="4">
        <v>2913</v>
      </c>
      <c r="B2914" s="4" t="s">
        <v>9259</v>
      </c>
      <c r="C2914" s="5">
        <v>41806</v>
      </c>
      <c r="D2914" s="5">
        <v>41811</v>
      </c>
      <c r="E2914" s="4" t="s">
        <v>29</v>
      </c>
      <c r="F2914" s="4" t="s">
        <v>3687</v>
      </c>
      <c r="G2914" s="4" t="s">
        <v>3686</v>
      </c>
      <c r="H2914" s="4" t="s">
        <v>18</v>
      </c>
      <c r="I2914" s="4" t="s">
        <v>17</v>
      </c>
      <c r="J2914" s="4" t="s">
        <v>3978</v>
      </c>
      <c r="K2914" s="4" t="s">
        <v>66</v>
      </c>
      <c r="L2914" s="4">
        <v>11550</v>
      </c>
      <c r="M2914" s="4" t="s">
        <v>5</v>
      </c>
      <c r="N2914" s="4" t="s">
        <v>8300</v>
      </c>
      <c r="O2914" s="4" t="s">
        <v>13</v>
      </c>
      <c r="P2914" s="4" t="s">
        <v>116</v>
      </c>
      <c r="Q2914" s="4" t="s">
        <v>8299</v>
      </c>
      <c r="R2914" s="4">
        <v>35</v>
      </c>
      <c r="S2914" s="4">
        <v>4</v>
      </c>
      <c r="T2914" s="4">
        <v>0</v>
      </c>
      <c r="U2914" s="4">
        <v>10.5</v>
      </c>
      <c r="V2914" s="4" t="str">
        <f>INDEX(Regional_Lookup!$B$2:$B$5,MATCH('Sample - Superstore'!M2914,Regional_Lookup!$A$2:$A$5,0))</f>
        <v>Sarah Miller</v>
      </c>
      <c r="W2914" s="4">
        <f>INDEX(Regional_Lookup!$C$2:$C$5, MATCH('Sample - Superstore'!M2914,Regional_Lookup!$A$2:$A$5, 0))</f>
        <v>0.16</v>
      </c>
      <c r="X2914" s="4">
        <f>U2914/R2914</f>
        <v>0.3</v>
      </c>
      <c r="Y2914" s="4" t="str">
        <f>IF(X2914&gt;=W2914, "Yes", "No")</f>
        <v>Yes</v>
      </c>
      <c r="Z2914" s="4">
        <f>D2914-C2914</f>
        <v>5</v>
      </c>
      <c r="AA2914" s="4" t="str" cm="1">
        <f t="array" ref="AA2914">_xlfn.IFS(Z2914&lt;=2,"Fast",Z2914&gt;5, "Slow", AND(Z2914&gt;=3,Z2914&lt;=5),"Standard")</f>
        <v>Standard</v>
      </c>
    </row>
    <row r="2915" spans="1:27" x14ac:dyDescent="0.2">
      <c r="A2915" s="4">
        <v>2914</v>
      </c>
      <c r="B2915" s="4" t="s">
        <v>9259</v>
      </c>
      <c r="C2915" s="5">
        <v>41806</v>
      </c>
      <c r="D2915" s="5">
        <v>41811</v>
      </c>
      <c r="E2915" s="4" t="s">
        <v>29</v>
      </c>
      <c r="F2915" s="4" t="s">
        <v>3687</v>
      </c>
      <c r="G2915" s="4" t="s">
        <v>3686</v>
      </c>
      <c r="H2915" s="4" t="s">
        <v>18</v>
      </c>
      <c r="I2915" s="4" t="s">
        <v>17</v>
      </c>
      <c r="J2915" s="4" t="s">
        <v>3978</v>
      </c>
      <c r="K2915" s="4" t="s">
        <v>66</v>
      </c>
      <c r="L2915" s="4">
        <v>11550</v>
      </c>
      <c r="M2915" s="4" t="s">
        <v>5</v>
      </c>
      <c r="N2915" s="4" t="s">
        <v>364</v>
      </c>
      <c r="O2915" s="4" t="s">
        <v>13</v>
      </c>
      <c r="P2915" s="4" t="s">
        <v>100</v>
      </c>
      <c r="Q2915" s="4" t="s">
        <v>363</v>
      </c>
      <c r="R2915" s="4">
        <v>39.552</v>
      </c>
      <c r="S2915" s="4">
        <v>3</v>
      </c>
      <c r="T2915" s="4">
        <v>0.2</v>
      </c>
      <c r="U2915" s="4">
        <v>14.3376</v>
      </c>
      <c r="V2915" s="4" t="str">
        <f>INDEX(Regional_Lookup!$B$2:$B$5,MATCH('Sample - Superstore'!M2915,Regional_Lookup!$A$2:$A$5,0))</f>
        <v>Sarah Miller</v>
      </c>
      <c r="W2915" s="4">
        <f>INDEX(Regional_Lookup!$C$2:$C$5, MATCH('Sample - Superstore'!M2915,Regional_Lookup!$A$2:$A$5, 0))</f>
        <v>0.16</v>
      </c>
      <c r="X2915" s="4">
        <f>U2915/R2915</f>
        <v>0.36249999999999999</v>
      </c>
      <c r="Y2915" s="4" t="str">
        <f>IF(X2915&gt;=W2915, "Yes", "No")</f>
        <v>Yes</v>
      </c>
      <c r="Z2915" s="4">
        <f>D2915-C2915</f>
        <v>5</v>
      </c>
      <c r="AA2915" s="4" t="str" cm="1">
        <f t="array" ref="AA2915">_xlfn.IFS(Z2915&lt;=2,"Fast",Z2915&gt;5, "Slow", AND(Z2915&gt;=3,Z2915&lt;=5),"Standard")</f>
        <v>Standard</v>
      </c>
    </row>
    <row r="2916" spans="1:27" x14ac:dyDescent="0.2">
      <c r="A2916" s="4">
        <v>2915</v>
      </c>
      <c r="B2916" s="4" t="s">
        <v>9258</v>
      </c>
      <c r="C2916" s="5">
        <v>42289</v>
      </c>
      <c r="D2916" s="5">
        <v>42294</v>
      </c>
      <c r="E2916" s="4" t="s">
        <v>21</v>
      </c>
      <c r="F2916" s="4" t="s">
        <v>5446</v>
      </c>
      <c r="G2916" s="4" t="s">
        <v>5445</v>
      </c>
      <c r="H2916" s="4" t="s">
        <v>18</v>
      </c>
      <c r="I2916" s="4" t="s">
        <v>17</v>
      </c>
      <c r="J2916" s="4" t="s">
        <v>4221</v>
      </c>
      <c r="K2916" s="4" t="s">
        <v>209</v>
      </c>
      <c r="L2916" s="4">
        <v>46060</v>
      </c>
      <c r="M2916" s="4" t="s">
        <v>3</v>
      </c>
      <c r="N2916" s="4" t="s">
        <v>2745</v>
      </c>
      <c r="O2916" s="4" t="s">
        <v>33</v>
      </c>
      <c r="P2916" s="4" t="s">
        <v>32</v>
      </c>
      <c r="Q2916" s="4" t="s">
        <v>2744</v>
      </c>
      <c r="R2916" s="4">
        <v>135.72</v>
      </c>
      <c r="S2916" s="4">
        <v>3</v>
      </c>
      <c r="T2916" s="4">
        <v>0</v>
      </c>
      <c r="U2916" s="4">
        <v>35.287199999999999</v>
      </c>
      <c r="V2916" s="4" t="str">
        <f>INDEX(Regional_Lookup!$B$2:$B$5,MATCH('Sample - Superstore'!M2916,Regional_Lookup!$A$2:$A$5,0))</f>
        <v>David Johnson</v>
      </c>
      <c r="W2916" s="4">
        <f>INDEX(Regional_Lookup!$C$2:$C$5, MATCH('Sample - Superstore'!M2916,Regional_Lookup!$A$2:$A$5, 0))</f>
        <v>0.14000000000000001</v>
      </c>
      <c r="X2916" s="4">
        <f>U2916/R2916</f>
        <v>0.26</v>
      </c>
      <c r="Y2916" s="4" t="str">
        <f>IF(X2916&gt;=W2916, "Yes", "No")</f>
        <v>Yes</v>
      </c>
      <c r="Z2916" s="4">
        <f>D2916-C2916</f>
        <v>5</v>
      </c>
      <c r="AA2916" s="4" t="str" cm="1">
        <f t="array" ref="AA2916">_xlfn.IFS(Z2916&lt;=2,"Fast",Z2916&gt;5, "Slow", AND(Z2916&gt;=3,Z2916&lt;=5),"Standard")</f>
        <v>Standard</v>
      </c>
    </row>
    <row r="2917" spans="1:27" x14ac:dyDescent="0.2">
      <c r="A2917" s="4">
        <v>2916</v>
      </c>
      <c r="B2917" s="4" t="s">
        <v>9258</v>
      </c>
      <c r="C2917" s="5">
        <v>42289</v>
      </c>
      <c r="D2917" s="5">
        <v>42294</v>
      </c>
      <c r="E2917" s="4" t="s">
        <v>21</v>
      </c>
      <c r="F2917" s="4" t="s">
        <v>5446</v>
      </c>
      <c r="G2917" s="4" t="s">
        <v>5445</v>
      </c>
      <c r="H2917" s="4" t="s">
        <v>18</v>
      </c>
      <c r="I2917" s="4" t="s">
        <v>17</v>
      </c>
      <c r="J2917" s="4" t="s">
        <v>4221</v>
      </c>
      <c r="K2917" s="4" t="s">
        <v>209</v>
      </c>
      <c r="L2917" s="4">
        <v>46060</v>
      </c>
      <c r="M2917" s="4" t="s">
        <v>3</v>
      </c>
      <c r="N2917" s="4" t="s">
        <v>963</v>
      </c>
      <c r="O2917" s="4" t="s">
        <v>13</v>
      </c>
      <c r="P2917" s="4" t="s">
        <v>100</v>
      </c>
      <c r="Q2917" s="4" t="s">
        <v>962</v>
      </c>
      <c r="R2917" s="4">
        <v>12.56</v>
      </c>
      <c r="S2917" s="4">
        <v>2</v>
      </c>
      <c r="T2917" s="4">
        <v>0</v>
      </c>
      <c r="U2917" s="4">
        <v>5.6520000000000001</v>
      </c>
      <c r="V2917" s="4" t="str">
        <f>INDEX(Regional_Lookup!$B$2:$B$5,MATCH('Sample - Superstore'!M2917,Regional_Lookup!$A$2:$A$5,0))</f>
        <v>David Johnson</v>
      </c>
      <c r="W2917" s="4">
        <f>INDEX(Regional_Lookup!$C$2:$C$5, MATCH('Sample - Superstore'!M2917,Regional_Lookup!$A$2:$A$5, 0))</f>
        <v>0.14000000000000001</v>
      </c>
      <c r="X2917" s="4">
        <f>U2917/R2917</f>
        <v>0.45</v>
      </c>
      <c r="Y2917" s="4" t="str">
        <f>IF(X2917&gt;=W2917, "Yes", "No")</f>
        <v>Yes</v>
      </c>
      <c r="Z2917" s="4">
        <f>D2917-C2917</f>
        <v>5</v>
      </c>
      <c r="AA2917" s="4" t="str" cm="1">
        <f t="array" ref="AA2917">_xlfn.IFS(Z2917&lt;=2,"Fast",Z2917&gt;5, "Slow", AND(Z2917&gt;=3,Z2917&lt;=5),"Standard")</f>
        <v>Standard</v>
      </c>
    </row>
    <row r="2918" spans="1:27" x14ac:dyDescent="0.2">
      <c r="A2918" s="4">
        <v>2917</v>
      </c>
      <c r="B2918" s="4" t="s">
        <v>9258</v>
      </c>
      <c r="C2918" s="5">
        <v>42289</v>
      </c>
      <c r="D2918" s="5">
        <v>42294</v>
      </c>
      <c r="E2918" s="4" t="s">
        <v>21</v>
      </c>
      <c r="F2918" s="4" t="s">
        <v>5446</v>
      </c>
      <c r="G2918" s="4" t="s">
        <v>5445</v>
      </c>
      <c r="H2918" s="4" t="s">
        <v>18</v>
      </c>
      <c r="I2918" s="4" t="s">
        <v>17</v>
      </c>
      <c r="J2918" s="4" t="s">
        <v>4221</v>
      </c>
      <c r="K2918" s="4" t="s">
        <v>209</v>
      </c>
      <c r="L2918" s="4">
        <v>46060</v>
      </c>
      <c r="M2918" s="4" t="s">
        <v>3</v>
      </c>
      <c r="N2918" s="4" t="s">
        <v>4492</v>
      </c>
      <c r="O2918" s="4" t="s">
        <v>33</v>
      </c>
      <c r="P2918" s="4" t="s">
        <v>32</v>
      </c>
      <c r="Q2918" s="4" t="s">
        <v>4491</v>
      </c>
      <c r="R2918" s="4">
        <v>263.95999999999998</v>
      </c>
      <c r="S2918" s="4">
        <v>4</v>
      </c>
      <c r="T2918" s="4">
        <v>0</v>
      </c>
      <c r="U2918" s="4">
        <v>71.269199999999998</v>
      </c>
      <c r="V2918" s="4" t="str">
        <f>INDEX(Regional_Lookup!$B$2:$B$5,MATCH('Sample - Superstore'!M2918,Regional_Lookup!$A$2:$A$5,0))</f>
        <v>David Johnson</v>
      </c>
      <c r="W2918" s="4">
        <f>INDEX(Regional_Lookup!$C$2:$C$5, MATCH('Sample - Superstore'!M2918,Regional_Lookup!$A$2:$A$5, 0))</f>
        <v>0.14000000000000001</v>
      </c>
      <c r="X2918" s="4">
        <f>U2918/R2918</f>
        <v>0.27</v>
      </c>
      <c r="Y2918" s="4" t="str">
        <f>IF(X2918&gt;=W2918, "Yes", "No")</f>
        <v>Yes</v>
      </c>
      <c r="Z2918" s="4">
        <f>D2918-C2918</f>
        <v>5</v>
      </c>
      <c r="AA2918" s="4" t="str" cm="1">
        <f t="array" ref="AA2918">_xlfn.IFS(Z2918&lt;=2,"Fast",Z2918&gt;5, "Slow", AND(Z2918&gt;=3,Z2918&lt;=5),"Standard")</f>
        <v>Standard</v>
      </c>
    </row>
    <row r="2919" spans="1:27" x14ac:dyDescent="0.2">
      <c r="A2919" s="4">
        <v>2918</v>
      </c>
      <c r="B2919" s="4" t="s">
        <v>9257</v>
      </c>
      <c r="C2919" s="5">
        <v>42974</v>
      </c>
      <c r="D2919" s="5">
        <v>42977</v>
      </c>
      <c r="E2919" s="4" t="s">
        <v>89</v>
      </c>
      <c r="F2919" s="4" t="s">
        <v>3937</v>
      </c>
      <c r="G2919" s="4" t="s">
        <v>3936</v>
      </c>
      <c r="H2919" s="4" t="s">
        <v>18</v>
      </c>
      <c r="I2919" s="4" t="s">
        <v>17</v>
      </c>
      <c r="J2919" s="4" t="s">
        <v>624</v>
      </c>
      <c r="K2919" s="4" t="s">
        <v>123</v>
      </c>
      <c r="L2919" s="4">
        <v>75220</v>
      </c>
      <c r="M2919" s="4" t="s">
        <v>3</v>
      </c>
      <c r="N2919" s="4" t="s">
        <v>2294</v>
      </c>
      <c r="O2919" s="4" t="s">
        <v>13</v>
      </c>
      <c r="P2919" s="4" t="s">
        <v>116</v>
      </c>
      <c r="Q2919" s="4" t="s">
        <v>2293</v>
      </c>
      <c r="R2919" s="4">
        <v>5.952</v>
      </c>
      <c r="S2919" s="4">
        <v>1</v>
      </c>
      <c r="T2919" s="4">
        <v>0.2</v>
      </c>
      <c r="U2919" s="4">
        <v>0.372</v>
      </c>
      <c r="V2919" s="4" t="str">
        <f>INDEX(Regional_Lookup!$B$2:$B$5,MATCH('Sample - Superstore'!M2919,Regional_Lookup!$A$2:$A$5,0))</f>
        <v>David Johnson</v>
      </c>
      <c r="W2919" s="4">
        <f>INDEX(Regional_Lookup!$C$2:$C$5, MATCH('Sample - Superstore'!M2919,Regional_Lookup!$A$2:$A$5, 0))</f>
        <v>0.14000000000000001</v>
      </c>
      <c r="X2919" s="4">
        <f>U2919/R2919</f>
        <v>6.25E-2</v>
      </c>
      <c r="Y2919" s="4" t="str">
        <f>IF(X2919&gt;=W2919, "Yes", "No")</f>
        <v>No</v>
      </c>
      <c r="Z2919" s="4">
        <f>D2919-C2919</f>
        <v>3</v>
      </c>
      <c r="AA2919" s="4" t="str" cm="1">
        <f t="array" ref="AA2919">_xlfn.IFS(Z2919&lt;=2,"Fast",Z2919&gt;5, "Slow", AND(Z2919&gt;=3,Z2919&lt;=5),"Standard")</f>
        <v>Standard</v>
      </c>
    </row>
    <row r="2920" spans="1:27" x14ac:dyDescent="0.2">
      <c r="A2920" s="4">
        <v>2919</v>
      </c>
      <c r="B2920" s="4" t="s">
        <v>9256</v>
      </c>
      <c r="C2920" s="5">
        <v>42697</v>
      </c>
      <c r="D2920" s="5">
        <v>42697</v>
      </c>
      <c r="E2920" s="4" t="s">
        <v>162</v>
      </c>
      <c r="F2920" s="4" t="s">
        <v>3955</v>
      </c>
      <c r="G2920" s="4" t="s">
        <v>3954</v>
      </c>
      <c r="H2920" s="4" t="s">
        <v>50</v>
      </c>
      <c r="I2920" s="4" t="s">
        <v>17</v>
      </c>
      <c r="J2920" s="4" t="s">
        <v>159</v>
      </c>
      <c r="K2920" s="4" t="s">
        <v>158</v>
      </c>
      <c r="L2920" s="4">
        <v>19140</v>
      </c>
      <c r="M2920" s="4" t="s">
        <v>5</v>
      </c>
      <c r="N2920" s="4" t="s">
        <v>8114</v>
      </c>
      <c r="O2920" s="4" t="s">
        <v>13</v>
      </c>
      <c r="P2920" s="4" t="s">
        <v>109</v>
      </c>
      <c r="Q2920" s="4" t="s">
        <v>8113</v>
      </c>
      <c r="R2920" s="4">
        <v>15.8</v>
      </c>
      <c r="S2920" s="4">
        <v>5</v>
      </c>
      <c r="T2920" s="4">
        <v>0.2</v>
      </c>
      <c r="U2920" s="4">
        <v>2.37</v>
      </c>
      <c r="V2920" s="4" t="str">
        <f>INDEX(Regional_Lookup!$B$2:$B$5,MATCH('Sample - Superstore'!M2920,Regional_Lookup!$A$2:$A$5,0))</f>
        <v>Sarah Miller</v>
      </c>
      <c r="W2920" s="4">
        <f>INDEX(Regional_Lookup!$C$2:$C$5, MATCH('Sample - Superstore'!M2920,Regional_Lookup!$A$2:$A$5, 0))</f>
        <v>0.16</v>
      </c>
      <c r="X2920" s="4">
        <f>U2920/R2920</f>
        <v>0.15</v>
      </c>
      <c r="Y2920" s="4" t="str">
        <f>IF(X2920&gt;=W2920, "Yes", "No")</f>
        <v>No</v>
      </c>
      <c r="Z2920" s="4">
        <f>D2920-C2920</f>
        <v>0</v>
      </c>
      <c r="AA2920" s="4" t="str" cm="1">
        <f t="array" ref="AA2920">_xlfn.IFS(Z2920&lt;=2,"Fast",Z2920&gt;5, "Slow", AND(Z2920&gt;=3,Z2920&lt;=5),"Standard")</f>
        <v>Fast</v>
      </c>
    </row>
    <row r="2921" spans="1:27" x14ac:dyDescent="0.2">
      <c r="A2921" s="4">
        <v>2920</v>
      </c>
      <c r="B2921" s="4" t="s">
        <v>9256</v>
      </c>
      <c r="C2921" s="5">
        <v>42697</v>
      </c>
      <c r="D2921" s="5">
        <v>42697</v>
      </c>
      <c r="E2921" s="4" t="s">
        <v>162</v>
      </c>
      <c r="F2921" s="4" t="s">
        <v>3955</v>
      </c>
      <c r="G2921" s="4" t="s">
        <v>3954</v>
      </c>
      <c r="H2921" s="4" t="s">
        <v>50</v>
      </c>
      <c r="I2921" s="4" t="s">
        <v>17</v>
      </c>
      <c r="J2921" s="4" t="s">
        <v>159</v>
      </c>
      <c r="K2921" s="4" t="s">
        <v>158</v>
      </c>
      <c r="L2921" s="4">
        <v>19140</v>
      </c>
      <c r="M2921" s="4" t="s">
        <v>5</v>
      </c>
      <c r="N2921" s="4" t="s">
        <v>1728</v>
      </c>
      <c r="O2921" s="4" t="s">
        <v>37</v>
      </c>
      <c r="P2921" s="4" t="s">
        <v>36</v>
      </c>
      <c r="Q2921" s="4" t="s">
        <v>1727</v>
      </c>
      <c r="R2921" s="4">
        <v>14.368</v>
      </c>
      <c r="S2921" s="4">
        <v>2</v>
      </c>
      <c r="T2921" s="4">
        <v>0.2</v>
      </c>
      <c r="U2921" s="4">
        <v>3.9512</v>
      </c>
      <c r="V2921" s="4" t="str">
        <f>INDEX(Regional_Lookup!$B$2:$B$5,MATCH('Sample - Superstore'!M2921,Regional_Lookup!$A$2:$A$5,0))</f>
        <v>Sarah Miller</v>
      </c>
      <c r="W2921" s="4">
        <f>INDEX(Regional_Lookup!$C$2:$C$5, MATCH('Sample - Superstore'!M2921,Regional_Lookup!$A$2:$A$5, 0))</f>
        <v>0.16</v>
      </c>
      <c r="X2921" s="4">
        <f>U2921/R2921</f>
        <v>0.27500000000000002</v>
      </c>
      <c r="Y2921" s="4" t="str">
        <f>IF(X2921&gt;=W2921, "Yes", "No")</f>
        <v>Yes</v>
      </c>
      <c r="Z2921" s="4">
        <f>D2921-C2921</f>
        <v>0</v>
      </c>
      <c r="AA2921" s="4" t="str" cm="1">
        <f t="array" ref="AA2921">_xlfn.IFS(Z2921&lt;=2,"Fast",Z2921&gt;5, "Slow", AND(Z2921&gt;=3,Z2921&lt;=5),"Standard")</f>
        <v>Fast</v>
      </c>
    </row>
    <row r="2922" spans="1:27" x14ac:dyDescent="0.2">
      <c r="A2922" s="4">
        <v>2921</v>
      </c>
      <c r="B2922" s="4" t="s">
        <v>9256</v>
      </c>
      <c r="C2922" s="5">
        <v>42697</v>
      </c>
      <c r="D2922" s="5">
        <v>42697</v>
      </c>
      <c r="E2922" s="4" t="s">
        <v>162</v>
      </c>
      <c r="F2922" s="4" t="s">
        <v>3955</v>
      </c>
      <c r="G2922" s="4" t="s">
        <v>3954</v>
      </c>
      <c r="H2922" s="4" t="s">
        <v>50</v>
      </c>
      <c r="I2922" s="4" t="s">
        <v>17</v>
      </c>
      <c r="J2922" s="4" t="s">
        <v>159</v>
      </c>
      <c r="K2922" s="4" t="s">
        <v>158</v>
      </c>
      <c r="L2922" s="4">
        <v>19140</v>
      </c>
      <c r="M2922" s="4" t="s">
        <v>5</v>
      </c>
      <c r="N2922" s="4" t="s">
        <v>3048</v>
      </c>
      <c r="O2922" s="4" t="s">
        <v>37</v>
      </c>
      <c r="P2922" s="4" t="s">
        <v>36</v>
      </c>
      <c r="Q2922" s="4" t="s">
        <v>3047</v>
      </c>
      <c r="R2922" s="4">
        <v>70.447999999999993</v>
      </c>
      <c r="S2922" s="4">
        <v>7</v>
      </c>
      <c r="T2922" s="4">
        <v>0.2</v>
      </c>
      <c r="U2922" s="4">
        <v>12.3284</v>
      </c>
      <c r="V2922" s="4" t="str">
        <f>INDEX(Regional_Lookup!$B$2:$B$5,MATCH('Sample - Superstore'!M2922,Regional_Lookup!$A$2:$A$5,0))</f>
        <v>Sarah Miller</v>
      </c>
      <c r="W2922" s="4">
        <f>INDEX(Regional_Lookup!$C$2:$C$5, MATCH('Sample - Superstore'!M2922,Regional_Lookup!$A$2:$A$5, 0))</f>
        <v>0.16</v>
      </c>
      <c r="X2922" s="4">
        <f>U2922/R2922</f>
        <v>0.17500000000000002</v>
      </c>
      <c r="Y2922" s="4" t="str">
        <f>IF(X2922&gt;=W2922, "Yes", "No")</f>
        <v>Yes</v>
      </c>
      <c r="Z2922" s="4">
        <f>D2922-C2922</f>
        <v>0</v>
      </c>
      <c r="AA2922" s="4" t="str" cm="1">
        <f t="array" ref="AA2922">_xlfn.IFS(Z2922&lt;=2,"Fast",Z2922&gt;5, "Slow", AND(Z2922&gt;=3,Z2922&lt;=5),"Standard")</f>
        <v>Fast</v>
      </c>
    </row>
    <row r="2923" spans="1:27" x14ac:dyDescent="0.2">
      <c r="A2923" s="4">
        <v>2922</v>
      </c>
      <c r="B2923" s="4" t="s">
        <v>9255</v>
      </c>
      <c r="C2923" s="5">
        <v>42765</v>
      </c>
      <c r="D2923" s="5">
        <v>42765</v>
      </c>
      <c r="E2923" s="4" t="s">
        <v>162</v>
      </c>
      <c r="F2923" s="4" t="s">
        <v>424</v>
      </c>
      <c r="G2923" s="4" t="s">
        <v>423</v>
      </c>
      <c r="H2923" s="4" t="s">
        <v>18</v>
      </c>
      <c r="I2923" s="4" t="s">
        <v>17</v>
      </c>
      <c r="J2923" s="4" t="s">
        <v>248</v>
      </c>
      <c r="K2923" s="4" t="s">
        <v>15</v>
      </c>
      <c r="L2923" s="4">
        <v>94109</v>
      </c>
      <c r="M2923" s="4" t="s">
        <v>9</v>
      </c>
      <c r="N2923" s="4" t="s">
        <v>647</v>
      </c>
      <c r="O2923" s="4" t="s">
        <v>13</v>
      </c>
      <c r="P2923" s="4" t="s">
        <v>231</v>
      </c>
      <c r="Q2923" s="4" t="s">
        <v>646</v>
      </c>
      <c r="R2923" s="4">
        <v>129.30000000000001</v>
      </c>
      <c r="S2923" s="4">
        <v>2</v>
      </c>
      <c r="T2923" s="4">
        <v>0</v>
      </c>
      <c r="U2923" s="4">
        <v>6.4649999999999999</v>
      </c>
      <c r="V2923" s="4" t="str">
        <f>INDEX(Regional_Lookup!$B$2:$B$5,MATCH('Sample - Superstore'!M2923,Regional_Lookup!$A$2:$A$5,0))</f>
        <v>James Chen</v>
      </c>
      <c r="W2923" s="4">
        <f>INDEX(Regional_Lookup!$C$2:$C$5, MATCH('Sample - Superstore'!M2923,Regional_Lookup!$A$2:$A$5, 0))</f>
        <v>0.18</v>
      </c>
      <c r="X2923" s="4">
        <f>U2923/R2923</f>
        <v>4.9999999999999996E-2</v>
      </c>
      <c r="Y2923" s="4" t="str">
        <f>IF(X2923&gt;=W2923, "Yes", "No")</f>
        <v>No</v>
      </c>
      <c r="Z2923" s="4">
        <f>D2923-C2923</f>
        <v>0</v>
      </c>
      <c r="AA2923" s="4" t="str" cm="1">
        <f t="array" ref="AA2923">_xlfn.IFS(Z2923&lt;=2,"Fast",Z2923&gt;5, "Slow", AND(Z2923&gt;=3,Z2923&lt;=5),"Standard")</f>
        <v>Fast</v>
      </c>
    </row>
    <row r="2924" spans="1:27" x14ac:dyDescent="0.2">
      <c r="A2924" s="4">
        <v>2923</v>
      </c>
      <c r="B2924" s="4" t="s">
        <v>9254</v>
      </c>
      <c r="C2924" s="5">
        <v>42338</v>
      </c>
      <c r="D2924" s="5">
        <v>42341</v>
      </c>
      <c r="E2924" s="4" t="s">
        <v>21</v>
      </c>
      <c r="F2924" s="4" t="s">
        <v>1018</v>
      </c>
      <c r="G2924" s="4" t="s">
        <v>1017</v>
      </c>
      <c r="H2924" s="4" t="s">
        <v>102</v>
      </c>
      <c r="I2924" s="4" t="s">
        <v>17</v>
      </c>
      <c r="J2924" s="4" t="s">
        <v>3321</v>
      </c>
      <c r="K2924" s="4" t="s">
        <v>123</v>
      </c>
      <c r="L2924" s="4">
        <v>78745</v>
      </c>
      <c r="M2924" s="4" t="s">
        <v>3</v>
      </c>
      <c r="N2924" s="4" t="s">
        <v>1112</v>
      </c>
      <c r="O2924" s="4" t="s">
        <v>13</v>
      </c>
      <c r="P2924" s="4" t="s">
        <v>100</v>
      </c>
      <c r="Q2924" s="4" t="s">
        <v>1111</v>
      </c>
      <c r="R2924" s="4">
        <v>3.8820000000000001</v>
      </c>
      <c r="S2924" s="4">
        <v>3</v>
      </c>
      <c r="T2924" s="4">
        <v>0.8</v>
      </c>
      <c r="U2924" s="4">
        <v>-5.8230000000000004</v>
      </c>
      <c r="V2924" s="4" t="str">
        <f>INDEX(Regional_Lookup!$B$2:$B$5,MATCH('Sample - Superstore'!M2924,Regional_Lookup!$A$2:$A$5,0))</f>
        <v>David Johnson</v>
      </c>
      <c r="W2924" s="4">
        <f>INDEX(Regional_Lookup!$C$2:$C$5, MATCH('Sample - Superstore'!M2924,Regional_Lookup!$A$2:$A$5, 0))</f>
        <v>0.14000000000000001</v>
      </c>
      <c r="X2924" s="4">
        <f>U2924/R2924</f>
        <v>-1.5</v>
      </c>
      <c r="Y2924" s="4" t="str">
        <f>IF(X2924&gt;=W2924, "Yes", "No")</f>
        <v>No</v>
      </c>
      <c r="Z2924" s="4">
        <f>D2924-C2924</f>
        <v>3</v>
      </c>
      <c r="AA2924" s="4" t="str" cm="1">
        <f t="array" ref="AA2924">_xlfn.IFS(Z2924&lt;=2,"Fast",Z2924&gt;5, "Slow", AND(Z2924&gt;=3,Z2924&lt;=5),"Standard")</f>
        <v>Standard</v>
      </c>
    </row>
    <row r="2925" spans="1:27" x14ac:dyDescent="0.2">
      <c r="A2925" s="4">
        <v>2924</v>
      </c>
      <c r="B2925" s="4" t="s">
        <v>9253</v>
      </c>
      <c r="C2925" s="5">
        <v>41818</v>
      </c>
      <c r="D2925" s="5">
        <v>41824</v>
      </c>
      <c r="E2925" s="4" t="s">
        <v>29</v>
      </c>
      <c r="F2925" s="4" t="s">
        <v>5102</v>
      </c>
      <c r="G2925" s="4" t="s">
        <v>5101</v>
      </c>
      <c r="H2925" s="4" t="s">
        <v>50</v>
      </c>
      <c r="I2925" s="4" t="s">
        <v>17</v>
      </c>
      <c r="J2925" s="4" t="s">
        <v>1079</v>
      </c>
      <c r="K2925" s="4" t="s">
        <v>76</v>
      </c>
      <c r="L2925" s="4">
        <v>48234</v>
      </c>
      <c r="M2925" s="4" t="s">
        <v>3</v>
      </c>
      <c r="N2925" s="4" t="s">
        <v>2955</v>
      </c>
      <c r="O2925" s="4" t="s">
        <v>13</v>
      </c>
      <c r="P2925" s="4" t="s">
        <v>109</v>
      </c>
      <c r="Q2925" s="4" t="s">
        <v>1359</v>
      </c>
      <c r="R2925" s="4">
        <v>6.08</v>
      </c>
      <c r="S2925" s="4">
        <v>1</v>
      </c>
      <c r="T2925" s="4">
        <v>0</v>
      </c>
      <c r="U2925" s="4">
        <v>3.04</v>
      </c>
      <c r="V2925" s="4" t="str">
        <f>INDEX(Regional_Lookup!$B$2:$B$5,MATCH('Sample - Superstore'!M2925,Regional_Lookup!$A$2:$A$5,0))</f>
        <v>David Johnson</v>
      </c>
      <c r="W2925" s="4">
        <f>INDEX(Regional_Lookup!$C$2:$C$5, MATCH('Sample - Superstore'!M2925,Regional_Lookup!$A$2:$A$5, 0))</f>
        <v>0.14000000000000001</v>
      </c>
      <c r="X2925" s="4">
        <f>U2925/R2925</f>
        <v>0.5</v>
      </c>
      <c r="Y2925" s="4" t="str">
        <f>IF(X2925&gt;=W2925, "Yes", "No")</f>
        <v>Yes</v>
      </c>
      <c r="Z2925" s="4">
        <f>D2925-C2925</f>
        <v>6</v>
      </c>
      <c r="AA2925" s="4" t="str" cm="1">
        <f t="array" ref="AA2925">_xlfn.IFS(Z2925&lt;=2,"Fast",Z2925&gt;5, "Slow", AND(Z2925&gt;=3,Z2925&lt;=5),"Standard")</f>
        <v>Slow</v>
      </c>
    </row>
    <row r="2926" spans="1:27" x14ac:dyDescent="0.2">
      <c r="A2926" s="4">
        <v>2925</v>
      </c>
      <c r="B2926" s="4" t="s">
        <v>9252</v>
      </c>
      <c r="C2926" s="5">
        <v>41884</v>
      </c>
      <c r="D2926" s="5">
        <v>41887</v>
      </c>
      <c r="E2926" s="4" t="s">
        <v>89</v>
      </c>
      <c r="F2926" s="4" t="s">
        <v>3890</v>
      </c>
      <c r="G2926" s="4" t="s">
        <v>3889</v>
      </c>
      <c r="H2926" s="4" t="s">
        <v>18</v>
      </c>
      <c r="I2926" s="4" t="s">
        <v>17</v>
      </c>
      <c r="J2926" s="4" t="s">
        <v>3802</v>
      </c>
      <c r="K2926" s="4" t="s">
        <v>66</v>
      </c>
      <c r="L2926" s="4">
        <v>13601</v>
      </c>
      <c r="M2926" s="4" t="s">
        <v>5</v>
      </c>
      <c r="N2926" s="4" t="s">
        <v>7221</v>
      </c>
      <c r="O2926" s="4" t="s">
        <v>13</v>
      </c>
      <c r="P2926" s="4" t="s">
        <v>12</v>
      </c>
      <c r="Q2926" s="4" t="s">
        <v>7220</v>
      </c>
      <c r="R2926" s="4">
        <v>19.899999999999999</v>
      </c>
      <c r="S2926" s="4">
        <v>1</v>
      </c>
      <c r="T2926" s="4">
        <v>0</v>
      </c>
      <c r="U2926" s="4">
        <v>8.9550000000000001</v>
      </c>
      <c r="V2926" s="4" t="str">
        <f>INDEX(Regional_Lookup!$B$2:$B$5,MATCH('Sample - Superstore'!M2926,Regional_Lookup!$A$2:$A$5,0))</f>
        <v>Sarah Miller</v>
      </c>
      <c r="W2926" s="4">
        <f>INDEX(Regional_Lookup!$C$2:$C$5, MATCH('Sample - Superstore'!M2926,Regional_Lookup!$A$2:$A$5, 0))</f>
        <v>0.16</v>
      </c>
      <c r="X2926" s="4">
        <f>U2926/R2926</f>
        <v>0.45</v>
      </c>
      <c r="Y2926" s="4" t="str">
        <f>IF(X2926&gt;=W2926, "Yes", "No")</f>
        <v>Yes</v>
      </c>
      <c r="Z2926" s="4">
        <f>D2926-C2926</f>
        <v>3</v>
      </c>
      <c r="AA2926" s="4" t="str" cm="1">
        <f t="array" ref="AA2926">_xlfn.IFS(Z2926&lt;=2,"Fast",Z2926&gt;5, "Slow", AND(Z2926&gt;=3,Z2926&lt;=5),"Standard")</f>
        <v>Standard</v>
      </c>
    </row>
    <row r="2927" spans="1:27" x14ac:dyDescent="0.2">
      <c r="A2927" s="4">
        <v>2926</v>
      </c>
      <c r="B2927" s="4" t="s">
        <v>9252</v>
      </c>
      <c r="C2927" s="5">
        <v>41884</v>
      </c>
      <c r="D2927" s="5">
        <v>41887</v>
      </c>
      <c r="E2927" s="4" t="s">
        <v>89</v>
      </c>
      <c r="F2927" s="4" t="s">
        <v>3890</v>
      </c>
      <c r="G2927" s="4" t="s">
        <v>3889</v>
      </c>
      <c r="H2927" s="4" t="s">
        <v>18</v>
      </c>
      <c r="I2927" s="4" t="s">
        <v>17</v>
      </c>
      <c r="J2927" s="4" t="s">
        <v>3802</v>
      </c>
      <c r="K2927" s="4" t="s">
        <v>66</v>
      </c>
      <c r="L2927" s="4">
        <v>13601</v>
      </c>
      <c r="M2927" s="4" t="s">
        <v>5</v>
      </c>
      <c r="N2927" s="4" t="s">
        <v>1370</v>
      </c>
      <c r="O2927" s="4" t="s">
        <v>37</v>
      </c>
      <c r="P2927" s="4" t="s">
        <v>36</v>
      </c>
      <c r="Q2927" s="4" t="s">
        <v>1369</v>
      </c>
      <c r="R2927" s="4">
        <v>70.709999999999994</v>
      </c>
      <c r="S2927" s="4">
        <v>1</v>
      </c>
      <c r="T2927" s="4">
        <v>0</v>
      </c>
      <c r="U2927" s="4">
        <v>4.9497</v>
      </c>
      <c r="V2927" s="4" t="str">
        <f>INDEX(Regional_Lookup!$B$2:$B$5,MATCH('Sample - Superstore'!M2927,Regional_Lookup!$A$2:$A$5,0))</f>
        <v>Sarah Miller</v>
      </c>
      <c r="W2927" s="4">
        <f>INDEX(Regional_Lookup!$C$2:$C$5, MATCH('Sample - Superstore'!M2927,Regional_Lookup!$A$2:$A$5, 0))</f>
        <v>0.16</v>
      </c>
      <c r="X2927" s="4">
        <f>U2927/R2927</f>
        <v>7.0000000000000007E-2</v>
      </c>
      <c r="Y2927" s="4" t="str">
        <f>IF(X2927&gt;=W2927, "Yes", "No")</f>
        <v>No</v>
      </c>
      <c r="Z2927" s="4">
        <f>D2927-C2927</f>
        <v>3</v>
      </c>
      <c r="AA2927" s="4" t="str" cm="1">
        <f t="array" ref="AA2927">_xlfn.IFS(Z2927&lt;=2,"Fast",Z2927&gt;5, "Slow", AND(Z2927&gt;=3,Z2927&lt;=5),"Standard")</f>
        <v>Standard</v>
      </c>
    </row>
    <row r="2928" spans="1:27" x14ac:dyDescent="0.2">
      <c r="A2928" s="4">
        <v>2927</v>
      </c>
      <c r="B2928" s="4" t="s">
        <v>9251</v>
      </c>
      <c r="C2928" s="5">
        <v>42926</v>
      </c>
      <c r="D2928" s="5">
        <v>42930</v>
      </c>
      <c r="E2928" s="4" t="s">
        <v>21</v>
      </c>
      <c r="F2928" s="4" t="s">
        <v>5898</v>
      </c>
      <c r="G2928" s="4" t="s">
        <v>5897</v>
      </c>
      <c r="H2928" s="4" t="s">
        <v>18</v>
      </c>
      <c r="I2928" s="4" t="s">
        <v>17</v>
      </c>
      <c r="J2928" s="4" t="s">
        <v>553</v>
      </c>
      <c r="K2928" s="4" t="s">
        <v>48</v>
      </c>
      <c r="L2928" s="4">
        <v>31907</v>
      </c>
      <c r="M2928" s="4" t="s">
        <v>7</v>
      </c>
      <c r="N2928" s="4" t="s">
        <v>5918</v>
      </c>
      <c r="O2928" s="4" t="s">
        <v>37</v>
      </c>
      <c r="P2928" s="4" t="s">
        <v>36</v>
      </c>
      <c r="Q2928" s="4" t="s">
        <v>5917</v>
      </c>
      <c r="R2928" s="4">
        <v>18.84</v>
      </c>
      <c r="S2928" s="4">
        <v>3</v>
      </c>
      <c r="T2928" s="4">
        <v>0</v>
      </c>
      <c r="U2928" s="4">
        <v>7.9127999999999998</v>
      </c>
      <c r="V2928" s="4" t="str">
        <f>INDEX(Regional_Lookup!$B$2:$B$5,MATCH('Sample - Superstore'!M2928,Regional_Lookup!$A$2:$A$5,0))</f>
        <v>Maria Santos</v>
      </c>
      <c r="W2928" s="4">
        <f>INDEX(Regional_Lookup!$C$2:$C$5, MATCH('Sample - Superstore'!M2928,Regional_Lookup!$A$2:$A$5, 0))</f>
        <v>0.15</v>
      </c>
      <c r="X2928" s="4">
        <f>U2928/R2928</f>
        <v>0.42</v>
      </c>
      <c r="Y2928" s="4" t="str">
        <f>IF(X2928&gt;=W2928, "Yes", "No")</f>
        <v>Yes</v>
      </c>
      <c r="Z2928" s="4">
        <f>D2928-C2928</f>
        <v>4</v>
      </c>
      <c r="AA2928" s="4" t="str" cm="1">
        <f t="array" ref="AA2928">_xlfn.IFS(Z2928&lt;=2,"Fast",Z2928&gt;5, "Slow", AND(Z2928&gt;=3,Z2928&lt;=5),"Standard")</f>
        <v>Standard</v>
      </c>
    </row>
    <row r="2929" spans="1:27" x14ac:dyDescent="0.2">
      <c r="A2929" s="4">
        <v>2928</v>
      </c>
      <c r="B2929" s="4" t="s">
        <v>9250</v>
      </c>
      <c r="C2929" s="5">
        <v>42890</v>
      </c>
      <c r="D2929" s="5">
        <v>42896</v>
      </c>
      <c r="E2929" s="4" t="s">
        <v>29</v>
      </c>
      <c r="F2929" s="4" t="s">
        <v>3418</v>
      </c>
      <c r="G2929" s="4" t="s">
        <v>3417</v>
      </c>
      <c r="H2929" s="4" t="s">
        <v>18</v>
      </c>
      <c r="I2929" s="4" t="s">
        <v>17</v>
      </c>
      <c r="J2929" s="4" t="s">
        <v>4297</v>
      </c>
      <c r="K2929" s="4" t="s">
        <v>1246</v>
      </c>
      <c r="L2929" s="4">
        <v>55124</v>
      </c>
      <c r="M2929" s="4" t="s">
        <v>3</v>
      </c>
      <c r="N2929" s="4" t="s">
        <v>600</v>
      </c>
      <c r="O2929" s="4" t="s">
        <v>13</v>
      </c>
      <c r="P2929" s="4" t="s">
        <v>116</v>
      </c>
      <c r="Q2929" s="4" t="s">
        <v>599</v>
      </c>
      <c r="R2929" s="4">
        <v>8.64</v>
      </c>
      <c r="S2929" s="4">
        <v>3</v>
      </c>
      <c r="T2929" s="4">
        <v>0</v>
      </c>
      <c r="U2929" s="4">
        <v>2.5055999999999998</v>
      </c>
      <c r="V2929" s="4" t="str">
        <f>INDEX(Regional_Lookup!$B$2:$B$5,MATCH('Sample - Superstore'!M2929,Regional_Lookup!$A$2:$A$5,0))</f>
        <v>David Johnson</v>
      </c>
      <c r="W2929" s="4">
        <f>INDEX(Regional_Lookup!$C$2:$C$5, MATCH('Sample - Superstore'!M2929,Regional_Lookup!$A$2:$A$5, 0))</f>
        <v>0.14000000000000001</v>
      </c>
      <c r="X2929" s="4">
        <f>U2929/R2929</f>
        <v>0.28999999999999998</v>
      </c>
      <c r="Y2929" s="4" t="str">
        <f>IF(X2929&gt;=W2929, "Yes", "No")</f>
        <v>Yes</v>
      </c>
      <c r="Z2929" s="4">
        <f>D2929-C2929</f>
        <v>6</v>
      </c>
      <c r="AA2929" s="4" t="str" cm="1">
        <f t="array" ref="AA2929">_xlfn.IFS(Z2929&lt;=2,"Fast",Z2929&gt;5, "Slow", AND(Z2929&gt;=3,Z2929&lt;=5),"Standard")</f>
        <v>Slow</v>
      </c>
    </row>
    <row r="2930" spans="1:27" x14ac:dyDescent="0.2">
      <c r="A2930" s="4">
        <v>2929</v>
      </c>
      <c r="B2930" s="4" t="s">
        <v>9249</v>
      </c>
      <c r="C2930" s="5">
        <v>43027</v>
      </c>
      <c r="D2930" s="5">
        <v>43034</v>
      </c>
      <c r="E2930" s="4" t="s">
        <v>29</v>
      </c>
      <c r="F2930" s="4" t="s">
        <v>8190</v>
      </c>
      <c r="G2930" s="4" t="s">
        <v>8189</v>
      </c>
      <c r="H2930" s="4" t="s">
        <v>102</v>
      </c>
      <c r="I2930" s="4" t="s">
        <v>17</v>
      </c>
      <c r="J2930" s="4" t="s">
        <v>924</v>
      </c>
      <c r="K2930" s="4" t="s">
        <v>636</v>
      </c>
      <c r="L2930" s="4">
        <v>27217</v>
      </c>
      <c r="M2930" s="4" t="s">
        <v>7</v>
      </c>
      <c r="N2930" s="4" t="s">
        <v>805</v>
      </c>
      <c r="O2930" s="4" t="s">
        <v>13</v>
      </c>
      <c r="P2930" s="4" t="s">
        <v>100</v>
      </c>
      <c r="Q2930" s="4" t="s">
        <v>804</v>
      </c>
      <c r="R2930" s="4">
        <v>1633.1880000000001</v>
      </c>
      <c r="S2930" s="4">
        <v>4</v>
      </c>
      <c r="T2930" s="4">
        <v>0.7</v>
      </c>
      <c r="U2930" s="4">
        <v>-1306.5504000000001</v>
      </c>
      <c r="V2930" s="4" t="str">
        <f>INDEX(Regional_Lookup!$B$2:$B$5,MATCH('Sample - Superstore'!M2930,Regional_Lookup!$A$2:$A$5,0))</f>
        <v>Maria Santos</v>
      </c>
      <c r="W2930" s="4">
        <f>INDEX(Regional_Lookup!$C$2:$C$5, MATCH('Sample - Superstore'!M2930,Regional_Lookup!$A$2:$A$5, 0))</f>
        <v>0.15</v>
      </c>
      <c r="X2930" s="4">
        <f>U2930/R2930</f>
        <v>-0.8</v>
      </c>
      <c r="Y2930" s="4" t="str">
        <f>IF(X2930&gt;=W2930, "Yes", "No")</f>
        <v>No</v>
      </c>
      <c r="Z2930" s="4">
        <f>D2930-C2930</f>
        <v>7</v>
      </c>
      <c r="AA2930" s="4" t="str" cm="1">
        <f t="array" ref="AA2930">_xlfn.IFS(Z2930&lt;=2,"Fast",Z2930&gt;5, "Slow", AND(Z2930&gt;=3,Z2930&lt;=5),"Standard")</f>
        <v>Slow</v>
      </c>
    </row>
    <row r="2931" spans="1:27" x14ac:dyDescent="0.2">
      <c r="A2931" s="4">
        <v>2930</v>
      </c>
      <c r="B2931" s="4" t="s">
        <v>9248</v>
      </c>
      <c r="C2931" s="5">
        <v>43057</v>
      </c>
      <c r="D2931" s="5">
        <v>43063</v>
      </c>
      <c r="E2931" s="4" t="s">
        <v>29</v>
      </c>
      <c r="F2931" s="4" t="s">
        <v>1204</v>
      </c>
      <c r="G2931" s="4" t="s">
        <v>1203</v>
      </c>
      <c r="H2931" s="4" t="s">
        <v>102</v>
      </c>
      <c r="I2931" s="4" t="s">
        <v>17</v>
      </c>
      <c r="J2931" s="4" t="s">
        <v>9247</v>
      </c>
      <c r="K2931" s="4" t="s">
        <v>76</v>
      </c>
      <c r="L2931" s="4">
        <v>48601</v>
      </c>
      <c r="M2931" s="4" t="s">
        <v>3</v>
      </c>
      <c r="N2931" s="4" t="s">
        <v>3046</v>
      </c>
      <c r="O2931" s="4" t="s">
        <v>37</v>
      </c>
      <c r="P2931" s="4" t="s">
        <v>36</v>
      </c>
      <c r="Q2931" s="4" t="s">
        <v>3045</v>
      </c>
      <c r="R2931" s="4">
        <v>19.760000000000002</v>
      </c>
      <c r="S2931" s="4">
        <v>4</v>
      </c>
      <c r="T2931" s="4">
        <v>0</v>
      </c>
      <c r="U2931" s="4">
        <v>8.2992000000000008</v>
      </c>
      <c r="V2931" s="4" t="str">
        <f>INDEX(Regional_Lookup!$B$2:$B$5,MATCH('Sample - Superstore'!M2931,Regional_Lookup!$A$2:$A$5,0))</f>
        <v>David Johnson</v>
      </c>
      <c r="W2931" s="4">
        <f>INDEX(Regional_Lookup!$C$2:$C$5, MATCH('Sample - Superstore'!M2931,Regional_Lookup!$A$2:$A$5, 0))</f>
        <v>0.14000000000000001</v>
      </c>
      <c r="X2931" s="4">
        <f>U2931/R2931</f>
        <v>0.42</v>
      </c>
      <c r="Y2931" s="4" t="str">
        <f>IF(X2931&gt;=W2931, "Yes", "No")</f>
        <v>Yes</v>
      </c>
      <c r="Z2931" s="4">
        <f>D2931-C2931</f>
        <v>6</v>
      </c>
      <c r="AA2931" s="4" t="str" cm="1">
        <f t="array" ref="AA2931">_xlfn.IFS(Z2931&lt;=2,"Fast",Z2931&gt;5, "Slow", AND(Z2931&gt;=3,Z2931&lt;=5),"Standard")</f>
        <v>Slow</v>
      </c>
    </row>
    <row r="2932" spans="1:27" x14ac:dyDescent="0.2">
      <c r="A2932" s="4">
        <v>2931</v>
      </c>
      <c r="B2932" s="4" t="s">
        <v>9246</v>
      </c>
      <c r="C2932" s="5">
        <v>42224</v>
      </c>
      <c r="D2932" s="5">
        <v>42224</v>
      </c>
      <c r="E2932" s="4" t="s">
        <v>162</v>
      </c>
      <c r="F2932" s="4" t="s">
        <v>2344</v>
      </c>
      <c r="G2932" s="4" t="s">
        <v>2343</v>
      </c>
      <c r="H2932" s="4" t="s">
        <v>18</v>
      </c>
      <c r="I2932" s="4" t="s">
        <v>17</v>
      </c>
      <c r="J2932" s="4" t="s">
        <v>248</v>
      </c>
      <c r="K2932" s="4" t="s">
        <v>15</v>
      </c>
      <c r="L2932" s="4">
        <v>94109</v>
      </c>
      <c r="M2932" s="4" t="s">
        <v>9</v>
      </c>
      <c r="N2932" s="4" t="s">
        <v>2195</v>
      </c>
      <c r="O2932" s="4" t="s">
        <v>13</v>
      </c>
      <c r="P2932" s="4" t="s">
        <v>100</v>
      </c>
      <c r="Q2932" s="4" t="s">
        <v>2194</v>
      </c>
      <c r="R2932" s="4">
        <v>6.6079999999999997</v>
      </c>
      <c r="S2932" s="4">
        <v>2</v>
      </c>
      <c r="T2932" s="4">
        <v>0.2</v>
      </c>
      <c r="U2932" s="4">
        <v>2.2302</v>
      </c>
      <c r="V2932" s="4" t="str">
        <f>INDEX(Regional_Lookup!$B$2:$B$5,MATCH('Sample - Superstore'!M2932,Regional_Lookup!$A$2:$A$5,0))</f>
        <v>James Chen</v>
      </c>
      <c r="W2932" s="4">
        <f>INDEX(Regional_Lookup!$C$2:$C$5, MATCH('Sample - Superstore'!M2932,Regional_Lookup!$A$2:$A$5, 0))</f>
        <v>0.18</v>
      </c>
      <c r="X2932" s="4">
        <f>U2932/R2932</f>
        <v>0.33750000000000002</v>
      </c>
      <c r="Y2932" s="4" t="str">
        <f>IF(X2932&gt;=W2932, "Yes", "No")</f>
        <v>Yes</v>
      </c>
      <c r="Z2932" s="4">
        <f>D2932-C2932</f>
        <v>0</v>
      </c>
      <c r="AA2932" s="4" t="str" cm="1">
        <f t="array" ref="AA2932">_xlfn.IFS(Z2932&lt;=2,"Fast",Z2932&gt;5, "Slow", AND(Z2932&gt;=3,Z2932&lt;=5),"Standard")</f>
        <v>Fast</v>
      </c>
    </row>
    <row r="2933" spans="1:27" x14ac:dyDescent="0.2">
      <c r="A2933" s="4">
        <v>2932</v>
      </c>
      <c r="B2933" s="4" t="s">
        <v>9246</v>
      </c>
      <c r="C2933" s="5">
        <v>42224</v>
      </c>
      <c r="D2933" s="5">
        <v>42224</v>
      </c>
      <c r="E2933" s="4" t="s">
        <v>162</v>
      </c>
      <c r="F2933" s="4" t="s">
        <v>2344</v>
      </c>
      <c r="G2933" s="4" t="s">
        <v>2343</v>
      </c>
      <c r="H2933" s="4" t="s">
        <v>18</v>
      </c>
      <c r="I2933" s="4" t="s">
        <v>17</v>
      </c>
      <c r="J2933" s="4" t="s">
        <v>248</v>
      </c>
      <c r="K2933" s="4" t="s">
        <v>15</v>
      </c>
      <c r="L2933" s="4">
        <v>94109</v>
      </c>
      <c r="M2933" s="4" t="s">
        <v>9</v>
      </c>
      <c r="N2933" s="4" t="s">
        <v>2483</v>
      </c>
      <c r="O2933" s="4" t="s">
        <v>13</v>
      </c>
      <c r="P2933" s="4" t="s">
        <v>100</v>
      </c>
      <c r="Q2933" s="4" t="s">
        <v>2482</v>
      </c>
      <c r="R2933" s="4">
        <v>7.28</v>
      </c>
      <c r="S2933" s="4">
        <v>2</v>
      </c>
      <c r="T2933" s="4">
        <v>0.2</v>
      </c>
      <c r="U2933" s="4">
        <v>2.73</v>
      </c>
      <c r="V2933" s="4" t="str">
        <f>INDEX(Regional_Lookup!$B$2:$B$5,MATCH('Sample - Superstore'!M2933,Regional_Lookup!$A$2:$A$5,0))</f>
        <v>James Chen</v>
      </c>
      <c r="W2933" s="4">
        <f>INDEX(Regional_Lookup!$C$2:$C$5, MATCH('Sample - Superstore'!M2933,Regional_Lookup!$A$2:$A$5, 0))</f>
        <v>0.18</v>
      </c>
      <c r="X2933" s="4">
        <f>U2933/R2933</f>
        <v>0.375</v>
      </c>
      <c r="Y2933" s="4" t="str">
        <f>IF(X2933&gt;=W2933, "Yes", "No")</f>
        <v>Yes</v>
      </c>
      <c r="Z2933" s="4">
        <f>D2933-C2933</f>
        <v>0</v>
      </c>
      <c r="AA2933" s="4" t="str" cm="1">
        <f t="array" ref="AA2933">_xlfn.IFS(Z2933&lt;=2,"Fast",Z2933&gt;5, "Slow", AND(Z2933&gt;=3,Z2933&lt;=5),"Standard")</f>
        <v>Fast</v>
      </c>
    </row>
    <row r="2934" spans="1:27" x14ac:dyDescent="0.2">
      <c r="A2934" s="4">
        <v>2933</v>
      </c>
      <c r="B2934" s="4" t="s">
        <v>9246</v>
      </c>
      <c r="C2934" s="5">
        <v>42224</v>
      </c>
      <c r="D2934" s="5">
        <v>42224</v>
      </c>
      <c r="E2934" s="4" t="s">
        <v>162</v>
      </c>
      <c r="F2934" s="4" t="s">
        <v>2344</v>
      </c>
      <c r="G2934" s="4" t="s">
        <v>2343</v>
      </c>
      <c r="H2934" s="4" t="s">
        <v>18</v>
      </c>
      <c r="I2934" s="4" t="s">
        <v>17</v>
      </c>
      <c r="J2934" s="4" t="s">
        <v>248</v>
      </c>
      <c r="K2934" s="4" t="s">
        <v>15</v>
      </c>
      <c r="L2934" s="4">
        <v>94109</v>
      </c>
      <c r="M2934" s="4" t="s">
        <v>9</v>
      </c>
      <c r="N2934" s="4" t="s">
        <v>6068</v>
      </c>
      <c r="O2934" s="4" t="s">
        <v>37</v>
      </c>
      <c r="P2934" s="4" t="s">
        <v>221</v>
      </c>
      <c r="Q2934" s="4" t="s">
        <v>6067</v>
      </c>
      <c r="R2934" s="4">
        <v>144.78399999999999</v>
      </c>
      <c r="S2934" s="4">
        <v>1</v>
      </c>
      <c r="T2934" s="4">
        <v>0.2</v>
      </c>
      <c r="U2934" s="4">
        <v>10.8588</v>
      </c>
      <c r="V2934" s="4" t="str">
        <f>INDEX(Regional_Lookup!$B$2:$B$5,MATCH('Sample - Superstore'!M2934,Regional_Lookup!$A$2:$A$5,0))</f>
        <v>James Chen</v>
      </c>
      <c r="W2934" s="4">
        <f>INDEX(Regional_Lookup!$C$2:$C$5, MATCH('Sample - Superstore'!M2934,Regional_Lookup!$A$2:$A$5, 0))</f>
        <v>0.18</v>
      </c>
      <c r="X2934" s="4">
        <f>U2934/R2934</f>
        <v>7.5000000000000011E-2</v>
      </c>
      <c r="Y2934" s="4" t="str">
        <f>IF(X2934&gt;=W2934, "Yes", "No")</f>
        <v>No</v>
      </c>
      <c r="Z2934" s="4">
        <f>D2934-C2934</f>
        <v>0</v>
      </c>
      <c r="AA2934" s="4" t="str" cm="1">
        <f t="array" ref="AA2934">_xlfn.IFS(Z2934&lt;=2,"Fast",Z2934&gt;5, "Slow", AND(Z2934&gt;=3,Z2934&lt;=5),"Standard")</f>
        <v>Fast</v>
      </c>
    </row>
    <row r="2935" spans="1:27" x14ac:dyDescent="0.2">
      <c r="A2935" s="4">
        <v>2934</v>
      </c>
      <c r="B2935" s="4" t="s">
        <v>9245</v>
      </c>
      <c r="C2935" s="5">
        <v>42710</v>
      </c>
      <c r="D2935" s="5">
        <v>42716</v>
      </c>
      <c r="E2935" s="4" t="s">
        <v>29</v>
      </c>
      <c r="F2935" s="4" t="s">
        <v>5587</v>
      </c>
      <c r="G2935" s="4" t="s">
        <v>5586</v>
      </c>
      <c r="H2935" s="4" t="s">
        <v>18</v>
      </c>
      <c r="I2935" s="4" t="s">
        <v>17</v>
      </c>
      <c r="J2935" s="4" t="s">
        <v>234</v>
      </c>
      <c r="K2935" s="4" t="s">
        <v>233</v>
      </c>
      <c r="L2935" s="4">
        <v>98105</v>
      </c>
      <c r="M2935" s="4" t="s">
        <v>9</v>
      </c>
      <c r="N2935" s="4" t="s">
        <v>309</v>
      </c>
      <c r="O2935" s="4" t="s">
        <v>33</v>
      </c>
      <c r="P2935" s="4" t="s">
        <v>32</v>
      </c>
      <c r="Q2935" s="4" t="s">
        <v>5816</v>
      </c>
      <c r="R2935" s="4">
        <v>156.792</v>
      </c>
      <c r="S2935" s="4">
        <v>1</v>
      </c>
      <c r="T2935" s="4">
        <v>0.2</v>
      </c>
      <c r="U2935" s="4">
        <v>13.7193</v>
      </c>
      <c r="V2935" s="4" t="str">
        <f>INDEX(Regional_Lookup!$B$2:$B$5,MATCH('Sample - Superstore'!M2935,Regional_Lookup!$A$2:$A$5,0))</f>
        <v>James Chen</v>
      </c>
      <c r="W2935" s="4">
        <f>INDEX(Regional_Lookup!$C$2:$C$5, MATCH('Sample - Superstore'!M2935,Regional_Lookup!$A$2:$A$5, 0))</f>
        <v>0.18</v>
      </c>
      <c r="X2935" s="4">
        <f>U2935/R2935</f>
        <v>8.7500000000000008E-2</v>
      </c>
      <c r="Y2935" s="4" t="str">
        <f>IF(X2935&gt;=W2935, "Yes", "No")</f>
        <v>No</v>
      </c>
      <c r="Z2935" s="4">
        <f>D2935-C2935</f>
        <v>6</v>
      </c>
      <c r="AA2935" s="4" t="str" cm="1">
        <f t="array" ref="AA2935">_xlfn.IFS(Z2935&lt;=2,"Fast",Z2935&gt;5, "Slow", AND(Z2935&gt;=3,Z2935&lt;=5),"Standard")</f>
        <v>Slow</v>
      </c>
    </row>
    <row r="2936" spans="1:27" x14ac:dyDescent="0.2">
      <c r="A2936" s="4">
        <v>2935</v>
      </c>
      <c r="B2936" s="4" t="s">
        <v>9245</v>
      </c>
      <c r="C2936" s="5">
        <v>42710</v>
      </c>
      <c r="D2936" s="5">
        <v>42716</v>
      </c>
      <c r="E2936" s="4" t="s">
        <v>29</v>
      </c>
      <c r="F2936" s="4" t="s">
        <v>5587</v>
      </c>
      <c r="G2936" s="4" t="s">
        <v>5586</v>
      </c>
      <c r="H2936" s="4" t="s">
        <v>18</v>
      </c>
      <c r="I2936" s="4" t="s">
        <v>17</v>
      </c>
      <c r="J2936" s="4" t="s">
        <v>234</v>
      </c>
      <c r="K2936" s="4" t="s">
        <v>233</v>
      </c>
      <c r="L2936" s="4">
        <v>98105</v>
      </c>
      <c r="M2936" s="4" t="s">
        <v>9</v>
      </c>
      <c r="N2936" s="4" t="s">
        <v>8386</v>
      </c>
      <c r="O2936" s="4" t="s">
        <v>33</v>
      </c>
      <c r="P2936" s="4" t="s">
        <v>32</v>
      </c>
      <c r="Q2936" s="4" t="s">
        <v>8385</v>
      </c>
      <c r="R2936" s="4">
        <v>431.976</v>
      </c>
      <c r="S2936" s="4">
        <v>3</v>
      </c>
      <c r="T2936" s="4">
        <v>0.2</v>
      </c>
      <c r="U2936" s="4">
        <v>26.9985</v>
      </c>
      <c r="V2936" s="4" t="str">
        <f>INDEX(Regional_Lookup!$B$2:$B$5,MATCH('Sample - Superstore'!M2936,Regional_Lookup!$A$2:$A$5,0))</f>
        <v>James Chen</v>
      </c>
      <c r="W2936" s="4">
        <f>INDEX(Regional_Lookup!$C$2:$C$5, MATCH('Sample - Superstore'!M2936,Regional_Lookup!$A$2:$A$5, 0))</f>
        <v>0.18</v>
      </c>
      <c r="X2936" s="4">
        <f>U2936/R2936</f>
        <v>6.25E-2</v>
      </c>
      <c r="Y2936" s="4" t="str">
        <f>IF(X2936&gt;=W2936, "Yes", "No")</f>
        <v>No</v>
      </c>
      <c r="Z2936" s="4">
        <f>D2936-C2936</f>
        <v>6</v>
      </c>
      <c r="AA2936" s="4" t="str" cm="1">
        <f t="array" ref="AA2936">_xlfn.IFS(Z2936&lt;=2,"Fast",Z2936&gt;5, "Slow", AND(Z2936&gt;=3,Z2936&lt;=5),"Standard")</f>
        <v>Slow</v>
      </c>
    </row>
    <row r="2937" spans="1:27" x14ac:dyDescent="0.2">
      <c r="A2937" s="4">
        <v>2936</v>
      </c>
      <c r="B2937" s="4" t="s">
        <v>9245</v>
      </c>
      <c r="C2937" s="5">
        <v>42710</v>
      </c>
      <c r="D2937" s="5">
        <v>42716</v>
      </c>
      <c r="E2937" s="4" t="s">
        <v>29</v>
      </c>
      <c r="F2937" s="4" t="s">
        <v>5587</v>
      </c>
      <c r="G2937" s="4" t="s">
        <v>5586</v>
      </c>
      <c r="H2937" s="4" t="s">
        <v>18</v>
      </c>
      <c r="I2937" s="4" t="s">
        <v>17</v>
      </c>
      <c r="J2937" s="4" t="s">
        <v>234</v>
      </c>
      <c r="K2937" s="4" t="s">
        <v>233</v>
      </c>
      <c r="L2937" s="4">
        <v>98105</v>
      </c>
      <c r="M2937" s="4" t="s">
        <v>9</v>
      </c>
      <c r="N2937" s="4" t="s">
        <v>5340</v>
      </c>
      <c r="O2937" s="4" t="s">
        <v>13</v>
      </c>
      <c r="P2937" s="4" t="s">
        <v>121</v>
      </c>
      <c r="Q2937" s="4" t="s">
        <v>5339</v>
      </c>
      <c r="R2937" s="4">
        <v>35.89</v>
      </c>
      <c r="S2937" s="4">
        <v>1</v>
      </c>
      <c r="T2937" s="4">
        <v>0</v>
      </c>
      <c r="U2937" s="4">
        <v>16.150500000000001</v>
      </c>
      <c r="V2937" s="4" t="str">
        <f>INDEX(Regional_Lookup!$B$2:$B$5,MATCH('Sample - Superstore'!M2937,Regional_Lookup!$A$2:$A$5,0))</f>
        <v>James Chen</v>
      </c>
      <c r="W2937" s="4">
        <f>INDEX(Regional_Lookup!$C$2:$C$5, MATCH('Sample - Superstore'!M2937,Regional_Lookup!$A$2:$A$5, 0))</f>
        <v>0.18</v>
      </c>
      <c r="X2937" s="4">
        <f>U2937/R2937</f>
        <v>0.45</v>
      </c>
      <c r="Y2937" s="4" t="str">
        <f>IF(X2937&gt;=W2937, "Yes", "No")</f>
        <v>Yes</v>
      </c>
      <c r="Z2937" s="4">
        <f>D2937-C2937</f>
        <v>6</v>
      </c>
      <c r="AA2937" s="4" t="str" cm="1">
        <f t="array" ref="AA2937">_xlfn.IFS(Z2937&lt;=2,"Fast",Z2937&gt;5, "Slow", AND(Z2937&gt;=3,Z2937&lt;=5),"Standard")</f>
        <v>Slow</v>
      </c>
    </row>
    <row r="2938" spans="1:27" x14ac:dyDescent="0.2">
      <c r="A2938" s="4">
        <v>2937</v>
      </c>
      <c r="B2938" s="4" t="s">
        <v>9245</v>
      </c>
      <c r="C2938" s="5">
        <v>42710</v>
      </c>
      <c r="D2938" s="5">
        <v>42716</v>
      </c>
      <c r="E2938" s="4" t="s">
        <v>29</v>
      </c>
      <c r="F2938" s="4" t="s">
        <v>5587</v>
      </c>
      <c r="G2938" s="4" t="s">
        <v>5586</v>
      </c>
      <c r="H2938" s="4" t="s">
        <v>18</v>
      </c>
      <c r="I2938" s="4" t="s">
        <v>17</v>
      </c>
      <c r="J2938" s="4" t="s">
        <v>234</v>
      </c>
      <c r="K2938" s="4" t="s">
        <v>233</v>
      </c>
      <c r="L2938" s="4">
        <v>98105</v>
      </c>
      <c r="M2938" s="4" t="s">
        <v>9</v>
      </c>
      <c r="N2938" s="4" t="s">
        <v>1525</v>
      </c>
      <c r="O2938" s="4" t="s">
        <v>13</v>
      </c>
      <c r="P2938" s="4" t="s">
        <v>100</v>
      </c>
      <c r="Q2938" s="4" t="s">
        <v>1524</v>
      </c>
      <c r="R2938" s="4">
        <v>47.207999999999998</v>
      </c>
      <c r="S2938" s="4">
        <v>7</v>
      </c>
      <c r="T2938" s="4">
        <v>0.2</v>
      </c>
      <c r="U2938" s="4">
        <v>15.342599999999999</v>
      </c>
      <c r="V2938" s="4" t="str">
        <f>INDEX(Regional_Lookup!$B$2:$B$5,MATCH('Sample - Superstore'!M2938,Regional_Lookup!$A$2:$A$5,0))</f>
        <v>James Chen</v>
      </c>
      <c r="W2938" s="4">
        <f>INDEX(Regional_Lookup!$C$2:$C$5, MATCH('Sample - Superstore'!M2938,Regional_Lookup!$A$2:$A$5, 0))</f>
        <v>0.18</v>
      </c>
      <c r="X2938" s="4">
        <f>U2938/R2938</f>
        <v>0.32500000000000001</v>
      </c>
      <c r="Y2938" s="4" t="str">
        <f>IF(X2938&gt;=W2938, "Yes", "No")</f>
        <v>Yes</v>
      </c>
      <c r="Z2938" s="4">
        <f>D2938-C2938</f>
        <v>6</v>
      </c>
      <c r="AA2938" s="4" t="str" cm="1">
        <f t="array" ref="AA2938">_xlfn.IFS(Z2938&lt;=2,"Fast",Z2938&gt;5, "Slow", AND(Z2938&gt;=3,Z2938&lt;=5),"Standard")</f>
        <v>Slow</v>
      </c>
    </row>
    <row r="2939" spans="1:27" x14ac:dyDescent="0.2">
      <c r="A2939" s="4">
        <v>2938</v>
      </c>
      <c r="B2939" s="4" t="s">
        <v>9245</v>
      </c>
      <c r="C2939" s="5">
        <v>42710</v>
      </c>
      <c r="D2939" s="5">
        <v>42716</v>
      </c>
      <c r="E2939" s="4" t="s">
        <v>29</v>
      </c>
      <c r="F2939" s="4" t="s">
        <v>5587</v>
      </c>
      <c r="G2939" s="4" t="s">
        <v>5586</v>
      </c>
      <c r="H2939" s="4" t="s">
        <v>18</v>
      </c>
      <c r="I2939" s="4" t="s">
        <v>17</v>
      </c>
      <c r="J2939" s="4" t="s">
        <v>234</v>
      </c>
      <c r="K2939" s="4" t="s">
        <v>233</v>
      </c>
      <c r="L2939" s="4">
        <v>98105</v>
      </c>
      <c r="M2939" s="4" t="s">
        <v>9</v>
      </c>
      <c r="N2939" s="4" t="s">
        <v>5585</v>
      </c>
      <c r="O2939" s="4" t="s">
        <v>13</v>
      </c>
      <c r="P2939" s="4" t="s">
        <v>24</v>
      </c>
      <c r="Q2939" s="4" t="s">
        <v>5584</v>
      </c>
      <c r="R2939" s="4">
        <v>248.08</v>
      </c>
      <c r="S2939" s="4">
        <v>7</v>
      </c>
      <c r="T2939" s="4">
        <v>0</v>
      </c>
      <c r="U2939" s="4">
        <v>116.5976</v>
      </c>
      <c r="V2939" s="4" t="str">
        <f>INDEX(Regional_Lookup!$B$2:$B$5,MATCH('Sample - Superstore'!M2939,Regional_Lookup!$A$2:$A$5,0))</f>
        <v>James Chen</v>
      </c>
      <c r="W2939" s="4">
        <f>INDEX(Regional_Lookup!$C$2:$C$5, MATCH('Sample - Superstore'!M2939,Regional_Lookup!$A$2:$A$5, 0))</f>
        <v>0.18</v>
      </c>
      <c r="X2939" s="4">
        <f>U2939/R2939</f>
        <v>0.47</v>
      </c>
      <c r="Y2939" s="4" t="str">
        <f>IF(X2939&gt;=W2939, "Yes", "No")</f>
        <v>Yes</v>
      </c>
      <c r="Z2939" s="4">
        <f>D2939-C2939</f>
        <v>6</v>
      </c>
      <c r="AA2939" s="4" t="str" cm="1">
        <f t="array" ref="AA2939">_xlfn.IFS(Z2939&lt;=2,"Fast",Z2939&gt;5, "Slow", AND(Z2939&gt;=3,Z2939&lt;=5),"Standard")</f>
        <v>Slow</v>
      </c>
    </row>
    <row r="2940" spans="1:27" x14ac:dyDescent="0.2">
      <c r="A2940" s="4">
        <v>2939</v>
      </c>
      <c r="B2940" s="4" t="s">
        <v>9245</v>
      </c>
      <c r="C2940" s="5">
        <v>42710</v>
      </c>
      <c r="D2940" s="5">
        <v>42716</v>
      </c>
      <c r="E2940" s="4" t="s">
        <v>29</v>
      </c>
      <c r="F2940" s="4" t="s">
        <v>5587</v>
      </c>
      <c r="G2940" s="4" t="s">
        <v>5586</v>
      </c>
      <c r="H2940" s="4" t="s">
        <v>18</v>
      </c>
      <c r="I2940" s="4" t="s">
        <v>17</v>
      </c>
      <c r="J2940" s="4" t="s">
        <v>234</v>
      </c>
      <c r="K2940" s="4" t="s">
        <v>233</v>
      </c>
      <c r="L2940" s="4">
        <v>98105</v>
      </c>
      <c r="M2940" s="4" t="s">
        <v>9</v>
      </c>
      <c r="N2940" s="4" t="s">
        <v>1585</v>
      </c>
      <c r="O2940" s="4" t="s">
        <v>13</v>
      </c>
      <c r="P2940" s="4" t="s">
        <v>24</v>
      </c>
      <c r="Q2940" s="4" t="s">
        <v>1584</v>
      </c>
      <c r="R2940" s="4">
        <v>189.7</v>
      </c>
      <c r="S2940" s="4">
        <v>5</v>
      </c>
      <c r="T2940" s="4">
        <v>0</v>
      </c>
      <c r="U2940" s="4">
        <v>89.159000000000006</v>
      </c>
      <c r="V2940" s="4" t="str">
        <f>INDEX(Regional_Lookup!$B$2:$B$5,MATCH('Sample - Superstore'!M2940,Regional_Lookup!$A$2:$A$5,0))</f>
        <v>James Chen</v>
      </c>
      <c r="W2940" s="4">
        <f>INDEX(Regional_Lookup!$C$2:$C$5, MATCH('Sample - Superstore'!M2940,Regional_Lookup!$A$2:$A$5, 0))</f>
        <v>0.18</v>
      </c>
      <c r="X2940" s="4">
        <f>U2940/R2940</f>
        <v>0.47000000000000008</v>
      </c>
      <c r="Y2940" s="4" t="str">
        <f>IF(X2940&gt;=W2940, "Yes", "No")</f>
        <v>Yes</v>
      </c>
      <c r="Z2940" s="4">
        <f>D2940-C2940</f>
        <v>6</v>
      </c>
      <c r="AA2940" s="4" t="str" cm="1">
        <f t="array" ref="AA2940">_xlfn.IFS(Z2940&lt;=2,"Fast",Z2940&gt;5, "Slow", AND(Z2940&gt;=3,Z2940&lt;=5),"Standard")</f>
        <v>Slow</v>
      </c>
    </row>
    <row r="2941" spans="1:27" x14ac:dyDescent="0.2">
      <c r="A2941" s="4">
        <v>2940</v>
      </c>
      <c r="B2941" s="4" t="s">
        <v>9245</v>
      </c>
      <c r="C2941" s="5">
        <v>42710</v>
      </c>
      <c r="D2941" s="5">
        <v>42716</v>
      </c>
      <c r="E2941" s="4" t="s">
        <v>29</v>
      </c>
      <c r="F2941" s="4" t="s">
        <v>5587</v>
      </c>
      <c r="G2941" s="4" t="s">
        <v>5586</v>
      </c>
      <c r="H2941" s="4" t="s">
        <v>18</v>
      </c>
      <c r="I2941" s="4" t="s">
        <v>17</v>
      </c>
      <c r="J2941" s="4" t="s">
        <v>234</v>
      </c>
      <c r="K2941" s="4" t="s">
        <v>233</v>
      </c>
      <c r="L2941" s="4">
        <v>98105</v>
      </c>
      <c r="M2941" s="4" t="s">
        <v>9</v>
      </c>
      <c r="N2941" s="4" t="s">
        <v>515</v>
      </c>
      <c r="O2941" s="4" t="s">
        <v>13</v>
      </c>
      <c r="P2941" s="4" t="s">
        <v>100</v>
      </c>
      <c r="Q2941" s="4" t="s">
        <v>514</v>
      </c>
      <c r="R2941" s="4">
        <v>59.808</v>
      </c>
      <c r="S2941" s="4">
        <v>3</v>
      </c>
      <c r="T2941" s="4">
        <v>0.2</v>
      </c>
      <c r="U2941" s="4">
        <v>19.4376</v>
      </c>
      <c r="V2941" s="4" t="str">
        <f>INDEX(Regional_Lookup!$B$2:$B$5,MATCH('Sample - Superstore'!M2941,Regional_Lookup!$A$2:$A$5,0))</f>
        <v>James Chen</v>
      </c>
      <c r="W2941" s="4">
        <f>INDEX(Regional_Lookup!$C$2:$C$5, MATCH('Sample - Superstore'!M2941,Regional_Lookup!$A$2:$A$5, 0))</f>
        <v>0.18</v>
      </c>
      <c r="X2941" s="4">
        <f>U2941/R2941</f>
        <v>0.32500000000000001</v>
      </c>
      <c r="Y2941" s="4" t="str">
        <f>IF(X2941&gt;=W2941, "Yes", "No")</f>
        <v>Yes</v>
      </c>
      <c r="Z2941" s="4">
        <f>D2941-C2941</f>
        <v>6</v>
      </c>
      <c r="AA2941" s="4" t="str" cm="1">
        <f t="array" ref="AA2941">_xlfn.IFS(Z2941&lt;=2,"Fast",Z2941&gt;5, "Slow", AND(Z2941&gt;=3,Z2941&lt;=5),"Standard")</f>
        <v>Slow</v>
      </c>
    </row>
    <row r="2942" spans="1:27" x14ac:dyDescent="0.2">
      <c r="A2942" s="4">
        <v>2941</v>
      </c>
      <c r="B2942" s="4" t="s">
        <v>9244</v>
      </c>
      <c r="C2942" s="5">
        <v>42819</v>
      </c>
      <c r="D2942" s="5">
        <v>42825</v>
      </c>
      <c r="E2942" s="4" t="s">
        <v>29</v>
      </c>
      <c r="F2942" s="4" t="s">
        <v>3614</v>
      </c>
      <c r="G2942" s="4" t="s">
        <v>3613</v>
      </c>
      <c r="H2942" s="4" t="s">
        <v>50</v>
      </c>
      <c r="I2942" s="4" t="s">
        <v>17</v>
      </c>
      <c r="J2942" s="4" t="s">
        <v>429</v>
      </c>
      <c r="K2942" s="4" t="s">
        <v>428</v>
      </c>
      <c r="L2942" s="4">
        <v>53209</v>
      </c>
      <c r="M2942" s="4" t="s">
        <v>3</v>
      </c>
      <c r="N2942" s="4" t="s">
        <v>2080</v>
      </c>
      <c r="O2942" s="4" t="s">
        <v>37</v>
      </c>
      <c r="P2942" s="4" t="s">
        <v>221</v>
      </c>
      <c r="Q2942" s="4" t="s">
        <v>2079</v>
      </c>
      <c r="R2942" s="4">
        <v>90.99</v>
      </c>
      <c r="S2942" s="4">
        <v>1</v>
      </c>
      <c r="T2942" s="4">
        <v>0</v>
      </c>
      <c r="U2942" s="4">
        <v>14.558400000000001</v>
      </c>
      <c r="V2942" s="4" t="str">
        <f>INDEX(Regional_Lookup!$B$2:$B$5,MATCH('Sample - Superstore'!M2942,Regional_Lookup!$A$2:$A$5,0))</f>
        <v>David Johnson</v>
      </c>
      <c r="W2942" s="4">
        <f>INDEX(Regional_Lookup!$C$2:$C$5, MATCH('Sample - Superstore'!M2942,Regional_Lookup!$A$2:$A$5, 0))</f>
        <v>0.14000000000000001</v>
      </c>
      <c r="X2942" s="4">
        <f>U2942/R2942</f>
        <v>0.16</v>
      </c>
      <c r="Y2942" s="4" t="str">
        <f>IF(X2942&gt;=W2942, "Yes", "No")</f>
        <v>Yes</v>
      </c>
      <c r="Z2942" s="4">
        <f>D2942-C2942</f>
        <v>6</v>
      </c>
      <c r="AA2942" s="4" t="str" cm="1">
        <f t="array" ref="AA2942">_xlfn.IFS(Z2942&lt;=2,"Fast",Z2942&gt;5, "Slow", AND(Z2942&gt;=3,Z2942&lt;=5),"Standard")</f>
        <v>Slow</v>
      </c>
    </row>
    <row r="2943" spans="1:27" x14ac:dyDescent="0.2">
      <c r="A2943" s="4">
        <v>2942</v>
      </c>
      <c r="B2943" s="4" t="s">
        <v>9244</v>
      </c>
      <c r="C2943" s="5">
        <v>42819</v>
      </c>
      <c r="D2943" s="5">
        <v>42825</v>
      </c>
      <c r="E2943" s="4" t="s">
        <v>29</v>
      </c>
      <c r="F2943" s="4" t="s">
        <v>3614</v>
      </c>
      <c r="G2943" s="4" t="s">
        <v>3613</v>
      </c>
      <c r="H2943" s="4" t="s">
        <v>50</v>
      </c>
      <c r="I2943" s="4" t="s">
        <v>17</v>
      </c>
      <c r="J2943" s="4" t="s">
        <v>429</v>
      </c>
      <c r="K2943" s="4" t="s">
        <v>428</v>
      </c>
      <c r="L2943" s="4">
        <v>53209</v>
      </c>
      <c r="M2943" s="4" t="s">
        <v>3</v>
      </c>
      <c r="N2943" s="4" t="s">
        <v>6139</v>
      </c>
      <c r="O2943" s="4" t="s">
        <v>37</v>
      </c>
      <c r="P2943" s="4" t="s">
        <v>221</v>
      </c>
      <c r="Q2943" s="4" t="s">
        <v>6138</v>
      </c>
      <c r="R2943" s="4">
        <v>1526.56</v>
      </c>
      <c r="S2943" s="4">
        <v>7</v>
      </c>
      <c r="T2943" s="4">
        <v>0</v>
      </c>
      <c r="U2943" s="4">
        <v>427.43680000000001</v>
      </c>
      <c r="V2943" s="4" t="str">
        <f>INDEX(Regional_Lookup!$B$2:$B$5,MATCH('Sample - Superstore'!M2943,Regional_Lookup!$A$2:$A$5,0))</f>
        <v>David Johnson</v>
      </c>
      <c r="W2943" s="4">
        <f>INDEX(Regional_Lookup!$C$2:$C$5, MATCH('Sample - Superstore'!M2943,Regional_Lookup!$A$2:$A$5, 0))</f>
        <v>0.14000000000000001</v>
      </c>
      <c r="X2943" s="4">
        <f>U2943/R2943</f>
        <v>0.28000000000000003</v>
      </c>
      <c r="Y2943" s="4" t="str">
        <f>IF(X2943&gt;=W2943, "Yes", "No")</f>
        <v>Yes</v>
      </c>
      <c r="Z2943" s="4">
        <f>D2943-C2943</f>
        <v>6</v>
      </c>
      <c r="AA2943" s="4" t="str" cm="1">
        <f t="array" ref="AA2943">_xlfn.IFS(Z2943&lt;=2,"Fast",Z2943&gt;5, "Slow", AND(Z2943&gt;=3,Z2943&lt;=5),"Standard")</f>
        <v>Slow</v>
      </c>
    </row>
    <row r="2944" spans="1:27" x14ac:dyDescent="0.2">
      <c r="A2944" s="4">
        <v>2943</v>
      </c>
      <c r="B2944" s="4" t="s">
        <v>9244</v>
      </c>
      <c r="C2944" s="5">
        <v>42819</v>
      </c>
      <c r="D2944" s="5">
        <v>42825</v>
      </c>
      <c r="E2944" s="4" t="s">
        <v>29</v>
      </c>
      <c r="F2944" s="4" t="s">
        <v>3614</v>
      </c>
      <c r="G2944" s="4" t="s">
        <v>3613</v>
      </c>
      <c r="H2944" s="4" t="s">
        <v>50</v>
      </c>
      <c r="I2944" s="4" t="s">
        <v>17</v>
      </c>
      <c r="J2944" s="4" t="s">
        <v>429</v>
      </c>
      <c r="K2944" s="4" t="s">
        <v>428</v>
      </c>
      <c r="L2944" s="4">
        <v>53209</v>
      </c>
      <c r="M2944" s="4" t="s">
        <v>3</v>
      </c>
      <c r="N2944" s="4" t="s">
        <v>4263</v>
      </c>
      <c r="O2944" s="4" t="s">
        <v>37</v>
      </c>
      <c r="P2944" s="4" t="s">
        <v>221</v>
      </c>
      <c r="Q2944" s="4" t="s">
        <v>4262</v>
      </c>
      <c r="R2944" s="4">
        <v>368.97</v>
      </c>
      <c r="S2944" s="4">
        <v>3</v>
      </c>
      <c r="T2944" s="4">
        <v>0</v>
      </c>
      <c r="U2944" s="4">
        <v>40.5867</v>
      </c>
      <c r="V2944" s="4" t="str">
        <f>INDEX(Regional_Lookup!$B$2:$B$5,MATCH('Sample - Superstore'!M2944,Regional_Lookup!$A$2:$A$5,0))</f>
        <v>David Johnson</v>
      </c>
      <c r="W2944" s="4">
        <f>INDEX(Regional_Lookup!$C$2:$C$5, MATCH('Sample - Superstore'!M2944,Regional_Lookup!$A$2:$A$5, 0))</f>
        <v>0.14000000000000001</v>
      </c>
      <c r="X2944" s="4">
        <f>U2944/R2944</f>
        <v>0.10999999999999999</v>
      </c>
      <c r="Y2944" s="4" t="str">
        <f>IF(X2944&gt;=W2944, "Yes", "No")</f>
        <v>No</v>
      </c>
      <c r="Z2944" s="4">
        <f>D2944-C2944</f>
        <v>6</v>
      </c>
      <c r="AA2944" s="4" t="str" cm="1">
        <f t="array" ref="AA2944">_xlfn.IFS(Z2944&lt;=2,"Fast",Z2944&gt;5, "Slow", AND(Z2944&gt;=3,Z2944&lt;=5),"Standard")</f>
        <v>Slow</v>
      </c>
    </row>
    <row r="2945" spans="1:27" x14ac:dyDescent="0.2">
      <c r="A2945" s="4">
        <v>2944</v>
      </c>
      <c r="B2945" s="4" t="s">
        <v>9243</v>
      </c>
      <c r="C2945" s="5">
        <v>43058</v>
      </c>
      <c r="D2945" s="5">
        <v>43063</v>
      </c>
      <c r="E2945" s="4" t="s">
        <v>29</v>
      </c>
      <c r="F2945" s="4" t="s">
        <v>847</v>
      </c>
      <c r="G2945" s="4" t="s">
        <v>846</v>
      </c>
      <c r="H2945" s="4" t="s">
        <v>18</v>
      </c>
      <c r="I2945" s="4" t="s">
        <v>17</v>
      </c>
      <c r="J2945" s="4" t="s">
        <v>59</v>
      </c>
      <c r="K2945" s="4" t="s">
        <v>15</v>
      </c>
      <c r="L2945" s="4">
        <v>90049</v>
      </c>
      <c r="M2945" s="4" t="s">
        <v>9</v>
      </c>
      <c r="N2945" s="4" t="s">
        <v>4102</v>
      </c>
      <c r="O2945" s="4" t="s">
        <v>13</v>
      </c>
      <c r="P2945" s="4" t="s">
        <v>231</v>
      </c>
      <c r="Q2945" s="4" t="s">
        <v>4101</v>
      </c>
      <c r="R2945" s="4">
        <v>305.01</v>
      </c>
      <c r="S2945" s="4">
        <v>9</v>
      </c>
      <c r="T2945" s="4">
        <v>0</v>
      </c>
      <c r="U2945" s="4">
        <v>76.252499999999998</v>
      </c>
      <c r="V2945" s="4" t="str">
        <f>INDEX(Regional_Lookup!$B$2:$B$5,MATCH('Sample - Superstore'!M2945,Regional_Lookup!$A$2:$A$5,0))</f>
        <v>James Chen</v>
      </c>
      <c r="W2945" s="4">
        <f>INDEX(Regional_Lookup!$C$2:$C$5, MATCH('Sample - Superstore'!M2945,Regional_Lookup!$A$2:$A$5, 0))</f>
        <v>0.18</v>
      </c>
      <c r="X2945" s="4">
        <f>U2945/R2945</f>
        <v>0.25</v>
      </c>
      <c r="Y2945" s="4" t="str">
        <f>IF(X2945&gt;=W2945, "Yes", "No")</f>
        <v>Yes</v>
      </c>
      <c r="Z2945" s="4">
        <f>D2945-C2945</f>
        <v>5</v>
      </c>
      <c r="AA2945" s="4" t="str" cm="1">
        <f t="array" ref="AA2945">_xlfn.IFS(Z2945&lt;=2,"Fast",Z2945&gt;5, "Slow", AND(Z2945&gt;=3,Z2945&lt;=5),"Standard")</f>
        <v>Standard</v>
      </c>
    </row>
    <row r="2946" spans="1:27" x14ac:dyDescent="0.2">
      <c r="A2946" s="4">
        <v>2945</v>
      </c>
      <c r="B2946" s="4" t="s">
        <v>9243</v>
      </c>
      <c r="C2946" s="5">
        <v>43058</v>
      </c>
      <c r="D2946" s="5">
        <v>43063</v>
      </c>
      <c r="E2946" s="4" t="s">
        <v>29</v>
      </c>
      <c r="F2946" s="4" t="s">
        <v>847</v>
      </c>
      <c r="G2946" s="4" t="s">
        <v>846</v>
      </c>
      <c r="H2946" s="4" t="s">
        <v>18</v>
      </c>
      <c r="I2946" s="4" t="s">
        <v>17</v>
      </c>
      <c r="J2946" s="4" t="s">
        <v>59</v>
      </c>
      <c r="K2946" s="4" t="s">
        <v>15</v>
      </c>
      <c r="L2946" s="4">
        <v>90049</v>
      </c>
      <c r="M2946" s="4" t="s">
        <v>9</v>
      </c>
      <c r="N2946" s="4" t="s">
        <v>7966</v>
      </c>
      <c r="O2946" s="4" t="s">
        <v>37</v>
      </c>
      <c r="P2946" s="4" t="s">
        <v>36</v>
      </c>
      <c r="Q2946" s="4" t="s">
        <v>7965</v>
      </c>
      <c r="R2946" s="4">
        <v>18.7</v>
      </c>
      <c r="S2946" s="4">
        <v>1</v>
      </c>
      <c r="T2946" s="4">
        <v>0</v>
      </c>
      <c r="U2946" s="4">
        <v>7.1059999999999999</v>
      </c>
      <c r="V2946" s="4" t="str">
        <f>INDEX(Regional_Lookup!$B$2:$B$5,MATCH('Sample - Superstore'!M2946,Regional_Lookup!$A$2:$A$5,0))</f>
        <v>James Chen</v>
      </c>
      <c r="W2946" s="4">
        <f>INDEX(Regional_Lookup!$C$2:$C$5, MATCH('Sample - Superstore'!M2946,Regional_Lookup!$A$2:$A$5, 0))</f>
        <v>0.18</v>
      </c>
      <c r="X2946" s="4">
        <f>U2946/R2946</f>
        <v>0.38</v>
      </c>
      <c r="Y2946" s="4" t="str">
        <f>IF(X2946&gt;=W2946, "Yes", "No")</f>
        <v>Yes</v>
      </c>
      <c r="Z2946" s="4">
        <f>D2946-C2946</f>
        <v>5</v>
      </c>
      <c r="AA2946" s="4" t="str" cm="1">
        <f t="array" ref="AA2946">_xlfn.IFS(Z2946&lt;=2,"Fast",Z2946&gt;5, "Slow", AND(Z2946&gt;=3,Z2946&lt;=5),"Standard")</f>
        <v>Standard</v>
      </c>
    </row>
    <row r="2947" spans="1:27" x14ac:dyDescent="0.2">
      <c r="A2947" s="4">
        <v>2946</v>
      </c>
      <c r="B2947" s="4" t="s">
        <v>9242</v>
      </c>
      <c r="C2947" s="5">
        <v>42678</v>
      </c>
      <c r="D2947" s="5">
        <v>42679</v>
      </c>
      <c r="E2947" s="4" t="s">
        <v>89</v>
      </c>
      <c r="F2947" s="4" t="s">
        <v>7725</v>
      </c>
      <c r="G2947" s="4" t="s">
        <v>7724</v>
      </c>
      <c r="H2947" s="4" t="s">
        <v>18</v>
      </c>
      <c r="I2947" s="4" t="s">
        <v>17</v>
      </c>
      <c r="J2947" s="4" t="s">
        <v>248</v>
      </c>
      <c r="K2947" s="4" t="s">
        <v>15</v>
      </c>
      <c r="L2947" s="4">
        <v>94122</v>
      </c>
      <c r="M2947" s="4" t="s">
        <v>9</v>
      </c>
      <c r="N2947" s="4" t="s">
        <v>8642</v>
      </c>
      <c r="O2947" s="4" t="s">
        <v>37</v>
      </c>
      <c r="P2947" s="4" t="s">
        <v>36</v>
      </c>
      <c r="Q2947" s="4" t="s">
        <v>8641</v>
      </c>
      <c r="R2947" s="4">
        <v>38.29</v>
      </c>
      <c r="S2947" s="4">
        <v>7</v>
      </c>
      <c r="T2947" s="4">
        <v>0</v>
      </c>
      <c r="U2947" s="4">
        <v>16.464700000000001</v>
      </c>
      <c r="V2947" s="4" t="str">
        <f>INDEX(Regional_Lookup!$B$2:$B$5,MATCH('Sample - Superstore'!M2947,Regional_Lookup!$A$2:$A$5,0))</f>
        <v>James Chen</v>
      </c>
      <c r="W2947" s="4">
        <f>INDEX(Regional_Lookup!$C$2:$C$5, MATCH('Sample - Superstore'!M2947,Regional_Lookup!$A$2:$A$5, 0))</f>
        <v>0.18</v>
      </c>
      <c r="X2947" s="4">
        <f>U2947/R2947</f>
        <v>0.43000000000000005</v>
      </c>
      <c r="Y2947" s="4" t="str">
        <f>IF(X2947&gt;=W2947, "Yes", "No")</f>
        <v>Yes</v>
      </c>
      <c r="Z2947" s="4">
        <f>D2947-C2947</f>
        <v>1</v>
      </c>
      <c r="AA2947" s="4" t="str" cm="1">
        <f t="array" ref="AA2947">_xlfn.IFS(Z2947&lt;=2,"Fast",Z2947&gt;5, "Slow", AND(Z2947&gt;=3,Z2947&lt;=5),"Standard")</f>
        <v>Fast</v>
      </c>
    </row>
    <row r="2948" spans="1:27" x14ac:dyDescent="0.2">
      <c r="A2948" s="4">
        <v>2947</v>
      </c>
      <c r="B2948" s="4" t="s">
        <v>9241</v>
      </c>
      <c r="C2948" s="5">
        <v>43083</v>
      </c>
      <c r="D2948" s="5">
        <v>43087</v>
      </c>
      <c r="E2948" s="4" t="s">
        <v>29</v>
      </c>
      <c r="F2948" s="4" t="s">
        <v>407</v>
      </c>
      <c r="G2948" s="4" t="s">
        <v>406</v>
      </c>
      <c r="H2948" s="4" t="s">
        <v>102</v>
      </c>
      <c r="I2948" s="4" t="s">
        <v>17</v>
      </c>
      <c r="J2948" s="4" t="s">
        <v>919</v>
      </c>
      <c r="K2948" s="4" t="s">
        <v>15</v>
      </c>
      <c r="L2948" s="4">
        <v>92024</v>
      </c>
      <c r="M2948" s="4" t="s">
        <v>9</v>
      </c>
      <c r="N2948" s="4" t="s">
        <v>616</v>
      </c>
      <c r="O2948" s="4" t="s">
        <v>37</v>
      </c>
      <c r="P2948" s="4" t="s">
        <v>36</v>
      </c>
      <c r="Q2948" s="4" t="s">
        <v>615</v>
      </c>
      <c r="R2948" s="4">
        <v>26.25</v>
      </c>
      <c r="S2948" s="4">
        <v>3</v>
      </c>
      <c r="T2948" s="4">
        <v>0</v>
      </c>
      <c r="U2948" s="4">
        <v>11.025</v>
      </c>
      <c r="V2948" s="4" t="str">
        <f>INDEX(Regional_Lookup!$B$2:$B$5,MATCH('Sample - Superstore'!M2948,Regional_Lookup!$A$2:$A$5,0))</f>
        <v>James Chen</v>
      </c>
      <c r="W2948" s="4">
        <f>INDEX(Regional_Lookup!$C$2:$C$5, MATCH('Sample - Superstore'!M2948,Regional_Lookup!$A$2:$A$5, 0))</f>
        <v>0.18</v>
      </c>
      <c r="X2948" s="4">
        <f>U2948/R2948</f>
        <v>0.42000000000000004</v>
      </c>
      <c r="Y2948" s="4" t="str">
        <f>IF(X2948&gt;=W2948, "Yes", "No")</f>
        <v>Yes</v>
      </c>
      <c r="Z2948" s="4">
        <f>D2948-C2948</f>
        <v>4</v>
      </c>
      <c r="AA2948" s="4" t="str" cm="1">
        <f t="array" ref="AA2948">_xlfn.IFS(Z2948&lt;=2,"Fast",Z2948&gt;5, "Slow", AND(Z2948&gt;=3,Z2948&lt;=5),"Standard")</f>
        <v>Standard</v>
      </c>
    </row>
    <row r="2949" spans="1:27" x14ac:dyDescent="0.2">
      <c r="A2949" s="4">
        <v>2948</v>
      </c>
      <c r="B2949" s="4" t="s">
        <v>9241</v>
      </c>
      <c r="C2949" s="5">
        <v>43083</v>
      </c>
      <c r="D2949" s="5">
        <v>43087</v>
      </c>
      <c r="E2949" s="4" t="s">
        <v>29</v>
      </c>
      <c r="F2949" s="4" t="s">
        <v>407</v>
      </c>
      <c r="G2949" s="4" t="s">
        <v>406</v>
      </c>
      <c r="H2949" s="4" t="s">
        <v>102</v>
      </c>
      <c r="I2949" s="4" t="s">
        <v>17</v>
      </c>
      <c r="J2949" s="4" t="s">
        <v>919</v>
      </c>
      <c r="K2949" s="4" t="s">
        <v>15</v>
      </c>
      <c r="L2949" s="4">
        <v>92024</v>
      </c>
      <c r="M2949" s="4" t="s">
        <v>9</v>
      </c>
      <c r="N2949" s="4" t="s">
        <v>490</v>
      </c>
      <c r="O2949" s="4" t="s">
        <v>13</v>
      </c>
      <c r="P2949" s="4" t="s">
        <v>100</v>
      </c>
      <c r="Q2949" s="4" t="s">
        <v>489</v>
      </c>
      <c r="R2949" s="4">
        <v>64.959999999999994</v>
      </c>
      <c r="S2949" s="4">
        <v>14</v>
      </c>
      <c r="T2949" s="4">
        <v>0.2</v>
      </c>
      <c r="U2949" s="4">
        <v>22.736000000000001</v>
      </c>
      <c r="V2949" s="4" t="str">
        <f>INDEX(Regional_Lookup!$B$2:$B$5,MATCH('Sample - Superstore'!M2949,Regional_Lookup!$A$2:$A$5,0))</f>
        <v>James Chen</v>
      </c>
      <c r="W2949" s="4">
        <f>INDEX(Regional_Lookup!$C$2:$C$5, MATCH('Sample - Superstore'!M2949,Regional_Lookup!$A$2:$A$5, 0))</f>
        <v>0.18</v>
      </c>
      <c r="X2949" s="4">
        <f>U2949/R2949</f>
        <v>0.35000000000000003</v>
      </c>
      <c r="Y2949" s="4" t="str">
        <f>IF(X2949&gt;=W2949, "Yes", "No")</f>
        <v>Yes</v>
      </c>
      <c r="Z2949" s="4">
        <f>D2949-C2949</f>
        <v>4</v>
      </c>
      <c r="AA2949" s="4" t="str" cm="1">
        <f t="array" ref="AA2949">_xlfn.IFS(Z2949&lt;=2,"Fast",Z2949&gt;5, "Slow", AND(Z2949&gt;=3,Z2949&lt;=5),"Standard")</f>
        <v>Standard</v>
      </c>
    </row>
    <row r="2950" spans="1:27" x14ac:dyDescent="0.2">
      <c r="A2950" s="4">
        <v>2949</v>
      </c>
      <c r="B2950" s="4" t="s">
        <v>9241</v>
      </c>
      <c r="C2950" s="5">
        <v>43083</v>
      </c>
      <c r="D2950" s="5">
        <v>43087</v>
      </c>
      <c r="E2950" s="4" t="s">
        <v>29</v>
      </c>
      <c r="F2950" s="4" t="s">
        <v>407</v>
      </c>
      <c r="G2950" s="4" t="s">
        <v>406</v>
      </c>
      <c r="H2950" s="4" t="s">
        <v>102</v>
      </c>
      <c r="I2950" s="4" t="s">
        <v>17</v>
      </c>
      <c r="J2950" s="4" t="s">
        <v>919</v>
      </c>
      <c r="K2950" s="4" t="s">
        <v>15</v>
      </c>
      <c r="L2950" s="4">
        <v>92024</v>
      </c>
      <c r="M2950" s="4" t="s">
        <v>9</v>
      </c>
      <c r="N2950" s="4" t="s">
        <v>5357</v>
      </c>
      <c r="O2950" s="4" t="s">
        <v>13</v>
      </c>
      <c r="P2950" s="4" t="s">
        <v>121</v>
      </c>
      <c r="Q2950" s="4" t="s">
        <v>5356</v>
      </c>
      <c r="R2950" s="4">
        <v>43.7</v>
      </c>
      <c r="S2950" s="4">
        <v>5</v>
      </c>
      <c r="T2950" s="4">
        <v>0</v>
      </c>
      <c r="U2950" s="4">
        <v>20.539000000000001</v>
      </c>
      <c r="V2950" s="4" t="str">
        <f>INDEX(Regional_Lookup!$B$2:$B$5,MATCH('Sample - Superstore'!M2950,Regional_Lookup!$A$2:$A$5,0))</f>
        <v>James Chen</v>
      </c>
      <c r="W2950" s="4">
        <f>INDEX(Regional_Lookup!$C$2:$C$5, MATCH('Sample - Superstore'!M2950,Regional_Lookup!$A$2:$A$5, 0))</f>
        <v>0.18</v>
      </c>
      <c r="X2950" s="4">
        <f>U2950/R2950</f>
        <v>0.47000000000000003</v>
      </c>
      <c r="Y2950" s="4" t="str">
        <f>IF(X2950&gt;=W2950, "Yes", "No")</f>
        <v>Yes</v>
      </c>
      <c r="Z2950" s="4">
        <f>D2950-C2950</f>
        <v>4</v>
      </c>
      <c r="AA2950" s="4" t="str" cm="1">
        <f t="array" ref="AA2950">_xlfn.IFS(Z2950&lt;=2,"Fast",Z2950&gt;5, "Slow", AND(Z2950&gt;=3,Z2950&lt;=5),"Standard")</f>
        <v>Standard</v>
      </c>
    </row>
    <row r="2951" spans="1:27" x14ac:dyDescent="0.2">
      <c r="A2951" s="4">
        <v>2950</v>
      </c>
      <c r="B2951" s="4" t="s">
        <v>9240</v>
      </c>
      <c r="C2951" s="5">
        <v>43051</v>
      </c>
      <c r="D2951" s="5">
        <v>43051</v>
      </c>
      <c r="E2951" s="4" t="s">
        <v>162</v>
      </c>
      <c r="F2951" s="4" t="s">
        <v>4770</v>
      </c>
      <c r="G2951" s="4" t="s">
        <v>4769</v>
      </c>
      <c r="H2951" s="4" t="s">
        <v>102</v>
      </c>
      <c r="I2951" s="4" t="s">
        <v>17</v>
      </c>
      <c r="J2951" s="4" t="s">
        <v>1253</v>
      </c>
      <c r="K2951" s="4" t="s">
        <v>181</v>
      </c>
      <c r="L2951" s="4">
        <v>85301</v>
      </c>
      <c r="M2951" s="4" t="s">
        <v>9</v>
      </c>
      <c r="N2951" s="4" t="s">
        <v>4073</v>
      </c>
      <c r="O2951" s="4" t="s">
        <v>33</v>
      </c>
      <c r="P2951" s="4" t="s">
        <v>55</v>
      </c>
      <c r="Q2951" s="4" t="s">
        <v>4072</v>
      </c>
      <c r="R2951" s="4">
        <v>41.6</v>
      </c>
      <c r="S2951" s="4">
        <v>4</v>
      </c>
      <c r="T2951" s="4">
        <v>0.2</v>
      </c>
      <c r="U2951" s="4">
        <v>13</v>
      </c>
      <c r="V2951" s="4" t="str">
        <f>INDEX(Regional_Lookup!$B$2:$B$5,MATCH('Sample - Superstore'!M2951,Regional_Lookup!$A$2:$A$5,0))</f>
        <v>James Chen</v>
      </c>
      <c r="W2951" s="4">
        <f>INDEX(Regional_Lookup!$C$2:$C$5, MATCH('Sample - Superstore'!M2951,Regional_Lookup!$A$2:$A$5, 0))</f>
        <v>0.18</v>
      </c>
      <c r="X2951" s="4">
        <f>U2951/R2951</f>
        <v>0.3125</v>
      </c>
      <c r="Y2951" s="4" t="str">
        <f>IF(X2951&gt;=W2951, "Yes", "No")</f>
        <v>Yes</v>
      </c>
      <c r="Z2951" s="4">
        <f>D2951-C2951</f>
        <v>0</v>
      </c>
      <c r="AA2951" s="4" t="str" cm="1">
        <f t="array" ref="AA2951">_xlfn.IFS(Z2951&lt;=2,"Fast",Z2951&gt;5, "Slow", AND(Z2951&gt;=3,Z2951&lt;=5),"Standard")</f>
        <v>Fast</v>
      </c>
    </row>
    <row r="2952" spans="1:27" x14ac:dyDescent="0.2">
      <c r="A2952" s="4">
        <v>2951</v>
      </c>
      <c r="B2952" s="4" t="s">
        <v>9240</v>
      </c>
      <c r="C2952" s="5">
        <v>43051</v>
      </c>
      <c r="D2952" s="5">
        <v>43051</v>
      </c>
      <c r="E2952" s="4" t="s">
        <v>162</v>
      </c>
      <c r="F2952" s="4" t="s">
        <v>4770</v>
      </c>
      <c r="G2952" s="4" t="s">
        <v>4769</v>
      </c>
      <c r="H2952" s="4" t="s">
        <v>102</v>
      </c>
      <c r="I2952" s="4" t="s">
        <v>17</v>
      </c>
      <c r="J2952" s="4" t="s">
        <v>1253</v>
      </c>
      <c r="K2952" s="4" t="s">
        <v>181</v>
      </c>
      <c r="L2952" s="4">
        <v>85301</v>
      </c>
      <c r="M2952" s="4" t="s">
        <v>9</v>
      </c>
      <c r="N2952" s="4" t="s">
        <v>2835</v>
      </c>
      <c r="O2952" s="4" t="s">
        <v>13</v>
      </c>
      <c r="P2952" s="4" t="s">
        <v>24</v>
      </c>
      <c r="Q2952" s="4" t="s">
        <v>2834</v>
      </c>
      <c r="R2952" s="4">
        <v>23.12</v>
      </c>
      <c r="S2952" s="4">
        <v>5</v>
      </c>
      <c r="T2952" s="4">
        <v>0.2</v>
      </c>
      <c r="U2952" s="4">
        <v>8.3810000000000002</v>
      </c>
      <c r="V2952" s="4" t="str">
        <f>INDEX(Regional_Lookup!$B$2:$B$5,MATCH('Sample - Superstore'!M2952,Regional_Lookup!$A$2:$A$5,0))</f>
        <v>James Chen</v>
      </c>
      <c r="W2952" s="4">
        <f>INDEX(Regional_Lookup!$C$2:$C$5, MATCH('Sample - Superstore'!M2952,Regional_Lookup!$A$2:$A$5, 0))</f>
        <v>0.18</v>
      </c>
      <c r="X2952" s="4">
        <f>U2952/R2952</f>
        <v>0.36249999999999999</v>
      </c>
      <c r="Y2952" s="4" t="str">
        <f>IF(X2952&gt;=W2952, "Yes", "No")</f>
        <v>Yes</v>
      </c>
      <c r="Z2952" s="4">
        <f>D2952-C2952</f>
        <v>0</v>
      </c>
      <c r="AA2952" s="4" t="str" cm="1">
        <f t="array" ref="AA2952">_xlfn.IFS(Z2952&lt;=2,"Fast",Z2952&gt;5, "Slow", AND(Z2952&gt;=3,Z2952&lt;=5),"Standard")</f>
        <v>Fast</v>
      </c>
    </row>
    <row r="2953" spans="1:27" x14ac:dyDescent="0.2">
      <c r="A2953" s="4">
        <v>2952</v>
      </c>
      <c r="B2953" s="4" t="s">
        <v>9240</v>
      </c>
      <c r="C2953" s="5">
        <v>43051</v>
      </c>
      <c r="D2953" s="5">
        <v>43051</v>
      </c>
      <c r="E2953" s="4" t="s">
        <v>162</v>
      </c>
      <c r="F2953" s="4" t="s">
        <v>4770</v>
      </c>
      <c r="G2953" s="4" t="s">
        <v>4769</v>
      </c>
      <c r="H2953" s="4" t="s">
        <v>102</v>
      </c>
      <c r="I2953" s="4" t="s">
        <v>17</v>
      </c>
      <c r="J2953" s="4" t="s">
        <v>1253</v>
      </c>
      <c r="K2953" s="4" t="s">
        <v>181</v>
      </c>
      <c r="L2953" s="4">
        <v>85301</v>
      </c>
      <c r="M2953" s="4" t="s">
        <v>9</v>
      </c>
      <c r="N2953" s="4" t="s">
        <v>1828</v>
      </c>
      <c r="O2953" s="4" t="s">
        <v>37</v>
      </c>
      <c r="P2953" s="4" t="s">
        <v>221</v>
      </c>
      <c r="Q2953" s="4" t="s">
        <v>1827</v>
      </c>
      <c r="R2953" s="4">
        <v>113.88800000000001</v>
      </c>
      <c r="S2953" s="4">
        <v>2</v>
      </c>
      <c r="T2953" s="4">
        <v>0.2</v>
      </c>
      <c r="U2953" s="4">
        <v>9.9651999999999994</v>
      </c>
      <c r="V2953" s="4" t="str">
        <f>INDEX(Regional_Lookup!$B$2:$B$5,MATCH('Sample - Superstore'!M2953,Regional_Lookup!$A$2:$A$5,0))</f>
        <v>James Chen</v>
      </c>
      <c r="W2953" s="4">
        <f>INDEX(Regional_Lookup!$C$2:$C$5, MATCH('Sample - Superstore'!M2953,Regional_Lookup!$A$2:$A$5, 0))</f>
        <v>0.18</v>
      </c>
      <c r="X2953" s="4">
        <f>U2953/R2953</f>
        <v>8.7499999999999994E-2</v>
      </c>
      <c r="Y2953" s="4" t="str">
        <f>IF(X2953&gt;=W2953, "Yes", "No")</f>
        <v>No</v>
      </c>
      <c r="Z2953" s="4">
        <f>D2953-C2953</f>
        <v>0</v>
      </c>
      <c r="AA2953" s="4" t="str" cm="1">
        <f t="array" ref="AA2953">_xlfn.IFS(Z2953&lt;=2,"Fast",Z2953&gt;5, "Slow", AND(Z2953&gt;=3,Z2953&lt;=5),"Standard")</f>
        <v>Fast</v>
      </c>
    </row>
    <row r="2954" spans="1:27" x14ac:dyDescent="0.2">
      <c r="A2954" s="4">
        <v>2953</v>
      </c>
      <c r="B2954" s="4" t="s">
        <v>9240</v>
      </c>
      <c r="C2954" s="5">
        <v>43051</v>
      </c>
      <c r="D2954" s="5">
        <v>43051</v>
      </c>
      <c r="E2954" s="4" t="s">
        <v>162</v>
      </c>
      <c r="F2954" s="4" t="s">
        <v>4770</v>
      </c>
      <c r="G2954" s="4" t="s">
        <v>4769</v>
      </c>
      <c r="H2954" s="4" t="s">
        <v>102</v>
      </c>
      <c r="I2954" s="4" t="s">
        <v>17</v>
      </c>
      <c r="J2954" s="4" t="s">
        <v>1253</v>
      </c>
      <c r="K2954" s="4" t="s">
        <v>181</v>
      </c>
      <c r="L2954" s="4">
        <v>85301</v>
      </c>
      <c r="M2954" s="4" t="s">
        <v>9</v>
      </c>
      <c r="N2954" s="4" t="s">
        <v>7824</v>
      </c>
      <c r="O2954" s="4" t="s">
        <v>37</v>
      </c>
      <c r="P2954" s="4" t="s">
        <v>36</v>
      </c>
      <c r="Q2954" s="4" t="s">
        <v>7823</v>
      </c>
      <c r="R2954" s="4">
        <v>113.568</v>
      </c>
      <c r="S2954" s="4">
        <v>2</v>
      </c>
      <c r="T2954" s="4">
        <v>0.2</v>
      </c>
      <c r="U2954" s="4">
        <v>-5.6783999999999999</v>
      </c>
      <c r="V2954" s="4" t="str">
        <f>INDEX(Regional_Lookup!$B$2:$B$5,MATCH('Sample - Superstore'!M2954,Regional_Lookup!$A$2:$A$5,0))</f>
        <v>James Chen</v>
      </c>
      <c r="W2954" s="4">
        <f>INDEX(Regional_Lookup!$C$2:$C$5, MATCH('Sample - Superstore'!M2954,Regional_Lookup!$A$2:$A$5, 0))</f>
        <v>0.18</v>
      </c>
      <c r="X2954" s="4">
        <f>U2954/R2954</f>
        <v>-0.05</v>
      </c>
      <c r="Y2954" s="4" t="str">
        <f>IF(X2954&gt;=W2954, "Yes", "No")</f>
        <v>No</v>
      </c>
      <c r="Z2954" s="4">
        <f>D2954-C2954</f>
        <v>0</v>
      </c>
      <c r="AA2954" s="4" t="str" cm="1">
        <f t="array" ref="AA2954">_xlfn.IFS(Z2954&lt;=2,"Fast",Z2954&gt;5, "Slow", AND(Z2954&gt;=3,Z2954&lt;=5),"Standard")</f>
        <v>Fast</v>
      </c>
    </row>
    <row r="2955" spans="1:27" x14ac:dyDescent="0.2">
      <c r="A2955" s="4">
        <v>2954</v>
      </c>
      <c r="B2955" s="4" t="s">
        <v>9240</v>
      </c>
      <c r="C2955" s="5">
        <v>43051</v>
      </c>
      <c r="D2955" s="5">
        <v>43051</v>
      </c>
      <c r="E2955" s="4" t="s">
        <v>162</v>
      </c>
      <c r="F2955" s="4" t="s">
        <v>4770</v>
      </c>
      <c r="G2955" s="4" t="s">
        <v>4769</v>
      </c>
      <c r="H2955" s="4" t="s">
        <v>102</v>
      </c>
      <c r="I2955" s="4" t="s">
        <v>17</v>
      </c>
      <c r="J2955" s="4" t="s">
        <v>1253</v>
      </c>
      <c r="K2955" s="4" t="s">
        <v>181</v>
      </c>
      <c r="L2955" s="4">
        <v>85301</v>
      </c>
      <c r="M2955" s="4" t="s">
        <v>9</v>
      </c>
      <c r="N2955" s="4" t="s">
        <v>6631</v>
      </c>
      <c r="O2955" s="4" t="s">
        <v>33</v>
      </c>
      <c r="P2955" s="4" t="s">
        <v>32</v>
      </c>
      <c r="Q2955" s="4" t="s">
        <v>6630</v>
      </c>
      <c r="R2955" s="4">
        <v>7.92</v>
      </c>
      <c r="S2955" s="4">
        <v>2</v>
      </c>
      <c r="T2955" s="4">
        <v>0.2</v>
      </c>
      <c r="U2955" s="4">
        <v>0.69299999999999995</v>
      </c>
      <c r="V2955" s="4" t="str">
        <f>INDEX(Regional_Lookup!$B$2:$B$5,MATCH('Sample - Superstore'!M2955,Regional_Lookup!$A$2:$A$5,0))</f>
        <v>James Chen</v>
      </c>
      <c r="W2955" s="4">
        <f>INDEX(Regional_Lookup!$C$2:$C$5, MATCH('Sample - Superstore'!M2955,Regional_Lookup!$A$2:$A$5, 0))</f>
        <v>0.18</v>
      </c>
      <c r="X2955" s="4">
        <f>U2955/R2955</f>
        <v>8.7499999999999994E-2</v>
      </c>
      <c r="Y2955" s="4" t="str">
        <f>IF(X2955&gt;=W2955, "Yes", "No")</f>
        <v>No</v>
      </c>
      <c r="Z2955" s="4">
        <f>D2955-C2955</f>
        <v>0</v>
      </c>
      <c r="AA2955" s="4" t="str" cm="1">
        <f t="array" ref="AA2955">_xlfn.IFS(Z2955&lt;=2,"Fast",Z2955&gt;5, "Slow", AND(Z2955&gt;=3,Z2955&lt;=5),"Standard")</f>
        <v>Fast</v>
      </c>
    </row>
    <row r="2956" spans="1:27" x14ac:dyDescent="0.2">
      <c r="A2956" s="4">
        <v>2955</v>
      </c>
      <c r="B2956" s="4" t="s">
        <v>9240</v>
      </c>
      <c r="C2956" s="5">
        <v>43051</v>
      </c>
      <c r="D2956" s="5">
        <v>43051</v>
      </c>
      <c r="E2956" s="4" t="s">
        <v>162</v>
      </c>
      <c r="F2956" s="4" t="s">
        <v>4770</v>
      </c>
      <c r="G2956" s="4" t="s">
        <v>4769</v>
      </c>
      <c r="H2956" s="4" t="s">
        <v>102</v>
      </c>
      <c r="I2956" s="4" t="s">
        <v>17</v>
      </c>
      <c r="J2956" s="4" t="s">
        <v>1253</v>
      </c>
      <c r="K2956" s="4" t="s">
        <v>181</v>
      </c>
      <c r="L2956" s="4">
        <v>85301</v>
      </c>
      <c r="M2956" s="4" t="s">
        <v>9</v>
      </c>
      <c r="N2956" s="4" t="s">
        <v>1209</v>
      </c>
      <c r="O2956" s="4" t="s">
        <v>33</v>
      </c>
      <c r="P2956" s="4" t="s">
        <v>32</v>
      </c>
      <c r="Q2956" s="4" t="s">
        <v>1208</v>
      </c>
      <c r="R2956" s="4">
        <v>671.98400000000004</v>
      </c>
      <c r="S2956" s="4">
        <v>2</v>
      </c>
      <c r="T2956" s="4">
        <v>0.2</v>
      </c>
      <c r="U2956" s="4">
        <v>50.398800000000001</v>
      </c>
      <c r="V2956" s="4" t="str">
        <f>INDEX(Regional_Lookup!$B$2:$B$5,MATCH('Sample - Superstore'!M2956,Regional_Lookup!$A$2:$A$5,0))</f>
        <v>James Chen</v>
      </c>
      <c r="W2956" s="4">
        <f>INDEX(Regional_Lookup!$C$2:$C$5, MATCH('Sample - Superstore'!M2956,Regional_Lookup!$A$2:$A$5, 0))</f>
        <v>0.18</v>
      </c>
      <c r="X2956" s="4">
        <f>U2956/R2956</f>
        <v>7.4999999999999997E-2</v>
      </c>
      <c r="Y2956" s="4" t="str">
        <f>IF(X2956&gt;=W2956, "Yes", "No")</f>
        <v>No</v>
      </c>
      <c r="Z2956" s="4">
        <f>D2956-C2956</f>
        <v>0</v>
      </c>
      <c r="AA2956" s="4" t="str" cm="1">
        <f t="array" ref="AA2956">_xlfn.IFS(Z2956&lt;=2,"Fast",Z2956&gt;5, "Slow", AND(Z2956&gt;=3,Z2956&lt;=5),"Standard")</f>
        <v>Fast</v>
      </c>
    </row>
    <row r="2957" spans="1:27" x14ac:dyDescent="0.2">
      <c r="A2957" s="4">
        <v>2956</v>
      </c>
      <c r="B2957" s="4" t="s">
        <v>9239</v>
      </c>
      <c r="C2957" s="5">
        <v>42600</v>
      </c>
      <c r="D2957" s="5">
        <v>42606</v>
      </c>
      <c r="E2957" s="4" t="s">
        <v>29</v>
      </c>
      <c r="F2957" s="4" t="s">
        <v>5028</v>
      </c>
      <c r="G2957" s="4" t="s">
        <v>5027</v>
      </c>
      <c r="H2957" s="4" t="s">
        <v>50</v>
      </c>
      <c r="I2957" s="4" t="s">
        <v>17</v>
      </c>
      <c r="J2957" s="4" t="s">
        <v>254</v>
      </c>
      <c r="K2957" s="4" t="s">
        <v>66</v>
      </c>
      <c r="L2957" s="4">
        <v>10035</v>
      </c>
      <c r="M2957" s="4" t="s">
        <v>5</v>
      </c>
      <c r="N2957" s="4" t="s">
        <v>8559</v>
      </c>
      <c r="O2957" s="4" t="s">
        <v>33</v>
      </c>
      <c r="P2957" s="4" t="s">
        <v>32</v>
      </c>
      <c r="Q2957" s="4" t="s">
        <v>8558</v>
      </c>
      <c r="R2957" s="4">
        <v>39.99</v>
      </c>
      <c r="S2957" s="4">
        <v>1</v>
      </c>
      <c r="T2957" s="4">
        <v>0</v>
      </c>
      <c r="U2957" s="4">
        <v>11.597099999999999</v>
      </c>
      <c r="V2957" s="4" t="str">
        <f>INDEX(Regional_Lookup!$B$2:$B$5,MATCH('Sample - Superstore'!M2957,Regional_Lookup!$A$2:$A$5,0))</f>
        <v>Sarah Miller</v>
      </c>
      <c r="W2957" s="4">
        <f>INDEX(Regional_Lookup!$C$2:$C$5, MATCH('Sample - Superstore'!M2957,Regional_Lookup!$A$2:$A$5, 0))</f>
        <v>0.16</v>
      </c>
      <c r="X2957" s="4">
        <f>U2957/R2957</f>
        <v>0.28999999999999998</v>
      </c>
      <c r="Y2957" s="4" t="str">
        <f>IF(X2957&gt;=W2957, "Yes", "No")</f>
        <v>Yes</v>
      </c>
      <c r="Z2957" s="4">
        <f>D2957-C2957</f>
        <v>6</v>
      </c>
      <c r="AA2957" s="4" t="str" cm="1">
        <f t="array" ref="AA2957">_xlfn.IFS(Z2957&lt;=2,"Fast",Z2957&gt;5, "Slow", AND(Z2957&gt;=3,Z2957&lt;=5),"Standard")</f>
        <v>Slow</v>
      </c>
    </row>
    <row r="2958" spans="1:27" x14ac:dyDescent="0.2">
      <c r="A2958" s="4">
        <v>2957</v>
      </c>
      <c r="B2958" s="4" t="s">
        <v>9238</v>
      </c>
      <c r="C2958" s="5">
        <v>42913</v>
      </c>
      <c r="D2958" s="5">
        <v>42920</v>
      </c>
      <c r="E2958" s="4" t="s">
        <v>29</v>
      </c>
      <c r="F2958" s="4" t="s">
        <v>2788</v>
      </c>
      <c r="G2958" s="4" t="s">
        <v>2787</v>
      </c>
      <c r="H2958" s="4" t="s">
        <v>102</v>
      </c>
      <c r="I2958" s="4" t="s">
        <v>17</v>
      </c>
      <c r="J2958" s="4" t="s">
        <v>3802</v>
      </c>
      <c r="K2958" s="4" t="s">
        <v>66</v>
      </c>
      <c r="L2958" s="4">
        <v>13601</v>
      </c>
      <c r="M2958" s="4" t="s">
        <v>5</v>
      </c>
      <c r="N2958" s="4" t="s">
        <v>4480</v>
      </c>
      <c r="O2958" s="4" t="s">
        <v>37</v>
      </c>
      <c r="P2958" s="4" t="s">
        <v>221</v>
      </c>
      <c r="Q2958" s="4" t="s">
        <v>4479</v>
      </c>
      <c r="R2958" s="4">
        <v>191.64599999999999</v>
      </c>
      <c r="S2958" s="4">
        <v>3</v>
      </c>
      <c r="T2958" s="4">
        <v>0.1</v>
      </c>
      <c r="U2958" s="4">
        <v>31.940999999999999</v>
      </c>
      <c r="V2958" s="4" t="str">
        <f>INDEX(Regional_Lookup!$B$2:$B$5,MATCH('Sample - Superstore'!M2958,Regional_Lookup!$A$2:$A$5,0))</f>
        <v>Sarah Miller</v>
      </c>
      <c r="W2958" s="4">
        <f>INDEX(Regional_Lookup!$C$2:$C$5, MATCH('Sample - Superstore'!M2958,Regional_Lookup!$A$2:$A$5, 0))</f>
        <v>0.16</v>
      </c>
      <c r="X2958" s="4">
        <f>U2958/R2958</f>
        <v>0.16666666666666669</v>
      </c>
      <c r="Y2958" s="4" t="str">
        <f>IF(X2958&gt;=W2958, "Yes", "No")</f>
        <v>Yes</v>
      </c>
      <c r="Z2958" s="4">
        <f>D2958-C2958</f>
        <v>7</v>
      </c>
      <c r="AA2958" s="4" t="str" cm="1">
        <f t="array" ref="AA2958">_xlfn.IFS(Z2958&lt;=2,"Fast",Z2958&gt;5, "Slow", AND(Z2958&gt;=3,Z2958&lt;=5),"Standard")</f>
        <v>Slow</v>
      </c>
    </row>
    <row r="2959" spans="1:27" x14ac:dyDescent="0.2">
      <c r="A2959" s="4">
        <v>2958</v>
      </c>
      <c r="B2959" s="4" t="s">
        <v>9237</v>
      </c>
      <c r="C2959" s="5">
        <v>42859</v>
      </c>
      <c r="D2959" s="5">
        <v>42864</v>
      </c>
      <c r="E2959" s="4" t="s">
        <v>29</v>
      </c>
      <c r="F2959" s="4" t="s">
        <v>4917</v>
      </c>
      <c r="G2959" s="4" t="s">
        <v>4916</v>
      </c>
      <c r="H2959" s="4" t="s">
        <v>18</v>
      </c>
      <c r="I2959" s="4" t="s">
        <v>17</v>
      </c>
      <c r="J2959" s="4" t="s">
        <v>405</v>
      </c>
      <c r="K2959" s="4" t="s">
        <v>85</v>
      </c>
      <c r="L2959" s="4">
        <v>45503</v>
      </c>
      <c r="M2959" s="4" t="s">
        <v>5</v>
      </c>
      <c r="N2959" s="4" t="s">
        <v>1583</v>
      </c>
      <c r="O2959" s="4" t="s">
        <v>13</v>
      </c>
      <c r="P2959" s="4" t="s">
        <v>100</v>
      </c>
      <c r="Q2959" s="4" t="s">
        <v>1582</v>
      </c>
      <c r="R2959" s="4">
        <v>2.3130000000000002</v>
      </c>
      <c r="S2959" s="4">
        <v>1</v>
      </c>
      <c r="T2959" s="4">
        <v>0.7</v>
      </c>
      <c r="U2959" s="4">
        <v>-1.9275</v>
      </c>
      <c r="V2959" s="4" t="str">
        <f>INDEX(Regional_Lookup!$B$2:$B$5,MATCH('Sample - Superstore'!M2959,Regional_Lookup!$A$2:$A$5,0))</f>
        <v>Sarah Miller</v>
      </c>
      <c r="W2959" s="4">
        <f>INDEX(Regional_Lookup!$C$2:$C$5, MATCH('Sample - Superstore'!M2959,Regional_Lookup!$A$2:$A$5, 0))</f>
        <v>0.16</v>
      </c>
      <c r="X2959" s="4">
        <f>U2959/R2959</f>
        <v>-0.83333333333333326</v>
      </c>
      <c r="Y2959" s="4" t="str">
        <f>IF(X2959&gt;=W2959, "Yes", "No")</f>
        <v>No</v>
      </c>
      <c r="Z2959" s="4">
        <f>D2959-C2959</f>
        <v>5</v>
      </c>
      <c r="AA2959" s="4" t="str" cm="1">
        <f t="array" ref="AA2959">_xlfn.IFS(Z2959&lt;=2,"Fast",Z2959&gt;5, "Slow", AND(Z2959&gt;=3,Z2959&lt;=5),"Standard")</f>
        <v>Standard</v>
      </c>
    </row>
    <row r="2960" spans="1:27" x14ac:dyDescent="0.2">
      <c r="A2960" s="4">
        <v>2959</v>
      </c>
      <c r="B2960" s="4" t="s">
        <v>9236</v>
      </c>
      <c r="C2960" s="5">
        <v>42362</v>
      </c>
      <c r="D2960" s="5">
        <v>42367</v>
      </c>
      <c r="E2960" s="4" t="s">
        <v>29</v>
      </c>
      <c r="F2960" s="4" t="s">
        <v>7323</v>
      </c>
      <c r="G2960" s="4" t="s">
        <v>7322</v>
      </c>
      <c r="H2960" s="4" t="s">
        <v>18</v>
      </c>
      <c r="I2960" s="4" t="s">
        <v>17</v>
      </c>
      <c r="J2960" s="4" t="s">
        <v>59</v>
      </c>
      <c r="K2960" s="4" t="s">
        <v>15</v>
      </c>
      <c r="L2960" s="4">
        <v>90032</v>
      </c>
      <c r="M2960" s="4" t="s">
        <v>9</v>
      </c>
      <c r="N2960" s="4" t="s">
        <v>1599</v>
      </c>
      <c r="O2960" s="4" t="s">
        <v>13</v>
      </c>
      <c r="P2960" s="4" t="s">
        <v>100</v>
      </c>
      <c r="Q2960" s="4" t="s">
        <v>1598</v>
      </c>
      <c r="R2960" s="4">
        <v>19.936</v>
      </c>
      <c r="S2960" s="4">
        <v>4</v>
      </c>
      <c r="T2960" s="4">
        <v>0.2</v>
      </c>
      <c r="U2960" s="4">
        <v>7.2267999999999999</v>
      </c>
      <c r="V2960" s="4" t="str">
        <f>INDEX(Regional_Lookup!$B$2:$B$5,MATCH('Sample - Superstore'!M2960,Regional_Lookup!$A$2:$A$5,0))</f>
        <v>James Chen</v>
      </c>
      <c r="W2960" s="4">
        <f>INDEX(Regional_Lookup!$C$2:$C$5, MATCH('Sample - Superstore'!M2960,Regional_Lookup!$A$2:$A$5, 0))</f>
        <v>0.18</v>
      </c>
      <c r="X2960" s="4">
        <f>U2960/R2960</f>
        <v>0.36249999999999999</v>
      </c>
      <c r="Y2960" s="4" t="str">
        <f>IF(X2960&gt;=W2960, "Yes", "No")</f>
        <v>Yes</v>
      </c>
      <c r="Z2960" s="4">
        <f>D2960-C2960</f>
        <v>5</v>
      </c>
      <c r="AA2960" s="4" t="str" cm="1">
        <f t="array" ref="AA2960">_xlfn.IFS(Z2960&lt;=2,"Fast",Z2960&gt;5, "Slow", AND(Z2960&gt;=3,Z2960&lt;=5),"Standard")</f>
        <v>Standard</v>
      </c>
    </row>
    <row r="2961" spans="1:27" x14ac:dyDescent="0.2">
      <c r="A2961" s="4">
        <v>2960</v>
      </c>
      <c r="B2961" s="4" t="s">
        <v>9236</v>
      </c>
      <c r="C2961" s="5">
        <v>42362</v>
      </c>
      <c r="D2961" s="5">
        <v>42367</v>
      </c>
      <c r="E2961" s="4" t="s">
        <v>29</v>
      </c>
      <c r="F2961" s="4" t="s">
        <v>7323</v>
      </c>
      <c r="G2961" s="4" t="s">
        <v>7322</v>
      </c>
      <c r="H2961" s="4" t="s">
        <v>18</v>
      </c>
      <c r="I2961" s="4" t="s">
        <v>17</v>
      </c>
      <c r="J2961" s="4" t="s">
        <v>59</v>
      </c>
      <c r="K2961" s="4" t="s">
        <v>15</v>
      </c>
      <c r="L2961" s="4">
        <v>90032</v>
      </c>
      <c r="M2961" s="4" t="s">
        <v>9</v>
      </c>
      <c r="N2961" s="4" t="s">
        <v>3825</v>
      </c>
      <c r="O2961" s="4" t="s">
        <v>13</v>
      </c>
      <c r="P2961" s="4" t="s">
        <v>109</v>
      </c>
      <c r="Q2961" s="4" t="s">
        <v>3824</v>
      </c>
      <c r="R2961" s="4">
        <v>45.92</v>
      </c>
      <c r="S2961" s="4">
        <v>4</v>
      </c>
      <c r="T2961" s="4">
        <v>0</v>
      </c>
      <c r="U2961" s="4">
        <v>21.5824</v>
      </c>
      <c r="V2961" s="4" t="str">
        <f>INDEX(Regional_Lookup!$B$2:$B$5,MATCH('Sample - Superstore'!M2961,Regional_Lookup!$A$2:$A$5,0))</f>
        <v>James Chen</v>
      </c>
      <c r="W2961" s="4">
        <f>INDEX(Regional_Lookup!$C$2:$C$5, MATCH('Sample - Superstore'!M2961,Regional_Lookup!$A$2:$A$5, 0))</f>
        <v>0.18</v>
      </c>
      <c r="X2961" s="4">
        <f>U2961/R2961</f>
        <v>0.47</v>
      </c>
      <c r="Y2961" s="4" t="str">
        <f>IF(X2961&gt;=W2961, "Yes", "No")</f>
        <v>Yes</v>
      </c>
      <c r="Z2961" s="4">
        <f>D2961-C2961</f>
        <v>5</v>
      </c>
      <c r="AA2961" s="4" t="str" cm="1">
        <f t="array" ref="AA2961">_xlfn.IFS(Z2961&lt;=2,"Fast",Z2961&gt;5, "Slow", AND(Z2961&gt;=3,Z2961&lt;=5),"Standard")</f>
        <v>Standard</v>
      </c>
    </row>
    <row r="2962" spans="1:27" x14ac:dyDescent="0.2">
      <c r="A2962" s="4">
        <v>2961</v>
      </c>
      <c r="B2962" s="4" t="s">
        <v>9235</v>
      </c>
      <c r="C2962" s="5">
        <v>42851</v>
      </c>
      <c r="D2962" s="5">
        <v>42856</v>
      </c>
      <c r="E2962" s="4" t="s">
        <v>29</v>
      </c>
      <c r="F2962" s="4" t="s">
        <v>3637</v>
      </c>
      <c r="G2962" s="4" t="s">
        <v>3636</v>
      </c>
      <c r="H2962" s="4" t="s">
        <v>102</v>
      </c>
      <c r="I2962" s="4" t="s">
        <v>17</v>
      </c>
      <c r="J2962" s="4" t="s">
        <v>234</v>
      </c>
      <c r="K2962" s="4" t="s">
        <v>233</v>
      </c>
      <c r="L2962" s="4">
        <v>98115</v>
      </c>
      <c r="M2962" s="4" t="s">
        <v>9</v>
      </c>
      <c r="N2962" s="4" t="s">
        <v>1733</v>
      </c>
      <c r="O2962" s="4" t="s">
        <v>13</v>
      </c>
      <c r="P2962" s="4" t="s">
        <v>24</v>
      </c>
      <c r="Q2962" s="4" t="s">
        <v>1732</v>
      </c>
      <c r="R2962" s="4">
        <v>20.34</v>
      </c>
      <c r="S2962" s="4">
        <v>3</v>
      </c>
      <c r="T2962" s="4">
        <v>0</v>
      </c>
      <c r="U2962" s="4">
        <v>9.3564000000000007</v>
      </c>
      <c r="V2962" s="4" t="str">
        <f>INDEX(Regional_Lookup!$B$2:$B$5,MATCH('Sample - Superstore'!M2962,Regional_Lookup!$A$2:$A$5,0))</f>
        <v>James Chen</v>
      </c>
      <c r="W2962" s="4">
        <f>INDEX(Regional_Lookup!$C$2:$C$5, MATCH('Sample - Superstore'!M2962,Regional_Lookup!$A$2:$A$5, 0))</f>
        <v>0.18</v>
      </c>
      <c r="X2962" s="4">
        <f>U2962/R2962</f>
        <v>0.46</v>
      </c>
      <c r="Y2962" s="4" t="str">
        <f>IF(X2962&gt;=W2962, "Yes", "No")</f>
        <v>Yes</v>
      </c>
      <c r="Z2962" s="4">
        <f>D2962-C2962</f>
        <v>5</v>
      </c>
      <c r="AA2962" s="4" t="str" cm="1">
        <f t="array" ref="AA2962">_xlfn.IFS(Z2962&lt;=2,"Fast",Z2962&gt;5, "Slow", AND(Z2962&gt;=3,Z2962&lt;=5),"Standard")</f>
        <v>Standard</v>
      </c>
    </row>
    <row r="2963" spans="1:27" x14ac:dyDescent="0.2">
      <c r="A2963" s="4">
        <v>2962</v>
      </c>
      <c r="B2963" s="4" t="s">
        <v>9235</v>
      </c>
      <c r="C2963" s="5">
        <v>42851</v>
      </c>
      <c r="D2963" s="5">
        <v>42856</v>
      </c>
      <c r="E2963" s="4" t="s">
        <v>29</v>
      </c>
      <c r="F2963" s="4" t="s">
        <v>3637</v>
      </c>
      <c r="G2963" s="4" t="s">
        <v>3636</v>
      </c>
      <c r="H2963" s="4" t="s">
        <v>102</v>
      </c>
      <c r="I2963" s="4" t="s">
        <v>17</v>
      </c>
      <c r="J2963" s="4" t="s">
        <v>234</v>
      </c>
      <c r="K2963" s="4" t="s">
        <v>233</v>
      </c>
      <c r="L2963" s="4">
        <v>98115</v>
      </c>
      <c r="M2963" s="4" t="s">
        <v>9</v>
      </c>
      <c r="N2963" s="4" t="s">
        <v>5948</v>
      </c>
      <c r="O2963" s="4" t="s">
        <v>13</v>
      </c>
      <c r="P2963" s="4" t="s">
        <v>72</v>
      </c>
      <c r="Q2963" s="4" t="s">
        <v>5947</v>
      </c>
      <c r="R2963" s="4">
        <v>39.28</v>
      </c>
      <c r="S2963" s="4">
        <v>8</v>
      </c>
      <c r="T2963" s="4">
        <v>0</v>
      </c>
      <c r="U2963" s="4">
        <v>19.247199999999999</v>
      </c>
      <c r="V2963" s="4" t="str">
        <f>INDEX(Regional_Lookup!$B$2:$B$5,MATCH('Sample - Superstore'!M2963,Regional_Lookup!$A$2:$A$5,0))</f>
        <v>James Chen</v>
      </c>
      <c r="W2963" s="4">
        <f>INDEX(Regional_Lookup!$C$2:$C$5, MATCH('Sample - Superstore'!M2963,Regional_Lookup!$A$2:$A$5, 0))</f>
        <v>0.18</v>
      </c>
      <c r="X2963" s="4">
        <f>U2963/R2963</f>
        <v>0.49</v>
      </c>
      <c r="Y2963" s="4" t="str">
        <f>IF(X2963&gt;=W2963, "Yes", "No")</f>
        <v>Yes</v>
      </c>
      <c r="Z2963" s="4">
        <f>D2963-C2963</f>
        <v>5</v>
      </c>
      <c r="AA2963" s="4" t="str" cm="1">
        <f t="array" ref="AA2963">_xlfn.IFS(Z2963&lt;=2,"Fast",Z2963&gt;5, "Slow", AND(Z2963&gt;=3,Z2963&lt;=5),"Standard")</f>
        <v>Standard</v>
      </c>
    </row>
    <row r="2964" spans="1:27" x14ac:dyDescent="0.2">
      <c r="A2964" s="4">
        <v>2963</v>
      </c>
      <c r="B2964" s="4" t="s">
        <v>9234</v>
      </c>
      <c r="C2964" s="5">
        <v>43085</v>
      </c>
      <c r="D2964" s="5">
        <v>43090</v>
      </c>
      <c r="E2964" s="4" t="s">
        <v>21</v>
      </c>
      <c r="F2964" s="4" t="s">
        <v>3345</v>
      </c>
      <c r="G2964" s="4" t="s">
        <v>3344</v>
      </c>
      <c r="H2964" s="4" t="s">
        <v>50</v>
      </c>
      <c r="I2964" s="4" t="s">
        <v>17</v>
      </c>
      <c r="J2964" s="4" t="s">
        <v>1949</v>
      </c>
      <c r="K2964" s="4" t="s">
        <v>15</v>
      </c>
      <c r="L2964" s="4">
        <v>92054</v>
      </c>
      <c r="M2964" s="4" t="s">
        <v>9</v>
      </c>
      <c r="N2964" s="4" t="s">
        <v>7586</v>
      </c>
      <c r="O2964" s="4" t="s">
        <v>37</v>
      </c>
      <c r="P2964" s="4" t="s">
        <v>221</v>
      </c>
      <c r="Q2964" s="4" t="s">
        <v>7585</v>
      </c>
      <c r="R2964" s="4">
        <v>81.567999999999998</v>
      </c>
      <c r="S2964" s="4">
        <v>2</v>
      </c>
      <c r="T2964" s="4">
        <v>0.2</v>
      </c>
      <c r="U2964" s="4">
        <v>9.1763999999999992</v>
      </c>
      <c r="V2964" s="4" t="str">
        <f>INDEX(Regional_Lookup!$B$2:$B$5,MATCH('Sample - Superstore'!M2964,Regional_Lookup!$A$2:$A$5,0))</f>
        <v>James Chen</v>
      </c>
      <c r="W2964" s="4">
        <f>INDEX(Regional_Lookup!$C$2:$C$5, MATCH('Sample - Superstore'!M2964,Regional_Lookup!$A$2:$A$5, 0))</f>
        <v>0.18</v>
      </c>
      <c r="X2964" s="4">
        <f>U2964/R2964</f>
        <v>0.11249999999999999</v>
      </c>
      <c r="Y2964" s="4" t="str">
        <f>IF(X2964&gt;=W2964, "Yes", "No")</f>
        <v>No</v>
      </c>
      <c r="Z2964" s="4">
        <f>D2964-C2964</f>
        <v>5</v>
      </c>
      <c r="AA2964" s="4" t="str" cm="1">
        <f t="array" ref="AA2964">_xlfn.IFS(Z2964&lt;=2,"Fast",Z2964&gt;5, "Slow", AND(Z2964&gt;=3,Z2964&lt;=5),"Standard")</f>
        <v>Standard</v>
      </c>
    </row>
    <row r="2965" spans="1:27" x14ac:dyDescent="0.2">
      <c r="A2965" s="4">
        <v>2964</v>
      </c>
      <c r="B2965" s="4" t="s">
        <v>9234</v>
      </c>
      <c r="C2965" s="5">
        <v>43085</v>
      </c>
      <c r="D2965" s="5">
        <v>43090</v>
      </c>
      <c r="E2965" s="4" t="s">
        <v>21</v>
      </c>
      <c r="F2965" s="4" t="s">
        <v>3345</v>
      </c>
      <c r="G2965" s="4" t="s">
        <v>3344</v>
      </c>
      <c r="H2965" s="4" t="s">
        <v>50</v>
      </c>
      <c r="I2965" s="4" t="s">
        <v>17</v>
      </c>
      <c r="J2965" s="4" t="s">
        <v>1949</v>
      </c>
      <c r="K2965" s="4" t="s">
        <v>15</v>
      </c>
      <c r="L2965" s="4">
        <v>92054</v>
      </c>
      <c r="M2965" s="4" t="s">
        <v>9</v>
      </c>
      <c r="N2965" s="4" t="s">
        <v>4117</v>
      </c>
      <c r="O2965" s="4" t="s">
        <v>37</v>
      </c>
      <c r="P2965" s="4" t="s">
        <v>221</v>
      </c>
      <c r="Q2965" s="4" t="s">
        <v>4116</v>
      </c>
      <c r="R2965" s="4">
        <v>97.183999999999997</v>
      </c>
      <c r="S2965" s="4">
        <v>2</v>
      </c>
      <c r="T2965" s="4">
        <v>0.2</v>
      </c>
      <c r="U2965" s="4">
        <v>6.0739999999999998</v>
      </c>
      <c r="V2965" s="4" t="str">
        <f>INDEX(Regional_Lookup!$B$2:$B$5,MATCH('Sample - Superstore'!M2965,Regional_Lookup!$A$2:$A$5,0))</f>
        <v>James Chen</v>
      </c>
      <c r="W2965" s="4">
        <f>INDEX(Regional_Lookup!$C$2:$C$5, MATCH('Sample - Superstore'!M2965,Regional_Lookup!$A$2:$A$5, 0))</f>
        <v>0.18</v>
      </c>
      <c r="X2965" s="4">
        <f>U2965/R2965</f>
        <v>6.25E-2</v>
      </c>
      <c r="Y2965" s="4" t="str">
        <f>IF(X2965&gt;=W2965, "Yes", "No")</f>
        <v>No</v>
      </c>
      <c r="Z2965" s="4">
        <f>D2965-C2965</f>
        <v>5</v>
      </c>
      <c r="AA2965" s="4" t="str" cm="1">
        <f t="array" ref="AA2965">_xlfn.IFS(Z2965&lt;=2,"Fast",Z2965&gt;5, "Slow", AND(Z2965&gt;=3,Z2965&lt;=5),"Standard")</f>
        <v>Standard</v>
      </c>
    </row>
    <row r="2966" spans="1:27" x14ac:dyDescent="0.2">
      <c r="A2966" s="4">
        <v>2965</v>
      </c>
      <c r="B2966" s="4" t="s">
        <v>9234</v>
      </c>
      <c r="C2966" s="5">
        <v>43085</v>
      </c>
      <c r="D2966" s="5">
        <v>43090</v>
      </c>
      <c r="E2966" s="4" t="s">
        <v>21</v>
      </c>
      <c r="F2966" s="4" t="s">
        <v>3345</v>
      </c>
      <c r="G2966" s="4" t="s">
        <v>3344</v>
      </c>
      <c r="H2966" s="4" t="s">
        <v>50</v>
      </c>
      <c r="I2966" s="4" t="s">
        <v>17</v>
      </c>
      <c r="J2966" s="4" t="s">
        <v>1949</v>
      </c>
      <c r="K2966" s="4" t="s">
        <v>15</v>
      </c>
      <c r="L2966" s="4">
        <v>92054</v>
      </c>
      <c r="M2966" s="4" t="s">
        <v>9</v>
      </c>
      <c r="N2966" s="4" t="s">
        <v>1625</v>
      </c>
      <c r="O2966" s="4" t="s">
        <v>13</v>
      </c>
      <c r="P2966" s="4" t="s">
        <v>100</v>
      </c>
      <c r="Q2966" s="4" t="s">
        <v>1624</v>
      </c>
      <c r="R2966" s="4">
        <v>24.32</v>
      </c>
      <c r="S2966" s="4">
        <v>5</v>
      </c>
      <c r="T2966" s="4">
        <v>0.2</v>
      </c>
      <c r="U2966" s="4">
        <v>8.2080000000000002</v>
      </c>
      <c r="V2966" s="4" t="str">
        <f>INDEX(Regional_Lookup!$B$2:$B$5,MATCH('Sample - Superstore'!M2966,Regional_Lookup!$A$2:$A$5,0))</f>
        <v>James Chen</v>
      </c>
      <c r="W2966" s="4">
        <f>INDEX(Regional_Lookup!$C$2:$C$5, MATCH('Sample - Superstore'!M2966,Regional_Lookup!$A$2:$A$5, 0))</f>
        <v>0.18</v>
      </c>
      <c r="X2966" s="4">
        <f>U2966/R2966</f>
        <v>0.33750000000000002</v>
      </c>
      <c r="Y2966" s="4" t="str">
        <f>IF(X2966&gt;=W2966, "Yes", "No")</f>
        <v>Yes</v>
      </c>
      <c r="Z2966" s="4">
        <f>D2966-C2966</f>
        <v>5</v>
      </c>
      <c r="AA2966" s="4" t="str" cm="1">
        <f t="array" ref="AA2966">_xlfn.IFS(Z2966&lt;=2,"Fast",Z2966&gt;5, "Slow", AND(Z2966&gt;=3,Z2966&lt;=5),"Standard")</f>
        <v>Standard</v>
      </c>
    </row>
    <row r="2967" spans="1:27" x14ac:dyDescent="0.2">
      <c r="A2967" s="4">
        <v>2966</v>
      </c>
      <c r="B2967" s="4" t="s">
        <v>9234</v>
      </c>
      <c r="C2967" s="5">
        <v>43085</v>
      </c>
      <c r="D2967" s="5">
        <v>43090</v>
      </c>
      <c r="E2967" s="4" t="s">
        <v>21</v>
      </c>
      <c r="F2967" s="4" t="s">
        <v>3345</v>
      </c>
      <c r="G2967" s="4" t="s">
        <v>3344</v>
      </c>
      <c r="H2967" s="4" t="s">
        <v>50</v>
      </c>
      <c r="I2967" s="4" t="s">
        <v>17</v>
      </c>
      <c r="J2967" s="4" t="s">
        <v>1949</v>
      </c>
      <c r="K2967" s="4" t="s">
        <v>15</v>
      </c>
      <c r="L2967" s="4">
        <v>92054</v>
      </c>
      <c r="M2967" s="4" t="s">
        <v>9</v>
      </c>
      <c r="N2967" s="4" t="s">
        <v>997</v>
      </c>
      <c r="O2967" s="4" t="s">
        <v>37</v>
      </c>
      <c r="P2967" s="4" t="s">
        <v>36</v>
      </c>
      <c r="Q2967" s="4" t="s">
        <v>996</v>
      </c>
      <c r="R2967" s="4">
        <v>18.96</v>
      </c>
      <c r="S2967" s="4">
        <v>2</v>
      </c>
      <c r="T2967" s="4">
        <v>0</v>
      </c>
      <c r="U2967" s="4">
        <v>7.5839999999999996</v>
      </c>
      <c r="V2967" s="4" t="str">
        <f>INDEX(Regional_Lookup!$B$2:$B$5,MATCH('Sample - Superstore'!M2967,Regional_Lookup!$A$2:$A$5,0))</f>
        <v>James Chen</v>
      </c>
      <c r="W2967" s="4">
        <f>INDEX(Regional_Lookup!$C$2:$C$5, MATCH('Sample - Superstore'!M2967,Regional_Lookup!$A$2:$A$5, 0))</f>
        <v>0.18</v>
      </c>
      <c r="X2967" s="4">
        <f>U2967/R2967</f>
        <v>0.39999999999999997</v>
      </c>
      <c r="Y2967" s="4" t="str">
        <f>IF(X2967&gt;=W2967, "Yes", "No")</f>
        <v>Yes</v>
      </c>
      <c r="Z2967" s="4">
        <f>D2967-C2967</f>
        <v>5</v>
      </c>
      <c r="AA2967" s="4" t="str" cm="1">
        <f t="array" ref="AA2967">_xlfn.IFS(Z2967&lt;=2,"Fast",Z2967&gt;5, "Slow", AND(Z2967&gt;=3,Z2967&lt;=5),"Standard")</f>
        <v>Standard</v>
      </c>
    </row>
    <row r="2968" spans="1:27" x14ac:dyDescent="0.2">
      <c r="A2968" s="4">
        <v>2967</v>
      </c>
      <c r="B2968" s="4" t="s">
        <v>9233</v>
      </c>
      <c r="C2968" s="5">
        <v>42000</v>
      </c>
      <c r="D2968" s="5">
        <v>42004</v>
      </c>
      <c r="E2968" s="4" t="s">
        <v>29</v>
      </c>
      <c r="F2968" s="4" t="s">
        <v>4777</v>
      </c>
      <c r="G2968" s="4" t="s">
        <v>4776</v>
      </c>
      <c r="H2968" s="4" t="s">
        <v>18</v>
      </c>
      <c r="I2968" s="4" t="s">
        <v>17</v>
      </c>
      <c r="J2968" s="4" t="s">
        <v>5609</v>
      </c>
      <c r="K2968" s="4" t="s">
        <v>318</v>
      </c>
      <c r="L2968" s="4">
        <v>60076</v>
      </c>
      <c r="M2968" s="4" t="s">
        <v>3</v>
      </c>
      <c r="N2968" s="4" t="s">
        <v>1129</v>
      </c>
      <c r="O2968" s="4" t="s">
        <v>37</v>
      </c>
      <c r="P2968" s="4" t="s">
        <v>36</v>
      </c>
      <c r="Q2968" s="4" t="s">
        <v>2772</v>
      </c>
      <c r="R2968" s="4">
        <v>32.951999999999998</v>
      </c>
      <c r="S2968" s="4">
        <v>6</v>
      </c>
      <c r="T2968" s="4">
        <v>0.6</v>
      </c>
      <c r="U2968" s="4">
        <v>-19.7712</v>
      </c>
      <c r="V2968" s="4" t="str">
        <f>INDEX(Regional_Lookup!$B$2:$B$5,MATCH('Sample - Superstore'!M2968,Regional_Lookup!$A$2:$A$5,0))</f>
        <v>David Johnson</v>
      </c>
      <c r="W2968" s="4">
        <f>INDEX(Regional_Lookup!$C$2:$C$5, MATCH('Sample - Superstore'!M2968,Regional_Lookup!$A$2:$A$5, 0))</f>
        <v>0.14000000000000001</v>
      </c>
      <c r="X2968" s="4">
        <f>U2968/R2968</f>
        <v>-0.60000000000000009</v>
      </c>
      <c r="Y2968" s="4" t="str">
        <f>IF(X2968&gt;=W2968, "Yes", "No")</f>
        <v>No</v>
      </c>
      <c r="Z2968" s="4">
        <f>D2968-C2968</f>
        <v>4</v>
      </c>
      <c r="AA2968" s="4" t="str" cm="1">
        <f t="array" ref="AA2968">_xlfn.IFS(Z2968&lt;=2,"Fast",Z2968&gt;5, "Slow", AND(Z2968&gt;=3,Z2968&lt;=5),"Standard")</f>
        <v>Standard</v>
      </c>
    </row>
    <row r="2969" spans="1:27" x14ac:dyDescent="0.2">
      <c r="A2969" s="4">
        <v>2968</v>
      </c>
      <c r="B2969" s="4" t="s">
        <v>9233</v>
      </c>
      <c r="C2969" s="5">
        <v>42000</v>
      </c>
      <c r="D2969" s="5">
        <v>42004</v>
      </c>
      <c r="E2969" s="4" t="s">
        <v>29</v>
      </c>
      <c r="F2969" s="4" t="s">
        <v>4777</v>
      </c>
      <c r="G2969" s="4" t="s">
        <v>4776</v>
      </c>
      <c r="H2969" s="4" t="s">
        <v>18</v>
      </c>
      <c r="I2969" s="4" t="s">
        <v>17</v>
      </c>
      <c r="J2969" s="4" t="s">
        <v>5609</v>
      </c>
      <c r="K2969" s="4" t="s">
        <v>318</v>
      </c>
      <c r="L2969" s="4">
        <v>60076</v>
      </c>
      <c r="M2969" s="4" t="s">
        <v>3</v>
      </c>
      <c r="N2969" s="4" t="s">
        <v>541</v>
      </c>
      <c r="O2969" s="4" t="s">
        <v>13</v>
      </c>
      <c r="P2969" s="4" t="s">
        <v>231</v>
      </c>
      <c r="Q2969" s="4" t="s">
        <v>540</v>
      </c>
      <c r="R2969" s="4">
        <v>30.015999999999998</v>
      </c>
      <c r="S2969" s="4">
        <v>4</v>
      </c>
      <c r="T2969" s="4">
        <v>0.2</v>
      </c>
      <c r="U2969" s="4">
        <v>3.0015999999999998</v>
      </c>
      <c r="V2969" s="4" t="str">
        <f>INDEX(Regional_Lookup!$B$2:$B$5,MATCH('Sample - Superstore'!M2969,Regional_Lookup!$A$2:$A$5,0))</f>
        <v>David Johnson</v>
      </c>
      <c r="W2969" s="4">
        <f>INDEX(Regional_Lookup!$C$2:$C$5, MATCH('Sample - Superstore'!M2969,Regional_Lookup!$A$2:$A$5, 0))</f>
        <v>0.14000000000000001</v>
      </c>
      <c r="X2969" s="4">
        <f>U2969/R2969</f>
        <v>0.1</v>
      </c>
      <c r="Y2969" s="4" t="str">
        <f>IF(X2969&gt;=W2969, "Yes", "No")</f>
        <v>No</v>
      </c>
      <c r="Z2969" s="4">
        <f>D2969-C2969</f>
        <v>4</v>
      </c>
      <c r="AA2969" s="4" t="str" cm="1">
        <f t="array" ref="AA2969">_xlfn.IFS(Z2969&lt;=2,"Fast",Z2969&gt;5, "Slow", AND(Z2969&gt;=3,Z2969&lt;=5),"Standard")</f>
        <v>Standard</v>
      </c>
    </row>
    <row r="2970" spans="1:27" x14ac:dyDescent="0.2">
      <c r="A2970" s="4">
        <v>2969</v>
      </c>
      <c r="B2970" s="4" t="s">
        <v>9232</v>
      </c>
      <c r="C2970" s="5">
        <v>43045</v>
      </c>
      <c r="D2970" s="5">
        <v>43048</v>
      </c>
      <c r="E2970" s="4" t="s">
        <v>21</v>
      </c>
      <c r="F2970" s="4" t="s">
        <v>992</v>
      </c>
      <c r="G2970" s="4" t="s">
        <v>991</v>
      </c>
      <c r="H2970" s="4" t="s">
        <v>18</v>
      </c>
      <c r="I2970" s="4" t="s">
        <v>17</v>
      </c>
      <c r="J2970" s="4" t="s">
        <v>2013</v>
      </c>
      <c r="K2970" s="4" t="s">
        <v>636</v>
      </c>
      <c r="L2970" s="4">
        <v>28314</v>
      </c>
      <c r="M2970" s="4" t="s">
        <v>7</v>
      </c>
      <c r="N2970" s="4" t="s">
        <v>6165</v>
      </c>
      <c r="O2970" s="4" t="s">
        <v>13</v>
      </c>
      <c r="P2970" s="4" t="s">
        <v>12</v>
      </c>
      <c r="Q2970" s="4" t="s">
        <v>6164</v>
      </c>
      <c r="R2970" s="4">
        <v>499.584</v>
      </c>
      <c r="S2970" s="4">
        <v>3</v>
      </c>
      <c r="T2970" s="4">
        <v>0.2</v>
      </c>
      <c r="U2970" s="4">
        <v>43.7136</v>
      </c>
      <c r="V2970" s="4" t="str">
        <f>INDEX(Regional_Lookup!$B$2:$B$5,MATCH('Sample - Superstore'!M2970,Regional_Lookup!$A$2:$A$5,0))</f>
        <v>Maria Santos</v>
      </c>
      <c r="W2970" s="4">
        <f>INDEX(Regional_Lookup!$C$2:$C$5, MATCH('Sample - Superstore'!M2970,Regional_Lookup!$A$2:$A$5, 0))</f>
        <v>0.15</v>
      </c>
      <c r="X2970" s="4">
        <f>U2970/R2970</f>
        <v>8.7499999999999994E-2</v>
      </c>
      <c r="Y2970" s="4" t="str">
        <f>IF(X2970&gt;=W2970, "Yes", "No")</f>
        <v>No</v>
      </c>
      <c r="Z2970" s="4">
        <f>D2970-C2970</f>
        <v>3</v>
      </c>
      <c r="AA2970" s="4" t="str" cm="1">
        <f t="array" ref="AA2970">_xlfn.IFS(Z2970&lt;=2,"Fast",Z2970&gt;5, "Slow", AND(Z2970&gt;=3,Z2970&lt;=5),"Standard")</f>
        <v>Standard</v>
      </c>
    </row>
    <row r="2971" spans="1:27" x14ac:dyDescent="0.2">
      <c r="A2971" s="4">
        <v>2970</v>
      </c>
      <c r="B2971" s="4" t="s">
        <v>9232</v>
      </c>
      <c r="C2971" s="5">
        <v>43045</v>
      </c>
      <c r="D2971" s="5">
        <v>43048</v>
      </c>
      <c r="E2971" s="4" t="s">
        <v>21</v>
      </c>
      <c r="F2971" s="4" t="s">
        <v>992</v>
      </c>
      <c r="G2971" s="4" t="s">
        <v>991</v>
      </c>
      <c r="H2971" s="4" t="s">
        <v>18</v>
      </c>
      <c r="I2971" s="4" t="s">
        <v>17</v>
      </c>
      <c r="J2971" s="4" t="s">
        <v>2013</v>
      </c>
      <c r="K2971" s="4" t="s">
        <v>636</v>
      </c>
      <c r="L2971" s="4">
        <v>28314</v>
      </c>
      <c r="M2971" s="4" t="s">
        <v>7</v>
      </c>
      <c r="N2971" s="4" t="s">
        <v>4686</v>
      </c>
      <c r="O2971" s="4" t="s">
        <v>13</v>
      </c>
      <c r="P2971" s="4" t="s">
        <v>24</v>
      </c>
      <c r="Q2971" s="4" t="s">
        <v>4685</v>
      </c>
      <c r="R2971" s="4">
        <v>31.103999999999999</v>
      </c>
      <c r="S2971" s="4">
        <v>6</v>
      </c>
      <c r="T2971" s="4">
        <v>0.2</v>
      </c>
      <c r="U2971" s="4">
        <v>10.8864</v>
      </c>
      <c r="V2971" s="4" t="str">
        <f>INDEX(Regional_Lookup!$B$2:$B$5,MATCH('Sample - Superstore'!M2971,Regional_Lookup!$A$2:$A$5,0))</f>
        <v>Maria Santos</v>
      </c>
      <c r="W2971" s="4">
        <f>INDEX(Regional_Lookup!$C$2:$C$5, MATCH('Sample - Superstore'!M2971,Regional_Lookup!$A$2:$A$5, 0))</f>
        <v>0.15</v>
      </c>
      <c r="X2971" s="4">
        <f>U2971/R2971</f>
        <v>0.35000000000000003</v>
      </c>
      <c r="Y2971" s="4" t="str">
        <f>IF(X2971&gt;=W2971, "Yes", "No")</f>
        <v>Yes</v>
      </c>
      <c r="Z2971" s="4">
        <f>D2971-C2971</f>
        <v>3</v>
      </c>
      <c r="AA2971" s="4" t="str" cm="1">
        <f t="array" ref="AA2971">_xlfn.IFS(Z2971&lt;=2,"Fast",Z2971&gt;5, "Slow", AND(Z2971&gt;=3,Z2971&lt;=5),"Standard")</f>
        <v>Standard</v>
      </c>
    </row>
    <row r="2972" spans="1:27" x14ac:dyDescent="0.2">
      <c r="A2972" s="4">
        <v>2971</v>
      </c>
      <c r="B2972" s="4" t="s">
        <v>9232</v>
      </c>
      <c r="C2972" s="5">
        <v>43045</v>
      </c>
      <c r="D2972" s="5">
        <v>43048</v>
      </c>
      <c r="E2972" s="4" t="s">
        <v>21</v>
      </c>
      <c r="F2972" s="4" t="s">
        <v>992</v>
      </c>
      <c r="G2972" s="4" t="s">
        <v>991</v>
      </c>
      <c r="H2972" s="4" t="s">
        <v>18</v>
      </c>
      <c r="I2972" s="4" t="s">
        <v>17</v>
      </c>
      <c r="J2972" s="4" t="s">
        <v>2013</v>
      </c>
      <c r="K2972" s="4" t="s">
        <v>636</v>
      </c>
      <c r="L2972" s="4">
        <v>28314</v>
      </c>
      <c r="M2972" s="4" t="s">
        <v>7</v>
      </c>
      <c r="N2972" s="4" t="s">
        <v>7764</v>
      </c>
      <c r="O2972" s="4" t="s">
        <v>13</v>
      </c>
      <c r="P2972" s="4" t="s">
        <v>100</v>
      </c>
      <c r="Q2972" s="4" t="s">
        <v>7763</v>
      </c>
      <c r="R2972" s="4">
        <v>13.272</v>
      </c>
      <c r="S2972" s="4">
        <v>8</v>
      </c>
      <c r="T2972" s="4">
        <v>0.7</v>
      </c>
      <c r="U2972" s="4">
        <v>-10.617599999999999</v>
      </c>
      <c r="V2972" s="4" t="str">
        <f>INDEX(Regional_Lookup!$B$2:$B$5,MATCH('Sample - Superstore'!M2972,Regional_Lookup!$A$2:$A$5,0))</f>
        <v>Maria Santos</v>
      </c>
      <c r="W2972" s="4">
        <f>INDEX(Regional_Lookup!$C$2:$C$5, MATCH('Sample - Superstore'!M2972,Regional_Lookup!$A$2:$A$5, 0))</f>
        <v>0.15</v>
      </c>
      <c r="X2972" s="4">
        <f>U2972/R2972</f>
        <v>-0.79999999999999993</v>
      </c>
      <c r="Y2972" s="4" t="str">
        <f>IF(X2972&gt;=W2972, "Yes", "No")</f>
        <v>No</v>
      </c>
      <c r="Z2972" s="4">
        <f>D2972-C2972</f>
        <v>3</v>
      </c>
      <c r="AA2972" s="4" t="str" cm="1">
        <f t="array" ref="AA2972">_xlfn.IFS(Z2972&lt;=2,"Fast",Z2972&gt;5, "Slow", AND(Z2972&gt;=3,Z2972&lt;=5),"Standard")</f>
        <v>Standard</v>
      </c>
    </row>
    <row r="2973" spans="1:27" x14ac:dyDescent="0.2">
      <c r="A2973" s="4">
        <v>2972</v>
      </c>
      <c r="B2973" s="4" t="s">
        <v>9232</v>
      </c>
      <c r="C2973" s="5">
        <v>43045</v>
      </c>
      <c r="D2973" s="5">
        <v>43048</v>
      </c>
      <c r="E2973" s="4" t="s">
        <v>21</v>
      </c>
      <c r="F2973" s="4" t="s">
        <v>992</v>
      </c>
      <c r="G2973" s="4" t="s">
        <v>991</v>
      </c>
      <c r="H2973" s="4" t="s">
        <v>18</v>
      </c>
      <c r="I2973" s="4" t="s">
        <v>17</v>
      </c>
      <c r="J2973" s="4" t="s">
        <v>2013</v>
      </c>
      <c r="K2973" s="4" t="s">
        <v>636</v>
      </c>
      <c r="L2973" s="4">
        <v>28314</v>
      </c>
      <c r="M2973" s="4" t="s">
        <v>7</v>
      </c>
      <c r="N2973" s="4" t="s">
        <v>5570</v>
      </c>
      <c r="O2973" s="4" t="s">
        <v>37</v>
      </c>
      <c r="P2973" s="4" t="s">
        <v>36</v>
      </c>
      <c r="Q2973" s="4" t="s">
        <v>5569</v>
      </c>
      <c r="R2973" s="4">
        <v>28.271999999999998</v>
      </c>
      <c r="S2973" s="4">
        <v>2</v>
      </c>
      <c r="T2973" s="4">
        <v>0.2</v>
      </c>
      <c r="U2973" s="4">
        <v>6.3612000000000002</v>
      </c>
      <c r="V2973" s="4" t="str">
        <f>INDEX(Regional_Lookup!$B$2:$B$5,MATCH('Sample - Superstore'!M2973,Regional_Lookup!$A$2:$A$5,0))</f>
        <v>Maria Santos</v>
      </c>
      <c r="W2973" s="4">
        <f>INDEX(Regional_Lookup!$C$2:$C$5, MATCH('Sample - Superstore'!M2973,Regional_Lookup!$A$2:$A$5, 0))</f>
        <v>0.15</v>
      </c>
      <c r="X2973" s="4">
        <f>U2973/R2973</f>
        <v>0.22500000000000001</v>
      </c>
      <c r="Y2973" s="4" t="str">
        <f>IF(X2973&gt;=W2973, "Yes", "No")</f>
        <v>Yes</v>
      </c>
      <c r="Z2973" s="4">
        <f>D2973-C2973</f>
        <v>3</v>
      </c>
      <c r="AA2973" s="4" t="str" cm="1">
        <f t="array" ref="AA2973">_xlfn.IFS(Z2973&lt;=2,"Fast",Z2973&gt;5, "Slow", AND(Z2973&gt;=3,Z2973&lt;=5),"Standard")</f>
        <v>Standard</v>
      </c>
    </row>
    <row r="2974" spans="1:27" x14ac:dyDescent="0.2">
      <c r="A2974" s="4">
        <v>2973</v>
      </c>
      <c r="B2974" s="4" t="s">
        <v>9232</v>
      </c>
      <c r="C2974" s="5">
        <v>43045</v>
      </c>
      <c r="D2974" s="5">
        <v>43048</v>
      </c>
      <c r="E2974" s="4" t="s">
        <v>21</v>
      </c>
      <c r="F2974" s="4" t="s">
        <v>992</v>
      </c>
      <c r="G2974" s="4" t="s">
        <v>991</v>
      </c>
      <c r="H2974" s="4" t="s">
        <v>18</v>
      </c>
      <c r="I2974" s="4" t="s">
        <v>17</v>
      </c>
      <c r="J2974" s="4" t="s">
        <v>2013</v>
      </c>
      <c r="K2974" s="4" t="s">
        <v>636</v>
      </c>
      <c r="L2974" s="4">
        <v>28314</v>
      </c>
      <c r="M2974" s="4" t="s">
        <v>7</v>
      </c>
      <c r="N2974" s="4" t="s">
        <v>4897</v>
      </c>
      <c r="O2974" s="4" t="s">
        <v>13</v>
      </c>
      <c r="P2974" s="4" t="s">
        <v>231</v>
      </c>
      <c r="Q2974" s="4" t="s">
        <v>4896</v>
      </c>
      <c r="R2974" s="4">
        <v>259.13600000000002</v>
      </c>
      <c r="S2974" s="4">
        <v>4</v>
      </c>
      <c r="T2974" s="4">
        <v>0.2</v>
      </c>
      <c r="U2974" s="4">
        <v>-51.827199999999998</v>
      </c>
      <c r="V2974" s="4" t="str">
        <f>INDEX(Regional_Lookup!$B$2:$B$5,MATCH('Sample - Superstore'!M2974,Regional_Lookup!$A$2:$A$5,0))</f>
        <v>Maria Santos</v>
      </c>
      <c r="W2974" s="4">
        <f>INDEX(Regional_Lookup!$C$2:$C$5, MATCH('Sample - Superstore'!M2974,Regional_Lookup!$A$2:$A$5, 0))</f>
        <v>0.15</v>
      </c>
      <c r="X2974" s="4">
        <f>U2974/R2974</f>
        <v>-0.19999999999999998</v>
      </c>
      <c r="Y2974" s="4" t="str">
        <f>IF(X2974&gt;=W2974, "Yes", "No")</f>
        <v>No</v>
      </c>
      <c r="Z2974" s="4">
        <f>D2974-C2974</f>
        <v>3</v>
      </c>
      <c r="AA2974" s="4" t="str" cm="1">
        <f t="array" ref="AA2974">_xlfn.IFS(Z2974&lt;=2,"Fast",Z2974&gt;5, "Slow", AND(Z2974&gt;=3,Z2974&lt;=5),"Standard")</f>
        <v>Standard</v>
      </c>
    </row>
    <row r="2975" spans="1:27" x14ac:dyDescent="0.2">
      <c r="A2975" s="4">
        <v>2974</v>
      </c>
      <c r="B2975" s="4" t="s">
        <v>9231</v>
      </c>
      <c r="C2975" s="5">
        <v>43085</v>
      </c>
      <c r="D2975" s="5">
        <v>43089</v>
      </c>
      <c r="E2975" s="4" t="s">
        <v>29</v>
      </c>
      <c r="F2975" s="4" t="s">
        <v>7289</v>
      </c>
      <c r="G2975" s="4" t="s">
        <v>7288</v>
      </c>
      <c r="H2975" s="4" t="s">
        <v>18</v>
      </c>
      <c r="I2975" s="4" t="s">
        <v>17</v>
      </c>
      <c r="J2975" s="4" t="s">
        <v>1908</v>
      </c>
      <c r="K2975" s="4" t="s">
        <v>1749</v>
      </c>
      <c r="L2975" s="4">
        <v>74133</v>
      </c>
      <c r="M2975" s="4" t="s">
        <v>3</v>
      </c>
      <c r="N2975" s="4" t="s">
        <v>3158</v>
      </c>
      <c r="O2975" s="4" t="s">
        <v>13</v>
      </c>
      <c r="P2975" s="4" t="s">
        <v>100</v>
      </c>
      <c r="Q2975" s="4" t="s">
        <v>3157</v>
      </c>
      <c r="R2975" s="4">
        <v>10.8</v>
      </c>
      <c r="S2975" s="4">
        <v>5</v>
      </c>
      <c r="T2975" s="4">
        <v>0</v>
      </c>
      <c r="U2975" s="4">
        <v>5.1840000000000002</v>
      </c>
      <c r="V2975" s="4" t="str">
        <f>INDEX(Regional_Lookup!$B$2:$B$5,MATCH('Sample - Superstore'!M2975,Regional_Lookup!$A$2:$A$5,0))</f>
        <v>David Johnson</v>
      </c>
      <c r="W2975" s="4">
        <f>INDEX(Regional_Lookup!$C$2:$C$5, MATCH('Sample - Superstore'!M2975,Regional_Lookup!$A$2:$A$5, 0))</f>
        <v>0.14000000000000001</v>
      </c>
      <c r="X2975" s="4">
        <f>U2975/R2975</f>
        <v>0.48</v>
      </c>
      <c r="Y2975" s="4" t="str">
        <f>IF(X2975&gt;=W2975, "Yes", "No")</f>
        <v>Yes</v>
      </c>
      <c r="Z2975" s="4">
        <f>D2975-C2975</f>
        <v>4</v>
      </c>
      <c r="AA2975" s="4" t="str" cm="1">
        <f t="array" ref="AA2975">_xlfn.IFS(Z2975&lt;=2,"Fast",Z2975&gt;5, "Slow", AND(Z2975&gt;=3,Z2975&lt;=5),"Standard")</f>
        <v>Standard</v>
      </c>
    </row>
    <row r="2976" spans="1:27" x14ac:dyDescent="0.2">
      <c r="A2976" s="4">
        <v>2975</v>
      </c>
      <c r="B2976" s="4" t="s">
        <v>9230</v>
      </c>
      <c r="C2976" s="5">
        <v>42131</v>
      </c>
      <c r="D2976" s="5">
        <v>42136</v>
      </c>
      <c r="E2976" s="4" t="s">
        <v>29</v>
      </c>
      <c r="F2976" s="4" t="s">
        <v>4773</v>
      </c>
      <c r="G2976" s="4" t="s">
        <v>4772</v>
      </c>
      <c r="H2976" s="4" t="s">
        <v>18</v>
      </c>
      <c r="I2976" s="4" t="s">
        <v>17</v>
      </c>
      <c r="J2976" s="4" t="s">
        <v>9229</v>
      </c>
      <c r="K2976" s="4" t="s">
        <v>123</v>
      </c>
      <c r="L2976" s="4">
        <v>75002</v>
      </c>
      <c r="M2976" s="4" t="s">
        <v>3</v>
      </c>
      <c r="N2976" s="4" t="s">
        <v>2053</v>
      </c>
      <c r="O2976" s="4" t="s">
        <v>37</v>
      </c>
      <c r="P2976" s="4" t="s">
        <v>92</v>
      </c>
      <c r="Q2976" s="4" t="s">
        <v>2052</v>
      </c>
      <c r="R2976" s="4">
        <v>244.006</v>
      </c>
      <c r="S2976" s="4">
        <v>2</v>
      </c>
      <c r="T2976" s="4">
        <v>0.3</v>
      </c>
      <c r="U2976" s="4">
        <v>-31.372199999999999</v>
      </c>
      <c r="V2976" s="4" t="str">
        <f>INDEX(Regional_Lookup!$B$2:$B$5,MATCH('Sample - Superstore'!M2976,Regional_Lookup!$A$2:$A$5,0))</f>
        <v>David Johnson</v>
      </c>
      <c r="W2976" s="4">
        <f>INDEX(Regional_Lookup!$C$2:$C$5, MATCH('Sample - Superstore'!M2976,Regional_Lookup!$A$2:$A$5, 0))</f>
        <v>0.14000000000000001</v>
      </c>
      <c r="X2976" s="4">
        <f>U2976/R2976</f>
        <v>-0.12857142857142856</v>
      </c>
      <c r="Y2976" s="4" t="str">
        <f>IF(X2976&gt;=W2976, "Yes", "No")</f>
        <v>No</v>
      </c>
      <c r="Z2976" s="4">
        <f>D2976-C2976</f>
        <v>5</v>
      </c>
      <c r="AA2976" s="4" t="str" cm="1">
        <f t="array" ref="AA2976">_xlfn.IFS(Z2976&lt;=2,"Fast",Z2976&gt;5, "Slow", AND(Z2976&gt;=3,Z2976&lt;=5),"Standard")</f>
        <v>Standard</v>
      </c>
    </row>
    <row r="2977" spans="1:27" x14ac:dyDescent="0.2">
      <c r="A2977" s="4">
        <v>2976</v>
      </c>
      <c r="B2977" s="4" t="s">
        <v>9230</v>
      </c>
      <c r="C2977" s="5">
        <v>42131</v>
      </c>
      <c r="D2977" s="5">
        <v>42136</v>
      </c>
      <c r="E2977" s="4" t="s">
        <v>29</v>
      </c>
      <c r="F2977" s="4" t="s">
        <v>4773</v>
      </c>
      <c r="G2977" s="4" t="s">
        <v>4772</v>
      </c>
      <c r="H2977" s="4" t="s">
        <v>18</v>
      </c>
      <c r="I2977" s="4" t="s">
        <v>17</v>
      </c>
      <c r="J2977" s="4" t="s">
        <v>9229</v>
      </c>
      <c r="K2977" s="4" t="s">
        <v>123</v>
      </c>
      <c r="L2977" s="4">
        <v>75002</v>
      </c>
      <c r="M2977" s="4" t="s">
        <v>3</v>
      </c>
      <c r="N2977" s="4" t="s">
        <v>6156</v>
      </c>
      <c r="O2977" s="4" t="s">
        <v>13</v>
      </c>
      <c r="P2977" s="4" t="s">
        <v>24</v>
      </c>
      <c r="Q2977" s="4" t="s">
        <v>6155</v>
      </c>
      <c r="R2977" s="4">
        <v>15.936</v>
      </c>
      <c r="S2977" s="4">
        <v>4</v>
      </c>
      <c r="T2977" s="4">
        <v>0.2</v>
      </c>
      <c r="U2977" s="4">
        <v>5.3784000000000001</v>
      </c>
      <c r="V2977" s="4" t="str">
        <f>INDEX(Regional_Lookup!$B$2:$B$5,MATCH('Sample - Superstore'!M2977,Regional_Lookup!$A$2:$A$5,0))</f>
        <v>David Johnson</v>
      </c>
      <c r="W2977" s="4">
        <f>INDEX(Regional_Lookup!$C$2:$C$5, MATCH('Sample - Superstore'!M2977,Regional_Lookup!$A$2:$A$5, 0))</f>
        <v>0.14000000000000001</v>
      </c>
      <c r="X2977" s="4">
        <f>U2977/R2977</f>
        <v>0.33750000000000002</v>
      </c>
      <c r="Y2977" s="4" t="str">
        <f>IF(X2977&gt;=W2977, "Yes", "No")</f>
        <v>Yes</v>
      </c>
      <c r="Z2977" s="4">
        <f>D2977-C2977</f>
        <v>5</v>
      </c>
      <c r="AA2977" s="4" t="str" cm="1">
        <f t="array" ref="AA2977">_xlfn.IFS(Z2977&lt;=2,"Fast",Z2977&gt;5, "Slow", AND(Z2977&gt;=3,Z2977&lt;=5),"Standard")</f>
        <v>Standard</v>
      </c>
    </row>
    <row r="2978" spans="1:27" x14ac:dyDescent="0.2">
      <c r="A2978" s="4">
        <v>2977</v>
      </c>
      <c r="B2978" s="4" t="s">
        <v>9228</v>
      </c>
      <c r="C2978" s="5">
        <v>43073</v>
      </c>
      <c r="D2978" s="5">
        <v>43073</v>
      </c>
      <c r="E2978" s="4" t="s">
        <v>162</v>
      </c>
      <c r="F2978" s="4" t="s">
        <v>5785</v>
      </c>
      <c r="G2978" s="4" t="s">
        <v>5784</v>
      </c>
      <c r="H2978" s="4" t="s">
        <v>50</v>
      </c>
      <c r="I2978" s="4" t="s">
        <v>17</v>
      </c>
      <c r="J2978" s="4" t="s">
        <v>159</v>
      </c>
      <c r="K2978" s="4" t="s">
        <v>158</v>
      </c>
      <c r="L2978" s="4">
        <v>19143</v>
      </c>
      <c r="M2978" s="4" t="s">
        <v>5</v>
      </c>
      <c r="N2978" s="4" t="s">
        <v>953</v>
      </c>
      <c r="O2978" s="4" t="s">
        <v>37</v>
      </c>
      <c r="P2978" s="4" t="s">
        <v>221</v>
      </c>
      <c r="Q2978" s="4" t="s">
        <v>952</v>
      </c>
      <c r="R2978" s="4">
        <v>188.55199999999999</v>
      </c>
      <c r="S2978" s="4">
        <v>7</v>
      </c>
      <c r="T2978" s="4">
        <v>0.3</v>
      </c>
      <c r="U2978" s="4">
        <v>-2.6936</v>
      </c>
      <c r="V2978" s="4" t="str">
        <f>INDEX(Regional_Lookup!$B$2:$B$5,MATCH('Sample - Superstore'!M2978,Regional_Lookup!$A$2:$A$5,0))</f>
        <v>Sarah Miller</v>
      </c>
      <c r="W2978" s="4">
        <f>INDEX(Regional_Lookup!$C$2:$C$5, MATCH('Sample - Superstore'!M2978,Regional_Lookup!$A$2:$A$5, 0))</f>
        <v>0.16</v>
      </c>
      <c r="X2978" s="4">
        <f>U2978/R2978</f>
        <v>-1.4285714285714287E-2</v>
      </c>
      <c r="Y2978" s="4" t="str">
        <f>IF(X2978&gt;=W2978, "Yes", "No")</f>
        <v>No</v>
      </c>
      <c r="Z2978" s="4">
        <f>D2978-C2978</f>
        <v>0</v>
      </c>
      <c r="AA2978" s="4" t="str" cm="1">
        <f t="array" ref="AA2978">_xlfn.IFS(Z2978&lt;=2,"Fast",Z2978&gt;5, "Slow", AND(Z2978&gt;=3,Z2978&lt;=5),"Standard")</f>
        <v>Fast</v>
      </c>
    </row>
    <row r="2979" spans="1:27" x14ac:dyDescent="0.2">
      <c r="A2979" s="4">
        <v>2978</v>
      </c>
      <c r="B2979" s="4" t="s">
        <v>9227</v>
      </c>
      <c r="C2979" s="5">
        <v>43011</v>
      </c>
      <c r="D2979" s="5">
        <v>43016</v>
      </c>
      <c r="E2979" s="4" t="s">
        <v>21</v>
      </c>
      <c r="F2979" s="4" t="s">
        <v>8150</v>
      </c>
      <c r="G2979" s="4" t="s">
        <v>8149</v>
      </c>
      <c r="H2979" s="4" t="s">
        <v>18</v>
      </c>
      <c r="I2979" s="4" t="s">
        <v>17</v>
      </c>
      <c r="J2979" s="4" t="s">
        <v>1393</v>
      </c>
      <c r="K2979" s="4" t="s">
        <v>66</v>
      </c>
      <c r="L2979" s="4">
        <v>14609</v>
      </c>
      <c r="M2979" s="4" t="s">
        <v>5</v>
      </c>
      <c r="N2979" s="4" t="s">
        <v>3020</v>
      </c>
      <c r="O2979" s="4" t="s">
        <v>13</v>
      </c>
      <c r="P2979" s="4" t="s">
        <v>231</v>
      </c>
      <c r="Q2979" s="4" t="s">
        <v>3019</v>
      </c>
      <c r="R2979" s="4">
        <v>22.58</v>
      </c>
      <c r="S2979" s="4">
        <v>2</v>
      </c>
      <c r="T2979" s="4">
        <v>0</v>
      </c>
      <c r="U2979" s="4">
        <v>5.8708</v>
      </c>
      <c r="V2979" s="4" t="str">
        <f>INDEX(Regional_Lookup!$B$2:$B$5,MATCH('Sample - Superstore'!M2979,Regional_Lookup!$A$2:$A$5,0))</f>
        <v>Sarah Miller</v>
      </c>
      <c r="W2979" s="4">
        <f>INDEX(Regional_Lookup!$C$2:$C$5, MATCH('Sample - Superstore'!M2979,Regional_Lookup!$A$2:$A$5, 0))</f>
        <v>0.16</v>
      </c>
      <c r="X2979" s="4">
        <f>U2979/R2979</f>
        <v>0.26</v>
      </c>
      <c r="Y2979" s="4" t="str">
        <f>IF(X2979&gt;=W2979, "Yes", "No")</f>
        <v>Yes</v>
      </c>
      <c r="Z2979" s="4">
        <f>D2979-C2979</f>
        <v>5</v>
      </c>
      <c r="AA2979" s="4" t="str" cm="1">
        <f t="array" ref="AA2979">_xlfn.IFS(Z2979&lt;=2,"Fast",Z2979&gt;5, "Slow", AND(Z2979&gt;=3,Z2979&lt;=5),"Standard")</f>
        <v>Standard</v>
      </c>
    </row>
    <row r="2980" spans="1:27" x14ac:dyDescent="0.2">
      <c r="A2980" s="4">
        <v>2979</v>
      </c>
      <c r="B2980" s="4" t="s">
        <v>9226</v>
      </c>
      <c r="C2980" s="5">
        <v>41652</v>
      </c>
      <c r="D2980" s="5">
        <v>41655</v>
      </c>
      <c r="E2980" s="4" t="s">
        <v>21</v>
      </c>
      <c r="F2980" s="4" t="s">
        <v>4497</v>
      </c>
      <c r="G2980" s="4" t="s">
        <v>4496</v>
      </c>
      <c r="H2980" s="4" t="s">
        <v>18</v>
      </c>
      <c r="I2980" s="4" t="s">
        <v>17</v>
      </c>
      <c r="J2980" s="4" t="s">
        <v>8183</v>
      </c>
      <c r="K2980" s="4" t="s">
        <v>6232</v>
      </c>
      <c r="L2980" s="4">
        <v>29464</v>
      </c>
      <c r="M2980" s="4" t="s">
        <v>7</v>
      </c>
      <c r="N2980" s="4" t="s">
        <v>2080</v>
      </c>
      <c r="O2980" s="4" t="s">
        <v>37</v>
      </c>
      <c r="P2980" s="4" t="s">
        <v>221</v>
      </c>
      <c r="Q2980" s="4" t="s">
        <v>2079</v>
      </c>
      <c r="R2980" s="4">
        <v>545.94000000000005</v>
      </c>
      <c r="S2980" s="4">
        <v>6</v>
      </c>
      <c r="T2980" s="4">
        <v>0</v>
      </c>
      <c r="U2980" s="4">
        <v>87.350399999999993</v>
      </c>
      <c r="V2980" s="4" t="str">
        <f>INDEX(Regional_Lookup!$B$2:$B$5,MATCH('Sample - Superstore'!M2980,Regional_Lookup!$A$2:$A$5,0))</f>
        <v>Maria Santos</v>
      </c>
      <c r="W2980" s="4">
        <f>INDEX(Regional_Lookup!$C$2:$C$5, MATCH('Sample - Superstore'!M2980,Regional_Lookup!$A$2:$A$5, 0))</f>
        <v>0.15</v>
      </c>
      <c r="X2980" s="4">
        <f>U2980/R2980</f>
        <v>0.15999999999999998</v>
      </c>
      <c r="Y2980" s="4" t="str">
        <f>IF(X2980&gt;=W2980, "Yes", "No")</f>
        <v>Yes</v>
      </c>
      <c r="Z2980" s="4">
        <f>D2980-C2980</f>
        <v>3</v>
      </c>
      <c r="AA2980" s="4" t="str" cm="1">
        <f t="array" ref="AA2980">_xlfn.IFS(Z2980&lt;=2,"Fast",Z2980&gt;5, "Slow", AND(Z2980&gt;=3,Z2980&lt;=5),"Standard")</f>
        <v>Standard</v>
      </c>
    </row>
    <row r="2981" spans="1:27" x14ac:dyDescent="0.2">
      <c r="A2981" s="4">
        <v>2980</v>
      </c>
      <c r="B2981" s="4" t="s">
        <v>9225</v>
      </c>
      <c r="C2981" s="5">
        <v>42167</v>
      </c>
      <c r="D2981" s="5">
        <v>42172</v>
      </c>
      <c r="E2981" s="4" t="s">
        <v>29</v>
      </c>
      <c r="F2981" s="4" t="s">
        <v>5926</v>
      </c>
      <c r="G2981" s="4" t="s">
        <v>5925</v>
      </c>
      <c r="H2981" s="4" t="s">
        <v>18</v>
      </c>
      <c r="I2981" s="4" t="s">
        <v>17</v>
      </c>
      <c r="J2981" s="4" t="s">
        <v>159</v>
      </c>
      <c r="K2981" s="4" t="s">
        <v>158</v>
      </c>
      <c r="L2981" s="4">
        <v>19134</v>
      </c>
      <c r="M2981" s="4" t="s">
        <v>5</v>
      </c>
      <c r="N2981" s="4" t="s">
        <v>354</v>
      </c>
      <c r="O2981" s="4" t="s">
        <v>13</v>
      </c>
      <c r="P2981" s="4" t="s">
        <v>24</v>
      </c>
      <c r="Q2981" s="4" t="s">
        <v>353</v>
      </c>
      <c r="R2981" s="4">
        <v>20.736000000000001</v>
      </c>
      <c r="S2981" s="4">
        <v>4</v>
      </c>
      <c r="T2981" s="4">
        <v>0.2</v>
      </c>
      <c r="U2981" s="4">
        <v>7.2576000000000001</v>
      </c>
      <c r="V2981" s="4" t="str">
        <f>INDEX(Regional_Lookup!$B$2:$B$5,MATCH('Sample - Superstore'!M2981,Regional_Lookup!$A$2:$A$5,0))</f>
        <v>Sarah Miller</v>
      </c>
      <c r="W2981" s="4">
        <f>INDEX(Regional_Lookup!$C$2:$C$5, MATCH('Sample - Superstore'!M2981,Regional_Lookup!$A$2:$A$5, 0))</f>
        <v>0.16</v>
      </c>
      <c r="X2981" s="4">
        <f>U2981/R2981</f>
        <v>0.35</v>
      </c>
      <c r="Y2981" s="4" t="str">
        <f>IF(X2981&gt;=W2981, "Yes", "No")</f>
        <v>Yes</v>
      </c>
      <c r="Z2981" s="4">
        <f>D2981-C2981</f>
        <v>5</v>
      </c>
      <c r="AA2981" s="4" t="str" cm="1">
        <f t="array" ref="AA2981">_xlfn.IFS(Z2981&lt;=2,"Fast",Z2981&gt;5, "Slow", AND(Z2981&gt;=3,Z2981&lt;=5),"Standard")</f>
        <v>Standard</v>
      </c>
    </row>
    <row r="2982" spans="1:27" x14ac:dyDescent="0.2">
      <c r="A2982" s="4">
        <v>2981</v>
      </c>
      <c r="B2982" s="4" t="s">
        <v>9225</v>
      </c>
      <c r="C2982" s="5">
        <v>42167</v>
      </c>
      <c r="D2982" s="5">
        <v>42172</v>
      </c>
      <c r="E2982" s="4" t="s">
        <v>29</v>
      </c>
      <c r="F2982" s="4" t="s">
        <v>5926</v>
      </c>
      <c r="G2982" s="4" t="s">
        <v>5925</v>
      </c>
      <c r="H2982" s="4" t="s">
        <v>18</v>
      </c>
      <c r="I2982" s="4" t="s">
        <v>17</v>
      </c>
      <c r="J2982" s="4" t="s">
        <v>159</v>
      </c>
      <c r="K2982" s="4" t="s">
        <v>158</v>
      </c>
      <c r="L2982" s="4">
        <v>19134</v>
      </c>
      <c r="M2982" s="4" t="s">
        <v>5</v>
      </c>
      <c r="N2982" s="4" t="s">
        <v>5814</v>
      </c>
      <c r="O2982" s="4" t="s">
        <v>37</v>
      </c>
      <c r="P2982" s="4" t="s">
        <v>36</v>
      </c>
      <c r="Q2982" s="4" t="s">
        <v>5813</v>
      </c>
      <c r="R2982" s="4">
        <v>43.295999999999999</v>
      </c>
      <c r="S2982" s="4">
        <v>2</v>
      </c>
      <c r="T2982" s="4">
        <v>0.2</v>
      </c>
      <c r="U2982" s="4">
        <v>4.3296000000000001</v>
      </c>
      <c r="V2982" s="4" t="str">
        <f>INDEX(Regional_Lookup!$B$2:$B$5,MATCH('Sample - Superstore'!M2982,Regional_Lookup!$A$2:$A$5,0))</f>
        <v>Sarah Miller</v>
      </c>
      <c r="W2982" s="4">
        <f>INDEX(Regional_Lookup!$C$2:$C$5, MATCH('Sample - Superstore'!M2982,Regional_Lookup!$A$2:$A$5, 0))</f>
        <v>0.16</v>
      </c>
      <c r="X2982" s="4">
        <f>U2982/R2982</f>
        <v>0.1</v>
      </c>
      <c r="Y2982" s="4" t="str">
        <f>IF(X2982&gt;=W2982, "Yes", "No")</f>
        <v>No</v>
      </c>
      <c r="Z2982" s="4">
        <f>D2982-C2982</f>
        <v>5</v>
      </c>
      <c r="AA2982" s="4" t="str" cm="1">
        <f t="array" ref="AA2982">_xlfn.IFS(Z2982&lt;=2,"Fast",Z2982&gt;5, "Slow", AND(Z2982&gt;=3,Z2982&lt;=5),"Standard")</f>
        <v>Standard</v>
      </c>
    </row>
    <row r="2983" spans="1:27" x14ac:dyDescent="0.2">
      <c r="A2983" s="4">
        <v>2982</v>
      </c>
      <c r="B2983" s="4" t="s">
        <v>9224</v>
      </c>
      <c r="C2983" s="5">
        <v>41832</v>
      </c>
      <c r="D2983" s="5">
        <v>41838</v>
      </c>
      <c r="E2983" s="4" t="s">
        <v>29</v>
      </c>
      <c r="F2983" s="4" t="s">
        <v>786</v>
      </c>
      <c r="G2983" s="4" t="s">
        <v>785</v>
      </c>
      <c r="H2983" s="4" t="s">
        <v>18</v>
      </c>
      <c r="I2983" s="4" t="s">
        <v>17</v>
      </c>
      <c r="J2983" s="4" t="s">
        <v>234</v>
      </c>
      <c r="K2983" s="4" t="s">
        <v>233</v>
      </c>
      <c r="L2983" s="4">
        <v>98115</v>
      </c>
      <c r="M2983" s="4" t="s">
        <v>9</v>
      </c>
      <c r="N2983" s="4" t="s">
        <v>953</v>
      </c>
      <c r="O2983" s="4" t="s">
        <v>37</v>
      </c>
      <c r="P2983" s="4" t="s">
        <v>221</v>
      </c>
      <c r="Q2983" s="4" t="s">
        <v>952</v>
      </c>
      <c r="R2983" s="4">
        <v>123.136</v>
      </c>
      <c r="S2983" s="4">
        <v>4</v>
      </c>
      <c r="T2983" s="4">
        <v>0.2</v>
      </c>
      <c r="U2983" s="4">
        <v>13.8528</v>
      </c>
      <c r="V2983" s="4" t="str">
        <f>INDEX(Regional_Lookup!$B$2:$B$5,MATCH('Sample - Superstore'!M2983,Regional_Lookup!$A$2:$A$5,0))</f>
        <v>James Chen</v>
      </c>
      <c r="W2983" s="4">
        <f>INDEX(Regional_Lookup!$C$2:$C$5, MATCH('Sample - Superstore'!M2983,Regional_Lookup!$A$2:$A$5, 0))</f>
        <v>0.18</v>
      </c>
      <c r="X2983" s="4">
        <f>U2983/R2983</f>
        <v>0.1125</v>
      </c>
      <c r="Y2983" s="4" t="str">
        <f>IF(X2983&gt;=W2983, "Yes", "No")</f>
        <v>No</v>
      </c>
      <c r="Z2983" s="4">
        <f>D2983-C2983</f>
        <v>6</v>
      </c>
      <c r="AA2983" s="4" t="str" cm="1">
        <f t="array" ref="AA2983">_xlfn.IFS(Z2983&lt;=2,"Fast",Z2983&gt;5, "Slow", AND(Z2983&gt;=3,Z2983&lt;=5),"Standard")</f>
        <v>Slow</v>
      </c>
    </row>
    <row r="2984" spans="1:27" x14ac:dyDescent="0.2">
      <c r="A2984" s="4">
        <v>2983</v>
      </c>
      <c r="B2984" s="4" t="s">
        <v>9224</v>
      </c>
      <c r="C2984" s="5">
        <v>41832</v>
      </c>
      <c r="D2984" s="5">
        <v>41838</v>
      </c>
      <c r="E2984" s="4" t="s">
        <v>29</v>
      </c>
      <c r="F2984" s="4" t="s">
        <v>786</v>
      </c>
      <c r="G2984" s="4" t="s">
        <v>785</v>
      </c>
      <c r="H2984" s="4" t="s">
        <v>18</v>
      </c>
      <c r="I2984" s="4" t="s">
        <v>17</v>
      </c>
      <c r="J2984" s="4" t="s">
        <v>234</v>
      </c>
      <c r="K2984" s="4" t="s">
        <v>233</v>
      </c>
      <c r="L2984" s="4">
        <v>98115</v>
      </c>
      <c r="M2984" s="4" t="s">
        <v>9</v>
      </c>
      <c r="N2984" s="4" t="s">
        <v>2537</v>
      </c>
      <c r="O2984" s="4" t="s">
        <v>13</v>
      </c>
      <c r="P2984" s="4" t="s">
        <v>100</v>
      </c>
      <c r="Q2984" s="4" t="s">
        <v>2536</v>
      </c>
      <c r="R2984" s="4">
        <v>11.263999999999999</v>
      </c>
      <c r="S2984" s="4">
        <v>4</v>
      </c>
      <c r="T2984" s="4">
        <v>0.2</v>
      </c>
      <c r="U2984" s="4">
        <v>3.8016000000000001</v>
      </c>
      <c r="V2984" s="4" t="str">
        <f>INDEX(Regional_Lookup!$B$2:$B$5,MATCH('Sample - Superstore'!M2984,Regional_Lookup!$A$2:$A$5,0))</f>
        <v>James Chen</v>
      </c>
      <c r="W2984" s="4">
        <f>INDEX(Regional_Lookup!$C$2:$C$5, MATCH('Sample - Superstore'!M2984,Regional_Lookup!$A$2:$A$5, 0))</f>
        <v>0.18</v>
      </c>
      <c r="X2984" s="4">
        <f>U2984/R2984</f>
        <v>0.33750000000000002</v>
      </c>
      <c r="Y2984" s="4" t="str">
        <f>IF(X2984&gt;=W2984, "Yes", "No")</f>
        <v>Yes</v>
      </c>
      <c r="Z2984" s="4">
        <f>D2984-C2984</f>
        <v>6</v>
      </c>
      <c r="AA2984" s="4" t="str" cm="1">
        <f t="array" ref="AA2984">_xlfn.IFS(Z2984&lt;=2,"Fast",Z2984&gt;5, "Slow", AND(Z2984&gt;=3,Z2984&lt;=5),"Standard")</f>
        <v>Slow</v>
      </c>
    </row>
    <row r="2985" spans="1:27" x14ac:dyDescent="0.2">
      <c r="A2985" s="4">
        <v>2984</v>
      </c>
      <c r="B2985" s="4" t="s">
        <v>9221</v>
      </c>
      <c r="C2985" s="5">
        <v>41979</v>
      </c>
      <c r="D2985" s="5">
        <v>41984</v>
      </c>
      <c r="E2985" s="4" t="s">
        <v>21</v>
      </c>
      <c r="F2985" s="4" t="s">
        <v>79</v>
      </c>
      <c r="G2985" s="4" t="s">
        <v>78</v>
      </c>
      <c r="H2985" s="4" t="s">
        <v>18</v>
      </c>
      <c r="I2985" s="4" t="s">
        <v>17</v>
      </c>
      <c r="J2985" s="4" t="s">
        <v>405</v>
      </c>
      <c r="K2985" s="4" t="s">
        <v>691</v>
      </c>
      <c r="L2985" s="4">
        <v>97477</v>
      </c>
      <c r="M2985" s="4" t="s">
        <v>9</v>
      </c>
      <c r="N2985" s="4" t="s">
        <v>9223</v>
      </c>
      <c r="O2985" s="4" t="s">
        <v>13</v>
      </c>
      <c r="P2985" s="4" t="s">
        <v>231</v>
      </c>
      <c r="Q2985" s="4" t="s">
        <v>9222</v>
      </c>
      <c r="R2985" s="4">
        <v>53.423999999999999</v>
      </c>
      <c r="S2985" s="4">
        <v>3</v>
      </c>
      <c r="T2985" s="4">
        <v>0.2</v>
      </c>
      <c r="U2985" s="4">
        <v>4.6745999999999999</v>
      </c>
      <c r="V2985" s="4" t="str">
        <f>INDEX(Regional_Lookup!$B$2:$B$5,MATCH('Sample - Superstore'!M2985,Regional_Lookup!$A$2:$A$5,0))</f>
        <v>James Chen</v>
      </c>
      <c r="W2985" s="4">
        <f>INDEX(Regional_Lookup!$C$2:$C$5, MATCH('Sample - Superstore'!M2985,Regional_Lookup!$A$2:$A$5, 0))</f>
        <v>0.18</v>
      </c>
      <c r="X2985" s="4">
        <f>U2985/R2985</f>
        <v>8.7499999999999994E-2</v>
      </c>
      <c r="Y2985" s="4" t="str">
        <f>IF(X2985&gt;=W2985, "Yes", "No")</f>
        <v>No</v>
      </c>
      <c r="Z2985" s="4">
        <f>D2985-C2985</f>
        <v>5</v>
      </c>
      <c r="AA2985" s="4" t="str" cm="1">
        <f t="array" ref="AA2985">_xlfn.IFS(Z2985&lt;=2,"Fast",Z2985&gt;5, "Slow", AND(Z2985&gt;=3,Z2985&lt;=5),"Standard")</f>
        <v>Standard</v>
      </c>
    </row>
    <row r="2986" spans="1:27" x14ac:dyDescent="0.2">
      <c r="A2986" s="4">
        <v>2985</v>
      </c>
      <c r="B2986" s="4" t="s">
        <v>9221</v>
      </c>
      <c r="C2986" s="5">
        <v>41979</v>
      </c>
      <c r="D2986" s="5">
        <v>41984</v>
      </c>
      <c r="E2986" s="4" t="s">
        <v>21</v>
      </c>
      <c r="F2986" s="4" t="s">
        <v>79</v>
      </c>
      <c r="G2986" s="4" t="s">
        <v>78</v>
      </c>
      <c r="H2986" s="4" t="s">
        <v>18</v>
      </c>
      <c r="I2986" s="4" t="s">
        <v>17</v>
      </c>
      <c r="J2986" s="4" t="s">
        <v>405</v>
      </c>
      <c r="K2986" s="4" t="s">
        <v>691</v>
      </c>
      <c r="L2986" s="4">
        <v>97477</v>
      </c>
      <c r="M2986" s="4" t="s">
        <v>9</v>
      </c>
      <c r="N2986" s="4" t="s">
        <v>6349</v>
      </c>
      <c r="O2986" s="4" t="s">
        <v>37</v>
      </c>
      <c r="P2986" s="4" t="s">
        <v>92</v>
      </c>
      <c r="Q2986" s="4" t="s">
        <v>6348</v>
      </c>
      <c r="R2986" s="4">
        <v>275.49</v>
      </c>
      <c r="S2986" s="4">
        <v>1</v>
      </c>
      <c r="T2986" s="4">
        <v>0.5</v>
      </c>
      <c r="U2986" s="4">
        <v>-170.8038</v>
      </c>
      <c r="V2986" s="4" t="str">
        <f>INDEX(Regional_Lookup!$B$2:$B$5,MATCH('Sample - Superstore'!M2986,Regional_Lookup!$A$2:$A$5,0))</f>
        <v>James Chen</v>
      </c>
      <c r="W2986" s="4">
        <f>INDEX(Regional_Lookup!$C$2:$C$5, MATCH('Sample - Superstore'!M2986,Regional_Lookup!$A$2:$A$5, 0))</f>
        <v>0.18</v>
      </c>
      <c r="X2986" s="4">
        <f>U2986/R2986</f>
        <v>-0.62</v>
      </c>
      <c r="Y2986" s="4" t="str">
        <f>IF(X2986&gt;=W2986, "Yes", "No")</f>
        <v>No</v>
      </c>
      <c r="Z2986" s="4">
        <f>D2986-C2986</f>
        <v>5</v>
      </c>
      <c r="AA2986" s="4" t="str" cm="1">
        <f t="array" ref="AA2986">_xlfn.IFS(Z2986&lt;=2,"Fast",Z2986&gt;5, "Slow", AND(Z2986&gt;=3,Z2986&lt;=5),"Standard")</f>
        <v>Standard</v>
      </c>
    </row>
    <row r="2987" spans="1:27" x14ac:dyDescent="0.2">
      <c r="A2987" s="4">
        <v>2986</v>
      </c>
      <c r="B2987" s="4" t="s">
        <v>9220</v>
      </c>
      <c r="C2987" s="5">
        <v>42515</v>
      </c>
      <c r="D2987" s="5">
        <v>42520</v>
      </c>
      <c r="E2987" s="4" t="s">
        <v>29</v>
      </c>
      <c r="F2987" s="4" t="s">
        <v>4269</v>
      </c>
      <c r="G2987" s="4" t="s">
        <v>4268</v>
      </c>
      <c r="H2987" s="4" t="s">
        <v>102</v>
      </c>
      <c r="I2987" s="4" t="s">
        <v>17</v>
      </c>
      <c r="J2987" s="4" t="s">
        <v>553</v>
      </c>
      <c r="K2987" s="4" t="s">
        <v>48</v>
      </c>
      <c r="L2987" s="4">
        <v>31907</v>
      </c>
      <c r="M2987" s="4" t="s">
        <v>7</v>
      </c>
      <c r="N2987" s="4" t="s">
        <v>7454</v>
      </c>
      <c r="O2987" s="4" t="s">
        <v>37</v>
      </c>
      <c r="P2987" s="4" t="s">
        <v>36</v>
      </c>
      <c r="Q2987" s="4" t="s">
        <v>7453</v>
      </c>
      <c r="R2987" s="4">
        <v>24.96</v>
      </c>
      <c r="S2987" s="4">
        <v>4</v>
      </c>
      <c r="T2987" s="4">
        <v>0</v>
      </c>
      <c r="U2987" s="4">
        <v>6.24</v>
      </c>
      <c r="V2987" s="4" t="str">
        <f>INDEX(Regional_Lookup!$B$2:$B$5,MATCH('Sample - Superstore'!M2987,Regional_Lookup!$A$2:$A$5,0))</f>
        <v>Maria Santos</v>
      </c>
      <c r="W2987" s="4">
        <f>INDEX(Regional_Lookup!$C$2:$C$5, MATCH('Sample - Superstore'!M2987,Regional_Lookup!$A$2:$A$5, 0))</f>
        <v>0.15</v>
      </c>
      <c r="X2987" s="4">
        <f>U2987/R2987</f>
        <v>0.25</v>
      </c>
      <c r="Y2987" s="4" t="str">
        <f>IF(X2987&gt;=W2987, "Yes", "No")</f>
        <v>Yes</v>
      </c>
      <c r="Z2987" s="4">
        <f>D2987-C2987</f>
        <v>5</v>
      </c>
      <c r="AA2987" s="4" t="str" cm="1">
        <f t="array" ref="AA2987">_xlfn.IFS(Z2987&lt;=2,"Fast",Z2987&gt;5, "Slow", AND(Z2987&gt;=3,Z2987&lt;=5),"Standard")</f>
        <v>Standard</v>
      </c>
    </row>
    <row r="2988" spans="1:27" x14ac:dyDescent="0.2">
      <c r="A2988" s="4">
        <v>2987</v>
      </c>
      <c r="B2988" s="4" t="s">
        <v>9220</v>
      </c>
      <c r="C2988" s="5">
        <v>42515</v>
      </c>
      <c r="D2988" s="5">
        <v>42520</v>
      </c>
      <c r="E2988" s="4" t="s">
        <v>29</v>
      </c>
      <c r="F2988" s="4" t="s">
        <v>4269</v>
      </c>
      <c r="G2988" s="4" t="s">
        <v>4268</v>
      </c>
      <c r="H2988" s="4" t="s">
        <v>102</v>
      </c>
      <c r="I2988" s="4" t="s">
        <v>17</v>
      </c>
      <c r="J2988" s="4" t="s">
        <v>553</v>
      </c>
      <c r="K2988" s="4" t="s">
        <v>48</v>
      </c>
      <c r="L2988" s="4">
        <v>31907</v>
      </c>
      <c r="M2988" s="4" t="s">
        <v>7</v>
      </c>
      <c r="N2988" s="4" t="s">
        <v>7359</v>
      </c>
      <c r="O2988" s="4" t="s">
        <v>13</v>
      </c>
      <c r="P2988" s="4" t="s">
        <v>24</v>
      </c>
      <c r="Q2988" s="4" t="s">
        <v>7358</v>
      </c>
      <c r="R2988" s="4">
        <v>19.36</v>
      </c>
      <c r="S2988" s="4">
        <v>2</v>
      </c>
      <c r="T2988" s="4">
        <v>0</v>
      </c>
      <c r="U2988" s="4">
        <v>9.2927999999999997</v>
      </c>
      <c r="V2988" s="4" t="str">
        <f>INDEX(Regional_Lookup!$B$2:$B$5,MATCH('Sample - Superstore'!M2988,Regional_Lookup!$A$2:$A$5,0))</f>
        <v>Maria Santos</v>
      </c>
      <c r="W2988" s="4">
        <f>INDEX(Regional_Lookup!$C$2:$C$5, MATCH('Sample - Superstore'!M2988,Regional_Lookup!$A$2:$A$5, 0))</f>
        <v>0.15</v>
      </c>
      <c r="X2988" s="4">
        <f>U2988/R2988</f>
        <v>0.48</v>
      </c>
      <c r="Y2988" s="4" t="str">
        <f>IF(X2988&gt;=W2988, "Yes", "No")</f>
        <v>Yes</v>
      </c>
      <c r="Z2988" s="4">
        <f>D2988-C2988</f>
        <v>5</v>
      </c>
      <c r="AA2988" s="4" t="str" cm="1">
        <f t="array" ref="AA2988">_xlfn.IFS(Z2988&lt;=2,"Fast",Z2988&gt;5, "Slow", AND(Z2988&gt;=3,Z2988&lt;=5),"Standard")</f>
        <v>Standard</v>
      </c>
    </row>
    <row r="2989" spans="1:27" x14ac:dyDescent="0.2">
      <c r="A2989" s="4">
        <v>2988</v>
      </c>
      <c r="B2989" s="4" t="s">
        <v>9220</v>
      </c>
      <c r="C2989" s="5">
        <v>42515</v>
      </c>
      <c r="D2989" s="5">
        <v>42520</v>
      </c>
      <c r="E2989" s="4" t="s">
        <v>29</v>
      </c>
      <c r="F2989" s="4" t="s">
        <v>4269</v>
      </c>
      <c r="G2989" s="4" t="s">
        <v>4268</v>
      </c>
      <c r="H2989" s="4" t="s">
        <v>102</v>
      </c>
      <c r="I2989" s="4" t="s">
        <v>17</v>
      </c>
      <c r="J2989" s="4" t="s">
        <v>553</v>
      </c>
      <c r="K2989" s="4" t="s">
        <v>48</v>
      </c>
      <c r="L2989" s="4">
        <v>31907</v>
      </c>
      <c r="M2989" s="4" t="s">
        <v>7</v>
      </c>
      <c r="N2989" s="4" t="s">
        <v>6658</v>
      </c>
      <c r="O2989" s="4" t="s">
        <v>13</v>
      </c>
      <c r="P2989" s="4" t="s">
        <v>231</v>
      </c>
      <c r="Q2989" s="4" t="s">
        <v>6657</v>
      </c>
      <c r="R2989" s="4">
        <v>1267.6500000000001</v>
      </c>
      <c r="S2989" s="4">
        <v>9</v>
      </c>
      <c r="T2989" s="4">
        <v>0</v>
      </c>
      <c r="U2989" s="4">
        <v>152.11799999999999</v>
      </c>
      <c r="V2989" s="4" t="str">
        <f>INDEX(Regional_Lookup!$B$2:$B$5,MATCH('Sample - Superstore'!M2989,Regional_Lookup!$A$2:$A$5,0))</f>
        <v>Maria Santos</v>
      </c>
      <c r="W2989" s="4">
        <f>INDEX(Regional_Lookup!$C$2:$C$5, MATCH('Sample - Superstore'!M2989,Regional_Lookup!$A$2:$A$5, 0))</f>
        <v>0.15</v>
      </c>
      <c r="X2989" s="4">
        <f>U2989/R2989</f>
        <v>0.11999999999999998</v>
      </c>
      <c r="Y2989" s="4" t="str">
        <f>IF(X2989&gt;=W2989, "Yes", "No")</f>
        <v>No</v>
      </c>
      <c r="Z2989" s="4">
        <f>D2989-C2989</f>
        <v>5</v>
      </c>
      <c r="AA2989" s="4" t="str" cm="1">
        <f t="array" ref="AA2989">_xlfn.IFS(Z2989&lt;=2,"Fast",Z2989&gt;5, "Slow", AND(Z2989&gt;=3,Z2989&lt;=5),"Standard")</f>
        <v>Standard</v>
      </c>
    </row>
    <row r="2990" spans="1:27" x14ac:dyDescent="0.2">
      <c r="A2990" s="4">
        <v>2989</v>
      </c>
      <c r="B2990" s="4" t="s">
        <v>9219</v>
      </c>
      <c r="C2990" s="5">
        <v>42421</v>
      </c>
      <c r="D2990" s="5">
        <v>42426</v>
      </c>
      <c r="E2990" s="4" t="s">
        <v>21</v>
      </c>
      <c r="F2990" s="4" t="s">
        <v>1147</v>
      </c>
      <c r="G2990" s="4" t="s">
        <v>1146</v>
      </c>
      <c r="H2990" s="4" t="s">
        <v>50</v>
      </c>
      <c r="I2990" s="4" t="s">
        <v>17</v>
      </c>
      <c r="J2990" s="4" t="s">
        <v>59</v>
      </c>
      <c r="K2990" s="4" t="s">
        <v>15</v>
      </c>
      <c r="L2990" s="4">
        <v>90032</v>
      </c>
      <c r="M2990" s="4" t="s">
        <v>9</v>
      </c>
      <c r="N2990" s="4" t="s">
        <v>3720</v>
      </c>
      <c r="O2990" s="4" t="s">
        <v>33</v>
      </c>
      <c r="P2990" s="4" t="s">
        <v>55</v>
      </c>
      <c r="Q2990" s="4" t="s">
        <v>3719</v>
      </c>
      <c r="R2990" s="4">
        <v>12.99</v>
      </c>
      <c r="S2990" s="4">
        <v>1</v>
      </c>
      <c r="T2990" s="4">
        <v>0</v>
      </c>
      <c r="U2990" s="4">
        <v>0.77939999999999998</v>
      </c>
      <c r="V2990" s="4" t="str">
        <f>INDEX(Regional_Lookup!$B$2:$B$5,MATCH('Sample - Superstore'!M2990,Regional_Lookup!$A$2:$A$5,0))</f>
        <v>James Chen</v>
      </c>
      <c r="W2990" s="4">
        <f>INDEX(Regional_Lookup!$C$2:$C$5, MATCH('Sample - Superstore'!M2990,Regional_Lookup!$A$2:$A$5, 0))</f>
        <v>0.18</v>
      </c>
      <c r="X2990" s="4">
        <f>U2990/R2990</f>
        <v>0.06</v>
      </c>
      <c r="Y2990" s="4" t="str">
        <f>IF(X2990&gt;=W2990, "Yes", "No")</f>
        <v>No</v>
      </c>
      <c r="Z2990" s="4">
        <f>D2990-C2990</f>
        <v>5</v>
      </c>
      <c r="AA2990" s="4" t="str" cm="1">
        <f t="array" ref="AA2990">_xlfn.IFS(Z2990&lt;=2,"Fast",Z2990&gt;5, "Slow", AND(Z2990&gt;=3,Z2990&lt;=5),"Standard")</f>
        <v>Standard</v>
      </c>
    </row>
    <row r="2991" spans="1:27" x14ac:dyDescent="0.2">
      <c r="A2991" s="4">
        <v>2990</v>
      </c>
      <c r="B2991" s="4" t="s">
        <v>9219</v>
      </c>
      <c r="C2991" s="5">
        <v>42421</v>
      </c>
      <c r="D2991" s="5">
        <v>42426</v>
      </c>
      <c r="E2991" s="4" t="s">
        <v>21</v>
      </c>
      <c r="F2991" s="4" t="s">
        <v>1147</v>
      </c>
      <c r="G2991" s="4" t="s">
        <v>1146</v>
      </c>
      <c r="H2991" s="4" t="s">
        <v>50</v>
      </c>
      <c r="I2991" s="4" t="s">
        <v>17</v>
      </c>
      <c r="J2991" s="4" t="s">
        <v>59</v>
      </c>
      <c r="K2991" s="4" t="s">
        <v>15</v>
      </c>
      <c r="L2991" s="4">
        <v>90032</v>
      </c>
      <c r="M2991" s="4" t="s">
        <v>9</v>
      </c>
      <c r="N2991" s="4" t="s">
        <v>490</v>
      </c>
      <c r="O2991" s="4" t="s">
        <v>13</v>
      </c>
      <c r="P2991" s="4" t="s">
        <v>100</v>
      </c>
      <c r="Q2991" s="4" t="s">
        <v>489</v>
      </c>
      <c r="R2991" s="4">
        <v>18.559999999999999</v>
      </c>
      <c r="S2991" s="4">
        <v>4</v>
      </c>
      <c r="T2991" s="4">
        <v>0.2</v>
      </c>
      <c r="U2991" s="4">
        <v>6.4960000000000004</v>
      </c>
      <c r="V2991" s="4" t="str">
        <f>INDEX(Regional_Lookup!$B$2:$B$5,MATCH('Sample - Superstore'!M2991,Regional_Lookup!$A$2:$A$5,0))</f>
        <v>James Chen</v>
      </c>
      <c r="W2991" s="4">
        <f>INDEX(Regional_Lookup!$C$2:$C$5, MATCH('Sample - Superstore'!M2991,Regional_Lookup!$A$2:$A$5, 0))</f>
        <v>0.18</v>
      </c>
      <c r="X2991" s="4">
        <f>U2991/R2991</f>
        <v>0.35000000000000003</v>
      </c>
      <c r="Y2991" s="4" t="str">
        <f>IF(X2991&gt;=W2991, "Yes", "No")</f>
        <v>Yes</v>
      </c>
      <c r="Z2991" s="4">
        <f>D2991-C2991</f>
        <v>5</v>
      </c>
      <c r="AA2991" s="4" t="str" cm="1">
        <f t="array" ref="AA2991">_xlfn.IFS(Z2991&lt;=2,"Fast",Z2991&gt;5, "Slow", AND(Z2991&gt;=3,Z2991&lt;=5),"Standard")</f>
        <v>Standard</v>
      </c>
    </row>
    <row r="2992" spans="1:27" x14ac:dyDescent="0.2">
      <c r="A2992" s="4">
        <v>2991</v>
      </c>
      <c r="B2992" s="4" t="s">
        <v>9219</v>
      </c>
      <c r="C2992" s="5">
        <v>42421</v>
      </c>
      <c r="D2992" s="5">
        <v>42426</v>
      </c>
      <c r="E2992" s="4" t="s">
        <v>21</v>
      </c>
      <c r="F2992" s="4" t="s">
        <v>1147</v>
      </c>
      <c r="G2992" s="4" t="s">
        <v>1146</v>
      </c>
      <c r="H2992" s="4" t="s">
        <v>50</v>
      </c>
      <c r="I2992" s="4" t="s">
        <v>17</v>
      </c>
      <c r="J2992" s="4" t="s">
        <v>59</v>
      </c>
      <c r="K2992" s="4" t="s">
        <v>15</v>
      </c>
      <c r="L2992" s="4">
        <v>90032</v>
      </c>
      <c r="M2992" s="4" t="s">
        <v>9</v>
      </c>
      <c r="N2992" s="4" t="s">
        <v>2166</v>
      </c>
      <c r="O2992" s="4" t="s">
        <v>13</v>
      </c>
      <c r="P2992" s="4" t="s">
        <v>231</v>
      </c>
      <c r="Q2992" s="4" t="s">
        <v>2165</v>
      </c>
      <c r="R2992" s="4">
        <v>449.15</v>
      </c>
      <c r="S2992" s="4">
        <v>5</v>
      </c>
      <c r="T2992" s="4">
        <v>0</v>
      </c>
      <c r="U2992" s="4">
        <v>8.9830000000000005</v>
      </c>
      <c r="V2992" s="4" t="str">
        <f>INDEX(Regional_Lookup!$B$2:$B$5,MATCH('Sample - Superstore'!M2992,Regional_Lookup!$A$2:$A$5,0))</f>
        <v>James Chen</v>
      </c>
      <c r="W2992" s="4">
        <f>INDEX(Regional_Lookup!$C$2:$C$5, MATCH('Sample - Superstore'!M2992,Regional_Lookup!$A$2:$A$5, 0))</f>
        <v>0.18</v>
      </c>
      <c r="X2992" s="4">
        <f>U2992/R2992</f>
        <v>2.0000000000000004E-2</v>
      </c>
      <c r="Y2992" s="4" t="str">
        <f>IF(X2992&gt;=W2992, "Yes", "No")</f>
        <v>No</v>
      </c>
      <c r="Z2992" s="4">
        <f>D2992-C2992</f>
        <v>5</v>
      </c>
      <c r="AA2992" s="4" t="str" cm="1">
        <f t="array" ref="AA2992">_xlfn.IFS(Z2992&lt;=2,"Fast",Z2992&gt;5, "Slow", AND(Z2992&gt;=3,Z2992&lt;=5),"Standard")</f>
        <v>Standard</v>
      </c>
    </row>
    <row r="2993" spans="1:27" x14ac:dyDescent="0.2">
      <c r="A2993" s="4">
        <v>2992</v>
      </c>
      <c r="B2993" s="4" t="s">
        <v>9219</v>
      </c>
      <c r="C2993" s="5">
        <v>42421</v>
      </c>
      <c r="D2993" s="5">
        <v>42426</v>
      </c>
      <c r="E2993" s="4" t="s">
        <v>21</v>
      </c>
      <c r="F2993" s="4" t="s">
        <v>1147</v>
      </c>
      <c r="G2993" s="4" t="s">
        <v>1146</v>
      </c>
      <c r="H2993" s="4" t="s">
        <v>50</v>
      </c>
      <c r="I2993" s="4" t="s">
        <v>17</v>
      </c>
      <c r="J2993" s="4" t="s">
        <v>59</v>
      </c>
      <c r="K2993" s="4" t="s">
        <v>15</v>
      </c>
      <c r="L2993" s="4">
        <v>90032</v>
      </c>
      <c r="M2993" s="4" t="s">
        <v>9</v>
      </c>
      <c r="N2993" s="4" t="s">
        <v>656</v>
      </c>
      <c r="O2993" s="4" t="s">
        <v>13</v>
      </c>
      <c r="P2993" s="4" t="s">
        <v>100</v>
      </c>
      <c r="Q2993" s="4" t="s">
        <v>655</v>
      </c>
      <c r="R2993" s="4">
        <v>31.248000000000001</v>
      </c>
      <c r="S2993" s="4">
        <v>7</v>
      </c>
      <c r="T2993" s="4">
        <v>0.2</v>
      </c>
      <c r="U2993" s="4">
        <v>10.9368</v>
      </c>
      <c r="V2993" s="4" t="str">
        <f>INDEX(Regional_Lookup!$B$2:$B$5,MATCH('Sample - Superstore'!M2993,Regional_Lookup!$A$2:$A$5,0))</f>
        <v>James Chen</v>
      </c>
      <c r="W2993" s="4">
        <f>INDEX(Regional_Lookup!$C$2:$C$5, MATCH('Sample - Superstore'!M2993,Regional_Lookup!$A$2:$A$5, 0))</f>
        <v>0.18</v>
      </c>
      <c r="X2993" s="4">
        <f>U2993/R2993</f>
        <v>0.35</v>
      </c>
      <c r="Y2993" s="4" t="str">
        <f>IF(X2993&gt;=W2993, "Yes", "No")</f>
        <v>Yes</v>
      </c>
      <c r="Z2993" s="4">
        <f>D2993-C2993</f>
        <v>5</v>
      </c>
      <c r="AA2993" s="4" t="str" cm="1">
        <f t="array" ref="AA2993">_xlfn.IFS(Z2993&lt;=2,"Fast",Z2993&gt;5, "Slow", AND(Z2993&gt;=3,Z2993&lt;=5),"Standard")</f>
        <v>Standard</v>
      </c>
    </row>
    <row r="2994" spans="1:27" x14ac:dyDescent="0.2">
      <c r="A2994" s="4">
        <v>2993</v>
      </c>
      <c r="B2994" s="4" t="s">
        <v>9218</v>
      </c>
      <c r="C2994" s="5">
        <v>42645</v>
      </c>
      <c r="D2994" s="5">
        <v>42649</v>
      </c>
      <c r="E2994" s="4" t="s">
        <v>29</v>
      </c>
      <c r="F2994" s="4" t="s">
        <v>7770</v>
      </c>
      <c r="G2994" s="4" t="s">
        <v>7769</v>
      </c>
      <c r="H2994" s="4" t="s">
        <v>50</v>
      </c>
      <c r="I2994" s="4" t="s">
        <v>17</v>
      </c>
      <c r="J2994" s="4" t="s">
        <v>254</v>
      </c>
      <c r="K2994" s="4" t="s">
        <v>66</v>
      </c>
      <c r="L2994" s="4">
        <v>10024</v>
      </c>
      <c r="M2994" s="4" t="s">
        <v>5</v>
      </c>
      <c r="N2994" s="4" t="s">
        <v>3006</v>
      </c>
      <c r="O2994" s="4" t="s">
        <v>13</v>
      </c>
      <c r="P2994" s="4" t="s">
        <v>12</v>
      </c>
      <c r="Q2994" s="4" t="s">
        <v>3005</v>
      </c>
      <c r="R2994" s="4">
        <v>61.44</v>
      </c>
      <c r="S2994" s="4">
        <v>3</v>
      </c>
      <c r="T2994" s="4">
        <v>0</v>
      </c>
      <c r="U2994" s="4">
        <v>16.588799999999999</v>
      </c>
      <c r="V2994" s="4" t="str">
        <f>INDEX(Regional_Lookup!$B$2:$B$5,MATCH('Sample - Superstore'!M2994,Regional_Lookup!$A$2:$A$5,0))</f>
        <v>Sarah Miller</v>
      </c>
      <c r="W2994" s="4">
        <f>INDEX(Regional_Lookup!$C$2:$C$5, MATCH('Sample - Superstore'!M2994,Regional_Lookup!$A$2:$A$5, 0))</f>
        <v>0.16</v>
      </c>
      <c r="X2994" s="4">
        <f>U2994/R2994</f>
        <v>0.27</v>
      </c>
      <c r="Y2994" s="4" t="str">
        <f>IF(X2994&gt;=W2994, "Yes", "No")</f>
        <v>Yes</v>
      </c>
      <c r="Z2994" s="4">
        <f>D2994-C2994</f>
        <v>4</v>
      </c>
      <c r="AA2994" s="4" t="str" cm="1">
        <f t="array" ref="AA2994">_xlfn.IFS(Z2994&lt;=2,"Fast",Z2994&gt;5, "Slow", AND(Z2994&gt;=3,Z2994&lt;=5),"Standard")</f>
        <v>Standard</v>
      </c>
    </row>
    <row r="2995" spans="1:27" x14ac:dyDescent="0.2">
      <c r="A2995" s="4">
        <v>2994</v>
      </c>
      <c r="B2995" s="4" t="s">
        <v>9217</v>
      </c>
      <c r="C2995" s="5">
        <v>42805</v>
      </c>
      <c r="D2995" s="5">
        <v>42811</v>
      </c>
      <c r="E2995" s="4" t="s">
        <v>29</v>
      </c>
      <c r="F2995" s="4" t="s">
        <v>2672</v>
      </c>
      <c r="G2995" s="4" t="s">
        <v>2671</v>
      </c>
      <c r="H2995" s="4" t="s">
        <v>18</v>
      </c>
      <c r="I2995" s="4" t="s">
        <v>17</v>
      </c>
      <c r="J2995" s="4" t="s">
        <v>1079</v>
      </c>
      <c r="K2995" s="4" t="s">
        <v>76</v>
      </c>
      <c r="L2995" s="4">
        <v>48227</v>
      </c>
      <c r="M2995" s="4" t="s">
        <v>3</v>
      </c>
      <c r="N2995" s="4" t="s">
        <v>6049</v>
      </c>
      <c r="O2995" s="4" t="s">
        <v>13</v>
      </c>
      <c r="P2995" s="4" t="s">
        <v>100</v>
      </c>
      <c r="Q2995" s="4" t="s">
        <v>6048</v>
      </c>
      <c r="R2995" s="4">
        <v>895.92</v>
      </c>
      <c r="S2995" s="4">
        <v>4</v>
      </c>
      <c r="T2995" s="4">
        <v>0</v>
      </c>
      <c r="U2995" s="4">
        <v>421.08240000000001</v>
      </c>
      <c r="V2995" s="4" t="str">
        <f>INDEX(Regional_Lookup!$B$2:$B$5,MATCH('Sample - Superstore'!M2995,Regional_Lookup!$A$2:$A$5,0))</f>
        <v>David Johnson</v>
      </c>
      <c r="W2995" s="4">
        <f>INDEX(Regional_Lookup!$C$2:$C$5, MATCH('Sample - Superstore'!M2995,Regional_Lookup!$A$2:$A$5, 0))</f>
        <v>0.14000000000000001</v>
      </c>
      <c r="X2995" s="4">
        <f>U2995/R2995</f>
        <v>0.47000000000000003</v>
      </c>
      <c r="Y2995" s="4" t="str">
        <f>IF(X2995&gt;=W2995, "Yes", "No")</f>
        <v>Yes</v>
      </c>
      <c r="Z2995" s="4">
        <f>D2995-C2995</f>
        <v>6</v>
      </c>
      <c r="AA2995" s="4" t="str" cm="1">
        <f t="array" ref="AA2995">_xlfn.IFS(Z2995&lt;=2,"Fast",Z2995&gt;5, "Slow", AND(Z2995&gt;=3,Z2995&lt;=5),"Standard")</f>
        <v>Slow</v>
      </c>
    </row>
    <row r="2996" spans="1:27" x14ac:dyDescent="0.2">
      <c r="A2996" s="4">
        <v>2995</v>
      </c>
      <c r="B2996" s="4" t="s">
        <v>9216</v>
      </c>
      <c r="C2996" s="5">
        <v>42622</v>
      </c>
      <c r="D2996" s="5">
        <v>42626</v>
      </c>
      <c r="E2996" s="4" t="s">
        <v>21</v>
      </c>
      <c r="F2996" s="4" t="s">
        <v>1011</v>
      </c>
      <c r="G2996" s="4" t="s">
        <v>1010</v>
      </c>
      <c r="H2996" s="4" t="s">
        <v>18</v>
      </c>
      <c r="I2996" s="4" t="s">
        <v>17</v>
      </c>
      <c r="J2996" s="4" t="s">
        <v>3390</v>
      </c>
      <c r="K2996" s="4" t="s">
        <v>15</v>
      </c>
      <c r="L2996" s="4">
        <v>95207</v>
      </c>
      <c r="M2996" s="4" t="s">
        <v>9</v>
      </c>
      <c r="N2996" s="4" t="s">
        <v>1573</v>
      </c>
      <c r="O2996" s="4" t="s">
        <v>13</v>
      </c>
      <c r="P2996" s="4" t="s">
        <v>100</v>
      </c>
      <c r="Q2996" s="4" t="s">
        <v>2462</v>
      </c>
      <c r="R2996" s="4">
        <v>55.36</v>
      </c>
      <c r="S2996" s="4">
        <v>4</v>
      </c>
      <c r="T2996" s="4">
        <v>0.2</v>
      </c>
      <c r="U2996" s="4">
        <v>18.684000000000001</v>
      </c>
      <c r="V2996" s="4" t="str">
        <f>INDEX(Regional_Lookup!$B$2:$B$5,MATCH('Sample - Superstore'!M2996,Regional_Lookup!$A$2:$A$5,0))</f>
        <v>James Chen</v>
      </c>
      <c r="W2996" s="4">
        <f>INDEX(Regional_Lookup!$C$2:$C$5, MATCH('Sample - Superstore'!M2996,Regional_Lookup!$A$2:$A$5, 0))</f>
        <v>0.18</v>
      </c>
      <c r="X2996" s="4">
        <f>U2996/R2996</f>
        <v>0.33750000000000002</v>
      </c>
      <c r="Y2996" s="4" t="str">
        <f>IF(X2996&gt;=W2996, "Yes", "No")</f>
        <v>Yes</v>
      </c>
      <c r="Z2996" s="4">
        <f>D2996-C2996</f>
        <v>4</v>
      </c>
      <c r="AA2996" s="4" t="str" cm="1">
        <f t="array" ref="AA2996">_xlfn.IFS(Z2996&lt;=2,"Fast",Z2996&gt;5, "Slow", AND(Z2996&gt;=3,Z2996&lt;=5),"Standard")</f>
        <v>Standard</v>
      </c>
    </row>
    <row r="2997" spans="1:27" x14ac:dyDescent="0.2">
      <c r="A2997" s="4">
        <v>2996</v>
      </c>
      <c r="B2997" s="4" t="s">
        <v>9215</v>
      </c>
      <c r="C2997" s="5">
        <v>41834</v>
      </c>
      <c r="D2997" s="5">
        <v>41841</v>
      </c>
      <c r="E2997" s="4" t="s">
        <v>29</v>
      </c>
      <c r="F2997" s="4" t="s">
        <v>2618</v>
      </c>
      <c r="G2997" s="4" t="s">
        <v>2617</v>
      </c>
      <c r="H2997" s="4" t="s">
        <v>18</v>
      </c>
      <c r="I2997" s="4" t="s">
        <v>17</v>
      </c>
      <c r="J2997" s="4" t="s">
        <v>1604</v>
      </c>
      <c r="K2997" s="4" t="s">
        <v>181</v>
      </c>
      <c r="L2997" s="4">
        <v>85023</v>
      </c>
      <c r="M2997" s="4" t="s">
        <v>9</v>
      </c>
      <c r="N2997" s="4" t="s">
        <v>5755</v>
      </c>
      <c r="O2997" s="4" t="s">
        <v>13</v>
      </c>
      <c r="P2997" s="4" t="s">
        <v>231</v>
      </c>
      <c r="Q2997" s="4" t="s">
        <v>5754</v>
      </c>
      <c r="R2997" s="4">
        <v>55.92</v>
      </c>
      <c r="S2997" s="4">
        <v>5</v>
      </c>
      <c r="T2997" s="4">
        <v>0.2</v>
      </c>
      <c r="U2997" s="4">
        <v>6.2910000000000004</v>
      </c>
      <c r="V2997" s="4" t="str">
        <f>INDEX(Regional_Lookup!$B$2:$B$5,MATCH('Sample - Superstore'!M2997,Regional_Lookup!$A$2:$A$5,0))</f>
        <v>James Chen</v>
      </c>
      <c r="W2997" s="4">
        <f>INDEX(Regional_Lookup!$C$2:$C$5, MATCH('Sample - Superstore'!M2997,Regional_Lookup!$A$2:$A$5, 0))</f>
        <v>0.18</v>
      </c>
      <c r="X2997" s="4">
        <f>U2997/R2997</f>
        <v>0.1125</v>
      </c>
      <c r="Y2997" s="4" t="str">
        <f>IF(X2997&gt;=W2997, "Yes", "No")</f>
        <v>No</v>
      </c>
      <c r="Z2997" s="4">
        <f>D2997-C2997</f>
        <v>7</v>
      </c>
      <c r="AA2997" s="4" t="str" cm="1">
        <f t="array" ref="AA2997">_xlfn.IFS(Z2997&lt;=2,"Fast",Z2997&gt;5, "Slow", AND(Z2997&gt;=3,Z2997&lt;=5),"Standard")</f>
        <v>Slow</v>
      </c>
    </row>
    <row r="2998" spans="1:27" x14ac:dyDescent="0.2">
      <c r="A2998" s="4">
        <v>2997</v>
      </c>
      <c r="B2998" s="4" t="s">
        <v>9212</v>
      </c>
      <c r="C2998" s="5">
        <v>41811</v>
      </c>
      <c r="D2998" s="5">
        <v>41815</v>
      </c>
      <c r="E2998" s="4" t="s">
        <v>29</v>
      </c>
      <c r="F2998" s="4" t="s">
        <v>3254</v>
      </c>
      <c r="G2998" s="4" t="s">
        <v>3253</v>
      </c>
      <c r="H2998" s="4" t="s">
        <v>18</v>
      </c>
      <c r="I2998" s="4" t="s">
        <v>17</v>
      </c>
      <c r="J2998" s="4" t="s">
        <v>159</v>
      </c>
      <c r="K2998" s="4" t="s">
        <v>158</v>
      </c>
      <c r="L2998" s="4">
        <v>19120</v>
      </c>
      <c r="M2998" s="4" t="s">
        <v>5</v>
      </c>
      <c r="N2998" s="4" t="s">
        <v>2059</v>
      </c>
      <c r="O2998" s="4" t="s">
        <v>13</v>
      </c>
      <c r="P2998" s="4" t="s">
        <v>121</v>
      </c>
      <c r="Q2998" s="4" t="s">
        <v>466</v>
      </c>
      <c r="R2998" s="4">
        <v>24.896000000000001</v>
      </c>
      <c r="S2998" s="4">
        <v>4</v>
      </c>
      <c r="T2998" s="4">
        <v>0.2</v>
      </c>
      <c r="U2998" s="4">
        <v>8.4024000000000001</v>
      </c>
      <c r="V2998" s="4" t="str">
        <f>INDEX(Regional_Lookup!$B$2:$B$5,MATCH('Sample - Superstore'!M2998,Regional_Lookup!$A$2:$A$5,0))</f>
        <v>Sarah Miller</v>
      </c>
      <c r="W2998" s="4">
        <f>INDEX(Regional_Lookup!$C$2:$C$5, MATCH('Sample - Superstore'!M2998,Regional_Lookup!$A$2:$A$5, 0))</f>
        <v>0.16</v>
      </c>
      <c r="X2998" s="4">
        <f>U2998/R2998</f>
        <v>0.33749999999999997</v>
      </c>
      <c r="Y2998" s="4" t="str">
        <f>IF(X2998&gt;=W2998, "Yes", "No")</f>
        <v>Yes</v>
      </c>
      <c r="Z2998" s="4">
        <f>D2998-C2998</f>
        <v>4</v>
      </c>
      <c r="AA2998" s="4" t="str" cm="1">
        <f t="array" ref="AA2998">_xlfn.IFS(Z2998&lt;=2,"Fast",Z2998&gt;5, "Slow", AND(Z2998&gt;=3,Z2998&lt;=5),"Standard")</f>
        <v>Standard</v>
      </c>
    </row>
    <row r="2999" spans="1:27" x14ac:dyDescent="0.2">
      <c r="A2999" s="4">
        <v>2998</v>
      </c>
      <c r="B2999" s="4" t="s">
        <v>9212</v>
      </c>
      <c r="C2999" s="5">
        <v>41811</v>
      </c>
      <c r="D2999" s="5">
        <v>41815</v>
      </c>
      <c r="E2999" s="4" t="s">
        <v>29</v>
      </c>
      <c r="F2999" s="4" t="s">
        <v>3254</v>
      </c>
      <c r="G2999" s="4" t="s">
        <v>3253</v>
      </c>
      <c r="H2999" s="4" t="s">
        <v>18</v>
      </c>
      <c r="I2999" s="4" t="s">
        <v>17</v>
      </c>
      <c r="J2999" s="4" t="s">
        <v>159</v>
      </c>
      <c r="K2999" s="4" t="s">
        <v>158</v>
      </c>
      <c r="L2999" s="4">
        <v>19120</v>
      </c>
      <c r="M2999" s="4" t="s">
        <v>5</v>
      </c>
      <c r="N2999" s="4" t="s">
        <v>4290</v>
      </c>
      <c r="O2999" s="4" t="s">
        <v>37</v>
      </c>
      <c r="P2999" s="4" t="s">
        <v>36</v>
      </c>
      <c r="Q2999" s="4" t="s">
        <v>4289</v>
      </c>
      <c r="R2999" s="4">
        <v>3.984</v>
      </c>
      <c r="S2999" s="4">
        <v>1</v>
      </c>
      <c r="T2999" s="4">
        <v>0.2</v>
      </c>
      <c r="U2999" s="4">
        <v>0.64739999999999998</v>
      </c>
      <c r="V2999" s="4" t="str">
        <f>INDEX(Regional_Lookup!$B$2:$B$5,MATCH('Sample - Superstore'!M2999,Regional_Lookup!$A$2:$A$5,0))</f>
        <v>Sarah Miller</v>
      </c>
      <c r="W2999" s="4">
        <f>INDEX(Regional_Lookup!$C$2:$C$5, MATCH('Sample - Superstore'!M2999,Regional_Lookup!$A$2:$A$5, 0))</f>
        <v>0.16</v>
      </c>
      <c r="X2999" s="4">
        <f>U2999/R2999</f>
        <v>0.16250000000000001</v>
      </c>
      <c r="Y2999" s="4" t="str">
        <f>IF(X2999&gt;=W2999, "Yes", "No")</f>
        <v>Yes</v>
      </c>
      <c r="Z2999" s="4">
        <f>D2999-C2999</f>
        <v>4</v>
      </c>
      <c r="AA2999" s="4" t="str" cm="1">
        <f t="array" ref="AA2999">_xlfn.IFS(Z2999&lt;=2,"Fast",Z2999&gt;5, "Slow", AND(Z2999&gt;=3,Z2999&lt;=5),"Standard")</f>
        <v>Standard</v>
      </c>
    </row>
    <row r="3000" spans="1:27" x14ac:dyDescent="0.2">
      <c r="A3000" s="4">
        <v>2999</v>
      </c>
      <c r="B3000" s="4" t="s">
        <v>9212</v>
      </c>
      <c r="C3000" s="5">
        <v>41811</v>
      </c>
      <c r="D3000" s="5">
        <v>41815</v>
      </c>
      <c r="E3000" s="4" t="s">
        <v>29</v>
      </c>
      <c r="F3000" s="4" t="s">
        <v>3254</v>
      </c>
      <c r="G3000" s="4" t="s">
        <v>3253</v>
      </c>
      <c r="H3000" s="4" t="s">
        <v>18</v>
      </c>
      <c r="I3000" s="4" t="s">
        <v>17</v>
      </c>
      <c r="J3000" s="4" t="s">
        <v>159</v>
      </c>
      <c r="K3000" s="4" t="s">
        <v>158</v>
      </c>
      <c r="L3000" s="4">
        <v>19120</v>
      </c>
      <c r="M3000" s="4" t="s">
        <v>5</v>
      </c>
      <c r="N3000" s="4" t="s">
        <v>990</v>
      </c>
      <c r="O3000" s="4" t="s">
        <v>33</v>
      </c>
      <c r="P3000" s="4" t="s">
        <v>55</v>
      </c>
      <c r="Q3000" s="4" t="s">
        <v>989</v>
      </c>
      <c r="R3000" s="4">
        <v>95.968000000000004</v>
      </c>
      <c r="S3000" s="4">
        <v>4</v>
      </c>
      <c r="T3000" s="4">
        <v>0.2</v>
      </c>
      <c r="U3000" s="4">
        <v>28.790400000000002</v>
      </c>
      <c r="V3000" s="4" t="str">
        <f>INDEX(Regional_Lookup!$B$2:$B$5,MATCH('Sample - Superstore'!M3000,Regional_Lookup!$A$2:$A$5,0))</f>
        <v>Sarah Miller</v>
      </c>
      <c r="W3000" s="4">
        <f>INDEX(Regional_Lookup!$C$2:$C$5, MATCH('Sample - Superstore'!M3000,Regional_Lookup!$A$2:$A$5, 0))</f>
        <v>0.16</v>
      </c>
      <c r="X3000" s="4">
        <f>U3000/R3000</f>
        <v>0.3</v>
      </c>
      <c r="Y3000" s="4" t="str">
        <f>IF(X3000&gt;=W3000, "Yes", "No")</f>
        <v>Yes</v>
      </c>
      <c r="Z3000" s="4">
        <f>D3000-C3000</f>
        <v>4</v>
      </c>
      <c r="AA3000" s="4" t="str" cm="1">
        <f t="array" ref="AA3000">_xlfn.IFS(Z3000&lt;=2,"Fast",Z3000&gt;5, "Slow", AND(Z3000&gt;=3,Z3000&lt;=5),"Standard")</f>
        <v>Standard</v>
      </c>
    </row>
    <row r="3001" spans="1:27" x14ac:dyDescent="0.2">
      <c r="A3001" s="4">
        <v>3000</v>
      </c>
      <c r="B3001" s="4" t="s">
        <v>9212</v>
      </c>
      <c r="C3001" s="5">
        <v>41811</v>
      </c>
      <c r="D3001" s="5">
        <v>41815</v>
      </c>
      <c r="E3001" s="4" t="s">
        <v>29</v>
      </c>
      <c r="F3001" s="4" t="s">
        <v>3254</v>
      </c>
      <c r="G3001" s="4" t="s">
        <v>3253</v>
      </c>
      <c r="H3001" s="4" t="s">
        <v>18</v>
      </c>
      <c r="I3001" s="4" t="s">
        <v>17</v>
      </c>
      <c r="J3001" s="4" t="s">
        <v>159</v>
      </c>
      <c r="K3001" s="4" t="s">
        <v>158</v>
      </c>
      <c r="L3001" s="4">
        <v>19120</v>
      </c>
      <c r="M3001" s="4" t="s">
        <v>5</v>
      </c>
      <c r="N3001" s="4" t="s">
        <v>9214</v>
      </c>
      <c r="O3001" s="4" t="s">
        <v>33</v>
      </c>
      <c r="P3001" s="4" t="s">
        <v>1500</v>
      </c>
      <c r="Q3001" s="4" t="s">
        <v>9213</v>
      </c>
      <c r="R3001" s="4">
        <v>206.99100000000001</v>
      </c>
      <c r="S3001" s="4">
        <v>3</v>
      </c>
      <c r="T3001" s="4">
        <v>0.7</v>
      </c>
      <c r="U3001" s="4">
        <v>-172.49250000000001</v>
      </c>
      <c r="V3001" s="4" t="str">
        <f>INDEX(Regional_Lookup!$B$2:$B$5,MATCH('Sample - Superstore'!M3001,Regional_Lookup!$A$2:$A$5,0))</f>
        <v>Sarah Miller</v>
      </c>
      <c r="W3001" s="4">
        <f>INDEX(Regional_Lookup!$C$2:$C$5, MATCH('Sample - Superstore'!M3001,Regional_Lookup!$A$2:$A$5, 0))</f>
        <v>0.16</v>
      </c>
      <c r="X3001" s="4">
        <f>U3001/R3001</f>
        <v>-0.83333333333333326</v>
      </c>
      <c r="Y3001" s="4" t="str">
        <f>IF(X3001&gt;=W3001, "Yes", "No")</f>
        <v>No</v>
      </c>
      <c r="Z3001" s="4">
        <f>D3001-C3001</f>
        <v>4</v>
      </c>
      <c r="AA3001" s="4" t="str" cm="1">
        <f t="array" ref="AA3001">_xlfn.IFS(Z3001&lt;=2,"Fast",Z3001&gt;5, "Slow", AND(Z3001&gt;=3,Z3001&lt;=5),"Standard")</f>
        <v>Standard</v>
      </c>
    </row>
    <row r="3002" spans="1:27" x14ac:dyDescent="0.2">
      <c r="A3002" s="4">
        <v>3001</v>
      </c>
      <c r="B3002" s="4" t="s">
        <v>9212</v>
      </c>
      <c r="C3002" s="5">
        <v>41811</v>
      </c>
      <c r="D3002" s="5">
        <v>41815</v>
      </c>
      <c r="E3002" s="4" t="s">
        <v>29</v>
      </c>
      <c r="F3002" s="4" t="s">
        <v>3254</v>
      </c>
      <c r="G3002" s="4" t="s">
        <v>3253</v>
      </c>
      <c r="H3002" s="4" t="s">
        <v>18</v>
      </c>
      <c r="I3002" s="4" t="s">
        <v>17</v>
      </c>
      <c r="J3002" s="4" t="s">
        <v>159</v>
      </c>
      <c r="K3002" s="4" t="s">
        <v>158</v>
      </c>
      <c r="L3002" s="4">
        <v>19120</v>
      </c>
      <c r="M3002" s="4" t="s">
        <v>5</v>
      </c>
      <c r="N3002" s="4" t="s">
        <v>3450</v>
      </c>
      <c r="O3002" s="4" t="s">
        <v>13</v>
      </c>
      <c r="P3002" s="4" t="s">
        <v>12</v>
      </c>
      <c r="Q3002" s="4" t="s">
        <v>3449</v>
      </c>
      <c r="R3002" s="4">
        <v>44.415999999999997</v>
      </c>
      <c r="S3002" s="4">
        <v>2</v>
      </c>
      <c r="T3002" s="4">
        <v>0.2</v>
      </c>
      <c r="U3002" s="4">
        <v>3.8864000000000001</v>
      </c>
      <c r="V3002" s="4" t="str">
        <f>INDEX(Regional_Lookup!$B$2:$B$5,MATCH('Sample - Superstore'!M3002,Regional_Lookup!$A$2:$A$5,0))</f>
        <v>Sarah Miller</v>
      </c>
      <c r="W3002" s="4">
        <f>INDEX(Regional_Lookup!$C$2:$C$5, MATCH('Sample - Superstore'!M3002,Regional_Lookup!$A$2:$A$5, 0))</f>
        <v>0.16</v>
      </c>
      <c r="X3002" s="4">
        <f>U3002/R3002</f>
        <v>8.7500000000000008E-2</v>
      </c>
      <c r="Y3002" s="4" t="str">
        <f>IF(X3002&gt;=W3002, "Yes", "No")</f>
        <v>No</v>
      </c>
      <c r="Z3002" s="4">
        <f>D3002-C3002</f>
        <v>4</v>
      </c>
      <c r="AA3002" s="4" t="str" cm="1">
        <f t="array" ref="AA3002">_xlfn.IFS(Z3002&lt;=2,"Fast",Z3002&gt;5, "Slow", AND(Z3002&gt;=3,Z3002&lt;=5),"Standard")</f>
        <v>Standard</v>
      </c>
    </row>
    <row r="3003" spans="1:27" x14ac:dyDescent="0.2">
      <c r="A3003" s="4">
        <v>3002</v>
      </c>
      <c r="B3003" s="4" t="s">
        <v>9212</v>
      </c>
      <c r="C3003" s="5">
        <v>41811</v>
      </c>
      <c r="D3003" s="5">
        <v>41815</v>
      </c>
      <c r="E3003" s="4" t="s">
        <v>29</v>
      </c>
      <c r="F3003" s="4" t="s">
        <v>3254</v>
      </c>
      <c r="G3003" s="4" t="s">
        <v>3253</v>
      </c>
      <c r="H3003" s="4" t="s">
        <v>18</v>
      </c>
      <c r="I3003" s="4" t="s">
        <v>17</v>
      </c>
      <c r="J3003" s="4" t="s">
        <v>159</v>
      </c>
      <c r="K3003" s="4" t="s">
        <v>158</v>
      </c>
      <c r="L3003" s="4">
        <v>19120</v>
      </c>
      <c r="M3003" s="4" t="s">
        <v>5</v>
      </c>
      <c r="N3003" s="4" t="s">
        <v>5750</v>
      </c>
      <c r="O3003" s="4" t="s">
        <v>13</v>
      </c>
      <c r="P3003" s="4" t="s">
        <v>100</v>
      </c>
      <c r="Q3003" s="4" t="s">
        <v>5749</v>
      </c>
      <c r="R3003" s="4">
        <v>9.0060000000000002</v>
      </c>
      <c r="S3003" s="4">
        <v>2</v>
      </c>
      <c r="T3003" s="4">
        <v>0.7</v>
      </c>
      <c r="U3003" s="4">
        <v>-7.2047999999999996</v>
      </c>
      <c r="V3003" s="4" t="str">
        <f>INDEX(Regional_Lookup!$B$2:$B$5,MATCH('Sample - Superstore'!M3003,Regional_Lookup!$A$2:$A$5,0))</f>
        <v>Sarah Miller</v>
      </c>
      <c r="W3003" s="4">
        <f>INDEX(Regional_Lookup!$C$2:$C$5, MATCH('Sample - Superstore'!M3003,Regional_Lookup!$A$2:$A$5, 0))</f>
        <v>0.16</v>
      </c>
      <c r="X3003" s="4">
        <f>U3003/R3003</f>
        <v>-0.79999999999999993</v>
      </c>
      <c r="Y3003" s="4" t="str">
        <f>IF(X3003&gt;=W3003, "Yes", "No")</f>
        <v>No</v>
      </c>
      <c r="Z3003" s="4">
        <f>D3003-C3003</f>
        <v>4</v>
      </c>
      <c r="AA3003" s="4" t="str" cm="1">
        <f t="array" ref="AA3003">_xlfn.IFS(Z3003&lt;=2,"Fast",Z3003&gt;5, "Slow", AND(Z3003&gt;=3,Z3003&lt;=5),"Standard")</f>
        <v>Standard</v>
      </c>
    </row>
    <row r="3004" spans="1:27" x14ac:dyDescent="0.2">
      <c r="A3004" s="4">
        <v>3003</v>
      </c>
      <c r="B3004" s="4" t="s">
        <v>9211</v>
      </c>
      <c r="C3004" s="5">
        <v>42190</v>
      </c>
      <c r="D3004" s="5">
        <v>42195</v>
      </c>
      <c r="E3004" s="4" t="s">
        <v>29</v>
      </c>
      <c r="F3004" s="4" t="s">
        <v>7489</v>
      </c>
      <c r="G3004" s="4" t="s">
        <v>7488</v>
      </c>
      <c r="H3004" s="4" t="s">
        <v>102</v>
      </c>
      <c r="I3004" s="4" t="s">
        <v>17</v>
      </c>
      <c r="J3004" s="4" t="s">
        <v>8628</v>
      </c>
      <c r="K3004" s="4" t="s">
        <v>76</v>
      </c>
      <c r="L3004" s="4">
        <v>48310</v>
      </c>
      <c r="M3004" s="4" t="s">
        <v>3</v>
      </c>
      <c r="N3004" s="4" t="s">
        <v>8731</v>
      </c>
      <c r="O3004" s="4" t="s">
        <v>13</v>
      </c>
      <c r="P3004" s="4" t="s">
        <v>100</v>
      </c>
      <c r="Q3004" s="4" t="s">
        <v>8730</v>
      </c>
      <c r="R3004" s="4">
        <v>19</v>
      </c>
      <c r="S3004" s="4">
        <v>5</v>
      </c>
      <c r="T3004" s="4">
        <v>0</v>
      </c>
      <c r="U3004" s="4">
        <v>8.93</v>
      </c>
      <c r="V3004" s="4" t="str">
        <f>INDEX(Regional_Lookup!$B$2:$B$5,MATCH('Sample - Superstore'!M3004,Regional_Lookup!$A$2:$A$5,0))</f>
        <v>David Johnson</v>
      </c>
      <c r="W3004" s="4">
        <f>INDEX(Regional_Lookup!$C$2:$C$5, MATCH('Sample - Superstore'!M3004,Regional_Lookup!$A$2:$A$5, 0))</f>
        <v>0.14000000000000001</v>
      </c>
      <c r="X3004" s="4">
        <f>U3004/R3004</f>
        <v>0.47</v>
      </c>
      <c r="Y3004" s="4" t="str">
        <f>IF(X3004&gt;=W3004, "Yes", "No")</f>
        <v>Yes</v>
      </c>
      <c r="Z3004" s="4">
        <f>D3004-C3004</f>
        <v>5</v>
      </c>
      <c r="AA3004" s="4" t="str" cm="1">
        <f t="array" ref="AA3004">_xlfn.IFS(Z3004&lt;=2,"Fast",Z3004&gt;5, "Slow", AND(Z3004&gt;=3,Z3004&lt;=5),"Standard")</f>
        <v>Standard</v>
      </c>
    </row>
    <row r="3005" spans="1:27" x14ac:dyDescent="0.2">
      <c r="A3005" s="4">
        <v>3004</v>
      </c>
      <c r="B3005" s="4" t="s">
        <v>9210</v>
      </c>
      <c r="C3005" s="5">
        <v>43085</v>
      </c>
      <c r="D3005" s="5">
        <v>43092</v>
      </c>
      <c r="E3005" s="4" t="s">
        <v>29</v>
      </c>
      <c r="F3005" s="4" t="s">
        <v>2015</v>
      </c>
      <c r="G3005" s="4" t="s">
        <v>2014</v>
      </c>
      <c r="H3005" s="4" t="s">
        <v>102</v>
      </c>
      <c r="I3005" s="4" t="s">
        <v>17</v>
      </c>
      <c r="J3005" s="4" t="s">
        <v>1393</v>
      </c>
      <c r="K3005" s="4" t="s">
        <v>66</v>
      </c>
      <c r="L3005" s="4">
        <v>14609</v>
      </c>
      <c r="M3005" s="4" t="s">
        <v>5</v>
      </c>
      <c r="N3005" s="4" t="s">
        <v>381</v>
      </c>
      <c r="O3005" s="4" t="s">
        <v>13</v>
      </c>
      <c r="P3005" s="4" t="s">
        <v>100</v>
      </c>
      <c r="Q3005" s="4" t="s">
        <v>380</v>
      </c>
      <c r="R3005" s="4">
        <v>33.375999999999998</v>
      </c>
      <c r="S3005" s="4">
        <v>4</v>
      </c>
      <c r="T3005" s="4">
        <v>0.2</v>
      </c>
      <c r="U3005" s="4">
        <v>10.43</v>
      </c>
      <c r="V3005" s="4" t="str">
        <f>INDEX(Regional_Lookup!$B$2:$B$5,MATCH('Sample - Superstore'!M3005,Regional_Lookup!$A$2:$A$5,0))</f>
        <v>Sarah Miller</v>
      </c>
      <c r="W3005" s="4">
        <f>INDEX(Regional_Lookup!$C$2:$C$5, MATCH('Sample - Superstore'!M3005,Regional_Lookup!$A$2:$A$5, 0))</f>
        <v>0.16</v>
      </c>
      <c r="X3005" s="4">
        <f>U3005/R3005</f>
        <v>0.3125</v>
      </c>
      <c r="Y3005" s="4" t="str">
        <f>IF(X3005&gt;=W3005, "Yes", "No")</f>
        <v>Yes</v>
      </c>
      <c r="Z3005" s="4">
        <f>D3005-C3005</f>
        <v>7</v>
      </c>
      <c r="AA3005" s="4" t="str" cm="1">
        <f t="array" ref="AA3005">_xlfn.IFS(Z3005&lt;=2,"Fast",Z3005&gt;5, "Slow", AND(Z3005&gt;=3,Z3005&lt;=5),"Standard")</f>
        <v>Slow</v>
      </c>
    </row>
    <row r="3006" spans="1:27" x14ac:dyDescent="0.2">
      <c r="A3006" s="4">
        <v>3005</v>
      </c>
      <c r="B3006" s="4" t="s">
        <v>9209</v>
      </c>
      <c r="C3006" s="5">
        <v>42621</v>
      </c>
      <c r="D3006" s="5">
        <v>42623</v>
      </c>
      <c r="E3006" s="4" t="s">
        <v>89</v>
      </c>
      <c r="F3006" s="4" t="s">
        <v>6685</v>
      </c>
      <c r="G3006" s="4" t="s">
        <v>6684</v>
      </c>
      <c r="H3006" s="4" t="s">
        <v>102</v>
      </c>
      <c r="I3006" s="4" t="s">
        <v>17</v>
      </c>
      <c r="J3006" s="4" t="s">
        <v>254</v>
      </c>
      <c r="K3006" s="4" t="s">
        <v>66</v>
      </c>
      <c r="L3006" s="4">
        <v>10011</v>
      </c>
      <c r="M3006" s="4" t="s">
        <v>5</v>
      </c>
      <c r="N3006" s="4" t="s">
        <v>5403</v>
      </c>
      <c r="O3006" s="4" t="s">
        <v>13</v>
      </c>
      <c r="P3006" s="4" t="s">
        <v>12</v>
      </c>
      <c r="Q3006" s="4" t="s">
        <v>5402</v>
      </c>
      <c r="R3006" s="4">
        <v>207.48</v>
      </c>
      <c r="S3006" s="4">
        <v>1</v>
      </c>
      <c r="T3006" s="4">
        <v>0</v>
      </c>
      <c r="U3006" s="4">
        <v>62.244</v>
      </c>
      <c r="V3006" s="4" t="str">
        <f>INDEX(Regional_Lookup!$B$2:$B$5,MATCH('Sample - Superstore'!M3006,Regional_Lookup!$A$2:$A$5,0))</f>
        <v>Sarah Miller</v>
      </c>
      <c r="W3006" s="4">
        <f>INDEX(Regional_Lookup!$C$2:$C$5, MATCH('Sample - Superstore'!M3006,Regional_Lookup!$A$2:$A$5, 0))</f>
        <v>0.16</v>
      </c>
      <c r="X3006" s="4">
        <f>U3006/R3006</f>
        <v>0.3</v>
      </c>
      <c r="Y3006" s="4" t="str">
        <f>IF(X3006&gt;=W3006, "Yes", "No")</f>
        <v>Yes</v>
      </c>
      <c r="Z3006" s="4">
        <f>D3006-C3006</f>
        <v>2</v>
      </c>
      <c r="AA3006" s="4" t="str" cm="1">
        <f t="array" ref="AA3006">_xlfn.IFS(Z3006&lt;=2,"Fast",Z3006&gt;5, "Slow", AND(Z3006&gt;=3,Z3006&lt;=5),"Standard")</f>
        <v>Fast</v>
      </c>
    </row>
    <row r="3007" spans="1:27" x14ac:dyDescent="0.2">
      <c r="A3007" s="4">
        <v>3006</v>
      </c>
      <c r="B3007" s="4" t="s">
        <v>9208</v>
      </c>
      <c r="C3007" s="5">
        <v>41776</v>
      </c>
      <c r="D3007" s="5">
        <v>41780</v>
      </c>
      <c r="E3007" s="4" t="s">
        <v>29</v>
      </c>
      <c r="F3007" s="4" t="s">
        <v>3962</v>
      </c>
      <c r="G3007" s="4" t="s">
        <v>3961</v>
      </c>
      <c r="H3007" s="4" t="s">
        <v>102</v>
      </c>
      <c r="I3007" s="4" t="s">
        <v>17</v>
      </c>
      <c r="J3007" s="4" t="s">
        <v>2126</v>
      </c>
      <c r="K3007" s="4" t="s">
        <v>428</v>
      </c>
      <c r="L3007" s="4">
        <v>54703</v>
      </c>
      <c r="M3007" s="4" t="s">
        <v>3</v>
      </c>
      <c r="N3007" s="4" t="s">
        <v>2750</v>
      </c>
      <c r="O3007" s="4" t="s">
        <v>13</v>
      </c>
      <c r="P3007" s="4" t="s">
        <v>100</v>
      </c>
      <c r="Q3007" s="4" t="s">
        <v>2749</v>
      </c>
      <c r="R3007" s="4">
        <v>91.68</v>
      </c>
      <c r="S3007" s="4">
        <v>3</v>
      </c>
      <c r="T3007" s="4">
        <v>0</v>
      </c>
      <c r="U3007" s="4">
        <v>45.84</v>
      </c>
      <c r="V3007" s="4" t="str">
        <f>INDEX(Regional_Lookup!$B$2:$B$5,MATCH('Sample - Superstore'!M3007,Regional_Lookup!$A$2:$A$5,0))</f>
        <v>David Johnson</v>
      </c>
      <c r="W3007" s="4">
        <f>INDEX(Regional_Lookup!$C$2:$C$5, MATCH('Sample - Superstore'!M3007,Regional_Lookup!$A$2:$A$5, 0))</f>
        <v>0.14000000000000001</v>
      </c>
      <c r="X3007" s="4">
        <f>U3007/R3007</f>
        <v>0.5</v>
      </c>
      <c r="Y3007" s="4" t="str">
        <f>IF(X3007&gt;=W3007, "Yes", "No")</f>
        <v>Yes</v>
      </c>
      <c r="Z3007" s="4">
        <f>D3007-C3007</f>
        <v>4</v>
      </c>
      <c r="AA3007" s="4" t="str" cm="1">
        <f t="array" ref="AA3007">_xlfn.IFS(Z3007&lt;=2,"Fast",Z3007&gt;5, "Slow", AND(Z3007&gt;=3,Z3007&lt;=5),"Standard")</f>
        <v>Standard</v>
      </c>
    </row>
    <row r="3008" spans="1:27" x14ac:dyDescent="0.2">
      <c r="A3008" s="4">
        <v>3007</v>
      </c>
      <c r="B3008" s="4" t="s">
        <v>9207</v>
      </c>
      <c r="C3008" s="5">
        <v>43021</v>
      </c>
      <c r="D3008" s="5">
        <v>43023</v>
      </c>
      <c r="E3008" s="4" t="s">
        <v>89</v>
      </c>
      <c r="F3008" s="4" t="s">
        <v>7307</v>
      </c>
      <c r="G3008" s="4" t="s">
        <v>7306</v>
      </c>
      <c r="H3008" s="4" t="s">
        <v>18</v>
      </c>
      <c r="I3008" s="4" t="s">
        <v>17</v>
      </c>
      <c r="J3008" s="4" t="s">
        <v>254</v>
      </c>
      <c r="K3008" s="4" t="s">
        <v>66</v>
      </c>
      <c r="L3008" s="4">
        <v>10009</v>
      </c>
      <c r="M3008" s="4" t="s">
        <v>5</v>
      </c>
      <c r="N3008" s="4" t="s">
        <v>2099</v>
      </c>
      <c r="O3008" s="4" t="s">
        <v>13</v>
      </c>
      <c r="P3008" s="4" t="s">
        <v>12</v>
      </c>
      <c r="Q3008" s="4" t="s">
        <v>2098</v>
      </c>
      <c r="R3008" s="4">
        <v>904.9</v>
      </c>
      <c r="S3008" s="4">
        <v>5</v>
      </c>
      <c r="T3008" s="4">
        <v>0</v>
      </c>
      <c r="U3008" s="4">
        <v>253.37200000000001</v>
      </c>
      <c r="V3008" s="4" t="str">
        <f>INDEX(Regional_Lookup!$B$2:$B$5,MATCH('Sample - Superstore'!M3008,Regional_Lookup!$A$2:$A$5,0))</f>
        <v>Sarah Miller</v>
      </c>
      <c r="W3008" s="4">
        <f>INDEX(Regional_Lookup!$C$2:$C$5, MATCH('Sample - Superstore'!M3008,Regional_Lookup!$A$2:$A$5, 0))</f>
        <v>0.16</v>
      </c>
      <c r="X3008" s="4">
        <f>U3008/R3008</f>
        <v>0.28000000000000003</v>
      </c>
      <c r="Y3008" s="4" t="str">
        <f>IF(X3008&gt;=W3008, "Yes", "No")</f>
        <v>Yes</v>
      </c>
      <c r="Z3008" s="4">
        <f>D3008-C3008</f>
        <v>2</v>
      </c>
      <c r="AA3008" s="4" t="str" cm="1">
        <f t="array" ref="AA3008">_xlfn.IFS(Z3008&lt;=2,"Fast",Z3008&gt;5, "Slow", AND(Z3008&gt;=3,Z3008&lt;=5),"Standard")</f>
        <v>Fast</v>
      </c>
    </row>
    <row r="3009" spans="1:27" x14ac:dyDescent="0.2">
      <c r="A3009" s="4">
        <v>3008</v>
      </c>
      <c r="B3009" s="4" t="s">
        <v>9206</v>
      </c>
      <c r="C3009" s="5">
        <v>41936</v>
      </c>
      <c r="D3009" s="5">
        <v>41941</v>
      </c>
      <c r="E3009" s="4" t="s">
        <v>29</v>
      </c>
      <c r="F3009" s="4" t="s">
        <v>1612</v>
      </c>
      <c r="G3009" s="4" t="s">
        <v>1611</v>
      </c>
      <c r="H3009" s="4" t="s">
        <v>18</v>
      </c>
      <c r="I3009" s="4" t="s">
        <v>17</v>
      </c>
      <c r="J3009" s="4" t="s">
        <v>5410</v>
      </c>
      <c r="K3009" s="4" t="s">
        <v>15</v>
      </c>
      <c r="L3009" s="4">
        <v>91730</v>
      </c>
      <c r="M3009" s="4" t="s">
        <v>9</v>
      </c>
      <c r="N3009" s="4" t="s">
        <v>1830</v>
      </c>
      <c r="O3009" s="4" t="s">
        <v>13</v>
      </c>
      <c r="P3009" s="4" t="s">
        <v>100</v>
      </c>
      <c r="Q3009" s="4" t="s">
        <v>1829</v>
      </c>
      <c r="R3009" s="4">
        <v>34.271999999999998</v>
      </c>
      <c r="S3009" s="4">
        <v>3</v>
      </c>
      <c r="T3009" s="4">
        <v>0.2</v>
      </c>
      <c r="U3009" s="4">
        <v>11.138400000000001</v>
      </c>
      <c r="V3009" s="4" t="str">
        <f>INDEX(Regional_Lookup!$B$2:$B$5,MATCH('Sample - Superstore'!M3009,Regional_Lookup!$A$2:$A$5,0))</f>
        <v>James Chen</v>
      </c>
      <c r="W3009" s="4">
        <f>INDEX(Regional_Lookup!$C$2:$C$5, MATCH('Sample - Superstore'!M3009,Regional_Lookup!$A$2:$A$5, 0))</f>
        <v>0.18</v>
      </c>
      <c r="X3009" s="4">
        <f>U3009/R3009</f>
        <v>0.32500000000000001</v>
      </c>
      <c r="Y3009" s="4" t="str">
        <f>IF(X3009&gt;=W3009, "Yes", "No")</f>
        <v>Yes</v>
      </c>
      <c r="Z3009" s="4">
        <f>D3009-C3009</f>
        <v>5</v>
      </c>
      <c r="AA3009" s="4" t="str" cm="1">
        <f t="array" ref="AA3009">_xlfn.IFS(Z3009&lt;=2,"Fast",Z3009&gt;5, "Slow", AND(Z3009&gt;=3,Z3009&lt;=5),"Standard")</f>
        <v>Standard</v>
      </c>
    </row>
    <row r="3010" spans="1:27" x14ac:dyDescent="0.2">
      <c r="A3010" s="4">
        <v>3009</v>
      </c>
      <c r="B3010" s="4" t="s">
        <v>9205</v>
      </c>
      <c r="C3010" s="5">
        <v>42709</v>
      </c>
      <c r="D3010" s="5">
        <v>42710</v>
      </c>
      <c r="E3010" s="4" t="s">
        <v>89</v>
      </c>
      <c r="F3010" s="4" t="s">
        <v>3699</v>
      </c>
      <c r="G3010" s="4" t="s">
        <v>3698</v>
      </c>
      <c r="H3010" s="4" t="s">
        <v>18</v>
      </c>
      <c r="I3010" s="4" t="s">
        <v>17</v>
      </c>
      <c r="J3010" s="4" t="s">
        <v>8421</v>
      </c>
      <c r="K3010" s="4" t="s">
        <v>174</v>
      </c>
      <c r="L3010" s="4">
        <v>42071</v>
      </c>
      <c r="M3010" s="4" t="s">
        <v>7</v>
      </c>
      <c r="N3010" s="4" t="s">
        <v>4256</v>
      </c>
      <c r="O3010" s="4" t="s">
        <v>37</v>
      </c>
      <c r="P3010" s="4" t="s">
        <v>36</v>
      </c>
      <c r="Q3010" s="4" t="s">
        <v>4255</v>
      </c>
      <c r="R3010" s="4">
        <v>191.82</v>
      </c>
      <c r="S3010" s="4">
        <v>3</v>
      </c>
      <c r="T3010" s="4">
        <v>0</v>
      </c>
      <c r="U3010" s="4">
        <v>74.809799999999996</v>
      </c>
      <c r="V3010" s="4" t="str">
        <f>INDEX(Regional_Lookup!$B$2:$B$5,MATCH('Sample - Superstore'!M3010,Regional_Lookup!$A$2:$A$5,0))</f>
        <v>Maria Santos</v>
      </c>
      <c r="W3010" s="4">
        <f>INDEX(Regional_Lookup!$C$2:$C$5, MATCH('Sample - Superstore'!M3010,Regional_Lookup!$A$2:$A$5, 0))</f>
        <v>0.15</v>
      </c>
      <c r="X3010" s="4">
        <f>U3010/R3010</f>
        <v>0.39</v>
      </c>
      <c r="Y3010" s="4" t="str">
        <f>IF(X3010&gt;=W3010, "Yes", "No")</f>
        <v>Yes</v>
      </c>
      <c r="Z3010" s="4">
        <f>D3010-C3010</f>
        <v>1</v>
      </c>
      <c r="AA3010" s="4" t="str" cm="1">
        <f t="array" ref="AA3010">_xlfn.IFS(Z3010&lt;=2,"Fast",Z3010&gt;5, "Slow", AND(Z3010&gt;=3,Z3010&lt;=5),"Standard")</f>
        <v>Fast</v>
      </c>
    </row>
    <row r="3011" spans="1:27" x14ac:dyDescent="0.2">
      <c r="A3011" s="4">
        <v>3010</v>
      </c>
      <c r="B3011" s="4" t="s">
        <v>9204</v>
      </c>
      <c r="C3011" s="5">
        <v>42576</v>
      </c>
      <c r="D3011" s="5">
        <v>42580</v>
      </c>
      <c r="E3011" s="4" t="s">
        <v>29</v>
      </c>
      <c r="F3011" s="4" t="s">
        <v>2885</v>
      </c>
      <c r="G3011" s="4" t="s">
        <v>2884</v>
      </c>
      <c r="H3011" s="4" t="s">
        <v>50</v>
      </c>
      <c r="I3011" s="4" t="s">
        <v>17</v>
      </c>
      <c r="J3011" s="4" t="s">
        <v>727</v>
      </c>
      <c r="K3011" s="4" t="s">
        <v>85</v>
      </c>
      <c r="L3011" s="4">
        <v>43615</v>
      </c>
      <c r="M3011" s="4" t="s">
        <v>5</v>
      </c>
      <c r="N3011" s="4" t="s">
        <v>5697</v>
      </c>
      <c r="O3011" s="4" t="s">
        <v>13</v>
      </c>
      <c r="P3011" s="4" t="s">
        <v>12</v>
      </c>
      <c r="Q3011" s="4" t="s">
        <v>5696</v>
      </c>
      <c r="R3011" s="4">
        <v>243.88</v>
      </c>
      <c r="S3011" s="4">
        <v>5</v>
      </c>
      <c r="T3011" s="4">
        <v>0.2</v>
      </c>
      <c r="U3011" s="4">
        <v>27.436499999999999</v>
      </c>
      <c r="V3011" s="4" t="str">
        <f>INDEX(Regional_Lookup!$B$2:$B$5,MATCH('Sample - Superstore'!M3011,Regional_Lookup!$A$2:$A$5,0))</f>
        <v>Sarah Miller</v>
      </c>
      <c r="W3011" s="4">
        <f>INDEX(Regional_Lookup!$C$2:$C$5, MATCH('Sample - Superstore'!M3011,Regional_Lookup!$A$2:$A$5, 0))</f>
        <v>0.16</v>
      </c>
      <c r="X3011" s="4">
        <f>U3011/R3011</f>
        <v>0.1125</v>
      </c>
      <c r="Y3011" s="4" t="str">
        <f>IF(X3011&gt;=W3011, "Yes", "No")</f>
        <v>No</v>
      </c>
      <c r="Z3011" s="4">
        <f>D3011-C3011</f>
        <v>4</v>
      </c>
      <c r="AA3011" s="4" t="str" cm="1">
        <f t="array" ref="AA3011">_xlfn.IFS(Z3011&lt;=2,"Fast",Z3011&gt;5, "Slow", AND(Z3011&gt;=3,Z3011&lt;=5),"Standard")</f>
        <v>Standard</v>
      </c>
    </row>
    <row r="3012" spans="1:27" x14ac:dyDescent="0.2">
      <c r="A3012" s="4">
        <v>3011</v>
      </c>
      <c r="B3012" s="4" t="s">
        <v>9201</v>
      </c>
      <c r="C3012" s="5">
        <v>42842</v>
      </c>
      <c r="D3012" s="5">
        <v>42848</v>
      </c>
      <c r="E3012" s="4" t="s">
        <v>29</v>
      </c>
      <c r="F3012" s="4" t="s">
        <v>4353</v>
      </c>
      <c r="G3012" s="4" t="s">
        <v>4352</v>
      </c>
      <c r="H3012" s="4" t="s">
        <v>102</v>
      </c>
      <c r="I3012" s="4" t="s">
        <v>17</v>
      </c>
      <c r="J3012" s="4" t="s">
        <v>395</v>
      </c>
      <c r="K3012" s="4" t="s">
        <v>394</v>
      </c>
      <c r="L3012" s="4">
        <v>80027</v>
      </c>
      <c r="M3012" s="4" t="s">
        <v>9</v>
      </c>
      <c r="N3012" s="4" t="s">
        <v>2924</v>
      </c>
      <c r="O3012" s="4" t="s">
        <v>13</v>
      </c>
      <c r="P3012" s="4" t="s">
        <v>100</v>
      </c>
      <c r="Q3012" s="4" t="s">
        <v>2923</v>
      </c>
      <c r="R3012" s="4">
        <v>12.03</v>
      </c>
      <c r="S3012" s="4">
        <v>5</v>
      </c>
      <c r="T3012" s="4">
        <v>0.7</v>
      </c>
      <c r="U3012" s="4">
        <v>-9.2230000000000008</v>
      </c>
      <c r="V3012" s="4" t="str">
        <f>INDEX(Regional_Lookup!$B$2:$B$5,MATCH('Sample - Superstore'!M3012,Regional_Lookup!$A$2:$A$5,0))</f>
        <v>James Chen</v>
      </c>
      <c r="W3012" s="4">
        <f>INDEX(Regional_Lookup!$C$2:$C$5, MATCH('Sample - Superstore'!M3012,Regional_Lookup!$A$2:$A$5, 0))</f>
        <v>0.18</v>
      </c>
      <c r="X3012" s="4">
        <f>U3012/R3012</f>
        <v>-0.76666666666666672</v>
      </c>
      <c r="Y3012" s="4" t="str">
        <f>IF(X3012&gt;=W3012, "Yes", "No")</f>
        <v>No</v>
      </c>
      <c r="Z3012" s="4">
        <f>D3012-C3012</f>
        <v>6</v>
      </c>
      <c r="AA3012" s="4" t="str" cm="1">
        <f t="array" ref="AA3012">_xlfn.IFS(Z3012&lt;=2,"Fast",Z3012&gt;5, "Slow", AND(Z3012&gt;=3,Z3012&lt;=5),"Standard")</f>
        <v>Slow</v>
      </c>
    </row>
    <row r="3013" spans="1:27" x14ac:dyDescent="0.2">
      <c r="A3013" s="4">
        <v>3012</v>
      </c>
      <c r="B3013" s="4" t="s">
        <v>9201</v>
      </c>
      <c r="C3013" s="5">
        <v>42842</v>
      </c>
      <c r="D3013" s="5">
        <v>42848</v>
      </c>
      <c r="E3013" s="4" t="s">
        <v>29</v>
      </c>
      <c r="F3013" s="4" t="s">
        <v>4353</v>
      </c>
      <c r="G3013" s="4" t="s">
        <v>4352</v>
      </c>
      <c r="H3013" s="4" t="s">
        <v>102</v>
      </c>
      <c r="I3013" s="4" t="s">
        <v>17</v>
      </c>
      <c r="J3013" s="4" t="s">
        <v>395</v>
      </c>
      <c r="K3013" s="4" t="s">
        <v>394</v>
      </c>
      <c r="L3013" s="4">
        <v>80027</v>
      </c>
      <c r="M3013" s="4" t="s">
        <v>9</v>
      </c>
      <c r="N3013" s="4" t="s">
        <v>9203</v>
      </c>
      <c r="O3013" s="4" t="s">
        <v>33</v>
      </c>
      <c r="P3013" s="4" t="s">
        <v>1500</v>
      </c>
      <c r="Q3013" s="4" t="s">
        <v>9202</v>
      </c>
      <c r="R3013" s="4">
        <v>2549.9850000000001</v>
      </c>
      <c r="S3013" s="4">
        <v>5</v>
      </c>
      <c r="T3013" s="4">
        <v>0.7</v>
      </c>
      <c r="U3013" s="4">
        <v>-3399.98</v>
      </c>
      <c r="V3013" s="4" t="str">
        <f>INDEX(Regional_Lookup!$B$2:$B$5,MATCH('Sample - Superstore'!M3013,Regional_Lookup!$A$2:$A$5,0))</f>
        <v>James Chen</v>
      </c>
      <c r="W3013" s="4">
        <f>INDEX(Regional_Lookup!$C$2:$C$5, MATCH('Sample - Superstore'!M3013,Regional_Lookup!$A$2:$A$5, 0))</f>
        <v>0.18</v>
      </c>
      <c r="X3013" s="4">
        <f>U3013/R3013</f>
        <v>-1.3333333333333333</v>
      </c>
      <c r="Y3013" s="4" t="str">
        <f>IF(X3013&gt;=W3013, "Yes", "No")</f>
        <v>No</v>
      </c>
      <c r="Z3013" s="4">
        <f>D3013-C3013</f>
        <v>6</v>
      </c>
      <c r="AA3013" s="4" t="str" cm="1">
        <f t="array" ref="AA3013">_xlfn.IFS(Z3013&lt;=2,"Fast",Z3013&gt;5, "Slow", AND(Z3013&gt;=3,Z3013&lt;=5),"Standard")</f>
        <v>Slow</v>
      </c>
    </row>
    <row r="3014" spans="1:27" x14ac:dyDescent="0.2">
      <c r="A3014" s="4">
        <v>3013</v>
      </c>
      <c r="B3014" s="4" t="s">
        <v>9201</v>
      </c>
      <c r="C3014" s="5">
        <v>42842</v>
      </c>
      <c r="D3014" s="5">
        <v>42848</v>
      </c>
      <c r="E3014" s="4" t="s">
        <v>29</v>
      </c>
      <c r="F3014" s="4" t="s">
        <v>4353</v>
      </c>
      <c r="G3014" s="4" t="s">
        <v>4352</v>
      </c>
      <c r="H3014" s="4" t="s">
        <v>102</v>
      </c>
      <c r="I3014" s="4" t="s">
        <v>17</v>
      </c>
      <c r="J3014" s="4" t="s">
        <v>395</v>
      </c>
      <c r="K3014" s="4" t="s">
        <v>394</v>
      </c>
      <c r="L3014" s="4">
        <v>80027</v>
      </c>
      <c r="M3014" s="4" t="s">
        <v>9</v>
      </c>
      <c r="N3014" s="4" t="s">
        <v>1021</v>
      </c>
      <c r="O3014" s="4" t="s">
        <v>13</v>
      </c>
      <c r="P3014" s="4" t="s">
        <v>100</v>
      </c>
      <c r="Q3014" s="4" t="s">
        <v>1020</v>
      </c>
      <c r="R3014" s="4">
        <v>21.594000000000001</v>
      </c>
      <c r="S3014" s="4">
        <v>2</v>
      </c>
      <c r="T3014" s="4">
        <v>0.7</v>
      </c>
      <c r="U3014" s="4">
        <v>-15.835599999999999</v>
      </c>
      <c r="V3014" s="4" t="str">
        <f>INDEX(Regional_Lookup!$B$2:$B$5,MATCH('Sample - Superstore'!M3014,Regional_Lookup!$A$2:$A$5,0))</f>
        <v>James Chen</v>
      </c>
      <c r="W3014" s="4">
        <f>INDEX(Regional_Lookup!$C$2:$C$5, MATCH('Sample - Superstore'!M3014,Regional_Lookup!$A$2:$A$5, 0))</f>
        <v>0.18</v>
      </c>
      <c r="X3014" s="4">
        <f>U3014/R3014</f>
        <v>-0.73333333333333328</v>
      </c>
      <c r="Y3014" s="4" t="str">
        <f>IF(X3014&gt;=W3014, "Yes", "No")</f>
        <v>No</v>
      </c>
      <c r="Z3014" s="4">
        <f>D3014-C3014</f>
        <v>6</v>
      </c>
      <c r="AA3014" s="4" t="str" cm="1">
        <f t="array" ref="AA3014">_xlfn.IFS(Z3014&lt;=2,"Fast",Z3014&gt;5, "Slow", AND(Z3014&gt;=3,Z3014&lt;=5),"Standard")</f>
        <v>Slow</v>
      </c>
    </row>
    <row r="3015" spans="1:27" x14ac:dyDescent="0.2">
      <c r="A3015" s="4">
        <v>3014</v>
      </c>
      <c r="B3015" s="4" t="s">
        <v>9201</v>
      </c>
      <c r="C3015" s="5">
        <v>42842</v>
      </c>
      <c r="D3015" s="5">
        <v>42848</v>
      </c>
      <c r="E3015" s="4" t="s">
        <v>29</v>
      </c>
      <c r="F3015" s="4" t="s">
        <v>4353</v>
      </c>
      <c r="G3015" s="4" t="s">
        <v>4352</v>
      </c>
      <c r="H3015" s="4" t="s">
        <v>102</v>
      </c>
      <c r="I3015" s="4" t="s">
        <v>17</v>
      </c>
      <c r="J3015" s="4" t="s">
        <v>395</v>
      </c>
      <c r="K3015" s="4" t="s">
        <v>394</v>
      </c>
      <c r="L3015" s="4">
        <v>80027</v>
      </c>
      <c r="M3015" s="4" t="s">
        <v>9</v>
      </c>
      <c r="N3015" s="4" t="s">
        <v>1222</v>
      </c>
      <c r="O3015" s="4" t="s">
        <v>13</v>
      </c>
      <c r="P3015" s="4" t="s">
        <v>100</v>
      </c>
      <c r="Q3015" s="4" t="s">
        <v>1221</v>
      </c>
      <c r="R3015" s="4">
        <v>8.9640000000000004</v>
      </c>
      <c r="S3015" s="4">
        <v>6</v>
      </c>
      <c r="T3015" s="4">
        <v>0.7</v>
      </c>
      <c r="U3015" s="4">
        <v>-6.5735999999999999</v>
      </c>
      <c r="V3015" s="4" t="str">
        <f>INDEX(Regional_Lookup!$B$2:$B$5,MATCH('Sample - Superstore'!M3015,Regional_Lookup!$A$2:$A$5,0))</f>
        <v>James Chen</v>
      </c>
      <c r="W3015" s="4">
        <f>INDEX(Regional_Lookup!$C$2:$C$5, MATCH('Sample - Superstore'!M3015,Regional_Lookup!$A$2:$A$5, 0))</f>
        <v>0.18</v>
      </c>
      <c r="X3015" s="4">
        <f>U3015/R3015</f>
        <v>-0.73333333333333328</v>
      </c>
      <c r="Y3015" s="4" t="str">
        <f>IF(X3015&gt;=W3015, "Yes", "No")</f>
        <v>No</v>
      </c>
      <c r="Z3015" s="4">
        <f>D3015-C3015</f>
        <v>6</v>
      </c>
      <c r="AA3015" s="4" t="str" cm="1">
        <f t="array" ref="AA3015">_xlfn.IFS(Z3015&lt;=2,"Fast",Z3015&gt;5, "Slow", AND(Z3015&gt;=3,Z3015&lt;=5),"Standard")</f>
        <v>Slow</v>
      </c>
    </row>
    <row r="3016" spans="1:27" x14ac:dyDescent="0.2">
      <c r="A3016" s="4">
        <v>3015</v>
      </c>
      <c r="B3016" s="4" t="s">
        <v>9201</v>
      </c>
      <c r="C3016" s="5">
        <v>42842</v>
      </c>
      <c r="D3016" s="5">
        <v>42848</v>
      </c>
      <c r="E3016" s="4" t="s">
        <v>29</v>
      </c>
      <c r="F3016" s="4" t="s">
        <v>4353</v>
      </c>
      <c r="G3016" s="4" t="s">
        <v>4352</v>
      </c>
      <c r="H3016" s="4" t="s">
        <v>102</v>
      </c>
      <c r="I3016" s="4" t="s">
        <v>17</v>
      </c>
      <c r="J3016" s="4" t="s">
        <v>395</v>
      </c>
      <c r="K3016" s="4" t="s">
        <v>394</v>
      </c>
      <c r="L3016" s="4">
        <v>80027</v>
      </c>
      <c r="M3016" s="4" t="s">
        <v>9</v>
      </c>
      <c r="N3016" s="4" t="s">
        <v>2466</v>
      </c>
      <c r="O3016" s="4" t="s">
        <v>13</v>
      </c>
      <c r="P3016" s="4" t="s">
        <v>24</v>
      </c>
      <c r="Q3016" s="4" t="s">
        <v>2465</v>
      </c>
      <c r="R3016" s="4">
        <v>20.736000000000001</v>
      </c>
      <c r="S3016" s="4">
        <v>4</v>
      </c>
      <c r="T3016" s="4">
        <v>0.2</v>
      </c>
      <c r="U3016" s="4">
        <v>7.2576000000000001</v>
      </c>
      <c r="V3016" s="4" t="str">
        <f>INDEX(Regional_Lookup!$B$2:$B$5,MATCH('Sample - Superstore'!M3016,Regional_Lookup!$A$2:$A$5,0))</f>
        <v>James Chen</v>
      </c>
      <c r="W3016" s="4">
        <f>INDEX(Regional_Lookup!$C$2:$C$5, MATCH('Sample - Superstore'!M3016,Regional_Lookup!$A$2:$A$5, 0))</f>
        <v>0.18</v>
      </c>
      <c r="X3016" s="4">
        <f>U3016/R3016</f>
        <v>0.35</v>
      </c>
      <c r="Y3016" s="4" t="str">
        <f>IF(X3016&gt;=W3016, "Yes", "No")</f>
        <v>Yes</v>
      </c>
      <c r="Z3016" s="4">
        <f>D3016-C3016</f>
        <v>6</v>
      </c>
      <c r="AA3016" s="4" t="str" cm="1">
        <f t="array" ref="AA3016">_xlfn.IFS(Z3016&lt;=2,"Fast",Z3016&gt;5, "Slow", AND(Z3016&gt;=3,Z3016&lt;=5),"Standard")</f>
        <v>Slow</v>
      </c>
    </row>
    <row r="3017" spans="1:27" x14ac:dyDescent="0.2">
      <c r="A3017" s="4">
        <v>3016</v>
      </c>
      <c r="B3017" s="4" t="s">
        <v>9200</v>
      </c>
      <c r="C3017" s="5">
        <v>42264</v>
      </c>
      <c r="D3017" s="5">
        <v>42268</v>
      </c>
      <c r="E3017" s="4" t="s">
        <v>29</v>
      </c>
      <c r="F3017" s="4" t="s">
        <v>5105</v>
      </c>
      <c r="G3017" s="4" t="s">
        <v>5104</v>
      </c>
      <c r="H3017" s="4" t="s">
        <v>102</v>
      </c>
      <c r="I3017" s="4" t="s">
        <v>17</v>
      </c>
      <c r="J3017" s="4" t="s">
        <v>254</v>
      </c>
      <c r="K3017" s="4" t="s">
        <v>66</v>
      </c>
      <c r="L3017" s="4">
        <v>10035</v>
      </c>
      <c r="M3017" s="4" t="s">
        <v>5</v>
      </c>
      <c r="N3017" s="4" t="s">
        <v>4319</v>
      </c>
      <c r="O3017" s="4" t="s">
        <v>37</v>
      </c>
      <c r="P3017" s="4" t="s">
        <v>92</v>
      </c>
      <c r="Q3017" s="4" t="s">
        <v>4318</v>
      </c>
      <c r="R3017" s="4">
        <v>344.22</v>
      </c>
      <c r="S3017" s="4">
        <v>2</v>
      </c>
      <c r="T3017" s="4">
        <v>0.4</v>
      </c>
      <c r="U3017" s="4">
        <v>-103.26600000000001</v>
      </c>
      <c r="V3017" s="4" t="str">
        <f>INDEX(Regional_Lookup!$B$2:$B$5,MATCH('Sample - Superstore'!M3017,Regional_Lookup!$A$2:$A$5,0))</f>
        <v>Sarah Miller</v>
      </c>
      <c r="W3017" s="4">
        <f>INDEX(Regional_Lookup!$C$2:$C$5, MATCH('Sample - Superstore'!M3017,Regional_Lookup!$A$2:$A$5, 0))</f>
        <v>0.16</v>
      </c>
      <c r="X3017" s="4">
        <f>U3017/R3017</f>
        <v>-0.3</v>
      </c>
      <c r="Y3017" s="4" t="str">
        <f>IF(X3017&gt;=W3017, "Yes", "No")</f>
        <v>No</v>
      </c>
      <c r="Z3017" s="4">
        <f>D3017-C3017</f>
        <v>4</v>
      </c>
      <c r="AA3017" s="4" t="str" cm="1">
        <f t="array" ref="AA3017">_xlfn.IFS(Z3017&lt;=2,"Fast",Z3017&gt;5, "Slow", AND(Z3017&gt;=3,Z3017&lt;=5),"Standard")</f>
        <v>Standard</v>
      </c>
    </row>
    <row r="3018" spans="1:27" x14ac:dyDescent="0.2">
      <c r="A3018" s="4">
        <v>3017</v>
      </c>
      <c r="B3018" s="4" t="s">
        <v>9199</v>
      </c>
      <c r="C3018" s="5">
        <v>42605</v>
      </c>
      <c r="D3018" s="5">
        <v>42612</v>
      </c>
      <c r="E3018" s="4" t="s">
        <v>29</v>
      </c>
      <c r="F3018" s="4" t="s">
        <v>3116</v>
      </c>
      <c r="G3018" s="4" t="s">
        <v>3115</v>
      </c>
      <c r="H3018" s="4" t="s">
        <v>102</v>
      </c>
      <c r="I3018" s="4" t="s">
        <v>17</v>
      </c>
      <c r="J3018" s="4" t="s">
        <v>5172</v>
      </c>
      <c r="K3018" s="4" t="s">
        <v>123</v>
      </c>
      <c r="L3018" s="4">
        <v>78577</v>
      </c>
      <c r="M3018" s="4" t="s">
        <v>3</v>
      </c>
      <c r="N3018" s="4" t="s">
        <v>1037</v>
      </c>
      <c r="O3018" s="4" t="s">
        <v>13</v>
      </c>
      <c r="P3018" s="4" t="s">
        <v>231</v>
      </c>
      <c r="Q3018" s="4" t="s">
        <v>1036</v>
      </c>
      <c r="R3018" s="4">
        <v>727.29600000000005</v>
      </c>
      <c r="S3018" s="4">
        <v>8</v>
      </c>
      <c r="T3018" s="4">
        <v>0.2</v>
      </c>
      <c r="U3018" s="4">
        <v>-172.7328</v>
      </c>
      <c r="V3018" s="4" t="str">
        <f>INDEX(Regional_Lookup!$B$2:$B$5,MATCH('Sample - Superstore'!M3018,Regional_Lookup!$A$2:$A$5,0))</f>
        <v>David Johnson</v>
      </c>
      <c r="W3018" s="4">
        <f>INDEX(Regional_Lookup!$C$2:$C$5, MATCH('Sample - Superstore'!M3018,Regional_Lookup!$A$2:$A$5, 0))</f>
        <v>0.14000000000000001</v>
      </c>
      <c r="X3018" s="4">
        <f>U3018/R3018</f>
        <v>-0.23749999999999999</v>
      </c>
      <c r="Y3018" s="4" t="str">
        <f>IF(X3018&gt;=W3018, "Yes", "No")</f>
        <v>No</v>
      </c>
      <c r="Z3018" s="4">
        <f>D3018-C3018</f>
        <v>7</v>
      </c>
      <c r="AA3018" s="4" t="str" cm="1">
        <f t="array" ref="AA3018">_xlfn.IFS(Z3018&lt;=2,"Fast",Z3018&gt;5, "Slow", AND(Z3018&gt;=3,Z3018&lt;=5),"Standard")</f>
        <v>Slow</v>
      </c>
    </row>
    <row r="3019" spans="1:27" x14ac:dyDescent="0.2">
      <c r="A3019" s="4">
        <v>3018</v>
      </c>
      <c r="B3019" s="4" t="s">
        <v>9199</v>
      </c>
      <c r="C3019" s="5">
        <v>42605</v>
      </c>
      <c r="D3019" s="5">
        <v>42612</v>
      </c>
      <c r="E3019" s="4" t="s">
        <v>29</v>
      </c>
      <c r="F3019" s="4" t="s">
        <v>3116</v>
      </c>
      <c r="G3019" s="4" t="s">
        <v>3115</v>
      </c>
      <c r="H3019" s="4" t="s">
        <v>102</v>
      </c>
      <c r="I3019" s="4" t="s">
        <v>17</v>
      </c>
      <c r="J3019" s="4" t="s">
        <v>5172</v>
      </c>
      <c r="K3019" s="4" t="s">
        <v>123</v>
      </c>
      <c r="L3019" s="4">
        <v>78577</v>
      </c>
      <c r="M3019" s="4" t="s">
        <v>3</v>
      </c>
      <c r="N3019" s="4" t="s">
        <v>383</v>
      </c>
      <c r="O3019" s="4" t="s">
        <v>37</v>
      </c>
      <c r="P3019" s="4" t="s">
        <v>36</v>
      </c>
      <c r="Q3019" s="4" t="s">
        <v>382</v>
      </c>
      <c r="R3019" s="4">
        <v>22.608000000000001</v>
      </c>
      <c r="S3019" s="4">
        <v>3</v>
      </c>
      <c r="T3019" s="4">
        <v>0.6</v>
      </c>
      <c r="U3019" s="4">
        <v>-10.1736</v>
      </c>
      <c r="V3019" s="4" t="str">
        <f>INDEX(Regional_Lookup!$B$2:$B$5,MATCH('Sample - Superstore'!M3019,Regional_Lookup!$A$2:$A$5,0))</f>
        <v>David Johnson</v>
      </c>
      <c r="W3019" s="4">
        <f>INDEX(Regional_Lookup!$C$2:$C$5, MATCH('Sample - Superstore'!M3019,Regional_Lookup!$A$2:$A$5, 0))</f>
        <v>0.14000000000000001</v>
      </c>
      <c r="X3019" s="4">
        <f>U3019/R3019</f>
        <v>-0.45</v>
      </c>
      <c r="Y3019" s="4" t="str">
        <f>IF(X3019&gt;=W3019, "Yes", "No")</f>
        <v>No</v>
      </c>
      <c r="Z3019" s="4">
        <f>D3019-C3019</f>
        <v>7</v>
      </c>
      <c r="AA3019" s="4" t="str" cm="1">
        <f t="array" ref="AA3019">_xlfn.IFS(Z3019&lt;=2,"Fast",Z3019&gt;5, "Slow", AND(Z3019&gt;=3,Z3019&lt;=5),"Standard")</f>
        <v>Slow</v>
      </c>
    </row>
    <row r="3020" spans="1:27" x14ac:dyDescent="0.2">
      <c r="A3020" s="4">
        <v>3019</v>
      </c>
      <c r="B3020" s="4" t="s">
        <v>9199</v>
      </c>
      <c r="C3020" s="5">
        <v>42605</v>
      </c>
      <c r="D3020" s="5">
        <v>42612</v>
      </c>
      <c r="E3020" s="4" t="s">
        <v>29</v>
      </c>
      <c r="F3020" s="4" t="s">
        <v>3116</v>
      </c>
      <c r="G3020" s="4" t="s">
        <v>3115</v>
      </c>
      <c r="H3020" s="4" t="s">
        <v>102</v>
      </c>
      <c r="I3020" s="4" t="s">
        <v>17</v>
      </c>
      <c r="J3020" s="4" t="s">
        <v>5172</v>
      </c>
      <c r="K3020" s="4" t="s">
        <v>123</v>
      </c>
      <c r="L3020" s="4">
        <v>78577</v>
      </c>
      <c r="M3020" s="4" t="s">
        <v>3</v>
      </c>
      <c r="N3020" s="4" t="s">
        <v>2038</v>
      </c>
      <c r="O3020" s="4" t="s">
        <v>33</v>
      </c>
      <c r="P3020" s="4" t="s">
        <v>55</v>
      </c>
      <c r="Q3020" s="4" t="s">
        <v>2037</v>
      </c>
      <c r="R3020" s="4">
        <v>666.4</v>
      </c>
      <c r="S3020" s="4">
        <v>7</v>
      </c>
      <c r="T3020" s="4">
        <v>0.2</v>
      </c>
      <c r="U3020" s="4">
        <v>-33.32</v>
      </c>
      <c r="V3020" s="4" t="str">
        <f>INDEX(Regional_Lookup!$B$2:$B$5,MATCH('Sample - Superstore'!M3020,Regional_Lookup!$A$2:$A$5,0))</f>
        <v>David Johnson</v>
      </c>
      <c r="W3020" s="4">
        <f>INDEX(Regional_Lookup!$C$2:$C$5, MATCH('Sample - Superstore'!M3020,Regional_Lookup!$A$2:$A$5, 0))</f>
        <v>0.14000000000000001</v>
      </c>
      <c r="X3020" s="4">
        <f>U3020/R3020</f>
        <v>-0.05</v>
      </c>
      <c r="Y3020" s="4" t="str">
        <f>IF(X3020&gt;=W3020, "Yes", "No")</f>
        <v>No</v>
      </c>
      <c r="Z3020" s="4">
        <f>D3020-C3020</f>
        <v>7</v>
      </c>
      <c r="AA3020" s="4" t="str" cm="1">
        <f t="array" ref="AA3020">_xlfn.IFS(Z3020&lt;=2,"Fast",Z3020&gt;5, "Slow", AND(Z3020&gt;=3,Z3020&lt;=5),"Standard")</f>
        <v>Slow</v>
      </c>
    </row>
    <row r="3021" spans="1:27" x14ac:dyDescent="0.2">
      <c r="A3021" s="4">
        <v>3020</v>
      </c>
      <c r="B3021" s="4" t="s">
        <v>9198</v>
      </c>
      <c r="C3021" s="5">
        <v>42316</v>
      </c>
      <c r="D3021" s="5">
        <v>42322</v>
      </c>
      <c r="E3021" s="4" t="s">
        <v>29</v>
      </c>
      <c r="F3021" s="4" t="s">
        <v>1367</v>
      </c>
      <c r="G3021" s="4" t="s">
        <v>1366</v>
      </c>
      <c r="H3021" s="4" t="s">
        <v>18</v>
      </c>
      <c r="I3021" s="4" t="s">
        <v>17</v>
      </c>
      <c r="J3021" s="4" t="s">
        <v>9197</v>
      </c>
      <c r="K3021" s="4" t="s">
        <v>3557</v>
      </c>
      <c r="L3021" s="4">
        <v>84084</v>
      </c>
      <c r="M3021" s="4" t="s">
        <v>9</v>
      </c>
      <c r="N3021" s="4" t="s">
        <v>7121</v>
      </c>
      <c r="O3021" s="4" t="s">
        <v>13</v>
      </c>
      <c r="P3021" s="4" t="s">
        <v>109</v>
      </c>
      <c r="Q3021" s="4" t="s">
        <v>7120</v>
      </c>
      <c r="R3021" s="4">
        <v>5.04</v>
      </c>
      <c r="S3021" s="4">
        <v>3</v>
      </c>
      <c r="T3021" s="4">
        <v>0</v>
      </c>
      <c r="U3021" s="4">
        <v>0.2016</v>
      </c>
      <c r="V3021" s="4" t="str">
        <f>INDEX(Regional_Lookup!$B$2:$B$5,MATCH('Sample - Superstore'!M3021,Regional_Lookup!$A$2:$A$5,0))</f>
        <v>James Chen</v>
      </c>
      <c r="W3021" s="4">
        <f>INDEX(Regional_Lookup!$C$2:$C$5, MATCH('Sample - Superstore'!M3021,Regional_Lookup!$A$2:$A$5, 0))</f>
        <v>0.18</v>
      </c>
      <c r="X3021" s="4">
        <f>U3021/R3021</f>
        <v>0.04</v>
      </c>
      <c r="Y3021" s="4" t="str">
        <f>IF(X3021&gt;=W3021, "Yes", "No")</f>
        <v>No</v>
      </c>
      <c r="Z3021" s="4">
        <f>D3021-C3021</f>
        <v>6</v>
      </c>
      <c r="AA3021" s="4" t="str" cm="1">
        <f t="array" ref="AA3021">_xlfn.IFS(Z3021&lt;=2,"Fast",Z3021&gt;5, "Slow", AND(Z3021&gt;=3,Z3021&lt;=5),"Standard")</f>
        <v>Slow</v>
      </c>
    </row>
    <row r="3022" spans="1:27" x14ac:dyDescent="0.2">
      <c r="A3022" s="4">
        <v>3021</v>
      </c>
      <c r="B3022" s="4" t="s">
        <v>9198</v>
      </c>
      <c r="C3022" s="5">
        <v>42316</v>
      </c>
      <c r="D3022" s="5">
        <v>42322</v>
      </c>
      <c r="E3022" s="4" t="s">
        <v>29</v>
      </c>
      <c r="F3022" s="4" t="s">
        <v>1367</v>
      </c>
      <c r="G3022" s="4" t="s">
        <v>1366</v>
      </c>
      <c r="H3022" s="4" t="s">
        <v>18</v>
      </c>
      <c r="I3022" s="4" t="s">
        <v>17</v>
      </c>
      <c r="J3022" s="4" t="s">
        <v>9197</v>
      </c>
      <c r="K3022" s="4" t="s">
        <v>3557</v>
      </c>
      <c r="L3022" s="4">
        <v>84084</v>
      </c>
      <c r="M3022" s="4" t="s">
        <v>9</v>
      </c>
      <c r="N3022" s="4" t="s">
        <v>1819</v>
      </c>
      <c r="O3022" s="4" t="s">
        <v>13</v>
      </c>
      <c r="P3022" s="4" t="s">
        <v>24</v>
      </c>
      <c r="Q3022" s="4" t="s">
        <v>1818</v>
      </c>
      <c r="R3022" s="4">
        <v>92.94</v>
      </c>
      <c r="S3022" s="4">
        <v>3</v>
      </c>
      <c r="T3022" s="4">
        <v>0</v>
      </c>
      <c r="U3022" s="4">
        <v>41.823</v>
      </c>
      <c r="V3022" s="4" t="str">
        <f>INDEX(Regional_Lookup!$B$2:$B$5,MATCH('Sample - Superstore'!M3022,Regional_Lookup!$A$2:$A$5,0))</f>
        <v>James Chen</v>
      </c>
      <c r="W3022" s="4">
        <f>INDEX(Regional_Lookup!$C$2:$C$5, MATCH('Sample - Superstore'!M3022,Regional_Lookup!$A$2:$A$5, 0))</f>
        <v>0.18</v>
      </c>
      <c r="X3022" s="4">
        <f>U3022/R3022</f>
        <v>0.45</v>
      </c>
      <c r="Y3022" s="4" t="str">
        <f>IF(X3022&gt;=W3022, "Yes", "No")</f>
        <v>Yes</v>
      </c>
      <c r="Z3022" s="4">
        <f>D3022-C3022</f>
        <v>6</v>
      </c>
      <c r="AA3022" s="4" t="str" cm="1">
        <f t="array" ref="AA3022">_xlfn.IFS(Z3022&lt;=2,"Fast",Z3022&gt;5, "Slow", AND(Z3022&gt;=3,Z3022&lt;=5),"Standard")</f>
        <v>Slow</v>
      </c>
    </row>
    <row r="3023" spans="1:27" x14ac:dyDescent="0.2">
      <c r="A3023" s="4">
        <v>3022</v>
      </c>
      <c r="B3023" s="4" t="s">
        <v>9198</v>
      </c>
      <c r="C3023" s="5">
        <v>42316</v>
      </c>
      <c r="D3023" s="5">
        <v>42322</v>
      </c>
      <c r="E3023" s="4" t="s">
        <v>29</v>
      </c>
      <c r="F3023" s="4" t="s">
        <v>1367</v>
      </c>
      <c r="G3023" s="4" t="s">
        <v>1366</v>
      </c>
      <c r="H3023" s="4" t="s">
        <v>18</v>
      </c>
      <c r="I3023" s="4" t="s">
        <v>17</v>
      </c>
      <c r="J3023" s="4" t="s">
        <v>9197</v>
      </c>
      <c r="K3023" s="4" t="s">
        <v>3557</v>
      </c>
      <c r="L3023" s="4">
        <v>84084</v>
      </c>
      <c r="M3023" s="4" t="s">
        <v>9</v>
      </c>
      <c r="N3023" s="4" t="s">
        <v>5668</v>
      </c>
      <c r="O3023" s="4" t="s">
        <v>37</v>
      </c>
      <c r="P3023" s="4" t="s">
        <v>36</v>
      </c>
      <c r="Q3023" s="4" t="s">
        <v>5667</v>
      </c>
      <c r="R3023" s="4">
        <v>66.69</v>
      </c>
      <c r="S3023" s="4">
        <v>3</v>
      </c>
      <c r="T3023" s="4">
        <v>0</v>
      </c>
      <c r="U3023" s="4">
        <v>22.0077</v>
      </c>
      <c r="V3023" s="4" t="str">
        <f>INDEX(Regional_Lookup!$B$2:$B$5,MATCH('Sample - Superstore'!M3023,Regional_Lookup!$A$2:$A$5,0))</f>
        <v>James Chen</v>
      </c>
      <c r="W3023" s="4">
        <f>INDEX(Regional_Lookup!$C$2:$C$5, MATCH('Sample - Superstore'!M3023,Regional_Lookup!$A$2:$A$5, 0))</f>
        <v>0.18</v>
      </c>
      <c r="X3023" s="4">
        <f>U3023/R3023</f>
        <v>0.33</v>
      </c>
      <c r="Y3023" s="4" t="str">
        <f>IF(X3023&gt;=W3023, "Yes", "No")</f>
        <v>Yes</v>
      </c>
      <c r="Z3023" s="4">
        <f>D3023-C3023</f>
        <v>6</v>
      </c>
      <c r="AA3023" s="4" t="str" cm="1">
        <f t="array" ref="AA3023">_xlfn.IFS(Z3023&lt;=2,"Fast",Z3023&gt;5, "Slow", AND(Z3023&gt;=3,Z3023&lt;=5),"Standard")</f>
        <v>Slow</v>
      </c>
    </row>
    <row r="3024" spans="1:27" x14ac:dyDescent="0.2">
      <c r="A3024" s="4">
        <v>3023</v>
      </c>
      <c r="B3024" s="4" t="s">
        <v>9198</v>
      </c>
      <c r="C3024" s="5">
        <v>42316</v>
      </c>
      <c r="D3024" s="5">
        <v>42322</v>
      </c>
      <c r="E3024" s="4" t="s">
        <v>29</v>
      </c>
      <c r="F3024" s="4" t="s">
        <v>1367</v>
      </c>
      <c r="G3024" s="4" t="s">
        <v>1366</v>
      </c>
      <c r="H3024" s="4" t="s">
        <v>18</v>
      </c>
      <c r="I3024" s="4" t="s">
        <v>17</v>
      </c>
      <c r="J3024" s="4" t="s">
        <v>9197</v>
      </c>
      <c r="K3024" s="4" t="s">
        <v>3557</v>
      </c>
      <c r="L3024" s="4">
        <v>84084</v>
      </c>
      <c r="M3024" s="4" t="s">
        <v>9</v>
      </c>
      <c r="N3024" s="4" t="s">
        <v>2286</v>
      </c>
      <c r="O3024" s="4" t="s">
        <v>13</v>
      </c>
      <c r="P3024" s="4" t="s">
        <v>100</v>
      </c>
      <c r="Q3024" s="4" t="s">
        <v>2285</v>
      </c>
      <c r="R3024" s="4">
        <v>91.68</v>
      </c>
      <c r="S3024" s="4">
        <v>5</v>
      </c>
      <c r="T3024" s="4">
        <v>0.2</v>
      </c>
      <c r="U3024" s="4">
        <v>28.65</v>
      </c>
      <c r="V3024" s="4" t="str">
        <f>INDEX(Regional_Lookup!$B$2:$B$5,MATCH('Sample - Superstore'!M3024,Regional_Lookup!$A$2:$A$5,0))</f>
        <v>James Chen</v>
      </c>
      <c r="W3024" s="4">
        <f>INDEX(Regional_Lookup!$C$2:$C$5, MATCH('Sample - Superstore'!M3024,Regional_Lookup!$A$2:$A$5, 0))</f>
        <v>0.18</v>
      </c>
      <c r="X3024" s="4">
        <f>U3024/R3024</f>
        <v>0.31249999999999994</v>
      </c>
      <c r="Y3024" s="4" t="str">
        <f>IF(X3024&gt;=W3024, "Yes", "No")</f>
        <v>Yes</v>
      </c>
      <c r="Z3024" s="4">
        <f>D3024-C3024</f>
        <v>6</v>
      </c>
      <c r="AA3024" s="4" t="str" cm="1">
        <f t="array" ref="AA3024">_xlfn.IFS(Z3024&lt;=2,"Fast",Z3024&gt;5, "Slow", AND(Z3024&gt;=3,Z3024&lt;=5),"Standard")</f>
        <v>Slow</v>
      </c>
    </row>
    <row r="3025" spans="1:27" x14ac:dyDescent="0.2">
      <c r="A3025" s="4">
        <v>3024</v>
      </c>
      <c r="B3025" s="4" t="s">
        <v>9196</v>
      </c>
      <c r="C3025" s="5">
        <v>43056</v>
      </c>
      <c r="D3025" s="5">
        <v>43062</v>
      </c>
      <c r="E3025" s="4" t="s">
        <v>29</v>
      </c>
      <c r="F3025" s="4" t="s">
        <v>5068</v>
      </c>
      <c r="G3025" s="4" t="s">
        <v>5067</v>
      </c>
      <c r="H3025" s="4" t="s">
        <v>18</v>
      </c>
      <c r="I3025" s="4" t="s">
        <v>17</v>
      </c>
      <c r="J3025" s="4" t="s">
        <v>5466</v>
      </c>
      <c r="K3025" s="4" t="s">
        <v>123</v>
      </c>
      <c r="L3025" s="4">
        <v>78521</v>
      </c>
      <c r="M3025" s="4" t="s">
        <v>3</v>
      </c>
      <c r="N3025" s="4" t="s">
        <v>9195</v>
      </c>
      <c r="O3025" s="4" t="s">
        <v>37</v>
      </c>
      <c r="P3025" s="4" t="s">
        <v>165</v>
      </c>
      <c r="Q3025" s="4" t="s">
        <v>9194</v>
      </c>
      <c r="R3025" s="4">
        <v>327.7328</v>
      </c>
      <c r="S3025" s="4">
        <v>2</v>
      </c>
      <c r="T3025" s="4">
        <v>0.32</v>
      </c>
      <c r="U3025" s="4">
        <v>-14.4588</v>
      </c>
      <c r="V3025" s="4" t="str">
        <f>INDEX(Regional_Lookup!$B$2:$B$5,MATCH('Sample - Superstore'!M3025,Regional_Lookup!$A$2:$A$5,0))</f>
        <v>David Johnson</v>
      </c>
      <c r="W3025" s="4">
        <f>INDEX(Regional_Lookup!$C$2:$C$5, MATCH('Sample - Superstore'!M3025,Regional_Lookup!$A$2:$A$5, 0))</f>
        <v>0.14000000000000001</v>
      </c>
      <c r="X3025" s="4">
        <f>U3025/R3025</f>
        <v>-4.4117647058823532E-2</v>
      </c>
      <c r="Y3025" s="4" t="str">
        <f>IF(X3025&gt;=W3025, "Yes", "No")</f>
        <v>No</v>
      </c>
      <c r="Z3025" s="4">
        <f>D3025-C3025</f>
        <v>6</v>
      </c>
      <c r="AA3025" s="4" t="str" cm="1">
        <f t="array" ref="AA3025">_xlfn.IFS(Z3025&lt;=2,"Fast",Z3025&gt;5, "Slow", AND(Z3025&gt;=3,Z3025&lt;=5),"Standard")</f>
        <v>Slow</v>
      </c>
    </row>
    <row r="3026" spans="1:27" x14ac:dyDescent="0.2">
      <c r="A3026" s="4">
        <v>3025</v>
      </c>
      <c r="B3026" s="4" t="s">
        <v>9193</v>
      </c>
      <c r="C3026" s="5">
        <v>42316</v>
      </c>
      <c r="D3026" s="5">
        <v>42321</v>
      </c>
      <c r="E3026" s="4" t="s">
        <v>29</v>
      </c>
      <c r="F3026" s="4" t="s">
        <v>7296</v>
      </c>
      <c r="G3026" s="4" t="s">
        <v>7295</v>
      </c>
      <c r="H3026" s="4" t="s">
        <v>18</v>
      </c>
      <c r="I3026" s="4" t="s">
        <v>17</v>
      </c>
      <c r="J3026" s="4" t="s">
        <v>254</v>
      </c>
      <c r="K3026" s="4" t="s">
        <v>66</v>
      </c>
      <c r="L3026" s="4">
        <v>10011</v>
      </c>
      <c r="M3026" s="4" t="s">
        <v>5</v>
      </c>
      <c r="N3026" s="4" t="s">
        <v>8019</v>
      </c>
      <c r="O3026" s="4" t="s">
        <v>13</v>
      </c>
      <c r="P3026" s="4" t="s">
        <v>100</v>
      </c>
      <c r="Q3026" s="4" t="s">
        <v>1747</v>
      </c>
      <c r="R3026" s="4">
        <v>52.271999999999998</v>
      </c>
      <c r="S3026" s="4">
        <v>11</v>
      </c>
      <c r="T3026" s="4">
        <v>0.2</v>
      </c>
      <c r="U3026" s="4">
        <v>17.6418</v>
      </c>
      <c r="V3026" s="4" t="str">
        <f>INDEX(Regional_Lookup!$B$2:$B$5,MATCH('Sample - Superstore'!M3026,Regional_Lookup!$A$2:$A$5,0))</f>
        <v>Sarah Miller</v>
      </c>
      <c r="W3026" s="4">
        <f>INDEX(Regional_Lookup!$C$2:$C$5, MATCH('Sample - Superstore'!M3026,Regional_Lookup!$A$2:$A$5, 0))</f>
        <v>0.16</v>
      </c>
      <c r="X3026" s="4">
        <f>U3026/R3026</f>
        <v>0.33750000000000002</v>
      </c>
      <c r="Y3026" s="4" t="str">
        <f>IF(X3026&gt;=W3026, "Yes", "No")</f>
        <v>Yes</v>
      </c>
      <c r="Z3026" s="4">
        <f>D3026-C3026</f>
        <v>5</v>
      </c>
      <c r="AA3026" s="4" t="str" cm="1">
        <f t="array" ref="AA3026">_xlfn.IFS(Z3026&lt;=2,"Fast",Z3026&gt;5, "Slow", AND(Z3026&gt;=3,Z3026&lt;=5),"Standard")</f>
        <v>Standard</v>
      </c>
    </row>
    <row r="3027" spans="1:27" x14ac:dyDescent="0.2">
      <c r="A3027" s="4">
        <v>3026</v>
      </c>
      <c r="B3027" s="4" t="s">
        <v>9193</v>
      </c>
      <c r="C3027" s="5">
        <v>42316</v>
      </c>
      <c r="D3027" s="5">
        <v>42321</v>
      </c>
      <c r="E3027" s="4" t="s">
        <v>29</v>
      </c>
      <c r="F3027" s="4" t="s">
        <v>7296</v>
      </c>
      <c r="G3027" s="4" t="s">
        <v>7295</v>
      </c>
      <c r="H3027" s="4" t="s">
        <v>18</v>
      </c>
      <c r="I3027" s="4" t="s">
        <v>17</v>
      </c>
      <c r="J3027" s="4" t="s">
        <v>254</v>
      </c>
      <c r="K3027" s="4" t="s">
        <v>66</v>
      </c>
      <c r="L3027" s="4">
        <v>10011</v>
      </c>
      <c r="M3027" s="4" t="s">
        <v>5</v>
      </c>
      <c r="N3027" s="4" t="s">
        <v>3401</v>
      </c>
      <c r="O3027" s="4" t="s">
        <v>13</v>
      </c>
      <c r="P3027" s="4" t="s">
        <v>24</v>
      </c>
      <c r="Q3027" s="4" t="s">
        <v>3400</v>
      </c>
      <c r="R3027" s="4">
        <v>17.940000000000001</v>
      </c>
      <c r="S3027" s="4">
        <v>3</v>
      </c>
      <c r="T3027" s="4">
        <v>0</v>
      </c>
      <c r="U3027" s="4">
        <v>8.0730000000000004</v>
      </c>
      <c r="V3027" s="4" t="str">
        <f>INDEX(Regional_Lookup!$B$2:$B$5,MATCH('Sample - Superstore'!M3027,Regional_Lookup!$A$2:$A$5,0))</f>
        <v>Sarah Miller</v>
      </c>
      <c r="W3027" s="4">
        <f>INDEX(Regional_Lookup!$C$2:$C$5, MATCH('Sample - Superstore'!M3027,Regional_Lookup!$A$2:$A$5, 0))</f>
        <v>0.16</v>
      </c>
      <c r="X3027" s="4">
        <f>U3027/R3027</f>
        <v>0.45</v>
      </c>
      <c r="Y3027" s="4" t="str">
        <f>IF(X3027&gt;=W3027, "Yes", "No")</f>
        <v>Yes</v>
      </c>
      <c r="Z3027" s="4">
        <f>D3027-C3027</f>
        <v>5</v>
      </c>
      <c r="AA3027" s="4" t="str" cm="1">
        <f t="array" ref="AA3027">_xlfn.IFS(Z3027&lt;=2,"Fast",Z3027&gt;5, "Slow", AND(Z3027&gt;=3,Z3027&lt;=5),"Standard")</f>
        <v>Standard</v>
      </c>
    </row>
    <row r="3028" spans="1:27" x14ac:dyDescent="0.2">
      <c r="A3028" s="4">
        <v>3027</v>
      </c>
      <c r="B3028" s="4" t="s">
        <v>9192</v>
      </c>
      <c r="C3028" s="5">
        <v>42847</v>
      </c>
      <c r="D3028" s="5">
        <v>42851</v>
      </c>
      <c r="E3028" s="4" t="s">
        <v>29</v>
      </c>
      <c r="F3028" s="4" t="s">
        <v>1895</v>
      </c>
      <c r="G3028" s="4" t="s">
        <v>1894</v>
      </c>
      <c r="H3028" s="4" t="s">
        <v>102</v>
      </c>
      <c r="I3028" s="4" t="s">
        <v>17</v>
      </c>
      <c r="J3028" s="4" t="s">
        <v>159</v>
      </c>
      <c r="K3028" s="4" t="s">
        <v>158</v>
      </c>
      <c r="L3028" s="4">
        <v>19140</v>
      </c>
      <c r="M3028" s="4" t="s">
        <v>5</v>
      </c>
      <c r="N3028" s="4" t="s">
        <v>5011</v>
      </c>
      <c r="O3028" s="4" t="s">
        <v>37</v>
      </c>
      <c r="P3028" s="4" t="s">
        <v>36</v>
      </c>
      <c r="Q3028" s="4" t="s">
        <v>5010</v>
      </c>
      <c r="R3028" s="4">
        <v>254.352</v>
      </c>
      <c r="S3028" s="4">
        <v>3</v>
      </c>
      <c r="T3028" s="4">
        <v>0.2</v>
      </c>
      <c r="U3028" s="4">
        <v>0</v>
      </c>
      <c r="V3028" s="4" t="str">
        <f>INDEX(Regional_Lookup!$B$2:$B$5,MATCH('Sample - Superstore'!M3028,Regional_Lookup!$A$2:$A$5,0))</f>
        <v>Sarah Miller</v>
      </c>
      <c r="W3028" s="4">
        <f>INDEX(Regional_Lookup!$C$2:$C$5, MATCH('Sample - Superstore'!M3028,Regional_Lookup!$A$2:$A$5, 0))</f>
        <v>0.16</v>
      </c>
      <c r="X3028" s="4">
        <f>U3028/R3028</f>
        <v>0</v>
      </c>
      <c r="Y3028" s="4" t="str">
        <f>IF(X3028&gt;=W3028, "Yes", "No")</f>
        <v>No</v>
      </c>
      <c r="Z3028" s="4">
        <f>D3028-C3028</f>
        <v>4</v>
      </c>
      <c r="AA3028" s="4" t="str" cm="1">
        <f t="array" ref="AA3028">_xlfn.IFS(Z3028&lt;=2,"Fast",Z3028&gt;5, "Slow", AND(Z3028&gt;=3,Z3028&lt;=5),"Standard")</f>
        <v>Standard</v>
      </c>
    </row>
    <row r="3029" spans="1:27" x14ac:dyDescent="0.2">
      <c r="A3029" s="4">
        <v>3028</v>
      </c>
      <c r="B3029" s="4" t="s">
        <v>9191</v>
      </c>
      <c r="C3029" s="5">
        <v>41875</v>
      </c>
      <c r="D3029" s="5">
        <v>41875</v>
      </c>
      <c r="E3029" s="4" t="s">
        <v>162</v>
      </c>
      <c r="F3029" s="4" t="s">
        <v>6423</v>
      </c>
      <c r="G3029" s="4" t="s">
        <v>6422</v>
      </c>
      <c r="H3029" s="4" t="s">
        <v>50</v>
      </c>
      <c r="I3029" s="4" t="s">
        <v>17</v>
      </c>
      <c r="J3029" s="4" t="s">
        <v>9190</v>
      </c>
      <c r="K3029" s="4" t="s">
        <v>4427</v>
      </c>
      <c r="L3029" s="4">
        <v>59102</v>
      </c>
      <c r="M3029" s="4" t="s">
        <v>9</v>
      </c>
      <c r="N3029" s="4" t="s">
        <v>3598</v>
      </c>
      <c r="O3029" s="4" t="s">
        <v>13</v>
      </c>
      <c r="P3029" s="4" t="s">
        <v>100</v>
      </c>
      <c r="Q3029" s="4" t="s">
        <v>3597</v>
      </c>
      <c r="R3029" s="4">
        <v>8.2880000000000003</v>
      </c>
      <c r="S3029" s="4">
        <v>2</v>
      </c>
      <c r="T3029" s="4">
        <v>0.2</v>
      </c>
      <c r="U3029" s="4">
        <v>2.6936</v>
      </c>
      <c r="V3029" s="4" t="str">
        <f>INDEX(Regional_Lookup!$B$2:$B$5,MATCH('Sample - Superstore'!M3029,Regional_Lookup!$A$2:$A$5,0))</f>
        <v>James Chen</v>
      </c>
      <c r="W3029" s="4">
        <f>INDEX(Regional_Lookup!$C$2:$C$5, MATCH('Sample - Superstore'!M3029,Regional_Lookup!$A$2:$A$5, 0))</f>
        <v>0.18</v>
      </c>
      <c r="X3029" s="4">
        <f>U3029/R3029</f>
        <v>0.32500000000000001</v>
      </c>
      <c r="Y3029" s="4" t="str">
        <f>IF(X3029&gt;=W3029, "Yes", "No")</f>
        <v>Yes</v>
      </c>
      <c r="Z3029" s="4">
        <f>D3029-C3029</f>
        <v>0</v>
      </c>
      <c r="AA3029" s="4" t="str" cm="1">
        <f t="array" ref="AA3029">_xlfn.IFS(Z3029&lt;=2,"Fast",Z3029&gt;5, "Slow", AND(Z3029&gt;=3,Z3029&lt;=5),"Standard")</f>
        <v>Fast</v>
      </c>
    </row>
    <row r="3030" spans="1:27" x14ac:dyDescent="0.2">
      <c r="A3030" s="4">
        <v>3029</v>
      </c>
      <c r="B3030" s="4" t="s">
        <v>9189</v>
      </c>
      <c r="C3030" s="5">
        <v>43086</v>
      </c>
      <c r="D3030" s="5">
        <v>43090</v>
      </c>
      <c r="E3030" s="4" t="s">
        <v>29</v>
      </c>
      <c r="F3030" s="4" t="s">
        <v>2572</v>
      </c>
      <c r="G3030" s="4" t="s">
        <v>2571</v>
      </c>
      <c r="H3030" s="4" t="s">
        <v>18</v>
      </c>
      <c r="I3030" s="4" t="s">
        <v>17</v>
      </c>
      <c r="J3030" s="4" t="s">
        <v>1387</v>
      </c>
      <c r="K3030" s="4" t="s">
        <v>763</v>
      </c>
      <c r="L3030" s="4">
        <v>23320</v>
      </c>
      <c r="M3030" s="4" t="s">
        <v>7</v>
      </c>
      <c r="N3030" s="4" t="s">
        <v>7060</v>
      </c>
      <c r="O3030" s="4" t="s">
        <v>37</v>
      </c>
      <c r="P3030" s="4" t="s">
        <v>221</v>
      </c>
      <c r="Q3030" s="4" t="s">
        <v>7059</v>
      </c>
      <c r="R3030" s="4">
        <v>504.9</v>
      </c>
      <c r="S3030" s="4">
        <v>5</v>
      </c>
      <c r="T3030" s="4">
        <v>0</v>
      </c>
      <c r="U3030" s="4">
        <v>80.784000000000006</v>
      </c>
      <c r="V3030" s="4" t="str">
        <f>INDEX(Regional_Lookup!$B$2:$B$5,MATCH('Sample - Superstore'!M3030,Regional_Lookup!$A$2:$A$5,0))</f>
        <v>Maria Santos</v>
      </c>
      <c r="W3030" s="4">
        <f>INDEX(Regional_Lookup!$C$2:$C$5, MATCH('Sample - Superstore'!M3030,Regional_Lookup!$A$2:$A$5, 0))</f>
        <v>0.15</v>
      </c>
      <c r="X3030" s="4">
        <f>U3030/R3030</f>
        <v>0.16000000000000003</v>
      </c>
      <c r="Y3030" s="4" t="str">
        <f>IF(X3030&gt;=W3030, "Yes", "No")</f>
        <v>Yes</v>
      </c>
      <c r="Z3030" s="4">
        <f>D3030-C3030</f>
        <v>4</v>
      </c>
      <c r="AA3030" s="4" t="str" cm="1">
        <f t="array" ref="AA3030">_xlfn.IFS(Z3030&lt;=2,"Fast",Z3030&gt;5, "Slow", AND(Z3030&gt;=3,Z3030&lt;=5),"Standard")</f>
        <v>Standard</v>
      </c>
    </row>
    <row r="3031" spans="1:27" x14ac:dyDescent="0.2">
      <c r="A3031" s="4">
        <v>3030</v>
      </c>
      <c r="B3031" s="4" t="s">
        <v>9188</v>
      </c>
      <c r="C3031" s="5">
        <v>42453</v>
      </c>
      <c r="D3031" s="5">
        <v>42457</v>
      </c>
      <c r="E3031" s="4" t="s">
        <v>29</v>
      </c>
      <c r="F3031" s="4" t="s">
        <v>7362</v>
      </c>
      <c r="G3031" s="4" t="s">
        <v>7361</v>
      </c>
      <c r="H3031" s="4" t="s">
        <v>50</v>
      </c>
      <c r="I3031" s="4" t="s">
        <v>17</v>
      </c>
      <c r="J3031" s="4" t="s">
        <v>5597</v>
      </c>
      <c r="K3031" s="4" t="s">
        <v>691</v>
      </c>
      <c r="L3031" s="4">
        <v>97030</v>
      </c>
      <c r="M3031" s="4" t="s">
        <v>9</v>
      </c>
      <c r="N3031" s="4" t="s">
        <v>1105</v>
      </c>
      <c r="O3031" s="4" t="s">
        <v>33</v>
      </c>
      <c r="P3031" s="4" t="s">
        <v>32</v>
      </c>
      <c r="Q3031" s="4" t="s">
        <v>1104</v>
      </c>
      <c r="R3031" s="4">
        <v>403.16800000000001</v>
      </c>
      <c r="S3031" s="4">
        <v>4</v>
      </c>
      <c r="T3031" s="4">
        <v>0.2</v>
      </c>
      <c r="U3031" s="4">
        <v>25.198</v>
      </c>
      <c r="V3031" s="4" t="str">
        <f>INDEX(Regional_Lookup!$B$2:$B$5,MATCH('Sample - Superstore'!M3031,Regional_Lookup!$A$2:$A$5,0))</f>
        <v>James Chen</v>
      </c>
      <c r="W3031" s="4">
        <f>INDEX(Regional_Lookup!$C$2:$C$5, MATCH('Sample - Superstore'!M3031,Regional_Lookup!$A$2:$A$5, 0))</f>
        <v>0.18</v>
      </c>
      <c r="X3031" s="4">
        <f>U3031/R3031</f>
        <v>6.25E-2</v>
      </c>
      <c r="Y3031" s="4" t="str">
        <f>IF(X3031&gt;=W3031, "Yes", "No")</f>
        <v>No</v>
      </c>
      <c r="Z3031" s="4">
        <f>D3031-C3031</f>
        <v>4</v>
      </c>
      <c r="AA3031" s="4" t="str" cm="1">
        <f t="array" ref="AA3031">_xlfn.IFS(Z3031&lt;=2,"Fast",Z3031&gt;5, "Slow", AND(Z3031&gt;=3,Z3031&lt;=5),"Standard")</f>
        <v>Standard</v>
      </c>
    </row>
    <row r="3032" spans="1:27" x14ac:dyDescent="0.2">
      <c r="A3032" s="4">
        <v>3031</v>
      </c>
      <c r="B3032" s="4" t="s">
        <v>9187</v>
      </c>
      <c r="C3032" s="5">
        <v>42268</v>
      </c>
      <c r="D3032" s="5">
        <v>42274</v>
      </c>
      <c r="E3032" s="4" t="s">
        <v>29</v>
      </c>
      <c r="F3032" s="4" t="s">
        <v>4668</v>
      </c>
      <c r="G3032" s="4" t="s">
        <v>4667</v>
      </c>
      <c r="H3032" s="4" t="s">
        <v>50</v>
      </c>
      <c r="I3032" s="4" t="s">
        <v>17</v>
      </c>
      <c r="J3032" s="4" t="s">
        <v>9186</v>
      </c>
      <c r="K3032" s="4" t="s">
        <v>76</v>
      </c>
      <c r="L3032" s="4">
        <v>48146</v>
      </c>
      <c r="M3032" s="4" t="s">
        <v>3</v>
      </c>
      <c r="N3032" s="4" t="s">
        <v>3218</v>
      </c>
      <c r="O3032" s="4" t="s">
        <v>37</v>
      </c>
      <c r="P3032" s="4" t="s">
        <v>165</v>
      </c>
      <c r="Q3032" s="4" t="s">
        <v>3217</v>
      </c>
      <c r="R3032" s="4">
        <v>194.32</v>
      </c>
      <c r="S3032" s="4">
        <v>4</v>
      </c>
      <c r="T3032" s="4">
        <v>0</v>
      </c>
      <c r="U3032" s="4">
        <v>31.091200000000001</v>
      </c>
      <c r="V3032" s="4" t="str">
        <f>INDEX(Regional_Lookup!$B$2:$B$5,MATCH('Sample - Superstore'!M3032,Regional_Lookup!$A$2:$A$5,0))</f>
        <v>David Johnson</v>
      </c>
      <c r="W3032" s="4">
        <f>INDEX(Regional_Lookup!$C$2:$C$5, MATCH('Sample - Superstore'!M3032,Regional_Lookup!$A$2:$A$5, 0))</f>
        <v>0.14000000000000001</v>
      </c>
      <c r="X3032" s="4">
        <f>U3032/R3032</f>
        <v>0.16</v>
      </c>
      <c r="Y3032" s="4" t="str">
        <f>IF(X3032&gt;=W3032, "Yes", "No")</f>
        <v>Yes</v>
      </c>
      <c r="Z3032" s="4">
        <f>D3032-C3032</f>
        <v>6</v>
      </c>
      <c r="AA3032" s="4" t="str" cm="1">
        <f t="array" ref="AA3032">_xlfn.IFS(Z3032&lt;=2,"Fast",Z3032&gt;5, "Slow", AND(Z3032&gt;=3,Z3032&lt;=5),"Standard")</f>
        <v>Slow</v>
      </c>
    </row>
    <row r="3033" spans="1:27" x14ac:dyDescent="0.2">
      <c r="A3033" s="4">
        <v>3032</v>
      </c>
      <c r="B3033" s="4" t="s">
        <v>9187</v>
      </c>
      <c r="C3033" s="5">
        <v>42268</v>
      </c>
      <c r="D3033" s="5">
        <v>42274</v>
      </c>
      <c r="E3033" s="4" t="s">
        <v>29</v>
      </c>
      <c r="F3033" s="4" t="s">
        <v>4668</v>
      </c>
      <c r="G3033" s="4" t="s">
        <v>4667</v>
      </c>
      <c r="H3033" s="4" t="s">
        <v>50</v>
      </c>
      <c r="I3033" s="4" t="s">
        <v>17</v>
      </c>
      <c r="J3033" s="4" t="s">
        <v>9186</v>
      </c>
      <c r="K3033" s="4" t="s">
        <v>76</v>
      </c>
      <c r="L3033" s="4">
        <v>48146</v>
      </c>
      <c r="M3033" s="4" t="s">
        <v>3</v>
      </c>
      <c r="N3033" s="4" t="s">
        <v>6274</v>
      </c>
      <c r="O3033" s="4" t="s">
        <v>13</v>
      </c>
      <c r="P3033" s="4" t="s">
        <v>116</v>
      </c>
      <c r="Q3033" s="4" t="s">
        <v>6273</v>
      </c>
      <c r="R3033" s="4">
        <v>25.99</v>
      </c>
      <c r="S3033" s="4">
        <v>1</v>
      </c>
      <c r="T3033" s="4">
        <v>0</v>
      </c>
      <c r="U3033" s="4">
        <v>7.5370999999999997</v>
      </c>
      <c r="V3033" s="4" t="str">
        <f>INDEX(Regional_Lookup!$B$2:$B$5,MATCH('Sample - Superstore'!M3033,Regional_Lookup!$A$2:$A$5,0))</f>
        <v>David Johnson</v>
      </c>
      <c r="W3033" s="4">
        <f>INDEX(Regional_Lookup!$C$2:$C$5, MATCH('Sample - Superstore'!M3033,Regional_Lookup!$A$2:$A$5, 0))</f>
        <v>0.14000000000000001</v>
      </c>
      <c r="X3033" s="4">
        <f>U3033/R3033</f>
        <v>0.28999999999999998</v>
      </c>
      <c r="Y3033" s="4" t="str">
        <f>IF(X3033&gt;=W3033, "Yes", "No")</f>
        <v>Yes</v>
      </c>
      <c r="Z3033" s="4">
        <f>D3033-C3033</f>
        <v>6</v>
      </c>
      <c r="AA3033" s="4" t="str" cm="1">
        <f t="array" ref="AA3033">_xlfn.IFS(Z3033&lt;=2,"Fast",Z3033&gt;5, "Slow", AND(Z3033&gt;=3,Z3033&lt;=5),"Standard")</f>
        <v>Slow</v>
      </c>
    </row>
    <row r="3034" spans="1:27" x14ac:dyDescent="0.2">
      <c r="A3034" s="4">
        <v>3033</v>
      </c>
      <c r="B3034" s="4" t="s">
        <v>9185</v>
      </c>
      <c r="C3034" s="5">
        <v>42695</v>
      </c>
      <c r="D3034" s="5">
        <v>42700</v>
      </c>
      <c r="E3034" s="4" t="s">
        <v>29</v>
      </c>
      <c r="F3034" s="4" t="s">
        <v>2269</v>
      </c>
      <c r="G3034" s="4" t="s">
        <v>2268</v>
      </c>
      <c r="H3034" s="4" t="s">
        <v>18</v>
      </c>
      <c r="I3034" s="4" t="s">
        <v>17</v>
      </c>
      <c r="J3034" s="4" t="s">
        <v>5597</v>
      </c>
      <c r="K3034" s="4" t="s">
        <v>691</v>
      </c>
      <c r="L3034" s="4">
        <v>97030</v>
      </c>
      <c r="M3034" s="4" t="s">
        <v>9</v>
      </c>
      <c r="N3034" s="4" t="s">
        <v>649</v>
      </c>
      <c r="O3034" s="4" t="s">
        <v>37</v>
      </c>
      <c r="P3034" s="4" t="s">
        <v>221</v>
      </c>
      <c r="Q3034" s="4" t="s">
        <v>648</v>
      </c>
      <c r="R3034" s="4">
        <v>195.136</v>
      </c>
      <c r="S3034" s="4">
        <v>4</v>
      </c>
      <c r="T3034" s="4">
        <v>0.2</v>
      </c>
      <c r="U3034" s="4">
        <v>-12.196</v>
      </c>
      <c r="V3034" s="4" t="str">
        <f>INDEX(Regional_Lookup!$B$2:$B$5,MATCH('Sample - Superstore'!M3034,Regional_Lookup!$A$2:$A$5,0))</f>
        <v>James Chen</v>
      </c>
      <c r="W3034" s="4">
        <f>INDEX(Regional_Lookup!$C$2:$C$5, MATCH('Sample - Superstore'!M3034,Regional_Lookup!$A$2:$A$5, 0))</f>
        <v>0.18</v>
      </c>
      <c r="X3034" s="4">
        <f>U3034/R3034</f>
        <v>-6.25E-2</v>
      </c>
      <c r="Y3034" s="4" t="str">
        <f>IF(X3034&gt;=W3034, "Yes", "No")</f>
        <v>No</v>
      </c>
      <c r="Z3034" s="4">
        <f>D3034-C3034</f>
        <v>5</v>
      </c>
      <c r="AA3034" s="4" t="str" cm="1">
        <f t="array" ref="AA3034">_xlfn.IFS(Z3034&lt;=2,"Fast",Z3034&gt;5, "Slow", AND(Z3034&gt;=3,Z3034&lt;=5),"Standard")</f>
        <v>Standard</v>
      </c>
    </row>
    <row r="3035" spans="1:27" x14ac:dyDescent="0.2">
      <c r="A3035" s="4">
        <v>3034</v>
      </c>
      <c r="B3035" s="4" t="s">
        <v>9184</v>
      </c>
      <c r="C3035" s="5">
        <v>42994</v>
      </c>
      <c r="D3035" s="5">
        <v>42999</v>
      </c>
      <c r="E3035" s="4" t="s">
        <v>29</v>
      </c>
      <c r="F3035" s="4" t="s">
        <v>1736</v>
      </c>
      <c r="G3035" s="4" t="s">
        <v>1735</v>
      </c>
      <c r="H3035" s="4" t="s">
        <v>102</v>
      </c>
      <c r="I3035" s="4" t="s">
        <v>17</v>
      </c>
      <c r="J3035" s="4" t="s">
        <v>159</v>
      </c>
      <c r="K3035" s="4" t="s">
        <v>158</v>
      </c>
      <c r="L3035" s="4">
        <v>19143</v>
      </c>
      <c r="M3035" s="4" t="s">
        <v>5</v>
      </c>
      <c r="N3035" s="4" t="s">
        <v>2539</v>
      </c>
      <c r="O3035" s="4" t="s">
        <v>13</v>
      </c>
      <c r="P3035" s="4" t="s">
        <v>24</v>
      </c>
      <c r="Q3035" s="4" t="s">
        <v>2538</v>
      </c>
      <c r="R3035" s="4">
        <v>20.736000000000001</v>
      </c>
      <c r="S3035" s="4">
        <v>4</v>
      </c>
      <c r="T3035" s="4">
        <v>0.2</v>
      </c>
      <c r="U3035" s="4">
        <v>7.2576000000000001</v>
      </c>
      <c r="V3035" s="4" t="str">
        <f>INDEX(Regional_Lookup!$B$2:$B$5,MATCH('Sample - Superstore'!M3035,Regional_Lookup!$A$2:$A$5,0))</f>
        <v>Sarah Miller</v>
      </c>
      <c r="W3035" s="4">
        <f>INDEX(Regional_Lookup!$C$2:$C$5, MATCH('Sample - Superstore'!M3035,Regional_Lookup!$A$2:$A$5, 0))</f>
        <v>0.16</v>
      </c>
      <c r="X3035" s="4">
        <f>U3035/R3035</f>
        <v>0.35</v>
      </c>
      <c r="Y3035" s="4" t="str">
        <f>IF(X3035&gt;=W3035, "Yes", "No")</f>
        <v>Yes</v>
      </c>
      <c r="Z3035" s="4">
        <f>D3035-C3035</f>
        <v>5</v>
      </c>
      <c r="AA3035" s="4" t="str" cm="1">
        <f t="array" ref="AA3035">_xlfn.IFS(Z3035&lt;=2,"Fast",Z3035&gt;5, "Slow", AND(Z3035&gt;=3,Z3035&lt;=5),"Standard")</f>
        <v>Standard</v>
      </c>
    </row>
    <row r="3036" spans="1:27" x14ac:dyDescent="0.2">
      <c r="A3036" s="4">
        <v>3035</v>
      </c>
      <c r="B3036" s="4" t="s">
        <v>9183</v>
      </c>
      <c r="C3036" s="5">
        <v>42166</v>
      </c>
      <c r="D3036" s="5">
        <v>42171</v>
      </c>
      <c r="E3036" s="4" t="s">
        <v>29</v>
      </c>
      <c r="F3036" s="4" t="s">
        <v>651</v>
      </c>
      <c r="G3036" s="4" t="s">
        <v>650</v>
      </c>
      <c r="H3036" s="4" t="s">
        <v>18</v>
      </c>
      <c r="I3036" s="4" t="s">
        <v>17</v>
      </c>
      <c r="J3036" s="4" t="s">
        <v>2361</v>
      </c>
      <c r="K3036" s="4" t="s">
        <v>94</v>
      </c>
      <c r="L3036" s="4">
        <v>71203</v>
      </c>
      <c r="M3036" s="4" t="s">
        <v>7</v>
      </c>
      <c r="N3036" s="4" t="s">
        <v>3407</v>
      </c>
      <c r="O3036" s="4" t="s">
        <v>33</v>
      </c>
      <c r="P3036" s="4" t="s">
        <v>55</v>
      </c>
      <c r="Q3036" s="4" t="s">
        <v>3406</v>
      </c>
      <c r="R3036" s="4">
        <v>53.7</v>
      </c>
      <c r="S3036" s="4">
        <v>6</v>
      </c>
      <c r="T3036" s="4">
        <v>0</v>
      </c>
      <c r="U3036" s="4">
        <v>10.202999999999999</v>
      </c>
      <c r="V3036" s="4" t="str">
        <f>INDEX(Regional_Lookup!$B$2:$B$5,MATCH('Sample - Superstore'!M3036,Regional_Lookup!$A$2:$A$5,0))</f>
        <v>Maria Santos</v>
      </c>
      <c r="W3036" s="4">
        <f>INDEX(Regional_Lookup!$C$2:$C$5, MATCH('Sample - Superstore'!M3036,Regional_Lookup!$A$2:$A$5, 0))</f>
        <v>0.15</v>
      </c>
      <c r="X3036" s="4">
        <f>U3036/R3036</f>
        <v>0.18999999999999997</v>
      </c>
      <c r="Y3036" s="4" t="str">
        <f>IF(X3036&gt;=W3036, "Yes", "No")</f>
        <v>Yes</v>
      </c>
      <c r="Z3036" s="4">
        <f>D3036-C3036</f>
        <v>5</v>
      </c>
      <c r="AA3036" s="4" t="str" cm="1">
        <f t="array" ref="AA3036">_xlfn.IFS(Z3036&lt;=2,"Fast",Z3036&gt;5, "Slow", AND(Z3036&gt;=3,Z3036&lt;=5),"Standard")</f>
        <v>Standard</v>
      </c>
    </row>
    <row r="3037" spans="1:27" x14ac:dyDescent="0.2">
      <c r="A3037" s="4">
        <v>3036</v>
      </c>
      <c r="B3037" s="4" t="s">
        <v>9183</v>
      </c>
      <c r="C3037" s="5">
        <v>42166</v>
      </c>
      <c r="D3037" s="5">
        <v>42171</v>
      </c>
      <c r="E3037" s="4" t="s">
        <v>29</v>
      </c>
      <c r="F3037" s="4" t="s">
        <v>651</v>
      </c>
      <c r="G3037" s="4" t="s">
        <v>650</v>
      </c>
      <c r="H3037" s="4" t="s">
        <v>18</v>
      </c>
      <c r="I3037" s="4" t="s">
        <v>17</v>
      </c>
      <c r="J3037" s="4" t="s">
        <v>2361</v>
      </c>
      <c r="K3037" s="4" t="s">
        <v>94</v>
      </c>
      <c r="L3037" s="4">
        <v>71203</v>
      </c>
      <c r="M3037" s="4" t="s">
        <v>7</v>
      </c>
      <c r="N3037" s="4" t="s">
        <v>3598</v>
      </c>
      <c r="O3037" s="4" t="s">
        <v>13</v>
      </c>
      <c r="P3037" s="4" t="s">
        <v>100</v>
      </c>
      <c r="Q3037" s="4" t="s">
        <v>3597</v>
      </c>
      <c r="R3037" s="4">
        <v>36.26</v>
      </c>
      <c r="S3037" s="4">
        <v>7</v>
      </c>
      <c r="T3037" s="4">
        <v>0</v>
      </c>
      <c r="U3037" s="4">
        <v>16.679600000000001</v>
      </c>
      <c r="V3037" s="4" t="str">
        <f>INDEX(Regional_Lookup!$B$2:$B$5,MATCH('Sample - Superstore'!M3037,Regional_Lookup!$A$2:$A$5,0))</f>
        <v>Maria Santos</v>
      </c>
      <c r="W3037" s="4">
        <f>INDEX(Regional_Lookup!$C$2:$C$5, MATCH('Sample - Superstore'!M3037,Regional_Lookup!$A$2:$A$5, 0))</f>
        <v>0.15</v>
      </c>
      <c r="X3037" s="4">
        <f>U3037/R3037</f>
        <v>0.46</v>
      </c>
      <c r="Y3037" s="4" t="str">
        <f>IF(X3037&gt;=W3037, "Yes", "No")</f>
        <v>Yes</v>
      </c>
      <c r="Z3037" s="4">
        <f>D3037-C3037</f>
        <v>5</v>
      </c>
      <c r="AA3037" s="4" t="str" cm="1">
        <f t="array" ref="AA3037">_xlfn.IFS(Z3037&lt;=2,"Fast",Z3037&gt;5, "Slow", AND(Z3037&gt;=3,Z3037&lt;=5),"Standard")</f>
        <v>Standard</v>
      </c>
    </row>
    <row r="3038" spans="1:27" x14ac:dyDescent="0.2">
      <c r="A3038" s="4">
        <v>3037</v>
      </c>
      <c r="B3038" s="4" t="s">
        <v>9183</v>
      </c>
      <c r="C3038" s="5">
        <v>42166</v>
      </c>
      <c r="D3038" s="5">
        <v>42171</v>
      </c>
      <c r="E3038" s="4" t="s">
        <v>29</v>
      </c>
      <c r="F3038" s="4" t="s">
        <v>651</v>
      </c>
      <c r="G3038" s="4" t="s">
        <v>650</v>
      </c>
      <c r="H3038" s="4" t="s">
        <v>18</v>
      </c>
      <c r="I3038" s="4" t="s">
        <v>17</v>
      </c>
      <c r="J3038" s="4" t="s">
        <v>2361</v>
      </c>
      <c r="K3038" s="4" t="s">
        <v>94</v>
      </c>
      <c r="L3038" s="4">
        <v>71203</v>
      </c>
      <c r="M3038" s="4" t="s">
        <v>7</v>
      </c>
      <c r="N3038" s="4" t="s">
        <v>4501</v>
      </c>
      <c r="O3038" s="4" t="s">
        <v>13</v>
      </c>
      <c r="P3038" s="4" t="s">
        <v>116</v>
      </c>
      <c r="Q3038" s="4" t="s">
        <v>4500</v>
      </c>
      <c r="R3038" s="4">
        <v>56.3</v>
      </c>
      <c r="S3038" s="4">
        <v>2</v>
      </c>
      <c r="T3038" s="4">
        <v>0</v>
      </c>
      <c r="U3038" s="4">
        <v>15.763999999999999</v>
      </c>
      <c r="V3038" s="4" t="str">
        <f>INDEX(Regional_Lookup!$B$2:$B$5,MATCH('Sample - Superstore'!M3038,Regional_Lookup!$A$2:$A$5,0))</f>
        <v>Maria Santos</v>
      </c>
      <c r="W3038" s="4">
        <f>INDEX(Regional_Lookup!$C$2:$C$5, MATCH('Sample - Superstore'!M3038,Regional_Lookup!$A$2:$A$5, 0))</f>
        <v>0.15</v>
      </c>
      <c r="X3038" s="4">
        <f>U3038/R3038</f>
        <v>0.28000000000000003</v>
      </c>
      <c r="Y3038" s="4" t="str">
        <f>IF(X3038&gt;=W3038, "Yes", "No")</f>
        <v>Yes</v>
      </c>
      <c r="Z3038" s="4">
        <f>D3038-C3038</f>
        <v>5</v>
      </c>
      <c r="AA3038" s="4" t="str" cm="1">
        <f t="array" ref="AA3038">_xlfn.IFS(Z3038&lt;=2,"Fast",Z3038&gt;5, "Slow", AND(Z3038&gt;=3,Z3038&lt;=5),"Standard")</f>
        <v>Standard</v>
      </c>
    </row>
    <row r="3039" spans="1:27" x14ac:dyDescent="0.2">
      <c r="A3039" s="4">
        <v>3038</v>
      </c>
      <c r="B3039" s="4" t="s">
        <v>9183</v>
      </c>
      <c r="C3039" s="5">
        <v>42166</v>
      </c>
      <c r="D3039" s="5">
        <v>42171</v>
      </c>
      <c r="E3039" s="4" t="s">
        <v>29</v>
      </c>
      <c r="F3039" s="4" t="s">
        <v>651</v>
      </c>
      <c r="G3039" s="4" t="s">
        <v>650</v>
      </c>
      <c r="H3039" s="4" t="s">
        <v>18</v>
      </c>
      <c r="I3039" s="4" t="s">
        <v>17</v>
      </c>
      <c r="J3039" s="4" t="s">
        <v>2361</v>
      </c>
      <c r="K3039" s="4" t="s">
        <v>94</v>
      </c>
      <c r="L3039" s="4">
        <v>71203</v>
      </c>
      <c r="M3039" s="4" t="s">
        <v>7</v>
      </c>
      <c r="N3039" s="4" t="s">
        <v>2554</v>
      </c>
      <c r="O3039" s="4" t="s">
        <v>13</v>
      </c>
      <c r="P3039" s="4" t="s">
        <v>24</v>
      </c>
      <c r="Q3039" s="4" t="s">
        <v>2553</v>
      </c>
      <c r="R3039" s="4">
        <v>32.4</v>
      </c>
      <c r="S3039" s="4">
        <v>5</v>
      </c>
      <c r="T3039" s="4">
        <v>0</v>
      </c>
      <c r="U3039" s="4">
        <v>15.552</v>
      </c>
      <c r="V3039" s="4" t="str">
        <f>INDEX(Regional_Lookup!$B$2:$B$5,MATCH('Sample - Superstore'!M3039,Regional_Lookup!$A$2:$A$5,0))</f>
        <v>Maria Santos</v>
      </c>
      <c r="W3039" s="4">
        <f>INDEX(Regional_Lookup!$C$2:$C$5, MATCH('Sample - Superstore'!M3039,Regional_Lookup!$A$2:$A$5, 0))</f>
        <v>0.15</v>
      </c>
      <c r="X3039" s="4">
        <f>U3039/R3039</f>
        <v>0.48</v>
      </c>
      <c r="Y3039" s="4" t="str">
        <f>IF(X3039&gt;=W3039, "Yes", "No")</f>
        <v>Yes</v>
      </c>
      <c r="Z3039" s="4">
        <f>D3039-C3039</f>
        <v>5</v>
      </c>
      <c r="AA3039" s="4" t="str" cm="1">
        <f t="array" ref="AA3039">_xlfn.IFS(Z3039&lt;=2,"Fast",Z3039&gt;5, "Slow", AND(Z3039&gt;=3,Z3039&lt;=5),"Standard")</f>
        <v>Standard</v>
      </c>
    </row>
    <row r="3040" spans="1:27" x14ac:dyDescent="0.2">
      <c r="A3040" s="4">
        <v>3039</v>
      </c>
      <c r="B3040" s="4" t="s">
        <v>9183</v>
      </c>
      <c r="C3040" s="5">
        <v>42166</v>
      </c>
      <c r="D3040" s="5">
        <v>42171</v>
      </c>
      <c r="E3040" s="4" t="s">
        <v>29</v>
      </c>
      <c r="F3040" s="4" t="s">
        <v>651</v>
      </c>
      <c r="G3040" s="4" t="s">
        <v>650</v>
      </c>
      <c r="H3040" s="4" t="s">
        <v>18</v>
      </c>
      <c r="I3040" s="4" t="s">
        <v>17</v>
      </c>
      <c r="J3040" s="4" t="s">
        <v>2361</v>
      </c>
      <c r="K3040" s="4" t="s">
        <v>94</v>
      </c>
      <c r="L3040" s="4">
        <v>71203</v>
      </c>
      <c r="M3040" s="4" t="s">
        <v>7</v>
      </c>
      <c r="N3040" s="4" t="s">
        <v>803</v>
      </c>
      <c r="O3040" s="4" t="s">
        <v>37</v>
      </c>
      <c r="P3040" s="4" t="s">
        <v>36</v>
      </c>
      <c r="Q3040" s="4" t="s">
        <v>802</v>
      </c>
      <c r="R3040" s="4">
        <v>29.16</v>
      </c>
      <c r="S3040" s="4">
        <v>2</v>
      </c>
      <c r="T3040" s="4">
        <v>0</v>
      </c>
      <c r="U3040" s="4">
        <v>10.789199999999999</v>
      </c>
      <c r="V3040" s="4" t="str">
        <f>INDEX(Regional_Lookup!$B$2:$B$5,MATCH('Sample - Superstore'!M3040,Regional_Lookup!$A$2:$A$5,0))</f>
        <v>Maria Santos</v>
      </c>
      <c r="W3040" s="4">
        <f>INDEX(Regional_Lookup!$C$2:$C$5, MATCH('Sample - Superstore'!M3040,Regional_Lookup!$A$2:$A$5, 0))</f>
        <v>0.15</v>
      </c>
      <c r="X3040" s="4">
        <f>U3040/R3040</f>
        <v>0.37</v>
      </c>
      <c r="Y3040" s="4" t="str">
        <f>IF(X3040&gt;=W3040, "Yes", "No")</f>
        <v>Yes</v>
      </c>
      <c r="Z3040" s="4">
        <f>D3040-C3040</f>
        <v>5</v>
      </c>
      <c r="AA3040" s="4" t="str" cm="1">
        <f t="array" ref="AA3040">_xlfn.IFS(Z3040&lt;=2,"Fast",Z3040&gt;5, "Slow", AND(Z3040&gt;=3,Z3040&lt;=5),"Standard")</f>
        <v>Standard</v>
      </c>
    </row>
    <row r="3041" spans="1:27" x14ac:dyDescent="0.2">
      <c r="A3041" s="4">
        <v>3040</v>
      </c>
      <c r="B3041" s="4" t="s">
        <v>9182</v>
      </c>
      <c r="C3041" s="5">
        <v>43011</v>
      </c>
      <c r="D3041" s="5">
        <v>43016</v>
      </c>
      <c r="E3041" s="4" t="s">
        <v>29</v>
      </c>
      <c r="F3041" s="4" t="s">
        <v>1619</v>
      </c>
      <c r="G3041" s="4" t="s">
        <v>1618</v>
      </c>
      <c r="H3041" s="4" t="s">
        <v>50</v>
      </c>
      <c r="I3041" s="4" t="s">
        <v>17</v>
      </c>
      <c r="J3041" s="4" t="s">
        <v>1441</v>
      </c>
      <c r="K3041" s="4" t="s">
        <v>15</v>
      </c>
      <c r="L3041" s="4">
        <v>91104</v>
      </c>
      <c r="M3041" s="4" t="s">
        <v>9</v>
      </c>
      <c r="N3041" s="4" t="s">
        <v>3924</v>
      </c>
      <c r="O3041" s="4" t="s">
        <v>37</v>
      </c>
      <c r="P3041" s="4" t="s">
        <v>92</v>
      </c>
      <c r="Q3041" s="4" t="s">
        <v>3923</v>
      </c>
      <c r="R3041" s="4">
        <v>171.28800000000001</v>
      </c>
      <c r="S3041" s="4">
        <v>3</v>
      </c>
      <c r="T3041" s="4">
        <v>0.2</v>
      </c>
      <c r="U3041" s="4">
        <v>-6.4233000000000002</v>
      </c>
      <c r="V3041" s="4" t="str">
        <f>INDEX(Regional_Lookup!$B$2:$B$5,MATCH('Sample - Superstore'!M3041,Regional_Lookup!$A$2:$A$5,0))</f>
        <v>James Chen</v>
      </c>
      <c r="W3041" s="4">
        <f>INDEX(Regional_Lookup!$C$2:$C$5, MATCH('Sample - Superstore'!M3041,Regional_Lookup!$A$2:$A$5, 0))</f>
        <v>0.18</v>
      </c>
      <c r="X3041" s="4">
        <f>U3041/R3041</f>
        <v>-3.7499999999999999E-2</v>
      </c>
      <c r="Y3041" s="4" t="str">
        <f>IF(X3041&gt;=W3041, "Yes", "No")</f>
        <v>No</v>
      </c>
      <c r="Z3041" s="4">
        <f>D3041-C3041</f>
        <v>5</v>
      </c>
      <c r="AA3041" s="4" t="str" cm="1">
        <f t="array" ref="AA3041">_xlfn.IFS(Z3041&lt;=2,"Fast",Z3041&gt;5, "Slow", AND(Z3041&gt;=3,Z3041&lt;=5),"Standard")</f>
        <v>Standard</v>
      </c>
    </row>
    <row r="3042" spans="1:27" x14ac:dyDescent="0.2">
      <c r="A3042" s="4">
        <v>3041</v>
      </c>
      <c r="B3042" s="4" t="s">
        <v>9181</v>
      </c>
      <c r="C3042" s="5">
        <v>42495</v>
      </c>
      <c r="D3042" s="5">
        <v>42499</v>
      </c>
      <c r="E3042" s="4" t="s">
        <v>29</v>
      </c>
      <c r="F3042" s="4" t="s">
        <v>4450</v>
      </c>
      <c r="G3042" s="4" t="s">
        <v>4449</v>
      </c>
      <c r="H3042" s="4" t="s">
        <v>18</v>
      </c>
      <c r="I3042" s="4" t="s">
        <v>17</v>
      </c>
      <c r="J3042" s="4" t="s">
        <v>1878</v>
      </c>
      <c r="K3042" s="4" t="s">
        <v>1877</v>
      </c>
      <c r="L3042" s="4">
        <v>37421</v>
      </c>
      <c r="M3042" s="4" t="s">
        <v>7</v>
      </c>
      <c r="N3042" s="4" t="s">
        <v>3820</v>
      </c>
      <c r="O3042" s="4" t="s">
        <v>37</v>
      </c>
      <c r="P3042" s="4" t="s">
        <v>36</v>
      </c>
      <c r="Q3042" s="4" t="s">
        <v>5123</v>
      </c>
      <c r="R3042" s="4">
        <v>16.72</v>
      </c>
      <c r="S3042" s="4">
        <v>5</v>
      </c>
      <c r="T3042" s="4">
        <v>0.2</v>
      </c>
      <c r="U3042" s="4">
        <v>3.3439999999999999</v>
      </c>
      <c r="V3042" s="4" t="str">
        <f>INDEX(Regional_Lookup!$B$2:$B$5,MATCH('Sample - Superstore'!M3042,Regional_Lookup!$A$2:$A$5,0))</f>
        <v>Maria Santos</v>
      </c>
      <c r="W3042" s="4">
        <f>INDEX(Regional_Lookup!$C$2:$C$5, MATCH('Sample - Superstore'!M3042,Regional_Lookup!$A$2:$A$5, 0))</f>
        <v>0.15</v>
      </c>
      <c r="X3042" s="4">
        <f>U3042/R3042</f>
        <v>0.2</v>
      </c>
      <c r="Y3042" s="4" t="str">
        <f>IF(X3042&gt;=W3042, "Yes", "No")</f>
        <v>Yes</v>
      </c>
      <c r="Z3042" s="4">
        <f>D3042-C3042</f>
        <v>4</v>
      </c>
      <c r="AA3042" s="4" t="str" cm="1">
        <f t="array" ref="AA3042">_xlfn.IFS(Z3042&lt;=2,"Fast",Z3042&gt;5, "Slow", AND(Z3042&gt;=3,Z3042&lt;=5),"Standard")</f>
        <v>Standard</v>
      </c>
    </row>
    <row r="3043" spans="1:27" x14ac:dyDescent="0.2">
      <c r="A3043" s="4">
        <v>3042</v>
      </c>
      <c r="B3043" s="4" t="s">
        <v>9180</v>
      </c>
      <c r="C3043" s="5">
        <v>42989</v>
      </c>
      <c r="D3043" s="5">
        <v>42990</v>
      </c>
      <c r="E3043" s="4" t="s">
        <v>162</v>
      </c>
      <c r="F3043" s="4" t="s">
        <v>3498</v>
      </c>
      <c r="G3043" s="4" t="s">
        <v>3497</v>
      </c>
      <c r="H3043" s="4" t="s">
        <v>102</v>
      </c>
      <c r="I3043" s="4" t="s">
        <v>17</v>
      </c>
      <c r="J3043" s="4" t="s">
        <v>67</v>
      </c>
      <c r="K3043" s="4" t="s">
        <v>15</v>
      </c>
      <c r="L3043" s="4">
        <v>90805</v>
      </c>
      <c r="M3043" s="4" t="s">
        <v>9</v>
      </c>
      <c r="N3043" s="4" t="s">
        <v>1131</v>
      </c>
      <c r="O3043" s="4" t="s">
        <v>13</v>
      </c>
      <c r="P3043" s="4" t="s">
        <v>24</v>
      </c>
      <c r="Q3043" s="4" t="s">
        <v>1130</v>
      </c>
      <c r="R3043" s="4">
        <v>12.96</v>
      </c>
      <c r="S3043" s="4">
        <v>2</v>
      </c>
      <c r="T3043" s="4">
        <v>0</v>
      </c>
      <c r="U3043" s="4">
        <v>6.2207999999999997</v>
      </c>
      <c r="V3043" s="4" t="str">
        <f>INDEX(Regional_Lookup!$B$2:$B$5,MATCH('Sample - Superstore'!M3043,Regional_Lookup!$A$2:$A$5,0))</f>
        <v>James Chen</v>
      </c>
      <c r="W3043" s="4">
        <f>INDEX(Regional_Lookup!$C$2:$C$5, MATCH('Sample - Superstore'!M3043,Regional_Lookup!$A$2:$A$5, 0))</f>
        <v>0.18</v>
      </c>
      <c r="X3043" s="4">
        <f>U3043/R3043</f>
        <v>0.47999999999999993</v>
      </c>
      <c r="Y3043" s="4" t="str">
        <f>IF(X3043&gt;=W3043, "Yes", "No")</f>
        <v>Yes</v>
      </c>
      <c r="Z3043" s="4">
        <f>D3043-C3043</f>
        <v>1</v>
      </c>
      <c r="AA3043" s="4" t="str" cm="1">
        <f t="array" ref="AA3043">_xlfn.IFS(Z3043&lt;=2,"Fast",Z3043&gt;5, "Slow", AND(Z3043&gt;=3,Z3043&lt;=5),"Standard")</f>
        <v>Fast</v>
      </c>
    </row>
    <row r="3044" spans="1:27" x14ac:dyDescent="0.2">
      <c r="A3044" s="4">
        <v>3043</v>
      </c>
      <c r="B3044" s="4" t="s">
        <v>9180</v>
      </c>
      <c r="C3044" s="5">
        <v>42989</v>
      </c>
      <c r="D3044" s="5">
        <v>42990</v>
      </c>
      <c r="E3044" s="4" t="s">
        <v>162</v>
      </c>
      <c r="F3044" s="4" t="s">
        <v>3498</v>
      </c>
      <c r="G3044" s="4" t="s">
        <v>3497</v>
      </c>
      <c r="H3044" s="4" t="s">
        <v>102</v>
      </c>
      <c r="I3044" s="4" t="s">
        <v>17</v>
      </c>
      <c r="J3044" s="4" t="s">
        <v>67</v>
      </c>
      <c r="K3044" s="4" t="s">
        <v>15</v>
      </c>
      <c r="L3044" s="4">
        <v>90805</v>
      </c>
      <c r="M3044" s="4" t="s">
        <v>9</v>
      </c>
      <c r="N3044" s="4" t="s">
        <v>8177</v>
      </c>
      <c r="O3044" s="4" t="s">
        <v>13</v>
      </c>
      <c r="P3044" s="4" t="s">
        <v>121</v>
      </c>
      <c r="Q3044" s="4" t="s">
        <v>8176</v>
      </c>
      <c r="R3044" s="4">
        <v>22.18</v>
      </c>
      <c r="S3044" s="4">
        <v>2</v>
      </c>
      <c r="T3044" s="4">
        <v>0</v>
      </c>
      <c r="U3044" s="4">
        <v>10.8682</v>
      </c>
      <c r="V3044" s="4" t="str">
        <f>INDEX(Regional_Lookup!$B$2:$B$5,MATCH('Sample - Superstore'!M3044,Regional_Lookup!$A$2:$A$5,0))</f>
        <v>James Chen</v>
      </c>
      <c r="W3044" s="4">
        <f>INDEX(Regional_Lookup!$C$2:$C$5, MATCH('Sample - Superstore'!M3044,Regional_Lookup!$A$2:$A$5, 0))</f>
        <v>0.18</v>
      </c>
      <c r="X3044" s="4">
        <f>U3044/R3044</f>
        <v>0.49</v>
      </c>
      <c r="Y3044" s="4" t="str">
        <f>IF(X3044&gt;=W3044, "Yes", "No")</f>
        <v>Yes</v>
      </c>
      <c r="Z3044" s="4">
        <f>D3044-C3044</f>
        <v>1</v>
      </c>
      <c r="AA3044" s="4" t="str" cm="1">
        <f t="array" ref="AA3044">_xlfn.IFS(Z3044&lt;=2,"Fast",Z3044&gt;5, "Slow", AND(Z3044&gt;=3,Z3044&lt;=5),"Standard")</f>
        <v>Fast</v>
      </c>
    </row>
    <row r="3045" spans="1:27" x14ac:dyDescent="0.2">
      <c r="A3045" s="4">
        <v>3044</v>
      </c>
      <c r="B3045" s="4" t="s">
        <v>9180</v>
      </c>
      <c r="C3045" s="5">
        <v>42989</v>
      </c>
      <c r="D3045" s="5">
        <v>42990</v>
      </c>
      <c r="E3045" s="4" t="s">
        <v>162</v>
      </c>
      <c r="F3045" s="4" t="s">
        <v>3498</v>
      </c>
      <c r="G3045" s="4" t="s">
        <v>3497</v>
      </c>
      <c r="H3045" s="4" t="s">
        <v>102</v>
      </c>
      <c r="I3045" s="4" t="s">
        <v>17</v>
      </c>
      <c r="J3045" s="4" t="s">
        <v>67</v>
      </c>
      <c r="K3045" s="4" t="s">
        <v>15</v>
      </c>
      <c r="L3045" s="4">
        <v>90805</v>
      </c>
      <c r="M3045" s="4" t="s">
        <v>9</v>
      </c>
      <c r="N3045" s="4" t="s">
        <v>2610</v>
      </c>
      <c r="O3045" s="4" t="s">
        <v>37</v>
      </c>
      <c r="P3045" s="4" t="s">
        <v>221</v>
      </c>
      <c r="Q3045" s="4" t="s">
        <v>2609</v>
      </c>
      <c r="R3045" s="4">
        <v>2054.2719999999999</v>
      </c>
      <c r="S3045" s="4">
        <v>8</v>
      </c>
      <c r="T3045" s="4">
        <v>0.2</v>
      </c>
      <c r="U3045" s="4">
        <v>256.78399999999999</v>
      </c>
      <c r="V3045" s="4" t="str">
        <f>INDEX(Regional_Lookup!$B$2:$B$5,MATCH('Sample - Superstore'!M3045,Regional_Lookup!$A$2:$A$5,0))</f>
        <v>James Chen</v>
      </c>
      <c r="W3045" s="4">
        <f>INDEX(Regional_Lookup!$C$2:$C$5, MATCH('Sample - Superstore'!M3045,Regional_Lookup!$A$2:$A$5, 0))</f>
        <v>0.18</v>
      </c>
      <c r="X3045" s="4">
        <f>U3045/R3045</f>
        <v>0.125</v>
      </c>
      <c r="Y3045" s="4" t="str">
        <f>IF(X3045&gt;=W3045, "Yes", "No")</f>
        <v>No</v>
      </c>
      <c r="Z3045" s="4">
        <f>D3045-C3045</f>
        <v>1</v>
      </c>
      <c r="AA3045" s="4" t="str" cm="1">
        <f t="array" ref="AA3045">_xlfn.IFS(Z3045&lt;=2,"Fast",Z3045&gt;5, "Slow", AND(Z3045&gt;=3,Z3045&lt;=5),"Standard")</f>
        <v>Fast</v>
      </c>
    </row>
    <row r="3046" spans="1:27" x14ac:dyDescent="0.2">
      <c r="A3046" s="4">
        <v>3045</v>
      </c>
      <c r="B3046" s="4" t="s">
        <v>9179</v>
      </c>
      <c r="C3046" s="5">
        <v>42124</v>
      </c>
      <c r="D3046" s="5">
        <v>42126</v>
      </c>
      <c r="E3046" s="4" t="s">
        <v>21</v>
      </c>
      <c r="F3046" s="4" t="s">
        <v>6373</v>
      </c>
      <c r="G3046" s="4" t="s">
        <v>6372</v>
      </c>
      <c r="H3046" s="4" t="s">
        <v>18</v>
      </c>
      <c r="I3046" s="4" t="s">
        <v>17</v>
      </c>
      <c r="J3046" s="4" t="s">
        <v>2204</v>
      </c>
      <c r="K3046" s="4" t="s">
        <v>85</v>
      </c>
      <c r="L3046" s="4">
        <v>45373</v>
      </c>
      <c r="M3046" s="4" t="s">
        <v>5</v>
      </c>
      <c r="N3046" s="4" t="s">
        <v>2516</v>
      </c>
      <c r="O3046" s="4" t="s">
        <v>33</v>
      </c>
      <c r="P3046" s="4" t="s">
        <v>32</v>
      </c>
      <c r="Q3046" s="4" t="s">
        <v>2515</v>
      </c>
      <c r="R3046" s="4">
        <v>1022.97</v>
      </c>
      <c r="S3046" s="4">
        <v>5</v>
      </c>
      <c r="T3046" s="4">
        <v>0.4</v>
      </c>
      <c r="U3046" s="4">
        <v>-255.74250000000001</v>
      </c>
      <c r="V3046" s="4" t="str">
        <f>INDEX(Regional_Lookup!$B$2:$B$5,MATCH('Sample - Superstore'!M3046,Regional_Lookup!$A$2:$A$5,0))</f>
        <v>Sarah Miller</v>
      </c>
      <c r="W3046" s="4">
        <f>INDEX(Regional_Lookup!$C$2:$C$5, MATCH('Sample - Superstore'!M3046,Regional_Lookup!$A$2:$A$5, 0))</f>
        <v>0.16</v>
      </c>
      <c r="X3046" s="4">
        <f>U3046/R3046</f>
        <v>-0.25</v>
      </c>
      <c r="Y3046" s="4" t="str">
        <f>IF(X3046&gt;=W3046, "Yes", "No")</f>
        <v>No</v>
      </c>
      <c r="Z3046" s="4">
        <f>D3046-C3046</f>
        <v>2</v>
      </c>
      <c r="AA3046" s="4" t="str" cm="1">
        <f t="array" ref="AA3046">_xlfn.IFS(Z3046&lt;=2,"Fast",Z3046&gt;5, "Slow", AND(Z3046&gt;=3,Z3046&lt;=5),"Standard")</f>
        <v>Fast</v>
      </c>
    </row>
    <row r="3047" spans="1:27" x14ac:dyDescent="0.2">
      <c r="A3047" s="4">
        <v>3046</v>
      </c>
      <c r="B3047" s="4" t="s">
        <v>9178</v>
      </c>
      <c r="C3047" s="5">
        <v>43045</v>
      </c>
      <c r="D3047" s="5">
        <v>43049</v>
      </c>
      <c r="E3047" s="4" t="s">
        <v>21</v>
      </c>
      <c r="F3047" s="4" t="s">
        <v>1904</v>
      </c>
      <c r="G3047" s="4" t="s">
        <v>1903</v>
      </c>
      <c r="H3047" s="4" t="s">
        <v>102</v>
      </c>
      <c r="I3047" s="4" t="s">
        <v>17</v>
      </c>
      <c r="J3047" s="4" t="s">
        <v>1296</v>
      </c>
      <c r="K3047" s="4" t="s">
        <v>1246</v>
      </c>
      <c r="L3047" s="4">
        <v>55407</v>
      </c>
      <c r="M3047" s="4" t="s">
        <v>3</v>
      </c>
      <c r="N3047" s="4" t="s">
        <v>6108</v>
      </c>
      <c r="O3047" s="4" t="s">
        <v>13</v>
      </c>
      <c r="P3047" s="4" t="s">
        <v>116</v>
      </c>
      <c r="Q3047" s="4" t="s">
        <v>6107</v>
      </c>
      <c r="R3047" s="4">
        <v>13.9</v>
      </c>
      <c r="S3047" s="4">
        <v>5</v>
      </c>
      <c r="T3047" s="4">
        <v>0</v>
      </c>
      <c r="U3047" s="4">
        <v>3.6139999999999999</v>
      </c>
      <c r="V3047" s="4" t="str">
        <f>INDEX(Regional_Lookup!$B$2:$B$5,MATCH('Sample - Superstore'!M3047,Regional_Lookup!$A$2:$A$5,0))</f>
        <v>David Johnson</v>
      </c>
      <c r="W3047" s="4">
        <f>INDEX(Regional_Lookup!$C$2:$C$5, MATCH('Sample - Superstore'!M3047,Regional_Lookup!$A$2:$A$5, 0))</f>
        <v>0.14000000000000001</v>
      </c>
      <c r="X3047" s="4">
        <f>U3047/R3047</f>
        <v>0.26</v>
      </c>
      <c r="Y3047" s="4" t="str">
        <f>IF(X3047&gt;=W3047, "Yes", "No")</f>
        <v>Yes</v>
      </c>
      <c r="Z3047" s="4">
        <f>D3047-C3047</f>
        <v>4</v>
      </c>
      <c r="AA3047" s="4" t="str" cm="1">
        <f t="array" ref="AA3047">_xlfn.IFS(Z3047&lt;=2,"Fast",Z3047&gt;5, "Slow", AND(Z3047&gt;=3,Z3047&lt;=5),"Standard")</f>
        <v>Standard</v>
      </c>
    </row>
    <row r="3048" spans="1:27" x14ac:dyDescent="0.2">
      <c r="A3048" s="4">
        <v>3047</v>
      </c>
      <c r="B3048" s="4" t="s">
        <v>9178</v>
      </c>
      <c r="C3048" s="5">
        <v>43045</v>
      </c>
      <c r="D3048" s="5">
        <v>43049</v>
      </c>
      <c r="E3048" s="4" t="s">
        <v>21</v>
      </c>
      <c r="F3048" s="4" t="s">
        <v>1904</v>
      </c>
      <c r="G3048" s="4" t="s">
        <v>1903</v>
      </c>
      <c r="H3048" s="4" t="s">
        <v>102</v>
      </c>
      <c r="I3048" s="4" t="s">
        <v>17</v>
      </c>
      <c r="J3048" s="4" t="s">
        <v>1296</v>
      </c>
      <c r="K3048" s="4" t="s">
        <v>1246</v>
      </c>
      <c r="L3048" s="4">
        <v>55407</v>
      </c>
      <c r="M3048" s="4" t="s">
        <v>3</v>
      </c>
      <c r="N3048" s="4" t="s">
        <v>1640</v>
      </c>
      <c r="O3048" s="4" t="s">
        <v>13</v>
      </c>
      <c r="P3048" s="4" t="s">
        <v>24</v>
      </c>
      <c r="Q3048" s="4" t="s">
        <v>152</v>
      </c>
      <c r="R3048" s="4">
        <v>26.38</v>
      </c>
      <c r="S3048" s="4">
        <v>1</v>
      </c>
      <c r="T3048" s="4">
        <v>0</v>
      </c>
      <c r="U3048" s="4">
        <v>12.1348</v>
      </c>
      <c r="V3048" s="4" t="str">
        <f>INDEX(Regional_Lookup!$B$2:$B$5,MATCH('Sample - Superstore'!M3048,Regional_Lookup!$A$2:$A$5,0))</f>
        <v>David Johnson</v>
      </c>
      <c r="W3048" s="4">
        <f>INDEX(Regional_Lookup!$C$2:$C$5, MATCH('Sample - Superstore'!M3048,Regional_Lookup!$A$2:$A$5, 0))</f>
        <v>0.14000000000000001</v>
      </c>
      <c r="X3048" s="4">
        <f>U3048/R3048</f>
        <v>0.46</v>
      </c>
      <c r="Y3048" s="4" t="str">
        <f>IF(X3048&gt;=W3048, "Yes", "No")</f>
        <v>Yes</v>
      </c>
      <c r="Z3048" s="4">
        <f>D3048-C3048</f>
        <v>4</v>
      </c>
      <c r="AA3048" s="4" t="str" cm="1">
        <f t="array" ref="AA3048">_xlfn.IFS(Z3048&lt;=2,"Fast",Z3048&gt;5, "Slow", AND(Z3048&gt;=3,Z3048&lt;=5),"Standard")</f>
        <v>Standard</v>
      </c>
    </row>
    <row r="3049" spans="1:27" x14ac:dyDescent="0.2">
      <c r="A3049" s="4">
        <v>3048</v>
      </c>
      <c r="B3049" s="4" t="s">
        <v>9177</v>
      </c>
      <c r="C3049" s="5">
        <v>41912</v>
      </c>
      <c r="D3049" s="5">
        <v>41916</v>
      </c>
      <c r="E3049" s="4" t="s">
        <v>29</v>
      </c>
      <c r="F3049" s="4" t="s">
        <v>4109</v>
      </c>
      <c r="G3049" s="4" t="s">
        <v>4108</v>
      </c>
      <c r="H3049" s="4" t="s">
        <v>18</v>
      </c>
      <c r="I3049" s="4" t="s">
        <v>17</v>
      </c>
      <c r="J3049" s="4" t="s">
        <v>234</v>
      </c>
      <c r="K3049" s="4" t="s">
        <v>233</v>
      </c>
      <c r="L3049" s="4">
        <v>98105</v>
      </c>
      <c r="M3049" s="4" t="s">
        <v>9</v>
      </c>
      <c r="N3049" s="4" t="s">
        <v>1583</v>
      </c>
      <c r="O3049" s="4" t="s">
        <v>13</v>
      </c>
      <c r="P3049" s="4" t="s">
        <v>100</v>
      </c>
      <c r="Q3049" s="4" t="s">
        <v>1582</v>
      </c>
      <c r="R3049" s="4">
        <v>43.176000000000002</v>
      </c>
      <c r="S3049" s="4">
        <v>7</v>
      </c>
      <c r="T3049" s="4">
        <v>0.2</v>
      </c>
      <c r="U3049" s="4">
        <v>13.4925</v>
      </c>
      <c r="V3049" s="4" t="str">
        <f>INDEX(Regional_Lookup!$B$2:$B$5,MATCH('Sample - Superstore'!M3049,Regional_Lookup!$A$2:$A$5,0))</f>
        <v>James Chen</v>
      </c>
      <c r="W3049" s="4">
        <f>INDEX(Regional_Lookup!$C$2:$C$5, MATCH('Sample - Superstore'!M3049,Regional_Lookup!$A$2:$A$5, 0))</f>
        <v>0.18</v>
      </c>
      <c r="X3049" s="4">
        <f>U3049/R3049</f>
        <v>0.3125</v>
      </c>
      <c r="Y3049" s="4" t="str">
        <f>IF(X3049&gt;=W3049, "Yes", "No")</f>
        <v>Yes</v>
      </c>
      <c r="Z3049" s="4">
        <f>D3049-C3049</f>
        <v>4</v>
      </c>
      <c r="AA3049" s="4" t="str" cm="1">
        <f t="array" ref="AA3049">_xlfn.IFS(Z3049&lt;=2,"Fast",Z3049&gt;5, "Slow", AND(Z3049&gt;=3,Z3049&lt;=5),"Standard")</f>
        <v>Standard</v>
      </c>
    </row>
    <row r="3050" spans="1:27" x14ac:dyDescent="0.2">
      <c r="A3050" s="4">
        <v>3049</v>
      </c>
      <c r="B3050" s="4" t="s">
        <v>9174</v>
      </c>
      <c r="C3050" s="5">
        <v>42827</v>
      </c>
      <c r="D3050" s="5">
        <v>42829</v>
      </c>
      <c r="E3050" s="4" t="s">
        <v>89</v>
      </c>
      <c r="F3050" s="4" t="s">
        <v>3060</v>
      </c>
      <c r="G3050" s="4" t="s">
        <v>3059</v>
      </c>
      <c r="H3050" s="4" t="s">
        <v>102</v>
      </c>
      <c r="I3050" s="4" t="s">
        <v>17</v>
      </c>
      <c r="J3050" s="4" t="s">
        <v>553</v>
      </c>
      <c r="K3050" s="4" t="s">
        <v>48</v>
      </c>
      <c r="L3050" s="4">
        <v>31907</v>
      </c>
      <c r="M3050" s="4" t="s">
        <v>7</v>
      </c>
      <c r="N3050" s="4" t="s">
        <v>9176</v>
      </c>
      <c r="O3050" s="4" t="s">
        <v>37</v>
      </c>
      <c r="P3050" s="4" t="s">
        <v>92</v>
      </c>
      <c r="Q3050" s="4" t="s">
        <v>9175</v>
      </c>
      <c r="R3050" s="4">
        <v>411.8</v>
      </c>
      <c r="S3050" s="4">
        <v>2</v>
      </c>
      <c r="T3050" s="4">
        <v>0</v>
      </c>
      <c r="U3050" s="4">
        <v>70.006</v>
      </c>
      <c r="V3050" s="4" t="str">
        <f>INDEX(Regional_Lookup!$B$2:$B$5,MATCH('Sample - Superstore'!M3050,Regional_Lookup!$A$2:$A$5,0))</f>
        <v>Maria Santos</v>
      </c>
      <c r="W3050" s="4">
        <f>INDEX(Regional_Lookup!$C$2:$C$5, MATCH('Sample - Superstore'!M3050,Regional_Lookup!$A$2:$A$5, 0))</f>
        <v>0.15</v>
      </c>
      <c r="X3050" s="4">
        <f>U3050/R3050</f>
        <v>0.16999999999999998</v>
      </c>
      <c r="Y3050" s="4" t="str">
        <f>IF(X3050&gt;=W3050, "Yes", "No")</f>
        <v>Yes</v>
      </c>
      <c r="Z3050" s="4">
        <f>D3050-C3050</f>
        <v>2</v>
      </c>
      <c r="AA3050" s="4" t="str" cm="1">
        <f t="array" ref="AA3050">_xlfn.IFS(Z3050&lt;=2,"Fast",Z3050&gt;5, "Slow", AND(Z3050&gt;=3,Z3050&lt;=5),"Standard")</f>
        <v>Fast</v>
      </c>
    </row>
    <row r="3051" spans="1:27" x14ac:dyDescent="0.2">
      <c r="A3051" s="4">
        <v>3050</v>
      </c>
      <c r="B3051" s="4" t="s">
        <v>9174</v>
      </c>
      <c r="C3051" s="5">
        <v>42827</v>
      </c>
      <c r="D3051" s="5">
        <v>42829</v>
      </c>
      <c r="E3051" s="4" t="s">
        <v>89</v>
      </c>
      <c r="F3051" s="4" t="s">
        <v>3060</v>
      </c>
      <c r="G3051" s="4" t="s">
        <v>3059</v>
      </c>
      <c r="H3051" s="4" t="s">
        <v>102</v>
      </c>
      <c r="I3051" s="4" t="s">
        <v>17</v>
      </c>
      <c r="J3051" s="4" t="s">
        <v>553</v>
      </c>
      <c r="K3051" s="4" t="s">
        <v>48</v>
      </c>
      <c r="L3051" s="4">
        <v>31907</v>
      </c>
      <c r="M3051" s="4" t="s">
        <v>7</v>
      </c>
      <c r="N3051" s="4" t="s">
        <v>3197</v>
      </c>
      <c r="O3051" s="4" t="s">
        <v>33</v>
      </c>
      <c r="P3051" s="4" t="s">
        <v>55</v>
      </c>
      <c r="Q3051" s="4" t="s">
        <v>3196</v>
      </c>
      <c r="R3051" s="4">
        <v>360</v>
      </c>
      <c r="S3051" s="4">
        <v>4</v>
      </c>
      <c r="T3051" s="4">
        <v>0</v>
      </c>
      <c r="U3051" s="4">
        <v>129.6</v>
      </c>
      <c r="V3051" s="4" t="str">
        <f>INDEX(Regional_Lookup!$B$2:$B$5,MATCH('Sample - Superstore'!M3051,Regional_Lookup!$A$2:$A$5,0))</f>
        <v>Maria Santos</v>
      </c>
      <c r="W3051" s="4">
        <f>INDEX(Regional_Lookup!$C$2:$C$5, MATCH('Sample - Superstore'!M3051,Regional_Lookup!$A$2:$A$5, 0))</f>
        <v>0.15</v>
      </c>
      <c r="X3051" s="4">
        <f>U3051/R3051</f>
        <v>0.36</v>
      </c>
      <c r="Y3051" s="4" t="str">
        <f>IF(X3051&gt;=W3051, "Yes", "No")</f>
        <v>Yes</v>
      </c>
      <c r="Z3051" s="4">
        <f>D3051-C3051</f>
        <v>2</v>
      </c>
      <c r="AA3051" s="4" t="str" cm="1">
        <f t="array" ref="AA3051">_xlfn.IFS(Z3051&lt;=2,"Fast",Z3051&gt;5, "Slow", AND(Z3051&gt;=3,Z3051&lt;=5),"Standard")</f>
        <v>Fast</v>
      </c>
    </row>
    <row r="3052" spans="1:27" x14ac:dyDescent="0.2">
      <c r="A3052" s="4">
        <v>3051</v>
      </c>
      <c r="B3052" s="4" t="s">
        <v>9173</v>
      </c>
      <c r="C3052" s="5">
        <v>43014</v>
      </c>
      <c r="D3052" s="5">
        <v>43019</v>
      </c>
      <c r="E3052" s="4" t="s">
        <v>29</v>
      </c>
      <c r="F3052" s="4" t="s">
        <v>880</v>
      </c>
      <c r="G3052" s="4" t="s">
        <v>879</v>
      </c>
      <c r="H3052" s="4" t="s">
        <v>102</v>
      </c>
      <c r="I3052" s="4" t="s">
        <v>17</v>
      </c>
      <c r="J3052" s="4" t="s">
        <v>3465</v>
      </c>
      <c r="K3052" s="4" t="s">
        <v>973</v>
      </c>
      <c r="L3052" s="4">
        <v>83642</v>
      </c>
      <c r="M3052" s="4" t="s">
        <v>9</v>
      </c>
      <c r="N3052" s="4" t="s">
        <v>4342</v>
      </c>
      <c r="O3052" s="4" t="s">
        <v>37</v>
      </c>
      <c r="P3052" s="4" t="s">
        <v>36</v>
      </c>
      <c r="Q3052" s="4" t="s">
        <v>4341</v>
      </c>
      <c r="R3052" s="4">
        <v>41.96</v>
      </c>
      <c r="S3052" s="4">
        <v>2</v>
      </c>
      <c r="T3052" s="4">
        <v>0</v>
      </c>
      <c r="U3052" s="4">
        <v>2.9371999999999998</v>
      </c>
      <c r="V3052" s="4" t="str">
        <f>INDEX(Regional_Lookup!$B$2:$B$5,MATCH('Sample - Superstore'!M3052,Regional_Lookup!$A$2:$A$5,0))</f>
        <v>James Chen</v>
      </c>
      <c r="W3052" s="4">
        <f>INDEX(Regional_Lookup!$C$2:$C$5, MATCH('Sample - Superstore'!M3052,Regional_Lookup!$A$2:$A$5, 0))</f>
        <v>0.18</v>
      </c>
      <c r="X3052" s="4">
        <f>U3052/R3052</f>
        <v>6.9999999999999993E-2</v>
      </c>
      <c r="Y3052" s="4" t="str">
        <f>IF(X3052&gt;=W3052, "Yes", "No")</f>
        <v>No</v>
      </c>
      <c r="Z3052" s="4">
        <f>D3052-C3052</f>
        <v>5</v>
      </c>
      <c r="AA3052" s="4" t="str" cm="1">
        <f t="array" ref="AA3052">_xlfn.IFS(Z3052&lt;=2,"Fast",Z3052&gt;5, "Slow", AND(Z3052&gt;=3,Z3052&lt;=5),"Standard")</f>
        <v>Standard</v>
      </c>
    </row>
    <row r="3053" spans="1:27" x14ac:dyDescent="0.2">
      <c r="A3053" s="4">
        <v>3052</v>
      </c>
      <c r="B3053" s="4" t="s">
        <v>9173</v>
      </c>
      <c r="C3053" s="5">
        <v>43014</v>
      </c>
      <c r="D3053" s="5">
        <v>43019</v>
      </c>
      <c r="E3053" s="4" t="s">
        <v>29</v>
      </c>
      <c r="F3053" s="4" t="s">
        <v>880</v>
      </c>
      <c r="G3053" s="4" t="s">
        <v>879</v>
      </c>
      <c r="H3053" s="4" t="s">
        <v>102</v>
      </c>
      <c r="I3053" s="4" t="s">
        <v>17</v>
      </c>
      <c r="J3053" s="4" t="s">
        <v>3465</v>
      </c>
      <c r="K3053" s="4" t="s">
        <v>973</v>
      </c>
      <c r="L3053" s="4">
        <v>83642</v>
      </c>
      <c r="M3053" s="4" t="s">
        <v>9</v>
      </c>
      <c r="N3053" s="4" t="s">
        <v>6572</v>
      </c>
      <c r="O3053" s="4" t="s">
        <v>13</v>
      </c>
      <c r="P3053" s="4" t="s">
        <v>12</v>
      </c>
      <c r="Q3053" s="4" t="s">
        <v>6571</v>
      </c>
      <c r="R3053" s="4">
        <v>227.84</v>
      </c>
      <c r="S3053" s="4">
        <v>4</v>
      </c>
      <c r="T3053" s="4">
        <v>0</v>
      </c>
      <c r="U3053" s="4">
        <v>66.073599999999999</v>
      </c>
      <c r="V3053" s="4" t="str">
        <f>INDEX(Regional_Lookup!$B$2:$B$5,MATCH('Sample - Superstore'!M3053,Regional_Lookup!$A$2:$A$5,0))</f>
        <v>James Chen</v>
      </c>
      <c r="W3053" s="4">
        <f>INDEX(Regional_Lookup!$C$2:$C$5, MATCH('Sample - Superstore'!M3053,Regional_Lookup!$A$2:$A$5, 0))</f>
        <v>0.18</v>
      </c>
      <c r="X3053" s="4">
        <f>U3053/R3053</f>
        <v>0.28999999999999998</v>
      </c>
      <c r="Y3053" s="4" t="str">
        <f>IF(X3053&gt;=W3053, "Yes", "No")</f>
        <v>Yes</v>
      </c>
      <c r="Z3053" s="4">
        <f>D3053-C3053</f>
        <v>5</v>
      </c>
      <c r="AA3053" s="4" t="str" cm="1">
        <f t="array" ref="AA3053">_xlfn.IFS(Z3053&lt;=2,"Fast",Z3053&gt;5, "Slow", AND(Z3053&gt;=3,Z3053&lt;=5),"Standard")</f>
        <v>Standard</v>
      </c>
    </row>
    <row r="3054" spans="1:27" x14ac:dyDescent="0.2">
      <c r="A3054" s="4">
        <v>3053</v>
      </c>
      <c r="B3054" s="4" t="s">
        <v>9173</v>
      </c>
      <c r="C3054" s="5">
        <v>43014</v>
      </c>
      <c r="D3054" s="5">
        <v>43019</v>
      </c>
      <c r="E3054" s="4" t="s">
        <v>29</v>
      </c>
      <c r="F3054" s="4" t="s">
        <v>880</v>
      </c>
      <c r="G3054" s="4" t="s">
        <v>879</v>
      </c>
      <c r="H3054" s="4" t="s">
        <v>102</v>
      </c>
      <c r="I3054" s="4" t="s">
        <v>17</v>
      </c>
      <c r="J3054" s="4" t="s">
        <v>3465</v>
      </c>
      <c r="K3054" s="4" t="s">
        <v>973</v>
      </c>
      <c r="L3054" s="4">
        <v>83642</v>
      </c>
      <c r="M3054" s="4" t="s">
        <v>9</v>
      </c>
      <c r="N3054" s="4" t="s">
        <v>2120</v>
      </c>
      <c r="O3054" s="4" t="s">
        <v>13</v>
      </c>
      <c r="P3054" s="4" t="s">
        <v>24</v>
      </c>
      <c r="Q3054" s="4" t="s">
        <v>2119</v>
      </c>
      <c r="R3054" s="4">
        <v>37.94</v>
      </c>
      <c r="S3054" s="4">
        <v>2</v>
      </c>
      <c r="T3054" s="4">
        <v>0</v>
      </c>
      <c r="U3054" s="4">
        <v>18.211200000000002</v>
      </c>
      <c r="V3054" s="4" t="str">
        <f>INDEX(Regional_Lookup!$B$2:$B$5,MATCH('Sample - Superstore'!M3054,Regional_Lookup!$A$2:$A$5,0))</f>
        <v>James Chen</v>
      </c>
      <c r="W3054" s="4">
        <f>INDEX(Regional_Lookup!$C$2:$C$5, MATCH('Sample - Superstore'!M3054,Regional_Lookup!$A$2:$A$5, 0))</f>
        <v>0.18</v>
      </c>
      <c r="X3054" s="4">
        <f>U3054/R3054</f>
        <v>0.48000000000000009</v>
      </c>
      <c r="Y3054" s="4" t="str">
        <f>IF(X3054&gt;=W3054, "Yes", "No")</f>
        <v>Yes</v>
      </c>
      <c r="Z3054" s="4">
        <f>D3054-C3054</f>
        <v>5</v>
      </c>
      <c r="AA3054" s="4" t="str" cm="1">
        <f t="array" ref="AA3054">_xlfn.IFS(Z3054&lt;=2,"Fast",Z3054&gt;5, "Slow", AND(Z3054&gt;=3,Z3054&lt;=5),"Standard")</f>
        <v>Standard</v>
      </c>
    </row>
    <row r="3055" spans="1:27" x14ac:dyDescent="0.2">
      <c r="A3055" s="4">
        <v>3054</v>
      </c>
      <c r="B3055" s="4" t="s">
        <v>9172</v>
      </c>
      <c r="C3055" s="5">
        <v>42469</v>
      </c>
      <c r="D3055" s="5">
        <v>42474</v>
      </c>
      <c r="E3055" s="4" t="s">
        <v>21</v>
      </c>
      <c r="F3055" s="4" t="s">
        <v>7925</v>
      </c>
      <c r="G3055" s="4" t="s">
        <v>7924</v>
      </c>
      <c r="H3055" s="4" t="s">
        <v>102</v>
      </c>
      <c r="I3055" s="4" t="s">
        <v>17</v>
      </c>
      <c r="J3055" s="4" t="s">
        <v>1079</v>
      </c>
      <c r="K3055" s="4" t="s">
        <v>76</v>
      </c>
      <c r="L3055" s="4">
        <v>48227</v>
      </c>
      <c r="M3055" s="4" t="s">
        <v>3</v>
      </c>
      <c r="N3055" s="4" t="s">
        <v>3581</v>
      </c>
      <c r="O3055" s="4" t="s">
        <v>33</v>
      </c>
      <c r="P3055" s="4" t="s">
        <v>32</v>
      </c>
      <c r="Q3055" s="4" t="s">
        <v>3580</v>
      </c>
      <c r="R3055" s="4">
        <v>517.9</v>
      </c>
      <c r="S3055" s="4">
        <v>2</v>
      </c>
      <c r="T3055" s="4">
        <v>0</v>
      </c>
      <c r="U3055" s="4">
        <v>134.654</v>
      </c>
      <c r="V3055" s="4" t="str">
        <f>INDEX(Regional_Lookup!$B$2:$B$5,MATCH('Sample - Superstore'!M3055,Regional_Lookup!$A$2:$A$5,0))</f>
        <v>David Johnson</v>
      </c>
      <c r="W3055" s="4">
        <f>INDEX(Regional_Lookup!$C$2:$C$5, MATCH('Sample - Superstore'!M3055,Regional_Lookup!$A$2:$A$5, 0))</f>
        <v>0.14000000000000001</v>
      </c>
      <c r="X3055" s="4">
        <f>U3055/R3055</f>
        <v>0.26</v>
      </c>
      <c r="Y3055" s="4" t="str">
        <f>IF(X3055&gt;=W3055, "Yes", "No")</f>
        <v>Yes</v>
      </c>
      <c r="Z3055" s="4">
        <f>D3055-C3055</f>
        <v>5</v>
      </c>
      <c r="AA3055" s="4" t="str" cm="1">
        <f t="array" ref="AA3055">_xlfn.IFS(Z3055&lt;=2,"Fast",Z3055&gt;5, "Slow", AND(Z3055&gt;=3,Z3055&lt;=5),"Standard")</f>
        <v>Standard</v>
      </c>
    </row>
    <row r="3056" spans="1:27" x14ac:dyDescent="0.2">
      <c r="A3056" s="4">
        <v>3055</v>
      </c>
      <c r="B3056" s="4" t="s">
        <v>9172</v>
      </c>
      <c r="C3056" s="5">
        <v>42469</v>
      </c>
      <c r="D3056" s="5">
        <v>42474</v>
      </c>
      <c r="E3056" s="4" t="s">
        <v>21</v>
      </c>
      <c r="F3056" s="4" t="s">
        <v>7925</v>
      </c>
      <c r="G3056" s="4" t="s">
        <v>7924</v>
      </c>
      <c r="H3056" s="4" t="s">
        <v>102</v>
      </c>
      <c r="I3056" s="4" t="s">
        <v>17</v>
      </c>
      <c r="J3056" s="4" t="s">
        <v>1079</v>
      </c>
      <c r="K3056" s="4" t="s">
        <v>76</v>
      </c>
      <c r="L3056" s="4">
        <v>48227</v>
      </c>
      <c r="M3056" s="4" t="s">
        <v>3</v>
      </c>
      <c r="N3056" s="4" t="s">
        <v>8175</v>
      </c>
      <c r="O3056" s="4" t="s">
        <v>13</v>
      </c>
      <c r="P3056" s="4" t="s">
        <v>100</v>
      </c>
      <c r="Q3056" s="4" t="s">
        <v>8174</v>
      </c>
      <c r="R3056" s="4">
        <v>5.28</v>
      </c>
      <c r="S3056" s="4">
        <v>2</v>
      </c>
      <c r="T3056" s="4">
        <v>0</v>
      </c>
      <c r="U3056" s="4">
        <v>2.4287999999999998</v>
      </c>
      <c r="V3056" s="4" t="str">
        <f>INDEX(Regional_Lookup!$B$2:$B$5,MATCH('Sample - Superstore'!M3056,Regional_Lookup!$A$2:$A$5,0))</f>
        <v>David Johnson</v>
      </c>
      <c r="W3056" s="4">
        <f>INDEX(Regional_Lookup!$C$2:$C$5, MATCH('Sample - Superstore'!M3056,Regional_Lookup!$A$2:$A$5, 0))</f>
        <v>0.14000000000000001</v>
      </c>
      <c r="X3056" s="4">
        <f>U3056/R3056</f>
        <v>0.45999999999999996</v>
      </c>
      <c r="Y3056" s="4" t="str">
        <f>IF(X3056&gt;=W3056, "Yes", "No")</f>
        <v>Yes</v>
      </c>
      <c r="Z3056" s="4">
        <f>D3056-C3056</f>
        <v>5</v>
      </c>
      <c r="AA3056" s="4" t="str" cm="1">
        <f t="array" ref="AA3056">_xlfn.IFS(Z3056&lt;=2,"Fast",Z3056&gt;5, "Slow", AND(Z3056&gt;=3,Z3056&lt;=5),"Standard")</f>
        <v>Standard</v>
      </c>
    </row>
    <row r="3057" spans="1:27" x14ac:dyDescent="0.2">
      <c r="A3057" s="4">
        <v>3056</v>
      </c>
      <c r="B3057" s="4" t="s">
        <v>9171</v>
      </c>
      <c r="C3057" s="5">
        <v>42244</v>
      </c>
      <c r="D3057" s="5">
        <v>42248</v>
      </c>
      <c r="E3057" s="4" t="s">
        <v>29</v>
      </c>
      <c r="F3057" s="4" t="s">
        <v>6847</v>
      </c>
      <c r="G3057" s="4" t="s">
        <v>6846</v>
      </c>
      <c r="H3057" s="4" t="s">
        <v>50</v>
      </c>
      <c r="I3057" s="4" t="s">
        <v>17</v>
      </c>
      <c r="J3057" s="4" t="s">
        <v>319</v>
      </c>
      <c r="K3057" s="4" t="s">
        <v>318</v>
      </c>
      <c r="L3057" s="4">
        <v>60623</v>
      </c>
      <c r="M3057" s="4" t="s">
        <v>3</v>
      </c>
      <c r="N3057" s="4" t="s">
        <v>5601</v>
      </c>
      <c r="O3057" s="4" t="s">
        <v>33</v>
      </c>
      <c r="P3057" s="4" t="s">
        <v>296</v>
      </c>
      <c r="Q3057" s="4" t="s">
        <v>5600</v>
      </c>
      <c r="R3057" s="4">
        <v>2799.96</v>
      </c>
      <c r="S3057" s="4">
        <v>5</v>
      </c>
      <c r="T3057" s="4">
        <v>0.2</v>
      </c>
      <c r="U3057" s="4">
        <v>874.98749999999995</v>
      </c>
      <c r="V3057" s="4" t="str">
        <f>INDEX(Regional_Lookup!$B$2:$B$5,MATCH('Sample - Superstore'!M3057,Regional_Lookup!$A$2:$A$5,0))</f>
        <v>David Johnson</v>
      </c>
      <c r="W3057" s="4">
        <f>INDEX(Regional_Lookup!$C$2:$C$5, MATCH('Sample - Superstore'!M3057,Regional_Lookup!$A$2:$A$5, 0))</f>
        <v>0.14000000000000001</v>
      </c>
      <c r="X3057" s="4">
        <f>U3057/R3057</f>
        <v>0.3125</v>
      </c>
      <c r="Y3057" s="4" t="str">
        <f>IF(X3057&gt;=W3057, "Yes", "No")</f>
        <v>Yes</v>
      </c>
      <c r="Z3057" s="4">
        <f>D3057-C3057</f>
        <v>4</v>
      </c>
      <c r="AA3057" s="4" t="str" cm="1">
        <f t="array" ref="AA3057">_xlfn.IFS(Z3057&lt;=2,"Fast",Z3057&gt;5, "Slow", AND(Z3057&gt;=3,Z3057&lt;=5),"Standard")</f>
        <v>Standard</v>
      </c>
    </row>
    <row r="3058" spans="1:27" x14ac:dyDescent="0.2">
      <c r="A3058" s="4">
        <v>3057</v>
      </c>
      <c r="B3058" s="4" t="s">
        <v>9170</v>
      </c>
      <c r="C3058" s="5">
        <v>43027</v>
      </c>
      <c r="D3058" s="5">
        <v>43032</v>
      </c>
      <c r="E3058" s="4" t="s">
        <v>21</v>
      </c>
      <c r="F3058" s="4" t="s">
        <v>9169</v>
      </c>
      <c r="G3058" s="4" t="s">
        <v>9168</v>
      </c>
      <c r="H3058" s="4" t="s">
        <v>50</v>
      </c>
      <c r="I3058" s="4" t="s">
        <v>17</v>
      </c>
      <c r="J3058" s="4" t="s">
        <v>248</v>
      </c>
      <c r="K3058" s="4" t="s">
        <v>15</v>
      </c>
      <c r="L3058" s="4">
        <v>94110</v>
      </c>
      <c r="M3058" s="4" t="s">
        <v>9</v>
      </c>
      <c r="N3058" s="4" t="s">
        <v>7550</v>
      </c>
      <c r="O3058" s="4" t="s">
        <v>13</v>
      </c>
      <c r="P3058" s="4" t="s">
        <v>121</v>
      </c>
      <c r="Q3058" s="4" t="s">
        <v>7549</v>
      </c>
      <c r="R3058" s="4">
        <v>8.9600000000000009</v>
      </c>
      <c r="S3058" s="4">
        <v>2</v>
      </c>
      <c r="T3058" s="4">
        <v>0</v>
      </c>
      <c r="U3058" s="4">
        <v>4.3007999999999997</v>
      </c>
      <c r="V3058" s="4" t="str">
        <f>INDEX(Regional_Lookup!$B$2:$B$5,MATCH('Sample - Superstore'!M3058,Regional_Lookup!$A$2:$A$5,0))</f>
        <v>James Chen</v>
      </c>
      <c r="W3058" s="4">
        <f>INDEX(Regional_Lookup!$C$2:$C$5, MATCH('Sample - Superstore'!M3058,Regional_Lookup!$A$2:$A$5, 0))</f>
        <v>0.18</v>
      </c>
      <c r="X3058" s="4">
        <f>U3058/R3058</f>
        <v>0.47999999999999993</v>
      </c>
      <c r="Y3058" s="4" t="str">
        <f>IF(X3058&gt;=W3058, "Yes", "No")</f>
        <v>Yes</v>
      </c>
      <c r="Z3058" s="4">
        <f>D3058-C3058</f>
        <v>5</v>
      </c>
      <c r="AA3058" s="4" t="str" cm="1">
        <f t="array" ref="AA3058">_xlfn.IFS(Z3058&lt;=2,"Fast",Z3058&gt;5, "Slow", AND(Z3058&gt;=3,Z3058&lt;=5),"Standard")</f>
        <v>Standard</v>
      </c>
    </row>
    <row r="3059" spans="1:27" x14ac:dyDescent="0.2">
      <c r="A3059" s="4">
        <v>3058</v>
      </c>
      <c r="B3059" s="4" t="s">
        <v>9170</v>
      </c>
      <c r="C3059" s="5">
        <v>43027</v>
      </c>
      <c r="D3059" s="5">
        <v>43032</v>
      </c>
      <c r="E3059" s="4" t="s">
        <v>21</v>
      </c>
      <c r="F3059" s="4" t="s">
        <v>9169</v>
      </c>
      <c r="G3059" s="4" t="s">
        <v>9168</v>
      </c>
      <c r="H3059" s="4" t="s">
        <v>50</v>
      </c>
      <c r="I3059" s="4" t="s">
        <v>17</v>
      </c>
      <c r="J3059" s="4" t="s">
        <v>248</v>
      </c>
      <c r="K3059" s="4" t="s">
        <v>15</v>
      </c>
      <c r="L3059" s="4">
        <v>94110</v>
      </c>
      <c r="M3059" s="4" t="s">
        <v>9</v>
      </c>
      <c r="N3059" s="4" t="s">
        <v>913</v>
      </c>
      <c r="O3059" s="4" t="s">
        <v>13</v>
      </c>
      <c r="P3059" s="4" t="s">
        <v>72</v>
      </c>
      <c r="Q3059" s="4" t="s">
        <v>912</v>
      </c>
      <c r="R3059" s="4">
        <v>31.5</v>
      </c>
      <c r="S3059" s="4">
        <v>10</v>
      </c>
      <c r="T3059" s="4">
        <v>0</v>
      </c>
      <c r="U3059" s="4">
        <v>15.12</v>
      </c>
      <c r="V3059" s="4" t="str">
        <f>INDEX(Regional_Lookup!$B$2:$B$5,MATCH('Sample - Superstore'!M3059,Regional_Lookup!$A$2:$A$5,0))</f>
        <v>James Chen</v>
      </c>
      <c r="W3059" s="4">
        <f>INDEX(Regional_Lookup!$C$2:$C$5, MATCH('Sample - Superstore'!M3059,Regional_Lookup!$A$2:$A$5, 0))</f>
        <v>0.18</v>
      </c>
      <c r="X3059" s="4">
        <f>U3059/R3059</f>
        <v>0.48</v>
      </c>
      <c r="Y3059" s="4" t="str">
        <f>IF(X3059&gt;=W3059, "Yes", "No")</f>
        <v>Yes</v>
      </c>
      <c r="Z3059" s="4">
        <f>D3059-C3059</f>
        <v>5</v>
      </c>
      <c r="AA3059" s="4" t="str" cm="1">
        <f t="array" ref="AA3059">_xlfn.IFS(Z3059&lt;=2,"Fast",Z3059&gt;5, "Slow", AND(Z3059&gt;=3,Z3059&lt;=5),"Standard")</f>
        <v>Standard</v>
      </c>
    </row>
    <row r="3060" spans="1:27" x14ac:dyDescent="0.2">
      <c r="A3060" s="4">
        <v>3059</v>
      </c>
      <c r="B3060" s="4" t="s">
        <v>9170</v>
      </c>
      <c r="C3060" s="5">
        <v>43027</v>
      </c>
      <c r="D3060" s="5">
        <v>43032</v>
      </c>
      <c r="E3060" s="4" t="s">
        <v>21</v>
      </c>
      <c r="F3060" s="4" t="s">
        <v>9169</v>
      </c>
      <c r="G3060" s="4" t="s">
        <v>9168</v>
      </c>
      <c r="H3060" s="4" t="s">
        <v>50</v>
      </c>
      <c r="I3060" s="4" t="s">
        <v>17</v>
      </c>
      <c r="J3060" s="4" t="s">
        <v>248</v>
      </c>
      <c r="K3060" s="4" t="s">
        <v>15</v>
      </c>
      <c r="L3060" s="4">
        <v>94110</v>
      </c>
      <c r="M3060" s="4" t="s">
        <v>9</v>
      </c>
      <c r="N3060" s="4" t="s">
        <v>3918</v>
      </c>
      <c r="O3060" s="4" t="s">
        <v>37</v>
      </c>
      <c r="P3060" s="4" t="s">
        <v>36</v>
      </c>
      <c r="Q3060" s="4" t="s">
        <v>3917</v>
      </c>
      <c r="R3060" s="4">
        <v>30.56</v>
      </c>
      <c r="S3060" s="4">
        <v>2</v>
      </c>
      <c r="T3060" s="4">
        <v>0</v>
      </c>
      <c r="U3060" s="4">
        <v>10.3904</v>
      </c>
      <c r="V3060" s="4" t="str">
        <f>INDEX(Regional_Lookup!$B$2:$B$5,MATCH('Sample - Superstore'!M3060,Regional_Lookup!$A$2:$A$5,0))</f>
        <v>James Chen</v>
      </c>
      <c r="W3060" s="4">
        <f>INDEX(Regional_Lookup!$C$2:$C$5, MATCH('Sample - Superstore'!M3060,Regional_Lookup!$A$2:$A$5, 0))</f>
        <v>0.18</v>
      </c>
      <c r="X3060" s="4">
        <f>U3060/R3060</f>
        <v>0.34</v>
      </c>
      <c r="Y3060" s="4" t="str">
        <f>IF(X3060&gt;=W3060, "Yes", "No")</f>
        <v>Yes</v>
      </c>
      <c r="Z3060" s="4">
        <f>D3060-C3060</f>
        <v>5</v>
      </c>
      <c r="AA3060" s="4" t="str" cm="1">
        <f t="array" ref="AA3060">_xlfn.IFS(Z3060&lt;=2,"Fast",Z3060&gt;5, "Slow", AND(Z3060&gt;=3,Z3060&lt;=5),"Standard")</f>
        <v>Standard</v>
      </c>
    </row>
    <row r="3061" spans="1:27" x14ac:dyDescent="0.2">
      <c r="A3061" s="4">
        <v>3060</v>
      </c>
      <c r="B3061" s="4" t="s">
        <v>9170</v>
      </c>
      <c r="C3061" s="5">
        <v>43027</v>
      </c>
      <c r="D3061" s="5">
        <v>43032</v>
      </c>
      <c r="E3061" s="4" t="s">
        <v>21</v>
      </c>
      <c r="F3061" s="4" t="s">
        <v>9169</v>
      </c>
      <c r="G3061" s="4" t="s">
        <v>9168</v>
      </c>
      <c r="H3061" s="4" t="s">
        <v>50</v>
      </c>
      <c r="I3061" s="4" t="s">
        <v>17</v>
      </c>
      <c r="J3061" s="4" t="s">
        <v>248</v>
      </c>
      <c r="K3061" s="4" t="s">
        <v>15</v>
      </c>
      <c r="L3061" s="4">
        <v>94110</v>
      </c>
      <c r="M3061" s="4" t="s">
        <v>9</v>
      </c>
      <c r="N3061" s="4" t="s">
        <v>8554</v>
      </c>
      <c r="O3061" s="4" t="s">
        <v>37</v>
      </c>
      <c r="P3061" s="4" t="s">
        <v>92</v>
      </c>
      <c r="Q3061" s="4" t="s">
        <v>8553</v>
      </c>
      <c r="R3061" s="4">
        <v>24.367999999999999</v>
      </c>
      <c r="S3061" s="4">
        <v>2</v>
      </c>
      <c r="T3061" s="4">
        <v>0.2</v>
      </c>
      <c r="U3061" s="4">
        <v>-3.3506</v>
      </c>
      <c r="V3061" s="4" t="str">
        <f>INDEX(Regional_Lookup!$B$2:$B$5,MATCH('Sample - Superstore'!M3061,Regional_Lookup!$A$2:$A$5,0))</f>
        <v>James Chen</v>
      </c>
      <c r="W3061" s="4">
        <f>INDEX(Regional_Lookup!$C$2:$C$5, MATCH('Sample - Superstore'!M3061,Regional_Lookup!$A$2:$A$5, 0))</f>
        <v>0.18</v>
      </c>
      <c r="X3061" s="4">
        <f>U3061/R3061</f>
        <v>-0.13750000000000001</v>
      </c>
      <c r="Y3061" s="4" t="str">
        <f>IF(X3061&gt;=W3061, "Yes", "No")</f>
        <v>No</v>
      </c>
      <c r="Z3061" s="4">
        <f>D3061-C3061</f>
        <v>5</v>
      </c>
      <c r="AA3061" s="4" t="str" cm="1">
        <f t="array" ref="AA3061">_xlfn.IFS(Z3061&lt;=2,"Fast",Z3061&gt;5, "Slow", AND(Z3061&gt;=3,Z3061&lt;=5),"Standard")</f>
        <v>Standard</v>
      </c>
    </row>
    <row r="3062" spans="1:27" x14ac:dyDescent="0.2">
      <c r="A3062" s="4">
        <v>3061</v>
      </c>
      <c r="B3062" s="4" t="s">
        <v>9167</v>
      </c>
      <c r="C3062" s="5">
        <v>42681</v>
      </c>
      <c r="D3062" s="5">
        <v>42686</v>
      </c>
      <c r="E3062" s="4" t="s">
        <v>29</v>
      </c>
      <c r="F3062" s="4" t="s">
        <v>1395</v>
      </c>
      <c r="G3062" s="4" t="s">
        <v>1394</v>
      </c>
      <c r="H3062" s="4" t="s">
        <v>50</v>
      </c>
      <c r="I3062" s="4" t="s">
        <v>17</v>
      </c>
      <c r="J3062" s="4" t="s">
        <v>148</v>
      </c>
      <c r="K3062" s="4" t="s">
        <v>85</v>
      </c>
      <c r="L3062" s="4">
        <v>43055</v>
      </c>
      <c r="M3062" s="4" t="s">
        <v>5</v>
      </c>
      <c r="N3062" s="4" t="s">
        <v>5206</v>
      </c>
      <c r="O3062" s="4" t="s">
        <v>33</v>
      </c>
      <c r="P3062" s="4" t="s">
        <v>55</v>
      </c>
      <c r="Q3062" s="4" t="s">
        <v>5205</v>
      </c>
      <c r="R3062" s="4">
        <v>119.976</v>
      </c>
      <c r="S3062" s="4">
        <v>3</v>
      </c>
      <c r="T3062" s="4">
        <v>0.2</v>
      </c>
      <c r="U3062" s="4">
        <v>22.4955</v>
      </c>
      <c r="V3062" s="4" t="str">
        <f>INDEX(Regional_Lookup!$B$2:$B$5,MATCH('Sample - Superstore'!M3062,Regional_Lookup!$A$2:$A$5,0))</f>
        <v>Sarah Miller</v>
      </c>
      <c r="W3062" s="4">
        <f>INDEX(Regional_Lookup!$C$2:$C$5, MATCH('Sample - Superstore'!M3062,Regional_Lookup!$A$2:$A$5, 0))</f>
        <v>0.16</v>
      </c>
      <c r="X3062" s="4">
        <f>U3062/R3062</f>
        <v>0.1875</v>
      </c>
      <c r="Y3062" s="4" t="str">
        <f>IF(X3062&gt;=W3062, "Yes", "No")</f>
        <v>Yes</v>
      </c>
      <c r="Z3062" s="4">
        <f>D3062-C3062</f>
        <v>5</v>
      </c>
      <c r="AA3062" s="4" t="str" cm="1">
        <f t="array" ref="AA3062">_xlfn.IFS(Z3062&lt;=2,"Fast",Z3062&gt;5, "Slow", AND(Z3062&gt;=3,Z3062&lt;=5),"Standard")</f>
        <v>Standard</v>
      </c>
    </row>
    <row r="3063" spans="1:27" x14ac:dyDescent="0.2">
      <c r="A3063" s="4">
        <v>3062</v>
      </c>
      <c r="B3063" s="4" t="s">
        <v>9166</v>
      </c>
      <c r="C3063" s="5">
        <v>42797</v>
      </c>
      <c r="D3063" s="5">
        <v>42801</v>
      </c>
      <c r="E3063" s="4" t="s">
        <v>29</v>
      </c>
      <c r="F3063" s="4" t="s">
        <v>588</v>
      </c>
      <c r="G3063" s="4" t="s">
        <v>587</v>
      </c>
      <c r="H3063" s="4" t="s">
        <v>18</v>
      </c>
      <c r="I3063" s="4" t="s">
        <v>17</v>
      </c>
      <c r="J3063" s="4" t="s">
        <v>624</v>
      </c>
      <c r="K3063" s="4" t="s">
        <v>123</v>
      </c>
      <c r="L3063" s="4">
        <v>75081</v>
      </c>
      <c r="M3063" s="4" t="s">
        <v>3</v>
      </c>
      <c r="N3063" s="4" t="s">
        <v>7089</v>
      </c>
      <c r="O3063" s="4" t="s">
        <v>13</v>
      </c>
      <c r="P3063" s="4" t="s">
        <v>24</v>
      </c>
      <c r="Q3063" s="4" t="s">
        <v>7088</v>
      </c>
      <c r="R3063" s="4">
        <v>26.88</v>
      </c>
      <c r="S3063" s="4">
        <v>8</v>
      </c>
      <c r="T3063" s="4">
        <v>0.2</v>
      </c>
      <c r="U3063" s="4">
        <v>9.7439999999999998</v>
      </c>
      <c r="V3063" s="4" t="str">
        <f>INDEX(Regional_Lookup!$B$2:$B$5,MATCH('Sample - Superstore'!M3063,Regional_Lookup!$A$2:$A$5,0))</f>
        <v>David Johnson</v>
      </c>
      <c r="W3063" s="4">
        <f>INDEX(Regional_Lookup!$C$2:$C$5, MATCH('Sample - Superstore'!M3063,Regional_Lookup!$A$2:$A$5, 0))</f>
        <v>0.14000000000000001</v>
      </c>
      <c r="X3063" s="4">
        <f>U3063/R3063</f>
        <v>0.36249999999999999</v>
      </c>
      <c r="Y3063" s="4" t="str">
        <f>IF(X3063&gt;=W3063, "Yes", "No")</f>
        <v>Yes</v>
      </c>
      <c r="Z3063" s="4">
        <f>D3063-C3063</f>
        <v>4</v>
      </c>
      <c r="AA3063" s="4" t="str" cm="1">
        <f t="array" ref="AA3063">_xlfn.IFS(Z3063&lt;=2,"Fast",Z3063&gt;5, "Slow", AND(Z3063&gt;=3,Z3063&lt;=5),"Standard")</f>
        <v>Standard</v>
      </c>
    </row>
    <row r="3064" spans="1:27" x14ac:dyDescent="0.2">
      <c r="A3064" s="4">
        <v>3063</v>
      </c>
      <c r="B3064" s="4" t="s">
        <v>9165</v>
      </c>
      <c r="C3064" s="5">
        <v>42335</v>
      </c>
      <c r="D3064" s="5">
        <v>42337</v>
      </c>
      <c r="E3064" s="4" t="s">
        <v>89</v>
      </c>
      <c r="F3064" s="4" t="s">
        <v>3614</v>
      </c>
      <c r="G3064" s="4" t="s">
        <v>3613</v>
      </c>
      <c r="H3064" s="4" t="s">
        <v>50</v>
      </c>
      <c r="I3064" s="4" t="s">
        <v>17</v>
      </c>
      <c r="J3064" s="4" t="s">
        <v>148</v>
      </c>
      <c r="K3064" s="4" t="s">
        <v>147</v>
      </c>
      <c r="L3064" s="4">
        <v>19711</v>
      </c>
      <c r="M3064" s="4" t="s">
        <v>5</v>
      </c>
      <c r="N3064" s="4" t="s">
        <v>4039</v>
      </c>
      <c r="O3064" s="4" t="s">
        <v>33</v>
      </c>
      <c r="P3064" s="4" t="s">
        <v>32</v>
      </c>
      <c r="Q3064" s="4" t="s">
        <v>4038</v>
      </c>
      <c r="R3064" s="4">
        <v>83.97</v>
      </c>
      <c r="S3064" s="4">
        <v>3</v>
      </c>
      <c r="T3064" s="4">
        <v>0</v>
      </c>
      <c r="U3064" s="4">
        <v>23.511600000000001</v>
      </c>
      <c r="V3064" s="4" t="str">
        <f>INDEX(Regional_Lookup!$B$2:$B$5,MATCH('Sample - Superstore'!M3064,Regional_Lookup!$A$2:$A$5,0))</f>
        <v>Sarah Miller</v>
      </c>
      <c r="W3064" s="4">
        <f>INDEX(Regional_Lookup!$C$2:$C$5, MATCH('Sample - Superstore'!M3064,Regional_Lookup!$A$2:$A$5, 0))</f>
        <v>0.16</v>
      </c>
      <c r="X3064" s="4">
        <f>U3064/R3064</f>
        <v>0.28000000000000003</v>
      </c>
      <c r="Y3064" s="4" t="str">
        <f>IF(X3064&gt;=W3064, "Yes", "No")</f>
        <v>Yes</v>
      </c>
      <c r="Z3064" s="4">
        <f>D3064-C3064</f>
        <v>2</v>
      </c>
      <c r="AA3064" s="4" t="str" cm="1">
        <f t="array" ref="AA3064">_xlfn.IFS(Z3064&lt;=2,"Fast",Z3064&gt;5, "Slow", AND(Z3064&gt;=3,Z3064&lt;=5),"Standard")</f>
        <v>Fast</v>
      </c>
    </row>
    <row r="3065" spans="1:27" x14ac:dyDescent="0.2">
      <c r="A3065" s="4">
        <v>3064</v>
      </c>
      <c r="B3065" s="4" t="s">
        <v>9165</v>
      </c>
      <c r="C3065" s="5">
        <v>42335</v>
      </c>
      <c r="D3065" s="5">
        <v>42337</v>
      </c>
      <c r="E3065" s="4" t="s">
        <v>89</v>
      </c>
      <c r="F3065" s="4" t="s">
        <v>3614</v>
      </c>
      <c r="G3065" s="4" t="s">
        <v>3613</v>
      </c>
      <c r="H3065" s="4" t="s">
        <v>50</v>
      </c>
      <c r="I3065" s="4" t="s">
        <v>17</v>
      </c>
      <c r="J3065" s="4" t="s">
        <v>148</v>
      </c>
      <c r="K3065" s="4" t="s">
        <v>147</v>
      </c>
      <c r="L3065" s="4">
        <v>19711</v>
      </c>
      <c r="M3065" s="4" t="s">
        <v>5</v>
      </c>
      <c r="N3065" s="4" t="s">
        <v>3051</v>
      </c>
      <c r="O3065" s="4" t="s">
        <v>33</v>
      </c>
      <c r="P3065" s="4" t="s">
        <v>55</v>
      </c>
      <c r="Q3065" s="4" t="s">
        <v>3050</v>
      </c>
      <c r="R3065" s="4">
        <v>104.97</v>
      </c>
      <c r="S3065" s="4">
        <v>3</v>
      </c>
      <c r="T3065" s="4">
        <v>0</v>
      </c>
      <c r="U3065" s="4">
        <v>7.3479000000000001</v>
      </c>
      <c r="V3065" s="4" t="str">
        <f>INDEX(Regional_Lookup!$B$2:$B$5,MATCH('Sample - Superstore'!M3065,Regional_Lookup!$A$2:$A$5,0))</f>
        <v>Sarah Miller</v>
      </c>
      <c r="W3065" s="4">
        <f>INDEX(Regional_Lookup!$C$2:$C$5, MATCH('Sample - Superstore'!M3065,Regional_Lookup!$A$2:$A$5, 0))</f>
        <v>0.16</v>
      </c>
      <c r="X3065" s="4">
        <f>U3065/R3065</f>
        <v>7.0000000000000007E-2</v>
      </c>
      <c r="Y3065" s="4" t="str">
        <f>IF(X3065&gt;=W3065, "Yes", "No")</f>
        <v>No</v>
      </c>
      <c r="Z3065" s="4">
        <f>D3065-C3065</f>
        <v>2</v>
      </c>
      <c r="AA3065" s="4" t="str" cm="1">
        <f t="array" ref="AA3065">_xlfn.IFS(Z3065&lt;=2,"Fast",Z3065&gt;5, "Slow", AND(Z3065&gt;=3,Z3065&lt;=5),"Standard")</f>
        <v>Fast</v>
      </c>
    </row>
    <row r="3066" spans="1:27" x14ac:dyDescent="0.2">
      <c r="A3066" s="4">
        <v>3065</v>
      </c>
      <c r="B3066" s="4" t="s">
        <v>9164</v>
      </c>
      <c r="C3066" s="5">
        <v>42807</v>
      </c>
      <c r="D3066" s="5">
        <v>42812</v>
      </c>
      <c r="E3066" s="4" t="s">
        <v>21</v>
      </c>
      <c r="F3066" s="4" t="s">
        <v>1638</v>
      </c>
      <c r="G3066" s="4" t="s">
        <v>1637</v>
      </c>
      <c r="H3066" s="4" t="s">
        <v>102</v>
      </c>
      <c r="I3066" s="4" t="s">
        <v>17</v>
      </c>
      <c r="J3066" s="4" t="s">
        <v>2400</v>
      </c>
      <c r="K3066" s="4" t="s">
        <v>2299</v>
      </c>
      <c r="L3066" s="4">
        <v>87105</v>
      </c>
      <c r="M3066" s="4" t="s">
        <v>9</v>
      </c>
      <c r="N3066" s="4" t="s">
        <v>1291</v>
      </c>
      <c r="O3066" s="4" t="s">
        <v>13</v>
      </c>
      <c r="P3066" s="4" t="s">
        <v>231</v>
      </c>
      <c r="Q3066" s="4" t="s">
        <v>1290</v>
      </c>
      <c r="R3066" s="4">
        <v>90.8</v>
      </c>
      <c r="S3066" s="4">
        <v>8</v>
      </c>
      <c r="T3066" s="4">
        <v>0</v>
      </c>
      <c r="U3066" s="4">
        <v>25.423999999999999</v>
      </c>
      <c r="V3066" s="4" t="str">
        <f>INDEX(Regional_Lookup!$B$2:$B$5,MATCH('Sample - Superstore'!M3066,Regional_Lookup!$A$2:$A$5,0))</f>
        <v>James Chen</v>
      </c>
      <c r="W3066" s="4">
        <f>INDEX(Regional_Lookup!$C$2:$C$5, MATCH('Sample - Superstore'!M3066,Regional_Lookup!$A$2:$A$5, 0))</f>
        <v>0.18</v>
      </c>
      <c r="X3066" s="4">
        <f>U3066/R3066</f>
        <v>0.28000000000000003</v>
      </c>
      <c r="Y3066" s="4" t="str">
        <f>IF(X3066&gt;=W3066, "Yes", "No")</f>
        <v>Yes</v>
      </c>
      <c r="Z3066" s="4">
        <f>D3066-C3066</f>
        <v>5</v>
      </c>
      <c r="AA3066" s="4" t="str" cm="1">
        <f t="array" ref="AA3066">_xlfn.IFS(Z3066&lt;=2,"Fast",Z3066&gt;5, "Slow", AND(Z3066&gt;=3,Z3066&lt;=5),"Standard")</f>
        <v>Standard</v>
      </c>
    </row>
    <row r="3067" spans="1:27" x14ac:dyDescent="0.2">
      <c r="A3067" s="4">
        <v>3066</v>
      </c>
      <c r="B3067" s="4" t="s">
        <v>9164</v>
      </c>
      <c r="C3067" s="5">
        <v>42807</v>
      </c>
      <c r="D3067" s="5">
        <v>42812</v>
      </c>
      <c r="E3067" s="4" t="s">
        <v>21</v>
      </c>
      <c r="F3067" s="4" t="s">
        <v>1638</v>
      </c>
      <c r="G3067" s="4" t="s">
        <v>1637</v>
      </c>
      <c r="H3067" s="4" t="s">
        <v>102</v>
      </c>
      <c r="I3067" s="4" t="s">
        <v>17</v>
      </c>
      <c r="J3067" s="4" t="s">
        <v>2400</v>
      </c>
      <c r="K3067" s="4" t="s">
        <v>2299</v>
      </c>
      <c r="L3067" s="4">
        <v>87105</v>
      </c>
      <c r="M3067" s="4" t="s">
        <v>9</v>
      </c>
      <c r="N3067" s="4" t="s">
        <v>2003</v>
      </c>
      <c r="O3067" s="4" t="s">
        <v>33</v>
      </c>
      <c r="P3067" s="4" t="s">
        <v>32</v>
      </c>
      <c r="Q3067" s="4" t="s">
        <v>3121</v>
      </c>
      <c r="R3067" s="4">
        <v>140.73599999999999</v>
      </c>
      <c r="S3067" s="4">
        <v>8</v>
      </c>
      <c r="T3067" s="4">
        <v>0.2</v>
      </c>
      <c r="U3067" s="4">
        <v>49.257599999999996</v>
      </c>
      <c r="V3067" s="4" t="str">
        <f>INDEX(Regional_Lookup!$B$2:$B$5,MATCH('Sample - Superstore'!M3067,Regional_Lookup!$A$2:$A$5,0))</f>
        <v>James Chen</v>
      </c>
      <c r="W3067" s="4">
        <f>INDEX(Regional_Lookup!$C$2:$C$5, MATCH('Sample - Superstore'!M3067,Regional_Lookup!$A$2:$A$5, 0))</f>
        <v>0.18</v>
      </c>
      <c r="X3067" s="4">
        <f>U3067/R3067</f>
        <v>0.35</v>
      </c>
      <c r="Y3067" s="4" t="str">
        <f>IF(X3067&gt;=W3067, "Yes", "No")</f>
        <v>Yes</v>
      </c>
      <c r="Z3067" s="4">
        <f>D3067-C3067</f>
        <v>5</v>
      </c>
      <c r="AA3067" s="4" t="str" cm="1">
        <f t="array" ref="AA3067">_xlfn.IFS(Z3067&lt;=2,"Fast",Z3067&gt;5, "Slow", AND(Z3067&gt;=3,Z3067&lt;=5),"Standard")</f>
        <v>Standard</v>
      </c>
    </row>
    <row r="3068" spans="1:27" x14ac:dyDescent="0.2">
      <c r="A3068" s="4">
        <v>3067</v>
      </c>
      <c r="B3068" s="4" t="s">
        <v>9164</v>
      </c>
      <c r="C3068" s="5">
        <v>42807</v>
      </c>
      <c r="D3068" s="5">
        <v>42812</v>
      </c>
      <c r="E3068" s="4" t="s">
        <v>21</v>
      </c>
      <c r="F3068" s="4" t="s">
        <v>1638</v>
      </c>
      <c r="G3068" s="4" t="s">
        <v>1637</v>
      </c>
      <c r="H3068" s="4" t="s">
        <v>102</v>
      </c>
      <c r="I3068" s="4" t="s">
        <v>17</v>
      </c>
      <c r="J3068" s="4" t="s">
        <v>2400</v>
      </c>
      <c r="K3068" s="4" t="s">
        <v>2299</v>
      </c>
      <c r="L3068" s="4">
        <v>87105</v>
      </c>
      <c r="M3068" s="4" t="s">
        <v>9</v>
      </c>
      <c r="N3068" s="4" t="s">
        <v>8429</v>
      </c>
      <c r="O3068" s="4" t="s">
        <v>33</v>
      </c>
      <c r="P3068" s="4" t="s">
        <v>55</v>
      </c>
      <c r="Q3068" s="4" t="s">
        <v>8428</v>
      </c>
      <c r="R3068" s="4">
        <v>214.95</v>
      </c>
      <c r="S3068" s="4">
        <v>5</v>
      </c>
      <c r="T3068" s="4">
        <v>0</v>
      </c>
      <c r="U3068" s="4">
        <v>88.129499999999993</v>
      </c>
      <c r="V3068" s="4" t="str">
        <f>INDEX(Regional_Lookup!$B$2:$B$5,MATCH('Sample - Superstore'!M3068,Regional_Lookup!$A$2:$A$5,0))</f>
        <v>James Chen</v>
      </c>
      <c r="W3068" s="4">
        <f>INDEX(Regional_Lookup!$C$2:$C$5, MATCH('Sample - Superstore'!M3068,Regional_Lookup!$A$2:$A$5, 0))</f>
        <v>0.18</v>
      </c>
      <c r="X3068" s="4">
        <f>U3068/R3068</f>
        <v>0.41</v>
      </c>
      <c r="Y3068" s="4" t="str">
        <f>IF(X3068&gt;=W3068, "Yes", "No")</f>
        <v>Yes</v>
      </c>
      <c r="Z3068" s="4">
        <f>D3068-C3068</f>
        <v>5</v>
      </c>
      <c r="AA3068" s="4" t="str" cm="1">
        <f t="array" ref="AA3068">_xlfn.IFS(Z3068&lt;=2,"Fast",Z3068&gt;5, "Slow", AND(Z3068&gt;=3,Z3068&lt;=5),"Standard")</f>
        <v>Standard</v>
      </c>
    </row>
    <row r="3069" spans="1:27" x14ac:dyDescent="0.2">
      <c r="A3069" s="4">
        <v>3068</v>
      </c>
      <c r="B3069" s="4" t="s">
        <v>9164</v>
      </c>
      <c r="C3069" s="5">
        <v>42807</v>
      </c>
      <c r="D3069" s="5">
        <v>42812</v>
      </c>
      <c r="E3069" s="4" t="s">
        <v>21</v>
      </c>
      <c r="F3069" s="4" t="s">
        <v>1638</v>
      </c>
      <c r="G3069" s="4" t="s">
        <v>1637</v>
      </c>
      <c r="H3069" s="4" t="s">
        <v>102</v>
      </c>
      <c r="I3069" s="4" t="s">
        <v>17</v>
      </c>
      <c r="J3069" s="4" t="s">
        <v>2400</v>
      </c>
      <c r="K3069" s="4" t="s">
        <v>2299</v>
      </c>
      <c r="L3069" s="4">
        <v>87105</v>
      </c>
      <c r="M3069" s="4" t="s">
        <v>9</v>
      </c>
      <c r="N3069" s="4" t="s">
        <v>1110</v>
      </c>
      <c r="O3069" s="4" t="s">
        <v>13</v>
      </c>
      <c r="P3069" s="4" t="s">
        <v>24</v>
      </c>
      <c r="Q3069" s="4" t="s">
        <v>1109</v>
      </c>
      <c r="R3069" s="4">
        <v>45.36</v>
      </c>
      <c r="S3069" s="4">
        <v>7</v>
      </c>
      <c r="T3069" s="4">
        <v>0</v>
      </c>
      <c r="U3069" s="4">
        <v>21.7728</v>
      </c>
      <c r="V3069" s="4" t="str">
        <f>INDEX(Regional_Lookup!$B$2:$B$5,MATCH('Sample - Superstore'!M3069,Regional_Lookup!$A$2:$A$5,0))</f>
        <v>James Chen</v>
      </c>
      <c r="W3069" s="4">
        <f>INDEX(Regional_Lookup!$C$2:$C$5, MATCH('Sample - Superstore'!M3069,Regional_Lookup!$A$2:$A$5, 0))</f>
        <v>0.18</v>
      </c>
      <c r="X3069" s="4">
        <f>U3069/R3069</f>
        <v>0.48</v>
      </c>
      <c r="Y3069" s="4" t="str">
        <f>IF(X3069&gt;=W3069, "Yes", "No")</f>
        <v>Yes</v>
      </c>
      <c r="Z3069" s="4">
        <f>D3069-C3069</f>
        <v>5</v>
      </c>
      <c r="AA3069" s="4" t="str" cm="1">
        <f t="array" ref="AA3069">_xlfn.IFS(Z3069&lt;=2,"Fast",Z3069&gt;5, "Slow", AND(Z3069&gt;=3,Z3069&lt;=5),"Standard")</f>
        <v>Standard</v>
      </c>
    </row>
    <row r="3070" spans="1:27" x14ac:dyDescent="0.2">
      <c r="A3070" s="4">
        <v>3069</v>
      </c>
      <c r="B3070" s="4" t="s">
        <v>9164</v>
      </c>
      <c r="C3070" s="5">
        <v>42807</v>
      </c>
      <c r="D3070" s="5">
        <v>42812</v>
      </c>
      <c r="E3070" s="4" t="s">
        <v>21</v>
      </c>
      <c r="F3070" s="4" t="s">
        <v>1638</v>
      </c>
      <c r="G3070" s="4" t="s">
        <v>1637</v>
      </c>
      <c r="H3070" s="4" t="s">
        <v>102</v>
      </c>
      <c r="I3070" s="4" t="s">
        <v>17</v>
      </c>
      <c r="J3070" s="4" t="s">
        <v>2400</v>
      </c>
      <c r="K3070" s="4" t="s">
        <v>2299</v>
      </c>
      <c r="L3070" s="4">
        <v>87105</v>
      </c>
      <c r="M3070" s="4" t="s">
        <v>9</v>
      </c>
      <c r="N3070" s="4" t="s">
        <v>6043</v>
      </c>
      <c r="O3070" s="4" t="s">
        <v>13</v>
      </c>
      <c r="P3070" s="4" t="s">
        <v>24</v>
      </c>
      <c r="Q3070" s="4" t="s">
        <v>6042</v>
      </c>
      <c r="R3070" s="4">
        <v>288.24</v>
      </c>
      <c r="S3070" s="4">
        <v>6</v>
      </c>
      <c r="T3070" s="4">
        <v>0</v>
      </c>
      <c r="U3070" s="4">
        <v>138.3552</v>
      </c>
      <c r="V3070" s="4" t="str">
        <f>INDEX(Regional_Lookup!$B$2:$B$5,MATCH('Sample - Superstore'!M3070,Regional_Lookup!$A$2:$A$5,0))</f>
        <v>James Chen</v>
      </c>
      <c r="W3070" s="4">
        <f>INDEX(Regional_Lookup!$C$2:$C$5, MATCH('Sample - Superstore'!M3070,Regional_Lookup!$A$2:$A$5, 0))</f>
        <v>0.18</v>
      </c>
      <c r="X3070" s="4">
        <f>U3070/R3070</f>
        <v>0.48</v>
      </c>
      <c r="Y3070" s="4" t="str">
        <f>IF(X3070&gt;=W3070, "Yes", "No")</f>
        <v>Yes</v>
      </c>
      <c r="Z3070" s="4">
        <f>D3070-C3070</f>
        <v>5</v>
      </c>
      <c r="AA3070" s="4" t="str" cm="1">
        <f t="array" ref="AA3070">_xlfn.IFS(Z3070&lt;=2,"Fast",Z3070&gt;5, "Slow", AND(Z3070&gt;=3,Z3070&lt;=5),"Standard")</f>
        <v>Standard</v>
      </c>
    </row>
    <row r="3071" spans="1:27" x14ac:dyDescent="0.2">
      <c r="A3071" s="4">
        <v>3070</v>
      </c>
      <c r="B3071" s="4" t="s">
        <v>9163</v>
      </c>
      <c r="C3071" s="5">
        <v>43069</v>
      </c>
      <c r="D3071" s="5">
        <v>43069</v>
      </c>
      <c r="E3071" s="4" t="s">
        <v>162</v>
      </c>
      <c r="F3071" s="4" t="s">
        <v>3392</v>
      </c>
      <c r="G3071" s="4" t="s">
        <v>3391</v>
      </c>
      <c r="H3071" s="4" t="s">
        <v>102</v>
      </c>
      <c r="I3071" s="4" t="s">
        <v>17</v>
      </c>
      <c r="J3071" s="4" t="s">
        <v>727</v>
      </c>
      <c r="K3071" s="4" t="s">
        <v>85</v>
      </c>
      <c r="L3071" s="4">
        <v>43615</v>
      </c>
      <c r="M3071" s="4" t="s">
        <v>5</v>
      </c>
      <c r="N3071" s="4" t="s">
        <v>5403</v>
      </c>
      <c r="O3071" s="4" t="s">
        <v>13</v>
      </c>
      <c r="P3071" s="4" t="s">
        <v>12</v>
      </c>
      <c r="Q3071" s="4" t="s">
        <v>5402</v>
      </c>
      <c r="R3071" s="4">
        <v>663.93600000000004</v>
      </c>
      <c r="S3071" s="4">
        <v>4</v>
      </c>
      <c r="T3071" s="4">
        <v>0.2</v>
      </c>
      <c r="U3071" s="4">
        <v>82.992000000000004</v>
      </c>
      <c r="V3071" s="4" t="str">
        <f>INDEX(Regional_Lookup!$B$2:$B$5,MATCH('Sample - Superstore'!M3071,Regional_Lookup!$A$2:$A$5,0))</f>
        <v>Sarah Miller</v>
      </c>
      <c r="W3071" s="4">
        <f>INDEX(Regional_Lookup!$C$2:$C$5, MATCH('Sample - Superstore'!M3071,Regional_Lookup!$A$2:$A$5, 0))</f>
        <v>0.16</v>
      </c>
      <c r="X3071" s="4">
        <f>U3071/R3071</f>
        <v>0.125</v>
      </c>
      <c r="Y3071" s="4" t="str">
        <f>IF(X3071&gt;=W3071, "Yes", "No")</f>
        <v>No</v>
      </c>
      <c r="Z3071" s="4">
        <f>D3071-C3071</f>
        <v>0</v>
      </c>
      <c r="AA3071" s="4" t="str" cm="1">
        <f t="array" ref="AA3071">_xlfn.IFS(Z3071&lt;=2,"Fast",Z3071&gt;5, "Slow", AND(Z3071&gt;=3,Z3071&lt;=5),"Standard")</f>
        <v>Fast</v>
      </c>
    </row>
    <row r="3072" spans="1:27" x14ac:dyDescent="0.2">
      <c r="A3072" s="4">
        <v>3071</v>
      </c>
      <c r="B3072" s="4" t="s">
        <v>9162</v>
      </c>
      <c r="C3072" s="5">
        <v>41960</v>
      </c>
      <c r="D3072" s="5">
        <v>41965</v>
      </c>
      <c r="E3072" s="4" t="s">
        <v>29</v>
      </c>
      <c r="F3072" s="4" t="s">
        <v>7578</v>
      </c>
      <c r="G3072" s="4" t="s">
        <v>7577</v>
      </c>
      <c r="H3072" s="4" t="s">
        <v>50</v>
      </c>
      <c r="I3072" s="4" t="s">
        <v>17</v>
      </c>
      <c r="J3072" s="4" t="s">
        <v>148</v>
      </c>
      <c r="K3072" s="4" t="s">
        <v>147</v>
      </c>
      <c r="L3072" s="4">
        <v>19711</v>
      </c>
      <c r="M3072" s="4" t="s">
        <v>5</v>
      </c>
      <c r="N3072" s="4" t="s">
        <v>6993</v>
      </c>
      <c r="O3072" s="4" t="s">
        <v>13</v>
      </c>
      <c r="P3072" s="4" t="s">
        <v>231</v>
      </c>
      <c r="Q3072" s="4" t="s">
        <v>6992</v>
      </c>
      <c r="R3072" s="4">
        <v>2934.33</v>
      </c>
      <c r="S3072" s="4">
        <v>7</v>
      </c>
      <c r="T3072" s="4">
        <v>0</v>
      </c>
      <c r="U3072" s="4">
        <v>792.26909999999998</v>
      </c>
      <c r="V3072" s="4" t="str">
        <f>INDEX(Regional_Lookup!$B$2:$B$5,MATCH('Sample - Superstore'!M3072,Regional_Lookup!$A$2:$A$5,0))</f>
        <v>Sarah Miller</v>
      </c>
      <c r="W3072" s="4">
        <f>INDEX(Regional_Lookup!$C$2:$C$5, MATCH('Sample - Superstore'!M3072,Regional_Lookup!$A$2:$A$5, 0))</f>
        <v>0.16</v>
      </c>
      <c r="X3072" s="4">
        <f>U3072/R3072</f>
        <v>0.27</v>
      </c>
      <c r="Y3072" s="4" t="str">
        <f>IF(X3072&gt;=W3072, "Yes", "No")</f>
        <v>Yes</v>
      </c>
      <c r="Z3072" s="4">
        <f>D3072-C3072</f>
        <v>5</v>
      </c>
      <c r="AA3072" s="4" t="str" cm="1">
        <f t="array" ref="AA3072">_xlfn.IFS(Z3072&lt;=2,"Fast",Z3072&gt;5, "Slow", AND(Z3072&gt;=3,Z3072&lt;=5),"Standard")</f>
        <v>Standard</v>
      </c>
    </row>
    <row r="3073" spans="1:27" x14ac:dyDescent="0.2">
      <c r="A3073" s="4">
        <v>3072</v>
      </c>
      <c r="B3073" s="4" t="s">
        <v>9162</v>
      </c>
      <c r="C3073" s="5">
        <v>41960</v>
      </c>
      <c r="D3073" s="5">
        <v>41965</v>
      </c>
      <c r="E3073" s="4" t="s">
        <v>29</v>
      </c>
      <c r="F3073" s="4" t="s">
        <v>7578</v>
      </c>
      <c r="G3073" s="4" t="s">
        <v>7577</v>
      </c>
      <c r="H3073" s="4" t="s">
        <v>50</v>
      </c>
      <c r="I3073" s="4" t="s">
        <v>17</v>
      </c>
      <c r="J3073" s="4" t="s">
        <v>148</v>
      </c>
      <c r="K3073" s="4" t="s">
        <v>147</v>
      </c>
      <c r="L3073" s="4">
        <v>19711</v>
      </c>
      <c r="M3073" s="4" t="s">
        <v>5</v>
      </c>
      <c r="N3073" s="4" t="s">
        <v>377</v>
      </c>
      <c r="O3073" s="4" t="s">
        <v>37</v>
      </c>
      <c r="P3073" s="4" t="s">
        <v>36</v>
      </c>
      <c r="Q3073" s="4" t="s">
        <v>376</v>
      </c>
      <c r="R3073" s="4">
        <v>124.41</v>
      </c>
      <c r="S3073" s="4">
        <v>3</v>
      </c>
      <c r="T3073" s="4">
        <v>0</v>
      </c>
      <c r="U3073" s="4">
        <v>14.9292</v>
      </c>
      <c r="V3073" s="4" t="str">
        <f>INDEX(Regional_Lookup!$B$2:$B$5,MATCH('Sample - Superstore'!M3073,Regional_Lookup!$A$2:$A$5,0))</f>
        <v>Sarah Miller</v>
      </c>
      <c r="W3073" s="4">
        <f>INDEX(Regional_Lookup!$C$2:$C$5, MATCH('Sample - Superstore'!M3073,Regional_Lookup!$A$2:$A$5, 0))</f>
        <v>0.16</v>
      </c>
      <c r="X3073" s="4">
        <f>U3073/R3073</f>
        <v>0.12</v>
      </c>
      <c r="Y3073" s="4" t="str">
        <f>IF(X3073&gt;=W3073, "Yes", "No")</f>
        <v>No</v>
      </c>
      <c r="Z3073" s="4">
        <f>D3073-C3073</f>
        <v>5</v>
      </c>
      <c r="AA3073" s="4" t="str" cm="1">
        <f t="array" ref="AA3073">_xlfn.IFS(Z3073&lt;=2,"Fast",Z3073&gt;5, "Slow", AND(Z3073&gt;=3,Z3073&lt;=5),"Standard")</f>
        <v>Standard</v>
      </c>
    </row>
    <row r="3074" spans="1:27" x14ac:dyDescent="0.2">
      <c r="A3074" s="4">
        <v>3073</v>
      </c>
      <c r="B3074" s="4" t="s">
        <v>9162</v>
      </c>
      <c r="C3074" s="5">
        <v>41960</v>
      </c>
      <c r="D3074" s="5">
        <v>41965</v>
      </c>
      <c r="E3074" s="4" t="s">
        <v>29</v>
      </c>
      <c r="F3074" s="4" t="s">
        <v>7578</v>
      </c>
      <c r="G3074" s="4" t="s">
        <v>7577</v>
      </c>
      <c r="H3074" s="4" t="s">
        <v>50</v>
      </c>
      <c r="I3074" s="4" t="s">
        <v>17</v>
      </c>
      <c r="J3074" s="4" t="s">
        <v>148</v>
      </c>
      <c r="K3074" s="4" t="s">
        <v>147</v>
      </c>
      <c r="L3074" s="4">
        <v>19711</v>
      </c>
      <c r="M3074" s="4" t="s">
        <v>5</v>
      </c>
      <c r="N3074" s="4" t="s">
        <v>3728</v>
      </c>
      <c r="O3074" s="4" t="s">
        <v>13</v>
      </c>
      <c r="P3074" s="4" t="s">
        <v>116</v>
      </c>
      <c r="Q3074" s="4" t="s">
        <v>3727</v>
      </c>
      <c r="R3074" s="4">
        <v>57.75</v>
      </c>
      <c r="S3074" s="4">
        <v>5</v>
      </c>
      <c r="T3074" s="4">
        <v>0</v>
      </c>
      <c r="U3074" s="4">
        <v>26.565000000000001</v>
      </c>
      <c r="V3074" s="4" t="str">
        <f>INDEX(Regional_Lookup!$B$2:$B$5,MATCH('Sample - Superstore'!M3074,Regional_Lookup!$A$2:$A$5,0))</f>
        <v>Sarah Miller</v>
      </c>
      <c r="W3074" s="4">
        <f>INDEX(Regional_Lookup!$C$2:$C$5, MATCH('Sample - Superstore'!M3074,Regional_Lookup!$A$2:$A$5, 0))</f>
        <v>0.16</v>
      </c>
      <c r="X3074" s="4">
        <f>U3074/R3074</f>
        <v>0.46</v>
      </c>
      <c r="Y3074" s="4" t="str">
        <f>IF(X3074&gt;=W3074, "Yes", "No")</f>
        <v>Yes</v>
      </c>
      <c r="Z3074" s="4">
        <f>D3074-C3074</f>
        <v>5</v>
      </c>
      <c r="AA3074" s="4" t="str" cm="1">
        <f t="array" ref="AA3074">_xlfn.IFS(Z3074&lt;=2,"Fast",Z3074&gt;5, "Slow", AND(Z3074&gt;=3,Z3074&lt;=5),"Standard")</f>
        <v>Standard</v>
      </c>
    </row>
    <row r="3075" spans="1:27" x14ac:dyDescent="0.2">
      <c r="A3075" s="4">
        <v>3074</v>
      </c>
      <c r="B3075" s="4" t="s">
        <v>9161</v>
      </c>
      <c r="C3075" s="5">
        <v>42372</v>
      </c>
      <c r="D3075" s="5">
        <v>42374</v>
      </c>
      <c r="E3075" s="4" t="s">
        <v>89</v>
      </c>
      <c r="F3075" s="4" t="s">
        <v>2511</v>
      </c>
      <c r="G3075" s="4" t="s">
        <v>2510</v>
      </c>
      <c r="H3075" s="4" t="s">
        <v>18</v>
      </c>
      <c r="I3075" s="4" t="s">
        <v>17</v>
      </c>
      <c r="J3075" s="4" t="s">
        <v>59</v>
      </c>
      <c r="K3075" s="4" t="s">
        <v>15</v>
      </c>
      <c r="L3075" s="4">
        <v>90045</v>
      </c>
      <c r="M3075" s="4" t="s">
        <v>9</v>
      </c>
      <c r="N3075" s="4" t="s">
        <v>2091</v>
      </c>
      <c r="O3075" s="4" t="s">
        <v>13</v>
      </c>
      <c r="P3075" s="4" t="s">
        <v>231</v>
      </c>
      <c r="Q3075" s="4" t="s">
        <v>2090</v>
      </c>
      <c r="R3075" s="4">
        <v>114.46</v>
      </c>
      <c r="S3075" s="4">
        <v>2</v>
      </c>
      <c r="T3075" s="4">
        <v>0</v>
      </c>
      <c r="U3075" s="4">
        <v>28.614999999999998</v>
      </c>
      <c r="V3075" s="4" t="str">
        <f>INDEX(Regional_Lookup!$B$2:$B$5,MATCH('Sample - Superstore'!M3075,Regional_Lookup!$A$2:$A$5,0))</f>
        <v>James Chen</v>
      </c>
      <c r="W3075" s="4">
        <f>INDEX(Regional_Lookup!$C$2:$C$5, MATCH('Sample - Superstore'!M3075,Regional_Lookup!$A$2:$A$5, 0))</f>
        <v>0.18</v>
      </c>
      <c r="X3075" s="4">
        <f>U3075/R3075</f>
        <v>0.25</v>
      </c>
      <c r="Y3075" s="4" t="str">
        <f>IF(X3075&gt;=W3075, "Yes", "No")</f>
        <v>Yes</v>
      </c>
      <c r="Z3075" s="4">
        <f>D3075-C3075</f>
        <v>2</v>
      </c>
      <c r="AA3075" s="4" t="str" cm="1">
        <f t="array" ref="AA3075">_xlfn.IFS(Z3075&lt;=2,"Fast",Z3075&gt;5, "Slow", AND(Z3075&gt;=3,Z3075&lt;=5),"Standard")</f>
        <v>Fast</v>
      </c>
    </row>
    <row r="3076" spans="1:27" x14ac:dyDescent="0.2">
      <c r="A3076" s="4">
        <v>3075</v>
      </c>
      <c r="B3076" s="4" t="s">
        <v>9160</v>
      </c>
      <c r="C3076" s="5">
        <v>42280</v>
      </c>
      <c r="D3076" s="5">
        <v>42285</v>
      </c>
      <c r="E3076" s="4" t="s">
        <v>29</v>
      </c>
      <c r="F3076" s="4" t="s">
        <v>4096</v>
      </c>
      <c r="G3076" s="4" t="s">
        <v>4095</v>
      </c>
      <c r="H3076" s="4" t="s">
        <v>18</v>
      </c>
      <c r="I3076" s="4" t="s">
        <v>17</v>
      </c>
      <c r="J3076" s="4" t="s">
        <v>59</v>
      </c>
      <c r="K3076" s="4" t="s">
        <v>15</v>
      </c>
      <c r="L3076" s="4">
        <v>90032</v>
      </c>
      <c r="M3076" s="4" t="s">
        <v>9</v>
      </c>
      <c r="N3076" s="4" t="s">
        <v>3902</v>
      </c>
      <c r="O3076" s="4" t="s">
        <v>37</v>
      </c>
      <c r="P3076" s="4" t="s">
        <v>165</v>
      </c>
      <c r="Q3076" s="4" t="s">
        <v>3901</v>
      </c>
      <c r="R3076" s="4">
        <v>120.666</v>
      </c>
      <c r="S3076" s="4">
        <v>2</v>
      </c>
      <c r="T3076" s="4">
        <v>0.15</v>
      </c>
      <c r="U3076" s="4">
        <v>18.454799999999999</v>
      </c>
      <c r="V3076" s="4" t="str">
        <f>INDEX(Regional_Lookup!$B$2:$B$5,MATCH('Sample - Superstore'!M3076,Regional_Lookup!$A$2:$A$5,0))</f>
        <v>James Chen</v>
      </c>
      <c r="W3076" s="4">
        <f>INDEX(Regional_Lookup!$C$2:$C$5, MATCH('Sample - Superstore'!M3076,Regional_Lookup!$A$2:$A$5, 0))</f>
        <v>0.18</v>
      </c>
      <c r="X3076" s="4">
        <f>U3076/R3076</f>
        <v>0.15294117647058822</v>
      </c>
      <c r="Y3076" s="4" t="str">
        <f>IF(X3076&gt;=W3076, "Yes", "No")</f>
        <v>No</v>
      </c>
      <c r="Z3076" s="4">
        <f>D3076-C3076</f>
        <v>5</v>
      </c>
      <c r="AA3076" s="4" t="str" cm="1">
        <f t="array" ref="AA3076">_xlfn.IFS(Z3076&lt;=2,"Fast",Z3076&gt;5, "Slow", AND(Z3076&gt;=3,Z3076&lt;=5),"Standard")</f>
        <v>Standard</v>
      </c>
    </row>
    <row r="3077" spans="1:27" x14ac:dyDescent="0.2">
      <c r="A3077" s="4">
        <v>3076</v>
      </c>
      <c r="B3077" s="4" t="s">
        <v>9159</v>
      </c>
      <c r="C3077" s="5">
        <v>41840</v>
      </c>
      <c r="D3077" s="5">
        <v>41844</v>
      </c>
      <c r="E3077" s="4" t="s">
        <v>29</v>
      </c>
      <c r="F3077" s="4" t="s">
        <v>861</v>
      </c>
      <c r="G3077" s="4" t="s">
        <v>860</v>
      </c>
      <c r="H3077" s="4" t="s">
        <v>102</v>
      </c>
      <c r="I3077" s="4" t="s">
        <v>17</v>
      </c>
      <c r="J3077" s="4" t="s">
        <v>624</v>
      </c>
      <c r="K3077" s="4" t="s">
        <v>123</v>
      </c>
      <c r="L3077" s="4">
        <v>75217</v>
      </c>
      <c r="M3077" s="4" t="s">
        <v>3</v>
      </c>
      <c r="N3077" s="4" t="s">
        <v>5583</v>
      </c>
      <c r="O3077" s="4" t="s">
        <v>13</v>
      </c>
      <c r="P3077" s="4" t="s">
        <v>231</v>
      </c>
      <c r="Q3077" s="4" t="s">
        <v>5582</v>
      </c>
      <c r="R3077" s="4">
        <v>342.86399999999998</v>
      </c>
      <c r="S3077" s="4">
        <v>3</v>
      </c>
      <c r="T3077" s="4">
        <v>0.2</v>
      </c>
      <c r="U3077" s="4">
        <v>38.572200000000002</v>
      </c>
      <c r="V3077" s="4" t="str">
        <f>INDEX(Regional_Lookup!$B$2:$B$5,MATCH('Sample - Superstore'!M3077,Regional_Lookup!$A$2:$A$5,0))</f>
        <v>David Johnson</v>
      </c>
      <c r="W3077" s="4">
        <f>INDEX(Regional_Lookup!$C$2:$C$5, MATCH('Sample - Superstore'!M3077,Regional_Lookup!$A$2:$A$5, 0))</f>
        <v>0.14000000000000001</v>
      </c>
      <c r="X3077" s="4">
        <f>U3077/R3077</f>
        <v>0.11250000000000002</v>
      </c>
      <c r="Y3077" s="4" t="str">
        <f>IF(X3077&gt;=W3077, "Yes", "No")</f>
        <v>No</v>
      </c>
      <c r="Z3077" s="4">
        <f>D3077-C3077</f>
        <v>4</v>
      </c>
      <c r="AA3077" s="4" t="str" cm="1">
        <f t="array" ref="AA3077">_xlfn.IFS(Z3077&lt;=2,"Fast",Z3077&gt;5, "Slow", AND(Z3077&gt;=3,Z3077&lt;=5),"Standard")</f>
        <v>Standard</v>
      </c>
    </row>
    <row r="3078" spans="1:27" x14ac:dyDescent="0.2">
      <c r="A3078" s="4">
        <v>3077</v>
      </c>
      <c r="B3078" s="4" t="s">
        <v>9159</v>
      </c>
      <c r="C3078" s="5">
        <v>41840</v>
      </c>
      <c r="D3078" s="5">
        <v>41844</v>
      </c>
      <c r="E3078" s="4" t="s">
        <v>29</v>
      </c>
      <c r="F3078" s="4" t="s">
        <v>861</v>
      </c>
      <c r="G3078" s="4" t="s">
        <v>860</v>
      </c>
      <c r="H3078" s="4" t="s">
        <v>102</v>
      </c>
      <c r="I3078" s="4" t="s">
        <v>17</v>
      </c>
      <c r="J3078" s="4" t="s">
        <v>624</v>
      </c>
      <c r="K3078" s="4" t="s">
        <v>123</v>
      </c>
      <c r="L3078" s="4">
        <v>75217</v>
      </c>
      <c r="M3078" s="4" t="s">
        <v>3</v>
      </c>
      <c r="N3078" s="4" t="s">
        <v>3273</v>
      </c>
      <c r="O3078" s="4" t="s">
        <v>37</v>
      </c>
      <c r="P3078" s="4" t="s">
        <v>36</v>
      </c>
      <c r="Q3078" s="4" t="s">
        <v>3272</v>
      </c>
      <c r="R3078" s="4">
        <v>16.739999999999998</v>
      </c>
      <c r="S3078" s="4">
        <v>5</v>
      </c>
      <c r="T3078" s="4">
        <v>0.6</v>
      </c>
      <c r="U3078" s="4">
        <v>-14.228999999999999</v>
      </c>
      <c r="V3078" s="4" t="str">
        <f>INDEX(Regional_Lookup!$B$2:$B$5,MATCH('Sample - Superstore'!M3078,Regional_Lookup!$A$2:$A$5,0))</f>
        <v>David Johnson</v>
      </c>
      <c r="W3078" s="4">
        <f>INDEX(Regional_Lookup!$C$2:$C$5, MATCH('Sample - Superstore'!M3078,Regional_Lookup!$A$2:$A$5, 0))</f>
        <v>0.14000000000000001</v>
      </c>
      <c r="X3078" s="4">
        <f>U3078/R3078</f>
        <v>-0.85</v>
      </c>
      <c r="Y3078" s="4" t="str">
        <f>IF(X3078&gt;=W3078, "Yes", "No")</f>
        <v>No</v>
      </c>
      <c r="Z3078" s="4">
        <f>D3078-C3078</f>
        <v>4</v>
      </c>
      <c r="AA3078" s="4" t="str" cm="1">
        <f t="array" ref="AA3078">_xlfn.IFS(Z3078&lt;=2,"Fast",Z3078&gt;5, "Slow", AND(Z3078&gt;=3,Z3078&lt;=5),"Standard")</f>
        <v>Standard</v>
      </c>
    </row>
    <row r="3079" spans="1:27" x14ac:dyDescent="0.2">
      <c r="A3079" s="4">
        <v>3078</v>
      </c>
      <c r="B3079" s="4" t="s">
        <v>9159</v>
      </c>
      <c r="C3079" s="5">
        <v>41840</v>
      </c>
      <c r="D3079" s="5">
        <v>41844</v>
      </c>
      <c r="E3079" s="4" t="s">
        <v>29</v>
      </c>
      <c r="F3079" s="4" t="s">
        <v>861</v>
      </c>
      <c r="G3079" s="4" t="s">
        <v>860</v>
      </c>
      <c r="H3079" s="4" t="s">
        <v>102</v>
      </c>
      <c r="I3079" s="4" t="s">
        <v>17</v>
      </c>
      <c r="J3079" s="4" t="s">
        <v>624</v>
      </c>
      <c r="K3079" s="4" t="s">
        <v>123</v>
      </c>
      <c r="L3079" s="4">
        <v>75217</v>
      </c>
      <c r="M3079" s="4" t="s">
        <v>3</v>
      </c>
      <c r="N3079" s="4" t="s">
        <v>1997</v>
      </c>
      <c r="O3079" s="4" t="s">
        <v>37</v>
      </c>
      <c r="P3079" s="4" t="s">
        <v>221</v>
      </c>
      <c r="Q3079" s="4" t="s">
        <v>1996</v>
      </c>
      <c r="R3079" s="4">
        <v>981.37199999999996</v>
      </c>
      <c r="S3079" s="4">
        <v>2</v>
      </c>
      <c r="T3079" s="4">
        <v>0.3</v>
      </c>
      <c r="U3079" s="4">
        <v>-140.196</v>
      </c>
      <c r="V3079" s="4" t="str">
        <f>INDEX(Regional_Lookup!$B$2:$B$5,MATCH('Sample - Superstore'!M3079,Regional_Lookup!$A$2:$A$5,0))</f>
        <v>David Johnson</v>
      </c>
      <c r="W3079" s="4">
        <f>INDEX(Regional_Lookup!$C$2:$C$5, MATCH('Sample - Superstore'!M3079,Regional_Lookup!$A$2:$A$5, 0))</f>
        <v>0.14000000000000001</v>
      </c>
      <c r="X3079" s="4">
        <f>U3079/R3079</f>
        <v>-0.14285714285714285</v>
      </c>
      <c r="Y3079" s="4" t="str">
        <f>IF(X3079&gt;=W3079, "Yes", "No")</f>
        <v>No</v>
      </c>
      <c r="Z3079" s="4">
        <f>D3079-C3079</f>
        <v>4</v>
      </c>
      <c r="AA3079" s="4" t="str" cm="1">
        <f t="array" ref="AA3079">_xlfn.IFS(Z3079&lt;=2,"Fast",Z3079&gt;5, "Slow", AND(Z3079&gt;=3,Z3079&lt;=5),"Standard")</f>
        <v>Standard</v>
      </c>
    </row>
    <row r="3080" spans="1:27" x14ac:dyDescent="0.2">
      <c r="A3080" s="4">
        <v>3079</v>
      </c>
      <c r="B3080" s="4" t="s">
        <v>9158</v>
      </c>
      <c r="C3080" s="5">
        <v>41780</v>
      </c>
      <c r="D3080" s="5">
        <v>41784</v>
      </c>
      <c r="E3080" s="4" t="s">
        <v>29</v>
      </c>
      <c r="F3080" s="4" t="s">
        <v>2738</v>
      </c>
      <c r="G3080" s="4" t="s">
        <v>2737</v>
      </c>
      <c r="H3080" s="4" t="s">
        <v>102</v>
      </c>
      <c r="I3080" s="4" t="s">
        <v>17</v>
      </c>
      <c r="J3080" s="4" t="s">
        <v>919</v>
      </c>
      <c r="K3080" s="4" t="s">
        <v>15</v>
      </c>
      <c r="L3080" s="4">
        <v>92037</v>
      </c>
      <c r="M3080" s="4" t="s">
        <v>9</v>
      </c>
      <c r="N3080" s="4" t="s">
        <v>4328</v>
      </c>
      <c r="O3080" s="4" t="s">
        <v>13</v>
      </c>
      <c r="P3080" s="4" t="s">
        <v>116</v>
      </c>
      <c r="Q3080" s="4" t="s">
        <v>4327</v>
      </c>
      <c r="R3080" s="4">
        <v>31.84</v>
      </c>
      <c r="S3080" s="4">
        <v>8</v>
      </c>
      <c r="T3080" s="4">
        <v>0</v>
      </c>
      <c r="U3080" s="4">
        <v>10.507199999999999</v>
      </c>
      <c r="V3080" s="4" t="str">
        <f>INDEX(Regional_Lookup!$B$2:$B$5,MATCH('Sample - Superstore'!M3080,Regional_Lookup!$A$2:$A$5,0))</f>
        <v>James Chen</v>
      </c>
      <c r="W3080" s="4">
        <f>INDEX(Regional_Lookup!$C$2:$C$5, MATCH('Sample - Superstore'!M3080,Regional_Lookup!$A$2:$A$5, 0))</f>
        <v>0.18</v>
      </c>
      <c r="X3080" s="4">
        <f>U3080/R3080</f>
        <v>0.32999999999999996</v>
      </c>
      <c r="Y3080" s="4" t="str">
        <f>IF(X3080&gt;=W3080, "Yes", "No")</f>
        <v>Yes</v>
      </c>
      <c r="Z3080" s="4">
        <f>D3080-C3080</f>
        <v>4</v>
      </c>
      <c r="AA3080" s="4" t="str" cm="1">
        <f t="array" ref="AA3080">_xlfn.IFS(Z3080&lt;=2,"Fast",Z3080&gt;5, "Slow", AND(Z3080&gt;=3,Z3080&lt;=5),"Standard")</f>
        <v>Standard</v>
      </c>
    </row>
    <row r="3081" spans="1:27" x14ac:dyDescent="0.2">
      <c r="A3081" s="4">
        <v>3080</v>
      </c>
      <c r="B3081" s="4" t="s">
        <v>9157</v>
      </c>
      <c r="C3081" s="5">
        <v>42982</v>
      </c>
      <c r="D3081" s="5">
        <v>42983</v>
      </c>
      <c r="E3081" s="4" t="s">
        <v>89</v>
      </c>
      <c r="F3081" s="4" t="s">
        <v>6930</v>
      </c>
      <c r="G3081" s="4" t="s">
        <v>6929</v>
      </c>
      <c r="H3081" s="4" t="s">
        <v>102</v>
      </c>
      <c r="I3081" s="4" t="s">
        <v>17</v>
      </c>
      <c r="J3081" s="4" t="s">
        <v>4297</v>
      </c>
      <c r="K3081" s="4" t="s">
        <v>15</v>
      </c>
      <c r="L3081" s="4">
        <v>92307</v>
      </c>
      <c r="M3081" s="4" t="s">
        <v>9</v>
      </c>
      <c r="N3081" s="4" t="s">
        <v>4686</v>
      </c>
      <c r="O3081" s="4" t="s">
        <v>13</v>
      </c>
      <c r="P3081" s="4" t="s">
        <v>24</v>
      </c>
      <c r="Q3081" s="4" t="s">
        <v>4685</v>
      </c>
      <c r="R3081" s="4">
        <v>12.96</v>
      </c>
      <c r="S3081" s="4">
        <v>2</v>
      </c>
      <c r="T3081" s="4">
        <v>0</v>
      </c>
      <c r="U3081" s="4">
        <v>6.2207999999999997</v>
      </c>
      <c r="V3081" s="4" t="str">
        <f>INDEX(Regional_Lookup!$B$2:$B$5,MATCH('Sample - Superstore'!M3081,Regional_Lookup!$A$2:$A$5,0))</f>
        <v>James Chen</v>
      </c>
      <c r="W3081" s="4">
        <f>INDEX(Regional_Lookup!$C$2:$C$5, MATCH('Sample - Superstore'!M3081,Regional_Lookup!$A$2:$A$5, 0))</f>
        <v>0.18</v>
      </c>
      <c r="X3081" s="4">
        <f>U3081/R3081</f>
        <v>0.47999999999999993</v>
      </c>
      <c r="Y3081" s="4" t="str">
        <f>IF(X3081&gt;=W3081, "Yes", "No")</f>
        <v>Yes</v>
      </c>
      <c r="Z3081" s="4">
        <f>D3081-C3081</f>
        <v>1</v>
      </c>
      <c r="AA3081" s="4" t="str" cm="1">
        <f t="array" ref="AA3081">_xlfn.IFS(Z3081&lt;=2,"Fast",Z3081&gt;5, "Slow", AND(Z3081&gt;=3,Z3081&lt;=5),"Standard")</f>
        <v>Fast</v>
      </c>
    </row>
    <row r="3082" spans="1:27" x14ac:dyDescent="0.2">
      <c r="A3082" s="4">
        <v>3081</v>
      </c>
      <c r="B3082" s="4" t="s">
        <v>9157</v>
      </c>
      <c r="C3082" s="5">
        <v>42982</v>
      </c>
      <c r="D3082" s="5">
        <v>42983</v>
      </c>
      <c r="E3082" s="4" t="s">
        <v>89</v>
      </c>
      <c r="F3082" s="4" t="s">
        <v>6930</v>
      </c>
      <c r="G3082" s="4" t="s">
        <v>6929</v>
      </c>
      <c r="H3082" s="4" t="s">
        <v>102</v>
      </c>
      <c r="I3082" s="4" t="s">
        <v>17</v>
      </c>
      <c r="J3082" s="4" t="s">
        <v>4297</v>
      </c>
      <c r="K3082" s="4" t="s">
        <v>15</v>
      </c>
      <c r="L3082" s="4">
        <v>92307</v>
      </c>
      <c r="M3082" s="4" t="s">
        <v>9</v>
      </c>
      <c r="N3082" s="4" t="s">
        <v>4895</v>
      </c>
      <c r="O3082" s="4" t="s">
        <v>33</v>
      </c>
      <c r="P3082" s="4" t="s">
        <v>32</v>
      </c>
      <c r="Q3082" s="4" t="s">
        <v>4894</v>
      </c>
      <c r="R3082" s="4">
        <v>43.176000000000002</v>
      </c>
      <c r="S3082" s="4">
        <v>3</v>
      </c>
      <c r="T3082" s="4">
        <v>0.2</v>
      </c>
      <c r="U3082" s="4">
        <v>15.111599999999999</v>
      </c>
      <c r="V3082" s="4" t="str">
        <f>INDEX(Regional_Lookup!$B$2:$B$5,MATCH('Sample - Superstore'!M3082,Regional_Lookup!$A$2:$A$5,0))</f>
        <v>James Chen</v>
      </c>
      <c r="W3082" s="4">
        <f>INDEX(Regional_Lookup!$C$2:$C$5, MATCH('Sample - Superstore'!M3082,Regional_Lookup!$A$2:$A$5, 0))</f>
        <v>0.18</v>
      </c>
      <c r="X3082" s="4">
        <f>U3082/R3082</f>
        <v>0.35</v>
      </c>
      <c r="Y3082" s="4" t="str">
        <f>IF(X3082&gt;=W3082, "Yes", "No")</f>
        <v>Yes</v>
      </c>
      <c r="Z3082" s="4">
        <f>D3082-C3082</f>
        <v>1</v>
      </c>
      <c r="AA3082" s="4" t="str" cm="1">
        <f t="array" ref="AA3082">_xlfn.IFS(Z3082&lt;=2,"Fast",Z3082&gt;5, "Slow", AND(Z3082&gt;=3,Z3082&lt;=5),"Standard")</f>
        <v>Fast</v>
      </c>
    </row>
    <row r="3083" spans="1:27" x14ac:dyDescent="0.2">
      <c r="A3083" s="4">
        <v>3082</v>
      </c>
      <c r="B3083" s="4" t="s">
        <v>9156</v>
      </c>
      <c r="C3083" s="5">
        <v>42882</v>
      </c>
      <c r="D3083" s="5">
        <v>42888</v>
      </c>
      <c r="E3083" s="4" t="s">
        <v>29</v>
      </c>
      <c r="F3083" s="4" t="s">
        <v>5978</v>
      </c>
      <c r="G3083" s="4" t="s">
        <v>5977</v>
      </c>
      <c r="H3083" s="4" t="s">
        <v>102</v>
      </c>
      <c r="I3083" s="4" t="s">
        <v>17</v>
      </c>
      <c r="J3083" s="4" t="s">
        <v>395</v>
      </c>
      <c r="K3083" s="4" t="s">
        <v>174</v>
      </c>
      <c r="L3083" s="4">
        <v>40214</v>
      </c>
      <c r="M3083" s="4" t="s">
        <v>7</v>
      </c>
      <c r="N3083" s="4" t="s">
        <v>2794</v>
      </c>
      <c r="O3083" s="4" t="s">
        <v>13</v>
      </c>
      <c r="P3083" s="4" t="s">
        <v>100</v>
      </c>
      <c r="Q3083" s="4" t="s">
        <v>2793</v>
      </c>
      <c r="R3083" s="4">
        <v>58.34</v>
      </c>
      <c r="S3083" s="4">
        <v>2</v>
      </c>
      <c r="T3083" s="4">
        <v>0</v>
      </c>
      <c r="U3083" s="4">
        <v>28.0032</v>
      </c>
      <c r="V3083" s="4" t="str">
        <f>INDEX(Regional_Lookup!$B$2:$B$5,MATCH('Sample - Superstore'!M3083,Regional_Lookup!$A$2:$A$5,0))</f>
        <v>Maria Santos</v>
      </c>
      <c r="W3083" s="4">
        <f>INDEX(Regional_Lookup!$C$2:$C$5, MATCH('Sample - Superstore'!M3083,Regional_Lookup!$A$2:$A$5, 0))</f>
        <v>0.15</v>
      </c>
      <c r="X3083" s="4">
        <f>U3083/R3083</f>
        <v>0.48</v>
      </c>
      <c r="Y3083" s="4" t="str">
        <f>IF(X3083&gt;=W3083, "Yes", "No")</f>
        <v>Yes</v>
      </c>
      <c r="Z3083" s="4">
        <f>D3083-C3083</f>
        <v>6</v>
      </c>
      <c r="AA3083" s="4" t="str" cm="1">
        <f t="array" ref="AA3083">_xlfn.IFS(Z3083&lt;=2,"Fast",Z3083&gt;5, "Slow", AND(Z3083&gt;=3,Z3083&lt;=5),"Standard")</f>
        <v>Slow</v>
      </c>
    </row>
    <row r="3084" spans="1:27" x14ac:dyDescent="0.2">
      <c r="A3084" s="4">
        <v>3083</v>
      </c>
      <c r="B3084" s="4" t="s">
        <v>9156</v>
      </c>
      <c r="C3084" s="5">
        <v>42882</v>
      </c>
      <c r="D3084" s="5">
        <v>42888</v>
      </c>
      <c r="E3084" s="4" t="s">
        <v>29</v>
      </c>
      <c r="F3084" s="4" t="s">
        <v>5978</v>
      </c>
      <c r="G3084" s="4" t="s">
        <v>5977</v>
      </c>
      <c r="H3084" s="4" t="s">
        <v>102</v>
      </c>
      <c r="I3084" s="4" t="s">
        <v>17</v>
      </c>
      <c r="J3084" s="4" t="s">
        <v>395</v>
      </c>
      <c r="K3084" s="4" t="s">
        <v>174</v>
      </c>
      <c r="L3084" s="4">
        <v>40214</v>
      </c>
      <c r="M3084" s="4" t="s">
        <v>7</v>
      </c>
      <c r="N3084" s="4" t="s">
        <v>8386</v>
      </c>
      <c r="O3084" s="4" t="s">
        <v>33</v>
      </c>
      <c r="P3084" s="4" t="s">
        <v>32</v>
      </c>
      <c r="Q3084" s="4" t="s">
        <v>8385</v>
      </c>
      <c r="R3084" s="4">
        <v>539.97</v>
      </c>
      <c r="S3084" s="4">
        <v>3</v>
      </c>
      <c r="T3084" s="4">
        <v>0</v>
      </c>
      <c r="U3084" s="4">
        <v>134.99250000000001</v>
      </c>
      <c r="V3084" s="4" t="str">
        <f>INDEX(Regional_Lookup!$B$2:$B$5,MATCH('Sample - Superstore'!M3084,Regional_Lookup!$A$2:$A$5,0))</f>
        <v>Maria Santos</v>
      </c>
      <c r="W3084" s="4">
        <f>INDEX(Regional_Lookup!$C$2:$C$5, MATCH('Sample - Superstore'!M3084,Regional_Lookup!$A$2:$A$5, 0))</f>
        <v>0.15</v>
      </c>
      <c r="X3084" s="4">
        <f>U3084/R3084</f>
        <v>0.25</v>
      </c>
      <c r="Y3084" s="4" t="str">
        <f>IF(X3084&gt;=W3084, "Yes", "No")</f>
        <v>Yes</v>
      </c>
      <c r="Z3084" s="4">
        <f>D3084-C3084</f>
        <v>6</v>
      </c>
      <c r="AA3084" s="4" t="str" cm="1">
        <f t="array" ref="AA3084">_xlfn.IFS(Z3084&lt;=2,"Fast",Z3084&gt;5, "Slow", AND(Z3084&gt;=3,Z3084&lt;=5),"Standard")</f>
        <v>Slow</v>
      </c>
    </row>
    <row r="3085" spans="1:27" x14ac:dyDescent="0.2">
      <c r="A3085" s="4">
        <v>3084</v>
      </c>
      <c r="B3085" s="4" t="s">
        <v>9155</v>
      </c>
      <c r="C3085" s="5">
        <v>41667</v>
      </c>
      <c r="D3085" s="5">
        <v>41673</v>
      </c>
      <c r="E3085" s="4" t="s">
        <v>29</v>
      </c>
      <c r="F3085" s="4" t="s">
        <v>8821</v>
      </c>
      <c r="G3085" s="4" t="s">
        <v>8820</v>
      </c>
      <c r="H3085" s="4" t="s">
        <v>18</v>
      </c>
      <c r="I3085" s="4" t="s">
        <v>17</v>
      </c>
      <c r="J3085" s="4" t="s">
        <v>254</v>
      </c>
      <c r="K3085" s="4" t="s">
        <v>66</v>
      </c>
      <c r="L3085" s="4">
        <v>10024</v>
      </c>
      <c r="M3085" s="4" t="s">
        <v>5</v>
      </c>
      <c r="N3085" s="4" t="s">
        <v>2954</v>
      </c>
      <c r="O3085" s="4" t="s">
        <v>13</v>
      </c>
      <c r="P3085" s="4" t="s">
        <v>100</v>
      </c>
      <c r="Q3085" s="4" t="s">
        <v>2953</v>
      </c>
      <c r="R3085" s="4">
        <v>3.9279999999999999</v>
      </c>
      <c r="S3085" s="4">
        <v>1</v>
      </c>
      <c r="T3085" s="4">
        <v>0.2</v>
      </c>
      <c r="U3085" s="4">
        <v>1.3257000000000001</v>
      </c>
      <c r="V3085" s="4" t="str">
        <f>INDEX(Regional_Lookup!$B$2:$B$5,MATCH('Sample - Superstore'!M3085,Regional_Lookup!$A$2:$A$5,0))</f>
        <v>Sarah Miller</v>
      </c>
      <c r="W3085" s="4">
        <f>INDEX(Regional_Lookup!$C$2:$C$5, MATCH('Sample - Superstore'!M3085,Regional_Lookup!$A$2:$A$5, 0))</f>
        <v>0.16</v>
      </c>
      <c r="X3085" s="4">
        <f>U3085/R3085</f>
        <v>0.33750000000000002</v>
      </c>
      <c r="Y3085" s="4" t="str">
        <f>IF(X3085&gt;=W3085, "Yes", "No")</f>
        <v>Yes</v>
      </c>
      <c r="Z3085" s="4">
        <f>D3085-C3085</f>
        <v>6</v>
      </c>
      <c r="AA3085" s="4" t="str" cm="1">
        <f t="array" ref="AA3085">_xlfn.IFS(Z3085&lt;=2,"Fast",Z3085&gt;5, "Slow", AND(Z3085&gt;=3,Z3085&lt;=5),"Standard")</f>
        <v>Slow</v>
      </c>
    </row>
    <row r="3086" spans="1:27" x14ac:dyDescent="0.2">
      <c r="A3086" s="4">
        <v>3085</v>
      </c>
      <c r="B3086" s="4" t="s">
        <v>9154</v>
      </c>
      <c r="C3086" s="5">
        <v>42775</v>
      </c>
      <c r="D3086" s="5">
        <v>42780</v>
      </c>
      <c r="E3086" s="4" t="s">
        <v>29</v>
      </c>
      <c r="F3086" s="4" t="s">
        <v>5912</v>
      </c>
      <c r="G3086" s="4" t="s">
        <v>5911</v>
      </c>
      <c r="H3086" s="4" t="s">
        <v>18</v>
      </c>
      <c r="I3086" s="4" t="s">
        <v>17</v>
      </c>
      <c r="J3086" s="4" t="s">
        <v>124</v>
      </c>
      <c r="K3086" s="4" t="s">
        <v>123</v>
      </c>
      <c r="L3086" s="4">
        <v>77070</v>
      </c>
      <c r="M3086" s="4" t="s">
        <v>3</v>
      </c>
      <c r="N3086" s="4" t="s">
        <v>1766</v>
      </c>
      <c r="O3086" s="4" t="s">
        <v>13</v>
      </c>
      <c r="P3086" s="4" t="s">
        <v>100</v>
      </c>
      <c r="Q3086" s="4" t="s">
        <v>1765</v>
      </c>
      <c r="R3086" s="4">
        <v>252.78399999999999</v>
      </c>
      <c r="S3086" s="4">
        <v>4</v>
      </c>
      <c r="T3086" s="4">
        <v>0.8</v>
      </c>
      <c r="U3086" s="4">
        <v>-417.09359999999998</v>
      </c>
      <c r="V3086" s="4" t="str">
        <f>INDEX(Regional_Lookup!$B$2:$B$5,MATCH('Sample - Superstore'!M3086,Regional_Lookup!$A$2:$A$5,0))</f>
        <v>David Johnson</v>
      </c>
      <c r="W3086" s="4">
        <f>INDEX(Regional_Lookup!$C$2:$C$5, MATCH('Sample - Superstore'!M3086,Regional_Lookup!$A$2:$A$5, 0))</f>
        <v>0.14000000000000001</v>
      </c>
      <c r="X3086" s="4">
        <f>U3086/R3086</f>
        <v>-1.65</v>
      </c>
      <c r="Y3086" s="4" t="str">
        <f>IF(X3086&gt;=W3086, "Yes", "No")</f>
        <v>No</v>
      </c>
      <c r="Z3086" s="4">
        <f>D3086-C3086</f>
        <v>5</v>
      </c>
      <c r="AA3086" s="4" t="str" cm="1">
        <f t="array" ref="AA3086">_xlfn.IFS(Z3086&lt;=2,"Fast",Z3086&gt;5, "Slow", AND(Z3086&gt;=3,Z3086&lt;=5),"Standard")</f>
        <v>Standard</v>
      </c>
    </row>
    <row r="3087" spans="1:27" x14ac:dyDescent="0.2">
      <c r="A3087" s="4">
        <v>3086</v>
      </c>
      <c r="B3087" s="4" t="s">
        <v>9154</v>
      </c>
      <c r="C3087" s="5">
        <v>42775</v>
      </c>
      <c r="D3087" s="5">
        <v>42780</v>
      </c>
      <c r="E3087" s="4" t="s">
        <v>29</v>
      </c>
      <c r="F3087" s="4" t="s">
        <v>5912</v>
      </c>
      <c r="G3087" s="4" t="s">
        <v>5911</v>
      </c>
      <c r="H3087" s="4" t="s">
        <v>18</v>
      </c>
      <c r="I3087" s="4" t="s">
        <v>17</v>
      </c>
      <c r="J3087" s="4" t="s">
        <v>124</v>
      </c>
      <c r="K3087" s="4" t="s">
        <v>123</v>
      </c>
      <c r="L3087" s="4">
        <v>77070</v>
      </c>
      <c r="M3087" s="4" t="s">
        <v>3</v>
      </c>
      <c r="N3087" s="4" t="s">
        <v>2736</v>
      </c>
      <c r="O3087" s="4" t="s">
        <v>33</v>
      </c>
      <c r="P3087" s="4" t="s">
        <v>55</v>
      </c>
      <c r="Q3087" s="4" t="s">
        <v>2735</v>
      </c>
      <c r="R3087" s="4">
        <v>127.98399999999999</v>
      </c>
      <c r="S3087" s="4">
        <v>2</v>
      </c>
      <c r="T3087" s="4">
        <v>0.2</v>
      </c>
      <c r="U3087" s="4">
        <v>15.997999999999999</v>
      </c>
      <c r="V3087" s="4" t="str">
        <f>INDEX(Regional_Lookup!$B$2:$B$5,MATCH('Sample - Superstore'!M3087,Regional_Lookup!$A$2:$A$5,0))</f>
        <v>David Johnson</v>
      </c>
      <c r="W3087" s="4">
        <f>INDEX(Regional_Lookup!$C$2:$C$5, MATCH('Sample - Superstore'!M3087,Regional_Lookup!$A$2:$A$5, 0))</f>
        <v>0.14000000000000001</v>
      </c>
      <c r="X3087" s="4">
        <f>U3087/R3087</f>
        <v>0.125</v>
      </c>
      <c r="Y3087" s="4" t="str">
        <f>IF(X3087&gt;=W3087, "Yes", "No")</f>
        <v>No</v>
      </c>
      <c r="Z3087" s="4">
        <f>D3087-C3087</f>
        <v>5</v>
      </c>
      <c r="AA3087" s="4" t="str" cm="1">
        <f t="array" ref="AA3087">_xlfn.IFS(Z3087&lt;=2,"Fast",Z3087&gt;5, "Slow", AND(Z3087&gt;=3,Z3087&lt;=5),"Standard")</f>
        <v>Standard</v>
      </c>
    </row>
    <row r="3088" spans="1:27" x14ac:dyDescent="0.2">
      <c r="A3088" s="4">
        <v>3087</v>
      </c>
      <c r="B3088" s="4" t="s">
        <v>9154</v>
      </c>
      <c r="C3088" s="5">
        <v>42775</v>
      </c>
      <c r="D3088" s="5">
        <v>42780</v>
      </c>
      <c r="E3088" s="4" t="s">
        <v>29</v>
      </c>
      <c r="F3088" s="4" t="s">
        <v>5912</v>
      </c>
      <c r="G3088" s="4" t="s">
        <v>5911</v>
      </c>
      <c r="H3088" s="4" t="s">
        <v>18</v>
      </c>
      <c r="I3088" s="4" t="s">
        <v>17</v>
      </c>
      <c r="J3088" s="4" t="s">
        <v>124</v>
      </c>
      <c r="K3088" s="4" t="s">
        <v>123</v>
      </c>
      <c r="L3088" s="4">
        <v>77070</v>
      </c>
      <c r="M3088" s="4" t="s">
        <v>3</v>
      </c>
      <c r="N3088" s="4" t="s">
        <v>4290</v>
      </c>
      <c r="O3088" s="4" t="s">
        <v>37</v>
      </c>
      <c r="P3088" s="4" t="s">
        <v>36</v>
      </c>
      <c r="Q3088" s="4" t="s">
        <v>4289</v>
      </c>
      <c r="R3088" s="4">
        <v>3.984</v>
      </c>
      <c r="S3088" s="4">
        <v>2</v>
      </c>
      <c r="T3088" s="4">
        <v>0.6</v>
      </c>
      <c r="U3088" s="4">
        <v>-2.6892</v>
      </c>
      <c r="V3088" s="4" t="str">
        <f>INDEX(Regional_Lookup!$B$2:$B$5,MATCH('Sample - Superstore'!M3088,Regional_Lookup!$A$2:$A$5,0))</f>
        <v>David Johnson</v>
      </c>
      <c r="W3088" s="4">
        <f>INDEX(Regional_Lookup!$C$2:$C$5, MATCH('Sample - Superstore'!M3088,Regional_Lookup!$A$2:$A$5, 0))</f>
        <v>0.14000000000000001</v>
      </c>
      <c r="X3088" s="4">
        <f>U3088/R3088</f>
        <v>-0.67500000000000004</v>
      </c>
      <c r="Y3088" s="4" t="str">
        <f>IF(X3088&gt;=W3088, "Yes", "No")</f>
        <v>No</v>
      </c>
      <c r="Z3088" s="4">
        <f>D3088-C3088</f>
        <v>5</v>
      </c>
      <c r="AA3088" s="4" t="str" cm="1">
        <f t="array" ref="AA3088">_xlfn.IFS(Z3088&lt;=2,"Fast",Z3088&gt;5, "Slow", AND(Z3088&gt;=3,Z3088&lt;=5),"Standard")</f>
        <v>Standard</v>
      </c>
    </row>
    <row r="3089" spans="1:27" x14ac:dyDescent="0.2">
      <c r="A3089" s="4">
        <v>3088</v>
      </c>
      <c r="B3089" s="4" t="s">
        <v>9154</v>
      </c>
      <c r="C3089" s="5">
        <v>42775</v>
      </c>
      <c r="D3089" s="5">
        <v>42780</v>
      </c>
      <c r="E3089" s="4" t="s">
        <v>29</v>
      </c>
      <c r="F3089" s="4" t="s">
        <v>5912</v>
      </c>
      <c r="G3089" s="4" t="s">
        <v>5911</v>
      </c>
      <c r="H3089" s="4" t="s">
        <v>18</v>
      </c>
      <c r="I3089" s="4" t="s">
        <v>17</v>
      </c>
      <c r="J3089" s="4" t="s">
        <v>124</v>
      </c>
      <c r="K3089" s="4" t="s">
        <v>123</v>
      </c>
      <c r="L3089" s="4">
        <v>77070</v>
      </c>
      <c r="M3089" s="4" t="s">
        <v>3</v>
      </c>
      <c r="N3089" s="4" t="s">
        <v>1239</v>
      </c>
      <c r="O3089" s="4" t="s">
        <v>13</v>
      </c>
      <c r="P3089" s="4" t="s">
        <v>12</v>
      </c>
      <c r="Q3089" s="4" t="s">
        <v>1238</v>
      </c>
      <c r="R3089" s="4">
        <v>12.992000000000001</v>
      </c>
      <c r="S3089" s="4">
        <v>2</v>
      </c>
      <c r="T3089" s="4">
        <v>0.8</v>
      </c>
      <c r="U3089" s="4">
        <v>-32.479999999999997</v>
      </c>
      <c r="V3089" s="4" t="str">
        <f>INDEX(Regional_Lookup!$B$2:$B$5,MATCH('Sample - Superstore'!M3089,Regional_Lookup!$A$2:$A$5,0))</f>
        <v>David Johnson</v>
      </c>
      <c r="W3089" s="4">
        <f>INDEX(Regional_Lookup!$C$2:$C$5, MATCH('Sample - Superstore'!M3089,Regional_Lookup!$A$2:$A$5, 0))</f>
        <v>0.14000000000000001</v>
      </c>
      <c r="X3089" s="4">
        <f>U3089/R3089</f>
        <v>-2.4999999999999996</v>
      </c>
      <c r="Y3089" s="4" t="str">
        <f>IF(X3089&gt;=W3089, "Yes", "No")</f>
        <v>No</v>
      </c>
      <c r="Z3089" s="4">
        <f>D3089-C3089</f>
        <v>5</v>
      </c>
      <c r="AA3089" s="4" t="str" cm="1">
        <f t="array" ref="AA3089">_xlfn.IFS(Z3089&lt;=2,"Fast",Z3089&gt;5, "Slow", AND(Z3089&gt;=3,Z3089&lt;=5),"Standard")</f>
        <v>Standard</v>
      </c>
    </row>
    <row r="3090" spans="1:27" x14ac:dyDescent="0.2">
      <c r="A3090" s="4">
        <v>3089</v>
      </c>
      <c r="B3090" s="4" t="s">
        <v>9153</v>
      </c>
      <c r="C3090" s="5">
        <v>42825</v>
      </c>
      <c r="D3090" s="5">
        <v>42827</v>
      </c>
      <c r="E3090" s="4" t="s">
        <v>21</v>
      </c>
      <c r="F3090" s="4" t="s">
        <v>5136</v>
      </c>
      <c r="G3090" s="4" t="s">
        <v>5135</v>
      </c>
      <c r="H3090" s="4" t="s">
        <v>102</v>
      </c>
      <c r="I3090" s="4" t="s">
        <v>17</v>
      </c>
      <c r="J3090" s="4" t="s">
        <v>2406</v>
      </c>
      <c r="K3090" s="4" t="s">
        <v>174</v>
      </c>
      <c r="L3090" s="4">
        <v>42420</v>
      </c>
      <c r="M3090" s="4" t="s">
        <v>7</v>
      </c>
      <c r="N3090" s="4" t="s">
        <v>7274</v>
      </c>
      <c r="O3090" s="4" t="s">
        <v>37</v>
      </c>
      <c r="P3090" s="4" t="s">
        <v>36</v>
      </c>
      <c r="Q3090" s="4" t="s">
        <v>7273</v>
      </c>
      <c r="R3090" s="4">
        <v>61</v>
      </c>
      <c r="S3090" s="4">
        <v>5</v>
      </c>
      <c r="T3090" s="4">
        <v>0</v>
      </c>
      <c r="U3090" s="4">
        <v>25.62</v>
      </c>
      <c r="V3090" s="4" t="str">
        <f>INDEX(Regional_Lookup!$B$2:$B$5,MATCH('Sample - Superstore'!M3090,Regional_Lookup!$A$2:$A$5,0))</f>
        <v>Maria Santos</v>
      </c>
      <c r="W3090" s="4">
        <f>INDEX(Regional_Lookup!$C$2:$C$5, MATCH('Sample - Superstore'!M3090,Regional_Lookup!$A$2:$A$5, 0))</f>
        <v>0.15</v>
      </c>
      <c r="X3090" s="4">
        <f>U3090/R3090</f>
        <v>0.42000000000000004</v>
      </c>
      <c r="Y3090" s="4" t="str">
        <f>IF(X3090&gt;=W3090, "Yes", "No")</f>
        <v>Yes</v>
      </c>
      <c r="Z3090" s="4">
        <f>D3090-C3090</f>
        <v>2</v>
      </c>
      <c r="AA3090" s="4" t="str" cm="1">
        <f t="array" ref="AA3090">_xlfn.IFS(Z3090&lt;=2,"Fast",Z3090&gt;5, "Slow", AND(Z3090&gt;=3,Z3090&lt;=5),"Standard")</f>
        <v>Fast</v>
      </c>
    </row>
    <row r="3091" spans="1:27" x14ac:dyDescent="0.2">
      <c r="A3091" s="4">
        <v>3090</v>
      </c>
      <c r="B3091" s="4" t="s">
        <v>9153</v>
      </c>
      <c r="C3091" s="5">
        <v>42825</v>
      </c>
      <c r="D3091" s="5">
        <v>42827</v>
      </c>
      <c r="E3091" s="4" t="s">
        <v>21</v>
      </c>
      <c r="F3091" s="4" t="s">
        <v>5136</v>
      </c>
      <c r="G3091" s="4" t="s">
        <v>5135</v>
      </c>
      <c r="H3091" s="4" t="s">
        <v>102</v>
      </c>
      <c r="I3091" s="4" t="s">
        <v>17</v>
      </c>
      <c r="J3091" s="4" t="s">
        <v>2406</v>
      </c>
      <c r="K3091" s="4" t="s">
        <v>174</v>
      </c>
      <c r="L3091" s="4">
        <v>42420</v>
      </c>
      <c r="M3091" s="4" t="s">
        <v>7</v>
      </c>
      <c r="N3091" s="4" t="s">
        <v>2209</v>
      </c>
      <c r="O3091" s="4" t="s">
        <v>33</v>
      </c>
      <c r="P3091" s="4" t="s">
        <v>32</v>
      </c>
      <c r="Q3091" s="4" t="s">
        <v>2208</v>
      </c>
      <c r="R3091" s="4">
        <v>671.93</v>
      </c>
      <c r="S3091" s="4">
        <v>7</v>
      </c>
      <c r="T3091" s="4">
        <v>0</v>
      </c>
      <c r="U3091" s="4">
        <v>188.1404</v>
      </c>
      <c r="V3091" s="4" t="str">
        <f>INDEX(Regional_Lookup!$B$2:$B$5,MATCH('Sample - Superstore'!M3091,Regional_Lookup!$A$2:$A$5,0))</f>
        <v>Maria Santos</v>
      </c>
      <c r="W3091" s="4">
        <f>INDEX(Regional_Lookup!$C$2:$C$5, MATCH('Sample - Superstore'!M3091,Regional_Lookup!$A$2:$A$5, 0))</f>
        <v>0.15</v>
      </c>
      <c r="X3091" s="4">
        <f>U3091/R3091</f>
        <v>0.28000000000000003</v>
      </c>
      <c r="Y3091" s="4" t="str">
        <f>IF(X3091&gt;=W3091, "Yes", "No")</f>
        <v>Yes</v>
      </c>
      <c r="Z3091" s="4">
        <f>D3091-C3091</f>
        <v>2</v>
      </c>
      <c r="AA3091" s="4" t="str" cm="1">
        <f t="array" ref="AA3091">_xlfn.IFS(Z3091&lt;=2,"Fast",Z3091&gt;5, "Slow", AND(Z3091&gt;=3,Z3091&lt;=5),"Standard")</f>
        <v>Fast</v>
      </c>
    </row>
    <row r="3092" spans="1:27" x14ac:dyDescent="0.2">
      <c r="A3092" s="4">
        <v>3091</v>
      </c>
      <c r="B3092" s="4" t="s">
        <v>9152</v>
      </c>
      <c r="C3092" s="5">
        <v>42432</v>
      </c>
      <c r="D3092" s="5">
        <v>42437</v>
      </c>
      <c r="E3092" s="4" t="s">
        <v>29</v>
      </c>
      <c r="F3092" s="4" t="s">
        <v>897</v>
      </c>
      <c r="G3092" s="4" t="s">
        <v>896</v>
      </c>
      <c r="H3092" s="4" t="s">
        <v>18</v>
      </c>
      <c r="I3092" s="4" t="s">
        <v>17</v>
      </c>
      <c r="J3092" s="4" t="s">
        <v>148</v>
      </c>
      <c r="K3092" s="4" t="s">
        <v>147</v>
      </c>
      <c r="L3092" s="4">
        <v>19711</v>
      </c>
      <c r="M3092" s="4" t="s">
        <v>5</v>
      </c>
      <c r="N3092" s="4" t="s">
        <v>5428</v>
      </c>
      <c r="O3092" s="4" t="s">
        <v>13</v>
      </c>
      <c r="P3092" s="4" t="s">
        <v>100</v>
      </c>
      <c r="Q3092" s="4" t="s">
        <v>5427</v>
      </c>
      <c r="R3092" s="4">
        <v>447.86</v>
      </c>
      <c r="S3092" s="4">
        <v>7</v>
      </c>
      <c r="T3092" s="4">
        <v>0</v>
      </c>
      <c r="U3092" s="4">
        <v>219.45140000000001</v>
      </c>
      <c r="V3092" s="4" t="str">
        <f>INDEX(Regional_Lookup!$B$2:$B$5,MATCH('Sample - Superstore'!M3092,Regional_Lookup!$A$2:$A$5,0))</f>
        <v>Sarah Miller</v>
      </c>
      <c r="W3092" s="4">
        <f>INDEX(Regional_Lookup!$C$2:$C$5, MATCH('Sample - Superstore'!M3092,Regional_Lookup!$A$2:$A$5, 0))</f>
        <v>0.16</v>
      </c>
      <c r="X3092" s="4">
        <f>U3092/R3092</f>
        <v>0.49</v>
      </c>
      <c r="Y3092" s="4" t="str">
        <f>IF(X3092&gt;=W3092, "Yes", "No")</f>
        <v>Yes</v>
      </c>
      <c r="Z3092" s="4">
        <f>D3092-C3092</f>
        <v>5</v>
      </c>
      <c r="AA3092" s="4" t="str" cm="1">
        <f t="array" ref="AA3092">_xlfn.IFS(Z3092&lt;=2,"Fast",Z3092&gt;5, "Slow", AND(Z3092&gt;=3,Z3092&lt;=5),"Standard")</f>
        <v>Standard</v>
      </c>
    </row>
    <row r="3093" spans="1:27" x14ac:dyDescent="0.2">
      <c r="A3093" s="4">
        <v>3092</v>
      </c>
      <c r="B3093" s="4" t="s">
        <v>9152</v>
      </c>
      <c r="C3093" s="5">
        <v>42432</v>
      </c>
      <c r="D3093" s="5">
        <v>42437</v>
      </c>
      <c r="E3093" s="4" t="s">
        <v>29</v>
      </c>
      <c r="F3093" s="4" t="s">
        <v>897</v>
      </c>
      <c r="G3093" s="4" t="s">
        <v>896</v>
      </c>
      <c r="H3093" s="4" t="s">
        <v>18</v>
      </c>
      <c r="I3093" s="4" t="s">
        <v>17</v>
      </c>
      <c r="J3093" s="4" t="s">
        <v>148</v>
      </c>
      <c r="K3093" s="4" t="s">
        <v>147</v>
      </c>
      <c r="L3093" s="4">
        <v>19711</v>
      </c>
      <c r="M3093" s="4" t="s">
        <v>5</v>
      </c>
      <c r="N3093" s="4" t="s">
        <v>3595</v>
      </c>
      <c r="O3093" s="4" t="s">
        <v>33</v>
      </c>
      <c r="P3093" s="4" t="s">
        <v>32</v>
      </c>
      <c r="Q3093" s="4" t="s">
        <v>3594</v>
      </c>
      <c r="R3093" s="4">
        <v>479.95</v>
      </c>
      <c r="S3093" s="4">
        <v>5</v>
      </c>
      <c r="T3093" s="4">
        <v>0</v>
      </c>
      <c r="U3093" s="4">
        <v>129.5865</v>
      </c>
      <c r="V3093" s="4" t="str">
        <f>INDEX(Regional_Lookup!$B$2:$B$5,MATCH('Sample - Superstore'!M3093,Regional_Lookup!$A$2:$A$5,0))</f>
        <v>Sarah Miller</v>
      </c>
      <c r="W3093" s="4">
        <f>INDEX(Regional_Lookup!$C$2:$C$5, MATCH('Sample - Superstore'!M3093,Regional_Lookup!$A$2:$A$5, 0))</f>
        <v>0.16</v>
      </c>
      <c r="X3093" s="4">
        <f>U3093/R3093</f>
        <v>0.27</v>
      </c>
      <c r="Y3093" s="4" t="str">
        <f>IF(X3093&gt;=W3093, "Yes", "No")</f>
        <v>Yes</v>
      </c>
      <c r="Z3093" s="4">
        <f>D3093-C3093</f>
        <v>5</v>
      </c>
      <c r="AA3093" s="4" t="str" cm="1">
        <f t="array" ref="AA3093">_xlfn.IFS(Z3093&lt;=2,"Fast",Z3093&gt;5, "Slow", AND(Z3093&gt;=3,Z3093&lt;=5),"Standard")</f>
        <v>Standard</v>
      </c>
    </row>
    <row r="3094" spans="1:27" x14ac:dyDescent="0.2">
      <c r="A3094" s="4">
        <v>3093</v>
      </c>
      <c r="B3094" s="4" t="s">
        <v>9152</v>
      </c>
      <c r="C3094" s="5">
        <v>42432</v>
      </c>
      <c r="D3094" s="5">
        <v>42437</v>
      </c>
      <c r="E3094" s="4" t="s">
        <v>29</v>
      </c>
      <c r="F3094" s="4" t="s">
        <v>897</v>
      </c>
      <c r="G3094" s="4" t="s">
        <v>896</v>
      </c>
      <c r="H3094" s="4" t="s">
        <v>18</v>
      </c>
      <c r="I3094" s="4" t="s">
        <v>17</v>
      </c>
      <c r="J3094" s="4" t="s">
        <v>148</v>
      </c>
      <c r="K3094" s="4" t="s">
        <v>147</v>
      </c>
      <c r="L3094" s="4">
        <v>19711</v>
      </c>
      <c r="M3094" s="4" t="s">
        <v>5</v>
      </c>
      <c r="N3094" s="4" t="s">
        <v>6489</v>
      </c>
      <c r="O3094" s="4" t="s">
        <v>13</v>
      </c>
      <c r="P3094" s="4" t="s">
        <v>24</v>
      </c>
      <c r="Q3094" s="4" t="s">
        <v>6488</v>
      </c>
      <c r="R3094" s="4">
        <v>166.44</v>
      </c>
      <c r="S3094" s="4">
        <v>3</v>
      </c>
      <c r="T3094" s="4">
        <v>0</v>
      </c>
      <c r="U3094" s="4">
        <v>79.891199999999998</v>
      </c>
      <c r="V3094" s="4" t="str">
        <f>INDEX(Regional_Lookup!$B$2:$B$5,MATCH('Sample - Superstore'!M3094,Regional_Lookup!$A$2:$A$5,0))</f>
        <v>Sarah Miller</v>
      </c>
      <c r="W3094" s="4">
        <f>INDEX(Regional_Lookup!$C$2:$C$5, MATCH('Sample - Superstore'!M3094,Regional_Lookup!$A$2:$A$5, 0))</f>
        <v>0.16</v>
      </c>
      <c r="X3094" s="4">
        <f>U3094/R3094</f>
        <v>0.48</v>
      </c>
      <c r="Y3094" s="4" t="str">
        <f>IF(X3094&gt;=W3094, "Yes", "No")</f>
        <v>Yes</v>
      </c>
      <c r="Z3094" s="4">
        <f>D3094-C3094</f>
        <v>5</v>
      </c>
      <c r="AA3094" s="4" t="str" cm="1">
        <f t="array" ref="AA3094">_xlfn.IFS(Z3094&lt;=2,"Fast",Z3094&gt;5, "Slow", AND(Z3094&gt;=3,Z3094&lt;=5),"Standard")</f>
        <v>Standard</v>
      </c>
    </row>
    <row r="3095" spans="1:27" x14ac:dyDescent="0.2">
      <c r="A3095" s="4">
        <v>3094</v>
      </c>
      <c r="B3095" s="4" t="s">
        <v>9151</v>
      </c>
      <c r="C3095" s="5">
        <v>42239</v>
      </c>
      <c r="D3095" s="5">
        <v>42239</v>
      </c>
      <c r="E3095" s="4" t="s">
        <v>162</v>
      </c>
      <c r="F3095" s="4" t="s">
        <v>1401</v>
      </c>
      <c r="G3095" s="4" t="s">
        <v>1400</v>
      </c>
      <c r="H3095" s="4" t="s">
        <v>18</v>
      </c>
      <c r="I3095" s="4" t="s">
        <v>17</v>
      </c>
      <c r="J3095" s="4" t="s">
        <v>5664</v>
      </c>
      <c r="K3095" s="4" t="s">
        <v>318</v>
      </c>
      <c r="L3095" s="4">
        <v>60440</v>
      </c>
      <c r="M3095" s="4" t="s">
        <v>3</v>
      </c>
      <c r="N3095" s="4" t="s">
        <v>3840</v>
      </c>
      <c r="O3095" s="4" t="s">
        <v>13</v>
      </c>
      <c r="P3095" s="4" t="s">
        <v>64</v>
      </c>
      <c r="Q3095" s="4" t="s">
        <v>3839</v>
      </c>
      <c r="R3095" s="4">
        <v>31.68</v>
      </c>
      <c r="S3095" s="4">
        <v>4</v>
      </c>
      <c r="T3095" s="4">
        <v>0.2</v>
      </c>
      <c r="U3095" s="4">
        <v>2.7719999999999998</v>
      </c>
      <c r="V3095" s="4" t="str">
        <f>INDEX(Regional_Lookup!$B$2:$B$5,MATCH('Sample - Superstore'!M3095,Regional_Lookup!$A$2:$A$5,0))</f>
        <v>David Johnson</v>
      </c>
      <c r="W3095" s="4">
        <f>INDEX(Regional_Lookup!$C$2:$C$5, MATCH('Sample - Superstore'!M3095,Regional_Lookup!$A$2:$A$5, 0))</f>
        <v>0.14000000000000001</v>
      </c>
      <c r="X3095" s="4">
        <f>U3095/R3095</f>
        <v>8.7499999999999994E-2</v>
      </c>
      <c r="Y3095" s="4" t="str">
        <f>IF(X3095&gt;=W3095, "Yes", "No")</f>
        <v>No</v>
      </c>
      <c r="Z3095" s="4">
        <f>D3095-C3095</f>
        <v>0</v>
      </c>
      <c r="AA3095" s="4" t="str" cm="1">
        <f t="array" ref="AA3095">_xlfn.IFS(Z3095&lt;=2,"Fast",Z3095&gt;5, "Slow", AND(Z3095&gt;=3,Z3095&lt;=5),"Standard")</f>
        <v>Fast</v>
      </c>
    </row>
    <row r="3096" spans="1:27" x14ac:dyDescent="0.2">
      <c r="A3096" s="4">
        <v>3095</v>
      </c>
      <c r="B3096" s="4" t="s">
        <v>9151</v>
      </c>
      <c r="C3096" s="5">
        <v>42239</v>
      </c>
      <c r="D3096" s="5">
        <v>42239</v>
      </c>
      <c r="E3096" s="4" t="s">
        <v>162</v>
      </c>
      <c r="F3096" s="4" t="s">
        <v>1401</v>
      </c>
      <c r="G3096" s="4" t="s">
        <v>1400</v>
      </c>
      <c r="H3096" s="4" t="s">
        <v>18</v>
      </c>
      <c r="I3096" s="4" t="s">
        <v>17</v>
      </c>
      <c r="J3096" s="4" t="s">
        <v>5664</v>
      </c>
      <c r="K3096" s="4" t="s">
        <v>318</v>
      </c>
      <c r="L3096" s="4">
        <v>60440</v>
      </c>
      <c r="M3096" s="4" t="s">
        <v>3</v>
      </c>
      <c r="N3096" s="4" t="s">
        <v>5766</v>
      </c>
      <c r="O3096" s="4" t="s">
        <v>13</v>
      </c>
      <c r="P3096" s="4" t="s">
        <v>24</v>
      </c>
      <c r="Q3096" s="4" t="s">
        <v>5765</v>
      </c>
      <c r="R3096" s="4">
        <v>10.368</v>
      </c>
      <c r="S3096" s="4">
        <v>2</v>
      </c>
      <c r="T3096" s="4">
        <v>0.2</v>
      </c>
      <c r="U3096" s="4">
        <v>3.6288</v>
      </c>
      <c r="V3096" s="4" t="str">
        <f>INDEX(Regional_Lookup!$B$2:$B$5,MATCH('Sample - Superstore'!M3096,Regional_Lookup!$A$2:$A$5,0))</f>
        <v>David Johnson</v>
      </c>
      <c r="W3096" s="4">
        <f>INDEX(Regional_Lookup!$C$2:$C$5, MATCH('Sample - Superstore'!M3096,Regional_Lookup!$A$2:$A$5, 0))</f>
        <v>0.14000000000000001</v>
      </c>
      <c r="X3096" s="4">
        <f>U3096/R3096</f>
        <v>0.35</v>
      </c>
      <c r="Y3096" s="4" t="str">
        <f>IF(X3096&gt;=W3096, "Yes", "No")</f>
        <v>Yes</v>
      </c>
      <c r="Z3096" s="4">
        <f>D3096-C3096</f>
        <v>0</v>
      </c>
      <c r="AA3096" s="4" t="str" cm="1">
        <f t="array" ref="AA3096">_xlfn.IFS(Z3096&lt;=2,"Fast",Z3096&gt;5, "Slow", AND(Z3096&gt;=3,Z3096&lt;=5),"Standard")</f>
        <v>Fast</v>
      </c>
    </row>
    <row r="3097" spans="1:27" x14ac:dyDescent="0.2">
      <c r="A3097" s="4">
        <v>3096</v>
      </c>
      <c r="B3097" s="4" t="s">
        <v>9151</v>
      </c>
      <c r="C3097" s="5">
        <v>42239</v>
      </c>
      <c r="D3097" s="5">
        <v>42239</v>
      </c>
      <c r="E3097" s="4" t="s">
        <v>162</v>
      </c>
      <c r="F3097" s="4" t="s">
        <v>1401</v>
      </c>
      <c r="G3097" s="4" t="s">
        <v>1400</v>
      </c>
      <c r="H3097" s="4" t="s">
        <v>18</v>
      </c>
      <c r="I3097" s="4" t="s">
        <v>17</v>
      </c>
      <c r="J3097" s="4" t="s">
        <v>5664</v>
      </c>
      <c r="K3097" s="4" t="s">
        <v>318</v>
      </c>
      <c r="L3097" s="4">
        <v>60440</v>
      </c>
      <c r="M3097" s="4" t="s">
        <v>3</v>
      </c>
      <c r="N3097" s="4" t="s">
        <v>1552</v>
      </c>
      <c r="O3097" s="4" t="s">
        <v>13</v>
      </c>
      <c r="P3097" s="4" t="s">
        <v>109</v>
      </c>
      <c r="Q3097" s="4" t="s">
        <v>1359</v>
      </c>
      <c r="R3097" s="4">
        <v>12.032</v>
      </c>
      <c r="S3097" s="4">
        <v>8</v>
      </c>
      <c r="T3097" s="4">
        <v>0.2</v>
      </c>
      <c r="U3097" s="4">
        <v>2.2559999999999998</v>
      </c>
      <c r="V3097" s="4" t="str">
        <f>INDEX(Regional_Lookup!$B$2:$B$5,MATCH('Sample - Superstore'!M3097,Regional_Lookup!$A$2:$A$5,0))</f>
        <v>David Johnson</v>
      </c>
      <c r="W3097" s="4">
        <f>INDEX(Regional_Lookup!$C$2:$C$5, MATCH('Sample - Superstore'!M3097,Regional_Lookup!$A$2:$A$5, 0))</f>
        <v>0.14000000000000001</v>
      </c>
      <c r="X3097" s="4">
        <f>U3097/R3097</f>
        <v>0.18749999999999997</v>
      </c>
      <c r="Y3097" s="4" t="str">
        <f>IF(X3097&gt;=W3097, "Yes", "No")</f>
        <v>Yes</v>
      </c>
      <c r="Z3097" s="4">
        <f>D3097-C3097</f>
        <v>0</v>
      </c>
      <c r="AA3097" s="4" t="str" cm="1">
        <f t="array" ref="AA3097">_xlfn.IFS(Z3097&lt;=2,"Fast",Z3097&gt;5, "Slow", AND(Z3097&gt;=3,Z3097&lt;=5),"Standard")</f>
        <v>Fast</v>
      </c>
    </row>
    <row r="3098" spans="1:27" x14ac:dyDescent="0.2">
      <c r="A3098" s="4">
        <v>3097</v>
      </c>
      <c r="B3098" s="4" t="s">
        <v>9151</v>
      </c>
      <c r="C3098" s="5">
        <v>42239</v>
      </c>
      <c r="D3098" s="5">
        <v>42239</v>
      </c>
      <c r="E3098" s="4" t="s">
        <v>162</v>
      </c>
      <c r="F3098" s="4" t="s">
        <v>1401</v>
      </c>
      <c r="G3098" s="4" t="s">
        <v>1400</v>
      </c>
      <c r="H3098" s="4" t="s">
        <v>18</v>
      </c>
      <c r="I3098" s="4" t="s">
        <v>17</v>
      </c>
      <c r="J3098" s="4" t="s">
        <v>5664</v>
      </c>
      <c r="K3098" s="4" t="s">
        <v>318</v>
      </c>
      <c r="L3098" s="4">
        <v>60440</v>
      </c>
      <c r="M3098" s="4" t="s">
        <v>3</v>
      </c>
      <c r="N3098" s="4" t="s">
        <v>4974</v>
      </c>
      <c r="O3098" s="4" t="s">
        <v>13</v>
      </c>
      <c r="P3098" s="4" t="s">
        <v>12</v>
      </c>
      <c r="Q3098" s="4" t="s">
        <v>4973</v>
      </c>
      <c r="R3098" s="4">
        <v>5.7679999999999998</v>
      </c>
      <c r="S3098" s="4">
        <v>2</v>
      </c>
      <c r="T3098" s="4">
        <v>0.8</v>
      </c>
      <c r="U3098" s="4">
        <v>-13.5548</v>
      </c>
      <c r="V3098" s="4" t="str">
        <f>INDEX(Regional_Lookup!$B$2:$B$5,MATCH('Sample - Superstore'!M3098,Regional_Lookup!$A$2:$A$5,0))</f>
        <v>David Johnson</v>
      </c>
      <c r="W3098" s="4">
        <f>INDEX(Regional_Lookup!$C$2:$C$5, MATCH('Sample - Superstore'!M3098,Regional_Lookup!$A$2:$A$5, 0))</f>
        <v>0.14000000000000001</v>
      </c>
      <c r="X3098" s="4">
        <f>U3098/R3098</f>
        <v>-2.35</v>
      </c>
      <c r="Y3098" s="4" t="str">
        <f>IF(X3098&gt;=W3098, "Yes", "No")</f>
        <v>No</v>
      </c>
      <c r="Z3098" s="4">
        <f>D3098-C3098</f>
        <v>0</v>
      </c>
      <c r="AA3098" s="4" t="str" cm="1">
        <f t="array" ref="AA3098">_xlfn.IFS(Z3098&lt;=2,"Fast",Z3098&gt;5, "Slow", AND(Z3098&gt;=3,Z3098&lt;=5),"Standard")</f>
        <v>Fast</v>
      </c>
    </row>
    <row r="3099" spans="1:27" x14ac:dyDescent="0.2">
      <c r="A3099" s="4">
        <v>3098</v>
      </c>
      <c r="B3099" s="4" t="s">
        <v>9150</v>
      </c>
      <c r="C3099" s="5">
        <v>42852</v>
      </c>
      <c r="D3099" s="5">
        <v>42856</v>
      </c>
      <c r="E3099" s="4" t="s">
        <v>29</v>
      </c>
      <c r="F3099" s="4" t="s">
        <v>3323</v>
      </c>
      <c r="G3099" s="4" t="s">
        <v>3322</v>
      </c>
      <c r="H3099" s="4" t="s">
        <v>50</v>
      </c>
      <c r="I3099" s="4" t="s">
        <v>17</v>
      </c>
      <c r="J3099" s="4" t="s">
        <v>3644</v>
      </c>
      <c r="K3099" s="4" t="s">
        <v>123</v>
      </c>
      <c r="L3099" s="4">
        <v>76106</v>
      </c>
      <c r="M3099" s="4" t="s">
        <v>3</v>
      </c>
      <c r="N3099" s="4" t="s">
        <v>6913</v>
      </c>
      <c r="O3099" s="4" t="s">
        <v>13</v>
      </c>
      <c r="P3099" s="4" t="s">
        <v>72</v>
      </c>
      <c r="Q3099" s="4" t="s">
        <v>6912</v>
      </c>
      <c r="R3099" s="4">
        <v>33.119999999999997</v>
      </c>
      <c r="S3099" s="4">
        <v>4</v>
      </c>
      <c r="T3099" s="4">
        <v>0.2</v>
      </c>
      <c r="U3099" s="4">
        <v>11.592000000000001</v>
      </c>
      <c r="V3099" s="4" t="str">
        <f>INDEX(Regional_Lookup!$B$2:$B$5,MATCH('Sample - Superstore'!M3099,Regional_Lookup!$A$2:$A$5,0))</f>
        <v>David Johnson</v>
      </c>
      <c r="W3099" s="4">
        <f>INDEX(Regional_Lookup!$C$2:$C$5, MATCH('Sample - Superstore'!M3099,Regional_Lookup!$A$2:$A$5, 0))</f>
        <v>0.14000000000000001</v>
      </c>
      <c r="X3099" s="4">
        <f>U3099/R3099</f>
        <v>0.35000000000000003</v>
      </c>
      <c r="Y3099" s="4" t="str">
        <f>IF(X3099&gt;=W3099, "Yes", "No")</f>
        <v>Yes</v>
      </c>
      <c r="Z3099" s="4">
        <f>D3099-C3099</f>
        <v>4</v>
      </c>
      <c r="AA3099" s="4" t="str" cm="1">
        <f t="array" ref="AA3099">_xlfn.IFS(Z3099&lt;=2,"Fast",Z3099&gt;5, "Slow", AND(Z3099&gt;=3,Z3099&lt;=5),"Standard")</f>
        <v>Standard</v>
      </c>
    </row>
    <row r="3100" spans="1:27" x14ac:dyDescent="0.2">
      <c r="A3100" s="4">
        <v>3099</v>
      </c>
      <c r="B3100" s="4" t="s">
        <v>9150</v>
      </c>
      <c r="C3100" s="5">
        <v>42852</v>
      </c>
      <c r="D3100" s="5">
        <v>42856</v>
      </c>
      <c r="E3100" s="4" t="s">
        <v>29</v>
      </c>
      <c r="F3100" s="4" t="s">
        <v>3323</v>
      </c>
      <c r="G3100" s="4" t="s">
        <v>3322</v>
      </c>
      <c r="H3100" s="4" t="s">
        <v>50</v>
      </c>
      <c r="I3100" s="4" t="s">
        <v>17</v>
      </c>
      <c r="J3100" s="4" t="s">
        <v>3644</v>
      </c>
      <c r="K3100" s="4" t="s">
        <v>123</v>
      </c>
      <c r="L3100" s="4">
        <v>76106</v>
      </c>
      <c r="M3100" s="4" t="s">
        <v>3</v>
      </c>
      <c r="N3100" s="4" t="s">
        <v>4983</v>
      </c>
      <c r="O3100" s="4" t="s">
        <v>37</v>
      </c>
      <c r="P3100" s="4" t="s">
        <v>165</v>
      </c>
      <c r="Q3100" s="4" t="s">
        <v>4982</v>
      </c>
      <c r="R3100" s="4">
        <v>220.26560000000001</v>
      </c>
      <c r="S3100" s="4">
        <v>4</v>
      </c>
      <c r="T3100" s="4">
        <v>0.32</v>
      </c>
      <c r="U3100" s="4">
        <v>-42.1096</v>
      </c>
      <c r="V3100" s="4" t="str">
        <f>INDEX(Regional_Lookup!$B$2:$B$5,MATCH('Sample - Superstore'!M3100,Regional_Lookup!$A$2:$A$5,0))</f>
        <v>David Johnson</v>
      </c>
      <c r="W3100" s="4">
        <f>INDEX(Regional_Lookup!$C$2:$C$5, MATCH('Sample - Superstore'!M3100,Regional_Lookup!$A$2:$A$5, 0))</f>
        <v>0.14000000000000001</v>
      </c>
      <c r="X3100" s="4">
        <f>U3100/R3100</f>
        <v>-0.19117647058823528</v>
      </c>
      <c r="Y3100" s="4" t="str">
        <f>IF(X3100&gt;=W3100, "Yes", "No")</f>
        <v>No</v>
      </c>
      <c r="Z3100" s="4">
        <f>D3100-C3100</f>
        <v>4</v>
      </c>
      <c r="AA3100" s="4" t="str" cm="1">
        <f t="array" ref="AA3100">_xlfn.IFS(Z3100&lt;=2,"Fast",Z3100&gt;5, "Slow", AND(Z3100&gt;=3,Z3100&lt;=5),"Standard")</f>
        <v>Standard</v>
      </c>
    </row>
    <row r="3101" spans="1:27" x14ac:dyDescent="0.2">
      <c r="A3101" s="4">
        <v>3100</v>
      </c>
      <c r="B3101" s="4" t="s">
        <v>9149</v>
      </c>
      <c r="C3101" s="5">
        <v>42839</v>
      </c>
      <c r="D3101" s="5">
        <v>42844</v>
      </c>
      <c r="E3101" s="4" t="s">
        <v>29</v>
      </c>
      <c r="F3101" s="4" t="s">
        <v>3126</v>
      </c>
      <c r="G3101" s="4" t="s">
        <v>3125</v>
      </c>
      <c r="H3101" s="4" t="s">
        <v>18</v>
      </c>
      <c r="I3101" s="4" t="s">
        <v>17</v>
      </c>
      <c r="J3101" s="4" t="s">
        <v>254</v>
      </c>
      <c r="K3101" s="4" t="s">
        <v>66</v>
      </c>
      <c r="L3101" s="4">
        <v>10024</v>
      </c>
      <c r="M3101" s="4" t="s">
        <v>5</v>
      </c>
      <c r="N3101" s="4" t="s">
        <v>6169</v>
      </c>
      <c r="O3101" s="4" t="s">
        <v>13</v>
      </c>
      <c r="P3101" s="4" t="s">
        <v>100</v>
      </c>
      <c r="Q3101" s="4" t="s">
        <v>5572</v>
      </c>
      <c r="R3101" s="4">
        <v>10.776</v>
      </c>
      <c r="S3101" s="4">
        <v>3</v>
      </c>
      <c r="T3101" s="4">
        <v>0.2</v>
      </c>
      <c r="U3101" s="4">
        <v>3.5022000000000002</v>
      </c>
      <c r="V3101" s="4" t="str">
        <f>INDEX(Regional_Lookup!$B$2:$B$5,MATCH('Sample - Superstore'!M3101,Regional_Lookup!$A$2:$A$5,0))</f>
        <v>Sarah Miller</v>
      </c>
      <c r="W3101" s="4">
        <f>INDEX(Regional_Lookup!$C$2:$C$5, MATCH('Sample - Superstore'!M3101,Regional_Lookup!$A$2:$A$5, 0))</f>
        <v>0.16</v>
      </c>
      <c r="X3101" s="4">
        <f>U3101/R3101</f>
        <v>0.32500000000000001</v>
      </c>
      <c r="Y3101" s="4" t="str">
        <f>IF(X3101&gt;=W3101, "Yes", "No")</f>
        <v>Yes</v>
      </c>
      <c r="Z3101" s="4">
        <f>D3101-C3101</f>
        <v>5</v>
      </c>
      <c r="AA3101" s="4" t="str" cm="1">
        <f t="array" ref="AA3101">_xlfn.IFS(Z3101&lt;=2,"Fast",Z3101&gt;5, "Slow", AND(Z3101&gt;=3,Z3101&lt;=5),"Standard")</f>
        <v>Standard</v>
      </c>
    </row>
    <row r="3102" spans="1:27" x14ac:dyDescent="0.2">
      <c r="A3102" s="4">
        <v>3101</v>
      </c>
      <c r="B3102" s="4" t="s">
        <v>9149</v>
      </c>
      <c r="C3102" s="5">
        <v>42839</v>
      </c>
      <c r="D3102" s="5">
        <v>42844</v>
      </c>
      <c r="E3102" s="4" t="s">
        <v>29</v>
      </c>
      <c r="F3102" s="4" t="s">
        <v>3126</v>
      </c>
      <c r="G3102" s="4" t="s">
        <v>3125</v>
      </c>
      <c r="H3102" s="4" t="s">
        <v>18</v>
      </c>
      <c r="I3102" s="4" t="s">
        <v>17</v>
      </c>
      <c r="J3102" s="4" t="s">
        <v>254</v>
      </c>
      <c r="K3102" s="4" t="s">
        <v>66</v>
      </c>
      <c r="L3102" s="4">
        <v>10024</v>
      </c>
      <c r="M3102" s="4" t="s">
        <v>5</v>
      </c>
      <c r="N3102" s="4" t="s">
        <v>6636</v>
      </c>
      <c r="O3102" s="4" t="s">
        <v>37</v>
      </c>
      <c r="P3102" s="4" t="s">
        <v>165</v>
      </c>
      <c r="Q3102" s="4" t="s">
        <v>6635</v>
      </c>
      <c r="R3102" s="4">
        <v>242.352</v>
      </c>
      <c r="S3102" s="4">
        <v>3</v>
      </c>
      <c r="T3102" s="4">
        <v>0.2</v>
      </c>
      <c r="U3102" s="4">
        <v>9.0882000000000005</v>
      </c>
      <c r="V3102" s="4" t="str">
        <f>INDEX(Regional_Lookup!$B$2:$B$5,MATCH('Sample - Superstore'!M3102,Regional_Lookup!$A$2:$A$5,0))</f>
        <v>Sarah Miller</v>
      </c>
      <c r="W3102" s="4">
        <f>INDEX(Regional_Lookup!$C$2:$C$5, MATCH('Sample - Superstore'!M3102,Regional_Lookup!$A$2:$A$5, 0))</f>
        <v>0.16</v>
      </c>
      <c r="X3102" s="4">
        <f>U3102/R3102</f>
        <v>3.7499999999999999E-2</v>
      </c>
      <c r="Y3102" s="4" t="str">
        <f>IF(X3102&gt;=W3102, "Yes", "No")</f>
        <v>No</v>
      </c>
      <c r="Z3102" s="4">
        <f>D3102-C3102</f>
        <v>5</v>
      </c>
      <c r="AA3102" s="4" t="str" cm="1">
        <f t="array" ref="AA3102">_xlfn.IFS(Z3102&lt;=2,"Fast",Z3102&gt;5, "Slow", AND(Z3102&gt;=3,Z3102&lt;=5),"Standard")</f>
        <v>Standard</v>
      </c>
    </row>
    <row r="3103" spans="1:27" x14ac:dyDescent="0.2">
      <c r="A3103" s="4">
        <v>3102</v>
      </c>
      <c r="B3103" s="4" t="s">
        <v>9148</v>
      </c>
      <c r="C3103" s="5">
        <v>43091</v>
      </c>
      <c r="D3103" s="5">
        <v>43096</v>
      </c>
      <c r="E3103" s="4" t="s">
        <v>21</v>
      </c>
      <c r="F3103" s="4" t="s">
        <v>2551</v>
      </c>
      <c r="G3103" s="4" t="s">
        <v>2550</v>
      </c>
      <c r="H3103" s="4" t="s">
        <v>50</v>
      </c>
      <c r="I3103" s="4" t="s">
        <v>17</v>
      </c>
      <c r="J3103" s="4" t="s">
        <v>1610</v>
      </c>
      <c r="K3103" s="4" t="s">
        <v>269</v>
      </c>
      <c r="L3103" s="4">
        <v>2908</v>
      </c>
      <c r="M3103" s="4" t="s">
        <v>5</v>
      </c>
      <c r="N3103" s="4" t="s">
        <v>3421</v>
      </c>
      <c r="O3103" s="4" t="s">
        <v>13</v>
      </c>
      <c r="P3103" s="4" t="s">
        <v>64</v>
      </c>
      <c r="Q3103" s="4" t="s">
        <v>3420</v>
      </c>
      <c r="R3103" s="4">
        <v>695.16</v>
      </c>
      <c r="S3103" s="4">
        <v>6</v>
      </c>
      <c r="T3103" s="4">
        <v>0</v>
      </c>
      <c r="U3103" s="4">
        <v>34.758000000000003</v>
      </c>
      <c r="V3103" s="4" t="str">
        <f>INDEX(Regional_Lookup!$B$2:$B$5,MATCH('Sample - Superstore'!M3103,Regional_Lookup!$A$2:$A$5,0))</f>
        <v>Sarah Miller</v>
      </c>
      <c r="W3103" s="4">
        <f>INDEX(Regional_Lookup!$C$2:$C$5, MATCH('Sample - Superstore'!M3103,Regional_Lookup!$A$2:$A$5, 0))</f>
        <v>0.16</v>
      </c>
      <c r="X3103" s="4">
        <f>U3103/R3103</f>
        <v>0.05</v>
      </c>
      <c r="Y3103" s="4" t="str">
        <f>IF(X3103&gt;=W3103, "Yes", "No")</f>
        <v>No</v>
      </c>
      <c r="Z3103" s="4">
        <f>D3103-C3103</f>
        <v>5</v>
      </c>
      <c r="AA3103" s="4" t="str" cm="1">
        <f t="array" ref="AA3103">_xlfn.IFS(Z3103&lt;=2,"Fast",Z3103&gt;5, "Slow", AND(Z3103&gt;=3,Z3103&lt;=5),"Standard")</f>
        <v>Standard</v>
      </c>
    </row>
    <row r="3104" spans="1:27" x14ac:dyDescent="0.2">
      <c r="A3104" s="4">
        <v>3103</v>
      </c>
      <c r="B3104" s="4" t="s">
        <v>9148</v>
      </c>
      <c r="C3104" s="5">
        <v>43091</v>
      </c>
      <c r="D3104" s="5">
        <v>43096</v>
      </c>
      <c r="E3104" s="4" t="s">
        <v>21</v>
      </c>
      <c r="F3104" s="4" t="s">
        <v>2551</v>
      </c>
      <c r="G3104" s="4" t="s">
        <v>2550</v>
      </c>
      <c r="H3104" s="4" t="s">
        <v>50</v>
      </c>
      <c r="I3104" s="4" t="s">
        <v>17</v>
      </c>
      <c r="J3104" s="4" t="s">
        <v>1610</v>
      </c>
      <c r="K3104" s="4" t="s">
        <v>269</v>
      </c>
      <c r="L3104" s="4">
        <v>2908</v>
      </c>
      <c r="M3104" s="4" t="s">
        <v>5</v>
      </c>
      <c r="N3104" s="4" t="s">
        <v>5460</v>
      </c>
      <c r="O3104" s="4" t="s">
        <v>37</v>
      </c>
      <c r="P3104" s="4" t="s">
        <v>165</v>
      </c>
      <c r="Q3104" s="4" t="s">
        <v>5459</v>
      </c>
      <c r="R3104" s="4">
        <v>220.98</v>
      </c>
      <c r="S3104" s="4">
        <v>1</v>
      </c>
      <c r="T3104" s="4">
        <v>0</v>
      </c>
      <c r="U3104" s="4">
        <v>50.825400000000002</v>
      </c>
      <c r="V3104" s="4" t="str">
        <f>INDEX(Regional_Lookup!$B$2:$B$5,MATCH('Sample - Superstore'!M3104,Regional_Lookup!$A$2:$A$5,0))</f>
        <v>Sarah Miller</v>
      </c>
      <c r="W3104" s="4">
        <f>INDEX(Regional_Lookup!$C$2:$C$5, MATCH('Sample - Superstore'!M3104,Regional_Lookup!$A$2:$A$5, 0))</f>
        <v>0.16</v>
      </c>
      <c r="X3104" s="4">
        <f>U3104/R3104</f>
        <v>0.23</v>
      </c>
      <c r="Y3104" s="4" t="str">
        <f>IF(X3104&gt;=W3104, "Yes", "No")</f>
        <v>Yes</v>
      </c>
      <c r="Z3104" s="4">
        <f>D3104-C3104</f>
        <v>5</v>
      </c>
      <c r="AA3104" s="4" t="str" cm="1">
        <f t="array" ref="AA3104">_xlfn.IFS(Z3104&lt;=2,"Fast",Z3104&gt;5, "Slow", AND(Z3104&gt;=3,Z3104&lt;=5),"Standard")</f>
        <v>Standard</v>
      </c>
    </row>
    <row r="3105" spans="1:27" x14ac:dyDescent="0.2">
      <c r="A3105" s="4">
        <v>3104</v>
      </c>
      <c r="B3105" s="4" t="s">
        <v>9147</v>
      </c>
      <c r="C3105" s="5">
        <v>42712</v>
      </c>
      <c r="D3105" s="5">
        <v>42716</v>
      </c>
      <c r="E3105" s="4" t="s">
        <v>29</v>
      </c>
      <c r="F3105" s="4" t="s">
        <v>3194</v>
      </c>
      <c r="G3105" s="4" t="s">
        <v>3193</v>
      </c>
      <c r="H3105" s="4" t="s">
        <v>102</v>
      </c>
      <c r="I3105" s="4" t="s">
        <v>17</v>
      </c>
      <c r="J3105" s="4" t="s">
        <v>553</v>
      </c>
      <c r="K3105" s="4" t="s">
        <v>85</v>
      </c>
      <c r="L3105" s="4">
        <v>43229</v>
      </c>
      <c r="M3105" s="4" t="s">
        <v>5</v>
      </c>
      <c r="N3105" s="4" t="s">
        <v>294</v>
      </c>
      <c r="O3105" s="4" t="s">
        <v>13</v>
      </c>
      <c r="P3105" s="4" t="s">
        <v>100</v>
      </c>
      <c r="Q3105" s="4" t="s">
        <v>293</v>
      </c>
      <c r="R3105" s="4">
        <v>12.957000000000001</v>
      </c>
      <c r="S3105" s="4">
        <v>7</v>
      </c>
      <c r="T3105" s="4">
        <v>0.7</v>
      </c>
      <c r="U3105" s="4">
        <v>-9.5017999999999994</v>
      </c>
      <c r="V3105" s="4" t="str">
        <f>INDEX(Regional_Lookup!$B$2:$B$5,MATCH('Sample - Superstore'!M3105,Regional_Lookup!$A$2:$A$5,0))</f>
        <v>Sarah Miller</v>
      </c>
      <c r="W3105" s="4">
        <f>INDEX(Regional_Lookup!$C$2:$C$5, MATCH('Sample - Superstore'!M3105,Regional_Lookup!$A$2:$A$5, 0))</f>
        <v>0.16</v>
      </c>
      <c r="X3105" s="4">
        <f>U3105/R3105</f>
        <v>-0.73333333333333328</v>
      </c>
      <c r="Y3105" s="4" t="str">
        <f>IF(X3105&gt;=W3105, "Yes", "No")</f>
        <v>No</v>
      </c>
      <c r="Z3105" s="4">
        <f>D3105-C3105</f>
        <v>4</v>
      </c>
      <c r="AA3105" s="4" t="str" cm="1">
        <f t="array" ref="AA3105">_xlfn.IFS(Z3105&lt;=2,"Fast",Z3105&gt;5, "Slow", AND(Z3105&gt;=3,Z3105&lt;=5),"Standard")</f>
        <v>Standard</v>
      </c>
    </row>
    <row r="3106" spans="1:27" x14ac:dyDescent="0.2">
      <c r="A3106" s="4">
        <v>3105</v>
      </c>
      <c r="B3106" s="4" t="s">
        <v>9146</v>
      </c>
      <c r="C3106" s="5">
        <v>42817</v>
      </c>
      <c r="D3106" s="5">
        <v>42823</v>
      </c>
      <c r="E3106" s="4" t="s">
        <v>29</v>
      </c>
      <c r="F3106" s="4" t="s">
        <v>1758</v>
      </c>
      <c r="G3106" s="4" t="s">
        <v>1757</v>
      </c>
      <c r="H3106" s="4" t="s">
        <v>18</v>
      </c>
      <c r="I3106" s="4" t="s">
        <v>17</v>
      </c>
      <c r="J3106" s="4" t="s">
        <v>254</v>
      </c>
      <c r="K3106" s="4" t="s">
        <v>66</v>
      </c>
      <c r="L3106" s="4">
        <v>10024</v>
      </c>
      <c r="M3106" s="4" t="s">
        <v>5</v>
      </c>
      <c r="N3106" s="4" t="s">
        <v>1438</v>
      </c>
      <c r="O3106" s="4" t="s">
        <v>13</v>
      </c>
      <c r="P3106" s="4" t="s">
        <v>24</v>
      </c>
      <c r="Q3106" s="4" t="s">
        <v>1437</v>
      </c>
      <c r="R3106" s="4">
        <v>25.68</v>
      </c>
      <c r="S3106" s="4">
        <v>6</v>
      </c>
      <c r="T3106" s="4">
        <v>0</v>
      </c>
      <c r="U3106" s="4">
        <v>11.555999999999999</v>
      </c>
      <c r="V3106" s="4" t="str">
        <f>INDEX(Regional_Lookup!$B$2:$B$5,MATCH('Sample - Superstore'!M3106,Regional_Lookup!$A$2:$A$5,0))</f>
        <v>Sarah Miller</v>
      </c>
      <c r="W3106" s="4">
        <f>INDEX(Regional_Lookup!$C$2:$C$5, MATCH('Sample - Superstore'!M3106,Regional_Lookup!$A$2:$A$5, 0))</f>
        <v>0.16</v>
      </c>
      <c r="X3106" s="4">
        <f>U3106/R3106</f>
        <v>0.44999999999999996</v>
      </c>
      <c r="Y3106" s="4" t="str">
        <f>IF(X3106&gt;=W3106, "Yes", "No")</f>
        <v>Yes</v>
      </c>
      <c r="Z3106" s="4">
        <f>D3106-C3106</f>
        <v>6</v>
      </c>
      <c r="AA3106" s="4" t="str" cm="1">
        <f t="array" ref="AA3106">_xlfn.IFS(Z3106&lt;=2,"Fast",Z3106&gt;5, "Slow", AND(Z3106&gt;=3,Z3106&lt;=5),"Standard")</f>
        <v>Slow</v>
      </c>
    </row>
    <row r="3107" spans="1:27" x14ac:dyDescent="0.2">
      <c r="A3107" s="4">
        <v>3106</v>
      </c>
      <c r="B3107" s="4" t="s">
        <v>9145</v>
      </c>
      <c r="C3107" s="5">
        <v>42576</v>
      </c>
      <c r="D3107" s="5">
        <v>42580</v>
      </c>
      <c r="E3107" s="4" t="s">
        <v>29</v>
      </c>
      <c r="F3107" s="4" t="s">
        <v>2906</v>
      </c>
      <c r="G3107" s="4" t="s">
        <v>2905</v>
      </c>
      <c r="H3107" s="4" t="s">
        <v>50</v>
      </c>
      <c r="I3107" s="4" t="s">
        <v>17</v>
      </c>
      <c r="J3107" s="4" t="s">
        <v>124</v>
      </c>
      <c r="K3107" s="4" t="s">
        <v>123</v>
      </c>
      <c r="L3107" s="4">
        <v>77070</v>
      </c>
      <c r="M3107" s="4" t="s">
        <v>3</v>
      </c>
      <c r="N3107" s="4" t="s">
        <v>7657</v>
      </c>
      <c r="O3107" s="4" t="s">
        <v>13</v>
      </c>
      <c r="P3107" s="4" t="s">
        <v>72</v>
      </c>
      <c r="Q3107" s="4" t="s">
        <v>7656</v>
      </c>
      <c r="R3107" s="4">
        <v>15.712</v>
      </c>
      <c r="S3107" s="4">
        <v>4</v>
      </c>
      <c r="T3107" s="4">
        <v>0.2</v>
      </c>
      <c r="U3107" s="4">
        <v>5.6955999999999998</v>
      </c>
      <c r="V3107" s="4" t="str">
        <f>INDEX(Regional_Lookup!$B$2:$B$5,MATCH('Sample - Superstore'!M3107,Regional_Lookup!$A$2:$A$5,0))</f>
        <v>David Johnson</v>
      </c>
      <c r="W3107" s="4">
        <f>INDEX(Regional_Lookup!$C$2:$C$5, MATCH('Sample - Superstore'!M3107,Regional_Lookup!$A$2:$A$5, 0))</f>
        <v>0.14000000000000001</v>
      </c>
      <c r="X3107" s="4">
        <f>U3107/R3107</f>
        <v>0.36249999999999999</v>
      </c>
      <c r="Y3107" s="4" t="str">
        <f>IF(X3107&gt;=W3107, "Yes", "No")</f>
        <v>Yes</v>
      </c>
      <c r="Z3107" s="4">
        <f>D3107-C3107</f>
        <v>4</v>
      </c>
      <c r="AA3107" s="4" t="str" cm="1">
        <f t="array" ref="AA3107">_xlfn.IFS(Z3107&lt;=2,"Fast",Z3107&gt;5, "Slow", AND(Z3107&gt;=3,Z3107&lt;=5),"Standard")</f>
        <v>Standard</v>
      </c>
    </row>
    <row r="3108" spans="1:27" x14ac:dyDescent="0.2">
      <c r="A3108" s="4">
        <v>3107</v>
      </c>
      <c r="B3108" s="4" t="s">
        <v>9144</v>
      </c>
      <c r="C3108" s="5">
        <v>42926</v>
      </c>
      <c r="D3108" s="5">
        <v>42930</v>
      </c>
      <c r="E3108" s="4" t="s">
        <v>29</v>
      </c>
      <c r="F3108" s="4" t="s">
        <v>1861</v>
      </c>
      <c r="G3108" s="4" t="s">
        <v>1860</v>
      </c>
      <c r="H3108" s="4" t="s">
        <v>102</v>
      </c>
      <c r="I3108" s="4" t="s">
        <v>17</v>
      </c>
      <c r="J3108" s="4" t="s">
        <v>908</v>
      </c>
      <c r="K3108" s="4" t="s">
        <v>318</v>
      </c>
      <c r="L3108" s="4">
        <v>60505</v>
      </c>
      <c r="M3108" s="4" t="s">
        <v>3</v>
      </c>
      <c r="N3108" s="4" t="s">
        <v>780</v>
      </c>
      <c r="O3108" s="4" t="s">
        <v>13</v>
      </c>
      <c r="P3108" s="4" t="s">
        <v>231</v>
      </c>
      <c r="Q3108" s="4" t="s">
        <v>779</v>
      </c>
      <c r="R3108" s="4">
        <v>298.464</v>
      </c>
      <c r="S3108" s="4">
        <v>6</v>
      </c>
      <c r="T3108" s="4">
        <v>0.2</v>
      </c>
      <c r="U3108" s="4">
        <v>26.115600000000001</v>
      </c>
      <c r="V3108" s="4" t="str">
        <f>INDEX(Regional_Lookup!$B$2:$B$5,MATCH('Sample - Superstore'!M3108,Regional_Lookup!$A$2:$A$5,0))</f>
        <v>David Johnson</v>
      </c>
      <c r="W3108" s="4">
        <f>INDEX(Regional_Lookup!$C$2:$C$5, MATCH('Sample - Superstore'!M3108,Regional_Lookup!$A$2:$A$5, 0))</f>
        <v>0.14000000000000001</v>
      </c>
      <c r="X3108" s="4">
        <f>U3108/R3108</f>
        <v>8.7500000000000008E-2</v>
      </c>
      <c r="Y3108" s="4" t="str">
        <f>IF(X3108&gt;=W3108, "Yes", "No")</f>
        <v>No</v>
      </c>
      <c r="Z3108" s="4">
        <f>D3108-C3108</f>
        <v>4</v>
      </c>
      <c r="AA3108" s="4" t="str" cm="1">
        <f t="array" ref="AA3108">_xlfn.IFS(Z3108&lt;=2,"Fast",Z3108&gt;5, "Slow", AND(Z3108&gt;=3,Z3108&lt;=5),"Standard")</f>
        <v>Standard</v>
      </c>
    </row>
    <row r="3109" spans="1:27" x14ac:dyDescent="0.2">
      <c r="A3109" s="4">
        <v>3108</v>
      </c>
      <c r="B3109" s="4" t="s">
        <v>9143</v>
      </c>
      <c r="C3109" s="5">
        <v>42568</v>
      </c>
      <c r="D3109" s="5">
        <v>42573</v>
      </c>
      <c r="E3109" s="4" t="s">
        <v>29</v>
      </c>
      <c r="F3109" s="4" t="s">
        <v>5375</v>
      </c>
      <c r="G3109" s="4" t="s">
        <v>5374</v>
      </c>
      <c r="H3109" s="4" t="s">
        <v>18</v>
      </c>
      <c r="I3109" s="4" t="s">
        <v>17</v>
      </c>
      <c r="J3109" s="4" t="s">
        <v>405</v>
      </c>
      <c r="K3109" s="4" t="s">
        <v>2162</v>
      </c>
      <c r="L3109" s="4">
        <v>65807</v>
      </c>
      <c r="M3109" s="4" t="s">
        <v>3</v>
      </c>
      <c r="N3109" s="4" t="s">
        <v>1935</v>
      </c>
      <c r="O3109" s="4" t="s">
        <v>13</v>
      </c>
      <c r="P3109" s="4" t="s">
        <v>24</v>
      </c>
      <c r="Q3109" s="4" t="s">
        <v>1934</v>
      </c>
      <c r="R3109" s="4">
        <v>21.93</v>
      </c>
      <c r="S3109" s="4">
        <v>3</v>
      </c>
      <c r="T3109" s="4">
        <v>0</v>
      </c>
      <c r="U3109" s="4">
        <v>10.0878</v>
      </c>
      <c r="V3109" s="4" t="str">
        <f>INDEX(Regional_Lookup!$B$2:$B$5,MATCH('Sample - Superstore'!M3109,Regional_Lookup!$A$2:$A$5,0))</f>
        <v>David Johnson</v>
      </c>
      <c r="W3109" s="4">
        <f>INDEX(Regional_Lookup!$C$2:$C$5, MATCH('Sample - Superstore'!M3109,Regional_Lookup!$A$2:$A$5, 0))</f>
        <v>0.14000000000000001</v>
      </c>
      <c r="X3109" s="4">
        <f>U3109/R3109</f>
        <v>0.45999999999999996</v>
      </c>
      <c r="Y3109" s="4" t="str">
        <f>IF(X3109&gt;=W3109, "Yes", "No")</f>
        <v>Yes</v>
      </c>
      <c r="Z3109" s="4">
        <f>D3109-C3109</f>
        <v>5</v>
      </c>
      <c r="AA3109" s="4" t="str" cm="1">
        <f t="array" ref="AA3109">_xlfn.IFS(Z3109&lt;=2,"Fast",Z3109&gt;5, "Slow", AND(Z3109&gt;=3,Z3109&lt;=5),"Standard")</f>
        <v>Standard</v>
      </c>
    </row>
    <row r="3110" spans="1:27" x14ac:dyDescent="0.2">
      <c r="A3110" s="4">
        <v>3109</v>
      </c>
      <c r="B3110" s="4" t="s">
        <v>9143</v>
      </c>
      <c r="C3110" s="5">
        <v>42568</v>
      </c>
      <c r="D3110" s="5">
        <v>42573</v>
      </c>
      <c r="E3110" s="4" t="s">
        <v>29</v>
      </c>
      <c r="F3110" s="4" t="s">
        <v>5375</v>
      </c>
      <c r="G3110" s="4" t="s">
        <v>5374</v>
      </c>
      <c r="H3110" s="4" t="s">
        <v>18</v>
      </c>
      <c r="I3110" s="4" t="s">
        <v>17</v>
      </c>
      <c r="J3110" s="4" t="s">
        <v>405</v>
      </c>
      <c r="K3110" s="4" t="s">
        <v>2162</v>
      </c>
      <c r="L3110" s="4">
        <v>65807</v>
      </c>
      <c r="M3110" s="4" t="s">
        <v>3</v>
      </c>
      <c r="N3110" s="4" t="s">
        <v>1379</v>
      </c>
      <c r="O3110" s="4" t="s">
        <v>13</v>
      </c>
      <c r="P3110" s="4" t="s">
        <v>231</v>
      </c>
      <c r="Q3110" s="4" t="s">
        <v>1378</v>
      </c>
      <c r="R3110" s="4">
        <v>242.94</v>
      </c>
      <c r="S3110" s="4">
        <v>3</v>
      </c>
      <c r="T3110" s="4">
        <v>0</v>
      </c>
      <c r="U3110" s="4">
        <v>4.8587999999999996</v>
      </c>
      <c r="V3110" s="4" t="str">
        <f>INDEX(Regional_Lookup!$B$2:$B$5,MATCH('Sample - Superstore'!M3110,Regional_Lookup!$A$2:$A$5,0))</f>
        <v>David Johnson</v>
      </c>
      <c r="W3110" s="4">
        <f>INDEX(Regional_Lookup!$C$2:$C$5, MATCH('Sample - Superstore'!M3110,Regional_Lookup!$A$2:$A$5, 0))</f>
        <v>0.14000000000000001</v>
      </c>
      <c r="X3110" s="4">
        <f>U3110/R3110</f>
        <v>1.9999999999999997E-2</v>
      </c>
      <c r="Y3110" s="4" t="str">
        <f>IF(X3110&gt;=W3110, "Yes", "No")</f>
        <v>No</v>
      </c>
      <c r="Z3110" s="4">
        <f>D3110-C3110</f>
        <v>5</v>
      </c>
      <c r="AA3110" s="4" t="str" cm="1">
        <f t="array" ref="AA3110">_xlfn.IFS(Z3110&lt;=2,"Fast",Z3110&gt;5, "Slow", AND(Z3110&gt;=3,Z3110&lt;=5),"Standard")</f>
        <v>Standard</v>
      </c>
    </row>
    <row r="3111" spans="1:27" x14ac:dyDescent="0.2">
      <c r="A3111" s="4">
        <v>3110</v>
      </c>
      <c r="B3111" s="4" t="s">
        <v>9143</v>
      </c>
      <c r="C3111" s="5">
        <v>42568</v>
      </c>
      <c r="D3111" s="5">
        <v>42573</v>
      </c>
      <c r="E3111" s="4" t="s">
        <v>29</v>
      </c>
      <c r="F3111" s="4" t="s">
        <v>5375</v>
      </c>
      <c r="G3111" s="4" t="s">
        <v>5374</v>
      </c>
      <c r="H3111" s="4" t="s">
        <v>18</v>
      </c>
      <c r="I3111" s="4" t="s">
        <v>17</v>
      </c>
      <c r="J3111" s="4" t="s">
        <v>405</v>
      </c>
      <c r="K3111" s="4" t="s">
        <v>2162</v>
      </c>
      <c r="L3111" s="4">
        <v>65807</v>
      </c>
      <c r="M3111" s="4" t="s">
        <v>3</v>
      </c>
      <c r="N3111" s="4" t="s">
        <v>8219</v>
      </c>
      <c r="O3111" s="4" t="s">
        <v>13</v>
      </c>
      <c r="P3111" s="4" t="s">
        <v>24</v>
      </c>
      <c r="Q3111" s="4" t="s">
        <v>8218</v>
      </c>
      <c r="R3111" s="4">
        <v>7.64</v>
      </c>
      <c r="S3111" s="4">
        <v>1</v>
      </c>
      <c r="T3111" s="4">
        <v>0</v>
      </c>
      <c r="U3111" s="4">
        <v>3.7435999999999998</v>
      </c>
      <c r="V3111" s="4" t="str">
        <f>INDEX(Regional_Lookup!$B$2:$B$5,MATCH('Sample - Superstore'!M3111,Regional_Lookup!$A$2:$A$5,0))</f>
        <v>David Johnson</v>
      </c>
      <c r="W3111" s="4">
        <f>INDEX(Regional_Lookup!$C$2:$C$5, MATCH('Sample - Superstore'!M3111,Regional_Lookup!$A$2:$A$5, 0))</f>
        <v>0.14000000000000001</v>
      </c>
      <c r="X3111" s="4">
        <f>U3111/R3111</f>
        <v>0.49</v>
      </c>
      <c r="Y3111" s="4" t="str">
        <f>IF(X3111&gt;=W3111, "Yes", "No")</f>
        <v>Yes</v>
      </c>
      <c r="Z3111" s="4">
        <f>D3111-C3111</f>
        <v>5</v>
      </c>
      <c r="AA3111" s="4" t="str" cm="1">
        <f t="array" ref="AA3111">_xlfn.IFS(Z3111&lt;=2,"Fast",Z3111&gt;5, "Slow", AND(Z3111&gt;=3,Z3111&lt;=5),"Standard")</f>
        <v>Standard</v>
      </c>
    </row>
    <row r="3112" spans="1:27" x14ac:dyDescent="0.2">
      <c r="A3112" s="4">
        <v>3111</v>
      </c>
      <c r="B3112" s="4" t="s">
        <v>9143</v>
      </c>
      <c r="C3112" s="5">
        <v>42568</v>
      </c>
      <c r="D3112" s="5">
        <v>42573</v>
      </c>
      <c r="E3112" s="4" t="s">
        <v>29</v>
      </c>
      <c r="F3112" s="4" t="s">
        <v>5375</v>
      </c>
      <c r="G3112" s="4" t="s">
        <v>5374</v>
      </c>
      <c r="H3112" s="4" t="s">
        <v>18</v>
      </c>
      <c r="I3112" s="4" t="s">
        <v>17</v>
      </c>
      <c r="J3112" s="4" t="s">
        <v>405</v>
      </c>
      <c r="K3112" s="4" t="s">
        <v>2162</v>
      </c>
      <c r="L3112" s="4">
        <v>65807</v>
      </c>
      <c r="M3112" s="4" t="s">
        <v>3</v>
      </c>
      <c r="N3112" s="4" t="s">
        <v>2855</v>
      </c>
      <c r="O3112" s="4" t="s">
        <v>13</v>
      </c>
      <c r="P3112" s="4" t="s">
        <v>24</v>
      </c>
      <c r="Q3112" s="4" t="s">
        <v>2854</v>
      </c>
      <c r="R3112" s="4">
        <v>51.84</v>
      </c>
      <c r="S3112" s="4">
        <v>8</v>
      </c>
      <c r="T3112" s="4">
        <v>0</v>
      </c>
      <c r="U3112" s="4">
        <v>25.401599999999998</v>
      </c>
      <c r="V3112" s="4" t="str">
        <f>INDEX(Regional_Lookup!$B$2:$B$5,MATCH('Sample - Superstore'!M3112,Regional_Lookup!$A$2:$A$5,0))</f>
        <v>David Johnson</v>
      </c>
      <c r="W3112" s="4">
        <f>INDEX(Regional_Lookup!$C$2:$C$5, MATCH('Sample - Superstore'!M3112,Regional_Lookup!$A$2:$A$5, 0))</f>
        <v>0.14000000000000001</v>
      </c>
      <c r="X3112" s="4">
        <f>U3112/R3112</f>
        <v>0.48999999999999994</v>
      </c>
      <c r="Y3112" s="4" t="str">
        <f>IF(X3112&gt;=W3112, "Yes", "No")</f>
        <v>Yes</v>
      </c>
      <c r="Z3112" s="4">
        <f>D3112-C3112</f>
        <v>5</v>
      </c>
      <c r="AA3112" s="4" t="str" cm="1">
        <f t="array" ref="AA3112">_xlfn.IFS(Z3112&lt;=2,"Fast",Z3112&gt;5, "Slow", AND(Z3112&gt;=3,Z3112&lt;=5),"Standard")</f>
        <v>Standard</v>
      </c>
    </row>
    <row r="3113" spans="1:27" x14ac:dyDescent="0.2">
      <c r="A3113" s="4">
        <v>3112</v>
      </c>
      <c r="B3113" s="4" t="s">
        <v>9143</v>
      </c>
      <c r="C3113" s="5">
        <v>42568</v>
      </c>
      <c r="D3113" s="5">
        <v>42573</v>
      </c>
      <c r="E3113" s="4" t="s">
        <v>29</v>
      </c>
      <c r="F3113" s="4" t="s">
        <v>5375</v>
      </c>
      <c r="G3113" s="4" t="s">
        <v>5374</v>
      </c>
      <c r="H3113" s="4" t="s">
        <v>18</v>
      </c>
      <c r="I3113" s="4" t="s">
        <v>17</v>
      </c>
      <c r="J3113" s="4" t="s">
        <v>405</v>
      </c>
      <c r="K3113" s="4" t="s">
        <v>2162</v>
      </c>
      <c r="L3113" s="4">
        <v>65807</v>
      </c>
      <c r="M3113" s="4" t="s">
        <v>3</v>
      </c>
      <c r="N3113" s="4" t="s">
        <v>492</v>
      </c>
      <c r="O3113" s="4" t="s">
        <v>13</v>
      </c>
      <c r="P3113" s="4" t="s">
        <v>231</v>
      </c>
      <c r="Q3113" s="4" t="s">
        <v>491</v>
      </c>
      <c r="R3113" s="4">
        <v>265.17</v>
      </c>
      <c r="S3113" s="4">
        <v>1</v>
      </c>
      <c r="T3113" s="4">
        <v>0</v>
      </c>
      <c r="U3113" s="4">
        <v>47.730600000000003</v>
      </c>
      <c r="V3113" s="4" t="str">
        <f>INDEX(Regional_Lookup!$B$2:$B$5,MATCH('Sample - Superstore'!M3113,Regional_Lookup!$A$2:$A$5,0))</f>
        <v>David Johnson</v>
      </c>
      <c r="W3113" s="4">
        <f>INDEX(Regional_Lookup!$C$2:$C$5, MATCH('Sample - Superstore'!M3113,Regional_Lookup!$A$2:$A$5, 0))</f>
        <v>0.14000000000000001</v>
      </c>
      <c r="X3113" s="4">
        <f>U3113/R3113</f>
        <v>0.18</v>
      </c>
      <c r="Y3113" s="4" t="str">
        <f>IF(X3113&gt;=W3113, "Yes", "No")</f>
        <v>Yes</v>
      </c>
      <c r="Z3113" s="4">
        <f>D3113-C3113</f>
        <v>5</v>
      </c>
      <c r="AA3113" s="4" t="str" cm="1">
        <f t="array" ref="AA3113">_xlfn.IFS(Z3113&lt;=2,"Fast",Z3113&gt;5, "Slow", AND(Z3113&gt;=3,Z3113&lt;=5),"Standard")</f>
        <v>Standard</v>
      </c>
    </row>
    <row r="3114" spans="1:27" x14ac:dyDescent="0.2">
      <c r="A3114" s="4">
        <v>3113</v>
      </c>
      <c r="B3114" s="4" t="s">
        <v>9142</v>
      </c>
      <c r="C3114" s="5">
        <v>42605</v>
      </c>
      <c r="D3114" s="5">
        <v>42612</v>
      </c>
      <c r="E3114" s="4" t="s">
        <v>29</v>
      </c>
      <c r="F3114" s="4" t="s">
        <v>1199</v>
      </c>
      <c r="G3114" s="4" t="s">
        <v>1198</v>
      </c>
      <c r="H3114" s="4" t="s">
        <v>18</v>
      </c>
      <c r="I3114" s="4" t="s">
        <v>17</v>
      </c>
      <c r="J3114" s="4" t="s">
        <v>234</v>
      </c>
      <c r="K3114" s="4" t="s">
        <v>233</v>
      </c>
      <c r="L3114" s="4">
        <v>98105</v>
      </c>
      <c r="M3114" s="4" t="s">
        <v>9</v>
      </c>
      <c r="N3114" s="4" t="s">
        <v>8104</v>
      </c>
      <c r="O3114" s="4" t="s">
        <v>33</v>
      </c>
      <c r="P3114" s="4" t="s">
        <v>1500</v>
      </c>
      <c r="Q3114" s="4" t="s">
        <v>8103</v>
      </c>
      <c r="R3114" s="4">
        <v>837.6</v>
      </c>
      <c r="S3114" s="4">
        <v>3</v>
      </c>
      <c r="T3114" s="4">
        <v>0.2</v>
      </c>
      <c r="U3114" s="4">
        <v>62.82</v>
      </c>
      <c r="V3114" s="4" t="str">
        <f>INDEX(Regional_Lookup!$B$2:$B$5,MATCH('Sample - Superstore'!M3114,Regional_Lookup!$A$2:$A$5,0))</f>
        <v>James Chen</v>
      </c>
      <c r="W3114" s="4">
        <f>INDEX(Regional_Lookup!$C$2:$C$5, MATCH('Sample - Superstore'!M3114,Regional_Lookup!$A$2:$A$5, 0))</f>
        <v>0.18</v>
      </c>
      <c r="X3114" s="4">
        <f>U3114/R3114</f>
        <v>7.4999999999999997E-2</v>
      </c>
      <c r="Y3114" s="4" t="str">
        <f>IF(X3114&gt;=W3114, "Yes", "No")</f>
        <v>No</v>
      </c>
      <c r="Z3114" s="4">
        <f>D3114-C3114</f>
        <v>7</v>
      </c>
      <c r="AA3114" s="4" t="str" cm="1">
        <f t="array" ref="AA3114">_xlfn.IFS(Z3114&lt;=2,"Fast",Z3114&gt;5, "Slow", AND(Z3114&gt;=3,Z3114&lt;=5),"Standard")</f>
        <v>Slow</v>
      </c>
    </row>
    <row r="3115" spans="1:27" x14ac:dyDescent="0.2">
      <c r="A3115" s="4">
        <v>3114</v>
      </c>
      <c r="B3115" s="4" t="s">
        <v>9142</v>
      </c>
      <c r="C3115" s="5">
        <v>42605</v>
      </c>
      <c r="D3115" s="5">
        <v>42612</v>
      </c>
      <c r="E3115" s="4" t="s">
        <v>29</v>
      </c>
      <c r="F3115" s="4" t="s">
        <v>1199</v>
      </c>
      <c r="G3115" s="4" t="s">
        <v>1198</v>
      </c>
      <c r="H3115" s="4" t="s">
        <v>18</v>
      </c>
      <c r="I3115" s="4" t="s">
        <v>17</v>
      </c>
      <c r="J3115" s="4" t="s">
        <v>234</v>
      </c>
      <c r="K3115" s="4" t="s">
        <v>233</v>
      </c>
      <c r="L3115" s="4">
        <v>98105</v>
      </c>
      <c r="M3115" s="4" t="s">
        <v>9</v>
      </c>
      <c r="N3115" s="4" t="s">
        <v>4577</v>
      </c>
      <c r="O3115" s="4" t="s">
        <v>13</v>
      </c>
      <c r="P3115" s="4" t="s">
        <v>121</v>
      </c>
      <c r="Q3115" s="4" t="s">
        <v>4576</v>
      </c>
      <c r="R3115" s="4">
        <v>135.9</v>
      </c>
      <c r="S3115" s="4">
        <v>5</v>
      </c>
      <c r="T3115" s="4">
        <v>0</v>
      </c>
      <c r="U3115" s="4">
        <v>63.872999999999998</v>
      </c>
      <c r="V3115" s="4" t="str">
        <f>INDEX(Regional_Lookup!$B$2:$B$5,MATCH('Sample - Superstore'!M3115,Regional_Lookup!$A$2:$A$5,0))</f>
        <v>James Chen</v>
      </c>
      <c r="W3115" s="4">
        <f>INDEX(Regional_Lookup!$C$2:$C$5, MATCH('Sample - Superstore'!M3115,Regional_Lookup!$A$2:$A$5, 0))</f>
        <v>0.18</v>
      </c>
      <c r="X3115" s="4">
        <f>U3115/R3115</f>
        <v>0.47</v>
      </c>
      <c r="Y3115" s="4" t="str">
        <f>IF(X3115&gt;=W3115, "Yes", "No")</f>
        <v>Yes</v>
      </c>
      <c r="Z3115" s="4">
        <f>D3115-C3115</f>
        <v>7</v>
      </c>
      <c r="AA3115" s="4" t="str" cm="1">
        <f t="array" ref="AA3115">_xlfn.IFS(Z3115&lt;=2,"Fast",Z3115&gt;5, "Slow", AND(Z3115&gt;=3,Z3115&lt;=5),"Standard")</f>
        <v>Slow</v>
      </c>
    </row>
    <row r="3116" spans="1:27" x14ac:dyDescent="0.2">
      <c r="A3116" s="4">
        <v>3115</v>
      </c>
      <c r="B3116" s="4" t="s">
        <v>9142</v>
      </c>
      <c r="C3116" s="5">
        <v>42605</v>
      </c>
      <c r="D3116" s="5">
        <v>42612</v>
      </c>
      <c r="E3116" s="4" t="s">
        <v>29</v>
      </c>
      <c r="F3116" s="4" t="s">
        <v>1199</v>
      </c>
      <c r="G3116" s="4" t="s">
        <v>1198</v>
      </c>
      <c r="H3116" s="4" t="s">
        <v>18</v>
      </c>
      <c r="I3116" s="4" t="s">
        <v>17</v>
      </c>
      <c r="J3116" s="4" t="s">
        <v>234</v>
      </c>
      <c r="K3116" s="4" t="s">
        <v>233</v>
      </c>
      <c r="L3116" s="4">
        <v>98105</v>
      </c>
      <c r="M3116" s="4" t="s">
        <v>9</v>
      </c>
      <c r="N3116" s="4" t="s">
        <v>2835</v>
      </c>
      <c r="O3116" s="4" t="s">
        <v>13</v>
      </c>
      <c r="P3116" s="4" t="s">
        <v>24</v>
      </c>
      <c r="Q3116" s="4" t="s">
        <v>2834</v>
      </c>
      <c r="R3116" s="4">
        <v>34.68</v>
      </c>
      <c r="S3116" s="4">
        <v>6</v>
      </c>
      <c r="T3116" s="4">
        <v>0</v>
      </c>
      <c r="U3116" s="4">
        <v>16.993200000000002</v>
      </c>
      <c r="V3116" s="4" t="str">
        <f>INDEX(Regional_Lookup!$B$2:$B$5,MATCH('Sample - Superstore'!M3116,Regional_Lookup!$A$2:$A$5,0))</f>
        <v>James Chen</v>
      </c>
      <c r="W3116" s="4">
        <f>INDEX(Regional_Lookup!$C$2:$C$5, MATCH('Sample - Superstore'!M3116,Regional_Lookup!$A$2:$A$5, 0))</f>
        <v>0.18</v>
      </c>
      <c r="X3116" s="4">
        <f>U3116/R3116</f>
        <v>0.49000000000000005</v>
      </c>
      <c r="Y3116" s="4" t="str">
        <f>IF(X3116&gt;=W3116, "Yes", "No")</f>
        <v>Yes</v>
      </c>
      <c r="Z3116" s="4">
        <f>D3116-C3116</f>
        <v>7</v>
      </c>
      <c r="AA3116" s="4" t="str" cm="1">
        <f t="array" ref="AA3116">_xlfn.IFS(Z3116&lt;=2,"Fast",Z3116&gt;5, "Slow", AND(Z3116&gt;=3,Z3116&lt;=5),"Standard")</f>
        <v>Slow</v>
      </c>
    </row>
    <row r="3117" spans="1:27" x14ac:dyDescent="0.2">
      <c r="A3117" s="4">
        <v>3116</v>
      </c>
      <c r="B3117" s="4" t="s">
        <v>9142</v>
      </c>
      <c r="C3117" s="5">
        <v>42605</v>
      </c>
      <c r="D3117" s="5">
        <v>42612</v>
      </c>
      <c r="E3117" s="4" t="s">
        <v>29</v>
      </c>
      <c r="F3117" s="4" t="s">
        <v>1199</v>
      </c>
      <c r="G3117" s="4" t="s">
        <v>1198</v>
      </c>
      <c r="H3117" s="4" t="s">
        <v>18</v>
      </c>
      <c r="I3117" s="4" t="s">
        <v>17</v>
      </c>
      <c r="J3117" s="4" t="s">
        <v>234</v>
      </c>
      <c r="K3117" s="4" t="s">
        <v>233</v>
      </c>
      <c r="L3117" s="4">
        <v>98105</v>
      </c>
      <c r="M3117" s="4" t="s">
        <v>9</v>
      </c>
      <c r="N3117" s="4" t="s">
        <v>4351</v>
      </c>
      <c r="O3117" s="4" t="s">
        <v>37</v>
      </c>
      <c r="P3117" s="4" t="s">
        <v>221</v>
      </c>
      <c r="Q3117" s="4" t="s">
        <v>4350</v>
      </c>
      <c r="R3117" s="4">
        <v>532.70399999999995</v>
      </c>
      <c r="S3117" s="4">
        <v>6</v>
      </c>
      <c r="T3117" s="4">
        <v>0.2</v>
      </c>
      <c r="U3117" s="4">
        <v>-39.952800000000003</v>
      </c>
      <c r="V3117" s="4" t="str">
        <f>INDEX(Regional_Lookup!$B$2:$B$5,MATCH('Sample - Superstore'!M3117,Regional_Lookup!$A$2:$A$5,0))</f>
        <v>James Chen</v>
      </c>
      <c r="W3117" s="4">
        <f>INDEX(Regional_Lookup!$C$2:$C$5, MATCH('Sample - Superstore'!M3117,Regional_Lookup!$A$2:$A$5, 0))</f>
        <v>0.18</v>
      </c>
      <c r="X3117" s="4">
        <f>U3117/R3117</f>
        <v>-7.5000000000000011E-2</v>
      </c>
      <c r="Y3117" s="4" t="str">
        <f>IF(X3117&gt;=W3117, "Yes", "No")</f>
        <v>No</v>
      </c>
      <c r="Z3117" s="4">
        <f>D3117-C3117</f>
        <v>7</v>
      </c>
      <c r="AA3117" s="4" t="str" cm="1">
        <f t="array" ref="AA3117">_xlfn.IFS(Z3117&lt;=2,"Fast",Z3117&gt;5, "Slow", AND(Z3117&gt;=3,Z3117&lt;=5),"Standard")</f>
        <v>Slow</v>
      </c>
    </row>
    <row r="3118" spans="1:27" x14ac:dyDescent="0.2">
      <c r="A3118" s="4">
        <v>3117</v>
      </c>
      <c r="B3118" s="4" t="s">
        <v>9142</v>
      </c>
      <c r="C3118" s="5">
        <v>42605</v>
      </c>
      <c r="D3118" s="5">
        <v>42612</v>
      </c>
      <c r="E3118" s="4" t="s">
        <v>29</v>
      </c>
      <c r="F3118" s="4" t="s">
        <v>1199</v>
      </c>
      <c r="G3118" s="4" t="s">
        <v>1198</v>
      </c>
      <c r="H3118" s="4" t="s">
        <v>18</v>
      </c>
      <c r="I3118" s="4" t="s">
        <v>17</v>
      </c>
      <c r="J3118" s="4" t="s">
        <v>234</v>
      </c>
      <c r="K3118" s="4" t="s">
        <v>233</v>
      </c>
      <c r="L3118" s="4">
        <v>98105</v>
      </c>
      <c r="M3118" s="4" t="s">
        <v>9</v>
      </c>
      <c r="N3118" s="4" t="s">
        <v>583</v>
      </c>
      <c r="O3118" s="4" t="s">
        <v>13</v>
      </c>
      <c r="P3118" s="4" t="s">
        <v>12</v>
      </c>
      <c r="Q3118" s="4" t="s">
        <v>582</v>
      </c>
      <c r="R3118" s="4">
        <v>43.1</v>
      </c>
      <c r="S3118" s="4">
        <v>5</v>
      </c>
      <c r="T3118" s="4">
        <v>0</v>
      </c>
      <c r="U3118" s="4">
        <v>11.206</v>
      </c>
      <c r="V3118" s="4" t="str">
        <f>INDEX(Regional_Lookup!$B$2:$B$5,MATCH('Sample - Superstore'!M3118,Regional_Lookup!$A$2:$A$5,0))</f>
        <v>James Chen</v>
      </c>
      <c r="W3118" s="4">
        <f>INDEX(Regional_Lookup!$C$2:$C$5, MATCH('Sample - Superstore'!M3118,Regional_Lookup!$A$2:$A$5, 0))</f>
        <v>0.18</v>
      </c>
      <c r="X3118" s="4">
        <f>U3118/R3118</f>
        <v>0.25999999999999995</v>
      </c>
      <c r="Y3118" s="4" t="str">
        <f>IF(X3118&gt;=W3118, "Yes", "No")</f>
        <v>Yes</v>
      </c>
      <c r="Z3118" s="4">
        <f>D3118-C3118</f>
        <v>7</v>
      </c>
      <c r="AA3118" s="4" t="str" cm="1">
        <f t="array" ref="AA3118">_xlfn.IFS(Z3118&lt;=2,"Fast",Z3118&gt;5, "Slow", AND(Z3118&gt;=3,Z3118&lt;=5),"Standard")</f>
        <v>Slow</v>
      </c>
    </row>
    <row r="3119" spans="1:27" x14ac:dyDescent="0.2">
      <c r="A3119" s="4">
        <v>3118</v>
      </c>
      <c r="B3119" s="4" t="s">
        <v>9142</v>
      </c>
      <c r="C3119" s="5">
        <v>42605</v>
      </c>
      <c r="D3119" s="5">
        <v>42612</v>
      </c>
      <c r="E3119" s="4" t="s">
        <v>29</v>
      </c>
      <c r="F3119" s="4" t="s">
        <v>1199</v>
      </c>
      <c r="G3119" s="4" t="s">
        <v>1198</v>
      </c>
      <c r="H3119" s="4" t="s">
        <v>18</v>
      </c>
      <c r="I3119" s="4" t="s">
        <v>17</v>
      </c>
      <c r="J3119" s="4" t="s">
        <v>234</v>
      </c>
      <c r="K3119" s="4" t="s">
        <v>233</v>
      </c>
      <c r="L3119" s="4">
        <v>98105</v>
      </c>
      <c r="M3119" s="4" t="s">
        <v>9</v>
      </c>
      <c r="N3119" s="4" t="s">
        <v>9042</v>
      </c>
      <c r="O3119" s="4" t="s">
        <v>13</v>
      </c>
      <c r="P3119" s="4" t="s">
        <v>64</v>
      </c>
      <c r="Q3119" s="4" t="s">
        <v>9041</v>
      </c>
      <c r="R3119" s="4">
        <v>15.88</v>
      </c>
      <c r="S3119" s="4">
        <v>4</v>
      </c>
      <c r="T3119" s="4">
        <v>0</v>
      </c>
      <c r="U3119" s="4">
        <v>0.1588</v>
      </c>
      <c r="V3119" s="4" t="str">
        <f>INDEX(Regional_Lookup!$B$2:$B$5,MATCH('Sample - Superstore'!M3119,Regional_Lookup!$A$2:$A$5,0))</f>
        <v>James Chen</v>
      </c>
      <c r="W3119" s="4">
        <f>INDEX(Regional_Lookup!$C$2:$C$5, MATCH('Sample - Superstore'!M3119,Regional_Lookup!$A$2:$A$5, 0))</f>
        <v>0.18</v>
      </c>
      <c r="X3119" s="4">
        <f>U3119/R3119</f>
        <v>9.9999999999999985E-3</v>
      </c>
      <c r="Y3119" s="4" t="str">
        <f>IF(X3119&gt;=W3119, "Yes", "No")</f>
        <v>No</v>
      </c>
      <c r="Z3119" s="4">
        <f>D3119-C3119</f>
        <v>7</v>
      </c>
      <c r="AA3119" s="4" t="str" cm="1">
        <f t="array" ref="AA3119">_xlfn.IFS(Z3119&lt;=2,"Fast",Z3119&gt;5, "Slow", AND(Z3119&gt;=3,Z3119&lt;=5),"Standard")</f>
        <v>Slow</v>
      </c>
    </row>
    <row r="3120" spans="1:27" x14ac:dyDescent="0.2">
      <c r="A3120" s="4">
        <v>3119</v>
      </c>
      <c r="B3120" s="4" t="s">
        <v>9141</v>
      </c>
      <c r="C3120" s="5">
        <v>42166</v>
      </c>
      <c r="D3120" s="5">
        <v>42167</v>
      </c>
      <c r="E3120" s="4" t="s">
        <v>89</v>
      </c>
      <c r="F3120" s="4" t="s">
        <v>4253</v>
      </c>
      <c r="G3120" s="4" t="s">
        <v>4252</v>
      </c>
      <c r="H3120" s="4" t="s">
        <v>50</v>
      </c>
      <c r="I3120" s="4" t="s">
        <v>17</v>
      </c>
      <c r="J3120" s="4" t="s">
        <v>4787</v>
      </c>
      <c r="K3120" s="4" t="s">
        <v>41</v>
      </c>
      <c r="L3120" s="4">
        <v>33801</v>
      </c>
      <c r="M3120" s="4" t="s">
        <v>7</v>
      </c>
      <c r="N3120" s="4" t="s">
        <v>4734</v>
      </c>
      <c r="O3120" s="4" t="s">
        <v>37</v>
      </c>
      <c r="P3120" s="4" t="s">
        <v>221</v>
      </c>
      <c r="Q3120" s="4" t="s">
        <v>4733</v>
      </c>
      <c r="R3120" s="4">
        <v>1123.92</v>
      </c>
      <c r="S3120" s="4">
        <v>5</v>
      </c>
      <c r="T3120" s="4">
        <v>0.2</v>
      </c>
      <c r="U3120" s="4">
        <v>-182.637</v>
      </c>
      <c r="V3120" s="4" t="str">
        <f>INDEX(Regional_Lookup!$B$2:$B$5,MATCH('Sample - Superstore'!M3120,Regional_Lookup!$A$2:$A$5,0))</f>
        <v>Maria Santos</v>
      </c>
      <c r="W3120" s="4">
        <f>INDEX(Regional_Lookup!$C$2:$C$5, MATCH('Sample - Superstore'!M3120,Regional_Lookup!$A$2:$A$5, 0))</f>
        <v>0.15</v>
      </c>
      <c r="X3120" s="4">
        <f>U3120/R3120</f>
        <v>-0.16249999999999998</v>
      </c>
      <c r="Y3120" s="4" t="str">
        <f>IF(X3120&gt;=W3120, "Yes", "No")</f>
        <v>No</v>
      </c>
      <c r="Z3120" s="4">
        <f>D3120-C3120</f>
        <v>1</v>
      </c>
      <c r="AA3120" s="4" t="str" cm="1">
        <f t="array" ref="AA3120">_xlfn.IFS(Z3120&lt;=2,"Fast",Z3120&gt;5, "Slow", AND(Z3120&gt;=3,Z3120&lt;=5),"Standard")</f>
        <v>Fast</v>
      </c>
    </row>
    <row r="3121" spans="1:27" x14ac:dyDescent="0.2">
      <c r="A3121" s="4">
        <v>3120</v>
      </c>
      <c r="B3121" s="4" t="s">
        <v>9141</v>
      </c>
      <c r="C3121" s="5">
        <v>42166</v>
      </c>
      <c r="D3121" s="5">
        <v>42167</v>
      </c>
      <c r="E3121" s="4" t="s">
        <v>89</v>
      </c>
      <c r="F3121" s="4" t="s">
        <v>4253</v>
      </c>
      <c r="G3121" s="4" t="s">
        <v>4252</v>
      </c>
      <c r="H3121" s="4" t="s">
        <v>50</v>
      </c>
      <c r="I3121" s="4" t="s">
        <v>17</v>
      </c>
      <c r="J3121" s="4" t="s">
        <v>4787</v>
      </c>
      <c r="K3121" s="4" t="s">
        <v>41</v>
      </c>
      <c r="L3121" s="4">
        <v>33801</v>
      </c>
      <c r="M3121" s="4" t="s">
        <v>7</v>
      </c>
      <c r="N3121" s="4" t="s">
        <v>112</v>
      </c>
      <c r="O3121" s="4" t="s">
        <v>33</v>
      </c>
      <c r="P3121" s="4" t="s">
        <v>32</v>
      </c>
      <c r="Q3121" s="4" t="s">
        <v>111</v>
      </c>
      <c r="R3121" s="4">
        <v>249.584</v>
      </c>
      <c r="S3121" s="4">
        <v>2</v>
      </c>
      <c r="T3121" s="4">
        <v>0.2</v>
      </c>
      <c r="U3121" s="4">
        <v>31.198</v>
      </c>
      <c r="V3121" s="4" t="str">
        <f>INDEX(Regional_Lookup!$B$2:$B$5,MATCH('Sample - Superstore'!M3121,Regional_Lookup!$A$2:$A$5,0))</f>
        <v>Maria Santos</v>
      </c>
      <c r="W3121" s="4">
        <f>INDEX(Regional_Lookup!$C$2:$C$5, MATCH('Sample - Superstore'!M3121,Regional_Lookup!$A$2:$A$5, 0))</f>
        <v>0.15</v>
      </c>
      <c r="X3121" s="4">
        <f>U3121/R3121</f>
        <v>0.125</v>
      </c>
      <c r="Y3121" s="4" t="str">
        <f>IF(X3121&gt;=W3121, "Yes", "No")</f>
        <v>No</v>
      </c>
      <c r="Z3121" s="4">
        <f>D3121-C3121</f>
        <v>1</v>
      </c>
      <c r="AA3121" s="4" t="str" cm="1">
        <f t="array" ref="AA3121">_xlfn.IFS(Z3121&lt;=2,"Fast",Z3121&gt;5, "Slow", AND(Z3121&gt;=3,Z3121&lt;=5),"Standard")</f>
        <v>Fast</v>
      </c>
    </row>
    <row r="3122" spans="1:27" x14ac:dyDescent="0.2">
      <c r="A3122" s="4">
        <v>3121</v>
      </c>
      <c r="B3122" s="4" t="s">
        <v>9141</v>
      </c>
      <c r="C3122" s="5">
        <v>42166</v>
      </c>
      <c r="D3122" s="5">
        <v>42167</v>
      </c>
      <c r="E3122" s="4" t="s">
        <v>89</v>
      </c>
      <c r="F3122" s="4" t="s">
        <v>4253</v>
      </c>
      <c r="G3122" s="4" t="s">
        <v>4252</v>
      </c>
      <c r="H3122" s="4" t="s">
        <v>50</v>
      </c>
      <c r="I3122" s="4" t="s">
        <v>17</v>
      </c>
      <c r="J3122" s="4" t="s">
        <v>4787</v>
      </c>
      <c r="K3122" s="4" t="s">
        <v>41</v>
      </c>
      <c r="L3122" s="4">
        <v>33801</v>
      </c>
      <c r="M3122" s="4" t="s">
        <v>7</v>
      </c>
      <c r="N3122" s="4" t="s">
        <v>1419</v>
      </c>
      <c r="O3122" s="4" t="s">
        <v>37</v>
      </c>
      <c r="P3122" s="4" t="s">
        <v>36</v>
      </c>
      <c r="Q3122" s="4" t="s">
        <v>1418</v>
      </c>
      <c r="R3122" s="4">
        <v>48.671999999999997</v>
      </c>
      <c r="S3122" s="4">
        <v>3</v>
      </c>
      <c r="T3122" s="4">
        <v>0.2</v>
      </c>
      <c r="U3122" s="4">
        <v>7.3007999999999997</v>
      </c>
      <c r="V3122" s="4" t="str">
        <f>INDEX(Regional_Lookup!$B$2:$B$5,MATCH('Sample - Superstore'!M3122,Regional_Lookup!$A$2:$A$5,0))</f>
        <v>Maria Santos</v>
      </c>
      <c r="W3122" s="4">
        <f>INDEX(Regional_Lookup!$C$2:$C$5, MATCH('Sample - Superstore'!M3122,Regional_Lookup!$A$2:$A$5, 0))</f>
        <v>0.15</v>
      </c>
      <c r="X3122" s="4">
        <f>U3122/R3122</f>
        <v>0.15</v>
      </c>
      <c r="Y3122" s="4" t="str">
        <f>IF(X3122&gt;=W3122, "Yes", "No")</f>
        <v>Yes</v>
      </c>
      <c r="Z3122" s="4">
        <f>D3122-C3122</f>
        <v>1</v>
      </c>
      <c r="AA3122" s="4" t="str" cm="1">
        <f t="array" ref="AA3122">_xlfn.IFS(Z3122&lt;=2,"Fast",Z3122&gt;5, "Slow", AND(Z3122&gt;=3,Z3122&lt;=5),"Standard")</f>
        <v>Fast</v>
      </c>
    </row>
    <row r="3123" spans="1:27" x14ac:dyDescent="0.2">
      <c r="A3123" s="4">
        <v>3122</v>
      </c>
      <c r="B3123" s="4" t="s">
        <v>9141</v>
      </c>
      <c r="C3123" s="5">
        <v>42166</v>
      </c>
      <c r="D3123" s="5">
        <v>42167</v>
      </c>
      <c r="E3123" s="4" t="s">
        <v>89</v>
      </c>
      <c r="F3123" s="4" t="s">
        <v>4253</v>
      </c>
      <c r="G3123" s="4" t="s">
        <v>4252</v>
      </c>
      <c r="H3123" s="4" t="s">
        <v>50</v>
      </c>
      <c r="I3123" s="4" t="s">
        <v>17</v>
      </c>
      <c r="J3123" s="4" t="s">
        <v>4787</v>
      </c>
      <c r="K3123" s="4" t="s">
        <v>41</v>
      </c>
      <c r="L3123" s="4">
        <v>33801</v>
      </c>
      <c r="M3123" s="4" t="s">
        <v>7</v>
      </c>
      <c r="N3123" s="4" t="s">
        <v>1454</v>
      </c>
      <c r="O3123" s="4" t="s">
        <v>13</v>
      </c>
      <c r="P3123" s="4" t="s">
        <v>116</v>
      </c>
      <c r="Q3123" s="4" t="s">
        <v>1453</v>
      </c>
      <c r="R3123" s="4">
        <v>60.768000000000001</v>
      </c>
      <c r="S3123" s="4">
        <v>2</v>
      </c>
      <c r="T3123" s="4">
        <v>0.2</v>
      </c>
      <c r="U3123" s="4">
        <v>7.5960000000000001</v>
      </c>
      <c r="V3123" s="4" t="str">
        <f>INDEX(Regional_Lookup!$B$2:$B$5,MATCH('Sample - Superstore'!M3123,Regional_Lookup!$A$2:$A$5,0))</f>
        <v>Maria Santos</v>
      </c>
      <c r="W3123" s="4">
        <f>INDEX(Regional_Lookup!$C$2:$C$5, MATCH('Sample - Superstore'!M3123,Regional_Lookup!$A$2:$A$5, 0))</f>
        <v>0.15</v>
      </c>
      <c r="X3123" s="4">
        <f>U3123/R3123</f>
        <v>0.125</v>
      </c>
      <c r="Y3123" s="4" t="str">
        <f>IF(X3123&gt;=W3123, "Yes", "No")</f>
        <v>No</v>
      </c>
      <c r="Z3123" s="4">
        <f>D3123-C3123</f>
        <v>1</v>
      </c>
      <c r="AA3123" s="4" t="str" cm="1">
        <f t="array" ref="AA3123">_xlfn.IFS(Z3123&lt;=2,"Fast",Z3123&gt;5, "Slow", AND(Z3123&gt;=3,Z3123&lt;=5),"Standard")</f>
        <v>Fast</v>
      </c>
    </row>
    <row r="3124" spans="1:27" x14ac:dyDescent="0.2">
      <c r="A3124" s="4">
        <v>3123</v>
      </c>
      <c r="B3124" s="4" t="s">
        <v>9141</v>
      </c>
      <c r="C3124" s="5">
        <v>42166</v>
      </c>
      <c r="D3124" s="5">
        <v>42167</v>
      </c>
      <c r="E3124" s="4" t="s">
        <v>89</v>
      </c>
      <c r="F3124" s="4" t="s">
        <v>4253</v>
      </c>
      <c r="G3124" s="4" t="s">
        <v>4252</v>
      </c>
      <c r="H3124" s="4" t="s">
        <v>50</v>
      </c>
      <c r="I3124" s="4" t="s">
        <v>17</v>
      </c>
      <c r="J3124" s="4" t="s">
        <v>4787</v>
      </c>
      <c r="K3124" s="4" t="s">
        <v>41</v>
      </c>
      <c r="L3124" s="4">
        <v>33801</v>
      </c>
      <c r="M3124" s="4" t="s">
        <v>7</v>
      </c>
      <c r="N3124" s="4" t="s">
        <v>3452</v>
      </c>
      <c r="O3124" s="4" t="s">
        <v>13</v>
      </c>
      <c r="P3124" s="4" t="s">
        <v>100</v>
      </c>
      <c r="Q3124" s="4" t="s">
        <v>3451</v>
      </c>
      <c r="R3124" s="4">
        <v>78.599999999999994</v>
      </c>
      <c r="S3124" s="4">
        <v>5</v>
      </c>
      <c r="T3124" s="4">
        <v>0.7</v>
      </c>
      <c r="U3124" s="4">
        <v>-62.88</v>
      </c>
      <c r="V3124" s="4" t="str">
        <f>INDEX(Regional_Lookup!$B$2:$B$5,MATCH('Sample - Superstore'!M3124,Regional_Lookup!$A$2:$A$5,0))</f>
        <v>Maria Santos</v>
      </c>
      <c r="W3124" s="4">
        <f>INDEX(Regional_Lookup!$C$2:$C$5, MATCH('Sample - Superstore'!M3124,Regional_Lookup!$A$2:$A$5, 0))</f>
        <v>0.15</v>
      </c>
      <c r="X3124" s="4">
        <f>U3124/R3124</f>
        <v>-0.8</v>
      </c>
      <c r="Y3124" s="4" t="str">
        <f>IF(X3124&gt;=W3124, "Yes", "No")</f>
        <v>No</v>
      </c>
      <c r="Z3124" s="4">
        <f>D3124-C3124</f>
        <v>1</v>
      </c>
      <c r="AA3124" s="4" t="str" cm="1">
        <f t="array" ref="AA3124">_xlfn.IFS(Z3124&lt;=2,"Fast",Z3124&gt;5, "Slow", AND(Z3124&gt;=3,Z3124&lt;=5),"Standard")</f>
        <v>Fast</v>
      </c>
    </row>
    <row r="3125" spans="1:27" x14ac:dyDescent="0.2">
      <c r="A3125" s="4">
        <v>3124</v>
      </c>
      <c r="B3125" s="4" t="s">
        <v>9141</v>
      </c>
      <c r="C3125" s="5">
        <v>42166</v>
      </c>
      <c r="D3125" s="5">
        <v>42167</v>
      </c>
      <c r="E3125" s="4" t="s">
        <v>89</v>
      </c>
      <c r="F3125" s="4" t="s">
        <v>4253</v>
      </c>
      <c r="G3125" s="4" t="s">
        <v>4252</v>
      </c>
      <c r="H3125" s="4" t="s">
        <v>50</v>
      </c>
      <c r="I3125" s="4" t="s">
        <v>17</v>
      </c>
      <c r="J3125" s="4" t="s">
        <v>4787</v>
      </c>
      <c r="K3125" s="4" t="s">
        <v>41</v>
      </c>
      <c r="L3125" s="4">
        <v>33801</v>
      </c>
      <c r="M3125" s="4" t="s">
        <v>7</v>
      </c>
      <c r="N3125" s="4" t="s">
        <v>963</v>
      </c>
      <c r="O3125" s="4" t="s">
        <v>13</v>
      </c>
      <c r="P3125" s="4" t="s">
        <v>100</v>
      </c>
      <c r="Q3125" s="4" t="s">
        <v>962</v>
      </c>
      <c r="R3125" s="4">
        <v>3.7679999999999998</v>
      </c>
      <c r="S3125" s="4">
        <v>2</v>
      </c>
      <c r="T3125" s="4">
        <v>0.7</v>
      </c>
      <c r="U3125" s="4">
        <v>-3.14</v>
      </c>
      <c r="V3125" s="4" t="str">
        <f>INDEX(Regional_Lookup!$B$2:$B$5,MATCH('Sample - Superstore'!M3125,Regional_Lookup!$A$2:$A$5,0))</f>
        <v>Maria Santos</v>
      </c>
      <c r="W3125" s="4">
        <f>INDEX(Regional_Lookup!$C$2:$C$5, MATCH('Sample - Superstore'!M3125,Regional_Lookup!$A$2:$A$5, 0))</f>
        <v>0.15</v>
      </c>
      <c r="X3125" s="4">
        <f>U3125/R3125</f>
        <v>-0.83333333333333337</v>
      </c>
      <c r="Y3125" s="4" t="str">
        <f>IF(X3125&gt;=W3125, "Yes", "No")</f>
        <v>No</v>
      </c>
      <c r="Z3125" s="4">
        <f>D3125-C3125</f>
        <v>1</v>
      </c>
      <c r="AA3125" s="4" t="str" cm="1">
        <f t="array" ref="AA3125">_xlfn.IFS(Z3125&lt;=2,"Fast",Z3125&gt;5, "Slow", AND(Z3125&gt;=3,Z3125&lt;=5),"Standard")</f>
        <v>Fast</v>
      </c>
    </row>
    <row r="3126" spans="1:27" x14ac:dyDescent="0.2">
      <c r="A3126" s="4">
        <v>3125</v>
      </c>
      <c r="B3126" s="4" t="s">
        <v>9141</v>
      </c>
      <c r="C3126" s="5">
        <v>42166</v>
      </c>
      <c r="D3126" s="5">
        <v>42167</v>
      </c>
      <c r="E3126" s="4" t="s">
        <v>89</v>
      </c>
      <c r="F3126" s="4" t="s">
        <v>4253</v>
      </c>
      <c r="G3126" s="4" t="s">
        <v>4252</v>
      </c>
      <c r="H3126" s="4" t="s">
        <v>50</v>
      </c>
      <c r="I3126" s="4" t="s">
        <v>17</v>
      </c>
      <c r="J3126" s="4" t="s">
        <v>4787</v>
      </c>
      <c r="K3126" s="4" t="s">
        <v>41</v>
      </c>
      <c r="L3126" s="4">
        <v>33801</v>
      </c>
      <c r="M3126" s="4" t="s">
        <v>7</v>
      </c>
      <c r="N3126" s="4" t="s">
        <v>4261</v>
      </c>
      <c r="O3126" s="4" t="s">
        <v>13</v>
      </c>
      <c r="P3126" s="4" t="s">
        <v>231</v>
      </c>
      <c r="Q3126" s="4" t="s">
        <v>4260</v>
      </c>
      <c r="R3126" s="4">
        <v>1036.624</v>
      </c>
      <c r="S3126" s="4">
        <v>2</v>
      </c>
      <c r="T3126" s="4">
        <v>0.2</v>
      </c>
      <c r="U3126" s="4">
        <v>51.831200000000003</v>
      </c>
      <c r="V3126" s="4" t="str">
        <f>INDEX(Regional_Lookup!$B$2:$B$5,MATCH('Sample - Superstore'!M3126,Regional_Lookup!$A$2:$A$5,0))</f>
        <v>Maria Santos</v>
      </c>
      <c r="W3126" s="4">
        <f>INDEX(Regional_Lookup!$C$2:$C$5, MATCH('Sample - Superstore'!M3126,Regional_Lookup!$A$2:$A$5, 0))</f>
        <v>0.15</v>
      </c>
      <c r="X3126" s="4">
        <f>U3126/R3126</f>
        <v>0.05</v>
      </c>
      <c r="Y3126" s="4" t="str">
        <f>IF(X3126&gt;=W3126, "Yes", "No")</f>
        <v>No</v>
      </c>
      <c r="Z3126" s="4">
        <f>D3126-C3126</f>
        <v>1</v>
      </c>
      <c r="AA3126" s="4" t="str" cm="1">
        <f t="array" ref="AA3126">_xlfn.IFS(Z3126&lt;=2,"Fast",Z3126&gt;5, "Slow", AND(Z3126&gt;=3,Z3126&lt;=5),"Standard")</f>
        <v>Fast</v>
      </c>
    </row>
    <row r="3127" spans="1:27" x14ac:dyDescent="0.2">
      <c r="A3127" s="4">
        <v>3126</v>
      </c>
      <c r="B3127" s="4" t="s">
        <v>9141</v>
      </c>
      <c r="C3127" s="5">
        <v>42166</v>
      </c>
      <c r="D3127" s="5">
        <v>42167</v>
      </c>
      <c r="E3127" s="4" t="s">
        <v>89</v>
      </c>
      <c r="F3127" s="4" t="s">
        <v>4253</v>
      </c>
      <c r="G3127" s="4" t="s">
        <v>4252</v>
      </c>
      <c r="H3127" s="4" t="s">
        <v>50</v>
      </c>
      <c r="I3127" s="4" t="s">
        <v>17</v>
      </c>
      <c r="J3127" s="4" t="s">
        <v>4787</v>
      </c>
      <c r="K3127" s="4" t="s">
        <v>41</v>
      </c>
      <c r="L3127" s="4">
        <v>33801</v>
      </c>
      <c r="M3127" s="4" t="s">
        <v>7</v>
      </c>
      <c r="N3127" s="4" t="s">
        <v>3863</v>
      </c>
      <c r="O3127" s="4" t="s">
        <v>13</v>
      </c>
      <c r="P3127" s="4" t="s">
        <v>231</v>
      </c>
      <c r="Q3127" s="4" t="s">
        <v>3862</v>
      </c>
      <c r="R3127" s="4">
        <v>563.80799999999999</v>
      </c>
      <c r="S3127" s="4">
        <v>4</v>
      </c>
      <c r="T3127" s="4">
        <v>0.2</v>
      </c>
      <c r="U3127" s="4">
        <v>21.142800000000001</v>
      </c>
      <c r="V3127" s="4" t="str">
        <f>INDEX(Regional_Lookup!$B$2:$B$5,MATCH('Sample - Superstore'!M3127,Regional_Lookup!$A$2:$A$5,0))</f>
        <v>Maria Santos</v>
      </c>
      <c r="W3127" s="4">
        <f>INDEX(Regional_Lookup!$C$2:$C$5, MATCH('Sample - Superstore'!M3127,Regional_Lookup!$A$2:$A$5, 0))</f>
        <v>0.15</v>
      </c>
      <c r="X3127" s="4">
        <f>U3127/R3127</f>
        <v>3.7500000000000006E-2</v>
      </c>
      <c r="Y3127" s="4" t="str">
        <f>IF(X3127&gt;=W3127, "Yes", "No")</f>
        <v>No</v>
      </c>
      <c r="Z3127" s="4">
        <f>D3127-C3127</f>
        <v>1</v>
      </c>
      <c r="AA3127" s="4" t="str" cm="1">
        <f t="array" ref="AA3127">_xlfn.IFS(Z3127&lt;=2,"Fast",Z3127&gt;5, "Slow", AND(Z3127&gt;=3,Z3127&lt;=5),"Standard")</f>
        <v>Fast</v>
      </c>
    </row>
    <row r="3128" spans="1:27" x14ac:dyDescent="0.2">
      <c r="A3128" s="4">
        <v>3127</v>
      </c>
      <c r="B3128" s="4" t="s">
        <v>9140</v>
      </c>
      <c r="C3128" s="5">
        <v>42986</v>
      </c>
      <c r="D3128" s="5">
        <v>42990</v>
      </c>
      <c r="E3128" s="4" t="s">
        <v>29</v>
      </c>
      <c r="F3128" s="4" t="s">
        <v>1554</v>
      </c>
      <c r="G3128" s="4" t="s">
        <v>1553</v>
      </c>
      <c r="H3128" s="4" t="s">
        <v>18</v>
      </c>
      <c r="I3128" s="4" t="s">
        <v>17</v>
      </c>
      <c r="J3128" s="4" t="s">
        <v>159</v>
      </c>
      <c r="K3128" s="4" t="s">
        <v>158</v>
      </c>
      <c r="L3128" s="4">
        <v>19134</v>
      </c>
      <c r="M3128" s="4" t="s">
        <v>5</v>
      </c>
      <c r="N3128" s="4" t="s">
        <v>2623</v>
      </c>
      <c r="O3128" s="4" t="s">
        <v>33</v>
      </c>
      <c r="P3128" s="4" t="s">
        <v>32</v>
      </c>
      <c r="Q3128" s="4" t="s">
        <v>2622</v>
      </c>
      <c r="R3128" s="4">
        <v>258.52800000000002</v>
      </c>
      <c r="S3128" s="4">
        <v>2</v>
      </c>
      <c r="T3128" s="4">
        <v>0.4</v>
      </c>
      <c r="U3128" s="4">
        <v>-47.396799999999999</v>
      </c>
      <c r="V3128" s="4" t="str">
        <f>INDEX(Regional_Lookup!$B$2:$B$5,MATCH('Sample - Superstore'!M3128,Regional_Lookup!$A$2:$A$5,0))</f>
        <v>Sarah Miller</v>
      </c>
      <c r="W3128" s="4">
        <f>INDEX(Regional_Lookup!$C$2:$C$5, MATCH('Sample - Superstore'!M3128,Regional_Lookup!$A$2:$A$5, 0))</f>
        <v>0.16</v>
      </c>
      <c r="X3128" s="4">
        <f>U3128/R3128</f>
        <v>-0.18333333333333332</v>
      </c>
      <c r="Y3128" s="4" t="str">
        <f>IF(X3128&gt;=W3128, "Yes", "No")</f>
        <v>No</v>
      </c>
      <c r="Z3128" s="4">
        <f>D3128-C3128</f>
        <v>4</v>
      </c>
      <c r="AA3128" s="4" t="str" cm="1">
        <f t="array" ref="AA3128">_xlfn.IFS(Z3128&lt;=2,"Fast",Z3128&gt;5, "Slow", AND(Z3128&gt;=3,Z3128&lt;=5),"Standard")</f>
        <v>Standard</v>
      </c>
    </row>
    <row r="3129" spans="1:27" x14ac:dyDescent="0.2">
      <c r="A3129" s="4">
        <v>3128</v>
      </c>
      <c r="B3129" s="4" t="s">
        <v>9139</v>
      </c>
      <c r="C3129" s="5">
        <v>43010</v>
      </c>
      <c r="D3129" s="5">
        <v>43014</v>
      </c>
      <c r="E3129" s="4" t="s">
        <v>29</v>
      </c>
      <c r="F3129" s="4" t="s">
        <v>5898</v>
      </c>
      <c r="G3129" s="4" t="s">
        <v>5897</v>
      </c>
      <c r="H3129" s="4" t="s">
        <v>18</v>
      </c>
      <c r="I3129" s="4" t="s">
        <v>17</v>
      </c>
      <c r="J3129" s="4" t="s">
        <v>254</v>
      </c>
      <c r="K3129" s="4" t="s">
        <v>66</v>
      </c>
      <c r="L3129" s="4">
        <v>10011</v>
      </c>
      <c r="M3129" s="4" t="s">
        <v>5</v>
      </c>
      <c r="N3129" s="4" t="s">
        <v>558</v>
      </c>
      <c r="O3129" s="4" t="s">
        <v>13</v>
      </c>
      <c r="P3129" s="4" t="s">
        <v>24</v>
      </c>
      <c r="Q3129" s="4" t="s">
        <v>557</v>
      </c>
      <c r="R3129" s="4">
        <v>49.12</v>
      </c>
      <c r="S3129" s="4">
        <v>4</v>
      </c>
      <c r="T3129" s="4">
        <v>0</v>
      </c>
      <c r="U3129" s="4">
        <v>23.086400000000001</v>
      </c>
      <c r="V3129" s="4" t="str">
        <f>INDEX(Regional_Lookup!$B$2:$B$5,MATCH('Sample - Superstore'!M3129,Regional_Lookup!$A$2:$A$5,0))</f>
        <v>Sarah Miller</v>
      </c>
      <c r="W3129" s="4">
        <f>INDEX(Regional_Lookup!$C$2:$C$5, MATCH('Sample - Superstore'!M3129,Regional_Lookup!$A$2:$A$5, 0))</f>
        <v>0.16</v>
      </c>
      <c r="X3129" s="4">
        <f>U3129/R3129</f>
        <v>0.47000000000000003</v>
      </c>
      <c r="Y3129" s="4" t="str">
        <f>IF(X3129&gt;=W3129, "Yes", "No")</f>
        <v>Yes</v>
      </c>
      <c r="Z3129" s="4">
        <f>D3129-C3129</f>
        <v>4</v>
      </c>
      <c r="AA3129" s="4" t="str" cm="1">
        <f t="array" ref="AA3129">_xlfn.IFS(Z3129&lt;=2,"Fast",Z3129&gt;5, "Slow", AND(Z3129&gt;=3,Z3129&lt;=5),"Standard")</f>
        <v>Standard</v>
      </c>
    </row>
    <row r="3130" spans="1:27" x14ac:dyDescent="0.2">
      <c r="A3130" s="4">
        <v>3129</v>
      </c>
      <c r="B3130" s="4" t="s">
        <v>9138</v>
      </c>
      <c r="C3130" s="5">
        <v>41989</v>
      </c>
      <c r="D3130" s="5">
        <v>41990</v>
      </c>
      <c r="E3130" s="4" t="s">
        <v>89</v>
      </c>
      <c r="F3130" s="4" t="s">
        <v>479</v>
      </c>
      <c r="G3130" s="4" t="s">
        <v>478</v>
      </c>
      <c r="H3130" s="4" t="s">
        <v>102</v>
      </c>
      <c r="I3130" s="4" t="s">
        <v>17</v>
      </c>
      <c r="J3130" s="4" t="s">
        <v>59</v>
      </c>
      <c r="K3130" s="4" t="s">
        <v>15</v>
      </c>
      <c r="L3130" s="4">
        <v>90049</v>
      </c>
      <c r="M3130" s="4" t="s">
        <v>9</v>
      </c>
      <c r="N3130" s="4" t="s">
        <v>5668</v>
      </c>
      <c r="O3130" s="4" t="s">
        <v>37</v>
      </c>
      <c r="P3130" s="4" t="s">
        <v>36</v>
      </c>
      <c r="Q3130" s="4" t="s">
        <v>5667</v>
      </c>
      <c r="R3130" s="4">
        <v>44.46</v>
      </c>
      <c r="S3130" s="4">
        <v>2</v>
      </c>
      <c r="T3130" s="4">
        <v>0</v>
      </c>
      <c r="U3130" s="4">
        <v>14.671799999999999</v>
      </c>
      <c r="V3130" s="4" t="str">
        <f>INDEX(Regional_Lookup!$B$2:$B$5,MATCH('Sample - Superstore'!M3130,Regional_Lookup!$A$2:$A$5,0))</f>
        <v>James Chen</v>
      </c>
      <c r="W3130" s="4">
        <f>INDEX(Regional_Lookup!$C$2:$C$5, MATCH('Sample - Superstore'!M3130,Regional_Lookup!$A$2:$A$5, 0))</f>
        <v>0.18</v>
      </c>
      <c r="X3130" s="4">
        <f>U3130/R3130</f>
        <v>0.32999999999999996</v>
      </c>
      <c r="Y3130" s="4" t="str">
        <f>IF(X3130&gt;=W3130, "Yes", "No")</f>
        <v>Yes</v>
      </c>
      <c r="Z3130" s="4">
        <f>D3130-C3130</f>
        <v>1</v>
      </c>
      <c r="AA3130" s="4" t="str" cm="1">
        <f t="array" ref="AA3130">_xlfn.IFS(Z3130&lt;=2,"Fast",Z3130&gt;5, "Slow", AND(Z3130&gt;=3,Z3130&lt;=5),"Standard")</f>
        <v>Fast</v>
      </c>
    </row>
    <row r="3131" spans="1:27" x14ac:dyDescent="0.2">
      <c r="A3131" s="4">
        <v>3130</v>
      </c>
      <c r="B3131" s="4" t="s">
        <v>9138</v>
      </c>
      <c r="C3131" s="5">
        <v>41989</v>
      </c>
      <c r="D3131" s="5">
        <v>41990</v>
      </c>
      <c r="E3131" s="4" t="s">
        <v>89</v>
      </c>
      <c r="F3131" s="4" t="s">
        <v>479</v>
      </c>
      <c r="G3131" s="4" t="s">
        <v>478</v>
      </c>
      <c r="H3131" s="4" t="s">
        <v>102</v>
      </c>
      <c r="I3131" s="4" t="s">
        <v>17</v>
      </c>
      <c r="J3131" s="4" t="s">
        <v>59</v>
      </c>
      <c r="K3131" s="4" t="s">
        <v>15</v>
      </c>
      <c r="L3131" s="4">
        <v>90049</v>
      </c>
      <c r="M3131" s="4" t="s">
        <v>9</v>
      </c>
      <c r="N3131" s="4" t="s">
        <v>5465</v>
      </c>
      <c r="O3131" s="4" t="s">
        <v>37</v>
      </c>
      <c r="P3131" s="4" t="s">
        <v>221</v>
      </c>
      <c r="Q3131" s="4" t="s">
        <v>5464</v>
      </c>
      <c r="R3131" s="4">
        <v>241.56800000000001</v>
      </c>
      <c r="S3131" s="4">
        <v>2</v>
      </c>
      <c r="T3131" s="4">
        <v>0.2</v>
      </c>
      <c r="U3131" s="4">
        <v>18.117599999999999</v>
      </c>
      <c r="V3131" s="4" t="str">
        <f>INDEX(Regional_Lookup!$B$2:$B$5,MATCH('Sample - Superstore'!M3131,Regional_Lookup!$A$2:$A$5,0))</f>
        <v>James Chen</v>
      </c>
      <c r="W3131" s="4">
        <f>INDEX(Regional_Lookup!$C$2:$C$5, MATCH('Sample - Superstore'!M3131,Regional_Lookup!$A$2:$A$5, 0))</f>
        <v>0.18</v>
      </c>
      <c r="X3131" s="4">
        <f>U3131/R3131</f>
        <v>7.4999999999999997E-2</v>
      </c>
      <c r="Y3131" s="4" t="str">
        <f>IF(X3131&gt;=W3131, "Yes", "No")</f>
        <v>No</v>
      </c>
      <c r="Z3131" s="4">
        <f>D3131-C3131</f>
        <v>1</v>
      </c>
      <c r="AA3131" s="4" t="str" cm="1">
        <f t="array" ref="AA3131">_xlfn.IFS(Z3131&lt;=2,"Fast",Z3131&gt;5, "Slow", AND(Z3131&gt;=3,Z3131&lt;=5),"Standard")</f>
        <v>Fast</v>
      </c>
    </row>
    <row r="3132" spans="1:27" x14ac:dyDescent="0.2">
      <c r="A3132" s="4">
        <v>3131</v>
      </c>
      <c r="B3132" s="4" t="s">
        <v>9138</v>
      </c>
      <c r="C3132" s="5">
        <v>41989</v>
      </c>
      <c r="D3132" s="5">
        <v>41990</v>
      </c>
      <c r="E3132" s="4" t="s">
        <v>89</v>
      </c>
      <c r="F3132" s="4" t="s">
        <v>479</v>
      </c>
      <c r="G3132" s="4" t="s">
        <v>478</v>
      </c>
      <c r="H3132" s="4" t="s">
        <v>102</v>
      </c>
      <c r="I3132" s="4" t="s">
        <v>17</v>
      </c>
      <c r="J3132" s="4" t="s">
        <v>59</v>
      </c>
      <c r="K3132" s="4" t="s">
        <v>15</v>
      </c>
      <c r="L3132" s="4">
        <v>90049</v>
      </c>
      <c r="M3132" s="4" t="s">
        <v>9</v>
      </c>
      <c r="N3132" s="4" t="s">
        <v>1959</v>
      </c>
      <c r="O3132" s="4" t="s">
        <v>33</v>
      </c>
      <c r="P3132" s="4" t="s">
        <v>55</v>
      </c>
      <c r="Q3132" s="4" t="s">
        <v>1958</v>
      </c>
      <c r="R3132" s="4">
        <v>395</v>
      </c>
      <c r="S3132" s="4">
        <v>5</v>
      </c>
      <c r="T3132" s="4">
        <v>0</v>
      </c>
      <c r="U3132" s="4">
        <v>39.5</v>
      </c>
      <c r="V3132" s="4" t="str">
        <f>INDEX(Regional_Lookup!$B$2:$B$5,MATCH('Sample - Superstore'!M3132,Regional_Lookup!$A$2:$A$5,0))</f>
        <v>James Chen</v>
      </c>
      <c r="W3132" s="4">
        <f>INDEX(Regional_Lookup!$C$2:$C$5, MATCH('Sample - Superstore'!M3132,Regional_Lookup!$A$2:$A$5, 0))</f>
        <v>0.18</v>
      </c>
      <c r="X3132" s="4">
        <f>U3132/R3132</f>
        <v>0.1</v>
      </c>
      <c r="Y3132" s="4" t="str">
        <f>IF(X3132&gt;=W3132, "Yes", "No")</f>
        <v>No</v>
      </c>
      <c r="Z3132" s="4">
        <f>D3132-C3132</f>
        <v>1</v>
      </c>
      <c r="AA3132" s="4" t="str" cm="1">
        <f t="array" ref="AA3132">_xlfn.IFS(Z3132&lt;=2,"Fast",Z3132&gt;5, "Slow", AND(Z3132&gt;=3,Z3132&lt;=5),"Standard")</f>
        <v>Fast</v>
      </c>
    </row>
    <row r="3133" spans="1:27" x14ac:dyDescent="0.2">
      <c r="A3133" s="4">
        <v>3132</v>
      </c>
      <c r="B3133" s="4" t="s">
        <v>9138</v>
      </c>
      <c r="C3133" s="5">
        <v>41989</v>
      </c>
      <c r="D3133" s="5">
        <v>41990</v>
      </c>
      <c r="E3133" s="4" t="s">
        <v>89</v>
      </c>
      <c r="F3133" s="4" t="s">
        <v>479</v>
      </c>
      <c r="G3133" s="4" t="s">
        <v>478</v>
      </c>
      <c r="H3133" s="4" t="s">
        <v>102</v>
      </c>
      <c r="I3133" s="4" t="s">
        <v>17</v>
      </c>
      <c r="J3133" s="4" t="s">
        <v>59</v>
      </c>
      <c r="K3133" s="4" t="s">
        <v>15</v>
      </c>
      <c r="L3133" s="4">
        <v>90049</v>
      </c>
      <c r="M3133" s="4" t="s">
        <v>9</v>
      </c>
      <c r="N3133" s="4" t="s">
        <v>736</v>
      </c>
      <c r="O3133" s="4" t="s">
        <v>33</v>
      </c>
      <c r="P3133" s="4" t="s">
        <v>32</v>
      </c>
      <c r="Q3133" s="4" t="s">
        <v>735</v>
      </c>
      <c r="R3133" s="4">
        <v>627.16800000000001</v>
      </c>
      <c r="S3133" s="4">
        <v>4</v>
      </c>
      <c r="T3133" s="4">
        <v>0.2</v>
      </c>
      <c r="U3133" s="4">
        <v>70.556399999999996</v>
      </c>
      <c r="V3133" s="4" t="str">
        <f>INDEX(Regional_Lookup!$B$2:$B$5,MATCH('Sample - Superstore'!M3133,Regional_Lookup!$A$2:$A$5,0))</f>
        <v>James Chen</v>
      </c>
      <c r="W3133" s="4">
        <f>INDEX(Regional_Lookup!$C$2:$C$5, MATCH('Sample - Superstore'!M3133,Regional_Lookup!$A$2:$A$5, 0))</f>
        <v>0.18</v>
      </c>
      <c r="X3133" s="4">
        <f>U3133/R3133</f>
        <v>0.11249999999999999</v>
      </c>
      <c r="Y3133" s="4" t="str">
        <f>IF(X3133&gt;=W3133, "Yes", "No")</f>
        <v>No</v>
      </c>
      <c r="Z3133" s="4">
        <f>D3133-C3133</f>
        <v>1</v>
      </c>
      <c r="AA3133" s="4" t="str" cm="1">
        <f t="array" ref="AA3133">_xlfn.IFS(Z3133&lt;=2,"Fast",Z3133&gt;5, "Slow", AND(Z3133&gt;=3,Z3133&lt;=5),"Standard")</f>
        <v>Fast</v>
      </c>
    </row>
    <row r="3134" spans="1:27" x14ac:dyDescent="0.2">
      <c r="A3134" s="4">
        <v>3133</v>
      </c>
      <c r="B3134" s="4" t="s">
        <v>9137</v>
      </c>
      <c r="C3134" s="5">
        <v>41875</v>
      </c>
      <c r="D3134" s="5">
        <v>41877</v>
      </c>
      <c r="E3134" s="4" t="s">
        <v>89</v>
      </c>
      <c r="F3134" s="4" t="s">
        <v>3175</v>
      </c>
      <c r="G3134" s="4" t="s">
        <v>3174</v>
      </c>
      <c r="H3134" s="4" t="s">
        <v>50</v>
      </c>
      <c r="I3134" s="4" t="s">
        <v>17</v>
      </c>
      <c r="J3134" s="4" t="s">
        <v>1949</v>
      </c>
      <c r="K3134" s="4" t="s">
        <v>66</v>
      </c>
      <c r="L3134" s="4">
        <v>11572</v>
      </c>
      <c r="M3134" s="4" t="s">
        <v>5</v>
      </c>
      <c r="N3134" s="4" t="s">
        <v>1547</v>
      </c>
      <c r="O3134" s="4" t="s">
        <v>37</v>
      </c>
      <c r="P3134" s="4" t="s">
        <v>36</v>
      </c>
      <c r="Q3134" s="4" t="s">
        <v>1546</v>
      </c>
      <c r="R3134" s="4">
        <v>13.28</v>
      </c>
      <c r="S3134" s="4">
        <v>2</v>
      </c>
      <c r="T3134" s="4">
        <v>0</v>
      </c>
      <c r="U3134" s="4">
        <v>6.3743999999999996</v>
      </c>
      <c r="V3134" s="4" t="str">
        <f>INDEX(Regional_Lookup!$B$2:$B$5,MATCH('Sample - Superstore'!M3134,Regional_Lookup!$A$2:$A$5,0))</f>
        <v>Sarah Miller</v>
      </c>
      <c r="W3134" s="4">
        <f>INDEX(Regional_Lookup!$C$2:$C$5, MATCH('Sample - Superstore'!M3134,Regional_Lookup!$A$2:$A$5, 0))</f>
        <v>0.16</v>
      </c>
      <c r="X3134" s="4">
        <f>U3134/R3134</f>
        <v>0.48</v>
      </c>
      <c r="Y3134" s="4" t="str">
        <f>IF(X3134&gt;=W3134, "Yes", "No")</f>
        <v>Yes</v>
      </c>
      <c r="Z3134" s="4">
        <f>D3134-C3134</f>
        <v>2</v>
      </c>
      <c r="AA3134" s="4" t="str" cm="1">
        <f t="array" ref="AA3134">_xlfn.IFS(Z3134&lt;=2,"Fast",Z3134&gt;5, "Slow", AND(Z3134&gt;=3,Z3134&lt;=5),"Standard")</f>
        <v>Fast</v>
      </c>
    </row>
    <row r="3135" spans="1:27" x14ac:dyDescent="0.2">
      <c r="A3135" s="4">
        <v>3134</v>
      </c>
      <c r="B3135" s="4" t="s">
        <v>9137</v>
      </c>
      <c r="C3135" s="5">
        <v>41875</v>
      </c>
      <c r="D3135" s="5">
        <v>41877</v>
      </c>
      <c r="E3135" s="4" t="s">
        <v>89</v>
      </c>
      <c r="F3135" s="4" t="s">
        <v>3175</v>
      </c>
      <c r="G3135" s="4" t="s">
        <v>3174</v>
      </c>
      <c r="H3135" s="4" t="s">
        <v>50</v>
      </c>
      <c r="I3135" s="4" t="s">
        <v>17</v>
      </c>
      <c r="J3135" s="4" t="s">
        <v>1949</v>
      </c>
      <c r="K3135" s="4" t="s">
        <v>66</v>
      </c>
      <c r="L3135" s="4">
        <v>11572</v>
      </c>
      <c r="M3135" s="4" t="s">
        <v>5</v>
      </c>
      <c r="N3135" s="4" t="s">
        <v>699</v>
      </c>
      <c r="O3135" s="4" t="s">
        <v>13</v>
      </c>
      <c r="P3135" s="4" t="s">
        <v>100</v>
      </c>
      <c r="Q3135" s="4" t="s">
        <v>698</v>
      </c>
      <c r="R3135" s="4">
        <v>12.672000000000001</v>
      </c>
      <c r="S3135" s="4">
        <v>3</v>
      </c>
      <c r="T3135" s="4">
        <v>0.2</v>
      </c>
      <c r="U3135" s="4">
        <v>4.4352</v>
      </c>
      <c r="V3135" s="4" t="str">
        <f>INDEX(Regional_Lookup!$B$2:$B$5,MATCH('Sample - Superstore'!M3135,Regional_Lookup!$A$2:$A$5,0))</f>
        <v>Sarah Miller</v>
      </c>
      <c r="W3135" s="4">
        <f>INDEX(Regional_Lookup!$C$2:$C$5, MATCH('Sample - Superstore'!M3135,Regional_Lookup!$A$2:$A$5, 0))</f>
        <v>0.16</v>
      </c>
      <c r="X3135" s="4">
        <f>U3135/R3135</f>
        <v>0.35</v>
      </c>
      <c r="Y3135" s="4" t="str">
        <f>IF(X3135&gt;=W3135, "Yes", "No")</f>
        <v>Yes</v>
      </c>
      <c r="Z3135" s="4">
        <f>D3135-C3135</f>
        <v>2</v>
      </c>
      <c r="AA3135" s="4" t="str" cm="1">
        <f t="array" ref="AA3135">_xlfn.IFS(Z3135&lt;=2,"Fast",Z3135&gt;5, "Slow", AND(Z3135&gt;=3,Z3135&lt;=5),"Standard")</f>
        <v>Fast</v>
      </c>
    </row>
    <row r="3136" spans="1:27" x14ac:dyDescent="0.2">
      <c r="A3136" s="4">
        <v>3135</v>
      </c>
      <c r="B3136" s="4" t="s">
        <v>9136</v>
      </c>
      <c r="C3136" s="5">
        <v>43051</v>
      </c>
      <c r="D3136" s="5">
        <v>43057</v>
      </c>
      <c r="E3136" s="4" t="s">
        <v>29</v>
      </c>
      <c r="F3136" s="4" t="s">
        <v>5105</v>
      </c>
      <c r="G3136" s="4" t="s">
        <v>5104</v>
      </c>
      <c r="H3136" s="4" t="s">
        <v>102</v>
      </c>
      <c r="I3136" s="4" t="s">
        <v>17</v>
      </c>
      <c r="J3136" s="4" t="s">
        <v>624</v>
      </c>
      <c r="K3136" s="4" t="s">
        <v>123</v>
      </c>
      <c r="L3136" s="4">
        <v>75081</v>
      </c>
      <c r="M3136" s="4" t="s">
        <v>3</v>
      </c>
      <c r="N3136" s="4" t="s">
        <v>2750</v>
      </c>
      <c r="O3136" s="4" t="s">
        <v>13</v>
      </c>
      <c r="P3136" s="4" t="s">
        <v>100</v>
      </c>
      <c r="Q3136" s="4" t="s">
        <v>2749</v>
      </c>
      <c r="R3136" s="4">
        <v>30.56</v>
      </c>
      <c r="S3136" s="4">
        <v>5</v>
      </c>
      <c r="T3136" s="4">
        <v>0.8</v>
      </c>
      <c r="U3136" s="4">
        <v>-45.84</v>
      </c>
      <c r="V3136" s="4" t="str">
        <f>INDEX(Regional_Lookup!$B$2:$B$5,MATCH('Sample - Superstore'!M3136,Regional_Lookup!$A$2:$A$5,0))</f>
        <v>David Johnson</v>
      </c>
      <c r="W3136" s="4">
        <f>INDEX(Regional_Lookup!$C$2:$C$5, MATCH('Sample - Superstore'!M3136,Regional_Lookup!$A$2:$A$5, 0))</f>
        <v>0.14000000000000001</v>
      </c>
      <c r="X3136" s="4">
        <f>U3136/R3136</f>
        <v>-1.5000000000000002</v>
      </c>
      <c r="Y3136" s="4" t="str">
        <f>IF(X3136&gt;=W3136, "Yes", "No")</f>
        <v>No</v>
      </c>
      <c r="Z3136" s="4">
        <f>D3136-C3136</f>
        <v>6</v>
      </c>
      <c r="AA3136" s="4" t="str" cm="1">
        <f t="array" ref="AA3136">_xlfn.IFS(Z3136&lt;=2,"Fast",Z3136&gt;5, "Slow", AND(Z3136&gt;=3,Z3136&lt;=5),"Standard")</f>
        <v>Slow</v>
      </c>
    </row>
    <row r="3137" spans="1:27" x14ac:dyDescent="0.2">
      <c r="A3137" s="4">
        <v>3136</v>
      </c>
      <c r="B3137" s="4" t="s">
        <v>9136</v>
      </c>
      <c r="C3137" s="5">
        <v>43051</v>
      </c>
      <c r="D3137" s="5">
        <v>43057</v>
      </c>
      <c r="E3137" s="4" t="s">
        <v>29</v>
      </c>
      <c r="F3137" s="4" t="s">
        <v>5105</v>
      </c>
      <c r="G3137" s="4" t="s">
        <v>5104</v>
      </c>
      <c r="H3137" s="4" t="s">
        <v>102</v>
      </c>
      <c r="I3137" s="4" t="s">
        <v>17</v>
      </c>
      <c r="J3137" s="4" t="s">
        <v>624</v>
      </c>
      <c r="K3137" s="4" t="s">
        <v>123</v>
      </c>
      <c r="L3137" s="4">
        <v>75081</v>
      </c>
      <c r="M3137" s="4" t="s">
        <v>3</v>
      </c>
      <c r="N3137" s="4" t="s">
        <v>2457</v>
      </c>
      <c r="O3137" s="4" t="s">
        <v>13</v>
      </c>
      <c r="P3137" s="4" t="s">
        <v>231</v>
      </c>
      <c r="Q3137" s="4" t="s">
        <v>2456</v>
      </c>
      <c r="R3137" s="4">
        <v>77.951999999999998</v>
      </c>
      <c r="S3137" s="4">
        <v>3</v>
      </c>
      <c r="T3137" s="4">
        <v>0.2</v>
      </c>
      <c r="U3137" s="4">
        <v>-15.590400000000001</v>
      </c>
      <c r="V3137" s="4" t="str">
        <f>INDEX(Regional_Lookup!$B$2:$B$5,MATCH('Sample - Superstore'!M3137,Regional_Lookup!$A$2:$A$5,0))</f>
        <v>David Johnson</v>
      </c>
      <c r="W3137" s="4">
        <f>INDEX(Regional_Lookup!$C$2:$C$5, MATCH('Sample - Superstore'!M3137,Regional_Lookup!$A$2:$A$5, 0))</f>
        <v>0.14000000000000001</v>
      </c>
      <c r="X3137" s="4">
        <f>U3137/R3137</f>
        <v>-0.2</v>
      </c>
      <c r="Y3137" s="4" t="str">
        <f>IF(X3137&gt;=W3137, "Yes", "No")</f>
        <v>No</v>
      </c>
      <c r="Z3137" s="4">
        <f>D3137-C3137</f>
        <v>6</v>
      </c>
      <c r="AA3137" s="4" t="str" cm="1">
        <f t="array" ref="AA3137">_xlfn.IFS(Z3137&lt;=2,"Fast",Z3137&gt;5, "Slow", AND(Z3137&gt;=3,Z3137&lt;=5),"Standard")</f>
        <v>Slow</v>
      </c>
    </row>
    <row r="3138" spans="1:27" x14ac:dyDescent="0.2">
      <c r="A3138" s="4">
        <v>3137</v>
      </c>
      <c r="B3138" s="4" t="s">
        <v>9136</v>
      </c>
      <c r="C3138" s="5">
        <v>43051</v>
      </c>
      <c r="D3138" s="5">
        <v>43057</v>
      </c>
      <c r="E3138" s="4" t="s">
        <v>29</v>
      </c>
      <c r="F3138" s="4" t="s">
        <v>5105</v>
      </c>
      <c r="G3138" s="4" t="s">
        <v>5104</v>
      </c>
      <c r="H3138" s="4" t="s">
        <v>102</v>
      </c>
      <c r="I3138" s="4" t="s">
        <v>17</v>
      </c>
      <c r="J3138" s="4" t="s">
        <v>624</v>
      </c>
      <c r="K3138" s="4" t="s">
        <v>123</v>
      </c>
      <c r="L3138" s="4">
        <v>75081</v>
      </c>
      <c r="M3138" s="4" t="s">
        <v>3</v>
      </c>
      <c r="N3138" s="4" t="s">
        <v>3264</v>
      </c>
      <c r="O3138" s="4" t="s">
        <v>33</v>
      </c>
      <c r="P3138" s="4" t="s">
        <v>32</v>
      </c>
      <c r="Q3138" s="4" t="s">
        <v>3263</v>
      </c>
      <c r="R3138" s="4">
        <v>67.992000000000004</v>
      </c>
      <c r="S3138" s="4">
        <v>1</v>
      </c>
      <c r="T3138" s="4">
        <v>0.2</v>
      </c>
      <c r="U3138" s="4">
        <v>8.4990000000000006</v>
      </c>
      <c r="V3138" s="4" t="str">
        <f>INDEX(Regional_Lookup!$B$2:$B$5,MATCH('Sample - Superstore'!M3138,Regional_Lookup!$A$2:$A$5,0))</f>
        <v>David Johnson</v>
      </c>
      <c r="W3138" s="4">
        <f>INDEX(Regional_Lookup!$C$2:$C$5, MATCH('Sample - Superstore'!M3138,Regional_Lookup!$A$2:$A$5, 0))</f>
        <v>0.14000000000000001</v>
      </c>
      <c r="X3138" s="4">
        <f>U3138/R3138</f>
        <v>0.125</v>
      </c>
      <c r="Y3138" s="4" t="str">
        <f>IF(X3138&gt;=W3138, "Yes", "No")</f>
        <v>No</v>
      </c>
      <c r="Z3138" s="4">
        <f>D3138-C3138</f>
        <v>6</v>
      </c>
      <c r="AA3138" s="4" t="str" cm="1">
        <f t="array" ref="AA3138">_xlfn.IFS(Z3138&lt;=2,"Fast",Z3138&gt;5, "Slow", AND(Z3138&gt;=3,Z3138&lt;=5),"Standard")</f>
        <v>Slow</v>
      </c>
    </row>
    <row r="3139" spans="1:27" x14ac:dyDescent="0.2">
      <c r="A3139" s="4">
        <v>3138</v>
      </c>
      <c r="B3139" s="4" t="s">
        <v>9136</v>
      </c>
      <c r="C3139" s="5">
        <v>43051</v>
      </c>
      <c r="D3139" s="5">
        <v>43057</v>
      </c>
      <c r="E3139" s="4" t="s">
        <v>29</v>
      </c>
      <c r="F3139" s="4" t="s">
        <v>5105</v>
      </c>
      <c r="G3139" s="4" t="s">
        <v>5104</v>
      </c>
      <c r="H3139" s="4" t="s">
        <v>102</v>
      </c>
      <c r="I3139" s="4" t="s">
        <v>17</v>
      </c>
      <c r="J3139" s="4" t="s">
        <v>624</v>
      </c>
      <c r="K3139" s="4" t="s">
        <v>123</v>
      </c>
      <c r="L3139" s="4">
        <v>75081</v>
      </c>
      <c r="M3139" s="4" t="s">
        <v>3</v>
      </c>
      <c r="N3139" s="4" t="s">
        <v>2661</v>
      </c>
      <c r="O3139" s="4" t="s">
        <v>13</v>
      </c>
      <c r="P3139" s="4" t="s">
        <v>121</v>
      </c>
      <c r="Q3139" s="4" t="s">
        <v>2660</v>
      </c>
      <c r="R3139" s="4">
        <v>12.224</v>
      </c>
      <c r="S3139" s="4">
        <v>2</v>
      </c>
      <c r="T3139" s="4">
        <v>0.2</v>
      </c>
      <c r="U3139" s="4">
        <v>4.4311999999999996</v>
      </c>
      <c r="V3139" s="4" t="str">
        <f>INDEX(Regional_Lookup!$B$2:$B$5,MATCH('Sample - Superstore'!M3139,Regional_Lookup!$A$2:$A$5,0))</f>
        <v>David Johnson</v>
      </c>
      <c r="W3139" s="4">
        <f>INDEX(Regional_Lookup!$C$2:$C$5, MATCH('Sample - Superstore'!M3139,Regional_Lookup!$A$2:$A$5, 0))</f>
        <v>0.14000000000000001</v>
      </c>
      <c r="X3139" s="4">
        <f>U3139/R3139</f>
        <v>0.36249999999999993</v>
      </c>
      <c r="Y3139" s="4" t="str">
        <f>IF(X3139&gt;=W3139, "Yes", "No")</f>
        <v>Yes</v>
      </c>
      <c r="Z3139" s="4">
        <f>D3139-C3139</f>
        <v>6</v>
      </c>
      <c r="AA3139" s="4" t="str" cm="1">
        <f t="array" ref="AA3139">_xlfn.IFS(Z3139&lt;=2,"Fast",Z3139&gt;5, "Slow", AND(Z3139&gt;=3,Z3139&lt;=5),"Standard")</f>
        <v>Slow</v>
      </c>
    </row>
    <row r="3140" spans="1:27" x14ac:dyDescent="0.2">
      <c r="A3140" s="4">
        <v>3139</v>
      </c>
      <c r="B3140" s="4" t="s">
        <v>9136</v>
      </c>
      <c r="C3140" s="5">
        <v>43051</v>
      </c>
      <c r="D3140" s="5">
        <v>43057</v>
      </c>
      <c r="E3140" s="4" t="s">
        <v>29</v>
      </c>
      <c r="F3140" s="4" t="s">
        <v>5105</v>
      </c>
      <c r="G3140" s="4" t="s">
        <v>5104</v>
      </c>
      <c r="H3140" s="4" t="s">
        <v>102</v>
      </c>
      <c r="I3140" s="4" t="s">
        <v>17</v>
      </c>
      <c r="J3140" s="4" t="s">
        <v>624</v>
      </c>
      <c r="K3140" s="4" t="s">
        <v>123</v>
      </c>
      <c r="L3140" s="4">
        <v>75081</v>
      </c>
      <c r="M3140" s="4" t="s">
        <v>3</v>
      </c>
      <c r="N3140" s="4" t="s">
        <v>217</v>
      </c>
      <c r="O3140" s="4" t="s">
        <v>33</v>
      </c>
      <c r="P3140" s="4" t="s">
        <v>55</v>
      </c>
      <c r="Q3140" s="4" t="s">
        <v>216</v>
      </c>
      <c r="R3140" s="4">
        <v>44.783999999999999</v>
      </c>
      <c r="S3140" s="4">
        <v>2</v>
      </c>
      <c r="T3140" s="4">
        <v>0.2</v>
      </c>
      <c r="U3140" s="4">
        <v>-0.55979999999999996</v>
      </c>
      <c r="V3140" s="4" t="str">
        <f>INDEX(Regional_Lookup!$B$2:$B$5,MATCH('Sample - Superstore'!M3140,Regional_Lookup!$A$2:$A$5,0))</f>
        <v>David Johnson</v>
      </c>
      <c r="W3140" s="4">
        <f>INDEX(Regional_Lookup!$C$2:$C$5, MATCH('Sample - Superstore'!M3140,Regional_Lookup!$A$2:$A$5, 0))</f>
        <v>0.14000000000000001</v>
      </c>
      <c r="X3140" s="4">
        <f>U3140/R3140</f>
        <v>-1.2499999999999999E-2</v>
      </c>
      <c r="Y3140" s="4" t="str">
        <f>IF(X3140&gt;=W3140, "Yes", "No")</f>
        <v>No</v>
      </c>
      <c r="Z3140" s="4">
        <f>D3140-C3140</f>
        <v>6</v>
      </c>
      <c r="AA3140" s="4" t="str" cm="1">
        <f t="array" ref="AA3140">_xlfn.IFS(Z3140&lt;=2,"Fast",Z3140&gt;5, "Slow", AND(Z3140&gt;=3,Z3140&lt;=5),"Standard")</f>
        <v>Slow</v>
      </c>
    </row>
    <row r="3141" spans="1:27" x14ac:dyDescent="0.2">
      <c r="A3141" s="4">
        <v>3140</v>
      </c>
      <c r="B3141" s="4" t="s">
        <v>9136</v>
      </c>
      <c r="C3141" s="5">
        <v>43051</v>
      </c>
      <c r="D3141" s="5">
        <v>43057</v>
      </c>
      <c r="E3141" s="4" t="s">
        <v>29</v>
      </c>
      <c r="F3141" s="4" t="s">
        <v>5105</v>
      </c>
      <c r="G3141" s="4" t="s">
        <v>5104</v>
      </c>
      <c r="H3141" s="4" t="s">
        <v>102</v>
      </c>
      <c r="I3141" s="4" t="s">
        <v>17</v>
      </c>
      <c r="J3141" s="4" t="s">
        <v>624</v>
      </c>
      <c r="K3141" s="4" t="s">
        <v>123</v>
      </c>
      <c r="L3141" s="4">
        <v>75081</v>
      </c>
      <c r="M3141" s="4" t="s">
        <v>3</v>
      </c>
      <c r="N3141" s="4" t="s">
        <v>427</v>
      </c>
      <c r="O3141" s="4" t="s">
        <v>37</v>
      </c>
      <c r="P3141" s="4" t="s">
        <v>36</v>
      </c>
      <c r="Q3141" s="4" t="s">
        <v>426</v>
      </c>
      <c r="R3141" s="4">
        <v>22.847999999999999</v>
      </c>
      <c r="S3141" s="4">
        <v>3</v>
      </c>
      <c r="T3141" s="4">
        <v>0.6</v>
      </c>
      <c r="U3141" s="4">
        <v>-17.7072</v>
      </c>
      <c r="V3141" s="4" t="str">
        <f>INDEX(Regional_Lookup!$B$2:$B$5,MATCH('Sample - Superstore'!M3141,Regional_Lookup!$A$2:$A$5,0))</f>
        <v>David Johnson</v>
      </c>
      <c r="W3141" s="4">
        <f>INDEX(Regional_Lookup!$C$2:$C$5, MATCH('Sample - Superstore'!M3141,Regional_Lookup!$A$2:$A$5, 0))</f>
        <v>0.14000000000000001</v>
      </c>
      <c r="X3141" s="4">
        <f>U3141/R3141</f>
        <v>-0.77500000000000002</v>
      </c>
      <c r="Y3141" s="4" t="str">
        <f>IF(X3141&gt;=W3141, "Yes", "No")</f>
        <v>No</v>
      </c>
      <c r="Z3141" s="4">
        <f>D3141-C3141</f>
        <v>6</v>
      </c>
      <c r="AA3141" s="4" t="str" cm="1">
        <f t="array" ref="AA3141">_xlfn.IFS(Z3141&lt;=2,"Fast",Z3141&gt;5, "Slow", AND(Z3141&gt;=3,Z3141&lt;=5),"Standard")</f>
        <v>Slow</v>
      </c>
    </row>
    <row r="3142" spans="1:27" x14ac:dyDescent="0.2">
      <c r="A3142" s="4">
        <v>3141</v>
      </c>
      <c r="B3142" s="4" t="s">
        <v>9135</v>
      </c>
      <c r="C3142" s="5">
        <v>42119</v>
      </c>
      <c r="D3142" s="5">
        <v>42122</v>
      </c>
      <c r="E3142" s="4" t="s">
        <v>89</v>
      </c>
      <c r="F3142" s="4" t="s">
        <v>1158</v>
      </c>
      <c r="G3142" s="4" t="s">
        <v>1157</v>
      </c>
      <c r="H3142" s="4" t="s">
        <v>18</v>
      </c>
      <c r="I3142" s="4" t="s">
        <v>17</v>
      </c>
      <c r="J3142" s="4" t="s">
        <v>254</v>
      </c>
      <c r="K3142" s="4" t="s">
        <v>66</v>
      </c>
      <c r="L3142" s="4">
        <v>10035</v>
      </c>
      <c r="M3142" s="4" t="s">
        <v>5</v>
      </c>
      <c r="N3142" s="4" t="s">
        <v>2274</v>
      </c>
      <c r="O3142" s="4" t="s">
        <v>13</v>
      </c>
      <c r="P3142" s="4" t="s">
        <v>12</v>
      </c>
      <c r="Q3142" s="4" t="s">
        <v>2273</v>
      </c>
      <c r="R3142" s="4">
        <v>206.43</v>
      </c>
      <c r="S3142" s="4">
        <v>3</v>
      </c>
      <c r="T3142" s="4">
        <v>0</v>
      </c>
      <c r="U3142" s="4">
        <v>90.8292</v>
      </c>
      <c r="V3142" s="4" t="str">
        <f>INDEX(Regional_Lookup!$B$2:$B$5,MATCH('Sample - Superstore'!M3142,Regional_Lookup!$A$2:$A$5,0))</f>
        <v>Sarah Miller</v>
      </c>
      <c r="W3142" s="4">
        <f>INDEX(Regional_Lookup!$C$2:$C$5, MATCH('Sample - Superstore'!M3142,Regional_Lookup!$A$2:$A$5, 0))</f>
        <v>0.16</v>
      </c>
      <c r="X3142" s="4">
        <f>U3142/R3142</f>
        <v>0.44</v>
      </c>
      <c r="Y3142" s="4" t="str">
        <f>IF(X3142&gt;=W3142, "Yes", "No")</f>
        <v>Yes</v>
      </c>
      <c r="Z3142" s="4">
        <f>D3142-C3142</f>
        <v>3</v>
      </c>
      <c r="AA3142" s="4" t="str" cm="1">
        <f t="array" ref="AA3142">_xlfn.IFS(Z3142&lt;=2,"Fast",Z3142&gt;5, "Slow", AND(Z3142&gt;=3,Z3142&lt;=5),"Standard")</f>
        <v>Standard</v>
      </c>
    </row>
    <row r="3143" spans="1:27" x14ac:dyDescent="0.2">
      <c r="A3143" s="4">
        <v>3142</v>
      </c>
      <c r="B3143" s="4" t="s">
        <v>9134</v>
      </c>
      <c r="C3143" s="5">
        <v>41985</v>
      </c>
      <c r="D3143" s="5">
        <v>41985</v>
      </c>
      <c r="E3143" s="4" t="s">
        <v>162</v>
      </c>
      <c r="F3143" s="4" t="s">
        <v>620</v>
      </c>
      <c r="G3143" s="4" t="s">
        <v>619</v>
      </c>
      <c r="H3143" s="4" t="s">
        <v>50</v>
      </c>
      <c r="I3143" s="4" t="s">
        <v>17</v>
      </c>
      <c r="J3143" s="4" t="s">
        <v>792</v>
      </c>
      <c r="K3143" s="4" t="s">
        <v>123</v>
      </c>
      <c r="L3143" s="4">
        <v>78207</v>
      </c>
      <c r="M3143" s="4" t="s">
        <v>3</v>
      </c>
      <c r="N3143" s="4" t="s">
        <v>2405</v>
      </c>
      <c r="O3143" s="4" t="s">
        <v>13</v>
      </c>
      <c r="P3143" s="4" t="s">
        <v>100</v>
      </c>
      <c r="Q3143" s="4" t="s">
        <v>2404</v>
      </c>
      <c r="R3143" s="4">
        <v>210.392</v>
      </c>
      <c r="S3143" s="4">
        <v>2</v>
      </c>
      <c r="T3143" s="4">
        <v>0.8</v>
      </c>
      <c r="U3143" s="4">
        <v>-336.62720000000002</v>
      </c>
      <c r="V3143" s="4" t="str">
        <f>INDEX(Regional_Lookup!$B$2:$B$5,MATCH('Sample - Superstore'!M3143,Regional_Lookup!$A$2:$A$5,0))</f>
        <v>David Johnson</v>
      </c>
      <c r="W3143" s="4">
        <f>INDEX(Regional_Lookup!$C$2:$C$5, MATCH('Sample - Superstore'!M3143,Regional_Lookup!$A$2:$A$5, 0))</f>
        <v>0.14000000000000001</v>
      </c>
      <c r="X3143" s="4">
        <f>U3143/R3143</f>
        <v>-1.6</v>
      </c>
      <c r="Y3143" s="4" t="str">
        <f>IF(X3143&gt;=W3143, "Yes", "No")</f>
        <v>No</v>
      </c>
      <c r="Z3143" s="4">
        <f>D3143-C3143</f>
        <v>0</v>
      </c>
      <c r="AA3143" s="4" t="str" cm="1">
        <f t="array" ref="AA3143">_xlfn.IFS(Z3143&lt;=2,"Fast",Z3143&gt;5, "Slow", AND(Z3143&gt;=3,Z3143&lt;=5),"Standard")</f>
        <v>Fast</v>
      </c>
    </row>
    <row r="3144" spans="1:27" x14ac:dyDescent="0.2">
      <c r="A3144" s="4">
        <v>3143</v>
      </c>
      <c r="B3144" s="4" t="s">
        <v>9133</v>
      </c>
      <c r="C3144" s="5">
        <v>43003</v>
      </c>
      <c r="D3144" s="5">
        <v>43005</v>
      </c>
      <c r="E3144" s="4" t="s">
        <v>21</v>
      </c>
      <c r="F3144" s="4" t="s">
        <v>4759</v>
      </c>
      <c r="G3144" s="4" t="s">
        <v>4758</v>
      </c>
      <c r="H3144" s="4" t="s">
        <v>18</v>
      </c>
      <c r="I3144" s="4" t="s">
        <v>17</v>
      </c>
      <c r="J3144" s="4" t="s">
        <v>3851</v>
      </c>
      <c r="K3144" s="4" t="s">
        <v>85</v>
      </c>
      <c r="L3144" s="4">
        <v>45231</v>
      </c>
      <c r="M3144" s="4" t="s">
        <v>5</v>
      </c>
      <c r="N3144" s="4" t="s">
        <v>990</v>
      </c>
      <c r="O3144" s="4" t="s">
        <v>33</v>
      </c>
      <c r="P3144" s="4" t="s">
        <v>55</v>
      </c>
      <c r="Q3144" s="4" t="s">
        <v>989</v>
      </c>
      <c r="R3144" s="4">
        <v>119.96</v>
      </c>
      <c r="S3144" s="4">
        <v>5</v>
      </c>
      <c r="T3144" s="4">
        <v>0.2</v>
      </c>
      <c r="U3144" s="4">
        <v>35.988</v>
      </c>
      <c r="V3144" s="4" t="str">
        <f>INDEX(Regional_Lookup!$B$2:$B$5,MATCH('Sample - Superstore'!M3144,Regional_Lookup!$A$2:$A$5,0))</f>
        <v>Sarah Miller</v>
      </c>
      <c r="W3144" s="4">
        <f>INDEX(Regional_Lookup!$C$2:$C$5, MATCH('Sample - Superstore'!M3144,Regional_Lookup!$A$2:$A$5, 0))</f>
        <v>0.16</v>
      </c>
      <c r="X3144" s="4">
        <f>U3144/R3144</f>
        <v>0.3</v>
      </c>
      <c r="Y3144" s="4" t="str">
        <f>IF(X3144&gt;=W3144, "Yes", "No")</f>
        <v>Yes</v>
      </c>
      <c r="Z3144" s="4">
        <f>D3144-C3144</f>
        <v>2</v>
      </c>
      <c r="AA3144" s="4" t="str" cm="1">
        <f t="array" ref="AA3144">_xlfn.IFS(Z3144&lt;=2,"Fast",Z3144&gt;5, "Slow", AND(Z3144&gt;=3,Z3144&lt;=5),"Standard")</f>
        <v>Fast</v>
      </c>
    </row>
    <row r="3145" spans="1:27" x14ac:dyDescent="0.2">
      <c r="A3145" s="4">
        <v>3144</v>
      </c>
      <c r="B3145" s="4" t="s">
        <v>9133</v>
      </c>
      <c r="C3145" s="5">
        <v>43003</v>
      </c>
      <c r="D3145" s="5">
        <v>43005</v>
      </c>
      <c r="E3145" s="4" t="s">
        <v>21</v>
      </c>
      <c r="F3145" s="4" t="s">
        <v>4759</v>
      </c>
      <c r="G3145" s="4" t="s">
        <v>4758</v>
      </c>
      <c r="H3145" s="4" t="s">
        <v>18</v>
      </c>
      <c r="I3145" s="4" t="s">
        <v>17</v>
      </c>
      <c r="J3145" s="4" t="s">
        <v>3851</v>
      </c>
      <c r="K3145" s="4" t="s">
        <v>85</v>
      </c>
      <c r="L3145" s="4">
        <v>45231</v>
      </c>
      <c r="M3145" s="4" t="s">
        <v>5</v>
      </c>
      <c r="N3145" s="4" t="s">
        <v>3628</v>
      </c>
      <c r="O3145" s="4" t="s">
        <v>13</v>
      </c>
      <c r="P3145" s="4" t="s">
        <v>116</v>
      </c>
      <c r="Q3145" s="4" t="s">
        <v>3627</v>
      </c>
      <c r="R3145" s="4">
        <v>10.608000000000001</v>
      </c>
      <c r="S3145" s="4">
        <v>6</v>
      </c>
      <c r="T3145" s="4">
        <v>0.2</v>
      </c>
      <c r="U3145" s="4">
        <v>0.92820000000000003</v>
      </c>
      <c r="V3145" s="4" t="str">
        <f>INDEX(Regional_Lookup!$B$2:$B$5,MATCH('Sample - Superstore'!M3145,Regional_Lookup!$A$2:$A$5,0))</f>
        <v>Sarah Miller</v>
      </c>
      <c r="W3145" s="4">
        <f>INDEX(Regional_Lookup!$C$2:$C$5, MATCH('Sample - Superstore'!M3145,Regional_Lookup!$A$2:$A$5, 0))</f>
        <v>0.16</v>
      </c>
      <c r="X3145" s="4">
        <f>U3145/R3145</f>
        <v>8.7499999999999994E-2</v>
      </c>
      <c r="Y3145" s="4" t="str">
        <f>IF(X3145&gt;=W3145, "Yes", "No")</f>
        <v>No</v>
      </c>
      <c r="Z3145" s="4">
        <f>D3145-C3145</f>
        <v>2</v>
      </c>
      <c r="AA3145" s="4" t="str" cm="1">
        <f t="array" ref="AA3145">_xlfn.IFS(Z3145&lt;=2,"Fast",Z3145&gt;5, "Slow", AND(Z3145&gt;=3,Z3145&lt;=5),"Standard")</f>
        <v>Fast</v>
      </c>
    </row>
    <row r="3146" spans="1:27" x14ac:dyDescent="0.2">
      <c r="A3146" s="4">
        <v>3145</v>
      </c>
      <c r="B3146" s="4" t="s">
        <v>9132</v>
      </c>
      <c r="C3146" s="5">
        <v>42618</v>
      </c>
      <c r="D3146" s="5">
        <v>42624</v>
      </c>
      <c r="E3146" s="4" t="s">
        <v>29</v>
      </c>
      <c r="F3146" s="4" t="s">
        <v>2261</v>
      </c>
      <c r="G3146" s="4" t="s">
        <v>2260</v>
      </c>
      <c r="H3146" s="4" t="s">
        <v>50</v>
      </c>
      <c r="I3146" s="4" t="s">
        <v>17</v>
      </c>
      <c r="J3146" s="4" t="s">
        <v>3321</v>
      </c>
      <c r="K3146" s="4" t="s">
        <v>123</v>
      </c>
      <c r="L3146" s="4">
        <v>78745</v>
      </c>
      <c r="M3146" s="4" t="s">
        <v>3</v>
      </c>
      <c r="N3146" s="4" t="s">
        <v>4480</v>
      </c>
      <c r="O3146" s="4" t="s">
        <v>37</v>
      </c>
      <c r="P3146" s="4" t="s">
        <v>221</v>
      </c>
      <c r="Q3146" s="4" t="s">
        <v>4479</v>
      </c>
      <c r="R3146" s="4">
        <v>347.80200000000002</v>
      </c>
      <c r="S3146" s="4">
        <v>7</v>
      </c>
      <c r="T3146" s="4">
        <v>0.3</v>
      </c>
      <c r="U3146" s="4">
        <v>-24.843</v>
      </c>
      <c r="V3146" s="4" t="str">
        <f>INDEX(Regional_Lookup!$B$2:$B$5,MATCH('Sample - Superstore'!M3146,Regional_Lookup!$A$2:$A$5,0))</f>
        <v>David Johnson</v>
      </c>
      <c r="W3146" s="4">
        <f>INDEX(Regional_Lookup!$C$2:$C$5, MATCH('Sample - Superstore'!M3146,Regional_Lookup!$A$2:$A$5, 0))</f>
        <v>0.14000000000000001</v>
      </c>
      <c r="X3146" s="4">
        <f>U3146/R3146</f>
        <v>-7.1428571428571425E-2</v>
      </c>
      <c r="Y3146" s="4" t="str">
        <f>IF(X3146&gt;=W3146, "Yes", "No")</f>
        <v>No</v>
      </c>
      <c r="Z3146" s="4">
        <f>D3146-C3146</f>
        <v>6</v>
      </c>
      <c r="AA3146" s="4" t="str" cm="1">
        <f t="array" ref="AA3146">_xlfn.IFS(Z3146&lt;=2,"Fast",Z3146&gt;5, "Slow", AND(Z3146&gt;=3,Z3146&lt;=5),"Standard")</f>
        <v>Slow</v>
      </c>
    </row>
    <row r="3147" spans="1:27" x14ac:dyDescent="0.2">
      <c r="A3147" s="4">
        <v>3146</v>
      </c>
      <c r="B3147" s="4" t="s">
        <v>9131</v>
      </c>
      <c r="C3147" s="5">
        <v>42777</v>
      </c>
      <c r="D3147" s="5">
        <v>42779</v>
      </c>
      <c r="E3147" s="4" t="s">
        <v>21</v>
      </c>
      <c r="F3147" s="4" t="s">
        <v>1694</v>
      </c>
      <c r="G3147" s="4" t="s">
        <v>1693</v>
      </c>
      <c r="H3147" s="4" t="s">
        <v>50</v>
      </c>
      <c r="I3147" s="4" t="s">
        <v>17</v>
      </c>
      <c r="J3147" s="4" t="s">
        <v>234</v>
      </c>
      <c r="K3147" s="4" t="s">
        <v>233</v>
      </c>
      <c r="L3147" s="4">
        <v>98105</v>
      </c>
      <c r="M3147" s="4" t="s">
        <v>9</v>
      </c>
      <c r="N3147" s="4" t="s">
        <v>1262</v>
      </c>
      <c r="O3147" s="4" t="s">
        <v>37</v>
      </c>
      <c r="P3147" s="4" t="s">
        <v>221</v>
      </c>
      <c r="Q3147" s="4" t="s">
        <v>1261</v>
      </c>
      <c r="R3147" s="4">
        <v>963.13599999999997</v>
      </c>
      <c r="S3147" s="4">
        <v>4</v>
      </c>
      <c r="T3147" s="4">
        <v>0.2</v>
      </c>
      <c r="U3147" s="4">
        <v>108.3528</v>
      </c>
      <c r="V3147" s="4" t="str">
        <f>INDEX(Regional_Lookup!$B$2:$B$5,MATCH('Sample - Superstore'!M3147,Regional_Lookup!$A$2:$A$5,0))</f>
        <v>James Chen</v>
      </c>
      <c r="W3147" s="4">
        <f>INDEX(Regional_Lookup!$C$2:$C$5, MATCH('Sample - Superstore'!M3147,Regional_Lookup!$A$2:$A$5, 0))</f>
        <v>0.18</v>
      </c>
      <c r="X3147" s="4">
        <f>U3147/R3147</f>
        <v>0.1125</v>
      </c>
      <c r="Y3147" s="4" t="str">
        <f>IF(X3147&gt;=W3147, "Yes", "No")</f>
        <v>No</v>
      </c>
      <c r="Z3147" s="4">
        <f>D3147-C3147</f>
        <v>2</v>
      </c>
      <c r="AA3147" s="4" t="str" cm="1">
        <f t="array" ref="AA3147">_xlfn.IFS(Z3147&lt;=2,"Fast",Z3147&gt;5, "Slow", AND(Z3147&gt;=3,Z3147&lt;=5),"Standard")</f>
        <v>Fast</v>
      </c>
    </row>
    <row r="3148" spans="1:27" x14ac:dyDescent="0.2">
      <c r="A3148" s="4">
        <v>3147</v>
      </c>
      <c r="B3148" s="4" t="s">
        <v>9131</v>
      </c>
      <c r="C3148" s="5">
        <v>42777</v>
      </c>
      <c r="D3148" s="5">
        <v>42779</v>
      </c>
      <c r="E3148" s="4" t="s">
        <v>21</v>
      </c>
      <c r="F3148" s="4" t="s">
        <v>1694</v>
      </c>
      <c r="G3148" s="4" t="s">
        <v>1693</v>
      </c>
      <c r="H3148" s="4" t="s">
        <v>50</v>
      </c>
      <c r="I3148" s="4" t="s">
        <v>17</v>
      </c>
      <c r="J3148" s="4" t="s">
        <v>234</v>
      </c>
      <c r="K3148" s="4" t="s">
        <v>233</v>
      </c>
      <c r="L3148" s="4">
        <v>98105</v>
      </c>
      <c r="M3148" s="4" t="s">
        <v>9</v>
      </c>
      <c r="N3148" s="4" t="s">
        <v>4709</v>
      </c>
      <c r="O3148" s="4" t="s">
        <v>33</v>
      </c>
      <c r="P3148" s="4" t="s">
        <v>32</v>
      </c>
      <c r="Q3148" s="4" t="s">
        <v>4708</v>
      </c>
      <c r="R3148" s="4">
        <v>88.775999999999996</v>
      </c>
      <c r="S3148" s="4">
        <v>3</v>
      </c>
      <c r="T3148" s="4">
        <v>0.2</v>
      </c>
      <c r="U3148" s="4">
        <v>7.7679</v>
      </c>
      <c r="V3148" s="4" t="str">
        <f>INDEX(Regional_Lookup!$B$2:$B$5,MATCH('Sample - Superstore'!M3148,Regional_Lookup!$A$2:$A$5,0))</f>
        <v>James Chen</v>
      </c>
      <c r="W3148" s="4">
        <f>INDEX(Regional_Lookup!$C$2:$C$5, MATCH('Sample - Superstore'!M3148,Regional_Lookup!$A$2:$A$5, 0))</f>
        <v>0.18</v>
      </c>
      <c r="X3148" s="4">
        <f>U3148/R3148</f>
        <v>8.7500000000000008E-2</v>
      </c>
      <c r="Y3148" s="4" t="str">
        <f>IF(X3148&gt;=W3148, "Yes", "No")</f>
        <v>No</v>
      </c>
      <c r="Z3148" s="4">
        <f>D3148-C3148</f>
        <v>2</v>
      </c>
      <c r="AA3148" s="4" t="str" cm="1">
        <f t="array" ref="AA3148">_xlfn.IFS(Z3148&lt;=2,"Fast",Z3148&gt;5, "Slow", AND(Z3148&gt;=3,Z3148&lt;=5),"Standard")</f>
        <v>Fast</v>
      </c>
    </row>
    <row r="3149" spans="1:27" x14ac:dyDescent="0.2">
      <c r="A3149" s="4">
        <v>3148</v>
      </c>
      <c r="B3149" s="4" t="s">
        <v>9130</v>
      </c>
      <c r="C3149" s="5">
        <v>41820</v>
      </c>
      <c r="D3149" s="5">
        <v>41823</v>
      </c>
      <c r="E3149" s="4" t="s">
        <v>21</v>
      </c>
      <c r="F3149" s="4" t="s">
        <v>2261</v>
      </c>
      <c r="G3149" s="4" t="s">
        <v>2260</v>
      </c>
      <c r="H3149" s="4" t="s">
        <v>50</v>
      </c>
      <c r="I3149" s="4" t="s">
        <v>17</v>
      </c>
      <c r="J3149" s="4" t="s">
        <v>59</v>
      </c>
      <c r="K3149" s="4" t="s">
        <v>15</v>
      </c>
      <c r="L3149" s="4">
        <v>90004</v>
      </c>
      <c r="M3149" s="4" t="s">
        <v>9</v>
      </c>
      <c r="N3149" s="4" t="s">
        <v>738</v>
      </c>
      <c r="O3149" s="4" t="s">
        <v>13</v>
      </c>
      <c r="P3149" s="4" t="s">
        <v>116</v>
      </c>
      <c r="Q3149" s="4" t="s">
        <v>737</v>
      </c>
      <c r="R3149" s="4">
        <v>32.4</v>
      </c>
      <c r="S3149" s="4">
        <v>5</v>
      </c>
      <c r="T3149" s="4">
        <v>0</v>
      </c>
      <c r="U3149" s="4">
        <v>10.368</v>
      </c>
      <c r="V3149" s="4" t="str">
        <f>INDEX(Regional_Lookup!$B$2:$B$5,MATCH('Sample - Superstore'!M3149,Regional_Lookup!$A$2:$A$5,0))</f>
        <v>James Chen</v>
      </c>
      <c r="W3149" s="4">
        <f>INDEX(Regional_Lookup!$C$2:$C$5, MATCH('Sample - Superstore'!M3149,Regional_Lookup!$A$2:$A$5, 0))</f>
        <v>0.18</v>
      </c>
      <c r="X3149" s="4">
        <f>U3149/R3149</f>
        <v>0.32</v>
      </c>
      <c r="Y3149" s="4" t="str">
        <f>IF(X3149&gt;=W3149, "Yes", "No")</f>
        <v>Yes</v>
      </c>
      <c r="Z3149" s="4">
        <f>D3149-C3149</f>
        <v>3</v>
      </c>
      <c r="AA3149" s="4" t="str" cm="1">
        <f t="array" ref="AA3149">_xlfn.IFS(Z3149&lt;=2,"Fast",Z3149&gt;5, "Slow", AND(Z3149&gt;=3,Z3149&lt;=5),"Standard")</f>
        <v>Standard</v>
      </c>
    </row>
    <row r="3150" spans="1:27" x14ac:dyDescent="0.2">
      <c r="A3150" s="4">
        <v>3149</v>
      </c>
      <c r="B3150" s="4" t="s">
        <v>9129</v>
      </c>
      <c r="C3150" s="5">
        <v>42528</v>
      </c>
      <c r="D3150" s="5">
        <v>42531</v>
      </c>
      <c r="E3150" s="4" t="s">
        <v>89</v>
      </c>
      <c r="F3150" s="4" t="s">
        <v>2015</v>
      </c>
      <c r="G3150" s="4" t="s">
        <v>2014</v>
      </c>
      <c r="H3150" s="4" t="s">
        <v>102</v>
      </c>
      <c r="I3150" s="4" t="s">
        <v>17</v>
      </c>
      <c r="J3150" s="4" t="s">
        <v>254</v>
      </c>
      <c r="K3150" s="4" t="s">
        <v>66</v>
      </c>
      <c r="L3150" s="4">
        <v>10035</v>
      </c>
      <c r="M3150" s="4" t="s">
        <v>5</v>
      </c>
      <c r="N3150" s="4" t="s">
        <v>2106</v>
      </c>
      <c r="O3150" s="4" t="s">
        <v>13</v>
      </c>
      <c r="P3150" s="4" t="s">
        <v>24</v>
      </c>
      <c r="Q3150" s="4" t="s">
        <v>2105</v>
      </c>
      <c r="R3150" s="4">
        <v>32.4</v>
      </c>
      <c r="S3150" s="4">
        <v>5</v>
      </c>
      <c r="T3150" s="4">
        <v>0</v>
      </c>
      <c r="U3150" s="4">
        <v>15.552</v>
      </c>
      <c r="V3150" s="4" t="str">
        <f>INDEX(Regional_Lookup!$B$2:$B$5,MATCH('Sample - Superstore'!M3150,Regional_Lookup!$A$2:$A$5,0))</f>
        <v>Sarah Miller</v>
      </c>
      <c r="W3150" s="4">
        <f>INDEX(Regional_Lookup!$C$2:$C$5, MATCH('Sample - Superstore'!M3150,Regional_Lookup!$A$2:$A$5, 0))</f>
        <v>0.16</v>
      </c>
      <c r="X3150" s="4">
        <f>U3150/R3150</f>
        <v>0.48</v>
      </c>
      <c r="Y3150" s="4" t="str">
        <f>IF(X3150&gt;=W3150, "Yes", "No")</f>
        <v>Yes</v>
      </c>
      <c r="Z3150" s="4">
        <f>D3150-C3150</f>
        <v>3</v>
      </c>
      <c r="AA3150" s="4" t="str" cm="1">
        <f t="array" ref="AA3150">_xlfn.IFS(Z3150&lt;=2,"Fast",Z3150&gt;5, "Slow", AND(Z3150&gt;=3,Z3150&lt;=5),"Standard")</f>
        <v>Standard</v>
      </c>
    </row>
    <row r="3151" spans="1:27" x14ac:dyDescent="0.2">
      <c r="A3151" s="4">
        <v>3150</v>
      </c>
      <c r="B3151" s="4" t="s">
        <v>9128</v>
      </c>
      <c r="C3151" s="5">
        <v>41993</v>
      </c>
      <c r="D3151" s="5">
        <v>41998</v>
      </c>
      <c r="E3151" s="4" t="s">
        <v>29</v>
      </c>
      <c r="F3151" s="4" t="s">
        <v>289</v>
      </c>
      <c r="G3151" s="4" t="s">
        <v>288</v>
      </c>
      <c r="H3151" s="4" t="s">
        <v>18</v>
      </c>
      <c r="I3151" s="4" t="s">
        <v>17</v>
      </c>
      <c r="J3151" s="4" t="s">
        <v>234</v>
      </c>
      <c r="K3151" s="4" t="s">
        <v>233</v>
      </c>
      <c r="L3151" s="4">
        <v>98103</v>
      </c>
      <c r="M3151" s="4" t="s">
        <v>9</v>
      </c>
      <c r="N3151" s="4" t="s">
        <v>7561</v>
      </c>
      <c r="O3151" s="4" t="s">
        <v>13</v>
      </c>
      <c r="P3151" s="4" t="s">
        <v>72</v>
      </c>
      <c r="Q3151" s="4" t="s">
        <v>7560</v>
      </c>
      <c r="R3151" s="4">
        <v>31.05</v>
      </c>
      <c r="S3151" s="4">
        <v>3</v>
      </c>
      <c r="T3151" s="4">
        <v>0</v>
      </c>
      <c r="U3151" s="4">
        <v>14.904</v>
      </c>
      <c r="V3151" s="4" t="str">
        <f>INDEX(Regional_Lookup!$B$2:$B$5,MATCH('Sample - Superstore'!M3151,Regional_Lookup!$A$2:$A$5,0))</f>
        <v>James Chen</v>
      </c>
      <c r="W3151" s="4">
        <f>INDEX(Regional_Lookup!$C$2:$C$5, MATCH('Sample - Superstore'!M3151,Regional_Lookup!$A$2:$A$5, 0))</f>
        <v>0.18</v>
      </c>
      <c r="X3151" s="4">
        <f>U3151/R3151</f>
        <v>0.48</v>
      </c>
      <c r="Y3151" s="4" t="str">
        <f>IF(X3151&gt;=W3151, "Yes", "No")</f>
        <v>Yes</v>
      </c>
      <c r="Z3151" s="4">
        <f>D3151-C3151</f>
        <v>5</v>
      </c>
      <c r="AA3151" s="4" t="str" cm="1">
        <f t="array" ref="AA3151">_xlfn.IFS(Z3151&lt;=2,"Fast",Z3151&gt;5, "Slow", AND(Z3151&gt;=3,Z3151&lt;=5),"Standard")</f>
        <v>Standard</v>
      </c>
    </row>
    <row r="3152" spans="1:27" x14ac:dyDescent="0.2">
      <c r="A3152" s="4">
        <v>3151</v>
      </c>
      <c r="B3152" s="4" t="s">
        <v>9127</v>
      </c>
      <c r="C3152" s="5">
        <v>42353</v>
      </c>
      <c r="D3152" s="5">
        <v>42356</v>
      </c>
      <c r="E3152" s="4" t="s">
        <v>89</v>
      </c>
      <c r="F3152" s="4" t="s">
        <v>639</v>
      </c>
      <c r="G3152" s="4" t="s">
        <v>638</v>
      </c>
      <c r="H3152" s="4" t="s">
        <v>18</v>
      </c>
      <c r="I3152" s="4" t="s">
        <v>17</v>
      </c>
      <c r="J3152" s="4" t="s">
        <v>148</v>
      </c>
      <c r="K3152" s="4" t="s">
        <v>85</v>
      </c>
      <c r="L3152" s="4">
        <v>43055</v>
      </c>
      <c r="M3152" s="4" t="s">
        <v>5</v>
      </c>
      <c r="N3152" s="4" t="s">
        <v>5408</v>
      </c>
      <c r="O3152" s="4" t="s">
        <v>33</v>
      </c>
      <c r="P3152" s="4" t="s">
        <v>55</v>
      </c>
      <c r="Q3152" s="4" t="s">
        <v>5407</v>
      </c>
      <c r="R3152" s="4">
        <v>2025.36</v>
      </c>
      <c r="S3152" s="4">
        <v>6</v>
      </c>
      <c r="T3152" s="4">
        <v>0.2</v>
      </c>
      <c r="U3152" s="4">
        <v>607.60799999999995</v>
      </c>
      <c r="V3152" s="4" t="str">
        <f>INDEX(Regional_Lookup!$B$2:$B$5,MATCH('Sample - Superstore'!M3152,Regional_Lookup!$A$2:$A$5,0))</f>
        <v>Sarah Miller</v>
      </c>
      <c r="W3152" s="4">
        <f>INDEX(Regional_Lookup!$C$2:$C$5, MATCH('Sample - Superstore'!M3152,Regional_Lookup!$A$2:$A$5, 0))</f>
        <v>0.16</v>
      </c>
      <c r="X3152" s="4">
        <f>U3152/R3152</f>
        <v>0.3</v>
      </c>
      <c r="Y3152" s="4" t="str">
        <f>IF(X3152&gt;=W3152, "Yes", "No")</f>
        <v>Yes</v>
      </c>
      <c r="Z3152" s="4">
        <f>D3152-C3152</f>
        <v>3</v>
      </c>
      <c r="AA3152" s="4" t="str" cm="1">
        <f t="array" ref="AA3152">_xlfn.IFS(Z3152&lt;=2,"Fast",Z3152&gt;5, "Slow", AND(Z3152&gt;=3,Z3152&lt;=5),"Standard")</f>
        <v>Standard</v>
      </c>
    </row>
    <row r="3153" spans="1:27" x14ac:dyDescent="0.2">
      <c r="A3153" s="4">
        <v>3152</v>
      </c>
      <c r="B3153" s="4" t="s">
        <v>9127</v>
      </c>
      <c r="C3153" s="5">
        <v>42353</v>
      </c>
      <c r="D3153" s="5">
        <v>42356</v>
      </c>
      <c r="E3153" s="4" t="s">
        <v>89</v>
      </c>
      <c r="F3153" s="4" t="s">
        <v>639</v>
      </c>
      <c r="G3153" s="4" t="s">
        <v>638</v>
      </c>
      <c r="H3153" s="4" t="s">
        <v>18</v>
      </c>
      <c r="I3153" s="4" t="s">
        <v>17</v>
      </c>
      <c r="J3153" s="4" t="s">
        <v>148</v>
      </c>
      <c r="K3153" s="4" t="s">
        <v>85</v>
      </c>
      <c r="L3153" s="4">
        <v>43055</v>
      </c>
      <c r="M3153" s="4" t="s">
        <v>5</v>
      </c>
      <c r="N3153" s="4" t="s">
        <v>5276</v>
      </c>
      <c r="O3153" s="4" t="s">
        <v>33</v>
      </c>
      <c r="P3153" s="4" t="s">
        <v>1500</v>
      </c>
      <c r="Q3153" s="4" t="s">
        <v>5275</v>
      </c>
      <c r="R3153" s="4">
        <v>1799.9939999999999</v>
      </c>
      <c r="S3153" s="4">
        <v>2</v>
      </c>
      <c r="T3153" s="4">
        <v>0.7</v>
      </c>
      <c r="U3153" s="4">
        <v>-2639.9911999999999</v>
      </c>
      <c r="V3153" s="4" t="str">
        <f>INDEX(Regional_Lookup!$B$2:$B$5,MATCH('Sample - Superstore'!M3153,Regional_Lookup!$A$2:$A$5,0))</f>
        <v>Sarah Miller</v>
      </c>
      <c r="W3153" s="4">
        <f>INDEX(Regional_Lookup!$C$2:$C$5, MATCH('Sample - Superstore'!M3153,Regional_Lookup!$A$2:$A$5, 0))</f>
        <v>0.16</v>
      </c>
      <c r="X3153" s="4">
        <f>U3153/R3153</f>
        <v>-1.4666666666666668</v>
      </c>
      <c r="Y3153" s="4" t="str">
        <f>IF(X3153&gt;=W3153, "Yes", "No")</f>
        <v>No</v>
      </c>
      <c r="Z3153" s="4">
        <f>D3153-C3153</f>
        <v>3</v>
      </c>
      <c r="AA3153" s="4" t="str" cm="1">
        <f t="array" ref="AA3153">_xlfn.IFS(Z3153&lt;=2,"Fast",Z3153&gt;5, "Slow", AND(Z3153&gt;=3,Z3153&lt;=5),"Standard")</f>
        <v>Standard</v>
      </c>
    </row>
    <row r="3154" spans="1:27" x14ac:dyDescent="0.2">
      <c r="A3154" s="4">
        <v>3153</v>
      </c>
      <c r="B3154" s="4" t="s">
        <v>9127</v>
      </c>
      <c r="C3154" s="5">
        <v>42353</v>
      </c>
      <c r="D3154" s="5">
        <v>42356</v>
      </c>
      <c r="E3154" s="4" t="s">
        <v>89</v>
      </c>
      <c r="F3154" s="4" t="s">
        <v>639</v>
      </c>
      <c r="G3154" s="4" t="s">
        <v>638</v>
      </c>
      <c r="H3154" s="4" t="s">
        <v>18</v>
      </c>
      <c r="I3154" s="4" t="s">
        <v>17</v>
      </c>
      <c r="J3154" s="4" t="s">
        <v>148</v>
      </c>
      <c r="K3154" s="4" t="s">
        <v>85</v>
      </c>
      <c r="L3154" s="4">
        <v>43055</v>
      </c>
      <c r="M3154" s="4" t="s">
        <v>5</v>
      </c>
      <c r="N3154" s="4" t="s">
        <v>3264</v>
      </c>
      <c r="O3154" s="4" t="s">
        <v>33</v>
      </c>
      <c r="P3154" s="4" t="s">
        <v>32</v>
      </c>
      <c r="Q3154" s="4" t="s">
        <v>3263</v>
      </c>
      <c r="R3154" s="4">
        <v>101.988</v>
      </c>
      <c r="S3154" s="4">
        <v>2</v>
      </c>
      <c r="T3154" s="4">
        <v>0.4</v>
      </c>
      <c r="U3154" s="4">
        <v>-16.998000000000001</v>
      </c>
      <c r="V3154" s="4" t="str">
        <f>INDEX(Regional_Lookup!$B$2:$B$5,MATCH('Sample - Superstore'!M3154,Regional_Lookup!$A$2:$A$5,0))</f>
        <v>Sarah Miller</v>
      </c>
      <c r="W3154" s="4">
        <f>INDEX(Regional_Lookup!$C$2:$C$5, MATCH('Sample - Superstore'!M3154,Regional_Lookup!$A$2:$A$5, 0))</f>
        <v>0.16</v>
      </c>
      <c r="X3154" s="4">
        <f>U3154/R3154</f>
        <v>-0.16666666666666669</v>
      </c>
      <c r="Y3154" s="4" t="str">
        <f>IF(X3154&gt;=W3154, "Yes", "No")</f>
        <v>No</v>
      </c>
      <c r="Z3154" s="4">
        <f>D3154-C3154</f>
        <v>3</v>
      </c>
      <c r="AA3154" s="4" t="str" cm="1">
        <f t="array" ref="AA3154">_xlfn.IFS(Z3154&lt;=2,"Fast",Z3154&gt;5, "Slow", AND(Z3154&gt;=3,Z3154&lt;=5),"Standard")</f>
        <v>Standard</v>
      </c>
    </row>
    <row r="3155" spans="1:27" x14ac:dyDescent="0.2">
      <c r="A3155" s="4">
        <v>3154</v>
      </c>
      <c r="B3155" s="4" t="s">
        <v>9127</v>
      </c>
      <c r="C3155" s="5">
        <v>42353</v>
      </c>
      <c r="D3155" s="5">
        <v>42356</v>
      </c>
      <c r="E3155" s="4" t="s">
        <v>89</v>
      </c>
      <c r="F3155" s="4" t="s">
        <v>639</v>
      </c>
      <c r="G3155" s="4" t="s">
        <v>638</v>
      </c>
      <c r="H3155" s="4" t="s">
        <v>18</v>
      </c>
      <c r="I3155" s="4" t="s">
        <v>17</v>
      </c>
      <c r="J3155" s="4" t="s">
        <v>148</v>
      </c>
      <c r="K3155" s="4" t="s">
        <v>85</v>
      </c>
      <c r="L3155" s="4">
        <v>43055</v>
      </c>
      <c r="M3155" s="4" t="s">
        <v>5</v>
      </c>
      <c r="N3155" s="4" t="s">
        <v>4697</v>
      </c>
      <c r="O3155" s="4" t="s">
        <v>37</v>
      </c>
      <c r="P3155" s="4" t="s">
        <v>36</v>
      </c>
      <c r="Q3155" s="4" t="s">
        <v>4696</v>
      </c>
      <c r="R3155" s="4">
        <v>262.86399999999998</v>
      </c>
      <c r="S3155" s="4">
        <v>7</v>
      </c>
      <c r="T3155" s="4">
        <v>0.2</v>
      </c>
      <c r="U3155" s="4">
        <v>69.001800000000003</v>
      </c>
      <c r="V3155" s="4" t="str">
        <f>INDEX(Regional_Lookup!$B$2:$B$5,MATCH('Sample - Superstore'!M3155,Regional_Lookup!$A$2:$A$5,0))</f>
        <v>Sarah Miller</v>
      </c>
      <c r="W3155" s="4">
        <f>INDEX(Regional_Lookup!$C$2:$C$5, MATCH('Sample - Superstore'!M3155,Regional_Lookup!$A$2:$A$5, 0))</f>
        <v>0.16</v>
      </c>
      <c r="X3155" s="4">
        <f>U3155/R3155</f>
        <v>0.26250000000000001</v>
      </c>
      <c r="Y3155" s="4" t="str">
        <f>IF(X3155&gt;=W3155, "Yes", "No")</f>
        <v>Yes</v>
      </c>
      <c r="Z3155" s="4">
        <f>D3155-C3155</f>
        <v>3</v>
      </c>
      <c r="AA3155" s="4" t="str" cm="1">
        <f t="array" ref="AA3155">_xlfn.IFS(Z3155&lt;=2,"Fast",Z3155&gt;5, "Slow", AND(Z3155&gt;=3,Z3155&lt;=5),"Standard")</f>
        <v>Standard</v>
      </c>
    </row>
    <row r="3156" spans="1:27" x14ac:dyDescent="0.2">
      <c r="A3156" s="4">
        <v>3155</v>
      </c>
      <c r="B3156" s="4" t="s">
        <v>9126</v>
      </c>
      <c r="C3156" s="5">
        <v>42936</v>
      </c>
      <c r="D3156" s="5">
        <v>42940</v>
      </c>
      <c r="E3156" s="4" t="s">
        <v>29</v>
      </c>
      <c r="F3156" s="4" t="s">
        <v>527</v>
      </c>
      <c r="G3156" s="4" t="s">
        <v>526</v>
      </c>
      <c r="H3156" s="4" t="s">
        <v>50</v>
      </c>
      <c r="I3156" s="4" t="s">
        <v>17</v>
      </c>
      <c r="J3156" s="4" t="s">
        <v>7571</v>
      </c>
      <c r="K3156" s="4" t="s">
        <v>1246</v>
      </c>
      <c r="L3156" s="4">
        <v>55369</v>
      </c>
      <c r="M3156" s="4" t="s">
        <v>3</v>
      </c>
      <c r="N3156" s="4" t="s">
        <v>142</v>
      </c>
      <c r="O3156" s="4" t="s">
        <v>13</v>
      </c>
      <c r="P3156" s="4" t="s">
        <v>100</v>
      </c>
      <c r="Q3156" s="4" t="s">
        <v>141</v>
      </c>
      <c r="R3156" s="4">
        <v>735.98</v>
      </c>
      <c r="S3156" s="4">
        <v>2</v>
      </c>
      <c r="T3156" s="4">
        <v>0</v>
      </c>
      <c r="U3156" s="4">
        <v>331.19099999999997</v>
      </c>
      <c r="V3156" s="4" t="str">
        <f>INDEX(Regional_Lookup!$B$2:$B$5,MATCH('Sample - Superstore'!M3156,Regional_Lookup!$A$2:$A$5,0))</f>
        <v>David Johnson</v>
      </c>
      <c r="W3156" s="4">
        <f>INDEX(Regional_Lookup!$C$2:$C$5, MATCH('Sample - Superstore'!M3156,Regional_Lookup!$A$2:$A$5, 0))</f>
        <v>0.14000000000000001</v>
      </c>
      <c r="X3156" s="4">
        <f>U3156/R3156</f>
        <v>0.44999999999999996</v>
      </c>
      <c r="Y3156" s="4" t="str">
        <f>IF(X3156&gt;=W3156, "Yes", "No")</f>
        <v>Yes</v>
      </c>
      <c r="Z3156" s="4">
        <f>D3156-C3156</f>
        <v>4</v>
      </c>
      <c r="AA3156" s="4" t="str" cm="1">
        <f t="array" ref="AA3156">_xlfn.IFS(Z3156&lt;=2,"Fast",Z3156&gt;5, "Slow", AND(Z3156&gt;=3,Z3156&lt;=5),"Standard")</f>
        <v>Standard</v>
      </c>
    </row>
    <row r="3157" spans="1:27" x14ac:dyDescent="0.2">
      <c r="A3157" s="4">
        <v>3156</v>
      </c>
      <c r="B3157" s="4" t="s">
        <v>9125</v>
      </c>
      <c r="C3157" s="5">
        <v>41854</v>
      </c>
      <c r="D3157" s="5">
        <v>41856</v>
      </c>
      <c r="E3157" s="4" t="s">
        <v>21</v>
      </c>
      <c r="F3157" s="4" t="s">
        <v>2692</v>
      </c>
      <c r="G3157" s="4" t="s">
        <v>2691</v>
      </c>
      <c r="H3157" s="4" t="s">
        <v>102</v>
      </c>
      <c r="I3157" s="4" t="s">
        <v>17</v>
      </c>
      <c r="J3157" s="4" t="s">
        <v>1253</v>
      </c>
      <c r="K3157" s="4" t="s">
        <v>181</v>
      </c>
      <c r="L3157" s="4">
        <v>85301</v>
      </c>
      <c r="M3157" s="4" t="s">
        <v>9</v>
      </c>
      <c r="N3157" s="4" t="s">
        <v>6295</v>
      </c>
      <c r="O3157" s="4" t="s">
        <v>13</v>
      </c>
      <c r="P3157" s="4" t="s">
        <v>24</v>
      </c>
      <c r="Q3157" s="4" t="s">
        <v>6294</v>
      </c>
      <c r="R3157" s="4">
        <v>93.024000000000001</v>
      </c>
      <c r="S3157" s="4">
        <v>3</v>
      </c>
      <c r="T3157" s="4">
        <v>0.2</v>
      </c>
      <c r="U3157" s="4">
        <v>33.721200000000003</v>
      </c>
      <c r="V3157" s="4" t="str">
        <f>INDEX(Regional_Lookup!$B$2:$B$5,MATCH('Sample - Superstore'!M3157,Regional_Lookup!$A$2:$A$5,0))</f>
        <v>James Chen</v>
      </c>
      <c r="W3157" s="4">
        <f>INDEX(Regional_Lookup!$C$2:$C$5, MATCH('Sample - Superstore'!M3157,Regional_Lookup!$A$2:$A$5, 0))</f>
        <v>0.18</v>
      </c>
      <c r="X3157" s="4">
        <f>U3157/R3157</f>
        <v>0.36250000000000004</v>
      </c>
      <c r="Y3157" s="4" t="str">
        <f>IF(X3157&gt;=W3157, "Yes", "No")</f>
        <v>Yes</v>
      </c>
      <c r="Z3157" s="4">
        <f>D3157-C3157</f>
        <v>2</v>
      </c>
      <c r="AA3157" s="4" t="str" cm="1">
        <f t="array" ref="AA3157">_xlfn.IFS(Z3157&lt;=2,"Fast",Z3157&gt;5, "Slow", AND(Z3157&gt;=3,Z3157&lt;=5),"Standard")</f>
        <v>Fast</v>
      </c>
    </row>
    <row r="3158" spans="1:27" x14ac:dyDescent="0.2">
      <c r="A3158" s="4">
        <v>3157</v>
      </c>
      <c r="B3158" s="4" t="s">
        <v>9124</v>
      </c>
      <c r="C3158" s="5">
        <v>42240</v>
      </c>
      <c r="D3158" s="5">
        <v>42244</v>
      </c>
      <c r="E3158" s="4" t="s">
        <v>29</v>
      </c>
      <c r="F3158" s="4" t="s">
        <v>892</v>
      </c>
      <c r="G3158" s="4" t="s">
        <v>891</v>
      </c>
      <c r="H3158" s="4" t="s">
        <v>50</v>
      </c>
      <c r="I3158" s="4" t="s">
        <v>17</v>
      </c>
      <c r="J3158" s="4" t="s">
        <v>254</v>
      </c>
      <c r="K3158" s="4" t="s">
        <v>66</v>
      </c>
      <c r="L3158" s="4">
        <v>10009</v>
      </c>
      <c r="M3158" s="4" t="s">
        <v>5</v>
      </c>
      <c r="N3158" s="4" t="s">
        <v>2514</v>
      </c>
      <c r="O3158" s="4" t="s">
        <v>37</v>
      </c>
      <c r="P3158" s="4" t="s">
        <v>92</v>
      </c>
      <c r="Q3158" s="4" t="s">
        <v>2513</v>
      </c>
      <c r="R3158" s="4">
        <v>284.36399999999998</v>
      </c>
      <c r="S3158" s="4">
        <v>2</v>
      </c>
      <c r="T3158" s="4">
        <v>0.4</v>
      </c>
      <c r="U3158" s="4">
        <v>-75.830399999999997</v>
      </c>
      <c r="V3158" s="4" t="str">
        <f>INDEX(Regional_Lookup!$B$2:$B$5,MATCH('Sample - Superstore'!M3158,Regional_Lookup!$A$2:$A$5,0))</f>
        <v>Sarah Miller</v>
      </c>
      <c r="W3158" s="4">
        <f>INDEX(Regional_Lookup!$C$2:$C$5, MATCH('Sample - Superstore'!M3158,Regional_Lookup!$A$2:$A$5, 0))</f>
        <v>0.16</v>
      </c>
      <c r="X3158" s="4">
        <f>U3158/R3158</f>
        <v>-0.26666666666666666</v>
      </c>
      <c r="Y3158" s="4" t="str">
        <f>IF(X3158&gt;=W3158, "Yes", "No")</f>
        <v>No</v>
      </c>
      <c r="Z3158" s="4">
        <f>D3158-C3158</f>
        <v>4</v>
      </c>
      <c r="AA3158" s="4" t="str" cm="1">
        <f t="array" ref="AA3158">_xlfn.IFS(Z3158&lt;=2,"Fast",Z3158&gt;5, "Slow", AND(Z3158&gt;=3,Z3158&lt;=5),"Standard")</f>
        <v>Standard</v>
      </c>
    </row>
    <row r="3159" spans="1:27" x14ac:dyDescent="0.2">
      <c r="A3159" s="4">
        <v>3158</v>
      </c>
      <c r="B3159" s="4" t="s">
        <v>9124</v>
      </c>
      <c r="C3159" s="5">
        <v>42240</v>
      </c>
      <c r="D3159" s="5">
        <v>42244</v>
      </c>
      <c r="E3159" s="4" t="s">
        <v>29</v>
      </c>
      <c r="F3159" s="4" t="s">
        <v>892</v>
      </c>
      <c r="G3159" s="4" t="s">
        <v>891</v>
      </c>
      <c r="H3159" s="4" t="s">
        <v>50</v>
      </c>
      <c r="I3159" s="4" t="s">
        <v>17</v>
      </c>
      <c r="J3159" s="4" t="s">
        <v>254</v>
      </c>
      <c r="K3159" s="4" t="s">
        <v>66</v>
      </c>
      <c r="L3159" s="4">
        <v>10009</v>
      </c>
      <c r="M3159" s="4" t="s">
        <v>5</v>
      </c>
      <c r="N3159" s="4" t="s">
        <v>4073</v>
      </c>
      <c r="O3159" s="4" t="s">
        <v>33</v>
      </c>
      <c r="P3159" s="4" t="s">
        <v>55</v>
      </c>
      <c r="Q3159" s="4" t="s">
        <v>4072</v>
      </c>
      <c r="R3159" s="4">
        <v>26</v>
      </c>
      <c r="S3159" s="4">
        <v>2</v>
      </c>
      <c r="T3159" s="4">
        <v>0</v>
      </c>
      <c r="U3159" s="4">
        <v>11.7</v>
      </c>
      <c r="V3159" s="4" t="str">
        <f>INDEX(Regional_Lookup!$B$2:$B$5,MATCH('Sample - Superstore'!M3159,Regional_Lookup!$A$2:$A$5,0))</f>
        <v>Sarah Miller</v>
      </c>
      <c r="W3159" s="4">
        <f>INDEX(Regional_Lookup!$C$2:$C$5, MATCH('Sample - Superstore'!M3159,Regional_Lookup!$A$2:$A$5, 0))</f>
        <v>0.16</v>
      </c>
      <c r="X3159" s="4">
        <f>U3159/R3159</f>
        <v>0.44999999999999996</v>
      </c>
      <c r="Y3159" s="4" t="str">
        <f>IF(X3159&gt;=W3159, "Yes", "No")</f>
        <v>Yes</v>
      </c>
      <c r="Z3159" s="4">
        <f>D3159-C3159</f>
        <v>4</v>
      </c>
      <c r="AA3159" s="4" t="str" cm="1">
        <f t="array" ref="AA3159">_xlfn.IFS(Z3159&lt;=2,"Fast",Z3159&gt;5, "Slow", AND(Z3159&gt;=3,Z3159&lt;=5),"Standard")</f>
        <v>Standard</v>
      </c>
    </row>
    <row r="3160" spans="1:27" x14ac:dyDescent="0.2">
      <c r="A3160" s="4">
        <v>3159</v>
      </c>
      <c r="B3160" s="4" t="s">
        <v>9123</v>
      </c>
      <c r="C3160" s="5">
        <v>42455</v>
      </c>
      <c r="D3160" s="5">
        <v>42456</v>
      </c>
      <c r="E3160" s="4" t="s">
        <v>89</v>
      </c>
      <c r="F3160" s="4" t="s">
        <v>5513</v>
      </c>
      <c r="G3160" s="4" t="s">
        <v>5512</v>
      </c>
      <c r="H3160" s="4" t="s">
        <v>18</v>
      </c>
      <c r="I3160" s="4" t="s">
        <v>17</v>
      </c>
      <c r="J3160" s="4" t="s">
        <v>1682</v>
      </c>
      <c r="K3160" s="4" t="s">
        <v>636</v>
      </c>
      <c r="L3160" s="4">
        <v>28540</v>
      </c>
      <c r="M3160" s="4" t="s">
        <v>7</v>
      </c>
      <c r="N3160" s="4" t="s">
        <v>7574</v>
      </c>
      <c r="O3160" s="4" t="s">
        <v>13</v>
      </c>
      <c r="P3160" s="4" t="s">
        <v>231</v>
      </c>
      <c r="Q3160" s="4" t="s">
        <v>7573</v>
      </c>
      <c r="R3160" s="4">
        <v>67.64</v>
      </c>
      <c r="S3160" s="4">
        <v>5</v>
      </c>
      <c r="T3160" s="4">
        <v>0.2</v>
      </c>
      <c r="U3160" s="4">
        <v>5.9184999999999999</v>
      </c>
      <c r="V3160" s="4" t="str">
        <f>INDEX(Regional_Lookup!$B$2:$B$5,MATCH('Sample - Superstore'!M3160,Regional_Lookup!$A$2:$A$5,0))</f>
        <v>Maria Santos</v>
      </c>
      <c r="W3160" s="4">
        <f>INDEX(Regional_Lookup!$C$2:$C$5, MATCH('Sample - Superstore'!M3160,Regional_Lookup!$A$2:$A$5, 0))</f>
        <v>0.15</v>
      </c>
      <c r="X3160" s="4">
        <f>U3160/R3160</f>
        <v>8.7499999999999994E-2</v>
      </c>
      <c r="Y3160" s="4" t="str">
        <f>IF(X3160&gt;=W3160, "Yes", "No")</f>
        <v>No</v>
      </c>
      <c r="Z3160" s="4">
        <f>D3160-C3160</f>
        <v>1</v>
      </c>
      <c r="AA3160" s="4" t="str" cm="1">
        <f t="array" ref="AA3160">_xlfn.IFS(Z3160&lt;=2,"Fast",Z3160&gt;5, "Slow", AND(Z3160&gt;=3,Z3160&lt;=5),"Standard")</f>
        <v>Fast</v>
      </c>
    </row>
    <row r="3161" spans="1:27" x14ac:dyDescent="0.2">
      <c r="A3161" s="4">
        <v>3160</v>
      </c>
      <c r="B3161" s="4" t="s">
        <v>9123</v>
      </c>
      <c r="C3161" s="5">
        <v>42455</v>
      </c>
      <c r="D3161" s="5">
        <v>42456</v>
      </c>
      <c r="E3161" s="4" t="s">
        <v>89</v>
      </c>
      <c r="F3161" s="4" t="s">
        <v>5513</v>
      </c>
      <c r="G3161" s="4" t="s">
        <v>5512</v>
      </c>
      <c r="H3161" s="4" t="s">
        <v>18</v>
      </c>
      <c r="I3161" s="4" t="s">
        <v>17</v>
      </c>
      <c r="J3161" s="4" t="s">
        <v>1682</v>
      </c>
      <c r="K3161" s="4" t="s">
        <v>636</v>
      </c>
      <c r="L3161" s="4">
        <v>28540</v>
      </c>
      <c r="M3161" s="4" t="s">
        <v>7</v>
      </c>
      <c r="N3161" s="4" t="s">
        <v>3071</v>
      </c>
      <c r="O3161" s="4" t="s">
        <v>33</v>
      </c>
      <c r="P3161" s="4" t="s">
        <v>55</v>
      </c>
      <c r="Q3161" s="4" t="s">
        <v>3070</v>
      </c>
      <c r="R3161" s="4">
        <v>119.976</v>
      </c>
      <c r="S3161" s="4">
        <v>3</v>
      </c>
      <c r="T3161" s="4">
        <v>0.2</v>
      </c>
      <c r="U3161" s="4">
        <v>-17.996400000000001</v>
      </c>
      <c r="V3161" s="4" t="str">
        <f>INDEX(Regional_Lookup!$B$2:$B$5,MATCH('Sample - Superstore'!M3161,Regional_Lookup!$A$2:$A$5,0))</f>
        <v>Maria Santos</v>
      </c>
      <c r="W3161" s="4">
        <f>INDEX(Regional_Lookup!$C$2:$C$5, MATCH('Sample - Superstore'!M3161,Regional_Lookup!$A$2:$A$5, 0))</f>
        <v>0.15</v>
      </c>
      <c r="X3161" s="4">
        <f>U3161/R3161</f>
        <v>-0.15000000000000002</v>
      </c>
      <c r="Y3161" s="4" t="str">
        <f>IF(X3161&gt;=W3161, "Yes", "No")</f>
        <v>No</v>
      </c>
      <c r="Z3161" s="4">
        <f>D3161-C3161</f>
        <v>1</v>
      </c>
      <c r="AA3161" s="4" t="str" cm="1">
        <f t="array" ref="AA3161">_xlfn.IFS(Z3161&lt;=2,"Fast",Z3161&gt;5, "Slow", AND(Z3161&gt;=3,Z3161&lt;=5),"Standard")</f>
        <v>Fast</v>
      </c>
    </row>
    <row r="3162" spans="1:27" x14ac:dyDescent="0.2">
      <c r="A3162" s="4">
        <v>3161</v>
      </c>
      <c r="B3162" s="4" t="s">
        <v>9122</v>
      </c>
      <c r="C3162" s="5">
        <v>41894</v>
      </c>
      <c r="D3162" s="5">
        <v>41898</v>
      </c>
      <c r="E3162" s="4" t="s">
        <v>21</v>
      </c>
      <c r="F3162" s="4" t="s">
        <v>701</v>
      </c>
      <c r="G3162" s="4" t="s">
        <v>700</v>
      </c>
      <c r="H3162" s="4" t="s">
        <v>18</v>
      </c>
      <c r="I3162" s="4" t="s">
        <v>17</v>
      </c>
      <c r="J3162" s="4" t="s">
        <v>124</v>
      </c>
      <c r="K3162" s="4" t="s">
        <v>123</v>
      </c>
      <c r="L3162" s="4">
        <v>77070</v>
      </c>
      <c r="M3162" s="4" t="s">
        <v>3</v>
      </c>
      <c r="N3162" s="4" t="s">
        <v>2535</v>
      </c>
      <c r="O3162" s="4" t="s">
        <v>13</v>
      </c>
      <c r="P3162" s="4" t="s">
        <v>100</v>
      </c>
      <c r="Q3162" s="4" t="s">
        <v>2534</v>
      </c>
      <c r="R3162" s="4">
        <v>5.18</v>
      </c>
      <c r="S3162" s="4">
        <v>5</v>
      </c>
      <c r="T3162" s="4">
        <v>0.8</v>
      </c>
      <c r="U3162" s="4">
        <v>-8.0289999999999999</v>
      </c>
      <c r="V3162" s="4" t="str">
        <f>INDEX(Regional_Lookup!$B$2:$B$5,MATCH('Sample - Superstore'!M3162,Regional_Lookup!$A$2:$A$5,0))</f>
        <v>David Johnson</v>
      </c>
      <c r="W3162" s="4">
        <f>INDEX(Regional_Lookup!$C$2:$C$5, MATCH('Sample - Superstore'!M3162,Regional_Lookup!$A$2:$A$5, 0))</f>
        <v>0.14000000000000001</v>
      </c>
      <c r="X3162" s="4">
        <f>U3162/R3162</f>
        <v>-1.55</v>
      </c>
      <c r="Y3162" s="4" t="str">
        <f>IF(X3162&gt;=W3162, "Yes", "No")</f>
        <v>No</v>
      </c>
      <c r="Z3162" s="4">
        <f>D3162-C3162</f>
        <v>4</v>
      </c>
      <c r="AA3162" s="4" t="str" cm="1">
        <f t="array" ref="AA3162">_xlfn.IFS(Z3162&lt;=2,"Fast",Z3162&gt;5, "Slow", AND(Z3162&gt;=3,Z3162&lt;=5),"Standard")</f>
        <v>Standard</v>
      </c>
    </row>
    <row r="3163" spans="1:27" x14ac:dyDescent="0.2">
      <c r="A3163" s="4">
        <v>3162</v>
      </c>
      <c r="B3163" s="4" t="s">
        <v>9121</v>
      </c>
      <c r="C3163" s="5">
        <v>41903</v>
      </c>
      <c r="D3163" s="5">
        <v>41907</v>
      </c>
      <c r="E3163" s="4" t="s">
        <v>29</v>
      </c>
      <c r="F3163" s="4" t="s">
        <v>5967</v>
      </c>
      <c r="G3163" s="4" t="s">
        <v>5966</v>
      </c>
      <c r="H3163" s="4" t="s">
        <v>18</v>
      </c>
      <c r="I3163" s="4" t="s">
        <v>17</v>
      </c>
      <c r="J3163" s="4" t="s">
        <v>248</v>
      </c>
      <c r="K3163" s="4" t="s">
        <v>15</v>
      </c>
      <c r="L3163" s="4">
        <v>94109</v>
      </c>
      <c r="M3163" s="4" t="s">
        <v>9</v>
      </c>
      <c r="N3163" s="4" t="s">
        <v>2059</v>
      </c>
      <c r="O3163" s="4" t="s">
        <v>13</v>
      </c>
      <c r="P3163" s="4" t="s">
        <v>121</v>
      </c>
      <c r="Q3163" s="4" t="s">
        <v>466</v>
      </c>
      <c r="R3163" s="4">
        <v>15.56</v>
      </c>
      <c r="S3163" s="4">
        <v>2</v>
      </c>
      <c r="T3163" s="4">
        <v>0</v>
      </c>
      <c r="U3163" s="4">
        <v>7.3132000000000001</v>
      </c>
      <c r="V3163" s="4" t="str">
        <f>INDEX(Regional_Lookup!$B$2:$B$5,MATCH('Sample - Superstore'!M3163,Regional_Lookup!$A$2:$A$5,0))</f>
        <v>James Chen</v>
      </c>
      <c r="W3163" s="4">
        <f>INDEX(Regional_Lookup!$C$2:$C$5, MATCH('Sample - Superstore'!M3163,Regional_Lookup!$A$2:$A$5, 0))</f>
        <v>0.18</v>
      </c>
      <c r="X3163" s="4">
        <f>U3163/R3163</f>
        <v>0.47</v>
      </c>
      <c r="Y3163" s="4" t="str">
        <f>IF(X3163&gt;=W3163, "Yes", "No")</f>
        <v>Yes</v>
      </c>
      <c r="Z3163" s="4">
        <f>D3163-C3163</f>
        <v>4</v>
      </c>
      <c r="AA3163" s="4" t="str" cm="1">
        <f t="array" ref="AA3163">_xlfn.IFS(Z3163&lt;=2,"Fast",Z3163&gt;5, "Slow", AND(Z3163&gt;=3,Z3163&lt;=5),"Standard")</f>
        <v>Standard</v>
      </c>
    </row>
    <row r="3164" spans="1:27" x14ac:dyDescent="0.2">
      <c r="A3164" s="4">
        <v>3163</v>
      </c>
      <c r="B3164" s="4" t="s">
        <v>9121</v>
      </c>
      <c r="C3164" s="5">
        <v>41903</v>
      </c>
      <c r="D3164" s="5">
        <v>41907</v>
      </c>
      <c r="E3164" s="4" t="s">
        <v>29</v>
      </c>
      <c r="F3164" s="4" t="s">
        <v>5967</v>
      </c>
      <c r="G3164" s="4" t="s">
        <v>5966</v>
      </c>
      <c r="H3164" s="4" t="s">
        <v>18</v>
      </c>
      <c r="I3164" s="4" t="s">
        <v>17</v>
      </c>
      <c r="J3164" s="4" t="s">
        <v>248</v>
      </c>
      <c r="K3164" s="4" t="s">
        <v>15</v>
      </c>
      <c r="L3164" s="4">
        <v>94109</v>
      </c>
      <c r="M3164" s="4" t="s">
        <v>9</v>
      </c>
      <c r="N3164" s="4" t="s">
        <v>146</v>
      </c>
      <c r="O3164" s="4" t="s">
        <v>13</v>
      </c>
      <c r="P3164" s="4" t="s">
        <v>121</v>
      </c>
      <c r="Q3164" s="4" t="s">
        <v>145</v>
      </c>
      <c r="R3164" s="4">
        <v>78.349999999999994</v>
      </c>
      <c r="S3164" s="4">
        <v>5</v>
      </c>
      <c r="T3164" s="4">
        <v>0</v>
      </c>
      <c r="U3164" s="4">
        <v>36.8245</v>
      </c>
      <c r="V3164" s="4" t="str">
        <f>INDEX(Regional_Lookup!$B$2:$B$5,MATCH('Sample - Superstore'!M3164,Regional_Lookup!$A$2:$A$5,0))</f>
        <v>James Chen</v>
      </c>
      <c r="W3164" s="4">
        <f>INDEX(Regional_Lookup!$C$2:$C$5, MATCH('Sample - Superstore'!M3164,Regional_Lookup!$A$2:$A$5, 0))</f>
        <v>0.18</v>
      </c>
      <c r="X3164" s="4">
        <f>U3164/R3164</f>
        <v>0.47000000000000003</v>
      </c>
      <c r="Y3164" s="4" t="str">
        <f>IF(X3164&gt;=W3164, "Yes", "No")</f>
        <v>Yes</v>
      </c>
      <c r="Z3164" s="4">
        <f>D3164-C3164</f>
        <v>4</v>
      </c>
      <c r="AA3164" s="4" t="str" cm="1">
        <f t="array" ref="AA3164">_xlfn.IFS(Z3164&lt;=2,"Fast",Z3164&gt;5, "Slow", AND(Z3164&gt;=3,Z3164&lt;=5),"Standard")</f>
        <v>Standard</v>
      </c>
    </row>
    <row r="3165" spans="1:27" x14ac:dyDescent="0.2">
      <c r="A3165" s="4">
        <v>3164</v>
      </c>
      <c r="B3165" s="4" t="s">
        <v>9121</v>
      </c>
      <c r="C3165" s="5">
        <v>41903</v>
      </c>
      <c r="D3165" s="5">
        <v>41907</v>
      </c>
      <c r="E3165" s="4" t="s">
        <v>29</v>
      </c>
      <c r="F3165" s="4" t="s">
        <v>5967</v>
      </c>
      <c r="G3165" s="4" t="s">
        <v>5966</v>
      </c>
      <c r="H3165" s="4" t="s">
        <v>18</v>
      </c>
      <c r="I3165" s="4" t="s">
        <v>17</v>
      </c>
      <c r="J3165" s="4" t="s">
        <v>248</v>
      </c>
      <c r="K3165" s="4" t="s">
        <v>15</v>
      </c>
      <c r="L3165" s="4">
        <v>94109</v>
      </c>
      <c r="M3165" s="4" t="s">
        <v>9</v>
      </c>
      <c r="N3165" s="4" t="s">
        <v>5046</v>
      </c>
      <c r="O3165" s="4" t="s">
        <v>13</v>
      </c>
      <c r="P3165" s="4" t="s">
        <v>116</v>
      </c>
      <c r="Q3165" s="4" t="s">
        <v>5045</v>
      </c>
      <c r="R3165" s="4">
        <v>59.52</v>
      </c>
      <c r="S3165" s="4">
        <v>3</v>
      </c>
      <c r="T3165" s="4">
        <v>0</v>
      </c>
      <c r="U3165" s="4">
        <v>15.475199999999999</v>
      </c>
      <c r="V3165" s="4" t="str">
        <f>INDEX(Regional_Lookup!$B$2:$B$5,MATCH('Sample - Superstore'!M3165,Regional_Lookup!$A$2:$A$5,0))</f>
        <v>James Chen</v>
      </c>
      <c r="W3165" s="4">
        <f>INDEX(Regional_Lookup!$C$2:$C$5, MATCH('Sample - Superstore'!M3165,Regional_Lookup!$A$2:$A$5, 0))</f>
        <v>0.18</v>
      </c>
      <c r="X3165" s="4">
        <f>U3165/R3165</f>
        <v>0.25999999999999995</v>
      </c>
      <c r="Y3165" s="4" t="str">
        <f>IF(X3165&gt;=W3165, "Yes", "No")</f>
        <v>Yes</v>
      </c>
      <c r="Z3165" s="4">
        <f>D3165-C3165</f>
        <v>4</v>
      </c>
      <c r="AA3165" s="4" t="str" cm="1">
        <f t="array" ref="AA3165">_xlfn.IFS(Z3165&lt;=2,"Fast",Z3165&gt;5, "Slow", AND(Z3165&gt;=3,Z3165&lt;=5),"Standard")</f>
        <v>Standard</v>
      </c>
    </row>
    <row r="3166" spans="1:27" x14ac:dyDescent="0.2">
      <c r="A3166" s="4">
        <v>3165</v>
      </c>
      <c r="B3166" s="4" t="s">
        <v>9121</v>
      </c>
      <c r="C3166" s="5">
        <v>41903</v>
      </c>
      <c r="D3166" s="5">
        <v>41907</v>
      </c>
      <c r="E3166" s="4" t="s">
        <v>29</v>
      </c>
      <c r="F3166" s="4" t="s">
        <v>5967</v>
      </c>
      <c r="G3166" s="4" t="s">
        <v>5966</v>
      </c>
      <c r="H3166" s="4" t="s">
        <v>18</v>
      </c>
      <c r="I3166" s="4" t="s">
        <v>17</v>
      </c>
      <c r="J3166" s="4" t="s">
        <v>248</v>
      </c>
      <c r="K3166" s="4" t="s">
        <v>15</v>
      </c>
      <c r="L3166" s="4">
        <v>94109</v>
      </c>
      <c r="M3166" s="4" t="s">
        <v>9</v>
      </c>
      <c r="N3166" s="4" t="s">
        <v>229</v>
      </c>
      <c r="O3166" s="4" t="s">
        <v>13</v>
      </c>
      <c r="P3166" s="4" t="s">
        <v>24</v>
      </c>
      <c r="Q3166" s="4" t="s">
        <v>228</v>
      </c>
      <c r="R3166" s="4">
        <v>38.520000000000003</v>
      </c>
      <c r="S3166" s="4">
        <v>9</v>
      </c>
      <c r="T3166" s="4">
        <v>0</v>
      </c>
      <c r="U3166" s="4">
        <v>17.334</v>
      </c>
      <c r="V3166" s="4" t="str">
        <f>INDEX(Regional_Lookup!$B$2:$B$5,MATCH('Sample - Superstore'!M3166,Regional_Lookup!$A$2:$A$5,0))</f>
        <v>James Chen</v>
      </c>
      <c r="W3166" s="4">
        <f>INDEX(Regional_Lookup!$C$2:$C$5, MATCH('Sample - Superstore'!M3166,Regional_Lookup!$A$2:$A$5, 0))</f>
        <v>0.18</v>
      </c>
      <c r="X3166" s="4">
        <f>U3166/R3166</f>
        <v>0.44999999999999996</v>
      </c>
      <c r="Y3166" s="4" t="str">
        <f>IF(X3166&gt;=W3166, "Yes", "No")</f>
        <v>Yes</v>
      </c>
      <c r="Z3166" s="4">
        <f>D3166-C3166</f>
        <v>4</v>
      </c>
      <c r="AA3166" s="4" t="str" cm="1">
        <f t="array" ref="AA3166">_xlfn.IFS(Z3166&lt;=2,"Fast",Z3166&gt;5, "Slow", AND(Z3166&gt;=3,Z3166&lt;=5),"Standard")</f>
        <v>Standard</v>
      </c>
    </row>
    <row r="3167" spans="1:27" x14ac:dyDescent="0.2">
      <c r="A3167" s="4">
        <v>3166</v>
      </c>
      <c r="B3167" s="4" t="s">
        <v>9121</v>
      </c>
      <c r="C3167" s="5">
        <v>41903</v>
      </c>
      <c r="D3167" s="5">
        <v>41907</v>
      </c>
      <c r="E3167" s="4" t="s">
        <v>29</v>
      </c>
      <c r="F3167" s="4" t="s">
        <v>5967</v>
      </c>
      <c r="G3167" s="4" t="s">
        <v>5966</v>
      </c>
      <c r="H3167" s="4" t="s">
        <v>18</v>
      </c>
      <c r="I3167" s="4" t="s">
        <v>17</v>
      </c>
      <c r="J3167" s="4" t="s">
        <v>248</v>
      </c>
      <c r="K3167" s="4" t="s">
        <v>15</v>
      </c>
      <c r="L3167" s="4">
        <v>94109</v>
      </c>
      <c r="M3167" s="4" t="s">
        <v>9</v>
      </c>
      <c r="N3167" s="4" t="s">
        <v>1354</v>
      </c>
      <c r="O3167" s="4" t="s">
        <v>33</v>
      </c>
      <c r="P3167" s="4" t="s">
        <v>32</v>
      </c>
      <c r="Q3167" s="4" t="s">
        <v>1353</v>
      </c>
      <c r="R3167" s="4">
        <v>239.98400000000001</v>
      </c>
      <c r="S3167" s="4">
        <v>2</v>
      </c>
      <c r="T3167" s="4">
        <v>0.2</v>
      </c>
      <c r="U3167" s="4">
        <v>23.9984</v>
      </c>
      <c r="V3167" s="4" t="str">
        <f>INDEX(Regional_Lookup!$B$2:$B$5,MATCH('Sample - Superstore'!M3167,Regional_Lookup!$A$2:$A$5,0))</f>
        <v>James Chen</v>
      </c>
      <c r="W3167" s="4">
        <f>INDEX(Regional_Lookup!$C$2:$C$5, MATCH('Sample - Superstore'!M3167,Regional_Lookup!$A$2:$A$5, 0))</f>
        <v>0.18</v>
      </c>
      <c r="X3167" s="4">
        <f>U3167/R3167</f>
        <v>9.9999999999999992E-2</v>
      </c>
      <c r="Y3167" s="4" t="str">
        <f>IF(X3167&gt;=W3167, "Yes", "No")</f>
        <v>No</v>
      </c>
      <c r="Z3167" s="4">
        <f>D3167-C3167</f>
        <v>4</v>
      </c>
      <c r="AA3167" s="4" t="str" cm="1">
        <f t="array" ref="AA3167">_xlfn.IFS(Z3167&lt;=2,"Fast",Z3167&gt;5, "Slow", AND(Z3167&gt;=3,Z3167&lt;=5),"Standard")</f>
        <v>Standard</v>
      </c>
    </row>
    <row r="3168" spans="1:27" x14ac:dyDescent="0.2">
      <c r="A3168" s="4">
        <v>3167</v>
      </c>
      <c r="B3168" s="4" t="s">
        <v>9121</v>
      </c>
      <c r="C3168" s="5">
        <v>41903</v>
      </c>
      <c r="D3168" s="5">
        <v>41907</v>
      </c>
      <c r="E3168" s="4" t="s">
        <v>29</v>
      </c>
      <c r="F3168" s="4" t="s">
        <v>5967</v>
      </c>
      <c r="G3168" s="4" t="s">
        <v>5966</v>
      </c>
      <c r="H3168" s="4" t="s">
        <v>18</v>
      </c>
      <c r="I3168" s="4" t="s">
        <v>17</v>
      </c>
      <c r="J3168" s="4" t="s">
        <v>248</v>
      </c>
      <c r="K3168" s="4" t="s">
        <v>15</v>
      </c>
      <c r="L3168" s="4">
        <v>94109</v>
      </c>
      <c r="M3168" s="4" t="s">
        <v>9</v>
      </c>
      <c r="N3168" s="4" t="s">
        <v>3850</v>
      </c>
      <c r="O3168" s="4" t="s">
        <v>13</v>
      </c>
      <c r="P3168" s="4" t="s">
        <v>24</v>
      </c>
      <c r="Q3168" s="4" t="s">
        <v>3849</v>
      </c>
      <c r="R3168" s="4">
        <v>19.350000000000001</v>
      </c>
      <c r="S3168" s="4">
        <v>3</v>
      </c>
      <c r="T3168" s="4">
        <v>0</v>
      </c>
      <c r="U3168" s="4">
        <v>9.4815000000000005</v>
      </c>
      <c r="V3168" s="4" t="str">
        <f>INDEX(Regional_Lookup!$B$2:$B$5,MATCH('Sample - Superstore'!M3168,Regional_Lookup!$A$2:$A$5,0))</f>
        <v>James Chen</v>
      </c>
      <c r="W3168" s="4">
        <f>INDEX(Regional_Lookup!$C$2:$C$5, MATCH('Sample - Superstore'!M3168,Regional_Lookup!$A$2:$A$5, 0))</f>
        <v>0.18</v>
      </c>
      <c r="X3168" s="4">
        <f>U3168/R3168</f>
        <v>0.49</v>
      </c>
      <c r="Y3168" s="4" t="str">
        <f>IF(X3168&gt;=W3168, "Yes", "No")</f>
        <v>Yes</v>
      </c>
      <c r="Z3168" s="4">
        <f>D3168-C3168</f>
        <v>4</v>
      </c>
      <c r="AA3168" s="4" t="str" cm="1">
        <f t="array" ref="AA3168">_xlfn.IFS(Z3168&lt;=2,"Fast",Z3168&gt;5, "Slow", AND(Z3168&gt;=3,Z3168&lt;=5),"Standard")</f>
        <v>Standard</v>
      </c>
    </row>
    <row r="3169" spans="1:27" x14ac:dyDescent="0.2">
      <c r="A3169" s="4">
        <v>3168</v>
      </c>
      <c r="B3169" s="4" t="s">
        <v>9120</v>
      </c>
      <c r="C3169" s="5">
        <v>42672</v>
      </c>
      <c r="D3169" s="5">
        <v>42674</v>
      </c>
      <c r="E3169" s="4" t="s">
        <v>89</v>
      </c>
      <c r="F3169" s="4" t="s">
        <v>7381</v>
      </c>
      <c r="G3169" s="4" t="s">
        <v>7380</v>
      </c>
      <c r="H3169" s="4" t="s">
        <v>18</v>
      </c>
      <c r="I3169" s="4" t="s">
        <v>17</v>
      </c>
      <c r="J3169" s="4" t="s">
        <v>9119</v>
      </c>
      <c r="K3169" s="4" t="s">
        <v>76</v>
      </c>
      <c r="L3169" s="4">
        <v>48911</v>
      </c>
      <c r="M3169" s="4" t="s">
        <v>3</v>
      </c>
      <c r="N3169" s="4" t="s">
        <v>155</v>
      </c>
      <c r="O3169" s="4" t="s">
        <v>37</v>
      </c>
      <c r="P3169" s="4" t="s">
        <v>36</v>
      </c>
      <c r="Q3169" s="4" t="s">
        <v>154</v>
      </c>
      <c r="R3169" s="4">
        <v>67</v>
      </c>
      <c r="S3169" s="4">
        <v>5</v>
      </c>
      <c r="T3169" s="4">
        <v>0</v>
      </c>
      <c r="U3169" s="4">
        <v>32.159999999999997</v>
      </c>
      <c r="V3169" s="4" t="str">
        <f>INDEX(Regional_Lookup!$B$2:$B$5,MATCH('Sample - Superstore'!M3169,Regional_Lookup!$A$2:$A$5,0))</f>
        <v>David Johnson</v>
      </c>
      <c r="W3169" s="4">
        <f>INDEX(Regional_Lookup!$C$2:$C$5, MATCH('Sample - Superstore'!M3169,Regional_Lookup!$A$2:$A$5, 0))</f>
        <v>0.14000000000000001</v>
      </c>
      <c r="X3169" s="4">
        <f>U3169/R3169</f>
        <v>0.47999999999999993</v>
      </c>
      <c r="Y3169" s="4" t="str">
        <f>IF(X3169&gt;=W3169, "Yes", "No")</f>
        <v>Yes</v>
      </c>
      <c r="Z3169" s="4">
        <f>D3169-C3169</f>
        <v>2</v>
      </c>
      <c r="AA3169" s="4" t="str" cm="1">
        <f t="array" ref="AA3169">_xlfn.IFS(Z3169&lt;=2,"Fast",Z3169&gt;5, "Slow", AND(Z3169&gt;=3,Z3169&lt;=5),"Standard")</f>
        <v>Fast</v>
      </c>
    </row>
    <row r="3170" spans="1:27" x14ac:dyDescent="0.2">
      <c r="A3170" s="4">
        <v>3169</v>
      </c>
      <c r="B3170" s="4" t="s">
        <v>9118</v>
      </c>
      <c r="C3170" s="5">
        <v>42518</v>
      </c>
      <c r="D3170" s="5">
        <v>42524</v>
      </c>
      <c r="E3170" s="4" t="s">
        <v>29</v>
      </c>
      <c r="F3170" s="4" t="s">
        <v>3880</v>
      </c>
      <c r="G3170" s="4" t="s">
        <v>3879</v>
      </c>
      <c r="H3170" s="4" t="s">
        <v>50</v>
      </c>
      <c r="I3170" s="4" t="s">
        <v>17</v>
      </c>
      <c r="J3170" s="4" t="s">
        <v>2500</v>
      </c>
      <c r="K3170" s="4" t="s">
        <v>41</v>
      </c>
      <c r="L3170" s="4">
        <v>32303</v>
      </c>
      <c r="M3170" s="4" t="s">
        <v>7</v>
      </c>
      <c r="N3170" s="4" t="s">
        <v>649</v>
      </c>
      <c r="O3170" s="4" t="s">
        <v>37</v>
      </c>
      <c r="P3170" s="4" t="s">
        <v>221</v>
      </c>
      <c r="Q3170" s="4" t="s">
        <v>648</v>
      </c>
      <c r="R3170" s="4">
        <v>390.27199999999999</v>
      </c>
      <c r="S3170" s="4">
        <v>8</v>
      </c>
      <c r="T3170" s="4">
        <v>0.2</v>
      </c>
      <c r="U3170" s="4">
        <v>-24.391999999999999</v>
      </c>
      <c r="V3170" s="4" t="str">
        <f>INDEX(Regional_Lookup!$B$2:$B$5,MATCH('Sample - Superstore'!M3170,Regional_Lookup!$A$2:$A$5,0))</f>
        <v>Maria Santos</v>
      </c>
      <c r="W3170" s="4">
        <f>INDEX(Regional_Lookup!$C$2:$C$5, MATCH('Sample - Superstore'!M3170,Regional_Lookup!$A$2:$A$5, 0))</f>
        <v>0.15</v>
      </c>
      <c r="X3170" s="4">
        <f>U3170/R3170</f>
        <v>-6.25E-2</v>
      </c>
      <c r="Y3170" s="4" t="str">
        <f>IF(X3170&gt;=W3170, "Yes", "No")</f>
        <v>No</v>
      </c>
      <c r="Z3170" s="4">
        <f>D3170-C3170</f>
        <v>6</v>
      </c>
      <c r="AA3170" s="4" t="str" cm="1">
        <f t="array" ref="AA3170">_xlfn.IFS(Z3170&lt;=2,"Fast",Z3170&gt;5, "Slow", AND(Z3170&gt;=3,Z3170&lt;=5),"Standard")</f>
        <v>Slow</v>
      </c>
    </row>
    <row r="3171" spans="1:27" x14ac:dyDescent="0.2">
      <c r="A3171" s="4">
        <v>3170</v>
      </c>
      <c r="B3171" s="4" t="s">
        <v>9118</v>
      </c>
      <c r="C3171" s="5">
        <v>42518</v>
      </c>
      <c r="D3171" s="5">
        <v>42524</v>
      </c>
      <c r="E3171" s="4" t="s">
        <v>29</v>
      </c>
      <c r="F3171" s="4" t="s">
        <v>3880</v>
      </c>
      <c r="G3171" s="4" t="s">
        <v>3879</v>
      </c>
      <c r="H3171" s="4" t="s">
        <v>50</v>
      </c>
      <c r="I3171" s="4" t="s">
        <v>17</v>
      </c>
      <c r="J3171" s="4" t="s">
        <v>2500</v>
      </c>
      <c r="K3171" s="4" t="s">
        <v>41</v>
      </c>
      <c r="L3171" s="4">
        <v>32303</v>
      </c>
      <c r="M3171" s="4" t="s">
        <v>7</v>
      </c>
      <c r="N3171" s="4" t="s">
        <v>3401</v>
      </c>
      <c r="O3171" s="4" t="s">
        <v>13</v>
      </c>
      <c r="P3171" s="4" t="s">
        <v>24</v>
      </c>
      <c r="Q3171" s="4" t="s">
        <v>3400</v>
      </c>
      <c r="R3171" s="4">
        <v>62.192</v>
      </c>
      <c r="S3171" s="4">
        <v>13</v>
      </c>
      <c r="T3171" s="4">
        <v>0.2</v>
      </c>
      <c r="U3171" s="4">
        <v>19.434999999999999</v>
      </c>
      <c r="V3171" s="4" t="str">
        <f>INDEX(Regional_Lookup!$B$2:$B$5,MATCH('Sample - Superstore'!M3171,Regional_Lookup!$A$2:$A$5,0))</f>
        <v>Maria Santos</v>
      </c>
      <c r="W3171" s="4">
        <f>INDEX(Regional_Lookup!$C$2:$C$5, MATCH('Sample - Superstore'!M3171,Regional_Lookup!$A$2:$A$5, 0))</f>
        <v>0.15</v>
      </c>
      <c r="X3171" s="4">
        <f>U3171/R3171</f>
        <v>0.3125</v>
      </c>
      <c r="Y3171" s="4" t="str">
        <f>IF(X3171&gt;=W3171, "Yes", "No")</f>
        <v>Yes</v>
      </c>
      <c r="Z3171" s="4">
        <f>D3171-C3171</f>
        <v>6</v>
      </c>
      <c r="AA3171" s="4" t="str" cm="1">
        <f t="array" ref="AA3171">_xlfn.IFS(Z3171&lt;=2,"Fast",Z3171&gt;5, "Slow", AND(Z3171&gt;=3,Z3171&lt;=5),"Standard")</f>
        <v>Slow</v>
      </c>
    </row>
    <row r="3172" spans="1:27" x14ac:dyDescent="0.2">
      <c r="A3172" s="4">
        <v>3171</v>
      </c>
      <c r="B3172" s="4" t="s">
        <v>9117</v>
      </c>
      <c r="C3172" s="5">
        <v>43090</v>
      </c>
      <c r="D3172" s="5">
        <v>43095</v>
      </c>
      <c r="E3172" s="4" t="s">
        <v>21</v>
      </c>
      <c r="F3172" s="4" t="s">
        <v>2418</v>
      </c>
      <c r="G3172" s="4" t="s">
        <v>2417</v>
      </c>
      <c r="H3172" s="4" t="s">
        <v>18</v>
      </c>
      <c r="I3172" s="4" t="s">
        <v>17</v>
      </c>
      <c r="J3172" s="4" t="s">
        <v>2458</v>
      </c>
      <c r="K3172" s="4" t="s">
        <v>6232</v>
      </c>
      <c r="L3172" s="4">
        <v>29203</v>
      </c>
      <c r="M3172" s="4" t="s">
        <v>7</v>
      </c>
      <c r="N3172" s="4" t="s">
        <v>3432</v>
      </c>
      <c r="O3172" s="4" t="s">
        <v>13</v>
      </c>
      <c r="P3172" s="4" t="s">
        <v>100</v>
      </c>
      <c r="Q3172" s="4" t="s">
        <v>3431</v>
      </c>
      <c r="R3172" s="4">
        <v>23.88</v>
      </c>
      <c r="S3172" s="4">
        <v>6</v>
      </c>
      <c r="T3172" s="4">
        <v>0</v>
      </c>
      <c r="U3172" s="4">
        <v>11.223599999999999</v>
      </c>
      <c r="V3172" s="4" t="str">
        <f>INDEX(Regional_Lookup!$B$2:$B$5,MATCH('Sample - Superstore'!M3172,Regional_Lookup!$A$2:$A$5,0))</f>
        <v>Maria Santos</v>
      </c>
      <c r="W3172" s="4">
        <f>INDEX(Regional_Lookup!$C$2:$C$5, MATCH('Sample - Superstore'!M3172,Regional_Lookup!$A$2:$A$5, 0))</f>
        <v>0.15</v>
      </c>
      <c r="X3172" s="4">
        <f>U3172/R3172</f>
        <v>0.47</v>
      </c>
      <c r="Y3172" s="4" t="str">
        <f>IF(X3172&gt;=W3172, "Yes", "No")</f>
        <v>Yes</v>
      </c>
      <c r="Z3172" s="4">
        <f>D3172-C3172</f>
        <v>5</v>
      </c>
      <c r="AA3172" s="4" t="str" cm="1">
        <f t="array" ref="AA3172">_xlfn.IFS(Z3172&lt;=2,"Fast",Z3172&gt;5, "Slow", AND(Z3172&gt;=3,Z3172&lt;=5),"Standard")</f>
        <v>Standard</v>
      </c>
    </row>
    <row r="3173" spans="1:27" x14ac:dyDescent="0.2">
      <c r="A3173" s="4">
        <v>3172</v>
      </c>
      <c r="B3173" s="4" t="s">
        <v>9116</v>
      </c>
      <c r="C3173" s="5">
        <v>42450</v>
      </c>
      <c r="D3173" s="5">
        <v>42457</v>
      </c>
      <c r="E3173" s="4" t="s">
        <v>29</v>
      </c>
      <c r="F3173" s="4" t="s">
        <v>7323</v>
      </c>
      <c r="G3173" s="4" t="s">
        <v>7322</v>
      </c>
      <c r="H3173" s="4" t="s">
        <v>18</v>
      </c>
      <c r="I3173" s="4" t="s">
        <v>17</v>
      </c>
      <c r="J3173" s="4" t="s">
        <v>319</v>
      </c>
      <c r="K3173" s="4" t="s">
        <v>318</v>
      </c>
      <c r="L3173" s="4">
        <v>60623</v>
      </c>
      <c r="M3173" s="4" t="s">
        <v>3</v>
      </c>
      <c r="N3173" s="4" t="s">
        <v>2689</v>
      </c>
      <c r="O3173" s="4" t="s">
        <v>13</v>
      </c>
      <c r="P3173" s="4" t="s">
        <v>100</v>
      </c>
      <c r="Q3173" s="4" t="s">
        <v>2688</v>
      </c>
      <c r="R3173" s="4">
        <v>3.1680000000000001</v>
      </c>
      <c r="S3173" s="4">
        <v>2</v>
      </c>
      <c r="T3173" s="4">
        <v>0.8</v>
      </c>
      <c r="U3173" s="4">
        <v>-4.7519999999999998</v>
      </c>
      <c r="V3173" s="4" t="str">
        <f>INDEX(Regional_Lookup!$B$2:$B$5,MATCH('Sample - Superstore'!M3173,Regional_Lookup!$A$2:$A$5,0))</f>
        <v>David Johnson</v>
      </c>
      <c r="W3173" s="4">
        <f>INDEX(Regional_Lookup!$C$2:$C$5, MATCH('Sample - Superstore'!M3173,Regional_Lookup!$A$2:$A$5, 0))</f>
        <v>0.14000000000000001</v>
      </c>
      <c r="X3173" s="4">
        <f>U3173/R3173</f>
        <v>-1.4999999999999998</v>
      </c>
      <c r="Y3173" s="4" t="str">
        <f>IF(X3173&gt;=W3173, "Yes", "No")</f>
        <v>No</v>
      </c>
      <c r="Z3173" s="4">
        <f>D3173-C3173</f>
        <v>7</v>
      </c>
      <c r="AA3173" s="4" t="str" cm="1">
        <f t="array" ref="AA3173">_xlfn.IFS(Z3173&lt;=2,"Fast",Z3173&gt;5, "Slow", AND(Z3173&gt;=3,Z3173&lt;=5),"Standard")</f>
        <v>Slow</v>
      </c>
    </row>
    <row r="3174" spans="1:27" x14ac:dyDescent="0.2">
      <c r="A3174" s="4">
        <v>3173</v>
      </c>
      <c r="B3174" s="4" t="s">
        <v>9116</v>
      </c>
      <c r="C3174" s="5">
        <v>42450</v>
      </c>
      <c r="D3174" s="5">
        <v>42457</v>
      </c>
      <c r="E3174" s="4" t="s">
        <v>29</v>
      </c>
      <c r="F3174" s="4" t="s">
        <v>7323</v>
      </c>
      <c r="G3174" s="4" t="s">
        <v>7322</v>
      </c>
      <c r="H3174" s="4" t="s">
        <v>18</v>
      </c>
      <c r="I3174" s="4" t="s">
        <v>17</v>
      </c>
      <c r="J3174" s="4" t="s">
        <v>319</v>
      </c>
      <c r="K3174" s="4" t="s">
        <v>318</v>
      </c>
      <c r="L3174" s="4">
        <v>60623</v>
      </c>
      <c r="M3174" s="4" t="s">
        <v>3</v>
      </c>
      <c r="N3174" s="4" t="s">
        <v>595</v>
      </c>
      <c r="O3174" s="4" t="s">
        <v>37</v>
      </c>
      <c r="P3174" s="4" t="s">
        <v>221</v>
      </c>
      <c r="Q3174" s="4" t="s">
        <v>594</v>
      </c>
      <c r="R3174" s="4">
        <v>528.42999999999995</v>
      </c>
      <c r="S3174" s="4">
        <v>5</v>
      </c>
      <c r="T3174" s="4">
        <v>0.3</v>
      </c>
      <c r="U3174" s="4">
        <v>0</v>
      </c>
      <c r="V3174" s="4" t="str">
        <f>INDEX(Regional_Lookup!$B$2:$B$5,MATCH('Sample - Superstore'!M3174,Regional_Lookup!$A$2:$A$5,0))</f>
        <v>David Johnson</v>
      </c>
      <c r="W3174" s="4">
        <f>INDEX(Regional_Lookup!$C$2:$C$5, MATCH('Sample - Superstore'!M3174,Regional_Lookup!$A$2:$A$5, 0))</f>
        <v>0.14000000000000001</v>
      </c>
      <c r="X3174" s="4">
        <f>U3174/R3174</f>
        <v>0</v>
      </c>
      <c r="Y3174" s="4" t="str">
        <f>IF(X3174&gt;=W3174, "Yes", "No")</f>
        <v>No</v>
      </c>
      <c r="Z3174" s="4">
        <f>D3174-C3174</f>
        <v>7</v>
      </c>
      <c r="AA3174" s="4" t="str" cm="1">
        <f t="array" ref="AA3174">_xlfn.IFS(Z3174&lt;=2,"Fast",Z3174&gt;5, "Slow", AND(Z3174&gt;=3,Z3174&lt;=5),"Standard")</f>
        <v>Slow</v>
      </c>
    </row>
    <row r="3175" spans="1:27" x14ac:dyDescent="0.2">
      <c r="A3175" s="4">
        <v>3174</v>
      </c>
      <c r="B3175" s="4" t="s">
        <v>9116</v>
      </c>
      <c r="C3175" s="5">
        <v>42450</v>
      </c>
      <c r="D3175" s="5">
        <v>42457</v>
      </c>
      <c r="E3175" s="4" t="s">
        <v>29</v>
      </c>
      <c r="F3175" s="4" t="s">
        <v>7323</v>
      </c>
      <c r="G3175" s="4" t="s">
        <v>7322</v>
      </c>
      <c r="H3175" s="4" t="s">
        <v>18</v>
      </c>
      <c r="I3175" s="4" t="s">
        <v>17</v>
      </c>
      <c r="J3175" s="4" t="s">
        <v>319</v>
      </c>
      <c r="K3175" s="4" t="s">
        <v>318</v>
      </c>
      <c r="L3175" s="4">
        <v>60623</v>
      </c>
      <c r="M3175" s="4" t="s">
        <v>3</v>
      </c>
      <c r="N3175" s="4" t="s">
        <v>6502</v>
      </c>
      <c r="O3175" s="4" t="s">
        <v>13</v>
      </c>
      <c r="P3175" s="4" t="s">
        <v>116</v>
      </c>
      <c r="Q3175" s="4" t="s">
        <v>6501</v>
      </c>
      <c r="R3175" s="4">
        <v>13.391999999999999</v>
      </c>
      <c r="S3175" s="4">
        <v>3</v>
      </c>
      <c r="T3175" s="4">
        <v>0.2</v>
      </c>
      <c r="U3175" s="4">
        <v>1.5065999999999999</v>
      </c>
      <c r="V3175" s="4" t="str">
        <f>INDEX(Regional_Lookup!$B$2:$B$5,MATCH('Sample - Superstore'!M3175,Regional_Lookup!$A$2:$A$5,0))</f>
        <v>David Johnson</v>
      </c>
      <c r="W3175" s="4">
        <f>INDEX(Regional_Lookup!$C$2:$C$5, MATCH('Sample - Superstore'!M3175,Regional_Lookup!$A$2:$A$5, 0))</f>
        <v>0.14000000000000001</v>
      </c>
      <c r="X3175" s="4">
        <f>U3175/R3175</f>
        <v>0.1125</v>
      </c>
      <c r="Y3175" s="4" t="str">
        <f>IF(X3175&gt;=W3175, "Yes", "No")</f>
        <v>No</v>
      </c>
      <c r="Z3175" s="4">
        <f>D3175-C3175</f>
        <v>7</v>
      </c>
      <c r="AA3175" s="4" t="str" cm="1">
        <f t="array" ref="AA3175">_xlfn.IFS(Z3175&lt;=2,"Fast",Z3175&gt;5, "Slow", AND(Z3175&gt;=3,Z3175&lt;=5),"Standard")</f>
        <v>Slow</v>
      </c>
    </row>
    <row r="3176" spans="1:27" x14ac:dyDescent="0.2">
      <c r="A3176" s="4">
        <v>3175</v>
      </c>
      <c r="B3176" s="4" t="s">
        <v>9115</v>
      </c>
      <c r="C3176" s="5">
        <v>43050</v>
      </c>
      <c r="D3176" s="5">
        <v>43057</v>
      </c>
      <c r="E3176" s="4" t="s">
        <v>29</v>
      </c>
      <c r="F3176" s="4" t="s">
        <v>885</v>
      </c>
      <c r="G3176" s="4" t="s">
        <v>884</v>
      </c>
      <c r="H3176" s="4" t="s">
        <v>18</v>
      </c>
      <c r="I3176" s="4" t="s">
        <v>17</v>
      </c>
      <c r="J3176" s="4" t="s">
        <v>1079</v>
      </c>
      <c r="K3176" s="4" t="s">
        <v>76</v>
      </c>
      <c r="L3176" s="4">
        <v>48227</v>
      </c>
      <c r="M3176" s="4" t="s">
        <v>3</v>
      </c>
      <c r="N3176" s="4" t="s">
        <v>2245</v>
      </c>
      <c r="O3176" s="4" t="s">
        <v>13</v>
      </c>
      <c r="P3176" s="4" t="s">
        <v>116</v>
      </c>
      <c r="Q3176" s="4" t="s">
        <v>2244</v>
      </c>
      <c r="R3176" s="4">
        <v>181.86</v>
      </c>
      <c r="S3176" s="4">
        <v>7</v>
      </c>
      <c r="T3176" s="4">
        <v>0</v>
      </c>
      <c r="U3176" s="4">
        <v>50.9208</v>
      </c>
      <c r="V3176" s="4" t="str">
        <f>INDEX(Regional_Lookup!$B$2:$B$5,MATCH('Sample - Superstore'!M3176,Regional_Lookup!$A$2:$A$5,0))</f>
        <v>David Johnson</v>
      </c>
      <c r="W3176" s="4">
        <f>INDEX(Regional_Lookup!$C$2:$C$5, MATCH('Sample - Superstore'!M3176,Regional_Lookup!$A$2:$A$5, 0))</f>
        <v>0.14000000000000001</v>
      </c>
      <c r="X3176" s="4">
        <f>U3176/R3176</f>
        <v>0.27999999999999997</v>
      </c>
      <c r="Y3176" s="4" t="str">
        <f>IF(X3176&gt;=W3176, "Yes", "No")</f>
        <v>Yes</v>
      </c>
      <c r="Z3176" s="4">
        <f>D3176-C3176</f>
        <v>7</v>
      </c>
      <c r="AA3176" s="4" t="str" cm="1">
        <f t="array" ref="AA3176">_xlfn.IFS(Z3176&lt;=2,"Fast",Z3176&gt;5, "Slow", AND(Z3176&gt;=3,Z3176&lt;=5),"Standard")</f>
        <v>Slow</v>
      </c>
    </row>
    <row r="3177" spans="1:27" x14ac:dyDescent="0.2">
      <c r="A3177" s="4">
        <v>3176</v>
      </c>
      <c r="B3177" s="4" t="s">
        <v>9114</v>
      </c>
      <c r="C3177" s="5">
        <v>43001</v>
      </c>
      <c r="D3177" s="5">
        <v>43007</v>
      </c>
      <c r="E3177" s="4" t="s">
        <v>29</v>
      </c>
      <c r="F3177" s="4" t="s">
        <v>6150</v>
      </c>
      <c r="G3177" s="4" t="s">
        <v>6149</v>
      </c>
      <c r="H3177" s="4" t="s">
        <v>18</v>
      </c>
      <c r="I3177" s="4" t="s">
        <v>17</v>
      </c>
      <c r="J3177" s="4" t="s">
        <v>2373</v>
      </c>
      <c r="K3177" s="4" t="s">
        <v>394</v>
      </c>
      <c r="L3177" s="4">
        <v>80525</v>
      </c>
      <c r="M3177" s="4" t="s">
        <v>9</v>
      </c>
      <c r="N3177" s="4" t="s">
        <v>760</v>
      </c>
      <c r="O3177" s="4" t="s">
        <v>37</v>
      </c>
      <c r="P3177" s="4" t="s">
        <v>165</v>
      </c>
      <c r="Q3177" s="4" t="s">
        <v>759</v>
      </c>
      <c r="R3177" s="4">
        <v>180.58799999999999</v>
      </c>
      <c r="S3177" s="4">
        <v>2</v>
      </c>
      <c r="T3177" s="4">
        <v>0.7</v>
      </c>
      <c r="U3177" s="4">
        <v>-240.78399999999999</v>
      </c>
      <c r="V3177" s="4" t="str">
        <f>INDEX(Regional_Lookup!$B$2:$B$5,MATCH('Sample - Superstore'!M3177,Regional_Lookup!$A$2:$A$5,0))</f>
        <v>James Chen</v>
      </c>
      <c r="W3177" s="4">
        <f>INDEX(Regional_Lookup!$C$2:$C$5, MATCH('Sample - Superstore'!M3177,Regional_Lookup!$A$2:$A$5, 0))</f>
        <v>0.18</v>
      </c>
      <c r="X3177" s="4">
        <f>U3177/R3177</f>
        <v>-1.3333333333333333</v>
      </c>
      <c r="Y3177" s="4" t="str">
        <f>IF(X3177&gt;=W3177, "Yes", "No")</f>
        <v>No</v>
      </c>
      <c r="Z3177" s="4">
        <f>D3177-C3177</f>
        <v>6</v>
      </c>
      <c r="AA3177" s="4" t="str" cm="1">
        <f t="array" ref="AA3177">_xlfn.IFS(Z3177&lt;=2,"Fast",Z3177&gt;5, "Slow", AND(Z3177&gt;=3,Z3177&lt;=5),"Standard")</f>
        <v>Slow</v>
      </c>
    </row>
    <row r="3178" spans="1:27" x14ac:dyDescent="0.2">
      <c r="A3178" s="4">
        <v>3177</v>
      </c>
      <c r="B3178" s="4" t="s">
        <v>9114</v>
      </c>
      <c r="C3178" s="5">
        <v>43001</v>
      </c>
      <c r="D3178" s="5">
        <v>43007</v>
      </c>
      <c r="E3178" s="4" t="s">
        <v>29</v>
      </c>
      <c r="F3178" s="4" t="s">
        <v>6150</v>
      </c>
      <c r="G3178" s="4" t="s">
        <v>6149</v>
      </c>
      <c r="H3178" s="4" t="s">
        <v>18</v>
      </c>
      <c r="I3178" s="4" t="s">
        <v>17</v>
      </c>
      <c r="J3178" s="4" t="s">
        <v>2373</v>
      </c>
      <c r="K3178" s="4" t="s">
        <v>394</v>
      </c>
      <c r="L3178" s="4">
        <v>80525</v>
      </c>
      <c r="M3178" s="4" t="s">
        <v>9</v>
      </c>
      <c r="N3178" s="4" t="s">
        <v>2916</v>
      </c>
      <c r="O3178" s="4" t="s">
        <v>33</v>
      </c>
      <c r="P3178" s="4" t="s">
        <v>55</v>
      </c>
      <c r="Q3178" s="4" t="s">
        <v>2915</v>
      </c>
      <c r="R3178" s="4">
        <v>47.984000000000002</v>
      </c>
      <c r="S3178" s="4">
        <v>2</v>
      </c>
      <c r="T3178" s="4">
        <v>0.2</v>
      </c>
      <c r="U3178" s="4">
        <v>0.5998</v>
      </c>
      <c r="V3178" s="4" t="str">
        <f>INDEX(Regional_Lookup!$B$2:$B$5,MATCH('Sample - Superstore'!M3178,Regional_Lookup!$A$2:$A$5,0))</f>
        <v>James Chen</v>
      </c>
      <c r="W3178" s="4">
        <f>INDEX(Regional_Lookup!$C$2:$C$5, MATCH('Sample - Superstore'!M3178,Regional_Lookup!$A$2:$A$5, 0))</f>
        <v>0.18</v>
      </c>
      <c r="X3178" s="4">
        <f>U3178/R3178</f>
        <v>1.2499999999999999E-2</v>
      </c>
      <c r="Y3178" s="4" t="str">
        <f>IF(X3178&gt;=W3178, "Yes", "No")</f>
        <v>No</v>
      </c>
      <c r="Z3178" s="4">
        <f>D3178-C3178</f>
        <v>6</v>
      </c>
      <c r="AA3178" s="4" t="str" cm="1">
        <f t="array" ref="AA3178">_xlfn.IFS(Z3178&lt;=2,"Fast",Z3178&gt;5, "Slow", AND(Z3178&gt;=3,Z3178&lt;=5),"Standard")</f>
        <v>Slow</v>
      </c>
    </row>
    <row r="3179" spans="1:27" x14ac:dyDescent="0.2">
      <c r="A3179" s="4">
        <v>3178</v>
      </c>
      <c r="B3179" s="4" t="s">
        <v>9113</v>
      </c>
      <c r="C3179" s="5">
        <v>42988</v>
      </c>
      <c r="D3179" s="5">
        <v>42988</v>
      </c>
      <c r="E3179" s="4" t="s">
        <v>162</v>
      </c>
      <c r="F3179" s="4" t="s">
        <v>4917</v>
      </c>
      <c r="G3179" s="4" t="s">
        <v>4916</v>
      </c>
      <c r="H3179" s="4" t="s">
        <v>18</v>
      </c>
      <c r="I3179" s="4" t="s">
        <v>17</v>
      </c>
      <c r="J3179" s="4" t="s">
        <v>254</v>
      </c>
      <c r="K3179" s="4" t="s">
        <v>66</v>
      </c>
      <c r="L3179" s="4">
        <v>10024</v>
      </c>
      <c r="M3179" s="4" t="s">
        <v>5</v>
      </c>
      <c r="N3179" s="4" t="s">
        <v>3365</v>
      </c>
      <c r="O3179" s="4" t="s">
        <v>13</v>
      </c>
      <c r="P3179" s="4" t="s">
        <v>24</v>
      </c>
      <c r="Q3179" s="4" t="s">
        <v>3364</v>
      </c>
      <c r="R3179" s="4">
        <v>18.760000000000002</v>
      </c>
      <c r="S3179" s="4">
        <v>2</v>
      </c>
      <c r="T3179" s="4">
        <v>0</v>
      </c>
      <c r="U3179" s="4">
        <v>9.0047999999999995</v>
      </c>
      <c r="V3179" s="4" t="str">
        <f>INDEX(Regional_Lookup!$B$2:$B$5,MATCH('Sample - Superstore'!M3179,Regional_Lookup!$A$2:$A$5,0))</f>
        <v>Sarah Miller</v>
      </c>
      <c r="W3179" s="4">
        <f>INDEX(Regional_Lookup!$C$2:$C$5, MATCH('Sample - Superstore'!M3179,Regional_Lookup!$A$2:$A$5, 0))</f>
        <v>0.16</v>
      </c>
      <c r="X3179" s="4">
        <f>U3179/R3179</f>
        <v>0.47999999999999993</v>
      </c>
      <c r="Y3179" s="4" t="str">
        <f>IF(X3179&gt;=W3179, "Yes", "No")</f>
        <v>Yes</v>
      </c>
      <c r="Z3179" s="4">
        <f>D3179-C3179</f>
        <v>0</v>
      </c>
      <c r="AA3179" s="4" t="str" cm="1">
        <f t="array" ref="AA3179">_xlfn.IFS(Z3179&lt;=2,"Fast",Z3179&gt;5, "Slow", AND(Z3179&gt;=3,Z3179&lt;=5),"Standard")</f>
        <v>Fast</v>
      </c>
    </row>
    <row r="3180" spans="1:27" x14ac:dyDescent="0.2">
      <c r="A3180" s="4">
        <v>3179</v>
      </c>
      <c r="B3180" s="4" t="s">
        <v>9112</v>
      </c>
      <c r="C3180" s="5">
        <v>43074</v>
      </c>
      <c r="D3180" s="5">
        <v>43080</v>
      </c>
      <c r="E3180" s="4" t="s">
        <v>29</v>
      </c>
      <c r="F3180" s="4" t="s">
        <v>527</v>
      </c>
      <c r="G3180" s="4" t="s">
        <v>526</v>
      </c>
      <c r="H3180" s="4" t="s">
        <v>50</v>
      </c>
      <c r="I3180" s="4" t="s">
        <v>17</v>
      </c>
      <c r="J3180" s="4" t="s">
        <v>254</v>
      </c>
      <c r="K3180" s="4" t="s">
        <v>66</v>
      </c>
      <c r="L3180" s="4">
        <v>10011</v>
      </c>
      <c r="M3180" s="4" t="s">
        <v>5</v>
      </c>
      <c r="N3180" s="4" t="s">
        <v>6602</v>
      </c>
      <c r="O3180" s="4" t="s">
        <v>37</v>
      </c>
      <c r="P3180" s="4" t="s">
        <v>36</v>
      </c>
      <c r="Q3180" s="4" t="s">
        <v>6601</v>
      </c>
      <c r="R3180" s="4">
        <v>20.94</v>
      </c>
      <c r="S3180" s="4">
        <v>3</v>
      </c>
      <c r="T3180" s="4">
        <v>0</v>
      </c>
      <c r="U3180" s="4">
        <v>6.0726000000000004</v>
      </c>
      <c r="V3180" s="4" t="str">
        <f>INDEX(Regional_Lookup!$B$2:$B$5,MATCH('Sample - Superstore'!M3180,Regional_Lookup!$A$2:$A$5,0))</f>
        <v>Sarah Miller</v>
      </c>
      <c r="W3180" s="4">
        <f>INDEX(Regional_Lookup!$C$2:$C$5, MATCH('Sample - Superstore'!M3180,Regional_Lookup!$A$2:$A$5, 0))</f>
        <v>0.16</v>
      </c>
      <c r="X3180" s="4">
        <f>U3180/R3180</f>
        <v>0.28999999999999998</v>
      </c>
      <c r="Y3180" s="4" t="str">
        <f>IF(X3180&gt;=W3180, "Yes", "No")</f>
        <v>Yes</v>
      </c>
      <c r="Z3180" s="4">
        <f>D3180-C3180</f>
        <v>6</v>
      </c>
      <c r="AA3180" s="4" t="str" cm="1">
        <f t="array" ref="AA3180">_xlfn.IFS(Z3180&lt;=2,"Fast",Z3180&gt;5, "Slow", AND(Z3180&gt;=3,Z3180&lt;=5),"Standard")</f>
        <v>Slow</v>
      </c>
    </row>
    <row r="3181" spans="1:27" x14ac:dyDescent="0.2">
      <c r="A3181" s="4">
        <v>3180</v>
      </c>
      <c r="B3181" s="4" t="s">
        <v>9112</v>
      </c>
      <c r="C3181" s="5">
        <v>43074</v>
      </c>
      <c r="D3181" s="5">
        <v>43080</v>
      </c>
      <c r="E3181" s="4" t="s">
        <v>29</v>
      </c>
      <c r="F3181" s="4" t="s">
        <v>527</v>
      </c>
      <c r="G3181" s="4" t="s">
        <v>526</v>
      </c>
      <c r="H3181" s="4" t="s">
        <v>50</v>
      </c>
      <c r="I3181" s="4" t="s">
        <v>17</v>
      </c>
      <c r="J3181" s="4" t="s">
        <v>254</v>
      </c>
      <c r="K3181" s="4" t="s">
        <v>66</v>
      </c>
      <c r="L3181" s="4">
        <v>10011</v>
      </c>
      <c r="M3181" s="4" t="s">
        <v>5</v>
      </c>
      <c r="N3181" s="4" t="s">
        <v>7311</v>
      </c>
      <c r="O3181" s="4" t="s">
        <v>37</v>
      </c>
      <c r="P3181" s="4" t="s">
        <v>36</v>
      </c>
      <c r="Q3181" s="4" t="s">
        <v>7310</v>
      </c>
      <c r="R3181" s="4">
        <v>58.68</v>
      </c>
      <c r="S3181" s="4">
        <v>2</v>
      </c>
      <c r="T3181" s="4">
        <v>0</v>
      </c>
      <c r="U3181" s="4">
        <v>18.190799999999999</v>
      </c>
      <c r="V3181" s="4" t="str">
        <f>INDEX(Regional_Lookup!$B$2:$B$5,MATCH('Sample - Superstore'!M3181,Regional_Lookup!$A$2:$A$5,0))</f>
        <v>Sarah Miller</v>
      </c>
      <c r="W3181" s="4">
        <f>INDEX(Regional_Lookup!$C$2:$C$5, MATCH('Sample - Superstore'!M3181,Regional_Lookup!$A$2:$A$5, 0))</f>
        <v>0.16</v>
      </c>
      <c r="X3181" s="4">
        <f>U3181/R3181</f>
        <v>0.31</v>
      </c>
      <c r="Y3181" s="4" t="str">
        <f>IF(X3181&gt;=W3181, "Yes", "No")</f>
        <v>Yes</v>
      </c>
      <c r="Z3181" s="4">
        <f>D3181-C3181</f>
        <v>6</v>
      </c>
      <c r="AA3181" s="4" t="str" cm="1">
        <f t="array" ref="AA3181">_xlfn.IFS(Z3181&lt;=2,"Fast",Z3181&gt;5, "Slow", AND(Z3181&gt;=3,Z3181&lt;=5),"Standard")</f>
        <v>Slow</v>
      </c>
    </row>
    <row r="3182" spans="1:27" x14ac:dyDescent="0.2">
      <c r="A3182" s="4">
        <v>3181</v>
      </c>
      <c r="B3182" s="4" t="s">
        <v>9112</v>
      </c>
      <c r="C3182" s="5">
        <v>43074</v>
      </c>
      <c r="D3182" s="5">
        <v>43080</v>
      </c>
      <c r="E3182" s="4" t="s">
        <v>29</v>
      </c>
      <c r="F3182" s="4" t="s">
        <v>527</v>
      </c>
      <c r="G3182" s="4" t="s">
        <v>526</v>
      </c>
      <c r="H3182" s="4" t="s">
        <v>50</v>
      </c>
      <c r="I3182" s="4" t="s">
        <v>17</v>
      </c>
      <c r="J3182" s="4" t="s">
        <v>254</v>
      </c>
      <c r="K3182" s="4" t="s">
        <v>66</v>
      </c>
      <c r="L3182" s="4">
        <v>10011</v>
      </c>
      <c r="M3182" s="4" t="s">
        <v>5</v>
      </c>
      <c r="N3182" s="4" t="s">
        <v>2702</v>
      </c>
      <c r="O3182" s="4" t="s">
        <v>13</v>
      </c>
      <c r="P3182" s="4" t="s">
        <v>12</v>
      </c>
      <c r="Q3182" s="4" t="s">
        <v>2701</v>
      </c>
      <c r="R3182" s="4">
        <v>254.9</v>
      </c>
      <c r="S3182" s="4">
        <v>5</v>
      </c>
      <c r="T3182" s="4">
        <v>0</v>
      </c>
      <c r="U3182" s="4">
        <v>68.822999999999993</v>
      </c>
      <c r="V3182" s="4" t="str">
        <f>INDEX(Regional_Lookup!$B$2:$B$5,MATCH('Sample - Superstore'!M3182,Regional_Lookup!$A$2:$A$5,0))</f>
        <v>Sarah Miller</v>
      </c>
      <c r="W3182" s="4">
        <f>INDEX(Regional_Lookup!$C$2:$C$5, MATCH('Sample - Superstore'!M3182,Regional_Lookup!$A$2:$A$5, 0))</f>
        <v>0.16</v>
      </c>
      <c r="X3182" s="4">
        <f>U3182/R3182</f>
        <v>0.26999999999999996</v>
      </c>
      <c r="Y3182" s="4" t="str">
        <f>IF(X3182&gt;=W3182, "Yes", "No")</f>
        <v>Yes</v>
      </c>
      <c r="Z3182" s="4">
        <f>D3182-C3182</f>
        <v>6</v>
      </c>
      <c r="AA3182" s="4" t="str" cm="1">
        <f t="array" ref="AA3182">_xlfn.IFS(Z3182&lt;=2,"Fast",Z3182&gt;5, "Slow", AND(Z3182&gt;=3,Z3182&lt;=5),"Standard")</f>
        <v>Slow</v>
      </c>
    </row>
    <row r="3183" spans="1:27" x14ac:dyDescent="0.2">
      <c r="A3183" s="4">
        <v>3182</v>
      </c>
      <c r="B3183" s="4" t="s">
        <v>9109</v>
      </c>
      <c r="C3183" s="5">
        <v>43048</v>
      </c>
      <c r="D3183" s="5">
        <v>43051</v>
      </c>
      <c r="E3183" s="4" t="s">
        <v>21</v>
      </c>
      <c r="F3183" s="4" t="s">
        <v>3742</v>
      </c>
      <c r="G3183" s="4" t="s">
        <v>3741</v>
      </c>
      <c r="H3183" s="4" t="s">
        <v>50</v>
      </c>
      <c r="I3183" s="4" t="s">
        <v>17</v>
      </c>
      <c r="J3183" s="4" t="s">
        <v>2458</v>
      </c>
      <c r="K3183" s="4" t="s">
        <v>2147</v>
      </c>
      <c r="L3183" s="4">
        <v>21044</v>
      </c>
      <c r="M3183" s="4" t="s">
        <v>5</v>
      </c>
      <c r="N3183" s="4" t="s">
        <v>642</v>
      </c>
      <c r="O3183" s="4" t="s">
        <v>13</v>
      </c>
      <c r="P3183" s="4" t="s">
        <v>100</v>
      </c>
      <c r="Q3183" s="4" t="s">
        <v>641</v>
      </c>
      <c r="R3183" s="4">
        <v>9.64</v>
      </c>
      <c r="S3183" s="4">
        <v>2</v>
      </c>
      <c r="T3183" s="4">
        <v>0</v>
      </c>
      <c r="U3183" s="4">
        <v>4.4344000000000001</v>
      </c>
      <c r="V3183" s="4" t="str">
        <f>INDEX(Regional_Lookup!$B$2:$B$5,MATCH('Sample - Superstore'!M3183,Regional_Lookup!$A$2:$A$5,0))</f>
        <v>Sarah Miller</v>
      </c>
      <c r="W3183" s="4">
        <f>INDEX(Regional_Lookup!$C$2:$C$5, MATCH('Sample - Superstore'!M3183,Regional_Lookup!$A$2:$A$5, 0))</f>
        <v>0.16</v>
      </c>
      <c r="X3183" s="4">
        <f>U3183/R3183</f>
        <v>0.45999999999999996</v>
      </c>
      <c r="Y3183" s="4" t="str">
        <f>IF(X3183&gt;=W3183, "Yes", "No")</f>
        <v>Yes</v>
      </c>
      <c r="Z3183" s="4">
        <f>D3183-C3183</f>
        <v>3</v>
      </c>
      <c r="AA3183" s="4" t="str" cm="1">
        <f t="array" ref="AA3183">_xlfn.IFS(Z3183&lt;=2,"Fast",Z3183&gt;5, "Slow", AND(Z3183&gt;=3,Z3183&lt;=5),"Standard")</f>
        <v>Standard</v>
      </c>
    </row>
    <row r="3184" spans="1:27" x14ac:dyDescent="0.2">
      <c r="A3184" s="4">
        <v>3183</v>
      </c>
      <c r="B3184" s="4" t="s">
        <v>9109</v>
      </c>
      <c r="C3184" s="5">
        <v>43048</v>
      </c>
      <c r="D3184" s="5">
        <v>43051</v>
      </c>
      <c r="E3184" s="4" t="s">
        <v>21</v>
      </c>
      <c r="F3184" s="4" t="s">
        <v>3742</v>
      </c>
      <c r="G3184" s="4" t="s">
        <v>3741</v>
      </c>
      <c r="H3184" s="4" t="s">
        <v>50</v>
      </c>
      <c r="I3184" s="4" t="s">
        <v>17</v>
      </c>
      <c r="J3184" s="4" t="s">
        <v>2458</v>
      </c>
      <c r="K3184" s="4" t="s">
        <v>2147</v>
      </c>
      <c r="L3184" s="4">
        <v>21044</v>
      </c>
      <c r="M3184" s="4" t="s">
        <v>5</v>
      </c>
      <c r="N3184" s="4" t="s">
        <v>9111</v>
      </c>
      <c r="O3184" s="4" t="s">
        <v>33</v>
      </c>
      <c r="P3184" s="4" t="s">
        <v>55</v>
      </c>
      <c r="Q3184" s="4" t="s">
        <v>9110</v>
      </c>
      <c r="R3184" s="4">
        <v>826.62</v>
      </c>
      <c r="S3184" s="4">
        <v>3</v>
      </c>
      <c r="T3184" s="4">
        <v>0</v>
      </c>
      <c r="U3184" s="4">
        <v>355.44659999999999</v>
      </c>
      <c r="V3184" s="4" t="str">
        <f>INDEX(Regional_Lookup!$B$2:$B$5,MATCH('Sample - Superstore'!M3184,Regional_Lookup!$A$2:$A$5,0))</f>
        <v>Sarah Miller</v>
      </c>
      <c r="W3184" s="4">
        <f>INDEX(Regional_Lookup!$C$2:$C$5, MATCH('Sample - Superstore'!M3184,Regional_Lookup!$A$2:$A$5, 0))</f>
        <v>0.16</v>
      </c>
      <c r="X3184" s="4">
        <f>U3184/R3184</f>
        <v>0.43</v>
      </c>
      <c r="Y3184" s="4" t="str">
        <f>IF(X3184&gt;=W3184, "Yes", "No")</f>
        <v>Yes</v>
      </c>
      <c r="Z3184" s="4">
        <f>D3184-C3184</f>
        <v>3</v>
      </c>
      <c r="AA3184" s="4" t="str" cm="1">
        <f t="array" ref="AA3184">_xlfn.IFS(Z3184&lt;=2,"Fast",Z3184&gt;5, "Slow", AND(Z3184&gt;=3,Z3184&lt;=5),"Standard")</f>
        <v>Standard</v>
      </c>
    </row>
    <row r="3185" spans="1:27" x14ac:dyDescent="0.2">
      <c r="A3185" s="4">
        <v>3184</v>
      </c>
      <c r="B3185" s="4" t="s">
        <v>9109</v>
      </c>
      <c r="C3185" s="5">
        <v>43048</v>
      </c>
      <c r="D3185" s="5">
        <v>43051</v>
      </c>
      <c r="E3185" s="4" t="s">
        <v>21</v>
      </c>
      <c r="F3185" s="4" t="s">
        <v>3742</v>
      </c>
      <c r="G3185" s="4" t="s">
        <v>3741</v>
      </c>
      <c r="H3185" s="4" t="s">
        <v>50</v>
      </c>
      <c r="I3185" s="4" t="s">
        <v>17</v>
      </c>
      <c r="J3185" s="4" t="s">
        <v>2458</v>
      </c>
      <c r="K3185" s="4" t="s">
        <v>2147</v>
      </c>
      <c r="L3185" s="4">
        <v>21044</v>
      </c>
      <c r="M3185" s="4" t="s">
        <v>5</v>
      </c>
      <c r="N3185" s="4" t="s">
        <v>513</v>
      </c>
      <c r="O3185" s="4" t="s">
        <v>13</v>
      </c>
      <c r="P3185" s="4" t="s">
        <v>231</v>
      </c>
      <c r="Q3185" s="4" t="s">
        <v>512</v>
      </c>
      <c r="R3185" s="4">
        <v>1633.14</v>
      </c>
      <c r="S3185" s="4">
        <v>9</v>
      </c>
      <c r="T3185" s="4">
        <v>0</v>
      </c>
      <c r="U3185" s="4">
        <v>473.61059999999998</v>
      </c>
      <c r="V3185" s="4" t="str">
        <f>INDEX(Regional_Lookup!$B$2:$B$5,MATCH('Sample - Superstore'!M3185,Regional_Lookup!$A$2:$A$5,0))</f>
        <v>Sarah Miller</v>
      </c>
      <c r="W3185" s="4">
        <f>INDEX(Regional_Lookup!$C$2:$C$5, MATCH('Sample - Superstore'!M3185,Regional_Lookup!$A$2:$A$5, 0))</f>
        <v>0.16</v>
      </c>
      <c r="X3185" s="4">
        <f>U3185/R3185</f>
        <v>0.28999999999999998</v>
      </c>
      <c r="Y3185" s="4" t="str">
        <f>IF(X3185&gt;=W3185, "Yes", "No")</f>
        <v>Yes</v>
      </c>
      <c r="Z3185" s="4">
        <f>D3185-C3185</f>
        <v>3</v>
      </c>
      <c r="AA3185" s="4" t="str" cm="1">
        <f t="array" ref="AA3185">_xlfn.IFS(Z3185&lt;=2,"Fast",Z3185&gt;5, "Slow", AND(Z3185&gt;=3,Z3185&lt;=5),"Standard")</f>
        <v>Standard</v>
      </c>
    </row>
    <row r="3186" spans="1:27" x14ac:dyDescent="0.2">
      <c r="A3186" s="4">
        <v>3185</v>
      </c>
      <c r="B3186" s="4" t="s">
        <v>9109</v>
      </c>
      <c r="C3186" s="5">
        <v>43048</v>
      </c>
      <c r="D3186" s="5">
        <v>43051</v>
      </c>
      <c r="E3186" s="4" t="s">
        <v>21</v>
      </c>
      <c r="F3186" s="4" t="s">
        <v>3742</v>
      </c>
      <c r="G3186" s="4" t="s">
        <v>3741</v>
      </c>
      <c r="H3186" s="4" t="s">
        <v>50</v>
      </c>
      <c r="I3186" s="4" t="s">
        <v>17</v>
      </c>
      <c r="J3186" s="4" t="s">
        <v>2458</v>
      </c>
      <c r="K3186" s="4" t="s">
        <v>2147</v>
      </c>
      <c r="L3186" s="4">
        <v>21044</v>
      </c>
      <c r="M3186" s="4" t="s">
        <v>5</v>
      </c>
      <c r="N3186" s="4" t="s">
        <v>513</v>
      </c>
      <c r="O3186" s="4" t="s">
        <v>13</v>
      </c>
      <c r="P3186" s="4" t="s">
        <v>231</v>
      </c>
      <c r="Q3186" s="4" t="s">
        <v>512</v>
      </c>
      <c r="R3186" s="4">
        <v>544.38</v>
      </c>
      <c r="S3186" s="4">
        <v>3</v>
      </c>
      <c r="T3186" s="4">
        <v>0</v>
      </c>
      <c r="U3186" s="4">
        <v>157.87020000000001</v>
      </c>
      <c r="V3186" s="4" t="str">
        <f>INDEX(Regional_Lookup!$B$2:$B$5,MATCH('Sample - Superstore'!M3186,Regional_Lookup!$A$2:$A$5,0))</f>
        <v>Sarah Miller</v>
      </c>
      <c r="W3186" s="4">
        <f>INDEX(Regional_Lookup!$C$2:$C$5, MATCH('Sample - Superstore'!M3186,Regional_Lookup!$A$2:$A$5, 0))</f>
        <v>0.16</v>
      </c>
      <c r="X3186" s="4">
        <f>U3186/R3186</f>
        <v>0.29000000000000004</v>
      </c>
      <c r="Y3186" s="4" t="str">
        <f>IF(X3186&gt;=W3186, "Yes", "No")</f>
        <v>Yes</v>
      </c>
      <c r="Z3186" s="4">
        <f>D3186-C3186</f>
        <v>3</v>
      </c>
      <c r="AA3186" s="4" t="str" cm="1">
        <f t="array" ref="AA3186">_xlfn.IFS(Z3186&lt;=2,"Fast",Z3186&gt;5, "Slow", AND(Z3186&gt;=3,Z3186&lt;=5),"Standard")</f>
        <v>Standard</v>
      </c>
    </row>
    <row r="3187" spans="1:27" x14ac:dyDescent="0.2">
      <c r="A3187" s="4">
        <v>3186</v>
      </c>
      <c r="B3187" s="4" t="s">
        <v>9108</v>
      </c>
      <c r="C3187" s="5">
        <v>41950</v>
      </c>
      <c r="D3187" s="5">
        <v>41952</v>
      </c>
      <c r="E3187" s="4" t="s">
        <v>89</v>
      </c>
      <c r="F3187" s="4" t="s">
        <v>4462</v>
      </c>
      <c r="G3187" s="4" t="s">
        <v>4461</v>
      </c>
      <c r="H3187" s="4" t="s">
        <v>50</v>
      </c>
      <c r="I3187" s="4" t="s">
        <v>17</v>
      </c>
      <c r="J3187" s="4" t="s">
        <v>124</v>
      </c>
      <c r="K3187" s="4" t="s">
        <v>123</v>
      </c>
      <c r="L3187" s="4">
        <v>77041</v>
      </c>
      <c r="M3187" s="4" t="s">
        <v>3</v>
      </c>
      <c r="N3187" s="4" t="s">
        <v>5924</v>
      </c>
      <c r="O3187" s="4" t="s">
        <v>13</v>
      </c>
      <c r="P3187" s="4" t="s">
        <v>100</v>
      </c>
      <c r="Q3187" s="4" t="s">
        <v>5923</v>
      </c>
      <c r="R3187" s="4">
        <v>26.045999999999999</v>
      </c>
      <c r="S3187" s="4">
        <v>3</v>
      </c>
      <c r="T3187" s="4">
        <v>0.8</v>
      </c>
      <c r="U3187" s="4">
        <v>-44.278199999999998</v>
      </c>
      <c r="V3187" s="4" t="str">
        <f>INDEX(Regional_Lookup!$B$2:$B$5,MATCH('Sample - Superstore'!M3187,Regional_Lookup!$A$2:$A$5,0))</f>
        <v>David Johnson</v>
      </c>
      <c r="W3187" s="4">
        <f>INDEX(Regional_Lookup!$C$2:$C$5, MATCH('Sample - Superstore'!M3187,Regional_Lookup!$A$2:$A$5, 0))</f>
        <v>0.14000000000000001</v>
      </c>
      <c r="X3187" s="4">
        <f>U3187/R3187</f>
        <v>-1.7</v>
      </c>
      <c r="Y3187" s="4" t="str">
        <f>IF(X3187&gt;=W3187, "Yes", "No")</f>
        <v>No</v>
      </c>
      <c r="Z3187" s="4">
        <f>D3187-C3187</f>
        <v>2</v>
      </c>
      <c r="AA3187" s="4" t="str" cm="1">
        <f t="array" ref="AA3187">_xlfn.IFS(Z3187&lt;=2,"Fast",Z3187&gt;5, "Slow", AND(Z3187&gt;=3,Z3187&lt;=5),"Standard")</f>
        <v>Fast</v>
      </c>
    </row>
    <row r="3188" spans="1:27" x14ac:dyDescent="0.2">
      <c r="A3188" s="4">
        <v>3187</v>
      </c>
      <c r="B3188" s="4" t="s">
        <v>9108</v>
      </c>
      <c r="C3188" s="5">
        <v>41950</v>
      </c>
      <c r="D3188" s="5">
        <v>41952</v>
      </c>
      <c r="E3188" s="4" t="s">
        <v>89</v>
      </c>
      <c r="F3188" s="4" t="s">
        <v>4462</v>
      </c>
      <c r="G3188" s="4" t="s">
        <v>4461</v>
      </c>
      <c r="H3188" s="4" t="s">
        <v>50</v>
      </c>
      <c r="I3188" s="4" t="s">
        <v>17</v>
      </c>
      <c r="J3188" s="4" t="s">
        <v>124</v>
      </c>
      <c r="K3188" s="4" t="s">
        <v>123</v>
      </c>
      <c r="L3188" s="4">
        <v>77041</v>
      </c>
      <c r="M3188" s="4" t="s">
        <v>3</v>
      </c>
      <c r="N3188" s="4" t="s">
        <v>6001</v>
      </c>
      <c r="O3188" s="4" t="s">
        <v>13</v>
      </c>
      <c r="P3188" s="4" t="s">
        <v>121</v>
      </c>
      <c r="Q3188" s="4" t="s">
        <v>466</v>
      </c>
      <c r="R3188" s="4">
        <v>74.352000000000004</v>
      </c>
      <c r="S3188" s="4">
        <v>3</v>
      </c>
      <c r="T3188" s="4">
        <v>0.2</v>
      </c>
      <c r="U3188" s="4">
        <v>26.9526</v>
      </c>
      <c r="V3188" s="4" t="str">
        <f>INDEX(Regional_Lookup!$B$2:$B$5,MATCH('Sample - Superstore'!M3188,Regional_Lookup!$A$2:$A$5,0))</f>
        <v>David Johnson</v>
      </c>
      <c r="W3188" s="4">
        <f>INDEX(Regional_Lookup!$C$2:$C$5, MATCH('Sample - Superstore'!M3188,Regional_Lookup!$A$2:$A$5, 0))</f>
        <v>0.14000000000000001</v>
      </c>
      <c r="X3188" s="4">
        <f>U3188/R3188</f>
        <v>0.36249999999999999</v>
      </c>
      <c r="Y3188" s="4" t="str">
        <f>IF(X3188&gt;=W3188, "Yes", "No")</f>
        <v>Yes</v>
      </c>
      <c r="Z3188" s="4">
        <f>D3188-C3188</f>
        <v>2</v>
      </c>
      <c r="AA3188" s="4" t="str" cm="1">
        <f t="array" ref="AA3188">_xlfn.IFS(Z3188&lt;=2,"Fast",Z3188&gt;5, "Slow", AND(Z3188&gt;=3,Z3188&lt;=5),"Standard")</f>
        <v>Fast</v>
      </c>
    </row>
    <row r="3189" spans="1:27" x14ac:dyDescent="0.2">
      <c r="A3189" s="4">
        <v>3188</v>
      </c>
      <c r="B3189" s="4" t="s">
        <v>9107</v>
      </c>
      <c r="C3189" s="5">
        <v>42806</v>
      </c>
      <c r="D3189" s="5">
        <v>42811</v>
      </c>
      <c r="E3189" s="4" t="s">
        <v>29</v>
      </c>
      <c r="F3189" s="4" t="s">
        <v>6612</v>
      </c>
      <c r="G3189" s="4" t="s">
        <v>6611</v>
      </c>
      <c r="H3189" s="4" t="s">
        <v>50</v>
      </c>
      <c r="I3189" s="4" t="s">
        <v>17</v>
      </c>
      <c r="J3189" s="4" t="s">
        <v>967</v>
      </c>
      <c r="K3189" s="4" t="s">
        <v>966</v>
      </c>
      <c r="L3189" s="4">
        <v>1852</v>
      </c>
      <c r="M3189" s="4" t="s">
        <v>5</v>
      </c>
      <c r="N3189" s="4" t="s">
        <v>2086</v>
      </c>
      <c r="O3189" s="4" t="s">
        <v>33</v>
      </c>
      <c r="P3189" s="4" t="s">
        <v>32</v>
      </c>
      <c r="Q3189" s="4" t="s">
        <v>2085</v>
      </c>
      <c r="R3189" s="4">
        <v>69.930000000000007</v>
      </c>
      <c r="S3189" s="4">
        <v>7</v>
      </c>
      <c r="T3189" s="4">
        <v>0</v>
      </c>
      <c r="U3189" s="4">
        <v>32.1678</v>
      </c>
      <c r="V3189" s="4" t="str">
        <f>INDEX(Regional_Lookup!$B$2:$B$5,MATCH('Sample - Superstore'!M3189,Regional_Lookup!$A$2:$A$5,0))</f>
        <v>Sarah Miller</v>
      </c>
      <c r="W3189" s="4">
        <f>INDEX(Regional_Lookup!$C$2:$C$5, MATCH('Sample - Superstore'!M3189,Regional_Lookup!$A$2:$A$5, 0))</f>
        <v>0.16</v>
      </c>
      <c r="X3189" s="4">
        <f>U3189/R3189</f>
        <v>0.45999999999999996</v>
      </c>
      <c r="Y3189" s="4" t="str">
        <f>IF(X3189&gt;=W3189, "Yes", "No")</f>
        <v>Yes</v>
      </c>
      <c r="Z3189" s="4">
        <f>D3189-C3189</f>
        <v>5</v>
      </c>
      <c r="AA3189" s="4" t="str" cm="1">
        <f t="array" ref="AA3189">_xlfn.IFS(Z3189&lt;=2,"Fast",Z3189&gt;5, "Slow", AND(Z3189&gt;=3,Z3189&lt;=5),"Standard")</f>
        <v>Standard</v>
      </c>
    </row>
    <row r="3190" spans="1:27" x14ac:dyDescent="0.2">
      <c r="A3190" s="4">
        <v>3189</v>
      </c>
      <c r="B3190" s="4" t="s">
        <v>9106</v>
      </c>
      <c r="C3190" s="5">
        <v>43028</v>
      </c>
      <c r="D3190" s="5">
        <v>43030</v>
      </c>
      <c r="E3190" s="4" t="s">
        <v>21</v>
      </c>
      <c r="F3190" s="4" t="s">
        <v>6308</v>
      </c>
      <c r="G3190" s="4" t="s">
        <v>6307</v>
      </c>
      <c r="H3190" s="4" t="s">
        <v>50</v>
      </c>
      <c r="I3190" s="4" t="s">
        <v>17</v>
      </c>
      <c r="J3190" s="4" t="s">
        <v>1355</v>
      </c>
      <c r="K3190" s="4" t="s">
        <v>15</v>
      </c>
      <c r="L3190" s="4">
        <v>95695</v>
      </c>
      <c r="M3190" s="4" t="s">
        <v>9</v>
      </c>
      <c r="N3190" s="4" t="s">
        <v>5239</v>
      </c>
      <c r="O3190" s="4" t="s">
        <v>13</v>
      </c>
      <c r="P3190" s="4" t="s">
        <v>72</v>
      </c>
      <c r="Q3190" s="4" t="s">
        <v>5238</v>
      </c>
      <c r="R3190" s="4">
        <v>3.75</v>
      </c>
      <c r="S3190" s="4">
        <v>1</v>
      </c>
      <c r="T3190" s="4">
        <v>0</v>
      </c>
      <c r="U3190" s="4">
        <v>1.8</v>
      </c>
      <c r="V3190" s="4" t="str">
        <f>INDEX(Regional_Lookup!$B$2:$B$5,MATCH('Sample - Superstore'!M3190,Regional_Lookup!$A$2:$A$5,0))</f>
        <v>James Chen</v>
      </c>
      <c r="W3190" s="4">
        <f>INDEX(Regional_Lookup!$C$2:$C$5, MATCH('Sample - Superstore'!M3190,Regional_Lookup!$A$2:$A$5, 0))</f>
        <v>0.18</v>
      </c>
      <c r="X3190" s="4">
        <f>U3190/R3190</f>
        <v>0.48000000000000004</v>
      </c>
      <c r="Y3190" s="4" t="str">
        <f>IF(X3190&gt;=W3190, "Yes", "No")</f>
        <v>Yes</v>
      </c>
      <c r="Z3190" s="4">
        <f>D3190-C3190</f>
        <v>2</v>
      </c>
      <c r="AA3190" s="4" t="str" cm="1">
        <f t="array" ref="AA3190">_xlfn.IFS(Z3190&lt;=2,"Fast",Z3190&gt;5, "Slow", AND(Z3190&gt;=3,Z3190&lt;=5),"Standard")</f>
        <v>Fast</v>
      </c>
    </row>
    <row r="3191" spans="1:27" x14ac:dyDescent="0.2">
      <c r="A3191" s="4">
        <v>3190</v>
      </c>
      <c r="B3191" s="4" t="s">
        <v>9106</v>
      </c>
      <c r="C3191" s="5">
        <v>43028</v>
      </c>
      <c r="D3191" s="5">
        <v>43030</v>
      </c>
      <c r="E3191" s="4" t="s">
        <v>21</v>
      </c>
      <c r="F3191" s="4" t="s">
        <v>6308</v>
      </c>
      <c r="G3191" s="4" t="s">
        <v>6307</v>
      </c>
      <c r="H3191" s="4" t="s">
        <v>50</v>
      </c>
      <c r="I3191" s="4" t="s">
        <v>17</v>
      </c>
      <c r="J3191" s="4" t="s">
        <v>1355</v>
      </c>
      <c r="K3191" s="4" t="s">
        <v>15</v>
      </c>
      <c r="L3191" s="4">
        <v>95695</v>
      </c>
      <c r="M3191" s="4" t="s">
        <v>9</v>
      </c>
      <c r="N3191" s="4" t="s">
        <v>3089</v>
      </c>
      <c r="O3191" s="4" t="s">
        <v>13</v>
      </c>
      <c r="P3191" s="4" t="s">
        <v>100</v>
      </c>
      <c r="Q3191" s="4" t="s">
        <v>3088</v>
      </c>
      <c r="R3191" s="4">
        <v>20.928000000000001</v>
      </c>
      <c r="S3191" s="4">
        <v>4</v>
      </c>
      <c r="T3191" s="4">
        <v>0.2</v>
      </c>
      <c r="U3191" s="4">
        <v>7.5864000000000003</v>
      </c>
      <c r="V3191" s="4" t="str">
        <f>INDEX(Regional_Lookup!$B$2:$B$5,MATCH('Sample - Superstore'!M3191,Regional_Lookup!$A$2:$A$5,0))</f>
        <v>James Chen</v>
      </c>
      <c r="W3191" s="4">
        <f>INDEX(Regional_Lookup!$C$2:$C$5, MATCH('Sample - Superstore'!M3191,Regional_Lookup!$A$2:$A$5, 0))</f>
        <v>0.18</v>
      </c>
      <c r="X3191" s="4">
        <f>U3191/R3191</f>
        <v>0.36249999999999999</v>
      </c>
      <c r="Y3191" s="4" t="str">
        <f>IF(X3191&gt;=W3191, "Yes", "No")</f>
        <v>Yes</v>
      </c>
      <c r="Z3191" s="4">
        <f>D3191-C3191</f>
        <v>2</v>
      </c>
      <c r="AA3191" s="4" t="str" cm="1">
        <f t="array" ref="AA3191">_xlfn.IFS(Z3191&lt;=2,"Fast",Z3191&gt;5, "Slow", AND(Z3191&gt;=3,Z3191&lt;=5),"Standard")</f>
        <v>Fast</v>
      </c>
    </row>
    <row r="3192" spans="1:27" x14ac:dyDescent="0.2">
      <c r="A3192" s="4">
        <v>3191</v>
      </c>
      <c r="B3192" s="4" t="s">
        <v>9105</v>
      </c>
      <c r="C3192" s="5">
        <v>42365</v>
      </c>
      <c r="D3192" s="5">
        <v>42370</v>
      </c>
      <c r="E3192" s="4" t="s">
        <v>29</v>
      </c>
      <c r="F3192" s="4" t="s">
        <v>4237</v>
      </c>
      <c r="G3192" s="4" t="s">
        <v>4236</v>
      </c>
      <c r="H3192" s="4" t="s">
        <v>102</v>
      </c>
      <c r="I3192" s="4" t="s">
        <v>17</v>
      </c>
      <c r="J3192" s="4" t="s">
        <v>319</v>
      </c>
      <c r="K3192" s="4" t="s">
        <v>318</v>
      </c>
      <c r="L3192" s="4">
        <v>60610</v>
      </c>
      <c r="M3192" s="4" t="s">
        <v>3</v>
      </c>
      <c r="N3192" s="4" t="s">
        <v>5169</v>
      </c>
      <c r="O3192" s="4" t="s">
        <v>13</v>
      </c>
      <c r="P3192" s="4" t="s">
        <v>231</v>
      </c>
      <c r="Q3192" s="4" t="s">
        <v>5168</v>
      </c>
      <c r="R3192" s="4">
        <v>12.672000000000001</v>
      </c>
      <c r="S3192" s="4">
        <v>3</v>
      </c>
      <c r="T3192" s="4">
        <v>0.2</v>
      </c>
      <c r="U3192" s="4">
        <v>-3.1680000000000001</v>
      </c>
      <c r="V3192" s="4" t="str">
        <f>INDEX(Regional_Lookup!$B$2:$B$5,MATCH('Sample - Superstore'!M3192,Regional_Lookup!$A$2:$A$5,0))</f>
        <v>David Johnson</v>
      </c>
      <c r="W3192" s="4">
        <f>INDEX(Regional_Lookup!$C$2:$C$5, MATCH('Sample - Superstore'!M3192,Regional_Lookup!$A$2:$A$5, 0))</f>
        <v>0.14000000000000001</v>
      </c>
      <c r="X3192" s="4">
        <f>U3192/R3192</f>
        <v>-0.25</v>
      </c>
      <c r="Y3192" s="4" t="str">
        <f>IF(X3192&gt;=W3192, "Yes", "No")</f>
        <v>No</v>
      </c>
      <c r="Z3192" s="4">
        <f>D3192-C3192</f>
        <v>5</v>
      </c>
      <c r="AA3192" s="4" t="str" cm="1">
        <f t="array" ref="AA3192">_xlfn.IFS(Z3192&lt;=2,"Fast",Z3192&gt;5, "Slow", AND(Z3192&gt;=3,Z3192&lt;=5),"Standard")</f>
        <v>Standard</v>
      </c>
    </row>
    <row r="3193" spans="1:27" x14ac:dyDescent="0.2">
      <c r="A3193" s="4">
        <v>3192</v>
      </c>
      <c r="B3193" s="4" t="s">
        <v>9104</v>
      </c>
      <c r="C3193" s="5">
        <v>43010</v>
      </c>
      <c r="D3193" s="5">
        <v>43016</v>
      </c>
      <c r="E3193" s="4" t="s">
        <v>29</v>
      </c>
      <c r="F3193" s="4" t="s">
        <v>5102</v>
      </c>
      <c r="G3193" s="4" t="s">
        <v>5101</v>
      </c>
      <c r="H3193" s="4" t="s">
        <v>50</v>
      </c>
      <c r="I3193" s="4" t="s">
        <v>17</v>
      </c>
      <c r="J3193" s="4" t="s">
        <v>254</v>
      </c>
      <c r="K3193" s="4" t="s">
        <v>66</v>
      </c>
      <c r="L3193" s="4">
        <v>10035</v>
      </c>
      <c r="M3193" s="4" t="s">
        <v>5</v>
      </c>
      <c r="N3193" s="4" t="s">
        <v>6471</v>
      </c>
      <c r="O3193" s="4" t="s">
        <v>33</v>
      </c>
      <c r="P3193" s="4" t="s">
        <v>32</v>
      </c>
      <c r="Q3193" s="4" t="s">
        <v>6470</v>
      </c>
      <c r="R3193" s="4">
        <v>65.989999999999995</v>
      </c>
      <c r="S3193" s="4">
        <v>1</v>
      </c>
      <c r="T3193" s="4">
        <v>0</v>
      </c>
      <c r="U3193" s="4">
        <v>17.157399999999999</v>
      </c>
      <c r="V3193" s="4" t="str">
        <f>INDEX(Regional_Lookup!$B$2:$B$5,MATCH('Sample - Superstore'!M3193,Regional_Lookup!$A$2:$A$5,0))</f>
        <v>Sarah Miller</v>
      </c>
      <c r="W3193" s="4">
        <f>INDEX(Regional_Lookup!$C$2:$C$5, MATCH('Sample - Superstore'!M3193,Regional_Lookup!$A$2:$A$5, 0))</f>
        <v>0.16</v>
      </c>
      <c r="X3193" s="4">
        <f>U3193/R3193</f>
        <v>0.26</v>
      </c>
      <c r="Y3193" s="4" t="str">
        <f>IF(X3193&gt;=W3193, "Yes", "No")</f>
        <v>Yes</v>
      </c>
      <c r="Z3193" s="4">
        <f>D3193-C3193</f>
        <v>6</v>
      </c>
      <c r="AA3193" s="4" t="str" cm="1">
        <f t="array" ref="AA3193">_xlfn.IFS(Z3193&lt;=2,"Fast",Z3193&gt;5, "Slow", AND(Z3193&gt;=3,Z3193&lt;=5),"Standard")</f>
        <v>Slow</v>
      </c>
    </row>
    <row r="3194" spans="1:27" x14ac:dyDescent="0.2">
      <c r="A3194" s="4">
        <v>3193</v>
      </c>
      <c r="B3194" s="4" t="s">
        <v>9103</v>
      </c>
      <c r="C3194" s="5">
        <v>42890</v>
      </c>
      <c r="D3194" s="5">
        <v>42894</v>
      </c>
      <c r="E3194" s="4" t="s">
        <v>29</v>
      </c>
      <c r="F3194" s="4" t="s">
        <v>7440</v>
      </c>
      <c r="G3194" s="4" t="s">
        <v>7439</v>
      </c>
      <c r="H3194" s="4" t="s">
        <v>50</v>
      </c>
      <c r="I3194" s="4" t="s">
        <v>17</v>
      </c>
      <c r="J3194" s="4" t="s">
        <v>9102</v>
      </c>
      <c r="K3194" s="4" t="s">
        <v>123</v>
      </c>
      <c r="L3194" s="4">
        <v>77489</v>
      </c>
      <c r="M3194" s="4" t="s">
        <v>3</v>
      </c>
      <c r="N3194" s="4" t="s">
        <v>2483</v>
      </c>
      <c r="O3194" s="4" t="s">
        <v>13</v>
      </c>
      <c r="P3194" s="4" t="s">
        <v>100</v>
      </c>
      <c r="Q3194" s="4" t="s">
        <v>2482</v>
      </c>
      <c r="R3194" s="4">
        <v>6.37</v>
      </c>
      <c r="S3194" s="4">
        <v>7</v>
      </c>
      <c r="T3194" s="4">
        <v>0.8</v>
      </c>
      <c r="U3194" s="4">
        <v>-9.5549999999999997</v>
      </c>
      <c r="V3194" s="4" t="str">
        <f>INDEX(Regional_Lookup!$B$2:$B$5,MATCH('Sample - Superstore'!M3194,Regional_Lookup!$A$2:$A$5,0))</f>
        <v>David Johnson</v>
      </c>
      <c r="W3194" s="4">
        <f>INDEX(Regional_Lookup!$C$2:$C$5, MATCH('Sample - Superstore'!M3194,Regional_Lookup!$A$2:$A$5, 0))</f>
        <v>0.14000000000000001</v>
      </c>
      <c r="X3194" s="4">
        <f>U3194/R3194</f>
        <v>-1.5</v>
      </c>
      <c r="Y3194" s="4" t="str">
        <f>IF(X3194&gt;=W3194, "Yes", "No")</f>
        <v>No</v>
      </c>
      <c r="Z3194" s="4">
        <f>D3194-C3194</f>
        <v>4</v>
      </c>
      <c r="AA3194" s="4" t="str" cm="1">
        <f t="array" ref="AA3194">_xlfn.IFS(Z3194&lt;=2,"Fast",Z3194&gt;5, "Slow", AND(Z3194&gt;=3,Z3194&lt;=5),"Standard")</f>
        <v>Standard</v>
      </c>
    </row>
    <row r="3195" spans="1:27" x14ac:dyDescent="0.2">
      <c r="A3195" s="4">
        <v>3194</v>
      </c>
      <c r="B3195" s="4" t="s">
        <v>9101</v>
      </c>
      <c r="C3195" s="5">
        <v>41883</v>
      </c>
      <c r="D3195" s="5">
        <v>41886</v>
      </c>
      <c r="E3195" s="4" t="s">
        <v>89</v>
      </c>
      <c r="F3195" s="4" t="s">
        <v>3040</v>
      </c>
      <c r="G3195" s="4" t="s">
        <v>3039</v>
      </c>
      <c r="H3195" s="4" t="s">
        <v>18</v>
      </c>
      <c r="I3195" s="4" t="s">
        <v>17</v>
      </c>
      <c r="J3195" s="4" t="s">
        <v>124</v>
      </c>
      <c r="K3195" s="4" t="s">
        <v>123</v>
      </c>
      <c r="L3195" s="4">
        <v>77036</v>
      </c>
      <c r="M3195" s="4" t="s">
        <v>3</v>
      </c>
      <c r="N3195" s="4" t="s">
        <v>1625</v>
      </c>
      <c r="O3195" s="4" t="s">
        <v>13</v>
      </c>
      <c r="P3195" s="4" t="s">
        <v>100</v>
      </c>
      <c r="Q3195" s="4" t="s">
        <v>1624</v>
      </c>
      <c r="R3195" s="4">
        <v>3.6480000000000001</v>
      </c>
      <c r="S3195" s="4">
        <v>3</v>
      </c>
      <c r="T3195" s="4">
        <v>0.8</v>
      </c>
      <c r="U3195" s="4">
        <v>-6.0191999999999997</v>
      </c>
      <c r="V3195" s="4" t="str">
        <f>INDEX(Regional_Lookup!$B$2:$B$5,MATCH('Sample - Superstore'!M3195,Regional_Lookup!$A$2:$A$5,0))</f>
        <v>David Johnson</v>
      </c>
      <c r="W3195" s="4">
        <f>INDEX(Regional_Lookup!$C$2:$C$5, MATCH('Sample - Superstore'!M3195,Regional_Lookup!$A$2:$A$5, 0))</f>
        <v>0.14000000000000001</v>
      </c>
      <c r="X3195" s="4">
        <f>U3195/R3195</f>
        <v>-1.65</v>
      </c>
      <c r="Y3195" s="4" t="str">
        <f>IF(X3195&gt;=W3195, "Yes", "No")</f>
        <v>No</v>
      </c>
      <c r="Z3195" s="4">
        <f>D3195-C3195</f>
        <v>3</v>
      </c>
      <c r="AA3195" s="4" t="str" cm="1">
        <f t="array" ref="AA3195">_xlfn.IFS(Z3195&lt;=2,"Fast",Z3195&gt;5, "Slow", AND(Z3195&gt;=3,Z3195&lt;=5),"Standard")</f>
        <v>Standard</v>
      </c>
    </row>
    <row r="3196" spans="1:27" x14ac:dyDescent="0.2">
      <c r="A3196" s="4">
        <v>3195</v>
      </c>
      <c r="B3196" s="4" t="s">
        <v>9101</v>
      </c>
      <c r="C3196" s="5">
        <v>41883</v>
      </c>
      <c r="D3196" s="5">
        <v>41886</v>
      </c>
      <c r="E3196" s="4" t="s">
        <v>89</v>
      </c>
      <c r="F3196" s="4" t="s">
        <v>3040</v>
      </c>
      <c r="G3196" s="4" t="s">
        <v>3039</v>
      </c>
      <c r="H3196" s="4" t="s">
        <v>18</v>
      </c>
      <c r="I3196" s="4" t="s">
        <v>17</v>
      </c>
      <c r="J3196" s="4" t="s">
        <v>124</v>
      </c>
      <c r="K3196" s="4" t="s">
        <v>123</v>
      </c>
      <c r="L3196" s="4">
        <v>77036</v>
      </c>
      <c r="M3196" s="4" t="s">
        <v>3</v>
      </c>
      <c r="N3196" s="4" t="s">
        <v>3660</v>
      </c>
      <c r="O3196" s="4" t="s">
        <v>13</v>
      </c>
      <c r="P3196" s="4" t="s">
        <v>24</v>
      </c>
      <c r="Q3196" s="4" t="s">
        <v>3659</v>
      </c>
      <c r="R3196" s="4">
        <v>31.103999999999999</v>
      </c>
      <c r="S3196" s="4">
        <v>6</v>
      </c>
      <c r="T3196" s="4">
        <v>0.2</v>
      </c>
      <c r="U3196" s="4">
        <v>10.8864</v>
      </c>
      <c r="V3196" s="4" t="str">
        <f>INDEX(Regional_Lookup!$B$2:$B$5,MATCH('Sample - Superstore'!M3196,Regional_Lookup!$A$2:$A$5,0))</f>
        <v>David Johnson</v>
      </c>
      <c r="W3196" s="4">
        <f>INDEX(Regional_Lookup!$C$2:$C$5, MATCH('Sample - Superstore'!M3196,Regional_Lookup!$A$2:$A$5, 0))</f>
        <v>0.14000000000000001</v>
      </c>
      <c r="X3196" s="4">
        <f>U3196/R3196</f>
        <v>0.35000000000000003</v>
      </c>
      <c r="Y3196" s="4" t="str">
        <f>IF(X3196&gt;=W3196, "Yes", "No")</f>
        <v>Yes</v>
      </c>
      <c r="Z3196" s="4">
        <f>D3196-C3196</f>
        <v>3</v>
      </c>
      <c r="AA3196" s="4" t="str" cm="1">
        <f t="array" ref="AA3196">_xlfn.IFS(Z3196&lt;=2,"Fast",Z3196&gt;5, "Slow", AND(Z3196&gt;=3,Z3196&lt;=5),"Standard")</f>
        <v>Standard</v>
      </c>
    </row>
    <row r="3197" spans="1:27" x14ac:dyDescent="0.2">
      <c r="A3197" s="4">
        <v>3196</v>
      </c>
      <c r="B3197" s="4" t="s">
        <v>9100</v>
      </c>
      <c r="C3197" s="5">
        <v>42590</v>
      </c>
      <c r="D3197" s="5">
        <v>42595</v>
      </c>
      <c r="E3197" s="4" t="s">
        <v>29</v>
      </c>
      <c r="F3197" s="4" t="s">
        <v>168</v>
      </c>
      <c r="G3197" s="4" t="s">
        <v>167</v>
      </c>
      <c r="H3197" s="4" t="s">
        <v>102</v>
      </c>
      <c r="I3197" s="4" t="s">
        <v>17</v>
      </c>
      <c r="J3197" s="4" t="s">
        <v>1362</v>
      </c>
      <c r="K3197" s="4" t="s">
        <v>1361</v>
      </c>
      <c r="L3197" s="4">
        <v>39212</v>
      </c>
      <c r="M3197" s="4" t="s">
        <v>7</v>
      </c>
      <c r="N3197" s="4" t="s">
        <v>4961</v>
      </c>
      <c r="O3197" s="4" t="s">
        <v>13</v>
      </c>
      <c r="P3197" s="4" t="s">
        <v>109</v>
      </c>
      <c r="Q3197" s="4" t="s">
        <v>4960</v>
      </c>
      <c r="R3197" s="4">
        <v>23.34</v>
      </c>
      <c r="S3197" s="4">
        <v>3</v>
      </c>
      <c r="T3197" s="4">
        <v>0</v>
      </c>
      <c r="U3197" s="4">
        <v>0.2334</v>
      </c>
      <c r="V3197" s="4" t="str">
        <f>INDEX(Regional_Lookup!$B$2:$B$5,MATCH('Sample - Superstore'!M3197,Regional_Lookup!$A$2:$A$5,0))</f>
        <v>Maria Santos</v>
      </c>
      <c r="W3197" s="4">
        <f>INDEX(Regional_Lookup!$C$2:$C$5, MATCH('Sample - Superstore'!M3197,Regional_Lookup!$A$2:$A$5, 0))</f>
        <v>0.15</v>
      </c>
      <c r="X3197" s="4">
        <f>U3197/R3197</f>
        <v>0.01</v>
      </c>
      <c r="Y3197" s="4" t="str">
        <f>IF(X3197&gt;=W3197, "Yes", "No")</f>
        <v>No</v>
      </c>
      <c r="Z3197" s="4">
        <f>D3197-C3197</f>
        <v>5</v>
      </c>
      <c r="AA3197" s="4" t="str" cm="1">
        <f t="array" ref="AA3197">_xlfn.IFS(Z3197&lt;=2,"Fast",Z3197&gt;5, "Slow", AND(Z3197&gt;=3,Z3197&lt;=5),"Standard")</f>
        <v>Standard</v>
      </c>
    </row>
    <row r="3198" spans="1:27" x14ac:dyDescent="0.2">
      <c r="A3198" s="4">
        <v>3197</v>
      </c>
      <c r="B3198" s="4" t="s">
        <v>9099</v>
      </c>
      <c r="C3198" s="5">
        <v>42938</v>
      </c>
      <c r="D3198" s="5">
        <v>42944</v>
      </c>
      <c r="E3198" s="4" t="s">
        <v>29</v>
      </c>
      <c r="F3198" s="4" t="s">
        <v>2598</v>
      </c>
      <c r="G3198" s="4" t="s">
        <v>2597</v>
      </c>
      <c r="H3198" s="4" t="s">
        <v>50</v>
      </c>
      <c r="I3198" s="4" t="s">
        <v>17</v>
      </c>
      <c r="J3198" s="4" t="s">
        <v>254</v>
      </c>
      <c r="K3198" s="4" t="s">
        <v>66</v>
      </c>
      <c r="L3198" s="4">
        <v>10009</v>
      </c>
      <c r="M3198" s="4" t="s">
        <v>5</v>
      </c>
      <c r="N3198" s="4" t="s">
        <v>5025</v>
      </c>
      <c r="O3198" s="4" t="s">
        <v>33</v>
      </c>
      <c r="P3198" s="4" t="s">
        <v>32</v>
      </c>
      <c r="Q3198" s="4" t="s">
        <v>5024</v>
      </c>
      <c r="R3198" s="4">
        <v>29.97</v>
      </c>
      <c r="S3198" s="4">
        <v>3</v>
      </c>
      <c r="T3198" s="4">
        <v>0</v>
      </c>
      <c r="U3198" s="4">
        <v>14.085900000000001</v>
      </c>
      <c r="V3198" s="4" t="str">
        <f>INDEX(Regional_Lookup!$B$2:$B$5,MATCH('Sample - Superstore'!M3198,Regional_Lookup!$A$2:$A$5,0))</f>
        <v>Sarah Miller</v>
      </c>
      <c r="W3198" s="4">
        <f>INDEX(Regional_Lookup!$C$2:$C$5, MATCH('Sample - Superstore'!M3198,Regional_Lookup!$A$2:$A$5, 0))</f>
        <v>0.16</v>
      </c>
      <c r="X3198" s="4">
        <f>U3198/R3198</f>
        <v>0.47000000000000003</v>
      </c>
      <c r="Y3198" s="4" t="str">
        <f>IF(X3198&gt;=W3198, "Yes", "No")</f>
        <v>Yes</v>
      </c>
      <c r="Z3198" s="4">
        <f>D3198-C3198</f>
        <v>6</v>
      </c>
      <c r="AA3198" s="4" t="str" cm="1">
        <f t="array" ref="AA3198">_xlfn.IFS(Z3198&lt;=2,"Fast",Z3198&gt;5, "Slow", AND(Z3198&gt;=3,Z3198&lt;=5),"Standard")</f>
        <v>Slow</v>
      </c>
    </row>
    <row r="3199" spans="1:27" x14ac:dyDescent="0.2">
      <c r="A3199" s="4">
        <v>3198</v>
      </c>
      <c r="B3199" s="4" t="s">
        <v>9098</v>
      </c>
      <c r="C3199" s="5">
        <v>42195</v>
      </c>
      <c r="D3199" s="5">
        <v>42195</v>
      </c>
      <c r="E3199" s="4" t="s">
        <v>162</v>
      </c>
      <c r="F3199" s="4" t="s">
        <v>2796</v>
      </c>
      <c r="G3199" s="4" t="s">
        <v>2795</v>
      </c>
      <c r="H3199" s="4" t="s">
        <v>18</v>
      </c>
      <c r="I3199" s="4" t="s">
        <v>17</v>
      </c>
      <c r="J3199" s="4" t="s">
        <v>4302</v>
      </c>
      <c r="K3199" s="4" t="s">
        <v>181</v>
      </c>
      <c r="L3199" s="4">
        <v>85281</v>
      </c>
      <c r="M3199" s="4" t="s">
        <v>9</v>
      </c>
      <c r="N3199" s="4" t="s">
        <v>1513</v>
      </c>
      <c r="O3199" s="4" t="s">
        <v>13</v>
      </c>
      <c r="P3199" s="4" t="s">
        <v>100</v>
      </c>
      <c r="Q3199" s="4" t="s">
        <v>1512</v>
      </c>
      <c r="R3199" s="4">
        <v>3.3660000000000001</v>
      </c>
      <c r="S3199" s="4">
        <v>3</v>
      </c>
      <c r="T3199" s="4">
        <v>0.7</v>
      </c>
      <c r="U3199" s="4">
        <v>-2.2440000000000002</v>
      </c>
      <c r="V3199" s="4" t="str">
        <f>INDEX(Regional_Lookup!$B$2:$B$5,MATCH('Sample - Superstore'!M3199,Regional_Lookup!$A$2:$A$5,0))</f>
        <v>James Chen</v>
      </c>
      <c r="W3199" s="4">
        <f>INDEX(Regional_Lookup!$C$2:$C$5, MATCH('Sample - Superstore'!M3199,Regional_Lookup!$A$2:$A$5, 0))</f>
        <v>0.18</v>
      </c>
      <c r="X3199" s="4">
        <f>U3199/R3199</f>
        <v>-0.66666666666666674</v>
      </c>
      <c r="Y3199" s="4" t="str">
        <f>IF(X3199&gt;=W3199, "Yes", "No")</f>
        <v>No</v>
      </c>
      <c r="Z3199" s="4">
        <f>D3199-C3199</f>
        <v>0</v>
      </c>
      <c r="AA3199" s="4" t="str" cm="1">
        <f t="array" ref="AA3199">_xlfn.IFS(Z3199&lt;=2,"Fast",Z3199&gt;5, "Slow", AND(Z3199&gt;=3,Z3199&lt;=5),"Standard")</f>
        <v>Fast</v>
      </c>
    </row>
    <row r="3200" spans="1:27" x14ac:dyDescent="0.2">
      <c r="A3200" s="4">
        <v>3199</v>
      </c>
      <c r="B3200" s="4" t="s">
        <v>9097</v>
      </c>
      <c r="C3200" s="5">
        <v>41974</v>
      </c>
      <c r="D3200" s="5">
        <v>41980</v>
      </c>
      <c r="E3200" s="4" t="s">
        <v>29</v>
      </c>
      <c r="F3200" s="4" t="s">
        <v>3113</v>
      </c>
      <c r="G3200" s="4" t="s">
        <v>3112</v>
      </c>
      <c r="H3200" s="4" t="s">
        <v>18</v>
      </c>
      <c r="I3200" s="4" t="s">
        <v>17</v>
      </c>
      <c r="J3200" s="4" t="s">
        <v>1682</v>
      </c>
      <c r="K3200" s="4" t="s">
        <v>636</v>
      </c>
      <c r="L3200" s="4">
        <v>28540</v>
      </c>
      <c r="M3200" s="4" t="s">
        <v>7</v>
      </c>
      <c r="N3200" s="4" t="s">
        <v>5739</v>
      </c>
      <c r="O3200" s="4" t="s">
        <v>33</v>
      </c>
      <c r="P3200" s="4" t="s">
        <v>32</v>
      </c>
      <c r="Q3200" s="4" t="s">
        <v>5738</v>
      </c>
      <c r="R3200" s="4">
        <v>95.968000000000004</v>
      </c>
      <c r="S3200" s="4">
        <v>4</v>
      </c>
      <c r="T3200" s="4">
        <v>0.2</v>
      </c>
      <c r="U3200" s="4">
        <v>9.5968</v>
      </c>
      <c r="V3200" s="4" t="str">
        <f>INDEX(Regional_Lookup!$B$2:$B$5,MATCH('Sample - Superstore'!M3200,Regional_Lookup!$A$2:$A$5,0))</f>
        <v>Maria Santos</v>
      </c>
      <c r="W3200" s="4">
        <f>INDEX(Regional_Lookup!$C$2:$C$5, MATCH('Sample - Superstore'!M3200,Regional_Lookup!$A$2:$A$5, 0))</f>
        <v>0.15</v>
      </c>
      <c r="X3200" s="4">
        <f>U3200/R3200</f>
        <v>9.9999999999999992E-2</v>
      </c>
      <c r="Y3200" s="4" t="str">
        <f>IF(X3200&gt;=W3200, "Yes", "No")</f>
        <v>No</v>
      </c>
      <c r="Z3200" s="4">
        <f>D3200-C3200</f>
        <v>6</v>
      </c>
      <c r="AA3200" s="4" t="str" cm="1">
        <f t="array" ref="AA3200">_xlfn.IFS(Z3200&lt;=2,"Fast",Z3200&gt;5, "Slow", AND(Z3200&gt;=3,Z3200&lt;=5),"Standard")</f>
        <v>Slow</v>
      </c>
    </row>
    <row r="3201" spans="1:27" x14ac:dyDescent="0.2">
      <c r="A3201" s="4">
        <v>3200</v>
      </c>
      <c r="B3201" s="4" t="s">
        <v>9096</v>
      </c>
      <c r="C3201" s="5">
        <v>43087</v>
      </c>
      <c r="D3201" s="5">
        <v>43091</v>
      </c>
      <c r="E3201" s="4" t="s">
        <v>29</v>
      </c>
      <c r="F3201" s="4" t="s">
        <v>1137</v>
      </c>
      <c r="G3201" s="4" t="s">
        <v>1136</v>
      </c>
      <c r="H3201" s="4" t="s">
        <v>50</v>
      </c>
      <c r="I3201" s="4" t="s">
        <v>17</v>
      </c>
      <c r="J3201" s="4" t="s">
        <v>159</v>
      </c>
      <c r="K3201" s="4" t="s">
        <v>158</v>
      </c>
      <c r="L3201" s="4">
        <v>19134</v>
      </c>
      <c r="M3201" s="4" t="s">
        <v>5</v>
      </c>
      <c r="N3201" s="4" t="s">
        <v>888</v>
      </c>
      <c r="O3201" s="4" t="s">
        <v>13</v>
      </c>
      <c r="P3201" s="4" t="s">
        <v>116</v>
      </c>
      <c r="Q3201" s="4" t="s">
        <v>887</v>
      </c>
      <c r="R3201" s="4">
        <v>18.704000000000001</v>
      </c>
      <c r="S3201" s="4">
        <v>7</v>
      </c>
      <c r="T3201" s="4">
        <v>0.2</v>
      </c>
      <c r="U3201" s="4">
        <v>2.3380000000000001</v>
      </c>
      <c r="V3201" s="4" t="str">
        <f>INDEX(Regional_Lookup!$B$2:$B$5,MATCH('Sample - Superstore'!M3201,Regional_Lookup!$A$2:$A$5,0))</f>
        <v>Sarah Miller</v>
      </c>
      <c r="W3201" s="4">
        <f>INDEX(Regional_Lookup!$C$2:$C$5, MATCH('Sample - Superstore'!M3201,Regional_Lookup!$A$2:$A$5, 0))</f>
        <v>0.16</v>
      </c>
      <c r="X3201" s="4">
        <f>U3201/R3201</f>
        <v>0.125</v>
      </c>
      <c r="Y3201" s="4" t="str">
        <f>IF(X3201&gt;=W3201, "Yes", "No")</f>
        <v>No</v>
      </c>
      <c r="Z3201" s="4">
        <f>D3201-C3201</f>
        <v>4</v>
      </c>
      <c r="AA3201" s="4" t="str" cm="1">
        <f t="array" ref="AA3201">_xlfn.IFS(Z3201&lt;=2,"Fast",Z3201&gt;5, "Slow", AND(Z3201&gt;=3,Z3201&lt;=5),"Standard")</f>
        <v>Standard</v>
      </c>
    </row>
    <row r="3202" spans="1:27" x14ac:dyDescent="0.2">
      <c r="A3202" s="4">
        <v>3201</v>
      </c>
      <c r="B3202" s="4" t="s">
        <v>9095</v>
      </c>
      <c r="C3202" s="5">
        <v>41777</v>
      </c>
      <c r="D3202" s="5">
        <v>41779</v>
      </c>
      <c r="E3202" s="4" t="s">
        <v>21</v>
      </c>
      <c r="F3202" s="4" t="s">
        <v>5396</v>
      </c>
      <c r="G3202" s="4" t="s">
        <v>5395</v>
      </c>
      <c r="H3202" s="4" t="s">
        <v>18</v>
      </c>
      <c r="I3202" s="4" t="s">
        <v>17</v>
      </c>
      <c r="J3202" s="4" t="s">
        <v>325</v>
      </c>
      <c r="K3202" s="4" t="s">
        <v>85</v>
      </c>
      <c r="L3202" s="4">
        <v>44312</v>
      </c>
      <c r="M3202" s="4" t="s">
        <v>5</v>
      </c>
      <c r="N3202" s="4" t="s">
        <v>4433</v>
      </c>
      <c r="O3202" s="4" t="s">
        <v>37</v>
      </c>
      <c r="P3202" s="4" t="s">
        <v>36</v>
      </c>
      <c r="Q3202" s="4" t="s">
        <v>4432</v>
      </c>
      <c r="R3202" s="4">
        <v>149.232</v>
      </c>
      <c r="S3202" s="4">
        <v>3</v>
      </c>
      <c r="T3202" s="4">
        <v>0.2</v>
      </c>
      <c r="U3202" s="4">
        <v>3.7307999999999999</v>
      </c>
      <c r="V3202" s="4" t="str">
        <f>INDEX(Regional_Lookup!$B$2:$B$5,MATCH('Sample - Superstore'!M3202,Regional_Lookup!$A$2:$A$5,0))</f>
        <v>Sarah Miller</v>
      </c>
      <c r="W3202" s="4">
        <f>INDEX(Regional_Lookup!$C$2:$C$5, MATCH('Sample - Superstore'!M3202,Regional_Lookup!$A$2:$A$5, 0))</f>
        <v>0.16</v>
      </c>
      <c r="X3202" s="4">
        <f>U3202/R3202</f>
        <v>2.4999999999999998E-2</v>
      </c>
      <c r="Y3202" s="4" t="str">
        <f>IF(X3202&gt;=W3202, "Yes", "No")</f>
        <v>No</v>
      </c>
      <c r="Z3202" s="4">
        <f>D3202-C3202</f>
        <v>2</v>
      </c>
      <c r="AA3202" s="4" t="str" cm="1">
        <f t="array" ref="AA3202">_xlfn.IFS(Z3202&lt;=2,"Fast",Z3202&gt;5, "Slow", AND(Z3202&gt;=3,Z3202&lt;=5),"Standard")</f>
        <v>Fast</v>
      </c>
    </row>
    <row r="3203" spans="1:27" x14ac:dyDescent="0.2">
      <c r="A3203" s="4">
        <v>3202</v>
      </c>
      <c r="B3203" s="4" t="s">
        <v>9095</v>
      </c>
      <c r="C3203" s="5">
        <v>41777</v>
      </c>
      <c r="D3203" s="5">
        <v>41779</v>
      </c>
      <c r="E3203" s="4" t="s">
        <v>21</v>
      </c>
      <c r="F3203" s="4" t="s">
        <v>5396</v>
      </c>
      <c r="G3203" s="4" t="s">
        <v>5395</v>
      </c>
      <c r="H3203" s="4" t="s">
        <v>18</v>
      </c>
      <c r="I3203" s="4" t="s">
        <v>17</v>
      </c>
      <c r="J3203" s="4" t="s">
        <v>325</v>
      </c>
      <c r="K3203" s="4" t="s">
        <v>85</v>
      </c>
      <c r="L3203" s="4">
        <v>44312</v>
      </c>
      <c r="M3203" s="4" t="s">
        <v>5</v>
      </c>
      <c r="N3203" s="4" t="s">
        <v>623</v>
      </c>
      <c r="O3203" s="4" t="s">
        <v>13</v>
      </c>
      <c r="P3203" s="4" t="s">
        <v>24</v>
      </c>
      <c r="Q3203" s="4" t="s">
        <v>622</v>
      </c>
      <c r="R3203" s="4">
        <v>15.936</v>
      </c>
      <c r="S3203" s="4">
        <v>4</v>
      </c>
      <c r="T3203" s="4">
        <v>0.2</v>
      </c>
      <c r="U3203" s="4">
        <v>5.7767999999999997</v>
      </c>
      <c r="V3203" s="4" t="str">
        <f>INDEX(Regional_Lookup!$B$2:$B$5,MATCH('Sample - Superstore'!M3203,Regional_Lookup!$A$2:$A$5,0))</f>
        <v>Sarah Miller</v>
      </c>
      <c r="W3203" s="4">
        <f>INDEX(Regional_Lookup!$C$2:$C$5, MATCH('Sample - Superstore'!M3203,Regional_Lookup!$A$2:$A$5, 0))</f>
        <v>0.16</v>
      </c>
      <c r="X3203" s="4">
        <f>U3203/R3203</f>
        <v>0.36249999999999999</v>
      </c>
      <c r="Y3203" s="4" t="str">
        <f>IF(X3203&gt;=W3203, "Yes", "No")</f>
        <v>Yes</v>
      </c>
      <c r="Z3203" s="4">
        <f>D3203-C3203</f>
        <v>2</v>
      </c>
      <c r="AA3203" s="4" t="str" cm="1">
        <f t="array" ref="AA3203">_xlfn.IFS(Z3203&lt;=2,"Fast",Z3203&gt;5, "Slow", AND(Z3203&gt;=3,Z3203&lt;=5),"Standard")</f>
        <v>Fast</v>
      </c>
    </row>
    <row r="3204" spans="1:27" x14ac:dyDescent="0.2">
      <c r="A3204" s="4">
        <v>3203</v>
      </c>
      <c r="B3204" s="4" t="s">
        <v>9092</v>
      </c>
      <c r="C3204" s="5">
        <v>41953</v>
      </c>
      <c r="D3204" s="5">
        <v>41959</v>
      </c>
      <c r="E3204" s="4" t="s">
        <v>29</v>
      </c>
      <c r="F3204" s="4" t="s">
        <v>1705</v>
      </c>
      <c r="G3204" s="4" t="s">
        <v>1704</v>
      </c>
      <c r="H3204" s="4" t="s">
        <v>18</v>
      </c>
      <c r="I3204" s="4" t="s">
        <v>17</v>
      </c>
      <c r="J3204" s="4" t="s">
        <v>919</v>
      </c>
      <c r="K3204" s="4" t="s">
        <v>15</v>
      </c>
      <c r="L3204" s="4">
        <v>92037</v>
      </c>
      <c r="M3204" s="4" t="s">
        <v>9</v>
      </c>
      <c r="N3204" s="4" t="s">
        <v>1245</v>
      </c>
      <c r="O3204" s="4" t="s">
        <v>33</v>
      </c>
      <c r="P3204" s="4" t="s">
        <v>32</v>
      </c>
      <c r="Q3204" s="4" t="s">
        <v>1244</v>
      </c>
      <c r="R3204" s="4">
        <v>601.53599999999994</v>
      </c>
      <c r="S3204" s="4">
        <v>8</v>
      </c>
      <c r="T3204" s="4">
        <v>0.2</v>
      </c>
      <c r="U3204" s="4">
        <v>60.153599999999997</v>
      </c>
      <c r="V3204" s="4" t="str">
        <f>INDEX(Regional_Lookup!$B$2:$B$5,MATCH('Sample - Superstore'!M3204,Regional_Lookup!$A$2:$A$5,0))</f>
        <v>James Chen</v>
      </c>
      <c r="W3204" s="4">
        <f>INDEX(Regional_Lookup!$C$2:$C$5, MATCH('Sample - Superstore'!M3204,Regional_Lookup!$A$2:$A$5, 0))</f>
        <v>0.18</v>
      </c>
      <c r="X3204" s="4">
        <f>U3204/R3204</f>
        <v>0.1</v>
      </c>
      <c r="Y3204" s="4" t="str">
        <f>IF(X3204&gt;=W3204, "Yes", "No")</f>
        <v>No</v>
      </c>
      <c r="Z3204" s="4">
        <f>D3204-C3204</f>
        <v>6</v>
      </c>
      <c r="AA3204" s="4" t="str" cm="1">
        <f t="array" ref="AA3204">_xlfn.IFS(Z3204&lt;=2,"Fast",Z3204&gt;5, "Slow", AND(Z3204&gt;=3,Z3204&lt;=5),"Standard")</f>
        <v>Slow</v>
      </c>
    </row>
    <row r="3205" spans="1:27" x14ac:dyDescent="0.2">
      <c r="A3205" s="4">
        <v>3204</v>
      </c>
      <c r="B3205" s="4" t="s">
        <v>9092</v>
      </c>
      <c r="C3205" s="5">
        <v>41953</v>
      </c>
      <c r="D3205" s="5">
        <v>41959</v>
      </c>
      <c r="E3205" s="4" t="s">
        <v>29</v>
      </c>
      <c r="F3205" s="4" t="s">
        <v>1705</v>
      </c>
      <c r="G3205" s="4" t="s">
        <v>1704</v>
      </c>
      <c r="H3205" s="4" t="s">
        <v>18</v>
      </c>
      <c r="I3205" s="4" t="s">
        <v>17</v>
      </c>
      <c r="J3205" s="4" t="s">
        <v>919</v>
      </c>
      <c r="K3205" s="4" t="s">
        <v>15</v>
      </c>
      <c r="L3205" s="4">
        <v>92037</v>
      </c>
      <c r="M3205" s="4" t="s">
        <v>9</v>
      </c>
      <c r="N3205" s="4" t="s">
        <v>2972</v>
      </c>
      <c r="O3205" s="4" t="s">
        <v>33</v>
      </c>
      <c r="P3205" s="4" t="s">
        <v>55</v>
      </c>
      <c r="Q3205" s="4" t="s">
        <v>2971</v>
      </c>
      <c r="R3205" s="4">
        <v>10.99</v>
      </c>
      <c r="S3205" s="4">
        <v>1</v>
      </c>
      <c r="T3205" s="4">
        <v>0</v>
      </c>
      <c r="U3205" s="4">
        <v>4.2861000000000002</v>
      </c>
      <c r="V3205" s="4" t="str">
        <f>INDEX(Regional_Lookup!$B$2:$B$5,MATCH('Sample - Superstore'!M3205,Regional_Lookup!$A$2:$A$5,0))</f>
        <v>James Chen</v>
      </c>
      <c r="W3205" s="4">
        <f>INDEX(Regional_Lookup!$C$2:$C$5, MATCH('Sample - Superstore'!M3205,Regional_Lookup!$A$2:$A$5, 0))</f>
        <v>0.18</v>
      </c>
      <c r="X3205" s="4">
        <f>U3205/R3205</f>
        <v>0.39</v>
      </c>
      <c r="Y3205" s="4" t="str">
        <f>IF(X3205&gt;=W3205, "Yes", "No")</f>
        <v>Yes</v>
      </c>
      <c r="Z3205" s="4">
        <f>D3205-C3205</f>
        <v>6</v>
      </c>
      <c r="AA3205" s="4" t="str" cm="1">
        <f t="array" ref="AA3205">_xlfn.IFS(Z3205&lt;=2,"Fast",Z3205&gt;5, "Slow", AND(Z3205&gt;=3,Z3205&lt;=5),"Standard")</f>
        <v>Slow</v>
      </c>
    </row>
    <row r="3206" spans="1:27" x14ac:dyDescent="0.2">
      <c r="A3206" s="4">
        <v>3205</v>
      </c>
      <c r="B3206" s="4" t="s">
        <v>9092</v>
      </c>
      <c r="C3206" s="5">
        <v>41953</v>
      </c>
      <c r="D3206" s="5">
        <v>41959</v>
      </c>
      <c r="E3206" s="4" t="s">
        <v>29</v>
      </c>
      <c r="F3206" s="4" t="s">
        <v>1705</v>
      </c>
      <c r="G3206" s="4" t="s">
        <v>1704</v>
      </c>
      <c r="H3206" s="4" t="s">
        <v>18</v>
      </c>
      <c r="I3206" s="4" t="s">
        <v>17</v>
      </c>
      <c r="J3206" s="4" t="s">
        <v>919</v>
      </c>
      <c r="K3206" s="4" t="s">
        <v>15</v>
      </c>
      <c r="L3206" s="4">
        <v>92037</v>
      </c>
      <c r="M3206" s="4" t="s">
        <v>9</v>
      </c>
      <c r="N3206" s="4" t="s">
        <v>2567</v>
      </c>
      <c r="O3206" s="4" t="s">
        <v>37</v>
      </c>
      <c r="P3206" s="4" t="s">
        <v>36</v>
      </c>
      <c r="Q3206" s="4" t="s">
        <v>2566</v>
      </c>
      <c r="R3206" s="4">
        <v>39.880000000000003</v>
      </c>
      <c r="S3206" s="4">
        <v>2</v>
      </c>
      <c r="T3206" s="4">
        <v>0</v>
      </c>
      <c r="U3206" s="4">
        <v>11.166399999999999</v>
      </c>
      <c r="V3206" s="4" t="str">
        <f>INDEX(Regional_Lookup!$B$2:$B$5,MATCH('Sample - Superstore'!M3206,Regional_Lookup!$A$2:$A$5,0))</f>
        <v>James Chen</v>
      </c>
      <c r="W3206" s="4">
        <f>INDEX(Regional_Lookup!$C$2:$C$5, MATCH('Sample - Superstore'!M3206,Regional_Lookup!$A$2:$A$5, 0))</f>
        <v>0.18</v>
      </c>
      <c r="X3206" s="4">
        <f>U3206/R3206</f>
        <v>0.27999999999999997</v>
      </c>
      <c r="Y3206" s="4" t="str">
        <f>IF(X3206&gt;=W3206, "Yes", "No")</f>
        <v>Yes</v>
      </c>
      <c r="Z3206" s="4">
        <f>D3206-C3206</f>
        <v>6</v>
      </c>
      <c r="AA3206" s="4" t="str" cm="1">
        <f t="array" ref="AA3206">_xlfn.IFS(Z3206&lt;=2,"Fast",Z3206&gt;5, "Slow", AND(Z3206&gt;=3,Z3206&lt;=5),"Standard")</f>
        <v>Slow</v>
      </c>
    </row>
    <row r="3207" spans="1:27" x14ac:dyDescent="0.2">
      <c r="A3207" s="4">
        <v>3206</v>
      </c>
      <c r="B3207" s="4" t="s">
        <v>9092</v>
      </c>
      <c r="C3207" s="5">
        <v>41953</v>
      </c>
      <c r="D3207" s="5">
        <v>41959</v>
      </c>
      <c r="E3207" s="4" t="s">
        <v>29</v>
      </c>
      <c r="F3207" s="4" t="s">
        <v>1705</v>
      </c>
      <c r="G3207" s="4" t="s">
        <v>1704</v>
      </c>
      <c r="H3207" s="4" t="s">
        <v>18</v>
      </c>
      <c r="I3207" s="4" t="s">
        <v>17</v>
      </c>
      <c r="J3207" s="4" t="s">
        <v>919</v>
      </c>
      <c r="K3207" s="4" t="s">
        <v>15</v>
      </c>
      <c r="L3207" s="4">
        <v>92037</v>
      </c>
      <c r="M3207" s="4" t="s">
        <v>9</v>
      </c>
      <c r="N3207" s="4" t="s">
        <v>836</v>
      </c>
      <c r="O3207" s="4" t="s">
        <v>13</v>
      </c>
      <c r="P3207" s="4" t="s">
        <v>24</v>
      </c>
      <c r="Q3207" s="4" t="s">
        <v>835</v>
      </c>
      <c r="R3207" s="4">
        <v>62.24</v>
      </c>
      <c r="S3207" s="4">
        <v>8</v>
      </c>
      <c r="T3207" s="4">
        <v>0</v>
      </c>
      <c r="U3207" s="4">
        <v>28.007999999999999</v>
      </c>
      <c r="V3207" s="4" t="str">
        <f>INDEX(Regional_Lookup!$B$2:$B$5,MATCH('Sample - Superstore'!M3207,Regional_Lookup!$A$2:$A$5,0))</f>
        <v>James Chen</v>
      </c>
      <c r="W3207" s="4">
        <f>INDEX(Regional_Lookup!$C$2:$C$5, MATCH('Sample - Superstore'!M3207,Regional_Lookup!$A$2:$A$5, 0))</f>
        <v>0.18</v>
      </c>
      <c r="X3207" s="4">
        <f>U3207/R3207</f>
        <v>0.44999999999999996</v>
      </c>
      <c r="Y3207" s="4" t="str">
        <f>IF(X3207&gt;=W3207, "Yes", "No")</f>
        <v>Yes</v>
      </c>
      <c r="Z3207" s="4">
        <f>D3207-C3207</f>
        <v>6</v>
      </c>
      <c r="AA3207" s="4" t="str" cm="1">
        <f t="array" ref="AA3207">_xlfn.IFS(Z3207&lt;=2,"Fast",Z3207&gt;5, "Slow", AND(Z3207&gt;=3,Z3207&lt;=5),"Standard")</f>
        <v>Slow</v>
      </c>
    </row>
    <row r="3208" spans="1:27" x14ac:dyDescent="0.2">
      <c r="A3208" s="4">
        <v>3207</v>
      </c>
      <c r="B3208" s="4" t="s">
        <v>9092</v>
      </c>
      <c r="C3208" s="5">
        <v>41953</v>
      </c>
      <c r="D3208" s="5">
        <v>41959</v>
      </c>
      <c r="E3208" s="4" t="s">
        <v>29</v>
      </c>
      <c r="F3208" s="4" t="s">
        <v>1705</v>
      </c>
      <c r="G3208" s="4" t="s">
        <v>1704</v>
      </c>
      <c r="H3208" s="4" t="s">
        <v>18</v>
      </c>
      <c r="I3208" s="4" t="s">
        <v>17</v>
      </c>
      <c r="J3208" s="4" t="s">
        <v>919</v>
      </c>
      <c r="K3208" s="4" t="s">
        <v>15</v>
      </c>
      <c r="L3208" s="4">
        <v>92037</v>
      </c>
      <c r="M3208" s="4" t="s">
        <v>9</v>
      </c>
      <c r="N3208" s="4" t="s">
        <v>9094</v>
      </c>
      <c r="O3208" s="4" t="s">
        <v>37</v>
      </c>
      <c r="P3208" s="4" t="s">
        <v>36</v>
      </c>
      <c r="Q3208" s="4" t="s">
        <v>9093</v>
      </c>
      <c r="R3208" s="4">
        <v>53.2</v>
      </c>
      <c r="S3208" s="4">
        <v>5</v>
      </c>
      <c r="T3208" s="4">
        <v>0</v>
      </c>
      <c r="U3208" s="4">
        <v>14.896000000000001</v>
      </c>
      <c r="V3208" s="4" t="str">
        <f>INDEX(Regional_Lookup!$B$2:$B$5,MATCH('Sample - Superstore'!M3208,Regional_Lookup!$A$2:$A$5,0))</f>
        <v>James Chen</v>
      </c>
      <c r="W3208" s="4">
        <f>INDEX(Regional_Lookup!$C$2:$C$5, MATCH('Sample - Superstore'!M3208,Regional_Lookup!$A$2:$A$5, 0))</f>
        <v>0.18</v>
      </c>
      <c r="X3208" s="4">
        <f>U3208/R3208</f>
        <v>0.28000000000000003</v>
      </c>
      <c r="Y3208" s="4" t="str">
        <f>IF(X3208&gt;=W3208, "Yes", "No")</f>
        <v>Yes</v>
      </c>
      <c r="Z3208" s="4">
        <f>D3208-C3208</f>
        <v>6</v>
      </c>
      <c r="AA3208" s="4" t="str" cm="1">
        <f t="array" ref="AA3208">_xlfn.IFS(Z3208&lt;=2,"Fast",Z3208&gt;5, "Slow", AND(Z3208&gt;=3,Z3208&lt;=5),"Standard")</f>
        <v>Slow</v>
      </c>
    </row>
    <row r="3209" spans="1:27" x14ac:dyDescent="0.2">
      <c r="A3209" s="4">
        <v>3208</v>
      </c>
      <c r="B3209" s="4" t="s">
        <v>9092</v>
      </c>
      <c r="C3209" s="5">
        <v>41953</v>
      </c>
      <c r="D3209" s="5">
        <v>41959</v>
      </c>
      <c r="E3209" s="4" t="s">
        <v>29</v>
      </c>
      <c r="F3209" s="4" t="s">
        <v>1705</v>
      </c>
      <c r="G3209" s="4" t="s">
        <v>1704</v>
      </c>
      <c r="H3209" s="4" t="s">
        <v>18</v>
      </c>
      <c r="I3209" s="4" t="s">
        <v>17</v>
      </c>
      <c r="J3209" s="4" t="s">
        <v>919</v>
      </c>
      <c r="K3209" s="4" t="s">
        <v>15</v>
      </c>
      <c r="L3209" s="4">
        <v>92037</v>
      </c>
      <c r="M3209" s="4" t="s">
        <v>9</v>
      </c>
      <c r="N3209" s="4" t="s">
        <v>6765</v>
      </c>
      <c r="O3209" s="4" t="s">
        <v>13</v>
      </c>
      <c r="P3209" s="4" t="s">
        <v>72</v>
      </c>
      <c r="Q3209" s="4" t="s">
        <v>6764</v>
      </c>
      <c r="R3209" s="4">
        <v>39.840000000000003</v>
      </c>
      <c r="S3209" s="4">
        <v>8</v>
      </c>
      <c r="T3209" s="4">
        <v>0</v>
      </c>
      <c r="U3209" s="4">
        <v>18.3264</v>
      </c>
      <c r="V3209" s="4" t="str">
        <f>INDEX(Regional_Lookup!$B$2:$B$5,MATCH('Sample - Superstore'!M3209,Regional_Lookup!$A$2:$A$5,0))</f>
        <v>James Chen</v>
      </c>
      <c r="W3209" s="4">
        <f>INDEX(Regional_Lookup!$C$2:$C$5, MATCH('Sample - Superstore'!M3209,Regional_Lookup!$A$2:$A$5, 0))</f>
        <v>0.18</v>
      </c>
      <c r="X3209" s="4">
        <f>U3209/R3209</f>
        <v>0.45999999999999996</v>
      </c>
      <c r="Y3209" s="4" t="str">
        <f>IF(X3209&gt;=W3209, "Yes", "No")</f>
        <v>Yes</v>
      </c>
      <c r="Z3209" s="4">
        <f>D3209-C3209</f>
        <v>6</v>
      </c>
      <c r="AA3209" s="4" t="str" cm="1">
        <f t="array" ref="AA3209">_xlfn.IFS(Z3209&lt;=2,"Fast",Z3209&gt;5, "Slow", AND(Z3209&gt;=3,Z3209&lt;=5),"Standard")</f>
        <v>Slow</v>
      </c>
    </row>
    <row r="3210" spans="1:27" x14ac:dyDescent="0.2">
      <c r="A3210" s="4">
        <v>3209</v>
      </c>
      <c r="B3210" s="4" t="s">
        <v>9091</v>
      </c>
      <c r="C3210" s="5">
        <v>42378</v>
      </c>
      <c r="D3210" s="5">
        <v>42384</v>
      </c>
      <c r="E3210" s="4" t="s">
        <v>29</v>
      </c>
      <c r="F3210" s="4" t="s">
        <v>4044</v>
      </c>
      <c r="G3210" s="4" t="s">
        <v>4043</v>
      </c>
      <c r="H3210" s="4" t="s">
        <v>50</v>
      </c>
      <c r="I3210" s="4" t="s">
        <v>17</v>
      </c>
      <c r="J3210" s="4" t="s">
        <v>3953</v>
      </c>
      <c r="K3210" s="4" t="s">
        <v>15</v>
      </c>
      <c r="L3210" s="4">
        <v>93727</v>
      </c>
      <c r="M3210" s="4" t="s">
        <v>9</v>
      </c>
      <c r="N3210" s="4" t="s">
        <v>3789</v>
      </c>
      <c r="O3210" s="4" t="s">
        <v>33</v>
      </c>
      <c r="P3210" s="4" t="s">
        <v>55</v>
      </c>
      <c r="Q3210" s="4" t="s">
        <v>3788</v>
      </c>
      <c r="R3210" s="4">
        <v>349.95</v>
      </c>
      <c r="S3210" s="4">
        <v>5</v>
      </c>
      <c r="T3210" s="4">
        <v>0</v>
      </c>
      <c r="U3210" s="4">
        <v>118.983</v>
      </c>
      <c r="V3210" s="4" t="str">
        <f>INDEX(Regional_Lookup!$B$2:$B$5,MATCH('Sample - Superstore'!M3210,Regional_Lookup!$A$2:$A$5,0))</f>
        <v>James Chen</v>
      </c>
      <c r="W3210" s="4">
        <f>INDEX(Regional_Lookup!$C$2:$C$5, MATCH('Sample - Superstore'!M3210,Regional_Lookup!$A$2:$A$5, 0))</f>
        <v>0.18</v>
      </c>
      <c r="X3210" s="4">
        <f>U3210/R3210</f>
        <v>0.34</v>
      </c>
      <c r="Y3210" s="4" t="str">
        <f>IF(X3210&gt;=W3210, "Yes", "No")</f>
        <v>Yes</v>
      </c>
      <c r="Z3210" s="4">
        <f>D3210-C3210</f>
        <v>6</v>
      </c>
      <c r="AA3210" s="4" t="str" cm="1">
        <f t="array" ref="AA3210">_xlfn.IFS(Z3210&lt;=2,"Fast",Z3210&gt;5, "Slow", AND(Z3210&gt;=3,Z3210&lt;=5),"Standard")</f>
        <v>Slow</v>
      </c>
    </row>
    <row r="3211" spans="1:27" x14ac:dyDescent="0.2">
      <c r="A3211" s="4">
        <v>3210</v>
      </c>
      <c r="B3211" s="4" t="s">
        <v>9091</v>
      </c>
      <c r="C3211" s="5">
        <v>42378</v>
      </c>
      <c r="D3211" s="5">
        <v>42384</v>
      </c>
      <c r="E3211" s="4" t="s">
        <v>29</v>
      </c>
      <c r="F3211" s="4" t="s">
        <v>4044</v>
      </c>
      <c r="G3211" s="4" t="s">
        <v>4043</v>
      </c>
      <c r="H3211" s="4" t="s">
        <v>50</v>
      </c>
      <c r="I3211" s="4" t="s">
        <v>17</v>
      </c>
      <c r="J3211" s="4" t="s">
        <v>3953</v>
      </c>
      <c r="K3211" s="4" t="s">
        <v>15</v>
      </c>
      <c r="L3211" s="4">
        <v>93727</v>
      </c>
      <c r="M3211" s="4" t="s">
        <v>9</v>
      </c>
      <c r="N3211" s="4" t="s">
        <v>9002</v>
      </c>
      <c r="O3211" s="4" t="s">
        <v>33</v>
      </c>
      <c r="P3211" s="4" t="s">
        <v>32</v>
      </c>
      <c r="Q3211" s="4" t="s">
        <v>9001</v>
      </c>
      <c r="R3211" s="4">
        <v>377.928</v>
      </c>
      <c r="S3211" s="4">
        <v>9</v>
      </c>
      <c r="T3211" s="4">
        <v>0.2</v>
      </c>
      <c r="U3211" s="4">
        <v>141.72300000000001</v>
      </c>
      <c r="V3211" s="4" t="str">
        <f>INDEX(Regional_Lookup!$B$2:$B$5,MATCH('Sample - Superstore'!M3211,Regional_Lookup!$A$2:$A$5,0))</f>
        <v>James Chen</v>
      </c>
      <c r="W3211" s="4">
        <f>INDEX(Regional_Lookup!$C$2:$C$5, MATCH('Sample - Superstore'!M3211,Regional_Lookup!$A$2:$A$5, 0))</f>
        <v>0.18</v>
      </c>
      <c r="X3211" s="4">
        <f>U3211/R3211</f>
        <v>0.37500000000000006</v>
      </c>
      <c r="Y3211" s="4" t="str">
        <f>IF(X3211&gt;=W3211, "Yes", "No")</f>
        <v>Yes</v>
      </c>
      <c r="Z3211" s="4">
        <f>D3211-C3211</f>
        <v>6</v>
      </c>
      <c r="AA3211" s="4" t="str" cm="1">
        <f t="array" ref="AA3211">_xlfn.IFS(Z3211&lt;=2,"Fast",Z3211&gt;5, "Slow", AND(Z3211&gt;=3,Z3211&lt;=5),"Standard")</f>
        <v>Slow</v>
      </c>
    </row>
    <row r="3212" spans="1:27" x14ac:dyDescent="0.2">
      <c r="A3212" s="4">
        <v>3211</v>
      </c>
      <c r="B3212" s="4" t="s">
        <v>9090</v>
      </c>
      <c r="C3212" s="5">
        <v>43000</v>
      </c>
      <c r="D3212" s="5">
        <v>43005</v>
      </c>
      <c r="E3212" s="4" t="s">
        <v>29</v>
      </c>
      <c r="F3212" s="4" t="s">
        <v>431</v>
      </c>
      <c r="G3212" s="4" t="s">
        <v>430</v>
      </c>
      <c r="H3212" s="4" t="s">
        <v>50</v>
      </c>
      <c r="I3212" s="4" t="s">
        <v>17</v>
      </c>
      <c r="J3212" s="4" t="s">
        <v>8671</v>
      </c>
      <c r="K3212" s="4" t="s">
        <v>123</v>
      </c>
      <c r="L3212" s="4">
        <v>77581</v>
      </c>
      <c r="M3212" s="4" t="s">
        <v>3</v>
      </c>
      <c r="N3212" s="4" t="s">
        <v>467</v>
      </c>
      <c r="O3212" s="4" t="s">
        <v>13</v>
      </c>
      <c r="P3212" s="4" t="s">
        <v>121</v>
      </c>
      <c r="Q3212" s="4" t="s">
        <v>466</v>
      </c>
      <c r="R3212" s="4">
        <v>13.391999999999999</v>
      </c>
      <c r="S3212" s="4">
        <v>3</v>
      </c>
      <c r="T3212" s="4">
        <v>0.2</v>
      </c>
      <c r="U3212" s="4">
        <v>5.0220000000000002</v>
      </c>
      <c r="V3212" s="4" t="str">
        <f>INDEX(Regional_Lookup!$B$2:$B$5,MATCH('Sample - Superstore'!M3212,Regional_Lookup!$A$2:$A$5,0))</f>
        <v>David Johnson</v>
      </c>
      <c r="W3212" s="4">
        <f>INDEX(Regional_Lookup!$C$2:$C$5, MATCH('Sample - Superstore'!M3212,Regional_Lookup!$A$2:$A$5, 0))</f>
        <v>0.14000000000000001</v>
      </c>
      <c r="X3212" s="4">
        <f>U3212/R3212</f>
        <v>0.37500000000000006</v>
      </c>
      <c r="Y3212" s="4" t="str">
        <f>IF(X3212&gt;=W3212, "Yes", "No")</f>
        <v>Yes</v>
      </c>
      <c r="Z3212" s="4">
        <f>D3212-C3212</f>
        <v>5</v>
      </c>
      <c r="AA3212" s="4" t="str" cm="1">
        <f t="array" ref="AA3212">_xlfn.IFS(Z3212&lt;=2,"Fast",Z3212&gt;5, "Slow", AND(Z3212&gt;=3,Z3212&lt;=5),"Standard")</f>
        <v>Standard</v>
      </c>
    </row>
    <row r="3213" spans="1:27" x14ac:dyDescent="0.2">
      <c r="A3213" s="4">
        <v>3212</v>
      </c>
      <c r="B3213" s="4" t="s">
        <v>9090</v>
      </c>
      <c r="C3213" s="5">
        <v>43000</v>
      </c>
      <c r="D3213" s="5">
        <v>43005</v>
      </c>
      <c r="E3213" s="4" t="s">
        <v>29</v>
      </c>
      <c r="F3213" s="4" t="s">
        <v>431</v>
      </c>
      <c r="G3213" s="4" t="s">
        <v>430</v>
      </c>
      <c r="H3213" s="4" t="s">
        <v>50</v>
      </c>
      <c r="I3213" s="4" t="s">
        <v>17</v>
      </c>
      <c r="J3213" s="4" t="s">
        <v>8671</v>
      </c>
      <c r="K3213" s="4" t="s">
        <v>123</v>
      </c>
      <c r="L3213" s="4">
        <v>77581</v>
      </c>
      <c r="M3213" s="4" t="s">
        <v>3</v>
      </c>
      <c r="N3213" s="4" t="s">
        <v>2924</v>
      </c>
      <c r="O3213" s="4" t="s">
        <v>13</v>
      </c>
      <c r="P3213" s="4" t="s">
        <v>100</v>
      </c>
      <c r="Q3213" s="4" t="s">
        <v>2923</v>
      </c>
      <c r="R3213" s="4">
        <v>11.228</v>
      </c>
      <c r="S3213" s="4">
        <v>7</v>
      </c>
      <c r="T3213" s="4">
        <v>0.8</v>
      </c>
      <c r="U3213" s="4">
        <v>-18.526199999999999</v>
      </c>
      <c r="V3213" s="4" t="str">
        <f>INDEX(Regional_Lookup!$B$2:$B$5,MATCH('Sample - Superstore'!M3213,Regional_Lookup!$A$2:$A$5,0))</f>
        <v>David Johnson</v>
      </c>
      <c r="W3213" s="4">
        <f>INDEX(Regional_Lookup!$C$2:$C$5, MATCH('Sample - Superstore'!M3213,Regional_Lookup!$A$2:$A$5, 0))</f>
        <v>0.14000000000000001</v>
      </c>
      <c r="X3213" s="4">
        <f>U3213/R3213</f>
        <v>-1.65</v>
      </c>
      <c r="Y3213" s="4" t="str">
        <f>IF(X3213&gt;=W3213, "Yes", "No")</f>
        <v>No</v>
      </c>
      <c r="Z3213" s="4">
        <f>D3213-C3213</f>
        <v>5</v>
      </c>
      <c r="AA3213" s="4" t="str" cm="1">
        <f t="array" ref="AA3213">_xlfn.IFS(Z3213&lt;=2,"Fast",Z3213&gt;5, "Slow", AND(Z3213&gt;=3,Z3213&lt;=5),"Standard")</f>
        <v>Standard</v>
      </c>
    </row>
    <row r="3214" spans="1:27" x14ac:dyDescent="0.2">
      <c r="A3214" s="4">
        <v>3213</v>
      </c>
      <c r="B3214" s="4" t="s">
        <v>9089</v>
      </c>
      <c r="C3214" s="5">
        <v>41996</v>
      </c>
      <c r="D3214" s="5">
        <v>42001</v>
      </c>
      <c r="E3214" s="4" t="s">
        <v>29</v>
      </c>
      <c r="F3214" s="4" t="s">
        <v>2103</v>
      </c>
      <c r="G3214" s="4" t="s">
        <v>2102</v>
      </c>
      <c r="H3214" s="4" t="s">
        <v>18</v>
      </c>
      <c r="I3214" s="4" t="s">
        <v>17</v>
      </c>
      <c r="J3214" s="4" t="s">
        <v>365</v>
      </c>
      <c r="K3214" s="4" t="s">
        <v>209</v>
      </c>
      <c r="L3214" s="4">
        <v>47374</v>
      </c>
      <c r="M3214" s="4" t="s">
        <v>3</v>
      </c>
      <c r="N3214" s="4" t="s">
        <v>3662</v>
      </c>
      <c r="O3214" s="4" t="s">
        <v>13</v>
      </c>
      <c r="P3214" s="4" t="s">
        <v>12</v>
      </c>
      <c r="Q3214" s="4" t="s">
        <v>3661</v>
      </c>
      <c r="R3214" s="4">
        <v>207.24</v>
      </c>
      <c r="S3214" s="4">
        <v>11</v>
      </c>
      <c r="T3214" s="4">
        <v>0</v>
      </c>
      <c r="U3214" s="4">
        <v>58.027200000000001</v>
      </c>
      <c r="V3214" s="4" t="str">
        <f>INDEX(Regional_Lookup!$B$2:$B$5,MATCH('Sample - Superstore'!M3214,Regional_Lookup!$A$2:$A$5,0))</f>
        <v>David Johnson</v>
      </c>
      <c r="W3214" s="4">
        <f>INDEX(Regional_Lookup!$C$2:$C$5, MATCH('Sample - Superstore'!M3214,Regional_Lookup!$A$2:$A$5, 0))</f>
        <v>0.14000000000000001</v>
      </c>
      <c r="X3214" s="4">
        <f>U3214/R3214</f>
        <v>0.27999999999999997</v>
      </c>
      <c r="Y3214" s="4" t="str">
        <f>IF(X3214&gt;=W3214, "Yes", "No")</f>
        <v>Yes</v>
      </c>
      <c r="Z3214" s="4">
        <f>D3214-C3214</f>
        <v>5</v>
      </c>
      <c r="AA3214" s="4" t="str" cm="1">
        <f t="array" ref="AA3214">_xlfn.IFS(Z3214&lt;=2,"Fast",Z3214&gt;5, "Slow", AND(Z3214&gt;=3,Z3214&lt;=5),"Standard")</f>
        <v>Standard</v>
      </c>
    </row>
    <row r="3215" spans="1:27" x14ac:dyDescent="0.2">
      <c r="A3215" s="4">
        <v>3214</v>
      </c>
      <c r="B3215" s="4" t="s">
        <v>9088</v>
      </c>
      <c r="C3215" s="5">
        <v>42516</v>
      </c>
      <c r="D3215" s="5">
        <v>42522</v>
      </c>
      <c r="E3215" s="4" t="s">
        <v>29</v>
      </c>
      <c r="F3215" s="4" t="s">
        <v>2556</v>
      </c>
      <c r="G3215" s="4" t="s">
        <v>2555</v>
      </c>
      <c r="H3215" s="4" t="s">
        <v>50</v>
      </c>
      <c r="I3215" s="4" t="s">
        <v>17</v>
      </c>
      <c r="J3215" s="4" t="s">
        <v>159</v>
      </c>
      <c r="K3215" s="4" t="s">
        <v>158</v>
      </c>
      <c r="L3215" s="4">
        <v>19134</v>
      </c>
      <c r="M3215" s="4" t="s">
        <v>5</v>
      </c>
      <c r="N3215" s="4" t="s">
        <v>5310</v>
      </c>
      <c r="O3215" s="4" t="s">
        <v>13</v>
      </c>
      <c r="P3215" s="4" t="s">
        <v>116</v>
      </c>
      <c r="Q3215" s="4" t="s">
        <v>5309</v>
      </c>
      <c r="R3215" s="4">
        <v>1.504</v>
      </c>
      <c r="S3215" s="4">
        <v>1</v>
      </c>
      <c r="T3215" s="4">
        <v>0.2</v>
      </c>
      <c r="U3215" s="4">
        <v>0.16919999999999999</v>
      </c>
      <c r="V3215" s="4" t="str">
        <f>INDEX(Regional_Lookup!$B$2:$B$5,MATCH('Sample - Superstore'!M3215,Regional_Lookup!$A$2:$A$5,0))</f>
        <v>Sarah Miller</v>
      </c>
      <c r="W3215" s="4">
        <f>INDEX(Regional_Lookup!$C$2:$C$5, MATCH('Sample - Superstore'!M3215,Regional_Lookup!$A$2:$A$5, 0))</f>
        <v>0.16</v>
      </c>
      <c r="X3215" s="4">
        <f>U3215/R3215</f>
        <v>0.11249999999999999</v>
      </c>
      <c r="Y3215" s="4" t="str">
        <f>IF(X3215&gt;=W3215, "Yes", "No")</f>
        <v>No</v>
      </c>
      <c r="Z3215" s="4">
        <f>D3215-C3215</f>
        <v>6</v>
      </c>
      <c r="AA3215" s="4" t="str" cm="1">
        <f t="array" ref="AA3215">_xlfn.IFS(Z3215&lt;=2,"Fast",Z3215&gt;5, "Slow", AND(Z3215&gt;=3,Z3215&lt;=5),"Standard")</f>
        <v>Slow</v>
      </c>
    </row>
    <row r="3216" spans="1:27" x14ac:dyDescent="0.2">
      <c r="A3216" s="4">
        <v>3215</v>
      </c>
      <c r="B3216" s="4" t="s">
        <v>9088</v>
      </c>
      <c r="C3216" s="5">
        <v>42516</v>
      </c>
      <c r="D3216" s="5">
        <v>42522</v>
      </c>
      <c r="E3216" s="4" t="s">
        <v>29</v>
      </c>
      <c r="F3216" s="4" t="s">
        <v>2556</v>
      </c>
      <c r="G3216" s="4" t="s">
        <v>2555</v>
      </c>
      <c r="H3216" s="4" t="s">
        <v>50</v>
      </c>
      <c r="I3216" s="4" t="s">
        <v>17</v>
      </c>
      <c r="J3216" s="4" t="s">
        <v>159</v>
      </c>
      <c r="K3216" s="4" t="s">
        <v>158</v>
      </c>
      <c r="L3216" s="4">
        <v>19134</v>
      </c>
      <c r="M3216" s="4" t="s">
        <v>5</v>
      </c>
      <c r="N3216" s="4" t="s">
        <v>8143</v>
      </c>
      <c r="O3216" s="4" t="s">
        <v>13</v>
      </c>
      <c r="P3216" s="4" t="s">
        <v>12</v>
      </c>
      <c r="Q3216" s="4" t="s">
        <v>8142</v>
      </c>
      <c r="R3216" s="4">
        <v>34.847999999999999</v>
      </c>
      <c r="S3216" s="4">
        <v>2</v>
      </c>
      <c r="T3216" s="4">
        <v>0.2</v>
      </c>
      <c r="U3216" s="4">
        <v>6.5339999999999998</v>
      </c>
      <c r="V3216" s="4" t="str">
        <f>INDEX(Regional_Lookup!$B$2:$B$5,MATCH('Sample - Superstore'!M3216,Regional_Lookup!$A$2:$A$5,0))</f>
        <v>Sarah Miller</v>
      </c>
      <c r="W3216" s="4">
        <f>INDEX(Regional_Lookup!$C$2:$C$5, MATCH('Sample - Superstore'!M3216,Regional_Lookup!$A$2:$A$5, 0))</f>
        <v>0.16</v>
      </c>
      <c r="X3216" s="4">
        <f>U3216/R3216</f>
        <v>0.1875</v>
      </c>
      <c r="Y3216" s="4" t="str">
        <f>IF(X3216&gt;=W3216, "Yes", "No")</f>
        <v>Yes</v>
      </c>
      <c r="Z3216" s="4">
        <f>D3216-C3216</f>
        <v>6</v>
      </c>
      <c r="AA3216" s="4" t="str" cm="1">
        <f t="array" ref="AA3216">_xlfn.IFS(Z3216&lt;=2,"Fast",Z3216&gt;5, "Slow", AND(Z3216&gt;=3,Z3216&lt;=5),"Standard")</f>
        <v>Slow</v>
      </c>
    </row>
    <row r="3217" spans="1:27" x14ac:dyDescent="0.2">
      <c r="A3217" s="4">
        <v>3216</v>
      </c>
      <c r="B3217" s="4" t="s">
        <v>9087</v>
      </c>
      <c r="C3217" s="5">
        <v>42924</v>
      </c>
      <c r="D3217" s="5">
        <v>42926</v>
      </c>
      <c r="E3217" s="4" t="s">
        <v>89</v>
      </c>
      <c r="F3217" s="4" t="s">
        <v>3220</v>
      </c>
      <c r="G3217" s="4" t="s">
        <v>3219</v>
      </c>
      <c r="H3217" s="4" t="s">
        <v>18</v>
      </c>
      <c r="I3217" s="4" t="s">
        <v>17</v>
      </c>
      <c r="J3217" s="4" t="s">
        <v>9086</v>
      </c>
      <c r="K3217" s="4" t="s">
        <v>15</v>
      </c>
      <c r="L3217" s="4">
        <v>94403</v>
      </c>
      <c r="M3217" s="4" t="s">
        <v>9</v>
      </c>
      <c r="N3217" s="4" t="s">
        <v>2074</v>
      </c>
      <c r="O3217" s="4" t="s">
        <v>13</v>
      </c>
      <c r="P3217" s="4" t="s">
        <v>72</v>
      </c>
      <c r="Q3217" s="4" t="s">
        <v>2073</v>
      </c>
      <c r="R3217" s="4">
        <v>75.180000000000007</v>
      </c>
      <c r="S3217" s="4">
        <v>6</v>
      </c>
      <c r="T3217" s="4">
        <v>0</v>
      </c>
      <c r="U3217" s="4">
        <v>35.334600000000002</v>
      </c>
      <c r="V3217" s="4" t="str">
        <f>INDEX(Regional_Lookup!$B$2:$B$5,MATCH('Sample - Superstore'!M3217,Regional_Lookup!$A$2:$A$5,0))</f>
        <v>James Chen</v>
      </c>
      <c r="W3217" s="4">
        <f>INDEX(Regional_Lookup!$C$2:$C$5, MATCH('Sample - Superstore'!M3217,Regional_Lookup!$A$2:$A$5, 0))</f>
        <v>0.18</v>
      </c>
      <c r="X3217" s="4">
        <f>U3217/R3217</f>
        <v>0.47</v>
      </c>
      <c r="Y3217" s="4" t="str">
        <f>IF(X3217&gt;=W3217, "Yes", "No")</f>
        <v>Yes</v>
      </c>
      <c r="Z3217" s="4">
        <f>D3217-C3217</f>
        <v>2</v>
      </c>
      <c r="AA3217" s="4" t="str" cm="1">
        <f t="array" ref="AA3217">_xlfn.IFS(Z3217&lt;=2,"Fast",Z3217&gt;5, "Slow", AND(Z3217&gt;=3,Z3217&lt;=5),"Standard")</f>
        <v>Fast</v>
      </c>
    </row>
    <row r="3218" spans="1:27" x14ac:dyDescent="0.2">
      <c r="A3218" s="4">
        <v>3217</v>
      </c>
      <c r="B3218" s="4" t="s">
        <v>9085</v>
      </c>
      <c r="C3218" s="5">
        <v>41772</v>
      </c>
      <c r="D3218" s="5">
        <v>41776</v>
      </c>
      <c r="E3218" s="4" t="s">
        <v>29</v>
      </c>
      <c r="F3218" s="4" t="s">
        <v>5997</v>
      </c>
      <c r="G3218" s="4" t="s">
        <v>5996</v>
      </c>
      <c r="H3218" s="4" t="s">
        <v>18</v>
      </c>
      <c r="I3218" s="4" t="s">
        <v>17</v>
      </c>
      <c r="J3218" s="4" t="s">
        <v>3931</v>
      </c>
      <c r="K3218" s="4" t="s">
        <v>15</v>
      </c>
      <c r="L3218" s="4">
        <v>94601</v>
      </c>
      <c r="M3218" s="4" t="s">
        <v>9</v>
      </c>
      <c r="N3218" s="4" t="s">
        <v>5206</v>
      </c>
      <c r="O3218" s="4" t="s">
        <v>33</v>
      </c>
      <c r="P3218" s="4" t="s">
        <v>55</v>
      </c>
      <c r="Q3218" s="4" t="s">
        <v>5205</v>
      </c>
      <c r="R3218" s="4">
        <v>149.97</v>
      </c>
      <c r="S3218" s="4">
        <v>3</v>
      </c>
      <c r="T3218" s="4">
        <v>0</v>
      </c>
      <c r="U3218" s="4">
        <v>52.4895</v>
      </c>
      <c r="V3218" s="4" t="str">
        <f>INDEX(Regional_Lookup!$B$2:$B$5,MATCH('Sample - Superstore'!M3218,Regional_Lookup!$A$2:$A$5,0))</f>
        <v>James Chen</v>
      </c>
      <c r="W3218" s="4">
        <f>INDEX(Regional_Lookup!$C$2:$C$5, MATCH('Sample - Superstore'!M3218,Regional_Lookup!$A$2:$A$5, 0))</f>
        <v>0.18</v>
      </c>
      <c r="X3218" s="4">
        <f>U3218/R3218</f>
        <v>0.35</v>
      </c>
      <c r="Y3218" s="4" t="str">
        <f>IF(X3218&gt;=W3218, "Yes", "No")</f>
        <v>Yes</v>
      </c>
      <c r="Z3218" s="4">
        <f>D3218-C3218</f>
        <v>4</v>
      </c>
      <c r="AA3218" s="4" t="str" cm="1">
        <f t="array" ref="AA3218">_xlfn.IFS(Z3218&lt;=2,"Fast",Z3218&gt;5, "Slow", AND(Z3218&gt;=3,Z3218&lt;=5),"Standard")</f>
        <v>Standard</v>
      </c>
    </row>
    <row r="3219" spans="1:27" x14ac:dyDescent="0.2">
      <c r="A3219" s="4">
        <v>3218</v>
      </c>
      <c r="B3219" s="4" t="s">
        <v>9084</v>
      </c>
      <c r="C3219" s="5">
        <v>43049</v>
      </c>
      <c r="D3219" s="5">
        <v>43055</v>
      </c>
      <c r="E3219" s="4" t="s">
        <v>29</v>
      </c>
      <c r="F3219" s="4" t="s">
        <v>2088</v>
      </c>
      <c r="G3219" s="4" t="s">
        <v>2087</v>
      </c>
      <c r="H3219" s="4" t="s">
        <v>50</v>
      </c>
      <c r="I3219" s="4" t="s">
        <v>17</v>
      </c>
      <c r="J3219" s="4" t="s">
        <v>254</v>
      </c>
      <c r="K3219" s="4" t="s">
        <v>66</v>
      </c>
      <c r="L3219" s="4">
        <v>10024</v>
      </c>
      <c r="M3219" s="4" t="s">
        <v>5</v>
      </c>
      <c r="N3219" s="4" t="s">
        <v>5594</v>
      </c>
      <c r="O3219" s="4" t="s">
        <v>13</v>
      </c>
      <c r="P3219" s="4" t="s">
        <v>100</v>
      </c>
      <c r="Q3219" s="4" t="s">
        <v>5593</v>
      </c>
      <c r="R3219" s="4">
        <v>931.17600000000004</v>
      </c>
      <c r="S3219" s="4">
        <v>3</v>
      </c>
      <c r="T3219" s="4">
        <v>0.2</v>
      </c>
      <c r="U3219" s="4">
        <v>314.27190000000002</v>
      </c>
      <c r="V3219" s="4" t="str">
        <f>INDEX(Regional_Lookup!$B$2:$B$5,MATCH('Sample - Superstore'!M3219,Regional_Lookup!$A$2:$A$5,0))</f>
        <v>Sarah Miller</v>
      </c>
      <c r="W3219" s="4">
        <f>INDEX(Regional_Lookup!$C$2:$C$5, MATCH('Sample - Superstore'!M3219,Regional_Lookup!$A$2:$A$5, 0))</f>
        <v>0.16</v>
      </c>
      <c r="X3219" s="4">
        <f>U3219/R3219</f>
        <v>0.33750000000000002</v>
      </c>
      <c r="Y3219" s="4" t="str">
        <f>IF(X3219&gt;=W3219, "Yes", "No")</f>
        <v>Yes</v>
      </c>
      <c r="Z3219" s="4">
        <f>D3219-C3219</f>
        <v>6</v>
      </c>
      <c r="AA3219" s="4" t="str" cm="1">
        <f t="array" ref="AA3219">_xlfn.IFS(Z3219&lt;=2,"Fast",Z3219&gt;5, "Slow", AND(Z3219&gt;=3,Z3219&lt;=5),"Standard")</f>
        <v>Slow</v>
      </c>
    </row>
    <row r="3220" spans="1:27" x14ac:dyDescent="0.2">
      <c r="A3220" s="4">
        <v>3219</v>
      </c>
      <c r="B3220" s="4" t="s">
        <v>9084</v>
      </c>
      <c r="C3220" s="5">
        <v>43049</v>
      </c>
      <c r="D3220" s="5">
        <v>43055</v>
      </c>
      <c r="E3220" s="4" t="s">
        <v>29</v>
      </c>
      <c r="F3220" s="4" t="s">
        <v>2088</v>
      </c>
      <c r="G3220" s="4" t="s">
        <v>2087</v>
      </c>
      <c r="H3220" s="4" t="s">
        <v>50</v>
      </c>
      <c r="I3220" s="4" t="s">
        <v>17</v>
      </c>
      <c r="J3220" s="4" t="s">
        <v>254</v>
      </c>
      <c r="K3220" s="4" t="s">
        <v>66</v>
      </c>
      <c r="L3220" s="4">
        <v>10024</v>
      </c>
      <c r="M3220" s="4" t="s">
        <v>5</v>
      </c>
      <c r="N3220" s="4" t="s">
        <v>2623</v>
      </c>
      <c r="O3220" s="4" t="s">
        <v>33</v>
      </c>
      <c r="P3220" s="4" t="s">
        <v>32</v>
      </c>
      <c r="Q3220" s="4" t="s">
        <v>2622</v>
      </c>
      <c r="R3220" s="4">
        <v>430.88</v>
      </c>
      <c r="S3220" s="4">
        <v>2</v>
      </c>
      <c r="T3220" s="4">
        <v>0</v>
      </c>
      <c r="U3220" s="4">
        <v>124.9552</v>
      </c>
      <c r="V3220" s="4" t="str">
        <f>INDEX(Regional_Lookup!$B$2:$B$5,MATCH('Sample - Superstore'!M3220,Regional_Lookup!$A$2:$A$5,0))</f>
        <v>Sarah Miller</v>
      </c>
      <c r="W3220" s="4">
        <f>INDEX(Regional_Lookup!$C$2:$C$5, MATCH('Sample - Superstore'!M3220,Regional_Lookup!$A$2:$A$5, 0))</f>
        <v>0.16</v>
      </c>
      <c r="X3220" s="4">
        <f>U3220/R3220</f>
        <v>0.29000000000000004</v>
      </c>
      <c r="Y3220" s="4" t="str">
        <f>IF(X3220&gt;=W3220, "Yes", "No")</f>
        <v>Yes</v>
      </c>
      <c r="Z3220" s="4">
        <f>D3220-C3220</f>
        <v>6</v>
      </c>
      <c r="AA3220" s="4" t="str" cm="1">
        <f t="array" ref="AA3220">_xlfn.IFS(Z3220&lt;=2,"Fast",Z3220&gt;5, "Slow", AND(Z3220&gt;=3,Z3220&lt;=5),"Standard")</f>
        <v>Slow</v>
      </c>
    </row>
    <row r="3221" spans="1:27" x14ac:dyDescent="0.2">
      <c r="A3221" s="4">
        <v>3220</v>
      </c>
      <c r="B3221" s="4" t="s">
        <v>9083</v>
      </c>
      <c r="C3221" s="5">
        <v>42279</v>
      </c>
      <c r="D3221" s="5">
        <v>42285</v>
      </c>
      <c r="E3221" s="4" t="s">
        <v>29</v>
      </c>
      <c r="F3221" s="4" t="s">
        <v>3175</v>
      </c>
      <c r="G3221" s="4" t="s">
        <v>3174</v>
      </c>
      <c r="H3221" s="4" t="s">
        <v>50</v>
      </c>
      <c r="I3221" s="4" t="s">
        <v>17</v>
      </c>
      <c r="J3221" s="4" t="s">
        <v>443</v>
      </c>
      <c r="K3221" s="4" t="s">
        <v>136</v>
      </c>
      <c r="L3221" s="4">
        <v>8701</v>
      </c>
      <c r="M3221" s="4" t="s">
        <v>5</v>
      </c>
      <c r="N3221" s="4" t="s">
        <v>2120</v>
      </c>
      <c r="O3221" s="4" t="s">
        <v>13</v>
      </c>
      <c r="P3221" s="4" t="s">
        <v>24</v>
      </c>
      <c r="Q3221" s="4" t="s">
        <v>2119</v>
      </c>
      <c r="R3221" s="4">
        <v>94.85</v>
      </c>
      <c r="S3221" s="4">
        <v>5</v>
      </c>
      <c r="T3221" s="4">
        <v>0</v>
      </c>
      <c r="U3221" s="4">
        <v>45.527999999999999</v>
      </c>
      <c r="V3221" s="4" t="str">
        <f>INDEX(Regional_Lookup!$B$2:$B$5,MATCH('Sample - Superstore'!M3221,Regional_Lookup!$A$2:$A$5,0))</f>
        <v>Sarah Miller</v>
      </c>
      <c r="W3221" s="4">
        <f>INDEX(Regional_Lookup!$C$2:$C$5, MATCH('Sample - Superstore'!M3221,Regional_Lookup!$A$2:$A$5, 0))</f>
        <v>0.16</v>
      </c>
      <c r="X3221" s="4">
        <f>U3221/R3221</f>
        <v>0.48000000000000004</v>
      </c>
      <c r="Y3221" s="4" t="str">
        <f>IF(X3221&gt;=W3221, "Yes", "No")</f>
        <v>Yes</v>
      </c>
      <c r="Z3221" s="4">
        <f>D3221-C3221</f>
        <v>6</v>
      </c>
      <c r="AA3221" s="4" t="str" cm="1">
        <f t="array" ref="AA3221">_xlfn.IFS(Z3221&lt;=2,"Fast",Z3221&gt;5, "Slow", AND(Z3221&gt;=3,Z3221&lt;=5),"Standard")</f>
        <v>Slow</v>
      </c>
    </row>
    <row r="3222" spans="1:27" x14ac:dyDescent="0.2">
      <c r="A3222" s="4">
        <v>3221</v>
      </c>
      <c r="B3222" s="4" t="s">
        <v>9083</v>
      </c>
      <c r="C3222" s="5">
        <v>42279</v>
      </c>
      <c r="D3222" s="5">
        <v>42285</v>
      </c>
      <c r="E3222" s="4" t="s">
        <v>29</v>
      </c>
      <c r="F3222" s="4" t="s">
        <v>3175</v>
      </c>
      <c r="G3222" s="4" t="s">
        <v>3174</v>
      </c>
      <c r="H3222" s="4" t="s">
        <v>50</v>
      </c>
      <c r="I3222" s="4" t="s">
        <v>17</v>
      </c>
      <c r="J3222" s="4" t="s">
        <v>443</v>
      </c>
      <c r="K3222" s="4" t="s">
        <v>136</v>
      </c>
      <c r="L3222" s="4">
        <v>8701</v>
      </c>
      <c r="M3222" s="4" t="s">
        <v>5</v>
      </c>
      <c r="N3222" s="4" t="s">
        <v>4808</v>
      </c>
      <c r="O3222" s="4" t="s">
        <v>13</v>
      </c>
      <c r="P3222" s="4" t="s">
        <v>121</v>
      </c>
      <c r="Q3222" s="4" t="s">
        <v>4807</v>
      </c>
      <c r="R3222" s="4">
        <v>51.12</v>
      </c>
      <c r="S3222" s="4">
        <v>4</v>
      </c>
      <c r="T3222" s="4">
        <v>0</v>
      </c>
      <c r="U3222" s="4">
        <v>23.004000000000001</v>
      </c>
      <c r="V3222" s="4" t="str">
        <f>INDEX(Regional_Lookup!$B$2:$B$5,MATCH('Sample - Superstore'!M3222,Regional_Lookup!$A$2:$A$5,0))</f>
        <v>Sarah Miller</v>
      </c>
      <c r="W3222" s="4">
        <f>INDEX(Regional_Lookup!$C$2:$C$5, MATCH('Sample - Superstore'!M3222,Regional_Lookup!$A$2:$A$5, 0))</f>
        <v>0.16</v>
      </c>
      <c r="X3222" s="4">
        <f>U3222/R3222</f>
        <v>0.45000000000000007</v>
      </c>
      <c r="Y3222" s="4" t="str">
        <f>IF(X3222&gt;=W3222, "Yes", "No")</f>
        <v>Yes</v>
      </c>
      <c r="Z3222" s="4">
        <f>D3222-C3222</f>
        <v>6</v>
      </c>
      <c r="AA3222" s="4" t="str" cm="1">
        <f t="array" ref="AA3222">_xlfn.IFS(Z3222&lt;=2,"Fast",Z3222&gt;5, "Slow", AND(Z3222&gt;=3,Z3222&lt;=5),"Standard")</f>
        <v>Slow</v>
      </c>
    </row>
    <row r="3223" spans="1:27" x14ac:dyDescent="0.2">
      <c r="A3223" s="4">
        <v>3222</v>
      </c>
      <c r="B3223" s="4" t="s">
        <v>9083</v>
      </c>
      <c r="C3223" s="5">
        <v>42279</v>
      </c>
      <c r="D3223" s="5">
        <v>42285</v>
      </c>
      <c r="E3223" s="4" t="s">
        <v>29</v>
      </c>
      <c r="F3223" s="4" t="s">
        <v>3175</v>
      </c>
      <c r="G3223" s="4" t="s">
        <v>3174</v>
      </c>
      <c r="H3223" s="4" t="s">
        <v>50</v>
      </c>
      <c r="I3223" s="4" t="s">
        <v>17</v>
      </c>
      <c r="J3223" s="4" t="s">
        <v>443</v>
      </c>
      <c r="K3223" s="4" t="s">
        <v>136</v>
      </c>
      <c r="L3223" s="4">
        <v>8701</v>
      </c>
      <c r="M3223" s="4" t="s">
        <v>5</v>
      </c>
      <c r="N3223" s="4" t="s">
        <v>3197</v>
      </c>
      <c r="O3223" s="4" t="s">
        <v>33</v>
      </c>
      <c r="P3223" s="4" t="s">
        <v>55</v>
      </c>
      <c r="Q3223" s="4" t="s">
        <v>3196</v>
      </c>
      <c r="R3223" s="4">
        <v>90</v>
      </c>
      <c r="S3223" s="4">
        <v>1</v>
      </c>
      <c r="T3223" s="4">
        <v>0</v>
      </c>
      <c r="U3223" s="4">
        <v>32.4</v>
      </c>
      <c r="V3223" s="4" t="str">
        <f>INDEX(Regional_Lookup!$B$2:$B$5,MATCH('Sample - Superstore'!M3223,Regional_Lookup!$A$2:$A$5,0))</f>
        <v>Sarah Miller</v>
      </c>
      <c r="W3223" s="4">
        <f>INDEX(Regional_Lookup!$C$2:$C$5, MATCH('Sample - Superstore'!M3223,Regional_Lookup!$A$2:$A$5, 0))</f>
        <v>0.16</v>
      </c>
      <c r="X3223" s="4">
        <f>U3223/R3223</f>
        <v>0.36</v>
      </c>
      <c r="Y3223" s="4" t="str">
        <f>IF(X3223&gt;=W3223, "Yes", "No")</f>
        <v>Yes</v>
      </c>
      <c r="Z3223" s="4">
        <f>D3223-C3223</f>
        <v>6</v>
      </c>
      <c r="AA3223" s="4" t="str" cm="1">
        <f t="array" ref="AA3223">_xlfn.IFS(Z3223&lt;=2,"Fast",Z3223&gt;5, "Slow", AND(Z3223&gt;=3,Z3223&lt;=5),"Standard")</f>
        <v>Slow</v>
      </c>
    </row>
    <row r="3224" spans="1:27" x14ac:dyDescent="0.2">
      <c r="A3224" s="4">
        <v>3223</v>
      </c>
      <c r="B3224" s="4" t="s">
        <v>9082</v>
      </c>
      <c r="C3224" s="5">
        <v>41914</v>
      </c>
      <c r="D3224" s="5">
        <v>41917</v>
      </c>
      <c r="E3224" s="4" t="s">
        <v>89</v>
      </c>
      <c r="F3224" s="4" t="s">
        <v>2153</v>
      </c>
      <c r="G3224" s="4" t="s">
        <v>2152</v>
      </c>
      <c r="H3224" s="4" t="s">
        <v>50</v>
      </c>
      <c r="I3224" s="4" t="s">
        <v>17</v>
      </c>
      <c r="J3224" s="4" t="s">
        <v>4302</v>
      </c>
      <c r="K3224" s="4" t="s">
        <v>181</v>
      </c>
      <c r="L3224" s="4">
        <v>85281</v>
      </c>
      <c r="M3224" s="4" t="s">
        <v>9</v>
      </c>
      <c r="N3224" s="4" t="s">
        <v>1529</v>
      </c>
      <c r="O3224" s="4" t="s">
        <v>13</v>
      </c>
      <c r="P3224" s="4" t="s">
        <v>24</v>
      </c>
      <c r="Q3224" s="4" t="s">
        <v>1528</v>
      </c>
      <c r="R3224" s="4">
        <v>9.4079999999999995</v>
      </c>
      <c r="S3224" s="4">
        <v>2</v>
      </c>
      <c r="T3224" s="4">
        <v>0.2</v>
      </c>
      <c r="U3224" s="4">
        <v>3.4104000000000001</v>
      </c>
      <c r="V3224" s="4" t="str">
        <f>INDEX(Regional_Lookup!$B$2:$B$5,MATCH('Sample - Superstore'!M3224,Regional_Lookup!$A$2:$A$5,0))</f>
        <v>James Chen</v>
      </c>
      <c r="W3224" s="4">
        <f>INDEX(Regional_Lookup!$C$2:$C$5, MATCH('Sample - Superstore'!M3224,Regional_Lookup!$A$2:$A$5, 0))</f>
        <v>0.18</v>
      </c>
      <c r="X3224" s="4">
        <f>U3224/R3224</f>
        <v>0.36250000000000004</v>
      </c>
      <c r="Y3224" s="4" t="str">
        <f>IF(X3224&gt;=W3224, "Yes", "No")</f>
        <v>Yes</v>
      </c>
      <c r="Z3224" s="4">
        <f>D3224-C3224</f>
        <v>3</v>
      </c>
      <c r="AA3224" s="4" t="str" cm="1">
        <f t="array" ref="AA3224">_xlfn.IFS(Z3224&lt;=2,"Fast",Z3224&gt;5, "Slow", AND(Z3224&gt;=3,Z3224&lt;=5),"Standard")</f>
        <v>Standard</v>
      </c>
    </row>
    <row r="3225" spans="1:27" x14ac:dyDescent="0.2">
      <c r="A3225" s="4">
        <v>3224</v>
      </c>
      <c r="B3225" s="4" t="s">
        <v>9082</v>
      </c>
      <c r="C3225" s="5">
        <v>41914</v>
      </c>
      <c r="D3225" s="5">
        <v>41917</v>
      </c>
      <c r="E3225" s="4" t="s">
        <v>89</v>
      </c>
      <c r="F3225" s="4" t="s">
        <v>2153</v>
      </c>
      <c r="G3225" s="4" t="s">
        <v>2152</v>
      </c>
      <c r="H3225" s="4" t="s">
        <v>50</v>
      </c>
      <c r="I3225" s="4" t="s">
        <v>17</v>
      </c>
      <c r="J3225" s="4" t="s">
        <v>4302</v>
      </c>
      <c r="K3225" s="4" t="s">
        <v>181</v>
      </c>
      <c r="L3225" s="4">
        <v>85281</v>
      </c>
      <c r="M3225" s="4" t="s">
        <v>9</v>
      </c>
      <c r="N3225" s="4" t="s">
        <v>1360</v>
      </c>
      <c r="O3225" s="4" t="s">
        <v>13</v>
      </c>
      <c r="P3225" s="4" t="s">
        <v>109</v>
      </c>
      <c r="Q3225" s="4" t="s">
        <v>1359</v>
      </c>
      <c r="R3225" s="4">
        <v>4.6719999999999997</v>
      </c>
      <c r="S3225" s="4">
        <v>2</v>
      </c>
      <c r="T3225" s="4">
        <v>0.2</v>
      </c>
      <c r="U3225" s="4">
        <v>1.46</v>
      </c>
      <c r="V3225" s="4" t="str">
        <f>INDEX(Regional_Lookup!$B$2:$B$5,MATCH('Sample - Superstore'!M3225,Regional_Lookup!$A$2:$A$5,0))</f>
        <v>James Chen</v>
      </c>
      <c r="W3225" s="4">
        <f>INDEX(Regional_Lookup!$C$2:$C$5, MATCH('Sample - Superstore'!M3225,Regional_Lookup!$A$2:$A$5, 0))</f>
        <v>0.18</v>
      </c>
      <c r="X3225" s="4">
        <f>U3225/R3225</f>
        <v>0.3125</v>
      </c>
      <c r="Y3225" s="4" t="str">
        <f>IF(X3225&gt;=W3225, "Yes", "No")</f>
        <v>Yes</v>
      </c>
      <c r="Z3225" s="4">
        <f>D3225-C3225</f>
        <v>3</v>
      </c>
      <c r="AA3225" s="4" t="str" cm="1">
        <f t="array" ref="AA3225">_xlfn.IFS(Z3225&lt;=2,"Fast",Z3225&gt;5, "Slow", AND(Z3225&gt;=3,Z3225&lt;=5),"Standard")</f>
        <v>Standard</v>
      </c>
    </row>
    <row r="3226" spans="1:27" x14ac:dyDescent="0.2">
      <c r="A3226" s="4">
        <v>3225</v>
      </c>
      <c r="B3226" s="4" t="s">
        <v>9082</v>
      </c>
      <c r="C3226" s="5">
        <v>41914</v>
      </c>
      <c r="D3226" s="5">
        <v>41917</v>
      </c>
      <c r="E3226" s="4" t="s">
        <v>89</v>
      </c>
      <c r="F3226" s="4" t="s">
        <v>2153</v>
      </c>
      <c r="G3226" s="4" t="s">
        <v>2152</v>
      </c>
      <c r="H3226" s="4" t="s">
        <v>50</v>
      </c>
      <c r="I3226" s="4" t="s">
        <v>17</v>
      </c>
      <c r="J3226" s="4" t="s">
        <v>4302</v>
      </c>
      <c r="K3226" s="4" t="s">
        <v>181</v>
      </c>
      <c r="L3226" s="4">
        <v>85281</v>
      </c>
      <c r="M3226" s="4" t="s">
        <v>9</v>
      </c>
      <c r="N3226" s="4" t="s">
        <v>1202</v>
      </c>
      <c r="O3226" s="4" t="s">
        <v>33</v>
      </c>
      <c r="P3226" s="4" t="s">
        <v>32</v>
      </c>
      <c r="Q3226" s="4" t="s">
        <v>1201</v>
      </c>
      <c r="R3226" s="4">
        <v>318.39999999999998</v>
      </c>
      <c r="S3226" s="4">
        <v>2</v>
      </c>
      <c r="T3226" s="4">
        <v>0.2</v>
      </c>
      <c r="U3226" s="4">
        <v>107.46</v>
      </c>
      <c r="V3226" s="4" t="str">
        <f>INDEX(Regional_Lookup!$B$2:$B$5,MATCH('Sample - Superstore'!M3226,Regional_Lookup!$A$2:$A$5,0))</f>
        <v>James Chen</v>
      </c>
      <c r="W3226" s="4">
        <f>INDEX(Regional_Lookup!$C$2:$C$5, MATCH('Sample - Superstore'!M3226,Regional_Lookup!$A$2:$A$5, 0))</f>
        <v>0.18</v>
      </c>
      <c r="X3226" s="4">
        <f>U3226/R3226</f>
        <v>0.33750000000000002</v>
      </c>
      <c r="Y3226" s="4" t="str">
        <f>IF(X3226&gt;=W3226, "Yes", "No")</f>
        <v>Yes</v>
      </c>
      <c r="Z3226" s="4">
        <f>D3226-C3226</f>
        <v>3</v>
      </c>
      <c r="AA3226" s="4" t="str" cm="1">
        <f t="array" ref="AA3226">_xlfn.IFS(Z3226&lt;=2,"Fast",Z3226&gt;5, "Slow", AND(Z3226&gt;=3,Z3226&lt;=5),"Standard")</f>
        <v>Standard</v>
      </c>
    </row>
    <row r="3227" spans="1:27" x14ac:dyDescent="0.2">
      <c r="A3227" s="4">
        <v>3226</v>
      </c>
      <c r="B3227" s="4" t="s">
        <v>9082</v>
      </c>
      <c r="C3227" s="5">
        <v>41914</v>
      </c>
      <c r="D3227" s="5">
        <v>41917</v>
      </c>
      <c r="E3227" s="4" t="s">
        <v>89</v>
      </c>
      <c r="F3227" s="4" t="s">
        <v>2153</v>
      </c>
      <c r="G3227" s="4" t="s">
        <v>2152</v>
      </c>
      <c r="H3227" s="4" t="s">
        <v>50</v>
      </c>
      <c r="I3227" s="4" t="s">
        <v>17</v>
      </c>
      <c r="J3227" s="4" t="s">
        <v>4302</v>
      </c>
      <c r="K3227" s="4" t="s">
        <v>181</v>
      </c>
      <c r="L3227" s="4">
        <v>85281</v>
      </c>
      <c r="M3227" s="4" t="s">
        <v>9</v>
      </c>
      <c r="N3227" s="4" t="s">
        <v>3977</v>
      </c>
      <c r="O3227" s="4" t="s">
        <v>13</v>
      </c>
      <c r="P3227" s="4" t="s">
        <v>121</v>
      </c>
      <c r="Q3227" s="4" t="s">
        <v>3976</v>
      </c>
      <c r="R3227" s="4">
        <v>12.768000000000001</v>
      </c>
      <c r="S3227" s="4">
        <v>6</v>
      </c>
      <c r="T3227" s="4">
        <v>0.2</v>
      </c>
      <c r="U3227" s="4">
        <v>4.6284000000000001</v>
      </c>
      <c r="V3227" s="4" t="str">
        <f>INDEX(Regional_Lookup!$B$2:$B$5,MATCH('Sample - Superstore'!M3227,Regional_Lookup!$A$2:$A$5,0))</f>
        <v>James Chen</v>
      </c>
      <c r="W3227" s="4">
        <f>INDEX(Regional_Lookup!$C$2:$C$5, MATCH('Sample - Superstore'!M3227,Regional_Lookup!$A$2:$A$5, 0))</f>
        <v>0.18</v>
      </c>
      <c r="X3227" s="4">
        <f>U3227/R3227</f>
        <v>0.36249999999999999</v>
      </c>
      <c r="Y3227" s="4" t="str">
        <f>IF(X3227&gt;=W3227, "Yes", "No")</f>
        <v>Yes</v>
      </c>
      <c r="Z3227" s="4">
        <f>D3227-C3227</f>
        <v>3</v>
      </c>
      <c r="AA3227" s="4" t="str" cm="1">
        <f t="array" ref="AA3227">_xlfn.IFS(Z3227&lt;=2,"Fast",Z3227&gt;5, "Slow", AND(Z3227&gt;=3,Z3227&lt;=5),"Standard")</f>
        <v>Standard</v>
      </c>
    </row>
    <row r="3228" spans="1:27" x14ac:dyDescent="0.2">
      <c r="A3228" s="4">
        <v>3227</v>
      </c>
      <c r="B3228" s="4" t="s">
        <v>9082</v>
      </c>
      <c r="C3228" s="5">
        <v>41914</v>
      </c>
      <c r="D3228" s="5">
        <v>41917</v>
      </c>
      <c r="E3228" s="4" t="s">
        <v>89</v>
      </c>
      <c r="F3228" s="4" t="s">
        <v>2153</v>
      </c>
      <c r="G3228" s="4" t="s">
        <v>2152</v>
      </c>
      <c r="H3228" s="4" t="s">
        <v>50</v>
      </c>
      <c r="I3228" s="4" t="s">
        <v>17</v>
      </c>
      <c r="J3228" s="4" t="s">
        <v>4302</v>
      </c>
      <c r="K3228" s="4" t="s">
        <v>181</v>
      </c>
      <c r="L3228" s="4">
        <v>85281</v>
      </c>
      <c r="M3228" s="4" t="s">
        <v>9</v>
      </c>
      <c r="N3228" s="4" t="s">
        <v>6289</v>
      </c>
      <c r="O3228" s="4" t="s">
        <v>13</v>
      </c>
      <c r="P3228" s="4" t="s">
        <v>64</v>
      </c>
      <c r="Q3228" s="4" t="s">
        <v>6288</v>
      </c>
      <c r="R3228" s="4">
        <v>15.36</v>
      </c>
      <c r="S3228" s="4">
        <v>2</v>
      </c>
      <c r="T3228" s="4">
        <v>0.2</v>
      </c>
      <c r="U3228" s="4">
        <v>-3.2639999999999998</v>
      </c>
      <c r="V3228" s="4" t="str">
        <f>INDEX(Regional_Lookup!$B$2:$B$5,MATCH('Sample - Superstore'!M3228,Regional_Lookup!$A$2:$A$5,0))</f>
        <v>James Chen</v>
      </c>
      <c r="W3228" s="4">
        <f>INDEX(Regional_Lookup!$C$2:$C$5, MATCH('Sample - Superstore'!M3228,Regional_Lookup!$A$2:$A$5, 0))</f>
        <v>0.18</v>
      </c>
      <c r="X3228" s="4">
        <f>U3228/R3228</f>
        <v>-0.21249999999999999</v>
      </c>
      <c r="Y3228" s="4" t="str">
        <f>IF(X3228&gt;=W3228, "Yes", "No")</f>
        <v>No</v>
      </c>
      <c r="Z3228" s="4">
        <f>D3228-C3228</f>
        <v>3</v>
      </c>
      <c r="AA3228" s="4" t="str" cm="1">
        <f t="array" ref="AA3228">_xlfn.IFS(Z3228&lt;=2,"Fast",Z3228&gt;5, "Slow", AND(Z3228&gt;=3,Z3228&lt;=5),"Standard")</f>
        <v>Standard</v>
      </c>
    </row>
    <row r="3229" spans="1:27" x14ac:dyDescent="0.2">
      <c r="A3229" s="4">
        <v>3228</v>
      </c>
      <c r="B3229" s="4" t="s">
        <v>9082</v>
      </c>
      <c r="C3229" s="5">
        <v>41914</v>
      </c>
      <c r="D3229" s="5">
        <v>41917</v>
      </c>
      <c r="E3229" s="4" t="s">
        <v>89</v>
      </c>
      <c r="F3229" s="4" t="s">
        <v>2153</v>
      </c>
      <c r="G3229" s="4" t="s">
        <v>2152</v>
      </c>
      <c r="H3229" s="4" t="s">
        <v>50</v>
      </c>
      <c r="I3229" s="4" t="s">
        <v>17</v>
      </c>
      <c r="J3229" s="4" t="s">
        <v>4302</v>
      </c>
      <c r="K3229" s="4" t="s">
        <v>181</v>
      </c>
      <c r="L3229" s="4">
        <v>85281</v>
      </c>
      <c r="M3229" s="4" t="s">
        <v>9</v>
      </c>
      <c r="N3229" s="4" t="s">
        <v>3595</v>
      </c>
      <c r="O3229" s="4" t="s">
        <v>33</v>
      </c>
      <c r="P3229" s="4" t="s">
        <v>32</v>
      </c>
      <c r="Q3229" s="4" t="s">
        <v>3594</v>
      </c>
      <c r="R3229" s="4">
        <v>230.376</v>
      </c>
      <c r="S3229" s="4">
        <v>3</v>
      </c>
      <c r="T3229" s="4">
        <v>0.2</v>
      </c>
      <c r="U3229" s="4">
        <v>20.157900000000001</v>
      </c>
      <c r="V3229" s="4" t="str">
        <f>INDEX(Regional_Lookup!$B$2:$B$5,MATCH('Sample - Superstore'!M3229,Regional_Lookup!$A$2:$A$5,0))</f>
        <v>James Chen</v>
      </c>
      <c r="W3229" s="4">
        <f>INDEX(Regional_Lookup!$C$2:$C$5, MATCH('Sample - Superstore'!M3229,Regional_Lookup!$A$2:$A$5, 0))</f>
        <v>0.18</v>
      </c>
      <c r="X3229" s="4">
        <f>U3229/R3229</f>
        <v>8.7500000000000008E-2</v>
      </c>
      <c r="Y3229" s="4" t="str">
        <f>IF(X3229&gt;=W3229, "Yes", "No")</f>
        <v>No</v>
      </c>
      <c r="Z3229" s="4">
        <f>D3229-C3229</f>
        <v>3</v>
      </c>
      <c r="AA3229" s="4" t="str" cm="1">
        <f t="array" ref="AA3229">_xlfn.IFS(Z3229&lt;=2,"Fast",Z3229&gt;5, "Slow", AND(Z3229&gt;=3,Z3229&lt;=5),"Standard")</f>
        <v>Standard</v>
      </c>
    </row>
    <row r="3230" spans="1:27" x14ac:dyDescent="0.2">
      <c r="A3230" s="4">
        <v>3229</v>
      </c>
      <c r="B3230" s="4" t="s">
        <v>9082</v>
      </c>
      <c r="C3230" s="5">
        <v>41914</v>
      </c>
      <c r="D3230" s="5">
        <v>41917</v>
      </c>
      <c r="E3230" s="4" t="s">
        <v>89</v>
      </c>
      <c r="F3230" s="4" t="s">
        <v>2153</v>
      </c>
      <c r="G3230" s="4" t="s">
        <v>2152</v>
      </c>
      <c r="H3230" s="4" t="s">
        <v>50</v>
      </c>
      <c r="I3230" s="4" t="s">
        <v>17</v>
      </c>
      <c r="J3230" s="4" t="s">
        <v>4302</v>
      </c>
      <c r="K3230" s="4" t="s">
        <v>181</v>
      </c>
      <c r="L3230" s="4">
        <v>85281</v>
      </c>
      <c r="M3230" s="4" t="s">
        <v>9</v>
      </c>
      <c r="N3230" s="4" t="s">
        <v>3407</v>
      </c>
      <c r="O3230" s="4" t="s">
        <v>33</v>
      </c>
      <c r="P3230" s="4" t="s">
        <v>55</v>
      </c>
      <c r="Q3230" s="4" t="s">
        <v>3406</v>
      </c>
      <c r="R3230" s="4">
        <v>7.16</v>
      </c>
      <c r="S3230" s="4">
        <v>1</v>
      </c>
      <c r="T3230" s="4">
        <v>0.2</v>
      </c>
      <c r="U3230" s="4">
        <v>-8.9499999999999996E-2</v>
      </c>
      <c r="V3230" s="4" t="str">
        <f>INDEX(Regional_Lookup!$B$2:$B$5,MATCH('Sample - Superstore'!M3230,Regional_Lookup!$A$2:$A$5,0))</f>
        <v>James Chen</v>
      </c>
      <c r="W3230" s="4">
        <f>INDEX(Regional_Lookup!$C$2:$C$5, MATCH('Sample - Superstore'!M3230,Regional_Lookup!$A$2:$A$5, 0))</f>
        <v>0.18</v>
      </c>
      <c r="X3230" s="4">
        <f>U3230/R3230</f>
        <v>-1.2499999999999999E-2</v>
      </c>
      <c r="Y3230" s="4" t="str">
        <f>IF(X3230&gt;=W3230, "Yes", "No")</f>
        <v>No</v>
      </c>
      <c r="Z3230" s="4">
        <f>D3230-C3230</f>
        <v>3</v>
      </c>
      <c r="AA3230" s="4" t="str" cm="1">
        <f t="array" ref="AA3230">_xlfn.IFS(Z3230&lt;=2,"Fast",Z3230&gt;5, "Slow", AND(Z3230&gt;=3,Z3230&lt;=5),"Standard")</f>
        <v>Standard</v>
      </c>
    </row>
    <row r="3231" spans="1:27" x14ac:dyDescent="0.2">
      <c r="A3231" s="4">
        <v>3230</v>
      </c>
      <c r="B3231" s="4" t="s">
        <v>9081</v>
      </c>
      <c r="C3231" s="5">
        <v>41862</v>
      </c>
      <c r="D3231" s="5">
        <v>41867</v>
      </c>
      <c r="E3231" s="4" t="s">
        <v>29</v>
      </c>
      <c r="F3231" s="4" t="s">
        <v>1169</v>
      </c>
      <c r="G3231" s="4" t="s">
        <v>1168</v>
      </c>
      <c r="H3231" s="4" t="s">
        <v>18</v>
      </c>
      <c r="I3231" s="4" t="s">
        <v>17</v>
      </c>
      <c r="J3231" s="4" t="s">
        <v>254</v>
      </c>
      <c r="K3231" s="4" t="s">
        <v>66</v>
      </c>
      <c r="L3231" s="4">
        <v>10035</v>
      </c>
      <c r="M3231" s="4" t="s">
        <v>5</v>
      </c>
      <c r="N3231" s="4" t="s">
        <v>7576</v>
      </c>
      <c r="O3231" s="4" t="s">
        <v>13</v>
      </c>
      <c r="P3231" s="4" t="s">
        <v>231</v>
      </c>
      <c r="Q3231" s="4" t="s">
        <v>7575</v>
      </c>
      <c r="R3231" s="4">
        <v>375.34</v>
      </c>
      <c r="S3231" s="4">
        <v>1</v>
      </c>
      <c r="T3231" s="4">
        <v>0</v>
      </c>
      <c r="U3231" s="4">
        <v>18.766999999999999</v>
      </c>
      <c r="V3231" s="4" t="str">
        <f>INDEX(Regional_Lookup!$B$2:$B$5,MATCH('Sample - Superstore'!M3231,Regional_Lookup!$A$2:$A$5,0))</f>
        <v>Sarah Miller</v>
      </c>
      <c r="W3231" s="4">
        <f>INDEX(Regional_Lookup!$C$2:$C$5, MATCH('Sample - Superstore'!M3231,Regional_Lookup!$A$2:$A$5, 0))</f>
        <v>0.16</v>
      </c>
      <c r="X3231" s="4">
        <f>U3231/R3231</f>
        <v>0.05</v>
      </c>
      <c r="Y3231" s="4" t="str">
        <f>IF(X3231&gt;=W3231, "Yes", "No")</f>
        <v>No</v>
      </c>
      <c r="Z3231" s="4">
        <f>D3231-C3231</f>
        <v>5</v>
      </c>
      <c r="AA3231" s="4" t="str" cm="1">
        <f t="array" ref="AA3231">_xlfn.IFS(Z3231&lt;=2,"Fast",Z3231&gt;5, "Slow", AND(Z3231&gt;=3,Z3231&lt;=5),"Standard")</f>
        <v>Standard</v>
      </c>
    </row>
    <row r="3232" spans="1:27" x14ac:dyDescent="0.2">
      <c r="A3232" s="4">
        <v>3231</v>
      </c>
      <c r="B3232" s="4" t="s">
        <v>9080</v>
      </c>
      <c r="C3232" s="5">
        <v>42979</v>
      </c>
      <c r="D3232" s="5">
        <v>42983</v>
      </c>
      <c r="E3232" s="4" t="s">
        <v>21</v>
      </c>
      <c r="F3232" s="4" t="s">
        <v>8664</v>
      </c>
      <c r="G3232" s="4" t="s">
        <v>8663</v>
      </c>
      <c r="H3232" s="4" t="s">
        <v>18</v>
      </c>
      <c r="I3232" s="4" t="s">
        <v>17</v>
      </c>
      <c r="J3232" s="4" t="s">
        <v>254</v>
      </c>
      <c r="K3232" s="4" t="s">
        <v>66</v>
      </c>
      <c r="L3232" s="4">
        <v>10009</v>
      </c>
      <c r="M3232" s="4" t="s">
        <v>5</v>
      </c>
      <c r="N3232" s="4" t="s">
        <v>8856</v>
      </c>
      <c r="O3232" s="4" t="s">
        <v>37</v>
      </c>
      <c r="P3232" s="4" t="s">
        <v>36</v>
      </c>
      <c r="Q3232" s="4" t="s">
        <v>8855</v>
      </c>
      <c r="R3232" s="4">
        <v>114.9</v>
      </c>
      <c r="S3232" s="4">
        <v>5</v>
      </c>
      <c r="T3232" s="4">
        <v>0</v>
      </c>
      <c r="U3232" s="4">
        <v>39.066000000000003</v>
      </c>
      <c r="V3232" s="4" t="str">
        <f>INDEX(Regional_Lookup!$B$2:$B$5,MATCH('Sample - Superstore'!M3232,Regional_Lookup!$A$2:$A$5,0))</f>
        <v>Sarah Miller</v>
      </c>
      <c r="W3232" s="4">
        <f>INDEX(Regional_Lookup!$C$2:$C$5, MATCH('Sample - Superstore'!M3232,Regional_Lookup!$A$2:$A$5, 0))</f>
        <v>0.16</v>
      </c>
      <c r="X3232" s="4">
        <f>U3232/R3232</f>
        <v>0.34</v>
      </c>
      <c r="Y3232" s="4" t="str">
        <f>IF(X3232&gt;=W3232, "Yes", "No")</f>
        <v>Yes</v>
      </c>
      <c r="Z3232" s="4">
        <f>D3232-C3232</f>
        <v>4</v>
      </c>
      <c r="AA3232" s="4" t="str" cm="1">
        <f t="array" ref="AA3232">_xlfn.IFS(Z3232&lt;=2,"Fast",Z3232&gt;5, "Slow", AND(Z3232&gt;=3,Z3232&lt;=5),"Standard")</f>
        <v>Standard</v>
      </c>
    </row>
    <row r="3233" spans="1:27" x14ac:dyDescent="0.2">
      <c r="A3233" s="4">
        <v>3232</v>
      </c>
      <c r="B3233" s="4" t="s">
        <v>9079</v>
      </c>
      <c r="C3233" s="5">
        <v>42841</v>
      </c>
      <c r="D3233" s="5">
        <v>42847</v>
      </c>
      <c r="E3233" s="4" t="s">
        <v>29</v>
      </c>
      <c r="F3233" s="4" t="s">
        <v>4497</v>
      </c>
      <c r="G3233" s="4" t="s">
        <v>4496</v>
      </c>
      <c r="H3233" s="4" t="s">
        <v>18</v>
      </c>
      <c r="I3233" s="4" t="s">
        <v>17</v>
      </c>
      <c r="J3233" s="4" t="s">
        <v>124</v>
      </c>
      <c r="K3233" s="4" t="s">
        <v>123</v>
      </c>
      <c r="L3233" s="4">
        <v>77095</v>
      </c>
      <c r="M3233" s="4" t="s">
        <v>3</v>
      </c>
      <c r="N3233" s="4" t="s">
        <v>5924</v>
      </c>
      <c r="O3233" s="4" t="s">
        <v>13</v>
      </c>
      <c r="P3233" s="4" t="s">
        <v>100</v>
      </c>
      <c r="Q3233" s="4" t="s">
        <v>5923</v>
      </c>
      <c r="R3233" s="4">
        <v>26.045999999999999</v>
      </c>
      <c r="S3233" s="4">
        <v>3</v>
      </c>
      <c r="T3233" s="4">
        <v>0.8</v>
      </c>
      <c r="U3233" s="4">
        <v>-44.278199999999998</v>
      </c>
      <c r="V3233" s="4" t="str">
        <f>INDEX(Regional_Lookup!$B$2:$B$5,MATCH('Sample - Superstore'!M3233,Regional_Lookup!$A$2:$A$5,0))</f>
        <v>David Johnson</v>
      </c>
      <c r="W3233" s="4">
        <f>INDEX(Regional_Lookup!$C$2:$C$5, MATCH('Sample - Superstore'!M3233,Regional_Lookup!$A$2:$A$5, 0))</f>
        <v>0.14000000000000001</v>
      </c>
      <c r="X3233" s="4">
        <f>U3233/R3233</f>
        <v>-1.7</v>
      </c>
      <c r="Y3233" s="4" t="str">
        <f>IF(X3233&gt;=W3233, "Yes", "No")</f>
        <v>No</v>
      </c>
      <c r="Z3233" s="4">
        <f>D3233-C3233</f>
        <v>6</v>
      </c>
      <c r="AA3233" s="4" t="str" cm="1">
        <f t="array" ref="AA3233">_xlfn.IFS(Z3233&lt;=2,"Fast",Z3233&gt;5, "Slow", AND(Z3233&gt;=3,Z3233&lt;=5),"Standard")</f>
        <v>Slow</v>
      </c>
    </row>
    <row r="3234" spans="1:27" x14ac:dyDescent="0.2">
      <c r="A3234" s="4">
        <v>3233</v>
      </c>
      <c r="B3234" s="4" t="s">
        <v>9079</v>
      </c>
      <c r="C3234" s="5">
        <v>42841</v>
      </c>
      <c r="D3234" s="5">
        <v>42847</v>
      </c>
      <c r="E3234" s="4" t="s">
        <v>29</v>
      </c>
      <c r="F3234" s="4" t="s">
        <v>4497</v>
      </c>
      <c r="G3234" s="4" t="s">
        <v>4496</v>
      </c>
      <c r="H3234" s="4" t="s">
        <v>18</v>
      </c>
      <c r="I3234" s="4" t="s">
        <v>17</v>
      </c>
      <c r="J3234" s="4" t="s">
        <v>124</v>
      </c>
      <c r="K3234" s="4" t="s">
        <v>123</v>
      </c>
      <c r="L3234" s="4">
        <v>77095</v>
      </c>
      <c r="M3234" s="4" t="s">
        <v>3</v>
      </c>
      <c r="N3234" s="4" t="s">
        <v>2477</v>
      </c>
      <c r="O3234" s="4" t="s">
        <v>13</v>
      </c>
      <c r="P3234" s="4" t="s">
        <v>100</v>
      </c>
      <c r="Q3234" s="4" t="s">
        <v>2476</v>
      </c>
      <c r="R3234" s="4">
        <v>2.8959999999999999</v>
      </c>
      <c r="S3234" s="4">
        <v>1</v>
      </c>
      <c r="T3234" s="4">
        <v>0.8</v>
      </c>
      <c r="U3234" s="4">
        <v>-4.7784000000000004</v>
      </c>
      <c r="V3234" s="4" t="str">
        <f>INDEX(Regional_Lookup!$B$2:$B$5,MATCH('Sample - Superstore'!M3234,Regional_Lookup!$A$2:$A$5,0))</f>
        <v>David Johnson</v>
      </c>
      <c r="W3234" s="4">
        <f>INDEX(Regional_Lookup!$C$2:$C$5, MATCH('Sample - Superstore'!M3234,Regional_Lookup!$A$2:$A$5, 0))</f>
        <v>0.14000000000000001</v>
      </c>
      <c r="X3234" s="4">
        <f>U3234/R3234</f>
        <v>-1.6500000000000001</v>
      </c>
      <c r="Y3234" s="4" t="str">
        <f>IF(X3234&gt;=W3234, "Yes", "No")</f>
        <v>No</v>
      </c>
      <c r="Z3234" s="4">
        <f>D3234-C3234</f>
        <v>6</v>
      </c>
      <c r="AA3234" s="4" t="str" cm="1">
        <f t="array" ref="AA3234">_xlfn.IFS(Z3234&lt;=2,"Fast",Z3234&gt;5, "Slow", AND(Z3234&gt;=3,Z3234&lt;=5),"Standard")</f>
        <v>Slow</v>
      </c>
    </row>
    <row r="3235" spans="1:27" x14ac:dyDescent="0.2">
      <c r="A3235" s="4">
        <v>3234</v>
      </c>
      <c r="B3235" s="4" t="s">
        <v>9079</v>
      </c>
      <c r="C3235" s="5">
        <v>42841</v>
      </c>
      <c r="D3235" s="5">
        <v>42847</v>
      </c>
      <c r="E3235" s="4" t="s">
        <v>29</v>
      </c>
      <c r="F3235" s="4" t="s">
        <v>4497</v>
      </c>
      <c r="G3235" s="4" t="s">
        <v>4496</v>
      </c>
      <c r="H3235" s="4" t="s">
        <v>18</v>
      </c>
      <c r="I3235" s="4" t="s">
        <v>17</v>
      </c>
      <c r="J3235" s="4" t="s">
        <v>124</v>
      </c>
      <c r="K3235" s="4" t="s">
        <v>123</v>
      </c>
      <c r="L3235" s="4">
        <v>77095</v>
      </c>
      <c r="M3235" s="4" t="s">
        <v>3</v>
      </c>
      <c r="N3235" s="4" t="s">
        <v>4639</v>
      </c>
      <c r="O3235" s="4" t="s">
        <v>13</v>
      </c>
      <c r="P3235" s="4" t="s">
        <v>231</v>
      </c>
      <c r="Q3235" s="4" t="s">
        <v>4638</v>
      </c>
      <c r="R3235" s="4">
        <v>32.543999999999997</v>
      </c>
      <c r="S3235" s="4">
        <v>2</v>
      </c>
      <c r="T3235" s="4">
        <v>0.2</v>
      </c>
      <c r="U3235" s="4">
        <v>-7.7291999999999996</v>
      </c>
      <c r="V3235" s="4" t="str">
        <f>INDEX(Regional_Lookup!$B$2:$B$5,MATCH('Sample - Superstore'!M3235,Regional_Lookup!$A$2:$A$5,0))</f>
        <v>David Johnson</v>
      </c>
      <c r="W3235" s="4">
        <f>INDEX(Regional_Lookup!$C$2:$C$5, MATCH('Sample - Superstore'!M3235,Regional_Lookup!$A$2:$A$5, 0))</f>
        <v>0.14000000000000001</v>
      </c>
      <c r="X3235" s="4">
        <f>U3235/R3235</f>
        <v>-0.23750000000000002</v>
      </c>
      <c r="Y3235" s="4" t="str">
        <f>IF(X3235&gt;=W3235, "Yes", "No")</f>
        <v>No</v>
      </c>
      <c r="Z3235" s="4">
        <f>D3235-C3235</f>
        <v>6</v>
      </c>
      <c r="AA3235" s="4" t="str" cm="1">
        <f t="array" ref="AA3235">_xlfn.IFS(Z3235&lt;=2,"Fast",Z3235&gt;5, "Slow", AND(Z3235&gt;=3,Z3235&lt;=5),"Standard")</f>
        <v>Slow</v>
      </c>
    </row>
    <row r="3236" spans="1:27" x14ac:dyDescent="0.2">
      <c r="A3236" s="4">
        <v>3235</v>
      </c>
      <c r="B3236" s="4" t="s">
        <v>9078</v>
      </c>
      <c r="C3236" s="5">
        <v>42484</v>
      </c>
      <c r="D3236" s="5">
        <v>42487</v>
      </c>
      <c r="E3236" s="4" t="s">
        <v>89</v>
      </c>
      <c r="F3236" s="4" t="s">
        <v>3040</v>
      </c>
      <c r="G3236" s="4" t="s">
        <v>3039</v>
      </c>
      <c r="H3236" s="4" t="s">
        <v>18</v>
      </c>
      <c r="I3236" s="4" t="s">
        <v>17</v>
      </c>
      <c r="J3236" s="4" t="s">
        <v>1194</v>
      </c>
      <c r="K3236" s="4" t="s">
        <v>15</v>
      </c>
      <c r="L3236" s="4">
        <v>92503</v>
      </c>
      <c r="M3236" s="4" t="s">
        <v>9</v>
      </c>
      <c r="N3236" s="4" t="s">
        <v>1222</v>
      </c>
      <c r="O3236" s="4" t="s">
        <v>13</v>
      </c>
      <c r="P3236" s="4" t="s">
        <v>100</v>
      </c>
      <c r="Q3236" s="4" t="s">
        <v>1221</v>
      </c>
      <c r="R3236" s="4">
        <v>3.984</v>
      </c>
      <c r="S3236" s="4">
        <v>1</v>
      </c>
      <c r="T3236" s="4">
        <v>0.2</v>
      </c>
      <c r="U3236" s="4">
        <v>1.3944000000000001</v>
      </c>
      <c r="V3236" s="4" t="str">
        <f>INDEX(Regional_Lookup!$B$2:$B$5,MATCH('Sample - Superstore'!M3236,Regional_Lookup!$A$2:$A$5,0))</f>
        <v>James Chen</v>
      </c>
      <c r="W3236" s="4">
        <f>INDEX(Regional_Lookup!$C$2:$C$5, MATCH('Sample - Superstore'!M3236,Regional_Lookup!$A$2:$A$5, 0))</f>
        <v>0.18</v>
      </c>
      <c r="X3236" s="4">
        <f>U3236/R3236</f>
        <v>0.35000000000000003</v>
      </c>
      <c r="Y3236" s="4" t="str">
        <f>IF(X3236&gt;=W3236, "Yes", "No")</f>
        <v>Yes</v>
      </c>
      <c r="Z3236" s="4">
        <f>D3236-C3236</f>
        <v>3</v>
      </c>
      <c r="AA3236" s="4" t="str" cm="1">
        <f t="array" ref="AA3236">_xlfn.IFS(Z3236&lt;=2,"Fast",Z3236&gt;5, "Slow", AND(Z3236&gt;=3,Z3236&lt;=5),"Standard")</f>
        <v>Standard</v>
      </c>
    </row>
    <row r="3237" spans="1:27" x14ac:dyDescent="0.2">
      <c r="A3237" s="4">
        <v>3236</v>
      </c>
      <c r="B3237" s="4" t="s">
        <v>9077</v>
      </c>
      <c r="C3237" s="5">
        <v>42384</v>
      </c>
      <c r="D3237" s="5">
        <v>42384</v>
      </c>
      <c r="E3237" s="4" t="s">
        <v>162</v>
      </c>
      <c r="F3237" s="4" t="s">
        <v>8325</v>
      </c>
      <c r="G3237" s="4" t="s">
        <v>8324</v>
      </c>
      <c r="H3237" s="4" t="s">
        <v>18</v>
      </c>
      <c r="I3237" s="4" t="s">
        <v>17</v>
      </c>
      <c r="J3237" s="4" t="s">
        <v>86</v>
      </c>
      <c r="K3237" s="4" t="s">
        <v>837</v>
      </c>
      <c r="L3237" s="4">
        <v>6824</v>
      </c>
      <c r="M3237" s="4" t="s">
        <v>5</v>
      </c>
      <c r="N3237" s="4" t="s">
        <v>3232</v>
      </c>
      <c r="O3237" s="4" t="s">
        <v>37</v>
      </c>
      <c r="P3237" s="4" t="s">
        <v>92</v>
      </c>
      <c r="Q3237" s="4" t="s">
        <v>3231</v>
      </c>
      <c r="R3237" s="4">
        <v>181.797</v>
      </c>
      <c r="S3237" s="4">
        <v>1</v>
      </c>
      <c r="T3237" s="4">
        <v>0.3</v>
      </c>
      <c r="U3237" s="4">
        <v>-15.582599999999999</v>
      </c>
      <c r="V3237" s="4" t="str">
        <f>INDEX(Regional_Lookup!$B$2:$B$5,MATCH('Sample - Superstore'!M3237,Regional_Lookup!$A$2:$A$5,0))</f>
        <v>Sarah Miller</v>
      </c>
      <c r="W3237" s="4">
        <f>INDEX(Regional_Lookup!$C$2:$C$5, MATCH('Sample - Superstore'!M3237,Regional_Lookup!$A$2:$A$5, 0))</f>
        <v>0.16</v>
      </c>
      <c r="X3237" s="4">
        <f>U3237/R3237</f>
        <v>-8.5714285714285715E-2</v>
      </c>
      <c r="Y3237" s="4" t="str">
        <f>IF(X3237&gt;=W3237, "Yes", "No")</f>
        <v>No</v>
      </c>
      <c r="Z3237" s="4">
        <f>D3237-C3237</f>
        <v>0</v>
      </c>
      <c r="AA3237" s="4" t="str" cm="1">
        <f t="array" ref="AA3237">_xlfn.IFS(Z3237&lt;=2,"Fast",Z3237&gt;5, "Slow", AND(Z3237&gt;=3,Z3237&lt;=5),"Standard")</f>
        <v>Fast</v>
      </c>
    </row>
    <row r="3238" spans="1:27" x14ac:dyDescent="0.2">
      <c r="A3238" s="4">
        <v>3237</v>
      </c>
      <c r="B3238" s="4" t="s">
        <v>9076</v>
      </c>
      <c r="C3238" s="5">
        <v>42492</v>
      </c>
      <c r="D3238" s="5">
        <v>42492</v>
      </c>
      <c r="E3238" s="4" t="s">
        <v>162</v>
      </c>
      <c r="F3238" s="4" t="s">
        <v>3436</v>
      </c>
      <c r="G3238" s="4" t="s">
        <v>3435</v>
      </c>
      <c r="H3238" s="4" t="s">
        <v>18</v>
      </c>
      <c r="I3238" s="4" t="s">
        <v>17</v>
      </c>
      <c r="J3238" s="4" t="s">
        <v>254</v>
      </c>
      <c r="K3238" s="4" t="s">
        <v>66</v>
      </c>
      <c r="L3238" s="4">
        <v>10024</v>
      </c>
      <c r="M3238" s="4" t="s">
        <v>5</v>
      </c>
      <c r="N3238" s="4" t="s">
        <v>7328</v>
      </c>
      <c r="O3238" s="4" t="s">
        <v>13</v>
      </c>
      <c r="P3238" s="4" t="s">
        <v>231</v>
      </c>
      <c r="Q3238" s="4" t="s">
        <v>7327</v>
      </c>
      <c r="R3238" s="4">
        <v>44.94</v>
      </c>
      <c r="S3238" s="4">
        <v>3</v>
      </c>
      <c r="T3238" s="4">
        <v>0</v>
      </c>
      <c r="U3238" s="4">
        <v>12.5832</v>
      </c>
      <c r="V3238" s="4" t="str">
        <f>INDEX(Regional_Lookup!$B$2:$B$5,MATCH('Sample - Superstore'!M3238,Regional_Lookup!$A$2:$A$5,0))</f>
        <v>Sarah Miller</v>
      </c>
      <c r="W3238" s="4">
        <f>INDEX(Regional_Lookup!$C$2:$C$5, MATCH('Sample - Superstore'!M3238,Regional_Lookup!$A$2:$A$5, 0))</f>
        <v>0.16</v>
      </c>
      <c r="X3238" s="4">
        <f>U3238/R3238</f>
        <v>0.28000000000000003</v>
      </c>
      <c r="Y3238" s="4" t="str">
        <f>IF(X3238&gt;=W3238, "Yes", "No")</f>
        <v>Yes</v>
      </c>
      <c r="Z3238" s="4">
        <f>D3238-C3238</f>
        <v>0</v>
      </c>
      <c r="AA3238" s="4" t="str" cm="1">
        <f t="array" ref="AA3238">_xlfn.IFS(Z3238&lt;=2,"Fast",Z3238&gt;5, "Slow", AND(Z3238&gt;=3,Z3238&lt;=5),"Standard")</f>
        <v>Fast</v>
      </c>
    </row>
    <row r="3239" spans="1:27" x14ac:dyDescent="0.2">
      <c r="A3239" s="4">
        <v>3238</v>
      </c>
      <c r="B3239" s="4" t="s">
        <v>9076</v>
      </c>
      <c r="C3239" s="5">
        <v>42492</v>
      </c>
      <c r="D3239" s="5">
        <v>42492</v>
      </c>
      <c r="E3239" s="4" t="s">
        <v>162</v>
      </c>
      <c r="F3239" s="4" t="s">
        <v>3436</v>
      </c>
      <c r="G3239" s="4" t="s">
        <v>3435</v>
      </c>
      <c r="H3239" s="4" t="s">
        <v>18</v>
      </c>
      <c r="I3239" s="4" t="s">
        <v>17</v>
      </c>
      <c r="J3239" s="4" t="s">
        <v>254</v>
      </c>
      <c r="K3239" s="4" t="s">
        <v>66</v>
      </c>
      <c r="L3239" s="4">
        <v>10024</v>
      </c>
      <c r="M3239" s="4" t="s">
        <v>5</v>
      </c>
      <c r="N3239" s="4" t="s">
        <v>3870</v>
      </c>
      <c r="O3239" s="4" t="s">
        <v>13</v>
      </c>
      <c r="P3239" s="4" t="s">
        <v>100</v>
      </c>
      <c r="Q3239" s="4" t="s">
        <v>3869</v>
      </c>
      <c r="R3239" s="4">
        <v>45.576000000000001</v>
      </c>
      <c r="S3239" s="4">
        <v>3</v>
      </c>
      <c r="T3239" s="4">
        <v>0.2</v>
      </c>
      <c r="U3239" s="4">
        <v>15.951599999999999</v>
      </c>
      <c r="V3239" s="4" t="str">
        <f>INDEX(Regional_Lookup!$B$2:$B$5,MATCH('Sample - Superstore'!M3239,Regional_Lookup!$A$2:$A$5,0))</f>
        <v>Sarah Miller</v>
      </c>
      <c r="W3239" s="4">
        <f>INDEX(Regional_Lookup!$C$2:$C$5, MATCH('Sample - Superstore'!M3239,Regional_Lookup!$A$2:$A$5, 0))</f>
        <v>0.16</v>
      </c>
      <c r="X3239" s="4">
        <f>U3239/R3239</f>
        <v>0.35</v>
      </c>
      <c r="Y3239" s="4" t="str">
        <f>IF(X3239&gt;=W3239, "Yes", "No")</f>
        <v>Yes</v>
      </c>
      <c r="Z3239" s="4">
        <f>D3239-C3239</f>
        <v>0</v>
      </c>
      <c r="AA3239" s="4" t="str" cm="1">
        <f t="array" ref="AA3239">_xlfn.IFS(Z3239&lt;=2,"Fast",Z3239&gt;5, "Slow", AND(Z3239&gt;=3,Z3239&lt;=5),"Standard")</f>
        <v>Fast</v>
      </c>
    </row>
    <row r="3240" spans="1:27" x14ac:dyDescent="0.2">
      <c r="A3240" s="4">
        <v>3239</v>
      </c>
      <c r="B3240" s="4" t="s">
        <v>9075</v>
      </c>
      <c r="C3240" s="5">
        <v>42694</v>
      </c>
      <c r="D3240" s="5">
        <v>42701</v>
      </c>
      <c r="E3240" s="4" t="s">
        <v>29</v>
      </c>
      <c r="F3240" s="4" t="s">
        <v>6180</v>
      </c>
      <c r="G3240" s="4" t="s">
        <v>6179</v>
      </c>
      <c r="H3240" s="4" t="s">
        <v>50</v>
      </c>
      <c r="I3240" s="4" t="s">
        <v>17</v>
      </c>
      <c r="J3240" s="4" t="s">
        <v>124</v>
      </c>
      <c r="K3240" s="4" t="s">
        <v>123</v>
      </c>
      <c r="L3240" s="4">
        <v>77095</v>
      </c>
      <c r="M3240" s="4" t="s">
        <v>3</v>
      </c>
      <c r="N3240" s="4" t="s">
        <v>4454</v>
      </c>
      <c r="O3240" s="4" t="s">
        <v>37</v>
      </c>
      <c r="P3240" s="4" t="s">
        <v>221</v>
      </c>
      <c r="Q3240" s="4" t="s">
        <v>4453</v>
      </c>
      <c r="R3240" s="4">
        <v>318.43</v>
      </c>
      <c r="S3240" s="4">
        <v>5</v>
      </c>
      <c r="T3240" s="4">
        <v>0.3</v>
      </c>
      <c r="U3240" s="4">
        <v>-77.332999999999998</v>
      </c>
      <c r="V3240" s="4" t="str">
        <f>INDEX(Regional_Lookup!$B$2:$B$5,MATCH('Sample - Superstore'!M3240,Regional_Lookup!$A$2:$A$5,0))</f>
        <v>David Johnson</v>
      </c>
      <c r="W3240" s="4">
        <f>INDEX(Regional_Lookup!$C$2:$C$5, MATCH('Sample - Superstore'!M3240,Regional_Lookup!$A$2:$A$5, 0))</f>
        <v>0.14000000000000001</v>
      </c>
      <c r="X3240" s="4">
        <f>U3240/R3240</f>
        <v>-0.24285714285714285</v>
      </c>
      <c r="Y3240" s="4" t="str">
        <f>IF(X3240&gt;=W3240, "Yes", "No")</f>
        <v>No</v>
      </c>
      <c r="Z3240" s="4">
        <f>D3240-C3240</f>
        <v>7</v>
      </c>
      <c r="AA3240" s="4" t="str" cm="1">
        <f t="array" ref="AA3240">_xlfn.IFS(Z3240&lt;=2,"Fast",Z3240&gt;5, "Slow", AND(Z3240&gt;=3,Z3240&lt;=5),"Standard")</f>
        <v>Slow</v>
      </c>
    </row>
    <row r="3241" spans="1:27" x14ac:dyDescent="0.2">
      <c r="A3241" s="4">
        <v>3240</v>
      </c>
      <c r="B3241" s="4" t="s">
        <v>9075</v>
      </c>
      <c r="C3241" s="5">
        <v>42694</v>
      </c>
      <c r="D3241" s="5">
        <v>42701</v>
      </c>
      <c r="E3241" s="4" t="s">
        <v>29</v>
      </c>
      <c r="F3241" s="4" t="s">
        <v>6180</v>
      </c>
      <c r="G3241" s="4" t="s">
        <v>6179</v>
      </c>
      <c r="H3241" s="4" t="s">
        <v>50</v>
      </c>
      <c r="I3241" s="4" t="s">
        <v>17</v>
      </c>
      <c r="J3241" s="4" t="s">
        <v>124</v>
      </c>
      <c r="K3241" s="4" t="s">
        <v>123</v>
      </c>
      <c r="L3241" s="4">
        <v>77095</v>
      </c>
      <c r="M3241" s="4" t="s">
        <v>3</v>
      </c>
      <c r="N3241" s="4" t="s">
        <v>3313</v>
      </c>
      <c r="O3241" s="4" t="s">
        <v>33</v>
      </c>
      <c r="P3241" s="4" t="s">
        <v>32</v>
      </c>
      <c r="Q3241" s="4" t="s">
        <v>3312</v>
      </c>
      <c r="R3241" s="4">
        <v>122.92</v>
      </c>
      <c r="S3241" s="4">
        <v>7</v>
      </c>
      <c r="T3241" s="4">
        <v>0.2</v>
      </c>
      <c r="U3241" s="4">
        <v>46.094999999999999</v>
      </c>
      <c r="V3241" s="4" t="str">
        <f>INDEX(Regional_Lookup!$B$2:$B$5,MATCH('Sample - Superstore'!M3241,Regional_Lookup!$A$2:$A$5,0))</f>
        <v>David Johnson</v>
      </c>
      <c r="W3241" s="4">
        <f>INDEX(Regional_Lookup!$C$2:$C$5, MATCH('Sample - Superstore'!M3241,Regional_Lookup!$A$2:$A$5, 0))</f>
        <v>0.14000000000000001</v>
      </c>
      <c r="X3241" s="4">
        <f>U3241/R3241</f>
        <v>0.375</v>
      </c>
      <c r="Y3241" s="4" t="str">
        <f>IF(X3241&gt;=W3241, "Yes", "No")</f>
        <v>Yes</v>
      </c>
      <c r="Z3241" s="4">
        <f>D3241-C3241</f>
        <v>7</v>
      </c>
      <c r="AA3241" s="4" t="str" cm="1">
        <f t="array" ref="AA3241">_xlfn.IFS(Z3241&lt;=2,"Fast",Z3241&gt;5, "Slow", AND(Z3241&gt;=3,Z3241&lt;=5),"Standard")</f>
        <v>Slow</v>
      </c>
    </row>
    <row r="3242" spans="1:27" x14ac:dyDescent="0.2">
      <c r="A3242" s="4">
        <v>3241</v>
      </c>
      <c r="B3242" s="4" t="s">
        <v>9075</v>
      </c>
      <c r="C3242" s="5">
        <v>42694</v>
      </c>
      <c r="D3242" s="5">
        <v>42701</v>
      </c>
      <c r="E3242" s="4" t="s">
        <v>29</v>
      </c>
      <c r="F3242" s="4" t="s">
        <v>6180</v>
      </c>
      <c r="G3242" s="4" t="s">
        <v>6179</v>
      </c>
      <c r="H3242" s="4" t="s">
        <v>50</v>
      </c>
      <c r="I3242" s="4" t="s">
        <v>17</v>
      </c>
      <c r="J3242" s="4" t="s">
        <v>124</v>
      </c>
      <c r="K3242" s="4" t="s">
        <v>123</v>
      </c>
      <c r="L3242" s="4">
        <v>77095</v>
      </c>
      <c r="M3242" s="4" t="s">
        <v>3</v>
      </c>
      <c r="N3242" s="4" t="s">
        <v>3430</v>
      </c>
      <c r="O3242" s="4" t="s">
        <v>37</v>
      </c>
      <c r="P3242" s="4" t="s">
        <v>36</v>
      </c>
      <c r="Q3242" s="4" t="s">
        <v>3429</v>
      </c>
      <c r="R3242" s="4">
        <v>7.0679999999999996</v>
      </c>
      <c r="S3242" s="4">
        <v>3</v>
      </c>
      <c r="T3242" s="4">
        <v>0.6</v>
      </c>
      <c r="U3242" s="4">
        <v>-2.8271999999999999</v>
      </c>
      <c r="V3242" s="4" t="str">
        <f>INDEX(Regional_Lookup!$B$2:$B$5,MATCH('Sample - Superstore'!M3242,Regional_Lookup!$A$2:$A$5,0))</f>
        <v>David Johnson</v>
      </c>
      <c r="W3242" s="4">
        <f>INDEX(Regional_Lookup!$C$2:$C$5, MATCH('Sample - Superstore'!M3242,Regional_Lookup!$A$2:$A$5, 0))</f>
        <v>0.14000000000000001</v>
      </c>
      <c r="X3242" s="4">
        <f>U3242/R3242</f>
        <v>-0.4</v>
      </c>
      <c r="Y3242" s="4" t="str">
        <f>IF(X3242&gt;=W3242, "Yes", "No")</f>
        <v>No</v>
      </c>
      <c r="Z3242" s="4">
        <f>D3242-C3242</f>
        <v>7</v>
      </c>
      <c r="AA3242" s="4" t="str" cm="1">
        <f t="array" ref="AA3242">_xlfn.IFS(Z3242&lt;=2,"Fast",Z3242&gt;5, "Slow", AND(Z3242&gt;=3,Z3242&lt;=5),"Standard")</f>
        <v>Slow</v>
      </c>
    </row>
    <row r="3243" spans="1:27" x14ac:dyDescent="0.2">
      <c r="A3243" s="4">
        <v>3242</v>
      </c>
      <c r="B3243" s="4" t="s">
        <v>9074</v>
      </c>
      <c r="C3243" s="5">
        <v>42401</v>
      </c>
      <c r="D3243" s="5">
        <v>42403</v>
      </c>
      <c r="E3243" s="4" t="s">
        <v>89</v>
      </c>
      <c r="F3243" s="4" t="s">
        <v>3541</v>
      </c>
      <c r="G3243" s="4" t="s">
        <v>3540</v>
      </c>
      <c r="H3243" s="4" t="s">
        <v>50</v>
      </c>
      <c r="I3243" s="4" t="s">
        <v>17</v>
      </c>
      <c r="J3243" s="4" t="s">
        <v>1113</v>
      </c>
      <c r="K3243" s="4" t="s">
        <v>763</v>
      </c>
      <c r="L3243" s="4">
        <v>22204</v>
      </c>
      <c r="M3243" s="4" t="s">
        <v>7</v>
      </c>
      <c r="N3243" s="4" t="s">
        <v>3020</v>
      </c>
      <c r="O3243" s="4" t="s">
        <v>13</v>
      </c>
      <c r="P3243" s="4" t="s">
        <v>231</v>
      </c>
      <c r="Q3243" s="4" t="s">
        <v>3019</v>
      </c>
      <c r="R3243" s="4">
        <v>56.45</v>
      </c>
      <c r="S3243" s="4">
        <v>5</v>
      </c>
      <c r="T3243" s="4">
        <v>0</v>
      </c>
      <c r="U3243" s="4">
        <v>14.677</v>
      </c>
      <c r="V3243" s="4" t="str">
        <f>INDEX(Regional_Lookup!$B$2:$B$5,MATCH('Sample - Superstore'!M3243,Regional_Lookup!$A$2:$A$5,0))</f>
        <v>Maria Santos</v>
      </c>
      <c r="W3243" s="4">
        <f>INDEX(Regional_Lookup!$C$2:$C$5, MATCH('Sample - Superstore'!M3243,Regional_Lookup!$A$2:$A$5, 0))</f>
        <v>0.15</v>
      </c>
      <c r="X3243" s="4">
        <f>U3243/R3243</f>
        <v>0.25999999999999995</v>
      </c>
      <c r="Y3243" s="4" t="str">
        <f>IF(X3243&gt;=W3243, "Yes", "No")</f>
        <v>Yes</v>
      </c>
      <c r="Z3243" s="4">
        <f>D3243-C3243</f>
        <v>2</v>
      </c>
      <c r="AA3243" s="4" t="str" cm="1">
        <f t="array" ref="AA3243">_xlfn.IFS(Z3243&lt;=2,"Fast",Z3243&gt;5, "Slow", AND(Z3243&gt;=3,Z3243&lt;=5),"Standard")</f>
        <v>Fast</v>
      </c>
    </row>
    <row r="3244" spans="1:27" x14ac:dyDescent="0.2">
      <c r="A3244" s="4">
        <v>3243</v>
      </c>
      <c r="B3244" s="4" t="s">
        <v>9073</v>
      </c>
      <c r="C3244" s="5">
        <v>42825</v>
      </c>
      <c r="D3244" s="5">
        <v>42830</v>
      </c>
      <c r="E3244" s="4" t="s">
        <v>21</v>
      </c>
      <c r="F3244" s="4" t="s">
        <v>1389</v>
      </c>
      <c r="G3244" s="4" t="s">
        <v>1388</v>
      </c>
      <c r="H3244" s="4" t="s">
        <v>18</v>
      </c>
      <c r="I3244" s="4" t="s">
        <v>17</v>
      </c>
      <c r="J3244" s="4" t="s">
        <v>319</v>
      </c>
      <c r="K3244" s="4" t="s">
        <v>318</v>
      </c>
      <c r="L3244" s="4">
        <v>60623</v>
      </c>
      <c r="M3244" s="4" t="s">
        <v>3</v>
      </c>
      <c r="N3244" s="4" t="s">
        <v>3598</v>
      </c>
      <c r="O3244" s="4" t="s">
        <v>13</v>
      </c>
      <c r="P3244" s="4" t="s">
        <v>100</v>
      </c>
      <c r="Q3244" s="4" t="s">
        <v>3597</v>
      </c>
      <c r="R3244" s="4">
        <v>13.468</v>
      </c>
      <c r="S3244" s="4">
        <v>13</v>
      </c>
      <c r="T3244" s="4">
        <v>0.8</v>
      </c>
      <c r="U3244" s="4">
        <v>-22.895600000000002</v>
      </c>
      <c r="V3244" s="4" t="str">
        <f>INDEX(Regional_Lookup!$B$2:$B$5,MATCH('Sample - Superstore'!M3244,Regional_Lookup!$A$2:$A$5,0))</f>
        <v>David Johnson</v>
      </c>
      <c r="W3244" s="4">
        <f>INDEX(Regional_Lookup!$C$2:$C$5, MATCH('Sample - Superstore'!M3244,Regional_Lookup!$A$2:$A$5, 0))</f>
        <v>0.14000000000000001</v>
      </c>
      <c r="X3244" s="4">
        <f>U3244/R3244</f>
        <v>-1.7000000000000002</v>
      </c>
      <c r="Y3244" s="4" t="str">
        <f>IF(X3244&gt;=W3244, "Yes", "No")</f>
        <v>No</v>
      </c>
      <c r="Z3244" s="4">
        <f>D3244-C3244</f>
        <v>5</v>
      </c>
      <c r="AA3244" s="4" t="str" cm="1">
        <f t="array" ref="AA3244">_xlfn.IFS(Z3244&lt;=2,"Fast",Z3244&gt;5, "Slow", AND(Z3244&gt;=3,Z3244&lt;=5),"Standard")</f>
        <v>Standard</v>
      </c>
    </row>
    <row r="3245" spans="1:27" x14ac:dyDescent="0.2">
      <c r="A3245" s="4">
        <v>3244</v>
      </c>
      <c r="B3245" s="4" t="s">
        <v>9072</v>
      </c>
      <c r="C3245" s="5">
        <v>43070</v>
      </c>
      <c r="D3245" s="5">
        <v>43074</v>
      </c>
      <c r="E3245" s="4" t="s">
        <v>29</v>
      </c>
      <c r="F3245" s="4" t="s">
        <v>5880</v>
      </c>
      <c r="G3245" s="4" t="s">
        <v>5879</v>
      </c>
      <c r="H3245" s="4" t="s">
        <v>18</v>
      </c>
      <c r="I3245" s="4" t="s">
        <v>17</v>
      </c>
      <c r="J3245" s="4" t="s">
        <v>6822</v>
      </c>
      <c r="K3245" s="4" t="s">
        <v>123</v>
      </c>
      <c r="L3245" s="4">
        <v>75051</v>
      </c>
      <c r="M3245" s="4" t="s">
        <v>3</v>
      </c>
      <c r="N3245" s="4" t="s">
        <v>280</v>
      </c>
      <c r="O3245" s="4" t="s">
        <v>33</v>
      </c>
      <c r="P3245" s="4" t="s">
        <v>32</v>
      </c>
      <c r="Q3245" s="4" t="s">
        <v>279</v>
      </c>
      <c r="R3245" s="4">
        <v>219.8</v>
      </c>
      <c r="S3245" s="4">
        <v>5</v>
      </c>
      <c r="T3245" s="4">
        <v>0.2</v>
      </c>
      <c r="U3245" s="4">
        <v>24.727499999999999</v>
      </c>
      <c r="V3245" s="4" t="str">
        <f>INDEX(Regional_Lookup!$B$2:$B$5,MATCH('Sample - Superstore'!M3245,Regional_Lookup!$A$2:$A$5,0))</f>
        <v>David Johnson</v>
      </c>
      <c r="W3245" s="4">
        <f>INDEX(Regional_Lookup!$C$2:$C$5, MATCH('Sample - Superstore'!M3245,Regional_Lookup!$A$2:$A$5, 0))</f>
        <v>0.14000000000000001</v>
      </c>
      <c r="X3245" s="4">
        <f>U3245/R3245</f>
        <v>0.11249999999999999</v>
      </c>
      <c r="Y3245" s="4" t="str">
        <f>IF(X3245&gt;=W3245, "Yes", "No")</f>
        <v>No</v>
      </c>
      <c r="Z3245" s="4">
        <f>D3245-C3245</f>
        <v>4</v>
      </c>
      <c r="AA3245" s="4" t="str" cm="1">
        <f t="array" ref="AA3245">_xlfn.IFS(Z3245&lt;=2,"Fast",Z3245&gt;5, "Slow", AND(Z3245&gt;=3,Z3245&lt;=5),"Standard")</f>
        <v>Standard</v>
      </c>
    </row>
    <row r="3246" spans="1:27" x14ac:dyDescent="0.2">
      <c r="A3246" s="4">
        <v>3245</v>
      </c>
      <c r="B3246" s="4" t="s">
        <v>9072</v>
      </c>
      <c r="C3246" s="5">
        <v>43070</v>
      </c>
      <c r="D3246" s="5">
        <v>43074</v>
      </c>
      <c r="E3246" s="4" t="s">
        <v>29</v>
      </c>
      <c r="F3246" s="4" t="s">
        <v>5880</v>
      </c>
      <c r="G3246" s="4" t="s">
        <v>5879</v>
      </c>
      <c r="H3246" s="4" t="s">
        <v>18</v>
      </c>
      <c r="I3246" s="4" t="s">
        <v>17</v>
      </c>
      <c r="J3246" s="4" t="s">
        <v>6822</v>
      </c>
      <c r="K3246" s="4" t="s">
        <v>123</v>
      </c>
      <c r="L3246" s="4">
        <v>75051</v>
      </c>
      <c r="M3246" s="4" t="s">
        <v>3</v>
      </c>
      <c r="N3246" s="4" t="s">
        <v>5465</v>
      </c>
      <c r="O3246" s="4" t="s">
        <v>37</v>
      </c>
      <c r="P3246" s="4" t="s">
        <v>221</v>
      </c>
      <c r="Q3246" s="4" t="s">
        <v>5464</v>
      </c>
      <c r="R3246" s="4">
        <v>317.05799999999999</v>
      </c>
      <c r="S3246" s="4">
        <v>3</v>
      </c>
      <c r="T3246" s="4">
        <v>0.3</v>
      </c>
      <c r="U3246" s="4">
        <v>-18.117599999999999</v>
      </c>
      <c r="V3246" s="4" t="str">
        <f>INDEX(Regional_Lookup!$B$2:$B$5,MATCH('Sample - Superstore'!M3246,Regional_Lookup!$A$2:$A$5,0))</f>
        <v>David Johnson</v>
      </c>
      <c r="W3246" s="4">
        <f>INDEX(Regional_Lookup!$C$2:$C$5, MATCH('Sample - Superstore'!M3246,Regional_Lookup!$A$2:$A$5, 0))</f>
        <v>0.14000000000000001</v>
      </c>
      <c r="X3246" s="4">
        <f>U3246/R3246</f>
        <v>-5.7142857142857141E-2</v>
      </c>
      <c r="Y3246" s="4" t="str">
        <f>IF(X3246&gt;=W3246, "Yes", "No")</f>
        <v>No</v>
      </c>
      <c r="Z3246" s="4">
        <f>D3246-C3246</f>
        <v>4</v>
      </c>
      <c r="AA3246" s="4" t="str" cm="1">
        <f t="array" ref="AA3246">_xlfn.IFS(Z3246&lt;=2,"Fast",Z3246&gt;5, "Slow", AND(Z3246&gt;=3,Z3246&lt;=5),"Standard")</f>
        <v>Standard</v>
      </c>
    </row>
    <row r="3247" spans="1:27" x14ac:dyDescent="0.2">
      <c r="A3247" s="4">
        <v>3246</v>
      </c>
      <c r="B3247" s="4" t="s">
        <v>9071</v>
      </c>
      <c r="C3247" s="5">
        <v>43079</v>
      </c>
      <c r="D3247" s="5">
        <v>43081</v>
      </c>
      <c r="E3247" s="4" t="s">
        <v>21</v>
      </c>
      <c r="F3247" s="4" t="s">
        <v>1978</v>
      </c>
      <c r="G3247" s="4" t="s">
        <v>1977</v>
      </c>
      <c r="H3247" s="4" t="s">
        <v>50</v>
      </c>
      <c r="I3247" s="4" t="s">
        <v>17</v>
      </c>
      <c r="J3247" s="4" t="s">
        <v>234</v>
      </c>
      <c r="K3247" s="4" t="s">
        <v>233</v>
      </c>
      <c r="L3247" s="4">
        <v>98103</v>
      </c>
      <c r="M3247" s="4" t="s">
        <v>9</v>
      </c>
      <c r="N3247" s="4" t="s">
        <v>6510</v>
      </c>
      <c r="O3247" s="4" t="s">
        <v>33</v>
      </c>
      <c r="P3247" s="4" t="s">
        <v>55</v>
      </c>
      <c r="Q3247" s="4" t="s">
        <v>6509</v>
      </c>
      <c r="R3247" s="4">
        <v>49.08</v>
      </c>
      <c r="S3247" s="4">
        <v>3</v>
      </c>
      <c r="T3247" s="4">
        <v>0</v>
      </c>
      <c r="U3247" s="4">
        <v>4.9080000000000004</v>
      </c>
      <c r="V3247" s="4" t="str">
        <f>INDEX(Regional_Lookup!$B$2:$B$5,MATCH('Sample - Superstore'!M3247,Regional_Lookup!$A$2:$A$5,0))</f>
        <v>James Chen</v>
      </c>
      <c r="W3247" s="4">
        <f>INDEX(Regional_Lookup!$C$2:$C$5, MATCH('Sample - Superstore'!M3247,Regional_Lookup!$A$2:$A$5, 0))</f>
        <v>0.18</v>
      </c>
      <c r="X3247" s="4">
        <f>U3247/R3247</f>
        <v>0.1</v>
      </c>
      <c r="Y3247" s="4" t="str">
        <f>IF(X3247&gt;=W3247, "Yes", "No")</f>
        <v>No</v>
      </c>
      <c r="Z3247" s="4">
        <f>D3247-C3247</f>
        <v>2</v>
      </c>
      <c r="AA3247" s="4" t="str" cm="1">
        <f t="array" ref="AA3247">_xlfn.IFS(Z3247&lt;=2,"Fast",Z3247&gt;5, "Slow", AND(Z3247&gt;=3,Z3247&lt;=5),"Standard")</f>
        <v>Fast</v>
      </c>
    </row>
    <row r="3248" spans="1:27" x14ac:dyDescent="0.2">
      <c r="A3248" s="4">
        <v>3247</v>
      </c>
      <c r="B3248" s="4" t="s">
        <v>9071</v>
      </c>
      <c r="C3248" s="5">
        <v>43079</v>
      </c>
      <c r="D3248" s="5">
        <v>43081</v>
      </c>
      <c r="E3248" s="4" t="s">
        <v>21</v>
      </c>
      <c r="F3248" s="4" t="s">
        <v>1978</v>
      </c>
      <c r="G3248" s="4" t="s">
        <v>1977</v>
      </c>
      <c r="H3248" s="4" t="s">
        <v>50</v>
      </c>
      <c r="I3248" s="4" t="s">
        <v>17</v>
      </c>
      <c r="J3248" s="4" t="s">
        <v>234</v>
      </c>
      <c r="K3248" s="4" t="s">
        <v>233</v>
      </c>
      <c r="L3248" s="4">
        <v>98103</v>
      </c>
      <c r="M3248" s="4" t="s">
        <v>9</v>
      </c>
      <c r="N3248" s="4" t="s">
        <v>2758</v>
      </c>
      <c r="O3248" s="4" t="s">
        <v>13</v>
      </c>
      <c r="P3248" s="4" t="s">
        <v>231</v>
      </c>
      <c r="Q3248" s="4" t="s">
        <v>2757</v>
      </c>
      <c r="R3248" s="4">
        <v>324.89999999999998</v>
      </c>
      <c r="S3248" s="4">
        <v>5</v>
      </c>
      <c r="T3248" s="4">
        <v>0</v>
      </c>
      <c r="U3248" s="4">
        <v>38.988</v>
      </c>
      <c r="V3248" s="4" t="str">
        <f>INDEX(Regional_Lookup!$B$2:$B$5,MATCH('Sample - Superstore'!M3248,Regional_Lookup!$A$2:$A$5,0))</f>
        <v>James Chen</v>
      </c>
      <c r="W3248" s="4">
        <f>INDEX(Regional_Lookup!$C$2:$C$5, MATCH('Sample - Superstore'!M3248,Regional_Lookup!$A$2:$A$5, 0))</f>
        <v>0.18</v>
      </c>
      <c r="X3248" s="4">
        <f>U3248/R3248</f>
        <v>0.12000000000000001</v>
      </c>
      <c r="Y3248" s="4" t="str">
        <f>IF(X3248&gt;=W3248, "Yes", "No")</f>
        <v>No</v>
      </c>
      <c r="Z3248" s="4">
        <f>D3248-C3248</f>
        <v>2</v>
      </c>
      <c r="AA3248" s="4" t="str" cm="1">
        <f t="array" ref="AA3248">_xlfn.IFS(Z3248&lt;=2,"Fast",Z3248&gt;5, "Slow", AND(Z3248&gt;=3,Z3248&lt;=5),"Standard")</f>
        <v>Fast</v>
      </c>
    </row>
    <row r="3249" spans="1:27" x14ac:dyDescent="0.2">
      <c r="A3249" s="4">
        <v>3248</v>
      </c>
      <c r="B3249" s="4" t="s">
        <v>9071</v>
      </c>
      <c r="C3249" s="5">
        <v>43079</v>
      </c>
      <c r="D3249" s="5">
        <v>43081</v>
      </c>
      <c r="E3249" s="4" t="s">
        <v>21</v>
      </c>
      <c r="F3249" s="4" t="s">
        <v>1978</v>
      </c>
      <c r="G3249" s="4" t="s">
        <v>1977</v>
      </c>
      <c r="H3249" s="4" t="s">
        <v>50</v>
      </c>
      <c r="I3249" s="4" t="s">
        <v>17</v>
      </c>
      <c r="J3249" s="4" t="s">
        <v>234</v>
      </c>
      <c r="K3249" s="4" t="s">
        <v>233</v>
      </c>
      <c r="L3249" s="4">
        <v>98103</v>
      </c>
      <c r="M3249" s="4" t="s">
        <v>9</v>
      </c>
      <c r="N3249" s="4" t="s">
        <v>7503</v>
      </c>
      <c r="O3249" s="4" t="s">
        <v>13</v>
      </c>
      <c r="P3249" s="4" t="s">
        <v>116</v>
      </c>
      <c r="Q3249" s="4" t="s">
        <v>7502</v>
      </c>
      <c r="R3249" s="4">
        <v>18.239999999999998</v>
      </c>
      <c r="S3249" s="4">
        <v>3</v>
      </c>
      <c r="T3249" s="4">
        <v>0</v>
      </c>
      <c r="U3249" s="4">
        <v>5.2896000000000001</v>
      </c>
      <c r="V3249" s="4" t="str">
        <f>INDEX(Regional_Lookup!$B$2:$B$5,MATCH('Sample - Superstore'!M3249,Regional_Lookup!$A$2:$A$5,0))</f>
        <v>James Chen</v>
      </c>
      <c r="W3249" s="4">
        <f>INDEX(Regional_Lookup!$C$2:$C$5, MATCH('Sample - Superstore'!M3249,Regional_Lookup!$A$2:$A$5, 0))</f>
        <v>0.18</v>
      </c>
      <c r="X3249" s="4">
        <f>U3249/R3249</f>
        <v>0.29000000000000004</v>
      </c>
      <c r="Y3249" s="4" t="str">
        <f>IF(X3249&gt;=W3249, "Yes", "No")</f>
        <v>Yes</v>
      </c>
      <c r="Z3249" s="4">
        <f>D3249-C3249</f>
        <v>2</v>
      </c>
      <c r="AA3249" s="4" t="str" cm="1">
        <f t="array" ref="AA3249">_xlfn.IFS(Z3249&lt;=2,"Fast",Z3249&gt;5, "Slow", AND(Z3249&gt;=3,Z3249&lt;=5),"Standard")</f>
        <v>Fast</v>
      </c>
    </row>
    <row r="3250" spans="1:27" x14ac:dyDescent="0.2">
      <c r="A3250" s="4">
        <v>3249</v>
      </c>
      <c r="B3250" s="4" t="s">
        <v>9070</v>
      </c>
      <c r="C3250" s="5">
        <v>42630</v>
      </c>
      <c r="D3250" s="5">
        <v>42634</v>
      </c>
      <c r="E3250" s="4" t="s">
        <v>29</v>
      </c>
      <c r="F3250" s="4" t="s">
        <v>2108</v>
      </c>
      <c r="G3250" s="4" t="s">
        <v>2107</v>
      </c>
      <c r="H3250" s="4" t="s">
        <v>102</v>
      </c>
      <c r="I3250" s="4" t="s">
        <v>17</v>
      </c>
      <c r="J3250" s="4" t="s">
        <v>234</v>
      </c>
      <c r="K3250" s="4" t="s">
        <v>233</v>
      </c>
      <c r="L3250" s="4">
        <v>98103</v>
      </c>
      <c r="M3250" s="4" t="s">
        <v>9</v>
      </c>
      <c r="N3250" s="4" t="s">
        <v>1828</v>
      </c>
      <c r="O3250" s="4" t="s">
        <v>37</v>
      </c>
      <c r="P3250" s="4" t="s">
        <v>221</v>
      </c>
      <c r="Q3250" s="4" t="s">
        <v>1827</v>
      </c>
      <c r="R3250" s="4">
        <v>113.88800000000001</v>
      </c>
      <c r="S3250" s="4">
        <v>2</v>
      </c>
      <c r="T3250" s="4">
        <v>0.2</v>
      </c>
      <c r="U3250" s="4">
        <v>9.9651999999999994</v>
      </c>
      <c r="V3250" s="4" t="str">
        <f>INDEX(Regional_Lookup!$B$2:$B$5,MATCH('Sample - Superstore'!M3250,Regional_Lookup!$A$2:$A$5,0))</f>
        <v>James Chen</v>
      </c>
      <c r="W3250" s="4">
        <f>INDEX(Regional_Lookup!$C$2:$C$5, MATCH('Sample - Superstore'!M3250,Regional_Lookup!$A$2:$A$5, 0))</f>
        <v>0.18</v>
      </c>
      <c r="X3250" s="4">
        <f>U3250/R3250</f>
        <v>8.7499999999999994E-2</v>
      </c>
      <c r="Y3250" s="4" t="str">
        <f>IF(X3250&gt;=W3250, "Yes", "No")</f>
        <v>No</v>
      </c>
      <c r="Z3250" s="4">
        <f>D3250-C3250</f>
        <v>4</v>
      </c>
      <c r="AA3250" s="4" t="str" cm="1">
        <f t="array" ref="AA3250">_xlfn.IFS(Z3250&lt;=2,"Fast",Z3250&gt;5, "Slow", AND(Z3250&gt;=3,Z3250&lt;=5),"Standard")</f>
        <v>Standard</v>
      </c>
    </row>
    <row r="3251" spans="1:27" x14ac:dyDescent="0.2">
      <c r="A3251" s="4">
        <v>3250</v>
      </c>
      <c r="B3251" s="4" t="s">
        <v>9070</v>
      </c>
      <c r="C3251" s="5">
        <v>42630</v>
      </c>
      <c r="D3251" s="5">
        <v>42634</v>
      </c>
      <c r="E3251" s="4" t="s">
        <v>29</v>
      </c>
      <c r="F3251" s="4" t="s">
        <v>2108</v>
      </c>
      <c r="G3251" s="4" t="s">
        <v>2107</v>
      </c>
      <c r="H3251" s="4" t="s">
        <v>102</v>
      </c>
      <c r="I3251" s="4" t="s">
        <v>17</v>
      </c>
      <c r="J3251" s="4" t="s">
        <v>234</v>
      </c>
      <c r="K3251" s="4" t="s">
        <v>233</v>
      </c>
      <c r="L3251" s="4">
        <v>98103</v>
      </c>
      <c r="M3251" s="4" t="s">
        <v>9</v>
      </c>
      <c r="N3251" s="4" t="s">
        <v>2857</v>
      </c>
      <c r="O3251" s="4" t="s">
        <v>33</v>
      </c>
      <c r="P3251" s="4" t="s">
        <v>32</v>
      </c>
      <c r="Q3251" s="4" t="s">
        <v>2856</v>
      </c>
      <c r="R3251" s="4">
        <v>105.584</v>
      </c>
      <c r="S3251" s="4">
        <v>2</v>
      </c>
      <c r="T3251" s="4">
        <v>0.2</v>
      </c>
      <c r="U3251" s="4">
        <v>7.9188000000000001</v>
      </c>
      <c r="V3251" s="4" t="str">
        <f>INDEX(Regional_Lookup!$B$2:$B$5,MATCH('Sample - Superstore'!M3251,Regional_Lookup!$A$2:$A$5,0))</f>
        <v>James Chen</v>
      </c>
      <c r="W3251" s="4">
        <f>INDEX(Regional_Lookup!$C$2:$C$5, MATCH('Sample - Superstore'!M3251,Regional_Lookup!$A$2:$A$5, 0))</f>
        <v>0.18</v>
      </c>
      <c r="X3251" s="4">
        <f>U3251/R3251</f>
        <v>7.4999999999999997E-2</v>
      </c>
      <c r="Y3251" s="4" t="str">
        <f>IF(X3251&gt;=W3251, "Yes", "No")</f>
        <v>No</v>
      </c>
      <c r="Z3251" s="4">
        <f>D3251-C3251</f>
        <v>4</v>
      </c>
      <c r="AA3251" s="4" t="str" cm="1">
        <f t="array" ref="AA3251">_xlfn.IFS(Z3251&lt;=2,"Fast",Z3251&gt;5, "Slow", AND(Z3251&gt;=3,Z3251&lt;=5),"Standard")</f>
        <v>Standard</v>
      </c>
    </row>
    <row r="3252" spans="1:27" x14ac:dyDescent="0.2">
      <c r="A3252" s="4">
        <v>3251</v>
      </c>
      <c r="B3252" s="4" t="s">
        <v>9069</v>
      </c>
      <c r="C3252" s="5">
        <v>42727</v>
      </c>
      <c r="D3252" s="5">
        <v>42733</v>
      </c>
      <c r="E3252" s="4" t="s">
        <v>29</v>
      </c>
      <c r="F3252" s="4" t="s">
        <v>3555</v>
      </c>
      <c r="G3252" s="4" t="s">
        <v>3554</v>
      </c>
      <c r="H3252" s="4" t="s">
        <v>50</v>
      </c>
      <c r="I3252" s="4" t="s">
        <v>17</v>
      </c>
      <c r="J3252" s="4" t="s">
        <v>77</v>
      </c>
      <c r="K3252" s="4" t="s">
        <v>76</v>
      </c>
      <c r="L3252" s="4">
        <v>49505</v>
      </c>
      <c r="M3252" s="4" t="s">
        <v>3</v>
      </c>
      <c r="N3252" s="4" t="s">
        <v>2234</v>
      </c>
      <c r="O3252" s="4" t="s">
        <v>13</v>
      </c>
      <c r="P3252" s="4" t="s">
        <v>109</v>
      </c>
      <c r="Q3252" s="4" t="s">
        <v>2233</v>
      </c>
      <c r="R3252" s="4">
        <v>24.85</v>
      </c>
      <c r="S3252" s="4">
        <v>7</v>
      </c>
      <c r="T3252" s="4">
        <v>0</v>
      </c>
      <c r="U3252" s="4">
        <v>11.679500000000001</v>
      </c>
      <c r="V3252" s="4" t="str">
        <f>INDEX(Regional_Lookup!$B$2:$B$5,MATCH('Sample - Superstore'!M3252,Regional_Lookup!$A$2:$A$5,0))</f>
        <v>David Johnson</v>
      </c>
      <c r="W3252" s="4">
        <f>INDEX(Regional_Lookup!$C$2:$C$5, MATCH('Sample - Superstore'!M3252,Regional_Lookup!$A$2:$A$5, 0))</f>
        <v>0.14000000000000001</v>
      </c>
      <c r="X3252" s="4">
        <f>U3252/R3252</f>
        <v>0.47000000000000003</v>
      </c>
      <c r="Y3252" s="4" t="str">
        <f>IF(X3252&gt;=W3252, "Yes", "No")</f>
        <v>Yes</v>
      </c>
      <c r="Z3252" s="4">
        <f>D3252-C3252</f>
        <v>6</v>
      </c>
      <c r="AA3252" s="4" t="str" cm="1">
        <f t="array" ref="AA3252">_xlfn.IFS(Z3252&lt;=2,"Fast",Z3252&gt;5, "Slow", AND(Z3252&gt;=3,Z3252&lt;=5),"Standard")</f>
        <v>Slow</v>
      </c>
    </row>
    <row r="3253" spans="1:27" x14ac:dyDescent="0.2">
      <c r="A3253" s="4">
        <v>3252</v>
      </c>
      <c r="B3253" s="4" t="s">
        <v>9068</v>
      </c>
      <c r="C3253" s="5">
        <v>42842</v>
      </c>
      <c r="D3253" s="5">
        <v>42844</v>
      </c>
      <c r="E3253" s="4" t="s">
        <v>89</v>
      </c>
      <c r="F3253" s="4" t="s">
        <v>4530</v>
      </c>
      <c r="G3253" s="4" t="s">
        <v>4529</v>
      </c>
      <c r="H3253" s="4" t="s">
        <v>18</v>
      </c>
      <c r="I3253" s="4" t="s">
        <v>17</v>
      </c>
      <c r="J3253" s="4" t="s">
        <v>159</v>
      </c>
      <c r="K3253" s="4" t="s">
        <v>158</v>
      </c>
      <c r="L3253" s="4">
        <v>19120</v>
      </c>
      <c r="M3253" s="4" t="s">
        <v>5</v>
      </c>
      <c r="N3253" s="4" t="s">
        <v>1129</v>
      </c>
      <c r="O3253" s="4" t="s">
        <v>37</v>
      </c>
      <c r="P3253" s="4" t="s">
        <v>36</v>
      </c>
      <c r="Q3253" s="4" t="s">
        <v>1128</v>
      </c>
      <c r="R3253" s="4">
        <v>60.311999999999998</v>
      </c>
      <c r="S3253" s="4">
        <v>3</v>
      </c>
      <c r="T3253" s="4">
        <v>0.2</v>
      </c>
      <c r="U3253" s="4">
        <v>5.2773000000000003</v>
      </c>
      <c r="V3253" s="4" t="str">
        <f>INDEX(Regional_Lookup!$B$2:$B$5,MATCH('Sample - Superstore'!M3253,Regional_Lookup!$A$2:$A$5,0))</f>
        <v>Sarah Miller</v>
      </c>
      <c r="W3253" s="4">
        <f>INDEX(Regional_Lookup!$C$2:$C$5, MATCH('Sample - Superstore'!M3253,Regional_Lookup!$A$2:$A$5, 0))</f>
        <v>0.16</v>
      </c>
      <c r="X3253" s="4">
        <f>U3253/R3253</f>
        <v>8.7500000000000008E-2</v>
      </c>
      <c r="Y3253" s="4" t="str">
        <f>IF(X3253&gt;=W3253, "Yes", "No")</f>
        <v>No</v>
      </c>
      <c r="Z3253" s="4">
        <f>D3253-C3253</f>
        <v>2</v>
      </c>
      <c r="AA3253" s="4" t="str" cm="1">
        <f t="array" ref="AA3253">_xlfn.IFS(Z3253&lt;=2,"Fast",Z3253&gt;5, "Slow", AND(Z3253&gt;=3,Z3253&lt;=5),"Standard")</f>
        <v>Fast</v>
      </c>
    </row>
    <row r="3254" spans="1:27" x14ac:dyDescent="0.2">
      <c r="A3254" s="4">
        <v>3253</v>
      </c>
      <c r="B3254" s="4" t="s">
        <v>9067</v>
      </c>
      <c r="C3254" s="5">
        <v>43035</v>
      </c>
      <c r="D3254" s="5">
        <v>43038</v>
      </c>
      <c r="E3254" s="4" t="s">
        <v>21</v>
      </c>
      <c r="F3254" s="4" t="s">
        <v>2180</v>
      </c>
      <c r="G3254" s="4" t="s">
        <v>2179</v>
      </c>
      <c r="H3254" s="4" t="s">
        <v>102</v>
      </c>
      <c r="I3254" s="4" t="s">
        <v>17</v>
      </c>
      <c r="J3254" s="4" t="s">
        <v>319</v>
      </c>
      <c r="K3254" s="4" t="s">
        <v>318</v>
      </c>
      <c r="L3254" s="4">
        <v>60610</v>
      </c>
      <c r="M3254" s="4" t="s">
        <v>3</v>
      </c>
      <c r="N3254" s="4" t="s">
        <v>5547</v>
      </c>
      <c r="O3254" s="4" t="s">
        <v>13</v>
      </c>
      <c r="P3254" s="4" t="s">
        <v>116</v>
      </c>
      <c r="Q3254" s="4" t="s">
        <v>5546</v>
      </c>
      <c r="R3254" s="4">
        <v>7.056</v>
      </c>
      <c r="S3254" s="4">
        <v>3</v>
      </c>
      <c r="T3254" s="4">
        <v>0.2</v>
      </c>
      <c r="U3254" s="4">
        <v>2.2050000000000001</v>
      </c>
      <c r="V3254" s="4" t="str">
        <f>INDEX(Regional_Lookup!$B$2:$B$5,MATCH('Sample - Superstore'!M3254,Regional_Lookup!$A$2:$A$5,0))</f>
        <v>David Johnson</v>
      </c>
      <c r="W3254" s="4">
        <f>INDEX(Regional_Lookup!$C$2:$C$5, MATCH('Sample - Superstore'!M3254,Regional_Lookup!$A$2:$A$5, 0))</f>
        <v>0.14000000000000001</v>
      </c>
      <c r="X3254" s="4">
        <f>U3254/R3254</f>
        <v>0.3125</v>
      </c>
      <c r="Y3254" s="4" t="str">
        <f>IF(X3254&gt;=W3254, "Yes", "No")</f>
        <v>Yes</v>
      </c>
      <c r="Z3254" s="4">
        <f>D3254-C3254</f>
        <v>3</v>
      </c>
      <c r="AA3254" s="4" t="str" cm="1">
        <f t="array" ref="AA3254">_xlfn.IFS(Z3254&lt;=2,"Fast",Z3254&gt;5, "Slow", AND(Z3254&gt;=3,Z3254&lt;=5),"Standard")</f>
        <v>Standard</v>
      </c>
    </row>
    <row r="3255" spans="1:27" x14ac:dyDescent="0.2">
      <c r="A3255" s="4">
        <v>3254</v>
      </c>
      <c r="B3255" s="4" t="s">
        <v>9067</v>
      </c>
      <c r="C3255" s="5">
        <v>43035</v>
      </c>
      <c r="D3255" s="5">
        <v>43038</v>
      </c>
      <c r="E3255" s="4" t="s">
        <v>21</v>
      </c>
      <c r="F3255" s="4" t="s">
        <v>2180</v>
      </c>
      <c r="G3255" s="4" t="s">
        <v>2179</v>
      </c>
      <c r="H3255" s="4" t="s">
        <v>102</v>
      </c>
      <c r="I3255" s="4" t="s">
        <v>17</v>
      </c>
      <c r="J3255" s="4" t="s">
        <v>319</v>
      </c>
      <c r="K3255" s="4" t="s">
        <v>318</v>
      </c>
      <c r="L3255" s="4">
        <v>60610</v>
      </c>
      <c r="M3255" s="4" t="s">
        <v>3</v>
      </c>
      <c r="N3255" s="4" t="s">
        <v>6982</v>
      </c>
      <c r="O3255" s="4" t="s">
        <v>33</v>
      </c>
      <c r="P3255" s="4" t="s">
        <v>32</v>
      </c>
      <c r="Q3255" s="4" t="s">
        <v>6981</v>
      </c>
      <c r="R3255" s="4">
        <v>27.184000000000001</v>
      </c>
      <c r="S3255" s="4">
        <v>2</v>
      </c>
      <c r="T3255" s="4">
        <v>0.2</v>
      </c>
      <c r="U3255" s="4">
        <v>2.0388000000000002</v>
      </c>
      <c r="V3255" s="4" t="str">
        <f>INDEX(Regional_Lookup!$B$2:$B$5,MATCH('Sample - Superstore'!M3255,Regional_Lookup!$A$2:$A$5,0))</f>
        <v>David Johnson</v>
      </c>
      <c r="W3255" s="4">
        <f>INDEX(Regional_Lookup!$C$2:$C$5, MATCH('Sample - Superstore'!M3255,Regional_Lookup!$A$2:$A$5, 0))</f>
        <v>0.14000000000000001</v>
      </c>
      <c r="X3255" s="4">
        <f>U3255/R3255</f>
        <v>7.4999999999999997E-2</v>
      </c>
      <c r="Y3255" s="4" t="str">
        <f>IF(X3255&gt;=W3255, "Yes", "No")</f>
        <v>No</v>
      </c>
      <c r="Z3255" s="4">
        <f>D3255-C3255</f>
        <v>3</v>
      </c>
      <c r="AA3255" s="4" t="str" cm="1">
        <f t="array" ref="AA3255">_xlfn.IFS(Z3255&lt;=2,"Fast",Z3255&gt;5, "Slow", AND(Z3255&gt;=3,Z3255&lt;=5),"Standard")</f>
        <v>Standard</v>
      </c>
    </row>
    <row r="3256" spans="1:27" x14ac:dyDescent="0.2">
      <c r="A3256" s="4">
        <v>3255</v>
      </c>
      <c r="B3256" s="4" t="s">
        <v>9066</v>
      </c>
      <c r="C3256" s="5">
        <v>42559</v>
      </c>
      <c r="D3256" s="5">
        <v>42565</v>
      </c>
      <c r="E3256" s="4" t="s">
        <v>29</v>
      </c>
      <c r="F3256" s="4" t="s">
        <v>20</v>
      </c>
      <c r="G3256" s="4" t="s">
        <v>19</v>
      </c>
      <c r="H3256" s="4" t="s">
        <v>18</v>
      </c>
      <c r="I3256" s="4" t="s">
        <v>17</v>
      </c>
      <c r="J3256" s="4" t="s">
        <v>234</v>
      </c>
      <c r="K3256" s="4" t="s">
        <v>233</v>
      </c>
      <c r="L3256" s="4">
        <v>98105</v>
      </c>
      <c r="M3256" s="4" t="s">
        <v>9</v>
      </c>
      <c r="N3256" s="4" t="s">
        <v>5482</v>
      </c>
      <c r="O3256" s="4" t="s">
        <v>33</v>
      </c>
      <c r="P3256" s="4" t="s">
        <v>32</v>
      </c>
      <c r="Q3256" s="4" t="s">
        <v>5481</v>
      </c>
      <c r="R3256" s="4">
        <v>107.98399999999999</v>
      </c>
      <c r="S3256" s="4">
        <v>1</v>
      </c>
      <c r="T3256" s="4">
        <v>0.2</v>
      </c>
      <c r="U3256" s="4">
        <v>9.4486000000000008</v>
      </c>
      <c r="V3256" s="4" t="str">
        <f>INDEX(Regional_Lookup!$B$2:$B$5,MATCH('Sample - Superstore'!M3256,Regional_Lookup!$A$2:$A$5,0))</f>
        <v>James Chen</v>
      </c>
      <c r="W3256" s="4">
        <f>INDEX(Regional_Lookup!$C$2:$C$5, MATCH('Sample - Superstore'!M3256,Regional_Lookup!$A$2:$A$5, 0))</f>
        <v>0.18</v>
      </c>
      <c r="X3256" s="4">
        <f>U3256/R3256</f>
        <v>8.7500000000000008E-2</v>
      </c>
      <c r="Y3256" s="4" t="str">
        <f>IF(X3256&gt;=W3256, "Yes", "No")</f>
        <v>No</v>
      </c>
      <c r="Z3256" s="4">
        <f>D3256-C3256</f>
        <v>6</v>
      </c>
      <c r="AA3256" s="4" t="str" cm="1">
        <f t="array" ref="AA3256">_xlfn.IFS(Z3256&lt;=2,"Fast",Z3256&gt;5, "Slow", AND(Z3256&gt;=3,Z3256&lt;=5),"Standard")</f>
        <v>Slow</v>
      </c>
    </row>
    <row r="3257" spans="1:27" x14ac:dyDescent="0.2">
      <c r="A3257" s="4">
        <v>3256</v>
      </c>
      <c r="B3257" s="4" t="s">
        <v>9066</v>
      </c>
      <c r="C3257" s="5">
        <v>42559</v>
      </c>
      <c r="D3257" s="5">
        <v>42565</v>
      </c>
      <c r="E3257" s="4" t="s">
        <v>29</v>
      </c>
      <c r="F3257" s="4" t="s">
        <v>20</v>
      </c>
      <c r="G3257" s="4" t="s">
        <v>19</v>
      </c>
      <c r="H3257" s="4" t="s">
        <v>18</v>
      </c>
      <c r="I3257" s="4" t="s">
        <v>17</v>
      </c>
      <c r="J3257" s="4" t="s">
        <v>234</v>
      </c>
      <c r="K3257" s="4" t="s">
        <v>233</v>
      </c>
      <c r="L3257" s="4">
        <v>98105</v>
      </c>
      <c r="M3257" s="4" t="s">
        <v>9</v>
      </c>
      <c r="N3257" s="4" t="s">
        <v>144</v>
      </c>
      <c r="O3257" s="4" t="s">
        <v>13</v>
      </c>
      <c r="P3257" s="4" t="s">
        <v>100</v>
      </c>
      <c r="Q3257" s="4" t="s">
        <v>143</v>
      </c>
      <c r="R3257" s="4">
        <v>19.295999999999999</v>
      </c>
      <c r="S3257" s="4">
        <v>3</v>
      </c>
      <c r="T3257" s="4">
        <v>0.2</v>
      </c>
      <c r="U3257" s="4">
        <v>6.03</v>
      </c>
      <c r="V3257" s="4" t="str">
        <f>INDEX(Regional_Lookup!$B$2:$B$5,MATCH('Sample - Superstore'!M3257,Regional_Lookup!$A$2:$A$5,0))</f>
        <v>James Chen</v>
      </c>
      <c r="W3257" s="4">
        <f>INDEX(Regional_Lookup!$C$2:$C$5, MATCH('Sample - Superstore'!M3257,Regional_Lookup!$A$2:$A$5, 0))</f>
        <v>0.18</v>
      </c>
      <c r="X3257" s="4">
        <f>U3257/R3257</f>
        <v>0.3125</v>
      </c>
      <c r="Y3257" s="4" t="str">
        <f>IF(X3257&gt;=W3257, "Yes", "No")</f>
        <v>Yes</v>
      </c>
      <c r="Z3257" s="4">
        <f>D3257-C3257</f>
        <v>6</v>
      </c>
      <c r="AA3257" s="4" t="str" cm="1">
        <f t="array" ref="AA3257">_xlfn.IFS(Z3257&lt;=2,"Fast",Z3257&gt;5, "Slow", AND(Z3257&gt;=3,Z3257&lt;=5),"Standard")</f>
        <v>Slow</v>
      </c>
    </row>
    <row r="3258" spans="1:27" x14ac:dyDescent="0.2">
      <c r="A3258" s="4">
        <v>3257</v>
      </c>
      <c r="B3258" s="4" t="s">
        <v>9065</v>
      </c>
      <c r="C3258" s="5">
        <v>42225</v>
      </c>
      <c r="D3258" s="5">
        <v>42230</v>
      </c>
      <c r="E3258" s="4" t="s">
        <v>29</v>
      </c>
      <c r="F3258" s="4" t="s">
        <v>52</v>
      </c>
      <c r="G3258" s="4" t="s">
        <v>51</v>
      </c>
      <c r="H3258" s="4" t="s">
        <v>50</v>
      </c>
      <c r="I3258" s="4" t="s">
        <v>17</v>
      </c>
      <c r="J3258" s="4" t="s">
        <v>1682</v>
      </c>
      <c r="K3258" s="4" t="s">
        <v>41</v>
      </c>
      <c r="L3258" s="4">
        <v>32216</v>
      </c>
      <c r="M3258" s="4" t="s">
        <v>7</v>
      </c>
      <c r="N3258" s="4" t="s">
        <v>4768</v>
      </c>
      <c r="O3258" s="4" t="s">
        <v>13</v>
      </c>
      <c r="P3258" s="4" t="s">
        <v>72</v>
      </c>
      <c r="Q3258" s="4" t="s">
        <v>4767</v>
      </c>
      <c r="R3258" s="4">
        <v>4.6079999999999997</v>
      </c>
      <c r="S3258" s="4">
        <v>2</v>
      </c>
      <c r="T3258" s="4">
        <v>0.2</v>
      </c>
      <c r="U3258" s="4">
        <v>1.6704000000000001</v>
      </c>
      <c r="V3258" s="4" t="str">
        <f>INDEX(Regional_Lookup!$B$2:$B$5,MATCH('Sample - Superstore'!M3258,Regional_Lookup!$A$2:$A$5,0))</f>
        <v>Maria Santos</v>
      </c>
      <c r="W3258" s="4">
        <f>INDEX(Regional_Lookup!$C$2:$C$5, MATCH('Sample - Superstore'!M3258,Regional_Lookup!$A$2:$A$5, 0))</f>
        <v>0.15</v>
      </c>
      <c r="X3258" s="4">
        <f>U3258/R3258</f>
        <v>0.36250000000000004</v>
      </c>
      <c r="Y3258" s="4" t="str">
        <f>IF(X3258&gt;=W3258, "Yes", "No")</f>
        <v>Yes</v>
      </c>
      <c r="Z3258" s="4">
        <f>D3258-C3258</f>
        <v>5</v>
      </c>
      <c r="AA3258" s="4" t="str" cm="1">
        <f t="array" ref="AA3258">_xlfn.IFS(Z3258&lt;=2,"Fast",Z3258&gt;5, "Slow", AND(Z3258&gt;=3,Z3258&lt;=5),"Standard")</f>
        <v>Standard</v>
      </c>
    </row>
    <row r="3259" spans="1:27" x14ac:dyDescent="0.2">
      <c r="A3259" s="4">
        <v>3258</v>
      </c>
      <c r="B3259" s="4" t="s">
        <v>9064</v>
      </c>
      <c r="C3259" s="5">
        <v>42713</v>
      </c>
      <c r="D3259" s="5">
        <v>42718</v>
      </c>
      <c r="E3259" s="4" t="s">
        <v>21</v>
      </c>
      <c r="F3259" s="4" t="s">
        <v>1516</v>
      </c>
      <c r="G3259" s="4" t="s">
        <v>1515</v>
      </c>
      <c r="H3259" s="4" t="s">
        <v>50</v>
      </c>
      <c r="I3259" s="4" t="s">
        <v>17</v>
      </c>
      <c r="J3259" s="4" t="s">
        <v>2367</v>
      </c>
      <c r="K3259" s="4" t="s">
        <v>1877</v>
      </c>
      <c r="L3259" s="4">
        <v>37064</v>
      </c>
      <c r="M3259" s="4" t="s">
        <v>7</v>
      </c>
      <c r="N3259" s="4" t="s">
        <v>263</v>
      </c>
      <c r="O3259" s="4" t="s">
        <v>37</v>
      </c>
      <c r="P3259" s="4" t="s">
        <v>92</v>
      </c>
      <c r="Q3259" s="4" t="s">
        <v>262</v>
      </c>
      <c r="R3259" s="4">
        <v>79.974000000000004</v>
      </c>
      <c r="S3259" s="4">
        <v>3</v>
      </c>
      <c r="T3259" s="4">
        <v>0.4</v>
      </c>
      <c r="U3259" s="4">
        <v>-29.323799999999999</v>
      </c>
      <c r="V3259" s="4" t="str">
        <f>INDEX(Regional_Lookup!$B$2:$B$5,MATCH('Sample - Superstore'!M3259,Regional_Lookup!$A$2:$A$5,0))</f>
        <v>Maria Santos</v>
      </c>
      <c r="W3259" s="4">
        <f>INDEX(Regional_Lookup!$C$2:$C$5, MATCH('Sample - Superstore'!M3259,Regional_Lookup!$A$2:$A$5, 0))</f>
        <v>0.15</v>
      </c>
      <c r="X3259" s="4">
        <f>U3259/R3259</f>
        <v>-0.36666666666666664</v>
      </c>
      <c r="Y3259" s="4" t="str">
        <f>IF(X3259&gt;=W3259, "Yes", "No")</f>
        <v>No</v>
      </c>
      <c r="Z3259" s="4">
        <f>D3259-C3259</f>
        <v>5</v>
      </c>
      <c r="AA3259" s="4" t="str" cm="1">
        <f t="array" ref="AA3259">_xlfn.IFS(Z3259&lt;=2,"Fast",Z3259&gt;5, "Slow", AND(Z3259&gt;=3,Z3259&lt;=5),"Standard")</f>
        <v>Standard</v>
      </c>
    </row>
    <row r="3260" spans="1:27" x14ac:dyDescent="0.2">
      <c r="A3260" s="4">
        <v>3259</v>
      </c>
      <c r="B3260" s="4" t="s">
        <v>9064</v>
      </c>
      <c r="C3260" s="5">
        <v>42713</v>
      </c>
      <c r="D3260" s="5">
        <v>42718</v>
      </c>
      <c r="E3260" s="4" t="s">
        <v>21</v>
      </c>
      <c r="F3260" s="4" t="s">
        <v>1516</v>
      </c>
      <c r="G3260" s="4" t="s">
        <v>1515</v>
      </c>
      <c r="H3260" s="4" t="s">
        <v>50</v>
      </c>
      <c r="I3260" s="4" t="s">
        <v>17</v>
      </c>
      <c r="J3260" s="4" t="s">
        <v>2367</v>
      </c>
      <c r="K3260" s="4" t="s">
        <v>1877</v>
      </c>
      <c r="L3260" s="4">
        <v>37064</v>
      </c>
      <c r="M3260" s="4" t="s">
        <v>7</v>
      </c>
      <c r="N3260" s="4" t="s">
        <v>1954</v>
      </c>
      <c r="O3260" s="4" t="s">
        <v>13</v>
      </c>
      <c r="P3260" s="4" t="s">
        <v>100</v>
      </c>
      <c r="Q3260" s="4" t="s">
        <v>1953</v>
      </c>
      <c r="R3260" s="4">
        <v>2.9460000000000002</v>
      </c>
      <c r="S3260" s="4">
        <v>2</v>
      </c>
      <c r="T3260" s="4">
        <v>0.7</v>
      </c>
      <c r="U3260" s="4">
        <v>-2.0621999999999998</v>
      </c>
      <c r="V3260" s="4" t="str">
        <f>INDEX(Regional_Lookup!$B$2:$B$5,MATCH('Sample - Superstore'!M3260,Regional_Lookup!$A$2:$A$5,0))</f>
        <v>Maria Santos</v>
      </c>
      <c r="W3260" s="4">
        <f>INDEX(Regional_Lookup!$C$2:$C$5, MATCH('Sample - Superstore'!M3260,Regional_Lookup!$A$2:$A$5, 0))</f>
        <v>0.15</v>
      </c>
      <c r="X3260" s="4">
        <f>U3260/R3260</f>
        <v>-0.69999999999999984</v>
      </c>
      <c r="Y3260" s="4" t="str">
        <f>IF(X3260&gt;=W3260, "Yes", "No")</f>
        <v>No</v>
      </c>
      <c r="Z3260" s="4">
        <f>D3260-C3260</f>
        <v>5</v>
      </c>
      <c r="AA3260" s="4" t="str" cm="1">
        <f t="array" ref="AA3260">_xlfn.IFS(Z3260&lt;=2,"Fast",Z3260&gt;5, "Slow", AND(Z3260&gt;=3,Z3260&lt;=5),"Standard")</f>
        <v>Standard</v>
      </c>
    </row>
    <row r="3261" spans="1:27" x14ac:dyDescent="0.2">
      <c r="A3261" s="4">
        <v>3260</v>
      </c>
      <c r="B3261" s="4" t="s">
        <v>9063</v>
      </c>
      <c r="C3261" s="5">
        <v>42687</v>
      </c>
      <c r="D3261" s="5">
        <v>42691</v>
      </c>
      <c r="E3261" s="4" t="s">
        <v>29</v>
      </c>
      <c r="F3261" s="4" t="s">
        <v>1054</v>
      </c>
      <c r="G3261" s="4" t="s">
        <v>1053</v>
      </c>
      <c r="H3261" s="4" t="s">
        <v>102</v>
      </c>
      <c r="I3261" s="4" t="s">
        <v>17</v>
      </c>
      <c r="J3261" s="4" t="s">
        <v>8334</v>
      </c>
      <c r="K3261" s="4" t="s">
        <v>318</v>
      </c>
      <c r="L3261" s="4">
        <v>60035</v>
      </c>
      <c r="M3261" s="4" t="s">
        <v>3</v>
      </c>
      <c r="N3261" s="4" t="s">
        <v>6627</v>
      </c>
      <c r="O3261" s="4" t="s">
        <v>13</v>
      </c>
      <c r="P3261" s="4" t="s">
        <v>100</v>
      </c>
      <c r="Q3261" s="4" t="s">
        <v>6626</v>
      </c>
      <c r="R3261" s="4">
        <v>3.1360000000000001</v>
      </c>
      <c r="S3261" s="4">
        <v>2</v>
      </c>
      <c r="T3261" s="4">
        <v>0.8</v>
      </c>
      <c r="U3261" s="4">
        <v>-4.7039999999999997</v>
      </c>
      <c r="V3261" s="4" t="str">
        <f>INDEX(Regional_Lookup!$B$2:$B$5,MATCH('Sample - Superstore'!M3261,Regional_Lookup!$A$2:$A$5,0))</f>
        <v>David Johnson</v>
      </c>
      <c r="W3261" s="4">
        <f>INDEX(Regional_Lookup!$C$2:$C$5, MATCH('Sample - Superstore'!M3261,Regional_Lookup!$A$2:$A$5, 0))</f>
        <v>0.14000000000000001</v>
      </c>
      <c r="X3261" s="4">
        <f>U3261/R3261</f>
        <v>-1.4999999999999998</v>
      </c>
      <c r="Y3261" s="4" t="str">
        <f>IF(X3261&gt;=W3261, "Yes", "No")</f>
        <v>No</v>
      </c>
      <c r="Z3261" s="4">
        <f>D3261-C3261</f>
        <v>4</v>
      </c>
      <c r="AA3261" s="4" t="str" cm="1">
        <f t="array" ref="AA3261">_xlfn.IFS(Z3261&lt;=2,"Fast",Z3261&gt;5, "Slow", AND(Z3261&gt;=3,Z3261&lt;=5),"Standard")</f>
        <v>Standard</v>
      </c>
    </row>
    <row r="3262" spans="1:27" x14ac:dyDescent="0.2">
      <c r="A3262" s="4">
        <v>3261</v>
      </c>
      <c r="B3262" s="4" t="s">
        <v>9062</v>
      </c>
      <c r="C3262" s="5">
        <v>41957</v>
      </c>
      <c r="D3262" s="5">
        <v>41958</v>
      </c>
      <c r="E3262" s="4" t="s">
        <v>89</v>
      </c>
      <c r="F3262" s="4" t="s">
        <v>3606</v>
      </c>
      <c r="G3262" s="4" t="s">
        <v>3605</v>
      </c>
      <c r="H3262" s="4" t="s">
        <v>50</v>
      </c>
      <c r="I3262" s="4" t="s">
        <v>17</v>
      </c>
      <c r="J3262" s="4" t="s">
        <v>1441</v>
      </c>
      <c r="K3262" s="4" t="s">
        <v>123</v>
      </c>
      <c r="L3262" s="4">
        <v>77506</v>
      </c>
      <c r="M3262" s="4" t="s">
        <v>3</v>
      </c>
      <c r="N3262" s="4" t="s">
        <v>503</v>
      </c>
      <c r="O3262" s="4" t="s">
        <v>13</v>
      </c>
      <c r="P3262" s="4" t="s">
        <v>24</v>
      </c>
      <c r="Q3262" s="4" t="s">
        <v>502</v>
      </c>
      <c r="R3262" s="4">
        <v>20.736000000000001</v>
      </c>
      <c r="S3262" s="4">
        <v>4</v>
      </c>
      <c r="T3262" s="4">
        <v>0.2</v>
      </c>
      <c r="U3262" s="4">
        <v>7.2576000000000001</v>
      </c>
      <c r="V3262" s="4" t="str">
        <f>INDEX(Regional_Lookup!$B$2:$B$5,MATCH('Sample - Superstore'!M3262,Regional_Lookup!$A$2:$A$5,0))</f>
        <v>David Johnson</v>
      </c>
      <c r="W3262" s="4">
        <f>INDEX(Regional_Lookup!$C$2:$C$5, MATCH('Sample - Superstore'!M3262,Regional_Lookup!$A$2:$A$5, 0))</f>
        <v>0.14000000000000001</v>
      </c>
      <c r="X3262" s="4">
        <f>U3262/R3262</f>
        <v>0.35</v>
      </c>
      <c r="Y3262" s="4" t="str">
        <f>IF(X3262&gt;=W3262, "Yes", "No")</f>
        <v>Yes</v>
      </c>
      <c r="Z3262" s="4">
        <f>D3262-C3262</f>
        <v>1</v>
      </c>
      <c r="AA3262" s="4" t="str" cm="1">
        <f t="array" ref="AA3262">_xlfn.IFS(Z3262&lt;=2,"Fast",Z3262&gt;5, "Slow", AND(Z3262&gt;=3,Z3262&lt;=5),"Standard")</f>
        <v>Fast</v>
      </c>
    </row>
    <row r="3263" spans="1:27" x14ac:dyDescent="0.2">
      <c r="A3263" s="4">
        <v>3262</v>
      </c>
      <c r="B3263" s="4" t="s">
        <v>9061</v>
      </c>
      <c r="C3263" s="5">
        <v>41960</v>
      </c>
      <c r="D3263" s="5">
        <v>41962</v>
      </c>
      <c r="E3263" s="4" t="s">
        <v>89</v>
      </c>
      <c r="F3263" s="4" t="s">
        <v>3773</v>
      </c>
      <c r="G3263" s="4" t="s">
        <v>3772</v>
      </c>
      <c r="H3263" s="4" t="s">
        <v>50</v>
      </c>
      <c r="I3263" s="4" t="s">
        <v>17</v>
      </c>
      <c r="J3263" s="4" t="s">
        <v>248</v>
      </c>
      <c r="K3263" s="4" t="s">
        <v>15</v>
      </c>
      <c r="L3263" s="4">
        <v>94109</v>
      </c>
      <c r="M3263" s="4" t="s">
        <v>9</v>
      </c>
      <c r="N3263" s="4" t="s">
        <v>3071</v>
      </c>
      <c r="O3263" s="4" t="s">
        <v>33</v>
      </c>
      <c r="P3263" s="4" t="s">
        <v>55</v>
      </c>
      <c r="Q3263" s="4" t="s">
        <v>3070</v>
      </c>
      <c r="R3263" s="4">
        <v>99.98</v>
      </c>
      <c r="S3263" s="4">
        <v>2</v>
      </c>
      <c r="T3263" s="4">
        <v>0</v>
      </c>
      <c r="U3263" s="4">
        <v>7.9984000000000002</v>
      </c>
      <c r="V3263" s="4" t="str">
        <f>INDEX(Regional_Lookup!$B$2:$B$5,MATCH('Sample - Superstore'!M3263,Regional_Lookup!$A$2:$A$5,0))</f>
        <v>James Chen</v>
      </c>
      <c r="W3263" s="4">
        <f>INDEX(Regional_Lookup!$C$2:$C$5, MATCH('Sample - Superstore'!M3263,Regional_Lookup!$A$2:$A$5, 0))</f>
        <v>0.18</v>
      </c>
      <c r="X3263" s="4">
        <f>U3263/R3263</f>
        <v>0.08</v>
      </c>
      <c r="Y3263" s="4" t="str">
        <f>IF(X3263&gt;=W3263, "Yes", "No")</f>
        <v>No</v>
      </c>
      <c r="Z3263" s="4">
        <f>D3263-C3263</f>
        <v>2</v>
      </c>
      <c r="AA3263" s="4" t="str" cm="1">
        <f t="array" ref="AA3263">_xlfn.IFS(Z3263&lt;=2,"Fast",Z3263&gt;5, "Slow", AND(Z3263&gt;=3,Z3263&lt;=5),"Standard")</f>
        <v>Fast</v>
      </c>
    </row>
    <row r="3264" spans="1:27" x14ac:dyDescent="0.2">
      <c r="A3264" s="4">
        <v>3263</v>
      </c>
      <c r="B3264" s="4" t="s">
        <v>9061</v>
      </c>
      <c r="C3264" s="5">
        <v>41960</v>
      </c>
      <c r="D3264" s="5">
        <v>41962</v>
      </c>
      <c r="E3264" s="4" t="s">
        <v>89</v>
      </c>
      <c r="F3264" s="4" t="s">
        <v>3773</v>
      </c>
      <c r="G3264" s="4" t="s">
        <v>3772</v>
      </c>
      <c r="H3264" s="4" t="s">
        <v>50</v>
      </c>
      <c r="I3264" s="4" t="s">
        <v>17</v>
      </c>
      <c r="J3264" s="4" t="s">
        <v>248</v>
      </c>
      <c r="K3264" s="4" t="s">
        <v>15</v>
      </c>
      <c r="L3264" s="4">
        <v>94109</v>
      </c>
      <c r="M3264" s="4" t="s">
        <v>9</v>
      </c>
      <c r="N3264" s="4" t="s">
        <v>3531</v>
      </c>
      <c r="O3264" s="4" t="s">
        <v>13</v>
      </c>
      <c r="P3264" s="4" t="s">
        <v>24</v>
      </c>
      <c r="Q3264" s="4" t="s">
        <v>3530</v>
      </c>
      <c r="R3264" s="4">
        <v>733.95</v>
      </c>
      <c r="S3264" s="4">
        <v>7</v>
      </c>
      <c r="T3264" s="4">
        <v>0</v>
      </c>
      <c r="U3264" s="4">
        <v>352.29599999999999</v>
      </c>
      <c r="V3264" s="4" t="str">
        <f>INDEX(Regional_Lookup!$B$2:$B$5,MATCH('Sample - Superstore'!M3264,Regional_Lookup!$A$2:$A$5,0))</f>
        <v>James Chen</v>
      </c>
      <c r="W3264" s="4">
        <f>INDEX(Regional_Lookup!$C$2:$C$5, MATCH('Sample - Superstore'!M3264,Regional_Lookup!$A$2:$A$5, 0))</f>
        <v>0.18</v>
      </c>
      <c r="X3264" s="4">
        <f>U3264/R3264</f>
        <v>0.48</v>
      </c>
      <c r="Y3264" s="4" t="str">
        <f>IF(X3264&gt;=W3264, "Yes", "No")</f>
        <v>Yes</v>
      </c>
      <c r="Z3264" s="4">
        <f>D3264-C3264</f>
        <v>2</v>
      </c>
      <c r="AA3264" s="4" t="str" cm="1">
        <f t="array" ref="AA3264">_xlfn.IFS(Z3264&lt;=2,"Fast",Z3264&gt;5, "Slow", AND(Z3264&gt;=3,Z3264&lt;=5),"Standard")</f>
        <v>Fast</v>
      </c>
    </row>
    <row r="3265" spans="1:27" x14ac:dyDescent="0.2">
      <c r="A3265" s="4">
        <v>3264</v>
      </c>
      <c r="B3265" s="4" t="s">
        <v>9061</v>
      </c>
      <c r="C3265" s="5">
        <v>41960</v>
      </c>
      <c r="D3265" s="5">
        <v>41962</v>
      </c>
      <c r="E3265" s="4" t="s">
        <v>89</v>
      </c>
      <c r="F3265" s="4" t="s">
        <v>3773</v>
      </c>
      <c r="G3265" s="4" t="s">
        <v>3772</v>
      </c>
      <c r="H3265" s="4" t="s">
        <v>50</v>
      </c>
      <c r="I3265" s="4" t="s">
        <v>17</v>
      </c>
      <c r="J3265" s="4" t="s">
        <v>248</v>
      </c>
      <c r="K3265" s="4" t="s">
        <v>15</v>
      </c>
      <c r="L3265" s="4">
        <v>94109</v>
      </c>
      <c r="M3265" s="4" t="s">
        <v>9</v>
      </c>
      <c r="N3265" s="4" t="s">
        <v>2670</v>
      </c>
      <c r="O3265" s="4" t="s">
        <v>13</v>
      </c>
      <c r="P3265" s="4" t="s">
        <v>12</v>
      </c>
      <c r="Q3265" s="4" t="s">
        <v>2669</v>
      </c>
      <c r="R3265" s="4">
        <v>241.44</v>
      </c>
      <c r="S3265" s="4">
        <v>3</v>
      </c>
      <c r="T3265" s="4">
        <v>0</v>
      </c>
      <c r="U3265" s="4">
        <v>72.432000000000002</v>
      </c>
      <c r="V3265" s="4" t="str">
        <f>INDEX(Regional_Lookup!$B$2:$B$5,MATCH('Sample - Superstore'!M3265,Regional_Lookup!$A$2:$A$5,0))</f>
        <v>James Chen</v>
      </c>
      <c r="W3265" s="4">
        <f>INDEX(Regional_Lookup!$C$2:$C$5, MATCH('Sample - Superstore'!M3265,Regional_Lookup!$A$2:$A$5, 0))</f>
        <v>0.18</v>
      </c>
      <c r="X3265" s="4">
        <f>U3265/R3265</f>
        <v>0.3</v>
      </c>
      <c r="Y3265" s="4" t="str">
        <f>IF(X3265&gt;=W3265, "Yes", "No")</f>
        <v>Yes</v>
      </c>
      <c r="Z3265" s="4">
        <f>D3265-C3265</f>
        <v>2</v>
      </c>
      <c r="AA3265" s="4" t="str" cm="1">
        <f t="array" ref="AA3265">_xlfn.IFS(Z3265&lt;=2,"Fast",Z3265&gt;5, "Slow", AND(Z3265&gt;=3,Z3265&lt;=5),"Standard")</f>
        <v>Fast</v>
      </c>
    </row>
    <row r="3266" spans="1:27" x14ac:dyDescent="0.2">
      <c r="A3266" s="4">
        <v>3265</v>
      </c>
      <c r="B3266" s="4" t="s">
        <v>9060</v>
      </c>
      <c r="C3266" s="5">
        <v>42433</v>
      </c>
      <c r="D3266" s="5">
        <v>42437</v>
      </c>
      <c r="E3266" s="4" t="s">
        <v>21</v>
      </c>
      <c r="F3266" s="4" t="s">
        <v>4880</v>
      </c>
      <c r="G3266" s="4" t="s">
        <v>4879</v>
      </c>
      <c r="H3266" s="4" t="s">
        <v>50</v>
      </c>
      <c r="I3266" s="4" t="s">
        <v>17</v>
      </c>
      <c r="J3266" s="4" t="s">
        <v>42</v>
      </c>
      <c r="K3266" s="4" t="s">
        <v>41</v>
      </c>
      <c r="L3266" s="4">
        <v>33180</v>
      </c>
      <c r="M3266" s="4" t="s">
        <v>7</v>
      </c>
      <c r="N3266" s="4" t="s">
        <v>913</v>
      </c>
      <c r="O3266" s="4" t="s">
        <v>13</v>
      </c>
      <c r="P3266" s="4" t="s">
        <v>72</v>
      </c>
      <c r="Q3266" s="4" t="s">
        <v>912</v>
      </c>
      <c r="R3266" s="4">
        <v>10.08</v>
      </c>
      <c r="S3266" s="4">
        <v>4</v>
      </c>
      <c r="T3266" s="4">
        <v>0.2</v>
      </c>
      <c r="U3266" s="4">
        <v>3.528</v>
      </c>
      <c r="V3266" s="4" t="str">
        <f>INDEX(Regional_Lookup!$B$2:$B$5,MATCH('Sample - Superstore'!M3266,Regional_Lookup!$A$2:$A$5,0))</f>
        <v>Maria Santos</v>
      </c>
      <c r="W3266" s="4">
        <f>INDEX(Regional_Lookup!$C$2:$C$5, MATCH('Sample - Superstore'!M3266,Regional_Lookup!$A$2:$A$5, 0))</f>
        <v>0.15</v>
      </c>
      <c r="X3266" s="4">
        <f>U3266/R3266</f>
        <v>0.35</v>
      </c>
      <c r="Y3266" s="4" t="str">
        <f>IF(X3266&gt;=W3266, "Yes", "No")</f>
        <v>Yes</v>
      </c>
      <c r="Z3266" s="4">
        <f>D3266-C3266</f>
        <v>4</v>
      </c>
      <c r="AA3266" s="4" t="str" cm="1">
        <f t="array" ref="AA3266">_xlfn.IFS(Z3266&lt;=2,"Fast",Z3266&gt;5, "Slow", AND(Z3266&gt;=3,Z3266&lt;=5),"Standard")</f>
        <v>Standard</v>
      </c>
    </row>
    <row r="3267" spans="1:27" x14ac:dyDescent="0.2">
      <c r="A3267" s="4">
        <v>3266</v>
      </c>
      <c r="B3267" s="4" t="s">
        <v>9059</v>
      </c>
      <c r="C3267" s="5">
        <v>41923</v>
      </c>
      <c r="D3267" s="5">
        <v>41927</v>
      </c>
      <c r="E3267" s="4" t="s">
        <v>29</v>
      </c>
      <c r="F3267" s="4" t="s">
        <v>992</v>
      </c>
      <c r="G3267" s="4" t="s">
        <v>991</v>
      </c>
      <c r="H3267" s="4" t="s">
        <v>18</v>
      </c>
      <c r="I3267" s="4" t="s">
        <v>17</v>
      </c>
      <c r="J3267" s="4" t="s">
        <v>159</v>
      </c>
      <c r="K3267" s="4" t="s">
        <v>158</v>
      </c>
      <c r="L3267" s="4">
        <v>19120</v>
      </c>
      <c r="M3267" s="4" t="s">
        <v>5</v>
      </c>
      <c r="N3267" s="4" t="s">
        <v>3863</v>
      </c>
      <c r="O3267" s="4" t="s">
        <v>13</v>
      </c>
      <c r="P3267" s="4" t="s">
        <v>231</v>
      </c>
      <c r="Q3267" s="4" t="s">
        <v>3862</v>
      </c>
      <c r="R3267" s="4">
        <v>281.904</v>
      </c>
      <c r="S3267" s="4">
        <v>2</v>
      </c>
      <c r="T3267" s="4">
        <v>0.2</v>
      </c>
      <c r="U3267" s="4">
        <v>10.571400000000001</v>
      </c>
      <c r="V3267" s="4" t="str">
        <f>INDEX(Regional_Lookup!$B$2:$B$5,MATCH('Sample - Superstore'!M3267,Regional_Lookup!$A$2:$A$5,0))</f>
        <v>Sarah Miller</v>
      </c>
      <c r="W3267" s="4">
        <f>INDEX(Regional_Lookup!$C$2:$C$5, MATCH('Sample - Superstore'!M3267,Regional_Lookup!$A$2:$A$5, 0))</f>
        <v>0.16</v>
      </c>
      <c r="X3267" s="4">
        <f>U3267/R3267</f>
        <v>3.7500000000000006E-2</v>
      </c>
      <c r="Y3267" s="4" t="str">
        <f>IF(X3267&gt;=W3267, "Yes", "No")</f>
        <v>No</v>
      </c>
      <c r="Z3267" s="4">
        <f>D3267-C3267</f>
        <v>4</v>
      </c>
      <c r="AA3267" s="4" t="str" cm="1">
        <f t="array" ref="AA3267">_xlfn.IFS(Z3267&lt;=2,"Fast",Z3267&gt;5, "Slow", AND(Z3267&gt;=3,Z3267&lt;=5),"Standard")</f>
        <v>Standard</v>
      </c>
    </row>
    <row r="3268" spans="1:27" x14ac:dyDescent="0.2">
      <c r="A3268" s="4">
        <v>3267</v>
      </c>
      <c r="B3268" s="4" t="s">
        <v>9059</v>
      </c>
      <c r="C3268" s="5">
        <v>41923</v>
      </c>
      <c r="D3268" s="5">
        <v>41927</v>
      </c>
      <c r="E3268" s="4" t="s">
        <v>29</v>
      </c>
      <c r="F3268" s="4" t="s">
        <v>992</v>
      </c>
      <c r="G3268" s="4" t="s">
        <v>991</v>
      </c>
      <c r="H3268" s="4" t="s">
        <v>18</v>
      </c>
      <c r="I3268" s="4" t="s">
        <v>17</v>
      </c>
      <c r="J3268" s="4" t="s">
        <v>159</v>
      </c>
      <c r="K3268" s="4" t="s">
        <v>158</v>
      </c>
      <c r="L3268" s="4">
        <v>19120</v>
      </c>
      <c r="M3268" s="4" t="s">
        <v>5</v>
      </c>
      <c r="N3268" s="4" t="s">
        <v>907</v>
      </c>
      <c r="O3268" s="4" t="s">
        <v>13</v>
      </c>
      <c r="P3268" s="4" t="s">
        <v>121</v>
      </c>
      <c r="Q3268" s="4" t="s">
        <v>906</v>
      </c>
      <c r="R3268" s="4">
        <v>201.43199999999999</v>
      </c>
      <c r="S3268" s="4">
        <v>3</v>
      </c>
      <c r="T3268" s="4">
        <v>0.2</v>
      </c>
      <c r="U3268" s="4">
        <v>67.9833</v>
      </c>
      <c r="V3268" s="4" t="str">
        <f>INDEX(Regional_Lookup!$B$2:$B$5,MATCH('Sample - Superstore'!M3268,Regional_Lookup!$A$2:$A$5,0))</f>
        <v>Sarah Miller</v>
      </c>
      <c r="W3268" s="4">
        <f>INDEX(Regional_Lookup!$C$2:$C$5, MATCH('Sample - Superstore'!M3268,Regional_Lookup!$A$2:$A$5, 0))</f>
        <v>0.16</v>
      </c>
      <c r="X3268" s="4">
        <f>U3268/R3268</f>
        <v>0.33750000000000002</v>
      </c>
      <c r="Y3268" s="4" t="str">
        <f>IF(X3268&gt;=W3268, "Yes", "No")</f>
        <v>Yes</v>
      </c>
      <c r="Z3268" s="4">
        <f>D3268-C3268</f>
        <v>4</v>
      </c>
      <c r="AA3268" s="4" t="str" cm="1">
        <f t="array" ref="AA3268">_xlfn.IFS(Z3268&lt;=2,"Fast",Z3268&gt;5, "Slow", AND(Z3268&gt;=3,Z3268&lt;=5),"Standard")</f>
        <v>Standard</v>
      </c>
    </row>
    <row r="3269" spans="1:27" x14ac:dyDescent="0.2">
      <c r="A3269" s="4">
        <v>3268</v>
      </c>
      <c r="B3269" s="4" t="s">
        <v>9058</v>
      </c>
      <c r="C3269" s="5">
        <v>41781</v>
      </c>
      <c r="D3269" s="5">
        <v>41788</v>
      </c>
      <c r="E3269" s="4" t="s">
        <v>29</v>
      </c>
      <c r="F3269" s="4" t="s">
        <v>2379</v>
      </c>
      <c r="G3269" s="4" t="s">
        <v>2378</v>
      </c>
      <c r="H3269" s="4" t="s">
        <v>18</v>
      </c>
      <c r="I3269" s="4" t="s">
        <v>17</v>
      </c>
      <c r="J3269" s="4" t="s">
        <v>586</v>
      </c>
      <c r="K3269" s="4" t="s">
        <v>1177</v>
      </c>
      <c r="L3269" s="4">
        <v>35601</v>
      </c>
      <c r="M3269" s="4" t="s">
        <v>7</v>
      </c>
      <c r="N3269" s="4" t="s">
        <v>6638</v>
      </c>
      <c r="O3269" s="4" t="s">
        <v>33</v>
      </c>
      <c r="P3269" s="4" t="s">
        <v>32</v>
      </c>
      <c r="Q3269" s="4" t="s">
        <v>6637</v>
      </c>
      <c r="R3269" s="4">
        <v>135.97999999999999</v>
      </c>
      <c r="S3269" s="4">
        <v>2</v>
      </c>
      <c r="T3269" s="4">
        <v>0</v>
      </c>
      <c r="U3269" s="4">
        <v>33.994999999999997</v>
      </c>
      <c r="V3269" s="4" t="str">
        <f>INDEX(Regional_Lookup!$B$2:$B$5,MATCH('Sample - Superstore'!M3269,Regional_Lookup!$A$2:$A$5,0))</f>
        <v>Maria Santos</v>
      </c>
      <c r="W3269" s="4">
        <f>INDEX(Regional_Lookup!$C$2:$C$5, MATCH('Sample - Superstore'!M3269,Regional_Lookup!$A$2:$A$5, 0))</f>
        <v>0.15</v>
      </c>
      <c r="X3269" s="4">
        <f>U3269/R3269</f>
        <v>0.25</v>
      </c>
      <c r="Y3269" s="4" t="str">
        <f>IF(X3269&gt;=W3269, "Yes", "No")</f>
        <v>Yes</v>
      </c>
      <c r="Z3269" s="4">
        <f>D3269-C3269</f>
        <v>7</v>
      </c>
      <c r="AA3269" s="4" t="str" cm="1">
        <f t="array" ref="AA3269">_xlfn.IFS(Z3269&lt;=2,"Fast",Z3269&gt;5, "Slow", AND(Z3269&gt;=3,Z3269&lt;=5),"Standard")</f>
        <v>Slow</v>
      </c>
    </row>
    <row r="3270" spans="1:27" x14ac:dyDescent="0.2">
      <c r="A3270" s="4">
        <v>3269</v>
      </c>
      <c r="B3270" s="4" t="s">
        <v>9058</v>
      </c>
      <c r="C3270" s="5">
        <v>41781</v>
      </c>
      <c r="D3270" s="5">
        <v>41788</v>
      </c>
      <c r="E3270" s="4" t="s">
        <v>29</v>
      </c>
      <c r="F3270" s="4" t="s">
        <v>2379</v>
      </c>
      <c r="G3270" s="4" t="s">
        <v>2378</v>
      </c>
      <c r="H3270" s="4" t="s">
        <v>18</v>
      </c>
      <c r="I3270" s="4" t="s">
        <v>17</v>
      </c>
      <c r="J3270" s="4" t="s">
        <v>586</v>
      </c>
      <c r="K3270" s="4" t="s">
        <v>1177</v>
      </c>
      <c r="L3270" s="4">
        <v>35601</v>
      </c>
      <c r="M3270" s="4" t="s">
        <v>7</v>
      </c>
      <c r="N3270" s="4" t="s">
        <v>3456</v>
      </c>
      <c r="O3270" s="4" t="s">
        <v>33</v>
      </c>
      <c r="P3270" s="4" t="s">
        <v>32</v>
      </c>
      <c r="Q3270" s="4" t="s">
        <v>3455</v>
      </c>
      <c r="R3270" s="4">
        <v>44.95</v>
      </c>
      <c r="S3270" s="4">
        <v>1</v>
      </c>
      <c r="T3270" s="4">
        <v>0</v>
      </c>
      <c r="U3270" s="4">
        <v>12.586</v>
      </c>
      <c r="V3270" s="4" t="str">
        <f>INDEX(Regional_Lookup!$B$2:$B$5,MATCH('Sample - Superstore'!M3270,Regional_Lookup!$A$2:$A$5,0))</f>
        <v>Maria Santos</v>
      </c>
      <c r="W3270" s="4">
        <f>INDEX(Regional_Lookup!$C$2:$C$5, MATCH('Sample - Superstore'!M3270,Regional_Lookup!$A$2:$A$5, 0))</f>
        <v>0.15</v>
      </c>
      <c r="X3270" s="4">
        <f>U3270/R3270</f>
        <v>0.27999999999999997</v>
      </c>
      <c r="Y3270" s="4" t="str">
        <f>IF(X3270&gt;=W3270, "Yes", "No")</f>
        <v>Yes</v>
      </c>
      <c r="Z3270" s="4">
        <f>D3270-C3270</f>
        <v>7</v>
      </c>
      <c r="AA3270" s="4" t="str" cm="1">
        <f t="array" ref="AA3270">_xlfn.IFS(Z3270&lt;=2,"Fast",Z3270&gt;5, "Slow", AND(Z3270&gt;=3,Z3270&lt;=5),"Standard")</f>
        <v>Slow</v>
      </c>
    </row>
    <row r="3271" spans="1:27" x14ac:dyDescent="0.2">
      <c r="A3271" s="4">
        <v>3270</v>
      </c>
      <c r="B3271" s="4" t="s">
        <v>9057</v>
      </c>
      <c r="C3271" s="5">
        <v>41835</v>
      </c>
      <c r="D3271" s="5">
        <v>41839</v>
      </c>
      <c r="E3271" s="4" t="s">
        <v>29</v>
      </c>
      <c r="F3271" s="4" t="s">
        <v>1985</v>
      </c>
      <c r="G3271" s="4" t="s">
        <v>1984</v>
      </c>
      <c r="H3271" s="4" t="s">
        <v>50</v>
      </c>
      <c r="I3271" s="4" t="s">
        <v>17</v>
      </c>
      <c r="J3271" s="4" t="s">
        <v>9056</v>
      </c>
      <c r="K3271" s="4" t="s">
        <v>2451</v>
      </c>
      <c r="L3271" s="4">
        <v>57103</v>
      </c>
      <c r="M3271" s="4" t="s">
        <v>3</v>
      </c>
      <c r="N3271" s="4" t="s">
        <v>5110</v>
      </c>
      <c r="O3271" s="4" t="s">
        <v>33</v>
      </c>
      <c r="P3271" s="4" t="s">
        <v>55</v>
      </c>
      <c r="Q3271" s="4" t="s">
        <v>5109</v>
      </c>
      <c r="R3271" s="4">
        <v>2.97</v>
      </c>
      <c r="S3271" s="4">
        <v>3</v>
      </c>
      <c r="T3271" s="4">
        <v>0</v>
      </c>
      <c r="U3271" s="4">
        <v>1.3068</v>
      </c>
      <c r="V3271" s="4" t="str">
        <f>INDEX(Regional_Lookup!$B$2:$B$5,MATCH('Sample - Superstore'!M3271,Regional_Lookup!$A$2:$A$5,0))</f>
        <v>David Johnson</v>
      </c>
      <c r="W3271" s="4">
        <f>INDEX(Regional_Lookup!$C$2:$C$5, MATCH('Sample - Superstore'!M3271,Regional_Lookup!$A$2:$A$5, 0))</f>
        <v>0.14000000000000001</v>
      </c>
      <c r="X3271" s="4">
        <f>U3271/R3271</f>
        <v>0.43999999999999995</v>
      </c>
      <c r="Y3271" s="4" t="str">
        <f>IF(X3271&gt;=W3271, "Yes", "No")</f>
        <v>Yes</v>
      </c>
      <c r="Z3271" s="4">
        <f>D3271-C3271</f>
        <v>4</v>
      </c>
      <c r="AA3271" s="4" t="str" cm="1">
        <f t="array" ref="AA3271">_xlfn.IFS(Z3271&lt;=2,"Fast",Z3271&gt;5, "Slow", AND(Z3271&gt;=3,Z3271&lt;=5),"Standard")</f>
        <v>Standard</v>
      </c>
    </row>
    <row r="3272" spans="1:27" x14ac:dyDescent="0.2">
      <c r="A3272" s="4">
        <v>3271</v>
      </c>
      <c r="B3272" s="4" t="s">
        <v>9057</v>
      </c>
      <c r="C3272" s="5">
        <v>41835</v>
      </c>
      <c r="D3272" s="5">
        <v>41839</v>
      </c>
      <c r="E3272" s="4" t="s">
        <v>29</v>
      </c>
      <c r="F3272" s="4" t="s">
        <v>1985</v>
      </c>
      <c r="G3272" s="4" t="s">
        <v>1984</v>
      </c>
      <c r="H3272" s="4" t="s">
        <v>50</v>
      </c>
      <c r="I3272" s="4" t="s">
        <v>17</v>
      </c>
      <c r="J3272" s="4" t="s">
        <v>9056</v>
      </c>
      <c r="K3272" s="4" t="s">
        <v>2451</v>
      </c>
      <c r="L3272" s="4">
        <v>57103</v>
      </c>
      <c r="M3272" s="4" t="s">
        <v>3</v>
      </c>
      <c r="N3272" s="4" t="s">
        <v>7058</v>
      </c>
      <c r="O3272" s="4" t="s">
        <v>13</v>
      </c>
      <c r="P3272" s="4" t="s">
        <v>109</v>
      </c>
      <c r="Q3272" s="4" t="s">
        <v>7057</v>
      </c>
      <c r="R3272" s="4">
        <v>6.54</v>
      </c>
      <c r="S3272" s="4">
        <v>3</v>
      </c>
      <c r="T3272" s="4">
        <v>0</v>
      </c>
      <c r="U3272" s="4">
        <v>2.6814</v>
      </c>
      <c r="V3272" s="4" t="str">
        <f>INDEX(Regional_Lookup!$B$2:$B$5,MATCH('Sample - Superstore'!M3272,Regional_Lookup!$A$2:$A$5,0))</f>
        <v>David Johnson</v>
      </c>
      <c r="W3272" s="4">
        <f>INDEX(Regional_Lookup!$C$2:$C$5, MATCH('Sample - Superstore'!M3272,Regional_Lookup!$A$2:$A$5, 0))</f>
        <v>0.14000000000000001</v>
      </c>
      <c r="X3272" s="4">
        <f>U3272/R3272</f>
        <v>0.41</v>
      </c>
      <c r="Y3272" s="4" t="str">
        <f>IF(X3272&gt;=W3272, "Yes", "No")</f>
        <v>Yes</v>
      </c>
      <c r="Z3272" s="4">
        <f>D3272-C3272</f>
        <v>4</v>
      </c>
      <c r="AA3272" s="4" t="str" cm="1">
        <f t="array" ref="AA3272">_xlfn.IFS(Z3272&lt;=2,"Fast",Z3272&gt;5, "Slow", AND(Z3272&gt;=3,Z3272&lt;=5),"Standard")</f>
        <v>Standard</v>
      </c>
    </row>
    <row r="3273" spans="1:27" x14ac:dyDescent="0.2">
      <c r="A3273" s="4">
        <v>3272</v>
      </c>
      <c r="B3273" s="4" t="s">
        <v>9055</v>
      </c>
      <c r="C3273" s="5">
        <v>42365</v>
      </c>
      <c r="D3273" s="5">
        <v>42367</v>
      </c>
      <c r="E3273" s="4" t="s">
        <v>21</v>
      </c>
      <c r="F3273" s="4" t="s">
        <v>4295</v>
      </c>
      <c r="G3273" s="4" t="s">
        <v>4294</v>
      </c>
      <c r="H3273" s="4" t="s">
        <v>50</v>
      </c>
      <c r="I3273" s="4" t="s">
        <v>17</v>
      </c>
      <c r="J3273" s="4" t="s">
        <v>5651</v>
      </c>
      <c r="K3273" s="4" t="s">
        <v>15</v>
      </c>
      <c r="L3273" s="4">
        <v>93277</v>
      </c>
      <c r="M3273" s="4" t="s">
        <v>9</v>
      </c>
      <c r="N3273" s="4" t="s">
        <v>5110</v>
      </c>
      <c r="O3273" s="4" t="s">
        <v>33</v>
      </c>
      <c r="P3273" s="4" t="s">
        <v>55</v>
      </c>
      <c r="Q3273" s="4" t="s">
        <v>5109</v>
      </c>
      <c r="R3273" s="4">
        <v>7.92</v>
      </c>
      <c r="S3273" s="4">
        <v>8</v>
      </c>
      <c r="T3273" s="4">
        <v>0</v>
      </c>
      <c r="U3273" s="4">
        <v>3.4847999999999999</v>
      </c>
      <c r="V3273" s="4" t="str">
        <f>INDEX(Regional_Lookup!$B$2:$B$5,MATCH('Sample - Superstore'!M3273,Regional_Lookup!$A$2:$A$5,0))</f>
        <v>James Chen</v>
      </c>
      <c r="W3273" s="4">
        <f>INDEX(Regional_Lookup!$C$2:$C$5, MATCH('Sample - Superstore'!M3273,Regional_Lookup!$A$2:$A$5, 0))</f>
        <v>0.18</v>
      </c>
      <c r="X3273" s="4">
        <f>U3273/R3273</f>
        <v>0.44</v>
      </c>
      <c r="Y3273" s="4" t="str">
        <f>IF(X3273&gt;=W3273, "Yes", "No")</f>
        <v>Yes</v>
      </c>
      <c r="Z3273" s="4">
        <f>D3273-C3273</f>
        <v>2</v>
      </c>
      <c r="AA3273" s="4" t="str" cm="1">
        <f t="array" ref="AA3273">_xlfn.IFS(Z3273&lt;=2,"Fast",Z3273&gt;5, "Slow", AND(Z3273&gt;=3,Z3273&lt;=5),"Standard")</f>
        <v>Fast</v>
      </c>
    </row>
    <row r="3274" spans="1:27" x14ac:dyDescent="0.2">
      <c r="A3274" s="4">
        <v>3273</v>
      </c>
      <c r="B3274" s="4" t="s">
        <v>9054</v>
      </c>
      <c r="C3274" s="5">
        <v>42044</v>
      </c>
      <c r="D3274" s="5">
        <v>42051</v>
      </c>
      <c r="E3274" s="4" t="s">
        <v>29</v>
      </c>
      <c r="F3274" s="4" t="s">
        <v>5880</v>
      </c>
      <c r="G3274" s="4" t="s">
        <v>5879</v>
      </c>
      <c r="H3274" s="4" t="s">
        <v>18</v>
      </c>
      <c r="I3274" s="4" t="s">
        <v>17</v>
      </c>
      <c r="J3274" s="4" t="s">
        <v>59</v>
      </c>
      <c r="K3274" s="4" t="s">
        <v>15</v>
      </c>
      <c r="L3274" s="4">
        <v>90049</v>
      </c>
      <c r="M3274" s="4" t="s">
        <v>9</v>
      </c>
      <c r="N3274" s="4" t="s">
        <v>7586</v>
      </c>
      <c r="O3274" s="4" t="s">
        <v>37</v>
      </c>
      <c r="P3274" s="4" t="s">
        <v>221</v>
      </c>
      <c r="Q3274" s="4" t="s">
        <v>7585</v>
      </c>
      <c r="R3274" s="4">
        <v>203.92</v>
      </c>
      <c r="S3274" s="4">
        <v>5</v>
      </c>
      <c r="T3274" s="4">
        <v>0.2</v>
      </c>
      <c r="U3274" s="4">
        <v>22.940999999999999</v>
      </c>
      <c r="V3274" s="4" t="str">
        <f>INDEX(Regional_Lookup!$B$2:$B$5,MATCH('Sample - Superstore'!M3274,Regional_Lookup!$A$2:$A$5,0))</f>
        <v>James Chen</v>
      </c>
      <c r="W3274" s="4">
        <f>INDEX(Regional_Lookup!$C$2:$C$5, MATCH('Sample - Superstore'!M3274,Regional_Lookup!$A$2:$A$5, 0))</f>
        <v>0.18</v>
      </c>
      <c r="X3274" s="4">
        <f>U3274/R3274</f>
        <v>0.1125</v>
      </c>
      <c r="Y3274" s="4" t="str">
        <f>IF(X3274&gt;=W3274, "Yes", "No")</f>
        <v>No</v>
      </c>
      <c r="Z3274" s="4">
        <f>D3274-C3274</f>
        <v>7</v>
      </c>
      <c r="AA3274" s="4" t="str" cm="1">
        <f t="array" ref="AA3274">_xlfn.IFS(Z3274&lt;=2,"Fast",Z3274&gt;5, "Slow", AND(Z3274&gt;=3,Z3274&lt;=5),"Standard")</f>
        <v>Slow</v>
      </c>
    </row>
    <row r="3275" spans="1:27" x14ac:dyDescent="0.2">
      <c r="A3275" s="4">
        <v>3274</v>
      </c>
      <c r="B3275" s="4" t="s">
        <v>9053</v>
      </c>
      <c r="C3275" s="5">
        <v>42863</v>
      </c>
      <c r="D3275" s="5">
        <v>42867</v>
      </c>
      <c r="E3275" s="4" t="s">
        <v>29</v>
      </c>
      <c r="F3275" s="4" t="s">
        <v>6284</v>
      </c>
      <c r="G3275" s="4" t="s">
        <v>6283</v>
      </c>
      <c r="H3275" s="4" t="s">
        <v>102</v>
      </c>
      <c r="I3275" s="4" t="s">
        <v>17</v>
      </c>
      <c r="J3275" s="4" t="s">
        <v>59</v>
      </c>
      <c r="K3275" s="4" t="s">
        <v>15</v>
      </c>
      <c r="L3275" s="4">
        <v>90032</v>
      </c>
      <c r="M3275" s="4" t="s">
        <v>9</v>
      </c>
      <c r="N3275" s="4" t="s">
        <v>5601</v>
      </c>
      <c r="O3275" s="4" t="s">
        <v>33</v>
      </c>
      <c r="P3275" s="4" t="s">
        <v>296</v>
      </c>
      <c r="Q3275" s="4" t="s">
        <v>5600</v>
      </c>
      <c r="R3275" s="4">
        <v>3359.9520000000002</v>
      </c>
      <c r="S3275" s="4">
        <v>6</v>
      </c>
      <c r="T3275" s="4">
        <v>0.2</v>
      </c>
      <c r="U3275" s="4">
        <v>1049.9849999999999</v>
      </c>
      <c r="V3275" s="4" t="str">
        <f>INDEX(Regional_Lookup!$B$2:$B$5,MATCH('Sample - Superstore'!M3275,Regional_Lookup!$A$2:$A$5,0))</f>
        <v>James Chen</v>
      </c>
      <c r="W3275" s="4">
        <f>INDEX(Regional_Lookup!$C$2:$C$5, MATCH('Sample - Superstore'!M3275,Regional_Lookup!$A$2:$A$5, 0))</f>
        <v>0.18</v>
      </c>
      <c r="X3275" s="4">
        <f>U3275/R3275</f>
        <v>0.31249999999999994</v>
      </c>
      <c r="Y3275" s="4" t="str">
        <f>IF(X3275&gt;=W3275, "Yes", "No")</f>
        <v>Yes</v>
      </c>
      <c r="Z3275" s="4">
        <f>D3275-C3275</f>
        <v>4</v>
      </c>
      <c r="AA3275" s="4" t="str" cm="1">
        <f t="array" ref="AA3275">_xlfn.IFS(Z3275&lt;=2,"Fast",Z3275&gt;5, "Slow", AND(Z3275&gt;=3,Z3275&lt;=5),"Standard")</f>
        <v>Standard</v>
      </c>
    </row>
    <row r="3276" spans="1:27" x14ac:dyDescent="0.2">
      <c r="A3276" s="4">
        <v>3275</v>
      </c>
      <c r="B3276" s="4" t="s">
        <v>9052</v>
      </c>
      <c r="C3276" s="5">
        <v>43041</v>
      </c>
      <c r="D3276" s="5">
        <v>43045</v>
      </c>
      <c r="E3276" s="4" t="s">
        <v>29</v>
      </c>
      <c r="F3276" s="4" t="s">
        <v>2998</v>
      </c>
      <c r="G3276" s="4" t="s">
        <v>2997</v>
      </c>
      <c r="H3276" s="4" t="s">
        <v>50</v>
      </c>
      <c r="I3276" s="4" t="s">
        <v>17</v>
      </c>
      <c r="J3276" s="4" t="s">
        <v>7162</v>
      </c>
      <c r="K3276" s="4" t="s">
        <v>4814</v>
      </c>
      <c r="L3276" s="4">
        <v>66212</v>
      </c>
      <c r="M3276" s="4" t="s">
        <v>3</v>
      </c>
      <c r="N3276" s="4" t="s">
        <v>2955</v>
      </c>
      <c r="O3276" s="4" t="s">
        <v>13</v>
      </c>
      <c r="P3276" s="4" t="s">
        <v>109</v>
      </c>
      <c r="Q3276" s="4" t="s">
        <v>1359</v>
      </c>
      <c r="R3276" s="4">
        <v>18.239999999999998</v>
      </c>
      <c r="S3276" s="4">
        <v>3</v>
      </c>
      <c r="T3276" s="4">
        <v>0</v>
      </c>
      <c r="U3276" s="4">
        <v>9.1199999999999992</v>
      </c>
      <c r="V3276" s="4" t="str">
        <f>INDEX(Regional_Lookup!$B$2:$B$5,MATCH('Sample - Superstore'!M3276,Regional_Lookup!$A$2:$A$5,0))</f>
        <v>David Johnson</v>
      </c>
      <c r="W3276" s="4">
        <f>INDEX(Regional_Lookup!$C$2:$C$5, MATCH('Sample - Superstore'!M3276,Regional_Lookup!$A$2:$A$5, 0))</f>
        <v>0.14000000000000001</v>
      </c>
      <c r="X3276" s="4">
        <f>U3276/R3276</f>
        <v>0.5</v>
      </c>
      <c r="Y3276" s="4" t="str">
        <f>IF(X3276&gt;=W3276, "Yes", "No")</f>
        <v>Yes</v>
      </c>
      <c r="Z3276" s="4">
        <f>D3276-C3276</f>
        <v>4</v>
      </c>
      <c r="AA3276" s="4" t="str" cm="1">
        <f t="array" ref="AA3276">_xlfn.IFS(Z3276&lt;=2,"Fast",Z3276&gt;5, "Slow", AND(Z3276&gt;=3,Z3276&lt;=5),"Standard")</f>
        <v>Standard</v>
      </c>
    </row>
    <row r="3277" spans="1:27" x14ac:dyDescent="0.2">
      <c r="A3277" s="4">
        <v>3276</v>
      </c>
      <c r="B3277" s="4" t="s">
        <v>9052</v>
      </c>
      <c r="C3277" s="5">
        <v>43041</v>
      </c>
      <c r="D3277" s="5">
        <v>43045</v>
      </c>
      <c r="E3277" s="4" t="s">
        <v>29</v>
      </c>
      <c r="F3277" s="4" t="s">
        <v>2998</v>
      </c>
      <c r="G3277" s="4" t="s">
        <v>2997</v>
      </c>
      <c r="H3277" s="4" t="s">
        <v>50</v>
      </c>
      <c r="I3277" s="4" t="s">
        <v>17</v>
      </c>
      <c r="J3277" s="4" t="s">
        <v>7162</v>
      </c>
      <c r="K3277" s="4" t="s">
        <v>4814</v>
      </c>
      <c r="L3277" s="4">
        <v>66212</v>
      </c>
      <c r="M3277" s="4" t="s">
        <v>3</v>
      </c>
      <c r="N3277" s="4" t="s">
        <v>1708</v>
      </c>
      <c r="O3277" s="4" t="s">
        <v>13</v>
      </c>
      <c r="P3277" s="4" t="s">
        <v>116</v>
      </c>
      <c r="Q3277" s="4" t="s">
        <v>1707</v>
      </c>
      <c r="R3277" s="4">
        <v>27.78</v>
      </c>
      <c r="S3277" s="4">
        <v>6</v>
      </c>
      <c r="T3277" s="4">
        <v>0</v>
      </c>
      <c r="U3277" s="4">
        <v>9.1674000000000007</v>
      </c>
      <c r="V3277" s="4" t="str">
        <f>INDEX(Regional_Lookup!$B$2:$B$5,MATCH('Sample - Superstore'!M3277,Regional_Lookup!$A$2:$A$5,0))</f>
        <v>David Johnson</v>
      </c>
      <c r="W3277" s="4">
        <f>INDEX(Regional_Lookup!$C$2:$C$5, MATCH('Sample - Superstore'!M3277,Regional_Lookup!$A$2:$A$5, 0))</f>
        <v>0.14000000000000001</v>
      </c>
      <c r="X3277" s="4">
        <f>U3277/R3277</f>
        <v>0.33</v>
      </c>
      <c r="Y3277" s="4" t="str">
        <f>IF(X3277&gt;=W3277, "Yes", "No")</f>
        <v>Yes</v>
      </c>
      <c r="Z3277" s="4">
        <f>D3277-C3277</f>
        <v>4</v>
      </c>
      <c r="AA3277" s="4" t="str" cm="1">
        <f t="array" ref="AA3277">_xlfn.IFS(Z3277&lt;=2,"Fast",Z3277&gt;5, "Slow", AND(Z3277&gt;=3,Z3277&lt;=5),"Standard")</f>
        <v>Standard</v>
      </c>
    </row>
    <row r="3278" spans="1:27" x14ac:dyDescent="0.2">
      <c r="A3278" s="4">
        <v>3277</v>
      </c>
      <c r="B3278" s="4" t="s">
        <v>9051</v>
      </c>
      <c r="C3278" s="5">
        <v>41734</v>
      </c>
      <c r="D3278" s="5">
        <v>41738</v>
      </c>
      <c r="E3278" s="4" t="s">
        <v>21</v>
      </c>
      <c r="F3278" s="4" t="s">
        <v>8967</v>
      </c>
      <c r="G3278" s="4" t="s">
        <v>8966</v>
      </c>
      <c r="H3278" s="4" t="s">
        <v>50</v>
      </c>
      <c r="I3278" s="4" t="s">
        <v>17</v>
      </c>
      <c r="J3278" s="4" t="s">
        <v>7425</v>
      </c>
      <c r="K3278" s="4" t="s">
        <v>763</v>
      </c>
      <c r="L3278" s="4">
        <v>22304</v>
      </c>
      <c r="M3278" s="4" t="s">
        <v>7</v>
      </c>
      <c r="N3278" s="4" t="s">
        <v>1791</v>
      </c>
      <c r="O3278" s="4" t="s">
        <v>13</v>
      </c>
      <c r="P3278" s="4" t="s">
        <v>116</v>
      </c>
      <c r="Q3278" s="4" t="s">
        <v>1790</v>
      </c>
      <c r="R3278" s="4">
        <v>22.96</v>
      </c>
      <c r="S3278" s="4">
        <v>7</v>
      </c>
      <c r="T3278" s="4">
        <v>0</v>
      </c>
      <c r="U3278" s="4">
        <v>7.5768000000000004</v>
      </c>
      <c r="V3278" s="4" t="str">
        <f>INDEX(Regional_Lookup!$B$2:$B$5,MATCH('Sample - Superstore'!M3278,Regional_Lookup!$A$2:$A$5,0))</f>
        <v>Maria Santos</v>
      </c>
      <c r="W3278" s="4">
        <f>INDEX(Regional_Lookup!$C$2:$C$5, MATCH('Sample - Superstore'!M3278,Regional_Lookup!$A$2:$A$5, 0))</f>
        <v>0.15</v>
      </c>
      <c r="X3278" s="4">
        <f>U3278/R3278</f>
        <v>0.33</v>
      </c>
      <c r="Y3278" s="4" t="str">
        <f>IF(X3278&gt;=W3278, "Yes", "No")</f>
        <v>Yes</v>
      </c>
      <c r="Z3278" s="4">
        <f>D3278-C3278</f>
        <v>4</v>
      </c>
      <c r="AA3278" s="4" t="str" cm="1">
        <f t="array" ref="AA3278">_xlfn.IFS(Z3278&lt;=2,"Fast",Z3278&gt;5, "Slow", AND(Z3278&gt;=3,Z3278&lt;=5),"Standard")</f>
        <v>Standard</v>
      </c>
    </row>
    <row r="3279" spans="1:27" x14ac:dyDescent="0.2">
      <c r="A3279" s="4">
        <v>3278</v>
      </c>
      <c r="B3279" s="4" t="s">
        <v>9051</v>
      </c>
      <c r="C3279" s="5">
        <v>41734</v>
      </c>
      <c r="D3279" s="5">
        <v>41738</v>
      </c>
      <c r="E3279" s="4" t="s">
        <v>21</v>
      </c>
      <c r="F3279" s="4" t="s">
        <v>8967</v>
      </c>
      <c r="G3279" s="4" t="s">
        <v>8966</v>
      </c>
      <c r="H3279" s="4" t="s">
        <v>50</v>
      </c>
      <c r="I3279" s="4" t="s">
        <v>17</v>
      </c>
      <c r="J3279" s="4" t="s">
        <v>7425</v>
      </c>
      <c r="K3279" s="4" t="s">
        <v>763</v>
      </c>
      <c r="L3279" s="4">
        <v>22304</v>
      </c>
      <c r="M3279" s="4" t="s">
        <v>7</v>
      </c>
      <c r="N3279" s="4" t="s">
        <v>5608</v>
      </c>
      <c r="O3279" s="4" t="s">
        <v>33</v>
      </c>
      <c r="P3279" s="4" t="s">
        <v>32</v>
      </c>
      <c r="Q3279" s="4" t="s">
        <v>5607</v>
      </c>
      <c r="R3279" s="4">
        <v>28.99</v>
      </c>
      <c r="S3279" s="4">
        <v>1</v>
      </c>
      <c r="T3279" s="4">
        <v>0</v>
      </c>
      <c r="U3279" s="4">
        <v>8.4070999999999998</v>
      </c>
      <c r="V3279" s="4" t="str">
        <f>INDEX(Regional_Lookup!$B$2:$B$5,MATCH('Sample - Superstore'!M3279,Regional_Lookup!$A$2:$A$5,0))</f>
        <v>Maria Santos</v>
      </c>
      <c r="W3279" s="4">
        <f>INDEX(Regional_Lookup!$C$2:$C$5, MATCH('Sample - Superstore'!M3279,Regional_Lookup!$A$2:$A$5, 0))</f>
        <v>0.15</v>
      </c>
      <c r="X3279" s="4">
        <f>U3279/R3279</f>
        <v>0.29000000000000004</v>
      </c>
      <c r="Y3279" s="4" t="str">
        <f>IF(X3279&gt;=W3279, "Yes", "No")</f>
        <v>Yes</v>
      </c>
      <c r="Z3279" s="4">
        <f>D3279-C3279</f>
        <v>4</v>
      </c>
      <c r="AA3279" s="4" t="str" cm="1">
        <f t="array" ref="AA3279">_xlfn.IFS(Z3279&lt;=2,"Fast",Z3279&gt;5, "Slow", AND(Z3279&gt;=3,Z3279&lt;=5),"Standard")</f>
        <v>Standard</v>
      </c>
    </row>
    <row r="3280" spans="1:27" x14ac:dyDescent="0.2">
      <c r="A3280" s="4">
        <v>3279</v>
      </c>
      <c r="B3280" s="4" t="s">
        <v>9051</v>
      </c>
      <c r="C3280" s="5">
        <v>41734</v>
      </c>
      <c r="D3280" s="5">
        <v>41738</v>
      </c>
      <c r="E3280" s="4" t="s">
        <v>21</v>
      </c>
      <c r="F3280" s="4" t="s">
        <v>8967</v>
      </c>
      <c r="G3280" s="4" t="s">
        <v>8966</v>
      </c>
      <c r="H3280" s="4" t="s">
        <v>50</v>
      </c>
      <c r="I3280" s="4" t="s">
        <v>17</v>
      </c>
      <c r="J3280" s="4" t="s">
        <v>7425</v>
      </c>
      <c r="K3280" s="4" t="s">
        <v>763</v>
      </c>
      <c r="L3280" s="4">
        <v>22304</v>
      </c>
      <c r="M3280" s="4" t="s">
        <v>7</v>
      </c>
      <c r="N3280" s="4" t="s">
        <v>4389</v>
      </c>
      <c r="O3280" s="4" t="s">
        <v>13</v>
      </c>
      <c r="P3280" s="4" t="s">
        <v>24</v>
      </c>
      <c r="Q3280" s="4" t="s">
        <v>4388</v>
      </c>
      <c r="R3280" s="4">
        <v>12.96</v>
      </c>
      <c r="S3280" s="4">
        <v>2</v>
      </c>
      <c r="T3280" s="4">
        <v>0</v>
      </c>
      <c r="U3280" s="4">
        <v>6.3503999999999996</v>
      </c>
      <c r="V3280" s="4" t="str">
        <f>INDEX(Regional_Lookup!$B$2:$B$5,MATCH('Sample - Superstore'!M3280,Regional_Lookup!$A$2:$A$5,0))</f>
        <v>Maria Santos</v>
      </c>
      <c r="W3280" s="4">
        <f>INDEX(Regional_Lookup!$C$2:$C$5, MATCH('Sample - Superstore'!M3280,Regional_Lookup!$A$2:$A$5, 0))</f>
        <v>0.15</v>
      </c>
      <c r="X3280" s="4">
        <f>U3280/R3280</f>
        <v>0.48999999999999994</v>
      </c>
      <c r="Y3280" s="4" t="str">
        <f>IF(X3280&gt;=W3280, "Yes", "No")</f>
        <v>Yes</v>
      </c>
      <c r="Z3280" s="4">
        <f>D3280-C3280</f>
        <v>4</v>
      </c>
      <c r="AA3280" s="4" t="str" cm="1">
        <f t="array" ref="AA3280">_xlfn.IFS(Z3280&lt;=2,"Fast",Z3280&gt;5, "Slow", AND(Z3280&gt;=3,Z3280&lt;=5),"Standard")</f>
        <v>Standard</v>
      </c>
    </row>
    <row r="3281" spans="1:27" x14ac:dyDescent="0.2">
      <c r="A3281" s="4">
        <v>3280</v>
      </c>
      <c r="B3281" s="4" t="s">
        <v>9051</v>
      </c>
      <c r="C3281" s="5">
        <v>41734</v>
      </c>
      <c r="D3281" s="5">
        <v>41738</v>
      </c>
      <c r="E3281" s="4" t="s">
        <v>21</v>
      </c>
      <c r="F3281" s="4" t="s">
        <v>8967</v>
      </c>
      <c r="G3281" s="4" t="s">
        <v>8966</v>
      </c>
      <c r="H3281" s="4" t="s">
        <v>50</v>
      </c>
      <c r="I3281" s="4" t="s">
        <v>17</v>
      </c>
      <c r="J3281" s="4" t="s">
        <v>7425</v>
      </c>
      <c r="K3281" s="4" t="s">
        <v>763</v>
      </c>
      <c r="L3281" s="4">
        <v>22304</v>
      </c>
      <c r="M3281" s="4" t="s">
        <v>7</v>
      </c>
      <c r="N3281" s="4" t="s">
        <v>4505</v>
      </c>
      <c r="O3281" s="4" t="s">
        <v>13</v>
      </c>
      <c r="P3281" s="4" t="s">
        <v>116</v>
      </c>
      <c r="Q3281" s="4" t="s">
        <v>4504</v>
      </c>
      <c r="R3281" s="4">
        <v>22.96</v>
      </c>
      <c r="S3281" s="4">
        <v>7</v>
      </c>
      <c r="T3281" s="4">
        <v>0</v>
      </c>
      <c r="U3281" s="4">
        <v>6.6584000000000003</v>
      </c>
      <c r="V3281" s="4" t="str">
        <f>INDEX(Regional_Lookup!$B$2:$B$5,MATCH('Sample - Superstore'!M3281,Regional_Lookup!$A$2:$A$5,0))</f>
        <v>Maria Santos</v>
      </c>
      <c r="W3281" s="4">
        <f>INDEX(Regional_Lookup!$C$2:$C$5, MATCH('Sample - Superstore'!M3281,Regional_Lookup!$A$2:$A$5, 0))</f>
        <v>0.15</v>
      </c>
      <c r="X3281" s="4">
        <f>U3281/R3281</f>
        <v>0.28999999999999998</v>
      </c>
      <c r="Y3281" s="4" t="str">
        <f>IF(X3281&gt;=W3281, "Yes", "No")</f>
        <v>Yes</v>
      </c>
      <c r="Z3281" s="4">
        <f>D3281-C3281</f>
        <v>4</v>
      </c>
      <c r="AA3281" s="4" t="str" cm="1">
        <f t="array" ref="AA3281">_xlfn.IFS(Z3281&lt;=2,"Fast",Z3281&gt;5, "Slow", AND(Z3281&gt;=3,Z3281&lt;=5),"Standard")</f>
        <v>Standard</v>
      </c>
    </row>
    <row r="3282" spans="1:27" x14ac:dyDescent="0.2">
      <c r="A3282" s="4">
        <v>3281</v>
      </c>
      <c r="B3282" s="4" t="s">
        <v>9051</v>
      </c>
      <c r="C3282" s="5">
        <v>41734</v>
      </c>
      <c r="D3282" s="5">
        <v>41738</v>
      </c>
      <c r="E3282" s="4" t="s">
        <v>21</v>
      </c>
      <c r="F3282" s="4" t="s">
        <v>8967</v>
      </c>
      <c r="G3282" s="4" t="s">
        <v>8966</v>
      </c>
      <c r="H3282" s="4" t="s">
        <v>50</v>
      </c>
      <c r="I3282" s="4" t="s">
        <v>17</v>
      </c>
      <c r="J3282" s="4" t="s">
        <v>7425</v>
      </c>
      <c r="K3282" s="4" t="s">
        <v>763</v>
      </c>
      <c r="L3282" s="4">
        <v>22304</v>
      </c>
      <c r="M3282" s="4" t="s">
        <v>7</v>
      </c>
      <c r="N3282" s="4" t="s">
        <v>6605</v>
      </c>
      <c r="O3282" s="4" t="s">
        <v>13</v>
      </c>
      <c r="P3282" s="4" t="s">
        <v>64</v>
      </c>
      <c r="Q3282" s="4" t="s">
        <v>6604</v>
      </c>
      <c r="R3282" s="4">
        <v>4164.05</v>
      </c>
      <c r="S3282" s="4">
        <v>5</v>
      </c>
      <c r="T3282" s="4">
        <v>0</v>
      </c>
      <c r="U3282" s="4">
        <v>83.281000000000006</v>
      </c>
      <c r="V3282" s="4" t="str">
        <f>INDEX(Regional_Lookup!$B$2:$B$5,MATCH('Sample - Superstore'!M3282,Regional_Lookup!$A$2:$A$5,0))</f>
        <v>Maria Santos</v>
      </c>
      <c r="W3282" s="4">
        <f>INDEX(Regional_Lookup!$C$2:$C$5, MATCH('Sample - Superstore'!M3282,Regional_Lookup!$A$2:$A$5, 0))</f>
        <v>0.15</v>
      </c>
      <c r="X3282" s="4">
        <f>U3282/R3282</f>
        <v>0.02</v>
      </c>
      <c r="Y3282" s="4" t="str">
        <f>IF(X3282&gt;=W3282, "Yes", "No")</f>
        <v>No</v>
      </c>
      <c r="Z3282" s="4">
        <f>D3282-C3282</f>
        <v>4</v>
      </c>
      <c r="AA3282" s="4" t="str" cm="1">
        <f t="array" ref="AA3282">_xlfn.IFS(Z3282&lt;=2,"Fast",Z3282&gt;5, "Slow", AND(Z3282&gt;=3,Z3282&lt;=5),"Standard")</f>
        <v>Standard</v>
      </c>
    </row>
    <row r="3283" spans="1:27" x14ac:dyDescent="0.2">
      <c r="A3283" s="4">
        <v>3282</v>
      </c>
      <c r="B3283" s="4" t="s">
        <v>9050</v>
      </c>
      <c r="C3283" s="5">
        <v>41899</v>
      </c>
      <c r="D3283" s="5">
        <v>41906</v>
      </c>
      <c r="E3283" s="4" t="s">
        <v>29</v>
      </c>
      <c r="F3283" s="4" t="s">
        <v>7323</v>
      </c>
      <c r="G3283" s="4" t="s">
        <v>7322</v>
      </c>
      <c r="H3283" s="4" t="s">
        <v>18</v>
      </c>
      <c r="I3283" s="4" t="s">
        <v>17</v>
      </c>
      <c r="J3283" s="4" t="s">
        <v>705</v>
      </c>
      <c r="K3283" s="4" t="s">
        <v>636</v>
      </c>
      <c r="L3283" s="4">
        <v>27604</v>
      </c>
      <c r="M3283" s="4" t="s">
        <v>7</v>
      </c>
      <c r="N3283" s="4" t="s">
        <v>972</v>
      </c>
      <c r="O3283" s="4" t="s">
        <v>33</v>
      </c>
      <c r="P3283" s="4" t="s">
        <v>55</v>
      </c>
      <c r="Q3283" s="4" t="s">
        <v>971</v>
      </c>
      <c r="R3283" s="4">
        <v>47.984000000000002</v>
      </c>
      <c r="S3283" s="4">
        <v>2</v>
      </c>
      <c r="T3283" s="4">
        <v>0.2</v>
      </c>
      <c r="U3283" s="4">
        <v>13.195600000000001</v>
      </c>
      <c r="V3283" s="4" t="str">
        <f>INDEX(Regional_Lookup!$B$2:$B$5,MATCH('Sample - Superstore'!M3283,Regional_Lookup!$A$2:$A$5,0))</f>
        <v>Maria Santos</v>
      </c>
      <c r="W3283" s="4">
        <f>INDEX(Regional_Lookup!$C$2:$C$5, MATCH('Sample - Superstore'!M3283,Regional_Lookup!$A$2:$A$5, 0))</f>
        <v>0.15</v>
      </c>
      <c r="X3283" s="4">
        <f>U3283/R3283</f>
        <v>0.27500000000000002</v>
      </c>
      <c r="Y3283" s="4" t="str">
        <f>IF(X3283&gt;=W3283, "Yes", "No")</f>
        <v>Yes</v>
      </c>
      <c r="Z3283" s="4">
        <f>D3283-C3283</f>
        <v>7</v>
      </c>
      <c r="AA3283" s="4" t="str" cm="1">
        <f t="array" ref="AA3283">_xlfn.IFS(Z3283&lt;=2,"Fast",Z3283&gt;5, "Slow", AND(Z3283&gt;=3,Z3283&lt;=5),"Standard")</f>
        <v>Slow</v>
      </c>
    </row>
    <row r="3284" spans="1:27" x14ac:dyDescent="0.2">
      <c r="A3284" s="4">
        <v>3283</v>
      </c>
      <c r="B3284" s="4" t="s">
        <v>9050</v>
      </c>
      <c r="C3284" s="5">
        <v>41899</v>
      </c>
      <c r="D3284" s="5">
        <v>41906</v>
      </c>
      <c r="E3284" s="4" t="s">
        <v>29</v>
      </c>
      <c r="F3284" s="4" t="s">
        <v>7323</v>
      </c>
      <c r="G3284" s="4" t="s">
        <v>7322</v>
      </c>
      <c r="H3284" s="4" t="s">
        <v>18</v>
      </c>
      <c r="I3284" s="4" t="s">
        <v>17</v>
      </c>
      <c r="J3284" s="4" t="s">
        <v>705</v>
      </c>
      <c r="K3284" s="4" t="s">
        <v>636</v>
      </c>
      <c r="L3284" s="4">
        <v>27604</v>
      </c>
      <c r="M3284" s="4" t="s">
        <v>7</v>
      </c>
      <c r="N3284" s="4" t="s">
        <v>8044</v>
      </c>
      <c r="O3284" s="4" t="s">
        <v>13</v>
      </c>
      <c r="P3284" s="4" t="s">
        <v>24</v>
      </c>
      <c r="Q3284" s="4" t="s">
        <v>8043</v>
      </c>
      <c r="R3284" s="4">
        <v>4.6239999999999997</v>
      </c>
      <c r="S3284" s="4">
        <v>1</v>
      </c>
      <c r="T3284" s="4">
        <v>0.2</v>
      </c>
      <c r="U3284" s="4">
        <v>1.6761999999999999</v>
      </c>
      <c r="V3284" s="4" t="str">
        <f>INDEX(Regional_Lookup!$B$2:$B$5,MATCH('Sample - Superstore'!M3284,Regional_Lookup!$A$2:$A$5,0))</f>
        <v>Maria Santos</v>
      </c>
      <c r="W3284" s="4">
        <f>INDEX(Regional_Lookup!$C$2:$C$5, MATCH('Sample - Superstore'!M3284,Regional_Lookup!$A$2:$A$5, 0))</f>
        <v>0.15</v>
      </c>
      <c r="X3284" s="4">
        <f>U3284/R3284</f>
        <v>0.36249999999999999</v>
      </c>
      <c r="Y3284" s="4" t="str">
        <f>IF(X3284&gt;=W3284, "Yes", "No")</f>
        <v>Yes</v>
      </c>
      <c r="Z3284" s="4">
        <f>D3284-C3284</f>
        <v>7</v>
      </c>
      <c r="AA3284" s="4" t="str" cm="1">
        <f t="array" ref="AA3284">_xlfn.IFS(Z3284&lt;=2,"Fast",Z3284&gt;5, "Slow", AND(Z3284&gt;=3,Z3284&lt;=5),"Standard")</f>
        <v>Slow</v>
      </c>
    </row>
    <row r="3285" spans="1:27" x14ac:dyDescent="0.2">
      <c r="A3285" s="4">
        <v>3284</v>
      </c>
      <c r="B3285" s="4" t="s">
        <v>9049</v>
      </c>
      <c r="C3285" s="5">
        <v>41912</v>
      </c>
      <c r="D3285" s="5">
        <v>41918</v>
      </c>
      <c r="E3285" s="4" t="s">
        <v>29</v>
      </c>
      <c r="F3285" s="4" t="s">
        <v>1280</v>
      </c>
      <c r="G3285" s="4" t="s">
        <v>1279</v>
      </c>
      <c r="H3285" s="4" t="s">
        <v>50</v>
      </c>
      <c r="I3285" s="4" t="s">
        <v>17</v>
      </c>
      <c r="J3285" s="4" t="s">
        <v>254</v>
      </c>
      <c r="K3285" s="4" t="s">
        <v>66</v>
      </c>
      <c r="L3285" s="4">
        <v>10035</v>
      </c>
      <c r="M3285" s="4" t="s">
        <v>5</v>
      </c>
      <c r="N3285" s="4" t="s">
        <v>7199</v>
      </c>
      <c r="O3285" s="4" t="s">
        <v>37</v>
      </c>
      <c r="P3285" s="4" t="s">
        <v>36</v>
      </c>
      <c r="Q3285" s="4" t="s">
        <v>7198</v>
      </c>
      <c r="R3285" s="4">
        <v>15.24</v>
      </c>
      <c r="S3285" s="4">
        <v>3</v>
      </c>
      <c r="T3285" s="4">
        <v>0</v>
      </c>
      <c r="U3285" s="4">
        <v>5.1816000000000004</v>
      </c>
      <c r="V3285" s="4" t="str">
        <f>INDEX(Regional_Lookup!$B$2:$B$5,MATCH('Sample - Superstore'!M3285,Regional_Lookup!$A$2:$A$5,0))</f>
        <v>Sarah Miller</v>
      </c>
      <c r="W3285" s="4">
        <f>INDEX(Regional_Lookup!$C$2:$C$5, MATCH('Sample - Superstore'!M3285,Regional_Lookup!$A$2:$A$5, 0))</f>
        <v>0.16</v>
      </c>
      <c r="X3285" s="4">
        <f>U3285/R3285</f>
        <v>0.34</v>
      </c>
      <c r="Y3285" s="4" t="str">
        <f>IF(X3285&gt;=W3285, "Yes", "No")</f>
        <v>Yes</v>
      </c>
      <c r="Z3285" s="4">
        <f>D3285-C3285</f>
        <v>6</v>
      </c>
      <c r="AA3285" s="4" t="str" cm="1">
        <f t="array" ref="AA3285">_xlfn.IFS(Z3285&lt;=2,"Fast",Z3285&gt;5, "Slow", AND(Z3285&gt;=3,Z3285&lt;=5),"Standard")</f>
        <v>Slow</v>
      </c>
    </row>
    <row r="3286" spans="1:27" x14ac:dyDescent="0.2">
      <c r="A3286" s="4">
        <v>3285</v>
      </c>
      <c r="B3286" s="4" t="s">
        <v>9048</v>
      </c>
      <c r="C3286" s="5">
        <v>41894</v>
      </c>
      <c r="D3286" s="5">
        <v>41899</v>
      </c>
      <c r="E3286" s="4" t="s">
        <v>29</v>
      </c>
      <c r="F3286" s="4" t="s">
        <v>5562</v>
      </c>
      <c r="G3286" s="4" t="s">
        <v>5561</v>
      </c>
      <c r="H3286" s="4" t="s">
        <v>18</v>
      </c>
      <c r="I3286" s="4" t="s">
        <v>17</v>
      </c>
      <c r="J3286" s="4" t="s">
        <v>86</v>
      </c>
      <c r="K3286" s="4" t="s">
        <v>85</v>
      </c>
      <c r="L3286" s="4">
        <v>45014</v>
      </c>
      <c r="M3286" s="4" t="s">
        <v>5</v>
      </c>
      <c r="N3286" s="4" t="s">
        <v>662</v>
      </c>
      <c r="O3286" s="4" t="s">
        <v>13</v>
      </c>
      <c r="P3286" s="4" t="s">
        <v>100</v>
      </c>
      <c r="Q3286" s="4" t="s">
        <v>661</v>
      </c>
      <c r="R3286" s="4">
        <v>63.923999999999999</v>
      </c>
      <c r="S3286" s="4">
        <v>7</v>
      </c>
      <c r="T3286" s="4">
        <v>0.7</v>
      </c>
      <c r="U3286" s="4">
        <v>-46.877600000000001</v>
      </c>
      <c r="V3286" s="4" t="str">
        <f>INDEX(Regional_Lookup!$B$2:$B$5,MATCH('Sample - Superstore'!M3286,Regional_Lookup!$A$2:$A$5,0))</f>
        <v>Sarah Miller</v>
      </c>
      <c r="W3286" s="4">
        <f>INDEX(Regional_Lookup!$C$2:$C$5, MATCH('Sample - Superstore'!M3286,Regional_Lookup!$A$2:$A$5, 0))</f>
        <v>0.16</v>
      </c>
      <c r="X3286" s="4">
        <f>U3286/R3286</f>
        <v>-0.73333333333333339</v>
      </c>
      <c r="Y3286" s="4" t="str">
        <f>IF(X3286&gt;=W3286, "Yes", "No")</f>
        <v>No</v>
      </c>
      <c r="Z3286" s="4">
        <f>D3286-C3286</f>
        <v>5</v>
      </c>
      <c r="AA3286" s="4" t="str" cm="1">
        <f t="array" ref="AA3286">_xlfn.IFS(Z3286&lt;=2,"Fast",Z3286&gt;5, "Slow", AND(Z3286&gt;=3,Z3286&lt;=5),"Standard")</f>
        <v>Standard</v>
      </c>
    </row>
    <row r="3287" spans="1:27" x14ac:dyDescent="0.2">
      <c r="A3287" s="4">
        <v>3286</v>
      </c>
      <c r="B3287" s="4" t="s">
        <v>9047</v>
      </c>
      <c r="C3287" s="5">
        <v>42786</v>
      </c>
      <c r="D3287" s="5">
        <v>42791</v>
      </c>
      <c r="E3287" s="4" t="s">
        <v>29</v>
      </c>
      <c r="F3287" s="4" t="s">
        <v>3194</v>
      </c>
      <c r="G3287" s="4" t="s">
        <v>3193</v>
      </c>
      <c r="H3287" s="4" t="s">
        <v>102</v>
      </c>
      <c r="I3287" s="4" t="s">
        <v>17</v>
      </c>
      <c r="J3287" s="4" t="s">
        <v>9046</v>
      </c>
      <c r="K3287" s="4" t="s">
        <v>1749</v>
      </c>
      <c r="L3287" s="4">
        <v>74403</v>
      </c>
      <c r="M3287" s="4" t="s">
        <v>3</v>
      </c>
      <c r="N3287" s="4" t="s">
        <v>2347</v>
      </c>
      <c r="O3287" s="4" t="s">
        <v>13</v>
      </c>
      <c r="P3287" s="4" t="s">
        <v>116</v>
      </c>
      <c r="Q3287" s="4" t="s">
        <v>2346</v>
      </c>
      <c r="R3287" s="4">
        <v>6.56</v>
      </c>
      <c r="S3287" s="4">
        <v>2</v>
      </c>
      <c r="T3287" s="4">
        <v>0</v>
      </c>
      <c r="U3287" s="4">
        <v>1.9024000000000001</v>
      </c>
      <c r="V3287" s="4" t="str">
        <f>INDEX(Regional_Lookup!$B$2:$B$5,MATCH('Sample - Superstore'!M3287,Regional_Lookup!$A$2:$A$5,0))</f>
        <v>David Johnson</v>
      </c>
      <c r="W3287" s="4">
        <f>INDEX(Regional_Lookup!$C$2:$C$5, MATCH('Sample - Superstore'!M3287,Regional_Lookup!$A$2:$A$5, 0))</f>
        <v>0.14000000000000001</v>
      </c>
      <c r="X3287" s="4">
        <f>U3287/R3287</f>
        <v>0.29000000000000004</v>
      </c>
      <c r="Y3287" s="4" t="str">
        <f>IF(X3287&gt;=W3287, "Yes", "No")</f>
        <v>Yes</v>
      </c>
      <c r="Z3287" s="4">
        <f>D3287-C3287</f>
        <v>5</v>
      </c>
      <c r="AA3287" s="4" t="str" cm="1">
        <f t="array" ref="AA3287">_xlfn.IFS(Z3287&lt;=2,"Fast",Z3287&gt;5, "Slow", AND(Z3287&gt;=3,Z3287&lt;=5),"Standard")</f>
        <v>Standard</v>
      </c>
    </row>
    <row r="3288" spans="1:27" x14ac:dyDescent="0.2">
      <c r="A3288" s="4">
        <v>3287</v>
      </c>
      <c r="B3288" s="4" t="s">
        <v>9047</v>
      </c>
      <c r="C3288" s="5">
        <v>42786</v>
      </c>
      <c r="D3288" s="5">
        <v>42791</v>
      </c>
      <c r="E3288" s="4" t="s">
        <v>29</v>
      </c>
      <c r="F3288" s="4" t="s">
        <v>3194</v>
      </c>
      <c r="G3288" s="4" t="s">
        <v>3193</v>
      </c>
      <c r="H3288" s="4" t="s">
        <v>102</v>
      </c>
      <c r="I3288" s="4" t="s">
        <v>17</v>
      </c>
      <c r="J3288" s="4" t="s">
        <v>9046</v>
      </c>
      <c r="K3288" s="4" t="s">
        <v>1749</v>
      </c>
      <c r="L3288" s="4">
        <v>74403</v>
      </c>
      <c r="M3288" s="4" t="s">
        <v>3</v>
      </c>
      <c r="N3288" s="4" t="s">
        <v>525</v>
      </c>
      <c r="O3288" s="4" t="s">
        <v>13</v>
      </c>
      <c r="P3288" s="4" t="s">
        <v>12</v>
      </c>
      <c r="Q3288" s="4" t="s">
        <v>524</v>
      </c>
      <c r="R3288" s="4">
        <v>13.11</v>
      </c>
      <c r="S3288" s="4">
        <v>3</v>
      </c>
      <c r="T3288" s="4">
        <v>0</v>
      </c>
      <c r="U3288" s="4">
        <v>3.4085999999999999</v>
      </c>
      <c r="V3288" s="4" t="str">
        <f>INDEX(Regional_Lookup!$B$2:$B$5,MATCH('Sample - Superstore'!M3288,Regional_Lookup!$A$2:$A$5,0))</f>
        <v>David Johnson</v>
      </c>
      <c r="W3288" s="4">
        <f>INDEX(Regional_Lookup!$C$2:$C$5, MATCH('Sample - Superstore'!M3288,Regional_Lookup!$A$2:$A$5, 0))</f>
        <v>0.14000000000000001</v>
      </c>
      <c r="X3288" s="4">
        <f>U3288/R3288</f>
        <v>0.26</v>
      </c>
      <c r="Y3288" s="4" t="str">
        <f>IF(X3288&gt;=W3288, "Yes", "No")</f>
        <v>Yes</v>
      </c>
      <c r="Z3288" s="4">
        <f>D3288-C3288</f>
        <v>5</v>
      </c>
      <c r="AA3288" s="4" t="str" cm="1">
        <f t="array" ref="AA3288">_xlfn.IFS(Z3288&lt;=2,"Fast",Z3288&gt;5, "Slow", AND(Z3288&gt;=3,Z3288&lt;=5),"Standard")</f>
        <v>Standard</v>
      </c>
    </row>
    <row r="3289" spans="1:27" x14ac:dyDescent="0.2">
      <c r="A3289" s="4">
        <v>3288</v>
      </c>
      <c r="B3289" s="4" t="s">
        <v>9045</v>
      </c>
      <c r="C3289" s="5">
        <v>42351</v>
      </c>
      <c r="D3289" s="5">
        <v>42353</v>
      </c>
      <c r="E3289" s="4" t="s">
        <v>89</v>
      </c>
      <c r="F3289" s="4" t="s">
        <v>451</v>
      </c>
      <c r="G3289" s="4" t="s">
        <v>450</v>
      </c>
      <c r="H3289" s="4" t="s">
        <v>18</v>
      </c>
      <c r="I3289" s="4" t="s">
        <v>17</v>
      </c>
      <c r="J3289" s="4" t="s">
        <v>9044</v>
      </c>
      <c r="K3289" s="4" t="s">
        <v>15</v>
      </c>
      <c r="L3289" s="4">
        <v>92592</v>
      </c>
      <c r="M3289" s="4" t="s">
        <v>9</v>
      </c>
      <c r="N3289" s="4" t="s">
        <v>2516</v>
      </c>
      <c r="O3289" s="4" t="s">
        <v>33</v>
      </c>
      <c r="P3289" s="4" t="s">
        <v>32</v>
      </c>
      <c r="Q3289" s="4" t="s">
        <v>3791</v>
      </c>
      <c r="R3289" s="4">
        <v>494.37599999999998</v>
      </c>
      <c r="S3289" s="4">
        <v>3</v>
      </c>
      <c r="T3289" s="4">
        <v>0.2</v>
      </c>
      <c r="U3289" s="4">
        <v>49.437600000000003</v>
      </c>
      <c r="V3289" s="4" t="str">
        <f>INDEX(Regional_Lookup!$B$2:$B$5,MATCH('Sample - Superstore'!M3289,Regional_Lookup!$A$2:$A$5,0))</f>
        <v>James Chen</v>
      </c>
      <c r="W3289" s="4">
        <f>INDEX(Regional_Lookup!$C$2:$C$5, MATCH('Sample - Superstore'!M3289,Regional_Lookup!$A$2:$A$5, 0))</f>
        <v>0.18</v>
      </c>
      <c r="X3289" s="4">
        <f>U3289/R3289</f>
        <v>0.1</v>
      </c>
      <c r="Y3289" s="4" t="str">
        <f>IF(X3289&gt;=W3289, "Yes", "No")</f>
        <v>No</v>
      </c>
      <c r="Z3289" s="4">
        <f>D3289-C3289</f>
        <v>2</v>
      </c>
      <c r="AA3289" s="4" t="str" cm="1">
        <f t="array" ref="AA3289">_xlfn.IFS(Z3289&lt;=2,"Fast",Z3289&gt;5, "Slow", AND(Z3289&gt;=3,Z3289&lt;=5),"Standard")</f>
        <v>Fast</v>
      </c>
    </row>
    <row r="3290" spans="1:27" x14ac:dyDescent="0.2">
      <c r="A3290" s="4">
        <v>3289</v>
      </c>
      <c r="B3290" s="4" t="s">
        <v>9045</v>
      </c>
      <c r="C3290" s="5">
        <v>42351</v>
      </c>
      <c r="D3290" s="5">
        <v>42353</v>
      </c>
      <c r="E3290" s="4" t="s">
        <v>89</v>
      </c>
      <c r="F3290" s="4" t="s">
        <v>451</v>
      </c>
      <c r="G3290" s="4" t="s">
        <v>450</v>
      </c>
      <c r="H3290" s="4" t="s">
        <v>18</v>
      </c>
      <c r="I3290" s="4" t="s">
        <v>17</v>
      </c>
      <c r="J3290" s="4" t="s">
        <v>9044</v>
      </c>
      <c r="K3290" s="4" t="s">
        <v>15</v>
      </c>
      <c r="L3290" s="4">
        <v>92592</v>
      </c>
      <c r="M3290" s="4" t="s">
        <v>9</v>
      </c>
      <c r="N3290" s="4" t="s">
        <v>2330</v>
      </c>
      <c r="O3290" s="4" t="s">
        <v>13</v>
      </c>
      <c r="P3290" s="4" t="s">
        <v>100</v>
      </c>
      <c r="Q3290" s="4" t="s">
        <v>2329</v>
      </c>
      <c r="R3290" s="4">
        <v>29.2</v>
      </c>
      <c r="S3290" s="4">
        <v>5</v>
      </c>
      <c r="T3290" s="4">
        <v>0.2</v>
      </c>
      <c r="U3290" s="4">
        <v>9.8550000000000004</v>
      </c>
      <c r="V3290" s="4" t="str">
        <f>INDEX(Regional_Lookup!$B$2:$B$5,MATCH('Sample - Superstore'!M3290,Regional_Lookup!$A$2:$A$5,0))</f>
        <v>James Chen</v>
      </c>
      <c r="W3290" s="4">
        <f>INDEX(Regional_Lookup!$C$2:$C$5, MATCH('Sample - Superstore'!M3290,Regional_Lookup!$A$2:$A$5, 0))</f>
        <v>0.18</v>
      </c>
      <c r="X3290" s="4">
        <f>U3290/R3290</f>
        <v>0.33750000000000002</v>
      </c>
      <c r="Y3290" s="4" t="str">
        <f>IF(X3290&gt;=W3290, "Yes", "No")</f>
        <v>Yes</v>
      </c>
      <c r="Z3290" s="4">
        <f>D3290-C3290</f>
        <v>2</v>
      </c>
      <c r="AA3290" s="4" t="str" cm="1">
        <f t="array" ref="AA3290">_xlfn.IFS(Z3290&lt;=2,"Fast",Z3290&gt;5, "Slow", AND(Z3290&gt;=3,Z3290&lt;=5),"Standard")</f>
        <v>Fast</v>
      </c>
    </row>
    <row r="3291" spans="1:27" x14ac:dyDescent="0.2">
      <c r="A3291" s="4">
        <v>3290</v>
      </c>
      <c r="B3291" s="4" t="s">
        <v>9045</v>
      </c>
      <c r="C3291" s="5">
        <v>42351</v>
      </c>
      <c r="D3291" s="5">
        <v>42353</v>
      </c>
      <c r="E3291" s="4" t="s">
        <v>89</v>
      </c>
      <c r="F3291" s="4" t="s">
        <v>451</v>
      </c>
      <c r="G3291" s="4" t="s">
        <v>450</v>
      </c>
      <c r="H3291" s="4" t="s">
        <v>18</v>
      </c>
      <c r="I3291" s="4" t="s">
        <v>17</v>
      </c>
      <c r="J3291" s="4" t="s">
        <v>9044</v>
      </c>
      <c r="K3291" s="4" t="s">
        <v>15</v>
      </c>
      <c r="L3291" s="4">
        <v>92592</v>
      </c>
      <c r="M3291" s="4" t="s">
        <v>9</v>
      </c>
      <c r="N3291" s="4" t="s">
        <v>5437</v>
      </c>
      <c r="O3291" s="4" t="s">
        <v>33</v>
      </c>
      <c r="P3291" s="4" t="s">
        <v>55</v>
      </c>
      <c r="Q3291" s="4" t="s">
        <v>5436</v>
      </c>
      <c r="R3291" s="4">
        <v>248.85</v>
      </c>
      <c r="S3291" s="4">
        <v>5</v>
      </c>
      <c r="T3291" s="4">
        <v>0</v>
      </c>
      <c r="U3291" s="4">
        <v>27.3735</v>
      </c>
      <c r="V3291" s="4" t="str">
        <f>INDEX(Regional_Lookup!$B$2:$B$5,MATCH('Sample - Superstore'!M3291,Regional_Lookup!$A$2:$A$5,0))</f>
        <v>James Chen</v>
      </c>
      <c r="W3291" s="4">
        <f>INDEX(Regional_Lookup!$C$2:$C$5, MATCH('Sample - Superstore'!M3291,Regional_Lookup!$A$2:$A$5, 0))</f>
        <v>0.18</v>
      </c>
      <c r="X3291" s="4">
        <f>U3291/R3291</f>
        <v>0.11</v>
      </c>
      <c r="Y3291" s="4" t="str">
        <f>IF(X3291&gt;=W3291, "Yes", "No")</f>
        <v>No</v>
      </c>
      <c r="Z3291" s="4">
        <f>D3291-C3291</f>
        <v>2</v>
      </c>
      <c r="AA3291" s="4" t="str" cm="1">
        <f t="array" ref="AA3291">_xlfn.IFS(Z3291&lt;=2,"Fast",Z3291&gt;5, "Slow", AND(Z3291&gt;=3,Z3291&lt;=5),"Standard")</f>
        <v>Fast</v>
      </c>
    </row>
    <row r="3292" spans="1:27" x14ac:dyDescent="0.2">
      <c r="A3292" s="4">
        <v>3291</v>
      </c>
      <c r="B3292" s="4" t="s">
        <v>9045</v>
      </c>
      <c r="C3292" s="5">
        <v>42351</v>
      </c>
      <c r="D3292" s="5">
        <v>42353</v>
      </c>
      <c r="E3292" s="4" t="s">
        <v>89</v>
      </c>
      <c r="F3292" s="4" t="s">
        <v>451</v>
      </c>
      <c r="G3292" s="4" t="s">
        <v>450</v>
      </c>
      <c r="H3292" s="4" t="s">
        <v>18</v>
      </c>
      <c r="I3292" s="4" t="s">
        <v>17</v>
      </c>
      <c r="J3292" s="4" t="s">
        <v>9044</v>
      </c>
      <c r="K3292" s="4" t="s">
        <v>15</v>
      </c>
      <c r="L3292" s="4">
        <v>92592</v>
      </c>
      <c r="M3292" s="4" t="s">
        <v>9</v>
      </c>
      <c r="N3292" s="4" t="s">
        <v>58</v>
      </c>
      <c r="O3292" s="4" t="s">
        <v>33</v>
      </c>
      <c r="P3292" s="4" t="s">
        <v>55</v>
      </c>
      <c r="Q3292" s="4" t="s">
        <v>57</v>
      </c>
      <c r="R3292" s="4">
        <v>36.24</v>
      </c>
      <c r="S3292" s="4">
        <v>1</v>
      </c>
      <c r="T3292" s="4">
        <v>0</v>
      </c>
      <c r="U3292" s="4">
        <v>15.220800000000001</v>
      </c>
      <c r="V3292" s="4" t="str">
        <f>INDEX(Regional_Lookup!$B$2:$B$5,MATCH('Sample - Superstore'!M3292,Regional_Lookup!$A$2:$A$5,0))</f>
        <v>James Chen</v>
      </c>
      <c r="W3292" s="4">
        <f>INDEX(Regional_Lookup!$C$2:$C$5, MATCH('Sample - Superstore'!M3292,Regional_Lookup!$A$2:$A$5, 0))</f>
        <v>0.18</v>
      </c>
      <c r="X3292" s="4">
        <f>U3292/R3292</f>
        <v>0.42</v>
      </c>
      <c r="Y3292" s="4" t="str">
        <f>IF(X3292&gt;=W3292, "Yes", "No")</f>
        <v>Yes</v>
      </c>
      <c r="Z3292" s="4">
        <f>D3292-C3292</f>
        <v>2</v>
      </c>
      <c r="AA3292" s="4" t="str" cm="1">
        <f t="array" ref="AA3292">_xlfn.IFS(Z3292&lt;=2,"Fast",Z3292&gt;5, "Slow", AND(Z3292&gt;=3,Z3292&lt;=5),"Standard")</f>
        <v>Fast</v>
      </c>
    </row>
    <row r="3293" spans="1:27" x14ac:dyDescent="0.2">
      <c r="A3293" s="4">
        <v>3292</v>
      </c>
      <c r="B3293" s="4" t="s">
        <v>9043</v>
      </c>
      <c r="C3293" s="5">
        <v>42673</v>
      </c>
      <c r="D3293" s="5">
        <v>42678</v>
      </c>
      <c r="E3293" s="4" t="s">
        <v>29</v>
      </c>
      <c r="F3293" s="4" t="s">
        <v>5763</v>
      </c>
      <c r="G3293" s="4" t="s">
        <v>5762</v>
      </c>
      <c r="H3293" s="4" t="s">
        <v>18</v>
      </c>
      <c r="I3293" s="4" t="s">
        <v>17</v>
      </c>
      <c r="J3293" s="4" t="s">
        <v>8628</v>
      </c>
      <c r="K3293" s="4" t="s">
        <v>76</v>
      </c>
      <c r="L3293" s="4">
        <v>48310</v>
      </c>
      <c r="M3293" s="4" t="s">
        <v>3</v>
      </c>
      <c r="N3293" s="4" t="s">
        <v>3144</v>
      </c>
      <c r="O3293" s="4" t="s">
        <v>13</v>
      </c>
      <c r="P3293" s="4" t="s">
        <v>116</v>
      </c>
      <c r="Q3293" s="4" t="s">
        <v>3143</v>
      </c>
      <c r="R3293" s="4">
        <v>11.68</v>
      </c>
      <c r="S3293" s="4">
        <v>2</v>
      </c>
      <c r="T3293" s="4">
        <v>0</v>
      </c>
      <c r="U3293" s="4">
        <v>3.504</v>
      </c>
      <c r="V3293" s="4" t="str">
        <f>INDEX(Regional_Lookup!$B$2:$B$5,MATCH('Sample - Superstore'!M3293,Regional_Lookup!$A$2:$A$5,0))</f>
        <v>David Johnson</v>
      </c>
      <c r="W3293" s="4">
        <f>INDEX(Regional_Lookup!$C$2:$C$5, MATCH('Sample - Superstore'!M3293,Regional_Lookup!$A$2:$A$5, 0))</f>
        <v>0.14000000000000001</v>
      </c>
      <c r="X3293" s="4">
        <f>U3293/R3293</f>
        <v>0.3</v>
      </c>
      <c r="Y3293" s="4" t="str">
        <f>IF(X3293&gt;=W3293, "Yes", "No")</f>
        <v>Yes</v>
      </c>
      <c r="Z3293" s="4">
        <f>D3293-C3293</f>
        <v>5</v>
      </c>
      <c r="AA3293" s="4" t="str" cm="1">
        <f t="array" ref="AA3293">_xlfn.IFS(Z3293&lt;=2,"Fast",Z3293&gt;5, "Slow", AND(Z3293&gt;=3,Z3293&lt;=5),"Standard")</f>
        <v>Standard</v>
      </c>
    </row>
    <row r="3294" spans="1:27" x14ac:dyDescent="0.2">
      <c r="A3294" s="4">
        <v>3293</v>
      </c>
      <c r="B3294" s="4" t="s">
        <v>9040</v>
      </c>
      <c r="C3294" s="5">
        <v>41999</v>
      </c>
      <c r="D3294" s="5">
        <v>42003</v>
      </c>
      <c r="E3294" s="4" t="s">
        <v>29</v>
      </c>
      <c r="F3294" s="4" t="s">
        <v>5305</v>
      </c>
      <c r="G3294" s="4" t="s">
        <v>5304</v>
      </c>
      <c r="H3294" s="4" t="s">
        <v>18</v>
      </c>
      <c r="I3294" s="4" t="s">
        <v>17</v>
      </c>
      <c r="J3294" s="4" t="s">
        <v>919</v>
      </c>
      <c r="K3294" s="4" t="s">
        <v>15</v>
      </c>
      <c r="L3294" s="4">
        <v>92024</v>
      </c>
      <c r="M3294" s="4" t="s">
        <v>9</v>
      </c>
      <c r="N3294" s="4" t="s">
        <v>9042</v>
      </c>
      <c r="O3294" s="4" t="s">
        <v>13</v>
      </c>
      <c r="P3294" s="4" t="s">
        <v>64</v>
      </c>
      <c r="Q3294" s="4" t="s">
        <v>9041</v>
      </c>
      <c r="R3294" s="4">
        <v>11.91</v>
      </c>
      <c r="S3294" s="4">
        <v>3</v>
      </c>
      <c r="T3294" s="4">
        <v>0</v>
      </c>
      <c r="U3294" s="4">
        <v>0.1191</v>
      </c>
      <c r="V3294" s="4" t="str">
        <f>INDEX(Regional_Lookup!$B$2:$B$5,MATCH('Sample - Superstore'!M3294,Regional_Lookup!$A$2:$A$5,0))</f>
        <v>James Chen</v>
      </c>
      <c r="W3294" s="4">
        <f>INDEX(Regional_Lookup!$C$2:$C$5, MATCH('Sample - Superstore'!M3294,Regional_Lookup!$A$2:$A$5, 0))</f>
        <v>0.18</v>
      </c>
      <c r="X3294" s="4">
        <f>U3294/R3294</f>
        <v>0.01</v>
      </c>
      <c r="Y3294" s="4" t="str">
        <f>IF(X3294&gt;=W3294, "Yes", "No")</f>
        <v>No</v>
      </c>
      <c r="Z3294" s="4">
        <f>D3294-C3294</f>
        <v>4</v>
      </c>
      <c r="AA3294" s="4" t="str" cm="1">
        <f t="array" ref="AA3294">_xlfn.IFS(Z3294&lt;=2,"Fast",Z3294&gt;5, "Slow", AND(Z3294&gt;=3,Z3294&lt;=5),"Standard")</f>
        <v>Standard</v>
      </c>
    </row>
    <row r="3295" spans="1:27" x14ac:dyDescent="0.2">
      <c r="A3295" s="4">
        <v>3294</v>
      </c>
      <c r="B3295" s="4" t="s">
        <v>9040</v>
      </c>
      <c r="C3295" s="5">
        <v>41999</v>
      </c>
      <c r="D3295" s="5">
        <v>42003</v>
      </c>
      <c r="E3295" s="4" t="s">
        <v>29</v>
      </c>
      <c r="F3295" s="4" t="s">
        <v>5305</v>
      </c>
      <c r="G3295" s="4" t="s">
        <v>5304</v>
      </c>
      <c r="H3295" s="4" t="s">
        <v>18</v>
      </c>
      <c r="I3295" s="4" t="s">
        <v>17</v>
      </c>
      <c r="J3295" s="4" t="s">
        <v>919</v>
      </c>
      <c r="K3295" s="4" t="s">
        <v>15</v>
      </c>
      <c r="L3295" s="4">
        <v>92024</v>
      </c>
      <c r="M3295" s="4" t="s">
        <v>9</v>
      </c>
      <c r="N3295" s="4" t="s">
        <v>4977</v>
      </c>
      <c r="O3295" s="4" t="s">
        <v>37</v>
      </c>
      <c r="P3295" s="4" t="s">
        <v>36</v>
      </c>
      <c r="Q3295" s="4" t="s">
        <v>4976</v>
      </c>
      <c r="R3295" s="4">
        <v>3.48</v>
      </c>
      <c r="S3295" s="4">
        <v>2</v>
      </c>
      <c r="T3295" s="4">
        <v>0</v>
      </c>
      <c r="U3295" s="4">
        <v>1.1135999999999999</v>
      </c>
      <c r="V3295" s="4" t="str">
        <f>INDEX(Regional_Lookup!$B$2:$B$5,MATCH('Sample - Superstore'!M3295,Regional_Lookup!$A$2:$A$5,0))</f>
        <v>James Chen</v>
      </c>
      <c r="W3295" s="4">
        <f>INDEX(Regional_Lookup!$C$2:$C$5, MATCH('Sample - Superstore'!M3295,Regional_Lookup!$A$2:$A$5, 0))</f>
        <v>0.18</v>
      </c>
      <c r="X3295" s="4">
        <f>U3295/R3295</f>
        <v>0.32</v>
      </c>
      <c r="Y3295" s="4" t="str">
        <f>IF(X3295&gt;=W3295, "Yes", "No")</f>
        <v>Yes</v>
      </c>
      <c r="Z3295" s="4">
        <f>D3295-C3295</f>
        <v>4</v>
      </c>
      <c r="AA3295" s="4" t="str" cm="1">
        <f t="array" ref="AA3295">_xlfn.IFS(Z3295&lt;=2,"Fast",Z3295&gt;5, "Slow", AND(Z3295&gt;=3,Z3295&lt;=5),"Standard")</f>
        <v>Standard</v>
      </c>
    </row>
    <row r="3296" spans="1:27" x14ac:dyDescent="0.2">
      <c r="A3296" s="4">
        <v>3295</v>
      </c>
      <c r="B3296" s="4" t="s">
        <v>9039</v>
      </c>
      <c r="C3296" s="5">
        <v>41866</v>
      </c>
      <c r="D3296" s="5">
        <v>41869</v>
      </c>
      <c r="E3296" s="4" t="s">
        <v>89</v>
      </c>
      <c r="F3296" s="4" t="s">
        <v>289</v>
      </c>
      <c r="G3296" s="4" t="s">
        <v>288</v>
      </c>
      <c r="H3296" s="4" t="s">
        <v>18</v>
      </c>
      <c r="I3296" s="4" t="s">
        <v>17</v>
      </c>
      <c r="J3296" s="4" t="s">
        <v>624</v>
      </c>
      <c r="K3296" s="4" t="s">
        <v>123</v>
      </c>
      <c r="L3296" s="4">
        <v>75081</v>
      </c>
      <c r="M3296" s="4" t="s">
        <v>3</v>
      </c>
      <c r="N3296" s="4" t="s">
        <v>654</v>
      </c>
      <c r="O3296" s="4" t="s">
        <v>13</v>
      </c>
      <c r="P3296" s="4" t="s">
        <v>100</v>
      </c>
      <c r="Q3296" s="4" t="s">
        <v>653</v>
      </c>
      <c r="R3296" s="4">
        <v>30.96</v>
      </c>
      <c r="S3296" s="4">
        <v>8</v>
      </c>
      <c r="T3296" s="4">
        <v>0.8</v>
      </c>
      <c r="U3296" s="4">
        <v>-52.631999999999998</v>
      </c>
      <c r="V3296" s="4" t="str">
        <f>INDEX(Regional_Lookup!$B$2:$B$5,MATCH('Sample - Superstore'!M3296,Regional_Lookup!$A$2:$A$5,0))</f>
        <v>David Johnson</v>
      </c>
      <c r="W3296" s="4">
        <f>INDEX(Regional_Lookup!$C$2:$C$5, MATCH('Sample - Superstore'!M3296,Regional_Lookup!$A$2:$A$5, 0))</f>
        <v>0.14000000000000001</v>
      </c>
      <c r="X3296" s="4">
        <f>U3296/R3296</f>
        <v>-1.7</v>
      </c>
      <c r="Y3296" s="4" t="str">
        <f>IF(X3296&gt;=W3296, "Yes", "No")</f>
        <v>No</v>
      </c>
      <c r="Z3296" s="4">
        <f>D3296-C3296</f>
        <v>3</v>
      </c>
      <c r="AA3296" s="4" t="str" cm="1">
        <f t="array" ref="AA3296">_xlfn.IFS(Z3296&lt;=2,"Fast",Z3296&gt;5, "Slow", AND(Z3296&gt;=3,Z3296&lt;=5),"Standard")</f>
        <v>Standard</v>
      </c>
    </row>
    <row r="3297" spans="1:27" x14ac:dyDescent="0.2">
      <c r="A3297" s="4">
        <v>3296</v>
      </c>
      <c r="B3297" s="4" t="s">
        <v>9038</v>
      </c>
      <c r="C3297" s="5">
        <v>43009</v>
      </c>
      <c r="D3297" s="5">
        <v>43011</v>
      </c>
      <c r="E3297" s="4" t="s">
        <v>89</v>
      </c>
      <c r="F3297" s="4" t="s">
        <v>168</v>
      </c>
      <c r="G3297" s="4" t="s">
        <v>167</v>
      </c>
      <c r="H3297" s="4" t="s">
        <v>102</v>
      </c>
      <c r="I3297" s="4" t="s">
        <v>17</v>
      </c>
      <c r="J3297" s="4" t="s">
        <v>254</v>
      </c>
      <c r="K3297" s="4" t="s">
        <v>66</v>
      </c>
      <c r="L3297" s="4">
        <v>10035</v>
      </c>
      <c r="M3297" s="4" t="s">
        <v>5</v>
      </c>
      <c r="N3297" s="4" t="s">
        <v>6615</v>
      </c>
      <c r="O3297" s="4" t="s">
        <v>33</v>
      </c>
      <c r="P3297" s="4" t="s">
        <v>1500</v>
      </c>
      <c r="Q3297" s="4" t="s">
        <v>6614</v>
      </c>
      <c r="R3297" s="4">
        <v>1704.89</v>
      </c>
      <c r="S3297" s="4">
        <v>11</v>
      </c>
      <c r="T3297" s="4">
        <v>0</v>
      </c>
      <c r="U3297" s="4">
        <v>767.20050000000003</v>
      </c>
      <c r="V3297" s="4" t="str">
        <f>INDEX(Regional_Lookup!$B$2:$B$5,MATCH('Sample - Superstore'!M3297,Regional_Lookup!$A$2:$A$5,0))</f>
        <v>Sarah Miller</v>
      </c>
      <c r="W3297" s="4">
        <f>INDEX(Regional_Lookup!$C$2:$C$5, MATCH('Sample - Superstore'!M3297,Regional_Lookup!$A$2:$A$5, 0))</f>
        <v>0.16</v>
      </c>
      <c r="X3297" s="4">
        <f>U3297/R3297</f>
        <v>0.45</v>
      </c>
      <c r="Y3297" s="4" t="str">
        <f>IF(X3297&gt;=W3297, "Yes", "No")</f>
        <v>Yes</v>
      </c>
      <c r="Z3297" s="4">
        <f>D3297-C3297</f>
        <v>2</v>
      </c>
      <c r="AA3297" s="4" t="str" cm="1">
        <f t="array" ref="AA3297">_xlfn.IFS(Z3297&lt;=2,"Fast",Z3297&gt;5, "Slow", AND(Z3297&gt;=3,Z3297&lt;=5),"Standard")</f>
        <v>Fast</v>
      </c>
    </row>
    <row r="3298" spans="1:27" x14ac:dyDescent="0.2">
      <c r="A3298" s="4">
        <v>3297</v>
      </c>
      <c r="B3298" s="4" t="s">
        <v>9037</v>
      </c>
      <c r="C3298" s="5">
        <v>42147</v>
      </c>
      <c r="D3298" s="5">
        <v>42154</v>
      </c>
      <c r="E3298" s="4" t="s">
        <v>29</v>
      </c>
      <c r="F3298" s="4" t="s">
        <v>7338</v>
      </c>
      <c r="G3298" s="4" t="s">
        <v>7337</v>
      </c>
      <c r="H3298" s="4" t="s">
        <v>18</v>
      </c>
      <c r="I3298" s="4" t="s">
        <v>17</v>
      </c>
      <c r="J3298" s="4" t="s">
        <v>1604</v>
      </c>
      <c r="K3298" s="4" t="s">
        <v>181</v>
      </c>
      <c r="L3298" s="4">
        <v>85023</v>
      </c>
      <c r="M3298" s="4" t="s">
        <v>9</v>
      </c>
      <c r="N3298" s="4" t="s">
        <v>2215</v>
      </c>
      <c r="O3298" s="4" t="s">
        <v>13</v>
      </c>
      <c r="P3298" s="4" t="s">
        <v>100</v>
      </c>
      <c r="Q3298" s="4" t="s">
        <v>2214</v>
      </c>
      <c r="R3298" s="4">
        <v>19.193999999999999</v>
      </c>
      <c r="S3298" s="4">
        <v>7</v>
      </c>
      <c r="T3298" s="4">
        <v>0.7</v>
      </c>
      <c r="U3298" s="4">
        <v>-12.795999999999999</v>
      </c>
      <c r="V3298" s="4" t="str">
        <f>INDEX(Regional_Lookup!$B$2:$B$5,MATCH('Sample - Superstore'!M3298,Regional_Lookup!$A$2:$A$5,0))</f>
        <v>James Chen</v>
      </c>
      <c r="W3298" s="4">
        <f>INDEX(Regional_Lookup!$C$2:$C$5, MATCH('Sample - Superstore'!M3298,Regional_Lookup!$A$2:$A$5, 0))</f>
        <v>0.18</v>
      </c>
      <c r="X3298" s="4">
        <f>U3298/R3298</f>
        <v>-0.66666666666666663</v>
      </c>
      <c r="Y3298" s="4" t="str">
        <f>IF(X3298&gt;=W3298, "Yes", "No")</f>
        <v>No</v>
      </c>
      <c r="Z3298" s="4">
        <f>D3298-C3298</f>
        <v>7</v>
      </c>
      <c r="AA3298" s="4" t="str" cm="1">
        <f t="array" ref="AA3298">_xlfn.IFS(Z3298&lt;=2,"Fast",Z3298&gt;5, "Slow", AND(Z3298&gt;=3,Z3298&lt;=5),"Standard")</f>
        <v>Slow</v>
      </c>
    </row>
    <row r="3299" spans="1:27" x14ac:dyDescent="0.2">
      <c r="A3299" s="4">
        <v>3298</v>
      </c>
      <c r="B3299" s="4" t="s">
        <v>9037</v>
      </c>
      <c r="C3299" s="5">
        <v>42147</v>
      </c>
      <c r="D3299" s="5">
        <v>42154</v>
      </c>
      <c r="E3299" s="4" t="s">
        <v>29</v>
      </c>
      <c r="F3299" s="4" t="s">
        <v>7338</v>
      </c>
      <c r="G3299" s="4" t="s">
        <v>7337</v>
      </c>
      <c r="H3299" s="4" t="s">
        <v>18</v>
      </c>
      <c r="I3299" s="4" t="s">
        <v>17</v>
      </c>
      <c r="J3299" s="4" t="s">
        <v>1604</v>
      </c>
      <c r="K3299" s="4" t="s">
        <v>181</v>
      </c>
      <c r="L3299" s="4">
        <v>85023</v>
      </c>
      <c r="M3299" s="4" t="s">
        <v>9</v>
      </c>
      <c r="N3299" s="4" t="s">
        <v>2012</v>
      </c>
      <c r="O3299" s="4" t="s">
        <v>13</v>
      </c>
      <c r="P3299" s="4" t="s">
        <v>12</v>
      </c>
      <c r="Q3299" s="4" t="s">
        <v>2011</v>
      </c>
      <c r="R3299" s="4">
        <v>121.792</v>
      </c>
      <c r="S3299" s="4">
        <v>4</v>
      </c>
      <c r="T3299" s="4">
        <v>0.2</v>
      </c>
      <c r="U3299" s="4">
        <v>13.701599999999999</v>
      </c>
      <c r="V3299" s="4" t="str">
        <f>INDEX(Regional_Lookup!$B$2:$B$5,MATCH('Sample - Superstore'!M3299,Regional_Lookup!$A$2:$A$5,0))</f>
        <v>James Chen</v>
      </c>
      <c r="W3299" s="4">
        <f>INDEX(Regional_Lookup!$C$2:$C$5, MATCH('Sample - Superstore'!M3299,Regional_Lookup!$A$2:$A$5, 0))</f>
        <v>0.18</v>
      </c>
      <c r="X3299" s="4">
        <f>U3299/R3299</f>
        <v>0.11249999999999999</v>
      </c>
      <c r="Y3299" s="4" t="str">
        <f>IF(X3299&gt;=W3299, "Yes", "No")</f>
        <v>No</v>
      </c>
      <c r="Z3299" s="4">
        <f>D3299-C3299</f>
        <v>7</v>
      </c>
      <c r="AA3299" s="4" t="str" cm="1">
        <f t="array" ref="AA3299">_xlfn.IFS(Z3299&lt;=2,"Fast",Z3299&gt;5, "Slow", AND(Z3299&gt;=3,Z3299&lt;=5),"Standard")</f>
        <v>Slow</v>
      </c>
    </row>
    <row r="3300" spans="1:27" x14ac:dyDescent="0.2">
      <c r="A3300" s="4">
        <v>3299</v>
      </c>
      <c r="B3300" s="4" t="s">
        <v>9036</v>
      </c>
      <c r="C3300" s="5">
        <v>43055</v>
      </c>
      <c r="D3300" s="5">
        <v>43055</v>
      </c>
      <c r="E3300" s="4" t="s">
        <v>162</v>
      </c>
      <c r="F3300" s="4" t="s">
        <v>9035</v>
      </c>
      <c r="G3300" s="4" t="s">
        <v>9034</v>
      </c>
      <c r="H3300" s="4" t="s">
        <v>50</v>
      </c>
      <c r="I3300" s="4" t="s">
        <v>17</v>
      </c>
      <c r="J3300" s="4" t="s">
        <v>248</v>
      </c>
      <c r="K3300" s="4" t="s">
        <v>15</v>
      </c>
      <c r="L3300" s="4">
        <v>94122</v>
      </c>
      <c r="M3300" s="4" t="s">
        <v>9</v>
      </c>
      <c r="N3300" s="4" t="s">
        <v>9033</v>
      </c>
      <c r="O3300" s="4" t="s">
        <v>33</v>
      </c>
      <c r="P3300" s="4" t="s">
        <v>1500</v>
      </c>
      <c r="Q3300" s="4" t="s">
        <v>9032</v>
      </c>
      <c r="R3300" s="4">
        <v>1919.9760000000001</v>
      </c>
      <c r="S3300" s="4">
        <v>3</v>
      </c>
      <c r="T3300" s="4">
        <v>0.2</v>
      </c>
      <c r="U3300" s="4">
        <v>215.9973</v>
      </c>
      <c r="V3300" s="4" t="str">
        <f>INDEX(Regional_Lookup!$B$2:$B$5,MATCH('Sample - Superstore'!M3300,Regional_Lookup!$A$2:$A$5,0))</f>
        <v>James Chen</v>
      </c>
      <c r="W3300" s="4">
        <f>INDEX(Regional_Lookup!$C$2:$C$5, MATCH('Sample - Superstore'!M3300,Regional_Lookup!$A$2:$A$5, 0))</f>
        <v>0.18</v>
      </c>
      <c r="X3300" s="4">
        <f>U3300/R3300</f>
        <v>0.11249999999999999</v>
      </c>
      <c r="Y3300" s="4" t="str">
        <f>IF(X3300&gt;=W3300, "Yes", "No")</f>
        <v>No</v>
      </c>
      <c r="Z3300" s="4">
        <f>D3300-C3300</f>
        <v>0</v>
      </c>
      <c r="AA3300" s="4" t="str" cm="1">
        <f t="array" ref="AA3300">_xlfn.IFS(Z3300&lt;=2,"Fast",Z3300&gt;5, "Slow", AND(Z3300&gt;=3,Z3300&lt;=5),"Standard")</f>
        <v>Fast</v>
      </c>
    </row>
    <row r="3301" spans="1:27" x14ac:dyDescent="0.2">
      <c r="A3301" s="4">
        <v>3300</v>
      </c>
      <c r="B3301" s="4" t="s">
        <v>9029</v>
      </c>
      <c r="C3301" s="5">
        <v>41961</v>
      </c>
      <c r="D3301" s="5">
        <v>41965</v>
      </c>
      <c r="E3301" s="4" t="s">
        <v>29</v>
      </c>
      <c r="F3301" s="4" t="s">
        <v>1039</v>
      </c>
      <c r="G3301" s="4" t="s">
        <v>1038</v>
      </c>
      <c r="H3301" s="4" t="s">
        <v>18</v>
      </c>
      <c r="I3301" s="4" t="s">
        <v>17</v>
      </c>
      <c r="J3301" s="4" t="s">
        <v>159</v>
      </c>
      <c r="K3301" s="4" t="s">
        <v>158</v>
      </c>
      <c r="L3301" s="4">
        <v>19140</v>
      </c>
      <c r="M3301" s="4" t="s">
        <v>5</v>
      </c>
      <c r="N3301" s="4" t="s">
        <v>311</v>
      </c>
      <c r="O3301" s="4" t="s">
        <v>13</v>
      </c>
      <c r="P3301" s="4" t="s">
        <v>100</v>
      </c>
      <c r="Q3301" s="4" t="s">
        <v>310</v>
      </c>
      <c r="R3301" s="4">
        <v>50.997</v>
      </c>
      <c r="S3301" s="4">
        <v>1</v>
      </c>
      <c r="T3301" s="4">
        <v>0.7</v>
      </c>
      <c r="U3301" s="4">
        <v>-40.797600000000003</v>
      </c>
      <c r="V3301" s="4" t="str">
        <f>INDEX(Regional_Lookup!$B$2:$B$5,MATCH('Sample - Superstore'!M3301,Regional_Lookup!$A$2:$A$5,0))</f>
        <v>Sarah Miller</v>
      </c>
      <c r="W3301" s="4">
        <f>INDEX(Regional_Lookup!$C$2:$C$5, MATCH('Sample - Superstore'!M3301,Regional_Lookup!$A$2:$A$5, 0))</f>
        <v>0.16</v>
      </c>
      <c r="X3301" s="4">
        <f>U3301/R3301</f>
        <v>-0.8</v>
      </c>
      <c r="Y3301" s="4" t="str">
        <f>IF(X3301&gt;=W3301, "Yes", "No")</f>
        <v>No</v>
      </c>
      <c r="Z3301" s="4">
        <f>D3301-C3301</f>
        <v>4</v>
      </c>
      <c r="AA3301" s="4" t="str" cm="1">
        <f t="array" ref="AA3301">_xlfn.IFS(Z3301&lt;=2,"Fast",Z3301&gt;5, "Slow", AND(Z3301&gt;=3,Z3301&lt;=5),"Standard")</f>
        <v>Standard</v>
      </c>
    </row>
    <row r="3302" spans="1:27" x14ac:dyDescent="0.2">
      <c r="A3302" s="4">
        <v>3301</v>
      </c>
      <c r="B3302" s="4" t="s">
        <v>9029</v>
      </c>
      <c r="C3302" s="5">
        <v>41961</v>
      </c>
      <c r="D3302" s="5">
        <v>41965</v>
      </c>
      <c r="E3302" s="4" t="s">
        <v>29</v>
      </c>
      <c r="F3302" s="4" t="s">
        <v>1039</v>
      </c>
      <c r="G3302" s="4" t="s">
        <v>1038</v>
      </c>
      <c r="H3302" s="4" t="s">
        <v>18</v>
      </c>
      <c r="I3302" s="4" t="s">
        <v>17</v>
      </c>
      <c r="J3302" s="4" t="s">
        <v>159</v>
      </c>
      <c r="K3302" s="4" t="s">
        <v>158</v>
      </c>
      <c r="L3302" s="4">
        <v>19140</v>
      </c>
      <c r="M3302" s="4" t="s">
        <v>5</v>
      </c>
      <c r="N3302" s="4" t="s">
        <v>9031</v>
      </c>
      <c r="O3302" s="4" t="s">
        <v>13</v>
      </c>
      <c r="P3302" s="4" t="s">
        <v>231</v>
      </c>
      <c r="Q3302" s="4" t="s">
        <v>9030</v>
      </c>
      <c r="R3302" s="4">
        <v>76.792000000000002</v>
      </c>
      <c r="S3302" s="4">
        <v>1</v>
      </c>
      <c r="T3302" s="4">
        <v>0.2</v>
      </c>
      <c r="U3302" s="4">
        <v>-16.318300000000001</v>
      </c>
      <c r="V3302" s="4" t="str">
        <f>INDEX(Regional_Lookup!$B$2:$B$5,MATCH('Sample - Superstore'!M3302,Regional_Lookup!$A$2:$A$5,0))</f>
        <v>Sarah Miller</v>
      </c>
      <c r="W3302" s="4">
        <f>INDEX(Regional_Lookup!$C$2:$C$5, MATCH('Sample - Superstore'!M3302,Regional_Lookup!$A$2:$A$5, 0))</f>
        <v>0.16</v>
      </c>
      <c r="X3302" s="4">
        <f>U3302/R3302</f>
        <v>-0.21249999999999999</v>
      </c>
      <c r="Y3302" s="4" t="str">
        <f>IF(X3302&gt;=W3302, "Yes", "No")</f>
        <v>No</v>
      </c>
      <c r="Z3302" s="4">
        <f>D3302-C3302</f>
        <v>4</v>
      </c>
      <c r="AA3302" s="4" t="str" cm="1">
        <f t="array" ref="AA3302">_xlfn.IFS(Z3302&lt;=2,"Fast",Z3302&gt;5, "Slow", AND(Z3302&gt;=3,Z3302&lt;=5),"Standard")</f>
        <v>Standard</v>
      </c>
    </row>
    <row r="3303" spans="1:27" x14ac:dyDescent="0.2">
      <c r="A3303" s="4">
        <v>3302</v>
      </c>
      <c r="B3303" s="4" t="s">
        <v>9029</v>
      </c>
      <c r="C3303" s="5">
        <v>41961</v>
      </c>
      <c r="D3303" s="5">
        <v>41965</v>
      </c>
      <c r="E3303" s="4" t="s">
        <v>29</v>
      </c>
      <c r="F3303" s="4" t="s">
        <v>1039</v>
      </c>
      <c r="G3303" s="4" t="s">
        <v>1038</v>
      </c>
      <c r="H3303" s="4" t="s">
        <v>18</v>
      </c>
      <c r="I3303" s="4" t="s">
        <v>17</v>
      </c>
      <c r="J3303" s="4" t="s">
        <v>159</v>
      </c>
      <c r="K3303" s="4" t="s">
        <v>158</v>
      </c>
      <c r="L3303" s="4">
        <v>19140</v>
      </c>
      <c r="M3303" s="4" t="s">
        <v>5</v>
      </c>
      <c r="N3303" s="4" t="s">
        <v>5576</v>
      </c>
      <c r="O3303" s="4" t="s">
        <v>33</v>
      </c>
      <c r="P3303" s="4" t="s">
        <v>32</v>
      </c>
      <c r="Q3303" s="4" t="s">
        <v>5575</v>
      </c>
      <c r="R3303" s="4">
        <v>539.96400000000006</v>
      </c>
      <c r="S3303" s="4">
        <v>6</v>
      </c>
      <c r="T3303" s="4">
        <v>0.4</v>
      </c>
      <c r="U3303" s="4">
        <v>-107.9928</v>
      </c>
      <c r="V3303" s="4" t="str">
        <f>INDEX(Regional_Lookup!$B$2:$B$5,MATCH('Sample - Superstore'!M3303,Regional_Lookup!$A$2:$A$5,0))</f>
        <v>Sarah Miller</v>
      </c>
      <c r="W3303" s="4">
        <f>INDEX(Regional_Lookup!$C$2:$C$5, MATCH('Sample - Superstore'!M3303,Regional_Lookup!$A$2:$A$5, 0))</f>
        <v>0.16</v>
      </c>
      <c r="X3303" s="4">
        <f>U3303/R3303</f>
        <v>-0.19999999999999998</v>
      </c>
      <c r="Y3303" s="4" t="str">
        <f>IF(X3303&gt;=W3303, "Yes", "No")</f>
        <v>No</v>
      </c>
      <c r="Z3303" s="4">
        <f>D3303-C3303</f>
        <v>4</v>
      </c>
      <c r="AA3303" s="4" t="str" cm="1">
        <f t="array" ref="AA3303">_xlfn.IFS(Z3303&lt;=2,"Fast",Z3303&gt;5, "Slow", AND(Z3303&gt;=3,Z3303&lt;=5),"Standard")</f>
        <v>Standard</v>
      </c>
    </row>
    <row r="3304" spans="1:27" x14ac:dyDescent="0.2">
      <c r="A3304" s="4">
        <v>3303</v>
      </c>
      <c r="B3304" s="4" t="s">
        <v>9029</v>
      </c>
      <c r="C3304" s="5">
        <v>41961</v>
      </c>
      <c r="D3304" s="5">
        <v>41965</v>
      </c>
      <c r="E3304" s="4" t="s">
        <v>29</v>
      </c>
      <c r="F3304" s="4" t="s">
        <v>1039</v>
      </c>
      <c r="G3304" s="4" t="s">
        <v>1038</v>
      </c>
      <c r="H3304" s="4" t="s">
        <v>18</v>
      </c>
      <c r="I3304" s="4" t="s">
        <v>17</v>
      </c>
      <c r="J3304" s="4" t="s">
        <v>159</v>
      </c>
      <c r="K3304" s="4" t="s">
        <v>158</v>
      </c>
      <c r="L3304" s="4">
        <v>19140</v>
      </c>
      <c r="M3304" s="4" t="s">
        <v>5</v>
      </c>
      <c r="N3304" s="4" t="s">
        <v>1129</v>
      </c>
      <c r="O3304" s="4" t="s">
        <v>37</v>
      </c>
      <c r="P3304" s="4" t="s">
        <v>36</v>
      </c>
      <c r="Q3304" s="4" t="s">
        <v>1128</v>
      </c>
      <c r="R3304" s="4">
        <v>60.311999999999998</v>
      </c>
      <c r="S3304" s="4">
        <v>3</v>
      </c>
      <c r="T3304" s="4">
        <v>0.2</v>
      </c>
      <c r="U3304" s="4">
        <v>5.2773000000000003</v>
      </c>
      <c r="V3304" s="4" t="str">
        <f>INDEX(Regional_Lookup!$B$2:$B$5,MATCH('Sample - Superstore'!M3304,Regional_Lookup!$A$2:$A$5,0))</f>
        <v>Sarah Miller</v>
      </c>
      <c r="W3304" s="4">
        <f>INDEX(Regional_Lookup!$C$2:$C$5, MATCH('Sample - Superstore'!M3304,Regional_Lookup!$A$2:$A$5, 0))</f>
        <v>0.16</v>
      </c>
      <c r="X3304" s="4">
        <f>U3304/R3304</f>
        <v>8.7500000000000008E-2</v>
      </c>
      <c r="Y3304" s="4" t="str">
        <f>IF(X3304&gt;=W3304, "Yes", "No")</f>
        <v>No</v>
      </c>
      <c r="Z3304" s="4">
        <f>D3304-C3304</f>
        <v>4</v>
      </c>
      <c r="AA3304" s="4" t="str" cm="1">
        <f t="array" ref="AA3304">_xlfn.IFS(Z3304&lt;=2,"Fast",Z3304&gt;5, "Slow", AND(Z3304&gt;=3,Z3304&lt;=5),"Standard")</f>
        <v>Standard</v>
      </c>
    </row>
    <row r="3305" spans="1:27" x14ac:dyDescent="0.2">
      <c r="A3305" s="4">
        <v>3304</v>
      </c>
      <c r="B3305" s="4" t="s">
        <v>9029</v>
      </c>
      <c r="C3305" s="5">
        <v>41961</v>
      </c>
      <c r="D3305" s="5">
        <v>41965</v>
      </c>
      <c r="E3305" s="4" t="s">
        <v>29</v>
      </c>
      <c r="F3305" s="4" t="s">
        <v>1039</v>
      </c>
      <c r="G3305" s="4" t="s">
        <v>1038</v>
      </c>
      <c r="H3305" s="4" t="s">
        <v>18</v>
      </c>
      <c r="I3305" s="4" t="s">
        <v>17</v>
      </c>
      <c r="J3305" s="4" t="s">
        <v>159</v>
      </c>
      <c r="K3305" s="4" t="s">
        <v>158</v>
      </c>
      <c r="L3305" s="4">
        <v>19140</v>
      </c>
      <c r="M3305" s="4" t="s">
        <v>5</v>
      </c>
      <c r="N3305" s="4" t="s">
        <v>3158</v>
      </c>
      <c r="O3305" s="4" t="s">
        <v>13</v>
      </c>
      <c r="P3305" s="4" t="s">
        <v>100</v>
      </c>
      <c r="Q3305" s="4" t="s">
        <v>3157</v>
      </c>
      <c r="R3305" s="4">
        <v>1.944</v>
      </c>
      <c r="S3305" s="4">
        <v>3</v>
      </c>
      <c r="T3305" s="4">
        <v>0.7</v>
      </c>
      <c r="U3305" s="4">
        <v>-1.4256</v>
      </c>
      <c r="V3305" s="4" t="str">
        <f>INDEX(Regional_Lookup!$B$2:$B$5,MATCH('Sample - Superstore'!M3305,Regional_Lookup!$A$2:$A$5,0))</f>
        <v>Sarah Miller</v>
      </c>
      <c r="W3305" s="4">
        <f>INDEX(Regional_Lookup!$C$2:$C$5, MATCH('Sample - Superstore'!M3305,Regional_Lookup!$A$2:$A$5, 0))</f>
        <v>0.16</v>
      </c>
      <c r="X3305" s="4">
        <f>U3305/R3305</f>
        <v>-0.73333333333333339</v>
      </c>
      <c r="Y3305" s="4" t="str">
        <f>IF(X3305&gt;=W3305, "Yes", "No")</f>
        <v>No</v>
      </c>
      <c r="Z3305" s="4">
        <f>D3305-C3305</f>
        <v>4</v>
      </c>
      <c r="AA3305" s="4" t="str" cm="1">
        <f t="array" ref="AA3305">_xlfn.IFS(Z3305&lt;=2,"Fast",Z3305&gt;5, "Slow", AND(Z3305&gt;=3,Z3305&lt;=5),"Standard")</f>
        <v>Standard</v>
      </c>
    </row>
    <row r="3306" spans="1:27" x14ac:dyDescent="0.2">
      <c r="A3306" s="4">
        <v>3305</v>
      </c>
      <c r="B3306" s="4" t="s">
        <v>9026</v>
      </c>
      <c r="C3306" s="5">
        <v>42003</v>
      </c>
      <c r="D3306" s="5">
        <v>42005</v>
      </c>
      <c r="E3306" s="4" t="s">
        <v>21</v>
      </c>
      <c r="F3306" s="4" t="s">
        <v>5300</v>
      </c>
      <c r="G3306" s="4" t="s">
        <v>5299</v>
      </c>
      <c r="H3306" s="4" t="s">
        <v>50</v>
      </c>
      <c r="I3306" s="4" t="s">
        <v>17</v>
      </c>
      <c r="J3306" s="4" t="s">
        <v>7395</v>
      </c>
      <c r="K3306" s="4" t="s">
        <v>123</v>
      </c>
      <c r="L3306" s="4">
        <v>78041</v>
      </c>
      <c r="M3306" s="4" t="s">
        <v>3</v>
      </c>
      <c r="N3306" s="4" t="s">
        <v>9028</v>
      </c>
      <c r="O3306" s="4" t="s">
        <v>13</v>
      </c>
      <c r="P3306" s="4" t="s">
        <v>121</v>
      </c>
      <c r="Q3306" s="4" t="s">
        <v>9027</v>
      </c>
      <c r="R3306" s="4">
        <v>12.984</v>
      </c>
      <c r="S3306" s="4">
        <v>3</v>
      </c>
      <c r="T3306" s="4">
        <v>0.2</v>
      </c>
      <c r="U3306" s="4">
        <v>4.7066999999999997</v>
      </c>
      <c r="V3306" s="4" t="str">
        <f>INDEX(Regional_Lookup!$B$2:$B$5,MATCH('Sample - Superstore'!M3306,Regional_Lookup!$A$2:$A$5,0))</f>
        <v>David Johnson</v>
      </c>
      <c r="W3306" s="4">
        <f>INDEX(Regional_Lookup!$C$2:$C$5, MATCH('Sample - Superstore'!M3306,Regional_Lookup!$A$2:$A$5, 0))</f>
        <v>0.14000000000000001</v>
      </c>
      <c r="X3306" s="4">
        <f>U3306/R3306</f>
        <v>0.36249999999999999</v>
      </c>
      <c r="Y3306" s="4" t="str">
        <f>IF(X3306&gt;=W3306, "Yes", "No")</f>
        <v>Yes</v>
      </c>
      <c r="Z3306" s="4">
        <f>D3306-C3306</f>
        <v>2</v>
      </c>
      <c r="AA3306" s="4" t="str" cm="1">
        <f t="array" ref="AA3306">_xlfn.IFS(Z3306&lt;=2,"Fast",Z3306&gt;5, "Slow", AND(Z3306&gt;=3,Z3306&lt;=5),"Standard")</f>
        <v>Fast</v>
      </c>
    </row>
    <row r="3307" spans="1:27" x14ac:dyDescent="0.2">
      <c r="A3307" s="4">
        <v>3306</v>
      </c>
      <c r="B3307" s="4" t="s">
        <v>9026</v>
      </c>
      <c r="C3307" s="5">
        <v>42003</v>
      </c>
      <c r="D3307" s="5">
        <v>42005</v>
      </c>
      <c r="E3307" s="4" t="s">
        <v>21</v>
      </c>
      <c r="F3307" s="4" t="s">
        <v>5300</v>
      </c>
      <c r="G3307" s="4" t="s">
        <v>5299</v>
      </c>
      <c r="H3307" s="4" t="s">
        <v>50</v>
      </c>
      <c r="I3307" s="4" t="s">
        <v>17</v>
      </c>
      <c r="J3307" s="4" t="s">
        <v>7395</v>
      </c>
      <c r="K3307" s="4" t="s">
        <v>123</v>
      </c>
      <c r="L3307" s="4">
        <v>78041</v>
      </c>
      <c r="M3307" s="4" t="s">
        <v>3</v>
      </c>
      <c r="N3307" s="4" t="s">
        <v>721</v>
      </c>
      <c r="O3307" s="4" t="s">
        <v>33</v>
      </c>
      <c r="P3307" s="4" t="s">
        <v>32</v>
      </c>
      <c r="Q3307" s="4" t="s">
        <v>720</v>
      </c>
      <c r="R3307" s="4">
        <v>217.584</v>
      </c>
      <c r="S3307" s="4">
        <v>2</v>
      </c>
      <c r="T3307" s="4">
        <v>0.2</v>
      </c>
      <c r="U3307" s="4">
        <v>19.038599999999999</v>
      </c>
      <c r="V3307" s="4" t="str">
        <f>INDEX(Regional_Lookup!$B$2:$B$5,MATCH('Sample - Superstore'!M3307,Regional_Lookup!$A$2:$A$5,0))</f>
        <v>David Johnson</v>
      </c>
      <c r="W3307" s="4">
        <f>INDEX(Regional_Lookup!$C$2:$C$5, MATCH('Sample - Superstore'!M3307,Regional_Lookup!$A$2:$A$5, 0))</f>
        <v>0.14000000000000001</v>
      </c>
      <c r="X3307" s="4">
        <f>U3307/R3307</f>
        <v>8.7499999999999994E-2</v>
      </c>
      <c r="Y3307" s="4" t="str">
        <f>IF(X3307&gt;=W3307, "Yes", "No")</f>
        <v>No</v>
      </c>
      <c r="Z3307" s="4">
        <f>D3307-C3307</f>
        <v>2</v>
      </c>
      <c r="AA3307" s="4" t="str" cm="1">
        <f t="array" ref="AA3307">_xlfn.IFS(Z3307&lt;=2,"Fast",Z3307&gt;5, "Slow", AND(Z3307&gt;=3,Z3307&lt;=5),"Standard")</f>
        <v>Fast</v>
      </c>
    </row>
    <row r="3308" spans="1:27" x14ac:dyDescent="0.2">
      <c r="A3308" s="4">
        <v>3307</v>
      </c>
      <c r="B3308" s="4" t="s">
        <v>9026</v>
      </c>
      <c r="C3308" s="5">
        <v>42003</v>
      </c>
      <c r="D3308" s="5">
        <v>42005</v>
      </c>
      <c r="E3308" s="4" t="s">
        <v>21</v>
      </c>
      <c r="F3308" s="4" t="s">
        <v>5300</v>
      </c>
      <c r="G3308" s="4" t="s">
        <v>5299</v>
      </c>
      <c r="H3308" s="4" t="s">
        <v>50</v>
      </c>
      <c r="I3308" s="4" t="s">
        <v>17</v>
      </c>
      <c r="J3308" s="4" t="s">
        <v>7395</v>
      </c>
      <c r="K3308" s="4" t="s">
        <v>123</v>
      </c>
      <c r="L3308" s="4">
        <v>78041</v>
      </c>
      <c r="M3308" s="4" t="s">
        <v>3</v>
      </c>
      <c r="N3308" s="4" t="s">
        <v>1926</v>
      </c>
      <c r="O3308" s="4" t="s">
        <v>33</v>
      </c>
      <c r="P3308" s="4" t="s">
        <v>32</v>
      </c>
      <c r="Q3308" s="4" t="s">
        <v>1925</v>
      </c>
      <c r="R3308" s="4">
        <v>328.77600000000001</v>
      </c>
      <c r="S3308" s="4">
        <v>3</v>
      </c>
      <c r="T3308" s="4">
        <v>0.2</v>
      </c>
      <c r="U3308" s="4">
        <v>28.767900000000001</v>
      </c>
      <c r="V3308" s="4" t="str">
        <f>INDEX(Regional_Lookup!$B$2:$B$5,MATCH('Sample - Superstore'!M3308,Regional_Lookup!$A$2:$A$5,0))</f>
        <v>David Johnson</v>
      </c>
      <c r="W3308" s="4">
        <f>INDEX(Regional_Lookup!$C$2:$C$5, MATCH('Sample - Superstore'!M3308,Regional_Lookup!$A$2:$A$5, 0))</f>
        <v>0.14000000000000001</v>
      </c>
      <c r="X3308" s="4">
        <f>U3308/R3308</f>
        <v>8.7499999999999994E-2</v>
      </c>
      <c r="Y3308" s="4" t="str">
        <f>IF(X3308&gt;=W3308, "Yes", "No")</f>
        <v>No</v>
      </c>
      <c r="Z3308" s="4">
        <f>D3308-C3308</f>
        <v>2</v>
      </c>
      <c r="AA3308" s="4" t="str" cm="1">
        <f t="array" ref="AA3308">_xlfn.IFS(Z3308&lt;=2,"Fast",Z3308&gt;5, "Slow", AND(Z3308&gt;=3,Z3308&lt;=5),"Standard")</f>
        <v>Fast</v>
      </c>
    </row>
    <row r="3309" spans="1:27" x14ac:dyDescent="0.2">
      <c r="A3309" s="4">
        <v>3308</v>
      </c>
      <c r="B3309" s="4" t="s">
        <v>9026</v>
      </c>
      <c r="C3309" s="5">
        <v>42003</v>
      </c>
      <c r="D3309" s="5">
        <v>42005</v>
      </c>
      <c r="E3309" s="4" t="s">
        <v>21</v>
      </c>
      <c r="F3309" s="4" t="s">
        <v>5300</v>
      </c>
      <c r="G3309" s="4" t="s">
        <v>5299</v>
      </c>
      <c r="H3309" s="4" t="s">
        <v>50</v>
      </c>
      <c r="I3309" s="4" t="s">
        <v>17</v>
      </c>
      <c r="J3309" s="4" t="s">
        <v>7395</v>
      </c>
      <c r="K3309" s="4" t="s">
        <v>123</v>
      </c>
      <c r="L3309" s="4">
        <v>78041</v>
      </c>
      <c r="M3309" s="4" t="s">
        <v>3</v>
      </c>
      <c r="N3309" s="4" t="s">
        <v>8384</v>
      </c>
      <c r="O3309" s="4" t="s">
        <v>13</v>
      </c>
      <c r="P3309" s="4" t="s">
        <v>100</v>
      </c>
      <c r="Q3309" s="4" t="s">
        <v>8383</v>
      </c>
      <c r="R3309" s="4">
        <v>2.286</v>
      </c>
      <c r="S3309" s="4">
        <v>3</v>
      </c>
      <c r="T3309" s="4">
        <v>0.8</v>
      </c>
      <c r="U3309" s="4">
        <v>-3.6576</v>
      </c>
      <c r="V3309" s="4" t="str">
        <f>INDEX(Regional_Lookup!$B$2:$B$5,MATCH('Sample - Superstore'!M3309,Regional_Lookup!$A$2:$A$5,0))</f>
        <v>David Johnson</v>
      </c>
      <c r="W3309" s="4">
        <f>INDEX(Regional_Lookup!$C$2:$C$5, MATCH('Sample - Superstore'!M3309,Regional_Lookup!$A$2:$A$5, 0))</f>
        <v>0.14000000000000001</v>
      </c>
      <c r="X3309" s="4">
        <f>U3309/R3309</f>
        <v>-1.5999999999999999</v>
      </c>
      <c r="Y3309" s="4" t="str">
        <f>IF(X3309&gt;=W3309, "Yes", "No")</f>
        <v>No</v>
      </c>
      <c r="Z3309" s="4">
        <f>D3309-C3309</f>
        <v>2</v>
      </c>
      <c r="AA3309" s="4" t="str" cm="1">
        <f t="array" ref="AA3309">_xlfn.IFS(Z3309&lt;=2,"Fast",Z3309&gt;5, "Slow", AND(Z3309&gt;=3,Z3309&lt;=5),"Standard")</f>
        <v>Fast</v>
      </c>
    </row>
    <row r="3310" spans="1:27" x14ac:dyDescent="0.2">
      <c r="A3310" s="4">
        <v>3309</v>
      </c>
      <c r="B3310" s="4" t="s">
        <v>9026</v>
      </c>
      <c r="C3310" s="5">
        <v>42003</v>
      </c>
      <c r="D3310" s="5">
        <v>42005</v>
      </c>
      <c r="E3310" s="4" t="s">
        <v>21</v>
      </c>
      <c r="F3310" s="4" t="s">
        <v>5300</v>
      </c>
      <c r="G3310" s="4" t="s">
        <v>5299</v>
      </c>
      <c r="H3310" s="4" t="s">
        <v>50</v>
      </c>
      <c r="I3310" s="4" t="s">
        <v>17</v>
      </c>
      <c r="J3310" s="4" t="s">
        <v>7395</v>
      </c>
      <c r="K3310" s="4" t="s">
        <v>123</v>
      </c>
      <c r="L3310" s="4">
        <v>78041</v>
      </c>
      <c r="M3310" s="4" t="s">
        <v>3</v>
      </c>
      <c r="N3310" s="4" t="s">
        <v>990</v>
      </c>
      <c r="O3310" s="4" t="s">
        <v>33</v>
      </c>
      <c r="P3310" s="4" t="s">
        <v>55</v>
      </c>
      <c r="Q3310" s="4" t="s">
        <v>989</v>
      </c>
      <c r="R3310" s="4">
        <v>47.984000000000002</v>
      </c>
      <c r="S3310" s="4">
        <v>2</v>
      </c>
      <c r="T3310" s="4">
        <v>0.2</v>
      </c>
      <c r="U3310" s="4">
        <v>14.395200000000001</v>
      </c>
      <c r="V3310" s="4" t="str">
        <f>INDEX(Regional_Lookup!$B$2:$B$5,MATCH('Sample - Superstore'!M3310,Regional_Lookup!$A$2:$A$5,0))</f>
        <v>David Johnson</v>
      </c>
      <c r="W3310" s="4">
        <f>INDEX(Regional_Lookup!$C$2:$C$5, MATCH('Sample - Superstore'!M3310,Regional_Lookup!$A$2:$A$5, 0))</f>
        <v>0.14000000000000001</v>
      </c>
      <c r="X3310" s="4">
        <f>U3310/R3310</f>
        <v>0.3</v>
      </c>
      <c r="Y3310" s="4" t="str">
        <f>IF(X3310&gt;=W3310, "Yes", "No")</f>
        <v>Yes</v>
      </c>
      <c r="Z3310" s="4">
        <f>D3310-C3310</f>
        <v>2</v>
      </c>
      <c r="AA3310" s="4" t="str" cm="1">
        <f t="array" ref="AA3310">_xlfn.IFS(Z3310&lt;=2,"Fast",Z3310&gt;5, "Slow", AND(Z3310&gt;=3,Z3310&lt;=5),"Standard")</f>
        <v>Fast</v>
      </c>
    </row>
    <row r="3311" spans="1:27" x14ac:dyDescent="0.2">
      <c r="A3311" s="4">
        <v>3310</v>
      </c>
      <c r="B3311" s="4" t="s">
        <v>9025</v>
      </c>
      <c r="C3311" s="5">
        <v>42313</v>
      </c>
      <c r="D3311" s="5">
        <v>42319</v>
      </c>
      <c r="E3311" s="4" t="s">
        <v>29</v>
      </c>
      <c r="F3311" s="4" t="s">
        <v>9024</v>
      </c>
      <c r="G3311" s="4" t="s">
        <v>9023</v>
      </c>
      <c r="H3311" s="4" t="s">
        <v>50</v>
      </c>
      <c r="I3311" s="4" t="s">
        <v>17</v>
      </c>
      <c r="J3311" s="4" t="s">
        <v>254</v>
      </c>
      <c r="K3311" s="4" t="s">
        <v>66</v>
      </c>
      <c r="L3311" s="4">
        <v>10009</v>
      </c>
      <c r="M3311" s="4" t="s">
        <v>5</v>
      </c>
      <c r="N3311" s="4" t="s">
        <v>699</v>
      </c>
      <c r="O3311" s="4" t="s">
        <v>13</v>
      </c>
      <c r="P3311" s="4" t="s">
        <v>100</v>
      </c>
      <c r="Q3311" s="4" t="s">
        <v>698</v>
      </c>
      <c r="R3311" s="4">
        <v>25.344000000000001</v>
      </c>
      <c r="S3311" s="4">
        <v>6</v>
      </c>
      <c r="T3311" s="4">
        <v>0.2</v>
      </c>
      <c r="U3311" s="4">
        <v>8.8704000000000001</v>
      </c>
      <c r="V3311" s="4" t="str">
        <f>INDEX(Regional_Lookup!$B$2:$B$5,MATCH('Sample - Superstore'!M3311,Regional_Lookup!$A$2:$A$5,0))</f>
        <v>Sarah Miller</v>
      </c>
      <c r="W3311" s="4">
        <f>INDEX(Regional_Lookup!$C$2:$C$5, MATCH('Sample - Superstore'!M3311,Regional_Lookup!$A$2:$A$5, 0))</f>
        <v>0.16</v>
      </c>
      <c r="X3311" s="4">
        <f>U3311/R3311</f>
        <v>0.35</v>
      </c>
      <c r="Y3311" s="4" t="str">
        <f>IF(X3311&gt;=W3311, "Yes", "No")</f>
        <v>Yes</v>
      </c>
      <c r="Z3311" s="4">
        <f>D3311-C3311</f>
        <v>6</v>
      </c>
      <c r="AA3311" s="4" t="str" cm="1">
        <f t="array" ref="AA3311">_xlfn.IFS(Z3311&lt;=2,"Fast",Z3311&gt;5, "Slow", AND(Z3311&gt;=3,Z3311&lt;=5),"Standard")</f>
        <v>Slow</v>
      </c>
    </row>
    <row r="3312" spans="1:27" x14ac:dyDescent="0.2">
      <c r="A3312" s="4">
        <v>3311</v>
      </c>
      <c r="B3312" s="4" t="s">
        <v>9022</v>
      </c>
      <c r="C3312" s="5">
        <v>42630</v>
      </c>
      <c r="D3312" s="5">
        <v>42635</v>
      </c>
      <c r="E3312" s="4" t="s">
        <v>29</v>
      </c>
      <c r="F3312" s="4" t="s">
        <v>833</v>
      </c>
      <c r="G3312" s="4" t="s">
        <v>832</v>
      </c>
      <c r="H3312" s="4" t="s">
        <v>18</v>
      </c>
      <c r="I3312" s="4" t="s">
        <v>17</v>
      </c>
      <c r="J3312" s="4" t="s">
        <v>254</v>
      </c>
      <c r="K3312" s="4" t="s">
        <v>66</v>
      </c>
      <c r="L3312" s="4">
        <v>10035</v>
      </c>
      <c r="M3312" s="4" t="s">
        <v>5</v>
      </c>
      <c r="N3312" s="4" t="s">
        <v>101</v>
      </c>
      <c r="O3312" s="4" t="s">
        <v>13</v>
      </c>
      <c r="P3312" s="4" t="s">
        <v>100</v>
      </c>
      <c r="Q3312" s="4" t="s">
        <v>1447</v>
      </c>
      <c r="R3312" s="4">
        <v>232.4</v>
      </c>
      <c r="S3312" s="4">
        <v>5</v>
      </c>
      <c r="T3312" s="4">
        <v>0.2</v>
      </c>
      <c r="U3312" s="4">
        <v>78.435000000000002</v>
      </c>
      <c r="V3312" s="4" t="str">
        <f>INDEX(Regional_Lookup!$B$2:$B$5,MATCH('Sample - Superstore'!M3312,Regional_Lookup!$A$2:$A$5,0))</f>
        <v>Sarah Miller</v>
      </c>
      <c r="W3312" s="4">
        <f>INDEX(Regional_Lookup!$C$2:$C$5, MATCH('Sample - Superstore'!M3312,Regional_Lookup!$A$2:$A$5, 0))</f>
        <v>0.16</v>
      </c>
      <c r="X3312" s="4">
        <f>U3312/R3312</f>
        <v>0.33750000000000002</v>
      </c>
      <c r="Y3312" s="4" t="str">
        <f>IF(X3312&gt;=W3312, "Yes", "No")</f>
        <v>Yes</v>
      </c>
      <c r="Z3312" s="4">
        <f>D3312-C3312</f>
        <v>5</v>
      </c>
      <c r="AA3312" s="4" t="str" cm="1">
        <f t="array" ref="AA3312">_xlfn.IFS(Z3312&lt;=2,"Fast",Z3312&gt;5, "Slow", AND(Z3312&gt;=3,Z3312&lt;=5),"Standard")</f>
        <v>Standard</v>
      </c>
    </row>
    <row r="3313" spans="1:27" x14ac:dyDescent="0.2">
      <c r="A3313" s="4">
        <v>3312</v>
      </c>
      <c r="B3313" s="4" t="s">
        <v>9021</v>
      </c>
      <c r="C3313" s="5">
        <v>42449</v>
      </c>
      <c r="D3313" s="5">
        <v>42454</v>
      </c>
      <c r="E3313" s="4" t="s">
        <v>21</v>
      </c>
      <c r="F3313" s="4" t="s">
        <v>1137</v>
      </c>
      <c r="G3313" s="4" t="s">
        <v>1136</v>
      </c>
      <c r="H3313" s="4" t="s">
        <v>50</v>
      </c>
      <c r="I3313" s="4" t="s">
        <v>17</v>
      </c>
      <c r="J3313" s="4" t="s">
        <v>8195</v>
      </c>
      <c r="K3313" s="4" t="s">
        <v>1361</v>
      </c>
      <c r="L3313" s="4">
        <v>39503</v>
      </c>
      <c r="M3313" s="4" t="s">
        <v>7</v>
      </c>
      <c r="N3313" s="4" t="s">
        <v>1446</v>
      </c>
      <c r="O3313" s="4" t="s">
        <v>37</v>
      </c>
      <c r="P3313" s="4" t="s">
        <v>36</v>
      </c>
      <c r="Q3313" s="4" t="s">
        <v>1445</v>
      </c>
      <c r="R3313" s="4">
        <v>86.45</v>
      </c>
      <c r="S3313" s="4">
        <v>7</v>
      </c>
      <c r="T3313" s="4">
        <v>0</v>
      </c>
      <c r="U3313" s="4">
        <v>38.037999999999997</v>
      </c>
      <c r="V3313" s="4" t="str">
        <f>INDEX(Regional_Lookup!$B$2:$B$5,MATCH('Sample - Superstore'!M3313,Regional_Lookup!$A$2:$A$5,0))</f>
        <v>Maria Santos</v>
      </c>
      <c r="W3313" s="4">
        <f>INDEX(Regional_Lookup!$C$2:$C$5, MATCH('Sample - Superstore'!M3313,Regional_Lookup!$A$2:$A$5, 0))</f>
        <v>0.15</v>
      </c>
      <c r="X3313" s="4">
        <f>U3313/R3313</f>
        <v>0.43999999999999995</v>
      </c>
      <c r="Y3313" s="4" t="str">
        <f>IF(X3313&gt;=W3313, "Yes", "No")</f>
        <v>Yes</v>
      </c>
      <c r="Z3313" s="4">
        <f>D3313-C3313</f>
        <v>5</v>
      </c>
      <c r="AA3313" s="4" t="str" cm="1">
        <f t="array" ref="AA3313">_xlfn.IFS(Z3313&lt;=2,"Fast",Z3313&gt;5, "Slow", AND(Z3313&gt;=3,Z3313&lt;=5),"Standard")</f>
        <v>Standard</v>
      </c>
    </row>
    <row r="3314" spans="1:27" x14ac:dyDescent="0.2">
      <c r="A3314" s="4">
        <v>3313</v>
      </c>
      <c r="B3314" s="4" t="s">
        <v>9020</v>
      </c>
      <c r="C3314" s="5">
        <v>41909</v>
      </c>
      <c r="D3314" s="5">
        <v>41913</v>
      </c>
      <c r="E3314" s="4" t="s">
        <v>29</v>
      </c>
      <c r="F3314" s="4" t="s">
        <v>4330</v>
      </c>
      <c r="G3314" s="4" t="s">
        <v>4329</v>
      </c>
      <c r="H3314" s="4" t="s">
        <v>18</v>
      </c>
      <c r="I3314" s="4" t="s">
        <v>17</v>
      </c>
      <c r="J3314" s="4" t="s">
        <v>919</v>
      </c>
      <c r="K3314" s="4" t="s">
        <v>15</v>
      </c>
      <c r="L3314" s="4">
        <v>92037</v>
      </c>
      <c r="M3314" s="4" t="s">
        <v>9</v>
      </c>
      <c r="N3314" s="4" t="s">
        <v>5465</v>
      </c>
      <c r="O3314" s="4" t="s">
        <v>37</v>
      </c>
      <c r="P3314" s="4" t="s">
        <v>221</v>
      </c>
      <c r="Q3314" s="4" t="s">
        <v>5464</v>
      </c>
      <c r="R3314" s="4">
        <v>603.91999999999996</v>
      </c>
      <c r="S3314" s="4">
        <v>5</v>
      </c>
      <c r="T3314" s="4">
        <v>0.2</v>
      </c>
      <c r="U3314" s="4">
        <v>45.293999999999997</v>
      </c>
      <c r="V3314" s="4" t="str">
        <f>INDEX(Regional_Lookup!$B$2:$B$5,MATCH('Sample - Superstore'!M3314,Regional_Lookup!$A$2:$A$5,0))</f>
        <v>James Chen</v>
      </c>
      <c r="W3314" s="4">
        <f>INDEX(Regional_Lookup!$C$2:$C$5, MATCH('Sample - Superstore'!M3314,Regional_Lookup!$A$2:$A$5, 0))</f>
        <v>0.18</v>
      </c>
      <c r="X3314" s="4">
        <f>U3314/R3314</f>
        <v>7.4999999999999997E-2</v>
      </c>
      <c r="Y3314" s="4" t="str">
        <f>IF(X3314&gt;=W3314, "Yes", "No")</f>
        <v>No</v>
      </c>
      <c r="Z3314" s="4">
        <f>D3314-C3314</f>
        <v>4</v>
      </c>
      <c r="AA3314" s="4" t="str" cm="1">
        <f t="array" ref="AA3314">_xlfn.IFS(Z3314&lt;=2,"Fast",Z3314&gt;5, "Slow", AND(Z3314&gt;=3,Z3314&lt;=5),"Standard")</f>
        <v>Standard</v>
      </c>
    </row>
    <row r="3315" spans="1:27" x14ac:dyDescent="0.2">
      <c r="A3315" s="4">
        <v>3314</v>
      </c>
      <c r="B3315" s="4" t="s">
        <v>9020</v>
      </c>
      <c r="C3315" s="5">
        <v>41909</v>
      </c>
      <c r="D3315" s="5">
        <v>41913</v>
      </c>
      <c r="E3315" s="4" t="s">
        <v>29</v>
      </c>
      <c r="F3315" s="4" t="s">
        <v>4330</v>
      </c>
      <c r="G3315" s="4" t="s">
        <v>4329</v>
      </c>
      <c r="H3315" s="4" t="s">
        <v>18</v>
      </c>
      <c r="I3315" s="4" t="s">
        <v>17</v>
      </c>
      <c r="J3315" s="4" t="s">
        <v>919</v>
      </c>
      <c r="K3315" s="4" t="s">
        <v>15</v>
      </c>
      <c r="L3315" s="4">
        <v>92037</v>
      </c>
      <c r="M3315" s="4" t="s">
        <v>9</v>
      </c>
      <c r="N3315" s="4" t="s">
        <v>171</v>
      </c>
      <c r="O3315" s="4" t="s">
        <v>13</v>
      </c>
      <c r="P3315" s="4" t="s">
        <v>24</v>
      </c>
      <c r="Q3315" s="4" t="s">
        <v>170</v>
      </c>
      <c r="R3315" s="4">
        <v>81.98</v>
      </c>
      <c r="S3315" s="4">
        <v>2</v>
      </c>
      <c r="T3315" s="4">
        <v>0</v>
      </c>
      <c r="U3315" s="4">
        <v>40.170200000000001</v>
      </c>
      <c r="V3315" s="4" t="str">
        <f>INDEX(Regional_Lookup!$B$2:$B$5,MATCH('Sample - Superstore'!M3315,Regional_Lookup!$A$2:$A$5,0))</f>
        <v>James Chen</v>
      </c>
      <c r="W3315" s="4">
        <f>INDEX(Regional_Lookup!$C$2:$C$5, MATCH('Sample - Superstore'!M3315,Regional_Lookup!$A$2:$A$5, 0))</f>
        <v>0.18</v>
      </c>
      <c r="X3315" s="4">
        <f>U3315/R3315</f>
        <v>0.49</v>
      </c>
      <c r="Y3315" s="4" t="str">
        <f>IF(X3315&gt;=W3315, "Yes", "No")</f>
        <v>Yes</v>
      </c>
      <c r="Z3315" s="4">
        <f>D3315-C3315</f>
        <v>4</v>
      </c>
      <c r="AA3315" s="4" t="str" cm="1">
        <f t="array" ref="AA3315">_xlfn.IFS(Z3315&lt;=2,"Fast",Z3315&gt;5, "Slow", AND(Z3315&gt;=3,Z3315&lt;=5),"Standard")</f>
        <v>Standard</v>
      </c>
    </row>
    <row r="3316" spans="1:27" x14ac:dyDescent="0.2">
      <c r="A3316" s="4">
        <v>3315</v>
      </c>
      <c r="B3316" s="4" t="s">
        <v>9019</v>
      </c>
      <c r="C3316" s="5">
        <v>43093</v>
      </c>
      <c r="D3316" s="5">
        <v>43097</v>
      </c>
      <c r="E3316" s="4" t="s">
        <v>29</v>
      </c>
      <c r="F3316" s="4" t="s">
        <v>6537</v>
      </c>
      <c r="G3316" s="4" t="s">
        <v>6536</v>
      </c>
      <c r="H3316" s="4" t="s">
        <v>18</v>
      </c>
      <c r="I3316" s="4" t="s">
        <v>17</v>
      </c>
      <c r="J3316" s="4" t="s">
        <v>1949</v>
      </c>
      <c r="K3316" s="4" t="s">
        <v>66</v>
      </c>
      <c r="L3316" s="4">
        <v>11572</v>
      </c>
      <c r="M3316" s="4" t="s">
        <v>5</v>
      </c>
      <c r="N3316" s="4" t="s">
        <v>5465</v>
      </c>
      <c r="O3316" s="4" t="s">
        <v>37</v>
      </c>
      <c r="P3316" s="4" t="s">
        <v>221</v>
      </c>
      <c r="Q3316" s="4" t="s">
        <v>5464</v>
      </c>
      <c r="R3316" s="4">
        <v>271.76400000000001</v>
      </c>
      <c r="S3316" s="4">
        <v>2</v>
      </c>
      <c r="T3316" s="4">
        <v>0.1</v>
      </c>
      <c r="U3316" s="4">
        <v>48.313600000000001</v>
      </c>
      <c r="V3316" s="4" t="str">
        <f>INDEX(Regional_Lookup!$B$2:$B$5,MATCH('Sample - Superstore'!M3316,Regional_Lookup!$A$2:$A$5,0))</f>
        <v>Sarah Miller</v>
      </c>
      <c r="W3316" s="4">
        <f>INDEX(Regional_Lookup!$C$2:$C$5, MATCH('Sample - Superstore'!M3316,Regional_Lookup!$A$2:$A$5, 0))</f>
        <v>0.16</v>
      </c>
      <c r="X3316" s="4">
        <f>U3316/R3316</f>
        <v>0.17777777777777778</v>
      </c>
      <c r="Y3316" s="4" t="str">
        <f>IF(X3316&gt;=W3316, "Yes", "No")</f>
        <v>Yes</v>
      </c>
      <c r="Z3316" s="4">
        <f>D3316-C3316</f>
        <v>4</v>
      </c>
      <c r="AA3316" s="4" t="str" cm="1">
        <f t="array" ref="AA3316">_xlfn.IFS(Z3316&lt;=2,"Fast",Z3316&gt;5, "Slow", AND(Z3316&gt;=3,Z3316&lt;=5),"Standard")</f>
        <v>Standard</v>
      </c>
    </row>
    <row r="3317" spans="1:27" x14ac:dyDescent="0.2">
      <c r="A3317" s="4">
        <v>3316</v>
      </c>
      <c r="B3317" s="4" t="s">
        <v>9019</v>
      </c>
      <c r="C3317" s="5">
        <v>43093</v>
      </c>
      <c r="D3317" s="5">
        <v>43097</v>
      </c>
      <c r="E3317" s="4" t="s">
        <v>29</v>
      </c>
      <c r="F3317" s="4" t="s">
        <v>6537</v>
      </c>
      <c r="G3317" s="4" t="s">
        <v>6536</v>
      </c>
      <c r="H3317" s="4" t="s">
        <v>18</v>
      </c>
      <c r="I3317" s="4" t="s">
        <v>17</v>
      </c>
      <c r="J3317" s="4" t="s">
        <v>1949</v>
      </c>
      <c r="K3317" s="4" t="s">
        <v>66</v>
      </c>
      <c r="L3317" s="4">
        <v>11572</v>
      </c>
      <c r="M3317" s="4" t="s">
        <v>5</v>
      </c>
      <c r="N3317" s="4" t="s">
        <v>7292</v>
      </c>
      <c r="O3317" s="4" t="s">
        <v>13</v>
      </c>
      <c r="P3317" s="4" t="s">
        <v>100</v>
      </c>
      <c r="Q3317" s="4" t="s">
        <v>7291</v>
      </c>
      <c r="R3317" s="4">
        <v>14.375999999999999</v>
      </c>
      <c r="S3317" s="4">
        <v>3</v>
      </c>
      <c r="T3317" s="4">
        <v>0.2</v>
      </c>
      <c r="U3317" s="4">
        <v>4.8518999999999997</v>
      </c>
      <c r="V3317" s="4" t="str">
        <f>INDEX(Regional_Lookup!$B$2:$B$5,MATCH('Sample - Superstore'!M3317,Regional_Lookup!$A$2:$A$5,0))</f>
        <v>Sarah Miller</v>
      </c>
      <c r="W3317" s="4">
        <f>INDEX(Regional_Lookup!$C$2:$C$5, MATCH('Sample - Superstore'!M3317,Regional_Lookup!$A$2:$A$5, 0))</f>
        <v>0.16</v>
      </c>
      <c r="X3317" s="4">
        <f>U3317/R3317</f>
        <v>0.33749999999999997</v>
      </c>
      <c r="Y3317" s="4" t="str">
        <f>IF(X3317&gt;=W3317, "Yes", "No")</f>
        <v>Yes</v>
      </c>
      <c r="Z3317" s="4">
        <f>D3317-C3317</f>
        <v>4</v>
      </c>
      <c r="AA3317" s="4" t="str" cm="1">
        <f t="array" ref="AA3317">_xlfn.IFS(Z3317&lt;=2,"Fast",Z3317&gt;5, "Slow", AND(Z3317&gt;=3,Z3317&lt;=5),"Standard")</f>
        <v>Standard</v>
      </c>
    </row>
    <row r="3318" spans="1:27" x14ac:dyDescent="0.2">
      <c r="A3318" s="4">
        <v>3317</v>
      </c>
      <c r="B3318" s="4" t="s">
        <v>9018</v>
      </c>
      <c r="C3318" s="5">
        <v>43049</v>
      </c>
      <c r="D3318" s="5">
        <v>43054</v>
      </c>
      <c r="E3318" s="4" t="s">
        <v>21</v>
      </c>
      <c r="F3318" s="4" t="s">
        <v>4310</v>
      </c>
      <c r="G3318" s="4" t="s">
        <v>4309</v>
      </c>
      <c r="H3318" s="4" t="s">
        <v>50</v>
      </c>
      <c r="I3318" s="4" t="s">
        <v>17</v>
      </c>
      <c r="J3318" s="4" t="s">
        <v>7793</v>
      </c>
      <c r="K3318" s="4" t="s">
        <v>123</v>
      </c>
      <c r="L3318" s="4">
        <v>78664</v>
      </c>
      <c r="M3318" s="4" t="s">
        <v>3</v>
      </c>
      <c r="N3318" s="4" t="s">
        <v>1035</v>
      </c>
      <c r="O3318" s="4" t="s">
        <v>37</v>
      </c>
      <c r="P3318" s="4" t="s">
        <v>36</v>
      </c>
      <c r="Q3318" s="4" t="s">
        <v>1034</v>
      </c>
      <c r="R3318" s="4">
        <v>341.96</v>
      </c>
      <c r="S3318" s="4">
        <v>5</v>
      </c>
      <c r="T3318" s="4">
        <v>0.6</v>
      </c>
      <c r="U3318" s="4">
        <v>-427.45</v>
      </c>
      <c r="V3318" s="4" t="str">
        <f>INDEX(Regional_Lookup!$B$2:$B$5,MATCH('Sample - Superstore'!M3318,Regional_Lookup!$A$2:$A$5,0))</f>
        <v>David Johnson</v>
      </c>
      <c r="W3318" s="4">
        <f>INDEX(Regional_Lookup!$C$2:$C$5, MATCH('Sample - Superstore'!M3318,Regional_Lookup!$A$2:$A$5, 0))</f>
        <v>0.14000000000000001</v>
      </c>
      <c r="X3318" s="4">
        <f>U3318/R3318</f>
        <v>-1.25</v>
      </c>
      <c r="Y3318" s="4" t="str">
        <f>IF(X3318&gt;=W3318, "Yes", "No")</f>
        <v>No</v>
      </c>
      <c r="Z3318" s="4">
        <f>D3318-C3318</f>
        <v>5</v>
      </c>
      <c r="AA3318" s="4" t="str" cm="1">
        <f t="array" ref="AA3318">_xlfn.IFS(Z3318&lt;=2,"Fast",Z3318&gt;5, "Slow", AND(Z3318&gt;=3,Z3318&lt;=5),"Standard")</f>
        <v>Standard</v>
      </c>
    </row>
    <row r="3319" spans="1:27" x14ac:dyDescent="0.2">
      <c r="A3319" s="4">
        <v>3318</v>
      </c>
      <c r="B3319" s="4" t="s">
        <v>9017</v>
      </c>
      <c r="C3319" s="5">
        <v>42258</v>
      </c>
      <c r="D3319" s="5">
        <v>42262</v>
      </c>
      <c r="E3319" s="4" t="s">
        <v>29</v>
      </c>
      <c r="F3319" s="4" t="s">
        <v>1962</v>
      </c>
      <c r="G3319" s="4" t="s">
        <v>1961</v>
      </c>
      <c r="H3319" s="4" t="s">
        <v>18</v>
      </c>
      <c r="I3319" s="4" t="s">
        <v>17</v>
      </c>
      <c r="J3319" s="4" t="s">
        <v>7787</v>
      </c>
      <c r="K3319" s="4" t="s">
        <v>15</v>
      </c>
      <c r="L3319" s="4">
        <v>92374</v>
      </c>
      <c r="M3319" s="4" t="s">
        <v>9</v>
      </c>
      <c r="N3319" s="4" t="s">
        <v>8340</v>
      </c>
      <c r="O3319" s="4" t="s">
        <v>13</v>
      </c>
      <c r="P3319" s="4" t="s">
        <v>116</v>
      </c>
      <c r="Q3319" s="4" t="s">
        <v>8339</v>
      </c>
      <c r="R3319" s="4">
        <v>181.35</v>
      </c>
      <c r="S3319" s="4">
        <v>9</v>
      </c>
      <c r="T3319" s="4">
        <v>0</v>
      </c>
      <c r="U3319" s="4">
        <v>48.964500000000001</v>
      </c>
      <c r="V3319" s="4" t="str">
        <f>INDEX(Regional_Lookup!$B$2:$B$5,MATCH('Sample - Superstore'!M3319,Regional_Lookup!$A$2:$A$5,0))</f>
        <v>James Chen</v>
      </c>
      <c r="W3319" s="4">
        <f>INDEX(Regional_Lookup!$C$2:$C$5, MATCH('Sample - Superstore'!M3319,Regional_Lookup!$A$2:$A$5, 0))</f>
        <v>0.18</v>
      </c>
      <c r="X3319" s="4">
        <f>U3319/R3319</f>
        <v>0.27</v>
      </c>
      <c r="Y3319" s="4" t="str">
        <f>IF(X3319&gt;=W3319, "Yes", "No")</f>
        <v>Yes</v>
      </c>
      <c r="Z3319" s="4">
        <f>D3319-C3319</f>
        <v>4</v>
      </c>
      <c r="AA3319" s="4" t="str" cm="1">
        <f t="array" ref="AA3319">_xlfn.IFS(Z3319&lt;=2,"Fast",Z3319&gt;5, "Slow", AND(Z3319&gt;=3,Z3319&lt;=5),"Standard")</f>
        <v>Standard</v>
      </c>
    </row>
    <row r="3320" spans="1:27" x14ac:dyDescent="0.2">
      <c r="A3320" s="4">
        <v>3319</v>
      </c>
      <c r="B3320" s="4" t="s">
        <v>9017</v>
      </c>
      <c r="C3320" s="5">
        <v>42258</v>
      </c>
      <c r="D3320" s="5">
        <v>42262</v>
      </c>
      <c r="E3320" s="4" t="s">
        <v>29</v>
      </c>
      <c r="F3320" s="4" t="s">
        <v>1962</v>
      </c>
      <c r="G3320" s="4" t="s">
        <v>1961</v>
      </c>
      <c r="H3320" s="4" t="s">
        <v>18</v>
      </c>
      <c r="I3320" s="4" t="s">
        <v>17</v>
      </c>
      <c r="J3320" s="4" t="s">
        <v>7787</v>
      </c>
      <c r="K3320" s="4" t="s">
        <v>15</v>
      </c>
      <c r="L3320" s="4">
        <v>92374</v>
      </c>
      <c r="M3320" s="4" t="s">
        <v>9</v>
      </c>
      <c r="N3320" s="4" t="s">
        <v>1675</v>
      </c>
      <c r="O3320" s="4" t="s">
        <v>13</v>
      </c>
      <c r="P3320" s="4" t="s">
        <v>72</v>
      </c>
      <c r="Q3320" s="4" t="s">
        <v>1674</v>
      </c>
      <c r="R3320" s="4">
        <v>8.64</v>
      </c>
      <c r="S3320" s="4">
        <v>3</v>
      </c>
      <c r="T3320" s="4">
        <v>0</v>
      </c>
      <c r="U3320" s="4">
        <v>4.2336</v>
      </c>
      <c r="V3320" s="4" t="str">
        <f>INDEX(Regional_Lookup!$B$2:$B$5,MATCH('Sample - Superstore'!M3320,Regional_Lookup!$A$2:$A$5,0))</f>
        <v>James Chen</v>
      </c>
      <c r="W3320" s="4">
        <f>INDEX(Regional_Lookup!$C$2:$C$5, MATCH('Sample - Superstore'!M3320,Regional_Lookup!$A$2:$A$5, 0))</f>
        <v>0.18</v>
      </c>
      <c r="X3320" s="4">
        <f>U3320/R3320</f>
        <v>0.49</v>
      </c>
      <c r="Y3320" s="4" t="str">
        <f>IF(X3320&gt;=W3320, "Yes", "No")</f>
        <v>Yes</v>
      </c>
      <c r="Z3320" s="4">
        <f>D3320-C3320</f>
        <v>4</v>
      </c>
      <c r="AA3320" s="4" t="str" cm="1">
        <f t="array" ref="AA3320">_xlfn.IFS(Z3320&lt;=2,"Fast",Z3320&gt;5, "Slow", AND(Z3320&gt;=3,Z3320&lt;=5),"Standard")</f>
        <v>Standard</v>
      </c>
    </row>
    <row r="3321" spans="1:27" x14ac:dyDescent="0.2">
      <c r="A3321" s="4">
        <v>3320</v>
      </c>
      <c r="B3321" s="4" t="s">
        <v>9016</v>
      </c>
      <c r="C3321" s="5">
        <v>41993</v>
      </c>
      <c r="D3321" s="5">
        <v>41998</v>
      </c>
      <c r="E3321" s="4" t="s">
        <v>29</v>
      </c>
      <c r="F3321" s="4" t="s">
        <v>4011</v>
      </c>
      <c r="G3321" s="4" t="s">
        <v>4010</v>
      </c>
      <c r="H3321" s="4" t="s">
        <v>18</v>
      </c>
      <c r="I3321" s="4" t="s">
        <v>17</v>
      </c>
      <c r="J3321" s="4" t="s">
        <v>2458</v>
      </c>
      <c r="K3321" s="4" t="s">
        <v>1877</v>
      </c>
      <c r="L3321" s="4">
        <v>38401</v>
      </c>
      <c r="M3321" s="4" t="s">
        <v>7</v>
      </c>
      <c r="N3321" s="4" t="s">
        <v>6194</v>
      </c>
      <c r="O3321" s="4" t="s">
        <v>13</v>
      </c>
      <c r="P3321" s="4" t="s">
        <v>12</v>
      </c>
      <c r="Q3321" s="4" t="s">
        <v>6193</v>
      </c>
      <c r="R3321" s="4">
        <v>43.512</v>
      </c>
      <c r="S3321" s="4">
        <v>7</v>
      </c>
      <c r="T3321" s="4">
        <v>0.2</v>
      </c>
      <c r="U3321" s="4">
        <v>3.8073000000000001</v>
      </c>
      <c r="V3321" s="4" t="str">
        <f>INDEX(Regional_Lookup!$B$2:$B$5,MATCH('Sample - Superstore'!M3321,Regional_Lookup!$A$2:$A$5,0))</f>
        <v>Maria Santos</v>
      </c>
      <c r="W3321" s="4">
        <f>INDEX(Regional_Lookup!$C$2:$C$5, MATCH('Sample - Superstore'!M3321,Regional_Lookup!$A$2:$A$5, 0))</f>
        <v>0.15</v>
      </c>
      <c r="X3321" s="4">
        <f>U3321/R3321</f>
        <v>8.7500000000000008E-2</v>
      </c>
      <c r="Y3321" s="4" t="str">
        <f>IF(X3321&gt;=W3321, "Yes", "No")</f>
        <v>No</v>
      </c>
      <c r="Z3321" s="4">
        <f>D3321-C3321</f>
        <v>5</v>
      </c>
      <c r="AA3321" s="4" t="str" cm="1">
        <f t="array" ref="AA3321">_xlfn.IFS(Z3321&lt;=2,"Fast",Z3321&gt;5, "Slow", AND(Z3321&gt;=3,Z3321&lt;=5),"Standard")</f>
        <v>Standard</v>
      </c>
    </row>
    <row r="3322" spans="1:27" x14ac:dyDescent="0.2">
      <c r="A3322" s="4">
        <v>3321</v>
      </c>
      <c r="B3322" s="4" t="s">
        <v>9016</v>
      </c>
      <c r="C3322" s="5">
        <v>41993</v>
      </c>
      <c r="D3322" s="5">
        <v>41998</v>
      </c>
      <c r="E3322" s="4" t="s">
        <v>29</v>
      </c>
      <c r="F3322" s="4" t="s">
        <v>4011</v>
      </c>
      <c r="G3322" s="4" t="s">
        <v>4010</v>
      </c>
      <c r="H3322" s="4" t="s">
        <v>18</v>
      </c>
      <c r="I3322" s="4" t="s">
        <v>17</v>
      </c>
      <c r="J3322" s="4" t="s">
        <v>2458</v>
      </c>
      <c r="K3322" s="4" t="s">
        <v>1877</v>
      </c>
      <c r="L3322" s="4">
        <v>38401</v>
      </c>
      <c r="M3322" s="4" t="s">
        <v>7</v>
      </c>
      <c r="N3322" s="4" t="s">
        <v>5153</v>
      </c>
      <c r="O3322" s="4" t="s">
        <v>37</v>
      </c>
      <c r="P3322" s="4" t="s">
        <v>221</v>
      </c>
      <c r="Q3322" s="4" t="s">
        <v>5152</v>
      </c>
      <c r="R3322" s="4">
        <v>662.88</v>
      </c>
      <c r="S3322" s="4">
        <v>3</v>
      </c>
      <c r="T3322" s="4">
        <v>0.2</v>
      </c>
      <c r="U3322" s="4">
        <v>74.573999999999998</v>
      </c>
      <c r="V3322" s="4" t="str">
        <f>INDEX(Regional_Lookup!$B$2:$B$5,MATCH('Sample - Superstore'!M3322,Regional_Lookup!$A$2:$A$5,0))</f>
        <v>Maria Santos</v>
      </c>
      <c r="W3322" s="4">
        <f>INDEX(Regional_Lookup!$C$2:$C$5, MATCH('Sample - Superstore'!M3322,Regional_Lookup!$A$2:$A$5, 0))</f>
        <v>0.15</v>
      </c>
      <c r="X3322" s="4">
        <f>U3322/R3322</f>
        <v>0.1125</v>
      </c>
      <c r="Y3322" s="4" t="str">
        <f>IF(X3322&gt;=W3322, "Yes", "No")</f>
        <v>No</v>
      </c>
      <c r="Z3322" s="4">
        <f>D3322-C3322</f>
        <v>5</v>
      </c>
      <c r="AA3322" s="4" t="str" cm="1">
        <f t="array" ref="AA3322">_xlfn.IFS(Z3322&lt;=2,"Fast",Z3322&gt;5, "Slow", AND(Z3322&gt;=3,Z3322&lt;=5),"Standard")</f>
        <v>Standard</v>
      </c>
    </row>
    <row r="3323" spans="1:27" x14ac:dyDescent="0.2">
      <c r="A3323" s="4">
        <v>3322</v>
      </c>
      <c r="B3323" s="4" t="s">
        <v>9016</v>
      </c>
      <c r="C3323" s="5">
        <v>41993</v>
      </c>
      <c r="D3323" s="5">
        <v>41998</v>
      </c>
      <c r="E3323" s="4" t="s">
        <v>29</v>
      </c>
      <c r="F3323" s="4" t="s">
        <v>4011</v>
      </c>
      <c r="G3323" s="4" t="s">
        <v>4010</v>
      </c>
      <c r="H3323" s="4" t="s">
        <v>18</v>
      </c>
      <c r="I3323" s="4" t="s">
        <v>17</v>
      </c>
      <c r="J3323" s="4" t="s">
        <v>2458</v>
      </c>
      <c r="K3323" s="4" t="s">
        <v>1877</v>
      </c>
      <c r="L3323" s="4">
        <v>38401</v>
      </c>
      <c r="M3323" s="4" t="s">
        <v>7</v>
      </c>
      <c r="N3323" s="4" t="s">
        <v>2523</v>
      </c>
      <c r="O3323" s="4" t="s">
        <v>13</v>
      </c>
      <c r="P3323" s="4" t="s">
        <v>24</v>
      </c>
      <c r="Q3323" s="4" t="s">
        <v>2522</v>
      </c>
      <c r="R3323" s="4">
        <v>25.92</v>
      </c>
      <c r="S3323" s="4">
        <v>5</v>
      </c>
      <c r="T3323" s="4">
        <v>0.2</v>
      </c>
      <c r="U3323" s="4">
        <v>9.0719999999999992</v>
      </c>
      <c r="V3323" s="4" t="str">
        <f>INDEX(Regional_Lookup!$B$2:$B$5,MATCH('Sample - Superstore'!M3323,Regional_Lookup!$A$2:$A$5,0))</f>
        <v>Maria Santos</v>
      </c>
      <c r="W3323" s="4">
        <f>INDEX(Regional_Lookup!$C$2:$C$5, MATCH('Sample - Superstore'!M3323,Regional_Lookup!$A$2:$A$5, 0))</f>
        <v>0.15</v>
      </c>
      <c r="X3323" s="4">
        <f>U3323/R3323</f>
        <v>0.34999999999999992</v>
      </c>
      <c r="Y3323" s="4" t="str">
        <f>IF(X3323&gt;=W3323, "Yes", "No")</f>
        <v>Yes</v>
      </c>
      <c r="Z3323" s="4">
        <f>D3323-C3323</f>
        <v>5</v>
      </c>
      <c r="AA3323" s="4" t="str" cm="1">
        <f t="array" ref="AA3323">_xlfn.IFS(Z3323&lt;=2,"Fast",Z3323&gt;5, "Slow", AND(Z3323&gt;=3,Z3323&lt;=5),"Standard")</f>
        <v>Standard</v>
      </c>
    </row>
    <row r="3324" spans="1:27" x14ac:dyDescent="0.2">
      <c r="A3324" s="4">
        <v>3323</v>
      </c>
      <c r="B3324" s="4" t="s">
        <v>9015</v>
      </c>
      <c r="C3324" s="5">
        <v>42208</v>
      </c>
      <c r="D3324" s="5">
        <v>42212</v>
      </c>
      <c r="E3324" s="4" t="s">
        <v>29</v>
      </c>
      <c r="F3324" s="4" t="s">
        <v>8190</v>
      </c>
      <c r="G3324" s="4" t="s">
        <v>8189</v>
      </c>
      <c r="H3324" s="4" t="s">
        <v>102</v>
      </c>
      <c r="I3324" s="4" t="s">
        <v>17</v>
      </c>
      <c r="J3324" s="4" t="s">
        <v>254</v>
      </c>
      <c r="K3324" s="4" t="s">
        <v>66</v>
      </c>
      <c r="L3324" s="4">
        <v>10009</v>
      </c>
      <c r="M3324" s="4" t="s">
        <v>5</v>
      </c>
      <c r="N3324" s="4" t="s">
        <v>1084</v>
      </c>
      <c r="O3324" s="4" t="s">
        <v>13</v>
      </c>
      <c r="P3324" s="4" t="s">
        <v>12</v>
      </c>
      <c r="Q3324" s="4" t="s">
        <v>1083</v>
      </c>
      <c r="R3324" s="4">
        <v>68.94</v>
      </c>
      <c r="S3324" s="4">
        <v>3</v>
      </c>
      <c r="T3324" s="4">
        <v>0</v>
      </c>
      <c r="U3324" s="4">
        <v>20.681999999999999</v>
      </c>
      <c r="V3324" s="4" t="str">
        <f>INDEX(Regional_Lookup!$B$2:$B$5,MATCH('Sample - Superstore'!M3324,Regional_Lookup!$A$2:$A$5,0))</f>
        <v>Sarah Miller</v>
      </c>
      <c r="W3324" s="4">
        <f>INDEX(Regional_Lookup!$C$2:$C$5, MATCH('Sample - Superstore'!M3324,Regional_Lookup!$A$2:$A$5, 0))</f>
        <v>0.16</v>
      </c>
      <c r="X3324" s="4">
        <f>U3324/R3324</f>
        <v>0.3</v>
      </c>
      <c r="Y3324" s="4" t="str">
        <f>IF(X3324&gt;=W3324, "Yes", "No")</f>
        <v>Yes</v>
      </c>
      <c r="Z3324" s="4">
        <f>D3324-C3324</f>
        <v>4</v>
      </c>
      <c r="AA3324" s="4" t="str" cm="1">
        <f t="array" ref="AA3324">_xlfn.IFS(Z3324&lt;=2,"Fast",Z3324&gt;5, "Slow", AND(Z3324&gt;=3,Z3324&lt;=5),"Standard")</f>
        <v>Standard</v>
      </c>
    </row>
    <row r="3325" spans="1:27" x14ac:dyDescent="0.2">
      <c r="A3325" s="4">
        <v>3324</v>
      </c>
      <c r="B3325" s="4" t="s">
        <v>9015</v>
      </c>
      <c r="C3325" s="5">
        <v>42208</v>
      </c>
      <c r="D3325" s="5">
        <v>42212</v>
      </c>
      <c r="E3325" s="4" t="s">
        <v>29</v>
      </c>
      <c r="F3325" s="4" t="s">
        <v>8190</v>
      </c>
      <c r="G3325" s="4" t="s">
        <v>8189</v>
      </c>
      <c r="H3325" s="4" t="s">
        <v>102</v>
      </c>
      <c r="I3325" s="4" t="s">
        <v>17</v>
      </c>
      <c r="J3325" s="4" t="s">
        <v>254</v>
      </c>
      <c r="K3325" s="4" t="s">
        <v>66</v>
      </c>
      <c r="L3325" s="4">
        <v>10009</v>
      </c>
      <c r="M3325" s="4" t="s">
        <v>5</v>
      </c>
      <c r="N3325" s="4" t="s">
        <v>523</v>
      </c>
      <c r="O3325" s="4" t="s">
        <v>37</v>
      </c>
      <c r="P3325" s="4" t="s">
        <v>36</v>
      </c>
      <c r="Q3325" s="4" t="s">
        <v>522</v>
      </c>
      <c r="R3325" s="4">
        <v>128.82</v>
      </c>
      <c r="S3325" s="4">
        <v>3</v>
      </c>
      <c r="T3325" s="4">
        <v>0</v>
      </c>
      <c r="U3325" s="4">
        <v>50.239800000000002</v>
      </c>
      <c r="V3325" s="4" t="str">
        <f>INDEX(Regional_Lookup!$B$2:$B$5,MATCH('Sample - Superstore'!M3325,Regional_Lookup!$A$2:$A$5,0))</f>
        <v>Sarah Miller</v>
      </c>
      <c r="W3325" s="4">
        <f>INDEX(Regional_Lookup!$C$2:$C$5, MATCH('Sample - Superstore'!M3325,Regional_Lookup!$A$2:$A$5, 0))</f>
        <v>0.16</v>
      </c>
      <c r="X3325" s="4">
        <f>U3325/R3325</f>
        <v>0.39</v>
      </c>
      <c r="Y3325" s="4" t="str">
        <f>IF(X3325&gt;=W3325, "Yes", "No")</f>
        <v>Yes</v>
      </c>
      <c r="Z3325" s="4">
        <f>D3325-C3325</f>
        <v>4</v>
      </c>
      <c r="AA3325" s="4" t="str" cm="1">
        <f t="array" ref="AA3325">_xlfn.IFS(Z3325&lt;=2,"Fast",Z3325&gt;5, "Slow", AND(Z3325&gt;=3,Z3325&lt;=5),"Standard")</f>
        <v>Standard</v>
      </c>
    </row>
    <row r="3326" spans="1:27" x14ac:dyDescent="0.2">
      <c r="A3326" s="4">
        <v>3325</v>
      </c>
      <c r="B3326" s="4" t="s">
        <v>9014</v>
      </c>
      <c r="C3326" s="5">
        <v>41954</v>
      </c>
      <c r="D3326" s="5">
        <v>41958</v>
      </c>
      <c r="E3326" s="4" t="s">
        <v>29</v>
      </c>
      <c r="F3326" s="4" t="s">
        <v>4967</v>
      </c>
      <c r="G3326" s="4" t="s">
        <v>4966</v>
      </c>
      <c r="H3326" s="4" t="s">
        <v>18</v>
      </c>
      <c r="I3326" s="4" t="s">
        <v>17</v>
      </c>
      <c r="J3326" s="4" t="s">
        <v>124</v>
      </c>
      <c r="K3326" s="4" t="s">
        <v>123</v>
      </c>
      <c r="L3326" s="4">
        <v>77095</v>
      </c>
      <c r="M3326" s="4" t="s">
        <v>3</v>
      </c>
      <c r="N3326" s="4" t="s">
        <v>946</v>
      </c>
      <c r="O3326" s="4" t="s">
        <v>13</v>
      </c>
      <c r="P3326" s="4" t="s">
        <v>100</v>
      </c>
      <c r="Q3326" s="4" t="s">
        <v>945</v>
      </c>
      <c r="R3326" s="4">
        <v>896.99</v>
      </c>
      <c r="S3326" s="4">
        <v>5</v>
      </c>
      <c r="T3326" s="4">
        <v>0.8</v>
      </c>
      <c r="U3326" s="4">
        <v>-1480.0335</v>
      </c>
      <c r="V3326" s="4" t="str">
        <f>INDEX(Regional_Lookup!$B$2:$B$5,MATCH('Sample - Superstore'!M3326,Regional_Lookup!$A$2:$A$5,0))</f>
        <v>David Johnson</v>
      </c>
      <c r="W3326" s="4">
        <f>INDEX(Regional_Lookup!$C$2:$C$5, MATCH('Sample - Superstore'!M3326,Regional_Lookup!$A$2:$A$5, 0))</f>
        <v>0.14000000000000001</v>
      </c>
      <c r="X3326" s="4">
        <f>U3326/R3326</f>
        <v>-1.65</v>
      </c>
      <c r="Y3326" s="4" t="str">
        <f>IF(X3326&gt;=W3326, "Yes", "No")</f>
        <v>No</v>
      </c>
      <c r="Z3326" s="4">
        <f>D3326-C3326</f>
        <v>4</v>
      </c>
      <c r="AA3326" s="4" t="str" cm="1">
        <f t="array" ref="AA3326">_xlfn.IFS(Z3326&lt;=2,"Fast",Z3326&gt;5, "Slow", AND(Z3326&gt;=3,Z3326&lt;=5),"Standard")</f>
        <v>Standard</v>
      </c>
    </row>
    <row r="3327" spans="1:27" x14ac:dyDescent="0.2">
      <c r="A3327" s="4">
        <v>3326</v>
      </c>
      <c r="B3327" s="4" t="s">
        <v>9014</v>
      </c>
      <c r="C3327" s="5">
        <v>41954</v>
      </c>
      <c r="D3327" s="5">
        <v>41958</v>
      </c>
      <c r="E3327" s="4" t="s">
        <v>29</v>
      </c>
      <c r="F3327" s="4" t="s">
        <v>4967</v>
      </c>
      <c r="G3327" s="4" t="s">
        <v>4966</v>
      </c>
      <c r="H3327" s="4" t="s">
        <v>18</v>
      </c>
      <c r="I3327" s="4" t="s">
        <v>17</v>
      </c>
      <c r="J3327" s="4" t="s">
        <v>124</v>
      </c>
      <c r="K3327" s="4" t="s">
        <v>123</v>
      </c>
      <c r="L3327" s="4">
        <v>77095</v>
      </c>
      <c r="M3327" s="4" t="s">
        <v>3</v>
      </c>
      <c r="N3327" s="4" t="s">
        <v>294</v>
      </c>
      <c r="O3327" s="4" t="s">
        <v>13</v>
      </c>
      <c r="P3327" s="4" t="s">
        <v>100</v>
      </c>
      <c r="Q3327" s="4" t="s">
        <v>293</v>
      </c>
      <c r="R3327" s="4">
        <v>1.234</v>
      </c>
      <c r="S3327" s="4">
        <v>1</v>
      </c>
      <c r="T3327" s="4">
        <v>0.8</v>
      </c>
      <c r="U3327" s="4">
        <v>-1.9743999999999999</v>
      </c>
      <c r="V3327" s="4" t="str">
        <f>INDEX(Regional_Lookup!$B$2:$B$5,MATCH('Sample - Superstore'!M3327,Regional_Lookup!$A$2:$A$5,0))</f>
        <v>David Johnson</v>
      </c>
      <c r="W3327" s="4">
        <f>INDEX(Regional_Lookup!$C$2:$C$5, MATCH('Sample - Superstore'!M3327,Regional_Lookup!$A$2:$A$5, 0))</f>
        <v>0.14000000000000001</v>
      </c>
      <c r="X3327" s="4">
        <f>U3327/R3327</f>
        <v>-1.5999999999999999</v>
      </c>
      <c r="Y3327" s="4" t="str">
        <f>IF(X3327&gt;=W3327, "Yes", "No")</f>
        <v>No</v>
      </c>
      <c r="Z3327" s="4">
        <f>D3327-C3327</f>
        <v>4</v>
      </c>
      <c r="AA3327" s="4" t="str" cm="1">
        <f t="array" ref="AA3327">_xlfn.IFS(Z3327&lt;=2,"Fast",Z3327&gt;5, "Slow", AND(Z3327&gt;=3,Z3327&lt;=5),"Standard")</f>
        <v>Standard</v>
      </c>
    </row>
    <row r="3328" spans="1:27" x14ac:dyDescent="0.2">
      <c r="A3328" s="4">
        <v>3327</v>
      </c>
      <c r="B3328" s="4" t="s">
        <v>9014</v>
      </c>
      <c r="C3328" s="5">
        <v>41954</v>
      </c>
      <c r="D3328" s="5">
        <v>41958</v>
      </c>
      <c r="E3328" s="4" t="s">
        <v>29</v>
      </c>
      <c r="F3328" s="4" t="s">
        <v>4967</v>
      </c>
      <c r="G3328" s="4" t="s">
        <v>4966</v>
      </c>
      <c r="H3328" s="4" t="s">
        <v>18</v>
      </c>
      <c r="I3328" s="4" t="s">
        <v>17</v>
      </c>
      <c r="J3328" s="4" t="s">
        <v>124</v>
      </c>
      <c r="K3328" s="4" t="s">
        <v>123</v>
      </c>
      <c r="L3328" s="4">
        <v>77095</v>
      </c>
      <c r="M3328" s="4" t="s">
        <v>3</v>
      </c>
      <c r="N3328" s="4" t="s">
        <v>4501</v>
      </c>
      <c r="O3328" s="4" t="s">
        <v>13</v>
      </c>
      <c r="P3328" s="4" t="s">
        <v>116</v>
      </c>
      <c r="Q3328" s="4" t="s">
        <v>4500</v>
      </c>
      <c r="R3328" s="4">
        <v>67.56</v>
      </c>
      <c r="S3328" s="4">
        <v>3</v>
      </c>
      <c r="T3328" s="4">
        <v>0.2</v>
      </c>
      <c r="U3328" s="4">
        <v>6.7560000000000002</v>
      </c>
      <c r="V3328" s="4" t="str">
        <f>INDEX(Regional_Lookup!$B$2:$B$5,MATCH('Sample - Superstore'!M3328,Regional_Lookup!$A$2:$A$5,0))</f>
        <v>David Johnson</v>
      </c>
      <c r="W3328" s="4">
        <f>INDEX(Regional_Lookup!$C$2:$C$5, MATCH('Sample - Superstore'!M3328,Regional_Lookup!$A$2:$A$5, 0))</f>
        <v>0.14000000000000001</v>
      </c>
      <c r="X3328" s="4">
        <f>U3328/R3328</f>
        <v>0.1</v>
      </c>
      <c r="Y3328" s="4" t="str">
        <f>IF(X3328&gt;=W3328, "Yes", "No")</f>
        <v>No</v>
      </c>
      <c r="Z3328" s="4">
        <f>D3328-C3328</f>
        <v>4</v>
      </c>
      <c r="AA3328" s="4" t="str" cm="1">
        <f t="array" ref="AA3328">_xlfn.IFS(Z3328&lt;=2,"Fast",Z3328&gt;5, "Slow", AND(Z3328&gt;=3,Z3328&lt;=5),"Standard")</f>
        <v>Standard</v>
      </c>
    </row>
    <row r="3329" spans="1:27" x14ac:dyDescent="0.2">
      <c r="A3329" s="4">
        <v>3328</v>
      </c>
      <c r="B3329" s="4" t="s">
        <v>9014</v>
      </c>
      <c r="C3329" s="5">
        <v>41954</v>
      </c>
      <c r="D3329" s="5">
        <v>41958</v>
      </c>
      <c r="E3329" s="4" t="s">
        <v>29</v>
      </c>
      <c r="F3329" s="4" t="s">
        <v>4967</v>
      </c>
      <c r="G3329" s="4" t="s">
        <v>4966</v>
      </c>
      <c r="H3329" s="4" t="s">
        <v>18</v>
      </c>
      <c r="I3329" s="4" t="s">
        <v>17</v>
      </c>
      <c r="J3329" s="4" t="s">
        <v>124</v>
      </c>
      <c r="K3329" s="4" t="s">
        <v>123</v>
      </c>
      <c r="L3329" s="4">
        <v>77095</v>
      </c>
      <c r="M3329" s="4" t="s">
        <v>3</v>
      </c>
      <c r="N3329" s="4" t="s">
        <v>2987</v>
      </c>
      <c r="O3329" s="4" t="s">
        <v>13</v>
      </c>
      <c r="P3329" s="4" t="s">
        <v>24</v>
      </c>
      <c r="Q3329" s="4" t="s">
        <v>2986</v>
      </c>
      <c r="R3329" s="4">
        <v>21.72</v>
      </c>
      <c r="S3329" s="4">
        <v>5</v>
      </c>
      <c r="T3329" s="4">
        <v>0.2</v>
      </c>
      <c r="U3329" s="4">
        <v>7.8734999999999999</v>
      </c>
      <c r="V3329" s="4" t="str">
        <f>INDEX(Regional_Lookup!$B$2:$B$5,MATCH('Sample - Superstore'!M3329,Regional_Lookup!$A$2:$A$5,0))</f>
        <v>David Johnson</v>
      </c>
      <c r="W3329" s="4">
        <f>INDEX(Regional_Lookup!$C$2:$C$5, MATCH('Sample - Superstore'!M3329,Regional_Lookup!$A$2:$A$5, 0))</f>
        <v>0.14000000000000001</v>
      </c>
      <c r="X3329" s="4">
        <f>U3329/R3329</f>
        <v>0.36249999999999999</v>
      </c>
      <c r="Y3329" s="4" t="str">
        <f>IF(X3329&gt;=W3329, "Yes", "No")</f>
        <v>Yes</v>
      </c>
      <c r="Z3329" s="4">
        <f>D3329-C3329</f>
        <v>4</v>
      </c>
      <c r="AA3329" s="4" t="str" cm="1">
        <f t="array" ref="AA3329">_xlfn.IFS(Z3329&lt;=2,"Fast",Z3329&gt;5, "Slow", AND(Z3329&gt;=3,Z3329&lt;=5),"Standard")</f>
        <v>Standard</v>
      </c>
    </row>
    <row r="3330" spans="1:27" x14ac:dyDescent="0.2">
      <c r="A3330" s="4">
        <v>3329</v>
      </c>
      <c r="B3330" s="4" t="s">
        <v>9014</v>
      </c>
      <c r="C3330" s="5">
        <v>41954</v>
      </c>
      <c r="D3330" s="5">
        <v>41958</v>
      </c>
      <c r="E3330" s="4" t="s">
        <v>29</v>
      </c>
      <c r="F3330" s="4" t="s">
        <v>4967</v>
      </c>
      <c r="G3330" s="4" t="s">
        <v>4966</v>
      </c>
      <c r="H3330" s="4" t="s">
        <v>18</v>
      </c>
      <c r="I3330" s="4" t="s">
        <v>17</v>
      </c>
      <c r="J3330" s="4" t="s">
        <v>124</v>
      </c>
      <c r="K3330" s="4" t="s">
        <v>123</v>
      </c>
      <c r="L3330" s="4">
        <v>77095</v>
      </c>
      <c r="M3330" s="4" t="s">
        <v>3</v>
      </c>
      <c r="N3330" s="4" t="s">
        <v>4209</v>
      </c>
      <c r="O3330" s="4" t="s">
        <v>13</v>
      </c>
      <c r="P3330" s="4" t="s">
        <v>24</v>
      </c>
      <c r="Q3330" s="4" t="s">
        <v>4208</v>
      </c>
      <c r="R3330" s="4">
        <v>262.33600000000001</v>
      </c>
      <c r="S3330" s="4">
        <v>8</v>
      </c>
      <c r="T3330" s="4">
        <v>0.2</v>
      </c>
      <c r="U3330" s="4">
        <v>95.096800000000002</v>
      </c>
      <c r="V3330" s="4" t="str">
        <f>INDEX(Regional_Lookup!$B$2:$B$5,MATCH('Sample - Superstore'!M3330,Regional_Lookup!$A$2:$A$5,0))</f>
        <v>David Johnson</v>
      </c>
      <c r="W3330" s="4">
        <f>INDEX(Regional_Lookup!$C$2:$C$5, MATCH('Sample - Superstore'!M3330,Regional_Lookup!$A$2:$A$5, 0))</f>
        <v>0.14000000000000001</v>
      </c>
      <c r="X3330" s="4">
        <f>U3330/R3330</f>
        <v>0.36249999999999999</v>
      </c>
      <c r="Y3330" s="4" t="str">
        <f>IF(X3330&gt;=W3330, "Yes", "No")</f>
        <v>Yes</v>
      </c>
      <c r="Z3330" s="4">
        <f>D3330-C3330</f>
        <v>4</v>
      </c>
      <c r="AA3330" s="4" t="str" cm="1">
        <f t="array" ref="AA3330">_xlfn.IFS(Z3330&lt;=2,"Fast",Z3330&gt;5, "Slow", AND(Z3330&gt;=3,Z3330&lt;=5),"Standard")</f>
        <v>Standard</v>
      </c>
    </row>
    <row r="3331" spans="1:27" x14ac:dyDescent="0.2">
      <c r="A3331" s="4">
        <v>3330</v>
      </c>
      <c r="B3331" s="4" t="s">
        <v>9014</v>
      </c>
      <c r="C3331" s="5">
        <v>41954</v>
      </c>
      <c r="D3331" s="5">
        <v>41958</v>
      </c>
      <c r="E3331" s="4" t="s">
        <v>29</v>
      </c>
      <c r="F3331" s="4" t="s">
        <v>4967</v>
      </c>
      <c r="G3331" s="4" t="s">
        <v>4966</v>
      </c>
      <c r="H3331" s="4" t="s">
        <v>18</v>
      </c>
      <c r="I3331" s="4" t="s">
        <v>17</v>
      </c>
      <c r="J3331" s="4" t="s">
        <v>124</v>
      </c>
      <c r="K3331" s="4" t="s">
        <v>123</v>
      </c>
      <c r="L3331" s="4">
        <v>77095</v>
      </c>
      <c r="M3331" s="4" t="s">
        <v>3</v>
      </c>
      <c r="N3331" s="4" t="s">
        <v>1135</v>
      </c>
      <c r="O3331" s="4" t="s">
        <v>33</v>
      </c>
      <c r="P3331" s="4" t="s">
        <v>32</v>
      </c>
      <c r="Q3331" s="4" t="s">
        <v>1134</v>
      </c>
      <c r="R3331" s="4">
        <v>148.47999999999999</v>
      </c>
      <c r="S3331" s="4">
        <v>2</v>
      </c>
      <c r="T3331" s="4">
        <v>0.2</v>
      </c>
      <c r="U3331" s="4">
        <v>16.704000000000001</v>
      </c>
      <c r="V3331" s="4" t="str">
        <f>INDEX(Regional_Lookup!$B$2:$B$5,MATCH('Sample - Superstore'!M3331,Regional_Lookup!$A$2:$A$5,0))</f>
        <v>David Johnson</v>
      </c>
      <c r="W3331" s="4">
        <f>INDEX(Regional_Lookup!$C$2:$C$5, MATCH('Sample - Superstore'!M3331,Regional_Lookup!$A$2:$A$5, 0))</f>
        <v>0.14000000000000001</v>
      </c>
      <c r="X3331" s="4">
        <f>U3331/R3331</f>
        <v>0.11250000000000002</v>
      </c>
      <c r="Y3331" s="4" t="str">
        <f>IF(X3331&gt;=W3331, "Yes", "No")</f>
        <v>No</v>
      </c>
      <c r="Z3331" s="4">
        <f>D3331-C3331</f>
        <v>4</v>
      </c>
      <c r="AA3331" s="4" t="str" cm="1">
        <f t="array" ref="AA3331">_xlfn.IFS(Z3331&lt;=2,"Fast",Z3331&gt;5, "Slow", AND(Z3331&gt;=3,Z3331&lt;=5),"Standard")</f>
        <v>Standard</v>
      </c>
    </row>
    <row r="3332" spans="1:27" x14ac:dyDescent="0.2">
      <c r="A3332" s="4">
        <v>3331</v>
      </c>
      <c r="B3332" s="4" t="s">
        <v>9014</v>
      </c>
      <c r="C3332" s="5">
        <v>41954</v>
      </c>
      <c r="D3332" s="5">
        <v>41958</v>
      </c>
      <c r="E3332" s="4" t="s">
        <v>29</v>
      </c>
      <c r="F3332" s="4" t="s">
        <v>4967</v>
      </c>
      <c r="G3332" s="4" t="s">
        <v>4966</v>
      </c>
      <c r="H3332" s="4" t="s">
        <v>18</v>
      </c>
      <c r="I3332" s="4" t="s">
        <v>17</v>
      </c>
      <c r="J3332" s="4" t="s">
        <v>124</v>
      </c>
      <c r="K3332" s="4" t="s">
        <v>123</v>
      </c>
      <c r="L3332" s="4">
        <v>77095</v>
      </c>
      <c r="M3332" s="4" t="s">
        <v>3</v>
      </c>
      <c r="N3332" s="4" t="s">
        <v>9013</v>
      </c>
      <c r="O3332" s="4" t="s">
        <v>33</v>
      </c>
      <c r="P3332" s="4" t="s">
        <v>32</v>
      </c>
      <c r="Q3332" s="4" t="s">
        <v>9012</v>
      </c>
      <c r="R3332" s="4">
        <v>241.17599999999999</v>
      </c>
      <c r="S3332" s="4">
        <v>3</v>
      </c>
      <c r="T3332" s="4">
        <v>0.2</v>
      </c>
      <c r="U3332" s="4">
        <v>15.073499999999999</v>
      </c>
      <c r="V3332" s="4" t="str">
        <f>INDEX(Regional_Lookup!$B$2:$B$5,MATCH('Sample - Superstore'!M3332,Regional_Lookup!$A$2:$A$5,0))</f>
        <v>David Johnson</v>
      </c>
      <c r="W3332" s="4">
        <f>INDEX(Regional_Lookup!$C$2:$C$5, MATCH('Sample - Superstore'!M3332,Regional_Lookup!$A$2:$A$5, 0))</f>
        <v>0.14000000000000001</v>
      </c>
      <c r="X3332" s="4">
        <f>U3332/R3332</f>
        <v>6.25E-2</v>
      </c>
      <c r="Y3332" s="4" t="str">
        <f>IF(X3332&gt;=W3332, "Yes", "No")</f>
        <v>No</v>
      </c>
      <c r="Z3332" s="4">
        <f>D3332-C3332</f>
        <v>4</v>
      </c>
      <c r="AA3332" s="4" t="str" cm="1">
        <f t="array" ref="AA3332">_xlfn.IFS(Z3332&lt;=2,"Fast",Z3332&gt;5, "Slow", AND(Z3332&gt;=3,Z3332&lt;=5),"Standard")</f>
        <v>Standard</v>
      </c>
    </row>
    <row r="3333" spans="1:27" x14ac:dyDescent="0.2">
      <c r="A3333" s="4">
        <v>3332</v>
      </c>
      <c r="B3333" s="4" t="s">
        <v>9011</v>
      </c>
      <c r="C3333" s="5">
        <v>43083</v>
      </c>
      <c r="D3333" s="5">
        <v>43089</v>
      </c>
      <c r="E3333" s="4" t="s">
        <v>29</v>
      </c>
      <c r="F3333" s="4" t="s">
        <v>6798</v>
      </c>
      <c r="G3333" s="4" t="s">
        <v>6797</v>
      </c>
      <c r="H3333" s="4" t="s">
        <v>102</v>
      </c>
      <c r="I3333" s="4" t="s">
        <v>17</v>
      </c>
      <c r="J3333" s="4" t="s">
        <v>319</v>
      </c>
      <c r="K3333" s="4" t="s">
        <v>318</v>
      </c>
      <c r="L3333" s="4">
        <v>60653</v>
      </c>
      <c r="M3333" s="4" t="s">
        <v>3</v>
      </c>
      <c r="N3333" s="4" t="s">
        <v>4718</v>
      </c>
      <c r="O3333" s="4" t="s">
        <v>33</v>
      </c>
      <c r="P3333" s="4" t="s">
        <v>55</v>
      </c>
      <c r="Q3333" s="4" t="s">
        <v>4717</v>
      </c>
      <c r="R3333" s="4">
        <v>227.976</v>
      </c>
      <c r="S3333" s="4">
        <v>3</v>
      </c>
      <c r="T3333" s="4">
        <v>0.2</v>
      </c>
      <c r="U3333" s="4">
        <v>28.497</v>
      </c>
      <c r="V3333" s="4" t="str">
        <f>INDEX(Regional_Lookup!$B$2:$B$5,MATCH('Sample - Superstore'!M3333,Regional_Lookup!$A$2:$A$5,0))</f>
        <v>David Johnson</v>
      </c>
      <c r="W3333" s="4">
        <f>INDEX(Regional_Lookup!$C$2:$C$5, MATCH('Sample - Superstore'!M3333,Regional_Lookup!$A$2:$A$5, 0))</f>
        <v>0.14000000000000001</v>
      </c>
      <c r="X3333" s="4">
        <f>U3333/R3333</f>
        <v>0.125</v>
      </c>
      <c r="Y3333" s="4" t="str">
        <f>IF(X3333&gt;=W3333, "Yes", "No")</f>
        <v>No</v>
      </c>
      <c r="Z3333" s="4">
        <f>D3333-C3333</f>
        <v>6</v>
      </c>
      <c r="AA3333" s="4" t="str" cm="1">
        <f t="array" ref="AA3333">_xlfn.IFS(Z3333&lt;=2,"Fast",Z3333&gt;5, "Slow", AND(Z3333&gt;=3,Z3333&lt;=5),"Standard")</f>
        <v>Slow</v>
      </c>
    </row>
    <row r="3334" spans="1:27" x14ac:dyDescent="0.2">
      <c r="A3334" s="4">
        <v>3333</v>
      </c>
      <c r="B3334" s="4" t="s">
        <v>9011</v>
      </c>
      <c r="C3334" s="5">
        <v>43083</v>
      </c>
      <c r="D3334" s="5">
        <v>43089</v>
      </c>
      <c r="E3334" s="4" t="s">
        <v>29</v>
      </c>
      <c r="F3334" s="4" t="s">
        <v>6798</v>
      </c>
      <c r="G3334" s="4" t="s">
        <v>6797</v>
      </c>
      <c r="H3334" s="4" t="s">
        <v>102</v>
      </c>
      <c r="I3334" s="4" t="s">
        <v>17</v>
      </c>
      <c r="J3334" s="4" t="s">
        <v>319</v>
      </c>
      <c r="K3334" s="4" t="s">
        <v>318</v>
      </c>
      <c r="L3334" s="4">
        <v>60653</v>
      </c>
      <c r="M3334" s="4" t="s">
        <v>3</v>
      </c>
      <c r="N3334" s="4" t="s">
        <v>3313</v>
      </c>
      <c r="O3334" s="4" t="s">
        <v>33</v>
      </c>
      <c r="P3334" s="4" t="s">
        <v>32</v>
      </c>
      <c r="Q3334" s="4" t="s">
        <v>3312</v>
      </c>
      <c r="R3334" s="4">
        <v>52.68</v>
      </c>
      <c r="S3334" s="4">
        <v>3</v>
      </c>
      <c r="T3334" s="4">
        <v>0.2</v>
      </c>
      <c r="U3334" s="4">
        <v>19.754999999999999</v>
      </c>
      <c r="V3334" s="4" t="str">
        <f>INDEX(Regional_Lookup!$B$2:$B$5,MATCH('Sample - Superstore'!M3334,Regional_Lookup!$A$2:$A$5,0))</f>
        <v>David Johnson</v>
      </c>
      <c r="W3334" s="4">
        <f>INDEX(Regional_Lookup!$C$2:$C$5, MATCH('Sample - Superstore'!M3334,Regional_Lookup!$A$2:$A$5, 0))</f>
        <v>0.14000000000000001</v>
      </c>
      <c r="X3334" s="4">
        <f>U3334/R3334</f>
        <v>0.375</v>
      </c>
      <c r="Y3334" s="4" t="str">
        <f>IF(X3334&gt;=W3334, "Yes", "No")</f>
        <v>Yes</v>
      </c>
      <c r="Z3334" s="4">
        <f>D3334-C3334</f>
        <v>6</v>
      </c>
      <c r="AA3334" s="4" t="str" cm="1">
        <f t="array" ref="AA3334">_xlfn.IFS(Z3334&lt;=2,"Fast",Z3334&gt;5, "Slow", AND(Z3334&gt;=3,Z3334&lt;=5),"Standard")</f>
        <v>Slow</v>
      </c>
    </row>
    <row r="3335" spans="1:27" x14ac:dyDescent="0.2">
      <c r="A3335" s="4">
        <v>3334</v>
      </c>
      <c r="B3335" s="4" t="s">
        <v>9011</v>
      </c>
      <c r="C3335" s="5">
        <v>43083</v>
      </c>
      <c r="D3335" s="5">
        <v>43089</v>
      </c>
      <c r="E3335" s="4" t="s">
        <v>29</v>
      </c>
      <c r="F3335" s="4" t="s">
        <v>6798</v>
      </c>
      <c r="G3335" s="4" t="s">
        <v>6797</v>
      </c>
      <c r="H3335" s="4" t="s">
        <v>102</v>
      </c>
      <c r="I3335" s="4" t="s">
        <v>17</v>
      </c>
      <c r="J3335" s="4" t="s">
        <v>319</v>
      </c>
      <c r="K3335" s="4" t="s">
        <v>318</v>
      </c>
      <c r="L3335" s="4">
        <v>60653</v>
      </c>
      <c r="M3335" s="4" t="s">
        <v>3</v>
      </c>
      <c r="N3335" s="4" t="s">
        <v>6328</v>
      </c>
      <c r="O3335" s="4" t="s">
        <v>37</v>
      </c>
      <c r="P3335" s="4" t="s">
        <v>36</v>
      </c>
      <c r="Q3335" s="4" t="s">
        <v>6327</v>
      </c>
      <c r="R3335" s="4">
        <v>2.032</v>
      </c>
      <c r="S3335" s="4">
        <v>1</v>
      </c>
      <c r="T3335" s="4">
        <v>0.6</v>
      </c>
      <c r="U3335" s="4">
        <v>-1.3208</v>
      </c>
      <c r="V3335" s="4" t="str">
        <f>INDEX(Regional_Lookup!$B$2:$B$5,MATCH('Sample - Superstore'!M3335,Regional_Lookup!$A$2:$A$5,0))</f>
        <v>David Johnson</v>
      </c>
      <c r="W3335" s="4">
        <f>INDEX(Regional_Lookup!$C$2:$C$5, MATCH('Sample - Superstore'!M3335,Regional_Lookup!$A$2:$A$5, 0))</f>
        <v>0.14000000000000001</v>
      </c>
      <c r="X3335" s="4">
        <f>U3335/R3335</f>
        <v>-0.65</v>
      </c>
      <c r="Y3335" s="4" t="str">
        <f>IF(X3335&gt;=W3335, "Yes", "No")</f>
        <v>No</v>
      </c>
      <c r="Z3335" s="4">
        <f>D3335-C3335</f>
        <v>6</v>
      </c>
      <c r="AA3335" s="4" t="str" cm="1">
        <f t="array" ref="AA3335">_xlfn.IFS(Z3335&lt;=2,"Fast",Z3335&gt;5, "Slow", AND(Z3335&gt;=3,Z3335&lt;=5),"Standard")</f>
        <v>Slow</v>
      </c>
    </row>
    <row r="3336" spans="1:27" x14ac:dyDescent="0.2">
      <c r="A3336" s="4">
        <v>3335</v>
      </c>
      <c r="B3336" s="4" t="s">
        <v>9010</v>
      </c>
      <c r="C3336" s="5">
        <v>42968</v>
      </c>
      <c r="D3336" s="5">
        <v>42969</v>
      </c>
      <c r="E3336" s="4" t="s">
        <v>89</v>
      </c>
      <c r="F3336" s="4" t="s">
        <v>2799</v>
      </c>
      <c r="G3336" s="4" t="s">
        <v>2798</v>
      </c>
      <c r="H3336" s="4" t="s">
        <v>18</v>
      </c>
      <c r="I3336" s="4" t="s">
        <v>17</v>
      </c>
      <c r="J3336" s="4" t="s">
        <v>3931</v>
      </c>
      <c r="K3336" s="4" t="s">
        <v>15</v>
      </c>
      <c r="L3336" s="4">
        <v>94601</v>
      </c>
      <c r="M3336" s="4" t="s">
        <v>9</v>
      </c>
      <c r="N3336" s="4" t="s">
        <v>1965</v>
      </c>
      <c r="O3336" s="4" t="s">
        <v>13</v>
      </c>
      <c r="P3336" s="4" t="s">
        <v>116</v>
      </c>
      <c r="Q3336" s="4" t="s">
        <v>1964</v>
      </c>
      <c r="R3336" s="4">
        <v>17.12</v>
      </c>
      <c r="S3336" s="4">
        <v>4</v>
      </c>
      <c r="T3336" s="4">
        <v>0</v>
      </c>
      <c r="U3336" s="4">
        <v>4.9648000000000003</v>
      </c>
      <c r="V3336" s="4" t="str">
        <f>INDEX(Regional_Lookup!$B$2:$B$5,MATCH('Sample - Superstore'!M3336,Regional_Lookup!$A$2:$A$5,0))</f>
        <v>James Chen</v>
      </c>
      <c r="W3336" s="4">
        <f>INDEX(Regional_Lookup!$C$2:$C$5, MATCH('Sample - Superstore'!M3336,Regional_Lookup!$A$2:$A$5, 0))</f>
        <v>0.18</v>
      </c>
      <c r="X3336" s="4">
        <f>U3336/R3336</f>
        <v>0.28999999999999998</v>
      </c>
      <c r="Y3336" s="4" t="str">
        <f>IF(X3336&gt;=W3336, "Yes", "No")</f>
        <v>Yes</v>
      </c>
      <c r="Z3336" s="4">
        <f>D3336-C3336</f>
        <v>1</v>
      </c>
      <c r="AA3336" s="4" t="str" cm="1">
        <f t="array" ref="AA3336">_xlfn.IFS(Z3336&lt;=2,"Fast",Z3336&gt;5, "Slow", AND(Z3336&gt;=3,Z3336&lt;=5),"Standard")</f>
        <v>Fast</v>
      </c>
    </row>
    <row r="3337" spans="1:27" x14ac:dyDescent="0.2">
      <c r="A3337" s="4">
        <v>3336</v>
      </c>
      <c r="B3337" s="4" t="s">
        <v>9010</v>
      </c>
      <c r="C3337" s="5">
        <v>42968</v>
      </c>
      <c r="D3337" s="5">
        <v>42969</v>
      </c>
      <c r="E3337" s="4" t="s">
        <v>89</v>
      </c>
      <c r="F3337" s="4" t="s">
        <v>2799</v>
      </c>
      <c r="G3337" s="4" t="s">
        <v>2798</v>
      </c>
      <c r="H3337" s="4" t="s">
        <v>18</v>
      </c>
      <c r="I3337" s="4" t="s">
        <v>17</v>
      </c>
      <c r="J3337" s="4" t="s">
        <v>3931</v>
      </c>
      <c r="K3337" s="4" t="s">
        <v>15</v>
      </c>
      <c r="L3337" s="4">
        <v>94601</v>
      </c>
      <c r="M3337" s="4" t="s">
        <v>9</v>
      </c>
      <c r="N3337" s="4" t="s">
        <v>934</v>
      </c>
      <c r="O3337" s="4" t="s">
        <v>33</v>
      </c>
      <c r="P3337" s="4" t="s">
        <v>32</v>
      </c>
      <c r="Q3337" s="4" t="s">
        <v>933</v>
      </c>
      <c r="R3337" s="4">
        <v>431.96800000000002</v>
      </c>
      <c r="S3337" s="4">
        <v>4</v>
      </c>
      <c r="T3337" s="4">
        <v>0.2</v>
      </c>
      <c r="U3337" s="4">
        <v>37.797199999999997</v>
      </c>
      <c r="V3337" s="4" t="str">
        <f>INDEX(Regional_Lookup!$B$2:$B$5,MATCH('Sample - Superstore'!M3337,Regional_Lookup!$A$2:$A$5,0))</f>
        <v>James Chen</v>
      </c>
      <c r="W3337" s="4">
        <f>INDEX(Regional_Lookup!$C$2:$C$5, MATCH('Sample - Superstore'!M3337,Regional_Lookup!$A$2:$A$5, 0))</f>
        <v>0.18</v>
      </c>
      <c r="X3337" s="4">
        <f>U3337/R3337</f>
        <v>8.7499999999999994E-2</v>
      </c>
      <c r="Y3337" s="4" t="str">
        <f>IF(X3337&gt;=W3337, "Yes", "No")</f>
        <v>No</v>
      </c>
      <c r="Z3337" s="4">
        <f>D3337-C3337</f>
        <v>1</v>
      </c>
      <c r="AA3337" s="4" t="str" cm="1">
        <f t="array" ref="AA3337">_xlfn.IFS(Z3337&lt;=2,"Fast",Z3337&gt;5, "Slow", AND(Z3337&gt;=3,Z3337&lt;=5),"Standard")</f>
        <v>Fast</v>
      </c>
    </row>
    <row r="3338" spans="1:27" x14ac:dyDescent="0.2">
      <c r="A3338" s="4">
        <v>3337</v>
      </c>
      <c r="B3338" s="4" t="s">
        <v>9010</v>
      </c>
      <c r="C3338" s="5">
        <v>42968</v>
      </c>
      <c r="D3338" s="5">
        <v>42969</v>
      </c>
      <c r="E3338" s="4" t="s">
        <v>89</v>
      </c>
      <c r="F3338" s="4" t="s">
        <v>2799</v>
      </c>
      <c r="G3338" s="4" t="s">
        <v>2798</v>
      </c>
      <c r="H3338" s="4" t="s">
        <v>18</v>
      </c>
      <c r="I3338" s="4" t="s">
        <v>17</v>
      </c>
      <c r="J3338" s="4" t="s">
        <v>3931</v>
      </c>
      <c r="K3338" s="4" t="s">
        <v>15</v>
      </c>
      <c r="L3338" s="4">
        <v>94601</v>
      </c>
      <c r="M3338" s="4" t="s">
        <v>9</v>
      </c>
      <c r="N3338" s="4" t="s">
        <v>2846</v>
      </c>
      <c r="O3338" s="4" t="s">
        <v>37</v>
      </c>
      <c r="P3338" s="4" t="s">
        <v>36</v>
      </c>
      <c r="Q3338" s="4" t="s">
        <v>2845</v>
      </c>
      <c r="R3338" s="4">
        <v>129.91999999999999</v>
      </c>
      <c r="S3338" s="4">
        <v>4</v>
      </c>
      <c r="T3338" s="4">
        <v>0</v>
      </c>
      <c r="U3338" s="4">
        <v>10.393599999999999</v>
      </c>
      <c r="V3338" s="4" t="str">
        <f>INDEX(Regional_Lookup!$B$2:$B$5,MATCH('Sample - Superstore'!M3338,Regional_Lookup!$A$2:$A$5,0))</f>
        <v>James Chen</v>
      </c>
      <c r="W3338" s="4">
        <f>INDEX(Regional_Lookup!$C$2:$C$5, MATCH('Sample - Superstore'!M3338,Regional_Lookup!$A$2:$A$5, 0))</f>
        <v>0.18</v>
      </c>
      <c r="X3338" s="4">
        <f>U3338/R3338</f>
        <v>0.08</v>
      </c>
      <c r="Y3338" s="4" t="str">
        <f>IF(X3338&gt;=W3338, "Yes", "No")</f>
        <v>No</v>
      </c>
      <c r="Z3338" s="4">
        <f>D3338-C3338</f>
        <v>1</v>
      </c>
      <c r="AA3338" s="4" t="str" cm="1">
        <f t="array" ref="AA3338">_xlfn.IFS(Z3338&lt;=2,"Fast",Z3338&gt;5, "Slow", AND(Z3338&gt;=3,Z3338&lt;=5),"Standard")</f>
        <v>Fast</v>
      </c>
    </row>
    <row r="3339" spans="1:27" x14ac:dyDescent="0.2">
      <c r="A3339" s="4">
        <v>3338</v>
      </c>
      <c r="B3339" s="4" t="s">
        <v>9010</v>
      </c>
      <c r="C3339" s="5">
        <v>42968</v>
      </c>
      <c r="D3339" s="5">
        <v>42969</v>
      </c>
      <c r="E3339" s="4" t="s">
        <v>89</v>
      </c>
      <c r="F3339" s="4" t="s">
        <v>2799</v>
      </c>
      <c r="G3339" s="4" t="s">
        <v>2798</v>
      </c>
      <c r="H3339" s="4" t="s">
        <v>18</v>
      </c>
      <c r="I3339" s="4" t="s">
        <v>17</v>
      </c>
      <c r="J3339" s="4" t="s">
        <v>3931</v>
      </c>
      <c r="K3339" s="4" t="s">
        <v>15</v>
      </c>
      <c r="L3339" s="4">
        <v>94601</v>
      </c>
      <c r="M3339" s="4" t="s">
        <v>9</v>
      </c>
      <c r="N3339" s="4" t="s">
        <v>2514</v>
      </c>
      <c r="O3339" s="4" t="s">
        <v>37</v>
      </c>
      <c r="P3339" s="4" t="s">
        <v>92</v>
      </c>
      <c r="Q3339" s="4" t="s">
        <v>2513</v>
      </c>
      <c r="R3339" s="4">
        <v>568.72799999999995</v>
      </c>
      <c r="S3339" s="4">
        <v>3</v>
      </c>
      <c r="T3339" s="4">
        <v>0.2</v>
      </c>
      <c r="U3339" s="4">
        <v>28.436399999999999</v>
      </c>
      <c r="V3339" s="4" t="str">
        <f>INDEX(Regional_Lookup!$B$2:$B$5,MATCH('Sample - Superstore'!M3339,Regional_Lookup!$A$2:$A$5,0))</f>
        <v>James Chen</v>
      </c>
      <c r="W3339" s="4">
        <f>INDEX(Regional_Lookup!$C$2:$C$5, MATCH('Sample - Superstore'!M3339,Regional_Lookup!$A$2:$A$5, 0))</f>
        <v>0.18</v>
      </c>
      <c r="X3339" s="4">
        <f>U3339/R3339</f>
        <v>0.05</v>
      </c>
      <c r="Y3339" s="4" t="str">
        <f>IF(X3339&gt;=W3339, "Yes", "No")</f>
        <v>No</v>
      </c>
      <c r="Z3339" s="4">
        <f>D3339-C3339</f>
        <v>1</v>
      </c>
      <c r="AA3339" s="4" t="str" cm="1">
        <f t="array" ref="AA3339">_xlfn.IFS(Z3339&lt;=2,"Fast",Z3339&gt;5, "Slow", AND(Z3339&gt;=3,Z3339&lt;=5),"Standard")</f>
        <v>Fast</v>
      </c>
    </row>
    <row r="3340" spans="1:27" x14ac:dyDescent="0.2">
      <c r="A3340" s="4">
        <v>3339</v>
      </c>
      <c r="B3340" s="4" t="s">
        <v>9010</v>
      </c>
      <c r="C3340" s="5">
        <v>42968</v>
      </c>
      <c r="D3340" s="5">
        <v>42969</v>
      </c>
      <c r="E3340" s="4" t="s">
        <v>89</v>
      </c>
      <c r="F3340" s="4" t="s">
        <v>2799</v>
      </c>
      <c r="G3340" s="4" t="s">
        <v>2798</v>
      </c>
      <c r="H3340" s="4" t="s">
        <v>18</v>
      </c>
      <c r="I3340" s="4" t="s">
        <v>17</v>
      </c>
      <c r="J3340" s="4" t="s">
        <v>3931</v>
      </c>
      <c r="K3340" s="4" t="s">
        <v>15</v>
      </c>
      <c r="L3340" s="4">
        <v>94601</v>
      </c>
      <c r="M3340" s="4" t="s">
        <v>9</v>
      </c>
      <c r="N3340" s="4" t="s">
        <v>769</v>
      </c>
      <c r="O3340" s="4" t="s">
        <v>13</v>
      </c>
      <c r="P3340" s="4" t="s">
        <v>100</v>
      </c>
      <c r="Q3340" s="4" t="s">
        <v>768</v>
      </c>
      <c r="R3340" s="4">
        <v>117.14400000000001</v>
      </c>
      <c r="S3340" s="4">
        <v>9</v>
      </c>
      <c r="T3340" s="4">
        <v>0.2</v>
      </c>
      <c r="U3340" s="4">
        <v>42.464700000000001</v>
      </c>
      <c r="V3340" s="4" t="str">
        <f>INDEX(Regional_Lookup!$B$2:$B$5,MATCH('Sample - Superstore'!M3340,Regional_Lookup!$A$2:$A$5,0))</f>
        <v>James Chen</v>
      </c>
      <c r="W3340" s="4">
        <f>INDEX(Regional_Lookup!$C$2:$C$5, MATCH('Sample - Superstore'!M3340,Regional_Lookup!$A$2:$A$5, 0))</f>
        <v>0.18</v>
      </c>
      <c r="X3340" s="4">
        <f>U3340/R3340</f>
        <v>0.36249999999999999</v>
      </c>
      <c r="Y3340" s="4" t="str">
        <f>IF(X3340&gt;=W3340, "Yes", "No")</f>
        <v>Yes</v>
      </c>
      <c r="Z3340" s="4">
        <f>D3340-C3340</f>
        <v>1</v>
      </c>
      <c r="AA3340" s="4" t="str" cm="1">
        <f t="array" ref="AA3340">_xlfn.IFS(Z3340&lt;=2,"Fast",Z3340&gt;5, "Slow", AND(Z3340&gt;=3,Z3340&lt;=5),"Standard")</f>
        <v>Fast</v>
      </c>
    </row>
    <row r="3341" spans="1:27" x14ac:dyDescent="0.2">
      <c r="A3341" s="4">
        <v>3340</v>
      </c>
      <c r="B3341" s="4" t="s">
        <v>9010</v>
      </c>
      <c r="C3341" s="5">
        <v>42968</v>
      </c>
      <c r="D3341" s="5">
        <v>42969</v>
      </c>
      <c r="E3341" s="4" t="s">
        <v>89</v>
      </c>
      <c r="F3341" s="4" t="s">
        <v>2799</v>
      </c>
      <c r="G3341" s="4" t="s">
        <v>2798</v>
      </c>
      <c r="H3341" s="4" t="s">
        <v>18</v>
      </c>
      <c r="I3341" s="4" t="s">
        <v>17</v>
      </c>
      <c r="J3341" s="4" t="s">
        <v>3931</v>
      </c>
      <c r="K3341" s="4" t="s">
        <v>15</v>
      </c>
      <c r="L3341" s="4">
        <v>94601</v>
      </c>
      <c r="M3341" s="4" t="s">
        <v>9</v>
      </c>
      <c r="N3341" s="4" t="s">
        <v>3210</v>
      </c>
      <c r="O3341" s="4" t="s">
        <v>13</v>
      </c>
      <c r="P3341" s="4" t="s">
        <v>12</v>
      </c>
      <c r="Q3341" s="4" t="s">
        <v>3209</v>
      </c>
      <c r="R3341" s="4">
        <v>203.52</v>
      </c>
      <c r="S3341" s="4">
        <v>3</v>
      </c>
      <c r="T3341" s="4">
        <v>0</v>
      </c>
      <c r="U3341" s="4">
        <v>54.950400000000002</v>
      </c>
      <c r="V3341" s="4" t="str">
        <f>INDEX(Regional_Lookup!$B$2:$B$5,MATCH('Sample - Superstore'!M3341,Regional_Lookup!$A$2:$A$5,0))</f>
        <v>James Chen</v>
      </c>
      <c r="W3341" s="4">
        <f>INDEX(Regional_Lookup!$C$2:$C$5, MATCH('Sample - Superstore'!M3341,Regional_Lookup!$A$2:$A$5, 0))</f>
        <v>0.18</v>
      </c>
      <c r="X3341" s="4">
        <f>U3341/R3341</f>
        <v>0.27</v>
      </c>
      <c r="Y3341" s="4" t="str">
        <f>IF(X3341&gt;=W3341, "Yes", "No")</f>
        <v>Yes</v>
      </c>
      <c r="Z3341" s="4">
        <f>D3341-C3341</f>
        <v>1</v>
      </c>
      <c r="AA3341" s="4" t="str" cm="1">
        <f t="array" ref="AA3341">_xlfn.IFS(Z3341&lt;=2,"Fast",Z3341&gt;5, "Slow", AND(Z3341&gt;=3,Z3341&lt;=5),"Standard")</f>
        <v>Fast</v>
      </c>
    </row>
    <row r="3342" spans="1:27" x14ac:dyDescent="0.2">
      <c r="A3342" s="4">
        <v>3341</v>
      </c>
      <c r="B3342" s="4" t="s">
        <v>9010</v>
      </c>
      <c r="C3342" s="5">
        <v>42968</v>
      </c>
      <c r="D3342" s="5">
        <v>42969</v>
      </c>
      <c r="E3342" s="4" t="s">
        <v>89</v>
      </c>
      <c r="F3342" s="4" t="s">
        <v>2799</v>
      </c>
      <c r="G3342" s="4" t="s">
        <v>2798</v>
      </c>
      <c r="H3342" s="4" t="s">
        <v>18</v>
      </c>
      <c r="I3342" s="4" t="s">
        <v>17</v>
      </c>
      <c r="J3342" s="4" t="s">
        <v>3931</v>
      </c>
      <c r="K3342" s="4" t="s">
        <v>15</v>
      </c>
      <c r="L3342" s="4">
        <v>94601</v>
      </c>
      <c r="M3342" s="4" t="s">
        <v>9</v>
      </c>
      <c r="N3342" s="4" t="s">
        <v>6913</v>
      </c>
      <c r="O3342" s="4" t="s">
        <v>13</v>
      </c>
      <c r="P3342" s="4" t="s">
        <v>72</v>
      </c>
      <c r="Q3342" s="4" t="s">
        <v>6912</v>
      </c>
      <c r="R3342" s="4">
        <v>51.75</v>
      </c>
      <c r="S3342" s="4">
        <v>5</v>
      </c>
      <c r="T3342" s="4">
        <v>0</v>
      </c>
      <c r="U3342" s="4">
        <v>24.84</v>
      </c>
      <c r="V3342" s="4" t="str">
        <f>INDEX(Regional_Lookup!$B$2:$B$5,MATCH('Sample - Superstore'!M3342,Regional_Lookup!$A$2:$A$5,0))</f>
        <v>James Chen</v>
      </c>
      <c r="W3342" s="4">
        <f>INDEX(Regional_Lookup!$C$2:$C$5, MATCH('Sample - Superstore'!M3342,Regional_Lookup!$A$2:$A$5, 0))</f>
        <v>0.18</v>
      </c>
      <c r="X3342" s="4">
        <f>U3342/R3342</f>
        <v>0.48</v>
      </c>
      <c r="Y3342" s="4" t="str">
        <f>IF(X3342&gt;=W3342, "Yes", "No")</f>
        <v>Yes</v>
      </c>
      <c r="Z3342" s="4">
        <f>D3342-C3342</f>
        <v>1</v>
      </c>
      <c r="AA3342" s="4" t="str" cm="1">
        <f t="array" ref="AA3342">_xlfn.IFS(Z3342&lt;=2,"Fast",Z3342&gt;5, "Slow", AND(Z3342&gt;=3,Z3342&lt;=5),"Standard")</f>
        <v>Fast</v>
      </c>
    </row>
    <row r="3343" spans="1:27" x14ac:dyDescent="0.2">
      <c r="A3343" s="4">
        <v>3342</v>
      </c>
      <c r="B3343" s="4" t="s">
        <v>9009</v>
      </c>
      <c r="C3343" s="5">
        <v>42609</v>
      </c>
      <c r="D3343" s="5">
        <v>42614</v>
      </c>
      <c r="E3343" s="4" t="s">
        <v>21</v>
      </c>
      <c r="F3343" s="4" t="s">
        <v>88</v>
      </c>
      <c r="G3343" s="4" t="s">
        <v>87</v>
      </c>
      <c r="H3343" s="4" t="s">
        <v>18</v>
      </c>
      <c r="I3343" s="4" t="s">
        <v>17</v>
      </c>
      <c r="J3343" s="4" t="s">
        <v>3024</v>
      </c>
      <c r="K3343" s="4" t="s">
        <v>966</v>
      </c>
      <c r="L3343" s="4">
        <v>2169</v>
      </c>
      <c r="M3343" s="4" t="s">
        <v>5</v>
      </c>
      <c r="N3343" s="4" t="s">
        <v>171</v>
      </c>
      <c r="O3343" s="4" t="s">
        <v>13</v>
      </c>
      <c r="P3343" s="4" t="s">
        <v>24</v>
      </c>
      <c r="Q3343" s="4" t="s">
        <v>170</v>
      </c>
      <c r="R3343" s="4">
        <v>122.97</v>
      </c>
      <c r="S3343" s="4">
        <v>3</v>
      </c>
      <c r="T3343" s="4">
        <v>0</v>
      </c>
      <c r="U3343" s="4">
        <v>60.255299999999998</v>
      </c>
      <c r="V3343" s="4" t="str">
        <f>INDEX(Regional_Lookup!$B$2:$B$5,MATCH('Sample - Superstore'!M3343,Regional_Lookup!$A$2:$A$5,0))</f>
        <v>Sarah Miller</v>
      </c>
      <c r="W3343" s="4">
        <f>INDEX(Regional_Lookup!$C$2:$C$5, MATCH('Sample - Superstore'!M3343,Regional_Lookup!$A$2:$A$5, 0))</f>
        <v>0.16</v>
      </c>
      <c r="X3343" s="4">
        <f>U3343/R3343</f>
        <v>0.49</v>
      </c>
      <c r="Y3343" s="4" t="str">
        <f>IF(X3343&gt;=W3343, "Yes", "No")</f>
        <v>Yes</v>
      </c>
      <c r="Z3343" s="4">
        <f>D3343-C3343</f>
        <v>5</v>
      </c>
      <c r="AA3343" s="4" t="str" cm="1">
        <f t="array" ref="AA3343">_xlfn.IFS(Z3343&lt;=2,"Fast",Z3343&gt;5, "Slow", AND(Z3343&gt;=3,Z3343&lt;=5),"Standard")</f>
        <v>Standard</v>
      </c>
    </row>
    <row r="3344" spans="1:27" x14ac:dyDescent="0.2">
      <c r="A3344" s="4">
        <v>3343</v>
      </c>
      <c r="B3344" s="4" t="s">
        <v>9009</v>
      </c>
      <c r="C3344" s="5">
        <v>42609</v>
      </c>
      <c r="D3344" s="5">
        <v>42614</v>
      </c>
      <c r="E3344" s="4" t="s">
        <v>21</v>
      </c>
      <c r="F3344" s="4" t="s">
        <v>88</v>
      </c>
      <c r="G3344" s="4" t="s">
        <v>87</v>
      </c>
      <c r="H3344" s="4" t="s">
        <v>18</v>
      </c>
      <c r="I3344" s="4" t="s">
        <v>17</v>
      </c>
      <c r="J3344" s="4" t="s">
        <v>3024</v>
      </c>
      <c r="K3344" s="4" t="s">
        <v>966</v>
      </c>
      <c r="L3344" s="4">
        <v>2169</v>
      </c>
      <c r="M3344" s="4" t="s">
        <v>5</v>
      </c>
      <c r="N3344" s="4" t="s">
        <v>3374</v>
      </c>
      <c r="O3344" s="4" t="s">
        <v>37</v>
      </c>
      <c r="P3344" s="4" t="s">
        <v>92</v>
      </c>
      <c r="Q3344" s="4" t="s">
        <v>3373</v>
      </c>
      <c r="R3344" s="4">
        <v>244.61500000000001</v>
      </c>
      <c r="S3344" s="4">
        <v>1</v>
      </c>
      <c r="T3344" s="4">
        <v>0.3</v>
      </c>
      <c r="U3344" s="4">
        <v>20.966999999999999</v>
      </c>
      <c r="V3344" s="4" t="str">
        <f>INDEX(Regional_Lookup!$B$2:$B$5,MATCH('Sample - Superstore'!M3344,Regional_Lookup!$A$2:$A$5,0))</f>
        <v>Sarah Miller</v>
      </c>
      <c r="W3344" s="4">
        <f>INDEX(Regional_Lookup!$C$2:$C$5, MATCH('Sample - Superstore'!M3344,Regional_Lookup!$A$2:$A$5, 0))</f>
        <v>0.16</v>
      </c>
      <c r="X3344" s="4">
        <f>U3344/R3344</f>
        <v>8.5714285714285701E-2</v>
      </c>
      <c r="Y3344" s="4" t="str">
        <f>IF(X3344&gt;=W3344, "Yes", "No")</f>
        <v>No</v>
      </c>
      <c r="Z3344" s="4">
        <f>D3344-C3344</f>
        <v>5</v>
      </c>
      <c r="AA3344" s="4" t="str" cm="1">
        <f t="array" ref="AA3344">_xlfn.IFS(Z3344&lt;=2,"Fast",Z3344&gt;5, "Slow", AND(Z3344&gt;=3,Z3344&lt;=5),"Standard")</f>
        <v>Standard</v>
      </c>
    </row>
    <row r="3345" spans="1:27" x14ac:dyDescent="0.2">
      <c r="A3345" s="4">
        <v>3344</v>
      </c>
      <c r="B3345" s="4" t="s">
        <v>9009</v>
      </c>
      <c r="C3345" s="5">
        <v>42609</v>
      </c>
      <c r="D3345" s="5">
        <v>42614</v>
      </c>
      <c r="E3345" s="4" t="s">
        <v>21</v>
      </c>
      <c r="F3345" s="4" t="s">
        <v>88</v>
      </c>
      <c r="G3345" s="4" t="s">
        <v>87</v>
      </c>
      <c r="H3345" s="4" t="s">
        <v>18</v>
      </c>
      <c r="I3345" s="4" t="s">
        <v>17</v>
      </c>
      <c r="J3345" s="4" t="s">
        <v>3024</v>
      </c>
      <c r="K3345" s="4" t="s">
        <v>966</v>
      </c>
      <c r="L3345" s="4">
        <v>2169</v>
      </c>
      <c r="M3345" s="4" t="s">
        <v>5</v>
      </c>
      <c r="N3345" s="4" t="s">
        <v>6593</v>
      </c>
      <c r="O3345" s="4" t="s">
        <v>33</v>
      </c>
      <c r="P3345" s="4" t="s">
        <v>32</v>
      </c>
      <c r="Q3345" s="4" t="s">
        <v>6592</v>
      </c>
      <c r="R3345" s="4">
        <v>59.97</v>
      </c>
      <c r="S3345" s="4">
        <v>3</v>
      </c>
      <c r="T3345" s="4">
        <v>0</v>
      </c>
      <c r="U3345" s="4">
        <v>28.785599999999999</v>
      </c>
      <c r="V3345" s="4" t="str">
        <f>INDEX(Regional_Lookup!$B$2:$B$5,MATCH('Sample - Superstore'!M3345,Regional_Lookup!$A$2:$A$5,0))</f>
        <v>Sarah Miller</v>
      </c>
      <c r="W3345" s="4">
        <f>INDEX(Regional_Lookup!$C$2:$C$5, MATCH('Sample - Superstore'!M3345,Regional_Lookup!$A$2:$A$5, 0))</f>
        <v>0.16</v>
      </c>
      <c r="X3345" s="4">
        <f>U3345/R3345</f>
        <v>0.48</v>
      </c>
      <c r="Y3345" s="4" t="str">
        <f>IF(X3345&gt;=W3345, "Yes", "No")</f>
        <v>Yes</v>
      </c>
      <c r="Z3345" s="4">
        <f>D3345-C3345</f>
        <v>5</v>
      </c>
      <c r="AA3345" s="4" t="str" cm="1">
        <f t="array" ref="AA3345">_xlfn.IFS(Z3345&lt;=2,"Fast",Z3345&gt;5, "Slow", AND(Z3345&gt;=3,Z3345&lt;=5),"Standard")</f>
        <v>Standard</v>
      </c>
    </row>
    <row r="3346" spans="1:27" x14ac:dyDescent="0.2">
      <c r="A3346" s="4">
        <v>3345</v>
      </c>
      <c r="B3346" s="4" t="s">
        <v>9009</v>
      </c>
      <c r="C3346" s="5">
        <v>42609</v>
      </c>
      <c r="D3346" s="5">
        <v>42614</v>
      </c>
      <c r="E3346" s="4" t="s">
        <v>21</v>
      </c>
      <c r="F3346" s="4" t="s">
        <v>88</v>
      </c>
      <c r="G3346" s="4" t="s">
        <v>87</v>
      </c>
      <c r="H3346" s="4" t="s">
        <v>18</v>
      </c>
      <c r="I3346" s="4" t="s">
        <v>17</v>
      </c>
      <c r="J3346" s="4" t="s">
        <v>3024</v>
      </c>
      <c r="K3346" s="4" t="s">
        <v>966</v>
      </c>
      <c r="L3346" s="4">
        <v>2169</v>
      </c>
      <c r="M3346" s="4" t="s">
        <v>5</v>
      </c>
      <c r="N3346" s="4" t="s">
        <v>8304</v>
      </c>
      <c r="O3346" s="4" t="s">
        <v>13</v>
      </c>
      <c r="P3346" s="4" t="s">
        <v>24</v>
      </c>
      <c r="Q3346" s="4" t="s">
        <v>8303</v>
      </c>
      <c r="R3346" s="4">
        <v>81.540000000000006</v>
      </c>
      <c r="S3346" s="4">
        <v>9</v>
      </c>
      <c r="T3346" s="4">
        <v>0</v>
      </c>
      <c r="U3346" s="4">
        <v>36.692999999999998</v>
      </c>
      <c r="V3346" s="4" t="str">
        <f>INDEX(Regional_Lookup!$B$2:$B$5,MATCH('Sample - Superstore'!M3346,Regional_Lookup!$A$2:$A$5,0))</f>
        <v>Sarah Miller</v>
      </c>
      <c r="W3346" s="4">
        <f>INDEX(Regional_Lookup!$C$2:$C$5, MATCH('Sample - Superstore'!M3346,Regional_Lookup!$A$2:$A$5, 0))</f>
        <v>0.16</v>
      </c>
      <c r="X3346" s="4">
        <f>U3346/R3346</f>
        <v>0.44999999999999996</v>
      </c>
      <c r="Y3346" s="4" t="str">
        <f>IF(X3346&gt;=W3346, "Yes", "No")</f>
        <v>Yes</v>
      </c>
      <c r="Z3346" s="4">
        <f>D3346-C3346</f>
        <v>5</v>
      </c>
      <c r="AA3346" s="4" t="str" cm="1">
        <f t="array" ref="AA3346">_xlfn.IFS(Z3346&lt;=2,"Fast",Z3346&gt;5, "Slow", AND(Z3346&gt;=3,Z3346&lt;=5),"Standard")</f>
        <v>Standard</v>
      </c>
    </row>
    <row r="3347" spans="1:27" x14ac:dyDescent="0.2">
      <c r="A3347" s="4">
        <v>3346</v>
      </c>
      <c r="B3347" s="4" t="s">
        <v>9009</v>
      </c>
      <c r="C3347" s="5">
        <v>42609</v>
      </c>
      <c r="D3347" s="5">
        <v>42614</v>
      </c>
      <c r="E3347" s="4" t="s">
        <v>21</v>
      </c>
      <c r="F3347" s="4" t="s">
        <v>88</v>
      </c>
      <c r="G3347" s="4" t="s">
        <v>87</v>
      </c>
      <c r="H3347" s="4" t="s">
        <v>18</v>
      </c>
      <c r="I3347" s="4" t="s">
        <v>17</v>
      </c>
      <c r="J3347" s="4" t="s">
        <v>3024</v>
      </c>
      <c r="K3347" s="4" t="s">
        <v>966</v>
      </c>
      <c r="L3347" s="4">
        <v>2169</v>
      </c>
      <c r="M3347" s="4" t="s">
        <v>5</v>
      </c>
      <c r="N3347" s="4" t="s">
        <v>1360</v>
      </c>
      <c r="O3347" s="4" t="s">
        <v>13</v>
      </c>
      <c r="P3347" s="4" t="s">
        <v>109</v>
      </c>
      <c r="Q3347" s="4" t="s">
        <v>1359</v>
      </c>
      <c r="R3347" s="4">
        <v>11.68</v>
      </c>
      <c r="S3347" s="4">
        <v>4</v>
      </c>
      <c r="T3347" s="4">
        <v>0</v>
      </c>
      <c r="U3347" s="4">
        <v>5.2560000000000002</v>
      </c>
      <c r="V3347" s="4" t="str">
        <f>INDEX(Regional_Lookup!$B$2:$B$5,MATCH('Sample - Superstore'!M3347,Regional_Lookup!$A$2:$A$5,0))</f>
        <v>Sarah Miller</v>
      </c>
      <c r="W3347" s="4">
        <f>INDEX(Regional_Lookup!$C$2:$C$5, MATCH('Sample - Superstore'!M3347,Regional_Lookup!$A$2:$A$5, 0))</f>
        <v>0.16</v>
      </c>
      <c r="X3347" s="4">
        <f>U3347/R3347</f>
        <v>0.45</v>
      </c>
      <c r="Y3347" s="4" t="str">
        <f>IF(X3347&gt;=W3347, "Yes", "No")</f>
        <v>Yes</v>
      </c>
      <c r="Z3347" s="4">
        <f>D3347-C3347</f>
        <v>5</v>
      </c>
      <c r="AA3347" s="4" t="str" cm="1">
        <f t="array" ref="AA3347">_xlfn.IFS(Z3347&lt;=2,"Fast",Z3347&gt;5, "Slow", AND(Z3347&gt;=3,Z3347&lt;=5),"Standard")</f>
        <v>Standard</v>
      </c>
    </row>
    <row r="3348" spans="1:27" x14ac:dyDescent="0.2">
      <c r="A3348" s="4">
        <v>3347</v>
      </c>
      <c r="B3348" s="4" t="s">
        <v>9009</v>
      </c>
      <c r="C3348" s="5">
        <v>42609</v>
      </c>
      <c r="D3348" s="5">
        <v>42614</v>
      </c>
      <c r="E3348" s="4" t="s">
        <v>21</v>
      </c>
      <c r="F3348" s="4" t="s">
        <v>88</v>
      </c>
      <c r="G3348" s="4" t="s">
        <v>87</v>
      </c>
      <c r="H3348" s="4" t="s">
        <v>18</v>
      </c>
      <c r="I3348" s="4" t="s">
        <v>17</v>
      </c>
      <c r="J3348" s="4" t="s">
        <v>3024</v>
      </c>
      <c r="K3348" s="4" t="s">
        <v>966</v>
      </c>
      <c r="L3348" s="4">
        <v>2169</v>
      </c>
      <c r="M3348" s="4" t="s">
        <v>5</v>
      </c>
      <c r="N3348" s="4" t="s">
        <v>490</v>
      </c>
      <c r="O3348" s="4" t="s">
        <v>13</v>
      </c>
      <c r="P3348" s="4" t="s">
        <v>100</v>
      </c>
      <c r="Q3348" s="4" t="s">
        <v>489</v>
      </c>
      <c r="R3348" s="4">
        <v>29</v>
      </c>
      <c r="S3348" s="4">
        <v>5</v>
      </c>
      <c r="T3348" s="4">
        <v>0</v>
      </c>
      <c r="U3348" s="4">
        <v>13.92</v>
      </c>
      <c r="V3348" s="4" t="str">
        <f>INDEX(Regional_Lookup!$B$2:$B$5,MATCH('Sample - Superstore'!M3348,Regional_Lookup!$A$2:$A$5,0))</f>
        <v>Sarah Miller</v>
      </c>
      <c r="W3348" s="4">
        <f>INDEX(Regional_Lookup!$C$2:$C$5, MATCH('Sample - Superstore'!M3348,Regional_Lookup!$A$2:$A$5, 0))</f>
        <v>0.16</v>
      </c>
      <c r="X3348" s="4">
        <f>U3348/R3348</f>
        <v>0.48</v>
      </c>
      <c r="Y3348" s="4" t="str">
        <f>IF(X3348&gt;=W3348, "Yes", "No")</f>
        <v>Yes</v>
      </c>
      <c r="Z3348" s="4">
        <f>D3348-C3348</f>
        <v>5</v>
      </c>
      <c r="AA3348" s="4" t="str" cm="1">
        <f t="array" ref="AA3348">_xlfn.IFS(Z3348&lt;=2,"Fast",Z3348&gt;5, "Slow", AND(Z3348&gt;=3,Z3348&lt;=5),"Standard")</f>
        <v>Standard</v>
      </c>
    </row>
    <row r="3349" spans="1:27" x14ac:dyDescent="0.2">
      <c r="A3349" s="4">
        <v>3348</v>
      </c>
      <c r="B3349" s="4" t="s">
        <v>9008</v>
      </c>
      <c r="C3349" s="5">
        <v>42229</v>
      </c>
      <c r="D3349" s="5">
        <v>42236</v>
      </c>
      <c r="E3349" s="4" t="s">
        <v>29</v>
      </c>
      <c r="F3349" s="4" t="s">
        <v>4335</v>
      </c>
      <c r="G3349" s="4" t="s">
        <v>4334</v>
      </c>
      <c r="H3349" s="4" t="s">
        <v>50</v>
      </c>
      <c r="I3349" s="4" t="s">
        <v>17</v>
      </c>
      <c r="J3349" s="4" t="s">
        <v>9007</v>
      </c>
      <c r="K3349" s="4" t="s">
        <v>15</v>
      </c>
      <c r="L3349" s="4">
        <v>92399</v>
      </c>
      <c r="M3349" s="4" t="s">
        <v>9</v>
      </c>
      <c r="N3349" s="4" t="s">
        <v>1929</v>
      </c>
      <c r="O3349" s="4" t="s">
        <v>13</v>
      </c>
      <c r="P3349" s="4" t="s">
        <v>116</v>
      </c>
      <c r="Q3349" s="4" t="s">
        <v>1928</v>
      </c>
      <c r="R3349" s="4">
        <v>50.8</v>
      </c>
      <c r="S3349" s="4">
        <v>5</v>
      </c>
      <c r="T3349" s="4">
        <v>0</v>
      </c>
      <c r="U3349" s="4">
        <v>13.208</v>
      </c>
      <c r="V3349" s="4" t="str">
        <f>INDEX(Regional_Lookup!$B$2:$B$5,MATCH('Sample - Superstore'!M3349,Regional_Lookup!$A$2:$A$5,0))</f>
        <v>James Chen</v>
      </c>
      <c r="W3349" s="4">
        <f>INDEX(Regional_Lookup!$C$2:$C$5, MATCH('Sample - Superstore'!M3349,Regional_Lookup!$A$2:$A$5, 0))</f>
        <v>0.18</v>
      </c>
      <c r="X3349" s="4">
        <f>U3349/R3349</f>
        <v>0.26</v>
      </c>
      <c r="Y3349" s="4" t="str">
        <f>IF(X3349&gt;=W3349, "Yes", "No")</f>
        <v>Yes</v>
      </c>
      <c r="Z3349" s="4">
        <f>D3349-C3349</f>
        <v>7</v>
      </c>
      <c r="AA3349" s="4" t="str" cm="1">
        <f t="array" ref="AA3349">_xlfn.IFS(Z3349&lt;=2,"Fast",Z3349&gt;5, "Slow", AND(Z3349&gt;=3,Z3349&lt;=5),"Standard")</f>
        <v>Slow</v>
      </c>
    </row>
    <row r="3350" spans="1:27" x14ac:dyDescent="0.2">
      <c r="A3350" s="4">
        <v>3349</v>
      </c>
      <c r="B3350" s="4" t="s">
        <v>9006</v>
      </c>
      <c r="C3350" s="5">
        <v>43044</v>
      </c>
      <c r="D3350" s="5">
        <v>43046</v>
      </c>
      <c r="E3350" s="4" t="s">
        <v>89</v>
      </c>
      <c r="F3350" s="4" t="s">
        <v>7643</v>
      </c>
      <c r="G3350" s="4" t="s">
        <v>7642</v>
      </c>
      <c r="H3350" s="4" t="s">
        <v>50</v>
      </c>
      <c r="I3350" s="4" t="s">
        <v>17</v>
      </c>
      <c r="J3350" s="4" t="s">
        <v>319</v>
      </c>
      <c r="K3350" s="4" t="s">
        <v>318</v>
      </c>
      <c r="L3350" s="4">
        <v>60623</v>
      </c>
      <c r="M3350" s="4" t="s">
        <v>3</v>
      </c>
      <c r="N3350" s="4" t="s">
        <v>2844</v>
      </c>
      <c r="O3350" s="4" t="s">
        <v>13</v>
      </c>
      <c r="P3350" s="4" t="s">
        <v>100</v>
      </c>
      <c r="Q3350" s="4" t="s">
        <v>2843</v>
      </c>
      <c r="R3350" s="4">
        <v>16.03</v>
      </c>
      <c r="S3350" s="4">
        <v>5</v>
      </c>
      <c r="T3350" s="4">
        <v>0.8</v>
      </c>
      <c r="U3350" s="4">
        <v>-25.648</v>
      </c>
      <c r="V3350" s="4" t="str">
        <f>INDEX(Regional_Lookup!$B$2:$B$5,MATCH('Sample - Superstore'!M3350,Regional_Lookup!$A$2:$A$5,0))</f>
        <v>David Johnson</v>
      </c>
      <c r="W3350" s="4">
        <f>INDEX(Regional_Lookup!$C$2:$C$5, MATCH('Sample - Superstore'!M3350,Regional_Lookup!$A$2:$A$5, 0))</f>
        <v>0.14000000000000001</v>
      </c>
      <c r="X3350" s="4">
        <f>U3350/R3350</f>
        <v>-1.5999999999999999</v>
      </c>
      <c r="Y3350" s="4" t="str">
        <f>IF(X3350&gt;=W3350, "Yes", "No")</f>
        <v>No</v>
      </c>
      <c r="Z3350" s="4">
        <f>D3350-C3350</f>
        <v>2</v>
      </c>
      <c r="AA3350" s="4" t="str" cm="1">
        <f t="array" ref="AA3350">_xlfn.IFS(Z3350&lt;=2,"Fast",Z3350&gt;5, "Slow", AND(Z3350&gt;=3,Z3350&lt;=5),"Standard")</f>
        <v>Fast</v>
      </c>
    </row>
    <row r="3351" spans="1:27" x14ac:dyDescent="0.2">
      <c r="A3351" s="4">
        <v>3350</v>
      </c>
      <c r="B3351" s="4" t="s">
        <v>9005</v>
      </c>
      <c r="C3351" s="5">
        <v>42599</v>
      </c>
      <c r="D3351" s="5">
        <v>42603</v>
      </c>
      <c r="E3351" s="4" t="s">
        <v>29</v>
      </c>
      <c r="F3351" s="4" t="s">
        <v>1301</v>
      </c>
      <c r="G3351" s="4" t="s">
        <v>1300</v>
      </c>
      <c r="H3351" s="4" t="s">
        <v>18</v>
      </c>
      <c r="I3351" s="4" t="s">
        <v>17</v>
      </c>
      <c r="J3351" s="4" t="s">
        <v>234</v>
      </c>
      <c r="K3351" s="4" t="s">
        <v>233</v>
      </c>
      <c r="L3351" s="4">
        <v>98105</v>
      </c>
      <c r="M3351" s="4" t="s">
        <v>9</v>
      </c>
      <c r="N3351" s="4" t="s">
        <v>1954</v>
      </c>
      <c r="O3351" s="4" t="s">
        <v>13</v>
      </c>
      <c r="P3351" s="4" t="s">
        <v>100</v>
      </c>
      <c r="Q3351" s="4" t="s">
        <v>1953</v>
      </c>
      <c r="R3351" s="4">
        <v>15.712</v>
      </c>
      <c r="S3351" s="4">
        <v>4</v>
      </c>
      <c r="T3351" s="4">
        <v>0.2</v>
      </c>
      <c r="U3351" s="4">
        <v>5.6955999999999998</v>
      </c>
      <c r="V3351" s="4" t="str">
        <f>INDEX(Regional_Lookup!$B$2:$B$5,MATCH('Sample - Superstore'!M3351,Regional_Lookup!$A$2:$A$5,0))</f>
        <v>James Chen</v>
      </c>
      <c r="W3351" s="4">
        <f>INDEX(Regional_Lookup!$C$2:$C$5, MATCH('Sample - Superstore'!M3351,Regional_Lookup!$A$2:$A$5, 0))</f>
        <v>0.18</v>
      </c>
      <c r="X3351" s="4">
        <f>U3351/R3351</f>
        <v>0.36249999999999999</v>
      </c>
      <c r="Y3351" s="4" t="str">
        <f>IF(X3351&gt;=W3351, "Yes", "No")</f>
        <v>Yes</v>
      </c>
      <c r="Z3351" s="4">
        <f>D3351-C3351</f>
        <v>4</v>
      </c>
      <c r="AA3351" s="4" t="str" cm="1">
        <f t="array" ref="AA3351">_xlfn.IFS(Z3351&lt;=2,"Fast",Z3351&gt;5, "Slow", AND(Z3351&gt;=3,Z3351&lt;=5),"Standard")</f>
        <v>Standard</v>
      </c>
    </row>
    <row r="3352" spans="1:27" x14ac:dyDescent="0.2">
      <c r="A3352" s="4">
        <v>3351</v>
      </c>
      <c r="B3352" s="4" t="s">
        <v>9004</v>
      </c>
      <c r="C3352" s="5">
        <v>42730</v>
      </c>
      <c r="D3352" s="5">
        <v>42735</v>
      </c>
      <c r="E3352" s="4" t="s">
        <v>29</v>
      </c>
      <c r="F3352" s="4" t="s">
        <v>7289</v>
      </c>
      <c r="G3352" s="4" t="s">
        <v>7288</v>
      </c>
      <c r="H3352" s="4" t="s">
        <v>18</v>
      </c>
      <c r="I3352" s="4" t="s">
        <v>17</v>
      </c>
      <c r="J3352" s="4" t="s">
        <v>254</v>
      </c>
      <c r="K3352" s="4" t="s">
        <v>66</v>
      </c>
      <c r="L3352" s="4">
        <v>10024</v>
      </c>
      <c r="M3352" s="4" t="s">
        <v>5</v>
      </c>
      <c r="N3352" s="4" t="s">
        <v>2916</v>
      </c>
      <c r="O3352" s="4" t="s">
        <v>33</v>
      </c>
      <c r="P3352" s="4" t="s">
        <v>55</v>
      </c>
      <c r="Q3352" s="4" t="s">
        <v>2915</v>
      </c>
      <c r="R3352" s="4">
        <v>89.97</v>
      </c>
      <c r="S3352" s="4">
        <v>3</v>
      </c>
      <c r="T3352" s="4">
        <v>0</v>
      </c>
      <c r="U3352" s="4">
        <v>18.893699999999999</v>
      </c>
      <c r="V3352" s="4" t="str">
        <f>INDEX(Regional_Lookup!$B$2:$B$5,MATCH('Sample - Superstore'!M3352,Regional_Lookup!$A$2:$A$5,0))</f>
        <v>Sarah Miller</v>
      </c>
      <c r="W3352" s="4">
        <f>INDEX(Regional_Lookup!$C$2:$C$5, MATCH('Sample - Superstore'!M3352,Regional_Lookup!$A$2:$A$5, 0))</f>
        <v>0.16</v>
      </c>
      <c r="X3352" s="4">
        <f>U3352/R3352</f>
        <v>0.21</v>
      </c>
      <c r="Y3352" s="4" t="str">
        <f>IF(X3352&gt;=W3352, "Yes", "No")</f>
        <v>Yes</v>
      </c>
      <c r="Z3352" s="4">
        <f>D3352-C3352</f>
        <v>5</v>
      </c>
      <c r="AA3352" s="4" t="str" cm="1">
        <f t="array" ref="AA3352">_xlfn.IFS(Z3352&lt;=2,"Fast",Z3352&gt;5, "Slow", AND(Z3352&gt;=3,Z3352&lt;=5),"Standard")</f>
        <v>Standard</v>
      </c>
    </row>
    <row r="3353" spans="1:27" x14ac:dyDescent="0.2">
      <c r="A3353" s="4">
        <v>3352</v>
      </c>
      <c r="B3353" s="4" t="s">
        <v>9003</v>
      </c>
      <c r="C3353" s="5">
        <v>41905</v>
      </c>
      <c r="D3353" s="5">
        <v>41910</v>
      </c>
      <c r="E3353" s="4" t="s">
        <v>29</v>
      </c>
      <c r="F3353" s="4" t="s">
        <v>3742</v>
      </c>
      <c r="G3353" s="4" t="s">
        <v>3741</v>
      </c>
      <c r="H3353" s="4" t="s">
        <v>50</v>
      </c>
      <c r="I3353" s="4" t="s">
        <v>17</v>
      </c>
      <c r="J3353" s="4" t="s">
        <v>919</v>
      </c>
      <c r="K3353" s="4" t="s">
        <v>15</v>
      </c>
      <c r="L3353" s="4">
        <v>92037</v>
      </c>
      <c r="M3353" s="4" t="s">
        <v>9</v>
      </c>
      <c r="N3353" s="4" t="s">
        <v>5414</v>
      </c>
      <c r="O3353" s="4" t="s">
        <v>37</v>
      </c>
      <c r="P3353" s="4" t="s">
        <v>165</v>
      </c>
      <c r="Q3353" s="4" t="s">
        <v>5413</v>
      </c>
      <c r="R3353" s="4">
        <v>435.99900000000002</v>
      </c>
      <c r="S3353" s="4">
        <v>3</v>
      </c>
      <c r="T3353" s="4">
        <v>0.15</v>
      </c>
      <c r="U3353" s="4">
        <v>20.517600000000002</v>
      </c>
      <c r="V3353" s="4" t="str">
        <f>INDEX(Regional_Lookup!$B$2:$B$5,MATCH('Sample - Superstore'!M3353,Regional_Lookup!$A$2:$A$5,0))</f>
        <v>James Chen</v>
      </c>
      <c r="W3353" s="4">
        <f>INDEX(Regional_Lookup!$C$2:$C$5, MATCH('Sample - Superstore'!M3353,Regional_Lookup!$A$2:$A$5, 0))</f>
        <v>0.18</v>
      </c>
      <c r="X3353" s="4">
        <f>U3353/R3353</f>
        <v>4.7058823529411764E-2</v>
      </c>
      <c r="Y3353" s="4" t="str">
        <f>IF(X3353&gt;=W3353, "Yes", "No")</f>
        <v>No</v>
      </c>
      <c r="Z3353" s="4">
        <f>D3353-C3353</f>
        <v>5</v>
      </c>
      <c r="AA3353" s="4" t="str" cm="1">
        <f t="array" ref="AA3353">_xlfn.IFS(Z3353&lt;=2,"Fast",Z3353&gt;5, "Slow", AND(Z3353&gt;=3,Z3353&lt;=5),"Standard")</f>
        <v>Standard</v>
      </c>
    </row>
    <row r="3354" spans="1:27" x14ac:dyDescent="0.2">
      <c r="A3354" s="4">
        <v>3353</v>
      </c>
      <c r="B3354" s="4" t="s">
        <v>9003</v>
      </c>
      <c r="C3354" s="5">
        <v>41905</v>
      </c>
      <c r="D3354" s="5">
        <v>41910</v>
      </c>
      <c r="E3354" s="4" t="s">
        <v>29</v>
      </c>
      <c r="F3354" s="4" t="s">
        <v>3742</v>
      </c>
      <c r="G3354" s="4" t="s">
        <v>3741</v>
      </c>
      <c r="H3354" s="4" t="s">
        <v>50</v>
      </c>
      <c r="I3354" s="4" t="s">
        <v>17</v>
      </c>
      <c r="J3354" s="4" t="s">
        <v>919</v>
      </c>
      <c r="K3354" s="4" t="s">
        <v>15</v>
      </c>
      <c r="L3354" s="4">
        <v>92037</v>
      </c>
      <c r="M3354" s="4" t="s">
        <v>9</v>
      </c>
      <c r="N3354" s="4" t="s">
        <v>9002</v>
      </c>
      <c r="O3354" s="4" t="s">
        <v>33</v>
      </c>
      <c r="P3354" s="4" t="s">
        <v>32</v>
      </c>
      <c r="Q3354" s="4" t="s">
        <v>9001</v>
      </c>
      <c r="R3354" s="4">
        <v>83.983999999999995</v>
      </c>
      <c r="S3354" s="4">
        <v>2</v>
      </c>
      <c r="T3354" s="4">
        <v>0.2</v>
      </c>
      <c r="U3354" s="4">
        <v>31.494</v>
      </c>
      <c r="V3354" s="4" t="str">
        <f>INDEX(Regional_Lookup!$B$2:$B$5,MATCH('Sample - Superstore'!M3354,Regional_Lookup!$A$2:$A$5,0))</f>
        <v>James Chen</v>
      </c>
      <c r="W3354" s="4">
        <f>INDEX(Regional_Lookup!$C$2:$C$5, MATCH('Sample - Superstore'!M3354,Regional_Lookup!$A$2:$A$5, 0))</f>
        <v>0.18</v>
      </c>
      <c r="X3354" s="4">
        <f>U3354/R3354</f>
        <v>0.375</v>
      </c>
      <c r="Y3354" s="4" t="str">
        <f>IF(X3354&gt;=W3354, "Yes", "No")</f>
        <v>Yes</v>
      </c>
      <c r="Z3354" s="4">
        <f>D3354-C3354</f>
        <v>5</v>
      </c>
      <c r="AA3354" s="4" t="str" cm="1">
        <f t="array" ref="AA3354">_xlfn.IFS(Z3354&lt;=2,"Fast",Z3354&gt;5, "Slow", AND(Z3354&gt;=3,Z3354&lt;=5),"Standard")</f>
        <v>Standard</v>
      </c>
    </row>
    <row r="3355" spans="1:27" x14ac:dyDescent="0.2">
      <c r="A3355" s="4">
        <v>3354</v>
      </c>
      <c r="B3355" s="4" t="s">
        <v>9000</v>
      </c>
      <c r="C3355" s="5">
        <v>41839</v>
      </c>
      <c r="D3355" s="5">
        <v>41844</v>
      </c>
      <c r="E3355" s="4" t="s">
        <v>29</v>
      </c>
      <c r="F3355" s="4" t="s">
        <v>3948</v>
      </c>
      <c r="G3355" s="4" t="s">
        <v>3947</v>
      </c>
      <c r="H3355" s="4" t="s">
        <v>50</v>
      </c>
      <c r="I3355" s="4" t="s">
        <v>17</v>
      </c>
      <c r="J3355" s="4" t="s">
        <v>4243</v>
      </c>
      <c r="K3355" s="4" t="s">
        <v>837</v>
      </c>
      <c r="L3355" s="4">
        <v>6010</v>
      </c>
      <c r="M3355" s="4" t="s">
        <v>5</v>
      </c>
      <c r="N3355" s="4" t="s">
        <v>6650</v>
      </c>
      <c r="O3355" s="4" t="s">
        <v>33</v>
      </c>
      <c r="P3355" s="4" t="s">
        <v>32</v>
      </c>
      <c r="Q3355" s="4" t="s">
        <v>6649</v>
      </c>
      <c r="R3355" s="4">
        <v>359.98</v>
      </c>
      <c r="S3355" s="4">
        <v>2</v>
      </c>
      <c r="T3355" s="4">
        <v>0</v>
      </c>
      <c r="U3355" s="4">
        <v>93.594800000000006</v>
      </c>
      <c r="V3355" s="4" t="str">
        <f>INDEX(Regional_Lookup!$B$2:$B$5,MATCH('Sample - Superstore'!M3355,Regional_Lookup!$A$2:$A$5,0))</f>
        <v>Sarah Miller</v>
      </c>
      <c r="W3355" s="4">
        <f>INDEX(Regional_Lookup!$C$2:$C$5, MATCH('Sample - Superstore'!M3355,Regional_Lookup!$A$2:$A$5, 0))</f>
        <v>0.16</v>
      </c>
      <c r="X3355" s="4">
        <f>U3355/R3355</f>
        <v>0.26</v>
      </c>
      <c r="Y3355" s="4" t="str">
        <f>IF(X3355&gt;=W3355, "Yes", "No")</f>
        <v>Yes</v>
      </c>
      <c r="Z3355" s="4">
        <f>D3355-C3355</f>
        <v>5</v>
      </c>
      <c r="AA3355" s="4" t="str" cm="1">
        <f t="array" ref="AA3355">_xlfn.IFS(Z3355&lt;=2,"Fast",Z3355&gt;5, "Slow", AND(Z3355&gt;=3,Z3355&lt;=5),"Standard")</f>
        <v>Standard</v>
      </c>
    </row>
    <row r="3356" spans="1:27" x14ac:dyDescent="0.2">
      <c r="A3356" s="4">
        <v>3355</v>
      </c>
      <c r="B3356" s="4" t="s">
        <v>9000</v>
      </c>
      <c r="C3356" s="5">
        <v>41839</v>
      </c>
      <c r="D3356" s="5">
        <v>41844</v>
      </c>
      <c r="E3356" s="4" t="s">
        <v>29</v>
      </c>
      <c r="F3356" s="4" t="s">
        <v>3948</v>
      </c>
      <c r="G3356" s="4" t="s">
        <v>3947</v>
      </c>
      <c r="H3356" s="4" t="s">
        <v>50</v>
      </c>
      <c r="I3356" s="4" t="s">
        <v>17</v>
      </c>
      <c r="J3356" s="4" t="s">
        <v>4243</v>
      </c>
      <c r="K3356" s="4" t="s">
        <v>837</v>
      </c>
      <c r="L3356" s="4">
        <v>6010</v>
      </c>
      <c r="M3356" s="4" t="s">
        <v>5</v>
      </c>
      <c r="N3356" s="4" t="s">
        <v>3779</v>
      </c>
      <c r="O3356" s="4" t="s">
        <v>37</v>
      </c>
      <c r="P3356" s="4" t="s">
        <v>92</v>
      </c>
      <c r="Q3356" s="4" t="s">
        <v>3778</v>
      </c>
      <c r="R3356" s="4">
        <v>70.56</v>
      </c>
      <c r="S3356" s="4">
        <v>1</v>
      </c>
      <c r="T3356" s="4">
        <v>0.3</v>
      </c>
      <c r="U3356" s="4">
        <v>-4.032</v>
      </c>
      <c r="V3356" s="4" t="str">
        <f>INDEX(Regional_Lookup!$B$2:$B$5,MATCH('Sample - Superstore'!M3356,Regional_Lookup!$A$2:$A$5,0))</f>
        <v>Sarah Miller</v>
      </c>
      <c r="W3356" s="4">
        <f>INDEX(Regional_Lookup!$C$2:$C$5, MATCH('Sample - Superstore'!M3356,Regional_Lookup!$A$2:$A$5, 0))</f>
        <v>0.16</v>
      </c>
      <c r="X3356" s="4">
        <f>U3356/R3356</f>
        <v>-5.7142857142857141E-2</v>
      </c>
      <c r="Y3356" s="4" t="str">
        <f>IF(X3356&gt;=W3356, "Yes", "No")</f>
        <v>No</v>
      </c>
      <c r="Z3356" s="4">
        <f>D3356-C3356</f>
        <v>5</v>
      </c>
      <c r="AA3356" s="4" t="str" cm="1">
        <f t="array" ref="AA3356">_xlfn.IFS(Z3356&lt;=2,"Fast",Z3356&gt;5, "Slow", AND(Z3356&gt;=3,Z3356&lt;=5),"Standard")</f>
        <v>Standard</v>
      </c>
    </row>
    <row r="3357" spans="1:27" x14ac:dyDescent="0.2">
      <c r="A3357" s="4">
        <v>3356</v>
      </c>
      <c r="B3357" s="4" t="s">
        <v>9000</v>
      </c>
      <c r="C3357" s="5">
        <v>41839</v>
      </c>
      <c r="D3357" s="5">
        <v>41844</v>
      </c>
      <c r="E3357" s="4" t="s">
        <v>29</v>
      </c>
      <c r="F3357" s="4" t="s">
        <v>3948</v>
      </c>
      <c r="G3357" s="4" t="s">
        <v>3947</v>
      </c>
      <c r="H3357" s="4" t="s">
        <v>50</v>
      </c>
      <c r="I3357" s="4" t="s">
        <v>17</v>
      </c>
      <c r="J3357" s="4" t="s">
        <v>4243</v>
      </c>
      <c r="K3357" s="4" t="s">
        <v>837</v>
      </c>
      <c r="L3357" s="4">
        <v>6010</v>
      </c>
      <c r="M3357" s="4" t="s">
        <v>5</v>
      </c>
      <c r="N3357" s="4" t="s">
        <v>5987</v>
      </c>
      <c r="O3357" s="4" t="s">
        <v>13</v>
      </c>
      <c r="P3357" s="4" t="s">
        <v>100</v>
      </c>
      <c r="Q3357" s="4" t="s">
        <v>5986</v>
      </c>
      <c r="R3357" s="4">
        <v>20.88</v>
      </c>
      <c r="S3357" s="4">
        <v>2</v>
      </c>
      <c r="T3357" s="4">
        <v>0</v>
      </c>
      <c r="U3357" s="4">
        <v>9.6047999999999991</v>
      </c>
      <c r="V3357" s="4" t="str">
        <f>INDEX(Regional_Lookup!$B$2:$B$5,MATCH('Sample - Superstore'!M3357,Regional_Lookup!$A$2:$A$5,0))</f>
        <v>Sarah Miller</v>
      </c>
      <c r="W3357" s="4">
        <f>INDEX(Regional_Lookup!$C$2:$C$5, MATCH('Sample - Superstore'!M3357,Regional_Lookup!$A$2:$A$5, 0))</f>
        <v>0.16</v>
      </c>
      <c r="X3357" s="4">
        <f>U3357/R3357</f>
        <v>0.45999999999999996</v>
      </c>
      <c r="Y3357" s="4" t="str">
        <f>IF(X3357&gt;=W3357, "Yes", "No")</f>
        <v>Yes</v>
      </c>
      <c r="Z3357" s="4">
        <f>D3357-C3357</f>
        <v>5</v>
      </c>
      <c r="AA3357" s="4" t="str" cm="1">
        <f t="array" ref="AA3357">_xlfn.IFS(Z3357&lt;=2,"Fast",Z3357&gt;5, "Slow", AND(Z3357&gt;=3,Z3357&lt;=5),"Standard")</f>
        <v>Standard</v>
      </c>
    </row>
    <row r="3358" spans="1:27" x14ac:dyDescent="0.2">
      <c r="A3358" s="4">
        <v>3357</v>
      </c>
      <c r="B3358" s="4" t="s">
        <v>9000</v>
      </c>
      <c r="C3358" s="5">
        <v>41839</v>
      </c>
      <c r="D3358" s="5">
        <v>41844</v>
      </c>
      <c r="E3358" s="4" t="s">
        <v>29</v>
      </c>
      <c r="F3358" s="4" t="s">
        <v>3948</v>
      </c>
      <c r="G3358" s="4" t="s">
        <v>3947</v>
      </c>
      <c r="H3358" s="4" t="s">
        <v>50</v>
      </c>
      <c r="I3358" s="4" t="s">
        <v>17</v>
      </c>
      <c r="J3358" s="4" t="s">
        <v>4243</v>
      </c>
      <c r="K3358" s="4" t="s">
        <v>837</v>
      </c>
      <c r="L3358" s="4">
        <v>6010</v>
      </c>
      <c r="M3358" s="4" t="s">
        <v>5</v>
      </c>
      <c r="N3358" s="4" t="s">
        <v>8384</v>
      </c>
      <c r="O3358" s="4" t="s">
        <v>13</v>
      </c>
      <c r="P3358" s="4" t="s">
        <v>100</v>
      </c>
      <c r="Q3358" s="4" t="s">
        <v>8383</v>
      </c>
      <c r="R3358" s="4">
        <v>3.81</v>
      </c>
      <c r="S3358" s="4">
        <v>1</v>
      </c>
      <c r="T3358" s="4">
        <v>0</v>
      </c>
      <c r="U3358" s="4">
        <v>1.8288</v>
      </c>
      <c r="V3358" s="4" t="str">
        <f>INDEX(Regional_Lookup!$B$2:$B$5,MATCH('Sample - Superstore'!M3358,Regional_Lookup!$A$2:$A$5,0))</f>
        <v>Sarah Miller</v>
      </c>
      <c r="W3358" s="4">
        <f>INDEX(Regional_Lookup!$C$2:$C$5, MATCH('Sample - Superstore'!M3358,Regional_Lookup!$A$2:$A$5, 0))</f>
        <v>0.16</v>
      </c>
      <c r="X3358" s="4">
        <f>U3358/R3358</f>
        <v>0.48</v>
      </c>
      <c r="Y3358" s="4" t="str">
        <f>IF(X3358&gt;=W3358, "Yes", "No")</f>
        <v>Yes</v>
      </c>
      <c r="Z3358" s="4">
        <f>D3358-C3358</f>
        <v>5</v>
      </c>
      <c r="AA3358" s="4" t="str" cm="1">
        <f t="array" ref="AA3358">_xlfn.IFS(Z3358&lt;=2,"Fast",Z3358&gt;5, "Slow", AND(Z3358&gt;=3,Z3358&lt;=5),"Standard")</f>
        <v>Standard</v>
      </c>
    </row>
    <row r="3359" spans="1:27" x14ac:dyDescent="0.2">
      <c r="A3359" s="4">
        <v>3358</v>
      </c>
      <c r="B3359" s="4" t="s">
        <v>8999</v>
      </c>
      <c r="C3359" s="5">
        <v>42985</v>
      </c>
      <c r="D3359" s="5">
        <v>42991</v>
      </c>
      <c r="E3359" s="4" t="s">
        <v>29</v>
      </c>
      <c r="F3359" s="4" t="s">
        <v>1575</v>
      </c>
      <c r="G3359" s="4" t="s">
        <v>1574</v>
      </c>
      <c r="H3359" s="4" t="s">
        <v>102</v>
      </c>
      <c r="I3359" s="4" t="s">
        <v>17</v>
      </c>
      <c r="J3359" s="4" t="s">
        <v>319</v>
      </c>
      <c r="K3359" s="4" t="s">
        <v>318</v>
      </c>
      <c r="L3359" s="4">
        <v>60610</v>
      </c>
      <c r="M3359" s="4" t="s">
        <v>3</v>
      </c>
      <c r="N3359" s="4" t="s">
        <v>2502</v>
      </c>
      <c r="O3359" s="4" t="s">
        <v>13</v>
      </c>
      <c r="P3359" s="4" t="s">
        <v>24</v>
      </c>
      <c r="Q3359" s="4" t="s">
        <v>152</v>
      </c>
      <c r="R3359" s="4">
        <v>73.007999999999996</v>
      </c>
      <c r="S3359" s="4">
        <v>9</v>
      </c>
      <c r="T3359" s="4">
        <v>0.2</v>
      </c>
      <c r="U3359" s="4">
        <v>26.465399999999999</v>
      </c>
      <c r="V3359" s="4" t="str">
        <f>INDEX(Regional_Lookup!$B$2:$B$5,MATCH('Sample - Superstore'!M3359,Regional_Lookup!$A$2:$A$5,0))</f>
        <v>David Johnson</v>
      </c>
      <c r="W3359" s="4">
        <f>INDEX(Regional_Lookup!$C$2:$C$5, MATCH('Sample - Superstore'!M3359,Regional_Lookup!$A$2:$A$5, 0))</f>
        <v>0.14000000000000001</v>
      </c>
      <c r="X3359" s="4">
        <f>U3359/R3359</f>
        <v>0.36249999999999999</v>
      </c>
      <c r="Y3359" s="4" t="str">
        <f>IF(X3359&gt;=W3359, "Yes", "No")</f>
        <v>Yes</v>
      </c>
      <c r="Z3359" s="4">
        <f>D3359-C3359</f>
        <v>6</v>
      </c>
      <c r="AA3359" s="4" t="str" cm="1">
        <f t="array" ref="AA3359">_xlfn.IFS(Z3359&lt;=2,"Fast",Z3359&gt;5, "Slow", AND(Z3359&gt;=3,Z3359&lt;=5),"Standard")</f>
        <v>Slow</v>
      </c>
    </row>
    <row r="3360" spans="1:27" x14ac:dyDescent="0.2">
      <c r="A3360" s="4">
        <v>3359</v>
      </c>
      <c r="B3360" s="4" t="s">
        <v>8998</v>
      </c>
      <c r="C3360" s="5">
        <v>42496</v>
      </c>
      <c r="D3360" s="5">
        <v>42500</v>
      </c>
      <c r="E3360" s="4" t="s">
        <v>29</v>
      </c>
      <c r="F3360" s="4" t="s">
        <v>1183</v>
      </c>
      <c r="G3360" s="4" t="s">
        <v>1182</v>
      </c>
      <c r="H3360" s="4" t="s">
        <v>18</v>
      </c>
      <c r="I3360" s="4" t="s">
        <v>17</v>
      </c>
      <c r="J3360" s="4" t="s">
        <v>319</v>
      </c>
      <c r="K3360" s="4" t="s">
        <v>318</v>
      </c>
      <c r="L3360" s="4">
        <v>60610</v>
      </c>
      <c r="M3360" s="4" t="s">
        <v>3</v>
      </c>
      <c r="N3360" s="4" t="s">
        <v>2924</v>
      </c>
      <c r="O3360" s="4" t="s">
        <v>13</v>
      </c>
      <c r="P3360" s="4" t="s">
        <v>100</v>
      </c>
      <c r="Q3360" s="4" t="s">
        <v>2923</v>
      </c>
      <c r="R3360" s="4">
        <v>3.2080000000000002</v>
      </c>
      <c r="S3360" s="4">
        <v>2</v>
      </c>
      <c r="T3360" s="4">
        <v>0.8</v>
      </c>
      <c r="U3360" s="4">
        <v>-5.2931999999999997</v>
      </c>
      <c r="V3360" s="4" t="str">
        <f>INDEX(Regional_Lookup!$B$2:$B$5,MATCH('Sample - Superstore'!M3360,Regional_Lookup!$A$2:$A$5,0))</f>
        <v>David Johnson</v>
      </c>
      <c r="W3360" s="4">
        <f>INDEX(Regional_Lookup!$C$2:$C$5, MATCH('Sample - Superstore'!M3360,Regional_Lookup!$A$2:$A$5, 0))</f>
        <v>0.14000000000000001</v>
      </c>
      <c r="X3360" s="4">
        <f>U3360/R3360</f>
        <v>-1.65</v>
      </c>
      <c r="Y3360" s="4" t="str">
        <f>IF(X3360&gt;=W3360, "Yes", "No")</f>
        <v>No</v>
      </c>
      <c r="Z3360" s="4">
        <f>D3360-C3360</f>
        <v>4</v>
      </c>
      <c r="AA3360" s="4" t="str" cm="1">
        <f t="array" ref="AA3360">_xlfn.IFS(Z3360&lt;=2,"Fast",Z3360&gt;5, "Slow", AND(Z3360&gt;=3,Z3360&lt;=5),"Standard")</f>
        <v>Standard</v>
      </c>
    </row>
    <row r="3361" spans="1:27" x14ac:dyDescent="0.2">
      <c r="A3361" s="4">
        <v>3360</v>
      </c>
      <c r="B3361" s="4" t="s">
        <v>8998</v>
      </c>
      <c r="C3361" s="5">
        <v>42496</v>
      </c>
      <c r="D3361" s="5">
        <v>42500</v>
      </c>
      <c r="E3361" s="4" t="s">
        <v>29</v>
      </c>
      <c r="F3361" s="4" t="s">
        <v>1183</v>
      </c>
      <c r="G3361" s="4" t="s">
        <v>1182</v>
      </c>
      <c r="H3361" s="4" t="s">
        <v>18</v>
      </c>
      <c r="I3361" s="4" t="s">
        <v>17</v>
      </c>
      <c r="J3361" s="4" t="s">
        <v>319</v>
      </c>
      <c r="K3361" s="4" t="s">
        <v>318</v>
      </c>
      <c r="L3361" s="4">
        <v>60610</v>
      </c>
      <c r="M3361" s="4" t="s">
        <v>3</v>
      </c>
      <c r="N3361" s="4" t="s">
        <v>6510</v>
      </c>
      <c r="O3361" s="4" t="s">
        <v>33</v>
      </c>
      <c r="P3361" s="4" t="s">
        <v>55</v>
      </c>
      <c r="Q3361" s="4" t="s">
        <v>6509</v>
      </c>
      <c r="R3361" s="4">
        <v>26.175999999999998</v>
      </c>
      <c r="S3361" s="4">
        <v>2</v>
      </c>
      <c r="T3361" s="4">
        <v>0.2</v>
      </c>
      <c r="U3361" s="4">
        <v>-3.2719999999999998</v>
      </c>
      <c r="V3361" s="4" t="str">
        <f>INDEX(Regional_Lookup!$B$2:$B$5,MATCH('Sample - Superstore'!M3361,Regional_Lookup!$A$2:$A$5,0))</f>
        <v>David Johnson</v>
      </c>
      <c r="W3361" s="4">
        <f>INDEX(Regional_Lookup!$C$2:$C$5, MATCH('Sample - Superstore'!M3361,Regional_Lookup!$A$2:$A$5, 0))</f>
        <v>0.14000000000000001</v>
      </c>
      <c r="X3361" s="4">
        <f>U3361/R3361</f>
        <v>-0.125</v>
      </c>
      <c r="Y3361" s="4" t="str">
        <f>IF(X3361&gt;=W3361, "Yes", "No")</f>
        <v>No</v>
      </c>
      <c r="Z3361" s="4">
        <f>D3361-C3361</f>
        <v>4</v>
      </c>
      <c r="AA3361" s="4" t="str" cm="1">
        <f t="array" ref="AA3361">_xlfn.IFS(Z3361&lt;=2,"Fast",Z3361&gt;5, "Slow", AND(Z3361&gt;=3,Z3361&lt;=5),"Standard")</f>
        <v>Standard</v>
      </c>
    </row>
    <row r="3362" spans="1:27" x14ac:dyDescent="0.2">
      <c r="A3362" s="4">
        <v>3361</v>
      </c>
      <c r="B3362" s="4" t="s">
        <v>8997</v>
      </c>
      <c r="C3362" s="5">
        <v>42159</v>
      </c>
      <c r="D3362" s="5">
        <v>42163</v>
      </c>
      <c r="E3362" s="4" t="s">
        <v>21</v>
      </c>
      <c r="F3362" s="4" t="s">
        <v>828</v>
      </c>
      <c r="G3362" s="4" t="s">
        <v>827</v>
      </c>
      <c r="H3362" s="4" t="s">
        <v>102</v>
      </c>
      <c r="I3362" s="4" t="s">
        <v>17</v>
      </c>
      <c r="J3362" s="4" t="s">
        <v>254</v>
      </c>
      <c r="K3362" s="4" t="s">
        <v>66</v>
      </c>
      <c r="L3362" s="4">
        <v>10024</v>
      </c>
      <c r="M3362" s="4" t="s">
        <v>5</v>
      </c>
      <c r="N3362" s="4" t="s">
        <v>1073</v>
      </c>
      <c r="O3362" s="4" t="s">
        <v>13</v>
      </c>
      <c r="P3362" s="4" t="s">
        <v>24</v>
      </c>
      <c r="Q3362" s="4" t="s">
        <v>1072</v>
      </c>
      <c r="R3362" s="4">
        <v>30.44</v>
      </c>
      <c r="S3362" s="4">
        <v>4</v>
      </c>
      <c r="T3362" s="4">
        <v>0</v>
      </c>
      <c r="U3362" s="4">
        <v>14.306800000000001</v>
      </c>
      <c r="V3362" s="4" t="str">
        <f>INDEX(Regional_Lookup!$B$2:$B$5,MATCH('Sample - Superstore'!M3362,Regional_Lookup!$A$2:$A$5,0))</f>
        <v>Sarah Miller</v>
      </c>
      <c r="W3362" s="4">
        <f>INDEX(Regional_Lookup!$C$2:$C$5, MATCH('Sample - Superstore'!M3362,Regional_Lookup!$A$2:$A$5, 0))</f>
        <v>0.16</v>
      </c>
      <c r="X3362" s="4">
        <f>U3362/R3362</f>
        <v>0.47000000000000003</v>
      </c>
      <c r="Y3362" s="4" t="str">
        <f>IF(X3362&gt;=W3362, "Yes", "No")</f>
        <v>Yes</v>
      </c>
      <c r="Z3362" s="4">
        <f>D3362-C3362</f>
        <v>4</v>
      </c>
      <c r="AA3362" s="4" t="str" cm="1">
        <f t="array" ref="AA3362">_xlfn.IFS(Z3362&lt;=2,"Fast",Z3362&gt;5, "Slow", AND(Z3362&gt;=3,Z3362&lt;=5),"Standard")</f>
        <v>Standard</v>
      </c>
    </row>
    <row r="3363" spans="1:27" x14ac:dyDescent="0.2">
      <c r="A3363" s="4">
        <v>3362</v>
      </c>
      <c r="B3363" s="4" t="s">
        <v>8997</v>
      </c>
      <c r="C3363" s="5">
        <v>42159</v>
      </c>
      <c r="D3363" s="5">
        <v>42163</v>
      </c>
      <c r="E3363" s="4" t="s">
        <v>21</v>
      </c>
      <c r="F3363" s="4" t="s">
        <v>828</v>
      </c>
      <c r="G3363" s="4" t="s">
        <v>827</v>
      </c>
      <c r="H3363" s="4" t="s">
        <v>102</v>
      </c>
      <c r="I3363" s="4" t="s">
        <v>17</v>
      </c>
      <c r="J3363" s="4" t="s">
        <v>254</v>
      </c>
      <c r="K3363" s="4" t="s">
        <v>66</v>
      </c>
      <c r="L3363" s="4">
        <v>10024</v>
      </c>
      <c r="M3363" s="4" t="s">
        <v>5</v>
      </c>
      <c r="N3363" s="4" t="s">
        <v>6851</v>
      </c>
      <c r="O3363" s="4" t="s">
        <v>37</v>
      </c>
      <c r="P3363" s="4" t="s">
        <v>36</v>
      </c>
      <c r="Q3363" s="4" t="s">
        <v>6850</v>
      </c>
      <c r="R3363" s="4">
        <v>35.28</v>
      </c>
      <c r="S3363" s="4">
        <v>3</v>
      </c>
      <c r="T3363" s="4">
        <v>0</v>
      </c>
      <c r="U3363" s="4">
        <v>11.995200000000001</v>
      </c>
      <c r="V3363" s="4" t="str">
        <f>INDEX(Regional_Lookup!$B$2:$B$5,MATCH('Sample - Superstore'!M3363,Regional_Lookup!$A$2:$A$5,0))</f>
        <v>Sarah Miller</v>
      </c>
      <c r="W3363" s="4">
        <f>INDEX(Regional_Lookup!$C$2:$C$5, MATCH('Sample - Superstore'!M3363,Regional_Lookup!$A$2:$A$5, 0))</f>
        <v>0.16</v>
      </c>
      <c r="X3363" s="4">
        <f>U3363/R3363</f>
        <v>0.34</v>
      </c>
      <c r="Y3363" s="4" t="str">
        <f>IF(X3363&gt;=W3363, "Yes", "No")</f>
        <v>Yes</v>
      </c>
      <c r="Z3363" s="4">
        <f>D3363-C3363</f>
        <v>4</v>
      </c>
      <c r="AA3363" s="4" t="str" cm="1">
        <f t="array" ref="AA3363">_xlfn.IFS(Z3363&lt;=2,"Fast",Z3363&gt;5, "Slow", AND(Z3363&gt;=3,Z3363&lt;=5),"Standard")</f>
        <v>Standard</v>
      </c>
    </row>
    <row r="3364" spans="1:27" x14ac:dyDescent="0.2">
      <c r="A3364" s="4">
        <v>3363</v>
      </c>
      <c r="B3364" s="4" t="s">
        <v>8996</v>
      </c>
      <c r="C3364" s="5">
        <v>42351</v>
      </c>
      <c r="D3364" s="5">
        <v>42358</v>
      </c>
      <c r="E3364" s="4" t="s">
        <v>29</v>
      </c>
      <c r="F3364" s="4" t="s">
        <v>5074</v>
      </c>
      <c r="G3364" s="4" t="s">
        <v>5073</v>
      </c>
      <c r="H3364" s="4" t="s">
        <v>102</v>
      </c>
      <c r="I3364" s="4" t="s">
        <v>17</v>
      </c>
      <c r="J3364" s="4" t="s">
        <v>5034</v>
      </c>
      <c r="K3364" s="4" t="s">
        <v>966</v>
      </c>
      <c r="L3364" s="4">
        <v>2151</v>
      </c>
      <c r="M3364" s="4" t="s">
        <v>5</v>
      </c>
      <c r="N3364" s="4" t="s">
        <v>2554</v>
      </c>
      <c r="O3364" s="4" t="s">
        <v>13</v>
      </c>
      <c r="P3364" s="4" t="s">
        <v>24</v>
      </c>
      <c r="Q3364" s="4" t="s">
        <v>2553</v>
      </c>
      <c r="R3364" s="4">
        <v>19.440000000000001</v>
      </c>
      <c r="S3364" s="4">
        <v>3</v>
      </c>
      <c r="T3364" s="4">
        <v>0</v>
      </c>
      <c r="U3364" s="4">
        <v>9.3312000000000008</v>
      </c>
      <c r="V3364" s="4" t="str">
        <f>INDEX(Regional_Lookup!$B$2:$B$5,MATCH('Sample - Superstore'!M3364,Regional_Lookup!$A$2:$A$5,0))</f>
        <v>Sarah Miller</v>
      </c>
      <c r="W3364" s="4">
        <f>INDEX(Regional_Lookup!$C$2:$C$5, MATCH('Sample - Superstore'!M3364,Regional_Lookup!$A$2:$A$5, 0))</f>
        <v>0.16</v>
      </c>
      <c r="X3364" s="4">
        <f>U3364/R3364</f>
        <v>0.48000000000000004</v>
      </c>
      <c r="Y3364" s="4" t="str">
        <f>IF(X3364&gt;=W3364, "Yes", "No")</f>
        <v>Yes</v>
      </c>
      <c r="Z3364" s="4">
        <f>D3364-C3364</f>
        <v>7</v>
      </c>
      <c r="AA3364" s="4" t="str" cm="1">
        <f t="array" ref="AA3364">_xlfn.IFS(Z3364&lt;=2,"Fast",Z3364&gt;5, "Slow", AND(Z3364&gt;=3,Z3364&lt;=5),"Standard")</f>
        <v>Slow</v>
      </c>
    </row>
    <row r="3365" spans="1:27" x14ac:dyDescent="0.2">
      <c r="A3365" s="4">
        <v>3364</v>
      </c>
      <c r="B3365" s="4" t="s">
        <v>8996</v>
      </c>
      <c r="C3365" s="5">
        <v>42351</v>
      </c>
      <c r="D3365" s="5">
        <v>42358</v>
      </c>
      <c r="E3365" s="4" t="s">
        <v>29</v>
      </c>
      <c r="F3365" s="4" t="s">
        <v>5074</v>
      </c>
      <c r="G3365" s="4" t="s">
        <v>5073</v>
      </c>
      <c r="H3365" s="4" t="s">
        <v>102</v>
      </c>
      <c r="I3365" s="4" t="s">
        <v>17</v>
      </c>
      <c r="J3365" s="4" t="s">
        <v>5034</v>
      </c>
      <c r="K3365" s="4" t="s">
        <v>966</v>
      </c>
      <c r="L3365" s="4">
        <v>2151</v>
      </c>
      <c r="M3365" s="4" t="s">
        <v>5</v>
      </c>
      <c r="N3365" s="4" t="s">
        <v>7483</v>
      </c>
      <c r="O3365" s="4" t="s">
        <v>13</v>
      </c>
      <c r="P3365" s="4" t="s">
        <v>100</v>
      </c>
      <c r="Q3365" s="4" t="s">
        <v>7482</v>
      </c>
      <c r="R3365" s="4">
        <v>37.880000000000003</v>
      </c>
      <c r="S3365" s="4">
        <v>2</v>
      </c>
      <c r="T3365" s="4">
        <v>0</v>
      </c>
      <c r="U3365" s="4">
        <v>18.940000000000001</v>
      </c>
      <c r="V3365" s="4" t="str">
        <f>INDEX(Regional_Lookup!$B$2:$B$5,MATCH('Sample - Superstore'!M3365,Regional_Lookup!$A$2:$A$5,0))</f>
        <v>Sarah Miller</v>
      </c>
      <c r="W3365" s="4">
        <f>INDEX(Regional_Lookup!$C$2:$C$5, MATCH('Sample - Superstore'!M3365,Regional_Lookup!$A$2:$A$5, 0))</f>
        <v>0.16</v>
      </c>
      <c r="X3365" s="4">
        <f>U3365/R3365</f>
        <v>0.5</v>
      </c>
      <c r="Y3365" s="4" t="str">
        <f>IF(X3365&gt;=W3365, "Yes", "No")</f>
        <v>Yes</v>
      </c>
      <c r="Z3365" s="4">
        <f>D3365-C3365</f>
        <v>7</v>
      </c>
      <c r="AA3365" s="4" t="str" cm="1">
        <f t="array" ref="AA3365">_xlfn.IFS(Z3365&lt;=2,"Fast",Z3365&gt;5, "Slow", AND(Z3365&gt;=3,Z3365&lt;=5),"Standard")</f>
        <v>Slow</v>
      </c>
    </row>
    <row r="3366" spans="1:27" x14ac:dyDescent="0.2">
      <c r="A3366" s="4">
        <v>3365</v>
      </c>
      <c r="B3366" s="4" t="s">
        <v>8995</v>
      </c>
      <c r="C3366" s="5">
        <v>42567</v>
      </c>
      <c r="D3366" s="5">
        <v>42569</v>
      </c>
      <c r="E3366" s="4" t="s">
        <v>21</v>
      </c>
      <c r="F3366" s="4" t="s">
        <v>4061</v>
      </c>
      <c r="G3366" s="4" t="s">
        <v>4060</v>
      </c>
      <c r="H3366" s="4" t="s">
        <v>50</v>
      </c>
      <c r="I3366" s="4" t="s">
        <v>17</v>
      </c>
      <c r="J3366" s="4" t="s">
        <v>124</v>
      </c>
      <c r="K3366" s="4" t="s">
        <v>123</v>
      </c>
      <c r="L3366" s="4">
        <v>77036</v>
      </c>
      <c r="M3366" s="4" t="s">
        <v>3</v>
      </c>
      <c r="N3366" s="4" t="s">
        <v>2792</v>
      </c>
      <c r="O3366" s="4" t="s">
        <v>37</v>
      </c>
      <c r="P3366" s="4" t="s">
        <v>36</v>
      </c>
      <c r="Q3366" s="4" t="s">
        <v>2791</v>
      </c>
      <c r="R3366" s="4">
        <v>9.5519999999999996</v>
      </c>
      <c r="S3366" s="4">
        <v>3</v>
      </c>
      <c r="T3366" s="4">
        <v>0.6</v>
      </c>
      <c r="U3366" s="4">
        <v>-3.8208000000000002</v>
      </c>
      <c r="V3366" s="4" t="str">
        <f>INDEX(Regional_Lookup!$B$2:$B$5,MATCH('Sample - Superstore'!M3366,Regional_Lookup!$A$2:$A$5,0))</f>
        <v>David Johnson</v>
      </c>
      <c r="W3366" s="4">
        <f>INDEX(Regional_Lookup!$C$2:$C$5, MATCH('Sample - Superstore'!M3366,Regional_Lookup!$A$2:$A$5, 0))</f>
        <v>0.14000000000000001</v>
      </c>
      <c r="X3366" s="4">
        <f>U3366/R3366</f>
        <v>-0.4</v>
      </c>
      <c r="Y3366" s="4" t="str">
        <f>IF(X3366&gt;=W3366, "Yes", "No")</f>
        <v>No</v>
      </c>
      <c r="Z3366" s="4">
        <f>D3366-C3366</f>
        <v>2</v>
      </c>
      <c r="AA3366" s="4" t="str" cm="1">
        <f t="array" ref="AA3366">_xlfn.IFS(Z3366&lt;=2,"Fast",Z3366&gt;5, "Slow", AND(Z3366&gt;=3,Z3366&lt;=5),"Standard")</f>
        <v>Fast</v>
      </c>
    </row>
    <row r="3367" spans="1:27" x14ac:dyDescent="0.2">
      <c r="A3367" s="4">
        <v>3366</v>
      </c>
      <c r="B3367" s="4" t="s">
        <v>8994</v>
      </c>
      <c r="C3367" s="5">
        <v>41670</v>
      </c>
      <c r="D3367" s="5">
        <v>41672</v>
      </c>
      <c r="E3367" s="4" t="s">
        <v>89</v>
      </c>
      <c r="F3367" s="4" t="s">
        <v>3920</v>
      </c>
      <c r="G3367" s="4" t="s">
        <v>3919</v>
      </c>
      <c r="H3367" s="4" t="s">
        <v>18</v>
      </c>
      <c r="I3367" s="4" t="s">
        <v>17</v>
      </c>
      <c r="J3367" s="4" t="s">
        <v>1741</v>
      </c>
      <c r="K3367" s="4" t="s">
        <v>15</v>
      </c>
      <c r="L3367" s="4">
        <v>92691</v>
      </c>
      <c r="M3367" s="4" t="s">
        <v>9</v>
      </c>
      <c r="N3367" s="4" t="s">
        <v>3568</v>
      </c>
      <c r="O3367" s="4" t="s">
        <v>37</v>
      </c>
      <c r="P3367" s="4" t="s">
        <v>165</v>
      </c>
      <c r="Q3367" s="4" t="s">
        <v>3567</v>
      </c>
      <c r="R3367" s="4">
        <v>290.666</v>
      </c>
      <c r="S3367" s="4">
        <v>2</v>
      </c>
      <c r="T3367" s="4">
        <v>0.15</v>
      </c>
      <c r="U3367" s="4">
        <v>3.4196</v>
      </c>
      <c r="V3367" s="4" t="str">
        <f>INDEX(Regional_Lookup!$B$2:$B$5,MATCH('Sample - Superstore'!M3367,Regional_Lookup!$A$2:$A$5,0))</f>
        <v>James Chen</v>
      </c>
      <c r="W3367" s="4">
        <f>INDEX(Regional_Lookup!$C$2:$C$5, MATCH('Sample - Superstore'!M3367,Regional_Lookup!$A$2:$A$5, 0))</f>
        <v>0.18</v>
      </c>
      <c r="X3367" s="4">
        <f>U3367/R3367</f>
        <v>1.1764705882352941E-2</v>
      </c>
      <c r="Y3367" s="4" t="str">
        <f>IF(X3367&gt;=W3367, "Yes", "No")</f>
        <v>No</v>
      </c>
      <c r="Z3367" s="4">
        <f>D3367-C3367</f>
        <v>2</v>
      </c>
      <c r="AA3367" s="4" t="str" cm="1">
        <f t="array" ref="AA3367">_xlfn.IFS(Z3367&lt;=2,"Fast",Z3367&gt;5, "Slow", AND(Z3367&gt;=3,Z3367&lt;=5),"Standard")</f>
        <v>Fast</v>
      </c>
    </row>
    <row r="3368" spans="1:27" x14ac:dyDescent="0.2">
      <c r="A3368" s="4">
        <v>3367</v>
      </c>
      <c r="B3368" s="4" t="s">
        <v>8993</v>
      </c>
      <c r="C3368" s="5">
        <v>41829</v>
      </c>
      <c r="D3368" s="5">
        <v>41835</v>
      </c>
      <c r="E3368" s="4" t="s">
        <v>29</v>
      </c>
      <c r="F3368" s="4" t="s">
        <v>3742</v>
      </c>
      <c r="G3368" s="4" t="s">
        <v>3741</v>
      </c>
      <c r="H3368" s="4" t="s">
        <v>50</v>
      </c>
      <c r="I3368" s="4" t="s">
        <v>17</v>
      </c>
      <c r="J3368" s="4" t="s">
        <v>624</v>
      </c>
      <c r="K3368" s="4" t="s">
        <v>123</v>
      </c>
      <c r="L3368" s="4">
        <v>75217</v>
      </c>
      <c r="M3368" s="4" t="s">
        <v>3</v>
      </c>
      <c r="N3368" s="4" t="s">
        <v>157</v>
      </c>
      <c r="O3368" s="4" t="s">
        <v>13</v>
      </c>
      <c r="P3368" s="4" t="s">
        <v>24</v>
      </c>
      <c r="Q3368" s="4" t="s">
        <v>156</v>
      </c>
      <c r="R3368" s="4">
        <v>10.368</v>
      </c>
      <c r="S3368" s="4">
        <v>2</v>
      </c>
      <c r="T3368" s="4">
        <v>0.2</v>
      </c>
      <c r="U3368" s="4">
        <v>3.6288</v>
      </c>
      <c r="V3368" s="4" t="str">
        <f>INDEX(Regional_Lookup!$B$2:$B$5,MATCH('Sample - Superstore'!M3368,Regional_Lookup!$A$2:$A$5,0))</f>
        <v>David Johnson</v>
      </c>
      <c r="W3368" s="4">
        <f>INDEX(Regional_Lookup!$C$2:$C$5, MATCH('Sample - Superstore'!M3368,Regional_Lookup!$A$2:$A$5, 0))</f>
        <v>0.14000000000000001</v>
      </c>
      <c r="X3368" s="4">
        <f>U3368/R3368</f>
        <v>0.35</v>
      </c>
      <c r="Y3368" s="4" t="str">
        <f>IF(X3368&gt;=W3368, "Yes", "No")</f>
        <v>Yes</v>
      </c>
      <c r="Z3368" s="4">
        <f>D3368-C3368</f>
        <v>6</v>
      </c>
      <c r="AA3368" s="4" t="str" cm="1">
        <f t="array" ref="AA3368">_xlfn.IFS(Z3368&lt;=2,"Fast",Z3368&gt;5, "Slow", AND(Z3368&gt;=3,Z3368&lt;=5),"Standard")</f>
        <v>Slow</v>
      </c>
    </row>
    <row r="3369" spans="1:27" x14ac:dyDescent="0.2">
      <c r="A3369" s="4">
        <v>3368</v>
      </c>
      <c r="B3369" s="4" t="s">
        <v>8993</v>
      </c>
      <c r="C3369" s="5">
        <v>41829</v>
      </c>
      <c r="D3369" s="5">
        <v>41835</v>
      </c>
      <c r="E3369" s="4" t="s">
        <v>29</v>
      </c>
      <c r="F3369" s="4" t="s">
        <v>3742</v>
      </c>
      <c r="G3369" s="4" t="s">
        <v>3741</v>
      </c>
      <c r="H3369" s="4" t="s">
        <v>50</v>
      </c>
      <c r="I3369" s="4" t="s">
        <v>17</v>
      </c>
      <c r="J3369" s="4" t="s">
        <v>624</v>
      </c>
      <c r="K3369" s="4" t="s">
        <v>123</v>
      </c>
      <c r="L3369" s="4">
        <v>75217</v>
      </c>
      <c r="M3369" s="4" t="s">
        <v>3</v>
      </c>
      <c r="N3369" s="4" t="s">
        <v>1913</v>
      </c>
      <c r="O3369" s="4" t="s">
        <v>13</v>
      </c>
      <c r="P3369" s="4" t="s">
        <v>24</v>
      </c>
      <c r="Q3369" s="4" t="s">
        <v>1912</v>
      </c>
      <c r="R3369" s="4">
        <v>14.352</v>
      </c>
      <c r="S3369" s="4">
        <v>3</v>
      </c>
      <c r="T3369" s="4">
        <v>0.2</v>
      </c>
      <c r="U3369" s="4">
        <v>4.4850000000000003</v>
      </c>
      <c r="V3369" s="4" t="str">
        <f>INDEX(Regional_Lookup!$B$2:$B$5,MATCH('Sample - Superstore'!M3369,Regional_Lookup!$A$2:$A$5,0))</f>
        <v>David Johnson</v>
      </c>
      <c r="W3369" s="4">
        <f>INDEX(Regional_Lookup!$C$2:$C$5, MATCH('Sample - Superstore'!M3369,Regional_Lookup!$A$2:$A$5, 0))</f>
        <v>0.14000000000000001</v>
      </c>
      <c r="X3369" s="4">
        <f>U3369/R3369</f>
        <v>0.3125</v>
      </c>
      <c r="Y3369" s="4" t="str">
        <f>IF(X3369&gt;=W3369, "Yes", "No")</f>
        <v>Yes</v>
      </c>
      <c r="Z3369" s="4">
        <f>D3369-C3369</f>
        <v>6</v>
      </c>
      <c r="AA3369" s="4" t="str" cm="1">
        <f t="array" ref="AA3369">_xlfn.IFS(Z3369&lt;=2,"Fast",Z3369&gt;5, "Slow", AND(Z3369&gt;=3,Z3369&lt;=5),"Standard")</f>
        <v>Slow</v>
      </c>
    </row>
    <row r="3370" spans="1:27" x14ac:dyDescent="0.2">
      <c r="A3370" s="4">
        <v>3369</v>
      </c>
      <c r="B3370" s="4" t="s">
        <v>8992</v>
      </c>
      <c r="C3370" s="5">
        <v>42329</v>
      </c>
      <c r="D3370" s="5">
        <v>42333</v>
      </c>
      <c r="E3370" s="4" t="s">
        <v>29</v>
      </c>
      <c r="F3370" s="4" t="s">
        <v>3254</v>
      </c>
      <c r="G3370" s="4" t="s">
        <v>3253</v>
      </c>
      <c r="H3370" s="4" t="s">
        <v>18</v>
      </c>
      <c r="I3370" s="4" t="s">
        <v>17</v>
      </c>
      <c r="J3370" s="4" t="s">
        <v>2705</v>
      </c>
      <c r="K3370" s="4" t="s">
        <v>2426</v>
      </c>
      <c r="L3370" s="4">
        <v>89115</v>
      </c>
      <c r="M3370" s="4" t="s">
        <v>9</v>
      </c>
      <c r="N3370" s="4" t="s">
        <v>6046</v>
      </c>
      <c r="O3370" s="4" t="s">
        <v>37</v>
      </c>
      <c r="P3370" s="4" t="s">
        <v>165</v>
      </c>
      <c r="Q3370" s="4" t="s">
        <v>6045</v>
      </c>
      <c r="R3370" s="4">
        <v>141.96</v>
      </c>
      <c r="S3370" s="4">
        <v>2</v>
      </c>
      <c r="T3370" s="4">
        <v>0</v>
      </c>
      <c r="U3370" s="4">
        <v>41.168399999999998</v>
      </c>
      <c r="V3370" s="4" t="str">
        <f>INDEX(Regional_Lookup!$B$2:$B$5,MATCH('Sample - Superstore'!M3370,Regional_Lookup!$A$2:$A$5,0))</f>
        <v>James Chen</v>
      </c>
      <c r="W3370" s="4">
        <f>INDEX(Regional_Lookup!$C$2:$C$5, MATCH('Sample - Superstore'!M3370,Regional_Lookup!$A$2:$A$5, 0))</f>
        <v>0.18</v>
      </c>
      <c r="X3370" s="4">
        <f>U3370/R3370</f>
        <v>0.28999999999999998</v>
      </c>
      <c r="Y3370" s="4" t="str">
        <f>IF(X3370&gt;=W3370, "Yes", "No")</f>
        <v>Yes</v>
      </c>
      <c r="Z3370" s="4">
        <f>D3370-C3370</f>
        <v>4</v>
      </c>
      <c r="AA3370" s="4" t="str" cm="1">
        <f t="array" ref="AA3370">_xlfn.IFS(Z3370&lt;=2,"Fast",Z3370&gt;5, "Slow", AND(Z3370&gt;=3,Z3370&lt;=5),"Standard")</f>
        <v>Standard</v>
      </c>
    </row>
    <row r="3371" spans="1:27" x14ac:dyDescent="0.2">
      <c r="A3371" s="4">
        <v>3370</v>
      </c>
      <c r="B3371" s="4" t="s">
        <v>8992</v>
      </c>
      <c r="C3371" s="5">
        <v>42329</v>
      </c>
      <c r="D3371" s="5">
        <v>42333</v>
      </c>
      <c r="E3371" s="4" t="s">
        <v>29</v>
      </c>
      <c r="F3371" s="4" t="s">
        <v>3254</v>
      </c>
      <c r="G3371" s="4" t="s">
        <v>3253</v>
      </c>
      <c r="H3371" s="4" t="s">
        <v>18</v>
      </c>
      <c r="I3371" s="4" t="s">
        <v>17</v>
      </c>
      <c r="J3371" s="4" t="s">
        <v>2705</v>
      </c>
      <c r="K3371" s="4" t="s">
        <v>2426</v>
      </c>
      <c r="L3371" s="4">
        <v>89115</v>
      </c>
      <c r="M3371" s="4" t="s">
        <v>9</v>
      </c>
      <c r="N3371" s="4" t="s">
        <v>4246</v>
      </c>
      <c r="O3371" s="4" t="s">
        <v>13</v>
      </c>
      <c r="P3371" s="4" t="s">
        <v>100</v>
      </c>
      <c r="Q3371" s="4" t="s">
        <v>4245</v>
      </c>
      <c r="R3371" s="4">
        <v>66.048000000000002</v>
      </c>
      <c r="S3371" s="4">
        <v>4</v>
      </c>
      <c r="T3371" s="4">
        <v>0.2</v>
      </c>
      <c r="U3371" s="4">
        <v>23.116800000000001</v>
      </c>
      <c r="V3371" s="4" t="str">
        <f>INDEX(Regional_Lookup!$B$2:$B$5,MATCH('Sample - Superstore'!M3371,Regional_Lookup!$A$2:$A$5,0))</f>
        <v>James Chen</v>
      </c>
      <c r="W3371" s="4">
        <f>INDEX(Regional_Lookup!$C$2:$C$5, MATCH('Sample - Superstore'!M3371,Regional_Lookup!$A$2:$A$5, 0))</f>
        <v>0.18</v>
      </c>
      <c r="X3371" s="4">
        <f>U3371/R3371</f>
        <v>0.35000000000000003</v>
      </c>
      <c r="Y3371" s="4" t="str">
        <f>IF(X3371&gt;=W3371, "Yes", "No")</f>
        <v>Yes</v>
      </c>
      <c r="Z3371" s="4">
        <f>D3371-C3371</f>
        <v>4</v>
      </c>
      <c r="AA3371" s="4" t="str" cm="1">
        <f t="array" ref="AA3371">_xlfn.IFS(Z3371&lt;=2,"Fast",Z3371&gt;5, "Slow", AND(Z3371&gt;=3,Z3371&lt;=5),"Standard")</f>
        <v>Standard</v>
      </c>
    </row>
    <row r="3372" spans="1:27" x14ac:dyDescent="0.2">
      <c r="A3372" s="4">
        <v>3371</v>
      </c>
      <c r="B3372" s="4" t="s">
        <v>8991</v>
      </c>
      <c r="C3372" s="5">
        <v>42454</v>
      </c>
      <c r="D3372" s="5">
        <v>42454</v>
      </c>
      <c r="E3372" s="4" t="s">
        <v>162</v>
      </c>
      <c r="F3372" s="4" t="s">
        <v>3113</v>
      </c>
      <c r="G3372" s="4" t="s">
        <v>3112</v>
      </c>
      <c r="H3372" s="4" t="s">
        <v>18</v>
      </c>
      <c r="I3372" s="4" t="s">
        <v>17</v>
      </c>
      <c r="J3372" s="4" t="s">
        <v>8990</v>
      </c>
      <c r="K3372" s="4" t="s">
        <v>1749</v>
      </c>
      <c r="L3372" s="4">
        <v>73071</v>
      </c>
      <c r="M3372" s="4" t="s">
        <v>3</v>
      </c>
      <c r="N3372" s="4" t="s">
        <v>1545</v>
      </c>
      <c r="O3372" s="4" t="s">
        <v>33</v>
      </c>
      <c r="P3372" s="4" t="s">
        <v>55</v>
      </c>
      <c r="Q3372" s="4" t="s">
        <v>3467</v>
      </c>
      <c r="R3372" s="4">
        <v>1287.45</v>
      </c>
      <c r="S3372" s="4">
        <v>5</v>
      </c>
      <c r="T3372" s="4">
        <v>0</v>
      </c>
      <c r="U3372" s="4">
        <v>244.6155</v>
      </c>
      <c r="V3372" s="4" t="str">
        <f>INDEX(Regional_Lookup!$B$2:$B$5,MATCH('Sample - Superstore'!M3372,Regional_Lookup!$A$2:$A$5,0))</f>
        <v>David Johnson</v>
      </c>
      <c r="W3372" s="4">
        <f>INDEX(Regional_Lookup!$C$2:$C$5, MATCH('Sample - Superstore'!M3372,Regional_Lookup!$A$2:$A$5, 0))</f>
        <v>0.14000000000000001</v>
      </c>
      <c r="X3372" s="4">
        <f>U3372/R3372</f>
        <v>0.19</v>
      </c>
      <c r="Y3372" s="4" t="str">
        <f>IF(X3372&gt;=W3372, "Yes", "No")</f>
        <v>Yes</v>
      </c>
      <c r="Z3372" s="4">
        <f>D3372-C3372</f>
        <v>0</v>
      </c>
      <c r="AA3372" s="4" t="str" cm="1">
        <f t="array" ref="AA3372">_xlfn.IFS(Z3372&lt;=2,"Fast",Z3372&gt;5, "Slow", AND(Z3372&gt;=3,Z3372&lt;=5),"Standard")</f>
        <v>Fast</v>
      </c>
    </row>
    <row r="3373" spans="1:27" x14ac:dyDescent="0.2">
      <c r="A3373" s="4">
        <v>3372</v>
      </c>
      <c r="B3373" s="4" t="s">
        <v>8989</v>
      </c>
      <c r="C3373" s="5">
        <v>43001</v>
      </c>
      <c r="D3373" s="5">
        <v>43008</v>
      </c>
      <c r="E3373" s="4" t="s">
        <v>29</v>
      </c>
      <c r="F3373" s="4" t="s">
        <v>4096</v>
      </c>
      <c r="G3373" s="4" t="s">
        <v>4095</v>
      </c>
      <c r="H3373" s="4" t="s">
        <v>18</v>
      </c>
      <c r="I3373" s="4" t="s">
        <v>17</v>
      </c>
      <c r="J3373" s="4" t="s">
        <v>248</v>
      </c>
      <c r="K3373" s="4" t="s">
        <v>15</v>
      </c>
      <c r="L3373" s="4">
        <v>94122</v>
      </c>
      <c r="M3373" s="4" t="s">
        <v>9</v>
      </c>
      <c r="N3373" s="4" t="s">
        <v>1898</v>
      </c>
      <c r="O3373" s="4" t="s">
        <v>13</v>
      </c>
      <c r="P3373" s="4" t="s">
        <v>100</v>
      </c>
      <c r="Q3373" s="4" t="s">
        <v>1897</v>
      </c>
      <c r="R3373" s="4">
        <v>25.824000000000002</v>
      </c>
      <c r="S3373" s="4">
        <v>6</v>
      </c>
      <c r="T3373" s="4">
        <v>0.2</v>
      </c>
      <c r="U3373" s="4">
        <v>9.0383999999999993</v>
      </c>
      <c r="V3373" s="4" t="str">
        <f>INDEX(Regional_Lookup!$B$2:$B$5,MATCH('Sample - Superstore'!M3373,Regional_Lookup!$A$2:$A$5,0))</f>
        <v>James Chen</v>
      </c>
      <c r="W3373" s="4">
        <f>INDEX(Regional_Lookup!$C$2:$C$5, MATCH('Sample - Superstore'!M3373,Regional_Lookup!$A$2:$A$5, 0))</f>
        <v>0.18</v>
      </c>
      <c r="X3373" s="4">
        <f>U3373/R3373</f>
        <v>0.35</v>
      </c>
      <c r="Y3373" s="4" t="str">
        <f>IF(X3373&gt;=W3373, "Yes", "No")</f>
        <v>Yes</v>
      </c>
      <c r="Z3373" s="4">
        <f>D3373-C3373</f>
        <v>7</v>
      </c>
      <c r="AA3373" s="4" t="str" cm="1">
        <f t="array" ref="AA3373">_xlfn.IFS(Z3373&lt;=2,"Fast",Z3373&gt;5, "Slow", AND(Z3373&gt;=3,Z3373&lt;=5),"Standard")</f>
        <v>Slow</v>
      </c>
    </row>
    <row r="3374" spans="1:27" x14ac:dyDescent="0.2">
      <c r="A3374" s="4">
        <v>3373</v>
      </c>
      <c r="B3374" s="4" t="s">
        <v>8989</v>
      </c>
      <c r="C3374" s="5">
        <v>43001</v>
      </c>
      <c r="D3374" s="5">
        <v>43008</v>
      </c>
      <c r="E3374" s="4" t="s">
        <v>29</v>
      </c>
      <c r="F3374" s="4" t="s">
        <v>4096</v>
      </c>
      <c r="G3374" s="4" t="s">
        <v>4095</v>
      </c>
      <c r="H3374" s="4" t="s">
        <v>18</v>
      </c>
      <c r="I3374" s="4" t="s">
        <v>17</v>
      </c>
      <c r="J3374" s="4" t="s">
        <v>248</v>
      </c>
      <c r="K3374" s="4" t="s">
        <v>15</v>
      </c>
      <c r="L3374" s="4">
        <v>94122</v>
      </c>
      <c r="M3374" s="4" t="s">
        <v>9</v>
      </c>
      <c r="N3374" s="4" t="s">
        <v>2670</v>
      </c>
      <c r="O3374" s="4" t="s">
        <v>13</v>
      </c>
      <c r="P3374" s="4" t="s">
        <v>12</v>
      </c>
      <c r="Q3374" s="4" t="s">
        <v>2669</v>
      </c>
      <c r="R3374" s="4">
        <v>160.96</v>
      </c>
      <c r="S3374" s="4">
        <v>2</v>
      </c>
      <c r="T3374" s="4">
        <v>0</v>
      </c>
      <c r="U3374" s="4">
        <v>48.287999999999997</v>
      </c>
      <c r="V3374" s="4" t="str">
        <f>INDEX(Regional_Lookup!$B$2:$B$5,MATCH('Sample - Superstore'!M3374,Regional_Lookup!$A$2:$A$5,0))</f>
        <v>James Chen</v>
      </c>
      <c r="W3374" s="4">
        <f>INDEX(Regional_Lookup!$C$2:$C$5, MATCH('Sample - Superstore'!M3374,Regional_Lookup!$A$2:$A$5, 0))</f>
        <v>0.18</v>
      </c>
      <c r="X3374" s="4">
        <f>U3374/R3374</f>
        <v>0.3</v>
      </c>
      <c r="Y3374" s="4" t="str">
        <f>IF(X3374&gt;=W3374, "Yes", "No")</f>
        <v>Yes</v>
      </c>
      <c r="Z3374" s="4">
        <f>D3374-C3374</f>
        <v>7</v>
      </c>
      <c r="AA3374" s="4" t="str" cm="1">
        <f t="array" ref="AA3374">_xlfn.IFS(Z3374&lt;=2,"Fast",Z3374&gt;5, "Slow", AND(Z3374&gt;=3,Z3374&lt;=5),"Standard")</f>
        <v>Slow</v>
      </c>
    </row>
    <row r="3375" spans="1:27" x14ac:dyDescent="0.2">
      <c r="A3375" s="4">
        <v>3374</v>
      </c>
      <c r="B3375" s="4" t="s">
        <v>8988</v>
      </c>
      <c r="C3375" s="5">
        <v>42342</v>
      </c>
      <c r="D3375" s="5">
        <v>42348</v>
      </c>
      <c r="E3375" s="4" t="s">
        <v>29</v>
      </c>
      <c r="F3375" s="4" t="s">
        <v>3974</v>
      </c>
      <c r="G3375" s="4" t="s">
        <v>3973</v>
      </c>
      <c r="H3375" s="4" t="s">
        <v>18</v>
      </c>
      <c r="I3375" s="4" t="s">
        <v>17</v>
      </c>
      <c r="J3375" s="4" t="s">
        <v>3978</v>
      </c>
      <c r="K3375" s="4" t="s">
        <v>66</v>
      </c>
      <c r="L3375" s="4">
        <v>11550</v>
      </c>
      <c r="M3375" s="4" t="s">
        <v>5</v>
      </c>
      <c r="N3375" s="4" t="s">
        <v>997</v>
      </c>
      <c r="O3375" s="4" t="s">
        <v>37</v>
      </c>
      <c r="P3375" s="4" t="s">
        <v>36</v>
      </c>
      <c r="Q3375" s="4" t="s">
        <v>996</v>
      </c>
      <c r="R3375" s="4">
        <v>28.44</v>
      </c>
      <c r="S3375" s="4">
        <v>3</v>
      </c>
      <c r="T3375" s="4">
        <v>0</v>
      </c>
      <c r="U3375" s="4">
        <v>11.375999999999999</v>
      </c>
      <c r="V3375" s="4" t="str">
        <f>INDEX(Regional_Lookup!$B$2:$B$5,MATCH('Sample - Superstore'!M3375,Regional_Lookup!$A$2:$A$5,0))</f>
        <v>Sarah Miller</v>
      </c>
      <c r="W3375" s="4">
        <f>INDEX(Regional_Lookup!$C$2:$C$5, MATCH('Sample - Superstore'!M3375,Regional_Lookup!$A$2:$A$5, 0))</f>
        <v>0.16</v>
      </c>
      <c r="X3375" s="4">
        <f>U3375/R3375</f>
        <v>0.39999999999999997</v>
      </c>
      <c r="Y3375" s="4" t="str">
        <f>IF(X3375&gt;=W3375, "Yes", "No")</f>
        <v>Yes</v>
      </c>
      <c r="Z3375" s="4">
        <f>D3375-C3375</f>
        <v>6</v>
      </c>
      <c r="AA3375" s="4" t="str" cm="1">
        <f t="array" ref="AA3375">_xlfn.IFS(Z3375&lt;=2,"Fast",Z3375&gt;5, "Slow", AND(Z3375&gt;=3,Z3375&lt;=5),"Standard")</f>
        <v>Slow</v>
      </c>
    </row>
    <row r="3376" spans="1:27" x14ac:dyDescent="0.2">
      <c r="A3376" s="4">
        <v>3375</v>
      </c>
      <c r="B3376" s="4" t="s">
        <v>8988</v>
      </c>
      <c r="C3376" s="5">
        <v>42342</v>
      </c>
      <c r="D3376" s="5">
        <v>42348</v>
      </c>
      <c r="E3376" s="4" t="s">
        <v>29</v>
      </c>
      <c r="F3376" s="4" t="s">
        <v>3974</v>
      </c>
      <c r="G3376" s="4" t="s">
        <v>3973</v>
      </c>
      <c r="H3376" s="4" t="s">
        <v>18</v>
      </c>
      <c r="I3376" s="4" t="s">
        <v>17</v>
      </c>
      <c r="J3376" s="4" t="s">
        <v>3978</v>
      </c>
      <c r="K3376" s="4" t="s">
        <v>66</v>
      </c>
      <c r="L3376" s="4">
        <v>11550</v>
      </c>
      <c r="M3376" s="4" t="s">
        <v>5</v>
      </c>
      <c r="N3376" s="4" t="s">
        <v>5994</v>
      </c>
      <c r="O3376" s="4" t="s">
        <v>37</v>
      </c>
      <c r="P3376" s="4" t="s">
        <v>221</v>
      </c>
      <c r="Q3376" s="4" t="s">
        <v>5993</v>
      </c>
      <c r="R3376" s="4">
        <v>364.41</v>
      </c>
      <c r="S3376" s="4">
        <v>5</v>
      </c>
      <c r="T3376" s="4">
        <v>0.1</v>
      </c>
      <c r="U3376" s="4">
        <v>8.0980000000000008</v>
      </c>
      <c r="V3376" s="4" t="str">
        <f>INDEX(Regional_Lookup!$B$2:$B$5,MATCH('Sample - Superstore'!M3376,Regional_Lookup!$A$2:$A$5,0))</f>
        <v>Sarah Miller</v>
      </c>
      <c r="W3376" s="4">
        <f>INDEX(Regional_Lookup!$C$2:$C$5, MATCH('Sample - Superstore'!M3376,Regional_Lookup!$A$2:$A$5, 0))</f>
        <v>0.16</v>
      </c>
      <c r="X3376" s="4">
        <f>U3376/R3376</f>
        <v>2.2222222222222223E-2</v>
      </c>
      <c r="Y3376" s="4" t="str">
        <f>IF(X3376&gt;=W3376, "Yes", "No")</f>
        <v>No</v>
      </c>
      <c r="Z3376" s="4">
        <f>D3376-C3376</f>
        <v>6</v>
      </c>
      <c r="AA3376" s="4" t="str" cm="1">
        <f t="array" ref="AA3376">_xlfn.IFS(Z3376&lt;=2,"Fast",Z3376&gt;5, "Slow", AND(Z3376&gt;=3,Z3376&lt;=5),"Standard")</f>
        <v>Slow</v>
      </c>
    </row>
    <row r="3377" spans="1:27" x14ac:dyDescent="0.2">
      <c r="A3377" s="4">
        <v>3376</v>
      </c>
      <c r="B3377" s="4" t="s">
        <v>8988</v>
      </c>
      <c r="C3377" s="5">
        <v>42342</v>
      </c>
      <c r="D3377" s="5">
        <v>42348</v>
      </c>
      <c r="E3377" s="4" t="s">
        <v>29</v>
      </c>
      <c r="F3377" s="4" t="s">
        <v>3974</v>
      </c>
      <c r="G3377" s="4" t="s">
        <v>3973</v>
      </c>
      <c r="H3377" s="4" t="s">
        <v>18</v>
      </c>
      <c r="I3377" s="4" t="s">
        <v>17</v>
      </c>
      <c r="J3377" s="4" t="s">
        <v>3978</v>
      </c>
      <c r="K3377" s="4" t="s">
        <v>66</v>
      </c>
      <c r="L3377" s="4">
        <v>11550</v>
      </c>
      <c r="M3377" s="4" t="s">
        <v>5</v>
      </c>
      <c r="N3377" s="4" t="s">
        <v>4148</v>
      </c>
      <c r="O3377" s="4" t="s">
        <v>33</v>
      </c>
      <c r="P3377" s="4" t="s">
        <v>32</v>
      </c>
      <c r="Q3377" s="4" t="s">
        <v>4147</v>
      </c>
      <c r="R3377" s="4">
        <v>39.96</v>
      </c>
      <c r="S3377" s="4">
        <v>4</v>
      </c>
      <c r="T3377" s="4">
        <v>0</v>
      </c>
      <c r="U3377" s="4">
        <v>10.3896</v>
      </c>
      <c r="V3377" s="4" t="str">
        <f>INDEX(Regional_Lookup!$B$2:$B$5,MATCH('Sample - Superstore'!M3377,Regional_Lookup!$A$2:$A$5,0))</f>
        <v>Sarah Miller</v>
      </c>
      <c r="W3377" s="4">
        <f>INDEX(Regional_Lookup!$C$2:$C$5, MATCH('Sample - Superstore'!M3377,Regional_Lookup!$A$2:$A$5, 0))</f>
        <v>0.16</v>
      </c>
      <c r="X3377" s="4">
        <f>U3377/R3377</f>
        <v>0.26</v>
      </c>
      <c r="Y3377" s="4" t="str">
        <f>IF(X3377&gt;=W3377, "Yes", "No")</f>
        <v>Yes</v>
      </c>
      <c r="Z3377" s="4">
        <f>D3377-C3377</f>
        <v>6</v>
      </c>
      <c r="AA3377" s="4" t="str" cm="1">
        <f t="array" ref="AA3377">_xlfn.IFS(Z3377&lt;=2,"Fast",Z3377&gt;5, "Slow", AND(Z3377&gt;=3,Z3377&lt;=5),"Standard")</f>
        <v>Slow</v>
      </c>
    </row>
    <row r="3378" spans="1:27" x14ac:dyDescent="0.2">
      <c r="A3378" s="4">
        <v>3377</v>
      </c>
      <c r="B3378" s="4" t="s">
        <v>8988</v>
      </c>
      <c r="C3378" s="5">
        <v>42342</v>
      </c>
      <c r="D3378" s="5">
        <v>42348</v>
      </c>
      <c r="E3378" s="4" t="s">
        <v>29</v>
      </c>
      <c r="F3378" s="4" t="s">
        <v>3974</v>
      </c>
      <c r="G3378" s="4" t="s">
        <v>3973</v>
      </c>
      <c r="H3378" s="4" t="s">
        <v>18</v>
      </c>
      <c r="I3378" s="4" t="s">
        <v>17</v>
      </c>
      <c r="J3378" s="4" t="s">
        <v>3978</v>
      </c>
      <c r="K3378" s="4" t="s">
        <v>66</v>
      </c>
      <c r="L3378" s="4">
        <v>11550</v>
      </c>
      <c r="M3378" s="4" t="s">
        <v>5</v>
      </c>
      <c r="N3378" s="4" t="s">
        <v>1527</v>
      </c>
      <c r="O3378" s="4" t="s">
        <v>37</v>
      </c>
      <c r="P3378" s="4" t="s">
        <v>221</v>
      </c>
      <c r="Q3378" s="4" t="s">
        <v>1526</v>
      </c>
      <c r="R3378" s="4">
        <v>361.76400000000001</v>
      </c>
      <c r="S3378" s="4">
        <v>2</v>
      </c>
      <c r="T3378" s="4">
        <v>0.1</v>
      </c>
      <c r="U3378" s="4">
        <v>68.333200000000005</v>
      </c>
      <c r="V3378" s="4" t="str">
        <f>INDEX(Regional_Lookup!$B$2:$B$5,MATCH('Sample - Superstore'!M3378,Regional_Lookup!$A$2:$A$5,0))</f>
        <v>Sarah Miller</v>
      </c>
      <c r="W3378" s="4">
        <f>INDEX(Regional_Lookup!$C$2:$C$5, MATCH('Sample - Superstore'!M3378,Regional_Lookup!$A$2:$A$5, 0))</f>
        <v>0.16</v>
      </c>
      <c r="X3378" s="4">
        <f>U3378/R3378</f>
        <v>0.18888888888888888</v>
      </c>
      <c r="Y3378" s="4" t="str">
        <f>IF(X3378&gt;=W3378, "Yes", "No")</f>
        <v>Yes</v>
      </c>
      <c r="Z3378" s="4">
        <f>D3378-C3378</f>
        <v>6</v>
      </c>
      <c r="AA3378" s="4" t="str" cm="1">
        <f t="array" ref="AA3378">_xlfn.IFS(Z3378&lt;=2,"Fast",Z3378&gt;5, "Slow", AND(Z3378&gt;=3,Z3378&lt;=5),"Standard")</f>
        <v>Slow</v>
      </c>
    </row>
    <row r="3379" spans="1:27" x14ac:dyDescent="0.2">
      <c r="A3379" s="4">
        <v>3378</v>
      </c>
      <c r="B3379" s="4" t="s">
        <v>8987</v>
      </c>
      <c r="C3379" s="5">
        <v>42675</v>
      </c>
      <c r="D3379" s="5">
        <v>42678</v>
      </c>
      <c r="E3379" s="4" t="s">
        <v>89</v>
      </c>
      <c r="F3379" s="4" t="s">
        <v>729</v>
      </c>
      <c r="G3379" s="4" t="s">
        <v>728</v>
      </c>
      <c r="H3379" s="4" t="s">
        <v>50</v>
      </c>
      <c r="I3379" s="4" t="s">
        <v>17</v>
      </c>
      <c r="J3379" s="4" t="s">
        <v>8986</v>
      </c>
      <c r="K3379" s="4" t="s">
        <v>123</v>
      </c>
      <c r="L3379" s="4">
        <v>77301</v>
      </c>
      <c r="M3379" s="4" t="s">
        <v>3</v>
      </c>
      <c r="N3379" s="4" t="s">
        <v>2111</v>
      </c>
      <c r="O3379" s="4" t="s">
        <v>13</v>
      </c>
      <c r="P3379" s="4" t="s">
        <v>231</v>
      </c>
      <c r="Q3379" s="4" t="s">
        <v>3500</v>
      </c>
      <c r="R3379" s="4">
        <v>111.672</v>
      </c>
      <c r="S3379" s="4">
        <v>9</v>
      </c>
      <c r="T3379" s="4">
        <v>0.2</v>
      </c>
      <c r="U3379" s="4">
        <v>6.9794999999999998</v>
      </c>
      <c r="V3379" s="4" t="str">
        <f>INDEX(Regional_Lookup!$B$2:$B$5,MATCH('Sample - Superstore'!M3379,Regional_Lookup!$A$2:$A$5,0))</f>
        <v>David Johnson</v>
      </c>
      <c r="W3379" s="4">
        <f>INDEX(Regional_Lookup!$C$2:$C$5, MATCH('Sample - Superstore'!M3379,Regional_Lookup!$A$2:$A$5, 0))</f>
        <v>0.14000000000000001</v>
      </c>
      <c r="X3379" s="4">
        <f>U3379/R3379</f>
        <v>6.25E-2</v>
      </c>
      <c r="Y3379" s="4" t="str">
        <f>IF(X3379&gt;=W3379, "Yes", "No")</f>
        <v>No</v>
      </c>
      <c r="Z3379" s="4">
        <f>D3379-C3379</f>
        <v>3</v>
      </c>
      <c r="AA3379" s="4" t="str" cm="1">
        <f t="array" ref="AA3379">_xlfn.IFS(Z3379&lt;=2,"Fast",Z3379&gt;5, "Slow", AND(Z3379&gt;=3,Z3379&lt;=5),"Standard")</f>
        <v>Standard</v>
      </c>
    </row>
    <row r="3380" spans="1:27" x14ac:dyDescent="0.2">
      <c r="A3380" s="4">
        <v>3379</v>
      </c>
      <c r="B3380" s="4" t="s">
        <v>8985</v>
      </c>
      <c r="C3380" s="5">
        <v>42811</v>
      </c>
      <c r="D3380" s="5">
        <v>42815</v>
      </c>
      <c r="E3380" s="4" t="s">
        <v>29</v>
      </c>
      <c r="F3380" s="4" t="s">
        <v>3637</v>
      </c>
      <c r="G3380" s="4" t="s">
        <v>3636</v>
      </c>
      <c r="H3380" s="4" t="s">
        <v>102</v>
      </c>
      <c r="I3380" s="4" t="s">
        <v>17</v>
      </c>
      <c r="J3380" s="4" t="s">
        <v>124</v>
      </c>
      <c r="K3380" s="4" t="s">
        <v>123</v>
      </c>
      <c r="L3380" s="4">
        <v>77095</v>
      </c>
      <c r="M3380" s="4" t="s">
        <v>3</v>
      </c>
      <c r="N3380" s="4" t="s">
        <v>2358</v>
      </c>
      <c r="O3380" s="4" t="s">
        <v>13</v>
      </c>
      <c r="P3380" s="4" t="s">
        <v>100</v>
      </c>
      <c r="Q3380" s="4" t="s">
        <v>2357</v>
      </c>
      <c r="R3380" s="4">
        <v>13.776</v>
      </c>
      <c r="S3380" s="4">
        <v>6</v>
      </c>
      <c r="T3380" s="4">
        <v>0.8</v>
      </c>
      <c r="U3380" s="4">
        <v>-22.041599999999999</v>
      </c>
      <c r="V3380" s="4" t="str">
        <f>INDEX(Regional_Lookup!$B$2:$B$5,MATCH('Sample - Superstore'!M3380,Regional_Lookup!$A$2:$A$5,0))</f>
        <v>David Johnson</v>
      </c>
      <c r="W3380" s="4">
        <f>INDEX(Regional_Lookup!$C$2:$C$5, MATCH('Sample - Superstore'!M3380,Regional_Lookup!$A$2:$A$5, 0))</f>
        <v>0.14000000000000001</v>
      </c>
      <c r="X3380" s="4">
        <f>U3380/R3380</f>
        <v>-1.5999999999999999</v>
      </c>
      <c r="Y3380" s="4" t="str">
        <f>IF(X3380&gt;=W3380, "Yes", "No")</f>
        <v>No</v>
      </c>
      <c r="Z3380" s="4">
        <f>D3380-C3380</f>
        <v>4</v>
      </c>
      <c r="AA3380" s="4" t="str" cm="1">
        <f t="array" ref="AA3380">_xlfn.IFS(Z3380&lt;=2,"Fast",Z3380&gt;5, "Slow", AND(Z3380&gt;=3,Z3380&lt;=5),"Standard")</f>
        <v>Standard</v>
      </c>
    </row>
    <row r="3381" spans="1:27" x14ac:dyDescent="0.2">
      <c r="A3381" s="4">
        <v>3380</v>
      </c>
      <c r="B3381" s="4" t="s">
        <v>8985</v>
      </c>
      <c r="C3381" s="5">
        <v>42811</v>
      </c>
      <c r="D3381" s="5">
        <v>42815</v>
      </c>
      <c r="E3381" s="4" t="s">
        <v>29</v>
      </c>
      <c r="F3381" s="4" t="s">
        <v>3637</v>
      </c>
      <c r="G3381" s="4" t="s">
        <v>3636</v>
      </c>
      <c r="H3381" s="4" t="s">
        <v>102</v>
      </c>
      <c r="I3381" s="4" t="s">
        <v>17</v>
      </c>
      <c r="J3381" s="4" t="s">
        <v>124</v>
      </c>
      <c r="K3381" s="4" t="s">
        <v>123</v>
      </c>
      <c r="L3381" s="4">
        <v>77095</v>
      </c>
      <c r="M3381" s="4" t="s">
        <v>3</v>
      </c>
      <c r="N3381" s="4" t="s">
        <v>286</v>
      </c>
      <c r="O3381" s="4" t="s">
        <v>13</v>
      </c>
      <c r="P3381" s="4" t="s">
        <v>24</v>
      </c>
      <c r="Q3381" s="4" t="s">
        <v>285</v>
      </c>
      <c r="R3381" s="4">
        <v>10.272</v>
      </c>
      <c r="S3381" s="4">
        <v>3</v>
      </c>
      <c r="T3381" s="4">
        <v>0.2</v>
      </c>
      <c r="U3381" s="4">
        <v>3.21</v>
      </c>
      <c r="V3381" s="4" t="str">
        <f>INDEX(Regional_Lookup!$B$2:$B$5,MATCH('Sample - Superstore'!M3381,Regional_Lookup!$A$2:$A$5,0))</f>
        <v>David Johnson</v>
      </c>
      <c r="W3381" s="4">
        <f>INDEX(Regional_Lookup!$C$2:$C$5, MATCH('Sample - Superstore'!M3381,Regional_Lookup!$A$2:$A$5, 0))</f>
        <v>0.14000000000000001</v>
      </c>
      <c r="X3381" s="4">
        <f>U3381/R3381</f>
        <v>0.3125</v>
      </c>
      <c r="Y3381" s="4" t="str">
        <f>IF(X3381&gt;=W3381, "Yes", "No")</f>
        <v>Yes</v>
      </c>
      <c r="Z3381" s="4">
        <f>D3381-C3381</f>
        <v>4</v>
      </c>
      <c r="AA3381" s="4" t="str" cm="1">
        <f t="array" ref="AA3381">_xlfn.IFS(Z3381&lt;=2,"Fast",Z3381&gt;5, "Slow", AND(Z3381&gt;=3,Z3381&lt;=5),"Standard")</f>
        <v>Standard</v>
      </c>
    </row>
    <row r="3382" spans="1:27" x14ac:dyDescent="0.2">
      <c r="A3382" s="4">
        <v>3381</v>
      </c>
      <c r="B3382" s="4" t="s">
        <v>8984</v>
      </c>
      <c r="C3382" s="5">
        <v>43062</v>
      </c>
      <c r="D3382" s="5">
        <v>43063</v>
      </c>
      <c r="E3382" s="4" t="s">
        <v>89</v>
      </c>
      <c r="F3382" s="4" t="s">
        <v>1401</v>
      </c>
      <c r="G3382" s="4" t="s">
        <v>1400</v>
      </c>
      <c r="H3382" s="4" t="s">
        <v>18</v>
      </c>
      <c r="I3382" s="4" t="s">
        <v>17</v>
      </c>
      <c r="J3382" s="4" t="s">
        <v>159</v>
      </c>
      <c r="K3382" s="4" t="s">
        <v>158</v>
      </c>
      <c r="L3382" s="4">
        <v>19120</v>
      </c>
      <c r="M3382" s="4" t="s">
        <v>5</v>
      </c>
      <c r="N3382" s="4" t="s">
        <v>2416</v>
      </c>
      <c r="O3382" s="4" t="s">
        <v>37</v>
      </c>
      <c r="P3382" s="4" t="s">
        <v>36</v>
      </c>
      <c r="Q3382" s="4" t="s">
        <v>2415</v>
      </c>
      <c r="R3382" s="4">
        <v>24.047999999999998</v>
      </c>
      <c r="S3382" s="4">
        <v>9</v>
      </c>
      <c r="T3382" s="4">
        <v>0.2</v>
      </c>
      <c r="U3382" s="4">
        <v>7.2144000000000004</v>
      </c>
      <c r="V3382" s="4" t="str">
        <f>INDEX(Regional_Lookup!$B$2:$B$5,MATCH('Sample - Superstore'!M3382,Regional_Lookup!$A$2:$A$5,0))</f>
        <v>Sarah Miller</v>
      </c>
      <c r="W3382" s="4">
        <f>INDEX(Regional_Lookup!$C$2:$C$5, MATCH('Sample - Superstore'!M3382,Regional_Lookup!$A$2:$A$5, 0))</f>
        <v>0.16</v>
      </c>
      <c r="X3382" s="4">
        <f>U3382/R3382</f>
        <v>0.30000000000000004</v>
      </c>
      <c r="Y3382" s="4" t="str">
        <f>IF(X3382&gt;=W3382, "Yes", "No")</f>
        <v>Yes</v>
      </c>
      <c r="Z3382" s="4">
        <f>D3382-C3382</f>
        <v>1</v>
      </c>
      <c r="AA3382" s="4" t="str" cm="1">
        <f t="array" ref="AA3382">_xlfn.IFS(Z3382&lt;=2,"Fast",Z3382&gt;5, "Slow", AND(Z3382&gt;=3,Z3382&lt;=5),"Standard")</f>
        <v>Fast</v>
      </c>
    </row>
    <row r="3383" spans="1:27" x14ac:dyDescent="0.2">
      <c r="A3383" s="4">
        <v>3382</v>
      </c>
      <c r="B3383" s="4" t="s">
        <v>8983</v>
      </c>
      <c r="C3383" s="5">
        <v>42974</v>
      </c>
      <c r="D3383" s="5">
        <v>42977</v>
      </c>
      <c r="E3383" s="4" t="s">
        <v>89</v>
      </c>
      <c r="F3383" s="4" t="s">
        <v>5300</v>
      </c>
      <c r="G3383" s="4" t="s">
        <v>5299</v>
      </c>
      <c r="H3383" s="4" t="s">
        <v>50</v>
      </c>
      <c r="I3383" s="4" t="s">
        <v>17</v>
      </c>
      <c r="J3383" s="4" t="s">
        <v>1520</v>
      </c>
      <c r="K3383" s="4" t="s">
        <v>41</v>
      </c>
      <c r="L3383" s="4">
        <v>33614</v>
      </c>
      <c r="M3383" s="4" t="s">
        <v>7</v>
      </c>
      <c r="N3383" s="4" t="s">
        <v>7477</v>
      </c>
      <c r="O3383" s="4" t="s">
        <v>13</v>
      </c>
      <c r="P3383" s="4" t="s">
        <v>121</v>
      </c>
      <c r="Q3383" s="4" t="s">
        <v>7476</v>
      </c>
      <c r="R3383" s="4">
        <v>2.8959999999999999</v>
      </c>
      <c r="S3383" s="4">
        <v>1</v>
      </c>
      <c r="T3383" s="4">
        <v>0.2</v>
      </c>
      <c r="U3383" s="4">
        <v>0.97740000000000005</v>
      </c>
      <c r="V3383" s="4" t="str">
        <f>INDEX(Regional_Lookup!$B$2:$B$5,MATCH('Sample - Superstore'!M3383,Regional_Lookup!$A$2:$A$5,0))</f>
        <v>Maria Santos</v>
      </c>
      <c r="W3383" s="4">
        <f>INDEX(Regional_Lookup!$C$2:$C$5, MATCH('Sample - Superstore'!M3383,Regional_Lookup!$A$2:$A$5, 0))</f>
        <v>0.15</v>
      </c>
      <c r="X3383" s="4">
        <f>U3383/R3383</f>
        <v>0.33750000000000002</v>
      </c>
      <c r="Y3383" s="4" t="str">
        <f>IF(X3383&gt;=W3383, "Yes", "No")</f>
        <v>Yes</v>
      </c>
      <c r="Z3383" s="4">
        <f>D3383-C3383</f>
        <v>3</v>
      </c>
      <c r="AA3383" s="4" t="str" cm="1">
        <f t="array" ref="AA3383">_xlfn.IFS(Z3383&lt;=2,"Fast",Z3383&gt;5, "Slow", AND(Z3383&gt;=3,Z3383&lt;=5),"Standard")</f>
        <v>Standard</v>
      </c>
    </row>
    <row r="3384" spans="1:27" x14ac:dyDescent="0.2">
      <c r="A3384" s="4">
        <v>3383</v>
      </c>
      <c r="B3384" s="4" t="s">
        <v>8982</v>
      </c>
      <c r="C3384" s="5">
        <v>42342</v>
      </c>
      <c r="D3384" s="5">
        <v>42347</v>
      </c>
      <c r="E3384" s="4" t="s">
        <v>21</v>
      </c>
      <c r="F3384" s="4" t="s">
        <v>1236</v>
      </c>
      <c r="G3384" s="4" t="s">
        <v>1235</v>
      </c>
      <c r="H3384" s="4" t="s">
        <v>18</v>
      </c>
      <c r="I3384" s="4" t="s">
        <v>17</v>
      </c>
      <c r="J3384" s="4" t="s">
        <v>254</v>
      </c>
      <c r="K3384" s="4" t="s">
        <v>66</v>
      </c>
      <c r="L3384" s="4">
        <v>10035</v>
      </c>
      <c r="M3384" s="4" t="s">
        <v>5</v>
      </c>
      <c r="N3384" s="4" t="s">
        <v>7430</v>
      </c>
      <c r="O3384" s="4" t="s">
        <v>13</v>
      </c>
      <c r="P3384" s="4" t="s">
        <v>121</v>
      </c>
      <c r="Q3384" s="4" t="s">
        <v>7429</v>
      </c>
      <c r="R3384" s="4">
        <v>17.940000000000001</v>
      </c>
      <c r="S3384" s="4">
        <v>3</v>
      </c>
      <c r="T3384" s="4">
        <v>0</v>
      </c>
      <c r="U3384" s="4">
        <v>8.7905999999999995</v>
      </c>
      <c r="V3384" s="4" t="str">
        <f>INDEX(Regional_Lookup!$B$2:$B$5,MATCH('Sample - Superstore'!M3384,Regional_Lookup!$A$2:$A$5,0))</f>
        <v>Sarah Miller</v>
      </c>
      <c r="W3384" s="4">
        <f>INDEX(Regional_Lookup!$C$2:$C$5, MATCH('Sample - Superstore'!M3384,Regional_Lookup!$A$2:$A$5, 0))</f>
        <v>0.16</v>
      </c>
      <c r="X3384" s="4">
        <f>U3384/R3384</f>
        <v>0.48999999999999994</v>
      </c>
      <c r="Y3384" s="4" t="str">
        <f>IF(X3384&gt;=W3384, "Yes", "No")</f>
        <v>Yes</v>
      </c>
      <c r="Z3384" s="4">
        <f>D3384-C3384</f>
        <v>5</v>
      </c>
      <c r="AA3384" s="4" t="str" cm="1">
        <f t="array" ref="AA3384">_xlfn.IFS(Z3384&lt;=2,"Fast",Z3384&gt;5, "Slow", AND(Z3384&gt;=3,Z3384&lt;=5),"Standard")</f>
        <v>Standard</v>
      </c>
    </row>
    <row r="3385" spans="1:27" x14ac:dyDescent="0.2">
      <c r="A3385" s="4">
        <v>3384</v>
      </c>
      <c r="B3385" s="4" t="s">
        <v>8982</v>
      </c>
      <c r="C3385" s="5">
        <v>42342</v>
      </c>
      <c r="D3385" s="5">
        <v>42347</v>
      </c>
      <c r="E3385" s="4" t="s">
        <v>21</v>
      </c>
      <c r="F3385" s="4" t="s">
        <v>1236</v>
      </c>
      <c r="G3385" s="4" t="s">
        <v>1235</v>
      </c>
      <c r="H3385" s="4" t="s">
        <v>18</v>
      </c>
      <c r="I3385" s="4" t="s">
        <v>17</v>
      </c>
      <c r="J3385" s="4" t="s">
        <v>254</v>
      </c>
      <c r="K3385" s="4" t="s">
        <v>66</v>
      </c>
      <c r="L3385" s="4">
        <v>10035</v>
      </c>
      <c r="M3385" s="4" t="s">
        <v>5</v>
      </c>
      <c r="N3385" s="4" t="s">
        <v>4348</v>
      </c>
      <c r="O3385" s="4" t="s">
        <v>37</v>
      </c>
      <c r="P3385" s="4" t="s">
        <v>221</v>
      </c>
      <c r="Q3385" s="4" t="s">
        <v>4347</v>
      </c>
      <c r="R3385" s="4">
        <v>384.17399999999998</v>
      </c>
      <c r="S3385" s="4">
        <v>7</v>
      </c>
      <c r="T3385" s="4">
        <v>0.1</v>
      </c>
      <c r="U3385" s="4">
        <v>29.880199999999999</v>
      </c>
      <c r="V3385" s="4" t="str">
        <f>INDEX(Regional_Lookup!$B$2:$B$5,MATCH('Sample - Superstore'!M3385,Regional_Lookup!$A$2:$A$5,0))</f>
        <v>Sarah Miller</v>
      </c>
      <c r="W3385" s="4">
        <f>INDEX(Regional_Lookup!$C$2:$C$5, MATCH('Sample - Superstore'!M3385,Regional_Lookup!$A$2:$A$5, 0))</f>
        <v>0.16</v>
      </c>
      <c r="X3385" s="4">
        <f>U3385/R3385</f>
        <v>7.7777777777777779E-2</v>
      </c>
      <c r="Y3385" s="4" t="str">
        <f>IF(X3385&gt;=W3385, "Yes", "No")</f>
        <v>No</v>
      </c>
      <c r="Z3385" s="4">
        <f>D3385-C3385</f>
        <v>5</v>
      </c>
      <c r="AA3385" s="4" t="str" cm="1">
        <f t="array" ref="AA3385">_xlfn.IFS(Z3385&lt;=2,"Fast",Z3385&gt;5, "Slow", AND(Z3385&gt;=3,Z3385&lt;=5),"Standard")</f>
        <v>Standard</v>
      </c>
    </row>
    <row r="3386" spans="1:27" x14ac:dyDescent="0.2">
      <c r="A3386" s="4">
        <v>3385</v>
      </c>
      <c r="B3386" s="4" t="s">
        <v>8982</v>
      </c>
      <c r="C3386" s="5">
        <v>42342</v>
      </c>
      <c r="D3386" s="5">
        <v>42347</v>
      </c>
      <c r="E3386" s="4" t="s">
        <v>21</v>
      </c>
      <c r="F3386" s="4" t="s">
        <v>1236</v>
      </c>
      <c r="G3386" s="4" t="s">
        <v>1235</v>
      </c>
      <c r="H3386" s="4" t="s">
        <v>18</v>
      </c>
      <c r="I3386" s="4" t="s">
        <v>17</v>
      </c>
      <c r="J3386" s="4" t="s">
        <v>254</v>
      </c>
      <c r="K3386" s="4" t="s">
        <v>66</v>
      </c>
      <c r="L3386" s="4">
        <v>10035</v>
      </c>
      <c r="M3386" s="4" t="s">
        <v>5</v>
      </c>
      <c r="N3386" s="4" t="s">
        <v>1495</v>
      </c>
      <c r="O3386" s="4" t="s">
        <v>33</v>
      </c>
      <c r="P3386" s="4" t="s">
        <v>32</v>
      </c>
      <c r="Q3386" s="4" t="s">
        <v>1494</v>
      </c>
      <c r="R3386" s="4">
        <v>1799.75</v>
      </c>
      <c r="S3386" s="4">
        <v>5</v>
      </c>
      <c r="T3386" s="4">
        <v>0</v>
      </c>
      <c r="U3386" s="4">
        <v>539.92499999999995</v>
      </c>
      <c r="V3386" s="4" t="str">
        <f>INDEX(Regional_Lookup!$B$2:$B$5,MATCH('Sample - Superstore'!M3386,Regional_Lookup!$A$2:$A$5,0))</f>
        <v>Sarah Miller</v>
      </c>
      <c r="W3386" s="4">
        <f>INDEX(Regional_Lookup!$C$2:$C$5, MATCH('Sample - Superstore'!M3386,Regional_Lookup!$A$2:$A$5, 0))</f>
        <v>0.16</v>
      </c>
      <c r="X3386" s="4">
        <f>U3386/R3386</f>
        <v>0.3</v>
      </c>
      <c r="Y3386" s="4" t="str">
        <f>IF(X3386&gt;=W3386, "Yes", "No")</f>
        <v>Yes</v>
      </c>
      <c r="Z3386" s="4">
        <f>D3386-C3386</f>
        <v>5</v>
      </c>
      <c r="AA3386" s="4" t="str" cm="1">
        <f t="array" ref="AA3386">_xlfn.IFS(Z3386&lt;=2,"Fast",Z3386&gt;5, "Slow", AND(Z3386&gt;=3,Z3386&lt;=5),"Standard")</f>
        <v>Standard</v>
      </c>
    </row>
    <row r="3387" spans="1:27" x14ac:dyDescent="0.2">
      <c r="A3387" s="4">
        <v>3386</v>
      </c>
      <c r="B3387" s="4" t="s">
        <v>8981</v>
      </c>
      <c r="C3387" s="5">
        <v>43015</v>
      </c>
      <c r="D3387" s="5">
        <v>43019</v>
      </c>
      <c r="E3387" s="4" t="s">
        <v>29</v>
      </c>
      <c r="F3387" s="4" t="s">
        <v>5074</v>
      </c>
      <c r="G3387" s="4" t="s">
        <v>5073</v>
      </c>
      <c r="H3387" s="4" t="s">
        <v>102</v>
      </c>
      <c r="I3387" s="4" t="s">
        <v>17</v>
      </c>
      <c r="J3387" s="4" t="s">
        <v>637</v>
      </c>
      <c r="K3387" s="4" t="s">
        <v>636</v>
      </c>
      <c r="L3387" s="4">
        <v>28205</v>
      </c>
      <c r="M3387" s="4" t="s">
        <v>7</v>
      </c>
      <c r="N3387" s="4" t="s">
        <v>513</v>
      </c>
      <c r="O3387" s="4" t="s">
        <v>13</v>
      </c>
      <c r="P3387" s="4" t="s">
        <v>231</v>
      </c>
      <c r="Q3387" s="4" t="s">
        <v>512</v>
      </c>
      <c r="R3387" s="4">
        <v>580.67200000000003</v>
      </c>
      <c r="S3387" s="4">
        <v>4</v>
      </c>
      <c r="T3387" s="4">
        <v>0.2</v>
      </c>
      <c r="U3387" s="4">
        <v>65.325599999999994</v>
      </c>
      <c r="V3387" s="4" t="str">
        <f>INDEX(Regional_Lookup!$B$2:$B$5,MATCH('Sample - Superstore'!M3387,Regional_Lookup!$A$2:$A$5,0))</f>
        <v>Maria Santos</v>
      </c>
      <c r="W3387" s="4">
        <f>INDEX(Regional_Lookup!$C$2:$C$5, MATCH('Sample - Superstore'!M3387,Regional_Lookup!$A$2:$A$5, 0))</f>
        <v>0.15</v>
      </c>
      <c r="X3387" s="4">
        <f>U3387/R3387</f>
        <v>0.11249999999999999</v>
      </c>
      <c r="Y3387" s="4" t="str">
        <f>IF(X3387&gt;=W3387, "Yes", "No")</f>
        <v>No</v>
      </c>
      <c r="Z3387" s="4">
        <f>D3387-C3387</f>
        <v>4</v>
      </c>
      <c r="AA3387" s="4" t="str" cm="1">
        <f t="array" ref="AA3387">_xlfn.IFS(Z3387&lt;=2,"Fast",Z3387&gt;5, "Slow", AND(Z3387&gt;=3,Z3387&lt;=5),"Standard")</f>
        <v>Standard</v>
      </c>
    </row>
    <row r="3388" spans="1:27" x14ac:dyDescent="0.2">
      <c r="A3388" s="4">
        <v>3387</v>
      </c>
      <c r="B3388" s="4" t="s">
        <v>8981</v>
      </c>
      <c r="C3388" s="5">
        <v>43015</v>
      </c>
      <c r="D3388" s="5">
        <v>43019</v>
      </c>
      <c r="E3388" s="4" t="s">
        <v>29</v>
      </c>
      <c r="F3388" s="4" t="s">
        <v>5074</v>
      </c>
      <c r="G3388" s="4" t="s">
        <v>5073</v>
      </c>
      <c r="H3388" s="4" t="s">
        <v>102</v>
      </c>
      <c r="I3388" s="4" t="s">
        <v>17</v>
      </c>
      <c r="J3388" s="4" t="s">
        <v>637</v>
      </c>
      <c r="K3388" s="4" t="s">
        <v>636</v>
      </c>
      <c r="L3388" s="4">
        <v>28205</v>
      </c>
      <c r="M3388" s="4" t="s">
        <v>7</v>
      </c>
      <c r="N3388" s="4" t="s">
        <v>5752</v>
      </c>
      <c r="O3388" s="4" t="s">
        <v>13</v>
      </c>
      <c r="P3388" s="4" t="s">
        <v>109</v>
      </c>
      <c r="Q3388" s="4" t="s">
        <v>1359</v>
      </c>
      <c r="R3388" s="4">
        <v>18.936</v>
      </c>
      <c r="S3388" s="4">
        <v>3</v>
      </c>
      <c r="T3388" s="4">
        <v>0.2</v>
      </c>
      <c r="U3388" s="4">
        <v>5.9175000000000004</v>
      </c>
      <c r="V3388" s="4" t="str">
        <f>INDEX(Regional_Lookup!$B$2:$B$5,MATCH('Sample - Superstore'!M3388,Regional_Lookup!$A$2:$A$5,0))</f>
        <v>Maria Santos</v>
      </c>
      <c r="W3388" s="4">
        <f>INDEX(Regional_Lookup!$C$2:$C$5, MATCH('Sample - Superstore'!M3388,Regional_Lookup!$A$2:$A$5, 0))</f>
        <v>0.15</v>
      </c>
      <c r="X3388" s="4">
        <f>U3388/R3388</f>
        <v>0.3125</v>
      </c>
      <c r="Y3388" s="4" t="str">
        <f>IF(X3388&gt;=W3388, "Yes", "No")</f>
        <v>Yes</v>
      </c>
      <c r="Z3388" s="4">
        <f>D3388-C3388</f>
        <v>4</v>
      </c>
      <c r="AA3388" s="4" t="str" cm="1">
        <f t="array" ref="AA3388">_xlfn.IFS(Z3388&lt;=2,"Fast",Z3388&gt;5, "Slow", AND(Z3388&gt;=3,Z3388&lt;=5),"Standard")</f>
        <v>Standard</v>
      </c>
    </row>
    <row r="3389" spans="1:27" x14ac:dyDescent="0.2">
      <c r="A3389" s="4">
        <v>3388</v>
      </c>
      <c r="B3389" s="4" t="s">
        <v>8981</v>
      </c>
      <c r="C3389" s="5">
        <v>43015</v>
      </c>
      <c r="D3389" s="5">
        <v>43019</v>
      </c>
      <c r="E3389" s="4" t="s">
        <v>29</v>
      </c>
      <c r="F3389" s="4" t="s">
        <v>5074</v>
      </c>
      <c r="G3389" s="4" t="s">
        <v>5073</v>
      </c>
      <c r="H3389" s="4" t="s">
        <v>102</v>
      </c>
      <c r="I3389" s="4" t="s">
        <v>17</v>
      </c>
      <c r="J3389" s="4" t="s">
        <v>637</v>
      </c>
      <c r="K3389" s="4" t="s">
        <v>636</v>
      </c>
      <c r="L3389" s="4">
        <v>28205</v>
      </c>
      <c r="M3389" s="4" t="s">
        <v>7</v>
      </c>
      <c r="N3389" s="4" t="s">
        <v>2762</v>
      </c>
      <c r="O3389" s="4" t="s">
        <v>33</v>
      </c>
      <c r="P3389" s="4" t="s">
        <v>32</v>
      </c>
      <c r="Q3389" s="4" t="s">
        <v>2761</v>
      </c>
      <c r="R3389" s="4">
        <v>222.38399999999999</v>
      </c>
      <c r="S3389" s="4">
        <v>2</v>
      </c>
      <c r="T3389" s="4">
        <v>0.2</v>
      </c>
      <c r="U3389" s="4">
        <v>16.678799999999999</v>
      </c>
      <c r="V3389" s="4" t="str">
        <f>INDEX(Regional_Lookup!$B$2:$B$5,MATCH('Sample - Superstore'!M3389,Regional_Lookup!$A$2:$A$5,0))</f>
        <v>Maria Santos</v>
      </c>
      <c r="W3389" s="4">
        <f>INDEX(Regional_Lookup!$C$2:$C$5, MATCH('Sample - Superstore'!M3389,Regional_Lookup!$A$2:$A$5, 0))</f>
        <v>0.15</v>
      </c>
      <c r="X3389" s="4">
        <f>U3389/R3389</f>
        <v>7.4999999999999997E-2</v>
      </c>
      <c r="Y3389" s="4" t="str">
        <f>IF(X3389&gt;=W3389, "Yes", "No")</f>
        <v>No</v>
      </c>
      <c r="Z3389" s="4">
        <f>D3389-C3389</f>
        <v>4</v>
      </c>
      <c r="AA3389" s="4" t="str" cm="1">
        <f t="array" ref="AA3389">_xlfn.IFS(Z3389&lt;=2,"Fast",Z3389&gt;5, "Slow", AND(Z3389&gt;=3,Z3389&lt;=5),"Standard")</f>
        <v>Standard</v>
      </c>
    </row>
    <row r="3390" spans="1:27" x14ac:dyDescent="0.2">
      <c r="A3390" s="4">
        <v>3389</v>
      </c>
      <c r="B3390" s="4" t="s">
        <v>8981</v>
      </c>
      <c r="C3390" s="5">
        <v>43015</v>
      </c>
      <c r="D3390" s="5">
        <v>43019</v>
      </c>
      <c r="E3390" s="4" t="s">
        <v>29</v>
      </c>
      <c r="F3390" s="4" t="s">
        <v>5074</v>
      </c>
      <c r="G3390" s="4" t="s">
        <v>5073</v>
      </c>
      <c r="H3390" s="4" t="s">
        <v>102</v>
      </c>
      <c r="I3390" s="4" t="s">
        <v>17</v>
      </c>
      <c r="J3390" s="4" t="s">
        <v>637</v>
      </c>
      <c r="K3390" s="4" t="s">
        <v>636</v>
      </c>
      <c r="L3390" s="4">
        <v>28205</v>
      </c>
      <c r="M3390" s="4" t="s">
        <v>7</v>
      </c>
      <c r="N3390" s="4" t="s">
        <v>2959</v>
      </c>
      <c r="O3390" s="4" t="s">
        <v>13</v>
      </c>
      <c r="P3390" s="4" t="s">
        <v>100</v>
      </c>
      <c r="Q3390" s="4" t="s">
        <v>2958</v>
      </c>
      <c r="R3390" s="4">
        <v>50.454000000000001</v>
      </c>
      <c r="S3390" s="4">
        <v>6</v>
      </c>
      <c r="T3390" s="4">
        <v>0.7</v>
      </c>
      <c r="U3390" s="4">
        <v>-33.636000000000003</v>
      </c>
      <c r="V3390" s="4" t="str">
        <f>INDEX(Regional_Lookup!$B$2:$B$5,MATCH('Sample - Superstore'!M3390,Regional_Lookup!$A$2:$A$5,0))</f>
        <v>Maria Santos</v>
      </c>
      <c r="W3390" s="4">
        <f>INDEX(Regional_Lookup!$C$2:$C$5, MATCH('Sample - Superstore'!M3390,Regional_Lookup!$A$2:$A$5, 0))</f>
        <v>0.15</v>
      </c>
      <c r="X3390" s="4">
        <f>U3390/R3390</f>
        <v>-0.66666666666666674</v>
      </c>
      <c r="Y3390" s="4" t="str">
        <f>IF(X3390&gt;=W3390, "Yes", "No")</f>
        <v>No</v>
      </c>
      <c r="Z3390" s="4">
        <f>D3390-C3390</f>
        <v>4</v>
      </c>
      <c r="AA3390" s="4" t="str" cm="1">
        <f t="array" ref="AA3390">_xlfn.IFS(Z3390&lt;=2,"Fast",Z3390&gt;5, "Slow", AND(Z3390&gt;=3,Z3390&lt;=5),"Standard")</f>
        <v>Standard</v>
      </c>
    </row>
    <row r="3391" spans="1:27" x14ac:dyDescent="0.2">
      <c r="A3391" s="4">
        <v>3390</v>
      </c>
      <c r="B3391" s="4" t="s">
        <v>8981</v>
      </c>
      <c r="C3391" s="5">
        <v>43015</v>
      </c>
      <c r="D3391" s="5">
        <v>43019</v>
      </c>
      <c r="E3391" s="4" t="s">
        <v>29</v>
      </c>
      <c r="F3391" s="4" t="s">
        <v>5074</v>
      </c>
      <c r="G3391" s="4" t="s">
        <v>5073</v>
      </c>
      <c r="H3391" s="4" t="s">
        <v>102</v>
      </c>
      <c r="I3391" s="4" t="s">
        <v>17</v>
      </c>
      <c r="J3391" s="4" t="s">
        <v>637</v>
      </c>
      <c r="K3391" s="4" t="s">
        <v>636</v>
      </c>
      <c r="L3391" s="4">
        <v>28205</v>
      </c>
      <c r="M3391" s="4" t="s">
        <v>7</v>
      </c>
      <c r="N3391" s="4" t="s">
        <v>93</v>
      </c>
      <c r="O3391" s="4" t="s">
        <v>37</v>
      </c>
      <c r="P3391" s="4" t="s">
        <v>92</v>
      </c>
      <c r="Q3391" s="4" t="s">
        <v>91</v>
      </c>
      <c r="R3391" s="4">
        <v>154.76400000000001</v>
      </c>
      <c r="S3391" s="4">
        <v>3</v>
      </c>
      <c r="T3391" s="4">
        <v>0.4</v>
      </c>
      <c r="U3391" s="4">
        <v>-36.111600000000003</v>
      </c>
      <c r="V3391" s="4" t="str">
        <f>INDEX(Regional_Lookup!$B$2:$B$5,MATCH('Sample - Superstore'!M3391,Regional_Lookup!$A$2:$A$5,0))</f>
        <v>Maria Santos</v>
      </c>
      <c r="W3391" s="4">
        <f>INDEX(Regional_Lookup!$C$2:$C$5, MATCH('Sample - Superstore'!M3391,Regional_Lookup!$A$2:$A$5, 0))</f>
        <v>0.15</v>
      </c>
      <c r="X3391" s="4">
        <f>U3391/R3391</f>
        <v>-0.23333333333333334</v>
      </c>
      <c r="Y3391" s="4" t="str">
        <f>IF(X3391&gt;=W3391, "Yes", "No")</f>
        <v>No</v>
      </c>
      <c r="Z3391" s="4">
        <f>D3391-C3391</f>
        <v>4</v>
      </c>
      <c r="AA3391" s="4" t="str" cm="1">
        <f t="array" ref="AA3391">_xlfn.IFS(Z3391&lt;=2,"Fast",Z3391&gt;5, "Slow", AND(Z3391&gt;=3,Z3391&lt;=5),"Standard")</f>
        <v>Standard</v>
      </c>
    </row>
    <row r="3392" spans="1:27" x14ac:dyDescent="0.2">
      <c r="A3392" s="4">
        <v>3391</v>
      </c>
      <c r="B3392" s="4" t="s">
        <v>8980</v>
      </c>
      <c r="C3392" s="5">
        <v>42819</v>
      </c>
      <c r="D3392" s="5">
        <v>42824</v>
      </c>
      <c r="E3392" s="4" t="s">
        <v>21</v>
      </c>
      <c r="F3392" s="4" t="s">
        <v>840</v>
      </c>
      <c r="G3392" s="4" t="s">
        <v>839</v>
      </c>
      <c r="H3392" s="4" t="s">
        <v>18</v>
      </c>
      <c r="I3392" s="4" t="s">
        <v>17</v>
      </c>
      <c r="J3392" s="4" t="s">
        <v>624</v>
      </c>
      <c r="K3392" s="4" t="s">
        <v>123</v>
      </c>
      <c r="L3392" s="4">
        <v>75081</v>
      </c>
      <c r="M3392" s="4" t="s">
        <v>3</v>
      </c>
      <c r="N3392" s="4" t="s">
        <v>4844</v>
      </c>
      <c r="O3392" s="4" t="s">
        <v>13</v>
      </c>
      <c r="P3392" s="4" t="s">
        <v>24</v>
      </c>
      <c r="Q3392" s="4" t="s">
        <v>4843</v>
      </c>
      <c r="R3392" s="4">
        <v>6.8479999999999999</v>
      </c>
      <c r="S3392" s="4">
        <v>2</v>
      </c>
      <c r="T3392" s="4">
        <v>0.2</v>
      </c>
      <c r="U3392" s="4">
        <v>2.14</v>
      </c>
      <c r="V3392" s="4" t="str">
        <f>INDEX(Regional_Lookup!$B$2:$B$5,MATCH('Sample - Superstore'!M3392,Regional_Lookup!$A$2:$A$5,0))</f>
        <v>David Johnson</v>
      </c>
      <c r="W3392" s="4">
        <f>INDEX(Regional_Lookup!$C$2:$C$5, MATCH('Sample - Superstore'!M3392,Regional_Lookup!$A$2:$A$5, 0))</f>
        <v>0.14000000000000001</v>
      </c>
      <c r="X3392" s="4">
        <f>U3392/R3392</f>
        <v>0.3125</v>
      </c>
      <c r="Y3392" s="4" t="str">
        <f>IF(X3392&gt;=W3392, "Yes", "No")</f>
        <v>Yes</v>
      </c>
      <c r="Z3392" s="4">
        <f>D3392-C3392</f>
        <v>5</v>
      </c>
      <c r="AA3392" s="4" t="str" cm="1">
        <f t="array" ref="AA3392">_xlfn.IFS(Z3392&lt;=2,"Fast",Z3392&gt;5, "Slow", AND(Z3392&gt;=3,Z3392&lt;=5),"Standard")</f>
        <v>Standard</v>
      </c>
    </row>
    <row r="3393" spans="1:27" x14ac:dyDescent="0.2">
      <c r="A3393" s="4">
        <v>3392</v>
      </c>
      <c r="B3393" s="4" t="s">
        <v>8979</v>
      </c>
      <c r="C3393" s="5">
        <v>41860</v>
      </c>
      <c r="D3393" s="5">
        <v>41864</v>
      </c>
      <c r="E3393" s="4" t="s">
        <v>29</v>
      </c>
      <c r="F3393" s="4" t="s">
        <v>2852</v>
      </c>
      <c r="G3393" s="4" t="s">
        <v>2851</v>
      </c>
      <c r="H3393" s="4" t="s">
        <v>102</v>
      </c>
      <c r="I3393" s="4" t="s">
        <v>17</v>
      </c>
      <c r="J3393" s="4" t="s">
        <v>234</v>
      </c>
      <c r="K3393" s="4" t="s">
        <v>233</v>
      </c>
      <c r="L3393" s="4">
        <v>98103</v>
      </c>
      <c r="M3393" s="4" t="s">
        <v>9</v>
      </c>
      <c r="N3393" s="4" t="s">
        <v>2516</v>
      </c>
      <c r="O3393" s="4" t="s">
        <v>33</v>
      </c>
      <c r="P3393" s="4" t="s">
        <v>32</v>
      </c>
      <c r="Q3393" s="4" t="s">
        <v>2515</v>
      </c>
      <c r="R3393" s="4">
        <v>1091.1679999999999</v>
      </c>
      <c r="S3393" s="4">
        <v>4</v>
      </c>
      <c r="T3393" s="4">
        <v>0.2</v>
      </c>
      <c r="U3393" s="4">
        <v>68.197999999999993</v>
      </c>
      <c r="V3393" s="4" t="str">
        <f>INDEX(Regional_Lookup!$B$2:$B$5,MATCH('Sample - Superstore'!M3393,Regional_Lookup!$A$2:$A$5,0))</f>
        <v>James Chen</v>
      </c>
      <c r="W3393" s="4">
        <f>INDEX(Regional_Lookup!$C$2:$C$5, MATCH('Sample - Superstore'!M3393,Regional_Lookup!$A$2:$A$5, 0))</f>
        <v>0.18</v>
      </c>
      <c r="X3393" s="4">
        <f>U3393/R3393</f>
        <v>6.25E-2</v>
      </c>
      <c r="Y3393" s="4" t="str">
        <f>IF(X3393&gt;=W3393, "Yes", "No")</f>
        <v>No</v>
      </c>
      <c r="Z3393" s="4">
        <f>D3393-C3393</f>
        <v>4</v>
      </c>
      <c r="AA3393" s="4" t="str" cm="1">
        <f t="array" ref="AA3393">_xlfn.IFS(Z3393&lt;=2,"Fast",Z3393&gt;5, "Slow", AND(Z3393&gt;=3,Z3393&lt;=5),"Standard")</f>
        <v>Standard</v>
      </c>
    </row>
    <row r="3394" spans="1:27" x14ac:dyDescent="0.2">
      <c r="A3394" s="4">
        <v>3393</v>
      </c>
      <c r="B3394" s="4" t="s">
        <v>8979</v>
      </c>
      <c r="C3394" s="5">
        <v>41860</v>
      </c>
      <c r="D3394" s="5">
        <v>41864</v>
      </c>
      <c r="E3394" s="4" t="s">
        <v>29</v>
      </c>
      <c r="F3394" s="4" t="s">
        <v>2852</v>
      </c>
      <c r="G3394" s="4" t="s">
        <v>2851</v>
      </c>
      <c r="H3394" s="4" t="s">
        <v>102</v>
      </c>
      <c r="I3394" s="4" t="s">
        <v>17</v>
      </c>
      <c r="J3394" s="4" t="s">
        <v>234</v>
      </c>
      <c r="K3394" s="4" t="s">
        <v>233</v>
      </c>
      <c r="L3394" s="4">
        <v>98103</v>
      </c>
      <c r="M3394" s="4" t="s">
        <v>9</v>
      </c>
      <c r="N3394" s="4" t="s">
        <v>4831</v>
      </c>
      <c r="O3394" s="4" t="s">
        <v>33</v>
      </c>
      <c r="P3394" s="4" t="s">
        <v>32</v>
      </c>
      <c r="Q3394" s="4" t="s">
        <v>4830</v>
      </c>
      <c r="R3394" s="4">
        <v>219.16800000000001</v>
      </c>
      <c r="S3394" s="4">
        <v>2</v>
      </c>
      <c r="T3394" s="4">
        <v>0.2</v>
      </c>
      <c r="U3394" s="4">
        <v>-43.833599999999997</v>
      </c>
      <c r="V3394" s="4" t="str">
        <f>INDEX(Regional_Lookup!$B$2:$B$5,MATCH('Sample - Superstore'!M3394,Regional_Lookup!$A$2:$A$5,0))</f>
        <v>James Chen</v>
      </c>
      <c r="W3394" s="4">
        <f>INDEX(Regional_Lookup!$C$2:$C$5, MATCH('Sample - Superstore'!M3394,Regional_Lookup!$A$2:$A$5, 0))</f>
        <v>0.18</v>
      </c>
      <c r="X3394" s="4">
        <f>U3394/R3394</f>
        <v>-0.19999999999999998</v>
      </c>
      <c r="Y3394" s="4" t="str">
        <f>IF(X3394&gt;=W3394, "Yes", "No")</f>
        <v>No</v>
      </c>
      <c r="Z3394" s="4">
        <f>D3394-C3394</f>
        <v>4</v>
      </c>
      <c r="AA3394" s="4" t="str" cm="1">
        <f t="array" ref="AA3394">_xlfn.IFS(Z3394&lt;=2,"Fast",Z3394&gt;5, "Slow", AND(Z3394&gt;=3,Z3394&lt;=5),"Standard")</f>
        <v>Standard</v>
      </c>
    </row>
    <row r="3395" spans="1:27" x14ac:dyDescent="0.2">
      <c r="A3395" s="4">
        <v>3394</v>
      </c>
      <c r="B3395" s="4" t="s">
        <v>8978</v>
      </c>
      <c r="C3395" s="5">
        <v>41965</v>
      </c>
      <c r="D3395" s="5">
        <v>41968</v>
      </c>
      <c r="E3395" s="4" t="s">
        <v>89</v>
      </c>
      <c r="F3395" s="4" t="s">
        <v>2379</v>
      </c>
      <c r="G3395" s="4" t="s">
        <v>2378</v>
      </c>
      <c r="H3395" s="4" t="s">
        <v>18</v>
      </c>
      <c r="I3395" s="4" t="s">
        <v>17</v>
      </c>
      <c r="J3395" s="4" t="s">
        <v>1441</v>
      </c>
      <c r="K3395" s="4" t="s">
        <v>123</v>
      </c>
      <c r="L3395" s="4">
        <v>77506</v>
      </c>
      <c r="M3395" s="4" t="s">
        <v>3</v>
      </c>
      <c r="N3395" s="4" t="s">
        <v>2719</v>
      </c>
      <c r="O3395" s="4" t="s">
        <v>13</v>
      </c>
      <c r="P3395" s="4" t="s">
        <v>100</v>
      </c>
      <c r="Q3395" s="4" t="s">
        <v>2718</v>
      </c>
      <c r="R3395" s="4">
        <v>6.9279999999999999</v>
      </c>
      <c r="S3395" s="4">
        <v>1</v>
      </c>
      <c r="T3395" s="4">
        <v>0.8</v>
      </c>
      <c r="U3395" s="4">
        <v>-11.0848</v>
      </c>
      <c r="V3395" s="4" t="str">
        <f>INDEX(Regional_Lookup!$B$2:$B$5,MATCH('Sample - Superstore'!M3395,Regional_Lookup!$A$2:$A$5,0))</f>
        <v>David Johnson</v>
      </c>
      <c r="W3395" s="4">
        <f>INDEX(Regional_Lookup!$C$2:$C$5, MATCH('Sample - Superstore'!M3395,Regional_Lookup!$A$2:$A$5, 0))</f>
        <v>0.14000000000000001</v>
      </c>
      <c r="X3395" s="4">
        <f>U3395/R3395</f>
        <v>-1.5999999999999999</v>
      </c>
      <c r="Y3395" s="4" t="str">
        <f>IF(X3395&gt;=W3395, "Yes", "No")</f>
        <v>No</v>
      </c>
      <c r="Z3395" s="4">
        <f>D3395-C3395</f>
        <v>3</v>
      </c>
      <c r="AA3395" s="4" t="str" cm="1">
        <f t="array" ref="AA3395">_xlfn.IFS(Z3395&lt;=2,"Fast",Z3395&gt;5, "Slow", AND(Z3395&gt;=3,Z3395&lt;=5),"Standard")</f>
        <v>Standard</v>
      </c>
    </row>
    <row r="3396" spans="1:27" x14ac:dyDescent="0.2">
      <c r="A3396" s="4">
        <v>3395</v>
      </c>
      <c r="B3396" s="4" t="s">
        <v>8977</v>
      </c>
      <c r="C3396" s="5">
        <v>42896</v>
      </c>
      <c r="D3396" s="5">
        <v>42896</v>
      </c>
      <c r="E3396" s="4" t="s">
        <v>162</v>
      </c>
      <c r="F3396" s="4" t="s">
        <v>8933</v>
      </c>
      <c r="G3396" s="4" t="s">
        <v>8932</v>
      </c>
      <c r="H3396" s="4" t="s">
        <v>18</v>
      </c>
      <c r="I3396" s="4" t="s">
        <v>17</v>
      </c>
      <c r="J3396" s="4" t="s">
        <v>159</v>
      </c>
      <c r="K3396" s="4" t="s">
        <v>158</v>
      </c>
      <c r="L3396" s="4">
        <v>19143</v>
      </c>
      <c r="M3396" s="4" t="s">
        <v>5</v>
      </c>
      <c r="N3396" s="4" t="s">
        <v>826</v>
      </c>
      <c r="O3396" s="4" t="s">
        <v>13</v>
      </c>
      <c r="P3396" s="4" t="s">
        <v>24</v>
      </c>
      <c r="Q3396" s="4" t="s">
        <v>825</v>
      </c>
      <c r="R3396" s="4">
        <v>40.031999999999996</v>
      </c>
      <c r="S3396" s="4">
        <v>6</v>
      </c>
      <c r="T3396" s="4">
        <v>0.2</v>
      </c>
      <c r="U3396" s="4">
        <v>15.012</v>
      </c>
      <c r="V3396" s="4" t="str">
        <f>INDEX(Regional_Lookup!$B$2:$B$5,MATCH('Sample - Superstore'!M3396,Regional_Lookup!$A$2:$A$5,0))</f>
        <v>Sarah Miller</v>
      </c>
      <c r="W3396" s="4">
        <f>INDEX(Regional_Lookup!$C$2:$C$5, MATCH('Sample - Superstore'!M3396,Regional_Lookup!$A$2:$A$5, 0))</f>
        <v>0.16</v>
      </c>
      <c r="X3396" s="4">
        <f>U3396/R3396</f>
        <v>0.37500000000000006</v>
      </c>
      <c r="Y3396" s="4" t="str">
        <f>IF(X3396&gt;=W3396, "Yes", "No")</f>
        <v>Yes</v>
      </c>
      <c r="Z3396" s="4">
        <f>D3396-C3396</f>
        <v>0</v>
      </c>
      <c r="AA3396" s="4" t="str" cm="1">
        <f t="array" ref="AA3396">_xlfn.IFS(Z3396&lt;=2,"Fast",Z3396&gt;5, "Slow", AND(Z3396&gt;=3,Z3396&lt;=5),"Standard")</f>
        <v>Fast</v>
      </c>
    </row>
    <row r="3397" spans="1:27" x14ac:dyDescent="0.2">
      <c r="A3397" s="4">
        <v>3396</v>
      </c>
      <c r="B3397" s="4" t="s">
        <v>8976</v>
      </c>
      <c r="C3397" s="5">
        <v>42917</v>
      </c>
      <c r="D3397" s="5">
        <v>42924</v>
      </c>
      <c r="E3397" s="4" t="s">
        <v>29</v>
      </c>
      <c r="F3397" s="4" t="s">
        <v>3498</v>
      </c>
      <c r="G3397" s="4" t="s">
        <v>3497</v>
      </c>
      <c r="H3397" s="4" t="s">
        <v>102</v>
      </c>
      <c r="I3397" s="4" t="s">
        <v>17</v>
      </c>
      <c r="J3397" s="4" t="s">
        <v>210</v>
      </c>
      <c r="K3397" s="4" t="s">
        <v>209</v>
      </c>
      <c r="L3397" s="4">
        <v>46203</v>
      </c>
      <c r="M3397" s="4" t="s">
        <v>3</v>
      </c>
      <c r="N3397" s="4" t="s">
        <v>245</v>
      </c>
      <c r="O3397" s="4" t="s">
        <v>13</v>
      </c>
      <c r="P3397" s="4" t="s">
        <v>231</v>
      </c>
      <c r="Q3397" s="4" t="s">
        <v>244</v>
      </c>
      <c r="R3397" s="4">
        <v>443.92</v>
      </c>
      <c r="S3397" s="4">
        <v>4</v>
      </c>
      <c r="T3397" s="4">
        <v>0</v>
      </c>
      <c r="U3397" s="4">
        <v>13.317600000000001</v>
      </c>
      <c r="V3397" s="4" t="str">
        <f>INDEX(Regional_Lookup!$B$2:$B$5,MATCH('Sample - Superstore'!M3397,Regional_Lookup!$A$2:$A$5,0))</f>
        <v>David Johnson</v>
      </c>
      <c r="W3397" s="4">
        <f>INDEX(Regional_Lookup!$C$2:$C$5, MATCH('Sample - Superstore'!M3397,Regional_Lookup!$A$2:$A$5, 0))</f>
        <v>0.14000000000000001</v>
      </c>
      <c r="X3397" s="4">
        <f>U3397/R3397</f>
        <v>0.03</v>
      </c>
      <c r="Y3397" s="4" t="str">
        <f>IF(X3397&gt;=W3397, "Yes", "No")</f>
        <v>No</v>
      </c>
      <c r="Z3397" s="4">
        <f>D3397-C3397</f>
        <v>7</v>
      </c>
      <c r="AA3397" s="4" t="str" cm="1">
        <f t="array" ref="AA3397">_xlfn.IFS(Z3397&lt;=2,"Fast",Z3397&gt;5, "Slow", AND(Z3397&gt;=3,Z3397&lt;=5),"Standard")</f>
        <v>Slow</v>
      </c>
    </row>
    <row r="3398" spans="1:27" x14ac:dyDescent="0.2">
      <c r="A3398" s="4">
        <v>3397</v>
      </c>
      <c r="B3398" s="4" t="s">
        <v>8976</v>
      </c>
      <c r="C3398" s="5">
        <v>42917</v>
      </c>
      <c r="D3398" s="5">
        <v>42924</v>
      </c>
      <c r="E3398" s="4" t="s">
        <v>29</v>
      </c>
      <c r="F3398" s="4" t="s">
        <v>3498</v>
      </c>
      <c r="G3398" s="4" t="s">
        <v>3497</v>
      </c>
      <c r="H3398" s="4" t="s">
        <v>102</v>
      </c>
      <c r="I3398" s="4" t="s">
        <v>17</v>
      </c>
      <c r="J3398" s="4" t="s">
        <v>210</v>
      </c>
      <c r="K3398" s="4" t="s">
        <v>209</v>
      </c>
      <c r="L3398" s="4">
        <v>46203</v>
      </c>
      <c r="M3398" s="4" t="s">
        <v>3</v>
      </c>
      <c r="N3398" s="4" t="s">
        <v>311</v>
      </c>
      <c r="O3398" s="4" t="s">
        <v>13</v>
      </c>
      <c r="P3398" s="4" t="s">
        <v>100</v>
      </c>
      <c r="Q3398" s="4" t="s">
        <v>310</v>
      </c>
      <c r="R3398" s="4">
        <v>169.99</v>
      </c>
      <c r="S3398" s="4">
        <v>1</v>
      </c>
      <c r="T3398" s="4">
        <v>0</v>
      </c>
      <c r="U3398" s="4">
        <v>78.195400000000006</v>
      </c>
      <c r="V3398" s="4" t="str">
        <f>INDEX(Regional_Lookup!$B$2:$B$5,MATCH('Sample - Superstore'!M3398,Regional_Lookup!$A$2:$A$5,0))</f>
        <v>David Johnson</v>
      </c>
      <c r="W3398" s="4">
        <f>INDEX(Regional_Lookup!$C$2:$C$5, MATCH('Sample - Superstore'!M3398,Regional_Lookup!$A$2:$A$5, 0))</f>
        <v>0.14000000000000001</v>
      </c>
      <c r="X3398" s="4">
        <f>U3398/R3398</f>
        <v>0.46</v>
      </c>
      <c r="Y3398" s="4" t="str">
        <f>IF(X3398&gt;=W3398, "Yes", "No")</f>
        <v>Yes</v>
      </c>
      <c r="Z3398" s="4">
        <f>D3398-C3398</f>
        <v>7</v>
      </c>
      <c r="AA3398" s="4" t="str" cm="1">
        <f t="array" ref="AA3398">_xlfn.IFS(Z3398&lt;=2,"Fast",Z3398&gt;5, "Slow", AND(Z3398&gt;=3,Z3398&lt;=5),"Standard")</f>
        <v>Slow</v>
      </c>
    </row>
    <row r="3399" spans="1:27" x14ac:dyDescent="0.2">
      <c r="A3399" s="4">
        <v>3398</v>
      </c>
      <c r="B3399" s="4" t="s">
        <v>8976</v>
      </c>
      <c r="C3399" s="5">
        <v>42917</v>
      </c>
      <c r="D3399" s="5">
        <v>42924</v>
      </c>
      <c r="E3399" s="4" t="s">
        <v>29</v>
      </c>
      <c r="F3399" s="4" t="s">
        <v>3498</v>
      </c>
      <c r="G3399" s="4" t="s">
        <v>3497</v>
      </c>
      <c r="H3399" s="4" t="s">
        <v>102</v>
      </c>
      <c r="I3399" s="4" t="s">
        <v>17</v>
      </c>
      <c r="J3399" s="4" t="s">
        <v>210</v>
      </c>
      <c r="K3399" s="4" t="s">
        <v>209</v>
      </c>
      <c r="L3399" s="4">
        <v>46203</v>
      </c>
      <c r="M3399" s="4" t="s">
        <v>3</v>
      </c>
      <c r="N3399" s="4" t="s">
        <v>2106</v>
      </c>
      <c r="O3399" s="4" t="s">
        <v>13</v>
      </c>
      <c r="P3399" s="4" t="s">
        <v>24</v>
      </c>
      <c r="Q3399" s="4" t="s">
        <v>2105</v>
      </c>
      <c r="R3399" s="4">
        <v>25.92</v>
      </c>
      <c r="S3399" s="4">
        <v>4</v>
      </c>
      <c r="T3399" s="4">
        <v>0</v>
      </c>
      <c r="U3399" s="4">
        <v>12.441599999999999</v>
      </c>
      <c r="V3399" s="4" t="str">
        <f>INDEX(Regional_Lookup!$B$2:$B$5,MATCH('Sample - Superstore'!M3399,Regional_Lookup!$A$2:$A$5,0))</f>
        <v>David Johnson</v>
      </c>
      <c r="W3399" s="4">
        <f>INDEX(Regional_Lookup!$C$2:$C$5, MATCH('Sample - Superstore'!M3399,Regional_Lookup!$A$2:$A$5, 0))</f>
        <v>0.14000000000000001</v>
      </c>
      <c r="X3399" s="4">
        <f>U3399/R3399</f>
        <v>0.47999999999999993</v>
      </c>
      <c r="Y3399" s="4" t="str">
        <f>IF(X3399&gt;=W3399, "Yes", "No")</f>
        <v>Yes</v>
      </c>
      <c r="Z3399" s="4">
        <f>D3399-C3399</f>
        <v>7</v>
      </c>
      <c r="AA3399" s="4" t="str" cm="1">
        <f t="array" ref="AA3399">_xlfn.IFS(Z3399&lt;=2,"Fast",Z3399&gt;5, "Slow", AND(Z3399&gt;=3,Z3399&lt;=5),"Standard")</f>
        <v>Slow</v>
      </c>
    </row>
    <row r="3400" spans="1:27" x14ac:dyDescent="0.2">
      <c r="A3400" s="4">
        <v>3399</v>
      </c>
      <c r="B3400" s="4" t="s">
        <v>8975</v>
      </c>
      <c r="C3400" s="5">
        <v>41964</v>
      </c>
      <c r="D3400" s="5">
        <v>41969</v>
      </c>
      <c r="E3400" s="4" t="s">
        <v>29</v>
      </c>
      <c r="F3400" s="4" t="s">
        <v>306</v>
      </c>
      <c r="G3400" s="4" t="s">
        <v>305</v>
      </c>
      <c r="H3400" s="4" t="s">
        <v>50</v>
      </c>
      <c r="I3400" s="4" t="s">
        <v>17</v>
      </c>
      <c r="J3400" s="4" t="s">
        <v>365</v>
      </c>
      <c r="K3400" s="4" t="s">
        <v>174</v>
      </c>
      <c r="L3400" s="4">
        <v>40475</v>
      </c>
      <c r="M3400" s="4" t="s">
        <v>7</v>
      </c>
      <c r="N3400" s="4" t="s">
        <v>4709</v>
      </c>
      <c r="O3400" s="4" t="s">
        <v>33</v>
      </c>
      <c r="P3400" s="4" t="s">
        <v>32</v>
      </c>
      <c r="Q3400" s="4" t="s">
        <v>4708</v>
      </c>
      <c r="R3400" s="4">
        <v>36.99</v>
      </c>
      <c r="S3400" s="4">
        <v>1</v>
      </c>
      <c r="T3400" s="4">
        <v>0</v>
      </c>
      <c r="U3400" s="4">
        <v>9.9872999999999994</v>
      </c>
      <c r="V3400" s="4" t="str">
        <f>INDEX(Regional_Lookup!$B$2:$B$5,MATCH('Sample - Superstore'!M3400,Regional_Lookup!$A$2:$A$5,0))</f>
        <v>Maria Santos</v>
      </c>
      <c r="W3400" s="4">
        <f>INDEX(Regional_Lookup!$C$2:$C$5, MATCH('Sample - Superstore'!M3400,Regional_Lookup!$A$2:$A$5, 0))</f>
        <v>0.15</v>
      </c>
      <c r="X3400" s="4">
        <f>U3400/R3400</f>
        <v>0.26999999999999996</v>
      </c>
      <c r="Y3400" s="4" t="str">
        <f>IF(X3400&gt;=W3400, "Yes", "No")</f>
        <v>Yes</v>
      </c>
      <c r="Z3400" s="4">
        <f>D3400-C3400</f>
        <v>5</v>
      </c>
      <c r="AA3400" s="4" t="str" cm="1">
        <f t="array" ref="AA3400">_xlfn.IFS(Z3400&lt;=2,"Fast",Z3400&gt;5, "Slow", AND(Z3400&gt;=3,Z3400&lt;=5),"Standard")</f>
        <v>Standard</v>
      </c>
    </row>
    <row r="3401" spans="1:27" x14ac:dyDescent="0.2">
      <c r="A3401" s="4">
        <v>3400</v>
      </c>
      <c r="B3401" s="4" t="s">
        <v>8975</v>
      </c>
      <c r="C3401" s="5">
        <v>41964</v>
      </c>
      <c r="D3401" s="5">
        <v>41969</v>
      </c>
      <c r="E3401" s="4" t="s">
        <v>29</v>
      </c>
      <c r="F3401" s="4" t="s">
        <v>306</v>
      </c>
      <c r="G3401" s="4" t="s">
        <v>305</v>
      </c>
      <c r="H3401" s="4" t="s">
        <v>50</v>
      </c>
      <c r="I3401" s="4" t="s">
        <v>17</v>
      </c>
      <c r="J3401" s="4" t="s">
        <v>365</v>
      </c>
      <c r="K3401" s="4" t="s">
        <v>174</v>
      </c>
      <c r="L3401" s="4">
        <v>40475</v>
      </c>
      <c r="M3401" s="4" t="s">
        <v>7</v>
      </c>
      <c r="N3401" s="4" t="s">
        <v>6454</v>
      </c>
      <c r="O3401" s="4" t="s">
        <v>13</v>
      </c>
      <c r="P3401" s="4" t="s">
        <v>24</v>
      </c>
      <c r="Q3401" s="4" t="s">
        <v>6453</v>
      </c>
      <c r="R3401" s="4">
        <v>629.1</v>
      </c>
      <c r="S3401" s="4">
        <v>6</v>
      </c>
      <c r="T3401" s="4">
        <v>0</v>
      </c>
      <c r="U3401" s="4">
        <v>301.96800000000002</v>
      </c>
      <c r="V3401" s="4" t="str">
        <f>INDEX(Regional_Lookup!$B$2:$B$5,MATCH('Sample - Superstore'!M3401,Regional_Lookup!$A$2:$A$5,0))</f>
        <v>Maria Santos</v>
      </c>
      <c r="W3401" s="4">
        <f>INDEX(Regional_Lookup!$C$2:$C$5, MATCH('Sample - Superstore'!M3401,Regional_Lookup!$A$2:$A$5, 0))</f>
        <v>0.15</v>
      </c>
      <c r="X3401" s="4">
        <f>U3401/R3401</f>
        <v>0.48000000000000004</v>
      </c>
      <c r="Y3401" s="4" t="str">
        <f>IF(X3401&gt;=W3401, "Yes", "No")</f>
        <v>Yes</v>
      </c>
      <c r="Z3401" s="4">
        <f>D3401-C3401</f>
        <v>5</v>
      </c>
      <c r="AA3401" s="4" t="str" cm="1">
        <f t="array" ref="AA3401">_xlfn.IFS(Z3401&lt;=2,"Fast",Z3401&gt;5, "Slow", AND(Z3401&gt;=3,Z3401&lt;=5),"Standard")</f>
        <v>Standard</v>
      </c>
    </row>
    <row r="3402" spans="1:27" x14ac:dyDescent="0.2">
      <c r="A3402" s="4">
        <v>3401</v>
      </c>
      <c r="B3402" s="4" t="s">
        <v>8975</v>
      </c>
      <c r="C3402" s="5">
        <v>41964</v>
      </c>
      <c r="D3402" s="5">
        <v>41969</v>
      </c>
      <c r="E3402" s="4" t="s">
        <v>29</v>
      </c>
      <c r="F3402" s="4" t="s">
        <v>306</v>
      </c>
      <c r="G3402" s="4" t="s">
        <v>305</v>
      </c>
      <c r="H3402" s="4" t="s">
        <v>50</v>
      </c>
      <c r="I3402" s="4" t="s">
        <v>17</v>
      </c>
      <c r="J3402" s="4" t="s">
        <v>365</v>
      </c>
      <c r="K3402" s="4" t="s">
        <v>174</v>
      </c>
      <c r="L3402" s="4">
        <v>40475</v>
      </c>
      <c r="M3402" s="4" t="s">
        <v>7</v>
      </c>
      <c r="N3402" s="4" t="s">
        <v>647</v>
      </c>
      <c r="O3402" s="4" t="s">
        <v>13</v>
      </c>
      <c r="P3402" s="4" t="s">
        <v>231</v>
      </c>
      <c r="Q3402" s="4" t="s">
        <v>646</v>
      </c>
      <c r="R3402" s="4">
        <v>193.95</v>
      </c>
      <c r="S3402" s="4">
        <v>3</v>
      </c>
      <c r="T3402" s="4">
        <v>0</v>
      </c>
      <c r="U3402" s="4">
        <v>9.6974999999999998</v>
      </c>
      <c r="V3402" s="4" t="str">
        <f>INDEX(Regional_Lookup!$B$2:$B$5,MATCH('Sample - Superstore'!M3402,Regional_Lookup!$A$2:$A$5,0))</f>
        <v>Maria Santos</v>
      </c>
      <c r="W3402" s="4">
        <f>INDEX(Regional_Lookup!$C$2:$C$5, MATCH('Sample - Superstore'!M3402,Regional_Lookup!$A$2:$A$5, 0))</f>
        <v>0.15</v>
      </c>
      <c r="X3402" s="4">
        <f>U3402/R3402</f>
        <v>0.05</v>
      </c>
      <c r="Y3402" s="4" t="str">
        <f>IF(X3402&gt;=W3402, "Yes", "No")</f>
        <v>No</v>
      </c>
      <c r="Z3402" s="4">
        <f>D3402-C3402</f>
        <v>5</v>
      </c>
      <c r="AA3402" s="4" t="str" cm="1">
        <f t="array" ref="AA3402">_xlfn.IFS(Z3402&lt;=2,"Fast",Z3402&gt;5, "Slow", AND(Z3402&gt;=3,Z3402&lt;=5),"Standard")</f>
        <v>Standard</v>
      </c>
    </row>
    <row r="3403" spans="1:27" x14ac:dyDescent="0.2">
      <c r="A3403" s="4">
        <v>3402</v>
      </c>
      <c r="B3403" s="4" t="s">
        <v>8975</v>
      </c>
      <c r="C3403" s="5">
        <v>41964</v>
      </c>
      <c r="D3403" s="5">
        <v>41969</v>
      </c>
      <c r="E3403" s="4" t="s">
        <v>29</v>
      </c>
      <c r="F3403" s="4" t="s">
        <v>306</v>
      </c>
      <c r="G3403" s="4" t="s">
        <v>305</v>
      </c>
      <c r="H3403" s="4" t="s">
        <v>50</v>
      </c>
      <c r="I3403" s="4" t="s">
        <v>17</v>
      </c>
      <c r="J3403" s="4" t="s">
        <v>365</v>
      </c>
      <c r="K3403" s="4" t="s">
        <v>174</v>
      </c>
      <c r="L3403" s="4">
        <v>40475</v>
      </c>
      <c r="M3403" s="4" t="s">
        <v>7</v>
      </c>
      <c r="N3403" s="4" t="s">
        <v>4125</v>
      </c>
      <c r="O3403" s="4" t="s">
        <v>13</v>
      </c>
      <c r="P3403" s="4" t="s">
        <v>116</v>
      </c>
      <c r="Q3403" s="4" t="s">
        <v>4124</v>
      </c>
      <c r="R3403" s="4">
        <v>5.46</v>
      </c>
      <c r="S3403" s="4">
        <v>3</v>
      </c>
      <c r="T3403" s="4">
        <v>0</v>
      </c>
      <c r="U3403" s="4">
        <v>1.4742</v>
      </c>
      <c r="V3403" s="4" t="str">
        <f>INDEX(Regional_Lookup!$B$2:$B$5,MATCH('Sample - Superstore'!M3403,Regional_Lookup!$A$2:$A$5,0))</f>
        <v>Maria Santos</v>
      </c>
      <c r="W3403" s="4">
        <f>INDEX(Regional_Lookup!$C$2:$C$5, MATCH('Sample - Superstore'!M3403,Regional_Lookup!$A$2:$A$5, 0))</f>
        <v>0.15</v>
      </c>
      <c r="X3403" s="4">
        <f>U3403/R3403</f>
        <v>0.27</v>
      </c>
      <c r="Y3403" s="4" t="str">
        <f>IF(X3403&gt;=W3403, "Yes", "No")</f>
        <v>Yes</v>
      </c>
      <c r="Z3403" s="4">
        <f>D3403-C3403</f>
        <v>5</v>
      </c>
      <c r="AA3403" s="4" t="str" cm="1">
        <f t="array" ref="AA3403">_xlfn.IFS(Z3403&lt;=2,"Fast",Z3403&gt;5, "Slow", AND(Z3403&gt;=3,Z3403&lt;=5),"Standard")</f>
        <v>Standard</v>
      </c>
    </row>
    <row r="3404" spans="1:27" x14ac:dyDescent="0.2">
      <c r="A3404" s="4">
        <v>3403</v>
      </c>
      <c r="B3404" s="4" t="s">
        <v>8974</v>
      </c>
      <c r="C3404" s="5">
        <v>42128</v>
      </c>
      <c r="D3404" s="5">
        <v>42129</v>
      </c>
      <c r="E3404" s="4" t="s">
        <v>89</v>
      </c>
      <c r="F3404" s="4" t="s">
        <v>4044</v>
      </c>
      <c r="G3404" s="4" t="s">
        <v>4043</v>
      </c>
      <c r="H3404" s="4" t="s">
        <v>50</v>
      </c>
      <c r="I3404" s="4" t="s">
        <v>17</v>
      </c>
      <c r="J3404" s="4" t="s">
        <v>8973</v>
      </c>
      <c r="K3404" s="4" t="s">
        <v>318</v>
      </c>
      <c r="L3404" s="4">
        <v>60477</v>
      </c>
      <c r="M3404" s="4" t="s">
        <v>3</v>
      </c>
      <c r="N3404" s="4" t="s">
        <v>2792</v>
      </c>
      <c r="O3404" s="4" t="s">
        <v>37</v>
      </c>
      <c r="P3404" s="4" t="s">
        <v>36</v>
      </c>
      <c r="Q3404" s="4" t="s">
        <v>2791</v>
      </c>
      <c r="R3404" s="4">
        <v>22.288</v>
      </c>
      <c r="S3404" s="4">
        <v>7</v>
      </c>
      <c r="T3404" s="4">
        <v>0.6</v>
      </c>
      <c r="U3404" s="4">
        <v>-8.9152000000000005</v>
      </c>
      <c r="V3404" s="4" t="str">
        <f>INDEX(Regional_Lookup!$B$2:$B$5,MATCH('Sample - Superstore'!M3404,Regional_Lookup!$A$2:$A$5,0))</f>
        <v>David Johnson</v>
      </c>
      <c r="W3404" s="4">
        <f>INDEX(Regional_Lookup!$C$2:$C$5, MATCH('Sample - Superstore'!M3404,Regional_Lookup!$A$2:$A$5, 0))</f>
        <v>0.14000000000000001</v>
      </c>
      <c r="X3404" s="4">
        <f>U3404/R3404</f>
        <v>-0.4</v>
      </c>
      <c r="Y3404" s="4" t="str">
        <f>IF(X3404&gt;=W3404, "Yes", "No")</f>
        <v>No</v>
      </c>
      <c r="Z3404" s="4">
        <f>D3404-C3404</f>
        <v>1</v>
      </c>
      <c r="AA3404" s="4" t="str" cm="1">
        <f t="array" ref="AA3404">_xlfn.IFS(Z3404&lt;=2,"Fast",Z3404&gt;5, "Slow", AND(Z3404&gt;=3,Z3404&lt;=5),"Standard")</f>
        <v>Fast</v>
      </c>
    </row>
    <row r="3405" spans="1:27" x14ac:dyDescent="0.2">
      <c r="A3405" s="4">
        <v>3404</v>
      </c>
      <c r="B3405" s="4" t="s">
        <v>8972</v>
      </c>
      <c r="C3405" s="5">
        <v>42884</v>
      </c>
      <c r="D3405" s="5">
        <v>42891</v>
      </c>
      <c r="E3405" s="4" t="s">
        <v>29</v>
      </c>
      <c r="F3405" s="4" t="s">
        <v>1435</v>
      </c>
      <c r="G3405" s="4" t="s">
        <v>1434</v>
      </c>
      <c r="H3405" s="4" t="s">
        <v>18</v>
      </c>
      <c r="I3405" s="4" t="s">
        <v>17</v>
      </c>
      <c r="J3405" s="4" t="s">
        <v>124</v>
      </c>
      <c r="K3405" s="4" t="s">
        <v>123</v>
      </c>
      <c r="L3405" s="4">
        <v>77095</v>
      </c>
      <c r="M3405" s="4" t="s">
        <v>3</v>
      </c>
      <c r="N3405" s="4" t="s">
        <v>5693</v>
      </c>
      <c r="O3405" s="4" t="s">
        <v>37</v>
      </c>
      <c r="P3405" s="4" t="s">
        <v>36</v>
      </c>
      <c r="Q3405" s="4" t="s">
        <v>5692</v>
      </c>
      <c r="R3405" s="4">
        <v>65.424000000000007</v>
      </c>
      <c r="S3405" s="4">
        <v>4</v>
      </c>
      <c r="T3405" s="4">
        <v>0.6</v>
      </c>
      <c r="U3405" s="4">
        <v>-52.339199999999998</v>
      </c>
      <c r="V3405" s="4" t="str">
        <f>INDEX(Regional_Lookup!$B$2:$B$5,MATCH('Sample - Superstore'!M3405,Regional_Lookup!$A$2:$A$5,0))</f>
        <v>David Johnson</v>
      </c>
      <c r="W3405" s="4">
        <f>INDEX(Regional_Lookup!$C$2:$C$5, MATCH('Sample - Superstore'!M3405,Regional_Lookup!$A$2:$A$5, 0))</f>
        <v>0.14000000000000001</v>
      </c>
      <c r="X3405" s="4">
        <f>U3405/R3405</f>
        <v>-0.79999999999999993</v>
      </c>
      <c r="Y3405" s="4" t="str">
        <f>IF(X3405&gt;=W3405, "Yes", "No")</f>
        <v>No</v>
      </c>
      <c r="Z3405" s="4">
        <f>D3405-C3405</f>
        <v>7</v>
      </c>
      <c r="AA3405" s="4" t="str" cm="1">
        <f t="array" ref="AA3405">_xlfn.IFS(Z3405&lt;=2,"Fast",Z3405&gt;5, "Slow", AND(Z3405&gt;=3,Z3405&lt;=5),"Standard")</f>
        <v>Slow</v>
      </c>
    </row>
    <row r="3406" spans="1:27" x14ac:dyDescent="0.2">
      <c r="A3406" s="4">
        <v>3405</v>
      </c>
      <c r="B3406" s="4" t="s">
        <v>8971</v>
      </c>
      <c r="C3406" s="5">
        <v>42294</v>
      </c>
      <c r="D3406" s="5">
        <v>42294</v>
      </c>
      <c r="E3406" s="4" t="s">
        <v>162</v>
      </c>
      <c r="F3406" s="4" t="s">
        <v>4006</v>
      </c>
      <c r="G3406" s="4" t="s">
        <v>4005</v>
      </c>
      <c r="H3406" s="4" t="s">
        <v>18</v>
      </c>
      <c r="I3406" s="4" t="s">
        <v>17</v>
      </c>
      <c r="J3406" s="4" t="s">
        <v>59</v>
      </c>
      <c r="K3406" s="4" t="s">
        <v>15</v>
      </c>
      <c r="L3406" s="4">
        <v>90004</v>
      </c>
      <c r="M3406" s="4" t="s">
        <v>9</v>
      </c>
      <c r="N3406" s="4" t="s">
        <v>4888</v>
      </c>
      <c r="O3406" s="4" t="s">
        <v>13</v>
      </c>
      <c r="P3406" s="4" t="s">
        <v>231</v>
      </c>
      <c r="Q3406" s="4" t="s">
        <v>4887</v>
      </c>
      <c r="R3406" s="4">
        <v>77.88</v>
      </c>
      <c r="S3406" s="4">
        <v>2</v>
      </c>
      <c r="T3406" s="4">
        <v>0</v>
      </c>
      <c r="U3406" s="4">
        <v>3.8940000000000001</v>
      </c>
      <c r="V3406" s="4" t="str">
        <f>INDEX(Regional_Lookup!$B$2:$B$5,MATCH('Sample - Superstore'!M3406,Regional_Lookup!$A$2:$A$5,0))</f>
        <v>James Chen</v>
      </c>
      <c r="W3406" s="4">
        <f>INDEX(Regional_Lookup!$C$2:$C$5, MATCH('Sample - Superstore'!M3406,Regional_Lookup!$A$2:$A$5, 0))</f>
        <v>0.18</v>
      </c>
      <c r="X3406" s="4">
        <f>U3406/R3406</f>
        <v>0.05</v>
      </c>
      <c r="Y3406" s="4" t="str">
        <f>IF(X3406&gt;=W3406, "Yes", "No")</f>
        <v>No</v>
      </c>
      <c r="Z3406" s="4">
        <f>D3406-C3406</f>
        <v>0</v>
      </c>
      <c r="AA3406" s="4" t="str" cm="1">
        <f t="array" ref="AA3406">_xlfn.IFS(Z3406&lt;=2,"Fast",Z3406&gt;5, "Slow", AND(Z3406&gt;=3,Z3406&lt;=5),"Standard")</f>
        <v>Fast</v>
      </c>
    </row>
    <row r="3407" spans="1:27" x14ac:dyDescent="0.2">
      <c r="A3407" s="4">
        <v>3406</v>
      </c>
      <c r="B3407" s="4" t="s">
        <v>8970</v>
      </c>
      <c r="C3407" s="5">
        <v>41752</v>
      </c>
      <c r="D3407" s="5">
        <v>41756</v>
      </c>
      <c r="E3407" s="4" t="s">
        <v>29</v>
      </c>
      <c r="F3407" s="4" t="s">
        <v>1054</v>
      </c>
      <c r="G3407" s="4" t="s">
        <v>1053</v>
      </c>
      <c r="H3407" s="4" t="s">
        <v>102</v>
      </c>
      <c r="I3407" s="4" t="s">
        <v>17</v>
      </c>
      <c r="J3407" s="4" t="s">
        <v>553</v>
      </c>
      <c r="K3407" s="4" t="s">
        <v>85</v>
      </c>
      <c r="L3407" s="4">
        <v>43229</v>
      </c>
      <c r="M3407" s="4" t="s">
        <v>5</v>
      </c>
      <c r="N3407" s="4" t="s">
        <v>1527</v>
      </c>
      <c r="O3407" s="4" t="s">
        <v>37</v>
      </c>
      <c r="P3407" s="4" t="s">
        <v>221</v>
      </c>
      <c r="Q3407" s="4" t="s">
        <v>1526</v>
      </c>
      <c r="R3407" s="4">
        <v>281.37200000000001</v>
      </c>
      <c r="S3407" s="4">
        <v>2</v>
      </c>
      <c r="T3407" s="4">
        <v>0.3</v>
      </c>
      <c r="U3407" s="4">
        <v>-12.0588</v>
      </c>
      <c r="V3407" s="4" t="str">
        <f>INDEX(Regional_Lookup!$B$2:$B$5,MATCH('Sample - Superstore'!M3407,Regional_Lookup!$A$2:$A$5,0))</f>
        <v>Sarah Miller</v>
      </c>
      <c r="W3407" s="4">
        <f>INDEX(Regional_Lookup!$C$2:$C$5, MATCH('Sample - Superstore'!M3407,Regional_Lookup!$A$2:$A$5, 0))</f>
        <v>0.16</v>
      </c>
      <c r="X3407" s="4">
        <f>U3407/R3407</f>
        <v>-4.2857142857142858E-2</v>
      </c>
      <c r="Y3407" s="4" t="str">
        <f>IF(X3407&gt;=W3407, "Yes", "No")</f>
        <v>No</v>
      </c>
      <c r="Z3407" s="4">
        <f>D3407-C3407</f>
        <v>4</v>
      </c>
      <c r="AA3407" s="4" t="str" cm="1">
        <f t="array" ref="AA3407">_xlfn.IFS(Z3407&lt;=2,"Fast",Z3407&gt;5, "Slow", AND(Z3407&gt;=3,Z3407&lt;=5),"Standard")</f>
        <v>Standard</v>
      </c>
    </row>
    <row r="3408" spans="1:27" x14ac:dyDescent="0.2">
      <c r="A3408" s="4">
        <v>3407</v>
      </c>
      <c r="B3408" s="4" t="s">
        <v>8970</v>
      </c>
      <c r="C3408" s="5">
        <v>41752</v>
      </c>
      <c r="D3408" s="5">
        <v>41756</v>
      </c>
      <c r="E3408" s="4" t="s">
        <v>29</v>
      </c>
      <c r="F3408" s="4" t="s">
        <v>1054</v>
      </c>
      <c r="G3408" s="4" t="s">
        <v>1053</v>
      </c>
      <c r="H3408" s="4" t="s">
        <v>102</v>
      </c>
      <c r="I3408" s="4" t="s">
        <v>17</v>
      </c>
      <c r="J3408" s="4" t="s">
        <v>553</v>
      </c>
      <c r="K3408" s="4" t="s">
        <v>85</v>
      </c>
      <c r="L3408" s="4">
        <v>43229</v>
      </c>
      <c r="M3408" s="4" t="s">
        <v>5</v>
      </c>
      <c r="N3408" s="4" t="s">
        <v>1527</v>
      </c>
      <c r="O3408" s="4" t="s">
        <v>37</v>
      </c>
      <c r="P3408" s="4" t="s">
        <v>221</v>
      </c>
      <c r="Q3408" s="4" t="s">
        <v>1526</v>
      </c>
      <c r="R3408" s="4">
        <v>281.37200000000001</v>
      </c>
      <c r="S3408" s="4">
        <v>2</v>
      </c>
      <c r="T3408" s="4">
        <v>0.3</v>
      </c>
      <c r="U3408" s="4">
        <v>-12.0588</v>
      </c>
      <c r="V3408" s="4" t="str">
        <f>INDEX(Regional_Lookup!$B$2:$B$5,MATCH('Sample - Superstore'!M3408,Regional_Lookup!$A$2:$A$5,0))</f>
        <v>Sarah Miller</v>
      </c>
      <c r="W3408" s="4">
        <f>INDEX(Regional_Lookup!$C$2:$C$5, MATCH('Sample - Superstore'!M3408,Regional_Lookup!$A$2:$A$5, 0))</f>
        <v>0.16</v>
      </c>
      <c r="X3408" s="4">
        <f>U3408/R3408</f>
        <v>-4.2857142857142858E-2</v>
      </c>
      <c r="Y3408" s="4" t="str">
        <f>IF(X3408&gt;=W3408, "Yes", "No")</f>
        <v>No</v>
      </c>
      <c r="Z3408" s="4">
        <f>D3408-C3408</f>
        <v>4</v>
      </c>
      <c r="AA3408" s="4" t="str" cm="1">
        <f t="array" ref="AA3408">_xlfn.IFS(Z3408&lt;=2,"Fast",Z3408&gt;5, "Slow", AND(Z3408&gt;=3,Z3408&lt;=5),"Standard")</f>
        <v>Standard</v>
      </c>
    </row>
    <row r="3409" spans="1:27" x14ac:dyDescent="0.2">
      <c r="A3409" s="4">
        <v>3408</v>
      </c>
      <c r="B3409" s="4" t="s">
        <v>8970</v>
      </c>
      <c r="C3409" s="5">
        <v>41752</v>
      </c>
      <c r="D3409" s="5">
        <v>41756</v>
      </c>
      <c r="E3409" s="4" t="s">
        <v>29</v>
      </c>
      <c r="F3409" s="4" t="s">
        <v>1054</v>
      </c>
      <c r="G3409" s="4" t="s">
        <v>1053</v>
      </c>
      <c r="H3409" s="4" t="s">
        <v>102</v>
      </c>
      <c r="I3409" s="4" t="s">
        <v>17</v>
      </c>
      <c r="J3409" s="4" t="s">
        <v>553</v>
      </c>
      <c r="K3409" s="4" t="s">
        <v>85</v>
      </c>
      <c r="L3409" s="4">
        <v>43229</v>
      </c>
      <c r="M3409" s="4" t="s">
        <v>5</v>
      </c>
      <c r="N3409" s="4" t="s">
        <v>878</v>
      </c>
      <c r="O3409" s="4" t="s">
        <v>13</v>
      </c>
      <c r="P3409" s="4" t="s">
        <v>100</v>
      </c>
      <c r="Q3409" s="4" t="s">
        <v>877</v>
      </c>
      <c r="R3409" s="4">
        <v>7.4880000000000004</v>
      </c>
      <c r="S3409" s="4">
        <v>8</v>
      </c>
      <c r="T3409" s="4">
        <v>0.7</v>
      </c>
      <c r="U3409" s="4">
        <v>-5.2416</v>
      </c>
      <c r="V3409" s="4" t="str">
        <f>INDEX(Regional_Lookup!$B$2:$B$5,MATCH('Sample - Superstore'!M3409,Regional_Lookup!$A$2:$A$5,0))</f>
        <v>Sarah Miller</v>
      </c>
      <c r="W3409" s="4">
        <f>INDEX(Regional_Lookup!$C$2:$C$5, MATCH('Sample - Superstore'!M3409,Regional_Lookup!$A$2:$A$5, 0))</f>
        <v>0.16</v>
      </c>
      <c r="X3409" s="4">
        <f>U3409/R3409</f>
        <v>-0.7</v>
      </c>
      <c r="Y3409" s="4" t="str">
        <f>IF(X3409&gt;=W3409, "Yes", "No")</f>
        <v>No</v>
      </c>
      <c r="Z3409" s="4">
        <f>D3409-C3409</f>
        <v>4</v>
      </c>
      <c r="AA3409" s="4" t="str" cm="1">
        <f t="array" ref="AA3409">_xlfn.IFS(Z3409&lt;=2,"Fast",Z3409&gt;5, "Slow", AND(Z3409&gt;=3,Z3409&lt;=5),"Standard")</f>
        <v>Standard</v>
      </c>
    </row>
    <row r="3410" spans="1:27" x14ac:dyDescent="0.2">
      <c r="A3410" s="4">
        <v>3409</v>
      </c>
      <c r="B3410" s="4" t="s">
        <v>8970</v>
      </c>
      <c r="C3410" s="5">
        <v>41752</v>
      </c>
      <c r="D3410" s="5">
        <v>41756</v>
      </c>
      <c r="E3410" s="4" t="s">
        <v>29</v>
      </c>
      <c r="F3410" s="4" t="s">
        <v>1054</v>
      </c>
      <c r="G3410" s="4" t="s">
        <v>1053</v>
      </c>
      <c r="H3410" s="4" t="s">
        <v>102</v>
      </c>
      <c r="I3410" s="4" t="s">
        <v>17</v>
      </c>
      <c r="J3410" s="4" t="s">
        <v>553</v>
      </c>
      <c r="K3410" s="4" t="s">
        <v>85</v>
      </c>
      <c r="L3410" s="4">
        <v>43229</v>
      </c>
      <c r="M3410" s="4" t="s">
        <v>5</v>
      </c>
      <c r="N3410" s="4" t="s">
        <v>3940</v>
      </c>
      <c r="O3410" s="4" t="s">
        <v>37</v>
      </c>
      <c r="P3410" s="4" t="s">
        <v>36</v>
      </c>
      <c r="Q3410" s="4" t="s">
        <v>3939</v>
      </c>
      <c r="R3410" s="4">
        <v>22.335999999999999</v>
      </c>
      <c r="S3410" s="4">
        <v>4</v>
      </c>
      <c r="T3410" s="4">
        <v>0.2</v>
      </c>
      <c r="U3410" s="4">
        <v>7.8175999999999997</v>
      </c>
      <c r="V3410" s="4" t="str">
        <f>INDEX(Regional_Lookup!$B$2:$B$5,MATCH('Sample - Superstore'!M3410,Regional_Lookup!$A$2:$A$5,0))</f>
        <v>Sarah Miller</v>
      </c>
      <c r="W3410" s="4">
        <f>INDEX(Regional_Lookup!$C$2:$C$5, MATCH('Sample - Superstore'!M3410,Regional_Lookup!$A$2:$A$5, 0))</f>
        <v>0.16</v>
      </c>
      <c r="X3410" s="4">
        <f>U3410/R3410</f>
        <v>0.35000000000000003</v>
      </c>
      <c r="Y3410" s="4" t="str">
        <f>IF(X3410&gt;=W3410, "Yes", "No")</f>
        <v>Yes</v>
      </c>
      <c r="Z3410" s="4">
        <f>D3410-C3410</f>
        <v>4</v>
      </c>
      <c r="AA3410" s="4" t="str" cm="1">
        <f t="array" ref="AA3410">_xlfn.IFS(Z3410&lt;=2,"Fast",Z3410&gt;5, "Slow", AND(Z3410&gt;=3,Z3410&lt;=5),"Standard")</f>
        <v>Standard</v>
      </c>
    </row>
    <row r="3411" spans="1:27" x14ac:dyDescent="0.2">
      <c r="A3411" s="4">
        <v>3410</v>
      </c>
      <c r="B3411" s="4" t="s">
        <v>8969</v>
      </c>
      <c r="C3411" s="5">
        <v>42855</v>
      </c>
      <c r="D3411" s="5">
        <v>42861</v>
      </c>
      <c r="E3411" s="4" t="s">
        <v>29</v>
      </c>
      <c r="F3411" s="4" t="s">
        <v>321</v>
      </c>
      <c r="G3411" s="4" t="s">
        <v>320</v>
      </c>
      <c r="H3411" s="4" t="s">
        <v>18</v>
      </c>
      <c r="I3411" s="4" t="s">
        <v>17</v>
      </c>
      <c r="J3411" s="4" t="s">
        <v>553</v>
      </c>
      <c r="K3411" s="4" t="s">
        <v>85</v>
      </c>
      <c r="L3411" s="4">
        <v>43229</v>
      </c>
      <c r="M3411" s="4" t="s">
        <v>5</v>
      </c>
      <c r="N3411" s="4" t="s">
        <v>2554</v>
      </c>
      <c r="O3411" s="4" t="s">
        <v>13</v>
      </c>
      <c r="P3411" s="4" t="s">
        <v>24</v>
      </c>
      <c r="Q3411" s="4" t="s">
        <v>2553</v>
      </c>
      <c r="R3411" s="4">
        <v>10.368</v>
      </c>
      <c r="S3411" s="4">
        <v>2</v>
      </c>
      <c r="T3411" s="4">
        <v>0.2</v>
      </c>
      <c r="U3411" s="4">
        <v>3.6288</v>
      </c>
      <c r="V3411" s="4" t="str">
        <f>INDEX(Regional_Lookup!$B$2:$B$5,MATCH('Sample - Superstore'!M3411,Regional_Lookup!$A$2:$A$5,0))</f>
        <v>Sarah Miller</v>
      </c>
      <c r="W3411" s="4">
        <f>INDEX(Regional_Lookup!$C$2:$C$5, MATCH('Sample - Superstore'!M3411,Regional_Lookup!$A$2:$A$5, 0))</f>
        <v>0.16</v>
      </c>
      <c r="X3411" s="4">
        <f>U3411/R3411</f>
        <v>0.35</v>
      </c>
      <c r="Y3411" s="4" t="str">
        <f>IF(X3411&gt;=W3411, "Yes", "No")</f>
        <v>Yes</v>
      </c>
      <c r="Z3411" s="4">
        <f>D3411-C3411</f>
        <v>6</v>
      </c>
      <c r="AA3411" s="4" t="str" cm="1">
        <f t="array" ref="AA3411">_xlfn.IFS(Z3411&lt;=2,"Fast",Z3411&gt;5, "Slow", AND(Z3411&gt;=3,Z3411&lt;=5),"Standard")</f>
        <v>Slow</v>
      </c>
    </row>
    <row r="3412" spans="1:27" x14ac:dyDescent="0.2">
      <c r="A3412" s="4">
        <v>3411</v>
      </c>
      <c r="B3412" s="4" t="s">
        <v>8968</v>
      </c>
      <c r="C3412" s="5">
        <v>42633</v>
      </c>
      <c r="D3412" s="5">
        <v>42637</v>
      </c>
      <c r="E3412" s="4" t="s">
        <v>29</v>
      </c>
      <c r="F3412" s="4" t="s">
        <v>8967</v>
      </c>
      <c r="G3412" s="4" t="s">
        <v>8966</v>
      </c>
      <c r="H3412" s="4" t="s">
        <v>50</v>
      </c>
      <c r="I3412" s="4" t="s">
        <v>17</v>
      </c>
      <c r="J3412" s="4" t="s">
        <v>248</v>
      </c>
      <c r="K3412" s="4" t="s">
        <v>15</v>
      </c>
      <c r="L3412" s="4">
        <v>94122</v>
      </c>
      <c r="M3412" s="4" t="s">
        <v>9</v>
      </c>
      <c r="N3412" s="4" t="s">
        <v>1935</v>
      </c>
      <c r="O3412" s="4" t="s">
        <v>13</v>
      </c>
      <c r="P3412" s="4" t="s">
        <v>24</v>
      </c>
      <c r="Q3412" s="4" t="s">
        <v>1934</v>
      </c>
      <c r="R3412" s="4">
        <v>65.790000000000006</v>
      </c>
      <c r="S3412" s="4">
        <v>9</v>
      </c>
      <c r="T3412" s="4">
        <v>0</v>
      </c>
      <c r="U3412" s="4">
        <v>30.263400000000001</v>
      </c>
      <c r="V3412" s="4" t="str">
        <f>INDEX(Regional_Lookup!$B$2:$B$5,MATCH('Sample - Superstore'!M3412,Regional_Lookup!$A$2:$A$5,0))</f>
        <v>James Chen</v>
      </c>
      <c r="W3412" s="4">
        <f>INDEX(Regional_Lookup!$C$2:$C$5, MATCH('Sample - Superstore'!M3412,Regional_Lookup!$A$2:$A$5, 0))</f>
        <v>0.18</v>
      </c>
      <c r="X3412" s="4">
        <f>U3412/R3412</f>
        <v>0.45999999999999996</v>
      </c>
      <c r="Y3412" s="4" t="str">
        <f>IF(X3412&gt;=W3412, "Yes", "No")</f>
        <v>Yes</v>
      </c>
      <c r="Z3412" s="4">
        <f>D3412-C3412</f>
        <v>4</v>
      </c>
      <c r="AA3412" s="4" t="str" cm="1">
        <f t="array" ref="AA3412">_xlfn.IFS(Z3412&lt;=2,"Fast",Z3412&gt;5, "Slow", AND(Z3412&gt;=3,Z3412&lt;=5),"Standard")</f>
        <v>Standard</v>
      </c>
    </row>
    <row r="3413" spans="1:27" x14ac:dyDescent="0.2">
      <c r="A3413" s="4">
        <v>3412</v>
      </c>
      <c r="B3413" s="4" t="s">
        <v>8968</v>
      </c>
      <c r="C3413" s="5">
        <v>42633</v>
      </c>
      <c r="D3413" s="5">
        <v>42637</v>
      </c>
      <c r="E3413" s="4" t="s">
        <v>29</v>
      </c>
      <c r="F3413" s="4" t="s">
        <v>8967</v>
      </c>
      <c r="G3413" s="4" t="s">
        <v>8966</v>
      </c>
      <c r="H3413" s="4" t="s">
        <v>50</v>
      </c>
      <c r="I3413" s="4" t="s">
        <v>17</v>
      </c>
      <c r="J3413" s="4" t="s">
        <v>248</v>
      </c>
      <c r="K3413" s="4" t="s">
        <v>15</v>
      </c>
      <c r="L3413" s="4">
        <v>94122</v>
      </c>
      <c r="M3413" s="4" t="s">
        <v>9</v>
      </c>
      <c r="N3413" s="4" t="s">
        <v>311</v>
      </c>
      <c r="O3413" s="4" t="s">
        <v>13</v>
      </c>
      <c r="P3413" s="4" t="s">
        <v>100</v>
      </c>
      <c r="Q3413" s="4" t="s">
        <v>310</v>
      </c>
      <c r="R3413" s="4">
        <v>271.98399999999998</v>
      </c>
      <c r="S3413" s="4">
        <v>2</v>
      </c>
      <c r="T3413" s="4">
        <v>0.2</v>
      </c>
      <c r="U3413" s="4">
        <v>88.394800000000004</v>
      </c>
      <c r="V3413" s="4" t="str">
        <f>INDEX(Regional_Lookup!$B$2:$B$5,MATCH('Sample - Superstore'!M3413,Regional_Lookup!$A$2:$A$5,0))</f>
        <v>James Chen</v>
      </c>
      <c r="W3413" s="4">
        <f>INDEX(Regional_Lookup!$C$2:$C$5, MATCH('Sample - Superstore'!M3413,Regional_Lookup!$A$2:$A$5, 0))</f>
        <v>0.18</v>
      </c>
      <c r="X3413" s="4">
        <f>U3413/R3413</f>
        <v>0.32500000000000001</v>
      </c>
      <c r="Y3413" s="4" t="str">
        <f>IF(X3413&gt;=W3413, "Yes", "No")</f>
        <v>Yes</v>
      </c>
      <c r="Z3413" s="4">
        <f>D3413-C3413</f>
        <v>4</v>
      </c>
      <c r="AA3413" s="4" t="str" cm="1">
        <f t="array" ref="AA3413">_xlfn.IFS(Z3413&lt;=2,"Fast",Z3413&gt;5, "Slow", AND(Z3413&gt;=3,Z3413&lt;=5),"Standard")</f>
        <v>Standard</v>
      </c>
    </row>
    <row r="3414" spans="1:27" x14ac:dyDescent="0.2">
      <c r="A3414" s="4">
        <v>3413</v>
      </c>
      <c r="B3414" s="4" t="s">
        <v>8968</v>
      </c>
      <c r="C3414" s="5">
        <v>42633</v>
      </c>
      <c r="D3414" s="5">
        <v>42637</v>
      </c>
      <c r="E3414" s="4" t="s">
        <v>29</v>
      </c>
      <c r="F3414" s="4" t="s">
        <v>8967</v>
      </c>
      <c r="G3414" s="4" t="s">
        <v>8966</v>
      </c>
      <c r="H3414" s="4" t="s">
        <v>50</v>
      </c>
      <c r="I3414" s="4" t="s">
        <v>17</v>
      </c>
      <c r="J3414" s="4" t="s">
        <v>248</v>
      </c>
      <c r="K3414" s="4" t="s">
        <v>15</v>
      </c>
      <c r="L3414" s="4">
        <v>94122</v>
      </c>
      <c r="M3414" s="4" t="s">
        <v>9</v>
      </c>
      <c r="N3414" s="4" t="s">
        <v>5892</v>
      </c>
      <c r="O3414" s="4" t="s">
        <v>13</v>
      </c>
      <c r="P3414" s="4" t="s">
        <v>116</v>
      </c>
      <c r="Q3414" s="4" t="s">
        <v>5891</v>
      </c>
      <c r="R3414" s="4">
        <v>11.76</v>
      </c>
      <c r="S3414" s="4">
        <v>4</v>
      </c>
      <c r="T3414" s="4">
        <v>0</v>
      </c>
      <c r="U3414" s="4">
        <v>3.1751999999999998</v>
      </c>
      <c r="V3414" s="4" t="str">
        <f>INDEX(Regional_Lookup!$B$2:$B$5,MATCH('Sample - Superstore'!M3414,Regional_Lookup!$A$2:$A$5,0))</f>
        <v>James Chen</v>
      </c>
      <c r="W3414" s="4">
        <f>INDEX(Regional_Lookup!$C$2:$C$5, MATCH('Sample - Superstore'!M3414,Regional_Lookup!$A$2:$A$5, 0))</f>
        <v>0.18</v>
      </c>
      <c r="X3414" s="4">
        <f>U3414/R3414</f>
        <v>0.26999999999999996</v>
      </c>
      <c r="Y3414" s="4" t="str">
        <f>IF(X3414&gt;=W3414, "Yes", "No")</f>
        <v>Yes</v>
      </c>
      <c r="Z3414" s="4">
        <f>D3414-C3414</f>
        <v>4</v>
      </c>
      <c r="AA3414" s="4" t="str" cm="1">
        <f t="array" ref="AA3414">_xlfn.IFS(Z3414&lt;=2,"Fast",Z3414&gt;5, "Slow", AND(Z3414&gt;=3,Z3414&lt;=5),"Standard")</f>
        <v>Standard</v>
      </c>
    </row>
    <row r="3415" spans="1:27" x14ac:dyDescent="0.2">
      <c r="A3415" s="4">
        <v>3414</v>
      </c>
      <c r="B3415" s="4" t="s">
        <v>8968</v>
      </c>
      <c r="C3415" s="5">
        <v>42633</v>
      </c>
      <c r="D3415" s="5">
        <v>42637</v>
      </c>
      <c r="E3415" s="4" t="s">
        <v>29</v>
      </c>
      <c r="F3415" s="4" t="s">
        <v>8967</v>
      </c>
      <c r="G3415" s="4" t="s">
        <v>8966</v>
      </c>
      <c r="H3415" s="4" t="s">
        <v>50</v>
      </c>
      <c r="I3415" s="4" t="s">
        <v>17</v>
      </c>
      <c r="J3415" s="4" t="s">
        <v>248</v>
      </c>
      <c r="K3415" s="4" t="s">
        <v>15</v>
      </c>
      <c r="L3415" s="4">
        <v>94122</v>
      </c>
      <c r="M3415" s="4" t="s">
        <v>9</v>
      </c>
      <c r="N3415" s="4" t="s">
        <v>1468</v>
      </c>
      <c r="O3415" s="4" t="s">
        <v>13</v>
      </c>
      <c r="P3415" s="4" t="s">
        <v>24</v>
      </c>
      <c r="Q3415" s="4" t="s">
        <v>1467</v>
      </c>
      <c r="R3415" s="4">
        <v>77.52</v>
      </c>
      <c r="S3415" s="4">
        <v>2</v>
      </c>
      <c r="T3415" s="4">
        <v>0</v>
      </c>
      <c r="U3415" s="4">
        <v>37.9848</v>
      </c>
      <c r="V3415" s="4" t="str">
        <f>INDEX(Regional_Lookup!$B$2:$B$5,MATCH('Sample - Superstore'!M3415,Regional_Lookup!$A$2:$A$5,0))</f>
        <v>James Chen</v>
      </c>
      <c r="W3415" s="4">
        <f>INDEX(Regional_Lookup!$C$2:$C$5, MATCH('Sample - Superstore'!M3415,Regional_Lookup!$A$2:$A$5, 0))</f>
        <v>0.18</v>
      </c>
      <c r="X3415" s="4">
        <f>U3415/R3415</f>
        <v>0.49000000000000005</v>
      </c>
      <c r="Y3415" s="4" t="str">
        <f>IF(X3415&gt;=W3415, "Yes", "No")</f>
        <v>Yes</v>
      </c>
      <c r="Z3415" s="4">
        <f>D3415-C3415</f>
        <v>4</v>
      </c>
      <c r="AA3415" s="4" t="str" cm="1">
        <f t="array" ref="AA3415">_xlfn.IFS(Z3415&lt;=2,"Fast",Z3415&gt;5, "Slow", AND(Z3415&gt;=3,Z3415&lt;=5),"Standard")</f>
        <v>Standard</v>
      </c>
    </row>
    <row r="3416" spans="1:27" x14ac:dyDescent="0.2">
      <c r="A3416" s="4">
        <v>3415</v>
      </c>
      <c r="B3416" s="4" t="s">
        <v>8968</v>
      </c>
      <c r="C3416" s="5">
        <v>42633</v>
      </c>
      <c r="D3416" s="5">
        <v>42637</v>
      </c>
      <c r="E3416" s="4" t="s">
        <v>29</v>
      </c>
      <c r="F3416" s="4" t="s">
        <v>8967</v>
      </c>
      <c r="G3416" s="4" t="s">
        <v>8966</v>
      </c>
      <c r="H3416" s="4" t="s">
        <v>50</v>
      </c>
      <c r="I3416" s="4" t="s">
        <v>17</v>
      </c>
      <c r="J3416" s="4" t="s">
        <v>248</v>
      </c>
      <c r="K3416" s="4" t="s">
        <v>15</v>
      </c>
      <c r="L3416" s="4">
        <v>94122</v>
      </c>
      <c r="M3416" s="4" t="s">
        <v>9</v>
      </c>
      <c r="N3416" s="4" t="s">
        <v>743</v>
      </c>
      <c r="O3416" s="4" t="s">
        <v>13</v>
      </c>
      <c r="P3416" s="4" t="s">
        <v>100</v>
      </c>
      <c r="Q3416" s="4" t="s">
        <v>742</v>
      </c>
      <c r="R3416" s="4">
        <v>48.64</v>
      </c>
      <c r="S3416" s="4">
        <v>2</v>
      </c>
      <c r="T3416" s="4">
        <v>0.2</v>
      </c>
      <c r="U3416" s="4">
        <v>15.808</v>
      </c>
      <c r="V3416" s="4" t="str">
        <f>INDEX(Regional_Lookup!$B$2:$B$5,MATCH('Sample - Superstore'!M3416,Regional_Lookup!$A$2:$A$5,0))</f>
        <v>James Chen</v>
      </c>
      <c r="W3416" s="4">
        <f>INDEX(Regional_Lookup!$C$2:$C$5, MATCH('Sample - Superstore'!M3416,Regional_Lookup!$A$2:$A$5, 0))</f>
        <v>0.18</v>
      </c>
      <c r="X3416" s="4">
        <f>U3416/R3416</f>
        <v>0.32500000000000001</v>
      </c>
      <c r="Y3416" s="4" t="str">
        <f>IF(X3416&gt;=W3416, "Yes", "No")</f>
        <v>Yes</v>
      </c>
      <c r="Z3416" s="4">
        <f>D3416-C3416</f>
        <v>4</v>
      </c>
      <c r="AA3416" s="4" t="str" cm="1">
        <f t="array" ref="AA3416">_xlfn.IFS(Z3416&lt;=2,"Fast",Z3416&gt;5, "Slow", AND(Z3416&gt;=3,Z3416&lt;=5),"Standard")</f>
        <v>Standard</v>
      </c>
    </row>
    <row r="3417" spans="1:27" x14ac:dyDescent="0.2">
      <c r="A3417" s="4">
        <v>3416</v>
      </c>
      <c r="B3417" s="4" t="s">
        <v>8965</v>
      </c>
      <c r="C3417" s="5">
        <v>42615</v>
      </c>
      <c r="D3417" s="5">
        <v>42615</v>
      </c>
      <c r="E3417" s="4" t="s">
        <v>162</v>
      </c>
      <c r="F3417" s="4" t="s">
        <v>6587</v>
      </c>
      <c r="G3417" s="4" t="s">
        <v>6586</v>
      </c>
      <c r="H3417" s="4" t="s">
        <v>18</v>
      </c>
      <c r="I3417" s="4" t="s">
        <v>17</v>
      </c>
      <c r="J3417" s="4" t="s">
        <v>7364</v>
      </c>
      <c r="K3417" s="4" t="s">
        <v>428</v>
      </c>
      <c r="L3417" s="4">
        <v>53711</v>
      </c>
      <c r="M3417" s="4" t="s">
        <v>3</v>
      </c>
      <c r="N3417" s="4" t="s">
        <v>4660</v>
      </c>
      <c r="O3417" s="4" t="s">
        <v>13</v>
      </c>
      <c r="P3417" s="4" t="s">
        <v>109</v>
      </c>
      <c r="Q3417" s="4" t="s">
        <v>4659</v>
      </c>
      <c r="R3417" s="4">
        <v>1.81</v>
      </c>
      <c r="S3417" s="4">
        <v>1</v>
      </c>
      <c r="T3417" s="4">
        <v>0</v>
      </c>
      <c r="U3417" s="4">
        <v>0.65159999999999996</v>
      </c>
      <c r="V3417" s="4" t="str">
        <f>INDEX(Regional_Lookup!$B$2:$B$5,MATCH('Sample - Superstore'!M3417,Regional_Lookup!$A$2:$A$5,0))</f>
        <v>David Johnson</v>
      </c>
      <c r="W3417" s="4">
        <f>INDEX(Regional_Lookup!$C$2:$C$5, MATCH('Sample - Superstore'!M3417,Regional_Lookup!$A$2:$A$5, 0))</f>
        <v>0.14000000000000001</v>
      </c>
      <c r="X3417" s="4">
        <f>U3417/R3417</f>
        <v>0.36</v>
      </c>
      <c r="Y3417" s="4" t="str">
        <f>IF(X3417&gt;=W3417, "Yes", "No")</f>
        <v>Yes</v>
      </c>
      <c r="Z3417" s="4">
        <f>D3417-C3417</f>
        <v>0</v>
      </c>
      <c r="AA3417" s="4" t="str" cm="1">
        <f t="array" ref="AA3417">_xlfn.IFS(Z3417&lt;=2,"Fast",Z3417&gt;5, "Slow", AND(Z3417&gt;=3,Z3417&lt;=5),"Standard")</f>
        <v>Fast</v>
      </c>
    </row>
    <row r="3418" spans="1:27" x14ac:dyDescent="0.2">
      <c r="A3418" s="4">
        <v>3417</v>
      </c>
      <c r="B3418" s="4" t="s">
        <v>8965</v>
      </c>
      <c r="C3418" s="5">
        <v>42615</v>
      </c>
      <c r="D3418" s="5">
        <v>42615</v>
      </c>
      <c r="E3418" s="4" t="s">
        <v>162</v>
      </c>
      <c r="F3418" s="4" t="s">
        <v>6587</v>
      </c>
      <c r="G3418" s="4" t="s">
        <v>6586</v>
      </c>
      <c r="H3418" s="4" t="s">
        <v>18</v>
      </c>
      <c r="I3418" s="4" t="s">
        <v>17</v>
      </c>
      <c r="J3418" s="4" t="s">
        <v>7364</v>
      </c>
      <c r="K3418" s="4" t="s">
        <v>428</v>
      </c>
      <c r="L3418" s="4">
        <v>53711</v>
      </c>
      <c r="M3418" s="4" t="s">
        <v>3</v>
      </c>
      <c r="N3418" s="4" t="s">
        <v>2195</v>
      </c>
      <c r="O3418" s="4" t="s">
        <v>13</v>
      </c>
      <c r="P3418" s="4" t="s">
        <v>100</v>
      </c>
      <c r="Q3418" s="4" t="s">
        <v>2194</v>
      </c>
      <c r="R3418" s="4">
        <v>8.26</v>
      </c>
      <c r="S3418" s="4">
        <v>2</v>
      </c>
      <c r="T3418" s="4">
        <v>0</v>
      </c>
      <c r="U3418" s="4">
        <v>3.8822000000000001</v>
      </c>
      <c r="V3418" s="4" t="str">
        <f>INDEX(Regional_Lookup!$B$2:$B$5,MATCH('Sample - Superstore'!M3418,Regional_Lookup!$A$2:$A$5,0))</f>
        <v>David Johnson</v>
      </c>
      <c r="W3418" s="4">
        <f>INDEX(Regional_Lookup!$C$2:$C$5, MATCH('Sample - Superstore'!M3418,Regional_Lookup!$A$2:$A$5, 0))</f>
        <v>0.14000000000000001</v>
      </c>
      <c r="X3418" s="4">
        <f>U3418/R3418</f>
        <v>0.47000000000000003</v>
      </c>
      <c r="Y3418" s="4" t="str">
        <f>IF(X3418&gt;=W3418, "Yes", "No")</f>
        <v>Yes</v>
      </c>
      <c r="Z3418" s="4">
        <f>D3418-C3418</f>
        <v>0</v>
      </c>
      <c r="AA3418" s="4" t="str" cm="1">
        <f t="array" ref="AA3418">_xlfn.IFS(Z3418&lt;=2,"Fast",Z3418&gt;5, "Slow", AND(Z3418&gt;=3,Z3418&lt;=5),"Standard")</f>
        <v>Fast</v>
      </c>
    </row>
    <row r="3419" spans="1:27" x14ac:dyDescent="0.2">
      <c r="A3419" s="4">
        <v>3418</v>
      </c>
      <c r="B3419" s="4" t="s">
        <v>8964</v>
      </c>
      <c r="C3419" s="5">
        <v>42121</v>
      </c>
      <c r="D3419" s="5">
        <v>42126</v>
      </c>
      <c r="E3419" s="4" t="s">
        <v>29</v>
      </c>
      <c r="F3419" s="4" t="s">
        <v>3060</v>
      </c>
      <c r="G3419" s="4" t="s">
        <v>3059</v>
      </c>
      <c r="H3419" s="4" t="s">
        <v>102</v>
      </c>
      <c r="I3419" s="4" t="s">
        <v>17</v>
      </c>
      <c r="J3419" s="4" t="s">
        <v>908</v>
      </c>
      <c r="K3419" s="4" t="s">
        <v>394</v>
      </c>
      <c r="L3419" s="4">
        <v>80013</v>
      </c>
      <c r="M3419" s="4" t="s">
        <v>9</v>
      </c>
      <c r="N3419" s="4" t="s">
        <v>5688</v>
      </c>
      <c r="O3419" s="4" t="s">
        <v>13</v>
      </c>
      <c r="P3419" s="4" t="s">
        <v>12</v>
      </c>
      <c r="Q3419" s="4" t="s">
        <v>5687</v>
      </c>
      <c r="R3419" s="4">
        <v>43.56</v>
      </c>
      <c r="S3419" s="4">
        <v>5</v>
      </c>
      <c r="T3419" s="4">
        <v>0.2</v>
      </c>
      <c r="U3419" s="4">
        <v>3.2669999999999999</v>
      </c>
      <c r="V3419" s="4" t="str">
        <f>INDEX(Regional_Lookup!$B$2:$B$5,MATCH('Sample - Superstore'!M3419,Regional_Lookup!$A$2:$A$5,0))</f>
        <v>James Chen</v>
      </c>
      <c r="W3419" s="4">
        <f>INDEX(Regional_Lookup!$C$2:$C$5, MATCH('Sample - Superstore'!M3419,Regional_Lookup!$A$2:$A$5, 0))</f>
        <v>0.18</v>
      </c>
      <c r="X3419" s="4">
        <f>U3419/R3419</f>
        <v>7.4999999999999997E-2</v>
      </c>
      <c r="Y3419" s="4" t="str">
        <f>IF(X3419&gt;=W3419, "Yes", "No")</f>
        <v>No</v>
      </c>
      <c r="Z3419" s="4">
        <f>D3419-C3419</f>
        <v>5</v>
      </c>
      <c r="AA3419" s="4" t="str" cm="1">
        <f t="array" ref="AA3419">_xlfn.IFS(Z3419&lt;=2,"Fast",Z3419&gt;5, "Slow", AND(Z3419&gt;=3,Z3419&lt;=5),"Standard")</f>
        <v>Standard</v>
      </c>
    </row>
    <row r="3420" spans="1:27" x14ac:dyDescent="0.2">
      <c r="A3420" s="4">
        <v>3419</v>
      </c>
      <c r="B3420" s="4" t="s">
        <v>8964</v>
      </c>
      <c r="C3420" s="5">
        <v>42121</v>
      </c>
      <c r="D3420" s="5">
        <v>42126</v>
      </c>
      <c r="E3420" s="4" t="s">
        <v>29</v>
      </c>
      <c r="F3420" s="4" t="s">
        <v>3060</v>
      </c>
      <c r="G3420" s="4" t="s">
        <v>3059</v>
      </c>
      <c r="H3420" s="4" t="s">
        <v>102</v>
      </c>
      <c r="I3420" s="4" t="s">
        <v>17</v>
      </c>
      <c r="J3420" s="4" t="s">
        <v>908</v>
      </c>
      <c r="K3420" s="4" t="s">
        <v>394</v>
      </c>
      <c r="L3420" s="4">
        <v>80013</v>
      </c>
      <c r="M3420" s="4" t="s">
        <v>9</v>
      </c>
      <c r="N3420" s="4" t="s">
        <v>187</v>
      </c>
      <c r="O3420" s="4" t="s">
        <v>13</v>
      </c>
      <c r="P3420" s="4" t="s">
        <v>64</v>
      </c>
      <c r="Q3420" s="4" t="s">
        <v>186</v>
      </c>
      <c r="R3420" s="4">
        <v>5.84</v>
      </c>
      <c r="S3420" s="4">
        <v>2</v>
      </c>
      <c r="T3420" s="4">
        <v>0.2</v>
      </c>
      <c r="U3420" s="4">
        <v>0.73</v>
      </c>
      <c r="V3420" s="4" t="str">
        <f>INDEX(Regional_Lookup!$B$2:$B$5,MATCH('Sample - Superstore'!M3420,Regional_Lookup!$A$2:$A$5,0))</f>
        <v>James Chen</v>
      </c>
      <c r="W3420" s="4">
        <f>INDEX(Regional_Lookup!$C$2:$C$5, MATCH('Sample - Superstore'!M3420,Regional_Lookup!$A$2:$A$5, 0))</f>
        <v>0.18</v>
      </c>
      <c r="X3420" s="4">
        <f>U3420/R3420</f>
        <v>0.125</v>
      </c>
      <c r="Y3420" s="4" t="str">
        <f>IF(X3420&gt;=W3420, "Yes", "No")</f>
        <v>No</v>
      </c>
      <c r="Z3420" s="4">
        <f>D3420-C3420</f>
        <v>5</v>
      </c>
      <c r="AA3420" s="4" t="str" cm="1">
        <f t="array" ref="AA3420">_xlfn.IFS(Z3420&lt;=2,"Fast",Z3420&gt;5, "Slow", AND(Z3420&gt;=3,Z3420&lt;=5),"Standard")</f>
        <v>Standard</v>
      </c>
    </row>
    <row r="3421" spans="1:27" x14ac:dyDescent="0.2">
      <c r="A3421" s="4">
        <v>3420</v>
      </c>
      <c r="B3421" s="4" t="s">
        <v>8963</v>
      </c>
      <c r="C3421" s="5">
        <v>42253</v>
      </c>
      <c r="D3421" s="5">
        <v>42260</v>
      </c>
      <c r="E3421" s="4" t="s">
        <v>29</v>
      </c>
      <c r="F3421" s="4" t="s">
        <v>1904</v>
      </c>
      <c r="G3421" s="4" t="s">
        <v>1903</v>
      </c>
      <c r="H3421" s="4" t="s">
        <v>102</v>
      </c>
      <c r="I3421" s="4" t="s">
        <v>17</v>
      </c>
      <c r="J3421" s="4" t="s">
        <v>254</v>
      </c>
      <c r="K3421" s="4" t="s">
        <v>66</v>
      </c>
      <c r="L3421" s="4">
        <v>10024</v>
      </c>
      <c r="M3421" s="4" t="s">
        <v>5</v>
      </c>
      <c r="N3421" s="4" t="s">
        <v>595</v>
      </c>
      <c r="O3421" s="4" t="s">
        <v>37</v>
      </c>
      <c r="P3421" s="4" t="s">
        <v>221</v>
      </c>
      <c r="Q3421" s="4" t="s">
        <v>594</v>
      </c>
      <c r="R3421" s="4">
        <v>271.76400000000001</v>
      </c>
      <c r="S3421" s="4">
        <v>2</v>
      </c>
      <c r="T3421" s="4">
        <v>0.1</v>
      </c>
      <c r="U3421" s="4">
        <v>60.392000000000003</v>
      </c>
      <c r="V3421" s="4" t="str">
        <f>INDEX(Regional_Lookup!$B$2:$B$5,MATCH('Sample - Superstore'!M3421,Regional_Lookup!$A$2:$A$5,0))</f>
        <v>Sarah Miller</v>
      </c>
      <c r="W3421" s="4">
        <f>INDEX(Regional_Lookup!$C$2:$C$5, MATCH('Sample - Superstore'!M3421,Regional_Lookup!$A$2:$A$5, 0))</f>
        <v>0.16</v>
      </c>
      <c r="X3421" s="4">
        <f>U3421/R3421</f>
        <v>0.22222222222222224</v>
      </c>
      <c r="Y3421" s="4" t="str">
        <f>IF(X3421&gt;=W3421, "Yes", "No")</f>
        <v>Yes</v>
      </c>
      <c r="Z3421" s="4">
        <f>D3421-C3421</f>
        <v>7</v>
      </c>
      <c r="AA3421" s="4" t="str" cm="1">
        <f t="array" ref="AA3421">_xlfn.IFS(Z3421&lt;=2,"Fast",Z3421&gt;5, "Slow", AND(Z3421&gt;=3,Z3421&lt;=5),"Standard")</f>
        <v>Slow</v>
      </c>
    </row>
    <row r="3422" spans="1:27" x14ac:dyDescent="0.2">
      <c r="A3422" s="4">
        <v>3421</v>
      </c>
      <c r="B3422" s="4" t="s">
        <v>8962</v>
      </c>
      <c r="C3422" s="5">
        <v>42518</v>
      </c>
      <c r="D3422" s="5">
        <v>42524</v>
      </c>
      <c r="E3422" s="4" t="s">
        <v>29</v>
      </c>
      <c r="F3422" s="4" t="s">
        <v>786</v>
      </c>
      <c r="G3422" s="4" t="s">
        <v>785</v>
      </c>
      <c r="H3422" s="4" t="s">
        <v>18</v>
      </c>
      <c r="I3422" s="4" t="s">
        <v>17</v>
      </c>
      <c r="J3422" s="4" t="s">
        <v>59</v>
      </c>
      <c r="K3422" s="4" t="s">
        <v>15</v>
      </c>
      <c r="L3422" s="4">
        <v>90004</v>
      </c>
      <c r="M3422" s="4" t="s">
        <v>9</v>
      </c>
      <c r="N3422" s="4" t="s">
        <v>7187</v>
      </c>
      <c r="O3422" s="4" t="s">
        <v>13</v>
      </c>
      <c r="P3422" s="4" t="s">
        <v>12</v>
      </c>
      <c r="Q3422" s="4" t="s">
        <v>7186</v>
      </c>
      <c r="R3422" s="4">
        <v>262.24</v>
      </c>
      <c r="S3422" s="4">
        <v>2</v>
      </c>
      <c r="T3422" s="4">
        <v>0</v>
      </c>
      <c r="U3422" s="4">
        <v>78.671999999999997</v>
      </c>
      <c r="V3422" s="4" t="str">
        <f>INDEX(Regional_Lookup!$B$2:$B$5,MATCH('Sample - Superstore'!M3422,Regional_Lookup!$A$2:$A$5,0))</f>
        <v>James Chen</v>
      </c>
      <c r="W3422" s="4">
        <f>INDEX(Regional_Lookup!$C$2:$C$5, MATCH('Sample - Superstore'!M3422,Regional_Lookup!$A$2:$A$5, 0))</f>
        <v>0.18</v>
      </c>
      <c r="X3422" s="4">
        <f>U3422/R3422</f>
        <v>0.3</v>
      </c>
      <c r="Y3422" s="4" t="str">
        <f>IF(X3422&gt;=W3422, "Yes", "No")</f>
        <v>Yes</v>
      </c>
      <c r="Z3422" s="4">
        <f>D3422-C3422</f>
        <v>6</v>
      </c>
      <c r="AA3422" s="4" t="str" cm="1">
        <f t="array" ref="AA3422">_xlfn.IFS(Z3422&lt;=2,"Fast",Z3422&gt;5, "Slow", AND(Z3422&gt;=3,Z3422&lt;=5),"Standard")</f>
        <v>Slow</v>
      </c>
    </row>
    <row r="3423" spans="1:27" x14ac:dyDescent="0.2">
      <c r="A3423" s="4">
        <v>3422</v>
      </c>
      <c r="B3423" s="4" t="s">
        <v>8962</v>
      </c>
      <c r="C3423" s="5">
        <v>42518</v>
      </c>
      <c r="D3423" s="5">
        <v>42524</v>
      </c>
      <c r="E3423" s="4" t="s">
        <v>29</v>
      </c>
      <c r="F3423" s="4" t="s">
        <v>786</v>
      </c>
      <c r="G3423" s="4" t="s">
        <v>785</v>
      </c>
      <c r="H3423" s="4" t="s">
        <v>18</v>
      </c>
      <c r="I3423" s="4" t="s">
        <v>17</v>
      </c>
      <c r="J3423" s="4" t="s">
        <v>59</v>
      </c>
      <c r="K3423" s="4" t="s">
        <v>15</v>
      </c>
      <c r="L3423" s="4">
        <v>90004</v>
      </c>
      <c r="M3423" s="4" t="s">
        <v>9</v>
      </c>
      <c r="N3423" s="4" t="s">
        <v>3340</v>
      </c>
      <c r="O3423" s="4" t="s">
        <v>13</v>
      </c>
      <c r="P3423" s="4" t="s">
        <v>24</v>
      </c>
      <c r="Q3423" s="4" t="s">
        <v>3339</v>
      </c>
      <c r="R3423" s="4">
        <v>182.72</v>
      </c>
      <c r="S3423" s="4">
        <v>8</v>
      </c>
      <c r="T3423" s="4">
        <v>0</v>
      </c>
      <c r="U3423" s="4">
        <v>84.051199999999994</v>
      </c>
      <c r="V3423" s="4" t="str">
        <f>INDEX(Regional_Lookup!$B$2:$B$5,MATCH('Sample - Superstore'!M3423,Regional_Lookup!$A$2:$A$5,0))</f>
        <v>James Chen</v>
      </c>
      <c r="W3423" s="4">
        <f>INDEX(Regional_Lookup!$C$2:$C$5, MATCH('Sample - Superstore'!M3423,Regional_Lookup!$A$2:$A$5, 0))</f>
        <v>0.18</v>
      </c>
      <c r="X3423" s="4">
        <f>U3423/R3423</f>
        <v>0.45999999999999996</v>
      </c>
      <c r="Y3423" s="4" t="str">
        <f>IF(X3423&gt;=W3423, "Yes", "No")</f>
        <v>Yes</v>
      </c>
      <c r="Z3423" s="4">
        <f>D3423-C3423</f>
        <v>6</v>
      </c>
      <c r="AA3423" s="4" t="str" cm="1">
        <f t="array" ref="AA3423">_xlfn.IFS(Z3423&lt;=2,"Fast",Z3423&gt;5, "Slow", AND(Z3423&gt;=3,Z3423&lt;=5),"Standard")</f>
        <v>Slow</v>
      </c>
    </row>
    <row r="3424" spans="1:27" x14ac:dyDescent="0.2">
      <c r="A3424" s="4">
        <v>3423</v>
      </c>
      <c r="B3424" s="4" t="s">
        <v>8962</v>
      </c>
      <c r="C3424" s="5">
        <v>42518</v>
      </c>
      <c r="D3424" s="5">
        <v>42524</v>
      </c>
      <c r="E3424" s="4" t="s">
        <v>29</v>
      </c>
      <c r="F3424" s="4" t="s">
        <v>786</v>
      </c>
      <c r="G3424" s="4" t="s">
        <v>785</v>
      </c>
      <c r="H3424" s="4" t="s">
        <v>18</v>
      </c>
      <c r="I3424" s="4" t="s">
        <v>17</v>
      </c>
      <c r="J3424" s="4" t="s">
        <v>59</v>
      </c>
      <c r="K3424" s="4" t="s">
        <v>15</v>
      </c>
      <c r="L3424" s="4">
        <v>90004</v>
      </c>
      <c r="M3424" s="4" t="s">
        <v>9</v>
      </c>
      <c r="N3424" s="4" t="s">
        <v>1969</v>
      </c>
      <c r="O3424" s="4" t="s">
        <v>33</v>
      </c>
      <c r="P3424" s="4" t="s">
        <v>55</v>
      </c>
      <c r="Q3424" s="4" t="s">
        <v>1968</v>
      </c>
      <c r="R3424" s="4">
        <v>131.6</v>
      </c>
      <c r="S3424" s="4">
        <v>7</v>
      </c>
      <c r="T3424" s="4">
        <v>0</v>
      </c>
      <c r="U3424" s="4">
        <v>7.8959999999999999</v>
      </c>
      <c r="V3424" s="4" t="str">
        <f>INDEX(Regional_Lookup!$B$2:$B$5,MATCH('Sample - Superstore'!M3424,Regional_Lookup!$A$2:$A$5,0))</f>
        <v>James Chen</v>
      </c>
      <c r="W3424" s="4">
        <f>INDEX(Regional_Lookup!$C$2:$C$5, MATCH('Sample - Superstore'!M3424,Regional_Lookup!$A$2:$A$5, 0))</f>
        <v>0.18</v>
      </c>
      <c r="X3424" s="4">
        <f>U3424/R3424</f>
        <v>6.0000000000000005E-2</v>
      </c>
      <c r="Y3424" s="4" t="str">
        <f>IF(X3424&gt;=W3424, "Yes", "No")</f>
        <v>No</v>
      </c>
      <c r="Z3424" s="4">
        <f>D3424-C3424</f>
        <v>6</v>
      </c>
      <c r="AA3424" s="4" t="str" cm="1">
        <f t="array" ref="AA3424">_xlfn.IFS(Z3424&lt;=2,"Fast",Z3424&gt;5, "Slow", AND(Z3424&gt;=3,Z3424&lt;=5),"Standard")</f>
        <v>Slow</v>
      </c>
    </row>
    <row r="3425" spans="1:27" x14ac:dyDescent="0.2">
      <c r="A3425" s="4">
        <v>3424</v>
      </c>
      <c r="B3425" s="4" t="s">
        <v>8962</v>
      </c>
      <c r="C3425" s="5">
        <v>42518</v>
      </c>
      <c r="D3425" s="5">
        <v>42524</v>
      </c>
      <c r="E3425" s="4" t="s">
        <v>29</v>
      </c>
      <c r="F3425" s="4" t="s">
        <v>786</v>
      </c>
      <c r="G3425" s="4" t="s">
        <v>785</v>
      </c>
      <c r="H3425" s="4" t="s">
        <v>18</v>
      </c>
      <c r="I3425" s="4" t="s">
        <v>17</v>
      </c>
      <c r="J3425" s="4" t="s">
        <v>59</v>
      </c>
      <c r="K3425" s="4" t="s">
        <v>15</v>
      </c>
      <c r="L3425" s="4">
        <v>90004</v>
      </c>
      <c r="M3425" s="4" t="s">
        <v>9</v>
      </c>
      <c r="N3425" s="4" t="s">
        <v>3073</v>
      </c>
      <c r="O3425" s="4" t="s">
        <v>13</v>
      </c>
      <c r="P3425" s="4" t="s">
        <v>100</v>
      </c>
      <c r="Q3425" s="4" t="s">
        <v>3072</v>
      </c>
      <c r="R3425" s="4">
        <v>22.72</v>
      </c>
      <c r="S3425" s="4">
        <v>4</v>
      </c>
      <c r="T3425" s="4">
        <v>0.2</v>
      </c>
      <c r="U3425" s="4">
        <v>7.3840000000000003</v>
      </c>
      <c r="V3425" s="4" t="str">
        <f>INDEX(Regional_Lookup!$B$2:$B$5,MATCH('Sample - Superstore'!M3425,Regional_Lookup!$A$2:$A$5,0))</f>
        <v>James Chen</v>
      </c>
      <c r="W3425" s="4">
        <f>INDEX(Regional_Lookup!$C$2:$C$5, MATCH('Sample - Superstore'!M3425,Regional_Lookup!$A$2:$A$5, 0))</f>
        <v>0.18</v>
      </c>
      <c r="X3425" s="4">
        <f>U3425/R3425</f>
        <v>0.32500000000000001</v>
      </c>
      <c r="Y3425" s="4" t="str">
        <f>IF(X3425&gt;=W3425, "Yes", "No")</f>
        <v>Yes</v>
      </c>
      <c r="Z3425" s="4">
        <f>D3425-C3425</f>
        <v>6</v>
      </c>
      <c r="AA3425" s="4" t="str" cm="1">
        <f t="array" ref="AA3425">_xlfn.IFS(Z3425&lt;=2,"Fast",Z3425&gt;5, "Slow", AND(Z3425&gt;=3,Z3425&lt;=5),"Standard")</f>
        <v>Slow</v>
      </c>
    </row>
    <row r="3426" spans="1:27" x14ac:dyDescent="0.2">
      <c r="A3426" s="4">
        <v>3425</v>
      </c>
      <c r="B3426" s="4" t="s">
        <v>8962</v>
      </c>
      <c r="C3426" s="5">
        <v>42518</v>
      </c>
      <c r="D3426" s="5">
        <v>42524</v>
      </c>
      <c r="E3426" s="4" t="s">
        <v>29</v>
      </c>
      <c r="F3426" s="4" t="s">
        <v>786</v>
      </c>
      <c r="G3426" s="4" t="s">
        <v>785</v>
      </c>
      <c r="H3426" s="4" t="s">
        <v>18</v>
      </c>
      <c r="I3426" s="4" t="s">
        <v>17</v>
      </c>
      <c r="J3426" s="4" t="s">
        <v>59</v>
      </c>
      <c r="K3426" s="4" t="s">
        <v>15</v>
      </c>
      <c r="L3426" s="4">
        <v>90004</v>
      </c>
      <c r="M3426" s="4" t="s">
        <v>9</v>
      </c>
      <c r="N3426" s="4" t="s">
        <v>8104</v>
      </c>
      <c r="O3426" s="4" t="s">
        <v>33</v>
      </c>
      <c r="P3426" s="4" t="s">
        <v>1500</v>
      </c>
      <c r="Q3426" s="4" t="s">
        <v>8103</v>
      </c>
      <c r="R3426" s="4">
        <v>558.4</v>
      </c>
      <c r="S3426" s="4">
        <v>2</v>
      </c>
      <c r="T3426" s="4">
        <v>0.2</v>
      </c>
      <c r="U3426" s="4">
        <v>41.88</v>
      </c>
      <c r="V3426" s="4" t="str">
        <f>INDEX(Regional_Lookup!$B$2:$B$5,MATCH('Sample - Superstore'!M3426,Regional_Lookup!$A$2:$A$5,0))</f>
        <v>James Chen</v>
      </c>
      <c r="W3426" s="4">
        <f>INDEX(Regional_Lookup!$C$2:$C$5, MATCH('Sample - Superstore'!M3426,Regional_Lookup!$A$2:$A$5, 0))</f>
        <v>0.18</v>
      </c>
      <c r="X3426" s="4">
        <f>U3426/R3426</f>
        <v>7.5000000000000011E-2</v>
      </c>
      <c r="Y3426" s="4" t="str">
        <f>IF(X3426&gt;=W3426, "Yes", "No")</f>
        <v>No</v>
      </c>
      <c r="Z3426" s="4">
        <f>D3426-C3426</f>
        <v>6</v>
      </c>
      <c r="AA3426" s="4" t="str" cm="1">
        <f t="array" ref="AA3426">_xlfn.IFS(Z3426&lt;=2,"Fast",Z3426&gt;5, "Slow", AND(Z3426&gt;=3,Z3426&lt;=5),"Standard")</f>
        <v>Slow</v>
      </c>
    </row>
    <row r="3427" spans="1:27" x14ac:dyDescent="0.2">
      <c r="A3427" s="4">
        <v>3426</v>
      </c>
      <c r="B3427" s="4" t="s">
        <v>8961</v>
      </c>
      <c r="C3427" s="5">
        <v>42271</v>
      </c>
      <c r="D3427" s="5">
        <v>42275</v>
      </c>
      <c r="E3427" s="4" t="s">
        <v>29</v>
      </c>
      <c r="F3427" s="4" t="s">
        <v>6543</v>
      </c>
      <c r="G3427" s="4" t="s">
        <v>6542</v>
      </c>
      <c r="H3427" s="4" t="s">
        <v>102</v>
      </c>
      <c r="I3427" s="4" t="s">
        <v>17</v>
      </c>
      <c r="J3427" s="4" t="s">
        <v>4971</v>
      </c>
      <c r="K3427" s="4" t="s">
        <v>344</v>
      </c>
      <c r="L3427" s="4">
        <v>52001</v>
      </c>
      <c r="M3427" s="4" t="s">
        <v>3</v>
      </c>
      <c r="N3427" s="4" t="s">
        <v>2211</v>
      </c>
      <c r="O3427" s="4" t="s">
        <v>13</v>
      </c>
      <c r="P3427" s="4" t="s">
        <v>100</v>
      </c>
      <c r="Q3427" s="4" t="s">
        <v>2210</v>
      </c>
      <c r="R3427" s="4">
        <v>15.24</v>
      </c>
      <c r="S3427" s="4">
        <v>4</v>
      </c>
      <c r="T3427" s="4">
        <v>0</v>
      </c>
      <c r="U3427" s="4">
        <v>6.8579999999999997</v>
      </c>
      <c r="V3427" s="4" t="str">
        <f>INDEX(Regional_Lookup!$B$2:$B$5,MATCH('Sample - Superstore'!M3427,Regional_Lookup!$A$2:$A$5,0))</f>
        <v>David Johnson</v>
      </c>
      <c r="W3427" s="4">
        <f>INDEX(Regional_Lookup!$C$2:$C$5, MATCH('Sample - Superstore'!M3427,Regional_Lookup!$A$2:$A$5, 0))</f>
        <v>0.14000000000000001</v>
      </c>
      <c r="X3427" s="4">
        <f>U3427/R3427</f>
        <v>0.44999999999999996</v>
      </c>
      <c r="Y3427" s="4" t="str">
        <f>IF(X3427&gt;=W3427, "Yes", "No")</f>
        <v>Yes</v>
      </c>
      <c r="Z3427" s="4">
        <f>D3427-C3427</f>
        <v>4</v>
      </c>
      <c r="AA3427" s="4" t="str" cm="1">
        <f t="array" ref="AA3427">_xlfn.IFS(Z3427&lt;=2,"Fast",Z3427&gt;5, "Slow", AND(Z3427&gt;=3,Z3427&lt;=5),"Standard")</f>
        <v>Standard</v>
      </c>
    </row>
    <row r="3428" spans="1:27" x14ac:dyDescent="0.2">
      <c r="A3428" s="4">
        <v>3427</v>
      </c>
      <c r="B3428" s="4" t="s">
        <v>8961</v>
      </c>
      <c r="C3428" s="5">
        <v>42271</v>
      </c>
      <c r="D3428" s="5">
        <v>42275</v>
      </c>
      <c r="E3428" s="4" t="s">
        <v>29</v>
      </c>
      <c r="F3428" s="4" t="s">
        <v>6543</v>
      </c>
      <c r="G3428" s="4" t="s">
        <v>6542</v>
      </c>
      <c r="H3428" s="4" t="s">
        <v>102</v>
      </c>
      <c r="I3428" s="4" t="s">
        <v>17</v>
      </c>
      <c r="J3428" s="4" t="s">
        <v>4971</v>
      </c>
      <c r="K3428" s="4" t="s">
        <v>344</v>
      </c>
      <c r="L3428" s="4">
        <v>52001</v>
      </c>
      <c r="M3428" s="4" t="s">
        <v>3</v>
      </c>
      <c r="N3428" s="4" t="s">
        <v>6525</v>
      </c>
      <c r="O3428" s="4" t="s">
        <v>37</v>
      </c>
      <c r="P3428" s="4" t="s">
        <v>221</v>
      </c>
      <c r="Q3428" s="4" t="s">
        <v>6524</v>
      </c>
      <c r="R3428" s="4">
        <v>1408.1</v>
      </c>
      <c r="S3428" s="4">
        <v>10</v>
      </c>
      <c r="T3428" s="4">
        <v>0</v>
      </c>
      <c r="U3428" s="4">
        <v>394.26799999999997</v>
      </c>
      <c r="V3428" s="4" t="str">
        <f>INDEX(Regional_Lookup!$B$2:$B$5,MATCH('Sample - Superstore'!M3428,Regional_Lookup!$A$2:$A$5,0))</f>
        <v>David Johnson</v>
      </c>
      <c r="W3428" s="4">
        <f>INDEX(Regional_Lookup!$C$2:$C$5, MATCH('Sample - Superstore'!M3428,Regional_Lookup!$A$2:$A$5, 0))</f>
        <v>0.14000000000000001</v>
      </c>
      <c r="X3428" s="4">
        <f>U3428/R3428</f>
        <v>0.27999999999999997</v>
      </c>
      <c r="Y3428" s="4" t="str">
        <f>IF(X3428&gt;=W3428, "Yes", "No")</f>
        <v>Yes</v>
      </c>
      <c r="Z3428" s="4">
        <f>D3428-C3428</f>
        <v>4</v>
      </c>
      <c r="AA3428" s="4" t="str" cm="1">
        <f t="array" ref="AA3428">_xlfn.IFS(Z3428&lt;=2,"Fast",Z3428&gt;5, "Slow", AND(Z3428&gt;=3,Z3428&lt;=5),"Standard")</f>
        <v>Standard</v>
      </c>
    </row>
    <row r="3429" spans="1:27" x14ac:dyDescent="0.2">
      <c r="A3429" s="4">
        <v>3428</v>
      </c>
      <c r="B3429" s="4" t="s">
        <v>8960</v>
      </c>
      <c r="C3429" s="5">
        <v>42919</v>
      </c>
      <c r="D3429" s="5">
        <v>42922</v>
      </c>
      <c r="E3429" s="4" t="s">
        <v>21</v>
      </c>
      <c r="F3429" s="4" t="s">
        <v>2935</v>
      </c>
      <c r="G3429" s="4" t="s">
        <v>2934</v>
      </c>
      <c r="H3429" s="4" t="s">
        <v>102</v>
      </c>
      <c r="I3429" s="4" t="s">
        <v>17</v>
      </c>
      <c r="J3429" s="4" t="s">
        <v>1004</v>
      </c>
      <c r="K3429" s="4" t="s">
        <v>85</v>
      </c>
      <c r="L3429" s="4">
        <v>43130</v>
      </c>
      <c r="M3429" s="4" t="s">
        <v>5</v>
      </c>
      <c r="N3429" s="4" t="s">
        <v>1325</v>
      </c>
      <c r="O3429" s="4" t="s">
        <v>13</v>
      </c>
      <c r="P3429" s="4" t="s">
        <v>24</v>
      </c>
      <c r="Q3429" s="4" t="s">
        <v>1324</v>
      </c>
      <c r="R3429" s="4">
        <v>32.896000000000001</v>
      </c>
      <c r="S3429" s="4">
        <v>4</v>
      </c>
      <c r="T3429" s="4">
        <v>0.2</v>
      </c>
      <c r="U3429" s="4">
        <v>11.102399999999999</v>
      </c>
      <c r="V3429" s="4" t="str">
        <f>INDEX(Regional_Lookup!$B$2:$B$5,MATCH('Sample - Superstore'!M3429,Regional_Lookup!$A$2:$A$5,0))</f>
        <v>Sarah Miller</v>
      </c>
      <c r="W3429" s="4">
        <f>INDEX(Regional_Lookup!$C$2:$C$5, MATCH('Sample - Superstore'!M3429,Regional_Lookup!$A$2:$A$5, 0))</f>
        <v>0.16</v>
      </c>
      <c r="X3429" s="4">
        <f>U3429/R3429</f>
        <v>0.33749999999999997</v>
      </c>
      <c r="Y3429" s="4" t="str">
        <f>IF(X3429&gt;=W3429, "Yes", "No")</f>
        <v>Yes</v>
      </c>
      <c r="Z3429" s="4">
        <f>D3429-C3429</f>
        <v>3</v>
      </c>
      <c r="AA3429" s="4" t="str" cm="1">
        <f t="array" ref="AA3429">_xlfn.IFS(Z3429&lt;=2,"Fast",Z3429&gt;5, "Slow", AND(Z3429&gt;=3,Z3429&lt;=5),"Standard")</f>
        <v>Standard</v>
      </c>
    </row>
    <row r="3430" spans="1:27" x14ac:dyDescent="0.2">
      <c r="A3430" s="4">
        <v>3429</v>
      </c>
      <c r="B3430" s="4" t="s">
        <v>8960</v>
      </c>
      <c r="C3430" s="5">
        <v>42919</v>
      </c>
      <c r="D3430" s="5">
        <v>42922</v>
      </c>
      <c r="E3430" s="4" t="s">
        <v>21</v>
      </c>
      <c r="F3430" s="4" t="s">
        <v>2935</v>
      </c>
      <c r="G3430" s="4" t="s">
        <v>2934</v>
      </c>
      <c r="H3430" s="4" t="s">
        <v>102</v>
      </c>
      <c r="I3430" s="4" t="s">
        <v>17</v>
      </c>
      <c r="J3430" s="4" t="s">
        <v>1004</v>
      </c>
      <c r="K3430" s="4" t="s">
        <v>85</v>
      </c>
      <c r="L3430" s="4">
        <v>43130</v>
      </c>
      <c r="M3430" s="4" t="s">
        <v>5</v>
      </c>
      <c r="N3430" s="4" t="s">
        <v>6403</v>
      </c>
      <c r="O3430" s="4" t="s">
        <v>37</v>
      </c>
      <c r="P3430" s="4" t="s">
        <v>92</v>
      </c>
      <c r="Q3430" s="4" t="s">
        <v>6402</v>
      </c>
      <c r="R3430" s="4">
        <v>215.148</v>
      </c>
      <c r="S3430" s="4">
        <v>2</v>
      </c>
      <c r="T3430" s="4">
        <v>0.4</v>
      </c>
      <c r="U3430" s="4">
        <v>-103.98820000000001</v>
      </c>
      <c r="V3430" s="4" t="str">
        <f>INDEX(Regional_Lookup!$B$2:$B$5,MATCH('Sample - Superstore'!M3430,Regional_Lookup!$A$2:$A$5,0))</f>
        <v>Sarah Miller</v>
      </c>
      <c r="W3430" s="4">
        <f>INDEX(Regional_Lookup!$C$2:$C$5, MATCH('Sample - Superstore'!M3430,Regional_Lookup!$A$2:$A$5, 0))</f>
        <v>0.16</v>
      </c>
      <c r="X3430" s="4">
        <f>U3430/R3430</f>
        <v>-0.48333333333333339</v>
      </c>
      <c r="Y3430" s="4" t="str">
        <f>IF(X3430&gt;=W3430, "Yes", "No")</f>
        <v>No</v>
      </c>
      <c r="Z3430" s="4">
        <f>D3430-C3430</f>
        <v>3</v>
      </c>
      <c r="AA3430" s="4" t="str" cm="1">
        <f t="array" ref="AA3430">_xlfn.IFS(Z3430&lt;=2,"Fast",Z3430&gt;5, "Slow", AND(Z3430&gt;=3,Z3430&lt;=5),"Standard")</f>
        <v>Standard</v>
      </c>
    </row>
    <row r="3431" spans="1:27" x14ac:dyDescent="0.2">
      <c r="A3431" s="4">
        <v>3430</v>
      </c>
      <c r="B3431" s="4" t="s">
        <v>8960</v>
      </c>
      <c r="C3431" s="5">
        <v>42919</v>
      </c>
      <c r="D3431" s="5">
        <v>42922</v>
      </c>
      <c r="E3431" s="4" t="s">
        <v>21</v>
      </c>
      <c r="F3431" s="4" t="s">
        <v>2935</v>
      </c>
      <c r="G3431" s="4" t="s">
        <v>2934</v>
      </c>
      <c r="H3431" s="4" t="s">
        <v>102</v>
      </c>
      <c r="I3431" s="4" t="s">
        <v>17</v>
      </c>
      <c r="J3431" s="4" t="s">
        <v>1004</v>
      </c>
      <c r="K3431" s="4" t="s">
        <v>85</v>
      </c>
      <c r="L3431" s="4">
        <v>43130</v>
      </c>
      <c r="M3431" s="4" t="s">
        <v>5</v>
      </c>
      <c r="N3431" s="4" t="s">
        <v>3850</v>
      </c>
      <c r="O3431" s="4" t="s">
        <v>13</v>
      </c>
      <c r="P3431" s="4" t="s">
        <v>24</v>
      </c>
      <c r="Q3431" s="4" t="s">
        <v>3849</v>
      </c>
      <c r="R3431" s="4">
        <v>30.96</v>
      </c>
      <c r="S3431" s="4">
        <v>6</v>
      </c>
      <c r="T3431" s="4">
        <v>0.2</v>
      </c>
      <c r="U3431" s="4">
        <v>11.223000000000001</v>
      </c>
      <c r="V3431" s="4" t="str">
        <f>INDEX(Regional_Lookup!$B$2:$B$5,MATCH('Sample - Superstore'!M3431,Regional_Lookup!$A$2:$A$5,0))</f>
        <v>Sarah Miller</v>
      </c>
      <c r="W3431" s="4">
        <f>INDEX(Regional_Lookup!$C$2:$C$5, MATCH('Sample - Superstore'!M3431,Regional_Lookup!$A$2:$A$5, 0))</f>
        <v>0.16</v>
      </c>
      <c r="X3431" s="4">
        <f>U3431/R3431</f>
        <v>0.36249999999999999</v>
      </c>
      <c r="Y3431" s="4" t="str">
        <f>IF(X3431&gt;=W3431, "Yes", "No")</f>
        <v>Yes</v>
      </c>
      <c r="Z3431" s="4">
        <f>D3431-C3431</f>
        <v>3</v>
      </c>
      <c r="AA3431" s="4" t="str" cm="1">
        <f t="array" ref="AA3431">_xlfn.IFS(Z3431&lt;=2,"Fast",Z3431&gt;5, "Slow", AND(Z3431&gt;=3,Z3431&lt;=5),"Standard")</f>
        <v>Standard</v>
      </c>
    </row>
    <row r="3432" spans="1:27" x14ac:dyDescent="0.2">
      <c r="A3432" s="4">
        <v>3431</v>
      </c>
      <c r="B3432" s="4" t="s">
        <v>8959</v>
      </c>
      <c r="C3432" s="5">
        <v>43077</v>
      </c>
      <c r="D3432" s="5">
        <v>43078</v>
      </c>
      <c r="E3432" s="4" t="s">
        <v>89</v>
      </c>
      <c r="F3432" s="4" t="s">
        <v>794</v>
      </c>
      <c r="G3432" s="4" t="s">
        <v>793</v>
      </c>
      <c r="H3432" s="4" t="s">
        <v>18</v>
      </c>
      <c r="I3432" s="4" t="s">
        <v>17</v>
      </c>
      <c r="J3432" s="4" t="s">
        <v>1066</v>
      </c>
      <c r="K3432" s="4" t="s">
        <v>15</v>
      </c>
      <c r="L3432" s="4">
        <v>90301</v>
      </c>
      <c r="M3432" s="4" t="s">
        <v>9</v>
      </c>
      <c r="N3432" s="4" t="s">
        <v>6718</v>
      </c>
      <c r="O3432" s="4" t="s">
        <v>13</v>
      </c>
      <c r="P3432" s="4" t="s">
        <v>231</v>
      </c>
      <c r="Q3432" s="4" t="s">
        <v>6717</v>
      </c>
      <c r="R3432" s="4">
        <v>29.79</v>
      </c>
      <c r="S3432" s="4">
        <v>3</v>
      </c>
      <c r="T3432" s="4">
        <v>0</v>
      </c>
      <c r="U3432" s="4">
        <v>8.6390999999999991</v>
      </c>
      <c r="V3432" s="4" t="str">
        <f>INDEX(Regional_Lookup!$B$2:$B$5,MATCH('Sample - Superstore'!M3432,Regional_Lookup!$A$2:$A$5,0))</f>
        <v>James Chen</v>
      </c>
      <c r="W3432" s="4">
        <f>INDEX(Regional_Lookup!$C$2:$C$5, MATCH('Sample - Superstore'!M3432,Regional_Lookup!$A$2:$A$5, 0))</f>
        <v>0.18</v>
      </c>
      <c r="X3432" s="4">
        <f>U3432/R3432</f>
        <v>0.28999999999999998</v>
      </c>
      <c r="Y3432" s="4" t="str">
        <f>IF(X3432&gt;=W3432, "Yes", "No")</f>
        <v>Yes</v>
      </c>
      <c r="Z3432" s="4">
        <f>D3432-C3432</f>
        <v>1</v>
      </c>
      <c r="AA3432" s="4" t="str" cm="1">
        <f t="array" ref="AA3432">_xlfn.IFS(Z3432&lt;=2,"Fast",Z3432&gt;5, "Slow", AND(Z3432&gt;=3,Z3432&lt;=5),"Standard")</f>
        <v>Fast</v>
      </c>
    </row>
    <row r="3433" spans="1:27" x14ac:dyDescent="0.2">
      <c r="A3433" s="4">
        <v>3432</v>
      </c>
      <c r="B3433" s="4" t="s">
        <v>8959</v>
      </c>
      <c r="C3433" s="5">
        <v>43077</v>
      </c>
      <c r="D3433" s="5">
        <v>43078</v>
      </c>
      <c r="E3433" s="4" t="s">
        <v>89</v>
      </c>
      <c r="F3433" s="4" t="s">
        <v>794</v>
      </c>
      <c r="G3433" s="4" t="s">
        <v>793</v>
      </c>
      <c r="H3433" s="4" t="s">
        <v>18</v>
      </c>
      <c r="I3433" s="4" t="s">
        <v>17</v>
      </c>
      <c r="J3433" s="4" t="s">
        <v>1066</v>
      </c>
      <c r="K3433" s="4" t="s">
        <v>15</v>
      </c>
      <c r="L3433" s="4">
        <v>90301</v>
      </c>
      <c r="M3433" s="4" t="s">
        <v>9</v>
      </c>
      <c r="N3433" s="4" t="s">
        <v>1817</v>
      </c>
      <c r="O3433" s="4" t="s">
        <v>37</v>
      </c>
      <c r="P3433" s="4" t="s">
        <v>36</v>
      </c>
      <c r="Q3433" s="4" t="s">
        <v>1816</v>
      </c>
      <c r="R3433" s="4">
        <v>128.9</v>
      </c>
      <c r="S3433" s="4">
        <v>2</v>
      </c>
      <c r="T3433" s="4">
        <v>0</v>
      </c>
      <c r="U3433" s="4">
        <v>15.468</v>
      </c>
      <c r="V3433" s="4" t="str">
        <f>INDEX(Regional_Lookup!$B$2:$B$5,MATCH('Sample - Superstore'!M3433,Regional_Lookup!$A$2:$A$5,0))</f>
        <v>James Chen</v>
      </c>
      <c r="W3433" s="4">
        <f>INDEX(Regional_Lookup!$C$2:$C$5, MATCH('Sample - Superstore'!M3433,Regional_Lookup!$A$2:$A$5, 0))</f>
        <v>0.18</v>
      </c>
      <c r="X3433" s="4">
        <f>U3433/R3433</f>
        <v>0.12</v>
      </c>
      <c r="Y3433" s="4" t="str">
        <f>IF(X3433&gt;=W3433, "Yes", "No")</f>
        <v>No</v>
      </c>
      <c r="Z3433" s="4">
        <f>D3433-C3433</f>
        <v>1</v>
      </c>
      <c r="AA3433" s="4" t="str" cm="1">
        <f t="array" ref="AA3433">_xlfn.IFS(Z3433&lt;=2,"Fast",Z3433&gt;5, "Slow", AND(Z3433&gt;=3,Z3433&lt;=5),"Standard")</f>
        <v>Fast</v>
      </c>
    </row>
    <row r="3434" spans="1:27" x14ac:dyDescent="0.2">
      <c r="A3434" s="4">
        <v>3433</v>
      </c>
      <c r="B3434" s="4" t="s">
        <v>8959</v>
      </c>
      <c r="C3434" s="5">
        <v>43077</v>
      </c>
      <c r="D3434" s="5">
        <v>43078</v>
      </c>
      <c r="E3434" s="4" t="s">
        <v>89</v>
      </c>
      <c r="F3434" s="4" t="s">
        <v>794</v>
      </c>
      <c r="G3434" s="4" t="s">
        <v>793</v>
      </c>
      <c r="H3434" s="4" t="s">
        <v>18</v>
      </c>
      <c r="I3434" s="4" t="s">
        <v>17</v>
      </c>
      <c r="J3434" s="4" t="s">
        <v>1066</v>
      </c>
      <c r="K3434" s="4" t="s">
        <v>15</v>
      </c>
      <c r="L3434" s="4">
        <v>90301</v>
      </c>
      <c r="M3434" s="4" t="s">
        <v>9</v>
      </c>
      <c r="N3434" s="4" t="s">
        <v>5281</v>
      </c>
      <c r="O3434" s="4" t="s">
        <v>13</v>
      </c>
      <c r="P3434" s="4" t="s">
        <v>24</v>
      </c>
      <c r="Q3434" s="4" t="s">
        <v>5280</v>
      </c>
      <c r="R3434" s="4">
        <v>60.12</v>
      </c>
      <c r="S3434" s="4">
        <v>9</v>
      </c>
      <c r="T3434" s="4">
        <v>0</v>
      </c>
      <c r="U3434" s="4">
        <v>28.857600000000001</v>
      </c>
      <c r="V3434" s="4" t="str">
        <f>INDEX(Regional_Lookup!$B$2:$B$5,MATCH('Sample - Superstore'!M3434,Regional_Lookup!$A$2:$A$5,0))</f>
        <v>James Chen</v>
      </c>
      <c r="W3434" s="4">
        <f>INDEX(Regional_Lookup!$C$2:$C$5, MATCH('Sample - Superstore'!M3434,Regional_Lookup!$A$2:$A$5, 0))</f>
        <v>0.18</v>
      </c>
      <c r="X3434" s="4">
        <f>U3434/R3434</f>
        <v>0.48000000000000004</v>
      </c>
      <c r="Y3434" s="4" t="str">
        <f>IF(X3434&gt;=W3434, "Yes", "No")</f>
        <v>Yes</v>
      </c>
      <c r="Z3434" s="4">
        <f>D3434-C3434</f>
        <v>1</v>
      </c>
      <c r="AA3434" s="4" t="str" cm="1">
        <f t="array" ref="AA3434">_xlfn.IFS(Z3434&lt;=2,"Fast",Z3434&gt;5, "Slow", AND(Z3434&gt;=3,Z3434&lt;=5),"Standard")</f>
        <v>Fast</v>
      </c>
    </row>
    <row r="3435" spans="1:27" x14ac:dyDescent="0.2">
      <c r="A3435" s="4">
        <v>3434</v>
      </c>
      <c r="B3435" s="4" t="s">
        <v>8958</v>
      </c>
      <c r="C3435" s="5">
        <v>43074</v>
      </c>
      <c r="D3435" s="5">
        <v>43078</v>
      </c>
      <c r="E3435" s="4" t="s">
        <v>29</v>
      </c>
      <c r="F3435" s="4" t="s">
        <v>3843</v>
      </c>
      <c r="G3435" s="4" t="s">
        <v>3842</v>
      </c>
      <c r="H3435" s="4" t="s">
        <v>18</v>
      </c>
      <c r="I3435" s="4" t="s">
        <v>17</v>
      </c>
      <c r="J3435" s="4" t="s">
        <v>5845</v>
      </c>
      <c r="K3435" s="4" t="s">
        <v>233</v>
      </c>
      <c r="L3435" s="4">
        <v>98006</v>
      </c>
      <c r="M3435" s="4" t="s">
        <v>9</v>
      </c>
      <c r="N3435" s="4" t="s">
        <v>4154</v>
      </c>
      <c r="O3435" s="4" t="s">
        <v>13</v>
      </c>
      <c r="P3435" s="4" t="s">
        <v>100</v>
      </c>
      <c r="Q3435" s="4" t="s">
        <v>4153</v>
      </c>
      <c r="R3435" s="4">
        <v>24.815999999999999</v>
      </c>
      <c r="S3435" s="4">
        <v>3</v>
      </c>
      <c r="T3435" s="4">
        <v>0.2</v>
      </c>
      <c r="U3435" s="4">
        <v>8.3754000000000008</v>
      </c>
      <c r="V3435" s="4" t="str">
        <f>INDEX(Regional_Lookup!$B$2:$B$5,MATCH('Sample - Superstore'!M3435,Regional_Lookup!$A$2:$A$5,0))</f>
        <v>James Chen</v>
      </c>
      <c r="W3435" s="4">
        <f>INDEX(Regional_Lookup!$C$2:$C$5, MATCH('Sample - Superstore'!M3435,Regional_Lookup!$A$2:$A$5, 0))</f>
        <v>0.18</v>
      </c>
      <c r="X3435" s="4">
        <f>U3435/R3435</f>
        <v>0.33750000000000002</v>
      </c>
      <c r="Y3435" s="4" t="str">
        <f>IF(X3435&gt;=W3435, "Yes", "No")</f>
        <v>Yes</v>
      </c>
      <c r="Z3435" s="4">
        <f>D3435-C3435</f>
        <v>4</v>
      </c>
      <c r="AA3435" s="4" t="str" cm="1">
        <f t="array" ref="AA3435">_xlfn.IFS(Z3435&lt;=2,"Fast",Z3435&gt;5, "Slow", AND(Z3435&gt;=3,Z3435&lt;=5),"Standard")</f>
        <v>Standard</v>
      </c>
    </row>
    <row r="3436" spans="1:27" x14ac:dyDescent="0.2">
      <c r="A3436" s="4">
        <v>3435</v>
      </c>
      <c r="B3436" s="4" t="s">
        <v>8958</v>
      </c>
      <c r="C3436" s="5">
        <v>43074</v>
      </c>
      <c r="D3436" s="5">
        <v>43078</v>
      </c>
      <c r="E3436" s="4" t="s">
        <v>29</v>
      </c>
      <c r="F3436" s="4" t="s">
        <v>3843</v>
      </c>
      <c r="G3436" s="4" t="s">
        <v>3842</v>
      </c>
      <c r="H3436" s="4" t="s">
        <v>18</v>
      </c>
      <c r="I3436" s="4" t="s">
        <v>17</v>
      </c>
      <c r="J3436" s="4" t="s">
        <v>5845</v>
      </c>
      <c r="K3436" s="4" t="s">
        <v>233</v>
      </c>
      <c r="L3436" s="4">
        <v>98006</v>
      </c>
      <c r="M3436" s="4" t="s">
        <v>9</v>
      </c>
      <c r="N3436" s="4" t="s">
        <v>878</v>
      </c>
      <c r="O3436" s="4" t="s">
        <v>13</v>
      </c>
      <c r="P3436" s="4" t="s">
        <v>100</v>
      </c>
      <c r="Q3436" s="4" t="s">
        <v>877</v>
      </c>
      <c r="R3436" s="4">
        <v>14.976000000000001</v>
      </c>
      <c r="S3436" s="4">
        <v>6</v>
      </c>
      <c r="T3436" s="4">
        <v>0.2</v>
      </c>
      <c r="U3436" s="4">
        <v>5.4287999999999998</v>
      </c>
      <c r="V3436" s="4" t="str">
        <f>INDEX(Regional_Lookup!$B$2:$B$5,MATCH('Sample - Superstore'!M3436,Regional_Lookup!$A$2:$A$5,0))</f>
        <v>James Chen</v>
      </c>
      <c r="W3436" s="4">
        <f>INDEX(Regional_Lookup!$C$2:$C$5, MATCH('Sample - Superstore'!M3436,Regional_Lookup!$A$2:$A$5, 0))</f>
        <v>0.18</v>
      </c>
      <c r="X3436" s="4">
        <f>U3436/R3436</f>
        <v>0.36249999999999999</v>
      </c>
      <c r="Y3436" s="4" t="str">
        <f>IF(X3436&gt;=W3436, "Yes", "No")</f>
        <v>Yes</v>
      </c>
      <c r="Z3436" s="4">
        <f>D3436-C3436</f>
        <v>4</v>
      </c>
      <c r="AA3436" s="4" t="str" cm="1">
        <f t="array" ref="AA3436">_xlfn.IFS(Z3436&lt;=2,"Fast",Z3436&gt;5, "Slow", AND(Z3436&gt;=3,Z3436&lt;=5),"Standard")</f>
        <v>Standard</v>
      </c>
    </row>
    <row r="3437" spans="1:27" x14ac:dyDescent="0.2">
      <c r="A3437" s="4">
        <v>3436</v>
      </c>
      <c r="B3437" s="4" t="s">
        <v>8957</v>
      </c>
      <c r="C3437" s="5">
        <v>42274</v>
      </c>
      <c r="D3437" s="5">
        <v>42276</v>
      </c>
      <c r="E3437" s="4" t="s">
        <v>89</v>
      </c>
      <c r="F3437" s="4" t="s">
        <v>1301</v>
      </c>
      <c r="G3437" s="4" t="s">
        <v>1300</v>
      </c>
      <c r="H3437" s="4" t="s">
        <v>18</v>
      </c>
      <c r="I3437" s="4" t="s">
        <v>17</v>
      </c>
      <c r="J3437" s="4" t="s">
        <v>319</v>
      </c>
      <c r="K3437" s="4" t="s">
        <v>318</v>
      </c>
      <c r="L3437" s="4">
        <v>60610</v>
      </c>
      <c r="M3437" s="4" t="s">
        <v>3</v>
      </c>
      <c r="N3437" s="4" t="s">
        <v>568</v>
      </c>
      <c r="O3437" s="4" t="s">
        <v>13</v>
      </c>
      <c r="P3437" s="4" t="s">
        <v>100</v>
      </c>
      <c r="Q3437" s="4" t="s">
        <v>567</v>
      </c>
      <c r="R3437" s="4">
        <v>15.08</v>
      </c>
      <c r="S3437" s="4">
        <v>2</v>
      </c>
      <c r="T3437" s="4">
        <v>0.8</v>
      </c>
      <c r="U3437" s="4">
        <v>-22.62</v>
      </c>
      <c r="V3437" s="4" t="str">
        <f>INDEX(Regional_Lookup!$B$2:$B$5,MATCH('Sample - Superstore'!M3437,Regional_Lookup!$A$2:$A$5,0))</f>
        <v>David Johnson</v>
      </c>
      <c r="W3437" s="4">
        <f>INDEX(Regional_Lookup!$C$2:$C$5, MATCH('Sample - Superstore'!M3437,Regional_Lookup!$A$2:$A$5, 0))</f>
        <v>0.14000000000000001</v>
      </c>
      <c r="X3437" s="4">
        <f>U3437/R3437</f>
        <v>-1.5</v>
      </c>
      <c r="Y3437" s="4" t="str">
        <f>IF(X3437&gt;=W3437, "Yes", "No")</f>
        <v>No</v>
      </c>
      <c r="Z3437" s="4">
        <f>D3437-C3437</f>
        <v>2</v>
      </c>
      <c r="AA3437" s="4" t="str" cm="1">
        <f t="array" ref="AA3437">_xlfn.IFS(Z3437&lt;=2,"Fast",Z3437&gt;5, "Slow", AND(Z3437&gt;=3,Z3437&lt;=5),"Standard")</f>
        <v>Fast</v>
      </c>
    </row>
    <row r="3438" spans="1:27" x14ac:dyDescent="0.2">
      <c r="A3438" s="4">
        <v>3437</v>
      </c>
      <c r="B3438" s="4" t="s">
        <v>8957</v>
      </c>
      <c r="C3438" s="5">
        <v>42274</v>
      </c>
      <c r="D3438" s="5">
        <v>42276</v>
      </c>
      <c r="E3438" s="4" t="s">
        <v>89</v>
      </c>
      <c r="F3438" s="4" t="s">
        <v>1301</v>
      </c>
      <c r="G3438" s="4" t="s">
        <v>1300</v>
      </c>
      <c r="H3438" s="4" t="s">
        <v>18</v>
      </c>
      <c r="I3438" s="4" t="s">
        <v>17</v>
      </c>
      <c r="J3438" s="4" t="s">
        <v>319</v>
      </c>
      <c r="K3438" s="4" t="s">
        <v>318</v>
      </c>
      <c r="L3438" s="4">
        <v>60610</v>
      </c>
      <c r="M3438" s="4" t="s">
        <v>3</v>
      </c>
      <c r="N3438" s="4" t="s">
        <v>5844</v>
      </c>
      <c r="O3438" s="4" t="s">
        <v>37</v>
      </c>
      <c r="P3438" s="4" t="s">
        <v>36</v>
      </c>
      <c r="Q3438" s="4" t="s">
        <v>5843</v>
      </c>
      <c r="R3438" s="4">
        <v>24.288</v>
      </c>
      <c r="S3438" s="4">
        <v>3</v>
      </c>
      <c r="T3438" s="4">
        <v>0.6</v>
      </c>
      <c r="U3438" s="4">
        <v>-12.751200000000001</v>
      </c>
      <c r="V3438" s="4" t="str">
        <f>INDEX(Regional_Lookup!$B$2:$B$5,MATCH('Sample - Superstore'!M3438,Regional_Lookup!$A$2:$A$5,0))</f>
        <v>David Johnson</v>
      </c>
      <c r="W3438" s="4">
        <f>INDEX(Regional_Lookup!$C$2:$C$5, MATCH('Sample - Superstore'!M3438,Regional_Lookup!$A$2:$A$5, 0))</f>
        <v>0.14000000000000001</v>
      </c>
      <c r="X3438" s="4">
        <f>U3438/R3438</f>
        <v>-0.52500000000000002</v>
      </c>
      <c r="Y3438" s="4" t="str">
        <f>IF(X3438&gt;=W3438, "Yes", "No")</f>
        <v>No</v>
      </c>
      <c r="Z3438" s="4">
        <f>D3438-C3438</f>
        <v>2</v>
      </c>
      <c r="AA3438" s="4" t="str" cm="1">
        <f t="array" ref="AA3438">_xlfn.IFS(Z3438&lt;=2,"Fast",Z3438&gt;5, "Slow", AND(Z3438&gt;=3,Z3438&lt;=5),"Standard")</f>
        <v>Fast</v>
      </c>
    </row>
    <row r="3439" spans="1:27" x14ac:dyDescent="0.2">
      <c r="A3439" s="4">
        <v>3438</v>
      </c>
      <c r="B3439" s="4" t="s">
        <v>8956</v>
      </c>
      <c r="C3439" s="5">
        <v>43038</v>
      </c>
      <c r="D3439" s="5">
        <v>43038</v>
      </c>
      <c r="E3439" s="4" t="s">
        <v>162</v>
      </c>
      <c r="F3439" s="4" t="s">
        <v>4282</v>
      </c>
      <c r="G3439" s="4" t="s">
        <v>4281</v>
      </c>
      <c r="H3439" s="4" t="s">
        <v>18</v>
      </c>
      <c r="I3439" s="4" t="s">
        <v>17</v>
      </c>
      <c r="J3439" s="4" t="s">
        <v>624</v>
      </c>
      <c r="K3439" s="4" t="s">
        <v>123</v>
      </c>
      <c r="L3439" s="4">
        <v>75217</v>
      </c>
      <c r="M3439" s="4" t="s">
        <v>3</v>
      </c>
      <c r="N3439" s="4" t="s">
        <v>5844</v>
      </c>
      <c r="O3439" s="4" t="s">
        <v>37</v>
      </c>
      <c r="P3439" s="4" t="s">
        <v>36</v>
      </c>
      <c r="Q3439" s="4" t="s">
        <v>5843</v>
      </c>
      <c r="R3439" s="4">
        <v>16.192</v>
      </c>
      <c r="S3439" s="4">
        <v>2</v>
      </c>
      <c r="T3439" s="4">
        <v>0.6</v>
      </c>
      <c r="U3439" s="4">
        <v>-8.5007999999999999</v>
      </c>
      <c r="V3439" s="4" t="str">
        <f>INDEX(Regional_Lookup!$B$2:$B$5,MATCH('Sample - Superstore'!M3439,Regional_Lookup!$A$2:$A$5,0))</f>
        <v>David Johnson</v>
      </c>
      <c r="W3439" s="4">
        <f>INDEX(Regional_Lookup!$C$2:$C$5, MATCH('Sample - Superstore'!M3439,Regional_Lookup!$A$2:$A$5, 0))</f>
        <v>0.14000000000000001</v>
      </c>
      <c r="X3439" s="4">
        <f>U3439/R3439</f>
        <v>-0.52500000000000002</v>
      </c>
      <c r="Y3439" s="4" t="str">
        <f>IF(X3439&gt;=W3439, "Yes", "No")</f>
        <v>No</v>
      </c>
      <c r="Z3439" s="4">
        <f>D3439-C3439</f>
        <v>0</v>
      </c>
      <c r="AA3439" s="4" t="str" cm="1">
        <f t="array" ref="AA3439">_xlfn.IFS(Z3439&lt;=2,"Fast",Z3439&gt;5, "Slow", AND(Z3439&gt;=3,Z3439&lt;=5),"Standard")</f>
        <v>Fast</v>
      </c>
    </row>
    <row r="3440" spans="1:27" x14ac:dyDescent="0.2">
      <c r="A3440" s="4">
        <v>3439</v>
      </c>
      <c r="B3440" s="4" t="s">
        <v>8956</v>
      </c>
      <c r="C3440" s="5">
        <v>43038</v>
      </c>
      <c r="D3440" s="5">
        <v>43038</v>
      </c>
      <c r="E3440" s="4" t="s">
        <v>162</v>
      </c>
      <c r="F3440" s="4" t="s">
        <v>4282</v>
      </c>
      <c r="G3440" s="4" t="s">
        <v>4281</v>
      </c>
      <c r="H3440" s="4" t="s">
        <v>18</v>
      </c>
      <c r="I3440" s="4" t="s">
        <v>17</v>
      </c>
      <c r="J3440" s="4" t="s">
        <v>624</v>
      </c>
      <c r="K3440" s="4" t="s">
        <v>123</v>
      </c>
      <c r="L3440" s="4">
        <v>75217</v>
      </c>
      <c r="M3440" s="4" t="s">
        <v>3</v>
      </c>
      <c r="N3440" s="4" t="s">
        <v>6403</v>
      </c>
      <c r="O3440" s="4" t="s">
        <v>37</v>
      </c>
      <c r="P3440" s="4" t="s">
        <v>92</v>
      </c>
      <c r="Q3440" s="4" t="s">
        <v>6402</v>
      </c>
      <c r="R3440" s="4">
        <v>251.006</v>
      </c>
      <c r="S3440" s="4">
        <v>2</v>
      </c>
      <c r="T3440" s="4">
        <v>0.3</v>
      </c>
      <c r="U3440" s="4">
        <v>-68.130200000000002</v>
      </c>
      <c r="V3440" s="4" t="str">
        <f>INDEX(Regional_Lookup!$B$2:$B$5,MATCH('Sample - Superstore'!M3440,Regional_Lookup!$A$2:$A$5,0))</f>
        <v>David Johnson</v>
      </c>
      <c r="W3440" s="4">
        <f>INDEX(Regional_Lookup!$C$2:$C$5, MATCH('Sample - Superstore'!M3440,Regional_Lookup!$A$2:$A$5, 0))</f>
        <v>0.14000000000000001</v>
      </c>
      <c r="X3440" s="4">
        <f>U3440/R3440</f>
        <v>-0.27142857142857146</v>
      </c>
      <c r="Y3440" s="4" t="str">
        <f>IF(X3440&gt;=W3440, "Yes", "No")</f>
        <v>No</v>
      </c>
      <c r="Z3440" s="4">
        <f>D3440-C3440</f>
        <v>0</v>
      </c>
      <c r="AA3440" s="4" t="str" cm="1">
        <f t="array" ref="AA3440">_xlfn.IFS(Z3440&lt;=2,"Fast",Z3440&gt;5, "Slow", AND(Z3440&gt;=3,Z3440&lt;=5),"Standard")</f>
        <v>Fast</v>
      </c>
    </row>
    <row r="3441" spans="1:27" x14ac:dyDescent="0.2">
      <c r="A3441" s="4">
        <v>3440</v>
      </c>
      <c r="B3441" s="4" t="s">
        <v>8956</v>
      </c>
      <c r="C3441" s="5">
        <v>43038</v>
      </c>
      <c r="D3441" s="5">
        <v>43038</v>
      </c>
      <c r="E3441" s="4" t="s">
        <v>162</v>
      </c>
      <c r="F3441" s="4" t="s">
        <v>4282</v>
      </c>
      <c r="G3441" s="4" t="s">
        <v>4281</v>
      </c>
      <c r="H3441" s="4" t="s">
        <v>18</v>
      </c>
      <c r="I3441" s="4" t="s">
        <v>17</v>
      </c>
      <c r="J3441" s="4" t="s">
        <v>624</v>
      </c>
      <c r="K3441" s="4" t="s">
        <v>123</v>
      </c>
      <c r="L3441" s="4">
        <v>75217</v>
      </c>
      <c r="M3441" s="4" t="s">
        <v>3</v>
      </c>
      <c r="N3441" s="4" t="s">
        <v>3020</v>
      </c>
      <c r="O3441" s="4" t="s">
        <v>13</v>
      </c>
      <c r="P3441" s="4" t="s">
        <v>231</v>
      </c>
      <c r="Q3441" s="4" t="s">
        <v>3019</v>
      </c>
      <c r="R3441" s="4">
        <v>54.192</v>
      </c>
      <c r="S3441" s="4">
        <v>6</v>
      </c>
      <c r="T3441" s="4">
        <v>0.2</v>
      </c>
      <c r="U3441" s="4">
        <v>4.0644</v>
      </c>
      <c r="V3441" s="4" t="str">
        <f>INDEX(Regional_Lookup!$B$2:$B$5,MATCH('Sample - Superstore'!M3441,Regional_Lookup!$A$2:$A$5,0))</f>
        <v>David Johnson</v>
      </c>
      <c r="W3441" s="4">
        <f>INDEX(Regional_Lookup!$C$2:$C$5, MATCH('Sample - Superstore'!M3441,Regional_Lookup!$A$2:$A$5, 0))</f>
        <v>0.14000000000000001</v>
      </c>
      <c r="X3441" s="4">
        <f>U3441/R3441</f>
        <v>7.4999999999999997E-2</v>
      </c>
      <c r="Y3441" s="4" t="str">
        <f>IF(X3441&gt;=W3441, "Yes", "No")</f>
        <v>No</v>
      </c>
      <c r="Z3441" s="4">
        <f>D3441-C3441</f>
        <v>0</v>
      </c>
      <c r="AA3441" s="4" t="str" cm="1">
        <f t="array" ref="AA3441">_xlfn.IFS(Z3441&lt;=2,"Fast",Z3441&gt;5, "Slow", AND(Z3441&gt;=3,Z3441&lt;=5),"Standard")</f>
        <v>Fast</v>
      </c>
    </row>
    <row r="3442" spans="1:27" x14ac:dyDescent="0.2">
      <c r="A3442" s="4">
        <v>3441</v>
      </c>
      <c r="B3442" s="4" t="s">
        <v>8955</v>
      </c>
      <c r="C3442" s="5">
        <v>42337</v>
      </c>
      <c r="D3442" s="5">
        <v>42338</v>
      </c>
      <c r="E3442" s="4" t="s">
        <v>162</v>
      </c>
      <c r="F3442" s="4" t="s">
        <v>5084</v>
      </c>
      <c r="G3442" s="4" t="s">
        <v>5083</v>
      </c>
      <c r="H3442" s="4" t="s">
        <v>102</v>
      </c>
      <c r="I3442" s="4" t="s">
        <v>17</v>
      </c>
      <c r="J3442" s="4" t="s">
        <v>248</v>
      </c>
      <c r="K3442" s="4" t="s">
        <v>15</v>
      </c>
      <c r="L3442" s="4">
        <v>94122</v>
      </c>
      <c r="M3442" s="4" t="s">
        <v>9</v>
      </c>
      <c r="N3442" s="4" t="s">
        <v>5244</v>
      </c>
      <c r="O3442" s="4" t="s">
        <v>13</v>
      </c>
      <c r="P3442" s="4" t="s">
        <v>100</v>
      </c>
      <c r="Q3442" s="4" t="s">
        <v>5243</v>
      </c>
      <c r="R3442" s="4">
        <v>4.3040000000000003</v>
      </c>
      <c r="S3442" s="4">
        <v>1</v>
      </c>
      <c r="T3442" s="4">
        <v>0.2</v>
      </c>
      <c r="U3442" s="4">
        <v>1.5602</v>
      </c>
      <c r="V3442" s="4" t="str">
        <f>INDEX(Regional_Lookup!$B$2:$B$5,MATCH('Sample - Superstore'!M3442,Regional_Lookup!$A$2:$A$5,0))</f>
        <v>James Chen</v>
      </c>
      <c r="W3442" s="4">
        <f>INDEX(Regional_Lookup!$C$2:$C$5, MATCH('Sample - Superstore'!M3442,Regional_Lookup!$A$2:$A$5, 0))</f>
        <v>0.18</v>
      </c>
      <c r="X3442" s="4">
        <f>U3442/R3442</f>
        <v>0.36249999999999999</v>
      </c>
      <c r="Y3442" s="4" t="str">
        <f>IF(X3442&gt;=W3442, "Yes", "No")</f>
        <v>Yes</v>
      </c>
      <c r="Z3442" s="4">
        <f>D3442-C3442</f>
        <v>1</v>
      </c>
      <c r="AA3442" s="4" t="str" cm="1">
        <f t="array" ref="AA3442">_xlfn.IFS(Z3442&lt;=2,"Fast",Z3442&gt;5, "Slow", AND(Z3442&gt;=3,Z3442&lt;=5),"Standard")</f>
        <v>Fast</v>
      </c>
    </row>
    <row r="3443" spans="1:27" x14ac:dyDescent="0.2">
      <c r="A3443" s="4">
        <v>3442</v>
      </c>
      <c r="B3443" s="4" t="s">
        <v>8954</v>
      </c>
      <c r="C3443" s="5">
        <v>41709</v>
      </c>
      <c r="D3443" s="5">
        <v>41712</v>
      </c>
      <c r="E3443" s="4" t="s">
        <v>21</v>
      </c>
      <c r="F3443" s="4" t="s">
        <v>1118</v>
      </c>
      <c r="G3443" s="4" t="s">
        <v>1117</v>
      </c>
      <c r="H3443" s="4" t="s">
        <v>18</v>
      </c>
      <c r="I3443" s="4" t="s">
        <v>17</v>
      </c>
      <c r="J3443" s="4" t="s">
        <v>254</v>
      </c>
      <c r="K3443" s="4" t="s">
        <v>66</v>
      </c>
      <c r="L3443" s="4">
        <v>10024</v>
      </c>
      <c r="M3443" s="4" t="s">
        <v>5</v>
      </c>
      <c r="N3443" s="4" t="s">
        <v>836</v>
      </c>
      <c r="O3443" s="4" t="s">
        <v>13</v>
      </c>
      <c r="P3443" s="4" t="s">
        <v>24</v>
      </c>
      <c r="Q3443" s="4" t="s">
        <v>835</v>
      </c>
      <c r="R3443" s="4">
        <v>108.92</v>
      </c>
      <c r="S3443" s="4">
        <v>14</v>
      </c>
      <c r="T3443" s="4">
        <v>0</v>
      </c>
      <c r="U3443" s="4">
        <v>49.014000000000003</v>
      </c>
      <c r="V3443" s="4" t="str">
        <f>INDEX(Regional_Lookup!$B$2:$B$5,MATCH('Sample - Superstore'!M3443,Regional_Lookup!$A$2:$A$5,0))</f>
        <v>Sarah Miller</v>
      </c>
      <c r="W3443" s="4">
        <f>INDEX(Regional_Lookup!$C$2:$C$5, MATCH('Sample - Superstore'!M3443,Regional_Lookup!$A$2:$A$5, 0))</f>
        <v>0.16</v>
      </c>
      <c r="X3443" s="4">
        <f>U3443/R3443</f>
        <v>0.45</v>
      </c>
      <c r="Y3443" s="4" t="str">
        <f>IF(X3443&gt;=W3443, "Yes", "No")</f>
        <v>Yes</v>
      </c>
      <c r="Z3443" s="4">
        <f>D3443-C3443</f>
        <v>3</v>
      </c>
      <c r="AA3443" s="4" t="str" cm="1">
        <f t="array" ref="AA3443">_xlfn.IFS(Z3443&lt;=2,"Fast",Z3443&gt;5, "Slow", AND(Z3443&gt;=3,Z3443&lt;=5),"Standard")</f>
        <v>Standard</v>
      </c>
    </row>
    <row r="3444" spans="1:27" x14ac:dyDescent="0.2">
      <c r="A3444" s="4">
        <v>3443</v>
      </c>
      <c r="B3444" s="4" t="s">
        <v>8953</v>
      </c>
      <c r="C3444" s="5">
        <v>43058</v>
      </c>
      <c r="D3444" s="5">
        <v>43062</v>
      </c>
      <c r="E3444" s="4" t="s">
        <v>29</v>
      </c>
      <c r="F3444" s="4" t="s">
        <v>3614</v>
      </c>
      <c r="G3444" s="4" t="s">
        <v>3613</v>
      </c>
      <c r="H3444" s="4" t="s">
        <v>50</v>
      </c>
      <c r="I3444" s="4" t="s">
        <v>17</v>
      </c>
      <c r="J3444" s="4" t="s">
        <v>254</v>
      </c>
      <c r="K3444" s="4" t="s">
        <v>66</v>
      </c>
      <c r="L3444" s="4">
        <v>10011</v>
      </c>
      <c r="M3444" s="4" t="s">
        <v>5</v>
      </c>
      <c r="N3444" s="4" t="s">
        <v>467</v>
      </c>
      <c r="O3444" s="4" t="s">
        <v>13</v>
      </c>
      <c r="P3444" s="4" t="s">
        <v>121</v>
      </c>
      <c r="Q3444" s="4" t="s">
        <v>466</v>
      </c>
      <c r="R3444" s="4">
        <v>16.739999999999998</v>
      </c>
      <c r="S3444" s="4">
        <v>3</v>
      </c>
      <c r="T3444" s="4">
        <v>0</v>
      </c>
      <c r="U3444" s="4">
        <v>8.3699999999999992</v>
      </c>
      <c r="V3444" s="4" t="str">
        <f>INDEX(Regional_Lookup!$B$2:$B$5,MATCH('Sample - Superstore'!M3444,Regional_Lookup!$A$2:$A$5,0))</f>
        <v>Sarah Miller</v>
      </c>
      <c r="W3444" s="4">
        <f>INDEX(Regional_Lookup!$C$2:$C$5, MATCH('Sample - Superstore'!M3444,Regional_Lookup!$A$2:$A$5, 0))</f>
        <v>0.16</v>
      </c>
      <c r="X3444" s="4">
        <f>U3444/R3444</f>
        <v>0.5</v>
      </c>
      <c r="Y3444" s="4" t="str">
        <f>IF(X3444&gt;=W3444, "Yes", "No")</f>
        <v>Yes</v>
      </c>
      <c r="Z3444" s="4">
        <f>D3444-C3444</f>
        <v>4</v>
      </c>
      <c r="AA3444" s="4" t="str" cm="1">
        <f t="array" ref="AA3444">_xlfn.IFS(Z3444&lt;=2,"Fast",Z3444&gt;5, "Slow", AND(Z3444&gt;=3,Z3444&lt;=5),"Standard")</f>
        <v>Standard</v>
      </c>
    </row>
    <row r="3445" spans="1:27" x14ac:dyDescent="0.2">
      <c r="A3445" s="4">
        <v>3444</v>
      </c>
      <c r="B3445" s="4" t="s">
        <v>8953</v>
      </c>
      <c r="C3445" s="5">
        <v>43058</v>
      </c>
      <c r="D3445" s="5">
        <v>43062</v>
      </c>
      <c r="E3445" s="4" t="s">
        <v>29</v>
      </c>
      <c r="F3445" s="4" t="s">
        <v>3614</v>
      </c>
      <c r="G3445" s="4" t="s">
        <v>3613</v>
      </c>
      <c r="H3445" s="4" t="s">
        <v>50</v>
      </c>
      <c r="I3445" s="4" t="s">
        <v>17</v>
      </c>
      <c r="J3445" s="4" t="s">
        <v>254</v>
      </c>
      <c r="K3445" s="4" t="s">
        <v>66</v>
      </c>
      <c r="L3445" s="4">
        <v>10011</v>
      </c>
      <c r="M3445" s="4" t="s">
        <v>5</v>
      </c>
      <c r="N3445" s="4" t="s">
        <v>2679</v>
      </c>
      <c r="O3445" s="4" t="s">
        <v>13</v>
      </c>
      <c r="P3445" s="4" t="s">
        <v>12</v>
      </c>
      <c r="Q3445" s="4" t="s">
        <v>2678</v>
      </c>
      <c r="R3445" s="4">
        <v>2504.7399999999998</v>
      </c>
      <c r="S3445" s="4">
        <v>7</v>
      </c>
      <c r="T3445" s="4">
        <v>0</v>
      </c>
      <c r="U3445" s="4">
        <v>626.18499999999995</v>
      </c>
      <c r="V3445" s="4" t="str">
        <f>INDEX(Regional_Lookup!$B$2:$B$5,MATCH('Sample - Superstore'!M3445,Regional_Lookup!$A$2:$A$5,0))</f>
        <v>Sarah Miller</v>
      </c>
      <c r="W3445" s="4">
        <f>INDEX(Regional_Lookup!$C$2:$C$5, MATCH('Sample - Superstore'!M3445,Regional_Lookup!$A$2:$A$5, 0))</f>
        <v>0.16</v>
      </c>
      <c r="X3445" s="4">
        <f>U3445/R3445</f>
        <v>0.25</v>
      </c>
      <c r="Y3445" s="4" t="str">
        <f>IF(X3445&gt;=W3445, "Yes", "No")</f>
        <v>Yes</v>
      </c>
      <c r="Z3445" s="4">
        <f>D3445-C3445</f>
        <v>4</v>
      </c>
      <c r="AA3445" s="4" t="str" cm="1">
        <f t="array" ref="AA3445">_xlfn.IFS(Z3445&lt;=2,"Fast",Z3445&gt;5, "Slow", AND(Z3445&gt;=3,Z3445&lt;=5),"Standard")</f>
        <v>Standard</v>
      </c>
    </row>
    <row r="3446" spans="1:27" x14ac:dyDescent="0.2">
      <c r="A3446" s="4">
        <v>3445</v>
      </c>
      <c r="B3446" s="4" t="s">
        <v>8952</v>
      </c>
      <c r="C3446" s="5">
        <v>42580</v>
      </c>
      <c r="D3446" s="5">
        <v>42584</v>
      </c>
      <c r="E3446" s="4" t="s">
        <v>29</v>
      </c>
      <c r="F3446" s="4" t="s">
        <v>1989</v>
      </c>
      <c r="G3446" s="4" t="s">
        <v>1988</v>
      </c>
      <c r="H3446" s="4" t="s">
        <v>50</v>
      </c>
      <c r="I3446" s="4" t="s">
        <v>17</v>
      </c>
      <c r="J3446" s="4" t="s">
        <v>159</v>
      </c>
      <c r="K3446" s="4" t="s">
        <v>158</v>
      </c>
      <c r="L3446" s="4">
        <v>19140</v>
      </c>
      <c r="M3446" s="4" t="s">
        <v>5</v>
      </c>
      <c r="N3446" s="4" t="s">
        <v>2848</v>
      </c>
      <c r="O3446" s="4" t="s">
        <v>13</v>
      </c>
      <c r="P3446" s="4" t="s">
        <v>231</v>
      </c>
      <c r="Q3446" s="4" t="s">
        <v>2847</v>
      </c>
      <c r="R3446" s="4">
        <v>84.784000000000006</v>
      </c>
      <c r="S3446" s="4">
        <v>2</v>
      </c>
      <c r="T3446" s="4">
        <v>0.2</v>
      </c>
      <c r="U3446" s="4">
        <v>-16.956800000000001</v>
      </c>
      <c r="V3446" s="4" t="str">
        <f>INDEX(Regional_Lookup!$B$2:$B$5,MATCH('Sample - Superstore'!M3446,Regional_Lookup!$A$2:$A$5,0))</f>
        <v>Sarah Miller</v>
      </c>
      <c r="W3446" s="4">
        <f>INDEX(Regional_Lookup!$C$2:$C$5, MATCH('Sample - Superstore'!M3446,Regional_Lookup!$A$2:$A$5, 0))</f>
        <v>0.16</v>
      </c>
      <c r="X3446" s="4">
        <f>U3446/R3446</f>
        <v>-0.2</v>
      </c>
      <c r="Y3446" s="4" t="str">
        <f>IF(X3446&gt;=W3446, "Yes", "No")</f>
        <v>No</v>
      </c>
      <c r="Z3446" s="4">
        <f>D3446-C3446</f>
        <v>4</v>
      </c>
      <c r="AA3446" s="4" t="str" cm="1">
        <f t="array" ref="AA3446">_xlfn.IFS(Z3446&lt;=2,"Fast",Z3446&gt;5, "Slow", AND(Z3446&gt;=3,Z3446&lt;=5),"Standard")</f>
        <v>Standard</v>
      </c>
    </row>
    <row r="3447" spans="1:27" x14ac:dyDescent="0.2">
      <c r="A3447" s="4">
        <v>3446</v>
      </c>
      <c r="B3447" s="4" t="s">
        <v>8951</v>
      </c>
      <c r="C3447" s="5">
        <v>42167</v>
      </c>
      <c r="D3447" s="5">
        <v>42172</v>
      </c>
      <c r="E3447" s="4" t="s">
        <v>29</v>
      </c>
      <c r="F3447" s="4" t="s">
        <v>3068</v>
      </c>
      <c r="G3447" s="4" t="s">
        <v>3067</v>
      </c>
      <c r="H3447" s="4" t="s">
        <v>18</v>
      </c>
      <c r="I3447" s="4" t="s">
        <v>17</v>
      </c>
      <c r="J3447" s="4" t="s">
        <v>148</v>
      </c>
      <c r="K3447" s="4" t="s">
        <v>147</v>
      </c>
      <c r="L3447" s="4">
        <v>19711</v>
      </c>
      <c r="M3447" s="4" t="s">
        <v>5</v>
      </c>
      <c r="N3447" s="4" t="s">
        <v>3370</v>
      </c>
      <c r="O3447" s="4" t="s">
        <v>13</v>
      </c>
      <c r="P3447" s="4" t="s">
        <v>231</v>
      </c>
      <c r="Q3447" s="4" t="s">
        <v>3369</v>
      </c>
      <c r="R3447" s="4">
        <v>29.9</v>
      </c>
      <c r="S3447" s="4">
        <v>5</v>
      </c>
      <c r="T3447" s="4">
        <v>0</v>
      </c>
      <c r="U3447" s="4">
        <v>5.0830000000000002</v>
      </c>
      <c r="V3447" s="4" t="str">
        <f>INDEX(Regional_Lookup!$B$2:$B$5,MATCH('Sample - Superstore'!M3447,Regional_Lookup!$A$2:$A$5,0))</f>
        <v>Sarah Miller</v>
      </c>
      <c r="W3447" s="4">
        <f>INDEX(Regional_Lookup!$C$2:$C$5, MATCH('Sample - Superstore'!M3447,Regional_Lookup!$A$2:$A$5, 0))</f>
        <v>0.16</v>
      </c>
      <c r="X3447" s="4">
        <f>U3447/R3447</f>
        <v>0.17</v>
      </c>
      <c r="Y3447" s="4" t="str">
        <f>IF(X3447&gt;=W3447, "Yes", "No")</f>
        <v>Yes</v>
      </c>
      <c r="Z3447" s="4">
        <f>D3447-C3447</f>
        <v>5</v>
      </c>
      <c r="AA3447" s="4" t="str" cm="1">
        <f t="array" ref="AA3447">_xlfn.IFS(Z3447&lt;=2,"Fast",Z3447&gt;5, "Slow", AND(Z3447&gt;=3,Z3447&lt;=5),"Standard")</f>
        <v>Standard</v>
      </c>
    </row>
    <row r="3448" spans="1:27" x14ac:dyDescent="0.2">
      <c r="A3448" s="4">
        <v>3447</v>
      </c>
      <c r="B3448" s="4" t="s">
        <v>8950</v>
      </c>
      <c r="C3448" s="5">
        <v>42588</v>
      </c>
      <c r="D3448" s="5">
        <v>42589</v>
      </c>
      <c r="E3448" s="4" t="s">
        <v>89</v>
      </c>
      <c r="F3448" s="4" t="s">
        <v>3310</v>
      </c>
      <c r="G3448" s="4" t="s">
        <v>3309</v>
      </c>
      <c r="H3448" s="4" t="s">
        <v>50</v>
      </c>
      <c r="I3448" s="4" t="s">
        <v>17</v>
      </c>
      <c r="J3448" s="4" t="s">
        <v>254</v>
      </c>
      <c r="K3448" s="4" t="s">
        <v>66</v>
      </c>
      <c r="L3448" s="4">
        <v>10024</v>
      </c>
      <c r="M3448" s="4" t="s">
        <v>5</v>
      </c>
      <c r="N3448" s="4" t="s">
        <v>476</v>
      </c>
      <c r="O3448" s="4" t="s">
        <v>13</v>
      </c>
      <c r="P3448" s="4" t="s">
        <v>24</v>
      </c>
      <c r="Q3448" s="4" t="s">
        <v>152</v>
      </c>
      <c r="R3448" s="4">
        <v>70.88</v>
      </c>
      <c r="S3448" s="4">
        <v>2</v>
      </c>
      <c r="T3448" s="4">
        <v>0</v>
      </c>
      <c r="U3448" s="4">
        <v>33.313600000000001</v>
      </c>
      <c r="V3448" s="4" t="str">
        <f>INDEX(Regional_Lookup!$B$2:$B$5,MATCH('Sample - Superstore'!M3448,Regional_Lookup!$A$2:$A$5,0))</f>
        <v>Sarah Miller</v>
      </c>
      <c r="W3448" s="4">
        <f>INDEX(Regional_Lookup!$C$2:$C$5, MATCH('Sample - Superstore'!M3448,Regional_Lookup!$A$2:$A$5, 0))</f>
        <v>0.16</v>
      </c>
      <c r="X3448" s="4">
        <f>U3448/R3448</f>
        <v>0.47000000000000003</v>
      </c>
      <c r="Y3448" s="4" t="str">
        <f>IF(X3448&gt;=W3448, "Yes", "No")</f>
        <v>Yes</v>
      </c>
      <c r="Z3448" s="4">
        <f>D3448-C3448</f>
        <v>1</v>
      </c>
      <c r="AA3448" s="4" t="str" cm="1">
        <f t="array" ref="AA3448">_xlfn.IFS(Z3448&lt;=2,"Fast",Z3448&gt;5, "Slow", AND(Z3448&gt;=3,Z3448&lt;=5),"Standard")</f>
        <v>Fast</v>
      </c>
    </row>
    <row r="3449" spans="1:27" x14ac:dyDescent="0.2">
      <c r="A3449" s="4">
        <v>3448</v>
      </c>
      <c r="B3449" s="4" t="s">
        <v>8949</v>
      </c>
      <c r="C3449" s="5">
        <v>42897</v>
      </c>
      <c r="D3449" s="5">
        <v>42901</v>
      </c>
      <c r="E3449" s="4" t="s">
        <v>29</v>
      </c>
      <c r="F3449" s="4" t="s">
        <v>190</v>
      </c>
      <c r="G3449" s="4" t="s">
        <v>189</v>
      </c>
      <c r="H3449" s="4" t="s">
        <v>102</v>
      </c>
      <c r="I3449" s="4" t="s">
        <v>17</v>
      </c>
      <c r="J3449" s="4" t="s">
        <v>6279</v>
      </c>
      <c r="K3449" s="4" t="s">
        <v>1177</v>
      </c>
      <c r="L3449" s="4">
        <v>36830</v>
      </c>
      <c r="M3449" s="4" t="s">
        <v>7</v>
      </c>
      <c r="N3449" s="4" t="s">
        <v>5310</v>
      </c>
      <c r="O3449" s="4" t="s">
        <v>13</v>
      </c>
      <c r="P3449" s="4" t="s">
        <v>116</v>
      </c>
      <c r="Q3449" s="4" t="s">
        <v>5309</v>
      </c>
      <c r="R3449" s="4">
        <v>3.76</v>
      </c>
      <c r="S3449" s="4">
        <v>2</v>
      </c>
      <c r="T3449" s="4">
        <v>0</v>
      </c>
      <c r="U3449" s="4">
        <v>1.0904</v>
      </c>
      <c r="V3449" s="4" t="str">
        <f>INDEX(Regional_Lookup!$B$2:$B$5,MATCH('Sample - Superstore'!M3449,Regional_Lookup!$A$2:$A$5,0))</f>
        <v>Maria Santos</v>
      </c>
      <c r="W3449" s="4">
        <f>INDEX(Regional_Lookup!$C$2:$C$5, MATCH('Sample - Superstore'!M3449,Regional_Lookup!$A$2:$A$5, 0))</f>
        <v>0.15</v>
      </c>
      <c r="X3449" s="4">
        <f>U3449/R3449</f>
        <v>0.29000000000000004</v>
      </c>
      <c r="Y3449" s="4" t="str">
        <f>IF(X3449&gt;=W3449, "Yes", "No")</f>
        <v>Yes</v>
      </c>
      <c r="Z3449" s="4">
        <f>D3449-C3449</f>
        <v>4</v>
      </c>
      <c r="AA3449" s="4" t="str" cm="1">
        <f t="array" ref="AA3449">_xlfn.IFS(Z3449&lt;=2,"Fast",Z3449&gt;5, "Slow", AND(Z3449&gt;=3,Z3449&lt;=5),"Standard")</f>
        <v>Standard</v>
      </c>
    </row>
    <row r="3450" spans="1:27" x14ac:dyDescent="0.2">
      <c r="A3450" s="4">
        <v>3449</v>
      </c>
      <c r="B3450" s="4" t="s">
        <v>8948</v>
      </c>
      <c r="C3450" s="5">
        <v>42650</v>
      </c>
      <c r="D3450" s="5">
        <v>42656</v>
      </c>
      <c r="E3450" s="4" t="s">
        <v>29</v>
      </c>
      <c r="F3450" s="4" t="s">
        <v>982</v>
      </c>
      <c r="G3450" s="4" t="s">
        <v>981</v>
      </c>
      <c r="H3450" s="4" t="s">
        <v>18</v>
      </c>
      <c r="I3450" s="4" t="s">
        <v>17</v>
      </c>
      <c r="J3450" s="4" t="s">
        <v>59</v>
      </c>
      <c r="K3450" s="4" t="s">
        <v>15</v>
      </c>
      <c r="L3450" s="4">
        <v>90049</v>
      </c>
      <c r="M3450" s="4" t="s">
        <v>9</v>
      </c>
      <c r="N3450" s="4" t="s">
        <v>1888</v>
      </c>
      <c r="O3450" s="4" t="s">
        <v>13</v>
      </c>
      <c r="P3450" s="4" t="s">
        <v>100</v>
      </c>
      <c r="Q3450" s="4" t="s">
        <v>1887</v>
      </c>
      <c r="R3450" s="4">
        <v>27.263999999999999</v>
      </c>
      <c r="S3450" s="4">
        <v>2</v>
      </c>
      <c r="T3450" s="4">
        <v>0.2</v>
      </c>
      <c r="U3450" s="4">
        <v>8.8607999999999993</v>
      </c>
      <c r="V3450" s="4" t="str">
        <f>INDEX(Regional_Lookup!$B$2:$B$5,MATCH('Sample - Superstore'!M3450,Regional_Lookup!$A$2:$A$5,0))</f>
        <v>James Chen</v>
      </c>
      <c r="W3450" s="4">
        <f>INDEX(Regional_Lookup!$C$2:$C$5, MATCH('Sample - Superstore'!M3450,Regional_Lookup!$A$2:$A$5, 0))</f>
        <v>0.18</v>
      </c>
      <c r="X3450" s="4">
        <f>U3450/R3450</f>
        <v>0.32500000000000001</v>
      </c>
      <c r="Y3450" s="4" t="str">
        <f>IF(X3450&gt;=W3450, "Yes", "No")</f>
        <v>Yes</v>
      </c>
      <c r="Z3450" s="4">
        <f>D3450-C3450</f>
        <v>6</v>
      </c>
      <c r="AA3450" s="4" t="str" cm="1">
        <f t="array" ref="AA3450">_xlfn.IFS(Z3450&lt;=2,"Fast",Z3450&gt;5, "Slow", AND(Z3450&gt;=3,Z3450&lt;=5),"Standard")</f>
        <v>Slow</v>
      </c>
    </row>
    <row r="3451" spans="1:27" x14ac:dyDescent="0.2">
      <c r="A3451" s="4">
        <v>3450</v>
      </c>
      <c r="B3451" s="4" t="s">
        <v>8947</v>
      </c>
      <c r="C3451" s="5">
        <v>41890</v>
      </c>
      <c r="D3451" s="5">
        <v>41896</v>
      </c>
      <c r="E3451" s="4" t="s">
        <v>29</v>
      </c>
      <c r="F3451" s="4" t="s">
        <v>4193</v>
      </c>
      <c r="G3451" s="4" t="s">
        <v>4192</v>
      </c>
      <c r="H3451" s="4" t="s">
        <v>102</v>
      </c>
      <c r="I3451" s="4" t="s">
        <v>17</v>
      </c>
      <c r="J3451" s="4" t="s">
        <v>248</v>
      </c>
      <c r="K3451" s="4" t="s">
        <v>15</v>
      </c>
      <c r="L3451" s="4">
        <v>94110</v>
      </c>
      <c r="M3451" s="4" t="s">
        <v>9</v>
      </c>
      <c r="N3451" s="4" t="s">
        <v>1295</v>
      </c>
      <c r="O3451" s="4" t="s">
        <v>13</v>
      </c>
      <c r="P3451" s="4" t="s">
        <v>12</v>
      </c>
      <c r="Q3451" s="4" t="s">
        <v>1294</v>
      </c>
      <c r="R3451" s="4">
        <v>56.65</v>
      </c>
      <c r="S3451" s="4">
        <v>5</v>
      </c>
      <c r="T3451" s="4">
        <v>0</v>
      </c>
      <c r="U3451" s="4">
        <v>24.359500000000001</v>
      </c>
      <c r="V3451" s="4" t="str">
        <f>INDEX(Regional_Lookup!$B$2:$B$5,MATCH('Sample - Superstore'!M3451,Regional_Lookup!$A$2:$A$5,0))</f>
        <v>James Chen</v>
      </c>
      <c r="W3451" s="4">
        <f>INDEX(Regional_Lookup!$C$2:$C$5, MATCH('Sample - Superstore'!M3451,Regional_Lookup!$A$2:$A$5, 0))</f>
        <v>0.18</v>
      </c>
      <c r="X3451" s="4">
        <f>U3451/R3451</f>
        <v>0.43000000000000005</v>
      </c>
      <c r="Y3451" s="4" t="str">
        <f>IF(X3451&gt;=W3451, "Yes", "No")</f>
        <v>Yes</v>
      </c>
      <c r="Z3451" s="4">
        <f>D3451-C3451</f>
        <v>6</v>
      </c>
      <c r="AA3451" s="4" t="str" cm="1">
        <f t="array" ref="AA3451">_xlfn.IFS(Z3451&lt;=2,"Fast",Z3451&gt;5, "Slow", AND(Z3451&gt;=3,Z3451&lt;=5),"Standard")</f>
        <v>Slow</v>
      </c>
    </row>
    <row r="3452" spans="1:27" x14ac:dyDescent="0.2">
      <c r="A3452" s="4">
        <v>3451</v>
      </c>
      <c r="B3452" s="4" t="s">
        <v>8947</v>
      </c>
      <c r="C3452" s="5">
        <v>41890</v>
      </c>
      <c r="D3452" s="5">
        <v>41896</v>
      </c>
      <c r="E3452" s="4" t="s">
        <v>29</v>
      </c>
      <c r="F3452" s="4" t="s">
        <v>4193</v>
      </c>
      <c r="G3452" s="4" t="s">
        <v>4192</v>
      </c>
      <c r="H3452" s="4" t="s">
        <v>102</v>
      </c>
      <c r="I3452" s="4" t="s">
        <v>17</v>
      </c>
      <c r="J3452" s="4" t="s">
        <v>248</v>
      </c>
      <c r="K3452" s="4" t="s">
        <v>15</v>
      </c>
      <c r="L3452" s="4">
        <v>94110</v>
      </c>
      <c r="M3452" s="4" t="s">
        <v>9</v>
      </c>
      <c r="N3452" s="4" t="s">
        <v>4839</v>
      </c>
      <c r="O3452" s="4" t="s">
        <v>13</v>
      </c>
      <c r="P3452" s="4" t="s">
        <v>231</v>
      </c>
      <c r="Q3452" s="4" t="s">
        <v>4838</v>
      </c>
      <c r="R3452" s="4">
        <v>14.97</v>
      </c>
      <c r="S3452" s="4">
        <v>1</v>
      </c>
      <c r="T3452" s="4">
        <v>0</v>
      </c>
      <c r="U3452" s="4">
        <v>4.1916000000000002</v>
      </c>
      <c r="V3452" s="4" t="str">
        <f>INDEX(Regional_Lookup!$B$2:$B$5,MATCH('Sample - Superstore'!M3452,Regional_Lookup!$A$2:$A$5,0))</f>
        <v>James Chen</v>
      </c>
      <c r="W3452" s="4">
        <f>INDEX(Regional_Lookup!$C$2:$C$5, MATCH('Sample - Superstore'!M3452,Regional_Lookup!$A$2:$A$5, 0))</f>
        <v>0.18</v>
      </c>
      <c r="X3452" s="4">
        <f>U3452/R3452</f>
        <v>0.28000000000000003</v>
      </c>
      <c r="Y3452" s="4" t="str">
        <f>IF(X3452&gt;=W3452, "Yes", "No")</f>
        <v>Yes</v>
      </c>
      <c r="Z3452" s="4">
        <f>D3452-C3452</f>
        <v>6</v>
      </c>
      <c r="AA3452" s="4" t="str" cm="1">
        <f t="array" ref="AA3452">_xlfn.IFS(Z3452&lt;=2,"Fast",Z3452&gt;5, "Slow", AND(Z3452&gt;=3,Z3452&lt;=5),"Standard")</f>
        <v>Slow</v>
      </c>
    </row>
    <row r="3453" spans="1:27" x14ac:dyDescent="0.2">
      <c r="A3453" s="4">
        <v>3452</v>
      </c>
      <c r="B3453" s="4" t="s">
        <v>8947</v>
      </c>
      <c r="C3453" s="5">
        <v>41890</v>
      </c>
      <c r="D3453" s="5">
        <v>41896</v>
      </c>
      <c r="E3453" s="4" t="s">
        <v>29</v>
      </c>
      <c r="F3453" s="4" t="s">
        <v>4193</v>
      </c>
      <c r="G3453" s="4" t="s">
        <v>4192</v>
      </c>
      <c r="H3453" s="4" t="s">
        <v>102</v>
      </c>
      <c r="I3453" s="4" t="s">
        <v>17</v>
      </c>
      <c r="J3453" s="4" t="s">
        <v>248</v>
      </c>
      <c r="K3453" s="4" t="s">
        <v>15</v>
      </c>
      <c r="L3453" s="4">
        <v>94110</v>
      </c>
      <c r="M3453" s="4" t="s">
        <v>9</v>
      </c>
      <c r="N3453" s="4" t="s">
        <v>1481</v>
      </c>
      <c r="O3453" s="4" t="s">
        <v>13</v>
      </c>
      <c r="P3453" s="4" t="s">
        <v>109</v>
      </c>
      <c r="Q3453" s="4" t="s">
        <v>1480</v>
      </c>
      <c r="R3453" s="4">
        <v>4.0199999999999996</v>
      </c>
      <c r="S3453" s="4">
        <v>2</v>
      </c>
      <c r="T3453" s="4">
        <v>0</v>
      </c>
      <c r="U3453" s="4">
        <v>1.9698</v>
      </c>
      <c r="V3453" s="4" t="str">
        <f>INDEX(Regional_Lookup!$B$2:$B$5,MATCH('Sample - Superstore'!M3453,Regional_Lookup!$A$2:$A$5,0))</f>
        <v>James Chen</v>
      </c>
      <c r="W3453" s="4">
        <f>INDEX(Regional_Lookup!$C$2:$C$5, MATCH('Sample - Superstore'!M3453,Regional_Lookup!$A$2:$A$5, 0))</f>
        <v>0.18</v>
      </c>
      <c r="X3453" s="4">
        <f>U3453/R3453</f>
        <v>0.49000000000000005</v>
      </c>
      <c r="Y3453" s="4" t="str">
        <f>IF(X3453&gt;=W3453, "Yes", "No")</f>
        <v>Yes</v>
      </c>
      <c r="Z3453" s="4">
        <f>D3453-C3453</f>
        <v>6</v>
      </c>
      <c r="AA3453" s="4" t="str" cm="1">
        <f t="array" ref="AA3453">_xlfn.IFS(Z3453&lt;=2,"Fast",Z3453&gt;5, "Slow", AND(Z3453&gt;=3,Z3453&lt;=5),"Standard")</f>
        <v>Slow</v>
      </c>
    </row>
    <row r="3454" spans="1:27" x14ac:dyDescent="0.2">
      <c r="A3454" s="4">
        <v>3453</v>
      </c>
      <c r="B3454" s="4" t="s">
        <v>8946</v>
      </c>
      <c r="C3454" s="5">
        <v>41714</v>
      </c>
      <c r="D3454" s="5">
        <v>41719</v>
      </c>
      <c r="E3454" s="4" t="s">
        <v>21</v>
      </c>
      <c r="F3454" s="4" t="s">
        <v>190</v>
      </c>
      <c r="G3454" s="4" t="s">
        <v>189</v>
      </c>
      <c r="H3454" s="4" t="s">
        <v>102</v>
      </c>
      <c r="I3454" s="4" t="s">
        <v>17</v>
      </c>
      <c r="J3454" s="4" t="s">
        <v>705</v>
      </c>
      <c r="K3454" s="4" t="s">
        <v>636</v>
      </c>
      <c r="L3454" s="4">
        <v>27604</v>
      </c>
      <c r="M3454" s="4" t="s">
        <v>7</v>
      </c>
      <c r="N3454" s="4" t="s">
        <v>2647</v>
      </c>
      <c r="O3454" s="4" t="s">
        <v>33</v>
      </c>
      <c r="P3454" s="4" t="s">
        <v>32</v>
      </c>
      <c r="Q3454" s="4" t="s">
        <v>2646</v>
      </c>
      <c r="R3454" s="4">
        <v>471.92</v>
      </c>
      <c r="S3454" s="4">
        <v>2</v>
      </c>
      <c r="T3454" s="4">
        <v>0.2</v>
      </c>
      <c r="U3454" s="4">
        <v>29.495000000000001</v>
      </c>
      <c r="V3454" s="4" t="str">
        <f>INDEX(Regional_Lookup!$B$2:$B$5,MATCH('Sample - Superstore'!M3454,Regional_Lookup!$A$2:$A$5,0))</f>
        <v>Maria Santos</v>
      </c>
      <c r="W3454" s="4">
        <f>INDEX(Regional_Lookup!$C$2:$C$5, MATCH('Sample - Superstore'!M3454,Regional_Lookup!$A$2:$A$5, 0))</f>
        <v>0.15</v>
      </c>
      <c r="X3454" s="4">
        <f>U3454/R3454</f>
        <v>6.25E-2</v>
      </c>
      <c r="Y3454" s="4" t="str">
        <f>IF(X3454&gt;=W3454, "Yes", "No")</f>
        <v>No</v>
      </c>
      <c r="Z3454" s="4">
        <f>D3454-C3454</f>
        <v>5</v>
      </c>
      <c r="AA3454" s="4" t="str" cm="1">
        <f t="array" ref="AA3454">_xlfn.IFS(Z3454&lt;=2,"Fast",Z3454&gt;5, "Slow", AND(Z3454&gt;=3,Z3454&lt;=5),"Standard")</f>
        <v>Standard</v>
      </c>
    </row>
    <row r="3455" spans="1:27" x14ac:dyDescent="0.2">
      <c r="A3455" s="4">
        <v>3454</v>
      </c>
      <c r="B3455" s="4" t="s">
        <v>8945</v>
      </c>
      <c r="C3455" s="5">
        <v>42064</v>
      </c>
      <c r="D3455" s="5">
        <v>42065</v>
      </c>
      <c r="E3455" s="4" t="s">
        <v>21</v>
      </c>
      <c r="F3455" s="4" t="s">
        <v>4015</v>
      </c>
      <c r="G3455" s="4" t="s">
        <v>4014</v>
      </c>
      <c r="H3455" s="4" t="s">
        <v>18</v>
      </c>
      <c r="I3455" s="4" t="s">
        <v>17</v>
      </c>
      <c r="J3455" s="4" t="s">
        <v>8844</v>
      </c>
      <c r="K3455" s="4" t="s">
        <v>48</v>
      </c>
      <c r="L3455" s="4">
        <v>31204</v>
      </c>
      <c r="M3455" s="4" t="s">
        <v>7</v>
      </c>
      <c r="N3455" s="4" t="s">
        <v>932</v>
      </c>
      <c r="O3455" s="4" t="s">
        <v>13</v>
      </c>
      <c r="P3455" s="4" t="s">
        <v>100</v>
      </c>
      <c r="Q3455" s="4" t="s">
        <v>931</v>
      </c>
      <c r="R3455" s="4">
        <v>58.72</v>
      </c>
      <c r="S3455" s="4">
        <v>4</v>
      </c>
      <c r="T3455" s="4">
        <v>0</v>
      </c>
      <c r="U3455" s="4">
        <v>27.011199999999999</v>
      </c>
      <c r="V3455" s="4" t="str">
        <f>INDEX(Regional_Lookup!$B$2:$B$5,MATCH('Sample - Superstore'!M3455,Regional_Lookup!$A$2:$A$5,0))</f>
        <v>Maria Santos</v>
      </c>
      <c r="W3455" s="4">
        <f>INDEX(Regional_Lookup!$C$2:$C$5, MATCH('Sample - Superstore'!M3455,Regional_Lookup!$A$2:$A$5, 0))</f>
        <v>0.15</v>
      </c>
      <c r="X3455" s="4">
        <f>U3455/R3455</f>
        <v>0.45999999999999996</v>
      </c>
      <c r="Y3455" s="4" t="str">
        <f>IF(X3455&gt;=W3455, "Yes", "No")</f>
        <v>Yes</v>
      </c>
      <c r="Z3455" s="4">
        <f>D3455-C3455</f>
        <v>1</v>
      </c>
      <c r="AA3455" s="4" t="str" cm="1">
        <f t="array" ref="AA3455">_xlfn.IFS(Z3455&lt;=2,"Fast",Z3455&gt;5, "Slow", AND(Z3455&gt;=3,Z3455&lt;=5),"Standard")</f>
        <v>Fast</v>
      </c>
    </row>
    <row r="3456" spans="1:27" x14ac:dyDescent="0.2">
      <c r="A3456" s="4">
        <v>3455</v>
      </c>
      <c r="B3456" s="4" t="s">
        <v>8944</v>
      </c>
      <c r="C3456" s="5">
        <v>42194</v>
      </c>
      <c r="D3456" s="5">
        <v>42199</v>
      </c>
      <c r="E3456" s="4" t="s">
        <v>29</v>
      </c>
      <c r="F3456" s="4" t="s">
        <v>7338</v>
      </c>
      <c r="G3456" s="4" t="s">
        <v>7337</v>
      </c>
      <c r="H3456" s="4" t="s">
        <v>18</v>
      </c>
      <c r="I3456" s="4" t="s">
        <v>17</v>
      </c>
      <c r="J3456" s="4" t="s">
        <v>2651</v>
      </c>
      <c r="K3456" s="4" t="s">
        <v>1877</v>
      </c>
      <c r="L3456" s="4">
        <v>37211</v>
      </c>
      <c r="M3456" s="4" t="s">
        <v>7</v>
      </c>
      <c r="N3456" s="4" t="s">
        <v>857</v>
      </c>
      <c r="O3456" s="4" t="s">
        <v>13</v>
      </c>
      <c r="P3456" s="4" t="s">
        <v>116</v>
      </c>
      <c r="Q3456" s="4" t="s">
        <v>856</v>
      </c>
      <c r="R3456" s="4">
        <v>5.16</v>
      </c>
      <c r="S3456" s="4">
        <v>3</v>
      </c>
      <c r="T3456" s="4">
        <v>0.2</v>
      </c>
      <c r="U3456" s="4">
        <v>0.83850000000000002</v>
      </c>
      <c r="V3456" s="4" t="str">
        <f>INDEX(Regional_Lookup!$B$2:$B$5,MATCH('Sample - Superstore'!M3456,Regional_Lookup!$A$2:$A$5,0))</f>
        <v>Maria Santos</v>
      </c>
      <c r="W3456" s="4">
        <f>INDEX(Regional_Lookup!$C$2:$C$5, MATCH('Sample - Superstore'!M3456,Regional_Lookup!$A$2:$A$5, 0))</f>
        <v>0.15</v>
      </c>
      <c r="X3456" s="4">
        <f>U3456/R3456</f>
        <v>0.16250000000000001</v>
      </c>
      <c r="Y3456" s="4" t="str">
        <f>IF(X3456&gt;=W3456, "Yes", "No")</f>
        <v>Yes</v>
      </c>
      <c r="Z3456" s="4">
        <f>D3456-C3456</f>
        <v>5</v>
      </c>
      <c r="AA3456" s="4" t="str" cm="1">
        <f t="array" ref="AA3456">_xlfn.IFS(Z3456&lt;=2,"Fast",Z3456&gt;5, "Slow", AND(Z3456&gt;=3,Z3456&lt;=5),"Standard")</f>
        <v>Standard</v>
      </c>
    </row>
    <row r="3457" spans="1:27" x14ac:dyDescent="0.2">
      <c r="A3457" s="4">
        <v>3456</v>
      </c>
      <c r="B3457" s="4" t="s">
        <v>8943</v>
      </c>
      <c r="C3457" s="5">
        <v>42420</v>
      </c>
      <c r="D3457" s="5">
        <v>42427</v>
      </c>
      <c r="E3457" s="4" t="s">
        <v>29</v>
      </c>
      <c r="F3457" s="4" t="s">
        <v>2408</v>
      </c>
      <c r="G3457" s="4" t="s">
        <v>2407</v>
      </c>
      <c r="H3457" s="4" t="s">
        <v>18</v>
      </c>
      <c r="I3457" s="4" t="s">
        <v>17</v>
      </c>
      <c r="J3457" s="4" t="s">
        <v>2651</v>
      </c>
      <c r="K3457" s="4" t="s">
        <v>1877</v>
      </c>
      <c r="L3457" s="4">
        <v>37211</v>
      </c>
      <c r="M3457" s="4" t="s">
        <v>7</v>
      </c>
      <c r="N3457" s="4" t="s">
        <v>440</v>
      </c>
      <c r="O3457" s="4" t="s">
        <v>13</v>
      </c>
      <c r="P3457" s="4" t="s">
        <v>24</v>
      </c>
      <c r="Q3457" s="4" t="s">
        <v>439</v>
      </c>
      <c r="R3457" s="4">
        <v>16.495999999999999</v>
      </c>
      <c r="S3457" s="4">
        <v>2</v>
      </c>
      <c r="T3457" s="4">
        <v>0.2</v>
      </c>
      <c r="U3457" s="4">
        <v>5.5674000000000001</v>
      </c>
      <c r="V3457" s="4" t="str">
        <f>INDEX(Regional_Lookup!$B$2:$B$5,MATCH('Sample - Superstore'!M3457,Regional_Lookup!$A$2:$A$5,0))</f>
        <v>Maria Santos</v>
      </c>
      <c r="W3457" s="4">
        <f>INDEX(Regional_Lookup!$C$2:$C$5, MATCH('Sample - Superstore'!M3457,Regional_Lookup!$A$2:$A$5, 0))</f>
        <v>0.15</v>
      </c>
      <c r="X3457" s="4">
        <f>U3457/R3457</f>
        <v>0.33750000000000002</v>
      </c>
      <c r="Y3457" s="4" t="str">
        <f>IF(X3457&gt;=W3457, "Yes", "No")</f>
        <v>Yes</v>
      </c>
      <c r="Z3457" s="4">
        <f>D3457-C3457</f>
        <v>7</v>
      </c>
      <c r="AA3457" s="4" t="str" cm="1">
        <f t="array" ref="AA3457">_xlfn.IFS(Z3457&lt;=2,"Fast",Z3457&gt;5, "Slow", AND(Z3457&gt;=3,Z3457&lt;=5),"Standard")</f>
        <v>Slow</v>
      </c>
    </row>
    <row r="3458" spans="1:27" x14ac:dyDescent="0.2">
      <c r="A3458" s="4">
        <v>3457</v>
      </c>
      <c r="B3458" s="4" t="s">
        <v>8942</v>
      </c>
      <c r="C3458" s="5">
        <v>42994</v>
      </c>
      <c r="D3458" s="5">
        <v>42996</v>
      </c>
      <c r="E3458" s="4" t="s">
        <v>89</v>
      </c>
      <c r="F3458" s="4" t="s">
        <v>1217</v>
      </c>
      <c r="G3458" s="4" t="s">
        <v>1216</v>
      </c>
      <c r="H3458" s="4" t="s">
        <v>18</v>
      </c>
      <c r="I3458" s="4" t="s">
        <v>17</v>
      </c>
      <c r="J3458" s="4" t="s">
        <v>159</v>
      </c>
      <c r="K3458" s="4" t="s">
        <v>158</v>
      </c>
      <c r="L3458" s="4">
        <v>19143</v>
      </c>
      <c r="M3458" s="4" t="s">
        <v>5</v>
      </c>
      <c r="N3458" s="4" t="s">
        <v>972</v>
      </c>
      <c r="O3458" s="4" t="s">
        <v>33</v>
      </c>
      <c r="P3458" s="4" t="s">
        <v>55</v>
      </c>
      <c r="Q3458" s="4" t="s">
        <v>971</v>
      </c>
      <c r="R3458" s="4">
        <v>71.975999999999999</v>
      </c>
      <c r="S3458" s="4">
        <v>3</v>
      </c>
      <c r="T3458" s="4">
        <v>0.2</v>
      </c>
      <c r="U3458" s="4">
        <v>19.793399999999998</v>
      </c>
      <c r="V3458" s="4" t="str">
        <f>INDEX(Regional_Lookup!$B$2:$B$5,MATCH('Sample - Superstore'!M3458,Regional_Lookup!$A$2:$A$5,0))</f>
        <v>Sarah Miller</v>
      </c>
      <c r="W3458" s="4">
        <f>INDEX(Regional_Lookup!$C$2:$C$5, MATCH('Sample - Superstore'!M3458,Regional_Lookup!$A$2:$A$5, 0))</f>
        <v>0.16</v>
      </c>
      <c r="X3458" s="4">
        <f>U3458/R3458</f>
        <v>0.27499999999999997</v>
      </c>
      <c r="Y3458" s="4" t="str">
        <f>IF(X3458&gt;=W3458, "Yes", "No")</f>
        <v>Yes</v>
      </c>
      <c r="Z3458" s="4">
        <f>D3458-C3458</f>
        <v>2</v>
      </c>
      <c r="AA3458" s="4" t="str" cm="1">
        <f t="array" ref="AA3458">_xlfn.IFS(Z3458&lt;=2,"Fast",Z3458&gt;5, "Slow", AND(Z3458&gt;=3,Z3458&lt;=5),"Standard")</f>
        <v>Fast</v>
      </c>
    </row>
    <row r="3459" spans="1:27" x14ac:dyDescent="0.2">
      <c r="A3459" s="4">
        <v>3458</v>
      </c>
      <c r="B3459" s="4" t="s">
        <v>8942</v>
      </c>
      <c r="C3459" s="5">
        <v>42994</v>
      </c>
      <c r="D3459" s="5">
        <v>42996</v>
      </c>
      <c r="E3459" s="4" t="s">
        <v>89</v>
      </c>
      <c r="F3459" s="4" t="s">
        <v>1217</v>
      </c>
      <c r="G3459" s="4" t="s">
        <v>1216</v>
      </c>
      <c r="H3459" s="4" t="s">
        <v>18</v>
      </c>
      <c r="I3459" s="4" t="s">
        <v>17</v>
      </c>
      <c r="J3459" s="4" t="s">
        <v>159</v>
      </c>
      <c r="K3459" s="4" t="s">
        <v>158</v>
      </c>
      <c r="L3459" s="4">
        <v>19143</v>
      </c>
      <c r="M3459" s="4" t="s">
        <v>5</v>
      </c>
      <c r="N3459" s="4" t="s">
        <v>5679</v>
      </c>
      <c r="O3459" s="4" t="s">
        <v>37</v>
      </c>
      <c r="P3459" s="4" t="s">
        <v>36</v>
      </c>
      <c r="Q3459" s="4" t="s">
        <v>5678</v>
      </c>
      <c r="R3459" s="4">
        <v>22.512</v>
      </c>
      <c r="S3459" s="4">
        <v>3</v>
      </c>
      <c r="T3459" s="4">
        <v>0.2</v>
      </c>
      <c r="U3459" s="4">
        <v>2.2511999999999999</v>
      </c>
      <c r="V3459" s="4" t="str">
        <f>INDEX(Regional_Lookup!$B$2:$B$5,MATCH('Sample - Superstore'!M3459,Regional_Lookup!$A$2:$A$5,0))</f>
        <v>Sarah Miller</v>
      </c>
      <c r="W3459" s="4">
        <f>INDEX(Regional_Lookup!$C$2:$C$5, MATCH('Sample - Superstore'!M3459,Regional_Lookup!$A$2:$A$5, 0))</f>
        <v>0.16</v>
      </c>
      <c r="X3459" s="4">
        <f>U3459/R3459</f>
        <v>9.9999999999999992E-2</v>
      </c>
      <c r="Y3459" s="4" t="str">
        <f>IF(X3459&gt;=W3459, "Yes", "No")</f>
        <v>No</v>
      </c>
      <c r="Z3459" s="4">
        <f>D3459-C3459</f>
        <v>2</v>
      </c>
      <c r="AA3459" s="4" t="str" cm="1">
        <f t="array" ref="AA3459">_xlfn.IFS(Z3459&lt;=2,"Fast",Z3459&gt;5, "Slow", AND(Z3459&gt;=3,Z3459&lt;=5),"Standard")</f>
        <v>Fast</v>
      </c>
    </row>
    <row r="3460" spans="1:27" x14ac:dyDescent="0.2">
      <c r="A3460" s="4">
        <v>3459</v>
      </c>
      <c r="B3460" s="4" t="s">
        <v>8942</v>
      </c>
      <c r="C3460" s="5">
        <v>42994</v>
      </c>
      <c r="D3460" s="5">
        <v>42996</v>
      </c>
      <c r="E3460" s="4" t="s">
        <v>89</v>
      </c>
      <c r="F3460" s="4" t="s">
        <v>1217</v>
      </c>
      <c r="G3460" s="4" t="s">
        <v>1216</v>
      </c>
      <c r="H3460" s="4" t="s">
        <v>18</v>
      </c>
      <c r="I3460" s="4" t="s">
        <v>17</v>
      </c>
      <c r="J3460" s="4" t="s">
        <v>159</v>
      </c>
      <c r="K3460" s="4" t="s">
        <v>158</v>
      </c>
      <c r="L3460" s="4">
        <v>19143</v>
      </c>
      <c r="M3460" s="4" t="s">
        <v>5</v>
      </c>
      <c r="N3460" s="4" t="s">
        <v>4558</v>
      </c>
      <c r="O3460" s="4" t="s">
        <v>13</v>
      </c>
      <c r="P3460" s="4" t="s">
        <v>100</v>
      </c>
      <c r="Q3460" s="4" t="s">
        <v>4557</v>
      </c>
      <c r="R3460" s="4">
        <v>3.444</v>
      </c>
      <c r="S3460" s="4">
        <v>2</v>
      </c>
      <c r="T3460" s="4">
        <v>0.7</v>
      </c>
      <c r="U3460" s="4">
        <v>-2.7551999999999999</v>
      </c>
      <c r="V3460" s="4" t="str">
        <f>INDEX(Regional_Lookup!$B$2:$B$5,MATCH('Sample - Superstore'!M3460,Regional_Lookup!$A$2:$A$5,0))</f>
        <v>Sarah Miller</v>
      </c>
      <c r="W3460" s="4">
        <f>INDEX(Regional_Lookup!$C$2:$C$5, MATCH('Sample - Superstore'!M3460,Regional_Lookup!$A$2:$A$5, 0))</f>
        <v>0.16</v>
      </c>
      <c r="X3460" s="4">
        <f>U3460/R3460</f>
        <v>-0.79999999999999993</v>
      </c>
      <c r="Y3460" s="4" t="str">
        <f>IF(X3460&gt;=W3460, "Yes", "No")</f>
        <v>No</v>
      </c>
      <c r="Z3460" s="4">
        <f>D3460-C3460</f>
        <v>2</v>
      </c>
      <c r="AA3460" s="4" t="str" cm="1">
        <f t="array" ref="AA3460">_xlfn.IFS(Z3460&lt;=2,"Fast",Z3460&gt;5, "Slow", AND(Z3460&gt;=3,Z3460&lt;=5),"Standard")</f>
        <v>Fast</v>
      </c>
    </row>
    <row r="3461" spans="1:27" x14ac:dyDescent="0.2">
      <c r="A3461" s="4">
        <v>3460</v>
      </c>
      <c r="B3461" s="4" t="s">
        <v>8942</v>
      </c>
      <c r="C3461" s="5">
        <v>42994</v>
      </c>
      <c r="D3461" s="5">
        <v>42996</v>
      </c>
      <c r="E3461" s="4" t="s">
        <v>89</v>
      </c>
      <c r="F3461" s="4" t="s">
        <v>1217</v>
      </c>
      <c r="G3461" s="4" t="s">
        <v>1216</v>
      </c>
      <c r="H3461" s="4" t="s">
        <v>18</v>
      </c>
      <c r="I3461" s="4" t="s">
        <v>17</v>
      </c>
      <c r="J3461" s="4" t="s">
        <v>159</v>
      </c>
      <c r="K3461" s="4" t="s">
        <v>158</v>
      </c>
      <c r="L3461" s="4">
        <v>19143</v>
      </c>
      <c r="M3461" s="4" t="s">
        <v>5</v>
      </c>
      <c r="N3461" s="4" t="s">
        <v>946</v>
      </c>
      <c r="O3461" s="4" t="s">
        <v>13</v>
      </c>
      <c r="P3461" s="4" t="s">
        <v>100</v>
      </c>
      <c r="Q3461" s="4" t="s">
        <v>945</v>
      </c>
      <c r="R3461" s="4">
        <v>538.19399999999996</v>
      </c>
      <c r="S3461" s="4">
        <v>2</v>
      </c>
      <c r="T3461" s="4">
        <v>0.7</v>
      </c>
      <c r="U3461" s="4">
        <v>-412.61540000000002</v>
      </c>
      <c r="V3461" s="4" t="str">
        <f>INDEX(Regional_Lookup!$B$2:$B$5,MATCH('Sample - Superstore'!M3461,Regional_Lookup!$A$2:$A$5,0))</f>
        <v>Sarah Miller</v>
      </c>
      <c r="W3461" s="4">
        <f>INDEX(Regional_Lookup!$C$2:$C$5, MATCH('Sample - Superstore'!M3461,Regional_Lookup!$A$2:$A$5, 0))</f>
        <v>0.16</v>
      </c>
      <c r="X3461" s="4">
        <f>U3461/R3461</f>
        <v>-0.76666666666666672</v>
      </c>
      <c r="Y3461" s="4" t="str">
        <f>IF(X3461&gt;=W3461, "Yes", "No")</f>
        <v>No</v>
      </c>
      <c r="Z3461" s="4">
        <f>D3461-C3461</f>
        <v>2</v>
      </c>
      <c r="AA3461" s="4" t="str" cm="1">
        <f t="array" ref="AA3461">_xlfn.IFS(Z3461&lt;=2,"Fast",Z3461&gt;5, "Slow", AND(Z3461&gt;=3,Z3461&lt;=5),"Standard")</f>
        <v>Fast</v>
      </c>
    </row>
    <row r="3462" spans="1:27" x14ac:dyDescent="0.2">
      <c r="A3462" s="4">
        <v>3461</v>
      </c>
      <c r="B3462" s="4" t="s">
        <v>8942</v>
      </c>
      <c r="C3462" s="5">
        <v>42994</v>
      </c>
      <c r="D3462" s="5">
        <v>42996</v>
      </c>
      <c r="E3462" s="4" t="s">
        <v>89</v>
      </c>
      <c r="F3462" s="4" t="s">
        <v>1217</v>
      </c>
      <c r="G3462" s="4" t="s">
        <v>1216</v>
      </c>
      <c r="H3462" s="4" t="s">
        <v>18</v>
      </c>
      <c r="I3462" s="4" t="s">
        <v>17</v>
      </c>
      <c r="J3462" s="4" t="s">
        <v>159</v>
      </c>
      <c r="K3462" s="4" t="s">
        <v>158</v>
      </c>
      <c r="L3462" s="4">
        <v>19143</v>
      </c>
      <c r="M3462" s="4" t="s">
        <v>5</v>
      </c>
      <c r="N3462" s="4" t="s">
        <v>990</v>
      </c>
      <c r="O3462" s="4" t="s">
        <v>33</v>
      </c>
      <c r="P3462" s="4" t="s">
        <v>55</v>
      </c>
      <c r="Q3462" s="4" t="s">
        <v>989</v>
      </c>
      <c r="R3462" s="4">
        <v>47.984000000000002</v>
      </c>
      <c r="S3462" s="4">
        <v>2</v>
      </c>
      <c r="T3462" s="4">
        <v>0.2</v>
      </c>
      <c r="U3462" s="4">
        <v>14.395200000000001</v>
      </c>
      <c r="V3462" s="4" t="str">
        <f>INDEX(Regional_Lookup!$B$2:$B$5,MATCH('Sample - Superstore'!M3462,Regional_Lookup!$A$2:$A$5,0))</f>
        <v>Sarah Miller</v>
      </c>
      <c r="W3462" s="4">
        <f>INDEX(Regional_Lookup!$C$2:$C$5, MATCH('Sample - Superstore'!M3462,Regional_Lookup!$A$2:$A$5, 0))</f>
        <v>0.16</v>
      </c>
      <c r="X3462" s="4">
        <f>U3462/R3462</f>
        <v>0.3</v>
      </c>
      <c r="Y3462" s="4" t="str">
        <f>IF(X3462&gt;=W3462, "Yes", "No")</f>
        <v>Yes</v>
      </c>
      <c r="Z3462" s="4">
        <f>D3462-C3462</f>
        <v>2</v>
      </c>
      <c r="AA3462" s="4" t="str" cm="1">
        <f t="array" ref="AA3462">_xlfn.IFS(Z3462&lt;=2,"Fast",Z3462&gt;5, "Slow", AND(Z3462&gt;=3,Z3462&lt;=5),"Standard")</f>
        <v>Fast</v>
      </c>
    </row>
    <row r="3463" spans="1:27" x14ac:dyDescent="0.2">
      <c r="A3463" s="4">
        <v>3462</v>
      </c>
      <c r="B3463" s="4" t="s">
        <v>8941</v>
      </c>
      <c r="C3463" s="5">
        <v>43044</v>
      </c>
      <c r="D3463" s="5">
        <v>43049</v>
      </c>
      <c r="E3463" s="4" t="s">
        <v>21</v>
      </c>
      <c r="F3463" s="4" t="s">
        <v>777</v>
      </c>
      <c r="G3463" s="4" t="s">
        <v>776</v>
      </c>
      <c r="H3463" s="4" t="s">
        <v>50</v>
      </c>
      <c r="I3463" s="4" t="s">
        <v>17</v>
      </c>
      <c r="J3463" s="4" t="s">
        <v>624</v>
      </c>
      <c r="K3463" s="4" t="s">
        <v>123</v>
      </c>
      <c r="L3463" s="4">
        <v>75081</v>
      </c>
      <c r="M3463" s="4" t="s">
        <v>3</v>
      </c>
      <c r="N3463" s="4" t="s">
        <v>3537</v>
      </c>
      <c r="O3463" s="4" t="s">
        <v>33</v>
      </c>
      <c r="P3463" s="4" t="s">
        <v>32</v>
      </c>
      <c r="Q3463" s="4" t="s">
        <v>3536</v>
      </c>
      <c r="R3463" s="4">
        <v>492.76799999999997</v>
      </c>
      <c r="S3463" s="4">
        <v>4</v>
      </c>
      <c r="T3463" s="4">
        <v>0.2</v>
      </c>
      <c r="U3463" s="4">
        <v>55.436399999999999</v>
      </c>
      <c r="V3463" s="4" t="str">
        <f>INDEX(Regional_Lookup!$B$2:$B$5,MATCH('Sample - Superstore'!M3463,Regional_Lookup!$A$2:$A$5,0))</f>
        <v>David Johnson</v>
      </c>
      <c r="W3463" s="4">
        <f>INDEX(Regional_Lookup!$C$2:$C$5, MATCH('Sample - Superstore'!M3463,Regional_Lookup!$A$2:$A$5, 0))</f>
        <v>0.14000000000000001</v>
      </c>
      <c r="X3463" s="4">
        <f>U3463/R3463</f>
        <v>0.1125</v>
      </c>
      <c r="Y3463" s="4" t="str">
        <f>IF(X3463&gt;=W3463, "Yes", "No")</f>
        <v>No</v>
      </c>
      <c r="Z3463" s="4">
        <f>D3463-C3463</f>
        <v>5</v>
      </c>
      <c r="AA3463" s="4" t="str" cm="1">
        <f t="array" ref="AA3463">_xlfn.IFS(Z3463&lt;=2,"Fast",Z3463&gt;5, "Slow", AND(Z3463&gt;=3,Z3463&lt;=5),"Standard")</f>
        <v>Standard</v>
      </c>
    </row>
    <row r="3464" spans="1:27" x14ac:dyDescent="0.2">
      <c r="A3464" s="4">
        <v>3463</v>
      </c>
      <c r="B3464" s="4" t="s">
        <v>8940</v>
      </c>
      <c r="C3464" s="5">
        <v>42055</v>
      </c>
      <c r="D3464" s="5">
        <v>42058</v>
      </c>
      <c r="E3464" s="4" t="s">
        <v>21</v>
      </c>
      <c r="F3464" s="4" t="s">
        <v>1118</v>
      </c>
      <c r="G3464" s="4" t="s">
        <v>1117</v>
      </c>
      <c r="H3464" s="4" t="s">
        <v>18</v>
      </c>
      <c r="I3464" s="4" t="s">
        <v>17</v>
      </c>
      <c r="J3464" s="4" t="s">
        <v>2603</v>
      </c>
      <c r="K3464" s="4" t="s">
        <v>136</v>
      </c>
      <c r="L3464" s="4">
        <v>8861</v>
      </c>
      <c r="M3464" s="4" t="s">
        <v>5</v>
      </c>
      <c r="N3464" s="4" t="s">
        <v>3266</v>
      </c>
      <c r="O3464" s="4" t="s">
        <v>13</v>
      </c>
      <c r="P3464" s="4" t="s">
        <v>116</v>
      </c>
      <c r="Q3464" s="4" t="s">
        <v>3265</v>
      </c>
      <c r="R3464" s="4">
        <v>286.79000000000002</v>
      </c>
      <c r="S3464" s="4">
        <v>7</v>
      </c>
      <c r="T3464" s="4">
        <v>0</v>
      </c>
      <c r="U3464" s="4">
        <v>74.565399999999997</v>
      </c>
      <c r="V3464" s="4" t="str">
        <f>INDEX(Regional_Lookup!$B$2:$B$5,MATCH('Sample - Superstore'!M3464,Regional_Lookup!$A$2:$A$5,0))</f>
        <v>Sarah Miller</v>
      </c>
      <c r="W3464" s="4">
        <f>INDEX(Regional_Lookup!$C$2:$C$5, MATCH('Sample - Superstore'!M3464,Regional_Lookup!$A$2:$A$5, 0))</f>
        <v>0.16</v>
      </c>
      <c r="X3464" s="4">
        <f>U3464/R3464</f>
        <v>0.25999999999999995</v>
      </c>
      <c r="Y3464" s="4" t="str">
        <f>IF(X3464&gt;=W3464, "Yes", "No")</f>
        <v>Yes</v>
      </c>
      <c r="Z3464" s="4">
        <f>D3464-C3464</f>
        <v>3</v>
      </c>
      <c r="AA3464" s="4" t="str" cm="1">
        <f t="array" ref="AA3464">_xlfn.IFS(Z3464&lt;=2,"Fast",Z3464&gt;5, "Slow", AND(Z3464&gt;=3,Z3464&lt;=5),"Standard")</f>
        <v>Standard</v>
      </c>
    </row>
    <row r="3465" spans="1:27" x14ac:dyDescent="0.2">
      <c r="A3465" s="4">
        <v>3464</v>
      </c>
      <c r="B3465" s="4" t="s">
        <v>8939</v>
      </c>
      <c r="C3465" s="5">
        <v>42699</v>
      </c>
      <c r="D3465" s="5">
        <v>42704</v>
      </c>
      <c r="E3465" s="4" t="s">
        <v>29</v>
      </c>
      <c r="F3465" s="4" t="s">
        <v>1475</v>
      </c>
      <c r="G3465" s="4" t="s">
        <v>1474</v>
      </c>
      <c r="H3465" s="4" t="s">
        <v>102</v>
      </c>
      <c r="I3465" s="4" t="s">
        <v>17</v>
      </c>
      <c r="J3465" s="4" t="s">
        <v>1682</v>
      </c>
      <c r="K3465" s="4" t="s">
        <v>41</v>
      </c>
      <c r="L3465" s="4">
        <v>32216</v>
      </c>
      <c r="M3465" s="4" t="s">
        <v>7</v>
      </c>
      <c r="N3465" s="4" t="s">
        <v>6333</v>
      </c>
      <c r="O3465" s="4" t="s">
        <v>13</v>
      </c>
      <c r="P3465" s="4" t="s">
        <v>24</v>
      </c>
      <c r="Q3465" s="4" t="s">
        <v>6332</v>
      </c>
      <c r="R3465" s="4">
        <v>5.08</v>
      </c>
      <c r="S3465" s="4">
        <v>1</v>
      </c>
      <c r="T3465" s="4">
        <v>0.2</v>
      </c>
      <c r="U3465" s="4">
        <v>1.651</v>
      </c>
      <c r="V3465" s="4" t="str">
        <f>INDEX(Regional_Lookup!$B$2:$B$5,MATCH('Sample - Superstore'!M3465,Regional_Lookup!$A$2:$A$5,0))</f>
        <v>Maria Santos</v>
      </c>
      <c r="W3465" s="4">
        <f>INDEX(Regional_Lookup!$C$2:$C$5, MATCH('Sample - Superstore'!M3465,Regional_Lookup!$A$2:$A$5, 0))</f>
        <v>0.15</v>
      </c>
      <c r="X3465" s="4">
        <f>U3465/R3465</f>
        <v>0.32500000000000001</v>
      </c>
      <c r="Y3465" s="4" t="str">
        <f>IF(X3465&gt;=W3465, "Yes", "No")</f>
        <v>Yes</v>
      </c>
      <c r="Z3465" s="4">
        <f>D3465-C3465</f>
        <v>5</v>
      </c>
      <c r="AA3465" s="4" t="str" cm="1">
        <f t="array" ref="AA3465">_xlfn.IFS(Z3465&lt;=2,"Fast",Z3465&gt;5, "Slow", AND(Z3465&gt;=3,Z3465&lt;=5),"Standard")</f>
        <v>Standard</v>
      </c>
    </row>
    <row r="3466" spans="1:27" x14ac:dyDescent="0.2">
      <c r="A3466" s="4">
        <v>3465</v>
      </c>
      <c r="B3466" s="4" t="s">
        <v>8938</v>
      </c>
      <c r="C3466" s="5">
        <v>43072</v>
      </c>
      <c r="D3466" s="5">
        <v>43074</v>
      </c>
      <c r="E3466" s="4" t="s">
        <v>21</v>
      </c>
      <c r="F3466" s="4" t="s">
        <v>4497</v>
      </c>
      <c r="G3466" s="4" t="s">
        <v>4496</v>
      </c>
      <c r="H3466" s="4" t="s">
        <v>18</v>
      </c>
      <c r="I3466" s="4" t="s">
        <v>17</v>
      </c>
      <c r="J3466" s="4" t="s">
        <v>1682</v>
      </c>
      <c r="K3466" s="4" t="s">
        <v>41</v>
      </c>
      <c r="L3466" s="4">
        <v>32216</v>
      </c>
      <c r="M3466" s="4" t="s">
        <v>7</v>
      </c>
      <c r="N3466" s="4" t="s">
        <v>317</v>
      </c>
      <c r="O3466" s="4" t="s">
        <v>33</v>
      </c>
      <c r="P3466" s="4" t="s">
        <v>55</v>
      </c>
      <c r="Q3466" s="4" t="s">
        <v>316</v>
      </c>
      <c r="R3466" s="4">
        <v>47.991999999999997</v>
      </c>
      <c r="S3466" s="4">
        <v>1</v>
      </c>
      <c r="T3466" s="4">
        <v>0.2</v>
      </c>
      <c r="U3466" s="4">
        <v>7.1988000000000003</v>
      </c>
      <c r="V3466" s="4" t="str">
        <f>INDEX(Regional_Lookup!$B$2:$B$5,MATCH('Sample - Superstore'!M3466,Regional_Lookup!$A$2:$A$5,0))</f>
        <v>Maria Santos</v>
      </c>
      <c r="W3466" s="4">
        <f>INDEX(Regional_Lookup!$C$2:$C$5, MATCH('Sample - Superstore'!M3466,Regional_Lookup!$A$2:$A$5, 0))</f>
        <v>0.15</v>
      </c>
      <c r="X3466" s="4">
        <f>U3466/R3466</f>
        <v>0.15000000000000002</v>
      </c>
      <c r="Y3466" s="4" t="str">
        <f>IF(X3466&gt;=W3466, "Yes", "No")</f>
        <v>Yes</v>
      </c>
      <c r="Z3466" s="4">
        <f>D3466-C3466</f>
        <v>2</v>
      </c>
      <c r="AA3466" s="4" t="str" cm="1">
        <f t="array" ref="AA3466">_xlfn.IFS(Z3466&lt;=2,"Fast",Z3466&gt;5, "Slow", AND(Z3466&gt;=3,Z3466&lt;=5),"Standard")</f>
        <v>Fast</v>
      </c>
    </row>
    <row r="3467" spans="1:27" x14ac:dyDescent="0.2">
      <c r="A3467" s="4">
        <v>3466</v>
      </c>
      <c r="B3467" s="4" t="s">
        <v>8937</v>
      </c>
      <c r="C3467" s="5">
        <v>42257</v>
      </c>
      <c r="D3467" s="5">
        <v>42261</v>
      </c>
      <c r="E3467" s="4" t="s">
        <v>29</v>
      </c>
      <c r="F3467" s="4" t="s">
        <v>563</v>
      </c>
      <c r="G3467" s="4" t="s">
        <v>562</v>
      </c>
      <c r="H3467" s="4" t="s">
        <v>50</v>
      </c>
      <c r="I3467" s="4" t="s">
        <v>17</v>
      </c>
      <c r="J3467" s="4" t="s">
        <v>5034</v>
      </c>
      <c r="K3467" s="4" t="s">
        <v>966</v>
      </c>
      <c r="L3467" s="4">
        <v>2151</v>
      </c>
      <c r="M3467" s="4" t="s">
        <v>5</v>
      </c>
      <c r="N3467" s="4" t="s">
        <v>2072</v>
      </c>
      <c r="O3467" s="4" t="s">
        <v>13</v>
      </c>
      <c r="P3467" s="4" t="s">
        <v>12</v>
      </c>
      <c r="Q3467" s="4" t="s">
        <v>2071</v>
      </c>
      <c r="R3467" s="4">
        <v>61.96</v>
      </c>
      <c r="S3467" s="4">
        <v>2</v>
      </c>
      <c r="T3467" s="4">
        <v>0</v>
      </c>
      <c r="U3467" s="4">
        <v>16.1096</v>
      </c>
      <c r="V3467" s="4" t="str">
        <f>INDEX(Regional_Lookup!$B$2:$B$5,MATCH('Sample - Superstore'!M3467,Regional_Lookup!$A$2:$A$5,0))</f>
        <v>Sarah Miller</v>
      </c>
      <c r="W3467" s="4">
        <f>INDEX(Regional_Lookup!$C$2:$C$5, MATCH('Sample - Superstore'!M3467,Regional_Lookup!$A$2:$A$5, 0))</f>
        <v>0.16</v>
      </c>
      <c r="X3467" s="4">
        <f>U3467/R3467</f>
        <v>0.26</v>
      </c>
      <c r="Y3467" s="4" t="str">
        <f>IF(X3467&gt;=W3467, "Yes", "No")</f>
        <v>Yes</v>
      </c>
      <c r="Z3467" s="4">
        <f>D3467-C3467</f>
        <v>4</v>
      </c>
      <c r="AA3467" s="4" t="str" cm="1">
        <f t="array" ref="AA3467">_xlfn.IFS(Z3467&lt;=2,"Fast",Z3467&gt;5, "Slow", AND(Z3467&gt;=3,Z3467&lt;=5),"Standard")</f>
        <v>Standard</v>
      </c>
    </row>
    <row r="3468" spans="1:27" x14ac:dyDescent="0.2">
      <c r="A3468" s="4">
        <v>3467</v>
      </c>
      <c r="B3468" s="4" t="s">
        <v>8937</v>
      </c>
      <c r="C3468" s="5">
        <v>42257</v>
      </c>
      <c r="D3468" s="5">
        <v>42261</v>
      </c>
      <c r="E3468" s="4" t="s">
        <v>29</v>
      </c>
      <c r="F3468" s="4" t="s">
        <v>563</v>
      </c>
      <c r="G3468" s="4" t="s">
        <v>562</v>
      </c>
      <c r="H3468" s="4" t="s">
        <v>50</v>
      </c>
      <c r="I3468" s="4" t="s">
        <v>17</v>
      </c>
      <c r="J3468" s="4" t="s">
        <v>5034</v>
      </c>
      <c r="K3468" s="4" t="s">
        <v>966</v>
      </c>
      <c r="L3468" s="4">
        <v>2151</v>
      </c>
      <c r="M3468" s="4" t="s">
        <v>5</v>
      </c>
      <c r="N3468" s="4" t="s">
        <v>4642</v>
      </c>
      <c r="O3468" s="4" t="s">
        <v>37</v>
      </c>
      <c r="P3468" s="4" t="s">
        <v>165</v>
      </c>
      <c r="Q3468" s="4" t="s">
        <v>4641</v>
      </c>
      <c r="R3468" s="4">
        <v>361.96</v>
      </c>
      <c r="S3468" s="4">
        <v>2</v>
      </c>
      <c r="T3468" s="4">
        <v>0</v>
      </c>
      <c r="U3468" s="4">
        <v>83.250799999999998</v>
      </c>
      <c r="V3468" s="4" t="str">
        <f>INDEX(Regional_Lookup!$B$2:$B$5,MATCH('Sample - Superstore'!M3468,Regional_Lookup!$A$2:$A$5,0))</f>
        <v>Sarah Miller</v>
      </c>
      <c r="W3468" s="4">
        <f>INDEX(Regional_Lookup!$C$2:$C$5, MATCH('Sample - Superstore'!M3468,Regional_Lookup!$A$2:$A$5, 0))</f>
        <v>0.16</v>
      </c>
      <c r="X3468" s="4">
        <f>U3468/R3468</f>
        <v>0.23</v>
      </c>
      <c r="Y3468" s="4" t="str">
        <f>IF(X3468&gt;=W3468, "Yes", "No")</f>
        <v>Yes</v>
      </c>
      <c r="Z3468" s="4">
        <f>D3468-C3468</f>
        <v>4</v>
      </c>
      <c r="AA3468" s="4" t="str" cm="1">
        <f t="array" ref="AA3468">_xlfn.IFS(Z3468&lt;=2,"Fast",Z3468&gt;5, "Slow", AND(Z3468&gt;=3,Z3468&lt;=5),"Standard")</f>
        <v>Standard</v>
      </c>
    </row>
    <row r="3469" spans="1:27" x14ac:dyDescent="0.2">
      <c r="A3469" s="4">
        <v>3468</v>
      </c>
      <c r="B3469" s="4" t="s">
        <v>8937</v>
      </c>
      <c r="C3469" s="5">
        <v>42257</v>
      </c>
      <c r="D3469" s="5">
        <v>42261</v>
      </c>
      <c r="E3469" s="4" t="s">
        <v>29</v>
      </c>
      <c r="F3469" s="4" t="s">
        <v>563</v>
      </c>
      <c r="G3469" s="4" t="s">
        <v>562</v>
      </c>
      <c r="H3469" s="4" t="s">
        <v>50</v>
      </c>
      <c r="I3469" s="4" t="s">
        <v>17</v>
      </c>
      <c r="J3469" s="4" t="s">
        <v>5034</v>
      </c>
      <c r="K3469" s="4" t="s">
        <v>966</v>
      </c>
      <c r="L3469" s="4">
        <v>2151</v>
      </c>
      <c r="M3469" s="4" t="s">
        <v>5</v>
      </c>
      <c r="N3469" s="4" t="s">
        <v>5501</v>
      </c>
      <c r="O3469" s="4" t="s">
        <v>13</v>
      </c>
      <c r="P3469" s="4" t="s">
        <v>24</v>
      </c>
      <c r="Q3469" s="4" t="s">
        <v>5500</v>
      </c>
      <c r="R3469" s="4">
        <v>278.82</v>
      </c>
      <c r="S3469" s="4">
        <v>9</v>
      </c>
      <c r="T3469" s="4">
        <v>0</v>
      </c>
      <c r="U3469" s="4">
        <v>125.46899999999999</v>
      </c>
      <c r="V3469" s="4" t="str">
        <f>INDEX(Regional_Lookup!$B$2:$B$5,MATCH('Sample - Superstore'!M3469,Regional_Lookup!$A$2:$A$5,0))</f>
        <v>Sarah Miller</v>
      </c>
      <c r="W3469" s="4">
        <f>INDEX(Regional_Lookup!$C$2:$C$5, MATCH('Sample - Superstore'!M3469,Regional_Lookup!$A$2:$A$5, 0))</f>
        <v>0.16</v>
      </c>
      <c r="X3469" s="4">
        <f>U3469/R3469</f>
        <v>0.45</v>
      </c>
      <c r="Y3469" s="4" t="str">
        <f>IF(X3469&gt;=W3469, "Yes", "No")</f>
        <v>Yes</v>
      </c>
      <c r="Z3469" s="4">
        <f>D3469-C3469</f>
        <v>4</v>
      </c>
      <c r="AA3469" s="4" t="str" cm="1">
        <f t="array" ref="AA3469">_xlfn.IFS(Z3469&lt;=2,"Fast",Z3469&gt;5, "Slow", AND(Z3469&gt;=3,Z3469&lt;=5),"Standard")</f>
        <v>Standard</v>
      </c>
    </row>
    <row r="3470" spans="1:27" x14ac:dyDescent="0.2">
      <c r="A3470" s="4">
        <v>3469</v>
      </c>
      <c r="B3470" s="4" t="s">
        <v>8936</v>
      </c>
      <c r="C3470" s="5">
        <v>42718</v>
      </c>
      <c r="D3470" s="5">
        <v>42723</v>
      </c>
      <c r="E3470" s="4" t="s">
        <v>29</v>
      </c>
      <c r="F3470" s="4" t="s">
        <v>4665</v>
      </c>
      <c r="G3470" s="4" t="s">
        <v>4664</v>
      </c>
      <c r="H3470" s="4" t="s">
        <v>18</v>
      </c>
      <c r="I3470" s="4" t="s">
        <v>17</v>
      </c>
      <c r="J3470" s="4" t="s">
        <v>1362</v>
      </c>
      <c r="K3470" s="4" t="s">
        <v>1361</v>
      </c>
      <c r="L3470" s="4">
        <v>39212</v>
      </c>
      <c r="M3470" s="4" t="s">
        <v>7</v>
      </c>
      <c r="N3470" s="4" t="s">
        <v>4361</v>
      </c>
      <c r="O3470" s="4" t="s">
        <v>37</v>
      </c>
      <c r="P3470" s="4" t="s">
        <v>36</v>
      </c>
      <c r="Q3470" s="4" t="s">
        <v>4360</v>
      </c>
      <c r="R3470" s="4">
        <v>133.38</v>
      </c>
      <c r="S3470" s="4">
        <v>6</v>
      </c>
      <c r="T3470" s="4">
        <v>0</v>
      </c>
      <c r="U3470" s="4">
        <v>58.687199999999997</v>
      </c>
      <c r="V3470" s="4" t="str">
        <f>INDEX(Regional_Lookup!$B$2:$B$5,MATCH('Sample - Superstore'!M3470,Regional_Lookup!$A$2:$A$5,0))</f>
        <v>Maria Santos</v>
      </c>
      <c r="W3470" s="4">
        <f>INDEX(Regional_Lookup!$C$2:$C$5, MATCH('Sample - Superstore'!M3470,Regional_Lookup!$A$2:$A$5, 0))</f>
        <v>0.15</v>
      </c>
      <c r="X3470" s="4">
        <f>U3470/R3470</f>
        <v>0.44</v>
      </c>
      <c r="Y3470" s="4" t="str">
        <f>IF(X3470&gt;=W3470, "Yes", "No")</f>
        <v>Yes</v>
      </c>
      <c r="Z3470" s="4">
        <f>D3470-C3470</f>
        <v>5</v>
      </c>
      <c r="AA3470" s="4" t="str" cm="1">
        <f t="array" ref="AA3470">_xlfn.IFS(Z3470&lt;=2,"Fast",Z3470&gt;5, "Slow", AND(Z3470&gt;=3,Z3470&lt;=5),"Standard")</f>
        <v>Standard</v>
      </c>
    </row>
    <row r="3471" spans="1:27" x14ac:dyDescent="0.2">
      <c r="A3471" s="4">
        <v>3470</v>
      </c>
      <c r="B3471" s="4" t="s">
        <v>8935</v>
      </c>
      <c r="C3471" s="5">
        <v>42100</v>
      </c>
      <c r="D3471" s="5">
        <v>42104</v>
      </c>
      <c r="E3471" s="4" t="s">
        <v>29</v>
      </c>
      <c r="F3471" s="4" t="s">
        <v>510</v>
      </c>
      <c r="G3471" s="4" t="s">
        <v>509</v>
      </c>
      <c r="H3471" s="4" t="s">
        <v>18</v>
      </c>
      <c r="I3471" s="4" t="s">
        <v>17</v>
      </c>
      <c r="J3471" s="4" t="s">
        <v>1682</v>
      </c>
      <c r="K3471" s="4" t="s">
        <v>636</v>
      </c>
      <c r="L3471" s="4">
        <v>28540</v>
      </c>
      <c r="M3471" s="4" t="s">
        <v>7</v>
      </c>
      <c r="N3471" s="4" t="s">
        <v>4936</v>
      </c>
      <c r="O3471" s="4" t="s">
        <v>13</v>
      </c>
      <c r="P3471" s="4" t="s">
        <v>24</v>
      </c>
      <c r="Q3471" s="4" t="s">
        <v>4935</v>
      </c>
      <c r="R3471" s="4">
        <v>47.951999999999998</v>
      </c>
      <c r="S3471" s="4">
        <v>3</v>
      </c>
      <c r="T3471" s="4">
        <v>0.2</v>
      </c>
      <c r="U3471" s="4">
        <v>16.183800000000002</v>
      </c>
      <c r="V3471" s="4" t="str">
        <f>INDEX(Regional_Lookup!$B$2:$B$5,MATCH('Sample - Superstore'!M3471,Regional_Lookup!$A$2:$A$5,0))</f>
        <v>Maria Santos</v>
      </c>
      <c r="W3471" s="4">
        <f>INDEX(Regional_Lookup!$C$2:$C$5, MATCH('Sample - Superstore'!M3471,Regional_Lookup!$A$2:$A$5, 0))</f>
        <v>0.15</v>
      </c>
      <c r="X3471" s="4">
        <f>U3471/R3471</f>
        <v>0.33750000000000002</v>
      </c>
      <c r="Y3471" s="4" t="str">
        <f>IF(X3471&gt;=W3471, "Yes", "No")</f>
        <v>Yes</v>
      </c>
      <c r="Z3471" s="4">
        <f>D3471-C3471</f>
        <v>4</v>
      </c>
      <c r="AA3471" s="4" t="str" cm="1">
        <f t="array" ref="AA3471">_xlfn.IFS(Z3471&lt;=2,"Fast",Z3471&gt;5, "Slow", AND(Z3471&gt;=3,Z3471&lt;=5),"Standard")</f>
        <v>Standard</v>
      </c>
    </row>
    <row r="3472" spans="1:27" x14ac:dyDescent="0.2">
      <c r="A3472" s="4">
        <v>3471</v>
      </c>
      <c r="B3472" s="4" t="s">
        <v>8934</v>
      </c>
      <c r="C3472" s="5">
        <v>42705</v>
      </c>
      <c r="D3472" s="5">
        <v>42709</v>
      </c>
      <c r="E3472" s="4" t="s">
        <v>29</v>
      </c>
      <c r="F3472" s="4" t="s">
        <v>8933</v>
      </c>
      <c r="G3472" s="4" t="s">
        <v>8932</v>
      </c>
      <c r="H3472" s="4" t="s">
        <v>18</v>
      </c>
      <c r="I3472" s="4" t="s">
        <v>17</v>
      </c>
      <c r="J3472" s="4" t="s">
        <v>248</v>
      </c>
      <c r="K3472" s="4" t="s">
        <v>15</v>
      </c>
      <c r="L3472" s="4">
        <v>94122</v>
      </c>
      <c r="M3472" s="4" t="s">
        <v>9</v>
      </c>
      <c r="N3472" s="4" t="s">
        <v>3273</v>
      </c>
      <c r="O3472" s="4" t="s">
        <v>37</v>
      </c>
      <c r="P3472" s="4" t="s">
        <v>36</v>
      </c>
      <c r="Q3472" s="4" t="s">
        <v>3272</v>
      </c>
      <c r="R3472" s="4">
        <v>16.739999999999998</v>
      </c>
      <c r="S3472" s="4">
        <v>2</v>
      </c>
      <c r="T3472" s="4">
        <v>0</v>
      </c>
      <c r="U3472" s="4">
        <v>4.3524000000000003</v>
      </c>
      <c r="V3472" s="4" t="str">
        <f>INDEX(Regional_Lookup!$B$2:$B$5,MATCH('Sample - Superstore'!M3472,Regional_Lookup!$A$2:$A$5,0))</f>
        <v>James Chen</v>
      </c>
      <c r="W3472" s="4">
        <f>INDEX(Regional_Lookup!$C$2:$C$5, MATCH('Sample - Superstore'!M3472,Regional_Lookup!$A$2:$A$5, 0))</f>
        <v>0.18</v>
      </c>
      <c r="X3472" s="4">
        <f>U3472/R3472</f>
        <v>0.26000000000000006</v>
      </c>
      <c r="Y3472" s="4" t="str">
        <f>IF(X3472&gt;=W3472, "Yes", "No")</f>
        <v>Yes</v>
      </c>
      <c r="Z3472" s="4">
        <f>D3472-C3472</f>
        <v>4</v>
      </c>
      <c r="AA3472" s="4" t="str" cm="1">
        <f t="array" ref="AA3472">_xlfn.IFS(Z3472&lt;=2,"Fast",Z3472&gt;5, "Slow", AND(Z3472&gt;=3,Z3472&lt;=5),"Standard")</f>
        <v>Standard</v>
      </c>
    </row>
    <row r="3473" spans="1:27" x14ac:dyDescent="0.2">
      <c r="A3473" s="4">
        <v>3472</v>
      </c>
      <c r="B3473" s="4" t="s">
        <v>8931</v>
      </c>
      <c r="C3473" s="5">
        <v>43051</v>
      </c>
      <c r="D3473" s="5">
        <v>43056</v>
      </c>
      <c r="E3473" s="4" t="s">
        <v>29</v>
      </c>
      <c r="F3473" s="4" t="s">
        <v>866</v>
      </c>
      <c r="G3473" s="4" t="s">
        <v>865</v>
      </c>
      <c r="H3473" s="4" t="s">
        <v>50</v>
      </c>
      <c r="I3473" s="4" t="s">
        <v>17</v>
      </c>
      <c r="J3473" s="4" t="s">
        <v>553</v>
      </c>
      <c r="K3473" s="4" t="s">
        <v>85</v>
      </c>
      <c r="L3473" s="4">
        <v>43229</v>
      </c>
      <c r="M3473" s="4" t="s">
        <v>5</v>
      </c>
      <c r="N3473" s="4" t="s">
        <v>1733</v>
      </c>
      <c r="O3473" s="4" t="s">
        <v>13</v>
      </c>
      <c r="P3473" s="4" t="s">
        <v>24</v>
      </c>
      <c r="Q3473" s="4" t="s">
        <v>1732</v>
      </c>
      <c r="R3473" s="4">
        <v>10.848000000000001</v>
      </c>
      <c r="S3473" s="4">
        <v>2</v>
      </c>
      <c r="T3473" s="4">
        <v>0.2</v>
      </c>
      <c r="U3473" s="4">
        <v>3.5255999999999998</v>
      </c>
      <c r="V3473" s="4" t="str">
        <f>INDEX(Regional_Lookup!$B$2:$B$5,MATCH('Sample - Superstore'!M3473,Regional_Lookup!$A$2:$A$5,0))</f>
        <v>Sarah Miller</v>
      </c>
      <c r="W3473" s="4">
        <f>INDEX(Regional_Lookup!$C$2:$C$5, MATCH('Sample - Superstore'!M3473,Regional_Lookup!$A$2:$A$5, 0))</f>
        <v>0.16</v>
      </c>
      <c r="X3473" s="4">
        <f>U3473/R3473</f>
        <v>0.32499999999999996</v>
      </c>
      <c r="Y3473" s="4" t="str">
        <f>IF(X3473&gt;=W3473, "Yes", "No")</f>
        <v>Yes</v>
      </c>
      <c r="Z3473" s="4">
        <f>D3473-C3473</f>
        <v>5</v>
      </c>
      <c r="AA3473" s="4" t="str" cm="1">
        <f t="array" ref="AA3473">_xlfn.IFS(Z3473&lt;=2,"Fast",Z3473&gt;5, "Slow", AND(Z3473&gt;=3,Z3473&lt;=5),"Standard")</f>
        <v>Standard</v>
      </c>
    </row>
    <row r="3474" spans="1:27" x14ac:dyDescent="0.2">
      <c r="A3474" s="4">
        <v>3473</v>
      </c>
      <c r="B3474" s="4" t="s">
        <v>8931</v>
      </c>
      <c r="C3474" s="5">
        <v>43051</v>
      </c>
      <c r="D3474" s="5">
        <v>43056</v>
      </c>
      <c r="E3474" s="4" t="s">
        <v>29</v>
      </c>
      <c r="F3474" s="4" t="s">
        <v>866</v>
      </c>
      <c r="G3474" s="4" t="s">
        <v>865</v>
      </c>
      <c r="H3474" s="4" t="s">
        <v>50</v>
      </c>
      <c r="I3474" s="4" t="s">
        <v>17</v>
      </c>
      <c r="J3474" s="4" t="s">
        <v>553</v>
      </c>
      <c r="K3474" s="4" t="s">
        <v>85</v>
      </c>
      <c r="L3474" s="4">
        <v>43229</v>
      </c>
      <c r="M3474" s="4" t="s">
        <v>5</v>
      </c>
      <c r="N3474" s="4" t="s">
        <v>3566</v>
      </c>
      <c r="O3474" s="4" t="s">
        <v>33</v>
      </c>
      <c r="P3474" s="4" t="s">
        <v>55</v>
      </c>
      <c r="Q3474" s="4" t="s">
        <v>3565</v>
      </c>
      <c r="R3474" s="4">
        <v>18.544</v>
      </c>
      <c r="S3474" s="4">
        <v>2</v>
      </c>
      <c r="T3474" s="4">
        <v>0.2</v>
      </c>
      <c r="U3474" s="4">
        <v>3.0133999999999999</v>
      </c>
      <c r="V3474" s="4" t="str">
        <f>INDEX(Regional_Lookup!$B$2:$B$5,MATCH('Sample - Superstore'!M3474,Regional_Lookup!$A$2:$A$5,0))</f>
        <v>Sarah Miller</v>
      </c>
      <c r="W3474" s="4">
        <f>INDEX(Regional_Lookup!$C$2:$C$5, MATCH('Sample - Superstore'!M3474,Regional_Lookup!$A$2:$A$5, 0))</f>
        <v>0.16</v>
      </c>
      <c r="X3474" s="4">
        <f>U3474/R3474</f>
        <v>0.16249999999999998</v>
      </c>
      <c r="Y3474" s="4" t="str">
        <f>IF(X3474&gt;=W3474, "Yes", "No")</f>
        <v>Yes</v>
      </c>
      <c r="Z3474" s="4">
        <f>D3474-C3474</f>
        <v>5</v>
      </c>
      <c r="AA3474" s="4" t="str" cm="1">
        <f t="array" ref="AA3474">_xlfn.IFS(Z3474&lt;=2,"Fast",Z3474&gt;5, "Slow", AND(Z3474&gt;=3,Z3474&lt;=5),"Standard")</f>
        <v>Standard</v>
      </c>
    </row>
    <row r="3475" spans="1:27" x14ac:dyDescent="0.2">
      <c r="A3475" s="4">
        <v>3474</v>
      </c>
      <c r="B3475" s="4" t="s">
        <v>8930</v>
      </c>
      <c r="C3475" s="5">
        <v>42797</v>
      </c>
      <c r="D3475" s="5">
        <v>42804</v>
      </c>
      <c r="E3475" s="4" t="s">
        <v>29</v>
      </c>
      <c r="F3475" s="4" t="s">
        <v>885</v>
      </c>
      <c r="G3475" s="4" t="s">
        <v>884</v>
      </c>
      <c r="H3475" s="4" t="s">
        <v>18</v>
      </c>
      <c r="I3475" s="4" t="s">
        <v>17</v>
      </c>
      <c r="J3475" s="4" t="s">
        <v>1703</v>
      </c>
      <c r="K3475" s="4" t="s">
        <v>76</v>
      </c>
      <c r="L3475" s="4">
        <v>48127</v>
      </c>
      <c r="M3475" s="4" t="s">
        <v>3</v>
      </c>
      <c r="N3475" s="4" t="s">
        <v>6068</v>
      </c>
      <c r="O3475" s="4" t="s">
        <v>37</v>
      </c>
      <c r="P3475" s="4" t="s">
        <v>221</v>
      </c>
      <c r="Q3475" s="4" t="s">
        <v>6067</v>
      </c>
      <c r="R3475" s="4">
        <v>180.98</v>
      </c>
      <c r="S3475" s="4">
        <v>1</v>
      </c>
      <c r="T3475" s="4">
        <v>0</v>
      </c>
      <c r="U3475" s="4">
        <v>47.0548</v>
      </c>
      <c r="V3475" s="4" t="str">
        <f>INDEX(Regional_Lookup!$B$2:$B$5,MATCH('Sample - Superstore'!M3475,Regional_Lookup!$A$2:$A$5,0))</f>
        <v>David Johnson</v>
      </c>
      <c r="W3475" s="4">
        <f>INDEX(Regional_Lookup!$C$2:$C$5, MATCH('Sample - Superstore'!M3475,Regional_Lookup!$A$2:$A$5, 0))</f>
        <v>0.14000000000000001</v>
      </c>
      <c r="X3475" s="4">
        <f>U3475/R3475</f>
        <v>0.26</v>
      </c>
      <c r="Y3475" s="4" t="str">
        <f>IF(X3475&gt;=W3475, "Yes", "No")</f>
        <v>Yes</v>
      </c>
      <c r="Z3475" s="4">
        <f>D3475-C3475</f>
        <v>7</v>
      </c>
      <c r="AA3475" s="4" t="str" cm="1">
        <f t="array" ref="AA3475">_xlfn.IFS(Z3475&lt;=2,"Fast",Z3475&gt;5, "Slow", AND(Z3475&gt;=3,Z3475&lt;=5),"Standard")</f>
        <v>Slow</v>
      </c>
    </row>
    <row r="3476" spans="1:27" x14ac:dyDescent="0.2">
      <c r="A3476" s="4">
        <v>3475</v>
      </c>
      <c r="B3476" s="4" t="s">
        <v>8930</v>
      </c>
      <c r="C3476" s="5">
        <v>42797</v>
      </c>
      <c r="D3476" s="5">
        <v>42804</v>
      </c>
      <c r="E3476" s="4" t="s">
        <v>29</v>
      </c>
      <c r="F3476" s="4" t="s">
        <v>885</v>
      </c>
      <c r="G3476" s="4" t="s">
        <v>884</v>
      </c>
      <c r="H3476" s="4" t="s">
        <v>18</v>
      </c>
      <c r="I3476" s="4" t="s">
        <v>17</v>
      </c>
      <c r="J3476" s="4" t="s">
        <v>1703</v>
      </c>
      <c r="K3476" s="4" t="s">
        <v>76</v>
      </c>
      <c r="L3476" s="4">
        <v>48127</v>
      </c>
      <c r="M3476" s="4" t="s">
        <v>3</v>
      </c>
      <c r="N3476" s="4" t="s">
        <v>2726</v>
      </c>
      <c r="O3476" s="4" t="s">
        <v>33</v>
      </c>
      <c r="P3476" s="4" t="s">
        <v>55</v>
      </c>
      <c r="Q3476" s="4" t="s">
        <v>2725</v>
      </c>
      <c r="R3476" s="4">
        <v>99.98</v>
      </c>
      <c r="S3476" s="4">
        <v>2</v>
      </c>
      <c r="T3476" s="4">
        <v>0</v>
      </c>
      <c r="U3476" s="4">
        <v>42.991399999999999</v>
      </c>
      <c r="V3476" s="4" t="str">
        <f>INDEX(Regional_Lookup!$B$2:$B$5,MATCH('Sample - Superstore'!M3476,Regional_Lookup!$A$2:$A$5,0))</f>
        <v>David Johnson</v>
      </c>
      <c r="W3476" s="4">
        <f>INDEX(Regional_Lookup!$C$2:$C$5, MATCH('Sample - Superstore'!M3476,Regional_Lookup!$A$2:$A$5, 0))</f>
        <v>0.14000000000000001</v>
      </c>
      <c r="X3476" s="4">
        <f>U3476/R3476</f>
        <v>0.43</v>
      </c>
      <c r="Y3476" s="4" t="str">
        <f>IF(X3476&gt;=W3476, "Yes", "No")</f>
        <v>Yes</v>
      </c>
      <c r="Z3476" s="4">
        <f>D3476-C3476</f>
        <v>7</v>
      </c>
      <c r="AA3476" s="4" t="str" cm="1">
        <f t="array" ref="AA3476">_xlfn.IFS(Z3476&lt;=2,"Fast",Z3476&gt;5, "Slow", AND(Z3476&gt;=3,Z3476&lt;=5),"Standard")</f>
        <v>Slow</v>
      </c>
    </row>
    <row r="3477" spans="1:27" x14ac:dyDescent="0.2">
      <c r="A3477" s="4">
        <v>3476</v>
      </c>
      <c r="B3477" s="4" t="s">
        <v>8929</v>
      </c>
      <c r="C3477" s="5">
        <v>42701</v>
      </c>
      <c r="D3477" s="5">
        <v>42704</v>
      </c>
      <c r="E3477" s="4" t="s">
        <v>89</v>
      </c>
      <c r="F3477" s="4" t="s">
        <v>5102</v>
      </c>
      <c r="G3477" s="4" t="s">
        <v>5101</v>
      </c>
      <c r="H3477" s="4" t="s">
        <v>50</v>
      </c>
      <c r="I3477" s="4" t="s">
        <v>17</v>
      </c>
      <c r="J3477" s="4" t="s">
        <v>7162</v>
      </c>
      <c r="K3477" s="4" t="s">
        <v>4814</v>
      </c>
      <c r="L3477" s="4">
        <v>66212</v>
      </c>
      <c r="M3477" s="4" t="s">
        <v>3</v>
      </c>
      <c r="N3477" s="4" t="s">
        <v>4140</v>
      </c>
      <c r="O3477" s="4" t="s">
        <v>33</v>
      </c>
      <c r="P3477" s="4" t="s">
        <v>55</v>
      </c>
      <c r="Q3477" s="4" t="s">
        <v>4139</v>
      </c>
      <c r="R3477" s="4">
        <v>34.950000000000003</v>
      </c>
      <c r="S3477" s="4">
        <v>5</v>
      </c>
      <c r="T3477" s="4">
        <v>0</v>
      </c>
      <c r="U3477" s="4">
        <v>15.378</v>
      </c>
      <c r="V3477" s="4" t="str">
        <f>INDEX(Regional_Lookup!$B$2:$B$5,MATCH('Sample - Superstore'!M3477,Regional_Lookup!$A$2:$A$5,0))</f>
        <v>David Johnson</v>
      </c>
      <c r="W3477" s="4">
        <f>INDEX(Regional_Lookup!$C$2:$C$5, MATCH('Sample - Superstore'!M3477,Regional_Lookup!$A$2:$A$5, 0))</f>
        <v>0.14000000000000001</v>
      </c>
      <c r="X3477" s="4">
        <f>U3477/R3477</f>
        <v>0.43999999999999995</v>
      </c>
      <c r="Y3477" s="4" t="str">
        <f>IF(X3477&gt;=W3477, "Yes", "No")</f>
        <v>Yes</v>
      </c>
      <c r="Z3477" s="4">
        <f>D3477-C3477</f>
        <v>3</v>
      </c>
      <c r="AA3477" s="4" t="str" cm="1">
        <f t="array" ref="AA3477">_xlfn.IFS(Z3477&lt;=2,"Fast",Z3477&gt;5, "Slow", AND(Z3477&gt;=3,Z3477&lt;=5),"Standard")</f>
        <v>Standard</v>
      </c>
    </row>
    <row r="3478" spans="1:27" x14ac:dyDescent="0.2">
      <c r="A3478" s="4">
        <v>3477</v>
      </c>
      <c r="B3478" s="4" t="s">
        <v>8929</v>
      </c>
      <c r="C3478" s="5">
        <v>42701</v>
      </c>
      <c r="D3478" s="5">
        <v>42704</v>
      </c>
      <c r="E3478" s="4" t="s">
        <v>89</v>
      </c>
      <c r="F3478" s="4" t="s">
        <v>5102</v>
      </c>
      <c r="G3478" s="4" t="s">
        <v>5101</v>
      </c>
      <c r="H3478" s="4" t="s">
        <v>50</v>
      </c>
      <c r="I3478" s="4" t="s">
        <v>17</v>
      </c>
      <c r="J3478" s="4" t="s">
        <v>7162</v>
      </c>
      <c r="K3478" s="4" t="s">
        <v>4814</v>
      </c>
      <c r="L3478" s="4">
        <v>66212</v>
      </c>
      <c r="M3478" s="4" t="s">
        <v>3</v>
      </c>
      <c r="N3478" s="4" t="s">
        <v>743</v>
      </c>
      <c r="O3478" s="4" t="s">
        <v>13</v>
      </c>
      <c r="P3478" s="4" t="s">
        <v>100</v>
      </c>
      <c r="Q3478" s="4" t="s">
        <v>742</v>
      </c>
      <c r="R3478" s="4">
        <v>152</v>
      </c>
      <c r="S3478" s="4">
        <v>5</v>
      </c>
      <c r="T3478" s="4">
        <v>0</v>
      </c>
      <c r="U3478" s="4">
        <v>69.92</v>
      </c>
      <c r="V3478" s="4" t="str">
        <f>INDEX(Regional_Lookup!$B$2:$B$5,MATCH('Sample - Superstore'!M3478,Regional_Lookup!$A$2:$A$5,0))</f>
        <v>David Johnson</v>
      </c>
      <c r="W3478" s="4">
        <f>INDEX(Regional_Lookup!$C$2:$C$5, MATCH('Sample - Superstore'!M3478,Regional_Lookup!$A$2:$A$5, 0))</f>
        <v>0.14000000000000001</v>
      </c>
      <c r="X3478" s="4">
        <f>U3478/R3478</f>
        <v>0.46</v>
      </c>
      <c r="Y3478" s="4" t="str">
        <f>IF(X3478&gt;=W3478, "Yes", "No")</f>
        <v>Yes</v>
      </c>
      <c r="Z3478" s="4">
        <f>D3478-C3478</f>
        <v>3</v>
      </c>
      <c r="AA3478" s="4" t="str" cm="1">
        <f t="array" ref="AA3478">_xlfn.IFS(Z3478&lt;=2,"Fast",Z3478&gt;5, "Slow", AND(Z3478&gt;=3,Z3478&lt;=5),"Standard")</f>
        <v>Standard</v>
      </c>
    </row>
    <row r="3479" spans="1:27" x14ac:dyDescent="0.2">
      <c r="A3479" s="4">
        <v>3478</v>
      </c>
      <c r="B3479" s="4" t="s">
        <v>8928</v>
      </c>
      <c r="C3479" s="5">
        <v>41882</v>
      </c>
      <c r="D3479" s="5">
        <v>41887</v>
      </c>
      <c r="E3479" s="4" t="s">
        <v>29</v>
      </c>
      <c r="F3479" s="4" t="s">
        <v>1866</v>
      </c>
      <c r="G3479" s="4" t="s">
        <v>1865</v>
      </c>
      <c r="H3479" s="4" t="s">
        <v>18</v>
      </c>
      <c r="I3479" s="4" t="s">
        <v>17</v>
      </c>
      <c r="J3479" s="4" t="s">
        <v>2300</v>
      </c>
      <c r="K3479" s="4" t="s">
        <v>2299</v>
      </c>
      <c r="L3479" s="4">
        <v>87505</v>
      </c>
      <c r="M3479" s="4" t="s">
        <v>9</v>
      </c>
      <c r="N3479" s="4" t="s">
        <v>3349</v>
      </c>
      <c r="O3479" s="4" t="s">
        <v>33</v>
      </c>
      <c r="P3479" s="4" t="s">
        <v>55</v>
      </c>
      <c r="Q3479" s="4" t="s">
        <v>3348</v>
      </c>
      <c r="R3479" s="4">
        <v>92.52</v>
      </c>
      <c r="S3479" s="4">
        <v>9</v>
      </c>
      <c r="T3479" s="4">
        <v>0</v>
      </c>
      <c r="U3479" s="4">
        <v>18.504000000000001</v>
      </c>
      <c r="V3479" s="4" t="str">
        <f>INDEX(Regional_Lookup!$B$2:$B$5,MATCH('Sample - Superstore'!M3479,Regional_Lookup!$A$2:$A$5,0))</f>
        <v>James Chen</v>
      </c>
      <c r="W3479" s="4">
        <f>INDEX(Regional_Lookup!$C$2:$C$5, MATCH('Sample - Superstore'!M3479,Regional_Lookup!$A$2:$A$5, 0))</f>
        <v>0.18</v>
      </c>
      <c r="X3479" s="4">
        <f>U3479/R3479</f>
        <v>0.2</v>
      </c>
      <c r="Y3479" s="4" t="str">
        <f>IF(X3479&gt;=W3479, "Yes", "No")</f>
        <v>Yes</v>
      </c>
      <c r="Z3479" s="4">
        <f>D3479-C3479</f>
        <v>5</v>
      </c>
      <c r="AA3479" s="4" t="str" cm="1">
        <f t="array" ref="AA3479">_xlfn.IFS(Z3479&lt;=2,"Fast",Z3479&gt;5, "Slow", AND(Z3479&gt;=3,Z3479&lt;=5),"Standard")</f>
        <v>Standard</v>
      </c>
    </row>
    <row r="3480" spans="1:27" x14ac:dyDescent="0.2">
      <c r="A3480" s="4">
        <v>3479</v>
      </c>
      <c r="B3480" s="4" t="s">
        <v>8927</v>
      </c>
      <c r="C3480" s="5">
        <v>42712</v>
      </c>
      <c r="D3480" s="5">
        <v>42718</v>
      </c>
      <c r="E3480" s="4" t="s">
        <v>29</v>
      </c>
      <c r="F3480" s="4" t="s">
        <v>5300</v>
      </c>
      <c r="G3480" s="4" t="s">
        <v>5299</v>
      </c>
      <c r="H3480" s="4" t="s">
        <v>50</v>
      </c>
      <c r="I3480" s="4" t="s">
        <v>17</v>
      </c>
      <c r="J3480" s="4" t="s">
        <v>248</v>
      </c>
      <c r="K3480" s="4" t="s">
        <v>15</v>
      </c>
      <c r="L3480" s="4">
        <v>94110</v>
      </c>
      <c r="M3480" s="4" t="s">
        <v>9</v>
      </c>
      <c r="N3480" s="4" t="s">
        <v>3684</v>
      </c>
      <c r="O3480" s="4" t="s">
        <v>13</v>
      </c>
      <c r="P3480" s="4" t="s">
        <v>116</v>
      </c>
      <c r="Q3480" s="4" t="s">
        <v>3683</v>
      </c>
      <c r="R3480" s="4">
        <v>8.56</v>
      </c>
      <c r="S3480" s="4">
        <v>2</v>
      </c>
      <c r="T3480" s="4">
        <v>0</v>
      </c>
      <c r="U3480" s="4">
        <v>2.4824000000000002</v>
      </c>
      <c r="V3480" s="4" t="str">
        <f>INDEX(Regional_Lookup!$B$2:$B$5,MATCH('Sample - Superstore'!M3480,Regional_Lookup!$A$2:$A$5,0))</f>
        <v>James Chen</v>
      </c>
      <c r="W3480" s="4">
        <f>INDEX(Regional_Lookup!$C$2:$C$5, MATCH('Sample - Superstore'!M3480,Regional_Lookup!$A$2:$A$5, 0))</f>
        <v>0.18</v>
      </c>
      <c r="X3480" s="4">
        <f>U3480/R3480</f>
        <v>0.28999999999999998</v>
      </c>
      <c r="Y3480" s="4" t="str">
        <f>IF(X3480&gt;=W3480, "Yes", "No")</f>
        <v>Yes</v>
      </c>
      <c r="Z3480" s="4">
        <f>D3480-C3480</f>
        <v>6</v>
      </c>
      <c r="AA3480" s="4" t="str" cm="1">
        <f t="array" ref="AA3480">_xlfn.IFS(Z3480&lt;=2,"Fast",Z3480&gt;5, "Slow", AND(Z3480&gt;=3,Z3480&lt;=5),"Standard")</f>
        <v>Slow</v>
      </c>
    </row>
    <row r="3481" spans="1:27" x14ac:dyDescent="0.2">
      <c r="A3481" s="4">
        <v>3480</v>
      </c>
      <c r="B3481" s="4" t="s">
        <v>8927</v>
      </c>
      <c r="C3481" s="5">
        <v>42712</v>
      </c>
      <c r="D3481" s="5">
        <v>42718</v>
      </c>
      <c r="E3481" s="4" t="s">
        <v>29</v>
      </c>
      <c r="F3481" s="4" t="s">
        <v>5300</v>
      </c>
      <c r="G3481" s="4" t="s">
        <v>5299</v>
      </c>
      <c r="H3481" s="4" t="s">
        <v>50</v>
      </c>
      <c r="I3481" s="4" t="s">
        <v>17</v>
      </c>
      <c r="J3481" s="4" t="s">
        <v>248</v>
      </c>
      <c r="K3481" s="4" t="s">
        <v>15</v>
      </c>
      <c r="L3481" s="4">
        <v>94110</v>
      </c>
      <c r="M3481" s="4" t="s">
        <v>9</v>
      </c>
      <c r="N3481" s="4" t="s">
        <v>4144</v>
      </c>
      <c r="O3481" s="4" t="s">
        <v>13</v>
      </c>
      <c r="P3481" s="4" t="s">
        <v>24</v>
      </c>
      <c r="Q3481" s="4" t="s">
        <v>4143</v>
      </c>
      <c r="R3481" s="4">
        <v>45.36</v>
      </c>
      <c r="S3481" s="4">
        <v>7</v>
      </c>
      <c r="T3481" s="4">
        <v>0</v>
      </c>
      <c r="U3481" s="4">
        <v>21.7728</v>
      </c>
      <c r="V3481" s="4" t="str">
        <f>INDEX(Regional_Lookup!$B$2:$B$5,MATCH('Sample - Superstore'!M3481,Regional_Lookup!$A$2:$A$5,0))</f>
        <v>James Chen</v>
      </c>
      <c r="W3481" s="4">
        <f>INDEX(Regional_Lookup!$C$2:$C$5, MATCH('Sample - Superstore'!M3481,Regional_Lookup!$A$2:$A$5, 0))</f>
        <v>0.18</v>
      </c>
      <c r="X3481" s="4">
        <f>U3481/R3481</f>
        <v>0.48</v>
      </c>
      <c r="Y3481" s="4" t="str">
        <f>IF(X3481&gt;=W3481, "Yes", "No")</f>
        <v>Yes</v>
      </c>
      <c r="Z3481" s="4">
        <f>D3481-C3481</f>
        <v>6</v>
      </c>
      <c r="AA3481" s="4" t="str" cm="1">
        <f t="array" ref="AA3481">_xlfn.IFS(Z3481&lt;=2,"Fast",Z3481&gt;5, "Slow", AND(Z3481&gt;=3,Z3481&lt;=5),"Standard")</f>
        <v>Slow</v>
      </c>
    </row>
    <row r="3482" spans="1:27" x14ac:dyDescent="0.2">
      <c r="A3482" s="4">
        <v>3481</v>
      </c>
      <c r="B3482" s="4" t="s">
        <v>8927</v>
      </c>
      <c r="C3482" s="5">
        <v>42712</v>
      </c>
      <c r="D3482" s="5">
        <v>42718</v>
      </c>
      <c r="E3482" s="4" t="s">
        <v>29</v>
      </c>
      <c r="F3482" s="4" t="s">
        <v>5300</v>
      </c>
      <c r="G3482" s="4" t="s">
        <v>5299</v>
      </c>
      <c r="H3482" s="4" t="s">
        <v>50</v>
      </c>
      <c r="I3482" s="4" t="s">
        <v>17</v>
      </c>
      <c r="J3482" s="4" t="s">
        <v>248</v>
      </c>
      <c r="K3482" s="4" t="s">
        <v>15</v>
      </c>
      <c r="L3482" s="4">
        <v>94110</v>
      </c>
      <c r="M3482" s="4" t="s">
        <v>9</v>
      </c>
      <c r="N3482" s="4" t="s">
        <v>5181</v>
      </c>
      <c r="O3482" s="4" t="s">
        <v>37</v>
      </c>
      <c r="P3482" s="4" t="s">
        <v>92</v>
      </c>
      <c r="Q3482" s="4" t="s">
        <v>5180</v>
      </c>
      <c r="R3482" s="4">
        <v>1421.664</v>
      </c>
      <c r="S3482" s="4">
        <v>6</v>
      </c>
      <c r="T3482" s="4">
        <v>0.2</v>
      </c>
      <c r="U3482" s="4">
        <v>-195.47880000000001</v>
      </c>
      <c r="V3482" s="4" t="str">
        <f>INDEX(Regional_Lookup!$B$2:$B$5,MATCH('Sample - Superstore'!M3482,Regional_Lookup!$A$2:$A$5,0))</f>
        <v>James Chen</v>
      </c>
      <c r="W3482" s="4">
        <f>INDEX(Regional_Lookup!$C$2:$C$5, MATCH('Sample - Superstore'!M3482,Regional_Lookup!$A$2:$A$5, 0))</f>
        <v>0.18</v>
      </c>
      <c r="X3482" s="4">
        <f>U3482/R3482</f>
        <v>-0.13750000000000001</v>
      </c>
      <c r="Y3482" s="4" t="str">
        <f>IF(X3482&gt;=W3482, "Yes", "No")</f>
        <v>No</v>
      </c>
      <c r="Z3482" s="4">
        <f>D3482-C3482</f>
        <v>6</v>
      </c>
      <c r="AA3482" s="4" t="str" cm="1">
        <f t="array" ref="AA3482">_xlfn.IFS(Z3482&lt;=2,"Fast",Z3482&gt;5, "Slow", AND(Z3482&gt;=3,Z3482&lt;=5),"Standard")</f>
        <v>Slow</v>
      </c>
    </row>
    <row r="3483" spans="1:27" x14ac:dyDescent="0.2">
      <c r="A3483" s="4">
        <v>3482</v>
      </c>
      <c r="B3483" s="4" t="s">
        <v>8926</v>
      </c>
      <c r="C3483" s="5">
        <v>41736</v>
      </c>
      <c r="D3483" s="5">
        <v>41739</v>
      </c>
      <c r="E3483" s="4" t="s">
        <v>89</v>
      </c>
      <c r="F3483" s="4" t="s">
        <v>718</v>
      </c>
      <c r="G3483" s="4" t="s">
        <v>717</v>
      </c>
      <c r="H3483" s="4" t="s">
        <v>18</v>
      </c>
      <c r="I3483" s="4" t="s">
        <v>17</v>
      </c>
      <c r="J3483" s="4" t="s">
        <v>8733</v>
      </c>
      <c r="K3483" s="4" t="s">
        <v>1177</v>
      </c>
      <c r="L3483" s="4">
        <v>36608</v>
      </c>
      <c r="M3483" s="4" t="s">
        <v>7</v>
      </c>
      <c r="N3483" s="4" t="s">
        <v>8925</v>
      </c>
      <c r="O3483" s="4" t="s">
        <v>37</v>
      </c>
      <c r="P3483" s="4" t="s">
        <v>36</v>
      </c>
      <c r="Q3483" s="4" t="s">
        <v>8924</v>
      </c>
      <c r="R3483" s="4">
        <v>8.9600000000000009</v>
      </c>
      <c r="S3483" s="4">
        <v>2</v>
      </c>
      <c r="T3483" s="4">
        <v>0</v>
      </c>
      <c r="U3483" s="4">
        <v>2.7776000000000001</v>
      </c>
      <c r="V3483" s="4" t="str">
        <f>INDEX(Regional_Lookup!$B$2:$B$5,MATCH('Sample - Superstore'!M3483,Regional_Lookup!$A$2:$A$5,0))</f>
        <v>Maria Santos</v>
      </c>
      <c r="W3483" s="4">
        <f>INDEX(Regional_Lookup!$C$2:$C$5, MATCH('Sample - Superstore'!M3483,Regional_Lookup!$A$2:$A$5, 0))</f>
        <v>0.15</v>
      </c>
      <c r="X3483" s="4">
        <f>U3483/R3483</f>
        <v>0.31</v>
      </c>
      <c r="Y3483" s="4" t="str">
        <f>IF(X3483&gt;=W3483, "Yes", "No")</f>
        <v>Yes</v>
      </c>
      <c r="Z3483" s="4">
        <f>D3483-C3483</f>
        <v>3</v>
      </c>
      <c r="AA3483" s="4" t="str" cm="1">
        <f t="array" ref="AA3483">_xlfn.IFS(Z3483&lt;=2,"Fast",Z3483&gt;5, "Slow", AND(Z3483&gt;=3,Z3483&lt;=5),"Standard")</f>
        <v>Standard</v>
      </c>
    </row>
    <row r="3484" spans="1:27" x14ac:dyDescent="0.2">
      <c r="A3484" s="4">
        <v>3483</v>
      </c>
      <c r="B3484" s="4" t="s">
        <v>8923</v>
      </c>
      <c r="C3484" s="5">
        <v>41878</v>
      </c>
      <c r="D3484" s="5">
        <v>41880</v>
      </c>
      <c r="E3484" s="4" t="s">
        <v>89</v>
      </c>
      <c r="F3484" s="4" t="s">
        <v>2653</v>
      </c>
      <c r="G3484" s="4" t="s">
        <v>2652</v>
      </c>
      <c r="H3484" s="4" t="s">
        <v>50</v>
      </c>
      <c r="I3484" s="4" t="s">
        <v>17</v>
      </c>
      <c r="J3484" s="4" t="s">
        <v>405</v>
      </c>
      <c r="K3484" s="4" t="s">
        <v>763</v>
      </c>
      <c r="L3484" s="4">
        <v>22153</v>
      </c>
      <c r="M3484" s="4" t="s">
        <v>7</v>
      </c>
      <c r="N3484" s="4" t="s">
        <v>7992</v>
      </c>
      <c r="O3484" s="4" t="s">
        <v>33</v>
      </c>
      <c r="P3484" s="4" t="s">
        <v>32</v>
      </c>
      <c r="Q3484" s="4" t="s">
        <v>7991</v>
      </c>
      <c r="R3484" s="4">
        <v>579.95000000000005</v>
      </c>
      <c r="S3484" s="4">
        <v>5</v>
      </c>
      <c r="T3484" s="4">
        <v>0</v>
      </c>
      <c r="U3484" s="4">
        <v>168.18549999999999</v>
      </c>
      <c r="V3484" s="4" t="str">
        <f>INDEX(Regional_Lookup!$B$2:$B$5,MATCH('Sample - Superstore'!M3484,Regional_Lookup!$A$2:$A$5,0))</f>
        <v>Maria Santos</v>
      </c>
      <c r="W3484" s="4">
        <f>INDEX(Regional_Lookup!$C$2:$C$5, MATCH('Sample - Superstore'!M3484,Regional_Lookup!$A$2:$A$5, 0))</f>
        <v>0.15</v>
      </c>
      <c r="X3484" s="4">
        <f>U3484/R3484</f>
        <v>0.28999999999999998</v>
      </c>
      <c r="Y3484" s="4" t="str">
        <f>IF(X3484&gt;=W3484, "Yes", "No")</f>
        <v>Yes</v>
      </c>
      <c r="Z3484" s="4">
        <f>D3484-C3484</f>
        <v>2</v>
      </c>
      <c r="AA3484" s="4" t="str" cm="1">
        <f t="array" ref="AA3484">_xlfn.IFS(Z3484&lt;=2,"Fast",Z3484&gt;5, "Slow", AND(Z3484&gt;=3,Z3484&lt;=5),"Standard")</f>
        <v>Fast</v>
      </c>
    </row>
    <row r="3485" spans="1:27" x14ac:dyDescent="0.2">
      <c r="A3485" s="4">
        <v>3484</v>
      </c>
      <c r="B3485" s="4" t="s">
        <v>8923</v>
      </c>
      <c r="C3485" s="5">
        <v>41878</v>
      </c>
      <c r="D3485" s="5">
        <v>41880</v>
      </c>
      <c r="E3485" s="4" t="s">
        <v>89</v>
      </c>
      <c r="F3485" s="4" t="s">
        <v>2653</v>
      </c>
      <c r="G3485" s="4" t="s">
        <v>2652</v>
      </c>
      <c r="H3485" s="4" t="s">
        <v>50</v>
      </c>
      <c r="I3485" s="4" t="s">
        <v>17</v>
      </c>
      <c r="J3485" s="4" t="s">
        <v>405</v>
      </c>
      <c r="K3485" s="4" t="s">
        <v>763</v>
      </c>
      <c r="L3485" s="4">
        <v>22153</v>
      </c>
      <c r="M3485" s="4" t="s">
        <v>7</v>
      </c>
      <c r="N3485" s="4" t="s">
        <v>5643</v>
      </c>
      <c r="O3485" s="4" t="s">
        <v>37</v>
      </c>
      <c r="P3485" s="4" t="s">
        <v>36</v>
      </c>
      <c r="Q3485" s="4" t="s">
        <v>5642</v>
      </c>
      <c r="R3485" s="4">
        <v>29.12</v>
      </c>
      <c r="S3485" s="4">
        <v>4</v>
      </c>
      <c r="T3485" s="4">
        <v>0</v>
      </c>
      <c r="U3485" s="4">
        <v>12.521599999999999</v>
      </c>
      <c r="V3485" s="4" t="str">
        <f>INDEX(Regional_Lookup!$B$2:$B$5,MATCH('Sample - Superstore'!M3485,Regional_Lookup!$A$2:$A$5,0))</f>
        <v>Maria Santos</v>
      </c>
      <c r="W3485" s="4">
        <f>INDEX(Regional_Lookup!$C$2:$C$5, MATCH('Sample - Superstore'!M3485,Regional_Lookup!$A$2:$A$5, 0))</f>
        <v>0.15</v>
      </c>
      <c r="X3485" s="4">
        <f>U3485/R3485</f>
        <v>0.42999999999999994</v>
      </c>
      <c r="Y3485" s="4" t="str">
        <f>IF(X3485&gt;=W3485, "Yes", "No")</f>
        <v>Yes</v>
      </c>
      <c r="Z3485" s="4">
        <f>D3485-C3485</f>
        <v>2</v>
      </c>
      <c r="AA3485" s="4" t="str" cm="1">
        <f t="array" ref="AA3485">_xlfn.IFS(Z3485&lt;=2,"Fast",Z3485&gt;5, "Slow", AND(Z3485&gt;=3,Z3485&lt;=5),"Standard")</f>
        <v>Fast</v>
      </c>
    </row>
    <row r="3486" spans="1:27" x14ac:dyDescent="0.2">
      <c r="A3486" s="4">
        <v>3485</v>
      </c>
      <c r="B3486" s="4" t="s">
        <v>8923</v>
      </c>
      <c r="C3486" s="5">
        <v>41878</v>
      </c>
      <c r="D3486" s="5">
        <v>41880</v>
      </c>
      <c r="E3486" s="4" t="s">
        <v>89</v>
      </c>
      <c r="F3486" s="4" t="s">
        <v>2653</v>
      </c>
      <c r="G3486" s="4" t="s">
        <v>2652</v>
      </c>
      <c r="H3486" s="4" t="s">
        <v>50</v>
      </c>
      <c r="I3486" s="4" t="s">
        <v>17</v>
      </c>
      <c r="J3486" s="4" t="s">
        <v>405</v>
      </c>
      <c r="K3486" s="4" t="s">
        <v>763</v>
      </c>
      <c r="L3486" s="4">
        <v>22153</v>
      </c>
      <c r="M3486" s="4" t="s">
        <v>7</v>
      </c>
      <c r="N3486" s="4" t="s">
        <v>3905</v>
      </c>
      <c r="O3486" s="4" t="s">
        <v>37</v>
      </c>
      <c r="P3486" s="4" t="s">
        <v>92</v>
      </c>
      <c r="Q3486" s="4" t="s">
        <v>3904</v>
      </c>
      <c r="R3486" s="4">
        <v>1202.94</v>
      </c>
      <c r="S3486" s="4">
        <v>3</v>
      </c>
      <c r="T3486" s="4">
        <v>0</v>
      </c>
      <c r="U3486" s="4">
        <v>300.73500000000001</v>
      </c>
      <c r="V3486" s="4" t="str">
        <f>INDEX(Regional_Lookup!$B$2:$B$5,MATCH('Sample - Superstore'!M3486,Regional_Lookup!$A$2:$A$5,0))</f>
        <v>Maria Santos</v>
      </c>
      <c r="W3486" s="4">
        <f>INDEX(Regional_Lookup!$C$2:$C$5, MATCH('Sample - Superstore'!M3486,Regional_Lookup!$A$2:$A$5, 0))</f>
        <v>0.15</v>
      </c>
      <c r="X3486" s="4">
        <f>U3486/R3486</f>
        <v>0.25</v>
      </c>
      <c r="Y3486" s="4" t="str">
        <f>IF(X3486&gt;=W3486, "Yes", "No")</f>
        <v>Yes</v>
      </c>
      <c r="Z3486" s="4">
        <f>D3486-C3486</f>
        <v>2</v>
      </c>
      <c r="AA3486" s="4" t="str" cm="1">
        <f t="array" ref="AA3486">_xlfn.IFS(Z3486&lt;=2,"Fast",Z3486&gt;5, "Slow", AND(Z3486&gt;=3,Z3486&lt;=5),"Standard")</f>
        <v>Fast</v>
      </c>
    </row>
    <row r="3487" spans="1:27" x14ac:dyDescent="0.2">
      <c r="A3487" s="4">
        <v>3486</v>
      </c>
      <c r="B3487" s="4" t="s">
        <v>8922</v>
      </c>
      <c r="C3487" s="5">
        <v>42664</v>
      </c>
      <c r="D3487" s="5">
        <v>42669</v>
      </c>
      <c r="E3487" s="4" t="s">
        <v>29</v>
      </c>
      <c r="F3487" s="4" t="s">
        <v>333</v>
      </c>
      <c r="G3487" s="4" t="s">
        <v>332</v>
      </c>
      <c r="H3487" s="4" t="s">
        <v>50</v>
      </c>
      <c r="I3487" s="4" t="s">
        <v>17</v>
      </c>
      <c r="J3487" s="4" t="s">
        <v>148</v>
      </c>
      <c r="K3487" s="4" t="s">
        <v>147</v>
      </c>
      <c r="L3487" s="4">
        <v>19711</v>
      </c>
      <c r="M3487" s="4" t="s">
        <v>5</v>
      </c>
      <c r="N3487" s="4" t="s">
        <v>3257</v>
      </c>
      <c r="O3487" s="4" t="s">
        <v>13</v>
      </c>
      <c r="P3487" s="4" t="s">
        <v>100</v>
      </c>
      <c r="Q3487" s="4" t="s">
        <v>3256</v>
      </c>
      <c r="R3487" s="4">
        <v>7.92</v>
      </c>
      <c r="S3487" s="4">
        <v>4</v>
      </c>
      <c r="T3487" s="4">
        <v>0</v>
      </c>
      <c r="U3487" s="4">
        <v>3.5640000000000001</v>
      </c>
      <c r="V3487" s="4" t="str">
        <f>INDEX(Regional_Lookup!$B$2:$B$5,MATCH('Sample - Superstore'!M3487,Regional_Lookup!$A$2:$A$5,0))</f>
        <v>Sarah Miller</v>
      </c>
      <c r="W3487" s="4">
        <f>INDEX(Regional_Lookup!$C$2:$C$5, MATCH('Sample - Superstore'!M3487,Regional_Lookup!$A$2:$A$5, 0))</f>
        <v>0.16</v>
      </c>
      <c r="X3487" s="4">
        <f>U3487/R3487</f>
        <v>0.45</v>
      </c>
      <c r="Y3487" s="4" t="str">
        <f>IF(X3487&gt;=W3487, "Yes", "No")</f>
        <v>Yes</v>
      </c>
      <c r="Z3487" s="4">
        <f>D3487-C3487</f>
        <v>5</v>
      </c>
      <c r="AA3487" s="4" t="str" cm="1">
        <f t="array" ref="AA3487">_xlfn.IFS(Z3487&lt;=2,"Fast",Z3487&gt;5, "Slow", AND(Z3487&gt;=3,Z3487&lt;=5),"Standard")</f>
        <v>Standard</v>
      </c>
    </row>
    <row r="3488" spans="1:27" x14ac:dyDescent="0.2">
      <c r="A3488" s="4">
        <v>3487</v>
      </c>
      <c r="B3488" s="4" t="s">
        <v>8921</v>
      </c>
      <c r="C3488" s="5">
        <v>42704</v>
      </c>
      <c r="D3488" s="5">
        <v>42704</v>
      </c>
      <c r="E3488" s="4" t="s">
        <v>162</v>
      </c>
      <c r="F3488" s="4" t="s">
        <v>5513</v>
      </c>
      <c r="G3488" s="4" t="s">
        <v>5512</v>
      </c>
      <c r="H3488" s="4" t="s">
        <v>18</v>
      </c>
      <c r="I3488" s="4" t="s">
        <v>17</v>
      </c>
      <c r="J3488" s="4" t="s">
        <v>3302</v>
      </c>
      <c r="K3488" s="4" t="s">
        <v>636</v>
      </c>
      <c r="L3488" s="4">
        <v>28601</v>
      </c>
      <c r="M3488" s="4" t="s">
        <v>7</v>
      </c>
      <c r="N3488" s="4" t="s">
        <v>2745</v>
      </c>
      <c r="O3488" s="4" t="s">
        <v>33</v>
      </c>
      <c r="P3488" s="4" t="s">
        <v>32</v>
      </c>
      <c r="Q3488" s="4" t="s">
        <v>2744</v>
      </c>
      <c r="R3488" s="4">
        <v>36.192</v>
      </c>
      <c r="S3488" s="4">
        <v>1</v>
      </c>
      <c r="T3488" s="4">
        <v>0.2</v>
      </c>
      <c r="U3488" s="4">
        <v>2.7143999999999999</v>
      </c>
      <c r="V3488" s="4" t="str">
        <f>INDEX(Regional_Lookup!$B$2:$B$5,MATCH('Sample - Superstore'!M3488,Regional_Lookup!$A$2:$A$5,0))</f>
        <v>Maria Santos</v>
      </c>
      <c r="W3488" s="4">
        <f>INDEX(Regional_Lookup!$C$2:$C$5, MATCH('Sample - Superstore'!M3488,Regional_Lookup!$A$2:$A$5, 0))</f>
        <v>0.15</v>
      </c>
      <c r="X3488" s="4">
        <f>U3488/R3488</f>
        <v>7.4999999999999997E-2</v>
      </c>
      <c r="Y3488" s="4" t="str">
        <f>IF(X3488&gt;=W3488, "Yes", "No")</f>
        <v>No</v>
      </c>
      <c r="Z3488" s="4">
        <f>D3488-C3488</f>
        <v>0</v>
      </c>
      <c r="AA3488" s="4" t="str" cm="1">
        <f t="array" ref="AA3488">_xlfn.IFS(Z3488&lt;=2,"Fast",Z3488&gt;5, "Slow", AND(Z3488&gt;=3,Z3488&lt;=5),"Standard")</f>
        <v>Fast</v>
      </c>
    </row>
    <row r="3489" spans="1:27" x14ac:dyDescent="0.2">
      <c r="A3489" s="4">
        <v>3488</v>
      </c>
      <c r="B3489" s="4" t="s">
        <v>8920</v>
      </c>
      <c r="C3489" s="5">
        <v>42983</v>
      </c>
      <c r="D3489" s="5">
        <v>42989</v>
      </c>
      <c r="E3489" s="4" t="s">
        <v>29</v>
      </c>
      <c r="F3489" s="4" t="s">
        <v>6685</v>
      </c>
      <c r="G3489" s="4" t="s">
        <v>6684</v>
      </c>
      <c r="H3489" s="4" t="s">
        <v>102</v>
      </c>
      <c r="I3489" s="4" t="s">
        <v>17</v>
      </c>
      <c r="J3489" s="4" t="s">
        <v>711</v>
      </c>
      <c r="K3489" s="4" t="s">
        <v>41</v>
      </c>
      <c r="L3489" s="4">
        <v>33311</v>
      </c>
      <c r="M3489" s="4" t="s">
        <v>7</v>
      </c>
      <c r="N3489" s="4" t="s">
        <v>4671</v>
      </c>
      <c r="O3489" s="4" t="s">
        <v>13</v>
      </c>
      <c r="P3489" s="4" t="s">
        <v>231</v>
      </c>
      <c r="Q3489" s="4" t="s">
        <v>4670</v>
      </c>
      <c r="R3489" s="4">
        <v>147.184</v>
      </c>
      <c r="S3489" s="4">
        <v>2</v>
      </c>
      <c r="T3489" s="4">
        <v>0.2</v>
      </c>
      <c r="U3489" s="4">
        <v>-29.436800000000002</v>
      </c>
      <c r="V3489" s="4" t="str">
        <f>INDEX(Regional_Lookup!$B$2:$B$5,MATCH('Sample - Superstore'!M3489,Regional_Lookup!$A$2:$A$5,0))</f>
        <v>Maria Santos</v>
      </c>
      <c r="W3489" s="4">
        <f>INDEX(Regional_Lookup!$C$2:$C$5, MATCH('Sample - Superstore'!M3489,Regional_Lookup!$A$2:$A$5, 0))</f>
        <v>0.15</v>
      </c>
      <c r="X3489" s="4">
        <f>U3489/R3489</f>
        <v>-0.2</v>
      </c>
      <c r="Y3489" s="4" t="str">
        <f>IF(X3489&gt;=W3489, "Yes", "No")</f>
        <v>No</v>
      </c>
      <c r="Z3489" s="4">
        <f>D3489-C3489</f>
        <v>6</v>
      </c>
      <c r="AA3489" s="4" t="str" cm="1">
        <f t="array" ref="AA3489">_xlfn.IFS(Z3489&lt;=2,"Fast",Z3489&gt;5, "Slow", AND(Z3489&gt;=3,Z3489&lt;=5),"Standard")</f>
        <v>Slow</v>
      </c>
    </row>
    <row r="3490" spans="1:27" x14ac:dyDescent="0.2">
      <c r="A3490" s="4">
        <v>3489</v>
      </c>
      <c r="B3490" s="4" t="s">
        <v>8919</v>
      </c>
      <c r="C3490" s="5">
        <v>42187</v>
      </c>
      <c r="D3490" s="5">
        <v>42191</v>
      </c>
      <c r="E3490" s="4" t="s">
        <v>29</v>
      </c>
      <c r="F3490" s="4" t="s">
        <v>6201</v>
      </c>
      <c r="G3490" s="4" t="s">
        <v>6200</v>
      </c>
      <c r="H3490" s="4" t="s">
        <v>18</v>
      </c>
      <c r="I3490" s="4" t="s">
        <v>17</v>
      </c>
      <c r="J3490" s="4" t="s">
        <v>8918</v>
      </c>
      <c r="K3490" s="4" t="s">
        <v>318</v>
      </c>
      <c r="L3490" s="4">
        <v>60188</v>
      </c>
      <c r="M3490" s="4" t="s">
        <v>3</v>
      </c>
      <c r="N3490" s="4" t="s">
        <v>7056</v>
      </c>
      <c r="O3490" s="4" t="s">
        <v>37</v>
      </c>
      <c r="P3490" s="4" t="s">
        <v>221</v>
      </c>
      <c r="Q3490" s="4" t="s">
        <v>7055</v>
      </c>
      <c r="R3490" s="4">
        <v>408.42200000000003</v>
      </c>
      <c r="S3490" s="4">
        <v>2</v>
      </c>
      <c r="T3490" s="4">
        <v>0.3</v>
      </c>
      <c r="U3490" s="4">
        <v>-5.8346</v>
      </c>
      <c r="V3490" s="4" t="str">
        <f>INDEX(Regional_Lookup!$B$2:$B$5,MATCH('Sample - Superstore'!M3490,Regional_Lookup!$A$2:$A$5,0))</f>
        <v>David Johnson</v>
      </c>
      <c r="W3490" s="4">
        <f>INDEX(Regional_Lookup!$C$2:$C$5, MATCH('Sample - Superstore'!M3490,Regional_Lookup!$A$2:$A$5, 0))</f>
        <v>0.14000000000000001</v>
      </c>
      <c r="X3490" s="4">
        <f>U3490/R3490</f>
        <v>-1.4285714285714285E-2</v>
      </c>
      <c r="Y3490" s="4" t="str">
        <f>IF(X3490&gt;=W3490, "Yes", "No")</f>
        <v>No</v>
      </c>
      <c r="Z3490" s="4">
        <f>D3490-C3490</f>
        <v>4</v>
      </c>
      <c r="AA3490" s="4" t="str" cm="1">
        <f t="array" ref="AA3490">_xlfn.IFS(Z3490&lt;=2,"Fast",Z3490&gt;5, "Slow", AND(Z3490&gt;=3,Z3490&lt;=5),"Standard")</f>
        <v>Standard</v>
      </c>
    </row>
    <row r="3491" spans="1:27" x14ac:dyDescent="0.2">
      <c r="A3491" s="4">
        <v>3490</v>
      </c>
      <c r="B3491" s="4" t="s">
        <v>8919</v>
      </c>
      <c r="C3491" s="5">
        <v>42187</v>
      </c>
      <c r="D3491" s="5">
        <v>42191</v>
      </c>
      <c r="E3491" s="4" t="s">
        <v>29</v>
      </c>
      <c r="F3491" s="4" t="s">
        <v>6201</v>
      </c>
      <c r="G3491" s="4" t="s">
        <v>6200</v>
      </c>
      <c r="H3491" s="4" t="s">
        <v>18</v>
      </c>
      <c r="I3491" s="4" t="s">
        <v>17</v>
      </c>
      <c r="J3491" s="4" t="s">
        <v>8918</v>
      </c>
      <c r="K3491" s="4" t="s">
        <v>318</v>
      </c>
      <c r="L3491" s="4">
        <v>60188</v>
      </c>
      <c r="M3491" s="4" t="s">
        <v>3</v>
      </c>
      <c r="N3491" s="4" t="s">
        <v>4454</v>
      </c>
      <c r="O3491" s="4" t="s">
        <v>37</v>
      </c>
      <c r="P3491" s="4" t="s">
        <v>221</v>
      </c>
      <c r="Q3491" s="4" t="s">
        <v>4453</v>
      </c>
      <c r="R3491" s="4">
        <v>382.11599999999999</v>
      </c>
      <c r="S3491" s="4">
        <v>6</v>
      </c>
      <c r="T3491" s="4">
        <v>0.3</v>
      </c>
      <c r="U3491" s="4">
        <v>-92.799599999999998</v>
      </c>
      <c r="V3491" s="4" t="str">
        <f>INDEX(Regional_Lookup!$B$2:$B$5,MATCH('Sample - Superstore'!M3491,Regional_Lookup!$A$2:$A$5,0))</f>
        <v>David Johnson</v>
      </c>
      <c r="W3491" s="4">
        <f>INDEX(Regional_Lookup!$C$2:$C$5, MATCH('Sample - Superstore'!M3491,Regional_Lookup!$A$2:$A$5, 0))</f>
        <v>0.14000000000000001</v>
      </c>
      <c r="X3491" s="4">
        <f>U3491/R3491</f>
        <v>-0.24285714285714285</v>
      </c>
      <c r="Y3491" s="4" t="str">
        <f>IF(X3491&gt;=W3491, "Yes", "No")</f>
        <v>No</v>
      </c>
      <c r="Z3491" s="4">
        <f>D3491-C3491</f>
        <v>4</v>
      </c>
      <c r="AA3491" s="4" t="str" cm="1">
        <f t="array" ref="AA3491">_xlfn.IFS(Z3491&lt;=2,"Fast",Z3491&gt;5, "Slow", AND(Z3491&gt;=3,Z3491&lt;=5),"Standard")</f>
        <v>Standard</v>
      </c>
    </row>
    <row r="3492" spans="1:27" x14ac:dyDescent="0.2">
      <c r="A3492" s="4">
        <v>3491</v>
      </c>
      <c r="B3492" s="4" t="s">
        <v>8919</v>
      </c>
      <c r="C3492" s="5">
        <v>42187</v>
      </c>
      <c r="D3492" s="5">
        <v>42191</v>
      </c>
      <c r="E3492" s="4" t="s">
        <v>29</v>
      </c>
      <c r="F3492" s="4" t="s">
        <v>6201</v>
      </c>
      <c r="G3492" s="4" t="s">
        <v>6200</v>
      </c>
      <c r="H3492" s="4" t="s">
        <v>18</v>
      </c>
      <c r="I3492" s="4" t="s">
        <v>17</v>
      </c>
      <c r="J3492" s="4" t="s">
        <v>8918</v>
      </c>
      <c r="K3492" s="4" t="s">
        <v>318</v>
      </c>
      <c r="L3492" s="4">
        <v>60188</v>
      </c>
      <c r="M3492" s="4" t="s">
        <v>3</v>
      </c>
      <c r="N3492" s="4" t="s">
        <v>5268</v>
      </c>
      <c r="O3492" s="4" t="s">
        <v>13</v>
      </c>
      <c r="P3492" s="4" t="s">
        <v>231</v>
      </c>
      <c r="Q3492" s="4" t="s">
        <v>5267</v>
      </c>
      <c r="R3492" s="4">
        <v>68.599999999999994</v>
      </c>
      <c r="S3492" s="4">
        <v>5</v>
      </c>
      <c r="T3492" s="4">
        <v>0.2</v>
      </c>
      <c r="U3492" s="4">
        <v>6.0025000000000004</v>
      </c>
      <c r="V3492" s="4" t="str">
        <f>INDEX(Regional_Lookup!$B$2:$B$5,MATCH('Sample - Superstore'!M3492,Regional_Lookup!$A$2:$A$5,0))</f>
        <v>David Johnson</v>
      </c>
      <c r="W3492" s="4">
        <f>INDEX(Regional_Lookup!$C$2:$C$5, MATCH('Sample - Superstore'!M3492,Regional_Lookup!$A$2:$A$5, 0))</f>
        <v>0.14000000000000001</v>
      </c>
      <c r="X3492" s="4">
        <f>U3492/R3492</f>
        <v>8.7500000000000008E-2</v>
      </c>
      <c r="Y3492" s="4" t="str">
        <f>IF(X3492&gt;=W3492, "Yes", "No")</f>
        <v>No</v>
      </c>
      <c r="Z3492" s="4">
        <f>D3492-C3492</f>
        <v>4</v>
      </c>
      <c r="AA3492" s="4" t="str" cm="1">
        <f t="array" ref="AA3492">_xlfn.IFS(Z3492&lt;=2,"Fast",Z3492&gt;5, "Slow", AND(Z3492&gt;=3,Z3492&lt;=5),"Standard")</f>
        <v>Standard</v>
      </c>
    </row>
    <row r="3493" spans="1:27" x14ac:dyDescent="0.2">
      <c r="A3493" s="4">
        <v>3492</v>
      </c>
      <c r="B3493" s="4" t="s">
        <v>8919</v>
      </c>
      <c r="C3493" s="5">
        <v>42187</v>
      </c>
      <c r="D3493" s="5">
        <v>42191</v>
      </c>
      <c r="E3493" s="4" t="s">
        <v>29</v>
      </c>
      <c r="F3493" s="4" t="s">
        <v>6201</v>
      </c>
      <c r="G3493" s="4" t="s">
        <v>6200</v>
      </c>
      <c r="H3493" s="4" t="s">
        <v>18</v>
      </c>
      <c r="I3493" s="4" t="s">
        <v>17</v>
      </c>
      <c r="J3493" s="4" t="s">
        <v>8918</v>
      </c>
      <c r="K3493" s="4" t="s">
        <v>318</v>
      </c>
      <c r="L3493" s="4">
        <v>60188</v>
      </c>
      <c r="M3493" s="4" t="s">
        <v>3</v>
      </c>
      <c r="N3493" s="4" t="s">
        <v>513</v>
      </c>
      <c r="O3493" s="4" t="s">
        <v>13</v>
      </c>
      <c r="P3493" s="4" t="s">
        <v>231</v>
      </c>
      <c r="Q3493" s="4" t="s">
        <v>512</v>
      </c>
      <c r="R3493" s="4">
        <v>435.50400000000002</v>
      </c>
      <c r="S3493" s="4">
        <v>3</v>
      </c>
      <c r="T3493" s="4">
        <v>0.2</v>
      </c>
      <c r="U3493" s="4">
        <v>48.994199999999999</v>
      </c>
      <c r="V3493" s="4" t="str">
        <f>INDEX(Regional_Lookup!$B$2:$B$5,MATCH('Sample - Superstore'!M3493,Regional_Lookup!$A$2:$A$5,0))</f>
        <v>David Johnson</v>
      </c>
      <c r="W3493" s="4">
        <f>INDEX(Regional_Lookup!$C$2:$C$5, MATCH('Sample - Superstore'!M3493,Regional_Lookup!$A$2:$A$5, 0))</f>
        <v>0.14000000000000001</v>
      </c>
      <c r="X3493" s="4">
        <f>U3493/R3493</f>
        <v>0.11249999999999999</v>
      </c>
      <c r="Y3493" s="4" t="str">
        <f>IF(X3493&gt;=W3493, "Yes", "No")</f>
        <v>No</v>
      </c>
      <c r="Z3493" s="4">
        <f>D3493-C3493</f>
        <v>4</v>
      </c>
      <c r="AA3493" s="4" t="str" cm="1">
        <f t="array" ref="AA3493">_xlfn.IFS(Z3493&lt;=2,"Fast",Z3493&gt;5, "Slow", AND(Z3493&gt;=3,Z3493&lt;=5),"Standard")</f>
        <v>Standard</v>
      </c>
    </row>
    <row r="3494" spans="1:27" x14ac:dyDescent="0.2">
      <c r="A3494" s="4">
        <v>3493</v>
      </c>
      <c r="B3494" s="4" t="s">
        <v>8919</v>
      </c>
      <c r="C3494" s="5">
        <v>42187</v>
      </c>
      <c r="D3494" s="5">
        <v>42191</v>
      </c>
      <c r="E3494" s="4" t="s">
        <v>29</v>
      </c>
      <c r="F3494" s="4" t="s">
        <v>6201</v>
      </c>
      <c r="G3494" s="4" t="s">
        <v>6200</v>
      </c>
      <c r="H3494" s="4" t="s">
        <v>18</v>
      </c>
      <c r="I3494" s="4" t="s">
        <v>17</v>
      </c>
      <c r="J3494" s="4" t="s">
        <v>8918</v>
      </c>
      <c r="K3494" s="4" t="s">
        <v>318</v>
      </c>
      <c r="L3494" s="4">
        <v>60188</v>
      </c>
      <c r="M3494" s="4" t="s">
        <v>3</v>
      </c>
      <c r="N3494" s="4" t="s">
        <v>3413</v>
      </c>
      <c r="O3494" s="4" t="s">
        <v>13</v>
      </c>
      <c r="P3494" s="4" t="s">
        <v>24</v>
      </c>
      <c r="Q3494" s="4" t="s">
        <v>4702</v>
      </c>
      <c r="R3494" s="4">
        <v>11.167999999999999</v>
      </c>
      <c r="S3494" s="4">
        <v>2</v>
      </c>
      <c r="T3494" s="4">
        <v>0.2</v>
      </c>
      <c r="U3494" s="4">
        <v>3.7692000000000001</v>
      </c>
      <c r="V3494" s="4" t="str">
        <f>INDEX(Regional_Lookup!$B$2:$B$5,MATCH('Sample - Superstore'!M3494,Regional_Lookup!$A$2:$A$5,0))</f>
        <v>David Johnson</v>
      </c>
      <c r="W3494" s="4">
        <f>INDEX(Regional_Lookup!$C$2:$C$5, MATCH('Sample - Superstore'!M3494,Regional_Lookup!$A$2:$A$5, 0))</f>
        <v>0.14000000000000001</v>
      </c>
      <c r="X3494" s="4">
        <f>U3494/R3494</f>
        <v>0.33750000000000002</v>
      </c>
      <c r="Y3494" s="4" t="str">
        <f>IF(X3494&gt;=W3494, "Yes", "No")</f>
        <v>Yes</v>
      </c>
      <c r="Z3494" s="4">
        <f>D3494-C3494</f>
        <v>4</v>
      </c>
      <c r="AA3494" s="4" t="str" cm="1">
        <f t="array" ref="AA3494">_xlfn.IFS(Z3494&lt;=2,"Fast",Z3494&gt;5, "Slow", AND(Z3494&gt;=3,Z3494&lt;=5),"Standard")</f>
        <v>Standard</v>
      </c>
    </row>
    <row r="3495" spans="1:27" x14ac:dyDescent="0.2">
      <c r="A3495" s="4">
        <v>3494</v>
      </c>
      <c r="B3495" s="4" t="s">
        <v>8917</v>
      </c>
      <c r="C3495" s="5">
        <v>43002</v>
      </c>
      <c r="D3495" s="5">
        <v>43006</v>
      </c>
      <c r="E3495" s="4" t="s">
        <v>29</v>
      </c>
      <c r="F3495" s="4" t="s">
        <v>3987</v>
      </c>
      <c r="G3495" s="4" t="s">
        <v>3986</v>
      </c>
      <c r="H3495" s="4" t="s">
        <v>50</v>
      </c>
      <c r="I3495" s="4" t="s">
        <v>17</v>
      </c>
      <c r="J3495" s="4" t="s">
        <v>8916</v>
      </c>
      <c r="K3495" s="4" t="s">
        <v>1246</v>
      </c>
      <c r="L3495" s="4">
        <v>56301</v>
      </c>
      <c r="M3495" s="4" t="s">
        <v>3</v>
      </c>
      <c r="N3495" s="4" t="s">
        <v>173</v>
      </c>
      <c r="O3495" s="4" t="s">
        <v>33</v>
      </c>
      <c r="P3495" s="4" t="s">
        <v>55</v>
      </c>
      <c r="Q3495" s="4" t="s">
        <v>172</v>
      </c>
      <c r="R3495" s="4">
        <v>72</v>
      </c>
      <c r="S3495" s="4">
        <v>4</v>
      </c>
      <c r="T3495" s="4">
        <v>0</v>
      </c>
      <c r="U3495" s="4">
        <v>12.96</v>
      </c>
      <c r="V3495" s="4" t="str">
        <f>INDEX(Regional_Lookup!$B$2:$B$5,MATCH('Sample - Superstore'!M3495,Regional_Lookup!$A$2:$A$5,0))</f>
        <v>David Johnson</v>
      </c>
      <c r="W3495" s="4">
        <f>INDEX(Regional_Lookup!$C$2:$C$5, MATCH('Sample - Superstore'!M3495,Regional_Lookup!$A$2:$A$5, 0))</f>
        <v>0.14000000000000001</v>
      </c>
      <c r="X3495" s="4">
        <f>U3495/R3495</f>
        <v>0.18000000000000002</v>
      </c>
      <c r="Y3495" s="4" t="str">
        <f>IF(X3495&gt;=W3495, "Yes", "No")</f>
        <v>Yes</v>
      </c>
      <c r="Z3495" s="4">
        <f>D3495-C3495</f>
        <v>4</v>
      </c>
      <c r="AA3495" s="4" t="str" cm="1">
        <f t="array" ref="AA3495">_xlfn.IFS(Z3495&lt;=2,"Fast",Z3495&gt;5, "Slow", AND(Z3495&gt;=3,Z3495&lt;=5),"Standard")</f>
        <v>Standard</v>
      </c>
    </row>
    <row r="3496" spans="1:27" x14ac:dyDescent="0.2">
      <c r="A3496" s="4">
        <v>3495</v>
      </c>
      <c r="B3496" s="4" t="s">
        <v>8917</v>
      </c>
      <c r="C3496" s="5">
        <v>43002</v>
      </c>
      <c r="D3496" s="5">
        <v>43006</v>
      </c>
      <c r="E3496" s="4" t="s">
        <v>29</v>
      </c>
      <c r="F3496" s="4" t="s">
        <v>3987</v>
      </c>
      <c r="G3496" s="4" t="s">
        <v>3986</v>
      </c>
      <c r="H3496" s="4" t="s">
        <v>50</v>
      </c>
      <c r="I3496" s="4" t="s">
        <v>17</v>
      </c>
      <c r="J3496" s="4" t="s">
        <v>8916</v>
      </c>
      <c r="K3496" s="4" t="s">
        <v>1246</v>
      </c>
      <c r="L3496" s="4">
        <v>56301</v>
      </c>
      <c r="M3496" s="4" t="s">
        <v>3</v>
      </c>
      <c r="N3496" s="4" t="s">
        <v>6552</v>
      </c>
      <c r="O3496" s="4" t="s">
        <v>33</v>
      </c>
      <c r="P3496" s="4" t="s">
        <v>55</v>
      </c>
      <c r="Q3496" s="4" t="s">
        <v>6551</v>
      </c>
      <c r="R3496" s="4">
        <v>655.9</v>
      </c>
      <c r="S3496" s="4">
        <v>5</v>
      </c>
      <c r="T3496" s="4">
        <v>0</v>
      </c>
      <c r="U3496" s="4">
        <v>275.47800000000001</v>
      </c>
      <c r="V3496" s="4" t="str">
        <f>INDEX(Regional_Lookup!$B$2:$B$5,MATCH('Sample - Superstore'!M3496,Regional_Lookup!$A$2:$A$5,0))</f>
        <v>David Johnson</v>
      </c>
      <c r="W3496" s="4">
        <f>INDEX(Regional_Lookup!$C$2:$C$5, MATCH('Sample - Superstore'!M3496,Regional_Lookup!$A$2:$A$5, 0))</f>
        <v>0.14000000000000001</v>
      </c>
      <c r="X3496" s="4">
        <f>U3496/R3496</f>
        <v>0.42000000000000004</v>
      </c>
      <c r="Y3496" s="4" t="str">
        <f>IF(X3496&gt;=W3496, "Yes", "No")</f>
        <v>Yes</v>
      </c>
      <c r="Z3496" s="4">
        <f>D3496-C3496</f>
        <v>4</v>
      </c>
      <c r="AA3496" s="4" t="str" cm="1">
        <f t="array" ref="AA3496">_xlfn.IFS(Z3496&lt;=2,"Fast",Z3496&gt;5, "Slow", AND(Z3496&gt;=3,Z3496&lt;=5),"Standard")</f>
        <v>Standard</v>
      </c>
    </row>
    <row r="3497" spans="1:27" x14ac:dyDescent="0.2">
      <c r="A3497" s="4">
        <v>3496</v>
      </c>
      <c r="B3497" s="4" t="s">
        <v>8917</v>
      </c>
      <c r="C3497" s="5">
        <v>43002</v>
      </c>
      <c r="D3497" s="5">
        <v>43006</v>
      </c>
      <c r="E3497" s="4" t="s">
        <v>29</v>
      </c>
      <c r="F3497" s="4" t="s">
        <v>3987</v>
      </c>
      <c r="G3497" s="4" t="s">
        <v>3986</v>
      </c>
      <c r="H3497" s="4" t="s">
        <v>50</v>
      </c>
      <c r="I3497" s="4" t="s">
        <v>17</v>
      </c>
      <c r="J3497" s="4" t="s">
        <v>8916</v>
      </c>
      <c r="K3497" s="4" t="s">
        <v>1246</v>
      </c>
      <c r="L3497" s="4">
        <v>56301</v>
      </c>
      <c r="M3497" s="4" t="s">
        <v>3</v>
      </c>
      <c r="N3497" s="4" t="s">
        <v>595</v>
      </c>
      <c r="O3497" s="4" t="s">
        <v>37</v>
      </c>
      <c r="P3497" s="4" t="s">
        <v>221</v>
      </c>
      <c r="Q3497" s="4" t="s">
        <v>594</v>
      </c>
      <c r="R3497" s="4">
        <v>603.91999999999996</v>
      </c>
      <c r="S3497" s="4">
        <v>4</v>
      </c>
      <c r="T3497" s="4">
        <v>0</v>
      </c>
      <c r="U3497" s="4">
        <v>181.17599999999999</v>
      </c>
      <c r="V3497" s="4" t="str">
        <f>INDEX(Regional_Lookup!$B$2:$B$5,MATCH('Sample - Superstore'!M3497,Regional_Lookup!$A$2:$A$5,0))</f>
        <v>David Johnson</v>
      </c>
      <c r="W3497" s="4">
        <f>INDEX(Regional_Lookup!$C$2:$C$5, MATCH('Sample - Superstore'!M3497,Regional_Lookup!$A$2:$A$5, 0))</f>
        <v>0.14000000000000001</v>
      </c>
      <c r="X3497" s="4">
        <f>U3497/R3497</f>
        <v>0.3</v>
      </c>
      <c r="Y3497" s="4" t="str">
        <f>IF(X3497&gt;=W3497, "Yes", "No")</f>
        <v>Yes</v>
      </c>
      <c r="Z3497" s="4">
        <f>D3497-C3497</f>
        <v>4</v>
      </c>
      <c r="AA3497" s="4" t="str" cm="1">
        <f t="array" ref="AA3497">_xlfn.IFS(Z3497&lt;=2,"Fast",Z3497&gt;5, "Slow", AND(Z3497&gt;=3,Z3497&lt;=5),"Standard")</f>
        <v>Standard</v>
      </c>
    </row>
    <row r="3498" spans="1:27" x14ac:dyDescent="0.2">
      <c r="A3498" s="4">
        <v>3497</v>
      </c>
      <c r="B3498" s="4" t="s">
        <v>8915</v>
      </c>
      <c r="C3498" s="5">
        <v>42590</v>
      </c>
      <c r="D3498" s="5">
        <v>42597</v>
      </c>
      <c r="E3498" s="4" t="s">
        <v>29</v>
      </c>
      <c r="F3498" s="4" t="s">
        <v>4874</v>
      </c>
      <c r="G3498" s="4" t="s">
        <v>4873</v>
      </c>
      <c r="H3498" s="4" t="s">
        <v>102</v>
      </c>
      <c r="I3498" s="4" t="s">
        <v>17</v>
      </c>
      <c r="J3498" s="4" t="s">
        <v>59</v>
      </c>
      <c r="K3498" s="4" t="s">
        <v>15</v>
      </c>
      <c r="L3498" s="4">
        <v>90036</v>
      </c>
      <c r="M3498" s="4" t="s">
        <v>9</v>
      </c>
      <c r="N3498" s="4" t="s">
        <v>1782</v>
      </c>
      <c r="O3498" s="4" t="s">
        <v>37</v>
      </c>
      <c r="P3498" s="4" t="s">
        <v>92</v>
      </c>
      <c r="Q3498" s="4" t="s">
        <v>1781</v>
      </c>
      <c r="R3498" s="4">
        <v>513.024</v>
      </c>
      <c r="S3498" s="4">
        <v>2</v>
      </c>
      <c r="T3498" s="4">
        <v>0.2</v>
      </c>
      <c r="U3498" s="4">
        <v>12.8256</v>
      </c>
      <c r="V3498" s="4" t="str">
        <f>INDEX(Regional_Lookup!$B$2:$B$5,MATCH('Sample - Superstore'!M3498,Regional_Lookup!$A$2:$A$5,0))</f>
        <v>James Chen</v>
      </c>
      <c r="W3498" s="4">
        <f>INDEX(Regional_Lookup!$C$2:$C$5, MATCH('Sample - Superstore'!M3498,Regional_Lookup!$A$2:$A$5, 0))</f>
        <v>0.18</v>
      </c>
      <c r="X3498" s="4">
        <f>U3498/R3498</f>
        <v>2.4999999999999998E-2</v>
      </c>
      <c r="Y3498" s="4" t="str">
        <f>IF(X3498&gt;=W3498, "Yes", "No")</f>
        <v>No</v>
      </c>
      <c r="Z3498" s="4">
        <f>D3498-C3498</f>
        <v>7</v>
      </c>
      <c r="AA3498" s="4" t="str" cm="1">
        <f t="array" ref="AA3498">_xlfn.IFS(Z3498&lt;=2,"Fast",Z3498&gt;5, "Slow", AND(Z3498&gt;=3,Z3498&lt;=5),"Standard")</f>
        <v>Slow</v>
      </c>
    </row>
    <row r="3499" spans="1:27" x14ac:dyDescent="0.2">
      <c r="A3499" s="4">
        <v>3498</v>
      </c>
      <c r="B3499" s="4" t="s">
        <v>8915</v>
      </c>
      <c r="C3499" s="5">
        <v>42590</v>
      </c>
      <c r="D3499" s="5">
        <v>42597</v>
      </c>
      <c r="E3499" s="4" t="s">
        <v>29</v>
      </c>
      <c r="F3499" s="4" t="s">
        <v>4874</v>
      </c>
      <c r="G3499" s="4" t="s">
        <v>4873</v>
      </c>
      <c r="H3499" s="4" t="s">
        <v>102</v>
      </c>
      <c r="I3499" s="4" t="s">
        <v>17</v>
      </c>
      <c r="J3499" s="4" t="s">
        <v>59</v>
      </c>
      <c r="K3499" s="4" t="s">
        <v>15</v>
      </c>
      <c r="L3499" s="4">
        <v>90036</v>
      </c>
      <c r="M3499" s="4" t="s">
        <v>9</v>
      </c>
      <c r="N3499" s="4" t="s">
        <v>3480</v>
      </c>
      <c r="O3499" s="4" t="s">
        <v>13</v>
      </c>
      <c r="P3499" s="4" t="s">
        <v>12</v>
      </c>
      <c r="Q3499" s="4" t="s">
        <v>3479</v>
      </c>
      <c r="R3499" s="4">
        <v>487.92</v>
      </c>
      <c r="S3499" s="4">
        <v>6</v>
      </c>
      <c r="T3499" s="4">
        <v>0</v>
      </c>
      <c r="U3499" s="4">
        <v>136.61760000000001</v>
      </c>
      <c r="V3499" s="4" t="str">
        <f>INDEX(Regional_Lookup!$B$2:$B$5,MATCH('Sample - Superstore'!M3499,Regional_Lookup!$A$2:$A$5,0))</f>
        <v>James Chen</v>
      </c>
      <c r="W3499" s="4">
        <f>INDEX(Regional_Lookup!$C$2:$C$5, MATCH('Sample - Superstore'!M3499,Regional_Lookup!$A$2:$A$5, 0))</f>
        <v>0.18</v>
      </c>
      <c r="X3499" s="4">
        <f>U3499/R3499</f>
        <v>0.28000000000000003</v>
      </c>
      <c r="Y3499" s="4" t="str">
        <f>IF(X3499&gt;=W3499, "Yes", "No")</f>
        <v>Yes</v>
      </c>
      <c r="Z3499" s="4">
        <f>D3499-C3499</f>
        <v>7</v>
      </c>
      <c r="AA3499" s="4" t="str" cm="1">
        <f t="array" ref="AA3499">_xlfn.IFS(Z3499&lt;=2,"Fast",Z3499&gt;5, "Slow", AND(Z3499&gt;=3,Z3499&lt;=5),"Standard")</f>
        <v>Slow</v>
      </c>
    </row>
    <row r="3500" spans="1:27" x14ac:dyDescent="0.2">
      <c r="A3500" s="4">
        <v>3499</v>
      </c>
      <c r="B3500" s="4" t="s">
        <v>8915</v>
      </c>
      <c r="C3500" s="5">
        <v>42590</v>
      </c>
      <c r="D3500" s="5">
        <v>42597</v>
      </c>
      <c r="E3500" s="4" t="s">
        <v>29</v>
      </c>
      <c r="F3500" s="4" t="s">
        <v>4874</v>
      </c>
      <c r="G3500" s="4" t="s">
        <v>4873</v>
      </c>
      <c r="H3500" s="4" t="s">
        <v>102</v>
      </c>
      <c r="I3500" s="4" t="s">
        <v>17</v>
      </c>
      <c r="J3500" s="4" t="s">
        <v>59</v>
      </c>
      <c r="K3500" s="4" t="s">
        <v>15</v>
      </c>
      <c r="L3500" s="4">
        <v>90036</v>
      </c>
      <c r="M3500" s="4" t="s">
        <v>9</v>
      </c>
      <c r="N3500" s="4" t="s">
        <v>8384</v>
      </c>
      <c r="O3500" s="4" t="s">
        <v>13</v>
      </c>
      <c r="P3500" s="4" t="s">
        <v>100</v>
      </c>
      <c r="Q3500" s="4" t="s">
        <v>8383</v>
      </c>
      <c r="R3500" s="4">
        <v>15.24</v>
      </c>
      <c r="S3500" s="4">
        <v>5</v>
      </c>
      <c r="T3500" s="4">
        <v>0.2</v>
      </c>
      <c r="U3500" s="4">
        <v>5.3339999999999996</v>
      </c>
      <c r="V3500" s="4" t="str">
        <f>INDEX(Regional_Lookup!$B$2:$B$5,MATCH('Sample - Superstore'!M3500,Regional_Lookup!$A$2:$A$5,0))</f>
        <v>James Chen</v>
      </c>
      <c r="W3500" s="4">
        <f>INDEX(Regional_Lookup!$C$2:$C$5, MATCH('Sample - Superstore'!M3500,Regional_Lookup!$A$2:$A$5, 0))</f>
        <v>0.18</v>
      </c>
      <c r="X3500" s="4">
        <f>U3500/R3500</f>
        <v>0.35</v>
      </c>
      <c r="Y3500" s="4" t="str">
        <f>IF(X3500&gt;=W3500, "Yes", "No")</f>
        <v>Yes</v>
      </c>
      <c r="Z3500" s="4">
        <f>D3500-C3500</f>
        <v>7</v>
      </c>
      <c r="AA3500" s="4" t="str" cm="1">
        <f t="array" ref="AA3500">_xlfn.IFS(Z3500&lt;=2,"Fast",Z3500&gt;5, "Slow", AND(Z3500&gt;=3,Z3500&lt;=5),"Standard")</f>
        <v>Slow</v>
      </c>
    </row>
    <row r="3501" spans="1:27" x14ac:dyDescent="0.2">
      <c r="A3501" s="4">
        <v>3500</v>
      </c>
      <c r="B3501" s="4" t="s">
        <v>8914</v>
      </c>
      <c r="C3501" s="5">
        <v>42642</v>
      </c>
      <c r="D3501" s="5">
        <v>42646</v>
      </c>
      <c r="E3501" s="4" t="s">
        <v>29</v>
      </c>
      <c r="F3501" s="4" t="s">
        <v>725</v>
      </c>
      <c r="G3501" s="4" t="s">
        <v>724</v>
      </c>
      <c r="H3501" s="4" t="s">
        <v>18</v>
      </c>
      <c r="I3501" s="4" t="s">
        <v>17</v>
      </c>
      <c r="J3501" s="4" t="s">
        <v>8733</v>
      </c>
      <c r="K3501" s="4" t="s">
        <v>1177</v>
      </c>
      <c r="L3501" s="4">
        <v>36608</v>
      </c>
      <c r="M3501" s="4" t="s">
        <v>7</v>
      </c>
      <c r="N3501" s="4" t="s">
        <v>3789</v>
      </c>
      <c r="O3501" s="4" t="s">
        <v>33</v>
      </c>
      <c r="P3501" s="4" t="s">
        <v>55</v>
      </c>
      <c r="Q3501" s="4" t="s">
        <v>3788</v>
      </c>
      <c r="R3501" s="4">
        <v>209.97</v>
      </c>
      <c r="S3501" s="4">
        <v>3</v>
      </c>
      <c r="T3501" s="4">
        <v>0</v>
      </c>
      <c r="U3501" s="4">
        <v>71.389799999999994</v>
      </c>
      <c r="V3501" s="4" t="str">
        <f>INDEX(Regional_Lookup!$B$2:$B$5,MATCH('Sample - Superstore'!M3501,Regional_Lookup!$A$2:$A$5,0))</f>
        <v>Maria Santos</v>
      </c>
      <c r="W3501" s="4">
        <f>INDEX(Regional_Lookup!$C$2:$C$5, MATCH('Sample - Superstore'!M3501,Regional_Lookup!$A$2:$A$5, 0))</f>
        <v>0.15</v>
      </c>
      <c r="X3501" s="4">
        <f>U3501/R3501</f>
        <v>0.33999999999999997</v>
      </c>
      <c r="Y3501" s="4" t="str">
        <f>IF(X3501&gt;=W3501, "Yes", "No")</f>
        <v>Yes</v>
      </c>
      <c r="Z3501" s="4">
        <f>D3501-C3501</f>
        <v>4</v>
      </c>
      <c r="AA3501" s="4" t="str" cm="1">
        <f t="array" ref="AA3501">_xlfn.IFS(Z3501&lt;=2,"Fast",Z3501&gt;5, "Slow", AND(Z3501&gt;=3,Z3501&lt;=5),"Standard")</f>
        <v>Standard</v>
      </c>
    </row>
    <row r="3502" spans="1:27" x14ac:dyDescent="0.2">
      <c r="A3502" s="4">
        <v>3501</v>
      </c>
      <c r="B3502" s="4" t="s">
        <v>8914</v>
      </c>
      <c r="C3502" s="5">
        <v>42642</v>
      </c>
      <c r="D3502" s="5">
        <v>42646</v>
      </c>
      <c r="E3502" s="4" t="s">
        <v>29</v>
      </c>
      <c r="F3502" s="4" t="s">
        <v>725</v>
      </c>
      <c r="G3502" s="4" t="s">
        <v>724</v>
      </c>
      <c r="H3502" s="4" t="s">
        <v>18</v>
      </c>
      <c r="I3502" s="4" t="s">
        <v>17</v>
      </c>
      <c r="J3502" s="4" t="s">
        <v>8733</v>
      </c>
      <c r="K3502" s="4" t="s">
        <v>1177</v>
      </c>
      <c r="L3502" s="4">
        <v>36608</v>
      </c>
      <c r="M3502" s="4" t="s">
        <v>7</v>
      </c>
      <c r="N3502" s="4" t="s">
        <v>5511</v>
      </c>
      <c r="O3502" s="4" t="s">
        <v>13</v>
      </c>
      <c r="P3502" s="4" t="s">
        <v>100</v>
      </c>
      <c r="Q3502" s="4" t="s">
        <v>5510</v>
      </c>
      <c r="R3502" s="4">
        <v>62.94</v>
      </c>
      <c r="S3502" s="4">
        <v>3</v>
      </c>
      <c r="T3502" s="4">
        <v>0</v>
      </c>
      <c r="U3502" s="4">
        <v>30.211200000000002</v>
      </c>
      <c r="V3502" s="4" t="str">
        <f>INDEX(Regional_Lookup!$B$2:$B$5,MATCH('Sample - Superstore'!M3502,Regional_Lookup!$A$2:$A$5,0))</f>
        <v>Maria Santos</v>
      </c>
      <c r="W3502" s="4">
        <f>INDEX(Regional_Lookup!$C$2:$C$5, MATCH('Sample - Superstore'!M3502,Regional_Lookup!$A$2:$A$5, 0))</f>
        <v>0.15</v>
      </c>
      <c r="X3502" s="4">
        <f>U3502/R3502</f>
        <v>0.48000000000000004</v>
      </c>
      <c r="Y3502" s="4" t="str">
        <f>IF(X3502&gt;=W3502, "Yes", "No")</f>
        <v>Yes</v>
      </c>
      <c r="Z3502" s="4">
        <f>D3502-C3502</f>
        <v>4</v>
      </c>
      <c r="AA3502" s="4" t="str" cm="1">
        <f t="array" ref="AA3502">_xlfn.IFS(Z3502&lt;=2,"Fast",Z3502&gt;5, "Slow", AND(Z3502&gt;=3,Z3502&lt;=5),"Standard")</f>
        <v>Standard</v>
      </c>
    </row>
    <row r="3503" spans="1:27" x14ac:dyDescent="0.2">
      <c r="A3503" s="4">
        <v>3502</v>
      </c>
      <c r="B3503" s="4" t="s">
        <v>8914</v>
      </c>
      <c r="C3503" s="5">
        <v>42642</v>
      </c>
      <c r="D3503" s="5">
        <v>42646</v>
      </c>
      <c r="E3503" s="4" t="s">
        <v>29</v>
      </c>
      <c r="F3503" s="4" t="s">
        <v>725</v>
      </c>
      <c r="G3503" s="4" t="s">
        <v>724</v>
      </c>
      <c r="H3503" s="4" t="s">
        <v>18</v>
      </c>
      <c r="I3503" s="4" t="s">
        <v>17</v>
      </c>
      <c r="J3503" s="4" t="s">
        <v>8733</v>
      </c>
      <c r="K3503" s="4" t="s">
        <v>1177</v>
      </c>
      <c r="L3503" s="4">
        <v>36608</v>
      </c>
      <c r="M3503" s="4" t="s">
        <v>7</v>
      </c>
      <c r="N3503" s="4" t="s">
        <v>2596</v>
      </c>
      <c r="O3503" s="4" t="s">
        <v>13</v>
      </c>
      <c r="P3503" s="4" t="s">
        <v>116</v>
      </c>
      <c r="Q3503" s="4" t="s">
        <v>2595</v>
      </c>
      <c r="R3503" s="4">
        <v>25.92</v>
      </c>
      <c r="S3503" s="4">
        <v>9</v>
      </c>
      <c r="T3503" s="4">
        <v>0</v>
      </c>
      <c r="U3503" s="4">
        <v>7.7759999999999998</v>
      </c>
      <c r="V3503" s="4" t="str">
        <f>INDEX(Regional_Lookup!$B$2:$B$5,MATCH('Sample - Superstore'!M3503,Regional_Lookup!$A$2:$A$5,0))</f>
        <v>Maria Santos</v>
      </c>
      <c r="W3503" s="4">
        <f>INDEX(Regional_Lookup!$C$2:$C$5, MATCH('Sample - Superstore'!M3503,Regional_Lookup!$A$2:$A$5, 0))</f>
        <v>0.15</v>
      </c>
      <c r="X3503" s="4">
        <f>U3503/R3503</f>
        <v>0.3</v>
      </c>
      <c r="Y3503" s="4" t="str">
        <f>IF(X3503&gt;=W3503, "Yes", "No")</f>
        <v>Yes</v>
      </c>
      <c r="Z3503" s="4">
        <f>D3503-C3503</f>
        <v>4</v>
      </c>
      <c r="AA3503" s="4" t="str" cm="1">
        <f t="array" ref="AA3503">_xlfn.IFS(Z3503&lt;=2,"Fast",Z3503&gt;5, "Slow", AND(Z3503&gt;=3,Z3503&lt;=5),"Standard")</f>
        <v>Standard</v>
      </c>
    </row>
    <row r="3504" spans="1:27" x14ac:dyDescent="0.2">
      <c r="A3504" s="4">
        <v>3503</v>
      </c>
      <c r="B3504" s="4" t="s">
        <v>8913</v>
      </c>
      <c r="C3504" s="5">
        <v>42835</v>
      </c>
      <c r="D3504" s="5">
        <v>42835</v>
      </c>
      <c r="E3504" s="4" t="s">
        <v>162</v>
      </c>
      <c r="F3504" s="4" t="s">
        <v>4655</v>
      </c>
      <c r="G3504" s="4" t="s">
        <v>4654</v>
      </c>
      <c r="H3504" s="4" t="s">
        <v>18</v>
      </c>
      <c r="I3504" s="4" t="s">
        <v>17</v>
      </c>
      <c r="J3504" s="4" t="s">
        <v>3321</v>
      </c>
      <c r="K3504" s="4" t="s">
        <v>123</v>
      </c>
      <c r="L3504" s="4">
        <v>78745</v>
      </c>
      <c r="M3504" s="4" t="s">
        <v>3</v>
      </c>
      <c r="N3504" s="4" t="s">
        <v>6943</v>
      </c>
      <c r="O3504" s="4" t="s">
        <v>13</v>
      </c>
      <c r="P3504" s="4" t="s">
        <v>24</v>
      </c>
      <c r="Q3504" s="4" t="s">
        <v>6942</v>
      </c>
      <c r="R3504" s="4">
        <v>10.368</v>
      </c>
      <c r="S3504" s="4">
        <v>2</v>
      </c>
      <c r="T3504" s="4">
        <v>0.2</v>
      </c>
      <c r="U3504" s="4">
        <v>3.6288</v>
      </c>
      <c r="V3504" s="4" t="str">
        <f>INDEX(Regional_Lookup!$B$2:$B$5,MATCH('Sample - Superstore'!M3504,Regional_Lookup!$A$2:$A$5,0))</f>
        <v>David Johnson</v>
      </c>
      <c r="W3504" s="4">
        <f>INDEX(Regional_Lookup!$C$2:$C$5, MATCH('Sample - Superstore'!M3504,Regional_Lookup!$A$2:$A$5, 0))</f>
        <v>0.14000000000000001</v>
      </c>
      <c r="X3504" s="4">
        <f>U3504/R3504</f>
        <v>0.35</v>
      </c>
      <c r="Y3504" s="4" t="str">
        <f>IF(X3504&gt;=W3504, "Yes", "No")</f>
        <v>Yes</v>
      </c>
      <c r="Z3504" s="4">
        <f>D3504-C3504</f>
        <v>0</v>
      </c>
      <c r="AA3504" s="4" t="str" cm="1">
        <f t="array" ref="AA3504">_xlfn.IFS(Z3504&lt;=2,"Fast",Z3504&gt;5, "Slow", AND(Z3504&gt;=3,Z3504&lt;=5),"Standard")</f>
        <v>Fast</v>
      </c>
    </row>
    <row r="3505" spans="1:27" x14ac:dyDescent="0.2">
      <c r="A3505" s="4">
        <v>3504</v>
      </c>
      <c r="B3505" s="4" t="s">
        <v>8913</v>
      </c>
      <c r="C3505" s="5">
        <v>42835</v>
      </c>
      <c r="D3505" s="5">
        <v>42835</v>
      </c>
      <c r="E3505" s="4" t="s">
        <v>162</v>
      </c>
      <c r="F3505" s="4" t="s">
        <v>4655</v>
      </c>
      <c r="G3505" s="4" t="s">
        <v>4654</v>
      </c>
      <c r="H3505" s="4" t="s">
        <v>18</v>
      </c>
      <c r="I3505" s="4" t="s">
        <v>17</v>
      </c>
      <c r="J3505" s="4" t="s">
        <v>3321</v>
      </c>
      <c r="K3505" s="4" t="s">
        <v>123</v>
      </c>
      <c r="L3505" s="4">
        <v>78745</v>
      </c>
      <c r="M3505" s="4" t="s">
        <v>3</v>
      </c>
      <c r="N3505" s="4" t="s">
        <v>215</v>
      </c>
      <c r="O3505" s="4" t="s">
        <v>33</v>
      </c>
      <c r="P3505" s="4" t="s">
        <v>55</v>
      </c>
      <c r="Q3505" s="4" t="s">
        <v>214</v>
      </c>
      <c r="R3505" s="4">
        <v>95.736000000000004</v>
      </c>
      <c r="S3505" s="4">
        <v>3</v>
      </c>
      <c r="T3505" s="4">
        <v>0.2</v>
      </c>
      <c r="U3505" s="4">
        <v>20.343900000000001</v>
      </c>
      <c r="V3505" s="4" t="str">
        <f>INDEX(Regional_Lookup!$B$2:$B$5,MATCH('Sample - Superstore'!M3505,Regional_Lookup!$A$2:$A$5,0))</f>
        <v>David Johnson</v>
      </c>
      <c r="W3505" s="4">
        <f>INDEX(Regional_Lookup!$C$2:$C$5, MATCH('Sample - Superstore'!M3505,Regional_Lookup!$A$2:$A$5, 0))</f>
        <v>0.14000000000000001</v>
      </c>
      <c r="X3505" s="4">
        <f>U3505/R3505</f>
        <v>0.21249999999999999</v>
      </c>
      <c r="Y3505" s="4" t="str">
        <f>IF(X3505&gt;=W3505, "Yes", "No")</f>
        <v>Yes</v>
      </c>
      <c r="Z3505" s="4">
        <f>D3505-C3505</f>
        <v>0</v>
      </c>
      <c r="AA3505" s="4" t="str" cm="1">
        <f t="array" ref="AA3505">_xlfn.IFS(Z3505&lt;=2,"Fast",Z3505&gt;5, "Slow", AND(Z3505&gt;=3,Z3505&lt;=5),"Standard")</f>
        <v>Fast</v>
      </c>
    </row>
    <row r="3506" spans="1:27" x14ac:dyDescent="0.2">
      <c r="A3506" s="4">
        <v>3505</v>
      </c>
      <c r="B3506" s="4" t="s">
        <v>8912</v>
      </c>
      <c r="C3506" s="5">
        <v>42722</v>
      </c>
      <c r="D3506" s="5">
        <v>42724</v>
      </c>
      <c r="E3506" s="4" t="s">
        <v>21</v>
      </c>
      <c r="F3506" s="4" t="s">
        <v>5081</v>
      </c>
      <c r="G3506" s="4" t="s">
        <v>5080</v>
      </c>
      <c r="H3506" s="4" t="s">
        <v>102</v>
      </c>
      <c r="I3506" s="4" t="s">
        <v>17</v>
      </c>
      <c r="J3506" s="4" t="s">
        <v>254</v>
      </c>
      <c r="K3506" s="4" t="s">
        <v>66</v>
      </c>
      <c r="L3506" s="4">
        <v>10009</v>
      </c>
      <c r="M3506" s="4" t="s">
        <v>5</v>
      </c>
      <c r="N3506" s="4" t="s">
        <v>1031</v>
      </c>
      <c r="O3506" s="4" t="s">
        <v>13</v>
      </c>
      <c r="P3506" s="4" t="s">
        <v>231</v>
      </c>
      <c r="Q3506" s="4" t="s">
        <v>1030</v>
      </c>
      <c r="R3506" s="4">
        <v>900.08</v>
      </c>
      <c r="S3506" s="4">
        <v>4</v>
      </c>
      <c r="T3506" s="4">
        <v>0</v>
      </c>
      <c r="U3506" s="4">
        <v>117.0104</v>
      </c>
      <c r="V3506" s="4" t="str">
        <f>INDEX(Regional_Lookup!$B$2:$B$5,MATCH('Sample - Superstore'!M3506,Regional_Lookup!$A$2:$A$5,0))</f>
        <v>Sarah Miller</v>
      </c>
      <c r="W3506" s="4">
        <f>INDEX(Regional_Lookup!$C$2:$C$5, MATCH('Sample - Superstore'!M3506,Regional_Lookup!$A$2:$A$5, 0))</f>
        <v>0.16</v>
      </c>
      <c r="X3506" s="4">
        <f>U3506/R3506</f>
        <v>0.13</v>
      </c>
      <c r="Y3506" s="4" t="str">
        <f>IF(X3506&gt;=W3506, "Yes", "No")</f>
        <v>No</v>
      </c>
      <c r="Z3506" s="4">
        <f>D3506-C3506</f>
        <v>2</v>
      </c>
      <c r="AA3506" s="4" t="str" cm="1">
        <f t="array" ref="AA3506">_xlfn.IFS(Z3506&lt;=2,"Fast",Z3506&gt;5, "Slow", AND(Z3506&gt;=3,Z3506&lt;=5),"Standard")</f>
        <v>Fast</v>
      </c>
    </row>
    <row r="3507" spans="1:27" x14ac:dyDescent="0.2">
      <c r="A3507" s="4">
        <v>3506</v>
      </c>
      <c r="B3507" s="4" t="s">
        <v>8911</v>
      </c>
      <c r="C3507" s="5">
        <v>41810</v>
      </c>
      <c r="D3507" s="5">
        <v>41814</v>
      </c>
      <c r="E3507" s="4" t="s">
        <v>29</v>
      </c>
      <c r="F3507" s="4" t="s">
        <v>1570</v>
      </c>
      <c r="G3507" s="4" t="s">
        <v>1569</v>
      </c>
      <c r="H3507" s="4" t="s">
        <v>18</v>
      </c>
      <c r="I3507" s="4" t="s">
        <v>17</v>
      </c>
      <c r="J3507" s="4" t="s">
        <v>5293</v>
      </c>
      <c r="K3507" s="4" t="s">
        <v>123</v>
      </c>
      <c r="L3507" s="4">
        <v>75023</v>
      </c>
      <c r="M3507" s="4" t="s">
        <v>3</v>
      </c>
      <c r="N3507" s="4" t="s">
        <v>6247</v>
      </c>
      <c r="O3507" s="4" t="s">
        <v>33</v>
      </c>
      <c r="P3507" s="4" t="s">
        <v>32</v>
      </c>
      <c r="Q3507" s="4" t="s">
        <v>6246</v>
      </c>
      <c r="R3507" s="4">
        <v>201.584</v>
      </c>
      <c r="S3507" s="4">
        <v>2</v>
      </c>
      <c r="T3507" s="4">
        <v>0.2</v>
      </c>
      <c r="U3507" s="4">
        <v>20.1584</v>
      </c>
      <c r="V3507" s="4" t="str">
        <f>INDEX(Regional_Lookup!$B$2:$B$5,MATCH('Sample - Superstore'!M3507,Regional_Lookup!$A$2:$A$5,0))</f>
        <v>David Johnson</v>
      </c>
      <c r="W3507" s="4">
        <f>INDEX(Regional_Lookup!$C$2:$C$5, MATCH('Sample - Superstore'!M3507,Regional_Lookup!$A$2:$A$5, 0))</f>
        <v>0.14000000000000001</v>
      </c>
      <c r="X3507" s="4">
        <f>U3507/R3507</f>
        <v>0.1</v>
      </c>
      <c r="Y3507" s="4" t="str">
        <f>IF(X3507&gt;=W3507, "Yes", "No")</f>
        <v>No</v>
      </c>
      <c r="Z3507" s="4">
        <f>D3507-C3507</f>
        <v>4</v>
      </c>
      <c r="AA3507" s="4" t="str" cm="1">
        <f t="array" ref="AA3507">_xlfn.IFS(Z3507&lt;=2,"Fast",Z3507&gt;5, "Slow", AND(Z3507&gt;=3,Z3507&lt;=5),"Standard")</f>
        <v>Standard</v>
      </c>
    </row>
    <row r="3508" spans="1:27" x14ac:dyDescent="0.2">
      <c r="A3508" s="4">
        <v>3507</v>
      </c>
      <c r="B3508" s="4" t="s">
        <v>8911</v>
      </c>
      <c r="C3508" s="5">
        <v>41810</v>
      </c>
      <c r="D3508" s="5">
        <v>41814</v>
      </c>
      <c r="E3508" s="4" t="s">
        <v>29</v>
      </c>
      <c r="F3508" s="4" t="s">
        <v>1570</v>
      </c>
      <c r="G3508" s="4" t="s">
        <v>1569</v>
      </c>
      <c r="H3508" s="4" t="s">
        <v>18</v>
      </c>
      <c r="I3508" s="4" t="s">
        <v>17</v>
      </c>
      <c r="J3508" s="4" t="s">
        <v>5293</v>
      </c>
      <c r="K3508" s="4" t="s">
        <v>123</v>
      </c>
      <c r="L3508" s="4">
        <v>75023</v>
      </c>
      <c r="M3508" s="4" t="s">
        <v>3</v>
      </c>
      <c r="N3508" s="4" t="s">
        <v>1755</v>
      </c>
      <c r="O3508" s="4" t="s">
        <v>13</v>
      </c>
      <c r="P3508" s="4" t="s">
        <v>100</v>
      </c>
      <c r="Q3508" s="4" t="s">
        <v>1754</v>
      </c>
      <c r="R3508" s="4">
        <v>3.3919999999999999</v>
      </c>
      <c r="S3508" s="4">
        <v>4</v>
      </c>
      <c r="T3508" s="4">
        <v>0.8</v>
      </c>
      <c r="U3508" s="4">
        <v>-5.0880000000000001</v>
      </c>
      <c r="V3508" s="4" t="str">
        <f>INDEX(Regional_Lookup!$B$2:$B$5,MATCH('Sample - Superstore'!M3508,Regional_Lookup!$A$2:$A$5,0))</f>
        <v>David Johnson</v>
      </c>
      <c r="W3508" s="4">
        <f>INDEX(Regional_Lookup!$C$2:$C$5, MATCH('Sample - Superstore'!M3508,Regional_Lookup!$A$2:$A$5, 0))</f>
        <v>0.14000000000000001</v>
      </c>
      <c r="X3508" s="4">
        <f>U3508/R3508</f>
        <v>-1.5</v>
      </c>
      <c r="Y3508" s="4" t="str">
        <f>IF(X3508&gt;=W3508, "Yes", "No")</f>
        <v>No</v>
      </c>
      <c r="Z3508" s="4">
        <f>D3508-C3508</f>
        <v>4</v>
      </c>
      <c r="AA3508" s="4" t="str" cm="1">
        <f t="array" ref="AA3508">_xlfn.IFS(Z3508&lt;=2,"Fast",Z3508&gt;5, "Slow", AND(Z3508&gt;=3,Z3508&lt;=5),"Standard")</f>
        <v>Standard</v>
      </c>
    </row>
    <row r="3509" spans="1:27" x14ac:dyDescent="0.2">
      <c r="A3509" s="4">
        <v>3508</v>
      </c>
      <c r="B3509" s="4" t="s">
        <v>8911</v>
      </c>
      <c r="C3509" s="5">
        <v>41810</v>
      </c>
      <c r="D3509" s="5">
        <v>41814</v>
      </c>
      <c r="E3509" s="4" t="s">
        <v>29</v>
      </c>
      <c r="F3509" s="4" t="s">
        <v>1570</v>
      </c>
      <c r="G3509" s="4" t="s">
        <v>1569</v>
      </c>
      <c r="H3509" s="4" t="s">
        <v>18</v>
      </c>
      <c r="I3509" s="4" t="s">
        <v>17</v>
      </c>
      <c r="J3509" s="4" t="s">
        <v>5293</v>
      </c>
      <c r="K3509" s="4" t="s">
        <v>123</v>
      </c>
      <c r="L3509" s="4">
        <v>75023</v>
      </c>
      <c r="M3509" s="4" t="s">
        <v>3</v>
      </c>
      <c r="N3509" s="4" t="s">
        <v>5150</v>
      </c>
      <c r="O3509" s="4" t="s">
        <v>37</v>
      </c>
      <c r="P3509" s="4" t="s">
        <v>165</v>
      </c>
      <c r="Q3509" s="4" t="s">
        <v>5149</v>
      </c>
      <c r="R3509" s="4">
        <v>193.06559999999999</v>
      </c>
      <c r="S3509" s="4">
        <v>4</v>
      </c>
      <c r="T3509" s="4">
        <v>0.32</v>
      </c>
      <c r="U3509" s="4">
        <v>-19.874400000000001</v>
      </c>
      <c r="V3509" s="4" t="str">
        <f>INDEX(Regional_Lookup!$B$2:$B$5,MATCH('Sample - Superstore'!M3509,Regional_Lookup!$A$2:$A$5,0))</f>
        <v>David Johnson</v>
      </c>
      <c r="W3509" s="4">
        <f>INDEX(Regional_Lookup!$C$2:$C$5, MATCH('Sample - Superstore'!M3509,Regional_Lookup!$A$2:$A$5, 0))</f>
        <v>0.14000000000000001</v>
      </c>
      <c r="X3509" s="4">
        <f>U3509/R3509</f>
        <v>-0.10294117647058824</v>
      </c>
      <c r="Y3509" s="4" t="str">
        <f>IF(X3509&gt;=W3509, "Yes", "No")</f>
        <v>No</v>
      </c>
      <c r="Z3509" s="4">
        <f>D3509-C3509</f>
        <v>4</v>
      </c>
      <c r="AA3509" s="4" t="str" cm="1">
        <f t="array" ref="AA3509">_xlfn.IFS(Z3509&lt;=2,"Fast",Z3509&gt;5, "Slow", AND(Z3509&gt;=3,Z3509&lt;=5),"Standard")</f>
        <v>Standard</v>
      </c>
    </row>
    <row r="3510" spans="1:27" x14ac:dyDescent="0.2">
      <c r="A3510" s="4">
        <v>3509</v>
      </c>
      <c r="B3510" s="4" t="s">
        <v>8911</v>
      </c>
      <c r="C3510" s="5">
        <v>41810</v>
      </c>
      <c r="D3510" s="5">
        <v>41814</v>
      </c>
      <c r="E3510" s="4" t="s">
        <v>29</v>
      </c>
      <c r="F3510" s="4" t="s">
        <v>1570</v>
      </c>
      <c r="G3510" s="4" t="s">
        <v>1569</v>
      </c>
      <c r="H3510" s="4" t="s">
        <v>18</v>
      </c>
      <c r="I3510" s="4" t="s">
        <v>17</v>
      </c>
      <c r="J3510" s="4" t="s">
        <v>5293</v>
      </c>
      <c r="K3510" s="4" t="s">
        <v>123</v>
      </c>
      <c r="L3510" s="4">
        <v>75023</v>
      </c>
      <c r="M3510" s="4" t="s">
        <v>3</v>
      </c>
      <c r="N3510" s="4" t="s">
        <v>2018</v>
      </c>
      <c r="O3510" s="4" t="s">
        <v>13</v>
      </c>
      <c r="P3510" s="4" t="s">
        <v>24</v>
      </c>
      <c r="Q3510" s="4" t="s">
        <v>2017</v>
      </c>
      <c r="R3510" s="4">
        <v>15.552</v>
      </c>
      <c r="S3510" s="4">
        <v>3</v>
      </c>
      <c r="T3510" s="4">
        <v>0.2</v>
      </c>
      <c r="U3510" s="4">
        <v>5.4432</v>
      </c>
      <c r="V3510" s="4" t="str">
        <f>INDEX(Regional_Lookup!$B$2:$B$5,MATCH('Sample - Superstore'!M3510,Regional_Lookup!$A$2:$A$5,0))</f>
        <v>David Johnson</v>
      </c>
      <c r="W3510" s="4">
        <f>INDEX(Regional_Lookup!$C$2:$C$5, MATCH('Sample - Superstore'!M3510,Regional_Lookup!$A$2:$A$5, 0))</f>
        <v>0.14000000000000001</v>
      </c>
      <c r="X3510" s="4">
        <f>U3510/R3510</f>
        <v>0.35000000000000003</v>
      </c>
      <c r="Y3510" s="4" t="str">
        <f>IF(X3510&gt;=W3510, "Yes", "No")</f>
        <v>Yes</v>
      </c>
      <c r="Z3510" s="4">
        <f>D3510-C3510</f>
        <v>4</v>
      </c>
      <c r="AA3510" s="4" t="str" cm="1">
        <f t="array" ref="AA3510">_xlfn.IFS(Z3510&lt;=2,"Fast",Z3510&gt;5, "Slow", AND(Z3510&gt;=3,Z3510&lt;=5),"Standard")</f>
        <v>Standard</v>
      </c>
    </row>
    <row r="3511" spans="1:27" x14ac:dyDescent="0.2">
      <c r="A3511" s="4">
        <v>3510</v>
      </c>
      <c r="B3511" s="4" t="s">
        <v>8911</v>
      </c>
      <c r="C3511" s="5">
        <v>41810</v>
      </c>
      <c r="D3511" s="5">
        <v>41814</v>
      </c>
      <c r="E3511" s="4" t="s">
        <v>29</v>
      </c>
      <c r="F3511" s="4" t="s">
        <v>1570</v>
      </c>
      <c r="G3511" s="4" t="s">
        <v>1569</v>
      </c>
      <c r="H3511" s="4" t="s">
        <v>18</v>
      </c>
      <c r="I3511" s="4" t="s">
        <v>17</v>
      </c>
      <c r="J3511" s="4" t="s">
        <v>5293</v>
      </c>
      <c r="K3511" s="4" t="s">
        <v>123</v>
      </c>
      <c r="L3511" s="4">
        <v>75023</v>
      </c>
      <c r="M3511" s="4" t="s">
        <v>3</v>
      </c>
      <c r="N3511" s="4" t="s">
        <v>552</v>
      </c>
      <c r="O3511" s="4" t="s">
        <v>13</v>
      </c>
      <c r="P3511" s="4" t="s">
        <v>24</v>
      </c>
      <c r="Q3511" s="4" t="s">
        <v>551</v>
      </c>
      <c r="R3511" s="4">
        <v>11.648</v>
      </c>
      <c r="S3511" s="4">
        <v>2</v>
      </c>
      <c r="T3511" s="4">
        <v>0.2</v>
      </c>
      <c r="U3511" s="4">
        <v>4.0768000000000004</v>
      </c>
      <c r="V3511" s="4" t="str">
        <f>INDEX(Regional_Lookup!$B$2:$B$5,MATCH('Sample - Superstore'!M3511,Regional_Lookup!$A$2:$A$5,0))</f>
        <v>David Johnson</v>
      </c>
      <c r="W3511" s="4">
        <f>INDEX(Regional_Lookup!$C$2:$C$5, MATCH('Sample - Superstore'!M3511,Regional_Lookup!$A$2:$A$5, 0))</f>
        <v>0.14000000000000001</v>
      </c>
      <c r="X3511" s="4">
        <f>U3511/R3511</f>
        <v>0.35000000000000003</v>
      </c>
      <c r="Y3511" s="4" t="str">
        <f>IF(X3511&gt;=W3511, "Yes", "No")</f>
        <v>Yes</v>
      </c>
      <c r="Z3511" s="4">
        <f>D3511-C3511</f>
        <v>4</v>
      </c>
      <c r="AA3511" s="4" t="str" cm="1">
        <f t="array" ref="AA3511">_xlfn.IFS(Z3511&lt;=2,"Fast",Z3511&gt;5, "Slow", AND(Z3511&gt;=3,Z3511&lt;=5),"Standard")</f>
        <v>Standard</v>
      </c>
    </row>
    <row r="3512" spans="1:27" x14ac:dyDescent="0.2">
      <c r="A3512" s="4">
        <v>3511</v>
      </c>
      <c r="B3512" s="4" t="s">
        <v>8911</v>
      </c>
      <c r="C3512" s="5">
        <v>41810</v>
      </c>
      <c r="D3512" s="5">
        <v>41814</v>
      </c>
      <c r="E3512" s="4" t="s">
        <v>29</v>
      </c>
      <c r="F3512" s="4" t="s">
        <v>1570</v>
      </c>
      <c r="G3512" s="4" t="s">
        <v>1569</v>
      </c>
      <c r="H3512" s="4" t="s">
        <v>18</v>
      </c>
      <c r="I3512" s="4" t="s">
        <v>17</v>
      </c>
      <c r="J3512" s="4" t="s">
        <v>5293</v>
      </c>
      <c r="K3512" s="4" t="s">
        <v>123</v>
      </c>
      <c r="L3512" s="4">
        <v>75023</v>
      </c>
      <c r="M3512" s="4" t="s">
        <v>3</v>
      </c>
      <c r="N3512" s="4" t="s">
        <v>8104</v>
      </c>
      <c r="O3512" s="4" t="s">
        <v>33</v>
      </c>
      <c r="P3512" s="4" t="s">
        <v>1500</v>
      </c>
      <c r="Q3512" s="4" t="s">
        <v>8103</v>
      </c>
      <c r="R3512" s="4">
        <v>418.8</v>
      </c>
      <c r="S3512" s="4">
        <v>2</v>
      </c>
      <c r="T3512" s="4">
        <v>0.4</v>
      </c>
      <c r="U3512" s="4">
        <v>-97.72</v>
      </c>
      <c r="V3512" s="4" t="str">
        <f>INDEX(Regional_Lookup!$B$2:$B$5,MATCH('Sample - Superstore'!M3512,Regional_Lookup!$A$2:$A$5,0))</f>
        <v>David Johnson</v>
      </c>
      <c r="W3512" s="4">
        <f>INDEX(Regional_Lookup!$C$2:$C$5, MATCH('Sample - Superstore'!M3512,Regional_Lookup!$A$2:$A$5, 0))</f>
        <v>0.14000000000000001</v>
      </c>
      <c r="X3512" s="4">
        <f>U3512/R3512</f>
        <v>-0.23333333333333334</v>
      </c>
      <c r="Y3512" s="4" t="str">
        <f>IF(X3512&gt;=W3512, "Yes", "No")</f>
        <v>No</v>
      </c>
      <c r="Z3512" s="4">
        <f>D3512-C3512</f>
        <v>4</v>
      </c>
      <c r="AA3512" s="4" t="str" cm="1">
        <f t="array" ref="AA3512">_xlfn.IFS(Z3512&lt;=2,"Fast",Z3512&gt;5, "Slow", AND(Z3512&gt;=3,Z3512&lt;=5),"Standard")</f>
        <v>Standard</v>
      </c>
    </row>
    <row r="3513" spans="1:27" x14ac:dyDescent="0.2">
      <c r="A3513" s="4">
        <v>3512</v>
      </c>
      <c r="B3513" s="4" t="s">
        <v>8911</v>
      </c>
      <c r="C3513" s="5">
        <v>41810</v>
      </c>
      <c r="D3513" s="5">
        <v>41814</v>
      </c>
      <c r="E3513" s="4" t="s">
        <v>29</v>
      </c>
      <c r="F3513" s="4" t="s">
        <v>1570</v>
      </c>
      <c r="G3513" s="4" t="s">
        <v>1569</v>
      </c>
      <c r="H3513" s="4" t="s">
        <v>18</v>
      </c>
      <c r="I3513" s="4" t="s">
        <v>17</v>
      </c>
      <c r="J3513" s="4" t="s">
        <v>5293</v>
      </c>
      <c r="K3513" s="4" t="s">
        <v>123</v>
      </c>
      <c r="L3513" s="4">
        <v>75023</v>
      </c>
      <c r="M3513" s="4" t="s">
        <v>3</v>
      </c>
      <c r="N3513" s="4" t="s">
        <v>4683</v>
      </c>
      <c r="O3513" s="4" t="s">
        <v>13</v>
      </c>
      <c r="P3513" s="4" t="s">
        <v>231</v>
      </c>
      <c r="Q3513" s="4" t="s">
        <v>4682</v>
      </c>
      <c r="R3513" s="4">
        <v>509.488</v>
      </c>
      <c r="S3513" s="4">
        <v>7</v>
      </c>
      <c r="T3513" s="4">
        <v>0.2</v>
      </c>
      <c r="U3513" s="4">
        <v>-127.372</v>
      </c>
      <c r="V3513" s="4" t="str">
        <f>INDEX(Regional_Lookup!$B$2:$B$5,MATCH('Sample - Superstore'!M3513,Regional_Lookup!$A$2:$A$5,0))</f>
        <v>David Johnson</v>
      </c>
      <c r="W3513" s="4">
        <f>INDEX(Regional_Lookup!$C$2:$C$5, MATCH('Sample - Superstore'!M3513,Regional_Lookup!$A$2:$A$5, 0))</f>
        <v>0.14000000000000001</v>
      </c>
      <c r="X3513" s="4">
        <f>U3513/R3513</f>
        <v>-0.25</v>
      </c>
      <c r="Y3513" s="4" t="str">
        <f>IF(X3513&gt;=W3513, "Yes", "No")</f>
        <v>No</v>
      </c>
      <c r="Z3513" s="4">
        <f>D3513-C3513</f>
        <v>4</v>
      </c>
      <c r="AA3513" s="4" t="str" cm="1">
        <f t="array" ref="AA3513">_xlfn.IFS(Z3513&lt;=2,"Fast",Z3513&gt;5, "Slow", AND(Z3513&gt;=3,Z3513&lt;=5),"Standard")</f>
        <v>Standard</v>
      </c>
    </row>
    <row r="3514" spans="1:27" x14ac:dyDescent="0.2">
      <c r="A3514" s="4">
        <v>3513</v>
      </c>
      <c r="B3514" s="4" t="s">
        <v>8908</v>
      </c>
      <c r="C3514" s="5">
        <v>42982</v>
      </c>
      <c r="D3514" s="5">
        <v>42984</v>
      </c>
      <c r="E3514" s="4" t="s">
        <v>89</v>
      </c>
      <c r="F3514" s="4" t="s">
        <v>212</v>
      </c>
      <c r="G3514" s="4" t="s">
        <v>211</v>
      </c>
      <c r="H3514" s="4" t="s">
        <v>50</v>
      </c>
      <c r="I3514" s="4" t="s">
        <v>17</v>
      </c>
      <c r="J3514" s="4" t="s">
        <v>319</v>
      </c>
      <c r="K3514" s="4" t="s">
        <v>318</v>
      </c>
      <c r="L3514" s="4">
        <v>60653</v>
      </c>
      <c r="M3514" s="4" t="s">
        <v>3</v>
      </c>
      <c r="N3514" s="4" t="s">
        <v>8910</v>
      </c>
      <c r="O3514" s="4" t="s">
        <v>37</v>
      </c>
      <c r="P3514" s="4" t="s">
        <v>165</v>
      </c>
      <c r="Q3514" s="4" t="s">
        <v>8909</v>
      </c>
      <c r="R3514" s="4">
        <v>825.17399999999998</v>
      </c>
      <c r="S3514" s="4">
        <v>9</v>
      </c>
      <c r="T3514" s="4">
        <v>0.3</v>
      </c>
      <c r="U3514" s="4">
        <v>-117.88200000000001</v>
      </c>
      <c r="V3514" s="4" t="str">
        <f>INDEX(Regional_Lookup!$B$2:$B$5,MATCH('Sample - Superstore'!M3514,Regional_Lookup!$A$2:$A$5,0))</f>
        <v>David Johnson</v>
      </c>
      <c r="W3514" s="4">
        <f>INDEX(Regional_Lookup!$C$2:$C$5, MATCH('Sample - Superstore'!M3514,Regional_Lookup!$A$2:$A$5, 0))</f>
        <v>0.14000000000000001</v>
      </c>
      <c r="X3514" s="4">
        <f>U3514/R3514</f>
        <v>-0.14285714285714288</v>
      </c>
      <c r="Y3514" s="4" t="str">
        <f>IF(X3514&gt;=W3514, "Yes", "No")</f>
        <v>No</v>
      </c>
      <c r="Z3514" s="4">
        <f>D3514-C3514</f>
        <v>2</v>
      </c>
      <c r="AA3514" s="4" t="str" cm="1">
        <f t="array" ref="AA3514">_xlfn.IFS(Z3514&lt;=2,"Fast",Z3514&gt;5, "Slow", AND(Z3514&gt;=3,Z3514&lt;=5),"Standard")</f>
        <v>Fast</v>
      </c>
    </row>
    <row r="3515" spans="1:27" x14ac:dyDescent="0.2">
      <c r="A3515" s="4">
        <v>3514</v>
      </c>
      <c r="B3515" s="4" t="s">
        <v>8908</v>
      </c>
      <c r="C3515" s="5">
        <v>42982</v>
      </c>
      <c r="D3515" s="5">
        <v>42984</v>
      </c>
      <c r="E3515" s="4" t="s">
        <v>89</v>
      </c>
      <c r="F3515" s="4" t="s">
        <v>212</v>
      </c>
      <c r="G3515" s="4" t="s">
        <v>211</v>
      </c>
      <c r="H3515" s="4" t="s">
        <v>50</v>
      </c>
      <c r="I3515" s="4" t="s">
        <v>17</v>
      </c>
      <c r="J3515" s="4" t="s">
        <v>319</v>
      </c>
      <c r="K3515" s="4" t="s">
        <v>318</v>
      </c>
      <c r="L3515" s="4">
        <v>60653</v>
      </c>
      <c r="M3515" s="4" t="s">
        <v>3</v>
      </c>
      <c r="N3515" s="4" t="s">
        <v>25</v>
      </c>
      <c r="O3515" s="4" t="s">
        <v>13</v>
      </c>
      <c r="P3515" s="4" t="s">
        <v>24</v>
      </c>
      <c r="Q3515" s="4" t="s">
        <v>23</v>
      </c>
      <c r="R3515" s="4">
        <v>17.760000000000002</v>
      </c>
      <c r="S3515" s="4">
        <v>3</v>
      </c>
      <c r="T3515" s="4">
        <v>0.2</v>
      </c>
      <c r="U3515" s="4">
        <v>5.55</v>
      </c>
      <c r="V3515" s="4" t="str">
        <f>INDEX(Regional_Lookup!$B$2:$B$5,MATCH('Sample - Superstore'!M3515,Regional_Lookup!$A$2:$A$5,0))</f>
        <v>David Johnson</v>
      </c>
      <c r="W3515" s="4">
        <f>INDEX(Regional_Lookup!$C$2:$C$5, MATCH('Sample - Superstore'!M3515,Regional_Lookup!$A$2:$A$5, 0))</f>
        <v>0.14000000000000001</v>
      </c>
      <c r="X3515" s="4">
        <f>U3515/R3515</f>
        <v>0.31249999999999994</v>
      </c>
      <c r="Y3515" s="4" t="str">
        <f>IF(X3515&gt;=W3515, "Yes", "No")</f>
        <v>Yes</v>
      </c>
      <c r="Z3515" s="4">
        <f>D3515-C3515</f>
        <v>2</v>
      </c>
      <c r="AA3515" s="4" t="str" cm="1">
        <f t="array" ref="AA3515">_xlfn.IFS(Z3515&lt;=2,"Fast",Z3515&gt;5, "Slow", AND(Z3515&gt;=3,Z3515&lt;=5),"Standard")</f>
        <v>Fast</v>
      </c>
    </row>
    <row r="3516" spans="1:27" x14ac:dyDescent="0.2">
      <c r="A3516" s="4">
        <v>3515</v>
      </c>
      <c r="B3516" s="4" t="s">
        <v>8908</v>
      </c>
      <c r="C3516" s="5">
        <v>42982</v>
      </c>
      <c r="D3516" s="5">
        <v>42984</v>
      </c>
      <c r="E3516" s="4" t="s">
        <v>89</v>
      </c>
      <c r="F3516" s="4" t="s">
        <v>212</v>
      </c>
      <c r="G3516" s="4" t="s">
        <v>211</v>
      </c>
      <c r="H3516" s="4" t="s">
        <v>50</v>
      </c>
      <c r="I3516" s="4" t="s">
        <v>17</v>
      </c>
      <c r="J3516" s="4" t="s">
        <v>319</v>
      </c>
      <c r="K3516" s="4" t="s">
        <v>318</v>
      </c>
      <c r="L3516" s="4">
        <v>60653</v>
      </c>
      <c r="M3516" s="4" t="s">
        <v>3</v>
      </c>
      <c r="N3516" s="4" t="s">
        <v>2596</v>
      </c>
      <c r="O3516" s="4" t="s">
        <v>13</v>
      </c>
      <c r="P3516" s="4" t="s">
        <v>116</v>
      </c>
      <c r="Q3516" s="4" t="s">
        <v>2595</v>
      </c>
      <c r="R3516" s="4">
        <v>6.9119999999999999</v>
      </c>
      <c r="S3516" s="4">
        <v>3</v>
      </c>
      <c r="T3516" s="4">
        <v>0.2</v>
      </c>
      <c r="U3516" s="4">
        <v>0.86399999999999999</v>
      </c>
      <c r="V3516" s="4" t="str">
        <f>INDEX(Regional_Lookup!$B$2:$B$5,MATCH('Sample - Superstore'!M3516,Regional_Lookup!$A$2:$A$5,0))</f>
        <v>David Johnson</v>
      </c>
      <c r="W3516" s="4">
        <f>INDEX(Regional_Lookup!$C$2:$C$5, MATCH('Sample - Superstore'!M3516,Regional_Lookup!$A$2:$A$5, 0))</f>
        <v>0.14000000000000001</v>
      </c>
      <c r="X3516" s="4">
        <f>U3516/R3516</f>
        <v>0.125</v>
      </c>
      <c r="Y3516" s="4" t="str">
        <f>IF(X3516&gt;=W3516, "Yes", "No")</f>
        <v>No</v>
      </c>
      <c r="Z3516" s="4">
        <f>D3516-C3516</f>
        <v>2</v>
      </c>
      <c r="AA3516" s="4" t="str" cm="1">
        <f t="array" ref="AA3516">_xlfn.IFS(Z3516&lt;=2,"Fast",Z3516&gt;5, "Slow", AND(Z3516&gt;=3,Z3516&lt;=5),"Standard")</f>
        <v>Fast</v>
      </c>
    </row>
    <row r="3517" spans="1:27" x14ac:dyDescent="0.2">
      <c r="A3517" s="4">
        <v>3516</v>
      </c>
      <c r="B3517" s="4" t="s">
        <v>8907</v>
      </c>
      <c r="C3517" s="5">
        <v>42724</v>
      </c>
      <c r="D3517" s="5">
        <v>42728</v>
      </c>
      <c r="E3517" s="4" t="s">
        <v>29</v>
      </c>
      <c r="F3517" s="4" t="s">
        <v>8680</v>
      </c>
      <c r="G3517" s="4" t="s">
        <v>8679</v>
      </c>
      <c r="H3517" s="4" t="s">
        <v>18</v>
      </c>
      <c r="I3517" s="4" t="s">
        <v>17</v>
      </c>
      <c r="J3517" s="4" t="s">
        <v>1362</v>
      </c>
      <c r="K3517" s="4" t="s">
        <v>1361</v>
      </c>
      <c r="L3517" s="4">
        <v>39212</v>
      </c>
      <c r="M3517" s="4" t="s">
        <v>7</v>
      </c>
      <c r="N3517" s="4" t="s">
        <v>1384</v>
      </c>
      <c r="O3517" s="4" t="s">
        <v>33</v>
      </c>
      <c r="P3517" s="4" t="s">
        <v>55</v>
      </c>
      <c r="Q3517" s="4" t="s">
        <v>1383</v>
      </c>
      <c r="R3517" s="4">
        <v>66.3</v>
      </c>
      <c r="S3517" s="4">
        <v>3</v>
      </c>
      <c r="T3517" s="4">
        <v>0</v>
      </c>
      <c r="U3517" s="4">
        <v>8.6189999999999998</v>
      </c>
      <c r="V3517" s="4" t="str">
        <f>INDEX(Regional_Lookup!$B$2:$B$5,MATCH('Sample - Superstore'!M3517,Regional_Lookup!$A$2:$A$5,0))</f>
        <v>Maria Santos</v>
      </c>
      <c r="W3517" s="4">
        <f>INDEX(Regional_Lookup!$C$2:$C$5, MATCH('Sample - Superstore'!M3517,Regional_Lookup!$A$2:$A$5, 0))</f>
        <v>0.15</v>
      </c>
      <c r="X3517" s="4">
        <f>U3517/R3517</f>
        <v>0.13</v>
      </c>
      <c r="Y3517" s="4" t="str">
        <f>IF(X3517&gt;=W3517, "Yes", "No")</f>
        <v>No</v>
      </c>
      <c r="Z3517" s="4">
        <f>D3517-C3517</f>
        <v>4</v>
      </c>
      <c r="AA3517" s="4" t="str" cm="1">
        <f t="array" ref="AA3517">_xlfn.IFS(Z3517&lt;=2,"Fast",Z3517&gt;5, "Slow", AND(Z3517&gt;=3,Z3517&lt;=5),"Standard")</f>
        <v>Standard</v>
      </c>
    </row>
    <row r="3518" spans="1:27" x14ac:dyDescent="0.2">
      <c r="A3518" s="4">
        <v>3517</v>
      </c>
      <c r="B3518" s="4" t="s">
        <v>8906</v>
      </c>
      <c r="C3518" s="5">
        <v>42591</v>
      </c>
      <c r="D3518" s="5">
        <v>42594</v>
      </c>
      <c r="E3518" s="4" t="s">
        <v>89</v>
      </c>
      <c r="F3518" s="4" t="s">
        <v>8353</v>
      </c>
      <c r="G3518" s="4" t="s">
        <v>8352</v>
      </c>
      <c r="H3518" s="4" t="s">
        <v>18</v>
      </c>
      <c r="I3518" s="4" t="s">
        <v>17</v>
      </c>
      <c r="J3518" s="4" t="s">
        <v>2013</v>
      </c>
      <c r="K3518" s="4" t="s">
        <v>636</v>
      </c>
      <c r="L3518" s="4">
        <v>28314</v>
      </c>
      <c r="M3518" s="4" t="s">
        <v>7</v>
      </c>
      <c r="N3518" s="4" t="s">
        <v>5008</v>
      </c>
      <c r="O3518" s="4" t="s">
        <v>13</v>
      </c>
      <c r="P3518" s="4" t="s">
        <v>24</v>
      </c>
      <c r="Q3518" s="4" t="s">
        <v>5007</v>
      </c>
      <c r="R3518" s="4">
        <v>30.815999999999999</v>
      </c>
      <c r="S3518" s="4">
        <v>9</v>
      </c>
      <c r="T3518" s="4">
        <v>0.2</v>
      </c>
      <c r="U3518" s="4">
        <v>9.6300000000000008</v>
      </c>
      <c r="V3518" s="4" t="str">
        <f>INDEX(Regional_Lookup!$B$2:$B$5,MATCH('Sample - Superstore'!M3518,Regional_Lookup!$A$2:$A$5,0))</f>
        <v>Maria Santos</v>
      </c>
      <c r="W3518" s="4">
        <f>INDEX(Regional_Lookup!$C$2:$C$5, MATCH('Sample - Superstore'!M3518,Regional_Lookup!$A$2:$A$5, 0))</f>
        <v>0.15</v>
      </c>
      <c r="X3518" s="4">
        <f>U3518/R3518</f>
        <v>0.31250000000000006</v>
      </c>
      <c r="Y3518" s="4" t="str">
        <f>IF(X3518&gt;=W3518, "Yes", "No")</f>
        <v>Yes</v>
      </c>
      <c r="Z3518" s="4">
        <f>D3518-C3518</f>
        <v>3</v>
      </c>
      <c r="AA3518" s="4" t="str" cm="1">
        <f t="array" ref="AA3518">_xlfn.IFS(Z3518&lt;=2,"Fast",Z3518&gt;5, "Slow", AND(Z3518&gt;=3,Z3518&lt;=5),"Standard")</f>
        <v>Standard</v>
      </c>
    </row>
    <row r="3519" spans="1:27" x14ac:dyDescent="0.2">
      <c r="A3519" s="4">
        <v>3518</v>
      </c>
      <c r="B3519" s="4" t="s">
        <v>8906</v>
      </c>
      <c r="C3519" s="5">
        <v>42591</v>
      </c>
      <c r="D3519" s="5">
        <v>42594</v>
      </c>
      <c r="E3519" s="4" t="s">
        <v>89</v>
      </c>
      <c r="F3519" s="4" t="s">
        <v>8353</v>
      </c>
      <c r="G3519" s="4" t="s">
        <v>8352</v>
      </c>
      <c r="H3519" s="4" t="s">
        <v>18</v>
      </c>
      <c r="I3519" s="4" t="s">
        <v>17</v>
      </c>
      <c r="J3519" s="4" t="s">
        <v>2013</v>
      </c>
      <c r="K3519" s="4" t="s">
        <v>636</v>
      </c>
      <c r="L3519" s="4">
        <v>28314</v>
      </c>
      <c r="M3519" s="4" t="s">
        <v>7</v>
      </c>
      <c r="N3519" s="4" t="s">
        <v>4039</v>
      </c>
      <c r="O3519" s="4" t="s">
        <v>33</v>
      </c>
      <c r="P3519" s="4" t="s">
        <v>32</v>
      </c>
      <c r="Q3519" s="4" t="s">
        <v>4038</v>
      </c>
      <c r="R3519" s="4">
        <v>44.783999999999999</v>
      </c>
      <c r="S3519" s="4">
        <v>2</v>
      </c>
      <c r="T3519" s="4">
        <v>0.2</v>
      </c>
      <c r="U3519" s="4">
        <v>4.4783999999999997</v>
      </c>
      <c r="V3519" s="4" t="str">
        <f>INDEX(Regional_Lookup!$B$2:$B$5,MATCH('Sample - Superstore'!M3519,Regional_Lookup!$A$2:$A$5,0))</f>
        <v>Maria Santos</v>
      </c>
      <c r="W3519" s="4">
        <f>INDEX(Regional_Lookup!$C$2:$C$5, MATCH('Sample - Superstore'!M3519,Regional_Lookup!$A$2:$A$5, 0))</f>
        <v>0.15</v>
      </c>
      <c r="X3519" s="4">
        <f>U3519/R3519</f>
        <v>9.9999999999999992E-2</v>
      </c>
      <c r="Y3519" s="4" t="str">
        <f>IF(X3519&gt;=W3519, "Yes", "No")</f>
        <v>No</v>
      </c>
      <c r="Z3519" s="4">
        <f>D3519-C3519</f>
        <v>3</v>
      </c>
      <c r="AA3519" s="4" t="str" cm="1">
        <f t="array" ref="AA3519">_xlfn.IFS(Z3519&lt;=2,"Fast",Z3519&gt;5, "Slow", AND(Z3519&gt;=3,Z3519&lt;=5),"Standard")</f>
        <v>Standard</v>
      </c>
    </row>
    <row r="3520" spans="1:27" x14ac:dyDescent="0.2">
      <c r="A3520" s="4">
        <v>3519</v>
      </c>
      <c r="B3520" s="4" t="s">
        <v>8906</v>
      </c>
      <c r="C3520" s="5">
        <v>42591</v>
      </c>
      <c r="D3520" s="5">
        <v>42594</v>
      </c>
      <c r="E3520" s="4" t="s">
        <v>89</v>
      </c>
      <c r="F3520" s="4" t="s">
        <v>8353</v>
      </c>
      <c r="G3520" s="4" t="s">
        <v>8352</v>
      </c>
      <c r="H3520" s="4" t="s">
        <v>18</v>
      </c>
      <c r="I3520" s="4" t="s">
        <v>17</v>
      </c>
      <c r="J3520" s="4" t="s">
        <v>2013</v>
      </c>
      <c r="K3520" s="4" t="s">
        <v>636</v>
      </c>
      <c r="L3520" s="4">
        <v>28314</v>
      </c>
      <c r="M3520" s="4" t="s">
        <v>7</v>
      </c>
      <c r="N3520" s="4" t="s">
        <v>5559</v>
      </c>
      <c r="O3520" s="4" t="s">
        <v>13</v>
      </c>
      <c r="P3520" s="4" t="s">
        <v>12</v>
      </c>
      <c r="Q3520" s="4" t="s">
        <v>5558</v>
      </c>
      <c r="R3520" s="4">
        <v>569.53599999999994</v>
      </c>
      <c r="S3520" s="4">
        <v>4</v>
      </c>
      <c r="T3520" s="4">
        <v>0.2</v>
      </c>
      <c r="U3520" s="4">
        <v>64.072800000000001</v>
      </c>
      <c r="V3520" s="4" t="str">
        <f>INDEX(Regional_Lookup!$B$2:$B$5,MATCH('Sample - Superstore'!M3520,Regional_Lookup!$A$2:$A$5,0))</f>
        <v>Maria Santos</v>
      </c>
      <c r="W3520" s="4">
        <f>INDEX(Regional_Lookup!$C$2:$C$5, MATCH('Sample - Superstore'!M3520,Regional_Lookup!$A$2:$A$5, 0))</f>
        <v>0.15</v>
      </c>
      <c r="X3520" s="4">
        <f>U3520/R3520</f>
        <v>0.11250000000000002</v>
      </c>
      <c r="Y3520" s="4" t="str">
        <f>IF(X3520&gt;=W3520, "Yes", "No")</f>
        <v>No</v>
      </c>
      <c r="Z3520" s="4">
        <f>D3520-C3520</f>
        <v>3</v>
      </c>
      <c r="AA3520" s="4" t="str" cm="1">
        <f t="array" ref="AA3520">_xlfn.IFS(Z3520&lt;=2,"Fast",Z3520&gt;5, "Slow", AND(Z3520&gt;=3,Z3520&lt;=5),"Standard")</f>
        <v>Standard</v>
      </c>
    </row>
    <row r="3521" spans="1:27" x14ac:dyDescent="0.2">
      <c r="A3521" s="4">
        <v>3520</v>
      </c>
      <c r="B3521" s="4" t="s">
        <v>8905</v>
      </c>
      <c r="C3521" s="5">
        <v>42177</v>
      </c>
      <c r="D3521" s="5">
        <v>42180</v>
      </c>
      <c r="E3521" s="4" t="s">
        <v>89</v>
      </c>
      <c r="F3521" s="4" t="s">
        <v>6685</v>
      </c>
      <c r="G3521" s="4" t="s">
        <v>6684</v>
      </c>
      <c r="H3521" s="4" t="s">
        <v>102</v>
      </c>
      <c r="I3521" s="4" t="s">
        <v>17</v>
      </c>
      <c r="J3521" s="4" t="s">
        <v>908</v>
      </c>
      <c r="K3521" s="4" t="s">
        <v>318</v>
      </c>
      <c r="L3521" s="4">
        <v>60505</v>
      </c>
      <c r="M3521" s="4" t="s">
        <v>3</v>
      </c>
      <c r="N3521" s="4" t="s">
        <v>7390</v>
      </c>
      <c r="O3521" s="4" t="s">
        <v>37</v>
      </c>
      <c r="P3521" s="4" t="s">
        <v>92</v>
      </c>
      <c r="Q3521" s="4" t="s">
        <v>7389</v>
      </c>
      <c r="R3521" s="4">
        <v>796.42499999999995</v>
      </c>
      <c r="S3521" s="4">
        <v>7</v>
      </c>
      <c r="T3521" s="4">
        <v>0.5</v>
      </c>
      <c r="U3521" s="4">
        <v>-525.64049999999997</v>
      </c>
      <c r="V3521" s="4" t="str">
        <f>INDEX(Regional_Lookup!$B$2:$B$5,MATCH('Sample - Superstore'!M3521,Regional_Lookup!$A$2:$A$5,0))</f>
        <v>David Johnson</v>
      </c>
      <c r="W3521" s="4">
        <f>INDEX(Regional_Lookup!$C$2:$C$5, MATCH('Sample - Superstore'!M3521,Regional_Lookup!$A$2:$A$5, 0))</f>
        <v>0.14000000000000001</v>
      </c>
      <c r="X3521" s="4">
        <f>U3521/R3521</f>
        <v>-0.66</v>
      </c>
      <c r="Y3521" s="4" t="str">
        <f>IF(X3521&gt;=W3521, "Yes", "No")</f>
        <v>No</v>
      </c>
      <c r="Z3521" s="4">
        <f>D3521-C3521</f>
        <v>3</v>
      </c>
      <c r="AA3521" s="4" t="str" cm="1">
        <f t="array" ref="AA3521">_xlfn.IFS(Z3521&lt;=2,"Fast",Z3521&gt;5, "Slow", AND(Z3521&gt;=3,Z3521&lt;=5),"Standard")</f>
        <v>Standard</v>
      </c>
    </row>
    <row r="3522" spans="1:27" x14ac:dyDescent="0.2">
      <c r="A3522" s="4">
        <v>3521</v>
      </c>
      <c r="B3522" s="4" t="s">
        <v>8904</v>
      </c>
      <c r="C3522" s="5">
        <v>42104</v>
      </c>
      <c r="D3522" s="5">
        <v>42109</v>
      </c>
      <c r="E3522" s="4" t="s">
        <v>29</v>
      </c>
      <c r="F3522" s="4" t="s">
        <v>4668</v>
      </c>
      <c r="G3522" s="4" t="s">
        <v>4667</v>
      </c>
      <c r="H3522" s="4" t="s">
        <v>50</v>
      </c>
      <c r="I3522" s="4" t="s">
        <v>17</v>
      </c>
      <c r="J3522" s="4" t="s">
        <v>1420</v>
      </c>
      <c r="K3522" s="4" t="s">
        <v>15</v>
      </c>
      <c r="L3522" s="4">
        <v>95823</v>
      </c>
      <c r="M3522" s="4" t="s">
        <v>9</v>
      </c>
      <c r="N3522" s="4" t="s">
        <v>2924</v>
      </c>
      <c r="O3522" s="4" t="s">
        <v>13</v>
      </c>
      <c r="P3522" s="4" t="s">
        <v>100</v>
      </c>
      <c r="Q3522" s="4" t="s">
        <v>2923</v>
      </c>
      <c r="R3522" s="4">
        <v>12.832000000000001</v>
      </c>
      <c r="S3522" s="4">
        <v>2</v>
      </c>
      <c r="T3522" s="4">
        <v>0.2</v>
      </c>
      <c r="U3522" s="4">
        <v>4.3308</v>
      </c>
      <c r="V3522" s="4" t="str">
        <f>INDEX(Regional_Lookup!$B$2:$B$5,MATCH('Sample - Superstore'!M3522,Regional_Lookup!$A$2:$A$5,0))</f>
        <v>James Chen</v>
      </c>
      <c r="W3522" s="4">
        <f>INDEX(Regional_Lookup!$C$2:$C$5, MATCH('Sample - Superstore'!M3522,Regional_Lookup!$A$2:$A$5, 0))</f>
        <v>0.18</v>
      </c>
      <c r="X3522" s="4">
        <f>U3522/R3522</f>
        <v>0.33749999999999997</v>
      </c>
      <c r="Y3522" s="4" t="str">
        <f>IF(X3522&gt;=W3522, "Yes", "No")</f>
        <v>Yes</v>
      </c>
      <c r="Z3522" s="4">
        <f>D3522-C3522</f>
        <v>5</v>
      </c>
      <c r="AA3522" s="4" t="str" cm="1">
        <f t="array" ref="AA3522">_xlfn.IFS(Z3522&lt;=2,"Fast",Z3522&gt;5, "Slow", AND(Z3522&gt;=3,Z3522&lt;=5),"Standard")</f>
        <v>Standard</v>
      </c>
    </row>
    <row r="3523" spans="1:27" x14ac:dyDescent="0.2">
      <c r="A3523" s="4">
        <v>3522</v>
      </c>
      <c r="B3523" s="4" t="s">
        <v>8903</v>
      </c>
      <c r="C3523" s="5">
        <v>42695</v>
      </c>
      <c r="D3523" s="5">
        <v>42699</v>
      </c>
      <c r="E3523" s="4" t="s">
        <v>21</v>
      </c>
      <c r="F3523" s="4" t="s">
        <v>1395</v>
      </c>
      <c r="G3523" s="4" t="s">
        <v>1394</v>
      </c>
      <c r="H3523" s="4" t="s">
        <v>50</v>
      </c>
      <c r="I3523" s="4" t="s">
        <v>17</v>
      </c>
      <c r="J3523" s="4" t="s">
        <v>2942</v>
      </c>
      <c r="K3523" s="4" t="s">
        <v>344</v>
      </c>
      <c r="L3523" s="4">
        <v>50315</v>
      </c>
      <c r="M3523" s="4" t="s">
        <v>3</v>
      </c>
      <c r="N3523" s="4" t="s">
        <v>1433</v>
      </c>
      <c r="O3523" s="4" t="s">
        <v>13</v>
      </c>
      <c r="P3523" s="4" t="s">
        <v>24</v>
      </c>
      <c r="Q3523" s="4" t="s">
        <v>1432</v>
      </c>
      <c r="R3523" s="4">
        <v>40.46</v>
      </c>
      <c r="S3523" s="4">
        <v>7</v>
      </c>
      <c r="T3523" s="4">
        <v>0</v>
      </c>
      <c r="U3523" s="4">
        <v>19.825399999999998</v>
      </c>
      <c r="V3523" s="4" t="str">
        <f>INDEX(Regional_Lookup!$B$2:$B$5,MATCH('Sample - Superstore'!M3523,Regional_Lookup!$A$2:$A$5,0))</f>
        <v>David Johnson</v>
      </c>
      <c r="W3523" s="4">
        <f>INDEX(Regional_Lookup!$C$2:$C$5, MATCH('Sample - Superstore'!M3523,Regional_Lookup!$A$2:$A$5, 0))</f>
        <v>0.14000000000000001</v>
      </c>
      <c r="X3523" s="4">
        <f>U3523/R3523</f>
        <v>0.48999999999999994</v>
      </c>
      <c r="Y3523" s="4" t="str">
        <f>IF(X3523&gt;=W3523, "Yes", "No")</f>
        <v>Yes</v>
      </c>
      <c r="Z3523" s="4">
        <f>D3523-C3523</f>
        <v>4</v>
      </c>
      <c r="AA3523" s="4" t="str" cm="1">
        <f t="array" ref="AA3523">_xlfn.IFS(Z3523&lt;=2,"Fast",Z3523&gt;5, "Slow", AND(Z3523&gt;=3,Z3523&lt;=5),"Standard")</f>
        <v>Standard</v>
      </c>
    </row>
    <row r="3524" spans="1:27" x14ac:dyDescent="0.2">
      <c r="A3524" s="4">
        <v>3523</v>
      </c>
      <c r="B3524" s="4" t="s">
        <v>8903</v>
      </c>
      <c r="C3524" s="5">
        <v>42695</v>
      </c>
      <c r="D3524" s="5">
        <v>42699</v>
      </c>
      <c r="E3524" s="4" t="s">
        <v>21</v>
      </c>
      <c r="F3524" s="4" t="s">
        <v>1395</v>
      </c>
      <c r="G3524" s="4" t="s">
        <v>1394</v>
      </c>
      <c r="H3524" s="4" t="s">
        <v>50</v>
      </c>
      <c r="I3524" s="4" t="s">
        <v>17</v>
      </c>
      <c r="J3524" s="4" t="s">
        <v>2942</v>
      </c>
      <c r="K3524" s="4" t="s">
        <v>344</v>
      </c>
      <c r="L3524" s="4">
        <v>50315</v>
      </c>
      <c r="M3524" s="4" t="s">
        <v>3</v>
      </c>
      <c r="N3524" s="4" t="s">
        <v>5482</v>
      </c>
      <c r="O3524" s="4" t="s">
        <v>33</v>
      </c>
      <c r="P3524" s="4" t="s">
        <v>32</v>
      </c>
      <c r="Q3524" s="4" t="s">
        <v>5481</v>
      </c>
      <c r="R3524" s="4">
        <v>404.94</v>
      </c>
      <c r="S3524" s="4">
        <v>3</v>
      </c>
      <c r="T3524" s="4">
        <v>0</v>
      </c>
      <c r="U3524" s="4">
        <v>109.3338</v>
      </c>
      <c r="V3524" s="4" t="str">
        <f>INDEX(Regional_Lookup!$B$2:$B$5,MATCH('Sample - Superstore'!M3524,Regional_Lookup!$A$2:$A$5,0))</f>
        <v>David Johnson</v>
      </c>
      <c r="W3524" s="4">
        <f>INDEX(Regional_Lookup!$C$2:$C$5, MATCH('Sample - Superstore'!M3524,Regional_Lookup!$A$2:$A$5, 0))</f>
        <v>0.14000000000000001</v>
      </c>
      <c r="X3524" s="4">
        <f>U3524/R3524</f>
        <v>0.27</v>
      </c>
      <c r="Y3524" s="4" t="str">
        <f>IF(X3524&gt;=W3524, "Yes", "No")</f>
        <v>Yes</v>
      </c>
      <c r="Z3524" s="4">
        <f>D3524-C3524</f>
        <v>4</v>
      </c>
      <c r="AA3524" s="4" t="str" cm="1">
        <f t="array" ref="AA3524">_xlfn.IFS(Z3524&lt;=2,"Fast",Z3524&gt;5, "Slow", AND(Z3524&gt;=3,Z3524&lt;=5),"Standard")</f>
        <v>Standard</v>
      </c>
    </row>
    <row r="3525" spans="1:27" x14ac:dyDescent="0.2">
      <c r="A3525" s="4">
        <v>3524</v>
      </c>
      <c r="B3525" s="4" t="s">
        <v>8902</v>
      </c>
      <c r="C3525" s="5">
        <v>42618</v>
      </c>
      <c r="D3525" s="5">
        <v>42623</v>
      </c>
      <c r="E3525" s="4" t="s">
        <v>29</v>
      </c>
      <c r="F3525" s="4" t="s">
        <v>852</v>
      </c>
      <c r="G3525" s="4" t="s">
        <v>851</v>
      </c>
      <c r="H3525" s="4" t="s">
        <v>50</v>
      </c>
      <c r="I3525" s="4" t="s">
        <v>17</v>
      </c>
      <c r="J3525" s="4" t="s">
        <v>919</v>
      </c>
      <c r="K3525" s="4" t="s">
        <v>15</v>
      </c>
      <c r="L3525" s="4">
        <v>92105</v>
      </c>
      <c r="M3525" s="4" t="s">
        <v>9</v>
      </c>
      <c r="N3525" s="4" t="s">
        <v>2712</v>
      </c>
      <c r="O3525" s="4" t="s">
        <v>33</v>
      </c>
      <c r="P3525" s="4" t="s">
        <v>55</v>
      </c>
      <c r="Q3525" s="4" t="s">
        <v>2711</v>
      </c>
      <c r="R3525" s="4">
        <v>116</v>
      </c>
      <c r="S3525" s="4">
        <v>8</v>
      </c>
      <c r="T3525" s="4">
        <v>0</v>
      </c>
      <c r="U3525" s="4">
        <v>29</v>
      </c>
      <c r="V3525" s="4" t="str">
        <f>INDEX(Regional_Lookup!$B$2:$B$5,MATCH('Sample - Superstore'!M3525,Regional_Lookup!$A$2:$A$5,0))</f>
        <v>James Chen</v>
      </c>
      <c r="W3525" s="4">
        <f>INDEX(Regional_Lookup!$C$2:$C$5, MATCH('Sample - Superstore'!M3525,Regional_Lookup!$A$2:$A$5, 0))</f>
        <v>0.18</v>
      </c>
      <c r="X3525" s="4">
        <f>U3525/R3525</f>
        <v>0.25</v>
      </c>
      <c r="Y3525" s="4" t="str">
        <f>IF(X3525&gt;=W3525, "Yes", "No")</f>
        <v>Yes</v>
      </c>
      <c r="Z3525" s="4">
        <f>D3525-C3525</f>
        <v>5</v>
      </c>
      <c r="AA3525" s="4" t="str" cm="1">
        <f t="array" ref="AA3525">_xlfn.IFS(Z3525&lt;=2,"Fast",Z3525&gt;5, "Slow", AND(Z3525&gt;=3,Z3525&lt;=5),"Standard")</f>
        <v>Standard</v>
      </c>
    </row>
    <row r="3526" spans="1:27" x14ac:dyDescent="0.2">
      <c r="A3526" s="4">
        <v>3525</v>
      </c>
      <c r="B3526" s="4" t="s">
        <v>8901</v>
      </c>
      <c r="C3526" s="5">
        <v>42698</v>
      </c>
      <c r="D3526" s="5">
        <v>42702</v>
      </c>
      <c r="E3526" s="4" t="s">
        <v>29</v>
      </c>
      <c r="F3526" s="4" t="s">
        <v>555</v>
      </c>
      <c r="G3526" s="4" t="s">
        <v>554</v>
      </c>
      <c r="H3526" s="4" t="s">
        <v>18</v>
      </c>
      <c r="I3526" s="4" t="s">
        <v>17</v>
      </c>
      <c r="J3526" s="4" t="s">
        <v>624</v>
      </c>
      <c r="K3526" s="4" t="s">
        <v>123</v>
      </c>
      <c r="L3526" s="4">
        <v>75081</v>
      </c>
      <c r="M3526" s="4" t="s">
        <v>3</v>
      </c>
      <c r="N3526" s="4" t="s">
        <v>7939</v>
      </c>
      <c r="O3526" s="4" t="s">
        <v>33</v>
      </c>
      <c r="P3526" s="4" t="s">
        <v>32</v>
      </c>
      <c r="Q3526" s="4" t="s">
        <v>7938</v>
      </c>
      <c r="R3526" s="4">
        <v>657.55200000000002</v>
      </c>
      <c r="S3526" s="4">
        <v>6</v>
      </c>
      <c r="T3526" s="4">
        <v>0.2</v>
      </c>
      <c r="U3526" s="4">
        <v>49.316400000000002</v>
      </c>
      <c r="V3526" s="4" t="str">
        <f>INDEX(Regional_Lookup!$B$2:$B$5,MATCH('Sample - Superstore'!M3526,Regional_Lookup!$A$2:$A$5,0))</f>
        <v>David Johnson</v>
      </c>
      <c r="W3526" s="4">
        <f>INDEX(Regional_Lookup!$C$2:$C$5, MATCH('Sample - Superstore'!M3526,Regional_Lookup!$A$2:$A$5, 0))</f>
        <v>0.14000000000000001</v>
      </c>
      <c r="X3526" s="4">
        <f>U3526/R3526</f>
        <v>7.4999999999999997E-2</v>
      </c>
      <c r="Y3526" s="4" t="str">
        <f>IF(X3526&gt;=W3526, "Yes", "No")</f>
        <v>No</v>
      </c>
      <c r="Z3526" s="4">
        <f>D3526-C3526</f>
        <v>4</v>
      </c>
      <c r="AA3526" s="4" t="str" cm="1">
        <f t="array" ref="AA3526">_xlfn.IFS(Z3526&lt;=2,"Fast",Z3526&gt;5, "Slow", AND(Z3526&gt;=3,Z3526&lt;=5),"Standard")</f>
        <v>Standard</v>
      </c>
    </row>
    <row r="3527" spans="1:27" x14ac:dyDescent="0.2">
      <c r="A3527" s="4">
        <v>3526</v>
      </c>
      <c r="B3527" s="4" t="s">
        <v>8900</v>
      </c>
      <c r="C3527" s="5">
        <v>43079</v>
      </c>
      <c r="D3527" s="5">
        <v>43084</v>
      </c>
      <c r="E3527" s="4" t="s">
        <v>21</v>
      </c>
      <c r="F3527" s="4" t="s">
        <v>2447</v>
      </c>
      <c r="G3527" s="4" t="s">
        <v>2446</v>
      </c>
      <c r="H3527" s="4" t="s">
        <v>102</v>
      </c>
      <c r="I3527" s="4" t="s">
        <v>17</v>
      </c>
      <c r="J3527" s="4" t="s">
        <v>1362</v>
      </c>
      <c r="K3527" s="4" t="s">
        <v>1361</v>
      </c>
      <c r="L3527" s="4">
        <v>39212</v>
      </c>
      <c r="M3527" s="4" t="s">
        <v>7</v>
      </c>
      <c r="N3527" s="4" t="s">
        <v>1796</v>
      </c>
      <c r="O3527" s="4" t="s">
        <v>33</v>
      </c>
      <c r="P3527" s="4" t="s">
        <v>55</v>
      </c>
      <c r="Q3527" s="4" t="s">
        <v>1795</v>
      </c>
      <c r="R3527" s="4">
        <v>599.97</v>
      </c>
      <c r="S3527" s="4">
        <v>3</v>
      </c>
      <c r="T3527" s="4">
        <v>0</v>
      </c>
      <c r="U3527" s="4">
        <v>257.9871</v>
      </c>
      <c r="V3527" s="4" t="str">
        <f>INDEX(Regional_Lookup!$B$2:$B$5,MATCH('Sample - Superstore'!M3527,Regional_Lookup!$A$2:$A$5,0))</f>
        <v>Maria Santos</v>
      </c>
      <c r="W3527" s="4">
        <f>INDEX(Regional_Lookup!$C$2:$C$5, MATCH('Sample - Superstore'!M3527,Regional_Lookup!$A$2:$A$5, 0))</f>
        <v>0.15</v>
      </c>
      <c r="X3527" s="4">
        <f>U3527/R3527</f>
        <v>0.43</v>
      </c>
      <c r="Y3527" s="4" t="str">
        <f>IF(X3527&gt;=W3527, "Yes", "No")</f>
        <v>Yes</v>
      </c>
      <c r="Z3527" s="4">
        <f>D3527-C3527</f>
        <v>5</v>
      </c>
      <c r="AA3527" s="4" t="str" cm="1">
        <f t="array" ref="AA3527">_xlfn.IFS(Z3527&lt;=2,"Fast",Z3527&gt;5, "Slow", AND(Z3527&gt;=3,Z3527&lt;=5),"Standard")</f>
        <v>Standard</v>
      </c>
    </row>
    <row r="3528" spans="1:27" x14ac:dyDescent="0.2">
      <c r="A3528" s="4">
        <v>3527</v>
      </c>
      <c r="B3528" s="4" t="s">
        <v>8900</v>
      </c>
      <c r="C3528" s="5">
        <v>43079</v>
      </c>
      <c r="D3528" s="5">
        <v>43084</v>
      </c>
      <c r="E3528" s="4" t="s">
        <v>21</v>
      </c>
      <c r="F3528" s="4" t="s">
        <v>2447</v>
      </c>
      <c r="G3528" s="4" t="s">
        <v>2446</v>
      </c>
      <c r="H3528" s="4" t="s">
        <v>102</v>
      </c>
      <c r="I3528" s="4" t="s">
        <v>17</v>
      </c>
      <c r="J3528" s="4" t="s">
        <v>1362</v>
      </c>
      <c r="K3528" s="4" t="s">
        <v>1361</v>
      </c>
      <c r="L3528" s="4">
        <v>39212</v>
      </c>
      <c r="M3528" s="4" t="s">
        <v>7</v>
      </c>
      <c r="N3528" s="4" t="s">
        <v>1655</v>
      </c>
      <c r="O3528" s="4" t="s">
        <v>33</v>
      </c>
      <c r="P3528" s="4" t="s">
        <v>32</v>
      </c>
      <c r="Q3528" s="4" t="s">
        <v>1654</v>
      </c>
      <c r="R3528" s="4">
        <v>38.97</v>
      </c>
      <c r="S3528" s="4">
        <v>3</v>
      </c>
      <c r="T3528" s="4">
        <v>0</v>
      </c>
      <c r="U3528" s="4">
        <v>0.77939999999999998</v>
      </c>
      <c r="V3528" s="4" t="str">
        <f>INDEX(Regional_Lookup!$B$2:$B$5,MATCH('Sample - Superstore'!M3528,Regional_Lookup!$A$2:$A$5,0))</f>
        <v>Maria Santos</v>
      </c>
      <c r="W3528" s="4">
        <f>INDEX(Regional_Lookup!$C$2:$C$5, MATCH('Sample - Superstore'!M3528,Regional_Lookup!$A$2:$A$5, 0))</f>
        <v>0.15</v>
      </c>
      <c r="X3528" s="4">
        <f>U3528/R3528</f>
        <v>0.02</v>
      </c>
      <c r="Y3528" s="4" t="str">
        <f>IF(X3528&gt;=W3528, "Yes", "No")</f>
        <v>No</v>
      </c>
      <c r="Z3528" s="4">
        <f>D3528-C3528</f>
        <v>5</v>
      </c>
      <c r="AA3528" s="4" t="str" cm="1">
        <f t="array" ref="AA3528">_xlfn.IFS(Z3528&lt;=2,"Fast",Z3528&gt;5, "Slow", AND(Z3528&gt;=3,Z3528&lt;=5),"Standard")</f>
        <v>Standard</v>
      </c>
    </row>
    <row r="3529" spans="1:27" x14ac:dyDescent="0.2">
      <c r="A3529" s="4">
        <v>3528</v>
      </c>
      <c r="B3529" s="4" t="s">
        <v>8900</v>
      </c>
      <c r="C3529" s="5">
        <v>43079</v>
      </c>
      <c r="D3529" s="5">
        <v>43084</v>
      </c>
      <c r="E3529" s="4" t="s">
        <v>21</v>
      </c>
      <c r="F3529" s="4" t="s">
        <v>2447</v>
      </c>
      <c r="G3529" s="4" t="s">
        <v>2446</v>
      </c>
      <c r="H3529" s="4" t="s">
        <v>102</v>
      </c>
      <c r="I3529" s="4" t="s">
        <v>17</v>
      </c>
      <c r="J3529" s="4" t="s">
        <v>1362</v>
      </c>
      <c r="K3529" s="4" t="s">
        <v>1361</v>
      </c>
      <c r="L3529" s="4">
        <v>39212</v>
      </c>
      <c r="M3529" s="4" t="s">
        <v>7</v>
      </c>
      <c r="N3529" s="4" t="s">
        <v>1306</v>
      </c>
      <c r="O3529" s="4" t="s">
        <v>13</v>
      </c>
      <c r="P3529" s="4" t="s">
        <v>100</v>
      </c>
      <c r="Q3529" s="4" t="s">
        <v>1305</v>
      </c>
      <c r="R3529" s="4">
        <v>45.84</v>
      </c>
      <c r="S3529" s="4">
        <v>8</v>
      </c>
      <c r="T3529" s="4">
        <v>0</v>
      </c>
      <c r="U3529" s="4">
        <v>22.0032</v>
      </c>
      <c r="V3529" s="4" t="str">
        <f>INDEX(Regional_Lookup!$B$2:$B$5,MATCH('Sample - Superstore'!M3529,Regional_Lookup!$A$2:$A$5,0))</f>
        <v>Maria Santos</v>
      </c>
      <c r="W3529" s="4">
        <f>INDEX(Regional_Lookup!$C$2:$C$5, MATCH('Sample - Superstore'!M3529,Regional_Lookup!$A$2:$A$5, 0))</f>
        <v>0.15</v>
      </c>
      <c r="X3529" s="4">
        <f>U3529/R3529</f>
        <v>0.48</v>
      </c>
      <c r="Y3529" s="4" t="str">
        <f>IF(X3529&gt;=W3529, "Yes", "No")</f>
        <v>Yes</v>
      </c>
      <c r="Z3529" s="4">
        <f>D3529-C3529</f>
        <v>5</v>
      </c>
      <c r="AA3529" s="4" t="str" cm="1">
        <f t="array" ref="AA3529">_xlfn.IFS(Z3529&lt;=2,"Fast",Z3529&gt;5, "Slow", AND(Z3529&gt;=3,Z3529&lt;=5),"Standard")</f>
        <v>Standard</v>
      </c>
    </row>
    <row r="3530" spans="1:27" x14ac:dyDescent="0.2">
      <c r="A3530" s="4">
        <v>3529</v>
      </c>
      <c r="B3530" s="4" t="s">
        <v>8899</v>
      </c>
      <c r="C3530" s="5">
        <v>42545</v>
      </c>
      <c r="D3530" s="5">
        <v>42550</v>
      </c>
      <c r="E3530" s="4" t="s">
        <v>29</v>
      </c>
      <c r="F3530" s="4" t="s">
        <v>1357</v>
      </c>
      <c r="G3530" s="4" t="s">
        <v>1356</v>
      </c>
      <c r="H3530" s="4" t="s">
        <v>18</v>
      </c>
      <c r="I3530" s="4" t="s">
        <v>17</v>
      </c>
      <c r="J3530" s="4" t="s">
        <v>919</v>
      </c>
      <c r="K3530" s="4" t="s">
        <v>15</v>
      </c>
      <c r="L3530" s="4">
        <v>92024</v>
      </c>
      <c r="M3530" s="4" t="s">
        <v>9</v>
      </c>
      <c r="N3530" s="4" t="s">
        <v>5579</v>
      </c>
      <c r="O3530" s="4" t="s">
        <v>33</v>
      </c>
      <c r="P3530" s="4" t="s">
        <v>32</v>
      </c>
      <c r="Q3530" s="4" t="s">
        <v>5578</v>
      </c>
      <c r="R3530" s="4">
        <v>38.24</v>
      </c>
      <c r="S3530" s="4">
        <v>4</v>
      </c>
      <c r="T3530" s="4">
        <v>0.2</v>
      </c>
      <c r="U3530" s="4">
        <v>-9.56</v>
      </c>
      <c r="V3530" s="4" t="str">
        <f>INDEX(Regional_Lookup!$B$2:$B$5,MATCH('Sample - Superstore'!M3530,Regional_Lookup!$A$2:$A$5,0))</f>
        <v>James Chen</v>
      </c>
      <c r="W3530" s="4">
        <f>INDEX(Regional_Lookup!$C$2:$C$5, MATCH('Sample - Superstore'!M3530,Regional_Lookup!$A$2:$A$5, 0))</f>
        <v>0.18</v>
      </c>
      <c r="X3530" s="4">
        <f>U3530/R3530</f>
        <v>-0.25</v>
      </c>
      <c r="Y3530" s="4" t="str">
        <f>IF(X3530&gt;=W3530, "Yes", "No")</f>
        <v>No</v>
      </c>
      <c r="Z3530" s="4">
        <f>D3530-C3530</f>
        <v>5</v>
      </c>
      <c r="AA3530" s="4" t="str" cm="1">
        <f t="array" ref="AA3530">_xlfn.IFS(Z3530&lt;=2,"Fast",Z3530&gt;5, "Slow", AND(Z3530&gt;=3,Z3530&lt;=5),"Standard")</f>
        <v>Standard</v>
      </c>
    </row>
    <row r="3531" spans="1:27" x14ac:dyDescent="0.2">
      <c r="A3531" s="4">
        <v>3530</v>
      </c>
      <c r="B3531" s="4" t="s">
        <v>8898</v>
      </c>
      <c r="C3531" s="5">
        <v>42264</v>
      </c>
      <c r="D3531" s="5">
        <v>42270</v>
      </c>
      <c r="E3531" s="4" t="s">
        <v>29</v>
      </c>
      <c r="F3531" s="4" t="s">
        <v>6569</v>
      </c>
      <c r="G3531" s="4" t="s">
        <v>6568</v>
      </c>
      <c r="H3531" s="4" t="s">
        <v>18</v>
      </c>
      <c r="I3531" s="4" t="s">
        <v>17</v>
      </c>
      <c r="J3531" s="4" t="s">
        <v>3522</v>
      </c>
      <c r="K3531" s="4" t="s">
        <v>41</v>
      </c>
      <c r="L3531" s="4">
        <v>32839</v>
      </c>
      <c r="M3531" s="4" t="s">
        <v>7</v>
      </c>
      <c r="N3531" s="4" t="s">
        <v>4731</v>
      </c>
      <c r="O3531" s="4" t="s">
        <v>33</v>
      </c>
      <c r="P3531" s="4" t="s">
        <v>55</v>
      </c>
      <c r="Q3531" s="4" t="s">
        <v>4730</v>
      </c>
      <c r="R3531" s="4">
        <v>87.168000000000006</v>
      </c>
      <c r="S3531" s="4">
        <v>3</v>
      </c>
      <c r="T3531" s="4">
        <v>0.2</v>
      </c>
      <c r="U3531" s="4">
        <v>10.896000000000001</v>
      </c>
      <c r="V3531" s="4" t="str">
        <f>INDEX(Regional_Lookup!$B$2:$B$5,MATCH('Sample - Superstore'!M3531,Regional_Lookup!$A$2:$A$5,0))</f>
        <v>Maria Santos</v>
      </c>
      <c r="W3531" s="4">
        <f>INDEX(Regional_Lookup!$C$2:$C$5, MATCH('Sample - Superstore'!M3531,Regional_Lookup!$A$2:$A$5, 0))</f>
        <v>0.15</v>
      </c>
      <c r="X3531" s="4">
        <f>U3531/R3531</f>
        <v>0.125</v>
      </c>
      <c r="Y3531" s="4" t="str">
        <f>IF(X3531&gt;=W3531, "Yes", "No")</f>
        <v>No</v>
      </c>
      <c r="Z3531" s="4">
        <f>D3531-C3531</f>
        <v>6</v>
      </c>
      <c r="AA3531" s="4" t="str" cm="1">
        <f t="array" ref="AA3531">_xlfn.IFS(Z3531&lt;=2,"Fast",Z3531&gt;5, "Slow", AND(Z3531&gt;=3,Z3531&lt;=5),"Standard")</f>
        <v>Slow</v>
      </c>
    </row>
    <row r="3532" spans="1:27" x14ac:dyDescent="0.2">
      <c r="A3532" s="4">
        <v>3531</v>
      </c>
      <c r="B3532" s="4" t="s">
        <v>8897</v>
      </c>
      <c r="C3532" s="5">
        <v>42509</v>
      </c>
      <c r="D3532" s="5">
        <v>42513</v>
      </c>
      <c r="E3532" s="4" t="s">
        <v>29</v>
      </c>
      <c r="F3532" s="4" t="s">
        <v>367</v>
      </c>
      <c r="G3532" s="4" t="s">
        <v>366</v>
      </c>
      <c r="H3532" s="4" t="s">
        <v>50</v>
      </c>
      <c r="I3532" s="4" t="s">
        <v>17</v>
      </c>
      <c r="J3532" s="4" t="s">
        <v>95</v>
      </c>
      <c r="K3532" s="4" t="s">
        <v>209</v>
      </c>
      <c r="L3532" s="4">
        <v>47905</v>
      </c>
      <c r="M3532" s="4" t="s">
        <v>3</v>
      </c>
      <c r="N3532" s="4" t="s">
        <v>3684</v>
      </c>
      <c r="O3532" s="4" t="s">
        <v>13</v>
      </c>
      <c r="P3532" s="4" t="s">
        <v>116</v>
      </c>
      <c r="Q3532" s="4" t="s">
        <v>3683</v>
      </c>
      <c r="R3532" s="4">
        <v>21.4</v>
      </c>
      <c r="S3532" s="4">
        <v>5</v>
      </c>
      <c r="T3532" s="4">
        <v>0</v>
      </c>
      <c r="U3532" s="4">
        <v>6.2060000000000004</v>
      </c>
      <c r="V3532" s="4" t="str">
        <f>INDEX(Regional_Lookup!$B$2:$B$5,MATCH('Sample - Superstore'!M3532,Regional_Lookup!$A$2:$A$5,0))</f>
        <v>David Johnson</v>
      </c>
      <c r="W3532" s="4">
        <f>INDEX(Regional_Lookup!$C$2:$C$5, MATCH('Sample - Superstore'!M3532,Regional_Lookup!$A$2:$A$5, 0))</f>
        <v>0.14000000000000001</v>
      </c>
      <c r="X3532" s="4">
        <f>U3532/R3532</f>
        <v>0.29000000000000004</v>
      </c>
      <c r="Y3532" s="4" t="str">
        <f>IF(X3532&gt;=W3532, "Yes", "No")</f>
        <v>Yes</v>
      </c>
      <c r="Z3532" s="4">
        <f>D3532-C3532</f>
        <v>4</v>
      </c>
      <c r="AA3532" s="4" t="str" cm="1">
        <f t="array" ref="AA3532">_xlfn.IFS(Z3532&lt;=2,"Fast",Z3532&gt;5, "Slow", AND(Z3532&gt;=3,Z3532&lt;=5),"Standard")</f>
        <v>Standard</v>
      </c>
    </row>
    <row r="3533" spans="1:27" x14ac:dyDescent="0.2">
      <c r="A3533" s="4">
        <v>3532</v>
      </c>
      <c r="B3533" s="4" t="s">
        <v>8896</v>
      </c>
      <c r="C3533" s="5">
        <v>42518</v>
      </c>
      <c r="D3533" s="5">
        <v>42518</v>
      </c>
      <c r="E3533" s="4" t="s">
        <v>162</v>
      </c>
      <c r="F3533" s="4" t="s">
        <v>563</v>
      </c>
      <c r="G3533" s="4" t="s">
        <v>562</v>
      </c>
      <c r="H3533" s="4" t="s">
        <v>50</v>
      </c>
      <c r="I3533" s="4" t="s">
        <v>17</v>
      </c>
      <c r="J3533" s="4" t="s">
        <v>254</v>
      </c>
      <c r="K3533" s="4" t="s">
        <v>66</v>
      </c>
      <c r="L3533" s="4">
        <v>10035</v>
      </c>
      <c r="M3533" s="4" t="s">
        <v>5</v>
      </c>
      <c r="N3533" s="4" t="s">
        <v>2975</v>
      </c>
      <c r="O3533" s="4" t="s">
        <v>13</v>
      </c>
      <c r="P3533" s="4" t="s">
        <v>64</v>
      </c>
      <c r="Q3533" s="4" t="s">
        <v>2974</v>
      </c>
      <c r="R3533" s="4">
        <v>54.9</v>
      </c>
      <c r="S3533" s="4">
        <v>5</v>
      </c>
      <c r="T3533" s="4">
        <v>0</v>
      </c>
      <c r="U3533" s="4">
        <v>15.372</v>
      </c>
      <c r="V3533" s="4" t="str">
        <f>INDEX(Regional_Lookup!$B$2:$B$5,MATCH('Sample - Superstore'!M3533,Regional_Lookup!$A$2:$A$5,0))</f>
        <v>Sarah Miller</v>
      </c>
      <c r="W3533" s="4">
        <f>INDEX(Regional_Lookup!$C$2:$C$5, MATCH('Sample - Superstore'!M3533,Regional_Lookup!$A$2:$A$5, 0))</f>
        <v>0.16</v>
      </c>
      <c r="X3533" s="4">
        <f>U3533/R3533</f>
        <v>0.28000000000000003</v>
      </c>
      <c r="Y3533" s="4" t="str">
        <f>IF(X3533&gt;=W3533, "Yes", "No")</f>
        <v>Yes</v>
      </c>
      <c r="Z3533" s="4">
        <f>D3533-C3533</f>
        <v>0</v>
      </c>
      <c r="AA3533" s="4" t="str" cm="1">
        <f t="array" ref="AA3533">_xlfn.IFS(Z3533&lt;=2,"Fast",Z3533&gt;5, "Slow", AND(Z3533&gt;=3,Z3533&lt;=5),"Standard")</f>
        <v>Fast</v>
      </c>
    </row>
    <row r="3534" spans="1:27" x14ac:dyDescent="0.2">
      <c r="A3534" s="4">
        <v>3533</v>
      </c>
      <c r="B3534" s="4" t="s">
        <v>8895</v>
      </c>
      <c r="C3534" s="5">
        <v>41747</v>
      </c>
      <c r="D3534" s="5">
        <v>41752</v>
      </c>
      <c r="E3534" s="4" t="s">
        <v>29</v>
      </c>
      <c r="F3534" s="4" t="s">
        <v>250</v>
      </c>
      <c r="G3534" s="4" t="s">
        <v>249</v>
      </c>
      <c r="H3534" s="4" t="s">
        <v>18</v>
      </c>
      <c r="I3534" s="4" t="s">
        <v>17</v>
      </c>
      <c r="J3534" s="4" t="s">
        <v>59</v>
      </c>
      <c r="K3534" s="4" t="s">
        <v>15</v>
      </c>
      <c r="L3534" s="4">
        <v>90049</v>
      </c>
      <c r="M3534" s="4" t="s">
        <v>9</v>
      </c>
      <c r="N3534" s="4" t="s">
        <v>7857</v>
      </c>
      <c r="O3534" s="4" t="s">
        <v>33</v>
      </c>
      <c r="P3534" s="4" t="s">
        <v>1500</v>
      </c>
      <c r="Q3534" s="4" t="s">
        <v>7856</v>
      </c>
      <c r="R3534" s="4">
        <v>287.96800000000002</v>
      </c>
      <c r="S3534" s="4">
        <v>4</v>
      </c>
      <c r="T3534" s="4">
        <v>0.2</v>
      </c>
      <c r="U3534" s="4">
        <v>97.1892</v>
      </c>
      <c r="V3534" s="4" t="str">
        <f>INDEX(Regional_Lookup!$B$2:$B$5,MATCH('Sample - Superstore'!M3534,Regional_Lookup!$A$2:$A$5,0))</f>
        <v>James Chen</v>
      </c>
      <c r="W3534" s="4">
        <f>INDEX(Regional_Lookup!$C$2:$C$5, MATCH('Sample - Superstore'!M3534,Regional_Lookup!$A$2:$A$5, 0))</f>
        <v>0.18</v>
      </c>
      <c r="X3534" s="4">
        <f>U3534/R3534</f>
        <v>0.33749999999999997</v>
      </c>
      <c r="Y3534" s="4" t="str">
        <f>IF(X3534&gt;=W3534, "Yes", "No")</f>
        <v>Yes</v>
      </c>
      <c r="Z3534" s="4">
        <f>D3534-C3534</f>
        <v>5</v>
      </c>
      <c r="AA3534" s="4" t="str" cm="1">
        <f t="array" ref="AA3534">_xlfn.IFS(Z3534&lt;=2,"Fast",Z3534&gt;5, "Slow", AND(Z3534&gt;=3,Z3534&lt;=5),"Standard")</f>
        <v>Standard</v>
      </c>
    </row>
    <row r="3535" spans="1:27" x14ac:dyDescent="0.2">
      <c r="A3535" s="4">
        <v>3534</v>
      </c>
      <c r="B3535" s="4" t="s">
        <v>8895</v>
      </c>
      <c r="C3535" s="5">
        <v>41747</v>
      </c>
      <c r="D3535" s="5">
        <v>41752</v>
      </c>
      <c r="E3535" s="4" t="s">
        <v>29</v>
      </c>
      <c r="F3535" s="4" t="s">
        <v>250</v>
      </c>
      <c r="G3535" s="4" t="s">
        <v>249</v>
      </c>
      <c r="H3535" s="4" t="s">
        <v>18</v>
      </c>
      <c r="I3535" s="4" t="s">
        <v>17</v>
      </c>
      <c r="J3535" s="4" t="s">
        <v>59</v>
      </c>
      <c r="K3535" s="4" t="s">
        <v>15</v>
      </c>
      <c r="L3535" s="4">
        <v>90049</v>
      </c>
      <c r="M3535" s="4" t="s">
        <v>9</v>
      </c>
      <c r="N3535" s="4" t="s">
        <v>2347</v>
      </c>
      <c r="O3535" s="4" t="s">
        <v>13</v>
      </c>
      <c r="P3535" s="4" t="s">
        <v>116</v>
      </c>
      <c r="Q3535" s="4" t="s">
        <v>2346</v>
      </c>
      <c r="R3535" s="4">
        <v>13.12</v>
      </c>
      <c r="S3535" s="4">
        <v>4</v>
      </c>
      <c r="T3535" s="4">
        <v>0</v>
      </c>
      <c r="U3535" s="4">
        <v>3.8048000000000002</v>
      </c>
      <c r="V3535" s="4" t="str">
        <f>INDEX(Regional_Lookup!$B$2:$B$5,MATCH('Sample - Superstore'!M3535,Regional_Lookup!$A$2:$A$5,0))</f>
        <v>James Chen</v>
      </c>
      <c r="W3535" s="4">
        <f>INDEX(Regional_Lookup!$C$2:$C$5, MATCH('Sample - Superstore'!M3535,Regional_Lookup!$A$2:$A$5, 0))</f>
        <v>0.18</v>
      </c>
      <c r="X3535" s="4">
        <f>U3535/R3535</f>
        <v>0.29000000000000004</v>
      </c>
      <c r="Y3535" s="4" t="str">
        <f>IF(X3535&gt;=W3535, "Yes", "No")</f>
        <v>Yes</v>
      </c>
      <c r="Z3535" s="4">
        <f>D3535-C3535</f>
        <v>5</v>
      </c>
      <c r="AA3535" s="4" t="str" cm="1">
        <f t="array" ref="AA3535">_xlfn.IFS(Z3535&lt;=2,"Fast",Z3535&gt;5, "Slow", AND(Z3535&gt;=3,Z3535&lt;=5),"Standard")</f>
        <v>Standard</v>
      </c>
    </row>
    <row r="3536" spans="1:27" x14ac:dyDescent="0.2">
      <c r="A3536" s="4">
        <v>3535</v>
      </c>
      <c r="B3536" s="4" t="s">
        <v>8895</v>
      </c>
      <c r="C3536" s="5">
        <v>41747</v>
      </c>
      <c r="D3536" s="5">
        <v>41752</v>
      </c>
      <c r="E3536" s="4" t="s">
        <v>29</v>
      </c>
      <c r="F3536" s="4" t="s">
        <v>250</v>
      </c>
      <c r="G3536" s="4" t="s">
        <v>249</v>
      </c>
      <c r="H3536" s="4" t="s">
        <v>18</v>
      </c>
      <c r="I3536" s="4" t="s">
        <v>17</v>
      </c>
      <c r="J3536" s="4" t="s">
        <v>59</v>
      </c>
      <c r="K3536" s="4" t="s">
        <v>15</v>
      </c>
      <c r="L3536" s="4">
        <v>90049</v>
      </c>
      <c r="M3536" s="4" t="s">
        <v>9</v>
      </c>
      <c r="N3536" s="4" t="s">
        <v>857</v>
      </c>
      <c r="O3536" s="4" t="s">
        <v>13</v>
      </c>
      <c r="P3536" s="4" t="s">
        <v>116</v>
      </c>
      <c r="Q3536" s="4" t="s">
        <v>856</v>
      </c>
      <c r="R3536" s="4">
        <v>10.75</v>
      </c>
      <c r="S3536" s="4">
        <v>5</v>
      </c>
      <c r="T3536" s="4">
        <v>0</v>
      </c>
      <c r="U3536" s="4">
        <v>3.5474999999999999</v>
      </c>
      <c r="V3536" s="4" t="str">
        <f>INDEX(Regional_Lookup!$B$2:$B$5,MATCH('Sample - Superstore'!M3536,Regional_Lookup!$A$2:$A$5,0))</f>
        <v>James Chen</v>
      </c>
      <c r="W3536" s="4">
        <f>INDEX(Regional_Lookup!$C$2:$C$5, MATCH('Sample - Superstore'!M3536,Regional_Lookup!$A$2:$A$5, 0))</f>
        <v>0.18</v>
      </c>
      <c r="X3536" s="4">
        <f>U3536/R3536</f>
        <v>0.33</v>
      </c>
      <c r="Y3536" s="4" t="str">
        <f>IF(X3536&gt;=W3536, "Yes", "No")</f>
        <v>Yes</v>
      </c>
      <c r="Z3536" s="4">
        <f>D3536-C3536</f>
        <v>5</v>
      </c>
      <c r="AA3536" s="4" t="str" cm="1">
        <f t="array" ref="AA3536">_xlfn.IFS(Z3536&lt;=2,"Fast",Z3536&gt;5, "Slow", AND(Z3536&gt;=3,Z3536&lt;=5),"Standard")</f>
        <v>Standard</v>
      </c>
    </row>
    <row r="3537" spans="1:27" x14ac:dyDescent="0.2">
      <c r="A3537" s="4">
        <v>3536</v>
      </c>
      <c r="B3537" s="4" t="s">
        <v>8895</v>
      </c>
      <c r="C3537" s="5">
        <v>41747</v>
      </c>
      <c r="D3537" s="5">
        <v>41752</v>
      </c>
      <c r="E3537" s="4" t="s">
        <v>29</v>
      </c>
      <c r="F3537" s="4" t="s">
        <v>250</v>
      </c>
      <c r="G3537" s="4" t="s">
        <v>249</v>
      </c>
      <c r="H3537" s="4" t="s">
        <v>18</v>
      </c>
      <c r="I3537" s="4" t="s">
        <v>17</v>
      </c>
      <c r="J3537" s="4" t="s">
        <v>59</v>
      </c>
      <c r="K3537" s="4" t="s">
        <v>15</v>
      </c>
      <c r="L3537" s="4">
        <v>90049</v>
      </c>
      <c r="M3537" s="4" t="s">
        <v>9</v>
      </c>
      <c r="N3537" s="4" t="s">
        <v>1632</v>
      </c>
      <c r="O3537" s="4" t="s">
        <v>13</v>
      </c>
      <c r="P3537" s="4" t="s">
        <v>109</v>
      </c>
      <c r="Q3537" s="4" t="s">
        <v>1631</v>
      </c>
      <c r="R3537" s="4">
        <v>11.62</v>
      </c>
      <c r="S3537" s="4">
        <v>2</v>
      </c>
      <c r="T3537" s="4">
        <v>0</v>
      </c>
      <c r="U3537" s="4">
        <v>3.6021999999999998</v>
      </c>
      <c r="V3537" s="4" t="str">
        <f>INDEX(Regional_Lookup!$B$2:$B$5,MATCH('Sample - Superstore'!M3537,Regional_Lookup!$A$2:$A$5,0))</f>
        <v>James Chen</v>
      </c>
      <c r="W3537" s="4">
        <f>INDEX(Regional_Lookup!$C$2:$C$5, MATCH('Sample - Superstore'!M3537,Regional_Lookup!$A$2:$A$5, 0))</f>
        <v>0.18</v>
      </c>
      <c r="X3537" s="4">
        <f>U3537/R3537</f>
        <v>0.31</v>
      </c>
      <c r="Y3537" s="4" t="str">
        <f>IF(X3537&gt;=W3537, "Yes", "No")</f>
        <v>Yes</v>
      </c>
      <c r="Z3537" s="4">
        <f>D3537-C3537</f>
        <v>5</v>
      </c>
      <c r="AA3537" s="4" t="str" cm="1">
        <f t="array" ref="AA3537">_xlfn.IFS(Z3537&lt;=2,"Fast",Z3537&gt;5, "Slow", AND(Z3537&gt;=3,Z3537&lt;=5),"Standard")</f>
        <v>Standard</v>
      </c>
    </row>
    <row r="3538" spans="1:27" x14ac:dyDescent="0.2">
      <c r="A3538" s="4">
        <v>3537</v>
      </c>
      <c r="B3538" s="4" t="s">
        <v>8894</v>
      </c>
      <c r="C3538" s="5">
        <v>42538</v>
      </c>
      <c r="D3538" s="5">
        <v>42541</v>
      </c>
      <c r="E3538" s="4" t="s">
        <v>21</v>
      </c>
      <c r="F3538" s="4" t="s">
        <v>2440</v>
      </c>
      <c r="G3538" s="4" t="s">
        <v>2439</v>
      </c>
      <c r="H3538" s="4" t="s">
        <v>18</v>
      </c>
      <c r="I3538" s="4" t="s">
        <v>17</v>
      </c>
      <c r="J3538" s="4" t="s">
        <v>254</v>
      </c>
      <c r="K3538" s="4" t="s">
        <v>66</v>
      </c>
      <c r="L3538" s="4">
        <v>10024</v>
      </c>
      <c r="M3538" s="4" t="s">
        <v>5</v>
      </c>
      <c r="N3538" s="4" t="s">
        <v>232</v>
      </c>
      <c r="O3538" s="4" t="s">
        <v>13</v>
      </c>
      <c r="P3538" s="4" t="s">
        <v>231</v>
      </c>
      <c r="Q3538" s="4" t="s">
        <v>230</v>
      </c>
      <c r="R3538" s="4">
        <v>40.74</v>
      </c>
      <c r="S3538" s="4">
        <v>3</v>
      </c>
      <c r="T3538" s="4">
        <v>0</v>
      </c>
      <c r="U3538" s="4">
        <v>0.40739999999999998</v>
      </c>
      <c r="V3538" s="4" t="str">
        <f>INDEX(Regional_Lookup!$B$2:$B$5,MATCH('Sample - Superstore'!M3538,Regional_Lookup!$A$2:$A$5,0))</f>
        <v>Sarah Miller</v>
      </c>
      <c r="W3538" s="4">
        <f>INDEX(Regional_Lookup!$C$2:$C$5, MATCH('Sample - Superstore'!M3538,Regional_Lookup!$A$2:$A$5, 0))</f>
        <v>0.16</v>
      </c>
      <c r="X3538" s="4">
        <f>U3538/R3538</f>
        <v>9.9999999999999985E-3</v>
      </c>
      <c r="Y3538" s="4" t="str">
        <f>IF(X3538&gt;=W3538, "Yes", "No")</f>
        <v>No</v>
      </c>
      <c r="Z3538" s="4">
        <f>D3538-C3538</f>
        <v>3</v>
      </c>
      <c r="AA3538" s="4" t="str" cm="1">
        <f t="array" ref="AA3538">_xlfn.IFS(Z3538&lt;=2,"Fast",Z3538&gt;5, "Slow", AND(Z3538&gt;=3,Z3538&lt;=5),"Standard")</f>
        <v>Standard</v>
      </c>
    </row>
    <row r="3539" spans="1:27" x14ac:dyDescent="0.2">
      <c r="A3539" s="4">
        <v>3538</v>
      </c>
      <c r="B3539" s="4" t="s">
        <v>8891</v>
      </c>
      <c r="C3539" s="5">
        <v>41768</v>
      </c>
      <c r="D3539" s="5">
        <v>41768</v>
      </c>
      <c r="E3539" s="4" t="s">
        <v>162</v>
      </c>
      <c r="F3539" s="4" t="s">
        <v>6559</v>
      </c>
      <c r="G3539" s="4" t="s">
        <v>6558</v>
      </c>
      <c r="H3539" s="4" t="s">
        <v>50</v>
      </c>
      <c r="I3539" s="4" t="s">
        <v>17</v>
      </c>
      <c r="J3539" s="4" t="s">
        <v>2406</v>
      </c>
      <c r="K3539" s="4" t="s">
        <v>174</v>
      </c>
      <c r="L3539" s="4">
        <v>42420</v>
      </c>
      <c r="M3539" s="4" t="s">
        <v>7</v>
      </c>
      <c r="N3539" s="4" t="s">
        <v>8893</v>
      </c>
      <c r="O3539" s="4" t="s">
        <v>13</v>
      </c>
      <c r="P3539" s="4" t="s">
        <v>231</v>
      </c>
      <c r="Q3539" s="4" t="s">
        <v>8892</v>
      </c>
      <c r="R3539" s="4">
        <v>83.25</v>
      </c>
      <c r="S3539" s="4">
        <v>3</v>
      </c>
      <c r="T3539" s="4">
        <v>0</v>
      </c>
      <c r="U3539" s="4">
        <v>14.984999999999999</v>
      </c>
      <c r="V3539" s="4" t="str">
        <f>INDEX(Regional_Lookup!$B$2:$B$5,MATCH('Sample - Superstore'!M3539,Regional_Lookup!$A$2:$A$5,0))</f>
        <v>Maria Santos</v>
      </c>
      <c r="W3539" s="4">
        <f>INDEX(Regional_Lookup!$C$2:$C$5, MATCH('Sample - Superstore'!M3539,Regional_Lookup!$A$2:$A$5, 0))</f>
        <v>0.15</v>
      </c>
      <c r="X3539" s="4">
        <f>U3539/R3539</f>
        <v>0.18</v>
      </c>
      <c r="Y3539" s="4" t="str">
        <f>IF(X3539&gt;=W3539, "Yes", "No")</f>
        <v>Yes</v>
      </c>
      <c r="Z3539" s="4">
        <f>D3539-C3539</f>
        <v>0</v>
      </c>
      <c r="AA3539" s="4" t="str" cm="1">
        <f t="array" ref="AA3539">_xlfn.IFS(Z3539&lt;=2,"Fast",Z3539&gt;5, "Slow", AND(Z3539&gt;=3,Z3539&lt;=5),"Standard")</f>
        <v>Fast</v>
      </c>
    </row>
    <row r="3540" spans="1:27" x14ac:dyDescent="0.2">
      <c r="A3540" s="4">
        <v>3539</v>
      </c>
      <c r="B3540" s="4" t="s">
        <v>8891</v>
      </c>
      <c r="C3540" s="5">
        <v>41768</v>
      </c>
      <c r="D3540" s="5">
        <v>41768</v>
      </c>
      <c r="E3540" s="4" t="s">
        <v>162</v>
      </c>
      <c r="F3540" s="4" t="s">
        <v>6559</v>
      </c>
      <c r="G3540" s="4" t="s">
        <v>6558</v>
      </c>
      <c r="H3540" s="4" t="s">
        <v>50</v>
      </c>
      <c r="I3540" s="4" t="s">
        <v>17</v>
      </c>
      <c r="J3540" s="4" t="s">
        <v>2406</v>
      </c>
      <c r="K3540" s="4" t="s">
        <v>174</v>
      </c>
      <c r="L3540" s="4">
        <v>42420</v>
      </c>
      <c r="M3540" s="4" t="s">
        <v>7</v>
      </c>
      <c r="N3540" s="4" t="s">
        <v>913</v>
      </c>
      <c r="O3540" s="4" t="s">
        <v>13</v>
      </c>
      <c r="P3540" s="4" t="s">
        <v>72</v>
      </c>
      <c r="Q3540" s="4" t="s">
        <v>912</v>
      </c>
      <c r="R3540" s="4">
        <v>9.4499999999999993</v>
      </c>
      <c r="S3540" s="4">
        <v>3</v>
      </c>
      <c r="T3540" s="4">
        <v>0</v>
      </c>
      <c r="U3540" s="4">
        <v>4.5359999999999996</v>
      </c>
      <c r="V3540" s="4" t="str">
        <f>INDEX(Regional_Lookup!$B$2:$B$5,MATCH('Sample - Superstore'!M3540,Regional_Lookup!$A$2:$A$5,0))</f>
        <v>Maria Santos</v>
      </c>
      <c r="W3540" s="4">
        <f>INDEX(Regional_Lookup!$C$2:$C$5, MATCH('Sample - Superstore'!M3540,Regional_Lookup!$A$2:$A$5, 0))</f>
        <v>0.15</v>
      </c>
      <c r="X3540" s="4">
        <f>U3540/R3540</f>
        <v>0.48</v>
      </c>
      <c r="Y3540" s="4" t="str">
        <f>IF(X3540&gt;=W3540, "Yes", "No")</f>
        <v>Yes</v>
      </c>
      <c r="Z3540" s="4">
        <f>D3540-C3540</f>
        <v>0</v>
      </c>
      <c r="AA3540" s="4" t="str" cm="1">
        <f t="array" ref="AA3540">_xlfn.IFS(Z3540&lt;=2,"Fast",Z3540&gt;5, "Slow", AND(Z3540&gt;=3,Z3540&lt;=5),"Standard")</f>
        <v>Fast</v>
      </c>
    </row>
    <row r="3541" spans="1:27" x14ac:dyDescent="0.2">
      <c r="A3541" s="4">
        <v>3540</v>
      </c>
      <c r="B3541" s="4" t="s">
        <v>8891</v>
      </c>
      <c r="C3541" s="5">
        <v>41768</v>
      </c>
      <c r="D3541" s="5">
        <v>41768</v>
      </c>
      <c r="E3541" s="4" t="s">
        <v>162</v>
      </c>
      <c r="F3541" s="4" t="s">
        <v>6559</v>
      </c>
      <c r="G3541" s="4" t="s">
        <v>6558</v>
      </c>
      <c r="H3541" s="4" t="s">
        <v>50</v>
      </c>
      <c r="I3541" s="4" t="s">
        <v>17</v>
      </c>
      <c r="J3541" s="4" t="s">
        <v>2406</v>
      </c>
      <c r="K3541" s="4" t="s">
        <v>174</v>
      </c>
      <c r="L3541" s="4">
        <v>42420</v>
      </c>
      <c r="M3541" s="4" t="s">
        <v>7</v>
      </c>
      <c r="N3541" s="4" t="s">
        <v>5471</v>
      </c>
      <c r="O3541" s="4" t="s">
        <v>13</v>
      </c>
      <c r="P3541" s="4" t="s">
        <v>72</v>
      </c>
      <c r="Q3541" s="4" t="s">
        <v>5470</v>
      </c>
      <c r="R3541" s="4">
        <v>20.65</v>
      </c>
      <c r="S3541" s="4">
        <v>5</v>
      </c>
      <c r="T3541" s="4">
        <v>0</v>
      </c>
      <c r="U3541" s="4">
        <v>9.4990000000000006</v>
      </c>
      <c r="V3541" s="4" t="str">
        <f>INDEX(Regional_Lookup!$B$2:$B$5,MATCH('Sample - Superstore'!M3541,Regional_Lookup!$A$2:$A$5,0))</f>
        <v>Maria Santos</v>
      </c>
      <c r="W3541" s="4">
        <f>INDEX(Regional_Lookup!$C$2:$C$5, MATCH('Sample - Superstore'!M3541,Regional_Lookup!$A$2:$A$5, 0))</f>
        <v>0.15</v>
      </c>
      <c r="X3541" s="4">
        <f>U3541/R3541</f>
        <v>0.46000000000000008</v>
      </c>
      <c r="Y3541" s="4" t="str">
        <f>IF(X3541&gt;=W3541, "Yes", "No")</f>
        <v>Yes</v>
      </c>
      <c r="Z3541" s="4">
        <f>D3541-C3541</f>
        <v>0</v>
      </c>
      <c r="AA3541" s="4" t="str" cm="1">
        <f t="array" ref="AA3541">_xlfn.IFS(Z3541&lt;=2,"Fast",Z3541&gt;5, "Slow", AND(Z3541&gt;=3,Z3541&lt;=5),"Standard")</f>
        <v>Fast</v>
      </c>
    </row>
    <row r="3542" spans="1:27" x14ac:dyDescent="0.2">
      <c r="A3542" s="4">
        <v>3541</v>
      </c>
      <c r="B3542" s="4" t="s">
        <v>8891</v>
      </c>
      <c r="C3542" s="5">
        <v>41768</v>
      </c>
      <c r="D3542" s="5">
        <v>41768</v>
      </c>
      <c r="E3542" s="4" t="s">
        <v>162</v>
      </c>
      <c r="F3542" s="4" t="s">
        <v>6559</v>
      </c>
      <c r="G3542" s="4" t="s">
        <v>6558</v>
      </c>
      <c r="H3542" s="4" t="s">
        <v>50</v>
      </c>
      <c r="I3542" s="4" t="s">
        <v>17</v>
      </c>
      <c r="J3542" s="4" t="s">
        <v>2406</v>
      </c>
      <c r="K3542" s="4" t="s">
        <v>174</v>
      </c>
      <c r="L3542" s="4">
        <v>42420</v>
      </c>
      <c r="M3542" s="4" t="s">
        <v>7</v>
      </c>
      <c r="N3542" s="4" t="s">
        <v>2523</v>
      </c>
      <c r="O3542" s="4" t="s">
        <v>13</v>
      </c>
      <c r="P3542" s="4" t="s">
        <v>24</v>
      </c>
      <c r="Q3542" s="4" t="s">
        <v>2522</v>
      </c>
      <c r="R3542" s="4">
        <v>45.36</v>
      </c>
      <c r="S3542" s="4">
        <v>7</v>
      </c>
      <c r="T3542" s="4">
        <v>0</v>
      </c>
      <c r="U3542" s="4">
        <v>21.7728</v>
      </c>
      <c r="V3542" s="4" t="str">
        <f>INDEX(Regional_Lookup!$B$2:$B$5,MATCH('Sample - Superstore'!M3542,Regional_Lookup!$A$2:$A$5,0))</f>
        <v>Maria Santos</v>
      </c>
      <c r="W3542" s="4">
        <f>INDEX(Regional_Lookup!$C$2:$C$5, MATCH('Sample - Superstore'!M3542,Regional_Lookup!$A$2:$A$5, 0))</f>
        <v>0.15</v>
      </c>
      <c r="X3542" s="4">
        <f>U3542/R3542</f>
        <v>0.48</v>
      </c>
      <c r="Y3542" s="4" t="str">
        <f>IF(X3542&gt;=W3542, "Yes", "No")</f>
        <v>Yes</v>
      </c>
      <c r="Z3542" s="4">
        <f>D3542-C3542</f>
        <v>0</v>
      </c>
      <c r="AA3542" s="4" t="str" cm="1">
        <f t="array" ref="AA3542">_xlfn.IFS(Z3542&lt;=2,"Fast",Z3542&gt;5, "Slow", AND(Z3542&gt;=3,Z3542&lt;=5),"Standard")</f>
        <v>Fast</v>
      </c>
    </row>
    <row r="3543" spans="1:27" x14ac:dyDescent="0.2">
      <c r="A3543" s="4">
        <v>3542</v>
      </c>
      <c r="B3543" s="4" t="s">
        <v>8890</v>
      </c>
      <c r="C3543" s="5">
        <v>42631</v>
      </c>
      <c r="D3543" s="5">
        <v>42633</v>
      </c>
      <c r="E3543" s="4" t="s">
        <v>89</v>
      </c>
      <c r="F3543" s="4" t="s">
        <v>3893</v>
      </c>
      <c r="G3543" s="4" t="s">
        <v>3892</v>
      </c>
      <c r="H3543" s="4" t="s">
        <v>18</v>
      </c>
      <c r="I3543" s="4" t="s">
        <v>17</v>
      </c>
      <c r="J3543" s="4" t="s">
        <v>553</v>
      </c>
      <c r="K3543" s="4" t="s">
        <v>85</v>
      </c>
      <c r="L3543" s="4">
        <v>43229</v>
      </c>
      <c r="M3543" s="4" t="s">
        <v>5</v>
      </c>
      <c r="N3543" s="4" t="s">
        <v>3454</v>
      </c>
      <c r="O3543" s="4" t="s">
        <v>37</v>
      </c>
      <c r="P3543" s="4" t="s">
        <v>36</v>
      </c>
      <c r="Q3543" s="4" t="s">
        <v>3453</v>
      </c>
      <c r="R3543" s="4">
        <v>5.3520000000000003</v>
      </c>
      <c r="S3543" s="4">
        <v>3</v>
      </c>
      <c r="T3543" s="4">
        <v>0.2</v>
      </c>
      <c r="U3543" s="4">
        <v>1.6055999999999999</v>
      </c>
      <c r="V3543" s="4" t="str">
        <f>INDEX(Regional_Lookup!$B$2:$B$5,MATCH('Sample - Superstore'!M3543,Regional_Lookup!$A$2:$A$5,0))</f>
        <v>Sarah Miller</v>
      </c>
      <c r="W3543" s="4">
        <f>INDEX(Regional_Lookup!$C$2:$C$5, MATCH('Sample - Superstore'!M3543,Regional_Lookup!$A$2:$A$5, 0))</f>
        <v>0.16</v>
      </c>
      <c r="X3543" s="4">
        <f>U3543/R3543</f>
        <v>0.3</v>
      </c>
      <c r="Y3543" s="4" t="str">
        <f>IF(X3543&gt;=W3543, "Yes", "No")</f>
        <v>Yes</v>
      </c>
      <c r="Z3543" s="4">
        <f>D3543-C3543</f>
        <v>2</v>
      </c>
      <c r="AA3543" s="4" t="str" cm="1">
        <f t="array" ref="AA3543">_xlfn.IFS(Z3543&lt;=2,"Fast",Z3543&gt;5, "Slow", AND(Z3543&gt;=3,Z3543&lt;=5),"Standard")</f>
        <v>Fast</v>
      </c>
    </row>
    <row r="3544" spans="1:27" x14ac:dyDescent="0.2">
      <c r="A3544" s="4">
        <v>3543</v>
      </c>
      <c r="B3544" s="4" t="s">
        <v>8890</v>
      </c>
      <c r="C3544" s="5">
        <v>42631</v>
      </c>
      <c r="D3544" s="5">
        <v>42633</v>
      </c>
      <c r="E3544" s="4" t="s">
        <v>89</v>
      </c>
      <c r="F3544" s="4" t="s">
        <v>3893</v>
      </c>
      <c r="G3544" s="4" t="s">
        <v>3892</v>
      </c>
      <c r="H3544" s="4" t="s">
        <v>18</v>
      </c>
      <c r="I3544" s="4" t="s">
        <v>17</v>
      </c>
      <c r="J3544" s="4" t="s">
        <v>553</v>
      </c>
      <c r="K3544" s="4" t="s">
        <v>85</v>
      </c>
      <c r="L3544" s="4">
        <v>43229</v>
      </c>
      <c r="M3544" s="4" t="s">
        <v>5</v>
      </c>
      <c r="N3544" s="4" t="s">
        <v>4480</v>
      </c>
      <c r="O3544" s="4" t="s">
        <v>37</v>
      </c>
      <c r="P3544" s="4" t="s">
        <v>221</v>
      </c>
      <c r="Q3544" s="4" t="s">
        <v>4479</v>
      </c>
      <c r="R3544" s="4">
        <v>99.372</v>
      </c>
      <c r="S3544" s="4">
        <v>2</v>
      </c>
      <c r="T3544" s="4">
        <v>0.3</v>
      </c>
      <c r="U3544" s="4">
        <v>-7.0979999999999999</v>
      </c>
      <c r="V3544" s="4" t="str">
        <f>INDEX(Regional_Lookup!$B$2:$B$5,MATCH('Sample - Superstore'!M3544,Regional_Lookup!$A$2:$A$5,0))</f>
        <v>Sarah Miller</v>
      </c>
      <c r="W3544" s="4">
        <f>INDEX(Regional_Lookup!$C$2:$C$5, MATCH('Sample - Superstore'!M3544,Regional_Lookup!$A$2:$A$5, 0))</f>
        <v>0.16</v>
      </c>
      <c r="X3544" s="4">
        <f>U3544/R3544</f>
        <v>-7.1428571428571425E-2</v>
      </c>
      <c r="Y3544" s="4" t="str">
        <f>IF(X3544&gt;=W3544, "Yes", "No")</f>
        <v>No</v>
      </c>
      <c r="Z3544" s="4">
        <f>D3544-C3544</f>
        <v>2</v>
      </c>
      <c r="AA3544" s="4" t="str" cm="1">
        <f t="array" ref="AA3544">_xlfn.IFS(Z3544&lt;=2,"Fast",Z3544&gt;5, "Slow", AND(Z3544&gt;=3,Z3544&lt;=5),"Standard")</f>
        <v>Fast</v>
      </c>
    </row>
    <row r="3545" spans="1:27" x14ac:dyDescent="0.2">
      <c r="A3545" s="4">
        <v>3544</v>
      </c>
      <c r="B3545" s="4" t="s">
        <v>8890</v>
      </c>
      <c r="C3545" s="5">
        <v>42631</v>
      </c>
      <c r="D3545" s="5">
        <v>42633</v>
      </c>
      <c r="E3545" s="4" t="s">
        <v>89</v>
      </c>
      <c r="F3545" s="4" t="s">
        <v>3893</v>
      </c>
      <c r="G3545" s="4" t="s">
        <v>3892</v>
      </c>
      <c r="H3545" s="4" t="s">
        <v>18</v>
      </c>
      <c r="I3545" s="4" t="s">
        <v>17</v>
      </c>
      <c r="J3545" s="4" t="s">
        <v>553</v>
      </c>
      <c r="K3545" s="4" t="s">
        <v>85</v>
      </c>
      <c r="L3545" s="4">
        <v>43229</v>
      </c>
      <c r="M3545" s="4" t="s">
        <v>5</v>
      </c>
      <c r="N3545" s="4" t="s">
        <v>3649</v>
      </c>
      <c r="O3545" s="4" t="s">
        <v>13</v>
      </c>
      <c r="P3545" s="4" t="s">
        <v>116</v>
      </c>
      <c r="Q3545" s="4" t="s">
        <v>3648</v>
      </c>
      <c r="R3545" s="4">
        <v>2.6720000000000002</v>
      </c>
      <c r="S3545" s="4">
        <v>1</v>
      </c>
      <c r="T3545" s="4">
        <v>0.2</v>
      </c>
      <c r="U3545" s="4">
        <v>0.3674</v>
      </c>
      <c r="V3545" s="4" t="str">
        <f>INDEX(Regional_Lookup!$B$2:$B$5,MATCH('Sample - Superstore'!M3545,Regional_Lookup!$A$2:$A$5,0))</f>
        <v>Sarah Miller</v>
      </c>
      <c r="W3545" s="4">
        <f>INDEX(Regional_Lookup!$C$2:$C$5, MATCH('Sample - Superstore'!M3545,Regional_Lookup!$A$2:$A$5, 0))</f>
        <v>0.16</v>
      </c>
      <c r="X3545" s="4">
        <f>U3545/R3545</f>
        <v>0.13749999999999998</v>
      </c>
      <c r="Y3545" s="4" t="str">
        <f>IF(X3545&gt;=W3545, "Yes", "No")</f>
        <v>No</v>
      </c>
      <c r="Z3545" s="4">
        <f>D3545-C3545</f>
        <v>2</v>
      </c>
      <c r="AA3545" s="4" t="str" cm="1">
        <f t="array" ref="AA3545">_xlfn.IFS(Z3545&lt;=2,"Fast",Z3545&gt;5, "Slow", AND(Z3545&gt;=3,Z3545&lt;=5),"Standard")</f>
        <v>Fast</v>
      </c>
    </row>
    <row r="3546" spans="1:27" x14ac:dyDescent="0.2">
      <c r="A3546" s="4">
        <v>3545</v>
      </c>
      <c r="B3546" s="4" t="s">
        <v>8889</v>
      </c>
      <c r="C3546" s="5">
        <v>43092</v>
      </c>
      <c r="D3546" s="5">
        <v>43094</v>
      </c>
      <c r="E3546" s="4" t="s">
        <v>21</v>
      </c>
      <c r="F3546" s="4" t="s">
        <v>424</v>
      </c>
      <c r="G3546" s="4" t="s">
        <v>423</v>
      </c>
      <c r="H3546" s="4" t="s">
        <v>18</v>
      </c>
      <c r="I3546" s="4" t="s">
        <v>17</v>
      </c>
      <c r="J3546" s="4" t="s">
        <v>8888</v>
      </c>
      <c r="K3546" s="4" t="s">
        <v>123</v>
      </c>
      <c r="L3546" s="4">
        <v>77840</v>
      </c>
      <c r="M3546" s="4" t="s">
        <v>3</v>
      </c>
      <c r="N3546" s="4" t="s">
        <v>4691</v>
      </c>
      <c r="O3546" s="4" t="s">
        <v>13</v>
      </c>
      <c r="P3546" s="4" t="s">
        <v>24</v>
      </c>
      <c r="Q3546" s="4" t="s">
        <v>4690</v>
      </c>
      <c r="R3546" s="4">
        <v>28.672000000000001</v>
      </c>
      <c r="S3546" s="4">
        <v>8</v>
      </c>
      <c r="T3546" s="4">
        <v>0.2</v>
      </c>
      <c r="U3546" s="4">
        <v>10.393599999999999</v>
      </c>
      <c r="V3546" s="4" t="str">
        <f>INDEX(Regional_Lookup!$B$2:$B$5,MATCH('Sample - Superstore'!M3546,Regional_Lookup!$A$2:$A$5,0))</f>
        <v>David Johnson</v>
      </c>
      <c r="W3546" s="4">
        <f>INDEX(Regional_Lookup!$C$2:$C$5, MATCH('Sample - Superstore'!M3546,Regional_Lookup!$A$2:$A$5, 0))</f>
        <v>0.14000000000000001</v>
      </c>
      <c r="X3546" s="4">
        <f>U3546/R3546</f>
        <v>0.36249999999999999</v>
      </c>
      <c r="Y3546" s="4" t="str">
        <f>IF(X3546&gt;=W3546, "Yes", "No")</f>
        <v>Yes</v>
      </c>
      <c r="Z3546" s="4">
        <f>D3546-C3546</f>
        <v>2</v>
      </c>
      <c r="AA3546" s="4" t="str" cm="1">
        <f t="array" ref="AA3546">_xlfn.IFS(Z3546&lt;=2,"Fast",Z3546&gt;5, "Slow", AND(Z3546&gt;=3,Z3546&lt;=5),"Standard")</f>
        <v>Fast</v>
      </c>
    </row>
    <row r="3547" spans="1:27" x14ac:dyDescent="0.2">
      <c r="A3547" s="4">
        <v>3546</v>
      </c>
      <c r="B3547" s="4" t="s">
        <v>8889</v>
      </c>
      <c r="C3547" s="5">
        <v>43092</v>
      </c>
      <c r="D3547" s="5">
        <v>43094</v>
      </c>
      <c r="E3547" s="4" t="s">
        <v>21</v>
      </c>
      <c r="F3547" s="4" t="s">
        <v>424</v>
      </c>
      <c r="G3547" s="4" t="s">
        <v>423</v>
      </c>
      <c r="H3547" s="4" t="s">
        <v>18</v>
      </c>
      <c r="I3547" s="4" t="s">
        <v>17</v>
      </c>
      <c r="J3547" s="4" t="s">
        <v>8888</v>
      </c>
      <c r="K3547" s="4" t="s">
        <v>123</v>
      </c>
      <c r="L3547" s="4">
        <v>77840</v>
      </c>
      <c r="M3547" s="4" t="s">
        <v>3</v>
      </c>
      <c r="N3547" s="4" t="s">
        <v>2009</v>
      </c>
      <c r="O3547" s="4" t="s">
        <v>13</v>
      </c>
      <c r="P3547" s="4" t="s">
        <v>12</v>
      </c>
      <c r="Q3547" s="4" t="s">
        <v>2008</v>
      </c>
      <c r="R3547" s="4">
        <v>29.312000000000001</v>
      </c>
      <c r="S3547" s="4">
        <v>8</v>
      </c>
      <c r="T3547" s="4">
        <v>0.8</v>
      </c>
      <c r="U3547" s="4">
        <v>-74.745599999999996</v>
      </c>
      <c r="V3547" s="4" t="str">
        <f>INDEX(Regional_Lookup!$B$2:$B$5,MATCH('Sample - Superstore'!M3547,Regional_Lookup!$A$2:$A$5,0))</f>
        <v>David Johnson</v>
      </c>
      <c r="W3547" s="4">
        <f>INDEX(Regional_Lookup!$C$2:$C$5, MATCH('Sample - Superstore'!M3547,Regional_Lookup!$A$2:$A$5, 0))</f>
        <v>0.14000000000000001</v>
      </c>
      <c r="X3547" s="4">
        <f>U3547/R3547</f>
        <v>-2.5499999999999998</v>
      </c>
      <c r="Y3547" s="4" t="str">
        <f>IF(X3547&gt;=W3547, "Yes", "No")</f>
        <v>No</v>
      </c>
      <c r="Z3547" s="4">
        <f>D3547-C3547</f>
        <v>2</v>
      </c>
      <c r="AA3547" s="4" t="str" cm="1">
        <f t="array" ref="AA3547">_xlfn.IFS(Z3547&lt;=2,"Fast",Z3547&gt;5, "Slow", AND(Z3547&gt;=3,Z3547&lt;=5),"Standard")</f>
        <v>Fast</v>
      </c>
    </row>
    <row r="3548" spans="1:27" x14ac:dyDescent="0.2">
      <c r="A3548" s="4">
        <v>3547</v>
      </c>
      <c r="B3548" s="4" t="s">
        <v>8887</v>
      </c>
      <c r="C3548" s="5">
        <v>43038</v>
      </c>
      <c r="D3548" s="5">
        <v>43040</v>
      </c>
      <c r="E3548" s="4" t="s">
        <v>89</v>
      </c>
      <c r="F3548" s="4" t="s">
        <v>2015</v>
      </c>
      <c r="G3548" s="4" t="s">
        <v>2014</v>
      </c>
      <c r="H3548" s="4" t="s">
        <v>102</v>
      </c>
      <c r="I3548" s="4" t="s">
        <v>17</v>
      </c>
      <c r="J3548" s="4" t="s">
        <v>365</v>
      </c>
      <c r="K3548" s="4" t="s">
        <v>174</v>
      </c>
      <c r="L3548" s="4">
        <v>40475</v>
      </c>
      <c r="M3548" s="4" t="s">
        <v>7</v>
      </c>
      <c r="N3548" s="4" t="s">
        <v>1892</v>
      </c>
      <c r="O3548" s="4" t="s">
        <v>13</v>
      </c>
      <c r="P3548" s="4" t="s">
        <v>231</v>
      </c>
      <c r="Q3548" s="4" t="s">
        <v>1891</v>
      </c>
      <c r="R3548" s="4">
        <v>105.98</v>
      </c>
      <c r="S3548" s="4">
        <v>7</v>
      </c>
      <c r="T3548" s="4">
        <v>0</v>
      </c>
      <c r="U3548" s="4">
        <v>4.2392000000000003</v>
      </c>
      <c r="V3548" s="4" t="str">
        <f>INDEX(Regional_Lookup!$B$2:$B$5,MATCH('Sample - Superstore'!M3548,Regional_Lookup!$A$2:$A$5,0))</f>
        <v>Maria Santos</v>
      </c>
      <c r="W3548" s="4">
        <f>INDEX(Regional_Lookup!$C$2:$C$5, MATCH('Sample - Superstore'!M3548,Regional_Lookup!$A$2:$A$5, 0))</f>
        <v>0.15</v>
      </c>
      <c r="X3548" s="4">
        <f>U3548/R3548</f>
        <v>0.04</v>
      </c>
      <c r="Y3548" s="4" t="str">
        <f>IF(X3548&gt;=W3548, "Yes", "No")</f>
        <v>No</v>
      </c>
      <c r="Z3548" s="4">
        <f>D3548-C3548</f>
        <v>2</v>
      </c>
      <c r="AA3548" s="4" t="str" cm="1">
        <f t="array" ref="AA3548">_xlfn.IFS(Z3548&lt;=2,"Fast",Z3548&gt;5, "Slow", AND(Z3548&gt;=3,Z3548&lt;=5),"Standard")</f>
        <v>Fast</v>
      </c>
    </row>
    <row r="3549" spans="1:27" x14ac:dyDescent="0.2">
      <c r="A3549" s="4">
        <v>3548</v>
      </c>
      <c r="B3549" s="4" t="s">
        <v>8887</v>
      </c>
      <c r="C3549" s="5">
        <v>43038</v>
      </c>
      <c r="D3549" s="5">
        <v>43040</v>
      </c>
      <c r="E3549" s="4" t="s">
        <v>89</v>
      </c>
      <c r="F3549" s="4" t="s">
        <v>2015</v>
      </c>
      <c r="G3549" s="4" t="s">
        <v>2014</v>
      </c>
      <c r="H3549" s="4" t="s">
        <v>102</v>
      </c>
      <c r="I3549" s="4" t="s">
        <v>17</v>
      </c>
      <c r="J3549" s="4" t="s">
        <v>365</v>
      </c>
      <c r="K3549" s="4" t="s">
        <v>174</v>
      </c>
      <c r="L3549" s="4">
        <v>40475</v>
      </c>
      <c r="M3549" s="4" t="s">
        <v>7</v>
      </c>
      <c r="N3549" s="4" t="s">
        <v>3716</v>
      </c>
      <c r="O3549" s="4" t="s">
        <v>13</v>
      </c>
      <c r="P3549" s="4" t="s">
        <v>64</v>
      </c>
      <c r="Q3549" s="4" t="s">
        <v>3715</v>
      </c>
      <c r="R3549" s="4">
        <v>35.06</v>
      </c>
      <c r="S3549" s="4">
        <v>2</v>
      </c>
      <c r="T3549" s="4">
        <v>0</v>
      </c>
      <c r="U3549" s="4">
        <v>10.518000000000001</v>
      </c>
      <c r="V3549" s="4" t="str">
        <f>INDEX(Regional_Lookup!$B$2:$B$5,MATCH('Sample - Superstore'!M3549,Regional_Lookup!$A$2:$A$5,0))</f>
        <v>Maria Santos</v>
      </c>
      <c r="W3549" s="4">
        <f>INDEX(Regional_Lookup!$C$2:$C$5, MATCH('Sample - Superstore'!M3549,Regional_Lookup!$A$2:$A$5, 0))</f>
        <v>0.15</v>
      </c>
      <c r="X3549" s="4">
        <f>U3549/R3549</f>
        <v>0.3</v>
      </c>
      <c r="Y3549" s="4" t="str">
        <f>IF(X3549&gt;=W3549, "Yes", "No")</f>
        <v>Yes</v>
      </c>
      <c r="Z3549" s="4">
        <f>D3549-C3549</f>
        <v>2</v>
      </c>
      <c r="AA3549" s="4" t="str" cm="1">
        <f t="array" ref="AA3549">_xlfn.IFS(Z3549&lt;=2,"Fast",Z3549&gt;5, "Slow", AND(Z3549&gt;=3,Z3549&lt;=5),"Standard")</f>
        <v>Fast</v>
      </c>
    </row>
    <row r="3550" spans="1:27" x14ac:dyDescent="0.2">
      <c r="A3550" s="4">
        <v>3549</v>
      </c>
      <c r="B3550" s="4" t="s">
        <v>8887</v>
      </c>
      <c r="C3550" s="5">
        <v>43038</v>
      </c>
      <c r="D3550" s="5">
        <v>43040</v>
      </c>
      <c r="E3550" s="4" t="s">
        <v>89</v>
      </c>
      <c r="F3550" s="4" t="s">
        <v>2015</v>
      </c>
      <c r="G3550" s="4" t="s">
        <v>2014</v>
      </c>
      <c r="H3550" s="4" t="s">
        <v>102</v>
      </c>
      <c r="I3550" s="4" t="s">
        <v>17</v>
      </c>
      <c r="J3550" s="4" t="s">
        <v>365</v>
      </c>
      <c r="K3550" s="4" t="s">
        <v>174</v>
      </c>
      <c r="L3550" s="4">
        <v>40475</v>
      </c>
      <c r="M3550" s="4" t="s">
        <v>7</v>
      </c>
      <c r="N3550" s="4" t="s">
        <v>1634</v>
      </c>
      <c r="O3550" s="4" t="s">
        <v>37</v>
      </c>
      <c r="P3550" s="4" t="s">
        <v>221</v>
      </c>
      <c r="Q3550" s="4" t="s">
        <v>1633</v>
      </c>
      <c r="R3550" s="4">
        <v>33.94</v>
      </c>
      <c r="S3550" s="4">
        <v>1</v>
      </c>
      <c r="T3550" s="4">
        <v>0</v>
      </c>
      <c r="U3550" s="4">
        <v>9.1638000000000002</v>
      </c>
      <c r="V3550" s="4" t="str">
        <f>INDEX(Regional_Lookup!$B$2:$B$5,MATCH('Sample - Superstore'!M3550,Regional_Lookup!$A$2:$A$5,0))</f>
        <v>Maria Santos</v>
      </c>
      <c r="W3550" s="4">
        <f>INDEX(Regional_Lookup!$C$2:$C$5, MATCH('Sample - Superstore'!M3550,Regional_Lookup!$A$2:$A$5, 0))</f>
        <v>0.15</v>
      </c>
      <c r="X3550" s="4">
        <f>U3550/R3550</f>
        <v>0.27</v>
      </c>
      <c r="Y3550" s="4" t="str">
        <f>IF(X3550&gt;=W3550, "Yes", "No")</f>
        <v>Yes</v>
      </c>
      <c r="Z3550" s="4">
        <f>D3550-C3550</f>
        <v>2</v>
      </c>
      <c r="AA3550" s="4" t="str" cm="1">
        <f t="array" ref="AA3550">_xlfn.IFS(Z3550&lt;=2,"Fast",Z3550&gt;5, "Slow", AND(Z3550&gt;=3,Z3550&lt;=5),"Standard")</f>
        <v>Fast</v>
      </c>
    </row>
    <row r="3551" spans="1:27" x14ac:dyDescent="0.2">
      <c r="A3551" s="4">
        <v>3550</v>
      </c>
      <c r="B3551" s="4" t="s">
        <v>8887</v>
      </c>
      <c r="C3551" s="5">
        <v>43038</v>
      </c>
      <c r="D3551" s="5">
        <v>43040</v>
      </c>
      <c r="E3551" s="4" t="s">
        <v>89</v>
      </c>
      <c r="F3551" s="4" t="s">
        <v>2015</v>
      </c>
      <c r="G3551" s="4" t="s">
        <v>2014</v>
      </c>
      <c r="H3551" s="4" t="s">
        <v>102</v>
      </c>
      <c r="I3551" s="4" t="s">
        <v>17</v>
      </c>
      <c r="J3551" s="4" t="s">
        <v>365</v>
      </c>
      <c r="K3551" s="4" t="s">
        <v>174</v>
      </c>
      <c r="L3551" s="4">
        <v>40475</v>
      </c>
      <c r="M3551" s="4" t="s">
        <v>7</v>
      </c>
      <c r="N3551" s="4" t="s">
        <v>670</v>
      </c>
      <c r="O3551" s="4" t="s">
        <v>13</v>
      </c>
      <c r="P3551" s="4" t="s">
        <v>72</v>
      </c>
      <c r="Q3551" s="4" t="s">
        <v>669</v>
      </c>
      <c r="R3551" s="4">
        <v>30</v>
      </c>
      <c r="S3551" s="4">
        <v>8</v>
      </c>
      <c r="T3551" s="4">
        <v>0</v>
      </c>
      <c r="U3551" s="4">
        <v>14.4</v>
      </c>
      <c r="V3551" s="4" t="str">
        <f>INDEX(Regional_Lookup!$B$2:$B$5,MATCH('Sample - Superstore'!M3551,Regional_Lookup!$A$2:$A$5,0))</f>
        <v>Maria Santos</v>
      </c>
      <c r="W3551" s="4">
        <f>INDEX(Regional_Lookup!$C$2:$C$5, MATCH('Sample - Superstore'!M3551,Regional_Lookup!$A$2:$A$5, 0))</f>
        <v>0.15</v>
      </c>
      <c r="X3551" s="4">
        <f>U3551/R3551</f>
        <v>0.48000000000000004</v>
      </c>
      <c r="Y3551" s="4" t="str">
        <f>IF(X3551&gt;=W3551, "Yes", "No")</f>
        <v>Yes</v>
      </c>
      <c r="Z3551" s="4">
        <f>D3551-C3551</f>
        <v>2</v>
      </c>
      <c r="AA3551" s="4" t="str" cm="1">
        <f t="array" ref="AA3551">_xlfn.IFS(Z3551&lt;=2,"Fast",Z3551&gt;5, "Slow", AND(Z3551&gt;=3,Z3551&lt;=5),"Standard")</f>
        <v>Fast</v>
      </c>
    </row>
    <row r="3552" spans="1:27" x14ac:dyDescent="0.2">
      <c r="A3552" s="4">
        <v>3551</v>
      </c>
      <c r="B3552" s="4" t="s">
        <v>8886</v>
      </c>
      <c r="C3552" s="5">
        <v>42458</v>
      </c>
      <c r="D3552" s="5">
        <v>42462</v>
      </c>
      <c r="E3552" s="4" t="s">
        <v>21</v>
      </c>
      <c r="F3552" s="4" t="s">
        <v>1204</v>
      </c>
      <c r="G3552" s="4" t="s">
        <v>1203</v>
      </c>
      <c r="H3552" s="4" t="s">
        <v>102</v>
      </c>
      <c r="I3552" s="4" t="s">
        <v>17</v>
      </c>
      <c r="J3552" s="4" t="s">
        <v>319</v>
      </c>
      <c r="K3552" s="4" t="s">
        <v>318</v>
      </c>
      <c r="L3552" s="4">
        <v>60653</v>
      </c>
      <c r="M3552" s="4" t="s">
        <v>3</v>
      </c>
      <c r="N3552" s="4" t="s">
        <v>2120</v>
      </c>
      <c r="O3552" s="4" t="s">
        <v>13</v>
      </c>
      <c r="P3552" s="4" t="s">
        <v>24</v>
      </c>
      <c r="Q3552" s="4" t="s">
        <v>2119</v>
      </c>
      <c r="R3552" s="4">
        <v>45.527999999999999</v>
      </c>
      <c r="S3552" s="4">
        <v>3</v>
      </c>
      <c r="T3552" s="4">
        <v>0.2</v>
      </c>
      <c r="U3552" s="4">
        <v>15.934799999999999</v>
      </c>
      <c r="V3552" s="4" t="str">
        <f>INDEX(Regional_Lookup!$B$2:$B$5,MATCH('Sample - Superstore'!M3552,Regional_Lookup!$A$2:$A$5,0))</f>
        <v>David Johnson</v>
      </c>
      <c r="W3552" s="4">
        <f>INDEX(Regional_Lookup!$C$2:$C$5, MATCH('Sample - Superstore'!M3552,Regional_Lookup!$A$2:$A$5, 0))</f>
        <v>0.14000000000000001</v>
      </c>
      <c r="X3552" s="4">
        <f>U3552/R3552</f>
        <v>0.35</v>
      </c>
      <c r="Y3552" s="4" t="str">
        <f>IF(X3552&gt;=W3552, "Yes", "No")</f>
        <v>Yes</v>
      </c>
      <c r="Z3552" s="4">
        <f>D3552-C3552</f>
        <v>4</v>
      </c>
      <c r="AA3552" s="4" t="str" cm="1">
        <f t="array" ref="AA3552">_xlfn.IFS(Z3552&lt;=2,"Fast",Z3552&gt;5, "Slow", AND(Z3552&gt;=3,Z3552&lt;=5),"Standard")</f>
        <v>Standard</v>
      </c>
    </row>
    <row r="3553" spans="1:27" x14ac:dyDescent="0.2">
      <c r="A3553" s="4">
        <v>3552</v>
      </c>
      <c r="B3553" s="4" t="s">
        <v>8886</v>
      </c>
      <c r="C3553" s="5">
        <v>42458</v>
      </c>
      <c r="D3553" s="5">
        <v>42462</v>
      </c>
      <c r="E3553" s="4" t="s">
        <v>21</v>
      </c>
      <c r="F3553" s="4" t="s">
        <v>1204</v>
      </c>
      <c r="G3553" s="4" t="s">
        <v>1203</v>
      </c>
      <c r="H3553" s="4" t="s">
        <v>102</v>
      </c>
      <c r="I3553" s="4" t="s">
        <v>17</v>
      </c>
      <c r="J3553" s="4" t="s">
        <v>319</v>
      </c>
      <c r="K3553" s="4" t="s">
        <v>318</v>
      </c>
      <c r="L3553" s="4">
        <v>60653</v>
      </c>
      <c r="M3553" s="4" t="s">
        <v>3</v>
      </c>
      <c r="N3553" s="4" t="s">
        <v>1527</v>
      </c>
      <c r="O3553" s="4" t="s">
        <v>37</v>
      </c>
      <c r="P3553" s="4" t="s">
        <v>221</v>
      </c>
      <c r="Q3553" s="4" t="s">
        <v>1526</v>
      </c>
      <c r="R3553" s="4">
        <v>844.11599999999999</v>
      </c>
      <c r="S3553" s="4">
        <v>6</v>
      </c>
      <c r="T3553" s="4">
        <v>0.3</v>
      </c>
      <c r="U3553" s="4">
        <v>-36.176400000000001</v>
      </c>
      <c r="V3553" s="4" t="str">
        <f>INDEX(Regional_Lookup!$B$2:$B$5,MATCH('Sample - Superstore'!M3553,Regional_Lookup!$A$2:$A$5,0))</f>
        <v>David Johnson</v>
      </c>
      <c r="W3553" s="4">
        <f>INDEX(Regional_Lookup!$C$2:$C$5, MATCH('Sample - Superstore'!M3553,Regional_Lookup!$A$2:$A$5, 0))</f>
        <v>0.14000000000000001</v>
      </c>
      <c r="X3553" s="4">
        <f>U3553/R3553</f>
        <v>-4.2857142857142858E-2</v>
      </c>
      <c r="Y3553" s="4" t="str">
        <f>IF(X3553&gt;=W3553, "Yes", "No")</f>
        <v>No</v>
      </c>
      <c r="Z3553" s="4">
        <f>D3553-C3553</f>
        <v>4</v>
      </c>
      <c r="AA3553" s="4" t="str" cm="1">
        <f t="array" ref="AA3553">_xlfn.IFS(Z3553&lt;=2,"Fast",Z3553&gt;5, "Slow", AND(Z3553&gt;=3,Z3553&lt;=5),"Standard")</f>
        <v>Standard</v>
      </c>
    </row>
    <row r="3554" spans="1:27" x14ac:dyDescent="0.2">
      <c r="A3554" s="4">
        <v>3553</v>
      </c>
      <c r="B3554" s="4" t="s">
        <v>8886</v>
      </c>
      <c r="C3554" s="5">
        <v>42458</v>
      </c>
      <c r="D3554" s="5">
        <v>42462</v>
      </c>
      <c r="E3554" s="4" t="s">
        <v>21</v>
      </c>
      <c r="F3554" s="4" t="s">
        <v>1204</v>
      </c>
      <c r="G3554" s="4" t="s">
        <v>1203</v>
      </c>
      <c r="H3554" s="4" t="s">
        <v>102</v>
      </c>
      <c r="I3554" s="4" t="s">
        <v>17</v>
      </c>
      <c r="J3554" s="4" t="s">
        <v>319</v>
      </c>
      <c r="K3554" s="4" t="s">
        <v>318</v>
      </c>
      <c r="L3554" s="4">
        <v>60653</v>
      </c>
      <c r="M3554" s="4" t="s">
        <v>3</v>
      </c>
      <c r="N3554" s="4" t="s">
        <v>8488</v>
      </c>
      <c r="O3554" s="4" t="s">
        <v>33</v>
      </c>
      <c r="P3554" s="4" t="s">
        <v>32</v>
      </c>
      <c r="Q3554" s="4" t="s">
        <v>8487</v>
      </c>
      <c r="R3554" s="4">
        <v>812.73599999999999</v>
      </c>
      <c r="S3554" s="4">
        <v>8</v>
      </c>
      <c r="T3554" s="4">
        <v>0.2</v>
      </c>
      <c r="U3554" s="4">
        <v>60.955199999999998</v>
      </c>
      <c r="V3554" s="4" t="str">
        <f>INDEX(Regional_Lookup!$B$2:$B$5,MATCH('Sample - Superstore'!M3554,Regional_Lookup!$A$2:$A$5,0))</f>
        <v>David Johnson</v>
      </c>
      <c r="W3554" s="4">
        <f>INDEX(Regional_Lookup!$C$2:$C$5, MATCH('Sample - Superstore'!M3554,Regional_Lookup!$A$2:$A$5, 0))</f>
        <v>0.14000000000000001</v>
      </c>
      <c r="X3554" s="4">
        <f>U3554/R3554</f>
        <v>7.4999999999999997E-2</v>
      </c>
      <c r="Y3554" s="4" t="str">
        <f>IF(X3554&gt;=W3554, "Yes", "No")</f>
        <v>No</v>
      </c>
      <c r="Z3554" s="4">
        <f>D3554-C3554</f>
        <v>4</v>
      </c>
      <c r="AA3554" s="4" t="str" cm="1">
        <f t="array" ref="AA3554">_xlfn.IFS(Z3554&lt;=2,"Fast",Z3554&gt;5, "Slow", AND(Z3554&gt;=3,Z3554&lt;=5),"Standard")</f>
        <v>Standard</v>
      </c>
    </row>
    <row r="3555" spans="1:27" x14ac:dyDescent="0.2">
      <c r="A3555" s="4">
        <v>3554</v>
      </c>
      <c r="B3555" s="4" t="s">
        <v>8885</v>
      </c>
      <c r="C3555" s="5">
        <v>43062</v>
      </c>
      <c r="D3555" s="5">
        <v>43065</v>
      </c>
      <c r="E3555" s="4" t="s">
        <v>21</v>
      </c>
      <c r="F3555" s="4" t="s">
        <v>2088</v>
      </c>
      <c r="G3555" s="4" t="s">
        <v>2087</v>
      </c>
      <c r="H3555" s="4" t="s">
        <v>50</v>
      </c>
      <c r="I3555" s="4" t="s">
        <v>17</v>
      </c>
      <c r="J3555" s="4" t="s">
        <v>159</v>
      </c>
      <c r="K3555" s="4" t="s">
        <v>158</v>
      </c>
      <c r="L3555" s="4">
        <v>19120</v>
      </c>
      <c r="M3555" s="4" t="s">
        <v>5</v>
      </c>
      <c r="N3555" s="4" t="s">
        <v>515</v>
      </c>
      <c r="O3555" s="4" t="s">
        <v>13</v>
      </c>
      <c r="P3555" s="4" t="s">
        <v>100</v>
      </c>
      <c r="Q3555" s="4" t="s">
        <v>514</v>
      </c>
      <c r="R3555" s="4">
        <v>7.476</v>
      </c>
      <c r="S3555" s="4">
        <v>1</v>
      </c>
      <c r="T3555" s="4">
        <v>0.7</v>
      </c>
      <c r="U3555" s="4">
        <v>-5.9808000000000003</v>
      </c>
      <c r="V3555" s="4" t="str">
        <f>INDEX(Regional_Lookup!$B$2:$B$5,MATCH('Sample - Superstore'!M3555,Regional_Lookup!$A$2:$A$5,0))</f>
        <v>Sarah Miller</v>
      </c>
      <c r="W3555" s="4">
        <f>INDEX(Regional_Lookup!$C$2:$C$5, MATCH('Sample - Superstore'!M3555,Regional_Lookup!$A$2:$A$5, 0))</f>
        <v>0.16</v>
      </c>
      <c r="X3555" s="4">
        <f>U3555/R3555</f>
        <v>-0.8</v>
      </c>
      <c r="Y3555" s="4" t="str">
        <f>IF(X3555&gt;=W3555, "Yes", "No")</f>
        <v>No</v>
      </c>
      <c r="Z3555" s="4">
        <f>D3555-C3555</f>
        <v>3</v>
      </c>
      <c r="AA3555" s="4" t="str" cm="1">
        <f t="array" ref="AA3555">_xlfn.IFS(Z3555&lt;=2,"Fast",Z3555&gt;5, "Slow", AND(Z3555&gt;=3,Z3555&lt;=5),"Standard")</f>
        <v>Standard</v>
      </c>
    </row>
    <row r="3556" spans="1:27" x14ac:dyDescent="0.2">
      <c r="A3556" s="4">
        <v>3555</v>
      </c>
      <c r="B3556" s="4" t="s">
        <v>8884</v>
      </c>
      <c r="C3556" s="5">
        <v>41721</v>
      </c>
      <c r="D3556" s="5">
        <v>41724</v>
      </c>
      <c r="E3556" s="4" t="s">
        <v>21</v>
      </c>
      <c r="F3556" s="4" t="s">
        <v>2131</v>
      </c>
      <c r="G3556" s="4" t="s">
        <v>2130</v>
      </c>
      <c r="H3556" s="4" t="s">
        <v>18</v>
      </c>
      <c r="I3556" s="4" t="s">
        <v>17</v>
      </c>
      <c r="J3556" s="4" t="s">
        <v>59</v>
      </c>
      <c r="K3556" s="4" t="s">
        <v>15</v>
      </c>
      <c r="L3556" s="4">
        <v>90036</v>
      </c>
      <c r="M3556" s="4" t="s">
        <v>9</v>
      </c>
      <c r="N3556" s="4" t="s">
        <v>3888</v>
      </c>
      <c r="O3556" s="4" t="s">
        <v>13</v>
      </c>
      <c r="P3556" s="4" t="s">
        <v>231</v>
      </c>
      <c r="Q3556" s="4" t="s">
        <v>3887</v>
      </c>
      <c r="R3556" s="4">
        <v>330.4</v>
      </c>
      <c r="S3556" s="4">
        <v>2</v>
      </c>
      <c r="T3556" s="4">
        <v>0</v>
      </c>
      <c r="U3556" s="4">
        <v>85.903999999999996</v>
      </c>
      <c r="V3556" s="4" t="str">
        <f>INDEX(Regional_Lookup!$B$2:$B$5,MATCH('Sample - Superstore'!M3556,Regional_Lookup!$A$2:$A$5,0))</f>
        <v>James Chen</v>
      </c>
      <c r="W3556" s="4">
        <f>INDEX(Regional_Lookup!$C$2:$C$5, MATCH('Sample - Superstore'!M3556,Regional_Lookup!$A$2:$A$5, 0))</f>
        <v>0.18</v>
      </c>
      <c r="X3556" s="4">
        <f>U3556/R3556</f>
        <v>0.26</v>
      </c>
      <c r="Y3556" s="4" t="str">
        <f>IF(X3556&gt;=W3556, "Yes", "No")</f>
        <v>Yes</v>
      </c>
      <c r="Z3556" s="4">
        <f>D3556-C3556</f>
        <v>3</v>
      </c>
      <c r="AA3556" s="4" t="str" cm="1">
        <f t="array" ref="AA3556">_xlfn.IFS(Z3556&lt;=2,"Fast",Z3556&gt;5, "Slow", AND(Z3556&gt;=3,Z3556&lt;=5),"Standard")</f>
        <v>Standard</v>
      </c>
    </row>
    <row r="3557" spans="1:27" x14ac:dyDescent="0.2">
      <c r="A3557" s="4">
        <v>3556</v>
      </c>
      <c r="B3557" s="4" t="s">
        <v>8884</v>
      </c>
      <c r="C3557" s="5">
        <v>41721</v>
      </c>
      <c r="D3557" s="5">
        <v>41724</v>
      </c>
      <c r="E3557" s="4" t="s">
        <v>21</v>
      </c>
      <c r="F3557" s="4" t="s">
        <v>2131</v>
      </c>
      <c r="G3557" s="4" t="s">
        <v>2130</v>
      </c>
      <c r="H3557" s="4" t="s">
        <v>18</v>
      </c>
      <c r="I3557" s="4" t="s">
        <v>17</v>
      </c>
      <c r="J3557" s="4" t="s">
        <v>59</v>
      </c>
      <c r="K3557" s="4" t="s">
        <v>15</v>
      </c>
      <c r="L3557" s="4">
        <v>90036</v>
      </c>
      <c r="M3557" s="4" t="s">
        <v>9</v>
      </c>
      <c r="N3557" s="4" t="s">
        <v>2078</v>
      </c>
      <c r="O3557" s="4" t="s">
        <v>33</v>
      </c>
      <c r="P3557" s="4" t="s">
        <v>32</v>
      </c>
      <c r="Q3557" s="4" t="s">
        <v>2077</v>
      </c>
      <c r="R3557" s="4">
        <v>604.75199999999995</v>
      </c>
      <c r="S3557" s="4">
        <v>6</v>
      </c>
      <c r="T3557" s="4">
        <v>0.2</v>
      </c>
      <c r="U3557" s="4">
        <v>37.796999999999997</v>
      </c>
      <c r="V3557" s="4" t="str">
        <f>INDEX(Regional_Lookup!$B$2:$B$5,MATCH('Sample - Superstore'!M3557,Regional_Lookup!$A$2:$A$5,0))</f>
        <v>James Chen</v>
      </c>
      <c r="W3557" s="4">
        <f>INDEX(Regional_Lookup!$C$2:$C$5, MATCH('Sample - Superstore'!M3557,Regional_Lookup!$A$2:$A$5, 0))</f>
        <v>0.18</v>
      </c>
      <c r="X3557" s="4">
        <f>U3557/R3557</f>
        <v>6.25E-2</v>
      </c>
      <c r="Y3557" s="4" t="str">
        <f>IF(X3557&gt;=W3557, "Yes", "No")</f>
        <v>No</v>
      </c>
      <c r="Z3557" s="4">
        <f>D3557-C3557</f>
        <v>3</v>
      </c>
      <c r="AA3557" s="4" t="str" cm="1">
        <f t="array" ref="AA3557">_xlfn.IFS(Z3557&lt;=2,"Fast",Z3557&gt;5, "Slow", AND(Z3557&gt;=3,Z3557&lt;=5),"Standard")</f>
        <v>Standard</v>
      </c>
    </row>
    <row r="3558" spans="1:27" x14ac:dyDescent="0.2">
      <c r="A3558" s="4">
        <v>3557</v>
      </c>
      <c r="B3558" s="4" t="s">
        <v>8883</v>
      </c>
      <c r="C3558" s="5">
        <v>43070</v>
      </c>
      <c r="D3558" s="5">
        <v>43074</v>
      </c>
      <c r="E3558" s="4" t="s">
        <v>29</v>
      </c>
      <c r="F3558" s="4" t="s">
        <v>5295</v>
      </c>
      <c r="G3558" s="4" t="s">
        <v>5294</v>
      </c>
      <c r="H3558" s="4" t="s">
        <v>18</v>
      </c>
      <c r="I3558" s="4" t="s">
        <v>17</v>
      </c>
      <c r="J3558" s="4" t="s">
        <v>59</v>
      </c>
      <c r="K3558" s="4" t="s">
        <v>15</v>
      </c>
      <c r="L3558" s="4">
        <v>90008</v>
      </c>
      <c r="M3558" s="4" t="s">
        <v>9</v>
      </c>
      <c r="N3558" s="4" t="s">
        <v>4700</v>
      </c>
      <c r="O3558" s="4" t="s">
        <v>13</v>
      </c>
      <c r="P3558" s="4" t="s">
        <v>24</v>
      </c>
      <c r="Q3558" s="4" t="s">
        <v>4699</v>
      </c>
      <c r="R3558" s="4">
        <v>45.36</v>
      </c>
      <c r="S3558" s="4">
        <v>7</v>
      </c>
      <c r="T3558" s="4">
        <v>0</v>
      </c>
      <c r="U3558" s="4">
        <v>21.7728</v>
      </c>
      <c r="V3558" s="4" t="str">
        <f>INDEX(Regional_Lookup!$B$2:$B$5,MATCH('Sample - Superstore'!M3558,Regional_Lookup!$A$2:$A$5,0))</f>
        <v>James Chen</v>
      </c>
      <c r="W3558" s="4">
        <f>INDEX(Regional_Lookup!$C$2:$C$5, MATCH('Sample - Superstore'!M3558,Regional_Lookup!$A$2:$A$5, 0))</f>
        <v>0.18</v>
      </c>
      <c r="X3558" s="4">
        <f>U3558/R3558</f>
        <v>0.48</v>
      </c>
      <c r="Y3558" s="4" t="str">
        <f>IF(X3558&gt;=W3558, "Yes", "No")</f>
        <v>Yes</v>
      </c>
      <c r="Z3558" s="4">
        <f>D3558-C3558</f>
        <v>4</v>
      </c>
      <c r="AA3558" s="4" t="str" cm="1">
        <f t="array" ref="AA3558">_xlfn.IFS(Z3558&lt;=2,"Fast",Z3558&gt;5, "Slow", AND(Z3558&gt;=3,Z3558&lt;=5),"Standard")</f>
        <v>Standard</v>
      </c>
    </row>
    <row r="3559" spans="1:27" x14ac:dyDescent="0.2">
      <c r="A3559" s="4">
        <v>3558</v>
      </c>
      <c r="B3559" s="4" t="s">
        <v>8883</v>
      </c>
      <c r="C3559" s="5">
        <v>43070</v>
      </c>
      <c r="D3559" s="5">
        <v>43074</v>
      </c>
      <c r="E3559" s="4" t="s">
        <v>29</v>
      </c>
      <c r="F3559" s="4" t="s">
        <v>5295</v>
      </c>
      <c r="G3559" s="4" t="s">
        <v>5294</v>
      </c>
      <c r="H3559" s="4" t="s">
        <v>18</v>
      </c>
      <c r="I3559" s="4" t="s">
        <v>17</v>
      </c>
      <c r="J3559" s="4" t="s">
        <v>59</v>
      </c>
      <c r="K3559" s="4" t="s">
        <v>15</v>
      </c>
      <c r="L3559" s="4">
        <v>90008</v>
      </c>
      <c r="M3559" s="4" t="s">
        <v>9</v>
      </c>
      <c r="N3559" s="4" t="s">
        <v>740</v>
      </c>
      <c r="O3559" s="4" t="s">
        <v>13</v>
      </c>
      <c r="P3559" s="4" t="s">
        <v>100</v>
      </c>
      <c r="Q3559" s="4" t="s">
        <v>739</v>
      </c>
      <c r="R3559" s="4">
        <v>10.128</v>
      </c>
      <c r="S3559" s="4">
        <v>2</v>
      </c>
      <c r="T3559" s="4">
        <v>0.2</v>
      </c>
      <c r="U3559" s="4">
        <v>3.6714000000000002</v>
      </c>
      <c r="V3559" s="4" t="str">
        <f>INDEX(Regional_Lookup!$B$2:$B$5,MATCH('Sample - Superstore'!M3559,Regional_Lookup!$A$2:$A$5,0))</f>
        <v>James Chen</v>
      </c>
      <c r="W3559" s="4">
        <f>INDEX(Regional_Lookup!$C$2:$C$5, MATCH('Sample - Superstore'!M3559,Regional_Lookup!$A$2:$A$5, 0))</f>
        <v>0.18</v>
      </c>
      <c r="X3559" s="4">
        <f>U3559/R3559</f>
        <v>0.36250000000000004</v>
      </c>
      <c r="Y3559" s="4" t="str">
        <f>IF(X3559&gt;=W3559, "Yes", "No")</f>
        <v>Yes</v>
      </c>
      <c r="Z3559" s="4">
        <f>D3559-C3559</f>
        <v>4</v>
      </c>
      <c r="AA3559" s="4" t="str" cm="1">
        <f t="array" ref="AA3559">_xlfn.IFS(Z3559&lt;=2,"Fast",Z3559&gt;5, "Slow", AND(Z3559&gt;=3,Z3559&lt;=5),"Standard")</f>
        <v>Standard</v>
      </c>
    </row>
    <row r="3560" spans="1:27" x14ac:dyDescent="0.2">
      <c r="A3560" s="4">
        <v>3559</v>
      </c>
      <c r="B3560" s="4" t="s">
        <v>8882</v>
      </c>
      <c r="C3560" s="5">
        <v>43046</v>
      </c>
      <c r="D3560" s="5">
        <v>43051</v>
      </c>
      <c r="E3560" s="4" t="s">
        <v>29</v>
      </c>
      <c r="F3560" s="4" t="s">
        <v>4011</v>
      </c>
      <c r="G3560" s="4" t="s">
        <v>4010</v>
      </c>
      <c r="H3560" s="4" t="s">
        <v>18</v>
      </c>
      <c r="I3560" s="4" t="s">
        <v>17</v>
      </c>
      <c r="J3560" s="4" t="s">
        <v>248</v>
      </c>
      <c r="K3560" s="4" t="s">
        <v>15</v>
      </c>
      <c r="L3560" s="4">
        <v>94122</v>
      </c>
      <c r="M3560" s="4" t="s">
        <v>9</v>
      </c>
      <c r="N3560" s="4" t="s">
        <v>3527</v>
      </c>
      <c r="O3560" s="4" t="s">
        <v>13</v>
      </c>
      <c r="P3560" s="4" t="s">
        <v>100</v>
      </c>
      <c r="Q3560" s="4" t="s">
        <v>3526</v>
      </c>
      <c r="R3560" s="4">
        <v>21.792000000000002</v>
      </c>
      <c r="S3560" s="4">
        <v>4</v>
      </c>
      <c r="T3560" s="4">
        <v>0.2</v>
      </c>
      <c r="U3560" s="4">
        <v>7.6272000000000002</v>
      </c>
      <c r="V3560" s="4" t="str">
        <f>INDEX(Regional_Lookup!$B$2:$B$5,MATCH('Sample - Superstore'!M3560,Regional_Lookup!$A$2:$A$5,0))</f>
        <v>James Chen</v>
      </c>
      <c r="W3560" s="4">
        <f>INDEX(Regional_Lookup!$C$2:$C$5, MATCH('Sample - Superstore'!M3560,Regional_Lookup!$A$2:$A$5, 0))</f>
        <v>0.18</v>
      </c>
      <c r="X3560" s="4">
        <f>U3560/R3560</f>
        <v>0.35</v>
      </c>
      <c r="Y3560" s="4" t="str">
        <f>IF(X3560&gt;=W3560, "Yes", "No")</f>
        <v>Yes</v>
      </c>
      <c r="Z3560" s="4">
        <f>D3560-C3560</f>
        <v>5</v>
      </c>
      <c r="AA3560" s="4" t="str" cm="1">
        <f t="array" ref="AA3560">_xlfn.IFS(Z3560&lt;=2,"Fast",Z3560&gt;5, "Slow", AND(Z3560&gt;=3,Z3560&lt;=5),"Standard")</f>
        <v>Standard</v>
      </c>
    </row>
    <row r="3561" spans="1:27" x14ac:dyDescent="0.2">
      <c r="A3561" s="4">
        <v>3560</v>
      </c>
      <c r="B3561" s="4" t="s">
        <v>8882</v>
      </c>
      <c r="C3561" s="5">
        <v>43046</v>
      </c>
      <c r="D3561" s="5">
        <v>43051</v>
      </c>
      <c r="E3561" s="4" t="s">
        <v>29</v>
      </c>
      <c r="F3561" s="4" t="s">
        <v>4011</v>
      </c>
      <c r="G3561" s="4" t="s">
        <v>4010</v>
      </c>
      <c r="H3561" s="4" t="s">
        <v>18</v>
      </c>
      <c r="I3561" s="4" t="s">
        <v>17</v>
      </c>
      <c r="J3561" s="4" t="s">
        <v>248</v>
      </c>
      <c r="K3561" s="4" t="s">
        <v>15</v>
      </c>
      <c r="L3561" s="4">
        <v>94122</v>
      </c>
      <c r="M3561" s="4" t="s">
        <v>9</v>
      </c>
      <c r="N3561" s="4" t="s">
        <v>7206</v>
      </c>
      <c r="O3561" s="4" t="s">
        <v>33</v>
      </c>
      <c r="P3561" s="4" t="s">
        <v>55</v>
      </c>
      <c r="Q3561" s="4" t="s">
        <v>7205</v>
      </c>
      <c r="R3561" s="4">
        <v>439.8</v>
      </c>
      <c r="S3561" s="4">
        <v>4</v>
      </c>
      <c r="T3561" s="4">
        <v>0</v>
      </c>
      <c r="U3561" s="4">
        <v>145.13399999999999</v>
      </c>
      <c r="V3561" s="4" t="str">
        <f>INDEX(Regional_Lookup!$B$2:$B$5,MATCH('Sample - Superstore'!M3561,Regional_Lookup!$A$2:$A$5,0))</f>
        <v>James Chen</v>
      </c>
      <c r="W3561" s="4">
        <f>INDEX(Regional_Lookup!$C$2:$C$5, MATCH('Sample - Superstore'!M3561,Regional_Lookup!$A$2:$A$5, 0))</f>
        <v>0.18</v>
      </c>
      <c r="X3561" s="4">
        <f>U3561/R3561</f>
        <v>0.32999999999999996</v>
      </c>
      <c r="Y3561" s="4" t="str">
        <f>IF(X3561&gt;=W3561, "Yes", "No")</f>
        <v>Yes</v>
      </c>
      <c r="Z3561" s="4">
        <f>D3561-C3561</f>
        <v>5</v>
      </c>
      <c r="AA3561" s="4" t="str" cm="1">
        <f t="array" ref="AA3561">_xlfn.IFS(Z3561&lt;=2,"Fast",Z3561&gt;5, "Slow", AND(Z3561&gt;=3,Z3561&lt;=5),"Standard")</f>
        <v>Standard</v>
      </c>
    </row>
    <row r="3562" spans="1:27" x14ac:dyDescent="0.2">
      <c r="A3562" s="4">
        <v>3561</v>
      </c>
      <c r="B3562" s="4" t="s">
        <v>8881</v>
      </c>
      <c r="C3562" s="5">
        <v>42982</v>
      </c>
      <c r="D3562" s="5">
        <v>42987</v>
      </c>
      <c r="E3562" s="4" t="s">
        <v>21</v>
      </c>
      <c r="F3562" s="4" t="s">
        <v>242</v>
      </c>
      <c r="G3562" s="4" t="s">
        <v>241</v>
      </c>
      <c r="H3562" s="4" t="s">
        <v>18</v>
      </c>
      <c r="I3562" s="4" t="s">
        <v>17</v>
      </c>
      <c r="J3562" s="4" t="s">
        <v>325</v>
      </c>
      <c r="K3562" s="4" t="s">
        <v>85</v>
      </c>
      <c r="L3562" s="4">
        <v>44312</v>
      </c>
      <c r="M3562" s="4" t="s">
        <v>5</v>
      </c>
      <c r="N3562" s="4" t="s">
        <v>3806</v>
      </c>
      <c r="O3562" s="4" t="s">
        <v>13</v>
      </c>
      <c r="P3562" s="4" t="s">
        <v>116</v>
      </c>
      <c r="Q3562" s="4" t="s">
        <v>3805</v>
      </c>
      <c r="R3562" s="4">
        <v>8.2560000000000002</v>
      </c>
      <c r="S3562" s="4">
        <v>4</v>
      </c>
      <c r="T3562" s="4">
        <v>0.2</v>
      </c>
      <c r="U3562" s="4">
        <v>0.61919999999999997</v>
      </c>
      <c r="V3562" s="4" t="str">
        <f>INDEX(Regional_Lookup!$B$2:$B$5,MATCH('Sample - Superstore'!M3562,Regional_Lookup!$A$2:$A$5,0))</f>
        <v>Sarah Miller</v>
      </c>
      <c r="W3562" s="4">
        <f>INDEX(Regional_Lookup!$C$2:$C$5, MATCH('Sample - Superstore'!M3562,Regional_Lookup!$A$2:$A$5, 0))</f>
        <v>0.16</v>
      </c>
      <c r="X3562" s="4">
        <f>U3562/R3562</f>
        <v>7.4999999999999997E-2</v>
      </c>
      <c r="Y3562" s="4" t="str">
        <f>IF(X3562&gt;=W3562, "Yes", "No")</f>
        <v>No</v>
      </c>
      <c r="Z3562" s="4">
        <f>D3562-C3562</f>
        <v>5</v>
      </c>
      <c r="AA3562" s="4" t="str" cm="1">
        <f t="array" ref="AA3562">_xlfn.IFS(Z3562&lt;=2,"Fast",Z3562&gt;5, "Slow", AND(Z3562&gt;=3,Z3562&lt;=5),"Standard")</f>
        <v>Standard</v>
      </c>
    </row>
    <row r="3563" spans="1:27" x14ac:dyDescent="0.2">
      <c r="A3563" s="4">
        <v>3562</v>
      </c>
      <c r="B3563" s="4" t="s">
        <v>8881</v>
      </c>
      <c r="C3563" s="5">
        <v>42982</v>
      </c>
      <c r="D3563" s="5">
        <v>42987</v>
      </c>
      <c r="E3563" s="4" t="s">
        <v>21</v>
      </c>
      <c r="F3563" s="4" t="s">
        <v>242</v>
      </c>
      <c r="G3563" s="4" t="s">
        <v>241</v>
      </c>
      <c r="H3563" s="4" t="s">
        <v>18</v>
      </c>
      <c r="I3563" s="4" t="s">
        <v>17</v>
      </c>
      <c r="J3563" s="4" t="s">
        <v>325</v>
      </c>
      <c r="K3563" s="4" t="s">
        <v>85</v>
      </c>
      <c r="L3563" s="4">
        <v>44312</v>
      </c>
      <c r="M3563" s="4" t="s">
        <v>5</v>
      </c>
      <c r="N3563" s="4" t="s">
        <v>1888</v>
      </c>
      <c r="O3563" s="4" t="s">
        <v>13</v>
      </c>
      <c r="P3563" s="4" t="s">
        <v>100</v>
      </c>
      <c r="Q3563" s="4" t="s">
        <v>1887</v>
      </c>
      <c r="R3563" s="4">
        <v>25.56</v>
      </c>
      <c r="S3563" s="4">
        <v>5</v>
      </c>
      <c r="T3563" s="4">
        <v>0.7</v>
      </c>
      <c r="U3563" s="4">
        <v>-20.448</v>
      </c>
      <c r="V3563" s="4" t="str">
        <f>INDEX(Regional_Lookup!$B$2:$B$5,MATCH('Sample - Superstore'!M3563,Regional_Lookup!$A$2:$A$5,0))</f>
        <v>Sarah Miller</v>
      </c>
      <c r="W3563" s="4">
        <f>INDEX(Regional_Lookup!$C$2:$C$5, MATCH('Sample - Superstore'!M3563,Regional_Lookup!$A$2:$A$5, 0))</f>
        <v>0.16</v>
      </c>
      <c r="X3563" s="4">
        <f>U3563/R3563</f>
        <v>-0.8</v>
      </c>
      <c r="Y3563" s="4" t="str">
        <f>IF(X3563&gt;=W3563, "Yes", "No")</f>
        <v>No</v>
      </c>
      <c r="Z3563" s="4">
        <f>D3563-C3563</f>
        <v>5</v>
      </c>
      <c r="AA3563" s="4" t="str" cm="1">
        <f t="array" ref="AA3563">_xlfn.IFS(Z3563&lt;=2,"Fast",Z3563&gt;5, "Slow", AND(Z3563&gt;=3,Z3563&lt;=5),"Standard")</f>
        <v>Standard</v>
      </c>
    </row>
    <row r="3564" spans="1:27" x14ac:dyDescent="0.2">
      <c r="A3564" s="4">
        <v>3563</v>
      </c>
      <c r="B3564" s="4" t="s">
        <v>8881</v>
      </c>
      <c r="C3564" s="5">
        <v>42982</v>
      </c>
      <c r="D3564" s="5">
        <v>42987</v>
      </c>
      <c r="E3564" s="4" t="s">
        <v>21</v>
      </c>
      <c r="F3564" s="4" t="s">
        <v>242</v>
      </c>
      <c r="G3564" s="4" t="s">
        <v>241</v>
      </c>
      <c r="H3564" s="4" t="s">
        <v>18</v>
      </c>
      <c r="I3564" s="4" t="s">
        <v>17</v>
      </c>
      <c r="J3564" s="4" t="s">
        <v>325</v>
      </c>
      <c r="K3564" s="4" t="s">
        <v>85</v>
      </c>
      <c r="L3564" s="4">
        <v>44312</v>
      </c>
      <c r="M3564" s="4" t="s">
        <v>5</v>
      </c>
      <c r="N3564" s="4" t="s">
        <v>8294</v>
      </c>
      <c r="O3564" s="4" t="s">
        <v>13</v>
      </c>
      <c r="P3564" s="4" t="s">
        <v>100</v>
      </c>
      <c r="Q3564" s="4" t="s">
        <v>8293</v>
      </c>
      <c r="R3564" s="4">
        <v>4.3680000000000003</v>
      </c>
      <c r="S3564" s="4">
        <v>2</v>
      </c>
      <c r="T3564" s="4">
        <v>0.7</v>
      </c>
      <c r="U3564" s="4">
        <v>-3.0575999999999999</v>
      </c>
      <c r="V3564" s="4" t="str">
        <f>INDEX(Regional_Lookup!$B$2:$B$5,MATCH('Sample - Superstore'!M3564,Regional_Lookup!$A$2:$A$5,0))</f>
        <v>Sarah Miller</v>
      </c>
      <c r="W3564" s="4">
        <f>INDEX(Regional_Lookup!$C$2:$C$5, MATCH('Sample - Superstore'!M3564,Regional_Lookup!$A$2:$A$5, 0))</f>
        <v>0.16</v>
      </c>
      <c r="X3564" s="4">
        <f>U3564/R3564</f>
        <v>-0.7</v>
      </c>
      <c r="Y3564" s="4" t="str">
        <f>IF(X3564&gt;=W3564, "Yes", "No")</f>
        <v>No</v>
      </c>
      <c r="Z3564" s="4">
        <f>D3564-C3564</f>
        <v>5</v>
      </c>
      <c r="AA3564" s="4" t="str" cm="1">
        <f t="array" ref="AA3564">_xlfn.IFS(Z3564&lt;=2,"Fast",Z3564&gt;5, "Slow", AND(Z3564&gt;=3,Z3564&lt;=5),"Standard")</f>
        <v>Standard</v>
      </c>
    </row>
    <row r="3565" spans="1:27" x14ac:dyDescent="0.2">
      <c r="A3565" s="4">
        <v>3564</v>
      </c>
      <c r="B3565" s="4" t="s">
        <v>8881</v>
      </c>
      <c r="C3565" s="5">
        <v>42982</v>
      </c>
      <c r="D3565" s="5">
        <v>42987</v>
      </c>
      <c r="E3565" s="4" t="s">
        <v>21</v>
      </c>
      <c r="F3565" s="4" t="s">
        <v>242</v>
      </c>
      <c r="G3565" s="4" t="s">
        <v>241</v>
      </c>
      <c r="H3565" s="4" t="s">
        <v>18</v>
      </c>
      <c r="I3565" s="4" t="s">
        <v>17</v>
      </c>
      <c r="J3565" s="4" t="s">
        <v>325</v>
      </c>
      <c r="K3565" s="4" t="s">
        <v>85</v>
      </c>
      <c r="L3565" s="4">
        <v>44312</v>
      </c>
      <c r="M3565" s="4" t="s">
        <v>5</v>
      </c>
      <c r="N3565" s="4" t="s">
        <v>1377</v>
      </c>
      <c r="O3565" s="4" t="s">
        <v>13</v>
      </c>
      <c r="P3565" s="4" t="s">
        <v>24</v>
      </c>
      <c r="Q3565" s="4" t="s">
        <v>1376</v>
      </c>
      <c r="R3565" s="4">
        <v>11.52</v>
      </c>
      <c r="S3565" s="4">
        <v>4</v>
      </c>
      <c r="T3565" s="4">
        <v>0.2</v>
      </c>
      <c r="U3565" s="4">
        <v>3.7440000000000002</v>
      </c>
      <c r="V3565" s="4" t="str">
        <f>INDEX(Regional_Lookup!$B$2:$B$5,MATCH('Sample - Superstore'!M3565,Regional_Lookup!$A$2:$A$5,0))</f>
        <v>Sarah Miller</v>
      </c>
      <c r="W3565" s="4">
        <f>INDEX(Regional_Lookup!$C$2:$C$5, MATCH('Sample - Superstore'!M3565,Regional_Lookup!$A$2:$A$5, 0))</f>
        <v>0.16</v>
      </c>
      <c r="X3565" s="4">
        <f>U3565/R3565</f>
        <v>0.32500000000000001</v>
      </c>
      <c r="Y3565" s="4" t="str">
        <f>IF(X3565&gt;=W3565, "Yes", "No")</f>
        <v>Yes</v>
      </c>
      <c r="Z3565" s="4">
        <f>D3565-C3565</f>
        <v>5</v>
      </c>
      <c r="AA3565" s="4" t="str" cm="1">
        <f t="array" ref="AA3565">_xlfn.IFS(Z3565&lt;=2,"Fast",Z3565&gt;5, "Slow", AND(Z3565&gt;=3,Z3565&lt;=5),"Standard")</f>
        <v>Standard</v>
      </c>
    </row>
    <row r="3566" spans="1:27" x14ac:dyDescent="0.2">
      <c r="A3566" s="4">
        <v>3565</v>
      </c>
      <c r="B3566" s="4" t="s">
        <v>8880</v>
      </c>
      <c r="C3566" s="5">
        <v>42554</v>
      </c>
      <c r="D3566" s="5">
        <v>42557</v>
      </c>
      <c r="E3566" s="4" t="s">
        <v>89</v>
      </c>
      <c r="F3566" s="4" t="s">
        <v>8119</v>
      </c>
      <c r="G3566" s="4" t="s">
        <v>8118</v>
      </c>
      <c r="H3566" s="4" t="s">
        <v>18</v>
      </c>
      <c r="I3566" s="4" t="s">
        <v>17</v>
      </c>
      <c r="J3566" s="4" t="s">
        <v>59</v>
      </c>
      <c r="K3566" s="4" t="s">
        <v>15</v>
      </c>
      <c r="L3566" s="4">
        <v>90049</v>
      </c>
      <c r="M3566" s="4" t="s">
        <v>9</v>
      </c>
      <c r="N3566" s="4" t="s">
        <v>4088</v>
      </c>
      <c r="O3566" s="4" t="s">
        <v>13</v>
      </c>
      <c r="P3566" s="4" t="s">
        <v>24</v>
      </c>
      <c r="Q3566" s="4" t="s">
        <v>4087</v>
      </c>
      <c r="R3566" s="4">
        <v>12.96</v>
      </c>
      <c r="S3566" s="4">
        <v>2</v>
      </c>
      <c r="T3566" s="4">
        <v>0</v>
      </c>
      <c r="U3566" s="4">
        <v>6.2207999999999997</v>
      </c>
      <c r="V3566" s="4" t="str">
        <f>INDEX(Regional_Lookup!$B$2:$B$5,MATCH('Sample - Superstore'!M3566,Regional_Lookup!$A$2:$A$5,0))</f>
        <v>James Chen</v>
      </c>
      <c r="W3566" s="4">
        <f>INDEX(Regional_Lookup!$C$2:$C$5, MATCH('Sample - Superstore'!M3566,Regional_Lookup!$A$2:$A$5, 0))</f>
        <v>0.18</v>
      </c>
      <c r="X3566" s="4">
        <f>U3566/R3566</f>
        <v>0.47999999999999993</v>
      </c>
      <c r="Y3566" s="4" t="str">
        <f>IF(X3566&gt;=W3566, "Yes", "No")</f>
        <v>Yes</v>
      </c>
      <c r="Z3566" s="4">
        <f>D3566-C3566</f>
        <v>3</v>
      </c>
      <c r="AA3566" s="4" t="str" cm="1">
        <f t="array" ref="AA3566">_xlfn.IFS(Z3566&lt;=2,"Fast",Z3566&gt;5, "Slow", AND(Z3566&gt;=3,Z3566&lt;=5),"Standard")</f>
        <v>Standard</v>
      </c>
    </row>
    <row r="3567" spans="1:27" x14ac:dyDescent="0.2">
      <c r="A3567" s="4">
        <v>3566</v>
      </c>
      <c r="B3567" s="4" t="s">
        <v>8880</v>
      </c>
      <c r="C3567" s="5">
        <v>42554</v>
      </c>
      <c r="D3567" s="5">
        <v>42557</v>
      </c>
      <c r="E3567" s="4" t="s">
        <v>89</v>
      </c>
      <c r="F3567" s="4" t="s">
        <v>8119</v>
      </c>
      <c r="G3567" s="4" t="s">
        <v>8118</v>
      </c>
      <c r="H3567" s="4" t="s">
        <v>18</v>
      </c>
      <c r="I3567" s="4" t="s">
        <v>17</v>
      </c>
      <c r="J3567" s="4" t="s">
        <v>59</v>
      </c>
      <c r="K3567" s="4" t="s">
        <v>15</v>
      </c>
      <c r="L3567" s="4">
        <v>90049</v>
      </c>
      <c r="M3567" s="4" t="s">
        <v>9</v>
      </c>
      <c r="N3567" s="4" t="s">
        <v>4167</v>
      </c>
      <c r="O3567" s="4" t="s">
        <v>13</v>
      </c>
      <c r="P3567" s="4" t="s">
        <v>109</v>
      </c>
      <c r="Q3567" s="4" t="s">
        <v>4166</v>
      </c>
      <c r="R3567" s="4">
        <v>3.96</v>
      </c>
      <c r="S3567" s="4">
        <v>2</v>
      </c>
      <c r="T3567" s="4">
        <v>0</v>
      </c>
      <c r="U3567" s="4">
        <v>7.9200000000000007E-2</v>
      </c>
      <c r="V3567" s="4" t="str">
        <f>INDEX(Regional_Lookup!$B$2:$B$5,MATCH('Sample - Superstore'!M3567,Regional_Lookup!$A$2:$A$5,0))</f>
        <v>James Chen</v>
      </c>
      <c r="W3567" s="4">
        <f>INDEX(Regional_Lookup!$C$2:$C$5, MATCH('Sample - Superstore'!M3567,Regional_Lookup!$A$2:$A$5, 0))</f>
        <v>0.18</v>
      </c>
      <c r="X3567" s="4">
        <f>U3567/R3567</f>
        <v>0.02</v>
      </c>
      <c r="Y3567" s="4" t="str">
        <f>IF(X3567&gt;=W3567, "Yes", "No")</f>
        <v>No</v>
      </c>
      <c r="Z3567" s="4">
        <f>D3567-C3567</f>
        <v>3</v>
      </c>
      <c r="AA3567" s="4" t="str" cm="1">
        <f t="array" ref="AA3567">_xlfn.IFS(Z3567&lt;=2,"Fast",Z3567&gt;5, "Slow", AND(Z3567&gt;=3,Z3567&lt;=5),"Standard")</f>
        <v>Standard</v>
      </c>
    </row>
    <row r="3568" spans="1:27" x14ac:dyDescent="0.2">
      <c r="A3568" s="4">
        <v>3567</v>
      </c>
      <c r="B3568" s="4" t="s">
        <v>8879</v>
      </c>
      <c r="C3568" s="5">
        <v>42985</v>
      </c>
      <c r="D3568" s="5">
        <v>42992</v>
      </c>
      <c r="E3568" s="4" t="s">
        <v>29</v>
      </c>
      <c r="F3568" s="4" t="s">
        <v>236</v>
      </c>
      <c r="G3568" s="4" t="s">
        <v>235</v>
      </c>
      <c r="H3568" s="4" t="s">
        <v>102</v>
      </c>
      <c r="I3568" s="4" t="s">
        <v>17</v>
      </c>
      <c r="J3568" s="4" t="s">
        <v>8878</v>
      </c>
      <c r="K3568" s="4" t="s">
        <v>2162</v>
      </c>
      <c r="L3568" s="4">
        <v>64055</v>
      </c>
      <c r="M3568" s="4" t="s">
        <v>3</v>
      </c>
      <c r="N3568" s="4" t="s">
        <v>2405</v>
      </c>
      <c r="O3568" s="4" t="s">
        <v>13</v>
      </c>
      <c r="P3568" s="4" t="s">
        <v>100</v>
      </c>
      <c r="Q3568" s="4" t="s">
        <v>2404</v>
      </c>
      <c r="R3568" s="4">
        <v>1577.94</v>
      </c>
      <c r="S3568" s="4">
        <v>3</v>
      </c>
      <c r="T3568" s="4">
        <v>0</v>
      </c>
      <c r="U3568" s="4">
        <v>757.41120000000001</v>
      </c>
      <c r="V3568" s="4" t="str">
        <f>INDEX(Regional_Lookup!$B$2:$B$5,MATCH('Sample - Superstore'!M3568,Regional_Lookup!$A$2:$A$5,0))</f>
        <v>David Johnson</v>
      </c>
      <c r="W3568" s="4">
        <f>INDEX(Regional_Lookup!$C$2:$C$5, MATCH('Sample - Superstore'!M3568,Regional_Lookup!$A$2:$A$5, 0))</f>
        <v>0.14000000000000001</v>
      </c>
      <c r="X3568" s="4">
        <f>U3568/R3568</f>
        <v>0.48</v>
      </c>
      <c r="Y3568" s="4" t="str">
        <f>IF(X3568&gt;=W3568, "Yes", "No")</f>
        <v>Yes</v>
      </c>
      <c r="Z3568" s="4">
        <f>D3568-C3568</f>
        <v>7</v>
      </c>
      <c r="AA3568" s="4" t="str" cm="1">
        <f t="array" ref="AA3568">_xlfn.IFS(Z3568&lt;=2,"Fast",Z3568&gt;5, "Slow", AND(Z3568&gt;=3,Z3568&lt;=5),"Standard")</f>
        <v>Slow</v>
      </c>
    </row>
    <row r="3569" spans="1:27" x14ac:dyDescent="0.2">
      <c r="A3569" s="4">
        <v>3568</v>
      </c>
      <c r="B3569" s="4" t="s">
        <v>8877</v>
      </c>
      <c r="C3569" s="5">
        <v>42622</v>
      </c>
      <c r="D3569" s="5">
        <v>42627</v>
      </c>
      <c r="E3569" s="4" t="s">
        <v>21</v>
      </c>
      <c r="F3569" s="4" t="s">
        <v>5136</v>
      </c>
      <c r="G3569" s="4" t="s">
        <v>5135</v>
      </c>
      <c r="H3569" s="4" t="s">
        <v>102</v>
      </c>
      <c r="I3569" s="4" t="s">
        <v>17</v>
      </c>
      <c r="J3569" s="4" t="s">
        <v>624</v>
      </c>
      <c r="K3569" s="4" t="s">
        <v>123</v>
      </c>
      <c r="L3569" s="4">
        <v>75220</v>
      </c>
      <c r="M3569" s="4" t="s">
        <v>3</v>
      </c>
      <c r="N3569" s="4" t="s">
        <v>5679</v>
      </c>
      <c r="O3569" s="4" t="s">
        <v>37</v>
      </c>
      <c r="P3569" s="4" t="s">
        <v>36</v>
      </c>
      <c r="Q3569" s="4" t="s">
        <v>5678</v>
      </c>
      <c r="R3569" s="4">
        <v>15.007999999999999</v>
      </c>
      <c r="S3569" s="4">
        <v>4</v>
      </c>
      <c r="T3569" s="4">
        <v>0.6</v>
      </c>
      <c r="U3569" s="4">
        <v>-12.006399999999999</v>
      </c>
      <c r="V3569" s="4" t="str">
        <f>INDEX(Regional_Lookup!$B$2:$B$5,MATCH('Sample - Superstore'!M3569,Regional_Lookup!$A$2:$A$5,0))</f>
        <v>David Johnson</v>
      </c>
      <c r="W3569" s="4">
        <f>INDEX(Regional_Lookup!$C$2:$C$5, MATCH('Sample - Superstore'!M3569,Regional_Lookup!$A$2:$A$5, 0))</f>
        <v>0.14000000000000001</v>
      </c>
      <c r="X3569" s="4">
        <f>U3569/R3569</f>
        <v>-0.8</v>
      </c>
      <c r="Y3569" s="4" t="str">
        <f>IF(X3569&gt;=W3569, "Yes", "No")</f>
        <v>No</v>
      </c>
      <c r="Z3569" s="4">
        <f>D3569-C3569</f>
        <v>5</v>
      </c>
      <c r="AA3569" s="4" t="str" cm="1">
        <f t="array" ref="AA3569">_xlfn.IFS(Z3569&lt;=2,"Fast",Z3569&gt;5, "Slow", AND(Z3569&gt;=3,Z3569&lt;=5),"Standard")</f>
        <v>Standard</v>
      </c>
    </row>
    <row r="3570" spans="1:27" x14ac:dyDescent="0.2">
      <c r="A3570" s="4">
        <v>3569</v>
      </c>
      <c r="B3570" s="4" t="s">
        <v>8876</v>
      </c>
      <c r="C3570" s="5">
        <v>42919</v>
      </c>
      <c r="D3570" s="5">
        <v>42919</v>
      </c>
      <c r="E3570" s="4" t="s">
        <v>162</v>
      </c>
      <c r="F3570" s="4" t="s">
        <v>4020</v>
      </c>
      <c r="G3570" s="4" t="s">
        <v>4019</v>
      </c>
      <c r="H3570" s="4" t="s">
        <v>102</v>
      </c>
      <c r="I3570" s="4" t="s">
        <v>17</v>
      </c>
      <c r="J3570" s="4" t="s">
        <v>234</v>
      </c>
      <c r="K3570" s="4" t="s">
        <v>233</v>
      </c>
      <c r="L3570" s="4">
        <v>98105</v>
      </c>
      <c r="M3570" s="4" t="s">
        <v>9</v>
      </c>
      <c r="N3570" s="4" t="s">
        <v>990</v>
      </c>
      <c r="O3570" s="4" t="s">
        <v>33</v>
      </c>
      <c r="P3570" s="4" t="s">
        <v>55</v>
      </c>
      <c r="Q3570" s="4" t="s">
        <v>989</v>
      </c>
      <c r="R3570" s="4">
        <v>59.98</v>
      </c>
      <c r="S3570" s="4">
        <v>2</v>
      </c>
      <c r="T3570" s="4">
        <v>0</v>
      </c>
      <c r="U3570" s="4">
        <v>26.391200000000001</v>
      </c>
      <c r="V3570" s="4" t="str">
        <f>INDEX(Regional_Lookup!$B$2:$B$5,MATCH('Sample - Superstore'!M3570,Regional_Lookup!$A$2:$A$5,0))</f>
        <v>James Chen</v>
      </c>
      <c r="W3570" s="4">
        <f>INDEX(Regional_Lookup!$C$2:$C$5, MATCH('Sample - Superstore'!M3570,Regional_Lookup!$A$2:$A$5, 0))</f>
        <v>0.18</v>
      </c>
      <c r="X3570" s="4">
        <f>U3570/R3570</f>
        <v>0.44000000000000006</v>
      </c>
      <c r="Y3570" s="4" t="str">
        <f>IF(X3570&gt;=W3570, "Yes", "No")</f>
        <v>Yes</v>
      </c>
      <c r="Z3570" s="4">
        <f>D3570-C3570</f>
        <v>0</v>
      </c>
      <c r="AA3570" s="4" t="str" cm="1">
        <f t="array" ref="AA3570">_xlfn.IFS(Z3570&lt;=2,"Fast",Z3570&gt;5, "Slow", AND(Z3570&gt;=3,Z3570&lt;=5),"Standard")</f>
        <v>Fast</v>
      </c>
    </row>
    <row r="3571" spans="1:27" x14ac:dyDescent="0.2">
      <c r="A3571" s="4">
        <v>3570</v>
      </c>
      <c r="B3571" s="4" t="s">
        <v>8876</v>
      </c>
      <c r="C3571" s="5">
        <v>42919</v>
      </c>
      <c r="D3571" s="5">
        <v>42919</v>
      </c>
      <c r="E3571" s="4" t="s">
        <v>162</v>
      </c>
      <c r="F3571" s="4" t="s">
        <v>4020</v>
      </c>
      <c r="G3571" s="4" t="s">
        <v>4019</v>
      </c>
      <c r="H3571" s="4" t="s">
        <v>102</v>
      </c>
      <c r="I3571" s="4" t="s">
        <v>17</v>
      </c>
      <c r="J3571" s="4" t="s">
        <v>234</v>
      </c>
      <c r="K3571" s="4" t="s">
        <v>233</v>
      </c>
      <c r="L3571" s="4">
        <v>98105</v>
      </c>
      <c r="M3571" s="4" t="s">
        <v>9</v>
      </c>
      <c r="N3571" s="4" t="s">
        <v>5699</v>
      </c>
      <c r="O3571" s="4" t="s">
        <v>33</v>
      </c>
      <c r="P3571" s="4" t="s">
        <v>1500</v>
      </c>
      <c r="Q3571" s="4" t="s">
        <v>5698</v>
      </c>
      <c r="R3571" s="4">
        <v>2395.1999999999998</v>
      </c>
      <c r="S3571" s="4">
        <v>6</v>
      </c>
      <c r="T3571" s="4">
        <v>0.2</v>
      </c>
      <c r="U3571" s="4">
        <v>209.58</v>
      </c>
      <c r="V3571" s="4" t="str">
        <f>INDEX(Regional_Lookup!$B$2:$B$5,MATCH('Sample - Superstore'!M3571,Regional_Lookup!$A$2:$A$5,0))</f>
        <v>James Chen</v>
      </c>
      <c r="W3571" s="4">
        <f>INDEX(Regional_Lookup!$C$2:$C$5, MATCH('Sample - Superstore'!M3571,Regional_Lookup!$A$2:$A$5, 0))</f>
        <v>0.18</v>
      </c>
      <c r="X3571" s="4">
        <f>U3571/R3571</f>
        <v>8.7500000000000008E-2</v>
      </c>
      <c r="Y3571" s="4" t="str">
        <f>IF(X3571&gt;=W3571, "Yes", "No")</f>
        <v>No</v>
      </c>
      <c r="Z3571" s="4">
        <f>D3571-C3571</f>
        <v>0</v>
      </c>
      <c r="AA3571" s="4" t="str" cm="1">
        <f t="array" ref="AA3571">_xlfn.IFS(Z3571&lt;=2,"Fast",Z3571&gt;5, "Slow", AND(Z3571&gt;=3,Z3571&lt;=5),"Standard")</f>
        <v>Fast</v>
      </c>
    </row>
    <row r="3572" spans="1:27" x14ac:dyDescent="0.2">
      <c r="A3572" s="4">
        <v>3571</v>
      </c>
      <c r="B3572" s="4" t="s">
        <v>8876</v>
      </c>
      <c r="C3572" s="5">
        <v>42919</v>
      </c>
      <c r="D3572" s="5">
        <v>42919</v>
      </c>
      <c r="E3572" s="4" t="s">
        <v>162</v>
      </c>
      <c r="F3572" s="4" t="s">
        <v>4020</v>
      </c>
      <c r="G3572" s="4" t="s">
        <v>4019</v>
      </c>
      <c r="H3572" s="4" t="s">
        <v>102</v>
      </c>
      <c r="I3572" s="4" t="s">
        <v>17</v>
      </c>
      <c r="J3572" s="4" t="s">
        <v>234</v>
      </c>
      <c r="K3572" s="4" t="s">
        <v>233</v>
      </c>
      <c r="L3572" s="4">
        <v>98105</v>
      </c>
      <c r="M3572" s="4" t="s">
        <v>9</v>
      </c>
      <c r="N3572" s="4" t="s">
        <v>5408</v>
      </c>
      <c r="O3572" s="4" t="s">
        <v>33</v>
      </c>
      <c r="P3572" s="4" t="s">
        <v>55</v>
      </c>
      <c r="Q3572" s="4" t="s">
        <v>5407</v>
      </c>
      <c r="R3572" s="4">
        <v>1687.8</v>
      </c>
      <c r="S3572" s="4">
        <v>4</v>
      </c>
      <c r="T3572" s="4">
        <v>0</v>
      </c>
      <c r="U3572" s="4">
        <v>742.63199999999995</v>
      </c>
      <c r="V3572" s="4" t="str">
        <f>INDEX(Regional_Lookup!$B$2:$B$5,MATCH('Sample - Superstore'!M3572,Regional_Lookup!$A$2:$A$5,0))</f>
        <v>James Chen</v>
      </c>
      <c r="W3572" s="4">
        <f>INDEX(Regional_Lookup!$C$2:$C$5, MATCH('Sample - Superstore'!M3572,Regional_Lookup!$A$2:$A$5, 0))</f>
        <v>0.18</v>
      </c>
      <c r="X3572" s="4">
        <f>U3572/R3572</f>
        <v>0.44</v>
      </c>
      <c r="Y3572" s="4" t="str">
        <f>IF(X3572&gt;=W3572, "Yes", "No")</f>
        <v>Yes</v>
      </c>
      <c r="Z3572" s="4">
        <f>D3572-C3572</f>
        <v>0</v>
      </c>
      <c r="AA3572" s="4" t="str" cm="1">
        <f t="array" ref="AA3572">_xlfn.IFS(Z3572&lt;=2,"Fast",Z3572&gt;5, "Slow", AND(Z3572&gt;=3,Z3572&lt;=5),"Standard")</f>
        <v>Fast</v>
      </c>
    </row>
    <row r="3573" spans="1:27" x14ac:dyDescent="0.2">
      <c r="A3573" s="4">
        <v>3572</v>
      </c>
      <c r="B3573" s="4" t="s">
        <v>8876</v>
      </c>
      <c r="C3573" s="5">
        <v>42919</v>
      </c>
      <c r="D3573" s="5">
        <v>42919</v>
      </c>
      <c r="E3573" s="4" t="s">
        <v>162</v>
      </c>
      <c r="F3573" s="4" t="s">
        <v>4020</v>
      </c>
      <c r="G3573" s="4" t="s">
        <v>4019</v>
      </c>
      <c r="H3573" s="4" t="s">
        <v>102</v>
      </c>
      <c r="I3573" s="4" t="s">
        <v>17</v>
      </c>
      <c r="J3573" s="4" t="s">
        <v>234</v>
      </c>
      <c r="K3573" s="4" t="s">
        <v>233</v>
      </c>
      <c r="L3573" s="4">
        <v>98105</v>
      </c>
      <c r="M3573" s="4" t="s">
        <v>9</v>
      </c>
      <c r="N3573" s="4" t="s">
        <v>5025</v>
      </c>
      <c r="O3573" s="4" t="s">
        <v>33</v>
      </c>
      <c r="P3573" s="4" t="s">
        <v>32</v>
      </c>
      <c r="Q3573" s="4" t="s">
        <v>5024</v>
      </c>
      <c r="R3573" s="4">
        <v>7.992</v>
      </c>
      <c r="S3573" s="4">
        <v>1</v>
      </c>
      <c r="T3573" s="4">
        <v>0.2</v>
      </c>
      <c r="U3573" s="4">
        <v>2.6972999999999998</v>
      </c>
      <c r="V3573" s="4" t="str">
        <f>INDEX(Regional_Lookup!$B$2:$B$5,MATCH('Sample - Superstore'!M3573,Regional_Lookup!$A$2:$A$5,0))</f>
        <v>James Chen</v>
      </c>
      <c r="W3573" s="4">
        <f>INDEX(Regional_Lookup!$C$2:$C$5, MATCH('Sample - Superstore'!M3573,Regional_Lookup!$A$2:$A$5, 0))</f>
        <v>0.18</v>
      </c>
      <c r="X3573" s="4">
        <f>U3573/R3573</f>
        <v>0.33749999999999997</v>
      </c>
      <c r="Y3573" s="4" t="str">
        <f>IF(X3573&gt;=W3573, "Yes", "No")</f>
        <v>Yes</v>
      </c>
      <c r="Z3573" s="4">
        <f>D3573-C3573</f>
        <v>0</v>
      </c>
      <c r="AA3573" s="4" t="str" cm="1">
        <f t="array" ref="AA3573">_xlfn.IFS(Z3573&lt;=2,"Fast",Z3573&gt;5, "Slow", AND(Z3573&gt;=3,Z3573&lt;=5),"Standard")</f>
        <v>Fast</v>
      </c>
    </row>
    <row r="3574" spans="1:27" x14ac:dyDescent="0.2">
      <c r="A3574" s="4">
        <v>3573</v>
      </c>
      <c r="B3574" s="4" t="s">
        <v>8875</v>
      </c>
      <c r="C3574" s="5">
        <v>42915</v>
      </c>
      <c r="D3574" s="5">
        <v>42920</v>
      </c>
      <c r="E3574" s="4" t="s">
        <v>29</v>
      </c>
      <c r="F3574" s="4" t="s">
        <v>2402</v>
      </c>
      <c r="G3574" s="4" t="s">
        <v>2401</v>
      </c>
      <c r="H3574" s="4" t="s">
        <v>50</v>
      </c>
      <c r="I3574" s="4" t="s">
        <v>17</v>
      </c>
      <c r="J3574" s="4" t="s">
        <v>8801</v>
      </c>
      <c r="K3574" s="4" t="s">
        <v>123</v>
      </c>
      <c r="L3574" s="4">
        <v>75150</v>
      </c>
      <c r="M3574" s="4" t="s">
        <v>3</v>
      </c>
      <c r="N3574" s="4" t="s">
        <v>1193</v>
      </c>
      <c r="O3574" s="4" t="s">
        <v>13</v>
      </c>
      <c r="P3574" s="4" t="s">
        <v>24</v>
      </c>
      <c r="Q3574" s="4" t="s">
        <v>1192</v>
      </c>
      <c r="R3574" s="4">
        <v>5.1840000000000002</v>
      </c>
      <c r="S3574" s="4">
        <v>1</v>
      </c>
      <c r="T3574" s="4">
        <v>0.2</v>
      </c>
      <c r="U3574" s="4">
        <v>1.8144</v>
      </c>
      <c r="V3574" s="4" t="str">
        <f>INDEX(Regional_Lookup!$B$2:$B$5,MATCH('Sample - Superstore'!M3574,Regional_Lookup!$A$2:$A$5,0))</f>
        <v>David Johnson</v>
      </c>
      <c r="W3574" s="4">
        <f>INDEX(Regional_Lookup!$C$2:$C$5, MATCH('Sample - Superstore'!M3574,Regional_Lookup!$A$2:$A$5, 0))</f>
        <v>0.14000000000000001</v>
      </c>
      <c r="X3574" s="4">
        <f>U3574/R3574</f>
        <v>0.35</v>
      </c>
      <c r="Y3574" s="4" t="str">
        <f>IF(X3574&gt;=W3574, "Yes", "No")</f>
        <v>Yes</v>
      </c>
      <c r="Z3574" s="4">
        <f>D3574-C3574</f>
        <v>5</v>
      </c>
      <c r="AA3574" s="4" t="str" cm="1">
        <f t="array" ref="AA3574">_xlfn.IFS(Z3574&lt;=2,"Fast",Z3574&gt;5, "Slow", AND(Z3574&gt;=3,Z3574&lt;=5),"Standard")</f>
        <v>Standard</v>
      </c>
    </row>
    <row r="3575" spans="1:27" x14ac:dyDescent="0.2">
      <c r="A3575" s="4">
        <v>3574</v>
      </c>
      <c r="B3575" s="4" t="s">
        <v>8874</v>
      </c>
      <c r="C3575" s="5">
        <v>42954</v>
      </c>
      <c r="D3575" s="5">
        <v>42959</v>
      </c>
      <c r="E3575" s="4" t="s">
        <v>29</v>
      </c>
      <c r="F3575" s="4" t="s">
        <v>707</v>
      </c>
      <c r="G3575" s="4" t="s">
        <v>706</v>
      </c>
      <c r="H3575" s="4" t="s">
        <v>18</v>
      </c>
      <c r="I3575" s="4" t="s">
        <v>17</v>
      </c>
      <c r="J3575" s="4" t="s">
        <v>67</v>
      </c>
      <c r="K3575" s="4" t="s">
        <v>66</v>
      </c>
      <c r="L3575" s="4">
        <v>11561</v>
      </c>
      <c r="M3575" s="4" t="s">
        <v>5</v>
      </c>
      <c r="N3575" s="4" t="s">
        <v>4129</v>
      </c>
      <c r="O3575" s="4" t="s">
        <v>13</v>
      </c>
      <c r="P3575" s="4" t="s">
        <v>116</v>
      </c>
      <c r="Q3575" s="4" t="s">
        <v>4128</v>
      </c>
      <c r="R3575" s="4">
        <v>11.68</v>
      </c>
      <c r="S3575" s="4">
        <v>2</v>
      </c>
      <c r="T3575" s="4">
        <v>0</v>
      </c>
      <c r="U3575" s="4">
        <v>5.4896000000000003</v>
      </c>
      <c r="V3575" s="4" t="str">
        <f>INDEX(Regional_Lookup!$B$2:$B$5,MATCH('Sample - Superstore'!M3575,Regional_Lookup!$A$2:$A$5,0))</f>
        <v>Sarah Miller</v>
      </c>
      <c r="W3575" s="4">
        <f>INDEX(Regional_Lookup!$C$2:$C$5, MATCH('Sample - Superstore'!M3575,Regional_Lookup!$A$2:$A$5, 0))</f>
        <v>0.16</v>
      </c>
      <c r="X3575" s="4">
        <f>U3575/R3575</f>
        <v>0.47000000000000003</v>
      </c>
      <c r="Y3575" s="4" t="str">
        <f>IF(X3575&gt;=W3575, "Yes", "No")</f>
        <v>Yes</v>
      </c>
      <c r="Z3575" s="4">
        <f>D3575-C3575</f>
        <v>5</v>
      </c>
      <c r="AA3575" s="4" t="str" cm="1">
        <f t="array" ref="AA3575">_xlfn.IFS(Z3575&lt;=2,"Fast",Z3575&gt;5, "Slow", AND(Z3575&gt;=3,Z3575&lt;=5),"Standard")</f>
        <v>Standard</v>
      </c>
    </row>
    <row r="3576" spans="1:27" x14ac:dyDescent="0.2">
      <c r="A3576" s="4">
        <v>3575</v>
      </c>
      <c r="B3576" s="4" t="s">
        <v>8874</v>
      </c>
      <c r="C3576" s="5">
        <v>42954</v>
      </c>
      <c r="D3576" s="5">
        <v>42959</v>
      </c>
      <c r="E3576" s="4" t="s">
        <v>29</v>
      </c>
      <c r="F3576" s="4" t="s">
        <v>707</v>
      </c>
      <c r="G3576" s="4" t="s">
        <v>706</v>
      </c>
      <c r="H3576" s="4" t="s">
        <v>18</v>
      </c>
      <c r="I3576" s="4" t="s">
        <v>17</v>
      </c>
      <c r="J3576" s="4" t="s">
        <v>67</v>
      </c>
      <c r="K3576" s="4" t="s">
        <v>66</v>
      </c>
      <c r="L3576" s="4">
        <v>11561</v>
      </c>
      <c r="M3576" s="4" t="s">
        <v>5</v>
      </c>
      <c r="N3576" s="4" t="s">
        <v>7665</v>
      </c>
      <c r="O3576" s="4" t="s">
        <v>13</v>
      </c>
      <c r="P3576" s="4" t="s">
        <v>116</v>
      </c>
      <c r="Q3576" s="4" t="s">
        <v>507</v>
      </c>
      <c r="R3576" s="4">
        <v>104.8</v>
      </c>
      <c r="S3576" s="4">
        <v>10</v>
      </c>
      <c r="T3576" s="4">
        <v>0</v>
      </c>
      <c r="U3576" s="4">
        <v>26.2</v>
      </c>
      <c r="V3576" s="4" t="str">
        <f>INDEX(Regional_Lookup!$B$2:$B$5,MATCH('Sample - Superstore'!M3576,Regional_Lookup!$A$2:$A$5,0))</f>
        <v>Sarah Miller</v>
      </c>
      <c r="W3576" s="4">
        <f>INDEX(Regional_Lookup!$C$2:$C$5, MATCH('Sample - Superstore'!M3576,Regional_Lookup!$A$2:$A$5, 0))</f>
        <v>0.16</v>
      </c>
      <c r="X3576" s="4">
        <f>U3576/R3576</f>
        <v>0.25</v>
      </c>
      <c r="Y3576" s="4" t="str">
        <f>IF(X3576&gt;=W3576, "Yes", "No")</f>
        <v>Yes</v>
      </c>
      <c r="Z3576" s="4">
        <f>D3576-C3576</f>
        <v>5</v>
      </c>
      <c r="AA3576" s="4" t="str" cm="1">
        <f t="array" ref="AA3576">_xlfn.IFS(Z3576&lt;=2,"Fast",Z3576&gt;5, "Slow", AND(Z3576&gt;=3,Z3576&lt;=5),"Standard")</f>
        <v>Standard</v>
      </c>
    </row>
    <row r="3577" spans="1:27" x14ac:dyDescent="0.2">
      <c r="A3577" s="4">
        <v>3576</v>
      </c>
      <c r="B3577" s="4" t="s">
        <v>8873</v>
      </c>
      <c r="C3577" s="5">
        <v>42082</v>
      </c>
      <c r="D3577" s="5">
        <v>42087</v>
      </c>
      <c r="E3577" s="4" t="s">
        <v>29</v>
      </c>
      <c r="F3577" s="4" t="s">
        <v>2776</v>
      </c>
      <c r="G3577" s="4" t="s">
        <v>2775</v>
      </c>
      <c r="H3577" s="4" t="s">
        <v>18</v>
      </c>
      <c r="I3577" s="4" t="s">
        <v>17</v>
      </c>
      <c r="J3577" s="4" t="s">
        <v>3258</v>
      </c>
      <c r="K3577" s="4" t="s">
        <v>41</v>
      </c>
      <c r="L3577" s="4">
        <v>33161</v>
      </c>
      <c r="M3577" s="4" t="s">
        <v>7</v>
      </c>
      <c r="N3577" s="4" t="s">
        <v>748</v>
      </c>
      <c r="O3577" s="4" t="s">
        <v>13</v>
      </c>
      <c r="P3577" s="4" t="s">
        <v>24</v>
      </c>
      <c r="Q3577" s="4" t="s">
        <v>747</v>
      </c>
      <c r="R3577" s="4">
        <v>14.496</v>
      </c>
      <c r="S3577" s="4">
        <v>3</v>
      </c>
      <c r="T3577" s="4">
        <v>0.2</v>
      </c>
      <c r="U3577" s="4">
        <v>4.8924000000000003</v>
      </c>
      <c r="V3577" s="4" t="str">
        <f>INDEX(Regional_Lookup!$B$2:$B$5,MATCH('Sample - Superstore'!M3577,Regional_Lookup!$A$2:$A$5,0))</f>
        <v>Maria Santos</v>
      </c>
      <c r="W3577" s="4">
        <f>INDEX(Regional_Lookup!$C$2:$C$5, MATCH('Sample - Superstore'!M3577,Regional_Lookup!$A$2:$A$5, 0))</f>
        <v>0.15</v>
      </c>
      <c r="X3577" s="4">
        <f>U3577/R3577</f>
        <v>0.33750000000000002</v>
      </c>
      <c r="Y3577" s="4" t="str">
        <f>IF(X3577&gt;=W3577, "Yes", "No")</f>
        <v>Yes</v>
      </c>
      <c r="Z3577" s="4">
        <f>D3577-C3577</f>
        <v>5</v>
      </c>
      <c r="AA3577" s="4" t="str" cm="1">
        <f t="array" ref="AA3577">_xlfn.IFS(Z3577&lt;=2,"Fast",Z3577&gt;5, "Slow", AND(Z3577&gt;=3,Z3577&lt;=5),"Standard")</f>
        <v>Standard</v>
      </c>
    </row>
    <row r="3578" spans="1:27" x14ac:dyDescent="0.2">
      <c r="A3578" s="4">
        <v>3577</v>
      </c>
      <c r="B3578" s="4" t="s">
        <v>8872</v>
      </c>
      <c r="C3578" s="5">
        <v>42528</v>
      </c>
      <c r="D3578" s="5">
        <v>42532</v>
      </c>
      <c r="E3578" s="4" t="s">
        <v>29</v>
      </c>
      <c r="F3578" s="4" t="s">
        <v>1163</v>
      </c>
      <c r="G3578" s="4" t="s">
        <v>1162</v>
      </c>
      <c r="H3578" s="4" t="s">
        <v>102</v>
      </c>
      <c r="I3578" s="4" t="s">
        <v>17</v>
      </c>
      <c r="J3578" s="4" t="s">
        <v>1151</v>
      </c>
      <c r="K3578" s="4" t="s">
        <v>15</v>
      </c>
      <c r="L3578" s="4">
        <v>93309</v>
      </c>
      <c r="M3578" s="4" t="s">
        <v>9</v>
      </c>
      <c r="N3578" s="4" t="s">
        <v>4528</v>
      </c>
      <c r="O3578" s="4" t="s">
        <v>13</v>
      </c>
      <c r="P3578" s="4" t="s">
        <v>100</v>
      </c>
      <c r="Q3578" s="4" t="s">
        <v>4527</v>
      </c>
      <c r="R3578" s="4">
        <v>4.7839999999999998</v>
      </c>
      <c r="S3578" s="4">
        <v>1</v>
      </c>
      <c r="T3578" s="4">
        <v>0.2</v>
      </c>
      <c r="U3578" s="4">
        <v>1.5548</v>
      </c>
      <c r="V3578" s="4" t="str">
        <f>INDEX(Regional_Lookup!$B$2:$B$5,MATCH('Sample - Superstore'!M3578,Regional_Lookup!$A$2:$A$5,0))</f>
        <v>James Chen</v>
      </c>
      <c r="W3578" s="4">
        <f>INDEX(Regional_Lookup!$C$2:$C$5, MATCH('Sample - Superstore'!M3578,Regional_Lookup!$A$2:$A$5, 0))</f>
        <v>0.18</v>
      </c>
      <c r="X3578" s="4">
        <f>U3578/R3578</f>
        <v>0.32500000000000001</v>
      </c>
      <c r="Y3578" s="4" t="str">
        <f>IF(X3578&gt;=W3578, "Yes", "No")</f>
        <v>Yes</v>
      </c>
      <c r="Z3578" s="4">
        <f>D3578-C3578</f>
        <v>4</v>
      </c>
      <c r="AA3578" s="4" t="str" cm="1">
        <f t="array" ref="AA3578">_xlfn.IFS(Z3578&lt;=2,"Fast",Z3578&gt;5, "Slow", AND(Z3578&gt;=3,Z3578&lt;=5),"Standard")</f>
        <v>Standard</v>
      </c>
    </row>
    <row r="3579" spans="1:27" x14ac:dyDescent="0.2">
      <c r="A3579" s="4">
        <v>3578</v>
      </c>
      <c r="B3579" s="4" t="s">
        <v>8872</v>
      </c>
      <c r="C3579" s="5">
        <v>42528</v>
      </c>
      <c r="D3579" s="5">
        <v>42532</v>
      </c>
      <c r="E3579" s="4" t="s">
        <v>29</v>
      </c>
      <c r="F3579" s="4" t="s">
        <v>1163</v>
      </c>
      <c r="G3579" s="4" t="s">
        <v>1162</v>
      </c>
      <c r="H3579" s="4" t="s">
        <v>102</v>
      </c>
      <c r="I3579" s="4" t="s">
        <v>17</v>
      </c>
      <c r="J3579" s="4" t="s">
        <v>1151</v>
      </c>
      <c r="K3579" s="4" t="s">
        <v>15</v>
      </c>
      <c r="L3579" s="4">
        <v>93309</v>
      </c>
      <c r="M3579" s="4" t="s">
        <v>9</v>
      </c>
      <c r="N3579" s="4" t="s">
        <v>8455</v>
      </c>
      <c r="O3579" s="4" t="s">
        <v>13</v>
      </c>
      <c r="P3579" s="4" t="s">
        <v>24</v>
      </c>
      <c r="Q3579" s="4" t="s">
        <v>8454</v>
      </c>
      <c r="R3579" s="4">
        <v>4.7300000000000004</v>
      </c>
      <c r="S3579" s="4">
        <v>1</v>
      </c>
      <c r="T3579" s="4">
        <v>0</v>
      </c>
      <c r="U3579" s="4">
        <v>2.3176999999999999</v>
      </c>
      <c r="V3579" s="4" t="str">
        <f>INDEX(Regional_Lookup!$B$2:$B$5,MATCH('Sample - Superstore'!M3579,Regional_Lookup!$A$2:$A$5,0))</f>
        <v>James Chen</v>
      </c>
      <c r="W3579" s="4">
        <f>INDEX(Regional_Lookup!$C$2:$C$5, MATCH('Sample - Superstore'!M3579,Regional_Lookup!$A$2:$A$5, 0))</f>
        <v>0.18</v>
      </c>
      <c r="X3579" s="4">
        <f>U3579/R3579</f>
        <v>0.48999999999999994</v>
      </c>
      <c r="Y3579" s="4" t="str">
        <f>IF(X3579&gt;=W3579, "Yes", "No")</f>
        <v>Yes</v>
      </c>
      <c r="Z3579" s="4">
        <f>D3579-C3579</f>
        <v>4</v>
      </c>
      <c r="AA3579" s="4" t="str" cm="1">
        <f t="array" ref="AA3579">_xlfn.IFS(Z3579&lt;=2,"Fast",Z3579&gt;5, "Slow", AND(Z3579&gt;=3,Z3579&lt;=5),"Standard")</f>
        <v>Standard</v>
      </c>
    </row>
    <row r="3580" spans="1:27" x14ac:dyDescent="0.2">
      <c r="A3580" s="4">
        <v>3579</v>
      </c>
      <c r="B3580" s="4" t="s">
        <v>8871</v>
      </c>
      <c r="C3580" s="5">
        <v>42576</v>
      </c>
      <c r="D3580" s="5">
        <v>42580</v>
      </c>
      <c r="E3580" s="4" t="s">
        <v>29</v>
      </c>
      <c r="F3580" s="4" t="s">
        <v>4555</v>
      </c>
      <c r="G3580" s="4" t="s">
        <v>4554</v>
      </c>
      <c r="H3580" s="4" t="s">
        <v>18</v>
      </c>
      <c r="I3580" s="4" t="s">
        <v>17</v>
      </c>
      <c r="J3580" s="4" t="s">
        <v>1362</v>
      </c>
      <c r="K3580" s="4" t="s">
        <v>1361</v>
      </c>
      <c r="L3580" s="4">
        <v>39212</v>
      </c>
      <c r="M3580" s="4" t="s">
        <v>7</v>
      </c>
      <c r="N3580" s="4" t="s">
        <v>2518</v>
      </c>
      <c r="O3580" s="4" t="s">
        <v>13</v>
      </c>
      <c r="P3580" s="4" t="s">
        <v>231</v>
      </c>
      <c r="Q3580" s="4" t="s">
        <v>2517</v>
      </c>
      <c r="R3580" s="4">
        <v>7.89</v>
      </c>
      <c r="S3580" s="4">
        <v>1</v>
      </c>
      <c r="T3580" s="4">
        <v>0</v>
      </c>
      <c r="U3580" s="4">
        <v>0.31559999999999999</v>
      </c>
      <c r="V3580" s="4" t="str">
        <f>INDEX(Regional_Lookup!$B$2:$B$5,MATCH('Sample - Superstore'!M3580,Regional_Lookup!$A$2:$A$5,0))</f>
        <v>Maria Santos</v>
      </c>
      <c r="W3580" s="4">
        <f>INDEX(Regional_Lookup!$C$2:$C$5, MATCH('Sample - Superstore'!M3580,Regional_Lookup!$A$2:$A$5, 0))</f>
        <v>0.15</v>
      </c>
      <c r="X3580" s="4">
        <f>U3580/R3580</f>
        <v>0.04</v>
      </c>
      <c r="Y3580" s="4" t="str">
        <f>IF(X3580&gt;=W3580, "Yes", "No")</f>
        <v>No</v>
      </c>
      <c r="Z3580" s="4">
        <f>D3580-C3580</f>
        <v>4</v>
      </c>
      <c r="AA3580" s="4" t="str" cm="1">
        <f t="array" ref="AA3580">_xlfn.IFS(Z3580&lt;=2,"Fast",Z3580&gt;5, "Slow", AND(Z3580&gt;=3,Z3580&lt;=5),"Standard")</f>
        <v>Standard</v>
      </c>
    </row>
    <row r="3581" spans="1:27" x14ac:dyDescent="0.2">
      <c r="A3581" s="4">
        <v>3580</v>
      </c>
      <c r="B3581" s="4" t="s">
        <v>8871</v>
      </c>
      <c r="C3581" s="5">
        <v>42576</v>
      </c>
      <c r="D3581" s="5">
        <v>42580</v>
      </c>
      <c r="E3581" s="4" t="s">
        <v>29</v>
      </c>
      <c r="F3581" s="4" t="s">
        <v>4555</v>
      </c>
      <c r="G3581" s="4" t="s">
        <v>4554</v>
      </c>
      <c r="H3581" s="4" t="s">
        <v>18</v>
      </c>
      <c r="I3581" s="4" t="s">
        <v>17</v>
      </c>
      <c r="J3581" s="4" t="s">
        <v>1362</v>
      </c>
      <c r="K3581" s="4" t="s">
        <v>1361</v>
      </c>
      <c r="L3581" s="4">
        <v>39212</v>
      </c>
      <c r="M3581" s="4" t="s">
        <v>7</v>
      </c>
      <c r="N3581" s="4" t="s">
        <v>4663</v>
      </c>
      <c r="O3581" s="4" t="s">
        <v>13</v>
      </c>
      <c r="P3581" s="4" t="s">
        <v>24</v>
      </c>
      <c r="Q3581" s="4" t="s">
        <v>4662</v>
      </c>
      <c r="R3581" s="4">
        <v>65.5</v>
      </c>
      <c r="S3581" s="4">
        <v>5</v>
      </c>
      <c r="T3581" s="4">
        <v>0</v>
      </c>
      <c r="U3581" s="4">
        <v>32.094999999999999</v>
      </c>
      <c r="V3581" s="4" t="str">
        <f>INDEX(Regional_Lookup!$B$2:$B$5,MATCH('Sample - Superstore'!M3581,Regional_Lookup!$A$2:$A$5,0))</f>
        <v>Maria Santos</v>
      </c>
      <c r="W3581" s="4">
        <f>INDEX(Regional_Lookup!$C$2:$C$5, MATCH('Sample - Superstore'!M3581,Regional_Lookup!$A$2:$A$5, 0))</f>
        <v>0.15</v>
      </c>
      <c r="X3581" s="4">
        <f>U3581/R3581</f>
        <v>0.49</v>
      </c>
      <c r="Y3581" s="4" t="str">
        <f>IF(X3581&gt;=W3581, "Yes", "No")</f>
        <v>Yes</v>
      </c>
      <c r="Z3581" s="4">
        <f>D3581-C3581</f>
        <v>4</v>
      </c>
      <c r="AA3581" s="4" t="str" cm="1">
        <f t="array" ref="AA3581">_xlfn.IFS(Z3581&lt;=2,"Fast",Z3581&gt;5, "Slow", AND(Z3581&gt;=3,Z3581&lt;=5),"Standard")</f>
        <v>Standard</v>
      </c>
    </row>
    <row r="3582" spans="1:27" x14ac:dyDescent="0.2">
      <c r="A3582" s="4">
        <v>3581</v>
      </c>
      <c r="B3582" s="4" t="s">
        <v>8871</v>
      </c>
      <c r="C3582" s="5">
        <v>42576</v>
      </c>
      <c r="D3582" s="5">
        <v>42580</v>
      </c>
      <c r="E3582" s="4" t="s">
        <v>29</v>
      </c>
      <c r="F3582" s="4" t="s">
        <v>4555</v>
      </c>
      <c r="G3582" s="4" t="s">
        <v>4554</v>
      </c>
      <c r="H3582" s="4" t="s">
        <v>18</v>
      </c>
      <c r="I3582" s="4" t="s">
        <v>17</v>
      </c>
      <c r="J3582" s="4" t="s">
        <v>1362</v>
      </c>
      <c r="K3582" s="4" t="s">
        <v>1361</v>
      </c>
      <c r="L3582" s="4">
        <v>39212</v>
      </c>
      <c r="M3582" s="4" t="s">
        <v>7</v>
      </c>
      <c r="N3582" s="4" t="s">
        <v>4009</v>
      </c>
      <c r="O3582" s="4" t="s">
        <v>37</v>
      </c>
      <c r="P3582" s="4" t="s">
        <v>92</v>
      </c>
      <c r="Q3582" s="4" t="s">
        <v>4008</v>
      </c>
      <c r="R3582" s="4">
        <v>2430.08</v>
      </c>
      <c r="S3582" s="4">
        <v>8</v>
      </c>
      <c r="T3582" s="4">
        <v>0</v>
      </c>
      <c r="U3582" s="4">
        <v>388.81279999999998</v>
      </c>
      <c r="V3582" s="4" t="str">
        <f>INDEX(Regional_Lookup!$B$2:$B$5,MATCH('Sample - Superstore'!M3582,Regional_Lookup!$A$2:$A$5,0))</f>
        <v>Maria Santos</v>
      </c>
      <c r="W3582" s="4">
        <f>INDEX(Regional_Lookup!$C$2:$C$5, MATCH('Sample - Superstore'!M3582,Regional_Lookup!$A$2:$A$5, 0))</f>
        <v>0.15</v>
      </c>
      <c r="X3582" s="4">
        <f>U3582/R3582</f>
        <v>0.16</v>
      </c>
      <c r="Y3582" s="4" t="str">
        <f>IF(X3582&gt;=W3582, "Yes", "No")</f>
        <v>Yes</v>
      </c>
      <c r="Z3582" s="4">
        <f>D3582-C3582</f>
        <v>4</v>
      </c>
      <c r="AA3582" s="4" t="str" cm="1">
        <f t="array" ref="AA3582">_xlfn.IFS(Z3582&lt;=2,"Fast",Z3582&gt;5, "Slow", AND(Z3582&gt;=3,Z3582&lt;=5),"Standard")</f>
        <v>Standard</v>
      </c>
    </row>
    <row r="3583" spans="1:27" x14ac:dyDescent="0.2">
      <c r="A3583" s="4">
        <v>3582</v>
      </c>
      <c r="B3583" s="4" t="s">
        <v>8870</v>
      </c>
      <c r="C3583" s="5">
        <v>43009</v>
      </c>
      <c r="D3583" s="5">
        <v>43015</v>
      </c>
      <c r="E3583" s="4" t="s">
        <v>29</v>
      </c>
      <c r="F3583" s="4" t="s">
        <v>2264</v>
      </c>
      <c r="G3583" s="4" t="s">
        <v>2263</v>
      </c>
      <c r="H3583" s="4" t="s">
        <v>18</v>
      </c>
      <c r="I3583" s="4" t="s">
        <v>17</v>
      </c>
      <c r="J3583" s="4" t="s">
        <v>1514</v>
      </c>
      <c r="K3583" s="4" t="s">
        <v>935</v>
      </c>
      <c r="L3583" s="4">
        <v>68025</v>
      </c>
      <c r="M3583" s="4" t="s">
        <v>3</v>
      </c>
      <c r="N3583" s="4" t="s">
        <v>370</v>
      </c>
      <c r="O3583" s="4" t="s">
        <v>13</v>
      </c>
      <c r="P3583" s="4" t="s">
        <v>24</v>
      </c>
      <c r="Q3583" s="4" t="s">
        <v>369</v>
      </c>
      <c r="R3583" s="4">
        <v>104.85</v>
      </c>
      <c r="S3583" s="4">
        <v>1</v>
      </c>
      <c r="T3583" s="4">
        <v>0</v>
      </c>
      <c r="U3583" s="4">
        <v>50.328000000000003</v>
      </c>
      <c r="V3583" s="4" t="str">
        <f>INDEX(Regional_Lookup!$B$2:$B$5,MATCH('Sample - Superstore'!M3583,Regional_Lookup!$A$2:$A$5,0))</f>
        <v>David Johnson</v>
      </c>
      <c r="W3583" s="4">
        <f>INDEX(Regional_Lookup!$C$2:$C$5, MATCH('Sample - Superstore'!M3583,Regional_Lookup!$A$2:$A$5, 0))</f>
        <v>0.14000000000000001</v>
      </c>
      <c r="X3583" s="4">
        <f>U3583/R3583</f>
        <v>0.48000000000000004</v>
      </c>
      <c r="Y3583" s="4" t="str">
        <f>IF(X3583&gt;=W3583, "Yes", "No")</f>
        <v>Yes</v>
      </c>
      <c r="Z3583" s="4">
        <f>D3583-C3583</f>
        <v>6</v>
      </c>
      <c r="AA3583" s="4" t="str" cm="1">
        <f t="array" ref="AA3583">_xlfn.IFS(Z3583&lt;=2,"Fast",Z3583&gt;5, "Slow", AND(Z3583&gt;=3,Z3583&lt;=5),"Standard")</f>
        <v>Slow</v>
      </c>
    </row>
    <row r="3584" spans="1:27" x14ac:dyDescent="0.2">
      <c r="A3584" s="4">
        <v>3583</v>
      </c>
      <c r="B3584" s="4" t="s">
        <v>8869</v>
      </c>
      <c r="C3584" s="5">
        <v>42348</v>
      </c>
      <c r="D3584" s="5">
        <v>42354</v>
      </c>
      <c r="E3584" s="4" t="s">
        <v>29</v>
      </c>
      <c r="F3584" s="4" t="s">
        <v>1428</v>
      </c>
      <c r="G3584" s="4" t="s">
        <v>1427</v>
      </c>
      <c r="H3584" s="4" t="s">
        <v>50</v>
      </c>
      <c r="I3584" s="4" t="s">
        <v>17</v>
      </c>
      <c r="J3584" s="4" t="s">
        <v>1362</v>
      </c>
      <c r="K3584" s="4" t="s">
        <v>76</v>
      </c>
      <c r="L3584" s="4">
        <v>49201</v>
      </c>
      <c r="M3584" s="4" t="s">
        <v>3</v>
      </c>
      <c r="N3584" s="4" t="s">
        <v>2596</v>
      </c>
      <c r="O3584" s="4" t="s">
        <v>13</v>
      </c>
      <c r="P3584" s="4" t="s">
        <v>116</v>
      </c>
      <c r="Q3584" s="4" t="s">
        <v>7816</v>
      </c>
      <c r="R3584" s="4">
        <v>3.9</v>
      </c>
      <c r="S3584" s="4">
        <v>2</v>
      </c>
      <c r="T3584" s="4">
        <v>0</v>
      </c>
      <c r="U3584" s="4">
        <v>1.5209999999999999</v>
      </c>
      <c r="V3584" s="4" t="str">
        <f>INDEX(Regional_Lookup!$B$2:$B$5,MATCH('Sample - Superstore'!M3584,Regional_Lookup!$A$2:$A$5,0))</f>
        <v>David Johnson</v>
      </c>
      <c r="W3584" s="4">
        <f>INDEX(Regional_Lookup!$C$2:$C$5, MATCH('Sample - Superstore'!M3584,Regional_Lookup!$A$2:$A$5, 0))</f>
        <v>0.14000000000000001</v>
      </c>
      <c r="X3584" s="4">
        <f>U3584/R3584</f>
        <v>0.38999999999999996</v>
      </c>
      <c r="Y3584" s="4" t="str">
        <f>IF(X3584&gt;=W3584, "Yes", "No")</f>
        <v>Yes</v>
      </c>
      <c r="Z3584" s="4">
        <f>D3584-C3584</f>
        <v>6</v>
      </c>
      <c r="AA3584" s="4" t="str" cm="1">
        <f t="array" ref="AA3584">_xlfn.IFS(Z3584&lt;=2,"Fast",Z3584&gt;5, "Slow", AND(Z3584&gt;=3,Z3584&lt;=5),"Standard")</f>
        <v>Slow</v>
      </c>
    </row>
    <row r="3585" spans="1:27" x14ac:dyDescent="0.2">
      <c r="A3585" s="4">
        <v>3584</v>
      </c>
      <c r="B3585" s="4" t="s">
        <v>8869</v>
      </c>
      <c r="C3585" s="5">
        <v>42348</v>
      </c>
      <c r="D3585" s="5">
        <v>42354</v>
      </c>
      <c r="E3585" s="4" t="s">
        <v>29</v>
      </c>
      <c r="F3585" s="4" t="s">
        <v>1428</v>
      </c>
      <c r="G3585" s="4" t="s">
        <v>1427</v>
      </c>
      <c r="H3585" s="4" t="s">
        <v>50</v>
      </c>
      <c r="I3585" s="4" t="s">
        <v>17</v>
      </c>
      <c r="J3585" s="4" t="s">
        <v>1362</v>
      </c>
      <c r="K3585" s="4" t="s">
        <v>76</v>
      </c>
      <c r="L3585" s="4">
        <v>49201</v>
      </c>
      <c r="M3585" s="4" t="s">
        <v>3</v>
      </c>
      <c r="N3585" s="4" t="s">
        <v>3905</v>
      </c>
      <c r="O3585" s="4" t="s">
        <v>37</v>
      </c>
      <c r="P3585" s="4" t="s">
        <v>92</v>
      </c>
      <c r="Q3585" s="4" t="s">
        <v>3904</v>
      </c>
      <c r="R3585" s="4">
        <v>801.96</v>
      </c>
      <c r="S3585" s="4">
        <v>2</v>
      </c>
      <c r="T3585" s="4">
        <v>0</v>
      </c>
      <c r="U3585" s="4">
        <v>200.49</v>
      </c>
      <c r="V3585" s="4" t="str">
        <f>INDEX(Regional_Lookup!$B$2:$B$5,MATCH('Sample - Superstore'!M3585,Regional_Lookup!$A$2:$A$5,0))</f>
        <v>David Johnson</v>
      </c>
      <c r="W3585" s="4">
        <f>INDEX(Regional_Lookup!$C$2:$C$5, MATCH('Sample - Superstore'!M3585,Regional_Lookup!$A$2:$A$5, 0))</f>
        <v>0.14000000000000001</v>
      </c>
      <c r="X3585" s="4">
        <f>U3585/R3585</f>
        <v>0.25</v>
      </c>
      <c r="Y3585" s="4" t="str">
        <f>IF(X3585&gt;=W3585, "Yes", "No")</f>
        <v>Yes</v>
      </c>
      <c r="Z3585" s="4">
        <f>D3585-C3585</f>
        <v>6</v>
      </c>
      <c r="AA3585" s="4" t="str" cm="1">
        <f t="array" ref="AA3585">_xlfn.IFS(Z3585&lt;=2,"Fast",Z3585&gt;5, "Slow", AND(Z3585&gt;=3,Z3585&lt;=5),"Standard")</f>
        <v>Slow</v>
      </c>
    </row>
    <row r="3586" spans="1:27" x14ac:dyDescent="0.2">
      <c r="A3586" s="4">
        <v>3585</v>
      </c>
      <c r="B3586" s="4" t="s">
        <v>8869</v>
      </c>
      <c r="C3586" s="5">
        <v>42348</v>
      </c>
      <c r="D3586" s="5">
        <v>42354</v>
      </c>
      <c r="E3586" s="4" t="s">
        <v>29</v>
      </c>
      <c r="F3586" s="4" t="s">
        <v>1428</v>
      </c>
      <c r="G3586" s="4" t="s">
        <v>1427</v>
      </c>
      <c r="H3586" s="4" t="s">
        <v>50</v>
      </c>
      <c r="I3586" s="4" t="s">
        <v>17</v>
      </c>
      <c r="J3586" s="4" t="s">
        <v>1362</v>
      </c>
      <c r="K3586" s="4" t="s">
        <v>76</v>
      </c>
      <c r="L3586" s="4">
        <v>49201</v>
      </c>
      <c r="M3586" s="4" t="s">
        <v>3</v>
      </c>
      <c r="N3586" s="4" t="s">
        <v>3763</v>
      </c>
      <c r="O3586" s="4" t="s">
        <v>37</v>
      </c>
      <c r="P3586" s="4" t="s">
        <v>221</v>
      </c>
      <c r="Q3586" s="4" t="s">
        <v>3762</v>
      </c>
      <c r="R3586" s="4">
        <v>191.96</v>
      </c>
      <c r="S3586" s="4">
        <v>2</v>
      </c>
      <c r="T3586" s="4">
        <v>0</v>
      </c>
      <c r="U3586" s="4">
        <v>32.633200000000002</v>
      </c>
      <c r="V3586" s="4" t="str">
        <f>INDEX(Regional_Lookup!$B$2:$B$5,MATCH('Sample - Superstore'!M3586,Regional_Lookup!$A$2:$A$5,0))</f>
        <v>David Johnson</v>
      </c>
      <c r="W3586" s="4">
        <f>INDEX(Regional_Lookup!$C$2:$C$5, MATCH('Sample - Superstore'!M3586,Regional_Lookup!$A$2:$A$5, 0))</f>
        <v>0.14000000000000001</v>
      </c>
      <c r="X3586" s="4">
        <f>U3586/R3586</f>
        <v>0.17</v>
      </c>
      <c r="Y3586" s="4" t="str">
        <f>IF(X3586&gt;=W3586, "Yes", "No")</f>
        <v>Yes</v>
      </c>
      <c r="Z3586" s="4">
        <f>D3586-C3586</f>
        <v>6</v>
      </c>
      <c r="AA3586" s="4" t="str" cm="1">
        <f t="array" ref="AA3586">_xlfn.IFS(Z3586&lt;=2,"Fast",Z3586&gt;5, "Slow", AND(Z3586&gt;=3,Z3586&lt;=5),"Standard")</f>
        <v>Slow</v>
      </c>
    </row>
    <row r="3587" spans="1:27" x14ac:dyDescent="0.2">
      <c r="A3587" s="4">
        <v>3586</v>
      </c>
      <c r="B3587" s="4" t="s">
        <v>8869</v>
      </c>
      <c r="C3587" s="5">
        <v>42348</v>
      </c>
      <c r="D3587" s="5">
        <v>42354</v>
      </c>
      <c r="E3587" s="4" t="s">
        <v>29</v>
      </c>
      <c r="F3587" s="4" t="s">
        <v>1428</v>
      </c>
      <c r="G3587" s="4" t="s">
        <v>1427</v>
      </c>
      <c r="H3587" s="4" t="s">
        <v>50</v>
      </c>
      <c r="I3587" s="4" t="s">
        <v>17</v>
      </c>
      <c r="J3587" s="4" t="s">
        <v>1362</v>
      </c>
      <c r="K3587" s="4" t="s">
        <v>76</v>
      </c>
      <c r="L3587" s="4">
        <v>49201</v>
      </c>
      <c r="M3587" s="4" t="s">
        <v>3</v>
      </c>
      <c r="N3587" s="4" t="s">
        <v>6146</v>
      </c>
      <c r="O3587" s="4" t="s">
        <v>13</v>
      </c>
      <c r="P3587" s="4" t="s">
        <v>72</v>
      </c>
      <c r="Q3587" s="4" t="s">
        <v>6145</v>
      </c>
      <c r="R3587" s="4">
        <v>2.61</v>
      </c>
      <c r="S3587" s="4">
        <v>1</v>
      </c>
      <c r="T3587" s="4">
        <v>0</v>
      </c>
      <c r="U3587" s="4">
        <v>1.2005999999999999</v>
      </c>
      <c r="V3587" s="4" t="str">
        <f>INDEX(Regional_Lookup!$B$2:$B$5,MATCH('Sample - Superstore'!M3587,Regional_Lookup!$A$2:$A$5,0))</f>
        <v>David Johnson</v>
      </c>
      <c r="W3587" s="4">
        <f>INDEX(Regional_Lookup!$C$2:$C$5, MATCH('Sample - Superstore'!M3587,Regional_Lookup!$A$2:$A$5, 0))</f>
        <v>0.14000000000000001</v>
      </c>
      <c r="X3587" s="4">
        <f>U3587/R3587</f>
        <v>0.45999999999999996</v>
      </c>
      <c r="Y3587" s="4" t="str">
        <f>IF(X3587&gt;=W3587, "Yes", "No")</f>
        <v>Yes</v>
      </c>
      <c r="Z3587" s="4">
        <f>D3587-C3587</f>
        <v>6</v>
      </c>
      <c r="AA3587" s="4" t="str" cm="1">
        <f t="array" ref="AA3587">_xlfn.IFS(Z3587&lt;=2,"Fast",Z3587&gt;5, "Slow", AND(Z3587&gt;=3,Z3587&lt;=5),"Standard")</f>
        <v>Slow</v>
      </c>
    </row>
    <row r="3588" spans="1:27" x14ac:dyDescent="0.2">
      <c r="A3588" s="4">
        <v>3587</v>
      </c>
      <c r="B3588" s="4" t="s">
        <v>8868</v>
      </c>
      <c r="C3588" s="5">
        <v>42981</v>
      </c>
      <c r="D3588" s="5">
        <v>42986</v>
      </c>
      <c r="E3588" s="4" t="s">
        <v>29</v>
      </c>
      <c r="F3588" s="4" t="s">
        <v>6196</v>
      </c>
      <c r="G3588" s="4" t="s">
        <v>6195</v>
      </c>
      <c r="H3588" s="4" t="s">
        <v>50</v>
      </c>
      <c r="I3588" s="4" t="s">
        <v>17</v>
      </c>
      <c r="J3588" s="4" t="s">
        <v>248</v>
      </c>
      <c r="K3588" s="4" t="s">
        <v>15</v>
      </c>
      <c r="L3588" s="4">
        <v>94122</v>
      </c>
      <c r="M3588" s="4" t="s">
        <v>9</v>
      </c>
      <c r="N3588" s="4" t="s">
        <v>3981</v>
      </c>
      <c r="O3588" s="4" t="s">
        <v>13</v>
      </c>
      <c r="P3588" s="4" t="s">
        <v>116</v>
      </c>
      <c r="Q3588" s="4" t="s">
        <v>3980</v>
      </c>
      <c r="R3588" s="4">
        <v>5.96</v>
      </c>
      <c r="S3588" s="4">
        <v>2</v>
      </c>
      <c r="T3588" s="4">
        <v>0</v>
      </c>
      <c r="U3588" s="4">
        <v>1.6688000000000001</v>
      </c>
      <c r="V3588" s="4" t="str">
        <f>INDEX(Regional_Lookup!$B$2:$B$5,MATCH('Sample - Superstore'!M3588,Regional_Lookup!$A$2:$A$5,0))</f>
        <v>James Chen</v>
      </c>
      <c r="W3588" s="4">
        <f>INDEX(Regional_Lookup!$C$2:$C$5, MATCH('Sample - Superstore'!M3588,Regional_Lookup!$A$2:$A$5, 0))</f>
        <v>0.18</v>
      </c>
      <c r="X3588" s="4">
        <f>U3588/R3588</f>
        <v>0.28000000000000003</v>
      </c>
      <c r="Y3588" s="4" t="str">
        <f>IF(X3588&gt;=W3588, "Yes", "No")</f>
        <v>Yes</v>
      </c>
      <c r="Z3588" s="4">
        <f>D3588-C3588</f>
        <v>5</v>
      </c>
      <c r="AA3588" s="4" t="str" cm="1">
        <f t="array" ref="AA3588">_xlfn.IFS(Z3588&lt;=2,"Fast",Z3588&gt;5, "Slow", AND(Z3588&gt;=3,Z3588&lt;=5),"Standard")</f>
        <v>Standard</v>
      </c>
    </row>
    <row r="3589" spans="1:27" x14ac:dyDescent="0.2">
      <c r="A3589" s="4">
        <v>3588</v>
      </c>
      <c r="B3589" s="4" t="s">
        <v>8867</v>
      </c>
      <c r="C3589" s="5">
        <v>43002</v>
      </c>
      <c r="D3589" s="5">
        <v>43006</v>
      </c>
      <c r="E3589" s="4" t="s">
        <v>29</v>
      </c>
      <c r="F3589" s="4" t="s">
        <v>3116</v>
      </c>
      <c r="G3589" s="4" t="s">
        <v>3115</v>
      </c>
      <c r="H3589" s="4" t="s">
        <v>102</v>
      </c>
      <c r="I3589" s="4" t="s">
        <v>17</v>
      </c>
      <c r="J3589" s="4" t="s">
        <v>1004</v>
      </c>
      <c r="K3589" s="4" t="s">
        <v>85</v>
      </c>
      <c r="L3589" s="4">
        <v>43130</v>
      </c>
      <c r="M3589" s="4" t="s">
        <v>5</v>
      </c>
      <c r="N3589" s="4" t="s">
        <v>5279</v>
      </c>
      <c r="O3589" s="4" t="s">
        <v>33</v>
      </c>
      <c r="P3589" s="4" t="s">
        <v>32</v>
      </c>
      <c r="Q3589" s="4" t="s">
        <v>5278</v>
      </c>
      <c r="R3589" s="4">
        <v>1169.694</v>
      </c>
      <c r="S3589" s="4">
        <v>3</v>
      </c>
      <c r="T3589" s="4">
        <v>0.4</v>
      </c>
      <c r="U3589" s="4">
        <v>-253.43369999999999</v>
      </c>
      <c r="V3589" s="4" t="str">
        <f>INDEX(Regional_Lookup!$B$2:$B$5,MATCH('Sample - Superstore'!M3589,Regional_Lookup!$A$2:$A$5,0))</f>
        <v>Sarah Miller</v>
      </c>
      <c r="W3589" s="4">
        <f>INDEX(Regional_Lookup!$C$2:$C$5, MATCH('Sample - Superstore'!M3589,Regional_Lookup!$A$2:$A$5, 0))</f>
        <v>0.16</v>
      </c>
      <c r="X3589" s="4">
        <f>U3589/R3589</f>
        <v>-0.21666666666666667</v>
      </c>
      <c r="Y3589" s="4" t="str">
        <f>IF(X3589&gt;=W3589, "Yes", "No")</f>
        <v>No</v>
      </c>
      <c r="Z3589" s="4">
        <f>D3589-C3589</f>
        <v>4</v>
      </c>
      <c r="AA3589" s="4" t="str" cm="1">
        <f t="array" ref="AA3589">_xlfn.IFS(Z3589&lt;=2,"Fast",Z3589&gt;5, "Slow", AND(Z3589&gt;=3,Z3589&lt;=5),"Standard")</f>
        <v>Standard</v>
      </c>
    </row>
    <row r="3590" spans="1:27" x14ac:dyDescent="0.2">
      <c r="A3590" s="4">
        <v>3589</v>
      </c>
      <c r="B3590" s="4" t="s">
        <v>8866</v>
      </c>
      <c r="C3590" s="5">
        <v>43088</v>
      </c>
      <c r="D3590" s="5">
        <v>43090</v>
      </c>
      <c r="E3590" s="4" t="s">
        <v>89</v>
      </c>
      <c r="F3590" s="4" t="s">
        <v>7296</v>
      </c>
      <c r="G3590" s="4" t="s">
        <v>7295</v>
      </c>
      <c r="H3590" s="4" t="s">
        <v>18</v>
      </c>
      <c r="I3590" s="4" t="s">
        <v>17</v>
      </c>
      <c r="J3590" s="4" t="s">
        <v>95</v>
      </c>
      <c r="K3590" s="4" t="s">
        <v>94</v>
      </c>
      <c r="L3590" s="4">
        <v>70506</v>
      </c>
      <c r="M3590" s="4" t="s">
        <v>7</v>
      </c>
      <c r="N3590" s="4" t="s">
        <v>6605</v>
      </c>
      <c r="O3590" s="4" t="s">
        <v>13</v>
      </c>
      <c r="P3590" s="4" t="s">
        <v>64</v>
      </c>
      <c r="Q3590" s="4" t="s">
        <v>6604</v>
      </c>
      <c r="R3590" s="4">
        <v>1665.62</v>
      </c>
      <c r="S3590" s="4">
        <v>2</v>
      </c>
      <c r="T3590" s="4">
        <v>0</v>
      </c>
      <c r="U3590" s="4">
        <v>33.312399999999997</v>
      </c>
      <c r="V3590" s="4" t="str">
        <f>INDEX(Regional_Lookup!$B$2:$B$5,MATCH('Sample - Superstore'!M3590,Regional_Lookup!$A$2:$A$5,0))</f>
        <v>Maria Santos</v>
      </c>
      <c r="W3590" s="4">
        <f>INDEX(Regional_Lookup!$C$2:$C$5, MATCH('Sample - Superstore'!M3590,Regional_Lookup!$A$2:$A$5, 0))</f>
        <v>0.15</v>
      </c>
      <c r="X3590" s="4">
        <f>U3590/R3590</f>
        <v>0.02</v>
      </c>
      <c r="Y3590" s="4" t="str">
        <f>IF(X3590&gt;=W3590, "Yes", "No")</f>
        <v>No</v>
      </c>
      <c r="Z3590" s="4">
        <f>D3590-C3590</f>
        <v>2</v>
      </c>
      <c r="AA3590" s="4" t="str" cm="1">
        <f t="array" ref="AA3590">_xlfn.IFS(Z3590&lt;=2,"Fast",Z3590&gt;5, "Slow", AND(Z3590&gt;=3,Z3590&lt;=5),"Standard")</f>
        <v>Fast</v>
      </c>
    </row>
    <row r="3591" spans="1:27" x14ac:dyDescent="0.2">
      <c r="A3591" s="4">
        <v>3590</v>
      </c>
      <c r="B3591" s="4" t="s">
        <v>8865</v>
      </c>
      <c r="C3591" s="5">
        <v>43063</v>
      </c>
      <c r="D3591" s="5">
        <v>43069</v>
      </c>
      <c r="E3591" s="4" t="s">
        <v>29</v>
      </c>
      <c r="F3591" s="4" t="s">
        <v>1163</v>
      </c>
      <c r="G3591" s="4" t="s">
        <v>1162</v>
      </c>
      <c r="H3591" s="4" t="s">
        <v>102</v>
      </c>
      <c r="I3591" s="4" t="s">
        <v>17</v>
      </c>
      <c r="J3591" s="4" t="s">
        <v>365</v>
      </c>
      <c r="K3591" s="4" t="s">
        <v>174</v>
      </c>
      <c r="L3591" s="4">
        <v>40475</v>
      </c>
      <c r="M3591" s="4" t="s">
        <v>7</v>
      </c>
      <c r="N3591" s="4" t="s">
        <v>3169</v>
      </c>
      <c r="O3591" s="4" t="s">
        <v>13</v>
      </c>
      <c r="P3591" s="4" t="s">
        <v>100</v>
      </c>
      <c r="Q3591" s="4" t="s">
        <v>3168</v>
      </c>
      <c r="R3591" s="4">
        <v>2.88</v>
      </c>
      <c r="S3591" s="4">
        <v>1</v>
      </c>
      <c r="T3591" s="4">
        <v>0</v>
      </c>
      <c r="U3591" s="4">
        <v>1.4112</v>
      </c>
      <c r="V3591" s="4" t="str">
        <f>INDEX(Regional_Lookup!$B$2:$B$5,MATCH('Sample - Superstore'!M3591,Regional_Lookup!$A$2:$A$5,0))</f>
        <v>Maria Santos</v>
      </c>
      <c r="W3591" s="4">
        <f>INDEX(Regional_Lookup!$C$2:$C$5, MATCH('Sample - Superstore'!M3591,Regional_Lookup!$A$2:$A$5, 0))</f>
        <v>0.15</v>
      </c>
      <c r="X3591" s="4">
        <f>U3591/R3591</f>
        <v>0.49000000000000005</v>
      </c>
      <c r="Y3591" s="4" t="str">
        <f>IF(X3591&gt;=W3591, "Yes", "No")</f>
        <v>Yes</v>
      </c>
      <c r="Z3591" s="4">
        <f>D3591-C3591</f>
        <v>6</v>
      </c>
      <c r="AA3591" s="4" t="str" cm="1">
        <f t="array" ref="AA3591">_xlfn.IFS(Z3591&lt;=2,"Fast",Z3591&gt;5, "Slow", AND(Z3591&gt;=3,Z3591&lt;=5),"Standard")</f>
        <v>Slow</v>
      </c>
    </row>
    <row r="3592" spans="1:27" x14ac:dyDescent="0.2">
      <c r="A3592" s="4">
        <v>3591</v>
      </c>
      <c r="B3592" s="4" t="s">
        <v>8865</v>
      </c>
      <c r="C3592" s="5">
        <v>43063</v>
      </c>
      <c r="D3592" s="5">
        <v>43069</v>
      </c>
      <c r="E3592" s="4" t="s">
        <v>29</v>
      </c>
      <c r="F3592" s="4" t="s">
        <v>1163</v>
      </c>
      <c r="G3592" s="4" t="s">
        <v>1162</v>
      </c>
      <c r="H3592" s="4" t="s">
        <v>102</v>
      </c>
      <c r="I3592" s="4" t="s">
        <v>17</v>
      </c>
      <c r="J3592" s="4" t="s">
        <v>365</v>
      </c>
      <c r="K3592" s="4" t="s">
        <v>174</v>
      </c>
      <c r="L3592" s="4">
        <v>40475</v>
      </c>
      <c r="M3592" s="4" t="s">
        <v>7</v>
      </c>
      <c r="N3592" s="4" t="s">
        <v>1568</v>
      </c>
      <c r="O3592" s="4" t="s">
        <v>13</v>
      </c>
      <c r="P3592" s="4" t="s">
        <v>231</v>
      </c>
      <c r="Q3592" s="4" t="s">
        <v>1567</v>
      </c>
      <c r="R3592" s="4">
        <v>1443.96</v>
      </c>
      <c r="S3592" s="4">
        <v>12</v>
      </c>
      <c r="T3592" s="4">
        <v>0</v>
      </c>
      <c r="U3592" s="4">
        <v>375.42959999999999</v>
      </c>
      <c r="V3592" s="4" t="str">
        <f>INDEX(Regional_Lookup!$B$2:$B$5,MATCH('Sample - Superstore'!M3592,Regional_Lookup!$A$2:$A$5,0))</f>
        <v>Maria Santos</v>
      </c>
      <c r="W3592" s="4">
        <f>INDEX(Regional_Lookup!$C$2:$C$5, MATCH('Sample - Superstore'!M3592,Regional_Lookup!$A$2:$A$5, 0))</f>
        <v>0.15</v>
      </c>
      <c r="X3592" s="4">
        <f>U3592/R3592</f>
        <v>0.26</v>
      </c>
      <c r="Y3592" s="4" t="str">
        <f>IF(X3592&gt;=W3592, "Yes", "No")</f>
        <v>Yes</v>
      </c>
      <c r="Z3592" s="4">
        <f>D3592-C3592</f>
        <v>6</v>
      </c>
      <c r="AA3592" s="4" t="str" cm="1">
        <f t="array" ref="AA3592">_xlfn.IFS(Z3592&lt;=2,"Fast",Z3592&gt;5, "Slow", AND(Z3592&gt;=3,Z3592&lt;=5),"Standard")</f>
        <v>Slow</v>
      </c>
    </row>
    <row r="3593" spans="1:27" x14ac:dyDescent="0.2">
      <c r="A3593" s="4">
        <v>3592</v>
      </c>
      <c r="B3593" s="4" t="s">
        <v>8864</v>
      </c>
      <c r="C3593" s="5">
        <v>41986</v>
      </c>
      <c r="D3593" s="5">
        <v>41988</v>
      </c>
      <c r="E3593" s="4" t="s">
        <v>21</v>
      </c>
      <c r="F3593" s="4" t="s">
        <v>6917</v>
      </c>
      <c r="G3593" s="4" t="s">
        <v>6916</v>
      </c>
      <c r="H3593" s="4" t="s">
        <v>18</v>
      </c>
      <c r="I3593" s="4" t="s">
        <v>17</v>
      </c>
      <c r="J3593" s="4" t="s">
        <v>124</v>
      </c>
      <c r="K3593" s="4" t="s">
        <v>123</v>
      </c>
      <c r="L3593" s="4">
        <v>77070</v>
      </c>
      <c r="M3593" s="4" t="s">
        <v>3</v>
      </c>
      <c r="N3593" s="4" t="s">
        <v>187</v>
      </c>
      <c r="O3593" s="4" t="s">
        <v>13</v>
      </c>
      <c r="P3593" s="4" t="s">
        <v>64</v>
      </c>
      <c r="Q3593" s="4" t="s">
        <v>186</v>
      </c>
      <c r="R3593" s="4">
        <v>2.92</v>
      </c>
      <c r="S3593" s="4">
        <v>1</v>
      </c>
      <c r="T3593" s="4">
        <v>0.2</v>
      </c>
      <c r="U3593" s="4">
        <v>0.36499999999999999</v>
      </c>
      <c r="V3593" s="4" t="str">
        <f>INDEX(Regional_Lookup!$B$2:$B$5,MATCH('Sample - Superstore'!M3593,Regional_Lookup!$A$2:$A$5,0))</f>
        <v>David Johnson</v>
      </c>
      <c r="W3593" s="4">
        <f>INDEX(Regional_Lookup!$C$2:$C$5, MATCH('Sample - Superstore'!M3593,Regional_Lookup!$A$2:$A$5, 0))</f>
        <v>0.14000000000000001</v>
      </c>
      <c r="X3593" s="4">
        <f>U3593/R3593</f>
        <v>0.125</v>
      </c>
      <c r="Y3593" s="4" t="str">
        <f>IF(X3593&gt;=W3593, "Yes", "No")</f>
        <v>No</v>
      </c>
      <c r="Z3593" s="4">
        <f>D3593-C3593</f>
        <v>2</v>
      </c>
      <c r="AA3593" s="4" t="str" cm="1">
        <f t="array" ref="AA3593">_xlfn.IFS(Z3593&lt;=2,"Fast",Z3593&gt;5, "Slow", AND(Z3593&gt;=3,Z3593&lt;=5),"Standard")</f>
        <v>Fast</v>
      </c>
    </row>
    <row r="3594" spans="1:27" x14ac:dyDescent="0.2">
      <c r="A3594" s="4">
        <v>3593</v>
      </c>
      <c r="B3594" s="4" t="s">
        <v>8863</v>
      </c>
      <c r="C3594" s="5">
        <v>42709</v>
      </c>
      <c r="D3594" s="5">
        <v>42711</v>
      </c>
      <c r="E3594" s="4" t="s">
        <v>21</v>
      </c>
      <c r="F3594" s="4" t="s">
        <v>3699</v>
      </c>
      <c r="G3594" s="4" t="s">
        <v>3698</v>
      </c>
      <c r="H3594" s="4" t="s">
        <v>18</v>
      </c>
      <c r="I3594" s="4" t="s">
        <v>17</v>
      </c>
      <c r="J3594" s="4" t="s">
        <v>254</v>
      </c>
      <c r="K3594" s="4" t="s">
        <v>66</v>
      </c>
      <c r="L3594" s="4">
        <v>10024</v>
      </c>
      <c r="M3594" s="4" t="s">
        <v>5</v>
      </c>
      <c r="N3594" s="4" t="s">
        <v>530</v>
      </c>
      <c r="O3594" s="4" t="s">
        <v>13</v>
      </c>
      <c r="P3594" s="4" t="s">
        <v>231</v>
      </c>
      <c r="Q3594" s="4" t="s">
        <v>529</v>
      </c>
      <c r="R3594" s="4">
        <v>465.18</v>
      </c>
      <c r="S3594" s="4">
        <v>3</v>
      </c>
      <c r="T3594" s="4">
        <v>0</v>
      </c>
      <c r="U3594" s="4">
        <v>120.9468</v>
      </c>
      <c r="V3594" s="4" t="str">
        <f>INDEX(Regional_Lookup!$B$2:$B$5,MATCH('Sample - Superstore'!M3594,Regional_Lookup!$A$2:$A$5,0))</f>
        <v>Sarah Miller</v>
      </c>
      <c r="W3594" s="4">
        <f>INDEX(Regional_Lookup!$C$2:$C$5, MATCH('Sample - Superstore'!M3594,Regional_Lookup!$A$2:$A$5, 0))</f>
        <v>0.16</v>
      </c>
      <c r="X3594" s="4">
        <f>U3594/R3594</f>
        <v>0.26</v>
      </c>
      <c r="Y3594" s="4" t="str">
        <f>IF(X3594&gt;=W3594, "Yes", "No")</f>
        <v>Yes</v>
      </c>
      <c r="Z3594" s="4">
        <f>D3594-C3594</f>
        <v>2</v>
      </c>
      <c r="AA3594" s="4" t="str" cm="1">
        <f t="array" ref="AA3594">_xlfn.IFS(Z3594&lt;=2,"Fast",Z3594&gt;5, "Slow", AND(Z3594&gt;=3,Z3594&lt;=5),"Standard")</f>
        <v>Fast</v>
      </c>
    </row>
    <row r="3595" spans="1:27" x14ac:dyDescent="0.2">
      <c r="A3595" s="4">
        <v>3594</v>
      </c>
      <c r="B3595" s="4" t="s">
        <v>8862</v>
      </c>
      <c r="C3595" s="5">
        <v>42624</v>
      </c>
      <c r="D3595" s="5">
        <v>42630</v>
      </c>
      <c r="E3595" s="4" t="s">
        <v>29</v>
      </c>
      <c r="F3595" s="4" t="s">
        <v>880</v>
      </c>
      <c r="G3595" s="4" t="s">
        <v>879</v>
      </c>
      <c r="H3595" s="4" t="s">
        <v>102</v>
      </c>
      <c r="I3595" s="4" t="s">
        <v>17</v>
      </c>
      <c r="J3595" s="4" t="s">
        <v>727</v>
      </c>
      <c r="K3595" s="4" t="s">
        <v>85</v>
      </c>
      <c r="L3595" s="4">
        <v>43615</v>
      </c>
      <c r="M3595" s="4" t="s">
        <v>5</v>
      </c>
      <c r="N3595" s="4" t="s">
        <v>515</v>
      </c>
      <c r="O3595" s="4" t="s">
        <v>13</v>
      </c>
      <c r="P3595" s="4" t="s">
        <v>100</v>
      </c>
      <c r="Q3595" s="4" t="s">
        <v>514</v>
      </c>
      <c r="R3595" s="4">
        <v>22.428000000000001</v>
      </c>
      <c r="S3595" s="4">
        <v>3</v>
      </c>
      <c r="T3595" s="4">
        <v>0.7</v>
      </c>
      <c r="U3595" s="4">
        <v>-17.942399999999999</v>
      </c>
      <c r="V3595" s="4" t="str">
        <f>INDEX(Regional_Lookup!$B$2:$B$5,MATCH('Sample - Superstore'!M3595,Regional_Lookup!$A$2:$A$5,0))</f>
        <v>Sarah Miller</v>
      </c>
      <c r="W3595" s="4">
        <f>INDEX(Regional_Lookup!$C$2:$C$5, MATCH('Sample - Superstore'!M3595,Regional_Lookup!$A$2:$A$5, 0))</f>
        <v>0.16</v>
      </c>
      <c r="X3595" s="4">
        <f>U3595/R3595</f>
        <v>-0.79999999999999993</v>
      </c>
      <c r="Y3595" s="4" t="str">
        <f>IF(X3595&gt;=W3595, "Yes", "No")</f>
        <v>No</v>
      </c>
      <c r="Z3595" s="4">
        <f>D3595-C3595</f>
        <v>6</v>
      </c>
      <c r="AA3595" s="4" t="str" cm="1">
        <f t="array" ref="AA3595">_xlfn.IFS(Z3595&lt;=2,"Fast",Z3595&gt;5, "Slow", AND(Z3595&gt;=3,Z3595&lt;=5),"Standard")</f>
        <v>Slow</v>
      </c>
    </row>
    <row r="3596" spans="1:27" x14ac:dyDescent="0.2">
      <c r="A3596" s="4">
        <v>3595</v>
      </c>
      <c r="B3596" s="4" t="s">
        <v>8862</v>
      </c>
      <c r="C3596" s="5">
        <v>42624</v>
      </c>
      <c r="D3596" s="5">
        <v>42630</v>
      </c>
      <c r="E3596" s="4" t="s">
        <v>29</v>
      </c>
      <c r="F3596" s="4" t="s">
        <v>880</v>
      </c>
      <c r="G3596" s="4" t="s">
        <v>879</v>
      </c>
      <c r="H3596" s="4" t="s">
        <v>102</v>
      </c>
      <c r="I3596" s="4" t="s">
        <v>17</v>
      </c>
      <c r="J3596" s="4" t="s">
        <v>727</v>
      </c>
      <c r="K3596" s="4" t="s">
        <v>85</v>
      </c>
      <c r="L3596" s="4">
        <v>43615</v>
      </c>
      <c r="M3596" s="4" t="s">
        <v>5</v>
      </c>
      <c r="N3596" s="4" t="s">
        <v>541</v>
      </c>
      <c r="O3596" s="4" t="s">
        <v>13</v>
      </c>
      <c r="P3596" s="4" t="s">
        <v>231</v>
      </c>
      <c r="Q3596" s="4" t="s">
        <v>540</v>
      </c>
      <c r="R3596" s="4">
        <v>37.520000000000003</v>
      </c>
      <c r="S3596" s="4">
        <v>5</v>
      </c>
      <c r="T3596" s="4">
        <v>0.2</v>
      </c>
      <c r="U3596" s="4">
        <v>3.7519999999999998</v>
      </c>
      <c r="V3596" s="4" t="str">
        <f>INDEX(Regional_Lookup!$B$2:$B$5,MATCH('Sample - Superstore'!M3596,Regional_Lookup!$A$2:$A$5,0))</f>
        <v>Sarah Miller</v>
      </c>
      <c r="W3596" s="4">
        <f>INDEX(Regional_Lookup!$C$2:$C$5, MATCH('Sample - Superstore'!M3596,Regional_Lookup!$A$2:$A$5, 0))</f>
        <v>0.16</v>
      </c>
      <c r="X3596" s="4">
        <f>U3596/R3596</f>
        <v>9.9999999999999992E-2</v>
      </c>
      <c r="Y3596" s="4" t="str">
        <f>IF(X3596&gt;=W3596, "Yes", "No")</f>
        <v>No</v>
      </c>
      <c r="Z3596" s="4">
        <f>D3596-C3596</f>
        <v>6</v>
      </c>
      <c r="AA3596" s="4" t="str" cm="1">
        <f t="array" ref="AA3596">_xlfn.IFS(Z3596&lt;=2,"Fast",Z3596&gt;5, "Slow", AND(Z3596&gt;=3,Z3596&lt;=5),"Standard")</f>
        <v>Slow</v>
      </c>
    </row>
    <row r="3597" spans="1:27" x14ac:dyDescent="0.2">
      <c r="A3597" s="4">
        <v>3596</v>
      </c>
      <c r="B3597" s="4" t="s">
        <v>8861</v>
      </c>
      <c r="C3597" s="5">
        <v>43078</v>
      </c>
      <c r="D3597" s="5">
        <v>43084</v>
      </c>
      <c r="E3597" s="4" t="s">
        <v>29</v>
      </c>
      <c r="F3597" s="4" t="s">
        <v>2998</v>
      </c>
      <c r="G3597" s="4" t="s">
        <v>2997</v>
      </c>
      <c r="H3597" s="4" t="s">
        <v>50</v>
      </c>
      <c r="I3597" s="4" t="s">
        <v>17</v>
      </c>
      <c r="J3597" s="4" t="s">
        <v>159</v>
      </c>
      <c r="K3597" s="4" t="s">
        <v>158</v>
      </c>
      <c r="L3597" s="4">
        <v>19143</v>
      </c>
      <c r="M3597" s="4" t="s">
        <v>5</v>
      </c>
      <c r="N3597" s="4" t="s">
        <v>1791</v>
      </c>
      <c r="O3597" s="4" t="s">
        <v>13</v>
      </c>
      <c r="P3597" s="4" t="s">
        <v>116</v>
      </c>
      <c r="Q3597" s="4" t="s">
        <v>1790</v>
      </c>
      <c r="R3597" s="4">
        <v>2.6240000000000001</v>
      </c>
      <c r="S3597" s="4">
        <v>1</v>
      </c>
      <c r="T3597" s="4">
        <v>0.2</v>
      </c>
      <c r="U3597" s="4">
        <v>0.4264</v>
      </c>
      <c r="V3597" s="4" t="str">
        <f>INDEX(Regional_Lookup!$B$2:$B$5,MATCH('Sample - Superstore'!M3597,Regional_Lookup!$A$2:$A$5,0))</f>
        <v>Sarah Miller</v>
      </c>
      <c r="W3597" s="4">
        <f>INDEX(Regional_Lookup!$C$2:$C$5, MATCH('Sample - Superstore'!M3597,Regional_Lookup!$A$2:$A$5, 0))</f>
        <v>0.16</v>
      </c>
      <c r="X3597" s="4">
        <f>U3597/R3597</f>
        <v>0.16250000000000001</v>
      </c>
      <c r="Y3597" s="4" t="str">
        <f>IF(X3597&gt;=W3597, "Yes", "No")</f>
        <v>Yes</v>
      </c>
      <c r="Z3597" s="4">
        <f>D3597-C3597</f>
        <v>6</v>
      </c>
      <c r="AA3597" s="4" t="str" cm="1">
        <f t="array" ref="AA3597">_xlfn.IFS(Z3597&lt;=2,"Fast",Z3597&gt;5, "Slow", AND(Z3597&gt;=3,Z3597&lt;=5),"Standard")</f>
        <v>Slow</v>
      </c>
    </row>
    <row r="3598" spans="1:27" x14ac:dyDescent="0.2">
      <c r="A3598" s="4">
        <v>3597</v>
      </c>
      <c r="B3598" s="4" t="s">
        <v>8860</v>
      </c>
      <c r="C3598" s="5">
        <v>41891</v>
      </c>
      <c r="D3598" s="5">
        <v>41896</v>
      </c>
      <c r="E3598" s="4" t="s">
        <v>21</v>
      </c>
      <c r="F3598" s="4" t="s">
        <v>2035</v>
      </c>
      <c r="G3598" s="4" t="s">
        <v>2034</v>
      </c>
      <c r="H3598" s="4" t="s">
        <v>18</v>
      </c>
      <c r="I3598" s="4" t="s">
        <v>17</v>
      </c>
      <c r="J3598" s="4" t="s">
        <v>159</v>
      </c>
      <c r="K3598" s="4" t="s">
        <v>158</v>
      </c>
      <c r="L3598" s="4">
        <v>19140</v>
      </c>
      <c r="M3598" s="4" t="s">
        <v>5</v>
      </c>
      <c r="N3598" s="4" t="s">
        <v>8505</v>
      </c>
      <c r="O3598" s="4" t="s">
        <v>13</v>
      </c>
      <c r="P3598" s="4" t="s">
        <v>24</v>
      </c>
      <c r="Q3598" s="4" t="s">
        <v>8504</v>
      </c>
      <c r="R3598" s="4">
        <v>15.552</v>
      </c>
      <c r="S3598" s="4">
        <v>3</v>
      </c>
      <c r="T3598" s="4">
        <v>0.2</v>
      </c>
      <c r="U3598" s="4">
        <v>5.4432</v>
      </c>
      <c r="V3598" s="4" t="str">
        <f>INDEX(Regional_Lookup!$B$2:$B$5,MATCH('Sample - Superstore'!M3598,Regional_Lookup!$A$2:$A$5,0))</f>
        <v>Sarah Miller</v>
      </c>
      <c r="W3598" s="4">
        <f>INDEX(Regional_Lookup!$C$2:$C$5, MATCH('Sample - Superstore'!M3598,Regional_Lookup!$A$2:$A$5, 0))</f>
        <v>0.16</v>
      </c>
      <c r="X3598" s="4">
        <f>U3598/R3598</f>
        <v>0.35000000000000003</v>
      </c>
      <c r="Y3598" s="4" t="str">
        <f>IF(X3598&gt;=W3598, "Yes", "No")</f>
        <v>Yes</v>
      </c>
      <c r="Z3598" s="4">
        <f>D3598-C3598</f>
        <v>5</v>
      </c>
      <c r="AA3598" s="4" t="str" cm="1">
        <f t="array" ref="AA3598">_xlfn.IFS(Z3598&lt;=2,"Fast",Z3598&gt;5, "Slow", AND(Z3598&gt;=3,Z3598&lt;=5),"Standard")</f>
        <v>Standard</v>
      </c>
    </row>
    <row r="3599" spans="1:27" x14ac:dyDescent="0.2">
      <c r="A3599" s="4">
        <v>3598</v>
      </c>
      <c r="B3599" s="4" t="s">
        <v>8860</v>
      </c>
      <c r="C3599" s="5">
        <v>41891</v>
      </c>
      <c r="D3599" s="5">
        <v>41896</v>
      </c>
      <c r="E3599" s="4" t="s">
        <v>21</v>
      </c>
      <c r="F3599" s="4" t="s">
        <v>2035</v>
      </c>
      <c r="G3599" s="4" t="s">
        <v>2034</v>
      </c>
      <c r="H3599" s="4" t="s">
        <v>18</v>
      </c>
      <c r="I3599" s="4" t="s">
        <v>17</v>
      </c>
      <c r="J3599" s="4" t="s">
        <v>159</v>
      </c>
      <c r="K3599" s="4" t="s">
        <v>158</v>
      </c>
      <c r="L3599" s="4">
        <v>19140</v>
      </c>
      <c r="M3599" s="4" t="s">
        <v>5</v>
      </c>
      <c r="N3599" s="4" t="s">
        <v>1207</v>
      </c>
      <c r="O3599" s="4" t="s">
        <v>33</v>
      </c>
      <c r="P3599" s="4" t="s">
        <v>55</v>
      </c>
      <c r="Q3599" s="4" t="s">
        <v>1206</v>
      </c>
      <c r="R3599" s="4">
        <v>64.703999999999994</v>
      </c>
      <c r="S3599" s="4">
        <v>6</v>
      </c>
      <c r="T3599" s="4">
        <v>0.2</v>
      </c>
      <c r="U3599" s="4">
        <v>-4.8528000000000002</v>
      </c>
      <c r="V3599" s="4" t="str">
        <f>INDEX(Regional_Lookup!$B$2:$B$5,MATCH('Sample - Superstore'!M3599,Regional_Lookup!$A$2:$A$5,0))</f>
        <v>Sarah Miller</v>
      </c>
      <c r="W3599" s="4">
        <f>INDEX(Regional_Lookup!$C$2:$C$5, MATCH('Sample - Superstore'!M3599,Regional_Lookup!$A$2:$A$5, 0))</f>
        <v>0.16</v>
      </c>
      <c r="X3599" s="4">
        <f>U3599/R3599</f>
        <v>-7.5000000000000011E-2</v>
      </c>
      <c r="Y3599" s="4" t="str">
        <f>IF(X3599&gt;=W3599, "Yes", "No")</f>
        <v>No</v>
      </c>
      <c r="Z3599" s="4">
        <f>D3599-C3599</f>
        <v>5</v>
      </c>
      <c r="AA3599" s="4" t="str" cm="1">
        <f t="array" ref="AA3599">_xlfn.IFS(Z3599&lt;=2,"Fast",Z3599&gt;5, "Slow", AND(Z3599&gt;=3,Z3599&lt;=5),"Standard")</f>
        <v>Standard</v>
      </c>
    </row>
    <row r="3600" spans="1:27" x14ac:dyDescent="0.2">
      <c r="A3600" s="4">
        <v>3599</v>
      </c>
      <c r="B3600" s="4" t="s">
        <v>8860</v>
      </c>
      <c r="C3600" s="5">
        <v>41891</v>
      </c>
      <c r="D3600" s="5">
        <v>41896</v>
      </c>
      <c r="E3600" s="4" t="s">
        <v>21</v>
      </c>
      <c r="F3600" s="4" t="s">
        <v>2035</v>
      </c>
      <c r="G3600" s="4" t="s">
        <v>2034</v>
      </c>
      <c r="H3600" s="4" t="s">
        <v>18</v>
      </c>
      <c r="I3600" s="4" t="s">
        <v>17</v>
      </c>
      <c r="J3600" s="4" t="s">
        <v>159</v>
      </c>
      <c r="K3600" s="4" t="s">
        <v>158</v>
      </c>
      <c r="L3600" s="4">
        <v>19140</v>
      </c>
      <c r="M3600" s="4" t="s">
        <v>5</v>
      </c>
      <c r="N3600" s="4" t="s">
        <v>5643</v>
      </c>
      <c r="O3600" s="4" t="s">
        <v>37</v>
      </c>
      <c r="P3600" s="4" t="s">
        <v>36</v>
      </c>
      <c r="Q3600" s="4" t="s">
        <v>5642</v>
      </c>
      <c r="R3600" s="4">
        <v>17.472000000000001</v>
      </c>
      <c r="S3600" s="4">
        <v>3</v>
      </c>
      <c r="T3600" s="4">
        <v>0.2</v>
      </c>
      <c r="U3600" s="4">
        <v>5.0232000000000001</v>
      </c>
      <c r="V3600" s="4" t="str">
        <f>INDEX(Regional_Lookup!$B$2:$B$5,MATCH('Sample - Superstore'!M3600,Regional_Lookup!$A$2:$A$5,0))</f>
        <v>Sarah Miller</v>
      </c>
      <c r="W3600" s="4">
        <f>INDEX(Regional_Lookup!$C$2:$C$5, MATCH('Sample - Superstore'!M3600,Regional_Lookup!$A$2:$A$5, 0))</f>
        <v>0.16</v>
      </c>
      <c r="X3600" s="4">
        <f>U3600/R3600</f>
        <v>0.28749999999999998</v>
      </c>
      <c r="Y3600" s="4" t="str">
        <f>IF(X3600&gt;=W3600, "Yes", "No")</f>
        <v>Yes</v>
      </c>
      <c r="Z3600" s="4">
        <f>D3600-C3600</f>
        <v>5</v>
      </c>
      <c r="AA3600" s="4" t="str" cm="1">
        <f t="array" ref="AA3600">_xlfn.IFS(Z3600&lt;=2,"Fast",Z3600&gt;5, "Slow", AND(Z3600&gt;=3,Z3600&lt;=5),"Standard")</f>
        <v>Standard</v>
      </c>
    </row>
    <row r="3601" spans="1:27" x14ac:dyDescent="0.2">
      <c r="A3601" s="4">
        <v>3600</v>
      </c>
      <c r="B3601" s="4" t="s">
        <v>8860</v>
      </c>
      <c r="C3601" s="5">
        <v>41891</v>
      </c>
      <c r="D3601" s="5">
        <v>41896</v>
      </c>
      <c r="E3601" s="4" t="s">
        <v>21</v>
      </c>
      <c r="F3601" s="4" t="s">
        <v>2035</v>
      </c>
      <c r="G3601" s="4" t="s">
        <v>2034</v>
      </c>
      <c r="H3601" s="4" t="s">
        <v>18</v>
      </c>
      <c r="I3601" s="4" t="s">
        <v>17</v>
      </c>
      <c r="J3601" s="4" t="s">
        <v>159</v>
      </c>
      <c r="K3601" s="4" t="s">
        <v>158</v>
      </c>
      <c r="L3601" s="4">
        <v>19140</v>
      </c>
      <c r="M3601" s="4" t="s">
        <v>5</v>
      </c>
      <c r="N3601" s="4" t="s">
        <v>6096</v>
      </c>
      <c r="O3601" s="4" t="s">
        <v>33</v>
      </c>
      <c r="P3601" s="4" t="s">
        <v>32</v>
      </c>
      <c r="Q3601" s="4" t="s">
        <v>6095</v>
      </c>
      <c r="R3601" s="4">
        <v>135.51599999999999</v>
      </c>
      <c r="S3601" s="4">
        <v>1</v>
      </c>
      <c r="T3601" s="4">
        <v>0.4</v>
      </c>
      <c r="U3601" s="4">
        <v>-31.6204</v>
      </c>
      <c r="V3601" s="4" t="str">
        <f>INDEX(Regional_Lookup!$B$2:$B$5,MATCH('Sample - Superstore'!M3601,Regional_Lookup!$A$2:$A$5,0))</f>
        <v>Sarah Miller</v>
      </c>
      <c r="W3601" s="4">
        <f>INDEX(Regional_Lookup!$C$2:$C$5, MATCH('Sample - Superstore'!M3601,Regional_Lookup!$A$2:$A$5, 0))</f>
        <v>0.16</v>
      </c>
      <c r="X3601" s="4">
        <f>U3601/R3601</f>
        <v>-0.23333333333333334</v>
      </c>
      <c r="Y3601" s="4" t="str">
        <f>IF(X3601&gt;=W3601, "Yes", "No")</f>
        <v>No</v>
      </c>
      <c r="Z3601" s="4">
        <f>D3601-C3601</f>
        <v>5</v>
      </c>
      <c r="AA3601" s="4" t="str" cm="1">
        <f t="array" ref="AA3601">_xlfn.IFS(Z3601&lt;=2,"Fast",Z3601&gt;5, "Slow", AND(Z3601&gt;=3,Z3601&lt;=5),"Standard")</f>
        <v>Standard</v>
      </c>
    </row>
    <row r="3602" spans="1:27" x14ac:dyDescent="0.2">
      <c r="A3602" s="4">
        <v>3601</v>
      </c>
      <c r="B3602" s="4" t="s">
        <v>8859</v>
      </c>
      <c r="C3602" s="5">
        <v>42912</v>
      </c>
      <c r="D3602" s="5">
        <v>42916</v>
      </c>
      <c r="E3602" s="4" t="s">
        <v>29</v>
      </c>
      <c r="F3602" s="4" t="s">
        <v>2050</v>
      </c>
      <c r="G3602" s="4" t="s">
        <v>2049</v>
      </c>
      <c r="H3602" s="4" t="s">
        <v>18</v>
      </c>
      <c r="I3602" s="4" t="s">
        <v>17</v>
      </c>
      <c r="J3602" s="4" t="s">
        <v>2081</v>
      </c>
      <c r="K3602" s="4" t="s">
        <v>394</v>
      </c>
      <c r="L3602" s="4">
        <v>80219</v>
      </c>
      <c r="M3602" s="4" t="s">
        <v>9</v>
      </c>
      <c r="N3602" s="4" t="s">
        <v>317</v>
      </c>
      <c r="O3602" s="4" t="s">
        <v>33</v>
      </c>
      <c r="P3602" s="4" t="s">
        <v>55</v>
      </c>
      <c r="Q3602" s="4" t="s">
        <v>316</v>
      </c>
      <c r="R3602" s="4">
        <v>431.928</v>
      </c>
      <c r="S3602" s="4">
        <v>9</v>
      </c>
      <c r="T3602" s="4">
        <v>0.2</v>
      </c>
      <c r="U3602" s="4">
        <v>64.789199999999994</v>
      </c>
      <c r="V3602" s="4" t="str">
        <f>INDEX(Regional_Lookup!$B$2:$B$5,MATCH('Sample - Superstore'!M3602,Regional_Lookup!$A$2:$A$5,0))</f>
        <v>James Chen</v>
      </c>
      <c r="W3602" s="4">
        <f>INDEX(Regional_Lookup!$C$2:$C$5, MATCH('Sample - Superstore'!M3602,Regional_Lookup!$A$2:$A$5, 0))</f>
        <v>0.18</v>
      </c>
      <c r="X3602" s="4">
        <f>U3602/R3602</f>
        <v>0.15</v>
      </c>
      <c r="Y3602" s="4" t="str">
        <f>IF(X3602&gt;=W3602, "Yes", "No")</f>
        <v>No</v>
      </c>
      <c r="Z3602" s="4">
        <f>D3602-C3602</f>
        <v>4</v>
      </c>
      <c r="AA3602" s="4" t="str" cm="1">
        <f t="array" ref="AA3602">_xlfn.IFS(Z3602&lt;=2,"Fast",Z3602&gt;5, "Slow", AND(Z3602&gt;=3,Z3602&lt;=5),"Standard")</f>
        <v>Standard</v>
      </c>
    </row>
    <row r="3603" spans="1:27" x14ac:dyDescent="0.2">
      <c r="A3603" s="4">
        <v>3602</v>
      </c>
      <c r="B3603" s="4" t="s">
        <v>8858</v>
      </c>
      <c r="C3603" s="5">
        <v>41960</v>
      </c>
      <c r="D3603" s="5">
        <v>41967</v>
      </c>
      <c r="E3603" s="4" t="s">
        <v>29</v>
      </c>
      <c r="F3603" s="4" t="s">
        <v>8523</v>
      </c>
      <c r="G3603" s="4" t="s">
        <v>8522</v>
      </c>
      <c r="H3603" s="4" t="s">
        <v>18</v>
      </c>
      <c r="I3603" s="4" t="s">
        <v>17</v>
      </c>
      <c r="J3603" s="4" t="s">
        <v>159</v>
      </c>
      <c r="K3603" s="4" t="s">
        <v>158</v>
      </c>
      <c r="L3603" s="4">
        <v>19143</v>
      </c>
      <c r="M3603" s="4" t="s">
        <v>5</v>
      </c>
      <c r="N3603" s="4" t="s">
        <v>836</v>
      </c>
      <c r="O3603" s="4" t="s">
        <v>13</v>
      </c>
      <c r="P3603" s="4" t="s">
        <v>24</v>
      </c>
      <c r="Q3603" s="4" t="s">
        <v>835</v>
      </c>
      <c r="R3603" s="4">
        <v>12.448</v>
      </c>
      <c r="S3603" s="4">
        <v>2</v>
      </c>
      <c r="T3603" s="4">
        <v>0.2</v>
      </c>
      <c r="U3603" s="4">
        <v>3.89</v>
      </c>
      <c r="V3603" s="4" t="str">
        <f>INDEX(Regional_Lookup!$B$2:$B$5,MATCH('Sample - Superstore'!M3603,Regional_Lookup!$A$2:$A$5,0))</f>
        <v>Sarah Miller</v>
      </c>
      <c r="W3603" s="4">
        <f>INDEX(Regional_Lookup!$C$2:$C$5, MATCH('Sample - Superstore'!M3603,Regional_Lookup!$A$2:$A$5, 0))</f>
        <v>0.16</v>
      </c>
      <c r="X3603" s="4">
        <f>U3603/R3603</f>
        <v>0.3125</v>
      </c>
      <c r="Y3603" s="4" t="str">
        <f>IF(X3603&gt;=W3603, "Yes", "No")</f>
        <v>Yes</v>
      </c>
      <c r="Z3603" s="4">
        <f>D3603-C3603</f>
        <v>7</v>
      </c>
      <c r="AA3603" s="4" t="str" cm="1">
        <f t="array" ref="AA3603">_xlfn.IFS(Z3603&lt;=2,"Fast",Z3603&gt;5, "Slow", AND(Z3603&gt;=3,Z3603&lt;=5),"Standard")</f>
        <v>Slow</v>
      </c>
    </row>
    <row r="3604" spans="1:27" x14ac:dyDescent="0.2">
      <c r="A3604" s="4">
        <v>3603</v>
      </c>
      <c r="B3604" s="4" t="s">
        <v>8858</v>
      </c>
      <c r="C3604" s="5">
        <v>41960</v>
      </c>
      <c r="D3604" s="5">
        <v>41967</v>
      </c>
      <c r="E3604" s="4" t="s">
        <v>29</v>
      </c>
      <c r="F3604" s="4" t="s">
        <v>8523</v>
      </c>
      <c r="G3604" s="4" t="s">
        <v>8522</v>
      </c>
      <c r="H3604" s="4" t="s">
        <v>18</v>
      </c>
      <c r="I3604" s="4" t="s">
        <v>17</v>
      </c>
      <c r="J3604" s="4" t="s">
        <v>159</v>
      </c>
      <c r="K3604" s="4" t="s">
        <v>158</v>
      </c>
      <c r="L3604" s="4">
        <v>19143</v>
      </c>
      <c r="M3604" s="4" t="s">
        <v>5</v>
      </c>
      <c r="N3604" s="4" t="s">
        <v>4811</v>
      </c>
      <c r="O3604" s="4" t="s">
        <v>37</v>
      </c>
      <c r="P3604" s="4" t="s">
        <v>221</v>
      </c>
      <c r="Q3604" s="4" t="s">
        <v>4810</v>
      </c>
      <c r="R3604" s="4">
        <v>657.93</v>
      </c>
      <c r="S3604" s="4">
        <v>5</v>
      </c>
      <c r="T3604" s="4">
        <v>0.3</v>
      </c>
      <c r="U3604" s="4">
        <v>-93.99</v>
      </c>
      <c r="V3604" s="4" t="str">
        <f>INDEX(Regional_Lookup!$B$2:$B$5,MATCH('Sample - Superstore'!M3604,Regional_Lookup!$A$2:$A$5,0))</f>
        <v>Sarah Miller</v>
      </c>
      <c r="W3604" s="4">
        <f>INDEX(Regional_Lookup!$C$2:$C$5, MATCH('Sample - Superstore'!M3604,Regional_Lookup!$A$2:$A$5, 0))</f>
        <v>0.16</v>
      </c>
      <c r="X3604" s="4">
        <f>U3604/R3604</f>
        <v>-0.14285714285714285</v>
      </c>
      <c r="Y3604" s="4" t="str">
        <f>IF(X3604&gt;=W3604, "Yes", "No")</f>
        <v>No</v>
      </c>
      <c r="Z3604" s="4">
        <f>D3604-C3604</f>
        <v>7</v>
      </c>
      <c r="AA3604" s="4" t="str" cm="1">
        <f t="array" ref="AA3604">_xlfn.IFS(Z3604&lt;=2,"Fast",Z3604&gt;5, "Slow", AND(Z3604&gt;=3,Z3604&lt;=5),"Standard")</f>
        <v>Slow</v>
      </c>
    </row>
    <row r="3605" spans="1:27" x14ac:dyDescent="0.2">
      <c r="A3605" s="4">
        <v>3604</v>
      </c>
      <c r="B3605" s="4" t="s">
        <v>8857</v>
      </c>
      <c r="C3605" s="5">
        <v>42968</v>
      </c>
      <c r="D3605" s="5">
        <v>42974</v>
      </c>
      <c r="E3605" s="4" t="s">
        <v>29</v>
      </c>
      <c r="F3605" s="4" t="s">
        <v>8190</v>
      </c>
      <c r="G3605" s="4" t="s">
        <v>8189</v>
      </c>
      <c r="H3605" s="4" t="s">
        <v>102</v>
      </c>
      <c r="I3605" s="4" t="s">
        <v>17</v>
      </c>
      <c r="J3605" s="4" t="s">
        <v>2458</v>
      </c>
      <c r="K3605" s="4" t="s">
        <v>2147</v>
      </c>
      <c r="L3605" s="4">
        <v>21044</v>
      </c>
      <c r="M3605" s="4" t="s">
        <v>5</v>
      </c>
      <c r="N3605" s="4" t="s">
        <v>4610</v>
      </c>
      <c r="O3605" s="4" t="s">
        <v>13</v>
      </c>
      <c r="P3605" s="4" t="s">
        <v>24</v>
      </c>
      <c r="Q3605" s="4" t="s">
        <v>5147</v>
      </c>
      <c r="R3605" s="4">
        <v>277.39999999999998</v>
      </c>
      <c r="S3605" s="4">
        <v>5</v>
      </c>
      <c r="T3605" s="4">
        <v>0</v>
      </c>
      <c r="U3605" s="4">
        <v>133.15199999999999</v>
      </c>
      <c r="V3605" s="4" t="str">
        <f>INDEX(Regional_Lookup!$B$2:$B$5,MATCH('Sample - Superstore'!M3605,Regional_Lookup!$A$2:$A$5,0))</f>
        <v>Sarah Miller</v>
      </c>
      <c r="W3605" s="4">
        <f>INDEX(Regional_Lookup!$C$2:$C$5, MATCH('Sample - Superstore'!M3605,Regional_Lookup!$A$2:$A$5, 0))</f>
        <v>0.16</v>
      </c>
      <c r="X3605" s="4">
        <f>U3605/R3605</f>
        <v>0.48</v>
      </c>
      <c r="Y3605" s="4" t="str">
        <f>IF(X3605&gt;=W3605, "Yes", "No")</f>
        <v>Yes</v>
      </c>
      <c r="Z3605" s="4">
        <f>D3605-C3605</f>
        <v>6</v>
      </c>
      <c r="AA3605" s="4" t="str" cm="1">
        <f t="array" ref="AA3605">_xlfn.IFS(Z3605&lt;=2,"Fast",Z3605&gt;5, "Slow", AND(Z3605&gt;=3,Z3605&lt;=5),"Standard")</f>
        <v>Slow</v>
      </c>
    </row>
    <row r="3606" spans="1:27" x14ac:dyDescent="0.2">
      <c r="A3606" s="4">
        <v>3605</v>
      </c>
      <c r="B3606" s="4" t="s">
        <v>8857</v>
      </c>
      <c r="C3606" s="5">
        <v>42968</v>
      </c>
      <c r="D3606" s="5">
        <v>42974</v>
      </c>
      <c r="E3606" s="4" t="s">
        <v>29</v>
      </c>
      <c r="F3606" s="4" t="s">
        <v>8190</v>
      </c>
      <c r="G3606" s="4" t="s">
        <v>8189</v>
      </c>
      <c r="H3606" s="4" t="s">
        <v>102</v>
      </c>
      <c r="I3606" s="4" t="s">
        <v>17</v>
      </c>
      <c r="J3606" s="4" t="s">
        <v>2458</v>
      </c>
      <c r="K3606" s="4" t="s">
        <v>2147</v>
      </c>
      <c r="L3606" s="4">
        <v>21044</v>
      </c>
      <c r="M3606" s="4" t="s">
        <v>5</v>
      </c>
      <c r="N3606" s="4" t="s">
        <v>3048</v>
      </c>
      <c r="O3606" s="4" t="s">
        <v>37</v>
      </c>
      <c r="P3606" s="4" t="s">
        <v>36</v>
      </c>
      <c r="Q3606" s="4" t="s">
        <v>3047</v>
      </c>
      <c r="R3606" s="4">
        <v>25.16</v>
      </c>
      <c r="S3606" s="4">
        <v>2</v>
      </c>
      <c r="T3606" s="4">
        <v>0</v>
      </c>
      <c r="U3606" s="4">
        <v>8.5543999999999993</v>
      </c>
      <c r="V3606" s="4" t="str">
        <f>INDEX(Regional_Lookup!$B$2:$B$5,MATCH('Sample - Superstore'!M3606,Regional_Lookup!$A$2:$A$5,0))</f>
        <v>Sarah Miller</v>
      </c>
      <c r="W3606" s="4">
        <f>INDEX(Regional_Lookup!$C$2:$C$5, MATCH('Sample - Superstore'!M3606,Regional_Lookup!$A$2:$A$5, 0))</f>
        <v>0.16</v>
      </c>
      <c r="X3606" s="4">
        <f>U3606/R3606</f>
        <v>0.33999999999999997</v>
      </c>
      <c r="Y3606" s="4" t="str">
        <f>IF(X3606&gt;=W3606, "Yes", "No")</f>
        <v>Yes</v>
      </c>
      <c r="Z3606" s="4">
        <f>D3606-C3606</f>
        <v>6</v>
      </c>
      <c r="AA3606" s="4" t="str" cm="1">
        <f t="array" ref="AA3606">_xlfn.IFS(Z3606&lt;=2,"Fast",Z3606&gt;5, "Slow", AND(Z3606&gt;=3,Z3606&lt;=5),"Standard")</f>
        <v>Slow</v>
      </c>
    </row>
    <row r="3607" spans="1:27" x14ac:dyDescent="0.2">
      <c r="A3607" s="4">
        <v>3606</v>
      </c>
      <c r="B3607" s="4" t="s">
        <v>8857</v>
      </c>
      <c r="C3607" s="5">
        <v>42968</v>
      </c>
      <c r="D3607" s="5">
        <v>42974</v>
      </c>
      <c r="E3607" s="4" t="s">
        <v>29</v>
      </c>
      <c r="F3607" s="4" t="s">
        <v>8190</v>
      </c>
      <c r="G3607" s="4" t="s">
        <v>8189</v>
      </c>
      <c r="H3607" s="4" t="s">
        <v>102</v>
      </c>
      <c r="I3607" s="4" t="s">
        <v>17</v>
      </c>
      <c r="J3607" s="4" t="s">
        <v>2458</v>
      </c>
      <c r="K3607" s="4" t="s">
        <v>2147</v>
      </c>
      <c r="L3607" s="4">
        <v>21044</v>
      </c>
      <c r="M3607" s="4" t="s">
        <v>5</v>
      </c>
      <c r="N3607" s="4" t="s">
        <v>8856</v>
      </c>
      <c r="O3607" s="4" t="s">
        <v>37</v>
      </c>
      <c r="P3607" s="4" t="s">
        <v>36</v>
      </c>
      <c r="Q3607" s="4" t="s">
        <v>8855</v>
      </c>
      <c r="R3607" s="4">
        <v>91.92</v>
      </c>
      <c r="S3607" s="4">
        <v>4</v>
      </c>
      <c r="T3607" s="4">
        <v>0</v>
      </c>
      <c r="U3607" s="4">
        <v>31.252800000000001</v>
      </c>
      <c r="V3607" s="4" t="str">
        <f>INDEX(Regional_Lookup!$B$2:$B$5,MATCH('Sample - Superstore'!M3607,Regional_Lookup!$A$2:$A$5,0))</f>
        <v>Sarah Miller</v>
      </c>
      <c r="W3607" s="4">
        <f>INDEX(Regional_Lookup!$C$2:$C$5, MATCH('Sample - Superstore'!M3607,Regional_Lookup!$A$2:$A$5, 0))</f>
        <v>0.16</v>
      </c>
      <c r="X3607" s="4">
        <f>U3607/R3607</f>
        <v>0.34</v>
      </c>
      <c r="Y3607" s="4" t="str">
        <f>IF(X3607&gt;=W3607, "Yes", "No")</f>
        <v>Yes</v>
      </c>
      <c r="Z3607" s="4">
        <f>D3607-C3607</f>
        <v>6</v>
      </c>
      <c r="AA3607" s="4" t="str" cm="1">
        <f t="array" ref="AA3607">_xlfn.IFS(Z3607&lt;=2,"Fast",Z3607&gt;5, "Slow", AND(Z3607&gt;=3,Z3607&lt;=5),"Standard")</f>
        <v>Slow</v>
      </c>
    </row>
    <row r="3608" spans="1:27" x14ac:dyDescent="0.2">
      <c r="A3608" s="4">
        <v>3607</v>
      </c>
      <c r="B3608" s="4" t="s">
        <v>8854</v>
      </c>
      <c r="C3608" s="5">
        <v>42441</v>
      </c>
      <c r="D3608" s="5">
        <v>42445</v>
      </c>
      <c r="E3608" s="4" t="s">
        <v>21</v>
      </c>
      <c r="F3608" s="4" t="s">
        <v>5305</v>
      </c>
      <c r="G3608" s="4" t="s">
        <v>5304</v>
      </c>
      <c r="H3608" s="4" t="s">
        <v>18</v>
      </c>
      <c r="I3608" s="4" t="s">
        <v>17</v>
      </c>
      <c r="J3608" s="4" t="s">
        <v>254</v>
      </c>
      <c r="K3608" s="4" t="s">
        <v>66</v>
      </c>
      <c r="L3608" s="4">
        <v>10024</v>
      </c>
      <c r="M3608" s="4" t="s">
        <v>5</v>
      </c>
      <c r="N3608" s="4" t="s">
        <v>7565</v>
      </c>
      <c r="O3608" s="4" t="s">
        <v>13</v>
      </c>
      <c r="P3608" s="4" t="s">
        <v>121</v>
      </c>
      <c r="Q3608" s="4" t="s">
        <v>466</v>
      </c>
      <c r="R3608" s="4">
        <v>29.34</v>
      </c>
      <c r="S3608" s="4">
        <v>3</v>
      </c>
      <c r="T3608" s="4">
        <v>0</v>
      </c>
      <c r="U3608" s="4">
        <v>13.4964</v>
      </c>
      <c r="V3608" s="4" t="str">
        <f>INDEX(Regional_Lookup!$B$2:$B$5,MATCH('Sample - Superstore'!M3608,Regional_Lookup!$A$2:$A$5,0))</f>
        <v>Sarah Miller</v>
      </c>
      <c r="W3608" s="4">
        <f>INDEX(Regional_Lookup!$C$2:$C$5, MATCH('Sample - Superstore'!M3608,Regional_Lookup!$A$2:$A$5, 0))</f>
        <v>0.16</v>
      </c>
      <c r="X3608" s="4">
        <f>U3608/R3608</f>
        <v>0.45999999999999996</v>
      </c>
      <c r="Y3608" s="4" t="str">
        <f>IF(X3608&gt;=W3608, "Yes", "No")</f>
        <v>Yes</v>
      </c>
      <c r="Z3608" s="4">
        <f>D3608-C3608</f>
        <v>4</v>
      </c>
      <c r="AA3608" s="4" t="str" cm="1">
        <f t="array" ref="AA3608">_xlfn.IFS(Z3608&lt;=2,"Fast",Z3608&gt;5, "Slow", AND(Z3608&gt;=3,Z3608&lt;=5),"Standard")</f>
        <v>Standard</v>
      </c>
    </row>
    <row r="3609" spans="1:27" x14ac:dyDescent="0.2">
      <c r="A3609" s="4">
        <v>3608</v>
      </c>
      <c r="B3609" s="4" t="s">
        <v>8853</v>
      </c>
      <c r="C3609" s="5">
        <v>41905</v>
      </c>
      <c r="D3609" s="5">
        <v>41910</v>
      </c>
      <c r="E3609" s="4" t="s">
        <v>21</v>
      </c>
      <c r="F3609" s="4" t="s">
        <v>4015</v>
      </c>
      <c r="G3609" s="4" t="s">
        <v>4014</v>
      </c>
      <c r="H3609" s="4" t="s">
        <v>18</v>
      </c>
      <c r="I3609" s="4" t="s">
        <v>17</v>
      </c>
      <c r="J3609" s="4" t="s">
        <v>254</v>
      </c>
      <c r="K3609" s="4" t="s">
        <v>66</v>
      </c>
      <c r="L3609" s="4">
        <v>10035</v>
      </c>
      <c r="M3609" s="4" t="s">
        <v>5</v>
      </c>
      <c r="N3609" s="4" t="s">
        <v>101</v>
      </c>
      <c r="O3609" s="4" t="s">
        <v>13</v>
      </c>
      <c r="P3609" s="4" t="s">
        <v>100</v>
      </c>
      <c r="Q3609" s="4" t="s">
        <v>1447</v>
      </c>
      <c r="R3609" s="4">
        <v>139.44</v>
      </c>
      <c r="S3609" s="4">
        <v>3</v>
      </c>
      <c r="T3609" s="4">
        <v>0.2</v>
      </c>
      <c r="U3609" s="4">
        <v>47.061</v>
      </c>
      <c r="V3609" s="4" t="str">
        <f>INDEX(Regional_Lookup!$B$2:$B$5,MATCH('Sample - Superstore'!M3609,Regional_Lookup!$A$2:$A$5,0))</f>
        <v>Sarah Miller</v>
      </c>
      <c r="W3609" s="4">
        <f>INDEX(Regional_Lookup!$C$2:$C$5, MATCH('Sample - Superstore'!M3609,Regional_Lookup!$A$2:$A$5, 0))</f>
        <v>0.16</v>
      </c>
      <c r="X3609" s="4">
        <f>U3609/R3609</f>
        <v>0.33750000000000002</v>
      </c>
      <c r="Y3609" s="4" t="str">
        <f>IF(X3609&gt;=W3609, "Yes", "No")</f>
        <v>Yes</v>
      </c>
      <c r="Z3609" s="4">
        <f>D3609-C3609</f>
        <v>5</v>
      </c>
      <c r="AA3609" s="4" t="str" cm="1">
        <f t="array" ref="AA3609">_xlfn.IFS(Z3609&lt;=2,"Fast",Z3609&gt;5, "Slow", AND(Z3609&gt;=3,Z3609&lt;=5),"Standard")</f>
        <v>Standard</v>
      </c>
    </row>
    <row r="3610" spans="1:27" x14ac:dyDescent="0.2">
      <c r="A3610" s="4">
        <v>3609</v>
      </c>
      <c r="B3610" s="4" t="s">
        <v>8852</v>
      </c>
      <c r="C3610" s="5">
        <v>41757</v>
      </c>
      <c r="D3610" s="5">
        <v>41762</v>
      </c>
      <c r="E3610" s="4" t="s">
        <v>29</v>
      </c>
      <c r="F3610" s="4" t="s">
        <v>4069</v>
      </c>
      <c r="G3610" s="4" t="s">
        <v>4068</v>
      </c>
      <c r="H3610" s="4" t="s">
        <v>50</v>
      </c>
      <c r="I3610" s="4" t="s">
        <v>17</v>
      </c>
      <c r="J3610" s="4" t="s">
        <v>148</v>
      </c>
      <c r="K3610" s="4" t="s">
        <v>85</v>
      </c>
      <c r="L3610" s="4">
        <v>43055</v>
      </c>
      <c r="M3610" s="4" t="s">
        <v>5</v>
      </c>
      <c r="N3610" s="4" t="s">
        <v>4768</v>
      </c>
      <c r="O3610" s="4" t="s">
        <v>13</v>
      </c>
      <c r="P3610" s="4" t="s">
        <v>72</v>
      </c>
      <c r="Q3610" s="4" t="s">
        <v>4767</v>
      </c>
      <c r="R3610" s="4">
        <v>6.9119999999999999</v>
      </c>
      <c r="S3610" s="4">
        <v>3</v>
      </c>
      <c r="T3610" s="4">
        <v>0.2</v>
      </c>
      <c r="U3610" s="4">
        <v>2.5055999999999998</v>
      </c>
      <c r="V3610" s="4" t="str">
        <f>INDEX(Regional_Lookup!$B$2:$B$5,MATCH('Sample - Superstore'!M3610,Regional_Lookup!$A$2:$A$5,0))</f>
        <v>Sarah Miller</v>
      </c>
      <c r="W3610" s="4">
        <f>INDEX(Regional_Lookup!$C$2:$C$5, MATCH('Sample - Superstore'!M3610,Regional_Lookup!$A$2:$A$5, 0))</f>
        <v>0.16</v>
      </c>
      <c r="X3610" s="4">
        <f>U3610/R3610</f>
        <v>0.36249999999999999</v>
      </c>
      <c r="Y3610" s="4" t="str">
        <f>IF(X3610&gt;=W3610, "Yes", "No")</f>
        <v>Yes</v>
      </c>
      <c r="Z3610" s="4">
        <f>D3610-C3610</f>
        <v>5</v>
      </c>
      <c r="AA3610" s="4" t="str" cm="1">
        <f t="array" ref="AA3610">_xlfn.IFS(Z3610&lt;=2,"Fast",Z3610&gt;5, "Slow", AND(Z3610&gt;=3,Z3610&lt;=5),"Standard")</f>
        <v>Standard</v>
      </c>
    </row>
    <row r="3611" spans="1:27" x14ac:dyDescent="0.2">
      <c r="A3611" s="4">
        <v>3610</v>
      </c>
      <c r="B3611" s="4" t="s">
        <v>8852</v>
      </c>
      <c r="C3611" s="5">
        <v>41757</v>
      </c>
      <c r="D3611" s="5">
        <v>41762</v>
      </c>
      <c r="E3611" s="4" t="s">
        <v>29</v>
      </c>
      <c r="F3611" s="4" t="s">
        <v>4069</v>
      </c>
      <c r="G3611" s="4" t="s">
        <v>4068</v>
      </c>
      <c r="H3611" s="4" t="s">
        <v>50</v>
      </c>
      <c r="I3611" s="4" t="s">
        <v>17</v>
      </c>
      <c r="J3611" s="4" t="s">
        <v>148</v>
      </c>
      <c r="K3611" s="4" t="s">
        <v>85</v>
      </c>
      <c r="L3611" s="4">
        <v>43055</v>
      </c>
      <c r="M3611" s="4" t="s">
        <v>5</v>
      </c>
      <c r="N3611" s="4" t="s">
        <v>3020</v>
      </c>
      <c r="O3611" s="4" t="s">
        <v>13</v>
      </c>
      <c r="P3611" s="4" t="s">
        <v>231</v>
      </c>
      <c r="Q3611" s="4" t="s">
        <v>3019</v>
      </c>
      <c r="R3611" s="4">
        <v>27.096</v>
      </c>
      <c r="S3611" s="4">
        <v>3</v>
      </c>
      <c r="T3611" s="4">
        <v>0.2</v>
      </c>
      <c r="U3611" s="4">
        <v>2.0322</v>
      </c>
      <c r="V3611" s="4" t="str">
        <f>INDEX(Regional_Lookup!$B$2:$B$5,MATCH('Sample - Superstore'!M3611,Regional_Lookup!$A$2:$A$5,0))</f>
        <v>Sarah Miller</v>
      </c>
      <c r="W3611" s="4">
        <f>INDEX(Regional_Lookup!$C$2:$C$5, MATCH('Sample - Superstore'!M3611,Regional_Lookup!$A$2:$A$5, 0))</f>
        <v>0.16</v>
      </c>
      <c r="X3611" s="4">
        <f>U3611/R3611</f>
        <v>7.4999999999999997E-2</v>
      </c>
      <c r="Y3611" s="4" t="str">
        <f>IF(X3611&gt;=W3611, "Yes", "No")</f>
        <v>No</v>
      </c>
      <c r="Z3611" s="4">
        <f>D3611-C3611</f>
        <v>5</v>
      </c>
      <c r="AA3611" s="4" t="str" cm="1">
        <f t="array" ref="AA3611">_xlfn.IFS(Z3611&lt;=2,"Fast",Z3611&gt;5, "Slow", AND(Z3611&gt;=3,Z3611&lt;=5),"Standard")</f>
        <v>Standard</v>
      </c>
    </row>
    <row r="3612" spans="1:27" x14ac:dyDescent="0.2">
      <c r="A3612" s="4">
        <v>3611</v>
      </c>
      <c r="B3612" s="4" t="s">
        <v>8852</v>
      </c>
      <c r="C3612" s="5">
        <v>41757</v>
      </c>
      <c r="D3612" s="5">
        <v>41762</v>
      </c>
      <c r="E3612" s="4" t="s">
        <v>29</v>
      </c>
      <c r="F3612" s="4" t="s">
        <v>4069</v>
      </c>
      <c r="G3612" s="4" t="s">
        <v>4068</v>
      </c>
      <c r="H3612" s="4" t="s">
        <v>50</v>
      </c>
      <c r="I3612" s="4" t="s">
        <v>17</v>
      </c>
      <c r="J3612" s="4" t="s">
        <v>148</v>
      </c>
      <c r="K3612" s="4" t="s">
        <v>85</v>
      </c>
      <c r="L3612" s="4">
        <v>43055</v>
      </c>
      <c r="M3612" s="4" t="s">
        <v>5</v>
      </c>
      <c r="N3612" s="4" t="s">
        <v>245</v>
      </c>
      <c r="O3612" s="4" t="s">
        <v>13</v>
      </c>
      <c r="P3612" s="4" t="s">
        <v>231</v>
      </c>
      <c r="Q3612" s="4" t="s">
        <v>244</v>
      </c>
      <c r="R3612" s="4">
        <v>177.56800000000001</v>
      </c>
      <c r="S3612" s="4">
        <v>2</v>
      </c>
      <c r="T3612" s="4">
        <v>0.2</v>
      </c>
      <c r="U3612" s="4">
        <v>-37.733199999999997</v>
      </c>
      <c r="V3612" s="4" t="str">
        <f>INDEX(Regional_Lookup!$B$2:$B$5,MATCH('Sample - Superstore'!M3612,Regional_Lookup!$A$2:$A$5,0))</f>
        <v>Sarah Miller</v>
      </c>
      <c r="W3612" s="4">
        <f>INDEX(Regional_Lookup!$C$2:$C$5, MATCH('Sample - Superstore'!M3612,Regional_Lookup!$A$2:$A$5, 0))</f>
        <v>0.16</v>
      </c>
      <c r="X3612" s="4">
        <f>U3612/R3612</f>
        <v>-0.21249999999999997</v>
      </c>
      <c r="Y3612" s="4" t="str">
        <f>IF(X3612&gt;=W3612, "Yes", "No")</f>
        <v>No</v>
      </c>
      <c r="Z3612" s="4">
        <f>D3612-C3612</f>
        <v>5</v>
      </c>
      <c r="AA3612" s="4" t="str" cm="1">
        <f t="array" ref="AA3612">_xlfn.IFS(Z3612&lt;=2,"Fast",Z3612&gt;5, "Slow", AND(Z3612&gt;=3,Z3612&lt;=5),"Standard")</f>
        <v>Standard</v>
      </c>
    </row>
    <row r="3613" spans="1:27" x14ac:dyDescent="0.2">
      <c r="A3613" s="4">
        <v>3612</v>
      </c>
      <c r="B3613" s="4" t="s">
        <v>8851</v>
      </c>
      <c r="C3613" s="5">
        <v>42703</v>
      </c>
      <c r="D3613" s="5">
        <v>42705</v>
      </c>
      <c r="E3613" s="4" t="s">
        <v>21</v>
      </c>
      <c r="F3613" s="4" t="s">
        <v>948</v>
      </c>
      <c r="G3613" s="4" t="s">
        <v>947</v>
      </c>
      <c r="H3613" s="4" t="s">
        <v>50</v>
      </c>
      <c r="I3613" s="4" t="s">
        <v>17</v>
      </c>
      <c r="J3613" s="4" t="s">
        <v>624</v>
      </c>
      <c r="K3613" s="4" t="s">
        <v>123</v>
      </c>
      <c r="L3613" s="4">
        <v>75217</v>
      </c>
      <c r="M3613" s="4" t="s">
        <v>3</v>
      </c>
      <c r="N3613" s="4" t="s">
        <v>1026</v>
      </c>
      <c r="O3613" s="4" t="s">
        <v>33</v>
      </c>
      <c r="P3613" s="4" t="s">
        <v>55</v>
      </c>
      <c r="Q3613" s="4" t="s">
        <v>1025</v>
      </c>
      <c r="R3613" s="4">
        <v>58.415999999999997</v>
      </c>
      <c r="S3613" s="4">
        <v>2</v>
      </c>
      <c r="T3613" s="4">
        <v>0.2</v>
      </c>
      <c r="U3613" s="4">
        <v>16.794599999999999</v>
      </c>
      <c r="V3613" s="4" t="str">
        <f>INDEX(Regional_Lookup!$B$2:$B$5,MATCH('Sample - Superstore'!M3613,Regional_Lookup!$A$2:$A$5,0))</f>
        <v>David Johnson</v>
      </c>
      <c r="W3613" s="4">
        <f>INDEX(Regional_Lookup!$C$2:$C$5, MATCH('Sample - Superstore'!M3613,Regional_Lookup!$A$2:$A$5, 0))</f>
        <v>0.14000000000000001</v>
      </c>
      <c r="X3613" s="4">
        <f>U3613/R3613</f>
        <v>0.28749999999999998</v>
      </c>
      <c r="Y3613" s="4" t="str">
        <f>IF(X3613&gt;=W3613, "Yes", "No")</f>
        <v>Yes</v>
      </c>
      <c r="Z3613" s="4">
        <f>D3613-C3613</f>
        <v>2</v>
      </c>
      <c r="AA3613" s="4" t="str" cm="1">
        <f t="array" ref="AA3613">_xlfn.IFS(Z3613&lt;=2,"Fast",Z3613&gt;5, "Slow", AND(Z3613&gt;=3,Z3613&lt;=5),"Standard")</f>
        <v>Fast</v>
      </c>
    </row>
    <row r="3614" spans="1:27" x14ac:dyDescent="0.2">
      <c r="A3614" s="4">
        <v>3613</v>
      </c>
      <c r="B3614" s="4" t="s">
        <v>8850</v>
      </c>
      <c r="C3614" s="5">
        <v>42341</v>
      </c>
      <c r="D3614" s="5">
        <v>42346</v>
      </c>
      <c r="E3614" s="4" t="s">
        <v>29</v>
      </c>
      <c r="F3614" s="4" t="s">
        <v>1793</v>
      </c>
      <c r="G3614" s="4" t="s">
        <v>1792</v>
      </c>
      <c r="H3614" s="4" t="s">
        <v>102</v>
      </c>
      <c r="I3614" s="4" t="s">
        <v>17</v>
      </c>
      <c r="J3614" s="4" t="s">
        <v>159</v>
      </c>
      <c r="K3614" s="4" t="s">
        <v>158</v>
      </c>
      <c r="L3614" s="4">
        <v>19134</v>
      </c>
      <c r="M3614" s="4" t="s">
        <v>5</v>
      </c>
      <c r="N3614" s="4" t="s">
        <v>1325</v>
      </c>
      <c r="O3614" s="4" t="s">
        <v>13</v>
      </c>
      <c r="P3614" s="4" t="s">
        <v>24</v>
      </c>
      <c r="Q3614" s="4" t="s">
        <v>1324</v>
      </c>
      <c r="R3614" s="4">
        <v>16.448</v>
      </c>
      <c r="S3614" s="4">
        <v>2</v>
      </c>
      <c r="T3614" s="4">
        <v>0.2</v>
      </c>
      <c r="U3614" s="4">
        <v>5.5511999999999997</v>
      </c>
      <c r="V3614" s="4" t="str">
        <f>INDEX(Regional_Lookup!$B$2:$B$5,MATCH('Sample - Superstore'!M3614,Regional_Lookup!$A$2:$A$5,0))</f>
        <v>Sarah Miller</v>
      </c>
      <c r="W3614" s="4">
        <f>INDEX(Regional_Lookup!$C$2:$C$5, MATCH('Sample - Superstore'!M3614,Regional_Lookup!$A$2:$A$5, 0))</f>
        <v>0.16</v>
      </c>
      <c r="X3614" s="4">
        <f>U3614/R3614</f>
        <v>0.33749999999999997</v>
      </c>
      <c r="Y3614" s="4" t="str">
        <f>IF(X3614&gt;=W3614, "Yes", "No")</f>
        <v>Yes</v>
      </c>
      <c r="Z3614" s="4">
        <f>D3614-C3614</f>
        <v>5</v>
      </c>
      <c r="AA3614" s="4" t="str" cm="1">
        <f t="array" ref="AA3614">_xlfn.IFS(Z3614&lt;=2,"Fast",Z3614&gt;5, "Slow", AND(Z3614&gt;=3,Z3614&lt;=5),"Standard")</f>
        <v>Standard</v>
      </c>
    </row>
    <row r="3615" spans="1:27" x14ac:dyDescent="0.2">
      <c r="A3615" s="4">
        <v>3614</v>
      </c>
      <c r="B3615" s="4" t="s">
        <v>8850</v>
      </c>
      <c r="C3615" s="5">
        <v>42341</v>
      </c>
      <c r="D3615" s="5">
        <v>42346</v>
      </c>
      <c r="E3615" s="4" t="s">
        <v>29</v>
      </c>
      <c r="F3615" s="4" t="s">
        <v>1793</v>
      </c>
      <c r="G3615" s="4" t="s">
        <v>1792</v>
      </c>
      <c r="H3615" s="4" t="s">
        <v>102</v>
      </c>
      <c r="I3615" s="4" t="s">
        <v>17</v>
      </c>
      <c r="J3615" s="4" t="s">
        <v>159</v>
      </c>
      <c r="K3615" s="4" t="s">
        <v>158</v>
      </c>
      <c r="L3615" s="4">
        <v>19134</v>
      </c>
      <c r="M3615" s="4" t="s">
        <v>5</v>
      </c>
      <c r="N3615" s="4" t="s">
        <v>6948</v>
      </c>
      <c r="O3615" s="4" t="s">
        <v>33</v>
      </c>
      <c r="P3615" s="4" t="s">
        <v>55</v>
      </c>
      <c r="Q3615" s="4" t="s">
        <v>6947</v>
      </c>
      <c r="R3615" s="4">
        <v>36.783999999999999</v>
      </c>
      <c r="S3615" s="4">
        <v>2</v>
      </c>
      <c r="T3615" s="4">
        <v>0.2</v>
      </c>
      <c r="U3615" s="4">
        <v>10.5754</v>
      </c>
      <c r="V3615" s="4" t="str">
        <f>INDEX(Regional_Lookup!$B$2:$B$5,MATCH('Sample - Superstore'!M3615,Regional_Lookup!$A$2:$A$5,0))</f>
        <v>Sarah Miller</v>
      </c>
      <c r="W3615" s="4">
        <f>INDEX(Regional_Lookup!$C$2:$C$5, MATCH('Sample - Superstore'!M3615,Regional_Lookup!$A$2:$A$5, 0))</f>
        <v>0.16</v>
      </c>
      <c r="X3615" s="4">
        <f>U3615/R3615</f>
        <v>0.28750000000000003</v>
      </c>
      <c r="Y3615" s="4" t="str">
        <f>IF(X3615&gt;=W3615, "Yes", "No")</f>
        <v>Yes</v>
      </c>
      <c r="Z3615" s="4">
        <f>D3615-C3615</f>
        <v>5</v>
      </c>
      <c r="AA3615" s="4" t="str" cm="1">
        <f t="array" ref="AA3615">_xlfn.IFS(Z3615&lt;=2,"Fast",Z3615&gt;5, "Slow", AND(Z3615&gt;=3,Z3615&lt;=5),"Standard")</f>
        <v>Standard</v>
      </c>
    </row>
    <row r="3616" spans="1:27" x14ac:dyDescent="0.2">
      <c r="A3616" s="4">
        <v>3615</v>
      </c>
      <c r="B3616" s="4" t="s">
        <v>8849</v>
      </c>
      <c r="C3616" s="5">
        <v>43058</v>
      </c>
      <c r="D3616" s="5">
        <v>43060</v>
      </c>
      <c r="E3616" s="4" t="s">
        <v>89</v>
      </c>
      <c r="F3616" s="4" t="s">
        <v>1580</v>
      </c>
      <c r="G3616" s="4" t="s">
        <v>1579</v>
      </c>
      <c r="H3616" s="4" t="s">
        <v>50</v>
      </c>
      <c r="I3616" s="4" t="s">
        <v>17</v>
      </c>
      <c r="J3616" s="4" t="s">
        <v>792</v>
      </c>
      <c r="K3616" s="4" t="s">
        <v>123</v>
      </c>
      <c r="L3616" s="4">
        <v>78207</v>
      </c>
      <c r="M3616" s="4" t="s">
        <v>3</v>
      </c>
      <c r="N3616" s="4" t="s">
        <v>197</v>
      </c>
      <c r="O3616" s="4" t="s">
        <v>37</v>
      </c>
      <c r="P3616" s="4" t="s">
        <v>92</v>
      </c>
      <c r="Q3616" s="4" t="s">
        <v>196</v>
      </c>
      <c r="R3616" s="4">
        <v>718.11599999999999</v>
      </c>
      <c r="S3616" s="4">
        <v>6</v>
      </c>
      <c r="T3616" s="4">
        <v>0.3</v>
      </c>
      <c r="U3616" s="4">
        <v>-71.811599999999999</v>
      </c>
      <c r="V3616" s="4" t="str">
        <f>INDEX(Regional_Lookup!$B$2:$B$5,MATCH('Sample - Superstore'!M3616,Regional_Lookup!$A$2:$A$5,0))</f>
        <v>David Johnson</v>
      </c>
      <c r="W3616" s="4">
        <f>INDEX(Regional_Lookup!$C$2:$C$5, MATCH('Sample - Superstore'!M3616,Regional_Lookup!$A$2:$A$5, 0))</f>
        <v>0.14000000000000001</v>
      </c>
      <c r="X3616" s="4">
        <f>U3616/R3616</f>
        <v>-0.1</v>
      </c>
      <c r="Y3616" s="4" t="str">
        <f>IF(X3616&gt;=W3616, "Yes", "No")</f>
        <v>No</v>
      </c>
      <c r="Z3616" s="4">
        <f>D3616-C3616</f>
        <v>2</v>
      </c>
      <c r="AA3616" s="4" t="str" cm="1">
        <f t="array" ref="AA3616">_xlfn.IFS(Z3616&lt;=2,"Fast",Z3616&gt;5, "Slow", AND(Z3616&gt;=3,Z3616&lt;=5),"Standard")</f>
        <v>Fast</v>
      </c>
    </row>
    <row r="3617" spans="1:27" x14ac:dyDescent="0.2">
      <c r="A3617" s="4">
        <v>3616</v>
      </c>
      <c r="B3617" s="4" t="s">
        <v>8849</v>
      </c>
      <c r="C3617" s="5">
        <v>43058</v>
      </c>
      <c r="D3617" s="5">
        <v>43060</v>
      </c>
      <c r="E3617" s="4" t="s">
        <v>89</v>
      </c>
      <c r="F3617" s="4" t="s">
        <v>1580</v>
      </c>
      <c r="G3617" s="4" t="s">
        <v>1579</v>
      </c>
      <c r="H3617" s="4" t="s">
        <v>50</v>
      </c>
      <c r="I3617" s="4" t="s">
        <v>17</v>
      </c>
      <c r="J3617" s="4" t="s">
        <v>792</v>
      </c>
      <c r="K3617" s="4" t="s">
        <v>123</v>
      </c>
      <c r="L3617" s="4">
        <v>78207</v>
      </c>
      <c r="M3617" s="4" t="s">
        <v>3</v>
      </c>
      <c r="N3617" s="4" t="s">
        <v>6698</v>
      </c>
      <c r="O3617" s="4" t="s">
        <v>13</v>
      </c>
      <c r="P3617" s="4" t="s">
        <v>116</v>
      </c>
      <c r="Q3617" s="4" t="s">
        <v>6697</v>
      </c>
      <c r="R3617" s="4">
        <v>31.776</v>
      </c>
      <c r="S3617" s="4">
        <v>4</v>
      </c>
      <c r="T3617" s="4">
        <v>0.2</v>
      </c>
      <c r="U3617" s="4">
        <v>8.7384000000000004</v>
      </c>
      <c r="V3617" s="4" t="str">
        <f>INDEX(Regional_Lookup!$B$2:$B$5,MATCH('Sample - Superstore'!M3617,Regional_Lookup!$A$2:$A$5,0))</f>
        <v>David Johnson</v>
      </c>
      <c r="W3617" s="4">
        <f>INDEX(Regional_Lookup!$C$2:$C$5, MATCH('Sample - Superstore'!M3617,Regional_Lookup!$A$2:$A$5, 0))</f>
        <v>0.14000000000000001</v>
      </c>
      <c r="X3617" s="4">
        <f>U3617/R3617</f>
        <v>0.27500000000000002</v>
      </c>
      <c r="Y3617" s="4" t="str">
        <f>IF(X3617&gt;=W3617, "Yes", "No")</f>
        <v>Yes</v>
      </c>
      <c r="Z3617" s="4">
        <f>D3617-C3617</f>
        <v>2</v>
      </c>
      <c r="AA3617" s="4" t="str" cm="1">
        <f t="array" ref="AA3617">_xlfn.IFS(Z3617&lt;=2,"Fast",Z3617&gt;5, "Slow", AND(Z3617&gt;=3,Z3617&lt;=5),"Standard")</f>
        <v>Fast</v>
      </c>
    </row>
    <row r="3618" spans="1:27" x14ac:dyDescent="0.2">
      <c r="A3618" s="4">
        <v>3617</v>
      </c>
      <c r="B3618" s="4" t="s">
        <v>8848</v>
      </c>
      <c r="C3618" s="5">
        <v>42618</v>
      </c>
      <c r="D3618" s="5">
        <v>42622</v>
      </c>
      <c r="E3618" s="4" t="s">
        <v>29</v>
      </c>
      <c r="F3618" s="4" t="s">
        <v>8821</v>
      </c>
      <c r="G3618" s="4" t="s">
        <v>8820</v>
      </c>
      <c r="H3618" s="4" t="s">
        <v>18</v>
      </c>
      <c r="I3618" s="4" t="s">
        <v>17</v>
      </c>
      <c r="J3618" s="4" t="s">
        <v>159</v>
      </c>
      <c r="K3618" s="4" t="s">
        <v>158</v>
      </c>
      <c r="L3618" s="4">
        <v>19120</v>
      </c>
      <c r="M3618" s="4" t="s">
        <v>5</v>
      </c>
      <c r="N3618" s="4" t="s">
        <v>2171</v>
      </c>
      <c r="O3618" s="4" t="s">
        <v>13</v>
      </c>
      <c r="P3618" s="4" t="s">
        <v>100</v>
      </c>
      <c r="Q3618" s="4" t="s">
        <v>2170</v>
      </c>
      <c r="R3618" s="4">
        <v>9.5549999999999997</v>
      </c>
      <c r="S3618" s="4">
        <v>5</v>
      </c>
      <c r="T3618" s="4">
        <v>0.7</v>
      </c>
      <c r="U3618" s="4">
        <v>-7.3254999999999999</v>
      </c>
      <c r="V3618" s="4" t="str">
        <f>INDEX(Regional_Lookup!$B$2:$B$5,MATCH('Sample - Superstore'!M3618,Regional_Lookup!$A$2:$A$5,0))</f>
        <v>Sarah Miller</v>
      </c>
      <c r="W3618" s="4">
        <f>INDEX(Regional_Lookup!$C$2:$C$5, MATCH('Sample - Superstore'!M3618,Regional_Lookup!$A$2:$A$5, 0))</f>
        <v>0.16</v>
      </c>
      <c r="X3618" s="4">
        <f>U3618/R3618</f>
        <v>-0.76666666666666672</v>
      </c>
      <c r="Y3618" s="4" t="str">
        <f>IF(X3618&gt;=W3618, "Yes", "No")</f>
        <v>No</v>
      </c>
      <c r="Z3618" s="4">
        <f>D3618-C3618</f>
        <v>4</v>
      </c>
      <c r="AA3618" s="4" t="str" cm="1">
        <f t="array" ref="AA3618">_xlfn.IFS(Z3618&lt;=2,"Fast",Z3618&gt;5, "Slow", AND(Z3618&gt;=3,Z3618&lt;=5),"Standard")</f>
        <v>Standard</v>
      </c>
    </row>
    <row r="3619" spans="1:27" x14ac:dyDescent="0.2">
      <c r="A3619" s="4">
        <v>3618</v>
      </c>
      <c r="B3619" s="4" t="s">
        <v>8847</v>
      </c>
      <c r="C3619" s="5">
        <v>42982</v>
      </c>
      <c r="D3619" s="5">
        <v>42986</v>
      </c>
      <c r="E3619" s="4" t="s">
        <v>29</v>
      </c>
      <c r="F3619" s="4" t="s">
        <v>6917</v>
      </c>
      <c r="G3619" s="4" t="s">
        <v>6916</v>
      </c>
      <c r="H3619" s="4" t="s">
        <v>18</v>
      </c>
      <c r="I3619" s="4" t="s">
        <v>17</v>
      </c>
      <c r="J3619" s="4" t="s">
        <v>59</v>
      </c>
      <c r="K3619" s="4" t="s">
        <v>15</v>
      </c>
      <c r="L3619" s="4">
        <v>90004</v>
      </c>
      <c r="M3619" s="4" t="s">
        <v>9</v>
      </c>
      <c r="N3619" s="4" t="s">
        <v>1804</v>
      </c>
      <c r="O3619" s="4" t="s">
        <v>13</v>
      </c>
      <c r="P3619" s="4" t="s">
        <v>100</v>
      </c>
      <c r="Q3619" s="4" t="s">
        <v>1803</v>
      </c>
      <c r="R3619" s="4">
        <v>487.98399999999998</v>
      </c>
      <c r="S3619" s="4">
        <v>2</v>
      </c>
      <c r="T3619" s="4">
        <v>0.2</v>
      </c>
      <c r="U3619" s="4">
        <v>152.495</v>
      </c>
      <c r="V3619" s="4" t="str">
        <f>INDEX(Regional_Lookup!$B$2:$B$5,MATCH('Sample - Superstore'!M3619,Regional_Lookup!$A$2:$A$5,0))</f>
        <v>James Chen</v>
      </c>
      <c r="W3619" s="4">
        <f>INDEX(Regional_Lookup!$C$2:$C$5, MATCH('Sample - Superstore'!M3619,Regional_Lookup!$A$2:$A$5, 0))</f>
        <v>0.18</v>
      </c>
      <c r="X3619" s="4">
        <f>U3619/R3619</f>
        <v>0.3125</v>
      </c>
      <c r="Y3619" s="4" t="str">
        <f>IF(X3619&gt;=W3619, "Yes", "No")</f>
        <v>Yes</v>
      </c>
      <c r="Z3619" s="4">
        <f>D3619-C3619</f>
        <v>4</v>
      </c>
      <c r="AA3619" s="4" t="str" cm="1">
        <f t="array" ref="AA3619">_xlfn.IFS(Z3619&lt;=2,"Fast",Z3619&gt;5, "Slow", AND(Z3619&gt;=3,Z3619&lt;=5),"Standard")</f>
        <v>Standard</v>
      </c>
    </row>
    <row r="3620" spans="1:27" x14ac:dyDescent="0.2">
      <c r="A3620" s="4">
        <v>3619</v>
      </c>
      <c r="B3620" s="4" t="s">
        <v>8847</v>
      </c>
      <c r="C3620" s="5">
        <v>42982</v>
      </c>
      <c r="D3620" s="5">
        <v>42986</v>
      </c>
      <c r="E3620" s="4" t="s">
        <v>29</v>
      </c>
      <c r="F3620" s="4" t="s">
        <v>6917</v>
      </c>
      <c r="G3620" s="4" t="s">
        <v>6916</v>
      </c>
      <c r="H3620" s="4" t="s">
        <v>18</v>
      </c>
      <c r="I3620" s="4" t="s">
        <v>17</v>
      </c>
      <c r="J3620" s="4" t="s">
        <v>59</v>
      </c>
      <c r="K3620" s="4" t="s">
        <v>15</v>
      </c>
      <c r="L3620" s="4">
        <v>90004</v>
      </c>
      <c r="M3620" s="4" t="s">
        <v>9</v>
      </c>
      <c r="N3620" s="4" t="s">
        <v>3439</v>
      </c>
      <c r="O3620" s="4" t="s">
        <v>33</v>
      </c>
      <c r="P3620" s="4" t="s">
        <v>32</v>
      </c>
      <c r="Q3620" s="4" t="s">
        <v>3438</v>
      </c>
      <c r="R3620" s="4">
        <v>5.56</v>
      </c>
      <c r="S3620" s="4">
        <v>1</v>
      </c>
      <c r="T3620" s="4">
        <v>0.2</v>
      </c>
      <c r="U3620" s="4">
        <v>1.7375</v>
      </c>
      <c r="V3620" s="4" t="str">
        <f>INDEX(Regional_Lookup!$B$2:$B$5,MATCH('Sample - Superstore'!M3620,Regional_Lookup!$A$2:$A$5,0))</f>
        <v>James Chen</v>
      </c>
      <c r="W3620" s="4">
        <f>INDEX(Regional_Lookup!$C$2:$C$5, MATCH('Sample - Superstore'!M3620,Regional_Lookup!$A$2:$A$5, 0))</f>
        <v>0.18</v>
      </c>
      <c r="X3620" s="4">
        <f>U3620/R3620</f>
        <v>0.31250000000000006</v>
      </c>
      <c r="Y3620" s="4" t="str">
        <f>IF(X3620&gt;=W3620, "Yes", "No")</f>
        <v>Yes</v>
      </c>
      <c r="Z3620" s="4">
        <f>D3620-C3620</f>
        <v>4</v>
      </c>
      <c r="AA3620" s="4" t="str" cm="1">
        <f t="array" ref="AA3620">_xlfn.IFS(Z3620&lt;=2,"Fast",Z3620&gt;5, "Slow", AND(Z3620&gt;=3,Z3620&lt;=5),"Standard")</f>
        <v>Standard</v>
      </c>
    </row>
    <row r="3621" spans="1:27" x14ac:dyDescent="0.2">
      <c r="A3621" s="4">
        <v>3620</v>
      </c>
      <c r="B3621" s="4" t="s">
        <v>8847</v>
      </c>
      <c r="C3621" s="5">
        <v>42982</v>
      </c>
      <c r="D3621" s="5">
        <v>42986</v>
      </c>
      <c r="E3621" s="4" t="s">
        <v>29</v>
      </c>
      <c r="F3621" s="4" t="s">
        <v>6917</v>
      </c>
      <c r="G3621" s="4" t="s">
        <v>6916</v>
      </c>
      <c r="H3621" s="4" t="s">
        <v>18</v>
      </c>
      <c r="I3621" s="4" t="s">
        <v>17</v>
      </c>
      <c r="J3621" s="4" t="s">
        <v>59</v>
      </c>
      <c r="K3621" s="4" t="s">
        <v>15</v>
      </c>
      <c r="L3621" s="4">
        <v>90004</v>
      </c>
      <c r="M3621" s="4" t="s">
        <v>9</v>
      </c>
      <c r="N3621" s="4" t="s">
        <v>2876</v>
      </c>
      <c r="O3621" s="4" t="s">
        <v>13</v>
      </c>
      <c r="P3621" s="4" t="s">
        <v>231</v>
      </c>
      <c r="Q3621" s="4" t="s">
        <v>2875</v>
      </c>
      <c r="R3621" s="4">
        <v>217.85</v>
      </c>
      <c r="S3621" s="4">
        <v>5</v>
      </c>
      <c r="T3621" s="4">
        <v>0</v>
      </c>
      <c r="U3621" s="4">
        <v>65.355000000000004</v>
      </c>
      <c r="V3621" s="4" t="str">
        <f>INDEX(Regional_Lookup!$B$2:$B$5,MATCH('Sample - Superstore'!M3621,Regional_Lookup!$A$2:$A$5,0))</f>
        <v>James Chen</v>
      </c>
      <c r="W3621" s="4">
        <f>INDEX(Regional_Lookup!$C$2:$C$5, MATCH('Sample - Superstore'!M3621,Regional_Lookup!$A$2:$A$5, 0))</f>
        <v>0.18</v>
      </c>
      <c r="X3621" s="4">
        <f>U3621/R3621</f>
        <v>0.30000000000000004</v>
      </c>
      <c r="Y3621" s="4" t="str">
        <f>IF(X3621&gt;=W3621, "Yes", "No")</f>
        <v>Yes</v>
      </c>
      <c r="Z3621" s="4">
        <f>D3621-C3621</f>
        <v>4</v>
      </c>
      <c r="AA3621" s="4" t="str" cm="1">
        <f t="array" ref="AA3621">_xlfn.IFS(Z3621&lt;=2,"Fast",Z3621&gt;5, "Slow", AND(Z3621&gt;=3,Z3621&lt;=5),"Standard")</f>
        <v>Standard</v>
      </c>
    </row>
    <row r="3622" spans="1:27" x14ac:dyDescent="0.2">
      <c r="A3622" s="4">
        <v>3621</v>
      </c>
      <c r="B3622" s="4" t="s">
        <v>8846</v>
      </c>
      <c r="C3622" s="5">
        <v>42635</v>
      </c>
      <c r="D3622" s="5">
        <v>42642</v>
      </c>
      <c r="E3622" s="4" t="s">
        <v>29</v>
      </c>
      <c r="F3622" s="4" t="s">
        <v>431</v>
      </c>
      <c r="G3622" s="4" t="s">
        <v>430</v>
      </c>
      <c r="H3622" s="4" t="s">
        <v>50</v>
      </c>
      <c r="I3622" s="4" t="s">
        <v>17</v>
      </c>
      <c r="J3622" s="4" t="s">
        <v>128</v>
      </c>
      <c r="K3622" s="4" t="s">
        <v>1877</v>
      </c>
      <c r="L3622" s="4">
        <v>37167</v>
      </c>
      <c r="M3622" s="4" t="s">
        <v>7</v>
      </c>
      <c r="N3622" s="4" t="s">
        <v>6640</v>
      </c>
      <c r="O3622" s="4" t="s">
        <v>13</v>
      </c>
      <c r="P3622" s="4" t="s">
        <v>116</v>
      </c>
      <c r="Q3622" s="4" t="s">
        <v>6639</v>
      </c>
      <c r="R3622" s="4">
        <v>40.776000000000003</v>
      </c>
      <c r="S3622" s="4">
        <v>3</v>
      </c>
      <c r="T3622" s="4">
        <v>0.2</v>
      </c>
      <c r="U3622" s="4">
        <v>4.5872999999999999</v>
      </c>
      <c r="V3622" s="4" t="str">
        <f>INDEX(Regional_Lookup!$B$2:$B$5,MATCH('Sample - Superstore'!M3622,Regional_Lookup!$A$2:$A$5,0))</f>
        <v>Maria Santos</v>
      </c>
      <c r="W3622" s="4">
        <f>INDEX(Regional_Lookup!$C$2:$C$5, MATCH('Sample - Superstore'!M3622,Regional_Lookup!$A$2:$A$5, 0))</f>
        <v>0.15</v>
      </c>
      <c r="X3622" s="4">
        <f>U3622/R3622</f>
        <v>0.11249999999999999</v>
      </c>
      <c r="Y3622" s="4" t="str">
        <f>IF(X3622&gt;=W3622, "Yes", "No")</f>
        <v>No</v>
      </c>
      <c r="Z3622" s="4">
        <f>D3622-C3622</f>
        <v>7</v>
      </c>
      <c r="AA3622" s="4" t="str" cm="1">
        <f t="array" ref="AA3622">_xlfn.IFS(Z3622&lt;=2,"Fast",Z3622&gt;5, "Slow", AND(Z3622&gt;=3,Z3622&lt;=5),"Standard")</f>
        <v>Slow</v>
      </c>
    </row>
    <row r="3623" spans="1:27" x14ac:dyDescent="0.2">
      <c r="A3623" s="4">
        <v>3622</v>
      </c>
      <c r="B3623" s="4" t="s">
        <v>8846</v>
      </c>
      <c r="C3623" s="5">
        <v>42635</v>
      </c>
      <c r="D3623" s="5">
        <v>42642</v>
      </c>
      <c r="E3623" s="4" t="s">
        <v>29</v>
      </c>
      <c r="F3623" s="4" t="s">
        <v>431</v>
      </c>
      <c r="G3623" s="4" t="s">
        <v>430</v>
      </c>
      <c r="H3623" s="4" t="s">
        <v>50</v>
      </c>
      <c r="I3623" s="4" t="s">
        <v>17</v>
      </c>
      <c r="J3623" s="4" t="s">
        <v>128</v>
      </c>
      <c r="K3623" s="4" t="s">
        <v>1877</v>
      </c>
      <c r="L3623" s="4">
        <v>37167</v>
      </c>
      <c r="M3623" s="4" t="s">
        <v>7</v>
      </c>
      <c r="N3623" s="4" t="s">
        <v>3405</v>
      </c>
      <c r="O3623" s="4" t="s">
        <v>33</v>
      </c>
      <c r="P3623" s="4" t="s">
        <v>32</v>
      </c>
      <c r="Q3623" s="4" t="s">
        <v>3404</v>
      </c>
      <c r="R3623" s="4">
        <v>63.936</v>
      </c>
      <c r="S3623" s="4">
        <v>8</v>
      </c>
      <c r="T3623" s="4">
        <v>0.2</v>
      </c>
      <c r="U3623" s="4">
        <v>5.5944000000000003</v>
      </c>
      <c r="V3623" s="4" t="str">
        <f>INDEX(Regional_Lookup!$B$2:$B$5,MATCH('Sample - Superstore'!M3623,Regional_Lookup!$A$2:$A$5,0))</f>
        <v>Maria Santos</v>
      </c>
      <c r="W3623" s="4">
        <f>INDEX(Regional_Lookup!$C$2:$C$5, MATCH('Sample - Superstore'!M3623,Regional_Lookup!$A$2:$A$5, 0))</f>
        <v>0.15</v>
      </c>
      <c r="X3623" s="4">
        <f>U3623/R3623</f>
        <v>8.7500000000000008E-2</v>
      </c>
      <c r="Y3623" s="4" t="str">
        <f>IF(X3623&gt;=W3623, "Yes", "No")</f>
        <v>No</v>
      </c>
      <c r="Z3623" s="4">
        <f>D3623-C3623</f>
        <v>7</v>
      </c>
      <c r="AA3623" s="4" t="str" cm="1">
        <f t="array" ref="AA3623">_xlfn.IFS(Z3623&lt;=2,"Fast",Z3623&gt;5, "Slow", AND(Z3623&gt;=3,Z3623&lt;=5),"Standard")</f>
        <v>Slow</v>
      </c>
    </row>
    <row r="3624" spans="1:27" x14ac:dyDescent="0.2">
      <c r="A3624" s="4">
        <v>3623</v>
      </c>
      <c r="B3624" s="4" t="s">
        <v>8845</v>
      </c>
      <c r="C3624" s="5">
        <v>41896</v>
      </c>
      <c r="D3624" s="5">
        <v>41901</v>
      </c>
      <c r="E3624" s="4" t="s">
        <v>29</v>
      </c>
      <c r="F3624" s="4" t="s">
        <v>1845</v>
      </c>
      <c r="G3624" s="4" t="s">
        <v>1844</v>
      </c>
      <c r="H3624" s="4" t="s">
        <v>18</v>
      </c>
      <c r="I3624" s="4" t="s">
        <v>17</v>
      </c>
      <c r="J3624" s="4" t="s">
        <v>8844</v>
      </c>
      <c r="K3624" s="4" t="s">
        <v>48</v>
      </c>
      <c r="L3624" s="4">
        <v>31204</v>
      </c>
      <c r="M3624" s="4" t="s">
        <v>7</v>
      </c>
      <c r="N3624" s="4" t="s">
        <v>714</v>
      </c>
      <c r="O3624" s="4" t="s">
        <v>37</v>
      </c>
      <c r="P3624" s="4" t="s">
        <v>36</v>
      </c>
      <c r="Q3624" s="4" t="s">
        <v>713</v>
      </c>
      <c r="R3624" s="4">
        <v>142.4</v>
      </c>
      <c r="S3624" s="4">
        <v>5</v>
      </c>
      <c r="T3624" s="4">
        <v>0</v>
      </c>
      <c r="U3624" s="4">
        <v>52.688000000000002</v>
      </c>
      <c r="V3624" s="4" t="str">
        <f>INDEX(Regional_Lookup!$B$2:$B$5,MATCH('Sample - Superstore'!M3624,Regional_Lookup!$A$2:$A$5,0))</f>
        <v>Maria Santos</v>
      </c>
      <c r="W3624" s="4">
        <f>INDEX(Regional_Lookup!$C$2:$C$5, MATCH('Sample - Superstore'!M3624,Regional_Lookup!$A$2:$A$5, 0))</f>
        <v>0.15</v>
      </c>
      <c r="X3624" s="4">
        <f>U3624/R3624</f>
        <v>0.37</v>
      </c>
      <c r="Y3624" s="4" t="str">
        <f>IF(X3624&gt;=W3624, "Yes", "No")</f>
        <v>Yes</v>
      </c>
      <c r="Z3624" s="4">
        <f>D3624-C3624</f>
        <v>5</v>
      </c>
      <c r="AA3624" s="4" t="str" cm="1">
        <f t="array" ref="AA3624">_xlfn.IFS(Z3624&lt;=2,"Fast",Z3624&gt;5, "Slow", AND(Z3624&gt;=3,Z3624&lt;=5),"Standard")</f>
        <v>Standard</v>
      </c>
    </row>
    <row r="3625" spans="1:27" x14ac:dyDescent="0.2">
      <c r="A3625" s="4">
        <v>3624</v>
      </c>
      <c r="B3625" s="4" t="s">
        <v>8845</v>
      </c>
      <c r="C3625" s="5">
        <v>41896</v>
      </c>
      <c r="D3625" s="5">
        <v>41901</v>
      </c>
      <c r="E3625" s="4" t="s">
        <v>29</v>
      </c>
      <c r="F3625" s="4" t="s">
        <v>1845</v>
      </c>
      <c r="G3625" s="4" t="s">
        <v>1844</v>
      </c>
      <c r="H3625" s="4" t="s">
        <v>18</v>
      </c>
      <c r="I3625" s="4" t="s">
        <v>17</v>
      </c>
      <c r="J3625" s="4" t="s">
        <v>8844</v>
      </c>
      <c r="K3625" s="4" t="s">
        <v>48</v>
      </c>
      <c r="L3625" s="4">
        <v>31204</v>
      </c>
      <c r="M3625" s="4" t="s">
        <v>7</v>
      </c>
      <c r="N3625" s="4" t="s">
        <v>3692</v>
      </c>
      <c r="O3625" s="4" t="s">
        <v>13</v>
      </c>
      <c r="P3625" s="4" t="s">
        <v>100</v>
      </c>
      <c r="Q3625" s="4" t="s">
        <v>3691</v>
      </c>
      <c r="R3625" s="4">
        <v>7.16</v>
      </c>
      <c r="S3625" s="4">
        <v>2</v>
      </c>
      <c r="T3625" s="4">
        <v>0</v>
      </c>
      <c r="U3625" s="4">
        <v>3.4367999999999999</v>
      </c>
      <c r="V3625" s="4" t="str">
        <f>INDEX(Regional_Lookup!$B$2:$B$5,MATCH('Sample - Superstore'!M3625,Regional_Lookup!$A$2:$A$5,0))</f>
        <v>Maria Santos</v>
      </c>
      <c r="W3625" s="4">
        <f>INDEX(Regional_Lookup!$C$2:$C$5, MATCH('Sample - Superstore'!M3625,Regional_Lookup!$A$2:$A$5, 0))</f>
        <v>0.15</v>
      </c>
      <c r="X3625" s="4">
        <f>U3625/R3625</f>
        <v>0.48</v>
      </c>
      <c r="Y3625" s="4" t="str">
        <f>IF(X3625&gt;=W3625, "Yes", "No")</f>
        <v>Yes</v>
      </c>
      <c r="Z3625" s="4">
        <f>D3625-C3625</f>
        <v>5</v>
      </c>
      <c r="AA3625" s="4" t="str" cm="1">
        <f t="array" ref="AA3625">_xlfn.IFS(Z3625&lt;=2,"Fast",Z3625&gt;5, "Slow", AND(Z3625&gt;=3,Z3625&lt;=5),"Standard")</f>
        <v>Standard</v>
      </c>
    </row>
    <row r="3626" spans="1:27" x14ac:dyDescent="0.2">
      <c r="A3626" s="4">
        <v>3625</v>
      </c>
      <c r="B3626" s="4" t="s">
        <v>8843</v>
      </c>
      <c r="C3626" s="5">
        <v>42874</v>
      </c>
      <c r="D3626" s="5">
        <v>42876</v>
      </c>
      <c r="E3626" s="4" t="s">
        <v>21</v>
      </c>
      <c r="F3626" s="4" t="s">
        <v>1798</v>
      </c>
      <c r="G3626" s="4" t="s">
        <v>1797</v>
      </c>
      <c r="H3626" s="4" t="s">
        <v>102</v>
      </c>
      <c r="I3626" s="4" t="s">
        <v>17</v>
      </c>
      <c r="J3626" s="4" t="s">
        <v>248</v>
      </c>
      <c r="K3626" s="4" t="s">
        <v>15</v>
      </c>
      <c r="L3626" s="4">
        <v>94109</v>
      </c>
      <c r="M3626" s="4" t="s">
        <v>9</v>
      </c>
      <c r="N3626" s="4" t="s">
        <v>4480</v>
      </c>
      <c r="O3626" s="4" t="s">
        <v>37</v>
      </c>
      <c r="P3626" s="4" t="s">
        <v>221</v>
      </c>
      <c r="Q3626" s="4" t="s">
        <v>4479</v>
      </c>
      <c r="R3626" s="4">
        <v>681.40800000000002</v>
      </c>
      <c r="S3626" s="4">
        <v>12</v>
      </c>
      <c r="T3626" s="4">
        <v>0.2</v>
      </c>
      <c r="U3626" s="4">
        <v>42.588000000000001</v>
      </c>
      <c r="V3626" s="4" t="str">
        <f>INDEX(Regional_Lookup!$B$2:$B$5,MATCH('Sample - Superstore'!M3626,Regional_Lookup!$A$2:$A$5,0))</f>
        <v>James Chen</v>
      </c>
      <c r="W3626" s="4">
        <f>INDEX(Regional_Lookup!$C$2:$C$5, MATCH('Sample - Superstore'!M3626,Regional_Lookup!$A$2:$A$5, 0))</f>
        <v>0.18</v>
      </c>
      <c r="X3626" s="4">
        <f>U3626/R3626</f>
        <v>6.25E-2</v>
      </c>
      <c r="Y3626" s="4" t="str">
        <f>IF(X3626&gt;=W3626, "Yes", "No")</f>
        <v>No</v>
      </c>
      <c r="Z3626" s="4">
        <f>D3626-C3626</f>
        <v>2</v>
      </c>
      <c r="AA3626" s="4" t="str" cm="1">
        <f t="array" ref="AA3626">_xlfn.IFS(Z3626&lt;=2,"Fast",Z3626&gt;5, "Slow", AND(Z3626&gt;=3,Z3626&lt;=5),"Standard")</f>
        <v>Fast</v>
      </c>
    </row>
    <row r="3627" spans="1:27" x14ac:dyDescent="0.2">
      <c r="A3627" s="4">
        <v>3626</v>
      </c>
      <c r="B3627" s="4" t="s">
        <v>8843</v>
      </c>
      <c r="C3627" s="5">
        <v>42874</v>
      </c>
      <c r="D3627" s="5">
        <v>42876</v>
      </c>
      <c r="E3627" s="4" t="s">
        <v>21</v>
      </c>
      <c r="F3627" s="4" t="s">
        <v>1798</v>
      </c>
      <c r="G3627" s="4" t="s">
        <v>1797</v>
      </c>
      <c r="H3627" s="4" t="s">
        <v>102</v>
      </c>
      <c r="I3627" s="4" t="s">
        <v>17</v>
      </c>
      <c r="J3627" s="4" t="s">
        <v>248</v>
      </c>
      <c r="K3627" s="4" t="s">
        <v>15</v>
      </c>
      <c r="L3627" s="4">
        <v>94109</v>
      </c>
      <c r="M3627" s="4" t="s">
        <v>9</v>
      </c>
      <c r="N3627" s="4" t="s">
        <v>5235</v>
      </c>
      <c r="O3627" s="4" t="s">
        <v>13</v>
      </c>
      <c r="P3627" s="4" t="s">
        <v>116</v>
      </c>
      <c r="Q3627" s="4" t="s">
        <v>5234</v>
      </c>
      <c r="R3627" s="4">
        <v>3.52</v>
      </c>
      <c r="S3627" s="4">
        <v>2</v>
      </c>
      <c r="T3627" s="4">
        <v>0</v>
      </c>
      <c r="U3627" s="4">
        <v>1.0207999999999999</v>
      </c>
      <c r="V3627" s="4" t="str">
        <f>INDEX(Regional_Lookup!$B$2:$B$5,MATCH('Sample - Superstore'!M3627,Regional_Lookup!$A$2:$A$5,0))</f>
        <v>James Chen</v>
      </c>
      <c r="W3627" s="4">
        <f>INDEX(Regional_Lookup!$C$2:$C$5, MATCH('Sample - Superstore'!M3627,Regional_Lookup!$A$2:$A$5, 0))</f>
        <v>0.18</v>
      </c>
      <c r="X3627" s="4">
        <f>U3627/R3627</f>
        <v>0.28999999999999998</v>
      </c>
      <c r="Y3627" s="4" t="str">
        <f>IF(X3627&gt;=W3627, "Yes", "No")</f>
        <v>Yes</v>
      </c>
      <c r="Z3627" s="4">
        <f>D3627-C3627</f>
        <v>2</v>
      </c>
      <c r="AA3627" s="4" t="str" cm="1">
        <f t="array" ref="AA3627">_xlfn.IFS(Z3627&lt;=2,"Fast",Z3627&gt;5, "Slow", AND(Z3627&gt;=3,Z3627&lt;=5),"Standard")</f>
        <v>Fast</v>
      </c>
    </row>
    <row r="3628" spans="1:27" x14ac:dyDescent="0.2">
      <c r="A3628" s="4">
        <v>3627</v>
      </c>
      <c r="B3628" s="4" t="s">
        <v>8843</v>
      </c>
      <c r="C3628" s="5">
        <v>42874</v>
      </c>
      <c r="D3628" s="5">
        <v>42876</v>
      </c>
      <c r="E3628" s="4" t="s">
        <v>21</v>
      </c>
      <c r="F3628" s="4" t="s">
        <v>1798</v>
      </c>
      <c r="G3628" s="4" t="s">
        <v>1797</v>
      </c>
      <c r="H3628" s="4" t="s">
        <v>102</v>
      </c>
      <c r="I3628" s="4" t="s">
        <v>17</v>
      </c>
      <c r="J3628" s="4" t="s">
        <v>248</v>
      </c>
      <c r="K3628" s="4" t="s">
        <v>15</v>
      </c>
      <c r="L3628" s="4">
        <v>94109</v>
      </c>
      <c r="M3628" s="4" t="s">
        <v>9</v>
      </c>
      <c r="N3628" s="4" t="s">
        <v>6199</v>
      </c>
      <c r="O3628" s="4" t="s">
        <v>13</v>
      </c>
      <c r="P3628" s="4" t="s">
        <v>116</v>
      </c>
      <c r="Q3628" s="4" t="s">
        <v>6198</v>
      </c>
      <c r="R3628" s="4">
        <v>5.58</v>
      </c>
      <c r="S3628" s="4">
        <v>1</v>
      </c>
      <c r="T3628" s="4">
        <v>0</v>
      </c>
      <c r="U3628" s="4">
        <v>1.395</v>
      </c>
      <c r="V3628" s="4" t="str">
        <f>INDEX(Regional_Lookup!$B$2:$B$5,MATCH('Sample - Superstore'!M3628,Regional_Lookup!$A$2:$A$5,0))</f>
        <v>James Chen</v>
      </c>
      <c r="W3628" s="4">
        <f>INDEX(Regional_Lookup!$C$2:$C$5, MATCH('Sample - Superstore'!M3628,Regional_Lookup!$A$2:$A$5, 0))</f>
        <v>0.18</v>
      </c>
      <c r="X3628" s="4">
        <f>U3628/R3628</f>
        <v>0.25</v>
      </c>
      <c r="Y3628" s="4" t="str">
        <f>IF(X3628&gt;=W3628, "Yes", "No")</f>
        <v>Yes</v>
      </c>
      <c r="Z3628" s="4">
        <f>D3628-C3628</f>
        <v>2</v>
      </c>
      <c r="AA3628" s="4" t="str" cm="1">
        <f t="array" ref="AA3628">_xlfn.IFS(Z3628&lt;=2,"Fast",Z3628&gt;5, "Slow", AND(Z3628&gt;=3,Z3628&lt;=5),"Standard")</f>
        <v>Fast</v>
      </c>
    </row>
    <row r="3629" spans="1:27" x14ac:dyDescent="0.2">
      <c r="A3629" s="4">
        <v>3628</v>
      </c>
      <c r="B3629" s="4" t="s">
        <v>8843</v>
      </c>
      <c r="C3629" s="5">
        <v>42874</v>
      </c>
      <c r="D3629" s="5">
        <v>42876</v>
      </c>
      <c r="E3629" s="4" t="s">
        <v>21</v>
      </c>
      <c r="F3629" s="4" t="s">
        <v>1798</v>
      </c>
      <c r="G3629" s="4" t="s">
        <v>1797</v>
      </c>
      <c r="H3629" s="4" t="s">
        <v>102</v>
      </c>
      <c r="I3629" s="4" t="s">
        <v>17</v>
      </c>
      <c r="J3629" s="4" t="s">
        <v>248</v>
      </c>
      <c r="K3629" s="4" t="s">
        <v>15</v>
      </c>
      <c r="L3629" s="4">
        <v>94109</v>
      </c>
      <c r="M3629" s="4" t="s">
        <v>9</v>
      </c>
      <c r="N3629" s="4" t="s">
        <v>4731</v>
      </c>
      <c r="O3629" s="4" t="s">
        <v>33</v>
      </c>
      <c r="P3629" s="4" t="s">
        <v>55</v>
      </c>
      <c r="Q3629" s="4" t="s">
        <v>4730</v>
      </c>
      <c r="R3629" s="4">
        <v>36.32</v>
      </c>
      <c r="S3629" s="4">
        <v>1</v>
      </c>
      <c r="T3629" s="4">
        <v>0</v>
      </c>
      <c r="U3629" s="4">
        <v>10.896000000000001</v>
      </c>
      <c r="V3629" s="4" t="str">
        <f>INDEX(Regional_Lookup!$B$2:$B$5,MATCH('Sample - Superstore'!M3629,Regional_Lookup!$A$2:$A$5,0))</f>
        <v>James Chen</v>
      </c>
      <c r="W3629" s="4">
        <f>INDEX(Regional_Lookup!$C$2:$C$5, MATCH('Sample - Superstore'!M3629,Regional_Lookup!$A$2:$A$5, 0))</f>
        <v>0.18</v>
      </c>
      <c r="X3629" s="4">
        <f>U3629/R3629</f>
        <v>0.30000000000000004</v>
      </c>
      <c r="Y3629" s="4" t="str">
        <f>IF(X3629&gt;=W3629, "Yes", "No")</f>
        <v>Yes</v>
      </c>
      <c r="Z3629" s="4">
        <f>D3629-C3629</f>
        <v>2</v>
      </c>
      <c r="AA3629" s="4" t="str" cm="1">
        <f t="array" ref="AA3629">_xlfn.IFS(Z3629&lt;=2,"Fast",Z3629&gt;5, "Slow", AND(Z3629&gt;=3,Z3629&lt;=5),"Standard")</f>
        <v>Fast</v>
      </c>
    </row>
    <row r="3630" spans="1:27" x14ac:dyDescent="0.2">
      <c r="A3630" s="4">
        <v>3629</v>
      </c>
      <c r="B3630" s="4" t="s">
        <v>8842</v>
      </c>
      <c r="C3630" s="5">
        <v>41860</v>
      </c>
      <c r="D3630" s="5">
        <v>41864</v>
      </c>
      <c r="E3630" s="4" t="s">
        <v>29</v>
      </c>
      <c r="F3630" s="4" t="s">
        <v>1272</v>
      </c>
      <c r="G3630" s="4" t="s">
        <v>1271</v>
      </c>
      <c r="H3630" s="4" t="s">
        <v>18</v>
      </c>
      <c r="I3630" s="4" t="s">
        <v>17</v>
      </c>
      <c r="J3630" s="4" t="s">
        <v>234</v>
      </c>
      <c r="K3630" s="4" t="s">
        <v>233</v>
      </c>
      <c r="L3630" s="4">
        <v>98103</v>
      </c>
      <c r="M3630" s="4" t="s">
        <v>9</v>
      </c>
      <c r="N3630" s="4" t="s">
        <v>142</v>
      </c>
      <c r="O3630" s="4" t="s">
        <v>13</v>
      </c>
      <c r="P3630" s="4" t="s">
        <v>100</v>
      </c>
      <c r="Q3630" s="4" t="s">
        <v>141</v>
      </c>
      <c r="R3630" s="4">
        <v>2060.7440000000001</v>
      </c>
      <c r="S3630" s="4">
        <v>7</v>
      </c>
      <c r="T3630" s="4">
        <v>0.2</v>
      </c>
      <c r="U3630" s="4">
        <v>643.98249999999996</v>
      </c>
      <c r="V3630" s="4" t="str">
        <f>INDEX(Regional_Lookup!$B$2:$B$5,MATCH('Sample - Superstore'!M3630,Regional_Lookup!$A$2:$A$5,0))</f>
        <v>James Chen</v>
      </c>
      <c r="W3630" s="4">
        <f>INDEX(Regional_Lookup!$C$2:$C$5, MATCH('Sample - Superstore'!M3630,Regional_Lookup!$A$2:$A$5, 0))</f>
        <v>0.18</v>
      </c>
      <c r="X3630" s="4">
        <f>U3630/R3630</f>
        <v>0.31249999999999994</v>
      </c>
      <c r="Y3630" s="4" t="str">
        <f>IF(X3630&gt;=W3630, "Yes", "No")</f>
        <v>Yes</v>
      </c>
      <c r="Z3630" s="4">
        <f>D3630-C3630</f>
        <v>4</v>
      </c>
      <c r="AA3630" s="4" t="str" cm="1">
        <f t="array" ref="AA3630">_xlfn.IFS(Z3630&lt;=2,"Fast",Z3630&gt;5, "Slow", AND(Z3630&gt;=3,Z3630&lt;=5),"Standard")</f>
        <v>Standard</v>
      </c>
    </row>
    <row r="3631" spans="1:27" x14ac:dyDescent="0.2">
      <c r="A3631" s="4">
        <v>3630</v>
      </c>
      <c r="B3631" s="4" t="s">
        <v>8841</v>
      </c>
      <c r="C3631" s="5">
        <v>43065</v>
      </c>
      <c r="D3631" s="5">
        <v>43069</v>
      </c>
      <c r="E3631" s="4" t="s">
        <v>29</v>
      </c>
      <c r="F3631" s="4" t="s">
        <v>2653</v>
      </c>
      <c r="G3631" s="4" t="s">
        <v>2652</v>
      </c>
      <c r="H3631" s="4" t="s">
        <v>50</v>
      </c>
      <c r="I3631" s="4" t="s">
        <v>17</v>
      </c>
      <c r="J3631" s="4" t="s">
        <v>553</v>
      </c>
      <c r="K3631" s="4" t="s">
        <v>85</v>
      </c>
      <c r="L3631" s="4">
        <v>43229</v>
      </c>
      <c r="M3631" s="4" t="s">
        <v>5</v>
      </c>
      <c r="N3631" s="4" t="s">
        <v>8143</v>
      </c>
      <c r="O3631" s="4" t="s">
        <v>13</v>
      </c>
      <c r="P3631" s="4" t="s">
        <v>12</v>
      </c>
      <c r="Q3631" s="4" t="s">
        <v>8142</v>
      </c>
      <c r="R3631" s="4">
        <v>52.271999999999998</v>
      </c>
      <c r="S3631" s="4">
        <v>3</v>
      </c>
      <c r="T3631" s="4">
        <v>0.2</v>
      </c>
      <c r="U3631" s="4">
        <v>9.8010000000000002</v>
      </c>
      <c r="V3631" s="4" t="str">
        <f>INDEX(Regional_Lookup!$B$2:$B$5,MATCH('Sample - Superstore'!M3631,Regional_Lookup!$A$2:$A$5,0))</f>
        <v>Sarah Miller</v>
      </c>
      <c r="W3631" s="4">
        <f>INDEX(Regional_Lookup!$C$2:$C$5, MATCH('Sample - Superstore'!M3631,Regional_Lookup!$A$2:$A$5, 0))</f>
        <v>0.16</v>
      </c>
      <c r="X3631" s="4">
        <f>U3631/R3631</f>
        <v>0.1875</v>
      </c>
      <c r="Y3631" s="4" t="str">
        <f>IF(X3631&gt;=W3631, "Yes", "No")</f>
        <v>Yes</v>
      </c>
      <c r="Z3631" s="4">
        <f>D3631-C3631</f>
        <v>4</v>
      </c>
      <c r="AA3631" s="4" t="str" cm="1">
        <f t="array" ref="AA3631">_xlfn.IFS(Z3631&lt;=2,"Fast",Z3631&gt;5, "Slow", AND(Z3631&gt;=3,Z3631&lt;=5),"Standard")</f>
        <v>Standard</v>
      </c>
    </row>
    <row r="3632" spans="1:27" x14ac:dyDescent="0.2">
      <c r="A3632" s="4">
        <v>3631</v>
      </c>
      <c r="B3632" s="4" t="s">
        <v>8841</v>
      </c>
      <c r="C3632" s="5">
        <v>43065</v>
      </c>
      <c r="D3632" s="5">
        <v>43069</v>
      </c>
      <c r="E3632" s="4" t="s">
        <v>29</v>
      </c>
      <c r="F3632" s="4" t="s">
        <v>2653</v>
      </c>
      <c r="G3632" s="4" t="s">
        <v>2652</v>
      </c>
      <c r="H3632" s="4" t="s">
        <v>50</v>
      </c>
      <c r="I3632" s="4" t="s">
        <v>17</v>
      </c>
      <c r="J3632" s="4" t="s">
        <v>553</v>
      </c>
      <c r="K3632" s="4" t="s">
        <v>85</v>
      </c>
      <c r="L3632" s="4">
        <v>43229</v>
      </c>
      <c r="M3632" s="4" t="s">
        <v>5</v>
      </c>
      <c r="N3632" s="4" t="s">
        <v>2012</v>
      </c>
      <c r="O3632" s="4" t="s">
        <v>13</v>
      </c>
      <c r="P3632" s="4" t="s">
        <v>12</v>
      </c>
      <c r="Q3632" s="4" t="s">
        <v>2011</v>
      </c>
      <c r="R3632" s="4">
        <v>213.136</v>
      </c>
      <c r="S3632" s="4">
        <v>7</v>
      </c>
      <c r="T3632" s="4">
        <v>0.2</v>
      </c>
      <c r="U3632" s="4">
        <v>23.977799999999998</v>
      </c>
      <c r="V3632" s="4" t="str">
        <f>INDEX(Regional_Lookup!$B$2:$B$5,MATCH('Sample - Superstore'!M3632,Regional_Lookup!$A$2:$A$5,0))</f>
        <v>Sarah Miller</v>
      </c>
      <c r="W3632" s="4">
        <f>INDEX(Regional_Lookup!$C$2:$C$5, MATCH('Sample - Superstore'!M3632,Regional_Lookup!$A$2:$A$5, 0))</f>
        <v>0.16</v>
      </c>
      <c r="X3632" s="4">
        <f>U3632/R3632</f>
        <v>0.11249999999999999</v>
      </c>
      <c r="Y3632" s="4" t="str">
        <f>IF(X3632&gt;=W3632, "Yes", "No")</f>
        <v>No</v>
      </c>
      <c r="Z3632" s="4">
        <f>D3632-C3632</f>
        <v>4</v>
      </c>
      <c r="AA3632" s="4" t="str" cm="1">
        <f t="array" ref="AA3632">_xlfn.IFS(Z3632&lt;=2,"Fast",Z3632&gt;5, "Slow", AND(Z3632&gt;=3,Z3632&lt;=5),"Standard")</f>
        <v>Standard</v>
      </c>
    </row>
    <row r="3633" spans="1:27" x14ac:dyDescent="0.2">
      <c r="A3633" s="4">
        <v>3632</v>
      </c>
      <c r="B3633" s="4" t="s">
        <v>8840</v>
      </c>
      <c r="C3633" s="5">
        <v>42858</v>
      </c>
      <c r="D3633" s="5">
        <v>42863</v>
      </c>
      <c r="E3633" s="4" t="s">
        <v>21</v>
      </c>
      <c r="F3633" s="4" t="s">
        <v>199</v>
      </c>
      <c r="G3633" s="4" t="s">
        <v>198</v>
      </c>
      <c r="H3633" s="4" t="s">
        <v>50</v>
      </c>
      <c r="I3633" s="4" t="s">
        <v>17</v>
      </c>
      <c r="J3633" s="4" t="s">
        <v>59</v>
      </c>
      <c r="K3633" s="4" t="s">
        <v>15</v>
      </c>
      <c r="L3633" s="4">
        <v>90004</v>
      </c>
      <c r="M3633" s="4" t="s">
        <v>9</v>
      </c>
      <c r="N3633" s="4" t="s">
        <v>1636</v>
      </c>
      <c r="O3633" s="4" t="s">
        <v>13</v>
      </c>
      <c r="P3633" s="4" t="s">
        <v>231</v>
      </c>
      <c r="Q3633" s="4" t="s">
        <v>1635</v>
      </c>
      <c r="R3633" s="4">
        <v>69.52</v>
      </c>
      <c r="S3633" s="4">
        <v>2</v>
      </c>
      <c r="T3633" s="4">
        <v>0</v>
      </c>
      <c r="U3633" s="4">
        <v>19.465599999999998</v>
      </c>
      <c r="V3633" s="4" t="str">
        <f>INDEX(Regional_Lookup!$B$2:$B$5,MATCH('Sample - Superstore'!M3633,Regional_Lookup!$A$2:$A$5,0))</f>
        <v>James Chen</v>
      </c>
      <c r="W3633" s="4">
        <f>INDEX(Regional_Lookup!$C$2:$C$5, MATCH('Sample - Superstore'!M3633,Regional_Lookup!$A$2:$A$5, 0))</f>
        <v>0.18</v>
      </c>
      <c r="X3633" s="4">
        <f>U3633/R3633</f>
        <v>0.27999999999999997</v>
      </c>
      <c r="Y3633" s="4" t="str">
        <f>IF(X3633&gt;=W3633, "Yes", "No")</f>
        <v>Yes</v>
      </c>
      <c r="Z3633" s="4">
        <f>D3633-C3633</f>
        <v>5</v>
      </c>
      <c r="AA3633" s="4" t="str" cm="1">
        <f t="array" ref="AA3633">_xlfn.IFS(Z3633&lt;=2,"Fast",Z3633&gt;5, "Slow", AND(Z3633&gt;=3,Z3633&lt;=5),"Standard")</f>
        <v>Standard</v>
      </c>
    </row>
    <row r="3634" spans="1:27" x14ac:dyDescent="0.2">
      <c r="A3634" s="4">
        <v>3633</v>
      </c>
      <c r="B3634" s="4" t="s">
        <v>8840</v>
      </c>
      <c r="C3634" s="5">
        <v>42858</v>
      </c>
      <c r="D3634" s="5">
        <v>42863</v>
      </c>
      <c r="E3634" s="4" t="s">
        <v>21</v>
      </c>
      <c r="F3634" s="4" t="s">
        <v>199</v>
      </c>
      <c r="G3634" s="4" t="s">
        <v>198</v>
      </c>
      <c r="H3634" s="4" t="s">
        <v>50</v>
      </c>
      <c r="I3634" s="4" t="s">
        <v>17</v>
      </c>
      <c r="J3634" s="4" t="s">
        <v>59</v>
      </c>
      <c r="K3634" s="4" t="s">
        <v>15</v>
      </c>
      <c r="L3634" s="4">
        <v>90004</v>
      </c>
      <c r="M3634" s="4" t="s">
        <v>9</v>
      </c>
      <c r="N3634" s="4" t="s">
        <v>4926</v>
      </c>
      <c r="O3634" s="4" t="s">
        <v>13</v>
      </c>
      <c r="P3634" s="4" t="s">
        <v>231</v>
      </c>
      <c r="Q3634" s="4" t="s">
        <v>4925</v>
      </c>
      <c r="R3634" s="4">
        <v>763.44</v>
      </c>
      <c r="S3634" s="4">
        <v>8</v>
      </c>
      <c r="T3634" s="4">
        <v>0</v>
      </c>
      <c r="U3634" s="4">
        <v>45.806399999999996</v>
      </c>
      <c r="V3634" s="4" t="str">
        <f>INDEX(Regional_Lookup!$B$2:$B$5,MATCH('Sample - Superstore'!M3634,Regional_Lookup!$A$2:$A$5,0))</f>
        <v>James Chen</v>
      </c>
      <c r="W3634" s="4">
        <f>INDEX(Regional_Lookup!$C$2:$C$5, MATCH('Sample - Superstore'!M3634,Regional_Lookup!$A$2:$A$5, 0))</f>
        <v>0.18</v>
      </c>
      <c r="X3634" s="4">
        <f>U3634/R3634</f>
        <v>5.9999999999999991E-2</v>
      </c>
      <c r="Y3634" s="4" t="str">
        <f>IF(X3634&gt;=W3634, "Yes", "No")</f>
        <v>No</v>
      </c>
      <c r="Z3634" s="4">
        <f>D3634-C3634</f>
        <v>5</v>
      </c>
      <c r="AA3634" s="4" t="str" cm="1">
        <f t="array" ref="AA3634">_xlfn.IFS(Z3634&lt;=2,"Fast",Z3634&gt;5, "Slow", AND(Z3634&gt;=3,Z3634&lt;=5),"Standard")</f>
        <v>Standard</v>
      </c>
    </row>
    <row r="3635" spans="1:27" x14ac:dyDescent="0.2">
      <c r="A3635" s="4">
        <v>3634</v>
      </c>
      <c r="B3635" s="4" t="s">
        <v>8839</v>
      </c>
      <c r="C3635" s="5">
        <v>42684</v>
      </c>
      <c r="D3635" s="5">
        <v>42688</v>
      </c>
      <c r="E3635" s="4" t="s">
        <v>29</v>
      </c>
      <c r="F3635" s="4" t="s">
        <v>1973</v>
      </c>
      <c r="G3635" s="4" t="s">
        <v>1972</v>
      </c>
      <c r="H3635" s="4" t="s">
        <v>102</v>
      </c>
      <c r="I3635" s="4" t="s">
        <v>17</v>
      </c>
      <c r="J3635" s="4" t="s">
        <v>405</v>
      </c>
      <c r="K3635" s="4" t="s">
        <v>85</v>
      </c>
      <c r="L3635" s="4">
        <v>45503</v>
      </c>
      <c r="M3635" s="4" t="s">
        <v>5</v>
      </c>
      <c r="N3635" s="4" t="s">
        <v>4768</v>
      </c>
      <c r="O3635" s="4" t="s">
        <v>13</v>
      </c>
      <c r="P3635" s="4" t="s">
        <v>72</v>
      </c>
      <c r="Q3635" s="4" t="s">
        <v>4767</v>
      </c>
      <c r="R3635" s="4">
        <v>9.2159999999999993</v>
      </c>
      <c r="S3635" s="4">
        <v>4</v>
      </c>
      <c r="T3635" s="4">
        <v>0.2</v>
      </c>
      <c r="U3635" s="4">
        <v>3.3408000000000002</v>
      </c>
      <c r="V3635" s="4" t="str">
        <f>INDEX(Regional_Lookup!$B$2:$B$5,MATCH('Sample - Superstore'!M3635,Regional_Lookup!$A$2:$A$5,0))</f>
        <v>Sarah Miller</v>
      </c>
      <c r="W3635" s="4">
        <f>INDEX(Regional_Lookup!$C$2:$C$5, MATCH('Sample - Superstore'!M3635,Regional_Lookup!$A$2:$A$5, 0))</f>
        <v>0.16</v>
      </c>
      <c r="X3635" s="4">
        <f>U3635/R3635</f>
        <v>0.36250000000000004</v>
      </c>
      <c r="Y3635" s="4" t="str">
        <f>IF(X3635&gt;=W3635, "Yes", "No")</f>
        <v>Yes</v>
      </c>
      <c r="Z3635" s="4">
        <f>D3635-C3635</f>
        <v>4</v>
      </c>
      <c r="AA3635" s="4" t="str" cm="1">
        <f t="array" ref="AA3635">_xlfn.IFS(Z3635&lt;=2,"Fast",Z3635&gt;5, "Slow", AND(Z3635&gt;=3,Z3635&lt;=5),"Standard")</f>
        <v>Standard</v>
      </c>
    </row>
    <row r="3636" spans="1:27" x14ac:dyDescent="0.2">
      <c r="A3636" s="4">
        <v>3635</v>
      </c>
      <c r="B3636" s="4" t="s">
        <v>8839</v>
      </c>
      <c r="C3636" s="5">
        <v>42684</v>
      </c>
      <c r="D3636" s="5">
        <v>42688</v>
      </c>
      <c r="E3636" s="4" t="s">
        <v>29</v>
      </c>
      <c r="F3636" s="4" t="s">
        <v>1973</v>
      </c>
      <c r="G3636" s="4" t="s">
        <v>1972</v>
      </c>
      <c r="H3636" s="4" t="s">
        <v>102</v>
      </c>
      <c r="I3636" s="4" t="s">
        <v>17</v>
      </c>
      <c r="J3636" s="4" t="s">
        <v>405</v>
      </c>
      <c r="K3636" s="4" t="s">
        <v>85</v>
      </c>
      <c r="L3636" s="4">
        <v>45503</v>
      </c>
      <c r="M3636" s="4" t="s">
        <v>5</v>
      </c>
      <c r="N3636" s="4" t="s">
        <v>4148</v>
      </c>
      <c r="O3636" s="4" t="s">
        <v>33</v>
      </c>
      <c r="P3636" s="4" t="s">
        <v>32</v>
      </c>
      <c r="Q3636" s="4" t="s">
        <v>4147</v>
      </c>
      <c r="R3636" s="4">
        <v>41.957999999999998</v>
      </c>
      <c r="S3636" s="4">
        <v>7</v>
      </c>
      <c r="T3636" s="4">
        <v>0.4</v>
      </c>
      <c r="U3636" s="4">
        <v>-9.7902000000000005</v>
      </c>
      <c r="V3636" s="4" t="str">
        <f>INDEX(Regional_Lookup!$B$2:$B$5,MATCH('Sample - Superstore'!M3636,Regional_Lookup!$A$2:$A$5,0))</f>
        <v>Sarah Miller</v>
      </c>
      <c r="W3636" s="4">
        <f>INDEX(Regional_Lookup!$C$2:$C$5, MATCH('Sample - Superstore'!M3636,Regional_Lookup!$A$2:$A$5, 0))</f>
        <v>0.16</v>
      </c>
      <c r="X3636" s="4">
        <f>U3636/R3636</f>
        <v>-0.23333333333333336</v>
      </c>
      <c r="Y3636" s="4" t="str">
        <f>IF(X3636&gt;=W3636, "Yes", "No")</f>
        <v>No</v>
      </c>
      <c r="Z3636" s="4">
        <f>D3636-C3636</f>
        <v>4</v>
      </c>
      <c r="AA3636" s="4" t="str" cm="1">
        <f t="array" ref="AA3636">_xlfn.IFS(Z3636&lt;=2,"Fast",Z3636&gt;5, "Slow", AND(Z3636&gt;=3,Z3636&lt;=5),"Standard")</f>
        <v>Standard</v>
      </c>
    </row>
    <row r="3637" spans="1:27" x14ac:dyDescent="0.2">
      <c r="A3637" s="4">
        <v>3636</v>
      </c>
      <c r="B3637" s="4" t="s">
        <v>8839</v>
      </c>
      <c r="C3637" s="5">
        <v>42684</v>
      </c>
      <c r="D3637" s="5">
        <v>42688</v>
      </c>
      <c r="E3637" s="4" t="s">
        <v>29</v>
      </c>
      <c r="F3637" s="4" t="s">
        <v>1973</v>
      </c>
      <c r="G3637" s="4" t="s">
        <v>1972</v>
      </c>
      <c r="H3637" s="4" t="s">
        <v>102</v>
      </c>
      <c r="I3637" s="4" t="s">
        <v>17</v>
      </c>
      <c r="J3637" s="4" t="s">
        <v>405</v>
      </c>
      <c r="K3637" s="4" t="s">
        <v>85</v>
      </c>
      <c r="L3637" s="4">
        <v>45503</v>
      </c>
      <c r="M3637" s="4" t="s">
        <v>5</v>
      </c>
      <c r="N3637" s="4" t="s">
        <v>193</v>
      </c>
      <c r="O3637" s="4" t="s">
        <v>13</v>
      </c>
      <c r="P3637" s="4" t="s">
        <v>24</v>
      </c>
      <c r="Q3637" s="4" t="s">
        <v>192</v>
      </c>
      <c r="R3637" s="4">
        <v>89.567999999999998</v>
      </c>
      <c r="S3637" s="4">
        <v>2</v>
      </c>
      <c r="T3637" s="4">
        <v>0.2</v>
      </c>
      <c r="U3637" s="4">
        <v>32.468400000000003</v>
      </c>
      <c r="V3637" s="4" t="str">
        <f>INDEX(Regional_Lookup!$B$2:$B$5,MATCH('Sample - Superstore'!M3637,Regional_Lookup!$A$2:$A$5,0))</f>
        <v>Sarah Miller</v>
      </c>
      <c r="W3637" s="4">
        <f>INDEX(Regional_Lookup!$C$2:$C$5, MATCH('Sample - Superstore'!M3637,Regional_Lookup!$A$2:$A$5, 0))</f>
        <v>0.16</v>
      </c>
      <c r="X3637" s="4">
        <f>U3637/R3637</f>
        <v>0.36250000000000004</v>
      </c>
      <c r="Y3637" s="4" t="str">
        <f>IF(X3637&gt;=W3637, "Yes", "No")</f>
        <v>Yes</v>
      </c>
      <c r="Z3637" s="4">
        <f>D3637-C3637</f>
        <v>4</v>
      </c>
      <c r="AA3637" s="4" t="str" cm="1">
        <f t="array" ref="AA3637">_xlfn.IFS(Z3637&lt;=2,"Fast",Z3637&gt;5, "Slow", AND(Z3637&gt;=3,Z3637&lt;=5),"Standard")</f>
        <v>Standard</v>
      </c>
    </row>
    <row r="3638" spans="1:27" x14ac:dyDescent="0.2">
      <c r="A3638" s="4">
        <v>3637</v>
      </c>
      <c r="B3638" s="4" t="s">
        <v>8839</v>
      </c>
      <c r="C3638" s="5">
        <v>42684</v>
      </c>
      <c r="D3638" s="5">
        <v>42688</v>
      </c>
      <c r="E3638" s="4" t="s">
        <v>29</v>
      </c>
      <c r="F3638" s="4" t="s">
        <v>1973</v>
      </c>
      <c r="G3638" s="4" t="s">
        <v>1972</v>
      </c>
      <c r="H3638" s="4" t="s">
        <v>102</v>
      </c>
      <c r="I3638" s="4" t="s">
        <v>17</v>
      </c>
      <c r="J3638" s="4" t="s">
        <v>405</v>
      </c>
      <c r="K3638" s="4" t="s">
        <v>85</v>
      </c>
      <c r="L3638" s="4">
        <v>45503</v>
      </c>
      <c r="M3638" s="4" t="s">
        <v>5</v>
      </c>
      <c r="N3638" s="4" t="s">
        <v>195</v>
      </c>
      <c r="O3638" s="4" t="s">
        <v>13</v>
      </c>
      <c r="P3638" s="4" t="s">
        <v>24</v>
      </c>
      <c r="Q3638" s="4" t="s">
        <v>194</v>
      </c>
      <c r="R3638" s="4">
        <v>22.248000000000001</v>
      </c>
      <c r="S3638" s="4">
        <v>3</v>
      </c>
      <c r="T3638" s="4">
        <v>0.2</v>
      </c>
      <c r="U3638" s="4">
        <v>7.5087000000000002</v>
      </c>
      <c r="V3638" s="4" t="str">
        <f>INDEX(Regional_Lookup!$B$2:$B$5,MATCH('Sample - Superstore'!M3638,Regional_Lookup!$A$2:$A$5,0))</f>
        <v>Sarah Miller</v>
      </c>
      <c r="W3638" s="4">
        <f>INDEX(Regional_Lookup!$C$2:$C$5, MATCH('Sample - Superstore'!M3638,Regional_Lookup!$A$2:$A$5, 0))</f>
        <v>0.16</v>
      </c>
      <c r="X3638" s="4">
        <f>U3638/R3638</f>
        <v>0.33749999999999997</v>
      </c>
      <c r="Y3638" s="4" t="str">
        <f>IF(X3638&gt;=W3638, "Yes", "No")</f>
        <v>Yes</v>
      </c>
      <c r="Z3638" s="4">
        <f>D3638-C3638</f>
        <v>4</v>
      </c>
      <c r="AA3638" s="4" t="str" cm="1">
        <f t="array" ref="AA3638">_xlfn.IFS(Z3638&lt;=2,"Fast",Z3638&gt;5, "Slow", AND(Z3638&gt;=3,Z3638&lt;=5),"Standard")</f>
        <v>Standard</v>
      </c>
    </row>
    <row r="3639" spans="1:27" x14ac:dyDescent="0.2">
      <c r="A3639" s="4">
        <v>3638</v>
      </c>
      <c r="B3639" s="4" t="s">
        <v>8839</v>
      </c>
      <c r="C3639" s="5">
        <v>42684</v>
      </c>
      <c r="D3639" s="5">
        <v>42688</v>
      </c>
      <c r="E3639" s="4" t="s">
        <v>29</v>
      </c>
      <c r="F3639" s="4" t="s">
        <v>1973</v>
      </c>
      <c r="G3639" s="4" t="s">
        <v>1972</v>
      </c>
      <c r="H3639" s="4" t="s">
        <v>102</v>
      </c>
      <c r="I3639" s="4" t="s">
        <v>17</v>
      </c>
      <c r="J3639" s="4" t="s">
        <v>405</v>
      </c>
      <c r="K3639" s="4" t="s">
        <v>85</v>
      </c>
      <c r="L3639" s="4">
        <v>45503</v>
      </c>
      <c r="M3639" s="4" t="s">
        <v>5</v>
      </c>
      <c r="N3639" s="4" t="s">
        <v>6210</v>
      </c>
      <c r="O3639" s="4" t="s">
        <v>13</v>
      </c>
      <c r="P3639" s="4" t="s">
        <v>12</v>
      </c>
      <c r="Q3639" s="4" t="s">
        <v>6209</v>
      </c>
      <c r="R3639" s="4">
        <v>334.88</v>
      </c>
      <c r="S3639" s="4">
        <v>4</v>
      </c>
      <c r="T3639" s="4">
        <v>0.2</v>
      </c>
      <c r="U3639" s="4">
        <v>29.302</v>
      </c>
      <c r="V3639" s="4" t="str">
        <f>INDEX(Regional_Lookup!$B$2:$B$5,MATCH('Sample - Superstore'!M3639,Regional_Lookup!$A$2:$A$5,0))</f>
        <v>Sarah Miller</v>
      </c>
      <c r="W3639" s="4">
        <f>INDEX(Regional_Lookup!$C$2:$C$5, MATCH('Sample - Superstore'!M3639,Regional_Lookup!$A$2:$A$5, 0))</f>
        <v>0.16</v>
      </c>
      <c r="X3639" s="4">
        <f>U3639/R3639</f>
        <v>8.7499999999999994E-2</v>
      </c>
      <c r="Y3639" s="4" t="str">
        <f>IF(X3639&gt;=W3639, "Yes", "No")</f>
        <v>No</v>
      </c>
      <c r="Z3639" s="4">
        <f>D3639-C3639</f>
        <v>4</v>
      </c>
      <c r="AA3639" s="4" t="str" cm="1">
        <f t="array" ref="AA3639">_xlfn.IFS(Z3639&lt;=2,"Fast",Z3639&gt;5, "Slow", AND(Z3639&gt;=3,Z3639&lt;=5),"Standard")</f>
        <v>Standard</v>
      </c>
    </row>
    <row r="3640" spans="1:27" x14ac:dyDescent="0.2">
      <c r="A3640" s="4">
        <v>3639</v>
      </c>
      <c r="B3640" s="4" t="s">
        <v>8839</v>
      </c>
      <c r="C3640" s="5">
        <v>42684</v>
      </c>
      <c r="D3640" s="5">
        <v>42688</v>
      </c>
      <c r="E3640" s="4" t="s">
        <v>29</v>
      </c>
      <c r="F3640" s="4" t="s">
        <v>1973</v>
      </c>
      <c r="G3640" s="4" t="s">
        <v>1972</v>
      </c>
      <c r="H3640" s="4" t="s">
        <v>102</v>
      </c>
      <c r="I3640" s="4" t="s">
        <v>17</v>
      </c>
      <c r="J3640" s="4" t="s">
        <v>405</v>
      </c>
      <c r="K3640" s="4" t="s">
        <v>85</v>
      </c>
      <c r="L3640" s="4">
        <v>45503</v>
      </c>
      <c r="M3640" s="4" t="s">
        <v>5</v>
      </c>
      <c r="N3640" s="4" t="s">
        <v>2562</v>
      </c>
      <c r="O3640" s="4" t="s">
        <v>37</v>
      </c>
      <c r="P3640" s="4" t="s">
        <v>36</v>
      </c>
      <c r="Q3640" s="4" t="s">
        <v>2561</v>
      </c>
      <c r="R3640" s="4">
        <v>148.28800000000001</v>
      </c>
      <c r="S3640" s="4">
        <v>7</v>
      </c>
      <c r="T3640" s="4">
        <v>0.2</v>
      </c>
      <c r="U3640" s="4">
        <v>29.657599999999999</v>
      </c>
      <c r="V3640" s="4" t="str">
        <f>INDEX(Regional_Lookup!$B$2:$B$5,MATCH('Sample - Superstore'!M3640,Regional_Lookup!$A$2:$A$5,0))</f>
        <v>Sarah Miller</v>
      </c>
      <c r="W3640" s="4">
        <f>INDEX(Regional_Lookup!$C$2:$C$5, MATCH('Sample - Superstore'!M3640,Regional_Lookup!$A$2:$A$5, 0))</f>
        <v>0.16</v>
      </c>
      <c r="X3640" s="4">
        <f>U3640/R3640</f>
        <v>0.19999999999999998</v>
      </c>
      <c r="Y3640" s="4" t="str">
        <f>IF(X3640&gt;=W3640, "Yes", "No")</f>
        <v>Yes</v>
      </c>
      <c r="Z3640" s="4">
        <f>D3640-C3640</f>
        <v>4</v>
      </c>
      <c r="AA3640" s="4" t="str" cm="1">
        <f t="array" ref="AA3640">_xlfn.IFS(Z3640&lt;=2,"Fast",Z3640&gt;5, "Slow", AND(Z3640&gt;=3,Z3640&lt;=5),"Standard")</f>
        <v>Standard</v>
      </c>
    </row>
    <row r="3641" spans="1:27" x14ac:dyDescent="0.2">
      <c r="A3641" s="4">
        <v>3640</v>
      </c>
      <c r="B3641" s="4" t="s">
        <v>8839</v>
      </c>
      <c r="C3641" s="5">
        <v>42684</v>
      </c>
      <c r="D3641" s="5">
        <v>42688</v>
      </c>
      <c r="E3641" s="4" t="s">
        <v>29</v>
      </c>
      <c r="F3641" s="4" t="s">
        <v>1973</v>
      </c>
      <c r="G3641" s="4" t="s">
        <v>1972</v>
      </c>
      <c r="H3641" s="4" t="s">
        <v>102</v>
      </c>
      <c r="I3641" s="4" t="s">
        <v>17</v>
      </c>
      <c r="J3641" s="4" t="s">
        <v>405</v>
      </c>
      <c r="K3641" s="4" t="s">
        <v>85</v>
      </c>
      <c r="L3641" s="4">
        <v>45503</v>
      </c>
      <c r="M3641" s="4" t="s">
        <v>5</v>
      </c>
      <c r="N3641" s="4" t="s">
        <v>8044</v>
      </c>
      <c r="O3641" s="4" t="s">
        <v>13</v>
      </c>
      <c r="P3641" s="4" t="s">
        <v>24</v>
      </c>
      <c r="Q3641" s="4" t="s">
        <v>8043</v>
      </c>
      <c r="R3641" s="4">
        <v>4.6239999999999997</v>
      </c>
      <c r="S3641" s="4">
        <v>1</v>
      </c>
      <c r="T3641" s="4">
        <v>0.2</v>
      </c>
      <c r="U3641" s="4">
        <v>1.6761999999999999</v>
      </c>
      <c r="V3641" s="4" t="str">
        <f>INDEX(Regional_Lookup!$B$2:$B$5,MATCH('Sample - Superstore'!M3641,Regional_Lookup!$A$2:$A$5,0))</f>
        <v>Sarah Miller</v>
      </c>
      <c r="W3641" s="4">
        <f>INDEX(Regional_Lookup!$C$2:$C$5, MATCH('Sample - Superstore'!M3641,Regional_Lookup!$A$2:$A$5, 0))</f>
        <v>0.16</v>
      </c>
      <c r="X3641" s="4">
        <f>U3641/R3641</f>
        <v>0.36249999999999999</v>
      </c>
      <c r="Y3641" s="4" t="str">
        <f>IF(X3641&gt;=W3641, "Yes", "No")</f>
        <v>Yes</v>
      </c>
      <c r="Z3641" s="4">
        <f>D3641-C3641</f>
        <v>4</v>
      </c>
      <c r="AA3641" s="4" t="str" cm="1">
        <f t="array" ref="AA3641">_xlfn.IFS(Z3641&lt;=2,"Fast",Z3641&gt;5, "Slow", AND(Z3641&gt;=3,Z3641&lt;=5),"Standard")</f>
        <v>Standard</v>
      </c>
    </row>
    <row r="3642" spans="1:27" x14ac:dyDescent="0.2">
      <c r="A3642" s="4">
        <v>3641</v>
      </c>
      <c r="B3642" s="4" t="s">
        <v>8839</v>
      </c>
      <c r="C3642" s="5">
        <v>42684</v>
      </c>
      <c r="D3642" s="5">
        <v>42688</v>
      </c>
      <c r="E3642" s="4" t="s">
        <v>29</v>
      </c>
      <c r="F3642" s="4" t="s">
        <v>1973</v>
      </c>
      <c r="G3642" s="4" t="s">
        <v>1972</v>
      </c>
      <c r="H3642" s="4" t="s">
        <v>102</v>
      </c>
      <c r="I3642" s="4" t="s">
        <v>17</v>
      </c>
      <c r="J3642" s="4" t="s">
        <v>405</v>
      </c>
      <c r="K3642" s="4" t="s">
        <v>85</v>
      </c>
      <c r="L3642" s="4">
        <v>45503</v>
      </c>
      <c r="M3642" s="4" t="s">
        <v>5</v>
      </c>
      <c r="N3642" s="4" t="s">
        <v>2615</v>
      </c>
      <c r="O3642" s="4" t="s">
        <v>33</v>
      </c>
      <c r="P3642" s="4" t="s">
        <v>55</v>
      </c>
      <c r="Q3642" s="4" t="s">
        <v>2614</v>
      </c>
      <c r="R3642" s="4">
        <v>178.92</v>
      </c>
      <c r="S3642" s="4">
        <v>7</v>
      </c>
      <c r="T3642" s="4">
        <v>0.2</v>
      </c>
      <c r="U3642" s="4">
        <v>-29.0745</v>
      </c>
      <c r="V3642" s="4" t="str">
        <f>INDEX(Regional_Lookup!$B$2:$B$5,MATCH('Sample - Superstore'!M3642,Regional_Lookup!$A$2:$A$5,0))</f>
        <v>Sarah Miller</v>
      </c>
      <c r="W3642" s="4">
        <f>INDEX(Regional_Lookup!$C$2:$C$5, MATCH('Sample - Superstore'!M3642,Regional_Lookup!$A$2:$A$5, 0))</f>
        <v>0.16</v>
      </c>
      <c r="X3642" s="4">
        <f>U3642/R3642</f>
        <v>-0.16250000000000001</v>
      </c>
      <c r="Y3642" s="4" t="str">
        <f>IF(X3642&gt;=W3642, "Yes", "No")</f>
        <v>No</v>
      </c>
      <c r="Z3642" s="4">
        <f>D3642-C3642</f>
        <v>4</v>
      </c>
      <c r="AA3642" s="4" t="str" cm="1">
        <f t="array" ref="AA3642">_xlfn.IFS(Z3642&lt;=2,"Fast",Z3642&gt;5, "Slow", AND(Z3642&gt;=3,Z3642&lt;=5),"Standard")</f>
        <v>Standard</v>
      </c>
    </row>
    <row r="3643" spans="1:27" x14ac:dyDescent="0.2">
      <c r="A3643" s="4">
        <v>3642</v>
      </c>
      <c r="B3643" s="4" t="s">
        <v>8839</v>
      </c>
      <c r="C3643" s="5">
        <v>42684</v>
      </c>
      <c r="D3643" s="5">
        <v>42688</v>
      </c>
      <c r="E3643" s="4" t="s">
        <v>29</v>
      </c>
      <c r="F3643" s="4" t="s">
        <v>1973</v>
      </c>
      <c r="G3643" s="4" t="s">
        <v>1972</v>
      </c>
      <c r="H3643" s="4" t="s">
        <v>102</v>
      </c>
      <c r="I3643" s="4" t="s">
        <v>17</v>
      </c>
      <c r="J3643" s="4" t="s">
        <v>405</v>
      </c>
      <c r="K3643" s="4" t="s">
        <v>85</v>
      </c>
      <c r="L3643" s="4">
        <v>45503</v>
      </c>
      <c r="M3643" s="4" t="s">
        <v>5</v>
      </c>
      <c r="N3643" s="4" t="s">
        <v>4470</v>
      </c>
      <c r="O3643" s="4" t="s">
        <v>13</v>
      </c>
      <c r="P3643" s="4" t="s">
        <v>100</v>
      </c>
      <c r="Q3643" s="4" t="s">
        <v>4469</v>
      </c>
      <c r="R3643" s="4">
        <v>69.888000000000005</v>
      </c>
      <c r="S3643" s="4">
        <v>7</v>
      </c>
      <c r="T3643" s="4">
        <v>0.7</v>
      </c>
      <c r="U3643" s="4">
        <v>-46.591999999999999</v>
      </c>
      <c r="V3643" s="4" t="str">
        <f>INDEX(Regional_Lookup!$B$2:$B$5,MATCH('Sample - Superstore'!M3643,Regional_Lookup!$A$2:$A$5,0))</f>
        <v>Sarah Miller</v>
      </c>
      <c r="W3643" s="4">
        <f>INDEX(Regional_Lookup!$C$2:$C$5, MATCH('Sample - Superstore'!M3643,Regional_Lookup!$A$2:$A$5, 0))</f>
        <v>0.16</v>
      </c>
      <c r="X3643" s="4">
        <f>U3643/R3643</f>
        <v>-0.66666666666666663</v>
      </c>
      <c r="Y3643" s="4" t="str">
        <f>IF(X3643&gt;=W3643, "Yes", "No")</f>
        <v>No</v>
      </c>
      <c r="Z3643" s="4">
        <f>D3643-C3643</f>
        <v>4</v>
      </c>
      <c r="AA3643" s="4" t="str" cm="1">
        <f t="array" ref="AA3643">_xlfn.IFS(Z3643&lt;=2,"Fast",Z3643&gt;5, "Slow", AND(Z3643&gt;=3,Z3643&lt;=5),"Standard")</f>
        <v>Standard</v>
      </c>
    </row>
    <row r="3644" spans="1:27" x14ac:dyDescent="0.2">
      <c r="A3644" s="4">
        <v>3643</v>
      </c>
      <c r="B3644" s="4" t="s">
        <v>8838</v>
      </c>
      <c r="C3644" s="5">
        <v>41993</v>
      </c>
      <c r="D3644" s="5">
        <v>41996</v>
      </c>
      <c r="E3644" s="4" t="s">
        <v>21</v>
      </c>
      <c r="F3644" s="4" t="s">
        <v>4665</v>
      </c>
      <c r="G3644" s="4" t="s">
        <v>4664</v>
      </c>
      <c r="H3644" s="4" t="s">
        <v>18</v>
      </c>
      <c r="I3644" s="4" t="s">
        <v>17</v>
      </c>
      <c r="J3644" s="4" t="s">
        <v>59</v>
      </c>
      <c r="K3644" s="4" t="s">
        <v>15</v>
      </c>
      <c r="L3644" s="4">
        <v>90008</v>
      </c>
      <c r="M3644" s="4" t="s">
        <v>9</v>
      </c>
      <c r="N3644" s="4" t="s">
        <v>1804</v>
      </c>
      <c r="O3644" s="4" t="s">
        <v>13</v>
      </c>
      <c r="P3644" s="4" t="s">
        <v>100</v>
      </c>
      <c r="Q3644" s="4" t="s">
        <v>1803</v>
      </c>
      <c r="R3644" s="4">
        <v>487.98399999999998</v>
      </c>
      <c r="S3644" s="4">
        <v>2</v>
      </c>
      <c r="T3644" s="4">
        <v>0.2</v>
      </c>
      <c r="U3644" s="4">
        <v>152.495</v>
      </c>
      <c r="V3644" s="4" t="str">
        <f>INDEX(Regional_Lookup!$B$2:$B$5,MATCH('Sample - Superstore'!M3644,Regional_Lookup!$A$2:$A$5,0))</f>
        <v>James Chen</v>
      </c>
      <c r="W3644" s="4">
        <f>INDEX(Regional_Lookup!$C$2:$C$5, MATCH('Sample - Superstore'!M3644,Regional_Lookup!$A$2:$A$5, 0))</f>
        <v>0.18</v>
      </c>
      <c r="X3644" s="4">
        <f>U3644/R3644</f>
        <v>0.3125</v>
      </c>
      <c r="Y3644" s="4" t="str">
        <f>IF(X3644&gt;=W3644, "Yes", "No")</f>
        <v>Yes</v>
      </c>
      <c r="Z3644" s="4">
        <f>D3644-C3644</f>
        <v>3</v>
      </c>
      <c r="AA3644" s="4" t="str" cm="1">
        <f t="array" ref="AA3644">_xlfn.IFS(Z3644&lt;=2,"Fast",Z3644&gt;5, "Slow", AND(Z3644&gt;=3,Z3644&lt;=5),"Standard")</f>
        <v>Standard</v>
      </c>
    </row>
    <row r="3645" spans="1:27" x14ac:dyDescent="0.2">
      <c r="A3645" s="4">
        <v>3644</v>
      </c>
      <c r="B3645" s="4" t="s">
        <v>8838</v>
      </c>
      <c r="C3645" s="5">
        <v>41993</v>
      </c>
      <c r="D3645" s="5">
        <v>41996</v>
      </c>
      <c r="E3645" s="4" t="s">
        <v>21</v>
      </c>
      <c r="F3645" s="4" t="s">
        <v>4665</v>
      </c>
      <c r="G3645" s="4" t="s">
        <v>4664</v>
      </c>
      <c r="H3645" s="4" t="s">
        <v>18</v>
      </c>
      <c r="I3645" s="4" t="s">
        <v>17</v>
      </c>
      <c r="J3645" s="4" t="s">
        <v>59</v>
      </c>
      <c r="K3645" s="4" t="s">
        <v>15</v>
      </c>
      <c r="L3645" s="4">
        <v>90008</v>
      </c>
      <c r="M3645" s="4" t="s">
        <v>9</v>
      </c>
      <c r="N3645" s="4" t="s">
        <v>2649</v>
      </c>
      <c r="O3645" s="4" t="s">
        <v>13</v>
      </c>
      <c r="P3645" s="4" t="s">
        <v>116</v>
      </c>
      <c r="Q3645" s="4" t="s">
        <v>2648</v>
      </c>
      <c r="R3645" s="4">
        <v>47.3</v>
      </c>
      <c r="S3645" s="4">
        <v>2</v>
      </c>
      <c r="T3645" s="4">
        <v>0</v>
      </c>
      <c r="U3645" s="4">
        <v>12.298</v>
      </c>
      <c r="V3645" s="4" t="str">
        <f>INDEX(Regional_Lookup!$B$2:$B$5,MATCH('Sample - Superstore'!M3645,Regional_Lookup!$A$2:$A$5,0))</f>
        <v>James Chen</v>
      </c>
      <c r="W3645" s="4">
        <f>INDEX(Regional_Lookup!$C$2:$C$5, MATCH('Sample - Superstore'!M3645,Regional_Lookup!$A$2:$A$5, 0))</f>
        <v>0.18</v>
      </c>
      <c r="X3645" s="4">
        <f>U3645/R3645</f>
        <v>0.26</v>
      </c>
      <c r="Y3645" s="4" t="str">
        <f>IF(X3645&gt;=W3645, "Yes", "No")</f>
        <v>Yes</v>
      </c>
      <c r="Z3645" s="4">
        <f>D3645-C3645</f>
        <v>3</v>
      </c>
      <c r="AA3645" s="4" t="str" cm="1">
        <f t="array" ref="AA3645">_xlfn.IFS(Z3645&lt;=2,"Fast",Z3645&gt;5, "Slow", AND(Z3645&gt;=3,Z3645&lt;=5),"Standard")</f>
        <v>Standard</v>
      </c>
    </row>
    <row r="3646" spans="1:27" x14ac:dyDescent="0.2">
      <c r="A3646" s="4">
        <v>3645</v>
      </c>
      <c r="B3646" s="4" t="s">
        <v>8838</v>
      </c>
      <c r="C3646" s="5">
        <v>41993</v>
      </c>
      <c r="D3646" s="5">
        <v>41996</v>
      </c>
      <c r="E3646" s="4" t="s">
        <v>21</v>
      </c>
      <c r="F3646" s="4" t="s">
        <v>4665</v>
      </c>
      <c r="G3646" s="4" t="s">
        <v>4664</v>
      </c>
      <c r="H3646" s="4" t="s">
        <v>18</v>
      </c>
      <c r="I3646" s="4" t="s">
        <v>17</v>
      </c>
      <c r="J3646" s="4" t="s">
        <v>59</v>
      </c>
      <c r="K3646" s="4" t="s">
        <v>15</v>
      </c>
      <c r="L3646" s="4">
        <v>90008</v>
      </c>
      <c r="M3646" s="4" t="s">
        <v>9</v>
      </c>
      <c r="N3646" s="4" t="s">
        <v>1241</v>
      </c>
      <c r="O3646" s="4" t="s">
        <v>13</v>
      </c>
      <c r="P3646" s="4" t="s">
        <v>116</v>
      </c>
      <c r="Q3646" s="4" t="s">
        <v>1240</v>
      </c>
      <c r="R3646" s="4">
        <v>4.13</v>
      </c>
      <c r="S3646" s="4">
        <v>1</v>
      </c>
      <c r="T3646" s="4">
        <v>0</v>
      </c>
      <c r="U3646" s="4">
        <v>1.1564000000000001</v>
      </c>
      <c r="V3646" s="4" t="str">
        <f>INDEX(Regional_Lookup!$B$2:$B$5,MATCH('Sample - Superstore'!M3646,Regional_Lookup!$A$2:$A$5,0))</f>
        <v>James Chen</v>
      </c>
      <c r="W3646" s="4">
        <f>INDEX(Regional_Lookup!$C$2:$C$5, MATCH('Sample - Superstore'!M3646,Regional_Lookup!$A$2:$A$5, 0))</f>
        <v>0.18</v>
      </c>
      <c r="X3646" s="4">
        <f>U3646/R3646</f>
        <v>0.28000000000000003</v>
      </c>
      <c r="Y3646" s="4" t="str">
        <f>IF(X3646&gt;=W3646, "Yes", "No")</f>
        <v>Yes</v>
      </c>
      <c r="Z3646" s="4">
        <f>D3646-C3646</f>
        <v>3</v>
      </c>
      <c r="AA3646" s="4" t="str" cm="1">
        <f t="array" ref="AA3646">_xlfn.IFS(Z3646&lt;=2,"Fast",Z3646&gt;5, "Slow", AND(Z3646&gt;=3,Z3646&lt;=5),"Standard")</f>
        <v>Standard</v>
      </c>
    </row>
    <row r="3647" spans="1:27" x14ac:dyDescent="0.2">
      <c r="A3647" s="4">
        <v>3646</v>
      </c>
      <c r="B3647" s="4" t="s">
        <v>8838</v>
      </c>
      <c r="C3647" s="5">
        <v>41993</v>
      </c>
      <c r="D3647" s="5">
        <v>41996</v>
      </c>
      <c r="E3647" s="4" t="s">
        <v>21</v>
      </c>
      <c r="F3647" s="4" t="s">
        <v>4665</v>
      </c>
      <c r="G3647" s="4" t="s">
        <v>4664</v>
      </c>
      <c r="H3647" s="4" t="s">
        <v>18</v>
      </c>
      <c r="I3647" s="4" t="s">
        <v>17</v>
      </c>
      <c r="J3647" s="4" t="s">
        <v>59</v>
      </c>
      <c r="K3647" s="4" t="s">
        <v>15</v>
      </c>
      <c r="L3647" s="4">
        <v>90008</v>
      </c>
      <c r="M3647" s="4" t="s">
        <v>9</v>
      </c>
      <c r="N3647" s="4" t="s">
        <v>4523</v>
      </c>
      <c r="O3647" s="4" t="s">
        <v>13</v>
      </c>
      <c r="P3647" s="4" t="s">
        <v>100</v>
      </c>
      <c r="Q3647" s="4" t="s">
        <v>4522</v>
      </c>
      <c r="R3647" s="4">
        <v>155.12</v>
      </c>
      <c r="S3647" s="4">
        <v>5</v>
      </c>
      <c r="T3647" s="4">
        <v>0.2</v>
      </c>
      <c r="U3647" s="4">
        <v>50.414000000000001</v>
      </c>
      <c r="V3647" s="4" t="str">
        <f>INDEX(Regional_Lookup!$B$2:$B$5,MATCH('Sample - Superstore'!M3647,Regional_Lookup!$A$2:$A$5,0))</f>
        <v>James Chen</v>
      </c>
      <c r="W3647" s="4">
        <f>INDEX(Regional_Lookup!$C$2:$C$5, MATCH('Sample - Superstore'!M3647,Regional_Lookup!$A$2:$A$5, 0))</f>
        <v>0.18</v>
      </c>
      <c r="X3647" s="4">
        <f>U3647/R3647</f>
        <v>0.32500000000000001</v>
      </c>
      <c r="Y3647" s="4" t="str">
        <f>IF(X3647&gt;=W3647, "Yes", "No")</f>
        <v>Yes</v>
      </c>
      <c r="Z3647" s="4">
        <f>D3647-C3647</f>
        <v>3</v>
      </c>
      <c r="AA3647" s="4" t="str" cm="1">
        <f t="array" ref="AA3647">_xlfn.IFS(Z3647&lt;=2,"Fast",Z3647&gt;5, "Slow", AND(Z3647&gt;=3,Z3647&lt;=5),"Standard")</f>
        <v>Standard</v>
      </c>
    </row>
    <row r="3648" spans="1:27" x14ac:dyDescent="0.2">
      <c r="A3648" s="4">
        <v>3647</v>
      </c>
      <c r="B3648" s="4" t="s">
        <v>8837</v>
      </c>
      <c r="C3648" s="5">
        <v>41845</v>
      </c>
      <c r="D3648" s="5">
        <v>41847</v>
      </c>
      <c r="E3648" s="4" t="s">
        <v>21</v>
      </c>
      <c r="F3648" s="4" t="s">
        <v>2487</v>
      </c>
      <c r="G3648" s="4" t="s">
        <v>2486</v>
      </c>
      <c r="H3648" s="4" t="s">
        <v>102</v>
      </c>
      <c r="I3648" s="4" t="s">
        <v>17</v>
      </c>
      <c r="J3648" s="4" t="s">
        <v>59</v>
      </c>
      <c r="K3648" s="4" t="s">
        <v>15</v>
      </c>
      <c r="L3648" s="4">
        <v>90045</v>
      </c>
      <c r="M3648" s="4" t="s">
        <v>9</v>
      </c>
      <c r="N3648" s="4" t="s">
        <v>82</v>
      </c>
      <c r="O3648" s="4" t="s">
        <v>13</v>
      </c>
      <c r="P3648" s="4" t="s">
        <v>24</v>
      </c>
      <c r="Q3648" s="4" t="s">
        <v>6187</v>
      </c>
      <c r="R3648" s="4">
        <v>6.48</v>
      </c>
      <c r="S3648" s="4">
        <v>1</v>
      </c>
      <c r="T3648" s="4">
        <v>0</v>
      </c>
      <c r="U3648" s="4">
        <v>3.1751999999999998</v>
      </c>
      <c r="V3648" s="4" t="str">
        <f>INDEX(Regional_Lookup!$B$2:$B$5,MATCH('Sample - Superstore'!M3648,Regional_Lookup!$A$2:$A$5,0))</f>
        <v>James Chen</v>
      </c>
      <c r="W3648" s="4">
        <f>INDEX(Regional_Lookup!$C$2:$C$5, MATCH('Sample - Superstore'!M3648,Regional_Lookup!$A$2:$A$5, 0))</f>
        <v>0.18</v>
      </c>
      <c r="X3648" s="4">
        <f>U3648/R3648</f>
        <v>0.48999999999999994</v>
      </c>
      <c r="Y3648" s="4" t="str">
        <f>IF(X3648&gt;=W3648, "Yes", "No")</f>
        <v>Yes</v>
      </c>
      <c r="Z3648" s="4">
        <f>D3648-C3648</f>
        <v>2</v>
      </c>
      <c r="AA3648" s="4" t="str" cm="1">
        <f t="array" ref="AA3648">_xlfn.IFS(Z3648&lt;=2,"Fast",Z3648&gt;5, "Slow", AND(Z3648&gt;=3,Z3648&lt;=5),"Standard")</f>
        <v>Fast</v>
      </c>
    </row>
    <row r="3649" spans="1:27" x14ac:dyDescent="0.2">
      <c r="A3649" s="4">
        <v>3648</v>
      </c>
      <c r="B3649" s="4" t="s">
        <v>8837</v>
      </c>
      <c r="C3649" s="5">
        <v>41845</v>
      </c>
      <c r="D3649" s="5">
        <v>41847</v>
      </c>
      <c r="E3649" s="4" t="s">
        <v>21</v>
      </c>
      <c r="F3649" s="4" t="s">
        <v>2487</v>
      </c>
      <c r="G3649" s="4" t="s">
        <v>2486</v>
      </c>
      <c r="H3649" s="4" t="s">
        <v>102</v>
      </c>
      <c r="I3649" s="4" t="s">
        <v>17</v>
      </c>
      <c r="J3649" s="4" t="s">
        <v>59</v>
      </c>
      <c r="K3649" s="4" t="s">
        <v>15</v>
      </c>
      <c r="L3649" s="4">
        <v>90045</v>
      </c>
      <c r="M3649" s="4" t="s">
        <v>9</v>
      </c>
      <c r="N3649" s="4" t="s">
        <v>6061</v>
      </c>
      <c r="O3649" s="4" t="s">
        <v>13</v>
      </c>
      <c r="P3649" s="4" t="s">
        <v>64</v>
      </c>
      <c r="Q3649" s="4" t="s">
        <v>6060</v>
      </c>
      <c r="R3649" s="4">
        <v>15.52</v>
      </c>
      <c r="S3649" s="4">
        <v>4</v>
      </c>
      <c r="T3649" s="4">
        <v>0</v>
      </c>
      <c r="U3649" s="4">
        <v>4.5007999999999999</v>
      </c>
      <c r="V3649" s="4" t="str">
        <f>INDEX(Regional_Lookup!$B$2:$B$5,MATCH('Sample - Superstore'!M3649,Regional_Lookup!$A$2:$A$5,0))</f>
        <v>James Chen</v>
      </c>
      <c r="W3649" s="4">
        <f>INDEX(Regional_Lookup!$C$2:$C$5, MATCH('Sample - Superstore'!M3649,Regional_Lookup!$A$2:$A$5, 0))</f>
        <v>0.18</v>
      </c>
      <c r="X3649" s="4">
        <f>U3649/R3649</f>
        <v>0.28999999999999998</v>
      </c>
      <c r="Y3649" s="4" t="str">
        <f>IF(X3649&gt;=W3649, "Yes", "No")</f>
        <v>Yes</v>
      </c>
      <c r="Z3649" s="4">
        <f>D3649-C3649</f>
        <v>2</v>
      </c>
      <c r="AA3649" s="4" t="str" cm="1">
        <f t="array" ref="AA3649">_xlfn.IFS(Z3649&lt;=2,"Fast",Z3649&gt;5, "Slow", AND(Z3649&gt;=3,Z3649&lt;=5),"Standard")</f>
        <v>Fast</v>
      </c>
    </row>
    <row r="3650" spans="1:27" x14ac:dyDescent="0.2">
      <c r="A3650" s="4">
        <v>3649</v>
      </c>
      <c r="B3650" s="4" t="s">
        <v>8836</v>
      </c>
      <c r="C3650" s="5">
        <v>42330</v>
      </c>
      <c r="D3650" s="5">
        <v>42335</v>
      </c>
      <c r="E3650" s="4" t="s">
        <v>29</v>
      </c>
      <c r="F3650" s="4" t="s">
        <v>5388</v>
      </c>
      <c r="G3650" s="4" t="s">
        <v>5387</v>
      </c>
      <c r="H3650" s="4" t="s">
        <v>18</v>
      </c>
      <c r="I3650" s="4" t="s">
        <v>17</v>
      </c>
      <c r="J3650" s="4" t="s">
        <v>2431</v>
      </c>
      <c r="K3650" s="4" t="s">
        <v>1877</v>
      </c>
      <c r="L3650" s="4">
        <v>38109</v>
      </c>
      <c r="M3650" s="4" t="s">
        <v>7</v>
      </c>
      <c r="N3650" s="4" t="s">
        <v>1954</v>
      </c>
      <c r="O3650" s="4" t="s">
        <v>13</v>
      </c>
      <c r="P3650" s="4" t="s">
        <v>100</v>
      </c>
      <c r="Q3650" s="4" t="s">
        <v>1953</v>
      </c>
      <c r="R3650" s="4">
        <v>2.9460000000000002</v>
      </c>
      <c r="S3650" s="4">
        <v>2</v>
      </c>
      <c r="T3650" s="4">
        <v>0.7</v>
      </c>
      <c r="U3650" s="4">
        <v>-2.0621999999999998</v>
      </c>
      <c r="V3650" s="4" t="str">
        <f>INDEX(Regional_Lookup!$B$2:$B$5,MATCH('Sample - Superstore'!M3650,Regional_Lookup!$A$2:$A$5,0))</f>
        <v>Maria Santos</v>
      </c>
      <c r="W3650" s="4">
        <f>INDEX(Regional_Lookup!$C$2:$C$5, MATCH('Sample - Superstore'!M3650,Regional_Lookup!$A$2:$A$5, 0))</f>
        <v>0.15</v>
      </c>
      <c r="X3650" s="4">
        <f>U3650/R3650</f>
        <v>-0.69999999999999984</v>
      </c>
      <c r="Y3650" s="4" t="str">
        <f>IF(X3650&gt;=W3650, "Yes", "No")</f>
        <v>No</v>
      </c>
      <c r="Z3650" s="4">
        <f>D3650-C3650</f>
        <v>5</v>
      </c>
      <c r="AA3650" s="4" t="str" cm="1">
        <f t="array" ref="AA3650">_xlfn.IFS(Z3650&lt;=2,"Fast",Z3650&gt;5, "Slow", AND(Z3650&gt;=3,Z3650&lt;=5),"Standard")</f>
        <v>Standard</v>
      </c>
    </row>
    <row r="3651" spans="1:27" x14ac:dyDescent="0.2">
      <c r="A3651" s="4">
        <v>3650</v>
      </c>
      <c r="B3651" s="4" t="s">
        <v>8836</v>
      </c>
      <c r="C3651" s="5">
        <v>42330</v>
      </c>
      <c r="D3651" s="5">
        <v>42335</v>
      </c>
      <c r="E3651" s="4" t="s">
        <v>29</v>
      </c>
      <c r="F3651" s="4" t="s">
        <v>5388</v>
      </c>
      <c r="G3651" s="4" t="s">
        <v>5387</v>
      </c>
      <c r="H3651" s="4" t="s">
        <v>18</v>
      </c>
      <c r="I3651" s="4" t="s">
        <v>17</v>
      </c>
      <c r="J3651" s="4" t="s">
        <v>2431</v>
      </c>
      <c r="K3651" s="4" t="s">
        <v>1877</v>
      </c>
      <c r="L3651" s="4">
        <v>38109</v>
      </c>
      <c r="M3651" s="4" t="s">
        <v>7</v>
      </c>
      <c r="N3651" s="4" t="s">
        <v>3825</v>
      </c>
      <c r="O3651" s="4" t="s">
        <v>13</v>
      </c>
      <c r="P3651" s="4" t="s">
        <v>109</v>
      </c>
      <c r="Q3651" s="4" t="s">
        <v>3824</v>
      </c>
      <c r="R3651" s="4">
        <v>55.103999999999999</v>
      </c>
      <c r="S3651" s="4">
        <v>6</v>
      </c>
      <c r="T3651" s="4">
        <v>0.2</v>
      </c>
      <c r="U3651" s="4">
        <v>18.5976</v>
      </c>
      <c r="V3651" s="4" t="str">
        <f>INDEX(Regional_Lookup!$B$2:$B$5,MATCH('Sample - Superstore'!M3651,Regional_Lookup!$A$2:$A$5,0))</f>
        <v>Maria Santos</v>
      </c>
      <c r="W3651" s="4">
        <f>INDEX(Regional_Lookup!$C$2:$C$5, MATCH('Sample - Superstore'!M3651,Regional_Lookup!$A$2:$A$5, 0))</f>
        <v>0.15</v>
      </c>
      <c r="X3651" s="4">
        <f>U3651/R3651</f>
        <v>0.33750000000000002</v>
      </c>
      <c r="Y3651" s="4" t="str">
        <f>IF(X3651&gt;=W3651, "Yes", "No")</f>
        <v>Yes</v>
      </c>
      <c r="Z3651" s="4">
        <f>D3651-C3651</f>
        <v>5</v>
      </c>
      <c r="AA3651" s="4" t="str" cm="1">
        <f t="array" ref="AA3651">_xlfn.IFS(Z3651&lt;=2,"Fast",Z3651&gt;5, "Slow", AND(Z3651&gt;=3,Z3651&lt;=5),"Standard")</f>
        <v>Standard</v>
      </c>
    </row>
    <row r="3652" spans="1:27" x14ac:dyDescent="0.2">
      <c r="A3652" s="4">
        <v>3651</v>
      </c>
      <c r="B3652" s="4" t="s">
        <v>8835</v>
      </c>
      <c r="C3652" s="5">
        <v>43078</v>
      </c>
      <c r="D3652" s="5">
        <v>43080</v>
      </c>
      <c r="E3652" s="4" t="s">
        <v>21</v>
      </c>
      <c r="F3652" s="4" t="s">
        <v>5513</v>
      </c>
      <c r="G3652" s="4" t="s">
        <v>5512</v>
      </c>
      <c r="H3652" s="4" t="s">
        <v>18</v>
      </c>
      <c r="I3652" s="4" t="s">
        <v>17</v>
      </c>
      <c r="J3652" s="4" t="s">
        <v>1079</v>
      </c>
      <c r="K3652" s="4" t="s">
        <v>76</v>
      </c>
      <c r="L3652" s="4">
        <v>48234</v>
      </c>
      <c r="M3652" s="4" t="s">
        <v>3</v>
      </c>
      <c r="N3652" s="4" t="s">
        <v>422</v>
      </c>
      <c r="O3652" s="4" t="s">
        <v>33</v>
      </c>
      <c r="P3652" s="4" t="s">
        <v>55</v>
      </c>
      <c r="Q3652" s="4" t="s">
        <v>421</v>
      </c>
      <c r="R3652" s="4">
        <v>104.88</v>
      </c>
      <c r="S3652" s="4">
        <v>6</v>
      </c>
      <c r="T3652" s="4">
        <v>0</v>
      </c>
      <c r="U3652" s="4">
        <v>41.951999999999998</v>
      </c>
      <c r="V3652" s="4" t="str">
        <f>INDEX(Regional_Lookup!$B$2:$B$5,MATCH('Sample - Superstore'!M3652,Regional_Lookup!$A$2:$A$5,0))</f>
        <v>David Johnson</v>
      </c>
      <c r="W3652" s="4">
        <f>INDEX(Regional_Lookup!$C$2:$C$5, MATCH('Sample - Superstore'!M3652,Regional_Lookup!$A$2:$A$5, 0))</f>
        <v>0.14000000000000001</v>
      </c>
      <c r="X3652" s="4">
        <f>U3652/R3652</f>
        <v>0.4</v>
      </c>
      <c r="Y3652" s="4" t="str">
        <f>IF(X3652&gt;=W3652, "Yes", "No")</f>
        <v>Yes</v>
      </c>
      <c r="Z3652" s="4">
        <f>D3652-C3652</f>
        <v>2</v>
      </c>
      <c r="AA3652" s="4" t="str" cm="1">
        <f t="array" ref="AA3652">_xlfn.IFS(Z3652&lt;=2,"Fast",Z3652&gt;5, "Slow", AND(Z3652&gt;=3,Z3652&lt;=5),"Standard")</f>
        <v>Fast</v>
      </c>
    </row>
    <row r="3653" spans="1:27" x14ac:dyDescent="0.2">
      <c r="A3653" s="4">
        <v>3652</v>
      </c>
      <c r="B3653" s="4" t="s">
        <v>8835</v>
      </c>
      <c r="C3653" s="5">
        <v>43078</v>
      </c>
      <c r="D3653" s="5">
        <v>43080</v>
      </c>
      <c r="E3653" s="4" t="s">
        <v>21</v>
      </c>
      <c r="F3653" s="4" t="s">
        <v>5513</v>
      </c>
      <c r="G3653" s="4" t="s">
        <v>5512</v>
      </c>
      <c r="H3653" s="4" t="s">
        <v>18</v>
      </c>
      <c r="I3653" s="4" t="s">
        <v>17</v>
      </c>
      <c r="J3653" s="4" t="s">
        <v>1079</v>
      </c>
      <c r="K3653" s="4" t="s">
        <v>76</v>
      </c>
      <c r="L3653" s="4">
        <v>48234</v>
      </c>
      <c r="M3653" s="4" t="s">
        <v>3</v>
      </c>
      <c r="N3653" s="4" t="s">
        <v>4191</v>
      </c>
      <c r="O3653" s="4" t="s">
        <v>13</v>
      </c>
      <c r="P3653" s="4" t="s">
        <v>116</v>
      </c>
      <c r="Q3653" s="4" t="s">
        <v>4190</v>
      </c>
      <c r="R3653" s="4">
        <v>34.700000000000003</v>
      </c>
      <c r="S3653" s="4">
        <v>5</v>
      </c>
      <c r="T3653" s="4">
        <v>0</v>
      </c>
      <c r="U3653" s="4">
        <v>12.492000000000001</v>
      </c>
      <c r="V3653" s="4" t="str">
        <f>INDEX(Regional_Lookup!$B$2:$B$5,MATCH('Sample - Superstore'!M3653,Regional_Lookup!$A$2:$A$5,0))</f>
        <v>David Johnson</v>
      </c>
      <c r="W3653" s="4">
        <f>INDEX(Regional_Lookup!$C$2:$C$5, MATCH('Sample - Superstore'!M3653,Regional_Lookup!$A$2:$A$5, 0))</f>
        <v>0.14000000000000001</v>
      </c>
      <c r="X3653" s="4">
        <f>U3653/R3653</f>
        <v>0.36</v>
      </c>
      <c r="Y3653" s="4" t="str">
        <f>IF(X3653&gt;=W3653, "Yes", "No")</f>
        <v>Yes</v>
      </c>
      <c r="Z3653" s="4">
        <f>D3653-C3653</f>
        <v>2</v>
      </c>
      <c r="AA3653" s="4" t="str" cm="1">
        <f t="array" ref="AA3653">_xlfn.IFS(Z3653&lt;=2,"Fast",Z3653&gt;5, "Slow", AND(Z3653&gt;=3,Z3653&lt;=5),"Standard")</f>
        <v>Fast</v>
      </c>
    </row>
    <row r="3654" spans="1:27" x14ac:dyDescent="0.2">
      <c r="A3654" s="4">
        <v>3653</v>
      </c>
      <c r="B3654" s="4" t="s">
        <v>8835</v>
      </c>
      <c r="C3654" s="5">
        <v>43078</v>
      </c>
      <c r="D3654" s="5">
        <v>43080</v>
      </c>
      <c r="E3654" s="4" t="s">
        <v>21</v>
      </c>
      <c r="F3654" s="4" t="s">
        <v>5513</v>
      </c>
      <c r="G3654" s="4" t="s">
        <v>5512</v>
      </c>
      <c r="H3654" s="4" t="s">
        <v>18</v>
      </c>
      <c r="I3654" s="4" t="s">
        <v>17</v>
      </c>
      <c r="J3654" s="4" t="s">
        <v>1079</v>
      </c>
      <c r="K3654" s="4" t="s">
        <v>76</v>
      </c>
      <c r="L3654" s="4">
        <v>48234</v>
      </c>
      <c r="M3654" s="4" t="s">
        <v>3</v>
      </c>
      <c r="N3654" s="4" t="s">
        <v>1525</v>
      </c>
      <c r="O3654" s="4" t="s">
        <v>13</v>
      </c>
      <c r="P3654" s="4" t="s">
        <v>100</v>
      </c>
      <c r="Q3654" s="4" t="s">
        <v>1524</v>
      </c>
      <c r="R3654" s="4">
        <v>33.72</v>
      </c>
      <c r="S3654" s="4">
        <v>4</v>
      </c>
      <c r="T3654" s="4">
        <v>0</v>
      </c>
      <c r="U3654" s="4">
        <v>15.511200000000001</v>
      </c>
      <c r="V3654" s="4" t="str">
        <f>INDEX(Regional_Lookup!$B$2:$B$5,MATCH('Sample - Superstore'!M3654,Regional_Lookup!$A$2:$A$5,0))</f>
        <v>David Johnson</v>
      </c>
      <c r="W3654" s="4">
        <f>INDEX(Regional_Lookup!$C$2:$C$5, MATCH('Sample - Superstore'!M3654,Regional_Lookup!$A$2:$A$5, 0))</f>
        <v>0.14000000000000001</v>
      </c>
      <c r="X3654" s="4">
        <f>U3654/R3654</f>
        <v>0.46</v>
      </c>
      <c r="Y3654" s="4" t="str">
        <f>IF(X3654&gt;=W3654, "Yes", "No")</f>
        <v>Yes</v>
      </c>
      <c r="Z3654" s="4">
        <f>D3654-C3654</f>
        <v>2</v>
      </c>
      <c r="AA3654" s="4" t="str" cm="1">
        <f t="array" ref="AA3654">_xlfn.IFS(Z3654&lt;=2,"Fast",Z3654&gt;5, "Slow", AND(Z3654&gt;=3,Z3654&lt;=5),"Standard")</f>
        <v>Fast</v>
      </c>
    </row>
    <row r="3655" spans="1:27" x14ac:dyDescent="0.2">
      <c r="A3655" s="4">
        <v>3654</v>
      </c>
      <c r="B3655" s="4" t="s">
        <v>8835</v>
      </c>
      <c r="C3655" s="5">
        <v>43078</v>
      </c>
      <c r="D3655" s="5">
        <v>43080</v>
      </c>
      <c r="E3655" s="4" t="s">
        <v>21</v>
      </c>
      <c r="F3655" s="4" t="s">
        <v>5513</v>
      </c>
      <c r="G3655" s="4" t="s">
        <v>5512</v>
      </c>
      <c r="H3655" s="4" t="s">
        <v>18</v>
      </c>
      <c r="I3655" s="4" t="s">
        <v>17</v>
      </c>
      <c r="J3655" s="4" t="s">
        <v>1079</v>
      </c>
      <c r="K3655" s="4" t="s">
        <v>76</v>
      </c>
      <c r="L3655" s="4">
        <v>48234</v>
      </c>
      <c r="M3655" s="4" t="s">
        <v>3</v>
      </c>
      <c r="N3655" s="4" t="s">
        <v>153</v>
      </c>
      <c r="O3655" s="4" t="s">
        <v>13</v>
      </c>
      <c r="P3655" s="4" t="s">
        <v>24</v>
      </c>
      <c r="Q3655" s="4" t="s">
        <v>152</v>
      </c>
      <c r="R3655" s="4">
        <v>14.94</v>
      </c>
      <c r="S3655" s="4">
        <v>3</v>
      </c>
      <c r="T3655" s="4">
        <v>0</v>
      </c>
      <c r="U3655" s="4">
        <v>7.0217999999999998</v>
      </c>
      <c r="V3655" s="4" t="str">
        <f>INDEX(Regional_Lookup!$B$2:$B$5,MATCH('Sample - Superstore'!M3655,Regional_Lookup!$A$2:$A$5,0))</f>
        <v>David Johnson</v>
      </c>
      <c r="W3655" s="4">
        <f>INDEX(Regional_Lookup!$C$2:$C$5, MATCH('Sample - Superstore'!M3655,Regional_Lookup!$A$2:$A$5, 0))</f>
        <v>0.14000000000000001</v>
      </c>
      <c r="X3655" s="4">
        <f>U3655/R3655</f>
        <v>0.47000000000000003</v>
      </c>
      <c r="Y3655" s="4" t="str">
        <f>IF(X3655&gt;=W3655, "Yes", "No")</f>
        <v>Yes</v>
      </c>
      <c r="Z3655" s="4">
        <f>D3655-C3655</f>
        <v>2</v>
      </c>
      <c r="AA3655" s="4" t="str" cm="1">
        <f t="array" ref="AA3655">_xlfn.IFS(Z3655&lt;=2,"Fast",Z3655&gt;5, "Slow", AND(Z3655&gt;=3,Z3655&lt;=5),"Standard")</f>
        <v>Fast</v>
      </c>
    </row>
    <row r="3656" spans="1:27" x14ac:dyDescent="0.2">
      <c r="A3656" s="4">
        <v>3655</v>
      </c>
      <c r="B3656" s="4" t="s">
        <v>8834</v>
      </c>
      <c r="C3656" s="5">
        <v>42978</v>
      </c>
      <c r="D3656" s="5">
        <v>42983</v>
      </c>
      <c r="E3656" s="4" t="s">
        <v>29</v>
      </c>
      <c r="F3656" s="4" t="s">
        <v>184</v>
      </c>
      <c r="G3656" s="4" t="s">
        <v>183</v>
      </c>
      <c r="H3656" s="4" t="s">
        <v>18</v>
      </c>
      <c r="I3656" s="4" t="s">
        <v>17</v>
      </c>
      <c r="J3656" s="4" t="s">
        <v>1914</v>
      </c>
      <c r="K3656" s="4" t="s">
        <v>209</v>
      </c>
      <c r="L3656" s="4">
        <v>46226</v>
      </c>
      <c r="M3656" s="4" t="s">
        <v>3</v>
      </c>
      <c r="N3656" s="4" t="s">
        <v>4622</v>
      </c>
      <c r="O3656" s="4" t="s">
        <v>13</v>
      </c>
      <c r="P3656" s="4" t="s">
        <v>12</v>
      </c>
      <c r="Q3656" s="4" t="s">
        <v>4621</v>
      </c>
      <c r="R3656" s="4">
        <v>638.73</v>
      </c>
      <c r="S3656" s="4">
        <v>9</v>
      </c>
      <c r="T3656" s="4">
        <v>0</v>
      </c>
      <c r="U3656" s="4">
        <v>166.06979999999999</v>
      </c>
      <c r="V3656" s="4" t="str">
        <f>INDEX(Regional_Lookup!$B$2:$B$5,MATCH('Sample - Superstore'!M3656,Regional_Lookup!$A$2:$A$5,0))</f>
        <v>David Johnson</v>
      </c>
      <c r="W3656" s="4">
        <f>INDEX(Regional_Lookup!$C$2:$C$5, MATCH('Sample - Superstore'!M3656,Regional_Lookup!$A$2:$A$5, 0))</f>
        <v>0.14000000000000001</v>
      </c>
      <c r="X3656" s="4">
        <f>U3656/R3656</f>
        <v>0.25999999999999995</v>
      </c>
      <c r="Y3656" s="4" t="str">
        <f>IF(X3656&gt;=W3656, "Yes", "No")</f>
        <v>Yes</v>
      </c>
      <c r="Z3656" s="4">
        <f>D3656-C3656</f>
        <v>5</v>
      </c>
      <c r="AA3656" s="4" t="str" cm="1">
        <f t="array" ref="AA3656">_xlfn.IFS(Z3656&lt;=2,"Fast",Z3656&gt;5, "Slow", AND(Z3656&gt;=3,Z3656&lt;=5),"Standard")</f>
        <v>Standard</v>
      </c>
    </row>
    <row r="3657" spans="1:27" x14ac:dyDescent="0.2">
      <c r="A3657" s="4">
        <v>3656</v>
      </c>
      <c r="B3657" s="4" t="s">
        <v>8833</v>
      </c>
      <c r="C3657" s="5">
        <v>42849</v>
      </c>
      <c r="D3657" s="5">
        <v>42855</v>
      </c>
      <c r="E3657" s="4" t="s">
        <v>29</v>
      </c>
      <c r="F3657" s="4" t="s">
        <v>265</v>
      </c>
      <c r="G3657" s="4" t="s">
        <v>264</v>
      </c>
      <c r="H3657" s="4" t="s">
        <v>50</v>
      </c>
      <c r="I3657" s="4" t="s">
        <v>17</v>
      </c>
      <c r="J3657" s="4" t="s">
        <v>1682</v>
      </c>
      <c r="K3657" s="4" t="s">
        <v>41</v>
      </c>
      <c r="L3657" s="4">
        <v>32216</v>
      </c>
      <c r="M3657" s="4" t="s">
        <v>7</v>
      </c>
      <c r="N3657" s="4" t="s">
        <v>1493</v>
      </c>
      <c r="O3657" s="4" t="s">
        <v>13</v>
      </c>
      <c r="P3657" s="4" t="s">
        <v>231</v>
      </c>
      <c r="Q3657" s="4" t="s">
        <v>1492</v>
      </c>
      <c r="R3657" s="4">
        <v>113.568</v>
      </c>
      <c r="S3657" s="4">
        <v>2</v>
      </c>
      <c r="T3657" s="4">
        <v>0.2</v>
      </c>
      <c r="U3657" s="4">
        <v>-21.294</v>
      </c>
      <c r="V3657" s="4" t="str">
        <f>INDEX(Regional_Lookup!$B$2:$B$5,MATCH('Sample - Superstore'!M3657,Regional_Lookup!$A$2:$A$5,0))</f>
        <v>Maria Santos</v>
      </c>
      <c r="W3657" s="4">
        <f>INDEX(Regional_Lookup!$C$2:$C$5, MATCH('Sample - Superstore'!M3657,Regional_Lookup!$A$2:$A$5, 0))</f>
        <v>0.15</v>
      </c>
      <c r="X3657" s="4">
        <f>U3657/R3657</f>
        <v>-0.1875</v>
      </c>
      <c r="Y3657" s="4" t="str">
        <f>IF(X3657&gt;=W3657, "Yes", "No")</f>
        <v>No</v>
      </c>
      <c r="Z3657" s="4">
        <f>D3657-C3657</f>
        <v>6</v>
      </c>
      <c r="AA3657" s="4" t="str" cm="1">
        <f t="array" ref="AA3657">_xlfn.IFS(Z3657&lt;=2,"Fast",Z3657&gt;5, "Slow", AND(Z3657&gt;=3,Z3657&lt;=5),"Standard")</f>
        <v>Slow</v>
      </c>
    </row>
    <row r="3658" spans="1:27" x14ac:dyDescent="0.2">
      <c r="A3658" s="4">
        <v>3657</v>
      </c>
      <c r="B3658" s="4" t="s">
        <v>8832</v>
      </c>
      <c r="C3658" s="5">
        <v>42986</v>
      </c>
      <c r="D3658" s="5">
        <v>42992</v>
      </c>
      <c r="E3658" s="4" t="s">
        <v>29</v>
      </c>
      <c r="F3658" s="4" t="s">
        <v>2926</v>
      </c>
      <c r="G3658" s="4" t="s">
        <v>2925</v>
      </c>
      <c r="H3658" s="4" t="s">
        <v>50</v>
      </c>
      <c r="I3658" s="4" t="s">
        <v>17</v>
      </c>
      <c r="J3658" s="4" t="s">
        <v>1167</v>
      </c>
      <c r="K3658" s="4" t="s">
        <v>85</v>
      </c>
      <c r="L3658" s="4">
        <v>43017</v>
      </c>
      <c r="M3658" s="4" t="s">
        <v>5</v>
      </c>
      <c r="N3658" s="4" t="s">
        <v>2292</v>
      </c>
      <c r="O3658" s="4" t="s">
        <v>33</v>
      </c>
      <c r="P3658" s="4" t="s">
        <v>55</v>
      </c>
      <c r="Q3658" s="4" t="s">
        <v>2291</v>
      </c>
      <c r="R3658" s="4">
        <v>9.0960000000000001</v>
      </c>
      <c r="S3658" s="4">
        <v>1</v>
      </c>
      <c r="T3658" s="4">
        <v>0.2</v>
      </c>
      <c r="U3658" s="4">
        <v>1.7055</v>
      </c>
      <c r="V3658" s="4" t="str">
        <f>INDEX(Regional_Lookup!$B$2:$B$5,MATCH('Sample - Superstore'!M3658,Regional_Lookup!$A$2:$A$5,0))</f>
        <v>Sarah Miller</v>
      </c>
      <c r="W3658" s="4">
        <f>INDEX(Regional_Lookup!$C$2:$C$5, MATCH('Sample - Superstore'!M3658,Regional_Lookup!$A$2:$A$5, 0))</f>
        <v>0.16</v>
      </c>
      <c r="X3658" s="4">
        <f>U3658/R3658</f>
        <v>0.1875</v>
      </c>
      <c r="Y3658" s="4" t="str">
        <f>IF(X3658&gt;=W3658, "Yes", "No")</f>
        <v>Yes</v>
      </c>
      <c r="Z3658" s="4">
        <f>D3658-C3658</f>
        <v>6</v>
      </c>
      <c r="AA3658" s="4" t="str" cm="1">
        <f t="array" ref="AA3658">_xlfn.IFS(Z3658&lt;=2,"Fast",Z3658&gt;5, "Slow", AND(Z3658&gt;=3,Z3658&lt;=5),"Standard")</f>
        <v>Slow</v>
      </c>
    </row>
    <row r="3659" spans="1:27" x14ac:dyDescent="0.2">
      <c r="A3659" s="4">
        <v>3658</v>
      </c>
      <c r="B3659" s="4" t="s">
        <v>8831</v>
      </c>
      <c r="C3659" s="5">
        <v>42075</v>
      </c>
      <c r="D3659" s="5">
        <v>42080</v>
      </c>
      <c r="E3659" s="4" t="s">
        <v>29</v>
      </c>
      <c r="F3659" s="4" t="s">
        <v>4310</v>
      </c>
      <c r="G3659" s="4" t="s">
        <v>4309</v>
      </c>
      <c r="H3659" s="4" t="s">
        <v>50</v>
      </c>
      <c r="I3659" s="4" t="s">
        <v>17</v>
      </c>
      <c r="J3659" s="4" t="s">
        <v>4050</v>
      </c>
      <c r="K3659" s="4" t="s">
        <v>41</v>
      </c>
      <c r="L3659" s="4">
        <v>33317</v>
      </c>
      <c r="M3659" s="4" t="s">
        <v>7</v>
      </c>
      <c r="N3659" s="4" t="s">
        <v>7477</v>
      </c>
      <c r="O3659" s="4" t="s">
        <v>13</v>
      </c>
      <c r="P3659" s="4" t="s">
        <v>121</v>
      </c>
      <c r="Q3659" s="4" t="s">
        <v>7476</v>
      </c>
      <c r="R3659" s="4">
        <v>8.6880000000000006</v>
      </c>
      <c r="S3659" s="4">
        <v>3</v>
      </c>
      <c r="T3659" s="4">
        <v>0.2</v>
      </c>
      <c r="U3659" s="4">
        <v>2.9321999999999999</v>
      </c>
      <c r="V3659" s="4" t="str">
        <f>INDEX(Regional_Lookup!$B$2:$B$5,MATCH('Sample - Superstore'!M3659,Regional_Lookup!$A$2:$A$5,0))</f>
        <v>Maria Santos</v>
      </c>
      <c r="W3659" s="4">
        <f>INDEX(Regional_Lookup!$C$2:$C$5, MATCH('Sample - Superstore'!M3659,Regional_Lookup!$A$2:$A$5, 0))</f>
        <v>0.15</v>
      </c>
      <c r="X3659" s="4">
        <f>U3659/R3659</f>
        <v>0.33749999999999997</v>
      </c>
      <c r="Y3659" s="4" t="str">
        <f>IF(X3659&gt;=W3659, "Yes", "No")</f>
        <v>Yes</v>
      </c>
      <c r="Z3659" s="4">
        <f>D3659-C3659</f>
        <v>5</v>
      </c>
      <c r="AA3659" s="4" t="str" cm="1">
        <f t="array" ref="AA3659">_xlfn.IFS(Z3659&lt;=2,"Fast",Z3659&gt;5, "Slow", AND(Z3659&gt;=3,Z3659&lt;=5),"Standard")</f>
        <v>Standard</v>
      </c>
    </row>
    <row r="3660" spans="1:27" x14ac:dyDescent="0.2">
      <c r="A3660" s="4">
        <v>3659</v>
      </c>
      <c r="B3660" s="4" t="s">
        <v>8831</v>
      </c>
      <c r="C3660" s="5">
        <v>42075</v>
      </c>
      <c r="D3660" s="5">
        <v>42080</v>
      </c>
      <c r="E3660" s="4" t="s">
        <v>29</v>
      </c>
      <c r="F3660" s="4" t="s">
        <v>4310</v>
      </c>
      <c r="G3660" s="4" t="s">
        <v>4309</v>
      </c>
      <c r="H3660" s="4" t="s">
        <v>50</v>
      </c>
      <c r="I3660" s="4" t="s">
        <v>17</v>
      </c>
      <c r="J3660" s="4" t="s">
        <v>4050</v>
      </c>
      <c r="K3660" s="4" t="s">
        <v>41</v>
      </c>
      <c r="L3660" s="4">
        <v>33317</v>
      </c>
      <c r="M3660" s="4" t="s">
        <v>7</v>
      </c>
      <c r="N3660" s="4" t="s">
        <v>7356</v>
      </c>
      <c r="O3660" s="4" t="s">
        <v>37</v>
      </c>
      <c r="P3660" s="4" t="s">
        <v>36</v>
      </c>
      <c r="Q3660" s="4" t="s">
        <v>7355</v>
      </c>
      <c r="R3660" s="4">
        <v>30.88</v>
      </c>
      <c r="S3660" s="4">
        <v>4</v>
      </c>
      <c r="T3660" s="4">
        <v>0.2</v>
      </c>
      <c r="U3660" s="4">
        <v>3.86</v>
      </c>
      <c r="V3660" s="4" t="str">
        <f>INDEX(Regional_Lookup!$B$2:$B$5,MATCH('Sample - Superstore'!M3660,Regional_Lookup!$A$2:$A$5,0))</f>
        <v>Maria Santos</v>
      </c>
      <c r="W3660" s="4">
        <f>INDEX(Regional_Lookup!$C$2:$C$5, MATCH('Sample - Superstore'!M3660,Regional_Lookup!$A$2:$A$5, 0))</f>
        <v>0.15</v>
      </c>
      <c r="X3660" s="4">
        <f>U3660/R3660</f>
        <v>0.125</v>
      </c>
      <c r="Y3660" s="4" t="str">
        <f>IF(X3660&gt;=W3660, "Yes", "No")</f>
        <v>No</v>
      </c>
      <c r="Z3660" s="4">
        <f>D3660-C3660</f>
        <v>5</v>
      </c>
      <c r="AA3660" s="4" t="str" cm="1">
        <f t="array" ref="AA3660">_xlfn.IFS(Z3660&lt;=2,"Fast",Z3660&gt;5, "Slow", AND(Z3660&gt;=3,Z3660&lt;=5),"Standard")</f>
        <v>Standard</v>
      </c>
    </row>
    <row r="3661" spans="1:27" x14ac:dyDescent="0.2">
      <c r="A3661" s="4">
        <v>3660</v>
      </c>
      <c r="B3661" s="4" t="s">
        <v>8831</v>
      </c>
      <c r="C3661" s="5">
        <v>42075</v>
      </c>
      <c r="D3661" s="5">
        <v>42080</v>
      </c>
      <c r="E3661" s="4" t="s">
        <v>29</v>
      </c>
      <c r="F3661" s="4" t="s">
        <v>4310</v>
      </c>
      <c r="G3661" s="4" t="s">
        <v>4309</v>
      </c>
      <c r="H3661" s="4" t="s">
        <v>50</v>
      </c>
      <c r="I3661" s="4" t="s">
        <v>17</v>
      </c>
      <c r="J3661" s="4" t="s">
        <v>4050</v>
      </c>
      <c r="K3661" s="4" t="s">
        <v>41</v>
      </c>
      <c r="L3661" s="4">
        <v>33317</v>
      </c>
      <c r="M3661" s="4" t="s">
        <v>7</v>
      </c>
      <c r="N3661" s="4" t="s">
        <v>2055</v>
      </c>
      <c r="O3661" s="4" t="s">
        <v>37</v>
      </c>
      <c r="P3661" s="4" t="s">
        <v>36</v>
      </c>
      <c r="Q3661" s="4" t="s">
        <v>2054</v>
      </c>
      <c r="R3661" s="4">
        <v>6.4080000000000004</v>
      </c>
      <c r="S3661" s="4">
        <v>3</v>
      </c>
      <c r="T3661" s="4">
        <v>0.2</v>
      </c>
      <c r="U3661" s="4">
        <v>1.4418</v>
      </c>
      <c r="V3661" s="4" t="str">
        <f>INDEX(Regional_Lookup!$B$2:$B$5,MATCH('Sample - Superstore'!M3661,Regional_Lookup!$A$2:$A$5,0))</f>
        <v>Maria Santos</v>
      </c>
      <c r="W3661" s="4">
        <f>INDEX(Regional_Lookup!$C$2:$C$5, MATCH('Sample - Superstore'!M3661,Regional_Lookup!$A$2:$A$5, 0))</f>
        <v>0.15</v>
      </c>
      <c r="X3661" s="4">
        <f>U3661/R3661</f>
        <v>0.22499999999999998</v>
      </c>
      <c r="Y3661" s="4" t="str">
        <f>IF(X3661&gt;=W3661, "Yes", "No")</f>
        <v>Yes</v>
      </c>
      <c r="Z3661" s="4">
        <f>D3661-C3661</f>
        <v>5</v>
      </c>
      <c r="AA3661" s="4" t="str" cm="1">
        <f t="array" ref="AA3661">_xlfn.IFS(Z3661&lt;=2,"Fast",Z3661&gt;5, "Slow", AND(Z3661&gt;=3,Z3661&lt;=5),"Standard")</f>
        <v>Standard</v>
      </c>
    </row>
    <row r="3662" spans="1:27" x14ac:dyDescent="0.2">
      <c r="A3662" s="4">
        <v>3661</v>
      </c>
      <c r="B3662" s="4" t="s">
        <v>8830</v>
      </c>
      <c r="C3662" s="5">
        <v>42569</v>
      </c>
      <c r="D3662" s="5">
        <v>42574</v>
      </c>
      <c r="E3662" s="4" t="s">
        <v>29</v>
      </c>
      <c r="F3662" s="4" t="s">
        <v>3175</v>
      </c>
      <c r="G3662" s="4" t="s">
        <v>3174</v>
      </c>
      <c r="H3662" s="4" t="s">
        <v>50</v>
      </c>
      <c r="I3662" s="4" t="s">
        <v>17</v>
      </c>
      <c r="J3662" s="4" t="s">
        <v>1253</v>
      </c>
      <c r="K3662" s="4" t="s">
        <v>181</v>
      </c>
      <c r="L3662" s="4">
        <v>85301</v>
      </c>
      <c r="M3662" s="4" t="s">
        <v>9</v>
      </c>
      <c r="N3662" s="4" t="s">
        <v>5125</v>
      </c>
      <c r="O3662" s="4" t="s">
        <v>13</v>
      </c>
      <c r="P3662" s="4" t="s">
        <v>64</v>
      </c>
      <c r="Q3662" s="4" t="s">
        <v>5124</v>
      </c>
      <c r="R3662" s="4">
        <v>33.799999999999997</v>
      </c>
      <c r="S3662" s="4">
        <v>5</v>
      </c>
      <c r="T3662" s="4">
        <v>0.2</v>
      </c>
      <c r="U3662" s="4">
        <v>4.2249999999999996</v>
      </c>
      <c r="V3662" s="4" t="str">
        <f>INDEX(Regional_Lookup!$B$2:$B$5,MATCH('Sample - Superstore'!M3662,Regional_Lookup!$A$2:$A$5,0))</f>
        <v>James Chen</v>
      </c>
      <c r="W3662" s="4">
        <f>INDEX(Regional_Lookup!$C$2:$C$5, MATCH('Sample - Superstore'!M3662,Regional_Lookup!$A$2:$A$5, 0))</f>
        <v>0.18</v>
      </c>
      <c r="X3662" s="4">
        <f>U3662/R3662</f>
        <v>0.125</v>
      </c>
      <c r="Y3662" s="4" t="str">
        <f>IF(X3662&gt;=W3662, "Yes", "No")</f>
        <v>No</v>
      </c>
      <c r="Z3662" s="4">
        <f>D3662-C3662</f>
        <v>5</v>
      </c>
      <c r="AA3662" s="4" t="str" cm="1">
        <f t="array" ref="AA3662">_xlfn.IFS(Z3662&lt;=2,"Fast",Z3662&gt;5, "Slow", AND(Z3662&gt;=3,Z3662&lt;=5),"Standard")</f>
        <v>Standard</v>
      </c>
    </row>
    <row r="3663" spans="1:27" x14ac:dyDescent="0.2">
      <c r="A3663" s="4">
        <v>3662</v>
      </c>
      <c r="B3663" s="4" t="s">
        <v>8829</v>
      </c>
      <c r="C3663" s="5">
        <v>42534</v>
      </c>
      <c r="D3663" s="5">
        <v>42536</v>
      </c>
      <c r="E3663" s="4" t="s">
        <v>21</v>
      </c>
      <c r="F3663" s="4" t="s">
        <v>819</v>
      </c>
      <c r="G3663" s="4" t="s">
        <v>818</v>
      </c>
      <c r="H3663" s="4" t="s">
        <v>102</v>
      </c>
      <c r="I3663" s="4" t="s">
        <v>17</v>
      </c>
      <c r="J3663" s="4" t="s">
        <v>1362</v>
      </c>
      <c r="K3663" s="4" t="s">
        <v>76</v>
      </c>
      <c r="L3663" s="4">
        <v>49201</v>
      </c>
      <c r="M3663" s="4" t="s">
        <v>3</v>
      </c>
      <c r="N3663" s="4" t="s">
        <v>2078</v>
      </c>
      <c r="O3663" s="4" t="s">
        <v>33</v>
      </c>
      <c r="P3663" s="4" t="s">
        <v>32</v>
      </c>
      <c r="Q3663" s="4" t="s">
        <v>2077</v>
      </c>
      <c r="R3663" s="4">
        <v>377.97</v>
      </c>
      <c r="S3663" s="4">
        <v>3</v>
      </c>
      <c r="T3663" s="4">
        <v>0</v>
      </c>
      <c r="U3663" s="4">
        <v>94.492500000000007</v>
      </c>
      <c r="V3663" s="4" t="str">
        <f>INDEX(Regional_Lookup!$B$2:$B$5,MATCH('Sample - Superstore'!M3663,Regional_Lookup!$A$2:$A$5,0))</f>
        <v>David Johnson</v>
      </c>
      <c r="W3663" s="4">
        <f>INDEX(Regional_Lookup!$C$2:$C$5, MATCH('Sample - Superstore'!M3663,Regional_Lookup!$A$2:$A$5, 0))</f>
        <v>0.14000000000000001</v>
      </c>
      <c r="X3663" s="4">
        <f>U3663/R3663</f>
        <v>0.25</v>
      </c>
      <c r="Y3663" s="4" t="str">
        <f>IF(X3663&gt;=W3663, "Yes", "No")</f>
        <v>Yes</v>
      </c>
      <c r="Z3663" s="4">
        <f>D3663-C3663</f>
        <v>2</v>
      </c>
      <c r="AA3663" s="4" t="str" cm="1">
        <f t="array" ref="AA3663">_xlfn.IFS(Z3663&lt;=2,"Fast",Z3663&gt;5, "Slow", AND(Z3663&gt;=3,Z3663&lt;=5),"Standard")</f>
        <v>Fast</v>
      </c>
    </row>
    <row r="3664" spans="1:27" x14ac:dyDescent="0.2">
      <c r="A3664" s="4">
        <v>3663</v>
      </c>
      <c r="B3664" s="4" t="s">
        <v>8828</v>
      </c>
      <c r="C3664" s="5">
        <v>42919</v>
      </c>
      <c r="D3664" s="5">
        <v>42925</v>
      </c>
      <c r="E3664" s="4" t="s">
        <v>29</v>
      </c>
      <c r="F3664" s="4" t="s">
        <v>1163</v>
      </c>
      <c r="G3664" s="4" t="s">
        <v>1162</v>
      </c>
      <c r="H3664" s="4" t="s">
        <v>102</v>
      </c>
      <c r="I3664" s="4" t="s">
        <v>17</v>
      </c>
      <c r="J3664" s="4" t="s">
        <v>3024</v>
      </c>
      <c r="K3664" s="4" t="s">
        <v>966</v>
      </c>
      <c r="L3664" s="4">
        <v>2169</v>
      </c>
      <c r="M3664" s="4" t="s">
        <v>5</v>
      </c>
      <c r="N3664" s="4" t="s">
        <v>2321</v>
      </c>
      <c r="O3664" s="4" t="s">
        <v>33</v>
      </c>
      <c r="P3664" s="4" t="s">
        <v>55</v>
      </c>
      <c r="Q3664" s="4" t="s">
        <v>2320</v>
      </c>
      <c r="R3664" s="4">
        <v>258.89999999999998</v>
      </c>
      <c r="S3664" s="4">
        <v>10</v>
      </c>
      <c r="T3664" s="4">
        <v>0</v>
      </c>
      <c r="U3664" s="4">
        <v>93.203999999999994</v>
      </c>
      <c r="V3664" s="4" t="str">
        <f>INDEX(Regional_Lookup!$B$2:$B$5,MATCH('Sample - Superstore'!M3664,Regional_Lookup!$A$2:$A$5,0))</f>
        <v>Sarah Miller</v>
      </c>
      <c r="W3664" s="4">
        <f>INDEX(Regional_Lookup!$C$2:$C$5, MATCH('Sample - Superstore'!M3664,Regional_Lookup!$A$2:$A$5, 0))</f>
        <v>0.16</v>
      </c>
      <c r="X3664" s="4">
        <f>U3664/R3664</f>
        <v>0.36</v>
      </c>
      <c r="Y3664" s="4" t="str">
        <f>IF(X3664&gt;=W3664, "Yes", "No")</f>
        <v>Yes</v>
      </c>
      <c r="Z3664" s="4">
        <f>D3664-C3664</f>
        <v>6</v>
      </c>
      <c r="AA3664" s="4" t="str" cm="1">
        <f t="array" ref="AA3664">_xlfn.IFS(Z3664&lt;=2,"Fast",Z3664&gt;5, "Slow", AND(Z3664&gt;=3,Z3664&lt;=5),"Standard")</f>
        <v>Slow</v>
      </c>
    </row>
    <row r="3665" spans="1:27" x14ac:dyDescent="0.2">
      <c r="A3665" s="4">
        <v>3664</v>
      </c>
      <c r="B3665" s="4" t="s">
        <v>8828</v>
      </c>
      <c r="C3665" s="5">
        <v>42919</v>
      </c>
      <c r="D3665" s="5">
        <v>42925</v>
      </c>
      <c r="E3665" s="4" t="s">
        <v>29</v>
      </c>
      <c r="F3665" s="4" t="s">
        <v>1163</v>
      </c>
      <c r="G3665" s="4" t="s">
        <v>1162</v>
      </c>
      <c r="H3665" s="4" t="s">
        <v>102</v>
      </c>
      <c r="I3665" s="4" t="s">
        <v>17</v>
      </c>
      <c r="J3665" s="4" t="s">
        <v>3024</v>
      </c>
      <c r="K3665" s="4" t="s">
        <v>966</v>
      </c>
      <c r="L3665" s="4">
        <v>2169</v>
      </c>
      <c r="M3665" s="4" t="s">
        <v>5</v>
      </c>
      <c r="N3665" s="4" t="s">
        <v>1712</v>
      </c>
      <c r="O3665" s="4" t="s">
        <v>13</v>
      </c>
      <c r="P3665" s="4" t="s">
        <v>24</v>
      </c>
      <c r="Q3665" s="4" t="s">
        <v>2100</v>
      </c>
      <c r="R3665" s="4">
        <v>24.56</v>
      </c>
      <c r="S3665" s="4">
        <v>2</v>
      </c>
      <c r="T3665" s="4">
        <v>0</v>
      </c>
      <c r="U3665" s="4">
        <v>11.543200000000001</v>
      </c>
      <c r="V3665" s="4" t="str">
        <f>INDEX(Regional_Lookup!$B$2:$B$5,MATCH('Sample - Superstore'!M3665,Regional_Lookup!$A$2:$A$5,0))</f>
        <v>Sarah Miller</v>
      </c>
      <c r="W3665" s="4">
        <f>INDEX(Regional_Lookup!$C$2:$C$5, MATCH('Sample - Superstore'!M3665,Regional_Lookup!$A$2:$A$5, 0))</f>
        <v>0.16</v>
      </c>
      <c r="X3665" s="4">
        <f>U3665/R3665</f>
        <v>0.47000000000000003</v>
      </c>
      <c r="Y3665" s="4" t="str">
        <f>IF(X3665&gt;=W3665, "Yes", "No")</f>
        <v>Yes</v>
      </c>
      <c r="Z3665" s="4">
        <f>D3665-C3665</f>
        <v>6</v>
      </c>
      <c r="AA3665" s="4" t="str" cm="1">
        <f t="array" ref="AA3665">_xlfn.IFS(Z3665&lt;=2,"Fast",Z3665&gt;5, "Slow", AND(Z3665&gt;=3,Z3665&lt;=5),"Standard")</f>
        <v>Slow</v>
      </c>
    </row>
    <row r="3666" spans="1:27" x14ac:dyDescent="0.2">
      <c r="A3666" s="4">
        <v>3665</v>
      </c>
      <c r="B3666" s="4" t="s">
        <v>8827</v>
      </c>
      <c r="C3666" s="5">
        <v>41981</v>
      </c>
      <c r="D3666" s="5">
        <v>41986</v>
      </c>
      <c r="E3666" s="4" t="s">
        <v>29</v>
      </c>
      <c r="F3666" s="4" t="s">
        <v>982</v>
      </c>
      <c r="G3666" s="4" t="s">
        <v>981</v>
      </c>
      <c r="H3666" s="4" t="s">
        <v>18</v>
      </c>
      <c r="I3666" s="4" t="s">
        <v>17</v>
      </c>
      <c r="J3666" s="4" t="s">
        <v>3621</v>
      </c>
      <c r="K3666" s="4" t="s">
        <v>691</v>
      </c>
      <c r="L3666" s="4">
        <v>97301</v>
      </c>
      <c r="M3666" s="4" t="s">
        <v>9</v>
      </c>
      <c r="N3666" s="4" t="s">
        <v>1176</v>
      </c>
      <c r="O3666" s="4" t="s">
        <v>13</v>
      </c>
      <c r="P3666" s="4" t="s">
        <v>72</v>
      </c>
      <c r="Q3666" s="4" t="s">
        <v>1175</v>
      </c>
      <c r="R3666" s="4">
        <v>27.888000000000002</v>
      </c>
      <c r="S3666" s="4">
        <v>7</v>
      </c>
      <c r="T3666" s="4">
        <v>0.2</v>
      </c>
      <c r="U3666" s="4">
        <v>9.0635999999999992</v>
      </c>
      <c r="V3666" s="4" t="str">
        <f>INDEX(Regional_Lookup!$B$2:$B$5,MATCH('Sample - Superstore'!M3666,Regional_Lookup!$A$2:$A$5,0))</f>
        <v>James Chen</v>
      </c>
      <c r="W3666" s="4">
        <f>INDEX(Regional_Lookup!$C$2:$C$5, MATCH('Sample - Superstore'!M3666,Regional_Lookup!$A$2:$A$5, 0))</f>
        <v>0.18</v>
      </c>
      <c r="X3666" s="4">
        <f>U3666/R3666</f>
        <v>0.32499999999999996</v>
      </c>
      <c r="Y3666" s="4" t="str">
        <f>IF(X3666&gt;=W3666, "Yes", "No")</f>
        <v>Yes</v>
      </c>
      <c r="Z3666" s="4">
        <f>D3666-C3666</f>
        <v>5</v>
      </c>
      <c r="AA3666" s="4" t="str" cm="1">
        <f t="array" ref="AA3666">_xlfn.IFS(Z3666&lt;=2,"Fast",Z3666&gt;5, "Slow", AND(Z3666&gt;=3,Z3666&lt;=5),"Standard")</f>
        <v>Standard</v>
      </c>
    </row>
    <row r="3667" spans="1:27" x14ac:dyDescent="0.2">
      <c r="A3667" s="4">
        <v>3666</v>
      </c>
      <c r="B3667" s="4" t="s">
        <v>8827</v>
      </c>
      <c r="C3667" s="5">
        <v>41981</v>
      </c>
      <c r="D3667" s="5">
        <v>41986</v>
      </c>
      <c r="E3667" s="4" t="s">
        <v>29</v>
      </c>
      <c r="F3667" s="4" t="s">
        <v>982</v>
      </c>
      <c r="G3667" s="4" t="s">
        <v>981</v>
      </c>
      <c r="H3667" s="4" t="s">
        <v>18</v>
      </c>
      <c r="I3667" s="4" t="s">
        <v>17</v>
      </c>
      <c r="J3667" s="4" t="s">
        <v>3621</v>
      </c>
      <c r="K3667" s="4" t="s">
        <v>691</v>
      </c>
      <c r="L3667" s="4">
        <v>97301</v>
      </c>
      <c r="M3667" s="4" t="s">
        <v>9</v>
      </c>
      <c r="N3667" s="4" t="s">
        <v>3817</v>
      </c>
      <c r="O3667" s="4" t="s">
        <v>13</v>
      </c>
      <c r="P3667" s="4" t="s">
        <v>100</v>
      </c>
      <c r="Q3667" s="4" t="s">
        <v>3816</v>
      </c>
      <c r="R3667" s="4">
        <v>6.4560000000000004</v>
      </c>
      <c r="S3667" s="4">
        <v>4</v>
      </c>
      <c r="T3667" s="4">
        <v>0.7</v>
      </c>
      <c r="U3667" s="4">
        <v>-4.5191999999999997</v>
      </c>
      <c r="V3667" s="4" t="str">
        <f>INDEX(Regional_Lookup!$B$2:$B$5,MATCH('Sample - Superstore'!M3667,Regional_Lookup!$A$2:$A$5,0))</f>
        <v>James Chen</v>
      </c>
      <c r="W3667" s="4">
        <f>INDEX(Regional_Lookup!$C$2:$C$5, MATCH('Sample - Superstore'!M3667,Regional_Lookup!$A$2:$A$5, 0))</f>
        <v>0.18</v>
      </c>
      <c r="X3667" s="4">
        <f>U3667/R3667</f>
        <v>-0.7</v>
      </c>
      <c r="Y3667" s="4" t="str">
        <f>IF(X3667&gt;=W3667, "Yes", "No")</f>
        <v>No</v>
      </c>
      <c r="Z3667" s="4">
        <f>D3667-C3667</f>
        <v>5</v>
      </c>
      <c r="AA3667" s="4" t="str" cm="1">
        <f t="array" ref="AA3667">_xlfn.IFS(Z3667&lt;=2,"Fast",Z3667&gt;5, "Slow", AND(Z3667&gt;=3,Z3667&lt;=5),"Standard")</f>
        <v>Standard</v>
      </c>
    </row>
    <row r="3668" spans="1:27" x14ac:dyDescent="0.2">
      <c r="A3668" s="4">
        <v>3667</v>
      </c>
      <c r="B3668" s="4" t="s">
        <v>8827</v>
      </c>
      <c r="C3668" s="5">
        <v>41981</v>
      </c>
      <c r="D3668" s="5">
        <v>41986</v>
      </c>
      <c r="E3668" s="4" t="s">
        <v>29</v>
      </c>
      <c r="F3668" s="4" t="s">
        <v>982</v>
      </c>
      <c r="G3668" s="4" t="s">
        <v>981</v>
      </c>
      <c r="H3668" s="4" t="s">
        <v>18</v>
      </c>
      <c r="I3668" s="4" t="s">
        <v>17</v>
      </c>
      <c r="J3668" s="4" t="s">
        <v>3621</v>
      </c>
      <c r="K3668" s="4" t="s">
        <v>691</v>
      </c>
      <c r="L3668" s="4">
        <v>97301</v>
      </c>
      <c r="M3668" s="4" t="s">
        <v>9</v>
      </c>
      <c r="N3668" s="4" t="s">
        <v>3313</v>
      </c>
      <c r="O3668" s="4" t="s">
        <v>33</v>
      </c>
      <c r="P3668" s="4" t="s">
        <v>32</v>
      </c>
      <c r="Q3668" s="4" t="s">
        <v>3312</v>
      </c>
      <c r="R3668" s="4">
        <v>52.68</v>
      </c>
      <c r="S3668" s="4">
        <v>3</v>
      </c>
      <c r="T3668" s="4">
        <v>0.2</v>
      </c>
      <c r="U3668" s="4">
        <v>19.754999999999999</v>
      </c>
      <c r="V3668" s="4" t="str">
        <f>INDEX(Regional_Lookup!$B$2:$B$5,MATCH('Sample - Superstore'!M3668,Regional_Lookup!$A$2:$A$5,0))</f>
        <v>James Chen</v>
      </c>
      <c r="W3668" s="4">
        <f>INDEX(Regional_Lookup!$C$2:$C$5, MATCH('Sample - Superstore'!M3668,Regional_Lookup!$A$2:$A$5, 0))</f>
        <v>0.18</v>
      </c>
      <c r="X3668" s="4">
        <f>U3668/R3668</f>
        <v>0.375</v>
      </c>
      <c r="Y3668" s="4" t="str">
        <f>IF(X3668&gt;=W3668, "Yes", "No")</f>
        <v>Yes</v>
      </c>
      <c r="Z3668" s="4">
        <f>D3668-C3668</f>
        <v>5</v>
      </c>
      <c r="AA3668" s="4" t="str" cm="1">
        <f t="array" ref="AA3668">_xlfn.IFS(Z3668&lt;=2,"Fast",Z3668&gt;5, "Slow", AND(Z3668&gt;=3,Z3668&lt;=5),"Standard")</f>
        <v>Standard</v>
      </c>
    </row>
    <row r="3669" spans="1:27" x14ac:dyDescent="0.2">
      <c r="A3669" s="4">
        <v>3668</v>
      </c>
      <c r="B3669" s="4" t="s">
        <v>8827</v>
      </c>
      <c r="C3669" s="5">
        <v>41981</v>
      </c>
      <c r="D3669" s="5">
        <v>41986</v>
      </c>
      <c r="E3669" s="4" t="s">
        <v>29</v>
      </c>
      <c r="F3669" s="4" t="s">
        <v>982</v>
      </c>
      <c r="G3669" s="4" t="s">
        <v>981</v>
      </c>
      <c r="H3669" s="4" t="s">
        <v>18</v>
      </c>
      <c r="I3669" s="4" t="s">
        <v>17</v>
      </c>
      <c r="J3669" s="4" t="s">
        <v>3621</v>
      </c>
      <c r="K3669" s="4" t="s">
        <v>691</v>
      </c>
      <c r="L3669" s="4">
        <v>97301</v>
      </c>
      <c r="M3669" s="4" t="s">
        <v>9</v>
      </c>
      <c r="N3669" s="4" t="s">
        <v>4563</v>
      </c>
      <c r="O3669" s="4" t="s">
        <v>13</v>
      </c>
      <c r="P3669" s="4" t="s">
        <v>64</v>
      </c>
      <c r="Q3669" s="4" t="s">
        <v>4562</v>
      </c>
      <c r="R3669" s="4">
        <v>13.88</v>
      </c>
      <c r="S3669" s="4">
        <v>5</v>
      </c>
      <c r="T3669" s="4">
        <v>0.2</v>
      </c>
      <c r="U3669" s="4">
        <v>-2.6025</v>
      </c>
      <c r="V3669" s="4" t="str">
        <f>INDEX(Regional_Lookup!$B$2:$B$5,MATCH('Sample - Superstore'!M3669,Regional_Lookup!$A$2:$A$5,0))</f>
        <v>James Chen</v>
      </c>
      <c r="W3669" s="4">
        <f>INDEX(Regional_Lookup!$C$2:$C$5, MATCH('Sample - Superstore'!M3669,Regional_Lookup!$A$2:$A$5, 0))</f>
        <v>0.18</v>
      </c>
      <c r="X3669" s="4">
        <f>U3669/R3669</f>
        <v>-0.1875</v>
      </c>
      <c r="Y3669" s="4" t="str">
        <f>IF(X3669&gt;=W3669, "Yes", "No")</f>
        <v>No</v>
      </c>
      <c r="Z3669" s="4">
        <f>D3669-C3669</f>
        <v>5</v>
      </c>
      <c r="AA3669" s="4" t="str" cm="1">
        <f t="array" ref="AA3669">_xlfn.IFS(Z3669&lt;=2,"Fast",Z3669&gt;5, "Slow", AND(Z3669&gt;=3,Z3669&lt;=5),"Standard")</f>
        <v>Standard</v>
      </c>
    </row>
    <row r="3670" spans="1:27" x14ac:dyDescent="0.2">
      <c r="A3670" s="4">
        <v>3669</v>
      </c>
      <c r="B3670" s="4" t="s">
        <v>8827</v>
      </c>
      <c r="C3670" s="5">
        <v>41981</v>
      </c>
      <c r="D3670" s="5">
        <v>41986</v>
      </c>
      <c r="E3670" s="4" t="s">
        <v>29</v>
      </c>
      <c r="F3670" s="4" t="s">
        <v>982</v>
      </c>
      <c r="G3670" s="4" t="s">
        <v>981</v>
      </c>
      <c r="H3670" s="4" t="s">
        <v>18</v>
      </c>
      <c r="I3670" s="4" t="s">
        <v>17</v>
      </c>
      <c r="J3670" s="4" t="s">
        <v>3621</v>
      </c>
      <c r="K3670" s="4" t="s">
        <v>691</v>
      </c>
      <c r="L3670" s="4">
        <v>97301</v>
      </c>
      <c r="M3670" s="4" t="s">
        <v>9</v>
      </c>
      <c r="N3670" s="4" t="s">
        <v>3720</v>
      </c>
      <c r="O3670" s="4" t="s">
        <v>33</v>
      </c>
      <c r="P3670" s="4" t="s">
        <v>55</v>
      </c>
      <c r="Q3670" s="4" t="s">
        <v>3719</v>
      </c>
      <c r="R3670" s="4">
        <v>103.92</v>
      </c>
      <c r="S3670" s="4">
        <v>10</v>
      </c>
      <c r="T3670" s="4">
        <v>0.2</v>
      </c>
      <c r="U3670" s="4">
        <v>-18.186</v>
      </c>
      <c r="V3670" s="4" t="str">
        <f>INDEX(Regional_Lookup!$B$2:$B$5,MATCH('Sample - Superstore'!M3670,Regional_Lookup!$A$2:$A$5,0))</f>
        <v>James Chen</v>
      </c>
      <c r="W3670" s="4">
        <f>INDEX(Regional_Lookup!$C$2:$C$5, MATCH('Sample - Superstore'!M3670,Regional_Lookup!$A$2:$A$5, 0))</f>
        <v>0.18</v>
      </c>
      <c r="X3670" s="4">
        <f>U3670/R3670</f>
        <v>-0.17499999999999999</v>
      </c>
      <c r="Y3670" s="4" t="str">
        <f>IF(X3670&gt;=W3670, "Yes", "No")</f>
        <v>No</v>
      </c>
      <c r="Z3670" s="4">
        <f>D3670-C3670</f>
        <v>5</v>
      </c>
      <c r="AA3670" s="4" t="str" cm="1">
        <f t="array" ref="AA3670">_xlfn.IFS(Z3670&lt;=2,"Fast",Z3670&gt;5, "Slow", AND(Z3670&gt;=3,Z3670&lt;=5),"Standard")</f>
        <v>Standard</v>
      </c>
    </row>
    <row r="3671" spans="1:27" x14ac:dyDescent="0.2">
      <c r="A3671" s="4">
        <v>3670</v>
      </c>
      <c r="B3671" s="4" t="s">
        <v>8827</v>
      </c>
      <c r="C3671" s="5">
        <v>41981</v>
      </c>
      <c r="D3671" s="5">
        <v>41986</v>
      </c>
      <c r="E3671" s="4" t="s">
        <v>29</v>
      </c>
      <c r="F3671" s="4" t="s">
        <v>982</v>
      </c>
      <c r="G3671" s="4" t="s">
        <v>981</v>
      </c>
      <c r="H3671" s="4" t="s">
        <v>18</v>
      </c>
      <c r="I3671" s="4" t="s">
        <v>17</v>
      </c>
      <c r="J3671" s="4" t="s">
        <v>3621</v>
      </c>
      <c r="K3671" s="4" t="s">
        <v>691</v>
      </c>
      <c r="L3671" s="4">
        <v>97301</v>
      </c>
      <c r="M3671" s="4" t="s">
        <v>9</v>
      </c>
      <c r="N3671" s="4" t="s">
        <v>1843</v>
      </c>
      <c r="O3671" s="4" t="s">
        <v>13</v>
      </c>
      <c r="P3671" s="4" t="s">
        <v>72</v>
      </c>
      <c r="Q3671" s="4" t="s">
        <v>1842</v>
      </c>
      <c r="R3671" s="4">
        <v>11.52</v>
      </c>
      <c r="S3671" s="4">
        <v>5</v>
      </c>
      <c r="T3671" s="4">
        <v>0.2</v>
      </c>
      <c r="U3671" s="4">
        <v>3.7440000000000002</v>
      </c>
      <c r="V3671" s="4" t="str">
        <f>INDEX(Regional_Lookup!$B$2:$B$5,MATCH('Sample - Superstore'!M3671,Regional_Lookup!$A$2:$A$5,0))</f>
        <v>James Chen</v>
      </c>
      <c r="W3671" s="4">
        <f>INDEX(Regional_Lookup!$C$2:$C$5, MATCH('Sample - Superstore'!M3671,Regional_Lookup!$A$2:$A$5, 0))</f>
        <v>0.18</v>
      </c>
      <c r="X3671" s="4">
        <f>U3671/R3671</f>
        <v>0.32500000000000001</v>
      </c>
      <c r="Y3671" s="4" t="str">
        <f>IF(X3671&gt;=W3671, "Yes", "No")</f>
        <v>Yes</v>
      </c>
      <c r="Z3671" s="4">
        <f>D3671-C3671</f>
        <v>5</v>
      </c>
      <c r="AA3671" s="4" t="str" cm="1">
        <f t="array" ref="AA3671">_xlfn.IFS(Z3671&lt;=2,"Fast",Z3671&gt;5, "Slow", AND(Z3671&gt;=3,Z3671&lt;=5),"Standard")</f>
        <v>Standard</v>
      </c>
    </row>
    <row r="3672" spans="1:27" x14ac:dyDescent="0.2">
      <c r="A3672" s="4">
        <v>3671</v>
      </c>
      <c r="B3672" s="4" t="s">
        <v>8827</v>
      </c>
      <c r="C3672" s="5">
        <v>41981</v>
      </c>
      <c r="D3672" s="5">
        <v>41986</v>
      </c>
      <c r="E3672" s="4" t="s">
        <v>29</v>
      </c>
      <c r="F3672" s="4" t="s">
        <v>982</v>
      </c>
      <c r="G3672" s="4" t="s">
        <v>981</v>
      </c>
      <c r="H3672" s="4" t="s">
        <v>18</v>
      </c>
      <c r="I3672" s="4" t="s">
        <v>17</v>
      </c>
      <c r="J3672" s="4" t="s">
        <v>3621</v>
      </c>
      <c r="K3672" s="4" t="s">
        <v>691</v>
      </c>
      <c r="L3672" s="4">
        <v>97301</v>
      </c>
      <c r="M3672" s="4" t="s">
        <v>9</v>
      </c>
      <c r="N3672" s="4" t="s">
        <v>5175</v>
      </c>
      <c r="O3672" s="4" t="s">
        <v>13</v>
      </c>
      <c r="P3672" s="4" t="s">
        <v>24</v>
      </c>
      <c r="Q3672" s="4" t="s">
        <v>5174</v>
      </c>
      <c r="R3672" s="4">
        <v>10.368</v>
      </c>
      <c r="S3672" s="4">
        <v>2</v>
      </c>
      <c r="T3672" s="4">
        <v>0.2</v>
      </c>
      <c r="U3672" s="4">
        <v>3.6288</v>
      </c>
      <c r="V3672" s="4" t="str">
        <f>INDEX(Regional_Lookup!$B$2:$B$5,MATCH('Sample - Superstore'!M3672,Regional_Lookup!$A$2:$A$5,0))</f>
        <v>James Chen</v>
      </c>
      <c r="W3672" s="4">
        <f>INDEX(Regional_Lookup!$C$2:$C$5, MATCH('Sample - Superstore'!M3672,Regional_Lookup!$A$2:$A$5, 0))</f>
        <v>0.18</v>
      </c>
      <c r="X3672" s="4">
        <f>U3672/R3672</f>
        <v>0.35</v>
      </c>
      <c r="Y3672" s="4" t="str">
        <f>IF(X3672&gt;=W3672, "Yes", "No")</f>
        <v>Yes</v>
      </c>
      <c r="Z3672" s="4">
        <f>D3672-C3672</f>
        <v>5</v>
      </c>
      <c r="AA3672" s="4" t="str" cm="1">
        <f t="array" ref="AA3672">_xlfn.IFS(Z3672&lt;=2,"Fast",Z3672&gt;5, "Slow", AND(Z3672&gt;=3,Z3672&lt;=5),"Standard")</f>
        <v>Standard</v>
      </c>
    </row>
    <row r="3673" spans="1:27" x14ac:dyDescent="0.2">
      <c r="A3673" s="4">
        <v>3672</v>
      </c>
      <c r="B3673" s="4" t="s">
        <v>8827</v>
      </c>
      <c r="C3673" s="5">
        <v>41981</v>
      </c>
      <c r="D3673" s="5">
        <v>41986</v>
      </c>
      <c r="E3673" s="4" t="s">
        <v>29</v>
      </c>
      <c r="F3673" s="4" t="s">
        <v>982</v>
      </c>
      <c r="G3673" s="4" t="s">
        <v>981</v>
      </c>
      <c r="H3673" s="4" t="s">
        <v>18</v>
      </c>
      <c r="I3673" s="4" t="s">
        <v>17</v>
      </c>
      <c r="J3673" s="4" t="s">
        <v>3621</v>
      </c>
      <c r="K3673" s="4" t="s">
        <v>691</v>
      </c>
      <c r="L3673" s="4">
        <v>97301</v>
      </c>
      <c r="M3673" s="4" t="s">
        <v>9</v>
      </c>
      <c r="N3673" s="4" t="s">
        <v>2125</v>
      </c>
      <c r="O3673" s="4" t="s">
        <v>13</v>
      </c>
      <c r="P3673" s="4" t="s">
        <v>231</v>
      </c>
      <c r="Q3673" s="4" t="s">
        <v>2124</v>
      </c>
      <c r="R3673" s="4">
        <v>39.072000000000003</v>
      </c>
      <c r="S3673" s="4">
        <v>3</v>
      </c>
      <c r="T3673" s="4">
        <v>0.2</v>
      </c>
      <c r="U3673" s="4">
        <v>2.9304000000000001</v>
      </c>
      <c r="V3673" s="4" t="str">
        <f>INDEX(Regional_Lookup!$B$2:$B$5,MATCH('Sample - Superstore'!M3673,Regional_Lookup!$A$2:$A$5,0))</f>
        <v>James Chen</v>
      </c>
      <c r="W3673" s="4">
        <f>INDEX(Regional_Lookup!$C$2:$C$5, MATCH('Sample - Superstore'!M3673,Regional_Lookup!$A$2:$A$5, 0))</f>
        <v>0.18</v>
      </c>
      <c r="X3673" s="4">
        <f>U3673/R3673</f>
        <v>7.4999999999999997E-2</v>
      </c>
      <c r="Y3673" s="4" t="str">
        <f>IF(X3673&gt;=W3673, "Yes", "No")</f>
        <v>No</v>
      </c>
      <c r="Z3673" s="4">
        <f>D3673-C3673</f>
        <v>5</v>
      </c>
      <c r="AA3673" s="4" t="str" cm="1">
        <f t="array" ref="AA3673">_xlfn.IFS(Z3673&lt;=2,"Fast",Z3673&gt;5, "Slow", AND(Z3673&gt;=3,Z3673&lt;=5),"Standard")</f>
        <v>Standard</v>
      </c>
    </row>
    <row r="3674" spans="1:27" x14ac:dyDescent="0.2">
      <c r="A3674" s="4">
        <v>3673</v>
      </c>
      <c r="B3674" s="4" t="s">
        <v>8826</v>
      </c>
      <c r="C3674" s="5">
        <v>42468</v>
      </c>
      <c r="D3674" s="5">
        <v>42474</v>
      </c>
      <c r="E3674" s="4" t="s">
        <v>29</v>
      </c>
      <c r="F3674" s="4" t="s">
        <v>1856</v>
      </c>
      <c r="G3674" s="4" t="s">
        <v>1855</v>
      </c>
      <c r="H3674" s="4" t="s">
        <v>102</v>
      </c>
      <c r="I3674" s="4" t="s">
        <v>17</v>
      </c>
      <c r="J3674" s="4" t="s">
        <v>2204</v>
      </c>
      <c r="K3674" s="4" t="s">
        <v>85</v>
      </c>
      <c r="L3674" s="4">
        <v>45373</v>
      </c>
      <c r="M3674" s="4" t="s">
        <v>5</v>
      </c>
      <c r="N3674" s="4" t="s">
        <v>8177</v>
      </c>
      <c r="O3674" s="4" t="s">
        <v>13</v>
      </c>
      <c r="P3674" s="4" t="s">
        <v>121</v>
      </c>
      <c r="Q3674" s="4" t="s">
        <v>8176</v>
      </c>
      <c r="R3674" s="4">
        <v>8.8719999999999999</v>
      </c>
      <c r="S3674" s="4">
        <v>1</v>
      </c>
      <c r="T3674" s="4">
        <v>0.2</v>
      </c>
      <c r="U3674" s="4">
        <v>3.2161</v>
      </c>
      <c r="V3674" s="4" t="str">
        <f>INDEX(Regional_Lookup!$B$2:$B$5,MATCH('Sample - Superstore'!M3674,Regional_Lookup!$A$2:$A$5,0))</f>
        <v>Sarah Miller</v>
      </c>
      <c r="W3674" s="4">
        <f>INDEX(Regional_Lookup!$C$2:$C$5, MATCH('Sample - Superstore'!M3674,Regional_Lookup!$A$2:$A$5, 0))</f>
        <v>0.16</v>
      </c>
      <c r="X3674" s="4">
        <f>U3674/R3674</f>
        <v>0.36249999999999999</v>
      </c>
      <c r="Y3674" s="4" t="str">
        <f>IF(X3674&gt;=W3674, "Yes", "No")</f>
        <v>Yes</v>
      </c>
      <c r="Z3674" s="4">
        <f>D3674-C3674</f>
        <v>6</v>
      </c>
      <c r="AA3674" s="4" t="str" cm="1">
        <f t="array" ref="AA3674">_xlfn.IFS(Z3674&lt;=2,"Fast",Z3674&gt;5, "Slow", AND(Z3674&gt;=3,Z3674&lt;=5),"Standard")</f>
        <v>Slow</v>
      </c>
    </row>
    <row r="3675" spans="1:27" x14ac:dyDescent="0.2">
      <c r="A3675" s="4">
        <v>3674</v>
      </c>
      <c r="B3675" s="4" t="s">
        <v>8826</v>
      </c>
      <c r="C3675" s="5">
        <v>42468</v>
      </c>
      <c r="D3675" s="5">
        <v>42474</v>
      </c>
      <c r="E3675" s="4" t="s">
        <v>29</v>
      </c>
      <c r="F3675" s="4" t="s">
        <v>1856</v>
      </c>
      <c r="G3675" s="4" t="s">
        <v>1855</v>
      </c>
      <c r="H3675" s="4" t="s">
        <v>102</v>
      </c>
      <c r="I3675" s="4" t="s">
        <v>17</v>
      </c>
      <c r="J3675" s="4" t="s">
        <v>2204</v>
      </c>
      <c r="K3675" s="4" t="s">
        <v>85</v>
      </c>
      <c r="L3675" s="4">
        <v>45373</v>
      </c>
      <c r="M3675" s="4" t="s">
        <v>5</v>
      </c>
      <c r="N3675" s="4" t="s">
        <v>2474</v>
      </c>
      <c r="O3675" s="4" t="s">
        <v>13</v>
      </c>
      <c r="P3675" s="4" t="s">
        <v>100</v>
      </c>
      <c r="Q3675" s="4" t="s">
        <v>2473</v>
      </c>
      <c r="R3675" s="4">
        <v>121.104</v>
      </c>
      <c r="S3675" s="4">
        <v>6</v>
      </c>
      <c r="T3675" s="4">
        <v>0.7</v>
      </c>
      <c r="U3675" s="4">
        <v>-100.92</v>
      </c>
      <c r="V3675" s="4" t="str">
        <f>INDEX(Regional_Lookup!$B$2:$B$5,MATCH('Sample - Superstore'!M3675,Regional_Lookup!$A$2:$A$5,0))</f>
        <v>Sarah Miller</v>
      </c>
      <c r="W3675" s="4">
        <f>INDEX(Regional_Lookup!$C$2:$C$5, MATCH('Sample - Superstore'!M3675,Regional_Lookup!$A$2:$A$5, 0))</f>
        <v>0.16</v>
      </c>
      <c r="X3675" s="4">
        <f>U3675/R3675</f>
        <v>-0.83333333333333337</v>
      </c>
      <c r="Y3675" s="4" t="str">
        <f>IF(X3675&gt;=W3675, "Yes", "No")</f>
        <v>No</v>
      </c>
      <c r="Z3675" s="4">
        <f>D3675-C3675</f>
        <v>6</v>
      </c>
      <c r="AA3675" s="4" t="str" cm="1">
        <f t="array" ref="AA3675">_xlfn.IFS(Z3675&lt;=2,"Fast",Z3675&gt;5, "Slow", AND(Z3675&gt;=3,Z3675&lt;=5),"Standard")</f>
        <v>Slow</v>
      </c>
    </row>
    <row r="3676" spans="1:27" x14ac:dyDescent="0.2">
      <c r="A3676" s="4">
        <v>3675</v>
      </c>
      <c r="B3676" s="4" t="s">
        <v>8825</v>
      </c>
      <c r="C3676" s="5">
        <v>43045</v>
      </c>
      <c r="D3676" s="5">
        <v>43050</v>
      </c>
      <c r="E3676" s="4" t="s">
        <v>29</v>
      </c>
      <c r="F3676" s="4" t="s">
        <v>61</v>
      </c>
      <c r="G3676" s="4" t="s">
        <v>60</v>
      </c>
      <c r="H3676" s="4" t="s">
        <v>18</v>
      </c>
      <c r="I3676" s="4" t="s">
        <v>17</v>
      </c>
      <c r="J3676" s="4" t="s">
        <v>159</v>
      </c>
      <c r="K3676" s="4" t="s">
        <v>158</v>
      </c>
      <c r="L3676" s="4">
        <v>19143</v>
      </c>
      <c r="M3676" s="4" t="s">
        <v>5</v>
      </c>
      <c r="N3676" s="4" t="s">
        <v>4454</v>
      </c>
      <c r="O3676" s="4" t="s">
        <v>37</v>
      </c>
      <c r="P3676" s="4" t="s">
        <v>221</v>
      </c>
      <c r="Q3676" s="4" t="s">
        <v>4453</v>
      </c>
      <c r="R3676" s="4">
        <v>127.372</v>
      </c>
      <c r="S3676" s="4">
        <v>2</v>
      </c>
      <c r="T3676" s="4">
        <v>0.3</v>
      </c>
      <c r="U3676" s="4">
        <v>-30.933199999999999</v>
      </c>
      <c r="V3676" s="4" t="str">
        <f>INDEX(Regional_Lookup!$B$2:$B$5,MATCH('Sample - Superstore'!M3676,Regional_Lookup!$A$2:$A$5,0))</f>
        <v>Sarah Miller</v>
      </c>
      <c r="W3676" s="4">
        <f>INDEX(Regional_Lookup!$C$2:$C$5, MATCH('Sample - Superstore'!M3676,Regional_Lookup!$A$2:$A$5, 0))</f>
        <v>0.16</v>
      </c>
      <c r="X3676" s="4">
        <f>U3676/R3676</f>
        <v>-0.24285714285714285</v>
      </c>
      <c r="Y3676" s="4" t="str">
        <f>IF(X3676&gt;=W3676, "Yes", "No")</f>
        <v>No</v>
      </c>
      <c r="Z3676" s="4">
        <f>D3676-C3676</f>
        <v>5</v>
      </c>
      <c r="AA3676" s="4" t="str" cm="1">
        <f t="array" ref="AA3676">_xlfn.IFS(Z3676&lt;=2,"Fast",Z3676&gt;5, "Slow", AND(Z3676&gt;=3,Z3676&lt;=5),"Standard")</f>
        <v>Standard</v>
      </c>
    </row>
    <row r="3677" spans="1:27" x14ac:dyDescent="0.2">
      <c r="A3677" s="4">
        <v>3676</v>
      </c>
      <c r="B3677" s="4" t="s">
        <v>8825</v>
      </c>
      <c r="C3677" s="5">
        <v>43045</v>
      </c>
      <c r="D3677" s="5">
        <v>43050</v>
      </c>
      <c r="E3677" s="4" t="s">
        <v>29</v>
      </c>
      <c r="F3677" s="4" t="s">
        <v>61</v>
      </c>
      <c r="G3677" s="4" t="s">
        <v>60</v>
      </c>
      <c r="H3677" s="4" t="s">
        <v>18</v>
      </c>
      <c r="I3677" s="4" t="s">
        <v>17</v>
      </c>
      <c r="J3677" s="4" t="s">
        <v>159</v>
      </c>
      <c r="K3677" s="4" t="s">
        <v>158</v>
      </c>
      <c r="L3677" s="4">
        <v>19143</v>
      </c>
      <c r="M3677" s="4" t="s">
        <v>5</v>
      </c>
      <c r="N3677" s="4" t="s">
        <v>1609</v>
      </c>
      <c r="O3677" s="4" t="s">
        <v>13</v>
      </c>
      <c r="P3677" s="4" t="s">
        <v>24</v>
      </c>
      <c r="Q3677" s="4" t="s">
        <v>1608</v>
      </c>
      <c r="R3677" s="4">
        <v>47.951999999999998</v>
      </c>
      <c r="S3677" s="4">
        <v>3</v>
      </c>
      <c r="T3677" s="4">
        <v>0.2</v>
      </c>
      <c r="U3677" s="4">
        <v>16.183800000000002</v>
      </c>
      <c r="V3677" s="4" t="str">
        <f>INDEX(Regional_Lookup!$B$2:$B$5,MATCH('Sample - Superstore'!M3677,Regional_Lookup!$A$2:$A$5,0))</f>
        <v>Sarah Miller</v>
      </c>
      <c r="W3677" s="4">
        <f>INDEX(Regional_Lookup!$C$2:$C$5, MATCH('Sample - Superstore'!M3677,Regional_Lookup!$A$2:$A$5, 0))</f>
        <v>0.16</v>
      </c>
      <c r="X3677" s="4">
        <f>U3677/R3677</f>
        <v>0.33750000000000002</v>
      </c>
      <c r="Y3677" s="4" t="str">
        <f>IF(X3677&gt;=W3677, "Yes", "No")</f>
        <v>Yes</v>
      </c>
      <c r="Z3677" s="4">
        <f>D3677-C3677</f>
        <v>5</v>
      </c>
      <c r="AA3677" s="4" t="str" cm="1">
        <f t="array" ref="AA3677">_xlfn.IFS(Z3677&lt;=2,"Fast",Z3677&gt;5, "Slow", AND(Z3677&gt;=3,Z3677&lt;=5),"Standard")</f>
        <v>Standard</v>
      </c>
    </row>
    <row r="3678" spans="1:27" x14ac:dyDescent="0.2">
      <c r="A3678" s="4">
        <v>3677</v>
      </c>
      <c r="B3678" s="4" t="s">
        <v>8824</v>
      </c>
      <c r="C3678" s="5">
        <v>42343</v>
      </c>
      <c r="D3678" s="5">
        <v>42347</v>
      </c>
      <c r="E3678" s="4" t="s">
        <v>29</v>
      </c>
      <c r="F3678" s="4" t="s">
        <v>2025</v>
      </c>
      <c r="G3678" s="4" t="s">
        <v>2024</v>
      </c>
      <c r="H3678" s="4" t="s">
        <v>50</v>
      </c>
      <c r="I3678" s="4" t="s">
        <v>17</v>
      </c>
      <c r="J3678" s="4" t="s">
        <v>919</v>
      </c>
      <c r="K3678" s="4" t="s">
        <v>15</v>
      </c>
      <c r="L3678" s="4">
        <v>92105</v>
      </c>
      <c r="M3678" s="4" t="s">
        <v>9</v>
      </c>
      <c r="N3678" s="4" t="s">
        <v>5668</v>
      </c>
      <c r="O3678" s="4" t="s">
        <v>37</v>
      </c>
      <c r="P3678" s="4" t="s">
        <v>36</v>
      </c>
      <c r="Q3678" s="4" t="s">
        <v>5667</v>
      </c>
      <c r="R3678" s="4">
        <v>44.46</v>
      </c>
      <c r="S3678" s="4">
        <v>2</v>
      </c>
      <c r="T3678" s="4">
        <v>0</v>
      </c>
      <c r="U3678" s="4">
        <v>14.671799999999999</v>
      </c>
      <c r="V3678" s="4" t="str">
        <f>INDEX(Regional_Lookup!$B$2:$B$5,MATCH('Sample - Superstore'!M3678,Regional_Lookup!$A$2:$A$5,0))</f>
        <v>James Chen</v>
      </c>
      <c r="W3678" s="4">
        <f>INDEX(Regional_Lookup!$C$2:$C$5, MATCH('Sample - Superstore'!M3678,Regional_Lookup!$A$2:$A$5, 0))</f>
        <v>0.18</v>
      </c>
      <c r="X3678" s="4">
        <f>U3678/R3678</f>
        <v>0.32999999999999996</v>
      </c>
      <c r="Y3678" s="4" t="str">
        <f>IF(X3678&gt;=W3678, "Yes", "No")</f>
        <v>Yes</v>
      </c>
      <c r="Z3678" s="4">
        <f>D3678-C3678</f>
        <v>4</v>
      </c>
      <c r="AA3678" s="4" t="str" cm="1">
        <f t="array" ref="AA3678">_xlfn.IFS(Z3678&lt;=2,"Fast",Z3678&gt;5, "Slow", AND(Z3678&gt;=3,Z3678&lt;=5),"Standard")</f>
        <v>Standard</v>
      </c>
    </row>
    <row r="3679" spans="1:27" x14ac:dyDescent="0.2">
      <c r="A3679" s="4">
        <v>3678</v>
      </c>
      <c r="B3679" s="4" t="s">
        <v>8823</v>
      </c>
      <c r="C3679" s="5">
        <v>42194</v>
      </c>
      <c r="D3679" s="5">
        <v>42199</v>
      </c>
      <c r="E3679" s="4" t="s">
        <v>29</v>
      </c>
      <c r="F3679" s="4" t="s">
        <v>2591</v>
      </c>
      <c r="G3679" s="4" t="s">
        <v>2590</v>
      </c>
      <c r="H3679" s="4" t="s">
        <v>18</v>
      </c>
      <c r="I3679" s="4" t="s">
        <v>17</v>
      </c>
      <c r="J3679" s="4" t="s">
        <v>2148</v>
      </c>
      <c r="K3679" s="4" t="s">
        <v>2147</v>
      </c>
      <c r="L3679" s="4">
        <v>20735</v>
      </c>
      <c r="M3679" s="4" t="s">
        <v>5</v>
      </c>
      <c r="N3679" s="4" t="s">
        <v>8114</v>
      </c>
      <c r="O3679" s="4" t="s">
        <v>13</v>
      </c>
      <c r="P3679" s="4" t="s">
        <v>109</v>
      </c>
      <c r="Q3679" s="4" t="s">
        <v>8113</v>
      </c>
      <c r="R3679" s="4">
        <v>15.8</v>
      </c>
      <c r="S3679" s="4">
        <v>4</v>
      </c>
      <c r="T3679" s="4">
        <v>0</v>
      </c>
      <c r="U3679" s="4">
        <v>5.056</v>
      </c>
      <c r="V3679" s="4" t="str">
        <f>INDEX(Regional_Lookup!$B$2:$B$5,MATCH('Sample - Superstore'!M3679,Regional_Lookup!$A$2:$A$5,0))</f>
        <v>Sarah Miller</v>
      </c>
      <c r="W3679" s="4">
        <f>INDEX(Regional_Lookup!$C$2:$C$5, MATCH('Sample - Superstore'!M3679,Regional_Lookup!$A$2:$A$5, 0))</f>
        <v>0.16</v>
      </c>
      <c r="X3679" s="4">
        <f>U3679/R3679</f>
        <v>0.32</v>
      </c>
      <c r="Y3679" s="4" t="str">
        <f>IF(X3679&gt;=W3679, "Yes", "No")</f>
        <v>Yes</v>
      </c>
      <c r="Z3679" s="4">
        <f>D3679-C3679</f>
        <v>5</v>
      </c>
      <c r="AA3679" s="4" t="str" cm="1">
        <f t="array" ref="AA3679">_xlfn.IFS(Z3679&lt;=2,"Fast",Z3679&gt;5, "Slow", AND(Z3679&gt;=3,Z3679&lt;=5),"Standard")</f>
        <v>Standard</v>
      </c>
    </row>
    <row r="3680" spans="1:27" x14ac:dyDescent="0.2">
      <c r="A3680" s="4">
        <v>3679</v>
      </c>
      <c r="B3680" s="4" t="s">
        <v>8823</v>
      </c>
      <c r="C3680" s="5">
        <v>42194</v>
      </c>
      <c r="D3680" s="5">
        <v>42199</v>
      </c>
      <c r="E3680" s="4" t="s">
        <v>29</v>
      </c>
      <c r="F3680" s="4" t="s">
        <v>2591</v>
      </c>
      <c r="G3680" s="4" t="s">
        <v>2590</v>
      </c>
      <c r="H3680" s="4" t="s">
        <v>18</v>
      </c>
      <c r="I3680" s="4" t="s">
        <v>17</v>
      </c>
      <c r="J3680" s="4" t="s">
        <v>2148</v>
      </c>
      <c r="K3680" s="4" t="s">
        <v>2147</v>
      </c>
      <c r="L3680" s="4">
        <v>20735</v>
      </c>
      <c r="M3680" s="4" t="s">
        <v>5</v>
      </c>
      <c r="N3680" s="4" t="s">
        <v>6615</v>
      </c>
      <c r="O3680" s="4" t="s">
        <v>33</v>
      </c>
      <c r="P3680" s="4" t="s">
        <v>1500</v>
      </c>
      <c r="Q3680" s="4" t="s">
        <v>6614</v>
      </c>
      <c r="R3680" s="4">
        <v>464.97</v>
      </c>
      <c r="S3680" s="4">
        <v>3</v>
      </c>
      <c r="T3680" s="4">
        <v>0</v>
      </c>
      <c r="U3680" s="4">
        <v>209.23650000000001</v>
      </c>
      <c r="V3680" s="4" t="str">
        <f>INDEX(Regional_Lookup!$B$2:$B$5,MATCH('Sample - Superstore'!M3680,Regional_Lookup!$A$2:$A$5,0))</f>
        <v>Sarah Miller</v>
      </c>
      <c r="W3680" s="4">
        <f>INDEX(Regional_Lookup!$C$2:$C$5, MATCH('Sample - Superstore'!M3680,Regional_Lookup!$A$2:$A$5, 0))</f>
        <v>0.16</v>
      </c>
      <c r="X3680" s="4">
        <f>U3680/R3680</f>
        <v>0.45</v>
      </c>
      <c r="Y3680" s="4" t="str">
        <f>IF(X3680&gt;=W3680, "Yes", "No")</f>
        <v>Yes</v>
      </c>
      <c r="Z3680" s="4">
        <f>D3680-C3680</f>
        <v>5</v>
      </c>
      <c r="AA3680" s="4" t="str" cm="1">
        <f t="array" ref="AA3680">_xlfn.IFS(Z3680&lt;=2,"Fast",Z3680&gt;5, "Slow", AND(Z3680&gt;=3,Z3680&lt;=5),"Standard")</f>
        <v>Standard</v>
      </c>
    </row>
    <row r="3681" spans="1:27" x14ac:dyDescent="0.2">
      <c r="A3681" s="4">
        <v>3680</v>
      </c>
      <c r="B3681" s="4" t="s">
        <v>8823</v>
      </c>
      <c r="C3681" s="5">
        <v>42194</v>
      </c>
      <c r="D3681" s="5">
        <v>42199</v>
      </c>
      <c r="E3681" s="4" t="s">
        <v>29</v>
      </c>
      <c r="F3681" s="4" t="s">
        <v>2591</v>
      </c>
      <c r="G3681" s="4" t="s">
        <v>2590</v>
      </c>
      <c r="H3681" s="4" t="s">
        <v>18</v>
      </c>
      <c r="I3681" s="4" t="s">
        <v>17</v>
      </c>
      <c r="J3681" s="4" t="s">
        <v>2148</v>
      </c>
      <c r="K3681" s="4" t="s">
        <v>2147</v>
      </c>
      <c r="L3681" s="4">
        <v>20735</v>
      </c>
      <c r="M3681" s="4" t="s">
        <v>5</v>
      </c>
      <c r="N3681" s="4" t="s">
        <v>6858</v>
      </c>
      <c r="O3681" s="4" t="s">
        <v>37</v>
      </c>
      <c r="P3681" s="4" t="s">
        <v>36</v>
      </c>
      <c r="Q3681" s="4" t="s">
        <v>6857</v>
      </c>
      <c r="R3681" s="4">
        <v>181.96</v>
      </c>
      <c r="S3681" s="4">
        <v>2</v>
      </c>
      <c r="T3681" s="4">
        <v>0</v>
      </c>
      <c r="U3681" s="4">
        <v>20.015599999999999</v>
      </c>
      <c r="V3681" s="4" t="str">
        <f>INDEX(Regional_Lookup!$B$2:$B$5,MATCH('Sample - Superstore'!M3681,Regional_Lookup!$A$2:$A$5,0))</f>
        <v>Sarah Miller</v>
      </c>
      <c r="W3681" s="4">
        <f>INDEX(Regional_Lookup!$C$2:$C$5, MATCH('Sample - Superstore'!M3681,Regional_Lookup!$A$2:$A$5, 0))</f>
        <v>0.16</v>
      </c>
      <c r="X3681" s="4">
        <f>U3681/R3681</f>
        <v>0.10999999999999999</v>
      </c>
      <c r="Y3681" s="4" t="str">
        <f>IF(X3681&gt;=W3681, "Yes", "No")</f>
        <v>No</v>
      </c>
      <c r="Z3681" s="4">
        <f>D3681-C3681</f>
        <v>5</v>
      </c>
      <c r="AA3681" s="4" t="str" cm="1">
        <f t="array" ref="AA3681">_xlfn.IFS(Z3681&lt;=2,"Fast",Z3681&gt;5, "Slow", AND(Z3681&gt;=3,Z3681&lt;=5),"Standard")</f>
        <v>Standard</v>
      </c>
    </row>
    <row r="3682" spans="1:27" x14ac:dyDescent="0.2">
      <c r="A3682" s="4">
        <v>3681</v>
      </c>
      <c r="B3682" s="4" t="s">
        <v>8823</v>
      </c>
      <c r="C3682" s="5">
        <v>42194</v>
      </c>
      <c r="D3682" s="5">
        <v>42199</v>
      </c>
      <c r="E3682" s="4" t="s">
        <v>29</v>
      </c>
      <c r="F3682" s="4" t="s">
        <v>2591</v>
      </c>
      <c r="G3682" s="4" t="s">
        <v>2590</v>
      </c>
      <c r="H3682" s="4" t="s">
        <v>18</v>
      </c>
      <c r="I3682" s="4" t="s">
        <v>17</v>
      </c>
      <c r="J3682" s="4" t="s">
        <v>2148</v>
      </c>
      <c r="K3682" s="4" t="s">
        <v>2147</v>
      </c>
      <c r="L3682" s="4">
        <v>20735</v>
      </c>
      <c r="M3682" s="4" t="s">
        <v>5</v>
      </c>
      <c r="N3682" s="4" t="s">
        <v>876</v>
      </c>
      <c r="O3682" s="4" t="s">
        <v>13</v>
      </c>
      <c r="P3682" s="4" t="s">
        <v>72</v>
      </c>
      <c r="Q3682" s="4" t="s">
        <v>875</v>
      </c>
      <c r="R3682" s="4">
        <v>12.39</v>
      </c>
      <c r="S3682" s="4">
        <v>3</v>
      </c>
      <c r="T3682" s="4">
        <v>0</v>
      </c>
      <c r="U3682" s="4">
        <v>5.6993999999999998</v>
      </c>
      <c r="V3682" s="4" t="str">
        <f>INDEX(Regional_Lookup!$B$2:$B$5,MATCH('Sample - Superstore'!M3682,Regional_Lookup!$A$2:$A$5,0))</f>
        <v>Sarah Miller</v>
      </c>
      <c r="W3682" s="4">
        <f>INDEX(Regional_Lookup!$C$2:$C$5, MATCH('Sample - Superstore'!M3682,Regional_Lookup!$A$2:$A$5, 0))</f>
        <v>0.16</v>
      </c>
      <c r="X3682" s="4">
        <f>U3682/R3682</f>
        <v>0.45999999999999996</v>
      </c>
      <c r="Y3682" s="4" t="str">
        <f>IF(X3682&gt;=W3682, "Yes", "No")</f>
        <v>Yes</v>
      </c>
      <c r="Z3682" s="4">
        <f>D3682-C3682</f>
        <v>5</v>
      </c>
      <c r="AA3682" s="4" t="str" cm="1">
        <f t="array" ref="AA3682">_xlfn.IFS(Z3682&lt;=2,"Fast",Z3682&gt;5, "Slow", AND(Z3682&gt;=3,Z3682&lt;=5),"Standard")</f>
        <v>Standard</v>
      </c>
    </row>
    <row r="3683" spans="1:27" x14ac:dyDescent="0.2">
      <c r="A3683" s="4">
        <v>3682</v>
      </c>
      <c r="B3683" s="4" t="s">
        <v>8823</v>
      </c>
      <c r="C3683" s="5">
        <v>42194</v>
      </c>
      <c r="D3683" s="5">
        <v>42199</v>
      </c>
      <c r="E3683" s="4" t="s">
        <v>29</v>
      </c>
      <c r="F3683" s="4" t="s">
        <v>2591</v>
      </c>
      <c r="G3683" s="4" t="s">
        <v>2590</v>
      </c>
      <c r="H3683" s="4" t="s">
        <v>18</v>
      </c>
      <c r="I3683" s="4" t="s">
        <v>17</v>
      </c>
      <c r="J3683" s="4" t="s">
        <v>2148</v>
      </c>
      <c r="K3683" s="4" t="s">
        <v>2147</v>
      </c>
      <c r="L3683" s="4">
        <v>20735</v>
      </c>
      <c r="M3683" s="4" t="s">
        <v>5</v>
      </c>
      <c r="N3683" s="4" t="s">
        <v>2959</v>
      </c>
      <c r="O3683" s="4" t="s">
        <v>13</v>
      </c>
      <c r="P3683" s="4" t="s">
        <v>100</v>
      </c>
      <c r="Q3683" s="4" t="s">
        <v>2958</v>
      </c>
      <c r="R3683" s="4">
        <v>84.09</v>
      </c>
      <c r="S3683" s="4">
        <v>3</v>
      </c>
      <c r="T3683" s="4">
        <v>0</v>
      </c>
      <c r="U3683" s="4">
        <v>42.045000000000002</v>
      </c>
      <c r="V3683" s="4" t="str">
        <f>INDEX(Regional_Lookup!$B$2:$B$5,MATCH('Sample - Superstore'!M3683,Regional_Lookup!$A$2:$A$5,0))</f>
        <v>Sarah Miller</v>
      </c>
      <c r="W3683" s="4">
        <f>INDEX(Regional_Lookup!$C$2:$C$5, MATCH('Sample - Superstore'!M3683,Regional_Lookup!$A$2:$A$5, 0))</f>
        <v>0.16</v>
      </c>
      <c r="X3683" s="4">
        <f>U3683/R3683</f>
        <v>0.5</v>
      </c>
      <c r="Y3683" s="4" t="str">
        <f>IF(X3683&gt;=W3683, "Yes", "No")</f>
        <v>Yes</v>
      </c>
      <c r="Z3683" s="4">
        <f>D3683-C3683</f>
        <v>5</v>
      </c>
      <c r="AA3683" s="4" t="str" cm="1">
        <f t="array" ref="AA3683">_xlfn.IFS(Z3683&lt;=2,"Fast",Z3683&gt;5, "Slow", AND(Z3683&gt;=3,Z3683&lt;=5),"Standard")</f>
        <v>Standard</v>
      </c>
    </row>
    <row r="3684" spans="1:27" x14ac:dyDescent="0.2">
      <c r="A3684" s="4">
        <v>3683</v>
      </c>
      <c r="B3684" s="4" t="s">
        <v>8823</v>
      </c>
      <c r="C3684" s="5">
        <v>42194</v>
      </c>
      <c r="D3684" s="5">
        <v>42199</v>
      </c>
      <c r="E3684" s="4" t="s">
        <v>29</v>
      </c>
      <c r="F3684" s="4" t="s">
        <v>2591</v>
      </c>
      <c r="G3684" s="4" t="s">
        <v>2590</v>
      </c>
      <c r="H3684" s="4" t="s">
        <v>18</v>
      </c>
      <c r="I3684" s="4" t="s">
        <v>17</v>
      </c>
      <c r="J3684" s="4" t="s">
        <v>2148</v>
      </c>
      <c r="K3684" s="4" t="s">
        <v>2147</v>
      </c>
      <c r="L3684" s="4">
        <v>20735</v>
      </c>
      <c r="M3684" s="4" t="s">
        <v>5</v>
      </c>
      <c r="N3684" s="4" t="s">
        <v>572</v>
      </c>
      <c r="O3684" s="4" t="s">
        <v>13</v>
      </c>
      <c r="P3684" s="4" t="s">
        <v>116</v>
      </c>
      <c r="Q3684" s="4" t="s">
        <v>571</v>
      </c>
      <c r="R3684" s="4">
        <v>79.36</v>
      </c>
      <c r="S3684" s="4">
        <v>4</v>
      </c>
      <c r="T3684" s="4">
        <v>0</v>
      </c>
      <c r="U3684" s="4">
        <v>32.537599999999998</v>
      </c>
      <c r="V3684" s="4" t="str">
        <f>INDEX(Regional_Lookup!$B$2:$B$5,MATCH('Sample - Superstore'!M3684,Regional_Lookup!$A$2:$A$5,0))</f>
        <v>Sarah Miller</v>
      </c>
      <c r="W3684" s="4">
        <f>INDEX(Regional_Lookup!$C$2:$C$5, MATCH('Sample - Superstore'!M3684,Regional_Lookup!$A$2:$A$5, 0))</f>
        <v>0.16</v>
      </c>
      <c r="X3684" s="4">
        <f>U3684/R3684</f>
        <v>0.41</v>
      </c>
      <c r="Y3684" s="4" t="str">
        <f>IF(X3684&gt;=W3684, "Yes", "No")</f>
        <v>Yes</v>
      </c>
      <c r="Z3684" s="4">
        <f>D3684-C3684</f>
        <v>5</v>
      </c>
      <c r="AA3684" s="4" t="str" cm="1">
        <f t="array" ref="AA3684">_xlfn.IFS(Z3684&lt;=2,"Fast",Z3684&gt;5, "Slow", AND(Z3684&gt;=3,Z3684&lt;=5),"Standard")</f>
        <v>Standard</v>
      </c>
    </row>
    <row r="3685" spans="1:27" x14ac:dyDescent="0.2">
      <c r="A3685" s="4">
        <v>3684</v>
      </c>
      <c r="B3685" s="4" t="s">
        <v>8823</v>
      </c>
      <c r="C3685" s="5">
        <v>42194</v>
      </c>
      <c r="D3685" s="5">
        <v>42199</v>
      </c>
      <c r="E3685" s="4" t="s">
        <v>29</v>
      </c>
      <c r="F3685" s="4" t="s">
        <v>2591</v>
      </c>
      <c r="G3685" s="4" t="s">
        <v>2590</v>
      </c>
      <c r="H3685" s="4" t="s">
        <v>18</v>
      </c>
      <c r="I3685" s="4" t="s">
        <v>17</v>
      </c>
      <c r="J3685" s="4" t="s">
        <v>2148</v>
      </c>
      <c r="K3685" s="4" t="s">
        <v>2147</v>
      </c>
      <c r="L3685" s="4">
        <v>20735</v>
      </c>
      <c r="M3685" s="4" t="s">
        <v>5</v>
      </c>
      <c r="N3685" s="4" t="s">
        <v>1888</v>
      </c>
      <c r="O3685" s="4" t="s">
        <v>13</v>
      </c>
      <c r="P3685" s="4" t="s">
        <v>100</v>
      </c>
      <c r="Q3685" s="4" t="s">
        <v>1887</v>
      </c>
      <c r="R3685" s="4">
        <v>153.36000000000001</v>
      </c>
      <c r="S3685" s="4">
        <v>9</v>
      </c>
      <c r="T3685" s="4">
        <v>0</v>
      </c>
      <c r="U3685" s="4">
        <v>70.545599999999993</v>
      </c>
      <c r="V3685" s="4" t="str">
        <f>INDEX(Regional_Lookup!$B$2:$B$5,MATCH('Sample - Superstore'!M3685,Regional_Lookup!$A$2:$A$5,0))</f>
        <v>Sarah Miller</v>
      </c>
      <c r="W3685" s="4">
        <f>INDEX(Regional_Lookup!$C$2:$C$5, MATCH('Sample - Superstore'!M3685,Regional_Lookup!$A$2:$A$5, 0))</f>
        <v>0.16</v>
      </c>
      <c r="X3685" s="4">
        <f>U3685/R3685</f>
        <v>0.45999999999999991</v>
      </c>
      <c r="Y3685" s="4" t="str">
        <f>IF(X3685&gt;=W3685, "Yes", "No")</f>
        <v>Yes</v>
      </c>
      <c r="Z3685" s="4">
        <f>D3685-C3685</f>
        <v>5</v>
      </c>
      <c r="AA3685" s="4" t="str" cm="1">
        <f t="array" ref="AA3685">_xlfn.IFS(Z3685&lt;=2,"Fast",Z3685&gt;5, "Slow", AND(Z3685&gt;=3,Z3685&lt;=5),"Standard")</f>
        <v>Standard</v>
      </c>
    </row>
    <row r="3686" spans="1:27" x14ac:dyDescent="0.2">
      <c r="A3686" s="4">
        <v>3685</v>
      </c>
      <c r="B3686" s="4" t="s">
        <v>8823</v>
      </c>
      <c r="C3686" s="5">
        <v>42194</v>
      </c>
      <c r="D3686" s="5">
        <v>42199</v>
      </c>
      <c r="E3686" s="4" t="s">
        <v>29</v>
      </c>
      <c r="F3686" s="4" t="s">
        <v>2591</v>
      </c>
      <c r="G3686" s="4" t="s">
        <v>2590</v>
      </c>
      <c r="H3686" s="4" t="s">
        <v>18</v>
      </c>
      <c r="I3686" s="4" t="s">
        <v>17</v>
      </c>
      <c r="J3686" s="4" t="s">
        <v>2148</v>
      </c>
      <c r="K3686" s="4" t="s">
        <v>2147</v>
      </c>
      <c r="L3686" s="4">
        <v>20735</v>
      </c>
      <c r="M3686" s="4" t="s">
        <v>5</v>
      </c>
      <c r="N3686" s="4" t="s">
        <v>8294</v>
      </c>
      <c r="O3686" s="4" t="s">
        <v>13</v>
      </c>
      <c r="P3686" s="4" t="s">
        <v>100</v>
      </c>
      <c r="Q3686" s="4" t="s">
        <v>8293</v>
      </c>
      <c r="R3686" s="4">
        <v>43.68</v>
      </c>
      <c r="S3686" s="4">
        <v>6</v>
      </c>
      <c r="T3686" s="4">
        <v>0</v>
      </c>
      <c r="U3686" s="4">
        <v>21.403199999999998</v>
      </c>
      <c r="V3686" s="4" t="str">
        <f>INDEX(Regional_Lookup!$B$2:$B$5,MATCH('Sample - Superstore'!M3686,Regional_Lookup!$A$2:$A$5,0))</f>
        <v>Sarah Miller</v>
      </c>
      <c r="W3686" s="4">
        <f>INDEX(Regional_Lookup!$C$2:$C$5, MATCH('Sample - Superstore'!M3686,Regional_Lookup!$A$2:$A$5, 0))</f>
        <v>0.16</v>
      </c>
      <c r="X3686" s="4">
        <f>U3686/R3686</f>
        <v>0.48999999999999994</v>
      </c>
      <c r="Y3686" s="4" t="str">
        <f>IF(X3686&gt;=W3686, "Yes", "No")</f>
        <v>Yes</v>
      </c>
      <c r="Z3686" s="4">
        <f>D3686-C3686</f>
        <v>5</v>
      </c>
      <c r="AA3686" s="4" t="str" cm="1">
        <f t="array" ref="AA3686">_xlfn.IFS(Z3686&lt;=2,"Fast",Z3686&gt;5, "Slow", AND(Z3686&gt;=3,Z3686&lt;=5),"Standard")</f>
        <v>Standard</v>
      </c>
    </row>
    <row r="3687" spans="1:27" x14ac:dyDescent="0.2">
      <c r="A3687" s="4">
        <v>3686</v>
      </c>
      <c r="B3687" s="4" t="s">
        <v>8823</v>
      </c>
      <c r="C3687" s="5">
        <v>42194</v>
      </c>
      <c r="D3687" s="5">
        <v>42199</v>
      </c>
      <c r="E3687" s="4" t="s">
        <v>29</v>
      </c>
      <c r="F3687" s="4" t="s">
        <v>2591</v>
      </c>
      <c r="G3687" s="4" t="s">
        <v>2590</v>
      </c>
      <c r="H3687" s="4" t="s">
        <v>18</v>
      </c>
      <c r="I3687" s="4" t="s">
        <v>17</v>
      </c>
      <c r="J3687" s="4" t="s">
        <v>2148</v>
      </c>
      <c r="K3687" s="4" t="s">
        <v>2147</v>
      </c>
      <c r="L3687" s="4">
        <v>20735</v>
      </c>
      <c r="M3687" s="4" t="s">
        <v>5</v>
      </c>
      <c r="N3687" s="4" t="s">
        <v>3652</v>
      </c>
      <c r="O3687" s="4" t="s">
        <v>13</v>
      </c>
      <c r="P3687" s="4" t="s">
        <v>231</v>
      </c>
      <c r="Q3687" s="4" t="s">
        <v>3651</v>
      </c>
      <c r="R3687" s="4">
        <v>98.21</v>
      </c>
      <c r="S3687" s="4">
        <v>7</v>
      </c>
      <c r="T3687" s="4">
        <v>0</v>
      </c>
      <c r="U3687" s="4">
        <v>28.480899999999998</v>
      </c>
      <c r="V3687" s="4" t="str">
        <f>INDEX(Regional_Lookup!$B$2:$B$5,MATCH('Sample - Superstore'!M3687,Regional_Lookup!$A$2:$A$5,0))</f>
        <v>Sarah Miller</v>
      </c>
      <c r="W3687" s="4">
        <f>INDEX(Regional_Lookup!$C$2:$C$5, MATCH('Sample - Superstore'!M3687,Regional_Lookup!$A$2:$A$5, 0))</f>
        <v>0.16</v>
      </c>
      <c r="X3687" s="4">
        <f>U3687/R3687</f>
        <v>0.28999999999999998</v>
      </c>
      <c r="Y3687" s="4" t="str">
        <f>IF(X3687&gt;=W3687, "Yes", "No")</f>
        <v>Yes</v>
      </c>
      <c r="Z3687" s="4">
        <f>D3687-C3687</f>
        <v>5</v>
      </c>
      <c r="AA3687" s="4" t="str" cm="1">
        <f t="array" ref="AA3687">_xlfn.IFS(Z3687&lt;=2,"Fast",Z3687&gt;5, "Slow", AND(Z3687&gt;=3,Z3687&lt;=5),"Standard")</f>
        <v>Standard</v>
      </c>
    </row>
    <row r="3688" spans="1:27" x14ac:dyDescent="0.2">
      <c r="A3688" s="4">
        <v>3687</v>
      </c>
      <c r="B3688" s="4" t="s">
        <v>8822</v>
      </c>
      <c r="C3688" s="5">
        <v>42717</v>
      </c>
      <c r="D3688" s="5">
        <v>42723</v>
      </c>
      <c r="E3688" s="4" t="s">
        <v>29</v>
      </c>
      <c r="F3688" s="4" t="s">
        <v>8821</v>
      </c>
      <c r="G3688" s="4" t="s">
        <v>8820</v>
      </c>
      <c r="H3688" s="4" t="s">
        <v>18</v>
      </c>
      <c r="I3688" s="4" t="s">
        <v>17</v>
      </c>
      <c r="J3688" s="4" t="s">
        <v>1194</v>
      </c>
      <c r="K3688" s="4" t="s">
        <v>15</v>
      </c>
      <c r="L3688" s="4">
        <v>92503</v>
      </c>
      <c r="M3688" s="4" t="s">
        <v>9</v>
      </c>
      <c r="N3688" s="4" t="s">
        <v>1791</v>
      </c>
      <c r="O3688" s="4" t="s">
        <v>13</v>
      </c>
      <c r="P3688" s="4" t="s">
        <v>116</v>
      </c>
      <c r="Q3688" s="4" t="s">
        <v>1790</v>
      </c>
      <c r="R3688" s="4">
        <v>9.84</v>
      </c>
      <c r="S3688" s="4">
        <v>3</v>
      </c>
      <c r="T3688" s="4">
        <v>0</v>
      </c>
      <c r="U3688" s="4">
        <v>3.2471999999999999</v>
      </c>
      <c r="V3688" s="4" t="str">
        <f>INDEX(Regional_Lookup!$B$2:$B$5,MATCH('Sample - Superstore'!M3688,Regional_Lookup!$A$2:$A$5,0))</f>
        <v>James Chen</v>
      </c>
      <c r="W3688" s="4">
        <f>INDEX(Regional_Lookup!$C$2:$C$5, MATCH('Sample - Superstore'!M3688,Regional_Lookup!$A$2:$A$5, 0))</f>
        <v>0.18</v>
      </c>
      <c r="X3688" s="4">
        <f>U3688/R3688</f>
        <v>0.33</v>
      </c>
      <c r="Y3688" s="4" t="str">
        <f>IF(X3688&gt;=W3688, "Yes", "No")</f>
        <v>Yes</v>
      </c>
      <c r="Z3688" s="4">
        <f>D3688-C3688</f>
        <v>6</v>
      </c>
      <c r="AA3688" s="4" t="str" cm="1">
        <f t="array" ref="AA3688">_xlfn.IFS(Z3688&lt;=2,"Fast",Z3688&gt;5, "Slow", AND(Z3688&gt;=3,Z3688&lt;=5),"Standard")</f>
        <v>Slow</v>
      </c>
    </row>
    <row r="3689" spans="1:27" x14ac:dyDescent="0.2">
      <c r="A3689" s="4">
        <v>3688</v>
      </c>
      <c r="B3689" s="4" t="s">
        <v>8819</v>
      </c>
      <c r="C3689" s="5">
        <v>42510</v>
      </c>
      <c r="D3689" s="5">
        <v>42514</v>
      </c>
      <c r="E3689" s="4" t="s">
        <v>29</v>
      </c>
      <c r="F3689" s="4" t="s">
        <v>5513</v>
      </c>
      <c r="G3689" s="4" t="s">
        <v>5512</v>
      </c>
      <c r="H3689" s="4" t="s">
        <v>18</v>
      </c>
      <c r="I3689" s="4" t="s">
        <v>17</v>
      </c>
      <c r="J3689" s="4" t="s">
        <v>4013</v>
      </c>
      <c r="K3689" s="4" t="s">
        <v>41</v>
      </c>
      <c r="L3689" s="4">
        <v>34952</v>
      </c>
      <c r="M3689" s="4" t="s">
        <v>7</v>
      </c>
      <c r="N3689" s="4" t="s">
        <v>5573</v>
      </c>
      <c r="O3689" s="4" t="s">
        <v>13</v>
      </c>
      <c r="P3689" s="4" t="s">
        <v>100</v>
      </c>
      <c r="Q3689" s="4" t="s">
        <v>5572</v>
      </c>
      <c r="R3689" s="4">
        <v>2.694</v>
      </c>
      <c r="S3689" s="4">
        <v>2</v>
      </c>
      <c r="T3689" s="4">
        <v>0.7</v>
      </c>
      <c r="U3689" s="4">
        <v>-2.2450000000000001</v>
      </c>
      <c r="V3689" s="4" t="str">
        <f>INDEX(Regional_Lookup!$B$2:$B$5,MATCH('Sample - Superstore'!M3689,Regional_Lookup!$A$2:$A$5,0))</f>
        <v>Maria Santos</v>
      </c>
      <c r="W3689" s="4">
        <f>INDEX(Regional_Lookup!$C$2:$C$5, MATCH('Sample - Superstore'!M3689,Regional_Lookup!$A$2:$A$5, 0))</f>
        <v>0.15</v>
      </c>
      <c r="X3689" s="4">
        <f>U3689/R3689</f>
        <v>-0.83333333333333337</v>
      </c>
      <c r="Y3689" s="4" t="str">
        <f>IF(X3689&gt;=W3689, "Yes", "No")</f>
        <v>No</v>
      </c>
      <c r="Z3689" s="4">
        <f>D3689-C3689</f>
        <v>4</v>
      </c>
      <c r="AA3689" s="4" t="str" cm="1">
        <f t="array" ref="AA3689">_xlfn.IFS(Z3689&lt;=2,"Fast",Z3689&gt;5, "Slow", AND(Z3689&gt;=3,Z3689&lt;=5),"Standard")</f>
        <v>Standard</v>
      </c>
    </row>
    <row r="3690" spans="1:27" x14ac:dyDescent="0.2">
      <c r="A3690" s="4">
        <v>3689</v>
      </c>
      <c r="B3690" s="4" t="s">
        <v>8818</v>
      </c>
      <c r="C3690" s="5">
        <v>42888</v>
      </c>
      <c r="D3690" s="5">
        <v>42891</v>
      </c>
      <c r="E3690" s="4" t="s">
        <v>21</v>
      </c>
      <c r="F3690" s="4" t="s">
        <v>3560</v>
      </c>
      <c r="G3690" s="4" t="s">
        <v>3559</v>
      </c>
      <c r="H3690" s="4" t="s">
        <v>18</v>
      </c>
      <c r="I3690" s="4" t="s">
        <v>17</v>
      </c>
      <c r="J3690" s="4" t="s">
        <v>2101</v>
      </c>
      <c r="K3690" s="4" t="s">
        <v>181</v>
      </c>
      <c r="L3690" s="4">
        <v>85204</v>
      </c>
      <c r="M3690" s="4" t="s">
        <v>9</v>
      </c>
      <c r="N3690" s="4" t="s">
        <v>7815</v>
      </c>
      <c r="O3690" s="4" t="s">
        <v>13</v>
      </c>
      <c r="P3690" s="4" t="s">
        <v>24</v>
      </c>
      <c r="Q3690" s="4" t="s">
        <v>7814</v>
      </c>
      <c r="R3690" s="4">
        <v>25.344000000000001</v>
      </c>
      <c r="S3690" s="4">
        <v>6</v>
      </c>
      <c r="T3690" s="4">
        <v>0.2</v>
      </c>
      <c r="U3690" s="4">
        <v>7.92</v>
      </c>
      <c r="V3690" s="4" t="str">
        <f>INDEX(Regional_Lookup!$B$2:$B$5,MATCH('Sample - Superstore'!M3690,Regional_Lookup!$A$2:$A$5,0))</f>
        <v>James Chen</v>
      </c>
      <c r="W3690" s="4">
        <f>INDEX(Regional_Lookup!$C$2:$C$5, MATCH('Sample - Superstore'!M3690,Regional_Lookup!$A$2:$A$5, 0))</f>
        <v>0.18</v>
      </c>
      <c r="X3690" s="4">
        <f>U3690/R3690</f>
        <v>0.3125</v>
      </c>
      <c r="Y3690" s="4" t="str">
        <f>IF(X3690&gt;=W3690, "Yes", "No")</f>
        <v>Yes</v>
      </c>
      <c r="Z3690" s="4">
        <f>D3690-C3690</f>
        <v>3</v>
      </c>
      <c r="AA3690" s="4" t="str" cm="1">
        <f t="array" ref="AA3690">_xlfn.IFS(Z3690&lt;=2,"Fast",Z3690&gt;5, "Slow", AND(Z3690&gt;=3,Z3690&lt;=5),"Standard")</f>
        <v>Standard</v>
      </c>
    </row>
    <row r="3691" spans="1:27" x14ac:dyDescent="0.2">
      <c r="A3691" s="4">
        <v>3690</v>
      </c>
      <c r="B3691" s="4" t="s">
        <v>8818</v>
      </c>
      <c r="C3691" s="5">
        <v>42888</v>
      </c>
      <c r="D3691" s="5">
        <v>42891</v>
      </c>
      <c r="E3691" s="4" t="s">
        <v>21</v>
      </c>
      <c r="F3691" s="4" t="s">
        <v>3560</v>
      </c>
      <c r="G3691" s="4" t="s">
        <v>3559</v>
      </c>
      <c r="H3691" s="4" t="s">
        <v>18</v>
      </c>
      <c r="I3691" s="4" t="s">
        <v>17</v>
      </c>
      <c r="J3691" s="4" t="s">
        <v>2101</v>
      </c>
      <c r="K3691" s="4" t="s">
        <v>181</v>
      </c>
      <c r="L3691" s="4">
        <v>85204</v>
      </c>
      <c r="M3691" s="4" t="s">
        <v>9</v>
      </c>
      <c r="N3691" s="4" t="s">
        <v>6100</v>
      </c>
      <c r="O3691" s="4" t="s">
        <v>13</v>
      </c>
      <c r="P3691" s="4" t="s">
        <v>121</v>
      </c>
      <c r="Q3691" s="4" t="s">
        <v>6099</v>
      </c>
      <c r="R3691" s="4">
        <v>43.92</v>
      </c>
      <c r="S3691" s="4">
        <v>5</v>
      </c>
      <c r="T3691" s="4">
        <v>0.2</v>
      </c>
      <c r="U3691" s="4">
        <v>15.920999999999999</v>
      </c>
      <c r="V3691" s="4" t="str">
        <f>INDEX(Regional_Lookup!$B$2:$B$5,MATCH('Sample - Superstore'!M3691,Regional_Lookup!$A$2:$A$5,0))</f>
        <v>James Chen</v>
      </c>
      <c r="W3691" s="4">
        <f>INDEX(Regional_Lookup!$C$2:$C$5, MATCH('Sample - Superstore'!M3691,Regional_Lookup!$A$2:$A$5, 0))</f>
        <v>0.18</v>
      </c>
      <c r="X3691" s="4">
        <f>U3691/R3691</f>
        <v>0.36249999999999999</v>
      </c>
      <c r="Y3691" s="4" t="str">
        <f>IF(X3691&gt;=W3691, "Yes", "No")</f>
        <v>Yes</v>
      </c>
      <c r="Z3691" s="4">
        <f>D3691-C3691</f>
        <v>3</v>
      </c>
      <c r="AA3691" s="4" t="str" cm="1">
        <f t="array" ref="AA3691">_xlfn.IFS(Z3691&lt;=2,"Fast",Z3691&gt;5, "Slow", AND(Z3691&gt;=3,Z3691&lt;=5),"Standard")</f>
        <v>Standard</v>
      </c>
    </row>
    <row r="3692" spans="1:27" x14ac:dyDescent="0.2">
      <c r="A3692" s="4">
        <v>3691</v>
      </c>
      <c r="B3692" s="4" t="s">
        <v>8815</v>
      </c>
      <c r="C3692" s="5">
        <v>42307</v>
      </c>
      <c r="D3692" s="5">
        <v>42310</v>
      </c>
      <c r="E3692" s="4" t="s">
        <v>21</v>
      </c>
      <c r="F3692" s="4" t="s">
        <v>3475</v>
      </c>
      <c r="G3692" s="4" t="s">
        <v>3474</v>
      </c>
      <c r="H3692" s="4" t="s">
        <v>50</v>
      </c>
      <c r="I3692" s="4" t="s">
        <v>17</v>
      </c>
      <c r="J3692" s="4" t="s">
        <v>2081</v>
      </c>
      <c r="K3692" s="4" t="s">
        <v>394</v>
      </c>
      <c r="L3692" s="4">
        <v>80219</v>
      </c>
      <c r="M3692" s="4" t="s">
        <v>9</v>
      </c>
      <c r="N3692" s="4" t="s">
        <v>8817</v>
      </c>
      <c r="O3692" s="4" t="s">
        <v>33</v>
      </c>
      <c r="P3692" s="4" t="s">
        <v>1500</v>
      </c>
      <c r="Q3692" s="4" t="s">
        <v>8816</v>
      </c>
      <c r="R3692" s="4">
        <v>59.994</v>
      </c>
      <c r="S3692" s="4">
        <v>2</v>
      </c>
      <c r="T3692" s="4">
        <v>0.7</v>
      </c>
      <c r="U3692" s="4">
        <v>-45.995399999999997</v>
      </c>
      <c r="V3692" s="4" t="str">
        <f>INDEX(Regional_Lookup!$B$2:$B$5,MATCH('Sample - Superstore'!M3692,Regional_Lookup!$A$2:$A$5,0))</f>
        <v>James Chen</v>
      </c>
      <c r="W3692" s="4">
        <f>INDEX(Regional_Lookup!$C$2:$C$5, MATCH('Sample - Superstore'!M3692,Regional_Lookup!$A$2:$A$5, 0))</f>
        <v>0.18</v>
      </c>
      <c r="X3692" s="4">
        <f>U3692/R3692</f>
        <v>-0.76666666666666661</v>
      </c>
      <c r="Y3692" s="4" t="str">
        <f>IF(X3692&gt;=W3692, "Yes", "No")</f>
        <v>No</v>
      </c>
      <c r="Z3692" s="4">
        <f>D3692-C3692</f>
        <v>3</v>
      </c>
      <c r="AA3692" s="4" t="str" cm="1">
        <f t="array" ref="AA3692">_xlfn.IFS(Z3692&lt;=2,"Fast",Z3692&gt;5, "Slow", AND(Z3692&gt;=3,Z3692&lt;=5),"Standard")</f>
        <v>Standard</v>
      </c>
    </row>
    <row r="3693" spans="1:27" x14ac:dyDescent="0.2">
      <c r="A3693" s="4">
        <v>3692</v>
      </c>
      <c r="B3693" s="4" t="s">
        <v>8815</v>
      </c>
      <c r="C3693" s="5">
        <v>42307</v>
      </c>
      <c r="D3693" s="5">
        <v>42310</v>
      </c>
      <c r="E3693" s="4" t="s">
        <v>21</v>
      </c>
      <c r="F3693" s="4" t="s">
        <v>3475</v>
      </c>
      <c r="G3693" s="4" t="s">
        <v>3474</v>
      </c>
      <c r="H3693" s="4" t="s">
        <v>50</v>
      </c>
      <c r="I3693" s="4" t="s">
        <v>17</v>
      </c>
      <c r="J3693" s="4" t="s">
        <v>2081</v>
      </c>
      <c r="K3693" s="4" t="s">
        <v>394</v>
      </c>
      <c r="L3693" s="4">
        <v>80219</v>
      </c>
      <c r="M3693" s="4" t="s">
        <v>9</v>
      </c>
      <c r="N3693" s="4" t="s">
        <v>7272</v>
      </c>
      <c r="O3693" s="4" t="s">
        <v>33</v>
      </c>
      <c r="P3693" s="4" t="s">
        <v>296</v>
      </c>
      <c r="Q3693" s="4" t="s">
        <v>7271</v>
      </c>
      <c r="R3693" s="4">
        <v>439.99200000000002</v>
      </c>
      <c r="S3693" s="4">
        <v>1</v>
      </c>
      <c r="T3693" s="4">
        <v>0.2</v>
      </c>
      <c r="U3693" s="4">
        <v>164.99700000000001</v>
      </c>
      <c r="V3693" s="4" t="str">
        <f>INDEX(Regional_Lookup!$B$2:$B$5,MATCH('Sample - Superstore'!M3693,Regional_Lookup!$A$2:$A$5,0))</f>
        <v>James Chen</v>
      </c>
      <c r="W3693" s="4">
        <f>INDEX(Regional_Lookup!$C$2:$C$5, MATCH('Sample - Superstore'!M3693,Regional_Lookup!$A$2:$A$5, 0))</f>
        <v>0.18</v>
      </c>
      <c r="X3693" s="4">
        <f>U3693/R3693</f>
        <v>0.375</v>
      </c>
      <c r="Y3693" s="4" t="str">
        <f>IF(X3693&gt;=W3693, "Yes", "No")</f>
        <v>Yes</v>
      </c>
      <c r="Z3693" s="4">
        <f>D3693-C3693</f>
        <v>3</v>
      </c>
      <c r="AA3693" s="4" t="str" cm="1">
        <f t="array" ref="AA3693">_xlfn.IFS(Z3693&lt;=2,"Fast",Z3693&gt;5, "Slow", AND(Z3693&gt;=3,Z3693&lt;=5),"Standard")</f>
        <v>Standard</v>
      </c>
    </row>
    <row r="3694" spans="1:27" x14ac:dyDescent="0.2">
      <c r="A3694" s="4">
        <v>3693</v>
      </c>
      <c r="B3694" s="4" t="s">
        <v>8815</v>
      </c>
      <c r="C3694" s="5">
        <v>42307</v>
      </c>
      <c r="D3694" s="5">
        <v>42310</v>
      </c>
      <c r="E3694" s="4" t="s">
        <v>21</v>
      </c>
      <c r="F3694" s="4" t="s">
        <v>3475</v>
      </c>
      <c r="G3694" s="4" t="s">
        <v>3474</v>
      </c>
      <c r="H3694" s="4" t="s">
        <v>50</v>
      </c>
      <c r="I3694" s="4" t="s">
        <v>17</v>
      </c>
      <c r="J3694" s="4" t="s">
        <v>2081</v>
      </c>
      <c r="K3694" s="4" t="s">
        <v>394</v>
      </c>
      <c r="L3694" s="4">
        <v>80219</v>
      </c>
      <c r="M3694" s="4" t="s">
        <v>9</v>
      </c>
      <c r="N3694" s="4" t="s">
        <v>2003</v>
      </c>
      <c r="O3694" s="4" t="s">
        <v>33</v>
      </c>
      <c r="P3694" s="4" t="s">
        <v>32</v>
      </c>
      <c r="Q3694" s="4" t="s">
        <v>3121</v>
      </c>
      <c r="R3694" s="4">
        <v>87.96</v>
      </c>
      <c r="S3694" s="4">
        <v>5</v>
      </c>
      <c r="T3694" s="4">
        <v>0.2</v>
      </c>
      <c r="U3694" s="4">
        <v>30.786000000000001</v>
      </c>
      <c r="V3694" s="4" t="str">
        <f>INDEX(Regional_Lookup!$B$2:$B$5,MATCH('Sample - Superstore'!M3694,Regional_Lookup!$A$2:$A$5,0))</f>
        <v>James Chen</v>
      </c>
      <c r="W3694" s="4">
        <f>INDEX(Regional_Lookup!$C$2:$C$5, MATCH('Sample - Superstore'!M3694,Regional_Lookup!$A$2:$A$5, 0))</f>
        <v>0.18</v>
      </c>
      <c r="X3694" s="4">
        <f>U3694/R3694</f>
        <v>0.35000000000000003</v>
      </c>
      <c r="Y3694" s="4" t="str">
        <f>IF(X3694&gt;=W3694, "Yes", "No")</f>
        <v>Yes</v>
      </c>
      <c r="Z3694" s="4">
        <f>D3694-C3694</f>
        <v>3</v>
      </c>
      <c r="AA3694" s="4" t="str" cm="1">
        <f t="array" ref="AA3694">_xlfn.IFS(Z3694&lt;=2,"Fast",Z3694&gt;5, "Slow", AND(Z3694&gt;=3,Z3694&lt;=5),"Standard")</f>
        <v>Standard</v>
      </c>
    </row>
    <row r="3695" spans="1:27" x14ac:dyDescent="0.2">
      <c r="A3695" s="4">
        <v>3694</v>
      </c>
      <c r="B3695" s="4" t="s">
        <v>8815</v>
      </c>
      <c r="C3695" s="5">
        <v>42307</v>
      </c>
      <c r="D3695" s="5">
        <v>42310</v>
      </c>
      <c r="E3695" s="4" t="s">
        <v>21</v>
      </c>
      <c r="F3695" s="4" t="s">
        <v>3475</v>
      </c>
      <c r="G3695" s="4" t="s">
        <v>3474</v>
      </c>
      <c r="H3695" s="4" t="s">
        <v>50</v>
      </c>
      <c r="I3695" s="4" t="s">
        <v>17</v>
      </c>
      <c r="J3695" s="4" t="s">
        <v>2081</v>
      </c>
      <c r="K3695" s="4" t="s">
        <v>394</v>
      </c>
      <c r="L3695" s="4">
        <v>80219</v>
      </c>
      <c r="M3695" s="4" t="s">
        <v>9</v>
      </c>
      <c r="N3695" s="4" t="s">
        <v>3142</v>
      </c>
      <c r="O3695" s="4" t="s">
        <v>37</v>
      </c>
      <c r="P3695" s="4" t="s">
        <v>36</v>
      </c>
      <c r="Q3695" s="4" t="s">
        <v>3141</v>
      </c>
      <c r="R3695" s="4">
        <v>15.488</v>
      </c>
      <c r="S3695" s="4">
        <v>4</v>
      </c>
      <c r="T3695" s="4">
        <v>0.2</v>
      </c>
      <c r="U3695" s="4">
        <v>3.6783999999999999</v>
      </c>
      <c r="V3695" s="4" t="str">
        <f>INDEX(Regional_Lookup!$B$2:$B$5,MATCH('Sample - Superstore'!M3695,Regional_Lookup!$A$2:$A$5,0))</f>
        <v>James Chen</v>
      </c>
      <c r="W3695" s="4">
        <f>INDEX(Regional_Lookup!$C$2:$C$5, MATCH('Sample - Superstore'!M3695,Regional_Lookup!$A$2:$A$5, 0))</f>
        <v>0.18</v>
      </c>
      <c r="X3695" s="4">
        <f>U3695/R3695</f>
        <v>0.23749999999999999</v>
      </c>
      <c r="Y3695" s="4" t="str">
        <f>IF(X3695&gt;=W3695, "Yes", "No")</f>
        <v>Yes</v>
      </c>
      <c r="Z3695" s="4">
        <f>D3695-C3695</f>
        <v>3</v>
      </c>
      <c r="AA3695" s="4" t="str" cm="1">
        <f t="array" ref="AA3695">_xlfn.IFS(Z3695&lt;=2,"Fast",Z3695&gt;5, "Slow", AND(Z3695&gt;=3,Z3695&lt;=5),"Standard")</f>
        <v>Standard</v>
      </c>
    </row>
    <row r="3696" spans="1:27" x14ac:dyDescent="0.2">
      <c r="A3696" s="4">
        <v>3695</v>
      </c>
      <c r="B3696" s="4" t="s">
        <v>8814</v>
      </c>
      <c r="C3696" s="5">
        <v>42658</v>
      </c>
      <c r="D3696" s="5">
        <v>42663</v>
      </c>
      <c r="E3696" s="4" t="s">
        <v>29</v>
      </c>
      <c r="F3696" s="4" t="s">
        <v>926</v>
      </c>
      <c r="G3696" s="4" t="s">
        <v>925</v>
      </c>
      <c r="H3696" s="4" t="s">
        <v>50</v>
      </c>
      <c r="I3696" s="4" t="s">
        <v>17</v>
      </c>
      <c r="J3696" s="4" t="s">
        <v>405</v>
      </c>
      <c r="K3696" s="4" t="s">
        <v>763</v>
      </c>
      <c r="L3696" s="4">
        <v>22153</v>
      </c>
      <c r="M3696" s="4" t="s">
        <v>7</v>
      </c>
      <c r="N3696" s="4" t="s">
        <v>4470</v>
      </c>
      <c r="O3696" s="4" t="s">
        <v>13</v>
      </c>
      <c r="P3696" s="4" t="s">
        <v>100</v>
      </c>
      <c r="Q3696" s="4" t="s">
        <v>4469</v>
      </c>
      <c r="R3696" s="4">
        <v>232.96</v>
      </c>
      <c r="S3696" s="4">
        <v>7</v>
      </c>
      <c r="T3696" s="4">
        <v>0</v>
      </c>
      <c r="U3696" s="4">
        <v>116.48</v>
      </c>
      <c r="V3696" s="4" t="str">
        <f>INDEX(Regional_Lookup!$B$2:$B$5,MATCH('Sample - Superstore'!M3696,Regional_Lookup!$A$2:$A$5,0))</f>
        <v>Maria Santos</v>
      </c>
      <c r="W3696" s="4">
        <f>INDEX(Regional_Lookup!$C$2:$C$5, MATCH('Sample - Superstore'!M3696,Regional_Lookup!$A$2:$A$5, 0))</f>
        <v>0.15</v>
      </c>
      <c r="X3696" s="4">
        <f>U3696/R3696</f>
        <v>0.5</v>
      </c>
      <c r="Y3696" s="4" t="str">
        <f>IF(X3696&gt;=W3696, "Yes", "No")</f>
        <v>Yes</v>
      </c>
      <c r="Z3696" s="4">
        <f>D3696-C3696</f>
        <v>5</v>
      </c>
      <c r="AA3696" s="4" t="str" cm="1">
        <f t="array" ref="AA3696">_xlfn.IFS(Z3696&lt;=2,"Fast",Z3696&gt;5, "Slow", AND(Z3696&gt;=3,Z3696&lt;=5),"Standard")</f>
        <v>Standard</v>
      </c>
    </row>
    <row r="3697" spans="1:27" x14ac:dyDescent="0.2">
      <c r="A3697" s="4">
        <v>3696</v>
      </c>
      <c r="B3697" s="4" t="s">
        <v>8814</v>
      </c>
      <c r="C3697" s="5">
        <v>42658</v>
      </c>
      <c r="D3697" s="5">
        <v>42663</v>
      </c>
      <c r="E3697" s="4" t="s">
        <v>29</v>
      </c>
      <c r="F3697" s="4" t="s">
        <v>926</v>
      </c>
      <c r="G3697" s="4" t="s">
        <v>925</v>
      </c>
      <c r="H3697" s="4" t="s">
        <v>50</v>
      </c>
      <c r="I3697" s="4" t="s">
        <v>17</v>
      </c>
      <c r="J3697" s="4" t="s">
        <v>405</v>
      </c>
      <c r="K3697" s="4" t="s">
        <v>763</v>
      </c>
      <c r="L3697" s="4">
        <v>22153</v>
      </c>
      <c r="M3697" s="4" t="s">
        <v>7</v>
      </c>
      <c r="N3697" s="4" t="s">
        <v>8177</v>
      </c>
      <c r="O3697" s="4" t="s">
        <v>13</v>
      </c>
      <c r="P3697" s="4" t="s">
        <v>121</v>
      </c>
      <c r="Q3697" s="4" t="s">
        <v>8176</v>
      </c>
      <c r="R3697" s="4">
        <v>66.540000000000006</v>
      </c>
      <c r="S3697" s="4">
        <v>6</v>
      </c>
      <c r="T3697" s="4">
        <v>0</v>
      </c>
      <c r="U3697" s="4">
        <v>32.604599999999998</v>
      </c>
      <c r="V3697" s="4" t="str">
        <f>INDEX(Regional_Lookup!$B$2:$B$5,MATCH('Sample - Superstore'!M3697,Regional_Lookup!$A$2:$A$5,0))</f>
        <v>Maria Santos</v>
      </c>
      <c r="W3697" s="4">
        <f>INDEX(Regional_Lookup!$C$2:$C$5, MATCH('Sample - Superstore'!M3697,Regional_Lookup!$A$2:$A$5, 0))</f>
        <v>0.15</v>
      </c>
      <c r="X3697" s="4">
        <f>U3697/R3697</f>
        <v>0.48999999999999994</v>
      </c>
      <c r="Y3697" s="4" t="str">
        <f>IF(X3697&gt;=W3697, "Yes", "No")</f>
        <v>Yes</v>
      </c>
      <c r="Z3697" s="4">
        <f>D3697-C3697</f>
        <v>5</v>
      </c>
      <c r="AA3697" s="4" t="str" cm="1">
        <f t="array" ref="AA3697">_xlfn.IFS(Z3697&lt;=2,"Fast",Z3697&gt;5, "Slow", AND(Z3697&gt;=3,Z3697&lt;=5),"Standard")</f>
        <v>Standard</v>
      </c>
    </row>
    <row r="3698" spans="1:27" x14ac:dyDescent="0.2">
      <c r="A3698" s="4">
        <v>3697</v>
      </c>
      <c r="B3698" s="4" t="s">
        <v>8814</v>
      </c>
      <c r="C3698" s="5">
        <v>42658</v>
      </c>
      <c r="D3698" s="5">
        <v>42663</v>
      </c>
      <c r="E3698" s="4" t="s">
        <v>29</v>
      </c>
      <c r="F3698" s="4" t="s">
        <v>926</v>
      </c>
      <c r="G3698" s="4" t="s">
        <v>925</v>
      </c>
      <c r="H3698" s="4" t="s">
        <v>50</v>
      </c>
      <c r="I3698" s="4" t="s">
        <v>17</v>
      </c>
      <c r="J3698" s="4" t="s">
        <v>405</v>
      </c>
      <c r="K3698" s="4" t="s">
        <v>763</v>
      </c>
      <c r="L3698" s="4">
        <v>22153</v>
      </c>
      <c r="M3698" s="4" t="s">
        <v>7</v>
      </c>
      <c r="N3698" s="4" t="s">
        <v>4974</v>
      </c>
      <c r="O3698" s="4" t="s">
        <v>13</v>
      </c>
      <c r="P3698" s="4" t="s">
        <v>12</v>
      </c>
      <c r="Q3698" s="4" t="s">
        <v>4973</v>
      </c>
      <c r="R3698" s="4">
        <v>43.26</v>
      </c>
      <c r="S3698" s="4">
        <v>3</v>
      </c>
      <c r="T3698" s="4">
        <v>0</v>
      </c>
      <c r="U3698" s="4">
        <v>14.2758</v>
      </c>
      <c r="V3698" s="4" t="str">
        <f>INDEX(Regional_Lookup!$B$2:$B$5,MATCH('Sample - Superstore'!M3698,Regional_Lookup!$A$2:$A$5,0))</f>
        <v>Maria Santos</v>
      </c>
      <c r="W3698" s="4">
        <f>INDEX(Regional_Lookup!$C$2:$C$5, MATCH('Sample - Superstore'!M3698,Regional_Lookup!$A$2:$A$5, 0))</f>
        <v>0.15</v>
      </c>
      <c r="X3698" s="4">
        <f>U3698/R3698</f>
        <v>0.33</v>
      </c>
      <c r="Y3698" s="4" t="str">
        <f>IF(X3698&gt;=W3698, "Yes", "No")</f>
        <v>Yes</v>
      </c>
      <c r="Z3698" s="4">
        <f>D3698-C3698</f>
        <v>5</v>
      </c>
      <c r="AA3698" s="4" t="str" cm="1">
        <f t="array" ref="AA3698">_xlfn.IFS(Z3698&lt;=2,"Fast",Z3698&gt;5, "Slow", AND(Z3698&gt;=3,Z3698&lt;=5),"Standard")</f>
        <v>Standard</v>
      </c>
    </row>
    <row r="3699" spans="1:27" x14ac:dyDescent="0.2">
      <c r="A3699" s="4">
        <v>3698</v>
      </c>
      <c r="B3699" s="4" t="s">
        <v>8813</v>
      </c>
      <c r="C3699" s="5">
        <v>42327</v>
      </c>
      <c r="D3699" s="5">
        <v>42329</v>
      </c>
      <c r="E3699" s="4" t="s">
        <v>21</v>
      </c>
      <c r="F3699" s="4" t="s">
        <v>3060</v>
      </c>
      <c r="G3699" s="4" t="s">
        <v>3059</v>
      </c>
      <c r="H3699" s="4" t="s">
        <v>102</v>
      </c>
      <c r="I3699" s="4" t="s">
        <v>17</v>
      </c>
      <c r="J3699" s="4" t="s">
        <v>234</v>
      </c>
      <c r="K3699" s="4" t="s">
        <v>233</v>
      </c>
      <c r="L3699" s="4">
        <v>98115</v>
      </c>
      <c r="M3699" s="4" t="s">
        <v>9</v>
      </c>
      <c r="N3699" s="4" t="s">
        <v>7824</v>
      </c>
      <c r="O3699" s="4" t="s">
        <v>37</v>
      </c>
      <c r="P3699" s="4" t="s">
        <v>36</v>
      </c>
      <c r="Q3699" s="4" t="s">
        <v>7823</v>
      </c>
      <c r="R3699" s="4">
        <v>141.96</v>
      </c>
      <c r="S3699" s="4">
        <v>2</v>
      </c>
      <c r="T3699" s="4">
        <v>0</v>
      </c>
      <c r="U3699" s="4">
        <v>22.7136</v>
      </c>
      <c r="V3699" s="4" t="str">
        <f>INDEX(Regional_Lookup!$B$2:$B$5,MATCH('Sample - Superstore'!M3699,Regional_Lookup!$A$2:$A$5,0))</f>
        <v>James Chen</v>
      </c>
      <c r="W3699" s="4">
        <f>INDEX(Regional_Lookup!$C$2:$C$5, MATCH('Sample - Superstore'!M3699,Regional_Lookup!$A$2:$A$5, 0))</f>
        <v>0.18</v>
      </c>
      <c r="X3699" s="4">
        <f>U3699/R3699</f>
        <v>0.15999999999999998</v>
      </c>
      <c r="Y3699" s="4" t="str">
        <f>IF(X3699&gt;=W3699, "Yes", "No")</f>
        <v>No</v>
      </c>
      <c r="Z3699" s="4">
        <f>D3699-C3699</f>
        <v>2</v>
      </c>
      <c r="AA3699" s="4" t="str" cm="1">
        <f t="array" ref="AA3699">_xlfn.IFS(Z3699&lt;=2,"Fast",Z3699&gt;5, "Slow", AND(Z3699&gt;=3,Z3699&lt;=5),"Standard")</f>
        <v>Fast</v>
      </c>
    </row>
    <row r="3700" spans="1:27" x14ac:dyDescent="0.2">
      <c r="A3700" s="4">
        <v>3699</v>
      </c>
      <c r="B3700" s="4" t="s">
        <v>8812</v>
      </c>
      <c r="C3700" s="5">
        <v>41895</v>
      </c>
      <c r="D3700" s="5">
        <v>41899</v>
      </c>
      <c r="E3700" s="4" t="s">
        <v>29</v>
      </c>
      <c r="F3700" s="4" t="s">
        <v>4335</v>
      </c>
      <c r="G3700" s="4" t="s">
        <v>4334</v>
      </c>
      <c r="H3700" s="4" t="s">
        <v>50</v>
      </c>
      <c r="I3700" s="4" t="s">
        <v>17</v>
      </c>
      <c r="J3700" s="4" t="s">
        <v>4302</v>
      </c>
      <c r="K3700" s="4" t="s">
        <v>181</v>
      </c>
      <c r="L3700" s="4">
        <v>85281</v>
      </c>
      <c r="M3700" s="4" t="s">
        <v>9</v>
      </c>
      <c r="N3700" s="4" t="s">
        <v>8811</v>
      </c>
      <c r="O3700" s="4" t="s">
        <v>13</v>
      </c>
      <c r="P3700" s="4" t="s">
        <v>231</v>
      </c>
      <c r="Q3700" s="4" t="s">
        <v>8810</v>
      </c>
      <c r="R3700" s="4">
        <v>79.400000000000006</v>
      </c>
      <c r="S3700" s="4">
        <v>5</v>
      </c>
      <c r="T3700" s="4">
        <v>0.2</v>
      </c>
      <c r="U3700" s="4">
        <v>5.9550000000000001</v>
      </c>
      <c r="V3700" s="4" t="str">
        <f>INDEX(Regional_Lookup!$B$2:$B$5,MATCH('Sample - Superstore'!M3700,Regional_Lookup!$A$2:$A$5,0))</f>
        <v>James Chen</v>
      </c>
      <c r="W3700" s="4">
        <f>INDEX(Regional_Lookup!$C$2:$C$5, MATCH('Sample - Superstore'!M3700,Regional_Lookup!$A$2:$A$5, 0))</f>
        <v>0.18</v>
      </c>
      <c r="X3700" s="4">
        <f>U3700/R3700</f>
        <v>7.4999999999999997E-2</v>
      </c>
      <c r="Y3700" s="4" t="str">
        <f>IF(X3700&gt;=W3700, "Yes", "No")</f>
        <v>No</v>
      </c>
      <c r="Z3700" s="4">
        <f>D3700-C3700</f>
        <v>4</v>
      </c>
      <c r="AA3700" s="4" t="str" cm="1">
        <f t="array" ref="AA3700">_xlfn.IFS(Z3700&lt;=2,"Fast",Z3700&gt;5, "Slow", AND(Z3700&gt;=3,Z3700&lt;=5),"Standard")</f>
        <v>Standard</v>
      </c>
    </row>
    <row r="3701" spans="1:27" x14ac:dyDescent="0.2">
      <c r="A3701" s="4">
        <v>3700</v>
      </c>
      <c r="B3701" s="4" t="s">
        <v>8809</v>
      </c>
      <c r="C3701" s="5">
        <v>43052</v>
      </c>
      <c r="D3701" s="5">
        <v>43057</v>
      </c>
      <c r="E3701" s="4" t="s">
        <v>21</v>
      </c>
      <c r="F3701" s="4" t="s">
        <v>943</v>
      </c>
      <c r="G3701" s="4" t="s">
        <v>942</v>
      </c>
      <c r="H3701" s="4" t="s">
        <v>102</v>
      </c>
      <c r="I3701" s="4" t="s">
        <v>17</v>
      </c>
      <c r="J3701" s="4" t="s">
        <v>4149</v>
      </c>
      <c r="K3701" s="4" t="s">
        <v>66</v>
      </c>
      <c r="L3701" s="4">
        <v>10701</v>
      </c>
      <c r="M3701" s="4" t="s">
        <v>5</v>
      </c>
      <c r="N3701" s="4" t="s">
        <v>8808</v>
      </c>
      <c r="O3701" s="4" t="s">
        <v>33</v>
      </c>
      <c r="P3701" s="4" t="s">
        <v>55</v>
      </c>
      <c r="Q3701" s="4" t="s">
        <v>8807</v>
      </c>
      <c r="R3701" s="4">
        <v>163.96</v>
      </c>
      <c r="S3701" s="4">
        <v>4</v>
      </c>
      <c r="T3701" s="4">
        <v>0</v>
      </c>
      <c r="U3701" s="4">
        <v>70.502799999999993</v>
      </c>
      <c r="V3701" s="4" t="str">
        <f>INDEX(Regional_Lookup!$B$2:$B$5,MATCH('Sample - Superstore'!M3701,Regional_Lookup!$A$2:$A$5,0))</f>
        <v>Sarah Miller</v>
      </c>
      <c r="W3701" s="4">
        <f>INDEX(Regional_Lookup!$C$2:$C$5, MATCH('Sample - Superstore'!M3701,Regional_Lookup!$A$2:$A$5, 0))</f>
        <v>0.16</v>
      </c>
      <c r="X3701" s="4">
        <f>U3701/R3701</f>
        <v>0.42999999999999994</v>
      </c>
      <c r="Y3701" s="4" t="str">
        <f>IF(X3701&gt;=W3701, "Yes", "No")</f>
        <v>Yes</v>
      </c>
      <c r="Z3701" s="4">
        <f>D3701-C3701</f>
        <v>5</v>
      </c>
      <c r="AA3701" s="4" t="str" cm="1">
        <f t="array" ref="AA3701">_xlfn.IFS(Z3701&lt;=2,"Fast",Z3701&gt;5, "Slow", AND(Z3701&gt;=3,Z3701&lt;=5),"Standard")</f>
        <v>Standard</v>
      </c>
    </row>
    <row r="3702" spans="1:27" x14ac:dyDescent="0.2">
      <c r="A3702" s="4">
        <v>3701</v>
      </c>
      <c r="B3702" s="4" t="s">
        <v>8806</v>
      </c>
      <c r="C3702" s="5">
        <v>43093</v>
      </c>
      <c r="D3702" s="5">
        <v>43098</v>
      </c>
      <c r="E3702" s="4" t="s">
        <v>29</v>
      </c>
      <c r="F3702" s="4" t="s">
        <v>1647</v>
      </c>
      <c r="G3702" s="4" t="s">
        <v>1646</v>
      </c>
      <c r="H3702" s="4" t="s">
        <v>50</v>
      </c>
      <c r="I3702" s="4" t="s">
        <v>17</v>
      </c>
      <c r="J3702" s="4" t="s">
        <v>1393</v>
      </c>
      <c r="K3702" s="4" t="s">
        <v>66</v>
      </c>
      <c r="L3702" s="4">
        <v>14609</v>
      </c>
      <c r="M3702" s="4" t="s">
        <v>5</v>
      </c>
      <c r="N3702" s="4" t="s">
        <v>5093</v>
      </c>
      <c r="O3702" s="4" t="s">
        <v>37</v>
      </c>
      <c r="P3702" s="4" t="s">
        <v>36</v>
      </c>
      <c r="Q3702" s="4" t="s">
        <v>5092</v>
      </c>
      <c r="R3702" s="4">
        <v>37.93</v>
      </c>
      <c r="S3702" s="4">
        <v>1</v>
      </c>
      <c r="T3702" s="4">
        <v>0</v>
      </c>
      <c r="U3702" s="4">
        <v>6.8273999999999999</v>
      </c>
      <c r="V3702" s="4" t="str">
        <f>INDEX(Regional_Lookup!$B$2:$B$5,MATCH('Sample - Superstore'!M3702,Regional_Lookup!$A$2:$A$5,0))</f>
        <v>Sarah Miller</v>
      </c>
      <c r="W3702" s="4">
        <f>INDEX(Regional_Lookup!$C$2:$C$5, MATCH('Sample - Superstore'!M3702,Regional_Lookup!$A$2:$A$5, 0))</f>
        <v>0.16</v>
      </c>
      <c r="X3702" s="4">
        <f>U3702/R3702</f>
        <v>0.18</v>
      </c>
      <c r="Y3702" s="4" t="str">
        <f>IF(X3702&gt;=W3702, "Yes", "No")</f>
        <v>Yes</v>
      </c>
      <c r="Z3702" s="4">
        <f>D3702-C3702</f>
        <v>5</v>
      </c>
      <c r="AA3702" s="4" t="str" cm="1">
        <f t="array" ref="AA3702">_xlfn.IFS(Z3702&lt;=2,"Fast",Z3702&gt;5, "Slow", AND(Z3702&gt;=3,Z3702&lt;=5),"Standard")</f>
        <v>Standard</v>
      </c>
    </row>
    <row r="3703" spans="1:27" x14ac:dyDescent="0.2">
      <c r="A3703" s="4">
        <v>3702</v>
      </c>
      <c r="B3703" s="4" t="s">
        <v>8805</v>
      </c>
      <c r="C3703" s="5">
        <v>42378</v>
      </c>
      <c r="D3703" s="5">
        <v>42382</v>
      </c>
      <c r="E3703" s="4" t="s">
        <v>21</v>
      </c>
      <c r="F3703" s="4" t="s">
        <v>1769</v>
      </c>
      <c r="G3703" s="4" t="s">
        <v>1768</v>
      </c>
      <c r="H3703" s="4" t="s">
        <v>50</v>
      </c>
      <c r="I3703" s="4" t="s">
        <v>17</v>
      </c>
      <c r="J3703" s="4" t="s">
        <v>727</v>
      </c>
      <c r="K3703" s="4" t="s">
        <v>85</v>
      </c>
      <c r="L3703" s="4">
        <v>43615</v>
      </c>
      <c r="M3703" s="4" t="s">
        <v>5</v>
      </c>
      <c r="N3703" s="4" t="s">
        <v>997</v>
      </c>
      <c r="O3703" s="4" t="s">
        <v>37</v>
      </c>
      <c r="P3703" s="4" t="s">
        <v>36</v>
      </c>
      <c r="Q3703" s="4" t="s">
        <v>996</v>
      </c>
      <c r="R3703" s="4">
        <v>15.167999999999999</v>
      </c>
      <c r="S3703" s="4">
        <v>2</v>
      </c>
      <c r="T3703" s="4">
        <v>0.2</v>
      </c>
      <c r="U3703" s="4">
        <v>3.7919999999999998</v>
      </c>
      <c r="V3703" s="4" t="str">
        <f>INDEX(Regional_Lookup!$B$2:$B$5,MATCH('Sample - Superstore'!M3703,Regional_Lookup!$A$2:$A$5,0))</f>
        <v>Sarah Miller</v>
      </c>
      <c r="W3703" s="4">
        <f>INDEX(Regional_Lookup!$C$2:$C$5, MATCH('Sample - Superstore'!M3703,Regional_Lookup!$A$2:$A$5, 0))</f>
        <v>0.16</v>
      </c>
      <c r="X3703" s="4">
        <f>U3703/R3703</f>
        <v>0.25</v>
      </c>
      <c r="Y3703" s="4" t="str">
        <f>IF(X3703&gt;=W3703, "Yes", "No")</f>
        <v>Yes</v>
      </c>
      <c r="Z3703" s="4">
        <f>D3703-C3703</f>
        <v>4</v>
      </c>
      <c r="AA3703" s="4" t="str" cm="1">
        <f t="array" ref="AA3703">_xlfn.IFS(Z3703&lt;=2,"Fast",Z3703&gt;5, "Slow", AND(Z3703&gt;=3,Z3703&lt;=5),"Standard")</f>
        <v>Standard</v>
      </c>
    </row>
    <row r="3704" spans="1:27" x14ac:dyDescent="0.2">
      <c r="A3704" s="4">
        <v>3703</v>
      </c>
      <c r="B3704" s="4" t="s">
        <v>8804</v>
      </c>
      <c r="C3704" s="5">
        <v>42168</v>
      </c>
      <c r="D3704" s="5">
        <v>42174</v>
      </c>
      <c r="E3704" s="4" t="s">
        <v>29</v>
      </c>
      <c r="F3704" s="4" t="s">
        <v>306</v>
      </c>
      <c r="G3704" s="4" t="s">
        <v>305</v>
      </c>
      <c r="H3704" s="4" t="s">
        <v>50</v>
      </c>
      <c r="I3704" s="4" t="s">
        <v>17</v>
      </c>
      <c r="J3704" s="4" t="s">
        <v>586</v>
      </c>
      <c r="K3704" s="4" t="s">
        <v>1177</v>
      </c>
      <c r="L3704" s="4">
        <v>35601</v>
      </c>
      <c r="M3704" s="4" t="s">
        <v>7</v>
      </c>
      <c r="N3704" s="4" t="s">
        <v>1241</v>
      </c>
      <c r="O3704" s="4" t="s">
        <v>13</v>
      </c>
      <c r="P3704" s="4" t="s">
        <v>116</v>
      </c>
      <c r="Q3704" s="4" t="s">
        <v>1240</v>
      </c>
      <c r="R3704" s="4">
        <v>24.78</v>
      </c>
      <c r="S3704" s="4">
        <v>6</v>
      </c>
      <c r="T3704" s="4">
        <v>0</v>
      </c>
      <c r="U3704" s="4">
        <v>6.9383999999999997</v>
      </c>
      <c r="V3704" s="4" t="str">
        <f>INDEX(Regional_Lookup!$B$2:$B$5,MATCH('Sample - Superstore'!M3704,Regional_Lookup!$A$2:$A$5,0))</f>
        <v>Maria Santos</v>
      </c>
      <c r="W3704" s="4">
        <f>INDEX(Regional_Lookup!$C$2:$C$5, MATCH('Sample - Superstore'!M3704,Regional_Lookup!$A$2:$A$5, 0))</f>
        <v>0.15</v>
      </c>
      <c r="X3704" s="4">
        <f>U3704/R3704</f>
        <v>0.27999999999999997</v>
      </c>
      <c r="Y3704" s="4" t="str">
        <f>IF(X3704&gt;=W3704, "Yes", "No")</f>
        <v>Yes</v>
      </c>
      <c r="Z3704" s="4">
        <f>D3704-C3704</f>
        <v>6</v>
      </c>
      <c r="AA3704" s="4" t="str" cm="1">
        <f t="array" ref="AA3704">_xlfn.IFS(Z3704&lt;=2,"Fast",Z3704&gt;5, "Slow", AND(Z3704&gt;=3,Z3704&lt;=5),"Standard")</f>
        <v>Slow</v>
      </c>
    </row>
    <row r="3705" spans="1:27" x14ac:dyDescent="0.2">
      <c r="A3705" s="4">
        <v>3704</v>
      </c>
      <c r="B3705" s="4" t="s">
        <v>8804</v>
      </c>
      <c r="C3705" s="5">
        <v>42168</v>
      </c>
      <c r="D3705" s="5">
        <v>42174</v>
      </c>
      <c r="E3705" s="4" t="s">
        <v>29</v>
      </c>
      <c r="F3705" s="4" t="s">
        <v>306</v>
      </c>
      <c r="G3705" s="4" t="s">
        <v>305</v>
      </c>
      <c r="H3705" s="4" t="s">
        <v>50</v>
      </c>
      <c r="I3705" s="4" t="s">
        <v>17</v>
      </c>
      <c r="J3705" s="4" t="s">
        <v>586</v>
      </c>
      <c r="K3705" s="4" t="s">
        <v>1177</v>
      </c>
      <c r="L3705" s="4">
        <v>35601</v>
      </c>
      <c r="M3705" s="4" t="s">
        <v>7</v>
      </c>
      <c r="N3705" s="4" t="s">
        <v>1810</v>
      </c>
      <c r="O3705" s="4" t="s">
        <v>13</v>
      </c>
      <c r="P3705" s="4" t="s">
        <v>100</v>
      </c>
      <c r="Q3705" s="4" t="s">
        <v>1809</v>
      </c>
      <c r="R3705" s="4">
        <v>19.14</v>
      </c>
      <c r="S3705" s="4">
        <v>3</v>
      </c>
      <c r="T3705" s="4">
        <v>0</v>
      </c>
      <c r="U3705" s="4">
        <v>8.8043999999999993</v>
      </c>
      <c r="V3705" s="4" t="str">
        <f>INDEX(Regional_Lookup!$B$2:$B$5,MATCH('Sample - Superstore'!M3705,Regional_Lookup!$A$2:$A$5,0))</f>
        <v>Maria Santos</v>
      </c>
      <c r="W3705" s="4">
        <f>INDEX(Regional_Lookup!$C$2:$C$5, MATCH('Sample - Superstore'!M3705,Regional_Lookup!$A$2:$A$5, 0))</f>
        <v>0.15</v>
      </c>
      <c r="X3705" s="4">
        <f>U3705/R3705</f>
        <v>0.45999999999999996</v>
      </c>
      <c r="Y3705" s="4" t="str">
        <f>IF(X3705&gt;=W3705, "Yes", "No")</f>
        <v>Yes</v>
      </c>
      <c r="Z3705" s="4">
        <f>D3705-C3705</f>
        <v>6</v>
      </c>
      <c r="AA3705" s="4" t="str" cm="1">
        <f t="array" ref="AA3705">_xlfn.IFS(Z3705&lt;=2,"Fast",Z3705&gt;5, "Slow", AND(Z3705&gt;=3,Z3705&lt;=5),"Standard")</f>
        <v>Slow</v>
      </c>
    </row>
    <row r="3706" spans="1:27" x14ac:dyDescent="0.2">
      <c r="A3706" s="4">
        <v>3705</v>
      </c>
      <c r="B3706" s="4" t="s">
        <v>8804</v>
      </c>
      <c r="C3706" s="5">
        <v>42168</v>
      </c>
      <c r="D3706" s="5">
        <v>42174</v>
      </c>
      <c r="E3706" s="4" t="s">
        <v>29</v>
      </c>
      <c r="F3706" s="4" t="s">
        <v>306</v>
      </c>
      <c r="G3706" s="4" t="s">
        <v>305</v>
      </c>
      <c r="H3706" s="4" t="s">
        <v>50</v>
      </c>
      <c r="I3706" s="4" t="s">
        <v>17</v>
      </c>
      <c r="J3706" s="4" t="s">
        <v>586</v>
      </c>
      <c r="K3706" s="4" t="s">
        <v>1177</v>
      </c>
      <c r="L3706" s="4">
        <v>35601</v>
      </c>
      <c r="M3706" s="4" t="s">
        <v>7</v>
      </c>
      <c r="N3706" s="4" t="s">
        <v>4027</v>
      </c>
      <c r="O3706" s="4" t="s">
        <v>33</v>
      </c>
      <c r="P3706" s="4" t="s">
        <v>296</v>
      </c>
      <c r="Q3706" s="4" t="s">
        <v>4026</v>
      </c>
      <c r="R3706" s="4">
        <v>899.97</v>
      </c>
      <c r="S3706" s="4">
        <v>3</v>
      </c>
      <c r="T3706" s="4">
        <v>0</v>
      </c>
      <c r="U3706" s="4">
        <v>314.98950000000002</v>
      </c>
      <c r="V3706" s="4" t="str">
        <f>INDEX(Regional_Lookup!$B$2:$B$5,MATCH('Sample - Superstore'!M3706,Regional_Lookup!$A$2:$A$5,0))</f>
        <v>Maria Santos</v>
      </c>
      <c r="W3706" s="4">
        <f>INDEX(Regional_Lookup!$C$2:$C$5, MATCH('Sample - Superstore'!M3706,Regional_Lookup!$A$2:$A$5, 0))</f>
        <v>0.15</v>
      </c>
      <c r="X3706" s="4">
        <f>U3706/R3706</f>
        <v>0.35000000000000003</v>
      </c>
      <c r="Y3706" s="4" t="str">
        <f>IF(X3706&gt;=W3706, "Yes", "No")</f>
        <v>Yes</v>
      </c>
      <c r="Z3706" s="4">
        <f>D3706-C3706</f>
        <v>6</v>
      </c>
      <c r="AA3706" s="4" t="str" cm="1">
        <f t="array" ref="AA3706">_xlfn.IFS(Z3706&lt;=2,"Fast",Z3706&gt;5, "Slow", AND(Z3706&gt;=3,Z3706&lt;=5),"Standard")</f>
        <v>Slow</v>
      </c>
    </row>
    <row r="3707" spans="1:27" x14ac:dyDescent="0.2">
      <c r="A3707" s="4">
        <v>3706</v>
      </c>
      <c r="B3707" s="4" t="s">
        <v>8804</v>
      </c>
      <c r="C3707" s="5">
        <v>42168</v>
      </c>
      <c r="D3707" s="5">
        <v>42174</v>
      </c>
      <c r="E3707" s="4" t="s">
        <v>29</v>
      </c>
      <c r="F3707" s="4" t="s">
        <v>306</v>
      </c>
      <c r="G3707" s="4" t="s">
        <v>305</v>
      </c>
      <c r="H3707" s="4" t="s">
        <v>50</v>
      </c>
      <c r="I3707" s="4" t="s">
        <v>17</v>
      </c>
      <c r="J3707" s="4" t="s">
        <v>586</v>
      </c>
      <c r="K3707" s="4" t="s">
        <v>1177</v>
      </c>
      <c r="L3707" s="4">
        <v>35601</v>
      </c>
      <c r="M3707" s="4" t="s">
        <v>7</v>
      </c>
      <c r="N3707" s="4" t="s">
        <v>4144</v>
      </c>
      <c r="O3707" s="4" t="s">
        <v>13</v>
      </c>
      <c r="P3707" s="4" t="s">
        <v>24</v>
      </c>
      <c r="Q3707" s="4" t="s">
        <v>4143</v>
      </c>
      <c r="R3707" s="4">
        <v>32.4</v>
      </c>
      <c r="S3707" s="4">
        <v>5</v>
      </c>
      <c r="T3707" s="4">
        <v>0</v>
      </c>
      <c r="U3707" s="4">
        <v>15.552</v>
      </c>
      <c r="V3707" s="4" t="str">
        <f>INDEX(Regional_Lookup!$B$2:$B$5,MATCH('Sample - Superstore'!M3707,Regional_Lookup!$A$2:$A$5,0))</f>
        <v>Maria Santos</v>
      </c>
      <c r="W3707" s="4">
        <f>INDEX(Regional_Lookup!$C$2:$C$5, MATCH('Sample - Superstore'!M3707,Regional_Lookup!$A$2:$A$5, 0))</f>
        <v>0.15</v>
      </c>
      <c r="X3707" s="4">
        <f>U3707/R3707</f>
        <v>0.48</v>
      </c>
      <c r="Y3707" s="4" t="str">
        <f>IF(X3707&gt;=W3707, "Yes", "No")</f>
        <v>Yes</v>
      </c>
      <c r="Z3707" s="4">
        <f>D3707-C3707</f>
        <v>6</v>
      </c>
      <c r="AA3707" s="4" t="str" cm="1">
        <f t="array" ref="AA3707">_xlfn.IFS(Z3707&lt;=2,"Fast",Z3707&gt;5, "Slow", AND(Z3707&gt;=3,Z3707&lt;=5),"Standard")</f>
        <v>Slow</v>
      </c>
    </row>
    <row r="3708" spans="1:27" x14ac:dyDescent="0.2">
      <c r="A3708" s="4">
        <v>3707</v>
      </c>
      <c r="B3708" s="4" t="s">
        <v>8803</v>
      </c>
      <c r="C3708" s="5">
        <v>42812</v>
      </c>
      <c r="D3708" s="5">
        <v>42816</v>
      </c>
      <c r="E3708" s="4" t="s">
        <v>29</v>
      </c>
      <c r="F3708" s="4" t="s">
        <v>4183</v>
      </c>
      <c r="G3708" s="4" t="s">
        <v>4182</v>
      </c>
      <c r="H3708" s="4" t="s">
        <v>18</v>
      </c>
      <c r="I3708" s="4" t="s">
        <v>17</v>
      </c>
      <c r="J3708" s="4" t="s">
        <v>624</v>
      </c>
      <c r="K3708" s="4" t="s">
        <v>123</v>
      </c>
      <c r="L3708" s="4">
        <v>75220</v>
      </c>
      <c r="M3708" s="4" t="s">
        <v>3</v>
      </c>
      <c r="N3708" s="4" t="s">
        <v>6698</v>
      </c>
      <c r="O3708" s="4" t="s">
        <v>13</v>
      </c>
      <c r="P3708" s="4" t="s">
        <v>116</v>
      </c>
      <c r="Q3708" s="4" t="s">
        <v>6697</v>
      </c>
      <c r="R3708" s="4">
        <v>23.832000000000001</v>
      </c>
      <c r="S3708" s="4">
        <v>3</v>
      </c>
      <c r="T3708" s="4">
        <v>0.2</v>
      </c>
      <c r="U3708" s="4">
        <v>6.5537999999999998</v>
      </c>
      <c r="V3708" s="4" t="str">
        <f>INDEX(Regional_Lookup!$B$2:$B$5,MATCH('Sample - Superstore'!M3708,Regional_Lookup!$A$2:$A$5,0))</f>
        <v>David Johnson</v>
      </c>
      <c r="W3708" s="4">
        <f>INDEX(Regional_Lookup!$C$2:$C$5, MATCH('Sample - Superstore'!M3708,Regional_Lookup!$A$2:$A$5, 0))</f>
        <v>0.14000000000000001</v>
      </c>
      <c r="X3708" s="4">
        <f>U3708/R3708</f>
        <v>0.27499999999999997</v>
      </c>
      <c r="Y3708" s="4" t="str">
        <f>IF(X3708&gt;=W3708, "Yes", "No")</f>
        <v>Yes</v>
      </c>
      <c r="Z3708" s="4">
        <f>D3708-C3708</f>
        <v>4</v>
      </c>
      <c r="AA3708" s="4" t="str" cm="1">
        <f t="array" ref="AA3708">_xlfn.IFS(Z3708&lt;=2,"Fast",Z3708&gt;5, "Slow", AND(Z3708&gt;=3,Z3708&lt;=5),"Standard")</f>
        <v>Standard</v>
      </c>
    </row>
    <row r="3709" spans="1:27" x14ac:dyDescent="0.2">
      <c r="A3709" s="4">
        <v>3708</v>
      </c>
      <c r="B3709" s="4" t="s">
        <v>8802</v>
      </c>
      <c r="C3709" s="5">
        <v>41966</v>
      </c>
      <c r="D3709" s="5">
        <v>41970</v>
      </c>
      <c r="E3709" s="4" t="s">
        <v>29</v>
      </c>
      <c r="F3709" s="4" t="s">
        <v>3292</v>
      </c>
      <c r="G3709" s="4" t="s">
        <v>3291</v>
      </c>
      <c r="H3709" s="4" t="s">
        <v>50</v>
      </c>
      <c r="I3709" s="4" t="s">
        <v>17</v>
      </c>
      <c r="J3709" s="4" t="s">
        <v>8801</v>
      </c>
      <c r="K3709" s="4" t="s">
        <v>123</v>
      </c>
      <c r="L3709" s="4">
        <v>75150</v>
      </c>
      <c r="M3709" s="4" t="s">
        <v>3</v>
      </c>
      <c r="N3709" s="4" t="s">
        <v>2792</v>
      </c>
      <c r="O3709" s="4" t="s">
        <v>37</v>
      </c>
      <c r="P3709" s="4" t="s">
        <v>36</v>
      </c>
      <c r="Q3709" s="4" t="s">
        <v>2791</v>
      </c>
      <c r="R3709" s="4">
        <v>6.3680000000000003</v>
      </c>
      <c r="S3709" s="4">
        <v>2</v>
      </c>
      <c r="T3709" s="4">
        <v>0.6</v>
      </c>
      <c r="U3709" s="4">
        <v>-2.5472000000000001</v>
      </c>
      <c r="V3709" s="4" t="str">
        <f>INDEX(Regional_Lookup!$B$2:$B$5,MATCH('Sample - Superstore'!M3709,Regional_Lookup!$A$2:$A$5,0))</f>
        <v>David Johnson</v>
      </c>
      <c r="W3709" s="4">
        <f>INDEX(Regional_Lookup!$C$2:$C$5, MATCH('Sample - Superstore'!M3709,Regional_Lookup!$A$2:$A$5, 0))</f>
        <v>0.14000000000000001</v>
      </c>
      <c r="X3709" s="4">
        <f>U3709/R3709</f>
        <v>-0.4</v>
      </c>
      <c r="Y3709" s="4" t="str">
        <f>IF(X3709&gt;=W3709, "Yes", "No")</f>
        <v>No</v>
      </c>
      <c r="Z3709" s="4">
        <f>D3709-C3709</f>
        <v>4</v>
      </c>
      <c r="AA3709" s="4" t="str" cm="1">
        <f t="array" ref="AA3709">_xlfn.IFS(Z3709&lt;=2,"Fast",Z3709&gt;5, "Slow", AND(Z3709&gt;=3,Z3709&lt;=5),"Standard")</f>
        <v>Standard</v>
      </c>
    </row>
    <row r="3710" spans="1:27" x14ac:dyDescent="0.2">
      <c r="A3710" s="4">
        <v>3709</v>
      </c>
      <c r="B3710" s="4" t="s">
        <v>8802</v>
      </c>
      <c r="C3710" s="5">
        <v>41966</v>
      </c>
      <c r="D3710" s="5">
        <v>41970</v>
      </c>
      <c r="E3710" s="4" t="s">
        <v>29</v>
      </c>
      <c r="F3710" s="4" t="s">
        <v>3292</v>
      </c>
      <c r="G3710" s="4" t="s">
        <v>3291</v>
      </c>
      <c r="H3710" s="4" t="s">
        <v>50</v>
      </c>
      <c r="I3710" s="4" t="s">
        <v>17</v>
      </c>
      <c r="J3710" s="4" t="s">
        <v>8801</v>
      </c>
      <c r="K3710" s="4" t="s">
        <v>123</v>
      </c>
      <c r="L3710" s="4">
        <v>75150</v>
      </c>
      <c r="M3710" s="4" t="s">
        <v>3</v>
      </c>
      <c r="N3710" s="4" t="s">
        <v>6572</v>
      </c>
      <c r="O3710" s="4" t="s">
        <v>13</v>
      </c>
      <c r="P3710" s="4" t="s">
        <v>12</v>
      </c>
      <c r="Q3710" s="4" t="s">
        <v>6571</v>
      </c>
      <c r="R3710" s="4">
        <v>34.176000000000002</v>
      </c>
      <c r="S3710" s="4">
        <v>3</v>
      </c>
      <c r="T3710" s="4">
        <v>0.8</v>
      </c>
      <c r="U3710" s="4">
        <v>-87.148799999999994</v>
      </c>
      <c r="V3710" s="4" t="str">
        <f>INDEX(Regional_Lookup!$B$2:$B$5,MATCH('Sample - Superstore'!M3710,Regional_Lookup!$A$2:$A$5,0))</f>
        <v>David Johnson</v>
      </c>
      <c r="W3710" s="4">
        <f>INDEX(Regional_Lookup!$C$2:$C$5, MATCH('Sample - Superstore'!M3710,Regional_Lookup!$A$2:$A$5, 0))</f>
        <v>0.14000000000000001</v>
      </c>
      <c r="X3710" s="4">
        <f>U3710/R3710</f>
        <v>-2.5499999999999998</v>
      </c>
      <c r="Y3710" s="4" t="str">
        <f>IF(X3710&gt;=W3710, "Yes", "No")</f>
        <v>No</v>
      </c>
      <c r="Z3710" s="4">
        <f>D3710-C3710</f>
        <v>4</v>
      </c>
      <c r="AA3710" s="4" t="str" cm="1">
        <f t="array" ref="AA3710">_xlfn.IFS(Z3710&lt;=2,"Fast",Z3710&gt;5, "Slow", AND(Z3710&gt;=3,Z3710&lt;=5),"Standard")</f>
        <v>Standard</v>
      </c>
    </row>
    <row r="3711" spans="1:27" x14ac:dyDescent="0.2">
      <c r="A3711" s="4">
        <v>3710</v>
      </c>
      <c r="B3711" s="4" t="s">
        <v>8802</v>
      </c>
      <c r="C3711" s="5">
        <v>41966</v>
      </c>
      <c r="D3711" s="5">
        <v>41970</v>
      </c>
      <c r="E3711" s="4" t="s">
        <v>29</v>
      </c>
      <c r="F3711" s="4" t="s">
        <v>3292</v>
      </c>
      <c r="G3711" s="4" t="s">
        <v>3291</v>
      </c>
      <c r="H3711" s="4" t="s">
        <v>50</v>
      </c>
      <c r="I3711" s="4" t="s">
        <v>17</v>
      </c>
      <c r="J3711" s="4" t="s">
        <v>8801</v>
      </c>
      <c r="K3711" s="4" t="s">
        <v>123</v>
      </c>
      <c r="L3711" s="4">
        <v>75150</v>
      </c>
      <c r="M3711" s="4" t="s">
        <v>3</v>
      </c>
      <c r="N3711" s="4" t="s">
        <v>5110</v>
      </c>
      <c r="O3711" s="4" t="s">
        <v>33</v>
      </c>
      <c r="P3711" s="4" t="s">
        <v>55</v>
      </c>
      <c r="Q3711" s="4" t="s">
        <v>5109</v>
      </c>
      <c r="R3711" s="4">
        <v>5.5439999999999996</v>
      </c>
      <c r="S3711" s="4">
        <v>7</v>
      </c>
      <c r="T3711" s="4">
        <v>0.2</v>
      </c>
      <c r="U3711" s="4">
        <v>1.6632</v>
      </c>
      <c r="V3711" s="4" t="str">
        <f>INDEX(Regional_Lookup!$B$2:$B$5,MATCH('Sample - Superstore'!M3711,Regional_Lookup!$A$2:$A$5,0))</f>
        <v>David Johnson</v>
      </c>
      <c r="W3711" s="4">
        <f>INDEX(Regional_Lookup!$C$2:$C$5, MATCH('Sample - Superstore'!M3711,Regional_Lookup!$A$2:$A$5, 0))</f>
        <v>0.14000000000000001</v>
      </c>
      <c r="X3711" s="4">
        <f>U3711/R3711</f>
        <v>0.30000000000000004</v>
      </c>
      <c r="Y3711" s="4" t="str">
        <f>IF(X3711&gt;=W3711, "Yes", "No")</f>
        <v>Yes</v>
      </c>
      <c r="Z3711" s="4">
        <f>D3711-C3711</f>
        <v>4</v>
      </c>
      <c r="AA3711" s="4" t="str" cm="1">
        <f t="array" ref="AA3711">_xlfn.IFS(Z3711&lt;=2,"Fast",Z3711&gt;5, "Slow", AND(Z3711&gt;=3,Z3711&lt;=5),"Standard")</f>
        <v>Standard</v>
      </c>
    </row>
    <row r="3712" spans="1:27" x14ac:dyDescent="0.2">
      <c r="A3712" s="4">
        <v>3711</v>
      </c>
      <c r="B3712" s="4" t="s">
        <v>8800</v>
      </c>
      <c r="C3712" s="5">
        <v>43023</v>
      </c>
      <c r="D3712" s="5">
        <v>43025</v>
      </c>
      <c r="E3712" s="4" t="s">
        <v>89</v>
      </c>
      <c r="F3712" s="4" t="s">
        <v>2339</v>
      </c>
      <c r="G3712" s="4" t="s">
        <v>2338</v>
      </c>
      <c r="H3712" s="4" t="s">
        <v>50</v>
      </c>
      <c r="I3712" s="4" t="s">
        <v>17</v>
      </c>
      <c r="J3712" s="4" t="s">
        <v>59</v>
      </c>
      <c r="K3712" s="4" t="s">
        <v>15</v>
      </c>
      <c r="L3712" s="4">
        <v>90045</v>
      </c>
      <c r="M3712" s="4" t="s">
        <v>9</v>
      </c>
      <c r="N3712" s="4" t="s">
        <v>6338</v>
      </c>
      <c r="O3712" s="4" t="s">
        <v>37</v>
      </c>
      <c r="P3712" s="4" t="s">
        <v>92</v>
      </c>
      <c r="Q3712" s="4" t="s">
        <v>6337</v>
      </c>
      <c r="R3712" s="4">
        <v>510.24</v>
      </c>
      <c r="S3712" s="4">
        <v>3</v>
      </c>
      <c r="T3712" s="4">
        <v>0.2</v>
      </c>
      <c r="U3712" s="4">
        <v>6.3780000000000001</v>
      </c>
      <c r="V3712" s="4" t="str">
        <f>INDEX(Regional_Lookup!$B$2:$B$5,MATCH('Sample - Superstore'!M3712,Regional_Lookup!$A$2:$A$5,0))</f>
        <v>James Chen</v>
      </c>
      <c r="W3712" s="4">
        <f>INDEX(Regional_Lookup!$C$2:$C$5, MATCH('Sample - Superstore'!M3712,Regional_Lookup!$A$2:$A$5, 0))</f>
        <v>0.18</v>
      </c>
      <c r="X3712" s="4">
        <f>U3712/R3712</f>
        <v>1.2500000000000001E-2</v>
      </c>
      <c r="Y3712" s="4" t="str">
        <f>IF(X3712&gt;=W3712, "Yes", "No")</f>
        <v>No</v>
      </c>
      <c r="Z3712" s="4">
        <f>D3712-C3712</f>
        <v>2</v>
      </c>
      <c r="AA3712" s="4" t="str" cm="1">
        <f t="array" ref="AA3712">_xlfn.IFS(Z3712&lt;=2,"Fast",Z3712&gt;5, "Slow", AND(Z3712&gt;=3,Z3712&lt;=5),"Standard")</f>
        <v>Fast</v>
      </c>
    </row>
    <row r="3713" spans="1:27" x14ac:dyDescent="0.2">
      <c r="A3713" s="4">
        <v>3712</v>
      </c>
      <c r="B3713" s="4" t="s">
        <v>8800</v>
      </c>
      <c r="C3713" s="5">
        <v>43023</v>
      </c>
      <c r="D3713" s="5">
        <v>43025</v>
      </c>
      <c r="E3713" s="4" t="s">
        <v>89</v>
      </c>
      <c r="F3713" s="4" t="s">
        <v>2339</v>
      </c>
      <c r="G3713" s="4" t="s">
        <v>2338</v>
      </c>
      <c r="H3713" s="4" t="s">
        <v>50</v>
      </c>
      <c r="I3713" s="4" t="s">
        <v>17</v>
      </c>
      <c r="J3713" s="4" t="s">
        <v>59</v>
      </c>
      <c r="K3713" s="4" t="s">
        <v>15</v>
      </c>
      <c r="L3713" s="4">
        <v>90045</v>
      </c>
      <c r="M3713" s="4" t="s">
        <v>9</v>
      </c>
      <c r="N3713" s="4" t="s">
        <v>171</v>
      </c>
      <c r="O3713" s="4" t="s">
        <v>13</v>
      </c>
      <c r="P3713" s="4" t="s">
        <v>24</v>
      </c>
      <c r="Q3713" s="4" t="s">
        <v>170</v>
      </c>
      <c r="R3713" s="4">
        <v>204.95</v>
      </c>
      <c r="S3713" s="4">
        <v>5</v>
      </c>
      <c r="T3713" s="4">
        <v>0</v>
      </c>
      <c r="U3713" s="4">
        <v>100.4255</v>
      </c>
      <c r="V3713" s="4" t="str">
        <f>INDEX(Regional_Lookup!$B$2:$B$5,MATCH('Sample - Superstore'!M3713,Regional_Lookup!$A$2:$A$5,0))</f>
        <v>James Chen</v>
      </c>
      <c r="W3713" s="4">
        <f>INDEX(Regional_Lookup!$C$2:$C$5, MATCH('Sample - Superstore'!M3713,Regional_Lookup!$A$2:$A$5, 0))</f>
        <v>0.18</v>
      </c>
      <c r="X3713" s="4">
        <f>U3713/R3713</f>
        <v>0.49000000000000005</v>
      </c>
      <c r="Y3713" s="4" t="str">
        <f>IF(X3713&gt;=W3713, "Yes", "No")</f>
        <v>Yes</v>
      </c>
      <c r="Z3713" s="4">
        <f>D3713-C3713</f>
        <v>2</v>
      </c>
      <c r="AA3713" s="4" t="str" cm="1">
        <f t="array" ref="AA3713">_xlfn.IFS(Z3713&lt;=2,"Fast",Z3713&gt;5, "Slow", AND(Z3713&gt;=3,Z3713&lt;=5),"Standard")</f>
        <v>Fast</v>
      </c>
    </row>
    <row r="3714" spans="1:27" x14ac:dyDescent="0.2">
      <c r="A3714" s="4">
        <v>3713</v>
      </c>
      <c r="B3714" s="4" t="s">
        <v>8799</v>
      </c>
      <c r="C3714" s="5">
        <v>42846</v>
      </c>
      <c r="D3714" s="5">
        <v>42849</v>
      </c>
      <c r="E3714" s="4" t="s">
        <v>89</v>
      </c>
      <c r="F3714" s="4" t="s">
        <v>707</v>
      </c>
      <c r="G3714" s="4" t="s">
        <v>706</v>
      </c>
      <c r="H3714" s="4" t="s">
        <v>18</v>
      </c>
      <c r="I3714" s="4" t="s">
        <v>17</v>
      </c>
      <c r="J3714" s="4" t="s">
        <v>234</v>
      </c>
      <c r="K3714" s="4" t="s">
        <v>233</v>
      </c>
      <c r="L3714" s="4">
        <v>98103</v>
      </c>
      <c r="M3714" s="4" t="s">
        <v>9</v>
      </c>
      <c r="N3714" s="4" t="s">
        <v>2949</v>
      </c>
      <c r="O3714" s="4" t="s">
        <v>33</v>
      </c>
      <c r="P3714" s="4" t="s">
        <v>55</v>
      </c>
      <c r="Q3714" s="4" t="s">
        <v>2948</v>
      </c>
      <c r="R3714" s="4">
        <v>11.54</v>
      </c>
      <c r="S3714" s="4">
        <v>1</v>
      </c>
      <c r="T3714" s="4">
        <v>0</v>
      </c>
      <c r="U3714" s="4">
        <v>3.4620000000000002</v>
      </c>
      <c r="V3714" s="4" t="str">
        <f>INDEX(Regional_Lookup!$B$2:$B$5,MATCH('Sample - Superstore'!M3714,Regional_Lookup!$A$2:$A$5,0))</f>
        <v>James Chen</v>
      </c>
      <c r="W3714" s="4">
        <f>INDEX(Regional_Lookup!$C$2:$C$5, MATCH('Sample - Superstore'!M3714,Regional_Lookup!$A$2:$A$5, 0))</f>
        <v>0.18</v>
      </c>
      <c r="X3714" s="4">
        <f>U3714/R3714</f>
        <v>0.30000000000000004</v>
      </c>
      <c r="Y3714" s="4" t="str">
        <f>IF(X3714&gt;=W3714, "Yes", "No")</f>
        <v>Yes</v>
      </c>
      <c r="Z3714" s="4">
        <f>D3714-C3714</f>
        <v>3</v>
      </c>
      <c r="AA3714" s="4" t="str" cm="1">
        <f t="array" ref="AA3714">_xlfn.IFS(Z3714&lt;=2,"Fast",Z3714&gt;5, "Slow", AND(Z3714&gt;=3,Z3714&lt;=5),"Standard")</f>
        <v>Standard</v>
      </c>
    </row>
    <row r="3715" spans="1:27" x14ac:dyDescent="0.2">
      <c r="A3715" s="4">
        <v>3714</v>
      </c>
      <c r="B3715" s="4" t="s">
        <v>8799</v>
      </c>
      <c r="C3715" s="5">
        <v>42846</v>
      </c>
      <c r="D3715" s="5">
        <v>42849</v>
      </c>
      <c r="E3715" s="4" t="s">
        <v>89</v>
      </c>
      <c r="F3715" s="4" t="s">
        <v>707</v>
      </c>
      <c r="G3715" s="4" t="s">
        <v>706</v>
      </c>
      <c r="H3715" s="4" t="s">
        <v>18</v>
      </c>
      <c r="I3715" s="4" t="s">
        <v>17</v>
      </c>
      <c r="J3715" s="4" t="s">
        <v>234</v>
      </c>
      <c r="K3715" s="4" t="s">
        <v>233</v>
      </c>
      <c r="L3715" s="4">
        <v>98103</v>
      </c>
      <c r="M3715" s="4" t="s">
        <v>9</v>
      </c>
      <c r="N3715" s="4" t="s">
        <v>6838</v>
      </c>
      <c r="O3715" s="4" t="s">
        <v>37</v>
      </c>
      <c r="P3715" s="4" t="s">
        <v>36</v>
      </c>
      <c r="Q3715" s="4" t="s">
        <v>6837</v>
      </c>
      <c r="R3715" s="4">
        <v>162.6</v>
      </c>
      <c r="S3715" s="4">
        <v>3</v>
      </c>
      <c r="T3715" s="4">
        <v>0</v>
      </c>
      <c r="U3715" s="4">
        <v>34.146000000000001</v>
      </c>
      <c r="V3715" s="4" t="str">
        <f>INDEX(Regional_Lookup!$B$2:$B$5,MATCH('Sample - Superstore'!M3715,Regional_Lookup!$A$2:$A$5,0))</f>
        <v>James Chen</v>
      </c>
      <c r="W3715" s="4">
        <f>INDEX(Regional_Lookup!$C$2:$C$5, MATCH('Sample - Superstore'!M3715,Regional_Lookup!$A$2:$A$5, 0))</f>
        <v>0.18</v>
      </c>
      <c r="X3715" s="4">
        <f>U3715/R3715</f>
        <v>0.21000000000000002</v>
      </c>
      <c r="Y3715" s="4" t="str">
        <f>IF(X3715&gt;=W3715, "Yes", "No")</f>
        <v>Yes</v>
      </c>
      <c r="Z3715" s="4">
        <f>D3715-C3715</f>
        <v>3</v>
      </c>
      <c r="AA3715" s="4" t="str" cm="1">
        <f t="array" ref="AA3715">_xlfn.IFS(Z3715&lt;=2,"Fast",Z3715&gt;5, "Slow", AND(Z3715&gt;=3,Z3715&lt;=5),"Standard")</f>
        <v>Standard</v>
      </c>
    </row>
    <row r="3716" spans="1:27" x14ac:dyDescent="0.2">
      <c r="A3716" s="4">
        <v>3715</v>
      </c>
      <c r="B3716" s="4" t="s">
        <v>8798</v>
      </c>
      <c r="C3716" s="5">
        <v>41981</v>
      </c>
      <c r="D3716" s="5">
        <v>41983</v>
      </c>
      <c r="E3716" s="4" t="s">
        <v>21</v>
      </c>
      <c r="F3716" s="4" t="s">
        <v>5003</v>
      </c>
      <c r="G3716" s="4" t="s">
        <v>5002</v>
      </c>
      <c r="H3716" s="4" t="s">
        <v>18</v>
      </c>
      <c r="I3716" s="4" t="s">
        <v>17</v>
      </c>
      <c r="J3716" s="4" t="s">
        <v>8797</v>
      </c>
      <c r="K3716" s="4" t="s">
        <v>233</v>
      </c>
      <c r="L3716" s="4">
        <v>98502</v>
      </c>
      <c r="M3716" s="4" t="s">
        <v>9</v>
      </c>
      <c r="N3716" s="4" t="s">
        <v>2667</v>
      </c>
      <c r="O3716" s="4" t="s">
        <v>13</v>
      </c>
      <c r="P3716" s="4" t="s">
        <v>24</v>
      </c>
      <c r="Q3716" s="4" t="s">
        <v>2666</v>
      </c>
      <c r="R3716" s="4">
        <v>45.68</v>
      </c>
      <c r="S3716" s="4">
        <v>2</v>
      </c>
      <c r="T3716" s="4">
        <v>0</v>
      </c>
      <c r="U3716" s="4">
        <v>21.012799999999999</v>
      </c>
      <c r="V3716" s="4" t="str">
        <f>INDEX(Regional_Lookup!$B$2:$B$5,MATCH('Sample - Superstore'!M3716,Regional_Lookup!$A$2:$A$5,0))</f>
        <v>James Chen</v>
      </c>
      <c r="W3716" s="4">
        <f>INDEX(Regional_Lookup!$C$2:$C$5, MATCH('Sample - Superstore'!M3716,Regional_Lookup!$A$2:$A$5, 0))</f>
        <v>0.18</v>
      </c>
      <c r="X3716" s="4">
        <f>U3716/R3716</f>
        <v>0.45999999999999996</v>
      </c>
      <c r="Y3716" s="4" t="str">
        <f>IF(X3716&gt;=W3716, "Yes", "No")</f>
        <v>Yes</v>
      </c>
      <c r="Z3716" s="4">
        <f>D3716-C3716</f>
        <v>2</v>
      </c>
      <c r="AA3716" s="4" t="str" cm="1">
        <f t="array" ref="AA3716">_xlfn.IFS(Z3716&lt;=2,"Fast",Z3716&gt;5, "Slow", AND(Z3716&gt;=3,Z3716&lt;=5),"Standard")</f>
        <v>Fast</v>
      </c>
    </row>
    <row r="3717" spans="1:27" x14ac:dyDescent="0.2">
      <c r="A3717" s="4">
        <v>3716</v>
      </c>
      <c r="B3717" s="4" t="s">
        <v>8798</v>
      </c>
      <c r="C3717" s="5">
        <v>41981</v>
      </c>
      <c r="D3717" s="5">
        <v>41983</v>
      </c>
      <c r="E3717" s="4" t="s">
        <v>21</v>
      </c>
      <c r="F3717" s="4" t="s">
        <v>5003</v>
      </c>
      <c r="G3717" s="4" t="s">
        <v>5002</v>
      </c>
      <c r="H3717" s="4" t="s">
        <v>18</v>
      </c>
      <c r="I3717" s="4" t="s">
        <v>17</v>
      </c>
      <c r="J3717" s="4" t="s">
        <v>8797</v>
      </c>
      <c r="K3717" s="4" t="s">
        <v>233</v>
      </c>
      <c r="L3717" s="4">
        <v>98502</v>
      </c>
      <c r="M3717" s="4" t="s">
        <v>9</v>
      </c>
      <c r="N3717" s="4" t="s">
        <v>5465</v>
      </c>
      <c r="O3717" s="4" t="s">
        <v>37</v>
      </c>
      <c r="P3717" s="4" t="s">
        <v>221</v>
      </c>
      <c r="Q3717" s="4" t="s">
        <v>5464</v>
      </c>
      <c r="R3717" s="4">
        <v>603.91999999999996</v>
      </c>
      <c r="S3717" s="4">
        <v>5</v>
      </c>
      <c r="T3717" s="4">
        <v>0.2</v>
      </c>
      <c r="U3717" s="4">
        <v>45.293999999999997</v>
      </c>
      <c r="V3717" s="4" t="str">
        <f>INDEX(Regional_Lookup!$B$2:$B$5,MATCH('Sample - Superstore'!M3717,Regional_Lookup!$A$2:$A$5,0))</f>
        <v>James Chen</v>
      </c>
      <c r="W3717" s="4">
        <f>INDEX(Regional_Lookup!$C$2:$C$5, MATCH('Sample - Superstore'!M3717,Regional_Lookup!$A$2:$A$5, 0))</f>
        <v>0.18</v>
      </c>
      <c r="X3717" s="4">
        <f>U3717/R3717</f>
        <v>7.4999999999999997E-2</v>
      </c>
      <c r="Y3717" s="4" t="str">
        <f>IF(X3717&gt;=W3717, "Yes", "No")</f>
        <v>No</v>
      </c>
      <c r="Z3717" s="4">
        <f>D3717-C3717</f>
        <v>2</v>
      </c>
      <c r="AA3717" s="4" t="str" cm="1">
        <f t="array" ref="AA3717">_xlfn.IFS(Z3717&lt;=2,"Fast",Z3717&gt;5, "Slow", AND(Z3717&gt;=3,Z3717&lt;=5),"Standard")</f>
        <v>Fast</v>
      </c>
    </row>
    <row r="3718" spans="1:27" x14ac:dyDescent="0.2">
      <c r="A3718" s="4">
        <v>3717</v>
      </c>
      <c r="B3718" s="4" t="s">
        <v>8796</v>
      </c>
      <c r="C3718" s="5">
        <v>42884</v>
      </c>
      <c r="D3718" s="5">
        <v>42888</v>
      </c>
      <c r="E3718" s="4" t="s">
        <v>29</v>
      </c>
      <c r="F3718" s="4" t="s">
        <v>5353</v>
      </c>
      <c r="G3718" s="4" t="s">
        <v>5352</v>
      </c>
      <c r="H3718" s="4" t="s">
        <v>102</v>
      </c>
      <c r="I3718" s="4" t="s">
        <v>17</v>
      </c>
      <c r="J3718" s="4" t="s">
        <v>936</v>
      </c>
      <c r="K3718" s="4" t="s">
        <v>935</v>
      </c>
      <c r="L3718" s="4">
        <v>68104</v>
      </c>
      <c r="M3718" s="4" t="s">
        <v>3</v>
      </c>
      <c r="N3718" s="4" t="s">
        <v>5043</v>
      </c>
      <c r="O3718" s="4" t="s">
        <v>13</v>
      </c>
      <c r="P3718" s="4" t="s">
        <v>109</v>
      </c>
      <c r="Q3718" s="4" t="s">
        <v>5042</v>
      </c>
      <c r="R3718" s="4">
        <v>23.55</v>
      </c>
      <c r="S3718" s="4">
        <v>5</v>
      </c>
      <c r="T3718" s="4">
        <v>0</v>
      </c>
      <c r="U3718" s="4">
        <v>1.1775</v>
      </c>
      <c r="V3718" s="4" t="str">
        <f>INDEX(Regional_Lookup!$B$2:$B$5,MATCH('Sample - Superstore'!M3718,Regional_Lookup!$A$2:$A$5,0))</f>
        <v>David Johnson</v>
      </c>
      <c r="W3718" s="4">
        <f>INDEX(Regional_Lookup!$C$2:$C$5, MATCH('Sample - Superstore'!M3718,Regional_Lookup!$A$2:$A$5, 0))</f>
        <v>0.14000000000000001</v>
      </c>
      <c r="X3718" s="4">
        <f>U3718/R3718</f>
        <v>4.9999999999999996E-2</v>
      </c>
      <c r="Y3718" s="4" t="str">
        <f>IF(X3718&gt;=W3718, "Yes", "No")</f>
        <v>No</v>
      </c>
      <c r="Z3718" s="4">
        <f>D3718-C3718</f>
        <v>4</v>
      </c>
      <c r="AA3718" s="4" t="str" cm="1">
        <f t="array" ref="AA3718">_xlfn.IFS(Z3718&lt;=2,"Fast",Z3718&gt;5, "Slow", AND(Z3718&gt;=3,Z3718&lt;=5),"Standard")</f>
        <v>Standard</v>
      </c>
    </row>
    <row r="3719" spans="1:27" x14ac:dyDescent="0.2">
      <c r="A3719" s="4">
        <v>3718</v>
      </c>
      <c r="B3719" s="4" t="s">
        <v>8795</v>
      </c>
      <c r="C3719" s="5">
        <v>42632</v>
      </c>
      <c r="D3719" s="5">
        <v>42636</v>
      </c>
      <c r="E3719" s="4" t="s">
        <v>29</v>
      </c>
      <c r="F3719" s="4" t="s">
        <v>1416</v>
      </c>
      <c r="G3719" s="4" t="s">
        <v>1415</v>
      </c>
      <c r="H3719" s="4" t="s">
        <v>18</v>
      </c>
      <c r="I3719" s="4" t="s">
        <v>17</v>
      </c>
      <c r="J3719" s="4" t="s">
        <v>553</v>
      </c>
      <c r="K3719" s="4" t="s">
        <v>48</v>
      </c>
      <c r="L3719" s="4">
        <v>31907</v>
      </c>
      <c r="M3719" s="4" t="s">
        <v>7</v>
      </c>
      <c r="N3719" s="4" t="s">
        <v>6168</v>
      </c>
      <c r="O3719" s="4" t="s">
        <v>13</v>
      </c>
      <c r="P3719" s="4" t="s">
        <v>64</v>
      </c>
      <c r="Q3719" s="4" t="s">
        <v>6167</v>
      </c>
      <c r="R3719" s="4">
        <v>5.04</v>
      </c>
      <c r="S3719" s="4">
        <v>2</v>
      </c>
      <c r="T3719" s="4">
        <v>0</v>
      </c>
      <c r="U3719" s="4">
        <v>0.1512</v>
      </c>
      <c r="V3719" s="4" t="str">
        <f>INDEX(Regional_Lookup!$B$2:$B$5,MATCH('Sample - Superstore'!M3719,Regional_Lookup!$A$2:$A$5,0))</f>
        <v>Maria Santos</v>
      </c>
      <c r="W3719" s="4">
        <f>INDEX(Regional_Lookup!$C$2:$C$5, MATCH('Sample - Superstore'!M3719,Regional_Lookup!$A$2:$A$5, 0))</f>
        <v>0.15</v>
      </c>
      <c r="X3719" s="4">
        <f>U3719/R3719</f>
        <v>0.03</v>
      </c>
      <c r="Y3719" s="4" t="str">
        <f>IF(X3719&gt;=W3719, "Yes", "No")</f>
        <v>No</v>
      </c>
      <c r="Z3719" s="4">
        <f>D3719-C3719</f>
        <v>4</v>
      </c>
      <c r="AA3719" s="4" t="str" cm="1">
        <f t="array" ref="AA3719">_xlfn.IFS(Z3719&lt;=2,"Fast",Z3719&gt;5, "Slow", AND(Z3719&gt;=3,Z3719&lt;=5),"Standard")</f>
        <v>Standard</v>
      </c>
    </row>
    <row r="3720" spans="1:27" x14ac:dyDescent="0.2">
      <c r="A3720" s="4">
        <v>3719</v>
      </c>
      <c r="B3720" s="4" t="s">
        <v>8795</v>
      </c>
      <c r="C3720" s="5">
        <v>42632</v>
      </c>
      <c r="D3720" s="5">
        <v>42636</v>
      </c>
      <c r="E3720" s="4" t="s">
        <v>29</v>
      </c>
      <c r="F3720" s="4" t="s">
        <v>1416</v>
      </c>
      <c r="G3720" s="4" t="s">
        <v>1415</v>
      </c>
      <c r="H3720" s="4" t="s">
        <v>18</v>
      </c>
      <c r="I3720" s="4" t="s">
        <v>17</v>
      </c>
      <c r="J3720" s="4" t="s">
        <v>553</v>
      </c>
      <c r="K3720" s="4" t="s">
        <v>48</v>
      </c>
      <c r="L3720" s="4">
        <v>31907</v>
      </c>
      <c r="M3720" s="4" t="s">
        <v>7</v>
      </c>
      <c r="N3720" s="4" t="s">
        <v>2726</v>
      </c>
      <c r="O3720" s="4" t="s">
        <v>33</v>
      </c>
      <c r="P3720" s="4" t="s">
        <v>55</v>
      </c>
      <c r="Q3720" s="4" t="s">
        <v>2725</v>
      </c>
      <c r="R3720" s="4">
        <v>249.95</v>
      </c>
      <c r="S3720" s="4">
        <v>5</v>
      </c>
      <c r="T3720" s="4">
        <v>0</v>
      </c>
      <c r="U3720" s="4">
        <v>107.4785</v>
      </c>
      <c r="V3720" s="4" t="str">
        <f>INDEX(Regional_Lookup!$B$2:$B$5,MATCH('Sample - Superstore'!M3720,Regional_Lookup!$A$2:$A$5,0))</f>
        <v>Maria Santos</v>
      </c>
      <c r="W3720" s="4">
        <f>INDEX(Regional_Lookup!$C$2:$C$5, MATCH('Sample - Superstore'!M3720,Regional_Lookup!$A$2:$A$5, 0))</f>
        <v>0.15</v>
      </c>
      <c r="X3720" s="4">
        <f>U3720/R3720</f>
        <v>0.43</v>
      </c>
      <c r="Y3720" s="4" t="str">
        <f>IF(X3720&gt;=W3720, "Yes", "No")</f>
        <v>Yes</v>
      </c>
      <c r="Z3720" s="4">
        <f>D3720-C3720</f>
        <v>4</v>
      </c>
      <c r="AA3720" s="4" t="str" cm="1">
        <f t="array" ref="AA3720">_xlfn.IFS(Z3720&lt;=2,"Fast",Z3720&gt;5, "Slow", AND(Z3720&gt;=3,Z3720&lt;=5),"Standard")</f>
        <v>Standard</v>
      </c>
    </row>
    <row r="3721" spans="1:27" x14ac:dyDescent="0.2">
      <c r="A3721" s="4">
        <v>3720</v>
      </c>
      <c r="B3721" s="4" t="s">
        <v>8794</v>
      </c>
      <c r="C3721" s="5">
        <v>42630</v>
      </c>
      <c r="D3721" s="5">
        <v>42636</v>
      </c>
      <c r="E3721" s="4" t="s">
        <v>29</v>
      </c>
      <c r="F3721" s="4" t="s">
        <v>1851</v>
      </c>
      <c r="G3721" s="4" t="s">
        <v>1850</v>
      </c>
      <c r="H3721" s="4" t="s">
        <v>50</v>
      </c>
      <c r="I3721" s="4" t="s">
        <v>17</v>
      </c>
      <c r="J3721" s="4" t="s">
        <v>553</v>
      </c>
      <c r="K3721" s="4" t="s">
        <v>209</v>
      </c>
      <c r="L3721" s="4">
        <v>47201</v>
      </c>
      <c r="M3721" s="4" t="s">
        <v>3</v>
      </c>
      <c r="N3721" s="4" t="s">
        <v>8442</v>
      </c>
      <c r="O3721" s="4" t="s">
        <v>13</v>
      </c>
      <c r="P3721" s="4" t="s">
        <v>116</v>
      </c>
      <c r="Q3721" s="4" t="s">
        <v>8441</v>
      </c>
      <c r="R3721" s="4">
        <v>33.4</v>
      </c>
      <c r="S3721" s="4">
        <v>5</v>
      </c>
      <c r="T3721" s="4">
        <v>0</v>
      </c>
      <c r="U3721" s="4">
        <v>12.358000000000001</v>
      </c>
      <c r="V3721" s="4" t="str">
        <f>INDEX(Regional_Lookup!$B$2:$B$5,MATCH('Sample - Superstore'!M3721,Regional_Lookup!$A$2:$A$5,0))</f>
        <v>David Johnson</v>
      </c>
      <c r="W3721" s="4">
        <f>INDEX(Regional_Lookup!$C$2:$C$5, MATCH('Sample - Superstore'!M3721,Regional_Lookup!$A$2:$A$5, 0))</f>
        <v>0.14000000000000001</v>
      </c>
      <c r="X3721" s="4">
        <f>U3721/R3721</f>
        <v>0.37000000000000005</v>
      </c>
      <c r="Y3721" s="4" t="str">
        <f>IF(X3721&gt;=W3721, "Yes", "No")</f>
        <v>Yes</v>
      </c>
      <c r="Z3721" s="4">
        <f>D3721-C3721</f>
        <v>6</v>
      </c>
      <c r="AA3721" s="4" t="str" cm="1">
        <f t="array" ref="AA3721">_xlfn.IFS(Z3721&lt;=2,"Fast",Z3721&gt;5, "Slow", AND(Z3721&gt;=3,Z3721&lt;=5),"Standard")</f>
        <v>Slow</v>
      </c>
    </row>
    <row r="3722" spans="1:27" x14ac:dyDescent="0.2">
      <c r="A3722" s="4">
        <v>3721</v>
      </c>
      <c r="B3722" s="4" t="s">
        <v>8793</v>
      </c>
      <c r="C3722" s="5">
        <v>42724</v>
      </c>
      <c r="D3722" s="5">
        <v>42728</v>
      </c>
      <c r="E3722" s="4" t="s">
        <v>29</v>
      </c>
      <c r="F3722" s="4" t="s">
        <v>1793</v>
      </c>
      <c r="G3722" s="4" t="s">
        <v>1792</v>
      </c>
      <c r="H3722" s="4" t="s">
        <v>102</v>
      </c>
      <c r="I3722" s="4" t="s">
        <v>17</v>
      </c>
      <c r="J3722" s="4" t="s">
        <v>1362</v>
      </c>
      <c r="K3722" s="4" t="s">
        <v>1361</v>
      </c>
      <c r="L3722" s="4">
        <v>39212</v>
      </c>
      <c r="M3722" s="4" t="s">
        <v>7</v>
      </c>
      <c r="N3722" s="4" t="s">
        <v>2938</v>
      </c>
      <c r="O3722" s="4" t="s">
        <v>37</v>
      </c>
      <c r="P3722" s="4" t="s">
        <v>36</v>
      </c>
      <c r="Q3722" s="4" t="s">
        <v>2937</v>
      </c>
      <c r="R3722" s="4">
        <v>18.920000000000002</v>
      </c>
      <c r="S3722" s="4">
        <v>4</v>
      </c>
      <c r="T3722" s="4">
        <v>0</v>
      </c>
      <c r="U3722" s="4">
        <v>7.3788</v>
      </c>
      <c r="V3722" s="4" t="str">
        <f>INDEX(Regional_Lookup!$B$2:$B$5,MATCH('Sample - Superstore'!M3722,Regional_Lookup!$A$2:$A$5,0))</f>
        <v>Maria Santos</v>
      </c>
      <c r="W3722" s="4">
        <f>INDEX(Regional_Lookup!$C$2:$C$5, MATCH('Sample - Superstore'!M3722,Regional_Lookup!$A$2:$A$5, 0))</f>
        <v>0.15</v>
      </c>
      <c r="X3722" s="4">
        <f>U3722/R3722</f>
        <v>0.38999999999999996</v>
      </c>
      <c r="Y3722" s="4" t="str">
        <f>IF(X3722&gt;=W3722, "Yes", "No")</f>
        <v>Yes</v>
      </c>
      <c r="Z3722" s="4">
        <f>D3722-C3722</f>
        <v>4</v>
      </c>
      <c r="AA3722" s="4" t="str" cm="1">
        <f t="array" ref="AA3722">_xlfn.IFS(Z3722&lt;=2,"Fast",Z3722&gt;5, "Slow", AND(Z3722&gt;=3,Z3722&lt;=5),"Standard")</f>
        <v>Standard</v>
      </c>
    </row>
    <row r="3723" spans="1:27" x14ac:dyDescent="0.2">
      <c r="A3723" s="4">
        <v>3722</v>
      </c>
      <c r="B3723" s="4" t="s">
        <v>8793</v>
      </c>
      <c r="C3723" s="5">
        <v>42724</v>
      </c>
      <c r="D3723" s="5">
        <v>42728</v>
      </c>
      <c r="E3723" s="4" t="s">
        <v>29</v>
      </c>
      <c r="F3723" s="4" t="s">
        <v>1793</v>
      </c>
      <c r="G3723" s="4" t="s">
        <v>1792</v>
      </c>
      <c r="H3723" s="4" t="s">
        <v>102</v>
      </c>
      <c r="I3723" s="4" t="s">
        <v>17</v>
      </c>
      <c r="J3723" s="4" t="s">
        <v>1362</v>
      </c>
      <c r="K3723" s="4" t="s">
        <v>1361</v>
      </c>
      <c r="L3723" s="4">
        <v>39212</v>
      </c>
      <c r="M3723" s="4" t="s">
        <v>7</v>
      </c>
      <c r="N3723" s="4" t="s">
        <v>1583</v>
      </c>
      <c r="O3723" s="4" t="s">
        <v>13</v>
      </c>
      <c r="P3723" s="4" t="s">
        <v>100</v>
      </c>
      <c r="Q3723" s="4" t="s">
        <v>1582</v>
      </c>
      <c r="R3723" s="4">
        <v>15.42</v>
      </c>
      <c r="S3723" s="4">
        <v>2</v>
      </c>
      <c r="T3723" s="4">
        <v>0</v>
      </c>
      <c r="U3723" s="4">
        <v>6.9390000000000001</v>
      </c>
      <c r="V3723" s="4" t="str">
        <f>INDEX(Regional_Lookup!$B$2:$B$5,MATCH('Sample - Superstore'!M3723,Regional_Lookup!$A$2:$A$5,0))</f>
        <v>Maria Santos</v>
      </c>
      <c r="W3723" s="4">
        <f>INDEX(Regional_Lookup!$C$2:$C$5, MATCH('Sample - Superstore'!M3723,Regional_Lookup!$A$2:$A$5, 0))</f>
        <v>0.15</v>
      </c>
      <c r="X3723" s="4">
        <f>U3723/R3723</f>
        <v>0.45</v>
      </c>
      <c r="Y3723" s="4" t="str">
        <f>IF(X3723&gt;=W3723, "Yes", "No")</f>
        <v>Yes</v>
      </c>
      <c r="Z3723" s="4">
        <f>D3723-C3723</f>
        <v>4</v>
      </c>
      <c r="AA3723" s="4" t="str" cm="1">
        <f t="array" ref="AA3723">_xlfn.IFS(Z3723&lt;=2,"Fast",Z3723&gt;5, "Slow", AND(Z3723&gt;=3,Z3723&lt;=5),"Standard")</f>
        <v>Standard</v>
      </c>
    </row>
    <row r="3724" spans="1:27" x14ac:dyDescent="0.2">
      <c r="A3724" s="4">
        <v>3723</v>
      </c>
      <c r="B3724" s="4" t="s">
        <v>8792</v>
      </c>
      <c r="C3724" s="5">
        <v>43061</v>
      </c>
      <c r="D3724" s="5">
        <v>43065</v>
      </c>
      <c r="E3724" s="4" t="s">
        <v>29</v>
      </c>
      <c r="F3724" s="4" t="s">
        <v>1255</v>
      </c>
      <c r="G3724" s="4" t="s">
        <v>1254</v>
      </c>
      <c r="H3724" s="4" t="s">
        <v>18</v>
      </c>
      <c r="I3724" s="4" t="s">
        <v>17</v>
      </c>
      <c r="J3724" s="4" t="s">
        <v>124</v>
      </c>
      <c r="K3724" s="4" t="s">
        <v>123</v>
      </c>
      <c r="L3724" s="4">
        <v>77070</v>
      </c>
      <c r="M3724" s="4" t="s">
        <v>3</v>
      </c>
      <c r="N3724" s="4" t="s">
        <v>6199</v>
      </c>
      <c r="O3724" s="4" t="s">
        <v>13</v>
      </c>
      <c r="P3724" s="4" t="s">
        <v>116</v>
      </c>
      <c r="Q3724" s="4" t="s">
        <v>6198</v>
      </c>
      <c r="R3724" s="4">
        <v>35.712000000000003</v>
      </c>
      <c r="S3724" s="4">
        <v>8</v>
      </c>
      <c r="T3724" s="4">
        <v>0.2</v>
      </c>
      <c r="U3724" s="4">
        <v>2.2320000000000002</v>
      </c>
      <c r="V3724" s="4" t="str">
        <f>INDEX(Regional_Lookup!$B$2:$B$5,MATCH('Sample - Superstore'!M3724,Regional_Lookup!$A$2:$A$5,0))</f>
        <v>David Johnson</v>
      </c>
      <c r="W3724" s="4">
        <f>INDEX(Regional_Lookup!$C$2:$C$5, MATCH('Sample - Superstore'!M3724,Regional_Lookup!$A$2:$A$5, 0))</f>
        <v>0.14000000000000001</v>
      </c>
      <c r="X3724" s="4">
        <f>U3724/R3724</f>
        <v>6.25E-2</v>
      </c>
      <c r="Y3724" s="4" t="str">
        <f>IF(X3724&gt;=W3724, "Yes", "No")</f>
        <v>No</v>
      </c>
      <c r="Z3724" s="4">
        <f>D3724-C3724</f>
        <v>4</v>
      </c>
      <c r="AA3724" s="4" t="str" cm="1">
        <f t="array" ref="AA3724">_xlfn.IFS(Z3724&lt;=2,"Fast",Z3724&gt;5, "Slow", AND(Z3724&gt;=3,Z3724&lt;=5),"Standard")</f>
        <v>Standard</v>
      </c>
    </row>
    <row r="3725" spans="1:27" x14ac:dyDescent="0.2">
      <c r="A3725" s="4">
        <v>3724</v>
      </c>
      <c r="B3725" s="4" t="s">
        <v>8791</v>
      </c>
      <c r="C3725" s="5">
        <v>42003</v>
      </c>
      <c r="D3725" s="5">
        <v>42008</v>
      </c>
      <c r="E3725" s="4" t="s">
        <v>29</v>
      </c>
      <c r="F3725" s="4" t="s">
        <v>1769</v>
      </c>
      <c r="G3725" s="4" t="s">
        <v>1768</v>
      </c>
      <c r="H3725" s="4" t="s">
        <v>50</v>
      </c>
      <c r="I3725" s="4" t="s">
        <v>17</v>
      </c>
      <c r="J3725" s="4" t="s">
        <v>1604</v>
      </c>
      <c r="K3725" s="4" t="s">
        <v>181</v>
      </c>
      <c r="L3725" s="4">
        <v>85023</v>
      </c>
      <c r="M3725" s="4" t="s">
        <v>9</v>
      </c>
      <c r="N3725" s="4" t="s">
        <v>142</v>
      </c>
      <c r="O3725" s="4" t="s">
        <v>13</v>
      </c>
      <c r="P3725" s="4" t="s">
        <v>100</v>
      </c>
      <c r="Q3725" s="4" t="s">
        <v>141</v>
      </c>
      <c r="R3725" s="4">
        <v>551.98500000000001</v>
      </c>
      <c r="S3725" s="4">
        <v>5</v>
      </c>
      <c r="T3725" s="4">
        <v>0.7</v>
      </c>
      <c r="U3725" s="4">
        <v>-459.98750000000001</v>
      </c>
      <c r="V3725" s="4" t="str">
        <f>INDEX(Regional_Lookup!$B$2:$B$5,MATCH('Sample - Superstore'!M3725,Regional_Lookup!$A$2:$A$5,0))</f>
        <v>James Chen</v>
      </c>
      <c r="W3725" s="4">
        <f>INDEX(Regional_Lookup!$C$2:$C$5, MATCH('Sample - Superstore'!M3725,Regional_Lookup!$A$2:$A$5, 0))</f>
        <v>0.18</v>
      </c>
      <c r="X3725" s="4">
        <f>U3725/R3725</f>
        <v>-0.83333333333333337</v>
      </c>
      <c r="Y3725" s="4" t="str">
        <f>IF(X3725&gt;=W3725, "Yes", "No")</f>
        <v>No</v>
      </c>
      <c r="Z3725" s="4">
        <f>D3725-C3725</f>
        <v>5</v>
      </c>
      <c r="AA3725" s="4" t="str" cm="1">
        <f t="array" ref="AA3725">_xlfn.IFS(Z3725&lt;=2,"Fast",Z3725&gt;5, "Slow", AND(Z3725&gt;=3,Z3725&lt;=5),"Standard")</f>
        <v>Standard</v>
      </c>
    </row>
    <row r="3726" spans="1:27" x14ac:dyDescent="0.2">
      <c r="A3726" s="4">
        <v>3725</v>
      </c>
      <c r="B3726" s="4" t="s">
        <v>8790</v>
      </c>
      <c r="C3726" s="5">
        <v>42828</v>
      </c>
      <c r="D3726" s="5">
        <v>42830</v>
      </c>
      <c r="E3726" s="4" t="s">
        <v>89</v>
      </c>
      <c r="F3726" s="4" t="s">
        <v>3337</v>
      </c>
      <c r="G3726" s="4" t="s">
        <v>3336</v>
      </c>
      <c r="H3726" s="4" t="s">
        <v>18</v>
      </c>
      <c r="I3726" s="4" t="s">
        <v>17</v>
      </c>
      <c r="J3726" s="4" t="s">
        <v>319</v>
      </c>
      <c r="K3726" s="4" t="s">
        <v>318</v>
      </c>
      <c r="L3726" s="4">
        <v>60653</v>
      </c>
      <c r="M3726" s="4" t="s">
        <v>3</v>
      </c>
      <c r="N3726" s="4" t="s">
        <v>5547</v>
      </c>
      <c r="O3726" s="4" t="s">
        <v>13</v>
      </c>
      <c r="P3726" s="4" t="s">
        <v>116</v>
      </c>
      <c r="Q3726" s="4" t="s">
        <v>5546</v>
      </c>
      <c r="R3726" s="4">
        <v>7.056</v>
      </c>
      <c r="S3726" s="4">
        <v>3</v>
      </c>
      <c r="T3726" s="4">
        <v>0.2</v>
      </c>
      <c r="U3726" s="4">
        <v>2.2050000000000001</v>
      </c>
      <c r="V3726" s="4" t="str">
        <f>INDEX(Regional_Lookup!$B$2:$B$5,MATCH('Sample - Superstore'!M3726,Regional_Lookup!$A$2:$A$5,0))</f>
        <v>David Johnson</v>
      </c>
      <c r="W3726" s="4">
        <f>INDEX(Regional_Lookup!$C$2:$C$5, MATCH('Sample - Superstore'!M3726,Regional_Lookup!$A$2:$A$5, 0))</f>
        <v>0.14000000000000001</v>
      </c>
      <c r="X3726" s="4">
        <f>U3726/R3726</f>
        <v>0.3125</v>
      </c>
      <c r="Y3726" s="4" t="str">
        <f>IF(X3726&gt;=W3726, "Yes", "No")</f>
        <v>Yes</v>
      </c>
      <c r="Z3726" s="4">
        <f>D3726-C3726</f>
        <v>2</v>
      </c>
      <c r="AA3726" s="4" t="str" cm="1">
        <f t="array" ref="AA3726">_xlfn.IFS(Z3726&lt;=2,"Fast",Z3726&gt;5, "Slow", AND(Z3726&gt;=3,Z3726&lt;=5),"Standard")</f>
        <v>Fast</v>
      </c>
    </row>
    <row r="3727" spans="1:27" x14ac:dyDescent="0.2">
      <c r="A3727" s="4">
        <v>3726</v>
      </c>
      <c r="B3727" s="4" t="s">
        <v>8789</v>
      </c>
      <c r="C3727" s="5">
        <v>42730</v>
      </c>
      <c r="D3727" s="5">
        <v>42737</v>
      </c>
      <c r="E3727" s="4" t="s">
        <v>29</v>
      </c>
      <c r="F3727" s="4" t="s">
        <v>431</v>
      </c>
      <c r="G3727" s="4" t="s">
        <v>430</v>
      </c>
      <c r="H3727" s="4" t="s">
        <v>50</v>
      </c>
      <c r="I3727" s="4" t="s">
        <v>17</v>
      </c>
      <c r="J3727" s="4" t="s">
        <v>2081</v>
      </c>
      <c r="K3727" s="4" t="s">
        <v>394</v>
      </c>
      <c r="L3727" s="4">
        <v>80219</v>
      </c>
      <c r="M3727" s="4" t="s">
        <v>9</v>
      </c>
      <c r="N3727" s="4" t="s">
        <v>4867</v>
      </c>
      <c r="O3727" s="4" t="s">
        <v>13</v>
      </c>
      <c r="P3727" s="4" t="s">
        <v>12</v>
      </c>
      <c r="Q3727" s="4" t="s">
        <v>4866</v>
      </c>
      <c r="R3727" s="4">
        <v>18.72</v>
      </c>
      <c r="S3727" s="4">
        <v>2</v>
      </c>
      <c r="T3727" s="4">
        <v>0.2</v>
      </c>
      <c r="U3727" s="4">
        <v>3.51</v>
      </c>
      <c r="V3727" s="4" t="str">
        <f>INDEX(Regional_Lookup!$B$2:$B$5,MATCH('Sample - Superstore'!M3727,Regional_Lookup!$A$2:$A$5,0))</f>
        <v>James Chen</v>
      </c>
      <c r="W3727" s="4">
        <f>INDEX(Regional_Lookup!$C$2:$C$5, MATCH('Sample - Superstore'!M3727,Regional_Lookup!$A$2:$A$5, 0))</f>
        <v>0.18</v>
      </c>
      <c r="X3727" s="4">
        <f>U3727/R3727</f>
        <v>0.1875</v>
      </c>
      <c r="Y3727" s="4" t="str">
        <f>IF(X3727&gt;=W3727, "Yes", "No")</f>
        <v>Yes</v>
      </c>
      <c r="Z3727" s="4">
        <f>D3727-C3727</f>
        <v>7</v>
      </c>
      <c r="AA3727" s="4" t="str" cm="1">
        <f t="array" ref="AA3727">_xlfn.IFS(Z3727&lt;=2,"Fast",Z3727&gt;5, "Slow", AND(Z3727&gt;=3,Z3727&lt;=5),"Standard")</f>
        <v>Slow</v>
      </c>
    </row>
    <row r="3728" spans="1:27" x14ac:dyDescent="0.2">
      <c r="A3728" s="4">
        <v>3727</v>
      </c>
      <c r="B3728" s="4" t="s">
        <v>8788</v>
      </c>
      <c r="C3728" s="5">
        <v>42526</v>
      </c>
      <c r="D3728" s="5">
        <v>42532</v>
      </c>
      <c r="E3728" s="4" t="s">
        <v>29</v>
      </c>
      <c r="F3728" s="4" t="s">
        <v>4419</v>
      </c>
      <c r="G3728" s="4" t="s">
        <v>4418</v>
      </c>
      <c r="H3728" s="4" t="s">
        <v>18</v>
      </c>
      <c r="I3728" s="4" t="s">
        <v>17</v>
      </c>
      <c r="J3728" s="4" t="s">
        <v>148</v>
      </c>
      <c r="K3728" s="4" t="s">
        <v>147</v>
      </c>
      <c r="L3728" s="4">
        <v>19711</v>
      </c>
      <c r="M3728" s="4" t="s">
        <v>5</v>
      </c>
      <c r="N3728" s="4" t="s">
        <v>4582</v>
      </c>
      <c r="O3728" s="4" t="s">
        <v>13</v>
      </c>
      <c r="P3728" s="4" t="s">
        <v>231</v>
      </c>
      <c r="Q3728" s="4" t="s">
        <v>4581</v>
      </c>
      <c r="R3728" s="4">
        <v>360.38</v>
      </c>
      <c r="S3728" s="4">
        <v>2</v>
      </c>
      <c r="T3728" s="4">
        <v>0</v>
      </c>
      <c r="U3728" s="4">
        <v>93.698800000000006</v>
      </c>
      <c r="V3728" s="4" t="str">
        <f>INDEX(Regional_Lookup!$B$2:$B$5,MATCH('Sample - Superstore'!M3728,Regional_Lookup!$A$2:$A$5,0))</f>
        <v>Sarah Miller</v>
      </c>
      <c r="W3728" s="4">
        <f>INDEX(Regional_Lookup!$C$2:$C$5, MATCH('Sample - Superstore'!M3728,Regional_Lookup!$A$2:$A$5, 0))</f>
        <v>0.16</v>
      </c>
      <c r="X3728" s="4">
        <f>U3728/R3728</f>
        <v>0.26</v>
      </c>
      <c r="Y3728" s="4" t="str">
        <f>IF(X3728&gt;=W3728, "Yes", "No")</f>
        <v>Yes</v>
      </c>
      <c r="Z3728" s="4">
        <f>D3728-C3728</f>
        <v>6</v>
      </c>
      <c r="AA3728" s="4" t="str" cm="1">
        <f t="array" ref="AA3728">_xlfn.IFS(Z3728&lt;=2,"Fast",Z3728&gt;5, "Slow", AND(Z3728&gt;=3,Z3728&lt;=5),"Standard")</f>
        <v>Slow</v>
      </c>
    </row>
    <row r="3729" spans="1:27" x14ac:dyDescent="0.2">
      <c r="A3729" s="4">
        <v>3728</v>
      </c>
      <c r="B3729" s="4" t="s">
        <v>8788</v>
      </c>
      <c r="C3729" s="5">
        <v>42526</v>
      </c>
      <c r="D3729" s="5">
        <v>42532</v>
      </c>
      <c r="E3729" s="4" t="s">
        <v>29</v>
      </c>
      <c r="F3729" s="4" t="s">
        <v>4419</v>
      </c>
      <c r="G3729" s="4" t="s">
        <v>4418</v>
      </c>
      <c r="H3729" s="4" t="s">
        <v>18</v>
      </c>
      <c r="I3729" s="4" t="s">
        <v>17</v>
      </c>
      <c r="J3729" s="4" t="s">
        <v>148</v>
      </c>
      <c r="K3729" s="4" t="s">
        <v>147</v>
      </c>
      <c r="L3729" s="4">
        <v>19711</v>
      </c>
      <c r="M3729" s="4" t="s">
        <v>5</v>
      </c>
      <c r="N3729" s="4" t="s">
        <v>6199</v>
      </c>
      <c r="O3729" s="4" t="s">
        <v>13</v>
      </c>
      <c r="P3729" s="4" t="s">
        <v>116</v>
      </c>
      <c r="Q3729" s="4" t="s">
        <v>6198</v>
      </c>
      <c r="R3729" s="4">
        <v>11.16</v>
      </c>
      <c r="S3729" s="4">
        <v>2</v>
      </c>
      <c r="T3729" s="4">
        <v>0</v>
      </c>
      <c r="U3729" s="4">
        <v>2.79</v>
      </c>
      <c r="V3729" s="4" t="str">
        <f>INDEX(Regional_Lookup!$B$2:$B$5,MATCH('Sample - Superstore'!M3729,Regional_Lookup!$A$2:$A$5,0))</f>
        <v>Sarah Miller</v>
      </c>
      <c r="W3729" s="4">
        <f>INDEX(Regional_Lookup!$C$2:$C$5, MATCH('Sample - Superstore'!M3729,Regional_Lookup!$A$2:$A$5, 0))</f>
        <v>0.16</v>
      </c>
      <c r="X3729" s="4">
        <f>U3729/R3729</f>
        <v>0.25</v>
      </c>
      <c r="Y3729" s="4" t="str">
        <f>IF(X3729&gt;=W3729, "Yes", "No")</f>
        <v>Yes</v>
      </c>
      <c r="Z3729" s="4">
        <f>D3729-C3729</f>
        <v>6</v>
      </c>
      <c r="AA3729" s="4" t="str" cm="1">
        <f t="array" ref="AA3729">_xlfn.IFS(Z3729&lt;=2,"Fast",Z3729&gt;5, "Slow", AND(Z3729&gt;=3,Z3729&lt;=5),"Standard")</f>
        <v>Slow</v>
      </c>
    </row>
    <row r="3730" spans="1:27" x14ac:dyDescent="0.2">
      <c r="A3730" s="4">
        <v>3729</v>
      </c>
      <c r="B3730" s="4" t="s">
        <v>8788</v>
      </c>
      <c r="C3730" s="5">
        <v>42526</v>
      </c>
      <c r="D3730" s="5">
        <v>42532</v>
      </c>
      <c r="E3730" s="4" t="s">
        <v>29</v>
      </c>
      <c r="F3730" s="4" t="s">
        <v>4419</v>
      </c>
      <c r="G3730" s="4" t="s">
        <v>4418</v>
      </c>
      <c r="H3730" s="4" t="s">
        <v>18</v>
      </c>
      <c r="I3730" s="4" t="s">
        <v>17</v>
      </c>
      <c r="J3730" s="4" t="s">
        <v>148</v>
      </c>
      <c r="K3730" s="4" t="s">
        <v>147</v>
      </c>
      <c r="L3730" s="4">
        <v>19711</v>
      </c>
      <c r="M3730" s="4" t="s">
        <v>5</v>
      </c>
      <c r="N3730" s="4" t="s">
        <v>6765</v>
      </c>
      <c r="O3730" s="4" t="s">
        <v>13</v>
      </c>
      <c r="P3730" s="4" t="s">
        <v>72</v>
      </c>
      <c r="Q3730" s="4" t="s">
        <v>6764</v>
      </c>
      <c r="R3730" s="4">
        <v>14.94</v>
      </c>
      <c r="S3730" s="4">
        <v>3</v>
      </c>
      <c r="T3730" s="4">
        <v>0</v>
      </c>
      <c r="U3730" s="4">
        <v>6.8723999999999998</v>
      </c>
      <c r="V3730" s="4" t="str">
        <f>INDEX(Regional_Lookup!$B$2:$B$5,MATCH('Sample - Superstore'!M3730,Regional_Lookup!$A$2:$A$5,0))</f>
        <v>Sarah Miller</v>
      </c>
      <c r="W3730" s="4">
        <f>INDEX(Regional_Lookup!$C$2:$C$5, MATCH('Sample - Superstore'!M3730,Regional_Lookup!$A$2:$A$5, 0))</f>
        <v>0.16</v>
      </c>
      <c r="X3730" s="4">
        <f>U3730/R3730</f>
        <v>0.46</v>
      </c>
      <c r="Y3730" s="4" t="str">
        <f>IF(X3730&gt;=W3730, "Yes", "No")</f>
        <v>Yes</v>
      </c>
      <c r="Z3730" s="4">
        <f>D3730-C3730</f>
        <v>6</v>
      </c>
      <c r="AA3730" s="4" t="str" cm="1">
        <f t="array" ref="AA3730">_xlfn.IFS(Z3730&lt;=2,"Fast",Z3730&gt;5, "Slow", AND(Z3730&gt;=3,Z3730&lt;=5),"Standard")</f>
        <v>Slow</v>
      </c>
    </row>
    <row r="3731" spans="1:27" x14ac:dyDescent="0.2">
      <c r="A3731" s="4">
        <v>3730</v>
      </c>
      <c r="B3731" s="4" t="s">
        <v>8787</v>
      </c>
      <c r="C3731" s="5">
        <v>42265</v>
      </c>
      <c r="D3731" s="5">
        <v>42270</v>
      </c>
      <c r="E3731" s="4" t="s">
        <v>29</v>
      </c>
      <c r="F3731" s="4" t="s">
        <v>2906</v>
      </c>
      <c r="G3731" s="4" t="s">
        <v>2905</v>
      </c>
      <c r="H3731" s="4" t="s">
        <v>50</v>
      </c>
      <c r="I3731" s="4" t="s">
        <v>17</v>
      </c>
      <c r="J3731" s="4" t="s">
        <v>2148</v>
      </c>
      <c r="K3731" s="4" t="s">
        <v>2147</v>
      </c>
      <c r="L3731" s="4">
        <v>20735</v>
      </c>
      <c r="M3731" s="4" t="s">
        <v>5</v>
      </c>
      <c r="N3731" s="4" t="s">
        <v>2111</v>
      </c>
      <c r="O3731" s="4" t="s">
        <v>13</v>
      </c>
      <c r="P3731" s="4" t="s">
        <v>231</v>
      </c>
      <c r="Q3731" s="4" t="s">
        <v>2110</v>
      </c>
      <c r="R3731" s="4">
        <v>41.96</v>
      </c>
      <c r="S3731" s="4">
        <v>2</v>
      </c>
      <c r="T3731" s="4">
        <v>0</v>
      </c>
      <c r="U3731" s="4">
        <v>7.9724000000000004</v>
      </c>
      <c r="V3731" s="4" t="str">
        <f>INDEX(Regional_Lookup!$B$2:$B$5,MATCH('Sample - Superstore'!M3731,Regional_Lookup!$A$2:$A$5,0))</f>
        <v>Sarah Miller</v>
      </c>
      <c r="W3731" s="4">
        <f>INDEX(Regional_Lookup!$C$2:$C$5, MATCH('Sample - Superstore'!M3731,Regional_Lookup!$A$2:$A$5, 0))</f>
        <v>0.16</v>
      </c>
      <c r="X3731" s="4">
        <f>U3731/R3731</f>
        <v>0.19</v>
      </c>
      <c r="Y3731" s="4" t="str">
        <f>IF(X3731&gt;=W3731, "Yes", "No")</f>
        <v>Yes</v>
      </c>
      <c r="Z3731" s="4">
        <f>D3731-C3731</f>
        <v>5</v>
      </c>
      <c r="AA3731" s="4" t="str" cm="1">
        <f t="array" ref="AA3731">_xlfn.IFS(Z3731&lt;=2,"Fast",Z3731&gt;5, "Slow", AND(Z3731&gt;=3,Z3731&lt;=5),"Standard")</f>
        <v>Standard</v>
      </c>
    </row>
    <row r="3732" spans="1:27" x14ac:dyDescent="0.2">
      <c r="A3732" s="4">
        <v>3731</v>
      </c>
      <c r="B3732" s="4" t="s">
        <v>8787</v>
      </c>
      <c r="C3732" s="5">
        <v>42265</v>
      </c>
      <c r="D3732" s="5">
        <v>42270</v>
      </c>
      <c r="E3732" s="4" t="s">
        <v>29</v>
      </c>
      <c r="F3732" s="4" t="s">
        <v>2906</v>
      </c>
      <c r="G3732" s="4" t="s">
        <v>2905</v>
      </c>
      <c r="H3732" s="4" t="s">
        <v>50</v>
      </c>
      <c r="I3732" s="4" t="s">
        <v>17</v>
      </c>
      <c r="J3732" s="4" t="s">
        <v>2148</v>
      </c>
      <c r="K3732" s="4" t="s">
        <v>2147</v>
      </c>
      <c r="L3732" s="4">
        <v>20735</v>
      </c>
      <c r="M3732" s="4" t="s">
        <v>5</v>
      </c>
      <c r="N3732" s="4" t="s">
        <v>4683</v>
      </c>
      <c r="O3732" s="4" t="s">
        <v>13</v>
      </c>
      <c r="P3732" s="4" t="s">
        <v>231</v>
      </c>
      <c r="Q3732" s="4" t="s">
        <v>4682</v>
      </c>
      <c r="R3732" s="4">
        <v>636.86</v>
      </c>
      <c r="S3732" s="4">
        <v>7</v>
      </c>
      <c r="T3732" s="4">
        <v>0</v>
      </c>
      <c r="U3732" s="4">
        <v>0</v>
      </c>
      <c r="V3732" s="4" t="str">
        <f>INDEX(Regional_Lookup!$B$2:$B$5,MATCH('Sample - Superstore'!M3732,Regional_Lookup!$A$2:$A$5,0))</f>
        <v>Sarah Miller</v>
      </c>
      <c r="W3732" s="4">
        <f>INDEX(Regional_Lookup!$C$2:$C$5, MATCH('Sample - Superstore'!M3732,Regional_Lookup!$A$2:$A$5, 0))</f>
        <v>0.16</v>
      </c>
      <c r="X3732" s="4">
        <f>U3732/R3732</f>
        <v>0</v>
      </c>
      <c r="Y3732" s="4" t="str">
        <f>IF(X3732&gt;=W3732, "Yes", "No")</f>
        <v>No</v>
      </c>
      <c r="Z3732" s="4">
        <f>D3732-C3732</f>
        <v>5</v>
      </c>
      <c r="AA3732" s="4" t="str" cm="1">
        <f t="array" ref="AA3732">_xlfn.IFS(Z3732&lt;=2,"Fast",Z3732&gt;5, "Slow", AND(Z3732&gt;=3,Z3732&lt;=5),"Standard")</f>
        <v>Standard</v>
      </c>
    </row>
    <row r="3733" spans="1:27" x14ac:dyDescent="0.2">
      <c r="A3733" s="4">
        <v>3732</v>
      </c>
      <c r="B3733" s="4" t="s">
        <v>8787</v>
      </c>
      <c r="C3733" s="5">
        <v>42265</v>
      </c>
      <c r="D3733" s="5">
        <v>42270</v>
      </c>
      <c r="E3733" s="4" t="s">
        <v>29</v>
      </c>
      <c r="F3733" s="4" t="s">
        <v>2906</v>
      </c>
      <c r="G3733" s="4" t="s">
        <v>2905</v>
      </c>
      <c r="H3733" s="4" t="s">
        <v>50</v>
      </c>
      <c r="I3733" s="4" t="s">
        <v>17</v>
      </c>
      <c r="J3733" s="4" t="s">
        <v>2148</v>
      </c>
      <c r="K3733" s="4" t="s">
        <v>2147</v>
      </c>
      <c r="L3733" s="4">
        <v>20735</v>
      </c>
      <c r="M3733" s="4" t="s">
        <v>5</v>
      </c>
      <c r="N3733" s="4" t="s">
        <v>5523</v>
      </c>
      <c r="O3733" s="4" t="s">
        <v>33</v>
      </c>
      <c r="P3733" s="4" t="s">
        <v>32</v>
      </c>
      <c r="Q3733" s="4" t="s">
        <v>5522</v>
      </c>
      <c r="R3733" s="4">
        <v>499.99</v>
      </c>
      <c r="S3733" s="4">
        <v>1</v>
      </c>
      <c r="T3733" s="4">
        <v>0</v>
      </c>
      <c r="U3733" s="4">
        <v>129.9974</v>
      </c>
      <c r="V3733" s="4" t="str">
        <f>INDEX(Regional_Lookup!$B$2:$B$5,MATCH('Sample - Superstore'!M3733,Regional_Lookup!$A$2:$A$5,0))</f>
        <v>Sarah Miller</v>
      </c>
      <c r="W3733" s="4">
        <f>INDEX(Regional_Lookup!$C$2:$C$5, MATCH('Sample - Superstore'!M3733,Regional_Lookup!$A$2:$A$5, 0))</f>
        <v>0.16</v>
      </c>
      <c r="X3733" s="4">
        <f>U3733/R3733</f>
        <v>0.26</v>
      </c>
      <c r="Y3733" s="4" t="str">
        <f>IF(X3733&gt;=W3733, "Yes", "No")</f>
        <v>Yes</v>
      </c>
      <c r="Z3733" s="4">
        <f>D3733-C3733</f>
        <v>5</v>
      </c>
      <c r="AA3733" s="4" t="str" cm="1">
        <f t="array" ref="AA3733">_xlfn.IFS(Z3733&lt;=2,"Fast",Z3733&gt;5, "Slow", AND(Z3733&gt;=3,Z3733&lt;=5),"Standard")</f>
        <v>Standard</v>
      </c>
    </row>
    <row r="3734" spans="1:27" x14ac:dyDescent="0.2">
      <c r="A3734" s="4">
        <v>3733</v>
      </c>
      <c r="B3734" s="4" t="s">
        <v>8787</v>
      </c>
      <c r="C3734" s="5">
        <v>42265</v>
      </c>
      <c r="D3734" s="5">
        <v>42270</v>
      </c>
      <c r="E3734" s="4" t="s">
        <v>29</v>
      </c>
      <c r="F3734" s="4" t="s">
        <v>2906</v>
      </c>
      <c r="G3734" s="4" t="s">
        <v>2905</v>
      </c>
      <c r="H3734" s="4" t="s">
        <v>50</v>
      </c>
      <c r="I3734" s="4" t="s">
        <v>17</v>
      </c>
      <c r="J3734" s="4" t="s">
        <v>2148</v>
      </c>
      <c r="K3734" s="4" t="s">
        <v>2147</v>
      </c>
      <c r="L3734" s="4">
        <v>20735</v>
      </c>
      <c r="M3734" s="4" t="s">
        <v>5</v>
      </c>
      <c r="N3734" s="4" t="s">
        <v>6650</v>
      </c>
      <c r="O3734" s="4" t="s">
        <v>33</v>
      </c>
      <c r="P3734" s="4" t="s">
        <v>32</v>
      </c>
      <c r="Q3734" s="4" t="s">
        <v>6649</v>
      </c>
      <c r="R3734" s="4">
        <v>1259.93</v>
      </c>
      <c r="S3734" s="4">
        <v>7</v>
      </c>
      <c r="T3734" s="4">
        <v>0</v>
      </c>
      <c r="U3734" s="4">
        <v>327.58179999999999</v>
      </c>
      <c r="V3734" s="4" t="str">
        <f>INDEX(Regional_Lookup!$B$2:$B$5,MATCH('Sample - Superstore'!M3734,Regional_Lookup!$A$2:$A$5,0))</f>
        <v>Sarah Miller</v>
      </c>
      <c r="W3734" s="4">
        <f>INDEX(Regional_Lookup!$C$2:$C$5, MATCH('Sample - Superstore'!M3734,Regional_Lookup!$A$2:$A$5, 0))</f>
        <v>0.16</v>
      </c>
      <c r="X3734" s="4">
        <f>U3734/R3734</f>
        <v>0.25999999999999995</v>
      </c>
      <c r="Y3734" s="4" t="str">
        <f>IF(X3734&gt;=W3734, "Yes", "No")</f>
        <v>Yes</v>
      </c>
      <c r="Z3734" s="4">
        <f>D3734-C3734</f>
        <v>5</v>
      </c>
      <c r="AA3734" s="4" t="str" cm="1">
        <f t="array" ref="AA3734">_xlfn.IFS(Z3734&lt;=2,"Fast",Z3734&gt;5, "Slow", AND(Z3734&gt;=3,Z3734&lt;=5),"Standard")</f>
        <v>Standard</v>
      </c>
    </row>
    <row r="3735" spans="1:27" x14ac:dyDescent="0.2">
      <c r="A3735" s="4">
        <v>3734</v>
      </c>
      <c r="B3735" s="4" t="s">
        <v>8787</v>
      </c>
      <c r="C3735" s="5">
        <v>42265</v>
      </c>
      <c r="D3735" s="5">
        <v>42270</v>
      </c>
      <c r="E3735" s="4" t="s">
        <v>29</v>
      </c>
      <c r="F3735" s="4" t="s">
        <v>2906</v>
      </c>
      <c r="G3735" s="4" t="s">
        <v>2905</v>
      </c>
      <c r="H3735" s="4" t="s">
        <v>50</v>
      </c>
      <c r="I3735" s="4" t="s">
        <v>17</v>
      </c>
      <c r="J3735" s="4" t="s">
        <v>2148</v>
      </c>
      <c r="K3735" s="4" t="s">
        <v>2147</v>
      </c>
      <c r="L3735" s="4">
        <v>20735</v>
      </c>
      <c r="M3735" s="4" t="s">
        <v>5</v>
      </c>
      <c r="N3735" s="4" t="s">
        <v>769</v>
      </c>
      <c r="O3735" s="4" t="s">
        <v>13</v>
      </c>
      <c r="P3735" s="4" t="s">
        <v>100</v>
      </c>
      <c r="Q3735" s="4" t="s">
        <v>768</v>
      </c>
      <c r="R3735" s="4">
        <v>65.08</v>
      </c>
      <c r="S3735" s="4">
        <v>4</v>
      </c>
      <c r="T3735" s="4">
        <v>0</v>
      </c>
      <c r="U3735" s="4">
        <v>31.889199999999999</v>
      </c>
      <c r="V3735" s="4" t="str">
        <f>INDEX(Regional_Lookup!$B$2:$B$5,MATCH('Sample - Superstore'!M3735,Regional_Lookup!$A$2:$A$5,0))</f>
        <v>Sarah Miller</v>
      </c>
      <c r="W3735" s="4">
        <f>INDEX(Regional_Lookup!$C$2:$C$5, MATCH('Sample - Superstore'!M3735,Regional_Lookup!$A$2:$A$5, 0))</f>
        <v>0.16</v>
      </c>
      <c r="X3735" s="4">
        <f>U3735/R3735</f>
        <v>0.49</v>
      </c>
      <c r="Y3735" s="4" t="str">
        <f>IF(X3735&gt;=W3735, "Yes", "No")</f>
        <v>Yes</v>
      </c>
      <c r="Z3735" s="4">
        <f>D3735-C3735</f>
        <v>5</v>
      </c>
      <c r="AA3735" s="4" t="str" cm="1">
        <f t="array" ref="AA3735">_xlfn.IFS(Z3735&lt;=2,"Fast",Z3735&gt;5, "Slow", AND(Z3735&gt;=3,Z3735&lt;=5),"Standard")</f>
        <v>Standard</v>
      </c>
    </row>
    <row r="3736" spans="1:27" x14ac:dyDescent="0.2">
      <c r="A3736" s="4">
        <v>3735</v>
      </c>
      <c r="B3736" s="4" t="s">
        <v>8786</v>
      </c>
      <c r="C3736" s="5">
        <v>42800</v>
      </c>
      <c r="D3736" s="5">
        <v>42805</v>
      </c>
      <c r="E3736" s="4" t="s">
        <v>21</v>
      </c>
      <c r="F3736" s="4" t="s">
        <v>8785</v>
      </c>
      <c r="G3736" s="4" t="s">
        <v>8784</v>
      </c>
      <c r="H3736" s="4" t="s">
        <v>18</v>
      </c>
      <c r="I3736" s="4" t="s">
        <v>17</v>
      </c>
      <c r="J3736" s="4" t="s">
        <v>254</v>
      </c>
      <c r="K3736" s="4" t="s">
        <v>66</v>
      </c>
      <c r="L3736" s="4">
        <v>10011</v>
      </c>
      <c r="M3736" s="4" t="s">
        <v>5</v>
      </c>
      <c r="N3736" s="4" t="s">
        <v>4272</v>
      </c>
      <c r="O3736" s="4" t="s">
        <v>13</v>
      </c>
      <c r="P3736" s="4" t="s">
        <v>24</v>
      </c>
      <c r="Q3736" s="4" t="s">
        <v>4271</v>
      </c>
      <c r="R3736" s="4">
        <v>26.38</v>
      </c>
      <c r="S3736" s="4">
        <v>1</v>
      </c>
      <c r="T3736" s="4">
        <v>0</v>
      </c>
      <c r="U3736" s="4">
        <v>12.1348</v>
      </c>
      <c r="V3736" s="4" t="str">
        <f>INDEX(Regional_Lookup!$B$2:$B$5,MATCH('Sample - Superstore'!M3736,Regional_Lookup!$A$2:$A$5,0))</f>
        <v>Sarah Miller</v>
      </c>
      <c r="W3736" s="4">
        <f>INDEX(Regional_Lookup!$C$2:$C$5, MATCH('Sample - Superstore'!M3736,Regional_Lookup!$A$2:$A$5, 0))</f>
        <v>0.16</v>
      </c>
      <c r="X3736" s="4">
        <f>U3736/R3736</f>
        <v>0.46</v>
      </c>
      <c r="Y3736" s="4" t="str">
        <f>IF(X3736&gt;=W3736, "Yes", "No")</f>
        <v>Yes</v>
      </c>
      <c r="Z3736" s="4">
        <f>D3736-C3736</f>
        <v>5</v>
      </c>
      <c r="AA3736" s="4" t="str" cm="1">
        <f t="array" ref="AA3736">_xlfn.IFS(Z3736&lt;=2,"Fast",Z3736&gt;5, "Slow", AND(Z3736&gt;=3,Z3736&lt;=5),"Standard")</f>
        <v>Standard</v>
      </c>
    </row>
    <row r="3737" spans="1:27" x14ac:dyDescent="0.2">
      <c r="A3737" s="4">
        <v>3736</v>
      </c>
      <c r="B3737" s="4" t="s">
        <v>8786</v>
      </c>
      <c r="C3737" s="5">
        <v>42800</v>
      </c>
      <c r="D3737" s="5">
        <v>42805</v>
      </c>
      <c r="E3737" s="4" t="s">
        <v>21</v>
      </c>
      <c r="F3737" s="4" t="s">
        <v>8785</v>
      </c>
      <c r="G3737" s="4" t="s">
        <v>8784</v>
      </c>
      <c r="H3737" s="4" t="s">
        <v>18</v>
      </c>
      <c r="I3737" s="4" t="s">
        <v>17</v>
      </c>
      <c r="J3737" s="4" t="s">
        <v>254</v>
      </c>
      <c r="K3737" s="4" t="s">
        <v>66</v>
      </c>
      <c r="L3737" s="4">
        <v>10011</v>
      </c>
      <c r="M3737" s="4" t="s">
        <v>5</v>
      </c>
      <c r="N3737" s="4" t="s">
        <v>7277</v>
      </c>
      <c r="O3737" s="4" t="s">
        <v>37</v>
      </c>
      <c r="P3737" s="4" t="s">
        <v>36</v>
      </c>
      <c r="Q3737" s="4" t="s">
        <v>7276</v>
      </c>
      <c r="R3737" s="4">
        <v>71.97</v>
      </c>
      <c r="S3737" s="4">
        <v>3</v>
      </c>
      <c r="T3737" s="4">
        <v>0</v>
      </c>
      <c r="U3737" s="4">
        <v>16.553100000000001</v>
      </c>
      <c r="V3737" s="4" t="str">
        <f>INDEX(Regional_Lookup!$B$2:$B$5,MATCH('Sample - Superstore'!M3737,Regional_Lookup!$A$2:$A$5,0))</f>
        <v>Sarah Miller</v>
      </c>
      <c r="W3737" s="4">
        <f>INDEX(Regional_Lookup!$C$2:$C$5, MATCH('Sample - Superstore'!M3737,Regional_Lookup!$A$2:$A$5, 0))</f>
        <v>0.16</v>
      </c>
      <c r="X3737" s="4">
        <f>U3737/R3737</f>
        <v>0.23</v>
      </c>
      <c r="Y3737" s="4" t="str">
        <f>IF(X3737&gt;=W3737, "Yes", "No")</f>
        <v>Yes</v>
      </c>
      <c r="Z3737" s="4">
        <f>D3737-C3737</f>
        <v>5</v>
      </c>
      <c r="AA3737" s="4" t="str" cm="1">
        <f t="array" ref="AA3737">_xlfn.IFS(Z3737&lt;=2,"Fast",Z3737&gt;5, "Slow", AND(Z3737&gt;=3,Z3737&lt;=5),"Standard")</f>
        <v>Standard</v>
      </c>
    </row>
    <row r="3738" spans="1:27" x14ac:dyDescent="0.2">
      <c r="A3738" s="4">
        <v>3737</v>
      </c>
      <c r="B3738" s="4" t="s">
        <v>8783</v>
      </c>
      <c r="C3738" s="5">
        <v>42446</v>
      </c>
      <c r="D3738" s="5">
        <v>42446</v>
      </c>
      <c r="E3738" s="4" t="s">
        <v>162</v>
      </c>
      <c r="F3738" s="4" t="s">
        <v>1743</v>
      </c>
      <c r="G3738" s="4" t="s">
        <v>1742</v>
      </c>
      <c r="H3738" s="4" t="s">
        <v>18</v>
      </c>
      <c r="I3738" s="4" t="s">
        <v>17</v>
      </c>
      <c r="J3738" s="4" t="s">
        <v>148</v>
      </c>
      <c r="K3738" s="4" t="s">
        <v>147</v>
      </c>
      <c r="L3738" s="4">
        <v>19711</v>
      </c>
      <c r="M3738" s="4" t="s">
        <v>5</v>
      </c>
      <c r="N3738" s="4" t="s">
        <v>7228</v>
      </c>
      <c r="O3738" s="4" t="s">
        <v>33</v>
      </c>
      <c r="P3738" s="4" t="s">
        <v>32</v>
      </c>
      <c r="Q3738" s="4" t="s">
        <v>7227</v>
      </c>
      <c r="R3738" s="4">
        <v>129.97999999999999</v>
      </c>
      <c r="S3738" s="4">
        <v>2</v>
      </c>
      <c r="T3738" s="4">
        <v>0</v>
      </c>
      <c r="U3738" s="4">
        <v>62.3904</v>
      </c>
      <c r="V3738" s="4" t="str">
        <f>INDEX(Regional_Lookup!$B$2:$B$5,MATCH('Sample - Superstore'!M3738,Regional_Lookup!$A$2:$A$5,0))</f>
        <v>Sarah Miller</v>
      </c>
      <c r="W3738" s="4">
        <f>INDEX(Regional_Lookup!$C$2:$C$5, MATCH('Sample - Superstore'!M3738,Regional_Lookup!$A$2:$A$5, 0))</f>
        <v>0.16</v>
      </c>
      <c r="X3738" s="4">
        <f>U3738/R3738</f>
        <v>0.48000000000000004</v>
      </c>
      <c r="Y3738" s="4" t="str">
        <f>IF(X3738&gt;=W3738, "Yes", "No")</f>
        <v>Yes</v>
      </c>
      <c r="Z3738" s="4">
        <f>D3738-C3738</f>
        <v>0</v>
      </c>
      <c r="AA3738" s="4" t="str" cm="1">
        <f t="array" ref="AA3738">_xlfn.IFS(Z3738&lt;=2,"Fast",Z3738&gt;5, "Slow", AND(Z3738&gt;=3,Z3738&lt;=5),"Standard")</f>
        <v>Fast</v>
      </c>
    </row>
    <row r="3739" spans="1:27" x14ac:dyDescent="0.2">
      <c r="A3739" s="4">
        <v>3738</v>
      </c>
      <c r="B3739" s="4" t="s">
        <v>8783</v>
      </c>
      <c r="C3739" s="5">
        <v>42446</v>
      </c>
      <c r="D3739" s="5">
        <v>42446</v>
      </c>
      <c r="E3739" s="4" t="s">
        <v>162</v>
      </c>
      <c r="F3739" s="4" t="s">
        <v>1743</v>
      </c>
      <c r="G3739" s="4" t="s">
        <v>1742</v>
      </c>
      <c r="H3739" s="4" t="s">
        <v>18</v>
      </c>
      <c r="I3739" s="4" t="s">
        <v>17</v>
      </c>
      <c r="J3739" s="4" t="s">
        <v>148</v>
      </c>
      <c r="K3739" s="4" t="s">
        <v>147</v>
      </c>
      <c r="L3739" s="4">
        <v>19711</v>
      </c>
      <c r="M3739" s="4" t="s">
        <v>5</v>
      </c>
      <c r="N3739" s="4" t="s">
        <v>769</v>
      </c>
      <c r="O3739" s="4" t="s">
        <v>13</v>
      </c>
      <c r="P3739" s="4" t="s">
        <v>100</v>
      </c>
      <c r="Q3739" s="4" t="s">
        <v>768</v>
      </c>
      <c r="R3739" s="4">
        <v>32.54</v>
      </c>
      <c r="S3739" s="4">
        <v>2</v>
      </c>
      <c r="T3739" s="4">
        <v>0</v>
      </c>
      <c r="U3739" s="4">
        <v>15.944599999999999</v>
      </c>
      <c r="V3739" s="4" t="str">
        <f>INDEX(Regional_Lookup!$B$2:$B$5,MATCH('Sample - Superstore'!M3739,Regional_Lookup!$A$2:$A$5,0))</f>
        <v>Sarah Miller</v>
      </c>
      <c r="W3739" s="4">
        <f>INDEX(Regional_Lookup!$C$2:$C$5, MATCH('Sample - Superstore'!M3739,Regional_Lookup!$A$2:$A$5, 0))</f>
        <v>0.16</v>
      </c>
      <c r="X3739" s="4">
        <f>U3739/R3739</f>
        <v>0.49</v>
      </c>
      <c r="Y3739" s="4" t="str">
        <f>IF(X3739&gt;=W3739, "Yes", "No")</f>
        <v>Yes</v>
      </c>
      <c r="Z3739" s="4">
        <f>D3739-C3739</f>
        <v>0</v>
      </c>
      <c r="AA3739" s="4" t="str" cm="1">
        <f t="array" ref="AA3739">_xlfn.IFS(Z3739&lt;=2,"Fast",Z3739&gt;5, "Slow", AND(Z3739&gt;=3,Z3739&lt;=5),"Standard")</f>
        <v>Fast</v>
      </c>
    </row>
    <row r="3740" spans="1:27" x14ac:dyDescent="0.2">
      <c r="A3740" s="4">
        <v>3739</v>
      </c>
      <c r="B3740" s="4" t="s">
        <v>8782</v>
      </c>
      <c r="C3740" s="5">
        <v>42713</v>
      </c>
      <c r="D3740" s="5">
        <v>42717</v>
      </c>
      <c r="E3740" s="4" t="s">
        <v>29</v>
      </c>
      <c r="F3740" s="4" t="s">
        <v>5832</v>
      </c>
      <c r="G3740" s="4" t="s">
        <v>5831</v>
      </c>
      <c r="H3740" s="4" t="s">
        <v>18</v>
      </c>
      <c r="I3740" s="4" t="s">
        <v>17</v>
      </c>
      <c r="J3740" s="4" t="s">
        <v>1362</v>
      </c>
      <c r="K3740" s="4" t="s">
        <v>76</v>
      </c>
      <c r="L3740" s="4">
        <v>49201</v>
      </c>
      <c r="M3740" s="4" t="s">
        <v>3</v>
      </c>
      <c r="N3740" s="4" t="s">
        <v>2733</v>
      </c>
      <c r="O3740" s="4" t="s">
        <v>33</v>
      </c>
      <c r="P3740" s="4" t="s">
        <v>32</v>
      </c>
      <c r="Q3740" s="4" t="s">
        <v>2732</v>
      </c>
      <c r="R3740" s="4">
        <v>10.9</v>
      </c>
      <c r="S3740" s="4">
        <v>1</v>
      </c>
      <c r="T3740" s="4">
        <v>0</v>
      </c>
      <c r="U3740" s="4">
        <v>3.052</v>
      </c>
      <c r="V3740" s="4" t="str">
        <f>INDEX(Regional_Lookup!$B$2:$B$5,MATCH('Sample - Superstore'!M3740,Regional_Lookup!$A$2:$A$5,0))</f>
        <v>David Johnson</v>
      </c>
      <c r="W3740" s="4">
        <f>INDEX(Regional_Lookup!$C$2:$C$5, MATCH('Sample - Superstore'!M3740,Regional_Lookup!$A$2:$A$5, 0))</f>
        <v>0.14000000000000001</v>
      </c>
      <c r="X3740" s="4">
        <f>U3740/R3740</f>
        <v>0.27999999999999997</v>
      </c>
      <c r="Y3740" s="4" t="str">
        <f>IF(X3740&gt;=W3740, "Yes", "No")</f>
        <v>Yes</v>
      </c>
      <c r="Z3740" s="4">
        <f>D3740-C3740</f>
        <v>4</v>
      </c>
      <c r="AA3740" s="4" t="str" cm="1">
        <f t="array" ref="AA3740">_xlfn.IFS(Z3740&lt;=2,"Fast",Z3740&gt;5, "Slow", AND(Z3740&gt;=3,Z3740&lt;=5),"Standard")</f>
        <v>Standard</v>
      </c>
    </row>
    <row r="3741" spans="1:27" x14ac:dyDescent="0.2">
      <c r="A3741" s="4">
        <v>3740</v>
      </c>
      <c r="B3741" s="4" t="s">
        <v>8782</v>
      </c>
      <c r="C3741" s="5">
        <v>42713</v>
      </c>
      <c r="D3741" s="5">
        <v>42717</v>
      </c>
      <c r="E3741" s="4" t="s">
        <v>29</v>
      </c>
      <c r="F3741" s="4" t="s">
        <v>5832</v>
      </c>
      <c r="G3741" s="4" t="s">
        <v>5831</v>
      </c>
      <c r="H3741" s="4" t="s">
        <v>18</v>
      </c>
      <c r="I3741" s="4" t="s">
        <v>17</v>
      </c>
      <c r="J3741" s="4" t="s">
        <v>1362</v>
      </c>
      <c r="K3741" s="4" t="s">
        <v>76</v>
      </c>
      <c r="L3741" s="4">
        <v>49201</v>
      </c>
      <c r="M3741" s="4" t="s">
        <v>3</v>
      </c>
      <c r="N3741" s="4" t="s">
        <v>972</v>
      </c>
      <c r="O3741" s="4" t="s">
        <v>33</v>
      </c>
      <c r="P3741" s="4" t="s">
        <v>55</v>
      </c>
      <c r="Q3741" s="4" t="s">
        <v>971</v>
      </c>
      <c r="R3741" s="4">
        <v>59.98</v>
      </c>
      <c r="S3741" s="4">
        <v>2</v>
      </c>
      <c r="T3741" s="4">
        <v>0</v>
      </c>
      <c r="U3741" s="4">
        <v>25.191600000000001</v>
      </c>
      <c r="V3741" s="4" t="str">
        <f>INDEX(Regional_Lookup!$B$2:$B$5,MATCH('Sample - Superstore'!M3741,Regional_Lookup!$A$2:$A$5,0))</f>
        <v>David Johnson</v>
      </c>
      <c r="W3741" s="4">
        <f>INDEX(Regional_Lookup!$C$2:$C$5, MATCH('Sample - Superstore'!M3741,Regional_Lookup!$A$2:$A$5, 0))</f>
        <v>0.14000000000000001</v>
      </c>
      <c r="X3741" s="4">
        <f>U3741/R3741</f>
        <v>0.42000000000000004</v>
      </c>
      <c r="Y3741" s="4" t="str">
        <f>IF(X3741&gt;=W3741, "Yes", "No")</f>
        <v>Yes</v>
      </c>
      <c r="Z3741" s="4">
        <f>D3741-C3741</f>
        <v>4</v>
      </c>
      <c r="AA3741" s="4" t="str" cm="1">
        <f t="array" ref="AA3741">_xlfn.IFS(Z3741&lt;=2,"Fast",Z3741&gt;5, "Slow", AND(Z3741&gt;=3,Z3741&lt;=5),"Standard")</f>
        <v>Standard</v>
      </c>
    </row>
    <row r="3742" spans="1:27" x14ac:dyDescent="0.2">
      <c r="A3742" s="4">
        <v>3741</v>
      </c>
      <c r="B3742" s="4" t="s">
        <v>8782</v>
      </c>
      <c r="C3742" s="5">
        <v>42713</v>
      </c>
      <c r="D3742" s="5">
        <v>42717</v>
      </c>
      <c r="E3742" s="4" t="s">
        <v>29</v>
      </c>
      <c r="F3742" s="4" t="s">
        <v>5832</v>
      </c>
      <c r="G3742" s="4" t="s">
        <v>5831</v>
      </c>
      <c r="H3742" s="4" t="s">
        <v>18</v>
      </c>
      <c r="I3742" s="4" t="s">
        <v>17</v>
      </c>
      <c r="J3742" s="4" t="s">
        <v>1362</v>
      </c>
      <c r="K3742" s="4" t="s">
        <v>76</v>
      </c>
      <c r="L3742" s="4">
        <v>49201</v>
      </c>
      <c r="M3742" s="4" t="s">
        <v>3</v>
      </c>
      <c r="N3742" s="4" t="s">
        <v>2274</v>
      </c>
      <c r="O3742" s="4" t="s">
        <v>13</v>
      </c>
      <c r="P3742" s="4" t="s">
        <v>12</v>
      </c>
      <c r="Q3742" s="4" t="s">
        <v>2273</v>
      </c>
      <c r="R3742" s="4">
        <v>61.929000000000002</v>
      </c>
      <c r="S3742" s="4">
        <v>1</v>
      </c>
      <c r="T3742" s="4">
        <v>0.1</v>
      </c>
      <c r="U3742" s="4">
        <v>23.395399999999999</v>
      </c>
      <c r="V3742" s="4" t="str">
        <f>INDEX(Regional_Lookup!$B$2:$B$5,MATCH('Sample - Superstore'!M3742,Regional_Lookup!$A$2:$A$5,0))</f>
        <v>David Johnson</v>
      </c>
      <c r="W3742" s="4">
        <f>INDEX(Regional_Lookup!$C$2:$C$5, MATCH('Sample - Superstore'!M3742,Regional_Lookup!$A$2:$A$5, 0))</f>
        <v>0.14000000000000001</v>
      </c>
      <c r="X3742" s="4">
        <f>U3742/R3742</f>
        <v>0.37777777777777777</v>
      </c>
      <c r="Y3742" s="4" t="str">
        <f>IF(X3742&gt;=W3742, "Yes", "No")</f>
        <v>Yes</v>
      </c>
      <c r="Z3742" s="4">
        <f>D3742-C3742</f>
        <v>4</v>
      </c>
      <c r="AA3742" s="4" t="str" cm="1">
        <f t="array" ref="AA3742">_xlfn.IFS(Z3742&lt;=2,"Fast",Z3742&gt;5, "Slow", AND(Z3742&gt;=3,Z3742&lt;=5),"Standard")</f>
        <v>Standard</v>
      </c>
    </row>
    <row r="3743" spans="1:27" x14ac:dyDescent="0.2">
      <c r="A3743" s="4">
        <v>3742</v>
      </c>
      <c r="B3743" s="4" t="s">
        <v>8781</v>
      </c>
      <c r="C3743" s="5">
        <v>42384</v>
      </c>
      <c r="D3743" s="5">
        <v>42390</v>
      </c>
      <c r="E3743" s="4" t="s">
        <v>29</v>
      </c>
      <c r="F3743" s="4" t="s">
        <v>613</v>
      </c>
      <c r="G3743" s="4" t="s">
        <v>612</v>
      </c>
      <c r="H3743" s="4" t="s">
        <v>18</v>
      </c>
      <c r="I3743" s="4" t="s">
        <v>17</v>
      </c>
      <c r="J3743" s="4" t="s">
        <v>254</v>
      </c>
      <c r="K3743" s="4" t="s">
        <v>66</v>
      </c>
      <c r="L3743" s="4">
        <v>10011</v>
      </c>
      <c r="M3743" s="4" t="s">
        <v>5</v>
      </c>
      <c r="N3743" s="4" t="s">
        <v>5197</v>
      </c>
      <c r="O3743" s="4" t="s">
        <v>13</v>
      </c>
      <c r="P3743" s="4" t="s">
        <v>121</v>
      </c>
      <c r="Q3743" s="4" t="s">
        <v>5196</v>
      </c>
      <c r="R3743" s="4">
        <v>16.52</v>
      </c>
      <c r="S3743" s="4">
        <v>4</v>
      </c>
      <c r="T3743" s="4">
        <v>0</v>
      </c>
      <c r="U3743" s="4">
        <v>7.5991999999999997</v>
      </c>
      <c r="V3743" s="4" t="str">
        <f>INDEX(Regional_Lookup!$B$2:$B$5,MATCH('Sample - Superstore'!M3743,Regional_Lookup!$A$2:$A$5,0))</f>
        <v>Sarah Miller</v>
      </c>
      <c r="W3743" s="4">
        <f>INDEX(Regional_Lookup!$C$2:$C$5, MATCH('Sample - Superstore'!M3743,Regional_Lookup!$A$2:$A$5, 0))</f>
        <v>0.16</v>
      </c>
      <c r="X3743" s="4">
        <f>U3743/R3743</f>
        <v>0.46</v>
      </c>
      <c r="Y3743" s="4" t="str">
        <f>IF(X3743&gt;=W3743, "Yes", "No")</f>
        <v>Yes</v>
      </c>
      <c r="Z3743" s="4">
        <f>D3743-C3743</f>
        <v>6</v>
      </c>
      <c r="AA3743" s="4" t="str" cm="1">
        <f t="array" ref="AA3743">_xlfn.IFS(Z3743&lt;=2,"Fast",Z3743&gt;5, "Slow", AND(Z3743&gt;=3,Z3743&lt;=5),"Standard")</f>
        <v>Slow</v>
      </c>
    </row>
    <row r="3744" spans="1:27" x14ac:dyDescent="0.2">
      <c r="A3744" s="4">
        <v>3743</v>
      </c>
      <c r="B3744" s="4" t="s">
        <v>8781</v>
      </c>
      <c r="C3744" s="5">
        <v>42384</v>
      </c>
      <c r="D3744" s="5">
        <v>42390</v>
      </c>
      <c r="E3744" s="4" t="s">
        <v>29</v>
      </c>
      <c r="F3744" s="4" t="s">
        <v>613</v>
      </c>
      <c r="G3744" s="4" t="s">
        <v>612</v>
      </c>
      <c r="H3744" s="4" t="s">
        <v>18</v>
      </c>
      <c r="I3744" s="4" t="s">
        <v>17</v>
      </c>
      <c r="J3744" s="4" t="s">
        <v>254</v>
      </c>
      <c r="K3744" s="4" t="s">
        <v>66</v>
      </c>
      <c r="L3744" s="4">
        <v>10011</v>
      </c>
      <c r="M3744" s="4" t="s">
        <v>5</v>
      </c>
      <c r="N3744" s="4" t="s">
        <v>3575</v>
      </c>
      <c r="O3744" s="4" t="s">
        <v>13</v>
      </c>
      <c r="P3744" s="4" t="s">
        <v>24</v>
      </c>
      <c r="Q3744" s="4" t="s">
        <v>3574</v>
      </c>
      <c r="R3744" s="4">
        <v>60.12</v>
      </c>
      <c r="S3744" s="4">
        <v>9</v>
      </c>
      <c r="T3744" s="4">
        <v>0</v>
      </c>
      <c r="U3744" s="4">
        <v>28.857600000000001</v>
      </c>
      <c r="V3744" s="4" t="str">
        <f>INDEX(Regional_Lookup!$B$2:$B$5,MATCH('Sample - Superstore'!M3744,Regional_Lookup!$A$2:$A$5,0))</f>
        <v>Sarah Miller</v>
      </c>
      <c r="W3744" s="4">
        <f>INDEX(Regional_Lookup!$C$2:$C$5, MATCH('Sample - Superstore'!M3744,Regional_Lookup!$A$2:$A$5, 0))</f>
        <v>0.16</v>
      </c>
      <c r="X3744" s="4">
        <f>U3744/R3744</f>
        <v>0.48000000000000004</v>
      </c>
      <c r="Y3744" s="4" t="str">
        <f>IF(X3744&gt;=W3744, "Yes", "No")</f>
        <v>Yes</v>
      </c>
      <c r="Z3744" s="4">
        <f>D3744-C3744</f>
        <v>6</v>
      </c>
      <c r="AA3744" s="4" t="str" cm="1">
        <f t="array" ref="AA3744">_xlfn.IFS(Z3744&lt;=2,"Fast",Z3744&gt;5, "Slow", AND(Z3744&gt;=3,Z3744&lt;=5),"Standard")</f>
        <v>Slow</v>
      </c>
    </row>
    <row r="3745" spans="1:27" x14ac:dyDescent="0.2">
      <c r="A3745" s="4">
        <v>3744</v>
      </c>
      <c r="B3745" s="4" t="s">
        <v>8781</v>
      </c>
      <c r="C3745" s="5">
        <v>42384</v>
      </c>
      <c r="D3745" s="5">
        <v>42390</v>
      </c>
      <c r="E3745" s="4" t="s">
        <v>29</v>
      </c>
      <c r="F3745" s="4" t="s">
        <v>613</v>
      </c>
      <c r="G3745" s="4" t="s">
        <v>612</v>
      </c>
      <c r="H3745" s="4" t="s">
        <v>18</v>
      </c>
      <c r="I3745" s="4" t="s">
        <v>17</v>
      </c>
      <c r="J3745" s="4" t="s">
        <v>254</v>
      </c>
      <c r="K3745" s="4" t="s">
        <v>66</v>
      </c>
      <c r="L3745" s="4">
        <v>10011</v>
      </c>
      <c r="M3745" s="4" t="s">
        <v>5</v>
      </c>
      <c r="N3745" s="4" t="s">
        <v>4246</v>
      </c>
      <c r="O3745" s="4" t="s">
        <v>13</v>
      </c>
      <c r="P3745" s="4" t="s">
        <v>100</v>
      </c>
      <c r="Q3745" s="4" t="s">
        <v>4245</v>
      </c>
      <c r="R3745" s="4">
        <v>49.536000000000001</v>
      </c>
      <c r="S3745" s="4">
        <v>3</v>
      </c>
      <c r="T3745" s="4">
        <v>0.2</v>
      </c>
      <c r="U3745" s="4">
        <v>17.337599999999998</v>
      </c>
      <c r="V3745" s="4" t="str">
        <f>INDEX(Regional_Lookup!$B$2:$B$5,MATCH('Sample - Superstore'!M3745,Regional_Lookup!$A$2:$A$5,0))</f>
        <v>Sarah Miller</v>
      </c>
      <c r="W3745" s="4">
        <f>INDEX(Regional_Lookup!$C$2:$C$5, MATCH('Sample - Superstore'!M3745,Regional_Lookup!$A$2:$A$5, 0))</f>
        <v>0.16</v>
      </c>
      <c r="X3745" s="4">
        <f>U3745/R3745</f>
        <v>0.35</v>
      </c>
      <c r="Y3745" s="4" t="str">
        <f>IF(X3745&gt;=W3745, "Yes", "No")</f>
        <v>Yes</v>
      </c>
      <c r="Z3745" s="4">
        <f>D3745-C3745</f>
        <v>6</v>
      </c>
      <c r="AA3745" s="4" t="str" cm="1">
        <f t="array" ref="AA3745">_xlfn.IFS(Z3745&lt;=2,"Fast",Z3745&gt;5, "Slow", AND(Z3745&gt;=3,Z3745&lt;=5),"Standard")</f>
        <v>Slow</v>
      </c>
    </row>
    <row r="3746" spans="1:27" x14ac:dyDescent="0.2">
      <c r="A3746" s="4">
        <v>3745</v>
      </c>
      <c r="B3746" s="4" t="s">
        <v>8780</v>
      </c>
      <c r="C3746" s="5">
        <v>41936</v>
      </c>
      <c r="D3746" s="5">
        <v>41936</v>
      </c>
      <c r="E3746" s="4" t="s">
        <v>162</v>
      </c>
      <c r="F3746" s="4" t="s">
        <v>6150</v>
      </c>
      <c r="G3746" s="4" t="s">
        <v>6149</v>
      </c>
      <c r="H3746" s="4" t="s">
        <v>18</v>
      </c>
      <c r="I3746" s="4" t="s">
        <v>17</v>
      </c>
      <c r="J3746" s="4" t="s">
        <v>8779</v>
      </c>
      <c r="K3746" s="4" t="s">
        <v>6232</v>
      </c>
      <c r="L3746" s="4">
        <v>29730</v>
      </c>
      <c r="M3746" s="4" t="s">
        <v>7</v>
      </c>
      <c r="N3746" s="4" t="s">
        <v>8114</v>
      </c>
      <c r="O3746" s="4" t="s">
        <v>13</v>
      </c>
      <c r="P3746" s="4" t="s">
        <v>109</v>
      </c>
      <c r="Q3746" s="4" t="s">
        <v>8113</v>
      </c>
      <c r="R3746" s="4">
        <v>11.85</v>
      </c>
      <c r="S3746" s="4">
        <v>3</v>
      </c>
      <c r="T3746" s="4">
        <v>0</v>
      </c>
      <c r="U3746" s="4">
        <v>3.7919999999999998</v>
      </c>
      <c r="V3746" s="4" t="str">
        <f>INDEX(Regional_Lookup!$B$2:$B$5,MATCH('Sample - Superstore'!M3746,Regional_Lookup!$A$2:$A$5,0))</f>
        <v>Maria Santos</v>
      </c>
      <c r="W3746" s="4">
        <f>INDEX(Regional_Lookup!$C$2:$C$5, MATCH('Sample - Superstore'!M3746,Regional_Lookup!$A$2:$A$5, 0))</f>
        <v>0.15</v>
      </c>
      <c r="X3746" s="4">
        <f>U3746/R3746</f>
        <v>0.32</v>
      </c>
      <c r="Y3746" s="4" t="str">
        <f>IF(X3746&gt;=W3746, "Yes", "No")</f>
        <v>Yes</v>
      </c>
      <c r="Z3746" s="4">
        <f>D3746-C3746</f>
        <v>0</v>
      </c>
      <c r="AA3746" s="4" t="str" cm="1">
        <f t="array" ref="AA3746">_xlfn.IFS(Z3746&lt;=2,"Fast",Z3746&gt;5, "Slow", AND(Z3746&gt;=3,Z3746&lt;=5),"Standard")</f>
        <v>Fast</v>
      </c>
    </row>
    <row r="3747" spans="1:27" x14ac:dyDescent="0.2">
      <c r="A3747" s="4">
        <v>3746</v>
      </c>
      <c r="B3747" s="4" t="s">
        <v>8778</v>
      </c>
      <c r="C3747" s="5">
        <v>42636</v>
      </c>
      <c r="D3747" s="5">
        <v>42641</v>
      </c>
      <c r="E3747" s="4" t="s">
        <v>21</v>
      </c>
      <c r="F3747" s="4" t="s">
        <v>6979</v>
      </c>
      <c r="G3747" s="4" t="s">
        <v>6978</v>
      </c>
      <c r="H3747" s="4" t="s">
        <v>18</v>
      </c>
      <c r="I3747" s="4" t="s">
        <v>17</v>
      </c>
      <c r="J3747" s="4" t="s">
        <v>553</v>
      </c>
      <c r="K3747" s="4" t="s">
        <v>48</v>
      </c>
      <c r="L3747" s="4">
        <v>31907</v>
      </c>
      <c r="M3747" s="4" t="s">
        <v>7</v>
      </c>
      <c r="N3747" s="4" t="s">
        <v>4847</v>
      </c>
      <c r="O3747" s="4" t="s">
        <v>13</v>
      </c>
      <c r="P3747" s="4" t="s">
        <v>231</v>
      </c>
      <c r="Q3747" s="4" t="s">
        <v>4846</v>
      </c>
      <c r="R3747" s="4">
        <v>118.25</v>
      </c>
      <c r="S3747" s="4">
        <v>5</v>
      </c>
      <c r="T3747" s="4">
        <v>0</v>
      </c>
      <c r="U3747" s="4">
        <v>34.292499999999997</v>
      </c>
      <c r="V3747" s="4" t="str">
        <f>INDEX(Regional_Lookup!$B$2:$B$5,MATCH('Sample - Superstore'!M3747,Regional_Lookup!$A$2:$A$5,0))</f>
        <v>Maria Santos</v>
      </c>
      <c r="W3747" s="4">
        <f>INDEX(Regional_Lookup!$C$2:$C$5, MATCH('Sample - Superstore'!M3747,Regional_Lookup!$A$2:$A$5, 0))</f>
        <v>0.15</v>
      </c>
      <c r="X3747" s="4">
        <f>U3747/R3747</f>
        <v>0.28999999999999998</v>
      </c>
      <c r="Y3747" s="4" t="str">
        <f>IF(X3747&gt;=W3747, "Yes", "No")</f>
        <v>Yes</v>
      </c>
      <c r="Z3747" s="4">
        <f>D3747-C3747</f>
        <v>5</v>
      </c>
      <c r="AA3747" s="4" t="str" cm="1">
        <f t="array" ref="AA3747">_xlfn.IFS(Z3747&lt;=2,"Fast",Z3747&gt;5, "Slow", AND(Z3747&gt;=3,Z3747&lt;=5),"Standard")</f>
        <v>Standard</v>
      </c>
    </row>
    <row r="3748" spans="1:27" x14ac:dyDescent="0.2">
      <c r="A3748" s="4">
        <v>3747</v>
      </c>
      <c r="B3748" s="4" t="s">
        <v>8778</v>
      </c>
      <c r="C3748" s="5">
        <v>42636</v>
      </c>
      <c r="D3748" s="5">
        <v>42641</v>
      </c>
      <c r="E3748" s="4" t="s">
        <v>21</v>
      </c>
      <c r="F3748" s="4" t="s">
        <v>6979</v>
      </c>
      <c r="G3748" s="4" t="s">
        <v>6978</v>
      </c>
      <c r="H3748" s="4" t="s">
        <v>18</v>
      </c>
      <c r="I3748" s="4" t="s">
        <v>17</v>
      </c>
      <c r="J3748" s="4" t="s">
        <v>553</v>
      </c>
      <c r="K3748" s="4" t="s">
        <v>48</v>
      </c>
      <c r="L3748" s="4">
        <v>31907</v>
      </c>
      <c r="M3748" s="4" t="s">
        <v>7</v>
      </c>
      <c r="N3748" s="4" t="s">
        <v>6782</v>
      </c>
      <c r="O3748" s="4" t="s">
        <v>37</v>
      </c>
      <c r="P3748" s="4" t="s">
        <v>221</v>
      </c>
      <c r="Q3748" s="4" t="s">
        <v>6781</v>
      </c>
      <c r="R3748" s="4">
        <v>368.97</v>
      </c>
      <c r="S3748" s="4">
        <v>3</v>
      </c>
      <c r="T3748" s="4">
        <v>0</v>
      </c>
      <c r="U3748" s="4">
        <v>81.173400000000001</v>
      </c>
      <c r="V3748" s="4" t="str">
        <f>INDEX(Regional_Lookup!$B$2:$B$5,MATCH('Sample - Superstore'!M3748,Regional_Lookup!$A$2:$A$5,0))</f>
        <v>Maria Santos</v>
      </c>
      <c r="W3748" s="4">
        <f>INDEX(Regional_Lookup!$C$2:$C$5, MATCH('Sample - Superstore'!M3748,Regional_Lookup!$A$2:$A$5, 0))</f>
        <v>0.15</v>
      </c>
      <c r="X3748" s="4">
        <f>U3748/R3748</f>
        <v>0.21999999999999997</v>
      </c>
      <c r="Y3748" s="4" t="str">
        <f>IF(X3748&gt;=W3748, "Yes", "No")</f>
        <v>Yes</v>
      </c>
      <c r="Z3748" s="4">
        <f>D3748-C3748</f>
        <v>5</v>
      </c>
      <c r="AA3748" s="4" t="str" cm="1">
        <f t="array" ref="AA3748">_xlfn.IFS(Z3748&lt;=2,"Fast",Z3748&gt;5, "Slow", AND(Z3748&gt;=3,Z3748&lt;=5),"Standard")</f>
        <v>Standard</v>
      </c>
    </row>
    <row r="3749" spans="1:27" x14ac:dyDescent="0.2">
      <c r="A3749" s="4">
        <v>3748</v>
      </c>
      <c r="B3749" s="4" t="s">
        <v>8777</v>
      </c>
      <c r="C3749" s="5">
        <v>42974</v>
      </c>
      <c r="D3749" s="5">
        <v>42976</v>
      </c>
      <c r="E3749" s="4" t="s">
        <v>21</v>
      </c>
      <c r="F3749" s="4" t="s">
        <v>7362</v>
      </c>
      <c r="G3749" s="4" t="s">
        <v>7361</v>
      </c>
      <c r="H3749" s="4" t="s">
        <v>50</v>
      </c>
      <c r="I3749" s="4" t="s">
        <v>17</v>
      </c>
      <c r="J3749" s="4" t="s">
        <v>1066</v>
      </c>
      <c r="K3749" s="4" t="s">
        <v>15</v>
      </c>
      <c r="L3749" s="4">
        <v>90301</v>
      </c>
      <c r="M3749" s="4" t="s">
        <v>9</v>
      </c>
      <c r="N3749" s="4" t="s">
        <v>1234</v>
      </c>
      <c r="O3749" s="4" t="s">
        <v>37</v>
      </c>
      <c r="P3749" s="4" t="s">
        <v>36</v>
      </c>
      <c r="Q3749" s="4" t="s">
        <v>1233</v>
      </c>
      <c r="R3749" s="4">
        <v>198.46</v>
      </c>
      <c r="S3749" s="4">
        <v>2</v>
      </c>
      <c r="T3749" s="4">
        <v>0</v>
      </c>
      <c r="U3749" s="4">
        <v>99.23</v>
      </c>
      <c r="V3749" s="4" t="str">
        <f>INDEX(Regional_Lookup!$B$2:$B$5,MATCH('Sample - Superstore'!M3749,Regional_Lookup!$A$2:$A$5,0))</f>
        <v>James Chen</v>
      </c>
      <c r="W3749" s="4">
        <f>INDEX(Regional_Lookup!$C$2:$C$5, MATCH('Sample - Superstore'!M3749,Regional_Lookup!$A$2:$A$5, 0))</f>
        <v>0.18</v>
      </c>
      <c r="X3749" s="4">
        <f>U3749/R3749</f>
        <v>0.5</v>
      </c>
      <c r="Y3749" s="4" t="str">
        <f>IF(X3749&gt;=W3749, "Yes", "No")</f>
        <v>Yes</v>
      </c>
      <c r="Z3749" s="4">
        <f>D3749-C3749</f>
        <v>2</v>
      </c>
      <c r="AA3749" s="4" t="str" cm="1">
        <f t="array" ref="AA3749">_xlfn.IFS(Z3749&lt;=2,"Fast",Z3749&gt;5, "Slow", AND(Z3749&gt;=3,Z3749&lt;=5),"Standard")</f>
        <v>Fast</v>
      </c>
    </row>
    <row r="3750" spans="1:27" x14ac:dyDescent="0.2">
      <c r="A3750" s="4">
        <v>3749</v>
      </c>
      <c r="B3750" s="4" t="s">
        <v>8777</v>
      </c>
      <c r="C3750" s="5">
        <v>42974</v>
      </c>
      <c r="D3750" s="5">
        <v>42976</v>
      </c>
      <c r="E3750" s="4" t="s">
        <v>21</v>
      </c>
      <c r="F3750" s="4" t="s">
        <v>7362</v>
      </c>
      <c r="G3750" s="4" t="s">
        <v>7361</v>
      </c>
      <c r="H3750" s="4" t="s">
        <v>50</v>
      </c>
      <c r="I3750" s="4" t="s">
        <v>17</v>
      </c>
      <c r="J3750" s="4" t="s">
        <v>1066</v>
      </c>
      <c r="K3750" s="4" t="s">
        <v>15</v>
      </c>
      <c r="L3750" s="4">
        <v>90301</v>
      </c>
      <c r="M3750" s="4" t="s">
        <v>9</v>
      </c>
      <c r="N3750" s="4" t="s">
        <v>2670</v>
      </c>
      <c r="O3750" s="4" t="s">
        <v>13</v>
      </c>
      <c r="P3750" s="4" t="s">
        <v>12</v>
      </c>
      <c r="Q3750" s="4" t="s">
        <v>2669</v>
      </c>
      <c r="R3750" s="4">
        <v>321.92</v>
      </c>
      <c r="S3750" s="4">
        <v>4</v>
      </c>
      <c r="T3750" s="4">
        <v>0</v>
      </c>
      <c r="U3750" s="4">
        <v>96.575999999999993</v>
      </c>
      <c r="V3750" s="4" t="str">
        <f>INDEX(Regional_Lookup!$B$2:$B$5,MATCH('Sample - Superstore'!M3750,Regional_Lookup!$A$2:$A$5,0))</f>
        <v>James Chen</v>
      </c>
      <c r="W3750" s="4">
        <f>INDEX(Regional_Lookup!$C$2:$C$5, MATCH('Sample - Superstore'!M3750,Regional_Lookup!$A$2:$A$5, 0))</f>
        <v>0.18</v>
      </c>
      <c r="X3750" s="4">
        <f>U3750/R3750</f>
        <v>0.3</v>
      </c>
      <c r="Y3750" s="4" t="str">
        <f>IF(X3750&gt;=W3750, "Yes", "No")</f>
        <v>Yes</v>
      </c>
      <c r="Z3750" s="4">
        <f>D3750-C3750</f>
        <v>2</v>
      </c>
      <c r="AA3750" s="4" t="str" cm="1">
        <f t="array" ref="AA3750">_xlfn.IFS(Z3750&lt;=2,"Fast",Z3750&gt;5, "Slow", AND(Z3750&gt;=3,Z3750&lt;=5),"Standard")</f>
        <v>Fast</v>
      </c>
    </row>
    <row r="3751" spans="1:27" x14ac:dyDescent="0.2">
      <c r="A3751" s="4">
        <v>3750</v>
      </c>
      <c r="B3751" s="4" t="s">
        <v>8777</v>
      </c>
      <c r="C3751" s="5">
        <v>42974</v>
      </c>
      <c r="D3751" s="5">
        <v>42976</v>
      </c>
      <c r="E3751" s="4" t="s">
        <v>21</v>
      </c>
      <c r="F3751" s="4" t="s">
        <v>7362</v>
      </c>
      <c r="G3751" s="4" t="s">
        <v>7361</v>
      </c>
      <c r="H3751" s="4" t="s">
        <v>50</v>
      </c>
      <c r="I3751" s="4" t="s">
        <v>17</v>
      </c>
      <c r="J3751" s="4" t="s">
        <v>1066</v>
      </c>
      <c r="K3751" s="4" t="s">
        <v>15</v>
      </c>
      <c r="L3751" s="4">
        <v>90301</v>
      </c>
      <c r="M3751" s="4" t="s">
        <v>9</v>
      </c>
      <c r="N3751" s="4" t="s">
        <v>7272</v>
      </c>
      <c r="O3751" s="4" t="s">
        <v>33</v>
      </c>
      <c r="P3751" s="4" t="s">
        <v>296</v>
      </c>
      <c r="Q3751" s="4" t="s">
        <v>7271</v>
      </c>
      <c r="R3751" s="4">
        <v>879.98400000000004</v>
      </c>
      <c r="S3751" s="4">
        <v>2</v>
      </c>
      <c r="T3751" s="4">
        <v>0.2</v>
      </c>
      <c r="U3751" s="4">
        <v>329.99400000000003</v>
      </c>
      <c r="V3751" s="4" t="str">
        <f>INDEX(Regional_Lookup!$B$2:$B$5,MATCH('Sample - Superstore'!M3751,Regional_Lookup!$A$2:$A$5,0))</f>
        <v>James Chen</v>
      </c>
      <c r="W3751" s="4">
        <f>INDEX(Regional_Lookup!$C$2:$C$5, MATCH('Sample - Superstore'!M3751,Regional_Lookup!$A$2:$A$5, 0))</f>
        <v>0.18</v>
      </c>
      <c r="X3751" s="4">
        <f>U3751/R3751</f>
        <v>0.375</v>
      </c>
      <c r="Y3751" s="4" t="str">
        <f>IF(X3751&gt;=W3751, "Yes", "No")</f>
        <v>Yes</v>
      </c>
      <c r="Z3751" s="4">
        <f>D3751-C3751</f>
        <v>2</v>
      </c>
      <c r="AA3751" s="4" t="str" cm="1">
        <f t="array" ref="AA3751">_xlfn.IFS(Z3751&lt;=2,"Fast",Z3751&gt;5, "Slow", AND(Z3751&gt;=3,Z3751&lt;=5),"Standard")</f>
        <v>Fast</v>
      </c>
    </row>
    <row r="3752" spans="1:27" x14ac:dyDescent="0.2">
      <c r="A3752" s="4">
        <v>3751</v>
      </c>
      <c r="B3752" s="4" t="s">
        <v>8777</v>
      </c>
      <c r="C3752" s="5">
        <v>42974</v>
      </c>
      <c r="D3752" s="5">
        <v>42976</v>
      </c>
      <c r="E3752" s="4" t="s">
        <v>21</v>
      </c>
      <c r="F3752" s="4" t="s">
        <v>7362</v>
      </c>
      <c r="G3752" s="4" t="s">
        <v>7361</v>
      </c>
      <c r="H3752" s="4" t="s">
        <v>50</v>
      </c>
      <c r="I3752" s="4" t="s">
        <v>17</v>
      </c>
      <c r="J3752" s="4" t="s">
        <v>1066</v>
      </c>
      <c r="K3752" s="4" t="s">
        <v>15</v>
      </c>
      <c r="L3752" s="4">
        <v>90301</v>
      </c>
      <c r="M3752" s="4" t="s">
        <v>9</v>
      </c>
      <c r="N3752" s="4" t="s">
        <v>6264</v>
      </c>
      <c r="O3752" s="4" t="s">
        <v>13</v>
      </c>
      <c r="P3752" s="4" t="s">
        <v>64</v>
      </c>
      <c r="Q3752" s="4" t="s">
        <v>6263</v>
      </c>
      <c r="R3752" s="4">
        <v>28.4</v>
      </c>
      <c r="S3752" s="4">
        <v>5</v>
      </c>
      <c r="T3752" s="4">
        <v>0</v>
      </c>
      <c r="U3752" s="4">
        <v>8.2360000000000007</v>
      </c>
      <c r="V3752" s="4" t="str">
        <f>INDEX(Regional_Lookup!$B$2:$B$5,MATCH('Sample - Superstore'!M3752,Regional_Lookup!$A$2:$A$5,0))</f>
        <v>James Chen</v>
      </c>
      <c r="W3752" s="4">
        <f>INDEX(Regional_Lookup!$C$2:$C$5, MATCH('Sample - Superstore'!M3752,Regional_Lookup!$A$2:$A$5, 0))</f>
        <v>0.18</v>
      </c>
      <c r="X3752" s="4">
        <f>U3752/R3752</f>
        <v>0.29000000000000004</v>
      </c>
      <c r="Y3752" s="4" t="str">
        <f>IF(X3752&gt;=W3752, "Yes", "No")</f>
        <v>Yes</v>
      </c>
      <c r="Z3752" s="4">
        <f>D3752-C3752</f>
        <v>2</v>
      </c>
      <c r="AA3752" s="4" t="str" cm="1">
        <f t="array" ref="AA3752">_xlfn.IFS(Z3752&lt;=2,"Fast",Z3752&gt;5, "Slow", AND(Z3752&gt;=3,Z3752&lt;=5),"Standard")</f>
        <v>Fast</v>
      </c>
    </row>
    <row r="3753" spans="1:27" x14ac:dyDescent="0.2">
      <c r="A3753" s="4">
        <v>3752</v>
      </c>
      <c r="B3753" s="4" t="s">
        <v>8777</v>
      </c>
      <c r="C3753" s="5">
        <v>42974</v>
      </c>
      <c r="D3753" s="5">
        <v>42976</v>
      </c>
      <c r="E3753" s="4" t="s">
        <v>21</v>
      </c>
      <c r="F3753" s="4" t="s">
        <v>7362</v>
      </c>
      <c r="G3753" s="4" t="s">
        <v>7361</v>
      </c>
      <c r="H3753" s="4" t="s">
        <v>50</v>
      </c>
      <c r="I3753" s="4" t="s">
        <v>17</v>
      </c>
      <c r="J3753" s="4" t="s">
        <v>1066</v>
      </c>
      <c r="K3753" s="4" t="s">
        <v>15</v>
      </c>
      <c r="L3753" s="4">
        <v>90301</v>
      </c>
      <c r="M3753" s="4" t="s">
        <v>9</v>
      </c>
      <c r="N3753" s="4" t="s">
        <v>3192</v>
      </c>
      <c r="O3753" s="4" t="s">
        <v>37</v>
      </c>
      <c r="P3753" s="4" t="s">
        <v>221</v>
      </c>
      <c r="Q3753" s="4" t="s">
        <v>3191</v>
      </c>
      <c r="R3753" s="4">
        <v>230.28</v>
      </c>
      <c r="S3753" s="4">
        <v>3</v>
      </c>
      <c r="T3753" s="4">
        <v>0.2</v>
      </c>
      <c r="U3753" s="4">
        <v>23.027999999999999</v>
      </c>
      <c r="V3753" s="4" t="str">
        <f>INDEX(Regional_Lookup!$B$2:$B$5,MATCH('Sample - Superstore'!M3753,Regional_Lookup!$A$2:$A$5,0))</f>
        <v>James Chen</v>
      </c>
      <c r="W3753" s="4">
        <f>INDEX(Regional_Lookup!$C$2:$C$5, MATCH('Sample - Superstore'!M3753,Regional_Lookup!$A$2:$A$5, 0))</f>
        <v>0.18</v>
      </c>
      <c r="X3753" s="4">
        <f>U3753/R3753</f>
        <v>9.9999999999999992E-2</v>
      </c>
      <c r="Y3753" s="4" t="str">
        <f>IF(X3753&gt;=W3753, "Yes", "No")</f>
        <v>No</v>
      </c>
      <c r="Z3753" s="4">
        <f>D3753-C3753</f>
        <v>2</v>
      </c>
      <c r="AA3753" s="4" t="str" cm="1">
        <f t="array" ref="AA3753">_xlfn.IFS(Z3753&lt;=2,"Fast",Z3753&gt;5, "Slow", AND(Z3753&gt;=3,Z3753&lt;=5),"Standard")</f>
        <v>Fast</v>
      </c>
    </row>
    <row r="3754" spans="1:27" x14ac:dyDescent="0.2">
      <c r="A3754" s="4">
        <v>3753</v>
      </c>
      <c r="B3754" s="4" t="s">
        <v>8777</v>
      </c>
      <c r="C3754" s="5">
        <v>42974</v>
      </c>
      <c r="D3754" s="5">
        <v>42976</v>
      </c>
      <c r="E3754" s="4" t="s">
        <v>21</v>
      </c>
      <c r="F3754" s="4" t="s">
        <v>7362</v>
      </c>
      <c r="G3754" s="4" t="s">
        <v>7361</v>
      </c>
      <c r="H3754" s="4" t="s">
        <v>50</v>
      </c>
      <c r="I3754" s="4" t="s">
        <v>17</v>
      </c>
      <c r="J3754" s="4" t="s">
        <v>1066</v>
      </c>
      <c r="K3754" s="4" t="s">
        <v>15</v>
      </c>
      <c r="L3754" s="4">
        <v>90301</v>
      </c>
      <c r="M3754" s="4" t="s">
        <v>9</v>
      </c>
      <c r="N3754" s="4" t="s">
        <v>6295</v>
      </c>
      <c r="O3754" s="4" t="s">
        <v>13</v>
      </c>
      <c r="P3754" s="4" t="s">
        <v>24</v>
      </c>
      <c r="Q3754" s="4" t="s">
        <v>6294</v>
      </c>
      <c r="R3754" s="4">
        <v>116.28</v>
      </c>
      <c r="S3754" s="4">
        <v>3</v>
      </c>
      <c r="T3754" s="4">
        <v>0</v>
      </c>
      <c r="U3754" s="4">
        <v>56.977200000000003</v>
      </c>
      <c r="V3754" s="4" t="str">
        <f>INDEX(Regional_Lookup!$B$2:$B$5,MATCH('Sample - Superstore'!M3754,Regional_Lookup!$A$2:$A$5,0))</f>
        <v>James Chen</v>
      </c>
      <c r="W3754" s="4">
        <f>INDEX(Regional_Lookup!$C$2:$C$5, MATCH('Sample - Superstore'!M3754,Regional_Lookup!$A$2:$A$5, 0))</f>
        <v>0.18</v>
      </c>
      <c r="X3754" s="4">
        <f>U3754/R3754</f>
        <v>0.49000000000000005</v>
      </c>
      <c r="Y3754" s="4" t="str">
        <f>IF(X3754&gt;=W3754, "Yes", "No")</f>
        <v>Yes</v>
      </c>
      <c r="Z3754" s="4">
        <f>D3754-C3754</f>
        <v>2</v>
      </c>
      <c r="AA3754" s="4" t="str" cm="1">
        <f t="array" ref="AA3754">_xlfn.IFS(Z3754&lt;=2,"Fast",Z3754&gt;5, "Slow", AND(Z3754&gt;=3,Z3754&lt;=5),"Standard")</f>
        <v>Fast</v>
      </c>
    </row>
    <row r="3755" spans="1:27" x14ac:dyDescent="0.2">
      <c r="A3755" s="4">
        <v>3754</v>
      </c>
      <c r="B3755" s="4" t="s">
        <v>8777</v>
      </c>
      <c r="C3755" s="5">
        <v>42974</v>
      </c>
      <c r="D3755" s="5">
        <v>42976</v>
      </c>
      <c r="E3755" s="4" t="s">
        <v>21</v>
      </c>
      <c r="F3755" s="4" t="s">
        <v>7362</v>
      </c>
      <c r="G3755" s="4" t="s">
        <v>7361</v>
      </c>
      <c r="H3755" s="4" t="s">
        <v>50</v>
      </c>
      <c r="I3755" s="4" t="s">
        <v>17</v>
      </c>
      <c r="J3755" s="4" t="s">
        <v>1066</v>
      </c>
      <c r="K3755" s="4" t="s">
        <v>15</v>
      </c>
      <c r="L3755" s="4">
        <v>90301</v>
      </c>
      <c r="M3755" s="4" t="s">
        <v>9</v>
      </c>
      <c r="N3755" s="4" t="s">
        <v>2405</v>
      </c>
      <c r="O3755" s="4" t="s">
        <v>13</v>
      </c>
      <c r="P3755" s="4" t="s">
        <v>100</v>
      </c>
      <c r="Q3755" s="4" t="s">
        <v>2404</v>
      </c>
      <c r="R3755" s="4">
        <v>841.56799999999998</v>
      </c>
      <c r="S3755" s="4">
        <v>2</v>
      </c>
      <c r="T3755" s="4">
        <v>0.2</v>
      </c>
      <c r="U3755" s="4">
        <v>294.54880000000003</v>
      </c>
      <c r="V3755" s="4" t="str">
        <f>INDEX(Regional_Lookup!$B$2:$B$5,MATCH('Sample - Superstore'!M3755,Regional_Lookup!$A$2:$A$5,0))</f>
        <v>James Chen</v>
      </c>
      <c r="W3755" s="4">
        <f>INDEX(Regional_Lookup!$C$2:$C$5, MATCH('Sample - Superstore'!M3755,Regional_Lookup!$A$2:$A$5, 0))</f>
        <v>0.18</v>
      </c>
      <c r="X3755" s="4">
        <f>U3755/R3755</f>
        <v>0.35000000000000003</v>
      </c>
      <c r="Y3755" s="4" t="str">
        <f>IF(X3755&gt;=W3755, "Yes", "No")</f>
        <v>Yes</v>
      </c>
      <c r="Z3755" s="4">
        <f>D3755-C3755</f>
        <v>2</v>
      </c>
      <c r="AA3755" s="4" t="str" cm="1">
        <f t="array" ref="AA3755">_xlfn.IFS(Z3755&lt;=2,"Fast",Z3755&gt;5, "Slow", AND(Z3755&gt;=3,Z3755&lt;=5),"Standard")</f>
        <v>Fast</v>
      </c>
    </row>
    <row r="3756" spans="1:27" x14ac:dyDescent="0.2">
      <c r="A3756" s="4">
        <v>3755</v>
      </c>
      <c r="B3756" s="4" t="s">
        <v>8777</v>
      </c>
      <c r="C3756" s="5">
        <v>42974</v>
      </c>
      <c r="D3756" s="5">
        <v>42976</v>
      </c>
      <c r="E3756" s="4" t="s">
        <v>21</v>
      </c>
      <c r="F3756" s="4" t="s">
        <v>7362</v>
      </c>
      <c r="G3756" s="4" t="s">
        <v>7361</v>
      </c>
      <c r="H3756" s="4" t="s">
        <v>50</v>
      </c>
      <c r="I3756" s="4" t="s">
        <v>17</v>
      </c>
      <c r="J3756" s="4" t="s">
        <v>1066</v>
      </c>
      <c r="K3756" s="4" t="s">
        <v>15</v>
      </c>
      <c r="L3756" s="4">
        <v>90301</v>
      </c>
      <c r="M3756" s="4" t="s">
        <v>9</v>
      </c>
      <c r="N3756" s="4" t="s">
        <v>1493</v>
      </c>
      <c r="O3756" s="4" t="s">
        <v>13</v>
      </c>
      <c r="P3756" s="4" t="s">
        <v>231</v>
      </c>
      <c r="Q3756" s="4" t="s">
        <v>1492</v>
      </c>
      <c r="R3756" s="4">
        <v>354.9</v>
      </c>
      <c r="S3756" s="4">
        <v>5</v>
      </c>
      <c r="T3756" s="4">
        <v>0</v>
      </c>
      <c r="U3756" s="4">
        <v>17.745000000000001</v>
      </c>
      <c r="V3756" s="4" t="str">
        <f>INDEX(Regional_Lookup!$B$2:$B$5,MATCH('Sample - Superstore'!M3756,Regional_Lookup!$A$2:$A$5,0))</f>
        <v>James Chen</v>
      </c>
      <c r="W3756" s="4">
        <f>INDEX(Regional_Lookup!$C$2:$C$5, MATCH('Sample - Superstore'!M3756,Regional_Lookup!$A$2:$A$5, 0))</f>
        <v>0.18</v>
      </c>
      <c r="X3756" s="4">
        <f>U3756/R3756</f>
        <v>0.05</v>
      </c>
      <c r="Y3756" s="4" t="str">
        <f>IF(X3756&gt;=W3756, "Yes", "No")</f>
        <v>No</v>
      </c>
      <c r="Z3756" s="4">
        <f>D3756-C3756</f>
        <v>2</v>
      </c>
      <c r="AA3756" s="4" t="str" cm="1">
        <f t="array" ref="AA3756">_xlfn.IFS(Z3756&lt;=2,"Fast",Z3756&gt;5, "Slow", AND(Z3756&gt;=3,Z3756&lt;=5),"Standard")</f>
        <v>Fast</v>
      </c>
    </row>
    <row r="3757" spans="1:27" x14ac:dyDescent="0.2">
      <c r="A3757" s="4">
        <v>3756</v>
      </c>
      <c r="B3757" s="4" t="s">
        <v>8776</v>
      </c>
      <c r="C3757" s="5">
        <v>42432</v>
      </c>
      <c r="D3757" s="5">
        <v>42435</v>
      </c>
      <c r="E3757" s="4" t="s">
        <v>89</v>
      </c>
      <c r="F3757" s="4" t="s">
        <v>2551</v>
      </c>
      <c r="G3757" s="4" t="s">
        <v>2550</v>
      </c>
      <c r="H3757" s="4" t="s">
        <v>50</v>
      </c>
      <c r="I3757" s="4" t="s">
        <v>17</v>
      </c>
      <c r="J3757" s="4" t="s">
        <v>2549</v>
      </c>
      <c r="K3757" s="4" t="s">
        <v>123</v>
      </c>
      <c r="L3757" s="4">
        <v>79762</v>
      </c>
      <c r="M3757" s="4" t="s">
        <v>3</v>
      </c>
      <c r="N3757" s="4" t="s">
        <v>8219</v>
      </c>
      <c r="O3757" s="4" t="s">
        <v>13</v>
      </c>
      <c r="P3757" s="4" t="s">
        <v>24</v>
      </c>
      <c r="Q3757" s="4" t="s">
        <v>8218</v>
      </c>
      <c r="R3757" s="4">
        <v>42.783999999999999</v>
      </c>
      <c r="S3757" s="4">
        <v>7</v>
      </c>
      <c r="T3757" s="4">
        <v>0.2</v>
      </c>
      <c r="U3757" s="4">
        <v>15.5092</v>
      </c>
      <c r="V3757" s="4" t="str">
        <f>INDEX(Regional_Lookup!$B$2:$B$5,MATCH('Sample - Superstore'!M3757,Regional_Lookup!$A$2:$A$5,0))</f>
        <v>David Johnson</v>
      </c>
      <c r="W3757" s="4">
        <f>INDEX(Regional_Lookup!$C$2:$C$5, MATCH('Sample - Superstore'!M3757,Regional_Lookup!$A$2:$A$5, 0))</f>
        <v>0.14000000000000001</v>
      </c>
      <c r="X3757" s="4">
        <f>U3757/R3757</f>
        <v>0.36249999999999999</v>
      </c>
      <c r="Y3757" s="4" t="str">
        <f>IF(X3757&gt;=W3757, "Yes", "No")</f>
        <v>Yes</v>
      </c>
      <c r="Z3757" s="4">
        <f>D3757-C3757</f>
        <v>3</v>
      </c>
      <c r="AA3757" s="4" t="str" cm="1">
        <f t="array" ref="AA3757">_xlfn.IFS(Z3757&lt;=2,"Fast",Z3757&gt;5, "Slow", AND(Z3757&gt;=3,Z3757&lt;=5),"Standard")</f>
        <v>Standard</v>
      </c>
    </row>
    <row r="3758" spans="1:27" x14ac:dyDescent="0.2">
      <c r="A3758" s="4">
        <v>3757</v>
      </c>
      <c r="B3758" s="4" t="s">
        <v>8776</v>
      </c>
      <c r="C3758" s="5">
        <v>42432</v>
      </c>
      <c r="D3758" s="5">
        <v>42435</v>
      </c>
      <c r="E3758" s="4" t="s">
        <v>89</v>
      </c>
      <c r="F3758" s="4" t="s">
        <v>2551</v>
      </c>
      <c r="G3758" s="4" t="s">
        <v>2550</v>
      </c>
      <c r="H3758" s="4" t="s">
        <v>50</v>
      </c>
      <c r="I3758" s="4" t="s">
        <v>17</v>
      </c>
      <c r="J3758" s="4" t="s">
        <v>2549</v>
      </c>
      <c r="K3758" s="4" t="s">
        <v>123</v>
      </c>
      <c r="L3758" s="4">
        <v>79762</v>
      </c>
      <c r="M3758" s="4" t="s">
        <v>3</v>
      </c>
      <c r="N3758" s="4" t="s">
        <v>1215</v>
      </c>
      <c r="O3758" s="4" t="s">
        <v>37</v>
      </c>
      <c r="P3758" s="4" t="s">
        <v>221</v>
      </c>
      <c r="Q3758" s="4" t="s">
        <v>1214</v>
      </c>
      <c r="R3758" s="4">
        <v>563.42999999999995</v>
      </c>
      <c r="S3758" s="4">
        <v>5</v>
      </c>
      <c r="T3758" s="4">
        <v>0.3</v>
      </c>
      <c r="U3758" s="4">
        <v>-56.343000000000004</v>
      </c>
      <c r="V3758" s="4" t="str">
        <f>INDEX(Regional_Lookup!$B$2:$B$5,MATCH('Sample - Superstore'!M3758,Regional_Lookup!$A$2:$A$5,0))</f>
        <v>David Johnson</v>
      </c>
      <c r="W3758" s="4">
        <f>INDEX(Regional_Lookup!$C$2:$C$5, MATCH('Sample - Superstore'!M3758,Regional_Lookup!$A$2:$A$5, 0))</f>
        <v>0.14000000000000001</v>
      </c>
      <c r="X3758" s="4">
        <f>U3758/R3758</f>
        <v>-0.10000000000000002</v>
      </c>
      <c r="Y3758" s="4" t="str">
        <f>IF(X3758&gt;=W3758, "Yes", "No")</f>
        <v>No</v>
      </c>
      <c r="Z3758" s="4">
        <f>D3758-C3758</f>
        <v>3</v>
      </c>
      <c r="AA3758" s="4" t="str" cm="1">
        <f t="array" ref="AA3758">_xlfn.IFS(Z3758&lt;=2,"Fast",Z3758&gt;5, "Slow", AND(Z3758&gt;=3,Z3758&lt;=5),"Standard")</f>
        <v>Standard</v>
      </c>
    </row>
    <row r="3759" spans="1:27" x14ac:dyDescent="0.2">
      <c r="A3759" s="4">
        <v>3758</v>
      </c>
      <c r="B3759" s="4" t="s">
        <v>8775</v>
      </c>
      <c r="C3759" s="5">
        <v>42429</v>
      </c>
      <c r="D3759" s="5">
        <v>42433</v>
      </c>
      <c r="E3759" s="4" t="s">
        <v>29</v>
      </c>
      <c r="F3759" s="4" t="s">
        <v>871</v>
      </c>
      <c r="G3759" s="4" t="s">
        <v>870</v>
      </c>
      <c r="H3759" s="4" t="s">
        <v>18</v>
      </c>
      <c r="I3759" s="4" t="s">
        <v>17</v>
      </c>
      <c r="J3759" s="4" t="s">
        <v>148</v>
      </c>
      <c r="K3759" s="4" t="s">
        <v>85</v>
      </c>
      <c r="L3759" s="4">
        <v>43055</v>
      </c>
      <c r="M3759" s="4" t="s">
        <v>5</v>
      </c>
      <c r="N3759" s="4" t="s">
        <v>5046</v>
      </c>
      <c r="O3759" s="4" t="s">
        <v>13</v>
      </c>
      <c r="P3759" s="4" t="s">
        <v>116</v>
      </c>
      <c r="Q3759" s="4" t="s">
        <v>5045</v>
      </c>
      <c r="R3759" s="4">
        <v>111.104</v>
      </c>
      <c r="S3759" s="4">
        <v>7</v>
      </c>
      <c r="T3759" s="4">
        <v>0.2</v>
      </c>
      <c r="U3759" s="4">
        <v>8.3328000000000007</v>
      </c>
      <c r="V3759" s="4" t="str">
        <f>INDEX(Regional_Lookup!$B$2:$B$5,MATCH('Sample - Superstore'!M3759,Regional_Lookup!$A$2:$A$5,0))</f>
        <v>Sarah Miller</v>
      </c>
      <c r="W3759" s="4">
        <f>INDEX(Regional_Lookup!$C$2:$C$5, MATCH('Sample - Superstore'!M3759,Regional_Lookup!$A$2:$A$5, 0))</f>
        <v>0.16</v>
      </c>
      <c r="X3759" s="4">
        <f>U3759/R3759</f>
        <v>7.5000000000000011E-2</v>
      </c>
      <c r="Y3759" s="4" t="str">
        <f>IF(X3759&gt;=W3759, "Yes", "No")</f>
        <v>No</v>
      </c>
      <c r="Z3759" s="4">
        <f>D3759-C3759</f>
        <v>4</v>
      </c>
      <c r="AA3759" s="4" t="str" cm="1">
        <f t="array" ref="AA3759">_xlfn.IFS(Z3759&lt;=2,"Fast",Z3759&gt;5, "Slow", AND(Z3759&gt;=3,Z3759&lt;=5),"Standard")</f>
        <v>Standard</v>
      </c>
    </row>
    <row r="3760" spans="1:27" x14ac:dyDescent="0.2">
      <c r="A3760" s="4">
        <v>3759</v>
      </c>
      <c r="B3760" s="4" t="s">
        <v>8774</v>
      </c>
      <c r="C3760" s="5">
        <v>42265</v>
      </c>
      <c r="D3760" s="5">
        <v>42270</v>
      </c>
      <c r="E3760" s="4" t="s">
        <v>29</v>
      </c>
      <c r="F3760" s="4" t="s">
        <v>4069</v>
      </c>
      <c r="G3760" s="4" t="s">
        <v>4068</v>
      </c>
      <c r="H3760" s="4" t="s">
        <v>50</v>
      </c>
      <c r="I3760" s="4" t="s">
        <v>17</v>
      </c>
      <c r="J3760" s="4" t="s">
        <v>59</v>
      </c>
      <c r="K3760" s="4" t="s">
        <v>15</v>
      </c>
      <c r="L3760" s="4">
        <v>90049</v>
      </c>
      <c r="M3760" s="4" t="s">
        <v>9</v>
      </c>
      <c r="N3760" s="4" t="s">
        <v>4129</v>
      </c>
      <c r="O3760" s="4" t="s">
        <v>13</v>
      </c>
      <c r="P3760" s="4" t="s">
        <v>116</v>
      </c>
      <c r="Q3760" s="4" t="s">
        <v>4128</v>
      </c>
      <c r="R3760" s="4">
        <v>11.68</v>
      </c>
      <c r="S3760" s="4">
        <v>2</v>
      </c>
      <c r="T3760" s="4">
        <v>0</v>
      </c>
      <c r="U3760" s="4">
        <v>5.4896000000000003</v>
      </c>
      <c r="V3760" s="4" t="str">
        <f>INDEX(Regional_Lookup!$B$2:$B$5,MATCH('Sample - Superstore'!M3760,Regional_Lookup!$A$2:$A$5,0))</f>
        <v>James Chen</v>
      </c>
      <c r="W3760" s="4">
        <f>INDEX(Regional_Lookup!$C$2:$C$5, MATCH('Sample - Superstore'!M3760,Regional_Lookup!$A$2:$A$5, 0))</f>
        <v>0.18</v>
      </c>
      <c r="X3760" s="4">
        <f>U3760/R3760</f>
        <v>0.47000000000000003</v>
      </c>
      <c r="Y3760" s="4" t="str">
        <f>IF(X3760&gt;=W3760, "Yes", "No")</f>
        <v>Yes</v>
      </c>
      <c r="Z3760" s="4">
        <f>D3760-C3760</f>
        <v>5</v>
      </c>
      <c r="AA3760" s="4" t="str" cm="1">
        <f t="array" ref="AA3760">_xlfn.IFS(Z3760&lt;=2,"Fast",Z3760&gt;5, "Slow", AND(Z3760&gt;=3,Z3760&lt;=5),"Standard")</f>
        <v>Standard</v>
      </c>
    </row>
    <row r="3761" spans="1:27" x14ac:dyDescent="0.2">
      <c r="A3761" s="4">
        <v>3760</v>
      </c>
      <c r="B3761" s="4" t="s">
        <v>8774</v>
      </c>
      <c r="C3761" s="5">
        <v>42265</v>
      </c>
      <c r="D3761" s="5">
        <v>42270</v>
      </c>
      <c r="E3761" s="4" t="s">
        <v>29</v>
      </c>
      <c r="F3761" s="4" t="s">
        <v>4069</v>
      </c>
      <c r="G3761" s="4" t="s">
        <v>4068</v>
      </c>
      <c r="H3761" s="4" t="s">
        <v>50</v>
      </c>
      <c r="I3761" s="4" t="s">
        <v>17</v>
      </c>
      <c r="J3761" s="4" t="s">
        <v>59</v>
      </c>
      <c r="K3761" s="4" t="s">
        <v>15</v>
      </c>
      <c r="L3761" s="4">
        <v>90049</v>
      </c>
      <c r="M3761" s="4" t="s">
        <v>9</v>
      </c>
      <c r="N3761" s="4" t="s">
        <v>5125</v>
      </c>
      <c r="O3761" s="4" t="s">
        <v>13</v>
      </c>
      <c r="P3761" s="4" t="s">
        <v>64</v>
      </c>
      <c r="Q3761" s="4" t="s">
        <v>5124</v>
      </c>
      <c r="R3761" s="4">
        <v>16.899999999999999</v>
      </c>
      <c r="S3761" s="4">
        <v>2</v>
      </c>
      <c r="T3761" s="4">
        <v>0</v>
      </c>
      <c r="U3761" s="4">
        <v>5.07</v>
      </c>
      <c r="V3761" s="4" t="str">
        <f>INDEX(Regional_Lookup!$B$2:$B$5,MATCH('Sample - Superstore'!M3761,Regional_Lookup!$A$2:$A$5,0))</f>
        <v>James Chen</v>
      </c>
      <c r="W3761" s="4">
        <f>INDEX(Regional_Lookup!$C$2:$C$5, MATCH('Sample - Superstore'!M3761,Regional_Lookup!$A$2:$A$5, 0))</f>
        <v>0.18</v>
      </c>
      <c r="X3761" s="4">
        <f>U3761/R3761</f>
        <v>0.30000000000000004</v>
      </c>
      <c r="Y3761" s="4" t="str">
        <f>IF(X3761&gt;=W3761, "Yes", "No")</f>
        <v>Yes</v>
      </c>
      <c r="Z3761" s="4">
        <f>D3761-C3761</f>
        <v>5</v>
      </c>
      <c r="AA3761" s="4" t="str" cm="1">
        <f t="array" ref="AA3761">_xlfn.IFS(Z3761&lt;=2,"Fast",Z3761&gt;5, "Slow", AND(Z3761&gt;=3,Z3761&lt;=5),"Standard")</f>
        <v>Standard</v>
      </c>
    </row>
    <row r="3762" spans="1:27" x14ac:dyDescent="0.2">
      <c r="A3762" s="4">
        <v>3761</v>
      </c>
      <c r="B3762" s="4" t="s">
        <v>8774</v>
      </c>
      <c r="C3762" s="5">
        <v>42265</v>
      </c>
      <c r="D3762" s="5">
        <v>42270</v>
      </c>
      <c r="E3762" s="4" t="s">
        <v>29</v>
      </c>
      <c r="F3762" s="4" t="s">
        <v>4069</v>
      </c>
      <c r="G3762" s="4" t="s">
        <v>4068</v>
      </c>
      <c r="H3762" s="4" t="s">
        <v>50</v>
      </c>
      <c r="I3762" s="4" t="s">
        <v>17</v>
      </c>
      <c r="J3762" s="4" t="s">
        <v>59</v>
      </c>
      <c r="K3762" s="4" t="s">
        <v>15</v>
      </c>
      <c r="L3762" s="4">
        <v>90049</v>
      </c>
      <c r="M3762" s="4" t="s">
        <v>9</v>
      </c>
      <c r="N3762" s="4" t="s">
        <v>7274</v>
      </c>
      <c r="O3762" s="4" t="s">
        <v>37</v>
      </c>
      <c r="P3762" s="4" t="s">
        <v>36</v>
      </c>
      <c r="Q3762" s="4" t="s">
        <v>7273</v>
      </c>
      <c r="R3762" s="4">
        <v>24.4</v>
      </c>
      <c r="S3762" s="4">
        <v>2</v>
      </c>
      <c r="T3762" s="4">
        <v>0</v>
      </c>
      <c r="U3762" s="4">
        <v>10.247999999999999</v>
      </c>
      <c r="V3762" s="4" t="str">
        <f>INDEX(Regional_Lookup!$B$2:$B$5,MATCH('Sample - Superstore'!M3762,Regional_Lookup!$A$2:$A$5,0))</f>
        <v>James Chen</v>
      </c>
      <c r="W3762" s="4">
        <f>INDEX(Regional_Lookup!$C$2:$C$5, MATCH('Sample - Superstore'!M3762,Regional_Lookup!$A$2:$A$5, 0))</f>
        <v>0.18</v>
      </c>
      <c r="X3762" s="4">
        <f>U3762/R3762</f>
        <v>0.42</v>
      </c>
      <c r="Y3762" s="4" t="str">
        <f>IF(X3762&gt;=W3762, "Yes", "No")</f>
        <v>Yes</v>
      </c>
      <c r="Z3762" s="4">
        <f>D3762-C3762</f>
        <v>5</v>
      </c>
      <c r="AA3762" s="4" t="str" cm="1">
        <f t="array" ref="AA3762">_xlfn.IFS(Z3762&lt;=2,"Fast",Z3762&gt;5, "Slow", AND(Z3762&gt;=3,Z3762&lt;=5),"Standard")</f>
        <v>Standard</v>
      </c>
    </row>
    <row r="3763" spans="1:27" x14ac:dyDescent="0.2">
      <c r="A3763" s="4">
        <v>3762</v>
      </c>
      <c r="B3763" s="4" t="s">
        <v>8773</v>
      </c>
      <c r="C3763" s="5">
        <v>42867</v>
      </c>
      <c r="D3763" s="5">
        <v>42872</v>
      </c>
      <c r="E3763" s="4" t="s">
        <v>29</v>
      </c>
      <c r="F3763" s="4" t="s">
        <v>3687</v>
      </c>
      <c r="G3763" s="4" t="s">
        <v>3686</v>
      </c>
      <c r="H3763" s="4" t="s">
        <v>18</v>
      </c>
      <c r="I3763" s="4" t="s">
        <v>17</v>
      </c>
      <c r="J3763" s="4" t="s">
        <v>1286</v>
      </c>
      <c r="K3763" s="4" t="s">
        <v>966</v>
      </c>
      <c r="L3763" s="4">
        <v>2149</v>
      </c>
      <c r="M3763" s="4" t="s">
        <v>5</v>
      </c>
      <c r="N3763" s="4" t="s">
        <v>3413</v>
      </c>
      <c r="O3763" s="4" t="s">
        <v>13</v>
      </c>
      <c r="P3763" s="4" t="s">
        <v>24</v>
      </c>
      <c r="Q3763" s="4" t="s">
        <v>3412</v>
      </c>
      <c r="R3763" s="4">
        <v>87.6</v>
      </c>
      <c r="S3763" s="4">
        <v>5</v>
      </c>
      <c r="T3763" s="4">
        <v>0</v>
      </c>
      <c r="U3763" s="4">
        <v>42.048000000000002</v>
      </c>
      <c r="V3763" s="4" t="str">
        <f>INDEX(Regional_Lookup!$B$2:$B$5,MATCH('Sample - Superstore'!M3763,Regional_Lookup!$A$2:$A$5,0))</f>
        <v>Sarah Miller</v>
      </c>
      <c r="W3763" s="4">
        <f>INDEX(Regional_Lookup!$C$2:$C$5, MATCH('Sample - Superstore'!M3763,Regional_Lookup!$A$2:$A$5, 0))</f>
        <v>0.16</v>
      </c>
      <c r="X3763" s="4">
        <f>U3763/R3763</f>
        <v>0.48000000000000004</v>
      </c>
      <c r="Y3763" s="4" t="str">
        <f>IF(X3763&gt;=W3763, "Yes", "No")</f>
        <v>Yes</v>
      </c>
      <c r="Z3763" s="4">
        <f>D3763-C3763</f>
        <v>5</v>
      </c>
      <c r="AA3763" s="4" t="str" cm="1">
        <f t="array" ref="AA3763">_xlfn.IFS(Z3763&lt;=2,"Fast",Z3763&gt;5, "Slow", AND(Z3763&gt;=3,Z3763&lt;=5),"Standard")</f>
        <v>Standard</v>
      </c>
    </row>
    <row r="3764" spans="1:27" x14ac:dyDescent="0.2">
      <c r="A3764" s="4">
        <v>3763</v>
      </c>
      <c r="B3764" s="4" t="s">
        <v>8772</v>
      </c>
      <c r="C3764" s="5">
        <v>42595</v>
      </c>
      <c r="D3764" s="5">
        <v>42600</v>
      </c>
      <c r="E3764" s="4" t="s">
        <v>21</v>
      </c>
      <c r="F3764" s="4" t="s">
        <v>8108</v>
      </c>
      <c r="G3764" s="4" t="s">
        <v>8107</v>
      </c>
      <c r="H3764" s="4" t="s">
        <v>50</v>
      </c>
      <c r="I3764" s="4" t="s">
        <v>17</v>
      </c>
      <c r="J3764" s="4" t="s">
        <v>8771</v>
      </c>
      <c r="K3764" s="4" t="s">
        <v>428</v>
      </c>
      <c r="L3764" s="4">
        <v>53214</v>
      </c>
      <c r="M3764" s="4" t="s">
        <v>3</v>
      </c>
      <c r="N3764" s="4" t="s">
        <v>2608</v>
      </c>
      <c r="O3764" s="4" t="s">
        <v>37</v>
      </c>
      <c r="P3764" s="4" t="s">
        <v>165</v>
      </c>
      <c r="Q3764" s="4" t="s">
        <v>2607</v>
      </c>
      <c r="R3764" s="4">
        <v>241.96</v>
      </c>
      <c r="S3764" s="4">
        <v>2</v>
      </c>
      <c r="T3764" s="4">
        <v>0</v>
      </c>
      <c r="U3764" s="4">
        <v>24.196000000000002</v>
      </c>
      <c r="V3764" s="4" t="str">
        <f>INDEX(Regional_Lookup!$B$2:$B$5,MATCH('Sample - Superstore'!M3764,Regional_Lookup!$A$2:$A$5,0))</f>
        <v>David Johnson</v>
      </c>
      <c r="W3764" s="4">
        <f>INDEX(Regional_Lookup!$C$2:$C$5, MATCH('Sample - Superstore'!M3764,Regional_Lookup!$A$2:$A$5, 0))</f>
        <v>0.14000000000000001</v>
      </c>
      <c r="X3764" s="4">
        <f>U3764/R3764</f>
        <v>0.1</v>
      </c>
      <c r="Y3764" s="4" t="str">
        <f>IF(X3764&gt;=W3764, "Yes", "No")</f>
        <v>No</v>
      </c>
      <c r="Z3764" s="4">
        <f>D3764-C3764</f>
        <v>5</v>
      </c>
      <c r="AA3764" s="4" t="str" cm="1">
        <f t="array" ref="AA3764">_xlfn.IFS(Z3764&lt;=2,"Fast",Z3764&gt;5, "Slow", AND(Z3764&gt;=3,Z3764&lt;=5),"Standard")</f>
        <v>Standard</v>
      </c>
    </row>
    <row r="3765" spans="1:27" x14ac:dyDescent="0.2">
      <c r="A3765" s="4">
        <v>3764</v>
      </c>
      <c r="B3765" s="4" t="s">
        <v>8772</v>
      </c>
      <c r="C3765" s="5">
        <v>42595</v>
      </c>
      <c r="D3765" s="5">
        <v>42600</v>
      </c>
      <c r="E3765" s="4" t="s">
        <v>21</v>
      </c>
      <c r="F3765" s="4" t="s">
        <v>8108</v>
      </c>
      <c r="G3765" s="4" t="s">
        <v>8107</v>
      </c>
      <c r="H3765" s="4" t="s">
        <v>50</v>
      </c>
      <c r="I3765" s="4" t="s">
        <v>17</v>
      </c>
      <c r="J3765" s="4" t="s">
        <v>8771</v>
      </c>
      <c r="K3765" s="4" t="s">
        <v>428</v>
      </c>
      <c r="L3765" s="4">
        <v>53214</v>
      </c>
      <c r="M3765" s="4" t="s">
        <v>3</v>
      </c>
      <c r="N3765" s="4" t="s">
        <v>5441</v>
      </c>
      <c r="O3765" s="4" t="s">
        <v>13</v>
      </c>
      <c r="P3765" s="4" t="s">
        <v>100</v>
      </c>
      <c r="Q3765" s="4" t="s">
        <v>5440</v>
      </c>
      <c r="R3765" s="4">
        <v>8.52</v>
      </c>
      <c r="S3765" s="4">
        <v>3</v>
      </c>
      <c r="T3765" s="4">
        <v>0</v>
      </c>
      <c r="U3765" s="4">
        <v>4.1748000000000003</v>
      </c>
      <c r="V3765" s="4" t="str">
        <f>INDEX(Regional_Lookup!$B$2:$B$5,MATCH('Sample - Superstore'!M3765,Regional_Lookup!$A$2:$A$5,0))</f>
        <v>David Johnson</v>
      </c>
      <c r="W3765" s="4">
        <f>INDEX(Regional_Lookup!$C$2:$C$5, MATCH('Sample - Superstore'!M3765,Regional_Lookup!$A$2:$A$5, 0))</f>
        <v>0.14000000000000001</v>
      </c>
      <c r="X3765" s="4">
        <f>U3765/R3765</f>
        <v>0.49000000000000005</v>
      </c>
      <c r="Y3765" s="4" t="str">
        <f>IF(X3765&gt;=W3765, "Yes", "No")</f>
        <v>Yes</v>
      </c>
      <c r="Z3765" s="4">
        <f>D3765-C3765</f>
        <v>5</v>
      </c>
      <c r="AA3765" s="4" t="str" cm="1">
        <f t="array" ref="AA3765">_xlfn.IFS(Z3765&lt;=2,"Fast",Z3765&gt;5, "Slow", AND(Z3765&gt;=3,Z3765&lt;=5),"Standard")</f>
        <v>Standard</v>
      </c>
    </row>
    <row r="3766" spans="1:27" x14ac:dyDescent="0.2">
      <c r="A3766" s="4">
        <v>3765</v>
      </c>
      <c r="B3766" s="4" t="s">
        <v>8770</v>
      </c>
      <c r="C3766" s="5">
        <v>42791</v>
      </c>
      <c r="D3766" s="5">
        <v>42796</v>
      </c>
      <c r="E3766" s="4" t="s">
        <v>29</v>
      </c>
      <c r="F3766" s="4" t="s">
        <v>2541</v>
      </c>
      <c r="G3766" s="4" t="s">
        <v>2540</v>
      </c>
      <c r="H3766" s="4" t="s">
        <v>18</v>
      </c>
      <c r="I3766" s="4" t="s">
        <v>17</v>
      </c>
      <c r="J3766" s="4" t="s">
        <v>319</v>
      </c>
      <c r="K3766" s="4" t="s">
        <v>318</v>
      </c>
      <c r="L3766" s="4">
        <v>60623</v>
      </c>
      <c r="M3766" s="4" t="s">
        <v>3</v>
      </c>
      <c r="N3766" s="4" t="s">
        <v>1304</v>
      </c>
      <c r="O3766" s="4" t="s">
        <v>13</v>
      </c>
      <c r="P3766" s="4" t="s">
        <v>100</v>
      </c>
      <c r="Q3766" s="4" t="s">
        <v>1303</v>
      </c>
      <c r="R3766" s="4">
        <v>1.788</v>
      </c>
      <c r="S3766" s="4">
        <v>3</v>
      </c>
      <c r="T3766" s="4">
        <v>0.8</v>
      </c>
      <c r="U3766" s="4">
        <v>-3.0396000000000001</v>
      </c>
      <c r="V3766" s="4" t="str">
        <f>INDEX(Regional_Lookup!$B$2:$B$5,MATCH('Sample - Superstore'!M3766,Regional_Lookup!$A$2:$A$5,0))</f>
        <v>David Johnson</v>
      </c>
      <c r="W3766" s="4">
        <f>INDEX(Regional_Lookup!$C$2:$C$5, MATCH('Sample - Superstore'!M3766,Regional_Lookup!$A$2:$A$5, 0))</f>
        <v>0.14000000000000001</v>
      </c>
      <c r="X3766" s="4">
        <f>U3766/R3766</f>
        <v>-1.7</v>
      </c>
      <c r="Y3766" s="4" t="str">
        <f>IF(X3766&gt;=W3766, "Yes", "No")</f>
        <v>No</v>
      </c>
      <c r="Z3766" s="4">
        <f>D3766-C3766</f>
        <v>5</v>
      </c>
      <c r="AA3766" s="4" t="str" cm="1">
        <f t="array" ref="AA3766">_xlfn.IFS(Z3766&lt;=2,"Fast",Z3766&gt;5, "Slow", AND(Z3766&gt;=3,Z3766&lt;=5),"Standard")</f>
        <v>Standard</v>
      </c>
    </row>
    <row r="3767" spans="1:27" x14ac:dyDescent="0.2">
      <c r="A3767" s="4">
        <v>3766</v>
      </c>
      <c r="B3767" s="4" t="s">
        <v>8769</v>
      </c>
      <c r="C3767" s="5">
        <v>42450</v>
      </c>
      <c r="D3767" s="5">
        <v>42454</v>
      </c>
      <c r="E3767" s="4" t="s">
        <v>29</v>
      </c>
      <c r="F3767" s="4" t="s">
        <v>4668</v>
      </c>
      <c r="G3767" s="4" t="s">
        <v>4667</v>
      </c>
      <c r="H3767" s="4" t="s">
        <v>50</v>
      </c>
      <c r="I3767" s="4" t="s">
        <v>17</v>
      </c>
      <c r="J3767" s="4" t="s">
        <v>124</v>
      </c>
      <c r="K3767" s="4" t="s">
        <v>123</v>
      </c>
      <c r="L3767" s="4">
        <v>77036</v>
      </c>
      <c r="M3767" s="4" t="s">
        <v>3</v>
      </c>
      <c r="N3767" s="4" t="s">
        <v>5056</v>
      </c>
      <c r="O3767" s="4" t="s">
        <v>37</v>
      </c>
      <c r="P3767" s="4" t="s">
        <v>92</v>
      </c>
      <c r="Q3767" s="4" t="s">
        <v>5055</v>
      </c>
      <c r="R3767" s="4">
        <v>99.372</v>
      </c>
      <c r="S3767" s="4">
        <v>2</v>
      </c>
      <c r="T3767" s="4">
        <v>0.3</v>
      </c>
      <c r="U3767" s="4">
        <v>-1.4196</v>
      </c>
      <c r="V3767" s="4" t="str">
        <f>INDEX(Regional_Lookup!$B$2:$B$5,MATCH('Sample - Superstore'!M3767,Regional_Lookup!$A$2:$A$5,0))</f>
        <v>David Johnson</v>
      </c>
      <c r="W3767" s="4">
        <f>INDEX(Regional_Lookup!$C$2:$C$5, MATCH('Sample - Superstore'!M3767,Regional_Lookup!$A$2:$A$5, 0))</f>
        <v>0.14000000000000001</v>
      </c>
      <c r="X3767" s="4">
        <f>U3767/R3767</f>
        <v>-1.4285714285714285E-2</v>
      </c>
      <c r="Y3767" s="4" t="str">
        <f>IF(X3767&gt;=W3767, "Yes", "No")</f>
        <v>No</v>
      </c>
      <c r="Z3767" s="4">
        <f>D3767-C3767</f>
        <v>4</v>
      </c>
      <c r="AA3767" s="4" t="str" cm="1">
        <f t="array" ref="AA3767">_xlfn.IFS(Z3767&lt;=2,"Fast",Z3767&gt;5, "Slow", AND(Z3767&gt;=3,Z3767&lt;=5),"Standard")</f>
        <v>Standard</v>
      </c>
    </row>
    <row r="3768" spans="1:27" x14ac:dyDescent="0.2">
      <c r="A3768" s="4">
        <v>3767</v>
      </c>
      <c r="B3768" s="4" t="s">
        <v>8769</v>
      </c>
      <c r="C3768" s="5">
        <v>42450</v>
      </c>
      <c r="D3768" s="5">
        <v>42454</v>
      </c>
      <c r="E3768" s="4" t="s">
        <v>29</v>
      </c>
      <c r="F3768" s="4" t="s">
        <v>4668</v>
      </c>
      <c r="G3768" s="4" t="s">
        <v>4667</v>
      </c>
      <c r="H3768" s="4" t="s">
        <v>50</v>
      </c>
      <c r="I3768" s="4" t="s">
        <v>17</v>
      </c>
      <c r="J3768" s="4" t="s">
        <v>124</v>
      </c>
      <c r="K3768" s="4" t="s">
        <v>123</v>
      </c>
      <c r="L3768" s="4">
        <v>77036</v>
      </c>
      <c r="M3768" s="4" t="s">
        <v>3</v>
      </c>
      <c r="N3768" s="4" t="s">
        <v>2116</v>
      </c>
      <c r="O3768" s="4" t="s">
        <v>13</v>
      </c>
      <c r="P3768" s="4" t="s">
        <v>116</v>
      </c>
      <c r="Q3768" s="4" t="s">
        <v>2115</v>
      </c>
      <c r="R3768" s="4">
        <v>1.3440000000000001</v>
      </c>
      <c r="S3768" s="4">
        <v>1</v>
      </c>
      <c r="T3768" s="4">
        <v>0.2</v>
      </c>
      <c r="U3768" s="4">
        <v>0.504</v>
      </c>
      <c r="V3768" s="4" t="str">
        <f>INDEX(Regional_Lookup!$B$2:$B$5,MATCH('Sample - Superstore'!M3768,Regional_Lookup!$A$2:$A$5,0))</f>
        <v>David Johnson</v>
      </c>
      <c r="W3768" s="4">
        <f>INDEX(Regional_Lookup!$C$2:$C$5, MATCH('Sample - Superstore'!M3768,Regional_Lookup!$A$2:$A$5, 0))</f>
        <v>0.14000000000000001</v>
      </c>
      <c r="X3768" s="4">
        <f>U3768/R3768</f>
        <v>0.375</v>
      </c>
      <c r="Y3768" s="4" t="str">
        <f>IF(X3768&gt;=W3768, "Yes", "No")</f>
        <v>Yes</v>
      </c>
      <c r="Z3768" s="4">
        <f>D3768-C3768</f>
        <v>4</v>
      </c>
      <c r="AA3768" s="4" t="str" cm="1">
        <f t="array" ref="AA3768">_xlfn.IFS(Z3768&lt;=2,"Fast",Z3768&gt;5, "Slow", AND(Z3768&gt;=3,Z3768&lt;=5),"Standard")</f>
        <v>Standard</v>
      </c>
    </row>
    <row r="3769" spans="1:27" x14ac:dyDescent="0.2">
      <c r="A3769" s="4">
        <v>3768</v>
      </c>
      <c r="B3769" s="4" t="s">
        <v>8768</v>
      </c>
      <c r="C3769" s="5">
        <v>42346</v>
      </c>
      <c r="D3769" s="5">
        <v>42348</v>
      </c>
      <c r="E3769" s="4" t="s">
        <v>21</v>
      </c>
      <c r="F3769" s="4" t="s">
        <v>8767</v>
      </c>
      <c r="G3769" s="4" t="s">
        <v>8766</v>
      </c>
      <c r="H3769" s="4" t="s">
        <v>102</v>
      </c>
      <c r="I3769" s="4" t="s">
        <v>17</v>
      </c>
      <c r="J3769" s="4" t="s">
        <v>124</v>
      </c>
      <c r="K3769" s="4" t="s">
        <v>123</v>
      </c>
      <c r="L3769" s="4">
        <v>77036</v>
      </c>
      <c r="M3769" s="4" t="s">
        <v>3</v>
      </c>
      <c r="N3769" s="4" t="s">
        <v>8407</v>
      </c>
      <c r="O3769" s="4" t="s">
        <v>33</v>
      </c>
      <c r="P3769" s="4" t="s">
        <v>32</v>
      </c>
      <c r="Q3769" s="4" t="s">
        <v>8406</v>
      </c>
      <c r="R3769" s="4">
        <v>119.96</v>
      </c>
      <c r="S3769" s="4">
        <v>5</v>
      </c>
      <c r="T3769" s="4">
        <v>0.2</v>
      </c>
      <c r="U3769" s="4">
        <v>11.996</v>
      </c>
      <c r="V3769" s="4" t="str">
        <f>INDEX(Regional_Lookup!$B$2:$B$5,MATCH('Sample - Superstore'!M3769,Regional_Lookup!$A$2:$A$5,0))</f>
        <v>David Johnson</v>
      </c>
      <c r="W3769" s="4">
        <f>INDEX(Regional_Lookup!$C$2:$C$5, MATCH('Sample - Superstore'!M3769,Regional_Lookup!$A$2:$A$5, 0))</f>
        <v>0.14000000000000001</v>
      </c>
      <c r="X3769" s="4">
        <f>U3769/R3769</f>
        <v>0.1</v>
      </c>
      <c r="Y3769" s="4" t="str">
        <f>IF(X3769&gt;=W3769, "Yes", "No")</f>
        <v>No</v>
      </c>
      <c r="Z3769" s="4">
        <f>D3769-C3769</f>
        <v>2</v>
      </c>
      <c r="AA3769" s="4" t="str" cm="1">
        <f t="array" ref="AA3769">_xlfn.IFS(Z3769&lt;=2,"Fast",Z3769&gt;5, "Slow", AND(Z3769&gt;=3,Z3769&lt;=5),"Standard")</f>
        <v>Fast</v>
      </c>
    </row>
    <row r="3770" spans="1:27" x14ac:dyDescent="0.2">
      <c r="A3770" s="4">
        <v>3769</v>
      </c>
      <c r="B3770" s="4" t="s">
        <v>8765</v>
      </c>
      <c r="C3770" s="5">
        <v>41989</v>
      </c>
      <c r="D3770" s="5">
        <v>41993</v>
      </c>
      <c r="E3770" s="4" t="s">
        <v>21</v>
      </c>
      <c r="F3770" s="4" t="s">
        <v>6612</v>
      </c>
      <c r="G3770" s="4" t="s">
        <v>6611</v>
      </c>
      <c r="H3770" s="4" t="s">
        <v>50</v>
      </c>
      <c r="I3770" s="4" t="s">
        <v>17</v>
      </c>
      <c r="J3770" s="4" t="s">
        <v>817</v>
      </c>
      <c r="K3770" s="4" t="s">
        <v>41</v>
      </c>
      <c r="L3770" s="4">
        <v>33012</v>
      </c>
      <c r="M3770" s="4" t="s">
        <v>7</v>
      </c>
      <c r="N3770" s="4" t="s">
        <v>6525</v>
      </c>
      <c r="O3770" s="4" t="s">
        <v>37</v>
      </c>
      <c r="P3770" s="4" t="s">
        <v>221</v>
      </c>
      <c r="Q3770" s="4" t="s">
        <v>6524</v>
      </c>
      <c r="R3770" s="4">
        <v>1013.832</v>
      </c>
      <c r="S3770" s="4">
        <v>9</v>
      </c>
      <c r="T3770" s="4">
        <v>0.2</v>
      </c>
      <c r="U3770" s="4">
        <v>101.3832</v>
      </c>
      <c r="V3770" s="4" t="str">
        <f>INDEX(Regional_Lookup!$B$2:$B$5,MATCH('Sample - Superstore'!M3770,Regional_Lookup!$A$2:$A$5,0))</f>
        <v>Maria Santos</v>
      </c>
      <c r="W3770" s="4">
        <f>INDEX(Regional_Lookup!$C$2:$C$5, MATCH('Sample - Superstore'!M3770,Regional_Lookup!$A$2:$A$5, 0))</f>
        <v>0.15</v>
      </c>
      <c r="X3770" s="4">
        <f>U3770/R3770</f>
        <v>0.1</v>
      </c>
      <c r="Y3770" s="4" t="str">
        <f>IF(X3770&gt;=W3770, "Yes", "No")</f>
        <v>No</v>
      </c>
      <c r="Z3770" s="4">
        <f>D3770-C3770</f>
        <v>4</v>
      </c>
      <c r="AA3770" s="4" t="str" cm="1">
        <f t="array" ref="AA3770">_xlfn.IFS(Z3770&lt;=2,"Fast",Z3770&gt;5, "Slow", AND(Z3770&gt;=3,Z3770&lt;=5),"Standard")</f>
        <v>Standard</v>
      </c>
    </row>
    <row r="3771" spans="1:27" x14ac:dyDescent="0.2">
      <c r="A3771" s="4">
        <v>3770</v>
      </c>
      <c r="B3771" s="4" t="s">
        <v>8765</v>
      </c>
      <c r="C3771" s="5">
        <v>41989</v>
      </c>
      <c r="D3771" s="5">
        <v>41993</v>
      </c>
      <c r="E3771" s="4" t="s">
        <v>21</v>
      </c>
      <c r="F3771" s="4" t="s">
        <v>6612</v>
      </c>
      <c r="G3771" s="4" t="s">
        <v>6611</v>
      </c>
      <c r="H3771" s="4" t="s">
        <v>50</v>
      </c>
      <c r="I3771" s="4" t="s">
        <v>17</v>
      </c>
      <c r="J3771" s="4" t="s">
        <v>817</v>
      </c>
      <c r="K3771" s="4" t="s">
        <v>41</v>
      </c>
      <c r="L3771" s="4">
        <v>33012</v>
      </c>
      <c r="M3771" s="4" t="s">
        <v>7</v>
      </c>
      <c r="N3771" s="4" t="s">
        <v>5620</v>
      </c>
      <c r="O3771" s="4" t="s">
        <v>13</v>
      </c>
      <c r="P3771" s="4" t="s">
        <v>109</v>
      </c>
      <c r="Q3771" s="4" t="s">
        <v>5619</v>
      </c>
      <c r="R3771" s="4">
        <v>1.984</v>
      </c>
      <c r="S3771" s="4">
        <v>2</v>
      </c>
      <c r="T3771" s="4">
        <v>0.2</v>
      </c>
      <c r="U3771" s="4">
        <v>0.66959999999999997</v>
      </c>
      <c r="V3771" s="4" t="str">
        <f>INDEX(Regional_Lookup!$B$2:$B$5,MATCH('Sample - Superstore'!M3771,Regional_Lookup!$A$2:$A$5,0))</f>
        <v>Maria Santos</v>
      </c>
      <c r="W3771" s="4">
        <f>INDEX(Regional_Lookup!$C$2:$C$5, MATCH('Sample - Superstore'!M3771,Regional_Lookup!$A$2:$A$5, 0))</f>
        <v>0.15</v>
      </c>
      <c r="X3771" s="4">
        <f>U3771/R3771</f>
        <v>0.33749999999999997</v>
      </c>
      <c r="Y3771" s="4" t="str">
        <f>IF(X3771&gt;=W3771, "Yes", "No")</f>
        <v>Yes</v>
      </c>
      <c r="Z3771" s="4">
        <f>D3771-C3771</f>
        <v>4</v>
      </c>
      <c r="AA3771" s="4" t="str" cm="1">
        <f t="array" ref="AA3771">_xlfn.IFS(Z3771&lt;=2,"Fast",Z3771&gt;5, "Slow", AND(Z3771&gt;=3,Z3771&lt;=5),"Standard")</f>
        <v>Standard</v>
      </c>
    </row>
    <row r="3772" spans="1:27" x14ac:dyDescent="0.2">
      <c r="A3772" s="4">
        <v>3771</v>
      </c>
      <c r="B3772" s="4" t="s">
        <v>8764</v>
      </c>
      <c r="C3772" s="5">
        <v>42721</v>
      </c>
      <c r="D3772" s="5">
        <v>42725</v>
      </c>
      <c r="E3772" s="4" t="s">
        <v>29</v>
      </c>
      <c r="F3772" s="4" t="s">
        <v>3945</v>
      </c>
      <c r="G3772" s="4" t="s">
        <v>3944</v>
      </c>
      <c r="H3772" s="4" t="s">
        <v>18</v>
      </c>
      <c r="I3772" s="4" t="s">
        <v>17</v>
      </c>
      <c r="J3772" s="4" t="s">
        <v>248</v>
      </c>
      <c r="K3772" s="4" t="s">
        <v>15</v>
      </c>
      <c r="L3772" s="4">
        <v>94122</v>
      </c>
      <c r="M3772" s="4" t="s">
        <v>9</v>
      </c>
      <c r="N3772" s="4" t="s">
        <v>3295</v>
      </c>
      <c r="O3772" s="4" t="s">
        <v>37</v>
      </c>
      <c r="P3772" s="4" t="s">
        <v>92</v>
      </c>
      <c r="Q3772" s="4" t="s">
        <v>3294</v>
      </c>
      <c r="R3772" s="4">
        <v>2003.52</v>
      </c>
      <c r="S3772" s="4">
        <v>6</v>
      </c>
      <c r="T3772" s="4">
        <v>0.2</v>
      </c>
      <c r="U3772" s="4">
        <v>-325.572</v>
      </c>
      <c r="V3772" s="4" t="str">
        <f>INDEX(Regional_Lookup!$B$2:$B$5,MATCH('Sample - Superstore'!M3772,Regional_Lookup!$A$2:$A$5,0))</f>
        <v>James Chen</v>
      </c>
      <c r="W3772" s="4">
        <f>INDEX(Regional_Lookup!$C$2:$C$5, MATCH('Sample - Superstore'!M3772,Regional_Lookup!$A$2:$A$5, 0))</f>
        <v>0.18</v>
      </c>
      <c r="X3772" s="4">
        <f>U3772/R3772</f>
        <v>-0.16250000000000001</v>
      </c>
      <c r="Y3772" s="4" t="str">
        <f>IF(X3772&gt;=W3772, "Yes", "No")</f>
        <v>No</v>
      </c>
      <c r="Z3772" s="4">
        <f>D3772-C3772</f>
        <v>4</v>
      </c>
      <c r="AA3772" s="4" t="str" cm="1">
        <f t="array" ref="AA3772">_xlfn.IFS(Z3772&lt;=2,"Fast",Z3772&gt;5, "Slow", AND(Z3772&gt;=3,Z3772&lt;=5),"Standard")</f>
        <v>Standard</v>
      </c>
    </row>
    <row r="3773" spans="1:27" x14ac:dyDescent="0.2">
      <c r="A3773" s="4">
        <v>3772</v>
      </c>
      <c r="B3773" s="4" t="s">
        <v>8763</v>
      </c>
      <c r="C3773" s="5">
        <v>42502</v>
      </c>
      <c r="D3773" s="5">
        <v>42507</v>
      </c>
      <c r="E3773" s="4" t="s">
        <v>29</v>
      </c>
      <c r="F3773" s="4" t="s">
        <v>813</v>
      </c>
      <c r="G3773" s="4" t="s">
        <v>812</v>
      </c>
      <c r="H3773" s="4" t="s">
        <v>50</v>
      </c>
      <c r="I3773" s="4" t="s">
        <v>17</v>
      </c>
      <c r="J3773" s="4" t="s">
        <v>159</v>
      </c>
      <c r="K3773" s="4" t="s">
        <v>158</v>
      </c>
      <c r="L3773" s="4">
        <v>19140</v>
      </c>
      <c r="M3773" s="4" t="s">
        <v>5</v>
      </c>
      <c r="N3773" s="4" t="s">
        <v>8465</v>
      </c>
      <c r="O3773" s="4" t="s">
        <v>13</v>
      </c>
      <c r="P3773" s="4" t="s">
        <v>231</v>
      </c>
      <c r="Q3773" s="4" t="s">
        <v>8464</v>
      </c>
      <c r="R3773" s="4">
        <v>82.367999999999995</v>
      </c>
      <c r="S3773" s="4">
        <v>2</v>
      </c>
      <c r="T3773" s="4">
        <v>0.2</v>
      </c>
      <c r="U3773" s="4">
        <v>-19.5624</v>
      </c>
      <c r="V3773" s="4" t="str">
        <f>INDEX(Regional_Lookup!$B$2:$B$5,MATCH('Sample - Superstore'!M3773,Regional_Lookup!$A$2:$A$5,0))</f>
        <v>Sarah Miller</v>
      </c>
      <c r="W3773" s="4">
        <f>INDEX(Regional_Lookup!$C$2:$C$5, MATCH('Sample - Superstore'!M3773,Regional_Lookup!$A$2:$A$5, 0))</f>
        <v>0.16</v>
      </c>
      <c r="X3773" s="4">
        <f>U3773/R3773</f>
        <v>-0.23750000000000002</v>
      </c>
      <c r="Y3773" s="4" t="str">
        <f>IF(X3773&gt;=W3773, "Yes", "No")</f>
        <v>No</v>
      </c>
      <c r="Z3773" s="4">
        <f>D3773-C3773</f>
        <v>5</v>
      </c>
      <c r="AA3773" s="4" t="str" cm="1">
        <f t="array" ref="AA3773">_xlfn.IFS(Z3773&lt;=2,"Fast",Z3773&gt;5, "Slow", AND(Z3773&gt;=3,Z3773&lt;=5),"Standard")</f>
        <v>Standard</v>
      </c>
    </row>
    <row r="3774" spans="1:27" x14ac:dyDescent="0.2">
      <c r="A3774" s="4">
        <v>3773</v>
      </c>
      <c r="B3774" s="4" t="s">
        <v>8762</v>
      </c>
      <c r="C3774" s="5">
        <v>41857</v>
      </c>
      <c r="D3774" s="5">
        <v>41862</v>
      </c>
      <c r="E3774" s="4" t="s">
        <v>21</v>
      </c>
      <c r="F3774" s="4" t="s">
        <v>7284</v>
      </c>
      <c r="G3774" s="4" t="s">
        <v>7283</v>
      </c>
      <c r="H3774" s="4" t="s">
        <v>18</v>
      </c>
      <c r="I3774" s="4" t="s">
        <v>17</v>
      </c>
      <c r="J3774" s="4" t="s">
        <v>2458</v>
      </c>
      <c r="K3774" s="4" t="s">
        <v>6232</v>
      </c>
      <c r="L3774" s="4">
        <v>29203</v>
      </c>
      <c r="M3774" s="4" t="s">
        <v>7</v>
      </c>
      <c r="N3774" s="4" t="s">
        <v>469</v>
      </c>
      <c r="O3774" s="4" t="s">
        <v>33</v>
      </c>
      <c r="P3774" s="4" t="s">
        <v>55</v>
      </c>
      <c r="Q3774" s="4" t="s">
        <v>468</v>
      </c>
      <c r="R3774" s="4">
        <v>62.91</v>
      </c>
      <c r="S3774" s="4">
        <v>3</v>
      </c>
      <c r="T3774" s="4">
        <v>0</v>
      </c>
      <c r="U3774" s="4">
        <v>22.647600000000001</v>
      </c>
      <c r="V3774" s="4" t="str">
        <f>INDEX(Regional_Lookup!$B$2:$B$5,MATCH('Sample - Superstore'!M3774,Regional_Lookup!$A$2:$A$5,0))</f>
        <v>Maria Santos</v>
      </c>
      <c r="W3774" s="4">
        <f>INDEX(Regional_Lookup!$C$2:$C$5, MATCH('Sample - Superstore'!M3774,Regional_Lookup!$A$2:$A$5, 0))</f>
        <v>0.15</v>
      </c>
      <c r="X3774" s="4">
        <f>U3774/R3774</f>
        <v>0.36000000000000004</v>
      </c>
      <c r="Y3774" s="4" t="str">
        <f>IF(X3774&gt;=W3774, "Yes", "No")</f>
        <v>Yes</v>
      </c>
      <c r="Z3774" s="4">
        <f>D3774-C3774</f>
        <v>5</v>
      </c>
      <c r="AA3774" s="4" t="str" cm="1">
        <f t="array" ref="AA3774">_xlfn.IFS(Z3774&lt;=2,"Fast",Z3774&gt;5, "Slow", AND(Z3774&gt;=3,Z3774&lt;=5),"Standard")</f>
        <v>Standard</v>
      </c>
    </row>
    <row r="3775" spans="1:27" x14ac:dyDescent="0.2">
      <c r="A3775" s="4">
        <v>3774</v>
      </c>
      <c r="B3775" s="4" t="s">
        <v>8761</v>
      </c>
      <c r="C3775" s="5">
        <v>41740</v>
      </c>
      <c r="D3775" s="5">
        <v>41742</v>
      </c>
      <c r="E3775" s="4" t="s">
        <v>21</v>
      </c>
      <c r="F3775" s="4" t="s">
        <v>484</v>
      </c>
      <c r="G3775" s="4" t="s">
        <v>483</v>
      </c>
      <c r="H3775" s="4" t="s">
        <v>18</v>
      </c>
      <c r="I3775" s="4" t="s">
        <v>17</v>
      </c>
      <c r="J3775" s="4" t="s">
        <v>42</v>
      </c>
      <c r="K3775" s="4" t="s">
        <v>41</v>
      </c>
      <c r="L3775" s="4">
        <v>33180</v>
      </c>
      <c r="M3775" s="4" t="s">
        <v>7</v>
      </c>
      <c r="N3775" s="4" t="s">
        <v>5383</v>
      </c>
      <c r="O3775" s="4" t="s">
        <v>13</v>
      </c>
      <c r="P3775" s="4" t="s">
        <v>109</v>
      </c>
      <c r="Q3775" s="4" t="s">
        <v>5382</v>
      </c>
      <c r="R3775" s="4">
        <v>6.9119999999999999</v>
      </c>
      <c r="S3775" s="4">
        <v>3</v>
      </c>
      <c r="T3775" s="4">
        <v>0.2</v>
      </c>
      <c r="U3775" s="4">
        <v>2.3328000000000002</v>
      </c>
      <c r="V3775" s="4" t="str">
        <f>INDEX(Regional_Lookup!$B$2:$B$5,MATCH('Sample - Superstore'!M3775,Regional_Lookup!$A$2:$A$5,0))</f>
        <v>Maria Santos</v>
      </c>
      <c r="W3775" s="4">
        <f>INDEX(Regional_Lookup!$C$2:$C$5, MATCH('Sample - Superstore'!M3775,Regional_Lookup!$A$2:$A$5, 0))</f>
        <v>0.15</v>
      </c>
      <c r="X3775" s="4">
        <f>U3775/R3775</f>
        <v>0.33750000000000002</v>
      </c>
      <c r="Y3775" s="4" t="str">
        <f>IF(X3775&gt;=W3775, "Yes", "No")</f>
        <v>Yes</v>
      </c>
      <c r="Z3775" s="4">
        <f>D3775-C3775</f>
        <v>2</v>
      </c>
      <c r="AA3775" s="4" t="str" cm="1">
        <f t="array" ref="AA3775">_xlfn.IFS(Z3775&lt;=2,"Fast",Z3775&gt;5, "Slow", AND(Z3775&gt;=3,Z3775&lt;=5),"Standard")</f>
        <v>Fast</v>
      </c>
    </row>
    <row r="3776" spans="1:27" x14ac:dyDescent="0.2">
      <c r="A3776" s="4">
        <v>3775</v>
      </c>
      <c r="B3776" s="4" t="s">
        <v>8761</v>
      </c>
      <c r="C3776" s="5">
        <v>41740</v>
      </c>
      <c r="D3776" s="5">
        <v>41742</v>
      </c>
      <c r="E3776" s="4" t="s">
        <v>21</v>
      </c>
      <c r="F3776" s="4" t="s">
        <v>484</v>
      </c>
      <c r="G3776" s="4" t="s">
        <v>483</v>
      </c>
      <c r="H3776" s="4" t="s">
        <v>18</v>
      </c>
      <c r="I3776" s="4" t="s">
        <v>17</v>
      </c>
      <c r="J3776" s="4" t="s">
        <v>42</v>
      </c>
      <c r="K3776" s="4" t="s">
        <v>41</v>
      </c>
      <c r="L3776" s="4">
        <v>33180</v>
      </c>
      <c r="M3776" s="4" t="s">
        <v>7</v>
      </c>
      <c r="N3776" s="4" t="s">
        <v>618</v>
      </c>
      <c r="O3776" s="4" t="s">
        <v>33</v>
      </c>
      <c r="P3776" s="4" t="s">
        <v>55</v>
      </c>
      <c r="Q3776" s="4" t="s">
        <v>617</v>
      </c>
      <c r="R3776" s="4">
        <v>383.976</v>
      </c>
      <c r="S3776" s="4">
        <v>3</v>
      </c>
      <c r="T3776" s="4">
        <v>0.2</v>
      </c>
      <c r="U3776" s="4">
        <v>81.594899999999996</v>
      </c>
      <c r="V3776" s="4" t="str">
        <f>INDEX(Regional_Lookup!$B$2:$B$5,MATCH('Sample - Superstore'!M3776,Regional_Lookup!$A$2:$A$5,0))</f>
        <v>Maria Santos</v>
      </c>
      <c r="W3776" s="4">
        <f>INDEX(Regional_Lookup!$C$2:$C$5, MATCH('Sample - Superstore'!M3776,Regional_Lookup!$A$2:$A$5, 0))</f>
        <v>0.15</v>
      </c>
      <c r="X3776" s="4">
        <f>U3776/R3776</f>
        <v>0.21249999999999999</v>
      </c>
      <c r="Y3776" s="4" t="str">
        <f>IF(X3776&gt;=W3776, "Yes", "No")</f>
        <v>Yes</v>
      </c>
      <c r="Z3776" s="4">
        <f>D3776-C3776</f>
        <v>2</v>
      </c>
      <c r="AA3776" s="4" t="str" cm="1">
        <f t="array" ref="AA3776">_xlfn.IFS(Z3776&lt;=2,"Fast",Z3776&gt;5, "Slow", AND(Z3776&gt;=3,Z3776&lt;=5),"Standard")</f>
        <v>Fast</v>
      </c>
    </row>
    <row r="3777" spans="1:27" x14ac:dyDescent="0.2">
      <c r="A3777" s="4">
        <v>3776</v>
      </c>
      <c r="B3777" s="4" t="s">
        <v>8761</v>
      </c>
      <c r="C3777" s="5">
        <v>41740</v>
      </c>
      <c r="D3777" s="5">
        <v>41742</v>
      </c>
      <c r="E3777" s="4" t="s">
        <v>21</v>
      </c>
      <c r="F3777" s="4" t="s">
        <v>484</v>
      </c>
      <c r="G3777" s="4" t="s">
        <v>483</v>
      </c>
      <c r="H3777" s="4" t="s">
        <v>18</v>
      </c>
      <c r="I3777" s="4" t="s">
        <v>17</v>
      </c>
      <c r="J3777" s="4" t="s">
        <v>42</v>
      </c>
      <c r="K3777" s="4" t="s">
        <v>41</v>
      </c>
      <c r="L3777" s="4">
        <v>33180</v>
      </c>
      <c r="M3777" s="4" t="s">
        <v>7</v>
      </c>
      <c r="N3777" s="4" t="s">
        <v>6773</v>
      </c>
      <c r="O3777" s="4" t="s">
        <v>13</v>
      </c>
      <c r="P3777" s="4" t="s">
        <v>24</v>
      </c>
      <c r="Q3777" s="4" t="s">
        <v>6772</v>
      </c>
      <c r="R3777" s="4">
        <v>10.368</v>
      </c>
      <c r="S3777" s="4">
        <v>2</v>
      </c>
      <c r="T3777" s="4">
        <v>0.2</v>
      </c>
      <c r="U3777" s="4">
        <v>3.6288</v>
      </c>
      <c r="V3777" s="4" t="str">
        <f>INDEX(Regional_Lookup!$B$2:$B$5,MATCH('Sample - Superstore'!M3777,Regional_Lookup!$A$2:$A$5,0))</f>
        <v>Maria Santos</v>
      </c>
      <c r="W3777" s="4">
        <f>INDEX(Regional_Lookup!$C$2:$C$5, MATCH('Sample - Superstore'!M3777,Regional_Lookup!$A$2:$A$5, 0))</f>
        <v>0.15</v>
      </c>
      <c r="X3777" s="4">
        <f>U3777/R3777</f>
        <v>0.35</v>
      </c>
      <c r="Y3777" s="4" t="str">
        <f>IF(X3777&gt;=W3777, "Yes", "No")</f>
        <v>Yes</v>
      </c>
      <c r="Z3777" s="4">
        <f>D3777-C3777</f>
        <v>2</v>
      </c>
      <c r="AA3777" s="4" t="str" cm="1">
        <f t="array" ref="AA3777">_xlfn.IFS(Z3777&lt;=2,"Fast",Z3777&gt;5, "Slow", AND(Z3777&gt;=3,Z3777&lt;=5),"Standard")</f>
        <v>Fast</v>
      </c>
    </row>
    <row r="3778" spans="1:27" x14ac:dyDescent="0.2">
      <c r="A3778" s="4">
        <v>3777</v>
      </c>
      <c r="B3778" s="4" t="s">
        <v>8761</v>
      </c>
      <c r="C3778" s="5">
        <v>41740</v>
      </c>
      <c r="D3778" s="5">
        <v>41742</v>
      </c>
      <c r="E3778" s="4" t="s">
        <v>21</v>
      </c>
      <c r="F3778" s="4" t="s">
        <v>484</v>
      </c>
      <c r="G3778" s="4" t="s">
        <v>483</v>
      </c>
      <c r="H3778" s="4" t="s">
        <v>18</v>
      </c>
      <c r="I3778" s="4" t="s">
        <v>17</v>
      </c>
      <c r="J3778" s="4" t="s">
        <v>42</v>
      </c>
      <c r="K3778" s="4" t="s">
        <v>41</v>
      </c>
      <c r="L3778" s="4">
        <v>33180</v>
      </c>
      <c r="M3778" s="4" t="s">
        <v>7</v>
      </c>
      <c r="N3778" s="4" t="s">
        <v>1232</v>
      </c>
      <c r="O3778" s="4" t="s">
        <v>33</v>
      </c>
      <c r="P3778" s="4" t="s">
        <v>55</v>
      </c>
      <c r="Q3778" s="4" t="s">
        <v>1231</v>
      </c>
      <c r="R3778" s="4">
        <v>335.94400000000002</v>
      </c>
      <c r="S3778" s="4">
        <v>7</v>
      </c>
      <c r="T3778" s="4">
        <v>0.2</v>
      </c>
      <c r="U3778" s="4">
        <v>41.993000000000002</v>
      </c>
      <c r="V3778" s="4" t="str">
        <f>INDEX(Regional_Lookup!$B$2:$B$5,MATCH('Sample - Superstore'!M3778,Regional_Lookup!$A$2:$A$5,0))</f>
        <v>Maria Santos</v>
      </c>
      <c r="W3778" s="4">
        <f>INDEX(Regional_Lookup!$C$2:$C$5, MATCH('Sample - Superstore'!M3778,Regional_Lookup!$A$2:$A$5, 0))</f>
        <v>0.15</v>
      </c>
      <c r="X3778" s="4">
        <f>U3778/R3778</f>
        <v>0.125</v>
      </c>
      <c r="Y3778" s="4" t="str">
        <f>IF(X3778&gt;=W3778, "Yes", "No")</f>
        <v>No</v>
      </c>
      <c r="Z3778" s="4">
        <f>D3778-C3778</f>
        <v>2</v>
      </c>
      <c r="AA3778" s="4" t="str" cm="1">
        <f t="array" ref="AA3778">_xlfn.IFS(Z3778&lt;=2,"Fast",Z3778&gt;5, "Slow", AND(Z3778&gt;=3,Z3778&lt;=5),"Standard")</f>
        <v>Fast</v>
      </c>
    </row>
    <row r="3779" spans="1:27" x14ac:dyDescent="0.2">
      <c r="A3779" s="4">
        <v>3778</v>
      </c>
      <c r="B3779" s="4" t="s">
        <v>8760</v>
      </c>
      <c r="C3779" s="5">
        <v>42127</v>
      </c>
      <c r="D3779" s="5">
        <v>42132</v>
      </c>
      <c r="E3779" s="4" t="s">
        <v>29</v>
      </c>
      <c r="F3779" s="4" t="s">
        <v>4269</v>
      </c>
      <c r="G3779" s="4" t="s">
        <v>4268</v>
      </c>
      <c r="H3779" s="4" t="s">
        <v>102</v>
      </c>
      <c r="I3779" s="4" t="s">
        <v>17</v>
      </c>
      <c r="J3779" s="4" t="s">
        <v>7027</v>
      </c>
      <c r="K3779" s="4" t="s">
        <v>15</v>
      </c>
      <c r="L3779" s="4">
        <v>91911</v>
      </c>
      <c r="M3779" s="4" t="s">
        <v>9</v>
      </c>
      <c r="N3779" s="4" t="s">
        <v>2464</v>
      </c>
      <c r="O3779" s="4" t="s">
        <v>37</v>
      </c>
      <c r="P3779" s="4" t="s">
        <v>36</v>
      </c>
      <c r="Q3779" s="4" t="s">
        <v>2463</v>
      </c>
      <c r="R3779" s="4">
        <v>665.88</v>
      </c>
      <c r="S3779" s="4">
        <v>6</v>
      </c>
      <c r="T3779" s="4">
        <v>0</v>
      </c>
      <c r="U3779" s="4">
        <v>106.5408</v>
      </c>
      <c r="V3779" s="4" t="str">
        <f>INDEX(Regional_Lookup!$B$2:$B$5,MATCH('Sample - Superstore'!M3779,Regional_Lookup!$A$2:$A$5,0))</f>
        <v>James Chen</v>
      </c>
      <c r="W3779" s="4">
        <f>INDEX(Regional_Lookup!$C$2:$C$5, MATCH('Sample - Superstore'!M3779,Regional_Lookup!$A$2:$A$5, 0))</f>
        <v>0.18</v>
      </c>
      <c r="X3779" s="4">
        <f>U3779/R3779</f>
        <v>0.16</v>
      </c>
      <c r="Y3779" s="4" t="str">
        <f>IF(X3779&gt;=W3779, "Yes", "No")</f>
        <v>No</v>
      </c>
      <c r="Z3779" s="4">
        <f>D3779-C3779</f>
        <v>5</v>
      </c>
      <c r="AA3779" s="4" t="str" cm="1">
        <f t="array" ref="AA3779">_xlfn.IFS(Z3779&lt;=2,"Fast",Z3779&gt;5, "Slow", AND(Z3779&gt;=3,Z3779&lt;=5),"Standard")</f>
        <v>Standard</v>
      </c>
    </row>
    <row r="3780" spans="1:27" x14ac:dyDescent="0.2">
      <c r="A3780" s="4">
        <v>3779</v>
      </c>
      <c r="B3780" s="4" t="s">
        <v>8759</v>
      </c>
      <c r="C3780" s="5">
        <v>43069</v>
      </c>
      <c r="D3780" s="5">
        <v>43071</v>
      </c>
      <c r="E3780" s="4" t="s">
        <v>21</v>
      </c>
      <c r="F3780" s="4" t="s">
        <v>4217</v>
      </c>
      <c r="G3780" s="4" t="s">
        <v>4216</v>
      </c>
      <c r="H3780" s="4" t="s">
        <v>102</v>
      </c>
      <c r="I3780" s="4" t="s">
        <v>17</v>
      </c>
      <c r="J3780" s="4" t="s">
        <v>42</v>
      </c>
      <c r="K3780" s="4" t="s">
        <v>41</v>
      </c>
      <c r="L3780" s="4">
        <v>33180</v>
      </c>
      <c r="M3780" s="4" t="s">
        <v>7</v>
      </c>
      <c r="N3780" s="4" t="s">
        <v>2659</v>
      </c>
      <c r="O3780" s="4" t="s">
        <v>33</v>
      </c>
      <c r="P3780" s="4" t="s">
        <v>32</v>
      </c>
      <c r="Q3780" s="4" t="s">
        <v>2658</v>
      </c>
      <c r="R3780" s="4">
        <v>71.975999999999999</v>
      </c>
      <c r="S3780" s="4">
        <v>3</v>
      </c>
      <c r="T3780" s="4">
        <v>0.2</v>
      </c>
      <c r="U3780" s="4">
        <v>8.9969999999999999</v>
      </c>
      <c r="V3780" s="4" t="str">
        <f>INDEX(Regional_Lookup!$B$2:$B$5,MATCH('Sample - Superstore'!M3780,Regional_Lookup!$A$2:$A$5,0))</f>
        <v>Maria Santos</v>
      </c>
      <c r="W3780" s="4">
        <f>INDEX(Regional_Lookup!$C$2:$C$5, MATCH('Sample - Superstore'!M3780,Regional_Lookup!$A$2:$A$5, 0))</f>
        <v>0.15</v>
      </c>
      <c r="X3780" s="4">
        <f>U3780/R3780</f>
        <v>0.125</v>
      </c>
      <c r="Y3780" s="4" t="str">
        <f>IF(X3780&gt;=W3780, "Yes", "No")</f>
        <v>No</v>
      </c>
      <c r="Z3780" s="4">
        <f>D3780-C3780</f>
        <v>2</v>
      </c>
      <c r="AA3780" s="4" t="str" cm="1">
        <f t="array" ref="AA3780">_xlfn.IFS(Z3780&lt;=2,"Fast",Z3780&gt;5, "Slow", AND(Z3780&gt;=3,Z3780&lt;=5),"Standard")</f>
        <v>Fast</v>
      </c>
    </row>
    <row r="3781" spans="1:27" x14ac:dyDescent="0.2">
      <c r="A3781" s="4">
        <v>3780</v>
      </c>
      <c r="B3781" s="4" t="s">
        <v>8758</v>
      </c>
      <c r="C3781" s="5">
        <v>42782</v>
      </c>
      <c r="D3781" s="5">
        <v>42786</v>
      </c>
      <c r="E3781" s="4" t="s">
        <v>29</v>
      </c>
      <c r="F3781" s="4" t="s">
        <v>794</v>
      </c>
      <c r="G3781" s="4" t="s">
        <v>793</v>
      </c>
      <c r="H3781" s="4" t="s">
        <v>18</v>
      </c>
      <c r="I3781" s="4" t="s">
        <v>17</v>
      </c>
      <c r="J3781" s="4" t="s">
        <v>254</v>
      </c>
      <c r="K3781" s="4" t="s">
        <v>66</v>
      </c>
      <c r="L3781" s="4">
        <v>10035</v>
      </c>
      <c r="M3781" s="4" t="s">
        <v>5</v>
      </c>
      <c r="N3781" s="4" t="s">
        <v>7525</v>
      </c>
      <c r="O3781" s="4" t="s">
        <v>13</v>
      </c>
      <c r="P3781" s="4" t="s">
        <v>24</v>
      </c>
      <c r="Q3781" s="4" t="s">
        <v>7524</v>
      </c>
      <c r="R3781" s="4">
        <v>37.94</v>
      </c>
      <c r="S3781" s="4">
        <v>2</v>
      </c>
      <c r="T3781" s="4">
        <v>0</v>
      </c>
      <c r="U3781" s="4">
        <v>18.211200000000002</v>
      </c>
      <c r="V3781" s="4" t="str">
        <f>INDEX(Regional_Lookup!$B$2:$B$5,MATCH('Sample - Superstore'!M3781,Regional_Lookup!$A$2:$A$5,0))</f>
        <v>Sarah Miller</v>
      </c>
      <c r="W3781" s="4">
        <f>INDEX(Regional_Lookup!$C$2:$C$5, MATCH('Sample - Superstore'!M3781,Regional_Lookup!$A$2:$A$5, 0))</f>
        <v>0.16</v>
      </c>
      <c r="X3781" s="4">
        <f>U3781/R3781</f>
        <v>0.48000000000000009</v>
      </c>
      <c r="Y3781" s="4" t="str">
        <f>IF(X3781&gt;=W3781, "Yes", "No")</f>
        <v>Yes</v>
      </c>
      <c r="Z3781" s="4">
        <f>D3781-C3781</f>
        <v>4</v>
      </c>
      <c r="AA3781" s="4" t="str" cm="1">
        <f t="array" ref="AA3781">_xlfn.IFS(Z3781&lt;=2,"Fast",Z3781&gt;5, "Slow", AND(Z3781&gt;=3,Z3781&lt;=5),"Standard")</f>
        <v>Standard</v>
      </c>
    </row>
    <row r="3782" spans="1:27" x14ac:dyDescent="0.2">
      <c r="A3782" s="4">
        <v>3781</v>
      </c>
      <c r="B3782" s="4" t="s">
        <v>8757</v>
      </c>
      <c r="C3782" s="5">
        <v>41959</v>
      </c>
      <c r="D3782" s="5">
        <v>41963</v>
      </c>
      <c r="E3782" s="4" t="s">
        <v>29</v>
      </c>
      <c r="F3782" s="4" t="s">
        <v>2764</v>
      </c>
      <c r="G3782" s="4" t="s">
        <v>2763</v>
      </c>
      <c r="H3782" s="4" t="s">
        <v>102</v>
      </c>
      <c r="I3782" s="4" t="s">
        <v>17</v>
      </c>
      <c r="J3782" s="4" t="s">
        <v>8756</v>
      </c>
      <c r="K3782" s="4" t="s">
        <v>4814</v>
      </c>
      <c r="L3782" s="4">
        <v>66502</v>
      </c>
      <c r="M3782" s="4" t="s">
        <v>3</v>
      </c>
      <c r="N3782" s="4" t="s">
        <v>4831</v>
      </c>
      <c r="O3782" s="4" t="s">
        <v>33</v>
      </c>
      <c r="P3782" s="4" t="s">
        <v>32</v>
      </c>
      <c r="Q3782" s="4" t="s">
        <v>4830</v>
      </c>
      <c r="R3782" s="4">
        <v>273.95999999999998</v>
      </c>
      <c r="S3782" s="4">
        <v>2</v>
      </c>
      <c r="T3782" s="4">
        <v>0</v>
      </c>
      <c r="U3782" s="4">
        <v>10.958399999999999</v>
      </c>
      <c r="V3782" s="4" t="str">
        <f>INDEX(Regional_Lookup!$B$2:$B$5,MATCH('Sample - Superstore'!M3782,Regional_Lookup!$A$2:$A$5,0))</f>
        <v>David Johnson</v>
      </c>
      <c r="W3782" s="4">
        <f>INDEX(Regional_Lookup!$C$2:$C$5, MATCH('Sample - Superstore'!M3782,Regional_Lookup!$A$2:$A$5, 0))</f>
        <v>0.14000000000000001</v>
      </c>
      <c r="X3782" s="4">
        <f>U3782/R3782</f>
        <v>0.04</v>
      </c>
      <c r="Y3782" s="4" t="str">
        <f>IF(X3782&gt;=W3782, "Yes", "No")</f>
        <v>No</v>
      </c>
      <c r="Z3782" s="4">
        <f>D3782-C3782</f>
        <v>4</v>
      </c>
      <c r="AA3782" s="4" t="str" cm="1">
        <f t="array" ref="AA3782">_xlfn.IFS(Z3782&lt;=2,"Fast",Z3782&gt;5, "Slow", AND(Z3782&gt;=3,Z3782&lt;=5),"Standard")</f>
        <v>Standard</v>
      </c>
    </row>
    <row r="3783" spans="1:27" x14ac:dyDescent="0.2">
      <c r="A3783" s="4">
        <v>3782</v>
      </c>
      <c r="B3783" s="4" t="s">
        <v>8755</v>
      </c>
      <c r="C3783" s="5">
        <v>42194</v>
      </c>
      <c r="D3783" s="5">
        <v>42199</v>
      </c>
      <c r="E3783" s="4" t="s">
        <v>21</v>
      </c>
      <c r="F3783" s="4" t="s">
        <v>6143</v>
      </c>
      <c r="G3783" s="4" t="s">
        <v>6142</v>
      </c>
      <c r="H3783" s="4" t="s">
        <v>18</v>
      </c>
      <c r="I3783" s="4" t="s">
        <v>17</v>
      </c>
      <c r="J3783" s="4" t="s">
        <v>159</v>
      </c>
      <c r="K3783" s="4" t="s">
        <v>158</v>
      </c>
      <c r="L3783" s="4">
        <v>19120</v>
      </c>
      <c r="M3783" s="4" t="s">
        <v>5</v>
      </c>
      <c r="N3783" s="4" t="s">
        <v>2069</v>
      </c>
      <c r="O3783" s="4" t="s">
        <v>33</v>
      </c>
      <c r="P3783" s="4" t="s">
        <v>32</v>
      </c>
      <c r="Q3783" s="4" t="s">
        <v>2068</v>
      </c>
      <c r="R3783" s="4">
        <v>269.98200000000003</v>
      </c>
      <c r="S3783" s="4">
        <v>3</v>
      </c>
      <c r="T3783" s="4">
        <v>0.4</v>
      </c>
      <c r="U3783" s="4">
        <v>40.497300000000003</v>
      </c>
      <c r="V3783" s="4" t="str">
        <f>INDEX(Regional_Lookup!$B$2:$B$5,MATCH('Sample - Superstore'!M3783,Regional_Lookup!$A$2:$A$5,0))</f>
        <v>Sarah Miller</v>
      </c>
      <c r="W3783" s="4">
        <f>INDEX(Regional_Lookup!$C$2:$C$5, MATCH('Sample - Superstore'!M3783,Regional_Lookup!$A$2:$A$5, 0))</f>
        <v>0.16</v>
      </c>
      <c r="X3783" s="4">
        <f>U3783/R3783</f>
        <v>0.15</v>
      </c>
      <c r="Y3783" s="4" t="str">
        <f>IF(X3783&gt;=W3783, "Yes", "No")</f>
        <v>No</v>
      </c>
      <c r="Z3783" s="4">
        <f>D3783-C3783</f>
        <v>5</v>
      </c>
      <c r="AA3783" s="4" t="str" cm="1">
        <f t="array" ref="AA3783">_xlfn.IFS(Z3783&lt;=2,"Fast",Z3783&gt;5, "Slow", AND(Z3783&gt;=3,Z3783&lt;=5),"Standard")</f>
        <v>Standard</v>
      </c>
    </row>
    <row r="3784" spans="1:27" x14ac:dyDescent="0.2">
      <c r="A3784" s="4">
        <v>3783</v>
      </c>
      <c r="B3784" s="4" t="s">
        <v>8754</v>
      </c>
      <c r="C3784" s="5">
        <v>43052</v>
      </c>
      <c r="D3784" s="5">
        <v>43055</v>
      </c>
      <c r="E3784" s="4" t="s">
        <v>21</v>
      </c>
      <c r="F3784" s="4" t="s">
        <v>5336</v>
      </c>
      <c r="G3784" s="4" t="s">
        <v>5335</v>
      </c>
      <c r="H3784" s="4" t="s">
        <v>18</v>
      </c>
      <c r="I3784" s="4" t="s">
        <v>17</v>
      </c>
      <c r="J3784" s="4" t="s">
        <v>2431</v>
      </c>
      <c r="K3784" s="4" t="s">
        <v>1877</v>
      </c>
      <c r="L3784" s="4">
        <v>38109</v>
      </c>
      <c r="M3784" s="4" t="s">
        <v>7</v>
      </c>
      <c r="N3784" s="4" t="s">
        <v>5812</v>
      </c>
      <c r="O3784" s="4" t="s">
        <v>13</v>
      </c>
      <c r="P3784" s="4" t="s">
        <v>24</v>
      </c>
      <c r="Q3784" s="4" t="s">
        <v>5811</v>
      </c>
      <c r="R3784" s="4">
        <v>8.9039999999999999</v>
      </c>
      <c r="S3784" s="4">
        <v>3</v>
      </c>
      <c r="T3784" s="4">
        <v>0.2</v>
      </c>
      <c r="U3784" s="4">
        <v>3.339</v>
      </c>
      <c r="V3784" s="4" t="str">
        <f>INDEX(Regional_Lookup!$B$2:$B$5,MATCH('Sample - Superstore'!M3784,Regional_Lookup!$A$2:$A$5,0))</f>
        <v>Maria Santos</v>
      </c>
      <c r="W3784" s="4">
        <f>INDEX(Regional_Lookup!$C$2:$C$5, MATCH('Sample - Superstore'!M3784,Regional_Lookup!$A$2:$A$5, 0))</f>
        <v>0.15</v>
      </c>
      <c r="X3784" s="4">
        <f>U3784/R3784</f>
        <v>0.375</v>
      </c>
      <c r="Y3784" s="4" t="str">
        <f>IF(X3784&gt;=W3784, "Yes", "No")</f>
        <v>Yes</v>
      </c>
      <c r="Z3784" s="4">
        <f>D3784-C3784</f>
        <v>3</v>
      </c>
      <c r="AA3784" s="4" t="str" cm="1">
        <f t="array" ref="AA3784">_xlfn.IFS(Z3784&lt;=2,"Fast",Z3784&gt;5, "Slow", AND(Z3784&gt;=3,Z3784&lt;=5),"Standard")</f>
        <v>Standard</v>
      </c>
    </row>
    <row r="3785" spans="1:27" x14ac:dyDescent="0.2">
      <c r="A3785" s="4">
        <v>3784</v>
      </c>
      <c r="B3785" s="4" t="s">
        <v>8754</v>
      </c>
      <c r="C3785" s="5">
        <v>43052</v>
      </c>
      <c r="D3785" s="5">
        <v>43055</v>
      </c>
      <c r="E3785" s="4" t="s">
        <v>21</v>
      </c>
      <c r="F3785" s="4" t="s">
        <v>5336</v>
      </c>
      <c r="G3785" s="4" t="s">
        <v>5335</v>
      </c>
      <c r="H3785" s="4" t="s">
        <v>18</v>
      </c>
      <c r="I3785" s="4" t="s">
        <v>17</v>
      </c>
      <c r="J3785" s="4" t="s">
        <v>2431</v>
      </c>
      <c r="K3785" s="4" t="s">
        <v>1877</v>
      </c>
      <c r="L3785" s="4">
        <v>38109</v>
      </c>
      <c r="M3785" s="4" t="s">
        <v>7</v>
      </c>
      <c r="N3785" s="4" t="s">
        <v>1031</v>
      </c>
      <c r="O3785" s="4" t="s">
        <v>13</v>
      </c>
      <c r="P3785" s="4" t="s">
        <v>231</v>
      </c>
      <c r="Q3785" s="4" t="s">
        <v>1030</v>
      </c>
      <c r="R3785" s="4">
        <v>720.06399999999996</v>
      </c>
      <c r="S3785" s="4">
        <v>4</v>
      </c>
      <c r="T3785" s="4">
        <v>0.2</v>
      </c>
      <c r="U3785" s="4">
        <v>-63.005600000000001</v>
      </c>
      <c r="V3785" s="4" t="str">
        <f>INDEX(Regional_Lookup!$B$2:$B$5,MATCH('Sample - Superstore'!M3785,Regional_Lookup!$A$2:$A$5,0))</f>
        <v>Maria Santos</v>
      </c>
      <c r="W3785" s="4">
        <f>INDEX(Regional_Lookup!$C$2:$C$5, MATCH('Sample - Superstore'!M3785,Regional_Lookup!$A$2:$A$5, 0))</f>
        <v>0.15</v>
      </c>
      <c r="X3785" s="4">
        <f>U3785/R3785</f>
        <v>-8.7500000000000008E-2</v>
      </c>
      <c r="Y3785" s="4" t="str">
        <f>IF(X3785&gt;=W3785, "Yes", "No")</f>
        <v>No</v>
      </c>
      <c r="Z3785" s="4">
        <f>D3785-C3785</f>
        <v>3</v>
      </c>
      <c r="AA3785" s="4" t="str" cm="1">
        <f t="array" ref="AA3785">_xlfn.IFS(Z3785&lt;=2,"Fast",Z3785&gt;5, "Slow", AND(Z3785&gt;=3,Z3785&lt;=5),"Standard")</f>
        <v>Standard</v>
      </c>
    </row>
    <row r="3786" spans="1:27" x14ac:dyDescent="0.2">
      <c r="A3786" s="4">
        <v>3785</v>
      </c>
      <c r="B3786" s="4" t="s">
        <v>8753</v>
      </c>
      <c r="C3786" s="5">
        <v>42947</v>
      </c>
      <c r="D3786" s="5">
        <v>42951</v>
      </c>
      <c r="E3786" s="4" t="s">
        <v>29</v>
      </c>
      <c r="F3786" s="4" t="s">
        <v>1856</v>
      </c>
      <c r="G3786" s="4" t="s">
        <v>1855</v>
      </c>
      <c r="H3786" s="4" t="s">
        <v>102</v>
      </c>
      <c r="I3786" s="4" t="s">
        <v>17</v>
      </c>
      <c r="J3786" s="4" t="s">
        <v>711</v>
      </c>
      <c r="K3786" s="4" t="s">
        <v>41</v>
      </c>
      <c r="L3786" s="4">
        <v>33311</v>
      </c>
      <c r="M3786" s="4" t="s">
        <v>7</v>
      </c>
      <c r="N3786" s="4" t="s">
        <v>2321</v>
      </c>
      <c r="O3786" s="4" t="s">
        <v>33</v>
      </c>
      <c r="P3786" s="4" t="s">
        <v>55</v>
      </c>
      <c r="Q3786" s="4" t="s">
        <v>2320</v>
      </c>
      <c r="R3786" s="4">
        <v>41.423999999999999</v>
      </c>
      <c r="S3786" s="4">
        <v>2</v>
      </c>
      <c r="T3786" s="4">
        <v>0.2</v>
      </c>
      <c r="U3786" s="4">
        <v>8.2848000000000006</v>
      </c>
      <c r="V3786" s="4" t="str">
        <f>INDEX(Regional_Lookup!$B$2:$B$5,MATCH('Sample - Superstore'!M3786,Regional_Lookup!$A$2:$A$5,0))</f>
        <v>Maria Santos</v>
      </c>
      <c r="W3786" s="4">
        <f>INDEX(Regional_Lookup!$C$2:$C$5, MATCH('Sample - Superstore'!M3786,Regional_Lookup!$A$2:$A$5, 0))</f>
        <v>0.15</v>
      </c>
      <c r="X3786" s="4">
        <f>U3786/R3786</f>
        <v>0.2</v>
      </c>
      <c r="Y3786" s="4" t="str">
        <f>IF(X3786&gt;=W3786, "Yes", "No")</f>
        <v>Yes</v>
      </c>
      <c r="Z3786" s="4">
        <f>D3786-C3786</f>
        <v>4</v>
      </c>
      <c r="AA3786" s="4" t="str" cm="1">
        <f t="array" ref="AA3786">_xlfn.IFS(Z3786&lt;=2,"Fast",Z3786&gt;5, "Slow", AND(Z3786&gt;=3,Z3786&lt;=5),"Standard")</f>
        <v>Standard</v>
      </c>
    </row>
    <row r="3787" spans="1:27" x14ac:dyDescent="0.2">
      <c r="A3787" s="4">
        <v>3786</v>
      </c>
      <c r="B3787" s="4" t="s">
        <v>8752</v>
      </c>
      <c r="C3787" s="5">
        <v>43095</v>
      </c>
      <c r="D3787" s="5">
        <v>43099</v>
      </c>
      <c r="E3787" s="4" t="s">
        <v>29</v>
      </c>
      <c r="F3787" s="4" t="s">
        <v>828</v>
      </c>
      <c r="G3787" s="4" t="s">
        <v>827</v>
      </c>
      <c r="H3787" s="4" t="s">
        <v>102</v>
      </c>
      <c r="I3787" s="4" t="s">
        <v>17</v>
      </c>
      <c r="J3787" s="4" t="s">
        <v>553</v>
      </c>
      <c r="K3787" s="4" t="s">
        <v>85</v>
      </c>
      <c r="L3787" s="4">
        <v>43229</v>
      </c>
      <c r="M3787" s="4" t="s">
        <v>5</v>
      </c>
      <c r="N3787" s="4" t="s">
        <v>521</v>
      </c>
      <c r="O3787" s="4" t="s">
        <v>13</v>
      </c>
      <c r="P3787" s="4" t="s">
        <v>100</v>
      </c>
      <c r="Q3787" s="4" t="s">
        <v>520</v>
      </c>
      <c r="R3787" s="4">
        <v>3.1320000000000001</v>
      </c>
      <c r="S3787" s="4">
        <v>2</v>
      </c>
      <c r="T3787" s="4">
        <v>0.7</v>
      </c>
      <c r="U3787" s="4">
        <v>-2.61</v>
      </c>
      <c r="V3787" s="4" t="str">
        <f>INDEX(Regional_Lookup!$B$2:$B$5,MATCH('Sample - Superstore'!M3787,Regional_Lookup!$A$2:$A$5,0))</f>
        <v>Sarah Miller</v>
      </c>
      <c r="W3787" s="4">
        <f>INDEX(Regional_Lookup!$C$2:$C$5, MATCH('Sample - Superstore'!M3787,Regional_Lookup!$A$2:$A$5, 0))</f>
        <v>0.16</v>
      </c>
      <c r="X3787" s="4">
        <f>U3787/R3787</f>
        <v>-0.83333333333333326</v>
      </c>
      <c r="Y3787" s="4" t="str">
        <f>IF(X3787&gt;=W3787, "Yes", "No")</f>
        <v>No</v>
      </c>
      <c r="Z3787" s="4">
        <f>D3787-C3787</f>
        <v>4</v>
      </c>
      <c r="AA3787" s="4" t="str" cm="1">
        <f t="array" ref="AA3787">_xlfn.IFS(Z3787&lt;=2,"Fast",Z3787&gt;5, "Slow", AND(Z3787&gt;=3,Z3787&lt;=5),"Standard")</f>
        <v>Standard</v>
      </c>
    </row>
    <row r="3788" spans="1:27" x14ac:dyDescent="0.2">
      <c r="A3788" s="4">
        <v>3787</v>
      </c>
      <c r="B3788" s="4" t="s">
        <v>8751</v>
      </c>
      <c r="C3788" s="5">
        <v>42674</v>
      </c>
      <c r="D3788" s="5">
        <v>42678</v>
      </c>
      <c r="E3788" s="4" t="s">
        <v>29</v>
      </c>
      <c r="F3788" s="4" t="s">
        <v>2175</v>
      </c>
      <c r="G3788" s="4" t="s">
        <v>2174</v>
      </c>
      <c r="H3788" s="4" t="s">
        <v>50</v>
      </c>
      <c r="I3788" s="4" t="s">
        <v>17</v>
      </c>
      <c r="J3788" s="4" t="s">
        <v>59</v>
      </c>
      <c r="K3788" s="4" t="s">
        <v>15</v>
      </c>
      <c r="L3788" s="4">
        <v>90045</v>
      </c>
      <c r="M3788" s="4" t="s">
        <v>9</v>
      </c>
      <c r="N3788" s="4" t="s">
        <v>530</v>
      </c>
      <c r="O3788" s="4" t="s">
        <v>13</v>
      </c>
      <c r="P3788" s="4" t="s">
        <v>231</v>
      </c>
      <c r="Q3788" s="4" t="s">
        <v>529</v>
      </c>
      <c r="R3788" s="4">
        <v>1085.42</v>
      </c>
      <c r="S3788" s="4">
        <v>7</v>
      </c>
      <c r="T3788" s="4">
        <v>0</v>
      </c>
      <c r="U3788" s="4">
        <v>282.20920000000001</v>
      </c>
      <c r="V3788" s="4" t="str">
        <f>INDEX(Regional_Lookup!$B$2:$B$5,MATCH('Sample - Superstore'!M3788,Regional_Lookup!$A$2:$A$5,0))</f>
        <v>James Chen</v>
      </c>
      <c r="W3788" s="4">
        <f>INDEX(Regional_Lookup!$C$2:$C$5, MATCH('Sample - Superstore'!M3788,Regional_Lookup!$A$2:$A$5, 0))</f>
        <v>0.18</v>
      </c>
      <c r="X3788" s="4">
        <f>U3788/R3788</f>
        <v>0.26</v>
      </c>
      <c r="Y3788" s="4" t="str">
        <f>IF(X3788&gt;=W3788, "Yes", "No")</f>
        <v>Yes</v>
      </c>
      <c r="Z3788" s="4">
        <f>D3788-C3788</f>
        <v>4</v>
      </c>
      <c r="AA3788" s="4" t="str" cm="1">
        <f t="array" ref="AA3788">_xlfn.IFS(Z3788&lt;=2,"Fast",Z3788&gt;5, "Slow", AND(Z3788&gt;=3,Z3788&lt;=5),"Standard")</f>
        <v>Standard</v>
      </c>
    </row>
    <row r="3789" spans="1:27" x14ac:dyDescent="0.2">
      <c r="A3789" s="4">
        <v>3788</v>
      </c>
      <c r="B3789" s="4" t="s">
        <v>8750</v>
      </c>
      <c r="C3789" s="5">
        <v>42617</v>
      </c>
      <c r="D3789" s="5">
        <v>42622</v>
      </c>
      <c r="E3789" s="4" t="s">
        <v>29</v>
      </c>
      <c r="F3789" s="4" t="s">
        <v>3640</v>
      </c>
      <c r="G3789" s="4" t="s">
        <v>3639</v>
      </c>
      <c r="H3789" s="4" t="s">
        <v>18</v>
      </c>
      <c r="I3789" s="4" t="s">
        <v>17</v>
      </c>
      <c r="J3789" s="4" t="s">
        <v>124</v>
      </c>
      <c r="K3789" s="4" t="s">
        <v>123</v>
      </c>
      <c r="L3789" s="4">
        <v>77041</v>
      </c>
      <c r="M3789" s="4" t="s">
        <v>3</v>
      </c>
      <c r="N3789" s="4" t="s">
        <v>7091</v>
      </c>
      <c r="O3789" s="4" t="s">
        <v>13</v>
      </c>
      <c r="P3789" s="4" t="s">
        <v>116</v>
      </c>
      <c r="Q3789" s="4" t="s">
        <v>7090</v>
      </c>
      <c r="R3789" s="4">
        <v>3.9119999999999999</v>
      </c>
      <c r="S3789" s="4">
        <v>1</v>
      </c>
      <c r="T3789" s="4">
        <v>0.2</v>
      </c>
      <c r="U3789" s="4">
        <v>1.0268999999999999</v>
      </c>
      <c r="V3789" s="4" t="str">
        <f>INDEX(Regional_Lookup!$B$2:$B$5,MATCH('Sample - Superstore'!M3789,Regional_Lookup!$A$2:$A$5,0))</f>
        <v>David Johnson</v>
      </c>
      <c r="W3789" s="4">
        <f>INDEX(Regional_Lookup!$C$2:$C$5, MATCH('Sample - Superstore'!M3789,Regional_Lookup!$A$2:$A$5, 0))</f>
        <v>0.14000000000000001</v>
      </c>
      <c r="X3789" s="4">
        <f>U3789/R3789</f>
        <v>0.26250000000000001</v>
      </c>
      <c r="Y3789" s="4" t="str">
        <f>IF(X3789&gt;=W3789, "Yes", "No")</f>
        <v>Yes</v>
      </c>
      <c r="Z3789" s="4">
        <f>D3789-C3789</f>
        <v>5</v>
      </c>
      <c r="AA3789" s="4" t="str" cm="1">
        <f t="array" ref="AA3789">_xlfn.IFS(Z3789&lt;=2,"Fast",Z3789&gt;5, "Slow", AND(Z3789&gt;=3,Z3789&lt;=5),"Standard")</f>
        <v>Standard</v>
      </c>
    </row>
    <row r="3790" spans="1:27" x14ac:dyDescent="0.2">
      <c r="A3790" s="4">
        <v>3789</v>
      </c>
      <c r="B3790" s="4" t="s">
        <v>8750</v>
      </c>
      <c r="C3790" s="5">
        <v>42617</v>
      </c>
      <c r="D3790" s="5">
        <v>42622</v>
      </c>
      <c r="E3790" s="4" t="s">
        <v>29</v>
      </c>
      <c r="F3790" s="4" t="s">
        <v>3640</v>
      </c>
      <c r="G3790" s="4" t="s">
        <v>3639</v>
      </c>
      <c r="H3790" s="4" t="s">
        <v>18</v>
      </c>
      <c r="I3790" s="4" t="s">
        <v>17</v>
      </c>
      <c r="J3790" s="4" t="s">
        <v>124</v>
      </c>
      <c r="K3790" s="4" t="s">
        <v>123</v>
      </c>
      <c r="L3790" s="4">
        <v>77041</v>
      </c>
      <c r="M3790" s="4" t="s">
        <v>3</v>
      </c>
      <c r="N3790" s="4" t="s">
        <v>6274</v>
      </c>
      <c r="O3790" s="4" t="s">
        <v>13</v>
      </c>
      <c r="P3790" s="4" t="s">
        <v>116</v>
      </c>
      <c r="Q3790" s="4" t="s">
        <v>6273</v>
      </c>
      <c r="R3790" s="4">
        <v>62.375999999999998</v>
      </c>
      <c r="S3790" s="4">
        <v>3</v>
      </c>
      <c r="T3790" s="4">
        <v>0.2</v>
      </c>
      <c r="U3790" s="4">
        <v>7.0172999999999996</v>
      </c>
      <c r="V3790" s="4" t="str">
        <f>INDEX(Regional_Lookup!$B$2:$B$5,MATCH('Sample - Superstore'!M3790,Regional_Lookup!$A$2:$A$5,0))</f>
        <v>David Johnson</v>
      </c>
      <c r="W3790" s="4">
        <f>INDEX(Regional_Lookup!$C$2:$C$5, MATCH('Sample - Superstore'!M3790,Regional_Lookup!$A$2:$A$5, 0))</f>
        <v>0.14000000000000001</v>
      </c>
      <c r="X3790" s="4">
        <f>U3790/R3790</f>
        <v>0.1125</v>
      </c>
      <c r="Y3790" s="4" t="str">
        <f>IF(X3790&gt;=W3790, "Yes", "No")</f>
        <v>No</v>
      </c>
      <c r="Z3790" s="4">
        <f>D3790-C3790</f>
        <v>5</v>
      </c>
      <c r="AA3790" s="4" t="str" cm="1">
        <f t="array" ref="AA3790">_xlfn.IFS(Z3790&lt;=2,"Fast",Z3790&gt;5, "Slow", AND(Z3790&gt;=3,Z3790&lt;=5),"Standard")</f>
        <v>Standard</v>
      </c>
    </row>
    <row r="3791" spans="1:27" x14ac:dyDescent="0.2">
      <c r="A3791" s="4">
        <v>3790</v>
      </c>
      <c r="B3791" s="4" t="s">
        <v>8749</v>
      </c>
      <c r="C3791" s="5">
        <v>42477</v>
      </c>
      <c r="D3791" s="5">
        <v>42481</v>
      </c>
      <c r="E3791" s="4" t="s">
        <v>29</v>
      </c>
      <c r="F3791" s="4" t="s">
        <v>7925</v>
      </c>
      <c r="G3791" s="4" t="s">
        <v>7924</v>
      </c>
      <c r="H3791" s="4" t="s">
        <v>102</v>
      </c>
      <c r="I3791" s="4" t="s">
        <v>17</v>
      </c>
      <c r="J3791" s="4" t="s">
        <v>936</v>
      </c>
      <c r="K3791" s="4" t="s">
        <v>935</v>
      </c>
      <c r="L3791" s="4">
        <v>68104</v>
      </c>
      <c r="M3791" s="4" t="s">
        <v>3</v>
      </c>
      <c r="N3791" s="4" t="s">
        <v>1632</v>
      </c>
      <c r="O3791" s="4" t="s">
        <v>13</v>
      </c>
      <c r="P3791" s="4" t="s">
        <v>109</v>
      </c>
      <c r="Q3791" s="4" t="s">
        <v>1631</v>
      </c>
      <c r="R3791" s="4">
        <v>29.05</v>
      </c>
      <c r="S3791" s="4">
        <v>5</v>
      </c>
      <c r="T3791" s="4">
        <v>0</v>
      </c>
      <c r="U3791" s="4">
        <v>9.0054999999999996</v>
      </c>
      <c r="V3791" s="4" t="str">
        <f>INDEX(Regional_Lookup!$B$2:$B$5,MATCH('Sample - Superstore'!M3791,Regional_Lookup!$A$2:$A$5,0))</f>
        <v>David Johnson</v>
      </c>
      <c r="W3791" s="4">
        <f>INDEX(Regional_Lookup!$C$2:$C$5, MATCH('Sample - Superstore'!M3791,Regional_Lookup!$A$2:$A$5, 0))</f>
        <v>0.14000000000000001</v>
      </c>
      <c r="X3791" s="4">
        <f>U3791/R3791</f>
        <v>0.31</v>
      </c>
      <c r="Y3791" s="4" t="str">
        <f>IF(X3791&gt;=W3791, "Yes", "No")</f>
        <v>Yes</v>
      </c>
      <c r="Z3791" s="4">
        <f>D3791-C3791</f>
        <v>4</v>
      </c>
      <c r="AA3791" s="4" t="str" cm="1">
        <f t="array" ref="AA3791">_xlfn.IFS(Z3791&lt;=2,"Fast",Z3791&gt;5, "Slow", AND(Z3791&gt;=3,Z3791&lt;=5),"Standard")</f>
        <v>Standard</v>
      </c>
    </row>
    <row r="3792" spans="1:27" x14ac:dyDescent="0.2">
      <c r="A3792" s="4">
        <v>3791</v>
      </c>
      <c r="B3792" s="4" t="s">
        <v>8748</v>
      </c>
      <c r="C3792" s="5">
        <v>41825</v>
      </c>
      <c r="D3792" s="5">
        <v>41831</v>
      </c>
      <c r="E3792" s="4" t="s">
        <v>29</v>
      </c>
      <c r="F3792" s="4" t="s">
        <v>4193</v>
      </c>
      <c r="G3792" s="4" t="s">
        <v>4192</v>
      </c>
      <c r="H3792" s="4" t="s">
        <v>102</v>
      </c>
      <c r="I3792" s="4" t="s">
        <v>17</v>
      </c>
      <c r="J3792" s="4" t="s">
        <v>59</v>
      </c>
      <c r="K3792" s="4" t="s">
        <v>15</v>
      </c>
      <c r="L3792" s="4">
        <v>90004</v>
      </c>
      <c r="M3792" s="4" t="s">
        <v>9</v>
      </c>
      <c r="N3792" s="4" t="s">
        <v>568</v>
      </c>
      <c r="O3792" s="4" t="s">
        <v>13</v>
      </c>
      <c r="P3792" s="4" t="s">
        <v>100</v>
      </c>
      <c r="Q3792" s="4" t="s">
        <v>567</v>
      </c>
      <c r="R3792" s="4">
        <v>180.96</v>
      </c>
      <c r="S3792" s="4">
        <v>6</v>
      </c>
      <c r="T3792" s="4">
        <v>0.2</v>
      </c>
      <c r="U3792" s="4">
        <v>67.86</v>
      </c>
      <c r="V3792" s="4" t="str">
        <f>INDEX(Regional_Lookup!$B$2:$B$5,MATCH('Sample - Superstore'!M3792,Regional_Lookup!$A$2:$A$5,0))</f>
        <v>James Chen</v>
      </c>
      <c r="W3792" s="4">
        <f>INDEX(Regional_Lookup!$C$2:$C$5, MATCH('Sample - Superstore'!M3792,Regional_Lookup!$A$2:$A$5, 0))</f>
        <v>0.18</v>
      </c>
      <c r="X3792" s="4">
        <f>U3792/R3792</f>
        <v>0.375</v>
      </c>
      <c r="Y3792" s="4" t="str">
        <f>IF(X3792&gt;=W3792, "Yes", "No")</f>
        <v>Yes</v>
      </c>
      <c r="Z3792" s="4">
        <f>D3792-C3792</f>
        <v>6</v>
      </c>
      <c r="AA3792" s="4" t="str" cm="1">
        <f t="array" ref="AA3792">_xlfn.IFS(Z3792&lt;=2,"Fast",Z3792&gt;5, "Slow", AND(Z3792&gt;=3,Z3792&lt;=5),"Standard")</f>
        <v>Slow</v>
      </c>
    </row>
    <row r="3793" spans="1:27" x14ac:dyDescent="0.2">
      <c r="A3793" s="4">
        <v>3792</v>
      </c>
      <c r="B3793" s="4" t="s">
        <v>8747</v>
      </c>
      <c r="C3793" s="5">
        <v>42062</v>
      </c>
      <c r="D3793" s="5">
        <v>42063</v>
      </c>
      <c r="E3793" s="4" t="s">
        <v>89</v>
      </c>
      <c r="F3793" s="4" t="s">
        <v>3926</v>
      </c>
      <c r="G3793" s="4" t="s">
        <v>3925</v>
      </c>
      <c r="H3793" s="4" t="s">
        <v>50</v>
      </c>
      <c r="I3793" s="4" t="s">
        <v>17</v>
      </c>
      <c r="J3793" s="4" t="s">
        <v>8746</v>
      </c>
      <c r="K3793" s="4" t="s">
        <v>158</v>
      </c>
      <c r="L3793" s="4">
        <v>16602</v>
      </c>
      <c r="M3793" s="4" t="s">
        <v>5</v>
      </c>
      <c r="N3793" s="4" t="s">
        <v>2954</v>
      </c>
      <c r="O3793" s="4" t="s">
        <v>13</v>
      </c>
      <c r="P3793" s="4" t="s">
        <v>100</v>
      </c>
      <c r="Q3793" s="4" t="s">
        <v>2953</v>
      </c>
      <c r="R3793" s="4">
        <v>4.4189999999999996</v>
      </c>
      <c r="S3793" s="4">
        <v>3</v>
      </c>
      <c r="T3793" s="4">
        <v>0.7</v>
      </c>
      <c r="U3793" s="4">
        <v>-3.3879000000000001</v>
      </c>
      <c r="V3793" s="4" t="str">
        <f>INDEX(Regional_Lookup!$B$2:$B$5,MATCH('Sample - Superstore'!M3793,Regional_Lookup!$A$2:$A$5,0))</f>
        <v>Sarah Miller</v>
      </c>
      <c r="W3793" s="4">
        <f>INDEX(Regional_Lookup!$C$2:$C$5, MATCH('Sample - Superstore'!M3793,Regional_Lookup!$A$2:$A$5, 0))</f>
        <v>0.16</v>
      </c>
      <c r="X3793" s="4">
        <f>U3793/R3793</f>
        <v>-0.76666666666666672</v>
      </c>
      <c r="Y3793" s="4" t="str">
        <f>IF(X3793&gt;=W3793, "Yes", "No")</f>
        <v>No</v>
      </c>
      <c r="Z3793" s="4">
        <f>D3793-C3793</f>
        <v>1</v>
      </c>
      <c r="AA3793" s="4" t="str" cm="1">
        <f t="array" ref="AA3793">_xlfn.IFS(Z3793&lt;=2,"Fast",Z3793&gt;5, "Slow", AND(Z3793&gt;=3,Z3793&lt;=5),"Standard")</f>
        <v>Fast</v>
      </c>
    </row>
    <row r="3794" spans="1:27" x14ac:dyDescent="0.2">
      <c r="A3794" s="4">
        <v>3793</v>
      </c>
      <c r="B3794" s="4" t="s">
        <v>8747</v>
      </c>
      <c r="C3794" s="5">
        <v>42062</v>
      </c>
      <c r="D3794" s="5">
        <v>42063</v>
      </c>
      <c r="E3794" s="4" t="s">
        <v>89</v>
      </c>
      <c r="F3794" s="4" t="s">
        <v>3926</v>
      </c>
      <c r="G3794" s="4" t="s">
        <v>3925</v>
      </c>
      <c r="H3794" s="4" t="s">
        <v>50</v>
      </c>
      <c r="I3794" s="4" t="s">
        <v>17</v>
      </c>
      <c r="J3794" s="4" t="s">
        <v>8746</v>
      </c>
      <c r="K3794" s="4" t="s">
        <v>158</v>
      </c>
      <c r="L3794" s="4">
        <v>16602</v>
      </c>
      <c r="M3794" s="4" t="s">
        <v>5</v>
      </c>
      <c r="N3794" s="4" t="s">
        <v>3649</v>
      </c>
      <c r="O3794" s="4" t="s">
        <v>13</v>
      </c>
      <c r="P3794" s="4" t="s">
        <v>116</v>
      </c>
      <c r="Q3794" s="4" t="s">
        <v>3648</v>
      </c>
      <c r="R3794" s="4">
        <v>16.032</v>
      </c>
      <c r="S3794" s="4">
        <v>6</v>
      </c>
      <c r="T3794" s="4">
        <v>0.2</v>
      </c>
      <c r="U3794" s="4">
        <v>2.2044000000000001</v>
      </c>
      <c r="V3794" s="4" t="str">
        <f>INDEX(Regional_Lookup!$B$2:$B$5,MATCH('Sample - Superstore'!M3794,Regional_Lookup!$A$2:$A$5,0))</f>
        <v>Sarah Miller</v>
      </c>
      <c r="W3794" s="4">
        <f>INDEX(Regional_Lookup!$C$2:$C$5, MATCH('Sample - Superstore'!M3794,Regional_Lookup!$A$2:$A$5, 0))</f>
        <v>0.16</v>
      </c>
      <c r="X3794" s="4">
        <f>U3794/R3794</f>
        <v>0.13750000000000001</v>
      </c>
      <c r="Y3794" s="4" t="str">
        <f>IF(X3794&gt;=W3794, "Yes", "No")</f>
        <v>No</v>
      </c>
      <c r="Z3794" s="4">
        <f>D3794-C3794</f>
        <v>1</v>
      </c>
      <c r="AA3794" s="4" t="str" cm="1">
        <f t="array" ref="AA3794">_xlfn.IFS(Z3794&lt;=2,"Fast",Z3794&gt;5, "Slow", AND(Z3794&gt;=3,Z3794&lt;=5),"Standard")</f>
        <v>Fast</v>
      </c>
    </row>
    <row r="3795" spans="1:27" x14ac:dyDescent="0.2">
      <c r="A3795" s="4">
        <v>3794</v>
      </c>
      <c r="B3795" s="4" t="s">
        <v>8745</v>
      </c>
      <c r="C3795" s="5">
        <v>42335</v>
      </c>
      <c r="D3795" s="5">
        <v>42339</v>
      </c>
      <c r="E3795" s="4" t="s">
        <v>29</v>
      </c>
      <c r="F3795" s="4" t="s">
        <v>7069</v>
      </c>
      <c r="G3795" s="4" t="s">
        <v>7068</v>
      </c>
      <c r="H3795" s="4" t="s">
        <v>18</v>
      </c>
      <c r="I3795" s="4" t="s">
        <v>17</v>
      </c>
      <c r="J3795" s="4" t="s">
        <v>254</v>
      </c>
      <c r="K3795" s="4" t="s">
        <v>66</v>
      </c>
      <c r="L3795" s="4">
        <v>10024</v>
      </c>
      <c r="M3795" s="4" t="s">
        <v>5</v>
      </c>
      <c r="N3795" s="4" t="s">
        <v>6698</v>
      </c>
      <c r="O3795" s="4" t="s">
        <v>13</v>
      </c>
      <c r="P3795" s="4" t="s">
        <v>116</v>
      </c>
      <c r="Q3795" s="4" t="s">
        <v>6697</v>
      </c>
      <c r="R3795" s="4">
        <v>29.79</v>
      </c>
      <c r="S3795" s="4">
        <v>3</v>
      </c>
      <c r="T3795" s="4">
        <v>0</v>
      </c>
      <c r="U3795" s="4">
        <v>12.511799999999999</v>
      </c>
      <c r="V3795" s="4" t="str">
        <f>INDEX(Regional_Lookup!$B$2:$B$5,MATCH('Sample - Superstore'!M3795,Regional_Lookup!$A$2:$A$5,0))</f>
        <v>Sarah Miller</v>
      </c>
      <c r="W3795" s="4">
        <f>INDEX(Regional_Lookup!$C$2:$C$5, MATCH('Sample - Superstore'!M3795,Regional_Lookup!$A$2:$A$5, 0))</f>
        <v>0.16</v>
      </c>
      <c r="X3795" s="4">
        <f>U3795/R3795</f>
        <v>0.42</v>
      </c>
      <c r="Y3795" s="4" t="str">
        <f>IF(X3795&gt;=W3795, "Yes", "No")</f>
        <v>Yes</v>
      </c>
      <c r="Z3795" s="4">
        <f>D3795-C3795</f>
        <v>4</v>
      </c>
      <c r="AA3795" s="4" t="str" cm="1">
        <f t="array" ref="AA3795">_xlfn.IFS(Z3795&lt;=2,"Fast",Z3795&gt;5, "Slow", AND(Z3795&gt;=3,Z3795&lt;=5),"Standard")</f>
        <v>Standard</v>
      </c>
    </row>
    <row r="3796" spans="1:27" x14ac:dyDescent="0.2">
      <c r="A3796" s="4">
        <v>3795</v>
      </c>
      <c r="B3796" s="4" t="s">
        <v>8744</v>
      </c>
      <c r="C3796" s="5">
        <v>41666</v>
      </c>
      <c r="D3796" s="5">
        <v>41672</v>
      </c>
      <c r="E3796" s="4" t="s">
        <v>29</v>
      </c>
      <c r="F3796" s="4" t="s">
        <v>5528</v>
      </c>
      <c r="G3796" s="4" t="s">
        <v>5527</v>
      </c>
      <c r="H3796" s="4" t="s">
        <v>18</v>
      </c>
      <c r="I3796" s="4" t="s">
        <v>17</v>
      </c>
      <c r="J3796" s="4" t="s">
        <v>919</v>
      </c>
      <c r="K3796" s="4" t="s">
        <v>15</v>
      </c>
      <c r="L3796" s="4">
        <v>92037</v>
      </c>
      <c r="M3796" s="4" t="s">
        <v>9</v>
      </c>
      <c r="N3796" s="4" t="s">
        <v>2091</v>
      </c>
      <c r="O3796" s="4" t="s">
        <v>13</v>
      </c>
      <c r="P3796" s="4" t="s">
        <v>231</v>
      </c>
      <c r="Q3796" s="4" t="s">
        <v>2090</v>
      </c>
      <c r="R3796" s="4">
        <v>57.23</v>
      </c>
      <c r="S3796" s="4">
        <v>1</v>
      </c>
      <c r="T3796" s="4">
        <v>0</v>
      </c>
      <c r="U3796" s="4">
        <v>14.307499999999999</v>
      </c>
      <c r="V3796" s="4" t="str">
        <f>INDEX(Regional_Lookup!$B$2:$B$5,MATCH('Sample - Superstore'!M3796,Regional_Lookup!$A$2:$A$5,0))</f>
        <v>James Chen</v>
      </c>
      <c r="W3796" s="4">
        <f>INDEX(Regional_Lookup!$C$2:$C$5, MATCH('Sample - Superstore'!M3796,Regional_Lookup!$A$2:$A$5, 0))</f>
        <v>0.18</v>
      </c>
      <c r="X3796" s="4">
        <f>U3796/R3796</f>
        <v>0.25</v>
      </c>
      <c r="Y3796" s="4" t="str">
        <f>IF(X3796&gt;=W3796, "Yes", "No")</f>
        <v>Yes</v>
      </c>
      <c r="Z3796" s="4">
        <f>D3796-C3796</f>
        <v>6</v>
      </c>
      <c r="AA3796" s="4" t="str" cm="1">
        <f t="array" ref="AA3796">_xlfn.IFS(Z3796&lt;=2,"Fast",Z3796&gt;5, "Slow", AND(Z3796&gt;=3,Z3796&lt;=5),"Standard")</f>
        <v>Slow</v>
      </c>
    </row>
    <row r="3797" spans="1:27" x14ac:dyDescent="0.2">
      <c r="A3797" s="4">
        <v>3796</v>
      </c>
      <c r="B3797" s="4" t="s">
        <v>8744</v>
      </c>
      <c r="C3797" s="5">
        <v>41666</v>
      </c>
      <c r="D3797" s="5">
        <v>41672</v>
      </c>
      <c r="E3797" s="4" t="s">
        <v>29</v>
      </c>
      <c r="F3797" s="4" t="s">
        <v>5528</v>
      </c>
      <c r="G3797" s="4" t="s">
        <v>5527</v>
      </c>
      <c r="H3797" s="4" t="s">
        <v>18</v>
      </c>
      <c r="I3797" s="4" t="s">
        <v>17</v>
      </c>
      <c r="J3797" s="4" t="s">
        <v>919</v>
      </c>
      <c r="K3797" s="4" t="s">
        <v>15</v>
      </c>
      <c r="L3797" s="4">
        <v>92037</v>
      </c>
      <c r="M3797" s="4" t="s">
        <v>9</v>
      </c>
      <c r="N3797" s="4" t="s">
        <v>1838</v>
      </c>
      <c r="O3797" s="4" t="s">
        <v>37</v>
      </c>
      <c r="P3797" s="4" t="s">
        <v>92</v>
      </c>
      <c r="Q3797" s="4" t="s">
        <v>1837</v>
      </c>
      <c r="R3797" s="4">
        <v>333</v>
      </c>
      <c r="S3797" s="4">
        <v>3</v>
      </c>
      <c r="T3797" s="4">
        <v>0.2</v>
      </c>
      <c r="U3797" s="4">
        <v>-16.649999999999999</v>
      </c>
      <c r="V3797" s="4" t="str">
        <f>INDEX(Regional_Lookup!$B$2:$B$5,MATCH('Sample - Superstore'!M3797,Regional_Lookup!$A$2:$A$5,0))</f>
        <v>James Chen</v>
      </c>
      <c r="W3797" s="4">
        <f>INDEX(Regional_Lookup!$C$2:$C$5, MATCH('Sample - Superstore'!M3797,Regional_Lookup!$A$2:$A$5, 0))</f>
        <v>0.18</v>
      </c>
      <c r="X3797" s="4">
        <f>U3797/R3797</f>
        <v>-4.9999999999999996E-2</v>
      </c>
      <c r="Y3797" s="4" t="str">
        <f>IF(X3797&gt;=W3797, "Yes", "No")</f>
        <v>No</v>
      </c>
      <c r="Z3797" s="4">
        <f>D3797-C3797</f>
        <v>6</v>
      </c>
      <c r="AA3797" s="4" t="str" cm="1">
        <f t="array" ref="AA3797">_xlfn.IFS(Z3797&lt;=2,"Fast",Z3797&gt;5, "Slow", AND(Z3797&gt;=3,Z3797&lt;=5),"Standard")</f>
        <v>Slow</v>
      </c>
    </row>
    <row r="3798" spans="1:27" x14ac:dyDescent="0.2">
      <c r="A3798" s="4">
        <v>3797</v>
      </c>
      <c r="B3798" s="4" t="s">
        <v>8744</v>
      </c>
      <c r="C3798" s="5">
        <v>41666</v>
      </c>
      <c r="D3798" s="5">
        <v>41672</v>
      </c>
      <c r="E3798" s="4" t="s">
        <v>29</v>
      </c>
      <c r="F3798" s="4" t="s">
        <v>5528</v>
      </c>
      <c r="G3798" s="4" t="s">
        <v>5527</v>
      </c>
      <c r="H3798" s="4" t="s">
        <v>18</v>
      </c>
      <c r="I3798" s="4" t="s">
        <v>17</v>
      </c>
      <c r="J3798" s="4" t="s">
        <v>919</v>
      </c>
      <c r="K3798" s="4" t="s">
        <v>15</v>
      </c>
      <c r="L3798" s="4">
        <v>92037</v>
      </c>
      <c r="M3798" s="4" t="s">
        <v>9</v>
      </c>
      <c r="N3798" s="4" t="s">
        <v>2714</v>
      </c>
      <c r="O3798" s="4" t="s">
        <v>13</v>
      </c>
      <c r="P3798" s="4" t="s">
        <v>116</v>
      </c>
      <c r="Q3798" s="4" t="s">
        <v>2713</v>
      </c>
      <c r="R3798" s="4">
        <v>36.44</v>
      </c>
      <c r="S3798" s="4">
        <v>4</v>
      </c>
      <c r="T3798" s="4">
        <v>0</v>
      </c>
      <c r="U3798" s="4">
        <v>12.0252</v>
      </c>
      <c r="V3798" s="4" t="str">
        <f>INDEX(Regional_Lookup!$B$2:$B$5,MATCH('Sample - Superstore'!M3798,Regional_Lookup!$A$2:$A$5,0))</f>
        <v>James Chen</v>
      </c>
      <c r="W3798" s="4">
        <f>INDEX(Regional_Lookup!$C$2:$C$5, MATCH('Sample - Superstore'!M3798,Regional_Lookup!$A$2:$A$5, 0))</f>
        <v>0.18</v>
      </c>
      <c r="X3798" s="4">
        <f>U3798/R3798</f>
        <v>0.33</v>
      </c>
      <c r="Y3798" s="4" t="str">
        <f>IF(X3798&gt;=W3798, "Yes", "No")</f>
        <v>Yes</v>
      </c>
      <c r="Z3798" s="4">
        <f>D3798-C3798</f>
        <v>6</v>
      </c>
      <c r="AA3798" s="4" t="str" cm="1">
        <f t="array" ref="AA3798">_xlfn.IFS(Z3798&lt;=2,"Fast",Z3798&gt;5, "Slow", AND(Z3798&gt;=3,Z3798&lt;=5),"Standard")</f>
        <v>Slow</v>
      </c>
    </row>
    <row r="3799" spans="1:27" x14ac:dyDescent="0.2">
      <c r="A3799" s="4">
        <v>3798</v>
      </c>
      <c r="B3799" s="4" t="s">
        <v>8743</v>
      </c>
      <c r="C3799" s="5">
        <v>43001</v>
      </c>
      <c r="D3799" s="5">
        <v>43004</v>
      </c>
      <c r="E3799" s="4" t="s">
        <v>89</v>
      </c>
      <c r="F3799" s="4" t="s">
        <v>910</v>
      </c>
      <c r="G3799" s="4" t="s">
        <v>909</v>
      </c>
      <c r="H3799" s="4" t="s">
        <v>18</v>
      </c>
      <c r="I3799" s="4" t="s">
        <v>17</v>
      </c>
      <c r="J3799" s="4" t="s">
        <v>42</v>
      </c>
      <c r="K3799" s="4" t="s">
        <v>41</v>
      </c>
      <c r="L3799" s="4">
        <v>33178</v>
      </c>
      <c r="M3799" s="4" t="s">
        <v>7</v>
      </c>
      <c r="N3799" s="4" t="s">
        <v>3531</v>
      </c>
      <c r="O3799" s="4" t="s">
        <v>13</v>
      </c>
      <c r="P3799" s="4" t="s">
        <v>24</v>
      </c>
      <c r="Q3799" s="4" t="s">
        <v>3530</v>
      </c>
      <c r="R3799" s="4">
        <v>251.64</v>
      </c>
      <c r="S3799" s="4">
        <v>3</v>
      </c>
      <c r="T3799" s="4">
        <v>0.2</v>
      </c>
      <c r="U3799" s="4">
        <v>88.073999999999998</v>
      </c>
      <c r="V3799" s="4" t="str">
        <f>INDEX(Regional_Lookup!$B$2:$B$5,MATCH('Sample - Superstore'!M3799,Regional_Lookup!$A$2:$A$5,0))</f>
        <v>Maria Santos</v>
      </c>
      <c r="W3799" s="4">
        <f>INDEX(Regional_Lookup!$C$2:$C$5, MATCH('Sample - Superstore'!M3799,Regional_Lookup!$A$2:$A$5, 0))</f>
        <v>0.15</v>
      </c>
      <c r="X3799" s="4">
        <f>U3799/R3799</f>
        <v>0.35000000000000003</v>
      </c>
      <c r="Y3799" s="4" t="str">
        <f>IF(X3799&gt;=W3799, "Yes", "No")</f>
        <v>Yes</v>
      </c>
      <c r="Z3799" s="4">
        <f>D3799-C3799</f>
        <v>3</v>
      </c>
      <c r="AA3799" s="4" t="str" cm="1">
        <f t="array" ref="AA3799">_xlfn.IFS(Z3799&lt;=2,"Fast",Z3799&gt;5, "Slow", AND(Z3799&gt;=3,Z3799&lt;=5),"Standard")</f>
        <v>Standard</v>
      </c>
    </row>
    <row r="3800" spans="1:27" x14ac:dyDescent="0.2">
      <c r="A3800" s="4">
        <v>3799</v>
      </c>
      <c r="B3800" s="4" t="s">
        <v>8742</v>
      </c>
      <c r="C3800" s="5">
        <v>43043</v>
      </c>
      <c r="D3800" s="5">
        <v>43044</v>
      </c>
      <c r="E3800" s="4" t="s">
        <v>89</v>
      </c>
      <c r="F3800" s="4" t="s">
        <v>4489</v>
      </c>
      <c r="G3800" s="4" t="s">
        <v>4488</v>
      </c>
      <c r="H3800" s="4" t="s">
        <v>50</v>
      </c>
      <c r="I3800" s="4" t="s">
        <v>17</v>
      </c>
      <c r="J3800" s="4" t="s">
        <v>1171</v>
      </c>
      <c r="K3800" s="4" t="s">
        <v>636</v>
      </c>
      <c r="L3800" s="4">
        <v>27405</v>
      </c>
      <c r="M3800" s="4" t="s">
        <v>7</v>
      </c>
      <c r="N3800" s="4" t="s">
        <v>4736</v>
      </c>
      <c r="O3800" s="4" t="s">
        <v>37</v>
      </c>
      <c r="P3800" s="4" t="s">
        <v>92</v>
      </c>
      <c r="Q3800" s="4" t="s">
        <v>4735</v>
      </c>
      <c r="R3800" s="4">
        <v>523.76400000000001</v>
      </c>
      <c r="S3800" s="4">
        <v>3</v>
      </c>
      <c r="T3800" s="4">
        <v>0.4</v>
      </c>
      <c r="U3800" s="4">
        <v>-192.04679999999999</v>
      </c>
      <c r="V3800" s="4" t="str">
        <f>INDEX(Regional_Lookup!$B$2:$B$5,MATCH('Sample - Superstore'!M3800,Regional_Lookup!$A$2:$A$5,0))</f>
        <v>Maria Santos</v>
      </c>
      <c r="W3800" s="4">
        <f>INDEX(Regional_Lookup!$C$2:$C$5, MATCH('Sample - Superstore'!M3800,Regional_Lookup!$A$2:$A$5, 0))</f>
        <v>0.15</v>
      </c>
      <c r="X3800" s="4">
        <f>U3800/R3800</f>
        <v>-0.36666666666666664</v>
      </c>
      <c r="Y3800" s="4" t="str">
        <f>IF(X3800&gt;=W3800, "Yes", "No")</f>
        <v>No</v>
      </c>
      <c r="Z3800" s="4">
        <f>D3800-C3800</f>
        <v>1</v>
      </c>
      <c r="AA3800" s="4" t="str" cm="1">
        <f t="array" ref="AA3800">_xlfn.IFS(Z3800&lt;=2,"Fast",Z3800&gt;5, "Slow", AND(Z3800&gt;=3,Z3800&lt;=5),"Standard")</f>
        <v>Fast</v>
      </c>
    </row>
    <row r="3801" spans="1:27" x14ac:dyDescent="0.2">
      <c r="A3801" s="4">
        <v>3800</v>
      </c>
      <c r="B3801" s="4" t="s">
        <v>8742</v>
      </c>
      <c r="C3801" s="5">
        <v>43043</v>
      </c>
      <c r="D3801" s="5">
        <v>43044</v>
      </c>
      <c r="E3801" s="4" t="s">
        <v>89</v>
      </c>
      <c r="F3801" s="4" t="s">
        <v>4489</v>
      </c>
      <c r="G3801" s="4" t="s">
        <v>4488</v>
      </c>
      <c r="H3801" s="4" t="s">
        <v>50</v>
      </c>
      <c r="I3801" s="4" t="s">
        <v>17</v>
      </c>
      <c r="J3801" s="4" t="s">
        <v>1171</v>
      </c>
      <c r="K3801" s="4" t="s">
        <v>636</v>
      </c>
      <c r="L3801" s="4">
        <v>27405</v>
      </c>
      <c r="M3801" s="4" t="s">
        <v>7</v>
      </c>
      <c r="N3801" s="4" t="s">
        <v>8741</v>
      </c>
      <c r="O3801" s="4" t="s">
        <v>33</v>
      </c>
      <c r="P3801" s="4" t="s">
        <v>32</v>
      </c>
      <c r="Q3801" s="4" t="s">
        <v>8740</v>
      </c>
      <c r="R3801" s="4">
        <v>1359.96</v>
      </c>
      <c r="S3801" s="4">
        <v>5</v>
      </c>
      <c r="T3801" s="4">
        <v>0.2</v>
      </c>
      <c r="U3801" s="4">
        <v>118.9965</v>
      </c>
      <c r="V3801" s="4" t="str">
        <f>INDEX(Regional_Lookup!$B$2:$B$5,MATCH('Sample - Superstore'!M3801,Regional_Lookup!$A$2:$A$5,0))</f>
        <v>Maria Santos</v>
      </c>
      <c r="W3801" s="4">
        <f>INDEX(Regional_Lookup!$C$2:$C$5, MATCH('Sample - Superstore'!M3801,Regional_Lookup!$A$2:$A$5, 0))</f>
        <v>0.15</v>
      </c>
      <c r="X3801" s="4">
        <f>U3801/R3801</f>
        <v>8.7499999999999994E-2</v>
      </c>
      <c r="Y3801" s="4" t="str">
        <f>IF(X3801&gt;=W3801, "Yes", "No")</f>
        <v>No</v>
      </c>
      <c r="Z3801" s="4">
        <f>D3801-C3801</f>
        <v>1</v>
      </c>
      <c r="AA3801" s="4" t="str" cm="1">
        <f t="array" ref="AA3801">_xlfn.IFS(Z3801&lt;=2,"Fast",Z3801&gt;5, "Slow", AND(Z3801&gt;=3,Z3801&lt;=5),"Standard")</f>
        <v>Fast</v>
      </c>
    </row>
    <row r="3802" spans="1:27" x14ac:dyDescent="0.2">
      <c r="A3802" s="4">
        <v>3801</v>
      </c>
      <c r="B3802" s="4" t="s">
        <v>8739</v>
      </c>
      <c r="C3802" s="5">
        <v>42657</v>
      </c>
      <c r="D3802" s="5">
        <v>42663</v>
      </c>
      <c r="E3802" s="4" t="s">
        <v>29</v>
      </c>
      <c r="F3802" s="4" t="s">
        <v>4402</v>
      </c>
      <c r="G3802" s="4" t="s">
        <v>4401</v>
      </c>
      <c r="H3802" s="4" t="s">
        <v>18</v>
      </c>
      <c r="I3802" s="4" t="s">
        <v>17</v>
      </c>
      <c r="J3802" s="4" t="s">
        <v>1682</v>
      </c>
      <c r="K3802" s="4" t="s">
        <v>636</v>
      </c>
      <c r="L3802" s="4">
        <v>28540</v>
      </c>
      <c r="M3802" s="4" t="s">
        <v>7</v>
      </c>
      <c r="N3802" s="4" t="s">
        <v>6473</v>
      </c>
      <c r="O3802" s="4" t="s">
        <v>37</v>
      </c>
      <c r="P3802" s="4" t="s">
        <v>221</v>
      </c>
      <c r="Q3802" s="4" t="s">
        <v>6472</v>
      </c>
      <c r="R3802" s="4">
        <v>102.592</v>
      </c>
      <c r="S3802" s="4">
        <v>1</v>
      </c>
      <c r="T3802" s="4">
        <v>0.2</v>
      </c>
      <c r="U3802" s="4">
        <v>10.2592</v>
      </c>
      <c r="V3802" s="4" t="str">
        <f>INDEX(Regional_Lookup!$B$2:$B$5,MATCH('Sample - Superstore'!M3802,Regional_Lookup!$A$2:$A$5,0))</f>
        <v>Maria Santos</v>
      </c>
      <c r="W3802" s="4">
        <f>INDEX(Regional_Lookup!$C$2:$C$5, MATCH('Sample - Superstore'!M3802,Regional_Lookup!$A$2:$A$5, 0))</f>
        <v>0.15</v>
      </c>
      <c r="X3802" s="4">
        <f>U3802/R3802</f>
        <v>0.1</v>
      </c>
      <c r="Y3802" s="4" t="str">
        <f>IF(X3802&gt;=W3802, "Yes", "No")</f>
        <v>No</v>
      </c>
      <c r="Z3802" s="4">
        <f>D3802-C3802</f>
        <v>6</v>
      </c>
      <c r="AA3802" s="4" t="str" cm="1">
        <f t="array" ref="AA3802">_xlfn.IFS(Z3802&lt;=2,"Fast",Z3802&gt;5, "Slow", AND(Z3802&gt;=3,Z3802&lt;=5),"Standard")</f>
        <v>Slow</v>
      </c>
    </row>
    <row r="3803" spans="1:27" x14ac:dyDescent="0.2">
      <c r="A3803" s="4">
        <v>3802</v>
      </c>
      <c r="B3803" s="4" t="s">
        <v>8739</v>
      </c>
      <c r="C3803" s="5">
        <v>42657</v>
      </c>
      <c r="D3803" s="5">
        <v>42663</v>
      </c>
      <c r="E3803" s="4" t="s">
        <v>29</v>
      </c>
      <c r="F3803" s="4" t="s">
        <v>4402</v>
      </c>
      <c r="G3803" s="4" t="s">
        <v>4401</v>
      </c>
      <c r="H3803" s="4" t="s">
        <v>18</v>
      </c>
      <c r="I3803" s="4" t="s">
        <v>17</v>
      </c>
      <c r="J3803" s="4" t="s">
        <v>1682</v>
      </c>
      <c r="K3803" s="4" t="s">
        <v>636</v>
      </c>
      <c r="L3803" s="4">
        <v>28540</v>
      </c>
      <c r="M3803" s="4" t="s">
        <v>7</v>
      </c>
      <c r="N3803" s="4" t="s">
        <v>2697</v>
      </c>
      <c r="O3803" s="4" t="s">
        <v>33</v>
      </c>
      <c r="P3803" s="4" t="s">
        <v>55</v>
      </c>
      <c r="Q3803" s="4" t="s">
        <v>2696</v>
      </c>
      <c r="R3803" s="4">
        <v>22.704000000000001</v>
      </c>
      <c r="S3803" s="4">
        <v>1</v>
      </c>
      <c r="T3803" s="4">
        <v>0.2</v>
      </c>
      <c r="U3803" s="4">
        <v>5.9598000000000004</v>
      </c>
      <c r="V3803" s="4" t="str">
        <f>INDEX(Regional_Lookup!$B$2:$B$5,MATCH('Sample - Superstore'!M3803,Regional_Lookup!$A$2:$A$5,0))</f>
        <v>Maria Santos</v>
      </c>
      <c r="W3803" s="4">
        <f>INDEX(Regional_Lookup!$C$2:$C$5, MATCH('Sample - Superstore'!M3803,Regional_Lookup!$A$2:$A$5, 0))</f>
        <v>0.15</v>
      </c>
      <c r="X3803" s="4">
        <f>U3803/R3803</f>
        <v>0.26250000000000001</v>
      </c>
      <c r="Y3803" s="4" t="str">
        <f>IF(X3803&gt;=W3803, "Yes", "No")</f>
        <v>Yes</v>
      </c>
      <c r="Z3803" s="4">
        <f>D3803-C3803</f>
        <v>6</v>
      </c>
      <c r="AA3803" s="4" t="str" cm="1">
        <f t="array" ref="AA3803">_xlfn.IFS(Z3803&lt;=2,"Fast",Z3803&gt;5, "Slow", AND(Z3803&gt;=3,Z3803&lt;=5),"Standard")</f>
        <v>Slow</v>
      </c>
    </row>
    <row r="3804" spans="1:27" x14ac:dyDescent="0.2">
      <c r="A3804" s="4">
        <v>3803</v>
      </c>
      <c r="B3804" s="4" t="s">
        <v>8739</v>
      </c>
      <c r="C3804" s="5">
        <v>42657</v>
      </c>
      <c r="D3804" s="5">
        <v>42663</v>
      </c>
      <c r="E3804" s="4" t="s">
        <v>29</v>
      </c>
      <c r="F3804" s="4" t="s">
        <v>4402</v>
      </c>
      <c r="G3804" s="4" t="s">
        <v>4401</v>
      </c>
      <c r="H3804" s="4" t="s">
        <v>18</v>
      </c>
      <c r="I3804" s="4" t="s">
        <v>17</v>
      </c>
      <c r="J3804" s="4" t="s">
        <v>1682</v>
      </c>
      <c r="K3804" s="4" t="s">
        <v>636</v>
      </c>
      <c r="L3804" s="4">
        <v>28540</v>
      </c>
      <c r="M3804" s="4" t="s">
        <v>7</v>
      </c>
      <c r="N3804" s="4" t="s">
        <v>1468</v>
      </c>
      <c r="O3804" s="4" t="s">
        <v>13</v>
      </c>
      <c r="P3804" s="4" t="s">
        <v>24</v>
      </c>
      <c r="Q3804" s="4" t="s">
        <v>1467</v>
      </c>
      <c r="R3804" s="4">
        <v>93.024000000000001</v>
      </c>
      <c r="S3804" s="4">
        <v>3</v>
      </c>
      <c r="T3804" s="4">
        <v>0.2</v>
      </c>
      <c r="U3804" s="4">
        <v>33.721200000000003</v>
      </c>
      <c r="V3804" s="4" t="str">
        <f>INDEX(Regional_Lookup!$B$2:$B$5,MATCH('Sample - Superstore'!M3804,Regional_Lookup!$A$2:$A$5,0))</f>
        <v>Maria Santos</v>
      </c>
      <c r="W3804" s="4">
        <f>INDEX(Regional_Lookup!$C$2:$C$5, MATCH('Sample - Superstore'!M3804,Regional_Lookup!$A$2:$A$5, 0))</f>
        <v>0.15</v>
      </c>
      <c r="X3804" s="4">
        <f>U3804/R3804</f>
        <v>0.36250000000000004</v>
      </c>
      <c r="Y3804" s="4" t="str">
        <f>IF(X3804&gt;=W3804, "Yes", "No")</f>
        <v>Yes</v>
      </c>
      <c r="Z3804" s="4">
        <f>D3804-C3804</f>
        <v>6</v>
      </c>
      <c r="AA3804" s="4" t="str" cm="1">
        <f t="array" ref="AA3804">_xlfn.IFS(Z3804&lt;=2,"Fast",Z3804&gt;5, "Slow", AND(Z3804&gt;=3,Z3804&lt;=5),"Standard")</f>
        <v>Slow</v>
      </c>
    </row>
    <row r="3805" spans="1:27" x14ac:dyDescent="0.2">
      <c r="A3805" s="4">
        <v>3804</v>
      </c>
      <c r="B3805" s="4" t="s">
        <v>8739</v>
      </c>
      <c r="C3805" s="5">
        <v>42657</v>
      </c>
      <c r="D3805" s="5">
        <v>42663</v>
      </c>
      <c r="E3805" s="4" t="s">
        <v>29</v>
      </c>
      <c r="F3805" s="4" t="s">
        <v>4402</v>
      </c>
      <c r="G3805" s="4" t="s">
        <v>4401</v>
      </c>
      <c r="H3805" s="4" t="s">
        <v>18</v>
      </c>
      <c r="I3805" s="4" t="s">
        <v>17</v>
      </c>
      <c r="J3805" s="4" t="s">
        <v>1682</v>
      </c>
      <c r="K3805" s="4" t="s">
        <v>636</v>
      </c>
      <c r="L3805" s="4">
        <v>28540</v>
      </c>
      <c r="M3805" s="4" t="s">
        <v>7</v>
      </c>
      <c r="N3805" s="4" t="s">
        <v>5047</v>
      </c>
      <c r="O3805" s="4" t="s">
        <v>13</v>
      </c>
      <c r="P3805" s="4" t="s">
        <v>64</v>
      </c>
      <c r="Q3805" s="4" t="s">
        <v>964</v>
      </c>
      <c r="R3805" s="4">
        <v>12.768000000000001</v>
      </c>
      <c r="S3805" s="4">
        <v>2</v>
      </c>
      <c r="T3805" s="4">
        <v>0.2</v>
      </c>
      <c r="U3805" s="4">
        <v>1.4363999999999999</v>
      </c>
      <c r="V3805" s="4" t="str">
        <f>INDEX(Regional_Lookup!$B$2:$B$5,MATCH('Sample - Superstore'!M3805,Regional_Lookup!$A$2:$A$5,0))</f>
        <v>Maria Santos</v>
      </c>
      <c r="W3805" s="4">
        <f>INDEX(Regional_Lookup!$C$2:$C$5, MATCH('Sample - Superstore'!M3805,Regional_Lookup!$A$2:$A$5, 0))</f>
        <v>0.15</v>
      </c>
      <c r="X3805" s="4">
        <f>U3805/R3805</f>
        <v>0.11249999999999999</v>
      </c>
      <c r="Y3805" s="4" t="str">
        <f>IF(X3805&gt;=W3805, "Yes", "No")</f>
        <v>No</v>
      </c>
      <c r="Z3805" s="4">
        <f>D3805-C3805</f>
        <v>6</v>
      </c>
      <c r="AA3805" s="4" t="str" cm="1">
        <f t="array" ref="AA3805">_xlfn.IFS(Z3805&lt;=2,"Fast",Z3805&gt;5, "Slow", AND(Z3805&gt;=3,Z3805&lt;=5),"Standard")</f>
        <v>Slow</v>
      </c>
    </row>
    <row r="3806" spans="1:27" x14ac:dyDescent="0.2">
      <c r="A3806" s="4">
        <v>3805</v>
      </c>
      <c r="B3806" s="4" t="s">
        <v>8739</v>
      </c>
      <c r="C3806" s="5">
        <v>42657</v>
      </c>
      <c r="D3806" s="5">
        <v>42663</v>
      </c>
      <c r="E3806" s="4" t="s">
        <v>29</v>
      </c>
      <c r="F3806" s="4" t="s">
        <v>4402</v>
      </c>
      <c r="G3806" s="4" t="s">
        <v>4401</v>
      </c>
      <c r="H3806" s="4" t="s">
        <v>18</v>
      </c>
      <c r="I3806" s="4" t="s">
        <v>17</v>
      </c>
      <c r="J3806" s="4" t="s">
        <v>1682</v>
      </c>
      <c r="K3806" s="4" t="s">
        <v>636</v>
      </c>
      <c r="L3806" s="4">
        <v>28540</v>
      </c>
      <c r="M3806" s="4" t="s">
        <v>7</v>
      </c>
      <c r="N3806" s="4" t="s">
        <v>6407</v>
      </c>
      <c r="O3806" s="4" t="s">
        <v>13</v>
      </c>
      <c r="P3806" s="4" t="s">
        <v>121</v>
      </c>
      <c r="Q3806" s="4" t="s">
        <v>6406</v>
      </c>
      <c r="R3806" s="4">
        <v>35.008000000000003</v>
      </c>
      <c r="S3806" s="4">
        <v>4</v>
      </c>
      <c r="T3806" s="4">
        <v>0.2</v>
      </c>
      <c r="U3806" s="4">
        <v>13.128</v>
      </c>
      <c r="V3806" s="4" t="str">
        <f>INDEX(Regional_Lookup!$B$2:$B$5,MATCH('Sample - Superstore'!M3806,Regional_Lookup!$A$2:$A$5,0))</f>
        <v>Maria Santos</v>
      </c>
      <c r="W3806" s="4">
        <f>INDEX(Regional_Lookup!$C$2:$C$5, MATCH('Sample - Superstore'!M3806,Regional_Lookup!$A$2:$A$5, 0))</f>
        <v>0.15</v>
      </c>
      <c r="X3806" s="4">
        <f>U3806/R3806</f>
        <v>0.375</v>
      </c>
      <c r="Y3806" s="4" t="str">
        <f>IF(X3806&gt;=W3806, "Yes", "No")</f>
        <v>Yes</v>
      </c>
      <c r="Z3806" s="4">
        <f>D3806-C3806</f>
        <v>6</v>
      </c>
      <c r="AA3806" s="4" t="str" cm="1">
        <f t="array" ref="AA3806">_xlfn.IFS(Z3806&lt;=2,"Fast",Z3806&gt;5, "Slow", AND(Z3806&gt;=3,Z3806&lt;=5),"Standard")</f>
        <v>Slow</v>
      </c>
    </row>
    <row r="3807" spans="1:27" x14ac:dyDescent="0.2">
      <c r="A3807" s="4">
        <v>3806</v>
      </c>
      <c r="B3807" s="4" t="s">
        <v>8739</v>
      </c>
      <c r="C3807" s="5">
        <v>42657</v>
      </c>
      <c r="D3807" s="5">
        <v>42663</v>
      </c>
      <c r="E3807" s="4" t="s">
        <v>29</v>
      </c>
      <c r="F3807" s="4" t="s">
        <v>4402</v>
      </c>
      <c r="G3807" s="4" t="s">
        <v>4401</v>
      </c>
      <c r="H3807" s="4" t="s">
        <v>18</v>
      </c>
      <c r="I3807" s="4" t="s">
        <v>17</v>
      </c>
      <c r="J3807" s="4" t="s">
        <v>1682</v>
      </c>
      <c r="K3807" s="4" t="s">
        <v>636</v>
      </c>
      <c r="L3807" s="4">
        <v>28540</v>
      </c>
      <c r="M3807" s="4" t="s">
        <v>7</v>
      </c>
      <c r="N3807" s="4" t="s">
        <v>3119</v>
      </c>
      <c r="O3807" s="4" t="s">
        <v>13</v>
      </c>
      <c r="P3807" s="4" t="s">
        <v>24</v>
      </c>
      <c r="Q3807" s="4" t="s">
        <v>3118</v>
      </c>
      <c r="R3807" s="4">
        <v>39.152000000000001</v>
      </c>
      <c r="S3807" s="4">
        <v>1</v>
      </c>
      <c r="T3807" s="4">
        <v>0.2</v>
      </c>
      <c r="U3807" s="4">
        <v>14.682</v>
      </c>
      <c r="V3807" s="4" t="str">
        <f>INDEX(Regional_Lookup!$B$2:$B$5,MATCH('Sample - Superstore'!M3807,Regional_Lookup!$A$2:$A$5,0))</f>
        <v>Maria Santos</v>
      </c>
      <c r="W3807" s="4">
        <f>INDEX(Regional_Lookup!$C$2:$C$5, MATCH('Sample - Superstore'!M3807,Regional_Lookup!$A$2:$A$5, 0))</f>
        <v>0.15</v>
      </c>
      <c r="X3807" s="4">
        <f>U3807/R3807</f>
        <v>0.375</v>
      </c>
      <c r="Y3807" s="4" t="str">
        <f>IF(X3807&gt;=W3807, "Yes", "No")</f>
        <v>Yes</v>
      </c>
      <c r="Z3807" s="4">
        <f>D3807-C3807</f>
        <v>6</v>
      </c>
      <c r="AA3807" s="4" t="str" cm="1">
        <f t="array" ref="AA3807">_xlfn.IFS(Z3807&lt;=2,"Fast",Z3807&gt;5, "Slow", AND(Z3807&gt;=3,Z3807&lt;=5),"Standard")</f>
        <v>Slow</v>
      </c>
    </row>
    <row r="3808" spans="1:27" x14ac:dyDescent="0.2">
      <c r="A3808" s="4">
        <v>3807</v>
      </c>
      <c r="B3808" s="4" t="s">
        <v>8738</v>
      </c>
      <c r="C3808" s="5">
        <v>42320</v>
      </c>
      <c r="D3808" s="5">
        <v>42327</v>
      </c>
      <c r="E3808" s="4" t="s">
        <v>29</v>
      </c>
      <c r="F3808" s="4" t="s">
        <v>3310</v>
      </c>
      <c r="G3808" s="4" t="s">
        <v>3309</v>
      </c>
      <c r="H3808" s="4" t="s">
        <v>50</v>
      </c>
      <c r="I3808" s="4" t="s">
        <v>17</v>
      </c>
      <c r="J3808" s="4" t="s">
        <v>4050</v>
      </c>
      <c r="K3808" s="4" t="s">
        <v>41</v>
      </c>
      <c r="L3808" s="4">
        <v>33317</v>
      </c>
      <c r="M3808" s="4" t="s">
        <v>7</v>
      </c>
      <c r="N3808" s="4" t="s">
        <v>2709</v>
      </c>
      <c r="O3808" s="4" t="s">
        <v>13</v>
      </c>
      <c r="P3808" s="4" t="s">
        <v>116</v>
      </c>
      <c r="Q3808" s="4" t="s">
        <v>2708</v>
      </c>
      <c r="R3808" s="4">
        <v>11.76</v>
      </c>
      <c r="S3808" s="4">
        <v>5</v>
      </c>
      <c r="T3808" s="4">
        <v>0.2</v>
      </c>
      <c r="U3808" s="4">
        <v>1.323</v>
      </c>
      <c r="V3808" s="4" t="str">
        <f>INDEX(Regional_Lookup!$B$2:$B$5,MATCH('Sample - Superstore'!M3808,Regional_Lookup!$A$2:$A$5,0))</f>
        <v>Maria Santos</v>
      </c>
      <c r="W3808" s="4">
        <f>INDEX(Regional_Lookup!$C$2:$C$5, MATCH('Sample - Superstore'!M3808,Regional_Lookup!$A$2:$A$5, 0))</f>
        <v>0.15</v>
      </c>
      <c r="X3808" s="4">
        <f>U3808/R3808</f>
        <v>0.1125</v>
      </c>
      <c r="Y3808" s="4" t="str">
        <f>IF(X3808&gt;=W3808, "Yes", "No")</f>
        <v>No</v>
      </c>
      <c r="Z3808" s="4">
        <f>D3808-C3808</f>
        <v>7</v>
      </c>
      <c r="AA3808" s="4" t="str" cm="1">
        <f t="array" ref="AA3808">_xlfn.IFS(Z3808&lt;=2,"Fast",Z3808&gt;5, "Slow", AND(Z3808&gt;=3,Z3808&lt;=5),"Standard")</f>
        <v>Slow</v>
      </c>
    </row>
    <row r="3809" spans="1:27" x14ac:dyDescent="0.2">
      <c r="A3809" s="4">
        <v>3808</v>
      </c>
      <c r="B3809" s="4" t="s">
        <v>8738</v>
      </c>
      <c r="C3809" s="5">
        <v>42320</v>
      </c>
      <c r="D3809" s="5">
        <v>42327</v>
      </c>
      <c r="E3809" s="4" t="s">
        <v>29</v>
      </c>
      <c r="F3809" s="4" t="s">
        <v>3310</v>
      </c>
      <c r="G3809" s="4" t="s">
        <v>3309</v>
      </c>
      <c r="H3809" s="4" t="s">
        <v>50</v>
      </c>
      <c r="I3809" s="4" t="s">
        <v>17</v>
      </c>
      <c r="J3809" s="4" t="s">
        <v>4050</v>
      </c>
      <c r="K3809" s="4" t="s">
        <v>41</v>
      </c>
      <c r="L3809" s="4">
        <v>33317</v>
      </c>
      <c r="M3809" s="4" t="s">
        <v>7</v>
      </c>
      <c r="N3809" s="4" t="s">
        <v>2983</v>
      </c>
      <c r="O3809" s="4" t="s">
        <v>13</v>
      </c>
      <c r="P3809" s="4" t="s">
        <v>100</v>
      </c>
      <c r="Q3809" s="4" t="s">
        <v>2982</v>
      </c>
      <c r="R3809" s="4">
        <v>5.2380000000000004</v>
      </c>
      <c r="S3809" s="4">
        <v>2</v>
      </c>
      <c r="T3809" s="4">
        <v>0.7</v>
      </c>
      <c r="U3809" s="4">
        <v>-4.0157999999999996</v>
      </c>
      <c r="V3809" s="4" t="str">
        <f>INDEX(Regional_Lookup!$B$2:$B$5,MATCH('Sample - Superstore'!M3809,Regional_Lookup!$A$2:$A$5,0))</f>
        <v>Maria Santos</v>
      </c>
      <c r="W3809" s="4">
        <f>INDEX(Regional_Lookup!$C$2:$C$5, MATCH('Sample - Superstore'!M3809,Regional_Lookup!$A$2:$A$5, 0))</f>
        <v>0.15</v>
      </c>
      <c r="X3809" s="4">
        <f>U3809/R3809</f>
        <v>-0.7666666666666665</v>
      </c>
      <c r="Y3809" s="4" t="str">
        <f>IF(X3809&gt;=W3809, "Yes", "No")</f>
        <v>No</v>
      </c>
      <c r="Z3809" s="4">
        <f>D3809-C3809</f>
        <v>7</v>
      </c>
      <c r="AA3809" s="4" t="str" cm="1">
        <f t="array" ref="AA3809">_xlfn.IFS(Z3809&lt;=2,"Fast",Z3809&gt;5, "Slow", AND(Z3809&gt;=3,Z3809&lt;=5),"Standard")</f>
        <v>Slow</v>
      </c>
    </row>
    <row r="3810" spans="1:27" x14ac:dyDescent="0.2">
      <c r="A3810" s="4">
        <v>3809</v>
      </c>
      <c r="B3810" s="4" t="s">
        <v>8738</v>
      </c>
      <c r="C3810" s="5">
        <v>42320</v>
      </c>
      <c r="D3810" s="5">
        <v>42327</v>
      </c>
      <c r="E3810" s="4" t="s">
        <v>29</v>
      </c>
      <c r="F3810" s="4" t="s">
        <v>3310</v>
      </c>
      <c r="G3810" s="4" t="s">
        <v>3309</v>
      </c>
      <c r="H3810" s="4" t="s">
        <v>50</v>
      </c>
      <c r="I3810" s="4" t="s">
        <v>17</v>
      </c>
      <c r="J3810" s="4" t="s">
        <v>4050</v>
      </c>
      <c r="K3810" s="4" t="s">
        <v>41</v>
      </c>
      <c r="L3810" s="4">
        <v>33317</v>
      </c>
      <c r="M3810" s="4" t="s">
        <v>7</v>
      </c>
      <c r="N3810" s="4" t="s">
        <v>3598</v>
      </c>
      <c r="O3810" s="4" t="s">
        <v>13</v>
      </c>
      <c r="P3810" s="4" t="s">
        <v>100</v>
      </c>
      <c r="Q3810" s="4" t="s">
        <v>3597</v>
      </c>
      <c r="R3810" s="4">
        <v>4.6619999999999999</v>
      </c>
      <c r="S3810" s="4">
        <v>3</v>
      </c>
      <c r="T3810" s="4">
        <v>0.7</v>
      </c>
      <c r="U3810" s="4">
        <v>-3.7296</v>
      </c>
      <c r="V3810" s="4" t="str">
        <f>INDEX(Regional_Lookup!$B$2:$B$5,MATCH('Sample - Superstore'!M3810,Regional_Lookup!$A$2:$A$5,0))</f>
        <v>Maria Santos</v>
      </c>
      <c r="W3810" s="4">
        <f>INDEX(Regional_Lookup!$C$2:$C$5, MATCH('Sample - Superstore'!M3810,Regional_Lookup!$A$2:$A$5, 0))</f>
        <v>0.15</v>
      </c>
      <c r="X3810" s="4">
        <f>U3810/R3810</f>
        <v>-0.8</v>
      </c>
      <c r="Y3810" s="4" t="str">
        <f>IF(X3810&gt;=W3810, "Yes", "No")</f>
        <v>No</v>
      </c>
      <c r="Z3810" s="4">
        <f>D3810-C3810</f>
        <v>7</v>
      </c>
      <c r="AA3810" s="4" t="str" cm="1">
        <f t="array" ref="AA3810">_xlfn.IFS(Z3810&lt;=2,"Fast",Z3810&gt;5, "Slow", AND(Z3810&gt;=3,Z3810&lt;=5),"Standard")</f>
        <v>Slow</v>
      </c>
    </row>
    <row r="3811" spans="1:27" x14ac:dyDescent="0.2">
      <c r="A3811" s="4">
        <v>3810</v>
      </c>
      <c r="B3811" s="4" t="s">
        <v>8738</v>
      </c>
      <c r="C3811" s="5">
        <v>42320</v>
      </c>
      <c r="D3811" s="5">
        <v>42327</v>
      </c>
      <c r="E3811" s="4" t="s">
        <v>29</v>
      </c>
      <c r="F3811" s="4" t="s">
        <v>3310</v>
      </c>
      <c r="G3811" s="4" t="s">
        <v>3309</v>
      </c>
      <c r="H3811" s="4" t="s">
        <v>50</v>
      </c>
      <c r="I3811" s="4" t="s">
        <v>17</v>
      </c>
      <c r="J3811" s="4" t="s">
        <v>4050</v>
      </c>
      <c r="K3811" s="4" t="s">
        <v>41</v>
      </c>
      <c r="L3811" s="4">
        <v>33317</v>
      </c>
      <c r="M3811" s="4" t="s">
        <v>7</v>
      </c>
      <c r="N3811" s="4" t="s">
        <v>1486</v>
      </c>
      <c r="O3811" s="4" t="s">
        <v>37</v>
      </c>
      <c r="P3811" s="4" t="s">
        <v>221</v>
      </c>
      <c r="Q3811" s="4" t="s">
        <v>1485</v>
      </c>
      <c r="R3811" s="4">
        <v>523.91999999999996</v>
      </c>
      <c r="S3811" s="4">
        <v>5</v>
      </c>
      <c r="T3811" s="4">
        <v>0.2</v>
      </c>
      <c r="U3811" s="4">
        <v>-72.039000000000001</v>
      </c>
      <c r="V3811" s="4" t="str">
        <f>INDEX(Regional_Lookup!$B$2:$B$5,MATCH('Sample - Superstore'!M3811,Regional_Lookup!$A$2:$A$5,0))</f>
        <v>Maria Santos</v>
      </c>
      <c r="W3811" s="4">
        <f>INDEX(Regional_Lookup!$C$2:$C$5, MATCH('Sample - Superstore'!M3811,Regional_Lookup!$A$2:$A$5, 0))</f>
        <v>0.15</v>
      </c>
      <c r="X3811" s="4">
        <f>U3811/R3811</f>
        <v>-0.13750000000000001</v>
      </c>
      <c r="Y3811" s="4" t="str">
        <f>IF(X3811&gt;=W3811, "Yes", "No")</f>
        <v>No</v>
      </c>
      <c r="Z3811" s="4">
        <f>D3811-C3811</f>
        <v>7</v>
      </c>
      <c r="AA3811" s="4" t="str" cm="1">
        <f t="array" ref="AA3811">_xlfn.IFS(Z3811&lt;=2,"Fast",Z3811&gt;5, "Slow", AND(Z3811&gt;=3,Z3811&lt;=5),"Standard")</f>
        <v>Slow</v>
      </c>
    </row>
    <row r="3812" spans="1:27" x14ac:dyDescent="0.2">
      <c r="A3812" s="4">
        <v>3811</v>
      </c>
      <c r="B3812" s="4" t="s">
        <v>8738</v>
      </c>
      <c r="C3812" s="5">
        <v>42320</v>
      </c>
      <c r="D3812" s="5">
        <v>42327</v>
      </c>
      <c r="E3812" s="4" t="s">
        <v>29</v>
      </c>
      <c r="F3812" s="4" t="s">
        <v>3310</v>
      </c>
      <c r="G3812" s="4" t="s">
        <v>3309</v>
      </c>
      <c r="H3812" s="4" t="s">
        <v>50</v>
      </c>
      <c r="I3812" s="4" t="s">
        <v>17</v>
      </c>
      <c r="J3812" s="4" t="s">
        <v>4050</v>
      </c>
      <c r="K3812" s="4" t="s">
        <v>41</v>
      </c>
      <c r="L3812" s="4">
        <v>33317</v>
      </c>
      <c r="M3812" s="4" t="s">
        <v>7</v>
      </c>
      <c r="N3812" s="4" t="s">
        <v>2007</v>
      </c>
      <c r="O3812" s="4" t="s">
        <v>33</v>
      </c>
      <c r="P3812" s="4" t="s">
        <v>32</v>
      </c>
      <c r="Q3812" s="4" t="s">
        <v>2006</v>
      </c>
      <c r="R3812" s="4">
        <v>100.792</v>
      </c>
      <c r="S3812" s="4">
        <v>1</v>
      </c>
      <c r="T3812" s="4">
        <v>0.2</v>
      </c>
      <c r="U3812" s="4">
        <v>10.0792</v>
      </c>
      <c r="V3812" s="4" t="str">
        <f>INDEX(Regional_Lookup!$B$2:$B$5,MATCH('Sample - Superstore'!M3812,Regional_Lookup!$A$2:$A$5,0))</f>
        <v>Maria Santos</v>
      </c>
      <c r="W3812" s="4">
        <f>INDEX(Regional_Lookup!$C$2:$C$5, MATCH('Sample - Superstore'!M3812,Regional_Lookup!$A$2:$A$5, 0))</f>
        <v>0.15</v>
      </c>
      <c r="X3812" s="4">
        <f>U3812/R3812</f>
        <v>0.1</v>
      </c>
      <c r="Y3812" s="4" t="str">
        <f>IF(X3812&gt;=W3812, "Yes", "No")</f>
        <v>No</v>
      </c>
      <c r="Z3812" s="4">
        <f>D3812-C3812</f>
        <v>7</v>
      </c>
      <c r="AA3812" s="4" t="str" cm="1">
        <f t="array" ref="AA3812">_xlfn.IFS(Z3812&lt;=2,"Fast",Z3812&gt;5, "Slow", AND(Z3812&gt;=3,Z3812&lt;=5),"Standard")</f>
        <v>Slow</v>
      </c>
    </row>
    <row r="3813" spans="1:27" x14ac:dyDescent="0.2">
      <c r="A3813" s="4">
        <v>3812</v>
      </c>
      <c r="B3813" s="4" t="s">
        <v>8738</v>
      </c>
      <c r="C3813" s="5">
        <v>42320</v>
      </c>
      <c r="D3813" s="5">
        <v>42327</v>
      </c>
      <c r="E3813" s="4" t="s">
        <v>29</v>
      </c>
      <c r="F3813" s="4" t="s">
        <v>3310</v>
      </c>
      <c r="G3813" s="4" t="s">
        <v>3309</v>
      </c>
      <c r="H3813" s="4" t="s">
        <v>50</v>
      </c>
      <c r="I3813" s="4" t="s">
        <v>17</v>
      </c>
      <c r="J3813" s="4" t="s">
        <v>4050</v>
      </c>
      <c r="K3813" s="4" t="s">
        <v>41</v>
      </c>
      <c r="L3813" s="4">
        <v>33317</v>
      </c>
      <c r="M3813" s="4" t="s">
        <v>7</v>
      </c>
      <c r="N3813" s="4" t="s">
        <v>3865</v>
      </c>
      <c r="O3813" s="4" t="s">
        <v>37</v>
      </c>
      <c r="P3813" s="4" t="s">
        <v>221</v>
      </c>
      <c r="Q3813" s="4" t="s">
        <v>3864</v>
      </c>
      <c r="R3813" s="4">
        <v>146.136</v>
      </c>
      <c r="S3813" s="4">
        <v>3</v>
      </c>
      <c r="T3813" s="4">
        <v>0.2</v>
      </c>
      <c r="U3813" s="4">
        <v>16.440300000000001</v>
      </c>
      <c r="V3813" s="4" t="str">
        <f>INDEX(Regional_Lookup!$B$2:$B$5,MATCH('Sample - Superstore'!M3813,Regional_Lookup!$A$2:$A$5,0))</f>
        <v>Maria Santos</v>
      </c>
      <c r="W3813" s="4">
        <f>INDEX(Regional_Lookup!$C$2:$C$5, MATCH('Sample - Superstore'!M3813,Regional_Lookup!$A$2:$A$5, 0))</f>
        <v>0.15</v>
      </c>
      <c r="X3813" s="4">
        <f>U3813/R3813</f>
        <v>0.1125</v>
      </c>
      <c r="Y3813" s="4" t="str">
        <f>IF(X3813&gt;=W3813, "Yes", "No")</f>
        <v>No</v>
      </c>
      <c r="Z3813" s="4">
        <f>D3813-C3813</f>
        <v>7</v>
      </c>
      <c r="AA3813" s="4" t="str" cm="1">
        <f t="array" ref="AA3813">_xlfn.IFS(Z3813&lt;=2,"Fast",Z3813&gt;5, "Slow", AND(Z3813&gt;=3,Z3813&lt;=5),"Standard")</f>
        <v>Slow</v>
      </c>
    </row>
    <row r="3814" spans="1:27" x14ac:dyDescent="0.2">
      <c r="A3814" s="4">
        <v>3813</v>
      </c>
      <c r="B3814" s="4" t="s">
        <v>8737</v>
      </c>
      <c r="C3814" s="5">
        <v>42799</v>
      </c>
      <c r="D3814" s="5">
        <v>42799</v>
      </c>
      <c r="E3814" s="4" t="s">
        <v>162</v>
      </c>
      <c r="F3814" s="4" t="s">
        <v>2418</v>
      </c>
      <c r="G3814" s="4" t="s">
        <v>2417</v>
      </c>
      <c r="H3814" s="4" t="s">
        <v>18</v>
      </c>
      <c r="I3814" s="4" t="s">
        <v>17</v>
      </c>
      <c r="J3814" s="4" t="s">
        <v>429</v>
      </c>
      <c r="K3814" s="4" t="s">
        <v>428</v>
      </c>
      <c r="L3814" s="4">
        <v>53209</v>
      </c>
      <c r="M3814" s="4" t="s">
        <v>3</v>
      </c>
      <c r="N3814" s="4" t="s">
        <v>4989</v>
      </c>
      <c r="O3814" s="4" t="s">
        <v>13</v>
      </c>
      <c r="P3814" s="4" t="s">
        <v>72</v>
      </c>
      <c r="Q3814" s="4" t="s">
        <v>4988</v>
      </c>
      <c r="R3814" s="4">
        <v>25.06</v>
      </c>
      <c r="S3814" s="4">
        <v>2</v>
      </c>
      <c r="T3814" s="4">
        <v>0</v>
      </c>
      <c r="U3814" s="4">
        <v>11.7782</v>
      </c>
      <c r="V3814" s="4" t="str">
        <f>INDEX(Regional_Lookup!$B$2:$B$5,MATCH('Sample - Superstore'!M3814,Regional_Lookup!$A$2:$A$5,0))</f>
        <v>David Johnson</v>
      </c>
      <c r="W3814" s="4">
        <f>INDEX(Regional_Lookup!$C$2:$C$5, MATCH('Sample - Superstore'!M3814,Regional_Lookup!$A$2:$A$5, 0))</f>
        <v>0.14000000000000001</v>
      </c>
      <c r="X3814" s="4">
        <f>U3814/R3814</f>
        <v>0.47000000000000003</v>
      </c>
      <c r="Y3814" s="4" t="str">
        <f>IF(X3814&gt;=W3814, "Yes", "No")</f>
        <v>Yes</v>
      </c>
      <c r="Z3814" s="4">
        <f>D3814-C3814</f>
        <v>0</v>
      </c>
      <c r="AA3814" s="4" t="str" cm="1">
        <f t="array" ref="AA3814">_xlfn.IFS(Z3814&lt;=2,"Fast",Z3814&gt;5, "Slow", AND(Z3814&gt;=3,Z3814&lt;=5),"Standard")</f>
        <v>Fast</v>
      </c>
    </row>
    <row r="3815" spans="1:27" x14ac:dyDescent="0.2">
      <c r="A3815" s="4">
        <v>3814</v>
      </c>
      <c r="B3815" s="4" t="s">
        <v>8736</v>
      </c>
      <c r="C3815" s="5">
        <v>42313</v>
      </c>
      <c r="D3815" s="5">
        <v>42317</v>
      </c>
      <c r="E3815" s="4" t="s">
        <v>29</v>
      </c>
      <c r="F3815" s="4" t="s">
        <v>8063</v>
      </c>
      <c r="G3815" s="4" t="s">
        <v>8062</v>
      </c>
      <c r="H3815" s="4" t="s">
        <v>18</v>
      </c>
      <c r="I3815" s="4" t="s">
        <v>17</v>
      </c>
      <c r="J3815" s="4" t="s">
        <v>3024</v>
      </c>
      <c r="K3815" s="4" t="s">
        <v>318</v>
      </c>
      <c r="L3815" s="4">
        <v>62301</v>
      </c>
      <c r="M3815" s="4" t="s">
        <v>3</v>
      </c>
      <c r="N3815" s="4" t="s">
        <v>84</v>
      </c>
      <c r="O3815" s="4" t="s">
        <v>13</v>
      </c>
      <c r="P3815" s="4" t="s">
        <v>72</v>
      </c>
      <c r="Q3815" s="4" t="s">
        <v>83</v>
      </c>
      <c r="R3815" s="4">
        <v>19.824000000000002</v>
      </c>
      <c r="S3815" s="4">
        <v>6</v>
      </c>
      <c r="T3815" s="4">
        <v>0.2</v>
      </c>
      <c r="U3815" s="4">
        <v>6.4428000000000001</v>
      </c>
      <c r="V3815" s="4" t="str">
        <f>INDEX(Regional_Lookup!$B$2:$B$5,MATCH('Sample - Superstore'!M3815,Regional_Lookup!$A$2:$A$5,0))</f>
        <v>David Johnson</v>
      </c>
      <c r="W3815" s="4">
        <f>INDEX(Regional_Lookup!$C$2:$C$5, MATCH('Sample - Superstore'!M3815,Regional_Lookup!$A$2:$A$5, 0))</f>
        <v>0.14000000000000001</v>
      </c>
      <c r="X3815" s="4">
        <f>U3815/R3815</f>
        <v>0.32499999999999996</v>
      </c>
      <c r="Y3815" s="4" t="str">
        <f>IF(X3815&gt;=W3815, "Yes", "No")</f>
        <v>Yes</v>
      </c>
      <c r="Z3815" s="4">
        <f>D3815-C3815</f>
        <v>4</v>
      </c>
      <c r="AA3815" s="4" t="str" cm="1">
        <f t="array" ref="AA3815">_xlfn.IFS(Z3815&lt;=2,"Fast",Z3815&gt;5, "Slow", AND(Z3815&gt;=3,Z3815&lt;=5),"Standard")</f>
        <v>Standard</v>
      </c>
    </row>
    <row r="3816" spans="1:27" x14ac:dyDescent="0.2">
      <c r="A3816" s="4">
        <v>3815</v>
      </c>
      <c r="B3816" s="4" t="s">
        <v>8735</v>
      </c>
      <c r="C3816" s="5">
        <v>42559</v>
      </c>
      <c r="D3816" s="5">
        <v>42559</v>
      </c>
      <c r="E3816" s="4" t="s">
        <v>162</v>
      </c>
      <c r="F3816" s="4" t="s">
        <v>4450</v>
      </c>
      <c r="G3816" s="4" t="s">
        <v>4449</v>
      </c>
      <c r="H3816" s="4" t="s">
        <v>18</v>
      </c>
      <c r="I3816" s="4" t="s">
        <v>17</v>
      </c>
      <c r="J3816" s="4" t="s">
        <v>1682</v>
      </c>
      <c r="K3816" s="4" t="s">
        <v>41</v>
      </c>
      <c r="L3816" s="4">
        <v>32216</v>
      </c>
      <c r="M3816" s="4" t="s">
        <v>7</v>
      </c>
      <c r="N3816" s="4" t="s">
        <v>8708</v>
      </c>
      <c r="O3816" s="4" t="s">
        <v>33</v>
      </c>
      <c r="P3816" s="4" t="s">
        <v>32</v>
      </c>
      <c r="Q3816" s="4" t="s">
        <v>8707</v>
      </c>
      <c r="R3816" s="4">
        <v>823.96</v>
      </c>
      <c r="S3816" s="4">
        <v>5</v>
      </c>
      <c r="T3816" s="4">
        <v>0.2</v>
      </c>
      <c r="U3816" s="4">
        <v>51.497500000000002</v>
      </c>
      <c r="V3816" s="4" t="str">
        <f>INDEX(Regional_Lookup!$B$2:$B$5,MATCH('Sample - Superstore'!M3816,Regional_Lookup!$A$2:$A$5,0))</f>
        <v>Maria Santos</v>
      </c>
      <c r="W3816" s="4">
        <f>INDEX(Regional_Lookup!$C$2:$C$5, MATCH('Sample - Superstore'!M3816,Regional_Lookup!$A$2:$A$5, 0))</f>
        <v>0.15</v>
      </c>
      <c r="X3816" s="4">
        <f>U3816/R3816</f>
        <v>6.25E-2</v>
      </c>
      <c r="Y3816" s="4" t="str">
        <f>IF(X3816&gt;=W3816, "Yes", "No")</f>
        <v>No</v>
      </c>
      <c r="Z3816" s="4">
        <f>D3816-C3816</f>
        <v>0</v>
      </c>
      <c r="AA3816" s="4" t="str" cm="1">
        <f t="array" ref="AA3816">_xlfn.IFS(Z3816&lt;=2,"Fast",Z3816&gt;5, "Slow", AND(Z3816&gt;=3,Z3816&lt;=5),"Standard")</f>
        <v>Fast</v>
      </c>
    </row>
    <row r="3817" spans="1:27" x14ac:dyDescent="0.2">
      <c r="A3817" s="4">
        <v>3816</v>
      </c>
      <c r="B3817" s="4" t="s">
        <v>8735</v>
      </c>
      <c r="C3817" s="5">
        <v>42559</v>
      </c>
      <c r="D3817" s="5">
        <v>42559</v>
      </c>
      <c r="E3817" s="4" t="s">
        <v>162</v>
      </c>
      <c r="F3817" s="4" t="s">
        <v>4450</v>
      </c>
      <c r="G3817" s="4" t="s">
        <v>4449</v>
      </c>
      <c r="H3817" s="4" t="s">
        <v>18</v>
      </c>
      <c r="I3817" s="4" t="s">
        <v>17</v>
      </c>
      <c r="J3817" s="4" t="s">
        <v>1682</v>
      </c>
      <c r="K3817" s="4" t="s">
        <v>41</v>
      </c>
      <c r="L3817" s="4">
        <v>32216</v>
      </c>
      <c r="M3817" s="4" t="s">
        <v>7</v>
      </c>
      <c r="N3817" s="4" t="s">
        <v>8477</v>
      </c>
      <c r="O3817" s="4" t="s">
        <v>13</v>
      </c>
      <c r="P3817" s="4" t="s">
        <v>24</v>
      </c>
      <c r="Q3817" s="4" t="s">
        <v>8476</v>
      </c>
      <c r="R3817" s="4">
        <v>15.984</v>
      </c>
      <c r="S3817" s="4">
        <v>2</v>
      </c>
      <c r="T3817" s="4">
        <v>0.2</v>
      </c>
      <c r="U3817" s="4">
        <v>4.9950000000000001</v>
      </c>
      <c r="V3817" s="4" t="str">
        <f>INDEX(Regional_Lookup!$B$2:$B$5,MATCH('Sample - Superstore'!M3817,Regional_Lookup!$A$2:$A$5,0))</f>
        <v>Maria Santos</v>
      </c>
      <c r="W3817" s="4">
        <f>INDEX(Regional_Lookup!$C$2:$C$5, MATCH('Sample - Superstore'!M3817,Regional_Lookup!$A$2:$A$5, 0))</f>
        <v>0.15</v>
      </c>
      <c r="X3817" s="4">
        <f>U3817/R3817</f>
        <v>0.3125</v>
      </c>
      <c r="Y3817" s="4" t="str">
        <f>IF(X3817&gt;=W3817, "Yes", "No")</f>
        <v>Yes</v>
      </c>
      <c r="Z3817" s="4">
        <f>D3817-C3817</f>
        <v>0</v>
      </c>
      <c r="AA3817" s="4" t="str" cm="1">
        <f t="array" ref="AA3817">_xlfn.IFS(Z3817&lt;=2,"Fast",Z3817&gt;5, "Slow", AND(Z3817&gt;=3,Z3817&lt;=5),"Standard")</f>
        <v>Fast</v>
      </c>
    </row>
    <row r="3818" spans="1:27" x14ac:dyDescent="0.2">
      <c r="A3818" s="4">
        <v>3817</v>
      </c>
      <c r="B3818" s="4" t="s">
        <v>8734</v>
      </c>
      <c r="C3818" s="5">
        <v>42262</v>
      </c>
      <c r="D3818" s="5">
        <v>42266</v>
      </c>
      <c r="E3818" s="4" t="s">
        <v>29</v>
      </c>
      <c r="F3818" s="4" t="s">
        <v>3254</v>
      </c>
      <c r="G3818" s="4" t="s">
        <v>3253</v>
      </c>
      <c r="H3818" s="4" t="s">
        <v>18</v>
      </c>
      <c r="I3818" s="4" t="s">
        <v>17</v>
      </c>
      <c r="J3818" s="4" t="s">
        <v>8733</v>
      </c>
      <c r="K3818" s="4" t="s">
        <v>1177</v>
      </c>
      <c r="L3818" s="4">
        <v>36608</v>
      </c>
      <c r="M3818" s="4" t="s">
        <v>7</v>
      </c>
      <c r="N3818" s="4" t="s">
        <v>3905</v>
      </c>
      <c r="O3818" s="4" t="s">
        <v>37</v>
      </c>
      <c r="P3818" s="4" t="s">
        <v>92</v>
      </c>
      <c r="Q3818" s="4" t="s">
        <v>3904</v>
      </c>
      <c r="R3818" s="4">
        <v>801.96</v>
      </c>
      <c r="S3818" s="4">
        <v>2</v>
      </c>
      <c r="T3818" s="4">
        <v>0</v>
      </c>
      <c r="U3818" s="4">
        <v>200.49</v>
      </c>
      <c r="V3818" s="4" t="str">
        <f>INDEX(Regional_Lookup!$B$2:$B$5,MATCH('Sample - Superstore'!M3818,Regional_Lookup!$A$2:$A$5,0))</f>
        <v>Maria Santos</v>
      </c>
      <c r="W3818" s="4">
        <f>INDEX(Regional_Lookup!$C$2:$C$5, MATCH('Sample - Superstore'!M3818,Regional_Lookup!$A$2:$A$5, 0))</f>
        <v>0.15</v>
      </c>
      <c r="X3818" s="4">
        <f>U3818/R3818</f>
        <v>0.25</v>
      </c>
      <c r="Y3818" s="4" t="str">
        <f>IF(X3818&gt;=W3818, "Yes", "No")</f>
        <v>Yes</v>
      </c>
      <c r="Z3818" s="4">
        <f>D3818-C3818</f>
        <v>4</v>
      </c>
      <c r="AA3818" s="4" t="str" cm="1">
        <f t="array" ref="AA3818">_xlfn.IFS(Z3818&lt;=2,"Fast",Z3818&gt;5, "Slow", AND(Z3818&gt;=3,Z3818&lt;=5),"Standard")</f>
        <v>Standard</v>
      </c>
    </row>
    <row r="3819" spans="1:27" x14ac:dyDescent="0.2">
      <c r="A3819" s="4">
        <v>3818</v>
      </c>
      <c r="B3819" s="4" t="s">
        <v>8734</v>
      </c>
      <c r="C3819" s="5">
        <v>42262</v>
      </c>
      <c r="D3819" s="5">
        <v>42266</v>
      </c>
      <c r="E3819" s="4" t="s">
        <v>29</v>
      </c>
      <c r="F3819" s="4" t="s">
        <v>3254</v>
      </c>
      <c r="G3819" s="4" t="s">
        <v>3253</v>
      </c>
      <c r="H3819" s="4" t="s">
        <v>18</v>
      </c>
      <c r="I3819" s="4" t="s">
        <v>17</v>
      </c>
      <c r="J3819" s="4" t="s">
        <v>8733</v>
      </c>
      <c r="K3819" s="4" t="s">
        <v>1177</v>
      </c>
      <c r="L3819" s="4">
        <v>36608</v>
      </c>
      <c r="M3819" s="4" t="s">
        <v>7</v>
      </c>
      <c r="N3819" s="4" t="s">
        <v>3464</v>
      </c>
      <c r="O3819" s="4" t="s">
        <v>33</v>
      </c>
      <c r="P3819" s="4" t="s">
        <v>32</v>
      </c>
      <c r="Q3819" s="4" t="s">
        <v>3463</v>
      </c>
      <c r="R3819" s="4">
        <v>59.97</v>
      </c>
      <c r="S3819" s="4">
        <v>3</v>
      </c>
      <c r="T3819" s="4">
        <v>0</v>
      </c>
      <c r="U3819" s="4">
        <v>0</v>
      </c>
      <c r="V3819" s="4" t="str">
        <f>INDEX(Regional_Lookup!$B$2:$B$5,MATCH('Sample - Superstore'!M3819,Regional_Lookup!$A$2:$A$5,0))</f>
        <v>Maria Santos</v>
      </c>
      <c r="W3819" s="4">
        <f>INDEX(Regional_Lookup!$C$2:$C$5, MATCH('Sample - Superstore'!M3819,Regional_Lookup!$A$2:$A$5, 0))</f>
        <v>0.15</v>
      </c>
      <c r="X3819" s="4">
        <f>U3819/R3819</f>
        <v>0</v>
      </c>
      <c r="Y3819" s="4" t="str">
        <f>IF(X3819&gt;=W3819, "Yes", "No")</f>
        <v>No</v>
      </c>
      <c r="Z3819" s="4">
        <f>D3819-C3819</f>
        <v>4</v>
      </c>
      <c r="AA3819" s="4" t="str" cm="1">
        <f t="array" ref="AA3819">_xlfn.IFS(Z3819&lt;=2,"Fast",Z3819&gt;5, "Slow", AND(Z3819&gt;=3,Z3819&lt;=5),"Standard")</f>
        <v>Standard</v>
      </c>
    </row>
    <row r="3820" spans="1:27" x14ac:dyDescent="0.2">
      <c r="A3820" s="4">
        <v>3819</v>
      </c>
      <c r="B3820" s="4" t="s">
        <v>8734</v>
      </c>
      <c r="C3820" s="5">
        <v>42262</v>
      </c>
      <c r="D3820" s="5">
        <v>42266</v>
      </c>
      <c r="E3820" s="4" t="s">
        <v>29</v>
      </c>
      <c r="F3820" s="4" t="s">
        <v>3254</v>
      </c>
      <c r="G3820" s="4" t="s">
        <v>3253</v>
      </c>
      <c r="H3820" s="4" t="s">
        <v>18</v>
      </c>
      <c r="I3820" s="4" t="s">
        <v>17</v>
      </c>
      <c r="J3820" s="4" t="s">
        <v>8733</v>
      </c>
      <c r="K3820" s="4" t="s">
        <v>1177</v>
      </c>
      <c r="L3820" s="4">
        <v>36608</v>
      </c>
      <c r="M3820" s="4" t="s">
        <v>7</v>
      </c>
      <c r="N3820" s="4" t="s">
        <v>5015</v>
      </c>
      <c r="O3820" s="4" t="s">
        <v>37</v>
      </c>
      <c r="P3820" s="4" t="s">
        <v>221</v>
      </c>
      <c r="Q3820" s="4" t="s">
        <v>5014</v>
      </c>
      <c r="R3820" s="4">
        <v>1056.8599999999999</v>
      </c>
      <c r="S3820" s="4">
        <v>7</v>
      </c>
      <c r="T3820" s="4">
        <v>0</v>
      </c>
      <c r="U3820" s="4">
        <v>306.48939999999999</v>
      </c>
      <c r="V3820" s="4" t="str">
        <f>INDEX(Regional_Lookup!$B$2:$B$5,MATCH('Sample - Superstore'!M3820,Regional_Lookup!$A$2:$A$5,0))</f>
        <v>Maria Santos</v>
      </c>
      <c r="W3820" s="4">
        <f>INDEX(Regional_Lookup!$C$2:$C$5, MATCH('Sample - Superstore'!M3820,Regional_Lookup!$A$2:$A$5, 0))</f>
        <v>0.15</v>
      </c>
      <c r="X3820" s="4">
        <f>U3820/R3820</f>
        <v>0.29000000000000004</v>
      </c>
      <c r="Y3820" s="4" t="str">
        <f>IF(X3820&gt;=W3820, "Yes", "No")</f>
        <v>Yes</v>
      </c>
      <c r="Z3820" s="4">
        <f>D3820-C3820</f>
        <v>4</v>
      </c>
      <c r="AA3820" s="4" t="str" cm="1">
        <f t="array" ref="AA3820">_xlfn.IFS(Z3820&lt;=2,"Fast",Z3820&gt;5, "Slow", AND(Z3820&gt;=3,Z3820&lt;=5),"Standard")</f>
        <v>Standard</v>
      </c>
    </row>
    <row r="3821" spans="1:27" x14ac:dyDescent="0.2">
      <c r="A3821" s="4">
        <v>3820</v>
      </c>
      <c r="B3821" s="4" t="s">
        <v>8732</v>
      </c>
      <c r="C3821" s="5">
        <v>43017</v>
      </c>
      <c r="D3821" s="5">
        <v>43022</v>
      </c>
      <c r="E3821" s="4" t="s">
        <v>29</v>
      </c>
      <c r="F3821" s="4" t="s">
        <v>1801</v>
      </c>
      <c r="G3821" s="4" t="s">
        <v>1800</v>
      </c>
      <c r="H3821" s="4" t="s">
        <v>18</v>
      </c>
      <c r="I3821" s="4" t="s">
        <v>17</v>
      </c>
      <c r="J3821" s="4" t="s">
        <v>254</v>
      </c>
      <c r="K3821" s="4" t="s">
        <v>66</v>
      </c>
      <c r="L3821" s="4">
        <v>10024</v>
      </c>
      <c r="M3821" s="4" t="s">
        <v>5</v>
      </c>
      <c r="N3821" s="4" t="s">
        <v>5683</v>
      </c>
      <c r="O3821" s="4" t="s">
        <v>13</v>
      </c>
      <c r="P3821" s="4" t="s">
        <v>100</v>
      </c>
      <c r="Q3821" s="4" t="s">
        <v>5682</v>
      </c>
      <c r="R3821" s="4">
        <v>12.816000000000001</v>
      </c>
      <c r="S3821" s="4">
        <v>3</v>
      </c>
      <c r="T3821" s="4">
        <v>0.2</v>
      </c>
      <c r="U3821" s="4">
        <v>4.3254000000000001</v>
      </c>
      <c r="V3821" s="4" t="str">
        <f>INDEX(Regional_Lookup!$B$2:$B$5,MATCH('Sample - Superstore'!M3821,Regional_Lookup!$A$2:$A$5,0))</f>
        <v>Sarah Miller</v>
      </c>
      <c r="W3821" s="4">
        <f>INDEX(Regional_Lookup!$C$2:$C$5, MATCH('Sample - Superstore'!M3821,Regional_Lookup!$A$2:$A$5, 0))</f>
        <v>0.16</v>
      </c>
      <c r="X3821" s="4">
        <f>U3821/R3821</f>
        <v>0.33749999999999997</v>
      </c>
      <c r="Y3821" s="4" t="str">
        <f>IF(X3821&gt;=W3821, "Yes", "No")</f>
        <v>Yes</v>
      </c>
      <c r="Z3821" s="4">
        <f>D3821-C3821</f>
        <v>5</v>
      </c>
      <c r="AA3821" s="4" t="str" cm="1">
        <f t="array" ref="AA3821">_xlfn.IFS(Z3821&lt;=2,"Fast",Z3821&gt;5, "Slow", AND(Z3821&gt;=3,Z3821&lt;=5),"Standard")</f>
        <v>Standard</v>
      </c>
    </row>
    <row r="3822" spans="1:27" x14ac:dyDescent="0.2">
      <c r="A3822" s="4">
        <v>3821</v>
      </c>
      <c r="B3822" s="4" t="s">
        <v>8732</v>
      </c>
      <c r="C3822" s="5">
        <v>43017</v>
      </c>
      <c r="D3822" s="5">
        <v>43022</v>
      </c>
      <c r="E3822" s="4" t="s">
        <v>29</v>
      </c>
      <c r="F3822" s="4" t="s">
        <v>1801</v>
      </c>
      <c r="G3822" s="4" t="s">
        <v>1800</v>
      </c>
      <c r="H3822" s="4" t="s">
        <v>18</v>
      </c>
      <c r="I3822" s="4" t="s">
        <v>17</v>
      </c>
      <c r="J3822" s="4" t="s">
        <v>254</v>
      </c>
      <c r="K3822" s="4" t="s">
        <v>66</v>
      </c>
      <c r="L3822" s="4">
        <v>10024</v>
      </c>
      <c r="M3822" s="4" t="s">
        <v>5</v>
      </c>
      <c r="N3822" s="4" t="s">
        <v>6256</v>
      </c>
      <c r="O3822" s="4" t="s">
        <v>37</v>
      </c>
      <c r="P3822" s="4" t="s">
        <v>165</v>
      </c>
      <c r="Q3822" s="4" t="s">
        <v>6255</v>
      </c>
      <c r="R3822" s="4">
        <v>314.35199999999998</v>
      </c>
      <c r="S3822" s="4">
        <v>3</v>
      </c>
      <c r="T3822" s="4">
        <v>0.2</v>
      </c>
      <c r="U3822" s="4">
        <v>-15.717599999999999</v>
      </c>
      <c r="V3822" s="4" t="str">
        <f>INDEX(Regional_Lookup!$B$2:$B$5,MATCH('Sample - Superstore'!M3822,Regional_Lookup!$A$2:$A$5,0))</f>
        <v>Sarah Miller</v>
      </c>
      <c r="W3822" s="4">
        <f>INDEX(Regional_Lookup!$C$2:$C$5, MATCH('Sample - Superstore'!M3822,Regional_Lookup!$A$2:$A$5, 0))</f>
        <v>0.16</v>
      </c>
      <c r="X3822" s="4">
        <f>U3822/R3822</f>
        <v>-0.05</v>
      </c>
      <c r="Y3822" s="4" t="str">
        <f>IF(X3822&gt;=W3822, "Yes", "No")</f>
        <v>No</v>
      </c>
      <c r="Z3822" s="4">
        <f>D3822-C3822</f>
        <v>5</v>
      </c>
      <c r="AA3822" s="4" t="str" cm="1">
        <f t="array" ref="AA3822">_xlfn.IFS(Z3822&lt;=2,"Fast",Z3822&gt;5, "Slow", AND(Z3822&gt;=3,Z3822&lt;=5),"Standard")</f>
        <v>Standard</v>
      </c>
    </row>
    <row r="3823" spans="1:27" x14ac:dyDescent="0.2">
      <c r="A3823" s="4">
        <v>3822</v>
      </c>
      <c r="B3823" s="4" t="s">
        <v>8732</v>
      </c>
      <c r="C3823" s="5">
        <v>43017</v>
      </c>
      <c r="D3823" s="5">
        <v>43022</v>
      </c>
      <c r="E3823" s="4" t="s">
        <v>29</v>
      </c>
      <c r="F3823" s="4" t="s">
        <v>1801</v>
      </c>
      <c r="G3823" s="4" t="s">
        <v>1800</v>
      </c>
      <c r="H3823" s="4" t="s">
        <v>18</v>
      </c>
      <c r="I3823" s="4" t="s">
        <v>17</v>
      </c>
      <c r="J3823" s="4" t="s">
        <v>254</v>
      </c>
      <c r="K3823" s="4" t="s">
        <v>66</v>
      </c>
      <c r="L3823" s="4">
        <v>10024</v>
      </c>
      <c r="M3823" s="4" t="s">
        <v>5</v>
      </c>
      <c r="N3823" s="4" t="s">
        <v>4165</v>
      </c>
      <c r="O3823" s="4" t="s">
        <v>13</v>
      </c>
      <c r="P3823" s="4" t="s">
        <v>24</v>
      </c>
      <c r="Q3823" s="4" t="s">
        <v>4164</v>
      </c>
      <c r="R3823" s="4">
        <v>18.98</v>
      </c>
      <c r="S3823" s="4">
        <v>2</v>
      </c>
      <c r="T3823" s="4">
        <v>0</v>
      </c>
      <c r="U3823" s="4">
        <v>8.9206000000000003</v>
      </c>
      <c r="V3823" s="4" t="str">
        <f>INDEX(Regional_Lookup!$B$2:$B$5,MATCH('Sample - Superstore'!M3823,Regional_Lookup!$A$2:$A$5,0))</f>
        <v>Sarah Miller</v>
      </c>
      <c r="W3823" s="4">
        <f>INDEX(Regional_Lookup!$C$2:$C$5, MATCH('Sample - Superstore'!M3823,Regional_Lookup!$A$2:$A$5, 0))</f>
        <v>0.16</v>
      </c>
      <c r="X3823" s="4">
        <f>U3823/R3823</f>
        <v>0.47000000000000003</v>
      </c>
      <c r="Y3823" s="4" t="str">
        <f>IF(X3823&gt;=W3823, "Yes", "No")</f>
        <v>Yes</v>
      </c>
      <c r="Z3823" s="4">
        <f>D3823-C3823</f>
        <v>5</v>
      </c>
      <c r="AA3823" s="4" t="str" cm="1">
        <f t="array" ref="AA3823">_xlfn.IFS(Z3823&lt;=2,"Fast",Z3823&gt;5, "Slow", AND(Z3823&gt;=3,Z3823&lt;=5),"Standard")</f>
        <v>Standard</v>
      </c>
    </row>
    <row r="3824" spans="1:27" x14ac:dyDescent="0.2">
      <c r="A3824" s="4">
        <v>3823</v>
      </c>
      <c r="B3824" s="4" t="s">
        <v>8732</v>
      </c>
      <c r="C3824" s="5">
        <v>43017</v>
      </c>
      <c r="D3824" s="5">
        <v>43022</v>
      </c>
      <c r="E3824" s="4" t="s">
        <v>29</v>
      </c>
      <c r="F3824" s="4" t="s">
        <v>1801</v>
      </c>
      <c r="G3824" s="4" t="s">
        <v>1800</v>
      </c>
      <c r="H3824" s="4" t="s">
        <v>18</v>
      </c>
      <c r="I3824" s="4" t="s">
        <v>17</v>
      </c>
      <c r="J3824" s="4" t="s">
        <v>254</v>
      </c>
      <c r="K3824" s="4" t="s">
        <v>66</v>
      </c>
      <c r="L3824" s="4">
        <v>10024</v>
      </c>
      <c r="M3824" s="4" t="s">
        <v>5</v>
      </c>
      <c r="N3824" s="4" t="s">
        <v>8731</v>
      </c>
      <c r="O3824" s="4" t="s">
        <v>13</v>
      </c>
      <c r="P3824" s="4" t="s">
        <v>100</v>
      </c>
      <c r="Q3824" s="4" t="s">
        <v>8730</v>
      </c>
      <c r="R3824" s="4">
        <v>18.239999999999998</v>
      </c>
      <c r="S3824" s="4">
        <v>6</v>
      </c>
      <c r="T3824" s="4">
        <v>0.2</v>
      </c>
      <c r="U3824" s="4">
        <v>6.1559999999999997</v>
      </c>
      <c r="V3824" s="4" t="str">
        <f>INDEX(Regional_Lookup!$B$2:$B$5,MATCH('Sample - Superstore'!M3824,Regional_Lookup!$A$2:$A$5,0))</f>
        <v>Sarah Miller</v>
      </c>
      <c r="W3824" s="4">
        <f>INDEX(Regional_Lookup!$C$2:$C$5, MATCH('Sample - Superstore'!M3824,Regional_Lookup!$A$2:$A$5, 0))</f>
        <v>0.16</v>
      </c>
      <c r="X3824" s="4">
        <f>U3824/R3824</f>
        <v>0.33750000000000002</v>
      </c>
      <c r="Y3824" s="4" t="str">
        <f>IF(X3824&gt;=W3824, "Yes", "No")</f>
        <v>Yes</v>
      </c>
      <c r="Z3824" s="4">
        <f>D3824-C3824</f>
        <v>5</v>
      </c>
      <c r="AA3824" s="4" t="str" cm="1">
        <f t="array" ref="AA3824">_xlfn.IFS(Z3824&lt;=2,"Fast",Z3824&gt;5, "Slow", AND(Z3824&gt;=3,Z3824&lt;=5),"Standard")</f>
        <v>Standard</v>
      </c>
    </row>
    <row r="3825" spans="1:27" x14ac:dyDescent="0.2">
      <c r="A3825" s="4">
        <v>3824</v>
      </c>
      <c r="B3825" s="4" t="s">
        <v>8729</v>
      </c>
      <c r="C3825" s="5">
        <v>42261</v>
      </c>
      <c r="D3825" s="5">
        <v>42265</v>
      </c>
      <c r="E3825" s="4" t="s">
        <v>29</v>
      </c>
      <c r="F3825" s="4" t="s">
        <v>4162</v>
      </c>
      <c r="G3825" s="4" t="s">
        <v>4161</v>
      </c>
      <c r="H3825" s="4" t="s">
        <v>18</v>
      </c>
      <c r="I3825" s="4" t="s">
        <v>17</v>
      </c>
      <c r="J3825" s="4" t="s">
        <v>254</v>
      </c>
      <c r="K3825" s="4" t="s">
        <v>66</v>
      </c>
      <c r="L3825" s="4">
        <v>10011</v>
      </c>
      <c r="M3825" s="4" t="s">
        <v>5</v>
      </c>
      <c r="N3825" s="4" t="s">
        <v>3888</v>
      </c>
      <c r="O3825" s="4" t="s">
        <v>13</v>
      </c>
      <c r="P3825" s="4" t="s">
        <v>231</v>
      </c>
      <c r="Q3825" s="4" t="s">
        <v>3887</v>
      </c>
      <c r="R3825" s="4">
        <v>991.2</v>
      </c>
      <c r="S3825" s="4">
        <v>6</v>
      </c>
      <c r="T3825" s="4">
        <v>0</v>
      </c>
      <c r="U3825" s="4">
        <v>257.71199999999999</v>
      </c>
      <c r="V3825" s="4" t="str">
        <f>INDEX(Regional_Lookup!$B$2:$B$5,MATCH('Sample - Superstore'!M3825,Regional_Lookup!$A$2:$A$5,0))</f>
        <v>Sarah Miller</v>
      </c>
      <c r="W3825" s="4">
        <f>INDEX(Regional_Lookup!$C$2:$C$5, MATCH('Sample - Superstore'!M3825,Regional_Lookup!$A$2:$A$5, 0))</f>
        <v>0.16</v>
      </c>
      <c r="X3825" s="4">
        <f>U3825/R3825</f>
        <v>0.25999999999999995</v>
      </c>
      <c r="Y3825" s="4" t="str">
        <f>IF(X3825&gt;=W3825, "Yes", "No")</f>
        <v>Yes</v>
      </c>
      <c r="Z3825" s="4">
        <f>D3825-C3825</f>
        <v>4</v>
      </c>
      <c r="AA3825" s="4" t="str" cm="1">
        <f t="array" ref="AA3825">_xlfn.IFS(Z3825&lt;=2,"Fast",Z3825&gt;5, "Slow", AND(Z3825&gt;=3,Z3825&lt;=5),"Standard")</f>
        <v>Standard</v>
      </c>
    </row>
    <row r="3826" spans="1:27" x14ac:dyDescent="0.2">
      <c r="A3826" s="4">
        <v>3825</v>
      </c>
      <c r="B3826" s="4" t="s">
        <v>8729</v>
      </c>
      <c r="C3826" s="5">
        <v>42261</v>
      </c>
      <c r="D3826" s="5">
        <v>42265</v>
      </c>
      <c r="E3826" s="4" t="s">
        <v>29</v>
      </c>
      <c r="F3826" s="4" t="s">
        <v>4162</v>
      </c>
      <c r="G3826" s="4" t="s">
        <v>4161</v>
      </c>
      <c r="H3826" s="4" t="s">
        <v>18</v>
      </c>
      <c r="I3826" s="4" t="s">
        <v>17</v>
      </c>
      <c r="J3826" s="4" t="s">
        <v>254</v>
      </c>
      <c r="K3826" s="4" t="s">
        <v>66</v>
      </c>
      <c r="L3826" s="4">
        <v>10011</v>
      </c>
      <c r="M3826" s="4" t="s">
        <v>5</v>
      </c>
      <c r="N3826" s="4" t="s">
        <v>7272</v>
      </c>
      <c r="O3826" s="4" t="s">
        <v>33</v>
      </c>
      <c r="P3826" s="4" t="s">
        <v>296</v>
      </c>
      <c r="Q3826" s="4" t="s">
        <v>7271</v>
      </c>
      <c r="R3826" s="4">
        <v>879.98400000000004</v>
      </c>
      <c r="S3826" s="4">
        <v>2</v>
      </c>
      <c r="T3826" s="4">
        <v>0.2</v>
      </c>
      <c r="U3826" s="4">
        <v>329.99400000000003</v>
      </c>
      <c r="V3826" s="4" t="str">
        <f>INDEX(Regional_Lookup!$B$2:$B$5,MATCH('Sample - Superstore'!M3826,Regional_Lookup!$A$2:$A$5,0))</f>
        <v>Sarah Miller</v>
      </c>
      <c r="W3826" s="4">
        <f>INDEX(Regional_Lookup!$C$2:$C$5, MATCH('Sample - Superstore'!M3826,Regional_Lookup!$A$2:$A$5, 0))</f>
        <v>0.16</v>
      </c>
      <c r="X3826" s="4">
        <f>U3826/R3826</f>
        <v>0.375</v>
      </c>
      <c r="Y3826" s="4" t="str">
        <f>IF(X3826&gt;=W3826, "Yes", "No")</f>
        <v>Yes</v>
      </c>
      <c r="Z3826" s="4">
        <f>D3826-C3826</f>
        <v>4</v>
      </c>
      <c r="AA3826" s="4" t="str" cm="1">
        <f t="array" ref="AA3826">_xlfn.IFS(Z3826&lt;=2,"Fast",Z3826&gt;5, "Slow", AND(Z3826&gt;=3,Z3826&lt;=5),"Standard")</f>
        <v>Standard</v>
      </c>
    </row>
    <row r="3827" spans="1:27" x14ac:dyDescent="0.2">
      <c r="A3827" s="4">
        <v>3826</v>
      </c>
      <c r="B3827" s="4" t="s">
        <v>8729</v>
      </c>
      <c r="C3827" s="5">
        <v>42261</v>
      </c>
      <c r="D3827" s="5">
        <v>42265</v>
      </c>
      <c r="E3827" s="4" t="s">
        <v>29</v>
      </c>
      <c r="F3827" s="4" t="s">
        <v>4162</v>
      </c>
      <c r="G3827" s="4" t="s">
        <v>4161</v>
      </c>
      <c r="H3827" s="4" t="s">
        <v>18</v>
      </c>
      <c r="I3827" s="4" t="s">
        <v>17</v>
      </c>
      <c r="J3827" s="4" t="s">
        <v>254</v>
      </c>
      <c r="K3827" s="4" t="s">
        <v>66</v>
      </c>
      <c r="L3827" s="4">
        <v>10011</v>
      </c>
      <c r="M3827" s="4" t="s">
        <v>5</v>
      </c>
      <c r="N3827" s="4" t="s">
        <v>2575</v>
      </c>
      <c r="O3827" s="4" t="s">
        <v>13</v>
      </c>
      <c r="P3827" s="4" t="s">
        <v>100</v>
      </c>
      <c r="Q3827" s="4" t="s">
        <v>2574</v>
      </c>
      <c r="R3827" s="4">
        <v>12.96</v>
      </c>
      <c r="S3827" s="4">
        <v>9</v>
      </c>
      <c r="T3827" s="4">
        <v>0.2</v>
      </c>
      <c r="U3827" s="4">
        <v>4.5359999999999996</v>
      </c>
      <c r="V3827" s="4" t="str">
        <f>INDEX(Regional_Lookup!$B$2:$B$5,MATCH('Sample - Superstore'!M3827,Regional_Lookup!$A$2:$A$5,0))</f>
        <v>Sarah Miller</v>
      </c>
      <c r="W3827" s="4">
        <f>INDEX(Regional_Lookup!$C$2:$C$5, MATCH('Sample - Superstore'!M3827,Regional_Lookup!$A$2:$A$5, 0))</f>
        <v>0.16</v>
      </c>
      <c r="X3827" s="4">
        <f>U3827/R3827</f>
        <v>0.34999999999999992</v>
      </c>
      <c r="Y3827" s="4" t="str">
        <f>IF(X3827&gt;=W3827, "Yes", "No")</f>
        <v>Yes</v>
      </c>
      <c r="Z3827" s="4">
        <f>D3827-C3827</f>
        <v>4</v>
      </c>
      <c r="AA3827" s="4" t="str" cm="1">
        <f t="array" ref="AA3827">_xlfn.IFS(Z3827&lt;=2,"Fast",Z3827&gt;5, "Slow", AND(Z3827&gt;=3,Z3827&lt;=5),"Standard")</f>
        <v>Standard</v>
      </c>
    </row>
    <row r="3828" spans="1:27" x14ac:dyDescent="0.2">
      <c r="A3828" s="4">
        <v>3827</v>
      </c>
      <c r="B3828" s="4" t="s">
        <v>8728</v>
      </c>
      <c r="C3828" s="5">
        <v>41919</v>
      </c>
      <c r="D3828" s="5">
        <v>41924</v>
      </c>
      <c r="E3828" s="4" t="s">
        <v>29</v>
      </c>
      <c r="F3828" s="4" t="s">
        <v>5675</v>
      </c>
      <c r="G3828" s="4" t="s">
        <v>5674</v>
      </c>
      <c r="H3828" s="4" t="s">
        <v>50</v>
      </c>
      <c r="I3828" s="4" t="s">
        <v>17</v>
      </c>
      <c r="J3828" s="4" t="s">
        <v>624</v>
      </c>
      <c r="K3828" s="4" t="s">
        <v>123</v>
      </c>
      <c r="L3828" s="4">
        <v>75217</v>
      </c>
      <c r="M3828" s="4" t="s">
        <v>3</v>
      </c>
      <c r="N3828" s="4" t="s">
        <v>4004</v>
      </c>
      <c r="O3828" s="4" t="s">
        <v>13</v>
      </c>
      <c r="P3828" s="4" t="s">
        <v>231</v>
      </c>
      <c r="Q3828" s="4" t="s">
        <v>8727</v>
      </c>
      <c r="R3828" s="4">
        <v>107.44</v>
      </c>
      <c r="S3828" s="4">
        <v>10</v>
      </c>
      <c r="T3828" s="4">
        <v>0.2</v>
      </c>
      <c r="U3828" s="4">
        <v>10.744</v>
      </c>
      <c r="V3828" s="4" t="str">
        <f>INDEX(Regional_Lookup!$B$2:$B$5,MATCH('Sample - Superstore'!M3828,Regional_Lookup!$A$2:$A$5,0))</f>
        <v>David Johnson</v>
      </c>
      <c r="W3828" s="4">
        <f>INDEX(Regional_Lookup!$C$2:$C$5, MATCH('Sample - Superstore'!M3828,Regional_Lookup!$A$2:$A$5, 0))</f>
        <v>0.14000000000000001</v>
      </c>
      <c r="X3828" s="4">
        <f>U3828/R3828</f>
        <v>0.1</v>
      </c>
      <c r="Y3828" s="4" t="str">
        <f>IF(X3828&gt;=W3828, "Yes", "No")</f>
        <v>No</v>
      </c>
      <c r="Z3828" s="4">
        <f>D3828-C3828</f>
        <v>5</v>
      </c>
      <c r="AA3828" s="4" t="str" cm="1">
        <f t="array" ref="AA3828">_xlfn.IFS(Z3828&lt;=2,"Fast",Z3828&gt;5, "Slow", AND(Z3828&gt;=3,Z3828&lt;=5),"Standard")</f>
        <v>Standard</v>
      </c>
    </row>
    <row r="3829" spans="1:27" x14ac:dyDescent="0.2">
      <c r="A3829" s="4">
        <v>3828</v>
      </c>
      <c r="B3829" s="4" t="s">
        <v>8726</v>
      </c>
      <c r="C3829" s="5">
        <v>42862</v>
      </c>
      <c r="D3829" s="5">
        <v>42866</v>
      </c>
      <c r="E3829" s="4" t="s">
        <v>29</v>
      </c>
      <c r="F3829" s="4" t="s">
        <v>3033</v>
      </c>
      <c r="G3829" s="4" t="s">
        <v>3032</v>
      </c>
      <c r="H3829" s="4" t="s">
        <v>50</v>
      </c>
      <c r="I3829" s="4" t="s">
        <v>17</v>
      </c>
      <c r="J3829" s="4" t="s">
        <v>1079</v>
      </c>
      <c r="K3829" s="4" t="s">
        <v>76</v>
      </c>
      <c r="L3829" s="4">
        <v>48234</v>
      </c>
      <c r="M3829" s="4" t="s">
        <v>3</v>
      </c>
      <c r="N3829" s="4" t="s">
        <v>7056</v>
      </c>
      <c r="O3829" s="4" t="s">
        <v>37</v>
      </c>
      <c r="P3829" s="4" t="s">
        <v>221</v>
      </c>
      <c r="Q3829" s="4" t="s">
        <v>7055</v>
      </c>
      <c r="R3829" s="4">
        <v>1458.65</v>
      </c>
      <c r="S3829" s="4">
        <v>5</v>
      </c>
      <c r="T3829" s="4">
        <v>0</v>
      </c>
      <c r="U3829" s="4">
        <v>423.00850000000003</v>
      </c>
      <c r="V3829" s="4" t="str">
        <f>INDEX(Regional_Lookup!$B$2:$B$5,MATCH('Sample - Superstore'!M3829,Regional_Lookup!$A$2:$A$5,0))</f>
        <v>David Johnson</v>
      </c>
      <c r="W3829" s="4">
        <f>INDEX(Regional_Lookup!$C$2:$C$5, MATCH('Sample - Superstore'!M3829,Regional_Lookup!$A$2:$A$5, 0))</f>
        <v>0.14000000000000001</v>
      </c>
      <c r="X3829" s="4">
        <f>U3829/R3829</f>
        <v>0.28999999999999998</v>
      </c>
      <c r="Y3829" s="4" t="str">
        <f>IF(X3829&gt;=W3829, "Yes", "No")</f>
        <v>Yes</v>
      </c>
      <c r="Z3829" s="4">
        <f>D3829-C3829</f>
        <v>4</v>
      </c>
      <c r="AA3829" s="4" t="str" cm="1">
        <f t="array" ref="AA3829">_xlfn.IFS(Z3829&lt;=2,"Fast",Z3829&gt;5, "Slow", AND(Z3829&gt;=3,Z3829&lt;=5),"Standard")</f>
        <v>Standard</v>
      </c>
    </row>
    <row r="3830" spans="1:27" x14ac:dyDescent="0.2">
      <c r="A3830" s="4">
        <v>3829</v>
      </c>
      <c r="B3830" s="4" t="s">
        <v>8726</v>
      </c>
      <c r="C3830" s="5">
        <v>42862</v>
      </c>
      <c r="D3830" s="5">
        <v>42866</v>
      </c>
      <c r="E3830" s="4" t="s">
        <v>29</v>
      </c>
      <c r="F3830" s="4" t="s">
        <v>3033</v>
      </c>
      <c r="G3830" s="4" t="s">
        <v>3032</v>
      </c>
      <c r="H3830" s="4" t="s">
        <v>50</v>
      </c>
      <c r="I3830" s="4" t="s">
        <v>17</v>
      </c>
      <c r="J3830" s="4" t="s">
        <v>1079</v>
      </c>
      <c r="K3830" s="4" t="s">
        <v>76</v>
      </c>
      <c r="L3830" s="4">
        <v>48234</v>
      </c>
      <c r="M3830" s="4" t="s">
        <v>3</v>
      </c>
      <c r="N3830" s="4" t="s">
        <v>5195</v>
      </c>
      <c r="O3830" s="4" t="s">
        <v>37</v>
      </c>
      <c r="P3830" s="4" t="s">
        <v>221</v>
      </c>
      <c r="Q3830" s="4" t="s">
        <v>5194</v>
      </c>
      <c r="R3830" s="4">
        <v>26.64</v>
      </c>
      <c r="S3830" s="4">
        <v>1</v>
      </c>
      <c r="T3830" s="4">
        <v>0</v>
      </c>
      <c r="U3830" s="4">
        <v>7.4592000000000001</v>
      </c>
      <c r="V3830" s="4" t="str">
        <f>INDEX(Regional_Lookup!$B$2:$B$5,MATCH('Sample - Superstore'!M3830,Regional_Lookup!$A$2:$A$5,0))</f>
        <v>David Johnson</v>
      </c>
      <c r="W3830" s="4">
        <f>INDEX(Regional_Lookup!$C$2:$C$5, MATCH('Sample - Superstore'!M3830,Regional_Lookup!$A$2:$A$5, 0))</f>
        <v>0.14000000000000001</v>
      </c>
      <c r="X3830" s="4">
        <f>U3830/R3830</f>
        <v>0.27999999999999997</v>
      </c>
      <c r="Y3830" s="4" t="str">
        <f>IF(X3830&gt;=W3830, "Yes", "No")</f>
        <v>Yes</v>
      </c>
      <c r="Z3830" s="4">
        <f>D3830-C3830</f>
        <v>4</v>
      </c>
      <c r="AA3830" s="4" t="str" cm="1">
        <f t="array" ref="AA3830">_xlfn.IFS(Z3830&lt;=2,"Fast",Z3830&gt;5, "Slow", AND(Z3830&gt;=3,Z3830&lt;=5),"Standard")</f>
        <v>Standard</v>
      </c>
    </row>
    <row r="3831" spans="1:27" x14ac:dyDescent="0.2">
      <c r="A3831" s="4">
        <v>3830</v>
      </c>
      <c r="B3831" s="4" t="s">
        <v>8726</v>
      </c>
      <c r="C3831" s="5">
        <v>42862</v>
      </c>
      <c r="D3831" s="5">
        <v>42866</v>
      </c>
      <c r="E3831" s="4" t="s">
        <v>29</v>
      </c>
      <c r="F3831" s="4" t="s">
        <v>3033</v>
      </c>
      <c r="G3831" s="4" t="s">
        <v>3032</v>
      </c>
      <c r="H3831" s="4" t="s">
        <v>50</v>
      </c>
      <c r="I3831" s="4" t="s">
        <v>17</v>
      </c>
      <c r="J3831" s="4" t="s">
        <v>1079</v>
      </c>
      <c r="K3831" s="4" t="s">
        <v>76</v>
      </c>
      <c r="L3831" s="4">
        <v>48234</v>
      </c>
      <c r="M3831" s="4" t="s">
        <v>3</v>
      </c>
      <c r="N3831" s="4" t="s">
        <v>7436</v>
      </c>
      <c r="O3831" s="4" t="s">
        <v>37</v>
      </c>
      <c r="P3831" s="4" t="s">
        <v>221</v>
      </c>
      <c r="Q3831" s="4" t="s">
        <v>7435</v>
      </c>
      <c r="R3831" s="4">
        <v>476.8</v>
      </c>
      <c r="S3831" s="4">
        <v>2</v>
      </c>
      <c r="T3831" s="4">
        <v>0</v>
      </c>
      <c r="U3831" s="4">
        <v>119.2</v>
      </c>
      <c r="V3831" s="4" t="str">
        <f>INDEX(Regional_Lookup!$B$2:$B$5,MATCH('Sample - Superstore'!M3831,Regional_Lookup!$A$2:$A$5,0))</f>
        <v>David Johnson</v>
      </c>
      <c r="W3831" s="4">
        <f>INDEX(Regional_Lookup!$C$2:$C$5, MATCH('Sample - Superstore'!M3831,Regional_Lookup!$A$2:$A$5, 0))</f>
        <v>0.14000000000000001</v>
      </c>
      <c r="X3831" s="4">
        <f>U3831/R3831</f>
        <v>0.25</v>
      </c>
      <c r="Y3831" s="4" t="str">
        <f>IF(X3831&gt;=W3831, "Yes", "No")</f>
        <v>Yes</v>
      </c>
      <c r="Z3831" s="4">
        <f>D3831-C3831</f>
        <v>4</v>
      </c>
      <c r="AA3831" s="4" t="str" cm="1">
        <f t="array" ref="AA3831">_xlfn.IFS(Z3831&lt;=2,"Fast",Z3831&gt;5, "Slow", AND(Z3831&gt;=3,Z3831&lt;=5),"Standard")</f>
        <v>Standard</v>
      </c>
    </row>
    <row r="3832" spans="1:27" x14ac:dyDescent="0.2">
      <c r="A3832" s="4">
        <v>3831</v>
      </c>
      <c r="B3832" s="4" t="s">
        <v>8726</v>
      </c>
      <c r="C3832" s="5">
        <v>42862</v>
      </c>
      <c r="D3832" s="5">
        <v>42866</v>
      </c>
      <c r="E3832" s="4" t="s">
        <v>29</v>
      </c>
      <c r="F3832" s="4" t="s">
        <v>3033</v>
      </c>
      <c r="G3832" s="4" t="s">
        <v>3032</v>
      </c>
      <c r="H3832" s="4" t="s">
        <v>50</v>
      </c>
      <c r="I3832" s="4" t="s">
        <v>17</v>
      </c>
      <c r="J3832" s="4" t="s">
        <v>1079</v>
      </c>
      <c r="K3832" s="4" t="s">
        <v>76</v>
      </c>
      <c r="L3832" s="4">
        <v>48234</v>
      </c>
      <c r="M3832" s="4" t="s">
        <v>3</v>
      </c>
      <c r="N3832" s="4" t="s">
        <v>5112</v>
      </c>
      <c r="O3832" s="4" t="s">
        <v>13</v>
      </c>
      <c r="P3832" s="4" t="s">
        <v>12</v>
      </c>
      <c r="Q3832" s="4" t="s">
        <v>5111</v>
      </c>
      <c r="R3832" s="4">
        <v>87.444000000000003</v>
      </c>
      <c r="S3832" s="4">
        <v>2</v>
      </c>
      <c r="T3832" s="4">
        <v>0.1</v>
      </c>
      <c r="U3832" s="4">
        <v>18.4604</v>
      </c>
      <c r="V3832" s="4" t="str">
        <f>INDEX(Regional_Lookup!$B$2:$B$5,MATCH('Sample - Superstore'!M3832,Regional_Lookup!$A$2:$A$5,0))</f>
        <v>David Johnson</v>
      </c>
      <c r="W3832" s="4">
        <f>INDEX(Regional_Lookup!$C$2:$C$5, MATCH('Sample - Superstore'!M3832,Regional_Lookup!$A$2:$A$5, 0))</f>
        <v>0.14000000000000001</v>
      </c>
      <c r="X3832" s="4">
        <f>U3832/R3832</f>
        <v>0.21111111111111111</v>
      </c>
      <c r="Y3832" s="4" t="str">
        <f>IF(X3832&gt;=W3832, "Yes", "No")</f>
        <v>Yes</v>
      </c>
      <c r="Z3832" s="4">
        <f>D3832-C3832</f>
        <v>4</v>
      </c>
      <c r="AA3832" s="4" t="str" cm="1">
        <f t="array" ref="AA3832">_xlfn.IFS(Z3832&lt;=2,"Fast",Z3832&gt;5, "Slow", AND(Z3832&gt;=3,Z3832&lt;=5),"Standard")</f>
        <v>Standard</v>
      </c>
    </row>
    <row r="3833" spans="1:27" x14ac:dyDescent="0.2">
      <c r="A3833" s="4">
        <v>3832</v>
      </c>
      <c r="B3833" s="4" t="s">
        <v>8725</v>
      </c>
      <c r="C3833" s="5">
        <v>42322</v>
      </c>
      <c r="D3833" s="5">
        <v>42327</v>
      </c>
      <c r="E3833" s="4" t="s">
        <v>29</v>
      </c>
      <c r="F3833" s="4" t="s">
        <v>7695</v>
      </c>
      <c r="G3833" s="4" t="s">
        <v>7694</v>
      </c>
      <c r="H3833" s="4" t="s">
        <v>18</v>
      </c>
      <c r="I3833" s="4" t="s">
        <v>17</v>
      </c>
      <c r="J3833" s="4" t="s">
        <v>890</v>
      </c>
      <c r="K3833" s="4" t="s">
        <v>147</v>
      </c>
      <c r="L3833" s="4">
        <v>19901</v>
      </c>
      <c r="M3833" s="4" t="s">
        <v>5</v>
      </c>
      <c r="N3833" s="4" t="s">
        <v>5733</v>
      </c>
      <c r="O3833" s="4" t="s">
        <v>37</v>
      </c>
      <c r="P3833" s="4" t="s">
        <v>36</v>
      </c>
      <c r="Q3833" s="4" t="s">
        <v>5732</v>
      </c>
      <c r="R3833" s="4">
        <v>76.14</v>
      </c>
      <c r="S3833" s="4">
        <v>3</v>
      </c>
      <c r="T3833" s="4">
        <v>0</v>
      </c>
      <c r="U3833" s="4">
        <v>26.649000000000001</v>
      </c>
      <c r="V3833" s="4" t="str">
        <f>INDEX(Regional_Lookup!$B$2:$B$5,MATCH('Sample - Superstore'!M3833,Regional_Lookup!$A$2:$A$5,0))</f>
        <v>Sarah Miller</v>
      </c>
      <c r="W3833" s="4">
        <f>INDEX(Regional_Lookup!$C$2:$C$5, MATCH('Sample - Superstore'!M3833,Regional_Lookup!$A$2:$A$5, 0))</f>
        <v>0.16</v>
      </c>
      <c r="X3833" s="4">
        <f>U3833/R3833</f>
        <v>0.35000000000000003</v>
      </c>
      <c r="Y3833" s="4" t="str">
        <f>IF(X3833&gt;=W3833, "Yes", "No")</f>
        <v>Yes</v>
      </c>
      <c r="Z3833" s="4">
        <f>D3833-C3833</f>
        <v>5</v>
      </c>
      <c r="AA3833" s="4" t="str" cm="1">
        <f t="array" ref="AA3833">_xlfn.IFS(Z3833&lt;=2,"Fast",Z3833&gt;5, "Slow", AND(Z3833&gt;=3,Z3833&lt;=5),"Standard")</f>
        <v>Standard</v>
      </c>
    </row>
    <row r="3834" spans="1:27" x14ac:dyDescent="0.2">
      <c r="A3834" s="4">
        <v>3833</v>
      </c>
      <c r="B3834" s="4" t="s">
        <v>8725</v>
      </c>
      <c r="C3834" s="5">
        <v>42322</v>
      </c>
      <c r="D3834" s="5">
        <v>42327</v>
      </c>
      <c r="E3834" s="4" t="s">
        <v>29</v>
      </c>
      <c r="F3834" s="4" t="s">
        <v>7695</v>
      </c>
      <c r="G3834" s="4" t="s">
        <v>7694</v>
      </c>
      <c r="H3834" s="4" t="s">
        <v>18</v>
      </c>
      <c r="I3834" s="4" t="s">
        <v>17</v>
      </c>
      <c r="J3834" s="4" t="s">
        <v>890</v>
      </c>
      <c r="K3834" s="4" t="s">
        <v>147</v>
      </c>
      <c r="L3834" s="4">
        <v>19901</v>
      </c>
      <c r="M3834" s="4" t="s">
        <v>5</v>
      </c>
      <c r="N3834" s="4" t="s">
        <v>5452</v>
      </c>
      <c r="O3834" s="4" t="s">
        <v>13</v>
      </c>
      <c r="P3834" s="4" t="s">
        <v>100</v>
      </c>
      <c r="Q3834" s="4" t="s">
        <v>5451</v>
      </c>
      <c r="R3834" s="4">
        <v>19.96</v>
      </c>
      <c r="S3834" s="4">
        <v>2</v>
      </c>
      <c r="T3834" s="4">
        <v>0</v>
      </c>
      <c r="U3834" s="4">
        <v>9.3811999999999998</v>
      </c>
      <c r="V3834" s="4" t="str">
        <f>INDEX(Regional_Lookup!$B$2:$B$5,MATCH('Sample - Superstore'!M3834,Regional_Lookup!$A$2:$A$5,0))</f>
        <v>Sarah Miller</v>
      </c>
      <c r="W3834" s="4">
        <f>INDEX(Regional_Lookup!$C$2:$C$5, MATCH('Sample - Superstore'!M3834,Regional_Lookup!$A$2:$A$5, 0))</f>
        <v>0.16</v>
      </c>
      <c r="X3834" s="4">
        <f>U3834/R3834</f>
        <v>0.47</v>
      </c>
      <c r="Y3834" s="4" t="str">
        <f>IF(X3834&gt;=W3834, "Yes", "No")</f>
        <v>Yes</v>
      </c>
      <c r="Z3834" s="4">
        <f>D3834-C3834</f>
        <v>5</v>
      </c>
      <c r="AA3834" s="4" t="str" cm="1">
        <f t="array" ref="AA3834">_xlfn.IFS(Z3834&lt;=2,"Fast",Z3834&gt;5, "Slow", AND(Z3834&gt;=3,Z3834&lt;=5),"Standard")</f>
        <v>Standard</v>
      </c>
    </row>
    <row r="3835" spans="1:27" x14ac:dyDescent="0.2">
      <c r="A3835" s="4">
        <v>3834</v>
      </c>
      <c r="B3835" s="4" t="s">
        <v>8724</v>
      </c>
      <c r="C3835" s="5">
        <v>41967</v>
      </c>
      <c r="D3835" s="5">
        <v>41967</v>
      </c>
      <c r="E3835" s="4" t="s">
        <v>162</v>
      </c>
      <c r="F3835" s="4" t="s">
        <v>333</v>
      </c>
      <c r="G3835" s="4" t="s">
        <v>332</v>
      </c>
      <c r="H3835" s="4" t="s">
        <v>50</v>
      </c>
      <c r="I3835" s="4" t="s">
        <v>17</v>
      </c>
      <c r="J3835" s="4" t="s">
        <v>553</v>
      </c>
      <c r="K3835" s="4" t="s">
        <v>85</v>
      </c>
      <c r="L3835" s="4">
        <v>43229</v>
      </c>
      <c r="M3835" s="4" t="s">
        <v>5</v>
      </c>
      <c r="N3835" s="4" t="s">
        <v>3777</v>
      </c>
      <c r="O3835" s="4" t="s">
        <v>33</v>
      </c>
      <c r="P3835" s="4" t="s">
        <v>32</v>
      </c>
      <c r="Q3835" s="4" t="s">
        <v>3776</v>
      </c>
      <c r="R3835" s="4">
        <v>1049.97</v>
      </c>
      <c r="S3835" s="4">
        <v>5</v>
      </c>
      <c r="T3835" s="4">
        <v>0.4</v>
      </c>
      <c r="U3835" s="4">
        <v>-209.994</v>
      </c>
      <c r="V3835" s="4" t="str">
        <f>INDEX(Regional_Lookup!$B$2:$B$5,MATCH('Sample - Superstore'!M3835,Regional_Lookup!$A$2:$A$5,0))</f>
        <v>Sarah Miller</v>
      </c>
      <c r="W3835" s="4">
        <f>INDEX(Regional_Lookup!$C$2:$C$5, MATCH('Sample - Superstore'!M3835,Regional_Lookup!$A$2:$A$5, 0))</f>
        <v>0.16</v>
      </c>
      <c r="X3835" s="4">
        <f>U3835/R3835</f>
        <v>-0.19999999999999998</v>
      </c>
      <c r="Y3835" s="4" t="str">
        <f>IF(X3835&gt;=W3835, "Yes", "No")</f>
        <v>No</v>
      </c>
      <c r="Z3835" s="4">
        <f>D3835-C3835</f>
        <v>0</v>
      </c>
      <c r="AA3835" s="4" t="str" cm="1">
        <f t="array" ref="AA3835">_xlfn.IFS(Z3835&lt;=2,"Fast",Z3835&gt;5, "Slow", AND(Z3835&gt;=3,Z3835&lt;=5),"Standard")</f>
        <v>Fast</v>
      </c>
    </row>
    <row r="3836" spans="1:27" x14ac:dyDescent="0.2">
      <c r="A3836" s="4">
        <v>3835</v>
      </c>
      <c r="B3836" s="4" t="s">
        <v>8724</v>
      </c>
      <c r="C3836" s="5">
        <v>41967</v>
      </c>
      <c r="D3836" s="5">
        <v>41967</v>
      </c>
      <c r="E3836" s="4" t="s">
        <v>162</v>
      </c>
      <c r="F3836" s="4" t="s">
        <v>333</v>
      </c>
      <c r="G3836" s="4" t="s">
        <v>332</v>
      </c>
      <c r="H3836" s="4" t="s">
        <v>50</v>
      </c>
      <c r="I3836" s="4" t="s">
        <v>17</v>
      </c>
      <c r="J3836" s="4" t="s">
        <v>553</v>
      </c>
      <c r="K3836" s="4" t="s">
        <v>85</v>
      </c>
      <c r="L3836" s="4">
        <v>43229</v>
      </c>
      <c r="M3836" s="4" t="s">
        <v>5</v>
      </c>
      <c r="N3836" s="4" t="s">
        <v>3604</v>
      </c>
      <c r="O3836" s="4" t="s">
        <v>37</v>
      </c>
      <c r="P3836" s="4" t="s">
        <v>221</v>
      </c>
      <c r="Q3836" s="4" t="s">
        <v>3603</v>
      </c>
      <c r="R3836" s="4">
        <v>611.05799999999999</v>
      </c>
      <c r="S3836" s="4">
        <v>3</v>
      </c>
      <c r="T3836" s="4">
        <v>0.3</v>
      </c>
      <c r="U3836" s="4">
        <v>-34.9176</v>
      </c>
      <c r="V3836" s="4" t="str">
        <f>INDEX(Regional_Lookup!$B$2:$B$5,MATCH('Sample - Superstore'!M3836,Regional_Lookup!$A$2:$A$5,0))</f>
        <v>Sarah Miller</v>
      </c>
      <c r="W3836" s="4">
        <f>INDEX(Regional_Lookup!$C$2:$C$5, MATCH('Sample - Superstore'!M3836,Regional_Lookup!$A$2:$A$5, 0))</f>
        <v>0.16</v>
      </c>
      <c r="X3836" s="4">
        <f>U3836/R3836</f>
        <v>-5.7142857142857141E-2</v>
      </c>
      <c r="Y3836" s="4" t="str">
        <f>IF(X3836&gt;=W3836, "Yes", "No")</f>
        <v>No</v>
      </c>
      <c r="Z3836" s="4">
        <f>D3836-C3836</f>
        <v>0</v>
      </c>
      <c r="AA3836" s="4" t="str" cm="1">
        <f t="array" ref="AA3836">_xlfn.IFS(Z3836&lt;=2,"Fast",Z3836&gt;5, "Slow", AND(Z3836&gt;=3,Z3836&lt;=5),"Standard")</f>
        <v>Fast</v>
      </c>
    </row>
    <row r="3837" spans="1:27" x14ac:dyDescent="0.2">
      <c r="A3837" s="4">
        <v>3836</v>
      </c>
      <c r="B3837" s="4" t="s">
        <v>8723</v>
      </c>
      <c r="C3837" s="5">
        <v>41737</v>
      </c>
      <c r="D3837" s="5">
        <v>41744</v>
      </c>
      <c r="E3837" s="4" t="s">
        <v>29</v>
      </c>
      <c r="F3837" s="4" t="s">
        <v>5484</v>
      </c>
      <c r="G3837" s="4" t="s">
        <v>5483</v>
      </c>
      <c r="H3837" s="4" t="s">
        <v>50</v>
      </c>
      <c r="I3837" s="4" t="s">
        <v>17</v>
      </c>
      <c r="J3837" s="4" t="s">
        <v>1253</v>
      </c>
      <c r="K3837" s="4" t="s">
        <v>181</v>
      </c>
      <c r="L3837" s="4">
        <v>85301</v>
      </c>
      <c r="M3837" s="4" t="s">
        <v>9</v>
      </c>
      <c r="N3837" s="4" t="s">
        <v>5213</v>
      </c>
      <c r="O3837" s="4" t="s">
        <v>13</v>
      </c>
      <c r="P3837" s="4" t="s">
        <v>109</v>
      </c>
      <c r="Q3837" s="4" t="s">
        <v>5212</v>
      </c>
      <c r="R3837" s="4">
        <v>2.3679999999999999</v>
      </c>
      <c r="S3837" s="4">
        <v>2</v>
      </c>
      <c r="T3837" s="4">
        <v>0.2</v>
      </c>
      <c r="U3837" s="4">
        <v>0.82879999999999998</v>
      </c>
      <c r="V3837" s="4" t="str">
        <f>INDEX(Regional_Lookup!$B$2:$B$5,MATCH('Sample - Superstore'!M3837,Regional_Lookup!$A$2:$A$5,0))</f>
        <v>James Chen</v>
      </c>
      <c r="W3837" s="4">
        <f>INDEX(Regional_Lookup!$C$2:$C$5, MATCH('Sample - Superstore'!M3837,Regional_Lookup!$A$2:$A$5, 0))</f>
        <v>0.18</v>
      </c>
      <c r="X3837" s="4">
        <f>U3837/R3837</f>
        <v>0.35000000000000003</v>
      </c>
      <c r="Y3837" s="4" t="str">
        <f>IF(X3837&gt;=W3837, "Yes", "No")</f>
        <v>Yes</v>
      </c>
      <c r="Z3837" s="4">
        <f>D3837-C3837</f>
        <v>7</v>
      </c>
      <c r="AA3837" s="4" t="str" cm="1">
        <f t="array" ref="AA3837">_xlfn.IFS(Z3837&lt;=2,"Fast",Z3837&gt;5, "Slow", AND(Z3837&gt;=3,Z3837&lt;=5),"Standard")</f>
        <v>Slow</v>
      </c>
    </row>
    <row r="3838" spans="1:27" x14ac:dyDescent="0.2">
      <c r="A3838" s="4">
        <v>3837</v>
      </c>
      <c r="B3838" s="4" t="s">
        <v>8723</v>
      </c>
      <c r="C3838" s="5">
        <v>41737</v>
      </c>
      <c r="D3838" s="5">
        <v>41744</v>
      </c>
      <c r="E3838" s="4" t="s">
        <v>29</v>
      </c>
      <c r="F3838" s="4" t="s">
        <v>5484</v>
      </c>
      <c r="G3838" s="4" t="s">
        <v>5483</v>
      </c>
      <c r="H3838" s="4" t="s">
        <v>50</v>
      </c>
      <c r="I3838" s="4" t="s">
        <v>17</v>
      </c>
      <c r="J3838" s="4" t="s">
        <v>1253</v>
      </c>
      <c r="K3838" s="4" t="s">
        <v>181</v>
      </c>
      <c r="L3838" s="4">
        <v>85301</v>
      </c>
      <c r="M3838" s="4" t="s">
        <v>9</v>
      </c>
      <c r="N3838" s="4" t="s">
        <v>7600</v>
      </c>
      <c r="O3838" s="4" t="s">
        <v>13</v>
      </c>
      <c r="P3838" s="4" t="s">
        <v>24</v>
      </c>
      <c r="Q3838" s="4" t="s">
        <v>7599</v>
      </c>
      <c r="R3838" s="4">
        <v>19.007999999999999</v>
      </c>
      <c r="S3838" s="4">
        <v>3</v>
      </c>
      <c r="T3838" s="4">
        <v>0.2</v>
      </c>
      <c r="U3838" s="4">
        <v>6.8903999999999996</v>
      </c>
      <c r="V3838" s="4" t="str">
        <f>INDEX(Regional_Lookup!$B$2:$B$5,MATCH('Sample - Superstore'!M3838,Regional_Lookup!$A$2:$A$5,0))</f>
        <v>James Chen</v>
      </c>
      <c r="W3838" s="4">
        <f>INDEX(Regional_Lookup!$C$2:$C$5, MATCH('Sample - Superstore'!M3838,Regional_Lookup!$A$2:$A$5, 0))</f>
        <v>0.18</v>
      </c>
      <c r="X3838" s="4">
        <f>U3838/R3838</f>
        <v>0.36249999999999999</v>
      </c>
      <c r="Y3838" s="4" t="str">
        <f>IF(X3838&gt;=W3838, "Yes", "No")</f>
        <v>Yes</v>
      </c>
      <c r="Z3838" s="4">
        <f>D3838-C3838</f>
        <v>7</v>
      </c>
      <c r="AA3838" s="4" t="str" cm="1">
        <f t="array" ref="AA3838">_xlfn.IFS(Z3838&lt;=2,"Fast",Z3838&gt;5, "Slow", AND(Z3838&gt;=3,Z3838&lt;=5),"Standard")</f>
        <v>Slow</v>
      </c>
    </row>
    <row r="3839" spans="1:27" x14ac:dyDescent="0.2">
      <c r="A3839" s="4">
        <v>3838</v>
      </c>
      <c r="B3839" s="4" t="s">
        <v>8722</v>
      </c>
      <c r="C3839" s="5">
        <v>41846</v>
      </c>
      <c r="D3839" s="5">
        <v>41853</v>
      </c>
      <c r="E3839" s="4" t="s">
        <v>29</v>
      </c>
      <c r="F3839" s="4" t="s">
        <v>969</v>
      </c>
      <c r="G3839" s="4" t="s">
        <v>968</v>
      </c>
      <c r="H3839" s="4" t="s">
        <v>18</v>
      </c>
      <c r="I3839" s="4" t="s">
        <v>17</v>
      </c>
      <c r="J3839" s="4" t="s">
        <v>2427</v>
      </c>
      <c r="K3839" s="4" t="s">
        <v>2426</v>
      </c>
      <c r="L3839" s="4">
        <v>89031</v>
      </c>
      <c r="M3839" s="4" t="s">
        <v>9</v>
      </c>
      <c r="N3839" s="4" t="s">
        <v>5064</v>
      </c>
      <c r="O3839" s="4" t="s">
        <v>33</v>
      </c>
      <c r="P3839" s="4" t="s">
        <v>32</v>
      </c>
      <c r="Q3839" s="4" t="s">
        <v>5063</v>
      </c>
      <c r="R3839" s="4">
        <v>911.98400000000004</v>
      </c>
      <c r="S3839" s="4">
        <v>2</v>
      </c>
      <c r="T3839" s="4">
        <v>0.2</v>
      </c>
      <c r="U3839" s="4">
        <v>113.998</v>
      </c>
      <c r="V3839" s="4" t="str">
        <f>INDEX(Regional_Lookup!$B$2:$B$5,MATCH('Sample - Superstore'!M3839,Regional_Lookup!$A$2:$A$5,0))</f>
        <v>James Chen</v>
      </c>
      <c r="W3839" s="4">
        <f>INDEX(Regional_Lookup!$C$2:$C$5, MATCH('Sample - Superstore'!M3839,Regional_Lookup!$A$2:$A$5, 0))</f>
        <v>0.18</v>
      </c>
      <c r="X3839" s="4">
        <f>U3839/R3839</f>
        <v>0.125</v>
      </c>
      <c r="Y3839" s="4" t="str">
        <f>IF(X3839&gt;=W3839, "Yes", "No")</f>
        <v>No</v>
      </c>
      <c r="Z3839" s="4">
        <f>D3839-C3839</f>
        <v>7</v>
      </c>
      <c r="AA3839" s="4" t="str" cm="1">
        <f t="array" ref="AA3839">_xlfn.IFS(Z3839&lt;=2,"Fast",Z3839&gt;5, "Slow", AND(Z3839&gt;=3,Z3839&lt;=5),"Standard")</f>
        <v>Slow</v>
      </c>
    </row>
    <row r="3840" spans="1:27" x14ac:dyDescent="0.2">
      <c r="A3840" s="4">
        <v>3839</v>
      </c>
      <c r="B3840" s="4" t="s">
        <v>8722</v>
      </c>
      <c r="C3840" s="5">
        <v>41846</v>
      </c>
      <c r="D3840" s="5">
        <v>41853</v>
      </c>
      <c r="E3840" s="4" t="s">
        <v>29</v>
      </c>
      <c r="F3840" s="4" t="s">
        <v>969</v>
      </c>
      <c r="G3840" s="4" t="s">
        <v>968</v>
      </c>
      <c r="H3840" s="4" t="s">
        <v>18</v>
      </c>
      <c r="I3840" s="4" t="s">
        <v>17</v>
      </c>
      <c r="J3840" s="4" t="s">
        <v>2427</v>
      </c>
      <c r="K3840" s="4" t="s">
        <v>2426</v>
      </c>
      <c r="L3840" s="4">
        <v>89031</v>
      </c>
      <c r="M3840" s="4" t="s">
        <v>9</v>
      </c>
      <c r="N3840" s="4" t="s">
        <v>4734</v>
      </c>
      <c r="O3840" s="4" t="s">
        <v>37</v>
      </c>
      <c r="P3840" s="4" t="s">
        <v>221</v>
      </c>
      <c r="Q3840" s="4" t="s">
        <v>4733</v>
      </c>
      <c r="R3840" s="4">
        <v>674.35199999999998</v>
      </c>
      <c r="S3840" s="4">
        <v>3</v>
      </c>
      <c r="T3840" s="4">
        <v>0.2</v>
      </c>
      <c r="U3840" s="4">
        <v>-109.5822</v>
      </c>
      <c r="V3840" s="4" t="str">
        <f>INDEX(Regional_Lookup!$B$2:$B$5,MATCH('Sample - Superstore'!M3840,Regional_Lookup!$A$2:$A$5,0))</f>
        <v>James Chen</v>
      </c>
      <c r="W3840" s="4">
        <f>INDEX(Regional_Lookup!$C$2:$C$5, MATCH('Sample - Superstore'!M3840,Regional_Lookup!$A$2:$A$5, 0))</f>
        <v>0.18</v>
      </c>
      <c r="X3840" s="4">
        <f>U3840/R3840</f>
        <v>-0.16250000000000001</v>
      </c>
      <c r="Y3840" s="4" t="str">
        <f>IF(X3840&gt;=W3840, "Yes", "No")</f>
        <v>No</v>
      </c>
      <c r="Z3840" s="4">
        <f>D3840-C3840</f>
        <v>7</v>
      </c>
      <c r="AA3840" s="4" t="str" cm="1">
        <f t="array" ref="AA3840">_xlfn.IFS(Z3840&lt;=2,"Fast",Z3840&gt;5, "Slow", AND(Z3840&gt;=3,Z3840&lt;=5),"Standard")</f>
        <v>Slow</v>
      </c>
    </row>
    <row r="3841" spans="1:27" x14ac:dyDescent="0.2">
      <c r="A3841" s="4">
        <v>3840</v>
      </c>
      <c r="B3841" s="4" t="s">
        <v>8722</v>
      </c>
      <c r="C3841" s="5">
        <v>41846</v>
      </c>
      <c r="D3841" s="5">
        <v>41853</v>
      </c>
      <c r="E3841" s="4" t="s">
        <v>29</v>
      </c>
      <c r="F3841" s="4" t="s">
        <v>969</v>
      </c>
      <c r="G3841" s="4" t="s">
        <v>968</v>
      </c>
      <c r="H3841" s="4" t="s">
        <v>18</v>
      </c>
      <c r="I3841" s="4" t="s">
        <v>17</v>
      </c>
      <c r="J3841" s="4" t="s">
        <v>2427</v>
      </c>
      <c r="K3841" s="4" t="s">
        <v>2426</v>
      </c>
      <c r="L3841" s="4">
        <v>89031</v>
      </c>
      <c r="M3841" s="4" t="s">
        <v>9</v>
      </c>
      <c r="N3841" s="4" t="s">
        <v>375</v>
      </c>
      <c r="O3841" s="4" t="s">
        <v>37</v>
      </c>
      <c r="P3841" s="4" t="s">
        <v>36</v>
      </c>
      <c r="Q3841" s="4" t="s">
        <v>374</v>
      </c>
      <c r="R3841" s="4">
        <v>134.01</v>
      </c>
      <c r="S3841" s="4">
        <v>9</v>
      </c>
      <c r="T3841" s="4">
        <v>0</v>
      </c>
      <c r="U3841" s="4">
        <v>36.182699999999997</v>
      </c>
      <c r="V3841" s="4" t="str">
        <f>INDEX(Regional_Lookup!$B$2:$B$5,MATCH('Sample - Superstore'!M3841,Regional_Lookup!$A$2:$A$5,0))</f>
        <v>James Chen</v>
      </c>
      <c r="W3841" s="4">
        <f>INDEX(Regional_Lookup!$C$2:$C$5, MATCH('Sample - Superstore'!M3841,Regional_Lookup!$A$2:$A$5, 0))</f>
        <v>0.18</v>
      </c>
      <c r="X3841" s="4">
        <f>U3841/R3841</f>
        <v>0.27</v>
      </c>
      <c r="Y3841" s="4" t="str">
        <f>IF(X3841&gt;=W3841, "Yes", "No")</f>
        <v>Yes</v>
      </c>
      <c r="Z3841" s="4">
        <f>D3841-C3841</f>
        <v>7</v>
      </c>
      <c r="AA3841" s="4" t="str" cm="1">
        <f t="array" ref="AA3841">_xlfn.IFS(Z3841&lt;=2,"Fast",Z3841&gt;5, "Slow", AND(Z3841&gt;=3,Z3841&lt;=5),"Standard")</f>
        <v>Slow</v>
      </c>
    </row>
    <row r="3842" spans="1:27" x14ac:dyDescent="0.2">
      <c r="A3842" s="4">
        <v>3841</v>
      </c>
      <c r="B3842" s="4" t="s">
        <v>8722</v>
      </c>
      <c r="C3842" s="5">
        <v>41846</v>
      </c>
      <c r="D3842" s="5">
        <v>41853</v>
      </c>
      <c r="E3842" s="4" t="s">
        <v>29</v>
      </c>
      <c r="F3842" s="4" t="s">
        <v>969</v>
      </c>
      <c r="G3842" s="4" t="s">
        <v>968</v>
      </c>
      <c r="H3842" s="4" t="s">
        <v>18</v>
      </c>
      <c r="I3842" s="4" t="s">
        <v>17</v>
      </c>
      <c r="J3842" s="4" t="s">
        <v>2427</v>
      </c>
      <c r="K3842" s="4" t="s">
        <v>2426</v>
      </c>
      <c r="L3842" s="4">
        <v>89031</v>
      </c>
      <c r="M3842" s="4" t="s">
        <v>9</v>
      </c>
      <c r="N3842" s="4" t="s">
        <v>8721</v>
      </c>
      <c r="O3842" s="4" t="s">
        <v>33</v>
      </c>
      <c r="P3842" s="4" t="s">
        <v>55</v>
      </c>
      <c r="Q3842" s="4" t="s">
        <v>8720</v>
      </c>
      <c r="R3842" s="4">
        <v>170.97</v>
      </c>
      <c r="S3842" s="4">
        <v>3</v>
      </c>
      <c r="T3842" s="4">
        <v>0</v>
      </c>
      <c r="U3842" s="4">
        <v>70.097700000000003</v>
      </c>
      <c r="V3842" s="4" t="str">
        <f>INDEX(Regional_Lookup!$B$2:$B$5,MATCH('Sample - Superstore'!M3842,Regional_Lookup!$A$2:$A$5,0))</f>
        <v>James Chen</v>
      </c>
      <c r="W3842" s="4">
        <f>INDEX(Regional_Lookup!$C$2:$C$5, MATCH('Sample - Superstore'!M3842,Regional_Lookup!$A$2:$A$5, 0))</f>
        <v>0.18</v>
      </c>
      <c r="X3842" s="4">
        <f>U3842/R3842</f>
        <v>0.41000000000000003</v>
      </c>
      <c r="Y3842" s="4" t="str">
        <f>IF(X3842&gt;=W3842, "Yes", "No")</f>
        <v>Yes</v>
      </c>
      <c r="Z3842" s="4">
        <f>D3842-C3842</f>
        <v>7</v>
      </c>
      <c r="AA3842" s="4" t="str" cm="1">
        <f t="array" ref="AA3842">_xlfn.IFS(Z3842&lt;=2,"Fast",Z3842&gt;5, "Slow", AND(Z3842&gt;=3,Z3842&lt;=5),"Standard")</f>
        <v>Slow</v>
      </c>
    </row>
    <row r="3843" spans="1:27" x14ac:dyDescent="0.2">
      <c r="A3843" s="4">
        <v>3842</v>
      </c>
      <c r="B3843" s="4" t="s">
        <v>8719</v>
      </c>
      <c r="C3843" s="5">
        <v>41798</v>
      </c>
      <c r="D3843" s="5">
        <v>41802</v>
      </c>
      <c r="E3843" s="4" t="s">
        <v>29</v>
      </c>
      <c r="F3843" s="4" t="s">
        <v>462</v>
      </c>
      <c r="G3843" s="4" t="s">
        <v>461</v>
      </c>
      <c r="H3843" s="4" t="s">
        <v>50</v>
      </c>
      <c r="I3843" s="4" t="s">
        <v>17</v>
      </c>
      <c r="J3843" s="4" t="s">
        <v>4243</v>
      </c>
      <c r="K3843" s="4" t="s">
        <v>1877</v>
      </c>
      <c r="L3843" s="4">
        <v>37620</v>
      </c>
      <c r="M3843" s="4" t="s">
        <v>7</v>
      </c>
      <c r="N3843" s="4" t="s">
        <v>4480</v>
      </c>
      <c r="O3843" s="4" t="s">
        <v>37</v>
      </c>
      <c r="P3843" s="4" t="s">
        <v>221</v>
      </c>
      <c r="Q3843" s="4" t="s">
        <v>4479</v>
      </c>
      <c r="R3843" s="4">
        <v>170.352</v>
      </c>
      <c r="S3843" s="4">
        <v>3</v>
      </c>
      <c r="T3843" s="4">
        <v>0.2</v>
      </c>
      <c r="U3843" s="4">
        <v>10.647</v>
      </c>
      <c r="V3843" s="4" t="str">
        <f>INDEX(Regional_Lookup!$B$2:$B$5,MATCH('Sample - Superstore'!M3843,Regional_Lookup!$A$2:$A$5,0))</f>
        <v>Maria Santos</v>
      </c>
      <c r="W3843" s="4">
        <f>INDEX(Regional_Lookup!$C$2:$C$5, MATCH('Sample - Superstore'!M3843,Regional_Lookup!$A$2:$A$5, 0))</f>
        <v>0.15</v>
      </c>
      <c r="X3843" s="4">
        <f>U3843/R3843</f>
        <v>6.25E-2</v>
      </c>
      <c r="Y3843" s="4" t="str">
        <f>IF(X3843&gt;=W3843, "Yes", "No")</f>
        <v>No</v>
      </c>
      <c r="Z3843" s="4">
        <f>D3843-C3843</f>
        <v>4</v>
      </c>
      <c r="AA3843" s="4" t="str" cm="1">
        <f t="array" ref="AA3843">_xlfn.IFS(Z3843&lt;=2,"Fast",Z3843&gt;5, "Slow", AND(Z3843&gt;=3,Z3843&lt;=5),"Standard")</f>
        <v>Standard</v>
      </c>
    </row>
    <row r="3844" spans="1:27" x14ac:dyDescent="0.2">
      <c r="A3844" s="4">
        <v>3843</v>
      </c>
      <c r="B3844" s="4" t="s">
        <v>8718</v>
      </c>
      <c r="C3844" s="5">
        <v>41940</v>
      </c>
      <c r="D3844" s="5">
        <v>41943</v>
      </c>
      <c r="E3844" s="4" t="s">
        <v>89</v>
      </c>
      <c r="F3844" s="4" t="s">
        <v>6847</v>
      </c>
      <c r="G3844" s="4" t="s">
        <v>6846</v>
      </c>
      <c r="H3844" s="4" t="s">
        <v>50</v>
      </c>
      <c r="I3844" s="4" t="s">
        <v>17</v>
      </c>
      <c r="J3844" s="4" t="s">
        <v>59</v>
      </c>
      <c r="K3844" s="4" t="s">
        <v>15</v>
      </c>
      <c r="L3844" s="4">
        <v>90049</v>
      </c>
      <c r="M3844" s="4" t="s">
        <v>9</v>
      </c>
      <c r="N3844" s="4" t="s">
        <v>5573</v>
      </c>
      <c r="O3844" s="4" t="s">
        <v>13</v>
      </c>
      <c r="P3844" s="4" t="s">
        <v>100</v>
      </c>
      <c r="Q3844" s="4" t="s">
        <v>5572</v>
      </c>
      <c r="R3844" s="4">
        <v>7.1840000000000002</v>
      </c>
      <c r="S3844" s="4">
        <v>2</v>
      </c>
      <c r="T3844" s="4">
        <v>0.2</v>
      </c>
      <c r="U3844" s="4">
        <v>2.2450000000000001</v>
      </c>
      <c r="V3844" s="4" t="str">
        <f>INDEX(Regional_Lookup!$B$2:$B$5,MATCH('Sample - Superstore'!M3844,Regional_Lookup!$A$2:$A$5,0))</f>
        <v>James Chen</v>
      </c>
      <c r="W3844" s="4">
        <f>INDEX(Regional_Lookup!$C$2:$C$5, MATCH('Sample - Superstore'!M3844,Regional_Lookup!$A$2:$A$5, 0))</f>
        <v>0.18</v>
      </c>
      <c r="X3844" s="4">
        <f>U3844/R3844</f>
        <v>0.3125</v>
      </c>
      <c r="Y3844" s="4" t="str">
        <f>IF(X3844&gt;=W3844, "Yes", "No")</f>
        <v>Yes</v>
      </c>
      <c r="Z3844" s="4">
        <f>D3844-C3844</f>
        <v>3</v>
      </c>
      <c r="AA3844" s="4" t="str" cm="1">
        <f t="array" ref="AA3844">_xlfn.IFS(Z3844&lt;=2,"Fast",Z3844&gt;5, "Slow", AND(Z3844&gt;=3,Z3844&lt;=5),"Standard")</f>
        <v>Standard</v>
      </c>
    </row>
    <row r="3845" spans="1:27" x14ac:dyDescent="0.2">
      <c r="A3845" s="4">
        <v>3844</v>
      </c>
      <c r="B3845" s="4" t="s">
        <v>8718</v>
      </c>
      <c r="C3845" s="5">
        <v>41940</v>
      </c>
      <c r="D3845" s="5">
        <v>41943</v>
      </c>
      <c r="E3845" s="4" t="s">
        <v>89</v>
      </c>
      <c r="F3845" s="4" t="s">
        <v>6847</v>
      </c>
      <c r="G3845" s="4" t="s">
        <v>6846</v>
      </c>
      <c r="H3845" s="4" t="s">
        <v>50</v>
      </c>
      <c r="I3845" s="4" t="s">
        <v>17</v>
      </c>
      <c r="J3845" s="4" t="s">
        <v>59</v>
      </c>
      <c r="K3845" s="4" t="s">
        <v>15</v>
      </c>
      <c r="L3845" s="4">
        <v>90049</v>
      </c>
      <c r="M3845" s="4" t="s">
        <v>9</v>
      </c>
      <c r="N3845" s="4" t="s">
        <v>6878</v>
      </c>
      <c r="O3845" s="4" t="s">
        <v>13</v>
      </c>
      <c r="P3845" s="4" t="s">
        <v>64</v>
      </c>
      <c r="Q3845" s="4" t="s">
        <v>6877</v>
      </c>
      <c r="R3845" s="4">
        <v>6.28</v>
      </c>
      <c r="S3845" s="4">
        <v>2</v>
      </c>
      <c r="T3845" s="4">
        <v>0</v>
      </c>
      <c r="U3845" s="4">
        <v>6.2799999999999995E-2</v>
      </c>
      <c r="V3845" s="4" t="str">
        <f>INDEX(Regional_Lookup!$B$2:$B$5,MATCH('Sample - Superstore'!M3845,Regional_Lookup!$A$2:$A$5,0))</f>
        <v>James Chen</v>
      </c>
      <c r="W3845" s="4">
        <f>INDEX(Regional_Lookup!$C$2:$C$5, MATCH('Sample - Superstore'!M3845,Regional_Lookup!$A$2:$A$5, 0))</f>
        <v>0.18</v>
      </c>
      <c r="X3845" s="4">
        <f>U3845/R3845</f>
        <v>9.9999999999999985E-3</v>
      </c>
      <c r="Y3845" s="4" t="str">
        <f>IF(X3845&gt;=W3845, "Yes", "No")</f>
        <v>No</v>
      </c>
      <c r="Z3845" s="4">
        <f>D3845-C3845</f>
        <v>3</v>
      </c>
      <c r="AA3845" s="4" t="str" cm="1">
        <f t="array" ref="AA3845">_xlfn.IFS(Z3845&lt;=2,"Fast",Z3845&gt;5, "Slow", AND(Z3845&gt;=3,Z3845&lt;=5),"Standard")</f>
        <v>Standard</v>
      </c>
    </row>
    <row r="3846" spans="1:27" x14ac:dyDescent="0.2">
      <c r="A3846" s="4">
        <v>3845</v>
      </c>
      <c r="B3846" s="4" t="s">
        <v>8718</v>
      </c>
      <c r="C3846" s="5">
        <v>41940</v>
      </c>
      <c r="D3846" s="5">
        <v>41943</v>
      </c>
      <c r="E3846" s="4" t="s">
        <v>89</v>
      </c>
      <c r="F3846" s="4" t="s">
        <v>6847</v>
      </c>
      <c r="G3846" s="4" t="s">
        <v>6846</v>
      </c>
      <c r="H3846" s="4" t="s">
        <v>50</v>
      </c>
      <c r="I3846" s="4" t="s">
        <v>17</v>
      </c>
      <c r="J3846" s="4" t="s">
        <v>59</v>
      </c>
      <c r="K3846" s="4" t="s">
        <v>15</v>
      </c>
      <c r="L3846" s="4">
        <v>90049</v>
      </c>
      <c r="M3846" s="4" t="s">
        <v>9</v>
      </c>
      <c r="N3846" s="4" t="s">
        <v>2267</v>
      </c>
      <c r="O3846" s="4" t="s">
        <v>13</v>
      </c>
      <c r="P3846" s="4" t="s">
        <v>64</v>
      </c>
      <c r="Q3846" s="4" t="s">
        <v>2266</v>
      </c>
      <c r="R3846" s="4">
        <v>480.74</v>
      </c>
      <c r="S3846" s="4">
        <v>2</v>
      </c>
      <c r="T3846" s="4">
        <v>0</v>
      </c>
      <c r="U3846" s="4">
        <v>14.4222</v>
      </c>
      <c r="V3846" s="4" t="str">
        <f>INDEX(Regional_Lookup!$B$2:$B$5,MATCH('Sample - Superstore'!M3846,Regional_Lookup!$A$2:$A$5,0))</f>
        <v>James Chen</v>
      </c>
      <c r="W3846" s="4">
        <f>INDEX(Regional_Lookup!$C$2:$C$5, MATCH('Sample - Superstore'!M3846,Regional_Lookup!$A$2:$A$5, 0))</f>
        <v>0.18</v>
      </c>
      <c r="X3846" s="4">
        <f>U3846/R3846</f>
        <v>0.03</v>
      </c>
      <c r="Y3846" s="4" t="str">
        <f>IF(X3846&gt;=W3846, "Yes", "No")</f>
        <v>No</v>
      </c>
      <c r="Z3846" s="4">
        <f>D3846-C3846</f>
        <v>3</v>
      </c>
      <c r="AA3846" s="4" t="str" cm="1">
        <f t="array" ref="AA3846">_xlfn.IFS(Z3846&lt;=2,"Fast",Z3846&gt;5, "Slow", AND(Z3846&gt;=3,Z3846&lt;=5),"Standard")</f>
        <v>Standard</v>
      </c>
    </row>
    <row r="3847" spans="1:27" x14ac:dyDescent="0.2">
      <c r="A3847" s="4">
        <v>3846</v>
      </c>
      <c r="B3847" s="4" t="s">
        <v>8718</v>
      </c>
      <c r="C3847" s="5">
        <v>41940</v>
      </c>
      <c r="D3847" s="5">
        <v>41943</v>
      </c>
      <c r="E3847" s="4" t="s">
        <v>89</v>
      </c>
      <c r="F3847" s="4" t="s">
        <v>6847</v>
      </c>
      <c r="G3847" s="4" t="s">
        <v>6846</v>
      </c>
      <c r="H3847" s="4" t="s">
        <v>50</v>
      </c>
      <c r="I3847" s="4" t="s">
        <v>17</v>
      </c>
      <c r="J3847" s="4" t="s">
        <v>59</v>
      </c>
      <c r="K3847" s="4" t="s">
        <v>15</v>
      </c>
      <c r="L3847" s="4">
        <v>90049</v>
      </c>
      <c r="M3847" s="4" t="s">
        <v>9</v>
      </c>
      <c r="N3847" s="4" t="s">
        <v>2608</v>
      </c>
      <c r="O3847" s="4" t="s">
        <v>37</v>
      </c>
      <c r="P3847" s="4" t="s">
        <v>165</v>
      </c>
      <c r="Q3847" s="4" t="s">
        <v>2607</v>
      </c>
      <c r="R3847" s="4">
        <v>616.99800000000005</v>
      </c>
      <c r="S3847" s="4">
        <v>6</v>
      </c>
      <c r="T3847" s="4">
        <v>0.15</v>
      </c>
      <c r="U3847" s="4">
        <v>-36.293999999999997</v>
      </c>
      <c r="V3847" s="4" t="str">
        <f>INDEX(Regional_Lookup!$B$2:$B$5,MATCH('Sample - Superstore'!M3847,Regional_Lookup!$A$2:$A$5,0))</f>
        <v>James Chen</v>
      </c>
      <c r="W3847" s="4">
        <f>INDEX(Regional_Lookup!$C$2:$C$5, MATCH('Sample - Superstore'!M3847,Regional_Lookup!$A$2:$A$5, 0))</f>
        <v>0.18</v>
      </c>
      <c r="X3847" s="4">
        <f>U3847/R3847</f>
        <v>-5.8823529411764698E-2</v>
      </c>
      <c r="Y3847" s="4" t="str">
        <f>IF(X3847&gt;=W3847, "Yes", "No")</f>
        <v>No</v>
      </c>
      <c r="Z3847" s="4">
        <f>D3847-C3847</f>
        <v>3</v>
      </c>
      <c r="AA3847" s="4" t="str" cm="1">
        <f t="array" ref="AA3847">_xlfn.IFS(Z3847&lt;=2,"Fast",Z3847&gt;5, "Slow", AND(Z3847&gt;=3,Z3847&lt;=5),"Standard")</f>
        <v>Standard</v>
      </c>
    </row>
    <row r="3848" spans="1:27" x14ac:dyDescent="0.2">
      <c r="A3848" s="4">
        <v>3847</v>
      </c>
      <c r="B3848" s="4" t="s">
        <v>8718</v>
      </c>
      <c r="C3848" s="5">
        <v>41940</v>
      </c>
      <c r="D3848" s="5">
        <v>41943</v>
      </c>
      <c r="E3848" s="4" t="s">
        <v>89</v>
      </c>
      <c r="F3848" s="4" t="s">
        <v>6847</v>
      </c>
      <c r="G3848" s="4" t="s">
        <v>6846</v>
      </c>
      <c r="H3848" s="4" t="s">
        <v>50</v>
      </c>
      <c r="I3848" s="4" t="s">
        <v>17</v>
      </c>
      <c r="J3848" s="4" t="s">
        <v>59</v>
      </c>
      <c r="K3848" s="4" t="s">
        <v>15</v>
      </c>
      <c r="L3848" s="4">
        <v>90049</v>
      </c>
      <c r="M3848" s="4" t="s">
        <v>9</v>
      </c>
      <c r="N3848" s="4" t="s">
        <v>5261</v>
      </c>
      <c r="O3848" s="4" t="s">
        <v>13</v>
      </c>
      <c r="P3848" s="4" t="s">
        <v>231</v>
      </c>
      <c r="Q3848" s="4" t="s">
        <v>5260</v>
      </c>
      <c r="R3848" s="4">
        <v>141.4</v>
      </c>
      <c r="S3848" s="4">
        <v>5</v>
      </c>
      <c r="T3848" s="4">
        <v>0</v>
      </c>
      <c r="U3848" s="4">
        <v>38.177999999999997</v>
      </c>
      <c r="V3848" s="4" t="str">
        <f>INDEX(Regional_Lookup!$B$2:$B$5,MATCH('Sample - Superstore'!M3848,Regional_Lookup!$A$2:$A$5,0))</f>
        <v>James Chen</v>
      </c>
      <c r="W3848" s="4">
        <f>INDEX(Regional_Lookup!$C$2:$C$5, MATCH('Sample - Superstore'!M3848,Regional_Lookup!$A$2:$A$5, 0))</f>
        <v>0.18</v>
      </c>
      <c r="X3848" s="4">
        <f>U3848/R3848</f>
        <v>0.26999999999999996</v>
      </c>
      <c r="Y3848" s="4" t="str">
        <f>IF(X3848&gt;=W3848, "Yes", "No")</f>
        <v>Yes</v>
      </c>
      <c r="Z3848" s="4">
        <f>D3848-C3848</f>
        <v>3</v>
      </c>
      <c r="AA3848" s="4" t="str" cm="1">
        <f t="array" ref="AA3848">_xlfn.IFS(Z3848&lt;=2,"Fast",Z3848&gt;5, "Slow", AND(Z3848&gt;=3,Z3848&lt;=5),"Standard")</f>
        <v>Standard</v>
      </c>
    </row>
    <row r="3849" spans="1:27" x14ac:dyDescent="0.2">
      <c r="A3849" s="4">
        <v>3848</v>
      </c>
      <c r="B3849" s="4" t="s">
        <v>8717</v>
      </c>
      <c r="C3849" s="5">
        <v>43064</v>
      </c>
      <c r="D3849" s="5">
        <v>43066</v>
      </c>
      <c r="E3849" s="4" t="s">
        <v>21</v>
      </c>
      <c r="F3849" s="4" t="s">
        <v>2935</v>
      </c>
      <c r="G3849" s="4" t="s">
        <v>2934</v>
      </c>
      <c r="H3849" s="4" t="s">
        <v>102</v>
      </c>
      <c r="I3849" s="4" t="s">
        <v>17</v>
      </c>
      <c r="J3849" s="4" t="s">
        <v>8716</v>
      </c>
      <c r="K3849" s="4" t="s">
        <v>76</v>
      </c>
      <c r="L3849" s="4">
        <v>48187</v>
      </c>
      <c r="M3849" s="4" t="s">
        <v>3</v>
      </c>
      <c r="N3849" s="4" t="s">
        <v>8715</v>
      </c>
      <c r="O3849" s="4" t="s">
        <v>13</v>
      </c>
      <c r="P3849" s="4" t="s">
        <v>231</v>
      </c>
      <c r="Q3849" s="4" t="s">
        <v>8714</v>
      </c>
      <c r="R3849" s="4">
        <v>501.81</v>
      </c>
      <c r="S3849" s="4">
        <v>3</v>
      </c>
      <c r="T3849" s="4">
        <v>0</v>
      </c>
      <c r="U3849" s="4">
        <v>0</v>
      </c>
      <c r="V3849" s="4" t="str">
        <f>INDEX(Regional_Lookup!$B$2:$B$5,MATCH('Sample - Superstore'!M3849,Regional_Lookup!$A$2:$A$5,0))</f>
        <v>David Johnson</v>
      </c>
      <c r="W3849" s="4">
        <f>INDEX(Regional_Lookup!$C$2:$C$5, MATCH('Sample - Superstore'!M3849,Regional_Lookup!$A$2:$A$5, 0))</f>
        <v>0.14000000000000001</v>
      </c>
      <c r="X3849" s="4">
        <f>U3849/R3849</f>
        <v>0</v>
      </c>
      <c r="Y3849" s="4" t="str">
        <f>IF(X3849&gt;=W3849, "Yes", "No")</f>
        <v>No</v>
      </c>
      <c r="Z3849" s="4">
        <f>D3849-C3849</f>
        <v>2</v>
      </c>
      <c r="AA3849" s="4" t="str" cm="1">
        <f t="array" ref="AA3849">_xlfn.IFS(Z3849&lt;=2,"Fast",Z3849&gt;5, "Slow", AND(Z3849&gt;=3,Z3849&lt;=5),"Standard")</f>
        <v>Fast</v>
      </c>
    </row>
    <row r="3850" spans="1:27" x14ac:dyDescent="0.2">
      <c r="A3850" s="4">
        <v>3849</v>
      </c>
      <c r="B3850" s="4" t="s">
        <v>8713</v>
      </c>
      <c r="C3850" s="5">
        <v>43000</v>
      </c>
      <c r="D3850" s="5">
        <v>43001</v>
      </c>
      <c r="E3850" s="4" t="s">
        <v>89</v>
      </c>
      <c r="F3850" s="4" t="s">
        <v>7553</v>
      </c>
      <c r="G3850" s="4" t="s">
        <v>7552</v>
      </c>
      <c r="H3850" s="4" t="s">
        <v>18</v>
      </c>
      <c r="I3850" s="4" t="s">
        <v>17</v>
      </c>
      <c r="J3850" s="4" t="s">
        <v>2013</v>
      </c>
      <c r="K3850" s="4" t="s">
        <v>858</v>
      </c>
      <c r="L3850" s="4">
        <v>72701</v>
      </c>
      <c r="M3850" s="4" t="s">
        <v>7</v>
      </c>
      <c r="N3850" s="4" t="s">
        <v>1431</v>
      </c>
      <c r="O3850" s="4" t="s">
        <v>13</v>
      </c>
      <c r="P3850" s="4" t="s">
        <v>100</v>
      </c>
      <c r="Q3850" s="4" t="s">
        <v>1430</v>
      </c>
      <c r="R3850" s="4">
        <v>691.96</v>
      </c>
      <c r="S3850" s="4">
        <v>4</v>
      </c>
      <c r="T3850" s="4">
        <v>0</v>
      </c>
      <c r="U3850" s="4">
        <v>318.30160000000001</v>
      </c>
      <c r="V3850" s="4" t="str">
        <f>INDEX(Regional_Lookup!$B$2:$B$5,MATCH('Sample - Superstore'!M3850,Regional_Lookup!$A$2:$A$5,0))</f>
        <v>Maria Santos</v>
      </c>
      <c r="W3850" s="4">
        <f>INDEX(Regional_Lookup!$C$2:$C$5, MATCH('Sample - Superstore'!M3850,Regional_Lookup!$A$2:$A$5, 0))</f>
        <v>0.15</v>
      </c>
      <c r="X3850" s="4">
        <f>U3850/R3850</f>
        <v>0.45999999999999996</v>
      </c>
      <c r="Y3850" s="4" t="str">
        <f>IF(X3850&gt;=W3850, "Yes", "No")</f>
        <v>Yes</v>
      </c>
      <c r="Z3850" s="4">
        <f>D3850-C3850</f>
        <v>1</v>
      </c>
      <c r="AA3850" s="4" t="str" cm="1">
        <f t="array" ref="AA3850">_xlfn.IFS(Z3850&lt;=2,"Fast",Z3850&gt;5, "Slow", AND(Z3850&gt;=3,Z3850&lt;=5),"Standard")</f>
        <v>Fast</v>
      </c>
    </row>
    <row r="3851" spans="1:27" x14ac:dyDescent="0.2">
      <c r="A3851" s="4">
        <v>3850</v>
      </c>
      <c r="B3851" s="4" t="s">
        <v>8713</v>
      </c>
      <c r="C3851" s="5">
        <v>43000</v>
      </c>
      <c r="D3851" s="5">
        <v>43001</v>
      </c>
      <c r="E3851" s="4" t="s">
        <v>89</v>
      </c>
      <c r="F3851" s="4" t="s">
        <v>7553</v>
      </c>
      <c r="G3851" s="4" t="s">
        <v>7552</v>
      </c>
      <c r="H3851" s="4" t="s">
        <v>18</v>
      </c>
      <c r="I3851" s="4" t="s">
        <v>17</v>
      </c>
      <c r="J3851" s="4" t="s">
        <v>2013</v>
      </c>
      <c r="K3851" s="4" t="s">
        <v>858</v>
      </c>
      <c r="L3851" s="4">
        <v>72701</v>
      </c>
      <c r="M3851" s="4" t="s">
        <v>7</v>
      </c>
      <c r="N3851" s="4" t="s">
        <v>4140</v>
      </c>
      <c r="O3851" s="4" t="s">
        <v>33</v>
      </c>
      <c r="P3851" s="4" t="s">
        <v>55</v>
      </c>
      <c r="Q3851" s="4" t="s">
        <v>4139</v>
      </c>
      <c r="R3851" s="4">
        <v>34.950000000000003</v>
      </c>
      <c r="S3851" s="4">
        <v>5</v>
      </c>
      <c r="T3851" s="4">
        <v>0</v>
      </c>
      <c r="U3851" s="4">
        <v>15.378</v>
      </c>
      <c r="V3851" s="4" t="str">
        <f>INDEX(Regional_Lookup!$B$2:$B$5,MATCH('Sample - Superstore'!M3851,Regional_Lookup!$A$2:$A$5,0))</f>
        <v>Maria Santos</v>
      </c>
      <c r="W3851" s="4">
        <f>INDEX(Regional_Lookup!$C$2:$C$5, MATCH('Sample - Superstore'!M3851,Regional_Lookup!$A$2:$A$5, 0))</f>
        <v>0.15</v>
      </c>
      <c r="X3851" s="4">
        <f>U3851/R3851</f>
        <v>0.43999999999999995</v>
      </c>
      <c r="Y3851" s="4" t="str">
        <f>IF(X3851&gt;=W3851, "Yes", "No")</f>
        <v>Yes</v>
      </c>
      <c r="Z3851" s="4">
        <f>D3851-C3851</f>
        <v>1</v>
      </c>
      <c r="AA3851" s="4" t="str" cm="1">
        <f t="array" ref="AA3851">_xlfn.IFS(Z3851&lt;=2,"Fast",Z3851&gt;5, "Slow", AND(Z3851&gt;=3,Z3851&lt;=5),"Standard")</f>
        <v>Fast</v>
      </c>
    </row>
    <row r="3852" spans="1:27" x14ac:dyDescent="0.2">
      <c r="A3852" s="4">
        <v>3851</v>
      </c>
      <c r="B3852" s="4" t="s">
        <v>8712</v>
      </c>
      <c r="C3852" s="5">
        <v>42342</v>
      </c>
      <c r="D3852" s="5">
        <v>42347</v>
      </c>
      <c r="E3852" s="4" t="s">
        <v>29</v>
      </c>
      <c r="F3852" s="4" t="s">
        <v>7534</v>
      </c>
      <c r="G3852" s="4" t="s">
        <v>7533</v>
      </c>
      <c r="H3852" s="4" t="s">
        <v>50</v>
      </c>
      <c r="I3852" s="4" t="s">
        <v>17</v>
      </c>
      <c r="J3852" s="4" t="s">
        <v>405</v>
      </c>
      <c r="K3852" s="4" t="s">
        <v>2162</v>
      </c>
      <c r="L3852" s="4">
        <v>65807</v>
      </c>
      <c r="M3852" s="4" t="s">
        <v>3</v>
      </c>
      <c r="N3852" s="4" t="s">
        <v>1712</v>
      </c>
      <c r="O3852" s="4" t="s">
        <v>13</v>
      </c>
      <c r="P3852" s="4" t="s">
        <v>24</v>
      </c>
      <c r="Q3852" s="4" t="s">
        <v>2100</v>
      </c>
      <c r="R3852" s="4">
        <v>85.96</v>
      </c>
      <c r="S3852" s="4">
        <v>7</v>
      </c>
      <c r="T3852" s="4">
        <v>0</v>
      </c>
      <c r="U3852" s="4">
        <v>40.401200000000003</v>
      </c>
      <c r="V3852" s="4" t="str">
        <f>INDEX(Regional_Lookup!$B$2:$B$5,MATCH('Sample - Superstore'!M3852,Regional_Lookup!$A$2:$A$5,0))</f>
        <v>David Johnson</v>
      </c>
      <c r="W3852" s="4">
        <f>INDEX(Regional_Lookup!$C$2:$C$5, MATCH('Sample - Superstore'!M3852,Regional_Lookup!$A$2:$A$5, 0))</f>
        <v>0.14000000000000001</v>
      </c>
      <c r="X3852" s="4">
        <f>U3852/R3852</f>
        <v>0.47000000000000008</v>
      </c>
      <c r="Y3852" s="4" t="str">
        <f>IF(X3852&gt;=W3852, "Yes", "No")</f>
        <v>Yes</v>
      </c>
      <c r="Z3852" s="4">
        <f>D3852-C3852</f>
        <v>5</v>
      </c>
      <c r="AA3852" s="4" t="str" cm="1">
        <f t="array" ref="AA3852">_xlfn.IFS(Z3852&lt;=2,"Fast",Z3852&gt;5, "Slow", AND(Z3852&gt;=3,Z3852&lt;=5),"Standard")</f>
        <v>Standard</v>
      </c>
    </row>
    <row r="3853" spans="1:27" x14ac:dyDescent="0.2">
      <c r="A3853" s="4">
        <v>3852</v>
      </c>
      <c r="B3853" s="4" t="s">
        <v>8711</v>
      </c>
      <c r="C3853" s="5">
        <v>42268</v>
      </c>
      <c r="D3853" s="5">
        <v>42268</v>
      </c>
      <c r="E3853" s="4" t="s">
        <v>162</v>
      </c>
      <c r="F3853" s="4" t="s">
        <v>3503</v>
      </c>
      <c r="G3853" s="4" t="s">
        <v>3502</v>
      </c>
      <c r="H3853" s="4" t="s">
        <v>102</v>
      </c>
      <c r="I3853" s="4" t="s">
        <v>17</v>
      </c>
      <c r="J3853" s="4" t="s">
        <v>3024</v>
      </c>
      <c r="K3853" s="4" t="s">
        <v>966</v>
      </c>
      <c r="L3853" s="4">
        <v>2169</v>
      </c>
      <c r="M3853" s="4" t="s">
        <v>5</v>
      </c>
      <c r="N3853" s="4" t="s">
        <v>6873</v>
      </c>
      <c r="O3853" s="4" t="s">
        <v>37</v>
      </c>
      <c r="P3853" s="4" t="s">
        <v>36</v>
      </c>
      <c r="Q3853" s="4" t="s">
        <v>6872</v>
      </c>
      <c r="R3853" s="4">
        <v>85.3</v>
      </c>
      <c r="S3853" s="4">
        <v>2</v>
      </c>
      <c r="T3853" s="4">
        <v>0</v>
      </c>
      <c r="U3853" s="4">
        <v>14.500999999999999</v>
      </c>
      <c r="V3853" s="4" t="str">
        <f>INDEX(Regional_Lookup!$B$2:$B$5,MATCH('Sample - Superstore'!M3853,Regional_Lookup!$A$2:$A$5,0))</f>
        <v>Sarah Miller</v>
      </c>
      <c r="W3853" s="4">
        <f>INDEX(Regional_Lookup!$C$2:$C$5, MATCH('Sample - Superstore'!M3853,Regional_Lookup!$A$2:$A$5, 0))</f>
        <v>0.16</v>
      </c>
      <c r="X3853" s="4">
        <f>U3853/R3853</f>
        <v>0.17</v>
      </c>
      <c r="Y3853" s="4" t="str">
        <f>IF(X3853&gt;=W3853, "Yes", "No")</f>
        <v>Yes</v>
      </c>
      <c r="Z3853" s="4">
        <f>D3853-C3853</f>
        <v>0</v>
      </c>
      <c r="AA3853" s="4" t="str" cm="1">
        <f t="array" ref="AA3853">_xlfn.IFS(Z3853&lt;=2,"Fast",Z3853&gt;5, "Slow", AND(Z3853&gt;=3,Z3853&lt;=5),"Standard")</f>
        <v>Fast</v>
      </c>
    </row>
    <row r="3854" spans="1:27" x14ac:dyDescent="0.2">
      <c r="A3854" s="4">
        <v>3853</v>
      </c>
      <c r="B3854" s="4" t="s">
        <v>8710</v>
      </c>
      <c r="C3854" s="5">
        <v>43065</v>
      </c>
      <c r="D3854" s="5">
        <v>43068</v>
      </c>
      <c r="E3854" s="4" t="s">
        <v>89</v>
      </c>
      <c r="F3854" s="4" t="s">
        <v>8119</v>
      </c>
      <c r="G3854" s="4" t="s">
        <v>8118</v>
      </c>
      <c r="H3854" s="4" t="s">
        <v>18</v>
      </c>
      <c r="I3854" s="4" t="s">
        <v>17</v>
      </c>
      <c r="J3854" s="4" t="s">
        <v>3296</v>
      </c>
      <c r="K3854" s="4" t="s">
        <v>318</v>
      </c>
      <c r="L3854" s="4">
        <v>61107</v>
      </c>
      <c r="M3854" s="4" t="s">
        <v>3</v>
      </c>
      <c r="N3854" s="4" t="s">
        <v>801</v>
      </c>
      <c r="O3854" s="4" t="s">
        <v>13</v>
      </c>
      <c r="P3854" s="4" t="s">
        <v>100</v>
      </c>
      <c r="Q3854" s="4" t="s">
        <v>800</v>
      </c>
      <c r="R3854" s="4">
        <v>33.567999999999998</v>
      </c>
      <c r="S3854" s="4">
        <v>8</v>
      </c>
      <c r="T3854" s="4">
        <v>0.8</v>
      </c>
      <c r="U3854" s="4">
        <v>-53.708799999999997</v>
      </c>
      <c r="V3854" s="4" t="str">
        <f>INDEX(Regional_Lookup!$B$2:$B$5,MATCH('Sample - Superstore'!M3854,Regional_Lookup!$A$2:$A$5,0))</f>
        <v>David Johnson</v>
      </c>
      <c r="W3854" s="4">
        <f>INDEX(Regional_Lookup!$C$2:$C$5, MATCH('Sample - Superstore'!M3854,Regional_Lookup!$A$2:$A$5, 0))</f>
        <v>0.14000000000000001</v>
      </c>
      <c r="X3854" s="4">
        <f>U3854/R3854</f>
        <v>-1.6</v>
      </c>
      <c r="Y3854" s="4" t="str">
        <f>IF(X3854&gt;=W3854, "Yes", "No")</f>
        <v>No</v>
      </c>
      <c r="Z3854" s="4">
        <f>D3854-C3854</f>
        <v>3</v>
      </c>
      <c r="AA3854" s="4" t="str" cm="1">
        <f t="array" ref="AA3854">_xlfn.IFS(Z3854&lt;=2,"Fast",Z3854&gt;5, "Slow", AND(Z3854&gt;=3,Z3854&lt;=5),"Standard")</f>
        <v>Standard</v>
      </c>
    </row>
    <row r="3855" spans="1:27" x14ac:dyDescent="0.2">
      <c r="A3855" s="4">
        <v>3854</v>
      </c>
      <c r="B3855" s="4" t="s">
        <v>8709</v>
      </c>
      <c r="C3855" s="5">
        <v>42892</v>
      </c>
      <c r="D3855" s="5">
        <v>42896</v>
      </c>
      <c r="E3855" s="4" t="s">
        <v>29</v>
      </c>
      <c r="F3855" s="4" t="s">
        <v>2692</v>
      </c>
      <c r="G3855" s="4" t="s">
        <v>2691</v>
      </c>
      <c r="H3855" s="4" t="s">
        <v>102</v>
      </c>
      <c r="I3855" s="4" t="s">
        <v>17</v>
      </c>
      <c r="J3855" s="4" t="s">
        <v>248</v>
      </c>
      <c r="K3855" s="4" t="s">
        <v>15</v>
      </c>
      <c r="L3855" s="4">
        <v>94122</v>
      </c>
      <c r="M3855" s="4" t="s">
        <v>9</v>
      </c>
      <c r="N3855" s="4" t="s">
        <v>6901</v>
      </c>
      <c r="O3855" s="4" t="s">
        <v>37</v>
      </c>
      <c r="P3855" s="4" t="s">
        <v>36</v>
      </c>
      <c r="Q3855" s="4" t="s">
        <v>6900</v>
      </c>
      <c r="R3855" s="4">
        <v>4.95</v>
      </c>
      <c r="S3855" s="4">
        <v>1</v>
      </c>
      <c r="T3855" s="4">
        <v>0</v>
      </c>
      <c r="U3855" s="4">
        <v>2.1779999999999999</v>
      </c>
      <c r="V3855" s="4" t="str">
        <f>INDEX(Regional_Lookup!$B$2:$B$5,MATCH('Sample - Superstore'!M3855,Regional_Lookup!$A$2:$A$5,0))</f>
        <v>James Chen</v>
      </c>
      <c r="W3855" s="4">
        <f>INDEX(Regional_Lookup!$C$2:$C$5, MATCH('Sample - Superstore'!M3855,Regional_Lookup!$A$2:$A$5, 0))</f>
        <v>0.18</v>
      </c>
      <c r="X3855" s="4">
        <f>U3855/R3855</f>
        <v>0.43999999999999995</v>
      </c>
      <c r="Y3855" s="4" t="str">
        <f>IF(X3855&gt;=W3855, "Yes", "No")</f>
        <v>Yes</v>
      </c>
      <c r="Z3855" s="4">
        <f>D3855-C3855</f>
        <v>4</v>
      </c>
      <c r="AA3855" s="4" t="str" cm="1">
        <f t="array" ref="AA3855">_xlfn.IFS(Z3855&lt;=2,"Fast",Z3855&gt;5, "Slow", AND(Z3855&gt;=3,Z3855&lt;=5),"Standard")</f>
        <v>Standard</v>
      </c>
    </row>
    <row r="3856" spans="1:27" x14ac:dyDescent="0.2">
      <c r="A3856" s="4">
        <v>3855</v>
      </c>
      <c r="B3856" s="4" t="s">
        <v>8709</v>
      </c>
      <c r="C3856" s="5">
        <v>42892</v>
      </c>
      <c r="D3856" s="5">
        <v>42896</v>
      </c>
      <c r="E3856" s="4" t="s">
        <v>29</v>
      </c>
      <c r="F3856" s="4" t="s">
        <v>2692</v>
      </c>
      <c r="G3856" s="4" t="s">
        <v>2691</v>
      </c>
      <c r="H3856" s="4" t="s">
        <v>102</v>
      </c>
      <c r="I3856" s="4" t="s">
        <v>17</v>
      </c>
      <c r="J3856" s="4" t="s">
        <v>248</v>
      </c>
      <c r="K3856" s="4" t="s">
        <v>15</v>
      </c>
      <c r="L3856" s="4">
        <v>94122</v>
      </c>
      <c r="M3856" s="4" t="s">
        <v>9</v>
      </c>
      <c r="N3856" s="4" t="s">
        <v>5169</v>
      </c>
      <c r="O3856" s="4" t="s">
        <v>13</v>
      </c>
      <c r="P3856" s="4" t="s">
        <v>231</v>
      </c>
      <c r="Q3856" s="4" t="s">
        <v>5168</v>
      </c>
      <c r="R3856" s="4">
        <v>26.4</v>
      </c>
      <c r="S3856" s="4">
        <v>5</v>
      </c>
      <c r="T3856" s="4">
        <v>0</v>
      </c>
      <c r="U3856" s="4">
        <v>0</v>
      </c>
      <c r="V3856" s="4" t="str">
        <f>INDEX(Regional_Lookup!$B$2:$B$5,MATCH('Sample - Superstore'!M3856,Regional_Lookup!$A$2:$A$5,0))</f>
        <v>James Chen</v>
      </c>
      <c r="W3856" s="4">
        <f>INDEX(Regional_Lookup!$C$2:$C$5, MATCH('Sample - Superstore'!M3856,Regional_Lookup!$A$2:$A$5, 0))</f>
        <v>0.18</v>
      </c>
      <c r="X3856" s="4">
        <f>U3856/R3856</f>
        <v>0</v>
      </c>
      <c r="Y3856" s="4" t="str">
        <f>IF(X3856&gt;=W3856, "Yes", "No")</f>
        <v>No</v>
      </c>
      <c r="Z3856" s="4">
        <f>D3856-C3856</f>
        <v>4</v>
      </c>
      <c r="AA3856" s="4" t="str" cm="1">
        <f t="array" ref="AA3856">_xlfn.IFS(Z3856&lt;=2,"Fast",Z3856&gt;5, "Slow", AND(Z3856&gt;=3,Z3856&lt;=5),"Standard")</f>
        <v>Standard</v>
      </c>
    </row>
    <row r="3857" spans="1:27" x14ac:dyDescent="0.2">
      <c r="A3857" s="4">
        <v>3856</v>
      </c>
      <c r="B3857" s="4" t="s">
        <v>8706</v>
      </c>
      <c r="C3857" s="5">
        <v>43031</v>
      </c>
      <c r="D3857" s="5">
        <v>43036</v>
      </c>
      <c r="E3857" s="4" t="s">
        <v>21</v>
      </c>
      <c r="F3857" s="4" t="s">
        <v>7123</v>
      </c>
      <c r="G3857" s="4" t="s">
        <v>7122</v>
      </c>
      <c r="H3857" s="4" t="s">
        <v>18</v>
      </c>
      <c r="I3857" s="4" t="s">
        <v>17</v>
      </c>
      <c r="J3857" s="4" t="s">
        <v>792</v>
      </c>
      <c r="K3857" s="4" t="s">
        <v>123</v>
      </c>
      <c r="L3857" s="4">
        <v>78207</v>
      </c>
      <c r="M3857" s="4" t="s">
        <v>3</v>
      </c>
      <c r="N3857" s="4" t="s">
        <v>1748</v>
      </c>
      <c r="O3857" s="4" t="s">
        <v>13</v>
      </c>
      <c r="P3857" s="4" t="s">
        <v>100</v>
      </c>
      <c r="Q3857" s="4" t="s">
        <v>1747</v>
      </c>
      <c r="R3857" s="4">
        <v>3.5640000000000001</v>
      </c>
      <c r="S3857" s="4">
        <v>3</v>
      </c>
      <c r="T3857" s="4">
        <v>0.8</v>
      </c>
      <c r="U3857" s="4">
        <v>-6.2370000000000001</v>
      </c>
      <c r="V3857" s="4" t="str">
        <f>INDEX(Regional_Lookup!$B$2:$B$5,MATCH('Sample - Superstore'!M3857,Regional_Lookup!$A$2:$A$5,0))</f>
        <v>David Johnson</v>
      </c>
      <c r="W3857" s="4">
        <f>INDEX(Regional_Lookup!$C$2:$C$5, MATCH('Sample - Superstore'!M3857,Regional_Lookup!$A$2:$A$5, 0))</f>
        <v>0.14000000000000001</v>
      </c>
      <c r="X3857" s="4">
        <f>U3857/R3857</f>
        <v>-1.75</v>
      </c>
      <c r="Y3857" s="4" t="str">
        <f>IF(X3857&gt;=W3857, "Yes", "No")</f>
        <v>No</v>
      </c>
      <c r="Z3857" s="4">
        <f>D3857-C3857</f>
        <v>5</v>
      </c>
      <c r="AA3857" s="4" t="str" cm="1">
        <f t="array" ref="AA3857">_xlfn.IFS(Z3857&lt;=2,"Fast",Z3857&gt;5, "Slow", AND(Z3857&gt;=3,Z3857&lt;=5),"Standard")</f>
        <v>Standard</v>
      </c>
    </row>
    <row r="3858" spans="1:27" x14ac:dyDescent="0.2">
      <c r="A3858" s="4">
        <v>3857</v>
      </c>
      <c r="B3858" s="4" t="s">
        <v>8706</v>
      </c>
      <c r="C3858" s="5">
        <v>43031</v>
      </c>
      <c r="D3858" s="5">
        <v>43036</v>
      </c>
      <c r="E3858" s="4" t="s">
        <v>21</v>
      </c>
      <c r="F3858" s="4" t="s">
        <v>7123</v>
      </c>
      <c r="G3858" s="4" t="s">
        <v>7122</v>
      </c>
      <c r="H3858" s="4" t="s">
        <v>18</v>
      </c>
      <c r="I3858" s="4" t="s">
        <v>17</v>
      </c>
      <c r="J3858" s="4" t="s">
        <v>792</v>
      </c>
      <c r="K3858" s="4" t="s">
        <v>123</v>
      </c>
      <c r="L3858" s="4">
        <v>78207</v>
      </c>
      <c r="M3858" s="4" t="s">
        <v>3</v>
      </c>
      <c r="N3858" s="4" t="s">
        <v>8708</v>
      </c>
      <c r="O3858" s="4" t="s">
        <v>33</v>
      </c>
      <c r="P3858" s="4" t="s">
        <v>32</v>
      </c>
      <c r="Q3858" s="4" t="s">
        <v>8707</v>
      </c>
      <c r="R3858" s="4">
        <v>823.96</v>
      </c>
      <c r="S3858" s="4">
        <v>5</v>
      </c>
      <c r="T3858" s="4">
        <v>0.2</v>
      </c>
      <c r="U3858" s="4">
        <v>51.497500000000002</v>
      </c>
      <c r="V3858" s="4" t="str">
        <f>INDEX(Regional_Lookup!$B$2:$B$5,MATCH('Sample - Superstore'!M3858,Regional_Lookup!$A$2:$A$5,0))</f>
        <v>David Johnson</v>
      </c>
      <c r="W3858" s="4">
        <f>INDEX(Regional_Lookup!$C$2:$C$5, MATCH('Sample - Superstore'!M3858,Regional_Lookup!$A$2:$A$5, 0))</f>
        <v>0.14000000000000001</v>
      </c>
      <c r="X3858" s="4">
        <f>U3858/R3858</f>
        <v>6.25E-2</v>
      </c>
      <c r="Y3858" s="4" t="str">
        <f>IF(X3858&gt;=W3858, "Yes", "No")</f>
        <v>No</v>
      </c>
      <c r="Z3858" s="4">
        <f>D3858-C3858</f>
        <v>5</v>
      </c>
      <c r="AA3858" s="4" t="str" cm="1">
        <f t="array" ref="AA3858">_xlfn.IFS(Z3858&lt;=2,"Fast",Z3858&gt;5, "Slow", AND(Z3858&gt;=3,Z3858&lt;=5),"Standard")</f>
        <v>Standard</v>
      </c>
    </row>
    <row r="3859" spans="1:27" x14ac:dyDescent="0.2">
      <c r="A3859" s="4">
        <v>3858</v>
      </c>
      <c r="B3859" s="4" t="s">
        <v>8706</v>
      </c>
      <c r="C3859" s="5">
        <v>43031</v>
      </c>
      <c r="D3859" s="5">
        <v>43036</v>
      </c>
      <c r="E3859" s="4" t="s">
        <v>21</v>
      </c>
      <c r="F3859" s="4" t="s">
        <v>7123</v>
      </c>
      <c r="G3859" s="4" t="s">
        <v>7122</v>
      </c>
      <c r="H3859" s="4" t="s">
        <v>18</v>
      </c>
      <c r="I3859" s="4" t="s">
        <v>17</v>
      </c>
      <c r="J3859" s="4" t="s">
        <v>792</v>
      </c>
      <c r="K3859" s="4" t="s">
        <v>123</v>
      </c>
      <c r="L3859" s="4">
        <v>78207</v>
      </c>
      <c r="M3859" s="4" t="s">
        <v>3</v>
      </c>
      <c r="N3859" s="4" t="s">
        <v>4590</v>
      </c>
      <c r="O3859" s="4" t="s">
        <v>13</v>
      </c>
      <c r="P3859" s="4" t="s">
        <v>116</v>
      </c>
      <c r="Q3859" s="4" t="s">
        <v>4589</v>
      </c>
      <c r="R3859" s="4">
        <v>10.272</v>
      </c>
      <c r="S3859" s="4">
        <v>3</v>
      </c>
      <c r="T3859" s="4">
        <v>0.2</v>
      </c>
      <c r="U3859" s="4">
        <v>0.89880000000000004</v>
      </c>
      <c r="V3859" s="4" t="str">
        <f>INDEX(Regional_Lookup!$B$2:$B$5,MATCH('Sample - Superstore'!M3859,Regional_Lookup!$A$2:$A$5,0))</f>
        <v>David Johnson</v>
      </c>
      <c r="W3859" s="4">
        <f>INDEX(Regional_Lookup!$C$2:$C$5, MATCH('Sample - Superstore'!M3859,Regional_Lookup!$A$2:$A$5, 0))</f>
        <v>0.14000000000000001</v>
      </c>
      <c r="X3859" s="4">
        <f>U3859/R3859</f>
        <v>8.7500000000000008E-2</v>
      </c>
      <c r="Y3859" s="4" t="str">
        <f>IF(X3859&gt;=W3859, "Yes", "No")</f>
        <v>No</v>
      </c>
      <c r="Z3859" s="4">
        <f>D3859-C3859</f>
        <v>5</v>
      </c>
      <c r="AA3859" s="4" t="str" cm="1">
        <f t="array" ref="AA3859">_xlfn.IFS(Z3859&lt;=2,"Fast",Z3859&gt;5, "Slow", AND(Z3859&gt;=3,Z3859&lt;=5),"Standard")</f>
        <v>Standard</v>
      </c>
    </row>
    <row r="3860" spans="1:27" x14ac:dyDescent="0.2">
      <c r="A3860" s="4">
        <v>3859</v>
      </c>
      <c r="B3860" s="4" t="s">
        <v>8705</v>
      </c>
      <c r="C3860" s="5">
        <v>41993</v>
      </c>
      <c r="D3860" s="5">
        <v>41993</v>
      </c>
      <c r="E3860" s="4" t="s">
        <v>162</v>
      </c>
      <c r="F3860" s="4" t="s">
        <v>1288</v>
      </c>
      <c r="G3860" s="4" t="s">
        <v>1287</v>
      </c>
      <c r="H3860" s="4" t="s">
        <v>18</v>
      </c>
      <c r="I3860" s="4" t="s">
        <v>17</v>
      </c>
      <c r="J3860" s="4" t="s">
        <v>4305</v>
      </c>
      <c r="K3860" s="4" t="s">
        <v>394</v>
      </c>
      <c r="L3860" s="4">
        <v>80229</v>
      </c>
      <c r="M3860" s="4" t="s">
        <v>9</v>
      </c>
      <c r="N3860" s="4" t="s">
        <v>56</v>
      </c>
      <c r="O3860" s="4" t="s">
        <v>33</v>
      </c>
      <c r="P3860" s="4" t="s">
        <v>55</v>
      </c>
      <c r="Q3860" s="4" t="s">
        <v>54</v>
      </c>
      <c r="R3860" s="4">
        <v>447.94400000000002</v>
      </c>
      <c r="S3860" s="4">
        <v>7</v>
      </c>
      <c r="T3860" s="4">
        <v>0.2</v>
      </c>
      <c r="U3860" s="4">
        <v>89.588800000000006</v>
      </c>
      <c r="V3860" s="4" t="str">
        <f>INDEX(Regional_Lookup!$B$2:$B$5,MATCH('Sample - Superstore'!M3860,Regional_Lookup!$A$2:$A$5,0))</f>
        <v>James Chen</v>
      </c>
      <c r="W3860" s="4">
        <f>INDEX(Regional_Lookup!$C$2:$C$5, MATCH('Sample - Superstore'!M3860,Regional_Lookup!$A$2:$A$5, 0))</f>
        <v>0.18</v>
      </c>
      <c r="X3860" s="4">
        <f>U3860/R3860</f>
        <v>0.2</v>
      </c>
      <c r="Y3860" s="4" t="str">
        <f>IF(X3860&gt;=W3860, "Yes", "No")</f>
        <v>Yes</v>
      </c>
      <c r="Z3860" s="4">
        <f>D3860-C3860</f>
        <v>0</v>
      </c>
      <c r="AA3860" s="4" t="str" cm="1">
        <f t="array" ref="AA3860">_xlfn.IFS(Z3860&lt;=2,"Fast",Z3860&gt;5, "Slow", AND(Z3860&gt;=3,Z3860&lt;=5),"Standard")</f>
        <v>Fast</v>
      </c>
    </row>
    <row r="3861" spans="1:27" x14ac:dyDescent="0.2">
      <c r="A3861" s="4">
        <v>3860</v>
      </c>
      <c r="B3861" s="4" t="s">
        <v>8704</v>
      </c>
      <c r="C3861" s="5">
        <v>42783</v>
      </c>
      <c r="D3861" s="5">
        <v>42788</v>
      </c>
      <c r="E3861" s="4" t="s">
        <v>29</v>
      </c>
      <c r="F3861" s="4" t="s">
        <v>5081</v>
      </c>
      <c r="G3861" s="4" t="s">
        <v>5080</v>
      </c>
      <c r="H3861" s="4" t="s">
        <v>102</v>
      </c>
      <c r="I3861" s="4" t="s">
        <v>17</v>
      </c>
      <c r="J3861" s="4" t="s">
        <v>319</v>
      </c>
      <c r="K3861" s="4" t="s">
        <v>318</v>
      </c>
      <c r="L3861" s="4">
        <v>60653</v>
      </c>
      <c r="M3861" s="4" t="s">
        <v>3</v>
      </c>
      <c r="N3861" s="4" t="s">
        <v>1782</v>
      </c>
      <c r="O3861" s="4" t="s">
        <v>37</v>
      </c>
      <c r="P3861" s="4" t="s">
        <v>92</v>
      </c>
      <c r="Q3861" s="4" t="s">
        <v>1781</v>
      </c>
      <c r="R3861" s="4">
        <v>480.96</v>
      </c>
      <c r="S3861" s="4">
        <v>3</v>
      </c>
      <c r="T3861" s="4">
        <v>0.5</v>
      </c>
      <c r="U3861" s="4">
        <v>-269.33760000000001</v>
      </c>
      <c r="V3861" s="4" t="str">
        <f>INDEX(Regional_Lookup!$B$2:$B$5,MATCH('Sample - Superstore'!M3861,Regional_Lookup!$A$2:$A$5,0))</f>
        <v>David Johnson</v>
      </c>
      <c r="W3861" s="4">
        <f>INDEX(Regional_Lookup!$C$2:$C$5, MATCH('Sample - Superstore'!M3861,Regional_Lookup!$A$2:$A$5, 0))</f>
        <v>0.14000000000000001</v>
      </c>
      <c r="X3861" s="4">
        <f>U3861/R3861</f>
        <v>-0.56000000000000005</v>
      </c>
      <c r="Y3861" s="4" t="str">
        <f>IF(X3861&gt;=W3861, "Yes", "No")</f>
        <v>No</v>
      </c>
      <c r="Z3861" s="4">
        <f>D3861-C3861</f>
        <v>5</v>
      </c>
      <c r="AA3861" s="4" t="str" cm="1">
        <f t="array" ref="AA3861">_xlfn.IFS(Z3861&lt;=2,"Fast",Z3861&gt;5, "Slow", AND(Z3861&gt;=3,Z3861&lt;=5),"Standard")</f>
        <v>Standard</v>
      </c>
    </row>
    <row r="3862" spans="1:27" x14ac:dyDescent="0.2">
      <c r="A3862" s="4">
        <v>3861</v>
      </c>
      <c r="B3862" s="4" t="s">
        <v>8704</v>
      </c>
      <c r="C3862" s="5">
        <v>42783</v>
      </c>
      <c r="D3862" s="5">
        <v>42788</v>
      </c>
      <c r="E3862" s="4" t="s">
        <v>29</v>
      </c>
      <c r="F3862" s="4" t="s">
        <v>5081</v>
      </c>
      <c r="G3862" s="4" t="s">
        <v>5080</v>
      </c>
      <c r="H3862" s="4" t="s">
        <v>102</v>
      </c>
      <c r="I3862" s="4" t="s">
        <v>17</v>
      </c>
      <c r="J3862" s="4" t="s">
        <v>319</v>
      </c>
      <c r="K3862" s="4" t="s">
        <v>318</v>
      </c>
      <c r="L3862" s="4">
        <v>60653</v>
      </c>
      <c r="M3862" s="4" t="s">
        <v>3</v>
      </c>
      <c r="N3862" s="4" t="s">
        <v>7630</v>
      </c>
      <c r="O3862" s="4" t="s">
        <v>33</v>
      </c>
      <c r="P3862" s="4" t="s">
        <v>32</v>
      </c>
      <c r="Q3862" s="4" t="s">
        <v>7629</v>
      </c>
      <c r="R3862" s="4">
        <v>124.792</v>
      </c>
      <c r="S3862" s="4">
        <v>1</v>
      </c>
      <c r="T3862" s="4">
        <v>0.2</v>
      </c>
      <c r="U3862" s="4">
        <v>10.9193</v>
      </c>
      <c r="V3862" s="4" t="str">
        <f>INDEX(Regional_Lookup!$B$2:$B$5,MATCH('Sample - Superstore'!M3862,Regional_Lookup!$A$2:$A$5,0))</f>
        <v>David Johnson</v>
      </c>
      <c r="W3862" s="4">
        <f>INDEX(Regional_Lookup!$C$2:$C$5, MATCH('Sample - Superstore'!M3862,Regional_Lookup!$A$2:$A$5, 0))</f>
        <v>0.14000000000000001</v>
      </c>
      <c r="X3862" s="4">
        <f>U3862/R3862</f>
        <v>8.7499999999999994E-2</v>
      </c>
      <c r="Y3862" s="4" t="str">
        <f>IF(X3862&gt;=W3862, "Yes", "No")</f>
        <v>No</v>
      </c>
      <c r="Z3862" s="4">
        <f>D3862-C3862</f>
        <v>5</v>
      </c>
      <c r="AA3862" s="4" t="str" cm="1">
        <f t="array" ref="AA3862">_xlfn.IFS(Z3862&lt;=2,"Fast",Z3862&gt;5, "Slow", AND(Z3862&gt;=3,Z3862&lt;=5),"Standard")</f>
        <v>Standard</v>
      </c>
    </row>
    <row r="3863" spans="1:27" x14ac:dyDescent="0.2">
      <c r="A3863" s="4">
        <v>3862</v>
      </c>
      <c r="B3863" s="4" t="s">
        <v>8703</v>
      </c>
      <c r="C3863" s="5">
        <v>41762</v>
      </c>
      <c r="D3863" s="5">
        <v>41769</v>
      </c>
      <c r="E3863" s="4" t="s">
        <v>29</v>
      </c>
      <c r="F3863" s="4" t="s">
        <v>4402</v>
      </c>
      <c r="G3863" s="4" t="s">
        <v>4401</v>
      </c>
      <c r="H3863" s="4" t="s">
        <v>18</v>
      </c>
      <c r="I3863" s="4" t="s">
        <v>17</v>
      </c>
      <c r="J3863" s="4" t="s">
        <v>4149</v>
      </c>
      <c r="K3863" s="4" t="s">
        <v>66</v>
      </c>
      <c r="L3863" s="4">
        <v>10701</v>
      </c>
      <c r="M3863" s="4" t="s">
        <v>5</v>
      </c>
      <c r="N3863" s="4" t="s">
        <v>4181</v>
      </c>
      <c r="O3863" s="4" t="s">
        <v>13</v>
      </c>
      <c r="P3863" s="4" t="s">
        <v>100</v>
      </c>
      <c r="Q3863" s="4" t="s">
        <v>4180</v>
      </c>
      <c r="R3863" s="4">
        <v>40.176000000000002</v>
      </c>
      <c r="S3863" s="4">
        <v>3</v>
      </c>
      <c r="T3863" s="4">
        <v>0.2</v>
      </c>
      <c r="U3863" s="4">
        <v>14.563800000000001</v>
      </c>
      <c r="V3863" s="4" t="str">
        <f>INDEX(Regional_Lookup!$B$2:$B$5,MATCH('Sample - Superstore'!M3863,Regional_Lookup!$A$2:$A$5,0))</f>
        <v>Sarah Miller</v>
      </c>
      <c r="W3863" s="4">
        <f>INDEX(Regional_Lookup!$C$2:$C$5, MATCH('Sample - Superstore'!M3863,Regional_Lookup!$A$2:$A$5, 0))</f>
        <v>0.16</v>
      </c>
      <c r="X3863" s="4">
        <f>U3863/R3863</f>
        <v>0.36249999999999999</v>
      </c>
      <c r="Y3863" s="4" t="str">
        <f>IF(X3863&gt;=W3863, "Yes", "No")</f>
        <v>Yes</v>
      </c>
      <c r="Z3863" s="4">
        <f>D3863-C3863</f>
        <v>7</v>
      </c>
      <c r="AA3863" s="4" t="str" cm="1">
        <f t="array" ref="AA3863">_xlfn.IFS(Z3863&lt;=2,"Fast",Z3863&gt;5, "Slow", AND(Z3863&gt;=3,Z3863&lt;=5),"Standard")</f>
        <v>Slow</v>
      </c>
    </row>
    <row r="3864" spans="1:27" x14ac:dyDescent="0.2">
      <c r="A3864" s="4">
        <v>3863</v>
      </c>
      <c r="B3864" s="4" t="s">
        <v>8703</v>
      </c>
      <c r="C3864" s="5">
        <v>41762</v>
      </c>
      <c r="D3864" s="5">
        <v>41769</v>
      </c>
      <c r="E3864" s="4" t="s">
        <v>29</v>
      </c>
      <c r="F3864" s="4" t="s">
        <v>4402</v>
      </c>
      <c r="G3864" s="4" t="s">
        <v>4401</v>
      </c>
      <c r="H3864" s="4" t="s">
        <v>18</v>
      </c>
      <c r="I3864" s="4" t="s">
        <v>17</v>
      </c>
      <c r="J3864" s="4" t="s">
        <v>4149</v>
      </c>
      <c r="K3864" s="4" t="s">
        <v>66</v>
      </c>
      <c r="L3864" s="4">
        <v>10701</v>
      </c>
      <c r="M3864" s="4" t="s">
        <v>5</v>
      </c>
      <c r="N3864" s="4" t="s">
        <v>5013</v>
      </c>
      <c r="O3864" s="4" t="s">
        <v>13</v>
      </c>
      <c r="P3864" s="4" t="s">
        <v>100</v>
      </c>
      <c r="Q3864" s="4" t="s">
        <v>5012</v>
      </c>
      <c r="R3864" s="4">
        <v>10.896000000000001</v>
      </c>
      <c r="S3864" s="4">
        <v>3</v>
      </c>
      <c r="T3864" s="4">
        <v>0.2</v>
      </c>
      <c r="U3864" s="4">
        <v>3.9498000000000002</v>
      </c>
      <c r="V3864" s="4" t="str">
        <f>INDEX(Regional_Lookup!$B$2:$B$5,MATCH('Sample - Superstore'!M3864,Regional_Lookup!$A$2:$A$5,0))</f>
        <v>Sarah Miller</v>
      </c>
      <c r="W3864" s="4">
        <f>INDEX(Regional_Lookup!$C$2:$C$5, MATCH('Sample - Superstore'!M3864,Regional_Lookup!$A$2:$A$5, 0))</f>
        <v>0.16</v>
      </c>
      <c r="X3864" s="4">
        <f>U3864/R3864</f>
        <v>0.36249999999999999</v>
      </c>
      <c r="Y3864" s="4" t="str">
        <f>IF(X3864&gt;=W3864, "Yes", "No")</f>
        <v>Yes</v>
      </c>
      <c r="Z3864" s="4">
        <f>D3864-C3864</f>
        <v>7</v>
      </c>
      <c r="AA3864" s="4" t="str" cm="1">
        <f t="array" ref="AA3864">_xlfn.IFS(Z3864&lt;=2,"Fast",Z3864&gt;5, "Slow", AND(Z3864&gt;=3,Z3864&lt;=5),"Standard")</f>
        <v>Slow</v>
      </c>
    </row>
    <row r="3865" spans="1:27" x14ac:dyDescent="0.2">
      <c r="A3865" s="4">
        <v>3864</v>
      </c>
      <c r="B3865" s="4" t="s">
        <v>8702</v>
      </c>
      <c r="C3865" s="5">
        <v>43025</v>
      </c>
      <c r="D3865" s="5">
        <v>43027</v>
      </c>
      <c r="E3865" s="4" t="s">
        <v>21</v>
      </c>
      <c r="F3865" s="4" t="s">
        <v>4602</v>
      </c>
      <c r="G3865" s="4" t="s">
        <v>4601</v>
      </c>
      <c r="H3865" s="4" t="s">
        <v>18</v>
      </c>
      <c r="I3865" s="4" t="s">
        <v>17</v>
      </c>
      <c r="J3865" s="4" t="s">
        <v>919</v>
      </c>
      <c r="K3865" s="4" t="s">
        <v>15</v>
      </c>
      <c r="L3865" s="4">
        <v>92037</v>
      </c>
      <c r="M3865" s="4" t="s">
        <v>9</v>
      </c>
      <c r="N3865" s="4" t="s">
        <v>4544</v>
      </c>
      <c r="O3865" s="4" t="s">
        <v>13</v>
      </c>
      <c r="P3865" s="4" t="s">
        <v>116</v>
      </c>
      <c r="Q3865" s="4" t="s">
        <v>4543</v>
      </c>
      <c r="R3865" s="4">
        <v>10.64</v>
      </c>
      <c r="S3865" s="4">
        <v>4</v>
      </c>
      <c r="T3865" s="4">
        <v>0</v>
      </c>
      <c r="U3865" s="4">
        <v>2.7664</v>
      </c>
      <c r="V3865" s="4" t="str">
        <f>INDEX(Regional_Lookup!$B$2:$B$5,MATCH('Sample - Superstore'!M3865,Regional_Lookup!$A$2:$A$5,0))</f>
        <v>James Chen</v>
      </c>
      <c r="W3865" s="4">
        <f>INDEX(Regional_Lookup!$C$2:$C$5, MATCH('Sample - Superstore'!M3865,Regional_Lookup!$A$2:$A$5, 0))</f>
        <v>0.18</v>
      </c>
      <c r="X3865" s="4">
        <f>U3865/R3865</f>
        <v>0.26</v>
      </c>
      <c r="Y3865" s="4" t="str">
        <f>IF(X3865&gt;=W3865, "Yes", "No")</f>
        <v>Yes</v>
      </c>
      <c r="Z3865" s="4">
        <f>D3865-C3865</f>
        <v>2</v>
      </c>
      <c r="AA3865" s="4" t="str" cm="1">
        <f t="array" ref="AA3865">_xlfn.IFS(Z3865&lt;=2,"Fast",Z3865&gt;5, "Slow", AND(Z3865&gt;=3,Z3865&lt;=5),"Standard")</f>
        <v>Fast</v>
      </c>
    </row>
    <row r="3866" spans="1:27" x14ac:dyDescent="0.2">
      <c r="A3866" s="4">
        <v>3865</v>
      </c>
      <c r="B3866" s="4" t="s">
        <v>8701</v>
      </c>
      <c r="C3866" s="5">
        <v>42336</v>
      </c>
      <c r="D3866" s="5">
        <v>42341</v>
      </c>
      <c r="E3866" s="4" t="s">
        <v>29</v>
      </c>
      <c r="F3866" s="4" t="s">
        <v>1188</v>
      </c>
      <c r="G3866" s="4" t="s">
        <v>1187</v>
      </c>
      <c r="H3866" s="4" t="s">
        <v>18</v>
      </c>
      <c r="I3866" s="4" t="s">
        <v>17</v>
      </c>
      <c r="J3866" s="4" t="s">
        <v>8700</v>
      </c>
      <c r="K3866" s="4" t="s">
        <v>318</v>
      </c>
      <c r="L3866" s="4">
        <v>61821</v>
      </c>
      <c r="M3866" s="4" t="s">
        <v>3</v>
      </c>
      <c r="N3866" s="4" t="s">
        <v>3828</v>
      </c>
      <c r="O3866" s="4" t="s">
        <v>37</v>
      </c>
      <c r="P3866" s="4" t="s">
        <v>36</v>
      </c>
      <c r="Q3866" s="4" t="s">
        <v>3827</v>
      </c>
      <c r="R3866" s="4">
        <v>151.96</v>
      </c>
      <c r="S3866" s="4">
        <v>5</v>
      </c>
      <c r="T3866" s="4">
        <v>0.6</v>
      </c>
      <c r="U3866" s="4">
        <v>-182.352</v>
      </c>
      <c r="V3866" s="4" t="str">
        <f>INDEX(Regional_Lookup!$B$2:$B$5,MATCH('Sample - Superstore'!M3866,Regional_Lookup!$A$2:$A$5,0))</f>
        <v>David Johnson</v>
      </c>
      <c r="W3866" s="4">
        <f>INDEX(Regional_Lookup!$C$2:$C$5, MATCH('Sample - Superstore'!M3866,Regional_Lookup!$A$2:$A$5, 0))</f>
        <v>0.14000000000000001</v>
      </c>
      <c r="X3866" s="4">
        <f>U3866/R3866</f>
        <v>-1.2</v>
      </c>
      <c r="Y3866" s="4" t="str">
        <f>IF(X3866&gt;=W3866, "Yes", "No")</f>
        <v>No</v>
      </c>
      <c r="Z3866" s="4">
        <f>D3866-C3866</f>
        <v>5</v>
      </c>
      <c r="AA3866" s="4" t="str" cm="1">
        <f t="array" ref="AA3866">_xlfn.IFS(Z3866&lt;=2,"Fast",Z3866&gt;5, "Slow", AND(Z3866&gt;=3,Z3866&lt;=5),"Standard")</f>
        <v>Standard</v>
      </c>
    </row>
    <row r="3867" spans="1:27" x14ac:dyDescent="0.2">
      <c r="A3867" s="4">
        <v>3866</v>
      </c>
      <c r="B3867" s="4" t="s">
        <v>8699</v>
      </c>
      <c r="C3867" s="5">
        <v>41847</v>
      </c>
      <c r="D3867" s="5">
        <v>41849</v>
      </c>
      <c r="E3867" s="4" t="s">
        <v>21</v>
      </c>
      <c r="F3867" s="4" t="s">
        <v>2911</v>
      </c>
      <c r="G3867" s="4" t="s">
        <v>2910</v>
      </c>
      <c r="H3867" s="4" t="s">
        <v>18</v>
      </c>
      <c r="I3867" s="4" t="s">
        <v>17</v>
      </c>
      <c r="J3867" s="4" t="s">
        <v>248</v>
      </c>
      <c r="K3867" s="4" t="s">
        <v>15</v>
      </c>
      <c r="L3867" s="4">
        <v>94122</v>
      </c>
      <c r="M3867" s="4" t="s">
        <v>9</v>
      </c>
      <c r="N3867" s="4" t="s">
        <v>2038</v>
      </c>
      <c r="O3867" s="4" t="s">
        <v>33</v>
      </c>
      <c r="P3867" s="4" t="s">
        <v>55</v>
      </c>
      <c r="Q3867" s="4" t="s">
        <v>2037</v>
      </c>
      <c r="R3867" s="4">
        <v>238</v>
      </c>
      <c r="S3867" s="4">
        <v>2</v>
      </c>
      <c r="T3867" s="4">
        <v>0</v>
      </c>
      <c r="U3867" s="4">
        <v>38.08</v>
      </c>
      <c r="V3867" s="4" t="str">
        <f>INDEX(Regional_Lookup!$B$2:$B$5,MATCH('Sample - Superstore'!M3867,Regional_Lookup!$A$2:$A$5,0))</f>
        <v>James Chen</v>
      </c>
      <c r="W3867" s="4">
        <f>INDEX(Regional_Lookup!$C$2:$C$5, MATCH('Sample - Superstore'!M3867,Regional_Lookup!$A$2:$A$5, 0))</f>
        <v>0.18</v>
      </c>
      <c r="X3867" s="4">
        <f>U3867/R3867</f>
        <v>0.16</v>
      </c>
      <c r="Y3867" s="4" t="str">
        <f>IF(X3867&gt;=W3867, "Yes", "No")</f>
        <v>No</v>
      </c>
      <c r="Z3867" s="4">
        <f>D3867-C3867</f>
        <v>2</v>
      </c>
      <c r="AA3867" s="4" t="str" cm="1">
        <f t="array" ref="AA3867">_xlfn.IFS(Z3867&lt;=2,"Fast",Z3867&gt;5, "Slow", AND(Z3867&gt;=3,Z3867&lt;=5),"Standard")</f>
        <v>Fast</v>
      </c>
    </row>
    <row r="3868" spans="1:27" x14ac:dyDescent="0.2">
      <c r="A3868" s="4">
        <v>3867</v>
      </c>
      <c r="B3868" s="4" t="s">
        <v>8698</v>
      </c>
      <c r="C3868" s="5">
        <v>42848</v>
      </c>
      <c r="D3868" s="5">
        <v>42850</v>
      </c>
      <c r="E3868" s="4" t="s">
        <v>21</v>
      </c>
      <c r="F3868" s="4" t="s">
        <v>630</v>
      </c>
      <c r="G3868" s="4" t="s">
        <v>629</v>
      </c>
      <c r="H3868" s="4" t="s">
        <v>18</v>
      </c>
      <c r="I3868" s="4" t="s">
        <v>17</v>
      </c>
      <c r="J3868" s="4" t="s">
        <v>1914</v>
      </c>
      <c r="K3868" s="4" t="s">
        <v>209</v>
      </c>
      <c r="L3868" s="4">
        <v>46226</v>
      </c>
      <c r="M3868" s="4" t="s">
        <v>3</v>
      </c>
      <c r="N3868" s="4" t="s">
        <v>2321</v>
      </c>
      <c r="O3868" s="4" t="s">
        <v>33</v>
      </c>
      <c r="P3868" s="4" t="s">
        <v>55</v>
      </c>
      <c r="Q3868" s="4" t="s">
        <v>2320</v>
      </c>
      <c r="R3868" s="4">
        <v>155.34</v>
      </c>
      <c r="S3868" s="4">
        <v>6</v>
      </c>
      <c r="T3868" s="4">
        <v>0</v>
      </c>
      <c r="U3868" s="4">
        <v>55.922400000000003</v>
      </c>
      <c r="V3868" s="4" t="str">
        <f>INDEX(Regional_Lookup!$B$2:$B$5,MATCH('Sample - Superstore'!M3868,Regional_Lookup!$A$2:$A$5,0))</f>
        <v>David Johnson</v>
      </c>
      <c r="W3868" s="4">
        <f>INDEX(Regional_Lookup!$C$2:$C$5, MATCH('Sample - Superstore'!M3868,Regional_Lookup!$A$2:$A$5, 0))</f>
        <v>0.14000000000000001</v>
      </c>
      <c r="X3868" s="4">
        <f>U3868/R3868</f>
        <v>0.36</v>
      </c>
      <c r="Y3868" s="4" t="str">
        <f>IF(X3868&gt;=W3868, "Yes", "No")</f>
        <v>Yes</v>
      </c>
      <c r="Z3868" s="4">
        <f>D3868-C3868</f>
        <v>2</v>
      </c>
      <c r="AA3868" s="4" t="str" cm="1">
        <f t="array" ref="AA3868">_xlfn.IFS(Z3868&lt;=2,"Fast",Z3868&gt;5, "Slow", AND(Z3868&gt;=3,Z3868&lt;=5),"Standard")</f>
        <v>Fast</v>
      </c>
    </row>
    <row r="3869" spans="1:27" x14ac:dyDescent="0.2">
      <c r="A3869" s="4">
        <v>3868</v>
      </c>
      <c r="B3869" s="4" t="s">
        <v>8697</v>
      </c>
      <c r="C3869" s="5">
        <v>42300</v>
      </c>
      <c r="D3869" s="5">
        <v>42304</v>
      </c>
      <c r="E3869" s="4" t="s">
        <v>21</v>
      </c>
      <c r="F3869" s="4" t="s">
        <v>5327</v>
      </c>
      <c r="G3869" s="4" t="s">
        <v>5326</v>
      </c>
      <c r="H3869" s="4" t="s">
        <v>18</v>
      </c>
      <c r="I3869" s="4" t="s">
        <v>17</v>
      </c>
      <c r="J3869" s="4" t="s">
        <v>919</v>
      </c>
      <c r="K3869" s="4" t="s">
        <v>15</v>
      </c>
      <c r="L3869" s="4">
        <v>92105</v>
      </c>
      <c r="M3869" s="4" t="s">
        <v>9</v>
      </c>
      <c r="N3869" s="4" t="s">
        <v>6161</v>
      </c>
      <c r="O3869" s="4" t="s">
        <v>33</v>
      </c>
      <c r="P3869" s="4" t="s">
        <v>55</v>
      </c>
      <c r="Q3869" s="4" t="s">
        <v>6160</v>
      </c>
      <c r="R3869" s="4">
        <v>148.32</v>
      </c>
      <c r="S3869" s="4">
        <v>9</v>
      </c>
      <c r="T3869" s="4">
        <v>0</v>
      </c>
      <c r="U3869" s="4">
        <v>63.7776</v>
      </c>
      <c r="V3869" s="4" t="str">
        <f>INDEX(Regional_Lookup!$B$2:$B$5,MATCH('Sample - Superstore'!M3869,Regional_Lookup!$A$2:$A$5,0))</f>
        <v>James Chen</v>
      </c>
      <c r="W3869" s="4">
        <f>INDEX(Regional_Lookup!$C$2:$C$5, MATCH('Sample - Superstore'!M3869,Regional_Lookup!$A$2:$A$5, 0))</f>
        <v>0.18</v>
      </c>
      <c r="X3869" s="4">
        <f>U3869/R3869</f>
        <v>0.43</v>
      </c>
      <c r="Y3869" s="4" t="str">
        <f>IF(X3869&gt;=W3869, "Yes", "No")</f>
        <v>Yes</v>
      </c>
      <c r="Z3869" s="4">
        <f>D3869-C3869</f>
        <v>4</v>
      </c>
      <c r="AA3869" s="4" t="str" cm="1">
        <f t="array" ref="AA3869">_xlfn.IFS(Z3869&lt;=2,"Fast",Z3869&gt;5, "Slow", AND(Z3869&gt;=3,Z3869&lt;=5),"Standard")</f>
        <v>Standard</v>
      </c>
    </row>
    <row r="3870" spans="1:27" x14ac:dyDescent="0.2">
      <c r="A3870" s="4">
        <v>3869</v>
      </c>
      <c r="B3870" s="4" t="s">
        <v>8697</v>
      </c>
      <c r="C3870" s="5">
        <v>42300</v>
      </c>
      <c r="D3870" s="5">
        <v>42304</v>
      </c>
      <c r="E3870" s="4" t="s">
        <v>21</v>
      </c>
      <c r="F3870" s="4" t="s">
        <v>5327</v>
      </c>
      <c r="G3870" s="4" t="s">
        <v>5326</v>
      </c>
      <c r="H3870" s="4" t="s">
        <v>18</v>
      </c>
      <c r="I3870" s="4" t="s">
        <v>17</v>
      </c>
      <c r="J3870" s="4" t="s">
        <v>919</v>
      </c>
      <c r="K3870" s="4" t="s">
        <v>15</v>
      </c>
      <c r="L3870" s="4">
        <v>92105</v>
      </c>
      <c r="M3870" s="4" t="s">
        <v>9</v>
      </c>
      <c r="N3870" s="4" t="s">
        <v>1262</v>
      </c>
      <c r="O3870" s="4" t="s">
        <v>37</v>
      </c>
      <c r="P3870" s="4" t="s">
        <v>221</v>
      </c>
      <c r="Q3870" s="4" t="s">
        <v>1261</v>
      </c>
      <c r="R3870" s="4">
        <v>240.78399999999999</v>
      </c>
      <c r="S3870" s="4">
        <v>1</v>
      </c>
      <c r="T3870" s="4">
        <v>0.2</v>
      </c>
      <c r="U3870" s="4">
        <v>27.088200000000001</v>
      </c>
      <c r="V3870" s="4" t="str">
        <f>INDEX(Regional_Lookup!$B$2:$B$5,MATCH('Sample - Superstore'!M3870,Regional_Lookup!$A$2:$A$5,0))</f>
        <v>James Chen</v>
      </c>
      <c r="W3870" s="4">
        <f>INDEX(Regional_Lookup!$C$2:$C$5, MATCH('Sample - Superstore'!M3870,Regional_Lookup!$A$2:$A$5, 0))</f>
        <v>0.18</v>
      </c>
      <c r="X3870" s="4">
        <f>U3870/R3870</f>
        <v>0.1125</v>
      </c>
      <c r="Y3870" s="4" t="str">
        <f>IF(X3870&gt;=W3870, "Yes", "No")</f>
        <v>No</v>
      </c>
      <c r="Z3870" s="4">
        <f>D3870-C3870</f>
        <v>4</v>
      </c>
      <c r="AA3870" s="4" t="str" cm="1">
        <f t="array" ref="AA3870">_xlfn.IFS(Z3870&lt;=2,"Fast",Z3870&gt;5, "Slow", AND(Z3870&gt;=3,Z3870&lt;=5),"Standard")</f>
        <v>Standard</v>
      </c>
    </row>
    <row r="3871" spans="1:27" x14ac:dyDescent="0.2">
      <c r="A3871" s="4">
        <v>3870</v>
      </c>
      <c r="B3871" s="4" t="s">
        <v>8697</v>
      </c>
      <c r="C3871" s="5">
        <v>42300</v>
      </c>
      <c r="D3871" s="5">
        <v>42304</v>
      </c>
      <c r="E3871" s="4" t="s">
        <v>21</v>
      </c>
      <c r="F3871" s="4" t="s">
        <v>5327</v>
      </c>
      <c r="G3871" s="4" t="s">
        <v>5326</v>
      </c>
      <c r="H3871" s="4" t="s">
        <v>18</v>
      </c>
      <c r="I3871" s="4" t="s">
        <v>17</v>
      </c>
      <c r="J3871" s="4" t="s">
        <v>919</v>
      </c>
      <c r="K3871" s="4" t="s">
        <v>15</v>
      </c>
      <c r="L3871" s="4">
        <v>92105</v>
      </c>
      <c r="M3871" s="4" t="s">
        <v>9</v>
      </c>
      <c r="N3871" s="4" t="s">
        <v>1603</v>
      </c>
      <c r="O3871" s="4" t="s">
        <v>37</v>
      </c>
      <c r="P3871" s="4" t="s">
        <v>221</v>
      </c>
      <c r="Q3871" s="4" t="s">
        <v>1602</v>
      </c>
      <c r="R3871" s="4">
        <v>191.96799999999999</v>
      </c>
      <c r="S3871" s="4">
        <v>7</v>
      </c>
      <c r="T3871" s="4">
        <v>0.2</v>
      </c>
      <c r="U3871" s="4">
        <v>16.7972</v>
      </c>
      <c r="V3871" s="4" t="str">
        <f>INDEX(Regional_Lookup!$B$2:$B$5,MATCH('Sample - Superstore'!M3871,Regional_Lookup!$A$2:$A$5,0))</f>
        <v>James Chen</v>
      </c>
      <c r="W3871" s="4">
        <f>INDEX(Regional_Lookup!$C$2:$C$5, MATCH('Sample - Superstore'!M3871,Regional_Lookup!$A$2:$A$5, 0))</f>
        <v>0.18</v>
      </c>
      <c r="X3871" s="4">
        <f>U3871/R3871</f>
        <v>8.7500000000000008E-2</v>
      </c>
      <c r="Y3871" s="4" t="str">
        <f>IF(X3871&gt;=W3871, "Yes", "No")</f>
        <v>No</v>
      </c>
      <c r="Z3871" s="4">
        <f>D3871-C3871</f>
        <v>4</v>
      </c>
      <c r="AA3871" s="4" t="str" cm="1">
        <f t="array" ref="AA3871">_xlfn.IFS(Z3871&lt;=2,"Fast",Z3871&gt;5, "Slow", AND(Z3871&gt;=3,Z3871&lt;=5),"Standard")</f>
        <v>Standard</v>
      </c>
    </row>
    <row r="3872" spans="1:27" x14ac:dyDescent="0.2">
      <c r="A3872" s="4">
        <v>3871</v>
      </c>
      <c r="B3872" s="4" t="s">
        <v>8697</v>
      </c>
      <c r="C3872" s="5">
        <v>42300</v>
      </c>
      <c r="D3872" s="5">
        <v>42304</v>
      </c>
      <c r="E3872" s="4" t="s">
        <v>21</v>
      </c>
      <c r="F3872" s="4" t="s">
        <v>5327</v>
      </c>
      <c r="G3872" s="4" t="s">
        <v>5326</v>
      </c>
      <c r="H3872" s="4" t="s">
        <v>18</v>
      </c>
      <c r="I3872" s="4" t="s">
        <v>17</v>
      </c>
      <c r="J3872" s="4" t="s">
        <v>919</v>
      </c>
      <c r="K3872" s="4" t="s">
        <v>15</v>
      </c>
      <c r="L3872" s="4">
        <v>92105</v>
      </c>
      <c r="M3872" s="4" t="s">
        <v>9</v>
      </c>
      <c r="N3872" s="4" t="s">
        <v>4781</v>
      </c>
      <c r="O3872" s="4" t="s">
        <v>13</v>
      </c>
      <c r="P3872" s="4" t="s">
        <v>24</v>
      </c>
      <c r="Q3872" s="4" t="s">
        <v>4780</v>
      </c>
      <c r="R3872" s="4">
        <v>11.56</v>
      </c>
      <c r="S3872" s="4">
        <v>2</v>
      </c>
      <c r="T3872" s="4">
        <v>0</v>
      </c>
      <c r="U3872" s="4">
        <v>5.6643999999999997</v>
      </c>
      <c r="V3872" s="4" t="str">
        <f>INDEX(Regional_Lookup!$B$2:$B$5,MATCH('Sample - Superstore'!M3872,Regional_Lookup!$A$2:$A$5,0))</f>
        <v>James Chen</v>
      </c>
      <c r="W3872" s="4">
        <f>INDEX(Regional_Lookup!$C$2:$C$5, MATCH('Sample - Superstore'!M3872,Regional_Lookup!$A$2:$A$5, 0))</f>
        <v>0.18</v>
      </c>
      <c r="X3872" s="4">
        <f>U3872/R3872</f>
        <v>0.48999999999999994</v>
      </c>
      <c r="Y3872" s="4" t="str">
        <f>IF(X3872&gt;=W3872, "Yes", "No")</f>
        <v>Yes</v>
      </c>
      <c r="Z3872" s="4">
        <f>D3872-C3872</f>
        <v>4</v>
      </c>
      <c r="AA3872" s="4" t="str" cm="1">
        <f t="array" ref="AA3872">_xlfn.IFS(Z3872&lt;=2,"Fast",Z3872&gt;5, "Slow", AND(Z3872&gt;=3,Z3872&lt;=5),"Standard")</f>
        <v>Standard</v>
      </c>
    </row>
    <row r="3873" spans="1:27" x14ac:dyDescent="0.2">
      <c r="A3873" s="4">
        <v>3872</v>
      </c>
      <c r="B3873" s="4" t="s">
        <v>8697</v>
      </c>
      <c r="C3873" s="5">
        <v>42300</v>
      </c>
      <c r="D3873" s="5">
        <v>42304</v>
      </c>
      <c r="E3873" s="4" t="s">
        <v>21</v>
      </c>
      <c r="F3873" s="4" t="s">
        <v>5327</v>
      </c>
      <c r="G3873" s="4" t="s">
        <v>5326</v>
      </c>
      <c r="H3873" s="4" t="s">
        <v>18</v>
      </c>
      <c r="I3873" s="4" t="s">
        <v>17</v>
      </c>
      <c r="J3873" s="4" t="s">
        <v>919</v>
      </c>
      <c r="K3873" s="4" t="s">
        <v>15</v>
      </c>
      <c r="L3873" s="4">
        <v>92105</v>
      </c>
      <c r="M3873" s="4" t="s">
        <v>9</v>
      </c>
      <c r="N3873" s="4" t="s">
        <v>4551</v>
      </c>
      <c r="O3873" s="4" t="s">
        <v>13</v>
      </c>
      <c r="P3873" s="4" t="s">
        <v>121</v>
      </c>
      <c r="Q3873" s="4" t="s">
        <v>4550</v>
      </c>
      <c r="R3873" s="4">
        <v>11.8</v>
      </c>
      <c r="S3873" s="4">
        <v>4</v>
      </c>
      <c r="T3873" s="4">
        <v>0</v>
      </c>
      <c r="U3873" s="4">
        <v>5.6639999999999997</v>
      </c>
      <c r="V3873" s="4" t="str">
        <f>INDEX(Regional_Lookup!$B$2:$B$5,MATCH('Sample - Superstore'!M3873,Regional_Lookup!$A$2:$A$5,0))</f>
        <v>James Chen</v>
      </c>
      <c r="W3873" s="4">
        <f>INDEX(Regional_Lookup!$C$2:$C$5, MATCH('Sample - Superstore'!M3873,Regional_Lookup!$A$2:$A$5, 0))</f>
        <v>0.18</v>
      </c>
      <c r="X3873" s="4">
        <f>U3873/R3873</f>
        <v>0.47999999999999993</v>
      </c>
      <c r="Y3873" s="4" t="str">
        <f>IF(X3873&gt;=W3873, "Yes", "No")</f>
        <v>Yes</v>
      </c>
      <c r="Z3873" s="4">
        <f>D3873-C3873</f>
        <v>4</v>
      </c>
      <c r="AA3873" s="4" t="str" cm="1">
        <f t="array" ref="AA3873">_xlfn.IFS(Z3873&lt;=2,"Fast",Z3873&gt;5, "Slow", AND(Z3873&gt;=3,Z3873&lt;=5),"Standard")</f>
        <v>Standard</v>
      </c>
    </row>
    <row r="3874" spans="1:27" x14ac:dyDescent="0.2">
      <c r="A3874" s="4">
        <v>3873</v>
      </c>
      <c r="B3874" s="4" t="s">
        <v>8697</v>
      </c>
      <c r="C3874" s="5">
        <v>42300</v>
      </c>
      <c r="D3874" s="5">
        <v>42304</v>
      </c>
      <c r="E3874" s="4" t="s">
        <v>21</v>
      </c>
      <c r="F3874" s="4" t="s">
        <v>5327</v>
      </c>
      <c r="G3874" s="4" t="s">
        <v>5326</v>
      </c>
      <c r="H3874" s="4" t="s">
        <v>18</v>
      </c>
      <c r="I3874" s="4" t="s">
        <v>17</v>
      </c>
      <c r="J3874" s="4" t="s">
        <v>919</v>
      </c>
      <c r="K3874" s="4" t="s">
        <v>15</v>
      </c>
      <c r="L3874" s="4">
        <v>92105</v>
      </c>
      <c r="M3874" s="4" t="s">
        <v>9</v>
      </c>
      <c r="N3874" s="4" t="s">
        <v>864</v>
      </c>
      <c r="O3874" s="4" t="s">
        <v>37</v>
      </c>
      <c r="P3874" s="4" t="s">
        <v>221</v>
      </c>
      <c r="Q3874" s="4" t="s">
        <v>863</v>
      </c>
      <c r="R3874" s="4">
        <v>842.35199999999998</v>
      </c>
      <c r="S3874" s="4">
        <v>3</v>
      </c>
      <c r="T3874" s="4">
        <v>0.2</v>
      </c>
      <c r="U3874" s="4">
        <v>42.117600000000003</v>
      </c>
      <c r="V3874" s="4" t="str">
        <f>INDEX(Regional_Lookup!$B$2:$B$5,MATCH('Sample - Superstore'!M3874,Regional_Lookup!$A$2:$A$5,0))</f>
        <v>James Chen</v>
      </c>
      <c r="W3874" s="4">
        <f>INDEX(Regional_Lookup!$C$2:$C$5, MATCH('Sample - Superstore'!M3874,Regional_Lookup!$A$2:$A$5, 0))</f>
        <v>0.18</v>
      </c>
      <c r="X3874" s="4">
        <f>U3874/R3874</f>
        <v>0.05</v>
      </c>
      <c r="Y3874" s="4" t="str">
        <f>IF(X3874&gt;=W3874, "Yes", "No")</f>
        <v>No</v>
      </c>
      <c r="Z3874" s="4">
        <f>D3874-C3874</f>
        <v>4</v>
      </c>
      <c r="AA3874" s="4" t="str" cm="1">
        <f t="array" ref="AA3874">_xlfn.IFS(Z3874&lt;=2,"Fast",Z3874&gt;5, "Slow", AND(Z3874&gt;=3,Z3874&lt;=5),"Standard")</f>
        <v>Standard</v>
      </c>
    </row>
    <row r="3875" spans="1:27" x14ac:dyDescent="0.2">
      <c r="A3875" s="4">
        <v>3874</v>
      </c>
      <c r="B3875" s="4" t="s">
        <v>8696</v>
      </c>
      <c r="C3875" s="5">
        <v>42618</v>
      </c>
      <c r="D3875" s="5">
        <v>42620</v>
      </c>
      <c r="E3875" s="4" t="s">
        <v>21</v>
      </c>
      <c r="F3875" s="4" t="s">
        <v>7123</v>
      </c>
      <c r="G3875" s="4" t="s">
        <v>7122</v>
      </c>
      <c r="H3875" s="4" t="s">
        <v>18</v>
      </c>
      <c r="I3875" s="4" t="s">
        <v>17</v>
      </c>
      <c r="J3875" s="4" t="s">
        <v>7997</v>
      </c>
      <c r="K3875" s="4" t="s">
        <v>1877</v>
      </c>
      <c r="L3875" s="4">
        <v>37604</v>
      </c>
      <c r="M3875" s="4" t="s">
        <v>7</v>
      </c>
      <c r="N3875" s="4" t="s">
        <v>7565</v>
      </c>
      <c r="O3875" s="4" t="s">
        <v>13</v>
      </c>
      <c r="P3875" s="4" t="s">
        <v>121</v>
      </c>
      <c r="Q3875" s="4" t="s">
        <v>466</v>
      </c>
      <c r="R3875" s="4">
        <v>23.472000000000001</v>
      </c>
      <c r="S3875" s="4">
        <v>3</v>
      </c>
      <c r="T3875" s="4">
        <v>0.2</v>
      </c>
      <c r="U3875" s="4">
        <v>7.6284000000000001</v>
      </c>
      <c r="V3875" s="4" t="str">
        <f>INDEX(Regional_Lookup!$B$2:$B$5,MATCH('Sample - Superstore'!M3875,Regional_Lookup!$A$2:$A$5,0))</f>
        <v>Maria Santos</v>
      </c>
      <c r="W3875" s="4">
        <f>INDEX(Regional_Lookup!$C$2:$C$5, MATCH('Sample - Superstore'!M3875,Regional_Lookup!$A$2:$A$5, 0))</f>
        <v>0.15</v>
      </c>
      <c r="X3875" s="4">
        <f>U3875/R3875</f>
        <v>0.32500000000000001</v>
      </c>
      <c r="Y3875" s="4" t="str">
        <f>IF(X3875&gt;=W3875, "Yes", "No")</f>
        <v>Yes</v>
      </c>
      <c r="Z3875" s="4">
        <f>D3875-C3875</f>
        <v>2</v>
      </c>
      <c r="AA3875" s="4" t="str" cm="1">
        <f t="array" ref="AA3875">_xlfn.IFS(Z3875&lt;=2,"Fast",Z3875&gt;5, "Slow", AND(Z3875&gt;=3,Z3875&lt;=5),"Standard")</f>
        <v>Fast</v>
      </c>
    </row>
    <row r="3876" spans="1:27" x14ac:dyDescent="0.2">
      <c r="A3876" s="4">
        <v>3875</v>
      </c>
      <c r="B3876" s="4" t="s">
        <v>8696</v>
      </c>
      <c r="C3876" s="5">
        <v>42618</v>
      </c>
      <c r="D3876" s="5">
        <v>42620</v>
      </c>
      <c r="E3876" s="4" t="s">
        <v>21</v>
      </c>
      <c r="F3876" s="4" t="s">
        <v>7123</v>
      </c>
      <c r="G3876" s="4" t="s">
        <v>7122</v>
      </c>
      <c r="H3876" s="4" t="s">
        <v>18</v>
      </c>
      <c r="I3876" s="4" t="s">
        <v>17</v>
      </c>
      <c r="J3876" s="4" t="s">
        <v>7997</v>
      </c>
      <c r="K3876" s="4" t="s">
        <v>1877</v>
      </c>
      <c r="L3876" s="4">
        <v>37604</v>
      </c>
      <c r="M3876" s="4" t="s">
        <v>7</v>
      </c>
      <c r="N3876" s="4" t="s">
        <v>610</v>
      </c>
      <c r="O3876" s="4" t="s">
        <v>13</v>
      </c>
      <c r="P3876" s="4" t="s">
        <v>100</v>
      </c>
      <c r="Q3876" s="4" t="s">
        <v>609</v>
      </c>
      <c r="R3876" s="4">
        <v>86.058000000000007</v>
      </c>
      <c r="S3876" s="4">
        <v>7</v>
      </c>
      <c r="T3876" s="4">
        <v>0.7</v>
      </c>
      <c r="U3876" s="4">
        <v>-63.109200000000001</v>
      </c>
      <c r="V3876" s="4" t="str">
        <f>INDEX(Regional_Lookup!$B$2:$B$5,MATCH('Sample - Superstore'!M3876,Regional_Lookup!$A$2:$A$5,0))</f>
        <v>Maria Santos</v>
      </c>
      <c r="W3876" s="4">
        <f>INDEX(Regional_Lookup!$C$2:$C$5, MATCH('Sample - Superstore'!M3876,Regional_Lookup!$A$2:$A$5, 0))</f>
        <v>0.15</v>
      </c>
      <c r="X3876" s="4">
        <f>U3876/R3876</f>
        <v>-0.73333333333333328</v>
      </c>
      <c r="Y3876" s="4" t="str">
        <f>IF(X3876&gt;=W3876, "Yes", "No")</f>
        <v>No</v>
      </c>
      <c r="Z3876" s="4">
        <f>D3876-C3876</f>
        <v>2</v>
      </c>
      <c r="AA3876" s="4" t="str" cm="1">
        <f t="array" ref="AA3876">_xlfn.IFS(Z3876&lt;=2,"Fast",Z3876&gt;5, "Slow", AND(Z3876&gt;=3,Z3876&lt;=5),"Standard")</f>
        <v>Fast</v>
      </c>
    </row>
    <row r="3877" spans="1:27" x14ac:dyDescent="0.2">
      <c r="A3877" s="4">
        <v>3876</v>
      </c>
      <c r="B3877" s="4" t="s">
        <v>8696</v>
      </c>
      <c r="C3877" s="5">
        <v>42618</v>
      </c>
      <c r="D3877" s="5">
        <v>42620</v>
      </c>
      <c r="E3877" s="4" t="s">
        <v>21</v>
      </c>
      <c r="F3877" s="4" t="s">
        <v>7123</v>
      </c>
      <c r="G3877" s="4" t="s">
        <v>7122</v>
      </c>
      <c r="H3877" s="4" t="s">
        <v>18</v>
      </c>
      <c r="I3877" s="4" t="s">
        <v>17</v>
      </c>
      <c r="J3877" s="4" t="s">
        <v>7997</v>
      </c>
      <c r="K3877" s="4" t="s">
        <v>1877</v>
      </c>
      <c r="L3877" s="4">
        <v>37604</v>
      </c>
      <c r="M3877" s="4" t="s">
        <v>7</v>
      </c>
      <c r="N3877" s="4" t="s">
        <v>6638</v>
      </c>
      <c r="O3877" s="4" t="s">
        <v>33</v>
      </c>
      <c r="P3877" s="4" t="s">
        <v>32</v>
      </c>
      <c r="Q3877" s="4" t="s">
        <v>6637</v>
      </c>
      <c r="R3877" s="4">
        <v>108.78400000000001</v>
      </c>
      <c r="S3877" s="4">
        <v>2</v>
      </c>
      <c r="T3877" s="4">
        <v>0.2</v>
      </c>
      <c r="U3877" s="4">
        <v>6.7990000000000004</v>
      </c>
      <c r="V3877" s="4" t="str">
        <f>INDEX(Regional_Lookup!$B$2:$B$5,MATCH('Sample - Superstore'!M3877,Regional_Lookup!$A$2:$A$5,0))</f>
        <v>Maria Santos</v>
      </c>
      <c r="W3877" s="4">
        <f>INDEX(Regional_Lookup!$C$2:$C$5, MATCH('Sample - Superstore'!M3877,Regional_Lookup!$A$2:$A$5, 0))</f>
        <v>0.15</v>
      </c>
      <c r="X3877" s="4">
        <f>U3877/R3877</f>
        <v>6.25E-2</v>
      </c>
      <c r="Y3877" s="4" t="str">
        <f>IF(X3877&gt;=W3877, "Yes", "No")</f>
        <v>No</v>
      </c>
      <c r="Z3877" s="4">
        <f>D3877-C3877</f>
        <v>2</v>
      </c>
      <c r="AA3877" s="4" t="str" cm="1">
        <f t="array" ref="AA3877">_xlfn.IFS(Z3877&lt;=2,"Fast",Z3877&gt;5, "Slow", AND(Z3877&gt;=3,Z3877&lt;=5),"Standard")</f>
        <v>Fast</v>
      </c>
    </row>
    <row r="3878" spans="1:27" x14ac:dyDescent="0.2">
      <c r="A3878" s="4">
        <v>3877</v>
      </c>
      <c r="B3878" s="4" t="s">
        <v>8696</v>
      </c>
      <c r="C3878" s="5">
        <v>42618</v>
      </c>
      <c r="D3878" s="5">
        <v>42620</v>
      </c>
      <c r="E3878" s="4" t="s">
        <v>21</v>
      </c>
      <c r="F3878" s="4" t="s">
        <v>7123</v>
      </c>
      <c r="G3878" s="4" t="s">
        <v>7122</v>
      </c>
      <c r="H3878" s="4" t="s">
        <v>18</v>
      </c>
      <c r="I3878" s="4" t="s">
        <v>17</v>
      </c>
      <c r="J3878" s="4" t="s">
        <v>7997</v>
      </c>
      <c r="K3878" s="4" t="s">
        <v>1877</v>
      </c>
      <c r="L3878" s="4">
        <v>37604</v>
      </c>
      <c r="M3878" s="4" t="s">
        <v>7</v>
      </c>
      <c r="N3878" s="4" t="s">
        <v>229</v>
      </c>
      <c r="O3878" s="4" t="s">
        <v>13</v>
      </c>
      <c r="P3878" s="4" t="s">
        <v>24</v>
      </c>
      <c r="Q3878" s="4" t="s">
        <v>228</v>
      </c>
      <c r="R3878" s="4">
        <v>10.272</v>
      </c>
      <c r="S3878" s="4">
        <v>3</v>
      </c>
      <c r="T3878" s="4">
        <v>0.2</v>
      </c>
      <c r="U3878" s="4">
        <v>3.21</v>
      </c>
      <c r="V3878" s="4" t="str">
        <f>INDEX(Regional_Lookup!$B$2:$B$5,MATCH('Sample - Superstore'!M3878,Regional_Lookup!$A$2:$A$5,0))</f>
        <v>Maria Santos</v>
      </c>
      <c r="W3878" s="4">
        <f>INDEX(Regional_Lookup!$C$2:$C$5, MATCH('Sample - Superstore'!M3878,Regional_Lookup!$A$2:$A$5, 0))</f>
        <v>0.15</v>
      </c>
      <c r="X3878" s="4">
        <f>U3878/R3878</f>
        <v>0.3125</v>
      </c>
      <c r="Y3878" s="4" t="str">
        <f>IF(X3878&gt;=W3878, "Yes", "No")</f>
        <v>Yes</v>
      </c>
      <c r="Z3878" s="4">
        <f>D3878-C3878</f>
        <v>2</v>
      </c>
      <c r="AA3878" s="4" t="str" cm="1">
        <f t="array" ref="AA3878">_xlfn.IFS(Z3878&lt;=2,"Fast",Z3878&gt;5, "Slow", AND(Z3878&gt;=3,Z3878&lt;=5),"Standard")</f>
        <v>Fast</v>
      </c>
    </row>
    <row r="3879" spans="1:27" x14ac:dyDescent="0.2">
      <c r="A3879" s="4">
        <v>3878</v>
      </c>
      <c r="B3879" s="4" t="s">
        <v>8695</v>
      </c>
      <c r="C3879" s="5">
        <v>42671</v>
      </c>
      <c r="D3879" s="5">
        <v>42676</v>
      </c>
      <c r="E3879" s="4" t="s">
        <v>29</v>
      </c>
      <c r="F3879" s="4" t="s">
        <v>885</v>
      </c>
      <c r="G3879" s="4" t="s">
        <v>884</v>
      </c>
      <c r="H3879" s="4" t="s">
        <v>18</v>
      </c>
      <c r="I3879" s="4" t="s">
        <v>17</v>
      </c>
      <c r="J3879" s="4" t="s">
        <v>1520</v>
      </c>
      <c r="K3879" s="4" t="s">
        <v>41</v>
      </c>
      <c r="L3879" s="4">
        <v>33614</v>
      </c>
      <c r="M3879" s="4" t="s">
        <v>7</v>
      </c>
      <c r="N3879" s="4" t="s">
        <v>7017</v>
      </c>
      <c r="O3879" s="4" t="s">
        <v>13</v>
      </c>
      <c r="P3879" s="4" t="s">
        <v>100</v>
      </c>
      <c r="Q3879" s="4" t="s">
        <v>7016</v>
      </c>
      <c r="R3879" s="4">
        <v>38.19</v>
      </c>
      <c r="S3879" s="4">
        <v>5</v>
      </c>
      <c r="T3879" s="4">
        <v>0.7</v>
      </c>
      <c r="U3879" s="4">
        <v>-26.733000000000001</v>
      </c>
      <c r="V3879" s="4" t="str">
        <f>INDEX(Regional_Lookup!$B$2:$B$5,MATCH('Sample - Superstore'!M3879,Regional_Lookup!$A$2:$A$5,0))</f>
        <v>Maria Santos</v>
      </c>
      <c r="W3879" s="4">
        <f>INDEX(Regional_Lookup!$C$2:$C$5, MATCH('Sample - Superstore'!M3879,Regional_Lookup!$A$2:$A$5, 0))</f>
        <v>0.15</v>
      </c>
      <c r="X3879" s="4">
        <f>U3879/R3879</f>
        <v>-0.70000000000000007</v>
      </c>
      <c r="Y3879" s="4" t="str">
        <f>IF(X3879&gt;=W3879, "Yes", "No")</f>
        <v>No</v>
      </c>
      <c r="Z3879" s="4">
        <f>D3879-C3879</f>
        <v>5</v>
      </c>
      <c r="AA3879" s="4" t="str" cm="1">
        <f t="array" ref="AA3879">_xlfn.IFS(Z3879&lt;=2,"Fast",Z3879&gt;5, "Slow", AND(Z3879&gt;=3,Z3879&lt;=5),"Standard")</f>
        <v>Standard</v>
      </c>
    </row>
    <row r="3880" spans="1:27" x14ac:dyDescent="0.2">
      <c r="A3880" s="4">
        <v>3879</v>
      </c>
      <c r="B3880" s="4" t="s">
        <v>8694</v>
      </c>
      <c r="C3880" s="5">
        <v>41734</v>
      </c>
      <c r="D3880" s="5">
        <v>41736</v>
      </c>
      <c r="E3880" s="4" t="s">
        <v>89</v>
      </c>
      <c r="F3880" s="4" t="s">
        <v>5675</v>
      </c>
      <c r="G3880" s="4" t="s">
        <v>5674</v>
      </c>
      <c r="H3880" s="4" t="s">
        <v>50</v>
      </c>
      <c r="I3880" s="4" t="s">
        <v>17</v>
      </c>
      <c r="J3880" s="4" t="s">
        <v>586</v>
      </c>
      <c r="K3880" s="4" t="s">
        <v>318</v>
      </c>
      <c r="L3880" s="4">
        <v>62521</v>
      </c>
      <c r="M3880" s="4" t="s">
        <v>3</v>
      </c>
      <c r="N3880" s="4" t="s">
        <v>4646</v>
      </c>
      <c r="O3880" s="4" t="s">
        <v>13</v>
      </c>
      <c r="P3880" s="4" t="s">
        <v>231</v>
      </c>
      <c r="Q3880" s="4" t="s">
        <v>4645</v>
      </c>
      <c r="R3880" s="4">
        <v>49.631999999999998</v>
      </c>
      <c r="S3880" s="4">
        <v>4</v>
      </c>
      <c r="T3880" s="4">
        <v>0.2</v>
      </c>
      <c r="U3880" s="4">
        <v>3.7223999999999999</v>
      </c>
      <c r="V3880" s="4" t="str">
        <f>INDEX(Regional_Lookup!$B$2:$B$5,MATCH('Sample - Superstore'!M3880,Regional_Lookup!$A$2:$A$5,0))</f>
        <v>David Johnson</v>
      </c>
      <c r="W3880" s="4">
        <f>INDEX(Regional_Lookup!$C$2:$C$5, MATCH('Sample - Superstore'!M3880,Regional_Lookup!$A$2:$A$5, 0))</f>
        <v>0.14000000000000001</v>
      </c>
      <c r="X3880" s="4">
        <f>U3880/R3880</f>
        <v>7.4999999999999997E-2</v>
      </c>
      <c r="Y3880" s="4" t="str">
        <f>IF(X3880&gt;=W3880, "Yes", "No")</f>
        <v>No</v>
      </c>
      <c r="Z3880" s="4">
        <f>D3880-C3880</f>
        <v>2</v>
      </c>
      <c r="AA3880" s="4" t="str" cm="1">
        <f t="array" ref="AA3880">_xlfn.IFS(Z3880&lt;=2,"Fast",Z3880&gt;5, "Slow", AND(Z3880&gt;=3,Z3880&lt;=5),"Standard")</f>
        <v>Fast</v>
      </c>
    </row>
    <row r="3881" spans="1:27" x14ac:dyDescent="0.2">
      <c r="A3881" s="4">
        <v>3880</v>
      </c>
      <c r="B3881" s="4" t="s">
        <v>8694</v>
      </c>
      <c r="C3881" s="5">
        <v>41734</v>
      </c>
      <c r="D3881" s="5">
        <v>41736</v>
      </c>
      <c r="E3881" s="4" t="s">
        <v>89</v>
      </c>
      <c r="F3881" s="4" t="s">
        <v>5675</v>
      </c>
      <c r="G3881" s="4" t="s">
        <v>5674</v>
      </c>
      <c r="H3881" s="4" t="s">
        <v>50</v>
      </c>
      <c r="I3881" s="4" t="s">
        <v>17</v>
      </c>
      <c r="J3881" s="4" t="s">
        <v>586</v>
      </c>
      <c r="K3881" s="4" t="s">
        <v>318</v>
      </c>
      <c r="L3881" s="4">
        <v>62521</v>
      </c>
      <c r="M3881" s="4" t="s">
        <v>3</v>
      </c>
      <c r="N3881" s="4" t="s">
        <v>2125</v>
      </c>
      <c r="O3881" s="4" t="s">
        <v>13</v>
      </c>
      <c r="P3881" s="4" t="s">
        <v>231</v>
      </c>
      <c r="Q3881" s="4" t="s">
        <v>2124</v>
      </c>
      <c r="R3881" s="4">
        <v>52.095999999999997</v>
      </c>
      <c r="S3881" s="4">
        <v>4</v>
      </c>
      <c r="T3881" s="4">
        <v>0.2</v>
      </c>
      <c r="U3881" s="4">
        <v>3.9072</v>
      </c>
      <c r="V3881" s="4" t="str">
        <f>INDEX(Regional_Lookup!$B$2:$B$5,MATCH('Sample - Superstore'!M3881,Regional_Lookup!$A$2:$A$5,0))</f>
        <v>David Johnson</v>
      </c>
      <c r="W3881" s="4">
        <f>INDEX(Regional_Lookup!$C$2:$C$5, MATCH('Sample - Superstore'!M3881,Regional_Lookup!$A$2:$A$5, 0))</f>
        <v>0.14000000000000001</v>
      </c>
      <c r="X3881" s="4">
        <f>U3881/R3881</f>
        <v>7.5000000000000011E-2</v>
      </c>
      <c r="Y3881" s="4" t="str">
        <f>IF(X3881&gt;=W3881, "Yes", "No")</f>
        <v>No</v>
      </c>
      <c r="Z3881" s="4">
        <f>D3881-C3881</f>
        <v>2</v>
      </c>
      <c r="AA3881" s="4" t="str" cm="1">
        <f t="array" ref="AA3881">_xlfn.IFS(Z3881&lt;=2,"Fast",Z3881&gt;5, "Slow", AND(Z3881&gt;=3,Z3881&lt;=5),"Standard")</f>
        <v>Fast</v>
      </c>
    </row>
    <row r="3882" spans="1:27" x14ac:dyDescent="0.2">
      <c r="A3882" s="4">
        <v>3881</v>
      </c>
      <c r="B3882" s="4" t="s">
        <v>8693</v>
      </c>
      <c r="C3882" s="5">
        <v>42170</v>
      </c>
      <c r="D3882" s="5">
        <v>42175</v>
      </c>
      <c r="E3882" s="4" t="s">
        <v>29</v>
      </c>
      <c r="F3882" s="4" t="s">
        <v>7214</v>
      </c>
      <c r="G3882" s="4" t="s">
        <v>7213</v>
      </c>
      <c r="H3882" s="4" t="s">
        <v>18</v>
      </c>
      <c r="I3882" s="4" t="s">
        <v>17</v>
      </c>
      <c r="J3882" s="4" t="s">
        <v>6219</v>
      </c>
      <c r="K3882" s="4" t="s">
        <v>181</v>
      </c>
      <c r="L3882" s="4">
        <v>85234</v>
      </c>
      <c r="M3882" s="4" t="s">
        <v>9</v>
      </c>
      <c r="N3882" s="4" t="s">
        <v>1913</v>
      </c>
      <c r="O3882" s="4" t="s">
        <v>13</v>
      </c>
      <c r="P3882" s="4" t="s">
        <v>24</v>
      </c>
      <c r="Q3882" s="4" t="s">
        <v>1912</v>
      </c>
      <c r="R3882" s="4">
        <v>9.5679999999999996</v>
      </c>
      <c r="S3882" s="4">
        <v>2</v>
      </c>
      <c r="T3882" s="4">
        <v>0.2</v>
      </c>
      <c r="U3882" s="4">
        <v>2.99</v>
      </c>
      <c r="V3882" s="4" t="str">
        <f>INDEX(Regional_Lookup!$B$2:$B$5,MATCH('Sample - Superstore'!M3882,Regional_Lookup!$A$2:$A$5,0))</f>
        <v>James Chen</v>
      </c>
      <c r="W3882" s="4">
        <f>INDEX(Regional_Lookup!$C$2:$C$5, MATCH('Sample - Superstore'!M3882,Regional_Lookup!$A$2:$A$5, 0))</f>
        <v>0.18</v>
      </c>
      <c r="X3882" s="4">
        <f>U3882/R3882</f>
        <v>0.31250000000000006</v>
      </c>
      <c r="Y3882" s="4" t="str">
        <f>IF(X3882&gt;=W3882, "Yes", "No")</f>
        <v>Yes</v>
      </c>
      <c r="Z3882" s="4">
        <f>D3882-C3882</f>
        <v>5</v>
      </c>
      <c r="AA3882" s="4" t="str" cm="1">
        <f t="array" ref="AA3882">_xlfn.IFS(Z3882&lt;=2,"Fast",Z3882&gt;5, "Slow", AND(Z3882&gt;=3,Z3882&lt;=5),"Standard")</f>
        <v>Standard</v>
      </c>
    </row>
    <row r="3883" spans="1:27" x14ac:dyDescent="0.2">
      <c r="A3883" s="4">
        <v>3882</v>
      </c>
      <c r="B3883" s="4" t="s">
        <v>8693</v>
      </c>
      <c r="C3883" s="5">
        <v>42170</v>
      </c>
      <c r="D3883" s="5">
        <v>42175</v>
      </c>
      <c r="E3883" s="4" t="s">
        <v>29</v>
      </c>
      <c r="F3883" s="4" t="s">
        <v>7214</v>
      </c>
      <c r="G3883" s="4" t="s">
        <v>7213</v>
      </c>
      <c r="H3883" s="4" t="s">
        <v>18</v>
      </c>
      <c r="I3883" s="4" t="s">
        <v>17</v>
      </c>
      <c r="J3883" s="4" t="s">
        <v>6219</v>
      </c>
      <c r="K3883" s="4" t="s">
        <v>181</v>
      </c>
      <c r="L3883" s="4">
        <v>85234</v>
      </c>
      <c r="M3883" s="4" t="s">
        <v>9</v>
      </c>
      <c r="N3883" s="4" t="s">
        <v>8465</v>
      </c>
      <c r="O3883" s="4" t="s">
        <v>13</v>
      </c>
      <c r="P3883" s="4" t="s">
        <v>231</v>
      </c>
      <c r="Q3883" s="4" t="s">
        <v>8464</v>
      </c>
      <c r="R3883" s="4">
        <v>82.367999999999995</v>
      </c>
      <c r="S3883" s="4">
        <v>2</v>
      </c>
      <c r="T3883" s="4">
        <v>0.2</v>
      </c>
      <c r="U3883" s="4">
        <v>-19.5624</v>
      </c>
      <c r="V3883" s="4" t="str">
        <f>INDEX(Regional_Lookup!$B$2:$B$5,MATCH('Sample - Superstore'!M3883,Regional_Lookup!$A$2:$A$5,0))</f>
        <v>James Chen</v>
      </c>
      <c r="W3883" s="4">
        <f>INDEX(Regional_Lookup!$C$2:$C$5, MATCH('Sample - Superstore'!M3883,Regional_Lookup!$A$2:$A$5, 0))</f>
        <v>0.18</v>
      </c>
      <c r="X3883" s="4">
        <f>U3883/R3883</f>
        <v>-0.23750000000000002</v>
      </c>
      <c r="Y3883" s="4" t="str">
        <f>IF(X3883&gt;=W3883, "Yes", "No")</f>
        <v>No</v>
      </c>
      <c r="Z3883" s="4">
        <f>D3883-C3883</f>
        <v>5</v>
      </c>
      <c r="AA3883" s="4" t="str" cm="1">
        <f t="array" ref="AA3883">_xlfn.IFS(Z3883&lt;=2,"Fast",Z3883&gt;5, "Slow", AND(Z3883&gt;=3,Z3883&lt;=5),"Standard")</f>
        <v>Standard</v>
      </c>
    </row>
    <row r="3884" spans="1:27" x14ac:dyDescent="0.2">
      <c r="A3884" s="4">
        <v>3883</v>
      </c>
      <c r="B3884" s="4" t="s">
        <v>8693</v>
      </c>
      <c r="C3884" s="5">
        <v>42170</v>
      </c>
      <c r="D3884" s="5">
        <v>42175</v>
      </c>
      <c r="E3884" s="4" t="s">
        <v>29</v>
      </c>
      <c r="F3884" s="4" t="s">
        <v>7214</v>
      </c>
      <c r="G3884" s="4" t="s">
        <v>7213</v>
      </c>
      <c r="H3884" s="4" t="s">
        <v>18</v>
      </c>
      <c r="I3884" s="4" t="s">
        <v>17</v>
      </c>
      <c r="J3884" s="4" t="s">
        <v>6219</v>
      </c>
      <c r="K3884" s="4" t="s">
        <v>181</v>
      </c>
      <c r="L3884" s="4">
        <v>85234</v>
      </c>
      <c r="M3884" s="4" t="s">
        <v>9</v>
      </c>
      <c r="N3884" s="4" t="s">
        <v>3828</v>
      </c>
      <c r="O3884" s="4" t="s">
        <v>37</v>
      </c>
      <c r="P3884" s="4" t="s">
        <v>36</v>
      </c>
      <c r="Q3884" s="4" t="s">
        <v>3827</v>
      </c>
      <c r="R3884" s="4">
        <v>364.70400000000001</v>
      </c>
      <c r="S3884" s="4">
        <v>6</v>
      </c>
      <c r="T3884" s="4">
        <v>0.2</v>
      </c>
      <c r="U3884" s="4">
        <v>-36.470399999999998</v>
      </c>
      <c r="V3884" s="4" t="str">
        <f>INDEX(Regional_Lookup!$B$2:$B$5,MATCH('Sample - Superstore'!M3884,Regional_Lookup!$A$2:$A$5,0))</f>
        <v>James Chen</v>
      </c>
      <c r="W3884" s="4">
        <f>INDEX(Regional_Lookup!$C$2:$C$5, MATCH('Sample - Superstore'!M3884,Regional_Lookup!$A$2:$A$5, 0))</f>
        <v>0.18</v>
      </c>
      <c r="X3884" s="4">
        <f>U3884/R3884</f>
        <v>-9.9999999999999992E-2</v>
      </c>
      <c r="Y3884" s="4" t="str">
        <f>IF(X3884&gt;=W3884, "Yes", "No")</f>
        <v>No</v>
      </c>
      <c r="Z3884" s="4">
        <f>D3884-C3884</f>
        <v>5</v>
      </c>
      <c r="AA3884" s="4" t="str" cm="1">
        <f t="array" ref="AA3884">_xlfn.IFS(Z3884&lt;=2,"Fast",Z3884&gt;5, "Slow", AND(Z3884&gt;=3,Z3884&lt;=5),"Standard")</f>
        <v>Standard</v>
      </c>
    </row>
    <row r="3885" spans="1:27" x14ac:dyDescent="0.2">
      <c r="A3885" s="4">
        <v>3884</v>
      </c>
      <c r="B3885" s="4" t="s">
        <v>8693</v>
      </c>
      <c r="C3885" s="5">
        <v>42170</v>
      </c>
      <c r="D3885" s="5">
        <v>42175</v>
      </c>
      <c r="E3885" s="4" t="s">
        <v>29</v>
      </c>
      <c r="F3885" s="4" t="s">
        <v>7214</v>
      </c>
      <c r="G3885" s="4" t="s">
        <v>7213</v>
      </c>
      <c r="H3885" s="4" t="s">
        <v>18</v>
      </c>
      <c r="I3885" s="4" t="s">
        <v>17</v>
      </c>
      <c r="J3885" s="4" t="s">
        <v>6219</v>
      </c>
      <c r="K3885" s="4" t="s">
        <v>181</v>
      </c>
      <c r="L3885" s="4">
        <v>85234</v>
      </c>
      <c r="M3885" s="4" t="s">
        <v>9</v>
      </c>
      <c r="N3885" s="4" t="s">
        <v>561</v>
      </c>
      <c r="O3885" s="4" t="s">
        <v>37</v>
      </c>
      <c r="P3885" s="4" t="s">
        <v>36</v>
      </c>
      <c r="Q3885" s="4" t="s">
        <v>560</v>
      </c>
      <c r="R3885" s="4">
        <v>40.256</v>
      </c>
      <c r="S3885" s="4">
        <v>4</v>
      </c>
      <c r="T3885" s="4">
        <v>0.2</v>
      </c>
      <c r="U3885" s="4">
        <v>11.070399999999999</v>
      </c>
      <c r="V3885" s="4" t="str">
        <f>INDEX(Regional_Lookup!$B$2:$B$5,MATCH('Sample - Superstore'!M3885,Regional_Lookup!$A$2:$A$5,0))</f>
        <v>James Chen</v>
      </c>
      <c r="W3885" s="4">
        <f>INDEX(Regional_Lookup!$C$2:$C$5, MATCH('Sample - Superstore'!M3885,Regional_Lookup!$A$2:$A$5, 0))</f>
        <v>0.18</v>
      </c>
      <c r="X3885" s="4">
        <f>U3885/R3885</f>
        <v>0.27499999999999997</v>
      </c>
      <c r="Y3885" s="4" t="str">
        <f>IF(X3885&gt;=W3885, "Yes", "No")</f>
        <v>Yes</v>
      </c>
      <c r="Z3885" s="4">
        <f>D3885-C3885</f>
        <v>5</v>
      </c>
      <c r="AA3885" s="4" t="str" cm="1">
        <f t="array" ref="AA3885">_xlfn.IFS(Z3885&lt;=2,"Fast",Z3885&gt;5, "Slow", AND(Z3885&gt;=3,Z3885&lt;=5),"Standard")</f>
        <v>Standard</v>
      </c>
    </row>
    <row r="3886" spans="1:27" x14ac:dyDescent="0.2">
      <c r="A3886" s="4">
        <v>3885</v>
      </c>
      <c r="B3886" s="4" t="s">
        <v>8692</v>
      </c>
      <c r="C3886" s="5">
        <v>41825</v>
      </c>
      <c r="D3886" s="5">
        <v>41832</v>
      </c>
      <c r="E3886" s="4" t="s">
        <v>29</v>
      </c>
      <c r="F3886" s="4" t="s">
        <v>6180</v>
      </c>
      <c r="G3886" s="4" t="s">
        <v>6179</v>
      </c>
      <c r="H3886" s="4" t="s">
        <v>50</v>
      </c>
      <c r="I3886" s="4" t="s">
        <v>17</v>
      </c>
      <c r="J3886" s="4" t="s">
        <v>3608</v>
      </c>
      <c r="K3886" s="4" t="s">
        <v>1877</v>
      </c>
      <c r="L3886" s="4">
        <v>37918</v>
      </c>
      <c r="M3886" s="4" t="s">
        <v>7</v>
      </c>
      <c r="N3886" s="4" t="s">
        <v>4125</v>
      </c>
      <c r="O3886" s="4" t="s">
        <v>13</v>
      </c>
      <c r="P3886" s="4" t="s">
        <v>116</v>
      </c>
      <c r="Q3886" s="4" t="s">
        <v>4124</v>
      </c>
      <c r="R3886" s="4">
        <v>4.3680000000000003</v>
      </c>
      <c r="S3886" s="4">
        <v>3</v>
      </c>
      <c r="T3886" s="4">
        <v>0.2</v>
      </c>
      <c r="U3886" s="4">
        <v>0.38219999999999998</v>
      </c>
      <c r="V3886" s="4" t="str">
        <f>INDEX(Regional_Lookup!$B$2:$B$5,MATCH('Sample - Superstore'!M3886,Regional_Lookup!$A$2:$A$5,0))</f>
        <v>Maria Santos</v>
      </c>
      <c r="W3886" s="4">
        <f>INDEX(Regional_Lookup!$C$2:$C$5, MATCH('Sample - Superstore'!M3886,Regional_Lookup!$A$2:$A$5, 0))</f>
        <v>0.15</v>
      </c>
      <c r="X3886" s="4">
        <f>U3886/R3886</f>
        <v>8.7499999999999994E-2</v>
      </c>
      <c r="Y3886" s="4" t="str">
        <f>IF(X3886&gt;=W3886, "Yes", "No")</f>
        <v>No</v>
      </c>
      <c r="Z3886" s="4">
        <f>D3886-C3886</f>
        <v>7</v>
      </c>
      <c r="AA3886" s="4" t="str" cm="1">
        <f t="array" ref="AA3886">_xlfn.IFS(Z3886&lt;=2,"Fast",Z3886&gt;5, "Slow", AND(Z3886&gt;=3,Z3886&lt;=5),"Standard")</f>
        <v>Slow</v>
      </c>
    </row>
    <row r="3887" spans="1:27" x14ac:dyDescent="0.2">
      <c r="A3887" s="4">
        <v>3886</v>
      </c>
      <c r="B3887" s="4" t="s">
        <v>8691</v>
      </c>
      <c r="C3887" s="5">
        <v>42764</v>
      </c>
      <c r="D3887" s="5">
        <v>42768</v>
      </c>
      <c r="E3887" s="4" t="s">
        <v>29</v>
      </c>
      <c r="F3887" s="4" t="s">
        <v>5305</v>
      </c>
      <c r="G3887" s="4" t="s">
        <v>5304</v>
      </c>
      <c r="H3887" s="4" t="s">
        <v>18</v>
      </c>
      <c r="I3887" s="4" t="s">
        <v>17</v>
      </c>
      <c r="J3887" s="4" t="s">
        <v>319</v>
      </c>
      <c r="K3887" s="4" t="s">
        <v>318</v>
      </c>
      <c r="L3887" s="4">
        <v>60653</v>
      </c>
      <c r="M3887" s="4" t="s">
        <v>3</v>
      </c>
      <c r="N3887" s="4" t="s">
        <v>8482</v>
      </c>
      <c r="O3887" s="4" t="s">
        <v>13</v>
      </c>
      <c r="P3887" s="4" t="s">
        <v>100</v>
      </c>
      <c r="Q3887" s="4" t="s">
        <v>8481</v>
      </c>
      <c r="R3887" s="4">
        <v>12.128</v>
      </c>
      <c r="S3887" s="4">
        <v>4</v>
      </c>
      <c r="T3887" s="4">
        <v>0.8</v>
      </c>
      <c r="U3887" s="4">
        <v>-20.617599999999999</v>
      </c>
      <c r="V3887" s="4" t="str">
        <f>INDEX(Regional_Lookup!$B$2:$B$5,MATCH('Sample - Superstore'!M3887,Regional_Lookup!$A$2:$A$5,0))</f>
        <v>David Johnson</v>
      </c>
      <c r="W3887" s="4">
        <f>INDEX(Regional_Lookup!$C$2:$C$5, MATCH('Sample - Superstore'!M3887,Regional_Lookup!$A$2:$A$5, 0))</f>
        <v>0.14000000000000001</v>
      </c>
      <c r="X3887" s="4">
        <f>U3887/R3887</f>
        <v>-1.7</v>
      </c>
      <c r="Y3887" s="4" t="str">
        <f>IF(X3887&gt;=W3887, "Yes", "No")</f>
        <v>No</v>
      </c>
      <c r="Z3887" s="4">
        <f>D3887-C3887</f>
        <v>4</v>
      </c>
      <c r="AA3887" s="4" t="str" cm="1">
        <f t="array" ref="AA3887">_xlfn.IFS(Z3887&lt;=2,"Fast",Z3887&gt;5, "Slow", AND(Z3887&gt;=3,Z3887&lt;=5),"Standard")</f>
        <v>Standard</v>
      </c>
    </row>
    <row r="3888" spans="1:27" x14ac:dyDescent="0.2">
      <c r="A3888" s="4">
        <v>3887</v>
      </c>
      <c r="B3888" s="4" t="s">
        <v>8690</v>
      </c>
      <c r="C3888" s="5">
        <v>42432</v>
      </c>
      <c r="D3888" s="5">
        <v>42437</v>
      </c>
      <c r="E3888" s="4" t="s">
        <v>21</v>
      </c>
      <c r="F3888" s="4" t="s">
        <v>2113</v>
      </c>
      <c r="G3888" s="4" t="s">
        <v>2112</v>
      </c>
      <c r="H3888" s="4" t="s">
        <v>18</v>
      </c>
      <c r="I3888" s="4" t="s">
        <v>17</v>
      </c>
      <c r="J3888" s="4" t="s">
        <v>980</v>
      </c>
      <c r="K3888" s="4" t="s">
        <v>209</v>
      </c>
      <c r="L3888" s="4">
        <v>47401</v>
      </c>
      <c r="M3888" s="4" t="s">
        <v>3</v>
      </c>
      <c r="N3888" s="4" t="s">
        <v>3456</v>
      </c>
      <c r="O3888" s="4" t="s">
        <v>33</v>
      </c>
      <c r="P3888" s="4" t="s">
        <v>32</v>
      </c>
      <c r="Q3888" s="4" t="s">
        <v>3455</v>
      </c>
      <c r="R3888" s="4">
        <v>134.85</v>
      </c>
      <c r="S3888" s="4">
        <v>3</v>
      </c>
      <c r="T3888" s="4">
        <v>0</v>
      </c>
      <c r="U3888" s="4">
        <v>37.758000000000003</v>
      </c>
      <c r="V3888" s="4" t="str">
        <f>INDEX(Regional_Lookup!$B$2:$B$5,MATCH('Sample - Superstore'!M3888,Regional_Lookup!$A$2:$A$5,0))</f>
        <v>David Johnson</v>
      </c>
      <c r="W3888" s="4">
        <f>INDEX(Regional_Lookup!$C$2:$C$5, MATCH('Sample - Superstore'!M3888,Regional_Lookup!$A$2:$A$5, 0))</f>
        <v>0.14000000000000001</v>
      </c>
      <c r="X3888" s="4">
        <f>U3888/R3888</f>
        <v>0.28000000000000003</v>
      </c>
      <c r="Y3888" s="4" t="str">
        <f>IF(X3888&gt;=W3888, "Yes", "No")</f>
        <v>Yes</v>
      </c>
      <c r="Z3888" s="4">
        <f>D3888-C3888</f>
        <v>5</v>
      </c>
      <c r="AA3888" s="4" t="str" cm="1">
        <f t="array" ref="AA3888">_xlfn.IFS(Z3888&lt;=2,"Fast",Z3888&gt;5, "Slow", AND(Z3888&gt;=3,Z3888&lt;=5),"Standard")</f>
        <v>Standard</v>
      </c>
    </row>
    <row r="3889" spans="1:27" x14ac:dyDescent="0.2">
      <c r="A3889" s="4">
        <v>3888</v>
      </c>
      <c r="B3889" s="4" t="s">
        <v>8687</v>
      </c>
      <c r="C3889" s="5">
        <v>41792</v>
      </c>
      <c r="D3889" s="5">
        <v>41796</v>
      </c>
      <c r="E3889" s="4" t="s">
        <v>29</v>
      </c>
      <c r="F3889" s="4" t="s">
        <v>2861</v>
      </c>
      <c r="G3889" s="4" t="s">
        <v>2860</v>
      </c>
      <c r="H3889" s="4" t="s">
        <v>18</v>
      </c>
      <c r="I3889" s="4" t="s">
        <v>17</v>
      </c>
      <c r="J3889" s="4" t="s">
        <v>7065</v>
      </c>
      <c r="K3889" s="4" t="s">
        <v>48</v>
      </c>
      <c r="L3889" s="4">
        <v>30076</v>
      </c>
      <c r="M3889" s="4" t="s">
        <v>7</v>
      </c>
      <c r="N3889" s="4" t="s">
        <v>8689</v>
      </c>
      <c r="O3889" s="4" t="s">
        <v>13</v>
      </c>
      <c r="P3889" s="4" t="s">
        <v>116</v>
      </c>
      <c r="Q3889" s="4" t="s">
        <v>8688</v>
      </c>
      <c r="R3889" s="4">
        <v>8.56</v>
      </c>
      <c r="S3889" s="4">
        <v>2</v>
      </c>
      <c r="T3889" s="4">
        <v>0</v>
      </c>
      <c r="U3889" s="4">
        <v>2.6536</v>
      </c>
      <c r="V3889" s="4" t="str">
        <f>INDEX(Regional_Lookup!$B$2:$B$5,MATCH('Sample - Superstore'!M3889,Regional_Lookup!$A$2:$A$5,0))</f>
        <v>Maria Santos</v>
      </c>
      <c r="W3889" s="4">
        <f>INDEX(Regional_Lookup!$C$2:$C$5, MATCH('Sample - Superstore'!M3889,Regional_Lookup!$A$2:$A$5, 0))</f>
        <v>0.15</v>
      </c>
      <c r="X3889" s="4">
        <f>U3889/R3889</f>
        <v>0.31</v>
      </c>
      <c r="Y3889" s="4" t="str">
        <f>IF(X3889&gt;=W3889, "Yes", "No")</f>
        <v>Yes</v>
      </c>
      <c r="Z3889" s="4">
        <f>D3889-C3889</f>
        <v>4</v>
      </c>
      <c r="AA3889" s="4" t="str" cm="1">
        <f t="array" ref="AA3889">_xlfn.IFS(Z3889&lt;=2,"Fast",Z3889&gt;5, "Slow", AND(Z3889&gt;=3,Z3889&lt;=5),"Standard")</f>
        <v>Standard</v>
      </c>
    </row>
    <row r="3890" spans="1:27" x14ac:dyDescent="0.2">
      <c r="A3890" s="4">
        <v>3889</v>
      </c>
      <c r="B3890" s="4" t="s">
        <v>8687</v>
      </c>
      <c r="C3890" s="5">
        <v>41792</v>
      </c>
      <c r="D3890" s="5">
        <v>41796</v>
      </c>
      <c r="E3890" s="4" t="s">
        <v>29</v>
      </c>
      <c r="F3890" s="4" t="s">
        <v>2861</v>
      </c>
      <c r="G3890" s="4" t="s">
        <v>2860</v>
      </c>
      <c r="H3890" s="4" t="s">
        <v>18</v>
      </c>
      <c r="I3890" s="4" t="s">
        <v>17</v>
      </c>
      <c r="J3890" s="4" t="s">
        <v>7065</v>
      </c>
      <c r="K3890" s="4" t="s">
        <v>48</v>
      </c>
      <c r="L3890" s="4">
        <v>30076</v>
      </c>
      <c r="M3890" s="4" t="s">
        <v>7</v>
      </c>
      <c r="N3890" s="4" t="s">
        <v>7043</v>
      </c>
      <c r="O3890" s="4" t="s">
        <v>33</v>
      </c>
      <c r="P3890" s="4" t="s">
        <v>32</v>
      </c>
      <c r="Q3890" s="4" t="s">
        <v>7042</v>
      </c>
      <c r="R3890" s="4">
        <v>239.97</v>
      </c>
      <c r="S3890" s="4">
        <v>3</v>
      </c>
      <c r="T3890" s="4">
        <v>0</v>
      </c>
      <c r="U3890" s="4">
        <v>67.191599999999994</v>
      </c>
      <c r="V3890" s="4" t="str">
        <f>INDEX(Regional_Lookup!$B$2:$B$5,MATCH('Sample - Superstore'!M3890,Regional_Lookup!$A$2:$A$5,0))</f>
        <v>Maria Santos</v>
      </c>
      <c r="W3890" s="4">
        <f>INDEX(Regional_Lookup!$C$2:$C$5, MATCH('Sample - Superstore'!M3890,Regional_Lookup!$A$2:$A$5, 0))</f>
        <v>0.15</v>
      </c>
      <c r="X3890" s="4">
        <f>U3890/R3890</f>
        <v>0.27999999999999997</v>
      </c>
      <c r="Y3890" s="4" t="str">
        <f>IF(X3890&gt;=W3890, "Yes", "No")</f>
        <v>Yes</v>
      </c>
      <c r="Z3890" s="4">
        <f>D3890-C3890</f>
        <v>4</v>
      </c>
      <c r="AA3890" s="4" t="str" cm="1">
        <f t="array" ref="AA3890">_xlfn.IFS(Z3890&lt;=2,"Fast",Z3890&gt;5, "Slow", AND(Z3890&gt;=3,Z3890&lt;=5),"Standard")</f>
        <v>Standard</v>
      </c>
    </row>
    <row r="3891" spans="1:27" x14ac:dyDescent="0.2">
      <c r="A3891" s="4">
        <v>3890</v>
      </c>
      <c r="B3891" s="4" t="s">
        <v>8687</v>
      </c>
      <c r="C3891" s="5">
        <v>41792</v>
      </c>
      <c r="D3891" s="5">
        <v>41796</v>
      </c>
      <c r="E3891" s="4" t="s">
        <v>29</v>
      </c>
      <c r="F3891" s="4" t="s">
        <v>2861</v>
      </c>
      <c r="G3891" s="4" t="s">
        <v>2860</v>
      </c>
      <c r="H3891" s="4" t="s">
        <v>18</v>
      </c>
      <c r="I3891" s="4" t="s">
        <v>17</v>
      </c>
      <c r="J3891" s="4" t="s">
        <v>7065</v>
      </c>
      <c r="K3891" s="4" t="s">
        <v>48</v>
      </c>
      <c r="L3891" s="4">
        <v>30076</v>
      </c>
      <c r="M3891" s="4" t="s">
        <v>7</v>
      </c>
      <c r="N3891" s="4" t="s">
        <v>3330</v>
      </c>
      <c r="O3891" s="4" t="s">
        <v>13</v>
      </c>
      <c r="P3891" s="4" t="s">
        <v>231</v>
      </c>
      <c r="Q3891" s="4" t="s">
        <v>3329</v>
      </c>
      <c r="R3891" s="4">
        <v>356.94</v>
      </c>
      <c r="S3891" s="4">
        <v>2</v>
      </c>
      <c r="T3891" s="4">
        <v>0</v>
      </c>
      <c r="U3891" s="4">
        <v>107.08199999999999</v>
      </c>
      <c r="V3891" s="4" t="str">
        <f>INDEX(Regional_Lookup!$B$2:$B$5,MATCH('Sample - Superstore'!M3891,Regional_Lookup!$A$2:$A$5,0))</f>
        <v>Maria Santos</v>
      </c>
      <c r="W3891" s="4">
        <f>INDEX(Regional_Lookup!$C$2:$C$5, MATCH('Sample - Superstore'!M3891,Regional_Lookup!$A$2:$A$5, 0))</f>
        <v>0.15</v>
      </c>
      <c r="X3891" s="4">
        <f>U3891/R3891</f>
        <v>0.3</v>
      </c>
      <c r="Y3891" s="4" t="str">
        <f>IF(X3891&gt;=W3891, "Yes", "No")</f>
        <v>Yes</v>
      </c>
      <c r="Z3891" s="4">
        <f>D3891-C3891</f>
        <v>4</v>
      </c>
      <c r="AA3891" s="4" t="str" cm="1">
        <f t="array" ref="AA3891">_xlfn.IFS(Z3891&lt;=2,"Fast",Z3891&gt;5, "Slow", AND(Z3891&gt;=3,Z3891&lt;=5),"Standard")</f>
        <v>Standard</v>
      </c>
    </row>
    <row r="3892" spans="1:27" x14ac:dyDescent="0.2">
      <c r="A3892" s="4">
        <v>3891</v>
      </c>
      <c r="B3892" s="4" t="s">
        <v>8686</v>
      </c>
      <c r="C3892" s="5">
        <v>42698</v>
      </c>
      <c r="D3892" s="5">
        <v>42704</v>
      </c>
      <c r="E3892" s="4" t="s">
        <v>29</v>
      </c>
      <c r="F3892" s="4" t="s">
        <v>3723</v>
      </c>
      <c r="G3892" s="4" t="s">
        <v>3722</v>
      </c>
      <c r="H3892" s="4" t="s">
        <v>50</v>
      </c>
      <c r="I3892" s="4" t="s">
        <v>17</v>
      </c>
      <c r="J3892" s="4" t="s">
        <v>59</v>
      </c>
      <c r="K3892" s="4" t="s">
        <v>15</v>
      </c>
      <c r="L3892" s="4">
        <v>90036</v>
      </c>
      <c r="M3892" s="4" t="s">
        <v>9</v>
      </c>
      <c r="N3892" s="4" t="s">
        <v>1685</v>
      </c>
      <c r="O3892" s="4" t="s">
        <v>33</v>
      </c>
      <c r="P3892" s="4" t="s">
        <v>55</v>
      </c>
      <c r="Q3892" s="4" t="s">
        <v>1684</v>
      </c>
      <c r="R3892" s="4">
        <v>659.9</v>
      </c>
      <c r="S3892" s="4">
        <v>2</v>
      </c>
      <c r="T3892" s="4">
        <v>0</v>
      </c>
      <c r="U3892" s="4">
        <v>217.767</v>
      </c>
      <c r="V3892" s="4" t="str">
        <f>INDEX(Regional_Lookup!$B$2:$B$5,MATCH('Sample - Superstore'!M3892,Regional_Lookup!$A$2:$A$5,0))</f>
        <v>James Chen</v>
      </c>
      <c r="W3892" s="4">
        <f>INDEX(Regional_Lookup!$C$2:$C$5, MATCH('Sample - Superstore'!M3892,Regional_Lookup!$A$2:$A$5, 0))</f>
        <v>0.18</v>
      </c>
      <c r="X3892" s="4">
        <f>U3892/R3892</f>
        <v>0.33</v>
      </c>
      <c r="Y3892" s="4" t="str">
        <f>IF(X3892&gt;=W3892, "Yes", "No")</f>
        <v>Yes</v>
      </c>
      <c r="Z3892" s="4">
        <f>D3892-C3892</f>
        <v>6</v>
      </c>
      <c r="AA3892" s="4" t="str" cm="1">
        <f t="array" ref="AA3892">_xlfn.IFS(Z3892&lt;=2,"Fast",Z3892&gt;5, "Slow", AND(Z3892&gt;=3,Z3892&lt;=5),"Standard")</f>
        <v>Slow</v>
      </c>
    </row>
    <row r="3893" spans="1:27" x14ac:dyDescent="0.2">
      <c r="A3893" s="4">
        <v>3892</v>
      </c>
      <c r="B3893" s="4" t="s">
        <v>8686</v>
      </c>
      <c r="C3893" s="5">
        <v>42698</v>
      </c>
      <c r="D3893" s="5">
        <v>42704</v>
      </c>
      <c r="E3893" s="4" t="s">
        <v>29</v>
      </c>
      <c r="F3893" s="4" t="s">
        <v>3723</v>
      </c>
      <c r="G3893" s="4" t="s">
        <v>3722</v>
      </c>
      <c r="H3893" s="4" t="s">
        <v>50</v>
      </c>
      <c r="I3893" s="4" t="s">
        <v>17</v>
      </c>
      <c r="J3893" s="4" t="s">
        <v>59</v>
      </c>
      <c r="K3893" s="4" t="s">
        <v>15</v>
      </c>
      <c r="L3893" s="4">
        <v>90036</v>
      </c>
      <c r="M3893" s="4" t="s">
        <v>9</v>
      </c>
      <c r="N3893" s="4" t="s">
        <v>2076</v>
      </c>
      <c r="O3893" s="4" t="s">
        <v>37</v>
      </c>
      <c r="P3893" s="4" t="s">
        <v>221</v>
      </c>
      <c r="Q3893" s="4" t="s">
        <v>2075</v>
      </c>
      <c r="R3893" s="4">
        <v>1684.752</v>
      </c>
      <c r="S3893" s="4">
        <v>6</v>
      </c>
      <c r="T3893" s="4">
        <v>0.2</v>
      </c>
      <c r="U3893" s="4">
        <v>210.59399999999999</v>
      </c>
      <c r="V3893" s="4" t="str">
        <f>INDEX(Regional_Lookup!$B$2:$B$5,MATCH('Sample - Superstore'!M3893,Regional_Lookup!$A$2:$A$5,0))</f>
        <v>James Chen</v>
      </c>
      <c r="W3893" s="4">
        <f>INDEX(Regional_Lookup!$C$2:$C$5, MATCH('Sample - Superstore'!M3893,Regional_Lookup!$A$2:$A$5, 0))</f>
        <v>0.18</v>
      </c>
      <c r="X3893" s="4">
        <f>U3893/R3893</f>
        <v>0.125</v>
      </c>
      <c r="Y3893" s="4" t="str">
        <f>IF(X3893&gt;=W3893, "Yes", "No")</f>
        <v>No</v>
      </c>
      <c r="Z3893" s="4">
        <f>D3893-C3893</f>
        <v>6</v>
      </c>
      <c r="AA3893" s="4" t="str" cm="1">
        <f t="array" ref="AA3893">_xlfn.IFS(Z3893&lt;=2,"Fast",Z3893&gt;5, "Slow", AND(Z3893&gt;=3,Z3893&lt;=5),"Standard")</f>
        <v>Slow</v>
      </c>
    </row>
    <row r="3894" spans="1:27" x14ac:dyDescent="0.2">
      <c r="A3894" s="4">
        <v>3893</v>
      </c>
      <c r="B3894" s="4" t="s">
        <v>8686</v>
      </c>
      <c r="C3894" s="5">
        <v>42698</v>
      </c>
      <c r="D3894" s="5">
        <v>42704</v>
      </c>
      <c r="E3894" s="4" t="s">
        <v>29</v>
      </c>
      <c r="F3894" s="4" t="s">
        <v>3723</v>
      </c>
      <c r="G3894" s="4" t="s">
        <v>3722</v>
      </c>
      <c r="H3894" s="4" t="s">
        <v>50</v>
      </c>
      <c r="I3894" s="4" t="s">
        <v>17</v>
      </c>
      <c r="J3894" s="4" t="s">
        <v>59</v>
      </c>
      <c r="K3894" s="4" t="s">
        <v>15</v>
      </c>
      <c r="L3894" s="4">
        <v>90036</v>
      </c>
      <c r="M3894" s="4" t="s">
        <v>9</v>
      </c>
      <c r="N3894" s="4" t="s">
        <v>3789</v>
      </c>
      <c r="O3894" s="4" t="s">
        <v>33</v>
      </c>
      <c r="P3894" s="4" t="s">
        <v>55</v>
      </c>
      <c r="Q3894" s="4" t="s">
        <v>3788</v>
      </c>
      <c r="R3894" s="4">
        <v>559.91999999999996</v>
      </c>
      <c r="S3894" s="4">
        <v>8</v>
      </c>
      <c r="T3894" s="4">
        <v>0</v>
      </c>
      <c r="U3894" s="4">
        <v>190.37280000000001</v>
      </c>
      <c r="V3894" s="4" t="str">
        <f>INDEX(Regional_Lookup!$B$2:$B$5,MATCH('Sample - Superstore'!M3894,Regional_Lookup!$A$2:$A$5,0))</f>
        <v>James Chen</v>
      </c>
      <c r="W3894" s="4">
        <f>INDEX(Regional_Lookup!$C$2:$C$5, MATCH('Sample - Superstore'!M3894,Regional_Lookup!$A$2:$A$5, 0))</f>
        <v>0.18</v>
      </c>
      <c r="X3894" s="4">
        <f>U3894/R3894</f>
        <v>0.34</v>
      </c>
      <c r="Y3894" s="4" t="str">
        <f>IF(X3894&gt;=W3894, "Yes", "No")</f>
        <v>Yes</v>
      </c>
      <c r="Z3894" s="4">
        <f>D3894-C3894</f>
        <v>6</v>
      </c>
      <c r="AA3894" s="4" t="str" cm="1">
        <f t="array" ref="AA3894">_xlfn.IFS(Z3894&lt;=2,"Fast",Z3894&gt;5, "Slow", AND(Z3894&gt;=3,Z3894&lt;=5),"Standard")</f>
        <v>Slow</v>
      </c>
    </row>
    <row r="3895" spans="1:27" x14ac:dyDescent="0.2">
      <c r="A3895" s="4">
        <v>3894</v>
      </c>
      <c r="B3895" s="4" t="s">
        <v>8685</v>
      </c>
      <c r="C3895" s="5">
        <v>42684</v>
      </c>
      <c r="D3895" s="5">
        <v>42688</v>
      </c>
      <c r="E3895" s="4" t="s">
        <v>29</v>
      </c>
      <c r="F3895" s="4" t="s">
        <v>1199</v>
      </c>
      <c r="G3895" s="4" t="s">
        <v>1198</v>
      </c>
      <c r="H3895" s="4" t="s">
        <v>18</v>
      </c>
      <c r="I3895" s="4" t="s">
        <v>17</v>
      </c>
      <c r="J3895" s="4" t="s">
        <v>124</v>
      </c>
      <c r="K3895" s="4" t="s">
        <v>123</v>
      </c>
      <c r="L3895" s="4">
        <v>77036</v>
      </c>
      <c r="M3895" s="4" t="s">
        <v>3</v>
      </c>
      <c r="N3895" s="4" t="s">
        <v>756</v>
      </c>
      <c r="O3895" s="4" t="s">
        <v>33</v>
      </c>
      <c r="P3895" s="4" t="s">
        <v>55</v>
      </c>
      <c r="Q3895" s="4" t="s">
        <v>755</v>
      </c>
      <c r="R3895" s="4">
        <v>279.94400000000002</v>
      </c>
      <c r="S3895" s="4">
        <v>7</v>
      </c>
      <c r="T3895" s="4">
        <v>0.2</v>
      </c>
      <c r="U3895" s="4">
        <v>48.990200000000002</v>
      </c>
      <c r="V3895" s="4" t="str">
        <f>INDEX(Regional_Lookup!$B$2:$B$5,MATCH('Sample - Superstore'!M3895,Regional_Lookup!$A$2:$A$5,0))</f>
        <v>David Johnson</v>
      </c>
      <c r="W3895" s="4">
        <f>INDEX(Regional_Lookup!$C$2:$C$5, MATCH('Sample - Superstore'!M3895,Regional_Lookup!$A$2:$A$5, 0))</f>
        <v>0.14000000000000001</v>
      </c>
      <c r="X3895" s="4">
        <f>U3895/R3895</f>
        <v>0.17499999999999999</v>
      </c>
      <c r="Y3895" s="4" t="str">
        <f>IF(X3895&gt;=W3895, "Yes", "No")</f>
        <v>Yes</v>
      </c>
      <c r="Z3895" s="4">
        <f>D3895-C3895</f>
        <v>4</v>
      </c>
      <c r="AA3895" s="4" t="str" cm="1">
        <f t="array" ref="AA3895">_xlfn.IFS(Z3895&lt;=2,"Fast",Z3895&gt;5, "Slow", AND(Z3895&gt;=3,Z3895&lt;=5),"Standard")</f>
        <v>Standard</v>
      </c>
    </row>
    <row r="3896" spans="1:27" x14ac:dyDescent="0.2">
      <c r="A3896" s="4">
        <v>3895</v>
      </c>
      <c r="B3896" s="4" t="s">
        <v>8684</v>
      </c>
      <c r="C3896" s="5">
        <v>41965</v>
      </c>
      <c r="D3896" s="5">
        <v>41971</v>
      </c>
      <c r="E3896" s="4" t="s">
        <v>29</v>
      </c>
      <c r="F3896" s="4" t="s">
        <v>3060</v>
      </c>
      <c r="G3896" s="4" t="s">
        <v>3059</v>
      </c>
      <c r="H3896" s="4" t="s">
        <v>102</v>
      </c>
      <c r="I3896" s="4" t="s">
        <v>17</v>
      </c>
      <c r="J3896" s="4" t="s">
        <v>5664</v>
      </c>
      <c r="K3896" s="4" t="s">
        <v>318</v>
      </c>
      <c r="L3896" s="4">
        <v>60440</v>
      </c>
      <c r="M3896" s="4" t="s">
        <v>3</v>
      </c>
      <c r="N3896" s="4" t="s">
        <v>5452</v>
      </c>
      <c r="O3896" s="4" t="s">
        <v>13</v>
      </c>
      <c r="P3896" s="4" t="s">
        <v>100</v>
      </c>
      <c r="Q3896" s="4" t="s">
        <v>5451</v>
      </c>
      <c r="R3896" s="4">
        <v>9.98</v>
      </c>
      <c r="S3896" s="4">
        <v>5</v>
      </c>
      <c r="T3896" s="4">
        <v>0.8</v>
      </c>
      <c r="U3896" s="4">
        <v>-16.466999999999999</v>
      </c>
      <c r="V3896" s="4" t="str">
        <f>INDEX(Regional_Lookup!$B$2:$B$5,MATCH('Sample - Superstore'!M3896,Regional_Lookup!$A$2:$A$5,0))</f>
        <v>David Johnson</v>
      </c>
      <c r="W3896" s="4">
        <f>INDEX(Regional_Lookup!$C$2:$C$5, MATCH('Sample - Superstore'!M3896,Regional_Lookup!$A$2:$A$5, 0))</f>
        <v>0.14000000000000001</v>
      </c>
      <c r="X3896" s="4">
        <f>U3896/R3896</f>
        <v>-1.65</v>
      </c>
      <c r="Y3896" s="4" t="str">
        <f>IF(X3896&gt;=W3896, "Yes", "No")</f>
        <v>No</v>
      </c>
      <c r="Z3896" s="4">
        <f>D3896-C3896</f>
        <v>6</v>
      </c>
      <c r="AA3896" s="4" t="str" cm="1">
        <f t="array" ref="AA3896">_xlfn.IFS(Z3896&lt;=2,"Fast",Z3896&gt;5, "Slow", AND(Z3896&gt;=3,Z3896&lt;=5),"Standard")</f>
        <v>Slow</v>
      </c>
    </row>
    <row r="3897" spans="1:27" x14ac:dyDescent="0.2">
      <c r="A3897" s="4">
        <v>3896</v>
      </c>
      <c r="B3897" s="4" t="s">
        <v>8683</v>
      </c>
      <c r="C3897" s="5">
        <v>42856</v>
      </c>
      <c r="D3897" s="5">
        <v>42860</v>
      </c>
      <c r="E3897" s="4" t="s">
        <v>29</v>
      </c>
      <c r="F3897" s="4" t="s">
        <v>2108</v>
      </c>
      <c r="G3897" s="4" t="s">
        <v>2107</v>
      </c>
      <c r="H3897" s="4" t="s">
        <v>102</v>
      </c>
      <c r="I3897" s="4" t="s">
        <v>17</v>
      </c>
      <c r="J3897" s="4" t="s">
        <v>7773</v>
      </c>
      <c r="K3897" s="4" t="s">
        <v>858</v>
      </c>
      <c r="L3897" s="4">
        <v>71854</v>
      </c>
      <c r="M3897" s="4" t="s">
        <v>7</v>
      </c>
      <c r="N3897" s="4" t="s">
        <v>3278</v>
      </c>
      <c r="O3897" s="4" t="s">
        <v>33</v>
      </c>
      <c r="P3897" s="4" t="s">
        <v>55</v>
      </c>
      <c r="Q3897" s="4" t="s">
        <v>3277</v>
      </c>
      <c r="R3897" s="4">
        <v>48.9</v>
      </c>
      <c r="S3897" s="4">
        <v>5</v>
      </c>
      <c r="T3897" s="4">
        <v>0</v>
      </c>
      <c r="U3897" s="4">
        <v>18.093</v>
      </c>
      <c r="V3897" s="4" t="str">
        <f>INDEX(Regional_Lookup!$B$2:$B$5,MATCH('Sample - Superstore'!M3897,Regional_Lookup!$A$2:$A$5,0))</f>
        <v>Maria Santos</v>
      </c>
      <c r="W3897" s="4">
        <f>INDEX(Regional_Lookup!$C$2:$C$5, MATCH('Sample - Superstore'!M3897,Regional_Lookup!$A$2:$A$5, 0))</f>
        <v>0.15</v>
      </c>
      <c r="X3897" s="4">
        <f>U3897/R3897</f>
        <v>0.37</v>
      </c>
      <c r="Y3897" s="4" t="str">
        <f>IF(X3897&gt;=W3897, "Yes", "No")</f>
        <v>Yes</v>
      </c>
      <c r="Z3897" s="4">
        <f>D3897-C3897</f>
        <v>4</v>
      </c>
      <c r="AA3897" s="4" t="str" cm="1">
        <f t="array" ref="AA3897">_xlfn.IFS(Z3897&lt;=2,"Fast",Z3897&gt;5, "Slow", AND(Z3897&gt;=3,Z3897&lt;=5),"Standard")</f>
        <v>Standard</v>
      </c>
    </row>
    <row r="3898" spans="1:27" x14ac:dyDescent="0.2">
      <c r="A3898" s="4">
        <v>3897</v>
      </c>
      <c r="B3898" s="4" t="s">
        <v>8682</v>
      </c>
      <c r="C3898" s="5">
        <v>43076</v>
      </c>
      <c r="D3898" s="5">
        <v>43081</v>
      </c>
      <c r="E3898" s="4" t="s">
        <v>29</v>
      </c>
      <c r="F3898" s="4" t="s">
        <v>3316</v>
      </c>
      <c r="G3898" s="4" t="s">
        <v>3315</v>
      </c>
      <c r="H3898" s="4" t="s">
        <v>50</v>
      </c>
      <c r="I3898" s="4" t="s">
        <v>17</v>
      </c>
      <c r="J3898" s="4" t="s">
        <v>792</v>
      </c>
      <c r="K3898" s="4" t="s">
        <v>123</v>
      </c>
      <c r="L3898" s="4">
        <v>78207</v>
      </c>
      <c r="M3898" s="4" t="s">
        <v>3</v>
      </c>
      <c r="N3898" s="4" t="s">
        <v>5213</v>
      </c>
      <c r="O3898" s="4" t="s">
        <v>13</v>
      </c>
      <c r="P3898" s="4" t="s">
        <v>109</v>
      </c>
      <c r="Q3898" s="4" t="s">
        <v>5212</v>
      </c>
      <c r="R3898" s="4">
        <v>3.552</v>
      </c>
      <c r="S3898" s="4">
        <v>3</v>
      </c>
      <c r="T3898" s="4">
        <v>0.2</v>
      </c>
      <c r="U3898" s="4">
        <v>1.2432000000000001</v>
      </c>
      <c r="V3898" s="4" t="str">
        <f>INDEX(Regional_Lookup!$B$2:$B$5,MATCH('Sample - Superstore'!M3898,Regional_Lookup!$A$2:$A$5,0))</f>
        <v>David Johnson</v>
      </c>
      <c r="W3898" s="4">
        <f>INDEX(Regional_Lookup!$C$2:$C$5, MATCH('Sample - Superstore'!M3898,Regional_Lookup!$A$2:$A$5, 0))</f>
        <v>0.14000000000000001</v>
      </c>
      <c r="X3898" s="4">
        <f>U3898/R3898</f>
        <v>0.35000000000000003</v>
      </c>
      <c r="Y3898" s="4" t="str">
        <f>IF(X3898&gt;=W3898, "Yes", "No")</f>
        <v>Yes</v>
      </c>
      <c r="Z3898" s="4">
        <f>D3898-C3898</f>
        <v>5</v>
      </c>
      <c r="AA3898" s="4" t="str" cm="1">
        <f t="array" ref="AA3898">_xlfn.IFS(Z3898&lt;=2,"Fast",Z3898&gt;5, "Slow", AND(Z3898&gt;=3,Z3898&lt;=5),"Standard")</f>
        <v>Standard</v>
      </c>
    </row>
    <row r="3899" spans="1:27" x14ac:dyDescent="0.2">
      <c r="A3899" s="4">
        <v>3898</v>
      </c>
      <c r="B3899" s="4" t="s">
        <v>8682</v>
      </c>
      <c r="C3899" s="5">
        <v>43076</v>
      </c>
      <c r="D3899" s="5">
        <v>43081</v>
      </c>
      <c r="E3899" s="4" t="s">
        <v>29</v>
      </c>
      <c r="F3899" s="4" t="s">
        <v>3316</v>
      </c>
      <c r="G3899" s="4" t="s">
        <v>3315</v>
      </c>
      <c r="H3899" s="4" t="s">
        <v>50</v>
      </c>
      <c r="I3899" s="4" t="s">
        <v>17</v>
      </c>
      <c r="J3899" s="4" t="s">
        <v>792</v>
      </c>
      <c r="K3899" s="4" t="s">
        <v>123</v>
      </c>
      <c r="L3899" s="4">
        <v>78207</v>
      </c>
      <c r="M3899" s="4" t="s">
        <v>3</v>
      </c>
      <c r="N3899" s="4" t="s">
        <v>697</v>
      </c>
      <c r="O3899" s="4" t="s">
        <v>13</v>
      </c>
      <c r="P3899" s="4" t="s">
        <v>24</v>
      </c>
      <c r="Q3899" s="4" t="s">
        <v>696</v>
      </c>
      <c r="R3899" s="4">
        <v>15.552</v>
      </c>
      <c r="S3899" s="4">
        <v>3</v>
      </c>
      <c r="T3899" s="4">
        <v>0.2</v>
      </c>
      <c r="U3899" s="4">
        <v>5.4432</v>
      </c>
      <c r="V3899" s="4" t="str">
        <f>INDEX(Regional_Lookup!$B$2:$B$5,MATCH('Sample - Superstore'!M3899,Regional_Lookup!$A$2:$A$5,0))</f>
        <v>David Johnson</v>
      </c>
      <c r="W3899" s="4">
        <f>INDEX(Regional_Lookup!$C$2:$C$5, MATCH('Sample - Superstore'!M3899,Regional_Lookup!$A$2:$A$5, 0))</f>
        <v>0.14000000000000001</v>
      </c>
      <c r="X3899" s="4">
        <f>U3899/R3899</f>
        <v>0.35000000000000003</v>
      </c>
      <c r="Y3899" s="4" t="str">
        <f>IF(X3899&gt;=W3899, "Yes", "No")</f>
        <v>Yes</v>
      </c>
      <c r="Z3899" s="4">
        <f>D3899-C3899</f>
        <v>5</v>
      </c>
      <c r="AA3899" s="4" t="str" cm="1">
        <f t="array" ref="AA3899">_xlfn.IFS(Z3899&lt;=2,"Fast",Z3899&gt;5, "Slow", AND(Z3899&gt;=3,Z3899&lt;=5),"Standard")</f>
        <v>Standard</v>
      </c>
    </row>
    <row r="3900" spans="1:27" x14ac:dyDescent="0.2">
      <c r="A3900" s="4">
        <v>3899</v>
      </c>
      <c r="B3900" s="4" t="s">
        <v>8681</v>
      </c>
      <c r="C3900" s="5">
        <v>43069</v>
      </c>
      <c r="D3900" s="5">
        <v>43073</v>
      </c>
      <c r="E3900" s="4" t="s">
        <v>29</v>
      </c>
      <c r="F3900" s="4" t="s">
        <v>8680</v>
      </c>
      <c r="G3900" s="4" t="s">
        <v>8679</v>
      </c>
      <c r="H3900" s="4" t="s">
        <v>18</v>
      </c>
      <c r="I3900" s="4" t="s">
        <v>17</v>
      </c>
      <c r="J3900" s="4" t="s">
        <v>7095</v>
      </c>
      <c r="K3900" s="4" t="s">
        <v>123</v>
      </c>
      <c r="L3900" s="4">
        <v>78539</v>
      </c>
      <c r="M3900" s="4" t="s">
        <v>3</v>
      </c>
      <c r="N3900" s="4" t="s">
        <v>5213</v>
      </c>
      <c r="O3900" s="4" t="s">
        <v>13</v>
      </c>
      <c r="P3900" s="4" t="s">
        <v>109</v>
      </c>
      <c r="Q3900" s="4" t="s">
        <v>5212</v>
      </c>
      <c r="R3900" s="4">
        <v>2.3679999999999999</v>
      </c>
      <c r="S3900" s="4">
        <v>2</v>
      </c>
      <c r="T3900" s="4">
        <v>0.2</v>
      </c>
      <c r="U3900" s="4">
        <v>0.82879999999999998</v>
      </c>
      <c r="V3900" s="4" t="str">
        <f>INDEX(Regional_Lookup!$B$2:$B$5,MATCH('Sample - Superstore'!M3900,Regional_Lookup!$A$2:$A$5,0))</f>
        <v>David Johnson</v>
      </c>
      <c r="W3900" s="4">
        <f>INDEX(Regional_Lookup!$C$2:$C$5, MATCH('Sample - Superstore'!M3900,Regional_Lookup!$A$2:$A$5, 0))</f>
        <v>0.14000000000000001</v>
      </c>
      <c r="X3900" s="4">
        <f>U3900/R3900</f>
        <v>0.35000000000000003</v>
      </c>
      <c r="Y3900" s="4" t="str">
        <f>IF(X3900&gt;=W3900, "Yes", "No")</f>
        <v>Yes</v>
      </c>
      <c r="Z3900" s="4">
        <f>D3900-C3900</f>
        <v>4</v>
      </c>
      <c r="AA3900" s="4" t="str" cm="1">
        <f t="array" ref="AA3900">_xlfn.IFS(Z3900&lt;=2,"Fast",Z3900&gt;5, "Slow", AND(Z3900&gt;=3,Z3900&lt;=5),"Standard")</f>
        <v>Standard</v>
      </c>
    </row>
    <row r="3901" spans="1:27" x14ac:dyDescent="0.2">
      <c r="A3901" s="4">
        <v>3900</v>
      </c>
      <c r="B3901" s="4" t="s">
        <v>8678</v>
      </c>
      <c r="C3901" s="5">
        <v>43076</v>
      </c>
      <c r="D3901" s="5">
        <v>43078</v>
      </c>
      <c r="E3901" s="4" t="s">
        <v>89</v>
      </c>
      <c r="F3901" s="4" t="s">
        <v>4917</v>
      </c>
      <c r="G3901" s="4" t="s">
        <v>4916</v>
      </c>
      <c r="H3901" s="4" t="s">
        <v>18</v>
      </c>
      <c r="I3901" s="4" t="s">
        <v>17</v>
      </c>
      <c r="J3901" s="4" t="s">
        <v>727</v>
      </c>
      <c r="K3901" s="4" t="s">
        <v>85</v>
      </c>
      <c r="L3901" s="4">
        <v>43615</v>
      </c>
      <c r="M3901" s="4" t="s">
        <v>5</v>
      </c>
      <c r="N3901" s="4" t="s">
        <v>385</v>
      </c>
      <c r="O3901" s="4" t="s">
        <v>33</v>
      </c>
      <c r="P3901" s="4" t="s">
        <v>55</v>
      </c>
      <c r="Q3901" s="4" t="s">
        <v>384</v>
      </c>
      <c r="R3901" s="4">
        <v>127.98399999999999</v>
      </c>
      <c r="S3901" s="4">
        <v>2</v>
      </c>
      <c r="T3901" s="4">
        <v>0.2</v>
      </c>
      <c r="U3901" s="4">
        <v>25.596800000000002</v>
      </c>
      <c r="V3901" s="4" t="str">
        <f>INDEX(Regional_Lookup!$B$2:$B$5,MATCH('Sample - Superstore'!M3901,Regional_Lookup!$A$2:$A$5,0))</f>
        <v>Sarah Miller</v>
      </c>
      <c r="W3901" s="4">
        <f>INDEX(Regional_Lookup!$C$2:$C$5, MATCH('Sample - Superstore'!M3901,Regional_Lookup!$A$2:$A$5, 0))</f>
        <v>0.16</v>
      </c>
      <c r="X3901" s="4">
        <f>U3901/R3901</f>
        <v>0.2</v>
      </c>
      <c r="Y3901" s="4" t="str">
        <f>IF(X3901&gt;=W3901, "Yes", "No")</f>
        <v>Yes</v>
      </c>
      <c r="Z3901" s="4">
        <f>D3901-C3901</f>
        <v>2</v>
      </c>
      <c r="AA3901" s="4" t="str" cm="1">
        <f t="array" ref="AA3901">_xlfn.IFS(Z3901&lt;=2,"Fast",Z3901&gt;5, "Slow", AND(Z3901&gt;=3,Z3901&lt;=5),"Standard")</f>
        <v>Fast</v>
      </c>
    </row>
    <row r="3902" spans="1:27" x14ac:dyDescent="0.2">
      <c r="A3902" s="4">
        <v>3901</v>
      </c>
      <c r="B3902" s="4" t="s">
        <v>8677</v>
      </c>
      <c r="C3902" s="5">
        <v>42007</v>
      </c>
      <c r="D3902" s="5">
        <v>42012</v>
      </c>
      <c r="E3902" s="4" t="s">
        <v>29</v>
      </c>
      <c r="F3902" s="4" t="s">
        <v>866</v>
      </c>
      <c r="G3902" s="4" t="s">
        <v>865</v>
      </c>
      <c r="H3902" s="4" t="s">
        <v>50</v>
      </c>
      <c r="I3902" s="4" t="s">
        <v>17</v>
      </c>
      <c r="J3902" s="4" t="s">
        <v>8676</v>
      </c>
      <c r="K3902" s="4" t="s">
        <v>123</v>
      </c>
      <c r="L3902" s="4">
        <v>77520</v>
      </c>
      <c r="M3902" s="4" t="s">
        <v>3</v>
      </c>
      <c r="N3902" s="4" t="s">
        <v>1967</v>
      </c>
      <c r="O3902" s="4" t="s">
        <v>13</v>
      </c>
      <c r="P3902" s="4" t="s">
        <v>24</v>
      </c>
      <c r="Q3902" s="4" t="s">
        <v>1966</v>
      </c>
      <c r="R3902" s="4">
        <v>10.368</v>
      </c>
      <c r="S3902" s="4">
        <v>2</v>
      </c>
      <c r="T3902" s="4">
        <v>0.2</v>
      </c>
      <c r="U3902" s="4">
        <v>3.6288</v>
      </c>
      <c r="V3902" s="4" t="str">
        <f>INDEX(Regional_Lookup!$B$2:$B$5,MATCH('Sample - Superstore'!M3902,Regional_Lookup!$A$2:$A$5,0))</f>
        <v>David Johnson</v>
      </c>
      <c r="W3902" s="4">
        <f>INDEX(Regional_Lookup!$C$2:$C$5, MATCH('Sample - Superstore'!M3902,Regional_Lookup!$A$2:$A$5, 0))</f>
        <v>0.14000000000000001</v>
      </c>
      <c r="X3902" s="4">
        <f>U3902/R3902</f>
        <v>0.35</v>
      </c>
      <c r="Y3902" s="4" t="str">
        <f>IF(X3902&gt;=W3902, "Yes", "No")</f>
        <v>Yes</v>
      </c>
      <c r="Z3902" s="4">
        <f>D3902-C3902</f>
        <v>5</v>
      </c>
      <c r="AA3902" s="4" t="str" cm="1">
        <f t="array" ref="AA3902">_xlfn.IFS(Z3902&lt;=2,"Fast",Z3902&gt;5, "Slow", AND(Z3902&gt;=3,Z3902&lt;=5),"Standard")</f>
        <v>Standard</v>
      </c>
    </row>
    <row r="3903" spans="1:27" x14ac:dyDescent="0.2">
      <c r="A3903" s="4">
        <v>3902</v>
      </c>
      <c r="B3903" s="4" t="s">
        <v>8675</v>
      </c>
      <c r="C3903" s="5">
        <v>42322</v>
      </c>
      <c r="D3903" s="5">
        <v>42328</v>
      </c>
      <c r="E3903" s="4" t="s">
        <v>29</v>
      </c>
      <c r="F3903" s="4" t="s">
        <v>5221</v>
      </c>
      <c r="G3903" s="4" t="s">
        <v>5220</v>
      </c>
      <c r="H3903" s="4" t="s">
        <v>102</v>
      </c>
      <c r="I3903" s="4" t="s">
        <v>17</v>
      </c>
      <c r="J3903" s="4" t="s">
        <v>159</v>
      </c>
      <c r="K3903" s="4" t="s">
        <v>158</v>
      </c>
      <c r="L3903" s="4">
        <v>19143</v>
      </c>
      <c r="M3903" s="4" t="s">
        <v>5</v>
      </c>
      <c r="N3903" s="4" t="s">
        <v>5071</v>
      </c>
      <c r="O3903" s="4" t="s">
        <v>33</v>
      </c>
      <c r="P3903" s="4" t="s">
        <v>55</v>
      </c>
      <c r="Q3903" s="4" t="s">
        <v>5070</v>
      </c>
      <c r="R3903" s="4">
        <v>47.984000000000002</v>
      </c>
      <c r="S3903" s="4">
        <v>2</v>
      </c>
      <c r="T3903" s="4">
        <v>0.2</v>
      </c>
      <c r="U3903" s="4">
        <v>-1.1996</v>
      </c>
      <c r="V3903" s="4" t="str">
        <f>INDEX(Regional_Lookup!$B$2:$B$5,MATCH('Sample - Superstore'!M3903,Regional_Lookup!$A$2:$A$5,0))</f>
        <v>Sarah Miller</v>
      </c>
      <c r="W3903" s="4">
        <f>INDEX(Regional_Lookup!$C$2:$C$5, MATCH('Sample - Superstore'!M3903,Regional_Lookup!$A$2:$A$5, 0))</f>
        <v>0.16</v>
      </c>
      <c r="X3903" s="4">
        <f>U3903/R3903</f>
        <v>-2.4999999999999998E-2</v>
      </c>
      <c r="Y3903" s="4" t="str">
        <f>IF(X3903&gt;=W3903, "Yes", "No")</f>
        <v>No</v>
      </c>
      <c r="Z3903" s="4">
        <f>D3903-C3903</f>
        <v>6</v>
      </c>
      <c r="AA3903" s="4" t="str" cm="1">
        <f t="array" ref="AA3903">_xlfn.IFS(Z3903&lt;=2,"Fast",Z3903&gt;5, "Slow", AND(Z3903&gt;=3,Z3903&lt;=5),"Standard")</f>
        <v>Slow</v>
      </c>
    </row>
    <row r="3904" spans="1:27" x14ac:dyDescent="0.2">
      <c r="A3904" s="4">
        <v>3903</v>
      </c>
      <c r="B3904" s="4" t="s">
        <v>8674</v>
      </c>
      <c r="C3904" s="5">
        <v>42279</v>
      </c>
      <c r="D3904" s="5">
        <v>42284</v>
      </c>
      <c r="E3904" s="4" t="s">
        <v>21</v>
      </c>
      <c r="F3904" s="4" t="s">
        <v>3784</v>
      </c>
      <c r="G3904" s="4" t="s">
        <v>3783</v>
      </c>
      <c r="H3904" s="4" t="s">
        <v>102</v>
      </c>
      <c r="I3904" s="4" t="s">
        <v>17</v>
      </c>
      <c r="J3904" s="4" t="s">
        <v>59</v>
      </c>
      <c r="K3904" s="4" t="s">
        <v>15</v>
      </c>
      <c r="L3904" s="4">
        <v>90045</v>
      </c>
      <c r="M3904" s="4" t="s">
        <v>9</v>
      </c>
      <c r="N3904" s="4" t="s">
        <v>5077</v>
      </c>
      <c r="O3904" s="4" t="s">
        <v>13</v>
      </c>
      <c r="P3904" s="4" t="s">
        <v>231</v>
      </c>
      <c r="Q3904" s="4" t="s">
        <v>5076</v>
      </c>
      <c r="R3904" s="4">
        <v>270.33999999999997</v>
      </c>
      <c r="S3904" s="4">
        <v>14</v>
      </c>
      <c r="T3904" s="4">
        <v>0</v>
      </c>
      <c r="U3904" s="4">
        <v>75.6952</v>
      </c>
      <c r="V3904" s="4" t="str">
        <f>INDEX(Regional_Lookup!$B$2:$B$5,MATCH('Sample - Superstore'!M3904,Regional_Lookup!$A$2:$A$5,0))</f>
        <v>James Chen</v>
      </c>
      <c r="W3904" s="4">
        <f>INDEX(Regional_Lookup!$C$2:$C$5, MATCH('Sample - Superstore'!M3904,Regional_Lookup!$A$2:$A$5, 0))</f>
        <v>0.18</v>
      </c>
      <c r="X3904" s="4">
        <f>U3904/R3904</f>
        <v>0.28000000000000003</v>
      </c>
      <c r="Y3904" s="4" t="str">
        <f>IF(X3904&gt;=W3904, "Yes", "No")</f>
        <v>Yes</v>
      </c>
      <c r="Z3904" s="4">
        <f>D3904-C3904</f>
        <v>5</v>
      </c>
      <c r="AA3904" s="4" t="str" cm="1">
        <f t="array" ref="AA3904">_xlfn.IFS(Z3904&lt;=2,"Fast",Z3904&gt;5, "Slow", AND(Z3904&gt;=3,Z3904&lt;=5),"Standard")</f>
        <v>Standard</v>
      </c>
    </row>
    <row r="3905" spans="1:27" x14ac:dyDescent="0.2">
      <c r="A3905" s="4">
        <v>3904</v>
      </c>
      <c r="B3905" s="4" t="s">
        <v>8673</v>
      </c>
      <c r="C3905" s="5">
        <v>42099</v>
      </c>
      <c r="D3905" s="5">
        <v>42104</v>
      </c>
      <c r="E3905" s="4" t="s">
        <v>29</v>
      </c>
      <c r="F3905" s="4" t="s">
        <v>6738</v>
      </c>
      <c r="G3905" s="4" t="s">
        <v>6737</v>
      </c>
      <c r="H3905" s="4" t="s">
        <v>102</v>
      </c>
      <c r="I3905" s="4" t="s">
        <v>17</v>
      </c>
      <c r="J3905" s="4" t="s">
        <v>159</v>
      </c>
      <c r="K3905" s="4" t="s">
        <v>158</v>
      </c>
      <c r="L3905" s="4">
        <v>19143</v>
      </c>
      <c r="M3905" s="4" t="s">
        <v>5</v>
      </c>
      <c r="N3905" s="4" t="s">
        <v>6026</v>
      </c>
      <c r="O3905" s="4" t="s">
        <v>13</v>
      </c>
      <c r="P3905" s="4" t="s">
        <v>12</v>
      </c>
      <c r="Q3905" s="4" t="s">
        <v>6025</v>
      </c>
      <c r="R3905" s="4">
        <v>98.111999999999995</v>
      </c>
      <c r="S3905" s="4">
        <v>7</v>
      </c>
      <c r="T3905" s="4">
        <v>0.2</v>
      </c>
      <c r="U3905" s="4">
        <v>18.396000000000001</v>
      </c>
      <c r="V3905" s="4" t="str">
        <f>INDEX(Regional_Lookup!$B$2:$B$5,MATCH('Sample - Superstore'!M3905,Regional_Lookup!$A$2:$A$5,0))</f>
        <v>Sarah Miller</v>
      </c>
      <c r="W3905" s="4">
        <f>INDEX(Regional_Lookup!$C$2:$C$5, MATCH('Sample - Superstore'!M3905,Regional_Lookup!$A$2:$A$5, 0))</f>
        <v>0.16</v>
      </c>
      <c r="X3905" s="4">
        <f>U3905/R3905</f>
        <v>0.18750000000000003</v>
      </c>
      <c r="Y3905" s="4" t="str">
        <f>IF(X3905&gt;=W3905, "Yes", "No")</f>
        <v>Yes</v>
      </c>
      <c r="Z3905" s="4">
        <f>D3905-C3905</f>
        <v>5</v>
      </c>
      <c r="AA3905" s="4" t="str" cm="1">
        <f t="array" ref="AA3905">_xlfn.IFS(Z3905&lt;=2,"Fast",Z3905&gt;5, "Slow", AND(Z3905&gt;=3,Z3905&lt;=5),"Standard")</f>
        <v>Standard</v>
      </c>
    </row>
    <row r="3906" spans="1:27" x14ac:dyDescent="0.2">
      <c r="A3906" s="4">
        <v>3905</v>
      </c>
      <c r="B3906" s="4" t="s">
        <v>8673</v>
      </c>
      <c r="C3906" s="5">
        <v>42099</v>
      </c>
      <c r="D3906" s="5">
        <v>42104</v>
      </c>
      <c r="E3906" s="4" t="s">
        <v>29</v>
      </c>
      <c r="F3906" s="4" t="s">
        <v>6738</v>
      </c>
      <c r="G3906" s="4" t="s">
        <v>6737</v>
      </c>
      <c r="H3906" s="4" t="s">
        <v>102</v>
      </c>
      <c r="I3906" s="4" t="s">
        <v>17</v>
      </c>
      <c r="J3906" s="4" t="s">
        <v>159</v>
      </c>
      <c r="K3906" s="4" t="s">
        <v>158</v>
      </c>
      <c r="L3906" s="4">
        <v>19143</v>
      </c>
      <c r="M3906" s="4" t="s">
        <v>5</v>
      </c>
      <c r="N3906" s="4" t="s">
        <v>3863</v>
      </c>
      <c r="O3906" s="4" t="s">
        <v>13</v>
      </c>
      <c r="P3906" s="4" t="s">
        <v>231</v>
      </c>
      <c r="Q3906" s="4" t="s">
        <v>3862</v>
      </c>
      <c r="R3906" s="4">
        <v>563.80799999999999</v>
      </c>
      <c r="S3906" s="4">
        <v>4</v>
      </c>
      <c r="T3906" s="4">
        <v>0.2</v>
      </c>
      <c r="U3906" s="4">
        <v>21.142800000000001</v>
      </c>
      <c r="V3906" s="4" t="str">
        <f>INDEX(Regional_Lookup!$B$2:$B$5,MATCH('Sample - Superstore'!M3906,Regional_Lookup!$A$2:$A$5,0))</f>
        <v>Sarah Miller</v>
      </c>
      <c r="W3906" s="4">
        <f>INDEX(Regional_Lookup!$C$2:$C$5, MATCH('Sample - Superstore'!M3906,Regional_Lookup!$A$2:$A$5, 0))</f>
        <v>0.16</v>
      </c>
      <c r="X3906" s="4">
        <f>U3906/R3906</f>
        <v>3.7500000000000006E-2</v>
      </c>
      <c r="Y3906" s="4" t="str">
        <f>IF(X3906&gt;=W3906, "Yes", "No")</f>
        <v>No</v>
      </c>
      <c r="Z3906" s="4">
        <f>D3906-C3906</f>
        <v>5</v>
      </c>
      <c r="AA3906" s="4" t="str" cm="1">
        <f t="array" ref="AA3906">_xlfn.IFS(Z3906&lt;=2,"Fast",Z3906&gt;5, "Slow", AND(Z3906&gt;=3,Z3906&lt;=5),"Standard")</f>
        <v>Standard</v>
      </c>
    </row>
    <row r="3907" spans="1:27" x14ac:dyDescent="0.2">
      <c r="A3907" s="4">
        <v>3906</v>
      </c>
      <c r="B3907" s="4" t="s">
        <v>8673</v>
      </c>
      <c r="C3907" s="5">
        <v>42099</v>
      </c>
      <c r="D3907" s="5">
        <v>42104</v>
      </c>
      <c r="E3907" s="4" t="s">
        <v>29</v>
      </c>
      <c r="F3907" s="4" t="s">
        <v>6738</v>
      </c>
      <c r="G3907" s="4" t="s">
        <v>6737</v>
      </c>
      <c r="H3907" s="4" t="s">
        <v>102</v>
      </c>
      <c r="I3907" s="4" t="s">
        <v>17</v>
      </c>
      <c r="J3907" s="4" t="s">
        <v>159</v>
      </c>
      <c r="K3907" s="4" t="s">
        <v>158</v>
      </c>
      <c r="L3907" s="4">
        <v>19143</v>
      </c>
      <c r="M3907" s="4" t="s">
        <v>5</v>
      </c>
      <c r="N3907" s="4" t="s">
        <v>208</v>
      </c>
      <c r="O3907" s="4" t="s">
        <v>13</v>
      </c>
      <c r="P3907" s="4" t="s">
        <v>100</v>
      </c>
      <c r="Q3907" s="4" t="s">
        <v>207</v>
      </c>
      <c r="R3907" s="4">
        <v>10.428000000000001</v>
      </c>
      <c r="S3907" s="4">
        <v>4</v>
      </c>
      <c r="T3907" s="4">
        <v>0.7</v>
      </c>
      <c r="U3907" s="4">
        <v>-6.952</v>
      </c>
      <c r="V3907" s="4" t="str">
        <f>INDEX(Regional_Lookup!$B$2:$B$5,MATCH('Sample - Superstore'!M3907,Regional_Lookup!$A$2:$A$5,0))</f>
        <v>Sarah Miller</v>
      </c>
      <c r="W3907" s="4">
        <f>INDEX(Regional_Lookup!$C$2:$C$5, MATCH('Sample - Superstore'!M3907,Regional_Lookup!$A$2:$A$5, 0))</f>
        <v>0.16</v>
      </c>
      <c r="X3907" s="4">
        <f>U3907/R3907</f>
        <v>-0.66666666666666663</v>
      </c>
      <c r="Y3907" s="4" t="str">
        <f>IF(X3907&gt;=W3907, "Yes", "No")</f>
        <v>No</v>
      </c>
      <c r="Z3907" s="4">
        <f>D3907-C3907</f>
        <v>5</v>
      </c>
      <c r="AA3907" s="4" t="str" cm="1">
        <f t="array" ref="AA3907">_xlfn.IFS(Z3907&lt;=2,"Fast",Z3907&gt;5, "Slow", AND(Z3907&gt;=3,Z3907&lt;=5),"Standard")</f>
        <v>Standard</v>
      </c>
    </row>
    <row r="3908" spans="1:27" x14ac:dyDescent="0.2">
      <c r="A3908" s="4">
        <v>3907</v>
      </c>
      <c r="B3908" s="4" t="s">
        <v>8673</v>
      </c>
      <c r="C3908" s="5">
        <v>42099</v>
      </c>
      <c r="D3908" s="5">
        <v>42104</v>
      </c>
      <c r="E3908" s="4" t="s">
        <v>29</v>
      </c>
      <c r="F3908" s="4" t="s">
        <v>6738</v>
      </c>
      <c r="G3908" s="4" t="s">
        <v>6737</v>
      </c>
      <c r="H3908" s="4" t="s">
        <v>102</v>
      </c>
      <c r="I3908" s="4" t="s">
        <v>17</v>
      </c>
      <c r="J3908" s="4" t="s">
        <v>159</v>
      </c>
      <c r="K3908" s="4" t="s">
        <v>158</v>
      </c>
      <c r="L3908" s="4">
        <v>19143</v>
      </c>
      <c r="M3908" s="4" t="s">
        <v>5</v>
      </c>
      <c r="N3908" s="4" t="s">
        <v>1035</v>
      </c>
      <c r="O3908" s="4" t="s">
        <v>37</v>
      </c>
      <c r="P3908" s="4" t="s">
        <v>36</v>
      </c>
      <c r="Q3908" s="4" t="s">
        <v>1034</v>
      </c>
      <c r="R3908" s="4">
        <v>547.13599999999997</v>
      </c>
      <c r="S3908" s="4">
        <v>4</v>
      </c>
      <c r="T3908" s="4">
        <v>0.2</v>
      </c>
      <c r="U3908" s="4">
        <v>-68.391999999999996</v>
      </c>
      <c r="V3908" s="4" t="str">
        <f>INDEX(Regional_Lookup!$B$2:$B$5,MATCH('Sample - Superstore'!M3908,Regional_Lookup!$A$2:$A$5,0))</f>
        <v>Sarah Miller</v>
      </c>
      <c r="W3908" s="4">
        <f>INDEX(Regional_Lookup!$C$2:$C$5, MATCH('Sample - Superstore'!M3908,Regional_Lookup!$A$2:$A$5, 0))</f>
        <v>0.16</v>
      </c>
      <c r="X3908" s="4">
        <f>U3908/R3908</f>
        <v>-0.125</v>
      </c>
      <c r="Y3908" s="4" t="str">
        <f>IF(X3908&gt;=W3908, "Yes", "No")</f>
        <v>No</v>
      </c>
      <c r="Z3908" s="4">
        <f>D3908-C3908</f>
        <v>5</v>
      </c>
      <c r="AA3908" s="4" t="str" cm="1">
        <f t="array" ref="AA3908">_xlfn.IFS(Z3908&lt;=2,"Fast",Z3908&gt;5, "Slow", AND(Z3908&gt;=3,Z3908&lt;=5),"Standard")</f>
        <v>Standard</v>
      </c>
    </row>
    <row r="3909" spans="1:27" x14ac:dyDescent="0.2">
      <c r="A3909" s="4">
        <v>3908</v>
      </c>
      <c r="B3909" s="4" t="s">
        <v>8673</v>
      </c>
      <c r="C3909" s="5">
        <v>42099</v>
      </c>
      <c r="D3909" s="5">
        <v>42104</v>
      </c>
      <c r="E3909" s="4" t="s">
        <v>29</v>
      </c>
      <c r="F3909" s="4" t="s">
        <v>6738</v>
      </c>
      <c r="G3909" s="4" t="s">
        <v>6737</v>
      </c>
      <c r="H3909" s="4" t="s">
        <v>102</v>
      </c>
      <c r="I3909" s="4" t="s">
        <v>17</v>
      </c>
      <c r="J3909" s="4" t="s">
        <v>159</v>
      </c>
      <c r="K3909" s="4" t="s">
        <v>158</v>
      </c>
      <c r="L3909" s="4">
        <v>19143</v>
      </c>
      <c r="M3909" s="4" t="s">
        <v>5</v>
      </c>
      <c r="N3909" s="4" t="s">
        <v>6631</v>
      </c>
      <c r="O3909" s="4" t="s">
        <v>33</v>
      </c>
      <c r="P3909" s="4" t="s">
        <v>32</v>
      </c>
      <c r="Q3909" s="4" t="s">
        <v>6630</v>
      </c>
      <c r="R3909" s="4">
        <v>14.85</v>
      </c>
      <c r="S3909" s="4">
        <v>5</v>
      </c>
      <c r="T3909" s="4">
        <v>0.4</v>
      </c>
      <c r="U3909" s="4">
        <v>-3.2174999999999998</v>
      </c>
      <c r="V3909" s="4" t="str">
        <f>INDEX(Regional_Lookup!$B$2:$B$5,MATCH('Sample - Superstore'!M3909,Regional_Lookup!$A$2:$A$5,0))</f>
        <v>Sarah Miller</v>
      </c>
      <c r="W3909" s="4">
        <f>INDEX(Regional_Lookup!$C$2:$C$5, MATCH('Sample - Superstore'!M3909,Regional_Lookup!$A$2:$A$5, 0))</f>
        <v>0.16</v>
      </c>
      <c r="X3909" s="4">
        <f>U3909/R3909</f>
        <v>-0.21666666666666665</v>
      </c>
      <c r="Y3909" s="4" t="str">
        <f>IF(X3909&gt;=W3909, "Yes", "No")</f>
        <v>No</v>
      </c>
      <c r="Z3909" s="4">
        <f>D3909-C3909</f>
        <v>5</v>
      </c>
      <c r="AA3909" s="4" t="str" cm="1">
        <f t="array" ref="AA3909">_xlfn.IFS(Z3909&lt;=2,"Fast",Z3909&gt;5, "Slow", AND(Z3909&gt;=3,Z3909&lt;=5),"Standard")</f>
        <v>Standard</v>
      </c>
    </row>
    <row r="3910" spans="1:27" x14ac:dyDescent="0.2">
      <c r="A3910" s="4">
        <v>3909</v>
      </c>
      <c r="B3910" s="4" t="s">
        <v>8673</v>
      </c>
      <c r="C3910" s="5">
        <v>42099</v>
      </c>
      <c r="D3910" s="5">
        <v>42104</v>
      </c>
      <c r="E3910" s="4" t="s">
        <v>29</v>
      </c>
      <c r="F3910" s="4" t="s">
        <v>6738</v>
      </c>
      <c r="G3910" s="4" t="s">
        <v>6737</v>
      </c>
      <c r="H3910" s="4" t="s">
        <v>102</v>
      </c>
      <c r="I3910" s="4" t="s">
        <v>17</v>
      </c>
      <c r="J3910" s="4" t="s">
        <v>159</v>
      </c>
      <c r="K3910" s="4" t="s">
        <v>158</v>
      </c>
      <c r="L3910" s="4">
        <v>19143</v>
      </c>
      <c r="M3910" s="4" t="s">
        <v>5</v>
      </c>
      <c r="N3910" s="4" t="s">
        <v>6298</v>
      </c>
      <c r="O3910" s="4" t="s">
        <v>33</v>
      </c>
      <c r="P3910" s="4" t="s">
        <v>32</v>
      </c>
      <c r="Q3910" s="4" t="s">
        <v>6297</v>
      </c>
      <c r="R3910" s="4">
        <v>41.988</v>
      </c>
      <c r="S3910" s="4">
        <v>2</v>
      </c>
      <c r="T3910" s="4">
        <v>0.4</v>
      </c>
      <c r="U3910" s="4">
        <v>-9.7972000000000001</v>
      </c>
      <c r="V3910" s="4" t="str">
        <f>INDEX(Regional_Lookup!$B$2:$B$5,MATCH('Sample - Superstore'!M3910,Regional_Lookup!$A$2:$A$5,0))</f>
        <v>Sarah Miller</v>
      </c>
      <c r="W3910" s="4">
        <f>INDEX(Regional_Lookup!$C$2:$C$5, MATCH('Sample - Superstore'!M3910,Regional_Lookup!$A$2:$A$5, 0))</f>
        <v>0.16</v>
      </c>
      <c r="X3910" s="4">
        <f>U3910/R3910</f>
        <v>-0.23333333333333334</v>
      </c>
      <c r="Y3910" s="4" t="str">
        <f>IF(X3910&gt;=W3910, "Yes", "No")</f>
        <v>No</v>
      </c>
      <c r="Z3910" s="4">
        <f>D3910-C3910</f>
        <v>5</v>
      </c>
      <c r="AA3910" s="4" t="str" cm="1">
        <f t="array" ref="AA3910">_xlfn.IFS(Z3910&lt;=2,"Fast",Z3910&gt;5, "Slow", AND(Z3910&gt;=3,Z3910&lt;=5),"Standard")</f>
        <v>Standard</v>
      </c>
    </row>
    <row r="3911" spans="1:27" x14ac:dyDescent="0.2">
      <c r="A3911" s="4">
        <v>3910</v>
      </c>
      <c r="B3911" s="4" t="s">
        <v>8673</v>
      </c>
      <c r="C3911" s="5">
        <v>42099</v>
      </c>
      <c r="D3911" s="5">
        <v>42104</v>
      </c>
      <c r="E3911" s="4" t="s">
        <v>29</v>
      </c>
      <c r="F3911" s="4" t="s">
        <v>6738</v>
      </c>
      <c r="G3911" s="4" t="s">
        <v>6737</v>
      </c>
      <c r="H3911" s="4" t="s">
        <v>102</v>
      </c>
      <c r="I3911" s="4" t="s">
        <v>17</v>
      </c>
      <c r="J3911" s="4" t="s">
        <v>159</v>
      </c>
      <c r="K3911" s="4" t="s">
        <v>158</v>
      </c>
      <c r="L3911" s="4">
        <v>19143</v>
      </c>
      <c r="M3911" s="4" t="s">
        <v>5</v>
      </c>
      <c r="N3911" s="4" t="s">
        <v>400</v>
      </c>
      <c r="O3911" s="4" t="s">
        <v>37</v>
      </c>
      <c r="P3911" s="4" t="s">
        <v>36</v>
      </c>
      <c r="Q3911" s="4" t="s">
        <v>399</v>
      </c>
      <c r="R3911" s="4">
        <v>7.5839999999999996</v>
      </c>
      <c r="S3911" s="4">
        <v>1</v>
      </c>
      <c r="T3911" s="4">
        <v>0.2</v>
      </c>
      <c r="U3911" s="4">
        <v>2.37</v>
      </c>
      <c r="V3911" s="4" t="str">
        <f>INDEX(Regional_Lookup!$B$2:$B$5,MATCH('Sample - Superstore'!M3911,Regional_Lookup!$A$2:$A$5,0))</f>
        <v>Sarah Miller</v>
      </c>
      <c r="W3911" s="4">
        <f>INDEX(Regional_Lookup!$C$2:$C$5, MATCH('Sample - Superstore'!M3911,Regional_Lookup!$A$2:$A$5, 0))</f>
        <v>0.16</v>
      </c>
      <c r="X3911" s="4">
        <f>U3911/R3911</f>
        <v>0.31250000000000006</v>
      </c>
      <c r="Y3911" s="4" t="str">
        <f>IF(X3911&gt;=W3911, "Yes", "No")</f>
        <v>Yes</v>
      </c>
      <c r="Z3911" s="4">
        <f>D3911-C3911</f>
        <v>5</v>
      </c>
      <c r="AA3911" s="4" t="str" cm="1">
        <f t="array" ref="AA3911">_xlfn.IFS(Z3911&lt;=2,"Fast",Z3911&gt;5, "Slow", AND(Z3911&gt;=3,Z3911&lt;=5),"Standard")</f>
        <v>Standard</v>
      </c>
    </row>
    <row r="3912" spans="1:27" x14ac:dyDescent="0.2">
      <c r="A3912" s="4">
        <v>3911</v>
      </c>
      <c r="B3912" s="4" t="s">
        <v>8673</v>
      </c>
      <c r="C3912" s="5">
        <v>42099</v>
      </c>
      <c r="D3912" s="5">
        <v>42104</v>
      </c>
      <c r="E3912" s="4" t="s">
        <v>29</v>
      </c>
      <c r="F3912" s="4" t="s">
        <v>6738</v>
      </c>
      <c r="G3912" s="4" t="s">
        <v>6737</v>
      </c>
      <c r="H3912" s="4" t="s">
        <v>102</v>
      </c>
      <c r="I3912" s="4" t="s">
        <v>17</v>
      </c>
      <c r="J3912" s="4" t="s">
        <v>159</v>
      </c>
      <c r="K3912" s="4" t="s">
        <v>158</v>
      </c>
      <c r="L3912" s="4">
        <v>19143</v>
      </c>
      <c r="M3912" s="4" t="s">
        <v>5</v>
      </c>
      <c r="N3912" s="4" t="s">
        <v>166</v>
      </c>
      <c r="O3912" s="4" t="s">
        <v>37</v>
      </c>
      <c r="P3912" s="4" t="s">
        <v>165</v>
      </c>
      <c r="Q3912" s="4" t="s">
        <v>164</v>
      </c>
      <c r="R3912" s="4">
        <v>352.45</v>
      </c>
      <c r="S3912" s="4">
        <v>5</v>
      </c>
      <c r="T3912" s="4">
        <v>0.5</v>
      </c>
      <c r="U3912" s="4">
        <v>-211.47</v>
      </c>
      <c r="V3912" s="4" t="str">
        <f>INDEX(Regional_Lookup!$B$2:$B$5,MATCH('Sample - Superstore'!M3912,Regional_Lookup!$A$2:$A$5,0))</f>
        <v>Sarah Miller</v>
      </c>
      <c r="W3912" s="4">
        <f>INDEX(Regional_Lookup!$C$2:$C$5, MATCH('Sample - Superstore'!M3912,Regional_Lookup!$A$2:$A$5, 0))</f>
        <v>0.16</v>
      </c>
      <c r="X3912" s="4">
        <f>U3912/R3912</f>
        <v>-0.6</v>
      </c>
      <c r="Y3912" s="4" t="str">
        <f>IF(X3912&gt;=W3912, "Yes", "No")</f>
        <v>No</v>
      </c>
      <c r="Z3912" s="4">
        <f>D3912-C3912</f>
        <v>5</v>
      </c>
      <c r="AA3912" s="4" t="str" cm="1">
        <f t="array" ref="AA3912">_xlfn.IFS(Z3912&lt;=2,"Fast",Z3912&gt;5, "Slow", AND(Z3912&gt;=3,Z3912&lt;=5),"Standard")</f>
        <v>Standard</v>
      </c>
    </row>
    <row r="3913" spans="1:27" x14ac:dyDescent="0.2">
      <c r="A3913" s="4">
        <v>3912</v>
      </c>
      <c r="B3913" s="4" t="s">
        <v>8672</v>
      </c>
      <c r="C3913" s="5">
        <v>42891</v>
      </c>
      <c r="D3913" s="5">
        <v>42892</v>
      </c>
      <c r="E3913" s="4" t="s">
        <v>89</v>
      </c>
      <c r="F3913" s="4" t="s">
        <v>2585</v>
      </c>
      <c r="G3913" s="4" t="s">
        <v>2584</v>
      </c>
      <c r="H3913" s="4" t="s">
        <v>18</v>
      </c>
      <c r="I3913" s="4" t="s">
        <v>17</v>
      </c>
      <c r="J3913" s="4" t="s">
        <v>8671</v>
      </c>
      <c r="K3913" s="4" t="s">
        <v>123</v>
      </c>
      <c r="L3913" s="4">
        <v>77581</v>
      </c>
      <c r="M3913" s="4" t="s">
        <v>3</v>
      </c>
      <c r="N3913" s="4" t="s">
        <v>5704</v>
      </c>
      <c r="O3913" s="4" t="s">
        <v>33</v>
      </c>
      <c r="P3913" s="4" t="s">
        <v>32</v>
      </c>
      <c r="Q3913" s="4" t="s">
        <v>5703</v>
      </c>
      <c r="R3913" s="4">
        <v>470.37599999999998</v>
      </c>
      <c r="S3913" s="4">
        <v>3</v>
      </c>
      <c r="T3913" s="4">
        <v>0.2</v>
      </c>
      <c r="U3913" s="4">
        <v>52.917299999999997</v>
      </c>
      <c r="V3913" s="4" t="str">
        <f>INDEX(Regional_Lookup!$B$2:$B$5,MATCH('Sample - Superstore'!M3913,Regional_Lookup!$A$2:$A$5,0))</f>
        <v>David Johnson</v>
      </c>
      <c r="W3913" s="4">
        <f>INDEX(Regional_Lookup!$C$2:$C$5, MATCH('Sample - Superstore'!M3913,Regional_Lookup!$A$2:$A$5, 0))</f>
        <v>0.14000000000000001</v>
      </c>
      <c r="X3913" s="4">
        <f>U3913/R3913</f>
        <v>0.1125</v>
      </c>
      <c r="Y3913" s="4" t="str">
        <f>IF(X3913&gt;=W3913, "Yes", "No")</f>
        <v>No</v>
      </c>
      <c r="Z3913" s="4">
        <f>D3913-C3913</f>
        <v>1</v>
      </c>
      <c r="AA3913" s="4" t="str" cm="1">
        <f t="array" ref="AA3913">_xlfn.IFS(Z3913&lt;=2,"Fast",Z3913&gt;5, "Slow", AND(Z3913&gt;=3,Z3913&lt;=5),"Standard")</f>
        <v>Fast</v>
      </c>
    </row>
    <row r="3914" spans="1:27" x14ac:dyDescent="0.2">
      <c r="A3914" s="4">
        <v>3913</v>
      </c>
      <c r="B3914" s="4" t="s">
        <v>8670</v>
      </c>
      <c r="C3914" s="5">
        <v>42996</v>
      </c>
      <c r="D3914" s="5">
        <v>43003</v>
      </c>
      <c r="E3914" s="4" t="s">
        <v>29</v>
      </c>
      <c r="F3914" s="4" t="s">
        <v>2832</v>
      </c>
      <c r="G3914" s="4" t="s">
        <v>2831</v>
      </c>
      <c r="H3914" s="4" t="s">
        <v>50</v>
      </c>
      <c r="I3914" s="4" t="s">
        <v>17</v>
      </c>
      <c r="J3914" s="4" t="s">
        <v>254</v>
      </c>
      <c r="K3914" s="4" t="s">
        <v>66</v>
      </c>
      <c r="L3914" s="4">
        <v>10035</v>
      </c>
      <c r="M3914" s="4" t="s">
        <v>5</v>
      </c>
      <c r="N3914" s="4" t="s">
        <v>2656</v>
      </c>
      <c r="O3914" s="4" t="s">
        <v>13</v>
      </c>
      <c r="P3914" s="4" t="s">
        <v>24</v>
      </c>
      <c r="Q3914" s="4" t="s">
        <v>2655</v>
      </c>
      <c r="R3914" s="4">
        <v>19.440000000000001</v>
      </c>
      <c r="S3914" s="4">
        <v>3</v>
      </c>
      <c r="T3914" s="4">
        <v>0</v>
      </c>
      <c r="U3914" s="4">
        <v>9.3312000000000008</v>
      </c>
      <c r="V3914" s="4" t="str">
        <f>INDEX(Regional_Lookup!$B$2:$B$5,MATCH('Sample - Superstore'!M3914,Regional_Lookup!$A$2:$A$5,0))</f>
        <v>Sarah Miller</v>
      </c>
      <c r="W3914" s="4">
        <f>INDEX(Regional_Lookup!$C$2:$C$5, MATCH('Sample - Superstore'!M3914,Regional_Lookup!$A$2:$A$5, 0))</f>
        <v>0.16</v>
      </c>
      <c r="X3914" s="4">
        <f>U3914/R3914</f>
        <v>0.48000000000000004</v>
      </c>
      <c r="Y3914" s="4" t="str">
        <f>IF(X3914&gt;=W3914, "Yes", "No")</f>
        <v>Yes</v>
      </c>
      <c r="Z3914" s="4">
        <f>D3914-C3914</f>
        <v>7</v>
      </c>
      <c r="AA3914" s="4" t="str" cm="1">
        <f t="array" ref="AA3914">_xlfn.IFS(Z3914&lt;=2,"Fast",Z3914&gt;5, "Slow", AND(Z3914&gt;=3,Z3914&lt;=5),"Standard")</f>
        <v>Slow</v>
      </c>
    </row>
    <row r="3915" spans="1:27" x14ac:dyDescent="0.2">
      <c r="A3915" s="4">
        <v>3914</v>
      </c>
      <c r="B3915" s="4" t="s">
        <v>8670</v>
      </c>
      <c r="C3915" s="5">
        <v>42996</v>
      </c>
      <c r="D3915" s="5">
        <v>43003</v>
      </c>
      <c r="E3915" s="4" t="s">
        <v>29</v>
      </c>
      <c r="F3915" s="4" t="s">
        <v>2832</v>
      </c>
      <c r="G3915" s="4" t="s">
        <v>2831</v>
      </c>
      <c r="H3915" s="4" t="s">
        <v>50</v>
      </c>
      <c r="I3915" s="4" t="s">
        <v>17</v>
      </c>
      <c r="J3915" s="4" t="s">
        <v>254</v>
      </c>
      <c r="K3915" s="4" t="s">
        <v>66</v>
      </c>
      <c r="L3915" s="4">
        <v>10035</v>
      </c>
      <c r="M3915" s="4" t="s">
        <v>5</v>
      </c>
      <c r="N3915" s="4" t="s">
        <v>3066</v>
      </c>
      <c r="O3915" s="4" t="s">
        <v>37</v>
      </c>
      <c r="P3915" s="4" t="s">
        <v>36</v>
      </c>
      <c r="Q3915" s="4" t="s">
        <v>3065</v>
      </c>
      <c r="R3915" s="4">
        <v>9.82</v>
      </c>
      <c r="S3915" s="4">
        <v>2</v>
      </c>
      <c r="T3915" s="4">
        <v>0</v>
      </c>
      <c r="U3915" s="4">
        <v>3.2406000000000001</v>
      </c>
      <c r="V3915" s="4" t="str">
        <f>INDEX(Regional_Lookup!$B$2:$B$5,MATCH('Sample - Superstore'!M3915,Regional_Lookup!$A$2:$A$5,0))</f>
        <v>Sarah Miller</v>
      </c>
      <c r="W3915" s="4">
        <f>INDEX(Regional_Lookup!$C$2:$C$5, MATCH('Sample - Superstore'!M3915,Regional_Lookup!$A$2:$A$5, 0))</f>
        <v>0.16</v>
      </c>
      <c r="X3915" s="4">
        <f>U3915/R3915</f>
        <v>0.33</v>
      </c>
      <c r="Y3915" s="4" t="str">
        <f>IF(X3915&gt;=W3915, "Yes", "No")</f>
        <v>Yes</v>
      </c>
      <c r="Z3915" s="4">
        <f>D3915-C3915</f>
        <v>7</v>
      </c>
      <c r="AA3915" s="4" t="str" cm="1">
        <f t="array" ref="AA3915">_xlfn.IFS(Z3915&lt;=2,"Fast",Z3915&gt;5, "Slow", AND(Z3915&gt;=3,Z3915&lt;=5),"Standard")</f>
        <v>Slow</v>
      </c>
    </row>
    <row r="3916" spans="1:27" x14ac:dyDescent="0.2">
      <c r="A3916" s="4">
        <v>3915</v>
      </c>
      <c r="B3916" s="4" t="s">
        <v>8669</v>
      </c>
      <c r="C3916" s="5">
        <v>42934</v>
      </c>
      <c r="D3916" s="5">
        <v>42939</v>
      </c>
      <c r="E3916" s="4" t="s">
        <v>29</v>
      </c>
      <c r="F3916" s="4" t="s">
        <v>61</v>
      </c>
      <c r="G3916" s="4" t="s">
        <v>60</v>
      </c>
      <c r="H3916" s="4" t="s">
        <v>18</v>
      </c>
      <c r="I3916" s="4" t="s">
        <v>17</v>
      </c>
      <c r="J3916" s="4" t="s">
        <v>1604</v>
      </c>
      <c r="K3916" s="4" t="s">
        <v>181</v>
      </c>
      <c r="L3916" s="4">
        <v>85023</v>
      </c>
      <c r="M3916" s="4" t="s">
        <v>9</v>
      </c>
      <c r="N3916" s="4" t="s">
        <v>1782</v>
      </c>
      <c r="O3916" s="4" t="s">
        <v>37</v>
      </c>
      <c r="P3916" s="4" t="s">
        <v>92</v>
      </c>
      <c r="Q3916" s="4" t="s">
        <v>1781</v>
      </c>
      <c r="R3916" s="4">
        <v>801.6</v>
      </c>
      <c r="S3916" s="4">
        <v>5</v>
      </c>
      <c r="T3916" s="4">
        <v>0.5</v>
      </c>
      <c r="U3916" s="4">
        <v>-448.89600000000002</v>
      </c>
      <c r="V3916" s="4" t="str">
        <f>INDEX(Regional_Lookup!$B$2:$B$5,MATCH('Sample - Superstore'!M3916,Regional_Lookup!$A$2:$A$5,0))</f>
        <v>James Chen</v>
      </c>
      <c r="W3916" s="4">
        <f>INDEX(Regional_Lookup!$C$2:$C$5, MATCH('Sample - Superstore'!M3916,Regional_Lookup!$A$2:$A$5, 0))</f>
        <v>0.18</v>
      </c>
      <c r="X3916" s="4">
        <f>U3916/R3916</f>
        <v>-0.56000000000000005</v>
      </c>
      <c r="Y3916" s="4" t="str">
        <f>IF(X3916&gt;=W3916, "Yes", "No")</f>
        <v>No</v>
      </c>
      <c r="Z3916" s="4">
        <f>D3916-C3916</f>
        <v>5</v>
      </c>
      <c r="AA3916" s="4" t="str" cm="1">
        <f t="array" ref="AA3916">_xlfn.IFS(Z3916&lt;=2,"Fast",Z3916&gt;5, "Slow", AND(Z3916&gt;=3,Z3916&lt;=5),"Standard")</f>
        <v>Standard</v>
      </c>
    </row>
    <row r="3917" spans="1:27" x14ac:dyDescent="0.2">
      <c r="A3917" s="4">
        <v>3916</v>
      </c>
      <c r="B3917" s="4" t="s">
        <v>8669</v>
      </c>
      <c r="C3917" s="5">
        <v>42934</v>
      </c>
      <c r="D3917" s="5">
        <v>42939</v>
      </c>
      <c r="E3917" s="4" t="s">
        <v>29</v>
      </c>
      <c r="F3917" s="4" t="s">
        <v>61</v>
      </c>
      <c r="G3917" s="4" t="s">
        <v>60</v>
      </c>
      <c r="H3917" s="4" t="s">
        <v>18</v>
      </c>
      <c r="I3917" s="4" t="s">
        <v>17</v>
      </c>
      <c r="J3917" s="4" t="s">
        <v>1604</v>
      </c>
      <c r="K3917" s="4" t="s">
        <v>181</v>
      </c>
      <c r="L3917" s="4">
        <v>85023</v>
      </c>
      <c r="M3917" s="4" t="s">
        <v>9</v>
      </c>
      <c r="N3917" s="4" t="s">
        <v>635</v>
      </c>
      <c r="O3917" s="4" t="s">
        <v>37</v>
      </c>
      <c r="P3917" s="4" t="s">
        <v>221</v>
      </c>
      <c r="Q3917" s="4" t="s">
        <v>634</v>
      </c>
      <c r="R3917" s="4">
        <v>161.56800000000001</v>
      </c>
      <c r="S3917" s="4">
        <v>2</v>
      </c>
      <c r="T3917" s="4">
        <v>0.2</v>
      </c>
      <c r="U3917" s="4">
        <v>10.098000000000001</v>
      </c>
      <c r="V3917" s="4" t="str">
        <f>INDEX(Regional_Lookup!$B$2:$B$5,MATCH('Sample - Superstore'!M3917,Regional_Lookup!$A$2:$A$5,0))</f>
        <v>James Chen</v>
      </c>
      <c r="W3917" s="4">
        <f>INDEX(Regional_Lookup!$C$2:$C$5, MATCH('Sample - Superstore'!M3917,Regional_Lookup!$A$2:$A$5, 0))</f>
        <v>0.18</v>
      </c>
      <c r="X3917" s="4">
        <f>U3917/R3917</f>
        <v>6.25E-2</v>
      </c>
      <c r="Y3917" s="4" t="str">
        <f>IF(X3917&gt;=W3917, "Yes", "No")</f>
        <v>No</v>
      </c>
      <c r="Z3917" s="4">
        <f>D3917-C3917</f>
        <v>5</v>
      </c>
      <c r="AA3917" s="4" t="str" cm="1">
        <f t="array" ref="AA3917">_xlfn.IFS(Z3917&lt;=2,"Fast",Z3917&gt;5, "Slow", AND(Z3917&gt;=3,Z3917&lt;=5),"Standard")</f>
        <v>Standard</v>
      </c>
    </row>
    <row r="3918" spans="1:27" x14ac:dyDescent="0.2">
      <c r="A3918" s="4">
        <v>3917</v>
      </c>
      <c r="B3918" s="4" t="s">
        <v>8669</v>
      </c>
      <c r="C3918" s="5">
        <v>42934</v>
      </c>
      <c r="D3918" s="5">
        <v>42939</v>
      </c>
      <c r="E3918" s="4" t="s">
        <v>29</v>
      </c>
      <c r="F3918" s="4" t="s">
        <v>61</v>
      </c>
      <c r="G3918" s="4" t="s">
        <v>60</v>
      </c>
      <c r="H3918" s="4" t="s">
        <v>18</v>
      </c>
      <c r="I3918" s="4" t="s">
        <v>17</v>
      </c>
      <c r="J3918" s="4" t="s">
        <v>1604</v>
      </c>
      <c r="K3918" s="4" t="s">
        <v>181</v>
      </c>
      <c r="L3918" s="4">
        <v>85023</v>
      </c>
      <c r="M3918" s="4" t="s">
        <v>9</v>
      </c>
      <c r="N3918" s="4" t="s">
        <v>951</v>
      </c>
      <c r="O3918" s="4" t="s">
        <v>13</v>
      </c>
      <c r="P3918" s="4" t="s">
        <v>24</v>
      </c>
      <c r="Q3918" s="4" t="s">
        <v>950</v>
      </c>
      <c r="R3918" s="4">
        <v>16.096</v>
      </c>
      <c r="S3918" s="4">
        <v>2</v>
      </c>
      <c r="T3918" s="4">
        <v>0.2</v>
      </c>
      <c r="U3918" s="4">
        <v>5.2312000000000003</v>
      </c>
      <c r="V3918" s="4" t="str">
        <f>INDEX(Regional_Lookup!$B$2:$B$5,MATCH('Sample - Superstore'!M3918,Regional_Lookup!$A$2:$A$5,0))</f>
        <v>James Chen</v>
      </c>
      <c r="W3918" s="4">
        <f>INDEX(Regional_Lookup!$C$2:$C$5, MATCH('Sample - Superstore'!M3918,Regional_Lookup!$A$2:$A$5, 0))</f>
        <v>0.18</v>
      </c>
      <c r="X3918" s="4">
        <f>U3918/R3918</f>
        <v>0.32500000000000001</v>
      </c>
      <c r="Y3918" s="4" t="str">
        <f>IF(X3918&gt;=W3918, "Yes", "No")</f>
        <v>Yes</v>
      </c>
      <c r="Z3918" s="4">
        <f>D3918-C3918</f>
        <v>5</v>
      </c>
      <c r="AA3918" s="4" t="str" cm="1">
        <f t="array" ref="AA3918">_xlfn.IFS(Z3918&lt;=2,"Fast",Z3918&gt;5, "Slow", AND(Z3918&gt;=3,Z3918&lt;=5),"Standard")</f>
        <v>Standard</v>
      </c>
    </row>
    <row r="3919" spans="1:27" x14ac:dyDescent="0.2">
      <c r="A3919" s="4">
        <v>3918</v>
      </c>
      <c r="B3919" s="4" t="s">
        <v>8669</v>
      </c>
      <c r="C3919" s="5">
        <v>42934</v>
      </c>
      <c r="D3919" s="5">
        <v>42939</v>
      </c>
      <c r="E3919" s="4" t="s">
        <v>29</v>
      </c>
      <c r="F3919" s="4" t="s">
        <v>61</v>
      </c>
      <c r="G3919" s="4" t="s">
        <v>60</v>
      </c>
      <c r="H3919" s="4" t="s">
        <v>18</v>
      </c>
      <c r="I3919" s="4" t="s">
        <v>17</v>
      </c>
      <c r="J3919" s="4" t="s">
        <v>1604</v>
      </c>
      <c r="K3919" s="4" t="s">
        <v>181</v>
      </c>
      <c r="L3919" s="4">
        <v>85023</v>
      </c>
      <c r="M3919" s="4" t="s">
        <v>9</v>
      </c>
      <c r="N3919" s="4" t="s">
        <v>324</v>
      </c>
      <c r="O3919" s="4" t="s">
        <v>13</v>
      </c>
      <c r="P3919" s="4" t="s">
        <v>100</v>
      </c>
      <c r="Q3919" s="4" t="s">
        <v>323</v>
      </c>
      <c r="R3919" s="4">
        <v>7.6559999999999997</v>
      </c>
      <c r="S3919" s="4">
        <v>4</v>
      </c>
      <c r="T3919" s="4">
        <v>0.7</v>
      </c>
      <c r="U3919" s="4">
        <v>-6.1247999999999996</v>
      </c>
      <c r="V3919" s="4" t="str">
        <f>INDEX(Regional_Lookup!$B$2:$B$5,MATCH('Sample - Superstore'!M3919,Regional_Lookup!$A$2:$A$5,0))</f>
        <v>James Chen</v>
      </c>
      <c r="W3919" s="4">
        <f>INDEX(Regional_Lookup!$C$2:$C$5, MATCH('Sample - Superstore'!M3919,Regional_Lookup!$A$2:$A$5, 0))</f>
        <v>0.18</v>
      </c>
      <c r="X3919" s="4">
        <f>U3919/R3919</f>
        <v>-0.79999999999999993</v>
      </c>
      <c r="Y3919" s="4" t="str">
        <f>IF(X3919&gt;=W3919, "Yes", "No")</f>
        <v>No</v>
      </c>
      <c r="Z3919" s="4">
        <f>D3919-C3919</f>
        <v>5</v>
      </c>
      <c r="AA3919" s="4" t="str" cm="1">
        <f t="array" ref="AA3919">_xlfn.IFS(Z3919&lt;=2,"Fast",Z3919&gt;5, "Slow", AND(Z3919&gt;=3,Z3919&lt;=5),"Standard")</f>
        <v>Standard</v>
      </c>
    </row>
    <row r="3920" spans="1:27" x14ac:dyDescent="0.2">
      <c r="A3920" s="4">
        <v>3919</v>
      </c>
      <c r="B3920" s="4" t="s">
        <v>8669</v>
      </c>
      <c r="C3920" s="5">
        <v>42934</v>
      </c>
      <c r="D3920" s="5">
        <v>42939</v>
      </c>
      <c r="E3920" s="4" t="s">
        <v>29</v>
      </c>
      <c r="F3920" s="4" t="s">
        <v>61</v>
      </c>
      <c r="G3920" s="4" t="s">
        <v>60</v>
      </c>
      <c r="H3920" s="4" t="s">
        <v>18</v>
      </c>
      <c r="I3920" s="4" t="s">
        <v>17</v>
      </c>
      <c r="J3920" s="4" t="s">
        <v>1604</v>
      </c>
      <c r="K3920" s="4" t="s">
        <v>181</v>
      </c>
      <c r="L3920" s="4">
        <v>85023</v>
      </c>
      <c r="M3920" s="4" t="s">
        <v>9</v>
      </c>
      <c r="N3920" s="4" t="s">
        <v>2443</v>
      </c>
      <c r="O3920" s="4" t="s">
        <v>37</v>
      </c>
      <c r="P3920" s="4" t="s">
        <v>221</v>
      </c>
      <c r="Q3920" s="4" t="s">
        <v>2442</v>
      </c>
      <c r="R3920" s="4">
        <v>311.976</v>
      </c>
      <c r="S3920" s="4">
        <v>3</v>
      </c>
      <c r="T3920" s="4">
        <v>0.2</v>
      </c>
      <c r="U3920" s="4">
        <v>-42.896700000000003</v>
      </c>
      <c r="V3920" s="4" t="str">
        <f>INDEX(Regional_Lookup!$B$2:$B$5,MATCH('Sample - Superstore'!M3920,Regional_Lookup!$A$2:$A$5,0))</f>
        <v>James Chen</v>
      </c>
      <c r="W3920" s="4">
        <f>INDEX(Regional_Lookup!$C$2:$C$5, MATCH('Sample - Superstore'!M3920,Regional_Lookup!$A$2:$A$5, 0))</f>
        <v>0.18</v>
      </c>
      <c r="X3920" s="4">
        <f>U3920/R3920</f>
        <v>-0.13750000000000001</v>
      </c>
      <c r="Y3920" s="4" t="str">
        <f>IF(X3920&gt;=W3920, "Yes", "No")</f>
        <v>No</v>
      </c>
      <c r="Z3920" s="4">
        <f>D3920-C3920</f>
        <v>5</v>
      </c>
      <c r="AA3920" s="4" t="str" cm="1">
        <f t="array" ref="AA3920">_xlfn.IFS(Z3920&lt;=2,"Fast",Z3920&gt;5, "Slow", AND(Z3920&gt;=3,Z3920&lt;=5),"Standard")</f>
        <v>Standard</v>
      </c>
    </row>
    <row r="3921" spans="1:27" x14ac:dyDescent="0.2">
      <c r="A3921" s="4">
        <v>3920</v>
      </c>
      <c r="B3921" s="4" t="s">
        <v>8668</v>
      </c>
      <c r="C3921" s="5">
        <v>42339</v>
      </c>
      <c r="D3921" s="5">
        <v>42345</v>
      </c>
      <c r="E3921" s="4" t="s">
        <v>29</v>
      </c>
      <c r="F3921" s="4" t="s">
        <v>1428</v>
      </c>
      <c r="G3921" s="4" t="s">
        <v>1427</v>
      </c>
      <c r="H3921" s="4" t="s">
        <v>50</v>
      </c>
      <c r="I3921" s="4" t="s">
        <v>17</v>
      </c>
      <c r="J3921" s="4" t="s">
        <v>1387</v>
      </c>
      <c r="K3921" s="4" t="s">
        <v>763</v>
      </c>
      <c r="L3921" s="4">
        <v>23320</v>
      </c>
      <c r="M3921" s="4" t="s">
        <v>7</v>
      </c>
      <c r="N3921" s="4" t="s">
        <v>3104</v>
      </c>
      <c r="O3921" s="4" t="s">
        <v>13</v>
      </c>
      <c r="P3921" s="4" t="s">
        <v>231</v>
      </c>
      <c r="Q3921" s="4" t="s">
        <v>3103</v>
      </c>
      <c r="R3921" s="4">
        <v>61.68</v>
      </c>
      <c r="S3921" s="4">
        <v>4</v>
      </c>
      <c r="T3921" s="4">
        <v>0</v>
      </c>
      <c r="U3921" s="4">
        <v>16.653600000000001</v>
      </c>
      <c r="V3921" s="4" t="str">
        <f>INDEX(Regional_Lookup!$B$2:$B$5,MATCH('Sample - Superstore'!M3921,Regional_Lookup!$A$2:$A$5,0))</f>
        <v>Maria Santos</v>
      </c>
      <c r="W3921" s="4">
        <f>INDEX(Regional_Lookup!$C$2:$C$5, MATCH('Sample - Superstore'!M3921,Regional_Lookup!$A$2:$A$5, 0))</f>
        <v>0.15</v>
      </c>
      <c r="X3921" s="4">
        <f>U3921/R3921</f>
        <v>0.27</v>
      </c>
      <c r="Y3921" s="4" t="str">
        <f>IF(X3921&gt;=W3921, "Yes", "No")</f>
        <v>Yes</v>
      </c>
      <c r="Z3921" s="4">
        <f>D3921-C3921</f>
        <v>6</v>
      </c>
      <c r="AA3921" s="4" t="str" cm="1">
        <f t="array" ref="AA3921">_xlfn.IFS(Z3921&lt;=2,"Fast",Z3921&gt;5, "Slow", AND(Z3921&gt;=3,Z3921&lt;=5),"Standard")</f>
        <v>Slow</v>
      </c>
    </row>
    <row r="3922" spans="1:27" x14ac:dyDescent="0.2">
      <c r="A3922" s="4">
        <v>3921</v>
      </c>
      <c r="B3922" s="4" t="s">
        <v>8668</v>
      </c>
      <c r="C3922" s="5">
        <v>42339</v>
      </c>
      <c r="D3922" s="5">
        <v>42345</v>
      </c>
      <c r="E3922" s="4" t="s">
        <v>29</v>
      </c>
      <c r="F3922" s="4" t="s">
        <v>1428</v>
      </c>
      <c r="G3922" s="4" t="s">
        <v>1427</v>
      </c>
      <c r="H3922" s="4" t="s">
        <v>50</v>
      </c>
      <c r="I3922" s="4" t="s">
        <v>17</v>
      </c>
      <c r="J3922" s="4" t="s">
        <v>1387</v>
      </c>
      <c r="K3922" s="4" t="s">
        <v>763</v>
      </c>
      <c r="L3922" s="4">
        <v>23320</v>
      </c>
      <c r="M3922" s="4" t="s">
        <v>7</v>
      </c>
      <c r="N3922" s="4" t="s">
        <v>330</v>
      </c>
      <c r="O3922" s="4" t="s">
        <v>13</v>
      </c>
      <c r="P3922" s="4" t="s">
        <v>100</v>
      </c>
      <c r="Q3922" s="4" t="s">
        <v>329</v>
      </c>
      <c r="R3922" s="4">
        <v>63.96</v>
      </c>
      <c r="S3922" s="4">
        <v>4</v>
      </c>
      <c r="T3922" s="4">
        <v>0</v>
      </c>
      <c r="U3922" s="4">
        <v>30.700800000000001</v>
      </c>
      <c r="V3922" s="4" t="str">
        <f>INDEX(Regional_Lookup!$B$2:$B$5,MATCH('Sample - Superstore'!M3922,Regional_Lookup!$A$2:$A$5,0))</f>
        <v>Maria Santos</v>
      </c>
      <c r="W3922" s="4">
        <f>INDEX(Regional_Lookup!$C$2:$C$5, MATCH('Sample - Superstore'!M3922,Regional_Lookup!$A$2:$A$5, 0))</f>
        <v>0.15</v>
      </c>
      <c r="X3922" s="4">
        <f>U3922/R3922</f>
        <v>0.48</v>
      </c>
      <c r="Y3922" s="4" t="str">
        <f>IF(X3922&gt;=W3922, "Yes", "No")</f>
        <v>Yes</v>
      </c>
      <c r="Z3922" s="4">
        <f>D3922-C3922</f>
        <v>6</v>
      </c>
      <c r="AA3922" s="4" t="str" cm="1">
        <f t="array" ref="AA3922">_xlfn.IFS(Z3922&lt;=2,"Fast",Z3922&gt;5, "Slow", AND(Z3922&gt;=3,Z3922&lt;=5),"Standard")</f>
        <v>Slow</v>
      </c>
    </row>
    <row r="3923" spans="1:27" x14ac:dyDescent="0.2">
      <c r="A3923" s="4">
        <v>3922</v>
      </c>
      <c r="B3923" s="4" t="s">
        <v>8667</v>
      </c>
      <c r="C3923" s="5">
        <v>42549</v>
      </c>
      <c r="D3923" s="5">
        <v>42553</v>
      </c>
      <c r="E3923" s="4" t="s">
        <v>21</v>
      </c>
      <c r="F3923" s="4" t="s">
        <v>7284</v>
      </c>
      <c r="G3923" s="4" t="s">
        <v>7283</v>
      </c>
      <c r="H3923" s="4" t="s">
        <v>18</v>
      </c>
      <c r="I3923" s="4" t="s">
        <v>17</v>
      </c>
      <c r="J3923" s="4" t="s">
        <v>319</v>
      </c>
      <c r="K3923" s="4" t="s">
        <v>318</v>
      </c>
      <c r="L3923" s="4">
        <v>60610</v>
      </c>
      <c r="M3923" s="4" t="s">
        <v>3</v>
      </c>
      <c r="N3923" s="4" t="s">
        <v>1354</v>
      </c>
      <c r="O3923" s="4" t="s">
        <v>33</v>
      </c>
      <c r="P3923" s="4" t="s">
        <v>32</v>
      </c>
      <c r="Q3923" s="4" t="s">
        <v>1353</v>
      </c>
      <c r="R3923" s="4">
        <v>359.976</v>
      </c>
      <c r="S3923" s="4">
        <v>3</v>
      </c>
      <c r="T3923" s="4">
        <v>0.2</v>
      </c>
      <c r="U3923" s="4">
        <v>35.997599999999998</v>
      </c>
      <c r="V3923" s="4" t="str">
        <f>INDEX(Regional_Lookup!$B$2:$B$5,MATCH('Sample - Superstore'!M3923,Regional_Lookup!$A$2:$A$5,0))</f>
        <v>David Johnson</v>
      </c>
      <c r="W3923" s="4">
        <f>INDEX(Regional_Lookup!$C$2:$C$5, MATCH('Sample - Superstore'!M3923,Regional_Lookup!$A$2:$A$5, 0))</f>
        <v>0.14000000000000001</v>
      </c>
      <c r="X3923" s="4">
        <f>U3923/R3923</f>
        <v>9.9999999999999992E-2</v>
      </c>
      <c r="Y3923" s="4" t="str">
        <f>IF(X3923&gt;=W3923, "Yes", "No")</f>
        <v>No</v>
      </c>
      <c r="Z3923" s="4">
        <f>D3923-C3923</f>
        <v>4</v>
      </c>
      <c r="AA3923" s="4" t="str" cm="1">
        <f t="array" ref="AA3923">_xlfn.IFS(Z3923&lt;=2,"Fast",Z3923&gt;5, "Slow", AND(Z3923&gt;=3,Z3923&lt;=5),"Standard")</f>
        <v>Standard</v>
      </c>
    </row>
    <row r="3924" spans="1:27" x14ac:dyDescent="0.2">
      <c r="A3924" s="4">
        <v>3923</v>
      </c>
      <c r="B3924" s="4" t="s">
        <v>8666</v>
      </c>
      <c r="C3924" s="5">
        <v>42975</v>
      </c>
      <c r="D3924" s="5">
        <v>42979</v>
      </c>
      <c r="E3924" s="4" t="s">
        <v>29</v>
      </c>
      <c r="F3924" s="4" t="s">
        <v>630</v>
      </c>
      <c r="G3924" s="4" t="s">
        <v>629</v>
      </c>
      <c r="H3924" s="4" t="s">
        <v>18</v>
      </c>
      <c r="I3924" s="4" t="s">
        <v>17</v>
      </c>
      <c r="J3924" s="4" t="s">
        <v>319</v>
      </c>
      <c r="K3924" s="4" t="s">
        <v>318</v>
      </c>
      <c r="L3924" s="4">
        <v>60623</v>
      </c>
      <c r="M3924" s="4" t="s">
        <v>3</v>
      </c>
      <c r="N3924" s="4" t="s">
        <v>7815</v>
      </c>
      <c r="O3924" s="4" t="s">
        <v>13</v>
      </c>
      <c r="P3924" s="4" t="s">
        <v>24</v>
      </c>
      <c r="Q3924" s="4" t="s">
        <v>7814</v>
      </c>
      <c r="R3924" s="4">
        <v>25.344000000000001</v>
      </c>
      <c r="S3924" s="4">
        <v>6</v>
      </c>
      <c r="T3924" s="4">
        <v>0.2</v>
      </c>
      <c r="U3924" s="4">
        <v>7.92</v>
      </c>
      <c r="V3924" s="4" t="str">
        <f>INDEX(Regional_Lookup!$B$2:$B$5,MATCH('Sample - Superstore'!M3924,Regional_Lookup!$A$2:$A$5,0))</f>
        <v>David Johnson</v>
      </c>
      <c r="W3924" s="4">
        <f>INDEX(Regional_Lookup!$C$2:$C$5, MATCH('Sample - Superstore'!M3924,Regional_Lookup!$A$2:$A$5, 0))</f>
        <v>0.14000000000000001</v>
      </c>
      <c r="X3924" s="4">
        <f>U3924/R3924</f>
        <v>0.3125</v>
      </c>
      <c r="Y3924" s="4" t="str">
        <f>IF(X3924&gt;=W3924, "Yes", "No")</f>
        <v>Yes</v>
      </c>
      <c r="Z3924" s="4">
        <f>D3924-C3924</f>
        <v>4</v>
      </c>
      <c r="AA3924" s="4" t="str" cm="1">
        <f t="array" ref="AA3924">_xlfn.IFS(Z3924&lt;=2,"Fast",Z3924&gt;5, "Slow", AND(Z3924&gt;=3,Z3924&lt;=5),"Standard")</f>
        <v>Standard</v>
      </c>
    </row>
    <row r="3925" spans="1:27" x14ac:dyDescent="0.2">
      <c r="A3925" s="4">
        <v>3924</v>
      </c>
      <c r="B3925" s="4" t="s">
        <v>8666</v>
      </c>
      <c r="C3925" s="5">
        <v>42975</v>
      </c>
      <c r="D3925" s="5">
        <v>42979</v>
      </c>
      <c r="E3925" s="4" t="s">
        <v>29</v>
      </c>
      <c r="F3925" s="4" t="s">
        <v>630</v>
      </c>
      <c r="G3925" s="4" t="s">
        <v>629</v>
      </c>
      <c r="H3925" s="4" t="s">
        <v>18</v>
      </c>
      <c r="I3925" s="4" t="s">
        <v>17</v>
      </c>
      <c r="J3925" s="4" t="s">
        <v>319</v>
      </c>
      <c r="K3925" s="4" t="s">
        <v>318</v>
      </c>
      <c r="L3925" s="4">
        <v>60623</v>
      </c>
      <c r="M3925" s="4" t="s">
        <v>3</v>
      </c>
      <c r="N3925" s="4" t="s">
        <v>6231</v>
      </c>
      <c r="O3925" s="4" t="s">
        <v>13</v>
      </c>
      <c r="P3925" s="4" t="s">
        <v>24</v>
      </c>
      <c r="Q3925" s="4" t="s">
        <v>6230</v>
      </c>
      <c r="R3925" s="4">
        <v>26.72</v>
      </c>
      <c r="S3925" s="4">
        <v>5</v>
      </c>
      <c r="T3925" s="4">
        <v>0.2</v>
      </c>
      <c r="U3925" s="4">
        <v>9.3520000000000003</v>
      </c>
      <c r="V3925" s="4" t="str">
        <f>INDEX(Regional_Lookup!$B$2:$B$5,MATCH('Sample - Superstore'!M3925,Regional_Lookup!$A$2:$A$5,0))</f>
        <v>David Johnson</v>
      </c>
      <c r="W3925" s="4">
        <f>INDEX(Regional_Lookup!$C$2:$C$5, MATCH('Sample - Superstore'!M3925,Regional_Lookup!$A$2:$A$5, 0))</f>
        <v>0.14000000000000001</v>
      </c>
      <c r="X3925" s="4">
        <f>U3925/R3925</f>
        <v>0.35000000000000003</v>
      </c>
      <c r="Y3925" s="4" t="str">
        <f>IF(X3925&gt;=W3925, "Yes", "No")</f>
        <v>Yes</v>
      </c>
      <c r="Z3925" s="4">
        <f>D3925-C3925</f>
        <v>4</v>
      </c>
      <c r="AA3925" s="4" t="str" cm="1">
        <f t="array" ref="AA3925">_xlfn.IFS(Z3925&lt;=2,"Fast",Z3925&gt;5, "Slow", AND(Z3925&gt;=3,Z3925&lt;=5),"Standard")</f>
        <v>Standard</v>
      </c>
    </row>
    <row r="3926" spans="1:27" x14ac:dyDescent="0.2">
      <c r="A3926" s="4">
        <v>3925</v>
      </c>
      <c r="B3926" s="4" t="s">
        <v>8665</v>
      </c>
      <c r="C3926" s="5">
        <v>41899</v>
      </c>
      <c r="D3926" s="5">
        <v>41903</v>
      </c>
      <c r="E3926" s="4" t="s">
        <v>29</v>
      </c>
      <c r="F3926" s="4" t="s">
        <v>8664</v>
      </c>
      <c r="G3926" s="4" t="s">
        <v>8663</v>
      </c>
      <c r="H3926" s="4" t="s">
        <v>18</v>
      </c>
      <c r="I3926" s="4" t="s">
        <v>17</v>
      </c>
      <c r="J3926" s="4" t="s">
        <v>234</v>
      </c>
      <c r="K3926" s="4" t="s">
        <v>233</v>
      </c>
      <c r="L3926" s="4">
        <v>98103</v>
      </c>
      <c r="M3926" s="4" t="s">
        <v>9</v>
      </c>
      <c r="N3926" s="4" t="s">
        <v>1892</v>
      </c>
      <c r="O3926" s="4" t="s">
        <v>13</v>
      </c>
      <c r="P3926" s="4" t="s">
        <v>231</v>
      </c>
      <c r="Q3926" s="4" t="s">
        <v>1891</v>
      </c>
      <c r="R3926" s="4">
        <v>30.28</v>
      </c>
      <c r="S3926" s="4">
        <v>2</v>
      </c>
      <c r="T3926" s="4">
        <v>0</v>
      </c>
      <c r="U3926" s="4">
        <v>1.2112000000000001</v>
      </c>
      <c r="V3926" s="4" t="str">
        <f>INDEX(Regional_Lookup!$B$2:$B$5,MATCH('Sample - Superstore'!M3926,Regional_Lookup!$A$2:$A$5,0))</f>
        <v>James Chen</v>
      </c>
      <c r="W3926" s="4">
        <f>INDEX(Regional_Lookup!$C$2:$C$5, MATCH('Sample - Superstore'!M3926,Regional_Lookup!$A$2:$A$5, 0))</f>
        <v>0.18</v>
      </c>
      <c r="X3926" s="4">
        <f>U3926/R3926</f>
        <v>0.04</v>
      </c>
      <c r="Y3926" s="4" t="str">
        <f>IF(X3926&gt;=W3926, "Yes", "No")</f>
        <v>No</v>
      </c>
      <c r="Z3926" s="4">
        <f>D3926-C3926</f>
        <v>4</v>
      </c>
      <c r="AA3926" s="4" t="str" cm="1">
        <f t="array" ref="AA3926">_xlfn.IFS(Z3926&lt;=2,"Fast",Z3926&gt;5, "Slow", AND(Z3926&gt;=3,Z3926&lt;=5),"Standard")</f>
        <v>Standard</v>
      </c>
    </row>
    <row r="3927" spans="1:27" x14ac:dyDescent="0.2">
      <c r="A3927" s="4">
        <v>3926</v>
      </c>
      <c r="B3927" s="4" t="s">
        <v>8665</v>
      </c>
      <c r="C3927" s="5">
        <v>41899</v>
      </c>
      <c r="D3927" s="5">
        <v>41903</v>
      </c>
      <c r="E3927" s="4" t="s">
        <v>29</v>
      </c>
      <c r="F3927" s="4" t="s">
        <v>8664</v>
      </c>
      <c r="G3927" s="4" t="s">
        <v>8663</v>
      </c>
      <c r="H3927" s="4" t="s">
        <v>18</v>
      </c>
      <c r="I3927" s="4" t="s">
        <v>17</v>
      </c>
      <c r="J3927" s="4" t="s">
        <v>234</v>
      </c>
      <c r="K3927" s="4" t="s">
        <v>233</v>
      </c>
      <c r="L3927" s="4">
        <v>98103</v>
      </c>
      <c r="M3927" s="4" t="s">
        <v>9</v>
      </c>
      <c r="N3927" s="4" t="s">
        <v>5077</v>
      </c>
      <c r="O3927" s="4" t="s">
        <v>13</v>
      </c>
      <c r="P3927" s="4" t="s">
        <v>231</v>
      </c>
      <c r="Q3927" s="4" t="s">
        <v>5076</v>
      </c>
      <c r="R3927" s="4">
        <v>57.93</v>
      </c>
      <c r="S3927" s="4">
        <v>3</v>
      </c>
      <c r="T3927" s="4">
        <v>0</v>
      </c>
      <c r="U3927" s="4">
        <v>16.220400000000001</v>
      </c>
      <c r="V3927" s="4" t="str">
        <f>INDEX(Regional_Lookup!$B$2:$B$5,MATCH('Sample - Superstore'!M3927,Regional_Lookup!$A$2:$A$5,0))</f>
        <v>James Chen</v>
      </c>
      <c r="W3927" s="4">
        <f>INDEX(Regional_Lookup!$C$2:$C$5, MATCH('Sample - Superstore'!M3927,Regional_Lookup!$A$2:$A$5, 0))</f>
        <v>0.18</v>
      </c>
      <c r="X3927" s="4">
        <f>U3927/R3927</f>
        <v>0.28000000000000003</v>
      </c>
      <c r="Y3927" s="4" t="str">
        <f>IF(X3927&gt;=W3927, "Yes", "No")</f>
        <v>Yes</v>
      </c>
      <c r="Z3927" s="4">
        <f>D3927-C3927</f>
        <v>4</v>
      </c>
      <c r="AA3927" s="4" t="str" cm="1">
        <f t="array" ref="AA3927">_xlfn.IFS(Z3927&lt;=2,"Fast",Z3927&gt;5, "Slow", AND(Z3927&gt;=3,Z3927&lt;=5),"Standard")</f>
        <v>Standard</v>
      </c>
    </row>
    <row r="3928" spans="1:27" x14ac:dyDescent="0.2">
      <c r="A3928" s="4">
        <v>3927</v>
      </c>
      <c r="B3928" s="4" t="s">
        <v>8665</v>
      </c>
      <c r="C3928" s="5">
        <v>41899</v>
      </c>
      <c r="D3928" s="5">
        <v>41903</v>
      </c>
      <c r="E3928" s="4" t="s">
        <v>29</v>
      </c>
      <c r="F3928" s="4" t="s">
        <v>8664</v>
      </c>
      <c r="G3928" s="4" t="s">
        <v>8663</v>
      </c>
      <c r="H3928" s="4" t="s">
        <v>18</v>
      </c>
      <c r="I3928" s="4" t="s">
        <v>17</v>
      </c>
      <c r="J3928" s="4" t="s">
        <v>234</v>
      </c>
      <c r="K3928" s="4" t="s">
        <v>233</v>
      </c>
      <c r="L3928" s="4">
        <v>98103</v>
      </c>
      <c r="M3928" s="4" t="s">
        <v>9</v>
      </c>
      <c r="N3928" s="4" t="s">
        <v>5570</v>
      </c>
      <c r="O3928" s="4" t="s">
        <v>37</v>
      </c>
      <c r="P3928" s="4" t="s">
        <v>36</v>
      </c>
      <c r="Q3928" s="4" t="s">
        <v>5569</v>
      </c>
      <c r="R3928" s="4">
        <v>35.340000000000003</v>
      </c>
      <c r="S3928" s="4">
        <v>2</v>
      </c>
      <c r="T3928" s="4">
        <v>0</v>
      </c>
      <c r="U3928" s="4">
        <v>13.4292</v>
      </c>
      <c r="V3928" s="4" t="str">
        <f>INDEX(Regional_Lookup!$B$2:$B$5,MATCH('Sample - Superstore'!M3928,Regional_Lookup!$A$2:$A$5,0))</f>
        <v>James Chen</v>
      </c>
      <c r="W3928" s="4">
        <f>INDEX(Regional_Lookup!$C$2:$C$5, MATCH('Sample - Superstore'!M3928,Regional_Lookup!$A$2:$A$5, 0))</f>
        <v>0.18</v>
      </c>
      <c r="X3928" s="4">
        <f>U3928/R3928</f>
        <v>0.37999999999999995</v>
      </c>
      <c r="Y3928" s="4" t="str">
        <f>IF(X3928&gt;=W3928, "Yes", "No")</f>
        <v>Yes</v>
      </c>
      <c r="Z3928" s="4">
        <f>D3928-C3928</f>
        <v>4</v>
      </c>
      <c r="AA3928" s="4" t="str" cm="1">
        <f t="array" ref="AA3928">_xlfn.IFS(Z3928&lt;=2,"Fast",Z3928&gt;5, "Slow", AND(Z3928&gt;=3,Z3928&lt;=5),"Standard")</f>
        <v>Standard</v>
      </c>
    </row>
    <row r="3929" spans="1:27" x14ac:dyDescent="0.2">
      <c r="A3929" s="4">
        <v>3928</v>
      </c>
      <c r="B3929" s="4" t="s">
        <v>8665</v>
      </c>
      <c r="C3929" s="5">
        <v>41899</v>
      </c>
      <c r="D3929" s="5">
        <v>41903</v>
      </c>
      <c r="E3929" s="4" t="s">
        <v>29</v>
      </c>
      <c r="F3929" s="4" t="s">
        <v>8664</v>
      </c>
      <c r="G3929" s="4" t="s">
        <v>8663</v>
      </c>
      <c r="H3929" s="4" t="s">
        <v>18</v>
      </c>
      <c r="I3929" s="4" t="s">
        <v>17</v>
      </c>
      <c r="J3929" s="4" t="s">
        <v>234</v>
      </c>
      <c r="K3929" s="4" t="s">
        <v>233</v>
      </c>
      <c r="L3929" s="4">
        <v>98103</v>
      </c>
      <c r="M3929" s="4" t="s">
        <v>9</v>
      </c>
      <c r="N3929" s="4" t="s">
        <v>268</v>
      </c>
      <c r="O3929" s="4" t="s">
        <v>13</v>
      </c>
      <c r="P3929" s="4" t="s">
        <v>100</v>
      </c>
      <c r="Q3929" s="4" t="s">
        <v>267</v>
      </c>
      <c r="R3929" s="4">
        <v>137.24</v>
      </c>
      <c r="S3929" s="4">
        <v>5</v>
      </c>
      <c r="T3929" s="4">
        <v>0.2</v>
      </c>
      <c r="U3929" s="4">
        <v>46.3185</v>
      </c>
      <c r="V3929" s="4" t="str">
        <f>INDEX(Regional_Lookup!$B$2:$B$5,MATCH('Sample - Superstore'!M3929,Regional_Lookup!$A$2:$A$5,0))</f>
        <v>James Chen</v>
      </c>
      <c r="W3929" s="4">
        <f>INDEX(Regional_Lookup!$C$2:$C$5, MATCH('Sample - Superstore'!M3929,Regional_Lookup!$A$2:$A$5, 0))</f>
        <v>0.18</v>
      </c>
      <c r="X3929" s="4">
        <f>U3929/R3929</f>
        <v>0.33749999999999997</v>
      </c>
      <c r="Y3929" s="4" t="str">
        <f>IF(X3929&gt;=W3929, "Yes", "No")</f>
        <v>Yes</v>
      </c>
      <c r="Z3929" s="4">
        <f>D3929-C3929</f>
        <v>4</v>
      </c>
      <c r="AA3929" s="4" t="str" cm="1">
        <f t="array" ref="AA3929">_xlfn.IFS(Z3929&lt;=2,"Fast",Z3929&gt;5, "Slow", AND(Z3929&gt;=3,Z3929&lt;=5),"Standard")</f>
        <v>Standard</v>
      </c>
    </row>
    <row r="3930" spans="1:27" x14ac:dyDescent="0.2">
      <c r="A3930" s="4">
        <v>3929</v>
      </c>
      <c r="B3930" s="4" t="s">
        <v>8662</v>
      </c>
      <c r="C3930" s="5">
        <v>42443</v>
      </c>
      <c r="D3930" s="5">
        <v>42446</v>
      </c>
      <c r="E3930" s="4" t="s">
        <v>89</v>
      </c>
      <c r="F3930" s="4" t="s">
        <v>5709</v>
      </c>
      <c r="G3930" s="4" t="s">
        <v>5708</v>
      </c>
      <c r="H3930" s="4" t="s">
        <v>18</v>
      </c>
      <c r="I3930" s="4" t="s">
        <v>17</v>
      </c>
      <c r="J3930" s="4" t="s">
        <v>8661</v>
      </c>
      <c r="K3930" s="4" t="s">
        <v>123</v>
      </c>
      <c r="L3930" s="4">
        <v>78550</v>
      </c>
      <c r="M3930" s="4" t="s">
        <v>3</v>
      </c>
      <c r="N3930" s="4" t="s">
        <v>3902</v>
      </c>
      <c r="O3930" s="4" t="s">
        <v>37</v>
      </c>
      <c r="P3930" s="4" t="s">
        <v>165</v>
      </c>
      <c r="Q3930" s="4" t="s">
        <v>3901</v>
      </c>
      <c r="R3930" s="4">
        <v>241.33199999999999</v>
      </c>
      <c r="S3930" s="4">
        <v>5</v>
      </c>
      <c r="T3930" s="4">
        <v>0.32</v>
      </c>
      <c r="U3930" s="4">
        <v>-14.196</v>
      </c>
      <c r="V3930" s="4" t="str">
        <f>INDEX(Regional_Lookup!$B$2:$B$5,MATCH('Sample - Superstore'!M3930,Regional_Lookup!$A$2:$A$5,0))</f>
        <v>David Johnson</v>
      </c>
      <c r="W3930" s="4">
        <f>INDEX(Regional_Lookup!$C$2:$C$5, MATCH('Sample - Superstore'!M3930,Regional_Lookup!$A$2:$A$5, 0))</f>
        <v>0.14000000000000001</v>
      </c>
      <c r="X3930" s="4">
        <f>U3930/R3930</f>
        <v>-5.8823529411764705E-2</v>
      </c>
      <c r="Y3930" s="4" t="str">
        <f>IF(X3930&gt;=W3930, "Yes", "No")</f>
        <v>No</v>
      </c>
      <c r="Z3930" s="4">
        <f>D3930-C3930</f>
        <v>3</v>
      </c>
      <c r="AA3930" s="4" t="str" cm="1">
        <f t="array" ref="AA3930">_xlfn.IFS(Z3930&lt;=2,"Fast",Z3930&gt;5, "Slow", AND(Z3930&gt;=3,Z3930&lt;=5),"Standard")</f>
        <v>Standard</v>
      </c>
    </row>
    <row r="3931" spans="1:27" x14ac:dyDescent="0.2">
      <c r="A3931" s="4">
        <v>3930</v>
      </c>
      <c r="B3931" s="4" t="s">
        <v>8662</v>
      </c>
      <c r="C3931" s="5">
        <v>42443</v>
      </c>
      <c r="D3931" s="5">
        <v>42446</v>
      </c>
      <c r="E3931" s="4" t="s">
        <v>89</v>
      </c>
      <c r="F3931" s="4" t="s">
        <v>5709</v>
      </c>
      <c r="G3931" s="4" t="s">
        <v>5708</v>
      </c>
      <c r="H3931" s="4" t="s">
        <v>18</v>
      </c>
      <c r="I3931" s="4" t="s">
        <v>17</v>
      </c>
      <c r="J3931" s="4" t="s">
        <v>8661</v>
      </c>
      <c r="K3931" s="4" t="s">
        <v>123</v>
      </c>
      <c r="L3931" s="4">
        <v>78550</v>
      </c>
      <c r="M3931" s="4" t="s">
        <v>3</v>
      </c>
      <c r="N3931" s="4" t="s">
        <v>2855</v>
      </c>
      <c r="O3931" s="4" t="s">
        <v>13</v>
      </c>
      <c r="P3931" s="4" t="s">
        <v>24</v>
      </c>
      <c r="Q3931" s="4" t="s">
        <v>2854</v>
      </c>
      <c r="R3931" s="4">
        <v>5.1840000000000002</v>
      </c>
      <c r="S3931" s="4">
        <v>1</v>
      </c>
      <c r="T3931" s="4">
        <v>0.2</v>
      </c>
      <c r="U3931" s="4">
        <v>1.8792</v>
      </c>
      <c r="V3931" s="4" t="str">
        <f>INDEX(Regional_Lookup!$B$2:$B$5,MATCH('Sample - Superstore'!M3931,Regional_Lookup!$A$2:$A$5,0))</f>
        <v>David Johnson</v>
      </c>
      <c r="W3931" s="4">
        <f>INDEX(Regional_Lookup!$C$2:$C$5, MATCH('Sample - Superstore'!M3931,Regional_Lookup!$A$2:$A$5, 0))</f>
        <v>0.14000000000000001</v>
      </c>
      <c r="X3931" s="4">
        <f>U3931/R3931</f>
        <v>0.36249999999999999</v>
      </c>
      <c r="Y3931" s="4" t="str">
        <f>IF(X3931&gt;=W3931, "Yes", "No")</f>
        <v>Yes</v>
      </c>
      <c r="Z3931" s="4">
        <f>D3931-C3931</f>
        <v>3</v>
      </c>
      <c r="AA3931" s="4" t="str" cm="1">
        <f t="array" ref="AA3931">_xlfn.IFS(Z3931&lt;=2,"Fast",Z3931&gt;5, "Slow", AND(Z3931&gt;=3,Z3931&lt;=5),"Standard")</f>
        <v>Standard</v>
      </c>
    </row>
    <row r="3932" spans="1:27" x14ac:dyDescent="0.2">
      <c r="A3932" s="4">
        <v>3931</v>
      </c>
      <c r="B3932" s="4" t="s">
        <v>8662</v>
      </c>
      <c r="C3932" s="5">
        <v>42443</v>
      </c>
      <c r="D3932" s="5">
        <v>42446</v>
      </c>
      <c r="E3932" s="4" t="s">
        <v>89</v>
      </c>
      <c r="F3932" s="4" t="s">
        <v>5709</v>
      </c>
      <c r="G3932" s="4" t="s">
        <v>5708</v>
      </c>
      <c r="H3932" s="4" t="s">
        <v>18</v>
      </c>
      <c r="I3932" s="4" t="s">
        <v>17</v>
      </c>
      <c r="J3932" s="4" t="s">
        <v>8661</v>
      </c>
      <c r="K3932" s="4" t="s">
        <v>123</v>
      </c>
      <c r="L3932" s="4">
        <v>78550</v>
      </c>
      <c r="M3932" s="4" t="s">
        <v>3</v>
      </c>
      <c r="N3932" s="4" t="s">
        <v>6274</v>
      </c>
      <c r="O3932" s="4" t="s">
        <v>13</v>
      </c>
      <c r="P3932" s="4" t="s">
        <v>116</v>
      </c>
      <c r="Q3932" s="4" t="s">
        <v>6273</v>
      </c>
      <c r="R3932" s="4">
        <v>145.54400000000001</v>
      </c>
      <c r="S3932" s="4">
        <v>7</v>
      </c>
      <c r="T3932" s="4">
        <v>0.2</v>
      </c>
      <c r="U3932" s="4">
        <v>16.373699999999999</v>
      </c>
      <c r="V3932" s="4" t="str">
        <f>INDEX(Regional_Lookup!$B$2:$B$5,MATCH('Sample - Superstore'!M3932,Regional_Lookup!$A$2:$A$5,0))</f>
        <v>David Johnson</v>
      </c>
      <c r="W3932" s="4">
        <f>INDEX(Regional_Lookup!$C$2:$C$5, MATCH('Sample - Superstore'!M3932,Regional_Lookup!$A$2:$A$5, 0))</f>
        <v>0.14000000000000001</v>
      </c>
      <c r="X3932" s="4">
        <f>U3932/R3932</f>
        <v>0.11249999999999999</v>
      </c>
      <c r="Y3932" s="4" t="str">
        <f>IF(X3932&gt;=W3932, "Yes", "No")</f>
        <v>No</v>
      </c>
      <c r="Z3932" s="4">
        <f>D3932-C3932</f>
        <v>3</v>
      </c>
      <c r="AA3932" s="4" t="str" cm="1">
        <f t="array" ref="AA3932">_xlfn.IFS(Z3932&lt;=2,"Fast",Z3932&gt;5, "Slow", AND(Z3932&gt;=3,Z3932&lt;=5),"Standard")</f>
        <v>Standard</v>
      </c>
    </row>
    <row r="3933" spans="1:27" x14ac:dyDescent="0.2">
      <c r="A3933" s="4">
        <v>3932</v>
      </c>
      <c r="B3933" s="4" t="s">
        <v>8660</v>
      </c>
      <c r="C3933" s="5">
        <v>42608</v>
      </c>
      <c r="D3933" s="5">
        <v>42615</v>
      </c>
      <c r="E3933" s="4" t="s">
        <v>29</v>
      </c>
      <c r="F3933" s="4" t="s">
        <v>445</v>
      </c>
      <c r="G3933" s="4" t="s">
        <v>444</v>
      </c>
      <c r="H3933" s="4" t="s">
        <v>50</v>
      </c>
      <c r="I3933" s="4" t="s">
        <v>17</v>
      </c>
      <c r="J3933" s="4" t="s">
        <v>159</v>
      </c>
      <c r="K3933" s="4" t="s">
        <v>158</v>
      </c>
      <c r="L3933" s="4">
        <v>19140</v>
      </c>
      <c r="M3933" s="4" t="s">
        <v>5</v>
      </c>
      <c r="N3933" s="4" t="s">
        <v>6750</v>
      </c>
      <c r="O3933" s="4" t="s">
        <v>13</v>
      </c>
      <c r="P3933" s="4" t="s">
        <v>116</v>
      </c>
      <c r="Q3933" s="4" t="s">
        <v>6749</v>
      </c>
      <c r="R3933" s="4">
        <v>5.4720000000000004</v>
      </c>
      <c r="S3933" s="4">
        <v>3</v>
      </c>
      <c r="T3933" s="4">
        <v>0.2</v>
      </c>
      <c r="U3933" s="4">
        <v>1.6415999999999999</v>
      </c>
      <c r="V3933" s="4" t="str">
        <f>INDEX(Regional_Lookup!$B$2:$B$5,MATCH('Sample - Superstore'!M3933,Regional_Lookup!$A$2:$A$5,0))</f>
        <v>Sarah Miller</v>
      </c>
      <c r="W3933" s="4">
        <f>INDEX(Regional_Lookup!$C$2:$C$5, MATCH('Sample - Superstore'!M3933,Regional_Lookup!$A$2:$A$5, 0))</f>
        <v>0.16</v>
      </c>
      <c r="X3933" s="4">
        <f>U3933/R3933</f>
        <v>0.3</v>
      </c>
      <c r="Y3933" s="4" t="str">
        <f>IF(X3933&gt;=W3933, "Yes", "No")</f>
        <v>Yes</v>
      </c>
      <c r="Z3933" s="4">
        <f>D3933-C3933</f>
        <v>7</v>
      </c>
      <c r="AA3933" s="4" t="str" cm="1">
        <f t="array" ref="AA3933">_xlfn.IFS(Z3933&lt;=2,"Fast",Z3933&gt;5, "Slow", AND(Z3933&gt;=3,Z3933&lt;=5),"Standard")</f>
        <v>Slow</v>
      </c>
    </row>
    <row r="3934" spans="1:27" x14ac:dyDescent="0.2">
      <c r="A3934" s="4">
        <v>3933</v>
      </c>
      <c r="B3934" s="4" t="s">
        <v>8660</v>
      </c>
      <c r="C3934" s="5">
        <v>42608</v>
      </c>
      <c r="D3934" s="5">
        <v>42615</v>
      </c>
      <c r="E3934" s="4" t="s">
        <v>29</v>
      </c>
      <c r="F3934" s="4" t="s">
        <v>445</v>
      </c>
      <c r="G3934" s="4" t="s">
        <v>444</v>
      </c>
      <c r="H3934" s="4" t="s">
        <v>50</v>
      </c>
      <c r="I3934" s="4" t="s">
        <v>17</v>
      </c>
      <c r="J3934" s="4" t="s">
        <v>159</v>
      </c>
      <c r="K3934" s="4" t="s">
        <v>158</v>
      </c>
      <c r="L3934" s="4">
        <v>19140</v>
      </c>
      <c r="M3934" s="4" t="s">
        <v>5</v>
      </c>
      <c r="N3934" s="4" t="s">
        <v>972</v>
      </c>
      <c r="O3934" s="4" t="s">
        <v>33</v>
      </c>
      <c r="P3934" s="4" t="s">
        <v>55</v>
      </c>
      <c r="Q3934" s="4" t="s">
        <v>971</v>
      </c>
      <c r="R3934" s="4">
        <v>47.984000000000002</v>
      </c>
      <c r="S3934" s="4">
        <v>2</v>
      </c>
      <c r="T3934" s="4">
        <v>0.2</v>
      </c>
      <c r="U3934" s="4">
        <v>13.195600000000001</v>
      </c>
      <c r="V3934" s="4" t="str">
        <f>INDEX(Regional_Lookup!$B$2:$B$5,MATCH('Sample - Superstore'!M3934,Regional_Lookup!$A$2:$A$5,0))</f>
        <v>Sarah Miller</v>
      </c>
      <c r="W3934" s="4">
        <f>INDEX(Regional_Lookup!$C$2:$C$5, MATCH('Sample - Superstore'!M3934,Regional_Lookup!$A$2:$A$5, 0))</f>
        <v>0.16</v>
      </c>
      <c r="X3934" s="4">
        <f>U3934/R3934</f>
        <v>0.27500000000000002</v>
      </c>
      <c r="Y3934" s="4" t="str">
        <f>IF(X3934&gt;=W3934, "Yes", "No")</f>
        <v>Yes</v>
      </c>
      <c r="Z3934" s="4">
        <f>D3934-C3934</f>
        <v>7</v>
      </c>
      <c r="AA3934" s="4" t="str" cm="1">
        <f t="array" ref="AA3934">_xlfn.IFS(Z3934&lt;=2,"Fast",Z3934&gt;5, "Slow", AND(Z3934&gt;=3,Z3934&lt;=5),"Standard")</f>
        <v>Slow</v>
      </c>
    </row>
    <row r="3935" spans="1:27" x14ac:dyDescent="0.2">
      <c r="A3935" s="4">
        <v>3934</v>
      </c>
      <c r="B3935" s="4" t="s">
        <v>8659</v>
      </c>
      <c r="C3935" s="5">
        <v>42980</v>
      </c>
      <c r="D3935" s="5">
        <v>42986</v>
      </c>
      <c r="E3935" s="4" t="s">
        <v>29</v>
      </c>
      <c r="F3935" s="4" t="s">
        <v>8658</v>
      </c>
      <c r="G3935" s="4" t="s">
        <v>8657</v>
      </c>
      <c r="H3935" s="4" t="s">
        <v>18</v>
      </c>
      <c r="I3935" s="4" t="s">
        <v>17</v>
      </c>
      <c r="J3935" s="4" t="s">
        <v>1151</v>
      </c>
      <c r="K3935" s="4" t="s">
        <v>15</v>
      </c>
      <c r="L3935" s="4">
        <v>93309</v>
      </c>
      <c r="M3935" s="4" t="s">
        <v>9</v>
      </c>
      <c r="N3935" s="4" t="s">
        <v>5310</v>
      </c>
      <c r="O3935" s="4" t="s">
        <v>13</v>
      </c>
      <c r="P3935" s="4" t="s">
        <v>116</v>
      </c>
      <c r="Q3935" s="4" t="s">
        <v>5309</v>
      </c>
      <c r="R3935" s="4">
        <v>9.4</v>
      </c>
      <c r="S3935" s="4">
        <v>5</v>
      </c>
      <c r="T3935" s="4">
        <v>0</v>
      </c>
      <c r="U3935" s="4">
        <v>2.726</v>
      </c>
      <c r="V3935" s="4" t="str">
        <f>INDEX(Regional_Lookup!$B$2:$B$5,MATCH('Sample - Superstore'!M3935,Regional_Lookup!$A$2:$A$5,0))</f>
        <v>James Chen</v>
      </c>
      <c r="W3935" s="4">
        <f>INDEX(Regional_Lookup!$C$2:$C$5, MATCH('Sample - Superstore'!M3935,Regional_Lookup!$A$2:$A$5, 0))</f>
        <v>0.18</v>
      </c>
      <c r="X3935" s="4">
        <f>U3935/R3935</f>
        <v>0.28999999999999998</v>
      </c>
      <c r="Y3935" s="4" t="str">
        <f>IF(X3935&gt;=W3935, "Yes", "No")</f>
        <v>Yes</v>
      </c>
      <c r="Z3935" s="4">
        <f>D3935-C3935</f>
        <v>6</v>
      </c>
      <c r="AA3935" s="4" t="str" cm="1">
        <f t="array" ref="AA3935">_xlfn.IFS(Z3935&lt;=2,"Fast",Z3935&gt;5, "Slow", AND(Z3935&gt;=3,Z3935&lt;=5),"Standard")</f>
        <v>Slow</v>
      </c>
    </row>
    <row r="3936" spans="1:27" x14ac:dyDescent="0.2">
      <c r="A3936" s="4">
        <v>3935</v>
      </c>
      <c r="B3936" s="4" t="s">
        <v>8659</v>
      </c>
      <c r="C3936" s="5">
        <v>42980</v>
      </c>
      <c r="D3936" s="5">
        <v>42986</v>
      </c>
      <c r="E3936" s="4" t="s">
        <v>29</v>
      </c>
      <c r="F3936" s="4" t="s">
        <v>8658</v>
      </c>
      <c r="G3936" s="4" t="s">
        <v>8657</v>
      </c>
      <c r="H3936" s="4" t="s">
        <v>18</v>
      </c>
      <c r="I3936" s="4" t="s">
        <v>17</v>
      </c>
      <c r="J3936" s="4" t="s">
        <v>1151</v>
      </c>
      <c r="K3936" s="4" t="s">
        <v>15</v>
      </c>
      <c r="L3936" s="4">
        <v>93309</v>
      </c>
      <c r="M3936" s="4" t="s">
        <v>9</v>
      </c>
      <c r="N3936" s="4" t="s">
        <v>1601</v>
      </c>
      <c r="O3936" s="4" t="s">
        <v>13</v>
      </c>
      <c r="P3936" s="4" t="s">
        <v>72</v>
      </c>
      <c r="Q3936" s="4" t="s">
        <v>1600</v>
      </c>
      <c r="R3936" s="4">
        <v>74</v>
      </c>
      <c r="S3936" s="4">
        <v>5</v>
      </c>
      <c r="T3936" s="4">
        <v>0</v>
      </c>
      <c r="U3936" s="4">
        <v>37</v>
      </c>
      <c r="V3936" s="4" t="str">
        <f>INDEX(Regional_Lookup!$B$2:$B$5,MATCH('Sample - Superstore'!M3936,Regional_Lookup!$A$2:$A$5,0))</f>
        <v>James Chen</v>
      </c>
      <c r="W3936" s="4">
        <f>INDEX(Regional_Lookup!$C$2:$C$5, MATCH('Sample - Superstore'!M3936,Regional_Lookup!$A$2:$A$5, 0))</f>
        <v>0.18</v>
      </c>
      <c r="X3936" s="4">
        <f>U3936/R3936</f>
        <v>0.5</v>
      </c>
      <c r="Y3936" s="4" t="str">
        <f>IF(X3936&gt;=W3936, "Yes", "No")</f>
        <v>Yes</v>
      </c>
      <c r="Z3936" s="4">
        <f>D3936-C3936</f>
        <v>6</v>
      </c>
      <c r="AA3936" s="4" t="str" cm="1">
        <f t="array" ref="AA3936">_xlfn.IFS(Z3936&lt;=2,"Fast",Z3936&gt;5, "Slow", AND(Z3936&gt;=3,Z3936&lt;=5),"Standard")</f>
        <v>Slow</v>
      </c>
    </row>
    <row r="3937" spans="1:27" x14ac:dyDescent="0.2">
      <c r="A3937" s="4">
        <v>3936</v>
      </c>
      <c r="B3937" s="4" t="s">
        <v>8659</v>
      </c>
      <c r="C3937" s="5">
        <v>42980</v>
      </c>
      <c r="D3937" s="5">
        <v>42986</v>
      </c>
      <c r="E3937" s="4" t="s">
        <v>29</v>
      </c>
      <c r="F3937" s="4" t="s">
        <v>8658</v>
      </c>
      <c r="G3937" s="4" t="s">
        <v>8657</v>
      </c>
      <c r="H3937" s="4" t="s">
        <v>18</v>
      </c>
      <c r="I3937" s="4" t="s">
        <v>17</v>
      </c>
      <c r="J3937" s="4" t="s">
        <v>1151</v>
      </c>
      <c r="K3937" s="4" t="s">
        <v>15</v>
      </c>
      <c r="L3937" s="4">
        <v>93309</v>
      </c>
      <c r="M3937" s="4" t="s">
        <v>9</v>
      </c>
      <c r="N3937" s="4" t="s">
        <v>2078</v>
      </c>
      <c r="O3937" s="4" t="s">
        <v>33</v>
      </c>
      <c r="P3937" s="4" t="s">
        <v>32</v>
      </c>
      <c r="Q3937" s="4" t="s">
        <v>2077</v>
      </c>
      <c r="R3937" s="4">
        <v>201.584</v>
      </c>
      <c r="S3937" s="4">
        <v>2</v>
      </c>
      <c r="T3937" s="4">
        <v>0.2</v>
      </c>
      <c r="U3937" s="4">
        <v>12.599</v>
      </c>
      <c r="V3937" s="4" t="str">
        <f>INDEX(Regional_Lookup!$B$2:$B$5,MATCH('Sample - Superstore'!M3937,Regional_Lookup!$A$2:$A$5,0))</f>
        <v>James Chen</v>
      </c>
      <c r="W3937" s="4">
        <f>INDEX(Regional_Lookup!$C$2:$C$5, MATCH('Sample - Superstore'!M3937,Regional_Lookup!$A$2:$A$5, 0))</f>
        <v>0.18</v>
      </c>
      <c r="X3937" s="4">
        <f>U3937/R3937</f>
        <v>6.25E-2</v>
      </c>
      <c r="Y3937" s="4" t="str">
        <f>IF(X3937&gt;=W3937, "Yes", "No")</f>
        <v>No</v>
      </c>
      <c r="Z3937" s="4">
        <f>D3937-C3937</f>
        <v>6</v>
      </c>
      <c r="AA3937" s="4" t="str" cm="1">
        <f t="array" ref="AA3937">_xlfn.IFS(Z3937&lt;=2,"Fast",Z3937&gt;5, "Slow", AND(Z3937&gt;=3,Z3937&lt;=5),"Standard")</f>
        <v>Slow</v>
      </c>
    </row>
    <row r="3938" spans="1:27" x14ac:dyDescent="0.2">
      <c r="A3938" s="4">
        <v>3937</v>
      </c>
      <c r="B3938" s="4" t="s">
        <v>8656</v>
      </c>
      <c r="C3938" s="5">
        <v>42171</v>
      </c>
      <c r="D3938" s="5">
        <v>42175</v>
      </c>
      <c r="E3938" s="4" t="s">
        <v>29</v>
      </c>
      <c r="F3938" s="4" t="s">
        <v>7695</v>
      </c>
      <c r="G3938" s="4" t="s">
        <v>7694</v>
      </c>
      <c r="H3938" s="4" t="s">
        <v>18</v>
      </c>
      <c r="I3938" s="4" t="s">
        <v>17</v>
      </c>
      <c r="J3938" s="4" t="s">
        <v>6822</v>
      </c>
      <c r="K3938" s="4" t="s">
        <v>123</v>
      </c>
      <c r="L3938" s="4">
        <v>75051</v>
      </c>
      <c r="M3938" s="4" t="s">
        <v>3</v>
      </c>
      <c r="N3938" s="4" t="s">
        <v>5596</v>
      </c>
      <c r="O3938" s="4" t="s">
        <v>13</v>
      </c>
      <c r="P3938" s="4" t="s">
        <v>121</v>
      </c>
      <c r="Q3938" s="4" t="s">
        <v>466</v>
      </c>
      <c r="R3938" s="4">
        <v>28.751999999999999</v>
      </c>
      <c r="S3938" s="4">
        <v>3</v>
      </c>
      <c r="T3938" s="4">
        <v>0.2</v>
      </c>
      <c r="U3938" s="4">
        <v>9.3444000000000003</v>
      </c>
      <c r="V3938" s="4" t="str">
        <f>INDEX(Regional_Lookup!$B$2:$B$5,MATCH('Sample - Superstore'!M3938,Regional_Lookup!$A$2:$A$5,0))</f>
        <v>David Johnson</v>
      </c>
      <c r="W3938" s="4">
        <f>INDEX(Regional_Lookup!$C$2:$C$5, MATCH('Sample - Superstore'!M3938,Regional_Lookup!$A$2:$A$5, 0))</f>
        <v>0.14000000000000001</v>
      </c>
      <c r="X3938" s="4">
        <f>U3938/R3938</f>
        <v>0.32500000000000001</v>
      </c>
      <c r="Y3938" s="4" t="str">
        <f>IF(X3938&gt;=W3938, "Yes", "No")</f>
        <v>Yes</v>
      </c>
      <c r="Z3938" s="4">
        <f>D3938-C3938</f>
        <v>4</v>
      </c>
      <c r="AA3938" s="4" t="str" cm="1">
        <f t="array" ref="AA3938">_xlfn.IFS(Z3938&lt;=2,"Fast",Z3938&gt;5, "Slow", AND(Z3938&gt;=3,Z3938&lt;=5),"Standard")</f>
        <v>Standard</v>
      </c>
    </row>
    <row r="3939" spans="1:27" x14ac:dyDescent="0.2">
      <c r="A3939" s="4">
        <v>3938</v>
      </c>
      <c r="B3939" s="4" t="s">
        <v>8656</v>
      </c>
      <c r="C3939" s="5">
        <v>42171</v>
      </c>
      <c r="D3939" s="5">
        <v>42175</v>
      </c>
      <c r="E3939" s="4" t="s">
        <v>29</v>
      </c>
      <c r="F3939" s="4" t="s">
        <v>7695</v>
      </c>
      <c r="G3939" s="4" t="s">
        <v>7694</v>
      </c>
      <c r="H3939" s="4" t="s">
        <v>18</v>
      </c>
      <c r="I3939" s="4" t="s">
        <v>17</v>
      </c>
      <c r="J3939" s="4" t="s">
        <v>6822</v>
      </c>
      <c r="K3939" s="4" t="s">
        <v>123</v>
      </c>
      <c r="L3939" s="4">
        <v>75051</v>
      </c>
      <c r="M3939" s="4" t="s">
        <v>3</v>
      </c>
      <c r="N3939" s="4" t="s">
        <v>537</v>
      </c>
      <c r="O3939" s="4" t="s">
        <v>13</v>
      </c>
      <c r="P3939" s="4" t="s">
        <v>24</v>
      </c>
      <c r="Q3939" s="4" t="s">
        <v>536</v>
      </c>
      <c r="R3939" s="4">
        <v>27.216000000000001</v>
      </c>
      <c r="S3939" s="4">
        <v>3</v>
      </c>
      <c r="T3939" s="4">
        <v>0.2</v>
      </c>
      <c r="U3939" s="4">
        <v>9.8658000000000001</v>
      </c>
      <c r="V3939" s="4" t="str">
        <f>INDEX(Regional_Lookup!$B$2:$B$5,MATCH('Sample - Superstore'!M3939,Regional_Lookup!$A$2:$A$5,0))</f>
        <v>David Johnson</v>
      </c>
      <c r="W3939" s="4">
        <f>INDEX(Regional_Lookup!$C$2:$C$5, MATCH('Sample - Superstore'!M3939,Regional_Lookup!$A$2:$A$5, 0))</f>
        <v>0.14000000000000001</v>
      </c>
      <c r="X3939" s="4">
        <f>U3939/R3939</f>
        <v>0.36249999999999999</v>
      </c>
      <c r="Y3939" s="4" t="str">
        <f>IF(X3939&gt;=W3939, "Yes", "No")</f>
        <v>Yes</v>
      </c>
      <c r="Z3939" s="4">
        <f>D3939-C3939</f>
        <v>4</v>
      </c>
      <c r="AA3939" s="4" t="str" cm="1">
        <f t="array" ref="AA3939">_xlfn.IFS(Z3939&lt;=2,"Fast",Z3939&gt;5, "Slow", AND(Z3939&gt;=3,Z3939&lt;=5),"Standard")</f>
        <v>Standard</v>
      </c>
    </row>
    <row r="3940" spans="1:27" x14ac:dyDescent="0.2">
      <c r="A3940" s="4">
        <v>3939</v>
      </c>
      <c r="B3940" s="4" t="s">
        <v>8656</v>
      </c>
      <c r="C3940" s="5">
        <v>42171</v>
      </c>
      <c r="D3940" s="5">
        <v>42175</v>
      </c>
      <c r="E3940" s="4" t="s">
        <v>29</v>
      </c>
      <c r="F3940" s="4" t="s">
        <v>7695</v>
      </c>
      <c r="G3940" s="4" t="s">
        <v>7694</v>
      </c>
      <c r="H3940" s="4" t="s">
        <v>18</v>
      </c>
      <c r="I3940" s="4" t="s">
        <v>17</v>
      </c>
      <c r="J3940" s="4" t="s">
        <v>6822</v>
      </c>
      <c r="K3940" s="4" t="s">
        <v>123</v>
      </c>
      <c r="L3940" s="4">
        <v>75051</v>
      </c>
      <c r="M3940" s="4" t="s">
        <v>3</v>
      </c>
      <c r="N3940" s="4" t="s">
        <v>6463</v>
      </c>
      <c r="O3940" s="4" t="s">
        <v>37</v>
      </c>
      <c r="P3940" s="4" t="s">
        <v>221</v>
      </c>
      <c r="Q3940" s="4" t="s">
        <v>6462</v>
      </c>
      <c r="R3940" s="4">
        <v>197.37200000000001</v>
      </c>
      <c r="S3940" s="4">
        <v>2</v>
      </c>
      <c r="T3940" s="4">
        <v>0.3</v>
      </c>
      <c r="U3940" s="4">
        <v>-25.3764</v>
      </c>
      <c r="V3940" s="4" t="str">
        <f>INDEX(Regional_Lookup!$B$2:$B$5,MATCH('Sample - Superstore'!M3940,Regional_Lookup!$A$2:$A$5,0))</f>
        <v>David Johnson</v>
      </c>
      <c r="W3940" s="4">
        <f>INDEX(Regional_Lookup!$C$2:$C$5, MATCH('Sample - Superstore'!M3940,Regional_Lookup!$A$2:$A$5, 0))</f>
        <v>0.14000000000000001</v>
      </c>
      <c r="X3940" s="4">
        <f>U3940/R3940</f>
        <v>-0.12857142857142856</v>
      </c>
      <c r="Y3940" s="4" t="str">
        <f>IF(X3940&gt;=W3940, "Yes", "No")</f>
        <v>No</v>
      </c>
      <c r="Z3940" s="4">
        <f>D3940-C3940</f>
        <v>4</v>
      </c>
      <c r="AA3940" s="4" t="str" cm="1">
        <f t="array" ref="AA3940">_xlfn.IFS(Z3940&lt;=2,"Fast",Z3940&gt;5, "Slow", AND(Z3940&gt;=3,Z3940&lt;=5),"Standard")</f>
        <v>Standard</v>
      </c>
    </row>
    <row r="3941" spans="1:27" x14ac:dyDescent="0.2">
      <c r="A3941" s="4">
        <v>3940</v>
      </c>
      <c r="B3941" s="4" t="s">
        <v>8655</v>
      </c>
      <c r="C3941" s="5">
        <v>42714</v>
      </c>
      <c r="D3941" s="5">
        <v>42714</v>
      </c>
      <c r="E3941" s="4" t="s">
        <v>162</v>
      </c>
      <c r="F3941" s="4" t="s">
        <v>510</v>
      </c>
      <c r="G3941" s="4" t="s">
        <v>509</v>
      </c>
      <c r="H3941" s="4" t="s">
        <v>18</v>
      </c>
      <c r="I3941" s="4" t="s">
        <v>17</v>
      </c>
      <c r="J3941" s="4" t="s">
        <v>1734</v>
      </c>
      <c r="K3941" s="4" t="s">
        <v>209</v>
      </c>
      <c r="L3941" s="4">
        <v>46142</v>
      </c>
      <c r="M3941" s="4" t="s">
        <v>3</v>
      </c>
      <c r="N3941" s="4" t="s">
        <v>895</v>
      </c>
      <c r="O3941" s="4" t="s">
        <v>37</v>
      </c>
      <c r="P3941" s="4" t="s">
        <v>221</v>
      </c>
      <c r="Q3941" s="4" t="s">
        <v>894</v>
      </c>
      <c r="R3941" s="4">
        <v>1424.9</v>
      </c>
      <c r="S3941" s="4">
        <v>5</v>
      </c>
      <c r="T3941" s="4">
        <v>0</v>
      </c>
      <c r="U3941" s="4">
        <v>356.22500000000002</v>
      </c>
      <c r="V3941" s="4" t="str">
        <f>INDEX(Regional_Lookup!$B$2:$B$5,MATCH('Sample - Superstore'!M3941,Regional_Lookup!$A$2:$A$5,0))</f>
        <v>David Johnson</v>
      </c>
      <c r="W3941" s="4">
        <f>INDEX(Regional_Lookup!$C$2:$C$5, MATCH('Sample - Superstore'!M3941,Regional_Lookup!$A$2:$A$5, 0))</f>
        <v>0.14000000000000001</v>
      </c>
      <c r="X3941" s="4">
        <f>U3941/R3941</f>
        <v>0.25</v>
      </c>
      <c r="Y3941" s="4" t="str">
        <f>IF(X3941&gt;=W3941, "Yes", "No")</f>
        <v>Yes</v>
      </c>
      <c r="Z3941" s="4">
        <f>D3941-C3941</f>
        <v>0</v>
      </c>
      <c r="AA3941" s="4" t="str" cm="1">
        <f t="array" ref="AA3941">_xlfn.IFS(Z3941&lt;=2,"Fast",Z3941&gt;5, "Slow", AND(Z3941&gt;=3,Z3941&lt;=5),"Standard")</f>
        <v>Fast</v>
      </c>
    </row>
    <row r="3942" spans="1:27" x14ac:dyDescent="0.2">
      <c r="A3942" s="4">
        <v>3941</v>
      </c>
      <c r="B3942" s="4" t="s">
        <v>8654</v>
      </c>
      <c r="C3942" s="5">
        <v>42873</v>
      </c>
      <c r="D3942" s="5">
        <v>42878</v>
      </c>
      <c r="E3942" s="4" t="s">
        <v>29</v>
      </c>
      <c r="F3942" s="4" t="s">
        <v>1900</v>
      </c>
      <c r="G3942" s="4" t="s">
        <v>1899</v>
      </c>
      <c r="H3942" s="4" t="s">
        <v>18</v>
      </c>
      <c r="I3942" s="4" t="s">
        <v>17</v>
      </c>
      <c r="J3942" s="4" t="s">
        <v>254</v>
      </c>
      <c r="K3942" s="4" t="s">
        <v>66</v>
      </c>
      <c r="L3942" s="4">
        <v>10024</v>
      </c>
      <c r="M3942" s="4" t="s">
        <v>5</v>
      </c>
      <c r="N3942" s="4" t="s">
        <v>5643</v>
      </c>
      <c r="O3942" s="4" t="s">
        <v>37</v>
      </c>
      <c r="P3942" s="4" t="s">
        <v>36</v>
      </c>
      <c r="Q3942" s="4" t="s">
        <v>5642</v>
      </c>
      <c r="R3942" s="4">
        <v>14.56</v>
      </c>
      <c r="S3942" s="4">
        <v>2</v>
      </c>
      <c r="T3942" s="4">
        <v>0</v>
      </c>
      <c r="U3942" s="4">
        <v>6.2607999999999997</v>
      </c>
      <c r="V3942" s="4" t="str">
        <f>INDEX(Regional_Lookup!$B$2:$B$5,MATCH('Sample - Superstore'!M3942,Regional_Lookup!$A$2:$A$5,0))</f>
        <v>Sarah Miller</v>
      </c>
      <c r="W3942" s="4">
        <f>INDEX(Regional_Lookup!$C$2:$C$5, MATCH('Sample - Superstore'!M3942,Regional_Lookup!$A$2:$A$5, 0))</f>
        <v>0.16</v>
      </c>
      <c r="X3942" s="4">
        <f>U3942/R3942</f>
        <v>0.42999999999999994</v>
      </c>
      <c r="Y3942" s="4" t="str">
        <f>IF(X3942&gt;=W3942, "Yes", "No")</f>
        <v>Yes</v>
      </c>
      <c r="Z3942" s="4">
        <f>D3942-C3942</f>
        <v>5</v>
      </c>
      <c r="AA3942" s="4" t="str" cm="1">
        <f t="array" ref="AA3942">_xlfn.IFS(Z3942&lt;=2,"Fast",Z3942&gt;5, "Slow", AND(Z3942&gt;=3,Z3942&lt;=5),"Standard")</f>
        <v>Standard</v>
      </c>
    </row>
    <row r="3943" spans="1:27" x14ac:dyDescent="0.2">
      <c r="A3943" s="4">
        <v>3942</v>
      </c>
      <c r="B3943" s="4" t="s">
        <v>8654</v>
      </c>
      <c r="C3943" s="5">
        <v>42873</v>
      </c>
      <c r="D3943" s="5">
        <v>42878</v>
      </c>
      <c r="E3943" s="4" t="s">
        <v>29</v>
      </c>
      <c r="F3943" s="4" t="s">
        <v>1900</v>
      </c>
      <c r="G3943" s="4" t="s">
        <v>1899</v>
      </c>
      <c r="H3943" s="4" t="s">
        <v>18</v>
      </c>
      <c r="I3943" s="4" t="s">
        <v>17</v>
      </c>
      <c r="J3943" s="4" t="s">
        <v>254</v>
      </c>
      <c r="K3943" s="4" t="s">
        <v>66</v>
      </c>
      <c r="L3943" s="4">
        <v>10024</v>
      </c>
      <c r="M3943" s="4" t="s">
        <v>5</v>
      </c>
      <c r="N3943" s="4" t="s">
        <v>3907</v>
      </c>
      <c r="O3943" s="4" t="s">
        <v>13</v>
      </c>
      <c r="P3943" s="4" t="s">
        <v>100</v>
      </c>
      <c r="Q3943" s="4" t="s">
        <v>3906</v>
      </c>
      <c r="R3943" s="4">
        <v>3.048</v>
      </c>
      <c r="S3943" s="4">
        <v>1</v>
      </c>
      <c r="T3943" s="4">
        <v>0.2</v>
      </c>
      <c r="U3943" s="4">
        <v>1.0286999999999999</v>
      </c>
      <c r="V3943" s="4" t="str">
        <f>INDEX(Regional_Lookup!$B$2:$B$5,MATCH('Sample - Superstore'!M3943,Regional_Lookup!$A$2:$A$5,0))</f>
        <v>Sarah Miller</v>
      </c>
      <c r="W3943" s="4">
        <f>INDEX(Regional_Lookup!$C$2:$C$5, MATCH('Sample - Superstore'!M3943,Regional_Lookup!$A$2:$A$5, 0))</f>
        <v>0.16</v>
      </c>
      <c r="X3943" s="4">
        <f>U3943/R3943</f>
        <v>0.33749999999999997</v>
      </c>
      <c r="Y3943" s="4" t="str">
        <f>IF(X3943&gt;=W3943, "Yes", "No")</f>
        <v>Yes</v>
      </c>
      <c r="Z3943" s="4">
        <f>D3943-C3943</f>
        <v>5</v>
      </c>
      <c r="AA3943" s="4" t="str" cm="1">
        <f t="array" ref="AA3943">_xlfn.IFS(Z3943&lt;=2,"Fast",Z3943&gt;5, "Slow", AND(Z3943&gt;=3,Z3943&lt;=5),"Standard")</f>
        <v>Standard</v>
      </c>
    </row>
    <row r="3944" spans="1:27" x14ac:dyDescent="0.2">
      <c r="A3944" s="4">
        <v>3943</v>
      </c>
      <c r="B3944" s="4" t="s">
        <v>8653</v>
      </c>
      <c r="C3944" s="5">
        <v>42882</v>
      </c>
      <c r="D3944" s="5">
        <v>42884</v>
      </c>
      <c r="E3944" s="4" t="s">
        <v>21</v>
      </c>
      <c r="F3944" s="4" t="s">
        <v>2796</v>
      </c>
      <c r="G3944" s="4" t="s">
        <v>2795</v>
      </c>
      <c r="H3944" s="4" t="s">
        <v>18</v>
      </c>
      <c r="I3944" s="4" t="s">
        <v>17</v>
      </c>
      <c r="J3944" s="4" t="s">
        <v>2431</v>
      </c>
      <c r="K3944" s="4" t="s">
        <v>1877</v>
      </c>
      <c r="L3944" s="4">
        <v>38109</v>
      </c>
      <c r="M3944" s="4" t="s">
        <v>7</v>
      </c>
      <c r="N3944" s="4" t="s">
        <v>2018</v>
      </c>
      <c r="O3944" s="4" t="s">
        <v>13</v>
      </c>
      <c r="P3944" s="4" t="s">
        <v>24</v>
      </c>
      <c r="Q3944" s="4" t="s">
        <v>2017</v>
      </c>
      <c r="R3944" s="4">
        <v>25.92</v>
      </c>
      <c r="S3944" s="4">
        <v>5</v>
      </c>
      <c r="T3944" s="4">
        <v>0.2</v>
      </c>
      <c r="U3944" s="4">
        <v>9.0719999999999992</v>
      </c>
      <c r="V3944" s="4" t="str">
        <f>INDEX(Regional_Lookup!$B$2:$B$5,MATCH('Sample - Superstore'!M3944,Regional_Lookup!$A$2:$A$5,0))</f>
        <v>Maria Santos</v>
      </c>
      <c r="W3944" s="4">
        <f>INDEX(Regional_Lookup!$C$2:$C$5, MATCH('Sample - Superstore'!M3944,Regional_Lookup!$A$2:$A$5, 0))</f>
        <v>0.15</v>
      </c>
      <c r="X3944" s="4">
        <f>U3944/R3944</f>
        <v>0.34999999999999992</v>
      </c>
      <c r="Y3944" s="4" t="str">
        <f>IF(X3944&gt;=W3944, "Yes", "No")</f>
        <v>Yes</v>
      </c>
      <c r="Z3944" s="4">
        <f>D3944-C3944</f>
        <v>2</v>
      </c>
      <c r="AA3944" s="4" t="str" cm="1">
        <f t="array" ref="AA3944">_xlfn.IFS(Z3944&lt;=2,"Fast",Z3944&gt;5, "Slow", AND(Z3944&gt;=3,Z3944&lt;=5),"Standard")</f>
        <v>Fast</v>
      </c>
    </row>
    <row r="3945" spans="1:27" x14ac:dyDescent="0.2">
      <c r="A3945" s="4">
        <v>3944</v>
      </c>
      <c r="B3945" s="4" t="s">
        <v>8652</v>
      </c>
      <c r="C3945" s="5">
        <v>42544</v>
      </c>
      <c r="D3945" s="5">
        <v>42551</v>
      </c>
      <c r="E3945" s="4" t="s">
        <v>29</v>
      </c>
      <c r="F3945" s="4" t="s">
        <v>2681</v>
      </c>
      <c r="G3945" s="4" t="s">
        <v>2680</v>
      </c>
      <c r="H3945" s="4" t="s">
        <v>18</v>
      </c>
      <c r="I3945" s="4" t="s">
        <v>17</v>
      </c>
      <c r="J3945" s="4" t="s">
        <v>1987</v>
      </c>
      <c r="K3945" s="4" t="s">
        <v>66</v>
      </c>
      <c r="L3945" s="4">
        <v>14215</v>
      </c>
      <c r="M3945" s="4" t="s">
        <v>5</v>
      </c>
      <c r="N3945" s="4" t="s">
        <v>850</v>
      </c>
      <c r="O3945" s="4" t="s">
        <v>13</v>
      </c>
      <c r="P3945" s="4" t="s">
        <v>64</v>
      </c>
      <c r="Q3945" s="4" t="s">
        <v>849</v>
      </c>
      <c r="R3945" s="4">
        <v>835.17</v>
      </c>
      <c r="S3945" s="4">
        <v>7</v>
      </c>
      <c r="T3945" s="4">
        <v>0</v>
      </c>
      <c r="U3945" s="4">
        <v>16.703399999999998</v>
      </c>
      <c r="V3945" s="4" t="str">
        <f>INDEX(Regional_Lookup!$B$2:$B$5,MATCH('Sample - Superstore'!M3945,Regional_Lookup!$A$2:$A$5,0))</f>
        <v>Sarah Miller</v>
      </c>
      <c r="W3945" s="4">
        <f>INDEX(Regional_Lookup!$C$2:$C$5, MATCH('Sample - Superstore'!M3945,Regional_Lookup!$A$2:$A$5, 0))</f>
        <v>0.16</v>
      </c>
      <c r="X3945" s="4">
        <f>U3945/R3945</f>
        <v>0.02</v>
      </c>
      <c r="Y3945" s="4" t="str">
        <f>IF(X3945&gt;=W3945, "Yes", "No")</f>
        <v>No</v>
      </c>
      <c r="Z3945" s="4">
        <f>D3945-C3945</f>
        <v>7</v>
      </c>
      <c r="AA3945" s="4" t="str" cm="1">
        <f t="array" ref="AA3945">_xlfn.IFS(Z3945&lt;=2,"Fast",Z3945&gt;5, "Slow", AND(Z3945&gt;=3,Z3945&lt;=5),"Standard")</f>
        <v>Slow</v>
      </c>
    </row>
    <row r="3946" spans="1:27" x14ac:dyDescent="0.2">
      <c r="A3946" s="4">
        <v>3945</v>
      </c>
      <c r="B3946" s="4" t="s">
        <v>8651</v>
      </c>
      <c r="C3946" s="5">
        <v>42506</v>
      </c>
      <c r="D3946" s="5">
        <v>42511</v>
      </c>
      <c r="E3946" s="4" t="s">
        <v>21</v>
      </c>
      <c r="F3946" s="4" t="s">
        <v>3560</v>
      </c>
      <c r="G3946" s="4" t="s">
        <v>3559</v>
      </c>
      <c r="H3946" s="4" t="s">
        <v>18</v>
      </c>
      <c r="I3946" s="4" t="s">
        <v>17</v>
      </c>
      <c r="J3946" s="4" t="s">
        <v>59</v>
      </c>
      <c r="K3946" s="4" t="s">
        <v>15</v>
      </c>
      <c r="L3946" s="4">
        <v>90036</v>
      </c>
      <c r="M3946" s="4" t="s">
        <v>9</v>
      </c>
      <c r="N3946" s="4" t="s">
        <v>4781</v>
      </c>
      <c r="O3946" s="4" t="s">
        <v>13</v>
      </c>
      <c r="P3946" s="4" t="s">
        <v>24</v>
      </c>
      <c r="Q3946" s="4" t="s">
        <v>4780</v>
      </c>
      <c r="R3946" s="4">
        <v>17.34</v>
      </c>
      <c r="S3946" s="4">
        <v>3</v>
      </c>
      <c r="T3946" s="4">
        <v>0</v>
      </c>
      <c r="U3946" s="4">
        <v>8.4966000000000008</v>
      </c>
      <c r="V3946" s="4" t="str">
        <f>INDEX(Regional_Lookup!$B$2:$B$5,MATCH('Sample - Superstore'!M3946,Regional_Lookup!$A$2:$A$5,0))</f>
        <v>James Chen</v>
      </c>
      <c r="W3946" s="4">
        <f>INDEX(Regional_Lookup!$C$2:$C$5, MATCH('Sample - Superstore'!M3946,Regional_Lookup!$A$2:$A$5, 0))</f>
        <v>0.18</v>
      </c>
      <c r="X3946" s="4">
        <f>U3946/R3946</f>
        <v>0.49000000000000005</v>
      </c>
      <c r="Y3946" s="4" t="str">
        <f>IF(X3946&gt;=W3946, "Yes", "No")</f>
        <v>Yes</v>
      </c>
      <c r="Z3946" s="4">
        <f>D3946-C3946</f>
        <v>5</v>
      </c>
      <c r="AA3946" s="4" t="str" cm="1">
        <f t="array" ref="AA3946">_xlfn.IFS(Z3946&lt;=2,"Fast",Z3946&gt;5, "Slow", AND(Z3946&gt;=3,Z3946&lt;=5),"Standard")</f>
        <v>Standard</v>
      </c>
    </row>
    <row r="3947" spans="1:27" x14ac:dyDescent="0.2">
      <c r="A3947" s="4">
        <v>3946</v>
      </c>
      <c r="B3947" s="4" t="s">
        <v>8650</v>
      </c>
      <c r="C3947" s="5">
        <v>43057</v>
      </c>
      <c r="D3947" s="5">
        <v>43062</v>
      </c>
      <c r="E3947" s="4" t="s">
        <v>29</v>
      </c>
      <c r="F3947" s="4" t="s">
        <v>1183</v>
      </c>
      <c r="G3947" s="4" t="s">
        <v>1182</v>
      </c>
      <c r="H3947" s="4" t="s">
        <v>18</v>
      </c>
      <c r="I3947" s="4" t="s">
        <v>17</v>
      </c>
      <c r="J3947" s="4" t="s">
        <v>8649</v>
      </c>
      <c r="K3947" s="4" t="s">
        <v>41</v>
      </c>
      <c r="L3947" s="4">
        <v>33030</v>
      </c>
      <c r="M3947" s="4" t="s">
        <v>7</v>
      </c>
      <c r="N3947" s="4" t="s">
        <v>6489</v>
      </c>
      <c r="O3947" s="4" t="s">
        <v>13</v>
      </c>
      <c r="P3947" s="4" t="s">
        <v>24</v>
      </c>
      <c r="Q3947" s="4" t="s">
        <v>6488</v>
      </c>
      <c r="R3947" s="4">
        <v>44.384</v>
      </c>
      <c r="S3947" s="4">
        <v>1</v>
      </c>
      <c r="T3947" s="4">
        <v>0.2</v>
      </c>
      <c r="U3947" s="4">
        <v>15.5344</v>
      </c>
      <c r="V3947" s="4" t="str">
        <f>INDEX(Regional_Lookup!$B$2:$B$5,MATCH('Sample - Superstore'!M3947,Regional_Lookup!$A$2:$A$5,0))</f>
        <v>Maria Santos</v>
      </c>
      <c r="W3947" s="4">
        <f>INDEX(Regional_Lookup!$C$2:$C$5, MATCH('Sample - Superstore'!M3947,Regional_Lookup!$A$2:$A$5, 0))</f>
        <v>0.15</v>
      </c>
      <c r="X3947" s="4">
        <f>U3947/R3947</f>
        <v>0.35</v>
      </c>
      <c r="Y3947" s="4" t="str">
        <f>IF(X3947&gt;=W3947, "Yes", "No")</f>
        <v>Yes</v>
      </c>
      <c r="Z3947" s="4">
        <f>D3947-C3947</f>
        <v>5</v>
      </c>
      <c r="AA3947" s="4" t="str" cm="1">
        <f t="array" ref="AA3947">_xlfn.IFS(Z3947&lt;=2,"Fast",Z3947&gt;5, "Slow", AND(Z3947&gt;=3,Z3947&lt;=5),"Standard")</f>
        <v>Standard</v>
      </c>
    </row>
    <row r="3948" spans="1:27" x14ac:dyDescent="0.2">
      <c r="A3948" s="4">
        <v>3947</v>
      </c>
      <c r="B3948" s="4" t="s">
        <v>8650</v>
      </c>
      <c r="C3948" s="5">
        <v>43057</v>
      </c>
      <c r="D3948" s="5">
        <v>43062</v>
      </c>
      <c r="E3948" s="4" t="s">
        <v>29</v>
      </c>
      <c r="F3948" s="4" t="s">
        <v>1183</v>
      </c>
      <c r="G3948" s="4" t="s">
        <v>1182</v>
      </c>
      <c r="H3948" s="4" t="s">
        <v>18</v>
      </c>
      <c r="I3948" s="4" t="s">
        <v>17</v>
      </c>
      <c r="J3948" s="4" t="s">
        <v>8649</v>
      </c>
      <c r="K3948" s="4" t="s">
        <v>41</v>
      </c>
      <c r="L3948" s="4">
        <v>33030</v>
      </c>
      <c r="M3948" s="4" t="s">
        <v>7</v>
      </c>
      <c r="N3948" s="4" t="s">
        <v>4965</v>
      </c>
      <c r="O3948" s="4" t="s">
        <v>13</v>
      </c>
      <c r="P3948" s="4" t="s">
        <v>64</v>
      </c>
      <c r="Q3948" s="4" t="s">
        <v>964</v>
      </c>
      <c r="R3948" s="4">
        <v>2.944</v>
      </c>
      <c r="S3948" s="4">
        <v>1</v>
      </c>
      <c r="T3948" s="4">
        <v>0.2</v>
      </c>
      <c r="U3948" s="4">
        <v>-0.66239999999999999</v>
      </c>
      <c r="V3948" s="4" t="str">
        <f>INDEX(Regional_Lookup!$B$2:$B$5,MATCH('Sample - Superstore'!M3948,Regional_Lookup!$A$2:$A$5,0))</f>
        <v>Maria Santos</v>
      </c>
      <c r="W3948" s="4">
        <f>INDEX(Regional_Lookup!$C$2:$C$5, MATCH('Sample - Superstore'!M3948,Regional_Lookup!$A$2:$A$5, 0))</f>
        <v>0.15</v>
      </c>
      <c r="X3948" s="4">
        <f>U3948/R3948</f>
        <v>-0.22500000000000001</v>
      </c>
      <c r="Y3948" s="4" t="str">
        <f>IF(X3948&gt;=W3948, "Yes", "No")</f>
        <v>No</v>
      </c>
      <c r="Z3948" s="4">
        <f>D3948-C3948</f>
        <v>5</v>
      </c>
      <c r="AA3948" s="4" t="str" cm="1">
        <f t="array" ref="AA3948">_xlfn.IFS(Z3948&lt;=2,"Fast",Z3948&gt;5, "Slow", AND(Z3948&gt;=3,Z3948&lt;=5),"Standard")</f>
        <v>Standard</v>
      </c>
    </row>
    <row r="3949" spans="1:27" x14ac:dyDescent="0.2">
      <c r="A3949" s="4">
        <v>3948</v>
      </c>
      <c r="B3949" s="4" t="s">
        <v>8648</v>
      </c>
      <c r="C3949" s="5">
        <v>42692</v>
      </c>
      <c r="D3949" s="5">
        <v>42696</v>
      </c>
      <c r="E3949" s="4" t="s">
        <v>29</v>
      </c>
      <c r="F3949" s="4" t="s">
        <v>8319</v>
      </c>
      <c r="G3949" s="4" t="s">
        <v>8318</v>
      </c>
      <c r="H3949" s="4" t="s">
        <v>102</v>
      </c>
      <c r="I3949" s="4" t="s">
        <v>17</v>
      </c>
      <c r="J3949" s="4" t="s">
        <v>1441</v>
      </c>
      <c r="K3949" s="4" t="s">
        <v>123</v>
      </c>
      <c r="L3949" s="4">
        <v>77506</v>
      </c>
      <c r="M3949" s="4" t="s">
        <v>3</v>
      </c>
      <c r="N3949" s="4" t="s">
        <v>4328</v>
      </c>
      <c r="O3949" s="4" t="s">
        <v>13</v>
      </c>
      <c r="P3949" s="4" t="s">
        <v>116</v>
      </c>
      <c r="Q3949" s="4" t="s">
        <v>4327</v>
      </c>
      <c r="R3949" s="4">
        <v>6.3680000000000003</v>
      </c>
      <c r="S3949" s="4">
        <v>2</v>
      </c>
      <c r="T3949" s="4">
        <v>0.2</v>
      </c>
      <c r="U3949" s="4">
        <v>1.0347999999999999</v>
      </c>
      <c r="V3949" s="4" t="str">
        <f>INDEX(Regional_Lookup!$B$2:$B$5,MATCH('Sample - Superstore'!M3949,Regional_Lookup!$A$2:$A$5,0))</f>
        <v>David Johnson</v>
      </c>
      <c r="W3949" s="4">
        <f>INDEX(Regional_Lookup!$C$2:$C$5, MATCH('Sample - Superstore'!M3949,Regional_Lookup!$A$2:$A$5, 0))</f>
        <v>0.14000000000000001</v>
      </c>
      <c r="X3949" s="4">
        <f>U3949/R3949</f>
        <v>0.16249999999999998</v>
      </c>
      <c r="Y3949" s="4" t="str">
        <f>IF(X3949&gt;=W3949, "Yes", "No")</f>
        <v>Yes</v>
      </c>
      <c r="Z3949" s="4">
        <f>D3949-C3949</f>
        <v>4</v>
      </c>
      <c r="AA3949" s="4" t="str" cm="1">
        <f t="array" ref="AA3949">_xlfn.IFS(Z3949&lt;=2,"Fast",Z3949&gt;5, "Slow", AND(Z3949&gt;=3,Z3949&lt;=5),"Standard")</f>
        <v>Standard</v>
      </c>
    </row>
    <row r="3950" spans="1:27" x14ac:dyDescent="0.2">
      <c r="A3950" s="4">
        <v>3949</v>
      </c>
      <c r="B3950" s="4" t="s">
        <v>8648</v>
      </c>
      <c r="C3950" s="5">
        <v>42692</v>
      </c>
      <c r="D3950" s="5">
        <v>42696</v>
      </c>
      <c r="E3950" s="4" t="s">
        <v>29</v>
      </c>
      <c r="F3950" s="4" t="s">
        <v>8319</v>
      </c>
      <c r="G3950" s="4" t="s">
        <v>8318</v>
      </c>
      <c r="H3950" s="4" t="s">
        <v>102</v>
      </c>
      <c r="I3950" s="4" t="s">
        <v>17</v>
      </c>
      <c r="J3950" s="4" t="s">
        <v>1441</v>
      </c>
      <c r="K3950" s="4" t="s">
        <v>123</v>
      </c>
      <c r="L3950" s="4">
        <v>77506</v>
      </c>
      <c r="M3950" s="4" t="s">
        <v>3</v>
      </c>
      <c r="N3950" s="4" t="s">
        <v>1509</v>
      </c>
      <c r="O3950" s="4" t="s">
        <v>13</v>
      </c>
      <c r="P3950" s="4" t="s">
        <v>72</v>
      </c>
      <c r="Q3950" s="4" t="s">
        <v>1508</v>
      </c>
      <c r="R3950" s="4">
        <v>48.847999999999999</v>
      </c>
      <c r="S3950" s="4">
        <v>2</v>
      </c>
      <c r="T3950" s="4">
        <v>0.2</v>
      </c>
      <c r="U3950" s="4">
        <v>15.8756</v>
      </c>
      <c r="V3950" s="4" t="str">
        <f>INDEX(Regional_Lookup!$B$2:$B$5,MATCH('Sample - Superstore'!M3950,Regional_Lookup!$A$2:$A$5,0))</f>
        <v>David Johnson</v>
      </c>
      <c r="W3950" s="4">
        <f>INDEX(Regional_Lookup!$C$2:$C$5, MATCH('Sample - Superstore'!M3950,Regional_Lookup!$A$2:$A$5, 0))</f>
        <v>0.14000000000000001</v>
      </c>
      <c r="X3950" s="4">
        <f>U3950/R3950</f>
        <v>0.32500000000000001</v>
      </c>
      <c r="Y3950" s="4" t="str">
        <f>IF(X3950&gt;=W3950, "Yes", "No")</f>
        <v>Yes</v>
      </c>
      <c r="Z3950" s="4">
        <f>D3950-C3950</f>
        <v>4</v>
      </c>
      <c r="AA3950" s="4" t="str" cm="1">
        <f t="array" ref="AA3950">_xlfn.IFS(Z3950&lt;=2,"Fast",Z3950&gt;5, "Slow", AND(Z3950&gt;=3,Z3950&lt;=5),"Standard")</f>
        <v>Standard</v>
      </c>
    </row>
    <row r="3951" spans="1:27" x14ac:dyDescent="0.2">
      <c r="A3951" s="4">
        <v>3950</v>
      </c>
      <c r="B3951" s="4" t="s">
        <v>8648</v>
      </c>
      <c r="C3951" s="5">
        <v>42692</v>
      </c>
      <c r="D3951" s="5">
        <v>42696</v>
      </c>
      <c r="E3951" s="4" t="s">
        <v>29</v>
      </c>
      <c r="F3951" s="4" t="s">
        <v>8319</v>
      </c>
      <c r="G3951" s="4" t="s">
        <v>8318</v>
      </c>
      <c r="H3951" s="4" t="s">
        <v>102</v>
      </c>
      <c r="I3951" s="4" t="s">
        <v>17</v>
      </c>
      <c r="J3951" s="4" t="s">
        <v>1441</v>
      </c>
      <c r="K3951" s="4" t="s">
        <v>123</v>
      </c>
      <c r="L3951" s="4">
        <v>77506</v>
      </c>
      <c r="M3951" s="4" t="s">
        <v>3</v>
      </c>
      <c r="N3951" s="4" t="s">
        <v>1712</v>
      </c>
      <c r="O3951" s="4" t="s">
        <v>13</v>
      </c>
      <c r="P3951" s="4" t="s">
        <v>24</v>
      </c>
      <c r="Q3951" s="4" t="s">
        <v>2100</v>
      </c>
      <c r="R3951" s="4">
        <v>19.648</v>
      </c>
      <c r="S3951" s="4">
        <v>2</v>
      </c>
      <c r="T3951" s="4">
        <v>0.2</v>
      </c>
      <c r="U3951" s="4">
        <v>6.6311999999999998</v>
      </c>
      <c r="V3951" s="4" t="str">
        <f>INDEX(Regional_Lookup!$B$2:$B$5,MATCH('Sample - Superstore'!M3951,Regional_Lookup!$A$2:$A$5,0))</f>
        <v>David Johnson</v>
      </c>
      <c r="W3951" s="4">
        <f>INDEX(Regional_Lookup!$C$2:$C$5, MATCH('Sample - Superstore'!M3951,Regional_Lookup!$A$2:$A$5, 0))</f>
        <v>0.14000000000000001</v>
      </c>
      <c r="X3951" s="4">
        <f>U3951/R3951</f>
        <v>0.33749999999999997</v>
      </c>
      <c r="Y3951" s="4" t="str">
        <f>IF(X3951&gt;=W3951, "Yes", "No")</f>
        <v>Yes</v>
      </c>
      <c r="Z3951" s="4">
        <f>D3951-C3951</f>
        <v>4</v>
      </c>
      <c r="AA3951" s="4" t="str" cm="1">
        <f t="array" ref="AA3951">_xlfn.IFS(Z3951&lt;=2,"Fast",Z3951&gt;5, "Slow", AND(Z3951&gt;=3,Z3951&lt;=5),"Standard")</f>
        <v>Standard</v>
      </c>
    </row>
    <row r="3952" spans="1:27" x14ac:dyDescent="0.2">
      <c r="A3952" s="4">
        <v>3951</v>
      </c>
      <c r="B3952" s="4" t="s">
        <v>8648</v>
      </c>
      <c r="C3952" s="5">
        <v>42692</v>
      </c>
      <c r="D3952" s="5">
        <v>42696</v>
      </c>
      <c r="E3952" s="4" t="s">
        <v>29</v>
      </c>
      <c r="F3952" s="4" t="s">
        <v>8319</v>
      </c>
      <c r="G3952" s="4" t="s">
        <v>8318</v>
      </c>
      <c r="H3952" s="4" t="s">
        <v>102</v>
      </c>
      <c r="I3952" s="4" t="s">
        <v>17</v>
      </c>
      <c r="J3952" s="4" t="s">
        <v>1441</v>
      </c>
      <c r="K3952" s="4" t="s">
        <v>123</v>
      </c>
      <c r="L3952" s="4">
        <v>77506</v>
      </c>
      <c r="M3952" s="4" t="s">
        <v>3</v>
      </c>
      <c r="N3952" s="4" t="s">
        <v>4117</v>
      </c>
      <c r="O3952" s="4" t="s">
        <v>37</v>
      </c>
      <c r="P3952" s="4" t="s">
        <v>221</v>
      </c>
      <c r="Q3952" s="4" t="s">
        <v>4116</v>
      </c>
      <c r="R3952" s="4">
        <v>255.108</v>
      </c>
      <c r="S3952" s="4">
        <v>6</v>
      </c>
      <c r="T3952" s="4">
        <v>0.3</v>
      </c>
      <c r="U3952" s="4">
        <v>-18.222000000000001</v>
      </c>
      <c r="V3952" s="4" t="str">
        <f>INDEX(Regional_Lookup!$B$2:$B$5,MATCH('Sample - Superstore'!M3952,Regional_Lookup!$A$2:$A$5,0))</f>
        <v>David Johnson</v>
      </c>
      <c r="W3952" s="4">
        <f>INDEX(Regional_Lookup!$C$2:$C$5, MATCH('Sample - Superstore'!M3952,Regional_Lookup!$A$2:$A$5, 0))</f>
        <v>0.14000000000000001</v>
      </c>
      <c r="X3952" s="4">
        <f>U3952/R3952</f>
        <v>-7.1428571428571438E-2</v>
      </c>
      <c r="Y3952" s="4" t="str">
        <f>IF(X3952&gt;=W3952, "Yes", "No")</f>
        <v>No</v>
      </c>
      <c r="Z3952" s="4">
        <f>D3952-C3952</f>
        <v>4</v>
      </c>
      <c r="AA3952" s="4" t="str" cm="1">
        <f t="array" ref="AA3952">_xlfn.IFS(Z3952&lt;=2,"Fast",Z3952&gt;5, "Slow", AND(Z3952&gt;=3,Z3952&lt;=5),"Standard")</f>
        <v>Standard</v>
      </c>
    </row>
    <row r="3953" spans="1:27" x14ac:dyDescent="0.2">
      <c r="A3953" s="4">
        <v>3952</v>
      </c>
      <c r="B3953" s="4" t="s">
        <v>8647</v>
      </c>
      <c r="C3953" s="5">
        <v>41971</v>
      </c>
      <c r="D3953" s="5">
        <v>41973</v>
      </c>
      <c r="E3953" s="4" t="s">
        <v>21</v>
      </c>
      <c r="F3953" s="4" t="s">
        <v>7986</v>
      </c>
      <c r="G3953" s="4" t="s">
        <v>7985</v>
      </c>
      <c r="H3953" s="4" t="s">
        <v>18</v>
      </c>
      <c r="I3953" s="4" t="s">
        <v>17</v>
      </c>
      <c r="J3953" s="4" t="s">
        <v>2420</v>
      </c>
      <c r="K3953" s="4" t="s">
        <v>66</v>
      </c>
      <c r="L3953" s="4">
        <v>11520</v>
      </c>
      <c r="M3953" s="4" t="s">
        <v>5</v>
      </c>
      <c r="N3953" s="4" t="s">
        <v>2178</v>
      </c>
      <c r="O3953" s="4" t="s">
        <v>13</v>
      </c>
      <c r="P3953" s="4" t="s">
        <v>100</v>
      </c>
      <c r="Q3953" s="4" t="s">
        <v>2177</v>
      </c>
      <c r="R3953" s="4">
        <v>17.248000000000001</v>
      </c>
      <c r="S3953" s="4">
        <v>2</v>
      </c>
      <c r="T3953" s="4">
        <v>0.2</v>
      </c>
      <c r="U3953" s="4">
        <v>6.0368000000000004</v>
      </c>
      <c r="V3953" s="4" t="str">
        <f>INDEX(Regional_Lookup!$B$2:$B$5,MATCH('Sample - Superstore'!M3953,Regional_Lookup!$A$2:$A$5,0))</f>
        <v>Sarah Miller</v>
      </c>
      <c r="W3953" s="4">
        <f>INDEX(Regional_Lookup!$C$2:$C$5, MATCH('Sample - Superstore'!M3953,Regional_Lookup!$A$2:$A$5, 0))</f>
        <v>0.16</v>
      </c>
      <c r="X3953" s="4">
        <f>U3953/R3953</f>
        <v>0.35</v>
      </c>
      <c r="Y3953" s="4" t="str">
        <f>IF(X3953&gt;=W3953, "Yes", "No")</f>
        <v>Yes</v>
      </c>
      <c r="Z3953" s="4">
        <f>D3953-C3953</f>
        <v>2</v>
      </c>
      <c r="AA3953" s="4" t="str" cm="1">
        <f t="array" ref="AA3953">_xlfn.IFS(Z3953&lt;=2,"Fast",Z3953&gt;5, "Slow", AND(Z3953&gt;=3,Z3953&lt;=5),"Standard")</f>
        <v>Fast</v>
      </c>
    </row>
    <row r="3954" spans="1:27" x14ac:dyDescent="0.2">
      <c r="A3954" s="4">
        <v>3953</v>
      </c>
      <c r="B3954" s="4" t="s">
        <v>8646</v>
      </c>
      <c r="C3954" s="5">
        <v>42430</v>
      </c>
      <c r="D3954" s="5">
        <v>42437</v>
      </c>
      <c r="E3954" s="4" t="s">
        <v>29</v>
      </c>
      <c r="F3954" s="4" t="s">
        <v>4335</v>
      </c>
      <c r="G3954" s="4" t="s">
        <v>4334</v>
      </c>
      <c r="H3954" s="4" t="s">
        <v>50</v>
      </c>
      <c r="I3954" s="4" t="s">
        <v>17</v>
      </c>
      <c r="J3954" s="4" t="s">
        <v>2081</v>
      </c>
      <c r="K3954" s="4" t="s">
        <v>394</v>
      </c>
      <c r="L3954" s="4">
        <v>80219</v>
      </c>
      <c r="M3954" s="4" t="s">
        <v>9</v>
      </c>
      <c r="N3954" s="4" t="s">
        <v>8645</v>
      </c>
      <c r="O3954" s="4" t="s">
        <v>33</v>
      </c>
      <c r="P3954" s="4" t="s">
        <v>32</v>
      </c>
      <c r="Q3954" s="4" t="s">
        <v>8644</v>
      </c>
      <c r="R3954" s="4">
        <v>159.98400000000001</v>
      </c>
      <c r="S3954" s="4">
        <v>2</v>
      </c>
      <c r="T3954" s="4">
        <v>0.2</v>
      </c>
      <c r="U3954" s="4">
        <v>13.9986</v>
      </c>
      <c r="V3954" s="4" t="str">
        <f>INDEX(Regional_Lookup!$B$2:$B$5,MATCH('Sample - Superstore'!M3954,Regional_Lookup!$A$2:$A$5,0))</f>
        <v>James Chen</v>
      </c>
      <c r="W3954" s="4">
        <f>INDEX(Regional_Lookup!$C$2:$C$5, MATCH('Sample - Superstore'!M3954,Regional_Lookup!$A$2:$A$5, 0))</f>
        <v>0.18</v>
      </c>
      <c r="X3954" s="4">
        <f>U3954/R3954</f>
        <v>8.7499999999999994E-2</v>
      </c>
      <c r="Y3954" s="4" t="str">
        <f>IF(X3954&gt;=W3954, "Yes", "No")</f>
        <v>No</v>
      </c>
      <c r="Z3954" s="4">
        <f>D3954-C3954</f>
        <v>7</v>
      </c>
      <c r="AA3954" s="4" t="str" cm="1">
        <f t="array" ref="AA3954">_xlfn.IFS(Z3954&lt;=2,"Fast",Z3954&gt;5, "Slow", AND(Z3954&gt;=3,Z3954&lt;=5),"Standard")</f>
        <v>Slow</v>
      </c>
    </row>
    <row r="3955" spans="1:27" x14ac:dyDescent="0.2">
      <c r="A3955" s="4">
        <v>3954</v>
      </c>
      <c r="B3955" s="4" t="s">
        <v>8643</v>
      </c>
      <c r="C3955" s="5">
        <v>42750</v>
      </c>
      <c r="D3955" s="5">
        <v>42754</v>
      </c>
      <c r="E3955" s="4" t="s">
        <v>29</v>
      </c>
      <c r="F3955" s="4" t="s">
        <v>1367</v>
      </c>
      <c r="G3955" s="4" t="s">
        <v>1366</v>
      </c>
      <c r="H3955" s="4" t="s">
        <v>18</v>
      </c>
      <c r="I3955" s="4" t="s">
        <v>17</v>
      </c>
      <c r="J3955" s="4" t="s">
        <v>3024</v>
      </c>
      <c r="K3955" s="4" t="s">
        <v>966</v>
      </c>
      <c r="L3955" s="4">
        <v>2169</v>
      </c>
      <c r="M3955" s="4" t="s">
        <v>5</v>
      </c>
      <c r="N3955" s="4" t="s">
        <v>6333</v>
      </c>
      <c r="O3955" s="4" t="s">
        <v>13</v>
      </c>
      <c r="P3955" s="4" t="s">
        <v>24</v>
      </c>
      <c r="Q3955" s="4" t="s">
        <v>6332</v>
      </c>
      <c r="R3955" s="4">
        <v>12.7</v>
      </c>
      <c r="S3955" s="4">
        <v>2</v>
      </c>
      <c r="T3955" s="4">
        <v>0</v>
      </c>
      <c r="U3955" s="4">
        <v>5.8419999999999996</v>
      </c>
      <c r="V3955" s="4" t="str">
        <f>INDEX(Regional_Lookup!$B$2:$B$5,MATCH('Sample - Superstore'!M3955,Regional_Lookup!$A$2:$A$5,0))</f>
        <v>Sarah Miller</v>
      </c>
      <c r="W3955" s="4">
        <f>INDEX(Regional_Lookup!$C$2:$C$5, MATCH('Sample - Superstore'!M3955,Regional_Lookup!$A$2:$A$5, 0))</f>
        <v>0.16</v>
      </c>
      <c r="X3955" s="4">
        <f>U3955/R3955</f>
        <v>0.46</v>
      </c>
      <c r="Y3955" s="4" t="str">
        <f>IF(X3955&gt;=W3955, "Yes", "No")</f>
        <v>Yes</v>
      </c>
      <c r="Z3955" s="4">
        <f>D3955-C3955</f>
        <v>4</v>
      </c>
      <c r="AA3955" s="4" t="str" cm="1">
        <f t="array" ref="AA3955">_xlfn.IFS(Z3955&lt;=2,"Fast",Z3955&gt;5, "Slow", AND(Z3955&gt;=3,Z3955&lt;=5),"Standard")</f>
        <v>Standard</v>
      </c>
    </row>
    <row r="3956" spans="1:27" x14ac:dyDescent="0.2">
      <c r="A3956" s="4">
        <v>3955</v>
      </c>
      <c r="B3956" s="4" t="s">
        <v>8640</v>
      </c>
      <c r="C3956" s="5">
        <v>41733</v>
      </c>
      <c r="D3956" s="5">
        <v>41738</v>
      </c>
      <c r="E3956" s="4" t="s">
        <v>29</v>
      </c>
      <c r="F3956" s="4" t="s">
        <v>1672</v>
      </c>
      <c r="G3956" s="4" t="s">
        <v>1671</v>
      </c>
      <c r="H3956" s="4" t="s">
        <v>18</v>
      </c>
      <c r="I3956" s="4" t="s">
        <v>17</v>
      </c>
      <c r="J3956" s="4" t="s">
        <v>1079</v>
      </c>
      <c r="K3956" s="4" t="s">
        <v>76</v>
      </c>
      <c r="L3956" s="4">
        <v>48205</v>
      </c>
      <c r="M3956" s="4" t="s">
        <v>3</v>
      </c>
      <c r="N3956" s="4" t="s">
        <v>8642</v>
      </c>
      <c r="O3956" s="4" t="s">
        <v>37</v>
      </c>
      <c r="P3956" s="4" t="s">
        <v>36</v>
      </c>
      <c r="Q3956" s="4" t="s">
        <v>8641</v>
      </c>
      <c r="R3956" s="4">
        <v>5.47</v>
      </c>
      <c r="S3956" s="4">
        <v>1</v>
      </c>
      <c r="T3956" s="4">
        <v>0</v>
      </c>
      <c r="U3956" s="4">
        <v>2.3521000000000001</v>
      </c>
      <c r="V3956" s="4" t="str">
        <f>INDEX(Regional_Lookup!$B$2:$B$5,MATCH('Sample - Superstore'!M3956,Regional_Lookup!$A$2:$A$5,0))</f>
        <v>David Johnson</v>
      </c>
      <c r="W3956" s="4">
        <f>INDEX(Regional_Lookup!$C$2:$C$5, MATCH('Sample - Superstore'!M3956,Regional_Lookup!$A$2:$A$5, 0))</f>
        <v>0.14000000000000001</v>
      </c>
      <c r="X3956" s="4">
        <f>U3956/R3956</f>
        <v>0.43000000000000005</v>
      </c>
      <c r="Y3956" s="4" t="str">
        <f>IF(X3956&gt;=W3956, "Yes", "No")</f>
        <v>Yes</v>
      </c>
      <c r="Z3956" s="4">
        <f>D3956-C3956</f>
        <v>5</v>
      </c>
      <c r="AA3956" s="4" t="str" cm="1">
        <f t="array" ref="AA3956">_xlfn.IFS(Z3956&lt;=2,"Fast",Z3956&gt;5, "Slow", AND(Z3956&gt;=3,Z3956&lt;=5),"Standard")</f>
        <v>Standard</v>
      </c>
    </row>
    <row r="3957" spans="1:27" x14ac:dyDescent="0.2">
      <c r="A3957" s="4">
        <v>3956</v>
      </c>
      <c r="B3957" s="4" t="s">
        <v>8640</v>
      </c>
      <c r="C3957" s="5">
        <v>41733</v>
      </c>
      <c r="D3957" s="5">
        <v>41738</v>
      </c>
      <c r="E3957" s="4" t="s">
        <v>29</v>
      </c>
      <c r="F3957" s="4" t="s">
        <v>1672</v>
      </c>
      <c r="G3957" s="4" t="s">
        <v>1671</v>
      </c>
      <c r="H3957" s="4" t="s">
        <v>18</v>
      </c>
      <c r="I3957" s="4" t="s">
        <v>17</v>
      </c>
      <c r="J3957" s="4" t="s">
        <v>1079</v>
      </c>
      <c r="K3957" s="4" t="s">
        <v>76</v>
      </c>
      <c r="L3957" s="4">
        <v>48205</v>
      </c>
      <c r="M3957" s="4" t="s">
        <v>3</v>
      </c>
      <c r="N3957" s="4" t="s">
        <v>4426</v>
      </c>
      <c r="O3957" s="4" t="s">
        <v>13</v>
      </c>
      <c r="P3957" s="4" t="s">
        <v>116</v>
      </c>
      <c r="Q3957" s="4" t="s">
        <v>4425</v>
      </c>
      <c r="R3957" s="4">
        <v>79.36</v>
      </c>
      <c r="S3957" s="4">
        <v>4</v>
      </c>
      <c r="T3957" s="4">
        <v>0</v>
      </c>
      <c r="U3957" s="4">
        <v>23.808</v>
      </c>
      <c r="V3957" s="4" t="str">
        <f>INDEX(Regional_Lookup!$B$2:$B$5,MATCH('Sample - Superstore'!M3957,Regional_Lookup!$A$2:$A$5,0))</f>
        <v>David Johnson</v>
      </c>
      <c r="W3957" s="4">
        <f>INDEX(Regional_Lookup!$C$2:$C$5, MATCH('Sample - Superstore'!M3957,Regional_Lookup!$A$2:$A$5, 0))</f>
        <v>0.14000000000000001</v>
      </c>
      <c r="X3957" s="4">
        <f>U3957/R3957</f>
        <v>0.3</v>
      </c>
      <c r="Y3957" s="4" t="str">
        <f>IF(X3957&gt;=W3957, "Yes", "No")</f>
        <v>Yes</v>
      </c>
      <c r="Z3957" s="4">
        <f>D3957-C3957</f>
        <v>5</v>
      </c>
      <c r="AA3957" s="4" t="str" cm="1">
        <f t="array" ref="AA3957">_xlfn.IFS(Z3957&lt;=2,"Fast",Z3957&gt;5, "Slow", AND(Z3957&gt;=3,Z3957&lt;=5),"Standard")</f>
        <v>Standard</v>
      </c>
    </row>
    <row r="3958" spans="1:27" x14ac:dyDescent="0.2">
      <c r="A3958" s="4">
        <v>3957</v>
      </c>
      <c r="B3958" s="4" t="s">
        <v>8639</v>
      </c>
      <c r="C3958" s="5">
        <v>42547</v>
      </c>
      <c r="D3958" s="5">
        <v>42554</v>
      </c>
      <c r="E3958" s="4" t="s">
        <v>29</v>
      </c>
      <c r="F3958" s="4" t="s">
        <v>1910</v>
      </c>
      <c r="G3958" s="4" t="s">
        <v>1909</v>
      </c>
      <c r="H3958" s="4" t="s">
        <v>18</v>
      </c>
      <c r="I3958" s="4" t="s">
        <v>17</v>
      </c>
      <c r="J3958" s="4" t="s">
        <v>248</v>
      </c>
      <c r="K3958" s="4" t="s">
        <v>15</v>
      </c>
      <c r="L3958" s="4">
        <v>94109</v>
      </c>
      <c r="M3958" s="4" t="s">
        <v>9</v>
      </c>
      <c r="N3958" s="4" t="s">
        <v>716</v>
      </c>
      <c r="O3958" s="4" t="s">
        <v>37</v>
      </c>
      <c r="P3958" s="4" t="s">
        <v>36</v>
      </c>
      <c r="Q3958" s="4" t="s">
        <v>715</v>
      </c>
      <c r="R3958" s="4">
        <v>22.14</v>
      </c>
      <c r="S3958" s="4">
        <v>3</v>
      </c>
      <c r="T3958" s="4">
        <v>0</v>
      </c>
      <c r="U3958" s="4">
        <v>6.4206000000000003</v>
      </c>
      <c r="V3958" s="4" t="str">
        <f>INDEX(Regional_Lookup!$B$2:$B$5,MATCH('Sample - Superstore'!M3958,Regional_Lookup!$A$2:$A$5,0))</f>
        <v>James Chen</v>
      </c>
      <c r="W3958" s="4">
        <f>INDEX(Regional_Lookup!$C$2:$C$5, MATCH('Sample - Superstore'!M3958,Regional_Lookup!$A$2:$A$5, 0))</f>
        <v>0.18</v>
      </c>
      <c r="X3958" s="4">
        <f>U3958/R3958</f>
        <v>0.28999999999999998</v>
      </c>
      <c r="Y3958" s="4" t="str">
        <f>IF(X3958&gt;=W3958, "Yes", "No")</f>
        <v>Yes</v>
      </c>
      <c r="Z3958" s="4">
        <f>D3958-C3958</f>
        <v>7</v>
      </c>
      <c r="AA3958" s="4" t="str" cm="1">
        <f t="array" ref="AA3958">_xlfn.IFS(Z3958&lt;=2,"Fast",Z3958&gt;5, "Slow", AND(Z3958&gt;=3,Z3958&lt;=5),"Standard")</f>
        <v>Slow</v>
      </c>
    </row>
    <row r="3959" spans="1:27" x14ac:dyDescent="0.2">
      <c r="A3959" s="4">
        <v>3958</v>
      </c>
      <c r="B3959" s="4" t="s">
        <v>8638</v>
      </c>
      <c r="C3959" s="5">
        <v>42519</v>
      </c>
      <c r="D3959" s="5">
        <v>42523</v>
      </c>
      <c r="E3959" s="4" t="s">
        <v>29</v>
      </c>
      <c r="F3959" s="4" t="s">
        <v>4759</v>
      </c>
      <c r="G3959" s="4" t="s">
        <v>4758</v>
      </c>
      <c r="H3959" s="4" t="s">
        <v>18</v>
      </c>
      <c r="I3959" s="4" t="s">
        <v>17</v>
      </c>
      <c r="J3959" s="4" t="s">
        <v>2651</v>
      </c>
      <c r="K3959" s="4" t="s">
        <v>1877</v>
      </c>
      <c r="L3959" s="4">
        <v>37211</v>
      </c>
      <c r="M3959" s="4" t="s">
        <v>7</v>
      </c>
      <c r="N3959" s="4" t="s">
        <v>5463</v>
      </c>
      <c r="O3959" s="4" t="s">
        <v>13</v>
      </c>
      <c r="P3959" s="4" t="s">
        <v>100</v>
      </c>
      <c r="Q3959" s="4" t="s">
        <v>5462</v>
      </c>
      <c r="R3959" s="4">
        <v>11.276999999999999</v>
      </c>
      <c r="S3959" s="4">
        <v>3</v>
      </c>
      <c r="T3959" s="4">
        <v>0.7</v>
      </c>
      <c r="U3959" s="4">
        <v>-8.6456999999999997</v>
      </c>
      <c r="V3959" s="4" t="str">
        <f>INDEX(Regional_Lookup!$B$2:$B$5,MATCH('Sample - Superstore'!M3959,Regional_Lookup!$A$2:$A$5,0))</f>
        <v>Maria Santos</v>
      </c>
      <c r="W3959" s="4">
        <f>INDEX(Regional_Lookup!$C$2:$C$5, MATCH('Sample - Superstore'!M3959,Regional_Lookup!$A$2:$A$5, 0))</f>
        <v>0.15</v>
      </c>
      <c r="X3959" s="4">
        <f>U3959/R3959</f>
        <v>-0.76666666666666672</v>
      </c>
      <c r="Y3959" s="4" t="str">
        <f>IF(X3959&gt;=W3959, "Yes", "No")</f>
        <v>No</v>
      </c>
      <c r="Z3959" s="4">
        <f>D3959-C3959</f>
        <v>4</v>
      </c>
      <c r="AA3959" s="4" t="str" cm="1">
        <f t="array" ref="AA3959">_xlfn.IFS(Z3959&lt;=2,"Fast",Z3959&gt;5, "Slow", AND(Z3959&gt;=3,Z3959&lt;=5),"Standard")</f>
        <v>Standard</v>
      </c>
    </row>
    <row r="3960" spans="1:27" x14ac:dyDescent="0.2">
      <c r="A3960" s="4">
        <v>3959</v>
      </c>
      <c r="B3960" s="4" t="s">
        <v>8638</v>
      </c>
      <c r="C3960" s="5">
        <v>42519</v>
      </c>
      <c r="D3960" s="5">
        <v>42523</v>
      </c>
      <c r="E3960" s="4" t="s">
        <v>29</v>
      </c>
      <c r="F3960" s="4" t="s">
        <v>4759</v>
      </c>
      <c r="G3960" s="4" t="s">
        <v>4758</v>
      </c>
      <c r="H3960" s="4" t="s">
        <v>18</v>
      </c>
      <c r="I3960" s="4" t="s">
        <v>17</v>
      </c>
      <c r="J3960" s="4" t="s">
        <v>2651</v>
      </c>
      <c r="K3960" s="4" t="s">
        <v>1877</v>
      </c>
      <c r="L3960" s="4">
        <v>37211</v>
      </c>
      <c r="M3960" s="4" t="s">
        <v>7</v>
      </c>
      <c r="N3960" s="4" t="s">
        <v>2485</v>
      </c>
      <c r="O3960" s="4" t="s">
        <v>13</v>
      </c>
      <c r="P3960" s="4" t="s">
        <v>116</v>
      </c>
      <c r="Q3960" s="4" t="s">
        <v>2484</v>
      </c>
      <c r="R3960" s="4">
        <v>4.4480000000000004</v>
      </c>
      <c r="S3960" s="4">
        <v>2</v>
      </c>
      <c r="T3960" s="4">
        <v>0.2</v>
      </c>
      <c r="U3960" s="4">
        <v>0.33360000000000001</v>
      </c>
      <c r="V3960" s="4" t="str">
        <f>INDEX(Regional_Lookup!$B$2:$B$5,MATCH('Sample - Superstore'!M3960,Regional_Lookup!$A$2:$A$5,0))</f>
        <v>Maria Santos</v>
      </c>
      <c r="W3960" s="4">
        <f>INDEX(Regional_Lookup!$C$2:$C$5, MATCH('Sample - Superstore'!M3960,Regional_Lookup!$A$2:$A$5, 0))</f>
        <v>0.15</v>
      </c>
      <c r="X3960" s="4">
        <f>U3960/R3960</f>
        <v>7.4999999999999997E-2</v>
      </c>
      <c r="Y3960" s="4" t="str">
        <f>IF(X3960&gt;=W3960, "Yes", "No")</f>
        <v>No</v>
      </c>
      <c r="Z3960" s="4">
        <f>D3960-C3960</f>
        <v>4</v>
      </c>
      <c r="AA3960" s="4" t="str" cm="1">
        <f t="array" ref="AA3960">_xlfn.IFS(Z3960&lt;=2,"Fast",Z3960&gt;5, "Slow", AND(Z3960&gt;=3,Z3960&lt;=5),"Standard")</f>
        <v>Standard</v>
      </c>
    </row>
    <row r="3961" spans="1:27" x14ac:dyDescent="0.2">
      <c r="A3961" s="4">
        <v>3960</v>
      </c>
      <c r="B3961" s="4" t="s">
        <v>8638</v>
      </c>
      <c r="C3961" s="5">
        <v>42519</v>
      </c>
      <c r="D3961" s="5">
        <v>42523</v>
      </c>
      <c r="E3961" s="4" t="s">
        <v>29</v>
      </c>
      <c r="F3961" s="4" t="s">
        <v>4759</v>
      </c>
      <c r="G3961" s="4" t="s">
        <v>4758</v>
      </c>
      <c r="H3961" s="4" t="s">
        <v>18</v>
      </c>
      <c r="I3961" s="4" t="s">
        <v>17</v>
      </c>
      <c r="J3961" s="4" t="s">
        <v>2651</v>
      </c>
      <c r="K3961" s="4" t="s">
        <v>1877</v>
      </c>
      <c r="L3961" s="4">
        <v>37211</v>
      </c>
      <c r="M3961" s="4" t="s">
        <v>7</v>
      </c>
      <c r="N3961" s="4" t="s">
        <v>6417</v>
      </c>
      <c r="O3961" s="4" t="s">
        <v>37</v>
      </c>
      <c r="P3961" s="4" t="s">
        <v>36</v>
      </c>
      <c r="Q3961" s="4" t="s">
        <v>6416</v>
      </c>
      <c r="R3961" s="4">
        <v>44.76</v>
      </c>
      <c r="S3961" s="4">
        <v>3</v>
      </c>
      <c r="T3961" s="4">
        <v>0.2</v>
      </c>
      <c r="U3961" s="4">
        <v>14.547000000000001</v>
      </c>
      <c r="V3961" s="4" t="str">
        <f>INDEX(Regional_Lookup!$B$2:$B$5,MATCH('Sample - Superstore'!M3961,Regional_Lookup!$A$2:$A$5,0))</f>
        <v>Maria Santos</v>
      </c>
      <c r="W3961" s="4">
        <f>INDEX(Regional_Lookup!$C$2:$C$5, MATCH('Sample - Superstore'!M3961,Regional_Lookup!$A$2:$A$5, 0))</f>
        <v>0.15</v>
      </c>
      <c r="X3961" s="4">
        <f>U3961/R3961</f>
        <v>0.32500000000000001</v>
      </c>
      <c r="Y3961" s="4" t="str">
        <f>IF(X3961&gt;=W3961, "Yes", "No")</f>
        <v>Yes</v>
      </c>
      <c r="Z3961" s="4">
        <f>D3961-C3961</f>
        <v>4</v>
      </c>
      <c r="AA3961" s="4" t="str" cm="1">
        <f t="array" ref="AA3961">_xlfn.IFS(Z3961&lt;=2,"Fast",Z3961&gt;5, "Slow", AND(Z3961&gt;=3,Z3961&lt;=5),"Standard")</f>
        <v>Standard</v>
      </c>
    </row>
    <row r="3962" spans="1:27" x14ac:dyDescent="0.2">
      <c r="A3962" s="4">
        <v>3961</v>
      </c>
      <c r="B3962" s="4" t="s">
        <v>8637</v>
      </c>
      <c r="C3962" s="5">
        <v>42296</v>
      </c>
      <c r="D3962" s="5">
        <v>42301</v>
      </c>
      <c r="E3962" s="4" t="s">
        <v>29</v>
      </c>
      <c r="F3962" s="4" t="s">
        <v>226</v>
      </c>
      <c r="G3962" s="4" t="s">
        <v>225</v>
      </c>
      <c r="H3962" s="4" t="s">
        <v>50</v>
      </c>
      <c r="I3962" s="4" t="s">
        <v>17</v>
      </c>
      <c r="J3962" s="4" t="s">
        <v>1079</v>
      </c>
      <c r="K3962" s="4" t="s">
        <v>76</v>
      </c>
      <c r="L3962" s="4">
        <v>48227</v>
      </c>
      <c r="M3962" s="4" t="s">
        <v>3</v>
      </c>
      <c r="N3962" s="4" t="s">
        <v>1810</v>
      </c>
      <c r="O3962" s="4" t="s">
        <v>13</v>
      </c>
      <c r="P3962" s="4" t="s">
        <v>100</v>
      </c>
      <c r="Q3962" s="4" t="s">
        <v>1809</v>
      </c>
      <c r="R3962" s="4">
        <v>38.28</v>
      </c>
      <c r="S3962" s="4">
        <v>6</v>
      </c>
      <c r="T3962" s="4">
        <v>0</v>
      </c>
      <c r="U3962" s="4">
        <v>17.608799999999999</v>
      </c>
      <c r="V3962" s="4" t="str">
        <f>INDEX(Regional_Lookup!$B$2:$B$5,MATCH('Sample - Superstore'!M3962,Regional_Lookup!$A$2:$A$5,0))</f>
        <v>David Johnson</v>
      </c>
      <c r="W3962" s="4">
        <f>INDEX(Regional_Lookup!$C$2:$C$5, MATCH('Sample - Superstore'!M3962,Regional_Lookup!$A$2:$A$5, 0))</f>
        <v>0.14000000000000001</v>
      </c>
      <c r="X3962" s="4">
        <f>U3962/R3962</f>
        <v>0.45999999999999996</v>
      </c>
      <c r="Y3962" s="4" t="str">
        <f>IF(X3962&gt;=W3962, "Yes", "No")</f>
        <v>Yes</v>
      </c>
      <c r="Z3962" s="4">
        <f>D3962-C3962</f>
        <v>5</v>
      </c>
      <c r="AA3962" s="4" t="str" cm="1">
        <f t="array" ref="AA3962">_xlfn.IFS(Z3962&lt;=2,"Fast",Z3962&gt;5, "Slow", AND(Z3962&gt;=3,Z3962&lt;=5),"Standard")</f>
        <v>Standard</v>
      </c>
    </row>
    <row r="3963" spans="1:27" x14ac:dyDescent="0.2">
      <c r="A3963" s="4">
        <v>3962</v>
      </c>
      <c r="B3963" s="4" t="s">
        <v>8637</v>
      </c>
      <c r="C3963" s="5">
        <v>42296</v>
      </c>
      <c r="D3963" s="5">
        <v>42301</v>
      </c>
      <c r="E3963" s="4" t="s">
        <v>29</v>
      </c>
      <c r="F3963" s="4" t="s">
        <v>226</v>
      </c>
      <c r="G3963" s="4" t="s">
        <v>225</v>
      </c>
      <c r="H3963" s="4" t="s">
        <v>50</v>
      </c>
      <c r="I3963" s="4" t="s">
        <v>17</v>
      </c>
      <c r="J3963" s="4" t="s">
        <v>1079</v>
      </c>
      <c r="K3963" s="4" t="s">
        <v>76</v>
      </c>
      <c r="L3963" s="4">
        <v>48227</v>
      </c>
      <c r="M3963" s="4" t="s">
        <v>3</v>
      </c>
      <c r="N3963" s="4" t="s">
        <v>2659</v>
      </c>
      <c r="O3963" s="4" t="s">
        <v>33</v>
      </c>
      <c r="P3963" s="4" t="s">
        <v>32</v>
      </c>
      <c r="Q3963" s="4" t="s">
        <v>2658</v>
      </c>
      <c r="R3963" s="4">
        <v>149.94999999999999</v>
      </c>
      <c r="S3963" s="4">
        <v>5</v>
      </c>
      <c r="T3963" s="4">
        <v>0</v>
      </c>
      <c r="U3963" s="4">
        <v>44.984999999999999</v>
      </c>
      <c r="V3963" s="4" t="str">
        <f>INDEX(Regional_Lookup!$B$2:$B$5,MATCH('Sample - Superstore'!M3963,Regional_Lookup!$A$2:$A$5,0))</f>
        <v>David Johnson</v>
      </c>
      <c r="W3963" s="4">
        <f>INDEX(Regional_Lookup!$C$2:$C$5, MATCH('Sample - Superstore'!M3963,Regional_Lookup!$A$2:$A$5, 0))</f>
        <v>0.14000000000000001</v>
      </c>
      <c r="X3963" s="4">
        <f>U3963/R3963</f>
        <v>0.30000000000000004</v>
      </c>
      <c r="Y3963" s="4" t="str">
        <f>IF(X3963&gt;=W3963, "Yes", "No")</f>
        <v>Yes</v>
      </c>
      <c r="Z3963" s="4">
        <f>D3963-C3963</f>
        <v>5</v>
      </c>
      <c r="AA3963" s="4" t="str" cm="1">
        <f t="array" ref="AA3963">_xlfn.IFS(Z3963&lt;=2,"Fast",Z3963&gt;5, "Slow", AND(Z3963&gt;=3,Z3963&lt;=5),"Standard")</f>
        <v>Standard</v>
      </c>
    </row>
    <row r="3964" spans="1:27" x14ac:dyDescent="0.2">
      <c r="A3964" s="4">
        <v>3963</v>
      </c>
      <c r="B3964" s="4" t="s">
        <v>8636</v>
      </c>
      <c r="C3964" s="5">
        <v>42785</v>
      </c>
      <c r="D3964" s="5">
        <v>42786</v>
      </c>
      <c r="E3964" s="4" t="s">
        <v>89</v>
      </c>
      <c r="F3964" s="4" t="s">
        <v>2969</v>
      </c>
      <c r="G3964" s="4" t="s">
        <v>2968</v>
      </c>
      <c r="H3964" s="4" t="s">
        <v>102</v>
      </c>
      <c r="I3964" s="4" t="s">
        <v>17</v>
      </c>
      <c r="J3964" s="4" t="s">
        <v>59</v>
      </c>
      <c r="K3964" s="4" t="s">
        <v>15</v>
      </c>
      <c r="L3964" s="4">
        <v>90045</v>
      </c>
      <c r="M3964" s="4" t="s">
        <v>9</v>
      </c>
      <c r="N3964" s="4" t="s">
        <v>4590</v>
      </c>
      <c r="O3964" s="4" t="s">
        <v>13</v>
      </c>
      <c r="P3964" s="4" t="s">
        <v>116</v>
      </c>
      <c r="Q3964" s="4" t="s">
        <v>4589</v>
      </c>
      <c r="R3964" s="4">
        <v>12.84</v>
      </c>
      <c r="S3964" s="4">
        <v>3</v>
      </c>
      <c r="T3964" s="4">
        <v>0</v>
      </c>
      <c r="U3964" s="4">
        <v>3.4668000000000001</v>
      </c>
      <c r="V3964" s="4" t="str">
        <f>INDEX(Regional_Lookup!$B$2:$B$5,MATCH('Sample - Superstore'!M3964,Regional_Lookup!$A$2:$A$5,0))</f>
        <v>James Chen</v>
      </c>
      <c r="W3964" s="4">
        <f>INDEX(Regional_Lookup!$C$2:$C$5, MATCH('Sample - Superstore'!M3964,Regional_Lookup!$A$2:$A$5, 0))</f>
        <v>0.18</v>
      </c>
      <c r="X3964" s="4">
        <f>U3964/R3964</f>
        <v>0.27</v>
      </c>
      <c r="Y3964" s="4" t="str">
        <f>IF(X3964&gt;=W3964, "Yes", "No")</f>
        <v>Yes</v>
      </c>
      <c r="Z3964" s="4">
        <f>D3964-C3964</f>
        <v>1</v>
      </c>
      <c r="AA3964" s="4" t="str" cm="1">
        <f t="array" ref="AA3964">_xlfn.IFS(Z3964&lt;=2,"Fast",Z3964&gt;5, "Slow", AND(Z3964&gt;=3,Z3964&lt;=5),"Standard")</f>
        <v>Fast</v>
      </c>
    </row>
    <row r="3965" spans="1:27" x14ac:dyDescent="0.2">
      <c r="A3965" s="4">
        <v>3964</v>
      </c>
      <c r="B3965" s="4" t="s">
        <v>8636</v>
      </c>
      <c r="C3965" s="5">
        <v>42785</v>
      </c>
      <c r="D3965" s="5">
        <v>42786</v>
      </c>
      <c r="E3965" s="4" t="s">
        <v>89</v>
      </c>
      <c r="F3965" s="4" t="s">
        <v>2969</v>
      </c>
      <c r="G3965" s="4" t="s">
        <v>2968</v>
      </c>
      <c r="H3965" s="4" t="s">
        <v>102</v>
      </c>
      <c r="I3965" s="4" t="s">
        <v>17</v>
      </c>
      <c r="J3965" s="4" t="s">
        <v>59</v>
      </c>
      <c r="K3965" s="4" t="s">
        <v>15</v>
      </c>
      <c r="L3965" s="4">
        <v>90045</v>
      </c>
      <c r="M3965" s="4" t="s">
        <v>9</v>
      </c>
      <c r="N3965" s="4" t="s">
        <v>375</v>
      </c>
      <c r="O3965" s="4" t="s">
        <v>37</v>
      </c>
      <c r="P3965" s="4" t="s">
        <v>36</v>
      </c>
      <c r="Q3965" s="4" t="s">
        <v>374</v>
      </c>
      <c r="R3965" s="4">
        <v>44.67</v>
      </c>
      <c r="S3965" s="4">
        <v>3</v>
      </c>
      <c r="T3965" s="4">
        <v>0</v>
      </c>
      <c r="U3965" s="4">
        <v>12.0609</v>
      </c>
      <c r="V3965" s="4" t="str">
        <f>INDEX(Regional_Lookup!$B$2:$B$5,MATCH('Sample - Superstore'!M3965,Regional_Lookup!$A$2:$A$5,0))</f>
        <v>James Chen</v>
      </c>
      <c r="W3965" s="4">
        <f>INDEX(Regional_Lookup!$C$2:$C$5, MATCH('Sample - Superstore'!M3965,Regional_Lookup!$A$2:$A$5, 0))</f>
        <v>0.18</v>
      </c>
      <c r="X3965" s="4">
        <f>U3965/R3965</f>
        <v>0.27</v>
      </c>
      <c r="Y3965" s="4" t="str">
        <f>IF(X3965&gt;=W3965, "Yes", "No")</f>
        <v>Yes</v>
      </c>
      <c r="Z3965" s="4">
        <f>D3965-C3965</f>
        <v>1</v>
      </c>
      <c r="AA3965" s="4" t="str" cm="1">
        <f t="array" ref="AA3965">_xlfn.IFS(Z3965&lt;=2,"Fast",Z3965&gt;5, "Slow", AND(Z3965&gt;=3,Z3965&lt;=5),"Standard")</f>
        <v>Fast</v>
      </c>
    </row>
    <row r="3966" spans="1:27" x14ac:dyDescent="0.2">
      <c r="A3966" s="4">
        <v>3965</v>
      </c>
      <c r="B3966" s="4" t="s">
        <v>8635</v>
      </c>
      <c r="C3966" s="5">
        <v>42635</v>
      </c>
      <c r="D3966" s="5">
        <v>42641</v>
      </c>
      <c r="E3966" s="4" t="s">
        <v>29</v>
      </c>
      <c r="F3966" s="4" t="s">
        <v>3534</v>
      </c>
      <c r="G3966" s="4" t="s">
        <v>3533</v>
      </c>
      <c r="H3966" s="4" t="s">
        <v>18</v>
      </c>
      <c r="I3966" s="4" t="s">
        <v>17</v>
      </c>
      <c r="J3966" s="4" t="s">
        <v>159</v>
      </c>
      <c r="K3966" s="4" t="s">
        <v>158</v>
      </c>
      <c r="L3966" s="4">
        <v>19140</v>
      </c>
      <c r="M3966" s="4" t="s">
        <v>5</v>
      </c>
      <c r="N3966" s="4" t="s">
        <v>2311</v>
      </c>
      <c r="O3966" s="4" t="s">
        <v>13</v>
      </c>
      <c r="P3966" s="4" t="s">
        <v>116</v>
      </c>
      <c r="Q3966" s="4" t="s">
        <v>2310</v>
      </c>
      <c r="R3966" s="4">
        <v>7.8719999999999999</v>
      </c>
      <c r="S3966" s="4">
        <v>3</v>
      </c>
      <c r="T3966" s="4">
        <v>0.2</v>
      </c>
      <c r="U3966" s="4">
        <v>0.88560000000000005</v>
      </c>
      <c r="V3966" s="4" t="str">
        <f>INDEX(Regional_Lookup!$B$2:$B$5,MATCH('Sample - Superstore'!M3966,Regional_Lookup!$A$2:$A$5,0))</f>
        <v>Sarah Miller</v>
      </c>
      <c r="W3966" s="4">
        <f>INDEX(Regional_Lookup!$C$2:$C$5, MATCH('Sample - Superstore'!M3966,Regional_Lookup!$A$2:$A$5, 0))</f>
        <v>0.16</v>
      </c>
      <c r="X3966" s="4">
        <f>U3966/R3966</f>
        <v>0.1125</v>
      </c>
      <c r="Y3966" s="4" t="str">
        <f>IF(X3966&gt;=W3966, "Yes", "No")</f>
        <v>No</v>
      </c>
      <c r="Z3966" s="4">
        <f>D3966-C3966</f>
        <v>6</v>
      </c>
      <c r="AA3966" s="4" t="str" cm="1">
        <f t="array" ref="AA3966">_xlfn.IFS(Z3966&lt;=2,"Fast",Z3966&gt;5, "Slow", AND(Z3966&gt;=3,Z3966&lt;=5),"Standard")</f>
        <v>Slow</v>
      </c>
    </row>
    <row r="3967" spans="1:27" x14ac:dyDescent="0.2">
      <c r="A3967" s="4">
        <v>3966</v>
      </c>
      <c r="B3967" s="4" t="s">
        <v>8634</v>
      </c>
      <c r="C3967" s="5">
        <v>41955</v>
      </c>
      <c r="D3967" s="5">
        <v>41960</v>
      </c>
      <c r="E3967" s="4" t="s">
        <v>21</v>
      </c>
      <c r="F3967" s="4" t="s">
        <v>1395</v>
      </c>
      <c r="G3967" s="4" t="s">
        <v>1394</v>
      </c>
      <c r="H3967" s="4" t="s">
        <v>50</v>
      </c>
      <c r="I3967" s="4" t="s">
        <v>17</v>
      </c>
      <c r="J3967" s="4" t="s">
        <v>5422</v>
      </c>
      <c r="K3967" s="4" t="s">
        <v>636</v>
      </c>
      <c r="L3967" s="4">
        <v>28806</v>
      </c>
      <c r="M3967" s="4" t="s">
        <v>7</v>
      </c>
      <c r="N3967" s="4" t="s">
        <v>2490</v>
      </c>
      <c r="O3967" s="4" t="s">
        <v>13</v>
      </c>
      <c r="P3967" s="4" t="s">
        <v>116</v>
      </c>
      <c r="Q3967" s="4" t="s">
        <v>2489</v>
      </c>
      <c r="R3967" s="4">
        <v>7.8719999999999999</v>
      </c>
      <c r="S3967" s="4">
        <v>3</v>
      </c>
      <c r="T3967" s="4">
        <v>0.2</v>
      </c>
      <c r="U3967" s="4">
        <v>0.88560000000000005</v>
      </c>
      <c r="V3967" s="4" t="str">
        <f>INDEX(Regional_Lookup!$B$2:$B$5,MATCH('Sample - Superstore'!M3967,Regional_Lookup!$A$2:$A$5,0))</f>
        <v>Maria Santos</v>
      </c>
      <c r="W3967" s="4">
        <f>INDEX(Regional_Lookup!$C$2:$C$5, MATCH('Sample - Superstore'!M3967,Regional_Lookup!$A$2:$A$5, 0))</f>
        <v>0.15</v>
      </c>
      <c r="X3967" s="4">
        <f>U3967/R3967</f>
        <v>0.1125</v>
      </c>
      <c r="Y3967" s="4" t="str">
        <f>IF(X3967&gt;=W3967, "Yes", "No")</f>
        <v>No</v>
      </c>
      <c r="Z3967" s="4">
        <f>D3967-C3967</f>
        <v>5</v>
      </c>
      <c r="AA3967" s="4" t="str" cm="1">
        <f t="array" ref="AA3967">_xlfn.IFS(Z3967&lt;=2,"Fast",Z3967&gt;5, "Slow", AND(Z3967&gt;=3,Z3967&lt;=5),"Standard")</f>
        <v>Standard</v>
      </c>
    </row>
    <row r="3968" spans="1:27" x14ac:dyDescent="0.2">
      <c r="A3968" s="4">
        <v>3967</v>
      </c>
      <c r="B3968" s="4" t="s">
        <v>8633</v>
      </c>
      <c r="C3968" s="5">
        <v>42461</v>
      </c>
      <c r="D3968" s="5">
        <v>42466</v>
      </c>
      <c r="E3968" s="4" t="s">
        <v>29</v>
      </c>
      <c r="F3968" s="4" t="s">
        <v>2281</v>
      </c>
      <c r="G3968" s="4" t="s">
        <v>2280</v>
      </c>
      <c r="H3968" s="4" t="s">
        <v>18</v>
      </c>
      <c r="I3968" s="4" t="s">
        <v>17</v>
      </c>
      <c r="J3968" s="4" t="s">
        <v>254</v>
      </c>
      <c r="K3968" s="4" t="s">
        <v>66</v>
      </c>
      <c r="L3968" s="4">
        <v>10024</v>
      </c>
      <c r="M3968" s="4" t="s">
        <v>5</v>
      </c>
      <c r="N3968" s="4" t="s">
        <v>2992</v>
      </c>
      <c r="O3968" s="4" t="s">
        <v>13</v>
      </c>
      <c r="P3968" s="4" t="s">
        <v>116</v>
      </c>
      <c r="Q3968" s="4" t="s">
        <v>2991</v>
      </c>
      <c r="R3968" s="4">
        <v>88.04</v>
      </c>
      <c r="S3968" s="4">
        <v>4</v>
      </c>
      <c r="T3968" s="4">
        <v>0</v>
      </c>
      <c r="U3968" s="4">
        <v>22.8904</v>
      </c>
      <c r="V3968" s="4" t="str">
        <f>INDEX(Regional_Lookup!$B$2:$B$5,MATCH('Sample - Superstore'!M3968,Regional_Lookup!$A$2:$A$5,0))</f>
        <v>Sarah Miller</v>
      </c>
      <c r="W3968" s="4">
        <f>INDEX(Regional_Lookup!$C$2:$C$5, MATCH('Sample - Superstore'!M3968,Regional_Lookup!$A$2:$A$5, 0))</f>
        <v>0.16</v>
      </c>
      <c r="X3968" s="4">
        <f>U3968/R3968</f>
        <v>0.25999999999999995</v>
      </c>
      <c r="Y3968" s="4" t="str">
        <f>IF(X3968&gt;=W3968, "Yes", "No")</f>
        <v>Yes</v>
      </c>
      <c r="Z3968" s="4">
        <f>D3968-C3968</f>
        <v>5</v>
      </c>
      <c r="AA3968" s="4" t="str" cm="1">
        <f t="array" ref="AA3968">_xlfn.IFS(Z3968&lt;=2,"Fast",Z3968&gt;5, "Slow", AND(Z3968&gt;=3,Z3968&lt;=5),"Standard")</f>
        <v>Standard</v>
      </c>
    </row>
    <row r="3969" spans="1:27" x14ac:dyDescent="0.2">
      <c r="A3969" s="4">
        <v>3968</v>
      </c>
      <c r="B3969" s="4" t="s">
        <v>8632</v>
      </c>
      <c r="C3969" s="5">
        <v>42510</v>
      </c>
      <c r="D3969" s="5">
        <v>42513</v>
      </c>
      <c r="E3969" s="4" t="s">
        <v>89</v>
      </c>
      <c r="F3969" s="4" t="s">
        <v>1856</v>
      </c>
      <c r="G3969" s="4" t="s">
        <v>1855</v>
      </c>
      <c r="H3969" s="4" t="s">
        <v>102</v>
      </c>
      <c r="I3969" s="4" t="s">
        <v>17</v>
      </c>
      <c r="J3969" s="4" t="s">
        <v>3910</v>
      </c>
      <c r="K3969" s="4" t="s">
        <v>394</v>
      </c>
      <c r="L3969" s="4">
        <v>80906</v>
      </c>
      <c r="M3969" s="4" t="s">
        <v>9</v>
      </c>
      <c r="N3969" s="4" t="s">
        <v>654</v>
      </c>
      <c r="O3969" s="4" t="s">
        <v>13</v>
      </c>
      <c r="P3969" s="4" t="s">
        <v>100</v>
      </c>
      <c r="Q3969" s="4" t="s">
        <v>653</v>
      </c>
      <c r="R3969" s="4">
        <v>40.634999999999998</v>
      </c>
      <c r="S3969" s="4">
        <v>7</v>
      </c>
      <c r="T3969" s="4">
        <v>0.7</v>
      </c>
      <c r="U3969" s="4">
        <v>-32.508000000000003</v>
      </c>
      <c r="V3969" s="4" t="str">
        <f>INDEX(Regional_Lookup!$B$2:$B$5,MATCH('Sample - Superstore'!M3969,Regional_Lookup!$A$2:$A$5,0))</f>
        <v>James Chen</v>
      </c>
      <c r="W3969" s="4">
        <f>INDEX(Regional_Lookup!$C$2:$C$5, MATCH('Sample - Superstore'!M3969,Regional_Lookup!$A$2:$A$5, 0))</f>
        <v>0.18</v>
      </c>
      <c r="X3969" s="4">
        <f>U3969/R3969</f>
        <v>-0.80000000000000016</v>
      </c>
      <c r="Y3969" s="4" t="str">
        <f>IF(X3969&gt;=W3969, "Yes", "No")</f>
        <v>No</v>
      </c>
      <c r="Z3969" s="4">
        <f>D3969-C3969</f>
        <v>3</v>
      </c>
      <c r="AA3969" s="4" t="str" cm="1">
        <f t="array" ref="AA3969">_xlfn.IFS(Z3969&lt;=2,"Fast",Z3969&gt;5, "Slow", AND(Z3969&gt;=3,Z3969&lt;=5),"Standard")</f>
        <v>Standard</v>
      </c>
    </row>
    <row r="3970" spans="1:27" x14ac:dyDescent="0.2">
      <c r="A3970" s="4">
        <v>3969</v>
      </c>
      <c r="B3970" s="4" t="s">
        <v>8631</v>
      </c>
      <c r="C3970" s="5">
        <v>42156</v>
      </c>
      <c r="D3970" s="5">
        <v>42160</v>
      </c>
      <c r="E3970" s="4" t="s">
        <v>29</v>
      </c>
      <c r="F3970" s="4" t="s">
        <v>462</v>
      </c>
      <c r="G3970" s="4" t="s">
        <v>461</v>
      </c>
      <c r="H3970" s="4" t="s">
        <v>50</v>
      </c>
      <c r="I3970" s="4" t="s">
        <v>17</v>
      </c>
      <c r="J3970" s="4" t="s">
        <v>792</v>
      </c>
      <c r="K3970" s="4" t="s">
        <v>123</v>
      </c>
      <c r="L3970" s="4">
        <v>78207</v>
      </c>
      <c r="M3970" s="4" t="s">
        <v>3</v>
      </c>
      <c r="N3970" s="4" t="s">
        <v>3692</v>
      </c>
      <c r="O3970" s="4" t="s">
        <v>13</v>
      </c>
      <c r="P3970" s="4" t="s">
        <v>100</v>
      </c>
      <c r="Q3970" s="4" t="s">
        <v>3691</v>
      </c>
      <c r="R3970" s="4">
        <v>5.7279999999999998</v>
      </c>
      <c r="S3970" s="4">
        <v>8</v>
      </c>
      <c r="T3970" s="4">
        <v>0.8</v>
      </c>
      <c r="U3970" s="4">
        <v>-9.1647999999999996</v>
      </c>
      <c r="V3970" s="4" t="str">
        <f>INDEX(Regional_Lookup!$B$2:$B$5,MATCH('Sample - Superstore'!M3970,Regional_Lookup!$A$2:$A$5,0))</f>
        <v>David Johnson</v>
      </c>
      <c r="W3970" s="4">
        <f>INDEX(Regional_Lookup!$C$2:$C$5, MATCH('Sample - Superstore'!M3970,Regional_Lookup!$A$2:$A$5, 0))</f>
        <v>0.14000000000000001</v>
      </c>
      <c r="X3970" s="4">
        <f>U3970/R3970</f>
        <v>-1.6</v>
      </c>
      <c r="Y3970" s="4" t="str">
        <f>IF(X3970&gt;=W3970, "Yes", "No")</f>
        <v>No</v>
      </c>
      <c r="Z3970" s="4">
        <f>D3970-C3970</f>
        <v>4</v>
      </c>
      <c r="AA3970" s="4" t="str" cm="1">
        <f t="array" ref="AA3970">_xlfn.IFS(Z3970&lt;=2,"Fast",Z3970&gt;5, "Slow", AND(Z3970&gt;=3,Z3970&lt;=5),"Standard")</f>
        <v>Standard</v>
      </c>
    </row>
    <row r="3971" spans="1:27" x14ac:dyDescent="0.2">
      <c r="A3971" s="4">
        <v>3970</v>
      </c>
      <c r="B3971" s="4" t="s">
        <v>8631</v>
      </c>
      <c r="C3971" s="5">
        <v>42156</v>
      </c>
      <c r="D3971" s="5">
        <v>42160</v>
      </c>
      <c r="E3971" s="4" t="s">
        <v>29</v>
      </c>
      <c r="F3971" s="4" t="s">
        <v>462</v>
      </c>
      <c r="G3971" s="4" t="s">
        <v>461</v>
      </c>
      <c r="H3971" s="4" t="s">
        <v>50</v>
      </c>
      <c r="I3971" s="4" t="s">
        <v>17</v>
      </c>
      <c r="J3971" s="4" t="s">
        <v>792</v>
      </c>
      <c r="K3971" s="4" t="s">
        <v>123</v>
      </c>
      <c r="L3971" s="4">
        <v>78207</v>
      </c>
      <c r="M3971" s="4" t="s">
        <v>3</v>
      </c>
      <c r="N3971" s="4" t="s">
        <v>6359</v>
      </c>
      <c r="O3971" s="4" t="s">
        <v>13</v>
      </c>
      <c r="P3971" s="4" t="s">
        <v>24</v>
      </c>
      <c r="Q3971" s="4" t="s">
        <v>6358</v>
      </c>
      <c r="R3971" s="4">
        <v>42.24</v>
      </c>
      <c r="S3971" s="4">
        <v>10</v>
      </c>
      <c r="T3971" s="4">
        <v>0.2</v>
      </c>
      <c r="U3971" s="4">
        <v>13.2</v>
      </c>
      <c r="V3971" s="4" t="str">
        <f>INDEX(Regional_Lookup!$B$2:$B$5,MATCH('Sample - Superstore'!M3971,Regional_Lookup!$A$2:$A$5,0))</f>
        <v>David Johnson</v>
      </c>
      <c r="W3971" s="4">
        <f>INDEX(Regional_Lookup!$C$2:$C$5, MATCH('Sample - Superstore'!M3971,Regional_Lookup!$A$2:$A$5, 0))</f>
        <v>0.14000000000000001</v>
      </c>
      <c r="X3971" s="4">
        <f>U3971/R3971</f>
        <v>0.31249999999999994</v>
      </c>
      <c r="Y3971" s="4" t="str">
        <f>IF(X3971&gt;=W3971, "Yes", "No")</f>
        <v>Yes</v>
      </c>
      <c r="Z3971" s="4">
        <f>D3971-C3971</f>
        <v>4</v>
      </c>
      <c r="AA3971" s="4" t="str" cm="1">
        <f t="array" ref="AA3971">_xlfn.IFS(Z3971&lt;=2,"Fast",Z3971&gt;5, "Slow", AND(Z3971&gt;=3,Z3971&lt;=5),"Standard")</f>
        <v>Standard</v>
      </c>
    </row>
    <row r="3972" spans="1:27" x14ac:dyDescent="0.2">
      <c r="A3972" s="4">
        <v>3971</v>
      </c>
      <c r="B3972" s="4" t="s">
        <v>8630</v>
      </c>
      <c r="C3972" s="5">
        <v>41965</v>
      </c>
      <c r="D3972" s="5">
        <v>41969</v>
      </c>
      <c r="E3972" s="4" t="s">
        <v>29</v>
      </c>
      <c r="F3972" s="4" t="s">
        <v>1062</v>
      </c>
      <c r="G3972" s="4" t="s">
        <v>1061</v>
      </c>
      <c r="H3972" s="4" t="s">
        <v>18</v>
      </c>
      <c r="I3972" s="4" t="s">
        <v>17</v>
      </c>
      <c r="J3972" s="4" t="s">
        <v>59</v>
      </c>
      <c r="K3972" s="4" t="s">
        <v>15</v>
      </c>
      <c r="L3972" s="4">
        <v>90036</v>
      </c>
      <c r="M3972" s="4" t="s">
        <v>9</v>
      </c>
      <c r="N3972" s="4" t="s">
        <v>1913</v>
      </c>
      <c r="O3972" s="4" t="s">
        <v>13</v>
      </c>
      <c r="P3972" s="4" t="s">
        <v>24</v>
      </c>
      <c r="Q3972" s="4" t="s">
        <v>1912</v>
      </c>
      <c r="R3972" s="4">
        <v>53.82</v>
      </c>
      <c r="S3972" s="4">
        <v>9</v>
      </c>
      <c r="T3972" s="4">
        <v>0</v>
      </c>
      <c r="U3972" s="4">
        <v>24.219000000000001</v>
      </c>
      <c r="V3972" s="4" t="str">
        <f>INDEX(Regional_Lookup!$B$2:$B$5,MATCH('Sample - Superstore'!M3972,Regional_Lookup!$A$2:$A$5,0))</f>
        <v>James Chen</v>
      </c>
      <c r="W3972" s="4">
        <f>INDEX(Regional_Lookup!$C$2:$C$5, MATCH('Sample - Superstore'!M3972,Regional_Lookup!$A$2:$A$5, 0))</f>
        <v>0.18</v>
      </c>
      <c r="X3972" s="4">
        <f>U3972/R3972</f>
        <v>0.45</v>
      </c>
      <c r="Y3972" s="4" t="str">
        <f>IF(X3972&gt;=W3972, "Yes", "No")</f>
        <v>Yes</v>
      </c>
      <c r="Z3972" s="4">
        <f>D3972-C3972</f>
        <v>4</v>
      </c>
      <c r="AA3972" s="4" t="str" cm="1">
        <f t="array" ref="AA3972">_xlfn.IFS(Z3972&lt;=2,"Fast",Z3972&gt;5, "Slow", AND(Z3972&gt;=3,Z3972&lt;=5),"Standard")</f>
        <v>Standard</v>
      </c>
    </row>
    <row r="3973" spans="1:27" x14ac:dyDescent="0.2">
      <c r="A3973" s="4">
        <v>3972</v>
      </c>
      <c r="B3973" s="4" t="s">
        <v>8629</v>
      </c>
      <c r="C3973" s="5">
        <v>42057</v>
      </c>
      <c r="D3973" s="5">
        <v>42059</v>
      </c>
      <c r="E3973" s="4" t="s">
        <v>21</v>
      </c>
      <c r="F3973" s="4" t="s">
        <v>6284</v>
      </c>
      <c r="G3973" s="4" t="s">
        <v>6283</v>
      </c>
      <c r="H3973" s="4" t="s">
        <v>102</v>
      </c>
      <c r="I3973" s="4" t="s">
        <v>17</v>
      </c>
      <c r="J3973" s="4" t="s">
        <v>8628</v>
      </c>
      <c r="K3973" s="4" t="s">
        <v>76</v>
      </c>
      <c r="L3973" s="4">
        <v>48310</v>
      </c>
      <c r="M3973" s="4" t="s">
        <v>3</v>
      </c>
      <c r="N3973" s="4" t="s">
        <v>5046</v>
      </c>
      <c r="O3973" s="4" t="s">
        <v>13</v>
      </c>
      <c r="P3973" s="4" t="s">
        <v>116</v>
      </c>
      <c r="Q3973" s="4" t="s">
        <v>5045</v>
      </c>
      <c r="R3973" s="4">
        <v>79.36</v>
      </c>
      <c r="S3973" s="4">
        <v>4</v>
      </c>
      <c r="T3973" s="4">
        <v>0</v>
      </c>
      <c r="U3973" s="4">
        <v>20.633600000000001</v>
      </c>
      <c r="V3973" s="4" t="str">
        <f>INDEX(Regional_Lookup!$B$2:$B$5,MATCH('Sample - Superstore'!M3973,Regional_Lookup!$A$2:$A$5,0))</f>
        <v>David Johnson</v>
      </c>
      <c r="W3973" s="4">
        <f>INDEX(Regional_Lookup!$C$2:$C$5, MATCH('Sample - Superstore'!M3973,Regional_Lookup!$A$2:$A$5, 0))</f>
        <v>0.14000000000000001</v>
      </c>
      <c r="X3973" s="4">
        <f>U3973/R3973</f>
        <v>0.26</v>
      </c>
      <c r="Y3973" s="4" t="str">
        <f>IF(X3973&gt;=W3973, "Yes", "No")</f>
        <v>Yes</v>
      </c>
      <c r="Z3973" s="4">
        <f>D3973-C3973</f>
        <v>2</v>
      </c>
      <c r="AA3973" s="4" t="str" cm="1">
        <f t="array" ref="AA3973">_xlfn.IFS(Z3973&lt;=2,"Fast",Z3973&gt;5, "Slow", AND(Z3973&gt;=3,Z3973&lt;=5),"Standard")</f>
        <v>Fast</v>
      </c>
    </row>
    <row r="3974" spans="1:27" x14ac:dyDescent="0.2">
      <c r="A3974" s="4">
        <v>3973</v>
      </c>
      <c r="B3974" s="4" t="s">
        <v>8627</v>
      </c>
      <c r="C3974" s="5">
        <v>42458</v>
      </c>
      <c r="D3974" s="5">
        <v>42462</v>
      </c>
      <c r="E3974" s="4" t="s">
        <v>29</v>
      </c>
      <c r="F3974" s="4" t="s">
        <v>4883</v>
      </c>
      <c r="G3974" s="4" t="s">
        <v>4882</v>
      </c>
      <c r="H3974" s="4" t="s">
        <v>18</v>
      </c>
      <c r="I3974" s="4" t="s">
        <v>17</v>
      </c>
      <c r="J3974" s="4" t="s">
        <v>254</v>
      </c>
      <c r="K3974" s="4" t="s">
        <v>66</v>
      </c>
      <c r="L3974" s="4">
        <v>10009</v>
      </c>
      <c r="M3974" s="4" t="s">
        <v>5</v>
      </c>
      <c r="N3974" s="4" t="s">
        <v>7589</v>
      </c>
      <c r="O3974" s="4" t="s">
        <v>13</v>
      </c>
      <c r="P3974" s="4" t="s">
        <v>24</v>
      </c>
      <c r="Q3974" s="4" t="s">
        <v>7588</v>
      </c>
      <c r="R3974" s="4">
        <v>13.48</v>
      </c>
      <c r="S3974" s="4">
        <v>2</v>
      </c>
      <c r="T3974" s="4">
        <v>0</v>
      </c>
      <c r="U3974" s="4">
        <v>6.74</v>
      </c>
      <c r="V3974" s="4" t="str">
        <f>INDEX(Regional_Lookup!$B$2:$B$5,MATCH('Sample - Superstore'!M3974,Regional_Lookup!$A$2:$A$5,0))</f>
        <v>Sarah Miller</v>
      </c>
      <c r="W3974" s="4">
        <f>INDEX(Regional_Lookup!$C$2:$C$5, MATCH('Sample - Superstore'!M3974,Regional_Lookup!$A$2:$A$5, 0))</f>
        <v>0.16</v>
      </c>
      <c r="X3974" s="4">
        <f>U3974/R3974</f>
        <v>0.5</v>
      </c>
      <c r="Y3974" s="4" t="str">
        <f>IF(X3974&gt;=W3974, "Yes", "No")</f>
        <v>Yes</v>
      </c>
      <c r="Z3974" s="4">
        <f>D3974-C3974</f>
        <v>4</v>
      </c>
      <c r="AA3974" s="4" t="str" cm="1">
        <f t="array" ref="AA3974">_xlfn.IFS(Z3974&lt;=2,"Fast",Z3974&gt;5, "Slow", AND(Z3974&gt;=3,Z3974&lt;=5),"Standard")</f>
        <v>Standard</v>
      </c>
    </row>
    <row r="3975" spans="1:27" x14ac:dyDescent="0.2">
      <c r="A3975" s="4">
        <v>3974</v>
      </c>
      <c r="B3975" s="4" t="s">
        <v>8627</v>
      </c>
      <c r="C3975" s="5">
        <v>42458</v>
      </c>
      <c r="D3975" s="5">
        <v>42462</v>
      </c>
      <c r="E3975" s="4" t="s">
        <v>29</v>
      </c>
      <c r="F3975" s="4" t="s">
        <v>4883</v>
      </c>
      <c r="G3975" s="4" t="s">
        <v>4882</v>
      </c>
      <c r="H3975" s="4" t="s">
        <v>18</v>
      </c>
      <c r="I3975" s="4" t="s">
        <v>17</v>
      </c>
      <c r="J3975" s="4" t="s">
        <v>254</v>
      </c>
      <c r="K3975" s="4" t="s">
        <v>66</v>
      </c>
      <c r="L3975" s="4">
        <v>10009</v>
      </c>
      <c r="M3975" s="4" t="s">
        <v>5</v>
      </c>
      <c r="N3975" s="4" t="s">
        <v>3745</v>
      </c>
      <c r="O3975" s="4" t="s">
        <v>13</v>
      </c>
      <c r="P3975" s="4" t="s">
        <v>100</v>
      </c>
      <c r="Q3975" s="4" t="s">
        <v>3744</v>
      </c>
      <c r="R3975" s="4">
        <v>29.8</v>
      </c>
      <c r="S3975" s="4">
        <v>5</v>
      </c>
      <c r="T3975" s="4">
        <v>0.2</v>
      </c>
      <c r="U3975" s="4">
        <v>9.3125</v>
      </c>
      <c r="V3975" s="4" t="str">
        <f>INDEX(Regional_Lookup!$B$2:$B$5,MATCH('Sample - Superstore'!M3975,Regional_Lookup!$A$2:$A$5,0))</f>
        <v>Sarah Miller</v>
      </c>
      <c r="W3975" s="4">
        <f>INDEX(Regional_Lookup!$C$2:$C$5, MATCH('Sample - Superstore'!M3975,Regional_Lookup!$A$2:$A$5, 0))</f>
        <v>0.16</v>
      </c>
      <c r="X3975" s="4">
        <f>U3975/R3975</f>
        <v>0.3125</v>
      </c>
      <c r="Y3975" s="4" t="str">
        <f>IF(X3975&gt;=W3975, "Yes", "No")</f>
        <v>Yes</v>
      </c>
      <c r="Z3975" s="4">
        <f>D3975-C3975</f>
        <v>4</v>
      </c>
      <c r="AA3975" s="4" t="str" cm="1">
        <f t="array" ref="AA3975">_xlfn.IFS(Z3975&lt;=2,"Fast",Z3975&gt;5, "Slow", AND(Z3975&gt;=3,Z3975&lt;=5),"Standard")</f>
        <v>Standard</v>
      </c>
    </row>
    <row r="3976" spans="1:27" x14ac:dyDescent="0.2">
      <c r="A3976" s="4">
        <v>3975</v>
      </c>
      <c r="B3976" s="4" t="s">
        <v>8627</v>
      </c>
      <c r="C3976" s="5">
        <v>42458</v>
      </c>
      <c r="D3976" s="5">
        <v>42462</v>
      </c>
      <c r="E3976" s="4" t="s">
        <v>29</v>
      </c>
      <c r="F3976" s="4" t="s">
        <v>4883</v>
      </c>
      <c r="G3976" s="4" t="s">
        <v>4882</v>
      </c>
      <c r="H3976" s="4" t="s">
        <v>18</v>
      </c>
      <c r="I3976" s="4" t="s">
        <v>17</v>
      </c>
      <c r="J3976" s="4" t="s">
        <v>254</v>
      </c>
      <c r="K3976" s="4" t="s">
        <v>66</v>
      </c>
      <c r="L3976" s="4">
        <v>10009</v>
      </c>
      <c r="M3976" s="4" t="s">
        <v>5</v>
      </c>
      <c r="N3976" s="4" t="s">
        <v>2643</v>
      </c>
      <c r="O3976" s="4" t="s">
        <v>37</v>
      </c>
      <c r="P3976" s="4" t="s">
        <v>36</v>
      </c>
      <c r="Q3976" s="4" t="s">
        <v>2642</v>
      </c>
      <c r="R3976" s="4">
        <v>414</v>
      </c>
      <c r="S3976" s="4">
        <v>8</v>
      </c>
      <c r="T3976" s="4">
        <v>0</v>
      </c>
      <c r="U3976" s="4">
        <v>124.2</v>
      </c>
      <c r="V3976" s="4" t="str">
        <f>INDEX(Regional_Lookup!$B$2:$B$5,MATCH('Sample - Superstore'!M3976,Regional_Lookup!$A$2:$A$5,0))</f>
        <v>Sarah Miller</v>
      </c>
      <c r="W3976" s="4">
        <f>INDEX(Regional_Lookup!$C$2:$C$5, MATCH('Sample - Superstore'!M3976,Regional_Lookup!$A$2:$A$5, 0))</f>
        <v>0.16</v>
      </c>
      <c r="X3976" s="4">
        <f>U3976/R3976</f>
        <v>0.3</v>
      </c>
      <c r="Y3976" s="4" t="str">
        <f>IF(X3976&gt;=W3976, "Yes", "No")</f>
        <v>Yes</v>
      </c>
      <c r="Z3976" s="4">
        <f>D3976-C3976</f>
        <v>4</v>
      </c>
      <c r="AA3976" s="4" t="str" cm="1">
        <f t="array" ref="AA3976">_xlfn.IFS(Z3976&lt;=2,"Fast",Z3976&gt;5, "Slow", AND(Z3976&gt;=3,Z3976&lt;=5),"Standard")</f>
        <v>Standard</v>
      </c>
    </row>
    <row r="3977" spans="1:27" x14ac:dyDescent="0.2">
      <c r="A3977" s="4">
        <v>3976</v>
      </c>
      <c r="B3977" s="4" t="s">
        <v>8627</v>
      </c>
      <c r="C3977" s="5">
        <v>42458</v>
      </c>
      <c r="D3977" s="5">
        <v>42462</v>
      </c>
      <c r="E3977" s="4" t="s">
        <v>29</v>
      </c>
      <c r="F3977" s="4" t="s">
        <v>4883</v>
      </c>
      <c r="G3977" s="4" t="s">
        <v>4882</v>
      </c>
      <c r="H3977" s="4" t="s">
        <v>18</v>
      </c>
      <c r="I3977" s="4" t="s">
        <v>17</v>
      </c>
      <c r="J3977" s="4" t="s">
        <v>254</v>
      </c>
      <c r="K3977" s="4" t="s">
        <v>66</v>
      </c>
      <c r="L3977" s="4">
        <v>10009</v>
      </c>
      <c r="M3977" s="4" t="s">
        <v>5</v>
      </c>
      <c r="N3977" s="4" t="s">
        <v>2303</v>
      </c>
      <c r="O3977" s="4" t="s">
        <v>13</v>
      </c>
      <c r="P3977" s="4" t="s">
        <v>100</v>
      </c>
      <c r="Q3977" s="4" t="s">
        <v>2302</v>
      </c>
      <c r="R3977" s="4">
        <v>41.328000000000003</v>
      </c>
      <c r="S3977" s="4">
        <v>7</v>
      </c>
      <c r="T3977" s="4">
        <v>0.2</v>
      </c>
      <c r="U3977" s="4">
        <v>14.981400000000001</v>
      </c>
      <c r="V3977" s="4" t="str">
        <f>INDEX(Regional_Lookup!$B$2:$B$5,MATCH('Sample - Superstore'!M3977,Regional_Lookup!$A$2:$A$5,0))</f>
        <v>Sarah Miller</v>
      </c>
      <c r="W3977" s="4">
        <f>INDEX(Regional_Lookup!$C$2:$C$5, MATCH('Sample - Superstore'!M3977,Regional_Lookup!$A$2:$A$5, 0))</f>
        <v>0.16</v>
      </c>
      <c r="X3977" s="4">
        <f>U3977/R3977</f>
        <v>0.36249999999999999</v>
      </c>
      <c r="Y3977" s="4" t="str">
        <f>IF(X3977&gt;=W3977, "Yes", "No")</f>
        <v>Yes</v>
      </c>
      <c r="Z3977" s="4">
        <f>D3977-C3977</f>
        <v>4</v>
      </c>
      <c r="AA3977" s="4" t="str" cm="1">
        <f t="array" ref="AA3977">_xlfn.IFS(Z3977&lt;=2,"Fast",Z3977&gt;5, "Slow", AND(Z3977&gt;=3,Z3977&lt;=5),"Standard")</f>
        <v>Standard</v>
      </c>
    </row>
    <row r="3978" spans="1:27" x14ac:dyDescent="0.2">
      <c r="A3978" s="4">
        <v>3977</v>
      </c>
      <c r="B3978" s="4" t="s">
        <v>8626</v>
      </c>
      <c r="C3978" s="5">
        <v>42665</v>
      </c>
      <c r="D3978" s="5">
        <v>42667</v>
      </c>
      <c r="E3978" s="4" t="s">
        <v>89</v>
      </c>
      <c r="F3978" s="4" t="s">
        <v>2747</v>
      </c>
      <c r="G3978" s="4" t="s">
        <v>2746</v>
      </c>
      <c r="H3978" s="4" t="s">
        <v>18</v>
      </c>
      <c r="I3978" s="4" t="s">
        <v>17</v>
      </c>
      <c r="J3978" s="4" t="s">
        <v>365</v>
      </c>
      <c r="K3978" s="4" t="s">
        <v>763</v>
      </c>
      <c r="L3978" s="4">
        <v>23223</v>
      </c>
      <c r="M3978" s="4" t="s">
        <v>7</v>
      </c>
      <c r="N3978" s="4" t="s">
        <v>1042</v>
      </c>
      <c r="O3978" s="4" t="s">
        <v>37</v>
      </c>
      <c r="P3978" s="4" t="s">
        <v>36</v>
      </c>
      <c r="Q3978" s="4" t="s">
        <v>1041</v>
      </c>
      <c r="R3978" s="4">
        <v>39.92</v>
      </c>
      <c r="S3978" s="4">
        <v>4</v>
      </c>
      <c r="T3978" s="4">
        <v>0</v>
      </c>
      <c r="U3978" s="4">
        <v>11.1776</v>
      </c>
      <c r="V3978" s="4" t="str">
        <f>INDEX(Regional_Lookup!$B$2:$B$5,MATCH('Sample - Superstore'!M3978,Regional_Lookup!$A$2:$A$5,0))</f>
        <v>Maria Santos</v>
      </c>
      <c r="W3978" s="4">
        <f>INDEX(Regional_Lookup!$C$2:$C$5, MATCH('Sample - Superstore'!M3978,Regional_Lookup!$A$2:$A$5, 0))</f>
        <v>0.15</v>
      </c>
      <c r="X3978" s="4">
        <f>U3978/R3978</f>
        <v>0.27999999999999997</v>
      </c>
      <c r="Y3978" s="4" t="str">
        <f>IF(X3978&gt;=W3978, "Yes", "No")</f>
        <v>Yes</v>
      </c>
      <c r="Z3978" s="4">
        <f>D3978-C3978</f>
        <v>2</v>
      </c>
      <c r="AA3978" s="4" t="str" cm="1">
        <f t="array" ref="AA3978">_xlfn.IFS(Z3978&lt;=2,"Fast",Z3978&gt;5, "Slow", AND(Z3978&gt;=3,Z3978&lt;=5),"Standard")</f>
        <v>Fast</v>
      </c>
    </row>
    <row r="3979" spans="1:27" x14ac:dyDescent="0.2">
      <c r="A3979" s="4">
        <v>3978</v>
      </c>
      <c r="B3979" s="4" t="s">
        <v>8625</v>
      </c>
      <c r="C3979" s="5">
        <v>43010</v>
      </c>
      <c r="D3979" s="5">
        <v>43015</v>
      </c>
      <c r="E3979" s="4" t="s">
        <v>29</v>
      </c>
      <c r="F3979" s="4" t="s">
        <v>1861</v>
      </c>
      <c r="G3979" s="4" t="s">
        <v>1860</v>
      </c>
      <c r="H3979" s="4" t="s">
        <v>102</v>
      </c>
      <c r="I3979" s="4" t="s">
        <v>17</v>
      </c>
      <c r="J3979" s="4" t="s">
        <v>234</v>
      </c>
      <c r="K3979" s="4" t="s">
        <v>233</v>
      </c>
      <c r="L3979" s="4">
        <v>98105</v>
      </c>
      <c r="M3979" s="4" t="s">
        <v>9</v>
      </c>
      <c r="N3979" s="4" t="s">
        <v>5031</v>
      </c>
      <c r="O3979" s="4" t="s">
        <v>13</v>
      </c>
      <c r="P3979" s="4" t="s">
        <v>109</v>
      </c>
      <c r="Q3979" s="4" t="s">
        <v>1359</v>
      </c>
      <c r="R3979" s="4">
        <v>8.94</v>
      </c>
      <c r="S3979" s="4">
        <v>3</v>
      </c>
      <c r="T3979" s="4">
        <v>0</v>
      </c>
      <c r="U3979" s="4">
        <v>4.1124000000000001</v>
      </c>
      <c r="V3979" s="4" t="str">
        <f>INDEX(Regional_Lookup!$B$2:$B$5,MATCH('Sample - Superstore'!M3979,Regional_Lookup!$A$2:$A$5,0))</f>
        <v>James Chen</v>
      </c>
      <c r="W3979" s="4">
        <f>INDEX(Regional_Lookup!$C$2:$C$5, MATCH('Sample - Superstore'!M3979,Regional_Lookup!$A$2:$A$5, 0))</f>
        <v>0.18</v>
      </c>
      <c r="X3979" s="4">
        <f>U3979/R3979</f>
        <v>0.46</v>
      </c>
      <c r="Y3979" s="4" t="str">
        <f>IF(X3979&gt;=W3979, "Yes", "No")</f>
        <v>Yes</v>
      </c>
      <c r="Z3979" s="4">
        <f>D3979-C3979</f>
        <v>5</v>
      </c>
      <c r="AA3979" s="4" t="str" cm="1">
        <f t="array" ref="AA3979">_xlfn.IFS(Z3979&lt;=2,"Fast",Z3979&gt;5, "Slow", AND(Z3979&gt;=3,Z3979&lt;=5),"Standard")</f>
        <v>Standard</v>
      </c>
    </row>
    <row r="3980" spans="1:27" x14ac:dyDescent="0.2">
      <c r="A3980" s="4">
        <v>3979</v>
      </c>
      <c r="B3980" s="4" t="s">
        <v>8625</v>
      </c>
      <c r="C3980" s="5">
        <v>43010</v>
      </c>
      <c r="D3980" s="5">
        <v>43015</v>
      </c>
      <c r="E3980" s="4" t="s">
        <v>29</v>
      </c>
      <c r="F3980" s="4" t="s">
        <v>1861</v>
      </c>
      <c r="G3980" s="4" t="s">
        <v>1860</v>
      </c>
      <c r="H3980" s="4" t="s">
        <v>102</v>
      </c>
      <c r="I3980" s="4" t="s">
        <v>17</v>
      </c>
      <c r="J3980" s="4" t="s">
        <v>234</v>
      </c>
      <c r="K3980" s="4" t="s">
        <v>233</v>
      </c>
      <c r="L3980" s="4">
        <v>98105</v>
      </c>
      <c r="M3980" s="4" t="s">
        <v>9</v>
      </c>
      <c r="N3980" s="4" t="s">
        <v>4380</v>
      </c>
      <c r="O3980" s="4" t="s">
        <v>33</v>
      </c>
      <c r="P3980" s="4" t="s">
        <v>32</v>
      </c>
      <c r="Q3980" s="4" t="s">
        <v>4379</v>
      </c>
      <c r="R3980" s="4">
        <v>84.784000000000006</v>
      </c>
      <c r="S3980" s="4">
        <v>2</v>
      </c>
      <c r="T3980" s="4">
        <v>0.2</v>
      </c>
      <c r="U3980" s="4">
        <v>-20.136199999999999</v>
      </c>
      <c r="V3980" s="4" t="str">
        <f>INDEX(Regional_Lookup!$B$2:$B$5,MATCH('Sample - Superstore'!M3980,Regional_Lookup!$A$2:$A$5,0))</f>
        <v>James Chen</v>
      </c>
      <c r="W3980" s="4">
        <f>INDEX(Regional_Lookup!$C$2:$C$5, MATCH('Sample - Superstore'!M3980,Regional_Lookup!$A$2:$A$5, 0))</f>
        <v>0.18</v>
      </c>
      <c r="X3980" s="4">
        <f>U3980/R3980</f>
        <v>-0.23749999999999996</v>
      </c>
      <c r="Y3980" s="4" t="str">
        <f>IF(X3980&gt;=W3980, "Yes", "No")</f>
        <v>No</v>
      </c>
      <c r="Z3980" s="4">
        <f>D3980-C3980</f>
        <v>5</v>
      </c>
      <c r="AA3980" s="4" t="str" cm="1">
        <f t="array" ref="AA3980">_xlfn.IFS(Z3980&lt;=2,"Fast",Z3980&gt;5, "Slow", AND(Z3980&gt;=3,Z3980&lt;=5),"Standard")</f>
        <v>Standard</v>
      </c>
    </row>
    <row r="3981" spans="1:27" x14ac:dyDescent="0.2">
      <c r="A3981" s="4">
        <v>3980</v>
      </c>
      <c r="B3981" s="4" t="s">
        <v>8624</v>
      </c>
      <c r="C3981" s="5">
        <v>41996</v>
      </c>
      <c r="D3981" s="5">
        <v>42000</v>
      </c>
      <c r="E3981" s="4" t="s">
        <v>29</v>
      </c>
      <c r="F3981" s="4" t="s">
        <v>2556</v>
      </c>
      <c r="G3981" s="4" t="s">
        <v>2555</v>
      </c>
      <c r="H3981" s="4" t="s">
        <v>50</v>
      </c>
      <c r="I3981" s="4" t="s">
        <v>17</v>
      </c>
      <c r="J3981" s="4" t="s">
        <v>254</v>
      </c>
      <c r="K3981" s="4" t="s">
        <v>66</v>
      </c>
      <c r="L3981" s="4">
        <v>10024</v>
      </c>
      <c r="M3981" s="4" t="s">
        <v>5</v>
      </c>
      <c r="N3981" s="4" t="s">
        <v>263</v>
      </c>
      <c r="O3981" s="4" t="s">
        <v>37</v>
      </c>
      <c r="P3981" s="4" t="s">
        <v>92</v>
      </c>
      <c r="Q3981" s="4" t="s">
        <v>262</v>
      </c>
      <c r="R3981" s="4">
        <v>53.316000000000003</v>
      </c>
      <c r="S3981" s="4">
        <v>2</v>
      </c>
      <c r="T3981" s="4">
        <v>0.4</v>
      </c>
      <c r="U3981" s="4">
        <v>-19.549199999999999</v>
      </c>
      <c r="V3981" s="4" t="str">
        <f>INDEX(Regional_Lookup!$B$2:$B$5,MATCH('Sample - Superstore'!M3981,Regional_Lookup!$A$2:$A$5,0))</f>
        <v>Sarah Miller</v>
      </c>
      <c r="W3981" s="4">
        <f>INDEX(Regional_Lookup!$C$2:$C$5, MATCH('Sample - Superstore'!M3981,Regional_Lookup!$A$2:$A$5, 0))</f>
        <v>0.16</v>
      </c>
      <c r="X3981" s="4">
        <f>U3981/R3981</f>
        <v>-0.36666666666666664</v>
      </c>
      <c r="Y3981" s="4" t="str">
        <f>IF(X3981&gt;=W3981, "Yes", "No")</f>
        <v>No</v>
      </c>
      <c r="Z3981" s="4">
        <f>D3981-C3981</f>
        <v>4</v>
      </c>
      <c r="AA3981" s="4" t="str" cm="1">
        <f t="array" ref="AA3981">_xlfn.IFS(Z3981&lt;=2,"Fast",Z3981&gt;5, "Slow", AND(Z3981&gt;=3,Z3981&lt;=5),"Standard")</f>
        <v>Standard</v>
      </c>
    </row>
    <row r="3982" spans="1:27" x14ac:dyDescent="0.2">
      <c r="A3982" s="4">
        <v>3981</v>
      </c>
      <c r="B3982" s="4" t="s">
        <v>8624</v>
      </c>
      <c r="C3982" s="5">
        <v>41996</v>
      </c>
      <c r="D3982" s="5">
        <v>42000</v>
      </c>
      <c r="E3982" s="4" t="s">
        <v>29</v>
      </c>
      <c r="F3982" s="4" t="s">
        <v>2556</v>
      </c>
      <c r="G3982" s="4" t="s">
        <v>2555</v>
      </c>
      <c r="H3982" s="4" t="s">
        <v>50</v>
      </c>
      <c r="I3982" s="4" t="s">
        <v>17</v>
      </c>
      <c r="J3982" s="4" t="s">
        <v>254</v>
      </c>
      <c r="K3982" s="4" t="s">
        <v>66</v>
      </c>
      <c r="L3982" s="4">
        <v>10024</v>
      </c>
      <c r="M3982" s="4" t="s">
        <v>5</v>
      </c>
      <c r="N3982" s="4" t="s">
        <v>3662</v>
      </c>
      <c r="O3982" s="4" t="s">
        <v>13</v>
      </c>
      <c r="P3982" s="4" t="s">
        <v>12</v>
      </c>
      <c r="Q3982" s="4" t="s">
        <v>3661</v>
      </c>
      <c r="R3982" s="4">
        <v>56.52</v>
      </c>
      <c r="S3982" s="4">
        <v>3</v>
      </c>
      <c r="T3982" s="4">
        <v>0</v>
      </c>
      <c r="U3982" s="4">
        <v>15.8256</v>
      </c>
      <c r="V3982" s="4" t="str">
        <f>INDEX(Regional_Lookup!$B$2:$B$5,MATCH('Sample - Superstore'!M3982,Regional_Lookup!$A$2:$A$5,0))</f>
        <v>Sarah Miller</v>
      </c>
      <c r="W3982" s="4">
        <f>INDEX(Regional_Lookup!$C$2:$C$5, MATCH('Sample - Superstore'!M3982,Regional_Lookup!$A$2:$A$5, 0))</f>
        <v>0.16</v>
      </c>
      <c r="X3982" s="4">
        <f>U3982/R3982</f>
        <v>0.27999999999999997</v>
      </c>
      <c r="Y3982" s="4" t="str">
        <f>IF(X3982&gt;=W3982, "Yes", "No")</f>
        <v>Yes</v>
      </c>
      <c r="Z3982" s="4">
        <f>D3982-C3982</f>
        <v>4</v>
      </c>
      <c r="AA3982" s="4" t="str" cm="1">
        <f t="array" ref="AA3982">_xlfn.IFS(Z3982&lt;=2,"Fast",Z3982&gt;5, "Slow", AND(Z3982&gt;=3,Z3982&lt;=5),"Standard")</f>
        <v>Standard</v>
      </c>
    </row>
    <row r="3983" spans="1:27" x14ac:dyDescent="0.2">
      <c r="A3983" s="4">
        <v>3982</v>
      </c>
      <c r="B3983" s="4" t="s">
        <v>8623</v>
      </c>
      <c r="C3983" s="5">
        <v>43084</v>
      </c>
      <c r="D3983" s="5">
        <v>43089</v>
      </c>
      <c r="E3983" s="4" t="s">
        <v>29</v>
      </c>
      <c r="F3983" s="4" t="s">
        <v>7231</v>
      </c>
      <c r="G3983" s="4" t="s">
        <v>7230</v>
      </c>
      <c r="H3983" s="4" t="s">
        <v>102</v>
      </c>
      <c r="I3983" s="4" t="s">
        <v>17</v>
      </c>
      <c r="J3983" s="4" t="s">
        <v>234</v>
      </c>
      <c r="K3983" s="4" t="s">
        <v>233</v>
      </c>
      <c r="L3983" s="4">
        <v>98115</v>
      </c>
      <c r="M3983" s="4" t="s">
        <v>9</v>
      </c>
      <c r="N3983" s="4" t="s">
        <v>7841</v>
      </c>
      <c r="O3983" s="4" t="s">
        <v>37</v>
      </c>
      <c r="P3983" s="4" t="s">
        <v>36</v>
      </c>
      <c r="Q3983" s="4" t="s">
        <v>7840</v>
      </c>
      <c r="R3983" s="4">
        <v>22.77</v>
      </c>
      <c r="S3983" s="4">
        <v>3</v>
      </c>
      <c r="T3983" s="4">
        <v>0</v>
      </c>
      <c r="U3983" s="4">
        <v>9.7911000000000001</v>
      </c>
      <c r="V3983" s="4" t="str">
        <f>INDEX(Regional_Lookup!$B$2:$B$5,MATCH('Sample - Superstore'!M3983,Regional_Lookup!$A$2:$A$5,0))</f>
        <v>James Chen</v>
      </c>
      <c r="W3983" s="4">
        <f>INDEX(Regional_Lookup!$C$2:$C$5, MATCH('Sample - Superstore'!M3983,Regional_Lookup!$A$2:$A$5, 0))</f>
        <v>0.18</v>
      </c>
      <c r="X3983" s="4">
        <f>U3983/R3983</f>
        <v>0.43</v>
      </c>
      <c r="Y3983" s="4" t="str">
        <f>IF(X3983&gt;=W3983, "Yes", "No")</f>
        <v>Yes</v>
      </c>
      <c r="Z3983" s="4">
        <f>D3983-C3983</f>
        <v>5</v>
      </c>
      <c r="AA3983" s="4" t="str" cm="1">
        <f t="array" ref="AA3983">_xlfn.IFS(Z3983&lt;=2,"Fast",Z3983&gt;5, "Slow", AND(Z3983&gt;=3,Z3983&lt;=5),"Standard")</f>
        <v>Standard</v>
      </c>
    </row>
    <row r="3984" spans="1:27" x14ac:dyDescent="0.2">
      <c r="A3984" s="4">
        <v>3983</v>
      </c>
      <c r="B3984" s="4" t="s">
        <v>8622</v>
      </c>
      <c r="C3984" s="5">
        <v>42558</v>
      </c>
      <c r="D3984" s="5">
        <v>42560</v>
      </c>
      <c r="E3984" s="4" t="s">
        <v>21</v>
      </c>
      <c r="F3984" s="4" t="s">
        <v>3199</v>
      </c>
      <c r="G3984" s="4" t="s">
        <v>3198</v>
      </c>
      <c r="H3984" s="4" t="s">
        <v>18</v>
      </c>
      <c r="I3984" s="4" t="s">
        <v>17</v>
      </c>
      <c r="J3984" s="4" t="s">
        <v>59</v>
      </c>
      <c r="K3984" s="4" t="s">
        <v>15</v>
      </c>
      <c r="L3984" s="4">
        <v>90045</v>
      </c>
      <c r="M3984" s="4" t="s">
        <v>9</v>
      </c>
      <c r="N3984" s="4" t="s">
        <v>2445</v>
      </c>
      <c r="O3984" s="4" t="s">
        <v>37</v>
      </c>
      <c r="P3984" s="4" t="s">
        <v>221</v>
      </c>
      <c r="Q3984" s="4" t="s">
        <v>2444</v>
      </c>
      <c r="R3984" s="4">
        <v>287.96800000000002</v>
      </c>
      <c r="S3984" s="4">
        <v>4</v>
      </c>
      <c r="T3984" s="4">
        <v>0.2</v>
      </c>
      <c r="U3984" s="4">
        <v>-3.5996000000000001</v>
      </c>
      <c r="V3984" s="4" t="str">
        <f>INDEX(Regional_Lookup!$B$2:$B$5,MATCH('Sample - Superstore'!M3984,Regional_Lookup!$A$2:$A$5,0))</f>
        <v>James Chen</v>
      </c>
      <c r="W3984" s="4">
        <f>INDEX(Regional_Lookup!$C$2:$C$5, MATCH('Sample - Superstore'!M3984,Regional_Lookup!$A$2:$A$5, 0))</f>
        <v>0.18</v>
      </c>
      <c r="X3984" s="4">
        <f>U3984/R3984</f>
        <v>-1.2499999999999999E-2</v>
      </c>
      <c r="Y3984" s="4" t="str">
        <f>IF(X3984&gt;=W3984, "Yes", "No")</f>
        <v>No</v>
      </c>
      <c r="Z3984" s="4">
        <f>D3984-C3984</f>
        <v>2</v>
      </c>
      <c r="AA3984" s="4" t="str" cm="1">
        <f t="array" ref="AA3984">_xlfn.IFS(Z3984&lt;=2,"Fast",Z3984&gt;5, "Slow", AND(Z3984&gt;=3,Z3984&lt;=5),"Standard")</f>
        <v>Fast</v>
      </c>
    </row>
    <row r="3985" spans="1:27" x14ac:dyDescent="0.2">
      <c r="A3985" s="4">
        <v>3984</v>
      </c>
      <c r="B3985" s="4" t="s">
        <v>8622</v>
      </c>
      <c r="C3985" s="5">
        <v>42558</v>
      </c>
      <c r="D3985" s="5">
        <v>42560</v>
      </c>
      <c r="E3985" s="4" t="s">
        <v>21</v>
      </c>
      <c r="F3985" s="4" t="s">
        <v>3199</v>
      </c>
      <c r="G3985" s="4" t="s">
        <v>3198</v>
      </c>
      <c r="H3985" s="4" t="s">
        <v>18</v>
      </c>
      <c r="I3985" s="4" t="s">
        <v>17</v>
      </c>
      <c r="J3985" s="4" t="s">
        <v>59</v>
      </c>
      <c r="K3985" s="4" t="s">
        <v>15</v>
      </c>
      <c r="L3985" s="4">
        <v>90045</v>
      </c>
      <c r="M3985" s="4" t="s">
        <v>9</v>
      </c>
      <c r="N3985" s="4" t="s">
        <v>297</v>
      </c>
      <c r="O3985" s="4" t="s">
        <v>33</v>
      </c>
      <c r="P3985" s="4" t="s">
        <v>296</v>
      </c>
      <c r="Q3985" s="4" t="s">
        <v>295</v>
      </c>
      <c r="R3985" s="4">
        <v>2799.96</v>
      </c>
      <c r="S3985" s="4">
        <v>5</v>
      </c>
      <c r="T3985" s="4">
        <v>0.2</v>
      </c>
      <c r="U3985" s="4">
        <v>944.98649999999998</v>
      </c>
      <c r="V3985" s="4" t="str">
        <f>INDEX(Regional_Lookup!$B$2:$B$5,MATCH('Sample - Superstore'!M3985,Regional_Lookup!$A$2:$A$5,0))</f>
        <v>James Chen</v>
      </c>
      <c r="W3985" s="4">
        <f>INDEX(Regional_Lookup!$C$2:$C$5, MATCH('Sample - Superstore'!M3985,Regional_Lookup!$A$2:$A$5, 0))</f>
        <v>0.18</v>
      </c>
      <c r="X3985" s="4">
        <f>U3985/R3985</f>
        <v>0.33749999999999997</v>
      </c>
      <c r="Y3985" s="4" t="str">
        <f>IF(X3985&gt;=W3985, "Yes", "No")</f>
        <v>Yes</v>
      </c>
      <c r="Z3985" s="4">
        <f>D3985-C3985</f>
        <v>2</v>
      </c>
      <c r="AA3985" s="4" t="str" cm="1">
        <f t="array" ref="AA3985">_xlfn.IFS(Z3985&lt;=2,"Fast",Z3985&gt;5, "Slow", AND(Z3985&gt;=3,Z3985&lt;=5),"Standard")</f>
        <v>Fast</v>
      </c>
    </row>
    <row r="3986" spans="1:27" x14ac:dyDescent="0.2">
      <c r="A3986" s="4">
        <v>3985</v>
      </c>
      <c r="B3986" s="4" t="s">
        <v>8622</v>
      </c>
      <c r="C3986" s="5">
        <v>42558</v>
      </c>
      <c r="D3986" s="5">
        <v>42560</v>
      </c>
      <c r="E3986" s="4" t="s">
        <v>21</v>
      </c>
      <c r="F3986" s="4" t="s">
        <v>3199</v>
      </c>
      <c r="G3986" s="4" t="s">
        <v>3198</v>
      </c>
      <c r="H3986" s="4" t="s">
        <v>18</v>
      </c>
      <c r="I3986" s="4" t="s">
        <v>17</v>
      </c>
      <c r="J3986" s="4" t="s">
        <v>59</v>
      </c>
      <c r="K3986" s="4" t="s">
        <v>15</v>
      </c>
      <c r="L3986" s="4">
        <v>90045</v>
      </c>
      <c r="M3986" s="4" t="s">
        <v>9</v>
      </c>
      <c r="N3986" s="4" t="s">
        <v>3178</v>
      </c>
      <c r="O3986" s="4" t="s">
        <v>13</v>
      </c>
      <c r="P3986" s="4" t="s">
        <v>24</v>
      </c>
      <c r="Q3986" s="4" t="s">
        <v>3177</v>
      </c>
      <c r="R3986" s="4">
        <v>48.94</v>
      </c>
      <c r="S3986" s="4">
        <v>1</v>
      </c>
      <c r="T3986" s="4">
        <v>0</v>
      </c>
      <c r="U3986" s="4">
        <v>24.47</v>
      </c>
      <c r="V3986" s="4" t="str">
        <f>INDEX(Regional_Lookup!$B$2:$B$5,MATCH('Sample - Superstore'!M3986,Regional_Lookup!$A$2:$A$5,0))</f>
        <v>James Chen</v>
      </c>
      <c r="W3986" s="4">
        <f>INDEX(Regional_Lookup!$C$2:$C$5, MATCH('Sample - Superstore'!M3986,Regional_Lookup!$A$2:$A$5, 0))</f>
        <v>0.18</v>
      </c>
      <c r="X3986" s="4">
        <f>U3986/R3986</f>
        <v>0.5</v>
      </c>
      <c r="Y3986" s="4" t="str">
        <f>IF(X3986&gt;=W3986, "Yes", "No")</f>
        <v>Yes</v>
      </c>
      <c r="Z3986" s="4">
        <f>D3986-C3986</f>
        <v>2</v>
      </c>
      <c r="AA3986" s="4" t="str" cm="1">
        <f t="array" ref="AA3986">_xlfn.IFS(Z3986&lt;=2,"Fast",Z3986&gt;5, "Slow", AND(Z3986&gt;=3,Z3986&lt;=5),"Standard")</f>
        <v>Fast</v>
      </c>
    </row>
    <row r="3987" spans="1:27" x14ac:dyDescent="0.2">
      <c r="A3987" s="4">
        <v>3986</v>
      </c>
      <c r="B3987" s="4" t="s">
        <v>8621</v>
      </c>
      <c r="C3987" s="5">
        <v>42477</v>
      </c>
      <c r="D3987" s="5">
        <v>42481</v>
      </c>
      <c r="E3987" s="4" t="s">
        <v>29</v>
      </c>
      <c r="F3987" s="4" t="s">
        <v>6721</v>
      </c>
      <c r="G3987" s="4" t="s">
        <v>6720</v>
      </c>
      <c r="H3987" s="4" t="s">
        <v>18</v>
      </c>
      <c r="I3987" s="4" t="s">
        <v>17</v>
      </c>
      <c r="J3987" s="4" t="s">
        <v>443</v>
      </c>
      <c r="K3987" s="4" t="s">
        <v>15</v>
      </c>
      <c r="L3987" s="4">
        <v>90712</v>
      </c>
      <c r="M3987" s="4" t="s">
        <v>9</v>
      </c>
      <c r="N3987" s="4" t="s">
        <v>6636</v>
      </c>
      <c r="O3987" s="4" t="s">
        <v>37</v>
      </c>
      <c r="P3987" s="4" t="s">
        <v>165</v>
      </c>
      <c r="Q3987" s="4" t="s">
        <v>6635</v>
      </c>
      <c r="R3987" s="4">
        <v>257.49900000000002</v>
      </c>
      <c r="S3987" s="4">
        <v>3</v>
      </c>
      <c r="T3987" s="4">
        <v>0.15</v>
      </c>
      <c r="U3987" s="4">
        <v>24.235199999999999</v>
      </c>
      <c r="V3987" s="4" t="str">
        <f>INDEX(Regional_Lookup!$B$2:$B$5,MATCH('Sample - Superstore'!M3987,Regional_Lookup!$A$2:$A$5,0))</f>
        <v>James Chen</v>
      </c>
      <c r="W3987" s="4">
        <f>INDEX(Regional_Lookup!$C$2:$C$5, MATCH('Sample - Superstore'!M3987,Regional_Lookup!$A$2:$A$5, 0))</f>
        <v>0.18</v>
      </c>
      <c r="X3987" s="4">
        <f>U3987/R3987</f>
        <v>9.4117647058823514E-2</v>
      </c>
      <c r="Y3987" s="4" t="str">
        <f>IF(X3987&gt;=W3987, "Yes", "No")</f>
        <v>No</v>
      </c>
      <c r="Z3987" s="4">
        <f>D3987-C3987</f>
        <v>4</v>
      </c>
      <c r="AA3987" s="4" t="str" cm="1">
        <f t="array" ref="AA3987">_xlfn.IFS(Z3987&lt;=2,"Fast",Z3987&gt;5, "Slow", AND(Z3987&gt;=3,Z3987&lt;=5),"Standard")</f>
        <v>Standard</v>
      </c>
    </row>
    <row r="3988" spans="1:27" x14ac:dyDescent="0.2">
      <c r="A3988" s="4">
        <v>3987</v>
      </c>
      <c r="B3988" s="4" t="s">
        <v>8620</v>
      </c>
      <c r="C3988" s="5">
        <v>42833</v>
      </c>
      <c r="D3988" s="5">
        <v>42839</v>
      </c>
      <c r="E3988" s="4" t="s">
        <v>29</v>
      </c>
      <c r="F3988" s="4" t="s">
        <v>3498</v>
      </c>
      <c r="G3988" s="4" t="s">
        <v>3497</v>
      </c>
      <c r="H3988" s="4" t="s">
        <v>102</v>
      </c>
      <c r="I3988" s="4" t="s">
        <v>17</v>
      </c>
      <c r="J3988" s="4" t="s">
        <v>137</v>
      </c>
      <c r="K3988" s="4" t="s">
        <v>136</v>
      </c>
      <c r="L3988" s="4">
        <v>7060</v>
      </c>
      <c r="M3988" s="4" t="s">
        <v>5</v>
      </c>
      <c r="N3988" s="4" t="s">
        <v>4261</v>
      </c>
      <c r="O3988" s="4" t="s">
        <v>13</v>
      </c>
      <c r="P3988" s="4" t="s">
        <v>231</v>
      </c>
      <c r="Q3988" s="4" t="s">
        <v>4260</v>
      </c>
      <c r="R3988" s="4">
        <v>2591.56</v>
      </c>
      <c r="S3988" s="4">
        <v>4</v>
      </c>
      <c r="T3988" s="4">
        <v>0</v>
      </c>
      <c r="U3988" s="4">
        <v>621.97439999999995</v>
      </c>
      <c r="V3988" s="4" t="str">
        <f>INDEX(Regional_Lookup!$B$2:$B$5,MATCH('Sample - Superstore'!M3988,Regional_Lookup!$A$2:$A$5,0))</f>
        <v>Sarah Miller</v>
      </c>
      <c r="W3988" s="4">
        <f>INDEX(Regional_Lookup!$C$2:$C$5, MATCH('Sample - Superstore'!M3988,Regional_Lookup!$A$2:$A$5, 0))</f>
        <v>0.16</v>
      </c>
      <c r="X3988" s="4">
        <f>U3988/R3988</f>
        <v>0.24</v>
      </c>
      <c r="Y3988" s="4" t="str">
        <f>IF(X3988&gt;=W3988, "Yes", "No")</f>
        <v>Yes</v>
      </c>
      <c r="Z3988" s="4">
        <f>D3988-C3988</f>
        <v>6</v>
      </c>
      <c r="AA3988" s="4" t="str" cm="1">
        <f t="array" ref="AA3988">_xlfn.IFS(Z3988&lt;=2,"Fast",Z3988&gt;5, "Slow", AND(Z3988&gt;=3,Z3988&lt;=5),"Standard")</f>
        <v>Slow</v>
      </c>
    </row>
    <row r="3989" spans="1:27" x14ac:dyDescent="0.2">
      <c r="A3989" s="4">
        <v>3988</v>
      </c>
      <c r="B3989" s="4" t="s">
        <v>8620</v>
      </c>
      <c r="C3989" s="5">
        <v>42833</v>
      </c>
      <c r="D3989" s="5">
        <v>42839</v>
      </c>
      <c r="E3989" s="4" t="s">
        <v>29</v>
      </c>
      <c r="F3989" s="4" t="s">
        <v>3498</v>
      </c>
      <c r="G3989" s="4" t="s">
        <v>3497</v>
      </c>
      <c r="H3989" s="4" t="s">
        <v>102</v>
      </c>
      <c r="I3989" s="4" t="s">
        <v>17</v>
      </c>
      <c r="J3989" s="4" t="s">
        <v>137</v>
      </c>
      <c r="K3989" s="4" t="s">
        <v>136</v>
      </c>
      <c r="L3989" s="4">
        <v>7060</v>
      </c>
      <c r="M3989" s="4" t="s">
        <v>5</v>
      </c>
      <c r="N3989" s="4" t="s">
        <v>4949</v>
      </c>
      <c r="O3989" s="4" t="s">
        <v>13</v>
      </c>
      <c r="P3989" s="4" t="s">
        <v>12</v>
      </c>
      <c r="Q3989" s="4" t="s">
        <v>4948</v>
      </c>
      <c r="R3989" s="4">
        <v>41.95</v>
      </c>
      <c r="S3989" s="4">
        <v>5</v>
      </c>
      <c r="T3989" s="4">
        <v>0</v>
      </c>
      <c r="U3989" s="4">
        <v>10.487500000000001</v>
      </c>
      <c r="V3989" s="4" t="str">
        <f>INDEX(Regional_Lookup!$B$2:$B$5,MATCH('Sample - Superstore'!M3989,Regional_Lookup!$A$2:$A$5,0))</f>
        <v>Sarah Miller</v>
      </c>
      <c r="W3989" s="4">
        <f>INDEX(Regional_Lookup!$C$2:$C$5, MATCH('Sample - Superstore'!M3989,Regional_Lookup!$A$2:$A$5, 0))</f>
        <v>0.16</v>
      </c>
      <c r="X3989" s="4">
        <f>U3989/R3989</f>
        <v>0.25</v>
      </c>
      <c r="Y3989" s="4" t="str">
        <f>IF(X3989&gt;=W3989, "Yes", "No")</f>
        <v>Yes</v>
      </c>
      <c r="Z3989" s="4">
        <f>D3989-C3989</f>
        <v>6</v>
      </c>
      <c r="AA3989" s="4" t="str" cm="1">
        <f t="array" ref="AA3989">_xlfn.IFS(Z3989&lt;=2,"Fast",Z3989&gt;5, "Slow", AND(Z3989&gt;=3,Z3989&lt;=5),"Standard")</f>
        <v>Slow</v>
      </c>
    </row>
    <row r="3990" spans="1:27" x14ac:dyDescent="0.2">
      <c r="A3990" s="4">
        <v>3989</v>
      </c>
      <c r="B3990" s="4" t="s">
        <v>8619</v>
      </c>
      <c r="C3990" s="5">
        <v>42477</v>
      </c>
      <c r="D3990" s="5">
        <v>42482</v>
      </c>
      <c r="E3990" s="4" t="s">
        <v>29</v>
      </c>
      <c r="F3990" s="4" t="s">
        <v>3705</v>
      </c>
      <c r="G3990" s="4" t="s">
        <v>3704</v>
      </c>
      <c r="H3990" s="4" t="s">
        <v>50</v>
      </c>
      <c r="I3990" s="4" t="s">
        <v>17</v>
      </c>
      <c r="J3990" s="4" t="s">
        <v>2458</v>
      </c>
      <c r="K3990" s="4" t="s">
        <v>1877</v>
      </c>
      <c r="L3990" s="4">
        <v>38401</v>
      </c>
      <c r="M3990" s="4" t="s">
        <v>7</v>
      </c>
      <c r="N3990" s="4" t="s">
        <v>8531</v>
      </c>
      <c r="O3990" s="4" t="s">
        <v>37</v>
      </c>
      <c r="P3990" s="4" t="s">
        <v>36</v>
      </c>
      <c r="Q3990" s="4" t="s">
        <v>8530</v>
      </c>
      <c r="R3990" s="4">
        <v>79.12</v>
      </c>
      <c r="S3990" s="4">
        <v>5</v>
      </c>
      <c r="T3990" s="4">
        <v>0.2</v>
      </c>
      <c r="U3990" s="4">
        <v>13.846</v>
      </c>
      <c r="V3990" s="4" t="str">
        <f>INDEX(Regional_Lookup!$B$2:$B$5,MATCH('Sample - Superstore'!M3990,Regional_Lookup!$A$2:$A$5,0))</f>
        <v>Maria Santos</v>
      </c>
      <c r="W3990" s="4">
        <f>INDEX(Regional_Lookup!$C$2:$C$5, MATCH('Sample - Superstore'!M3990,Regional_Lookup!$A$2:$A$5, 0))</f>
        <v>0.15</v>
      </c>
      <c r="X3990" s="4">
        <f>U3990/R3990</f>
        <v>0.17499999999999999</v>
      </c>
      <c r="Y3990" s="4" t="str">
        <f>IF(X3990&gt;=W3990, "Yes", "No")</f>
        <v>Yes</v>
      </c>
      <c r="Z3990" s="4">
        <f>D3990-C3990</f>
        <v>5</v>
      </c>
      <c r="AA3990" s="4" t="str" cm="1">
        <f t="array" ref="AA3990">_xlfn.IFS(Z3990&lt;=2,"Fast",Z3990&gt;5, "Slow", AND(Z3990&gt;=3,Z3990&lt;=5),"Standard")</f>
        <v>Standard</v>
      </c>
    </row>
    <row r="3991" spans="1:27" x14ac:dyDescent="0.2">
      <c r="A3991" s="4">
        <v>3990</v>
      </c>
      <c r="B3991" s="4" t="s">
        <v>8618</v>
      </c>
      <c r="C3991" s="5">
        <v>41968</v>
      </c>
      <c r="D3991" s="5">
        <v>41970</v>
      </c>
      <c r="E3991" s="4" t="s">
        <v>21</v>
      </c>
      <c r="F3991" s="4" t="s">
        <v>5655</v>
      </c>
      <c r="G3991" s="4" t="s">
        <v>5654</v>
      </c>
      <c r="H3991" s="4" t="s">
        <v>18</v>
      </c>
      <c r="I3991" s="4" t="s">
        <v>17</v>
      </c>
      <c r="J3991" s="4" t="s">
        <v>7803</v>
      </c>
      <c r="K3991" s="4" t="s">
        <v>269</v>
      </c>
      <c r="L3991" s="4">
        <v>2895</v>
      </c>
      <c r="M3991" s="4" t="s">
        <v>5</v>
      </c>
      <c r="N3991" s="4" t="s">
        <v>4906</v>
      </c>
      <c r="O3991" s="4" t="s">
        <v>37</v>
      </c>
      <c r="P3991" s="4" t="s">
        <v>36</v>
      </c>
      <c r="Q3991" s="4" t="s">
        <v>4905</v>
      </c>
      <c r="R3991" s="4">
        <v>52.96</v>
      </c>
      <c r="S3991" s="4">
        <v>2</v>
      </c>
      <c r="T3991" s="4">
        <v>0</v>
      </c>
      <c r="U3991" s="4">
        <v>20.1248</v>
      </c>
      <c r="V3991" s="4" t="str">
        <f>INDEX(Regional_Lookup!$B$2:$B$5,MATCH('Sample - Superstore'!M3991,Regional_Lookup!$A$2:$A$5,0))</f>
        <v>Sarah Miller</v>
      </c>
      <c r="W3991" s="4">
        <f>INDEX(Regional_Lookup!$C$2:$C$5, MATCH('Sample - Superstore'!M3991,Regional_Lookup!$A$2:$A$5, 0))</f>
        <v>0.16</v>
      </c>
      <c r="X3991" s="4">
        <f>U3991/R3991</f>
        <v>0.38</v>
      </c>
      <c r="Y3991" s="4" t="str">
        <f>IF(X3991&gt;=W3991, "Yes", "No")</f>
        <v>Yes</v>
      </c>
      <c r="Z3991" s="4">
        <f>D3991-C3991</f>
        <v>2</v>
      </c>
      <c r="AA3991" s="4" t="str" cm="1">
        <f t="array" ref="AA3991">_xlfn.IFS(Z3991&lt;=2,"Fast",Z3991&gt;5, "Slow", AND(Z3991&gt;=3,Z3991&lt;=5),"Standard")</f>
        <v>Fast</v>
      </c>
    </row>
    <row r="3992" spans="1:27" x14ac:dyDescent="0.2">
      <c r="A3992" s="4">
        <v>3991</v>
      </c>
      <c r="B3992" s="4" t="s">
        <v>8617</v>
      </c>
      <c r="C3992" s="5">
        <v>41946</v>
      </c>
      <c r="D3992" s="5">
        <v>41951</v>
      </c>
      <c r="E3992" s="4" t="s">
        <v>29</v>
      </c>
      <c r="F3992" s="4" t="s">
        <v>1199</v>
      </c>
      <c r="G3992" s="4" t="s">
        <v>1198</v>
      </c>
      <c r="H3992" s="4" t="s">
        <v>18</v>
      </c>
      <c r="I3992" s="4" t="s">
        <v>17</v>
      </c>
      <c r="J3992" s="4" t="s">
        <v>1004</v>
      </c>
      <c r="K3992" s="4" t="s">
        <v>158</v>
      </c>
      <c r="L3992" s="4">
        <v>17602</v>
      </c>
      <c r="M3992" s="4" t="s">
        <v>5</v>
      </c>
      <c r="N3992" s="4" t="s">
        <v>850</v>
      </c>
      <c r="O3992" s="4" t="s">
        <v>13</v>
      </c>
      <c r="P3992" s="4" t="s">
        <v>64</v>
      </c>
      <c r="Q3992" s="4" t="s">
        <v>849</v>
      </c>
      <c r="R3992" s="4">
        <v>286.34399999999999</v>
      </c>
      <c r="S3992" s="4">
        <v>3</v>
      </c>
      <c r="T3992" s="4">
        <v>0.2</v>
      </c>
      <c r="U3992" s="4">
        <v>-64.427400000000006</v>
      </c>
      <c r="V3992" s="4" t="str">
        <f>INDEX(Regional_Lookup!$B$2:$B$5,MATCH('Sample - Superstore'!M3992,Regional_Lookup!$A$2:$A$5,0))</f>
        <v>Sarah Miller</v>
      </c>
      <c r="W3992" s="4">
        <f>INDEX(Regional_Lookup!$C$2:$C$5, MATCH('Sample - Superstore'!M3992,Regional_Lookup!$A$2:$A$5, 0))</f>
        <v>0.16</v>
      </c>
      <c r="X3992" s="4">
        <f>U3992/R3992</f>
        <v>-0.22500000000000003</v>
      </c>
      <c r="Y3992" s="4" t="str">
        <f>IF(X3992&gt;=W3992, "Yes", "No")</f>
        <v>No</v>
      </c>
      <c r="Z3992" s="4">
        <f>D3992-C3992</f>
        <v>5</v>
      </c>
      <c r="AA3992" s="4" t="str" cm="1">
        <f t="array" ref="AA3992">_xlfn.IFS(Z3992&lt;=2,"Fast",Z3992&gt;5, "Slow", AND(Z3992&gt;=3,Z3992&lt;=5),"Standard")</f>
        <v>Standard</v>
      </c>
    </row>
    <row r="3993" spans="1:27" x14ac:dyDescent="0.2">
      <c r="A3993" s="4">
        <v>3992</v>
      </c>
      <c r="B3993" s="4" t="s">
        <v>8616</v>
      </c>
      <c r="C3993" s="5">
        <v>42125</v>
      </c>
      <c r="D3993" s="5">
        <v>42129</v>
      </c>
      <c r="E3993" s="4" t="s">
        <v>29</v>
      </c>
      <c r="F3993" s="4" t="s">
        <v>3877</v>
      </c>
      <c r="G3993" s="4" t="s">
        <v>3876</v>
      </c>
      <c r="H3993" s="4" t="s">
        <v>50</v>
      </c>
      <c r="I3993" s="4" t="s">
        <v>17</v>
      </c>
      <c r="J3993" s="4" t="s">
        <v>1520</v>
      </c>
      <c r="K3993" s="4" t="s">
        <v>41</v>
      </c>
      <c r="L3993" s="4">
        <v>33614</v>
      </c>
      <c r="M3993" s="4" t="s">
        <v>7</v>
      </c>
      <c r="N3993" s="4" t="s">
        <v>4906</v>
      </c>
      <c r="O3993" s="4" t="s">
        <v>37</v>
      </c>
      <c r="P3993" s="4" t="s">
        <v>36</v>
      </c>
      <c r="Q3993" s="4" t="s">
        <v>4905</v>
      </c>
      <c r="R3993" s="4">
        <v>63.552</v>
      </c>
      <c r="S3993" s="4">
        <v>3</v>
      </c>
      <c r="T3993" s="4">
        <v>0.2</v>
      </c>
      <c r="U3993" s="4">
        <v>14.299200000000001</v>
      </c>
      <c r="V3993" s="4" t="str">
        <f>INDEX(Regional_Lookup!$B$2:$B$5,MATCH('Sample - Superstore'!M3993,Regional_Lookup!$A$2:$A$5,0))</f>
        <v>Maria Santos</v>
      </c>
      <c r="W3993" s="4">
        <f>INDEX(Regional_Lookup!$C$2:$C$5, MATCH('Sample - Superstore'!M3993,Regional_Lookup!$A$2:$A$5, 0))</f>
        <v>0.15</v>
      </c>
      <c r="X3993" s="4">
        <f>U3993/R3993</f>
        <v>0.22500000000000001</v>
      </c>
      <c r="Y3993" s="4" t="str">
        <f>IF(X3993&gt;=W3993, "Yes", "No")</f>
        <v>Yes</v>
      </c>
      <c r="Z3993" s="4">
        <f>D3993-C3993</f>
        <v>4</v>
      </c>
      <c r="AA3993" s="4" t="str" cm="1">
        <f t="array" ref="AA3993">_xlfn.IFS(Z3993&lt;=2,"Fast",Z3993&gt;5, "Slow", AND(Z3993&gt;=3,Z3993&lt;=5),"Standard")</f>
        <v>Standard</v>
      </c>
    </row>
    <row r="3994" spans="1:27" x14ac:dyDescent="0.2">
      <c r="A3994" s="4">
        <v>3993</v>
      </c>
      <c r="B3994" s="4" t="s">
        <v>8616</v>
      </c>
      <c r="C3994" s="5">
        <v>42125</v>
      </c>
      <c r="D3994" s="5">
        <v>42129</v>
      </c>
      <c r="E3994" s="4" t="s">
        <v>29</v>
      </c>
      <c r="F3994" s="4" t="s">
        <v>3877</v>
      </c>
      <c r="G3994" s="4" t="s">
        <v>3876</v>
      </c>
      <c r="H3994" s="4" t="s">
        <v>50</v>
      </c>
      <c r="I3994" s="4" t="s">
        <v>17</v>
      </c>
      <c r="J3994" s="4" t="s">
        <v>1520</v>
      </c>
      <c r="K3994" s="4" t="s">
        <v>41</v>
      </c>
      <c r="L3994" s="4">
        <v>33614</v>
      </c>
      <c r="M3994" s="4" t="s">
        <v>7</v>
      </c>
      <c r="N3994" s="4" t="s">
        <v>6326</v>
      </c>
      <c r="O3994" s="4" t="s">
        <v>13</v>
      </c>
      <c r="P3994" s="4" t="s">
        <v>64</v>
      </c>
      <c r="Q3994" s="4" t="s">
        <v>6325</v>
      </c>
      <c r="R3994" s="4">
        <v>41.375999999999998</v>
      </c>
      <c r="S3994" s="4">
        <v>3</v>
      </c>
      <c r="T3994" s="4">
        <v>0.2</v>
      </c>
      <c r="U3994" s="4">
        <v>4.6547999999999998</v>
      </c>
      <c r="V3994" s="4" t="str">
        <f>INDEX(Regional_Lookup!$B$2:$B$5,MATCH('Sample - Superstore'!M3994,Regional_Lookup!$A$2:$A$5,0))</f>
        <v>Maria Santos</v>
      </c>
      <c r="W3994" s="4">
        <f>INDEX(Regional_Lookup!$C$2:$C$5, MATCH('Sample - Superstore'!M3994,Regional_Lookup!$A$2:$A$5, 0))</f>
        <v>0.15</v>
      </c>
      <c r="X3994" s="4">
        <f>U3994/R3994</f>
        <v>0.1125</v>
      </c>
      <c r="Y3994" s="4" t="str">
        <f>IF(X3994&gt;=W3994, "Yes", "No")</f>
        <v>No</v>
      </c>
      <c r="Z3994" s="4">
        <f>D3994-C3994</f>
        <v>4</v>
      </c>
      <c r="AA3994" s="4" t="str" cm="1">
        <f t="array" ref="AA3994">_xlfn.IFS(Z3994&lt;=2,"Fast",Z3994&gt;5, "Slow", AND(Z3994&gt;=3,Z3994&lt;=5),"Standard")</f>
        <v>Standard</v>
      </c>
    </row>
    <row r="3995" spans="1:27" x14ac:dyDescent="0.2">
      <c r="A3995" s="4">
        <v>3994</v>
      </c>
      <c r="B3995" s="4" t="s">
        <v>8616</v>
      </c>
      <c r="C3995" s="5">
        <v>42125</v>
      </c>
      <c r="D3995" s="5">
        <v>42129</v>
      </c>
      <c r="E3995" s="4" t="s">
        <v>29</v>
      </c>
      <c r="F3995" s="4" t="s">
        <v>3877</v>
      </c>
      <c r="G3995" s="4" t="s">
        <v>3876</v>
      </c>
      <c r="H3995" s="4" t="s">
        <v>50</v>
      </c>
      <c r="I3995" s="4" t="s">
        <v>17</v>
      </c>
      <c r="J3995" s="4" t="s">
        <v>1520</v>
      </c>
      <c r="K3995" s="4" t="s">
        <v>41</v>
      </c>
      <c r="L3995" s="4">
        <v>33614</v>
      </c>
      <c r="M3995" s="4" t="s">
        <v>7</v>
      </c>
      <c r="N3995" s="4" t="s">
        <v>1340</v>
      </c>
      <c r="O3995" s="4" t="s">
        <v>13</v>
      </c>
      <c r="P3995" s="4" t="s">
        <v>116</v>
      </c>
      <c r="Q3995" s="4" t="s">
        <v>1339</v>
      </c>
      <c r="R3995" s="4">
        <v>172.70400000000001</v>
      </c>
      <c r="S3995" s="4">
        <v>6</v>
      </c>
      <c r="T3995" s="4">
        <v>0.2</v>
      </c>
      <c r="U3995" s="4">
        <v>10.794</v>
      </c>
      <c r="V3995" s="4" t="str">
        <f>INDEX(Regional_Lookup!$B$2:$B$5,MATCH('Sample - Superstore'!M3995,Regional_Lookup!$A$2:$A$5,0))</f>
        <v>Maria Santos</v>
      </c>
      <c r="W3995" s="4">
        <f>INDEX(Regional_Lookup!$C$2:$C$5, MATCH('Sample - Superstore'!M3995,Regional_Lookup!$A$2:$A$5, 0))</f>
        <v>0.15</v>
      </c>
      <c r="X3995" s="4">
        <f>U3995/R3995</f>
        <v>6.25E-2</v>
      </c>
      <c r="Y3995" s="4" t="str">
        <f>IF(X3995&gt;=W3995, "Yes", "No")</f>
        <v>No</v>
      </c>
      <c r="Z3995" s="4">
        <f>D3995-C3995</f>
        <v>4</v>
      </c>
      <c r="AA3995" s="4" t="str" cm="1">
        <f t="array" ref="AA3995">_xlfn.IFS(Z3995&lt;=2,"Fast",Z3995&gt;5, "Slow", AND(Z3995&gt;=3,Z3995&lt;=5),"Standard")</f>
        <v>Standard</v>
      </c>
    </row>
    <row r="3996" spans="1:27" x14ac:dyDescent="0.2">
      <c r="A3996" s="4">
        <v>3995</v>
      </c>
      <c r="B3996" s="4" t="s">
        <v>8613</v>
      </c>
      <c r="C3996" s="5">
        <v>42071</v>
      </c>
      <c r="D3996" s="5">
        <v>42075</v>
      </c>
      <c r="E3996" s="4" t="s">
        <v>29</v>
      </c>
      <c r="F3996" s="4" t="s">
        <v>4612</v>
      </c>
      <c r="G3996" s="4" t="s">
        <v>4611</v>
      </c>
      <c r="H3996" s="4" t="s">
        <v>18</v>
      </c>
      <c r="I3996" s="4" t="s">
        <v>17</v>
      </c>
      <c r="J3996" s="4" t="s">
        <v>3882</v>
      </c>
      <c r="K3996" s="4" t="s">
        <v>428</v>
      </c>
      <c r="L3996" s="4">
        <v>53142</v>
      </c>
      <c r="M3996" s="4" t="s">
        <v>3</v>
      </c>
      <c r="N3996" s="4" t="s">
        <v>5414</v>
      </c>
      <c r="O3996" s="4" t="s">
        <v>37</v>
      </c>
      <c r="P3996" s="4" t="s">
        <v>165</v>
      </c>
      <c r="Q3996" s="4" t="s">
        <v>5413</v>
      </c>
      <c r="R3996" s="4">
        <v>512.94000000000005</v>
      </c>
      <c r="S3996" s="4">
        <v>3</v>
      </c>
      <c r="T3996" s="4">
        <v>0</v>
      </c>
      <c r="U3996" s="4">
        <v>97.458600000000004</v>
      </c>
      <c r="V3996" s="4" t="str">
        <f>INDEX(Regional_Lookup!$B$2:$B$5,MATCH('Sample - Superstore'!M3996,Regional_Lookup!$A$2:$A$5,0))</f>
        <v>David Johnson</v>
      </c>
      <c r="W3996" s="4">
        <f>INDEX(Regional_Lookup!$C$2:$C$5, MATCH('Sample - Superstore'!M3996,Regional_Lookup!$A$2:$A$5, 0))</f>
        <v>0.14000000000000001</v>
      </c>
      <c r="X3996" s="4">
        <f>U3996/R3996</f>
        <v>0.18999999999999997</v>
      </c>
      <c r="Y3996" s="4" t="str">
        <f>IF(X3996&gt;=W3996, "Yes", "No")</f>
        <v>Yes</v>
      </c>
      <c r="Z3996" s="4">
        <f>D3996-C3996</f>
        <v>4</v>
      </c>
      <c r="AA3996" s="4" t="str" cm="1">
        <f t="array" ref="AA3996">_xlfn.IFS(Z3996&lt;=2,"Fast",Z3996&gt;5, "Slow", AND(Z3996&gt;=3,Z3996&lt;=5),"Standard")</f>
        <v>Standard</v>
      </c>
    </row>
    <row r="3997" spans="1:27" x14ac:dyDescent="0.2">
      <c r="A3997" s="4">
        <v>3996</v>
      </c>
      <c r="B3997" s="4" t="s">
        <v>8613</v>
      </c>
      <c r="C3997" s="5">
        <v>42071</v>
      </c>
      <c r="D3997" s="5">
        <v>42075</v>
      </c>
      <c r="E3997" s="4" t="s">
        <v>29</v>
      </c>
      <c r="F3997" s="4" t="s">
        <v>4612</v>
      </c>
      <c r="G3997" s="4" t="s">
        <v>4611</v>
      </c>
      <c r="H3997" s="4" t="s">
        <v>18</v>
      </c>
      <c r="I3997" s="4" t="s">
        <v>17</v>
      </c>
      <c r="J3997" s="4" t="s">
        <v>3882</v>
      </c>
      <c r="K3997" s="4" t="s">
        <v>428</v>
      </c>
      <c r="L3997" s="4">
        <v>53142</v>
      </c>
      <c r="M3997" s="4" t="s">
        <v>3</v>
      </c>
      <c r="N3997" s="4" t="s">
        <v>6782</v>
      </c>
      <c r="O3997" s="4" t="s">
        <v>37</v>
      </c>
      <c r="P3997" s="4" t="s">
        <v>221</v>
      </c>
      <c r="Q3997" s="4" t="s">
        <v>6781</v>
      </c>
      <c r="R3997" s="4">
        <v>860.93</v>
      </c>
      <c r="S3997" s="4">
        <v>7</v>
      </c>
      <c r="T3997" s="4">
        <v>0</v>
      </c>
      <c r="U3997" s="4">
        <v>189.40459999999999</v>
      </c>
      <c r="V3997" s="4" t="str">
        <f>INDEX(Regional_Lookup!$B$2:$B$5,MATCH('Sample - Superstore'!M3997,Regional_Lookup!$A$2:$A$5,0))</f>
        <v>David Johnson</v>
      </c>
      <c r="W3997" s="4">
        <f>INDEX(Regional_Lookup!$C$2:$C$5, MATCH('Sample - Superstore'!M3997,Regional_Lookup!$A$2:$A$5, 0))</f>
        <v>0.14000000000000001</v>
      </c>
      <c r="X3997" s="4">
        <f>U3997/R3997</f>
        <v>0.22</v>
      </c>
      <c r="Y3997" s="4" t="str">
        <f>IF(X3997&gt;=W3997, "Yes", "No")</f>
        <v>Yes</v>
      </c>
      <c r="Z3997" s="4">
        <f>D3997-C3997</f>
        <v>4</v>
      </c>
      <c r="AA3997" s="4" t="str" cm="1">
        <f t="array" ref="AA3997">_xlfn.IFS(Z3997&lt;=2,"Fast",Z3997&gt;5, "Slow", AND(Z3997&gt;=3,Z3997&lt;=5),"Standard")</f>
        <v>Standard</v>
      </c>
    </row>
    <row r="3998" spans="1:27" x14ac:dyDescent="0.2">
      <c r="A3998" s="4">
        <v>3997</v>
      </c>
      <c r="B3998" s="4" t="s">
        <v>8613</v>
      </c>
      <c r="C3998" s="5">
        <v>42071</v>
      </c>
      <c r="D3998" s="5">
        <v>42075</v>
      </c>
      <c r="E3998" s="4" t="s">
        <v>29</v>
      </c>
      <c r="F3998" s="4" t="s">
        <v>4612</v>
      </c>
      <c r="G3998" s="4" t="s">
        <v>4611</v>
      </c>
      <c r="H3998" s="4" t="s">
        <v>18</v>
      </c>
      <c r="I3998" s="4" t="s">
        <v>17</v>
      </c>
      <c r="J3998" s="4" t="s">
        <v>3882</v>
      </c>
      <c r="K3998" s="4" t="s">
        <v>428</v>
      </c>
      <c r="L3998" s="4">
        <v>53142</v>
      </c>
      <c r="M3998" s="4" t="s">
        <v>3</v>
      </c>
      <c r="N3998" s="4" t="s">
        <v>3537</v>
      </c>
      <c r="O3998" s="4" t="s">
        <v>33</v>
      </c>
      <c r="P3998" s="4" t="s">
        <v>32</v>
      </c>
      <c r="Q3998" s="4" t="s">
        <v>3536</v>
      </c>
      <c r="R3998" s="4">
        <v>769.95</v>
      </c>
      <c r="S3998" s="4">
        <v>5</v>
      </c>
      <c r="T3998" s="4">
        <v>0</v>
      </c>
      <c r="U3998" s="4">
        <v>223.28550000000001</v>
      </c>
      <c r="V3998" s="4" t="str">
        <f>INDEX(Regional_Lookup!$B$2:$B$5,MATCH('Sample - Superstore'!M3998,Regional_Lookup!$A$2:$A$5,0))</f>
        <v>David Johnson</v>
      </c>
      <c r="W3998" s="4">
        <f>INDEX(Regional_Lookup!$C$2:$C$5, MATCH('Sample - Superstore'!M3998,Regional_Lookup!$A$2:$A$5, 0))</f>
        <v>0.14000000000000001</v>
      </c>
      <c r="X3998" s="4">
        <f>U3998/R3998</f>
        <v>0.28999999999999998</v>
      </c>
      <c r="Y3998" s="4" t="str">
        <f>IF(X3998&gt;=W3998, "Yes", "No")</f>
        <v>Yes</v>
      </c>
      <c r="Z3998" s="4">
        <f>D3998-C3998</f>
        <v>4</v>
      </c>
      <c r="AA3998" s="4" t="str" cm="1">
        <f t="array" ref="AA3998">_xlfn.IFS(Z3998&lt;=2,"Fast",Z3998&gt;5, "Slow", AND(Z3998&gt;=3,Z3998&lt;=5),"Standard")</f>
        <v>Standard</v>
      </c>
    </row>
    <row r="3999" spans="1:27" x14ac:dyDescent="0.2">
      <c r="A3999" s="4">
        <v>3998</v>
      </c>
      <c r="B3999" s="4" t="s">
        <v>8613</v>
      </c>
      <c r="C3999" s="5">
        <v>42071</v>
      </c>
      <c r="D3999" s="5">
        <v>42075</v>
      </c>
      <c r="E3999" s="4" t="s">
        <v>29</v>
      </c>
      <c r="F3999" s="4" t="s">
        <v>4612</v>
      </c>
      <c r="G3999" s="4" t="s">
        <v>4611</v>
      </c>
      <c r="H3999" s="4" t="s">
        <v>18</v>
      </c>
      <c r="I3999" s="4" t="s">
        <v>17</v>
      </c>
      <c r="J3999" s="4" t="s">
        <v>3882</v>
      </c>
      <c r="K3999" s="4" t="s">
        <v>428</v>
      </c>
      <c r="L3999" s="4">
        <v>53142</v>
      </c>
      <c r="M3999" s="4" t="s">
        <v>3</v>
      </c>
      <c r="N3999" s="4" t="s">
        <v>8615</v>
      </c>
      <c r="O3999" s="4" t="s">
        <v>13</v>
      </c>
      <c r="P3999" s="4" t="s">
        <v>116</v>
      </c>
      <c r="Q3999" s="4" t="s">
        <v>8614</v>
      </c>
      <c r="R3999" s="4">
        <v>14.98</v>
      </c>
      <c r="S3999" s="4">
        <v>1</v>
      </c>
      <c r="T3999" s="4">
        <v>0</v>
      </c>
      <c r="U3999" s="4">
        <v>4.4939999999999998</v>
      </c>
      <c r="V3999" s="4" t="str">
        <f>INDEX(Regional_Lookup!$B$2:$B$5,MATCH('Sample - Superstore'!M3999,Regional_Lookup!$A$2:$A$5,0))</f>
        <v>David Johnson</v>
      </c>
      <c r="W3999" s="4">
        <f>INDEX(Regional_Lookup!$C$2:$C$5, MATCH('Sample - Superstore'!M3999,Regional_Lookup!$A$2:$A$5, 0))</f>
        <v>0.14000000000000001</v>
      </c>
      <c r="X3999" s="4">
        <f>U3999/R3999</f>
        <v>0.3</v>
      </c>
      <c r="Y3999" s="4" t="str">
        <f>IF(X3999&gt;=W3999, "Yes", "No")</f>
        <v>Yes</v>
      </c>
      <c r="Z3999" s="4">
        <f>D3999-C3999</f>
        <v>4</v>
      </c>
      <c r="AA3999" s="4" t="str" cm="1">
        <f t="array" ref="AA3999">_xlfn.IFS(Z3999&lt;=2,"Fast",Z3999&gt;5, "Slow", AND(Z3999&gt;=3,Z3999&lt;=5),"Standard")</f>
        <v>Standard</v>
      </c>
    </row>
    <row r="4000" spans="1:27" x14ac:dyDescent="0.2">
      <c r="A4000" s="4">
        <v>3999</v>
      </c>
      <c r="B4000" s="4" t="s">
        <v>8613</v>
      </c>
      <c r="C4000" s="5">
        <v>42071</v>
      </c>
      <c r="D4000" s="5">
        <v>42075</v>
      </c>
      <c r="E4000" s="4" t="s">
        <v>29</v>
      </c>
      <c r="F4000" s="4" t="s">
        <v>4612</v>
      </c>
      <c r="G4000" s="4" t="s">
        <v>4611</v>
      </c>
      <c r="H4000" s="4" t="s">
        <v>18</v>
      </c>
      <c r="I4000" s="4" t="s">
        <v>17</v>
      </c>
      <c r="J4000" s="4" t="s">
        <v>3882</v>
      </c>
      <c r="K4000" s="4" t="s">
        <v>428</v>
      </c>
      <c r="L4000" s="4">
        <v>53142</v>
      </c>
      <c r="M4000" s="4" t="s">
        <v>3</v>
      </c>
      <c r="N4000" s="4" t="s">
        <v>4433</v>
      </c>
      <c r="O4000" s="4" t="s">
        <v>37</v>
      </c>
      <c r="P4000" s="4" t="s">
        <v>36</v>
      </c>
      <c r="Q4000" s="4" t="s">
        <v>4432</v>
      </c>
      <c r="R4000" s="4">
        <v>373.08</v>
      </c>
      <c r="S4000" s="4">
        <v>6</v>
      </c>
      <c r="T4000" s="4">
        <v>0</v>
      </c>
      <c r="U4000" s="4">
        <v>82.077600000000004</v>
      </c>
      <c r="V4000" s="4" t="str">
        <f>INDEX(Regional_Lookup!$B$2:$B$5,MATCH('Sample - Superstore'!M4000,Regional_Lookup!$A$2:$A$5,0))</f>
        <v>David Johnson</v>
      </c>
      <c r="W4000" s="4">
        <f>INDEX(Regional_Lookup!$C$2:$C$5, MATCH('Sample - Superstore'!M4000,Regional_Lookup!$A$2:$A$5, 0))</f>
        <v>0.14000000000000001</v>
      </c>
      <c r="X4000" s="4">
        <f>U4000/R4000</f>
        <v>0.22000000000000003</v>
      </c>
      <c r="Y4000" s="4" t="str">
        <f>IF(X4000&gt;=W4000, "Yes", "No")</f>
        <v>Yes</v>
      </c>
      <c r="Z4000" s="4">
        <f>D4000-C4000</f>
        <v>4</v>
      </c>
      <c r="AA4000" s="4" t="str" cm="1">
        <f t="array" ref="AA4000">_xlfn.IFS(Z4000&lt;=2,"Fast",Z4000&gt;5, "Slow", AND(Z4000&gt;=3,Z4000&lt;=5),"Standard")</f>
        <v>Standard</v>
      </c>
    </row>
    <row r="4001" spans="1:27" x14ac:dyDescent="0.2">
      <c r="A4001" s="4">
        <v>4000</v>
      </c>
      <c r="B4001" s="4" t="s">
        <v>8612</v>
      </c>
      <c r="C4001" s="5">
        <v>42202</v>
      </c>
      <c r="D4001" s="5">
        <v>42205</v>
      </c>
      <c r="E4001" s="4" t="s">
        <v>21</v>
      </c>
      <c r="F4001" s="4" t="s">
        <v>2306</v>
      </c>
      <c r="G4001" s="4" t="s">
        <v>2305</v>
      </c>
      <c r="H4001" s="4" t="s">
        <v>50</v>
      </c>
      <c r="I4001" s="4" t="s">
        <v>17</v>
      </c>
      <c r="J4001" s="4" t="s">
        <v>4013</v>
      </c>
      <c r="K4001" s="4" t="s">
        <v>41</v>
      </c>
      <c r="L4001" s="4">
        <v>34952</v>
      </c>
      <c r="M4001" s="4" t="s">
        <v>7</v>
      </c>
      <c r="N4001" s="4" t="s">
        <v>2323</v>
      </c>
      <c r="O4001" s="4" t="s">
        <v>37</v>
      </c>
      <c r="P4001" s="4" t="s">
        <v>165</v>
      </c>
      <c r="Q4001" s="4" t="s">
        <v>2322</v>
      </c>
      <c r="R4001" s="4">
        <v>231.92</v>
      </c>
      <c r="S4001" s="4">
        <v>5</v>
      </c>
      <c r="T4001" s="4">
        <v>0.2</v>
      </c>
      <c r="U4001" s="4">
        <v>5.798</v>
      </c>
      <c r="V4001" s="4" t="str">
        <f>INDEX(Regional_Lookup!$B$2:$B$5,MATCH('Sample - Superstore'!M4001,Regional_Lookup!$A$2:$A$5,0))</f>
        <v>Maria Santos</v>
      </c>
      <c r="W4001" s="4">
        <f>INDEX(Regional_Lookup!$C$2:$C$5, MATCH('Sample - Superstore'!M4001,Regional_Lookup!$A$2:$A$5, 0))</f>
        <v>0.15</v>
      </c>
      <c r="X4001" s="4">
        <f>U4001/R4001</f>
        <v>2.5000000000000001E-2</v>
      </c>
      <c r="Y4001" s="4" t="str">
        <f>IF(X4001&gt;=W4001, "Yes", "No")</f>
        <v>No</v>
      </c>
      <c r="Z4001" s="4">
        <f>D4001-C4001</f>
        <v>3</v>
      </c>
      <c r="AA4001" s="4" t="str" cm="1">
        <f t="array" ref="AA4001">_xlfn.IFS(Z4001&lt;=2,"Fast",Z4001&gt;5, "Slow", AND(Z4001&gt;=3,Z4001&lt;=5),"Standard")</f>
        <v>Standard</v>
      </c>
    </row>
    <row r="4002" spans="1:27" x14ac:dyDescent="0.2">
      <c r="A4002" s="4">
        <v>4001</v>
      </c>
      <c r="B4002" s="4" t="s">
        <v>8611</v>
      </c>
      <c r="C4002" s="5">
        <v>41923</v>
      </c>
      <c r="D4002" s="5">
        <v>41928</v>
      </c>
      <c r="E4002" s="4" t="s">
        <v>29</v>
      </c>
      <c r="F4002" s="4" t="s">
        <v>5074</v>
      </c>
      <c r="G4002" s="4" t="s">
        <v>5073</v>
      </c>
      <c r="H4002" s="4" t="s">
        <v>102</v>
      </c>
      <c r="I4002" s="4" t="s">
        <v>17</v>
      </c>
      <c r="J4002" s="4" t="s">
        <v>234</v>
      </c>
      <c r="K4002" s="4" t="s">
        <v>233</v>
      </c>
      <c r="L4002" s="4">
        <v>98115</v>
      </c>
      <c r="M4002" s="4" t="s">
        <v>9</v>
      </c>
      <c r="N4002" s="4" t="s">
        <v>5519</v>
      </c>
      <c r="O4002" s="4" t="s">
        <v>37</v>
      </c>
      <c r="P4002" s="4" t="s">
        <v>36</v>
      </c>
      <c r="Q4002" s="4" t="s">
        <v>5518</v>
      </c>
      <c r="R4002" s="4">
        <v>63.47</v>
      </c>
      <c r="S4002" s="4">
        <v>11</v>
      </c>
      <c r="T4002" s="4">
        <v>0</v>
      </c>
      <c r="U4002" s="4">
        <v>19.041</v>
      </c>
      <c r="V4002" s="4" t="str">
        <f>INDEX(Regional_Lookup!$B$2:$B$5,MATCH('Sample - Superstore'!M4002,Regional_Lookup!$A$2:$A$5,0))</f>
        <v>James Chen</v>
      </c>
      <c r="W4002" s="4">
        <f>INDEX(Regional_Lookup!$C$2:$C$5, MATCH('Sample - Superstore'!M4002,Regional_Lookup!$A$2:$A$5, 0))</f>
        <v>0.18</v>
      </c>
      <c r="X4002" s="4">
        <f>U4002/R4002</f>
        <v>0.3</v>
      </c>
      <c r="Y4002" s="4" t="str">
        <f>IF(X4002&gt;=W4002, "Yes", "No")</f>
        <v>Yes</v>
      </c>
      <c r="Z4002" s="4">
        <f>D4002-C4002</f>
        <v>5</v>
      </c>
      <c r="AA4002" s="4" t="str" cm="1">
        <f t="array" ref="AA4002">_xlfn.IFS(Z4002&lt;=2,"Fast",Z4002&gt;5, "Slow", AND(Z4002&gt;=3,Z4002&lt;=5),"Standard")</f>
        <v>Standard</v>
      </c>
    </row>
    <row r="4003" spans="1:27" x14ac:dyDescent="0.2">
      <c r="A4003" s="4">
        <v>4002</v>
      </c>
      <c r="B4003" s="4" t="s">
        <v>8611</v>
      </c>
      <c r="C4003" s="5">
        <v>41923</v>
      </c>
      <c r="D4003" s="5">
        <v>41928</v>
      </c>
      <c r="E4003" s="4" t="s">
        <v>29</v>
      </c>
      <c r="F4003" s="4" t="s">
        <v>5074</v>
      </c>
      <c r="G4003" s="4" t="s">
        <v>5073</v>
      </c>
      <c r="H4003" s="4" t="s">
        <v>102</v>
      </c>
      <c r="I4003" s="4" t="s">
        <v>17</v>
      </c>
      <c r="J4003" s="4" t="s">
        <v>234</v>
      </c>
      <c r="K4003" s="4" t="s">
        <v>233</v>
      </c>
      <c r="L4003" s="4">
        <v>98115</v>
      </c>
      <c r="M4003" s="4" t="s">
        <v>9</v>
      </c>
      <c r="N4003" s="4" t="s">
        <v>3951</v>
      </c>
      <c r="O4003" s="4" t="s">
        <v>33</v>
      </c>
      <c r="P4003" s="4" t="s">
        <v>55</v>
      </c>
      <c r="Q4003" s="4" t="s">
        <v>3950</v>
      </c>
      <c r="R4003" s="4">
        <v>345</v>
      </c>
      <c r="S4003" s="4">
        <v>5</v>
      </c>
      <c r="T4003" s="4">
        <v>0</v>
      </c>
      <c r="U4003" s="4">
        <v>58.65</v>
      </c>
      <c r="V4003" s="4" t="str">
        <f>INDEX(Regional_Lookup!$B$2:$B$5,MATCH('Sample - Superstore'!M4003,Regional_Lookup!$A$2:$A$5,0))</f>
        <v>James Chen</v>
      </c>
      <c r="W4003" s="4">
        <f>INDEX(Regional_Lookup!$C$2:$C$5, MATCH('Sample - Superstore'!M4003,Regional_Lookup!$A$2:$A$5, 0))</f>
        <v>0.18</v>
      </c>
      <c r="X4003" s="4">
        <f>U4003/R4003</f>
        <v>0.16999999999999998</v>
      </c>
      <c r="Y4003" s="4" t="str">
        <f>IF(X4003&gt;=W4003, "Yes", "No")</f>
        <v>No</v>
      </c>
      <c r="Z4003" s="4">
        <f>D4003-C4003</f>
        <v>5</v>
      </c>
      <c r="AA4003" s="4" t="str" cm="1">
        <f t="array" ref="AA4003">_xlfn.IFS(Z4003&lt;=2,"Fast",Z4003&gt;5, "Slow", AND(Z4003&gt;=3,Z4003&lt;=5),"Standard")</f>
        <v>Standard</v>
      </c>
    </row>
    <row r="4004" spans="1:27" x14ac:dyDescent="0.2">
      <c r="A4004" s="4">
        <v>4003</v>
      </c>
      <c r="B4004" s="4" t="s">
        <v>8610</v>
      </c>
      <c r="C4004" s="5">
        <v>42432</v>
      </c>
      <c r="D4004" s="5">
        <v>42437</v>
      </c>
      <c r="E4004" s="4" t="s">
        <v>29</v>
      </c>
      <c r="F4004" s="4" t="s">
        <v>20</v>
      </c>
      <c r="G4004" s="4" t="s">
        <v>19</v>
      </c>
      <c r="H4004" s="4" t="s">
        <v>18</v>
      </c>
      <c r="I4004" s="4" t="s">
        <v>17</v>
      </c>
      <c r="J4004" s="4" t="s">
        <v>792</v>
      </c>
      <c r="K4004" s="4" t="s">
        <v>123</v>
      </c>
      <c r="L4004" s="4">
        <v>78207</v>
      </c>
      <c r="M4004" s="4" t="s">
        <v>3</v>
      </c>
      <c r="N4004" s="4" t="s">
        <v>4009</v>
      </c>
      <c r="O4004" s="4" t="s">
        <v>37</v>
      </c>
      <c r="P4004" s="4" t="s">
        <v>92</v>
      </c>
      <c r="Q4004" s="4" t="s">
        <v>4008</v>
      </c>
      <c r="R4004" s="4">
        <v>637.89599999999996</v>
      </c>
      <c r="S4004" s="4">
        <v>3</v>
      </c>
      <c r="T4004" s="4">
        <v>0.3</v>
      </c>
      <c r="U4004" s="4">
        <v>-127.5792</v>
      </c>
      <c r="V4004" s="4" t="str">
        <f>INDEX(Regional_Lookup!$B$2:$B$5,MATCH('Sample - Superstore'!M4004,Regional_Lookup!$A$2:$A$5,0))</f>
        <v>David Johnson</v>
      </c>
      <c r="W4004" s="4">
        <f>INDEX(Regional_Lookup!$C$2:$C$5, MATCH('Sample - Superstore'!M4004,Regional_Lookup!$A$2:$A$5, 0))</f>
        <v>0.14000000000000001</v>
      </c>
      <c r="X4004" s="4">
        <f>U4004/R4004</f>
        <v>-0.2</v>
      </c>
      <c r="Y4004" s="4" t="str">
        <f>IF(X4004&gt;=W4004, "Yes", "No")</f>
        <v>No</v>
      </c>
      <c r="Z4004" s="4">
        <f>D4004-C4004</f>
        <v>5</v>
      </c>
      <c r="AA4004" s="4" t="str" cm="1">
        <f t="array" ref="AA4004">_xlfn.IFS(Z4004&lt;=2,"Fast",Z4004&gt;5, "Slow", AND(Z4004&gt;=3,Z4004&lt;=5),"Standard")</f>
        <v>Standard</v>
      </c>
    </row>
    <row r="4005" spans="1:27" x14ac:dyDescent="0.2">
      <c r="A4005" s="4">
        <v>4004</v>
      </c>
      <c r="B4005" s="4" t="s">
        <v>8610</v>
      </c>
      <c r="C4005" s="5">
        <v>42432</v>
      </c>
      <c r="D4005" s="5">
        <v>42437</v>
      </c>
      <c r="E4005" s="4" t="s">
        <v>29</v>
      </c>
      <c r="F4005" s="4" t="s">
        <v>20</v>
      </c>
      <c r="G4005" s="4" t="s">
        <v>19</v>
      </c>
      <c r="H4005" s="4" t="s">
        <v>18</v>
      </c>
      <c r="I4005" s="4" t="s">
        <v>17</v>
      </c>
      <c r="J4005" s="4" t="s">
        <v>792</v>
      </c>
      <c r="K4005" s="4" t="s">
        <v>123</v>
      </c>
      <c r="L4005" s="4">
        <v>78207</v>
      </c>
      <c r="M4005" s="4" t="s">
        <v>3</v>
      </c>
      <c r="N4005" s="4" t="s">
        <v>2839</v>
      </c>
      <c r="O4005" s="4" t="s">
        <v>33</v>
      </c>
      <c r="P4005" s="4" t="s">
        <v>1500</v>
      </c>
      <c r="Q4005" s="4" t="s">
        <v>2838</v>
      </c>
      <c r="R4005" s="4">
        <v>287.91000000000003</v>
      </c>
      <c r="S4005" s="4">
        <v>3</v>
      </c>
      <c r="T4005" s="4">
        <v>0.4</v>
      </c>
      <c r="U4005" s="4">
        <v>33.589500000000001</v>
      </c>
      <c r="V4005" s="4" t="str">
        <f>INDEX(Regional_Lookup!$B$2:$B$5,MATCH('Sample - Superstore'!M4005,Regional_Lookup!$A$2:$A$5,0))</f>
        <v>David Johnson</v>
      </c>
      <c r="W4005" s="4">
        <f>INDEX(Regional_Lookup!$C$2:$C$5, MATCH('Sample - Superstore'!M4005,Regional_Lookup!$A$2:$A$5, 0))</f>
        <v>0.14000000000000001</v>
      </c>
      <c r="X4005" s="4">
        <f>U4005/R4005</f>
        <v>0.11666666666666665</v>
      </c>
      <c r="Y4005" s="4" t="str">
        <f>IF(X4005&gt;=W4005, "Yes", "No")</f>
        <v>No</v>
      </c>
      <c r="Z4005" s="4">
        <f>D4005-C4005</f>
        <v>5</v>
      </c>
      <c r="AA4005" s="4" t="str" cm="1">
        <f t="array" ref="AA4005">_xlfn.IFS(Z4005&lt;=2,"Fast",Z4005&gt;5, "Slow", AND(Z4005&gt;=3,Z4005&lt;=5),"Standard")</f>
        <v>Standard</v>
      </c>
    </row>
    <row r="4006" spans="1:27" x14ac:dyDescent="0.2">
      <c r="A4006" s="4">
        <v>4005</v>
      </c>
      <c r="B4006" s="4" t="s">
        <v>8610</v>
      </c>
      <c r="C4006" s="5">
        <v>42432</v>
      </c>
      <c r="D4006" s="5">
        <v>42437</v>
      </c>
      <c r="E4006" s="4" t="s">
        <v>29</v>
      </c>
      <c r="F4006" s="4" t="s">
        <v>20</v>
      </c>
      <c r="G4006" s="4" t="s">
        <v>19</v>
      </c>
      <c r="H4006" s="4" t="s">
        <v>18</v>
      </c>
      <c r="I4006" s="4" t="s">
        <v>17</v>
      </c>
      <c r="J4006" s="4" t="s">
        <v>792</v>
      </c>
      <c r="K4006" s="4" t="s">
        <v>123</v>
      </c>
      <c r="L4006" s="4">
        <v>78207</v>
      </c>
      <c r="M4006" s="4" t="s">
        <v>3</v>
      </c>
      <c r="N4006" s="4" t="s">
        <v>7903</v>
      </c>
      <c r="O4006" s="4" t="s">
        <v>13</v>
      </c>
      <c r="P4006" s="4" t="s">
        <v>121</v>
      </c>
      <c r="Q4006" s="4" t="s">
        <v>7902</v>
      </c>
      <c r="R4006" s="4">
        <v>36.6</v>
      </c>
      <c r="S4006" s="4">
        <v>3</v>
      </c>
      <c r="T4006" s="4">
        <v>0.2</v>
      </c>
      <c r="U4006" s="4">
        <v>11.895</v>
      </c>
      <c r="V4006" s="4" t="str">
        <f>INDEX(Regional_Lookup!$B$2:$B$5,MATCH('Sample - Superstore'!M4006,Regional_Lookup!$A$2:$A$5,0))</f>
        <v>David Johnson</v>
      </c>
      <c r="W4006" s="4">
        <f>INDEX(Regional_Lookup!$C$2:$C$5, MATCH('Sample - Superstore'!M4006,Regional_Lookup!$A$2:$A$5, 0))</f>
        <v>0.14000000000000001</v>
      </c>
      <c r="X4006" s="4">
        <f>U4006/R4006</f>
        <v>0.32499999999999996</v>
      </c>
      <c r="Y4006" s="4" t="str">
        <f>IF(X4006&gt;=W4006, "Yes", "No")</f>
        <v>Yes</v>
      </c>
      <c r="Z4006" s="4">
        <f>D4006-C4006</f>
        <v>5</v>
      </c>
      <c r="AA4006" s="4" t="str" cm="1">
        <f t="array" ref="AA4006">_xlfn.IFS(Z4006&lt;=2,"Fast",Z4006&gt;5, "Slow", AND(Z4006&gt;=3,Z4006&lt;=5),"Standard")</f>
        <v>Standard</v>
      </c>
    </row>
    <row r="4007" spans="1:27" x14ac:dyDescent="0.2">
      <c r="A4007" s="4">
        <v>4006</v>
      </c>
      <c r="B4007" s="4" t="s">
        <v>8609</v>
      </c>
      <c r="C4007" s="5">
        <v>42348</v>
      </c>
      <c r="D4007" s="5">
        <v>42354</v>
      </c>
      <c r="E4007" s="4" t="s">
        <v>29</v>
      </c>
      <c r="F4007" s="4" t="s">
        <v>1068</v>
      </c>
      <c r="G4007" s="4" t="s">
        <v>1067</v>
      </c>
      <c r="H4007" s="4" t="s">
        <v>18</v>
      </c>
      <c r="I4007" s="4" t="s">
        <v>17</v>
      </c>
      <c r="J4007" s="4" t="s">
        <v>7065</v>
      </c>
      <c r="K4007" s="4" t="s">
        <v>48</v>
      </c>
      <c r="L4007" s="4">
        <v>30076</v>
      </c>
      <c r="M4007" s="4" t="s">
        <v>7</v>
      </c>
      <c r="N4007" s="4" t="s">
        <v>6661</v>
      </c>
      <c r="O4007" s="4" t="s">
        <v>13</v>
      </c>
      <c r="P4007" s="4" t="s">
        <v>116</v>
      </c>
      <c r="Q4007" s="4" t="s">
        <v>507</v>
      </c>
      <c r="R4007" s="4">
        <v>1.78</v>
      </c>
      <c r="S4007" s="4">
        <v>1</v>
      </c>
      <c r="T4007" s="4">
        <v>0</v>
      </c>
      <c r="U4007" s="4">
        <v>0.49840000000000001</v>
      </c>
      <c r="V4007" s="4" t="str">
        <f>INDEX(Regional_Lookup!$B$2:$B$5,MATCH('Sample - Superstore'!M4007,Regional_Lookup!$A$2:$A$5,0))</f>
        <v>Maria Santos</v>
      </c>
      <c r="W4007" s="4">
        <f>INDEX(Regional_Lookup!$C$2:$C$5, MATCH('Sample - Superstore'!M4007,Regional_Lookup!$A$2:$A$5, 0))</f>
        <v>0.15</v>
      </c>
      <c r="X4007" s="4">
        <f>U4007/R4007</f>
        <v>0.28000000000000003</v>
      </c>
      <c r="Y4007" s="4" t="str">
        <f>IF(X4007&gt;=W4007, "Yes", "No")</f>
        <v>Yes</v>
      </c>
      <c r="Z4007" s="4">
        <f>D4007-C4007</f>
        <v>6</v>
      </c>
      <c r="AA4007" s="4" t="str" cm="1">
        <f t="array" ref="AA4007">_xlfn.IFS(Z4007&lt;=2,"Fast",Z4007&gt;5, "Slow", AND(Z4007&gt;=3,Z4007&lt;=5),"Standard")</f>
        <v>Slow</v>
      </c>
    </row>
    <row r="4008" spans="1:27" x14ac:dyDescent="0.2">
      <c r="A4008" s="4">
        <v>4007</v>
      </c>
      <c r="B4008" s="4" t="s">
        <v>8609</v>
      </c>
      <c r="C4008" s="5">
        <v>42348</v>
      </c>
      <c r="D4008" s="5">
        <v>42354</v>
      </c>
      <c r="E4008" s="4" t="s">
        <v>29</v>
      </c>
      <c r="F4008" s="4" t="s">
        <v>1068</v>
      </c>
      <c r="G4008" s="4" t="s">
        <v>1067</v>
      </c>
      <c r="H4008" s="4" t="s">
        <v>18</v>
      </c>
      <c r="I4008" s="4" t="s">
        <v>17</v>
      </c>
      <c r="J4008" s="4" t="s">
        <v>7065</v>
      </c>
      <c r="K4008" s="4" t="s">
        <v>48</v>
      </c>
      <c r="L4008" s="4">
        <v>30076</v>
      </c>
      <c r="M4008" s="4" t="s">
        <v>7</v>
      </c>
      <c r="N4008" s="4" t="s">
        <v>1948</v>
      </c>
      <c r="O4008" s="4" t="s">
        <v>13</v>
      </c>
      <c r="P4008" s="4" t="s">
        <v>24</v>
      </c>
      <c r="Q4008" s="4" t="s">
        <v>1947</v>
      </c>
      <c r="R4008" s="4">
        <v>25.92</v>
      </c>
      <c r="S4008" s="4">
        <v>4</v>
      </c>
      <c r="T4008" s="4">
        <v>0</v>
      </c>
      <c r="U4008" s="4">
        <v>12.441599999999999</v>
      </c>
      <c r="V4008" s="4" t="str">
        <f>INDEX(Regional_Lookup!$B$2:$B$5,MATCH('Sample - Superstore'!M4008,Regional_Lookup!$A$2:$A$5,0))</f>
        <v>Maria Santos</v>
      </c>
      <c r="W4008" s="4">
        <f>INDEX(Regional_Lookup!$C$2:$C$5, MATCH('Sample - Superstore'!M4008,Regional_Lookup!$A$2:$A$5, 0))</f>
        <v>0.15</v>
      </c>
      <c r="X4008" s="4">
        <f>U4008/R4008</f>
        <v>0.47999999999999993</v>
      </c>
      <c r="Y4008" s="4" t="str">
        <f>IF(X4008&gt;=W4008, "Yes", "No")</f>
        <v>Yes</v>
      </c>
      <c r="Z4008" s="4">
        <f>D4008-C4008</f>
        <v>6</v>
      </c>
      <c r="AA4008" s="4" t="str" cm="1">
        <f t="array" ref="AA4008">_xlfn.IFS(Z4008&lt;=2,"Fast",Z4008&gt;5, "Slow", AND(Z4008&gt;=3,Z4008&lt;=5),"Standard")</f>
        <v>Slow</v>
      </c>
    </row>
    <row r="4009" spans="1:27" x14ac:dyDescent="0.2">
      <c r="A4009" s="4">
        <v>4008</v>
      </c>
      <c r="B4009" s="4" t="s">
        <v>8609</v>
      </c>
      <c r="C4009" s="5">
        <v>42348</v>
      </c>
      <c r="D4009" s="5">
        <v>42354</v>
      </c>
      <c r="E4009" s="4" t="s">
        <v>29</v>
      </c>
      <c r="F4009" s="4" t="s">
        <v>1068</v>
      </c>
      <c r="G4009" s="4" t="s">
        <v>1067</v>
      </c>
      <c r="H4009" s="4" t="s">
        <v>18</v>
      </c>
      <c r="I4009" s="4" t="s">
        <v>17</v>
      </c>
      <c r="J4009" s="4" t="s">
        <v>7065</v>
      </c>
      <c r="K4009" s="4" t="s">
        <v>48</v>
      </c>
      <c r="L4009" s="4">
        <v>30076</v>
      </c>
      <c r="M4009" s="4" t="s">
        <v>7</v>
      </c>
      <c r="N4009" s="4" t="s">
        <v>5361</v>
      </c>
      <c r="O4009" s="4" t="s">
        <v>33</v>
      </c>
      <c r="P4009" s="4" t="s">
        <v>55</v>
      </c>
      <c r="Q4009" s="4" t="s">
        <v>5360</v>
      </c>
      <c r="R4009" s="4">
        <v>101.94</v>
      </c>
      <c r="S4009" s="4">
        <v>6</v>
      </c>
      <c r="T4009" s="4">
        <v>0</v>
      </c>
      <c r="U4009" s="4">
        <v>21.407399999999999</v>
      </c>
      <c r="V4009" s="4" t="str">
        <f>INDEX(Regional_Lookup!$B$2:$B$5,MATCH('Sample - Superstore'!M4009,Regional_Lookup!$A$2:$A$5,0))</f>
        <v>Maria Santos</v>
      </c>
      <c r="W4009" s="4">
        <f>INDEX(Regional_Lookup!$C$2:$C$5, MATCH('Sample - Superstore'!M4009,Regional_Lookup!$A$2:$A$5, 0))</f>
        <v>0.15</v>
      </c>
      <c r="X4009" s="4">
        <f>U4009/R4009</f>
        <v>0.21</v>
      </c>
      <c r="Y4009" s="4" t="str">
        <f>IF(X4009&gt;=W4009, "Yes", "No")</f>
        <v>Yes</v>
      </c>
      <c r="Z4009" s="4">
        <f>D4009-C4009</f>
        <v>6</v>
      </c>
      <c r="AA4009" s="4" t="str" cm="1">
        <f t="array" ref="AA4009">_xlfn.IFS(Z4009&lt;=2,"Fast",Z4009&gt;5, "Slow", AND(Z4009&gt;=3,Z4009&lt;=5),"Standard")</f>
        <v>Slow</v>
      </c>
    </row>
    <row r="4010" spans="1:27" x14ac:dyDescent="0.2">
      <c r="A4010" s="4">
        <v>4009</v>
      </c>
      <c r="B4010" s="4" t="s">
        <v>8608</v>
      </c>
      <c r="C4010" s="5">
        <v>42356</v>
      </c>
      <c r="D4010" s="5">
        <v>42360</v>
      </c>
      <c r="E4010" s="4" t="s">
        <v>29</v>
      </c>
      <c r="F4010" s="4" t="s">
        <v>2369</v>
      </c>
      <c r="G4010" s="4" t="s">
        <v>2368</v>
      </c>
      <c r="H4010" s="4" t="s">
        <v>50</v>
      </c>
      <c r="I4010" s="4" t="s">
        <v>17</v>
      </c>
      <c r="J4010" s="4" t="s">
        <v>395</v>
      </c>
      <c r="K4010" s="4" t="s">
        <v>394</v>
      </c>
      <c r="L4010" s="4">
        <v>80027</v>
      </c>
      <c r="M4010" s="4" t="s">
        <v>9</v>
      </c>
      <c r="N4010" s="4" t="s">
        <v>4590</v>
      </c>
      <c r="O4010" s="4" t="s">
        <v>13</v>
      </c>
      <c r="P4010" s="4" t="s">
        <v>116</v>
      </c>
      <c r="Q4010" s="4" t="s">
        <v>4589</v>
      </c>
      <c r="R4010" s="4">
        <v>6.8479999999999999</v>
      </c>
      <c r="S4010" s="4">
        <v>2</v>
      </c>
      <c r="T4010" s="4">
        <v>0.2</v>
      </c>
      <c r="U4010" s="4">
        <v>0.59919999999999995</v>
      </c>
      <c r="V4010" s="4" t="str">
        <f>INDEX(Regional_Lookup!$B$2:$B$5,MATCH('Sample - Superstore'!M4010,Regional_Lookup!$A$2:$A$5,0))</f>
        <v>James Chen</v>
      </c>
      <c r="W4010" s="4">
        <f>INDEX(Regional_Lookup!$C$2:$C$5, MATCH('Sample - Superstore'!M4010,Regional_Lookup!$A$2:$A$5, 0))</f>
        <v>0.18</v>
      </c>
      <c r="X4010" s="4">
        <f>U4010/R4010</f>
        <v>8.7499999999999994E-2</v>
      </c>
      <c r="Y4010" s="4" t="str">
        <f>IF(X4010&gt;=W4010, "Yes", "No")</f>
        <v>No</v>
      </c>
      <c r="Z4010" s="4">
        <f>D4010-C4010</f>
        <v>4</v>
      </c>
      <c r="AA4010" s="4" t="str" cm="1">
        <f t="array" ref="AA4010">_xlfn.IFS(Z4010&lt;=2,"Fast",Z4010&gt;5, "Slow", AND(Z4010&gt;=3,Z4010&lt;=5),"Standard")</f>
        <v>Standard</v>
      </c>
    </row>
    <row r="4011" spans="1:27" x14ac:dyDescent="0.2">
      <c r="A4011" s="4">
        <v>4010</v>
      </c>
      <c r="B4011" s="4" t="s">
        <v>8607</v>
      </c>
      <c r="C4011" s="5">
        <v>42736</v>
      </c>
      <c r="D4011" s="5">
        <v>42740</v>
      </c>
      <c r="E4011" s="4" t="s">
        <v>29</v>
      </c>
      <c r="F4011" s="4" t="s">
        <v>1962</v>
      </c>
      <c r="G4011" s="4" t="s">
        <v>1961</v>
      </c>
      <c r="H4011" s="4" t="s">
        <v>18</v>
      </c>
      <c r="I4011" s="4" t="s">
        <v>17</v>
      </c>
      <c r="J4011" s="4" t="s">
        <v>59</v>
      </c>
      <c r="K4011" s="4" t="s">
        <v>15</v>
      </c>
      <c r="L4011" s="4">
        <v>90036</v>
      </c>
      <c r="M4011" s="4" t="s">
        <v>9</v>
      </c>
      <c r="N4011" s="4" t="s">
        <v>6431</v>
      </c>
      <c r="O4011" s="4" t="s">
        <v>37</v>
      </c>
      <c r="P4011" s="4" t="s">
        <v>36</v>
      </c>
      <c r="Q4011" s="4" t="s">
        <v>6430</v>
      </c>
      <c r="R4011" s="4">
        <v>474.43</v>
      </c>
      <c r="S4011" s="4">
        <v>11</v>
      </c>
      <c r="T4011" s="4">
        <v>0</v>
      </c>
      <c r="U4011" s="4">
        <v>199.26060000000001</v>
      </c>
      <c r="V4011" s="4" t="str">
        <f>INDEX(Regional_Lookup!$B$2:$B$5,MATCH('Sample - Superstore'!M4011,Regional_Lookup!$A$2:$A$5,0))</f>
        <v>James Chen</v>
      </c>
      <c r="W4011" s="4">
        <f>INDEX(Regional_Lookup!$C$2:$C$5, MATCH('Sample - Superstore'!M4011,Regional_Lookup!$A$2:$A$5, 0))</f>
        <v>0.18</v>
      </c>
      <c r="X4011" s="4">
        <f>U4011/R4011</f>
        <v>0.42000000000000004</v>
      </c>
      <c r="Y4011" s="4" t="str">
        <f>IF(X4011&gt;=W4011, "Yes", "No")</f>
        <v>Yes</v>
      </c>
      <c r="Z4011" s="4">
        <f>D4011-C4011</f>
        <v>4</v>
      </c>
      <c r="AA4011" s="4" t="str" cm="1">
        <f t="array" ref="AA4011">_xlfn.IFS(Z4011&lt;=2,"Fast",Z4011&gt;5, "Slow", AND(Z4011&gt;=3,Z4011&lt;=5),"Standard")</f>
        <v>Standard</v>
      </c>
    </row>
    <row r="4012" spans="1:27" x14ac:dyDescent="0.2">
      <c r="A4012" s="4">
        <v>4011</v>
      </c>
      <c r="B4012" s="4" t="s">
        <v>8606</v>
      </c>
      <c r="C4012" s="5">
        <v>43060</v>
      </c>
      <c r="D4012" s="5">
        <v>43063</v>
      </c>
      <c r="E4012" s="4" t="s">
        <v>89</v>
      </c>
      <c r="F4012" s="4" t="s">
        <v>3436</v>
      </c>
      <c r="G4012" s="4" t="s">
        <v>3435</v>
      </c>
      <c r="H4012" s="4" t="s">
        <v>18</v>
      </c>
      <c r="I4012" s="4" t="s">
        <v>17</v>
      </c>
      <c r="J4012" s="4" t="s">
        <v>159</v>
      </c>
      <c r="K4012" s="4" t="s">
        <v>158</v>
      </c>
      <c r="L4012" s="4">
        <v>19143</v>
      </c>
      <c r="M4012" s="4" t="s">
        <v>5</v>
      </c>
      <c r="N4012" s="4" t="s">
        <v>6805</v>
      </c>
      <c r="O4012" s="4" t="s">
        <v>13</v>
      </c>
      <c r="P4012" s="4" t="s">
        <v>24</v>
      </c>
      <c r="Q4012" s="4" t="s">
        <v>6804</v>
      </c>
      <c r="R4012" s="4">
        <v>8.4480000000000004</v>
      </c>
      <c r="S4012" s="4">
        <v>2</v>
      </c>
      <c r="T4012" s="4">
        <v>0.2</v>
      </c>
      <c r="U4012" s="4">
        <v>2.64</v>
      </c>
      <c r="V4012" s="4" t="str">
        <f>INDEX(Regional_Lookup!$B$2:$B$5,MATCH('Sample - Superstore'!M4012,Regional_Lookup!$A$2:$A$5,0))</f>
        <v>Sarah Miller</v>
      </c>
      <c r="W4012" s="4">
        <f>INDEX(Regional_Lookup!$C$2:$C$5, MATCH('Sample - Superstore'!M4012,Regional_Lookup!$A$2:$A$5, 0))</f>
        <v>0.16</v>
      </c>
      <c r="X4012" s="4">
        <f>U4012/R4012</f>
        <v>0.3125</v>
      </c>
      <c r="Y4012" s="4" t="str">
        <f>IF(X4012&gt;=W4012, "Yes", "No")</f>
        <v>Yes</v>
      </c>
      <c r="Z4012" s="4">
        <f>D4012-C4012</f>
        <v>3</v>
      </c>
      <c r="AA4012" s="4" t="str" cm="1">
        <f t="array" ref="AA4012">_xlfn.IFS(Z4012&lt;=2,"Fast",Z4012&gt;5, "Slow", AND(Z4012&gt;=3,Z4012&lt;=5),"Standard")</f>
        <v>Standard</v>
      </c>
    </row>
    <row r="4013" spans="1:27" x14ac:dyDescent="0.2">
      <c r="A4013" s="4">
        <v>4012</v>
      </c>
      <c r="B4013" s="4" t="s">
        <v>8606</v>
      </c>
      <c r="C4013" s="5">
        <v>43060</v>
      </c>
      <c r="D4013" s="5">
        <v>43063</v>
      </c>
      <c r="E4013" s="4" t="s">
        <v>89</v>
      </c>
      <c r="F4013" s="4" t="s">
        <v>3436</v>
      </c>
      <c r="G4013" s="4" t="s">
        <v>3435</v>
      </c>
      <c r="H4013" s="4" t="s">
        <v>18</v>
      </c>
      <c r="I4013" s="4" t="s">
        <v>17</v>
      </c>
      <c r="J4013" s="4" t="s">
        <v>159</v>
      </c>
      <c r="K4013" s="4" t="s">
        <v>158</v>
      </c>
      <c r="L4013" s="4">
        <v>19143</v>
      </c>
      <c r="M4013" s="4" t="s">
        <v>5</v>
      </c>
      <c r="N4013" s="4" t="s">
        <v>2933</v>
      </c>
      <c r="O4013" s="4" t="s">
        <v>13</v>
      </c>
      <c r="P4013" s="4" t="s">
        <v>231</v>
      </c>
      <c r="Q4013" s="4" t="s">
        <v>2932</v>
      </c>
      <c r="R4013" s="4">
        <v>39.295999999999999</v>
      </c>
      <c r="S4013" s="4">
        <v>4</v>
      </c>
      <c r="T4013" s="4">
        <v>0.2</v>
      </c>
      <c r="U4013" s="4">
        <v>3.9296000000000002</v>
      </c>
      <c r="V4013" s="4" t="str">
        <f>INDEX(Regional_Lookup!$B$2:$B$5,MATCH('Sample - Superstore'!M4013,Regional_Lookup!$A$2:$A$5,0))</f>
        <v>Sarah Miller</v>
      </c>
      <c r="W4013" s="4">
        <f>INDEX(Regional_Lookup!$C$2:$C$5, MATCH('Sample - Superstore'!M4013,Regional_Lookup!$A$2:$A$5, 0))</f>
        <v>0.16</v>
      </c>
      <c r="X4013" s="4">
        <f>U4013/R4013</f>
        <v>0.1</v>
      </c>
      <c r="Y4013" s="4" t="str">
        <f>IF(X4013&gt;=W4013, "Yes", "No")</f>
        <v>No</v>
      </c>
      <c r="Z4013" s="4">
        <f>D4013-C4013</f>
        <v>3</v>
      </c>
      <c r="AA4013" s="4" t="str" cm="1">
        <f t="array" ref="AA4013">_xlfn.IFS(Z4013&lt;=2,"Fast",Z4013&gt;5, "Slow", AND(Z4013&gt;=3,Z4013&lt;=5),"Standard")</f>
        <v>Standard</v>
      </c>
    </row>
    <row r="4014" spans="1:27" x14ac:dyDescent="0.2">
      <c r="A4014" s="4">
        <v>4013</v>
      </c>
      <c r="B4014" s="4" t="s">
        <v>8605</v>
      </c>
      <c r="C4014" s="5">
        <v>42360</v>
      </c>
      <c r="D4014" s="5">
        <v>42365</v>
      </c>
      <c r="E4014" s="4" t="s">
        <v>29</v>
      </c>
      <c r="F4014" s="4" t="s">
        <v>8344</v>
      </c>
      <c r="G4014" s="4" t="s">
        <v>8343</v>
      </c>
      <c r="H4014" s="4" t="s">
        <v>102</v>
      </c>
      <c r="I4014" s="4" t="s">
        <v>17</v>
      </c>
      <c r="J4014" s="4" t="s">
        <v>5889</v>
      </c>
      <c r="K4014" s="4" t="s">
        <v>428</v>
      </c>
      <c r="L4014" s="4">
        <v>54880</v>
      </c>
      <c r="M4014" s="4" t="s">
        <v>3</v>
      </c>
      <c r="N4014" s="4" t="s">
        <v>1965</v>
      </c>
      <c r="O4014" s="4" t="s">
        <v>13</v>
      </c>
      <c r="P4014" s="4" t="s">
        <v>116</v>
      </c>
      <c r="Q4014" s="4" t="s">
        <v>1964</v>
      </c>
      <c r="R4014" s="4">
        <v>17.12</v>
      </c>
      <c r="S4014" s="4">
        <v>4</v>
      </c>
      <c r="T4014" s="4">
        <v>0</v>
      </c>
      <c r="U4014" s="4">
        <v>4.9648000000000003</v>
      </c>
      <c r="V4014" s="4" t="str">
        <f>INDEX(Regional_Lookup!$B$2:$B$5,MATCH('Sample - Superstore'!M4014,Regional_Lookup!$A$2:$A$5,0))</f>
        <v>David Johnson</v>
      </c>
      <c r="W4014" s="4">
        <f>INDEX(Regional_Lookup!$C$2:$C$5, MATCH('Sample - Superstore'!M4014,Regional_Lookup!$A$2:$A$5, 0))</f>
        <v>0.14000000000000001</v>
      </c>
      <c r="X4014" s="4">
        <f>U4014/R4014</f>
        <v>0.28999999999999998</v>
      </c>
      <c r="Y4014" s="4" t="str">
        <f>IF(X4014&gt;=W4014, "Yes", "No")</f>
        <v>Yes</v>
      </c>
      <c r="Z4014" s="4">
        <f>D4014-C4014</f>
        <v>5</v>
      </c>
      <c r="AA4014" s="4" t="str" cm="1">
        <f t="array" ref="AA4014">_xlfn.IFS(Z4014&lt;=2,"Fast",Z4014&gt;5, "Slow", AND(Z4014&gt;=3,Z4014&lt;=5),"Standard")</f>
        <v>Standard</v>
      </c>
    </row>
    <row r="4015" spans="1:27" x14ac:dyDescent="0.2">
      <c r="A4015" s="4">
        <v>4014</v>
      </c>
      <c r="B4015" s="4" t="s">
        <v>8604</v>
      </c>
      <c r="C4015" s="5">
        <v>42239</v>
      </c>
      <c r="D4015" s="5">
        <v>42244</v>
      </c>
      <c r="E4015" s="4" t="s">
        <v>29</v>
      </c>
      <c r="F4015" s="4" t="s">
        <v>8041</v>
      </c>
      <c r="G4015" s="4" t="s">
        <v>8040</v>
      </c>
      <c r="H4015" s="4" t="s">
        <v>18</v>
      </c>
      <c r="I4015" s="4" t="s">
        <v>17</v>
      </c>
      <c r="J4015" s="4" t="s">
        <v>808</v>
      </c>
      <c r="K4015" s="4" t="s">
        <v>48</v>
      </c>
      <c r="L4015" s="4">
        <v>30318</v>
      </c>
      <c r="M4015" s="4" t="s">
        <v>7</v>
      </c>
      <c r="N4015" s="4" t="s">
        <v>2099</v>
      </c>
      <c r="O4015" s="4" t="s">
        <v>13</v>
      </c>
      <c r="P4015" s="4" t="s">
        <v>12</v>
      </c>
      <c r="Q4015" s="4" t="s">
        <v>2098</v>
      </c>
      <c r="R4015" s="4">
        <v>542.94000000000005</v>
      </c>
      <c r="S4015" s="4">
        <v>3</v>
      </c>
      <c r="T4015" s="4">
        <v>0</v>
      </c>
      <c r="U4015" s="4">
        <v>152.0232</v>
      </c>
      <c r="V4015" s="4" t="str">
        <f>INDEX(Regional_Lookup!$B$2:$B$5,MATCH('Sample - Superstore'!M4015,Regional_Lookup!$A$2:$A$5,0))</f>
        <v>Maria Santos</v>
      </c>
      <c r="W4015" s="4">
        <f>INDEX(Regional_Lookup!$C$2:$C$5, MATCH('Sample - Superstore'!M4015,Regional_Lookup!$A$2:$A$5, 0))</f>
        <v>0.15</v>
      </c>
      <c r="X4015" s="4">
        <f>U4015/R4015</f>
        <v>0.27999999999999997</v>
      </c>
      <c r="Y4015" s="4" t="str">
        <f>IF(X4015&gt;=W4015, "Yes", "No")</f>
        <v>Yes</v>
      </c>
      <c r="Z4015" s="4">
        <f>D4015-C4015</f>
        <v>5</v>
      </c>
      <c r="AA4015" s="4" t="str" cm="1">
        <f t="array" ref="AA4015">_xlfn.IFS(Z4015&lt;=2,"Fast",Z4015&gt;5, "Slow", AND(Z4015&gt;=3,Z4015&lt;=5),"Standard")</f>
        <v>Standard</v>
      </c>
    </row>
    <row r="4016" spans="1:27" x14ac:dyDescent="0.2">
      <c r="A4016" s="4">
        <v>4015</v>
      </c>
      <c r="B4016" s="4" t="s">
        <v>8604</v>
      </c>
      <c r="C4016" s="5">
        <v>42239</v>
      </c>
      <c r="D4016" s="5">
        <v>42244</v>
      </c>
      <c r="E4016" s="4" t="s">
        <v>29</v>
      </c>
      <c r="F4016" s="4" t="s">
        <v>8041</v>
      </c>
      <c r="G4016" s="4" t="s">
        <v>8040</v>
      </c>
      <c r="H4016" s="4" t="s">
        <v>18</v>
      </c>
      <c r="I4016" s="4" t="s">
        <v>17</v>
      </c>
      <c r="J4016" s="4" t="s">
        <v>808</v>
      </c>
      <c r="K4016" s="4" t="s">
        <v>48</v>
      </c>
      <c r="L4016" s="4">
        <v>30318</v>
      </c>
      <c r="M4016" s="4" t="s">
        <v>7</v>
      </c>
      <c r="N4016" s="4" t="s">
        <v>1675</v>
      </c>
      <c r="O4016" s="4" t="s">
        <v>13</v>
      </c>
      <c r="P4016" s="4" t="s">
        <v>72</v>
      </c>
      <c r="Q4016" s="4" t="s">
        <v>1674</v>
      </c>
      <c r="R4016" s="4">
        <v>8.64</v>
      </c>
      <c r="S4016" s="4">
        <v>3</v>
      </c>
      <c r="T4016" s="4">
        <v>0</v>
      </c>
      <c r="U4016" s="4">
        <v>4.2336</v>
      </c>
      <c r="V4016" s="4" t="str">
        <f>INDEX(Regional_Lookup!$B$2:$B$5,MATCH('Sample - Superstore'!M4016,Regional_Lookup!$A$2:$A$5,0))</f>
        <v>Maria Santos</v>
      </c>
      <c r="W4016" s="4">
        <f>INDEX(Regional_Lookup!$C$2:$C$5, MATCH('Sample - Superstore'!M4016,Regional_Lookup!$A$2:$A$5, 0))</f>
        <v>0.15</v>
      </c>
      <c r="X4016" s="4">
        <f>U4016/R4016</f>
        <v>0.49</v>
      </c>
      <c r="Y4016" s="4" t="str">
        <f>IF(X4016&gt;=W4016, "Yes", "No")</f>
        <v>Yes</v>
      </c>
      <c r="Z4016" s="4">
        <f>D4016-C4016</f>
        <v>5</v>
      </c>
      <c r="AA4016" s="4" t="str" cm="1">
        <f t="array" ref="AA4016">_xlfn.IFS(Z4016&lt;=2,"Fast",Z4016&gt;5, "Slow", AND(Z4016&gt;=3,Z4016&lt;=5),"Standard")</f>
        <v>Standard</v>
      </c>
    </row>
    <row r="4017" spans="1:27" x14ac:dyDescent="0.2">
      <c r="A4017" s="4">
        <v>4016</v>
      </c>
      <c r="B4017" s="4" t="s">
        <v>8604</v>
      </c>
      <c r="C4017" s="5">
        <v>42239</v>
      </c>
      <c r="D4017" s="5">
        <v>42244</v>
      </c>
      <c r="E4017" s="4" t="s">
        <v>29</v>
      </c>
      <c r="F4017" s="4" t="s">
        <v>8041</v>
      </c>
      <c r="G4017" s="4" t="s">
        <v>8040</v>
      </c>
      <c r="H4017" s="4" t="s">
        <v>18</v>
      </c>
      <c r="I4017" s="4" t="s">
        <v>17</v>
      </c>
      <c r="J4017" s="4" t="s">
        <v>808</v>
      </c>
      <c r="K4017" s="4" t="s">
        <v>48</v>
      </c>
      <c r="L4017" s="4">
        <v>30318</v>
      </c>
      <c r="M4017" s="4" t="s">
        <v>7</v>
      </c>
      <c r="N4017" s="4" t="s">
        <v>1468</v>
      </c>
      <c r="O4017" s="4" t="s">
        <v>13</v>
      </c>
      <c r="P4017" s="4" t="s">
        <v>24</v>
      </c>
      <c r="Q4017" s="4" t="s">
        <v>1467</v>
      </c>
      <c r="R4017" s="4">
        <v>193.8</v>
      </c>
      <c r="S4017" s="4">
        <v>5</v>
      </c>
      <c r="T4017" s="4">
        <v>0</v>
      </c>
      <c r="U4017" s="4">
        <v>94.962000000000003</v>
      </c>
      <c r="V4017" s="4" t="str">
        <f>INDEX(Regional_Lookup!$B$2:$B$5,MATCH('Sample - Superstore'!M4017,Regional_Lookup!$A$2:$A$5,0))</f>
        <v>Maria Santos</v>
      </c>
      <c r="W4017" s="4">
        <f>INDEX(Regional_Lookup!$C$2:$C$5, MATCH('Sample - Superstore'!M4017,Regional_Lookup!$A$2:$A$5, 0))</f>
        <v>0.15</v>
      </c>
      <c r="X4017" s="4">
        <f>U4017/R4017</f>
        <v>0.49</v>
      </c>
      <c r="Y4017" s="4" t="str">
        <f>IF(X4017&gt;=W4017, "Yes", "No")</f>
        <v>Yes</v>
      </c>
      <c r="Z4017" s="4">
        <f>D4017-C4017</f>
        <v>5</v>
      </c>
      <c r="AA4017" s="4" t="str" cm="1">
        <f t="array" ref="AA4017">_xlfn.IFS(Z4017&lt;=2,"Fast",Z4017&gt;5, "Slow", AND(Z4017&gt;=3,Z4017&lt;=5),"Standard")</f>
        <v>Standard</v>
      </c>
    </row>
    <row r="4018" spans="1:27" x14ac:dyDescent="0.2">
      <c r="A4018" s="4">
        <v>4017</v>
      </c>
      <c r="B4018" s="4" t="s">
        <v>8604</v>
      </c>
      <c r="C4018" s="5">
        <v>42239</v>
      </c>
      <c r="D4018" s="5">
        <v>42244</v>
      </c>
      <c r="E4018" s="4" t="s">
        <v>29</v>
      </c>
      <c r="F4018" s="4" t="s">
        <v>8041</v>
      </c>
      <c r="G4018" s="4" t="s">
        <v>8040</v>
      </c>
      <c r="H4018" s="4" t="s">
        <v>18</v>
      </c>
      <c r="I4018" s="4" t="s">
        <v>17</v>
      </c>
      <c r="J4018" s="4" t="s">
        <v>808</v>
      </c>
      <c r="K4018" s="4" t="s">
        <v>48</v>
      </c>
      <c r="L4018" s="4">
        <v>30318</v>
      </c>
      <c r="M4018" s="4" t="s">
        <v>7</v>
      </c>
      <c r="N4018" s="4" t="s">
        <v>1786</v>
      </c>
      <c r="O4018" s="4" t="s">
        <v>13</v>
      </c>
      <c r="P4018" s="4" t="s">
        <v>24</v>
      </c>
      <c r="Q4018" s="4" t="s">
        <v>1785</v>
      </c>
      <c r="R4018" s="4">
        <v>21.4</v>
      </c>
      <c r="S4018" s="4">
        <v>5</v>
      </c>
      <c r="T4018" s="4">
        <v>0</v>
      </c>
      <c r="U4018" s="4">
        <v>9.6300000000000008</v>
      </c>
      <c r="V4018" s="4" t="str">
        <f>INDEX(Regional_Lookup!$B$2:$B$5,MATCH('Sample - Superstore'!M4018,Regional_Lookup!$A$2:$A$5,0))</f>
        <v>Maria Santos</v>
      </c>
      <c r="W4018" s="4">
        <f>INDEX(Regional_Lookup!$C$2:$C$5, MATCH('Sample - Superstore'!M4018,Regional_Lookup!$A$2:$A$5, 0))</f>
        <v>0.15</v>
      </c>
      <c r="X4018" s="4">
        <f>U4018/R4018</f>
        <v>0.45000000000000007</v>
      </c>
      <c r="Y4018" s="4" t="str">
        <f>IF(X4018&gt;=W4018, "Yes", "No")</f>
        <v>Yes</v>
      </c>
      <c r="Z4018" s="4">
        <f>D4018-C4018</f>
        <v>5</v>
      </c>
      <c r="AA4018" s="4" t="str" cm="1">
        <f t="array" ref="AA4018">_xlfn.IFS(Z4018&lt;=2,"Fast",Z4018&gt;5, "Slow", AND(Z4018&gt;=3,Z4018&lt;=5),"Standard")</f>
        <v>Standard</v>
      </c>
    </row>
    <row r="4019" spans="1:27" x14ac:dyDescent="0.2">
      <c r="A4019" s="4">
        <v>4018</v>
      </c>
      <c r="B4019" s="4" t="s">
        <v>8604</v>
      </c>
      <c r="C4019" s="5">
        <v>42239</v>
      </c>
      <c r="D4019" s="5">
        <v>42244</v>
      </c>
      <c r="E4019" s="4" t="s">
        <v>29</v>
      </c>
      <c r="F4019" s="4" t="s">
        <v>8041</v>
      </c>
      <c r="G4019" s="4" t="s">
        <v>8040</v>
      </c>
      <c r="H4019" s="4" t="s">
        <v>18</v>
      </c>
      <c r="I4019" s="4" t="s">
        <v>17</v>
      </c>
      <c r="J4019" s="4" t="s">
        <v>808</v>
      </c>
      <c r="K4019" s="4" t="s">
        <v>48</v>
      </c>
      <c r="L4019" s="4">
        <v>30318</v>
      </c>
      <c r="M4019" s="4" t="s">
        <v>7</v>
      </c>
      <c r="N4019" s="4" t="s">
        <v>6547</v>
      </c>
      <c r="O4019" s="4" t="s">
        <v>13</v>
      </c>
      <c r="P4019" s="4" t="s">
        <v>24</v>
      </c>
      <c r="Q4019" s="4" t="s">
        <v>6546</v>
      </c>
      <c r="R4019" s="4">
        <v>97.88</v>
      </c>
      <c r="S4019" s="4">
        <v>2</v>
      </c>
      <c r="T4019" s="4">
        <v>0</v>
      </c>
      <c r="U4019" s="4">
        <v>48.94</v>
      </c>
      <c r="V4019" s="4" t="str">
        <f>INDEX(Regional_Lookup!$B$2:$B$5,MATCH('Sample - Superstore'!M4019,Regional_Lookup!$A$2:$A$5,0))</f>
        <v>Maria Santos</v>
      </c>
      <c r="W4019" s="4">
        <f>INDEX(Regional_Lookup!$C$2:$C$5, MATCH('Sample - Superstore'!M4019,Regional_Lookup!$A$2:$A$5, 0))</f>
        <v>0.15</v>
      </c>
      <c r="X4019" s="4">
        <f>U4019/R4019</f>
        <v>0.5</v>
      </c>
      <c r="Y4019" s="4" t="str">
        <f>IF(X4019&gt;=W4019, "Yes", "No")</f>
        <v>Yes</v>
      </c>
      <c r="Z4019" s="4">
        <f>D4019-C4019</f>
        <v>5</v>
      </c>
      <c r="AA4019" s="4" t="str" cm="1">
        <f t="array" ref="AA4019">_xlfn.IFS(Z4019&lt;=2,"Fast",Z4019&gt;5, "Slow", AND(Z4019&gt;=3,Z4019&lt;=5),"Standard")</f>
        <v>Standard</v>
      </c>
    </row>
    <row r="4020" spans="1:27" x14ac:dyDescent="0.2">
      <c r="A4020" s="4">
        <v>4019</v>
      </c>
      <c r="B4020" s="4" t="s">
        <v>8604</v>
      </c>
      <c r="C4020" s="5">
        <v>42239</v>
      </c>
      <c r="D4020" s="5">
        <v>42244</v>
      </c>
      <c r="E4020" s="4" t="s">
        <v>29</v>
      </c>
      <c r="F4020" s="4" t="s">
        <v>8041</v>
      </c>
      <c r="G4020" s="4" t="s">
        <v>8040</v>
      </c>
      <c r="H4020" s="4" t="s">
        <v>18</v>
      </c>
      <c r="I4020" s="4" t="s">
        <v>17</v>
      </c>
      <c r="J4020" s="4" t="s">
        <v>808</v>
      </c>
      <c r="K4020" s="4" t="s">
        <v>48</v>
      </c>
      <c r="L4020" s="4">
        <v>30318</v>
      </c>
      <c r="M4020" s="4" t="s">
        <v>7</v>
      </c>
      <c r="N4020" s="4" t="s">
        <v>217</v>
      </c>
      <c r="O4020" s="4" t="s">
        <v>33</v>
      </c>
      <c r="P4020" s="4" t="s">
        <v>55</v>
      </c>
      <c r="Q4020" s="4" t="s">
        <v>216</v>
      </c>
      <c r="R4020" s="4">
        <v>251.91</v>
      </c>
      <c r="S4020" s="4">
        <v>9</v>
      </c>
      <c r="T4020" s="4">
        <v>0</v>
      </c>
      <c r="U4020" s="4">
        <v>47.862900000000003</v>
      </c>
      <c r="V4020" s="4" t="str">
        <f>INDEX(Regional_Lookup!$B$2:$B$5,MATCH('Sample - Superstore'!M4020,Regional_Lookup!$A$2:$A$5,0))</f>
        <v>Maria Santos</v>
      </c>
      <c r="W4020" s="4">
        <f>INDEX(Regional_Lookup!$C$2:$C$5, MATCH('Sample - Superstore'!M4020,Regional_Lookup!$A$2:$A$5, 0))</f>
        <v>0.15</v>
      </c>
      <c r="X4020" s="4">
        <f>U4020/R4020</f>
        <v>0.19</v>
      </c>
      <c r="Y4020" s="4" t="str">
        <f>IF(X4020&gt;=W4020, "Yes", "No")</f>
        <v>Yes</v>
      </c>
      <c r="Z4020" s="4">
        <f>D4020-C4020</f>
        <v>5</v>
      </c>
      <c r="AA4020" s="4" t="str" cm="1">
        <f t="array" ref="AA4020">_xlfn.IFS(Z4020&lt;=2,"Fast",Z4020&gt;5, "Slow", AND(Z4020&gt;=3,Z4020&lt;=5),"Standard")</f>
        <v>Standard</v>
      </c>
    </row>
    <row r="4021" spans="1:27" x14ac:dyDescent="0.2">
      <c r="A4021" s="4">
        <v>4020</v>
      </c>
      <c r="B4021" s="4" t="s">
        <v>8604</v>
      </c>
      <c r="C4021" s="5">
        <v>42239</v>
      </c>
      <c r="D4021" s="5">
        <v>42244</v>
      </c>
      <c r="E4021" s="4" t="s">
        <v>29</v>
      </c>
      <c r="F4021" s="4" t="s">
        <v>8041</v>
      </c>
      <c r="G4021" s="4" t="s">
        <v>8040</v>
      </c>
      <c r="H4021" s="4" t="s">
        <v>18</v>
      </c>
      <c r="I4021" s="4" t="s">
        <v>17</v>
      </c>
      <c r="J4021" s="4" t="s">
        <v>808</v>
      </c>
      <c r="K4021" s="4" t="s">
        <v>48</v>
      </c>
      <c r="L4021" s="4">
        <v>30318</v>
      </c>
      <c r="M4021" s="4" t="s">
        <v>7</v>
      </c>
      <c r="N4021" s="4" t="s">
        <v>583</v>
      </c>
      <c r="O4021" s="4" t="s">
        <v>13</v>
      </c>
      <c r="P4021" s="4" t="s">
        <v>12</v>
      </c>
      <c r="Q4021" s="4" t="s">
        <v>582</v>
      </c>
      <c r="R4021" s="4">
        <v>25.86</v>
      </c>
      <c r="S4021" s="4">
        <v>3</v>
      </c>
      <c r="T4021" s="4">
        <v>0</v>
      </c>
      <c r="U4021" s="4">
        <v>6.7236000000000002</v>
      </c>
      <c r="V4021" s="4" t="str">
        <f>INDEX(Regional_Lookup!$B$2:$B$5,MATCH('Sample - Superstore'!M4021,Regional_Lookup!$A$2:$A$5,0))</f>
        <v>Maria Santos</v>
      </c>
      <c r="W4021" s="4">
        <f>INDEX(Regional_Lookup!$C$2:$C$5, MATCH('Sample - Superstore'!M4021,Regional_Lookup!$A$2:$A$5, 0))</f>
        <v>0.15</v>
      </c>
      <c r="X4021" s="4">
        <f>U4021/R4021</f>
        <v>0.26</v>
      </c>
      <c r="Y4021" s="4" t="str">
        <f>IF(X4021&gt;=W4021, "Yes", "No")</f>
        <v>Yes</v>
      </c>
      <c r="Z4021" s="4">
        <f>D4021-C4021</f>
        <v>5</v>
      </c>
      <c r="AA4021" s="4" t="str" cm="1">
        <f t="array" ref="AA4021">_xlfn.IFS(Z4021&lt;=2,"Fast",Z4021&gt;5, "Slow", AND(Z4021&gt;=3,Z4021&lt;=5),"Standard")</f>
        <v>Standard</v>
      </c>
    </row>
    <row r="4022" spans="1:27" x14ac:dyDescent="0.2">
      <c r="A4022" s="4">
        <v>4021</v>
      </c>
      <c r="B4022" s="4" t="s">
        <v>8603</v>
      </c>
      <c r="C4022" s="5">
        <v>41812</v>
      </c>
      <c r="D4022" s="5">
        <v>41817</v>
      </c>
      <c r="E4022" s="4" t="s">
        <v>29</v>
      </c>
      <c r="F4022" s="4" t="s">
        <v>4958</v>
      </c>
      <c r="G4022" s="4" t="s">
        <v>4957</v>
      </c>
      <c r="H4022" s="4" t="s">
        <v>18</v>
      </c>
      <c r="I4022" s="4" t="s">
        <v>17</v>
      </c>
      <c r="J4022" s="4" t="s">
        <v>6093</v>
      </c>
      <c r="K4022" s="4" t="s">
        <v>158</v>
      </c>
      <c r="L4022" s="4">
        <v>19013</v>
      </c>
      <c r="M4022" s="4" t="s">
        <v>5</v>
      </c>
      <c r="N4022" s="4" t="s">
        <v>2118</v>
      </c>
      <c r="O4022" s="4" t="s">
        <v>37</v>
      </c>
      <c r="P4022" s="4" t="s">
        <v>221</v>
      </c>
      <c r="Q4022" s="4" t="s">
        <v>2117</v>
      </c>
      <c r="R4022" s="4">
        <v>170.05799999999999</v>
      </c>
      <c r="S4022" s="4">
        <v>3</v>
      </c>
      <c r="T4022" s="4">
        <v>0.3</v>
      </c>
      <c r="U4022" s="4">
        <v>-4.8587999999999996</v>
      </c>
      <c r="V4022" s="4" t="str">
        <f>INDEX(Regional_Lookup!$B$2:$B$5,MATCH('Sample - Superstore'!M4022,Regional_Lookup!$A$2:$A$5,0))</f>
        <v>Sarah Miller</v>
      </c>
      <c r="W4022" s="4">
        <f>INDEX(Regional_Lookup!$C$2:$C$5, MATCH('Sample - Superstore'!M4022,Regional_Lookup!$A$2:$A$5, 0))</f>
        <v>0.16</v>
      </c>
      <c r="X4022" s="4">
        <f>U4022/R4022</f>
        <v>-2.8571428571428571E-2</v>
      </c>
      <c r="Y4022" s="4" t="str">
        <f>IF(X4022&gt;=W4022, "Yes", "No")</f>
        <v>No</v>
      </c>
      <c r="Z4022" s="4">
        <f>D4022-C4022</f>
        <v>5</v>
      </c>
      <c r="AA4022" s="4" t="str" cm="1">
        <f t="array" ref="AA4022">_xlfn.IFS(Z4022&lt;=2,"Fast",Z4022&gt;5, "Slow", AND(Z4022&gt;=3,Z4022&lt;=5),"Standard")</f>
        <v>Standard</v>
      </c>
    </row>
    <row r="4023" spans="1:27" x14ac:dyDescent="0.2">
      <c r="A4023" s="4">
        <v>4022</v>
      </c>
      <c r="B4023" s="4" t="s">
        <v>8603</v>
      </c>
      <c r="C4023" s="5">
        <v>41812</v>
      </c>
      <c r="D4023" s="5">
        <v>41817</v>
      </c>
      <c r="E4023" s="4" t="s">
        <v>29</v>
      </c>
      <c r="F4023" s="4" t="s">
        <v>4958</v>
      </c>
      <c r="G4023" s="4" t="s">
        <v>4957</v>
      </c>
      <c r="H4023" s="4" t="s">
        <v>18</v>
      </c>
      <c r="I4023" s="4" t="s">
        <v>17</v>
      </c>
      <c r="J4023" s="4" t="s">
        <v>6093</v>
      </c>
      <c r="K4023" s="4" t="s">
        <v>158</v>
      </c>
      <c r="L4023" s="4">
        <v>19013</v>
      </c>
      <c r="M4023" s="4" t="s">
        <v>5</v>
      </c>
      <c r="N4023" s="4" t="s">
        <v>5937</v>
      </c>
      <c r="O4023" s="4" t="s">
        <v>33</v>
      </c>
      <c r="P4023" s="4" t="s">
        <v>32</v>
      </c>
      <c r="Q4023" s="4" t="s">
        <v>5936</v>
      </c>
      <c r="R4023" s="4">
        <v>82.781999999999996</v>
      </c>
      <c r="S4023" s="4">
        <v>3</v>
      </c>
      <c r="T4023" s="4">
        <v>0.4</v>
      </c>
      <c r="U4023" s="4">
        <v>-15.1767</v>
      </c>
      <c r="V4023" s="4" t="str">
        <f>INDEX(Regional_Lookup!$B$2:$B$5,MATCH('Sample - Superstore'!M4023,Regional_Lookup!$A$2:$A$5,0))</f>
        <v>Sarah Miller</v>
      </c>
      <c r="W4023" s="4">
        <f>INDEX(Regional_Lookup!$C$2:$C$5, MATCH('Sample - Superstore'!M4023,Regional_Lookup!$A$2:$A$5, 0))</f>
        <v>0.16</v>
      </c>
      <c r="X4023" s="4">
        <f>U4023/R4023</f>
        <v>-0.18333333333333335</v>
      </c>
      <c r="Y4023" s="4" t="str">
        <f>IF(X4023&gt;=W4023, "Yes", "No")</f>
        <v>No</v>
      </c>
      <c r="Z4023" s="4">
        <f>D4023-C4023</f>
        <v>5</v>
      </c>
      <c r="AA4023" s="4" t="str" cm="1">
        <f t="array" ref="AA4023">_xlfn.IFS(Z4023&lt;=2,"Fast",Z4023&gt;5, "Slow", AND(Z4023&gt;=3,Z4023&lt;=5),"Standard")</f>
        <v>Standard</v>
      </c>
    </row>
    <row r="4024" spans="1:27" x14ac:dyDescent="0.2">
      <c r="A4024" s="4">
        <v>4023</v>
      </c>
      <c r="B4024" s="4" t="s">
        <v>8603</v>
      </c>
      <c r="C4024" s="5">
        <v>41812</v>
      </c>
      <c r="D4024" s="5">
        <v>41817</v>
      </c>
      <c r="E4024" s="4" t="s">
        <v>29</v>
      </c>
      <c r="F4024" s="4" t="s">
        <v>4958</v>
      </c>
      <c r="G4024" s="4" t="s">
        <v>4957</v>
      </c>
      <c r="H4024" s="4" t="s">
        <v>18</v>
      </c>
      <c r="I4024" s="4" t="s">
        <v>17</v>
      </c>
      <c r="J4024" s="4" t="s">
        <v>6093</v>
      </c>
      <c r="K4024" s="4" t="s">
        <v>158</v>
      </c>
      <c r="L4024" s="4">
        <v>19013</v>
      </c>
      <c r="M4024" s="4" t="s">
        <v>5</v>
      </c>
      <c r="N4024" s="4" t="s">
        <v>3028</v>
      </c>
      <c r="O4024" s="4" t="s">
        <v>37</v>
      </c>
      <c r="P4024" s="4" t="s">
        <v>221</v>
      </c>
      <c r="Q4024" s="4" t="s">
        <v>3027</v>
      </c>
      <c r="R4024" s="4">
        <v>853.93</v>
      </c>
      <c r="S4024" s="4">
        <v>5</v>
      </c>
      <c r="T4024" s="4">
        <v>0.3</v>
      </c>
      <c r="U4024" s="4">
        <v>0</v>
      </c>
      <c r="V4024" s="4" t="str">
        <f>INDEX(Regional_Lookup!$B$2:$B$5,MATCH('Sample - Superstore'!M4024,Regional_Lookup!$A$2:$A$5,0))</f>
        <v>Sarah Miller</v>
      </c>
      <c r="W4024" s="4">
        <f>INDEX(Regional_Lookup!$C$2:$C$5, MATCH('Sample - Superstore'!M4024,Regional_Lookup!$A$2:$A$5, 0))</f>
        <v>0.16</v>
      </c>
      <c r="X4024" s="4">
        <f>U4024/R4024</f>
        <v>0</v>
      </c>
      <c r="Y4024" s="4" t="str">
        <f>IF(X4024&gt;=W4024, "Yes", "No")</f>
        <v>No</v>
      </c>
      <c r="Z4024" s="4">
        <f>D4024-C4024</f>
        <v>5</v>
      </c>
      <c r="AA4024" s="4" t="str" cm="1">
        <f t="array" ref="AA4024">_xlfn.IFS(Z4024&lt;=2,"Fast",Z4024&gt;5, "Slow", AND(Z4024&gt;=3,Z4024&lt;=5),"Standard")</f>
        <v>Standard</v>
      </c>
    </row>
    <row r="4025" spans="1:27" x14ac:dyDescent="0.2">
      <c r="A4025" s="4">
        <v>4024</v>
      </c>
      <c r="B4025" s="4" t="s">
        <v>8602</v>
      </c>
      <c r="C4025" s="5">
        <v>43035</v>
      </c>
      <c r="D4025" s="5">
        <v>43036</v>
      </c>
      <c r="E4025" s="4" t="s">
        <v>89</v>
      </c>
      <c r="F4025" s="4" t="s">
        <v>1989</v>
      </c>
      <c r="G4025" s="4" t="s">
        <v>1988</v>
      </c>
      <c r="H4025" s="4" t="s">
        <v>50</v>
      </c>
      <c r="I4025" s="4" t="s">
        <v>17</v>
      </c>
      <c r="J4025" s="4" t="s">
        <v>248</v>
      </c>
      <c r="K4025" s="4" t="s">
        <v>15</v>
      </c>
      <c r="L4025" s="4">
        <v>94110</v>
      </c>
      <c r="M4025" s="4" t="s">
        <v>9</v>
      </c>
      <c r="N4025" s="4" t="s">
        <v>6256</v>
      </c>
      <c r="O4025" s="4" t="s">
        <v>37</v>
      </c>
      <c r="P4025" s="4" t="s">
        <v>165</v>
      </c>
      <c r="Q4025" s="4" t="s">
        <v>6255</v>
      </c>
      <c r="R4025" s="4">
        <v>556.66499999999996</v>
      </c>
      <c r="S4025" s="4">
        <v>5</v>
      </c>
      <c r="T4025" s="4">
        <v>0.15</v>
      </c>
      <c r="U4025" s="4">
        <v>6.5490000000000004</v>
      </c>
      <c r="V4025" s="4" t="str">
        <f>INDEX(Regional_Lookup!$B$2:$B$5,MATCH('Sample - Superstore'!M4025,Regional_Lookup!$A$2:$A$5,0))</f>
        <v>James Chen</v>
      </c>
      <c r="W4025" s="4">
        <f>INDEX(Regional_Lookup!$C$2:$C$5, MATCH('Sample - Superstore'!M4025,Regional_Lookup!$A$2:$A$5, 0))</f>
        <v>0.18</v>
      </c>
      <c r="X4025" s="4">
        <f>U4025/R4025</f>
        <v>1.1764705882352943E-2</v>
      </c>
      <c r="Y4025" s="4" t="str">
        <f>IF(X4025&gt;=W4025, "Yes", "No")</f>
        <v>No</v>
      </c>
      <c r="Z4025" s="4">
        <f>D4025-C4025</f>
        <v>1</v>
      </c>
      <c r="AA4025" s="4" t="str" cm="1">
        <f t="array" ref="AA4025">_xlfn.IFS(Z4025&lt;=2,"Fast",Z4025&gt;5, "Slow", AND(Z4025&gt;=3,Z4025&lt;=5),"Standard")</f>
        <v>Fast</v>
      </c>
    </row>
    <row r="4026" spans="1:27" x14ac:dyDescent="0.2">
      <c r="A4026" s="4">
        <v>4025</v>
      </c>
      <c r="B4026" s="4" t="s">
        <v>8602</v>
      </c>
      <c r="C4026" s="5">
        <v>43035</v>
      </c>
      <c r="D4026" s="5">
        <v>43036</v>
      </c>
      <c r="E4026" s="4" t="s">
        <v>89</v>
      </c>
      <c r="F4026" s="4" t="s">
        <v>1989</v>
      </c>
      <c r="G4026" s="4" t="s">
        <v>1988</v>
      </c>
      <c r="H4026" s="4" t="s">
        <v>50</v>
      </c>
      <c r="I4026" s="4" t="s">
        <v>17</v>
      </c>
      <c r="J4026" s="4" t="s">
        <v>248</v>
      </c>
      <c r="K4026" s="4" t="s">
        <v>15</v>
      </c>
      <c r="L4026" s="4">
        <v>94110</v>
      </c>
      <c r="M4026" s="4" t="s">
        <v>9</v>
      </c>
      <c r="N4026" s="4" t="s">
        <v>1299</v>
      </c>
      <c r="O4026" s="4" t="s">
        <v>33</v>
      </c>
      <c r="P4026" s="4" t="s">
        <v>32</v>
      </c>
      <c r="Q4026" s="4" t="s">
        <v>1298</v>
      </c>
      <c r="R4026" s="4">
        <v>95.84</v>
      </c>
      <c r="S4026" s="4">
        <v>4</v>
      </c>
      <c r="T4026" s="4">
        <v>0.2</v>
      </c>
      <c r="U4026" s="4">
        <v>34.741999999999997</v>
      </c>
      <c r="V4026" s="4" t="str">
        <f>INDEX(Regional_Lookup!$B$2:$B$5,MATCH('Sample - Superstore'!M4026,Regional_Lookup!$A$2:$A$5,0))</f>
        <v>James Chen</v>
      </c>
      <c r="W4026" s="4">
        <f>INDEX(Regional_Lookup!$C$2:$C$5, MATCH('Sample - Superstore'!M4026,Regional_Lookup!$A$2:$A$5, 0))</f>
        <v>0.18</v>
      </c>
      <c r="X4026" s="4">
        <f>U4026/R4026</f>
        <v>0.36249999999999993</v>
      </c>
      <c r="Y4026" s="4" t="str">
        <f>IF(X4026&gt;=W4026, "Yes", "No")</f>
        <v>Yes</v>
      </c>
      <c r="Z4026" s="4">
        <f>D4026-C4026</f>
        <v>1</v>
      </c>
      <c r="AA4026" s="4" t="str" cm="1">
        <f t="array" ref="AA4026">_xlfn.IFS(Z4026&lt;=2,"Fast",Z4026&gt;5, "Slow", AND(Z4026&gt;=3,Z4026&lt;=5),"Standard")</f>
        <v>Fast</v>
      </c>
    </row>
    <row r="4027" spans="1:27" x14ac:dyDescent="0.2">
      <c r="A4027" s="4">
        <v>4026</v>
      </c>
      <c r="B4027" s="4" t="s">
        <v>8601</v>
      </c>
      <c r="C4027" s="5">
        <v>42958</v>
      </c>
      <c r="D4027" s="5">
        <v>42960</v>
      </c>
      <c r="E4027" s="4" t="s">
        <v>89</v>
      </c>
      <c r="F4027" s="4" t="s">
        <v>866</v>
      </c>
      <c r="G4027" s="4" t="s">
        <v>865</v>
      </c>
      <c r="H4027" s="4" t="s">
        <v>50</v>
      </c>
      <c r="I4027" s="4" t="s">
        <v>17</v>
      </c>
      <c r="J4027" s="4" t="s">
        <v>7038</v>
      </c>
      <c r="K4027" s="4" t="s">
        <v>123</v>
      </c>
      <c r="L4027" s="4">
        <v>76021</v>
      </c>
      <c r="M4027" s="4" t="s">
        <v>3</v>
      </c>
      <c r="N4027" s="4" t="s">
        <v>195</v>
      </c>
      <c r="O4027" s="4" t="s">
        <v>13</v>
      </c>
      <c r="P4027" s="4" t="s">
        <v>24</v>
      </c>
      <c r="Q4027" s="4" t="s">
        <v>194</v>
      </c>
      <c r="R4027" s="4">
        <v>29.664000000000001</v>
      </c>
      <c r="S4027" s="4">
        <v>4</v>
      </c>
      <c r="T4027" s="4">
        <v>0.2</v>
      </c>
      <c r="U4027" s="4">
        <v>10.0116</v>
      </c>
      <c r="V4027" s="4" t="str">
        <f>INDEX(Regional_Lookup!$B$2:$B$5,MATCH('Sample - Superstore'!M4027,Regional_Lookup!$A$2:$A$5,0))</f>
        <v>David Johnson</v>
      </c>
      <c r="W4027" s="4">
        <f>INDEX(Regional_Lookup!$C$2:$C$5, MATCH('Sample - Superstore'!M4027,Regional_Lookup!$A$2:$A$5, 0))</f>
        <v>0.14000000000000001</v>
      </c>
      <c r="X4027" s="4">
        <f>U4027/R4027</f>
        <v>0.33749999999999997</v>
      </c>
      <c r="Y4027" s="4" t="str">
        <f>IF(X4027&gt;=W4027, "Yes", "No")</f>
        <v>Yes</v>
      </c>
      <c r="Z4027" s="4">
        <f>D4027-C4027</f>
        <v>2</v>
      </c>
      <c r="AA4027" s="4" t="str" cm="1">
        <f t="array" ref="AA4027">_xlfn.IFS(Z4027&lt;=2,"Fast",Z4027&gt;5, "Slow", AND(Z4027&gt;=3,Z4027&lt;=5),"Standard")</f>
        <v>Fast</v>
      </c>
    </row>
    <row r="4028" spans="1:27" x14ac:dyDescent="0.2">
      <c r="A4028" s="4">
        <v>4027</v>
      </c>
      <c r="B4028" s="4" t="s">
        <v>8601</v>
      </c>
      <c r="C4028" s="5">
        <v>42958</v>
      </c>
      <c r="D4028" s="5">
        <v>42960</v>
      </c>
      <c r="E4028" s="4" t="s">
        <v>89</v>
      </c>
      <c r="F4028" s="4" t="s">
        <v>866</v>
      </c>
      <c r="G4028" s="4" t="s">
        <v>865</v>
      </c>
      <c r="H4028" s="4" t="s">
        <v>50</v>
      </c>
      <c r="I4028" s="4" t="s">
        <v>17</v>
      </c>
      <c r="J4028" s="4" t="s">
        <v>7038</v>
      </c>
      <c r="K4028" s="4" t="s">
        <v>123</v>
      </c>
      <c r="L4028" s="4">
        <v>76021</v>
      </c>
      <c r="M4028" s="4" t="s">
        <v>3</v>
      </c>
      <c r="N4028" s="4" t="s">
        <v>6063</v>
      </c>
      <c r="O4028" s="4" t="s">
        <v>13</v>
      </c>
      <c r="P4028" s="4" t="s">
        <v>116</v>
      </c>
      <c r="Q4028" s="4" t="s">
        <v>6062</v>
      </c>
      <c r="R4028" s="4">
        <v>9.1839999999999993</v>
      </c>
      <c r="S4028" s="4">
        <v>7</v>
      </c>
      <c r="T4028" s="4">
        <v>0.2</v>
      </c>
      <c r="U4028" s="4">
        <v>2.87</v>
      </c>
      <c r="V4028" s="4" t="str">
        <f>INDEX(Regional_Lookup!$B$2:$B$5,MATCH('Sample - Superstore'!M4028,Regional_Lookup!$A$2:$A$5,0))</f>
        <v>David Johnson</v>
      </c>
      <c r="W4028" s="4">
        <f>INDEX(Regional_Lookup!$C$2:$C$5, MATCH('Sample - Superstore'!M4028,Regional_Lookup!$A$2:$A$5, 0))</f>
        <v>0.14000000000000001</v>
      </c>
      <c r="X4028" s="4">
        <f>U4028/R4028</f>
        <v>0.31250000000000006</v>
      </c>
      <c r="Y4028" s="4" t="str">
        <f>IF(X4028&gt;=W4028, "Yes", "No")</f>
        <v>Yes</v>
      </c>
      <c r="Z4028" s="4">
        <f>D4028-C4028</f>
        <v>2</v>
      </c>
      <c r="AA4028" s="4" t="str" cm="1">
        <f t="array" ref="AA4028">_xlfn.IFS(Z4028&lt;=2,"Fast",Z4028&gt;5, "Slow", AND(Z4028&gt;=3,Z4028&lt;=5),"Standard")</f>
        <v>Fast</v>
      </c>
    </row>
    <row r="4029" spans="1:27" x14ac:dyDescent="0.2">
      <c r="A4029" s="4">
        <v>4028</v>
      </c>
      <c r="B4029" s="4" t="s">
        <v>8601</v>
      </c>
      <c r="C4029" s="5">
        <v>42958</v>
      </c>
      <c r="D4029" s="5">
        <v>42960</v>
      </c>
      <c r="E4029" s="4" t="s">
        <v>89</v>
      </c>
      <c r="F4029" s="4" t="s">
        <v>866</v>
      </c>
      <c r="G4029" s="4" t="s">
        <v>865</v>
      </c>
      <c r="H4029" s="4" t="s">
        <v>50</v>
      </c>
      <c r="I4029" s="4" t="s">
        <v>17</v>
      </c>
      <c r="J4029" s="4" t="s">
        <v>7038</v>
      </c>
      <c r="K4029" s="4" t="s">
        <v>123</v>
      </c>
      <c r="L4029" s="4">
        <v>76021</v>
      </c>
      <c r="M4029" s="4" t="s">
        <v>3</v>
      </c>
      <c r="N4029" s="4" t="s">
        <v>3595</v>
      </c>
      <c r="O4029" s="4" t="s">
        <v>33</v>
      </c>
      <c r="P4029" s="4" t="s">
        <v>32</v>
      </c>
      <c r="Q4029" s="4" t="s">
        <v>3594</v>
      </c>
      <c r="R4029" s="4">
        <v>153.584</v>
      </c>
      <c r="S4029" s="4">
        <v>2</v>
      </c>
      <c r="T4029" s="4">
        <v>0.2</v>
      </c>
      <c r="U4029" s="4">
        <v>13.438599999999999</v>
      </c>
      <c r="V4029" s="4" t="str">
        <f>INDEX(Regional_Lookup!$B$2:$B$5,MATCH('Sample - Superstore'!M4029,Regional_Lookup!$A$2:$A$5,0))</f>
        <v>David Johnson</v>
      </c>
      <c r="W4029" s="4">
        <f>INDEX(Regional_Lookup!$C$2:$C$5, MATCH('Sample - Superstore'!M4029,Regional_Lookup!$A$2:$A$5, 0))</f>
        <v>0.14000000000000001</v>
      </c>
      <c r="X4029" s="4">
        <f>U4029/R4029</f>
        <v>8.7499999999999994E-2</v>
      </c>
      <c r="Y4029" s="4" t="str">
        <f>IF(X4029&gt;=W4029, "Yes", "No")</f>
        <v>No</v>
      </c>
      <c r="Z4029" s="4">
        <f>D4029-C4029</f>
        <v>2</v>
      </c>
      <c r="AA4029" s="4" t="str" cm="1">
        <f t="array" ref="AA4029">_xlfn.IFS(Z4029&lt;=2,"Fast",Z4029&gt;5, "Slow", AND(Z4029&gt;=3,Z4029&lt;=5),"Standard")</f>
        <v>Fast</v>
      </c>
    </row>
    <row r="4030" spans="1:27" x14ac:dyDescent="0.2">
      <c r="A4030" s="4">
        <v>4029</v>
      </c>
      <c r="B4030" s="4" t="s">
        <v>8601</v>
      </c>
      <c r="C4030" s="5">
        <v>42958</v>
      </c>
      <c r="D4030" s="5">
        <v>42960</v>
      </c>
      <c r="E4030" s="4" t="s">
        <v>89</v>
      </c>
      <c r="F4030" s="4" t="s">
        <v>866</v>
      </c>
      <c r="G4030" s="4" t="s">
        <v>865</v>
      </c>
      <c r="H4030" s="4" t="s">
        <v>50</v>
      </c>
      <c r="I4030" s="4" t="s">
        <v>17</v>
      </c>
      <c r="J4030" s="4" t="s">
        <v>7038</v>
      </c>
      <c r="K4030" s="4" t="s">
        <v>123</v>
      </c>
      <c r="L4030" s="4">
        <v>76021</v>
      </c>
      <c r="M4030" s="4" t="s">
        <v>3</v>
      </c>
      <c r="N4030" s="4" t="s">
        <v>144</v>
      </c>
      <c r="O4030" s="4" t="s">
        <v>13</v>
      </c>
      <c r="P4030" s="4" t="s">
        <v>100</v>
      </c>
      <c r="Q4030" s="4" t="s">
        <v>143</v>
      </c>
      <c r="R4030" s="4">
        <v>12.864000000000001</v>
      </c>
      <c r="S4030" s="4">
        <v>8</v>
      </c>
      <c r="T4030" s="4">
        <v>0.8</v>
      </c>
      <c r="U4030" s="4">
        <v>-22.512</v>
      </c>
      <c r="V4030" s="4" t="str">
        <f>INDEX(Regional_Lookup!$B$2:$B$5,MATCH('Sample - Superstore'!M4030,Regional_Lookup!$A$2:$A$5,0))</f>
        <v>David Johnson</v>
      </c>
      <c r="W4030" s="4">
        <f>INDEX(Regional_Lookup!$C$2:$C$5, MATCH('Sample - Superstore'!M4030,Regional_Lookup!$A$2:$A$5, 0))</f>
        <v>0.14000000000000001</v>
      </c>
      <c r="X4030" s="4">
        <f>U4030/R4030</f>
        <v>-1.75</v>
      </c>
      <c r="Y4030" s="4" t="str">
        <f>IF(X4030&gt;=W4030, "Yes", "No")</f>
        <v>No</v>
      </c>
      <c r="Z4030" s="4">
        <f>D4030-C4030</f>
        <v>2</v>
      </c>
      <c r="AA4030" s="4" t="str" cm="1">
        <f t="array" ref="AA4030">_xlfn.IFS(Z4030&lt;=2,"Fast",Z4030&gt;5, "Slow", AND(Z4030&gt;=3,Z4030&lt;=5),"Standard")</f>
        <v>Fast</v>
      </c>
    </row>
    <row r="4031" spans="1:27" x14ac:dyDescent="0.2">
      <c r="A4031" s="4">
        <v>4030</v>
      </c>
      <c r="B4031" s="4" t="s">
        <v>8600</v>
      </c>
      <c r="C4031" s="5">
        <v>43093</v>
      </c>
      <c r="D4031" s="5">
        <v>43097</v>
      </c>
      <c r="E4031" s="4" t="s">
        <v>29</v>
      </c>
      <c r="F4031" s="4" t="s">
        <v>3126</v>
      </c>
      <c r="G4031" s="4" t="s">
        <v>3125</v>
      </c>
      <c r="H4031" s="4" t="s">
        <v>18</v>
      </c>
      <c r="I4031" s="4" t="s">
        <v>17</v>
      </c>
      <c r="J4031" s="4" t="s">
        <v>95</v>
      </c>
      <c r="K4031" s="4" t="s">
        <v>94</v>
      </c>
      <c r="L4031" s="4">
        <v>70506</v>
      </c>
      <c r="M4031" s="4" t="s">
        <v>7</v>
      </c>
      <c r="N4031" s="4" t="s">
        <v>8596</v>
      </c>
      <c r="O4031" s="4" t="s">
        <v>33</v>
      </c>
      <c r="P4031" s="4" t="s">
        <v>1500</v>
      </c>
      <c r="Q4031" s="4" t="s">
        <v>8595</v>
      </c>
      <c r="R4031" s="4">
        <v>479.97</v>
      </c>
      <c r="S4031" s="4">
        <v>3</v>
      </c>
      <c r="T4031" s="4">
        <v>0</v>
      </c>
      <c r="U4031" s="4">
        <v>239.98500000000001</v>
      </c>
      <c r="V4031" s="4" t="str">
        <f>INDEX(Regional_Lookup!$B$2:$B$5,MATCH('Sample - Superstore'!M4031,Regional_Lookup!$A$2:$A$5,0))</f>
        <v>Maria Santos</v>
      </c>
      <c r="W4031" s="4">
        <f>INDEX(Regional_Lookup!$C$2:$C$5, MATCH('Sample - Superstore'!M4031,Regional_Lookup!$A$2:$A$5, 0))</f>
        <v>0.15</v>
      </c>
      <c r="X4031" s="4">
        <f>U4031/R4031</f>
        <v>0.5</v>
      </c>
      <c r="Y4031" s="4" t="str">
        <f>IF(X4031&gt;=W4031, "Yes", "No")</f>
        <v>Yes</v>
      </c>
      <c r="Z4031" s="4">
        <f>D4031-C4031</f>
        <v>4</v>
      </c>
      <c r="AA4031" s="4" t="str" cm="1">
        <f t="array" ref="AA4031">_xlfn.IFS(Z4031&lt;=2,"Fast",Z4031&gt;5, "Slow", AND(Z4031&gt;=3,Z4031&lt;=5),"Standard")</f>
        <v>Standard</v>
      </c>
    </row>
    <row r="4032" spans="1:27" x14ac:dyDescent="0.2">
      <c r="A4032" s="4">
        <v>4031</v>
      </c>
      <c r="B4032" s="4" t="s">
        <v>8600</v>
      </c>
      <c r="C4032" s="5">
        <v>43093</v>
      </c>
      <c r="D4032" s="5">
        <v>43097</v>
      </c>
      <c r="E4032" s="4" t="s">
        <v>29</v>
      </c>
      <c r="F4032" s="4" t="s">
        <v>3126</v>
      </c>
      <c r="G4032" s="4" t="s">
        <v>3125</v>
      </c>
      <c r="H4032" s="4" t="s">
        <v>18</v>
      </c>
      <c r="I4032" s="4" t="s">
        <v>17</v>
      </c>
      <c r="J4032" s="4" t="s">
        <v>95</v>
      </c>
      <c r="K4032" s="4" t="s">
        <v>94</v>
      </c>
      <c r="L4032" s="4">
        <v>70506</v>
      </c>
      <c r="M4032" s="4" t="s">
        <v>7</v>
      </c>
      <c r="N4032" s="4" t="s">
        <v>5203</v>
      </c>
      <c r="O4032" s="4" t="s">
        <v>37</v>
      </c>
      <c r="P4032" s="4" t="s">
        <v>221</v>
      </c>
      <c r="Q4032" s="4" t="s">
        <v>5202</v>
      </c>
      <c r="R4032" s="4">
        <v>232.88</v>
      </c>
      <c r="S4032" s="4">
        <v>4</v>
      </c>
      <c r="T4032" s="4">
        <v>0</v>
      </c>
      <c r="U4032" s="4">
        <v>60.5488</v>
      </c>
      <c r="V4032" s="4" t="str">
        <f>INDEX(Regional_Lookup!$B$2:$B$5,MATCH('Sample - Superstore'!M4032,Regional_Lookup!$A$2:$A$5,0))</f>
        <v>Maria Santos</v>
      </c>
      <c r="W4032" s="4">
        <f>INDEX(Regional_Lookup!$C$2:$C$5, MATCH('Sample - Superstore'!M4032,Regional_Lookup!$A$2:$A$5, 0))</f>
        <v>0.15</v>
      </c>
      <c r="X4032" s="4">
        <f>U4032/R4032</f>
        <v>0.26</v>
      </c>
      <c r="Y4032" s="4" t="str">
        <f>IF(X4032&gt;=W4032, "Yes", "No")</f>
        <v>Yes</v>
      </c>
      <c r="Z4032" s="4">
        <f>D4032-C4032</f>
        <v>4</v>
      </c>
      <c r="AA4032" s="4" t="str" cm="1">
        <f t="array" ref="AA4032">_xlfn.IFS(Z4032&lt;=2,"Fast",Z4032&gt;5, "Slow", AND(Z4032&gt;=3,Z4032&lt;=5),"Standard")</f>
        <v>Standard</v>
      </c>
    </row>
    <row r="4033" spans="1:27" x14ac:dyDescent="0.2">
      <c r="A4033" s="4">
        <v>4032</v>
      </c>
      <c r="B4033" s="4" t="s">
        <v>8599</v>
      </c>
      <c r="C4033" s="5">
        <v>42639</v>
      </c>
      <c r="D4033" s="5">
        <v>42643</v>
      </c>
      <c r="E4033" s="4" t="s">
        <v>29</v>
      </c>
      <c r="F4033" s="4" t="s">
        <v>8319</v>
      </c>
      <c r="G4033" s="4" t="s">
        <v>8318</v>
      </c>
      <c r="H4033" s="4" t="s">
        <v>102</v>
      </c>
      <c r="I4033" s="4" t="s">
        <v>17</v>
      </c>
      <c r="J4033" s="4" t="s">
        <v>5680</v>
      </c>
      <c r="K4033" s="4" t="s">
        <v>233</v>
      </c>
      <c r="L4033" s="4">
        <v>98042</v>
      </c>
      <c r="M4033" s="4" t="s">
        <v>9</v>
      </c>
      <c r="N4033" s="4" t="s">
        <v>5475</v>
      </c>
      <c r="O4033" s="4" t="s">
        <v>13</v>
      </c>
      <c r="P4033" s="4" t="s">
        <v>12</v>
      </c>
      <c r="Q4033" s="4" t="s">
        <v>5474</v>
      </c>
      <c r="R4033" s="4">
        <v>236.88</v>
      </c>
      <c r="S4033" s="4">
        <v>6</v>
      </c>
      <c r="T4033" s="4">
        <v>0</v>
      </c>
      <c r="U4033" s="4">
        <v>66.326400000000007</v>
      </c>
      <c r="V4033" s="4" t="str">
        <f>INDEX(Regional_Lookup!$B$2:$B$5,MATCH('Sample - Superstore'!M4033,Regional_Lookup!$A$2:$A$5,0))</f>
        <v>James Chen</v>
      </c>
      <c r="W4033" s="4">
        <f>INDEX(Regional_Lookup!$C$2:$C$5, MATCH('Sample - Superstore'!M4033,Regional_Lookup!$A$2:$A$5, 0))</f>
        <v>0.18</v>
      </c>
      <c r="X4033" s="4">
        <f>U4033/R4033</f>
        <v>0.28000000000000003</v>
      </c>
      <c r="Y4033" s="4" t="str">
        <f>IF(X4033&gt;=W4033, "Yes", "No")</f>
        <v>Yes</v>
      </c>
      <c r="Z4033" s="4">
        <f>D4033-C4033</f>
        <v>4</v>
      </c>
      <c r="AA4033" s="4" t="str" cm="1">
        <f t="array" ref="AA4033">_xlfn.IFS(Z4033&lt;=2,"Fast",Z4033&gt;5, "Slow", AND(Z4033&gt;=3,Z4033&lt;=5),"Standard")</f>
        <v>Standard</v>
      </c>
    </row>
    <row r="4034" spans="1:27" x14ac:dyDescent="0.2">
      <c r="A4034" s="4">
        <v>4033</v>
      </c>
      <c r="B4034" s="4" t="s">
        <v>8599</v>
      </c>
      <c r="C4034" s="5">
        <v>42639</v>
      </c>
      <c r="D4034" s="5">
        <v>42643</v>
      </c>
      <c r="E4034" s="4" t="s">
        <v>29</v>
      </c>
      <c r="F4034" s="4" t="s">
        <v>8319</v>
      </c>
      <c r="G4034" s="4" t="s">
        <v>8318</v>
      </c>
      <c r="H4034" s="4" t="s">
        <v>102</v>
      </c>
      <c r="I4034" s="4" t="s">
        <v>17</v>
      </c>
      <c r="J4034" s="4" t="s">
        <v>5680</v>
      </c>
      <c r="K4034" s="4" t="s">
        <v>233</v>
      </c>
      <c r="L4034" s="4">
        <v>98042</v>
      </c>
      <c r="M4034" s="4" t="s">
        <v>9</v>
      </c>
      <c r="N4034" s="4" t="s">
        <v>4585</v>
      </c>
      <c r="O4034" s="4" t="s">
        <v>13</v>
      </c>
      <c r="P4034" s="4" t="s">
        <v>24</v>
      </c>
      <c r="Q4034" s="4" t="s">
        <v>4584</v>
      </c>
      <c r="R4034" s="4">
        <v>29.9</v>
      </c>
      <c r="S4034" s="4">
        <v>5</v>
      </c>
      <c r="T4034" s="4">
        <v>0</v>
      </c>
      <c r="U4034" s="4">
        <v>14.651</v>
      </c>
      <c r="V4034" s="4" t="str">
        <f>INDEX(Regional_Lookup!$B$2:$B$5,MATCH('Sample - Superstore'!M4034,Regional_Lookup!$A$2:$A$5,0))</f>
        <v>James Chen</v>
      </c>
      <c r="W4034" s="4">
        <f>INDEX(Regional_Lookup!$C$2:$C$5, MATCH('Sample - Superstore'!M4034,Regional_Lookup!$A$2:$A$5, 0))</f>
        <v>0.18</v>
      </c>
      <c r="X4034" s="4">
        <f>U4034/R4034</f>
        <v>0.49</v>
      </c>
      <c r="Y4034" s="4" t="str">
        <f>IF(X4034&gt;=W4034, "Yes", "No")</f>
        <v>Yes</v>
      </c>
      <c r="Z4034" s="4">
        <f>D4034-C4034</f>
        <v>4</v>
      </c>
      <c r="AA4034" s="4" t="str" cm="1">
        <f t="array" ref="AA4034">_xlfn.IFS(Z4034&lt;=2,"Fast",Z4034&gt;5, "Slow", AND(Z4034&gt;=3,Z4034&lt;=5),"Standard")</f>
        <v>Standard</v>
      </c>
    </row>
    <row r="4035" spans="1:27" x14ac:dyDescent="0.2">
      <c r="A4035" s="4">
        <v>4034</v>
      </c>
      <c r="B4035" s="4" t="s">
        <v>8599</v>
      </c>
      <c r="C4035" s="5">
        <v>42639</v>
      </c>
      <c r="D4035" s="5">
        <v>42643</v>
      </c>
      <c r="E4035" s="4" t="s">
        <v>29</v>
      </c>
      <c r="F4035" s="4" t="s">
        <v>8319</v>
      </c>
      <c r="G4035" s="4" t="s">
        <v>8318</v>
      </c>
      <c r="H4035" s="4" t="s">
        <v>102</v>
      </c>
      <c r="I4035" s="4" t="s">
        <v>17</v>
      </c>
      <c r="J4035" s="4" t="s">
        <v>5680</v>
      </c>
      <c r="K4035" s="4" t="s">
        <v>233</v>
      </c>
      <c r="L4035" s="4">
        <v>98042</v>
      </c>
      <c r="M4035" s="4" t="s">
        <v>9</v>
      </c>
      <c r="N4035" s="4" t="s">
        <v>2134</v>
      </c>
      <c r="O4035" s="4" t="s">
        <v>33</v>
      </c>
      <c r="P4035" s="4" t="s">
        <v>55</v>
      </c>
      <c r="Q4035" s="4" t="s">
        <v>2133</v>
      </c>
      <c r="R4035" s="4">
        <v>100</v>
      </c>
      <c r="S4035" s="4">
        <v>4</v>
      </c>
      <c r="T4035" s="4">
        <v>0</v>
      </c>
      <c r="U4035" s="4">
        <v>21</v>
      </c>
      <c r="V4035" s="4" t="str">
        <f>INDEX(Regional_Lookup!$B$2:$B$5,MATCH('Sample - Superstore'!M4035,Regional_Lookup!$A$2:$A$5,0))</f>
        <v>James Chen</v>
      </c>
      <c r="W4035" s="4">
        <f>INDEX(Regional_Lookup!$C$2:$C$5, MATCH('Sample - Superstore'!M4035,Regional_Lookup!$A$2:$A$5, 0))</f>
        <v>0.18</v>
      </c>
      <c r="X4035" s="4">
        <f>U4035/R4035</f>
        <v>0.21</v>
      </c>
      <c r="Y4035" s="4" t="str">
        <f>IF(X4035&gt;=W4035, "Yes", "No")</f>
        <v>Yes</v>
      </c>
      <c r="Z4035" s="4">
        <f>D4035-C4035</f>
        <v>4</v>
      </c>
      <c r="AA4035" s="4" t="str" cm="1">
        <f t="array" ref="AA4035">_xlfn.IFS(Z4035&lt;=2,"Fast",Z4035&gt;5, "Slow", AND(Z4035&gt;=3,Z4035&lt;=5),"Standard")</f>
        <v>Standard</v>
      </c>
    </row>
    <row r="4036" spans="1:27" x14ac:dyDescent="0.2">
      <c r="A4036" s="4">
        <v>4035</v>
      </c>
      <c r="B4036" s="4" t="s">
        <v>8598</v>
      </c>
      <c r="C4036" s="5">
        <v>42716</v>
      </c>
      <c r="D4036" s="5">
        <v>42716</v>
      </c>
      <c r="E4036" s="4" t="s">
        <v>162</v>
      </c>
      <c r="F4036" s="4" t="s">
        <v>5484</v>
      </c>
      <c r="G4036" s="4" t="s">
        <v>5483</v>
      </c>
      <c r="H4036" s="4" t="s">
        <v>50</v>
      </c>
      <c r="I4036" s="4" t="s">
        <v>17</v>
      </c>
      <c r="J4036" s="4" t="s">
        <v>6582</v>
      </c>
      <c r="K4036" s="4" t="s">
        <v>85</v>
      </c>
      <c r="L4036" s="4">
        <v>44052</v>
      </c>
      <c r="M4036" s="4" t="s">
        <v>5</v>
      </c>
      <c r="N4036" s="4" t="s">
        <v>315</v>
      </c>
      <c r="O4036" s="4" t="s">
        <v>13</v>
      </c>
      <c r="P4036" s="4" t="s">
        <v>100</v>
      </c>
      <c r="Q4036" s="4" t="s">
        <v>314</v>
      </c>
      <c r="R4036" s="4">
        <v>18.693000000000001</v>
      </c>
      <c r="S4036" s="4">
        <v>3</v>
      </c>
      <c r="T4036" s="4">
        <v>0.7</v>
      </c>
      <c r="U4036" s="4">
        <v>-14.331300000000001</v>
      </c>
      <c r="V4036" s="4" t="str">
        <f>INDEX(Regional_Lookup!$B$2:$B$5,MATCH('Sample - Superstore'!M4036,Regional_Lookup!$A$2:$A$5,0))</f>
        <v>Sarah Miller</v>
      </c>
      <c r="W4036" s="4">
        <f>INDEX(Regional_Lookup!$C$2:$C$5, MATCH('Sample - Superstore'!M4036,Regional_Lookup!$A$2:$A$5, 0))</f>
        <v>0.16</v>
      </c>
      <c r="X4036" s="4">
        <f>U4036/R4036</f>
        <v>-0.76666666666666661</v>
      </c>
      <c r="Y4036" s="4" t="str">
        <f>IF(X4036&gt;=W4036, "Yes", "No")</f>
        <v>No</v>
      </c>
      <c r="Z4036" s="4">
        <f>D4036-C4036</f>
        <v>0</v>
      </c>
      <c r="AA4036" s="4" t="str" cm="1">
        <f t="array" ref="AA4036">_xlfn.IFS(Z4036&lt;=2,"Fast",Z4036&gt;5, "Slow", AND(Z4036&gt;=3,Z4036&lt;=5),"Standard")</f>
        <v>Fast</v>
      </c>
    </row>
    <row r="4037" spans="1:27" x14ac:dyDescent="0.2">
      <c r="A4037" s="4">
        <v>4036</v>
      </c>
      <c r="B4037" s="4" t="s">
        <v>8598</v>
      </c>
      <c r="C4037" s="5">
        <v>42716</v>
      </c>
      <c r="D4037" s="5">
        <v>42716</v>
      </c>
      <c r="E4037" s="4" t="s">
        <v>162</v>
      </c>
      <c r="F4037" s="4" t="s">
        <v>5484</v>
      </c>
      <c r="G4037" s="4" t="s">
        <v>5483</v>
      </c>
      <c r="H4037" s="4" t="s">
        <v>50</v>
      </c>
      <c r="I4037" s="4" t="s">
        <v>17</v>
      </c>
      <c r="J4037" s="4" t="s">
        <v>6582</v>
      </c>
      <c r="K4037" s="4" t="s">
        <v>85</v>
      </c>
      <c r="L4037" s="4">
        <v>44052</v>
      </c>
      <c r="M4037" s="4" t="s">
        <v>5</v>
      </c>
      <c r="N4037" s="4" t="s">
        <v>385</v>
      </c>
      <c r="O4037" s="4" t="s">
        <v>33</v>
      </c>
      <c r="P4037" s="4" t="s">
        <v>55</v>
      </c>
      <c r="Q4037" s="4" t="s">
        <v>384</v>
      </c>
      <c r="R4037" s="4">
        <v>383.952</v>
      </c>
      <c r="S4037" s="4">
        <v>6</v>
      </c>
      <c r="T4037" s="4">
        <v>0.2</v>
      </c>
      <c r="U4037" s="4">
        <v>76.790400000000005</v>
      </c>
      <c r="V4037" s="4" t="str">
        <f>INDEX(Regional_Lookup!$B$2:$B$5,MATCH('Sample - Superstore'!M4037,Regional_Lookup!$A$2:$A$5,0))</f>
        <v>Sarah Miller</v>
      </c>
      <c r="W4037" s="4">
        <f>INDEX(Regional_Lookup!$C$2:$C$5, MATCH('Sample - Superstore'!M4037,Regional_Lookup!$A$2:$A$5, 0))</f>
        <v>0.16</v>
      </c>
      <c r="X4037" s="4">
        <f>U4037/R4037</f>
        <v>0.2</v>
      </c>
      <c r="Y4037" s="4" t="str">
        <f>IF(X4037&gt;=W4037, "Yes", "No")</f>
        <v>Yes</v>
      </c>
      <c r="Z4037" s="4">
        <f>D4037-C4037</f>
        <v>0</v>
      </c>
      <c r="AA4037" s="4" t="str" cm="1">
        <f t="array" ref="AA4037">_xlfn.IFS(Z4037&lt;=2,"Fast",Z4037&gt;5, "Slow", AND(Z4037&gt;=3,Z4037&lt;=5),"Standard")</f>
        <v>Fast</v>
      </c>
    </row>
    <row r="4038" spans="1:27" x14ac:dyDescent="0.2">
      <c r="A4038" s="4">
        <v>4037</v>
      </c>
      <c r="B4038" s="4" t="s">
        <v>8597</v>
      </c>
      <c r="C4038" s="5">
        <v>42366</v>
      </c>
      <c r="D4038" s="5">
        <v>42370</v>
      </c>
      <c r="E4038" s="4" t="s">
        <v>29</v>
      </c>
      <c r="F4038" s="4" t="s">
        <v>8041</v>
      </c>
      <c r="G4038" s="4" t="s">
        <v>8040</v>
      </c>
      <c r="H4038" s="4" t="s">
        <v>18</v>
      </c>
      <c r="I4038" s="4" t="s">
        <v>17</v>
      </c>
      <c r="J4038" s="4" t="s">
        <v>319</v>
      </c>
      <c r="K4038" s="4" t="s">
        <v>318</v>
      </c>
      <c r="L4038" s="4">
        <v>60623</v>
      </c>
      <c r="M4038" s="4" t="s">
        <v>3</v>
      </c>
      <c r="N4038" s="4" t="s">
        <v>2111</v>
      </c>
      <c r="O4038" s="4" t="s">
        <v>13</v>
      </c>
      <c r="P4038" s="4" t="s">
        <v>231</v>
      </c>
      <c r="Q4038" s="4" t="s">
        <v>3500</v>
      </c>
      <c r="R4038" s="4">
        <v>24.815999999999999</v>
      </c>
      <c r="S4038" s="4">
        <v>2</v>
      </c>
      <c r="T4038" s="4">
        <v>0.2</v>
      </c>
      <c r="U4038" s="4">
        <v>1.5509999999999999</v>
      </c>
      <c r="V4038" s="4" t="str">
        <f>INDEX(Regional_Lookup!$B$2:$B$5,MATCH('Sample - Superstore'!M4038,Regional_Lookup!$A$2:$A$5,0))</f>
        <v>David Johnson</v>
      </c>
      <c r="W4038" s="4">
        <f>INDEX(Regional_Lookup!$C$2:$C$5, MATCH('Sample - Superstore'!M4038,Regional_Lookup!$A$2:$A$5, 0))</f>
        <v>0.14000000000000001</v>
      </c>
      <c r="X4038" s="4">
        <f>U4038/R4038</f>
        <v>6.25E-2</v>
      </c>
      <c r="Y4038" s="4" t="str">
        <f>IF(X4038&gt;=W4038, "Yes", "No")</f>
        <v>No</v>
      </c>
      <c r="Z4038" s="4">
        <f>D4038-C4038</f>
        <v>4</v>
      </c>
      <c r="AA4038" s="4" t="str" cm="1">
        <f t="array" ref="AA4038">_xlfn.IFS(Z4038&lt;=2,"Fast",Z4038&gt;5, "Slow", AND(Z4038&gt;=3,Z4038&lt;=5),"Standard")</f>
        <v>Standard</v>
      </c>
    </row>
    <row r="4039" spans="1:27" x14ac:dyDescent="0.2">
      <c r="A4039" s="4">
        <v>4038</v>
      </c>
      <c r="B4039" s="4" t="s">
        <v>8594</v>
      </c>
      <c r="C4039" s="5">
        <v>42002</v>
      </c>
      <c r="D4039" s="5">
        <v>42006</v>
      </c>
      <c r="E4039" s="4" t="s">
        <v>29</v>
      </c>
      <c r="F4039" s="4" t="s">
        <v>6383</v>
      </c>
      <c r="G4039" s="4" t="s">
        <v>6382</v>
      </c>
      <c r="H4039" s="4" t="s">
        <v>50</v>
      </c>
      <c r="I4039" s="4" t="s">
        <v>17</v>
      </c>
      <c r="J4039" s="4" t="s">
        <v>248</v>
      </c>
      <c r="K4039" s="4" t="s">
        <v>15</v>
      </c>
      <c r="L4039" s="4">
        <v>94110</v>
      </c>
      <c r="M4039" s="4" t="s">
        <v>9</v>
      </c>
      <c r="N4039" s="4" t="s">
        <v>4290</v>
      </c>
      <c r="O4039" s="4" t="s">
        <v>37</v>
      </c>
      <c r="P4039" s="4" t="s">
        <v>36</v>
      </c>
      <c r="Q4039" s="4" t="s">
        <v>4289</v>
      </c>
      <c r="R4039" s="4">
        <v>24.9</v>
      </c>
      <c r="S4039" s="4">
        <v>5</v>
      </c>
      <c r="T4039" s="4">
        <v>0</v>
      </c>
      <c r="U4039" s="4">
        <v>8.2170000000000005</v>
      </c>
      <c r="V4039" s="4" t="str">
        <f>INDEX(Regional_Lookup!$B$2:$B$5,MATCH('Sample - Superstore'!M4039,Regional_Lookup!$A$2:$A$5,0))</f>
        <v>James Chen</v>
      </c>
      <c r="W4039" s="4">
        <f>INDEX(Regional_Lookup!$C$2:$C$5, MATCH('Sample - Superstore'!M4039,Regional_Lookup!$A$2:$A$5, 0))</f>
        <v>0.18</v>
      </c>
      <c r="X4039" s="4">
        <f>U4039/R4039</f>
        <v>0.33</v>
      </c>
      <c r="Y4039" s="4" t="str">
        <f>IF(X4039&gt;=W4039, "Yes", "No")</f>
        <v>Yes</v>
      </c>
      <c r="Z4039" s="4">
        <f>D4039-C4039</f>
        <v>4</v>
      </c>
      <c r="AA4039" s="4" t="str" cm="1">
        <f t="array" ref="AA4039">_xlfn.IFS(Z4039&lt;=2,"Fast",Z4039&gt;5, "Slow", AND(Z4039&gt;=3,Z4039&lt;=5),"Standard")</f>
        <v>Standard</v>
      </c>
    </row>
    <row r="4040" spans="1:27" x14ac:dyDescent="0.2">
      <c r="A4040" s="4">
        <v>4039</v>
      </c>
      <c r="B4040" s="4" t="s">
        <v>8594</v>
      </c>
      <c r="C4040" s="5">
        <v>42002</v>
      </c>
      <c r="D4040" s="5">
        <v>42006</v>
      </c>
      <c r="E4040" s="4" t="s">
        <v>29</v>
      </c>
      <c r="F4040" s="4" t="s">
        <v>6383</v>
      </c>
      <c r="G4040" s="4" t="s">
        <v>6382</v>
      </c>
      <c r="H4040" s="4" t="s">
        <v>50</v>
      </c>
      <c r="I4040" s="4" t="s">
        <v>17</v>
      </c>
      <c r="J4040" s="4" t="s">
        <v>248</v>
      </c>
      <c r="K4040" s="4" t="s">
        <v>15</v>
      </c>
      <c r="L4040" s="4">
        <v>94110</v>
      </c>
      <c r="M4040" s="4" t="s">
        <v>9</v>
      </c>
      <c r="N4040" s="4" t="s">
        <v>3271</v>
      </c>
      <c r="O4040" s="4" t="s">
        <v>13</v>
      </c>
      <c r="P4040" s="4" t="s">
        <v>24</v>
      </c>
      <c r="Q4040" s="4" t="s">
        <v>3270</v>
      </c>
      <c r="R4040" s="4">
        <v>21.12</v>
      </c>
      <c r="S4040" s="4">
        <v>4</v>
      </c>
      <c r="T4040" s="4">
        <v>0</v>
      </c>
      <c r="U4040" s="4">
        <v>9.5039999999999996</v>
      </c>
      <c r="V4040" s="4" t="str">
        <f>INDEX(Regional_Lookup!$B$2:$B$5,MATCH('Sample - Superstore'!M4040,Regional_Lookup!$A$2:$A$5,0))</f>
        <v>James Chen</v>
      </c>
      <c r="W4040" s="4">
        <f>INDEX(Regional_Lookup!$C$2:$C$5, MATCH('Sample - Superstore'!M4040,Regional_Lookup!$A$2:$A$5, 0))</f>
        <v>0.18</v>
      </c>
      <c r="X4040" s="4">
        <f>U4040/R4040</f>
        <v>0.44999999999999996</v>
      </c>
      <c r="Y4040" s="4" t="str">
        <f>IF(X4040&gt;=W4040, "Yes", "No")</f>
        <v>Yes</v>
      </c>
      <c r="Z4040" s="4">
        <f>D4040-C4040</f>
        <v>4</v>
      </c>
      <c r="AA4040" s="4" t="str" cm="1">
        <f t="array" ref="AA4040">_xlfn.IFS(Z4040&lt;=2,"Fast",Z4040&gt;5, "Slow", AND(Z4040&gt;=3,Z4040&lt;=5),"Standard")</f>
        <v>Standard</v>
      </c>
    </row>
    <row r="4041" spans="1:27" x14ac:dyDescent="0.2">
      <c r="A4041" s="4">
        <v>4040</v>
      </c>
      <c r="B4041" s="4" t="s">
        <v>8594</v>
      </c>
      <c r="C4041" s="5">
        <v>42002</v>
      </c>
      <c r="D4041" s="5">
        <v>42006</v>
      </c>
      <c r="E4041" s="4" t="s">
        <v>29</v>
      </c>
      <c r="F4041" s="4" t="s">
        <v>6383</v>
      </c>
      <c r="G4041" s="4" t="s">
        <v>6382</v>
      </c>
      <c r="H4041" s="4" t="s">
        <v>50</v>
      </c>
      <c r="I4041" s="4" t="s">
        <v>17</v>
      </c>
      <c r="J4041" s="4" t="s">
        <v>248</v>
      </c>
      <c r="K4041" s="4" t="s">
        <v>15</v>
      </c>
      <c r="L4041" s="4">
        <v>94110</v>
      </c>
      <c r="M4041" s="4" t="s">
        <v>9</v>
      </c>
      <c r="N4041" s="4" t="s">
        <v>8596</v>
      </c>
      <c r="O4041" s="4" t="s">
        <v>33</v>
      </c>
      <c r="P4041" s="4" t="s">
        <v>1500</v>
      </c>
      <c r="Q4041" s="4" t="s">
        <v>8595</v>
      </c>
      <c r="R4041" s="4">
        <v>767.952</v>
      </c>
      <c r="S4041" s="4">
        <v>6</v>
      </c>
      <c r="T4041" s="4">
        <v>0.2</v>
      </c>
      <c r="U4041" s="4">
        <v>287.98200000000003</v>
      </c>
      <c r="V4041" s="4" t="str">
        <f>INDEX(Regional_Lookup!$B$2:$B$5,MATCH('Sample - Superstore'!M4041,Regional_Lookup!$A$2:$A$5,0))</f>
        <v>James Chen</v>
      </c>
      <c r="W4041" s="4">
        <f>INDEX(Regional_Lookup!$C$2:$C$5, MATCH('Sample - Superstore'!M4041,Regional_Lookup!$A$2:$A$5, 0))</f>
        <v>0.18</v>
      </c>
      <c r="X4041" s="4">
        <f>U4041/R4041</f>
        <v>0.37500000000000006</v>
      </c>
      <c r="Y4041" s="4" t="str">
        <f>IF(X4041&gt;=W4041, "Yes", "No")</f>
        <v>Yes</v>
      </c>
      <c r="Z4041" s="4">
        <f>D4041-C4041</f>
        <v>4</v>
      </c>
      <c r="AA4041" s="4" t="str" cm="1">
        <f t="array" ref="AA4041">_xlfn.IFS(Z4041&lt;=2,"Fast",Z4041&gt;5, "Slow", AND(Z4041&gt;=3,Z4041&lt;=5),"Standard")</f>
        <v>Standard</v>
      </c>
    </row>
    <row r="4042" spans="1:27" x14ac:dyDescent="0.2">
      <c r="A4042" s="4">
        <v>4041</v>
      </c>
      <c r="B4042" s="4" t="s">
        <v>8594</v>
      </c>
      <c r="C4042" s="5">
        <v>42002</v>
      </c>
      <c r="D4042" s="5">
        <v>42006</v>
      </c>
      <c r="E4042" s="4" t="s">
        <v>29</v>
      </c>
      <c r="F4042" s="4" t="s">
        <v>6383</v>
      </c>
      <c r="G4042" s="4" t="s">
        <v>6382</v>
      </c>
      <c r="H4042" s="4" t="s">
        <v>50</v>
      </c>
      <c r="I4042" s="4" t="s">
        <v>17</v>
      </c>
      <c r="J4042" s="4" t="s">
        <v>248</v>
      </c>
      <c r="K4042" s="4" t="s">
        <v>15</v>
      </c>
      <c r="L4042" s="4">
        <v>94110</v>
      </c>
      <c r="M4042" s="4" t="s">
        <v>9</v>
      </c>
      <c r="N4042" s="4" t="s">
        <v>4528</v>
      </c>
      <c r="O4042" s="4" t="s">
        <v>13</v>
      </c>
      <c r="P4042" s="4" t="s">
        <v>100</v>
      </c>
      <c r="Q4042" s="4" t="s">
        <v>4527</v>
      </c>
      <c r="R4042" s="4">
        <v>14.352</v>
      </c>
      <c r="S4042" s="4">
        <v>3</v>
      </c>
      <c r="T4042" s="4">
        <v>0.2</v>
      </c>
      <c r="U4042" s="4">
        <v>4.6643999999999997</v>
      </c>
      <c r="V4042" s="4" t="str">
        <f>INDEX(Regional_Lookup!$B$2:$B$5,MATCH('Sample - Superstore'!M4042,Regional_Lookup!$A$2:$A$5,0))</f>
        <v>James Chen</v>
      </c>
      <c r="W4042" s="4">
        <f>INDEX(Regional_Lookup!$C$2:$C$5, MATCH('Sample - Superstore'!M4042,Regional_Lookup!$A$2:$A$5, 0))</f>
        <v>0.18</v>
      </c>
      <c r="X4042" s="4">
        <f>U4042/R4042</f>
        <v>0.32499999999999996</v>
      </c>
      <c r="Y4042" s="4" t="str">
        <f>IF(X4042&gt;=W4042, "Yes", "No")</f>
        <v>Yes</v>
      </c>
      <c r="Z4042" s="4">
        <f>D4042-C4042</f>
        <v>4</v>
      </c>
      <c r="AA4042" s="4" t="str" cm="1">
        <f t="array" ref="AA4042">_xlfn.IFS(Z4042&lt;=2,"Fast",Z4042&gt;5, "Slow", AND(Z4042&gt;=3,Z4042&lt;=5),"Standard")</f>
        <v>Standard</v>
      </c>
    </row>
    <row r="4043" spans="1:27" x14ac:dyDescent="0.2">
      <c r="A4043" s="4">
        <v>4042</v>
      </c>
      <c r="B4043" s="4" t="s">
        <v>8594</v>
      </c>
      <c r="C4043" s="5">
        <v>42002</v>
      </c>
      <c r="D4043" s="5">
        <v>42006</v>
      </c>
      <c r="E4043" s="4" t="s">
        <v>29</v>
      </c>
      <c r="F4043" s="4" t="s">
        <v>6383</v>
      </c>
      <c r="G4043" s="4" t="s">
        <v>6382</v>
      </c>
      <c r="H4043" s="4" t="s">
        <v>50</v>
      </c>
      <c r="I4043" s="4" t="s">
        <v>17</v>
      </c>
      <c r="J4043" s="4" t="s">
        <v>248</v>
      </c>
      <c r="K4043" s="4" t="s">
        <v>15</v>
      </c>
      <c r="L4043" s="4">
        <v>94110</v>
      </c>
      <c r="M4043" s="4" t="s">
        <v>9</v>
      </c>
      <c r="N4043" s="4" t="s">
        <v>7043</v>
      </c>
      <c r="O4043" s="4" t="s">
        <v>33</v>
      </c>
      <c r="P4043" s="4" t="s">
        <v>32</v>
      </c>
      <c r="Q4043" s="4" t="s">
        <v>7042</v>
      </c>
      <c r="R4043" s="4">
        <v>191.976</v>
      </c>
      <c r="S4043" s="4">
        <v>3</v>
      </c>
      <c r="T4043" s="4">
        <v>0.2</v>
      </c>
      <c r="U4043" s="4">
        <v>19.197600000000001</v>
      </c>
      <c r="V4043" s="4" t="str">
        <f>INDEX(Regional_Lookup!$B$2:$B$5,MATCH('Sample - Superstore'!M4043,Regional_Lookup!$A$2:$A$5,0))</f>
        <v>James Chen</v>
      </c>
      <c r="W4043" s="4">
        <f>INDEX(Regional_Lookup!$C$2:$C$5, MATCH('Sample - Superstore'!M4043,Regional_Lookup!$A$2:$A$5, 0))</f>
        <v>0.18</v>
      </c>
      <c r="X4043" s="4">
        <f>U4043/R4043</f>
        <v>0.1</v>
      </c>
      <c r="Y4043" s="4" t="str">
        <f>IF(X4043&gt;=W4043, "Yes", "No")</f>
        <v>No</v>
      </c>
      <c r="Z4043" s="4">
        <f>D4043-C4043</f>
        <v>4</v>
      </c>
      <c r="AA4043" s="4" t="str" cm="1">
        <f t="array" ref="AA4043">_xlfn.IFS(Z4043&lt;=2,"Fast",Z4043&gt;5, "Slow", AND(Z4043&gt;=3,Z4043&lt;=5),"Standard")</f>
        <v>Standard</v>
      </c>
    </row>
    <row r="4044" spans="1:27" x14ac:dyDescent="0.2">
      <c r="A4044" s="4">
        <v>4043</v>
      </c>
      <c r="B4044" s="4" t="s">
        <v>8594</v>
      </c>
      <c r="C4044" s="5">
        <v>42002</v>
      </c>
      <c r="D4044" s="5">
        <v>42006</v>
      </c>
      <c r="E4044" s="4" t="s">
        <v>29</v>
      </c>
      <c r="F4044" s="4" t="s">
        <v>6383</v>
      </c>
      <c r="G4044" s="4" t="s">
        <v>6382</v>
      </c>
      <c r="H4044" s="4" t="s">
        <v>50</v>
      </c>
      <c r="I4044" s="4" t="s">
        <v>17</v>
      </c>
      <c r="J4044" s="4" t="s">
        <v>248</v>
      </c>
      <c r="K4044" s="4" t="s">
        <v>15</v>
      </c>
      <c r="L4044" s="4">
        <v>94110</v>
      </c>
      <c r="M4044" s="4" t="s">
        <v>9</v>
      </c>
      <c r="N4044" s="4" t="s">
        <v>3351</v>
      </c>
      <c r="O4044" s="4" t="s">
        <v>13</v>
      </c>
      <c r="P4044" s="4" t="s">
        <v>72</v>
      </c>
      <c r="Q4044" s="4" t="s">
        <v>3350</v>
      </c>
      <c r="R4044" s="4">
        <v>274.77</v>
      </c>
      <c r="S4044" s="4">
        <v>9</v>
      </c>
      <c r="T4044" s="4">
        <v>0</v>
      </c>
      <c r="U4044" s="4">
        <v>126.3942</v>
      </c>
      <c r="V4044" s="4" t="str">
        <f>INDEX(Regional_Lookup!$B$2:$B$5,MATCH('Sample - Superstore'!M4044,Regional_Lookup!$A$2:$A$5,0))</f>
        <v>James Chen</v>
      </c>
      <c r="W4044" s="4">
        <f>INDEX(Regional_Lookup!$C$2:$C$5, MATCH('Sample - Superstore'!M4044,Regional_Lookup!$A$2:$A$5, 0))</f>
        <v>0.18</v>
      </c>
      <c r="X4044" s="4">
        <f>U4044/R4044</f>
        <v>0.46</v>
      </c>
      <c r="Y4044" s="4" t="str">
        <f>IF(X4044&gt;=W4044, "Yes", "No")</f>
        <v>Yes</v>
      </c>
      <c r="Z4044" s="4">
        <f>D4044-C4044</f>
        <v>4</v>
      </c>
      <c r="AA4044" s="4" t="str" cm="1">
        <f t="array" ref="AA4044">_xlfn.IFS(Z4044&lt;=2,"Fast",Z4044&gt;5, "Slow", AND(Z4044&gt;=3,Z4044&lt;=5),"Standard")</f>
        <v>Standard</v>
      </c>
    </row>
    <row r="4045" spans="1:27" x14ac:dyDescent="0.2">
      <c r="A4045" s="4">
        <v>4044</v>
      </c>
      <c r="B4045" s="4" t="s">
        <v>8594</v>
      </c>
      <c r="C4045" s="5">
        <v>42002</v>
      </c>
      <c r="D4045" s="5">
        <v>42006</v>
      </c>
      <c r="E4045" s="4" t="s">
        <v>29</v>
      </c>
      <c r="F4045" s="4" t="s">
        <v>6383</v>
      </c>
      <c r="G4045" s="4" t="s">
        <v>6382</v>
      </c>
      <c r="H4045" s="4" t="s">
        <v>50</v>
      </c>
      <c r="I4045" s="4" t="s">
        <v>17</v>
      </c>
      <c r="J4045" s="4" t="s">
        <v>248</v>
      </c>
      <c r="K4045" s="4" t="s">
        <v>15</v>
      </c>
      <c r="L4045" s="4">
        <v>94110</v>
      </c>
      <c r="M4045" s="4" t="s">
        <v>9</v>
      </c>
      <c r="N4045" s="4" t="s">
        <v>6851</v>
      </c>
      <c r="O4045" s="4" t="s">
        <v>37</v>
      </c>
      <c r="P4045" s="4" t="s">
        <v>36</v>
      </c>
      <c r="Q4045" s="4" t="s">
        <v>6850</v>
      </c>
      <c r="R4045" s="4">
        <v>70.56</v>
      </c>
      <c r="S4045" s="4">
        <v>6</v>
      </c>
      <c r="T4045" s="4">
        <v>0</v>
      </c>
      <c r="U4045" s="4">
        <v>23.990400000000001</v>
      </c>
      <c r="V4045" s="4" t="str">
        <f>INDEX(Regional_Lookup!$B$2:$B$5,MATCH('Sample - Superstore'!M4045,Regional_Lookup!$A$2:$A$5,0))</f>
        <v>James Chen</v>
      </c>
      <c r="W4045" s="4">
        <f>INDEX(Regional_Lookup!$C$2:$C$5, MATCH('Sample - Superstore'!M4045,Regional_Lookup!$A$2:$A$5, 0))</f>
        <v>0.18</v>
      </c>
      <c r="X4045" s="4">
        <f>U4045/R4045</f>
        <v>0.34</v>
      </c>
      <c r="Y4045" s="4" t="str">
        <f>IF(X4045&gt;=W4045, "Yes", "No")</f>
        <v>Yes</v>
      </c>
      <c r="Z4045" s="4">
        <f>D4045-C4045</f>
        <v>4</v>
      </c>
      <c r="AA4045" s="4" t="str" cm="1">
        <f t="array" ref="AA4045">_xlfn.IFS(Z4045&lt;=2,"Fast",Z4045&gt;5, "Slow", AND(Z4045&gt;=3,Z4045&lt;=5),"Standard")</f>
        <v>Standard</v>
      </c>
    </row>
    <row r="4046" spans="1:27" x14ac:dyDescent="0.2">
      <c r="A4046" s="4">
        <v>4045</v>
      </c>
      <c r="B4046" s="4" t="s">
        <v>8593</v>
      </c>
      <c r="C4046" s="5">
        <v>42180</v>
      </c>
      <c r="D4046" s="5">
        <v>42185</v>
      </c>
      <c r="E4046" s="4" t="s">
        <v>29</v>
      </c>
      <c r="F4046" s="4" t="s">
        <v>992</v>
      </c>
      <c r="G4046" s="4" t="s">
        <v>991</v>
      </c>
      <c r="H4046" s="4" t="s">
        <v>18</v>
      </c>
      <c r="I4046" s="4" t="s">
        <v>17</v>
      </c>
      <c r="J4046" s="4" t="s">
        <v>248</v>
      </c>
      <c r="K4046" s="4" t="s">
        <v>15</v>
      </c>
      <c r="L4046" s="4">
        <v>94110</v>
      </c>
      <c r="M4046" s="4" t="s">
        <v>9</v>
      </c>
      <c r="N4046" s="4" t="s">
        <v>3058</v>
      </c>
      <c r="O4046" s="4" t="s">
        <v>37</v>
      </c>
      <c r="P4046" s="4" t="s">
        <v>36</v>
      </c>
      <c r="Q4046" s="4" t="s">
        <v>3057</v>
      </c>
      <c r="R4046" s="4">
        <v>204.85</v>
      </c>
      <c r="S4046" s="4">
        <v>5</v>
      </c>
      <c r="T4046" s="4">
        <v>0</v>
      </c>
      <c r="U4046" s="4">
        <v>57.357999999999997</v>
      </c>
      <c r="V4046" s="4" t="str">
        <f>INDEX(Regional_Lookup!$B$2:$B$5,MATCH('Sample - Superstore'!M4046,Regional_Lookup!$A$2:$A$5,0))</f>
        <v>James Chen</v>
      </c>
      <c r="W4046" s="4">
        <f>INDEX(Regional_Lookup!$C$2:$C$5, MATCH('Sample - Superstore'!M4046,Regional_Lookup!$A$2:$A$5, 0))</f>
        <v>0.18</v>
      </c>
      <c r="X4046" s="4">
        <f>U4046/R4046</f>
        <v>0.27999999999999997</v>
      </c>
      <c r="Y4046" s="4" t="str">
        <f>IF(X4046&gt;=W4046, "Yes", "No")</f>
        <v>Yes</v>
      </c>
      <c r="Z4046" s="4">
        <f>D4046-C4046</f>
        <v>5</v>
      </c>
      <c r="AA4046" s="4" t="str" cm="1">
        <f t="array" ref="AA4046">_xlfn.IFS(Z4046&lt;=2,"Fast",Z4046&gt;5, "Slow", AND(Z4046&gt;=3,Z4046&lt;=5),"Standard")</f>
        <v>Standard</v>
      </c>
    </row>
    <row r="4047" spans="1:27" x14ac:dyDescent="0.2">
      <c r="A4047" s="4">
        <v>4046</v>
      </c>
      <c r="B4047" s="4" t="s">
        <v>8592</v>
      </c>
      <c r="C4047" s="5">
        <v>42096</v>
      </c>
      <c r="D4047" s="5">
        <v>42101</v>
      </c>
      <c r="E4047" s="4" t="s">
        <v>29</v>
      </c>
      <c r="F4047" s="4" t="s">
        <v>1694</v>
      </c>
      <c r="G4047" s="4" t="s">
        <v>1693</v>
      </c>
      <c r="H4047" s="4" t="s">
        <v>50</v>
      </c>
      <c r="I4047" s="4" t="s">
        <v>17</v>
      </c>
      <c r="J4047" s="4" t="s">
        <v>124</v>
      </c>
      <c r="K4047" s="4" t="s">
        <v>123</v>
      </c>
      <c r="L4047" s="4">
        <v>77070</v>
      </c>
      <c r="M4047" s="4" t="s">
        <v>3</v>
      </c>
      <c r="N4047" s="4" t="s">
        <v>3173</v>
      </c>
      <c r="O4047" s="4" t="s">
        <v>13</v>
      </c>
      <c r="P4047" s="4" t="s">
        <v>100</v>
      </c>
      <c r="Q4047" s="4" t="s">
        <v>3172</v>
      </c>
      <c r="R4047" s="4">
        <v>9.1560000000000006</v>
      </c>
      <c r="S4047" s="4">
        <v>3</v>
      </c>
      <c r="T4047" s="4">
        <v>0.8</v>
      </c>
      <c r="U4047" s="4">
        <v>-13.734</v>
      </c>
      <c r="V4047" s="4" t="str">
        <f>INDEX(Regional_Lookup!$B$2:$B$5,MATCH('Sample - Superstore'!M4047,Regional_Lookup!$A$2:$A$5,0))</f>
        <v>David Johnson</v>
      </c>
      <c r="W4047" s="4">
        <f>INDEX(Regional_Lookup!$C$2:$C$5, MATCH('Sample - Superstore'!M4047,Regional_Lookup!$A$2:$A$5, 0))</f>
        <v>0.14000000000000001</v>
      </c>
      <c r="X4047" s="4">
        <f>U4047/R4047</f>
        <v>-1.5</v>
      </c>
      <c r="Y4047" s="4" t="str">
        <f>IF(X4047&gt;=W4047, "Yes", "No")</f>
        <v>No</v>
      </c>
      <c r="Z4047" s="4">
        <f>D4047-C4047</f>
        <v>5</v>
      </c>
      <c r="AA4047" s="4" t="str" cm="1">
        <f t="array" ref="AA4047">_xlfn.IFS(Z4047&lt;=2,"Fast",Z4047&gt;5, "Slow", AND(Z4047&gt;=3,Z4047&lt;=5),"Standard")</f>
        <v>Standard</v>
      </c>
    </row>
    <row r="4048" spans="1:27" x14ac:dyDescent="0.2">
      <c r="A4048" s="4">
        <v>4047</v>
      </c>
      <c r="B4048" s="4" t="s">
        <v>8591</v>
      </c>
      <c r="C4048" s="5">
        <v>43029</v>
      </c>
      <c r="D4048" s="5">
        <v>43033</v>
      </c>
      <c r="E4048" s="4" t="s">
        <v>29</v>
      </c>
      <c r="F4048" s="4" t="s">
        <v>1062</v>
      </c>
      <c r="G4048" s="4" t="s">
        <v>1061</v>
      </c>
      <c r="H4048" s="4" t="s">
        <v>18</v>
      </c>
      <c r="I4048" s="4" t="s">
        <v>17</v>
      </c>
      <c r="J4048" s="4" t="s">
        <v>319</v>
      </c>
      <c r="K4048" s="4" t="s">
        <v>318</v>
      </c>
      <c r="L4048" s="4">
        <v>60653</v>
      </c>
      <c r="M4048" s="4" t="s">
        <v>3</v>
      </c>
      <c r="N4048" s="4" t="s">
        <v>2438</v>
      </c>
      <c r="O4048" s="4" t="s">
        <v>13</v>
      </c>
      <c r="P4048" s="4" t="s">
        <v>12</v>
      </c>
      <c r="Q4048" s="4" t="s">
        <v>2437</v>
      </c>
      <c r="R4048" s="4">
        <v>23.992000000000001</v>
      </c>
      <c r="S4048" s="4">
        <v>2</v>
      </c>
      <c r="T4048" s="4">
        <v>0.8</v>
      </c>
      <c r="U4048" s="4">
        <v>-62.379199999999997</v>
      </c>
      <c r="V4048" s="4" t="str">
        <f>INDEX(Regional_Lookup!$B$2:$B$5,MATCH('Sample - Superstore'!M4048,Regional_Lookup!$A$2:$A$5,0))</f>
        <v>David Johnson</v>
      </c>
      <c r="W4048" s="4">
        <f>INDEX(Regional_Lookup!$C$2:$C$5, MATCH('Sample - Superstore'!M4048,Regional_Lookup!$A$2:$A$5, 0))</f>
        <v>0.14000000000000001</v>
      </c>
      <c r="X4048" s="4">
        <f>U4048/R4048</f>
        <v>-2.5999999999999996</v>
      </c>
      <c r="Y4048" s="4" t="str">
        <f>IF(X4048&gt;=W4048, "Yes", "No")</f>
        <v>No</v>
      </c>
      <c r="Z4048" s="4">
        <f>D4048-C4048</f>
        <v>4</v>
      </c>
      <c r="AA4048" s="4" t="str" cm="1">
        <f t="array" ref="AA4048">_xlfn.IFS(Z4048&lt;=2,"Fast",Z4048&gt;5, "Slow", AND(Z4048&gt;=3,Z4048&lt;=5),"Standard")</f>
        <v>Standard</v>
      </c>
    </row>
    <row r="4049" spans="1:27" x14ac:dyDescent="0.2">
      <c r="A4049" s="4">
        <v>4048</v>
      </c>
      <c r="B4049" s="4" t="s">
        <v>8590</v>
      </c>
      <c r="C4049" s="5">
        <v>42201</v>
      </c>
      <c r="D4049" s="5">
        <v>42204</v>
      </c>
      <c r="E4049" s="4" t="s">
        <v>89</v>
      </c>
      <c r="F4049" s="4" t="s">
        <v>462</v>
      </c>
      <c r="G4049" s="4" t="s">
        <v>461</v>
      </c>
      <c r="H4049" s="4" t="s">
        <v>50</v>
      </c>
      <c r="I4049" s="4" t="s">
        <v>17</v>
      </c>
      <c r="J4049" s="4" t="s">
        <v>254</v>
      </c>
      <c r="K4049" s="4" t="s">
        <v>66</v>
      </c>
      <c r="L4049" s="4">
        <v>10035</v>
      </c>
      <c r="M4049" s="4" t="s">
        <v>5</v>
      </c>
      <c r="N4049" s="4" t="s">
        <v>7880</v>
      </c>
      <c r="O4049" s="4" t="s">
        <v>13</v>
      </c>
      <c r="P4049" s="4" t="s">
        <v>24</v>
      </c>
      <c r="Q4049" s="4" t="s">
        <v>7879</v>
      </c>
      <c r="R4049" s="4">
        <v>80.88</v>
      </c>
      <c r="S4049" s="4">
        <v>3</v>
      </c>
      <c r="T4049" s="4">
        <v>0</v>
      </c>
      <c r="U4049" s="4">
        <v>39.6312</v>
      </c>
      <c r="V4049" s="4" t="str">
        <f>INDEX(Regional_Lookup!$B$2:$B$5,MATCH('Sample - Superstore'!M4049,Regional_Lookup!$A$2:$A$5,0))</f>
        <v>Sarah Miller</v>
      </c>
      <c r="W4049" s="4">
        <f>INDEX(Regional_Lookup!$C$2:$C$5, MATCH('Sample - Superstore'!M4049,Regional_Lookup!$A$2:$A$5, 0))</f>
        <v>0.16</v>
      </c>
      <c r="X4049" s="4">
        <f>U4049/R4049</f>
        <v>0.49000000000000005</v>
      </c>
      <c r="Y4049" s="4" t="str">
        <f>IF(X4049&gt;=W4049, "Yes", "No")</f>
        <v>Yes</v>
      </c>
      <c r="Z4049" s="4">
        <f>D4049-C4049</f>
        <v>3</v>
      </c>
      <c r="AA4049" s="4" t="str" cm="1">
        <f t="array" ref="AA4049">_xlfn.IFS(Z4049&lt;=2,"Fast",Z4049&gt;5, "Slow", AND(Z4049&gt;=3,Z4049&lt;=5),"Standard")</f>
        <v>Standard</v>
      </c>
    </row>
    <row r="4050" spans="1:27" x14ac:dyDescent="0.2">
      <c r="A4050" s="4">
        <v>4049</v>
      </c>
      <c r="B4050" s="4" t="s">
        <v>8590</v>
      </c>
      <c r="C4050" s="5">
        <v>42201</v>
      </c>
      <c r="D4050" s="5">
        <v>42204</v>
      </c>
      <c r="E4050" s="4" t="s">
        <v>89</v>
      </c>
      <c r="F4050" s="4" t="s">
        <v>462</v>
      </c>
      <c r="G4050" s="4" t="s">
        <v>461</v>
      </c>
      <c r="H4050" s="4" t="s">
        <v>50</v>
      </c>
      <c r="I4050" s="4" t="s">
        <v>17</v>
      </c>
      <c r="J4050" s="4" t="s">
        <v>254</v>
      </c>
      <c r="K4050" s="4" t="s">
        <v>66</v>
      </c>
      <c r="L4050" s="4">
        <v>10035</v>
      </c>
      <c r="M4050" s="4" t="s">
        <v>5</v>
      </c>
      <c r="N4050" s="4" t="s">
        <v>317</v>
      </c>
      <c r="O4050" s="4" t="s">
        <v>33</v>
      </c>
      <c r="P4050" s="4" t="s">
        <v>55</v>
      </c>
      <c r="Q4050" s="4" t="s">
        <v>316</v>
      </c>
      <c r="R4050" s="4">
        <v>599.9</v>
      </c>
      <c r="S4050" s="4">
        <v>10</v>
      </c>
      <c r="T4050" s="4">
        <v>0</v>
      </c>
      <c r="U4050" s="4">
        <v>191.96799999999999</v>
      </c>
      <c r="V4050" s="4" t="str">
        <f>INDEX(Regional_Lookup!$B$2:$B$5,MATCH('Sample - Superstore'!M4050,Regional_Lookup!$A$2:$A$5,0))</f>
        <v>Sarah Miller</v>
      </c>
      <c r="W4050" s="4">
        <f>INDEX(Regional_Lookup!$C$2:$C$5, MATCH('Sample - Superstore'!M4050,Regional_Lookup!$A$2:$A$5, 0))</f>
        <v>0.16</v>
      </c>
      <c r="X4050" s="4">
        <f>U4050/R4050</f>
        <v>0.32</v>
      </c>
      <c r="Y4050" s="4" t="str">
        <f>IF(X4050&gt;=W4050, "Yes", "No")</f>
        <v>Yes</v>
      </c>
      <c r="Z4050" s="4">
        <f>D4050-C4050</f>
        <v>3</v>
      </c>
      <c r="AA4050" s="4" t="str" cm="1">
        <f t="array" ref="AA4050">_xlfn.IFS(Z4050&lt;=2,"Fast",Z4050&gt;5, "Slow", AND(Z4050&gt;=3,Z4050&lt;=5),"Standard")</f>
        <v>Standard</v>
      </c>
    </row>
    <row r="4051" spans="1:27" x14ac:dyDescent="0.2">
      <c r="A4051" s="4">
        <v>4050</v>
      </c>
      <c r="B4051" s="4" t="s">
        <v>8589</v>
      </c>
      <c r="C4051" s="5">
        <v>42910</v>
      </c>
      <c r="D4051" s="5">
        <v>42912</v>
      </c>
      <c r="E4051" s="4" t="s">
        <v>21</v>
      </c>
      <c r="F4051" s="4" t="s">
        <v>555</v>
      </c>
      <c r="G4051" s="4" t="s">
        <v>554</v>
      </c>
      <c r="H4051" s="4" t="s">
        <v>18</v>
      </c>
      <c r="I4051" s="4" t="s">
        <v>17</v>
      </c>
      <c r="J4051" s="4" t="s">
        <v>254</v>
      </c>
      <c r="K4051" s="4" t="s">
        <v>66</v>
      </c>
      <c r="L4051" s="4">
        <v>10011</v>
      </c>
      <c r="M4051" s="4" t="s">
        <v>5</v>
      </c>
      <c r="N4051" s="4" t="s">
        <v>2504</v>
      </c>
      <c r="O4051" s="4" t="s">
        <v>37</v>
      </c>
      <c r="P4051" s="4" t="s">
        <v>36</v>
      </c>
      <c r="Q4051" s="4" t="s">
        <v>2503</v>
      </c>
      <c r="R4051" s="4">
        <v>276.69</v>
      </c>
      <c r="S4051" s="4">
        <v>3</v>
      </c>
      <c r="T4051" s="4">
        <v>0</v>
      </c>
      <c r="U4051" s="4">
        <v>49.804200000000002</v>
      </c>
      <c r="V4051" s="4" t="str">
        <f>INDEX(Regional_Lookup!$B$2:$B$5,MATCH('Sample - Superstore'!M4051,Regional_Lookup!$A$2:$A$5,0))</f>
        <v>Sarah Miller</v>
      </c>
      <c r="W4051" s="4">
        <f>INDEX(Regional_Lookup!$C$2:$C$5, MATCH('Sample - Superstore'!M4051,Regional_Lookup!$A$2:$A$5, 0))</f>
        <v>0.16</v>
      </c>
      <c r="X4051" s="4">
        <f>U4051/R4051</f>
        <v>0.18</v>
      </c>
      <c r="Y4051" s="4" t="str">
        <f>IF(X4051&gt;=W4051, "Yes", "No")</f>
        <v>Yes</v>
      </c>
      <c r="Z4051" s="4">
        <f>D4051-C4051</f>
        <v>2</v>
      </c>
      <c r="AA4051" s="4" t="str" cm="1">
        <f t="array" ref="AA4051">_xlfn.IFS(Z4051&lt;=2,"Fast",Z4051&gt;5, "Slow", AND(Z4051&gt;=3,Z4051&lt;=5),"Standard")</f>
        <v>Fast</v>
      </c>
    </row>
    <row r="4052" spans="1:27" x14ac:dyDescent="0.2">
      <c r="A4052" s="4">
        <v>4051</v>
      </c>
      <c r="B4052" s="4" t="s">
        <v>8589</v>
      </c>
      <c r="C4052" s="5">
        <v>42910</v>
      </c>
      <c r="D4052" s="5">
        <v>42912</v>
      </c>
      <c r="E4052" s="4" t="s">
        <v>21</v>
      </c>
      <c r="F4052" s="4" t="s">
        <v>555</v>
      </c>
      <c r="G4052" s="4" t="s">
        <v>554</v>
      </c>
      <c r="H4052" s="4" t="s">
        <v>18</v>
      </c>
      <c r="I4052" s="4" t="s">
        <v>17</v>
      </c>
      <c r="J4052" s="4" t="s">
        <v>254</v>
      </c>
      <c r="K4052" s="4" t="s">
        <v>66</v>
      </c>
      <c r="L4052" s="4">
        <v>10011</v>
      </c>
      <c r="M4052" s="4" t="s">
        <v>5</v>
      </c>
      <c r="N4052" s="4" t="s">
        <v>6514</v>
      </c>
      <c r="O4052" s="4" t="s">
        <v>37</v>
      </c>
      <c r="P4052" s="4" t="s">
        <v>221</v>
      </c>
      <c r="Q4052" s="4" t="s">
        <v>6513</v>
      </c>
      <c r="R4052" s="4">
        <v>172.76400000000001</v>
      </c>
      <c r="S4052" s="4">
        <v>2</v>
      </c>
      <c r="T4052" s="4">
        <v>0.1</v>
      </c>
      <c r="U4052" s="4">
        <v>32.633200000000002</v>
      </c>
      <c r="V4052" s="4" t="str">
        <f>INDEX(Regional_Lookup!$B$2:$B$5,MATCH('Sample - Superstore'!M4052,Regional_Lookup!$A$2:$A$5,0))</f>
        <v>Sarah Miller</v>
      </c>
      <c r="W4052" s="4">
        <f>INDEX(Regional_Lookup!$C$2:$C$5, MATCH('Sample - Superstore'!M4052,Regional_Lookup!$A$2:$A$5, 0))</f>
        <v>0.16</v>
      </c>
      <c r="X4052" s="4">
        <f>U4052/R4052</f>
        <v>0.18888888888888888</v>
      </c>
      <c r="Y4052" s="4" t="str">
        <f>IF(X4052&gt;=W4052, "Yes", "No")</f>
        <v>Yes</v>
      </c>
      <c r="Z4052" s="4">
        <f>D4052-C4052</f>
        <v>2</v>
      </c>
      <c r="AA4052" s="4" t="str" cm="1">
        <f t="array" ref="AA4052">_xlfn.IFS(Z4052&lt;=2,"Fast",Z4052&gt;5, "Slow", AND(Z4052&gt;=3,Z4052&lt;=5),"Standard")</f>
        <v>Fast</v>
      </c>
    </row>
    <row r="4053" spans="1:27" x14ac:dyDescent="0.2">
      <c r="A4053" s="4">
        <v>4052</v>
      </c>
      <c r="B4053" s="4" t="s">
        <v>8586</v>
      </c>
      <c r="C4053" s="5">
        <v>41911</v>
      </c>
      <c r="D4053" s="5">
        <v>41915</v>
      </c>
      <c r="E4053" s="4" t="s">
        <v>29</v>
      </c>
      <c r="F4053" s="4" t="s">
        <v>527</v>
      </c>
      <c r="G4053" s="4" t="s">
        <v>526</v>
      </c>
      <c r="H4053" s="4" t="s">
        <v>50</v>
      </c>
      <c r="I4053" s="4" t="s">
        <v>17</v>
      </c>
      <c r="J4053" s="4" t="s">
        <v>159</v>
      </c>
      <c r="K4053" s="4" t="s">
        <v>158</v>
      </c>
      <c r="L4053" s="4">
        <v>19134</v>
      </c>
      <c r="M4053" s="4" t="s">
        <v>5</v>
      </c>
      <c r="N4053" s="4" t="s">
        <v>3737</v>
      </c>
      <c r="O4053" s="4" t="s">
        <v>13</v>
      </c>
      <c r="P4053" s="4" t="s">
        <v>116</v>
      </c>
      <c r="Q4053" s="4" t="s">
        <v>3736</v>
      </c>
      <c r="R4053" s="4">
        <v>4.2240000000000002</v>
      </c>
      <c r="S4053" s="4">
        <v>3</v>
      </c>
      <c r="T4053" s="4">
        <v>0.2</v>
      </c>
      <c r="U4053" s="4">
        <v>1.4783999999999999</v>
      </c>
      <c r="V4053" s="4" t="str">
        <f>INDEX(Regional_Lookup!$B$2:$B$5,MATCH('Sample - Superstore'!M4053,Regional_Lookup!$A$2:$A$5,0))</f>
        <v>Sarah Miller</v>
      </c>
      <c r="W4053" s="4">
        <f>INDEX(Regional_Lookup!$C$2:$C$5, MATCH('Sample - Superstore'!M4053,Regional_Lookup!$A$2:$A$5, 0))</f>
        <v>0.16</v>
      </c>
      <c r="X4053" s="4">
        <f>U4053/R4053</f>
        <v>0.35</v>
      </c>
      <c r="Y4053" s="4" t="str">
        <f>IF(X4053&gt;=W4053, "Yes", "No")</f>
        <v>Yes</v>
      </c>
      <c r="Z4053" s="4">
        <f>D4053-C4053</f>
        <v>4</v>
      </c>
      <c r="AA4053" s="4" t="str" cm="1">
        <f t="array" ref="AA4053">_xlfn.IFS(Z4053&lt;=2,"Fast",Z4053&gt;5, "Slow", AND(Z4053&gt;=3,Z4053&lt;=5),"Standard")</f>
        <v>Standard</v>
      </c>
    </row>
    <row r="4054" spans="1:27" x14ac:dyDescent="0.2">
      <c r="A4054" s="4">
        <v>4053</v>
      </c>
      <c r="B4054" s="4" t="s">
        <v>8586</v>
      </c>
      <c r="C4054" s="5">
        <v>41911</v>
      </c>
      <c r="D4054" s="5">
        <v>41915</v>
      </c>
      <c r="E4054" s="4" t="s">
        <v>29</v>
      </c>
      <c r="F4054" s="4" t="s">
        <v>527</v>
      </c>
      <c r="G4054" s="4" t="s">
        <v>526</v>
      </c>
      <c r="H4054" s="4" t="s">
        <v>50</v>
      </c>
      <c r="I4054" s="4" t="s">
        <v>17</v>
      </c>
      <c r="J4054" s="4" t="s">
        <v>159</v>
      </c>
      <c r="K4054" s="4" t="s">
        <v>158</v>
      </c>
      <c r="L4054" s="4">
        <v>19134</v>
      </c>
      <c r="M4054" s="4" t="s">
        <v>5</v>
      </c>
      <c r="N4054" s="4" t="s">
        <v>8588</v>
      </c>
      <c r="O4054" s="4" t="s">
        <v>37</v>
      </c>
      <c r="P4054" s="4" t="s">
        <v>92</v>
      </c>
      <c r="Q4054" s="4" t="s">
        <v>8587</v>
      </c>
      <c r="R4054" s="4">
        <v>409.27199999999999</v>
      </c>
      <c r="S4054" s="4">
        <v>2</v>
      </c>
      <c r="T4054" s="4">
        <v>0.4</v>
      </c>
      <c r="U4054" s="4">
        <v>-81.854399999999998</v>
      </c>
      <c r="V4054" s="4" t="str">
        <f>INDEX(Regional_Lookup!$B$2:$B$5,MATCH('Sample - Superstore'!M4054,Regional_Lookup!$A$2:$A$5,0))</f>
        <v>Sarah Miller</v>
      </c>
      <c r="W4054" s="4">
        <f>INDEX(Regional_Lookup!$C$2:$C$5, MATCH('Sample - Superstore'!M4054,Regional_Lookup!$A$2:$A$5, 0))</f>
        <v>0.16</v>
      </c>
      <c r="X4054" s="4">
        <f>U4054/R4054</f>
        <v>-0.2</v>
      </c>
      <c r="Y4054" s="4" t="str">
        <f>IF(X4054&gt;=W4054, "Yes", "No")</f>
        <v>No</v>
      </c>
      <c r="Z4054" s="4">
        <f>D4054-C4054</f>
        <v>4</v>
      </c>
      <c r="AA4054" s="4" t="str" cm="1">
        <f t="array" ref="AA4054">_xlfn.IFS(Z4054&lt;=2,"Fast",Z4054&gt;5, "Slow", AND(Z4054&gt;=3,Z4054&lt;=5),"Standard")</f>
        <v>Standard</v>
      </c>
    </row>
    <row r="4055" spans="1:27" x14ac:dyDescent="0.2">
      <c r="A4055" s="4">
        <v>4054</v>
      </c>
      <c r="B4055" s="4" t="s">
        <v>8586</v>
      </c>
      <c r="C4055" s="5">
        <v>41911</v>
      </c>
      <c r="D4055" s="5">
        <v>41915</v>
      </c>
      <c r="E4055" s="4" t="s">
        <v>29</v>
      </c>
      <c r="F4055" s="4" t="s">
        <v>527</v>
      </c>
      <c r="G4055" s="4" t="s">
        <v>526</v>
      </c>
      <c r="H4055" s="4" t="s">
        <v>50</v>
      </c>
      <c r="I4055" s="4" t="s">
        <v>17</v>
      </c>
      <c r="J4055" s="4" t="s">
        <v>159</v>
      </c>
      <c r="K4055" s="4" t="s">
        <v>158</v>
      </c>
      <c r="L4055" s="4">
        <v>19134</v>
      </c>
      <c r="M4055" s="4" t="s">
        <v>5</v>
      </c>
      <c r="N4055" s="4" t="s">
        <v>3872</v>
      </c>
      <c r="O4055" s="4" t="s">
        <v>13</v>
      </c>
      <c r="P4055" s="4" t="s">
        <v>72</v>
      </c>
      <c r="Q4055" s="4" t="s">
        <v>3871</v>
      </c>
      <c r="R4055" s="4">
        <v>55.44</v>
      </c>
      <c r="S4055" s="4">
        <v>11</v>
      </c>
      <c r="T4055" s="4">
        <v>0.2</v>
      </c>
      <c r="U4055" s="4">
        <v>18.018000000000001</v>
      </c>
      <c r="V4055" s="4" t="str">
        <f>INDEX(Regional_Lookup!$B$2:$B$5,MATCH('Sample - Superstore'!M4055,Regional_Lookup!$A$2:$A$5,0))</f>
        <v>Sarah Miller</v>
      </c>
      <c r="W4055" s="4">
        <f>INDEX(Regional_Lookup!$C$2:$C$5, MATCH('Sample - Superstore'!M4055,Regional_Lookup!$A$2:$A$5, 0))</f>
        <v>0.16</v>
      </c>
      <c r="X4055" s="4">
        <f>U4055/R4055</f>
        <v>0.32500000000000001</v>
      </c>
      <c r="Y4055" s="4" t="str">
        <f>IF(X4055&gt;=W4055, "Yes", "No")</f>
        <v>Yes</v>
      </c>
      <c r="Z4055" s="4">
        <f>D4055-C4055</f>
        <v>4</v>
      </c>
      <c r="AA4055" s="4" t="str" cm="1">
        <f t="array" ref="AA4055">_xlfn.IFS(Z4055&lt;=2,"Fast",Z4055&gt;5, "Slow", AND(Z4055&gt;=3,Z4055&lt;=5),"Standard")</f>
        <v>Standard</v>
      </c>
    </row>
    <row r="4056" spans="1:27" x14ac:dyDescent="0.2">
      <c r="A4056" s="4">
        <v>4055</v>
      </c>
      <c r="B4056" s="4" t="s">
        <v>8586</v>
      </c>
      <c r="C4056" s="5">
        <v>41911</v>
      </c>
      <c r="D4056" s="5">
        <v>41915</v>
      </c>
      <c r="E4056" s="4" t="s">
        <v>29</v>
      </c>
      <c r="F4056" s="4" t="s">
        <v>527</v>
      </c>
      <c r="G4056" s="4" t="s">
        <v>526</v>
      </c>
      <c r="H4056" s="4" t="s">
        <v>50</v>
      </c>
      <c r="I4056" s="4" t="s">
        <v>17</v>
      </c>
      <c r="J4056" s="4" t="s">
        <v>159</v>
      </c>
      <c r="K4056" s="4" t="s">
        <v>158</v>
      </c>
      <c r="L4056" s="4">
        <v>19134</v>
      </c>
      <c r="M4056" s="4" t="s">
        <v>5</v>
      </c>
      <c r="N4056" s="4" t="s">
        <v>566</v>
      </c>
      <c r="O4056" s="4" t="s">
        <v>13</v>
      </c>
      <c r="P4056" s="4" t="s">
        <v>24</v>
      </c>
      <c r="Q4056" s="4" t="s">
        <v>565</v>
      </c>
      <c r="R4056" s="4">
        <v>20.928000000000001</v>
      </c>
      <c r="S4056" s="4">
        <v>4</v>
      </c>
      <c r="T4056" s="4">
        <v>0.2</v>
      </c>
      <c r="U4056" s="4">
        <v>6.8015999999999996</v>
      </c>
      <c r="V4056" s="4" t="str">
        <f>INDEX(Regional_Lookup!$B$2:$B$5,MATCH('Sample - Superstore'!M4056,Regional_Lookup!$A$2:$A$5,0))</f>
        <v>Sarah Miller</v>
      </c>
      <c r="W4056" s="4">
        <f>INDEX(Regional_Lookup!$C$2:$C$5, MATCH('Sample - Superstore'!M4056,Regional_Lookup!$A$2:$A$5, 0))</f>
        <v>0.16</v>
      </c>
      <c r="X4056" s="4">
        <f>U4056/R4056</f>
        <v>0.32499999999999996</v>
      </c>
      <c r="Y4056" s="4" t="str">
        <f>IF(X4056&gt;=W4056, "Yes", "No")</f>
        <v>Yes</v>
      </c>
      <c r="Z4056" s="4">
        <f>D4056-C4056</f>
        <v>4</v>
      </c>
      <c r="AA4056" s="4" t="str" cm="1">
        <f t="array" ref="AA4056">_xlfn.IFS(Z4056&lt;=2,"Fast",Z4056&gt;5, "Slow", AND(Z4056&gt;=3,Z4056&lt;=5),"Standard")</f>
        <v>Standard</v>
      </c>
    </row>
    <row r="4057" spans="1:27" x14ac:dyDescent="0.2">
      <c r="A4057" s="4">
        <v>4056</v>
      </c>
      <c r="B4057" s="4" t="s">
        <v>8586</v>
      </c>
      <c r="C4057" s="5">
        <v>41911</v>
      </c>
      <c r="D4057" s="5">
        <v>41915</v>
      </c>
      <c r="E4057" s="4" t="s">
        <v>29</v>
      </c>
      <c r="F4057" s="4" t="s">
        <v>527</v>
      </c>
      <c r="G4057" s="4" t="s">
        <v>526</v>
      </c>
      <c r="H4057" s="4" t="s">
        <v>50</v>
      </c>
      <c r="I4057" s="4" t="s">
        <v>17</v>
      </c>
      <c r="J4057" s="4" t="s">
        <v>159</v>
      </c>
      <c r="K4057" s="4" t="s">
        <v>158</v>
      </c>
      <c r="L4057" s="4">
        <v>19134</v>
      </c>
      <c r="M4057" s="4" t="s">
        <v>5</v>
      </c>
      <c r="N4057" s="4" t="s">
        <v>7576</v>
      </c>
      <c r="O4057" s="4" t="s">
        <v>13</v>
      </c>
      <c r="P4057" s="4" t="s">
        <v>231</v>
      </c>
      <c r="Q4057" s="4" t="s">
        <v>7575</v>
      </c>
      <c r="R4057" s="4">
        <v>1801.6320000000001</v>
      </c>
      <c r="S4057" s="4">
        <v>6</v>
      </c>
      <c r="T4057" s="4">
        <v>0.2</v>
      </c>
      <c r="U4057" s="4">
        <v>-337.80599999999998</v>
      </c>
      <c r="V4057" s="4" t="str">
        <f>INDEX(Regional_Lookup!$B$2:$B$5,MATCH('Sample - Superstore'!M4057,Regional_Lookup!$A$2:$A$5,0))</f>
        <v>Sarah Miller</v>
      </c>
      <c r="W4057" s="4">
        <f>INDEX(Regional_Lookup!$C$2:$C$5, MATCH('Sample - Superstore'!M4057,Regional_Lookup!$A$2:$A$5, 0))</f>
        <v>0.16</v>
      </c>
      <c r="X4057" s="4">
        <f>U4057/R4057</f>
        <v>-0.18749999999999997</v>
      </c>
      <c r="Y4057" s="4" t="str">
        <f>IF(X4057&gt;=W4057, "Yes", "No")</f>
        <v>No</v>
      </c>
      <c r="Z4057" s="4">
        <f>D4057-C4057</f>
        <v>4</v>
      </c>
      <c r="AA4057" s="4" t="str" cm="1">
        <f t="array" ref="AA4057">_xlfn.IFS(Z4057&lt;=2,"Fast",Z4057&gt;5, "Slow", AND(Z4057&gt;=3,Z4057&lt;=5),"Standard")</f>
        <v>Standard</v>
      </c>
    </row>
    <row r="4058" spans="1:27" x14ac:dyDescent="0.2">
      <c r="A4058" s="4">
        <v>4057</v>
      </c>
      <c r="B4058" s="4" t="s">
        <v>8586</v>
      </c>
      <c r="C4058" s="5">
        <v>41911</v>
      </c>
      <c r="D4058" s="5">
        <v>41915</v>
      </c>
      <c r="E4058" s="4" t="s">
        <v>29</v>
      </c>
      <c r="F4058" s="4" t="s">
        <v>527</v>
      </c>
      <c r="G4058" s="4" t="s">
        <v>526</v>
      </c>
      <c r="H4058" s="4" t="s">
        <v>50</v>
      </c>
      <c r="I4058" s="4" t="s">
        <v>17</v>
      </c>
      <c r="J4058" s="4" t="s">
        <v>159</v>
      </c>
      <c r="K4058" s="4" t="s">
        <v>158</v>
      </c>
      <c r="L4058" s="4">
        <v>19134</v>
      </c>
      <c r="M4058" s="4" t="s">
        <v>5</v>
      </c>
      <c r="N4058" s="4" t="s">
        <v>5100</v>
      </c>
      <c r="O4058" s="4" t="s">
        <v>37</v>
      </c>
      <c r="P4058" s="4" t="s">
        <v>92</v>
      </c>
      <c r="Q4058" s="4" t="s">
        <v>5099</v>
      </c>
      <c r="R4058" s="4">
        <v>67.176000000000002</v>
      </c>
      <c r="S4058" s="4">
        <v>1</v>
      </c>
      <c r="T4058" s="4">
        <v>0.4</v>
      </c>
      <c r="U4058" s="4">
        <v>-20.152799999999999</v>
      </c>
      <c r="V4058" s="4" t="str">
        <f>INDEX(Regional_Lookup!$B$2:$B$5,MATCH('Sample - Superstore'!M4058,Regional_Lookup!$A$2:$A$5,0))</f>
        <v>Sarah Miller</v>
      </c>
      <c r="W4058" s="4">
        <f>INDEX(Regional_Lookup!$C$2:$C$5, MATCH('Sample - Superstore'!M4058,Regional_Lookup!$A$2:$A$5, 0))</f>
        <v>0.16</v>
      </c>
      <c r="X4058" s="4">
        <f>U4058/R4058</f>
        <v>-0.3</v>
      </c>
      <c r="Y4058" s="4" t="str">
        <f>IF(X4058&gt;=W4058, "Yes", "No")</f>
        <v>No</v>
      </c>
      <c r="Z4058" s="4">
        <f>D4058-C4058</f>
        <v>4</v>
      </c>
      <c r="AA4058" s="4" t="str" cm="1">
        <f t="array" ref="AA4058">_xlfn.IFS(Z4058&lt;=2,"Fast",Z4058&gt;5, "Slow", AND(Z4058&gt;=3,Z4058&lt;=5),"Standard")</f>
        <v>Standard</v>
      </c>
    </row>
    <row r="4059" spans="1:27" x14ac:dyDescent="0.2">
      <c r="A4059" s="4">
        <v>4058</v>
      </c>
      <c r="B4059" s="4" t="s">
        <v>8585</v>
      </c>
      <c r="C4059" s="5">
        <v>41967</v>
      </c>
      <c r="D4059" s="5">
        <v>41971</v>
      </c>
      <c r="E4059" s="4" t="s">
        <v>29</v>
      </c>
      <c r="F4059" s="4" t="s">
        <v>4712</v>
      </c>
      <c r="G4059" s="4" t="s">
        <v>4711</v>
      </c>
      <c r="H4059" s="4" t="s">
        <v>18</v>
      </c>
      <c r="I4059" s="4" t="s">
        <v>17</v>
      </c>
      <c r="J4059" s="4" t="s">
        <v>319</v>
      </c>
      <c r="K4059" s="4" t="s">
        <v>318</v>
      </c>
      <c r="L4059" s="4">
        <v>60610</v>
      </c>
      <c r="M4059" s="4" t="s">
        <v>3</v>
      </c>
      <c r="N4059" s="4" t="s">
        <v>676</v>
      </c>
      <c r="O4059" s="4" t="s">
        <v>13</v>
      </c>
      <c r="P4059" s="4" t="s">
        <v>231</v>
      </c>
      <c r="Q4059" s="4" t="s">
        <v>675</v>
      </c>
      <c r="R4059" s="4">
        <v>646.20000000000005</v>
      </c>
      <c r="S4059" s="4">
        <v>5</v>
      </c>
      <c r="T4059" s="4">
        <v>0.2</v>
      </c>
      <c r="U4059" s="4">
        <v>-8.0775000000000006</v>
      </c>
      <c r="V4059" s="4" t="str">
        <f>INDEX(Regional_Lookup!$B$2:$B$5,MATCH('Sample - Superstore'!M4059,Regional_Lookup!$A$2:$A$5,0))</f>
        <v>David Johnson</v>
      </c>
      <c r="W4059" s="4">
        <f>INDEX(Regional_Lookup!$C$2:$C$5, MATCH('Sample - Superstore'!M4059,Regional_Lookup!$A$2:$A$5, 0))</f>
        <v>0.14000000000000001</v>
      </c>
      <c r="X4059" s="4">
        <f>U4059/R4059</f>
        <v>-1.2500000000000001E-2</v>
      </c>
      <c r="Y4059" s="4" t="str">
        <f>IF(X4059&gt;=W4059, "Yes", "No")</f>
        <v>No</v>
      </c>
      <c r="Z4059" s="4">
        <f>D4059-C4059</f>
        <v>4</v>
      </c>
      <c r="AA4059" s="4" t="str" cm="1">
        <f t="array" ref="AA4059">_xlfn.IFS(Z4059&lt;=2,"Fast",Z4059&gt;5, "Slow", AND(Z4059&gt;=3,Z4059&lt;=5),"Standard")</f>
        <v>Standard</v>
      </c>
    </row>
    <row r="4060" spans="1:27" x14ac:dyDescent="0.2">
      <c r="A4060" s="4">
        <v>4059</v>
      </c>
      <c r="B4060" s="4" t="s">
        <v>8584</v>
      </c>
      <c r="C4060" s="5">
        <v>42328</v>
      </c>
      <c r="D4060" s="5">
        <v>42332</v>
      </c>
      <c r="E4060" s="4" t="s">
        <v>29</v>
      </c>
      <c r="F4060" s="4" t="s">
        <v>1188</v>
      </c>
      <c r="G4060" s="4" t="s">
        <v>1187</v>
      </c>
      <c r="H4060" s="4" t="s">
        <v>18</v>
      </c>
      <c r="I4060" s="4" t="s">
        <v>17</v>
      </c>
      <c r="J4060" s="4" t="s">
        <v>3931</v>
      </c>
      <c r="K4060" s="4" t="s">
        <v>15</v>
      </c>
      <c r="L4060" s="4">
        <v>94601</v>
      </c>
      <c r="M4060" s="4" t="s">
        <v>9</v>
      </c>
      <c r="N4060" s="4" t="s">
        <v>6065</v>
      </c>
      <c r="O4060" s="4" t="s">
        <v>33</v>
      </c>
      <c r="P4060" s="4" t="s">
        <v>32</v>
      </c>
      <c r="Q4060" s="4" t="s">
        <v>6064</v>
      </c>
      <c r="R4060" s="4">
        <v>72.744</v>
      </c>
      <c r="S4060" s="4">
        <v>7</v>
      </c>
      <c r="T4060" s="4">
        <v>0.2</v>
      </c>
      <c r="U4060" s="4">
        <v>-15.4581</v>
      </c>
      <c r="V4060" s="4" t="str">
        <f>INDEX(Regional_Lookup!$B$2:$B$5,MATCH('Sample - Superstore'!M4060,Regional_Lookup!$A$2:$A$5,0))</f>
        <v>James Chen</v>
      </c>
      <c r="W4060" s="4">
        <f>INDEX(Regional_Lookup!$C$2:$C$5, MATCH('Sample - Superstore'!M4060,Regional_Lookup!$A$2:$A$5, 0))</f>
        <v>0.18</v>
      </c>
      <c r="X4060" s="4">
        <f>U4060/R4060</f>
        <v>-0.21249999999999999</v>
      </c>
      <c r="Y4060" s="4" t="str">
        <f>IF(X4060&gt;=W4060, "Yes", "No")</f>
        <v>No</v>
      </c>
      <c r="Z4060" s="4">
        <f>D4060-C4060</f>
        <v>4</v>
      </c>
      <c r="AA4060" s="4" t="str" cm="1">
        <f t="array" ref="AA4060">_xlfn.IFS(Z4060&lt;=2,"Fast",Z4060&gt;5, "Slow", AND(Z4060&gt;=3,Z4060&lt;=5),"Standard")</f>
        <v>Standard</v>
      </c>
    </row>
    <row r="4061" spans="1:27" x14ac:dyDescent="0.2">
      <c r="A4061" s="4">
        <v>4060</v>
      </c>
      <c r="B4061" s="4" t="s">
        <v>8584</v>
      </c>
      <c r="C4061" s="5">
        <v>42328</v>
      </c>
      <c r="D4061" s="5">
        <v>42332</v>
      </c>
      <c r="E4061" s="4" t="s">
        <v>29</v>
      </c>
      <c r="F4061" s="4" t="s">
        <v>1188</v>
      </c>
      <c r="G4061" s="4" t="s">
        <v>1187</v>
      </c>
      <c r="H4061" s="4" t="s">
        <v>18</v>
      </c>
      <c r="I4061" s="4" t="s">
        <v>17</v>
      </c>
      <c r="J4061" s="4" t="s">
        <v>3931</v>
      </c>
      <c r="K4061" s="4" t="s">
        <v>15</v>
      </c>
      <c r="L4061" s="4">
        <v>94601</v>
      </c>
      <c r="M4061" s="4" t="s">
        <v>9</v>
      </c>
      <c r="N4061" s="4" t="s">
        <v>7436</v>
      </c>
      <c r="O4061" s="4" t="s">
        <v>37</v>
      </c>
      <c r="P4061" s="4" t="s">
        <v>221</v>
      </c>
      <c r="Q4061" s="4" t="s">
        <v>7435</v>
      </c>
      <c r="R4061" s="4">
        <v>572.16</v>
      </c>
      <c r="S4061" s="4">
        <v>3</v>
      </c>
      <c r="T4061" s="4">
        <v>0.2</v>
      </c>
      <c r="U4061" s="4">
        <v>35.76</v>
      </c>
      <c r="V4061" s="4" t="str">
        <f>INDEX(Regional_Lookup!$B$2:$B$5,MATCH('Sample - Superstore'!M4061,Regional_Lookup!$A$2:$A$5,0))</f>
        <v>James Chen</v>
      </c>
      <c r="W4061" s="4">
        <f>INDEX(Regional_Lookup!$C$2:$C$5, MATCH('Sample - Superstore'!M4061,Regional_Lookup!$A$2:$A$5, 0))</f>
        <v>0.18</v>
      </c>
      <c r="X4061" s="4">
        <f>U4061/R4061</f>
        <v>6.25E-2</v>
      </c>
      <c r="Y4061" s="4" t="str">
        <f>IF(X4061&gt;=W4061, "Yes", "No")</f>
        <v>No</v>
      </c>
      <c r="Z4061" s="4">
        <f>D4061-C4061</f>
        <v>4</v>
      </c>
      <c r="AA4061" s="4" t="str" cm="1">
        <f t="array" ref="AA4061">_xlfn.IFS(Z4061&lt;=2,"Fast",Z4061&gt;5, "Slow", AND(Z4061&gt;=3,Z4061&lt;=5),"Standard")</f>
        <v>Standard</v>
      </c>
    </row>
    <row r="4062" spans="1:27" x14ac:dyDescent="0.2">
      <c r="A4062" s="4">
        <v>4061</v>
      </c>
      <c r="B4062" s="4" t="s">
        <v>8583</v>
      </c>
      <c r="C4062" s="5">
        <v>42675</v>
      </c>
      <c r="D4062" s="5">
        <v>42681</v>
      </c>
      <c r="E4062" s="4" t="s">
        <v>29</v>
      </c>
      <c r="F4062" s="4" t="s">
        <v>3010</v>
      </c>
      <c r="G4062" s="4" t="s">
        <v>3009</v>
      </c>
      <c r="H4062" s="4" t="s">
        <v>18</v>
      </c>
      <c r="I4062" s="4" t="s">
        <v>17</v>
      </c>
      <c r="J4062" s="4" t="s">
        <v>319</v>
      </c>
      <c r="K4062" s="4" t="s">
        <v>318</v>
      </c>
      <c r="L4062" s="4">
        <v>60610</v>
      </c>
      <c r="M4062" s="4" t="s">
        <v>3</v>
      </c>
      <c r="N4062" s="4" t="s">
        <v>2697</v>
      </c>
      <c r="O4062" s="4" t="s">
        <v>33</v>
      </c>
      <c r="P4062" s="4" t="s">
        <v>55</v>
      </c>
      <c r="Q4062" s="4" t="s">
        <v>2696</v>
      </c>
      <c r="R4062" s="4">
        <v>68.111999999999995</v>
      </c>
      <c r="S4062" s="4">
        <v>3</v>
      </c>
      <c r="T4062" s="4">
        <v>0.2</v>
      </c>
      <c r="U4062" s="4">
        <v>17.8794</v>
      </c>
      <c r="V4062" s="4" t="str">
        <f>INDEX(Regional_Lookup!$B$2:$B$5,MATCH('Sample - Superstore'!M4062,Regional_Lookup!$A$2:$A$5,0))</f>
        <v>David Johnson</v>
      </c>
      <c r="W4062" s="4">
        <f>INDEX(Regional_Lookup!$C$2:$C$5, MATCH('Sample - Superstore'!M4062,Regional_Lookup!$A$2:$A$5, 0))</f>
        <v>0.14000000000000001</v>
      </c>
      <c r="X4062" s="4">
        <f>U4062/R4062</f>
        <v>0.26250000000000001</v>
      </c>
      <c r="Y4062" s="4" t="str">
        <f>IF(X4062&gt;=W4062, "Yes", "No")</f>
        <v>Yes</v>
      </c>
      <c r="Z4062" s="4">
        <f>D4062-C4062</f>
        <v>6</v>
      </c>
      <c r="AA4062" s="4" t="str" cm="1">
        <f t="array" ref="AA4062">_xlfn.IFS(Z4062&lt;=2,"Fast",Z4062&gt;5, "Slow", AND(Z4062&gt;=3,Z4062&lt;=5),"Standard")</f>
        <v>Slow</v>
      </c>
    </row>
    <row r="4063" spans="1:27" x14ac:dyDescent="0.2">
      <c r="A4063" s="4">
        <v>4062</v>
      </c>
      <c r="B4063" s="4" t="s">
        <v>8582</v>
      </c>
      <c r="C4063" s="5">
        <v>42264</v>
      </c>
      <c r="D4063" s="5">
        <v>42267</v>
      </c>
      <c r="E4063" s="4" t="s">
        <v>89</v>
      </c>
      <c r="F4063" s="4" t="s">
        <v>1694</v>
      </c>
      <c r="G4063" s="4" t="s">
        <v>1693</v>
      </c>
      <c r="H4063" s="4" t="s">
        <v>50</v>
      </c>
      <c r="I4063" s="4" t="s">
        <v>17</v>
      </c>
      <c r="J4063" s="4" t="s">
        <v>234</v>
      </c>
      <c r="K4063" s="4" t="s">
        <v>233</v>
      </c>
      <c r="L4063" s="4">
        <v>98105</v>
      </c>
      <c r="M4063" s="4" t="s">
        <v>9</v>
      </c>
      <c r="N4063" s="4" t="s">
        <v>381</v>
      </c>
      <c r="O4063" s="4" t="s">
        <v>13</v>
      </c>
      <c r="P4063" s="4" t="s">
        <v>100</v>
      </c>
      <c r="Q4063" s="4" t="s">
        <v>380</v>
      </c>
      <c r="R4063" s="4">
        <v>25.032</v>
      </c>
      <c r="S4063" s="4">
        <v>3</v>
      </c>
      <c r="T4063" s="4">
        <v>0.2</v>
      </c>
      <c r="U4063" s="4">
        <v>7.8224999999999998</v>
      </c>
      <c r="V4063" s="4" t="str">
        <f>INDEX(Regional_Lookup!$B$2:$B$5,MATCH('Sample - Superstore'!M4063,Regional_Lookup!$A$2:$A$5,0))</f>
        <v>James Chen</v>
      </c>
      <c r="W4063" s="4">
        <f>INDEX(Regional_Lookup!$C$2:$C$5, MATCH('Sample - Superstore'!M4063,Regional_Lookup!$A$2:$A$5, 0))</f>
        <v>0.18</v>
      </c>
      <c r="X4063" s="4">
        <f>U4063/R4063</f>
        <v>0.3125</v>
      </c>
      <c r="Y4063" s="4" t="str">
        <f>IF(X4063&gt;=W4063, "Yes", "No")</f>
        <v>Yes</v>
      </c>
      <c r="Z4063" s="4">
        <f>D4063-C4063</f>
        <v>3</v>
      </c>
      <c r="AA4063" s="4" t="str" cm="1">
        <f t="array" ref="AA4063">_xlfn.IFS(Z4063&lt;=2,"Fast",Z4063&gt;5, "Slow", AND(Z4063&gt;=3,Z4063&lt;=5),"Standard")</f>
        <v>Standard</v>
      </c>
    </row>
    <row r="4064" spans="1:27" x14ac:dyDescent="0.2">
      <c r="A4064" s="4">
        <v>4063</v>
      </c>
      <c r="B4064" s="4" t="s">
        <v>8581</v>
      </c>
      <c r="C4064" s="5">
        <v>42439</v>
      </c>
      <c r="D4064" s="5">
        <v>42443</v>
      </c>
      <c r="E4064" s="4" t="s">
        <v>29</v>
      </c>
      <c r="F4064" s="4" t="s">
        <v>3929</v>
      </c>
      <c r="G4064" s="4" t="s">
        <v>3928</v>
      </c>
      <c r="H4064" s="4" t="s">
        <v>18</v>
      </c>
      <c r="I4064" s="4" t="s">
        <v>17</v>
      </c>
      <c r="J4064" s="4" t="s">
        <v>159</v>
      </c>
      <c r="K4064" s="4" t="s">
        <v>158</v>
      </c>
      <c r="L4064" s="4">
        <v>19143</v>
      </c>
      <c r="M4064" s="4" t="s">
        <v>5</v>
      </c>
      <c r="N4064" s="4" t="s">
        <v>5206</v>
      </c>
      <c r="O4064" s="4" t="s">
        <v>33</v>
      </c>
      <c r="P4064" s="4" t="s">
        <v>55</v>
      </c>
      <c r="Q4064" s="4" t="s">
        <v>5205</v>
      </c>
      <c r="R4064" s="4">
        <v>39.991999999999997</v>
      </c>
      <c r="S4064" s="4">
        <v>1</v>
      </c>
      <c r="T4064" s="4">
        <v>0.2</v>
      </c>
      <c r="U4064" s="4">
        <v>7.4984999999999999</v>
      </c>
      <c r="V4064" s="4" t="str">
        <f>INDEX(Regional_Lookup!$B$2:$B$5,MATCH('Sample - Superstore'!M4064,Regional_Lookup!$A$2:$A$5,0))</f>
        <v>Sarah Miller</v>
      </c>
      <c r="W4064" s="4">
        <f>INDEX(Regional_Lookup!$C$2:$C$5, MATCH('Sample - Superstore'!M4064,Regional_Lookup!$A$2:$A$5, 0))</f>
        <v>0.16</v>
      </c>
      <c r="X4064" s="4">
        <f>U4064/R4064</f>
        <v>0.1875</v>
      </c>
      <c r="Y4064" s="4" t="str">
        <f>IF(X4064&gt;=W4064, "Yes", "No")</f>
        <v>Yes</v>
      </c>
      <c r="Z4064" s="4">
        <f>D4064-C4064</f>
        <v>4</v>
      </c>
      <c r="AA4064" s="4" t="str" cm="1">
        <f t="array" ref="AA4064">_xlfn.IFS(Z4064&lt;=2,"Fast",Z4064&gt;5, "Slow", AND(Z4064&gt;=3,Z4064&lt;=5),"Standard")</f>
        <v>Standard</v>
      </c>
    </row>
    <row r="4065" spans="1:27" x14ac:dyDescent="0.2">
      <c r="A4065" s="4">
        <v>4064</v>
      </c>
      <c r="B4065" s="4" t="s">
        <v>8580</v>
      </c>
      <c r="C4065" s="5">
        <v>41813</v>
      </c>
      <c r="D4065" s="5">
        <v>41816</v>
      </c>
      <c r="E4065" s="4" t="s">
        <v>89</v>
      </c>
      <c r="F4065" s="4" t="s">
        <v>6554</v>
      </c>
      <c r="G4065" s="4" t="s">
        <v>6553</v>
      </c>
      <c r="H4065" s="4" t="s">
        <v>18</v>
      </c>
      <c r="I4065" s="4" t="s">
        <v>17</v>
      </c>
      <c r="J4065" s="4" t="s">
        <v>1270</v>
      </c>
      <c r="K4065" s="4" t="s">
        <v>636</v>
      </c>
      <c r="L4065" s="4">
        <v>28027</v>
      </c>
      <c r="M4065" s="4" t="s">
        <v>7</v>
      </c>
      <c r="N4065" s="4" t="s">
        <v>3083</v>
      </c>
      <c r="O4065" s="4" t="s">
        <v>13</v>
      </c>
      <c r="P4065" s="4" t="s">
        <v>116</v>
      </c>
      <c r="Q4065" s="4" t="s">
        <v>2496</v>
      </c>
      <c r="R4065" s="4">
        <v>20.015999999999998</v>
      </c>
      <c r="S4065" s="4">
        <v>9</v>
      </c>
      <c r="T4065" s="4">
        <v>0.2</v>
      </c>
      <c r="U4065" s="4">
        <v>1.7514000000000001</v>
      </c>
      <c r="V4065" s="4" t="str">
        <f>INDEX(Regional_Lookup!$B$2:$B$5,MATCH('Sample - Superstore'!M4065,Regional_Lookup!$A$2:$A$5,0))</f>
        <v>Maria Santos</v>
      </c>
      <c r="W4065" s="4">
        <f>INDEX(Regional_Lookup!$C$2:$C$5, MATCH('Sample - Superstore'!M4065,Regional_Lookup!$A$2:$A$5, 0))</f>
        <v>0.15</v>
      </c>
      <c r="X4065" s="4">
        <f>U4065/R4065</f>
        <v>8.7500000000000008E-2</v>
      </c>
      <c r="Y4065" s="4" t="str">
        <f>IF(X4065&gt;=W4065, "Yes", "No")</f>
        <v>No</v>
      </c>
      <c r="Z4065" s="4">
        <f>D4065-C4065</f>
        <v>3</v>
      </c>
      <c r="AA4065" s="4" t="str" cm="1">
        <f t="array" ref="AA4065">_xlfn.IFS(Z4065&lt;=2,"Fast",Z4065&gt;5, "Slow", AND(Z4065&gt;=3,Z4065&lt;=5),"Standard")</f>
        <v>Standard</v>
      </c>
    </row>
    <row r="4066" spans="1:27" x14ac:dyDescent="0.2">
      <c r="A4066" s="4">
        <v>4065</v>
      </c>
      <c r="B4066" s="4" t="s">
        <v>8580</v>
      </c>
      <c r="C4066" s="5">
        <v>41813</v>
      </c>
      <c r="D4066" s="5">
        <v>41816</v>
      </c>
      <c r="E4066" s="4" t="s">
        <v>89</v>
      </c>
      <c r="F4066" s="4" t="s">
        <v>6554</v>
      </c>
      <c r="G4066" s="4" t="s">
        <v>6553</v>
      </c>
      <c r="H4066" s="4" t="s">
        <v>18</v>
      </c>
      <c r="I4066" s="4" t="s">
        <v>17</v>
      </c>
      <c r="J4066" s="4" t="s">
        <v>1270</v>
      </c>
      <c r="K4066" s="4" t="s">
        <v>636</v>
      </c>
      <c r="L4066" s="4">
        <v>28027</v>
      </c>
      <c r="M4066" s="4" t="s">
        <v>7</v>
      </c>
      <c r="N4066" s="4" t="s">
        <v>6061</v>
      </c>
      <c r="O4066" s="4" t="s">
        <v>13</v>
      </c>
      <c r="P4066" s="4" t="s">
        <v>64</v>
      </c>
      <c r="Q4066" s="4" t="s">
        <v>6060</v>
      </c>
      <c r="R4066" s="4">
        <v>3.1040000000000001</v>
      </c>
      <c r="S4066" s="4">
        <v>1</v>
      </c>
      <c r="T4066" s="4">
        <v>0.2</v>
      </c>
      <c r="U4066" s="4">
        <v>0.34920000000000001</v>
      </c>
      <c r="V4066" s="4" t="str">
        <f>INDEX(Regional_Lookup!$B$2:$B$5,MATCH('Sample - Superstore'!M4066,Regional_Lookup!$A$2:$A$5,0))</f>
        <v>Maria Santos</v>
      </c>
      <c r="W4066" s="4">
        <f>INDEX(Regional_Lookup!$C$2:$C$5, MATCH('Sample - Superstore'!M4066,Regional_Lookup!$A$2:$A$5, 0))</f>
        <v>0.15</v>
      </c>
      <c r="X4066" s="4">
        <f>U4066/R4066</f>
        <v>0.1125</v>
      </c>
      <c r="Y4066" s="4" t="str">
        <f>IF(X4066&gt;=W4066, "Yes", "No")</f>
        <v>No</v>
      </c>
      <c r="Z4066" s="4">
        <f>D4066-C4066</f>
        <v>3</v>
      </c>
      <c r="AA4066" s="4" t="str" cm="1">
        <f t="array" ref="AA4066">_xlfn.IFS(Z4066&lt;=2,"Fast",Z4066&gt;5, "Slow", AND(Z4066&gt;=3,Z4066&lt;=5),"Standard")</f>
        <v>Standard</v>
      </c>
    </row>
    <row r="4067" spans="1:27" x14ac:dyDescent="0.2">
      <c r="A4067" s="4">
        <v>4066</v>
      </c>
      <c r="B4067" s="4" t="s">
        <v>8579</v>
      </c>
      <c r="C4067" s="5">
        <v>41944</v>
      </c>
      <c r="D4067" s="5">
        <v>41948</v>
      </c>
      <c r="E4067" s="4" t="s">
        <v>29</v>
      </c>
      <c r="F4067" s="4" t="s">
        <v>2906</v>
      </c>
      <c r="G4067" s="4" t="s">
        <v>2905</v>
      </c>
      <c r="H4067" s="4" t="s">
        <v>50</v>
      </c>
      <c r="I4067" s="4" t="s">
        <v>17</v>
      </c>
      <c r="J4067" s="4" t="s">
        <v>637</v>
      </c>
      <c r="K4067" s="4" t="s">
        <v>636</v>
      </c>
      <c r="L4067" s="4">
        <v>28205</v>
      </c>
      <c r="M4067" s="4" t="s">
        <v>7</v>
      </c>
      <c r="N4067" s="4" t="s">
        <v>1552</v>
      </c>
      <c r="O4067" s="4" t="s">
        <v>13</v>
      </c>
      <c r="P4067" s="4" t="s">
        <v>109</v>
      </c>
      <c r="Q4067" s="4" t="s">
        <v>1359</v>
      </c>
      <c r="R4067" s="4">
        <v>7.52</v>
      </c>
      <c r="S4067" s="4">
        <v>5</v>
      </c>
      <c r="T4067" s="4">
        <v>0.2</v>
      </c>
      <c r="U4067" s="4">
        <v>1.41</v>
      </c>
      <c r="V4067" s="4" t="str">
        <f>INDEX(Regional_Lookup!$B$2:$B$5,MATCH('Sample - Superstore'!M4067,Regional_Lookup!$A$2:$A$5,0))</f>
        <v>Maria Santos</v>
      </c>
      <c r="W4067" s="4">
        <f>INDEX(Regional_Lookup!$C$2:$C$5, MATCH('Sample - Superstore'!M4067,Regional_Lookup!$A$2:$A$5, 0))</f>
        <v>0.15</v>
      </c>
      <c r="X4067" s="4">
        <f>U4067/R4067</f>
        <v>0.1875</v>
      </c>
      <c r="Y4067" s="4" t="str">
        <f>IF(X4067&gt;=W4067, "Yes", "No")</f>
        <v>Yes</v>
      </c>
      <c r="Z4067" s="4">
        <f>D4067-C4067</f>
        <v>4</v>
      </c>
      <c r="AA4067" s="4" t="str" cm="1">
        <f t="array" ref="AA4067">_xlfn.IFS(Z4067&lt;=2,"Fast",Z4067&gt;5, "Slow", AND(Z4067&gt;=3,Z4067&lt;=5),"Standard")</f>
        <v>Standard</v>
      </c>
    </row>
    <row r="4068" spans="1:27" x14ac:dyDescent="0.2">
      <c r="A4068" s="4">
        <v>4067</v>
      </c>
      <c r="B4068" s="4" t="s">
        <v>8579</v>
      </c>
      <c r="C4068" s="5">
        <v>41944</v>
      </c>
      <c r="D4068" s="5">
        <v>41948</v>
      </c>
      <c r="E4068" s="4" t="s">
        <v>29</v>
      </c>
      <c r="F4068" s="4" t="s">
        <v>2906</v>
      </c>
      <c r="G4068" s="4" t="s">
        <v>2905</v>
      </c>
      <c r="H4068" s="4" t="s">
        <v>50</v>
      </c>
      <c r="I4068" s="4" t="s">
        <v>17</v>
      </c>
      <c r="J4068" s="4" t="s">
        <v>637</v>
      </c>
      <c r="K4068" s="4" t="s">
        <v>636</v>
      </c>
      <c r="L4068" s="4">
        <v>28205</v>
      </c>
      <c r="M4068" s="4" t="s">
        <v>7</v>
      </c>
      <c r="N4068" s="4" t="s">
        <v>4590</v>
      </c>
      <c r="O4068" s="4" t="s">
        <v>13</v>
      </c>
      <c r="P4068" s="4" t="s">
        <v>116</v>
      </c>
      <c r="Q4068" s="4" t="s">
        <v>4589</v>
      </c>
      <c r="R4068" s="4">
        <v>10.272</v>
      </c>
      <c r="S4068" s="4">
        <v>3</v>
      </c>
      <c r="T4068" s="4">
        <v>0.2</v>
      </c>
      <c r="U4068" s="4">
        <v>0.89880000000000004</v>
      </c>
      <c r="V4068" s="4" t="str">
        <f>INDEX(Regional_Lookup!$B$2:$B$5,MATCH('Sample - Superstore'!M4068,Regional_Lookup!$A$2:$A$5,0))</f>
        <v>Maria Santos</v>
      </c>
      <c r="W4068" s="4">
        <f>INDEX(Regional_Lookup!$C$2:$C$5, MATCH('Sample - Superstore'!M4068,Regional_Lookup!$A$2:$A$5, 0))</f>
        <v>0.15</v>
      </c>
      <c r="X4068" s="4">
        <f>U4068/R4068</f>
        <v>8.7500000000000008E-2</v>
      </c>
      <c r="Y4068" s="4" t="str">
        <f>IF(X4068&gt;=W4068, "Yes", "No")</f>
        <v>No</v>
      </c>
      <c r="Z4068" s="4">
        <f>D4068-C4068</f>
        <v>4</v>
      </c>
      <c r="AA4068" s="4" t="str" cm="1">
        <f t="array" ref="AA4068">_xlfn.IFS(Z4068&lt;=2,"Fast",Z4068&gt;5, "Slow", AND(Z4068&gt;=3,Z4068&lt;=5),"Standard")</f>
        <v>Standard</v>
      </c>
    </row>
    <row r="4069" spans="1:27" x14ac:dyDescent="0.2">
      <c r="A4069" s="4">
        <v>4068</v>
      </c>
      <c r="B4069" s="4" t="s">
        <v>8579</v>
      </c>
      <c r="C4069" s="5">
        <v>41944</v>
      </c>
      <c r="D4069" s="5">
        <v>41948</v>
      </c>
      <c r="E4069" s="4" t="s">
        <v>29</v>
      </c>
      <c r="F4069" s="4" t="s">
        <v>2906</v>
      </c>
      <c r="G4069" s="4" t="s">
        <v>2905</v>
      </c>
      <c r="H4069" s="4" t="s">
        <v>50</v>
      </c>
      <c r="I4069" s="4" t="s">
        <v>17</v>
      </c>
      <c r="J4069" s="4" t="s">
        <v>637</v>
      </c>
      <c r="K4069" s="4" t="s">
        <v>636</v>
      </c>
      <c r="L4069" s="4">
        <v>28205</v>
      </c>
      <c r="M4069" s="4" t="s">
        <v>7</v>
      </c>
      <c r="N4069" s="4" t="s">
        <v>593</v>
      </c>
      <c r="O4069" s="4" t="s">
        <v>13</v>
      </c>
      <c r="P4069" s="4" t="s">
        <v>72</v>
      </c>
      <c r="Q4069" s="4" t="s">
        <v>592</v>
      </c>
      <c r="R4069" s="4">
        <v>47.808</v>
      </c>
      <c r="S4069" s="4">
        <v>12</v>
      </c>
      <c r="T4069" s="4">
        <v>0.2</v>
      </c>
      <c r="U4069" s="4">
        <v>15.537599999999999</v>
      </c>
      <c r="V4069" s="4" t="str">
        <f>INDEX(Regional_Lookup!$B$2:$B$5,MATCH('Sample - Superstore'!M4069,Regional_Lookup!$A$2:$A$5,0))</f>
        <v>Maria Santos</v>
      </c>
      <c r="W4069" s="4">
        <f>INDEX(Regional_Lookup!$C$2:$C$5, MATCH('Sample - Superstore'!M4069,Regional_Lookup!$A$2:$A$5, 0))</f>
        <v>0.15</v>
      </c>
      <c r="X4069" s="4">
        <f>U4069/R4069</f>
        <v>0.32500000000000001</v>
      </c>
      <c r="Y4069" s="4" t="str">
        <f>IF(X4069&gt;=W4069, "Yes", "No")</f>
        <v>Yes</v>
      </c>
      <c r="Z4069" s="4">
        <f>D4069-C4069</f>
        <v>4</v>
      </c>
      <c r="AA4069" s="4" t="str" cm="1">
        <f t="array" ref="AA4069">_xlfn.IFS(Z4069&lt;=2,"Fast",Z4069&gt;5, "Slow", AND(Z4069&gt;=3,Z4069&lt;=5),"Standard")</f>
        <v>Standard</v>
      </c>
    </row>
    <row r="4070" spans="1:27" x14ac:dyDescent="0.2">
      <c r="A4070" s="4">
        <v>4069</v>
      </c>
      <c r="B4070" s="4" t="s">
        <v>8579</v>
      </c>
      <c r="C4070" s="5">
        <v>41944</v>
      </c>
      <c r="D4070" s="5">
        <v>41948</v>
      </c>
      <c r="E4070" s="4" t="s">
        <v>29</v>
      </c>
      <c r="F4070" s="4" t="s">
        <v>2906</v>
      </c>
      <c r="G4070" s="4" t="s">
        <v>2905</v>
      </c>
      <c r="H4070" s="4" t="s">
        <v>50</v>
      </c>
      <c r="I4070" s="4" t="s">
        <v>17</v>
      </c>
      <c r="J4070" s="4" t="s">
        <v>637</v>
      </c>
      <c r="K4070" s="4" t="s">
        <v>636</v>
      </c>
      <c r="L4070" s="4">
        <v>28205</v>
      </c>
      <c r="M4070" s="4" t="s">
        <v>7</v>
      </c>
      <c r="N4070" s="4" t="s">
        <v>807</v>
      </c>
      <c r="O4070" s="4" t="s">
        <v>33</v>
      </c>
      <c r="P4070" s="4" t="s">
        <v>32</v>
      </c>
      <c r="Q4070" s="4" t="s">
        <v>806</v>
      </c>
      <c r="R4070" s="4">
        <v>978.84</v>
      </c>
      <c r="S4070" s="4">
        <v>9</v>
      </c>
      <c r="T4070" s="4">
        <v>0.2</v>
      </c>
      <c r="U4070" s="4">
        <v>110.1195</v>
      </c>
      <c r="V4070" s="4" t="str">
        <f>INDEX(Regional_Lookup!$B$2:$B$5,MATCH('Sample - Superstore'!M4070,Regional_Lookup!$A$2:$A$5,0))</f>
        <v>Maria Santos</v>
      </c>
      <c r="W4070" s="4">
        <f>INDEX(Regional_Lookup!$C$2:$C$5, MATCH('Sample - Superstore'!M4070,Regional_Lookup!$A$2:$A$5, 0))</f>
        <v>0.15</v>
      </c>
      <c r="X4070" s="4">
        <f>U4070/R4070</f>
        <v>0.1125</v>
      </c>
      <c r="Y4070" s="4" t="str">
        <f>IF(X4070&gt;=W4070, "Yes", "No")</f>
        <v>No</v>
      </c>
      <c r="Z4070" s="4">
        <f>D4070-C4070</f>
        <v>4</v>
      </c>
      <c r="AA4070" s="4" t="str" cm="1">
        <f t="array" ref="AA4070">_xlfn.IFS(Z4070&lt;=2,"Fast",Z4070&gt;5, "Slow", AND(Z4070&gt;=3,Z4070&lt;=5),"Standard")</f>
        <v>Standard</v>
      </c>
    </row>
    <row r="4071" spans="1:27" x14ac:dyDescent="0.2">
      <c r="A4071" s="4">
        <v>4070</v>
      </c>
      <c r="B4071" s="4" t="s">
        <v>8578</v>
      </c>
      <c r="C4071" s="5">
        <v>42610</v>
      </c>
      <c r="D4071" s="5">
        <v>42613</v>
      </c>
      <c r="E4071" s="4" t="s">
        <v>89</v>
      </c>
      <c r="F4071" s="4" t="s">
        <v>5912</v>
      </c>
      <c r="G4071" s="4" t="s">
        <v>5911</v>
      </c>
      <c r="H4071" s="4" t="s">
        <v>18</v>
      </c>
      <c r="I4071" s="4" t="s">
        <v>17</v>
      </c>
      <c r="J4071" s="4" t="s">
        <v>624</v>
      </c>
      <c r="K4071" s="4" t="s">
        <v>123</v>
      </c>
      <c r="L4071" s="4">
        <v>75081</v>
      </c>
      <c r="M4071" s="4" t="s">
        <v>3</v>
      </c>
      <c r="N4071" s="4" t="s">
        <v>2330</v>
      </c>
      <c r="O4071" s="4" t="s">
        <v>13</v>
      </c>
      <c r="P4071" s="4" t="s">
        <v>100</v>
      </c>
      <c r="Q4071" s="4" t="s">
        <v>2329</v>
      </c>
      <c r="R4071" s="4">
        <v>13.14</v>
      </c>
      <c r="S4071" s="4">
        <v>9</v>
      </c>
      <c r="T4071" s="4">
        <v>0.8</v>
      </c>
      <c r="U4071" s="4">
        <v>-21.681000000000001</v>
      </c>
      <c r="V4071" s="4" t="str">
        <f>INDEX(Regional_Lookup!$B$2:$B$5,MATCH('Sample - Superstore'!M4071,Regional_Lookup!$A$2:$A$5,0))</f>
        <v>David Johnson</v>
      </c>
      <c r="W4071" s="4">
        <f>INDEX(Regional_Lookup!$C$2:$C$5, MATCH('Sample - Superstore'!M4071,Regional_Lookup!$A$2:$A$5, 0))</f>
        <v>0.14000000000000001</v>
      </c>
      <c r="X4071" s="4">
        <f>U4071/R4071</f>
        <v>-1.65</v>
      </c>
      <c r="Y4071" s="4" t="str">
        <f>IF(X4071&gt;=W4071, "Yes", "No")</f>
        <v>No</v>
      </c>
      <c r="Z4071" s="4">
        <f>D4071-C4071</f>
        <v>3</v>
      </c>
      <c r="AA4071" s="4" t="str" cm="1">
        <f t="array" ref="AA4071">_xlfn.IFS(Z4071&lt;=2,"Fast",Z4071&gt;5, "Slow", AND(Z4071&gt;=3,Z4071&lt;=5),"Standard")</f>
        <v>Standard</v>
      </c>
    </row>
    <row r="4072" spans="1:27" x14ac:dyDescent="0.2">
      <c r="A4072" s="4">
        <v>4071</v>
      </c>
      <c r="B4072" s="4" t="s">
        <v>8578</v>
      </c>
      <c r="C4072" s="5">
        <v>42610</v>
      </c>
      <c r="D4072" s="5">
        <v>42613</v>
      </c>
      <c r="E4072" s="4" t="s">
        <v>89</v>
      </c>
      <c r="F4072" s="4" t="s">
        <v>5912</v>
      </c>
      <c r="G4072" s="4" t="s">
        <v>5911</v>
      </c>
      <c r="H4072" s="4" t="s">
        <v>18</v>
      </c>
      <c r="I4072" s="4" t="s">
        <v>17</v>
      </c>
      <c r="J4072" s="4" t="s">
        <v>624</v>
      </c>
      <c r="K4072" s="4" t="s">
        <v>123</v>
      </c>
      <c r="L4072" s="4">
        <v>75081</v>
      </c>
      <c r="M4072" s="4" t="s">
        <v>3</v>
      </c>
      <c r="N4072" s="4" t="s">
        <v>5463</v>
      </c>
      <c r="O4072" s="4" t="s">
        <v>13</v>
      </c>
      <c r="P4072" s="4" t="s">
        <v>100</v>
      </c>
      <c r="Q4072" s="4" t="s">
        <v>5462</v>
      </c>
      <c r="R4072" s="4">
        <v>10.023999999999999</v>
      </c>
      <c r="S4072" s="4">
        <v>4</v>
      </c>
      <c r="T4072" s="4">
        <v>0.8</v>
      </c>
      <c r="U4072" s="4">
        <v>-16.5396</v>
      </c>
      <c r="V4072" s="4" t="str">
        <f>INDEX(Regional_Lookup!$B$2:$B$5,MATCH('Sample - Superstore'!M4072,Regional_Lookup!$A$2:$A$5,0))</f>
        <v>David Johnson</v>
      </c>
      <c r="W4072" s="4">
        <f>INDEX(Regional_Lookup!$C$2:$C$5, MATCH('Sample - Superstore'!M4072,Regional_Lookup!$A$2:$A$5, 0))</f>
        <v>0.14000000000000001</v>
      </c>
      <c r="X4072" s="4">
        <f>U4072/R4072</f>
        <v>-1.6500000000000001</v>
      </c>
      <c r="Y4072" s="4" t="str">
        <f>IF(X4072&gt;=W4072, "Yes", "No")</f>
        <v>No</v>
      </c>
      <c r="Z4072" s="4">
        <f>D4072-C4072</f>
        <v>3</v>
      </c>
      <c r="AA4072" s="4" t="str" cm="1">
        <f t="array" ref="AA4072">_xlfn.IFS(Z4072&lt;=2,"Fast",Z4072&gt;5, "Slow", AND(Z4072&gt;=3,Z4072&lt;=5),"Standard")</f>
        <v>Standard</v>
      </c>
    </row>
    <row r="4073" spans="1:27" x14ac:dyDescent="0.2">
      <c r="A4073" s="4">
        <v>4072</v>
      </c>
      <c r="B4073" s="4" t="s">
        <v>8578</v>
      </c>
      <c r="C4073" s="5">
        <v>42610</v>
      </c>
      <c r="D4073" s="5">
        <v>42613</v>
      </c>
      <c r="E4073" s="4" t="s">
        <v>89</v>
      </c>
      <c r="F4073" s="4" t="s">
        <v>5912</v>
      </c>
      <c r="G4073" s="4" t="s">
        <v>5911</v>
      </c>
      <c r="H4073" s="4" t="s">
        <v>18</v>
      </c>
      <c r="I4073" s="4" t="s">
        <v>17</v>
      </c>
      <c r="J4073" s="4" t="s">
        <v>624</v>
      </c>
      <c r="K4073" s="4" t="s">
        <v>123</v>
      </c>
      <c r="L4073" s="4">
        <v>75081</v>
      </c>
      <c r="M4073" s="4" t="s">
        <v>3</v>
      </c>
      <c r="N4073" s="4" t="s">
        <v>6447</v>
      </c>
      <c r="O4073" s="4" t="s">
        <v>37</v>
      </c>
      <c r="P4073" s="4" t="s">
        <v>165</v>
      </c>
      <c r="Q4073" s="4" t="s">
        <v>6446</v>
      </c>
      <c r="R4073" s="4">
        <v>156.37280000000001</v>
      </c>
      <c r="S4073" s="4">
        <v>2</v>
      </c>
      <c r="T4073" s="4">
        <v>0.32</v>
      </c>
      <c r="U4073" s="4">
        <v>-52.890799999999999</v>
      </c>
      <c r="V4073" s="4" t="str">
        <f>INDEX(Regional_Lookup!$B$2:$B$5,MATCH('Sample - Superstore'!M4073,Regional_Lookup!$A$2:$A$5,0))</f>
        <v>David Johnson</v>
      </c>
      <c r="W4073" s="4">
        <f>INDEX(Regional_Lookup!$C$2:$C$5, MATCH('Sample - Superstore'!M4073,Regional_Lookup!$A$2:$A$5, 0))</f>
        <v>0.14000000000000001</v>
      </c>
      <c r="X4073" s="4">
        <f>U4073/R4073</f>
        <v>-0.33823529411764702</v>
      </c>
      <c r="Y4073" s="4" t="str">
        <f>IF(X4073&gt;=W4073, "Yes", "No")</f>
        <v>No</v>
      </c>
      <c r="Z4073" s="4">
        <f>D4073-C4073</f>
        <v>3</v>
      </c>
      <c r="AA4073" s="4" t="str" cm="1">
        <f t="array" ref="AA4073">_xlfn.IFS(Z4073&lt;=2,"Fast",Z4073&gt;5, "Slow", AND(Z4073&gt;=3,Z4073&lt;=5),"Standard")</f>
        <v>Standard</v>
      </c>
    </row>
    <row r="4074" spans="1:27" x14ac:dyDescent="0.2">
      <c r="A4074" s="4">
        <v>4073</v>
      </c>
      <c r="B4074" s="4" t="s">
        <v>8577</v>
      </c>
      <c r="C4074" s="5">
        <v>42344</v>
      </c>
      <c r="D4074" s="5">
        <v>42346</v>
      </c>
      <c r="E4074" s="4" t="s">
        <v>21</v>
      </c>
      <c r="F4074" s="4" t="s">
        <v>500</v>
      </c>
      <c r="G4074" s="4" t="s">
        <v>499</v>
      </c>
      <c r="H4074" s="4" t="s">
        <v>102</v>
      </c>
      <c r="I4074" s="4" t="s">
        <v>17</v>
      </c>
      <c r="J4074" s="4" t="s">
        <v>210</v>
      </c>
      <c r="K4074" s="4" t="s">
        <v>209</v>
      </c>
      <c r="L4074" s="4">
        <v>46203</v>
      </c>
      <c r="M4074" s="4" t="s">
        <v>3</v>
      </c>
      <c r="N4074" s="4" t="s">
        <v>1342</v>
      </c>
      <c r="O4074" s="4" t="s">
        <v>33</v>
      </c>
      <c r="P4074" s="4" t="s">
        <v>296</v>
      </c>
      <c r="Q4074" s="4" t="s">
        <v>1341</v>
      </c>
      <c r="R4074" s="4">
        <v>999.98</v>
      </c>
      <c r="S4074" s="4">
        <v>2</v>
      </c>
      <c r="T4074" s="4">
        <v>0</v>
      </c>
      <c r="U4074" s="4">
        <v>449.99099999999999</v>
      </c>
      <c r="V4074" s="4" t="str">
        <f>INDEX(Regional_Lookup!$B$2:$B$5,MATCH('Sample - Superstore'!M4074,Regional_Lookup!$A$2:$A$5,0))</f>
        <v>David Johnson</v>
      </c>
      <c r="W4074" s="4">
        <f>INDEX(Regional_Lookup!$C$2:$C$5, MATCH('Sample - Superstore'!M4074,Regional_Lookup!$A$2:$A$5, 0))</f>
        <v>0.14000000000000001</v>
      </c>
      <c r="X4074" s="4">
        <f>U4074/R4074</f>
        <v>0.44999999999999996</v>
      </c>
      <c r="Y4074" s="4" t="str">
        <f>IF(X4074&gt;=W4074, "Yes", "No")</f>
        <v>Yes</v>
      </c>
      <c r="Z4074" s="4">
        <f>D4074-C4074</f>
        <v>2</v>
      </c>
      <c r="AA4074" s="4" t="str" cm="1">
        <f t="array" ref="AA4074">_xlfn.IFS(Z4074&lt;=2,"Fast",Z4074&gt;5, "Slow", AND(Z4074&gt;=3,Z4074&lt;=5),"Standard")</f>
        <v>Fast</v>
      </c>
    </row>
    <row r="4075" spans="1:27" x14ac:dyDescent="0.2">
      <c r="A4075" s="4">
        <v>4074</v>
      </c>
      <c r="B4075" s="4" t="s">
        <v>8576</v>
      </c>
      <c r="C4075" s="5">
        <v>42271</v>
      </c>
      <c r="D4075" s="5">
        <v>42274</v>
      </c>
      <c r="E4075" s="4" t="s">
        <v>89</v>
      </c>
      <c r="F4075" s="4" t="s">
        <v>4399</v>
      </c>
      <c r="G4075" s="4" t="s">
        <v>4398</v>
      </c>
      <c r="H4075" s="4" t="s">
        <v>102</v>
      </c>
      <c r="I4075" s="4" t="s">
        <v>17</v>
      </c>
      <c r="J4075" s="4" t="s">
        <v>1750</v>
      </c>
      <c r="K4075" s="4" t="s">
        <v>1749</v>
      </c>
      <c r="L4075" s="4">
        <v>74012</v>
      </c>
      <c r="M4075" s="4" t="s">
        <v>3</v>
      </c>
      <c r="N4075" s="4" t="s">
        <v>7939</v>
      </c>
      <c r="O4075" s="4" t="s">
        <v>33</v>
      </c>
      <c r="P4075" s="4" t="s">
        <v>32</v>
      </c>
      <c r="Q4075" s="4" t="s">
        <v>7938</v>
      </c>
      <c r="R4075" s="4">
        <v>821.94</v>
      </c>
      <c r="S4075" s="4">
        <v>6</v>
      </c>
      <c r="T4075" s="4">
        <v>0</v>
      </c>
      <c r="U4075" s="4">
        <v>213.70439999999999</v>
      </c>
      <c r="V4075" s="4" t="str">
        <f>INDEX(Regional_Lookup!$B$2:$B$5,MATCH('Sample - Superstore'!M4075,Regional_Lookup!$A$2:$A$5,0))</f>
        <v>David Johnson</v>
      </c>
      <c r="W4075" s="4">
        <f>INDEX(Regional_Lookup!$C$2:$C$5, MATCH('Sample - Superstore'!M4075,Regional_Lookup!$A$2:$A$5, 0))</f>
        <v>0.14000000000000001</v>
      </c>
      <c r="X4075" s="4">
        <f>U4075/R4075</f>
        <v>0.25999999999999995</v>
      </c>
      <c r="Y4075" s="4" t="str">
        <f>IF(X4075&gt;=W4075, "Yes", "No")</f>
        <v>Yes</v>
      </c>
      <c r="Z4075" s="4">
        <f>D4075-C4075</f>
        <v>3</v>
      </c>
      <c r="AA4075" s="4" t="str" cm="1">
        <f t="array" ref="AA4075">_xlfn.IFS(Z4075&lt;=2,"Fast",Z4075&gt;5, "Slow", AND(Z4075&gt;=3,Z4075&lt;=5),"Standard")</f>
        <v>Standard</v>
      </c>
    </row>
    <row r="4076" spans="1:27" x14ac:dyDescent="0.2">
      <c r="A4076" s="4">
        <v>4075</v>
      </c>
      <c r="B4076" s="4" t="s">
        <v>8575</v>
      </c>
      <c r="C4076" s="5">
        <v>43054</v>
      </c>
      <c r="D4076" s="5">
        <v>43059</v>
      </c>
      <c r="E4076" s="4" t="s">
        <v>29</v>
      </c>
      <c r="F4076" s="4" t="s">
        <v>4612</v>
      </c>
      <c r="G4076" s="4" t="s">
        <v>4611</v>
      </c>
      <c r="H4076" s="4" t="s">
        <v>18</v>
      </c>
      <c r="I4076" s="4" t="s">
        <v>17</v>
      </c>
      <c r="J4076" s="4" t="s">
        <v>5022</v>
      </c>
      <c r="K4076" s="4" t="s">
        <v>41</v>
      </c>
      <c r="L4076" s="4">
        <v>33023</v>
      </c>
      <c r="M4076" s="4" t="s">
        <v>7</v>
      </c>
      <c r="N4076" s="4" t="s">
        <v>1283</v>
      </c>
      <c r="O4076" s="4" t="s">
        <v>37</v>
      </c>
      <c r="P4076" s="4" t="s">
        <v>36</v>
      </c>
      <c r="Q4076" s="4" t="s">
        <v>1282</v>
      </c>
      <c r="R4076" s="4">
        <v>220.06399999999999</v>
      </c>
      <c r="S4076" s="4">
        <v>4</v>
      </c>
      <c r="T4076" s="4">
        <v>0.2</v>
      </c>
      <c r="U4076" s="4">
        <v>55.015999999999998</v>
      </c>
      <c r="V4076" s="4" t="str">
        <f>INDEX(Regional_Lookup!$B$2:$B$5,MATCH('Sample - Superstore'!M4076,Regional_Lookup!$A$2:$A$5,0))</f>
        <v>Maria Santos</v>
      </c>
      <c r="W4076" s="4">
        <f>INDEX(Regional_Lookup!$C$2:$C$5, MATCH('Sample - Superstore'!M4076,Regional_Lookup!$A$2:$A$5, 0))</f>
        <v>0.15</v>
      </c>
      <c r="X4076" s="4">
        <f>U4076/R4076</f>
        <v>0.25</v>
      </c>
      <c r="Y4076" s="4" t="str">
        <f>IF(X4076&gt;=W4076, "Yes", "No")</f>
        <v>Yes</v>
      </c>
      <c r="Z4076" s="4">
        <f>D4076-C4076</f>
        <v>5</v>
      </c>
      <c r="AA4076" s="4" t="str" cm="1">
        <f t="array" ref="AA4076">_xlfn.IFS(Z4076&lt;=2,"Fast",Z4076&gt;5, "Slow", AND(Z4076&gt;=3,Z4076&lt;=5),"Standard")</f>
        <v>Standard</v>
      </c>
    </row>
    <row r="4077" spans="1:27" x14ac:dyDescent="0.2">
      <c r="A4077" s="4">
        <v>4076</v>
      </c>
      <c r="B4077" s="4" t="s">
        <v>8575</v>
      </c>
      <c r="C4077" s="5">
        <v>43054</v>
      </c>
      <c r="D4077" s="5">
        <v>43059</v>
      </c>
      <c r="E4077" s="4" t="s">
        <v>29</v>
      </c>
      <c r="F4077" s="4" t="s">
        <v>4612</v>
      </c>
      <c r="G4077" s="4" t="s">
        <v>4611</v>
      </c>
      <c r="H4077" s="4" t="s">
        <v>18</v>
      </c>
      <c r="I4077" s="4" t="s">
        <v>17</v>
      </c>
      <c r="J4077" s="4" t="s">
        <v>5022</v>
      </c>
      <c r="K4077" s="4" t="s">
        <v>41</v>
      </c>
      <c r="L4077" s="4">
        <v>33023</v>
      </c>
      <c r="M4077" s="4" t="s">
        <v>7</v>
      </c>
      <c r="N4077" s="4" t="s">
        <v>5011</v>
      </c>
      <c r="O4077" s="4" t="s">
        <v>37</v>
      </c>
      <c r="P4077" s="4" t="s">
        <v>36</v>
      </c>
      <c r="Q4077" s="4" t="s">
        <v>5010</v>
      </c>
      <c r="R4077" s="4">
        <v>339.13600000000002</v>
      </c>
      <c r="S4077" s="4">
        <v>4</v>
      </c>
      <c r="T4077" s="4">
        <v>0.2</v>
      </c>
      <c r="U4077" s="4">
        <v>0</v>
      </c>
      <c r="V4077" s="4" t="str">
        <f>INDEX(Regional_Lookup!$B$2:$B$5,MATCH('Sample - Superstore'!M4077,Regional_Lookup!$A$2:$A$5,0))</f>
        <v>Maria Santos</v>
      </c>
      <c r="W4077" s="4">
        <f>INDEX(Regional_Lookup!$C$2:$C$5, MATCH('Sample - Superstore'!M4077,Regional_Lookup!$A$2:$A$5, 0))</f>
        <v>0.15</v>
      </c>
      <c r="X4077" s="4">
        <f>U4077/R4077</f>
        <v>0</v>
      </c>
      <c r="Y4077" s="4" t="str">
        <f>IF(X4077&gt;=W4077, "Yes", "No")</f>
        <v>No</v>
      </c>
      <c r="Z4077" s="4">
        <f>D4077-C4077</f>
        <v>5</v>
      </c>
      <c r="AA4077" s="4" t="str" cm="1">
        <f t="array" ref="AA4077">_xlfn.IFS(Z4077&lt;=2,"Fast",Z4077&gt;5, "Slow", AND(Z4077&gt;=3,Z4077&lt;=5),"Standard")</f>
        <v>Standard</v>
      </c>
    </row>
    <row r="4078" spans="1:27" x14ac:dyDescent="0.2">
      <c r="A4078" s="4">
        <v>4077</v>
      </c>
      <c r="B4078" s="4" t="s">
        <v>8574</v>
      </c>
      <c r="C4078" s="5">
        <v>42357</v>
      </c>
      <c r="D4078" s="5">
        <v>42359</v>
      </c>
      <c r="E4078" s="4" t="s">
        <v>21</v>
      </c>
      <c r="F4078" s="4" t="s">
        <v>527</v>
      </c>
      <c r="G4078" s="4" t="s">
        <v>526</v>
      </c>
      <c r="H4078" s="4" t="s">
        <v>50</v>
      </c>
      <c r="I4078" s="4" t="s">
        <v>17</v>
      </c>
      <c r="J4078" s="4" t="s">
        <v>936</v>
      </c>
      <c r="K4078" s="4" t="s">
        <v>935</v>
      </c>
      <c r="L4078" s="4">
        <v>68104</v>
      </c>
      <c r="M4078" s="4" t="s">
        <v>3</v>
      </c>
      <c r="N4078" s="4" t="s">
        <v>2537</v>
      </c>
      <c r="O4078" s="4" t="s">
        <v>13</v>
      </c>
      <c r="P4078" s="4" t="s">
        <v>100</v>
      </c>
      <c r="Q4078" s="4" t="s">
        <v>2536</v>
      </c>
      <c r="R4078" s="4">
        <v>7.04</v>
      </c>
      <c r="S4078" s="4">
        <v>2</v>
      </c>
      <c r="T4078" s="4">
        <v>0</v>
      </c>
      <c r="U4078" s="4">
        <v>3.3088000000000002</v>
      </c>
      <c r="V4078" s="4" t="str">
        <f>INDEX(Regional_Lookup!$B$2:$B$5,MATCH('Sample - Superstore'!M4078,Regional_Lookup!$A$2:$A$5,0))</f>
        <v>David Johnson</v>
      </c>
      <c r="W4078" s="4">
        <f>INDEX(Regional_Lookup!$C$2:$C$5, MATCH('Sample - Superstore'!M4078,Regional_Lookup!$A$2:$A$5, 0))</f>
        <v>0.14000000000000001</v>
      </c>
      <c r="X4078" s="4">
        <f>U4078/R4078</f>
        <v>0.47000000000000003</v>
      </c>
      <c r="Y4078" s="4" t="str">
        <f>IF(X4078&gt;=W4078, "Yes", "No")</f>
        <v>Yes</v>
      </c>
      <c r="Z4078" s="4">
        <f>D4078-C4078</f>
        <v>2</v>
      </c>
      <c r="AA4078" s="4" t="str" cm="1">
        <f t="array" ref="AA4078">_xlfn.IFS(Z4078&lt;=2,"Fast",Z4078&gt;5, "Slow", AND(Z4078&gt;=3,Z4078&lt;=5),"Standard")</f>
        <v>Fast</v>
      </c>
    </row>
    <row r="4079" spans="1:27" x14ac:dyDescent="0.2">
      <c r="A4079" s="4">
        <v>4078</v>
      </c>
      <c r="B4079" s="4" t="s">
        <v>8574</v>
      </c>
      <c r="C4079" s="5">
        <v>42357</v>
      </c>
      <c r="D4079" s="5">
        <v>42359</v>
      </c>
      <c r="E4079" s="4" t="s">
        <v>21</v>
      </c>
      <c r="F4079" s="4" t="s">
        <v>527</v>
      </c>
      <c r="G4079" s="4" t="s">
        <v>526</v>
      </c>
      <c r="H4079" s="4" t="s">
        <v>50</v>
      </c>
      <c r="I4079" s="4" t="s">
        <v>17</v>
      </c>
      <c r="J4079" s="4" t="s">
        <v>936</v>
      </c>
      <c r="K4079" s="4" t="s">
        <v>935</v>
      </c>
      <c r="L4079" s="4">
        <v>68104</v>
      </c>
      <c r="M4079" s="4" t="s">
        <v>3</v>
      </c>
      <c r="N4079" s="4" t="s">
        <v>545</v>
      </c>
      <c r="O4079" s="4" t="s">
        <v>13</v>
      </c>
      <c r="P4079" s="4" t="s">
        <v>109</v>
      </c>
      <c r="Q4079" s="4" t="s">
        <v>544</v>
      </c>
      <c r="R4079" s="4">
        <v>5.04</v>
      </c>
      <c r="S4079" s="4">
        <v>4</v>
      </c>
      <c r="T4079" s="4">
        <v>0</v>
      </c>
      <c r="U4079" s="4">
        <v>0.2016</v>
      </c>
      <c r="V4079" s="4" t="str">
        <f>INDEX(Regional_Lookup!$B$2:$B$5,MATCH('Sample - Superstore'!M4079,Regional_Lookup!$A$2:$A$5,0))</f>
        <v>David Johnson</v>
      </c>
      <c r="W4079" s="4">
        <f>INDEX(Regional_Lookup!$C$2:$C$5, MATCH('Sample - Superstore'!M4079,Regional_Lookup!$A$2:$A$5, 0))</f>
        <v>0.14000000000000001</v>
      </c>
      <c r="X4079" s="4">
        <f>U4079/R4079</f>
        <v>0.04</v>
      </c>
      <c r="Y4079" s="4" t="str">
        <f>IF(X4079&gt;=W4079, "Yes", "No")</f>
        <v>No</v>
      </c>
      <c r="Z4079" s="4">
        <f>D4079-C4079</f>
        <v>2</v>
      </c>
      <c r="AA4079" s="4" t="str" cm="1">
        <f t="array" ref="AA4079">_xlfn.IFS(Z4079&lt;=2,"Fast",Z4079&gt;5, "Slow", AND(Z4079&gt;=3,Z4079&lt;=5),"Standard")</f>
        <v>Fast</v>
      </c>
    </row>
    <row r="4080" spans="1:27" x14ac:dyDescent="0.2">
      <c r="A4080" s="4">
        <v>4079</v>
      </c>
      <c r="B4080" s="4" t="s">
        <v>8574</v>
      </c>
      <c r="C4080" s="5">
        <v>42357</v>
      </c>
      <c r="D4080" s="5">
        <v>42359</v>
      </c>
      <c r="E4080" s="4" t="s">
        <v>21</v>
      </c>
      <c r="F4080" s="4" t="s">
        <v>527</v>
      </c>
      <c r="G4080" s="4" t="s">
        <v>526</v>
      </c>
      <c r="H4080" s="4" t="s">
        <v>50</v>
      </c>
      <c r="I4080" s="4" t="s">
        <v>17</v>
      </c>
      <c r="J4080" s="4" t="s">
        <v>936</v>
      </c>
      <c r="K4080" s="4" t="s">
        <v>935</v>
      </c>
      <c r="L4080" s="4">
        <v>68104</v>
      </c>
      <c r="M4080" s="4" t="s">
        <v>3</v>
      </c>
      <c r="N4080" s="4" t="s">
        <v>6295</v>
      </c>
      <c r="O4080" s="4" t="s">
        <v>13</v>
      </c>
      <c r="P4080" s="4" t="s">
        <v>24</v>
      </c>
      <c r="Q4080" s="4" t="s">
        <v>6294</v>
      </c>
      <c r="R4080" s="4">
        <v>116.28</v>
      </c>
      <c r="S4080" s="4">
        <v>3</v>
      </c>
      <c r="T4080" s="4">
        <v>0</v>
      </c>
      <c r="U4080" s="4">
        <v>56.977200000000003</v>
      </c>
      <c r="V4080" s="4" t="str">
        <f>INDEX(Regional_Lookup!$B$2:$B$5,MATCH('Sample - Superstore'!M4080,Regional_Lookup!$A$2:$A$5,0))</f>
        <v>David Johnson</v>
      </c>
      <c r="W4080" s="4">
        <f>INDEX(Regional_Lookup!$C$2:$C$5, MATCH('Sample - Superstore'!M4080,Regional_Lookup!$A$2:$A$5, 0))</f>
        <v>0.14000000000000001</v>
      </c>
      <c r="X4080" s="4">
        <f>U4080/R4080</f>
        <v>0.49000000000000005</v>
      </c>
      <c r="Y4080" s="4" t="str">
        <f>IF(X4080&gt;=W4080, "Yes", "No")</f>
        <v>Yes</v>
      </c>
      <c r="Z4080" s="4">
        <f>D4080-C4080</f>
        <v>2</v>
      </c>
      <c r="AA4080" s="4" t="str" cm="1">
        <f t="array" ref="AA4080">_xlfn.IFS(Z4080&lt;=2,"Fast",Z4080&gt;5, "Slow", AND(Z4080&gt;=3,Z4080&lt;=5),"Standard")</f>
        <v>Fast</v>
      </c>
    </row>
    <row r="4081" spans="1:27" x14ac:dyDescent="0.2">
      <c r="A4081" s="4">
        <v>4080</v>
      </c>
      <c r="B4081" s="4" t="s">
        <v>8573</v>
      </c>
      <c r="C4081" s="5">
        <v>42359</v>
      </c>
      <c r="D4081" s="5">
        <v>42362</v>
      </c>
      <c r="E4081" s="4" t="s">
        <v>89</v>
      </c>
      <c r="F4081" s="4" t="s">
        <v>5145</v>
      </c>
      <c r="G4081" s="4" t="s">
        <v>5144</v>
      </c>
      <c r="H4081" s="4" t="s">
        <v>18</v>
      </c>
      <c r="I4081" s="4" t="s">
        <v>17</v>
      </c>
      <c r="J4081" s="4" t="s">
        <v>1682</v>
      </c>
      <c r="K4081" s="4" t="s">
        <v>636</v>
      </c>
      <c r="L4081" s="4">
        <v>28540</v>
      </c>
      <c r="M4081" s="4" t="s">
        <v>7</v>
      </c>
      <c r="N4081" s="4" t="s">
        <v>1014</v>
      </c>
      <c r="O4081" s="4" t="s">
        <v>33</v>
      </c>
      <c r="P4081" s="4" t="s">
        <v>32</v>
      </c>
      <c r="Q4081" s="4" t="s">
        <v>1013</v>
      </c>
      <c r="R4081" s="4">
        <v>47.975999999999999</v>
      </c>
      <c r="S4081" s="4">
        <v>3</v>
      </c>
      <c r="T4081" s="4">
        <v>0.2</v>
      </c>
      <c r="U4081" s="4">
        <v>4.7976000000000001</v>
      </c>
      <c r="V4081" s="4" t="str">
        <f>INDEX(Regional_Lookup!$B$2:$B$5,MATCH('Sample - Superstore'!M4081,Regional_Lookup!$A$2:$A$5,0))</f>
        <v>Maria Santos</v>
      </c>
      <c r="W4081" s="4">
        <f>INDEX(Regional_Lookup!$C$2:$C$5, MATCH('Sample - Superstore'!M4081,Regional_Lookup!$A$2:$A$5, 0))</f>
        <v>0.15</v>
      </c>
      <c r="X4081" s="4">
        <f>U4081/R4081</f>
        <v>0.1</v>
      </c>
      <c r="Y4081" s="4" t="str">
        <f>IF(X4081&gt;=W4081, "Yes", "No")</f>
        <v>No</v>
      </c>
      <c r="Z4081" s="4">
        <f>D4081-C4081</f>
        <v>3</v>
      </c>
      <c r="AA4081" s="4" t="str" cm="1">
        <f t="array" ref="AA4081">_xlfn.IFS(Z4081&lt;=2,"Fast",Z4081&gt;5, "Slow", AND(Z4081&gt;=3,Z4081&lt;=5),"Standard")</f>
        <v>Standard</v>
      </c>
    </row>
    <row r="4082" spans="1:27" x14ac:dyDescent="0.2">
      <c r="A4082" s="4">
        <v>4081</v>
      </c>
      <c r="B4082" s="4" t="s">
        <v>8572</v>
      </c>
      <c r="C4082" s="5">
        <v>42638</v>
      </c>
      <c r="D4082" s="5">
        <v>42642</v>
      </c>
      <c r="E4082" s="4" t="s">
        <v>29</v>
      </c>
      <c r="F4082" s="4" t="s">
        <v>462</v>
      </c>
      <c r="G4082" s="4" t="s">
        <v>461</v>
      </c>
      <c r="H4082" s="4" t="s">
        <v>50</v>
      </c>
      <c r="I4082" s="4" t="s">
        <v>17</v>
      </c>
      <c r="J4082" s="4" t="s">
        <v>5701</v>
      </c>
      <c r="K4082" s="4" t="s">
        <v>691</v>
      </c>
      <c r="L4082" s="4">
        <v>97224</v>
      </c>
      <c r="M4082" s="4" t="s">
        <v>9</v>
      </c>
      <c r="N4082" s="4" t="s">
        <v>826</v>
      </c>
      <c r="O4082" s="4" t="s">
        <v>13</v>
      </c>
      <c r="P4082" s="4" t="s">
        <v>24</v>
      </c>
      <c r="Q4082" s="4" t="s">
        <v>825</v>
      </c>
      <c r="R4082" s="4">
        <v>60.048000000000002</v>
      </c>
      <c r="S4082" s="4">
        <v>9</v>
      </c>
      <c r="T4082" s="4">
        <v>0.2</v>
      </c>
      <c r="U4082" s="4">
        <v>22.518000000000001</v>
      </c>
      <c r="V4082" s="4" t="str">
        <f>INDEX(Regional_Lookup!$B$2:$B$5,MATCH('Sample - Superstore'!M4082,Regional_Lookup!$A$2:$A$5,0))</f>
        <v>James Chen</v>
      </c>
      <c r="W4082" s="4">
        <f>INDEX(Regional_Lookup!$C$2:$C$5, MATCH('Sample - Superstore'!M4082,Regional_Lookup!$A$2:$A$5, 0))</f>
        <v>0.18</v>
      </c>
      <c r="X4082" s="4">
        <f>U4082/R4082</f>
        <v>0.375</v>
      </c>
      <c r="Y4082" s="4" t="str">
        <f>IF(X4082&gt;=W4082, "Yes", "No")</f>
        <v>Yes</v>
      </c>
      <c r="Z4082" s="4">
        <f>D4082-C4082</f>
        <v>4</v>
      </c>
      <c r="AA4082" s="4" t="str" cm="1">
        <f t="array" ref="AA4082">_xlfn.IFS(Z4082&lt;=2,"Fast",Z4082&gt;5, "Slow", AND(Z4082&gt;=3,Z4082&lt;=5),"Standard")</f>
        <v>Standard</v>
      </c>
    </row>
    <row r="4083" spans="1:27" x14ac:dyDescent="0.2">
      <c r="A4083" s="4">
        <v>4082</v>
      </c>
      <c r="B4083" s="4" t="s">
        <v>8572</v>
      </c>
      <c r="C4083" s="5">
        <v>42638</v>
      </c>
      <c r="D4083" s="5">
        <v>42642</v>
      </c>
      <c r="E4083" s="4" t="s">
        <v>29</v>
      </c>
      <c r="F4083" s="4" t="s">
        <v>462</v>
      </c>
      <c r="G4083" s="4" t="s">
        <v>461</v>
      </c>
      <c r="H4083" s="4" t="s">
        <v>50</v>
      </c>
      <c r="I4083" s="4" t="s">
        <v>17</v>
      </c>
      <c r="J4083" s="4" t="s">
        <v>5701</v>
      </c>
      <c r="K4083" s="4" t="s">
        <v>691</v>
      </c>
      <c r="L4083" s="4">
        <v>97224</v>
      </c>
      <c r="M4083" s="4" t="s">
        <v>9</v>
      </c>
      <c r="N4083" s="4" t="s">
        <v>4181</v>
      </c>
      <c r="O4083" s="4" t="s">
        <v>13</v>
      </c>
      <c r="P4083" s="4" t="s">
        <v>100</v>
      </c>
      <c r="Q4083" s="4" t="s">
        <v>4180</v>
      </c>
      <c r="R4083" s="4">
        <v>5.0220000000000002</v>
      </c>
      <c r="S4083" s="4">
        <v>1</v>
      </c>
      <c r="T4083" s="4">
        <v>0.7</v>
      </c>
      <c r="U4083" s="4">
        <v>-3.5154000000000001</v>
      </c>
      <c r="V4083" s="4" t="str">
        <f>INDEX(Regional_Lookup!$B$2:$B$5,MATCH('Sample - Superstore'!M4083,Regional_Lookup!$A$2:$A$5,0))</f>
        <v>James Chen</v>
      </c>
      <c r="W4083" s="4">
        <f>INDEX(Regional_Lookup!$C$2:$C$5, MATCH('Sample - Superstore'!M4083,Regional_Lookup!$A$2:$A$5, 0))</f>
        <v>0.18</v>
      </c>
      <c r="X4083" s="4">
        <f>U4083/R4083</f>
        <v>-0.7</v>
      </c>
      <c r="Y4083" s="4" t="str">
        <f>IF(X4083&gt;=W4083, "Yes", "No")</f>
        <v>No</v>
      </c>
      <c r="Z4083" s="4">
        <f>D4083-C4083</f>
        <v>4</v>
      </c>
      <c r="AA4083" s="4" t="str" cm="1">
        <f t="array" ref="AA4083">_xlfn.IFS(Z4083&lt;=2,"Fast",Z4083&gt;5, "Slow", AND(Z4083&gt;=3,Z4083&lt;=5),"Standard")</f>
        <v>Standard</v>
      </c>
    </row>
    <row r="4084" spans="1:27" x14ac:dyDescent="0.2">
      <c r="A4084" s="4">
        <v>4083</v>
      </c>
      <c r="B4084" s="4" t="s">
        <v>8571</v>
      </c>
      <c r="C4084" s="5">
        <v>42910</v>
      </c>
      <c r="D4084" s="5">
        <v>42916</v>
      </c>
      <c r="E4084" s="4" t="s">
        <v>29</v>
      </c>
      <c r="F4084" s="4" t="s">
        <v>1147</v>
      </c>
      <c r="G4084" s="4" t="s">
        <v>1146</v>
      </c>
      <c r="H4084" s="4" t="s">
        <v>50</v>
      </c>
      <c r="I4084" s="4" t="s">
        <v>17</v>
      </c>
      <c r="J4084" s="4" t="s">
        <v>586</v>
      </c>
      <c r="K4084" s="4" t="s">
        <v>318</v>
      </c>
      <c r="L4084" s="4">
        <v>62521</v>
      </c>
      <c r="M4084" s="4" t="s">
        <v>3</v>
      </c>
      <c r="N4084" s="4" t="s">
        <v>1804</v>
      </c>
      <c r="O4084" s="4" t="s">
        <v>13</v>
      </c>
      <c r="P4084" s="4" t="s">
        <v>100</v>
      </c>
      <c r="Q4084" s="4" t="s">
        <v>1803</v>
      </c>
      <c r="R4084" s="4">
        <v>182.994</v>
      </c>
      <c r="S4084" s="4">
        <v>3</v>
      </c>
      <c r="T4084" s="4">
        <v>0.8</v>
      </c>
      <c r="U4084" s="4">
        <v>-320.23950000000002</v>
      </c>
      <c r="V4084" s="4" t="str">
        <f>INDEX(Regional_Lookup!$B$2:$B$5,MATCH('Sample - Superstore'!M4084,Regional_Lookup!$A$2:$A$5,0))</f>
        <v>David Johnson</v>
      </c>
      <c r="W4084" s="4">
        <f>INDEX(Regional_Lookup!$C$2:$C$5, MATCH('Sample - Superstore'!M4084,Regional_Lookup!$A$2:$A$5, 0))</f>
        <v>0.14000000000000001</v>
      </c>
      <c r="X4084" s="4">
        <f>U4084/R4084</f>
        <v>-1.7500000000000002</v>
      </c>
      <c r="Y4084" s="4" t="str">
        <f>IF(X4084&gt;=W4084, "Yes", "No")</f>
        <v>No</v>
      </c>
      <c r="Z4084" s="4">
        <f>D4084-C4084</f>
        <v>6</v>
      </c>
      <c r="AA4084" s="4" t="str" cm="1">
        <f t="array" ref="AA4084">_xlfn.IFS(Z4084&lt;=2,"Fast",Z4084&gt;5, "Slow", AND(Z4084&gt;=3,Z4084&lt;=5),"Standard")</f>
        <v>Slow</v>
      </c>
    </row>
    <row r="4085" spans="1:27" x14ac:dyDescent="0.2">
      <c r="A4085" s="4">
        <v>4084</v>
      </c>
      <c r="B4085" s="4" t="s">
        <v>8571</v>
      </c>
      <c r="C4085" s="5">
        <v>42910</v>
      </c>
      <c r="D4085" s="5">
        <v>42916</v>
      </c>
      <c r="E4085" s="4" t="s">
        <v>29</v>
      </c>
      <c r="F4085" s="4" t="s">
        <v>1147</v>
      </c>
      <c r="G4085" s="4" t="s">
        <v>1146</v>
      </c>
      <c r="H4085" s="4" t="s">
        <v>50</v>
      </c>
      <c r="I4085" s="4" t="s">
        <v>17</v>
      </c>
      <c r="J4085" s="4" t="s">
        <v>586</v>
      </c>
      <c r="K4085" s="4" t="s">
        <v>318</v>
      </c>
      <c r="L4085" s="4">
        <v>62521</v>
      </c>
      <c r="M4085" s="4" t="s">
        <v>3</v>
      </c>
      <c r="N4085" s="4" t="s">
        <v>229</v>
      </c>
      <c r="O4085" s="4" t="s">
        <v>13</v>
      </c>
      <c r="P4085" s="4" t="s">
        <v>24</v>
      </c>
      <c r="Q4085" s="4" t="s">
        <v>228</v>
      </c>
      <c r="R4085" s="4">
        <v>10.272</v>
      </c>
      <c r="S4085" s="4">
        <v>3</v>
      </c>
      <c r="T4085" s="4">
        <v>0.2</v>
      </c>
      <c r="U4085" s="4">
        <v>3.21</v>
      </c>
      <c r="V4085" s="4" t="str">
        <f>INDEX(Regional_Lookup!$B$2:$B$5,MATCH('Sample - Superstore'!M4085,Regional_Lookup!$A$2:$A$5,0))</f>
        <v>David Johnson</v>
      </c>
      <c r="W4085" s="4">
        <f>INDEX(Regional_Lookup!$C$2:$C$5, MATCH('Sample - Superstore'!M4085,Regional_Lookup!$A$2:$A$5, 0))</f>
        <v>0.14000000000000001</v>
      </c>
      <c r="X4085" s="4">
        <f>U4085/R4085</f>
        <v>0.3125</v>
      </c>
      <c r="Y4085" s="4" t="str">
        <f>IF(X4085&gt;=W4085, "Yes", "No")</f>
        <v>Yes</v>
      </c>
      <c r="Z4085" s="4">
        <f>D4085-C4085</f>
        <v>6</v>
      </c>
      <c r="AA4085" s="4" t="str" cm="1">
        <f t="array" ref="AA4085">_xlfn.IFS(Z4085&lt;=2,"Fast",Z4085&gt;5, "Slow", AND(Z4085&gt;=3,Z4085&lt;=5),"Standard")</f>
        <v>Slow</v>
      </c>
    </row>
    <row r="4086" spans="1:27" x14ac:dyDescent="0.2">
      <c r="A4086" s="4">
        <v>4085</v>
      </c>
      <c r="B4086" s="4" t="s">
        <v>8570</v>
      </c>
      <c r="C4086" s="5">
        <v>42985</v>
      </c>
      <c r="D4086" s="5">
        <v>42987</v>
      </c>
      <c r="E4086" s="4" t="s">
        <v>89</v>
      </c>
      <c r="F4086" s="4" t="s">
        <v>5074</v>
      </c>
      <c r="G4086" s="4" t="s">
        <v>5073</v>
      </c>
      <c r="H4086" s="4" t="s">
        <v>102</v>
      </c>
      <c r="I4086" s="4" t="s">
        <v>17</v>
      </c>
      <c r="J4086" s="4" t="s">
        <v>1604</v>
      </c>
      <c r="K4086" s="4" t="s">
        <v>181</v>
      </c>
      <c r="L4086" s="4">
        <v>85023</v>
      </c>
      <c r="M4086" s="4" t="s">
        <v>9</v>
      </c>
      <c r="N4086" s="4" t="s">
        <v>2983</v>
      </c>
      <c r="O4086" s="4" t="s">
        <v>13</v>
      </c>
      <c r="P4086" s="4" t="s">
        <v>100</v>
      </c>
      <c r="Q4086" s="4" t="s">
        <v>2982</v>
      </c>
      <c r="R4086" s="4">
        <v>7.8570000000000002</v>
      </c>
      <c r="S4086" s="4">
        <v>3</v>
      </c>
      <c r="T4086" s="4">
        <v>0.7</v>
      </c>
      <c r="U4086" s="4">
        <v>-6.0236999999999998</v>
      </c>
      <c r="V4086" s="4" t="str">
        <f>INDEX(Regional_Lookup!$B$2:$B$5,MATCH('Sample - Superstore'!M4086,Regional_Lookup!$A$2:$A$5,0))</f>
        <v>James Chen</v>
      </c>
      <c r="W4086" s="4">
        <f>INDEX(Regional_Lookup!$C$2:$C$5, MATCH('Sample - Superstore'!M4086,Regional_Lookup!$A$2:$A$5, 0))</f>
        <v>0.18</v>
      </c>
      <c r="X4086" s="4">
        <f>U4086/R4086</f>
        <v>-0.76666666666666661</v>
      </c>
      <c r="Y4086" s="4" t="str">
        <f>IF(X4086&gt;=W4086, "Yes", "No")</f>
        <v>No</v>
      </c>
      <c r="Z4086" s="4">
        <f>D4086-C4086</f>
        <v>2</v>
      </c>
      <c r="AA4086" s="4" t="str" cm="1">
        <f t="array" ref="AA4086">_xlfn.IFS(Z4086&lt;=2,"Fast",Z4086&gt;5, "Slow", AND(Z4086&gt;=3,Z4086&lt;=5),"Standard")</f>
        <v>Fast</v>
      </c>
    </row>
    <row r="4087" spans="1:27" x14ac:dyDescent="0.2">
      <c r="A4087" s="4">
        <v>4086</v>
      </c>
      <c r="B4087" s="4" t="s">
        <v>8569</v>
      </c>
      <c r="C4087" s="5">
        <v>42586</v>
      </c>
      <c r="D4087" s="5">
        <v>42588</v>
      </c>
      <c r="E4087" s="4" t="s">
        <v>21</v>
      </c>
      <c r="F4087" s="4" t="s">
        <v>5952</v>
      </c>
      <c r="G4087" s="4" t="s">
        <v>5951</v>
      </c>
      <c r="H4087" s="4" t="s">
        <v>50</v>
      </c>
      <c r="I4087" s="4" t="s">
        <v>17</v>
      </c>
      <c r="J4087" s="4" t="s">
        <v>1420</v>
      </c>
      <c r="K4087" s="4" t="s">
        <v>15</v>
      </c>
      <c r="L4087" s="4">
        <v>95823</v>
      </c>
      <c r="M4087" s="4" t="s">
        <v>9</v>
      </c>
      <c r="N4087" s="4" t="s">
        <v>4413</v>
      </c>
      <c r="O4087" s="4" t="s">
        <v>33</v>
      </c>
      <c r="P4087" s="4" t="s">
        <v>32</v>
      </c>
      <c r="Q4087" s="4" t="s">
        <v>4412</v>
      </c>
      <c r="R4087" s="4">
        <v>302.38400000000001</v>
      </c>
      <c r="S4087" s="4">
        <v>2</v>
      </c>
      <c r="T4087" s="4">
        <v>0.2</v>
      </c>
      <c r="U4087" s="4">
        <v>30.238399999999999</v>
      </c>
      <c r="V4087" s="4" t="str">
        <f>INDEX(Regional_Lookup!$B$2:$B$5,MATCH('Sample - Superstore'!M4087,Regional_Lookup!$A$2:$A$5,0))</f>
        <v>James Chen</v>
      </c>
      <c r="W4087" s="4">
        <f>INDEX(Regional_Lookup!$C$2:$C$5, MATCH('Sample - Superstore'!M4087,Regional_Lookup!$A$2:$A$5, 0))</f>
        <v>0.18</v>
      </c>
      <c r="X4087" s="4">
        <f>U4087/R4087</f>
        <v>9.9999999999999992E-2</v>
      </c>
      <c r="Y4087" s="4" t="str">
        <f>IF(X4087&gt;=W4087, "Yes", "No")</f>
        <v>No</v>
      </c>
      <c r="Z4087" s="4">
        <f>D4087-C4087</f>
        <v>2</v>
      </c>
      <c r="AA4087" s="4" t="str" cm="1">
        <f t="array" ref="AA4087">_xlfn.IFS(Z4087&lt;=2,"Fast",Z4087&gt;5, "Slow", AND(Z4087&gt;=3,Z4087&lt;=5),"Standard")</f>
        <v>Fast</v>
      </c>
    </row>
    <row r="4088" spans="1:27" x14ac:dyDescent="0.2">
      <c r="A4088" s="4">
        <v>4087</v>
      </c>
      <c r="B4088" s="4" t="s">
        <v>8569</v>
      </c>
      <c r="C4088" s="5">
        <v>42586</v>
      </c>
      <c r="D4088" s="5">
        <v>42588</v>
      </c>
      <c r="E4088" s="4" t="s">
        <v>21</v>
      </c>
      <c r="F4088" s="4" t="s">
        <v>5952</v>
      </c>
      <c r="G4088" s="4" t="s">
        <v>5951</v>
      </c>
      <c r="H4088" s="4" t="s">
        <v>50</v>
      </c>
      <c r="I4088" s="4" t="s">
        <v>17</v>
      </c>
      <c r="J4088" s="4" t="s">
        <v>1420</v>
      </c>
      <c r="K4088" s="4" t="s">
        <v>15</v>
      </c>
      <c r="L4088" s="4">
        <v>95823</v>
      </c>
      <c r="M4088" s="4" t="s">
        <v>9</v>
      </c>
      <c r="N4088" s="4" t="s">
        <v>2983</v>
      </c>
      <c r="O4088" s="4" t="s">
        <v>13</v>
      </c>
      <c r="P4088" s="4" t="s">
        <v>100</v>
      </c>
      <c r="Q4088" s="4" t="s">
        <v>2982</v>
      </c>
      <c r="R4088" s="4">
        <v>20.952000000000002</v>
      </c>
      <c r="S4088" s="4">
        <v>3</v>
      </c>
      <c r="T4088" s="4">
        <v>0.2</v>
      </c>
      <c r="U4088" s="4">
        <v>7.0712999999999999</v>
      </c>
      <c r="V4088" s="4" t="str">
        <f>INDEX(Regional_Lookup!$B$2:$B$5,MATCH('Sample - Superstore'!M4088,Regional_Lookup!$A$2:$A$5,0))</f>
        <v>James Chen</v>
      </c>
      <c r="W4088" s="4">
        <f>INDEX(Regional_Lookup!$C$2:$C$5, MATCH('Sample - Superstore'!M4088,Regional_Lookup!$A$2:$A$5, 0))</f>
        <v>0.18</v>
      </c>
      <c r="X4088" s="4">
        <f>U4088/R4088</f>
        <v>0.33749999999999997</v>
      </c>
      <c r="Y4088" s="4" t="str">
        <f>IF(X4088&gt;=W4088, "Yes", "No")</f>
        <v>Yes</v>
      </c>
      <c r="Z4088" s="4">
        <f>D4088-C4088</f>
        <v>2</v>
      </c>
      <c r="AA4088" s="4" t="str" cm="1">
        <f t="array" ref="AA4088">_xlfn.IFS(Z4088&lt;=2,"Fast",Z4088&gt;5, "Slow", AND(Z4088&gt;=3,Z4088&lt;=5),"Standard")</f>
        <v>Fast</v>
      </c>
    </row>
    <row r="4089" spans="1:27" x14ac:dyDescent="0.2">
      <c r="A4089" s="4">
        <v>4088</v>
      </c>
      <c r="B4089" s="4" t="s">
        <v>8569</v>
      </c>
      <c r="C4089" s="5">
        <v>42586</v>
      </c>
      <c r="D4089" s="5">
        <v>42588</v>
      </c>
      <c r="E4089" s="4" t="s">
        <v>21</v>
      </c>
      <c r="F4089" s="4" t="s">
        <v>5952</v>
      </c>
      <c r="G4089" s="4" t="s">
        <v>5951</v>
      </c>
      <c r="H4089" s="4" t="s">
        <v>50</v>
      </c>
      <c r="I4089" s="4" t="s">
        <v>17</v>
      </c>
      <c r="J4089" s="4" t="s">
        <v>1420</v>
      </c>
      <c r="K4089" s="4" t="s">
        <v>15</v>
      </c>
      <c r="L4089" s="4">
        <v>95823</v>
      </c>
      <c r="M4089" s="4" t="s">
        <v>9</v>
      </c>
      <c r="N4089" s="4" t="s">
        <v>2954</v>
      </c>
      <c r="O4089" s="4" t="s">
        <v>13</v>
      </c>
      <c r="P4089" s="4" t="s">
        <v>100</v>
      </c>
      <c r="Q4089" s="4" t="s">
        <v>2953</v>
      </c>
      <c r="R4089" s="4">
        <v>11.784000000000001</v>
      </c>
      <c r="S4089" s="4">
        <v>3</v>
      </c>
      <c r="T4089" s="4">
        <v>0.2</v>
      </c>
      <c r="U4089" s="4">
        <v>3.9771000000000001</v>
      </c>
      <c r="V4089" s="4" t="str">
        <f>INDEX(Regional_Lookup!$B$2:$B$5,MATCH('Sample - Superstore'!M4089,Regional_Lookup!$A$2:$A$5,0))</f>
        <v>James Chen</v>
      </c>
      <c r="W4089" s="4">
        <f>INDEX(Regional_Lookup!$C$2:$C$5, MATCH('Sample - Superstore'!M4089,Regional_Lookup!$A$2:$A$5, 0))</f>
        <v>0.18</v>
      </c>
      <c r="X4089" s="4">
        <f>U4089/R4089</f>
        <v>0.33749999999999997</v>
      </c>
      <c r="Y4089" s="4" t="str">
        <f>IF(X4089&gt;=W4089, "Yes", "No")</f>
        <v>Yes</v>
      </c>
      <c r="Z4089" s="4">
        <f>D4089-C4089</f>
        <v>2</v>
      </c>
      <c r="AA4089" s="4" t="str" cm="1">
        <f t="array" ref="AA4089">_xlfn.IFS(Z4089&lt;=2,"Fast",Z4089&gt;5, "Slow", AND(Z4089&gt;=3,Z4089&lt;=5),"Standard")</f>
        <v>Fast</v>
      </c>
    </row>
    <row r="4090" spans="1:27" x14ac:dyDescent="0.2">
      <c r="A4090" s="4">
        <v>4089</v>
      </c>
      <c r="B4090" s="4" t="s">
        <v>8568</v>
      </c>
      <c r="C4090" s="5">
        <v>41870</v>
      </c>
      <c r="D4090" s="5">
        <v>41877</v>
      </c>
      <c r="E4090" s="4" t="s">
        <v>29</v>
      </c>
      <c r="F4090" s="4" t="s">
        <v>4628</v>
      </c>
      <c r="G4090" s="4" t="s">
        <v>4627</v>
      </c>
      <c r="H4090" s="4" t="s">
        <v>18</v>
      </c>
      <c r="I4090" s="4" t="s">
        <v>17</v>
      </c>
      <c r="J4090" s="4" t="s">
        <v>1405</v>
      </c>
      <c r="K4090" s="4" t="s">
        <v>858</v>
      </c>
      <c r="L4090" s="4">
        <v>72401</v>
      </c>
      <c r="M4090" s="4" t="s">
        <v>7</v>
      </c>
      <c r="N4090" s="4" t="s">
        <v>7781</v>
      </c>
      <c r="O4090" s="4" t="s">
        <v>37</v>
      </c>
      <c r="P4090" s="4" t="s">
        <v>165</v>
      </c>
      <c r="Q4090" s="4" t="s">
        <v>7780</v>
      </c>
      <c r="R4090" s="4">
        <v>638.82000000000005</v>
      </c>
      <c r="S4090" s="4">
        <v>9</v>
      </c>
      <c r="T4090" s="4">
        <v>0</v>
      </c>
      <c r="U4090" s="4">
        <v>172.48140000000001</v>
      </c>
      <c r="V4090" s="4" t="str">
        <f>INDEX(Regional_Lookup!$B$2:$B$5,MATCH('Sample - Superstore'!M4090,Regional_Lookup!$A$2:$A$5,0))</f>
        <v>Maria Santos</v>
      </c>
      <c r="W4090" s="4">
        <f>INDEX(Regional_Lookup!$C$2:$C$5, MATCH('Sample - Superstore'!M4090,Regional_Lookup!$A$2:$A$5, 0))</f>
        <v>0.15</v>
      </c>
      <c r="X4090" s="4">
        <f>U4090/R4090</f>
        <v>0.27</v>
      </c>
      <c r="Y4090" s="4" t="str">
        <f>IF(X4090&gt;=W4090, "Yes", "No")</f>
        <v>Yes</v>
      </c>
      <c r="Z4090" s="4">
        <f>D4090-C4090</f>
        <v>7</v>
      </c>
      <c r="AA4090" s="4" t="str" cm="1">
        <f t="array" ref="AA4090">_xlfn.IFS(Z4090&lt;=2,"Fast",Z4090&gt;5, "Slow", AND(Z4090&gt;=3,Z4090&lt;=5),"Standard")</f>
        <v>Slow</v>
      </c>
    </row>
    <row r="4091" spans="1:27" x14ac:dyDescent="0.2">
      <c r="A4091" s="4">
        <v>4090</v>
      </c>
      <c r="B4091" s="4" t="s">
        <v>8567</v>
      </c>
      <c r="C4091" s="5">
        <v>42461</v>
      </c>
      <c r="D4091" s="5">
        <v>42465</v>
      </c>
      <c r="E4091" s="4" t="s">
        <v>29</v>
      </c>
      <c r="F4091" s="4" t="s">
        <v>2755</v>
      </c>
      <c r="G4091" s="4" t="s">
        <v>2754</v>
      </c>
      <c r="H4091" s="4" t="s">
        <v>50</v>
      </c>
      <c r="I4091" s="4" t="s">
        <v>17</v>
      </c>
      <c r="J4091" s="4" t="s">
        <v>254</v>
      </c>
      <c r="K4091" s="4" t="s">
        <v>66</v>
      </c>
      <c r="L4091" s="4">
        <v>10035</v>
      </c>
      <c r="M4091" s="4" t="s">
        <v>5</v>
      </c>
      <c r="N4091" s="4" t="s">
        <v>4186</v>
      </c>
      <c r="O4091" s="4" t="s">
        <v>13</v>
      </c>
      <c r="P4091" s="4" t="s">
        <v>72</v>
      </c>
      <c r="Q4091" s="4" t="s">
        <v>4185</v>
      </c>
      <c r="R4091" s="4">
        <v>20.7</v>
      </c>
      <c r="S4091" s="4">
        <v>2</v>
      </c>
      <c r="T4091" s="4">
        <v>0</v>
      </c>
      <c r="U4091" s="4">
        <v>9.9359999999999999</v>
      </c>
      <c r="V4091" s="4" t="str">
        <f>INDEX(Regional_Lookup!$B$2:$B$5,MATCH('Sample - Superstore'!M4091,Regional_Lookup!$A$2:$A$5,0))</f>
        <v>Sarah Miller</v>
      </c>
      <c r="W4091" s="4">
        <f>INDEX(Regional_Lookup!$C$2:$C$5, MATCH('Sample - Superstore'!M4091,Regional_Lookup!$A$2:$A$5, 0))</f>
        <v>0.16</v>
      </c>
      <c r="X4091" s="4">
        <f>U4091/R4091</f>
        <v>0.48000000000000004</v>
      </c>
      <c r="Y4091" s="4" t="str">
        <f>IF(X4091&gt;=W4091, "Yes", "No")</f>
        <v>Yes</v>
      </c>
      <c r="Z4091" s="4">
        <f>D4091-C4091</f>
        <v>4</v>
      </c>
      <c r="AA4091" s="4" t="str" cm="1">
        <f t="array" ref="AA4091">_xlfn.IFS(Z4091&lt;=2,"Fast",Z4091&gt;5, "Slow", AND(Z4091&gt;=3,Z4091&lt;=5),"Standard")</f>
        <v>Standard</v>
      </c>
    </row>
    <row r="4092" spans="1:27" x14ac:dyDescent="0.2">
      <c r="A4092" s="4">
        <v>4091</v>
      </c>
      <c r="B4092" s="4" t="s">
        <v>8567</v>
      </c>
      <c r="C4092" s="5">
        <v>42461</v>
      </c>
      <c r="D4092" s="5">
        <v>42465</v>
      </c>
      <c r="E4092" s="4" t="s">
        <v>29</v>
      </c>
      <c r="F4092" s="4" t="s">
        <v>2755</v>
      </c>
      <c r="G4092" s="4" t="s">
        <v>2754</v>
      </c>
      <c r="H4092" s="4" t="s">
        <v>50</v>
      </c>
      <c r="I4092" s="4" t="s">
        <v>17</v>
      </c>
      <c r="J4092" s="4" t="s">
        <v>254</v>
      </c>
      <c r="K4092" s="4" t="s">
        <v>66</v>
      </c>
      <c r="L4092" s="4">
        <v>10035</v>
      </c>
      <c r="M4092" s="4" t="s">
        <v>5</v>
      </c>
      <c r="N4092" s="4" t="s">
        <v>187</v>
      </c>
      <c r="O4092" s="4" t="s">
        <v>13</v>
      </c>
      <c r="P4092" s="4" t="s">
        <v>64</v>
      </c>
      <c r="Q4092" s="4" t="s">
        <v>186</v>
      </c>
      <c r="R4092" s="4">
        <v>10.95</v>
      </c>
      <c r="S4092" s="4">
        <v>3</v>
      </c>
      <c r="T4092" s="4">
        <v>0</v>
      </c>
      <c r="U4092" s="4">
        <v>3.2850000000000001</v>
      </c>
      <c r="V4092" s="4" t="str">
        <f>INDEX(Regional_Lookup!$B$2:$B$5,MATCH('Sample - Superstore'!M4092,Regional_Lookup!$A$2:$A$5,0))</f>
        <v>Sarah Miller</v>
      </c>
      <c r="W4092" s="4">
        <f>INDEX(Regional_Lookup!$C$2:$C$5, MATCH('Sample - Superstore'!M4092,Regional_Lookup!$A$2:$A$5, 0))</f>
        <v>0.16</v>
      </c>
      <c r="X4092" s="4">
        <f>U4092/R4092</f>
        <v>0.30000000000000004</v>
      </c>
      <c r="Y4092" s="4" t="str">
        <f>IF(X4092&gt;=W4092, "Yes", "No")</f>
        <v>Yes</v>
      </c>
      <c r="Z4092" s="4">
        <f>D4092-C4092</f>
        <v>4</v>
      </c>
      <c r="AA4092" s="4" t="str" cm="1">
        <f t="array" ref="AA4092">_xlfn.IFS(Z4092&lt;=2,"Fast",Z4092&gt;5, "Slow", AND(Z4092&gt;=3,Z4092&lt;=5),"Standard")</f>
        <v>Standard</v>
      </c>
    </row>
    <row r="4093" spans="1:27" x14ac:dyDescent="0.2">
      <c r="A4093" s="4">
        <v>4092</v>
      </c>
      <c r="B4093" s="4" t="s">
        <v>8567</v>
      </c>
      <c r="C4093" s="5">
        <v>42461</v>
      </c>
      <c r="D4093" s="5">
        <v>42465</v>
      </c>
      <c r="E4093" s="4" t="s">
        <v>29</v>
      </c>
      <c r="F4093" s="4" t="s">
        <v>2755</v>
      </c>
      <c r="G4093" s="4" t="s">
        <v>2754</v>
      </c>
      <c r="H4093" s="4" t="s">
        <v>50</v>
      </c>
      <c r="I4093" s="4" t="s">
        <v>17</v>
      </c>
      <c r="J4093" s="4" t="s">
        <v>254</v>
      </c>
      <c r="K4093" s="4" t="s">
        <v>66</v>
      </c>
      <c r="L4093" s="4">
        <v>10035</v>
      </c>
      <c r="M4093" s="4" t="s">
        <v>5</v>
      </c>
      <c r="N4093" s="4" t="s">
        <v>4528</v>
      </c>
      <c r="O4093" s="4" t="s">
        <v>13</v>
      </c>
      <c r="P4093" s="4" t="s">
        <v>100</v>
      </c>
      <c r="Q4093" s="4" t="s">
        <v>4527</v>
      </c>
      <c r="R4093" s="4">
        <v>14.352</v>
      </c>
      <c r="S4093" s="4">
        <v>3</v>
      </c>
      <c r="T4093" s="4">
        <v>0.2</v>
      </c>
      <c r="U4093" s="4">
        <v>4.6643999999999997</v>
      </c>
      <c r="V4093" s="4" t="str">
        <f>INDEX(Regional_Lookup!$B$2:$B$5,MATCH('Sample - Superstore'!M4093,Regional_Lookup!$A$2:$A$5,0))</f>
        <v>Sarah Miller</v>
      </c>
      <c r="W4093" s="4">
        <f>INDEX(Regional_Lookup!$C$2:$C$5, MATCH('Sample - Superstore'!M4093,Regional_Lookup!$A$2:$A$5, 0))</f>
        <v>0.16</v>
      </c>
      <c r="X4093" s="4">
        <f>U4093/R4093</f>
        <v>0.32499999999999996</v>
      </c>
      <c r="Y4093" s="4" t="str">
        <f>IF(X4093&gt;=W4093, "Yes", "No")</f>
        <v>Yes</v>
      </c>
      <c r="Z4093" s="4">
        <f>D4093-C4093</f>
        <v>4</v>
      </c>
      <c r="AA4093" s="4" t="str" cm="1">
        <f t="array" ref="AA4093">_xlfn.IFS(Z4093&lt;=2,"Fast",Z4093&gt;5, "Slow", AND(Z4093&gt;=3,Z4093&lt;=5),"Standard")</f>
        <v>Standard</v>
      </c>
    </row>
    <row r="4094" spans="1:27" x14ac:dyDescent="0.2">
      <c r="A4094" s="4">
        <v>4093</v>
      </c>
      <c r="B4094" s="4" t="s">
        <v>8566</v>
      </c>
      <c r="C4094" s="5">
        <v>42871</v>
      </c>
      <c r="D4094" s="5">
        <v>42873</v>
      </c>
      <c r="E4094" s="4" t="s">
        <v>89</v>
      </c>
      <c r="F4094" s="4" t="s">
        <v>3442</v>
      </c>
      <c r="G4094" s="4" t="s">
        <v>3441</v>
      </c>
      <c r="H4094" s="4" t="s">
        <v>18</v>
      </c>
      <c r="I4094" s="4" t="s">
        <v>17</v>
      </c>
      <c r="J4094" s="4" t="s">
        <v>325</v>
      </c>
      <c r="K4094" s="4" t="s">
        <v>85</v>
      </c>
      <c r="L4094" s="4">
        <v>44312</v>
      </c>
      <c r="M4094" s="4" t="s">
        <v>5</v>
      </c>
      <c r="N4094" s="4" t="s">
        <v>1003</v>
      </c>
      <c r="O4094" s="4" t="s">
        <v>13</v>
      </c>
      <c r="P4094" s="4" t="s">
        <v>231</v>
      </c>
      <c r="Q4094" s="4" t="s">
        <v>1002</v>
      </c>
      <c r="R4094" s="4">
        <v>221.024</v>
      </c>
      <c r="S4094" s="4">
        <v>2</v>
      </c>
      <c r="T4094" s="4">
        <v>0.2</v>
      </c>
      <c r="U4094" s="4">
        <v>-55.256</v>
      </c>
      <c r="V4094" s="4" t="str">
        <f>INDEX(Regional_Lookup!$B$2:$B$5,MATCH('Sample - Superstore'!M4094,Regional_Lookup!$A$2:$A$5,0))</f>
        <v>Sarah Miller</v>
      </c>
      <c r="W4094" s="4">
        <f>INDEX(Regional_Lookup!$C$2:$C$5, MATCH('Sample - Superstore'!M4094,Regional_Lookup!$A$2:$A$5, 0))</f>
        <v>0.16</v>
      </c>
      <c r="X4094" s="4">
        <f>U4094/R4094</f>
        <v>-0.25</v>
      </c>
      <c r="Y4094" s="4" t="str">
        <f>IF(X4094&gt;=W4094, "Yes", "No")</f>
        <v>No</v>
      </c>
      <c r="Z4094" s="4">
        <f>D4094-C4094</f>
        <v>2</v>
      </c>
      <c r="AA4094" s="4" t="str" cm="1">
        <f t="array" ref="AA4094">_xlfn.IFS(Z4094&lt;=2,"Fast",Z4094&gt;5, "Slow", AND(Z4094&gt;=3,Z4094&lt;=5),"Standard")</f>
        <v>Fast</v>
      </c>
    </row>
    <row r="4095" spans="1:27" x14ac:dyDescent="0.2">
      <c r="A4095" s="4">
        <v>4094</v>
      </c>
      <c r="B4095" s="4" t="s">
        <v>8563</v>
      </c>
      <c r="C4095" s="5">
        <v>42240</v>
      </c>
      <c r="D4095" s="5">
        <v>42244</v>
      </c>
      <c r="E4095" s="4" t="s">
        <v>29</v>
      </c>
      <c r="F4095" s="4" t="s">
        <v>7381</v>
      </c>
      <c r="G4095" s="4" t="s">
        <v>7380</v>
      </c>
      <c r="H4095" s="4" t="s">
        <v>18</v>
      </c>
      <c r="I4095" s="4" t="s">
        <v>17</v>
      </c>
      <c r="J4095" s="4" t="s">
        <v>175</v>
      </c>
      <c r="K4095" s="4" t="s">
        <v>174</v>
      </c>
      <c r="L4095" s="4">
        <v>41042</v>
      </c>
      <c r="M4095" s="4" t="s">
        <v>7</v>
      </c>
      <c r="N4095" s="4" t="s">
        <v>8565</v>
      </c>
      <c r="O4095" s="4" t="s">
        <v>33</v>
      </c>
      <c r="P4095" s="4" t="s">
        <v>1500</v>
      </c>
      <c r="Q4095" s="4" t="s">
        <v>8564</v>
      </c>
      <c r="R4095" s="4">
        <v>3080</v>
      </c>
      <c r="S4095" s="4">
        <v>7</v>
      </c>
      <c r="T4095" s="4">
        <v>0</v>
      </c>
      <c r="U4095" s="4">
        <v>1416.8</v>
      </c>
      <c r="V4095" s="4" t="str">
        <f>INDEX(Regional_Lookup!$B$2:$B$5,MATCH('Sample - Superstore'!M4095,Regional_Lookup!$A$2:$A$5,0))</f>
        <v>Maria Santos</v>
      </c>
      <c r="W4095" s="4">
        <f>INDEX(Regional_Lookup!$C$2:$C$5, MATCH('Sample - Superstore'!M4095,Regional_Lookup!$A$2:$A$5, 0))</f>
        <v>0.15</v>
      </c>
      <c r="X4095" s="4">
        <f>U4095/R4095</f>
        <v>0.45999999999999996</v>
      </c>
      <c r="Y4095" s="4" t="str">
        <f>IF(X4095&gt;=W4095, "Yes", "No")</f>
        <v>Yes</v>
      </c>
      <c r="Z4095" s="4">
        <f>D4095-C4095</f>
        <v>4</v>
      </c>
      <c r="AA4095" s="4" t="str" cm="1">
        <f t="array" ref="AA4095">_xlfn.IFS(Z4095&lt;=2,"Fast",Z4095&gt;5, "Slow", AND(Z4095&gt;=3,Z4095&lt;=5),"Standard")</f>
        <v>Standard</v>
      </c>
    </row>
    <row r="4096" spans="1:27" x14ac:dyDescent="0.2">
      <c r="A4096" s="4">
        <v>4095</v>
      </c>
      <c r="B4096" s="4" t="s">
        <v>8563</v>
      </c>
      <c r="C4096" s="5">
        <v>42240</v>
      </c>
      <c r="D4096" s="5">
        <v>42244</v>
      </c>
      <c r="E4096" s="4" t="s">
        <v>29</v>
      </c>
      <c r="F4096" s="4" t="s">
        <v>7381</v>
      </c>
      <c r="G4096" s="4" t="s">
        <v>7380</v>
      </c>
      <c r="H4096" s="4" t="s">
        <v>18</v>
      </c>
      <c r="I4096" s="4" t="s">
        <v>17</v>
      </c>
      <c r="J4096" s="4" t="s">
        <v>175</v>
      </c>
      <c r="K4096" s="4" t="s">
        <v>174</v>
      </c>
      <c r="L4096" s="4">
        <v>41042</v>
      </c>
      <c r="M4096" s="4" t="s">
        <v>7</v>
      </c>
      <c r="N4096" s="4" t="s">
        <v>6714</v>
      </c>
      <c r="O4096" s="4" t="s">
        <v>33</v>
      </c>
      <c r="P4096" s="4" t="s">
        <v>55</v>
      </c>
      <c r="Q4096" s="4" t="s">
        <v>6713</v>
      </c>
      <c r="R4096" s="4">
        <v>79.959999999999994</v>
      </c>
      <c r="S4096" s="4">
        <v>4</v>
      </c>
      <c r="T4096" s="4">
        <v>0</v>
      </c>
      <c r="U4096" s="4">
        <v>18.390799999999999</v>
      </c>
      <c r="V4096" s="4" t="str">
        <f>INDEX(Regional_Lookup!$B$2:$B$5,MATCH('Sample - Superstore'!M4096,Regional_Lookup!$A$2:$A$5,0))</f>
        <v>Maria Santos</v>
      </c>
      <c r="W4096" s="4">
        <f>INDEX(Regional_Lookup!$C$2:$C$5, MATCH('Sample - Superstore'!M4096,Regional_Lookup!$A$2:$A$5, 0))</f>
        <v>0.15</v>
      </c>
      <c r="X4096" s="4">
        <f>U4096/R4096</f>
        <v>0.23</v>
      </c>
      <c r="Y4096" s="4" t="str">
        <f>IF(X4096&gt;=W4096, "Yes", "No")</f>
        <v>Yes</v>
      </c>
      <c r="Z4096" s="4">
        <f>D4096-C4096</f>
        <v>4</v>
      </c>
      <c r="AA4096" s="4" t="str" cm="1">
        <f t="array" ref="AA4096">_xlfn.IFS(Z4096&lt;=2,"Fast",Z4096&gt;5, "Slow", AND(Z4096&gt;=3,Z4096&lt;=5),"Standard")</f>
        <v>Standard</v>
      </c>
    </row>
    <row r="4097" spans="1:27" x14ac:dyDescent="0.2">
      <c r="A4097" s="4">
        <v>4096</v>
      </c>
      <c r="B4097" s="4" t="s">
        <v>8563</v>
      </c>
      <c r="C4097" s="5">
        <v>42240</v>
      </c>
      <c r="D4097" s="5">
        <v>42244</v>
      </c>
      <c r="E4097" s="4" t="s">
        <v>29</v>
      </c>
      <c r="F4097" s="4" t="s">
        <v>7381</v>
      </c>
      <c r="G4097" s="4" t="s">
        <v>7380</v>
      </c>
      <c r="H4097" s="4" t="s">
        <v>18</v>
      </c>
      <c r="I4097" s="4" t="s">
        <v>17</v>
      </c>
      <c r="J4097" s="4" t="s">
        <v>175</v>
      </c>
      <c r="K4097" s="4" t="s">
        <v>174</v>
      </c>
      <c r="L4097" s="4">
        <v>41042</v>
      </c>
      <c r="M4097" s="4" t="s">
        <v>7</v>
      </c>
      <c r="N4097" s="4" t="s">
        <v>5704</v>
      </c>
      <c r="O4097" s="4" t="s">
        <v>33</v>
      </c>
      <c r="P4097" s="4" t="s">
        <v>32</v>
      </c>
      <c r="Q4097" s="4" t="s">
        <v>5703</v>
      </c>
      <c r="R4097" s="4">
        <v>587.97</v>
      </c>
      <c r="S4097" s="4">
        <v>3</v>
      </c>
      <c r="T4097" s="4">
        <v>0</v>
      </c>
      <c r="U4097" s="4">
        <v>170.51130000000001</v>
      </c>
      <c r="V4097" s="4" t="str">
        <f>INDEX(Regional_Lookup!$B$2:$B$5,MATCH('Sample - Superstore'!M4097,Regional_Lookup!$A$2:$A$5,0))</f>
        <v>Maria Santos</v>
      </c>
      <c r="W4097" s="4">
        <f>INDEX(Regional_Lookup!$C$2:$C$5, MATCH('Sample - Superstore'!M4097,Regional_Lookup!$A$2:$A$5, 0))</f>
        <v>0.15</v>
      </c>
      <c r="X4097" s="4">
        <f>U4097/R4097</f>
        <v>0.28999999999999998</v>
      </c>
      <c r="Y4097" s="4" t="str">
        <f>IF(X4097&gt;=W4097, "Yes", "No")</f>
        <v>Yes</v>
      </c>
      <c r="Z4097" s="4">
        <f>D4097-C4097</f>
        <v>4</v>
      </c>
      <c r="AA4097" s="4" t="str" cm="1">
        <f t="array" ref="AA4097">_xlfn.IFS(Z4097&lt;=2,"Fast",Z4097&gt;5, "Slow", AND(Z4097&gt;=3,Z4097&lt;=5),"Standard")</f>
        <v>Standard</v>
      </c>
    </row>
    <row r="4098" spans="1:27" x14ac:dyDescent="0.2">
      <c r="A4098" s="4">
        <v>4097</v>
      </c>
      <c r="B4098" s="4" t="s">
        <v>8562</v>
      </c>
      <c r="C4098" s="5">
        <v>41905</v>
      </c>
      <c r="D4098" s="5">
        <v>41910</v>
      </c>
      <c r="E4098" s="4" t="s">
        <v>29</v>
      </c>
      <c r="F4098" s="4" t="s">
        <v>1367</v>
      </c>
      <c r="G4098" s="4" t="s">
        <v>1366</v>
      </c>
      <c r="H4098" s="4" t="s">
        <v>18</v>
      </c>
      <c r="I4098" s="4" t="s">
        <v>17</v>
      </c>
      <c r="J4098" s="4" t="s">
        <v>1296</v>
      </c>
      <c r="K4098" s="4" t="s">
        <v>1246</v>
      </c>
      <c r="L4098" s="4">
        <v>55407</v>
      </c>
      <c r="M4098" s="4" t="s">
        <v>3</v>
      </c>
      <c r="N4098" s="4" t="s">
        <v>4485</v>
      </c>
      <c r="O4098" s="4" t="s">
        <v>13</v>
      </c>
      <c r="P4098" s="4" t="s">
        <v>24</v>
      </c>
      <c r="Q4098" s="4" t="s">
        <v>4484</v>
      </c>
      <c r="R4098" s="4">
        <v>32.4</v>
      </c>
      <c r="S4098" s="4">
        <v>5</v>
      </c>
      <c r="T4098" s="4">
        <v>0</v>
      </c>
      <c r="U4098" s="4">
        <v>15.552</v>
      </c>
      <c r="V4098" s="4" t="str">
        <f>INDEX(Regional_Lookup!$B$2:$B$5,MATCH('Sample - Superstore'!M4098,Regional_Lookup!$A$2:$A$5,0))</f>
        <v>David Johnson</v>
      </c>
      <c r="W4098" s="4">
        <f>INDEX(Regional_Lookup!$C$2:$C$5, MATCH('Sample - Superstore'!M4098,Regional_Lookup!$A$2:$A$5, 0))</f>
        <v>0.14000000000000001</v>
      </c>
      <c r="X4098" s="4">
        <f>U4098/R4098</f>
        <v>0.48</v>
      </c>
      <c r="Y4098" s="4" t="str">
        <f>IF(X4098&gt;=W4098, "Yes", "No")</f>
        <v>Yes</v>
      </c>
      <c r="Z4098" s="4">
        <f>D4098-C4098</f>
        <v>5</v>
      </c>
      <c r="AA4098" s="4" t="str" cm="1">
        <f t="array" ref="AA4098">_xlfn.IFS(Z4098&lt;=2,"Fast",Z4098&gt;5, "Slow", AND(Z4098&gt;=3,Z4098&lt;=5),"Standard")</f>
        <v>Standard</v>
      </c>
    </row>
    <row r="4099" spans="1:27" x14ac:dyDescent="0.2">
      <c r="A4099" s="4">
        <v>4098</v>
      </c>
      <c r="B4099" s="4" t="s">
        <v>8562</v>
      </c>
      <c r="C4099" s="5">
        <v>41905</v>
      </c>
      <c r="D4099" s="5">
        <v>41910</v>
      </c>
      <c r="E4099" s="4" t="s">
        <v>29</v>
      </c>
      <c r="F4099" s="4" t="s">
        <v>1367</v>
      </c>
      <c r="G4099" s="4" t="s">
        <v>1366</v>
      </c>
      <c r="H4099" s="4" t="s">
        <v>18</v>
      </c>
      <c r="I4099" s="4" t="s">
        <v>17</v>
      </c>
      <c r="J4099" s="4" t="s">
        <v>1296</v>
      </c>
      <c r="K4099" s="4" t="s">
        <v>1246</v>
      </c>
      <c r="L4099" s="4">
        <v>55407</v>
      </c>
      <c r="M4099" s="4" t="s">
        <v>3</v>
      </c>
      <c r="N4099" s="4" t="s">
        <v>4897</v>
      </c>
      <c r="O4099" s="4" t="s">
        <v>13</v>
      </c>
      <c r="P4099" s="4" t="s">
        <v>231</v>
      </c>
      <c r="Q4099" s="4" t="s">
        <v>4896</v>
      </c>
      <c r="R4099" s="4">
        <v>404.9</v>
      </c>
      <c r="S4099" s="4">
        <v>5</v>
      </c>
      <c r="T4099" s="4">
        <v>0</v>
      </c>
      <c r="U4099" s="4">
        <v>16.196000000000002</v>
      </c>
      <c r="V4099" s="4" t="str">
        <f>INDEX(Regional_Lookup!$B$2:$B$5,MATCH('Sample - Superstore'!M4099,Regional_Lookup!$A$2:$A$5,0))</f>
        <v>David Johnson</v>
      </c>
      <c r="W4099" s="4">
        <f>INDEX(Regional_Lookup!$C$2:$C$5, MATCH('Sample - Superstore'!M4099,Regional_Lookup!$A$2:$A$5, 0))</f>
        <v>0.14000000000000001</v>
      </c>
      <c r="X4099" s="4">
        <f>U4099/R4099</f>
        <v>4.0000000000000008E-2</v>
      </c>
      <c r="Y4099" s="4" t="str">
        <f>IF(X4099&gt;=W4099, "Yes", "No")</f>
        <v>No</v>
      </c>
      <c r="Z4099" s="4">
        <f>D4099-C4099</f>
        <v>5</v>
      </c>
      <c r="AA4099" s="4" t="str" cm="1">
        <f t="array" ref="AA4099">_xlfn.IFS(Z4099&lt;=2,"Fast",Z4099&gt;5, "Slow", AND(Z4099&gt;=3,Z4099&lt;=5),"Standard")</f>
        <v>Standard</v>
      </c>
    </row>
    <row r="4100" spans="1:27" x14ac:dyDescent="0.2">
      <c r="A4100" s="4">
        <v>4099</v>
      </c>
      <c r="B4100" s="4" t="s">
        <v>8562</v>
      </c>
      <c r="C4100" s="5">
        <v>41905</v>
      </c>
      <c r="D4100" s="5">
        <v>41910</v>
      </c>
      <c r="E4100" s="4" t="s">
        <v>29</v>
      </c>
      <c r="F4100" s="4" t="s">
        <v>1367</v>
      </c>
      <c r="G4100" s="4" t="s">
        <v>1366</v>
      </c>
      <c r="H4100" s="4" t="s">
        <v>18</v>
      </c>
      <c r="I4100" s="4" t="s">
        <v>17</v>
      </c>
      <c r="J4100" s="4" t="s">
        <v>1296</v>
      </c>
      <c r="K4100" s="4" t="s">
        <v>1246</v>
      </c>
      <c r="L4100" s="4">
        <v>55407</v>
      </c>
      <c r="M4100" s="4" t="s">
        <v>3</v>
      </c>
      <c r="N4100" s="4" t="s">
        <v>5216</v>
      </c>
      <c r="O4100" s="4" t="s">
        <v>13</v>
      </c>
      <c r="P4100" s="4" t="s">
        <v>100</v>
      </c>
      <c r="Q4100" s="4" t="s">
        <v>5215</v>
      </c>
      <c r="R4100" s="4">
        <v>9449.9500000000007</v>
      </c>
      <c r="S4100" s="4">
        <v>5</v>
      </c>
      <c r="T4100" s="4">
        <v>0</v>
      </c>
      <c r="U4100" s="4">
        <v>4630.4754999999996</v>
      </c>
      <c r="V4100" s="4" t="str">
        <f>INDEX(Regional_Lookup!$B$2:$B$5,MATCH('Sample - Superstore'!M4100,Regional_Lookup!$A$2:$A$5,0))</f>
        <v>David Johnson</v>
      </c>
      <c r="W4100" s="4">
        <f>INDEX(Regional_Lookup!$C$2:$C$5, MATCH('Sample - Superstore'!M4100,Regional_Lookup!$A$2:$A$5, 0))</f>
        <v>0.14000000000000001</v>
      </c>
      <c r="X4100" s="4">
        <f>U4100/R4100</f>
        <v>0.48999999999999994</v>
      </c>
      <c r="Y4100" s="4" t="str">
        <f>IF(X4100&gt;=W4100, "Yes", "No")</f>
        <v>Yes</v>
      </c>
      <c r="Z4100" s="4">
        <f>D4100-C4100</f>
        <v>5</v>
      </c>
      <c r="AA4100" s="4" t="str" cm="1">
        <f t="array" ref="AA4100">_xlfn.IFS(Z4100&lt;=2,"Fast",Z4100&gt;5, "Slow", AND(Z4100&gt;=3,Z4100&lt;=5),"Standard")</f>
        <v>Standard</v>
      </c>
    </row>
    <row r="4101" spans="1:27" x14ac:dyDescent="0.2">
      <c r="A4101" s="4">
        <v>4100</v>
      </c>
      <c r="B4101" s="4" t="s">
        <v>8562</v>
      </c>
      <c r="C4101" s="5">
        <v>41905</v>
      </c>
      <c r="D4101" s="5">
        <v>41910</v>
      </c>
      <c r="E4101" s="4" t="s">
        <v>29</v>
      </c>
      <c r="F4101" s="4" t="s">
        <v>1367</v>
      </c>
      <c r="G4101" s="4" t="s">
        <v>1366</v>
      </c>
      <c r="H4101" s="4" t="s">
        <v>18</v>
      </c>
      <c r="I4101" s="4" t="s">
        <v>17</v>
      </c>
      <c r="J4101" s="4" t="s">
        <v>1296</v>
      </c>
      <c r="K4101" s="4" t="s">
        <v>1246</v>
      </c>
      <c r="L4101" s="4">
        <v>55407</v>
      </c>
      <c r="M4101" s="4" t="s">
        <v>3</v>
      </c>
      <c r="N4101" s="4" t="s">
        <v>1112</v>
      </c>
      <c r="O4101" s="4" t="s">
        <v>13</v>
      </c>
      <c r="P4101" s="4" t="s">
        <v>100</v>
      </c>
      <c r="Q4101" s="4" t="s">
        <v>1111</v>
      </c>
      <c r="R4101" s="4">
        <v>12.94</v>
      </c>
      <c r="S4101" s="4">
        <v>2</v>
      </c>
      <c r="T4101" s="4">
        <v>0</v>
      </c>
      <c r="U4101" s="4">
        <v>6.47</v>
      </c>
      <c r="V4101" s="4" t="str">
        <f>INDEX(Regional_Lookup!$B$2:$B$5,MATCH('Sample - Superstore'!M4101,Regional_Lookup!$A$2:$A$5,0))</f>
        <v>David Johnson</v>
      </c>
      <c r="W4101" s="4">
        <f>INDEX(Regional_Lookup!$C$2:$C$5, MATCH('Sample - Superstore'!M4101,Regional_Lookup!$A$2:$A$5, 0))</f>
        <v>0.14000000000000001</v>
      </c>
      <c r="X4101" s="4">
        <f>U4101/R4101</f>
        <v>0.5</v>
      </c>
      <c r="Y4101" s="4" t="str">
        <f>IF(X4101&gt;=W4101, "Yes", "No")</f>
        <v>Yes</v>
      </c>
      <c r="Z4101" s="4">
        <f>D4101-C4101</f>
        <v>5</v>
      </c>
      <c r="AA4101" s="4" t="str" cm="1">
        <f t="array" ref="AA4101">_xlfn.IFS(Z4101&lt;=2,"Fast",Z4101&gt;5, "Slow", AND(Z4101&gt;=3,Z4101&lt;=5),"Standard")</f>
        <v>Standard</v>
      </c>
    </row>
    <row r="4102" spans="1:27" x14ac:dyDescent="0.2">
      <c r="A4102" s="4">
        <v>4101</v>
      </c>
      <c r="B4102" s="4" t="s">
        <v>8561</v>
      </c>
      <c r="C4102" s="5">
        <v>42905</v>
      </c>
      <c r="D4102" s="5">
        <v>42909</v>
      </c>
      <c r="E4102" s="4" t="s">
        <v>29</v>
      </c>
      <c r="F4102" s="4" t="s">
        <v>3304</v>
      </c>
      <c r="G4102" s="4" t="s">
        <v>3303</v>
      </c>
      <c r="H4102" s="4" t="s">
        <v>18</v>
      </c>
      <c r="I4102" s="4" t="s">
        <v>17</v>
      </c>
      <c r="J4102" s="4" t="s">
        <v>124</v>
      </c>
      <c r="K4102" s="4" t="s">
        <v>123</v>
      </c>
      <c r="L4102" s="4">
        <v>77095</v>
      </c>
      <c r="M4102" s="4" t="s">
        <v>3</v>
      </c>
      <c r="N4102" s="4" t="s">
        <v>2242</v>
      </c>
      <c r="O4102" s="4" t="s">
        <v>13</v>
      </c>
      <c r="P4102" s="4" t="s">
        <v>12</v>
      </c>
      <c r="Q4102" s="4" t="s">
        <v>2241</v>
      </c>
      <c r="R4102" s="4">
        <v>2.2639999999999998</v>
      </c>
      <c r="S4102" s="4">
        <v>1</v>
      </c>
      <c r="T4102" s="4">
        <v>0.8</v>
      </c>
      <c r="U4102" s="4">
        <v>-5.2072000000000003</v>
      </c>
      <c r="V4102" s="4" t="str">
        <f>INDEX(Regional_Lookup!$B$2:$B$5,MATCH('Sample - Superstore'!M4102,Regional_Lookup!$A$2:$A$5,0))</f>
        <v>David Johnson</v>
      </c>
      <c r="W4102" s="4">
        <f>INDEX(Regional_Lookup!$C$2:$C$5, MATCH('Sample - Superstore'!M4102,Regional_Lookup!$A$2:$A$5, 0))</f>
        <v>0.14000000000000001</v>
      </c>
      <c r="X4102" s="4">
        <f>U4102/R4102</f>
        <v>-2.3000000000000003</v>
      </c>
      <c r="Y4102" s="4" t="str">
        <f>IF(X4102&gt;=W4102, "Yes", "No")</f>
        <v>No</v>
      </c>
      <c r="Z4102" s="4">
        <f>D4102-C4102</f>
        <v>4</v>
      </c>
      <c r="AA4102" s="4" t="str" cm="1">
        <f t="array" ref="AA4102">_xlfn.IFS(Z4102&lt;=2,"Fast",Z4102&gt;5, "Slow", AND(Z4102&gt;=3,Z4102&lt;=5),"Standard")</f>
        <v>Standard</v>
      </c>
    </row>
    <row r="4103" spans="1:27" x14ac:dyDescent="0.2">
      <c r="A4103" s="4">
        <v>4102</v>
      </c>
      <c r="B4103" s="4" t="s">
        <v>8561</v>
      </c>
      <c r="C4103" s="5">
        <v>42905</v>
      </c>
      <c r="D4103" s="5">
        <v>42909</v>
      </c>
      <c r="E4103" s="4" t="s">
        <v>29</v>
      </c>
      <c r="F4103" s="4" t="s">
        <v>3304</v>
      </c>
      <c r="G4103" s="4" t="s">
        <v>3303</v>
      </c>
      <c r="H4103" s="4" t="s">
        <v>18</v>
      </c>
      <c r="I4103" s="4" t="s">
        <v>17</v>
      </c>
      <c r="J4103" s="4" t="s">
        <v>124</v>
      </c>
      <c r="K4103" s="4" t="s">
        <v>123</v>
      </c>
      <c r="L4103" s="4">
        <v>77095</v>
      </c>
      <c r="M4103" s="4" t="s">
        <v>3</v>
      </c>
      <c r="N4103" s="4" t="s">
        <v>3770</v>
      </c>
      <c r="O4103" s="4" t="s">
        <v>13</v>
      </c>
      <c r="P4103" s="4" t="s">
        <v>12</v>
      </c>
      <c r="Q4103" s="4" t="s">
        <v>3769</v>
      </c>
      <c r="R4103" s="4">
        <v>0.44400000000000001</v>
      </c>
      <c r="S4103" s="4">
        <v>1</v>
      </c>
      <c r="T4103" s="4">
        <v>0.8</v>
      </c>
      <c r="U4103" s="4">
        <v>-1.1100000000000001</v>
      </c>
      <c r="V4103" s="4" t="str">
        <f>INDEX(Regional_Lookup!$B$2:$B$5,MATCH('Sample - Superstore'!M4103,Regional_Lookup!$A$2:$A$5,0))</f>
        <v>David Johnson</v>
      </c>
      <c r="W4103" s="4">
        <f>INDEX(Regional_Lookup!$C$2:$C$5, MATCH('Sample - Superstore'!M4103,Regional_Lookup!$A$2:$A$5, 0))</f>
        <v>0.14000000000000001</v>
      </c>
      <c r="X4103" s="4">
        <f>U4103/R4103</f>
        <v>-2.5</v>
      </c>
      <c r="Y4103" s="4" t="str">
        <f>IF(X4103&gt;=W4103, "Yes", "No")</f>
        <v>No</v>
      </c>
      <c r="Z4103" s="4">
        <f>D4103-C4103</f>
        <v>4</v>
      </c>
      <c r="AA4103" s="4" t="str" cm="1">
        <f t="array" ref="AA4103">_xlfn.IFS(Z4103&lt;=2,"Fast",Z4103&gt;5, "Slow", AND(Z4103&gt;=3,Z4103&lt;=5),"Standard")</f>
        <v>Standard</v>
      </c>
    </row>
    <row r="4104" spans="1:27" x14ac:dyDescent="0.2">
      <c r="A4104" s="4">
        <v>4103</v>
      </c>
      <c r="B4104" s="4" t="s">
        <v>8561</v>
      </c>
      <c r="C4104" s="5">
        <v>42905</v>
      </c>
      <c r="D4104" s="5">
        <v>42909</v>
      </c>
      <c r="E4104" s="4" t="s">
        <v>29</v>
      </c>
      <c r="F4104" s="4" t="s">
        <v>3304</v>
      </c>
      <c r="G4104" s="4" t="s">
        <v>3303</v>
      </c>
      <c r="H4104" s="4" t="s">
        <v>18</v>
      </c>
      <c r="I4104" s="4" t="s">
        <v>17</v>
      </c>
      <c r="J4104" s="4" t="s">
        <v>124</v>
      </c>
      <c r="K4104" s="4" t="s">
        <v>123</v>
      </c>
      <c r="L4104" s="4">
        <v>77095</v>
      </c>
      <c r="M4104" s="4" t="s">
        <v>3</v>
      </c>
      <c r="N4104" s="4" t="s">
        <v>4178</v>
      </c>
      <c r="O4104" s="4" t="s">
        <v>13</v>
      </c>
      <c r="P4104" s="4" t="s">
        <v>24</v>
      </c>
      <c r="Q4104" s="4" t="s">
        <v>4177</v>
      </c>
      <c r="R4104" s="4">
        <v>146.17599999999999</v>
      </c>
      <c r="S4104" s="4">
        <v>8</v>
      </c>
      <c r="T4104" s="4">
        <v>0.2</v>
      </c>
      <c r="U4104" s="4">
        <v>47.507199999999997</v>
      </c>
      <c r="V4104" s="4" t="str">
        <f>INDEX(Regional_Lookup!$B$2:$B$5,MATCH('Sample - Superstore'!M4104,Regional_Lookup!$A$2:$A$5,0))</f>
        <v>David Johnson</v>
      </c>
      <c r="W4104" s="4">
        <f>INDEX(Regional_Lookup!$C$2:$C$5, MATCH('Sample - Superstore'!M4104,Regional_Lookup!$A$2:$A$5, 0))</f>
        <v>0.14000000000000001</v>
      </c>
      <c r="X4104" s="4">
        <f>U4104/R4104</f>
        <v>0.32500000000000001</v>
      </c>
      <c r="Y4104" s="4" t="str">
        <f>IF(X4104&gt;=W4104, "Yes", "No")</f>
        <v>Yes</v>
      </c>
      <c r="Z4104" s="4">
        <f>D4104-C4104</f>
        <v>4</v>
      </c>
      <c r="AA4104" s="4" t="str" cm="1">
        <f t="array" ref="AA4104">_xlfn.IFS(Z4104&lt;=2,"Fast",Z4104&gt;5, "Slow", AND(Z4104&gt;=3,Z4104&lt;=5),"Standard")</f>
        <v>Standard</v>
      </c>
    </row>
    <row r="4105" spans="1:27" x14ac:dyDescent="0.2">
      <c r="A4105" s="4">
        <v>4104</v>
      </c>
      <c r="B4105" s="4" t="s">
        <v>8560</v>
      </c>
      <c r="C4105" s="5">
        <v>43090</v>
      </c>
      <c r="D4105" s="5">
        <v>43090</v>
      </c>
      <c r="E4105" s="4" t="s">
        <v>162</v>
      </c>
      <c r="F4105" s="4" t="s">
        <v>2040</v>
      </c>
      <c r="G4105" s="4" t="s">
        <v>2039</v>
      </c>
      <c r="H4105" s="4" t="s">
        <v>102</v>
      </c>
      <c r="I4105" s="4" t="s">
        <v>17</v>
      </c>
      <c r="J4105" s="4" t="s">
        <v>1514</v>
      </c>
      <c r="K4105" s="4" t="s">
        <v>935</v>
      </c>
      <c r="L4105" s="4">
        <v>68025</v>
      </c>
      <c r="M4105" s="4" t="s">
        <v>3</v>
      </c>
      <c r="N4105" s="4" t="s">
        <v>2792</v>
      </c>
      <c r="O4105" s="4" t="s">
        <v>37</v>
      </c>
      <c r="P4105" s="4" t="s">
        <v>36</v>
      </c>
      <c r="Q4105" s="4" t="s">
        <v>2791</v>
      </c>
      <c r="R4105" s="4">
        <v>15.92</v>
      </c>
      <c r="S4105" s="4">
        <v>2</v>
      </c>
      <c r="T4105" s="4">
        <v>0</v>
      </c>
      <c r="U4105" s="4">
        <v>7.0048000000000004</v>
      </c>
      <c r="V4105" s="4" t="str">
        <f>INDEX(Regional_Lookup!$B$2:$B$5,MATCH('Sample - Superstore'!M4105,Regional_Lookup!$A$2:$A$5,0))</f>
        <v>David Johnson</v>
      </c>
      <c r="W4105" s="4">
        <f>INDEX(Regional_Lookup!$C$2:$C$5, MATCH('Sample - Superstore'!M4105,Regional_Lookup!$A$2:$A$5, 0))</f>
        <v>0.14000000000000001</v>
      </c>
      <c r="X4105" s="4">
        <f>U4105/R4105</f>
        <v>0.44</v>
      </c>
      <c r="Y4105" s="4" t="str">
        <f>IF(X4105&gt;=W4105, "Yes", "No")</f>
        <v>Yes</v>
      </c>
      <c r="Z4105" s="4">
        <f>D4105-C4105</f>
        <v>0</v>
      </c>
      <c r="AA4105" s="4" t="str" cm="1">
        <f t="array" ref="AA4105">_xlfn.IFS(Z4105&lt;=2,"Fast",Z4105&gt;5, "Slow", AND(Z4105&gt;=3,Z4105&lt;=5),"Standard")</f>
        <v>Fast</v>
      </c>
    </row>
    <row r="4106" spans="1:27" x14ac:dyDescent="0.2">
      <c r="A4106" s="4">
        <v>4105</v>
      </c>
      <c r="B4106" s="4" t="s">
        <v>8557</v>
      </c>
      <c r="C4106" s="5">
        <v>42954</v>
      </c>
      <c r="D4106" s="5">
        <v>42960</v>
      </c>
      <c r="E4106" s="4" t="s">
        <v>29</v>
      </c>
      <c r="F4106" s="4" t="s">
        <v>484</v>
      </c>
      <c r="G4106" s="4" t="s">
        <v>483</v>
      </c>
      <c r="H4106" s="4" t="s">
        <v>18</v>
      </c>
      <c r="I4106" s="4" t="s">
        <v>17</v>
      </c>
      <c r="J4106" s="4" t="s">
        <v>919</v>
      </c>
      <c r="K4106" s="4" t="s">
        <v>15</v>
      </c>
      <c r="L4106" s="4">
        <v>92105</v>
      </c>
      <c r="M4106" s="4" t="s">
        <v>9</v>
      </c>
      <c r="N4106" s="4" t="s">
        <v>8559</v>
      </c>
      <c r="O4106" s="4" t="s">
        <v>33</v>
      </c>
      <c r="P4106" s="4" t="s">
        <v>32</v>
      </c>
      <c r="Q4106" s="4" t="s">
        <v>8558</v>
      </c>
      <c r="R4106" s="4">
        <v>159.96</v>
      </c>
      <c r="S4106" s="4">
        <v>5</v>
      </c>
      <c r="T4106" s="4">
        <v>0.2</v>
      </c>
      <c r="U4106" s="4">
        <v>17.9955</v>
      </c>
      <c r="V4106" s="4" t="str">
        <f>INDEX(Regional_Lookup!$B$2:$B$5,MATCH('Sample - Superstore'!M4106,Regional_Lookup!$A$2:$A$5,0))</f>
        <v>James Chen</v>
      </c>
      <c r="W4106" s="4">
        <f>INDEX(Regional_Lookup!$C$2:$C$5, MATCH('Sample - Superstore'!M4106,Regional_Lookup!$A$2:$A$5, 0))</f>
        <v>0.18</v>
      </c>
      <c r="X4106" s="4">
        <f>U4106/R4106</f>
        <v>0.11249999999999999</v>
      </c>
      <c r="Y4106" s="4" t="str">
        <f>IF(X4106&gt;=W4106, "Yes", "No")</f>
        <v>No</v>
      </c>
      <c r="Z4106" s="4">
        <f>D4106-C4106</f>
        <v>6</v>
      </c>
      <c r="AA4106" s="4" t="str" cm="1">
        <f t="array" ref="AA4106">_xlfn.IFS(Z4106&lt;=2,"Fast",Z4106&gt;5, "Slow", AND(Z4106&gt;=3,Z4106&lt;=5),"Standard")</f>
        <v>Slow</v>
      </c>
    </row>
    <row r="4107" spans="1:27" x14ac:dyDescent="0.2">
      <c r="A4107" s="4">
        <v>4106</v>
      </c>
      <c r="B4107" s="4" t="s">
        <v>8557</v>
      </c>
      <c r="C4107" s="5">
        <v>42954</v>
      </c>
      <c r="D4107" s="5">
        <v>42960</v>
      </c>
      <c r="E4107" s="4" t="s">
        <v>29</v>
      </c>
      <c r="F4107" s="4" t="s">
        <v>484</v>
      </c>
      <c r="G4107" s="4" t="s">
        <v>483</v>
      </c>
      <c r="H4107" s="4" t="s">
        <v>18</v>
      </c>
      <c r="I4107" s="4" t="s">
        <v>17</v>
      </c>
      <c r="J4107" s="4" t="s">
        <v>919</v>
      </c>
      <c r="K4107" s="4" t="s">
        <v>15</v>
      </c>
      <c r="L4107" s="4">
        <v>92105</v>
      </c>
      <c r="M4107" s="4" t="s">
        <v>9</v>
      </c>
      <c r="N4107" s="4" t="s">
        <v>3166</v>
      </c>
      <c r="O4107" s="4" t="s">
        <v>13</v>
      </c>
      <c r="P4107" s="4" t="s">
        <v>100</v>
      </c>
      <c r="Q4107" s="4" t="s">
        <v>3165</v>
      </c>
      <c r="R4107" s="4">
        <v>13.76</v>
      </c>
      <c r="S4107" s="4">
        <v>2</v>
      </c>
      <c r="T4107" s="4">
        <v>0.2</v>
      </c>
      <c r="U4107" s="4">
        <v>4.6440000000000001</v>
      </c>
      <c r="V4107" s="4" t="str">
        <f>INDEX(Regional_Lookup!$B$2:$B$5,MATCH('Sample - Superstore'!M4107,Regional_Lookup!$A$2:$A$5,0))</f>
        <v>James Chen</v>
      </c>
      <c r="W4107" s="4">
        <f>INDEX(Regional_Lookup!$C$2:$C$5, MATCH('Sample - Superstore'!M4107,Regional_Lookup!$A$2:$A$5, 0))</f>
        <v>0.18</v>
      </c>
      <c r="X4107" s="4">
        <f>U4107/R4107</f>
        <v>0.33750000000000002</v>
      </c>
      <c r="Y4107" s="4" t="str">
        <f>IF(X4107&gt;=W4107, "Yes", "No")</f>
        <v>Yes</v>
      </c>
      <c r="Z4107" s="4">
        <f>D4107-C4107</f>
        <v>6</v>
      </c>
      <c r="AA4107" s="4" t="str" cm="1">
        <f t="array" ref="AA4107">_xlfn.IFS(Z4107&lt;=2,"Fast",Z4107&gt;5, "Slow", AND(Z4107&gt;=3,Z4107&lt;=5),"Standard")</f>
        <v>Slow</v>
      </c>
    </row>
    <row r="4108" spans="1:27" x14ac:dyDescent="0.2">
      <c r="A4108" s="4">
        <v>4107</v>
      </c>
      <c r="B4108" s="4" t="s">
        <v>8556</v>
      </c>
      <c r="C4108" s="5">
        <v>42604</v>
      </c>
      <c r="D4108" s="5">
        <v>42608</v>
      </c>
      <c r="E4108" s="4" t="s">
        <v>29</v>
      </c>
      <c r="F4108" s="4" t="s">
        <v>3189</v>
      </c>
      <c r="G4108" s="4" t="s">
        <v>3188</v>
      </c>
      <c r="H4108" s="4" t="s">
        <v>18</v>
      </c>
      <c r="I4108" s="4" t="s">
        <v>17</v>
      </c>
      <c r="J4108" s="4" t="s">
        <v>124</v>
      </c>
      <c r="K4108" s="4" t="s">
        <v>123</v>
      </c>
      <c r="L4108" s="4">
        <v>77041</v>
      </c>
      <c r="M4108" s="4" t="s">
        <v>3</v>
      </c>
      <c r="N4108" s="4" t="s">
        <v>2178</v>
      </c>
      <c r="O4108" s="4" t="s">
        <v>13</v>
      </c>
      <c r="P4108" s="4" t="s">
        <v>100</v>
      </c>
      <c r="Q4108" s="4" t="s">
        <v>2177</v>
      </c>
      <c r="R4108" s="4">
        <v>4.3120000000000003</v>
      </c>
      <c r="S4108" s="4">
        <v>2</v>
      </c>
      <c r="T4108" s="4">
        <v>0.8</v>
      </c>
      <c r="U4108" s="4">
        <v>-6.8992000000000004</v>
      </c>
      <c r="V4108" s="4" t="str">
        <f>INDEX(Regional_Lookup!$B$2:$B$5,MATCH('Sample - Superstore'!M4108,Regional_Lookup!$A$2:$A$5,0))</f>
        <v>David Johnson</v>
      </c>
      <c r="W4108" s="4">
        <f>INDEX(Regional_Lookup!$C$2:$C$5, MATCH('Sample - Superstore'!M4108,Regional_Lookup!$A$2:$A$5, 0))</f>
        <v>0.14000000000000001</v>
      </c>
      <c r="X4108" s="4">
        <f>U4108/R4108</f>
        <v>-1.6</v>
      </c>
      <c r="Y4108" s="4" t="str">
        <f>IF(X4108&gt;=W4108, "Yes", "No")</f>
        <v>No</v>
      </c>
      <c r="Z4108" s="4">
        <f>D4108-C4108</f>
        <v>4</v>
      </c>
      <c r="AA4108" s="4" t="str" cm="1">
        <f t="array" ref="AA4108">_xlfn.IFS(Z4108&lt;=2,"Fast",Z4108&gt;5, "Slow", AND(Z4108&gt;=3,Z4108&lt;=5),"Standard")</f>
        <v>Standard</v>
      </c>
    </row>
    <row r="4109" spans="1:27" x14ac:dyDescent="0.2">
      <c r="A4109" s="4">
        <v>4108</v>
      </c>
      <c r="B4109" s="4" t="s">
        <v>8555</v>
      </c>
      <c r="C4109" s="5">
        <v>42254</v>
      </c>
      <c r="D4109" s="5">
        <v>42254</v>
      </c>
      <c r="E4109" s="4" t="s">
        <v>162</v>
      </c>
      <c r="F4109" s="4" t="s">
        <v>5388</v>
      </c>
      <c r="G4109" s="4" t="s">
        <v>5387</v>
      </c>
      <c r="H4109" s="4" t="s">
        <v>18</v>
      </c>
      <c r="I4109" s="4" t="s">
        <v>17</v>
      </c>
      <c r="J4109" s="4" t="s">
        <v>254</v>
      </c>
      <c r="K4109" s="4" t="s">
        <v>66</v>
      </c>
      <c r="L4109" s="4">
        <v>10011</v>
      </c>
      <c r="M4109" s="4" t="s">
        <v>5</v>
      </c>
      <c r="N4109" s="4" t="s">
        <v>5901</v>
      </c>
      <c r="O4109" s="4" t="s">
        <v>13</v>
      </c>
      <c r="P4109" s="4" t="s">
        <v>231</v>
      </c>
      <c r="Q4109" s="4" t="s">
        <v>5900</v>
      </c>
      <c r="R4109" s="4">
        <v>13.96</v>
      </c>
      <c r="S4109" s="4">
        <v>2</v>
      </c>
      <c r="T4109" s="4">
        <v>0</v>
      </c>
      <c r="U4109" s="4">
        <v>0.2792</v>
      </c>
      <c r="V4109" s="4" t="str">
        <f>INDEX(Regional_Lookup!$B$2:$B$5,MATCH('Sample - Superstore'!M4109,Regional_Lookup!$A$2:$A$5,0))</f>
        <v>Sarah Miller</v>
      </c>
      <c r="W4109" s="4">
        <f>INDEX(Regional_Lookup!$C$2:$C$5, MATCH('Sample - Superstore'!M4109,Regional_Lookup!$A$2:$A$5, 0))</f>
        <v>0.16</v>
      </c>
      <c r="X4109" s="4">
        <f>U4109/R4109</f>
        <v>0.02</v>
      </c>
      <c r="Y4109" s="4" t="str">
        <f>IF(X4109&gt;=W4109, "Yes", "No")</f>
        <v>No</v>
      </c>
      <c r="Z4109" s="4">
        <f>D4109-C4109</f>
        <v>0</v>
      </c>
      <c r="AA4109" s="4" t="str" cm="1">
        <f t="array" ref="AA4109">_xlfn.IFS(Z4109&lt;=2,"Fast",Z4109&gt;5, "Slow", AND(Z4109&gt;=3,Z4109&lt;=5),"Standard")</f>
        <v>Fast</v>
      </c>
    </row>
    <row r="4110" spans="1:27" x14ac:dyDescent="0.2">
      <c r="A4110" s="4">
        <v>4109</v>
      </c>
      <c r="B4110" s="4" t="s">
        <v>8555</v>
      </c>
      <c r="C4110" s="5">
        <v>42254</v>
      </c>
      <c r="D4110" s="5">
        <v>42254</v>
      </c>
      <c r="E4110" s="4" t="s">
        <v>162</v>
      </c>
      <c r="F4110" s="4" t="s">
        <v>5388</v>
      </c>
      <c r="G4110" s="4" t="s">
        <v>5387</v>
      </c>
      <c r="H4110" s="4" t="s">
        <v>18</v>
      </c>
      <c r="I4110" s="4" t="s">
        <v>17</v>
      </c>
      <c r="J4110" s="4" t="s">
        <v>254</v>
      </c>
      <c r="K4110" s="4" t="s">
        <v>66</v>
      </c>
      <c r="L4110" s="4">
        <v>10011</v>
      </c>
      <c r="M4110" s="4" t="s">
        <v>5</v>
      </c>
      <c r="N4110" s="4" t="s">
        <v>8554</v>
      </c>
      <c r="O4110" s="4" t="s">
        <v>37</v>
      </c>
      <c r="P4110" s="4" t="s">
        <v>92</v>
      </c>
      <c r="Q4110" s="4" t="s">
        <v>8553</v>
      </c>
      <c r="R4110" s="4">
        <v>27.414000000000001</v>
      </c>
      <c r="S4110" s="4">
        <v>3</v>
      </c>
      <c r="T4110" s="4">
        <v>0.4</v>
      </c>
      <c r="U4110" s="4">
        <v>-14.1639</v>
      </c>
      <c r="V4110" s="4" t="str">
        <f>INDEX(Regional_Lookup!$B$2:$B$5,MATCH('Sample - Superstore'!M4110,Regional_Lookup!$A$2:$A$5,0))</f>
        <v>Sarah Miller</v>
      </c>
      <c r="W4110" s="4">
        <f>INDEX(Regional_Lookup!$C$2:$C$5, MATCH('Sample - Superstore'!M4110,Regional_Lookup!$A$2:$A$5, 0))</f>
        <v>0.16</v>
      </c>
      <c r="X4110" s="4">
        <f>U4110/R4110</f>
        <v>-0.51666666666666661</v>
      </c>
      <c r="Y4110" s="4" t="str">
        <f>IF(X4110&gt;=W4110, "Yes", "No")</f>
        <v>No</v>
      </c>
      <c r="Z4110" s="4">
        <f>D4110-C4110</f>
        <v>0</v>
      </c>
      <c r="AA4110" s="4" t="str" cm="1">
        <f t="array" ref="AA4110">_xlfn.IFS(Z4110&lt;=2,"Fast",Z4110&gt;5, "Slow", AND(Z4110&gt;=3,Z4110&lt;=5),"Standard")</f>
        <v>Fast</v>
      </c>
    </row>
    <row r="4111" spans="1:27" x14ac:dyDescent="0.2">
      <c r="A4111" s="4">
        <v>4110</v>
      </c>
      <c r="B4111" s="4" t="s">
        <v>8552</v>
      </c>
      <c r="C4111" s="5">
        <v>42363</v>
      </c>
      <c r="D4111" s="5">
        <v>42370</v>
      </c>
      <c r="E4111" s="4" t="s">
        <v>29</v>
      </c>
      <c r="F4111" s="4" t="s">
        <v>6391</v>
      </c>
      <c r="G4111" s="4" t="s">
        <v>6390</v>
      </c>
      <c r="H4111" s="4" t="s">
        <v>50</v>
      </c>
      <c r="I4111" s="4" t="s">
        <v>17</v>
      </c>
      <c r="J4111" s="4" t="s">
        <v>1079</v>
      </c>
      <c r="K4111" s="4" t="s">
        <v>76</v>
      </c>
      <c r="L4111" s="4">
        <v>48227</v>
      </c>
      <c r="M4111" s="4" t="s">
        <v>3</v>
      </c>
      <c r="N4111" s="4" t="s">
        <v>4709</v>
      </c>
      <c r="O4111" s="4" t="s">
        <v>33</v>
      </c>
      <c r="P4111" s="4" t="s">
        <v>32</v>
      </c>
      <c r="Q4111" s="4" t="s">
        <v>4708</v>
      </c>
      <c r="R4111" s="4">
        <v>73.98</v>
      </c>
      <c r="S4111" s="4">
        <v>2</v>
      </c>
      <c r="T4111" s="4">
        <v>0</v>
      </c>
      <c r="U4111" s="4">
        <v>19.974599999999999</v>
      </c>
      <c r="V4111" s="4" t="str">
        <f>INDEX(Regional_Lookup!$B$2:$B$5,MATCH('Sample - Superstore'!M4111,Regional_Lookup!$A$2:$A$5,0))</f>
        <v>David Johnson</v>
      </c>
      <c r="W4111" s="4">
        <f>INDEX(Regional_Lookup!$C$2:$C$5, MATCH('Sample - Superstore'!M4111,Regional_Lookup!$A$2:$A$5, 0))</f>
        <v>0.14000000000000001</v>
      </c>
      <c r="X4111" s="4">
        <f>U4111/R4111</f>
        <v>0.26999999999999996</v>
      </c>
      <c r="Y4111" s="4" t="str">
        <f>IF(X4111&gt;=W4111, "Yes", "No")</f>
        <v>Yes</v>
      </c>
      <c r="Z4111" s="4">
        <f>D4111-C4111</f>
        <v>7</v>
      </c>
      <c r="AA4111" s="4" t="str" cm="1">
        <f t="array" ref="AA4111">_xlfn.IFS(Z4111&lt;=2,"Fast",Z4111&gt;5, "Slow", AND(Z4111&gt;=3,Z4111&lt;=5),"Standard")</f>
        <v>Slow</v>
      </c>
    </row>
    <row r="4112" spans="1:27" x14ac:dyDescent="0.2">
      <c r="A4112" s="4">
        <v>4111</v>
      </c>
      <c r="B4112" s="4" t="s">
        <v>8552</v>
      </c>
      <c r="C4112" s="5">
        <v>42363</v>
      </c>
      <c r="D4112" s="5">
        <v>42370</v>
      </c>
      <c r="E4112" s="4" t="s">
        <v>29</v>
      </c>
      <c r="F4112" s="4" t="s">
        <v>6391</v>
      </c>
      <c r="G4112" s="4" t="s">
        <v>6390</v>
      </c>
      <c r="H4112" s="4" t="s">
        <v>50</v>
      </c>
      <c r="I4112" s="4" t="s">
        <v>17</v>
      </c>
      <c r="J4112" s="4" t="s">
        <v>1079</v>
      </c>
      <c r="K4112" s="4" t="s">
        <v>76</v>
      </c>
      <c r="L4112" s="4">
        <v>48227</v>
      </c>
      <c r="M4112" s="4" t="s">
        <v>3</v>
      </c>
      <c r="N4112" s="4" t="s">
        <v>7809</v>
      </c>
      <c r="O4112" s="4" t="s">
        <v>37</v>
      </c>
      <c r="P4112" s="4" t="s">
        <v>165</v>
      </c>
      <c r="Q4112" s="4" t="s">
        <v>7808</v>
      </c>
      <c r="R4112" s="4">
        <v>160.97999999999999</v>
      </c>
      <c r="S4112" s="4">
        <v>1</v>
      </c>
      <c r="T4112" s="4">
        <v>0</v>
      </c>
      <c r="U4112" s="4">
        <v>20.927399999999999</v>
      </c>
      <c r="V4112" s="4" t="str">
        <f>INDEX(Regional_Lookup!$B$2:$B$5,MATCH('Sample - Superstore'!M4112,Regional_Lookup!$A$2:$A$5,0))</f>
        <v>David Johnson</v>
      </c>
      <c r="W4112" s="4">
        <f>INDEX(Regional_Lookup!$C$2:$C$5, MATCH('Sample - Superstore'!M4112,Regional_Lookup!$A$2:$A$5, 0))</f>
        <v>0.14000000000000001</v>
      </c>
      <c r="X4112" s="4">
        <f>U4112/R4112</f>
        <v>0.13</v>
      </c>
      <c r="Y4112" s="4" t="str">
        <f>IF(X4112&gt;=W4112, "Yes", "No")</f>
        <v>No</v>
      </c>
      <c r="Z4112" s="4">
        <f>D4112-C4112</f>
        <v>7</v>
      </c>
      <c r="AA4112" s="4" t="str" cm="1">
        <f t="array" ref="AA4112">_xlfn.IFS(Z4112&lt;=2,"Fast",Z4112&gt;5, "Slow", AND(Z4112&gt;=3,Z4112&lt;=5),"Standard")</f>
        <v>Slow</v>
      </c>
    </row>
    <row r="4113" spans="1:27" x14ac:dyDescent="0.2">
      <c r="A4113" s="4">
        <v>4112</v>
      </c>
      <c r="B4113" s="4" t="s">
        <v>8552</v>
      </c>
      <c r="C4113" s="5">
        <v>42363</v>
      </c>
      <c r="D4113" s="5">
        <v>42370</v>
      </c>
      <c r="E4113" s="4" t="s">
        <v>29</v>
      </c>
      <c r="F4113" s="4" t="s">
        <v>6391</v>
      </c>
      <c r="G4113" s="4" t="s">
        <v>6390</v>
      </c>
      <c r="H4113" s="4" t="s">
        <v>50</v>
      </c>
      <c r="I4113" s="4" t="s">
        <v>17</v>
      </c>
      <c r="J4113" s="4" t="s">
        <v>1079</v>
      </c>
      <c r="K4113" s="4" t="s">
        <v>76</v>
      </c>
      <c r="L4113" s="4">
        <v>48227</v>
      </c>
      <c r="M4113" s="4" t="s">
        <v>3</v>
      </c>
      <c r="N4113" s="4" t="s">
        <v>2835</v>
      </c>
      <c r="O4113" s="4" t="s">
        <v>13</v>
      </c>
      <c r="P4113" s="4" t="s">
        <v>24</v>
      </c>
      <c r="Q4113" s="4" t="s">
        <v>2834</v>
      </c>
      <c r="R4113" s="4">
        <v>17.34</v>
      </c>
      <c r="S4113" s="4">
        <v>3</v>
      </c>
      <c r="T4113" s="4">
        <v>0</v>
      </c>
      <c r="U4113" s="4">
        <v>8.4966000000000008</v>
      </c>
      <c r="V4113" s="4" t="str">
        <f>INDEX(Regional_Lookup!$B$2:$B$5,MATCH('Sample - Superstore'!M4113,Regional_Lookup!$A$2:$A$5,0))</f>
        <v>David Johnson</v>
      </c>
      <c r="W4113" s="4">
        <f>INDEX(Regional_Lookup!$C$2:$C$5, MATCH('Sample - Superstore'!M4113,Regional_Lookup!$A$2:$A$5, 0))</f>
        <v>0.14000000000000001</v>
      </c>
      <c r="X4113" s="4">
        <f>U4113/R4113</f>
        <v>0.49000000000000005</v>
      </c>
      <c r="Y4113" s="4" t="str">
        <f>IF(X4113&gt;=W4113, "Yes", "No")</f>
        <v>Yes</v>
      </c>
      <c r="Z4113" s="4">
        <f>D4113-C4113</f>
        <v>7</v>
      </c>
      <c r="AA4113" s="4" t="str" cm="1">
        <f t="array" ref="AA4113">_xlfn.IFS(Z4113&lt;=2,"Fast",Z4113&gt;5, "Slow", AND(Z4113&gt;=3,Z4113&lt;=5),"Standard")</f>
        <v>Slow</v>
      </c>
    </row>
    <row r="4114" spans="1:27" x14ac:dyDescent="0.2">
      <c r="A4114" s="4">
        <v>4113</v>
      </c>
      <c r="B4114" s="4" t="s">
        <v>8552</v>
      </c>
      <c r="C4114" s="5">
        <v>42363</v>
      </c>
      <c r="D4114" s="5">
        <v>42370</v>
      </c>
      <c r="E4114" s="4" t="s">
        <v>29</v>
      </c>
      <c r="F4114" s="4" t="s">
        <v>6391</v>
      </c>
      <c r="G4114" s="4" t="s">
        <v>6390</v>
      </c>
      <c r="H4114" s="4" t="s">
        <v>50</v>
      </c>
      <c r="I4114" s="4" t="s">
        <v>17</v>
      </c>
      <c r="J4114" s="4" t="s">
        <v>1079</v>
      </c>
      <c r="K4114" s="4" t="s">
        <v>76</v>
      </c>
      <c r="L4114" s="4">
        <v>48227</v>
      </c>
      <c r="M4114" s="4" t="s">
        <v>3</v>
      </c>
      <c r="N4114" s="4" t="s">
        <v>2347</v>
      </c>
      <c r="O4114" s="4" t="s">
        <v>13</v>
      </c>
      <c r="P4114" s="4" t="s">
        <v>116</v>
      </c>
      <c r="Q4114" s="4" t="s">
        <v>2346</v>
      </c>
      <c r="R4114" s="4">
        <v>3.28</v>
      </c>
      <c r="S4114" s="4">
        <v>1</v>
      </c>
      <c r="T4114" s="4">
        <v>0</v>
      </c>
      <c r="U4114" s="4">
        <v>0.95120000000000005</v>
      </c>
      <c r="V4114" s="4" t="str">
        <f>INDEX(Regional_Lookup!$B$2:$B$5,MATCH('Sample - Superstore'!M4114,Regional_Lookup!$A$2:$A$5,0))</f>
        <v>David Johnson</v>
      </c>
      <c r="W4114" s="4">
        <f>INDEX(Regional_Lookup!$C$2:$C$5, MATCH('Sample - Superstore'!M4114,Regional_Lookup!$A$2:$A$5, 0))</f>
        <v>0.14000000000000001</v>
      </c>
      <c r="X4114" s="4">
        <f>U4114/R4114</f>
        <v>0.29000000000000004</v>
      </c>
      <c r="Y4114" s="4" t="str">
        <f>IF(X4114&gt;=W4114, "Yes", "No")</f>
        <v>Yes</v>
      </c>
      <c r="Z4114" s="4">
        <f>D4114-C4114</f>
        <v>7</v>
      </c>
      <c r="AA4114" s="4" t="str" cm="1">
        <f t="array" ref="AA4114">_xlfn.IFS(Z4114&lt;=2,"Fast",Z4114&gt;5, "Slow", AND(Z4114&gt;=3,Z4114&lt;=5),"Standard")</f>
        <v>Slow</v>
      </c>
    </row>
    <row r="4115" spans="1:27" x14ac:dyDescent="0.2">
      <c r="A4115" s="4">
        <v>4114</v>
      </c>
      <c r="B4115" s="4" t="s">
        <v>8551</v>
      </c>
      <c r="C4115" s="5">
        <v>42126</v>
      </c>
      <c r="D4115" s="5">
        <v>42131</v>
      </c>
      <c r="E4115" s="4" t="s">
        <v>29</v>
      </c>
      <c r="F4115" s="4" t="s">
        <v>1587</v>
      </c>
      <c r="G4115" s="4" t="s">
        <v>1586</v>
      </c>
      <c r="H4115" s="4" t="s">
        <v>50</v>
      </c>
      <c r="I4115" s="4" t="s">
        <v>17</v>
      </c>
      <c r="J4115" s="4" t="s">
        <v>124</v>
      </c>
      <c r="K4115" s="4" t="s">
        <v>123</v>
      </c>
      <c r="L4115" s="4">
        <v>77095</v>
      </c>
      <c r="M4115" s="4" t="s">
        <v>3</v>
      </c>
      <c r="N4115" s="4" t="s">
        <v>1821</v>
      </c>
      <c r="O4115" s="4" t="s">
        <v>13</v>
      </c>
      <c r="P4115" s="4" t="s">
        <v>72</v>
      </c>
      <c r="Q4115" s="4" t="s">
        <v>1820</v>
      </c>
      <c r="R4115" s="4">
        <v>8.8559999999999999</v>
      </c>
      <c r="S4115" s="4">
        <v>3</v>
      </c>
      <c r="T4115" s="4">
        <v>0.2</v>
      </c>
      <c r="U4115" s="4">
        <v>2.9889000000000001</v>
      </c>
      <c r="V4115" s="4" t="str">
        <f>INDEX(Regional_Lookup!$B$2:$B$5,MATCH('Sample - Superstore'!M4115,Regional_Lookup!$A$2:$A$5,0))</f>
        <v>David Johnson</v>
      </c>
      <c r="W4115" s="4">
        <f>INDEX(Regional_Lookup!$C$2:$C$5, MATCH('Sample - Superstore'!M4115,Regional_Lookup!$A$2:$A$5, 0))</f>
        <v>0.14000000000000001</v>
      </c>
      <c r="X4115" s="4">
        <f>U4115/R4115</f>
        <v>0.33750000000000002</v>
      </c>
      <c r="Y4115" s="4" t="str">
        <f>IF(X4115&gt;=W4115, "Yes", "No")</f>
        <v>Yes</v>
      </c>
      <c r="Z4115" s="4">
        <f>D4115-C4115</f>
        <v>5</v>
      </c>
      <c r="AA4115" s="4" t="str" cm="1">
        <f t="array" ref="AA4115">_xlfn.IFS(Z4115&lt;=2,"Fast",Z4115&gt;5, "Slow", AND(Z4115&gt;=3,Z4115&lt;=5),"Standard")</f>
        <v>Standard</v>
      </c>
    </row>
    <row r="4116" spans="1:27" x14ac:dyDescent="0.2">
      <c r="A4116" s="4">
        <v>4115</v>
      </c>
      <c r="B4116" s="4" t="s">
        <v>8551</v>
      </c>
      <c r="C4116" s="5">
        <v>42126</v>
      </c>
      <c r="D4116" s="5">
        <v>42131</v>
      </c>
      <c r="E4116" s="4" t="s">
        <v>29</v>
      </c>
      <c r="F4116" s="4" t="s">
        <v>1587</v>
      </c>
      <c r="G4116" s="4" t="s">
        <v>1586</v>
      </c>
      <c r="H4116" s="4" t="s">
        <v>50</v>
      </c>
      <c r="I4116" s="4" t="s">
        <v>17</v>
      </c>
      <c r="J4116" s="4" t="s">
        <v>124</v>
      </c>
      <c r="K4116" s="4" t="s">
        <v>123</v>
      </c>
      <c r="L4116" s="4">
        <v>77095</v>
      </c>
      <c r="M4116" s="4" t="s">
        <v>3</v>
      </c>
      <c r="N4116" s="4" t="s">
        <v>4492</v>
      </c>
      <c r="O4116" s="4" t="s">
        <v>33</v>
      </c>
      <c r="P4116" s="4" t="s">
        <v>32</v>
      </c>
      <c r="Q4116" s="4" t="s">
        <v>4491</v>
      </c>
      <c r="R4116" s="4">
        <v>158.376</v>
      </c>
      <c r="S4116" s="4">
        <v>3</v>
      </c>
      <c r="T4116" s="4">
        <v>0.2</v>
      </c>
      <c r="U4116" s="4">
        <v>13.857900000000001</v>
      </c>
      <c r="V4116" s="4" t="str">
        <f>INDEX(Regional_Lookup!$B$2:$B$5,MATCH('Sample - Superstore'!M4116,Regional_Lookup!$A$2:$A$5,0))</f>
        <v>David Johnson</v>
      </c>
      <c r="W4116" s="4">
        <f>INDEX(Regional_Lookup!$C$2:$C$5, MATCH('Sample - Superstore'!M4116,Regional_Lookup!$A$2:$A$5, 0))</f>
        <v>0.14000000000000001</v>
      </c>
      <c r="X4116" s="4">
        <f>U4116/R4116</f>
        <v>8.7500000000000008E-2</v>
      </c>
      <c r="Y4116" s="4" t="str">
        <f>IF(X4116&gt;=W4116, "Yes", "No")</f>
        <v>No</v>
      </c>
      <c r="Z4116" s="4">
        <f>D4116-C4116</f>
        <v>5</v>
      </c>
      <c r="AA4116" s="4" t="str" cm="1">
        <f t="array" ref="AA4116">_xlfn.IFS(Z4116&lt;=2,"Fast",Z4116&gt;5, "Slow", AND(Z4116&gt;=3,Z4116&lt;=5),"Standard")</f>
        <v>Standard</v>
      </c>
    </row>
    <row r="4117" spans="1:27" x14ac:dyDescent="0.2">
      <c r="A4117" s="4">
        <v>4116</v>
      </c>
      <c r="B4117" s="4" t="s">
        <v>8550</v>
      </c>
      <c r="C4117" s="5">
        <v>42698</v>
      </c>
      <c r="D4117" s="5">
        <v>42701</v>
      </c>
      <c r="E4117" s="4" t="s">
        <v>89</v>
      </c>
      <c r="F4117" s="4" t="s">
        <v>7296</v>
      </c>
      <c r="G4117" s="4" t="s">
        <v>7295</v>
      </c>
      <c r="H4117" s="4" t="s">
        <v>18</v>
      </c>
      <c r="I4117" s="4" t="s">
        <v>17</v>
      </c>
      <c r="J4117" s="4" t="s">
        <v>234</v>
      </c>
      <c r="K4117" s="4" t="s">
        <v>233</v>
      </c>
      <c r="L4117" s="4">
        <v>98105</v>
      </c>
      <c r="M4117" s="4" t="s">
        <v>9</v>
      </c>
      <c r="N4117" s="4" t="s">
        <v>1804</v>
      </c>
      <c r="O4117" s="4" t="s">
        <v>13</v>
      </c>
      <c r="P4117" s="4" t="s">
        <v>100</v>
      </c>
      <c r="Q4117" s="4" t="s">
        <v>1803</v>
      </c>
      <c r="R4117" s="4">
        <v>1219.96</v>
      </c>
      <c r="S4117" s="4">
        <v>5</v>
      </c>
      <c r="T4117" s="4">
        <v>0.2</v>
      </c>
      <c r="U4117" s="4">
        <v>381.23750000000001</v>
      </c>
      <c r="V4117" s="4" t="str">
        <f>INDEX(Regional_Lookup!$B$2:$B$5,MATCH('Sample - Superstore'!M4117,Regional_Lookup!$A$2:$A$5,0))</f>
        <v>James Chen</v>
      </c>
      <c r="W4117" s="4">
        <f>INDEX(Regional_Lookup!$C$2:$C$5, MATCH('Sample - Superstore'!M4117,Regional_Lookup!$A$2:$A$5, 0))</f>
        <v>0.18</v>
      </c>
      <c r="X4117" s="4">
        <f>U4117/R4117</f>
        <v>0.3125</v>
      </c>
      <c r="Y4117" s="4" t="str">
        <f>IF(X4117&gt;=W4117, "Yes", "No")</f>
        <v>Yes</v>
      </c>
      <c r="Z4117" s="4">
        <f>D4117-C4117</f>
        <v>3</v>
      </c>
      <c r="AA4117" s="4" t="str" cm="1">
        <f t="array" ref="AA4117">_xlfn.IFS(Z4117&lt;=2,"Fast",Z4117&gt;5, "Slow", AND(Z4117&gt;=3,Z4117&lt;=5),"Standard")</f>
        <v>Standard</v>
      </c>
    </row>
    <row r="4118" spans="1:27" x14ac:dyDescent="0.2">
      <c r="A4118" s="4">
        <v>4117</v>
      </c>
      <c r="B4118" s="4" t="s">
        <v>8549</v>
      </c>
      <c r="C4118" s="5">
        <v>42332</v>
      </c>
      <c r="D4118" s="5">
        <v>42337</v>
      </c>
      <c r="E4118" s="4" t="s">
        <v>29</v>
      </c>
      <c r="F4118" s="4" t="s">
        <v>1900</v>
      </c>
      <c r="G4118" s="4" t="s">
        <v>1899</v>
      </c>
      <c r="H4118" s="4" t="s">
        <v>18</v>
      </c>
      <c r="I4118" s="4" t="s">
        <v>17</v>
      </c>
      <c r="J4118" s="4" t="s">
        <v>59</v>
      </c>
      <c r="K4118" s="4" t="s">
        <v>15</v>
      </c>
      <c r="L4118" s="4">
        <v>90036</v>
      </c>
      <c r="M4118" s="4" t="s">
        <v>9</v>
      </c>
      <c r="N4118" s="4" t="s">
        <v>3257</v>
      </c>
      <c r="O4118" s="4" t="s">
        <v>13</v>
      </c>
      <c r="P4118" s="4" t="s">
        <v>100</v>
      </c>
      <c r="Q4118" s="4" t="s">
        <v>3256</v>
      </c>
      <c r="R4118" s="4">
        <v>3.1680000000000001</v>
      </c>
      <c r="S4118" s="4">
        <v>2</v>
      </c>
      <c r="T4118" s="4">
        <v>0.2</v>
      </c>
      <c r="U4118" s="4">
        <v>0.99</v>
      </c>
      <c r="V4118" s="4" t="str">
        <f>INDEX(Regional_Lookup!$B$2:$B$5,MATCH('Sample - Superstore'!M4118,Regional_Lookup!$A$2:$A$5,0))</f>
        <v>James Chen</v>
      </c>
      <c r="W4118" s="4">
        <f>INDEX(Regional_Lookup!$C$2:$C$5, MATCH('Sample - Superstore'!M4118,Regional_Lookup!$A$2:$A$5, 0))</f>
        <v>0.18</v>
      </c>
      <c r="X4118" s="4">
        <f>U4118/R4118</f>
        <v>0.3125</v>
      </c>
      <c r="Y4118" s="4" t="str">
        <f>IF(X4118&gt;=W4118, "Yes", "No")</f>
        <v>Yes</v>
      </c>
      <c r="Z4118" s="4">
        <f>D4118-C4118</f>
        <v>5</v>
      </c>
      <c r="AA4118" s="4" t="str" cm="1">
        <f t="array" ref="AA4118">_xlfn.IFS(Z4118&lt;=2,"Fast",Z4118&gt;5, "Slow", AND(Z4118&gt;=3,Z4118&lt;=5),"Standard")</f>
        <v>Standard</v>
      </c>
    </row>
    <row r="4119" spans="1:27" x14ac:dyDescent="0.2">
      <c r="A4119" s="4">
        <v>4118</v>
      </c>
      <c r="B4119" s="4" t="s">
        <v>8549</v>
      </c>
      <c r="C4119" s="5">
        <v>42332</v>
      </c>
      <c r="D4119" s="5">
        <v>42337</v>
      </c>
      <c r="E4119" s="4" t="s">
        <v>29</v>
      </c>
      <c r="F4119" s="4" t="s">
        <v>1900</v>
      </c>
      <c r="G4119" s="4" t="s">
        <v>1899</v>
      </c>
      <c r="H4119" s="4" t="s">
        <v>18</v>
      </c>
      <c r="I4119" s="4" t="s">
        <v>17</v>
      </c>
      <c r="J4119" s="4" t="s">
        <v>59</v>
      </c>
      <c r="K4119" s="4" t="s">
        <v>15</v>
      </c>
      <c r="L4119" s="4">
        <v>90036</v>
      </c>
      <c r="M4119" s="4" t="s">
        <v>9</v>
      </c>
      <c r="N4119" s="4" t="s">
        <v>2466</v>
      </c>
      <c r="O4119" s="4" t="s">
        <v>13</v>
      </c>
      <c r="P4119" s="4" t="s">
        <v>24</v>
      </c>
      <c r="Q4119" s="4" t="s">
        <v>2465</v>
      </c>
      <c r="R4119" s="4">
        <v>19.440000000000001</v>
      </c>
      <c r="S4119" s="4">
        <v>3</v>
      </c>
      <c r="T4119" s="4">
        <v>0</v>
      </c>
      <c r="U4119" s="4">
        <v>9.3312000000000008</v>
      </c>
      <c r="V4119" s="4" t="str">
        <f>INDEX(Regional_Lookup!$B$2:$B$5,MATCH('Sample - Superstore'!M4119,Regional_Lookup!$A$2:$A$5,0))</f>
        <v>James Chen</v>
      </c>
      <c r="W4119" s="4">
        <f>INDEX(Regional_Lookup!$C$2:$C$5, MATCH('Sample - Superstore'!M4119,Regional_Lookup!$A$2:$A$5, 0))</f>
        <v>0.18</v>
      </c>
      <c r="X4119" s="4">
        <f>U4119/R4119</f>
        <v>0.48000000000000004</v>
      </c>
      <c r="Y4119" s="4" t="str">
        <f>IF(X4119&gt;=W4119, "Yes", "No")</f>
        <v>Yes</v>
      </c>
      <c r="Z4119" s="4">
        <f>D4119-C4119</f>
        <v>5</v>
      </c>
      <c r="AA4119" s="4" t="str" cm="1">
        <f t="array" ref="AA4119">_xlfn.IFS(Z4119&lt;=2,"Fast",Z4119&gt;5, "Slow", AND(Z4119&gt;=3,Z4119&lt;=5),"Standard")</f>
        <v>Standard</v>
      </c>
    </row>
    <row r="4120" spans="1:27" x14ac:dyDescent="0.2">
      <c r="A4120" s="4">
        <v>4119</v>
      </c>
      <c r="B4120" s="4" t="s">
        <v>8549</v>
      </c>
      <c r="C4120" s="5">
        <v>42332</v>
      </c>
      <c r="D4120" s="5">
        <v>42337</v>
      </c>
      <c r="E4120" s="4" t="s">
        <v>29</v>
      </c>
      <c r="F4120" s="4" t="s">
        <v>1900</v>
      </c>
      <c r="G4120" s="4" t="s">
        <v>1899</v>
      </c>
      <c r="H4120" s="4" t="s">
        <v>18</v>
      </c>
      <c r="I4120" s="4" t="s">
        <v>17</v>
      </c>
      <c r="J4120" s="4" t="s">
        <v>59</v>
      </c>
      <c r="K4120" s="4" t="s">
        <v>15</v>
      </c>
      <c r="L4120" s="4">
        <v>90036</v>
      </c>
      <c r="M4120" s="4" t="s">
        <v>9</v>
      </c>
      <c r="N4120" s="4" t="s">
        <v>2758</v>
      </c>
      <c r="O4120" s="4" t="s">
        <v>13</v>
      </c>
      <c r="P4120" s="4" t="s">
        <v>231</v>
      </c>
      <c r="Q4120" s="4" t="s">
        <v>2757</v>
      </c>
      <c r="R4120" s="4">
        <v>454.86</v>
      </c>
      <c r="S4120" s="4">
        <v>7</v>
      </c>
      <c r="T4120" s="4">
        <v>0</v>
      </c>
      <c r="U4120" s="4">
        <v>54.583199999999998</v>
      </c>
      <c r="V4120" s="4" t="str">
        <f>INDEX(Regional_Lookup!$B$2:$B$5,MATCH('Sample - Superstore'!M4120,Regional_Lookup!$A$2:$A$5,0))</f>
        <v>James Chen</v>
      </c>
      <c r="W4120" s="4">
        <f>INDEX(Regional_Lookup!$C$2:$C$5, MATCH('Sample - Superstore'!M4120,Regional_Lookup!$A$2:$A$5, 0))</f>
        <v>0.18</v>
      </c>
      <c r="X4120" s="4">
        <f>U4120/R4120</f>
        <v>0.12</v>
      </c>
      <c r="Y4120" s="4" t="str">
        <f>IF(X4120&gt;=W4120, "Yes", "No")</f>
        <v>No</v>
      </c>
      <c r="Z4120" s="4">
        <f>D4120-C4120</f>
        <v>5</v>
      </c>
      <c r="AA4120" s="4" t="str" cm="1">
        <f t="array" ref="AA4120">_xlfn.IFS(Z4120&lt;=2,"Fast",Z4120&gt;5, "Slow", AND(Z4120&gt;=3,Z4120&lt;=5),"Standard")</f>
        <v>Standard</v>
      </c>
    </row>
    <row r="4121" spans="1:27" x14ac:dyDescent="0.2">
      <c r="A4121" s="4">
        <v>4120</v>
      </c>
      <c r="B4121" s="4" t="s">
        <v>8549</v>
      </c>
      <c r="C4121" s="5">
        <v>42332</v>
      </c>
      <c r="D4121" s="5">
        <v>42337</v>
      </c>
      <c r="E4121" s="4" t="s">
        <v>29</v>
      </c>
      <c r="F4121" s="4" t="s">
        <v>1900</v>
      </c>
      <c r="G4121" s="4" t="s">
        <v>1899</v>
      </c>
      <c r="H4121" s="4" t="s">
        <v>18</v>
      </c>
      <c r="I4121" s="4" t="s">
        <v>17</v>
      </c>
      <c r="J4121" s="4" t="s">
        <v>59</v>
      </c>
      <c r="K4121" s="4" t="s">
        <v>15</v>
      </c>
      <c r="L4121" s="4">
        <v>90036</v>
      </c>
      <c r="M4121" s="4" t="s">
        <v>9</v>
      </c>
      <c r="N4121" s="4" t="s">
        <v>1830</v>
      </c>
      <c r="O4121" s="4" t="s">
        <v>13</v>
      </c>
      <c r="P4121" s="4" t="s">
        <v>100</v>
      </c>
      <c r="Q4121" s="4" t="s">
        <v>1829</v>
      </c>
      <c r="R4121" s="4">
        <v>91.391999999999996</v>
      </c>
      <c r="S4121" s="4">
        <v>8</v>
      </c>
      <c r="T4121" s="4">
        <v>0.2</v>
      </c>
      <c r="U4121" s="4">
        <v>29.702400000000001</v>
      </c>
      <c r="V4121" s="4" t="str">
        <f>INDEX(Regional_Lookup!$B$2:$B$5,MATCH('Sample - Superstore'!M4121,Regional_Lookup!$A$2:$A$5,0))</f>
        <v>James Chen</v>
      </c>
      <c r="W4121" s="4">
        <f>INDEX(Regional_Lookup!$C$2:$C$5, MATCH('Sample - Superstore'!M4121,Regional_Lookup!$A$2:$A$5, 0))</f>
        <v>0.18</v>
      </c>
      <c r="X4121" s="4">
        <f>U4121/R4121</f>
        <v>0.32500000000000001</v>
      </c>
      <c r="Y4121" s="4" t="str">
        <f>IF(X4121&gt;=W4121, "Yes", "No")</f>
        <v>Yes</v>
      </c>
      <c r="Z4121" s="4">
        <f>D4121-C4121</f>
        <v>5</v>
      </c>
      <c r="AA4121" s="4" t="str" cm="1">
        <f t="array" ref="AA4121">_xlfn.IFS(Z4121&lt;=2,"Fast",Z4121&gt;5, "Slow", AND(Z4121&gt;=3,Z4121&lt;=5),"Standard")</f>
        <v>Standard</v>
      </c>
    </row>
    <row r="4122" spans="1:27" x14ac:dyDescent="0.2">
      <c r="A4122" s="4">
        <v>4121</v>
      </c>
      <c r="B4122" s="4" t="s">
        <v>8548</v>
      </c>
      <c r="C4122" s="5">
        <v>42982</v>
      </c>
      <c r="D4122" s="5">
        <v>42988</v>
      </c>
      <c r="E4122" s="4" t="s">
        <v>29</v>
      </c>
      <c r="F4122" s="4" t="s">
        <v>424</v>
      </c>
      <c r="G4122" s="4" t="s">
        <v>423</v>
      </c>
      <c r="H4122" s="4" t="s">
        <v>18</v>
      </c>
      <c r="I4122" s="4" t="s">
        <v>17</v>
      </c>
      <c r="J4122" s="4" t="s">
        <v>159</v>
      </c>
      <c r="K4122" s="4" t="s">
        <v>158</v>
      </c>
      <c r="L4122" s="4">
        <v>19120</v>
      </c>
      <c r="M4122" s="4" t="s">
        <v>5</v>
      </c>
      <c r="N4122" s="4" t="s">
        <v>3111</v>
      </c>
      <c r="O4122" s="4" t="s">
        <v>33</v>
      </c>
      <c r="P4122" s="4" t="s">
        <v>55</v>
      </c>
      <c r="Q4122" s="4" t="s">
        <v>3110</v>
      </c>
      <c r="R4122" s="4">
        <v>19.04</v>
      </c>
      <c r="S4122" s="4">
        <v>4</v>
      </c>
      <c r="T4122" s="4">
        <v>0.2</v>
      </c>
      <c r="U4122" s="4">
        <v>-1.4279999999999999</v>
      </c>
      <c r="V4122" s="4" t="str">
        <f>INDEX(Regional_Lookup!$B$2:$B$5,MATCH('Sample - Superstore'!M4122,Regional_Lookup!$A$2:$A$5,0))</f>
        <v>Sarah Miller</v>
      </c>
      <c r="W4122" s="4">
        <f>INDEX(Regional_Lookup!$C$2:$C$5, MATCH('Sample - Superstore'!M4122,Regional_Lookup!$A$2:$A$5, 0))</f>
        <v>0.16</v>
      </c>
      <c r="X4122" s="4">
        <f>U4122/R4122</f>
        <v>-7.4999999999999997E-2</v>
      </c>
      <c r="Y4122" s="4" t="str">
        <f>IF(X4122&gt;=W4122, "Yes", "No")</f>
        <v>No</v>
      </c>
      <c r="Z4122" s="4">
        <f>D4122-C4122</f>
        <v>6</v>
      </c>
      <c r="AA4122" s="4" t="str" cm="1">
        <f t="array" ref="AA4122">_xlfn.IFS(Z4122&lt;=2,"Fast",Z4122&gt;5, "Slow", AND(Z4122&gt;=3,Z4122&lt;=5),"Standard")</f>
        <v>Slow</v>
      </c>
    </row>
    <row r="4123" spans="1:27" x14ac:dyDescent="0.2">
      <c r="A4123" s="4">
        <v>4122</v>
      </c>
      <c r="B4123" s="4" t="s">
        <v>8547</v>
      </c>
      <c r="C4123" s="5">
        <v>42866</v>
      </c>
      <c r="D4123" s="5">
        <v>42867</v>
      </c>
      <c r="E4123" s="4" t="s">
        <v>162</v>
      </c>
      <c r="F4123" s="4" t="s">
        <v>2057</v>
      </c>
      <c r="G4123" s="4" t="s">
        <v>2056</v>
      </c>
      <c r="H4123" s="4" t="s">
        <v>18</v>
      </c>
      <c r="I4123" s="4" t="s">
        <v>17</v>
      </c>
      <c r="J4123" s="4" t="s">
        <v>234</v>
      </c>
      <c r="K4123" s="4" t="s">
        <v>233</v>
      </c>
      <c r="L4123" s="4">
        <v>98103</v>
      </c>
      <c r="M4123" s="4" t="s">
        <v>9</v>
      </c>
      <c r="N4123" s="4" t="s">
        <v>3796</v>
      </c>
      <c r="O4123" s="4" t="s">
        <v>13</v>
      </c>
      <c r="P4123" s="4" t="s">
        <v>24</v>
      </c>
      <c r="Q4123" s="4" t="s">
        <v>3795</v>
      </c>
      <c r="R4123" s="4">
        <v>37.44</v>
      </c>
      <c r="S4123" s="4">
        <v>6</v>
      </c>
      <c r="T4123" s="4">
        <v>0</v>
      </c>
      <c r="U4123" s="4">
        <v>16.847999999999999</v>
      </c>
      <c r="V4123" s="4" t="str">
        <f>INDEX(Regional_Lookup!$B$2:$B$5,MATCH('Sample - Superstore'!M4123,Regional_Lookup!$A$2:$A$5,0))</f>
        <v>James Chen</v>
      </c>
      <c r="W4123" s="4">
        <f>INDEX(Regional_Lookup!$C$2:$C$5, MATCH('Sample - Superstore'!M4123,Regional_Lookup!$A$2:$A$5, 0))</f>
        <v>0.18</v>
      </c>
      <c r="X4123" s="4">
        <f>U4123/R4123</f>
        <v>0.45</v>
      </c>
      <c r="Y4123" s="4" t="str">
        <f>IF(X4123&gt;=W4123, "Yes", "No")</f>
        <v>Yes</v>
      </c>
      <c r="Z4123" s="4">
        <f>D4123-C4123</f>
        <v>1</v>
      </c>
      <c r="AA4123" s="4" t="str" cm="1">
        <f t="array" ref="AA4123">_xlfn.IFS(Z4123&lt;=2,"Fast",Z4123&gt;5, "Slow", AND(Z4123&gt;=3,Z4123&lt;=5),"Standard")</f>
        <v>Fast</v>
      </c>
    </row>
    <row r="4124" spans="1:27" x14ac:dyDescent="0.2">
      <c r="A4124" s="4">
        <v>4123</v>
      </c>
      <c r="B4124" s="4" t="s">
        <v>8547</v>
      </c>
      <c r="C4124" s="5">
        <v>42866</v>
      </c>
      <c r="D4124" s="5">
        <v>42867</v>
      </c>
      <c r="E4124" s="4" t="s">
        <v>162</v>
      </c>
      <c r="F4124" s="4" t="s">
        <v>2057</v>
      </c>
      <c r="G4124" s="4" t="s">
        <v>2056</v>
      </c>
      <c r="H4124" s="4" t="s">
        <v>18</v>
      </c>
      <c r="I4124" s="4" t="s">
        <v>17</v>
      </c>
      <c r="J4124" s="4" t="s">
        <v>234</v>
      </c>
      <c r="K4124" s="4" t="s">
        <v>233</v>
      </c>
      <c r="L4124" s="4">
        <v>98103</v>
      </c>
      <c r="M4124" s="4" t="s">
        <v>9</v>
      </c>
      <c r="N4124" s="4" t="s">
        <v>3358</v>
      </c>
      <c r="O4124" s="4" t="s">
        <v>13</v>
      </c>
      <c r="P4124" s="4" t="s">
        <v>72</v>
      </c>
      <c r="Q4124" s="4" t="s">
        <v>3357</v>
      </c>
      <c r="R4124" s="4">
        <v>37.590000000000003</v>
      </c>
      <c r="S4124" s="4">
        <v>3</v>
      </c>
      <c r="T4124" s="4">
        <v>0</v>
      </c>
      <c r="U4124" s="4">
        <v>17.667300000000001</v>
      </c>
      <c r="V4124" s="4" t="str">
        <f>INDEX(Regional_Lookup!$B$2:$B$5,MATCH('Sample - Superstore'!M4124,Regional_Lookup!$A$2:$A$5,0))</f>
        <v>James Chen</v>
      </c>
      <c r="W4124" s="4">
        <f>INDEX(Regional_Lookup!$C$2:$C$5, MATCH('Sample - Superstore'!M4124,Regional_Lookup!$A$2:$A$5, 0))</f>
        <v>0.18</v>
      </c>
      <c r="X4124" s="4">
        <f>U4124/R4124</f>
        <v>0.47</v>
      </c>
      <c r="Y4124" s="4" t="str">
        <f>IF(X4124&gt;=W4124, "Yes", "No")</f>
        <v>Yes</v>
      </c>
      <c r="Z4124" s="4">
        <f>D4124-C4124</f>
        <v>1</v>
      </c>
      <c r="AA4124" s="4" t="str" cm="1">
        <f t="array" ref="AA4124">_xlfn.IFS(Z4124&lt;=2,"Fast",Z4124&gt;5, "Slow", AND(Z4124&gt;=3,Z4124&lt;=5),"Standard")</f>
        <v>Fast</v>
      </c>
    </row>
    <row r="4125" spans="1:27" x14ac:dyDescent="0.2">
      <c r="A4125" s="4">
        <v>4124</v>
      </c>
      <c r="B4125" s="4" t="s">
        <v>8547</v>
      </c>
      <c r="C4125" s="5">
        <v>42866</v>
      </c>
      <c r="D4125" s="5">
        <v>42867</v>
      </c>
      <c r="E4125" s="4" t="s">
        <v>162</v>
      </c>
      <c r="F4125" s="4" t="s">
        <v>2057</v>
      </c>
      <c r="G4125" s="4" t="s">
        <v>2056</v>
      </c>
      <c r="H4125" s="4" t="s">
        <v>18</v>
      </c>
      <c r="I4125" s="4" t="s">
        <v>17</v>
      </c>
      <c r="J4125" s="4" t="s">
        <v>234</v>
      </c>
      <c r="K4125" s="4" t="s">
        <v>233</v>
      </c>
      <c r="L4125" s="4">
        <v>98103</v>
      </c>
      <c r="M4125" s="4" t="s">
        <v>9</v>
      </c>
      <c r="N4125" s="4" t="s">
        <v>769</v>
      </c>
      <c r="O4125" s="4" t="s">
        <v>13</v>
      </c>
      <c r="P4125" s="4" t="s">
        <v>100</v>
      </c>
      <c r="Q4125" s="4" t="s">
        <v>768</v>
      </c>
      <c r="R4125" s="4">
        <v>26.032</v>
      </c>
      <c r="S4125" s="4">
        <v>2</v>
      </c>
      <c r="T4125" s="4">
        <v>0.2</v>
      </c>
      <c r="U4125" s="4">
        <v>9.4366000000000003</v>
      </c>
      <c r="V4125" s="4" t="str">
        <f>INDEX(Regional_Lookup!$B$2:$B$5,MATCH('Sample - Superstore'!M4125,Regional_Lookup!$A$2:$A$5,0))</f>
        <v>James Chen</v>
      </c>
      <c r="W4125" s="4">
        <f>INDEX(Regional_Lookup!$C$2:$C$5, MATCH('Sample - Superstore'!M4125,Regional_Lookup!$A$2:$A$5, 0))</f>
        <v>0.18</v>
      </c>
      <c r="X4125" s="4">
        <f>U4125/R4125</f>
        <v>0.36249999999999999</v>
      </c>
      <c r="Y4125" s="4" t="str">
        <f>IF(X4125&gt;=W4125, "Yes", "No")</f>
        <v>Yes</v>
      </c>
      <c r="Z4125" s="4">
        <f>D4125-C4125</f>
        <v>1</v>
      </c>
      <c r="AA4125" s="4" t="str" cm="1">
        <f t="array" ref="AA4125">_xlfn.IFS(Z4125&lt;=2,"Fast",Z4125&gt;5, "Slow", AND(Z4125&gt;=3,Z4125&lt;=5),"Standard")</f>
        <v>Fast</v>
      </c>
    </row>
    <row r="4126" spans="1:27" x14ac:dyDescent="0.2">
      <c r="A4126" s="4">
        <v>4125</v>
      </c>
      <c r="B4126" s="4" t="s">
        <v>8546</v>
      </c>
      <c r="C4126" s="5">
        <v>41770</v>
      </c>
      <c r="D4126" s="5">
        <v>41777</v>
      </c>
      <c r="E4126" s="4" t="s">
        <v>29</v>
      </c>
      <c r="F4126" s="4" t="s">
        <v>4817</v>
      </c>
      <c r="G4126" s="4" t="s">
        <v>4816</v>
      </c>
      <c r="H4126" s="4" t="s">
        <v>50</v>
      </c>
      <c r="I4126" s="4" t="s">
        <v>17</v>
      </c>
      <c r="J4126" s="4" t="s">
        <v>3802</v>
      </c>
      <c r="K4126" s="4" t="s">
        <v>66</v>
      </c>
      <c r="L4126" s="4">
        <v>13601</v>
      </c>
      <c r="M4126" s="4" t="s">
        <v>5</v>
      </c>
      <c r="N4126" s="4" t="s">
        <v>3775</v>
      </c>
      <c r="O4126" s="4" t="s">
        <v>13</v>
      </c>
      <c r="P4126" s="4" t="s">
        <v>12</v>
      </c>
      <c r="Q4126" s="4" t="s">
        <v>1739</v>
      </c>
      <c r="R4126" s="4">
        <v>35.909999999999997</v>
      </c>
      <c r="S4126" s="4">
        <v>3</v>
      </c>
      <c r="T4126" s="4">
        <v>0</v>
      </c>
      <c r="U4126" s="4">
        <v>9.6957000000000004</v>
      </c>
      <c r="V4126" s="4" t="str">
        <f>INDEX(Regional_Lookup!$B$2:$B$5,MATCH('Sample - Superstore'!M4126,Regional_Lookup!$A$2:$A$5,0))</f>
        <v>Sarah Miller</v>
      </c>
      <c r="W4126" s="4">
        <f>INDEX(Regional_Lookup!$C$2:$C$5, MATCH('Sample - Superstore'!M4126,Regional_Lookup!$A$2:$A$5, 0))</f>
        <v>0.16</v>
      </c>
      <c r="X4126" s="4">
        <f>U4126/R4126</f>
        <v>0.27</v>
      </c>
      <c r="Y4126" s="4" t="str">
        <f>IF(X4126&gt;=W4126, "Yes", "No")</f>
        <v>Yes</v>
      </c>
      <c r="Z4126" s="4">
        <f>D4126-C4126</f>
        <v>7</v>
      </c>
      <c r="AA4126" s="4" t="str" cm="1">
        <f t="array" ref="AA4126">_xlfn.IFS(Z4126&lt;=2,"Fast",Z4126&gt;5, "Slow", AND(Z4126&gt;=3,Z4126&lt;=5),"Standard")</f>
        <v>Slow</v>
      </c>
    </row>
    <row r="4127" spans="1:27" x14ac:dyDescent="0.2">
      <c r="A4127" s="4">
        <v>4126</v>
      </c>
      <c r="B4127" s="4" t="s">
        <v>8545</v>
      </c>
      <c r="C4127" s="5">
        <v>42943</v>
      </c>
      <c r="D4127" s="5">
        <v>42947</v>
      </c>
      <c r="E4127" s="4" t="s">
        <v>21</v>
      </c>
      <c r="F4127" s="4" t="s">
        <v>5835</v>
      </c>
      <c r="G4127" s="4" t="s">
        <v>5834</v>
      </c>
      <c r="H4127" s="4" t="s">
        <v>18</v>
      </c>
      <c r="I4127" s="4" t="s">
        <v>17</v>
      </c>
      <c r="J4127" s="4" t="s">
        <v>1682</v>
      </c>
      <c r="K4127" s="4" t="s">
        <v>41</v>
      </c>
      <c r="L4127" s="4">
        <v>32216</v>
      </c>
      <c r="M4127" s="4" t="s">
        <v>7</v>
      </c>
      <c r="N4127" s="4" t="s">
        <v>5093</v>
      </c>
      <c r="O4127" s="4" t="s">
        <v>37</v>
      </c>
      <c r="P4127" s="4" t="s">
        <v>36</v>
      </c>
      <c r="Q4127" s="4" t="s">
        <v>5092</v>
      </c>
      <c r="R4127" s="4">
        <v>91.031999999999996</v>
      </c>
      <c r="S4127" s="4">
        <v>3</v>
      </c>
      <c r="T4127" s="4">
        <v>0.2</v>
      </c>
      <c r="U4127" s="4">
        <v>-2.2757999999999998</v>
      </c>
      <c r="V4127" s="4" t="str">
        <f>INDEX(Regional_Lookup!$B$2:$B$5,MATCH('Sample - Superstore'!M4127,Regional_Lookup!$A$2:$A$5,0))</f>
        <v>Maria Santos</v>
      </c>
      <c r="W4127" s="4">
        <f>INDEX(Regional_Lookup!$C$2:$C$5, MATCH('Sample - Superstore'!M4127,Regional_Lookup!$A$2:$A$5, 0))</f>
        <v>0.15</v>
      </c>
      <c r="X4127" s="4">
        <f>U4127/R4127</f>
        <v>-2.4999999999999998E-2</v>
      </c>
      <c r="Y4127" s="4" t="str">
        <f>IF(X4127&gt;=W4127, "Yes", "No")</f>
        <v>No</v>
      </c>
      <c r="Z4127" s="4">
        <f>D4127-C4127</f>
        <v>4</v>
      </c>
      <c r="AA4127" s="4" t="str" cm="1">
        <f t="array" ref="AA4127">_xlfn.IFS(Z4127&lt;=2,"Fast",Z4127&gt;5, "Slow", AND(Z4127&gt;=3,Z4127&lt;=5),"Standard")</f>
        <v>Standard</v>
      </c>
    </row>
    <row r="4128" spans="1:27" x14ac:dyDescent="0.2">
      <c r="A4128" s="4">
        <v>4127</v>
      </c>
      <c r="B4128" s="4" t="s">
        <v>8544</v>
      </c>
      <c r="C4128" s="5">
        <v>42861</v>
      </c>
      <c r="D4128" s="5">
        <v>42864</v>
      </c>
      <c r="E4128" s="4" t="s">
        <v>89</v>
      </c>
      <c r="F4128" s="4" t="s">
        <v>3377</v>
      </c>
      <c r="G4128" s="4" t="s">
        <v>3376</v>
      </c>
      <c r="H4128" s="4" t="s">
        <v>18</v>
      </c>
      <c r="I4128" s="4" t="s">
        <v>17</v>
      </c>
      <c r="J4128" s="4" t="s">
        <v>1113</v>
      </c>
      <c r="K4128" s="4" t="s">
        <v>763</v>
      </c>
      <c r="L4128" s="4">
        <v>22204</v>
      </c>
      <c r="M4128" s="4" t="s">
        <v>7</v>
      </c>
      <c r="N4128" s="4" t="s">
        <v>2714</v>
      </c>
      <c r="O4128" s="4" t="s">
        <v>13</v>
      </c>
      <c r="P4128" s="4" t="s">
        <v>116</v>
      </c>
      <c r="Q4128" s="4" t="s">
        <v>2713</v>
      </c>
      <c r="R4128" s="4">
        <v>54.66</v>
      </c>
      <c r="S4128" s="4">
        <v>6</v>
      </c>
      <c r="T4128" s="4">
        <v>0</v>
      </c>
      <c r="U4128" s="4">
        <v>18.037800000000001</v>
      </c>
      <c r="V4128" s="4" t="str">
        <f>INDEX(Regional_Lookup!$B$2:$B$5,MATCH('Sample - Superstore'!M4128,Regional_Lookup!$A$2:$A$5,0))</f>
        <v>Maria Santos</v>
      </c>
      <c r="W4128" s="4">
        <f>INDEX(Regional_Lookup!$C$2:$C$5, MATCH('Sample - Superstore'!M4128,Regional_Lookup!$A$2:$A$5, 0))</f>
        <v>0.15</v>
      </c>
      <c r="X4128" s="4">
        <f>U4128/R4128</f>
        <v>0.33</v>
      </c>
      <c r="Y4128" s="4" t="str">
        <f>IF(X4128&gt;=W4128, "Yes", "No")</f>
        <v>Yes</v>
      </c>
      <c r="Z4128" s="4">
        <f>D4128-C4128</f>
        <v>3</v>
      </c>
      <c r="AA4128" s="4" t="str" cm="1">
        <f t="array" ref="AA4128">_xlfn.IFS(Z4128&lt;=2,"Fast",Z4128&gt;5, "Slow", AND(Z4128&gt;=3,Z4128&lt;=5),"Standard")</f>
        <v>Standard</v>
      </c>
    </row>
    <row r="4129" spans="1:27" x14ac:dyDescent="0.2">
      <c r="A4129" s="4">
        <v>4128</v>
      </c>
      <c r="B4129" s="4" t="s">
        <v>8543</v>
      </c>
      <c r="C4129" s="5">
        <v>41901</v>
      </c>
      <c r="D4129" s="5">
        <v>41906</v>
      </c>
      <c r="E4129" s="4" t="s">
        <v>29</v>
      </c>
      <c r="F4129" s="4" t="s">
        <v>250</v>
      </c>
      <c r="G4129" s="4" t="s">
        <v>249</v>
      </c>
      <c r="H4129" s="4" t="s">
        <v>18</v>
      </c>
      <c r="I4129" s="4" t="s">
        <v>17</v>
      </c>
      <c r="J4129" s="4" t="s">
        <v>637</v>
      </c>
      <c r="K4129" s="4" t="s">
        <v>636</v>
      </c>
      <c r="L4129" s="4">
        <v>28205</v>
      </c>
      <c r="M4129" s="4" t="s">
        <v>7</v>
      </c>
      <c r="N4129" s="4" t="s">
        <v>3652</v>
      </c>
      <c r="O4129" s="4" t="s">
        <v>13</v>
      </c>
      <c r="P4129" s="4" t="s">
        <v>231</v>
      </c>
      <c r="Q4129" s="4" t="s">
        <v>3651</v>
      </c>
      <c r="R4129" s="4">
        <v>67.343999999999994</v>
      </c>
      <c r="S4129" s="4">
        <v>6</v>
      </c>
      <c r="T4129" s="4">
        <v>0.2</v>
      </c>
      <c r="U4129" s="4">
        <v>7.5762</v>
      </c>
      <c r="V4129" s="4" t="str">
        <f>INDEX(Regional_Lookup!$B$2:$B$5,MATCH('Sample - Superstore'!M4129,Regional_Lookup!$A$2:$A$5,0))</f>
        <v>Maria Santos</v>
      </c>
      <c r="W4129" s="4">
        <f>INDEX(Regional_Lookup!$C$2:$C$5, MATCH('Sample - Superstore'!M4129,Regional_Lookup!$A$2:$A$5, 0))</f>
        <v>0.15</v>
      </c>
      <c r="X4129" s="4">
        <f>U4129/R4129</f>
        <v>0.11250000000000002</v>
      </c>
      <c r="Y4129" s="4" t="str">
        <f>IF(X4129&gt;=W4129, "Yes", "No")</f>
        <v>No</v>
      </c>
      <c r="Z4129" s="4">
        <f>D4129-C4129</f>
        <v>5</v>
      </c>
      <c r="AA4129" s="4" t="str" cm="1">
        <f t="array" ref="AA4129">_xlfn.IFS(Z4129&lt;=2,"Fast",Z4129&gt;5, "Slow", AND(Z4129&gt;=3,Z4129&lt;=5),"Standard")</f>
        <v>Standard</v>
      </c>
    </row>
    <row r="4130" spans="1:27" x14ac:dyDescent="0.2">
      <c r="A4130" s="4">
        <v>4129</v>
      </c>
      <c r="B4130" s="4" t="s">
        <v>8543</v>
      </c>
      <c r="C4130" s="5">
        <v>41901</v>
      </c>
      <c r="D4130" s="5">
        <v>41906</v>
      </c>
      <c r="E4130" s="4" t="s">
        <v>29</v>
      </c>
      <c r="F4130" s="4" t="s">
        <v>250</v>
      </c>
      <c r="G4130" s="4" t="s">
        <v>249</v>
      </c>
      <c r="H4130" s="4" t="s">
        <v>18</v>
      </c>
      <c r="I4130" s="4" t="s">
        <v>17</v>
      </c>
      <c r="J4130" s="4" t="s">
        <v>637</v>
      </c>
      <c r="K4130" s="4" t="s">
        <v>636</v>
      </c>
      <c r="L4130" s="4">
        <v>28205</v>
      </c>
      <c r="M4130" s="4" t="s">
        <v>7</v>
      </c>
      <c r="N4130" s="4" t="s">
        <v>4171</v>
      </c>
      <c r="O4130" s="4" t="s">
        <v>33</v>
      </c>
      <c r="P4130" s="4" t="s">
        <v>1500</v>
      </c>
      <c r="Q4130" s="4" t="s">
        <v>4170</v>
      </c>
      <c r="R4130" s="4">
        <v>2624.9850000000001</v>
      </c>
      <c r="S4130" s="4">
        <v>3</v>
      </c>
      <c r="T4130" s="4">
        <v>0.5</v>
      </c>
      <c r="U4130" s="4">
        <v>-944.99459999999999</v>
      </c>
      <c r="V4130" s="4" t="str">
        <f>INDEX(Regional_Lookup!$B$2:$B$5,MATCH('Sample - Superstore'!M4130,Regional_Lookup!$A$2:$A$5,0))</f>
        <v>Maria Santos</v>
      </c>
      <c r="W4130" s="4">
        <f>INDEX(Regional_Lookup!$C$2:$C$5, MATCH('Sample - Superstore'!M4130,Regional_Lookup!$A$2:$A$5, 0))</f>
        <v>0.15</v>
      </c>
      <c r="X4130" s="4">
        <f>U4130/R4130</f>
        <v>-0.36</v>
      </c>
      <c r="Y4130" s="4" t="str">
        <f>IF(X4130&gt;=W4130, "Yes", "No")</f>
        <v>No</v>
      </c>
      <c r="Z4130" s="4">
        <f>D4130-C4130</f>
        <v>5</v>
      </c>
      <c r="AA4130" s="4" t="str" cm="1">
        <f t="array" ref="AA4130">_xlfn.IFS(Z4130&lt;=2,"Fast",Z4130&gt;5, "Slow", AND(Z4130&gt;=3,Z4130&lt;=5),"Standard")</f>
        <v>Standard</v>
      </c>
    </row>
    <row r="4131" spans="1:27" x14ac:dyDescent="0.2">
      <c r="A4131" s="4">
        <v>4130</v>
      </c>
      <c r="B4131" s="4" t="s">
        <v>8542</v>
      </c>
      <c r="C4131" s="5">
        <v>42092</v>
      </c>
      <c r="D4131" s="5">
        <v>42098</v>
      </c>
      <c r="E4131" s="4" t="s">
        <v>29</v>
      </c>
      <c r="F4131" s="4" t="s">
        <v>3560</v>
      </c>
      <c r="G4131" s="4" t="s">
        <v>3559</v>
      </c>
      <c r="H4131" s="4" t="s">
        <v>18</v>
      </c>
      <c r="I4131" s="4" t="s">
        <v>17</v>
      </c>
      <c r="J4131" s="4" t="s">
        <v>234</v>
      </c>
      <c r="K4131" s="4" t="s">
        <v>233</v>
      </c>
      <c r="L4131" s="4">
        <v>98103</v>
      </c>
      <c r="M4131" s="4" t="s">
        <v>9</v>
      </c>
      <c r="N4131" s="4" t="s">
        <v>2009</v>
      </c>
      <c r="O4131" s="4" t="s">
        <v>13</v>
      </c>
      <c r="P4131" s="4" t="s">
        <v>12</v>
      </c>
      <c r="Q4131" s="4" t="s">
        <v>2008</v>
      </c>
      <c r="R4131" s="4">
        <v>73.28</v>
      </c>
      <c r="S4131" s="4">
        <v>4</v>
      </c>
      <c r="T4131" s="4">
        <v>0</v>
      </c>
      <c r="U4131" s="4">
        <v>21.251200000000001</v>
      </c>
      <c r="V4131" s="4" t="str">
        <f>INDEX(Regional_Lookup!$B$2:$B$5,MATCH('Sample - Superstore'!M4131,Regional_Lookup!$A$2:$A$5,0))</f>
        <v>James Chen</v>
      </c>
      <c r="W4131" s="4">
        <f>INDEX(Regional_Lookup!$C$2:$C$5, MATCH('Sample - Superstore'!M4131,Regional_Lookup!$A$2:$A$5, 0))</f>
        <v>0.18</v>
      </c>
      <c r="X4131" s="4">
        <f>U4131/R4131</f>
        <v>0.28999999999999998</v>
      </c>
      <c r="Y4131" s="4" t="str">
        <f>IF(X4131&gt;=W4131, "Yes", "No")</f>
        <v>Yes</v>
      </c>
      <c r="Z4131" s="4">
        <f>D4131-C4131</f>
        <v>6</v>
      </c>
      <c r="AA4131" s="4" t="str" cm="1">
        <f t="array" ref="AA4131">_xlfn.IFS(Z4131&lt;=2,"Fast",Z4131&gt;5, "Slow", AND(Z4131&gt;=3,Z4131&lt;=5),"Standard")</f>
        <v>Slow</v>
      </c>
    </row>
    <row r="4132" spans="1:27" x14ac:dyDescent="0.2">
      <c r="A4132" s="4">
        <v>4131</v>
      </c>
      <c r="B4132" s="4" t="s">
        <v>8541</v>
      </c>
      <c r="C4132" s="5">
        <v>41961</v>
      </c>
      <c r="D4132" s="5">
        <v>41968</v>
      </c>
      <c r="E4132" s="4" t="s">
        <v>29</v>
      </c>
      <c r="F4132" s="4" t="s">
        <v>5313</v>
      </c>
      <c r="G4132" s="4" t="s">
        <v>5312</v>
      </c>
      <c r="H4132" s="4" t="s">
        <v>50</v>
      </c>
      <c r="I4132" s="4" t="s">
        <v>17</v>
      </c>
      <c r="J4132" s="4" t="s">
        <v>319</v>
      </c>
      <c r="K4132" s="4" t="s">
        <v>318</v>
      </c>
      <c r="L4132" s="4">
        <v>60623</v>
      </c>
      <c r="M4132" s="4" t="s">
        <v>3</v>
      </c>
      <c r="N4132" s="4" t="s">
        <v>2477</v>
      </c>
      <c r="O4132" s="4" t="s">
        <v>13</v>
      </c>
      <c r="P4132" s="4" t="s">
        <v>100</v>
      </c>
      <c r="Q4132" s="4" t="s">
        <v>2476</v>
      </c>
      <c r="R4132" s="4">
        <v>14.48</v>
      </c>
      <c r="S4132" s="4">
        <v>5</v>
      </c>
      <c r="T4132" s="4">
        <v>0.8</v>
      </c>
      <c r="U4132" s="4">
        <v>-23.891999999999999</v>
      </c>
      <c r="V4132" s="4" t="str">
        <f>INDEX(Regional_Lookup!$B$2:$B$5,MATCH('Sample - Superstore'!M4132,Regional_Lookup!$A$2:$A$5,0))</f>
        <v>David Johnson</v>
      </c>
      <c r="W4132" s="4">
        <f>INDEX(Regional_Lookup!$C$2:$C$5, MATCH('Sample - Superstore'!M4132,Regional_Lookup!$A$2:$A$5, 0))</f>
        <v>0.14000000000000001</v>
      </c>
      <c r="X4132" s="4">
        <f>U4132/R4132</f>
        <v>-1.65</v>
      </c>
      <c r="Y4132" s="4" t="str">
        <f>IF(X4132&gt;=W4132, "Yes", "No")</f>
        <v>No</v>
      </c>
      <c r="Z4132" s="4">
        <f>D4132-C4132</f>
        <v>7</v>
      </c>
      <c r="AA4132" s="4" t="str" cm="1">
        <f t="array" ref="AA4132">_xlfn.IFS(Z4132&lt;=2,"Fast",Z4132&gt;5, "Slow", AND(Z4132&gt;=3,Z4132&lt;=5),"Standard")</f>
        <v>Slow</v>
      </c>
    </row>
    <row r="4133" spans="1:27" x14ac:dyDescent="0.2">
      <c r="A4133" s="4">
        <v>4132</v>
      </c>
      <c r="B4133" s="4" t="s">
        <v>8540</v>
      </c>
      <c r="C4133" s="5">
        <v>42187</v>
      </c>
      <c r="D4133" s="5">
        <v>42194</v>
      </c>
      <c r="E4133" s="4" t="s">
        <v>29</v>
      </c>
      <c r="F4133" s="4" t="s">
        <v>1919</v>
      </c>
      <c r="G4133" s="4" t="s">
        <v>1918</v>
      </c>
      <c r="H4133" s="4" t="s">
        <v>18</v>
      </c>
      <c r="I4133" s="4" t="s">
        <v>17</v>
      </c>
      <c r="J4133" s="4" t="s">
        <v>3008</v>
      </c>
      <c r="K4133" s="4" t="s">
        <v>41</v>
      </c>
      <c r="L4133" s="4">
        <v>33021</v>
      </c>
      <c r="M4133" s="4" t="s">
        <v>7</v>
      </c>
      <c r="N4133" s="4" t="s">
        <v>153</v>
      </c>
      <c r="O4133" s="4" t="s">
        <v>13</v>
      </c>
      <c r="P4133" s="4" t="s">
        <v>24</v>
      </c>
      <c r="Q4133" s="4" t="s">
        <v>152</v>
      </c>
      <c r="R4133" s="4">
        <v>11.952</v>
      </c>
      <c r="S4133" s="4">
        <v>3</v>
      </c>
      <c r="T4133" s="4">
        <v>0.2</v>
      </c>
      <c r="U4133" s="4">
        <v>4.0338000000000003</v>
      </c>
      <c r="V4133" s="4" t="str">
        <f>INDEX(Regional_Lookup!$B$2:$B$5,MATCH('Sample - Superstore'!M4133,Regional_Lookup!$A$2:$A$5,0))</f>
        <v>Maria Santos</v>
      </c>
      <c r="W4133" s="4">
        <f>INDEX(Regional_Lookup!$C$2:$C$5, MATCH('Sample - Superstore'!M4133,Regional_Lookup!$A$2:$A$5, 0))</f>
        <v>0.15</v>
      </c>
      <c r="X4133" s="4">
        <f>U4133/R4133</f>
        <v>0.33750000000000002</v>
      </c>
      <c r="Y4133" s="4" t="str">
        <f>IF(X4133&gt;=W4133, "Yes", "No")</f>
        <v>Yes</v>
      </c>
      <c r="Z4133" s="4">
        <f>D4133-C4133</f>
        <v>7</v>
      </c>
      <c r="AA4133" s="4" t="str" cm="1">
        <f t="array" ref="AA4133">_xlfn.IFS(Z4133&lt;=2,"Fast",Z4133&gt;5, "Slow", AND(Z4133&gt;=3,Z4133&lt;=5),"Standard")</f>
        <v>Slow</v>
      </c>
    </row>
    <row r="4134" spans="1:27" x14ac:dyDescent="0.2">
      <c r="A4134" s="4">
        <v>4133</v>
      </c>
      <c r="B4134" s="4" t="s">
        <v>8540</v>
      </c>
      <c r="C4134" s="5">
        <v>42187</v>
      </c>
      <c r="D4134" s="5">
        <v>42194</v>
      </c>
      <c r="E4134" s="4" t="s">
        <v>29</v>
      </c>
      <c r="F4134" s="4" t="s">
        <v>1919</v>
      </c>
      <c r="G4134" s="4" t="s">
        <v>1918</v>
      </c>
      <c r="H4134" s="4" t="s">
        <v>18</v>
      </c>
      <c r="I4134" s="4" t="s">
        <v>17</v>
      </c>
      <c r="J4134" s="4" t="s">
        <v>3008</v>
      </c>
      <c r="K4134" s="4" t="s">
        <v>41</v>
      </c>
      <c r="L4134" s="4">
        <v>33021</v>
      </c>
      <c r="M4134" s="4" t="s">
        <v>7</v>
      </c>
      <c r="N4134" s="4" t="s">
        <v>4389</v>
      </c>
      <c r="O4134" s="4" t="s">
        <v>13</v>
      </c>
      <c r="P4134" s="4" t="s">
        <v>24</v>
      </c>
      <c r="Q4134" s="4" t="s">
        <v>4388</v>
      </c>
      <c r="R4134" s="4">
        <v>15.552</v>
      </c>
      <c r="S4134" s="4">
        <v>3</v>
      </c>
      <c r="T4134" s="4">
        <v>0.2</v>
      </c>
      <c r="U4134" s="4">
        <v>5.6375999999999999</v>
      </c>
      <c r="V4134" s="4" t="str">
        <f>INDEX(Regional_Lookup!$B$2:$B$5,MATCH('Sample - Superstore'!M4134,Regional_Lookup!$A$2:$A$5,0))</f>
        <v>Maria Santos</v>
      </c>
      <c r="W4134" s="4">
        <f>INDEX(Regional_Lookup!$C$2:$C$5, MATCH('Sample - Superstore'!M4134,Regional_Lookup!$A$2:$A$5, 0))</f>
        <v>0.15</v>
      </c>
      <c r="X4134" s="4">
        <f>U4134/R4134</f>
        <v>0.36249999999999999</v>
      </c>
      <c r="Y4134" s="4" t="str">
        <f>IF(X4134&gt;=W4134, "Yes", "No")</f>
        <v>Yes</v>
      </c>
      <c r="Z4134" s="4">
        <f>D4134-C4134</f>
        <v>7</v>
      </c>
      <c r="AA4134" s="4" t="str" cm="1">
        <f t="array" ref="AA4134">_xlfn.IFS(Z4134&lt;=2,"Fast",Z4134&gt;5, "Slow", AND(Z4134&gt;=3,Z4134&lt;=5),"Standard")</f>
        <v>Slow</v>
      </c>
    </row>
    <row r="4135" spans="1:27" x14ac:dyDescent="0.2">
      <c r="A4135" s="4">
        <v>4134</v>
      </c>
      <c r="B4135" s="4" t="s">
        <v>8539</v>
      </c>
      <c r="C4135" s="5">
        <v>41890</v>
      </c>
      <c r="D4135" s="5">
        <v>41895</v>
      </c>
      <c r="E4135" s="4" t="s">
        <v>29</v>
      </c>
      <c r="F4135" s="4" t="s">
        <v>5396</v>
      </c>
      <c r="G4135" s="4" t="s">
        <v>5395</v>
      </c>
      <c r="H4135" s="4" t="s">
        <v>18</v>
      </c>
      <c r="I4135" s="4" t="s">
        <v>17</v>
      </c>
      <c r="J4135" s="4" t="s">
        <v>1387</v>
      </c>
      <c r="K4135" s="4" t="s">
        <v>763</v>
      </c>
      <c r="L4135" s="4">
        <v>23320</v>
      </c>
      <c r="M4135" s="4" t="s">
        <v>7</v>
      </c>
      <c r="N4135" s="4" t="s">
        <v>4436</v>
      </c>
      <c r="O4135" s="4" t="s">
        <v>13</v>
      </c>
      <c r="P4135" s="4" t="s">
        <v>109</v>
      </c>
      <c r="Q4135" s="4" t="s">
        <v>4435</v>
      </c>
      <c r="R4135" s="4">
        <v>45</v>
      </c>
      <c r="S4135" s="4">
        <v>9</v>
      </c>
      <c r="T4135" s="4">
        <v>0</v>
      </c>
      <c r="U4135" s="4">
        <v>21.6</v>
      </c>
      <c r="V4135" s="4" t="str">
        <f>INDEX(Regional_Lookup!$B$2:$B$5,MATCH('Sample - Superstore'!M4135,Regional_Lookup!$A$2:$A$5,0))</f>
        <v>Maria Santos</v>
      </c>
      <c r="W4135" s="4">
        <f>INDEX(Regional_Lookup!$C$2:$C$5, MATCH('Sample - Superstore'!M4135,Regional_Lookup!$A$2:$A$5, 0))</f>
        <v>0.15</v>
      </c>
      <c r="X4135" s="4">
        <f>U4135/R4135</f>
        <v>0.48000000000000004</v>
      </c>
      <c r="Y4135" s="4" t="str">
        <f>IF(X4135&gt;=W4135, "Yes", "No")</f>
        <v>Yes</v>
      </c>
      <c r="Z4135" s="4">
        <f>D4135-C4135</f>
        <v>5</v>
      </c>
      <c r="AA4135" s="4" t="str" cm="1">
        <f t="array" ref="AA4135">_xlfn.IFS(Z4135&lt;=2,"Fast",Z4135&gt;5, "Slow", AND(Z4135&gt;=3,Z4135&lt;=5),"Standard")</f>
        <v>Standard</v>
      </c>
    </row>
    <row r="4136" spans="1:27" x14ac:dyDescent="0.2">
      <c r="A4136" s="4">
        <v>4135</v>
      </c>
      <c r="B4136" s="4" t="s">
        <v>8539</v>
      </c>
      <c r="C4136" s="5">
        <v>41890</v>
      </c>
      <c r="D4136" s="5">
        <v>41895</v>
      </c>
      <c r="E4136" s="4" t="s">
        <v>29</v>
      </c>
      <c r="F4136" s="4" t="s">
        <v>5396</v>
      </c>
      <c r="G4136" s="4" t="s">
        <v>5395</v>
      </c>
      <c r="H4136" s="4" t="s">
        <v>18</v>
      </c>
      <c r="I4136" s="4" t="s">
        <v>17</v>
      </c>
      <c r="J4136" s="4" t="s">
        <v>1387</v>
      </c>
      <c r="K4136" s="4" t="s">
        <v>763</v>
      </c>
      <c r="L4136" s="4">
        <v>23320</v>
      </c>
      <c r="M4136" s="4" t="s">
        <v>7</v>
      </c>
      <c r="N4136" s="4" t="s">
        <v>8538</v>
      </c>
      <c r="O4136" s="4" t="s">
        <v>33</v>
      </c>
      <c r="P4136" s="4" t="s">
        <v>1500</v>
      </c>
      <c r="Q4136" s="4" t="s">
        <v>8537</v>
      </c>
      <c r="R4136" s="4">
        <v>209.97</v>
      </c>
      <c r="S4136" s="4">
        <v>3</v>
      </c>
      <c r="T4136" s="4">
        <v>0</v>
      </c>
      <c r="U4136" s="4">
        <v>90.287099999999995</v>
      </c>
      <c r="V4136" s="4" t="str">
        <f>INDEX(Regional_Lookup!$B$2:$B$5,MATCH('Sample - Superstore'!M4136,Regional_Lookup!$A$2:$A$5,0))</f>
        <v>Maria Santos</v>
      </c>
      <c r="W4136" s="4">
        <f>INDEX(Regional_Lookup!$C$2:$C$5, MATCH('Sample - Superstore'!M4136,Regional_Lookup!$A$2:$A$5, 0))</f>
        <v>0.15</v>
      </c>
      <c r="X4136" s="4">
        <f>U4136/R4136</f>
        <v>0.43</v>
      </c>
      <c r="Y4136" s="4" t="str">
        <f>IF(X4136&gt;=W4136, "Yes", "No")</f>
        <v>Yes</v>
      </c>
      <c r="Z4136" s="4">
        <f>D4136-C4136</f>
        <v>5</v>
      </c>
      <c r="AA4136" s="4" t="str" cm="1">
        <f t="array" ref="AA4136">_xlfn.IFS(Z4136&lt;=2,"Fast",Z4136&gt;5, "Slow", AND(Z4136&gt;=3,Z4136&lt;=5),"Standard")</f>
        <v>Standard</v>
      </c>
    </row>
    <row r="4137" spans="1:27" x14ac:dyDescent="0.2">
      <c r="A4137" s="4">
        <v>4136</v>
      </c>
      <c r="B4137" s="4" t="s">
        <v>8536</v>
      </c>
      <c r="C4137" s="5">
        <v>43010</v>
      </c>
      <c r="D4137" s="5">
        <v>43016</v>
      </c>
      <c r="E4137" s="4" t="s">
        <v>29</v>
      </c>
      <c r="F4137" s="4" t="s">
        <v>4511</v>
      </c>
      <c r="G4137" s="4" t="s">
        <v>4510</v>
      </c>
      <c r="H4137" s="4" t="s">
        <v>102</v>
      </c>
      <c r="I4137" s="4" t="s">
        <v>17</v>
      </c>
      <c r="J4137" s="4" t="s">
        <v>59</v>
      </c>
      <c r="K4137" s="4" t="s">
        <v>15</v>
      </c>
      <c r="L4137" s="4">
        <v>90036</v>
      </c>
      <c r="M4137" s="4" t="s">
        <v>9</v>
      </c>
      <c r="N4137" s="4" t="s">
        <v>2959</v>
      </c>
      <c r="O4137" s="4" t="s">
        <v>13</v>
      </c>
      <c r="P4137" s="4" t="s">
        <v>100</v>
      </c>
      <c r="Q4137" s="4" t="s">
        <v>2958</v>
      </c>
      <c r="R4137" s="4">
        <v>112.12</v>
      </c>
      <c r="S4137" s="4">
        <v>5</v>
      </c>
      <c r="T4137" s="4">
        <v>0.2</v>
      </c>
      <c r="U4137" s="4">
        <v>42.045000000000002</v>
      </c>
      <c r="V4137" s="4" t="str">
        <f>INDEX(Regional_Lookup!$B$2:$B$5,MATCH('Sample - Superstore'!M4137,Regional_Lookup!$A$2:$A$5,0))</f>
        <v>James Chen</v>
      </c>
      <c r="W4137" s="4">
        <f>INDEX(Regional_Lookup!$C$2:$C$5, MATCH('Sample - Superstore'!M4137,Regional_Lookup!$A$2:$A$5, 0))</f>
        <v>0.18</v>
      </c>
      <c r="X4137" s="4">
        <f>U4137/R4137</f>
        <v>0.375</v>
      </c>
      <c r="Y4137" s="4" t="str">
        <f>IF(X4137&gt;=W4137, "Yes", "No")</f>
        <v>Yes</v>
      </c>
      <c r="Z4137" s="4">
        <f>D4137-C4137</f>
        <v>6</v>
      </c>
      <c r="AA4137" s="4" t="str" cm="1">
        <f t="array" ref="AA4137">_xlfn.IFS(Z4137&lt;=2,"Fast",Z4137&gt;5, "Slow", AND(Z4137&gt;=3,Z4137&lt;=5),"Standard")</f>
        <v>Slow</v>
      </c>
    </row>
    <row r="4138" spans="1:27" x14ac:dyDescent="0.2">
      <c r="A4138" s="4">
        <v>4137</v>
      </c>
      <c r="B4138" s="4" t="s">
        <v>8536</v>
      </c>
      <c r="C4138" s="5">
        <v>43010</v>
      </c>
      <c r="D4138" s="5">
        <v>43016</v>
      </c>
      <c r="E4138" s="4" t="s">
        <v>29</v>
      </c>
      <c r="F4138" s="4" t="s">
        <v>4511</v>
      </c>
      <c r="G4138" s="4" t="s">
        <v>4510</v>
      </c>
      <c r="H4138" s="4" t="s">
        <v>102</v>
      </c>
      <c r="I4138" s="4" t="s">
        <v>17</v>
      </c>
      <c r="J4138" s="4" t="s">
        <v>59</v>
      </c>
      <c r="K4138" s="4" t="s">
        <v>15</v>
      </c>
      <c r="L4138" s="4">
        <v>90036</v>
      </c>
      <c r="M4138" s="4" t="s">
        <v>9</v>
      </c>
      <c r="N4138" s="4" t="s">
        <v>1031</v>
      </c>
      <c r="O4138" s="4" t="s">
        <v>13</v>
      </c>
      <c r="P4138" s="4" t="s">
        <v>231</v>
      </c>
      <c r="Q4138" s="4" t="s">
        <v>1030</v>
      </c>
      <c r="R4138" s="4">
        <v>1575.14</v>
      </c>
      <c r="S4138" s="4">
        <v>7</v>
      </c>
      <c r="T4138" s="4">
        <v>0</v>
      </c>
      <c r="U4138" s="4">
        <v>204.76820000000001</v>
      </c>
      <c r="V4138" s="4" t="str">
        <f>INDEX(Regional_Lookup!$B$2:$B$5,MATCH('Sample - Superstore'!M4138,Regional_Lookup!$A$2:$A$5,0))</f>
        <v>James Chen</v>
      </c>
      <c r="W4138" s="4">
        <f>INDEX(Regional_Lookup!$C$2:$C$5, MATCH('Sample - Superstore'!M4138,Regional_Lookup!$A$2:$A$5, 0))</f>
        <v>0.18</v>
      </c>
      <c r="X4138" s="4">
        <f>U4138/R4138</f>
        <v>0.13</v>
      </c>
      <c r="Y4138" s="4" t="str">
        <f>IF(X4138&gt;=W4138, "Yes", "No")</f>
        <v>No</v>
      </c>
      <c r="Z4138" s="4">
        <f>D4138-C4138</f>
        <v>6</v>
      </c>
      <c r="AA4138" s="4" t="str" cm="1">
        <f t="array" ref="AA4138">_xlfn.IFS(Z4138&lt;=2,"Fast",Z4138&gt;5, "Slow", AND(Z4138&gt;=3,Z4138&lt;=5),"Standard")</f>
        <v>Slow</v>
      </c>
    </row>
    <row r="4139" spans="1:27" x14ac:dyDescent="0.2">
      <c r="A4139" s="4">
        <v>4138</v>
      </c>
      <c r="B4139" s="4" t="s">
        <v>8535</v>
      </c>
      <c r="C4139" s="5">
        <v>43058</v>
      </c>
      <c r="D4139" s="5">
        <v>43062</v>
      </c>
      <c r="E4139" s="4" t="s">
        <v>29</v>
      </c>
      <c r="F4139" s="4" t="s">
        <v>3189</v>
      </c>
      <c r="G4139" s="4" t="s">
        <v>3188</v>
      </c>
      <c r="H4139" s="4" t="s">
        <v>18</v>
      </c>
      <c r="I4139" s="4" t="s">
        <v>17</v>
      </c>
      <c r="J4139" s="4" t="s">
        <v>7425</v>
      </c>
      <c r="K4139" s="4" t="s">
        <v>763</v>
      </c>
      <c r="L4139" s="4">
        <v>22304</v>
      </c>
      <c r="M4139" s="4" t="s">
        <v>7</v>
      </c>
      <c r="N4139" s="4" t="s">
        <v>3801</v>
      </c>
      <c r="O4139" s="4" t="s">
        <v>13</v>
      </c>
      <c r="P4139" s="4" t="s">
        <v>109</v>
      </c>
      <c r="Q4139" s="4" t="s">
        <v>3800</v>
      </c>
      <c r="R4139" s="4">
        <v>25.06</v>
      </c>
      <c r="S4139" s="4">
        <v>7</v>
      </c>
      <c r="T4139" s="4">
        <v>0</v>
      </c>
      <c r="U4139" s="4">
        <v>12.53</v>
      </c>
      <c r="V4139" s="4" t="str">
        <f>INDEX(Regional_Lookup!$B$2:$B$5,MATCH('Sample - Superstore'!M4139,Regional_Lookup!$A$2:$A$5,0))</f>
        <v>Maria Santos</v>
      </c>
      <c r="W4139" s="4">
        <f>INDEX(Regional_Lookup!$C$2:$C$5, MATCH('Sample - Superstore'!M4139,Regional_Lookup!$A$2:$A$5, 0))</f>
        <v>0.15</v>
      </c>
      <c r="X4139" s="4">
        <f>U4139/R4139</f>
        <v>0.5</v>
      </c>
      <c r="Y4139" s="4" t="str">
        <f>IF(X4139&gt;=W4139, "Yes", "No")</f>
        <v>Yes</v>
      </c>
      <c r="Z4139" s="4">
        <f>D4139-C4139</f>
        <v>4</v>
      </c>
      <c r="AA4139" s="4" t="str" cm="1">
        <f t="array" ref="AA4139">_xlfn.IFS(Z4139&lt;=2,"Fast",Z4139&gt;5, "Slow", AND(Z4139&gt;=3,Z4139&lt;=5),"Standard")</f>
        <v>Standard</v>
      </c>
    </row>
    <row r="4140" spans="1:27" x14ac:dyDescent="0.2">
      <c r="A4140" s="4">
        <v>4139</v>
      </c>
      <c r="B4140" s="4" t="s">
        <v>8534</v>
      </c>
      <c r="C4140" s="5">
        <v>42734</v>
      </c>
      <c r="D4140" s="5">
        <v>42736</v>
      </c>
      <c r="E4140" s="4" t="s">
        <v>89</v>
      </c>
      <c r="F4140" s="4" t="s">
        <v>1428</v>
      </c>
      <c r="G4140" s="4" t="s">
        <v>1427</v>
      </c>
      <c r="H4140" s="4" t="s">
        <v>50</v>
      </c>
      <c r="I4140" s="4" t="s">
        <v>17</v>
      </c>
      <c r="J4140" s="4" t="s">
        <v>8533</v>
      </c>
      <c r="K4140" s="4" t="s">
        <v>123</v>
      </c>
      <c r="L4140" s="4">
        <v>77536</v>
      </c>
      <c r="M4140" s="4" t="s">
        <v>3</v>
      </c>
      <c r="N4140" s="4" t="s">
        <v>1573</v>
      </c>
      <c r="O4140" s="4" t="s">
        <v>13</v>
      </c>
      <c r="P4140" s="4" t="s">
        <v>100</v>
      </c>
      <c r="Q4140" s="4" t="s">
        <v>1572</v>
      </c>
      <c r="R4140" s="4">
        <v>6.9240000000000004</v>
      </c>
      <c r="S4140" s="4">
        <v>6</v>
      </c>
      <c r="T4140" s="4">
        <v>0.8</v>
      </c>
      <c r="U4140" s="4">
        <v>-10.385999999999999</v>
      </c>
      <c r="V4140" s="4" t="str">
        <f>INDEX(Regional_Lookup!$B$2:$B$5,MATCH('Sample - Superstore'!M4140,Regional_Lookup!$A$2:$A$5,0))</f>
        <v>David Johnson</v>
      </c>
      <c r="W4140" s="4">
        <f>INDEX(Regional_Lookup!$C$2:$C$5, MATCH('Sample - Superstore'!M4140,Regional_Lookup!$A$2:$A$5, 0))</f>
        <v>0.14000000000000001</v>
      </c>
      <c r="X4140" s="4">
        <f>U4140/R4140</f>
        <v>-1.4999999999999998</v>
      </c>
      <c r="Y4140" s="4" t="str">
        <f>IF(X4140&gt;=W4140, "Yes", "No")</f>
        <v>No</v>
      </c>
      <c r="Z4140" s="4">
        <f>D4140-C4140</f>
        <v>2</v>
      </c>
      <c r="AA4140" s="4" t="str" cm="1">
        <f t="array" ref="AA4140">_xlfn.IFS(Z4140&lt;=2,"Fast",Z4140&gt;5, "Slow", AND(Z4140&gt;=3,Z4140&lt;=5),"Standard")</f>
        <v>Fast</v>
      </c>
    </row>
    <row r="4141" spans="1:27" x14ac:dyDescent="0.2">
      <c r="A4141" s="4">
        <v>4140</v>
      </c>
      <c r="B4141" s="4" t="s">
        <v>8532</v>
      </c>
      <c r="C4141" s="5">
        <v>43070</v>
      </c>
      <c r="D4141" s="5">
        <v>43073</v>
      </c>
      <c r="E4141" s="4" t="s">
        <v>89</v>
      </c>
      <c r="F4141" s="4" t="s">
        <v>6917</v>
      </c>
      <c r="G4141" s="4" t="s">
        <v>6916</v>
      </c>
      <c r="H4141" s="4" t="s">
        <v>18</v>
      </c>
      <c r="I4141" s="4" t="s">
        <v>17</v>
      </c>
      <c r="J4141" s="4" t="s">
        <v>159</v>
      </c>
      <c r="K4141" s="4" t="s">
        <v>158</v>
      </c>
      <c r="L4141" s="4">
        <v>19120</v>
      </c>
      <c r="M4141" s="4" t="s">
        <v>5</v>
      </c>
      <c r="N4141" s="4" t="s">
        <v>4004</v>
      </c>
      <c r="O4141" s="4" t="s">
        <v>13</v>
      </c>
      <c r="P4141" s="4" t="s">
        <v>231</v>
      </c>
      <c r="Q4141" s="4" t="s">
        <v>4003</v>
      </c>
      <c r="R4141" s="4">
        <v>37.392000000000003</v>
      </c>
      <c r="S4141" s="4">
        <v>3</v>
      </c>
      <c r="T4141" s="4">
        <v>0.2</v>
      </c>
      <c r="U4141" s="4">
        <v>2.3370000000000002</v>
      </c>
      <c r="V4141" s="4" t="str">
        <f>INDEX(Regional_Lookup!$B$2:$B$5,MATCH('Sample - Superstore'!M4141,Regional_Lookup!$A$2:$A$5,0))</f>
        <v>Sarah Miller</v>
      </c>
      <c r="W4141" s="4">
        <f>INDEX(Regional_Lookup!$C$2:$C$5, MATCH('Sample - Superstore'!M4141,Regional_Lookup!$A$2:$A$5, 0))</f>
        <v>0.16</v>
      </c>
      <c r="X4141" s="4">
        <f>U4141/R4141</f>
        <v>6.25E-2</v>
      </c>
      <c r="Y4141" s="4" t="str">
        <f>IF(X4141&gt;=W4141, "Yes", "No")</f>
        <v>No</v>
      </c>
      <c r="Z4141" s="4">
        <f>D4141-C4141</f>
        <v>3</v>
      </c>
      <c r="AA4141" s="4" t="str" cm="1">
        <f t="array" ref="AA4141">_xlfn.IFS(Z4141&lt;=2,"Fast",Z4141&gt;5, "Slow", AND(Z4141&gt;=3,Z4141&lt;=5),"Standard")</f>
        <v>Standard</v>
      </c>
    </row>
    <row r="4142" spans="1:27" x14ac:dyDescent="0.2">
      <c r="A4142" s="4">
        <v>4141</v>
      </c>
      <c r="B4142" s="4" t="s">
        <v>8532</v>
      </c>
      <c r="C4142" s="5">
        <v>43070</v>
      </c>
      <c r="D4142" s="5">
        <v>43073</v>
      </c>
      <c r="E4142" s="4" t="s">
        <v>89</v>
      </c>
      <c r="F4142" s="4" t="s">
        <v>6917</v>
      </c>
      <c r="G4142" s="4" t="s">
        <v>6916</v>
      </c>
      <c r="H4142" s="4" t="s">
        <v>18</v>
      </c>
      <c r="I4142" s="4" t="s">
        <v>17</v>
      </c>
      <c r="J4142" s="4" t="s">
        <v>159</v>
      </c>
      <c r="K4142" s="4" t="s">
        <v>158</v>
      </c>
      <c r="L4142" s="4">
        <v>19120</v>
      </c>
      <c r="M4142" s="4" t="s">
        <v>5</v>
      </c>
      <c r="N4142" s="4" t="s">
        <v>8531</v>
      </c>
      <c r="O4142" s="4" t="s">
        <v>37</v>
      </c>
      <c r="P4142" s="4" t="s">
        <v>36</v>
      </c>
      <c r="Q4142" s="4" t="s">
        <v>8530</v>
      </c>
      <c r="R4142" s="4">
        <v>79.12</v>
      </c>
      <c r="S4142" s="4">
        <v>5</v>
      </c>
      <c r="T4142" s="4">
        <v>0.2</v>
      </c>
      <c r="U4142" s="4">
        <v>13.846</v>
      </c>
      <c r="V4142" s="4" t="str">
        <f>INDEX(Regional_Lookup!$B$2:$B$5,MATCH('Sample - Superstore'!M4142,Regional_Lookup!$A$2:$A$5,0))</f>
        <v>Sarah Miller</v>
      </c>
      <c r="W4142" s="4">
        <f>INDEX(Regional_Lookup!$C$2:$C$5, MATCH('Sample - Superstore'!M4142,Regional_Lookup!$A$2:$A$5, 0))</f>
        <v>0.16</v>
      </c>
      <c r="X4142" s="4">
        <f>U4142/R4142</f>
        <v>0.17499999999999999</v>
      </c>
      <c r="Y4142" s="4" t="str">
        <f>IF(X4142&gt;=W4142, "Yes", "No")</f>
        <v>Yes</v>
      </c>
      <c r="Z4142" s="4">
        <f>D4142-C4142</f>
        <v>3</v>
      </c>
      <c r="AA4142" s="4" t="str" cm="1">
        <f t="array" ref="AA4142">_xlfn.IFS(Z4142&lt;=2,"Fast",Z4142&gt;5, "Slow", AND(Z4142&gt;=3,Z4142&lt;=5),"Standard")</f>
        <v>Standard</v>
      </c>
    </row>
    <row r="4143" spans="1:27" x14ac:dyDescent="0.2">
      <c r="A4143" s="4">
        <v>4142</v>
      </c>
      <c r="B4143" s="4" t="s">
        <v>8529</v>
      </c>
      <c r="C4143" s="5">
        <v>42534</v>
      </c>
      <c r="D4143" s="5">
        <v>42538</v>
      </c>
      <c r="E4143" s="4" t="s">
        <v>29</v>
      </c>
      <c r="F4143" s="4" t="s">
        <v>6587</v>
      </c>
      <c r="G4143" s="4" t="s">
        <v>6586</v>
      </c>
      <c r="H4143" s="4" t="s">
        <v>18</v>
      </c>
      <c r="I4143" s="4" t="s">
        <v>17</v>
      </c>
      <c r="J4143" s="4" t="s">
        <v>7634</v>
      </c>
      <c r="K4143" s="4" t="s">
        <v>4814</v>
      </c>
      <c r="L4143" s="4">
        <v>67212</v>
      </c>
      <c r="M4143" s="4" t="s">
        <v>3</v>
      </c>
      <c r="N4143" s="4" t="s">
        <v>3563</v>
      </c>
      <c r="O4143" s="4" t="s">
        <v>13</v>
      </c>
      <c r="P4143" s="4" t="s">
        <v>72</v>
      </c>
      <c r="Q4143" s="4" t="s">
        <v>3562</v>
      </c>
      <c r="R4143" s="4">
        <v>18.899999999999999</v>
      </c>
      <c r="S4143" s="4">
        <v>3</v>
      </c>
      <c r="T4143" s="4">
        <v>0</v>
      </c>
      <c r="U4143" s="4">
        <v>8.6940000000000008</v>
      </c>
      <c r="V4143" s="4" t="str">
        <f>INDEX(Regional_Lookup!$B$2:$B$5,MATCH('Sample - Superstore'!M4143,Regional_Lookup!$A$2:$A$5,0))</f>
        <v>David Johnson</v>
      </c>
      <c r="W4143" s="4">
        <f>INDEX(Regional_Lookup!$C$2:$C$5, MATCH('Sample - Superstore'!M4143,Regional_Lookup!$A$2:$A$5, 0))</f>
        <v>0.14000000000000001</v>
      </c>
      <c r="X4143" s="4">
        <f>U4143/R4143</f>
        <v>0.46000000000000008</v>
      </c>
      <c r="Y4143" s="4" t="str">
        <f>IF(X4143&gt;=W4143, "Yes", "No")</f>
        <v>Yes</v>
      </c>
      <c r="Z4143" s="4">
        <f>D4143-C4143</f>
        <v>4</v>
      </c>
      <c r="AA4143" s="4" t="str" cm="1">
        <f t="array" ref="AA4143">_xlfn.IFS(Z4143&lt;=2,"Fast",Z4143&gt;5, "Slow", AND(Z4143&gt;=3,Z4143&lt;=5),"Standard")</f>
        <v>Standard</v>
      </c>
    </row>
    <row r="4144" spans="1:27" x14ac:dyDescent="0.2">
      <c r="A4144" s="4">
        <v>4143</v>
      </c>
      <c r="B4144" s="4" t="s">
        <v>8528</v>
      </c>
      <c r="C4144" s="5">
        <v>41778</v>
      </c>
      <c r="D4144" s="5">
        <v>41782</v>
      </c>
      <c r="E4144" s="4" t="s">
        <v>29</v>
      </c>
      <c r="F4144" s="4" t="s">
        <v>2363</v>
      </c>
      <c r="G4144" s="4" t="s">
        <v>2362</v>
      </c>
      <c r="H4144" s="4" t="s">
        <v>18</v>
      </c>
      <c r="I4144" s="4" t="s">
        <v>17</v>
      </c>
      <c r="J4144" s="4" t="s">
        <v>5398</v>
      </c>
      <c r="K4144" s="4" t="s">
        <v>76</v>
      </c>
      <c r="L4144" s="4">
        <v>48640</v>
      </c>
      <c r="M4144" s="4" t="s">
        <v>3</v>
      </c>
      <c r="N4144" s="4" t="s">
        <v>1810</v>
      </c>
      <c r="O4144" s="4" t="s">
        <v>13</v>
      </c>
      <c r="P4144" s="4" t="s">
        <v>100</v>
      </c>
      <c r="Q4144" s="4" t="s">
        <v>1809</v>
      </c>
      <c r="R4144" s="4">
        <v>57.42</v>
      </c>
      <c r="S4144" s="4">
        <v>9</v>
      </c>
      <c r="T4144" s="4">
        <v>0</v>
      </c>
      <c r="U4144" s="4">
        <v>26.4132</v>
      </c>
      <c r="V4144" s="4" t="str">
        <f>INDEX(Regional_Lookup!$B$2:$B$5,MATCH('Sample - Superstore'!M4144,Regional_Lookup!$A$2:$A$5,0))</f>
        <v>David Johnson</v>
      </c>
      <c r="W4144" s="4">
        <f>INDEX(Regional_Lookup!$C$2:$C$5, MATCH('Sample - Superstore'!M4144,Regional_Lookup!$A$2:$A$5, 0))</f>
        <v>0.14000000000000001</v>
      </c>
      <c r="X4144" s="4">
        <f>U4144/R4144</f>
        <v>0.45999999999999996</v>
      </c>
      <c r="Y4144" s="4" t="str">
        <f>IF(X4144&gt;=W4144, "Yes", "No")</f>
        <v>Yes</v>
      </c>
      <c r="Z4144" s="4">
        <f>D4144-C4144</f>
        <v>4</v>
      </c>
      <c r="AA4144" s="4" t="str" cm="1">
        <f t="array" ref="AA4144">_xlfn.IFS(Z4144&lt;=2,"Fast",Z4144&gt;5, "Slow", AND(Z4144&gt;=3,Z4144&lt;=5),"Standard")</f>
        <v>Standard</v>
      </c>
    </row>
    <row r="4145" spans="1:27" x14ac:dyDescent="0.2">
      <c r="A4145" s="4">
        <v>4144</v>
      </c>
      <c r="B4145" s="4" t="s">
        <v>8527</v>
      </c>
      <c r="C4145" s="5">
        <v>42765</v>
      </c>
      <c r="D4145" s="5">
        <v>42772</v>
      </c>
      <c r="E4145" s="4" t="s">
        <v>29</v>
      </c>
      <c r="F4145" s="4" t="s">
        <v>1856</v>
      </c>
      <c r="G4145" s="4" t="s">
        <v>1855</v>
      </c>
      <c r="H4145" s="4" t="s">
        <v>102</v>
      </c>
      <c r="I4145" s="4" t="s">
        <v>17</v>
      </c>
      <c r="J4145" s="4" t="s">
        <v>248</v>
      </c>
      <c r="K4145" s="4" t="s">
        <v>15</v>
      </c>
      <c r="L4145" s="4">
        <v>94110</v>
      </c>
      <c r="M4145" s="4" t="s">
        <v>9</v>
      </c>
      <c r="N4145" s="4" t="s">
        <v>5957</v>
      </c>
      <c r="O4145" s="4" t="s">
        <v>13</v>
      </c>
      <c r="P4145" s="4" t="s">
        <v>116</v>
      </c>
      <c r="Q4145" s="4" t="s">
        <v>5956</v>
      </c>
      <c r="R4145" s="4">
        <v>12.74</v>
      </c>
      <c r="S4145" s="4">
        <v>7</v>
      </c>
      <c r="T4145" s="4">
        <v>0</v>
      </c>
      <c r="U4145" s="4">
        <v>5.7329999999999997</v>
      </c>
      <c r="V4145" s="4" t="str">
        <f>INDEX(Regional_Lookup!$B$2:$B$5,MATCH('Sample - Superstore'!M4145,Regional_Lookup!$A$2:$A$5,0))</f>
        <v>James Chen</v>
      </c>
      <c r="W4145" s="4">
        <f>INDEX(Regional_Lookup!$C$2:$C$5, MATCH('Sample - Superstore'!M4145,Regional_Lookup!$A$2:$A$5, 0))</f>
        <v>0.18</v>
      </c>
      <c r="X4145" s="4">
        <f>U4145/R4145</f>
        <v>0.44999999999999996</v>
      </c>
      <c r="Y4145" s="4" t="str">
        <f>IF(X4145&gt;=W4145, "Yes", "No")</f>
        <v>Yes</v>
      </c>
      <c r="Z4145" s="4">
        <f>D4145-C4145</f>
        <v>7</v>
      </c>
      <c r="AA4145" s="4" t="str" cm="1">
        <f t="array" ref="AA4145">_xlfn.IFS(Z4145&lt;=2,"Fast",Z4145&gt;5, "Slow", AND(Z4145&gt;=3,Z4145&lt;=5),"Standard")</f>
        <v>Slow</v>
      </c>
    </row>
    <row r="4146" spans="1:27" x14ac:dyDescent="0.2">
      <c r="A4146" s="4">
        <v>4145</v>
      </c>
      <c r="B4146" s="4" t="s">
        <v>8527</v>
      </c>
      <c r="C4146" s="5">
        <v>42765</v>
      </c>
      <c r="D4146" s="5">
        <v>42772</v>
      </c>
      <c r="E4146" s="4" t="s">
        <v>29</v>
      </c>
      <c r="F4146" s="4" t="s">
        <v>1856</v>
      </c>
      <c r="G4146" s="4" t="s">
        <v>1855</v>
      </c>
      <c r="H4146" s="4" t="s">
        <v>102</v>
      </c>
      <c r="I4146" s="4" t="s">
        <v>17</v>
      </c>
      <c r="J4146" s="4" t="s">
        <v>248</v>
      </c>
      <c r="K4146" s="4" t="s">
        <v>15</v>
      </c>
      <c r="L4146" s="4">
        <v>94110</v>
      </c>
      <c r="M4146" s="4" t="s">
        <v>9</v>
      </c>
      <c r="N4146" s="4" t="s">
        <v>7908</v>
      </c>
      <c r="O4146" s="4" t="s">
        <v>13</v>
      </c>
      <c r="P4146" s="4" t="s">
        <v>116</v>
      </c>
      <c r="Q4146" s="4" t="s">
        <v>7907</v>
      </c>
      <c r="R4146" s="4">
        <v>8.82</v>
      </c>
      <c r="S4146" s="4">
        <v>3</v>
      </c>
      <c r="T4146" s="4">
        <v>0</v>
      </c>
      <c r="U4146" s="4">
        <v>2.3814000000000002</v>
      </c>
      <c r="V4146" s="4" t="str">
        <f>INDEX(Regional_Lookup!$B$2:$B$5,MATCH('Sample - Superstore'!M4146,Regional_Lookup!$A$2:$A$5,0))</f>
        <v>James Chen</v>
      </c>
      <c r="W4146" s="4">
        <f>INDEX(Regional_Lookup!$C$2:$C$5, MATCH('Sample - Superstore'!M4146,Regional_Lookup!$A$2:$A$5, 0))</f>
        <v>0.18</v>
      </c>
      <c r="X4146" s="4">
        <f>U4146/R4146</f>
        <v>0.27</v>
      </c>
      <c r="Y4146" s="4" t="str">
        <f>IF(X4146&gt;=W4146, "Yes", "No")</f>
        <v>Yes</v>
      </c>
      <c r="Z4146" s="4">
        <f>D4146-C4146</f>
        <v>7</v>
      </c>
      <c r="AA4146" s="4" t="str" cm="1">
        <f t="array" ref="AA4146">_xlfn.IFS(Z4146&lt;=2,"Fast",Z4146&gt;5, "Slow", AND(Z4146&gt;=3,Z4146&lt;=5),"Standard")</f>
        <v>Slow</v>
      </c>
    </row>
    <row r="4147" spans="1:27" x14ac:dyDescent="0.2">
      <c r="A4147" s="4">
        <v>4146</v>
      </c>
      <c r="B4147" s="4" t="s">
        <v>8527</v>
      </c>
      <c r="C4147" s="5">
        <v>42765</v>
      </c>
      <c r="D4147" s="5">
        <v>42772</v>
      </c>
      <c r="E4147" s="4" t="s">
        <v>29</v>
      </c>
      <c r="F4147" s="4" t="s">
        <v>1856</v>
      </c>
      <c r="G4147" s="4" t="s">
        <v>1855</v>
      </c>
      <c r="H4147" s="4" t="s">
        <v>102</v>
      </c>
      <c r="I4147" s="4" t="s">
        <v>17</v>
      </c>
      <c r="J4147" s="4" t="s">
        <v>248</v>
      </c>
      <c r="K4147" s="4" t="s">
        <v>15</v>
      </c>
      <c r="L4147" s="4">
        <v>94110</v>
      </c>
      <c r="M4147" s="4" t="s">
        <v>9</v>
      </c>
      <c r="N4147" s="4" t="s">
        <v>336</v>
      </c>
      <c r="O4147" s="4" t="s">
        <v>37</v>
      </c>
      <c r="P4147" s="4" t="s">
        <v>221</v>
      </c>
      <c r="Q4147" s="4" t="s">
        <v>335</v>
      </c>
      <c r="R4147" s="4">
        <v>120.78400000000001</v>
      </c>
      <c r="S4147" s="4">
        <v>1</v>
      </c>
      <c r="T4147" s="4">
        <v>0.2</v>
      </c>
      <c r="U4147" s="4">
        <v>-13.588200000000001</v>
      </c>
      <c r="V4147" s="4" t="str">
        <f>INDEX(Regional_Lookup!$B$2:$B$5,MATCH('Sample - Superstore'!M4147,Regional_Lookup!$A$2:$A$5,0))</f>
        <v>James Chen</v>
      </c>
      <c r="W4147" s="4">
        <f>INDEX(Regional_Lookup!$C$2:$C$5, MATCH('Sample - Superstore'!M4147,Regional_Lookup!$A$2:$A$5, 0))</f>
        <v>0.18</v>
      </c>
      <c r="X4147" s="4">
        <f>U4147/R4147</f>
        <v>-0.1125</v>
      </c>
      <c r="Y4147" s="4" t="str">
        <f>IF(X4147&gt;=W4147, "Yes", "No")</f>
        <v>No</v>
      </c>
      <c r="Z4147" s="4">
        <f>D4147-C4147</f>
        <v>7</v>
      </c>
      <c r="AA4147" s="4" t="str" cm="1">
        <f t="array" ref="AA4147">_xlfn.IFS(Z4147&lt;=2,"Fast",Z4147&gt;5, "Slow", AND(Z4147&gt;=3,Z4147&lt;=5),"Standard")</f>
        <v>Slow</v>
      </c>
    </row>
    <row r="4148" spans="1:27" x14ac:dyDescent="0.2">
      <c r="A4148" s="4">
        <v>4147</v>
      </c>
      <c r="B4148" s="4" t="s">
        <v>8526</v>
      </c>
      <c r="C4148" s="5">
        <v>42336</v>
      </c>
      <c r="D4148" s="5">
        <v>42342</v>
      </c>
      <c r="E4148" s="4" t="s">
        <v>29</v>
      </c>
      <c r="F4148" s="4" t="s">
        <v>5912</v>
      </c>
      <c r="G4148" s="4" t="s">
        <v>5911</v>
      </c>
      <c r="H4148" s="4" t="s">
        <v>18</v>
      </c>
      <c r="I4148" s="4" t="s">
        <v>17</v>
      </c>
      <c r="J4148" s="4" t="s">
        <v>2420</v>
      </c>
      <c r="K4148" s="4" t="s">
        <v>66</v>
      </c>
      <c r="L4148" s="4">
        <v>11520</v>
      </c>
      <c r="M4148" s="4" t="s">
        <v>5</v>
      </c>
      <c r="N4148" s="4" t="s">
        <v>5733</v>
      </c>
      <c r="O4148" s="4" t="s">
        <v>37</v>
      </c>
      <c r="P4148" s="4" t="s">
        <v>36</v>
      </c>
      <c r="Q4148" s="4" t="s">
        <v>8525</v>
      </c>
      <c r="R4148" s="4">
        <v>322.58999999999997</v>
      </c>
      <c r="S4148" s="4">
        <v>3</v>
      </c>
      <c r="T4148" s="4">
        <v>0</v>
      </c>
      <c r="U4148" s="4">
        <v>64.518000000000001</v>
      </c>
      <c r="V4148" s="4" t="str">
        <f>INDEX(Regional_Lookup!$B$2:$B$5,MATCH('Sample - Superstore'!M4148,Regional_Lookup!$A$2:$A$5,0))</f>
        <v>Sarah Miller</v>
      </c>
      <c r="W4148" s="4">
        <f>INDEX(Regional_Lookup!$C$2:$C$5, MATCH('Sample - Superstore'!M4148,Regional_Lookup!$A$2:$A$5, 0))</f>
        <v>0.16</v>
      </c>
      <c r="X4148" s="4">
        <f>U4148/R4148</f>
        <v>0.2</v>
      </c>
      <c r="Y4148" s="4" t="str">
        <f>IF(X4148&gt;=W4148, "Yes", "No")</f>
        <v>Yes</v>
      </c>
      <c r="Z4148" s="4">
        <f>D4148-C4148</f>
        <v>6</v>
      </c>
      <c r="AA4148" s="4" t="str" cm="1">
        <f t="array" ref="AA4148">_xlfn.IFS(Z4148&lt;=2,"Fast",Z4148&gt;5, "Slow", AND(Z4148&gt;=3,Z4148&lt;=5),"Standard")</f>
        <v>Slow</v>
      </c>
    </row>
    <row r="4149" spans="1:27" x14ac:dyDescent="0.2">
      <c r="A4149" s="4">
        <v>4148</v>
      </c>
      <c r="B4149" s="4" t="s">
        <v>8524</v>
      </c>
      <c r="C4149" s="5">
        <v>43031</v>
      </c>
      <c r="D4149" s="5">
        <v>43036</v>
      </c>
      <c r="E4149" s="4" t="s">
        <v>29</v>
      </c>
      <c r="F4149" s="4" t="s">
        <v>8523</v>
      </c>
      <c r="G4149" s="4" t="s">
        <v>8522</v>
      </c>
      <c r="H4149" s="4" t="s">
        <v>18</v>
      </c>
      <c r="I4149" s="4" t="s">
        <v>17</v>
      </c>
      <c r="J4149" s="4" t="s">
        <v>3321</v>
      </c>
      <c r="K4149" s="4" t="s">
        <v>123</v>
      </c>
      <c r="L4149" s="4">
        <v>78745</v>
      </c>
      <c r="M4149" s="4" t="s">
        <v>3</v>
      </c>
      <c r="N4149" s="4" t="s">
        <v>769</v>
      </c>
      <c r="O4149" s="4" t="s">
        <v>13</v>
      </c>
      <c r="P4149" s="4" t="s">
        <v>100</v>
      </c>
      <c r="Q4149" s="4" t="s">
        <v>768</v>
      </c>
      <c r="R4149" s="4">
        <v>9.7620000000000005</v>
      </c>
      <c r="S4149" s="4">
        <v>3</v>
      </c>
      <c r="T4149" s="4">
        <v>0.8</v>
      </c>
      <c r="U4149" s="4">
        <v>-15.1311</v>
      </c>
      <c r="V4149" s="4" t="str">
        <f>INDEX(Regional_Lookup!$B$2:$B$5,MATCH('Sample - Superstore'!M4149,Regional_Lookup!$A$2:$A$5,0))</f>
        <v>David Johnson</v>
      </c>
      <c r="W4149" s="4">
        <f>INDEX(Regional_Lookup!$C$2:$C$5, MATCH('Sample - Superstore'!M4149,Regional_Lookup!$A$2:$A$5, 0))</f>
        <v>0.14000000000000001</v>
      </c>
      <c r="X4149" s="4">
        <f>U4149/R4149</f>
        <v>-1.5499999999999998</v>
      </c>
      <c r="Y4149" s="4" t="str">
        <f>IF(X4149&gt;=W4149, "Yes", "No")</f>
        <v>No</v>
      </c>
      <c r="Z4149" s="4">
        <f>D4149-C4149</f>
        <v>5</v>
      </c>
      <c r="AA4149" s="4" t="str" cm="1">
        <f t="array" ref="AA4149">_xlfn.IFS(Z4149&lt;=2,"Fast",Z4149&gt;5, "Slow", AND(Z4149&gt;=3,Z4149&lt;=5),"Standard")</f>
        <v>Standard</v>
      </c>
    </row>
    <row r="4150" spans="1:27" x14ac:dyDescent="0.2">
      <c r="A4150" s="4">
        <v>4149</v>
      </c>
      <c r="B4150" s="4" t="s">
        <v>8524</v>
      </c>
      <c r="C4150" s="5">
        <v>43031</v>
      </c>
      <c r="D4150" s="5">
        <v>43036</v>
      </c>
      <c r="E4150" s="4" t="s">
        <v>29</v>
      </c>
      <c r="F4150" s="4" t="s">
        <v>8523</v>
      </c>
      <c r="G4150" s="4" t="s">
        <v>8522</v>
      </c>
      <c r="H4150" s="4" t="s">
        <v>18</v>
      </c>
      <c r="I4150" s="4" t="s">
        <v>17</v>
      </c>
      <c r="J4150" s="4" t="s">
        <v>3321</v>
      </c>
      <c r="K4150" s="4" t="s">
        <v>123</v>
      </c>
      <c r="L4150" s="4">
        <v>78745</v>
      </c>
      <c r="M4150" s="4" t="s">
        <v>3</v>
      </c>
      <c r="N4150" s="4" t="s">
        <v>5268</v>
      </c>
      <c r="O4150" s="4" t="s">
        <v>13</v>
      </c>
      <c r="P4150" s="4" t="s">
        <v>231</v>
      </c>
      <c r="Q4150" s="4" t="s">
        <v>5267</v>
      </c>
      <c r="R4150" s="4">
        <v>13.72</v>
      </c>
      <c r="S4150" s="4">
        <v>1</v>
      </c>
      <c r="T4150" s="4">
        <v>0.2</v>
      </c>
      <c r="U4150" s="4">
        <v>1.2004999999999999</v>
      </c>
      <c r="V4150" s="4" t="str">
        <f>INDEX(Regional_Lookup!$B$2:$B$5,MATCH('Sample - Superstore'!M4150,Regional_Lookup!$A$2:$A$5,0))</f>
        <v>David Johnson</v>
      </c>
      <c r="W4150" s="4">
        <f>INDEX(Regional_Lookup!$C$2:$C$5, MATCH('Sample - Superstore'!M4150,Regional_Lookup!$A$2:$A$5, 0))</f>
        <v>0.14000000000000001</v>
      </c>
      <c r="X4150" s="4">
        <f>U4150/R4150</f>
        <v>8.7499999999999994E-2</v>
      </c>
      <c r="Y4150" s="4" t="str">
        <f>IF(X4150&gt;=W4150, "Yes", "No")</f>
        <v>No</v>
      </c>
      <c r="Z4150" s="4">
        <f>D4150-C4150</f>
        <v>5</v>
      </c>
      <c r="AA4150" s="4" t="str" cm="1">
        <f t="array" ref="AA4150">_xlfn.IFS(Z4150&lt;=2,"Fast",Z4150&gt;5, "Slow", AND(Z4150&gt;=3,Z4150&lt;=5),"Standard")</f>
        <v>Standard</v>
      </c>
    </row>
    <row r="4151" spans="1:27" x14ac:dyDescent="0.2">
      <c r="A4151" s="4">
        <v>4150</v>
      </c>
      <c r="B4151" s="4" t="s">
        <v>8524</v>
      </c>
      <c r="C4151" s="5">
        <v>43031</v>
      </c>
      <c r="D4151" s="5">
        <v>43036</v>
      </c>
      <c r="E4151" s="4" t="s">
        <v>29</v>
      </c>
      <c r="F4151" s="4" t="s">
        <v>8523</v>
      </c>
      <c r="G4151" s="4" t="s">
        <v>8522</v>
      </c>
      <c r="H4151" s="4" t="s">
        <v>18</v>
      </c>
      <c r="I4151" s="4" t="s">
        <v>17</v>
      </c>
      <c r="J4151" s="4" t="s">
        <v>3321</v>
      </c>
      <c r="K4151" s="4" t="s">
        <v>123</v>
      </c>
      <c r="L4151" s="4">
        <v>78745</v>
      </c>
      <c r="M4151" s="4" t="s">
        <v>3</v>
      </c>
      <c r="N4151" s="4" t="s">
        <v>3951</v>
      </c>
      <c r="O4151" s="4" t="s">
        <v>33</v>
      </c>
      <c r="P4151" s="4" t="s">
        <v>55</v>
      </c>
      <c r="Q4151" s="4" t="s">
        <v>3950</v>
      </c>
      <c r="R4151" s="4">
        <v>55.2</v>
      </c>
      <c r="S4151" s="4">
        <v>1</v>
      </c>
      <c r="T4151" s="4">
        <v>0.2</v>
      </c>
      <c r="U4151" s="4">
        <v>-2.0699999999999998</v>
      </c>
      <c r="V4151" s="4" t="str">
        <f>INDEX(Regional_Lookup!$B$2:$B$5,MATCH('Sample - Superstore'!M4151,Regional_Lookup!$A$2:$A$5,0))</f>
        <v>David Johnson</v>
      </c>
      <c r="W4151" s="4">
        <f>INDEX(Regional_Lookup!$C$2:$C$5, MATCH('Sample - Superstore'!M4151,Regional_Lookup!$A$2:$A$5, 0))</f>
        <v>0.14000000000000001</v>
      </c>
      <c r="X4151" s="4">
        <f>U4151/R4151</f>
        <v>-3.7499999999999999E-2</v>
      </c>
      <c r="Y4151" s="4" t="str">
        <f>IF(X4151&gt;=W4151, "Yes", "No")</f>
        <v>No</v>
      </c>
      <c r="Z4151" s="4">
        <f>D4151-C4151</f>
        <v>5</v>
      </c>
      <c r="AA4151" s="4" t="str" cm="1">
        <f t="array" ref="AA4151">_xlfn.IFS(Z4151&lt;=2,"Fast",Z4151&gt;5, "Slow", AND(Z4151&gt;=3,Z4151&lt;=5),"Standard")</f>
        <v>Standard</v>
      </c>
    </row>
    <row r="4152" spans="1:27" x14ac:dyDescent="0.2">
      <c r="A4152" s="4">
        <v>4151</v>
      </c>
      <c r="B4152" s="4" t="s">
        <v>8524</v>
      </c>
      <c r="C4152" s="5">
        <v>43031</v>
      </c>
      <c r="D4152" s="5">
        <v>43036</v>
      </c>
      <c r="E4152" s="4" t="s">
        <v>29</v>
      </c>
      <c r="F4152" s="4" t="s">
        <v>8523</v>
      </c>
      <c r="G4152" s="4" t="s">
        <v>8522</v>
      </c>
      <c r="H4152" s="4" t="s">
        <v>18</v>
      </c>
      <c r="I4152" s="4" t="s">
        <v>17</v>
      </c>
      <c r="J4152" s="4" t="s">
        <v>3321</v>
      </c>
      <c r="K4152" s="4" t="s">
        <v>123</v>
      </c>
      <c r="L4152" s="4">
        <v>78745</v>
      </c>
      <c r="M4152" s="4" t="s">
        <v>3</v>
      </c>
      <c r="N4152" s="4" t="s">
        <v>1379</v>
      </c>
      <c r="O4152" s="4" t="s">
        <v>13</v>
      </c>
      <c r="P4152" s="4" t="s">
        <v>231</v>
      </c>
      <c r="Q4152" s="4" t="s">
        <v>1378</v>
      </c>
      <c r="R4152" s="4">
        <v>259.13600000000002</v>
      </c>
      <c r="S4152" s="4">
        <v>4</v>
      </c>
      <c r="T4152" s="4">
        <v>0.2</v>
      </c>
      <c r="U4152" s="4">
        <v>-58.305599999999998</v>
      </c>
      <c r="V4152" s="4" t="str">
        <f>INDEX(Regional_Lookup!$B$2:$B$5,MATCH('Sample - Superstore'!M4152,Regional_Lookup!$A$2:$A$5,0))</f>
        <v>David Johnson</v>
      </c>
      <c r="W4152" s="4">
        <f>INDEX(Regional_Lookup!$C$2:$C$5, MATCH('Sample - Superstore'!M4152,Regional_Lookup!$A$2:$A$5, 0))</f>
        <v>0.14000000000000001</v>
      </c>
      <c r="X4152" s="4">
        <f>U4152/R4152</f>
        <v>-0.22499999999999998</v>
      </c>
      <c r="Y4152" s="4" t="str">
        <f>IF(X4152&gt;=W4152, "Yes", "No")</f>
        <v>No</v>
      </c>
      <c r="Z4152" s="4">
        <f>D4152-C4152</f>
        <v>5</v>
      </c>
      <c r="AA4152" s="4" t="str" cm="1">
        <f t="array" ref="AA4152">_xlfn.IFS(Z4152&lt;=2,"Fast",Z4152&gt;5, "Slow", AND(Z4152&gt;=3,Z4152&lt;=5),"Standard")</f>
        <v>Standard</v>
      </c>
    </row>
    <row r="4153" spans="1:27" x14ac:dyDescent="0.2">
      <c r="A4153" s="4">
        <v>4152</v>
      </c>
      <c r="B4153" s="4" t="s">
        <v>8521</v>
      </c>
      <c r="C4153" s="5">
        <v>42985</v>
      </c>
      <c r="D4153" s="5">
        <v>42989</v>
      </c>
      <c r="E4153" s="4" t="s">
        <v>29</v>
      </c>
      <c r="F4153" s="4" t="s">
        <v>681</v>
      </c>
      <c r="G4153" s="4" t="s">
        <v>680</v>
      </c>
      <c r="H4153" s="4" t="s">
        <v>18</v>
      </c>
      <c r="I4153" s="4" t="s">
        <v>17</v>
      </c>
      <c r="J4153" s="4" t="s">
        <v>159</v>
      </c>
      <c r="K4153" s="4" t="s">
        <v>158</v>
      </c>
      <c r="L4153" s="4">
        <v>19134</v>
      </c>
      <c r="M4153" s="4" t="s">
        <v>5</v>
      </c>
      <c r="N4153" s="4" t="s">
        <v>2372</v>
      </c>
      <c r="O4153" s="4" t="s">
        <v>13</v>
      </c>
      <c r="P4153" s="4" t="s">
        <v>72</v>
      </c>
      <c r="Q4153" s="4" t="s">
        <v>2371</v>
      </c>
      <c r="R4153" s="4">
        <v>29.24</v>
      </c>
      <c r="S4153" s="4">
        <v>5</v>
      </c>
      <c r="T4153" s="4">
        <v>0.2</v>
      </c>
      <c r="U4153" s="4">
        <v>9.8684999999999992</v>
      </c>
      <c r="V4153" s="4" t="str">
        <f>INDEX(Regional_Lookup!$B$2:$B$5,MATCH('Sample - Superstore'!M4153,Regional_Lookup!$A$2:$A$5,0))</f>
        <v>Sarah Miller</v>
      </c>
      <c r="W4153" s="4">
        <f>INDEX(Regional_Lookup!$C$2:$C$5, MATCH('Sample - Superstore'!M4153,Regional_Lookup!$A$2:$A$5, 0))</f>
        <v>0.16</v>
      </c>
      <c r="X4153" s="4">
        <f>U4153/R4153</f>
        <v>0.33749999999999997</v>
      </c>
      <c r="Y4153" s="4" t="str">
        <f>IF(X4153&gt;=W4153, "Yes", "No")</f>
        <v>Yes</v>
      </c>
      <c r="Z4153" s="4">
        <f>D4153-C4153</f>
        <v>4</v>
      </c>
      <c r="AA4153" s="4" t="str" cm="1">
        <f t="array" ref="AA4153">_xlfn.IFS(Z4153&lt;=2,"Fast",Z4153&gt;5, "Slow", AND(Z4153&gt;=3,Z4153&lt;=5),"Standard")</f>
        <v>Standard</v>
      </c>
    </row>
    <row r="4154" spans="1:27" x14ac:dyDescent="0.2">
      <c r="A4154" s="4">
        <v>4153</v>
      </c>
      <c r="B4154" s="4" t="s">
        <v>8521</v>
      </c>
      <c r="C4154" s="5">
        <v>42985</v>
      </c>
      <c r="D4154" s="5">
        <v>42989</v>
      </c>
      <c r="E4154" s="4" t="s">
        <v>29</v>
      </c>
      <c r="F4154" s="4" t="s">
        <v>681</v>
      </c>
      <c r="G4154" s="4" t="s">
        <v>680</v>
      </c>
      <c r="H4154" s="4" t="s">
        <v>18</v>
      </c>
      <c r="I4154" s="4" t="s">
        <v>17</v>
      </c>
      <c r="J4154" s="4" t="s">
        <v>159</v>
      </c>
      <c r="K4154" s="4" t="s">
        <v>158</v>
      </c>
      <c r="L4154" s="4">
        <v>19134</v>
      </c>
      <c r="M4154" s="4" t="s">
        <v>5</v>
      </c>
      <c r="N4154" s="4" t="s">
        <v>157</v>
      </c>
      <c r="O4154" s="4" t="s">
        <v>13</v>
      </c>
      <c r="P4154" s="4" t="s">
        <v>24</v>
      </c>
      <c r="Q4154" s="4" t="s">
        <v>156</v>
      </c>
      <c r="R4154" s="4">
        <v>15.552</v>
      </c>
      <c r="S4154" s="4">
        <v>3</v>
      </c>
      <c r="T4154" s="4">
        <v>0.2</v>
      </c>
      <c r="U4154" s="4">
        <v>5.4432</v>
      </c>
      <c r="V4154" s="4" t="str">
        <f>INDEX(Regional_Lookup!$B$2:$B$5,MATCH('Sample - Superstore'!M4154,Regional_Lookup!$A$2:$A$5,0))</f>
        <v>Sarah Miller</v>
      </c>
      <c r="W4154" s="4">
        <f>INDEX(Regional_Lookup!$C$2:$C$5, MATCH('Sample - Superstore'!M4154,Regional_Lookup!$A$2:$A$5, 0))</f>
        <v>0.16</v>
      </c>
      <c r="X4154" s="4">
        <f>U4154/R4154</f>
        <v>0.35000000000000003</v>
      </c>
      <c r="Y4154" s="4" t="str">
        <f>IF(X4154&gt;=W4154, "Yes", "No")</f>
        <v>Yes</v>
      </c>
      <c r="Z4154" s="4">
        <f>D4154-C4154</f>
        <v>4</v>
      </c>
      <c r="AA4154" s="4" t="str" cm="1">
        <f t="array" ref="AA4154">_xlfn.IFS(Z4154&lt;=2,"Fast",Z4154&gt;5, "Slow", AND(Z4154&gt;=3,Z4154&lt;=5),"Standard")</f>
        <v>Standard</v>
      </c>
    </row>
    <row r="4155" spans="1:27" x14ac:dyDescent="0.2">
      <c r="A4155" s="4">
        <v>4154</v>
      </c>
      <c r="B4155" s="4" t="s">
        <v>8521</v>
      </c>
      <c r="C4155" s="5">
        <v>42985</v>
      </c>
      <c r="D4155" s="5">
        <v>42989</v>
      </c>
      <c r="E4155" s="4" t="s">
        <v>29</v>
      </c>
      <c r="F4155" s="4" t="s">
        <v>681</v>
      </c>
      <c r="G4155" s="4" t="s">
        <v>680</v>
      </c>
      <c r="H4155" s="4" t="s">
        <v>18</v>
      </c>
      <c r="I4155" s="4" t="s">
        <v>17</v>
      </c>
      <c r="J4155" s="4" t="s">
        <v>159</v>
      </c>
      <c r="K4155" s="4" t="s">
        <v>158</v>
      </c>
      <c r="L4155" s="4">
        <v>19134</v>
      </c>
      <c r="M4155" s="4" t="s">
        <v>5</v>
      </c>
      <c r="N4155" s="4" t="s">
        <v>2094</v>
      </c>
      <c r="O4155" s="4" t="s">
        <v>13</v>
      </c>
      <c r="P4155" s="4" t="s">
        <v>121</v>
      </c>
      <c r="Q4155" s="4" t="s">
        <v>2093</v>
      </c>
      <c r="R4155" s="4">
        <v>4.8959999999999999</v>
      </c>
      <c r="S4155" s="4">
        <v>3</v>
      </c>
      <c r="T4155" s="4">
        <v>0.2</v>
      </c>
      <c r="U4155" s="4">
        <v>1.6524000000000001</v>
      </c>
      <c r="V4155" s="4" t="str">
        <f>INDEX(Regional_Lookup!$B$2:$B$5,MATCH('Sample - Superstore'!M4155,Regional_Lookup!$A$2:$A$5,0))</f>
        <v>Sarah Miller</v>
      </c>
      <c r="W4155" s="4">
        <f>INDEX(Regional_Lookup!$C$2:$C$5, MATCH('Sample - Superstore'!M4155,Regional_Lookup!$A$2:$A$5, 0))</f>
        <v>0.16</v>
      </c>
      <c r="X4155" s="4">
        <f>U4155/R4155</f>
        <v>0.33750000000000002</v>
      </c>
      <c r="Y4155" s="4" t="str">
        <f>IF(X4155&gt;=W4155, "Yes", "No")</f>
        <v>Yes</v>
      </c>
      <c r="Z4155" s="4">
        <f>D4155-C4155</f>
        <v>4</v>
      </c>
      <c r="AA4155" s="4" t="str" cm="1">
        <f t="array" ref="AA4155">_xlfn.IFS(Z4155&lt;=2,"Fast",Z4155&gt;5, "Slow", AND(Z4155&gt;=3,Z4155&lt;=5),"Standard")</f>
        <v>Standard</v>
      </c>
    </row>
    <row r="4156" spans="1:27" x14ac:dyDescent="0.2">
      <c r="A4156" s="4">
        <v>4155</v>
      </c>
      <c r="B4156" s="4" t="s">
        <v>8520</v>
      </c>
      <c r="C4156" s="5">
        <v>42733</v>
      </c>
      <c r="D4156" s="5">
        <v>42738</v>
      </c>
      <c r="E4156" s="4" t="s">
        <v>29</v>
      </c>
      <c r="F4156" s="4" t="s">
        <v>2306</v>
      </c>
      <c r="G4156" s="4" t="s">
        <v>2305</v>
      </c>
      <c r="H4156" s="4" t="s">
        <v>50</v>
      </c>
      <c r="I4156" s="4" t="s">
        <v>17</v>
      </c>
      <c r="J4156" s="4" t="s">
        <v>4243</v>
      </c>
      <c r="K4156" s="4" t="s">
        <v>1877</v>
      </c>
      <c r="L4156" s="4">
        <v>37620</v>
      </c>
      <c r="M4156" s="4" t="s">
        <v>7</v>
      </c>
      <c r="N4156" s="4" t="s">
        <v>5855</v>
      </c>
      <c r="O4156" s="4" t="s">
        <v>13</v>
      </c>
      <c r="P4156" s="4" t="s">
        <v>100</v>
      </c>
      <c r="Q4156" s="4" t="s">
        <v>5854</v>
      </c>
      <c r="R4156" s="4">
        <v>38.088000000000001</v>
      </c>
      <c r="S4156" s="4">
        <v>4</v>
      </c>
      <c r="T4156" s="4">
        <v>0.7</v>
      </c>
      <c r="U4156" s="4">
        <v>-27.9312</v>
      </c>
      <c r="V4156" s="4" t="str">
        <f>INDEX(Regional_Lookup!$B$2:$B$5,MATCH('Sample - Superstore'!M4156,Regional_Lookup!$A$2:$A$5,0))</f>
        <v>Maria Santos</v>
      </c>
      <c r="W4156" s="4">
        <f>INDEX(Regional_Lookup!$C$2:$C$5, MATCH('Sample - Superstore'!M4156,Regional_Lookup!$A$2:$A$5, 0))</f>
        <v>0.15</v>
      </c>
      <c r="X4156" s="4">
        <f>U4156/R4156</f>
        <v>-0.73333333333333328</v>
      </c>
      <c r="Y4156" s="4" t="str">
        <f>IF(X4156&gt;=W4156, "Yes", "No")</f>
        <v>No</v>
      </c>
      <c r="Z4156" s="4">
        <f>D4156-C4156</f>
        <v>5</v>
      </c>
      <c r="AA4156" s="4" t="str" cm="1">
        <f t="array" ref="AA4156">_xlfn.IFS(Z4156&lt;=2,"Fast",Z4156&gt;5, "Slow", AND(Z4156&gt;=3,Z4156&lt;=5),"Standard")</f>
        <v>Standard</v>
      </c>
    </row>
    <row r="4157" spans="1:27" x14ac:dyDescent="0.2">
      <c r="A4157" s="4">
        <v>4156</v>
      </c>
      <c r="B4157" s="4" t="s">
        <v>8520</v>
      </c>
      <c r="C4157" s="5">
        <v>42733</v>
      </c>
      <c r="D4157" s="5">
        <v>42738</v>
      </c>
      <c r="E4157" s="4" t="s">
        <v>29</v>
      </c>
      <c r="F4157" s="4" t="s">
        <v>2306</v>
      </c>
      <c r="G4157" s="4" t="s">
        <v>2305</v>
      </c>
      <c r="H4157" s="4" t="s">
        <v>50</v>
      </c>
      <c r="I4157" s="4" t="s">
        <v>17</v>
      </c>
      <c r="J4157" s="4" t="s">
        <v>4243</v>
      </c>
      <c r="K4157" s="4" t="s">
        <v>1877</v>
      </c>
      <c r="L4157" s="4">
        <v>37620</v>
      </c>
      <c r="M4157" s="4" t="s">
        <v>7</v>
      </c>
      <c r="N4157" s="4" t="s">
        <v>878</v>
      </c>
      <c r="O4157" s="4" t="s">
        <v>13</v>
      </c>
      <c r="P4157" s="4" t="s">
        <v>100</v>
      </c>
      <c r="Q4157" s="4" t="s">
        <v>877</v>
      </c>
      <c r="R4157" s="4">
        <v>2.8079999999999998</v>
      </c>
      <c r="S4157" s="4">
        <v>3</v>
      </c>
      <c r="T4157" s="4">
        <v>0.7</v>
      </c>
      <c r="U4157" s="4">
        <v>-1.9656</v>
      </c>
      <c r="V4157" s="4" t="str">
        <f>INDEX(Regional_Lookup!$B$2:$B$5,MATCH('Sample - Superstore'!M4157,Regional_Lookup!$A$2:$A$5,0))</f>
        <v>Maria Santos</v>
      </c>
      <c r="W4157" s="4">
        <f>INDEX(Regional_Lookup!$C$2:$C$5, MATCH('Sample - Superstore'!M4157,Regional_Lookup!$A$2:$A$5, 0))</f>
        <v>0.15</v>
      </c>
      <c r="X4157" s="4">
        <f>U4157/R4157</f>
        <v>-0.70000000000000007</v>
      </c>
      <c r="Y4157" s="4" t="str">
        <f>IF(X4157&gt;=W4157, "Yes", "No")</f>
        <v>No</v>
      </c>
      <c r="Z4157" s="4">
        <f>D4157-C4157</f>
        <v>5</v>
      </c>
      <c r="AA4157" s="4" t="str" cm="1">
        <f t="array" ref="AA4157">_xlfn.IFS(Z4157&lt;=2,"Fast",Z4157&gt;5, "Slow", AND(Z4157&gt;=3,Z4157&lt;=5),"Standard")</f>
        <v>Standard</v>
      </c>
    </row>
    <row r="4158" spans="1:27" x14ac:dyDescent="0.2">
      <c r="A4158" s="4">
        <v>4157</v>
      </c>
      <c r="B4158" s="4" t="s">
        <v>8519</v>
      </c>
      <c r="C4158" s="5">
        <v>42343</v>
      </c>
      <c r="D4158" s="5">
        <v>42347</v>
      </c>
      <c r="E4158" s="4" t="s">
        <v>21</v>
      </c>
      <c r="F4158" s="4" t="s">
        <v>3249</v>
      </c>
      <c r="G4158" s="4" t="s">
        <v>3248</v>
      </c>
      <c r="H4158" s="4" t="s">
        <v>18</v>
      </c>
      <c r="I4158" s="4" t="s">
        <v>17</v>
      </c>
      <c r="J4158" s="4" t="s">
        <v>159</v>
      </c>
      <c r="K4158" s="4" t="s">
        <v>158</v>
      </c>
      <c r="L4158" s="4">
        <v>19140</v>
      </c>
      <c r="M4158" s="4" t="s">
        <v>5</v>
      </c>
      <c r="N4158" s="4" t="s">
        <v>2916</v>
      </c>
      <c r="O4158" s="4" t="s">
        <v>33</v>
      </c>
      <c r="P4158" s="4" t="s">
        <v>55</v>
      </c>
      <c r="Q4158" s="4" t="s">
        <v>2915</v>
      </c>
      <c r="R4158" s="4">
        <v>47.984000000000002</v>
      </c>
      <c r="S4158" s="4">
        <v>2</v>
      </c>
      <c r="T4158" s="4">
        <v>0.2</v>
      </c>
      <c r="U4158" s="4">
        <v>0.5998</v>
      </c>
      <c r="V4158" s="4" t="str">
        <f>INDEX(Regional_Lookup!$B$2:$B$5,MATCH('Sample - Superstore'!M4158,Regional_Lookup!$A$2:$A$5,0))</f>
        <v>Sarah Miller</v>
      </c>
      <c r="W4158" s="4">
        <f>INDEX(Regional_Lookup!$C$2:$C$5, MATCH('Sample - Superstore'!M4158,Regional_Lookup!$A$2:$A$5, 0))</f>
        <v>0.16</v>
      </c>
      <c r="X4158" s="4">
        <f>U4158/R4158</f>
        <v>1.2499999999999999E-2</v>
      </c>
      <c r="Y4158" s="4" t="str">
        <f>IF(X4158&gt;=W4158, "Yes", "No")</f>
        <v>No</v>
      </c>
      <c r="Z4158" s="4">
        <f>D4158-C4158</f>
        <v>4</v>
      </c>
      <c r="AA4158" s="4" t="str" cm="1">
        <f t="array" ref="AA4158">_xlfn.IFS(Z4158&lt;=2,"Fast",Z4158&gt;5, "Slow", AND(Z4158&gt;=3,Z4158&lt;=5),"Standard")</f>
        <v>Standard</v>
      </c>
    </row>
    <row r="4159" spans="1:27" x14ac:dyDescent="0.2">
      <c r="A4159" s="4">
        <v>4158</v>
      </c>
      <c r="B4159" s="4" t="s">
        <v>8519</v>
      </c>
      <c r="C4159" s="5">
        <v>42343</v>
      </c>
      <c r="D4159" s="5">
        <v>42347</v>
      </c>
      <c r="E4159" s="4" t="s">
        <v>21</v>
      </c>
      <c r="F4159" s="4" t="s">
        <v>3249</v>
      </c>
      <c r="G4159" s="4" t="s">
        <v>3248</v>
      </c>
      <c r="H4159" s="4" t="s">
        <v>18</v>
      </c>
      <c r="I4159" s="4" t="s">
        <v>17</v>
      </c>
      <c r="J4159" s="4" t="s">
        <v>159</v>
      </c>
      <c r="K4159" s="4" t="s">
        <v>158</v>
      </c>
      <c r="L4159" s="4">
        <v>19140</v>
      </c>
      <c r="M4159" s="4" t="s">
        <v>5</v>
      </c>
      <c r="N4159" s="4" t="s">
        <v>2477</v>
      </c>
      <c r="O4159" s="4" t="s">
        <v>13</v>
      </c>
      <c r="P4159" s="4" t="s">
        <v>100</v>
      </c>
      <c r="Q4159" s="4" t="s">
        <v>2476</v>
      </c>
      <c r="R4159" s="4">
        <v>26.064</v>
      </c>
      <c r="S4159" s="4">
        <v>6</v>
      </c>
      <c r="T4159" s="4">
        <v>0.7</v>
      </c>
      <c r="U4159" s="4">
        <v>-19.982399999999998</v>
      </c>
      <c r="V4159" s="4" t="str">
        <f>INDEX(Regional_Lookup!$B$2:$B$5,MATCH('Sample - Superstore'!M4159,Regional_Lookup!$A$2:$A$5,0))</f>
        <v>Sarah Miller</v>
      </c>
      <c r="W4159" s="4">
        <f>INDEX(Regional_Lookup!$C$2:$C$5, MATCH('Sample - Superstore'!M4159,Regional_Lookup!$A$2:$A$5, 0))</f>
        <v>0.16</v>
      </c>
      <c r="X4159" s="4">
        <f>U4159/R4159</f>
        <v>-0.76666666666666661</v>
      </c>
      <c r="Y4159" s="4" t="str">
        <f>IF(X4159&gt;=W4159, "Yes", "No")</f>
        <v>No</v>
      </c>
      <c r="Z4159" s="4">
        <f>D4159-C4159</f>
        <v>4</v>
      </c>
      <c r="AA4159" s="4" t="str" cm="1">
        <f t="array" ref="AA4159">_xlfn.IFS(Z4159&lt;=2,"Fast",Z4159&gt;5, "Slow", AND(Z4159&gt;=3,Z4159&lt;=5),"Standard")</f>
        <v>Standard</v>
      </c>
    </row>
    <row r="4160" spans="1:27" x14ac:dyDescent="0.2">
      <c r="A4160" s="4">
        <v>4159</v>
      </c>
      <c r="B4160" s="4" t="s">
        <v>8518</v>
      </c>
      <c r="C4160" s="5">
        <v>41944</v>
      </c>
      <c r="D4160" s="5">
        <v>41951</v>
      </c>
      <c r="E4160" s="4" t="s">
        <v>29</v>
      </c>
      <c r="F4160" s="4" t="s">
        <v>527</v>
      </c>
      <c r="G4160" s="4" t="s">
        <v>526</v>
      </c>
      <c r="H4160" s="4" t="s">
        <v>50</v>
      </c>
      <c r="I4160" s="4" t="s">
        <v>17</v>
      </c>
      <c r="J4160" s="4" t="s">
        <v>319</v>
      </c>
      <c r="K4160" s="4" t="s">
        <v>318</v>
      </c>
      <c r="L4160" s="4">
        <v>60610</v>
      </c>
      <c r="M4160" s="4" t="s">
        <v>3</v>
      </c>
      <c r="N4160" s="4" t="s">
        <v>566</v>
      </c>
      <c r="O4160" s="4" t="s">
        <v>13</v>
      </c>
      <c r="P4160" s="4" t="s">
        <v>24</v>
      </c>
      <c r="Q4160" s="4" t="s">
        <v>565</v>
      </c>
      <c r="R4160" s="4">
        <v>15.696</v>
      </c>
      <c r="S4160" s="4">
        <v>3</v>
      </c>
      <c r="T4160" s="4">
        <v>0.2</v>
      </c>
      <c r="U4160" s="4">
        <v>5.1012000000000004</v>
      </c>
      <c r="V4160" s="4" t="str">
        <f>INDEX(Regional_Lookup!$B$2:$B$5,MATCH('Sample - Superstore'!M4160,Regional_Lookup!$A$2:$A$5,0))</f>
        <v>David Johnson</v>
      </c>
      <c r="W4160" s="4">
        <f>INDEX(Regional_Lookup!$C$2:$C$5, MATCH('Sample - Superstore'!M4160,Regional_Lookup!$A$2:$A$5, 0))</f>
        <v>0.14000000000000001</v>
      </c>
      <c r="X4160" s="4">
        <f>U4160/R4160</f>
        <v>0.32500000000000001</v>
      </c>
      <c r="Y4160" s="4" t="str">
        <f>IF(X4160&gt;=W4160, "Yes", "No")</f>
        <v>Yes</v>
      </c>
      <c r="Z4160" s="4">
        <f>D4160-C4160</f>
        <v>7</v>
      </c>
      <c r="AA4160" s="4" t="str" cm="1">
        <f t="array" ref="AA4160">_xlfn.IFS(Z4160&lt;=2,"Fast",Z4160&gt;5, "Slow", AND(Z4160&gt;=3,Z4160&lt;=5),"Standard")</f>
        <v>Slow</v>
      </c>
    </row>
    <row r="4161" spans="1:27" x14ac:dyDescent="0.2">
      <c r="A4161" s="4">
        <v>4160</v>
      </c>
      <c r="B4161" s="4" t="s">
        <v>8517</v>
      </c>
      <c r="C4161" s="5">
        <v>42476</v>
      </c>
      <c r="D4161" s="5">
        <v>42483</v>
      </c>
      <c r="E4161" s="4" t="s">
        <v>29</v>
      </c>
      <c r="F4161" s="4" t="s">
        <v>6150</v>
      </c>
      <c r="G4161" s="4" t="s">
        <v>6149</v>
      </c>
      <c r="H4161" s="4" t="s">
        <v>18</v>
      </c>
      <c r="I4161" s="4" t="s">
        <v>17</v>
      </c>
      <c r="J4161" s="4" t="s">
        <v>553</v>
      </c>
      <c r="K4161" s="4" t="s">
        <v>48</v>
      </c>
      <c r="L4161" s="4">
        <v>31907</v>
      </c>
      <c r="M4161" s="4" t="s">
        <v>7</v>
      </c>
      <c r="N4161" s="4" t="s">
        <v>3684</v>
      </c>
      <c r="O4161" s="4" t="s">
        <v>13</v>
      </c>
      <c r="P4161" s="4" t="s">
        <v>116</v>
      </c>
      <c r="Q4161" s="4" t="s">
        <v>3683</v>
      </c>
      <c r="R4161" s="4">
        <v>12.84</v>
      </c>
      <c r="S4161" s="4">
        <v>3</v>
      </c>
      <c r="T4161" s="4">
        <v>0</v>
      </c>
      <c r="U4161" s="4">
        <v>3.7235999999999998</v>
      </c>
      <c r="V4161" s="4" t="str">
        <f>INDEX(Regional_Lookup!$B$2:$B$5,MATCH('Sample - Superstore'!M4161,Regional_Lookup!$A$2:$A$5,0))</f>
        <v>Maria Santos</v>
      </c>
      <c r="W4161" s="4">
        <f>INDEX(Regional_Lookup!$C$2:$C$5, MATCH('Sample - Superstore'!M4161,Regional_Lookup!$A$2:$A$5, 0))</f>
        <v>0.15</v>
      </c>
      <c r="X4161" s="4">
        <f>U4161/R4161</f>
        <v>0.28999999999999998</v>
      </c>
      <c r="Y4161" s="4" t="str">
        <f>IF(X4161&gt;=W4161, "Yes", "No")</f>
        <v>Yes</v>
      </c>
      <c r="Z4161" s="4">
        <f>D4161-C4161</f>
        <v>7</v>
      </c>
      <c r="AA4161" s="4" t="str" cm="1">
        <f t="array" ref="AA4161">_xlfn.IFS(Z4161&lt;=2,"Fast",Z4161&gt;5, "Slow", AND(Z4161&gt;=3,Z4161&lt;=5),"Standard")</f>
        <v>Slow</v>
      </c>
    </row>
    <row r="4162" spans="1:27" x14ac:dyDescent="0.2">
      <c r="A4162" s="4">
        <v>4161</v>
      </c>
      <c r="B4162" s="4" t="s">
        <v>8516</v>
      </c>
      <c r="C4162" s="5">
        <v>42869</v>
      </c>
      <c r="D4162" s="5">
        <v>42873</v>
      </c>
      <c r="E4162" s="4" t="s">
        <v>29</v>
      </c>
      <c r="F4162" s="4" t="s">
        <v>1179</v>
      </c>
      <c r="G4162" s="4" t="s">
        <v>1178</v>
      </c>
      <c r="H4162" s="4" t="s">
        <v>18</v>
      </c>
      <c r="I4162" s="4" t="s">
        <v>17</v>
      </c>
      <c r="J4162" s="4" t="s">
        <v>254</v>
      </c>
      <c r="K4162" s="4" t="s">
        <v>66</v>
      </c>
      <c r="L4162" s="4">
        <v>10035</v>
      </c>
      <c r="M4162" s="4" t="s">
        <v>5</v>
      </c>
      <c r="N4162" s="4" t="s">
        <v>8386</v>
      </c>
      <c r="O4162" s="4" t="s">
        <v>33</v>
      </c>
      <c r="P4162" s="4" t="s">
        <v>32</v>
      </c>
      <c r="Q4162" s="4" t="s">
        <v>8385</v>
      </c>
      <c r="R4162" s="4">
        <v>539.97</v>
      </c>
      <c r="S4162" s="4">
        <v>3</v>
      </c>
      <c r="T4162" s="4">
        <v>0</v>
      </c>
      <c r="U4162" s="4">
        <v>134.99250000000001</v>
      </c>
      <c r="V4162" s="4" t="str">
        <f>INDEX(Regional_Lookup!$B$2:$B$5,MATCH('Sample - Superstore'!M4162,Regional_Lookup!$A$2:$A$5,0))</f>
        <v>Sarah Miller</v>
      </c>
      <c r="W4162" s="4">
        <f>INDEX(Regional_Lookup!$C$2:$C$5, MATCH('Sample - Superstore'!M4162,Regional_Lookup!$A$2:$A$5, 0))</f>
        <v>0.16</v>
      </c>
      <c r="X4162" s="4">
        <f>U4162/R4162</f>
        <v>0.25</v>
      </c>
      <c r="Y4162" s="4" t="str">
        <f>IF(X4162&gt;=W4162, "Yes", "No")</f>
        <v>Yes</v>
      </c>
      <c r="Z4162" s="4">
        <f>D4162-C4162</f>
        <v>4</v>
      </c>
      <c r="AA4162" s="4" t="str" cm="1">
        <f t="array" ref="AA4162">_xlfn.IFS(Z4162&lt;=2,"Fast",Z4162&gt;5, "Slow", AND(Z4162&gt;=3,Z4162&lt;=5),"Standard")</f>
        <v>Standard</v>
      </c>
    </row>
    <row r="4163" spans="1:27" x14ac:dyDescent="0.2">
      <c r="A4163" s="4">
        <v>4162</v>
      </c>
      <c r="B4163" s="4" t="s">
        <v>8516</v>
      </c>
      <c r="C4163" s="5">
        <v>42869</v>
      </c>
      <c r="D4163" s="5">
        <v>42873</v>
      </c>
      <c r="E4163" s="4" t="s">
        <v>29</v>
      </c>
      <c r="F4163" s="4" t="s">
        <v>1179</v>
      </c>
      <c r="G4163" s="4" t="s">
        <v>1178</v>
      </c>
      <c r="H4163" s="4" t="s">
        <v>18</v>
      </c>
      <c r="I4163" s="4" t="s">
        <v>17</v>
      </c>
      <c r="J4163" s="4" t="s">
        <v>254</v>
      </c>
      <c r="K4163" s="4" t="s">
        <v>66</v>
      </c>
      <c r="L4163" s="4">
        <v>10035</v>
      </c>
      <c r="M4163" s="4" t="s">
        <v>5</v>
      </c>
      <c r="N4163" s="4" t="s">
        <v>3020</v>
      </c>
      <c r="O4163" s="4" t="s">
        <v>13</v>
      </c>
      <c r="P4163" s="4" t="s">
        <v>231</v>
      </c>
      <c r="Q4163" s="4" t="s">
        <v>3019</v>
      </c>
      <c r="R4163" s="4">
        <v>22.58</v>
      </c>
      <c r="S4163" s="4">
        <v>2</v>
      </c>
      <c r="T4163" s="4">
        <v>0</v>
      </c>
      <c r="U4163" s="4">
        <v>5.8708</v>
      </c>
      <c r="V4163" s="4" t="str">
        <f>INDEX(Regional_Lookup!$B$2:$B$5,MATCH('Sample - Superstore'!M4163,Regional_Lookup!$A$2:$A$5,0))</f>
        <v>Sarah Miller</v>
      </c>
      <c r="W4163" s="4">
        <f>INDEX(Regional_Lookup!$C$2:$C$5, MATCH('Sample - Superstore'!M4163,Regional_Lookup!$A$2:$A$5, 0))</f>
        <v>0.16</v>
      </c>
      <c r="X4163" s="4">
        <f>U4163/R4163</f>
        <v>0.26</v>
      </c>
      <c r="Y4163" s="4" t="str">
        <f>IF(X4163&gt;=W4163, "Yes", "No")</f>
        <v>Yes</v>
      </c>
      <c r="Z4163" s="4">
        <f>D4163-C4163</f>
        <v>4</v>
      </c>
      <c r="AA4163" s="4" t="str" cm="1">
        <f t="array" ref="AA4163">_xlfn.IFS(Z4163&lt;=2,"Fast",Z4163&gt;5, "Slow", AND(Z4163&gt;=3,Z4163&lt;=5),"Standard")</f>
        <v>Standard</v>
      </c>
    </row>
    <row r="4164" spans="1:27" x14ac:dyDescent="0.2">
      <c r="A4164" s="4">
        <v>4163</v>
      </c>
      <c r="B4164" s="4" t="s">
        <v>8515</v>
      </c>
      <c r="C4164" s="5">
        <v>42077</v>
      </c>
      <c r="D4164" s="5">
        <v>42081</v>
      </c>
      <c r="E4164" s="4" t="s">
        <v>29</v>
      </c>
      <c r="F4164" s="4" t="s">
        <v>885</v>
      </c>
      <c r="G4164" s="4" t="s">
        <v>884</v>
      </c>
      <c r="H4164" s="4" t="s">
        <v>18</v>
      </c>
      <c r="I4164" s="4" t="s">
        <v>17</v>
      </c>
      <c r="J4164" s="4" t="s">
        <v>890</v>
      </c>
      <c r="K4164" s="4" t="s">
        <v>889</v>
      </c>
      <c r="L4164" s="4">
        <v>3820</v>
      </c>
      <c r="M4164" s="4" t="s">
        <v>5</v>
      </c>
      <c r="N4164" s="4" t="s">
        <v>84</v>
      </c>
      <c r="O4164" s="4" t="s">
        <v>13</v>
      </c>
      <c r="P4164" s="4" t="s">
        <v>72</v>
      </c>
      <c r="Q4164" s="4" t="s">
        <v>83</v>
      </c>
      <c r="R4164" s="4">
        <v>16.52</v>
      </c>
      <c r="S4164" s="4">
        <v>4</v>
      </c>
      <c r="T4164" s="4">
        <v>0</v>
      </c>
      <c r="U4164" s="4">
        <v>7.5991999999999997</v>
      </c>
      <c r="V4164" s="4" t="str">
        <f>INDEX(Regional_Lookup!$B$2:$B$5,MATCH('Sample - Superstore'!M4164,Regional_Lookup!$A$2:$A$5,0))</f>
        <v>Sarah Miller</v>
      </c>
      <c r="W4164" s="4">
        <f>INDEX(Regional_Lookup!$C$2:$C$5, MATCH('Sample - Superstore'!M4164,Regional_Lookup!$A$2:$A$5, 0))</f>
        <v>0.16</v>
      </c>
      <c r="X4164" s="4">
        <f>U4164/R4164</f>
        <v>0.46</v>
      </c>
      <c r="Y4164" s="4" t="str">
        <f>IF(X4164&gt;=W4164, "Yes", "No")</f>
        <v>Yes</v>
      </c>
      <c r="Z4164" s="4">
        <f>D4164-C4164</f>
        <v>4</v>
      </c>
      <c r="AA4164" s="4" t="str" cm="1">
        <f t="array" ref="AA4164">_xlfn.IFS(Z4164&lt;=2,"Fast",Z4164&gt;5, "Slow", AND(Z4164&gt;=3,Z4164&lt;=5),"Standard")</f>
        <v>Standard</v>
      </c>
    </row>
    <row r="4165" spans="1:27" x14ac:dyDescent="0.2">
      <c r="A4165" s="4">
        <v>4164</v>
      </c>
      <c r="B4165" s="4" t="s">
        <v>8515</v>
      </c>
      <c r="C4165" s="5">
        <v>42077</v>
      </c>
      <c r="D4165" s="5">
        <v>42081</v>
      </c>
      <c r="E4165" s="4" t="s">
        <v>29</v>
      </c>
      <c r="F4165" s="4" t="s">
        <v>885</v>
      </c>
      <c r="G4165" s="4" t="s">
        <v>884</v>
      </c>
      <c r="H4165" s="4" t="s">
        <v>18</v>
      </c>
      <c r="I4165" s="4" t="s">
        <v>17</v>
      </c>
      <c r="J4165" s="4" t="s">
        <v>890</v>
      </c>
      <c r="K4165" s="4" t="s">
        <v>889</v>
      </c>
      <c r="L4165" s="4">
        <v>3820</v>
      </c>
      <c r="M4165" s="4" t="s">
        <v>5</v>
      </c>
      <c r="N4165" s="4" t="s">
        <v>6049</v>
      </c>
      <c r="O4165" s="4" t="s">
        <v>13</v>
      </c>
      <c r="P4165" s="4" t="s">
        <v>100</v>
      </c>
      <c r="Q4165" s="4" t="s">
        <v>6048</v>
      </c>
      <c r="R4165" s="4">
        <v>671.94</v>
      </c>
      <c r="S4165" s="4">
        <v>3</v>
      </c>
      <c r="T4165" s="4">
        <v>0</v>
      </c>
      <c r="U4165" s="4">
        <v>315.81180000000001</v>
      </c>
      <c r="V4165" s="4" t="str">
        <f>INDEX(Regional_Lookup!$B$2:$B$5,MATCH('Sample - Superstore'!M4165,Regional_Lookup!$A$2:$A$5,0))</f>
        <v>Sarah Miller</v>
      </c>
      <c r="W4165" s="4">
        <f>INDEX(Regional_Lookup!$C$2:$C$5, MATCH('Sample - Superstore'!M4165,Regional_Lookup!$A$2:$A$5, 0))</f>
        <v>0.16</v>
      </c>
      <c r="X4165" s="4">
        <f>U4165/R4165</f>
        <v>0.47</v>
      </c>
      <c r="Y4165" s="4" t="str">
        <f>IF(X4165&gt;=W4165, "Yes", "No")</f>
        <v>Yes</v>
      </c>
      <c r="Z4165" s="4">
        <f>D4165-C4165</f>
        <v>4</v>
      </c>
      <c r="AA4165" s="4" t="str" cm="1">
        <f t="array" ref="AA4165">_xlfn.IFS(Z4165&lt;=2,"Fast",Z4165&gt;5, "Slow", AND(Z4165&gt;=3,Z4165&lt;=5),"Standard")</f>
        <v>Standard</v>
      </c>
    </row>
    <row r="4166" spans="1:27" x14ac:dyDescent="0.2">
      <c r="A4166" s="4">
        <v>4165</v>
      </c>
      <c r="B4166" s="4" t="s">
        <v>8512</v>
      </c>
      <c r="C4166" s="5">
        <v>42749</v>
      </c>
      <c r="D4166" s="5">
        <v>42751</v>
      </c>
      <c r="E4166" s="4" t="s">
        <v>89</v>
      </c>
      <c r="F4166" s="4" t="s">
        <v>1923</v>
      </c>
      <c r="G4166" s="4" t="s">
        <v>1922</v>
      </c>
      <c r="H4166" s="4" t="s">
        <v>50</v>
      </c>
      <c r="I4166" s="4" t="s">
        <v>17</v>
      </c>
      <c r="J4166" s="4" t="s">
        <v>908</v>
      </c>
      <c r="K4166" s="4" t="s">
        <v>394</v>
      </c>
      <c r="L4166" s="4">
        <v>80013</v>
      </c>
      <c r="M4166" s="4" t="s">
        <v>9</v>
      </c>
      <c r="N4166" s="4" t="s">
        <v>8514</v>
      </c>
      <c r="O4166" s="4" t="s">
        <v>33</v>
      </c>
      <c r="P4166" s="4" t="s">
        <v>55</v>
      </c>
      <c r="Q4166" s="4" t="s">
        <v>8513</v>
      </c>
      <c r="R4166" s="4">
        <v>169.06399999999999</v>
      </c>
      <c r="S4166" s="4">
        <v>7</v>
      </c>
      <c r="T4166" s="4">
        <v>0.2</v>
      </c>
      <c r="U4166" s="4">
        <v>-14.793100000000001</v>
      </c>
      <c r="V4166" s="4" t="str">
        <f>INDEX(Regional_Lookup!$B$2:$B$5,MATCH('Sample - Superstore'!M4166,Regional_Lookup!$A$2:$A$5,0))</f>
        <v>James Chen</v>
      </c>
      <c r="W4166" s="4">
        <f>INDEX(Regional_Lookup!$C$2:$C$5, MATCH('Sample - Superstore'!M4166,Regional_Lookup!$A$2:$A$5, 0))</f>
        <v>0.18</v>
      </c>
      <c r="X4166" s="4">
        <f>U4166/R4166</f>
        <v>-8.7500000000000008E-2</v>
      </c>
      <c r="Y4166" s="4" t="str">
        <f>IF(X4166&gt;=W4166, "Yes", "No")</f>
        <v>No</v>
      </c>
      <c r="Z4166" s="4">
        <f>D4166-C4166</f>
        <v>2</v>
      </c>
      <c r="AA4166" s="4" t="str" cm="1">
        <f t="array" ref="AA4166">_xlfn.IFS(Z4166&lt;=2,"Fast",Z4166&gt;5, "Slow", AND(Z4166&gt;=3,Z4166&lt;=5),"Standard")</f>
        <v>Fast</v>
      </c>
    </row>
    <row r="4167" spans="1:27" x14ac:dyDescent="0.2">
      <c r="A4167" s="4">
        <v>4166</v>
      </c>
      <c r="B4167" s="4" t="s">
        <v>8512</v>
      </c>
      <c r="C4167" s="5">
        <v>42749</v>
      </c>
      <c r="D4167" s="5">
        <v>42751</v>
      </c>
      <c r="E4167" s="4" t="s">
        <v>89</v>
      </c>
      <c r="F4167" s="4" t="s">
        <v>1923</v>
      </c>
      <c r="G4167" s="4" t="s">
        <v>1922</v>
      </c>
      <c r="H4167" s="4" t="s">
        <v>50</v>
      </c>
      <c r="I4167" s="4" t="s">
        <v>17</v>
      </c>
      <c r="J4167" s="4" t="s">
        <v>908</v>
      </c>
      <c r="K4167" s="4" t="s">
        <v>394</v>
      </c>
      <c r="L4167" s="4">
        <v>80013</v>
      </c>
      <c r="M4167" s="4" t="s">
        <v>9</v>
      </c>
      <c r="N4167" s="4" t="s">
        <v>3909</v>
      </c>
      <c r="O4167" s="4" t="s">
        <v>13</v>
      </c>
      <c r="P4167" s="4" t="s">
        <v>231</v>
      </c>
      <c r="Q4167" s="4" t="s">
        <v>3908</v>
      </c>
      <c r="R4167" s="4">
        <v>168.624</v>
      </c>
      <c r="S4167" s="4">
        <v>9</v>
      </c>
      <c r="T4167" s="4">
        <v>0.2</v>
      </c>
      <c r="U4167" s="4">
        <v>14.7546</v>
      </c>
      <c r="V4167" s="4" t="str">
        <f>INDEX(Regional_Lookup!$B$2:$B$5,MATCH('Sample - Superstore'!M4167,Regional_Lookup!$A$2:$A$5,0))</f>
        <v>James Chen</v>
      </c>
      <c r="W4167" s="4">
        <f>INDEX(Regional_Lookup!$C$2:$C$5, MATCH('Sample - Superstore'!M4167,Regional_Lookup!$A$2:$A$5, 0))</f>
        <v>0.18</v>
      </c>
      <c r="X4167" s="4">
        <f>U4167/R4167</f>
        <v>8.7500000000000008E-2</v>
      </c>
      <c r="Y4167" s="4" t="str">
        <f>IF(X4167&gt;=W4167, "Yes", "No")</f>
        <v>No</v>
      </c>
      <c r="Z4167" s="4">
        <f>D4167-C4167</f>
        <v>2</v>
      </c>
      <c r="AA4167" s="4" t="str" cm="1">
        <f t="array" ref="AA4167">_xlfn.IFS(Z4167&lt;=2,"Fast",Z4167&gt;5, "Slow", AND(Z4167&gt;=3,Z4167&lt;=5),"Standard")</f>
        <v>Fast</v>
      </c>
    </row>
    <row r="4168" spans="1:27" x14ac:dyDescent="0.2">
      <c r="A4168" s="4">
        <v>4167</v>
      </c>
      <c r="B4168" s="4" t="s">
        <v>8511</v>
      </c>
      <c r="C4168" s="5">
        <v>42071</v>
      </c>
      <c r="D4168" s="5">
        <v>42076</v>
      </c>
      <c r="E4168" s="4" t="s">
        <v>29</v>
      </c>
      <c r="F4168" s="4" t="s">
        <v>2261</v>
      </c>
      <c r="G4168" s="4" t="s">
        <v>2260</v>
      </c>
      <c r="H4168" s="4" t="s">
        <v>50</v>
      </c>
      <c r="I4168" s="4" t="s">
        <v>17</v>
      </c>
      <c r="J4168" s="4" t="s">
        <v>67</v>
      </c>
      <c r="K4168" s="4" t="s">
        <v>66</v>
      </c>
      <c r="L4168" s="4">
        <v>11561</v>
      </c>
      <c r="M4168" s="4" t="s">
        <v>5</v>
      </c>
      <c r="N4168" s="4" t="s">
        <v>354</v>
      </c>
      <c r="O4168" s="4" t="s">
        <v>13</v>
      </c>
      <c r="P4168" s="4" t="s">
        <v>24</v>
      </c>
      <c r="Q4168" s="4" t="s">
        <v>353</v>
      </c>
      <c r="R4168" s="4">
        <v>19.440000000000001</v>
      </c>
      <c r="S4168" s="4">
        <v>3</v>
      </c>
      <c r="T4168" s="4">
        <v>0</v>
      </c>
      <c r="U4168" s="4">
        <v>9.3312000000000008</v>
      </c>
      <c r="V4168" s="4" t="str">
        <f>INDEX(Regional_Lookup!$B$2:$B$5,MATCH('Sample - Superstore'!M4168,Regional_Lookup!$A$2:$A$5,0))</f>
        <v>Sarah Miller</v>
      </c>
      <c r="W4168" s="4">
        <f>INDEX(Regional_Lookup!$C$2:$C$5, MATCH('Sample - Superstore'!M4168,Regional_Lookup!$A$2:$A$5, 0))</f>
        <v>0.16</v>
      </c>
      <c r="X4168" s="4">
        <f>U4168/R4168</f>
        <v>0.48000000000000004</v>
      </c>
      <c r="Y4168" s="4" t="str">
        <f>IF(X4168&gt;=W4168, "Yes", "No")</f>
        <v>Yes</v>
      </c>
      <c r="Z4168" s="4">
        <f>D4168-C4168</f>
        <v>5</v>
      </c>
      <c r="AA4168" s="4" t="str" cm="1">
        <f t="array" ref="AA4168">_xlfn.IFS(Z4168&lt;=2,"Fast",Z4168&gt;5, "Slow", AND(Z4168&gt;=3,Z4168&lt;=5),"Standard")</f>
        <v>Standard</v>
      </c>
    </row>
    <row r="4169" spans="1:27" x14ac:dyDescent="0.2">
      <c r="A4169" s="4">
        <v>4168</v>
      </c>
      <c r="B4169" s="4" t="s">
        <v>8510</v>
      </c>
      <c r="C4169" s="5">
        <v>41923</v>
      </c>
      <c r="D4169" s="5">
        <v>41925</v>
      </c>
      <c r="E4169" s="4" t="s">
        <v>89</v>
      </c>
      <c r="F4169" s="4" t="s">
        <v>8353</v>
      </c>
      <c r="G4169" s="4" t="s">
        <v>8352</v>
      </c>
      <c r="H4169" s="4" t="s">
        <v>18</v>
      </c>
      <c r="I4169" s="4" t="s">
        <v>17</v>
      </c>
      <c r="J4169" s="4" t="s">
        <v>1441</v>
      </c>
      <c r="K4169" s="4" t="s">
        <v>15</v>
      </c>
      <c r="L4169" s="4">
        <v>91104</v>
      </c>
      <c r="M4169" s="4" t="s">
        <v>9</v>
      </c>
      <c r="N4169" s="4" t="s">
        <v>1645</v>
      </c>
      <c r="O4169" s="4" t="s">
        <v>13</v>
      </c>
      <c r="P4169" s="4" t="s">
        <v>231</v>
      </c>
      <c r="Q4169" s="4" t="s">
        <v>1644</v>
      </c>
      <c r="R4169" s="4">
        <v>31.92</v>
      </c>
      <c r="S4169" s="4">
        <v>4</v>
      </c>
      <c r="T4169" s="4">
        <v>0</v>
      </c>
      <c r="U4169" s="4">
        <v>8.2992000000000008</v>
      </c>
      <c r="V4169" s="4" t="str">
        <f>INDEX(Regional_Lookup!$B$2:$B$5,MATCH('Sample - Superstore'!M4169,Regional_Lookup!$A$2:$A$5,0))</f>
        <v>James Chen</v>
      </c>
      <c r="W4169" s="4">
        <f>INDEX(Regional_Lookup!$C$2:$C$5, MATCH('Sample - Superstore'!M4169,Regional_Lookup!$A$2:$A$5, 0))</f>
        <v>0.18</v>
      </c>
      <c r="X4169" s="4">
        <f>U4169/R4169</f>
        <v>0.26</v>
      </c>
      <c r="Y4169" s="4" t="str">
        <f>IF(X4169&gt;=W4169, "Yes", "No")</f>
        <v>Yes</v>
      </c>
      <c r="Z4169" s="4">
        <f>D4169-C4169</f>
        <v>2</v>
      </c>
      <c r="AA4169" s="4" t="str" cm="1">
        <f t="array" ref="AA4169">_xlfn.IFS(Z4169&lt;=2,"Fast",Z4169&gt;5, "Slow", AND(Z4169&gt;=3,Z4169&lt;=5),"Standard")</f>
        <v>Fast</v>
      </c>
    </row>
    <row r="4170" spans="1:27" x14ac:dyDescent="0.2">
      <c r="A4170" s="4">
        <v>4169</v>
      </c>
      <c r="B4170" s="4" t="s">
        <v>8510</v>
      </c>
      <c r="C4170" s="5">
        <v>41923</v>
      </c>
      <c r="D4170" s="5">
        <v>41925</v>
      </c>
      <c r="E4170" s="4" t="s">
        <v>89</v>
      </c>
      <c r="F4170" s="4" t="s">
        <v>8353</v>
      </c>
      <c r="G4170" s="4" t="s">
        <v>8352</v>
      </c>
      <c r="H4170" s="4" t="s">
        <v>18</v>
      </c>
      <c r="I4170" s="4" t="s">
        <v>17</v>
      </c>
      <c r="J4170" s="4" t="s">
        <v>1441</v>
      </c>
      <c r="K4170" s="4" t="s">
        <v>15</v>
      </c>
      <c r="L4170" s="4">
        <v>91104</v>
      </c>
      <c r="M4170" s="4" t="s">
        <v>9</v>
      </c>
      <c r="N4170" s="4" t="s">
        <v>3735</v>
      </c>
      <c r="O4170" s="4" t="s">
        <v>37</v>
      </c>
      <c r="P4170" s="4" t="s">
        <v>221</v>
      </c>
      <c r="Q4170" s="4" t="s">
        <v>3734</v>
      </c>
      <c r="R4170" s="4">
        <v>433.56799999999998</v>
      </c>
      <c r="S4170" s="4">
        <v>2</v>
      </c>
      <c r="T4170" s="4">
        <v>0.2</v>
      </c>
      <c r="U4170" s="4">
        <v>-65.035200000000003</v>
      </c>
      <c r="V4170" s="4" t="str">
        <f>INDEX(Regional_Lookup!$B$2:$B$5,MATCH('Sample - Superstore'!M4170,Regional_Lookup!$A$2:$A$5,0))</f>
        <v>James Chen</v>
      </c>
      <c r="W4170" s="4">
        <f>INDEX(Regional_Lookup!$C$2:$C$5, MATCH('Sample - Superstore'!M4170,Regional_Lookup!$A$2:$A$5, 0))</f>
        <v>0.18</v>
      </c>
      <c r="X4170" s="4">
        <f>U4170/R4170</f>
        <v>-0.15000000000000002</v>
      </c>
      <c r="Y4170" s="4" t="str">
        <f>IF(X4170&gt;=W4170, "Yes", "No")</f>
        <v>No</v>
      </c>
      <c r="Z4170" s="4">
        <f>D4170-C4170</f>
        <v>2</v>
      </c>
      <c r="AA4170" s="4" t="str" cm="1">
        <f t="array" ref="AA4170">_xlfn.IFS(Z4170&lt;=2,"Fast",Z4170&gt;5, "Slow", AND(Z4170&gt;=3,Z4170&lt;=5),"Standard")</f>
        <v>Fast</v>
      </c>
    </row>
    <row r="4171" spans="1:27" x14ac:dyDescent="0.2">
      <c r="A4171" s="4">
        <v>4170</v>
      </c>
      <c r="B4171" s="4" t="s">
        <v>8509</v>
      </c>
      <c r="C4171" s="5">
        <v>42107</v>
      </c>
      <c r="D4171" s="5">
        <v>42108</v>
      </c>
      <c r="E4171" s="4" t="s">
        <v>89</v>
      </c>
      <c r="F4171" s="4" t="s">
        <v>1475</v>
      </c>
      <c r="G4171" s="4" t="s">
        <v>1474</v>
      </c>
      <c r="H4171" s="4" t="s">
        <v>102</v>
      </c>
      <c r="I4171" s="4" t="s">
        <v>17</v>
      </c>
      <c r="J4171" s="4" t="s">
        <v>2101</v>
      </c>
      <c r="K4171" s="4" t="s">
        <v>181</v>
      </c>
      <c r="L4171" s="4">
        <v>85204</v>
      </c>
      <c r="M4171" s="4" t="s">
        <v>9</v>
      </c>
      <c r="N4171" s="4" t="s">
        <v>8505</v>
      </c>
      <c r="O4171" s="4" t="s">
        <v>13</v>
      </c>
      <c r="P4171" s="4" t="s">
        <v>24</v>
      </c>
      <c r="Q4171" s="4" t="s">
        <v>8504</v>
      </c>
      <c r="R4171" s="4">
        <v>31.103999999999999</v>
      </c>
      <c r="S4171" s="4">
        <v>6</v>
      </c>
      <c r="T4171" s="4">
        <v>0.2</v>
      </c>
      <c r="U4171" s="4">
        <v>10.8864</v>
      </c>
      <c r="V4171" s="4" t="str">
        <f>INDEX(Regional_Lookup!$B$2:$B$5,MATCH('Sample - Superstore'!M4171,Regional_Lookup!$A$2:$A$5,0))</f>
        <v>James Chen</v>
      </c>
      <c r="W4171" s="4">
        <f>INDEX(Regional_Lookup!$C$2:$C$5, MATCH('Sample - Superstore'!M4171,Regional_Lookup!$A$2:$A$5, 0))</f>
        <v>0.18</v>
      </c>
      <c r="X4171" s="4">
        <f>U4171/R4171</f>
        <v>0.35000000000000003</v>
      </c>
      <c r="Y4171" s="4" t="str">
        <f>IF(X4171&gt;=W4171, "Yes", "No")</f>
        <v>Yes</v>
      </c>
      <c r="Z4171" s="4">
        <f>D4171-C4171</f>
        <v>1</v>
      </c>
      <c r="AA4171" s="4" t="str" cm="1">
        <f t="array" ref="AA4171">_xlfn.IFS(Z4171&lt;=2,"Fast",Z4171&gt;5, "Slow", AND(Z4171&gt;=3,Z4171&lt;=5),"Standard")</f>
        <v>Fast</v>
      </c>
    </row>
    <row r="4172" spans="1:27" x14ac:dyDescent="0.2">
      <c r="A4172" s="4">
        <v>4171</v>
      </c>
      <c r="B4172" s="4" t="s">
        <v>8509</v>
      </c>
      <c r="C4172" s="5">
        <v>42107</v>
      </c>
      <c r="D4172" s="5">
        <v>42108</v>
      </c>
      <c r="E4172" s="4" t="s">
        <v>89</v>
      </c>
      <c r="F4172" s="4" t="s">
        <v>1475</v>
      </c>
      <c r="G4172" s="4" t="s">
        <v>1474</v>
      </c>
      <c r="H4172" s="4" t="s">
        <v>102</v>
      </c>
      <c r="I4172" s="4" t="s">
        <v>17</v>
      </c>
      <c r="J4172" s="4" t="s">
        <v>2101</v>
      </c>
      <c r="K4172" s="4" t="s">
        <v>181</v>
      </c>
      <c r="L4172" s="4">
        <v>85204</v>
      </c>
      <c r="M4172" s="4" t="s">
        <v>9</v>
      </c>
      <c r="N4172" s="4" t="s">
        <v>8508</v>
      </c>
      <c r="O4172" s="4" t="s">
        <v>13</v>
      </c>
      <c r="P4172" s="4" t="s">
        <v>24</v>
      </c>
      <c r="Q4172" s="4" t="s">
        <v>8507</v>
      </c>
      <c r="R4172" s="4">
        <v>54.816000000000003</v>
      </c>
      <c r="S4172" s="4">
        <v>3</v>
      </c>
      <c r="T4172" s="4">
        <v>0.2</v>
      </c>
      <c r="U4172" s="4">
        <v>17.815200000000001</v>
      </c>
      <c r="V4172" s="4" t="str">
        <f>INDEX(Regional_Lookup!$B$2:$B$5,MATCH('Sample - Superstore'!M4172,Regional_Lookup!$A$2:$A$5,0))</f>
        <v>James Chen</v>
      </c>
      <c r="W4172" s="4">
        <f>INDEX(Regional_Lookup!$C$2:$C$5, MATCH('Sample - Superstore'!M4172,Regional_Lookup!$A$2:$A$5, 0))</f>
        <v>0.18</v>
      </c>
      <c r="X4172" s="4">
        <f>U4172/R4172</f>
        <v>0.32500000000000001</v>
      </c>
      <c r="Y4172" s="4" t="str">
        <f>IF(X4172&gt;=W4172, "Yes", "No")</f>
        <v>Yes</v>
      </c>
      <c r="Z4172" s="4">
        <f>D4172-C4172</f>
        <v>1</v>
      </c>
      <c r="AA4172" s="4" t="str" cm="1">
        <f t="array" ref="AA4172">_xlfn.IFS(Z4172&lt;=2,"Fast",Z4172&gt;5, "Slow", AND(Z4172&gt;=3,Z4172&lt;=5),"Standard")</f>
        <v>Fast</v>
      </c>
    </row>
    <row r="4173" spans="1:27" x14ac:dyDescent="0.2">
      <c r="A4173" s="4">
        <v>4172</v>
      </c>
      <c r="B4173" s="4" t="s">
        <v>8506</v>
      </c>
      <c r="C4173" s="5">
        <v>43055</v>
      </c>
      <c r="D4173" s="5">
        <v>43059</v>
      </c>
      <c r="E4173" s="4" t="s">
        <v>29</v>
      </c>
      <c r="F4173" s="4" t="s">
        <v>484</v>
      </c>
      <c r="G4173" s="4" t="s">
        <v>483</v>
      </c>
      <c r="H4173" s="4" t="s">
        <v>18</v>
      </c>
      <c r="I4173" s="4" t="s">
        <v>17</v>
      </c>
      <c r="J4173" s="4" t="s">
        <v>3953</v>
      </c>
      <c r="K4173" s="4" t="s">
        <v>15</v>
      </c>
      <c r="L4173" s="4">
        <v>93727</v>
      </c>
      <c r="M4173" s="4" t="s">
        <v>9</v>
      </c>
      <c r="N4173" s="4" t="s">
        <v>5901</v>
      </c>
      <c r="O4173" s="4" t="s">
        <v>13</v>
      </c>
      <c r="P4173" s="4" t="s">
        <v>231</v>
      </c>
      <c r="Q4173" s="4" t="s">
        <v>5900</v>
      </c>
      <c r="R4173" s="4">
        <v>48.86</v>
      </c>
      <c r="S4173" s="4">
        <v>7</v>
      </c>
      <c r="T4173" s="4">
        <v>0</v>
      </c>
      <c r="U4173" s="4">
        <v>0.97719999999999996</v>
      </c>
      <c r="V4173" s="4" t="str">
        <f>INDEX(Regional_Lookup!$B$2:$B$5,MATCH('Sample - Superstore'!M4173,Regional_Lookup!$A$2:$A$5,0))</f>
        <v>James Chen</v>
      </c>
      <c r="W4173" s="4">
        <f>INDEX(Regional_Lookup!$C$2:$C$5, MATCH('Sample - Superstore'!M4173,Regional_Lookup!$A$2:$A$5, 0))</f>
        <v>0.18</v>
      </c>
      <c r="X4173" s="4">
        <f>U4173/R4173</f>
        <v>0.02</v>
      </c>
      <c r="Y4173" s="4" t="str">
        <f>IF(X4173&gt;=W4173, "Yes", "No")</f>
        <v>No</v>
      </c>
      <c r="Z4173" s="4">
        <f>D4173-C4173</f>
        <v>4</v>
      </c>
      <c r="AA4173" s="4" t="str" cm="1">
        <f t="array" ref="AA4173">_xlfn.IFS(Z4173&lt;=2,"Fast",Z4173&gt;5, "Slow", AND(Z4173&gt;=3,Z4173&lt;=5),"Standard")</f>
        <v>Standard</v>
      </c>
    </row>
    <row r="4174" spans="1:27" x14ac:dyDescent="0.2">
      <c r="A4174" s="4">
        <v>4173</v>
      </c>
      <c r="B4174" s="4" t="s">
        <v>8503</v>
      </c>
      <c r="C4174" s="5">
        <v>42552</v>
      </c>
      <c r="D4174" s="5">
        <v>42552</v>
      </c>
      <c r="E4174" s="4" t="s">
        <v>162</v>
      </c>
      <c r="F4174" s="4" t="s">
        <v>5327</v>
      </c>
      <c r="G4174" s="4" t="s">
        <v>5326</v>
      </c>
      <c r="H4174" s="4" t="s">
        <v>18</v>
      </c>
      <c r="I4174" s="4" t="s">
        <v>17</v>
      </c>
      <c r="J4174" s="4" t="s">
        <v>2458</v>
      </c>
      <c r="K4174" s="4" t="s">
        <v>6232</v>
      </c>
      <c r="L4174" s="4">
        <v>29203</v>
      </c>
      <c r="M4174" s="4" t="s">
        <v>7</v>
      </c>
      <c r="N4174" s="4" t="s">
        <v>3073</v>
      </c>
      <c r="O4174" s="4" t="s">
        <v>13</v>
      </c>
      <c r="P4174" s="4" t="s">
        <v>100</v>
      </c>
      <c r="Q4174" s="4" t="s">
        <v>3072</v>
      </c>
      <c r="R4174" s="4">
        <v>14.2</v>
      </c>
      <c r="S4174" s="4">
        <v>2</v>
      </c>
      <c r="T4174" s="4">
        <v>0</v>
      </c>
      <c r="U4174" s="4">
        <v>6.532</v>
      </c>
      <c r="V4174" s="4" t="str">
        <f>INDEX(Regional_Lookup!$B$2:$B$5,MATCH('Sample - Superstore'!M4174,Regional_Lookup!$A$2:$A$5,0))</f>
        <v>Maria Santos</v>
      </c>
      <c r="W4174" s="4">
        <f>INDEX(Regional_Lookup!$C$2:$C$5, MATCH('Sample - Superstore'!M4174,Regional_Lookup!$A$2:$A$5, 0))</f>
        <v>0.15</v>
      </c>
      <c r="X4174" s="4">
        <f>U4174/R4174</f>
        <v>0.46</v>
      </c>
      <c r="Y4174" s="4" t="str">
        <f>IF(X4174&gt;=W4174, "Yes", "No")</f>
        <v>Yes</v>
      </c>
      <c r="Z4174" s="4">
        <f>D4174-C4174</f>
        <v>0</v>
      </c>
      <c r="AA4174" s="4" t="str" cm="1">
        <f t="array" ref="AA4174">_xlfn.IFS(Z4174&lt;=2,"Fast",Z4174&gt;5, "Slow", AND(Z4174&gt;=3,Z4174&lt;=5),"Standard")</f>
        <v>Fast</v>
      </c>
    </row>
    <row r="4175" spans="1:27" x14ac:dyDescent="0.2">
      <c r="A4175" s="4">
        <v>4174</v>
      </c>
      <c r="B4175" s="4" t="s">
        <v>8503</v>
      </c>
      <c r="C4175" s="5">
        <v>42552</v>
      </c>
      <c r="D4175" s="5">
        <v>42552</v>
      </c>
      <c r="E4175" s="4" t="s">
        <v>162</v>
      </c>
      <c r="F4175" s="4" t="s">
        <v>5327</v>
      </c>
      <c r="G4175" s="4" t="s">
        <v>5326</v>
      </c>
      <c r="H4175" s="4" t="s">
        <v>18</v>
      </c>
      <c r="I4175" s="4" t="s">
        <v>17</v>
      </c>
      <c r="J4175" s="4" t="s">
        <v>2458</v>
      </c>
      <c r="K4175" s="4" t="s">
        <v>6232</v>
      </c>
      <c r="L4175" s="4">
        <v>29203</v>
      </c>
      <c r="M4175" s="4" t="s">
        <v>7</v>
      </c>
      <c r="N4175" s="4" t="s">
        <v>8505</v>
      </c>
      <c r="O4175" s="4" t="s">
        <v>13</v>
      </c>
      <c r="P4175" s="4" t="s">
        <v>24</v>
      </c>
      <c r="Q4175" s="4" t="s">
        <v>8504</v>
      </c>
      <c r="R4175" s="4">
        <v>12.96</v>
      </c>
      <c r="S4175" s="4">
        <v>2</v>
      </c>
      <c r="T4175" s="4">
        <v>0</v>
      </c>
      <c r="U4175" s="4">
        <v>6.2207999999999997</v>
      </c>
      <c r="V4175" s="4" t="str">
        <f>INDEX(Regional_Lookup!$B$2:$B$5,MATCH('Sample - Superstore'!M4175,Regional_Lookup!$A$2:$A$5,0))</f>
        <v>Maria Santos</v>
      </c>
      <c r="W4175" s="4">
        <f>INDEX(Regional_Lookup!$C$2:$C$5, MATCH('Sample - Superstore'!M4175,Regional_Lookup!$A$2:$A$5, 0))</f>
        <v>0.15</v>
      </c>
      <c r="X4175" s="4">
        <f>U4175/R4175</f>
        <v>0.47999999999999993</v>
      </c>
      <c r="Y4175" s="4" t="str">
        <f>IF(X4175&gt;=W4175, "Yes", "No")</f>
        <v>Yes</v>
      </c>
      <c r="Z4175" s="4">
        <f>D4175-C4175</f>
        <v>0</v>
      </c>
      <c r="AA4175" s="4" t="str" cm="1">
        <f t="array" ref="AA4175">_xlfn.IFS(Z4175&lt;=2,"Fast",Z4175&gt;5, "Slow", AND(Z4175&gt;=3,Z4175&lt;=5),"Standard")</f>
        <v>Fast</v>
      </c>
    </row>
    <row r="4176" spans="1:27" x14ac:dyDescent="0.2">
      <c r="A4176" s="4">
        <v>4175</v>
      </c>
      <c r="B4176" s="4" t="s">
        <v>8503</v>
      </c>
      <c r="C4176" s="5">
        <v>42552</v>
      </c>
      <c r="D4176" s="5">
        <v>42552</v>
      </c>
      <c r="E4176" s="4" t="s">
        <v>162</v>
      </c>
      <c r="F4176" s="4" t="s">
        <v>5327</v>
      </c>
      <c r="G4176" s="4" t="s">
        <v>5326</v>
      </c>
      <c r="H4176" s="4" t="s">
        <v>18</v>
      </c>
      <c r="I4176" s="4" t="s">
        <v>17</v>
      </c>
      <c r="J4176" s="4" t="s">
        <v>2458</v>
      </c>
      <c r="K4176" s="4" t="s">
        <v>6232</v>
      </c>
      <c r="L4176" s="4">
        <v>29203</v>
      </c>
      <c r="M4176" s="4" t="s">
        <v>7</v>
      </c>
      <c r="N4176" s="4" t="s">
        <v>2794</v>
      </c>
      <c r="O4176" s="4" t="s">
        <v>13</v>
      </c>
      <c r="P4176" s="4" t="s">
        <v>100</v>
      </c>
      <c r="Q4176" s="4" t="s">
        <v>2793</v>
      </c>
      <c r="R4176" s="4">
        <v>58.34</v>
      </c>
      <c r="S4176" s="4">
        <v>2</v>
      </c>
      <c r="T4176" s="4">
        <v>0</v>
      </c>
      <c r="U4176" s="4">
        <v>28.0032</v>
      </c>
      <c r="V4176" s="4" t="str">
        <f>INDEX(Regional_Lookup!$B$2:$B$5,MATCH('Sample - Superstore'!M4176,Regional_Lookup!$A$2:$A$5,0))</f>
        <v>Maria Santos</v>
      </c>
      <c r="W4176" s="4">
        <f>INDEX(Regional_Lookup!$C$2:$C$5, MATCH('Sample - Superstore'!M4176,Regional_Lookup!$A$2:$A$5, 0))</f>
        <v>0.15</v>
      </c>
      <c r="X4176" s="4">
        <f>U4176/R4176</f>
        <v>0.48</v>
      </c>
      <c r="Y4176" s="4" t="str">
        <f>IF(X4176&gt;=W4176, "Yes", "No")</f>
        <v>Yes</v>
      </c>
      <c r="Z4176" s="4">
        <f>D4176-C4176</f>
        <v>0</v>
      </c>
      <c r="AA4176" s="4" t="str" cm="1">
        <f t="array" ref="AA4176">_xlfn.IFS(Z4176&lt;=2,"Fast",Z4176&gt;5, "Slow", AND(Z4176&gt;=3,Z4176&lt;=5),"Standard")</f>
        <v>Fast</v>
      </c>
    </row>
    <row r="4177" spans="1:27" x14ac:dyDescent="0.2">
      <c r="A4177" s="4">
        <v>4176</v>
      </c>
      <c r="B4177" s="4" t="s">
        <v>8502</v>
      </c>
      <c r="C4177" s="5">
        <v>42337</v>
      </c>
      <c r="D4177" s="5">
        <v>42338</v>
      </c>
      <c r="E4177" s="4" t="s">
        <v>89</v>
      </c>
      <c r="F4177" s="4" t="s">
        <v>5318</v>
      </c>
      <c r="G4177" s="4" t="s">
        <v>5317</v>
      </c>
      <c r="H4177" s="4" t="s">
        <v>102</v>
      </c>
      <c r="I4177" s="4" t="s">
        <v>17</v>
      </c>
      <c r="J4177" s="4" t="s">
        <v>2904</v>
      </c>
      <c r="K4177" s="4" t="s">
        <v>15</v>
      </c>
      <c r="L4177" s="4">
        <v>92704</v>
      </c>
      <c r="M4177" s="4" t="s">
        <v>9</v>
      </c>
      <c r="N4177" s="4" t="s">
        <v>4501</v>
      </c>
      <c r="O4177" s="4" t="s">
        <v>13</v>
      </c>
      <c r="P4177" s="4" t="s">
        <v>116</v>
      </c>
      <c r="Q4177" s="4" t="s">
        <v>4500</v>
      </c>
      <c r="R4177" s="4">
        <v>56.3</v>
      </c>
      <c r="S4177" s="4">
        <v>2</v>
      </c>
      <c r="T4177" s="4">
        <v>0</v>
      </c>
      <c r="U4177" s="4">
        <v>15.763999999999999</v>
      </c>
      <c r="V4177" s="4" t="str">
        <f>INDEX(Regional_Lookup!$B$2:$B$5,MATCH('Sample - Superstore'!M4177,Regional_Lookup!$A$2:$A$5,0))</f>
        <v>James Chen</v>
      </c>
      <c r="W4177" s="4">
        <f>INDEX(Regional_Lookup!$C$2:$C$5, MATCH('Sample - Superstore'!M4177,Regional_Lookup!$A$2:$A$5, 0))</f>
        <v>0.18</v>
      </c>
      <c r="X4177" s="4">
        <f>U4177/R4177</f>
        <v>0.28000000000000003</v>
      </c>
      <c r="Y4177" s="4" t="str">
        <f>IF(X4177&gt;=W4177, "Yes", "No")</f>
        <v>Yes</v>
      </c>
      <c r="Z4177" s="4">
        <f>D4177-C4177</f>
        <v>1</v>
      </c>
      <c r="AA4177" s="4" t="str" cm="1">
        <f t="array" ref="AA4177">_xlfn.IFS(Z4177&lt;=2,"Fast",Z4177&gt;5, "Slow", AND(Z4177&gt;=3,Z4177&lt;=5),"Standard")</f>
        <v>Fast</v>
      </c>
    </row>
    <row r="4178" spans="1:27" x14ac:dyDescent="0.2">
      <c r="A4178" s="4">
        <v>4177</v>
      </c>
      <c r="B4178" s="4" t="s">
        <v>8501</v>
      </c>
      <c r="C4178" s="5">
        <v>41736</v>
      </c>
      <c r="D4178" s="5">
        <v>41741</v>
      </c>
      <c r="E4178" s="4" t="s">
        <v>29</v>
      </c>
      <c r="F4178" s="4" t="s">
        <v>2339</v>
      </c>
      <c r="G4178" s="4" t="s">
        <v>2338</v>
      </c>
      <c r="H4178" s="4" t="s">
        <v>50</v>
      </c>
      <c r="I4178" s="4" t="s">
        <v>17</v>
      </c>
      <c r="J4178" s="4" t="s">
        <v>2458</v>
      </c>
      <c r="K4178" s="4" t="s">
        <v>6232</v>
      </c>
      <c r="L4178" s="4">
        <v>29203</v>
      </c>
      <c r="M4178" s="4" t="s">
        <v>7</v>
      </c>
      <c r="N4178" s="4" t="s">
        <v>4235</v>
      </c>
      <c r="O4178" s="4" t="s">
        <v>33</v>
      </c>
      <c r="P4178" s="4" t="s">
        <v>32</v>
      </c>
      <c r="Q4178" s="4" t="s">
        <v>4234</v>
      </c>
      <c r="R4178" s="4">
        <v>629.95000000000005</v>
      </c>
      <c r="S4178" s="4">
        <v>5</v>
      </c>
      <c r="T4178" s="4">
        <v>0</v>
      </c>
      <c r="U4178" s="4">
        <v>163.78700000000001</v>
      </c>
      <c r="V4178" s="4" t="str">
        <f>INDEX(Regional_Lookup!$B$2:$B$5,MATCH('Sample - Superstore'!M4178,Regional_Lookup!$A$2:$A$5,0))</f>
        <v>Maria Santos</v>
      </c>
      <c r="W4178" s="4">
        <f>INDEX(Regional_Lookup!$C$2:$C$5, MATCH('Sample - Superstore'!M4178,Regional_Lookup!$A$2:$A$5, 0))</f>
        <v>0.15</v>
      </c>
      <c r="X4178" s="4">
        <f>U4178/R4178</f>
        <v>0.26</v>
      </c>
      <c r="Y4178" s="4" t="str">
        <f>IF(X4178&gt;=W4178, "Yes", "No")</f>
        <v>Yes</v>
      </c>
      <c r="Z4178" s="4">
        <f>D4178-C4178</f>
        <v>5</v>
      </c>
      <c r="AA4178" s="4" t="str" cm="1">
        <f t="array" ref="AA4178">_xlfn.IFS(Z4178&lt;=2,"Fast",Z4178&gt;5, "Slow", AND(Z4178&gt;=3,Z4178&lt;=5),"Standard")</f>
        <v>Standard</v>
      </c>
    </row>
    <row r="4179" spans="1:27" x14ac:dyDescent="0.2">
      <c r="A4179" s="4">
        <v>4178</v>
      </c>
      <c r="B4179" s="4" t="s">
        <v>8501</v>
      </c>
      <c r="C4179" s="5">
        <v>41736</v>
      </c>
      <c r="D4179" s="5">
        <v>41741</v>
      </c>
      <c r="E4179" s="4" t="s">
        <v>29</v>
      </c>
      <c r="F4179" s="4" t="s">
        <v>2339</v>
      </c>
      <c r="G4179" s="4" t="s">
        <v>2338</v>
      </c>
      <c r="H4179" s="4" t="s">
        <v>50</v>
      </c>
      <c r="I4179" s="4" t="s">
        <v>17</v>
      </c>
      <c r="J4179" s="4" t="s">
        <v>2458</v>
      </c>
      <c r="K4179" s="4" t="s">
        <v>6232</v>
      </c>
      <c r="L4179" s="4">
        <v>29203</v>
      </c>
      <c r="M4179" s="4" t="s">
        <v>7</v>
      </c>
      <c r="N4179" s="4" t="s">
        <v>684</v>
      </c>
      <c r="O4179" s="4" t="s">
        <v>13</v>
      </c>
      <c r="P4179" s="4" t="s">
        <v>24</v>
      </c>
      <c r="Q4179" s="4" t="s">
        <v>683</v>
      </c>
      <c r="R4179" s="4">
        <v>122.97</v>
      </c>
      <c r="S4179" s="4">
        <v>3</v>
      </c>
      <c r="T4179" s="4">
        <v>0</v>
      </c>
      <c r="U4179" s="4">
        <v>60.255299999999998</v>
      </c>
      <c r="V4179" s="4" t="str">
        <f>INDEX(Regional_Lookup!$B$2:$B$5,MATCH('Sample - Superstore'!M4179,Regional_Lookup!$A$2:$A$5,0))</f>
        <v>Maria Santos</v>
      </c>
      <c r="W4179" s="4">
        <f>INDEX(Regional_Lookup!$C$2:$C$5, MATCH('Sample - Superstore'!M4179,Regional_Lookup!$A$2:$A$5, 0))</f>
        <v>0.15</v>
      </c>
      <c r="X4179" s="4">
        <f>U4179/R4179</f>
        <v>0.49</v>
      </c>
      <c r="Y4179" s="4" t="str">
        <f>IF(X4179&gt;=W4179, "Yes", "No")</f>
        <v>Yes</v>
      </c>
      <c r="Z4179" s="4">
        <f>D4179-C4179</f>
        <v>5</v>
      </c>
      <c r="AA4179" s="4" t="str" cm="1">
        <f t="array" ref="AA4179">_xlfn.IFS(Z4179&lt;=2,"Fast",Z4179&gt;5, "Slow", AND(Z4179&gt;=3,Z4179&lt;=5),"Standard")</f>
        <v>Standard</v>
      </c>
    </row>
    <row r="4180" spans="1:27" x14ac:dyDescent="0.2">
      <c r="A4180" s="4">
        <v>4179</v>
      </c>
      <c r="B4180" s="4" t="s">
        <v>8500</v>
      </c>
      <c r="C4180" s="5">
        <v>42537</v>
      </c>
      <c r="D4180" s="5">
        <v>42539</v>
      </c>
      <c r="E4180" s="4" t="s">
        <v>21</v>
      </c>
      <c r="F4180" s="4" t="s">
        <v>1357</v>
      </c>
      <c r="G4180" s="4" t="s">
        <v>1356</v>
      </c>
      <c r="H4180" s="4" t="s">
        <v>18</v>
      </c>
      <c r="I4180" s="4" t="s">
        <v>17</v>
      </c>
      <c r="J4180" s="4" t="s">
        <v>59</v>
      </c>
      <c r="K4180" s="4" t="s">
        <v>15</v>
      </c>
      <c r="L4180" s="4">
        <v>90045</v>
      </c>
      <c r="M4180" s="4" t="s">
        <v>9</v>
      </c>
      <c r="N4180" s="4" t="s">
        <v>195</v>
      </c>
      <c r="O4180" s="4" t="s">
        <v>13</v>
      </c>
      <c r="P4180" s="4" t="s">
        <v>24</v>
      </c>
      <c r="Q4180" s="4" t="s">
        <v>194</v>
      </c>
      <c r="R4180" s="4">
        <v>46.35</v>
      </c>
      <c r="S4180" s="4">
        <v>5</v>
      </c>
      <c r="T4180" s="4">
        <v>0</v>
      </c>
      <c r="U4180" s="4">
        <v>21.784500000000001</v>
      </c>
      <c r="V4180" s="4" t="str">
        <f>INDEX(Regional_Lookup!$B$2:$B$5,MATCH('Sample - Superstore'!M4180,Regional_Lookup!$A$2:$A$5,0))</f>
        <v>James Chen</v>
      </c>
      <c r="W4180" s="4">
        <f>INDEX(Regional_Lookup!$C$2:$C$5, MATCH('Sample - Superstore'!M4180,Regional_Lookup!$A$2:$A$5, 0))</f>
        <v>0.18</v>
      </c>
      <c r="X4180" s="4">
        <f>U4180/R4180</f>
        <v>0.47000000000000003</v>
      </c>
      <c r="Y4180" s="4" t="str">
        <f>IF(X4180&gt;=W4180, "Yes", "No")</f>
        <v>Yes</v>
      </c>
      <c r="Z4180" s="4">
        <f>D4180-C4180</f>
        <v>2</v>
      </c>
      <c r="AA4180" s="4" t="str" cm="1">
        <f t="array" ref="AA4180">_xlfn.IFS(Z4180&lt;=2,"Fast",Z4180&gt;5, "Slow", AND(Z4180&gt;=3,Z4180&lt;=5),"Standard")</f>
        <v>Fast</v>
      </c>
    </row>
    <row r="4181" spans="1:27" x14ac:dyDescent="0.2">
      <c r="A4181" s="4">
        <v>4180</v>
      </c>
      <c r="B4181" s="4" t="s">
        <v>8499</v>
      </c>
      <c r="C4181" s="5">
        <v>42800</v>
      </c>
      <c r="D4181" s="5">
        <v>42804</v>
      </c>
      <c r="E4181" s="4" t="s">
        <v>29</v>
      </c>
      <c r="F4181" s="4" t="s">
        <v>3654</v>
      </c>
      <c r="G4181" s="4" t="s">
        <v>3653</v>
      </c>
      <c r="H4181" s="4" t="s">
        <v>102</v>
      </c>
      <c r="I4181" s="4" t="s">
        <v>17</v>
      </c>
      <c r="J4181" s="4" t="s">
        <v>248</v>
      </c>
      <c r="K4181" s="4" t="s">
        <v>15</v>
      </c>
      <c r="L4181" s="4">
        <v>94109</v>
      </c>
      <c r="M4181" s="4" t="s">
        <v>9</v>
      </c>
      <c r="N4181" s="4" t="s">
        <v>723</v>
      </c>
      <c r="O4181" s="4" t="s">
        <v>13</v>
      </c>
      <c r="P4181" s="4" t="s">
        <v>100</v>
      </c>
      <c r="Q4181" s="4" t="s">
        <v>722</v>
      </c>
      <c r="R4181" s="4">
        <v>14.976000000000001</v>
      </c>
      <c r="S4181" s="4">
        <v>9</v>
      </c>
      <c r="T4181" s="4">
        <v>0.2</v>
      </c>
      <c r="U4181" s="4">
        <v>5.4287999999999998</v>
      </c>
      <c r="V4181" s="4" t="str">
        <f>INDEX(Regional_Lookup!$B$2:$B$5,MATCH('Sample - Superstore'!M4181,Regional_Lookup!$A$2:$A$5,0))</f>
        <v>James Chen</v>
      </c>
      <c r="W4181" s="4">
        <f>INDEX(Regional_Lookup!$C$2:$C$5, MATCH('Sample - Superstore'!M4181,Regional_Lookup!$A$2:$A$5, 0))</f>
        <v>0.18</v>
      </c>
      <c r="X4181" s="4">
        <f>U4181/R4181</f>
        <v>0.36249999999999999</v>
      </c>
      <c r="Y4181" s="4" t="str">
        <f>IF(X4181&gt;=W4181, "Yes", "No")</f>
        <v>Yes</v>
      </c>
      <c r="Z4181" s="4">
        <f>D4181-C4181</f>
        <v>4</v>
      </c>
      <c r="AA4181" s="4" t="str" cm="1">
        <f t="array" ref="AA4181">_xlfn.IFS(Z4181&lt;=2,"Fast",Z4181&gt;5, "Slow", AND(Z4181&gt;=3,Z4181&lt;=5),"Standard")</f>
        <v>Standard</v>
      </c>
    </row>
    <row r="4182" spans="1:27" x14ac:dyDescent="0.2">
      <c r="A4182" s="4">
        <v>4181</v>
      </c>
      <c r="B4182" s="4" t="s">
        <v>8498</v>
      </c>
      <c r="C4182" s="5">
        <v>43015</v>
      </c>
      <c r="D4182" s="5">
        <v>43019</v>
      </c>
      <c r="E4182" s="4" t="s">
        <v>29</v>
      </c>
      <c r="F4182" s="4" t="s">
        <v>725</v>
      </c>
      <c r="G4182" s="4" t="s">
        <v>724</v>
      </c>
      <c r="H4182" s="4" t="s">
        <v>18</v>
      </c>
      <c r="I4182" s="4" t="s">
        <v>17</v>
      </c>
      <c r="J4182" s="4" t="s">
        <v>124</v>
      </c>
      <c r="K4182" s="4" t="s">
        <v>123</v>
      </c>
      <c r="L4182" s="4">
        <v>77036</v>
      </c>
      <c r="M4182" s="4" t="s">
        <v>3</v>
      </c>
      <c r="N4182" s="4" t="s">
        <v>1755</v>
      </c>
      <c r="O4182" s="4" t="s">
        <v>13</v>
      </c>
      <c r="P4182" s="4" t="s">
        <v>100</v>
      </c>
      <c r="Q4182" s="4" t="s">
        <v>1754</v>
      </c>
      <c r="R4182" s="4">
        <v>4.24</v>
      </c>
      <c r="S4182" s="4">
        <v>5</v>
      </c>
      <c r="T4182" s="4">
        <v>0.8</v>
      </c>
      <c r="U4182" s="4">
        <v>-6.36</v>
      </c>
      <c r="V4182" s="4" t="str">
        <f>INDEX(Regional_Lookup!$B$2:$B$5,MATCH('Sample - Superstore'!M4182,Regional_Lookup!$A$2:$A$5,0))</f>
        <v>David Johnson</v>
      </c>
      <c r="W4182" s="4">
        <f>INDEX(Regional_Lookup!$C$2:$C$5, MATCH('Sample - Superstore'!M4182,Regional_Lookup!$A$2:$A$5, 0))</f>
        <v>0.14000000000000001</v>
      </c>
      <c r="X4182" s="4">
        <f>U4182/R4182</f>
        <v>-1.5</v>
      </c>
      <c r="Y4182" s="4" t="str">
        <f>IF(X4182&gt;=W4182, "Yes", "No")</f>
        <v>No</v>
      </c>
      <c r="Z4182" s="4">
        <f>D4182-C4182</f>
        <v>4</v>
      </c>
      <c r="AA4182" s="4" t="str" cm="1">
        <f t="array" ref="AA4182">_xlfn.IFS(Z4182&lt;=2,"Fast",Z4182&gt;5, "Slow", AND(Z4182&gt;=3,Z4182&lt;=5),"Standard")</f>
        <v>Standard</v>
      </c>
    </row>
    <row r="4183" spans="1:27" x14ac:dyDescent="0.2">
      <c r="A4183" s="4">
        <v>4182</v>
      </c>
      <c r="B4183" s="4" t="s">
        <v>8497</v>
      </c>
      <c r="C4183" s="5">
        <v>43014</v>
      </c>
      <c r="D4183" s="5">
        <v>43020</v>
      </c>
      <c r="E4183" s="4" t="s">
        <v>29</v>
      </c>
      <c r="F4183" s="4" t="s">
        <v>4833</v>
      </c>
      <c r="G4183" s="4" t="s">
        <v>4832</v>
      </c>
      <c r="H4183" s="4" t="s">
        <v>102</v>
      </c>
      <c r="I4183" s="4" t="s">
        <v>17</v>
      </c>
      <c r="J4183" s="4" t="s">
        <v>254</v>
      </c>
      <c r="K4183" s="4" t="s">
        <v>66</v>
      </c>
      <c r="L4183" s="4">
        <v>10035</v>
      </c>
      <c r="M4183" s="4" t="s">
        <v>5</v>
      </c>
      <c r="N4183" s="4" t="s">
        <v>56</v>
      </c>
      <c r="O4183" s="4" t="s">
        <v>33</v>
      </c>
      <c r="P4183" s="4" t="s">
        <v>55</v>
      </c>
      <c r="Q4183" s="4" t="s">
        <v>54</v>
      </c>
      <c r="R4183" s="4">
        <v>319.95999999999998</v>
      </c>
      <c r="S4183" s="4">
        <v>4</v>
      </c>
      <c r="T4183" s="4">
        <v>0</v>
      </c>
      <c r="U4183" s="4">
        <v>115.18559999999999</v>
      </c>
      <c r="V4183" s="4" t="str">
        <f>INDEX(Regional_Lookup!$B$2:$B$5,MATCH('Sample - Superstore'!M4183,Regional_Lookup!$A$2:$A$5,0))</f>
        <v>Sarah Miller</v>
      </c>
      <c r="W4183" s="4">
        <f>INDEX(Regional_Lookup!$C$2:$C$5, MATCH('Sample - Superstore'!M4183,Regional_Lookup!$A$2:$A$5, 0))</f>
        <v>0.16</v>
      </c>
      <c r="X4183" s="4">
        <f>U4183/R4183</f>
        <v>0.36</v>
      </c>
      <c r="Y4183" s="4" t="str">
        <f>IF(X4183&gt;=W4183, "Yes", "No")</f>
        <v>Yes</v>
      </c>
      <c r="Z4183" s="4">
        <f>D4183-C4183</f>
        <v>6</v>
      </c>
      <c r="AA4183" s="4" t="str" cm="1">
        <f t="array" ref="AA4183">_xlfn.IFS(Z4183&lt;=2,"Fast",Z4183&gt;5, "Slow", AND(Z4183&gt;=3,Z4183&lt;=5),"Standard")</f>
        <v>Slow</v>
      </c>
    </row>
    <row r="4184" spans="1:27" x14ac:dyDescent="0.2">
      <c r="A4184" s="4">
        <v>4183</v>
      </c>
      <c r="B4184" s="4" t="s">
        <v>8497</v>
      </c>
      <c r="C4184" s="5">
        <v>43014</v>
      </c>
      <c r="D4184" s="5">
        <v>43020</v>
      </c>
      <c r="E4184" s="4" t="s">
        <v>29</v>
      </c>
      <c r="F4184" s="4" t="s">
        <v>4833</v>
      </c>
      <c r="G4184" s="4" t="s">
        <v>4832</v>
      </c>
      <c r="H4184" s="4" t="s">
        <v>102</v>
      </c>
      <c r="I4184" s="4" t="s">
        <v>17</v>
      </c>
      <c r="J4184" s="4" t="s">
        <v>254</v>
      </c>
      <c r="K4184" s="4" t="s">
        <v>66</v>
      </c>
      <c r="L4184" s="4">
        <v>10035</v>
      </c>
      <c r="M4184" s="4" t="s">
        <v>5</v>
      </c>
      <c r="N4184" s="4" t="s">
        <v>3119</v>
      </c>
      <c r="O4184" s="4" t="s">
        <v>13</v>
      </c>
      <c r="P4184" s="4" t="s">
        <v>24</v>
      </c>
      <c r="Q4184" s="4" t="s">
        <v>6866</v>
      </c>
      <c r="R4184" s="4">
        <v>17.04</v>
      </c>
      <c r="S4184" s="4">
        <v>3</v>
      </c>
      <c r="T4184" s="4">
        <v>0</v>
      </c>
      <c r="U4184" s="4">
        <v>7.6680000000000001</v>
      </c>
      <c r="V4184" s="4" t="str">
        <f>INDEX(Regional_Lookup!$B$2:$B$5,MATCH('Sample - Superstore'!M4184,Regional_Lookup!$A$2:$A$5,0))</f>
        <v>Sarah Miller</v>
      </c>
      <c r="W4184" s="4">
        <f>INDEX(Regional_Lookup!$C$2:$C$5, MATCH('Sample - Superstore'!M4184,Regional_Lookup!$A$2:$A$5, 0))</f>
        <v>0.16</v>
      </c>
      <c r="X4184" s="4">
        <f>U4184/R4184</f>
        <v>0.45</v>
      </c>
      <c r="Y4184" s="4" t="str">
        <f>IF(X4184&gt;=W4184, "Yes", "No")</f>
        <v>Yes</v>
      </c>
      <c r="Z4184" s="4">
        <f>D4184-C4184</f>
        <v>6</v>
      </c>
      <c r="AA4184" s="4" t="str" cm="1">
        <f t="array" ref="AA4184">_xlfn.IFS(Z4184&lt;=2,"Fast",Z4184&gt;5, "Slow", AND(Z4184&gt;=3,Z4184&lt;=5),"Standard")</f>
        <v>Slow</v>
      </c>
    </row>
    <row r="4185" spans="1:27" x14ac:dyDescent="0.2">
      <c r="A4185" s="4">
        <v>4184</v>
      </c>
      <c r="B4185" s="4" t="s">
        <v>8497</v>
      </c>
      <c r="C4185" s="5">
        <v>43014</v>
      </c>
      <c r="D4185" s="5">
        <v>43020</v>
      </c>
      <c r="E4185" s="4" t="s">
        <v>29</v>
      </c>
      <c r="F4185" s="4" t="s">
        <v>4833</v>
      </c>
      <c r="G4185" s="4" t="s">
        <v>4832</v>
      </c>
      <c r="H4185" s="4" t="s">
        <v>102</v>
      </c>
      <c r="I4185" s="4" t="s">
        <v>17</v>
      </c>
      <c r="J4185" s="4" t="s">
        <v>254</v>
      </c>
      <c r="K4185" s="4" t="s">
        <v>66</v>
      </c>
      <c r="L4185" s="4">
        <v>10035</v>
      </c>
      <c r="M4185" s="4" t="s">
        <v>5</v>
      </c>
      <c r="N4185" s="4" t="s">
        <v>1702</v>
      </c>
      <c r="O4185" s="4" t="s">
        <v>13</v>
      </c>
      <c r="P4185" s="4" t="s">
        <v>231</v>
      </c>
      <c r="Q4185" s="4" t="s">
        <v>1701</v>
      </c>
      <c r="R4185" s="4">
        <v>344.91</v>
      </c>
      <c r="S4185" s="4">
        <v>3</v>
      </c>
      <c r="T4185" s="4">
        <v>0</v>
      </c>
      <c r="U4185" s="4">
        <v>10.347300000000001</v>
      </c>
      <c r="V4185" s="4" t="str">
        <f>INDEX(Regional_Lookup!$B$2:$B$5,MATCH('Sample - Superstore'!M4185,Regional_Lookup!$A$2:$A$5,0))</f>
        <v>Sarah Miller</v>
      </c>
      <c r="W4185" s="4">
        <f>INDEX(Regional_Lookup!$C$2:$C$5, MATCH('Sample - Superstore'!M4185,Regional_Lookup!$A$2:$A$5, 0))</f>
        <v>0.16</v>
      </c>
      <c r="X4185" s="4">
        <f>U4185/R4185</f>
        <v>0.03</v>
      </c>
      <c r="Y4185" s="4" t="str">
        <f>IF(X4185&gt;=W4185, "Yes", "No")</f>
        <v>No</v>
      </c>
      <c r="Z4185" s="4">
        <f>D4185-C4185</f>
        <v>6</v>
      </c>
      <c r="AA4185" s="4" t="str" cm="1">
        <f t="array" ref="AA4185">_xlfn.IFS(Z4185&lt;=2,"Fast",Z4185&gt;5, "Slow", AND(Z4185&gt;=3,Z4185&lt;=5),"Standard")</f>
        <v>Slow</v>
      </c>
    </row>
    <row r="4186" spans="1:27" x14ac:dyDescent="0.2">
      <c r="A4186" s="4">
        <v>4185</v>
      </c>
      <c r="B4186" s="4" t="s">
        <v>8496</v>
      </c>
      <c r="C4186" s="5">
        <v>42709</v>
      </c>
      <c r="D4186" s="5">
        <v>42711</v>
      </c>
      <c r="E4186" s="4" t="s">
        <v>89</v>
      </c>
      <c r="F4186" s="4" t="s">
        <v>6196</v>
      </c>
      <c r="G4186" s="4" t="s">
        <v>6195</v>
      </c>
      <c r="H4186" s="4" t="s">
        <v>50</v>
      </c>
      <c r="I4186" s="4" t="s">
        <v>17</v>
      </c>
      <c r="J4186" s="4" t="s">
        <v>2367</v>
      </c>
      <c r="K4186" s="4" t="s">
        <v>966</v>
      </c>
      <c r="L4186" s="4">
        <v>2038</v>
      </c>
      <c r="M4186" s="4" t="s">
        <v>5</v>
      </c>
      <c r="N4186" s="4" t="s">
        <v>2383</v>
      </c>
      <c r="O4186" s="4" t="s">
        <v>37</v>
      </c>
      <c r="P4186" s="4" t="s">
        <v>165</v>
      </c>
      <c r="Q4186" s="4" t="s">
        <v>2382</v>
      </c>
      <c r="R4186" s="4">
        <v>81.94</v>
      </c>
      <c r="S4186" s="4">
        <v>1</v>
      </c>
      <c r="T4186" s="4">
        <v>0</v>
      </c>
      <c r="U4186" s="4">
        <v>20.484999999999999</v>
      </c>
      <c r="V4186" s="4" t="str">
        <f>INDEX(Regional_Lookup!$B$2:$B$5,MATCH('Sample - Superstore'!M4186,Regional_Lookup!$A$2:$A$5,0))</f>
        <v>Sarah Miller</v>
      </c>
      <c r="W4186" s="4">
        <f>INDEX(Regional_Lookup!$C$2:$C$5, MATCH('Sample - Superstore'!M4186,Regional_Lookup!$A$2:$A$5, 0))</f>
        <v>0.16</v>
      </c>
      <c r="X4186" s="4">
        <f>U4186/R4186</f>
        <v>0.25</v>
      </c>
      <c r="Y4186" s="4" t="str">
        <f>IF(X4186&gt;=W4186, "Yes", "No")</f>
        <v>Yes</v>
      </c>
      <c r="Z4186" s="4">
        <f>D4186-C4186</f>
        <v>2</v>
      </c>
      <c r="AA4186" s="4" t="str" cm="1">
        <f t="array" ref="AA4186">_xlfn.IFS(Z4186&lt;=2,"Fast",Z4186&gt;5, "Slow", AND(Z4186&gt;=3,Z4186&lt;=5),"Standard")</f>
        <v>Fast</v>
      </c>
    </row>
    <row r="4187" spans="1:27" x14ac:dyDescent="0.2">
      <c r="A4187" s="4">
        <v>4186</v>
      </c>
      <c r="B4187" s="4" t="s">
        <v>8495</v>
      </c>
      <c r="C4187" s="5">
        <v>42664</v>
      </c>
      <c r="D4187" s="5">
        <v>42665</v>
      </c>
      <c r="E4187" s="4" t="s">
        <v>89</v>
      </c>
      <c r="F4187" s="4" t="s">
        <v>3945</v>
      </c>
      <c r="G4187" s="4" t="s">
        <v>3944</v>
      </c>
      <c r="H4187" s="4" t="s">
        <v>18</v>
      </c>
      <c r="I4187" s="4" t="s">
        <v>17</v>
      </c>
      <c r="J4187" s="4" t="s">
        <v>4293</v>
      </c>
      <c r="K4187" s="4" t="s">
        <v>2147</v>
      </c>
      <c r="L4187" s="4">
        <v>21215</v>
      </c>
      <c r="M4187" s="4" t="s">
        <v>5</v>
      </c>
      <c r="N4187" s="4" t="s">
        <v>6510</v>
      </c>
      <c r="O4187" s="4" t="s">
        <v>33</v>
      </c>
      <c r="P4187" s="4" t="s">
        <v>55</v>
      </c>
      <c r="Q4187" s="4" t="s">
        <v>6509</v>
      </c>
      <c r="R4187" s="4">
        <v>98.16</v>
      </c>
      <c r="S4187" s="4">
        <v>6</v>
      </c>
      <c r="T4187" s="4">
        <v>0</v>
      </c>
      <c r="U4187" s="4">
        <v>9.8160000000000007</v>
      </c>
      <c r="V4187" s="4" t="str">
        <f>INDEX(Regional_Lookup!$B$2:$B$5,MATCH('Sample - Superstore'!M4187,Regional_Lookup!$A$2:$A$5,0))</f>
        <v>Sarah Miller</v>
      </c>
      <c r="W4187" s="4">
        <f>INDEX(Regional_Lookup!$C$2:$C$5, MATCH('Sample - Superstore'!M4187,Regional_Lookup!$A$2:$A$5, 0))</f>
        <v>0.16</v>
      </c>
      <c r="X4187" s="4">
        <f>U4187/R4187</f>
        <v>0.1</v>
      </c>
      <c r="Y4187" s="4" t="str">
        <f>IF(X4187&gt;=W4187, "Yes", "No")</f>
        <v>No</v>
      </c>
      <c r="Z4187" s="4">
        <f>D4187-C4187</f>
        <v>1</v>
      </c>
      <c r="AA4187" s="4" t="str" cm="1">
        <f t="array" ref="AA4187">_xlfn.IFS(Z4187&lt;=2,"Fast",Z4187&gt;5, "Slow", AND(Z4187&gt;=3,Z4187&lt;=5),"Standard")</f>
        <v>Fast</v>
      </c>
    </row>
    <row r="4188" spans="1:27" x14ac:dyDescent="0.2">
      <c r="A4188" s="4">
        <v>4187</v>
      </c>
      <c r="B4188" s="4" t="s">
        <v>8494</v>
      </c>
      <c r="C4188" s="5">
        <v>42873</v>
      </c>
      <c r="D4188" s="5">
        <v>42878</v>
      </c>
      <c r="E4188" s="4" t="s">
        <v>29</v>
      </c>
      <c r="F4188" s="4" t="s">
        <v>6076</v>
      </c>
      <c r="G4188" s="4" t="s">
        <v>6075</v>
      </c>
      <c r="H4188" s="4" t="s">
        <v>50</v>
      </c>
      <c r="I4188" s="4" t="s">
        <v>17</v>
      </c>
      <c r="J4188" s="4" t="s">
        <v>2304</v>
      </c>
      <c r="K4188" s="4" t="s">
        <v>123</v>
      </c>
      <c r="L4188" s="4">
        <v>78501</v>
      </c>
      <c r="M4188" s="4" t="s">
        <v>3</v>
      </c>
      <c r="N4188" s="4" t="s">
        <v>1954</v>
      </c>
      <c r="O4188" s="4" t="s">
        <v>13</v>
      </c>
      <c r="P4188" s="4" t="s">
        <v>100</v>
      </c>
      <c r="Q4188" s="4" t="s">
        <v>1953</v>
      </c>
      <c r="R4188" s="4">
        <v>6.8739999999999997</v>
      </c>
      <c r="S4188" s="4">
        <v>7</v>
      </c>
      <c r="T4188" s="4">
        <v>0.8</v>
      </c>
      <c r="U4188" s="4">
        <v>-10.6547</v>
      </c>
      <c r="V4188" s="4" t="str">
        <f>INDEX(Regional_Lookup!$B$2:$B$5,MATCH('Sample - Superstore'!M4188,Regional_Lookup!$A$2:$A$5,0))</f>
        <v>David Johnson</v>
      </c>
      <c r="W4188" s="4">
        <f>INDEX(Regional_Lookup!$C$2:$C$5, MATCH('Sample - Superstore'!M4188,Regional_Lookup!$A$2:$A$5, 0))</f>
        <v>0.14000000000000001</v>
      </c>
      <c r="X4188" s="4">
        <f>U4188/R4188</f>
        <v>-1.55</v>
      </c>
      <c r="Y4188" s="4" t="str">
        <f>IF(X4188&gt;=W4188, "Yes", "No")</f>
        <v>No</v>
      </c>
      <c r="Z4188" s="4">
        <f>D4188-C4188</f>
        <v>5</v>
      </c>
      <c r="AA4188" s="4" t="str" cm="1">
        <f t="array" ref="AA4188">_xlfn.IFS(Z4188&lt;=2,"Fast",Z4188&gt;5, "Slow", AND(Z4188&gt;=3,Z4188&lt;=5),"Standard")</f>
        <v>Standard</v>
      </c>
    </row>
    <row r="4189" spans="1:27" x14ac:dyDescent="0.2">
      <c r="A4189" s="4">
        <v>4188</v>
      </c>
      <c r="B4189" s="4" t="s">
        <v>8494</v>
      </c>
      <c r="C4189" s="5">
        <v>42873</v>
      </c>
      <c r="D4189" s="5">
        <v>42878</v>
      </c>
      <c r="E4189" s="4" t="s">
        <v>29</v>
      </c>
      <c r="F4189" s="4" t="s">
        <v>6076</v>
      </c>
      <c r="G4189" s="4" t="s">
        <v>6075</v>
      </c>
      <c r="H4189" s="4" t="s">
        <v>50</v>
      </c>
      <c r="I4189" s="4" t="s">
        <v>17</v>
      </c>
      <c r="J4189" s="4" t="s">
        <v>2304</v>
      </c>
      <c r="K4189" s="4" t="s">
        <v>123</v>
      </c>
      <c r="L4189" s="4">
        <v>78501</v>
      </c>
      <c r="M4189" s="4" t="s">
        <v>3</v>
      </c>
      <c r="N4189" s="4" t="s">
        <v>5452</v>
      </c>
      <c r="O4189" s="4" t="s">
        <v>13</v>
      </c>
      <c r="P4189" s="4" t="s">
        <v>100</v>
      </c>
      <c r="Q4189" s="4" t="s">
        <v>5451</v>
      </c>
      <c r="R4189" s="4">
        <v>1.996</v>
      </c>
      <c r="S4189" s="4">
        <v>1</v>
      </c>
      <c r="T4189" s="4">
        <v>0.8</v>
      </c>
      <c r="U4189" s="4">
        <v>-3.2934000000000001</v>
      </c>
      <c r="V4189" s="4" t="str">
        <f>INDEX(Regional_Lookup!$B$2:$B$5,MATCH('Sample - Superstore'!M4189,Regional_Lookup!$A$2:$A$5,0))</f>
        <v>David Johnson</v>
      </c>
      <c r="W4189" s="4">
        <f>INDEX(Regional_Lookup!$C$2:$C$5, MATCH('Sample - Superstore'!M4189,Regional_Lookup!$A$2:$A$5, 0))</f>
        <v>0.14000000000000001</v>
      </c>
      <c r="X4189" s="4">
        <f>U4189/R4189</f>
        <v>-1.6500000000000001</v>
      </c>
      <c r="Y4189" s="4" t="str">
        <f>IF(X4189&gt;=W4189, "Yes", "No")</f>
        <v>No</v>
      </c>
      <c r="Z4189" s="4">
        <f>D4189-C4189</f>
        <v>5</v>
      </c>
      <c r="AA4189" s="4" t="str" cm="1">
        <f t="array" ref="AA4189">_xlfn.IFS(Z4189&lt;=2,"Fast",Z4189&gt;5, "Slow", AND(Z4189&gt;=3,Z4189&lt;=5),"Standard")</f>
        <v>Standard</v>
      </c>
    </row>
    <row r="4190" spans="1:27" x14ac:dyDescent="0.2">
      <c r="A4190" s="4">
        <v>4189</v>
      </c>
      <c r="B4190" s="4" t="s">
        <v>8494</v>
      </c>
      <c r="C4190" s="5">
        <v>42873</v>
      </c>
      <c r="D4190" s="5">
        <v>42878</v>
      </c>
      <c r="E4190" s="4" t="s">
        <v>29</v>
      </c>
      <c r="F4190" s="4" t="s">
        <v>6076</v>
      </c>
      <c r="G4190" s="4" t="s">
        <v>6075</v>
      </c>
      <c r="H4190" s="4" t="s">
        <v>50</v>
      </c>
      <c r="I4190" s="4" t="s">
        <v>17</v>
      </c>
      <c r="J4190" s="4" t="s">
        <v>2304</v>
      </c>
      <c r="K4190" s="4" t="s">
        <v>123</v>
      </c>
      <c r="L4190" s="4">
        <v>78501</v>
      </c>
      <c r="M4190" s="4" t="s">
        <v>3</v>
      </c>
      <c r="N4190" s="4" t="s">
        <v>7202</v>
      </c>
      <c r="O4190" s="4" t="s">
        <v>13</v>
      </c>
      <c r="P4190" s="4" t="s">
        <v>231</v>
      </c>
      <c r="Q4190" s="4" t="s">
        <v>7201</v>
      </c>
      <c r="R4190" s="4">
        <v>8.9280000000000008</v>
      </c>
      <c r="S4190" s="4">
        <v>2</v>
      </c>
      <c r="T4190" s="4">
        <v>0.2</v>
      </c>
      <c r="U4190" s="4">
        <v>0.66959999999999997</v>
      </c>
      <c r="V4190" s="4" t="str">
        <f>INDEX(Regional_Lookup!$B$2:$B$5,MATCH('Sample - Superstore'!M4190,Regional_Lookup!$A$2:$A$5,0))</f>
        <v>David Johnson</v>
      </c>
      <c r="W4190" s="4">
        <f>INDEX(Regional_Lookup!$C$2:$C$5, MATCH('Sample - Superstore'!M4190,Regional_Lookup!$A$2:$A$5, 0))</f>
        <v>0.14000000000000001</v>
      </c>
      <c r="X4190" s="4">
        <f>U4190/R4190</f>
        <v>7.4999999999999983E-2</v>
      </c>
      <c r="Y4190" s="4" t="str">
        <f>IF(X4190&gt;=W4190, "Yes", "No")</f>
        <v>No</v>
      </c>
      <c r="Z4190" s="4">
        <f>D4190-C4190</f>
        <v>5</v>
      </c>
      <c r="AA4190" s="4" t="str" cm="1">
        <f t="array" ref="AA4190">_xlfn.IFS(Z4190&lt;=2,"Fast",Z4190&gt;5, "Slow", AND(Z4190&gt;=3,Z4190&lt;=5),"Standard")</f>
        <v>Standard</v>
      </c>
    </row>
    <row r="4191" spans="1:27" x14ac:dyDescent="0.2">
      <c r="A4191" s="4">
        <v>4190</v>
      </c>
      <c r="B4191" s="4" t="s">
        <v>8493</v>
      </c>
      <c r="C4191" s="5">
        <v>42639</v>
      </c>
      <c r="D4191" s="5">
        <v>42644</v>
      </c>
      <c r="E4191" s="4" t="s">
        <v>21</v>
      </c>
      <c r="F4191" s="4" t="s">
        <v>3705</v>
      </c>
      <c r="G4191" s="4" t="s">
        <v>3704</v>
      </c>
      <c r="H4191" s="4" t="s">
        <v>50</v>
      </c>
      <c r="I4191" s="4" t="s">
        <v>17</v>
      </c>
      <c r="J4191" s="4" t="s">
        <v>8492</v>
      </c>
      <c r="K4191" s="4" t="s">
        <v>344</v>
      </c>
      <c r="L4191" s="4">
        <v>52240</v>
      </c>
      <c r="M4191" s="4" t="s">
        <v>3</v>
      </c>
      <c r="N4191" s="4" t="s">
        <v>4197</v>
      </c>
      <c r="O4191" s="4" t="s">
        <v>13</v>
      </c>
      <c r="P4191" s="4" t="s">
        <v>24</v>
      </c>
      <c r="Q4191" s="4" t="s">
        <v>4196</v>
      </c>
      <c r="R4191" s="4">
        <v>9.99</v>
      </c>
      <c r="S4191" s="4">
        <v>1</v>
      </c>
      <c r="T4191" s="4">
        <v>0</v>
      </c>
      <c r="U4191" s="4">
        <v>4.4954999999999998</v>
      </c>
      <c r="V4191" s="4" t="str">
        <f>INDEX(Regional_Lookup!$B$2:$B$5,MATCH('Sample - Superstore'!M4191,Regional_Lookup!$A$2:$A$5,0))</f>
        <v>David Johnson</v>
      </c>
      <c r="W4191" s="4">
        <f>INDEX(Regional_Lookup!$C$2:$C$5, MATCH('Sample - Superstore'!M4191,Regional_Lookup!$A$2:$A$5, 0))</f>
        <v>0.14000000000000001</v>
      </c>
      <c r="X4191" s="4">
        <f>U4191/R4191</f>
        <v>0.44999999999999996</v>
      </c>
      <c r="Y4191" s="4" t="str">
        <f>IF(X4191&gt;=W4191, "Yes", "No")</f>
        <v>Yes</v>
      </c>
      <c r="Z4191" s="4">
        <f>D4191-C4191</f>
        <v>5</v>
      </c>
      <c r="AA4191" s="4" t="str" cm="1">
        <f t="array" ref="AA4191">_xlfn.IFS(Z4191&lt;=2,"Fast",Z4191&gt;5, "Slow", AND(Z4191&gt;=3,Z4191&lt;=5),"Standard")</f>
        <v>Standard</v>
      </c>
    </row>
    <row r="4192" spans="1:27" x14ac:dyDescent="0.2">
      <c r="A4192" s="4">
        <v>4191</v>
      </c>
      <c r="B4192" s="4" t="s">
        <v>8491</v>
      </c>
      <c r="C4192" s="5">
        <v>43056</v>
      </c>
      <c r="D4192" s="5">
        <v>43061</v>
      </c>
      <c r="E4192" s="4" t="s">
        <v>29</v>
      </c>
      <c r="F4192" s="4" t="s">
        <v>8150</v>
      </c>
      <c r="G4192" s="4" t="s">
        <v>8149</v>
      </c>
      <c r="H4192" s="4" t="s">
        <v>18</v>
      </c>
      <c r="I4192" s="4" t="s">
        <v>17</v>
      </c>
      <c r="J4192" s="4" t="s">
        <v>148</v>
      </c>
      <c r="K4192" s="4" t="s">
        <v>147</v>
      </c>
      <c r="L4192" s="4">
        <v>19711</v>
      </c>
      <c r="M4192" s="4" t="s">
        <v>5</v>
      </c>
      <c r="N4192" s="4" t="s">
        <v>4757</v>
      </c>
      <c r="O4192" s="4" t="s">
        <v>33</v>
      </c>
      <c r="P4192" s="4" t="s">
        <v>296</v>
      </c>
      <c r="Q4192" s="4" t="s">
        <v>4756</v>
      </c>
      <c r="R4192" s="4">
        <v>10499.97</v>
      </c>
      <c r="S4192" s="4">
        <v>3</v>
      </c>
      <c r="T4192" s="4">
        <v>0</v>
      </c>
      <c r="U4192" s="4">
        <v>5039.9856</v>
      </c>
      <c r="V4192" s="4" t="str">
        <f>INDEX(Regional_Lookup!$B$2:$B$5,MATCH('Sample - Superstore'!M4192,Regional_Lookup!$A$2:$A$5,0))</f>
        <v>Sarah Miller</v>
      </c>
      <c r="W4192" s="4">
        <f>INDEX(Regional_Lookup!$C$2:$C$5, MATCH('Sample - Superstore'!M4192,Regional_Lookup!$A$2:$A$5, 0))</f>
        <v>0.16</v>
      </c>
      <c r="X4192" s="4">
        <f>U4192/R4192</f>
        <v>0.48000000000000004</v>
      </c>
      <c r="Y4192" s="4" t="str">
        <f>IF(X4192&gt;=W4192, "Yes", "No")</f>
        <v>Yes</v>
      </c>
      <c r="Z4192" s="4">
        <f>D4192-C4192</f>
        <v>5</v>
      </c>
      <c r="AA4192" s="4" t="str" cm="1">
        <f t="array" ref="AA4192">_xlfn.IFS(Z4192&lt;=2,"Fast",Z4192&gt;5, "Slow", AND(Z4192&gt;=3,Z4192&lt;=5),"Standard")</f>
        <v>Standard</v>
      </c>
    </row>
    <row r="4193" spans="1:27" x14ac:dyDescent="0.2">
      <c r="A4193" s="4">
        <v>4192</v>
      </c>
      <c r="B4193" s="4" t="s">
        <v>8490</v>
      </c>
      <c r="C4193" s="5">
        <v>42193</v>
      </c>
      <c r="D4193" s="5">
        <v>42193</v>
      </c>
      <c r="E4193" s="4" t="s">
        <v>162</v>
      </c>
      <c r="F4193" s="4" t="s">
        <v>7123</v>
      </c>
      <c r="G4193" s="4" t="s">
        <v>7122</v>
      </c>
      <c r="H4193" s="4" t="s">
        <v>18</v>
      </c>
      <c r="I4193" s="4" t="s">
        <v>17</v>
      </c>
      <c r="J4193" s="4" t="s">
        <v>124</v>
      </c>
      <c r="K4193" s="4" t="s">
        <v>123</v>
      </c>
      <c r="L4193" s="4">
        <v>77070</v>
      </c>
      <c r="M4193" s="4" t="s">
        <v>3</v>
      </c>
      <c r="N4193" s="4" t="s">
        <v>7409</v>
      </c>
      <c r="O4193" s="4" t="s">
        <v>13</v>
      </c>
      <c r="P4193" s="4" t="s">
        <v>24</v>
      </c>
      <c r="Q4193" s="4" t="s">
        <v>7408</v>
      </c>
      <c r="R4193" s="4">
        <v>21.12</v>
      </c>
      <c r="S4193" s="4">
        <v>5</v>
      </c>
      <c r="T4193" s="4">
        <v>0.2</v>
      </c>
      <c r="U4193" s="4">
        <v>6.6</v>
      </c>
      <c r="V4193" s="4" t="str">
        <f>INDEX(Regional_Lookup!$B$2:$B$5,MATCH('Sample - Superstore'!M4193,Regional_Lookup!$A$2:$A$5,0))</f>
        <v>David Johnson</v>
      </c>
      <c r="W4193" s="4">
        <f>INDEX(Regional_Lookup!$C$2:$C$5, MATCH('Sample - Superstore'!M4193,Regional_Lookup!$A$2:$A$5, 0))</f>
        <v>0.14000000000000001</v>
      </c>
      <c r="X4193" s="4">
        <f>U4193/R4193</f>
        <v>0.31249999999999994</v>
      </c>
      <c r="Y4193" s="4" t="str">
        <f>IF(X4193&gt;=W4193, "Yes", "No")</f>
        <v>Yes</v>
      </c>
      <c r="Z4193" s="4">
        <f>D4193-C4193</f>
        <v>0</v>
      </c>
      <c r="AA4193" s="4" t="str" cm="1">
        <f t="array" ref="AA4193">_xlfn.IFS(Z4193&lt;=2,"Fast",Z4193&gt;5, "Slow", AND(Z4193&gt;=3,Z4193&lt;=5),"Standard")</f>
        <v>Fast</v>
      </c>
    </row>
    <row r="4194" spans="1:27" x14ac:dyDescent="0.2">
      <c r="A4194" s="4">
        <v>4193</v>
      </c>
      <c r="B4194" s="4" t="s">
        <v>8489</v>
      </c>
      <c r="C4194" s="5">
        <v>42324</v>
      </c>
      <c r="D4194" s="5">
        <v>42328</v>
      </c>
      <c r="E4194" s="4" t="s">
        <v>29</v>
      </c>
      <c r="F4194" s="4" t="s">
        <v>1081</v>
      </c>
      <c r="G4194" s="4" t="s">
        <v>1080</v>
      </c>
      <c r="H4194" s="4" t="s">
        <v>50</v>
      </c>
      <c r="I4194" s="4" t="s">
        <v>17</v>
      </c>
      <c r="J4194" s="4" t="s">
        <v>974</v>
      </c>
      <c r="K4194" s="4" t="s">
        <v>973</v>
      </c>
      <c r="L4194" s="4">
        <v>83704</v>
      </c>
      <c r="M4194" s="4" t="s">
        <v>9</v>
      </c>
      <c r="N4194" s="4" t="s">
        <v>4676</v>
      </c>
      <c r="O4194" s="4" t="s">
        <v>37</v>
      </c>
      <c r="P4194" s="4" t="s">
        <v>92</v>
      </c>
      <c r="Q4194" s="4" t="s">
        <v>4675</v>
      </c>
      <c r="R4194" s="4">
        <v>696.42</v>
      </c>
      <c r="S4194" s="4">
        <v>2</v>
      </c>
      <c r="T4194" s="4">
        <v>0</v>
      </c>
      <c r="U4194" s="4">
        <v>160.17660000000001</v>
      </c>
      <c r="V4194" s="4" t="str">
        <f>INDEX(Regional_Lookup!$B$2:$B$5,MATCH('Sample - Superstore'!M4194,Regional_Lookup!$A$2:$A$5,0))</f>
        <v>James Chen</v>
      </c>
      <c r="W4194" s="4">
        <f>INDEX(Regional_Lookup!$C$2:$C$5, MATCH('Sample - Superstore'!M4194,Regional_Lookup!$A$2:$A$5, 0))</f>
        <v>0.18</v>
      </c>
      <c r="X4194" s="4">
        <f>U4194/R4194</f>
        <v>0.23000000000000004</v>
      </c>
      <c r="Y4194" s="4" t="str">
        <f>IF(X4194&gt;=W4194, "Yes", "No")</f>
        <v>Yes</v>
      </c>
      <c r="Z4194" s="4">
        <f>D4194-C4194</f>
        <v>4</v>
      </c>
      <c r="AA4194" s="4" t="str" cm="1">
        <f t="array" ref="AA4194">_xlfn.IFS(Z4194&lt;=2,"Fast",Z4194&gt;5, "Slow", AND(Z4194&gt;=3,Z4194&lt;=5),"Standard")</f>
        <v>Standard</v>
      </c>
    </row>
    <row r="4195" spans="1:27" x14ac:dyDescent="0.2">
      <c r="A4195" s="4">
        <v>4194</v>
      </c>
      <c r="B4195" s="4" t="s">
        <v>8489</v>
      </c>
      <c r="C4195" s="5">
        <v>42324</v>
      </c>
      <c r="D4195" s="5">
        <v>42328</v>
      </c>
      <c r="E4195" s="4" t="s">
        <v>29</v>
      </c>
      <c r="F4195" s="4" t="s">
        <v>1081</v>
      </c>
      <c r="G4195" s="4" t="s">
        <v>1080</v>
      </c>
      <c r="H4195" s="4" t="s">
        <v>50</v>
      </c>
      <c r="I4195" s="4" t="s">
        <v>17</v>
      </c>
      <c r="J4195" s="4" t="s">
        <v>974</v>
      </c>
      <c r="K4195" s="4" t="s">
        <v>973</v>
      </c>
      <c r="L4195" s="4">
        <v>83704</v>
      </c>
      <c r="M4195" s="4" t="s">
        <v>9</v>
      </c>
      <c r="N4195" s="4" t="s">
        <v>8488</v>
      </c>
      <c r="O4195" s="4" t="s">
        <v>33</v>
      </c>
      <c r="P4195" s="4" t="s">
        <v>32</v>
      </c>
      <c r="Q4195" s="4" t="s">
        <v>8487</v>
      </c>
      <c r="R4195" s="4">
        <v>304.77600000000001</v>
      </c>
      <c r="S4195" s="4">
        <v>3</v>
      </c>
      <c r="T4195" s="4">
        <v>0.2</v>
      </c>
      <c r="U4195" s="4">
        <v>22.8582</v>
      </c>
      <c r="V4195" s="4" t="str">
        <f>INDEX(Regional_Lookup!$B$2:$B$5,MATCH('Sample - Superstore'!M4195,Regional_Lookup!$A$2:$A$5,0))</f>
        <v>James Chen</v>
      </c>
      <c r="W4195" s="4">
        <f>INDEX(Regional_Lookup!$C$2:$C$5, MATCH('Sample - Superstore'!M4195,Regional_Lookup!$A$2:$A$5, 0))</f>
        <v>0.18</v>
      </c>
      <c r="X4195" s="4">
        <f>U4195/R4195</f>
        <v>7.4999999999999997E-2</v>
      </c>
      <c r="Y4195" s="4" t="str">
        <f>IF(X4195&gt;=W4195, "Yes", "No")</f>
        <v>No</v>
      </c>
      <c r="Z4195" s="4">
        <f>D4195-C4195</f>
        <v>4</v>
      </c>
      <c r="AA4195" s="4" t="str" cm="1">
        <f t="array" ref="AA4195">_xlfn.IFS(Z4195&lt;=2,"Fast",Z4195&gt;5, "Slow", AND(Z4195&gt;=3,Z4195&lt;=5),"Standard")</f>
        <v>Standard</v>
      </c>
    </row>
    <row r="4196" spans="1:27" x14ac:dyDescent="0.2">
      <c r="A4196" s="4">
        <v>4195</v>
      </c>
      <c r="B4196" s="4" t="s">
        <v>8486</v>
      </c>
      <c r="C4196" s="5">
        <v>42173</v>
      </c>
      <c r="D4196" s="5">
        <v>42177</v>
      </c>
      <c r="E4196" s="4" t="s">
        <v>29</v>
      </c>
      <c r="F4196" s="4" t="s">
        <v>4530</v>
      </c>
      <c r="G4196" s="4" t="s">
        <v>4529</v>
      </c>
      <c r="H4196" s="4" t="s">
        <v>18</v>
      </c>
      <c r="I4196" s="4" t="s">
        <v>17</v>
      </c>
      <c r="J4196" s="4" t="s">
        <v>919</v>
      </c>
      <c r="K4196" s="4" t="s">
        <v>15</v>
      </c>
      <c r="L4196" s="4">
        <v>92105</v>
      </c>
      <c r="M4196" s="4" t="s">
        <v>9</v>
      </c>
      <c r="N4196" s="4" t="s">
        <v>6274</v>
      </c>
      <c r="O4196" s="4" t="s">
        <v>13</v>
      </c>
      <c r="P4196" s="4" t="s">
        <v>116</v>
      </c>
      <c r="Q4196" s="4" t="s">
        <v>6273</v>
      </c>
      <c r="R4196" s="4">
        <v>51.98</v>
      </c>
      <c r="S4196" s="4">
        <v>2</v>
      </c>
      <c r="T4196" s="4">
        <v>0</v>
      </c>
      <c r="U4196" s="4">
        <v>15.074199999999999</v>
      </c>
      <c r="V4196" s="4" t="str">
        <f>INDEX(Regional_Lookup!$B$2:$B$5,MATCH('Sample - Superstore'!M4196,Regional_Lookup!$A$2:$A$5,0))</f>
        <v>James Chen</v>
      </c>
      <c r="W4196" s="4">
        <f>INDEX(Regional_Lookup!$C$2:$C$5, MATCH('Sample - Superstore'!M4196,Regional_Lookup!$A$2:$A$5, 0))</f>
        <v>0.18</v>
      </c>
      <c r="X4196" s="4">
        <f>U4196/R4196</f>
        <v>0.28999999999999998</v>
      </c>
      <c r="Y4196" s="4" t="str">
        <f>IF(X4196&gt;=W4196, "Yes", "No")</f>
        <v>Yes</v>
      </c>
      <c r="Z4196" s="4">
        <f>D4196-C4196</f>
        <v>4</v>
      </c>
      <c r="AA4196" s="4" t="str" cm="1">
        <f t="array" ref="AA4196">_xlfn.IFS(Z4196&lt;=2,"Fast",Z4196&gt;5, "Slow", AND(Z4196&gt;=3,Z4196&lt;=5),"Standard")</f>
        <v>Standard</v>
      </c>
    </row>
    <row r="4197" spans="1:27" x14ac:dyDescent="0.2">
      <c r="A4197" s="4">
        <v>4196</v>
      </c>
      <c r="B4197" s="4" t="s">
        <v>8485</v>
      </c>
      <c r="C4197" s="5">
        <v>42468</v>
      </c>
      <c r="D4197" s="5">
        <v>42474</v>
      </c>
      <c r="E4197" s="4" t="s">
        <v>29</v>
      </c>
      <c r="F4197" s="4" t="s">
        <v>5305</v>
      </c>
      <c r="G4197" s="4" t="s">
        <v>5304</v>
      </c>
      <c r="H4197" s="4" t="s">
        <v>18</v>
      </c>
      <c r="I4197" s="4" t="s">
        <v>17</v>
      </c>
      <c r="J4197" s="4" t="s">
        <v>59</v>
      </c>
      <c r="K4197" s="4" t="s">
        <v>15</v>
      </c>
      <c r="L4197" s="4">
        <v>90032</v>
      </c>
      <c r="M4197" s="4" t="s">
        <v>9</v>
      </c>
      <c r="N4197" s="4" t="s">
        <v>3046</v>
      </c>
      <c r="O4197" s="4" t="s">
        <v>37</v>
      </c>
      <c r="P4197" s="4" t="s">
        <v>36</v>
      </c>
      <c r="Q4197" s="4" t="s">
        <v>3045</v>
      </c>
      <c r="R4197" s="4">
        <v>24.7</v>
      </c>
      <c r="S4197" s="4">
        <v>5</v>
      </c>
      <c r="T4197" s="4">
        <v>0</v>
      </c>
      <c r="U4197" s="4">
        <v>10.374000000000001</v>
      </c>
      <c r="V4197" s="4" t="str">
        <f>INDEX(Regional_Lookup!$B$2:$B$5,MATCH('Sample - Superstore'!M4197,Regional_Lookup!$A$2:$A$5,0))</f>
        <v>James Chen</v>
      </c>
      <c r="W4197" s="4">
        <f>INDEX(Regional_Lookup!$C$2:$C$5, MATCH('Sample - Superstore'!M4197,Regional_Lookup!$A$2:$A$5, 0))</f>
        <v>0.18</v>
      </c>
      <c r="X4197" s="4">
        <f>U4197/R4197</f>
        <v>0.42000000000000004</v>
      </c>
      <c r="Y4197" s="4" t="str">
        <f>IF(X4197&gt;=W4197, "Yes", "No")</f>
        <v>Yes</v>
      </c>
      <c r="Z4197" s="4">
        <f>D4197-C4197</f>
        <v>6</v>
      </c>
      <c r="AA4197" s="4" t="str" cm="1">
        <f t="array" ref="AA4197">_xlfn.IFS(Z4197&lt;=2,"Fast",Z4197&gt;5, "Slow", AND(Z4197&gt;=3,Z4197&lt;=5),"Standard")</f>
        <v>Slow</v>
      </c>
    </row>
    <row r="4198" spans="1:27" x14ac:dyDescent="0.2">
      <c r="A4198" s="4">
        <v>4197</v>
      </c>
      <c r="B4198" s="4" t="s">
        <v>8484</v>
      </c>
      <c r="C4198" s="5">
        <v>42112</v>
      </c>
      <c r="D4198" s="5">
        <v>42117</v>
      </c>
      <c r="E4198" s="4" t="s">
        <v>21</v>
      </c>
      <c r="F4198" s="4" t="s">
        <v>7284</v>
      </c>
      <c r="G4198" s="4" t="s">
        <v>7283</v>
      </c>
      <c r="H4198" s="4" t="s">
        <v>18</v>
      </c>
      <c r="I4198" s="4" t="s">
        <v>17</v>
      </c>
      <c r="J4198" s="4" t="s">
        <v>254</v>
      </c>
      <c r="K4198" s="4" t="s">
        <v>66</v>
      </c>
      <c r="L4198" s="4">
        <v>10024</v>
      </c>
      <c r="M4198" s="4" t="s">
        <v>5</v>
      </c>
      <c r="N4198" s="4" t="s">
        <v>6444</v>
      </c>
      <c r="O4198" s="4" t="s">
        <v>13</v>
      </c>
      <c r="P4198" s="4" t="s">
        <v>72</v>
      </c>
      <c r="Q4198" s="4" t="s">
        <v>6443</v>
      </c>
      <c r="R4198" s="4">
        <v>21.93</v>
      </c>
      <c r="S4198" s="4">
        <v>3</v>
      </c>
      <c r="T4198" s="4">
        <v>0</v>
      </c>
      <c r="U4198" s="4">
        <v>10.3071</v>
      </c>
      <c r="V4198" s="4" t="str">
        <f>INDEX(Regional_Lookup!$B$2:$B$5,MATCH('Sample - Superstore'!M4198,Regional_Lookup!$A$2:$A$5,0))</f>
        <v>Sarah Miller</v>
      </c>
      <c r="W4198" s="4">
        <f>INDEX(Regional_Lookup!$C$2:$C$5, MATCH('Sample - Superstore'!M4198,Regional_Lookup!$A$2:$A$5, 0))</f>
        <v>0.16</v>
      </c>
      <c r="X4198" s="4">
        <f>U4198/R4198</f>
        <v>0.47000000000000003</v>
      </c>
      <c r="Y4198" s="4" t="str">
        <f>IF(X4198&gt;=W4198, "Yes", "No")</f>
        <v>Yes</v>
      </c>
      <c r="Z4198" s="4">
        <f>D4198-C4198</f>
        <v>5</v>
      </c>
      <c r="AA4198" s="4" t="str" cm="1">
        <f t="array" ref="AA4198">_xlfn.IFS(Z4198&lt;=2,"Fast",Z4198&gt;5, "Slow", AND(Z4198&gt;=3,Z4198&lt;=5),"Standard")</f>
        <v>Standard</v>
      </c>
    </row>
    <row r="4199" spans="1:27" x14ac:dyDescent="0.2">
      <c r="A4199" s="4">
        <v>4198</v>
      </c>
      <c r="B4199" s="4" t="s">
        <v>8483</v>
      </c>
      <c r="C4199" s="5">
        <v>42707</v>
      </c>
      <c r="D4199" s="5">
        <v>42712</v>
      </c>
      <c r="E4199" s="4" t="s">
        <v>29</v>
      </c>
      <c r="F4199" s="4" t="s">
        <v>753</v>
      </c>
      <c r="G4199" s="4" t="s">
        <v>752</v>
      </c>
      <c r="H4199" s="4" t="s">
        <v>18</v>
      </c>
      <c r="I4199" s="4" t="s">
        <v>17</v>
      </c>
      <c r="J4199" s="4" t="s">
        <v>159</v>
      </c>
      <c r="K4199" s="4" t="s">
        <v>158</v>
      </c>
      <c r="L4199" s="4">
        <v>19134</v>
      </c>
      <c r="M4199" s="4" t="s">
        <v>5</v>
      </c>
      <c r="N4199" s="4" t="s">
        <v>4227</v>
      </c>
      <c r="O4199" s="4" t="s">
        <v>13</v>
      </c>
      <c r="P4199" s="4" t="s">
        <v>12</v>
      </c>
      <c r="Q4199" s="4" t="s">
        <v>4226</v>
      </c>
      <c r="R4199" s="4">
        <v>394.81599999999997</v>
      </c>
      <c r="S4199" s="4">
        <v>4</v>
      </c>
      <c r="T4199" s="4">
        <v>0.2</v>
      </c>
      <c r="U4199" s="4">
        <v>93.768799999999999</v>
      </c>
      <c r="V4199" s="4" t="str">
        <f>INDEX(Regional_Lookup!$B$2:$B$5,MATCH('Sample - Superstore'!M4199,Regional_Lookup!$A$2:$A$5,0))</f>
        <v>Sarah Miller</v>
      </c>
      <c r="W4199" s="4">
        <f>INDEX(Regional_Lookup!$C$2:$C$5, MATCH('Sample - Superstore'!M4199,Regional_Lookup!$A$2:$A$5, 0))</f>
        <v>0.16</v>
      </c>
      <c r="X4199" s="4">
        <f>U4199/R4199</f>
        <v>0.23750000000000002</v>
      </c>
      <c r="Y4199" s="4" t="str">
        <f>IF(X4199&gt;=W4199, "Yes", "No")</f>
        <v>Yes</v>
      </c>
      <c r="Z4199" s="4">
        <f>D4199-C4199</f>
        <v>5</v>
      </c>
      <c r="AA4199" s="4" t="str" cm="1">
        <f t="array" ref="AA4199">_xlfn.IFS(Z4199&lt;=2,"Fast",Z4199&gt;5, "Slow", AND(Z4199&gt;=3,Z4199&lt;=5),"Standard")</f>
        <v>Standard</v>
      </c>
    </row>
    <row r="4200" spans="1:27" x14ac:dyDescent="0.2">
      <c r="A4200" s="4">
        <v>4199</v>
      </c>
      <c r="B4200" s="4" t="s">
        <v>8483</v>
      </c>
      <c r="C4200" s="5">
        <v>42707</v>
      </c>
      <c r="D4200" s="5">
        <v>42712</v>
      </c>
      <c r="E4200" s="4" t="s">
        <v>29</v>
      </c>
      <c r="F4200" s="4" t="s">
        <v>753</v>
      </c>
      <c r="G4200" s="4" t="s">
        <v>752</v>
      </c>
      <c r="H4200" s="4" t="s">
        <v>18</v>
      </c>
      <c r="I4200" s="4" t="s">
        <v>17</v>
      </c>
      <c r="J4200" s="4" t="s">
        <v>159</v>
      </c>
      <c r="K4200" s="4" t="s">
        <v>158</v>
      </c>
      <c r="L4200" s="4">
        <v>19134</v>
      </c>
      <c r="M4200" s="4" t="s">
        <v>5</v>
      </c>
      <c r="N4200" s="4" t="s">
        <v>8482</v>
      </c>
      <c r="O4200" s="4" t="s">
        <v>13</v>
      </c>
      <c r="P4200" s="4" t="s">
        <v>100</v>
      </c>
      <c r="Q4200" s="4" t="s">
        <v>8481</v>
      </c>
      <c r="R4200" s="4">
        <v>18.192</v>
      </c>
      <c r="S4200" s="4">
        <v>4</v>
      </c>
      <c r="T4200" s="4">
        <v>0.7</v>
      </c>
      <c r="U4200" s="4">
        <v>-14.553599999999999</v>
      </c>
      <c r="V4200" s="4" t="str">
        <f>INDEX(Regional_Lookup!$B$2:$B$5,MATCH('Sample - Superstore'!M4200,Regional_Lookup!$A$2:$A$5,0))</f>
        <v>Sarah Miller</v>
      </c>
      <c r="W4200" s="4">
        <f>INDEX(Regional_Lookup!$C$2:$C$5, MATCH('Sample - Superstore'!M4200,Regional_Lookup!$A$2:$A$5, 0))</f>
        <v>0.16</v>
      </c>
      <c r="X4200" s="4">
        <f>U4200/R4200</f>
        <v>-0.79999999999999993</v>
      </c>
      <c r="Y4200" s="4" t="str">
        <f>IF(X4200&gt;=W4200, "Yes", "No")</f>
        <v>No</v>
      </c>
      <c r="Z4200" s="4">
        <f>D4200-C4200</f>
        <v>5</v>
      </c>
      <c r="AA4200" s="4" t="str" cm="1">
        <f t="array" ref="AA4200">_xlfn.IFS(Z4200&lt;=2,"Fast",Z4200&gt;5, "Slow", AND(Z4200&gt;=3,Z4200&lt;=5),"Standard")</f>
        <v>Standard</v>
      </c>
    </row>
    <row r="4201" spans="1:27" x14ac:dyDescent="0.2">
      <c r="A4201" s="4">
        <v>4200</v>
      </c>
      <c r="B4201" s="4" t="s">
        <v>8480</v>
      </c>
      <c r="C4201" s="5">
        <v>42348</v>
      </c>
      <c r="D4201" s="5">
        <v>42348</v>
      </c>
      <c r="E4201" s="4" t="s">
        <v>162</v>
      </c>
      <c r="F4201" s="4" t="s">
        <v>2180</v>
      </c>
      <c r="G4201" s="4" t="s">
        <v>2179</v>
      </c>
      <c r="H4201" s="4" t="s">
        <v>102</v>
      </c>
      <c r="I4201" s="4" t="s">
        <v>17</v>
      </c>
      <c r="J4201" s="4" t="s">
        <v>254</v>
      </c>
      <c r="K4201" s="4" t="s">
        <v>66</v>
      </c>
      <c r="L4201" s="4">
        <v>10024</v>
      </c>
      <c r="M4201" s="4" t="s">
        <v>5</v>
      </c>
      <c r="N4201" s="4" t="s">
        <v>6444</v>
      </c>
      <c r="O4201" s="4" t="s">
        <v>13</v>
      </c>
      <c r="P4201" s="4" t="s">
        <v>72</v>
      </c>
      <c r="Q4201" s="4" t="s">
        <v>6443</v>
      </c>
      <c r="R4201" s="4">
        <v>7.31</v>
      </c>
      <c r="S4201" s="4">
        <v>1</v>
      </c>
      <c r="T4201" s="4">
        <v>0</v>
      </c>
      <c r="U4201" s="4">
        <v>3.4357000000000002</v>
      </c>
      <c r="V4201" s="4" t="str">
        <f>INDEX(Regional_Lookup!$B$2:$B$5,MATCH('Sample - Superstore'!M4201,Regional_Lookup!$A$2:$A$5,0))</f>
        <v>Sarah Miller</v>
      </c>
      <c r="W4201" s="4">
        <f>INDEX(Regional_Lookup!$C$2:$C$5, MATCH('Sample - Superstore'!M4201,Regional_Lookup!$A$2:$A$5, 0))</f>
        <v>0.16</v>
      </c>
      <c r="X4201" s="4">
        <f>U4201/R4201</f>
        <v>0.47000000000000003</v>
      </c>
      <c r="Y4201" s="4" t="str">
        <f>IF(X4201&gt;=W4201, "Yes", "No")</f>
        <v>Yes</v>
      </c>
      <c r="Z4201" s="4">
        <f>D4201-C4201</f>
        <v>0</v>
      </c>
      <c r="AA4201" s="4" t="str" cm="1">
        <f t="array" ref="AA4201">_xlfn.IFS(Z4201&lt;=2,"Fast",Z4201&gt;5, "Slow", AND(Z4201&gt;=3,Z4201&lt;=5),"Standard")</f>
        <v>Fast</v>
      </c>
    </row>
    <row r="4202" spans="1:27" x14ac:dyDescent="0.2">
      <c r="A4202" s="4">
        <v>4201</v>
      </c>
      <c r="B4202" s="4" t="s">
        <v>8480</v>
      </c>
      <c r="C4202" s="5">
        <v>42348</v>
      </c>
      <c r="D4202" s="5">
        <v>42348</v>
      </c>
      <c r="E4202" s="4" t="s">
        <v>162</v>
      </c>
      <c r="F4202" s="4" t="s">
        <v>2180</v>
      </c>
      <c r="G4202" s="4" t="s">
        <v>2179</v>
      </c>
      <c r="H4202" s="4" t="s">
        <v>102</v>
      </c>
      <c r="I4202" s="4" t="s">
        <v>17</v>
      </c>
      <c r="J4202" s="4" t="s">
        <v>254</v>
      </c>
      <c r="K4202" s="4" t="s">
        <v>66</v>
      </c>
      <c r="L4202" s="4">
        <v>10024</v>
      </c>
      <c r="M4202" s="4" t="s">
        <v>5</v>
      </c>
      <c r="N4202" s="4" t="s">
        <v>1342</v>
      </c>
      <c r="O4202" s="4" t="s">
        <v>33</v>
      </c>
      <c r="P4202" s="4" t="s">
        <v>296</v>
      </c>
      <c r="Q4202" s="4" t="s">
        <v>1341</v>
      </c>
      <c r="R4202" s="4">
        <v>799.98400000000004</v>
      </c>
      <c r="S4202" s="4">
        <v>2</v>
      </c>
      <c r="T4202" s="4">
        <v>0.2</v>
      </c>
      <c r="U4202" s="4">
        <v>249.995</v>
      </c>
      <c r="V4202" s="4" t="str">
        <f>INDEX(Regional_Lookup!$B$2:$B$5,MATCH('Sample - Superstore'!M4202,Regional_Lookup!$A$2:$A$5,0))</f>
        <v>Sarah Miller</v>
      </c>
      <c r="W4202" s="4">
        <f>INDEX(Regional_Lookup!$C$2:$C$5, MATCH('Sample - Superstore'!M4202,Regional_Lookup!$A$2:$A$5, 0))</f>
        <v>0.16</v>
      </c>
      <c r="X4202" s="4">
        <f>U4202/R4202</f>
        <v>0.3125</v>
      </c>
      <c r="Y4202" s="4" t="str">
        <f>IF(X4202&gt;=W4202, "Yes", "No")</f>
        <v>Yes</v>
      </c>
      <c r="Z4202" s="4">
        <f>D4202-C4202</f>
        <v>0</v>
      </c>
      <c r="AA4202" s="4" t="str" cm="1">
        <f t="array" ref="AA4202">_xlfn.IFS(Z4202&lt;=2,"Fast",Z4202&gt;5, "Slow", AND(Z4202&gt;=3,Z4202&lt;=5),"Standard")</f>
        <v>Fast</v>
      </c>
    </row>
    <row r="4203" spans="1:27" x14ac:dyDescent="0.2">
      <c r="A4203" s="4">
        <v>4202</v>
      </c>
      <c r="B4203" s="4" t="s">
        <v>8480</v>
      </c>
      <c r="C4203" s="5">
        <v>42348</v>
      </c>
      <c r="D4203" s="5">
        <v>42348</v>
      </c>
      <c r="E4203" s="4" t="s">
        <v>162</v>
      </c>
      <c r="F4203" s="4" t="s">
        <v>2180</v>
      </c>
      <c r="G4203" s="4" t="s">
        <v>2179</v>
      </c>
      <c r="H4203" s="4" t="s">
        <v>102</v>
      </c>
      <c r="I4203" s="4" t="s">
        <v>17</v>
      </c>
      <c r="J4203" s="4" t="s">
        <v>254</v>
      </c>
      <c r="K4203" s="4" t="s">
        <v>66</v>
      </c>
      <c r="L4203" s="4">
        <v>10024</v>
      </c>
      <c r="M4203" s="4" t="s">
        <v>5</v>
      </c>
      <c r="N4203" s="4" t="s">
        <v>4099</v>
      </c>
      <c r="O4203" s="4" t="s">
        <v>13</v>
      </c>
      <c r="P4203" s="4" t="s">
        <v>24</v>
      </c>
      <c r="Q4203" s="4" t="s">
        <v>4098</v>
      </c>
      <c r="R4203" s="4">
        <v>41.28</v>
      </c>
      <c r="S4203" s="4">
        <v>6</v>
      </c>
      <c r="T4203" s="4">
        <v>0</v>
      </c>
      <c r="U4203" s="4">
        <v>18.988800000000001</v>
      </c>
      <c r="V4203" s="4" t="str">
        <f>INDEX(Regional_Lookup!$B$2:$B$5,MATCH('Sample - Superstore'!M4203,Regional_Lookup!$A$2:$A$5,0))</f>
        <v>Sarah Miller</v>
      </c>
      <c r="W4203" s="4">
        <f>INDEX(Regional_Lookup!$C$2:$C$5, MATCH('Sample - Superstore'!M4203,Regional_Lookup!$A$2:$A$5, 0))</f>
        <v>0.16</v>
      </c>
      <c r="X4203" s="4">
        <f>U4203/R4203</f>
        <v>0.46</v>
      </c>
      <c r="Y4203" s="4" t="str">
        <f>IF(X4203&gt;=W4203, "Yes", "No")</f>
        <v>Yes</v>
      </c>
      <c r="Z4203" s="4">
        <f>D4203-C4203</f>
        <v>0</v>
      </c>
      <c r="AA4203" s="4" t="str" cm="1">
        <f t="array" ref="AA4203">_xlfn.IFS(Z4203&lt;=2,"Fast",Z4203&gt;5, "Slow", AND(Z4203&gt;=3,Z4203&lt;=5),"Standard")</f>
        <v>Fast</v>
      </c>
    </row>
    <row r="4204" spans="1:27" x14ac:dyDescent="0.2">
      <c r="A4204" s="4">
        <v>4203</v>
      </c>
      <c r="B4204" s="4" t="s">
        <v>8480</v>
      </c>
      <c r="C4204" s="5">
        <v>42348</v>
      </c>
      <c r="D4204" s="5">
        <v>42348</v>
      </c>
      <c r="E4204" s="4" t="s">
        <v>162</v>
      </c>
      <c r="F4204" s="4" t="s">
        <v>2180</v>
      </c>
      <c r="G4204" s="4" t="s">
        <v>2179</v>
      </c>
      <c r="H4204" s="4" t="s">
        <v>102</v>
      </c>
      <c r="I4204" s="4" t="s">
        <v>17</v>
      </c>
      <c r="J4204" s="4" t="s">
        <v>254</v>
      </c>
      <c r="K4204" s="4" t="s">
        <v>66</v>
      </c>
      <c r="L4204" s="4">
        <v>10024</v>
      </c>
      <c r="M4204" s="4" t="s">
        <v>5</v>
      </c>
      <c r="N4204" s="4" t="s">
        <v>4272</v>
      </c>
      <c r="O4204" s="4" t="s">
        <v>13</v>
      </c>
      <c r="P4204" s="4" t="s">
        <v>24</v>
      </c>
      <c r="Q4204" s="4" t="s">
        <v>4271</v>
      </c>
      <c r="R4204" s="4">
        <v>184.66</v>
      </c>
      <c r="S4204" s="4">
        <v>7</v>
      </c>
      <c r="T4204" s="4">
        <v>0</v>
      </c>
      <c r="U4204" s="4">
        <v>84.943600000000004</v>
      </c>
      <c r="V4204" s="4" t="str">
        <f>INDEX(Regional_Lookup!$B$2:$B$5,MATCH('Sample - Superstore'!M4204,Regional_Lookup!$A$2:$A$5,0))</f>
        <v>Sarah Miller</v>
      </c>
      <c r="W4204" s="4">
        <f>INDEX(Regional_Lookup!$C$2:$C$5, MATCH('Sample - Superstore'!M4204,Regional_Lookup!$A$2:$A$5, 0))</f>
        <v>0.16</v>
      </c>
      <c r="X4204" s="4">
        <f>U4204/R4204</f>
        <v>0.46</v>
      </c>
      <c r="Y4204" s="4" t="str">
        <f>IF(X4204&gt;=W4204, "Yes", "No")</f>
        <v>Yes</v>
      </c>
      <c r="Z4204" s="4">
        <f>D4204-C4204</f>
        <v>0</v>
      </c>
      <c r="AA4204" s="4" t="str" cm="1">
        <f t="array" ref="AA4204">_xlfn.IFS(Z4204&lt;=2,"Fast",Z4204&gt;5, "Slow", AND(Z4204&gt;=3,Z4204&lt;=5),"Standard")</f>
        <v>Fast</v>
      </c>
    </row>
    <row r="4205" spans="1:27" x14ac:dyDescent="0.2">
      <c r="A4205" s="4">
        <v>4204</v>
      </c>
      <c r="B4205" s="4" t="s">
        <v>8479</v>
      </c>
      <c r="C4205" s="5">
        <v>41943</v>
      </c>
      <c r="D4205" s="5">
        <v>41945</v>
      </c>
      <c r="E4205" s="4" t="s">
        <v>21</v>
      </c>
      <c r="F4205" s="4" t="s">
        <v>4285</v>
      </c>
      <c r="G4205" s="4" t="s">
        <v>4284</v>
      </c>
      <c r="H4205" s="4" t="s">
        <v>18</v>
      </c>
      <c r="I4205" s="4" t="s">
        <v>17</v>
      </c>
      <c r="J4205" s="4" t="s">
        <v>270</v>
      </c>
      <c r="K4205" s="4" t="s">
        <v>269</v>
      </c>
      <c r="L4205" s="4">
        <v>2920</v>
      </c>
      <c r="M4205" s="4" t="s">
        <v>5</v>
      </c>
      <c r="N4205" s="4" t="s">
        <v>2850</v>
      </c>
      <c r="O4205" s="4" t="s">
        <v>13</v>
      </c>
      <c r="P4205" s="4" t="s">
        <v>116</v>
      </c>
      <c r="Q4205" s="4" t="s">
        <v>2849</v>
      </c>
      <c r="R4205" s="4">
        <v>49.25</v>
      </c>
      <c r="S4205" s="4">
        <v>5</v>
      </c>
      <c r="T4205" s="4">
        <v>0</v>
      </c>
      <c r="U4205" s="4">
        <v>18.715</v>
      </c>
      <c r="V4205" s="4" t="str">
        <f>INDEX(Regional_Lookup!$B$2:$B$5,MATCH('Sample - Superstore'!M4205,Regional_Lookup!$A$2:$A$5,0))</f>
        <v>Sarah Miller</v>
      </c>
      <c r="W4205" s="4">
        <f>INDEX(Regional_Lookup!$C$2:$C$5, MATCH('Sample - Superstore'!M4205,Regional_Lookup!$A$2:$A$5, 0))</f>
        <v>0.16</v>
      </c>
      <c r="X4205" s="4">
        <f>U4205/R4205</f>
        <v>0.38</v>
      </c>
      <c r="Y4205" s="4" t="str">
        <f>IF(X4205&gt;=W4205, "Yes", "No")</f>
        <v>Yes</v>
      </c>
      <c r="Z4205" s="4">
        <f>D4205-C4205</f>
        <v>2</v>
      </c>
      <c r="AA4205" s="4" t="str" cm="1">
        <f t="array" ref="AA4205">_xlfn.IFS(Z4205&lt;=2,"Fast",Z4205&gt;5, "Slow", AND(Z4205&gt;=3,Z4205&lt;=5),"Standard")</f>
        <v>Fast</v>
      </c>
    </row>
    <row r="4206" spans="1:27" x14ac:dyDescent="0.2">
      <c r="A4206" s="4">
        <v>4205</v>
      </c>
      <c r="B4206" s="4" t="s">
        <v>8479</v>
      </c>
      <c r="C4206" s="5">
        <v>41943</v>
      </c>
      <c r="D4206" s="5">
        <v>41945</v>
      </c>
      <c r="E4206" s="4" t="s">
        <v>21</v>
      </c>
      <c r="F4206" s="4" t="s">
        <v>4285</v>
      </c>
      <c r="G4206" s="4" t="s">
        <v>4284</v>
      </c>
      <c r="H4206" s="4" t="s">
        <v>18</v>
      </c>
      <c r="I4206" s="4" t="s">
        <v>17</v>
      </c>
      <c r="J4206" s="4" t="s">
        <v>270</v>
      </c>
      <c r="K4206" s="4" t="s">
        <v>269</v>
      </c>
      <c r="L4206" s="4">
        <v>2920</v>
      </c>
      <c r="M4206" s="4" t="s">
        <v>5</v>
      </c>
      <c r="N4206" s="4" t="s">
        <v>82</v>
      </c>
      <c r="O4206" s="4" t="s">
        <v>13</v>
      </c>
      <c r="P4206" s="4" t="s">
        <v>24</v>
      </c>
      <c r="Q4206" s="4" t="s">
        <v>81</v>
      </c>
      <c r="R4206" s="4">
        <v>10.16</v>
      </c>
      <c r="S4206" s="4">
        <v>2</v>
      </c>
      <c r="T4206" s="4">
        <v>0</v>
      </c>
      <c r="U4206" s="4">
        <v>4.7751999999999999</v>
      </c>
      <c r="V4206" s="4" t="str">
        <f>INDEX(Regional_Lookup!$B$2:$B$5,MATCH('Sample - Superstore'!M4206,Regional_Lookup!$A$2:$A$5,0))</f>
        <v>Sarah Miller</v>
      </c>
      <c r="W4206" s="4">
        <f>INDEX(Regional_Lookup!$C$2:$C$5, MATCH('Sample - Superstore'!M4206,Regional_Lookup!$A$2:$A$5, 0))</f>
        <v>0.16</v>
      </c>
      <c r="X4206" s="4">
        <f>U4206/R4206</f>
        <v>0.47</v>
      </c>
      <c r="Y4206" s="4" t="str">
        <f>IF(X4206&gt;=W4206, "Yes", "No")</f>
        <v>Yes</v>
      </c>
      <c r="Z4206" s="4">
        <f>D4206-C4206</f>
        <v>2</v>
      </c>
      <c r="AA4206" s="4" t="str" cm="1">
        <f t="array" ref="AA4206">_xlfn.IFS(Z4206&lt;=2,"Fast",Z4206&gt;5, "Slow", AND(Z4206&gt;=3,Z4206&lt;=5),"Standard")</f>
        <v>Fast</v>
      </c>
    </row>
    <row r="4207" spans="1:27" x14ac:dyDescent="0.2">
      <c r="A4207" s="4">
        <v>4206</v>
      </c>
      <c r="B4207" s="4" t="s">
        <v>8479</v>
      </c>
      <c r="C4207" s="5">
        <v>41943</v>
      </c>
      <c r="D4207" s="5">
        <v>41945</v>
      </c>
      <c r="E4207" s="4" t="s">
        <v>21</v>
      </c>
      <c r="F4207" s="4" t="s">
        <v>4285</v>
      </c>
      <c r="G4207" s="4" t="s">
        <v>4284</v>
      </c>
      <c r="H4207" s="4" t="s">
        <v>18</v>
      </c>
      <c r="I4207" s="4" t="s">
        <v>17</v>
      </c>
      <c r="J4207" s="4" t="s">
        <v>270</v>
      </c>
      <c r="K4207" s="4" t="s">
        <v>269</v>
      </c>
      <c r="L4207" s="4">
        <v>2920</v>
      </c>
      <c r="M4207" s="4" t="s">
        <v>5</v>
      </c>
      <c r="N4207" s="4" t="s">
        <v>716</v>
      </c>
      <c r="O4207" s="4" t="s">
        <v>37</v>
      </c>
      <c r="P4207" s="4" t="s">
        <v>36</v>
      </c>
      <c r="Q4207" s="4" t="s">
        <v>715</v>
      </c>
      <c r="R4207" s="4">
        <v>14.76</v>
      </c>
      <c r="S4207" s="4">
        <v>2</v>
      </c>
      <c r="T4207" s="4">
        <v>0</v>
      </c>
      <c r="U4207" s="4">
        <v>4.2804000000000002</v>
      </c>
      <c r="V4207" s="4" t="str">
        <f>INDEX(Regional_Lookup!$B$2:$B$5,MATCH('Sample - Superstore'!M4207,Regional_Lookup!$A$2:$A$5,0))</f>
        <v>Sarah Miller</v>
      </c>
      <c r="W4207" s="4">
        <f>INDEX(Regional_Lookup!$C$2:$C$5, MATCH('Sample - Superstore'!M4207,Regional_Lookup!$A$2:$A$5, 0))</f>
        <v>0.16</v>
      </c>
      <c r="X4207" s="4">
        <f>U4207/R4207</f>
        <v>0.29000000000000004</v>
      </c>
      <c r="Y4207" s="4" t="str">
        <f>IF(X4207&gt;=W4207, "Yes", "No")</f>
        <v>Yes</v>
      </c>
      <c r="Z4207" s="4">
        <f>D4207-C4207</f>
        <v>2</v>
      </c>
      <c r="AA4207" s="4" t="str" cm="1">
        <f t="array" ref="AA4207">_xlfn.IFS(Z4207&lt;=2,"Fast",Z4207&gt;5, "Slow", AND(Z4207&gt;=3,Z4207&lt;=5),"Standard")</f>
        <v>Fast</v>
      </c>
    </row>
    <row r="4208" spans="1:27" x14ac:dyDescent="0.2">
      <c r="A4208" s="4">
        <v>4207</v>
      </c>
      <c r="B4208" s="4" t="s">
        <v>8479</v>
      </c>
      <c r="C4208" s="5">
        <v>41943</v>
      </c>
      <c r="D4208" s="5">
        <v>41945</v>
      </c>
      <c r="E4208" s="4" t="s">
        <v>21</v>
      </c>
      <c r="F4208" s="4" t="s">
        <v>4285</v>
      </c>
      <c r="G4208" s="4" t="s">
        <v>4284</v>
      </c>
      <c r="H4208" s="4" t="s">
        <v>18</v>
      </c>
      <c r="I4208" s="4" t="s">
        <v>17</v>
      </c>
      <c r="J4208" s="4" t="s">
        <v>270</v>
      </c>
      <c r="K4208" s="4" t="s">
        <v>269</v>
      </c>
      <c r="L4208" s="4">
        <v>2920</v>
      </c>
      <c r="M4208" s="4" t="s">
        <v>5</v>
      </c>
      <c r="N4208" s="4" t="s">
        <v>1888</v>
      </c>
      <c r="O4208" s="4" t="s">
        <v>13</v>
      </c>
      <c r="P4208" s="4" t="s">
        <v>100</v>
      </c>
      <c r="Q4208" s="4" t="s">
        <v>1887</v>
      </c>
      <c r="R4208" s="4">
        <v>34.08</v>
      </c>
      <c r="S4208" s="4">
        <v>2</v>
      </c>
      <c r="T4208" s="4">
        <v>0</v>
      </c>
      <c r="U4208" s="4">
        <v>15.6768</v>
      </c>
      <c r="V4208" s="4" t="str">
        <f>INDEX(Regional_Lookup!$B$2:$B$5,MATCH('Sample - Superstore'!M4208,Regional_Lookup!$A$2:$A$5,0))</f>
        <v>Sarah Miller</v>
      </c>
      <c r="W4208" s="4">
        <f>INDEX(Regional_Lookup!$C$2:$C$5, MATCH('Sample - Superstore'!M4208,Regional_Lookup!$A$2:$A$5, 0))</f>
        <v>0.16</v>
      </c>
      <c r="X4208" s="4">
        <f>U4208/R4208</f>
        <v>0.46</v>
      </c>
      <c r="Y4208" s="4" t="str">
        <f>IF(X4208&gt;=W4208, "Yes", "No")</f>
        <v>Yes</v>
      </c>
      <c r="Z4208" s="4">
        <f>D4208-C4208</f>
        <v>2</v>
      </c>
      <c r="AA4208" s="4" t="str" cm="1">
        <f t="array" ref="AA4208">_xlfn.IFS(Z4208&lt;=2,"Fast",Z4208&gt;5, "Slow", AND(Z4208&gt;=3,Z4208&lt;=5),"Standard")</f>
        <v>Fast</v>
      </c>
    </row>
    <row r="4209" spans="1:27" x14ac:dyDescent="0.2">
      <c r="A4209" s="4">
        <v>4208</v>
      </c>
      <c r="B4209" s="4" t="s">
        <v>8479</v>
      </c>
      <c r="C4209" s="5">
        <v>41943</v>
      </c>
      <c r="D4209" s="5">
        <v>41945</v>
      </c>
      <c r="E4209" s="4" t="s">
        <v>21</v>
      </c>
      <c r="F4209" s="4" t="s">
        <v>4285</v>
      </c>
      <c r="G4209" s="4" t="s">
        <v>4284</v>
      </c>
      <c r="H4209" s="4" t="s">
        <v>18</v>
      </c>
      <c r="I4209" s="4" t="s">
        <v>17</v>
      </c>
      <c r="J4209" s="4" t="s">
        <v>270</v>
      </c>
      <c r="K4209" s="4" t="s">
        <v>269</v>
      </c>
      <c r="L4209" s="4">
        <v>2920</v>
      </c>
      <c r="M4209" s="4" t="s">
        <v>5</v>
      </c>
      <c r="N4209" s="4" t="s">
        <v>3430</v>
      </c>
      <c r="O4209" s="4" t="s">
        <v>37</v>
      </c>
      <c r="P4209" s="4" t="s">
        <v>36</v>
      </c>
      <c r="Q4209" s="4" t="s">
        <v>3429</v>
      </c>
      <c r="R4209" s="4">
        <v>17.670000000000002</v>
      </c>
      <c r="S4209" s="4">
        <v>3</v>
      </c>
      <c r="T4209" s="4">
        <v>0</v>
      </c>
      <c r="U4209" s="4">
        <v>7.7747999999999999</v>
      </c>
      <c r="V4209" s="4" t="str">
        <f>INDEX(Regional_Lookup!$B$2:$B$5,MATCH('Sample - Superstore'!M4209,Regional_Lookup!$A$2:$A$5,0))</f>
        <v>Sarah Miller</v>
      </c>
      <c r="W4209" s="4">
        <f>INDEX(Regional_Lookup!$C$2:$C$5, MATCH('Sample - Superstore'!M4209,Regional_Lookup!$A$2:$A$5, 0))</f>
        <v>0.16</v>
      </c>
      <c r="X4209" s="4">
        <f>U4209/R4209</f>
        <v>0.43999999999999995</v>
      </c>
      <c r="Y4209" s="4" t="str">
        <f>IF(X4209&gt;=W4209, "Yes", "No")</f>
        <v>Yes</v>
      </c>
      <c r="Z4209" s="4">
        <f>D4209-C4209</f>
        <v>2</v>
      </c>
      <c r="AA4209" s="4" t="str" cm="1">
        <f t="array" ref="AA4209">_xlfn.IFS(Z4209&lt;=2,"Fast",Z4209&gt;5, "Slow", AND(Z4209&gt;=3,Z4209&lt;=5),"Standard")</f>
        <v>Fast</v>
      </c>
    </row>
    <row r="4210" spans="1:27" x14ac:dyDescent="0.2">
      <c r="A4210" s="4">
        <v>4209</v>
      </c>
      <c r="B4210" s="4" t="s">
        <v>8479</v>
      </c>
      <c r="C4210" s="5">
        <v>41943</v>
      </c>
      <c r="D4210" s="5">
        <v>41945</v>
      </c>
      <c r="E4210" s="4" t="s">
        <v>21</v>
      </c>
      <c r="F4210" s="4" t="s">
        <v>4285</v>
      </c>
      <c r="G4210" s="4" t="s">
        <v>4284</v>
      </c>
      <c r="H4210" s="4" t="s">
        <v>18</v>
      </c>
      <c r="I4210" s="4" t="s">
        <v>17</v>
      </c>
      <c r="J4210" s="4" t="s">
        <v>270</v>
      </c>
      <c r="K4210" s="4" t="s">
        <v>269</v>
      </c>
      <c r="L4210" s="4">
        <v>2920</v>
      </c>
      <c r="M4210" s="4" t="s">
        <v>5</v>
      </c>
      <c r="N4210" s="4" t="s">
        <v>2610</v>
      </c>
      <c r="O4210" s="4" t="s">
        <v>37</v>
      </c>
      <c r="P4210" s="4" t="s">
        <v>221</v>
      </c>
      <c r="Q4210" s="4" t="s">
        <v>2609</v>
      </c>
      <c r="R4210" s="4">
        <v>1604.9</v>
      </c>
      <c r="S4210" s="4">
        <v>5</v>
      </c>
      <c r="T4210" s="4">
        <v>0</v>
      </c>
      <c r="U4210" s="4">
        <v>481.47</v>
      </c>
      <c r="V4210" s="4" t="str">
        <f>INDEX(Regional_Lookup!$B$2:$B$5,MATCH('Sample - Superstore'!M4210,Regional_Lookup!$A$2:$A$5,0))</f>
        <v>Sarah Miller</v>
      </c>
      <c r="W4210" s="4">
        <f>INDEX(Regional_Lookup!$C$2:$C$5, MATCH('Sample - Superstore'!M4210,Regional_Lookup!$A$2:$A$5, 0))</f>
        <v>0.16</v>
      </c>
      <c r="X4210" s="4">
        <f>U4210/R4210</f>
        <v>0.3</v>
      </c>
      <c r="Y4210" s="4" t="str">
        <f>IF(X4210&gt;=W4210, "Yes", "No")</f>
        <v>Yes</v>
      </c>
      <c r="Z4210" s="4">
        <f>D4210-C4210</f>
        <v>2</v>
      </c>
      <c r="AA4210" s="4" t="str" cm="1">
        <f t="array" ref="AA4210">_xlfn.IFS(Z4210&lt;=2,"Fast",Z4210&gt;5, "Slow", AND(Z4210&gt;=3,Z4210&lt;=5),"Standard")</f>
        <v>Fast</v>
      </c>
    </row>
    <row r="4211" spans="1:27" x14ac:dyDescent="0.2">
      <c r="A4211" s="4">
        <v>4210</v>
      </c>
      <c r="B4211" s="4" t="s">
        <v>8479</v>
      </c>
      <c r="C4211" s="5">
        <v>41943</v>
      </c>
      <c r="D4211" s="5">
        <v>41945</v>
      </c>
      <c r="E4211" s="4" t="s">
        <v>21</v>
      </c>
      <c r="F4211" s="4" t="s">
        <v>4285</v>
      </c>
      <c r="G4211" s="4" t="s">
        <v>4284</v>
      </c>
      <c r="H4211" s="4" t="s">
        <v>18</v>
      </c>
      <c r="I4211" s="4" t="s">
        <v>17</v>
      </c>
      <c r="J4211" s="4" t="s">
        <v>270</v>
      </c>
      <c r="K4211" s="4" t="s">
        <v>269</v>
      </c>
      <c r="L4211" s="4">
        <v>2920</v>
      </c>
      <c r="M4211" s="4" t="s">
        <v>5</v>
      </c>
      <c r="N4211" s="4" t="s">
        <v>6349</v>
      </c>
      <c r="O4211" s="4" t="s">
        <v>37</v>
      </c>
      <c r="P4211" s="4" t="s">
        <v>92</v>
      </c>
      <c r="Q4211" s="4" t="s">
        <v>6348</v>
      </c>
      <c r="R4211" s="4">
        <v>385.68599999999998</v>
      </c>
      <c r="S4211" s="4">
        <v>1</v>
      </c>
      <c r="T4211" s="4">
        <v>0.3</v>
      </c>
      <c r="U4211" s="4">
        <v>-60.607799999999997</v>
      </c>
      <c r="V4211" s="4" t="str">
        <f>INDEX(Regional_Lookup!$B$2:$B$5,MATCH('Sample - Superstore'!M4211,Regional_Lookup!$A$2:$A$5,0))</f>
        <v>Sarah Miller</v>
      </c>
      <c r="W4211" s="4">
        <f>INDEX(Regional_Lookup!$C$2:$C$5, MATCH('Sample - Superstore'!M4211,Regional_Lookup!$A$2:$A$5, 0))</f>
        <v>0.16</v>
      </c>
      <c r="X4211" s="4">
        <f>U4211/R4211</f>
        <v>-0.15714285714285714</v>
      </c>
      <c r="Y4211" s="4" t="str">
        <f>IF(X4211&gt;=W4211, "Yes", "No")</f>
        <v>No</v>
      </c>
      <c r="Z4211" s="4">
        <f>D4211-C4211</f>
        <v>2</v>
      </c>
      <c r="AA4211" s="4" t="str" cm="1">
        <f t="array" ref="AA4211">_xlfn.IFS(Z4211&lt;=2,"Fast",Z4211&gt;5, "Slow", AND(Z4211&gt;=3,Z4211&lt;=5),"Standard")</f>
        <v>Fast</v>
      </c>
    </row>
    <row r="4212" spans="1:27" x14ac:dyDescent="0.2">
      <c r="A4212" s="4">
        <v>4211</v>
      </c>
      <c r="B4212" s="4" t="s">
        <v>8478</v>
      </c>
      <c r="C4212" s="5">
        <v>43078</v>
      </c>
      <c r="D4212" s="5">
        <v>43083</v>
      </c>
      <c r="E4212" s="4" t="s">
        <v>29</v>
      </c>
      <c r="F4212" s="4" t="s">
        <v>1994</v>
      </c>
      <c r="G4212" s="4" t="s">
        <v>1993</v>
      </c>
      <c r="H4212" s="4" t="s">
        <v>18</v>
      </c>
      <c r="I4212" s="4" t="s">
        <v>17</v>
      </c>
      <c r="J4212" s="4" t="s">
        <v>319</v>
      </c>
      <c r="K4212" s="4" t="s">
        <v>318</v>
      </c>
      <c r="L4212" s="4">
        <v>60623</v>
      </c>
      <c r="M4212" s="4" t="s">
        <v>3</v>
      </c>
      <c r="N4212" s="4" t="s">
        <v>8477</v>
      </c>
      <c r="O4212" s="4" t="s">
        <v>13</v>
      </c>
      <c r="P4212" s="4" t="s">
        <v>24</v>
      </c>
      <c r="Q4212" s="4" t="s">
        <v>8476</v>
      </c>
      <c r="R4212" s="4">
        <v>15.984</v>
      </c>
      <c r="S4212" s="4">
        <v>2</v>
      </c>
      <c r="T4212" s="4">
        <v>0.2</v>
      </c>
      <c r="U4212" s="4">
        <v>4.9950000000000001</v>
      </c>
      <c r="V4212" s="4" t="str">
        <f>INDEX(Regional_Lookup!$B$2:$B$5,MATCH('Sample - Superstore'!M4212,Regional_Lookup!$A$2:$A$5,0))</f>
        <v>David Johnson</v>
      </c>
      <c r="W4212" s="4">
        <f>INDEX(Regional_Lookup!$C$2:$C$5, MATCH('Sample - Superstore'!M4212,Regional_Lookup!$A$2:$A$5, 0))</f>
        <v>0.14000000000000001</v>
      </c>
      <c r="X4212" s="4">
        <f>U4212/R4212</f>
        <v>0.3125</v>
      </c>
      <c r="Y4212" s="4" t="str">
        <f>IF(X4212&gt;=W4212, "Yes", "No")</f>
        <v>Yes</v>
      </c>
      <c r="Z4212" s="4">
        <f>D4212-C4212</f>
        <v>5</v>
      </c>
      <c r="AA4212" s="4" t="str" cm="1">
        <f t="array" ref="AA4212">_xlfn.IFS(Z4212&lt;=2,"Fast",Z4212&gt;5, "Slow", AND(Z4212&gt;=3,Z4212&lt;=5),"Standard")</f>
        <v>Standard</v>
      </c>
    </row>
    <row r="4213" spans="1:27" x14ac:dyDescent="0.2">
      <c r="A4213" s="4">
        <v>4212</v>
      </c>
      <c r="B4213" s="4" t="s">
        <v>8475</v>
      </c>
      <c r="C4213" s="5">
        <v>41764</v>
      </c>
      <c r="D4213" s="5">
        <v>41768</v>
      </c>
      <c r="E4213" s="4" t="s">
        <v>21</v>
      </c>
      <c r="F4213" s="4" t="s">
        <v>7214</v>
      </c>
      <c r="G4213" s="4" t="s">
        <v>7213</v>
      </c>
      <c r="H4213" s="4" t="s">
        <v>18</v>
      </c>
      <c r="I4213" s="4" t="s">
        <v>17</v>
      </c>
      <c r="J4213" s="4" t="s">
        <v>365</v>
      </c>
      <c r="K4213" s="4" t="s">
        <v>174</v>
      </c>
      <c r="L4213" s="4">
        <v>40475</v>
      </c>
      <c r="M4213" s="4" t="s">
        <v>7</v>
      </c>
      <c r="N4213" s="4" t="s">
        <v>5728</v>
      </c>
      <c r="O4213" s="4" t="s">
        <v>13</v>
      </c>
      <c r="P4213" s="4" t="s">
        <v>24</v>
      </c>
      <c r="Q4213" s="4" t="s">
        <v>5727</v>
      </c>
      <c r="R4213" s="4">
        <v>9.42</v>
      </c>
      <c r="S4213" s="4">
        <v>3</v>
      </c>
      <c r="T4213" s="4">
        <v>0</v>
      </c>
      <c r="U4213" s="4">
        <v>4.2389999999999999</v>
      </c>
      <c r="V4213" s="4" t="str">
        <f>INDEX(Regional_Lookup!$B$2:$B$5,MATCH('Sample - Superstore'!M4213,Regional_Lookup!$A$2:$A$5,0))</f>
        <v>Maria Santos</v>
      </c>
      <c r="W4213" s="4">
        <f>INDEX(Regional_Lookup!$C$2:$C$5, MATCH('Sample - Superstore'!M4213,Regional_Lookup!$A$2:$A$5, 0))</f>
        <v>0.15</v>
      </c>
      <c r="X4213" s="4">
        <f>U4213/R4213</f>
        <v>0.45</v>
      </c>
      <c r="Y4213" s="4" t="str">
        <f>IF(X4213&gt;=W4213, "Yes", "No")</f>
        <v>Yes</v>
      </c>
      <c r="Z4213" s="4">
        <f>D4213-C4213</f>
        <v>4</v>
      </c>
      <c r="AA4213" s="4" t="str" cm="1">
        <f t="array" ref="AA4213">_xlfn.IFS(Z4213&lt;=2,"Fast",Z4213&gt;5, "Slow", AND(Z4213&gt;=3,Z4213&lt;=5),"Standard")</f>
        <v>Standard</v>
      </c>
    </row>
    <row r="4214" spans="1:27" x14ac:dyDescent="0.2">
      <c r="A4214" s="4">
        <v>4213</v>
      </c>
      <c r="B4214" s="4" t="s">
        <v>8475</v>
      </c>
      <c r="C4214" s="5">
        <v>41764</v>
      </c>
      <c r="D4214" s="5">
        <v>41768</v>
      </c>
      <c r="E4214" s="4" t="s">
        <v>21</v>
      </c>
      <c r="F4214" s="4" t="s">
        <v>7214</v>
      </c>
      <c r="G4214" s="4" t="s">
        <v>7213</v>
      </c>
      <c r="H4214" s="4" t="s">
        <v>18</v>
      </c>
      <c r="I4214" s="4" t="s">
        <v>17</v>
      </c>
      <c r="J4214" s="4" t="s">
        <v>365</v>
      </c>
      <c r="K4214" s="4" t="s">
        <v>174</v>
      </c>
      <c r="L4214" s="4">
        <v>40475</v>
      </c>
      <c r="M4214" s="4" t="s">
        <v>7</v>
      </c>
      <c r="N4214" s="4" t="s">
        <v>2490</v>
      </c>
      <c r="O4214" s="4" t="s">
        <v>13</v>
      </c>
      <c r="P4214" s="4" t="s">
        <v>116</v>
      </c>
      <c r="Q4214" s="4" t="s">
        <v>2489</v>
      </c>
      <c r="R4214" s="4">
        <v>6.56</v>
      </c>
      <c r="S4214" s="4">
        <v>2</v>
      </c>
      <c r="T4214" s="4">
        <v>0</v>
      </c>
      <c r="U4214" s="4">
        <v>1.9024000000000001</v>
      </c>
      <c r="V4214" s="4" t="str">
        <f>INDEX(Regional_Lookup!$B$2:$B$5,MATCH('Sample - Superstore'!M4214,Regional_Lookup!$A$2:$A$5,0))</f>
        <v>Maria Santos</v>
      </c>
      <c r="W4214" s="4">
        <f>INDEX(Regional_Lookup!$C$2:$C$5, MATCH('Sample - Superstore'!M4214,Regional_Lookup!$A$2:$A$5, 0))</f>
        <v>0.15</v>
      </c>
      <c r="X4214" s="4">
        <f>U4214/R4214</f>
        <v>0.29000000000000004</v>
      </c>
      <c r="Y4214" s="4" t="str">
        <f>IF(X4214&gt;=W4214, "Yes", "No")</f>
        <v>Yes</v>
      </c>
      <c r="Z4214" s="4">
        <f>D4214-C4214</f>
        <v>4</v>
      </c>
      <c r="AA4214" s="4" t="str" cm="1">
        <f t="array" ref="AA4214">_xlfn.IFS(Z4214&lt;=2,"Fast",Z4214&gt;5, "Slow", AND(Z4214&gt;=3,Z4214&lt;=5),"Standard")</f>
        <v>Standard</v>
      </c>
    </row>
    <row r="4215" spans="1:27" x14ac:dyDescent="0.2">
      <c r="A4215" s="4">
        <v>4214</v>
      </c>
      <c r="B4215" s="4" t="s">
        <v>8475</v>
      </c>
      <c r="C4215" s="5">
        <v>41764</v>
      </c>
      <c r="D4215" s="5">
        <v>41768</v>
      </c>
      <c r="E4215" s="4" t="s">
        <v>21</v>
      </c>
      <c r="F4215" s="4" t="s">
        <v>7214</v>
      </c>
      <c r="G4215" s="4" t="s">
        <v>7213</v>
      </c>
      <c r="H4215" s="4" t="s">
        <v>18</v>
      </c>
      <c r="I4215" s="4" t="s">
        <v>17</v>
      </c>
      <c r="J4215" s="4" t="s">
        <v>365</v>
      </c>
      <c r="K4215" s="4" t="s">
        <v>174</v>
      </c>
      <c r="L4215" s="4">
        <v>40475</v>
      </c>
      <c r="M4215" s="4" t="s">
        <v>7</v>
      </c>
      <c r="N4215" s="4" t="s">
        <v>5545</v>
      </c>
      <c r="O4215" s="4" t="s">
        <v>13</v>
      </c>
      <c r="P4215" s="4" t="s">
        <v>24</v>
      </c>
      <c r="Q4215" s="4" t="s">
        <v>5544</v>
      </c>
      <c r="R4215" s="4">
        <v>24.56</v>
      </c>
      <c r="S4215" s="4">
        <v>2</v>
      </c>
      <c r="T4215" s="4">
        <v>0</v>
      </c>
      <c r="U4215" s="4">
        <v>11.543200000000001</v>
      </c>
      <c r="V4215" s="4" t="str">
        <f>INDEX(Regional_Lookup!$B$2:$B$5,MATCH('Sample - Superstore'!M4215,Regional_Lookup!$A$2:$A$5,0))</f>
        <v>Maria Santos</v>
      </c>
      <c r="W4215" s="4">
        <f>INDEX(Regional_Lookup!$C$2:$C$5, MATCH('Sample - Superstore'!M4215,Regional_Lookup!$A$2:$A$5, 0))</f>
        <v>0.15</v>
      </c>
      <c r="X4215" s="4">
        <f>U4215/R4215</f>
        <v>0.47000000000000003</v>
      </c>
      <c r="Y4215" s="4" t="str">
        <f>IF(X4215&gt;=W4215, "Yes", "No")</f>
        <v>Yes</v>
      </c>
      <c r="Z4215" s="4">
        <f>D4215-C4215</f>
        <v>4</v>
      </c>
      <c r="AA4215" s="4" t="str" cm="1">
        <f t="array" ref="AA4215">_xlfn.IFS(Z4215&lt;=2,"Fast",Z4215&gt;5, "Slow", AND(Z4215&gt;=3,Z4215&lt;=5),"Standard")</f>
        <v>Standard</v>
      </c>
    </row>
    <row r="4216" spans="1:27" x14ac:dyDescent="0.2">
      <c r="A4216" s="4">
        <v>4215</v>
      </c>
      <c r="B4216" s="4" t="s">
        <v>8474</v>
      </c>
      <c r="C4216" s="5">
        <v>42433</v>
      </c>
      <c r="D4216" s="5">
        <v>42437</v>
      </c>
      <c r="E4216" s="4" t="s">
        <v>29</v>
      </c>
      <c r="F4216" s="4" t="s">
        <v>2158</v>
      </c>
      <c r="G4216" s="4" t="s">
        <v>2157</v>
      </c>
      <c r="H4216" s="4" t="s">
        <v>18</v>
      </c>
      <c r="I4216" s="4" t="s">
        <v>17</v>
      </c>
      <c r="J4216" s="4" t="s">
        <v>8473</v>
      </c>
      <c r="K4216" s="4" t="s">
        <v>209</v>
      </c>
      <c r="L4216" s="4">
        <v>46544</v>
      </c>
      <c r="M4216" s="4" t="s">
        <v>3</v>
      </c>
      <c r="N4216" s="4" t="s">
        <v>2161</v>
      </c>
      <c r="O4216" s="4" t="s">
        <v>13</v>
      </c>
      <c r="P4216" s="4" t="s">
        <v>100</v>
      </c>
      <c r="Q4216" s="4" t="s">
        <v>2160</v>
      </c>
      <c r="R4216" s="4">
        <v>128.4</v>
      </c>
      <c r="S4216" s="4">
        <v>3</v>
      </c>
      <c r="T4216" s="4">
        <v>0</v>
      </c>
      <c r="U4216" s="4">
        <v>64.2</v>
      </c>
      <c r="V4216" s="4" t="str">
        <f>INDEX(Regional_Lookup!$B$2:$B$5,MATCH('Sample - Superstore'!M4216,Regional_Lookup!$A$2:$A$5,0))</f>
        <v>David Johnson</v>
      </c>
      <c r="W4216" s="4">
        <f>INDEX(Regional_Lookup!$C$2:$C$5, MATCH('Sample - Superstore'!M4216,Regional_Lookup!$A$2:$A$5, 0))</f>
        <v>0.14000000000000001</v>
      </c>
      <c r="X4216" s="4">
        <f>U4216/R4216</f>
        <v>0.5</v>
      </c>
      <c r="Y4216" s="4" t="str">
        <f>IF(X4216&gt;=W4216, "Yes", "No")</f>
        <v>Yes</v>
      </c>
      <c r="Z4216" s="4">
        <f>D4216-C4216</f>
        <v>4</v>
      </c>
      <c r="AA4216" s="4" t="str" cm="1">
        <f t="array" ref="AA4216">_xlfn.IFS(Z4216&lt;=2,"Fast",Z4216&gt;5, "Slow", AND(Z4216&gt;=3,Z4216&lt;=5),"Standard")</f>
        <v>Standard</v>
      </c>
    </row>
    <row r="4217" spans="1:27" x14ac:dyDescent="0.2">
      <c r="A4217" s="4">
        <v>4216</v>
      </c>
      <c r="B4217" s="4" t="s">
        <v>8472</v>
      </c>
      <c r="C4217" s="5">
        <v>41973</v>
      </c>
      <c r="D4217" s="5">
        <v>41977</v>
      </c>
      <c r="E4217" s="4" t="s">
        <v>29</v>
      </c>
      <c r="F4217" s="4" t="s">
        <v>2454</v>
      </c>
      <c r="G4217" s="4" t="s">
        <v>2453</v>
      </c>
      <c r="H4217" s="4" t="s">
        <v>18</v>
      </c>
      <c r="I4217" s="4" t="s">
        <v>17</v>
      </c>
      <c r="J4217" s="4" t="s">
        <v>4587</v>
      </c>
      <c r="K4217" s="4" t="s">
        <v>66</v>
      </c>
      <c r="L4217" s="4">
        <v>10550</v>
      </c>
      <c r="M4217" s="4" t="s">
        <v>5</v>
      </c>
      <c r="N4217" s="4" t="s">
        <v>8471</v>
      </c>
      <c r="O4217" s="4" t="s">
        <v>13</v>
      </c>
      <c r="P4217" s="4" t="s">
        <v>121</v>
      </c>
      <c r="Q4217" s="4" t="s">
        <v>8470</v>
      </c>
      <c r="R4217" s="4">
        <v>62.28</v>
      </c>
      <c r="S4217" s="4">
        <v>4</v>
      </c>
      <c r="T4217" s="4">
        <v>0</v>
      </c>
      <c r="U4217" s="4">
        <v>29.271599999999999</v>
      </c>
      <c r="V4217" s="4" t="str">
        <f>INDEX(Regional_Lookup!$B$2:$B$5,MATCH('Sample - Superstore'!M4217,Regional_Lookup!$A$2:$A$5,0))</f>
        <v>Sarah Miller</v>
      </c>
      <c r="W4217" s="4">
        <f>INDEX(Regional_Lookup!$C$2:$C$5, MATCH('Sample - Superstore'!M4217,Regional_Lookup!$A$2:$A$5, 0))</f>
        <v>0.16</v>
      </c>
      <c r="X4217" s="4">
        <f>U4217/R4217</f>
        <v>0.47</v>
      </c>
      <c r="Y4217" s="4" t="str">
        <f>IF(X4217&gt;=W4217, "Yes", "No")</f>
        <v>Yes</v>
      </c>
      <c r="Z4217" s="4">
        <f>D4217-C4217</f>
        <v>4</v>
      </c>
      <c r="AA4217" s="4" t="str" cm="1">
        <f t="array" ref="AA4217">_xlfn.IFS(Z4217&lt;=2,"Fast",Z4217&gt;5, "Slow", AND(Z4217&gt;=3,Z4217&lt;=5),"Standard")</f>
        <v>Standard</v>
      </c>
    </row>
    <row r="4218" spans="1:27" x14ac:dyDescent="0.2">
      <c r="A4218" s="4">
        <v>4217</v>
      </c>
      <c r="B4218" s="4" t="s">
        <v>8469</v>
      </c>
      <c r="C4218" s="5">
        <v>42053</v>
      </c>
      <c r="D4218" s="5">
        <v>42057</v>
      </c>
      <c r="E4218" s="4" t="s">
        <v>29</v>
      </c>
      <c r="F4218" s="4" t="s">
        <v>5313</v>
      </c>
      <c r="G4218" s="4" t="s">
        <v>5312</v>
      </c>
      <c r="H4218" s="4" t="s">
        <v>50</v>
      </c>
      <c r="I4218" s="4" t="s">
        <v>17</v>
      </c>
      <c r="J4218" s="4" t="s">
        <v>59</v>
      </c>
      <c r="K4218" s="4" t="s">
        <v>15</v>
      </c>
      <c r="L4218" s="4">
        <v>90004</v>
      </c>
      <c r="M4218" s="4" t="s">
        <v>9</v>
      </c>
      <c r="N4218" s="4" t="s">
        <v>4658</v>
      </c>
      <c r="O4218" s="4" t="s">
        <v>13</v>
      </c>
      <c r="P4218" s="4" t="s">
        <v>72</v>
      </c>
      <c r="Q4218" s="4" t="s">
        <v>4657</v>
      </c>
      <c r="R4218" s="4">
        <v>9.24</v>
      </c>
      <c r="S4218" s="4">
        <v>3</v>
      </c>
      <c r="T4218" s="4">
        <v>0</v>
      </c>
      <c r="U4218" s="4">
        <v>4.4352</v>
      </c>
      <c r="V4218" s="4" t="str">
        <f>INDEX(Regional_Lookup!$B$2:$B$5,MATCH('Sample - Superstore'!M4218,Regional_Lookup!$A$2:$A$5,0))</f>
        <v>James Chen</v>
      </c>
      <c r="W4218" s="4">
        <f>INDEX(Regional_Lookup!$C$2:$C$5, MATCH('Sample - Superstore'!M4218,Regional_Lookup!$A$2:$A$5, 0))</f>
        <v>0.18</v>
      </c>
      <c r="X4218" s="4">
        <f>U4218/R4218</f>
        <v>0.48</v>
      </c>
      <c r="Y4218" s="4" t="str">
        <f>IF(X4218&gt;=W4218, "Yes", "No")</f>
        <v>Yes</v>
      </c>
      <c r="Z4218" s="4">
        <f>D4218-C4218</f>
        <v>4</v>
      </c>
      <c r="AA4218" s="4" t="str" cm="1">
        <f t="array" ref="AA4218">_xlfn.IFS(Z4218&lt;=2,"Fast",Z4218&gt;5, "Slow", AND(Z4218&gt;=3,Z4218&lt;=5),"Standard")</f>
        <v>Standard</v>
      </c>
    </row>
    <row r="4219" spans="1:27" x14ac:dyDescent="0.2">
      <c r="A4219" s="4">
        <v>4218</v>
      </c>
      <c r="B4219" s="4" t="s">
        <v>8468</v>
      </c>
      <c r="C4219" s="5">
        <v>42826</v>
      </c>
      <c r="D4219" s="5">
        <v>42828</v>
      </c>
      <c r="E4219" s="4" t="s">
        <v>89</v>
      </c>
      <c r="F4219" s="4" t="s">
        <v>948</v>
      </c>
      <c r="G4219" s="4" t="s">
        <v>947</v>
      </c>
      <c r="H4219" s="4" t="s">
        <v>50</v>
      </c>
      <c r="I4219" s="4" t="s">
        <v>17</v>
      </c>
      <c r="J4219" s="4" t="s">
        <v>248</v>
      </c>
      <c r="K4219" s="4" t="s">
        <v>15</v>
      </c>
      <c r="L4219" s="4">
        <v>94110</v>
      </c>
      <c r="M4219" s="4" t="s">
        <v>9</v>
      </c>
      <c r="N4219" s="4" t="s">
        <v>4405</v>
      </c>
      <c r="O4219" s="4" t="s">
        <v>37</v>
      </c>
      <c r="P4219" s="4" t="s">
        <v>165</v>
      </c>
      <c r="Q4219" s="4" t="s">
        <v>4404</v>
      </c>
      <c r="R4219" s="4">
        <v>482.66399999999999</v>
      </c>
      <c r="S4219" s="4">
        <v>8</v>
      </c>
      <c r="T4219" s="4">
        <v>0.15</v>
      </c>
      <c r="U4219" s="4">
        <v>85.176000000000002</v>
      </c>
      <c r="V4219" s="4" t="str">
        <f>INDEX(Regional_Lookup!$B$2:$B$5,MATCH('Sample - Superstore'!M4219,Regional_Lookup!$A$2:$A$5,0))</f>
        <v>James Chen</v>
      </c>
      <c r="W4219" s="4">
        <f>INDEX(Regional_Lookup!$C$2:$C$5, MATCH('Sample - Superstore'!M4219,Regional_Lookup!$A$2:$A$5, 0))</f>
        <v>0.18</v>
      </c>
      <c r="X4219" s="4">
        <f>U4219/R4219</f>
        <v>0.17647058823529413</v>
      </c>
      <c r="Y4219" s="4" t="str">
        <f>IF(X4219&gt;=W4219, "Yes", "No")</f>
        <v>No</v>
      </c>
      <c r="Z4219" s="4">
        <f>D4219-C4219</f>
        <v>2</v>
      </c>
      <c r="AA4219" s="4" t="str" cm="1">
        <f t="array" ref="AA4219">_xlfn.IFS(Z4219&lt;=2,"Fast",Z4219&gt;5, "Slow", AND(Z4219&gt;=3,Z4219&lt;=5),"Standard")</f>
        <v>Fast</v>
      </c>
    </row>
    <row r="4220" spans="1:27" x14ac:dyDescent="0.2">
      <c r="A4220" s="4">
        <v>4219</v>
      </c>
      <c r="B4220" s="4" t="s">
        <v>8468</v>
      </c>
      <c r="C4220" s="5">
        <v>42826</v>
      </c>
      <c r="D4220" s="5">
        <v>42828</v>
      </c>
      <c r="E4220" s="4" t="s">
        <v>89</v>
      </c>
      <c r="F4220" s="4" t="s">
        <v>948</v>
      </c>
      <c r="G4220" s="4" t="s">
        <v>947</v>
      </c>
      <c r="H4220" s="4" t="s">
        <v>50</v>
      </c>
      <c r="I4220" s="4" t="s">
        <v>17</v>
      </c>
      <c r="J4220" s="4" t="s">
        <v>248</v>
      </c>
      <c r="K4220" s="4" t="s">
        <v>15</v>
      </c>
      <c r="L4220" s="4">
        <v>94110</v>
      </c>
      <c r="M4220" s="4" t="s">
        <v>9</v>
      </c>
      <c r="N4220" s="4" t="s">
        <v>5276</v>
      </c>
      <c r="O4220" s="4" t="s">
        <v>33</v>
      </c>
      <c r="P4220" s="4" t="s">
        <v>1500</v>
      </c>
      <c r="Q4220" s="4" t="s">
        <v>5275</v>
      </c>
      <c r="R4220" s="4">
        <v>4799.9840000000004</v>
      </c>
      <c r="S4220" s="4">
        <v>2</v>
      </c>
      <c r="T4220" s="4">
        <v>0.2</v>
      </c>
      <c r="U4220" s="4">
        <v>359.99880000000002</v>
      </c>
      <c r="V4220" s="4" t="str">
        <f>INDEX(Regional_Lookup!$B$2:$B$5,MATCH('Sample - Superstore'!M4220,Regional_Lookup!$A$2:$A$5,0))</f>
        <v>James Chen</v>
      </c>
      <c r="W4220" s="4">
        <f>INDEX(Regional_Lookup!$C$2:$C$5, MATCH('Sample - Superstore'!M4220,Regional_Lookup!$A$2:$A$5, 0))</f>
        <v>0.18</v>
      </c>
      <c r="X4220" s="4">
        <f>U4220/R4220</f>
        <v>7.4999999999999997E-2</v>
      </c>
      <c r="Y4220" s="4" t="str">
        <f>IF(X4220&gt;=W4220, "Yes", "No")</f>
        <v>No</v>
      </c>
      <c r="Z4220" s="4">
        <f>D4220-C4220</f>
        <v>2</v>
      </c>
      <c r="AA4220" s="4" t="str" cm="1">
        <f t="array" ref="AA4220">_xlfn.IFS(Z4220&lt;=2,"Fast",Z4220&gt;5, "Slow", AND(Z4220&gt;=3,Z4220&lt;=5),"Standard")</f>
        <v>Fast</v>
      </c>
    </row>
    <row r="4221" spans="1:27" x14ac:dyDescent="0.2">
      <c r="A4221" s="4">
        <v>4220</v>
      </c>
      <c r="B4221" s="4" t="s">
        <v>8463</v>
      </c>
      <c r="C4221" s="5">
        <v>42897</v>
      </c>
      <c r="D4221" s="5">
        <v>42899</v>
      </c>
      <c r="E4221" s="4" t="s">
        <v>21</v>
      </c>
      <c r="F4221" s="4" t="s">
        <v>44</v>
      </c>
      <c r="G4221" s="4" t="s">
        <v>43</v>
      </c>
      <c r="H4221" s="4" t="s">
        <v>18</v>
      </c>
      <c r="I4221" s="4" t="s">
        <v>17</v>
      </c>
      <c r="J4221" s="4" t="s">
        <v>234</v>
      </c>
      <c r="K4221" s="4" t="s">
        <v>233</v>
      </c>
      <c r="L4221" s="4">
        <v>98103</v>
      </c>
      <c r="M4221" s="4" t="s">
        <v>9</v>
      </c>
      <c r="N4221" s="4" t="s">
        <v>2151</v>
      </c>
      <c r="O4221" s="4" t="s">
        <v>13</v>
      </c>
      <c r="P4221" s="4" t="s">
        <v>24</v>
      </c>
      <c r="Q4221" s="4" t="s">
        <v>2150</v>
      </c>
      <c r="R4221" s="4">
        <v>37.94</v>
      </c>
      <c r="S4221" s="4">
        <v>2</v>
      </c>
      <c r="T4221" s="4">
        <v>0</v>
      </c>
      <c r="U4221" s="4">
        <v>18.211200000000002</v>
      </c>
      <c r="V4221" s="4" t="str">
        <f>INDEX(Regional_Lookup!$B$2:$B$5,MATCH('Sample - Superstore'!M4221,Regional_Lookup!$A$2:$A$5,0))</f>
        <v>James Chen</v>
      </c>
      <c r="W4221" s="4">
        <f>INDEX(Regional_Lookup!$C$2:$C$5, MATCH('Sample - Superstore'!M4221,Regional_Lookup!$A$2:$A$5, 0))</f>
        <v>0.18</v>
      </c>
      <c r="X4221" s="4">
        <f>U4221/R4221</f>
        <v>0.48000000000000009</v>
      </c>
      <c r="Y4221" s="4" t="str">
        <f>IF(X4221&gt;=W4221, "Yes", "No")</f>
        <v>Yes</v>
      </c>
      <c r="Z4221" s="4">
        <f>D4221-C4221</f>
        <v>2</v>
      </c>
      <c r="AA4221" s="4" t="str" cm="1">
        <f t="array" ref="AA4221">_xlfn.IFS(Z4221&lt;=2,"Fast",Z4221&gt;5, "Slow", AND(Z4221&gt;=3,Z4221&lt;=5),"Standard")</f>
        <v>Fast</v>
      </c>
    </row>
    <row r="4222" spans="1:27" x14ac:dyDescent="0.2">
      <c r="A4222" s="4">
        <v>4221</v>
      </c>
      <c r="B4222" s="4" t="s">
        <v>8463</v>
      </c>
      <c r="C4222" s="5">
        <v>42897</v>
      </c>
      <c r="D4222" s="5">
        <v>42899</v>
      </c>
      <c r="E4222" s="4" t="s">
        <v>21</v>
      </c>
      <c r="F4222" s="4" t="s">
        <v>44</v>
      </c>
      <c r="G4222" s="4" t="s">
        <v>43</v>
      </c>
      <c r="H4222" s="4" t="s">
        <v>18</v>
      </c>
      <c r="I4222" s="4" t="s">
        <v>17</v>
      </c>
      <c r="J4222" s="4" t="s">
        <v>234</v>
      </c>
      <c r="K4222" s="4" t="s">
        <v>233</v>
      </c>
      <c r="L4222" s="4">
        <v>98103</v>
      </c>
      <c r="M4222" s="4" t="s">
        <v>9</v>
      </c>
      <c r="N4222" s="4" t="s">
        <v>2387</v>
      </c>
      <c r="O4222" s="4" t="s">
        <v>13</v>
      </c>
      <c r="P4222" s="4" t="s">
        <v>100</v>
      </c>
      <c r="Q4222" s="4" t="s">
        <v>2386</v>
      </c>
      <c r="R4222" s="4">
        <v>18.288</v>
      </c>
      <c r="S4222" s="4">
        <v>6</v>
      </c>
      <c r="T4222" s="4">
        <v>0.2</v>
      </c>
      <c r="U4222" s="4">
        <v>6.6294000000000004</v>
      </c>
      <c r="V4222" s="4" t="str">
        <f>INDEX(Regional_Lookup!$B$2:$B$5,MATCH('Sample - Superstore'!M4222,Regional_Lookup!$A$2:$A$5,0))</f>
        <v>James Chen</v>
      </c>
      <c r="W4222" s="4">
        <f>INDEX(Regional_Lookup!$C$2:$C$5, MATCH('Sample - Superstore'!M4222,Regional_Lookup!$A$2:$A$5, 0))</f>
        <v>0.18</v>
      </c>
      <c r="X4222" s="4">
        <f>U4222/R4222</f>
        <v>0.36250000000000004</v>
      </c>
      <c r="Y4222" s="4" t="str">
        <f>IF(X4222&gt;=W4222, "Yes", "No")</f>
        <v>Yes</v>
      </c>
      <c r="Z4222" s="4">
        <f>D4222-C4222</f>
        <v>2</v>
      </c>
      <c r="AA4222" s="4" t="str" cm="1">
        <f t="array" ref="AA4222">_xlfn.IFS(Z4222&lt;=2,"Fast",Z4222&gt;5, "Slow", AND(Z4222&gt;=3,Z4222&lt;=5),"Standard")</f>
        <v>Fast</v>
      </c>
    </row>
    <row r="4223" spans="1:27" x14ac:dyDescent="0.2">
      <c r="A4223" s="4">
        <v>4222</v>
      </c>
      <c r="B4223" s="4" t="s">
        <v>8463</v>
      </c>
      <c r="C4223" s="5">
        <v>42897</v>
      </c>
      <c r="D4223" s="5">
        <v>42899</v>
      </c>
      <c r="E4223" s="4" t="s">
        <v>21</v>
      </c>
      <c r="F4223" s="4" t="s">
        <v>44</v>
      </c>
      <c r="G4223" s="4" t="s">
        <v>43</v>
      </c>
      <c r="H4223" s="4" t="s">
        <v>18</v>
      </c>
      <c r="I4223" s="4" t="s">
        <v>17</v>
      </c>
      <c r="J4223" s="4" t="s">
        <v>234</v>
      </c>
      <c r="K4223" s="4" t="s">
        <v>233</v>
      </c>
      <c r="L4223" s="4">
        <v>98103</v>
      </c>
      <c r="M4223" s="4" t="s">
        <v>9</v>
      </c>
      <c r="N4223" s="4" t="s">
        <v>8467</v>
      </c>
      <c r="O4223" s="4" t="s">
        <v>33</v>
      </c>
      <c r="P4223" s="4" t="s">
        <v>1500</v>
      </c>
      <c r="Q4223" s="4" t="s">
        <v>8466</v>
      </c>
      <c r="R4223" s="4">
        <v>385.8</v>
      </c>
      <c r="S4223" s="4">
        <v>5</v>
      </c>
      <c r="T4223" s="4">
        <v>0.2</v>
      </c>
      <c r="U4223" s="4">
        <v>130.20750000000001</v>
      </c>
      <c r="V4223" s="4" t="str">
        <f>INDEX(Regional_Lookup!$B$2:$B$5,MATCH('Sample - Superstore'!M4223,Regional_Lookup!$A$2:$A$5,0))</f>
        <v>James Chen</v>
      </c>
      <c r="W4223" s="4">
        <f>INDEX(Regional_Lookup!$C$2:$C$5, MATCH('Sample - Superstore'!M4223,Regional_Lookup!$A$2:$A$5, 0))</f>
        <v>0.18</v>
      </c>
      <c r="X4223" s="4">
        <f>U4223/R4223</f>
        <v>0.33750000000000002</v>
      </c>
      <c r="Y4223" s="4" t="str">
        <f>IF(X4223&gt;=W4223, "Yes", "No")</f>
        <v>Yes</v>
      </c>
      <c r="Z4223" s="4">
        <f>D4223-C4223</f>
        <v>2</v>
      </c>
      <c r="AA4223" s="4" t="str" cm="1">
        <f t="array" ref="AA4223">_xlfn.IFS(Z4223&lt;=2,"Fast",Z4223&gt;5, "Slow", AND(Z4223&gt;=3,Z4223&lt;=5),"Standard")</f>
        <v>Fast</v>
      </c>
    </row>
    <row r="4224" spans="1:27" x14ac:dyDescent="0.2">
      <c r="A4224" s="4">
        <v>4223</v>
      </c>
      <c r="B4224" s="4" t="s">
        <v>8463</v>
      </c>
      <c r="C4224" s="5">
        <v>42897</v>
      </c>
      <c r="D4224" s="5">
        <v>42899</v>
      </c>
      <c r="E4224" s="4" t="s">
        <v>21</v>
      </c>
      <c r="F4224" s="4" t="s">
        <v>44</v>
      </c>
      <c r="G4224" s="4" t="s">
        <v>43</v>
      </c>
      <c r="H4224" s="4" t="s">
        <v>18</v>
      </c>
      <c r="I4224" s="4" t="s">
        <v>17</v>
      </c>
      <c r="J4224" s="4" t="s">
        <v>234</v>
      </c>
      <c r="K4224" s="4" t="s">
        <v>233</v>
      </c>
      <c r="L4224" s="4">
        <v>98103</v>
      </c>
      <c r="M4224" s="4" t="s">
        <v>9</v>
      </c>
      <c r="N4224" s="4" t="s">
        <v>8465</v>
      </c>
      <c r="O4224" s="4" t="s">
        <v>13</v>
      </c>
      <c r="P4224" s="4" t="s">
        <v>231</v>
      </c>
      <c r="Q4224" s="4" t="s">
        <v>8464</v>
      </c>
      <c r="R4224" s="4">
        <v>102.96</v>
      </c>
      <c r="S4224" s="4">
        <v>2</v>
      </c>
      <c r="T4224" s="4">
        <v>0</v>
      </c>
      <c r="U4224" s="4">
        <v>1.0296000000000001</v>
      </c>
      <c r="V4224" s="4" t="str">
        <f>INDEX(Regional_Lookup!$B$2:$B$5,MATCH('Sample - Superstore'!M4224,Regional_Lookup!$A$2:$A$5,0))</f>
        <v>James Chen</v>
      </c>
      <c r="W4224" s="4">
        <f>INDEX(Regional_Lookup!$C$2:$C$5, MATCH('Sample - Superstore'!M4224,Regional_Lookup!$A$2:$A$5, 0))</f>
        <v>0.18</v>
      </c>
      <c r="X4224" s="4">
        <f>U4224/R4224</f>
        <v>1.0000000000000002E-2</v>
      </c>
      <c r="Y4224" s="4" t="str">
        <f>IF(X4224&gt;=W4224, "Yes", "No")</f>
        <v>No</v>
      </c>
      <c r="Z4224" s="4">
        <f>D4224-C4224</f>
        <v>2</v>
      </c>
      <c r="AA4224" s="4" t="str" cm="1">
        <f t="array" ref="AA4224">_xlfn.IFS(Z4224&lt;=2,"Fast",Z4224&gt;5, "Slow", AND(Z4224&gt;=3,Z4224&lt;=5),"Standard")</f>
        <v>Fast</v>
      </c>
    </row>
    <row r="4225" spans="1:27" x14ac:dyDescent="0.2">
      <c r="A4225" s="4">
        <v>4224</v>
      </c>
      <c r="B4225" s="4" t="s">
        <v>8463</v>
      </c>
      <c r="C4225" s="5">
        <v>42897</v>
      </c>
      <c r="D4225" s="5">
        <v>42899</v>
      </c>
      <c r="E4225" s="4" t="s">
        <v>21</v>
      </c>
      <c r="F4225" s="4" t="s">
        <v>44</v>
      </c>
      <c r="G4225" s="4" t="s">
        <v>43</v>
      </c>
      <c r="H4225" s="4" t="s">
        <v>18</v>
      </c>
      <c r="I4225" s="4" t="s">
        <v>17</v>
      </c>
      <c r="J4225" s="4" t="s">
        <v>234</v>
      </c>
      <c r="K4225" s="4" t="s">
        <v>233</v>
      </c>
      <c r="L4225" s="4">
        <v>98103</v>
      </c>
      <c r="M4225" s="4" t="s">
        <v>9</v>
      </c>
      <c r="N4225" s="4" t="s">
        <v>5658</v>
      </c>
      <c r="O4225" s="4" t="s">
        <v>37</v>
      </c>
      <c r="P4225" s="4" t="s">
        <v>165</v>
      </c>
      <c r="Q4225" s="4" t="s">
        <v>5657</v>
      </c>
      <c r="R4225" s="4">
        <v>174.42</v>
      </c>
      <c r="S4225" s="4">
        <v>3</v>
      </c>
      <c r="T4225" s="4">
        <v>0</v>
      </c>
      <c r="U4225" s="4">
        <v>41.860799999999998</v>
      </c>
      <c r="V4225" s="4" t="str">
        <f>INDEX(Regional_Lookup!$B$2:$B$5,MATCH('Sample - Superstore'!M4225,Regional_Lookup!$A$2:$A$5,0))</f>
        <v>James Chen</v>
      </c>
      <c r="W4225" s="4">
        <f>INDEX(Regional_Lookup!$C$2:$C$5, MATCH('Sample - Superstore'!M4225,Regional_Lookup!$A$2:$A$5, 0))</f>
        <v>0.18</v>
      </c>
      <c r="X4225" s="4">
        <f>U4225/R4225</f>
        <v>0.24</v>
      </c>
      <c r="Y4225" s="4" t="str">
        <f>IF(X4225&gt;=W4225, "Yes", "No")</f>
        <v>Yes</v>
      </c>
      <c r="Z4225" s="4">
        <f>D4225-C4225</f>
        <v>2</v>
      </c>
      <c r="AA4225" s="4" t="str" cm="1">
        <f t="array" ref="AA4225">_xlfn.IFS(Z4225&lt;=2,"Fast",Z4225&gt;5, "Slow", AND(Z4225&gt;=3,Z4225&lt;=5),"Standard")</f>
        <v>Fast</v>
      </c>
    </row>
    <row r="4226" spans="1:27" x14ac:dyDescent="0.2">
      <c r="A4226" s="4">
        <v>4225</v>
      </c>
      <c r="B4226" s="4" t="s">
        <v>8462</v>
      </c>
      <c r="C4226" s="5">
        <v>42643</v>
      </c>
      <c r="D4226" s="5">
        <v>42646</v>
      </c>
      <c r="E4226" s="4" t="s">
        <v>89</v>
      </c>
      <c r="F4226" s="4" t="s">
        <v>5880</v>
      </c>
      <c r="G4226" s="4" t="s">
        <v>5879</v>
      </c>
      <c r="H4226" s="4" t="s">
        <v>18</v>
      </c>
      <c r="I4226" s="4" t="s">
        <v>17</v>
      </c>
      <c r="J4226" s="4" t="s">
        <v>3024</v>
      </c>
      <c r="K4226" s="4" t="s">
        <v>318</v>
      </c>
      <c r="L4226" s="4">
        <v>62301</v>
      </c>
      <c r="M4226" s="4" t="s">
        <v>3</v>
      </c>
      <c r="N4226" s="4" t="s">
        <v>2954</v>
      </c>
      <c r="O4226" s="4" t="s">
        <v>13</v>
      </c>
      <c r="P4226" s="4" t="s">
        <v>100</v>
      </c>
      <c r="Q4226" s="4" t="s">
        <v>2953</v>
      </c>
      <c r="R4226" s="4">
        <v>1.964</v>
      </c>
      <c r="S4226" s="4">
        <v>2</v>
      </c>
      <c r="T4226" s="4">
        <v>0.8</v>
      </c>
      <c r="U4226" s="4">
        <v>-3.2406000000000001</v>
      </c>
      <c r="V4226" s="4" t="str">
        <f>INDEX(Regional_Lookup!$B$2:$B$5,MATCH('Sample - Superstore'!M4226,Regional_Lookup!$A$2:$A$5,0))</f>
        <v>David Johnson</v>
      </c>
      <c r="W4226" s="4">
        <f>INDEX(Regional_Lookup!$C$2:$C$5, MATCH('Sample - Superstore'!M4226,Regional_Lookup!$A$2:$A$5, 0))</f>
        <v>0.14000000000000001</v>
      </c>
      <c r="X4226" s="4">
        <f>U4226/R4226</f>
        <v>-1.6500000000000001</v>
      </c>
      <c r="Y4226" s="4" t="str">
        <f>IF(X4226&gt;=W4226, "Yes", "No")</f>
        <v>No</v>
      </c>
      <c r="Z4226" s="4">
        <f>D4226-C4226</f>
        <v>3</v>
      </c>
      <c r="AA4226" s="4" t="str" cm="1">
        <f t="array" ref="AA4226">_xlfn.IFS(Z4226&lt;=2,"Fast",Z4226&gt;5, "Slow", AND(Z4226&gt;=3,Z4226&lt;=5),"Standard")</f>
        <v>Standard</v>
      </c>
    </row>
    <row r="4227" spans="1:27" x14ac:dyDescent="0.2">
      <c r="A4227" s="4">
        <v>4226</v>
      </c>
      <c r="B4227" s="4" t="s">
        <v>8461</v>
      </c>
      <c r="C4227" s="5">
        <v>41986</v>
      </c>
      <c r="D4227" s="5">
        <v>41990</v>
      </c>
      <c r="E4227" s="4" t="s">
        <v>29</v>
      </c>
      <c r="F4227" s="4" t="s">
        <v>549</v>
      </c>
      <c r="G4227" s="4" t="s">
        <v>548</v>
      </c>
      <c r="H4227" s="4" t="s">
        <v>50</v>
      </c>
      <c r="I4227" s="4" t="s">
        <v>17</v>
      </c>
      <c r="J4227" s="4" t="s">
        <v>319</v>
      </c>
      <c r="K4227" s="4" t="s">
        <v>318</v>
      </c>
      <c r="L4227" s="4">
        <v>60623</v>
      </c>
      <c r="M4227" s="4" t="s">
        <v>3</v>
      </c>
      <c r="N4227" s="4" t="s">
        <v>8425</v>
      </c>
      <c r="O4227" s="4" t="s">
        <v>37</v>
      </c>
      <c r="P4227" s="4" t="s">
        <v>36</v>
      </c>
      <c r="Q4227" s="4" t="s">
        <v>8424</v>
      </c>
      <c r="R4227" s="4">
        <v>94.427999999999997</v>
      </c>
      <c r="S4227" s="4">
        <v>3</v>
      </c>
      <c r="T4227" s="4">
        <v>0.6</v>
      </c>
      <c r="U4227" s="4">
        <v>-42.492600000000003</v>
      </c>
      <c r="V4227" s="4" t="str">
        <f>INDEX(Regional_Lookup!$B$2:$B$5,MATCH('Sample - Superstore'!M4227,Regional_Lookup!$A$2:$A$5,0))</f>
        <v>David Johnson</v>
      </c>
      <c r="W4227" s="4">
        <f>INDEX(Regional_Lookup!$C$2:$C$5, MATCH('Sample - Superstore'!M4227,Regional_Lookup!$A$2:$A$5, 0))</f>
        <v>0.14000000000000001</v>
      </c>
      <c r="X4227" s="4">
        <f>U4227/R4227</f>
        <v>-0.45000000000000007</v>
      </c>
      <c r="Y4227" s="4" t="str">
        <f>IF(X4227&gt;=W4227, "Yes", "No")</f>
        <v>No</v>
      </c>
      <c r="Z4227" s="4">
        <f>D4227-C4227</f>
        <v>4</v>
      </c>
      <c r="AA4227" s="4" t="str" cm="1">
        <f t="array" ref="AA4227">_xlfn.IFS(Z4227&lt;=2,"Fast",Z4227&gt;5, "Slow", AND(Z4227&gt;=3,Z4227&lt;=5),"Standard")</f>
        <v>Standard</v>
      </c>
    </row>
    <row r="4228" spans="1:27" x14ac:dyDescent="0.2">
      <c r="A4228" s="4">
        <v>4227</v>
      </c>
      <c r="B4228" s="4" t="s">
        <v>8460</v>
      </c>
      <c r="C4228" s="5">
        <v>43050</v>
      </c>
      <c r="D4228" s="5">
        <v>43055</v>
      </c>
      <c r="E4228" s="4" t="s">
        <v>29</v>
      </c>
      <c r="F4228" s="4" t="s">
        <v>613</v>
      </c>
      <c r="G4228" s="4" t="s">
        <v>612</v>
      </c>
      <c r="H4228" s="4" t="s">
        <v>18</v>
      </c>
      <c r="I4228" s="4" t="s">
        <v>17</v>
      </c>
      <c r="J4228" s="4" t="s">
        <v>8459</v>
      </c>
      <c r="K4228" s="4" t="s">
        <v>344</v>
      </c>
      <c r="L4228" s="4">
        <v>50322</v>
      </c>
      <c r="M4228" s="4" t="s">
        <v>3</v>
      </c>
      <c r="N4228" s="4" t="s">
        <v>3825</v>
      </c>
      <c r="O4228" s="4" t="s">
        <v>13</v>
      </c>
      <c r="P4228" s="4" t="s">
        <v>109</v>
      </c>
      <c r="Q4228" s="4" t="s">
        <v>3824</v>
      </c>
      <c r="R4228" s="4">
        <v>45.92</v>
      </c>
      <c r="S4228" s="4">
        <v>4</v>
      </c>
      <c r="T4228" s="4">
        <v>0</v>
      </c>
      <c r="U4228" s="4">
        <v>21.5824</v>
      </c>
      <c r="V4228" s="4" t="str">
        <f>INDEX(Regional_Lookup!$B$2:$B$5,MATCH('Sample - Superstore'!M4228,Regional_Lookup!$A$2:$A$5,0))</f>
        <v>David Johnson</v>
      </c>
      <c r="W4228" s="4">
        <f>INDEX(Regional_Lookup!$C$2:$C$5, MATCH('Sample - Superstore'!M4228,Regional_Lookup!$A$2:$A$5, 0))</f>
        <v>0.14000000000000001</v>
      </c>
      <c r="X4228" s="4">
        <f>U4228/R4228</f>
        <v>0.47</v>
      </c>
      <c r="Y4228" s="4" t="str">
        <f>IF(X4228&gt;=W4228, "Yes", "No")</f>
        <v>Yes</v>
      </c>
      <c r="Z4228" s="4">
        <f>D4228-C4228</f>
        <v>5</v>
      </c>
      <c r="AA4228" s="4" t="str" cm="1">
        <f t="array" ref="AA4228">_xlfn.IFS(Z4228&lt;=2,"Fast",Z4228&gt;5, "Slow", AND(Z4228&gt;=3,Z4228&lt;=5),"Standard")</f>
        <v>Standard</v>
      </c>
    </row>
    <row r="4229" spans="1:27" x14ac:dyDescent="0.2">
      <c r="A4229" s="4">
        <v>4228</v>
      </c>
      <c r="B4229" s="4" t="s">
        <v>8458</v>
      </c>
      <c r="C4229" s="5">
        <v>42009</v>
      </c>
      <c r="D4229" s="5">
        <v>42014</v>
      </c>
      <c r="E4229" s="4" t="s">
        <v>29</v>
      </c>
      <c r="F4229" s="4" t="s">
        <v>3812</v>
      </c>
      <c r="G4229" s="4" t="s">
        <v>3811</v>
      </c>
      <c r="H4229" s="4" t="s">
        <v>102</v>
      </c>
      <c r="I4229" s="4" t="s">
        <v>17</v>
      </c>
      <c r="J4229" s="4" t="s">
        <v>234</v>
      </c>
      <c r="K4229" s="4" t="s">
        <v>233</v>
      </c>
      <c r="L4229" s="4">
        <v>98103</v>
      </c>
      <c r="M4229" s="4" t="s">
        <v>9</v>
      </c>
      <c r="N4229" s="4" t="s">
        <v>750</v>
      </c>
      <c r="O4229" s="4" t="s">
        <v>37</v>
      </c>
      <c r="P4229" s="4" t="s">
        <v>221</v>
      </c>
      <c r="Q4229" s="4" t="s">
        <v>749</v>
      </c>
      <c r="R4229" s="4">
        <v>61.584000000000003</v>
      </c>
      <c r="S4229" s="4">
        <v>1</v>
      </c>
      <c r="T4229" s="4">
        <v>0.2</v>
      </c>
      <c r="U4229" s="4">
        <v>-6.9282000000000004</v>
      </c>
      <c r="V4229" s="4" t="str">
        <f>INDEX(Regional_Lookup!$B$2:$B$5,MATCH('Sample - Superstore'!M4229,Regional_Lookup!$A$2:$A$5,0))</f>
        <v>James Chen</v>
      </c>
      <c r="W4229" s="4">
        <f>INDEX(Regional_Lookup!$C$2:$C$5, MATCH('Sample - Superstore'!M4229,Regional_Lookup!$A$2:$A$5, 0))</f>
        <v>0.18</v>
      </c>
      <c r="X4229" s="4">
        <f>U4229/R4229</f>
        <v>-0.1125</v>
      </c>
      <c r="Y4229" s="4" t="str">
        <f>IF(X4229&gt;=W4229, "Yes", "No")</f>
        <v>No</v>
      </c>
      <c r="Z4229" s="4">
        <f>D4229-C4229</f>
        <v>5</v>
      </c>
      <c r="AA4229" s="4" t="str" cm="1">
        <f t="array" ref="AA4229">_xlfn.IFS(Z4229&lt;=2,"Fast",Z4229&gt;5, "Slow", AND(Z4229&gt;=3,Z4229&lt;=5),"Standard")</f>
        <v>Standard</v>
      </c>
    </row>
    <row r="4230" spans="1:27" x14ac:dyDescent="0.2">
      <c r="A4230" s="4">
        <v>4229</v>
      </c>
      <c r="B4230" s="4" t="s">
        <v>8457</v>
      </c>
      <c r="C4230" s="5">
        <v>42453</v>
      </c>
      <c r="D4230" s="5">
        <v>42455</v>
      </c>
      <c r="E4230" s="4" t="s">
        <v>89</v>
      </c>
      <c r="F4230" s="4" t="s">
        <v>445</v>
      </c>
      <c r="G4230" s="4" t="s">
        <v>444</v>
      </c>
      <c r="H4230" s="4" t="s">
        <v>50</v>
      </c>
      <c r="I4230" s="4" t="s">
        <v>17</v>
      </c>
      <c r="J4230" s="4" t="s">
        <v>365</v>
      </c>
      <c r="K4230" s="4" t="s">
        <v>209</v>
      </c>
      <c r="L4230" s="4">
        <v>47374</v>
      </c>
      <c r="M4230" s="4" t="s">
        <v>3</v>
      </c>
      <c r="N4230" s="4" t="s">
        <v>6366</v>
      </c>
      <c r="O4230" s="4" t="s">
        <v>13</v>
      </c>
      <c r="P4230" s="4" t="s">
        <v>24</v>
      </c>
      <c r="Q4230" s="4" t="s">
        <v>6365</v>
      </c>
      <c r="R4230" s="4">
        <v>22.48</v>
      </c>
      <c r="S4230" s="4">
        <v>1</v>
      </c>
      <c r="T4230" s="4">
        <v>0</v>
      </c>
      <c r="U4230" s="4">
        <v>10.3408</v>
      </c>
      <c r="V4230" s="4" t="str">
        <f>INDEX(Regional_Lookup!$B$2:$B$5,MATCH('Sample - Superstore'!M4230,Regional_Lookup!$A$2:$A$5,0))</f>
        <v>David Johnson</v>
      </c>
      <c r="W4230" s="4">
        <f>INDEX(Regional_Lookup!$C$2:$C$5, MATCH('Sample - Superstore'!M4230,Regional_Lookup!$A$2:$A$5, 0))</f>
        <v>0.14000000000000001</v>
      </c>
      <c r="X4230" s="4">
        <f>U4230/R4230</f>
        <v>0.45999999999999996</v>
      </c>
      <c r="Y4230" s="4" t="str">
        <f>IF(X4230&gt;=W4230, "Yes", "No")</f>
        <v>Yes</v>
      </c>
      <c r="Z4230" s="4">
        <f>D4230-C4230</f>
        <v>2</v>
      </c>
      <c r="AA4230" s="4" t="str" cm="1">
        <f t="array" ref="AA4230">_xlfn.IFS(Z4230&lt;=2,"Fast",Z4230&gt;5, "Slow", AND(Z4230&gt;=3,Z4230&lt;=5),"Standard")</f>
        <v>Fast</v>
      </c>
    </row>
    <row r="4231" spans="1:27" x14ac:dyDescent="0.2">
      <c r="A4231" s="4">
        <v>4230</v>
      </c>
      <c r="B4231" s="4" t="s">
        <v>8456</v>
      </c>
      <c r="C4231" s="5">
        <v>42921</v>
      </c>
      <c r="D4231" s="5">
        <v>42926</v>
      </c>
      <c r="E4231" s="4" t="s">
        <v>29</v>
      </c>
      <c r="F4231" s="4" t="s">
        <v>6244</v>
      </c>
      <c r="G4231" s="4" t="s">
        <v>6243</v>
      </c>
      <c r="H4231" s="4" t="s">
        <v>50</v>
      </c>
      <c r="I4231" s="4" t="s">
        <v>17</v>
      </c>
      <c r="J4231" s="4" t="s">
        <v>624</v>
      </c>
      <c r="K4231" s="4" t="s">
        <v>123</v>
      </c>
      <c r="L4231" s="4">
        <v>75220</v>
      </c>
      <c r="M4231" s="4" t="s">
        <v>3</v>
      </c>
      <c r="N4231" s="4" t="s">
        <v>2504</v>
      </c>
      <c r="O4231" s="4" t="s">
        <v>37</v>
      </c>
      <c r="P4231" s="4" t="s">
        <v>36</v>
      </c>
      <c r="Q4231" s="4" t="s">
        <v>2503</v>
      </c>
      <c r="R4231" s="4">
        <v>332.02800000000002</v>
      </c>
      <c r="S4231" s="4">
        <v>9</v>
      </c>
      <c r="T4231" s="4">
        <v>0.6</v>
      </c>
      <c r="U4231" s="4">
        <v>-348.62939999999998</v>
      </c>
      <c r="V4231" s="4" t="str">
        <f>INDEX(Regional_Lookup!$B$2:$B$5,MATCH('Sample - Superstore'!M4231,Regional_Lookup!$A$2:$A$5,0))</f>
        <v>David Johnson</v>
      </c>
      <c r="W4231" s="4">
        <f>INDEX(Regional_Lookup!$C$2:$C$5, MATCH('Sample - Superstore'!M4231,Regional_Lookup!$A$2:$A$5, 0))</f>
        <v>0.14000000000000001</v>
      </c>
      <c r="X4231" s="4">
        <f>U4231/R4231</f>
        <v>-1.0499999999999998</v>
      </c>
      <c r="Y4231" s="4" t="str">
        <f>IF(X4231&gt;=W4231, "Yes", "No")</f>
        <v>No</v>
      </c>
      <c r="Z4231" s="4">
        <f>D4231-C4231</f>
        <v>5</v>
      </c>
      <c r="AA4231" s="4" t="str" cm="1">
        <f t="array" ref="AA4231">_xlfn.IFS(Z4231&lt;=2,"Fast",Z4231&gt;5, "Slow", AND(Z4231&gt;=3,Z4231&lt;=5),"Standard")</f>
        <v>Standard</v>
      </c>
    </row>
    <row r="4232" spans="1:27" x14ac:dyDescent="0.2">
      <c r="A4232" s="4">
        <v>4231</v>
      </c>
      <c r="B4232" s="4" t="s">
        <v>8456</v>
      </c>
      <c r="C4232" s="5">
        <v>42921</v>
      </c>
      <c r="D4232" s="5">
        <v>42926</v>
      </c>
      <c r="E4232" s="4" t="s">
        <v>29</v>
      </c>
      <c r="F4232" s="4" t="s">
        <v>6244</v>
      </c>
      <c r="G4232" s="4" t="s">
        <v>6243</v>
      </c>
      <c r="H4232" s="4" t="s">
        <v>50</v>
      </c>
      <c r="I4232" s="4" t="s">
        <v>17</v>
      </c>
      <c r="J4232" s="4" t="s">
        <v>624</v>
      </c>
      <c r="K4232" s="4" t="s">
        <v>123</v>
      </c>
      <c r="L4232" s="4">
        <v>75220</v>
      </c>
      <c r="M4232" s="4" t="s">
        <v>3</v>
      </c>
      <c r="N4232" s="4" t="s">
        <v>740</v>
      </c>
      <c r="O4232" s="4" t="s">
        <v>13</v>
      </c>
      <c r="P4232" s="4" t="s">
        <v>100</v>
      </c>
      <c r="Q4232" s="4" t="s">
        <v>739</v>
      </c>
      <c r="R4232" s="4">
        <v>11.394</v>
      </c>
      <c r="S4232" s="4">
        <v>9</v>
      </c>
      <c r="T4232" s="4">
        <v>0.8</v>
      </c>
      <c r="U4232" s="4">
        <v>-17.660699999999999</v>
      </c>
      <c r="V4232" s="4" t="str">
        <f>INDEX(Regional_Lookup!$B$2:$B$5,MATCH('Sample - Superstore'!M4232,Regional_Lookup!$A$2:$A$5,0))</f>
        <v>David Johnson</v>
      </c>
      <c r="W4232" s="4">
        <f>INDEX(Regional_Lookup!$C$2:$C$5, MATCH('Sample - Superstore'!M4232,Regional_Lookup!$A$2:$A$5, 0))</f>
        <v>0.14000000000000001</v>
      </c>
      <c r="X4232" s="4">
        <f>U4232/R4232</f>
        <v>-1.5499999999999998</v>
      </c>
      <c r="Y4232" s="4" t="str">
        <f>IF(X4232&gt;=W4232, "Yes", "No")</f>
        <v>No</v>
      </c>
      <c r="Z4232" s="4">
        <f>D4232-C4232</f>
        <v>5</v>
      </c>
      <c r="AA4232" s="4" t="str" cm="1">
        <f t="array" ref="AA4232">_xlfn.IFS(Z4232&lt;=2,"Fast",Z4232&gt;5, "Slow", AND(Z4232&gt;=3,Z4232&lt;=5),"Standard")</f>
        <v>Standard</v>
      </c>
    </row>
    <row r="4233" spans="1:27" x14ac:dyDescent="0.2">
      <c r="A4233" s="4">
        <v>4232</v>
      </c>
      <c r="B4233" s="4" t="s">
        <v>8456</v>
      </c>
      <c r="C4233" s="5">
        <v>42921</v>
      </c>
      <c r="D4233" s="5">
        <v>42926</v>
      </c>
      <c r="E4233" s="4" t="s">
        <v>29</v>
      </c>
      <c r="F4233" s="4" t="s">
        <v>6244</v>
      </c>
      <c r="G4233" s="4" t="s">
        <v>6243</v>
      </c>
      <c r="H4233" s="4" t="s">
        <v>50</v>
      </c>
      <c r="I4233" s="4" t="s">
        <v>17</v>
      </c>
      <c r="J4233" s="4" t="s">
        <v>624</v>
      </c>
      <c r="K4233" s="4" t="s">
        <v>123</v>
      </c>
      <c r="L4233" s="4">
        <v>75220</v>
      </c>
      <c r="M4233" s="4" t="s">
        <v>3</v>
      </c>
      <c r="N4233" s="4" t="s">
        <v>1126</v>
      </c>
      <c r="O4233" s="4" t="s">
        <v>13</v>
      </c>
      <c r="P4233" s="4" t="s">
        <v>24</v>
      </c>
      <c r="Q4233" s="4" t="s">
        <v>1125</v>
      </c>
      <c r="R4233" s="4">
        <v>15.552</v>
      </c>
      <c r="S4233" s="4">
        <v>3</v>
      </c>
      <c r="T4233" s="4">
        <v>0.2</v>
      </c>
      <c r="U4233" s="4">
        <v>5.6375999999999999</v>
      </c>
      <c r="V4233" s="4" t="str">
        <f>INDEX(Regional_Lookup!$B$2:$B$5,MATCH('Sample - Superstore'!M4233,Regional_Lookup!$A$2:$A$5,0))</f>
        <v>David Johnson</v>
      </c>
      <c r="W4233" s="4">
        <f>INDEX(Regional_Lookup!$C$2:$C$5, MATCH('Sample - Superstore'!M4233,Regional_Lookup!$A$2:$A$5, 0))</f>
        <v>0.14000000000000001</v>
      </c>
      <c r="X4233" s="4">
        <f>U4233/R4233</f>
        <v>0.36249999999999999</v>
      </c>
      <c r="Y4233" s="4" t="str">
        <f>IF(X4233&gt;=W4233, "Yes", "No")</f>
        <v>Yes</v>
      </c>
      <c r="Z4233" s="4">
        <f>D4233-C4233</f>
        <v>5</v>
      </c>
      <c r="AA4233" s="4" t="str" cm="1">
        <f t="array" ref="AA4233">_xlfn.IFS(Z4233&lt;=2,"Fast",Z4233&gt;5, "Slow", AND(Z4233&gt;=3,Z4233&lt;=5),"Standard")</f>
        <v>Standard</v>
      </c>
    </row>
    <row r="4234" spans="1:27" x14ac:dyDescent="0.2">
      <c r="A4234" s="4">
        <v>4233</v>
      </c>
      <c r="B4234" s="4" t="s">
        <v>8456</v>
      </c>
      <c r="C4234" s="5">
        <v>42921</v>
      </c>
      <c r="D4234" s="5">
        <v>42926</v>
      </c>
      <c r="E4234" s="4" t="s">
        <v>29</v>
      </c>
      <c r="F4234" s="4" t="s">
        <v>6244</v>
      </c>
      <c r="G4234" s="4" t="s">
        <v>6243</v>
      </c>
      <c r="H4234" s="4" t="s">
        <v>50</v>
      </c>
      <c r="I4234" s="4" t="s">
        <v>17</v>
      </c>
      <c r="J4234" s="4" t="s">
        <v>624</v>
      </c>
      <c r="K4234" s="4" t="s">
        <v>123</v>
      </c>
      <c r="L4234" s="4">
        <v>75220</v>
      </c>
      <c r="M4234" s="4" t="s">
        <v>3</v>
      </c>
      <c r="N4234" s="4" t="s">
        <v>82</v>
      </c>
      <c r="O4234" s="4" t="s">
        <v>13</v>
      </c>
      <c r="P4234" s="4" t="s">
        <v>24</v>
      </c>
      <c r="Q4234" s="4" t="s">
        <v>6187</v>
      </c>
      <c r="R4234" s="4">
        <v>31.103999999999999</v>
      </c>
      <c r="S4234" s="4">
        <v>6</v>
      </c>
      <c r="T4234" s="4">
        <v>0.2</v>
      </c>
      <c r="U4234" s="4">
        <v>11.2752</v>
      </c>
      <c r="V4234" s="4" t="str">
        <f>INDEX(Regional_Lookup!$B$2:$B$5,MATCH('Sample - Superstore'!M4234,Regional_Lookup!$A$2:$A$5,0))</f>
        <v>David Johnson</v>
      </c>
      <c r="W4234" s="4">
        <f>INDEX(Regional_Lookup!$C$2:$C$5, MATCH('Sample - Superstore'!M4234,Regional_Lookup!$A$2:$A$5, 0))</f>
        <v>0.14000000000000001</v>
      </c>
      <c r="X4234" s="4">
        <f>U4234/R4234</f>
        <v>0.36249999999999999</v>
      </c>
      <c r="Y4234" s="4" t="str">
        <f>IF(X4234&gt;=W4234, "Yes", "No")</f>
        <v>Yes</v>
      </c>
      <c r="Z4234" s="4">
        <f>D4234-C4234</f>
        <v>5</v>
      </c>
      <c r="AA4234" s="4" t="str" cm="1">
        <f t="array" ref="AA4234">_xlfn.IFS(Z4234&lt;=2,"Fast",Z4234&gt;5, "Slow", AND(Z4234&gt;=3,Z4234&lt;=5),"Standard")</f>
        <v>Standard</v>
      </c>
    </row>
    <row r="4235" spans="1:27" x14ac:dyDescent="0.2">
      <c r="A4235" s="4">
        <v>4234</v>
      </c>
      <c r="B4235" s="4" t="s">
        <v>8456</v>
      </c>
      <c r="C4235" s="5">
        <v>42921</v>
      </c>
      <c r="D4235" s="5">
        <v>42926</v>
      </c>
      <c r="E4235" s="4" t="s">
        <v>29</v>
      </c>
      <c r="F4235" s="4" t="s">
        <v>6244</v>
      </c>
      <c r="G4235" s="4" t="s">
        <v>6243</v>
      </c>
      <c r="H4235" s="4" t="s">
        <v>50</v>
      </c>
      <c r="I4235" s="4" t="s">
        <v>17</v>
      </c>
      <c r="J4235" s="4" t="s">
        <v>624</v>
      </c>
      <c r="K4235" s="4" t="s">
        <v>123</v>
      </c>
      <c r="L4235" s="4">
        <v>75220</v>
      </c>
      <c r="M4235" s="4" t="s">
        <v>3</v>
      </c>
      <c r="N4235" s="4" t="s">
        <v>4213</v>
      </c>
      <c r="O4235" s="4" t="s">
        <v>13</v>
      </c>
      <c r="P4235" s="4" t="s">
        <v>100</v>
      </c>
      <c r="Q4235" s="4" t="s">
        <v>4212</v>
      </c>
      <c r="R4235" s="4">
        <v>6.3159999999999998</v>
      </c>
      <c r="S4235" s="4">
        <v>1</v>
      </c>
      <c r="T4235" s="4">
        <v>0.8</v>
      </c>
      <c r="U4235" s="4">
        <v>-10.4214</v>
      </c>
      <c r="V4235" s="4" t="str">
        <f>INDEX(Regional_Lookup!$B$2:$B$5,MATCH('Sample - Superstore'!M4235,Regional_Lookup!$A$2:$A$5,0))</f>
        <v>David Johnson</v>
      </c>
      <c r="W4235" s="4">
        <f>INDEX(Regional_Lookup!$C$2:$C$5, MATCH('Sample - Superstore'!M4235,Regional_Lookup!$A$2:$A$5, 0))</f>
        <v>0.14000000000000001</v>
      </c>
      <c r="X4235" s="4">
        <f>U4235/R4235</f>
        <v>-1.6500000000000001</v>
      </c>
      <c r="Y4235" s="4" t="str">
        <f>IF(X4235&gt;=W4235, "Yes", "No")</f>
        <v>No</v>
      </c>
      <c r="Z4235" s="4">
        <f>D4235-C4235</f>
        <v>5</v>
      </c>
      <c r="AA4235" s="4" t="str" cm="1">
        <f t="array" ref="AA4235">_xlfn.IFS(Z4235&lt;=2,"Fast",Z4235&gt;5, "Slow", AND(Z4235&gt;=3,Z4235&lt;=5),"Standard")</f>
        <v>Standard</v>
      </c>
    </row>
    <row r="4236" spans="1:27" x14ac:dyDescent="0.2">
      <c r="A4236" s="4">
        <v>4235</v>
      </c>
      <c r="B4236" s="4" t="s">
        <v>8453</v>
      </c>
      <c r="C4236" s="5">
        <v>41903</v>
      </c>
      <c r="D4236" s="5">
        <v>41906</v>
      </c>
      <c r="E4236" s="4" t="s">
        <v>89</v>
      </c>
      <c r="F4236" s="4" t="s">
        <v>2180</v>
      </c>
      <c r="G4236" s="4" t="s">
        <v>2179</v>
      </c>
      <c r="H4236" s="4" t="s">
        <v>102</v>
      </c>
      <c r="I4236" s="4" t="s">
        <v>17</v>
      </c>
      <c r="J4236" s="4" t="s">
        <v>159</v>
      </c>
      <c r="K4236" s="4" t="s">
        <v>158</v>
      </c>
      <c r="L4236" s="4">
        <v>19143</v>
      </c>
      <c r="M4236" s="4" t="s">
        <v>5</v>
      </c>
      <c r="N4236" s="4" t="s">
        <v>8455</v>
      </c>
      <c r="O4236" s="4" t="s">
        <v>13</v>
      </c>
      <c r="P4236" s="4" t="s">
        <v>24</v>
      </c>
      <c r="Q4236" s="4" t="s">
        <v>8454</v>
      </c>
      <c r="R4236" s="4">
        <v>11.352</v>
      </c>
      <c r="S4236" s="4">
        <v>3</v>
      </c>
      <c r="T4236" s="4">
        <v>0.2</v>
      </c>
      <c r="U4236" s="4">
        <v>4.1151</v>
      </c>
      <c r="V4236" s="4" t="str">
        <f>INDEX(Regional_Lookup!$B$2:$B$5,MATCH('Sample - Superstore'!M4236,Regional_Lookup!$A$2:$A$5,0))</f>
        <v>Sarah Miller</v>
      </c>
      <c r="W4236" s="4">
        <f>INDEX(Regional_Lookup!$C$2:$C$5, MATCH('Sample - Superstore'!M4236,Regional_Lookup!$A$2:$A$5, 0))</f>
        <v>0.16</v>
      </c>
      <c r="X4236" s="4">
        <f>U4236/R4236</f>
        <v>0.36249999999999999</v>
      </c>
      <c r="Y4236" s="4" t="str">
        <f>IF(X4236&gt;=W4236, "Yes", "No")</f>
        <v>Yes</v>
      </c>
      <c r="Z4236" s="4">
        <f>D4236-C4236</f>
        <v>3</v>
      </c>
      <c r="AA4236" s="4" t="str" cm="1">
        <f t="array" ref="AA4236">_xlfn.IFS(Z4236&lt;=2,"Fast",Z4236&gt;5, "Slow", AND(Z4236&gt;=3,Z4236&lt;=5),"Standard")</f>
        <v>Standard</v>
      </c>
    </row>
    <row r="4237" spans="1:27" x14ac:dyDescent="0.2">
      <c r="A4237" s="4">
        <v>4236</v>
      </c>
      <c r="B4237" s="4" t="s">
        <v>8453</v>
      </c>
      <c r="C4237" s="5">
        <v>41903</v>
      </c>
      <c r="D4237" s="5">
        <v>41906</v>
      </c>
      <c r="E4237" s="4" t="s">
        <v>89</v>
      </c>
      <c r="F4237" s="4" t="s">
        <v>2180</v>
      </c>
      <c r="G4237" s="4" t="s">
        <v>2179</v>
      </c>
      <c r="H4237" s="4" t="s">
        <v>102</v>
      </c>
      <c r="I4237" s="4" t="s">
        <v>17</v>
      </c>
      <c r="J4237" s="4" t="s">
        <v>159</v>
      </c>
      <c r="K4237" s="4" t="s">
        <v>158</v>
      </c>
      <c r="L4237" s="4">
        <v>19143</v>
      </c>
      <c r="M4237" s="4" t="s">
        <v>5</v>
      </c>
      <c r="N4237" s="4" t="s">
        <v>6688</v>
      </c>
      <c r="O4237" s="4" t="s">
        <v>13</v>
      </c>
      <c r="P4237" s="4" t="s">
        <v>72</v>
      </c>
      <c r="Q4237" s="4" t="s">
        <v>6687</v>
      </c>
      <c r="R4237" s="4">
        <v>20.808</v>
      </c>
      <c r="S4237" s="4">
        <v>9</v>
      </c>
      <c r="T4237" s="4">
        <v>0.2</v>
      </c>
      <c r="U4237" s="4">
        <v>7.0227000000000004</v>
      </c>
      <c r="V4237" s="4" t="str">
        <f>INDEX(Regional_Lookup!$B$2:$B$5,MATCH('Sample - Superstore'!M4237,Regional_Lookup!$A$2:$A$5,0))</f>
        <v>Sarah Miller</v>
      </c>
      <c r="W4237" s="4">
        <f>INDEX(Regional_Lookup!$C$2:$C$5, MATCH('Sample - Superstore'!M4237,Regional_Lookup!$A$2:$A$5, 0))</f>
        <v>0.16</v>
      </c>
      <c r="X4237" s="4">
        <f>U4237/R4237</f>
        <v>0.33750000000000002</v>
      </c>
      <c r="Y4237" s="4" t="str">
        <f>IF(X4237&gt;=W4237, "Yes", "No")</f>
        <v>Yes</v>
      </c>
      <c r="Z4237" s="4">
        <f>D4237-C4237</f>
        <v>3</v>
      </c>
      <c r="AA4237" s="4" t="str" cm="1">
        <f t="array" ref="AA4237">_xlfn.IFS(Z4237&lt;=2,"Fast",Z4237&gt;5, "Slow", AND(Z4237&gt;=3,Z4237&lt;=5),"Standard")</f>
        <v>Standard</v>
      </c>
    </row>
    <row r="4238" spans="1:27" x14ac:dyDescent="0.2">
      <c r="A4238" s="4">
        <v>4237</v>
      </c>
      <c r="B4238" s="4" t="s">
        <v>8452</v>
      </c>
      <c r="C4238" s="5">
        <v>42574</v>
      </c>
      <c r="D4238" s="5">
        <v>42578</v>
      </c>
      <c r="E4238" s="4" t="s">
        <v>29</v>
      </c>
      <c r="F4238" s="4" t="s">
        <v>938</v>
      </c>
      <c r="G4238" s="4" t="s">
        <v>937</v>
      </c>
      <c r="H4238" s="4" t="s">
        <v>102</v>
      </c>
      <c r="I4238" s="4" t="s">
        <v>17</v>
      </c>
      <c r="J4238" s="4" t="s">
        <v>3296</v>
      </c>
      <c r="K4238" s="4" t="s">
        <v>318</v>
      </c>
      <c r="L4238" s="4">
        <v>61107</v>
      </c>
      <c r="M4238" s="4" t="s">
        <v>3</v>
      </c>
      <c r="N4238" s="4" t="s">
        <v>202</v>
      </c>
      <c r="O4238" s="4" t="s">
        <v>13</v>
      </c>
      <c r="P4238" s="4" t="s">
        <v>100</v>
      </c>
      <c r="Q4238" s="4" t="s">
        <v>201</v>
      </c>
      <c r="R4238" s="4">
        <v>11.416</v>
      </c>
      <c r="S4238" s="4">
        <v>4</v>
      </c>
      <c r="T4238" s="4">
        <v>0.8</v>
      </c>
      <c r="U4238" s="4">
        <v>-18.836400000000001</v>
      </c>
      <c r="V4238" s="4" t="str">
        <f>INDEX(Regional_Lookup!$B$2:$B$5,MATCH('Sample - Superstore'!M4238,Regional_Lookup!$A$2:$A$5,0))</f>
        <v>David Johnson</v>
      </c>
      <c r="W4238" s="4">
        <f>INDEX(Regional_Lookup!$C$2:$C$5, MATCH('Sample - Superstore'!M4238,Regional_Lookup!$A$2:$A$5, 0))</f>
        <v>0.14000000000000001</v>
      </c>
      <c r="X4238" s="4">
        <f>U4238/R4238</f>
        <v>-1.6500000000000001</v>
      </c>
      <c r="Y4238" s="4" t="str">
        <f>IF(X4238&gt;=W4238, "Yes", "No")</f>
        <v>No</v>
      </c>
      <c r="Z4238" s="4">
        <f>D4238-C4238</f>
        <v>4</v>
      </c>
      <c r="AA4238" s="4" t="str" cm="1">
        <f t="array" ref="AA4238">_xlfn.IFS(Z4238&lt;=2,"Fast",Z4238&gt;5, "Slow", AND(Z4238&gt;=3,Z4238&lt;=5),"Standard")</f>
        <v>Standard</v>
      </c>
    </row>
    <row r="4239" spans="1:27" x14ac:dyDescent="0.2">
      <c r="A4239" s="4">
        <v>4238</v>
      </c>
      <c r="B4239" s="4" t="s">
        <v>8451</v>
      </c>
      <c r="C4239" s="5">
        <v>42976</v>
      </c>
      <c r="D4239" s="5">
        <v>42981</v>
      </c>
      <c r="E4239" s="4" t="s">
        <v>21</v>
      </c>
      <c r="F4239" s="4" t="s">
        <v>2770</v>
      </c>
      <c r="G4239" s="4" t="s">
        <v>2769</v>
      </c>
      <c r="H4239" s="4" t="s">
        <v>50</v>
      </c>
      <c r="I4239" s="4" t="s">
        <v>17</v>
      </c>
      <c r="J4239" s="4" t="s">
        <v>159</v>
      </c>
      <c r="K4239" s="4" t="s">
        <v>158</v>
      </c>
      <c r="L4239" s="4">
        <v>19134</v>
      </c>
      <c r="M4239" s="4" t="s">
        <v>5</v>
      </c>
      <c r="N4239" s="4" t="s">
        <v>2298</v>
      </c>
      <c r="O4239" s="4" t="s">
        <v>13</v>
      </c>
      <c r="P4239" s="4" t="s">
        <v>116</v>
      </c>
      <c r="Q4239" s="4" t="s">
        <v>2297</v>
      </c>
      <c r="R4239" s="4">
        <v>9.4079999999999995</v>
      </c>
      <c r="S4239" s="4">
        <v>7</v>
      </c>
      <c r="T4239" s="4">
        <v>0.2</v>
      </c>
      <c r="U4239" s="4">
        <v>0.7056</v>
      </c>
      <c r="V4239" s="4" t="str">
        <f>INDEX(Regional_Lookup!$B$2:$B$5,MATCH('Sample - Superstore'!M4239,Regional_Lookup!$A$2:$A$5,0))</f>
        <v>Sarah Miller</v>
      </c>
      <c r="W4239" s="4">
        <f>INDEX(Regional_Lookup!$C$2:$C$5, MATCH('Sample - Superstore'!M4239,Regional_Lookup!$A$2:$A$5, 0))</f>
        <v>0.16</v>
      </c>
      <c r="X4239" s="4">
        <f>U4239/R4239</f>
        <v>7.5000000000000011E-2</v>
      </c>
      <c r="Y4239" s="4" t="str">
        <f>IF(X4239&gt;=W4239, "Yes", "No")</f>
        <v>No</v>
      </c>
      <c r="Z4239" s="4">
        <f>D4239-C4239</f>
        <v>5</v>
      </c>
      <c r="AA4239" s="4" t="str" cm="1">
        <f t="array" ref="AA4239">_xlfn.IFS(Z4239&lt;=2,"Fast",Z4239&gt;5, "Slow", AND(Z4239&gt;=3,Z4239&lt;=5),"Standard")</f>
        <v>Standard</v>
      </c>
    </row>
    <row r="4240" spans="1:27" x14ac:dyDescent="0.2">
      <c r="A4240" s="4">
        <v>4239</v>
      </c>
      <c r="B4240" s="4" t="s">
        <v>8450</v>
      </c>
      <c r="C4240" s="5">
        <v>42820</v>
      </c>
      <c r="D4240" s="5">
        <v>42822</v>
      </c>
      <c r="E4240" s="4" t="s">
        <v>89</v>
      </c>
      <c r="F4240" s="4" t="s">
        <v>5769</v>
      </c>
      <c r="G4240" s="4" t="s">
        <v>5768</v>
      </c>
      <c r="H4240" s="4" t="s">
        <v>102</v>
      </c>
      <c r="I4240" s="4" t="s">
        <v>17</v>
      </c>
      <c r="J4240" s="4" t="s">
        <v>234</v>
      </c>
      <c r="K4240" s="4" t="s">
        <v>233</v>
      </c>
      <c r="L4240" s="4">
        <v>98105</v>
      </c>
      <c r="M4240" s="4" t="s">
        <v>9</v>
      </c>
      <c r="N4240" s="4" t="s">
        <v>6574</v>
      </c>
      <c r="O4240" s="4" t="s">
        <v>13</v>
      </c>
      <c r="P4240" s="4" t="s">
        <v>116</v>
      </c>
      <c r="Q4240" s="4" t="s">
        <v>6573</v>
      </c>
      <c r="R4240" s="4">
        <v>19.829999999999998</v>
      </c>
      <c r="S4240" s="4">
        <v>1</v>
      </c>
      <c r="T4240" s="4">
        <v>0</v>
      </c>
      <c r="U4240" s="4">
        <v>5.9489999999999998</v>
      </c>
      <c r="V4240" s="4" t="str">
        <f>INDEX(Regional_Lookup!$B$2:$B$5,MATCH('Sample - Superstore'!M4240,Regional_Lookup!$A$2:$A$5,0))</f>
        <v>James Chen</v>
      </c>
      <c r="W4240" s="4">
        <f>INDEX(Regional_Lookup!$C$2:$C$5, MATCH('Sample - Superstore'!M4240,Regional_Lookup!$A$2:$A$5, 0))</f>
        <v>0.18</v>
      </c>
      <c r="X4240" s="4">
        <f>U4240/R4240</f>
        <v>0.30000000000000004</v>
      </c>
      <c r="Y4240" s="4" t="str">
        <f>IF(X4240&gt;=W4240, "Yes", "No")</f>
        <v>Yes</v>
      </c>
      <c r="Z4240" s="4">
        <f>D4240-C4240</f>
        <v>2</v>
      </c>
      <c r="AA4240" s="4" t="str" cm="1">
        <f t="array" ref="AA4240">_xlfn.IFS(Z4240&lt;=2,"Fast",Z4240&gt;5, "Slow", AND(Z4240&gt;=3,Z4240&lt;=5),"Standard")</f>
        <v>Fast</v>
      </c>
    </row>
    <row r="4241" spans="1:27" x14ac:dyDescent="0.2">
      <c r="A4241" s="4">
        <v>4240</v>
      </c>
      <c r="B4241" s="4" t="s">
        <v>8449</v>
      </c>
      <c r="C4241" s="5">
        <v>43098</v>
      </c>
      <c r="D4241" s="5">
        <v>43104</v>
      </c>
      <c r="E4241" s="4" t="s">
        <v>29</v>
      </c>
      <c r="F4241" s="4" t="s">
        <v>2137</v>
      </c>
      <c r="G4241" s="4" t="s">
        <v>2136</v>
      </c>
      <c r="H4241" s="4" t="s">
        <v>50</v>
      </c>
      <c r="I4241" s="4" t="s">
        <v>17</v>
      </c>
      <c r="J4241" s="4" t="s">
        <v>77</v>
      </c>
      <c r="K4241" s="4" t="s">
        <v>76</v>
      </c>
      <c r="L4241" s="4">
        <v>49505</v>
      </c>
      <c r="M4241" s="4" t="s">
        <v>3</v>
      </c>
      <c r="N4241" s="4" t="s">
        <v>370</v>
      </c>
      <c r="O4241" s="4" t="s">
        <v>13</v>
      </c>
      <c r="P4241" s="4" t="s">
        <v>24</v>
      </c>
      <c r="Q4241" s="4" t="s">
        <v>369</v>
      </c>
      <c r="R4241" s="4">
        <v>209.7</v>
      </c>
      <c r="S4241" s="4">
        <v>2</v>
      </c>
      <c r="T4241" s="4">
        <v>0</v>
      </c>
      <c r="U4241" s="4">
        <v>100.65600000000001</v>
      </c>
      <c r="V4241" s="4" t="str">
        <f>INDEX(Regional_Lookup!$B$2:$B$5,MATCH('Sample - Superstore'!M4241,Regional_Lookup!$A$2:$A$5,0))</f>
        <v>David Johnson</v>
      </c>
      <c r="W4241" s="4">
        <f>INDEX(Regional_Lookup!$C$2:$C$5, MATCH('Sample - Superstore'!M4241,Regional_Lookup!$A$2:$A$5, 0))</f>
        <v>0.14000000000000001</v>
      </c>
      <c r="X4241" s="4">
        <f>U4241/R4241</f>
        <v>0.48000000000000004</v>
      </c>
      <c r="Y4241" s="4" t="str">
        <f>IF(X4241&gt;=W4241, "Yes", "No")</f>
        <v>Yes</v>
      </c>
      <c r="Z4241" s="4">
        <f>D4241-C4241</f>
        <v>6</v>
      </c>
      <c r="AA4241" s="4" t="str" cm="1">
        <f t="array" ref="AA4241">_xlfn.IFS(Z4241&lt;=2,"Fast",Z4241&gt;5, "Slow", AND(Z4241&gt;=3,Z4241&lt;=5),"Standard")</f>
        <v>Slow</v>
      </c>
    </row>
    <row r="4242" spans="1:27" x14ac:dyDescent="0.2">
      <c r="A4242" s="4">
        <v>4241</v>
      </c>
      <c r="B4242" s="4" t="s">
        <v>8448</v>
      </c>
      <c r="C4242" s="5">
        <v>41902</v>
      </c>
      <c r="D4242" s="5">
        <v>41908</v>
      </c>
      <c r="E4242" s="4" t="s">
        <v>29</v>
      </c>
      <c r="F4242" s="4" t="s">
        <v>2788</v>
      </c>
      <c r="G4242" s="4" t="s">
        <v>2787</v>
      </c>
      <c r="H4242" s="4" t="s">
        <v>102</v>
      </c>
      <c r="I4242" s="4" t="s">
        <v>17</v>
      </c>
      <c r="J4242" s="4" t="s">
        <v>59</v>
      </c>
      <c r="K4242" s="4" t="s">
        <v>15</v>
      </c>
      <c r="L4242" s="4">
        <v>90004</v>
      </c>
      <c r="M4242" s="4" t="s">
        <v>9</v>
      </c>
      <c r="N4242" s="4" t="s">
        <v>5270</v>
      </c>
      <c r="O4242" s="4" t="s">
        <v>13</v>
      </c>
      <c r="P4242" s="4" t="s">
        <v>12</v>
      </c>
      <c r="Q4242" s="4" t="s">
        <v>1739</v>
      </c>
      <c r="R4242" s="4">
        <v>43.92</v>
      </c>
      <c r="S4242" s="4">
        <v>4</v>
      </c>
      <c r="T4242" s="4">
        <v>0</v>
      </c>
      <c r="U4242" s="4">
        <v>11.8584</v>
      </c>
      <c r="V4242" s="4" t="str">
        <f>INDEX(Regional_Lookup!$B$2:$B$5,MATCH('Sample - Superstore'!M4242,Regional_Lookup!$A$2:$A$5,0))</f>
        <v>James Chen</v>
      </c>
      <c r="W4242" s="4">
        <f>INDEX(Regional_Lookup!$C$2:$C$5, MATCH('Sample - Superstore'!M4242,Regional_Lookup!$A$2:$A$5, 0))</f>
        <v>0.18</v>
      </c>
      <c r="X4242" s="4">
        <f>U4242/R4242</f>
        <v>0.26999999999999996</v>
      </c>
      <c r="Y4242" s="4" t="str">
        <f>IF(X4242&gt;=W4242, "Yes", "No")</f>
        <v>Yes</v>
      </c>
      <c r="Z4242" s="4">
        <f>D4242-C4242</f>
        <v>6</v>
      </c>
      <c r="AA4242" s="4" t="str" cm="1">
        <f t="array" ref="AA4242">_xlfn.IFS(Z4242&lt;=2,"Fast",Z4242&gt;5, "Slow", AND(Z4242&gt;=3,Z4242&lt;=5),"Standard")</f>
        <v>Slow</v>
      </c>
    </row>
    <row r="4243" spans="1:27" x14ac:dyDescent="0.2">
      <c r="A4243" s="4">
        <v>4242</v>
      </c>
      <c r="B4243" s="4" t="s">
        <v>8448</v>
      </c>
      <c r="C4243" s="5">
        <v>41902</v>
      </c>
      <c r="D4243" s="5">
        <v>41908</v>
      </c>
      <c r="E4243" s="4" t="s">
        <v>29</v>
      </c>
      <c r="F4243" s="4" t="s">
        <v>2788</v>
      </c>
      <c r="G4243" s="4" t="s">
        <v>2787</v>
      </c>
      <c r="H4243" s="4" t="s">
        <v>102</v>
      </c>
      <c r="I4243" s="4" t="s">
        <v>17</v>
      </c>
      <c r="J4243" s="4" t="s">
        <v>59</v>
      </c>
      <c r="K4243" s="4" t="s">
        <v>15</v>
      </c>
      <c r="L4243" s="4">
        <v>90004</v>
      </c>
      <c r="M4243" s="4" t="s">
        <v>9</v>
      </c>
      <c r="N4243" s="4" t="s">
        <v>1525</v>
      </c>
      <c r="O4243" s="4" t="s">
        <v>13</v>
      </c>
      <c r="P4243" s="4" t="s">
        <v>100</v>
      </c>
      <c r="Q4243" s="4" t="s">
        <v>1524</v>
      </c>
      <c r="R4243" s="4">
        <v>20.231999999999999</v>
      </c>
      <c r="S4243" s="4">
        <v>3</v>
      </c>
      <c r="T4243" s="4">
        <v>0.2</v>
      </c>
      <c r="U4243" s="4">
        <v>6.5754000000000001</v>
      </c>
      <c r="V4243" s="4" t="str">
        <f>INDEX(Regional_Lookup!$B$2:$B$5,MATCH('Sample - Superstore'!M4243,Regional_Lookup!$A$2:$A$5,0))</f>
        <v>James Chen</v>
      </c>
      <c r="W4243" s="4">
        <f>INDEX(Regional_Lookup!$C$2:$C$5, MATCH('Sample - Superstore'!M4243,Regional_Lookup!$A$2:$A$5, 0))</f>
        <v>0.18</v>
      </c>
      <c r="X4243" s="4">
        <f>U4243/R4243</f>
        <v>0.32500000000000001</v>
      </c>
      <c r="Y4243" s="4" t="str">
        <f>IF(X4243&gt;=W4243, "Yes", "No")</f>
        <v>Yes</v>
      </c>
      <c r="Z4243" s="4">
        <f>D4243-C4243</f>
        <v>6</v>
      </c>
      <c r="AA4243" s="4" t="str" cm="1">
        <f t="array" ref="AA4243">_xlfn.IFS(Z4243&lt;=2,"Fast",Z4243&gt;5, "Slow", AND(Z4243&gt;=3,Z4243&lt;=5),"Standard")</f>
        <v>Slow</v>
      </c>
    </row>
    <row r="4244" spans="1:27" x14ac:dyDescent="0.2">
      <c r="A4244" s="4">
        <v>4243</v>
      </c>
      <c r="B4244" s="4" t="s">
        <v>8447</v>
      </c>
      <c r="C4244" s="5">
        <v>42464</v>
      </c>
      <c r="D4244" s="5">
        <v>42465</v>
      </c>
      <c r="E4244" s="4" t="s">
        <v>89</v>
      </c>
      <c r="F4244" s="4" t="s">
        <v>1204</v>
      </c>
      <c r="G4244" s="4" t="s">
        <v>1203</v>
      </c>
      <c r="H4244" s="4" t="s">
        <v>102</v>
      </c>
      <c r="I4244" s="4" t="s">
        <v>17</v>
      </c>
      <c r="J4244" s="4" t="s">
        <v>405</v>
      </c>
      <c r="K4244" s="4" t="s">
        <v>763</v>
      </c>
      <c r="L4244" s="4">
        <v>22153</v>
      </c>
      <c r="M4244" s="4" t="s">
        <v>7</v>
      </c>
      <c r="N4244" s="4" t="s">
        <v>1832</v>
      </c>
      <c r="O4244" s="4" t="s">
        <v>33</v>
      </c>
      <c r="P4244" s="4" t="s">
        <v>32</v>
      </c>
      <c r="Q4244" s="4" t="s">
        <v>1831</v>
      </c>
      <c r="R4244" s="4">
        <v>149.97</v>
      </c>
      <c r="S4244" s="4">
        <v>3</v>
      </c>
      <c r="T4244" s="4">
        <v>0</v>
      </c>
      <c r="U4244" s="4">
        <v>5.9988000000000001</v>
      </c>
      <c r="V4244" s="4" t="str">
        <f>INDEX(Regional_Lookup!$B$2:$B$5,MATCH('Sample - Superstore'!M4244,Regional_Lookup!$A$2:$A$5,0))</f>
        <v>Maria Santos</v>
      </c>
      <c r="W4244" s="4">
        <f>INDEX(Regional_Lookup!$C$2:$C$5, MATCH('Sample - Superstore'!M4244,Regional_Lookup!$A$2:$A$5, 0))</f>
        <v>0.15</v>
      </c>
      <c r="X4244" s="4">
        <f>U4244/R4244</f>
        <v>0.04</v>
      </c>
      <c r="Y4244" s="4" t="str">
        <f>IF(X4244&gt;=W4244, "Yes", "No")</f>
        <v>No</v>
      </c>
      <c r="Z4244" s="4">
        <f>D4244-C4244</f>
        <v>1</v>
      </c>
      <c r="AA4244" s="4" t="str" cm="1">
        <f t="array" ref="AA4244">_xlfn.IFS(Z4244&lt;=2,"Fast",Z4244&gt;5, "Slow", AND(Z4244&gt;=3,Z4244&lt;=5),"Standard")</f>
        <v>Fast</v>
      </c>
    </row>
    <row r="4245" spans="1:27" x14ac:dyDescent="0.2">
      <c r="A4245" s="4">
        <v>4244</v>
      </c>
      <c r="B4245" s="4" t="s">
        <v>8447</v>
      </c>
      <c r="C4245" s="5">
        <v>42464</v>
      </c>
      <c r="D4245" s="5">
        <v>42465</v>
      </c>
      <c r="E4245" s="4" t="s">
        <v>89</v>
      </c>
      <c r="F4245" s="4" t="s">
        <v>1204</v>
      </c>
      <c r="G4245" s="4" t="s">
        <v>1203</v>
      </c>
      <c r="H4245" s="4" t="s">
        <v>102</v>
      </c>
      <c r="I4245" s="4" t="s">
        <v>17</v>
      </c>
      <c r="J4245" s="4" t="s">
        <v>405</v>
      </c>
      <c r="K4245" s="4" t="s">
        <v>763</v>
      </c>
      <c r="L4245" s="4">
        <v>22153</v>
      </c>
      <c r="M4245" s="4" t="s">
        <v>7</v>
      </c>
      <c r="N4245" s="4" t="s">
        <v>195</v>
      </c>
      <c r="O4245" s="4" t="s">
        <v>13</v>
      </c>
      <c r="P4245" s="4" t="s">
        <v>24</v>
      </c>
      <c r="Q4245" s="4" t="s">
        <v>194</v>
      </c>
      <c r="R4245" s="4">
        <v>27.81</v>
      </c>
      <c r="S4245" s="4">
        <v>3</v>
      </c>
      <c r="T4245" s="4">
        <v>0</v>
      </c>
      <c r="U4245" s="4">
        <v>13.0707</v>
      </c>
      <c r="V4245" s="4" t="str">
        <f>INDEX(Regional_Lookup!$B$2:$B$5,MATCH('Sample - Superstore'!M4245,Regional_Lookup!$A$2:$A$5,0))</f>
        <v>Maria Santos</v>
      </c>
      <c r="W4245" s="4">
        <f>INDEX(Regional_Lookup!$C$2:$C$5, MATCH('Sample - Superstore'!M4245,Regional_Lookup!$A$2:$A$5, 0))</f>
        <v>0.15</v>
      </c>
      <c r="X4245" s="4">
        <f>U4245/R4245</f>
        <v>0.47000000000000003</v>
      </c>
      <c r="Y4245" s="4" t="str">
        <f>IF(X4245&gt;=W4245, "Yes", "No")</f>
        <v>Yes</v>
      </c>
      <c r="Z4245" s="4">
        <f>D4245-C4245</f>
        <v>1</v>
      </c>
      <c r="AA4245" s="4" t="str" cm="1">
        <f t="array" ref="AA4245">_xlfn.IFS(Z4245&lt;=2,"Fast",Z4245&gt;5, "Slow", AND(Z4245&gt;=3,Z4245&lt;=5),"Standard")</f>
        <v>Fast</v>
      </c>
    </row>
    <row r="4246" spans="1:27" x14ac:dyDescent="0.2">
      <c r="A4246" s="4">
        <v>4245</v>
      </c>
      <c r="B4246" s="4" t="s">
        <v>8446</v>
      </c>
      <c r="C4246" s="5">
        <v>41724</v>
      </c>
      <c r="D4246" s="5">
        <v>41728</v>
      </c>
      <c r="E4246" s="4" t="s">
        <v>29</v>
      </c>
      <c r="F4246" s="4" t="s">
        <v>2175</v>
      </c>
      <c r="G4246" s="4" t="s">
        <v>2174</v>
      </c>
      <c r="H4246" s="4" t="s">
        <v>50</v>
      </c>
      <c r="I4246" s="4" t="s">
        <v>17</v>
      </c>
      <c r="J4246" s="4" t="s">
        <v>59</v>
      </c>
      <c r="K4246" s="4" t="s">
        <v>15</v>
      </c>
      <c r="L4246" s="4">
        <v>90036</v>
      </c>
      <c r="M4246" s="4" t="s">
        <v>9</v>
      </c>
      <c r="N4246" s="4" t="s">
        <v>1384</v>
      </c>
      <c r="O4246" s="4" t="s">
        <v>33</v>
      </c>
      <c r="P4246" s="4" t="s">
        <v>55</v>
      </c>
      <c r="Q4246" s="4" t="s">
        <v>1383</v>
      </c>
      <c r="R4246" s="4">
        <v>66.3</v>
      </c>
      <c r="S4246" s="4">
        <v>3</v>
      </c>
      <c r="T4246" s="4">
        <v>0</v>
      </c>
      <c r="U4246" s="4">
        <v>8.6189999999999998</v>
      </c>
      <c r="V4246" s="4" t="str">
        <f>INDEX(Regional_Lookup!$B$2:$B$5,MATCH('Sample - Superstore'!M4246,Regional_Lookup!$A$2:$A$5,0))</f>
        <v>James Chen</v>
      </c>
      <c r="W4246" s="4">
        <f>INDEX(Regional_Lookup!$C$2:$C$5, MATCH('Sample - Superstore'!M4246,Regional_Lookup!$A$2:$A$5, 0))</f>
        <v>0.18</v>
      </c>
      <c r="X4246" s="4">
        <f>U4246/R4246</f>
        <v>0.13</v>
      </c>
      <c r="Y4246" s="4" t="str">
        <f>IF(X4246&gt;=W4246, "Yes", "No")</f>
        <v>No</v>
      </c>
      <c r="Z4246" s="4">
        <f>D4246-C4246</f>
        <v>4</v>
      </c>
      <c r="AA4246" s="4" t="str" cm="1">
        <f t="array" ref="AA4246">_xlfn.IFS(Z4246&lt;=2,"Fast",Z4246&gt;5, "Slow", AND(Z4246&gt;=3,Z4246&lt;=5),"Standard")</f>
        <v>Standard</v>
      </c>
    </row>
    <row r="4247" spans="1:27" x14ac:dyDescent="0.2">
      <c r="A4247" s="4">
        <v>4246</v>
      </c>
      <c r="B4247" s="4" t="s">
        <v>8445</v>
      </c>
      <c r="C4247" s="5">
        <v>43067</v>
      </c>
      <c r="D4247" s="5">
        <v>43073</v>
      </c>
      <c r="E4247" s="4" t="s">
        <v>29</v>
      </c>
      <c r="F4247" s="4" t="s">
        <v>5105</v>
      </c>
      <c r="G4247" s="4" t="s">
        <v>5104</v>
      </c>
      <c r="H4247" s="4" t="s">
        <v>102</v>
      </c>
      <c r="I4247" s="4" t="s">
        <v>17</v>
      </c>
      <c r="J4247" s="4" t="s">
        <v>4293</v>
      </c>
      <c r="K4247" s="4" t="s">
        <v>2147</v>
      </c>
      <c r="L4247" s="4">
        <v>21215</v>
      </c>
      <c r="M4247" s="4" t="s">
        <v>5</v>
      </c>
      <c r="N4247" s="4" t="s">
        <v>6063</v>
      </c>
      <c r="O4247" s="4" t="s">
        <v>13</v>
      </c>
      <c r="P4247" s="4" t="s">
        <v>116</v>
      </c>
      <c r="Q4247" s="4" t="s">
        <v>6062</v>
      </c>
      <c r="R4247" s="4">
        <v>1.64</v>
      </c>
      <c r="S4247" s="4">
        <v>1</v>
      </c>
      <c r="T4247" s="4">
        <v>0</v>
      </c>
      <c r="U4247" s="4">
        <v>0.73799999999999999</v>
      </c>
      <c r="V4247" s="4" t="str">
        <f>INDEX(Regional_Lookup!$B$2:$B$5,MATCH('Sample - Superstore'!M4247,Regional_Lookup!$A$2:$A$5,0))</f>
        <v>Sarah Miller</v>
      </c>
      <c r="W4247" s="4">
        <f>INDEX(Regional_Lookup!$C$2:$C$5, MATCH('Sample - Superstore'!M4247,Regional_Lookup!$A$2:$A$5, 0))</f>
        <v>0.16</v>
      </c>
      <c r="X4247" s="4">
        <f>U4247/R4247</f>
        <v>0.45</v>
      </c>
      <c r="Y4247" s="4" t="str">
        <f>IF(X4247&gt;=W4247, "Yes", "No")</f>
        <v>Yes</v>
      </c>
      <c r="Z4247" s="4">
        <f>D4247-C4247</f>
        <v>6</v>
      </c>
      <c r="AA4247" s="4" t="str" cm="1">
        <f t="array" ref="AA4247">_xlfn.IFS(Z4247&lt;=2,"Fast",Z4247&gt;5, "Slow", AND(Z4247&gt;=3,Z4247&lt;=5),"Standard")</f>
        <v>Slow</v>
      </c>
    </row>
    <row r="4248" spans="1:27" x14ac:dyDescent="0.2">
      <c r="A4248" s="4">
        <v>4247</v>
      </c>
      <c r="B4248" s="4" t="s">
        <v>8445</v>
      </c>
      <c r="C4248" s="5">
        <v>43067</v>
      </c>
      <c r="D4248" s="5">
        <v>43073</v>
      </c>
      <c r="E4248" s="4" t="s">
        <v>29</v>
      </c>
      <c r="F4248" s="4" t="s">
        <v>5105</v>
      </c>
      <c r="G4248" s="4" t="s">
        <v>5104</v>
      </c>
      <c r="H4248" s="4" t="s">
        <v>102</v>
      </c>
      <c r="I4248" s="4" t="s">
        <v>17</v>
      </c>
      <c r="J4248" s="4" t="s">
        <v>4293</v>
      </c>
      <c r="K4248" s="4" t="s">
        <v>2147</v>
      </c>
      <c r="L4248" s="4">
        <v>21215</v>
      </c>
      <c r="M4248" s="4" t="s">
        <v>5</v>
      </c>
      <c r="N4248" s="4" t="s">
        <v>4694</v>
      </c>
      <c r="O4248" s="4" t="s">
        <v>37</v>
      </c>
      <c r="P4248" s="4" t="s">
        <v>36</v>
      </c>
      <c r="Q4248" s="4" t="s">
        <v>4693</v>
      </c>
      <c r="R4248" s="4">
        <v>1049.2</v>
      </c>
      <c r="S4248" s="4">
        <v>5</v>
      </c>
      <c r="T4248" s="4">
        <v>0</v>
      </c>
      <c r="U4248" s="4">
        <v>272.79199999999997</v>
      </c>
      <c r="V4248" s="4" t="str">
        <f>INDEX(Regional_Lookup!$B$2:$B$5,MATCH('Sample - Superstore'!M4248,Regional_Lookup!$A$2:$A$5,0))</f>
        <v>Sarah Miller</v>
      </c>
      <c r="W4248" s="4">
        <f>INDEX(Regional_Lookup!$C$2:$C$5, MATCH('Sample - Superstore'!M4248,Regional_Lookup!$A$2:$A$5, 0))</f>
        <v>0.16</v>
      </c>
      <c r="X4248" s="4">
        <f>U4248/R4248</f>
        <v>0.25999999999999995</v>
      </c>
      <c r="Y4248" s="4" t="str">
        <f>IF(X4248&gt;=W4248, "Yes", "No")</f>
        <v>Yes</v>
      </c>
      <c r="Z4248" s="4">
        <f>D4248-C4248</f>
        <v>6</v>
      </c>
      <c r="AA4248" s="4" t="str" cm="1">
        <f t="array" ref="AA4248">_xlfn.IFS(Z4248&lt;=2,"Fast",Z4248&gt;5, "Slow", AND(Z4248&gt;=3,Z4248&lt;=5),"Standard")</f>
        <v>Slow</v>
      </c>
    </row>
    <row r="4249" spans="1:27" x14ac:dyDescent="0.2">
      <c r="A4249" s="4">
        <v>4248</v>
      </c>
      <c r="B4249" s="4" t="s">
        <v>8445</v>
      </c>
      <c r="C4249" s="5">
        <v>43067</v>
      </c>
      <c r="D4249" s="5">
        <v>43073</v>
      </c>
      <c r="E4249" s="4" t="s">
        <v>29</v>
      </c>
      <c r="F4249" s="4" t="s">
        <v>5105</v>
      </c>
      <c r="G4249" s="4" t="s">
        <v>5104</v>
      </c>
      <c r="H4249" s="4" t="s">
        <v>102</v>
      </c>
      <c r="I4249" s="4" t="s">
        <v>17</v>
      </c>
      <c r="J4249" s="4" t="s">
        <v>4293</v>
      </c>
      <c r="K4249" s="4" t="s">
        <v>2147</v>
      </c>
      <c r="L4249" s="4">
        <v>21215</v>
      </c>
      <c r="M4249" s="4" t="s">
        <v>5</v>
      </c>
      <c r="N4249" s="4" t="s">
        <v>3820</v>
      </c>
      <c r="O4249" s="4" t="s">
        <v>37</v>
      </c>
      <c r="P4249" s="4" t="s">
        <v>36</v>
      </c>
      <c r="Q4249" s="4" t="s">
        <v>5123</v>
      </c>
      <c r="R4249" s="4">
        <v>20.9</v>
      </c>
      <c r="S4249" s="4">
        <v>5</v>
      </c>
      <c r="T4249" s="4">
        <v>0</v>
      </c>
      <c r="U4249" s="4">
        <v>7.524</v>
      </c>
      <c r="V4249" s="4" t="str">
        <f>INDEX(Regional_Lookup!$B$2:$B$5,MATCH('Sample - Superstore'!M4249,Regional_Lookup!$A$2:$A$5,0))</f>
        <v>Sarah Miller</v>
      </c>
      <c r="W4249" s="4">
        <f>INDEX(Regional_Lookup!$C$2:$C$5, MATCH('Sample - Superstore'!M4249,Regional_Lookup!$A$2:$A$5, 0))</f>
        <v>0.16</v>
      </c>
      <c r="X4249" s="4">
        <f>U4249/R4249</f>
        <v>0.36000000000000004</v>
      </c>
      <c r="Y4249" s="4" t="str">
        <f>IF(X4249&gt;=W4249, "Yes", "No")</f>
        <v>Yes</v>
      </c>
      <c r="Z4249" s="4">
        <f>D4249-C4249</f>
        <v>6</v>
      </c>
      <c r="AA4249" s="4" t="str" cm="1">
        <f t="array" ref="AA4249">_xlfn.IFS(Z4249&lt;=2,"Fast",Z4249&gt;5, "Slow", AND(Z4249&gt;=3,Z4249&lt;=5),"Standard")</f>
        <v>Slow</v>
      </c>
    </row>
    <row r="4250" spans="1:27" x14ac:dyDescent="0.2">
      <c r="A4250" s="4">
        <v>4249</v>
      </c>
      <c r="B4250" s="4" t="s">
        <v>8444</v>
      </c>
      <c r="C4250" s="5">
        <v>42705</v>
      </c>
      <c r="D4250" s="5">
        <v>42709</v>
      </c>
      <c r="E4250" s="4" t="s">
        <v>21</v>
      </c>
      <c r="F4250" s="4" t="s">
        <v>1866</v>
      </c>
      <c r="G4250" s="4" t="s">
        <v>1865</v>
      </c>
      <c r="H4250" s="4" t="s">
        <v>18</v>
      </c>
      <c r="I4250" s="4" t="s">
        <v>17</v>
      </c>
      <c r="J4250" s="4" t="s">
        <v>86</v>
      </c>
      <c r="K4250" s="4" t="s">
        <v>837</v>
      </c>
      <c r="L4250" s="4">
        <v>6824</v>
      </c>
      <c r="M4250" s="4" t="s">
        <v>5</v>
      </c>
      <c r="N4250" s="4" t="s">
        <v>932</v>
      </c>
      <c r="O4250" s="4" t="s">
        <v>13</v>
      </c>
      <c r="P4250" s="4" t="s">
        <v>100</v>
      </c>
      <c r="Q4250" s="4" t="s">
        <v>931</v>
      </c>
      <c r="R4250" s="4">
        <v>88.08</v>
      </c>
      <c r="S4250" s="4">
        <v>6</v>
      </c>
      <c r="T4250" s="4">
        <v>0</v>
      </c>
      <c r="U4250" s="4">
        <v>40.516800000000003</v>
      </c>
      <c r="V4250" s="4" t="str">
        <f>INDEX(Regional_Lookup!$B$2:$B$5,MATCH('Sample - Superstore'!M4250,Regional_Lookup!$A$2:$A$5,0))</f>
        <v>Sarah Miller</v>
      </c>
      <c r="W4250" s="4">
        <f>INDEX(Regional_Lookup!$C$2:$C$5, MATCH('Sample - Superstore'!M4250,Regional_Lookup!$A$2:$A$5, 0))</f>
        <v>0.16</v>
      </c>
      <c r="X4250" s="4">
        <f>U4250/R4250</f>
        <v>0.46000000000000008</v>
      </c>
      <c r="Y4250" s="4" t="str">
        <f>IF(X4250&gt;=W4250, "Yes", "No")</f>
        <v>Yes</v>
      </c>
      <c r="Z4250" s="4">
        <f>D4250-C4250</f>
        <v>4</v>
      </c>
      <c r="AA4250" s="4" t="str" cm="1">
        <f t="array" ref="AA4250">_xlfn.IFS(Z4250&lt;=2,"Fast",Z4250&gt;5, "Slow", AND(Z4250&gt;=3,Z4250&lt;=5),"Standard")</f>
        <v>Standard</v>
      </c>
    </row>
    <row r="4251" spans="1:27" x14ac:dyDescent="0.2">
      <c r="A4251" s="4">
        <v>4250</v>
      </c>
      <c r="B4251" s="4" t="s">
        <v>8444</v>
      </c>
      <c r="C4251" s="5">
        <v>42705</v>
      </c>
      <c r="D4251" s="5">
        <v>42709</v>
      </c>
      <c r="E4251" s="4" t="s">
        <v>21</v>
      </c>
      <c r="F4251" s="4" t="s">
        <v>1866</v>
      </c>
      <c r="G4251" s="4" t="s">
        <v>1865</v>
      </c>
      <c r="H4251" s="4" t="s">
        <v>18</v>
      </c>
      <c r="I4251" s="4" t="s">
        <v>17</v>
      </c>
      <c r="J4251" s="4" t="s">
        <v>86</v>
      </c>
      <c r="K4251" s="4" t="s">
        <v>837</v>
      </c>
      <c r="L4251" s="4">
        <v>6824</v>
      </c>
      <c r="M4251" s="4" t="s">
        <v>5</v>
      </c>
      <c r="N4251" s="4" t="s">
        <v>4811</v>
      </c>
      <c r="O4251" s="4" t="s">
        <v>37</v>
      </c>
      <c r="P4251" s="4" t="s">
        <v>221</v>
      </c>
      <c r="Q4251" s="4" t="s">
        <v>4810</v>
      </c>
      <c r="R4251" s="4">
        <v>751.92</v>
      </c>
      <c r="S4251" s="4">
        <v>4</v>
      </c>
      <c r="T4251" s="4">
        <v>0</v>
      </c>
      <c r="U4251" s="4">
        <v>150.38399999999999</v>
      </c>
      <c r="V4251" s="4" t="str">
        <f>INDEX(Regional_Lookup!$B$2:$B$5,MATCH('Sample - Superstore'!M4251,Regional_Lookup!$A$2:$A$5,0))</f>
        <v>Sarah Miller</v>
      </c>
      <c r="W4251" s="4">
        <f>INDEX(Regional_Lookup!$C$2:$C$5, MATCH('Sample - Superstore'!M4251,Regional_Lookup!$A$2:$A$5, 0))</f>
        <v>0.16</v>
      </c>
      <c r="X4251" s="4">
        <f>U4251/R4251</f>
        <v>0.19999999999999998</v>
      </c>
      <c r="Y4251" s="4" t="str">
        <f>IF(X4251&gt;=W4251, "Yes", "No")</f>
        <v>Yes</v>
      </c>
      <c r="Z4251" s="4">
        <f>D4251-C4251</f>
        <v>4</v>
      </c>
      <c r="AA4251" s="4" t="str" cm="1">
        <f t="array" ref="AA4251">_xlfn.IFS(Z4251&lt;=2,"Fast",Z4251&gt;5, "Slow", AND(Z4251&gt;=3,Z4251&lt;=5),"Standard")</f>
        <v>Standard</v>
      </c>
    </row>
    <row r="4252" spans="1:27" x14ac:dyDescent="0.2">
      <c r="A4252" s="4">
        <v>4251</v>
      </c>
      <c r="B4252" s="4" t="s">
        <v>8443</v>
      </c>
      <c r="C4252" s="5">
        <v>41901</v>
      </c>
      <c r="D4252" s="5">
        <v>41901</v>
      </c>
      <c r="E4252" s="4" t="s">
        <v>162</v>
      </c>
      <c r="F4252" s="4" t="s">
        <v>4624</v>
      </c>
      <c r="G4252" s="4" t="s">
        <v>4623</v>
      </c>
      <c r="H4252" s="4" t="s">
        <v>50</v>
      </c>
      <c r="I4252" s="4" t="s">
        <v>17</v>
      </c>
      <c r="J4252" s="4" t="s">
        <v>254</v>
      </c>
      <c r="K4252" s="4" t="s">
        <v>66</v>
      </c>
      <c r="L4252" s="4">
        <v>10011</v>
      </c>
      <c r="M4252" s="4" t="s">
        <v>5</v>
      </c>
      <c r="N4252" s="4" t="s">
        <v>6525</v>
      </c>
      <c r="O4252" s="4" t="s">
        <v>37</v>
      </c>
      <c r="P4252" s="4" t="s">
        <v>221</v>
      </c>
      <c r="Q4252" s="4" t="s">
        <v>6524</v>
      </c>
      <c r="R4252" s="4">
        <v>887.10299999999995</v>
      </c>
      <c r="S4252" s="4">
        <v>7</v>
      </c>
      <c r="T4252" s="4">
        <v>0.1</v>
      </c>
      <c r="U4252" s="4">
        <v>177.42060000000001</v>
      </c>
      <c r="V4252" s="4" t="str">
        <f>INDEX(Regional_Lookup!$B$2:$B$5,MATCH('Sample - Superstore'!M4252,Regional_Lookup!$A$2:$A$5,0))</f>
        <v>Sarah Miller</v>
      </c>
      <c r="W4252" s="4">
        <f>INDEX(Regional_Lookup!$C$2:$C$5, MATCH('Sample - Superstore'!M4252,Regional_Lookup!$A$2:$A$5, 0))</f>
        <v>0.16</v>
      </c>
      <c r="X4252" s="4">
        <f>U4252/R4252</f>
        <v>0.2</v>
      </c>
      <c r="Y4252" s="4" t="str">
        <f>IF(X4252&gt;=W4252, "Yes", "No")</f>
        <v>Yes</v>
      </c>
      <c r="Z4252" s="4">
        <f>D4252-C4252</f>
        <v>0</v>
      </c>
      <c r="AA4252" s="4" t="str" cm="1">
        <f t="array" ref="AA4252">_xlfn.IFS(Z4252&lt;=2,"Fast",Z4252&gt;5, "Slow", AND(Z4252&gt;=3,Z4252&lt;=5),"Standard")</f>
        <v>Fast</v>
      </c>
    </row>
    <row r="4253" spans="1:27" x14ac:dyDescent="0.2">
      <c r="A4253" s="4">
        <v>4252</v>
      </c>
      <c r="B4253" s="4" t="s">
        <v>8440</v>
      </c>
      <c r="C4253" s="5">
        <v>42300</v>
      </c>
      <c r="D4253" s="5">
        <v>42300</v>
      </c>
      <c r="E4253" s="4" t="s">
        <v>162</v>
      </c>
      <c r="F4253" s="4" t="s">
        <v>6917</v>
      </c>
      <c r="G4253" s="4" t="s">
        <v>6916</v>
      </c>
      <c r="H4253" s="4" t="s">
        <v>18</v>
      </c>
      <c r="I4253" s="4" t="s">
        <v>17</v>
      </c>
      <c r="J4253" s="4" t="s">
        <v>4787</v>
      </c>
      <c r="K4253" s="4" t="s">
        <v>41</v>
      </c>
      <c r="L4253" s="4">
        <v>33801</v>
      </c>
      <c r="M4253" s="4" t="s">
        <v>7</v>
      </c>
      <c r="N4253" s="4" t="s">
        <v>5736</v>
      </c>
      <c r="O4253" s="4" t="s">
        <v>33</v>
      </c>
      <c r="P4253" s="4" t="s">
        <v>32</v>
      </c>
      <c r="Q4253" s="4" t="s">
        <v>5735</v>
      </c>
      <c r="R4253" s="4">
        <v>55.944000000000003</v>
      </c>
      <c r="S4253" s="4">
        <v>7</v>
      </c>
      <c r="T4253" s="4">
        <v>0.2</v>
      </c>
      <c r="U4253" s="4">
        <v>-13.2867</v>
      </c>
      <c r="V4253" s="4" t="str">
        <f>INDEX(Regional_Lookup!$B$2:$B$5,MATCH('Sample - Superstore'!M4253,Regional_Lookup!$A$2:$A$5,0))</f>
        <v>Maria Santos</v>
      </c>
      <c r="W4253" s="4">
        <f>INDEX(Regional_Lookup!$C$2:$C$5, MATCH('Sample - Superstore'!M4253,Regional_Lookup!$A$2:$A$5, 0))</f>
        <v>0.15</v>
      </c>
      <c r="X4253" s="4">
        <f>U4253/R4253</f>
        <v>-0.23749999999999999</v>
      </c>
      <c r="Y4253" s="4" t="str">
        <f>IF(X4253&gt;=W4253, "Yes", "No")</f>
        <v>No</v>
      </c>
      <c r="Z4253" s="4">
        <f>D4253-C4253</f>
        <v>0</v>
      </c>
      <c r="AA4253" s="4" t="str" cm="1">
        <f t="array" ref="AA4253">_xlfn.IFS(Z4253&lt;=2,"Fast",Z4253&gt;5, "Slow", AND(Z4253&gt;=3,Z4253&lt;=5),"Standard")</f>
        <v>Fast</v>
      </c>
    </row>
    <row r="4254" spans="1:27" x14ac:dyDescent="0.2">
      <c r="A4254" s="4">
        <v>4253</v>
      </c>
      <c r="B4254" s="4" t="s">
        <v>8440</v>
      </c>
      <c r="C4254" s="5">
        <v>42300</v>
      </c>
      <c r="D4254" s="5">
        <v>42300</v>
      </c>
      <c r="E4254" s="4" t="s">
        <v>162</v>
      </c>
      <c r="F4254" s="4" t="s">
        <v>6917</v>
      </c>
      <c r="G4254" s="4" t="s">
        <v>6916</v>
      </c>
      <c r="H4254" s="4" t="s">
        <v>18</v>
      </c>
      <c r="I4254" s="4" t="s">
        <v>17</v>
      </c>
      <c r="J4254" s="4" t="s">
        <v>4787</v>
      </c>
      <c r="K4254" s="4" t="s">
        <v>41</v>
      </c>
      <c r="L4254" s="4">
        <v>33801</v>
      </c>
      <c r="M4254" s="4" t="s">
        <v>7</v>
      </c>
      <c r="N4254" s="4" t="s">
        <v>8442</v>
      </c>
      <c r="O4254" s="4" t="s">
        <v>13</v>
      </c>
      <c r="P4254" s="4" t="s">
        <v>116</v>
      </c>
      <c r="Q4254" s="4" t="s">
        <v>8441</v>
      </c>
      <c r="R4254" s="4">
        <v>10.688000000000001</v>
      </c>
      <c r="S4254" s="4">
        <v>2</v>
      </c>
      <c r="T4254" s="4">
        <v>0.2</v>
      </c>
      <c r="U4254" s="4">
        <v>2.2711999999999999</v>
      </c>
      <c r="V4254" s="4" t="str">
        <f>INDEX(Regional_Lookup!$B$2:$B$5,MATCH('Sample - Superstore'!M4254,Regional_Lookup!$A$2:$A$5,0))</f>
        <v>Maria Santos</v>
      </c>
      <c r="W4254" s="4">
        <f>INDEX(Regional_Lookup!$C$2:$C$5, MATCH('Sample - Superstore'!M4254,Regional_Lookup!$A$2:$A$5, 0))</f>
        <v>0.15</v>
      </c>
      <c r="X4254" s="4">
        <f>U4254/R4254</f>
        <v>0.21249999999999997</v>
      </c>
      <c r="Y4254" s="4" t="str">
        <f>IF(X4254&gt;=W4254, "Yes", "No")</f>
        <v>Yes</v>
      </c>
      <c r="Z4254" s="4">
        <f>D4254-C4254</f>
        <v>0</v>
      </c>
      <c r="AA4254" s="4" t="str" cm="1">
        <f t="array" ref="AA4254">_xlfn.IFS(Z4254&lt;=2,"Fast",Z4254&gt;5, "Slow", AND(Z4254&gt;=3,Z4254&lt;=5),"Standard")</f>
        <v>Fast</v>
      </c>
    </row>
    <row r="4255" spans="1:27" x14ac:dyDescent="0.2">
      <c r="A4255" s="4">
        <v>4254</v>
      </c>
      <c r="B4255" s="4" t="s">
        <v>8440</v>
      </c>
      <c r="C4255" s="5">
        <v>42300</v>
      </c>
      <c r="D4255" s="5">
        <v>42300</v>
      </c>
      <c r="E4255" s="4" t="s">
        <v>162</v>
      </c>
      <c r="F4255" s="4" t="s">
        <v>6917</v>
      </c>
      <c r="G4255" s="4" t="s">
        <v>6916</v>
      </c>
      <c r="H4255" s="4" t="s">
        <v>18</v>
      </c>
      <c r="I4255" s="4" t="s">
        <v>17</v>
      </c>
      <c r="J4255" s="4" t="s">
        <v>4787</v>
      </c>
      <c r="K4255" s="4" t="s">
        <v>41</v>
      </c>
      <c r="L4255" s="4">
        <v>33801</v>
      </c>
      <c r="M4255" s="4" t="s">
        <v>7</v>
      </c>
      <c r="N4255" s="4" t="s">
        <v>5264</v>
      </c>
      <c r="O4255" s="4" t="s">
        <v>33</v>
      </c>
      <c r="P4255" s="4" t="s">
        <v>32</v>
      </c>
      <c r="Q4255" s="4" t="s">
        <v>5263</v>
      </c>
      <c r="R4255" s="4">
        <v>11.824</v>
      </c>
      <c r="S4255" s="4">
        <v>2</v>
      </c>
      <c r="T4255" s="4">
        <v>0.2</v>
      </c>
      <c r="U4255" s="4">
        <v>1.0346</v>
      </c>
      <c r="V4255" s="4" t="str">
        <f>INDEX(Regional_Lookup!$B$2:$B$5,MATCH('Sample - Superstore'!M4255,Regional_Lookup!$A$2:$A$5,0))</f>
        <v>Maria Santos</v>
      </c>
      <c r="W4255" s="4">
        <f>INDEX(Regional_Lookup!$C$2:$C$5, MATCH('Sample - Superstore'!M4255,Regional_Lookup!$A$2:$A$5, 0))</f>
        <v>0.15</v>
      </c>
      <c r="X4255" s="4">
        <f>U4255/R4255</f>
        <v>8.7499999999999994E-2</v>
      </c>
      <c r="Y4255" s="4" t="str">
        <f>IF(X4255&gt;=W4255, "Yes", "No")</f>
        <v>No</v>
      </c>
      <c r="Z4255" s="4">
        <f>D4255-C4255</f>
        <v>0</v>
      </c>
      <c r="AA4255" s="4" t="str" cm="1">
        <f t="array" ref="AA4255">_xlfn.IFS(Z4255&lt;=2,"Fast",Z4255&gt;5, "Slow", AND(Z4255&gt;=3,Z4255&lt;=5),"Standard")</f>
        <v>Fast</v>
      </c>
    </row>
    <row r="4256" spans="1:27" x14ac:dyDescent="0.2">
      <c r="A4256" s="4">
        <v>4255</v>
      </c>
      <c r="B4256" s="4" t="s">
        <v>8439</v>
      </c>
      <c r="C4256" s="5">
        <v>43021</v>
      </c>
      <c r="D4256" s="5">
        <v>43024</v>
      </c>
      <c r="E4256" s="4" t="s">
        <v>89</v>
      </c>
      <c r="F4256" s="4" t="s">
        <v>1622</v>
      </c>
      <c r="G4256" s="4" t="s">
        <v>1621</v>
      </c>
      <c r="H4256" s="4" t="s">
        <v>18</v>
      </c>
      <c r="I4256" s="4" t="s">
        <v>17</v>
      </c>
      <c r="J4256" s="4" t="s">
        <v>2420</v>
      </c>
      <c r="K4256" s="4" t="s">
        <v>318</v>
      </c>
      <c r="L4256" s="4">
        <v>61032</v>
      </c>
      <c r="M4256" s="4" t="s">
        <v>3</v>
      </c>
      <c r="N4256" s="4" t="s">
        <v>1640</v>
      </c>
      <c r="O4256" s="4" t="s">
        <v>13</v>
      </c>
      <c r="P4256" s="4" t="s">
        <v>24</v>
      </c>
      <c r="Q4256" s="4" t="s">
        <v>152</v>
      </c>
      <c r="R4256" s="4">
        <v>63.311999999999998</v>
      </c>
      <c r="S4256" s="4">
        <v>3</v>
      </c>
      <c r="T4256" s="4">
        <v>0.2</v>
      </c>
      <c r="U4256" s="4">
        <v>20.5764</v>
      </c>
      <c r="V4256" s="4" t="str">
        <f>INDEX(Regional_Lookup!$B$2:$B$5,MATCH('Sample - Superstore'!M4256,Regional_Lookup!$A$2:$A$5,0))</f>
        <v>David Johnson</v>
      </c>
      <c r="W4256" s="4">
        <f>INDEX(Regional_Lookup!$C$2:$C$5, MATCH('Sample - Superstore'!M4256,Regional_Lookup!$A$2:$A$5, 0))</f>
        <v>0.14000000000000001</v>
      </c>
      <c r="X4256" s="4">
        <f>U4256/R4256</f>
        <v>0.32500000000000001</v>
      </c>
      <c r="Y4256" s="4" t="str">
        <f>IF(X4256&gt;=W4256, "Yes", "No")</f>
        <v>Yes</v>
      </c>
      <c r="Z4256" s="4">
        <f>D4256-C4256</f>
        <v>3</v>
      </c>
      <c r="AA4256" s="4" t="str" cm="1">
        <f t="array" ref="AA4256">_xlfn.IFS(Z4256&lt;=2,"Fast",Z4256&gt;5, "Slow", AND(Z4256&gt;=3,Z4256&lt;=5),"Standard")</f>
        <v>Standard</v>
      </c>
    </row>
    <row r="4257" spans="1:27" x14ac:dyDescent="0.2">
      <c r="A4257" s="4">
        <v>4256</v>
      </c>
      <c r="B4257" s="4" t="s">
        <v>8439</v>
      </c>
      <c r="C4257" s="5">
        <v>43021</v>
      </c>
      <c r="D4257" s="5">
        <v>43024</v>
      </c>
      <c r="E4257" s="4" t="s">
        <v>89</v>
      </c>
      <c r="F4257" s="4" t="s">
        <v>1622</v>
      </c>
      <c r="G4257" s="4" t="s">
        <v>1621</v>
      </c>
      <c r="H4257" s="4" t="s">
        <v>18</v>
      </c>
      <c r="I4257" s="4" t="s">
        <v>17</v>
      </c>
      <c r="J4257" s="4" t="s">
        <v>2420</v>
      </c>
      <c r="K4257" s="4" t="s">
        <v>318</v>
      </c>
      <c r="L4257" s="4">
        <v>61032</v>
      </c>
      <c r="M4257" s="4" t="s">
        <v>3</v>
      </c>
      <c r="N4257" s="4" t="s">
        <v>1252</v>
      </c>
      <c r="O4257" s="4" t="s">
        <v>13</v>
      </c>
      <c r="P4257" s="4" t="s">
        <v>100</v>
      </c>
      <c r="Q4257" s="4" t="s">
        <v>1251</v>
      </c>
      <c r="R4257" s="4">
        <v>96.784000000000006</v>
      </c>
      <c r="S4257" s="4">
        <v>4</v>
      </c>
      <c r="T4257" s="4">
        <v>0.8</v>
      </c>
      <c r="U4257" s="4">
        <v>-145.17599999999999</v>
      </c>
      <c r="V4257" s="4" t="str">
        <f>INDEX(Regional_Lookup!$B$2:$B$5,MATCH('Sample - Superstore'!M4257,Regional_Lookup!$A$2:$A$5,0))</f>
        <v>David Johnson</v>
      </c>
      <c r="W4257" s="4">
        <f>INDEX(Regional_Lookup!$C$2:$C$5, MATCH('Sample - Superstore'!M4257,Regional_Lookup!$A$2:$A$5, 0))</f>
        <v>0.14000000000000001</v>
      </c>
      <c r="X4257" s="4">
        <f>U4257/R4257</f>
        <v>-1.4999999999999998</v>
      </c>
      <c r="Y4257" s="4" t="str">
        <f>IF(X4257&gt;=W4257, "Yes", "No")</f>
        <v>No</v>
      </c>
      <c r="Z4257" s="4">
        <f>D4257-C4257</f>
        <v>3</v>
      </c>
      <c r="AA4257" s="4" t="str" cm="1">
        <f t="array" ref="AA4257">_xlfn.IFS(Z4257&lt;=2,"Fast",Z4257&gt;5, "Slow", AND(Z4257&gt;=3,Z4257&lt;=5),"Standard")</f>
        <v>Standard</v>
      </c>
    </row>
    <row r="4258" spans="1:27" x14ac:dyDescent="0.2">
      <c r="A4258" s="4">
        <v>4257</v>
      </c>
      <c r="B4258" s="4" t="s">
        <v>8439</v>
      </c>
      <c r="C4258" s="5">
        <v>43021</v>
      </c>
      <c r="D4258" s="5">
        <v>43024</v>
      </c>
      <c r="E4258" s="4" t="s">
        <v>89</v>
      </c>
      <c r="F4258" s="4" t="s">
        <v>1622</v>
      </c>
      <c r="G4258" s="4" t="s">
        <v>1621</v>
      </c>
      <c r="H4258" s="4" t="s">
        <v>18</v>
      </c>
      <c r="I4258" s="4" t="s">
        <v>17</v>
      </c>
      <c r="J4258" s="4" t="s">
        <v>2420</v>
      </c>
      <c r="K4258" s="4" t="s">
        <v>318</v>
      </c>
      <c r="L4258" s="4">
        <v>61032</v>
      </c>
      <c r="M4258" s="4" t="s">
        <v>3</v>
      </c>
      <c r="N4258" s="4" t="s">
        <v>3739</v>
      </c>
      <c r="O4258" s="4" t="s">
        <v>37</v>
      </c>
      <c r="P4258" s="4" t="s">
        <v>36</v>
      </c>
      <c r="Q4258" s="4" t="s">
        <v>3738</v>
      </c>
      <c r="R4258" s="4">
        <v>10.476000000000001</v>
      </c>
      <c r="S4258" s="4">
        <v>3</v>
      </c>
      <c r="T4258" s="4">
        <v>0.6</v>
      </c>
      <c r="U4258" s="4">
        <v>-6.8094000000000001</v>
      </c>
      <c r="V4258" s="4" t="str">
        <f>INDEX(Regional_Lookup!$B$2:$B$5,MATCH('Sample - Superstore'!M4258,Regional_Lookup!$A$2:$A$5,0))</f>
        <v>David Johnson</v>
      </c>
      <c r="W4258" s="4">
        <f>INDEX(Regional_Lookup!$C$2:$C$5, MATCH('Sample - Superstore'!M4258,Regional_Lookup!$A$2:$A$5, 0))</f>
        <v>0.14000000000000001</v>
      </c>
      <c r="X4258" s="4">
        <f>U4258/R4258</f>
        <v>-0.64999999999999991</v>
      </c>
      <c r="Y4258" s="4" t="str">
        <f>IF(X4258&gt;=W4258, "Yes", "No")</f>
        <v>No</v>
      </c>
      <c r="Z4258" s="4">
        <f>D4258-C4258</f>
        <v>3</v>
      </c>
      <c r="AA4258" s="4" t="str" cm="1">
        <f t="array" ref="AA4258">_xlfn.IFS(Z4258&lt;=2,"Fast",Z4258&gt;5, "Slow", AND(Z4258&gt;=3,Z4258&lt;=5),"Standard")</f>
        <v>Standard</v>
      </c>
    </row>
    <row r="4259" spans="1:27" x14ac:dyDescent="0.2">
      <c r="A4259" s="4">
        <v>4258</v>
      </c>
      <c r="B4259" s="4" t="s">
        <v>8438</v>
      </c>
      <c r="C4259" s="5">
        <v>42251</v>
      </c>
      <c r="D4259" s="5">
        <v>42256</v>
      </c>
      <c r="E4259" s="4" t="s">
        <v>29</v>
      </c>
      <c r="F4259" s="4" t="s">
        <v>6612</v>
      </c>
      <c r="G4259" s="4" t="s">
        <v>6611</v>
      </c>
      <c r="H4259" s="4" t="s">
        <v>50</v>
      </c>
      <c r="I4259" s="4" t="s">
        <v>17</v>
      </c>
      <c r="J4259" s="4" t="s">
        <v>7543</v>
      </c>
      <c r="K4259" s="4" t="s">
        <v>691</v>
      </c>
      <c r="L4259" s="4">
        <v>97504</v>
      </c>
      <c r="M4259" s="4" t="s">
        <v>9</v>
      </c>
      <c r="N4259" s="4" t="s">
        <v>769</v>
      </c>
      <c r="O4259" s="4" t="s">
        <v>13</v>
      </c>
      <c r="P4259" s="4" t="s">
        <v>100</v>
      </c>
      <c r="Q4259" s="4" t="s">
        <v>768</v>
      </c>
      <c r="R4259" s="4">
        <v>9.7620000000000005</v>
      </c>
      <c r="S4259" s="4">
        <v>2</v>
      </c>
      <c r="T4259" s="4">
        <v>0.7</v>
      </c>
      <c r="U4259" s="4">
        <v>-6.8334000000000001</v>
      </c>
      <c r="V4259" s="4" t="str">
        <f>INDEX(Regional_Lookup!$B$2:$B$5,MATCH('Sample - Superstore'!M4259,Regional_Lookup!$A$2:$A$5,0))</f>
        <v>James Chen</v>
      </c>
      <c r="W4259" s="4">
        <f>INDEX(Regional_Lookup!$C$2:$C$5, MATCH('Sample - Superstore'!M4259,Regional_Lookup!$A$2:$A$5, 0))</f>
        <v>0.18</v>
      </c>
      <c r="X4259" s="4">
        <f>U4259/R4259</f>
        <v>-0.7</v>
      </c>
      <c r="Y4259" s="4" t="str">
        <f>IF(X4259&gt;=W4259, "Yes", "No")</f>
        <v>No</v>
      </c>
      <c r="Z4259" s="4">
        <f>D4259-C4259</f>
        <v>5</v>
      </c>
      <c r="AA4259" s="4" t="str" cm="1">
        <f t="array" ref="AA4259">_xlfn.IFS(Z4259&lt;=2,"Fast",Z4259&gt;5, "Slow", AND(Z4259&gt;=3,Z4259&lt;=5),"Standard")</f>
        <v>Standard</v>
      </c>
    </row>
    <row r="4260" spans="1:27" x14ac:dyDescent="0.2">
      <c r="A4260" s="4">
        <v>4259</v>
      </c>
      <c r="B4260" s="4" t="s">
        <v>8437</v>
      </c>
      <c r="C4260" s="5">
        <v>42443</v>
      </c>
      <c r="D4260" s="5">
        <v>42445</v>
      </c>
      <c r="E4260" s="4" t="s">
        <v>89</v>
      </c>
      <c r="F4260" s="4" t="s">
        <v>2832</v>
      </c>
      <c r="G4260" s="4" t="s">
        <v>2831</v>
      </c>
      <c r="H4260" s="4" t="s">
        <v>50</v>
      </c>
      <c r="I4260" s="4" t="s">
        <v>17</v>
      </c>
      <c r="J4260" s="4" t="s">
        <v>234</v>
      </c>
      <c r="K4260" s="4" t="s">
        <v>233</v>
      </c>
      <c r="L4260" s="4">
        <v>98103</v>
      </c>
      <c r="M4260" s="4" t="s">
        <v>9</v>
      </c>
      <c r="N4260" s="4" t="s">
        <v>4263</v>
      </c>
      <c r="O4260" s="4" t="s">
        <v>37</v>
      </c>
      <c r="P4260" s="4" t="s">
        <v>221</v>
      </c>
      <c r="Q4260" s="4" t="s">
        <v>4262</v>
      </c>
      <c r="R4260" s="4">
        <v>196.78399999999999</v>
      </c>
      <c r="S4260" s="4">
        <v>2</v>
      </c>
      <c r="T4260" s="4">
        <v>0.2</v>
      </c>
      <c r="U4260" s="4">
        <v>-22.138200000000001</v>
      </c>
      <c r="V4260" s="4" t="str">
        <f>INDEX(Regional_Lookup!$B$2:$B$5,MATCH('Sample - Superstore'!M4260,Regional_Lookup!$A$2:$A$5,0))</f>
        <v>James Chen</v>
      </c>
      <c r="W4260" s="4">
        <f>INDEX(Regional_Lookup!$C$2:$C$5, MATCH('Sample - Superstore'!M4260,Regional_Lookup!$A$2:$A$5, 0))</f>
        <v>0.18</v>
      </c>
      <c r="X4260" s="4">
        <f>U4260/R4260</f>
        <v>-0.11250000000000002</v>
      </c>
      <c r="Y4260" s="4" t="str">
        <f>IF(X4260&gt;=W4260, "Yes", "No")</f>
        <v>No</v>
      </c>
      <c r="Z4260" s="4">
        <f>D4260-C4260</f>
        <v>2</v>
      </c>
      <c r="AA4260" s="4" t="str" cm="1">
        <f t="array" ref="AA4260">_xlfn.IFS(Z4260&lt;=2,"Fast",Z4260&gt;5, "Slow", AND(Z4260&gt;=3,Z4260&lt;=5),"Standard")</f>
        <v>Fast</v>
      </c>
    </row>
    <row r="4261" spans="1:27" x14ac:dyDescent="0.2">
      <c r="A4261" s="4">
        <v>4260</v>
      </c>
      <c r="B4261" s="4" t="s">
        <v>8436</v>
      </c>
      <c r="C4261" s="5">
        <v>43036</v>
      </c>
      <c r="D4261" s="5">
        <v>43041</v>
      </c>
      <c r="E4261" s="4" t="s">
        <v>21</v>
      </c>
      <c r="F4261" s="4" t="s">
        <v>2897</v>
      </c>
      <c r="G4261" s="4" t="s">
        <v>2896</v>
      </c>
      <c r="H4261" s="4" t="s">
        <v>50</v>
      </c>
      <c r="I4261" s="4" t="s">
        <v>17</v>
      </c>
      <c r="J4261" s="4" t="s">
        <v>254</v>
      </c>
      <c r="K4261" s="4" t="s">
        <v>66</v>
      </c>
      <c r="L4261" s="4">
        <v>10035</v>
      </c>
      <c r="M4261" s="4" t="s">
        <v>5</v>
      </c>
      <c r="N4261" s="4" t="s">
        <v>313</v>
      </c>
      <c r="O4261" s="4" t="s">
        <v>13</v>
      </c>
      <c r="P4261" s="4" t="s">
        <v>121</v>
      </c>
      <c r="Q4261" s="4" t="s">
        <v>312</v>
      </c>
      <c r="R4261" s="4">
        <v>47.98</v>
      </c>
      <c r="S4261" s="4">
        <v>2</v>
      </c>
      <c r="T4261" s="4">
        <v>0</v>
      </c>
      <c r="U4261" s="4">
        <v>23.99</v>
      </c>
      <c r="V4261" s="4" t="str">
        <f>INDEX(Regional_Lookup!$B$2:$B$5,MATCH('Sample - Superstore'!M4261,Regional_Lookup!$A$2:$A$5,0))</f>
        <v>Sarah Miller</v>
      </c>
      <c r="W4261" s="4">
        <f>INDEX(Regional_Lookup!$C$2:$C$5, MATCH('Sample - Superstore'!M4261,Regional_Lookup!$A$2:$A$5, 0))</f>
        <v>0.16</v>
      </c>
      <c r="X4261" s="4">
        <f>U4261/R4261</f>
        <v>0.5</v>
      </c>
      <c r="Y4261" s="4" t="str">
        <f>IF(X4261&gt;=W4261, "Yes", "No")</f>
        <v>Yes</v>
      </c>
      <c r="Z4261" s="4">
        <f>D4261-C4261</f>
        <v>5</v>
      </c>
      <c r="AA4261" s="4" t="str" cm="1">
        <f t="array" ref="AA4261">_xlfn.IFS(Z4261&lt;=2,"Fast",Z4261&gt;5, "Slow", AND(Z4261&gt;=3,Z4261&lt;=5),"Standard")</f>
        <v>Standard</v>
      </c>
    </row>
    <row r="4262" spans="1:27" x14ac:dyDescent="0.2">
      <c r="A4262" s="4">
        <v>4261</v>
      </c>
      <c r="B4262" s="4" t="s">
        <v>8435</v>
      </c>
      <c r="C4262" s="5">
        <v>43023</v>
      </c>
      <c r="D4262" s="5">
        <v>43027</v>
      </c>
      <c r="E4262" s="4" t="s">
        <v>21</v>
      </c>
      <c r="F4262" s="4" t="s">
        <v>5392</v>
      </c>
      <c r="G4262" s="4" t="s">
        <v>5391</v>
      </c>
      <c r="H4262" s="4" t="s">
        <v>50</v>
      </c>
      <c r="I4262" s="4" t="s">
        <v>17</v>
      </c>
      <c r="J4262" s="4" t="s">
        <v>86</v>
      </c>
      <c r="K4262" s="4" t="s">
        <v>837</v>
      </c>
      <c r="L4262" s="4">
        <v>6824</v>
      </c>
      <c r="M4262" s="4" t="s">
        <v>5</v>
      </c>
      <c r="N4262" s="4" t="s">
        <v>6146</v>
      </c>
      <c r="O4262" s="4" t="s">
        <v>13</v>
      </c>
      <c r="P4262" s="4" t="s">
        <v>72</v>
      </c>
      <c r="Q4262" s="4" t="s">
        <v>6145</v>
      </c>
      <c r="R4262" s="4">
        <v>13.05</v>
      </c>
      <c r="S4262" s="4">
        <v>5</v>
      </c>
      <c r="T4262" s="4">
        <v>0</v>
      </c>
      <c r="U4262" s="4">
        <v>6.0030000000000001</v>
      </c>
      <c r="V4262" s="4" t="str">
        <f>INDEX(Regional_Lookup!$B$2:$B$5,MATCH('Sample - Superstore'!M4262,Regional_Lookup!$A$2:$A$5,0))</f>
        <v>Sarah Miller</v>
      </c>
      <c r="W4262" s="4">
        <f>INDEX(Regional_Lookup!$C$2:$C$5, MATCH('Sample - Superstore'!M4262,Regional_Lookup!$A$2:$A$5, 0))</f>
        <v>0.16</v>
      </c>
      <c r="X4262" s="4">
        <f>U4262/R4262</f>
        <v>0.45999999999999996</v>
      </c>
      <c r="Y4262" s="4" t="str">
        <f>IF(X4262&gt;=W4262, "Yes", "No")</f>
        <v>Yes</v>
      </c>
      <c r="Z4262" s="4">
        <f>D4262-C4262</f>
        <v>4</v>
      </c>
      <c r="AA4262" s="4" t="str" cm="1">
        <f t="array" ref="AA4262">_xlfn.IFS(Z4262&lt;=2,"Fast",Z4262&gt;5, "Slow", AND(Z4262&gt;=3,Z4262&lt;=5),"Standard")</f>
        <v>Standard</v>
      </c>
    </row>
    <row r="4263" spans="1:27" x14ac:dyDescent="0.2">
      <c r="A4263" s="4">
        <v>4262</v>
      </c>
      <c r="B4263" s="4" t="s">
        <v>8434</v>
      </c>
      <c r="C4263" s="5">
        <v>42954</v>
      </c>
      <c r="D4263" s="5">
        <v>42958</v>
      </c>
      <c r="E4263" s="4" t="s">
        <v>29</v>
      </c>
      <c r="F4263" s="4" t="s">
        <v>3436</v>
      </c>
      <c r="G4263" s="4" t="s">
        <v>3435</v>
      </c>
      <c r="H4263" s="4" t="s">
        <v>18</v>
      </c>
      <c r="I4263" s="4" t="s">
        <v>17</v>
      </c>
      <c r="J4263" s="4" t="s">
        <v>8433</v>
      </c>
      <c r="K4263" s="4" t="s">
        <v>1246</v>
      </c>
      <c r="L4263" s="4">
        <v>56560</v>
      </c>
      <c r="M4263" s="4" t="s">
        <v>3</v>
      </c>
      <c r="N4263" s="4" t="s">
        <v>1260</v>
      </c>
      <c r="O4263" s="4" t="s">
        <v>33</v>
      </c>
      <c r="P4263" s="4" t="s">
        <v>55</v>
      </c>
      <c r="Q4263" s="4" t="s">
        <v>1259</v>
      </c>
      <c r="R4263" s="4">
        <v>63.96</v>
      </c>
      <c r="S4263" s="4">
        <v>4</v>
      </c>
      <c r="T4263" s="4">
        <v>0</v>
      </c>
      <c r="U4263" s="4">
        <v>19.8276</v>
      </c>
      <c r="V4263" s="4" t="str">
        <f>INDEX(Regional_Lookup!$B$2:$B$5,MATCH('Sample - Superstore'!M4263,Regional_Lookup!$A$2:$A$5,0))</f>
        <v>David Johnson</v>
      </c>
      <c r="W4263" s="4">
        <f>INDEX(Regional_Lookup!$C$2:$C$5, MATCH('Sample - Superstore'!M4263,Regional_Lookup!$A$2:$A$5, 0))</f>
        <v>0.14000000000000001</v>
      </c>
      <c r="X4263" s="4">
        <f>U4263/R4263</f>
        <v>0.31</v>
      </c>
      <c r="Y4263" s="4" t="str">
        <f>IF(X4263&gt;=W4263, "Yes", "No")</f>
        <v>Yes</v>
      </c>
      <c r="Z4263" s="4">
        <f>D4263-C4263</f>
        <v>4</v>
      </c>
      <c r="AA4263" s="4" t="str" cm="1">
        <f t="array" ref="AA4263">_xlfn.IFS(Z4263&lt;=2,"Fast",Z4263&gt;5, "Slow", AND(Z4263&gt;=3,Z4263&lt;=5),"Standard")</f>
        <v>Standard</v>
      </c>
    </row>
    <row r="4264" spans="1:27" x14ac:dyDescent="0.2">
      <c r="A4264" s="4">
        <v>4263</v>
      </c>
      <c r="B4264" s="4" t="s">
        <v>8432</v>
      </c>
      <c r="C4264" s="5">
        <v>42999</v>
      </c>
      <c r="D4264" s="5">
        <v>43003</v>
      </c>
      <c r="E4264" s="4" t="s">
        <v>29</v>
      </c>
      <c r="F4264" s="4" t="s">
        <v>1689</v>
      </c>
      <c r="G4264" s="4" t="s">
        <v>1688</v>
      </c>
      <c r="H4264" s="4" t="s">
        <v>18</v>
      </c>
      <c r="I4264" s="4" t="s">
        <v>17</v>
      </c>
      <c r="J4264" s="4" t="s">
        <v>553</v>
      </c>
      <c r="K4264" s="4" t="s">
        <v>48</v>
      </c>
      <c r="L4264" s="4">
        <v>31907</v>
      </c>
      <c r="M4264" s="4" t="s">
        <v>7</v>
      </c>
      <c r="N4264" s="4" t="s">
        <v>2670</v>
      </c>
      <c r="O4264" s="4" t="s">
        <v>13</v>
      </c>
      <c r="P4264" s="4" t="s">
        <v>12</v>
      </c>
      <c r="Q4264" s="4" t="s">
        <v>2669</v>
      </c>
      <c r="R4264" s="4">
        <v>80.48</v>
      </c>
      <c r="S4264" s="4">
        <v>1</v>
      </c>
      <c r="T4264" s="4">
        <v>0</v>
      </c>
      <c r="U4264" s="4">
        <v>24.143999999999998</v>
      </c>
      <c r="V4264" s="4" t="str">
        <f>INDEX(Regional_Lookup!$B$2:$B$5,MATCH('Sample - Superstore'!M4264,Regional_Lookup!$A$2:$A$5,0))</f>
        <v>Maria Santos</v>
      </c>
      <c r="W4264" s="4">
        <f>INDEX(Regional_Lookup!$C$2:$C$5, MATCH('Sample - Superstore'!M4264,Regional_Lookup!$A$2:$A$5, 0))</f>
        <v>0.15</v>
      </c>
      <c r="X4264" s="4">
        <f>U4264/R4264</f>
        <v>0.3</v>
      </c>
      <c r="Y4264" s="4" t="str">
        <f>IF(X4264&gt;=W4264, "Yes", "No")</f>
        <v>Yes</v>
      </c>
      <c r="Z4264" s="4">
        <f>D4264-C4264</f>
        <v>4</v>
      </c>
      <c r="AA4264" s="4" t="str" cm="1">
        <f t="array" ref="AA4264">_xlfn.IFS(Z4264&lt;=2,"Fast",Z4264&gt;5, "Slow", AND(Z4264&gt;=3,Z4264&lt;=5),"Standard")</f>
        <v>Standard</v>
      </c>
    </row>
    <row r="4265" spans="1:27" x14ac:dyDescent="0.2">
      <c r="A4265" s="4">
        <v>4264</v>
      </c>
      <c r="B4265" s="4" t="s">
        <v>8431</v>
      </c>
      <c r="C4265" s="5">
        <v>43042</v>
      </c>
      <c r="D4265" s="5">
        <v>43047</v>
      </c>
      <c r="E4265" s="4" t="s">
        <v>29</v>
      </c>
      <c r="F4265" s="4" t="s">
        <v>7123</v>
      </c>
      <c r="G4265" s="4" t="s">
        <v>7122</v>
      </c>
      <c r="H4265" s="4" t="s">
        <v>18</v>
      </c>
      <c r="I4265" s="4" t="s">
        <v>17</v>
      </c>
      <c r="J4265" s="4" t="s">
        <v>159</v>
      </c>
      <c r="K4265" s="4" t="s">
        <v>158</v>
      </c>
      <c r="L4265" s="4">
        <v>19143</v>
      </c>
      <c r="M4265" s="4" t="s">
        <v>5</v>
      </c>
      <c r="N4265" s="4" t="s">
        <v>2436</v>
      </c>
      <c r="O4265" s="4" t="s">
        <v>13</v>
      </c>
      <c r="P4265" s="4" t="s">
        <v>100</v>
      </c>
      <c r="Q4265" s="4" t="s">
        <v>2435</v>
      </c>
      <c r="R4265" s="4">
        <v>11.673</v>
      </c>
      <c r="S4265" s="4">
        <v>3</v>
      </c>
      <c r="T4265" s="4">
        <v>0.7</v>
      </c>
      <c r="U4265" s="4">
        <v>-7.782</v>
      </c>
      <c r="V4265" s="4" t="str">
        <f>INDEX(Regional_Lookup!$B$2:$B$5,MATCH('Sample - Superstore'!M4265,Regional_Lookup!$A$2:$A$5,0))</f>
        <v>Sarah Miller</v>
      </c>
      <c r="W4265" s="4">
        <f>INDEX(Regional_Lookup!$C$2:$C$5, MATCH('Sample - Superstore'!M4265,Regional_Lookup!$A$2:$A$5, 0))</f>
        <v>0.16</v>
      </c>
      <c r="X4265" s="4">
        <f>U4265/R4265</f>
        <v>-0.66666666666666663</v>
      </c>
      <c r="Y4265" s="4" t="str">
        <f>IF(X4265&gt;=W4265, "Yes", "No")</f>
        <v>No</v>
      </c>
      <c r="Z4265" s="4">
        <f>D4265-C4265</f>
        <v>5</v>
      </c>
      <c r="AA4265" s="4" t="str" cm="1">
        <f t="array" ref="AA4265">_xlfn.IFS(Z4265&lt;=2,"Fast",Z4265&gt;5, "Slow", AND(Z4265&gt;=3,Z4265&lt;=5),"Standard")</f>
        <v>Standard</v>
      </c>
    </row>
    <row r="4266" spans="1:27" x14ac:dyDescent="0.2">
      <c r="A4266" s="4">
        <v>4265</v>
      </c>
      <c r="B4266" s="4" t="s">
        <v>8430</v>
      </c>
      <c r="C4266" s="5">
        <v>42679</v>
      </c>
      <c r="D4266" s="5">
        <v>42683</v>
      </c>
      <c r="E4266" s="4" t="s">
        <v>29</v>
      </c>
      <c r="F4266" s="4" t="s">
        <v>885</v>
      </c>
      <c r="G4266" s="4" t="s">
        <v>884</v>
      </c>
      <c r="H4266" s="4" t="s">
        <v>18</v>
      </c>
      <c r="I4266" s="4" t="s">
        <v>17</v>
      </c>
      <c r="J4266" s="4" t="s">
        <v>124</v>
      </c>
      <c r="K4266" s="4" t="s">
        <v>123</v>
      </c>
      <c r="L4266" s="4">
        <v>77036</v>
      </c>
      <c r="M4266" s="4" t="s">
        <v>3</v>
      </c>
      <c r="N4266" s="4" t="s">
        <v>4738</v>
      </c>
      <c r="O4266" s="4" t="s">
        <v>37</v>
      </c>
      <c r="P4266" s="4" t="s">
        <v>92</v>
      </c>
      <c r="Q4266" s="4" t="s">
        <v>4737</v>
      </c>
      <c r="R4266" s="4">
        <v>863.12800000000004</v>
      </c>
      <c r="S4266" s="4">
        <v>8</v>
      </c>
      <c r="T4266" s="4">
        <v>0.3</v>
      </c>
      <c r="U4266" s="4">
        <v>-160.29519999999999</v>
      </c>
      <c r="V4266" s="4" t="str">
        <f>INDEX(Regional_Lookup!$B$2:$B$5,MATCH('Sample - Superstore'!M4266,Regional_Lookup!$A$2:$A$5,0))</f>
        <v>David Johnson</v>
      </c>
      <c r="W4266" s="4">
        <f>INDEX(Regional_Lookup!$C$2:$C$5, MATCH('Sample - Superstore'!M4266,Regional_Lookup!$A$2:$A$5, 0))</f>
        <v>0.14000000000000001</v>
      </c>
      <c r="X4266" s="4">
        <f>U4266/R4266</f>
        <v>-0.18571428571428569</v>
      </c>
      <c r="Y4266" s="4" t="str">
        <f>IF(X4266&gt;=W4266, "Yes", "No")</f>
        <v>No</v>
      </c>
      <c r="Z4266" s="4">
        <f>D4266-C4266</f>
        <v>4</v>
      </c>
      <c r="AA4266" s="4" t="str" cm="1">
        <f t="array" ref="AA4266">_xlfn.IFS(Z4266&lt;=2,"Fast",Z4266&gt;5, "Slow", AND(Z4266&gt;=3,Z4266&lt;=5),"Standard")</f>
        <v>Standard</v>
      </c>
    </row>
    <row r="4267" spans="1:27" x14ac:dyDescent="0.2">
      <c r="A4267" s="4">
        <v>4266</v>
      </c>
      <c r="B4267" s="4" t="s">
        <v>8430</v>
      </c>
      <c r="C4267" s="5">
        <v>42679</v>
      </c>
      <c r="D4267" s="5">
        <v>42683</v>
      </c>
      <c r="E4267" s="4" t="s">
        <v>29</v>
      </c>
      <c r="F4267" s="4" t="s">
        <v>885</v>
      </c>
      <c r="G4267" s="4" t="s">
        <v>884</v>
      </c>
      <c r="H4267" s="4" t="s">
        <v>18</v>
      </c>
      <c r="I4267" s="4" t="s">
        <v>17</v>
      </c>
      <c r="J4267" s="4" t="s">
        <v>124</v>
      </c>
      <c r="K4267" s="4" t="s">
        <v>123</v>
      </c>
      <c r="L4267" s="4">
        <v>77036</v>
      </c>
      <c r="M4267" s="4" t="s">
        <v>3</v>
      </c>
      <c r="N4267" s="4" t="s">
        <v>1748</v>
      </c>
      <c r="O4267" s="4" t="s">
        <v>13</v>
      </c>
      <c r="P4267" s="4" t="s">
        <v>100</v>
      </c>
      <c r="Q4267" s="4" t="s">
        <v>1747</v>
      </c>
      <c r="R4267" s="4">
        <v>3.5640000000000001</v>
      </c>
      <c r="S4267" s="4">
        <v>3</v>
      </c>
      <c r="T4267" s="4">
        <v>0.8</v>
      </c>
      <c r="U4267" s="4">
        <v>-6.2370000000000001</v>
      </c>
      <c r="V4267" s="4" t="str">
        <f>INDEX(Regional_Lookup!$B$2:$B$5,MATCH('Sample - Superstore'!M4267,Regional_Lookup!$A$2:$A$5,0))</f>
        <v>David Johnson</v>
      </c>
      <c r="W4267" s="4">
        <f>INDEX(Regional_Lookup!$C$2:$C$5, MATCH('Sample - Superstore'!M4267,Regional_Lookup!$A$2:$A$5, 0))</f>
        <v>0.14000000000000001</v>
      </c>
      <c r="X4267" s="4">
        <f>U4267/R4267</f>
        <v>-1.75</v>
      </c>
      <c r="Y4267" s="4" t="str">
        <f>IF(X4267&gt;=W4267, "Yes", "No")</f>
        <v>No</v>
      </c>
      <c r="Z4267" s="4">
        <f>D4267-C4267</f>
        <v>4</v>
      </c>
      <c r="AA4267" s="4" t="str" cm="1">
        <f t="array" ref="AA4267">_xlfn.IFS(Z4267&lt;=2,"Fast",Z4267&gt;5, "Slow", AND(Z4267&gt;=3,Z4267&lt;=5),"Standard")</f>
        <v>Standard</v>
      </c>
    </row>
    <row r="4268" spans="1:27" x14ac:dyDescent="0.2">
      <c r="A4268" s="4">
        <v>4267</v>
      </c>
      <c r="B4268" s="4" t="s">
        <v>8430</v>
      </c>
      <c r="C4268" s="5">
        <v>42679</v>
      </c>
      <c r="D4268" s="5">
        <v>42683</v>
      </c>
      <c r="E4268" s="4" t="s">
        <v>29</v>
      </c>
      <c r="F4268" s="4" t="s">
        <v>885</v>
      </c>
      <c r="G4268" s="4" t="s">
        <v>884</v>
      </c>
      <c r="H4268" s="4" t="s">
        <v>18</v>
      </c>
      <c r="I4268" s="4" t="s">
        <v>17</v>
      </c>
      <c r="J4268" s="4" t="s">
        <v>124</v>
      </c>
      <c r="K4268" s="4" t="s">
        <v>123</v>
      </c>
      <c r="L4268" s="4">
        <v>77036</v>
      </c>
      <c r="M4268" s="4" t="s">
        <v>3</v>
      </c>
      <c r="N4268" s="4" t="s">
        <v>1318</v>
      </c>
      <c r="O4268" s="4" t="s">
        <v>37</v>
      </c>
      <c r="P4268" s="4" t="s">
        <v>165</v>
      </c>
      <c r="Q4268" s="4" t="s">
        <v>1317</v>
      </c>
      <c r="R4268" s="4">
        <v>956.66480000000001</v>
      </c>
      <c r="S4268" s="4">
        <v>7</v>
      </c>
      <c r="T4268" s="4">
        <v>0.32</v>
      </c>
      <c r="U4268" s="4">
        <v>-225.0976</v>
      </c>
      <c r="V4268" s="4" t="str">
        <f>INDEX(Regional_Lookup!$B$2:$B$5,MATCH('Sample - Superstore'!M4268,Regional_Lookup!$A$2:$A$5,0))</f>
        <v>David Johnson</v>
      </c>
      <c r="W4268" s="4">
        <f>INDEX(Regional_Lookup!$C$2:$C$5, MATCH('Sample - Superstore'!M4268,Regional_Lookup!$A$2:$A$5, 0))</f>
        <v>0.14000000000000001</v>
      </c>
      <c r="X4268" s="4">
        <f>U4268/R4268</f>
        <v>-0.23529411764705882</v>
      </c>
      <c r="Y4268" s="4" t="str">
        <f>IF(X4268&gt;=W4268, "Yes", "No")</f>
        <v>No</v>
      </c>
      <c r="Z4268" s="4">
        <f>D4268-C4268</f>
        <v>4</v>
      </c>
      <c r="AA4268" s="4" t="str" cm="1">
        <f t="array" ref="AA4268">_xlfn.IFS(Z4268&lt;=2,"Fast",Z4268&gt;5, "Slow", AND(Z4268&gt;=3,Z4268&lt;=5),"Standard")</f>
        <v>Standard</v>
      </c>
    </row>
    <row r="4269" spans="1:27" x14ac:dyDescent="0.2">
      <c r="A4269" s="4">
        <v>4268</v>
      </c>
      <c r="B4269" s="4" t="s">
        <v>8430</v>
      </c>
      <c r="C4269" s="5">
        <v>42679</v>
      </c>
      <c r="D4269" s="5">
        <v>42683</v>
      </c>
      <c r="E4269" s="4" t="s">
        <v>29</v>
      </c>
      <c r="F4269" s="4" t="s">
        <v>885</v>
      </c>
      <c r="G4269" s="4" t="s">
        <v>884</v>
      </c>
      <c r="H4269" s="4" t="s">
        <v>18</v>
      </c>
      <c r="I4269" s="4" t="s">
        <v>17</v>
      </c>
      <c r="J4269" s="4" t="s">
        <v>124</v>
      </c>
      <c r="K4269" s="4" t="s">
        <v>123</v>
      </c>
      <c r="L4269" s="4">
        <v>77036</v>
      </c>
      <c r="M4269" s="4" t="s">
        <v>3</v>
      </c>
      <c r="N4269" s="4" t="s">
        <v>5511</v>
      </c>
      <c r="O4269" s="4" t="s">
        <v>13</v>
      </c>
      <c r="P4269" s="4" t="s">
        <v>100</v>
      </c>
      <c r="Q4269" s="4" t="s">
        <v>5510</v>
      </c>
      <c r="R4269" s="4">
        <v>12.587999999999999</v>
      </c>
      <c r="S4269" s="4">
        <v>3</v>
      </c>
      <c r="T4269" s="4">
        <v>0.8</v>
      </c>
      <c r="U4269" s="4">
        <v>-20.140799999999999</v>
      </c>
      <c r="V4269" s="4" t="str">
        <f>INDEX(Regional_Lookup!$B$2:$B$5,MATCH('Sample - Superstore'!M4269,Regional_Lookup!$A$2:$A$5,0))</f>
        <v>David Johnson</v>
      </c>
      <c r="W4269" s="4">
        <f>INDEX(Regional_Lookup!$C$2:$C$5, MATCH('Sample - Superstore'!M4269,Regional_Lookup!$A$2:$A$5, 0))</f>
        <v>0.14000000000000001</v>
      </c>
      <c r="X4269" s="4">
        <f>U4269/R4269</f>
        <v>-1.6</v>
      </c>
      <c r="Y4269" s="4" t="str">
        <f>IF(X4269&gt;=W4269, "Yes", "No")</f>
        <v>No</v>
      </c>
      <c r="Z4269" s="4">
        <f>D4269-C4269</f>
        <v>4</v>
      </c>
      <c r="AA4269" s="4" t="str" cm="1">
        <f t="array" ref="AA4269">_xlfn.IFS(Z4269&lt;=2,"Fast",Z4269&gt;5, "Slow", AND(Z4269&gt;=3,Z4269&lt;=5),"Standard")</f>
        <v>Standard</v>
      </c>
    </row>
    <row r="4270" spans="1:27" x14ac:dyDescent="0.2">
      <c r="A4270" s="4">
        <v>4269</v>
      </c>
      <c r="B4270" s="4" t="s">
        <v>8430</v>
      </c>
      <c r="C4270" s="5">
        <v>42679</v>
      </c>
      <c r="D4270" s="5">
        <v>42683</v>
      </c>
      <c r="E4270" s="4" t="s">
        <v>29</v>
      </c>
      <c r="F4270" s="4" t="s">
        <v>885</v>
      </c>
      <c r="G4270" s="4" t="s">
        <v>884</v>
      </c>
      <c r="H4270" s="4" t="s">
        <v>18</v>
      </c>
      <c r="I4270" s="4" t="s">
        <v>17</v>
      </c>
      <c r="J4270" s="4" t="s">
        <v>124</v>
      </c>
      <c r="K4270" s="4" t="s">
        <v>123</v>
      </c>
      <c r="L4270" s="4">
        <v>77036</v>
      </c>
      <c r="M4270" s="4" t="s">
        <v>3</v>
      </c>
      <c r="N4270" s="4" t="s">
        <v>8429</v>
      </c>
      <c r="O4270" s="4" t="s">
        <v>33</v>
      </c>
      <c r="P4270" s="4" t="s">
        <v>55</v>
      </c>
      <c r="Q4270" s="4" t="s">
        <v>8428</v>
      </c>
      <c r="R4270" s="4">
        <v>171.96</v>
      </c>
      <c r="S4270" s="4">
        <v>5</v>
      </c>
      <c r="T4270" s="4">
        <v>0.2</v>
      </c>
      <c r="U4270" s="4">
        <v>45.139499999999998</v>
      </c>
      <c r="V4270" s="4" t="str">
        <f>INDEX(Regional_Lookup!$B$2:$B$5,MATCH('Sample - Superstore'!M4270,Regional_Lookup!$A$2:$A$5,0))</f>
        <v>David Johnson</v>
      </c>
      <c r="W4270" s="4">
        <f>INDEX(Regional_Lookup!$C$2:$C$5, MATCH('Sample - Superstore'!M4270,Regional_Lookup!$A$2:$A$5, 0))</f>
        <v>0.14000000000000001</v>
      </c>
      <c r="X4270" s="4">
        <f>U4270/R4270</f>
        <v>0.26249999999999996</v>
      </c>
      <c r="Y4270" s="4" t="str">
        <f>IF(X4270&gt;=W4270, "Yes", "No")</f>
        <v>Yes</v>
      </c>
      <c r="Z4270" s="4">
        <f>D4270-C4270</f>
        <v>4</v>
      </c>
      <c r="AA4270" s="4" t="str" cm="1">
        <f t="array" ref="AA4270">_xlfn.IFS(Z4270&lt;=2,"Fast",Z4270&gt;5, "Slow", AND(Z4270&gt;=3,Z4270&lt;=5),"Standard")</f>
        <v>Standard</v>
      </c>
    </row>
    <row r="4271" spans="1:27" x14ac:dyDescent="0.2">
      <c r="A4271" s="4">
        <v>4270</v>
      </c>
      <c r="B4271" s="4" t="s">
        <v>8427</v>
      </c>
      <c r="C4271" s="5">
        <v>42911</v>
      </c>
      <c r="D4271" s="5">
        <v>42915</v>
      </c>
      <c r="E4271" s="4" t="s">
        <v>21</v>
      </c>
      <c r="F4271" s="4" t="s">
        <v>4285</v>
      </c>
      <c r="G4271" s="4" t="s">
        <v>4284</v>
      </c>
      <c r="H4271" s="4" t="s">
        <v>18</v>
      </c>
      <c r="I4271" s="4" t="s">
        <v>17</v>
      </c>
      <c r="J4271" s="4" t="s">
        <v>234</v>
      </c>
      <c r="K4271" s="4" t="s">
        <v>233</v>
      </c>
      <c r="L4271" s="4">
        <v>98115</v>
      </c>
      <c r="M4271" s="4" t="s">
        <v>9</v>
      </c>
      <c r="N4271" s="4" t="s">
        <v>2355</v>
      </c>
      <c r="O4271" s="4" t="s">
        <v>37</v>
      </c>
      <c r="P4271" s="4" t="s">
        <v>92</v>
      </c>
      <c r="Q4271" s="4" t="s">
        <v>2354</v>
      </c>
      <c r="R4271" s="4">
        <v>871.4</v>
      </c>
      <c r="S4271" s="4">
        <v>4</v>
      </c>
      <c r="T4271" s="4">
        <v>0</v>
      </c>
      <c r="U4271" s="4">
        <v>148.13800000000001</v>
      </c>
      <c r="V4271" s="4" t="str">
        <f>INDEX(Regional_Lookup!$B$2:$B$5,MATCH('Sample - Superstore'!M4271,Regional_Lookup!$A$2:$A$5,0))</f>
        <v>James Chen</v>
      </c>
      <c r="W4271" s="4">
        <f>INDEX(Regional_Lookup!$C$2:$C$5, MATCH('Sample - Superstore'!M4271,Regional_Lookup!$A$2:$A$5, 0))</f>
        <v>0.18</v>
      </c>
      <c r="X4271" s="4">
        <f>U4271/R4271</f>
        <v>0.17</v>
      </c>
      <c r="Y4271" s="4" t="str">
        <f>IF(X4271&gt;=W4271, "Yes", "No")</f>
        <v>No</v>
      </c>
      <c r="Z4271" s="4">
        <f>D4271-C4271</f>
        <v>4</v>
      </c>
      <c r="AA4271" s="4" t="str" cm="1">
        <f t="array" ref="AA4271">_xlfn.IFS(Z4271&lt;=2,"Fast",Z4271&gt;5, "Slow", AND(Z4271&gt;=3,Z4271&lt;=5),"Standard")</f>
        <v>Standard</v>
      </c>
    </row>
    <row r="4272" spans="1:27" x14ac:dyDescent="0.2">
      <c r="A4272" s="4">
        <v>4271</v>
      </c>
      <c r="B4272" s="4" t="s">
        <v>8426</v>
      </c>
      <c r="C4272" s="5">
        <v>42334</v>
      </c>
      <c r="D4272" s="5">
        <v>42338</v>
      </c>
      <c r="E4272" s="4" t="s">
        <v>29</v>
      </c>
      <c r="F4272" s="4" t="s">
        <v>6292</v>
      </c>
      <c r="G4272" s="4" t="s">
        <v>6291</v>
      </c>
      <c r="H4272" s="4" t="s">
        <v>50</v>
      </c>
      <c r="I4272" s="4" t="s">
        <v>17</v>
      </c>
      <c r="J4272" s="4" t="s">
        <v>1362</v>
      </c>
      <c r="K4272" s="4" t="s">
        <v>1877</v>
      </c>
      <c r="L4272" s="4">
        <v>38301</v>
      </c>
      <c r="M4272" s="4" t="s">
        <v>7</v>
      </c>
      <c r="N4272" s="4" t="s">
        <v>8425</v>
      </c>
      <c r="O4272" s="4" t="s">
        <v>37</v>
      </c>
      <c r="P4272" s="4" t="s">
        <v>36</v>
      </c>
      <c r="Q4272" s="4" t="s">
        <v>8424</v>
      </c>
      <c r="R4272" s="4">
        <v>692.47199999999998</v>
      </c>
      <c r="S4272" s="4">
        <v>11</v>
      </c>
      <c r="T4272" s="4">
        <v>0.2</v>
      </c>
      <c r="U4272" s="4">
        <v>190.4298</v>
      </c>
      <c r="V4272" s="4" t="str">
        <f>INDEX(Regional_Lookup!$B$2:$B$5,MATCH('Sample - Superstore'!M4272,Regional_Lookup!$A$2:$A$5,0))</f>
        <v>Maria Santos</v>
      </c>
      <c r="W4272" s="4">
        <f>INDEX(Regional_Lookup!$C$2:$C$5, MATCH('Sample - Superstore'!M4272,Regional_Lookup!$A$2:$A$5, 0))</f>
        <v>0.15</v>
      </c>
      <c r="X4272" s="4">
        <f>U4272/R4272</f>
        <v>0.27500000000000002</v>
      </c>
      <c r="Y4272" s="4" t="str">
        <f>IF(X4272&gt;=W4272, "Yes", "No")</f>
        <v>Yes</v>
      </c>
      <c r="Z4272" s="4">
        <f>D4272-C4272</f>
        <v>4</v>
      </c>
      <c r="AA4272" s="4" t="str" cm="1">
        <f t="array" ref="AA4272">_xlfn.IFS(Z4272&lt;=2,"Fast",Z4272&gt;5, "Slow", AND(Z4272&gt;=3,Z4272&lt;=5),"Standard")</f>
        <v>Standard</v>
      </c>
    </row>
    <row r="4273" spans="1:27" x14ac:dyDescent="0.2">
      <c r="A4273" s="4">
        <v>4272</v>
      </c>
      <c r="B4273" s="4" t="s">
        <v>8423</v>
      </c>
      <c r="C4273" s="5">
        <v>42698</v>
      </c>
      <c r="D4273" s="5">
        <v>42701</v>
      </c>
      <c r="E4273" s="4" t="s">
        <v>21</v>
      </c>
      <c r="F4273" s="4" t="s">
        <v>4044</v>
      </c>
      <c r="G4273" s="4" t="s">
        <v>4043</v>
      </c>
      <c r="H4273" s="4" t="s">
        <v>50</v>
      </c>
      <c r="I4273" s="4" t="s">
        <v>17</v>
      </c>
      <c r="J4273" s="4" t="s">
        <v>4293</v>
      </c>
      <c r="K4273" s="4" t="s">
        <v>2147</v>
      </c>
      <c r="L4273" s="4">
        <v>21215</v>
      </c>
      <c r="M4273" s="4" t="s">
        <v>5</v>
      </c>
      <c r="N4273" s="4" t="s">
        <v>6541</v>
      </c>
      <c r="O4273" s="4" t="s">
        <v>37</v>
      </c>
      <c r="P4273" s="4" t="s">
        <v>36</v>
      </c>
      <c r="Q4273" s="4" t="s">
        <v>6540</v>
      </c>
      <c r="R4273" s="4">
        <v>207.76</v>
      </c>
      <c r="S4273" s="4">
        <v>4</v>
      </c>
      <c r="T4273" s="4">
        <v>0</v>
      </c>
      <c r="U4273" s="4">
        <v>85.181600000000003</v>
      </c>
      <c r="V4273" s="4" t="str">
        <f>INDEX(Regional_Lookup!$B$2:$B$5,MATCH('Sample - Superstore'!M4273,Regional_Lookup!$A$2:$A$5,0))</f>
        <v>Sarah Miller</v>
      </c>
      <c r="W4273" s="4">
        <f>INDEX(Regional_Lookup!$C$2:$C$5, MATCH('Sample - Superstore'!M4273,Regional_Lookup!$A$2:$A$5, 0))</f>
        <v>0.16</v>
      </c>
      <c r="X4273" s="4">
        <f>U4273/R4273</f>
        <v>0.41000000000000003</v>
      </c>
      <c r="Y4273" s="4" t="str">
        <f>IF(X4273&gt;=W4273, "Yes", "No")</f>
        <v>Yes</v>
      </c>
      <c r="Z4273" s="4">
        <f>D4273-C4273</f>
        <v>3</v>
      </c>
      <c r="AA4273" s="4" t="str" cm="1">
        <f t="array" ref="AA4273">_xlfn.IFS(Z4273&lt;=2,"Fast",Z4273&gt;5, "Slow", AND(Z4273&gt;=3,Z4273&lt;=5),"Standard")</f>
        <v>Standard</v>
      </c>
    </row>
    <row r="4274" spans="1:27" x14ac:dyDescent="0.2">
      <c r="A4274" s="4">
        <v>4273</v>
      </c>
      <c r="B4274" s="4" t="s">
        <v>8422</v>
      </c>
      <c r="C4274" s="5">
        <v>42937</v>
      </c>
      <c r="D4274" s="5">
        <v>42937</v>
      </c>
      <c r="E4274" s="4" t="s">
        <v>162</v>
      </c>
      <c r="F4274" s="4" t="s">
        <v>2103</v>
      </c>
      <c r="G4274" s="4" t="s">
        <v>2102</v>
      </c>
      <c r="H4274" s="4" t="s">
        <v>18</v>
      </c>
      <c r="I4274" s="4" t="s">
        <v>17</v>
      </c>
      <c r="J4274" s="4" t="s">
        <v>8421</v>
      </c>
      <c r="K4274" s="4" t="s">
        <v>3557</v>
      </c>
      <c r="L4274" s="4">
        <v>84107</v>
      </c>
      <c r="M4274" s="4" t="s">
        <v>9</v>
      </c>
      <c r="N4274" s="4" t="s">
        <v>3405</v>
      </c>
      <c r="O4274" s="4" t="s">
        <v>33</v>
      </c>
      <c r="P4274" s="4" t="s">
        <v>32</v>
      </c>
      <c r="Q4274" s="4" t="s">
        <v>3404</v>
      </c>
      <c r="R4274" s="4">
        <v>71.927999999999997</v>
      </c>
      <c r="S4274" s="4">
        <v>9</v>
      </c>
      <c r="T4274" s="4">
        <v>0.2</v>
      </c>
      <c r="U4274" s="4">
        <v>6.2937000000000003</v>
      </c>
      <c r="V4274" s="4" t="str">
        <f>INDEX(Regional_Lookup!$B$2:$B$5,MATCH('Sample - Superstore'!M4274,Regional_Lookup!$A$2:$A$5,0))</f>
        <v>James Chen</v>
      </c>
      <c r="W4274" s="4">
        <f>INDEX(Regional_Lookup!$C$2:$C$5, MATCH('Sample - Superstore'!M4274,Regional_Lookup!$A$2:$A$5, 0))</f>
        <v>0.18</v>
      </c>
      <c r="X4274" s="4">
        <f>U4274/R4274</f>
        <v>8.7500000000000008E-2</v>
      </c>
      <c r="Y4274" s="4" t="str">
        <f>IF(X4274&gt;=W4274, "Yes", "No")</f>
        <v>No</v>
      </c>
      <c r="Z4274" s="4">
        <f>D4274-C4274</f>
        <v>0</v>
      </c>
      <c r="AA4274" s="4" t="str" cm="1">
        <f t="array" ref="AA4274">_xlfn.IFS(Z4274&lt;=2,"Fast",Z4274&gt;5, "Slow", AND(Z4274&gt;=3,Z4274&lt;=5),"Standard")</f>
        <v>Fast</v>
      </c>
    </row>
    <row r="4275" spans="1:27" x14ac:dyDescent="0.2">
      <c r="A4275" s="4">
        <v>4274</v>
      </c>
      <c r="B4275" s="4" t="s">
        <v>8422</v>
      </c>
      <c r="C4275" s="5">
        <v>42937</v>
      </c>
      <c r="D4275" s="5">
        <v>42937</v>
      </c>
      <c r="E4275" s="4" t="s">
        <v>162</v>
      </c>
      <c r="F4275" s="4" t="s">
        <v>2103</v>
      </c>
      <c r="G4275" s="4" t="s">
        <v>2102</v>
      </c>
      <c r="H4275" s="4" t="s">
        <v>18</v>
      </c>
      <c r="I4275" s="4" t="s">
        <v>17</v>
      </c>
      <c r="J4275" s="4" t="s">
        <v>8421</v>
      </c>
      <c r="K4275" s="4" t="s">
        <v>3557</v>
      </c>
      <c r="L4275" s="4">
        <v>84107</v>
      </c>
      <c r="M4275" s="4" t="s">
        <v>9</v>
      </c>
      <c r="N4275" s="4" t="s">
        <v>6274</v>
      </c>
      <c r="O4275" s="4" t="s">
        <v>13</v>
      </c>
      <c r="P4275" s="4" t="s">
        <v>116</v>
      </c>
      <c r="Q4275" s="4" t="s">
        <v>6273</v>
      </c>
      <c r="R4275" s="4">
        <v>25.99</v>
      </c>
      <c r="S4275" s="4">
        <v>1</v>
      </c>
      <c r="T4275" s="4">
        <v>0</v>
      </c>
      <c r="U4275" s="4">
        <v>7.5370999999999997</v>
      </c>
      <c r="V4275" s="4" t="str">
        <f>INDEX(Regional_Lookup!$B$2:$B$5,MATCH('Sample - Superstore'!M4275,Regional_Lookup!$A$2:$A$5,0))</f>
        <v>James Chen</v>
      </c>
      <c r="W4275" s="4">
        <f>INDEX(Regional_Lookup!$C$2:$C$5, MATCH('Sample - Superstore'!M4275,Regional_Lookup!$A$2:$A$5, 0))</f>
        <v>0.18</v>
      </c>
      <c r="X4275" s="4">
        <f>U4275/R4275</f>
        <v>0.28999999999999998</v>
      </c>
      <c r="Y4275" s="4" t="str">
        <f>IF(X4275&gt;=W4275, "Yes", "No")</f>
        <v>Yes</v>
      </c>
      <c r="Z4275" s="4">
        <f>D4275-C4275</f>
        <v>0</v>
      </c>
      <c r="AA4275" s="4" t="str" cm="1">
        <f t="array" ref="AA4275">_xlfn.IFS(Z4275&lt;=2,"Fast",Z4275&gt;5, "Slow", AND(Z4275&gt;=3,Z4275&lt;=5),"Standard")</f>
        <v>Fast</v>
      </c>
    </row>
    <row r="4276" spans="1:27" x14ac:dyDescent="0.2">
      <c r="A4276" s="4">
        <v>4275</v>
      </c>
      <c r="B4276" s="4" t="s">
        <v>8420</v>
      </c>
      <c r="C4276" s="5">
        <v>42300</v>
      </c>
      <c r="D4276" s="5">
        <v>42305</v>
      </c>
      <c r="E4276" s="4" t="s">
        <v>29</v>
      </c>
      <c r="F4276" s="4" t="s">
        <v>665</v>
      </c>
      <c r="G4276" s="4" t="s">
        <v>664</v>
      </c>
      <c r="H4276" s="4" t="s">
        <v>50</v>
      </c>
      <c r="I4276" s="4" t="s">
        <v>17</v>
      </c>
      <c r="J4276" s="4" t="s">
        <v>234</v>
      </c>
      <c r="K4276" s="4" t="s">
        <v>233</v>
      </c>
      <c r="L4276" s="4">
        <v>98105</v>
      </c>
      <c r="M4276" s="4" t="s">
        <v>9</v>
      </c>
      <c r="N4276" s="4" t="s">
        <v>5573</v>
      </c>
      <c r="O4276" s="4" t="s">
        <v>13</v>
      </c>
      <c r="P4276" s="4" t="s">
        <v>100</v>
      </c>
      <c r="Q4276" s="4" t="s">
        <v>5572</v>
      </c>
      <c r="R4276" s="4">
        <v>3.5920000000000001</v>
      </c>
      <c r="S4276" s="4">
        <v>1</v>
      </c>
      <c r="T4276" s="4">
        <v>0.2</v>
      </c>
      <c r="U4276" s="4">
        <v>1.1225000000000001</v>
      </c>
      <c r="V4276" s="4" t="str">
        <f>INDEX(Regional_Lookup!$B$2:$B$5,MATCH('Sample - Superstore'!M4276,Regional_Lookup!$A$2:$A$5,0))</f>
        <v>James Chen</v>
      </c>
      <c r="W4276" s="4">
        <f>INDEX(Regional_Lookup!$C$2:$C$5, MATCH('Sample - Superstore'!M4276,Regional_Lookup!$A$2:$A$5, 0))</f>
        <v>0.18</v>
      </c>
      <c r="X4276" s="4">
        <f>U4276/R4276</f>
        <v>0.3125</v>
      </c>
      <c r="Y4276" s="4" t="str">
        <f>IF(X4276&gt;=W4276, "Yes", "No")</f>
        <v>Yes</v>
      </c>
      <c r="Z4276" s="4">
        <f>D4276-C4276</f>
        <v>5</v>
      </c>
      <c r="AA4276" s="4" t="str" cm="1">
        <f t="array" ref="AA4276">_xlfn.IFS(Z4276&lt;=2,"Fast",Z4276&gt;5, "Slow", AND(Z4276&gt;=3,Z4276&lt;=5),"Standard")</f>
        <v>Standard</v>
      </c>
    </row>
    <row r="4277" spans="1:27" x14ac:dyDescent="0.2">
      <c r="A4277" s="4">
        <v>4276</v>
      </c>
      <c r="B4277" s="4" t="s">
        <v>8419</v>
      </c>
      <c r="C4277" s="5">
        <v>42194</v>
      </c>
      <c r="D4277" s="5">
        <v>42198</v>
      </c>
      <c r="E4277" s="4" t="s">
        <v>29</v>
      </c>
      <c r="F4277" s="4" t="s">
        <v>4295</v>
      </c>
      <c r="G4277" s="4" t="s">
        <v>4294</v>
      </c>
      <c r="H4277" s="4" t="s">
        <v>50</v>
      </c>
      <c r="I4277" s="4" t="s">
        <v>17</v>
      </c>
      <c r="J4277" s="4" t="s">
        <v>624</v>
      </c>
      <c r="K4277" s="4" t="s">
        <v>123</v>
      </c>
      <c r="L4277" s="4">
        <v>75220</v>
      </c>
      <c r="M4277" s="4" t="s">
        <v>3</v>
      </c>
      <c r="N4277" s="4" t="s">
        <v>14</v>
      </c>
      <c r="O4277" s="4" t="s">
        <v>13</v>
      </c>
      <c r="P4277" s="4" t="s">
        <v>12</v>
      </c>
      <c r="Q4277" s="4" t="s">
        <v>11</v>
      </c>
      <c r="R4277" s="4">
        <v>48.631999999999998</v>
      </c>
      <c r="S4277" s="4">
        <v>2</v>
      </c>
      <c r="T4277" s="4">
        <v>0.8</v>
      </c>
      <c r="U4277" s="4">
        <v>-121.58</v>
      </c>
      <c r="V4277" s="4" t="str">
        <f>INDEX(Regional_Lookup!$B$2:$B$5,MATCH('Sample - Superstore'!M4277,Regional_Lookup!$A$2:$A$5,0))</f>
        <v>David Johnson</v>
      </c>
      <c r="W4277" s="4">
        <f>INDEX(Regional_Lookup!$C$2:$C$5, MATCH('Sample - Superstore'!M4277,Regional_Lookup!$A$2:$A$5, 0))</f>
        <v>0.14000000000000001</v>
      </c>
      <c r="X4277" s="4">
        <f>U4277/R4277</f>
        <v>-2.5</v>
      </c>
      <c r="Y4277" s="4" t="str">
        <f>IF(X4277&gt;=W4277, "Yes", "No")</f>
        <v>No</v>
      </c>
      <c r="Z4277" s="4">
        <f>D4277-C4277</f>
        <v>4</v>
      </c>
      <c r="AA4277" s="4" t="str" cm="1">
        <f t="array" ref="AA4277">_xlfn.IFS(Z4277&lt;=2,"Fast",Z4277&gt;5, "Slow", AND(Z4277&gt;=3,Z4277&lt;=5),"Standard")</f>
        <v>Standard</v>
      </c>
    </row>
    <row r="4278" spans="1:27" x14ac:dyDescent="0.2">
      <c r="A4278" s="4">
        <v>4277</v>
      </c>
      <c r="B4278" s="4" t="s">
        <v>8418</v>
      </c>
      <c r="C4278" s="5">
        <v>42965</v>
      </c>
      <c r="D4278" s="5">
        <v>42969</v>
      </c>
      <c r="E4278" s="4" t="s">
        <v>29</v>
      </c>
      <c r="F4278" s="4" t="s">
        <v>1575</v>
      </c>
      <c r="G4278" s="4" t="s">
        <v>1574</v>
      </c>
      <c r="H4278" s="4" t="s">
        <v>102</v>
      </c>
      <c r="I4278" s="4" t="s">
        <v>17</v>
      </c>
      <c r="J4278" s="4" t="s">
        <v>234</v>
      </c>
      <c r="K4278" s="4" t="s">
        <v>233</v>
      </c>
      <c r="L4278" s="4">
        <v>98105</v>
      </c>
      <c r="M4278" s="4" t="s">
        <v>9</v>
      </c>
      <c r="N4278" s="4" t="s">
        <v>676</v>
      </c>
      <c r="O4278" s="4" t="s">
        <v>13</v>
      </c>
      <c r="P4278" s="4" t="s">
        <v>231</v>
      </c>
      <c r="Q4278" s="4" t="s">
        <v>675</v>
      </c>
      <c r="R4278" s="4">
        <v>323.10000000000002</v>
      </c>
      <c r="S4278" s="4">
        <v>2</v>
      </c>
      <c r="T4278" s="4">
        <v>0</v>
      </c>
      <c r="U4278" s="4">
        <v>61.389000000000003</v>
      </c>
      <c r="V4278" s="4" t="str">
        <f>INDEX(Regional_Lookup!$B$2:$B$5,MATCH('Sample - Superstore'!M4278,Regional_Lookup!$A$2:$A$5,0))</f>
        <v>James Chen</v>
      </c>
      <c r="W4278" s="4">
        <f>INDEX(Regional_Lookup!$C$2:$C$5, MATCH('Sample - Superstore'!M4278,Regional_Lookup!$A$2:$A$5, 0))</f>
        <v>0.18</v>
      </c>
      <c r="X4278" s="4">
        <f>U4278/R4278</f>
        <v>0.19</v>
      </c>
      <c r="Y4278" s="4" t="str">
        <f>IF(X4278&gt;=W4278, "Yes", "No")</f>
        <v>Yes</v>
      </c>
      <c r="Z4278" s="4">
        <f>D4278-C4278</f>
        <v>4</v>
      </c>
      <c r="AA4278" s="4" t="str" cm="1">
        <f t="array" ref="AA4278">_xlfn.IFS(Z4278&lt;=2,"Fast",Z4278&gt;5, "Slow", AND(Z4278&gt;=3,Z4278&lt;=5),"Standard")</f>
        <v>Standard</v>
      </c>
    </row>
    <row r="4279" spans="1:27" x14ac:dyDescent="0.2">
      <c r="A4279" s="4">
        <v>4278</v>
      </c>
      <c r="B4279" s="4" t="s">
        <v>8417</v>
      </c>
      <c r="C4279" s="5">
        <v>42476</v>
      </c>
      <c r="D4279" s="5">
        <v>42480</v>
      </c>
      <c r="E4279" s="4" t="s">
        <v>29</v>
      </c>
      <c r="F4279" s="4" t="s">
        <v>4624</v>
      </c>
      <c r="G4279" s="4" t="s">
        <v>4623</v>
      </c>
      <c r="H4279" s="4" t="s">
        <v>50</v>
      </c>
      <c r="I4279" s="4" t="s">
        <v>17</v>
      </c>
      <c r="J4279" s="4" t="s">
        <v>443</v>
      </c>
      <c r="K4279" s="4" t="s">
        <v>136</v>
      </c>
      <c r="L4279" s="4">
        <v>8701</v>
      </c>
      <c r="M4279" s="4" t="s">
        <v>5</v>
      </c>
      <c r="N4279" s="4" t="s">
        <v>6845</v>
      </c>
      <c r="O4279" s="4" t="s">
        <v>33</v>
      </c>
      <c r="P4279" s="4" t="s">
        <v>1500</v>
      </c>
      <c r="Q4279" s="4" t="s">
        <v>6844</v>
      </c>
      <c r="R4279" s="4">
        <v>9099.93</v>
      </c>
      <c r="S4279" s="4">
        <v>7</v>
      </c>
      <c r="T4279" s="4">
        <v>0</v>
      </c>
      <c r="U4279" s="4">
        <v>2365.9818</v>
      </c>
      <c r="V4279" s="4" t="str">
        <f>INDEX(Regional_Lookup!$B$2:$B$5,MATCH('Sample - Superstore'!M4279,Regional_Lookup!$A$2:$A$5,0))</f>
        <v>Sarah Miller</v>
      </c>
      <c r="W4279" s="4">
        <f>INDEX(Regional_Lookup!$C$2:$C$5, MATCH('Sample - Superstore'!M4279,Regional_Lookup!$A$2:$A$5, 0))</f>
        <v>0.16</v>
      </c>
      <c r="X4279" s="4">
        <f>U4279/R4279</f>
        <v>0.26</v>
      </c>
      <c r="Y4279" s="4" t="str">
        <f>IF(X4279&gt;=W4279, "Yes", "No")</f>
        <v>Yes</v>
      </c>
      <c r="Z4279" s="4">
        <f>D4279-C4279</f>
        <v>4</v>
      </c>
      <c r="AA4279" s="4" t="str" cm="1">
        <f t="array" ref="AA4279">_xlfn.IFS(Z4279&lt;=2,"Fast",Z4279&gt;5, "Slow", AND(Z4279&gt;=3,Z4279&lt;=5),"Standard")</f>
        <v>Standard</v>
      </c>
    </row>
    <row r="4280" spans="1:27" x14ac:dyDescent="0.2">
      <c r="A4280" s="4">
        <v>4279</v>
      </c>
      <c r="B4280" s="4" t="s">
        <v>8417</v>
      </c>
      <c r="C4280" s="5">
        <v>42476</v>
      </c>
      <c r="D4280" s="5">
        <v>42480</v>
      </c>
      <c r="E4280" s="4" t="s">
        <v>29</v>
      </c>
      <c r="F4280" s="4" t="s">
        <v>4624</v>
      </c>
      <c r="G4280" s="4" t="s">
        <v>4623</v>
      </c>
      <c r="H4280" s="4" t="s">
        <v>50</v>
      </c>
      <c r="I4280" s="4" t="s">
        <v>17</v>
      </c>
      <c r="J4280" s="4" t="s">
        <v>443</v>
      </c>
      <c r="K4280" s="4" t="s">
        <v>136</v>
      </c>
      <c r="L4280" s="4">
        <v>8701</v>
      </c>
      <c r="M4280" s="4" t="s">
        <v>5</v>
      </c>
      <c r="N4280" s="4" t="s">
        <v>4290</v>
      </c>
      <c r="O4280" s="4" t="s">
        <v>37</v>
      </c>
      <c r="P4280" s="4" t="s">
        <v>36</v>
      </c>
      <c r="Q4280" s="4" t="s">
        <v>4289</v>
      </c>
      <c r="R4280" s="4">
        <v>9.9600000000000009</v>
      </c>
      <c r="S4280" s="4">
        <v>2</v>
      </c>
      <c r="T4280" s="4">
        <v>0</v>
      </c>
      <c r="U4280" s="4">
        <v>3.2867999999999999</v>
      </c>
      <c r="V4280" s="4" t="str">
        <f>INDEX(Regional_Lookup!$B$2:$B$5,MATCH('Sample - Superstore'!M4280,Regional_Lookup!$A$2:$A$5,0))</f>
        <v>Sarah Miller</v>
      </c>
      <c r="W4280" s="4">
        <f>INDEX(Regional_Lookup!$C$2:$C$5, MATCH('Sample - Superstore'!M4280,Regional_Lookup!$A$2:$A$5, 0))</f>
        <v>0.16</v>
      </c>
      <c r="X4280" s="4">
        <f>U4280/R4280</f>
        <v>0.32999999999999996</v>
      </c>
      <c r="Y4280" s="4" t="str">
        <f>IF(X4280&gt;=W4280, "Yes", "No")</f>
        <v>Yes</v>
      </c>
      <c r="Z4280" s="4">
        <f>D4280-C4280</f>
        <v>4</v>
      </c>
      <c r="AA4280" s="4" t="str" cm="1">
        <f t="array" ref="AA4280">_xlfn.IFS(Z4280&lt;=2,"Fast",Z4280&gt;5, "Slow", AND(Z4280&gt;=3,Z4280&lt;=5),"Standard")</f>
        <v>Standard</v>
      </c>
    </row>
    <row r="4281" spans="1:27" x14ac:dyDescent="0.2">
      <c r="A4281" s="4">
        <v>4280</v>
      </c>
      <c r="B4281" s="4" t="s">
        <v>8417</v>
      </c>
      <c r="C4281" s="5">
        <v>42476</v>
      </c>
      <c r="D4281" s="5">
        <v>42480</v>
      </c>
      <c r="E4281" s="4" t="s">
        <v>29</v>
      </c>
      <c r="F4281" s="4" t="s">
        <v>4624</v>
      </c>
      <c r="G4281" s="4" t="s">
        <v>4623</v>
      </c>
      <c r="H4281" s="4" t="s">
        <v>50</v>
      </c>
      <c r="I4281" s="4" t="s">
        <v>17</v>
      </c>
      <c r="J4281" s="4" t="s">
        <v>443</v>
      </c>
      <c r="K4281" s="4" t="s">
        <v>136</v>
      </c>
      <c r="L4281" s="4">
        <v>8701</v>
      </c>
      <c r="M4281" s="4" t="s">
        <v>5</v>
      </c>
      <c r="N4281" s="4" t="s">
        <v>2822</v>
      </c>
      <c r="O4281" s="4" t="s">
        <v>13</v>
      </c>
      <c r="P4281" s="4" t="s">
        <v>100</v>
      </c>
      <c r="Q4281" s="4" t="s">
        <v>2821</v>
      </c>
      <c r="R4281" s="4">
        <v>25.3</v>
      </c>
      <c r="S4281" s="4">
        <v>5</v>
      </c>
      <c r="T4281" s="4">
        <v>0</v>
      </c>
      <c r="U4281" s="4">
        <v>11.891</v>
      </c>
      <c r="V4281" s="4" t="str">
        <f>INDEX(Regional_Lookup!$B$2:$B$5,MATCH('Sample - Superstore'!M4281,Regional_Lookup!$A$2:$A$5,0))</f>
        <v>Sarah Miller</v>
      </c>
      <c r="W4281" s="4">
        <f>INDEX(Regional_Lookup!$C$2:$C$5, MATCH('Sample - Superstore'!M4281,Regional_Lookup!$A$2:$A$5, 0))</f>
        <v>0.16</v>
      </c>
      <c r="X4281" s="4">
        <f>U4281/R4281</f>
        <v>0.47</v>
      </c>
      <c r="Y4281" s="4" t="str">
        <f>IF(X4281&gt;=W4281, "Yes", "No")</f>
        <v>Yes</v>
      </c>
      <c r="Z4281" s="4">
        <f>D4281-C4281</f>
        <v>4</v>
      </c>
      <c r="AA4281" s="4" t="str" cm="1">
        <f t="array" ref="AA4281">_xlfn.IFS(Z4281&lt;=2,"Fast",Z4281&gt;5, "Slow", AND(Z4281&gt;=3,Z4281&lt;=5),"Standard")</f>
        <v>Standard</v>
      </c>
    </row>
    <row r="4282" spans="1:27" x14ac:dyDescent="0.2">
      <c r="A4282" s="4">
        <v>4281</v>
      </c>
      <c r="B4282" s="4" t="s">
        <v>8414</v>
      </c>
      <c r="C4282" s="5">
        <v>41957</v>
      </c>
      <c r="D4282" s="5">
        <v>41961</v>
      </c>
      <c r="E4282" s="4" t="s">
        <v>29</v>
      </c>
      <c r="F4282" s="4" t="s">
        <v>6906</v>
      </c>
      <c r="G4282" s="4" t="s">
        <v>6905</v>
      </c>
      <c r="H4282" s="4" t="s">
        <v>102</v>
      </c>
      <c r="I4282" s="4" t="s">
        <v>17</v>
      </c>
      <c r="J4282" s="4" t="s">
        <v>254</v>
      </c>
      <c r="K4282" s="4" t="s">
        <v>66</v>
      </c>
      <c r="L4282" s="4">
        <v>10011</v>
      </c>
      <c r="M4282" s="4" t="s">
        <v>5</v>
      </c>
      <c r="N4282" s="4" t="s">
        <v>8416</v>
      </c>
      <c r="O4282" s="4" t="s">
        <v>13</v>
      </c>
      <c r="P4282" s="4" t="s">
        <v>24</v>
      </c>
      <c r="Q4282" s="4" t="s">
        <v>8415</v>
      </c>
      <c r="R4282" s="4">
        <v>11.36</v>
      </c>
      <c r="S4282" s="4">
        <v>2</v>
      </c>
      <c r="T4282" s="4">
        <v>0</v>
      </c>
      <c r="U4282" s="4">
        <v>5.2256</v>
      </c>
      <c r="V4282" s="4" t="str">
        <f>INDEX(Regional_Lookup!$B$2:$B$5,MATCH('Sample - Superstore'!M4282,Regional_Lookup!$A$2:$A$5,0))</f>
        <v>Sarah Miller</v>
      </c>
      <c r="W4282" s="4">
        <f>INDEX(Regional_Lookup!$C$2:$C$5, MATCH('Sample - Superstore'!M4282,Regional_Lookup!$A$2:$A$5, 0))</f>
        <v>0.16</v>
      </c>
      <c r="X4282" s="4">
        <f>U4282/R4282</f>
        <v>0.46</v>
      </c>
      <c r="Y4282" s="4" t="str">
        <f>IF(X4282&gt;=W4282, "Yes", "No")</f>
        <v>Yes</v>
      </c>
      <c r="Z4282" s="4">
        <f>D4282-C4282</f>
        <v>4</v>
      </c>
      <c r="AA4282" s="4" t="str" cm="1">
        <f t="array" ref="AA4282">_xlfn.IFS(Z4282&lt;=2,"Fast",Z4282&gt;5, "Slow", AND(Z4282&gt;=3,Z4282&lt;=5),"Standard")</f>
        <v>Standard</v>
      </c>
    </row>
    <row r="4283" spans="1:27" x14ac:dyDescent="0.2">
      <c r="A4283" s="4">
        <v>4282</v>
      </c>
      <c r="B4283" s="4" t="s">
        <v>8414</v>
      </c>
      <c r="C4283" s="5">
        <v>41957</v>
      </c>
      <c r="D4283" s="5">
        <v>41961</v>
      </c>
      <c r="E4283" s="4" t="s">
        <v>29</v>
      </c>
      <c r="F4283" s="4" t="s">
        <v>6906</v>
      </c>
      <c r="G4283" s="4" t="s">
        <v>6905</v>
      </c>
      <c r="H4283" s="4" t="s">
        <v>102</v>
      </c>
      <c r="I4283" s="4" t="s">
        <v>17</v>
      </c>
      <c r="J4283" s="4" t="s">
        <v>254</v>
      </c>
      <c r="K4283" s="4" t="s">
        <v>66</v>
      </c>
      <c r="L4283" s="4">
        <v>10011</v>
      </c>
      <c r="M4283" s="4" t="s">
        <v>5</v>
      </c>
      <c r="N4283" s="4" t="s">
        <v>953</v>
      </c>
      <c r="O4283" s="4" t="s">
        <v>37</v>
      </c>
      <c r="P4283" s="4" t="s">
        <v>221</v>
      </c>
      <c r="Q4283" s="4" t="s">
        <v>952</v>
      </c>
      <c r="R4283" s="4">
        <v>69.263999999999996</v>
      </c>
      <c r="S4283" s="4">
        <v>2</v>
      </c>
      <c r="T4283" s="4">
        <v>0.1</v>
      </c>
      <c r="U4283" s="4">
        <v>14.622400000000001</v>
      </c>
      <c r="V4283" s="4" t="str">
        <f>INDEX(Regional_Lookup!$B$2:$B$5,MATCH('Sample - Superstore'!M4283,Regional_Lookup!$A$2:$A$5,0))</f>
        <v>Sarah Miller</v>
      </c>
      <c r="W4283" s="4">
        <f>INDEX(Regional_Lookup!$C$2:$C$5, MATCH('Sample - Superstore'!M4283,Regional_Lookup!$A$2:$A$5, 0))</f>
        <v>0.16</v>
      </c>
      <c r="X4283" s="4">
        <f>U4283/R4283</f>
        <v>0.21111111111111114</v>
      </c>
      <c r="Y4283" s="4" t="str">
        <f>IF(X4283&gt;=W4283, "Yes", "No")</f>
        <v>Yes</v>
      </c>
      <c r="Z4283" s="4">
        <f>D4283-C4283</f>
        <v>4</v>
      </c>
      <c r="AA4283" s="4" t="str" cm="1">
        <f t="array" ref="AA4283">_xlfn.IFS(Z4283&lt;=2,"Fast",Z4283&gt;5, "Slow", AND(Z4283&gt;=3,Z4283&lt;=5),"Standard")</f>
        <v>Standard</v>
      </c>
    </row>
    <row r="4284" spans="1:27" x14ac:dyDescent="0.2">
      <c r="A4284" s="4">
        <v>4283</v>
      </c>
      <c r="B4284" s="4" t="s">
        <v>8413</v>
      </c>
      <c r="C4284" s="5">
        <v>41993</v>
      </c>
      <c r="D4284" s="5">
        <v>41996</v>
      </c>
      <c r="E4284" s="4" t="s">
        <v>89</v>
      </c>
      <c r="F4284" s="4" t="s">
        <v>2585</v>
      </c>
      <c r="G4284" s="4" t="s">
        <v>2584</v>
      </c>
      <c r="H4284" s="4" t="s">
        <v>18</v>
      </c>
      <c r="I4284" s="4" t="s">
        <v>17</v>
      </c>
      <c r="J4284" s="4" t="s">
        <v>210</v>
      </c>
      <c r="K4284" s="4" t="s">
        <v>209</v>
      </c>
      <c r="L4284" s="4">
        <v>46203</v>
      </c>
      <c r="M4284" s="4" t="s">
        <v>3</v>
      </c>
      <c r="N4284" s="4" t="s">
        <v>3100</v>
      </c>
      <c r="O4284" s="4" t="s">
        <v>13</v>
      </c>
      <c r="P4284" s="4" t="s">
        <v>72</v>
      </c>
      <c r="Q4284" s="4" t="s">
        <v>3099</v>
      </c>
      <c r="R4284" s="4">
        <v>3.69</v>
      </c>
      <c r="S4284" s="4">
        <v>1</v>
      </c>
      <c r="T4284" s="4">
        <v>0</v>
      </c>
      <c r="U4284" s="4">
        <v>1.7343</v>
      </c>
      <c r="V4284" s="4" t="str">
        <f>INDEX(Regional_Lookup!$B$2:$B$5,MATCH('Sample - Superstore'!M4284,Regional_Lookup!$A$2:$A$5,0))</f>
        <v>David Johnson</v>
      </c>
      <c r="W4284" s="4">
        <f>INDEX(Regional_Lookup!$C$2:$C$5, MATCH('Sample - Superstore'!M4284,Regional_Lookup!$A$2:$A$5, 0))</f>
        <v>0.14000000000000001</v>
      </c>
      <c r="X4284" s="4">
        <f>U4284/R4284</f>
        <v>0.47</v>
      </c>
      <c r="Y4284" s="4" t="str">
        <f>IF(X4284&gt;=W4284, "Yes", "No")</f>
        <v>Yes</v>
      </c>
      <c r="Z4284" s="4">
        <f>D4284-C4284</f>
        <v>3</v>
      </c>
      <c r="AA4284" s="4" t="str" cm="1">
        <f t="array" ref="AA4284">_xlfn.IFS(Z4284&lt;=2,"Fast",Z4284&gt;5, "Slow", AND(Z4284&gt;=3,Z4284&lt;=5),"Standard")</f>
        <v>Standard</v>
      </c>
    </row>
    <row r="4285" spans="1:27" x14ac:dyDescent="0.2">
      <c r="A4285" s="4">
        <v>4284</v>
      </c>
      <c r="B4285" s="4" t="s">
        <v>8413</v>
      </c>
      <c r="C4285" s="5">
        <v>41993</v>
      </c>
      <c r="D4285" s="5">
        <v>41996</v>
      </c>
      <c r="E4285" s="4" t="s">
        <v>89</v>
      </c>
      <c r="F4285" s="4" t="s">
        <v>2585</v>
      </c>
      <c r="G4285" s="4" t="s">
        <v>2584</v>
      </c>
      <c r="H4285" s="4" t="s">
        <v>18</v>
      </c>
      <c r="I4285" s="4" t="s">
        <v>17</v>
      </c>
      <c r="J4285" s="4" t="s">
        <v>210</v>
      </c>
      <c r="K4285" s="4" t="s">
        <v>209</v>
      </c>
      <c r="L4285" s="4">
        <v>46203</v>
      </c>
      <c r="M4285" s="4" t="s">
        <v>3</v>
      </c>
      <c r="N4285" s="4" t="s">
        <v>142</v>
      </c>
      <c r="O4285" s="4" t="s">
        <v>13</v>
      </c>
      <c r="P4285" s="4" t="s">
        <v>100</v>
      </c>
      <c r="Q4285" s="4" t="s">
        <v>141</v>
      </c>
      <c r="R4285" s="4">
        <v>1103.97</v>
      </c>
      <c r="S4285" s="4">
        <v>3</v>
      </c>
      <c r="T4285" s="4">
        <v>0</v>
      </c>
      <c r="U4285" s="4">
        <v>496.78649999999999</v>
      </c>
      <c r="V4285" s="4" t="str">
        <f>INDEX(Regional_Lookup!$B$2:$B$5,MATCH('Sample - Superstore'!M4285,Regional_Lookup!$A$2:$A$5,0))</f>
        <v>David Johnson</v>
      </c>
      <c r="W4285" s="4">
        <f>INDEX(Regional_Lookup!$C$2:$C$5, MATCH('Sample - Superstore'!M4285,Regional_Lookup!$A$2:$A$5, 0))</f>
        <v>0.14000000000000001</v>
      </c>
      <c r="X4285" s="4">
        <f>U4285/R4285</f>
        <v>0.44999999999999996</v>
      </c>
      <c r="Y4285" s="4" t="str">
        <f>IF(X4285&gt;=W4285, "Yes", "No")</f>
        <v>Yes</v>
      </c>
      <c r="Z4285" s="4">
        <f>D4285-C4285</f>
        <v>3</v>
      </c>
      <c r="AA4285" s="4" t="str" cm="1">
        <f t="array" ref="AA4285">_xlfn.IFS(Z4285&lt;=2,"Fast",Z4285&gt;5, "Slow", AND(Z4285&gt;=3,Z4285&lt;=5),"Standard")</f>
        <v>Standard</v>
      </c>
    </row>
    <row r="4286" spans="1:27" x14ac:dyDescent="0.2">
      <c r="A4286" s="4">
        <v>4285</v>
      </c>
      <c r="B4286" s="4" t="s">
        <v>8412</v>
      </c>
      <c r="C4286" s="5">
        <v>42329</v>
      </c>
      <c r="D4286" s="5">
        <v>42334</v>
      </c>
      <c r="E4286" s="4" t="s">
        <v>21</v>
      </c>
      <c r="F4286" s="4" t="s">
        <v>4763</v>
      </c>
      <c r="G4286" s="4" t="s">
        <v>4762</v>
      </c>
      <c r="H4286" s="4" t="s">
        <v>50</v>
      </c>
      <c r="I4286" s="4" t="s">
        <v>17</v>
      </c>
      <c r="J4286" s="4" t="s">
        <v>6175</v>
      </c>
      <c r="K4286" s="4" t="s">
        <v>123</v>
      </c>
      <c r="L4286" s="4">
        <v>77642</v>
      </c>
      <c r="M4286" s="4" t="s">
        <v>3</v>
      </c>
      <c r="N4286" s="4" t="s">
        <v>1592</v>
      </c>
      <c r="O4286" s="4" t="s">
        <v>37</v>
      </c>
      <c r="P4286" s="4" t="s">
        <v>165</v>
      </c>
      <c r="Q4286" s="4" t="s">
        <v>1591</v>
      </c>
      <c r="R4286" s="4">
        <v>246.1328</v>
      </c>
      <c r="S4286" s="4">
        <v>2</v>
      </c>
      <c r="T4286" s="4">
        <v>0.32</v>
      </c>
      <c r="U4286" s="4">
        <v>-76.011600000000001</v>
      </c>
      <c r="V4286" s="4" t="str">
        <f>INDEX(Regional_Lookup!$B$2:$B$5,MATCH('Sample - Superstore'!M4286,Regional_Lookup!$A$2:$A$5,0))</f>
        <v>David Johnson</v>
      </c>
      <c r="W4286" s="4">
        <f>INDEX(Regional_Lookup!$C$2:$C$5, MATCH('Sample - Superstore'!M4286,Regional_Lookup!$A$2:$A$5, 0))</f>
        <v>0.14000000000000001</v>
      </c>
      <c r="X4286" s="4">
        <f>U4286/R4286</f>
        <v>-0.30882352941176472</v>
      </c>
      <c r="Y4286" s="4" t="str">
        <f>IF(X4286&gt;=W4286, "Yes", "No")</f>
        <v>No</v>
      </c>
      <c r="Z4286" s="4">
        <f>D4286-C4286</f>
        <v>5</v>
      </c>
      <c r="AA4286" s="4" t="str" cm="1">
        <f t="array" ref="AA4286">_xlfn.IFS(Z4286&lt;=2,"Fast",Z4286&gt;5, "Slow", AND(Z4286&gt;=3,Z4286&lt;=5),"Standard")</f>
        <v>Standard</v>
      </c>
    </row>
    <row r="4287" spans="1:27" x14ac:dyDescent="0.2">
      <c r="A4287" s="4">
        <v>4286</v>
      </c>
      <c r="B4287" s="4" t="s">
        <v>8412</v>
      </c>
      <c r="C4287" s="5">
        <v>42329</v>
      </c>
      <c r="D4287" s="5">
        <v>42334</v>
      </c>
      <c r="E4287" s="4" t="s">
        <v>21</v>
      </c>
      <c r="F4287" s="4" t="s">
        <v>4763</v>
      </c>
      <c r="G4287" s="4" t="s">
        <v>4762</v>
      </c>
      <c r="H4287" s="4" t="s">
        <v>50</v>
      </c>
      <c r="I4287" s="4" t="s">
        <v>17</v>
      </c>
      <c r="J4287" s="4" t="s">
        <v>6175</v>
      </c>
      <c r="K4287" s="4" t="s">
        <v>123</v>
      </c>
      <c r="L4287" s="4">
        <v>77642</v>
      </c>
      <c r="M4287" s="4" t="s">
        <v>3</v>
      </c>
      <c r="N4287" s="4" t="s">
        <v>6461</v>
      </c>
      <c r="O4287" s="4" t="s">
        <v>13</v>
      </c>
      <c r="P4287" s="4" t="s">
        <v>72</v>
      </c>
      <c r="Q4287" s="4" t="s">
        <v>6460</v>
      </c>
      <c r="R4287" s="4">
        <v>11.696</v>
      </c>
      <c r="S4287" s="4">
        <v>2</v>
      </c>
      <c r="T4287" s="4">
        <v>0.2</v>
      </c>
      <c r="U4287" s="4">
        <v>3.9474</v>
      </c>
      <c r="V4287" s="4" t="str">
        <f>INDEX(Regional_Lookup!$B$2:$B$5,MATCH('Sample - Superstore'!M4287,Regional_Lookup!$A$2:$A$5,0))</f>
        <v>David Johnson</v>
      </c>
      <c r="W4287" s="4">
        <f>INDEX(Regional_Lookup!$C$2:$C$5, MATCH('Sample - Superstore'!M4287,Regional_Lookup!$A$2:$A$5, 0))</f>
        <v>0.14000000000000001</v>
      </c>
      <c r="X4287" s="4">
        <f>U4287/R4287</f>
        <v>0.33750000000000002</v>
      </c>
      <c r="Y4287" s="4" t="str">
        <f>IF(X4287&gt;=W4287, "Yes", "No")</f>
        <v>Yes</v>
      </c>
      <c r="Z4287" s="4">
        <f>D4287-C4287</f>
        <v>5</v>
      </c>
      <c r="AA4287" s="4" t="str" cm="1">
        <f t="array" ref="AA4287">_xlfn.IFS(Z4287&lt;=2,"Fast",Z4287&gt;5, "Slow", AND(Z4287&gt;=3,Z4287&lt;=5),"Standard")</f>
        <v>Standard</v>
      </c>
    </row>
    <row r="4288" spans="1:27" x14ac:dyDescent="0.2">
      <c r="A4288" s="4">
        <v>4287</v>
      </c>
      <c r="B4288" s="4" t="s">
        <v>8412</v>
      </c>
      <c r="C4288" s="5">
        <v>42329</v>
      </c>
      <c r="D4288" s="5">
        <v>42334</v>
      </c>
      <c r="E4288" s="4" t="s">
        <v>21</v>
      </c>
      <c r="F4288" s="4" t="s">
        <v>4763</v>
      </c>
      <c r="G4288" s="4" t="s">
        <v>4762</v>
      </c>
      <c r="H4288" s="4" t="s">
        <v>50</v>
      </c>
      <c r="I4288" s="4" t="s">
        <v>17</v>
      </c>
      <c r="J4288" s="4" t="s">
        <v>6175</v>
      </c>
      <c r="K4288" s="4" t="s">
        <v>123</v>
      </c>
      <c r="L4288" s="4">
        <v>77642</v>
      </c>
      <c r="M4288" s="4" t="s">
        <v>3</v>
      </c>
      <c r="N4288" s="4" t="s">
        <v>7272</v>
      </c>
      <c r="O4288" s="4" t="s">
        <v>33</v>
      </c>
      <c r="P4288" s="4" t="s">
        <v>296</v>
      </c>
      <c r="Q4288" s="4" t="s">
        <v>7271</v>
      </c>
      <c r="R4288" s="4">
        <v>439.99200000000002</v>
      </c>
      <c r="S4288" s="4">
        <v>1</v>
      </c>
      <c r="T4288" s="4">
        <v>0.2</v>
      </c>
      <c r="U4288" s="4">
        <v>164.99700000000001</v>
      </c>
      <c r="V4288" s="4" t="str">
        <f>INDEX(Regional_Lookup!$B$2:$B$5,MATCH('Sample - Superstore'!M4288,Regional_Lookup!$A$2:$A$5,0))</f>
        <v>David Johnson</v>
      </c>
      <c r="W4288" s="4">
        <f>INDEX(Regional_Lookup!$C$2:$C$5, MATCH('Sample - Superstore'!M4288,Regional_Lookup!$A$2:$A$5, 0))</f>
        <v>0.14000000000000001</v>
      </c>
      <c r="X4288" s="4">
        <f>U4288/R4288</f>
        <v>0.375</v>
      </c>
      <c r="Y4288" s="4" t="str">
        <f>IF(X4288&gt;=W4288, "Yes", "No")</f>
        <v>Yes</v>
      </c>
      <c r="Z4288" s="4">
        <f>D4288-C4288</f>
        <v>5</v>
      </c>
      <c r="AA4288" s="4" t="str" cm="1">
        <f t="array" ref="AA4288">_xlfn.IFS(Z4288&lt;=2,"Fast",Z4288&gt;5, "Slow", AND(Z4288&gt;=3,Z4288&lt;=5),"Standard")</f>
        <v>Standard</v>
      </c>
    </row>
    <row r="4289" spans="1:27" x14ac:dyDescent="0.2">
      <c r="A4289" s="4">
        <v>4288</v>
      </c>
      <c r="B4289" s="4" t="s">
        <v>8411</v>
      </c>
      <c r="C4289" s="5">
        <v>43097</v>
      </c>
      <c r="D4289" s="5">
        <v>43103</v>
      </c>
      <c r="E4289" s="4" t="s">
        <v>29</v>
      </c>
      <c r="F4289" s="4" t="s">
        <v>3246</v>
      </c>
      <c r="G4289" s="4" t="s">
        <v>3245</v>
      </c>
      <c r="H4289" s="4" t="s">
        <v>102</v>
      </c>
      <c r="I4289" s="4" t="s">
        <v>17</v>
      </c>
      <c r="J4289" s="4" t="s">
        <v>2651</v>
      </c>
      <c r="K4289" s="4" t="s">
        <v>1877</v>
      </c>
      <c r="L4289" s="4">
        <v>37211</v>
      </c>
      <c r="M4289" s="4" t="s">
        <v>7</v>
      </c>
      <c r="N4289" s="4" t="s">
        <v>4897</v>
      </c>
      <c r="O4289" s="4" t="s">
        <v>13</v>
      </c>
      <c r="P4289" s="4" t="s">
        <v>231</v>
      </c>
      <c r="Q4289" s="4" t="s">
        <v>4896</v>
      </c>
      <c r="R4289" s="4">
        <v>64.784000000000006</v>
      </c>
      <c r="S4289" s="4">
        <v>1</v>
      </c>
      <c r="T4289" s="4">
        <v>0.2</v>
      </c>
      <c r="U4289" s="4">
        <v>-12.956799999999999</v>
      </c>
      <c r="V4289" s="4" t="str">
        <f>INDEX(Regional_Lookup!$B$2:$B$5,MATCH('Sample - Superstore'!M4289,Regional_Lookup!$A$2:$A$5,0))</f>
        <v>Maria Santos</v>
      </c>
      <c r="W4289" s="4">
        <f>INDEX(Regional_Lookup!$C$2:$C$5, MATCH('Sample - Superstore'!M4289,Regional_Lookup!$A$2:$A$5, 0))</f>
        <v>0.15</v>
      </c>
      <c r="X4289" s="4">
        <f>U4289/R4289</f>
        <v>-0.19999999999999998</v>
      </c>
      <c r="Y4289" s="4" t="str">
        <f>IF(X4289&gt;=W4289, "Yes", "No")</f>
        <v>No</v>
      </c>
      <c r="Z4289" s="4">
        <f>D4289-C4289</f>
        <v>6</v>
      </c>
      <c r="AA4289" s="4" t="str" cm="1">
        <f t="array" ref="AA4289">_xlfn.IFS(Z4289&lt;=2,"Fast",Z4289&gt;5, "Slow", AND(Z4289&gt;=3,Z4289&lt;=5),"Standard")</f>
        <v>Slow</v>
      </c>
    </row>
    <row r="4290" spans="1:27" x14ac:dyDescent="0.2">
      <c r="A4290" s="4">
        <v>4289</v>
      </c>
      <c r="B4290" s="4" t="s">
        <v>8410</v>
      </c>
      <c r="C4290" s="5">
        <v>42141</v>
      </c>
      <c r="D4290" s="5">
        <v>42145</v>
      </c>
      <c r="E4290" s="4" t="s">
        <v>29</v>
      </c>
      <c r="F4290" s="4" t="s">
        <v>4335</v>
      </c>
      <c r="G4290" s="4" t="s">
        <v>4334</v>
      </c>
      <c r="H4290" s="4" t="s">
        <v>50</v>
      </c>
      <c r="I4290" s="4" t="s">
        <v>17</v>
      </c>
      <c r="J4290" s="4" t="s">
        <v>124</v>
      </c>
      <c r="K4290" s="4" t="s">
        <v>123</v>
      </c>
      <c r="L4290" s="4">
        <v>77095</v>
      </c>
      <c r="M4290" s="4" t="s">
        <v>3</v>
      </c>
      <c r="N4290" s="4" t="s">
        <v>4470</v>
      </c>
      <c r="O4290" s="4" t="s">
        <v>13</v>
      </c>
      <c r="P4290" s="4" t="s">
        <v>100</v>
      </c>
      <c r="Q4290" s="4" t="s">
        <v>4469</v>
      </c>
      <c r="R4290" s="4">
        <v>33.28</v>
      </c>
      <c r="S4290" s="4">
        <v>5</v>
      </c>
      <c r="T4290" s="4">
        <v>0.8</v>
      </c>
      <c r="U4290" s="4">
        <v>-49.92</v>
      </c>
      <c r="V4290" s="4" t="str">
        <f>INDEX(Regional_Lookup!$B$2:$B$5,MATCH('Sample - Superstore'!M4290,Regional_Lookup!$A$2:$A$5,0))</f>
        <v>David Johnson</v>
      </c>
      <c r="W4290" s="4">
        <f>INDEX(Regional_Lookup!$C$2:$C$5, MATCH('Sample - Superstore'!M4290,Regional_Lookup!$A$2:$A$5, 0))</f>
        <v>0.14000000000000001</v>
      </c>
      <c r="X4290" s="4">
        <f>U4290/R4290</f>
        <v>-1.5</v>
      </c>
      <c r="Y4290" s="4" t="str">
        <f>IF(X4290&gt;=W4290, "Yes", "No")</f>
        <v>No</v>
      </c>
      <c r="Z4290" s="4">
        <f>D4290-C4290</f>
        <v>4</v>
      </c>
      <c r="AA4290" s="4" t="str" cm="1">
        <f t="array" ref="AA4290">_xlfn.IFS(Z4290&lt;=2,"Fast",Z4290&gt;5, "Slow", AND(Z4290&gt;=3,Z4290&lt;=5),"Standard")</f>
        <v>Standard</v>
      </c>
    </row>
    <row r="4291" spans="1:27" x14ac:dyDescent="0.2">
      <c r="A4291" s="4">
        <v>4290</v>
      </c>
      <c r="B4291" s="4" t="s">
        <v>8410</v>
      </c>
      <c r="C4291" s="5">
        <v>42141</v>
      </c>
      <c r="D4291" s="5">
        <v>42145</v>
      </c>
      <c r="E4291" s="4" t="s">
        <v>29</v>
      </c>
      <c r="F4291" s="4" t="s">
        <v>4335</v>
      </c>
      <c r="G4291" s="4" t="s">
        <v>4334</v>
      </c>
      <c r="H4291" s="4" t="s">
        <v>50</v>
      </c>
      <c r="I4291" s="4" t="s">
        <v>17</v>
      </c>
      <c r="J4291" s="4" t="s">
        <v>124</v>
      </c>
      <c r="K4291" s="4" t="s">
        <v>123</v>
      </c>
      <c r="L4291" s="4">
        <v>77095</v>
      </c>
      <c r="M4291" s="4" t="s">
        <v>3</v>
      </c>
      <c r="N4291" s="4" t="s">
        <v>3473</v>
      </c>
      <c r="O4291" s="4" t="s">
        <v>13</v>
      </c>
      <c r="P4291" s="4" t="s">
        <v>24</v>
      </c>
      <c r="Q4291" s="4" t="s">
        <v>3472</v>
      </c>
      <c r="R4291" s="4">
        <v>14.087999999999999</v>
      </c>
      <c r="S4291" s="4">
        <v>3</v>
      </c>
      <c r="T4291" s="4">
        <v>0.2</v>
      </c>
      <c r="U4291" s="4">
        <v>4.9307999999999996</v>
      </c>
      <c r="V4291" s="4" t="str">
        <f>INDEX(Regional_Lookup!$B$2:$B$5,MATCH('Sample - Superstore'!M4291,Regional_Lookup!$A$2:$A$5,0))</f>
        <v>David Johnson</v>
      </c>
      <c r="W4291" s="4">
        <f>INDEX(Regional_Lookup!$C$2:$C$5, MATCH('Sample - Superstore'!M4291,Regional_Lookup!$A$2:$A$5, 0))</f>
        <v>0.14000000000000001</v>
      </c>
      <c r="X4291" s="4">
        <f>U4291/R4291</f>
        <v>0.35</v>
      </c>
      <c r="Y4291" s="4" t="str">
        <f>IF(X4291&gt;=W4291, "Yes", "No")</f>
        <v>Yes</v>
      </c>
      <c r="Z4291" s="4">
        <f>D4291-C4291</f>
        <v>4</v>
      </c>
      <c r="AA4291" s="4" t="str" cm="1">
        <f t="array" ref="AA4291">_xlfn.IFS(Z4291&lt;=2,"Fast",Z4291&gt;5, "Slow", AND(Z4291&gt;=3,Z4291&lt;=5),"Standard")</f>
        <v>Standard</v>
      </c>
    </row>
    <row r="4292" spans="1:27" x14ac:dyDescent="0.2">
      <c r="A4292" s="4">
        <v>4291</v>
      </c>
      <c r="B4292" s="4" t="s">
        <v>8409</v>
      </c>
      <c r="C4292" s="5">
        <v>43078</v>
      </c>
      <c r="D4292" s="5">
        <v>43082</v>
      </c>
      <c r="E4292" s="4" t="s">
        <v>21</v>
      </c>
      <c r="F4292" s="4" t="s">
        <v>327</v>
      </c>
      <c r="G4292" s="4" t="s">
        <v>326</v>
      </c>
      <c r="H4292" s="4" t="s">
        <v>102</v>
      </c>
      <c r="I4292" s="4" t="s">
        <v>17</v>
      </c>
      <c r="J4292" s="4" t="s">
        <v>59</v>
      </c>
      <c r="K4292" s="4" t="s">
        <v>15</v>
      </c>
      <c r="L4292" s="4">
        <v>90004</v>
      </c>
      <c r="M4292" s="4" t="s">
        <v>9</v>
      </c>
      <c r="N4292" s="4" t="s">
        <v>6199</v>
      </c>
      <c r="O4292" s="4" t="s">
        <v>13</v>
      </c>
      <c r="P4292" s="4" t="s">
        <v>116</v>
      </c>
      <c r="Q4292" s="4" t="s">
        <v>6198</v>
      </c>
      <c r="R4292" s="4">
        <v>11.16</v>
      </c>
      <c r="S4292" s="4">
        <v>2</v>
      </c>
      <c r="T4292" s="4">
        <v>0</v>
      </c>
      <c r="U4292" s="4">
        <v>2.79</v>
      </c>
      <c r="V4292" s="4" t="str">
        <f>INDEX(Regional_Lookup!$B$2:$B$5,MATCH('Sample - Superstore'!M4292,Regional_Lookup!$A$2:$A$5,0))</f>
        <v>James Chen</v>
      </c>
      <c r="W4292" s="4">
        <f>INDEX(Regional_Lookup!$C$2:$C$5, MATCH('Sample - Superstore'!M4292,Regional_Lookup!$A$2:$A$5, 0))</f>
        <v>0.18</v>
      </c>
      <c r="X4292" s="4">
        <f>U4292/R4292</f>
        <v>0.25</v>
      </c>
      <c r="Y4292" s="4" t="str">
        <f>IF(X4292&gt;=W4292, "Yes", "No")</f>
        <v>Yes</v>
      </c>
      <c r="Z4292" s="4">
        <f>D4292-C4292</f>
        <v>4</v>
      </c>
      <c r="AA4292" s="4" t="str" cm="1">
        <f t="array" ref="AA4292">_xlfn.IFS(Z4292&lt;=2,"Fast",Z4292&gt;5, "Slow", AND(Z4292&gt;=3,Z4292&lt;=5),"Standard")</f>
        <v>Standard</v>
      </c>
    </row>
    <row r="4293" spans="1:27" x14ac:dyDescent="0.2">
      <c r="A4293" s="4">
        <v>4292</v>
      </c>
      <c r="B4293" s="4" t="s">
        <v>8409</v>
      </c>
      <c r="C4293" s="5">
        <v>43078</v>
      </c>
      <c r="D4293" s="5">
        <v>43082</v>
      </c>
      <c r="E4293" s="4" t="s">
        <v>21</v>
      </c>
      <c r="F4293" s="4" t="s">
        <v>327</v>
      </c>
      <c r="G4293" s="4" t="s">
        <v>326</v>
      </c>
      <c r="H4293" s="4" t="s">
        <v>102</v>
      </c>
      <c r="I4293" s="4" t="s">
        <v>17</v>
      </c>
      <c r="J4293" s="4" t="s">
        <v>59</v>
      </c>
      <c r="K4293" s="4" t="s">
        <v>15</v>
      </c>
      <c r="L4293" s="4">
        <v>90004</v>
      </c>
      <c r="M4293" s="4" t="s">
        <v>9</v>
      </c>
      <c r="N4293" s="4" t="s">
        <v>4439</v>
      </c>
      <c r="O4293" s="4" t="s">
        <v>37</v>
      </c>
      <c r="P4293" s="4" t="s">
        <v>92</v>
      </c>
      <c r="Q4293" s="4" t="s">
        <v>4438</v>
      </c>
      <c r="R4293" s="4">
        <v>896.32799999999997</v>
      </c>
      <c r="S4293" s="4">
        <v>9</v>
      </c>
      <c r="T4293" s="4">
        <v>0.2</v>
      </c>
      <c r="U4293" s="4">
        <v>22.408200000000001</v>
      </c>
      <c r="V4293" s="4" t="str">
        <f>INDEX(Regional_Lookup!$B$2:$B$5,MATCH('Sample - Superstore'!M4293,Regional_Lookup!$A$2:$A$5,0))</f>
        <v>James Chen</v>
      </c>
      <c r="W4293" s="4">
        <f>INDEX(Regional_Lookup!$C$2:$C$5, MATCH('Sample - Superstore'!M4293,Regional_Lookup!$A$2:$A$5, 0))</f>
        <v>0.18</v>
      </c>
      <c r="X4293" s="4">
        <f>U4293/R4293</f>
        <v>2.5000000000000001E-2</v>
      </c>
      <c r="Y4293" s="4" t="str">
        <f>IF(X4293&gt;=W4293, "Yes", "No")</f>
        <v>No</v>
      </c>
      <c r="Z4293" s="4">
        <f>D4293-C4293</f>
        <v>4</v>
      </c>
      <c r="AA4293" s="4" t="str" cm="1">
        <f t="array" ref="AA4293">_xlfn.IFS(Z4293&lt;=2,"Fast",Z4293&gt;5, "Slow", AND(Z4293&gt;=3,Z4293&lt;=5),"Standard")</f>
        <v>Standard</v>
      </c>
    </row>
    <row r="4294" spans="1:27" x14ac:dyDescent="0.2">
      <c r="A4294" s="4">
        <v>4293</v>
      </c>
      <c r="B4294" s="4" t="s">
        <v>8409</v>
      </c>
      <c r="C4294" s="5">
        <v>43078</v>
      </c>
      <c r="D4294" s="5">
        <v>43082</v>
      </c>
      <c r="E4294" s="4" t="s">
        <v>21</v>
      </c>
      <c r="F4294" s="4" t="s">
        <v>327</v>
      </c>
      <c r="G4294" s="4" t="s">
        <v>326</v>
      </c>
      <c r="H4294" s="4" t="s">
        <v>102</v>
      </c>
      <c r="I4294" s="4" t="s">
        <v>17</v>
      </c>
      <c r="J4294" s="4" t="s">
        <v>59</v>
      </c>
      <c r="K4294" s="4" t="s">
        <v>15</v>
      </c>
      <c r="L4294" s="4">
        <v>90004</v>
      </c>
      <c r="M4294" s="4" t="s">
        <v>9</v>
      </c>
      <c r="N4294" s="4" t="s">
        <v>1578</v>
      </c>
      <c r="O4294" s="4" t="s">
        <v>13</v>
      </c>
      <c r="P4294" s="4" t="s">
        <v>12</v>
      </c>
      <c r="Q4294" s="4" t="s">
        <v>1577</v>
      </c>
      <c r="R4294" s="4">
        <v>189</v>
      </c>
      <c r="S4294" s="4">
        <v>1</v>
      </c>
      <c r="T4294" s="4">
        <v>0</v>
      </c>
      <c r="U4294" s="4">
        <v>68.040000000000006</v>
      </c>
      <c r="V4294" s="4" t="str">
        <f>INDEX(Regional_Lookup!$B$2:$B$5,MATCH('Sample - Superstore'!M4294,Regional_Lookup!$A$2:$A$5,0))</f>
        <v>James Chen</v>
      </c>
      <c r="W4294" s="4">
        <f>INDEX(Regional_Lookup!$C$2:$C$5, MATCH('Sample - Superstore'!M4294,Regional_Lookup!$A$2:$A$5, 0))</f>
        <v>0.18</v>
      </c>
      <c r="X4294" s="4">
        <f>U4294/R4294</f>
        <v>0.36000000000000004</v>
      </c>
      <c r="Y4294" s="4" t="str">
        <f>IF(X4294&gt;=W4294, "Yes", "No")</f>
        <v>Yes</v>
      </c>
      <c r="Z4294" s="4">
        <f>D4294-C4294</f>
        <v>4</v>
      </c>
      <c r="AA4294" s="4" t="str" cm="1">
        <f t="array" ref="AA4294">_xlfn.IFS(Z4294&lt;=2,"Fast",Z4294&gt;5, "Slow", AND(Z4294&gt;=3,Z4294&lt;=5),"Standard")</f>
        <v>Standard</v>
      </c>
    </row>
    <row r="4295" spans="1:27" x14ac:dyDescent="0.2">
      <c r="A4295" s="4">
        <v>4294</v>
      </c>
      <c r="B4295" s="4" t="s">
        <v>8408</v>
      </c>
      <c r="C4295" s="5">
        <v>42804</v>
      </c>
      <c r="D4295" s="5">
        <v>42810</v>
      </c>
      <c r="E4295" s="4" t="s">
        <v>29</v>
      </c>
      <c r="F4295" s="4" t="s">
        <v>7338</v>
      </c>
      <c r="G4295" s="4" t="s">
        <v>7337</v>
      </c>
      <c r="H4295" s="4" t="s">
        <v>18</v>
      </c>
      <c r="I4295" s="4" t="s">
        <v>17</v>
      </c>
      <c r="J4295" s="4" t="s">
        <v>159</v>
      </c>
      <c r="K4295" s="4" t="s">
        <v>158</v>
      </c>
      <c r="L4295" s="4">
        <v>19140</v>
      </c>
      <c r="M4295" s="4" t="s">
        <v>5</v>
      </c>
      <c r="N4295" s="4" t="s">
        <v>8407</v>
      </c>
      <c r="O4295" s="4" t="s">
        <v>33</v>
      </c>
      <c r="P4295" s="4" t="s">
        <v>32</v>
      </c>
      <c r="Q4295" s="4" t="s">
        <v>8406</v>
      </c>
      <c r="R4295" s="4">
        <v>53.981999999999999</v>
      </c>
      <c r="S4295" s="4">
        <v>3</v>
      </c>
      <c r="T4295" s="4">
        <v>0.4</v>
      </c>
      <c r="U4295" s="4">
        <v>-10.7964</v>
      </c>
      <c r="V4295" s="4" t="str">
        <f>INDEX(Regional_Lookup!$B$2:$B$5,MATCH('Sample - Superstore'!M4295,Regional_Lookup!$A$2:$A$5,0))</f>
        <v>Sarah Miller</v>
      </c>
      <c r="W4295" s="4">
        <f>INDEX(Regional_Lookup!$C$2:$C$5, MATCH('Sample - Superstore'!M4295,Regional_Lookup!$A$2:$A$5, 0))</f>
        <v>0.16</v>
      </c>
      <c r="X4295" s="4">
        <f>U4295/R4295</f>
        <v>-0.2</v>
      </c>
      <c r="Y4295" s="4" t="str">
        <f>IF(X4295&gt;=W4295, "Yes", "No")</f>
        <v>No</v>
      </c>
      <c r="Z4295" s="4">
        <f>D4295-C4295</f>
        <v>6</v>
      </c>
      <c r="AA4295" s="4" t="str" cm="1">
        <f t="array" ref="AA4295">_xlfn.IFS(Z4295&lt;=2,"Fast",Z4295&gt;5, "Slow", AND(Z4295&gt;=3,Z4295&lt;=5),"Standard")</f>
        <v>Slow</v>
      </c>
    </row>
    <row r="4296" spans="1:27" x14ac:dyDescent="0.2">
      <c r="A4296" s="4">
        <v>4295</v>
      </c>
      <c r="B4296" s="4" t="s">
        <v>8405</v>
      </c>
      <c r="C4296" s="5">
        <v>43030</v>
      </c>
      <c r="D4296" s="5">
        <v>43035</v>
      </c>
      <c r="E4296" s="4" t="s">
        <v>29</v>
      </c>
      <c r="F4296" s="4" t="s">
        <v>6180</v>
      </c>
      <c r="G4296" s="4" t="s">
        <v>6179</v>
      </c>
      <c r="H4296" s="4" t="s">
        <v>50</v>
      </c>
      <c r="I4296" s="4" t="s">
        <v>17</v>
      </c>
      <c r="J4296" s="4" t="s">
        <v>1902</v>
      </c>
      <c r="K4296" s="4" t="s">
        <v>691</v>
      </c>
      <c r="L4296" s="4">
        <v>97756</v>
      </c>
      <c r="M4296" s="4" t="s">
        <v>9</v>
      </c>
      <c r="N4296" s="4" t="s">
        <v>3031</v>
      </c>
      <c r="O4296" s="4" t="s">
        <v>37</v>
      </c>
      <c r="P4296" s="4" t="s">
        <v>92</v>
      </c>
      <c r="Q4296" s="4" t="s">
        <v>3030</v>
      </c>
      <c r="R4296" s="4">
        <v>177.22499999999999</v>
      </c>
      <c r="S4296" s="4">
        <v>5</v>
      </c>
      <c r="T4296" s="4">
        <v>0.5</v>
      </c>
      <c r="U4296" s="4">
        <v>-120.51300000000001</v>
      </c>
      <c r="V4296" s="4" t="str">
        <f>INDEX(Regional_Lookup!$B$2:$B$5,MATCH('Sample - Superstore'!M4296,Regional_Lookup!$A$2:$A$5,0))</f>
        <v>James Chen</v>
      </c>
      <c r="W4296" s="4">
        <f>INDEX(Regional_Lookup!$C$2:$C$5, MATCH('Sample - Superstore'!M4296,Regional_Lookup!$A$2:$A$5, 0))</f>
        <v>0.18</v>
      </c>
      <c r="X4296" s="4">
        <f>U4296/R4296</f>
        <v>-0.68</v>
      </c>
      <c r="Y4296" s="4" t="str">
        <f>IF(X4296&gt;=W4296, "Yes", "No")</f>
        <v>No</v>
      </c>
      <c r="Z4296" s="4">
        <f>D4296-C4296</f>
        <v>5</v>
      </c>
      <c r="AA4296" s="4" t="str" cm="1">
        <f t="array" ref="AA4296">_xlfn.IFS(Z4296&lt;=2,"Fast",Z4296&gt;5, "Slow", AND(Z4296&gt;=3,Z4296&lt;=5),"Standard")</f>
        <v>Standard</v>
      </c>
    </row>
    <row r="4297" spans="1:27" x14ac:dyDescent="0.2">
      <c r="A4297" s="4">
        <v>4296</v>
      </c>
      <c r="B4297" s="4" t="s">
        <v>8404</v>
      </c>
      <c r="C4297" s="5">
        <v>42919</v>
      </c>
      <c r="D4297" s="5">
        <v>42926</v>
      </c>
      <c r="E4297" s="4" t="s">
        <v>29</v>
      </c>
      <c r="F4297" s="4" t="s">
        <v>1506</v>
      </c>
      <c r="G4297" s="4" t="s">
        <v>1505</v>
      </c>
      <c r="H4297" s="4" t="s">
        <v>18</v>
      </c>
      <c r="I4297" s="4" t="s">
        <v>17</v>
      </c>
      <c r="J4297" s="4" t="s">
        <v>8403</v>
      </c>
      <c r="K4297" s="4" t="s">
        <v>15</v>
      </c>
      <c r="L4297" s="4">
        <v>95610</v>
      </c>
      <c r="M4297" s="4" t="s">
        <v>9</v>
      </c>
      <c r="N4297" s="4" t="s">
        <v>6431</v>
      </c>
      <c r="O4297" s="4" t="s">
        <v>37</v>
      </c>
      <c r="P4297" s="4" t="s">
        <v>36</v>
      </c>
      <c r="Q4297" s="4" t="s">
        <v>6430</v>
      </c>
      <c r="R4297" s="4">
        <v>129.38999999999999</v>
      </c>
      <c r="S4297" s="4">
        <v>3</v>
      </c>
      <c r="T4297" s="4">
        <v>0</v>
      </c>
      <c r="U4297" s="4">
        <v>54.343800000000002</v>
      </c>
      <c r="V4297" s="4" t="str">
        <f>INDEX(Regional_Lookup!$B$2:$B$5,MATCH('Sample - Superstore'!M4297,Regional_Lookup!$A$2:$A$5,0))</f>
        <v>James Chen</v>
      </c>
      <c r="W4297" s="4">
        <f>INDEX(Regional_Lookup!$C$2:$C$5, MATCH('Sample - Superstore'!M4297,Regional_Lookup!$A$2:$A$5, 0))</f>
        <v>0.18</v>
      </c>
      <c r="X4297" s="4">
        <f>U4297/R4297</f>
        <v>0.42000000000000004</v>
      </c>
      <c r="Y4297" s="4" t="str">
        <f>IF(X4297&gt;=W4297, "Yes", "No")</f>
        <v>Yes</v>
      </c>
      <c r="Z4297" s="4">
        <f>D4297-C4297</f>
        <v>7</v>
      </c>
      <c r="AA4297" s="4" t="str" cm="1">
        <f t="array" ref="AA4297">_xlfn.IFS(Z4297&lt;=2,"Fast",Z4297&gt;5, "Slow", AND(Z4297&gt;=3,Z4297&lt;=5),"Standard")</f>
        <v>Slow</v>
      </c>
    </row>
    <row r="4298" spans="1:27" x14ac:dyDescent="0.2">
      <c r="A4298" s="4">
        <v>4297</v>
      </c>
      <c r="B4298" s="4" t="s">
        <v>8402</v>
      </c>
      <c r="C4298" s="5">
        <v>42982</v>
      </c>
      <c r="D4298" s="5">
        <v>42988</v>
      </c>
      <c r="E4298" s="4" t="s">
        <v>29</v>
      </c>
      <c r="F4298" s="4" t="s">
        <v>2556</v>
      </c>
      <c r="G4298" s="4" t="s">
        <v>2555</v>
      </c>
      <c r="H4298" s="4" t="s">
        <v>50</v>
      </c>
      <c r="I4298" s="4" t="s">
        <v>17</v>
      </c>
      <c r="J4298" s="4" t="s">
        <v>59</v>
      </c>
      <c r="K4298" s="4" t="s">
        <v>15</v>
      </c>
      <c r="L4298" s="4">
        <v>90032</v>
      </c>
      <c r="M4298" s="4" t="s">
        <v>9</v>
      </c>
      <c r="N4298" s="4" t="s">
        <v>232</v>
      </c>
      <c r="O4298" s="4" t="s">
        <v>13</v>
      </c>
      <c r="P4298" s="4" t="s">
        <v>231</v>
      </c>
      <c r="Q4298" s="4" t="s">
        <v>230</v>
      </c>
      <c r="R4298" s="4">
        <v>54.32</v>
      </c>
      <c r="S4298" s="4">
        <v>4</v>
      </c>
      <c r="T4298" s="4">
        <v>0</v>
      </c>
      <c r="U4298" s="4">
        <v>0.54320000000000002</v>
      </c>
      <c r="V4298" s="4" t="str">
        <f>INDEX(Regional_Lookup!$B$2:$B$5,MATCH('Sample - Superstore'!M4298,Regional_Lookup!$A$2:$A$5,0))</f>
        <v>James Chen</v>
      </c>
      <c r="W4298" s="4">
        <f>INDEX(Regional_Lookup!$C$2:$C$5, MATCH('Sample - Superstore'!M4298,Regional_Lookup!$A$2:$A$5, 0))</f>
        <v>0.18</v>
      </c>
      <c r="X4298" s="4">
        <f>U4298/R4298</f>
        <v>0.01</v>
      </c>
      <c r="Y4298" s="4" t="str">
        <f>IF(X4298&gt;=W4298, "Yes", "No")</f>
        <v>No</v>
      </c>
      <c r="Z4298" s="4">
        <f>D4298-C4298</f>
        <v>6</v>
      </c>
      <c r="AA4298" s="4" t="str" cm="1">
        <f t="array" ref="AA4298">_xlfn.IFS(Z4298&lt;=2,"Fast",Z4298&gt;5, "Slow", AND(Z4298&gt;=3,Z4298&lt;=5),"Standard")</f>
        <v>Slow</v>
      </c>
    </row>
    <row r="4299" spans="1:27" x14ac:dyDescent="0.2">
      <c r="A4299" s="4">
        <v>4298</v>
      </c>
      <c r="B4299" s="4" t="s">
        <v>8401</v>
      </c>
      <c r="C4299" s="5">
        <v>42970</v>
      </c>
      <c r="D4299" s="5">
        <v>42973</v>
      </c>
      <c r="E4299" s="4" t="s">
        <v>21</v>
      </c>
      <c r="F4299" s="4" t="s">
        <v>1097</v>
      </c>
      <c r="G4299" s="4" t="s">
        <v>1096</v>
      </c>
      <c r="H4299" s="4" t="s">
        <v>18</v>
      </c>
      <c r="I4299" s="4" t="s">
        <v>17</v>
      </c>
      <c r="J4299" s="4" t="s">
        <v>2500</v>
      </c>
      <c r="K4299" s="4" t="s">
        <v>41</v>
      </c>
      <c r="L4299" s="4">
        <v>32303</v>
      </c>
      <c r="M4299" s="4" t="s">
        <v>7</v>
      </c>
      <c r="N4299" s="4" t="s">
        <v>1209</v>
      </c>
      <c r="O4299" s="4" t="s">
        <v>33</v>
      </c>
      <c r="P4299" s="4" t="s">
        <v>32</v>
      </c>
      <c r="Q4299" s="4" t="s">
        <v>1208</v>
      </c>
      <c r="R4299" s="4">
        <v>4367.8959999999997</v>
      </c>
      <c r="S4299" s="4">
        <v>13</v>
      </c>
      <c r="T4299" s="4">
        <v>0.2</v>
      </c>
      <c r="U4299" s="4">
        <v>327.59219999999999</v>
      </c>
      <c r="V4299" s="4" t="str">
        <f>INDEX(Regional_Lookup!$B$2:$B$5,MATCH('Sample - Superstore'!M4299,Regional_Lookup!$A$2:$A$5,0))</f>
        <v>Maria Santos</v>
      </c>
      <c r="W4299" s="4">
        <f>INDEX(Regional_Lookup!$C$2:$C$5, MATCH('Sample - Superstore'!M4299,Regional_Lookup!$A$2:$A$5, 0))</f>
        <v>0.15</v>
      </c>
      <c r="X4299" s="4">
        <f>U4299/R4299</f>
        <v>7.4999999999999997E-2</v>
      </c>
      <c r="Y4299" s="4" t="str">
        <f>IF(X4299&gt;=W4299, "Yes", "No")</f>
        <v>No</v>
      </c>
      <c r="Z4299" s="4">
        <f>D4299-C4299</f>
        <v>3</v>
      </c>
      <c r="AA4299" s="4" t="str" cm="1">
        <f t="array" ref="AA4299">_xlfn.IFS(Z4299&lt;=2,"Fast",Z4299&gt;5, "Slow", AND(Z4299&gt;=3,Z4299&lt;=5),"Standard")</f>
        <v>Standard</v>
      </c>
    </row>
    <row r="4300" spans="1:27" x14ac:dyDescent="0.2">
      <c r="A4300" s="4">
        <v>4299</v>
      </c>
      <c r="B4300" s="4" t="s">
        <v>8401</v>
      </c>
      <c r="C4300" s="5">
        <v>42970</v>
      </c>
      <c r="D4300" s="5">
        <v>42973</v>
      </c>
      <c r="E4300" s="4" t="s">
        <v>21</v>
      </c>
      <c r="F4300" s="4" t="s">
        <v>1097</v>
      </c>
      <c r="G4300" s="4" t="s">
        <v>1096</v>
      </c>
      <c r="H4300" s="4" t="s">
        <v>18</v>
      </c>
      <c r="I4300" s="4" t="s">
        <v>17</v>
      </c>
      <c r="J4300" s="4" t="s">
        <v>2500</v>
      </c>
      <c r="K4300" s="4" t="s">
        <v>41</v>
      </c>
      <c r="L4300" s="4">
        <v>32303</v>
      </c>
      <c r="M4300" s="4" t="s">
        <v>7</v>
      </c>
      <c r="N4300" s="4" t="s">
        <v>4652</v>
      </c>
      <c r="O4300" s="4" t="s">
        <v>13</v>
      </c>
      <c r="P4300" s="4" t="s">
        <v>24</v>
      </c>
      <c r="Q4300" s="4" t="s">
        <v>4651</v>
      </c>
      <c r="R4300" s="4">
        <v>49.567999999999998</v>
      </c>
      <c r="S4300" s="4">
        <v>2</v>
      </c>
      <c r="T4300" s="4">
        <v>0.2</v>
      </c>
      <c r="U4300" s="4">
        <v>15.49</v>
      </c>
      <c r="V4300" s="4" t="str">
        <f>INDEX(Regional_Lookup!$B$2:$B$5,MATCH('Sample - Superstore'!M4300,Regional_Lookup!$A$2:$A$5,0))</f>
        <v>Maria Santos</v>
      </c>
      <c r="W4300" s="4">
        <f>INDEX(Regional_Lookup!$C$2:$C$5, MATCH('Sample - Superstore'!M4300,Regional_Lookup!$A$2:$A$5, 0))</f>
        <v>0.15</v>
      </c>
      <c r="X4300" s="4">
        <f>U4300/R4300</f>
        <v>0.3125</v>
      </c>
      <c r="Y4300" s="4" t="str">
        <f>IF(X4300&gt;=W4300, "Yes", "No")</f>
        <v>Yes</v>
      </c>
      <c r="Z4300" s="4">
        <f>D4300-C4300</f>
        <v>3</v>
      </c>
      <c r="AA4300" s="4" t="str" cm="1">
        <f t="array" ref="AA4300">_xlfn.IFS(Z4300&lt;=2,"Fast",Z4300&gt;5, "Slow", AND(Z4300&gt;=3,Z4300&lt;=5),"Standard")</f>
        <v>Standard</v>
      </c>
    </row>
    <row r="4301" spans="1:27" x14ac:dyDescent="0.2">
      <c r="A4301" s="4">
        <v>4300</v>
      </c>
      <c r="B4301" s="4" t="s">
        <v>8401</v>
      </c>
      <c r="C4301" s="5">
        <v>42970</v>
      </c>
      <c r="D4301" s="5">
        <v>42973</v>
      </c>
      <c r="E4301" s="4" t="s">
        <v>21</v>
      </c>
      <c r="F4301" s="4" t="s">
        <v>1097</v>
      </c>
      <c r="G4301" s="4" t="s">
        <v>1096</v>
      </c>
      <c r="H4301" s="4" t="s">
        <v>18</v>
      </c>
      <c r="I4301" s="4" t="s">
        <v>17</v>
      </c>
      <c r="J4301" s="4" t="s">
        <v>2500</v>
      </c>
      <c r="K4301" s="4" t="s">
        <v>41</v>
      </c>
      <c r="L4301" s="4">
        <v>32303</v>
      </c>
      <c r="M4301" s="4" t="s">
        <v>7</v>
      </c>
      <c r="N4301" s="4" t="s">
        <v>3985</v>
      </c>
      <c r="O4301" s="4" t="s">
        <v>13</v>
      </c>
      <c r="P4301" s="4" t="s">
        <v>12</v>
      </c>
      <c r="Q4301" s="4" t="s">
        <v>3984</v>
      </c>
      <c r="R4301" s="4">
        <v>161.376</v>
      </c>
      <c r="S4301" s="4">
        <v>6</v>
      </c>
      <c r="T4301" s="4">
        <v>0.2</v>
      </c>
      <c r="U4301" s="4">
        <v>12.103199999999999</v>
      </c>
      <c r="V4301" s="4" t="str">
        <f>INDEX(Regional_Lookup!$B$2:$B$5,MATCH('Sample - Superstore'!M4301,Regional_Lookup!$A$2:$A$5,0))</f>
        <v>Maria Santos</v>
      </c>
      <c r="W4301" s="4">
        <f>INDEX(Regional_Lookup!$C$2:$C$5, MATCH('Sample - Superstore'!M4301,Regional_Lookup!$A$2:$A$5, 0))</f>
        <v>0.15</v>
      </c>
      <c r="X4301" s="4">
        <f>U4301/R4301</f>
        <v>7.4999999999999997E-2</v>
      </c>
      <c r="Y4301" s="4" t="str">
        <f>IF(X4301&gt;=W4301, "Yes", "No")</f>
        <v>No</v>
      </c>
      <c r="Z4301" s="4">
        <f>D4301-C4301</f>
        <v>3</v>
      </c>
      <c r="AA4301" s="4" t="str" cm="1">
        <f t="array" ref="AA4301">_xlfn.IFS(Z4301&lt;=2,"Fast",Z4301&gt;5, "Slow", AND(Z4301&gt;=3,Z4301&lt;=5),"Standard")</f>
        <v>Standard</v>
      </c>
    </row>
    <row r="4302" spans="1:27" x14ac:dyDescent="0.2">
      <c r="A4302" s="4">
        <v>4301</v>
      </c>
      <c r="B4302" s="4" t="s">
        <v>8401</v>
      </c>
      <c r="C4302" s="5">
        <v>42970</v>
      </c>
      <c r="D4302" s="5">
        <v>42973</v>
      </c>
      <c r="E4302" s="4" t="s">
        <v>21</v>
      </c>
      <c r="F4302" s="4" t="s">
        <v>1097</v>
      </c>
      <c r="G4302" s="4" t="s">
        <v>1096</v>
      </c>
      <c r="H4302" s="4" t="s">
        <v>18</v>
      </c>
      <c r="I4302" s="4" t="s">
        <v>17</v>
      </c>
      <c r="J4302" s="4" t="s">
        <v>2500</v>
      </c>
      <c r="K4302" s="4" t="s">
        <v>41</v>
      </c>
      <c r="L4302" s="4">
        <v>32303</v>
      </c>
      <c r="M4302" s="4" t="s">
        <v>7</v>
      </c>
      <c r="N4302" s="4" t="s">
        <v>4977</v>
      </c>
      <c r="O4302" s="4" t="s">
        <v>37</v>
      </c>
      <c r="P4302" s="4" t="s">
        <v>36</v>
      </c>
      <c r="Q4302" s="4" t="s">
        <v>4976</v>
      </c>
      <c r="R4302" s="4">
        <v>2.7839999999999998</v>
      </c>
      <c r="S4302" s="4">
        <v>2</v>
      </c>
      <c r="T4302" s="4">
        <v>0.2</v>
      </c>
      <c r="U4302" s="4">
        <v>0.41760000000000003</v>
      </c>
      <c r="V4302" s="4" t="str">
        <f>INDEX(Regional_Lookup!$B$2:$B$5,MATCH('Sample - Superstore'!M4302,Regional_Lookup!$A$2:$A$5,0))</f>
        <v>Maria Santos</v>
      </c>
      <c r="W4302" s="4">
        <f>INDEX(Regional_Lookup!$C$2:$C$5, MATCH('Sample - Superstore'!M4302,Regional_Lookup!$A$2:$A$5, 0))</f>
        <v>0.15</v>
      </c>
      <c r="X4302" s="4">
        <f>U4302/R4302</f>
        <v>0.15000000000000002</v>
      </c>
      <c r="Y4302" s="4" t="str">
        <f>IF(X4302&gt;=W4302, "Yes", "No")</f>
        <v>Yes</v>
      </c>
      <c r="Z4302" s="4">
        <f>D4302-C4302</f>
        <v>3</v>
      </c>
      <c r="AA4302" s="4" t="str" cm="1">
        <f t="array" ref="AA4302">_xlfn.IFS(Z4302&lt;=2,"Fast",Z4302&gt;5, "Slow", AND(Z4302&gt;=3,Z4302&lt;=5),"Standard")</f>
        <v>Standard</v>
      </c>
    </row>
    <row r="4303" spans="1:27" x14ac:dyDescent="0.2">
      <c r="A4303" s="4">
        <v>4302</v>
      </c>
      <c r="B4303" s="4" t="s">
        <v>8401</v>
      </c>
      <c r="C4303" s="5">
        <v>42970</v>
      </c>
      <c r="D4303" s="5">
        <v>42973</v>
      </c>
      <c r="E4303" s="4" t="s">
        <v>21</v>
      </c>
      <c r="F4303" s="4" t="s">
        <v>1097</v>
      </c>
      <c r="G4303" s="4" t="s">
        <v>1096</v>
      </c>
      <c r="H4303" s="4" t="s">
        <v>18</v>
      </c>
      <c r="I4303" s="4" t="s">
        <v>17</v>
      </c>
      <c r="J4303" s="4" t="s">
        <v>2500</v>
      </c>
      <c r="K4303" s="4" t="s">
        <v>41</v>
      </c>
      <c r="L4303" s="4">
        <v>32303</v>
      </c>
      <c r="M4303" s="4" t="s">
        <v>7</v>
      </c>
      <c r="N4303" s="4" t="s">
        <v>608</v>
      </c>
      <c r="O4303" s="4" t="s">
        <v>13</v>
      </c>
      <c r="P4303" s="4" t="s">
        <v>24</v>
      </c>
      <c r="Q4303" s="4" t="s">
        <v>607</v>
      </c>
      <c r="R4303" s="4">
        <v>8.7200000000000006</v>
      </c>
      <c r="S4303" s="4">
        <v>5</v>
      </c>
      <c r="T4303" s="4">
        <v>0.2</v>
      </c>
      <c r="U4303" s="4">
        <v>2.9430000000000001</v>
      </c>
      <c r="V4303" s="4" t="str">
        <f>INDEX(Regional_Lookup!$B$2:$B$5,MATCH('Sample - Superstore'!M4303,Regional_Lookup!$A$2:$A$5,0))</f>
        <v>Maria Santos</v>
      </c>
      <c r="W4303" s="4">
        <f>INDEX(Regional_Lookup!$C$2:$C$5, MATCH('Sample - Superstore'!M4303,Regional_Lookup!$A$2:$A$5, 0))</f>
        <v>0.15</v>
      </c>
      <c r="X4303" s="4">
        <f>U4303/R4303</f>
        <v>0.33749999999999997</v>
      </c>
      <c r="Y4303" s="4" t="str">
        <f>IF(X4303&gt;=W4303, "Yes", "No")</f>
        <v>Yes</v>
      </c>
      <c r="Z4303" s="4">
        <f>D4303-C4303</f>
        <v>3</v>
      </c>
      <c r="AA4303" s="4" t="str" cm="1">
        <f t="array" ref="AA4303">_xlfn.IFS(Z4303&lt;=2,"Fast",Z4303&gt;5, "Slow", AND(Z4303&gt;=3,Z4303&lt;=5),"Standard")</f>
        <v>Standard</v>
      </c>
    </row>
    <row r="4304" spans="1:27" x14ac:dyDescent="0.2">
      <c r="A4304" s="4">
        <v>4303</v>
      </c>
      <c r="B4304" s="4" t="s">
        <v>8400</v>
      </c>
      <c r="C4304" s="5">
        <v>41873</v>
      </c>
      <c r="D4304" s="5">
        <v>41876</v>
      </c>
      <c r="E4304" s="4" t="s">
        <v>21</v>
      </c>
      <c r="F4304" s="4" t="s">
        <v>6543</v>
      </c>
      <c r="G4304" s="4" t="s">
        <v>6542</v>
      </c>
      <c r="H4304" s="4" t="s">
        <v>102</v>
      </c>
      <c r="I4304" s="4" t="s">
        <v>17</v>
      </c>
      <c r="J4304" s="4" t="s">
        <v>443</v>
      </c>
      <c r="K4304" s="4" t="s">
        <v>85</v>
      </c>
      <c r="L4304" s="4">
        <v>44107</v>
      </c>
      <c r="M4304" s="4" t="s">
        <v>5</v>
      </c>
      <c r="N4304" s="4" t="s">
        <v>7091</v>
      </c>
      <c r="O4304" s="4" t="s">
        <v>13</v>
      </c>
      <c r="P4304" s="4" t="s">
        <v>116</v>
      </c>
      <c r="Q4304" s="4" t="s">
        <v>7090</v>
      </c>
      <c r="R4304" s="4">
        <v>3.9119999999999999</v>
      </c>
      <c r="S4304" s="4">
        <v>1</v>
      </c>
      <c r="T4304" s="4">
        <v>0.2</v>
      </c>
      <c r="U4304" s="4">
        <v>1.0268999999999999</v>
      </c>
      <c r="V4304" s="4" t="str">
        <f>INDEX(Regional_Lookup!$B$2:$B$5,MATCH('Sample - Superstore'!M4304,Regional_Lookup!$A$2:$A$5,0))</f>
        <v>Sarah Miller</v>
      </c>
      <c r="W4304" s="4">
        <f>INDEX(Regional_Lookup!$C$2:$C$5, MATCH('Sample - Superstore'!M4304,Regional_Lookup!$A$2:$A$5, 0))</f>
        <v>0.16</v>
      </c>
      <c r="X4304" s="4">
        <f>U4304/R4304</f>
        <v>0.26250000000000001</v>
      </c>
      <c r="Y4304" s="4" t="str">
        <f>IF(X4304&gt;=W4304, "Yes", "No")</f>
        <v>Yes</v>
      </c>
      <c r="Z4304" s="4">
        <f>D4304-C4304</f>
        <v>3</v>
      </c>
      <c r="AA4304" s="4" t="str" cm="1">
        <f t="array" ref="AA4304">_xlfn.IFS(Z4304&lt;=2,"Fast",Z4304&gt;5, "Slow", AND(Z4304&gt;=3,Z4304&lt;=5),"Standard")</f>
        <v>Standard</v>
      </c>
    </row>
    <row r="4305" spans="1:27" x14ac:dyDescent="0.2">
      <c r="A4305" s="4">
        <v>4304</v>
      </c>
      <c r="B4305" s="4" t="s">
        <v>8399</v>
      </c>
      <c r="C4305" s="5">
        <v>42647</v>
      </c>
      <c r="D4305" s="5">
        <v>42647</v>
      </c>
      <c r="E4305" s="4" t="s">
        <v>162</v>
      </c>
      <c r="F4305" s="4" t="s">
        <v>7986</v>
      </c>
      <c r="G4305" s="4" t="s">
        <v>7985</v>
      </c>
      <c r="H4305" s="4" t="s">
        <v>18</v>
      </c>
      <c r="I4305" s="4" t="s">
        <v>17</v>
      </c>
      <c r="J4305" s="4" t="s">
        <v>4036</v>
      </c>
      <c r="K4305" s="4" t="s">
        <v>123</v>
      </c>
      <c r="L4305" s="4">
        <v>75056</v>
      </c>
      <c r="M4305" s="4" t="s">
        <v>3</v>
      </c>
      <c r="N4305" s="4" t="s">
        <v>1145</v>
      </c>
      <c r="O4305" s="4" t="s">
        <v>13</v>
      </c>
      <c r="P4305" s="4" t="s">
        <v>121</v>
      </c>
      <c r="Q4305" s="4" t="s">
        <v>1144</v>
      </c>
      <c r="R4305" s="4">
        <v>59.752000000000002</v>
      </c>
      <c r="S4305" s="4">
        <v>7</v>
      </c>
      <c r="T4305" s="4">
        <v>0.2</v>
      </c>
      <c r="U4305" s="4">
        <v>19.4194</v>
      </c>
      <c r="V4305" s="4" t="str">
        <f>INDEX(Regional_Lookup!$B$2:$B$5,MATCH('Sample - Superstore'!M4305,Regional_Lookup!$A$2:$A$5,0))</f>
        <v>David Johnson</v>
      </c>
      <c r="W4305" s="4">
        <f>INDEX(Regional_Lookup!$C$2:$C$5, MATCH('Sample - Superstore'!M4305,Regional_Lookup!$A$2:$A$5, 0))</f>
        <v>0.14000000000000001</v>
      </c>
      <c r="X4305" s="4">
        <f>U4305/R4305</f>
        <v>0.32499999999999996</v>
      </c>
      <c r="Y4305" s="4" t="str">
        <f>IF(X4305&gt;=W4305, "Yes", "No")</f>
        <v>Yes</v>
      </c>
      <c r="Z4305" s="4">
        <f>D4305-C4305</f>
        <v>0</v>
      </c>
      <c r="AA4305" s="4" t="str" cm="1">
        <f t="array" ref="AA4305">_xlfn.IFS(Z4305&lt;=2,"Fast",Z4305&gt;5, "Slow", AND(Z4305&gt;=3,Z4305&lt;=5),"Standard")</f>
        <v>Fast</v>
      </c>
    </row>
    <row r="4306" spans="1:27" x14ac:dyDescent="0.2">
      <c r="A4306" s="4">
        <v>4305</v>
      </c>
      <c r="B4306" s="4" t="s">
        <v>8398</v>
      </c>
      <c r="C4306" s="5">
        <v>41938</v>
      </c>
      <c r="D4306" s="5">
        <v>41942</v>
      </c>
      <c r="E4306" s="4" t="s">
        <v>21</v>
      </c>
      <c r="F4306" s="4" t="s">
        <v>1994</v>
      </c>
      <c r="G4306" s="4" t="s">
        <v>1993</v>
      </c>
      <c r="H4306" s="4" t="s">
        <v>18</v>
      </c>
      <c r="I4306" s="4" t="s">
        <v>17</v>
      </c>
      <c r="J4306" s="4" t="s">
        <v>234</v>
      </c>
      <c r="K4306" s="4" t="s">
        <v>233</v>
      </c>
      <c r="L4306" s="4">
        <v>98105</v>
      </c>
      <c r="M4306" s="4" t="s">
        <v>9</v>
      </c>
      <c r="N4306" s="4" t="s">
        <v>1840</v>
      </c>
      <c r="O4306" s="4" t="s">
        <v>37</v>
      </c>
      <c r="P4306" s="4" t="s">
        <v>36</v>
      </c>
      <c r="Q4306" s="4" t="s">
        <v>1839</v>
      </c>
      <c r="R4306" s="4">
        <v>63.92</v>
      </c>
      <c r="S4306" s="4">
        <v>4</v>
      </c>
      <c r="T4306" s="4">
        <v>0</v>
      </c>
      <c r="U4306" s="4">
        <v>3.1960000000000002</v>
      </c>
      <c r="V4306" s="4" t="str">
        <f>INDEX(Regional_Lookup!$B$2:$B$5,MATCH('Sample - Superstore'!M4306,Regional_Lookup!$A$2:$A$5,0))</f>
        <v>James Chen</v>
      </c>
      <c r="W4306" s="4">
        <f>INDEX(Regional_Lookup!$C$2:$C$5, MATCH('Sample - Superstore'!M4306,Regional_Lookup!$A$2:$A$5, 0))</f>
        <v>0.18</v>
      </c>
      <c r="X4306" s="4">
        <f>U4306/R4306</f>
        <v>0.05</v>
      </c>
      <c r="Y4306" s="4" t="str">
        <f>IF(X4306&gt;=W4306, "Yes", "No")</f>
        <v>No</v>
      </c>
      <c r="Z4306" s="4">
        <f>D4306-C4306</f>
        <v>4</v>
      </c>
      <c r="AA4306" s="4" t="str" cm="1">
        <f t="array" ref="AA4306">_xlfn.IFS(Z4306&lt;=2,"Fast",Z4306&gt;5, "Slow", AND(Z4306&gt;=3,Z4306&lt;=5),"Standard")</f>
        <v>Standard</v>
      </c>
    </row>
    <row r="4307" spans="1:27" x14ac:dyDescent="0.2">
      <c r="A4307" s="4">
        <v>4306</v>
      </c>
      <c r="B4307" s="4" t="s">
        <v>8398</v>
      </c>
      <c r="C4307" s="5">
        <v>41938</v>
      </c>
      <c r="D4307" s="5">
        <v>41942</v>
      </c>
      <c r="E4307" s="4" t="s">
        <v>21</v>
      </c>
      <c r="F4307" s="4" t="s">
        <v>1994</v>
      </c>
      <c r="G4307" s="4" t="s">
        <v>1993</v>
      </c>
      <c r="H4307" s="4" t="s">
        <v>18</v>
      </c>
      <c r="I4307" s="4" t="s">
        <v>17</v>
      </c>
      <c r="J4307" s="4" t="s">
        <v>234</v>
      </c>
      <c r="K4307" s="4" t="s">
        <v>233</v>
      </c>
      <c r="L4307" s="4">
        <v>98105</v>
      </c>
      <c r="M4307" s="4" t="s">
        <v>9</v>
      </c>
      <c r="N4307" s="4" t="s">
        <v>2209</v>
      </c>
      <c r="O4307" s="4" t="s">
        <v>33</v>
      </c>
      <c r="P4307" s="4" t="s">
        <v>32</v>
      </c>
      <c r="Q4307" s="4" t="s">
        <v>2208</v>
      </c>
      <c r="R4307" s="4">
        <v>383.96</v>
      </c>
      <c r="S4307" s="4">
        <v>5</v>
      </c>
      <c r="T4307" s="4">
        <v>0.2</v>
      </c>
      <c r="U4307" s="4">
        <v>38.396000000000001</v>
      </c>
      <c r="V4307" s="4" t="str">
        <f>INDEX(Regional_Lookup!$B$2:$B$5,MATCH('Sample - Superstore'!M4307,Regional_Lookup!$A$2:$A$5,0))</f>
        <v>James Chen</v>
      </c>
      <c r="W4307" s="4">
        <f>INDEX(Regional_Lookup!$C$2:$C$5, MATCH('Sample - Superstore'!M4307,Regional_Lookup!$A$2:$A$5, 0))</f>
        <v>0.18</v>
      </c>
      <c r="X4307" s="4">
        <f>U4307/R4307</f>
        <v>0.1</v>
      </c>
      <c r="Y4307" s="4" t="str">
        <f>IF(X4307&gt;=W4307, "Yes", "No")</f>
        <v>No</v>
      </c>
      <c r="Z4307" s="4">
        <f>D4307-C4307</f>
        <v>4</v>
      </c>
      <c r="AA4307" s="4" t="str" cm="1">
        <f t="array" ref="AA4307">_xlfn.IFS(Z4307&lt;=2,"Fast",Z4307&gt;5, "Slow", AND(Z4307&gt;=3,Z4307&lt;=5),"Standard")</f>
        <v>Standard</v>
      </c>
    </row>
    <row r="4308" spans="1:27" x14ac:dyDescent="0.2">
      <c r="A4308" s="4">
        <v>4307</v>
      </c>
      <c r="B4308" s="4" t="s">
        <v>8397</v>
      </c>
      <c r="C4308" s="5">
        <v>42549</v>
      </c>
      <c r="D4308" s="5">
        <v>42549</v>
      </c>
      <c r="E4308" s="4" t="s">
        <v>162</v>
      </c>
      <c r="F4308" s="4" t="s">
        <v>1000</v>
      </c>
      <c r="G4308" s="4" t="s">
        <v>999</v>
      </c>
      <c r="H4308" s="4" t="s">
        <v>50</v>
      </c>
      <c r="I4308" s="4" t="s">
        <v>17</v>
      </c>
      <c r="J4308" s="4" t="s">
        <v>59</v>
      </c>
      <c r="K4308" s="4" t="s">
        <v>15</v>
      </c>
      <c r="L4308" s="4">
        <v>90032</v>
      </c>
      <c r="M4308" s="4" t="s">
        <v>9</v>
      </c>
      <c r="N4308" s="4" t="s">
        <v>1186</v>
      </c>
      <c r="O4308" s="4" t="s">
        <v>13</v>
      </c>
      <c r="P4308" s="4" t="s">
        <v>100</v>
      </c>
      <c r="Q4308" s="4" t="s">
        <v>1185</v>
      </c>
      <c r="R4308" s="4">
        <v>7.7519999999999998</v>
      </c>
      <c r="S4308" s="4">
        <v>3</v>
      </c>
      <c r="T4308" s="4">
        <v>0.2</v>
      </c>
      <c r="U4308" s="4">
        <v>2.8100999999999998</v>
      </c>
      <c r="V4308" s="4" t="str">
        <f>INDEX(Regional_Lookup!$B$2:$B$5,MATCH('Sample - Superstore'!M4308,Regional_Lookup!$A$2:$A$5,0))</f>
        <v>James Chen</v>
      </c>
      <c r="W4308" s="4">
        <f>INDEX(Regional_Lookup!$C$2:$C$5, MATCH('Sample - Superstore'!M4308,Regional_Lookup!$A$2:$A$5, 0))</f>
        <v>0.18</v>
      </c>
      <c r="X4308" s="4">
        <f>U4308/R4308</f>
        <v>0.36249999999999999</v>
      </c>
      <c r="Y4308" s="4" t="str">
        <f>IF(X4308&gt;=W4308, "Yes", "No")</f>
        <v>Yes</v>
      </c>
      <c r="Z4308" s="4">
        <f>D4308-C4308</f>
        <v>0</v>
      </c>
      <c r="AA4308" s="4" t="str" cm="1">
        <f t="array" ref="AA4308">_xlfn.IFS(Z4308&lt;=2,"Fast",Z4308&gt;5, "Slow", AND(Z4308&gt;=3,Z4308&lt;=5),"Standard")</f>
        <v>Fast</v>
      </c>
    </row>
    <row r="4309" spans="1:27" x14ac:dyDescent="0.2">
      <c r="A4309" s="4">
        <v>4308</v>
      </c>
      <c r="B4309" s="4" t="s">
        <v>8397</v>
      </c>
      <c r="C4309" s="5">
        <v>42549</v>
      </c>
      <c r="D4309" s="5">
        <v>42549</v>
      </c>
      <c r="E4309" s="4" t="s">
        <v>162</v>
      </c>
      <c r="F4309" s="4" t="s">
        <v>1000</v>
      </c>
      <c r="G4309" s="4" t="s">
        <v>999</v>
      </c>
      <c r="H4309" s="4" t="s">
        <v>50</v>
      </c>
      <c r="I4309" s="4" t="s">
        <v>17</v>
      </c>
      <c r="J4309" s="4" t="s">
        <v>59</v>
      </c>
      <c r="K4309" s="4" t="s">
        <v>15</v>
      </c>
      <c r="L4309" s="4">
        <v>90032</v>
      </c>
      <c r="M4309" s="4" t="s">
        <v>9</v>
      </c>
      <c r="N4309" s="4" t="s">
        <v>801</v>
      </c>
      <c r="O4309" s="4" t="s">
        <v>13</v>
      </c>
      <c r="P4309" s="4" t="s">
        <v>100</v>
      </c>
      <c r="Q4309" s="4" t="s">
        <v>800</v>
      </c>
      <c r="R4309" s="4">
        <v>33.567999999999998</v>
      </c>
      <c r="S4309" s="4">
        <v>2</v>
      </c>
      <c r="T4309" s="4">
        <v>0.2</v>
      </c>
      <c r="U4309" s="4">
        <v>11.748799999999999</v>
      </c>
      <c r="V4309" s="4" t="str">
        <f>INDEX(Regional_Lookup!$B$2:$B$5,MATCH('Sample - Superstore'!M4309,Regional_Lookup!$A$2:$A$5,0))</f>
        <v>James Chen</v>
      </c>
      <c r="W4309" s="4">
        <f>INDEX(Regional_Lookup!$C$2:$C$5, MATCH('Sample - Superstore'!M4309,Regional_Lookup!$A$2:$A$5, 0))</f>
        <v>0.18</v>
      </c>
      <c r="X4309" s="4">
        <f>U4309/R4309</f>
        <v>0.35</v>
      </c>
      <c r="Y4309" s="4" t="str">
        <f>IF(X4309&gt;=W4309, "Yes", "No")</f>
        <v>Yes</v>
      </c>
      <c r="Z4309" s="4">
        <f>D4309-C4309</f>
        <v>0</v>
      </c>
      <c r="AA4309" s="4" t="str" cm="1">
        <f t="array" ref="AA4309">_xlfn.IFS(Z4309&lt;=2,"Fast",Z4309&gt;5, "Slow", AND(Z4309&gt;=3,Z4309&lt;=5),"Standard")</f>
        <v>Fast</v>
      </c>
    </row>
    <row r="4310" spans="1:27" x14ac:dyDescent="0.2">
      <c r="A4310" s="4">
        <v>4309</v>
      </c>
      <c r="B4310" s="4" t="s">
        <v>8396</v>
      </c>
      <c r="C4310" s="5">
        <v>41947</v>
      </c>
      <c r="D4310" s="5">
        <v>41954</v>
      </c>
      <c r="E4310" s="4" t="s">
        <v>29</v>
      </c>
      <c r="F4310" s="4" t="s">
        <v>613</v>
      </c>
      <c r="G4310" s="4" t="s">
        <v>612</v>
      </c>
      <c r="H4310" s="4" t="s">
        <v>18</v>
      </c>
      <c r="I4310" s="4" t="s">
        <v>17</v>
      </c>
      <c r="J4310" s="4" t="s">
        <v>59</v>
      </c>
      <c r="K4310" s="4" t="s">
        <v>15</v>
      </c>
      <c r="L4310" s="4">
        <v>90045</v>
      </c>
      <c r="M4310" s="4" t="s">
        <v>9</v>
      </c>
      <c r="N4310" s="4" t="s">
        <v>1943</v>
      </c>
      <c r="O4310" s="4" t="s">
        <v>33</v>
      </c>
      <c r="P4310" s="4" t="s">
        <v>32</v>
      </c>
      <c r="Q4310" s="4" t="s">
        <v>1942</v>
      </c>
      <c r="R4310" s="4">
        <v>666.34400000000005</v>
      </c>
      <c r="S4310" s="4">
        <v>7</v>
      </c>
      <c r="T4310" s="4">
        <v>0.2</v>
      </c>
      <c r="U4310" s="4">
        <v>66.634399999999999</v>
      </c>
      <c r="V4310" s="4" t="str">
        <f>INDEX(Regional_Lookup!$B$2:$B$5,MATCH('Sample - Superstore'!M4310,Regional_Lookup!$A$2:$A$5,0))</f>
        <v>James Chen</v>
      </c>
      <c r="W4310" s="4">
        <f>INDEX(Regional_Lookup!$C$2:$C$5, MATCH('Sample - Superstore'!M4310,Regional_Lookup!$A$2:$A$5, 0))</f>
        <v>0.18</v>
      </c>
      <c r="X4310" s="4">
        <f>U4310/R4310</f>
        <v>9.9999999999999992E-2</v>
      </c>
      <c r="Y4310" s="4" t="str">
        <f>IF(X4310&gt;=W4310, "Yes", "No")</f>
        <v>No</v>
      </c>
      <c r="Z4310" s="4">
        <f>D4310-C4310</f>
        <v>7</v>
      </c>
      <c r="AA4310" s="4" t="str" cm="1">
        <f t="array" ref="AA4310">_xlfn.IFS(Z4310&lt;=2,"Fast",Z4310&gt;5, "Slow", AND(Z4310&gt;=3,Z4310&lt;=5),"Standard")</f>
        <v>Slow</v>
      </c>
    </row>
    <row r="4311" spans="1:27" x14ac:dyDescent="0.2">
      <c r="A4311" s="4">
        <v>4310</v>
      </c>
      <c r="B4311" s="4" t="s">
        <v>8396</v>
      </c>
      <c r="C4311" s="5">
        <v>41947</v>
      </c>
      <c r="D4311" s="5">
        <v>41954</v>
      </c>
      <c r="E4311" s="4" t="s">
        <v>29</v>
      </c>
      <c r="F4311" s="4" t="s">
        <v>613</v>
      </c>
      <c r="G4311" s="4" t="s">
        <v>612</v>
      </c>
      <c r="H4311" s="4" t="s">
        <v>18</v>
      </c>
      <c r="I4311" s="4" t="s">
        <v>17</v>
      </c>
      <c r="J4311" s="4" t="s">
        <v>59</v>
      </c>
      <c r="K4311" s="4" t="s">
        <v>15</v>
      </c>
      <c r="L4311" s="4">
        <v>90045</v>
      </c>
      <c r="M4311" s="4" t="s">
        <v>9</v>
      </c>
      <c r="N4311" s="4" t="s">
        <v>6403</v>
      </c>
      <c r="O4311" s="4" t="s">
        <v>37</v>
      </c>
      <c r="P4311" s="4" t="s">
        <v>92</v>
      </c>
      <c r="Q4311" s="4" t="s">
        <v>6402</v>
      </c>
      <c r="R4311" s="4">
        <v>573.72799999999995</v>
      </c>
      <c r="S4311" s="4">
        <v>4</v>
      </c>
      <c r="T4311" s="4">
        <v>0.2</v>
      </c>
      <c r="U4311" s="4">
        <v>-64.544399999999996</v>
      </c>
      <c r="V4311" s="4" t="str">
        <f>INDEX(Regional_Lookup!$B$2:$B$5,MATCH('Sample - Superstore'!M4311,Regional_Lookup!$A$2:$A$5,0))</f>
        <v>James Chen</v>
      </c>
      <c r="W4311" s="4">
        <f>INDEX(Regional_Lookup!$C$2:$C$5, MATCH('Sample - Superstore'!M4311,Regional_Lookup!$A$2:$A$5, 0))</f>
        <v>0.18</v>
      </c>
      <c r="X4311" s="4">
        <f>U4311/R4311</f>
        <v>-0.1125</v>
      </c>
      <c r="Y4311" s="4" t="str">
        <f>IF(X4311&gt;=W4311, "Yes", "No")</f>
        <v>No</v>
      </c>
      <c r="Z4311" s="4">
        <f>D4311-C4311</f>
        <v>7</v>
      </c>
      <c r="AA4311" s="4" t="str" cm="1">
        <f t="array" ref="AA4311">_xlfn.IFS(Z4311&lt;=2,"Fast",Z4311&gt;5, "Slow", AND(Z4311&gt;=3,Z4311&lt;=5),"Standard")</f>
        <v>Slow</v>
      </c>
    </row>
    <row r="4312" spans="1:27" x14ac:dyDescent="0.2">
      <c r="A4312" s="4">
        <v>4311</v>
      </c>
      <c r="B4312" s="4" t="s">
        <v>8396</v>
      </c>
      <c r="C4312" s="5">
        <v>41947</v>
      </c>
      <c r="D4312" s="5">
        <v>41954</v>
      </c>
      <c r="E4312" s="4" t="s">
        <v>29</v>
      </c>
      <c r="F4312" s="4" t="s">
        <v>613</v>
      </c>
      <c r="G4312" s="4" t="s">
        <v>612</v>
      </c>
      <c r="H4312" s="4" t="s">
        <v>18</v>
      </c>
      <c r="I4312" s="4" t="s">
        <v>17</v>
      </c>
      <c r="J4312" s="4" t="s">
        <v>59</v>
      </c>
      <c r="K4312" s="4" t="s">
        <v>15</v>
      </c>
      <c r="L4312" s="4">
        <v>90045</v>
      </c>
      <c r="M4312" s="4" t="s">
        <v>9</v>
      </c>
      <c r="N4312" s="4" t="s">
        <v>2215</v>
      </c>
      <c r="O4312" s="4" t="s">
        <v>13</v>
      </c>
      <c r="P4312" s="4" t="s">
        <v>100</v>
      </c>
      <c r="Q4312" s="4" t="s">
        <v>2214</v>
      </c>
      <c r="R4312" s="4">
        <v>21.936</v>
      </c>
      <c r="S4312" s="4">
        <v>3</v>
      </c>
      <c r="T4312" s="4">
        <v>0.2</v>
      </c>
      <c r="U4312" s="4">
        <v>8.2260000000000009</v>
      </c>
      <c r="V4312" s="4" t="str">
        <f>INDEX(Regional_Lookup!$B$2:$B$5,MATCH('Sample - Superstore'!M4312,Regional_Lookup!$A$2:$A$5,0))</f>
        <v>James Chen</v>
      </c>
      <c r="W4312" s="4">
        <f>INDEX(Regional_Lookup!$C$2:$C$5, MATCH('Sample - Superstore'!M4312,Regional_Lookup!$A$2:$A$5, 0))</f>
        <v>0.18</v>
      </c>
      <c r="X4312" s="4">
        <f>U4312/R4312</f>
        <v>0.37500000000000006</v>
      </c>
      <c r="Y4312" s="4" t="str">
        <f>IF(X4312&gt;=W4312, "Yes", "No")</f>
        <v>Yes</v>
      </c>
      <c r="Z4312" s="4">
        <f>D4312-C4312</f>
        <v>7</v>
      </c>
      <c r="AA4312" s="4" t="str" cm="1">
        <f t="array" ref="AA4312">_xlfn.IFS(Z4312&lt;=2,"Fast",Z4312&gt;5, "Slow", AND(Z4312&gt;=3,Z4312&lt;=5),"Standard")</f>
        <v>Slow</v>
      </c>
    </row>
    <row r="4313" spans="1:27" x14ac:dyDescent="0.2">
      <c r="A4313" s="4">
        <v>4312</v>
      </c>
      <c r="B4313" s="4" t="s">
        <v>8396</v>
      </c>
      <c r="C4313" s="5">
        <v>41947</v>
      </c>
      <c r="D4313" s="5">
        <v>41954</v>
      </c>
      <c r="E4313" s="4" t="s">
        <v>29</v>
      </c>
      <c r="F4313" s="4" t="s">
        <v>613</v>
      </c>
      <c r="G4313" s="4" t="s">
        <v>612</v>
      </c>
      <c r="H4313" s="4" t="s">
        <v>18</v>
      </c>
      <c r="I4313" s="4" t="s">
        <v>17</v>
      </c>
      <c r="J4313" s="4" t="s">
        <v>59</v>
      </c>
      <c r="K4313" s="4" t="s">
        <v>15</v>
      </c>
      <c r="L4313" s="4">
        <v>90045</v>
      </c>
      <c r="M4313" s="4" t="s">
        <v>9</v>
      </c>
      <c r="N4313" s="4" t="s">
        <v>5567</v>
      </c>
      <c r="O4313" s="4" t="s">
        <v>13</v>
      </c>
      <c r="P4313" s="4" t="s">
        <v>24</v>
      </c>
      <c r="Q4313" s="4" t="s">
        <v>5566</v>
      </c>
      <c r="R4313" s="4">
        <v>19.440000000000001</v>
      </c>
      <c r="S4313" s="4">
        <v>3</v>
      </c>
      <c r="T4313" s="4">
        <v>0</v>
      </c>
      <c r="U4313" s="4">
        <v>9.3312000000000008</v>
      </c>
      <c r="V4313" s="4" t="str">
        <f>INDEX(Regional_Lookup!$B$2:$B$5,MATCH('Sample - Superstore'!M4313,Regional_Lookup!$A$2:$A$5,0))</f>
        <v>James Chen</v>
      </c>
      <c r="W4313" s="4">
        <f>INDEX(Regional_Lookup!$C$2:$C$5, MATCH('Sample - Superstore'!M4313,Regional_Lookup!$A$2:$A$5, 0))</f>
        <v>0.18</v>
      </c>
      <c r="X4313" s="4">
        <f>U4313/R4313</f>
        <v>0.48000000000000004</v>
      </c>
      <c r="Y4313" s="4" t="str">
        <f>IF(X4313&gt;=W4313, "Yes", "No")</f>
        <v>Yes</v>
      </c>
      <c r="Z4313" s="4">
        <f>D4313-C4313</f>
        <v>7</v>
      </c>
      <c r="AA4313" s="4" t="str" cm="1">
        <f t="array" ref="AA4313">_xlfn.IFS(Z4313&lt;=2,"Fast",Z4313&gt;5, "Slow", AND(Z4313&gt;=3,Z4313&lt;=5),"Standard")</f>
        <v>Slow</v>
      </c>
    </row>
    <row r="4314" spans="1:27" x14ac:dyDescent="0.2">
      <c r="A4314" s="4">
        <v>4313</v>
      </c>
      <c r="B4314" s="4" t="s">
        <v>8396</v>
      </c>
      <c r="C4314" s="5">
        <v>41947</v>
      </c>
      <c r="D4314" s="5">
        <v>41954</v>
      </c>
      <c r="E4314" s="4" t="s">
        <v>29</v>
      </c>
      <c r="F4314" s="4" t="s">
        <v>613</v>
      </c>
      <c r="G4314" s="4" t="s">
        <v>612</v>
      </c>
      <c r="H4314" s="4" t="s">
        <v>18</v>
      </c>
      <c r="I4314" s="4" t="s">
        <v>17</v>
      </c>
      <c r="J4314" s="4" t="s">
        <v>59</v>
      </c>
      <c r="K4314" s="4" t="s">
        <v>15</v>
      </c>
      <c r="L4314" s="4">
        <v>90045</v>
      </c>
      <c r="M4314" s="4" t="s">
        <v>9</v>
      </c>
      <c r="N4314" s="4" t="s">
        <v>8395</v>
      </c>
      <c r="O4314" s="4" t="s">
        <v>33</v>
      </c>
      <c r="P4314" s="4" t="s">
        <v>1500</v>
      </c>
      <c r="Q4314" s="4" t="s">
        <v>8394</v>
      </c>
      <c r="R4314" s="4">
        <v>447.96800000000002</v>
      </c>
      <c r="S4314" s="4">
        <v>4</v>
      </c>
      <c r="T4314" s="4">
        <v>0.2</v>
      </c>
      <c r="U4314" s="4">
        <v>139.99</v>
      </c>
      <c r="V4314" s="4" t="str">
        <f>INDEX(Regional_Lookup!$B$2:$B$5,MATCH('Sample - Superstore'!M4314,Regional_Lookup!$A$2:$A$5,0))</f>
        <v>James Chen</v>
      </c>
      <c r="W4314" s="4">
        <f>INDEX(Regional_Lookup!$C$2:$C$5, MATCH('Sample - Superstore'!M4314,Regional_Lookup!$A$2:$A$5, 0))</f>
        <v>0.18</v>
      </c>
      <c r="X4314" s="4">
        <f>U4314/R4314</f>
        <v>0.3125</v>
      </c>
      <c r="Y4314" s="4" t="str">
        <f>IF(X4314&gt;=W4314, "Yes", "No")</f>
        <v>Yes</v>
      </c>
      <c r="Z4314" s="4">
        <f>D4314-C4314</f>
        <v>7</v>
      </c>
      <c r="AA4314" s="4" t="str" cm="1">
        <f t="array" ref="AA4314">_xlfn.IFS(Z4314&lt;=2,"Fast",Z4314&gt;5, "Slow", AND(Z4314&gt;=3,Z4314&lt;=5),"Standard")</f>
        <v>Slow</v>
      </c>
    </row>
    <row r="4315" spans="1:27" x14ac:dyDescent="0.2">
      <c r="A4315" s="4">
        <v>4314</v>
      </c>
      <c r="B4315" s="4" t="s">
        <v>8393</v>
      </c>
      <c r="C4315" s="5">
        <v>41890</v>
      </c>
      <c r="D4315" s="5">
        <v>41894</v>
      </c>
      <c r="E4315" s="4" t="s">
        <v>29</v>
      </c>
      <c r="F4315" s="4" t="s">
        <v>5300</v>
      </c>
      <c r="G4315" s="4" t="s">
        <v>5299</v>
      </c>
      <c r="H4315" s="4" t="s">
        <v>50</v>
      </c>
      <c r="I4315" s="4" t="s">
        <v>17</v>
      </c>
      <c r="J4315" s="4" t="s">
        <v>67</v>
      </c>
      <c r="K4315" s="4" t="s">
        <v>66</v>
      </c>
      <c r="L4315" s="4">
        <v>11561</v>
      </c>
      <c r="M4315" s="4" t="s">
        <v>5</v>
      </c>
      <c r="N4315" s="4" t="s">
        <v>4949</v>
      </c>
      <c r="O4315" s="4" t="s">
        <v>13</v>
      </c>
      <c r="P4315" s="4" t="s">
        <v>12</v>
      </c>
      <c r="Q4315" s="4" t="s">
        <v>4948</v>
      </c>
      <c r="R4315" s="4">
        <v>16.78</v>
      </c>
      <c r="S4315" s="4">
        <v>2</v>
      </c>
      <c r="T4315" s="4">
        <v>0</v>
      </c>
      <c r="U4315" s="4">
        <v>4.1950000000000003</v>
      </c>
      <c r="V4315" s="4" t="str">
        <f>INDEX(Regional_Lookup!$B$2:$B$5,MATCH('Sample - Superstore'!M4315,Regional_Lookup!$A$2:$A$5,0))</f>
        <v>Sarah Miller</v>
      </c>
      <c r="W4315" s="4">
        <f>INDEX(Regional_Lookup!$C$2:$C$5, MATCH('Sample - Superstore'!M4315,Regional_Lookup!$A$2:$A$5, 0))</f>
        <v>0.16</v>
      </c>
      <c r="X4315" s="4">
        <f>U4315/R4315</f>
        <v>0.25</v>
      </c>
      <c r="Y4315" s="4" t="str">
        <f>IF(X4315&gt;=W4315, "Yes", "No")</f>
        <v>Yes</v>
      </c>
      <c r="Z4315" s="4">
        <f>D4315-C4315</f>
        <v>4</v>
      </c>
      <c r="AA4315" s="4" t="str" cm="1">
        <f t="array" ref="AA4315">_xlfn.IFS(Z4315&lt;=2,"Fast",Z4315&gt;5, "Slow", AND(Z4315&gt;=3,Z4315&lt;=5),"Standard")</f>
        <v>Standard</v>
      </c>
    </row>
    <row r="4316" spans="1:27" x14ac:dyDescent="0.2">
      <c r="A4316" s="4">
        <v>4315</v>
      </c>
      <c r="B4316" s="4" t="s">
        <v>8392</v>
      </c>
      <c r="C4316" s="5">
        <v>42180</v>
      </c>
      <c r="D4316" s="5">
        <v>42186</v>
      </c>
      <c r="E4316" s="4" t="s">
        <v>29</v>
      </c>
      <c r="F4316" s="4" t="s">
        <v>3843</v>
      </c>
      <c r="G4316" s="4" t="s">
        <v>3842</v>
      </c>
      <c r="H4316" s="4" t="s">
        <v>18</v>
      </c>
      <c r="I4316" s="4" t="s">
        <v>17</v>
      </c>
      <c r="J4316" s="4" t="s">
        <v>59</v>
      </c>
      <c r="K4316" s="4" t="s">
        <v>15</v>
      </c>
      <c r="L4316" s="4">
        <v>90045</v>
      </c>
      <c r="M4316" s="4" t="s">
        <v>9</v>
      </c>
      <c r="N4316" s="4" t="s">
        <v>7665</v>
      </c>
      <c r="O4316" s="4" t="s">
        <v>13</v>
      </c>
      <c r="P4316" s="4" t="s">
        <v>116</v>
      </c>
      <c r="Q4316" s="4" t="s">
        <v>507</v>
      </c>
      <c r="R4316" s="4">
        <v>20.96</v>
      </c>
      <c r="S4316" s="4">
        <v>2</v>
      </c>
      <c r="T4316" s="4">
        <v>0</v>
      </c>
      <c r="U4316" s="4">
        <v>5.24</v>
      </c>
      <c r="V4316" s="4" t="str">
        <f>INDEX(Regional_Lookup!$B$2:$B$5,MATCH('Sample - Superstore'!M4316,Regional_Lookup!$A$2:$A$5,0))</f>
        <v>James Chen</v>
      </c>
      <c r="W4316" s="4">
        <f>INDEX(Regional_Lookup!$C$2:$C$5, MATCH('Sample - Superstore'!M4316,Regional_Lookup!$A$2:$A$5, 0))</f>
        <v>0.18</v>
      </c>
      <c r="X4316" s="4">
        <f>U4316/R4316</f>
        <v>0.25</v>
      </c>
      <c r="Y4316" s="4" t="str">
        <f>IF(X4316&gt;=W4316, "Yes", "No")</f>
        <v>Yes</v>
      </c>
      <c r="Z4316" s="4">
        <f>D4316-C4316</f>
        <v>6</v>
      </c>
      <c r="AA4316" s="4" t="str" cm="1">
        <f t="array" ref="AA4316">_xlfn.IFS(Z4316&lt;=2,"Fast",Z4316&gt;5, "Slow", AND(Z4316&gt;=3,Z4316&lt;=5),"Standard")</f>
        <v>Slow</v>
      </c>
    </row>
    <row r="4317" spans="1:27" x14ac:dyDescent="0.2">
      <c r="A4317" s="4">
        <v>4316</v>
      </c>
      <c r="B4317" s="4" t="s">
        <v>8392</v>
      </c>
      <c r="C4317" s="5">
        <v>42180</v>
      </c>
      <c r="D4317" s="5">
        <v>42186</v>
      </c>
      <c r="E4317" s="4" t="s">
        <v>29</v>
      </c>
      <c r="F4317" s="4" t="s">
        <v>3843</v>
      </c>
      <c r="G4317" s="4" t="s">
        <v>3842</v>
      </c>
      <c r="H4317" s="4" t="s">
        <v>18</v>
      </c>
      <c r="I4317" s="4" t="s">
        <v>17</v>
      </c>
      <c r="J4317" s="4" t="s">
        <v>59</v>
      </c>
      <c r="K4317" s="4" t="s">
        <v>15</v>
      </c>
      <c r="L4317" s="4">
        <v>90045</v>
      </c>
      <c r="M4317" s="4" t="s">
        <v>9</v>
      </c>
      <c r="N4317" s="4" t="s">
        <v>576</v>
      </c>
      <c r="O4317" s="4" t="s">
        <v>13</v>
      </c>
      <c r="P4317" s="4" t="s">
        <v>100</v>
      </c>
      <c r="Q4317" s="4" t="s">
        <v>575</v>
      </c>
      <c r="R4317" s="4">
        <v>88.751999999999995</v>
      </c>
      <c r="S4317" s="4">
        <v>3</v>
      </c>
      <c r="T4317" s="4">
        <v>0.2</v>
      </c>
      <c r="U4317" s="4">
        <v>27.734999999999999</v>
      </c>
      <c r="V4317" s="4" t="str">
        <f>INDEX(Regional_Lookup!$B$2:$B$5,MATCH('Sample - Superstore'!M4317,Regional_Lookup!$A$2:$A$5,0))</f>
        <v>James Chen</v>
      </c>
      <c r="W4317" s="4">
        <f>INDEX(Regional_Lookup!$C$2:$C$5, MATCH('Sample - Superstore'!M4317,Regional_Lookup!$A$2:$A$5, 0))</f>
        <v>0.18</v>
      </c>
      <c r="X4317" s="4">
        <f>U4317/R4317</f>
        <v>0.3125</v>
      </c>
      <c r="Y4317" s="4" t="str">
        <f>IF(X4317&gt;=W4317, "Yes", "No")</f>
        <v>Yes</v>
      </c>
      <c r="Z4317" s="4">
        <f>D4317-C4317</f>
        <v>6</v>
      </c>
      <c r="AA4317" s="4" t="str" cm="1">
        <f t="array" ref="AA4317">_xlfn.IFS(Z4317&lt;=2,"Fast",Z4317&gt;5, "Slow", AND(Z4317&gt;=3,Z4317&lt;=5),"Standard")</f>
        <v>Slow</v>
      </c>
    </row>
    <row r="4318" spans="1:27" x14ac:dyDescent="0.2">
      <c r="A4318" s="4">
        <v>4317</v>
      </c>
      <c r="B4318" s="4" t="s">
        <v>8392</v>
      </c>
      <c r="C4318" s="5">
        <v>42180</v>
      </c>
      <c r="D4318" s="5">
        <v>42186</v>
      </c>
      <c r="E4318" s="4" t="s">
        <v>29</v>
      </c>
      <c r="F4318" s="4" t="s">
        <v>3843</v>
      </c>
      <c r="G4318" s="4" t="s">
        <v>3842</v>
      </c>
      <c r="H4318" s="4" t="s">
        <v>18</v>
      </c>
      <c r="I4318" s="4" t="s">
        <v>17</v>
      </c>
      <c r="J4318" s="4" t="s">
        <v>59</v>
      </c>
      <c r="K4318" s="4" t="s">
        <v>15</v>
      </c>
      <c r="L4318" s="4">
        <v>90045</v>
      </c>
      <c r="M4318" s="4" t="s">
        <v>9</v>
      </c>
      <c r="N4318" s="4" t="s">
        <v>8391</v>
      </c>
      <c r="O4318" s="4" t="s">
        <v>13</v>
      </c>
      <c r="P4318" s="4" t="s">
        <v>231</v>
      </c>
      <c r="Q4318" s="4" t="s">
        <v>8390</v>
      </c>
      <c r="R4318" s="4">
        <v>304.23</v>
      </c>
      <c r="S4318" s="4">
        <v>3</v>
      </c>
      <c r="T4318" s="4">
        <v>0</v>
      </c>
      <c r="U4318" s="4">
        <v>9.1268999999999991</v>
      </c>
      <c r="V4318" s="4" t="str">
        <f>INDEX(Regional_Lookup!$B$2:$B$5,MATCH('Sample - Superstore'!M4318,Regional_Lookup!$A$2:$A$5,0))</f>
        <v>James Chen</v>
      </c>
      <c r="W4318" s="4">
        <f>INDEX(Regional_Lookup!$C$2:$C$5, MATCH('Sample - Superstore'!M4318,Regional_Lookup!$A$2:$A$5, 0))</f>
        <v>0.18</v>
      </c>
      <c r="X4318" s="4">
        <f>U4318/R4318</f>
        <v>2.9999999999999995E-2</v>
      </c>
      <c r="Y4318" s="4" t="str">
        <f>IF(X4318&gt;=W4318, "Yes", "No")</f>
        <v>No</v>
      </c>
      <c r="Z4318" s="4">
        <f>D4318-C4318</f>
        <v>6</v>
      </c>
      <c r="AA4318" s="4" t="str" cm="1">
        <f t="array" ref="AA4318">_xlfn.IFS(Z4318&lt;=2,"Fast",Z4318&gt;5, "Slow", AND(Z4318&gt;=3,Z4318&lt;=5),"Standard")</f>
        <v>Slow</v>
      </c>
    </row>
    <row r="4319" spans="1:27" x14ac:dyDescent="0.2">
      <c r="A4319" s="4">
        <v>4318</v>
      </c>
      <c r="B4319" s="4" t="s">
        <v>8389</v>
      </c>
      <c r="C4319" s="5">
        <v>42211</v>
      </c>
      <c r="D4319" s="5">
        <v>42218</v>
      </c>
      <c r="E4319" s="4" t="s">
        <v>29</v>
      </c>
      <c r="F4319" s="4" t="s">
        <v>8353</v>
      </c>
      <c r="G4319" s="4" t="s">
        <v>8352</v>
      </c>
      <c r="H4319" s="4" t="s">
        <v>18</v>
      </c>
      <c r="I4319" s="4" t="s">
        <v>17</v>
      </c>
      <c r="J4319" s="4" t="s">
        <v>248</v>
      </c>
      <c r="K4319" s="4" t="s">
        <v>15</v>
      </c>
      <c r="L4319" s="4">
        <v>94110</v>
      </c>
      <c r="M4319" s="4" t="s">
        <v>9</v>
      </c>
      <c r="N4319" s="4" t="s">
        <v>907</v>
      </c>
      <c r="O4319" s="4" t="s">
        <v>13</v>
      </c>
      <c r="P4319" s="4" t="s">
        <v>121</v>
      </c>
      <c r="Q4319" s="4" t="s">
        <v>906</v>
      </c>
      <c r="R4319" s="4">
        <v>167.86</v>
      </c>
      <c r="S4319" s="4">
        <v>2</v>
      </c>
      <c r="T4319" s="4">
        <v>0</v>
      </c>
      <c r="U4319" s="4">
        <v>78.894199999999998</v>
      </c>
      <c r="V4319" s="4" t="str">
        <f>INDEX(Regional_Lookup!$B$2:$B$5,MATCH('Sample - Superstore'!M4319,Regional_Lookup!$A$2:$A$5,0))</f>
        <v>James Chen</v>
      </c>
      <c r="W4319" s="4">
        <f>INDEX(Regional_Lookup!$C$2:$C$5, MATCH('Sample - Superstore'!M4319,Regional_Lookup!$A$2:$A$5, 0))</f>
        <v>0.18</v>
      </c>
      <c r="X4319" s="4">
        <f>U4319/R4319</f>
        <v>0.47</v>
      </c>
      <c r="Y4319" s="4" t="str">
        <f>IF(X4319&gt;=W4319, "Yes", "No")</f>
        <v>Yes</v>
      </c>
      <c r="Z4319" s="4">
        <f>D4319-C4319</f>
        <v>7</v>
      </c>
      <c r="AA4319" s="4" t="str" cm="1">
        <f t="array" ref="AA4319">_xlfn.IFS(Z4319&lt;=2,"Fast",Z4319&gt;5, "Slow", AND(Z4319&gt;=3,Z4319&lt;=5),"Standard")</f>
        <v>Slow</v>
      </c>
    </row>
    <row r="4320" spans="1:27" x14ac:dyDescent="0.2">
      <c r="A4320" s="4">
        <v>4319</v>
      </c>
      <c r="B4320" s="4" t="s">
        <v>8388</v>
      </c>
      <c r="C4320" s="5">
        <v>43076</v>
      </c>
      <c r="D4320" s="5">
        <v>43080</v>
      </c>
      <c r="E4320" s="4" t="s">
        <v>29</v>
      </c>
      <c r="F4320" s="4" t="s">
        <v>4052</v>
      </c>
      <c r="G4320" s="4" t="s">
        <v>4051</v>
      </c>
      <c r="H4320" s="4" t="s">
        <v>18</v>
      </c>
      <c r="I4320" s="4" t="s">
        <v>17</v>
      </c>
      <c r="J4320" s="4" t="s">
        <v>365</v>
      </c>
      <c r="K4320" s="4" t="s">
        <v>763</v>
      </c>
      <c r="L4320" s="4">
        <v>23223</v>
      </c>
      <c r="M4320" s="4" t="s">
        <v>7</v>
      </c>
      <c r="N4320" s="4" t="s">
        <v>900</v>
      </c>
      <c r="O4320" s="4" t="s">
        <v>37</v>
      </c>
      <c r="P4320" s="4" t="s">
        <v>36</v>
      </c>
      <c r="Q4320" s="4" t="s">
        <v>899</v>
      </c>
      <c r="R4320" s="4">
        <v>82.38</v>
      </c>
      <c r="S4320" s="4">
        <v>6</v>
      </c>
      <c r="T4320" s="4">
        <v>0</v>
      </c>
      <c r="U4320" s="4">
        <v>25.537800000000001</v>
      </c>
      <c r="V4320" s="4" t="str">
        <f>INDEX(Regional_Lookup!$B$2:$B$5,MATCH('Sample - Superstore'!M4320,Regional_Lookup!$A$2:$A$5,0))</f>
        <v>Maria Santos</v>
      </c>
      <c r="W4320" s="4">
        <f>INDEX(Regional_Lookup!$C$2:$C$5, MATCH('Sample - Superstore'!M4320,Regional_Lookup!$A$2:$A$5, 0))</f>
        <v>0.15</v>
      </c>
      <c r="X4320" s="4">
        <f>U4320/R4320</f>
        <v>0.31000000000000005</v>
      </c>
      <c r="Y4320" s="4" t="str">
        <f>IF(X4320&gt;=W4320, "Yes", "No")</f>
        <v>Yes</v>
      </c>
      <c r="Z4320" s="4">
        <f>D4320-C4320</f>
        <v>4</v>
      </c>
      <c r="AA4320" s="4" t="str" cm="1">
        <f t="array" ref="AA4320">_xlfn.IFS(Z4320&lt;=2,"Fast",Z4320&gt;5, "Slow", AND(Z4320&gt;=3,Z4320&lt;=5),"Standard")</f>
        <v>Standard</v>
      </c>
    </row>
    <row r="4321" spans="1:27" x14ac:dyDescent="0.2">
      <c r="A4321" s="4">
        <v>4320</v>
      </c>
      <c r="B4321" s="4" t="s">
        <v>8387</v>
      </c>
      <c r="C4321" s="5">
        <v>42002</v>
      </c>
      <c r="D4321" s="5">
        <v>42007</v>
      </c>
      <c r="E4321" s="4" t="s">
        <v>21</v>
      </c>
      <c r="F4321" s="4" t="s">
        <v>4015</v>
      </c>
      <c r="G4321" s="4" t="s">
        <v>4014</v>
      </c>
      <c r="H4321" s="4" t="s">
        <v>18</v>
      </c>
      <c r="I4321" s="4" t="s">
        <v>17</v>
      </c>
      <c r="J4321" s="4" t="s">
        <v>2400</v>
      </c>
      <c r="K4321" s="4" t="s">
        <v>2299</v>
      </c>
      <c r="L4321" s="4">
        <v>87105</v>
      </c>
      <c r="M4321" s="4" t="s">
        <v>9</v>
      </c>
      <c r="N4321" s="4" t="s">
        <v>5736</v>
      </c>
      <c r="O4321" s="4" t="s">
        <v>33</v>
      </c>
      <c r="P4321" s="4" t="s">
        <v>32</v>
      </c>
      <c r="Q4321" s="4" t="s">
        <v>5735</v>
      </c>
      <c r="R4321" s="4">
        <v>23.975999999999999</v>
      </c>
      <c r="S4321" s="4">
        <v>3</v>
      </c>
      <c r="T4321" s="4">
        <v>0.2</v>
      </c>
      <c r="U4321" s="4">
        <v>-5.6943000000000001</v>
      </c>
      <c r="V4321" s="4" t="str">
        <f>INDEX(Regional_Lookup!$B$2:$B$5,MATCH('Sample - Superstore'!M4321,Regional_Lookup!$A$2:$A$5,0))</f>
        <v>James Chen</v>
      </c>
      <c r="W4321" s="4">
        <f>INDEX(Regional_Lookup!$C$2:$C$5, MATCH('Sample - Superstore'!M4321,Regional_Lookup!$A$2:$A$5, 0))</f>
        <v>0.18</v>
      </c>
      <c r="X4321" s="4">
        <f>U4321/R4321</f>
        <v>-0.23750000000000002</v>
      </c>
      <c r="Y4321" s="4" t="str">
        <f>IF(X4321&gt;=W4321, "Yes", "No")</f>
        <v>No</v>
      </c>
      <c r="Z4321" s="4">
        <f>D4321-C4321</f>
        <v>5</v>
      </c>
      <c r="AA4321" s="4" t="str" cm="1">
        <f t="array" ref="AA4321">_xlfn.IFS(Z4321&lt;=2,"Fast",Z4321&gt;5, "Slow", AND(Z4321&gt;=3,Z4321&lt;=5),"Standard")</f>
        <v>Standard</v>
      </c>
    </row>
    <row r="4322" spans="1:27" x14ac:dyDescent="0.2">
      <c r="A4322" s="4">
        <v>4321</v>
      </c>
      <c r="B4322" s="4" t="s">
        <v>8387</v>
      </c>
      <c r="C4322" s="5">
        <v>42002</v>
      </c>
      <c r="D4322" s="5">
        <v>42007</v>
      </c>
      <c r="E4322" s="4" t="s">
        <v>21</v>
      </c>
      <c r="F4322" s="4" t="s">
        <v>4015</v>
      </c>
      <c r="G4322" s="4" t="s">
        <v>4014</v>
      </c>
      <c r="H4322" s="4" t="s">
        <v>18</v>
      </c>
      <c r="I4322" s="4" t="s">
        <v>17</v>
      </c>
      <c r="J4322" s="4" t="s">
        <v>2400</v>
      </c>
      <c r="K4322" s="4" t="s">
        <v>2299</v>
      </c>
      <c r="L4322" s="4">
        <v>87105</v>
      </c>
      <c r="M4322" s="4" t="s">
        <v>9</v>
      </c>
      <c r="N4322" s="4" t="s">
        <v>1156</v>
      </c>
      <c r="O4322" s="4" t="s">
        <v>13</v>
      </c>
      <c r="P4322" s="4" t="s">
        <v>231</v>
      </c>
      <c r="Q4322" s="4" t="s">
        <v>1155</v>
      </c>
      <c r="R4322" s="4">
        <v>33.29</v>
      </c>
      <c r="S4322" s="4">
        <v>1</v>
      </c>
      <c r="T4322" s="4">
        <v>0</v>
      </c>
      <c r="U4322" s="4">
        <v>7.9896000000000003</v>
      </c>
      <c r="V4322" s="4" t="str">
        <f>INDEX(Regional_Lookup!$B$2:$B$5,MATCH('Sample - Superstore'!M4322,Regional_Lookup!$A$2:$A$5,0))</f>
        <v>James Chen</v>
      </c>
      <c r="W4322" s="4">
        <f>INDEX(Regional_Lookup!$C$2:$C$5, MATCH('Sample - Superstore'!M4322,Regional_Lookup!$A$2:$A$5, 0))</f>
        <v>0.18</v>
      </c>
      <c r="X4322" s="4">
        <f>U4322/R4322</f>
        <v>0.24000000000000002</v>
      </c>
      <c r="Y4322" s="4" t="str">
        <f>IF(X4322&gt;=W4322, "Yes", "No")</f>
        <v>Yes</v>
      </c>
      <c r="Z4322" s="4">
        <f>D4322-C4322</f>
        <v>5</v>
      </c>
      <c r="AA4322" s="4" t="str" cm="1">
        <f t="array" ref="AA4322">_xlfn.IFS(Z4322&lt;=2,"Fast",Z4322&gt;5, "Slow", AND(Z4322&gt;=3,Z4322&lt;=5),"Standard")</f>
        <v>Standard</v>
      </c>
    </row>
    <row r="4323" spans="1:27" x14ac:dyDescent="0.2">
      <c r="A4323" s="4">
        <v>4322</v>
      </c>
      <c r="B4323" s="4" t="s">
        <v>8382</v>
      </c>
      <c r="C4323" s="5">
        <v>42049</v>
      </c>
      <c r="D4323" s="5">
        <v>42054</v>
      </c>
      <c r="E4323" s="4" t="s">
        <v>29</v>
      </c>
      <c r="F4323" s="4" t="s">
        <v>1919</v>
      </c>
      <c r="G4323" s="4" t="s">
        <v>1918</v>
      </c>
      <c r="H4323" s="4" t="s">
        <v>18</v>
      </c>
      <c r="I4323" s="4" t="s">
        <v>17</v>
      </c>
      <c r="J4323" s="4" t="s">
        <v>325</v>
      </c>
      <c r="K4323" s="4" t="s">
        <v>85</v>
      </c>
      <c r="L4323" s="4">
        <v>44312</v>
      </c>
      <c r="M4323" s="4" t="s">
        <v>5</v>
      </c>
      <c r="N4323" s="4" t="s">
        <v>515</v>
      </c>
      <c r="O4323" s="4" t="s">
        <v>13</v>
      </c>
      <c r="P4323" s="4" t="s">
        <v>100</v>
      </c>
      <c r="Q4323" s="4" t="s">
        <v>514</v>
      </c>
      <c r="R4323" s="4">
        <v>14.952</v>
      </c>
      <c r="S4323" s="4">
        <v>2</v>
      </c>
      <c r="T4323" s="4">
        <v>0.7</v>
      </c>
      <c r="U4323" s="4">
        <v>-11.961600000000001</v>
      </c>
      <c r="V4323" s="4" t="str">
        <f>INDEX(Regional_Lookup!$B$2:$B$5,MATCH('Sample - Superstore'!M4323,Regional_Lookup!$A$2:$A$5,0))</f>
        <v>Sarah Miller</v>
      </c>
      <c r="W4323" s="4">
        <f>INDEX(Regional_Lookup!$C$2:$C$5, MATCH('Sample - Superstore'!M4323,Regional_Lookup!$A$2:$A$5, 0))</f>
        <v>0.16</v>
      </c>
      <c r="X4323" s="4">
        <f>U4323/R4323</f>
        <v>-0.8</v>
      </c>
      <c r="Y4323" s="4" t="str">
        <f>IF(X4323&gt;=W4323, "Yes", "No")</f>
        <v>No</v>
      </c>
      <c r="Z4323" s="4">
        <f>D4323-C4323</f>
        <v>5</v>
      </c>
      <c r="AA4323" s="4" t="str" cm="1">
        <f t="array" ref="AA4323">_xlfn.IFS(Z4323&lt;=2,"Fast",Z4323&gt;5, "Slow", AND(Z4323&gt;=3,Z4323&lt;=5),"Standard")</f>
        <v>Standard</v>
      </c>
    </row>
    <row r="4324" spans="1:27" x14ac:dyDescent="0.2">
      <c r="A4324" s="4">
        <v>4323</v>
      </c>
      <c r="B4324" s="4" t="s">
        <v>8382</v>
      </c>
      <c r="C4324" s="5">
        <v>42049</v>
      </c>
      <c r="D4324" s="5">
        <v>42054</v>
      </c>
      <c r="E4324" s="4" t="s">
        <v>29</v>
      </c>
      <c r="F4324" s="4" t="s">
        <v>1919</v>
      </c>
      <c r="G4324" s="4" t="s">
        <v>1918</v>
      </c>
      <c r="H4324" s="4" t="s">
        <v>18</v>
      </c>
      <c r="I4324" s="4" t="s">
        <v>17</v>
      </c>
      <c r="J4324" s="4" t="s">
        <v>325</v>
      </c>
      <c r="K4324" s="4" t="s">
        <v>85</v>
      </c>
      <c r="L4324" s="4">
        <v>44312</v>
      </c>
      <c r="M4324" s="4" t="s">
        <v>5</v>
      </c>
      <c r="N4324" s="4" t="s">
        <v>8386</v>
      </c>
      <c r="O4324" s="4" t="s">
        <v>33</v>
      </c>
      <c r="P4324" s="4" t="s">
        <v>32</v>
      </c>
      <c r="Q4324" s="4" t="s">
        <v>8385</v>
      </c>
      <c r="R4324" s="4">
        <v>323.98200000000003</v>
      </c>
      <c r="S4324" s="4">
        <v>3</v>
      </c>
      <c r="T4324" s="4">
        <v>0.4</v>
      </c>
      <c r="U4324" s="4">
        <v>-80.995500000000007</v>
      </c>
      <c r="V4324" s="4" t="str">
        <f>INDEX(Regional_Lookup!$B$2:$B$5,MATCH('Sample - Superstore'!M4324,Regional_Lookup!$A$2:$A$5,0))</f>
        <v>Sarah Miller</v>
      </c>
      <c r="W4324" s="4">
        <f>INDEX(Regional_Lookup!$C$2:$C$5, MATCH('Sample - Superstore'!M4324,Regional_Lookup!$A$2:$A$5, 0))</f>
        <v>0.16</v>
      </c>
      <c r="X4324" s="4">
        <f>U4324/R4324</f>
        <v>-0.25</v>
      </c>
      <c r="Y4324" s="4" t="str">
        <f>IF(X4324&gt;=W4324, "Yes", "No")</f>
        <v>No</v>
      </c>
      <c r="Z4324" s="4">
        <f>D4324-C4324</f>
        <v>5</v>
      </c>
      <c r="AA4324" s="4" t="str" cm="1">
        <f t="array" ref="AA4324">_xlfn.IFS(Z4324&lt;=2,"Fast",Z4324&gt;5, "Slow", AND(Z4324&gt;=3,Z4324&lt;=5),"Standard")</f>
        <v>Standard</v>
      </c>
    </row>
    <row r="4325" spans="1:27" x14ac:dyDescent="0.2">
      <c r="A4325" s="4">
        <v>4324</v>
      </c>
      <c r="B4325" s="4" t="s">
        <v>8382</v>
      </c>
      <c r="C4325" s="5">
        <v>42049</v>
      </c>
      <c r="D4325" s="5">
        <v>42054</v>
      </c>
      <c r="E4325" s="4" t="s">
        <v>29</v>
      </c>
      <c r="F4325" s="4" t="s">
        <v>1919</v>
      </c>
      <c r="G4325" s="4" t="s">
        <v>1918</v>
      </c>
      <c r="H4325" s="4" t="s">
        <v>18</v>
      </c>
      <c r="I4325" s="4" t="s">
        <v>17</v>
      </c>
      <c r="J4325" s="4" t="s">
        <v>325</v>
      </c>
      <c r="K4325" s="4" t="s">
        <v>85</v>
      </c>
      <c r="L4325" s="4">
        <v>44312</v>
      </c>
      <c r="M4325" s="4" t="s">
        <v>5</v>
      </c>
      <c r="N4325" s="4" t="s">
        <v>8384</v>
      </c>
      <c r="O4325" s="4" t="s">
        <v>13</v>
      </c>
      <c r="P4325" s="4" t="s">
        <v>100</v>
      </c>
      <c r="Q4325" s="4" t="s">
        <v>8383</v>
      </c>
      <c r="R4325" s="4">
        <v>2.286</v>
      </c>
      <c r="S4325" s="4">
        <v>2</v>
      </c>
      <c r="T4325" s="4">
        <v>0.7</v>
      </c>
      <c r="U4325" s="4">
        <v>-1.6763999999999999</v>
      </c>
      <c r="V4325" s="4" t="str">
        <f>INDEX(Regional_Lookup!$B$2:$B$5,MATCH('Sample - Superstore'!M4325,Regional_Lookup!$A$2:$A$5,0))</f>
        <v>Sarah Miller</v>
      </c>
      <c r="W4325" s="4">
        <f>INDEX(Regional_Lookup!$C$2:$C$5, MATCH('Sample - Superstore'!M4325,Regional_Lookup!$A$2:$A$5, 0))</f>
        <v>0.16</v>
      </c>
      <c r="X4325" s="4">
        <f>U4325/R4325</f>
        <v>-0.73333333333333328</v>
      </c>
      <c r="Y4325" s="4" t="str">
        <f>IF(X4325&gt;=W4325, "Yes", "No")</f>
        <v>No</v>
      </c>
      <c r="Z4325" s="4">
        <f>D4325-C4325</f>
        <v>5</v>
      </c>
      <c r="AA4325" s="4" t="str" cm="1">
        <f t="array" ref="AA4325">_xlfn.IFS(Z4325&lt;=2,"Fast",Z4325&gt;5, "Slow", AND(Z4325&gt;=3,Z4325&lt;=5),"Standard")</f>
        <v>Standard</v>
      </c>
    </row>
    <row r="4326" spans="1:27" x14ac:dyDescent="0.2">
      <c r="A4326" s="4">
        <v>4325</v>
      </c>
      <c r="B4326" s="4" t="s">
        <v>8382</v>
      </c>
      <c r="C4326" s="5">
        <v>42049</v>
      </c>
      <c r="D4326" s="5">
        <v>42054</v>
      </c>
      <c r="E4326" s="4" t="s">
        <v>29</v>
      </c>
      <c r="F4326" s="4" t="s">
        <v>1919</v>
      </c>
      <c r="G4326" s="4" t="s">
        <v>1918</v>
      </c>
      <c r="H4326" s="4" t="s">
        <v>18</v>
      </c>
      <c r="I4326" s="4" t="s">
        <v>17</v>
      </c>
      <c r="J4326" s="4" t="s">
        <v>325</v>
      </c>
      <c r="K4326" s="4" t="s">
        <v>85</v>
      </c>
      <c r="L4326" s="4">
        <v>44312</v>
      </c>
      <c r="M4326" s="4" t="s">
        <v>5</v>
      </c>
      <c r="N4326" s="4" t="s">
        <v>4902</v>
      </c>
      <c r="O4326" s="4" t="s">
        <v>13</v>
      </c>
      <c r="P4326" s="4" t="s">
        <v>116</v>
      </c>
      <c r="Q4326" s="4" t="s">
        <v>4901</v>
      </c>
      <c r="R4326" s="4">
        <v>14.352</v>
      </c>
      <c r="S4326" s="4">
        <v>3</v>
      </c>
      <c r="T4326" s="4">
        <v>0.2</v>
      </c>
      <c r="U4326" s="4">
        <v>0.89700000000000002</v>
      </c>
      <c r="V4326" s="4" t="str">
        <f>INDEX(Regional_Lookup!$B$2:$B$5,MATCH('Sample - Superstore'!M4326,Regional_Lookup!$A$2:$A$5,0))</f>
        <v>Sarah Miller</v>
      </c>
      <c r="W4326" s="4">
        <f>INDEX(Regional_Lookup!$C$2:$C$5, MATCH('Sample - Superstore'!M4326,Regional_Lookup!$A$2:$A$5, 0))</f>
        <v>0.16</v>
      </c>
      <c r="X4326" s="4">
        <f>U4326/R4326</f>
        <v>6.25E-2</v>
      </c>
      <c r="Y4326" s="4" t="str">
        <f>IF(X4326&gt;=W4326, "Yes", "No")</f>
        <v>No</v>
      </c>
      <c r="Z4326" s="4">
        <f>D4326-C4326</f>
        <v>5</v>
      </c>
      <c r="AA4326" s="4" t="str" cm="1">
        <f t="array" ref="AA4326">_xlfn.IFS(Z4326&lt;=2,"Fast",Z4326&gt;5, "Slow", AND(Z4326&gt;=3,Z4326&lt;=5),"Standard")</f>
        <v>Standard</v>
      </c>
    </row>
    <row r="4327" spans="1:27" x14ac:dyDescent="0.2">
      <c r="A4327" s="4">
        <v>4326</v>
      </c>
      <c r="B4327" s="4" t="s">
        <v>8382</v>
      </c>
      <c r="C4327" s="5">
        <v>42049</v>
      </c>
      <c r="D4327" s="5">
        <v>42054</v>
      </c>
      <c r="E4327" s="4" t="s">
        <v>29</v>
      </c>
      <c r="F4327" s="4" t="s">
        <v>1919</v>
      </c>
      <c r="G4327" s="4" t="s">
        <v>1918</v>
      </c>
      <c r="H4327" s="4" t="s">
        <v>18</v>
      </c>
      <c r="I4327" s="4" t="s">
        <v>17</v>
      </c>
      <c r="J4327" s="4" t="s">
        <v>325</v>
      </c>
      <c r="K4327" s="4" t="s">
        <v>85</v>
      </c>
      <c r="L4327" s="4">
        <v>44312</v>
      </c>
      <c r="M4327" s="4" t="s">
        <v>5</v>
      </c>
      <c r="N4327" s="4" t="s">
        <v>2916</v>
      </c>
      <c r="O4327" s="4" t="s">
        <v>33</v>
      </c>
      <c r="P4327" s="4" t="s">
        <v>55</v>
      </c>
      <c r="Q4327" s="4" t="s">
        <v>2915</v>
      </c>
      <c r="R4327" s="4">
        <v>71.975999999999999</v>
      </c>
      <c r="S4327" s="4">
        <v>3</v>
      </c>
      <c r="T4327" s="4">
        <v>0.2</v>
      </c>
      <c r="U4327" s="4">
        <v>0.89970000000000006</v>
      </c>
      <c r="V4327" s="4" t="str">
        <f>INDEX(Regional_Lookup!$B$2:$B$5,MATCH('Sample - Superstore'!M4327,Regional_Lookup!$A$2:$A$5,0))</f>
        <v>Sarah Miller</v>
      </c>
      <c r="W4327" s="4">
        <f>INDEX(Regional_Lookup!$C$2:$C$5, MATCH('Sample - Superstore'!M4327,Regional_Lookup!$A$2:$A$5, 0))</f>
        <v>0.16</v>
      </c>
      <c r="X4327" s="4">
        <f>U4327/R4327</f>
        <v>1.2500000000000001E-2</v>
      </c>
      <c r="Y4327" s="4" t="str">
        <f>IF(X4327&gt;=W4327, "Yes", "No")</f>
        <v>No</v>
      </c>
      <c r="Z4327" s="4">
        <f>D4327-C4327</f>
        <v>5</v>
      </c>
      <c r="AA4327" s="4" t="str" cm="1">
        <f t="array" ref="AA4327">_xlfn.IFS(Z4327&lt;=2,"Fast",Z4327&gt;5, "Slow", AND(Z4327&gt;=3,Z4327&lt;=5),"Standard")</f>
        <v>Standard</v>
      </c>
    </row>
    <row r="4328" spans="1:27" x14ac:dyDescent="0.2">
      <c r="A4328" s="4">
        <v>4327</v>
      </c>
      <c r="B4328" s="4" t="s">
        <v>8381</v>
      </c>
      <c r="C4328" s="5">
        <v>42394</v>
      </c>
      <c r="D4328" s="5">
        <v>42396</v>
      </c>
      <c r="E4328" s="4" t="s">
        <v>89</v>
      </c>
      <c r="F4328" s="4" t="s">
        <v>7473</v>
      </c>
      <c r="G4328" s="4" t="s">
        <v>7472</v>
      </c>
      <c r="H4328" s="4" t="s">
        <v>50</v>
      </c>
      <c r="I4328" s="4" t="s">
        <v>17</v>
      </c>
      <c r="J4328" s="4" t="s">
        <v>137</v>
      </c>
      <c r="K4328" s="4" t="s">
        <v>136</v>
      </c>
      <c r="L4328" s="4">
        <v>7060</v>
      </c>
      <c r="M4328" s="4" t="s">
        <v>5</v>
      </c>
      <c r="N4328" s="4" t="s">
        <v>8117</v>
      </c>
      <c r="O4328" s="4" t="s">
        <v>13</v>
      </c>
      <c r="P4328" s="4" t="s">
        <v>116</v>
      </c>
      <c r="Q4328" s="4" t="s">
        <v>8116</v>
      </c>
      <c r="R4328" s="4">
        <v>9.2100000000000009</v>
      </c>
      <c r="S4328" s="4">
        <v>3</v>
      </c>
      <c r="T4328" s="4">
        <v>0</v>
      </c>
      <c r="U4328" s="4">
        <v>2.3025000000000002</v>
      </c>
      <c r="V4328" s="4" t="str">
        <f>INDEX(Regional_Lookup!$B$2:$B$5,MATCH('Sample - Superstore'!M4328,Regional_Lookup!$A$2:$A$5,0))</f>
        <v>Sarah Miller</v>
      </c>
      <c r="W4328" s="4">
        <f>INDEX(Regional_Lookup!$C$2:$C$5, MATCH('Sample - Superstore'!M4328,Regional_Lookup!$A$2:$A$5, 0))</f>
        <v>0.16</v>
      </c>
      <c r="X4328" s="4">
        <f>U4328/R4328</f>
        <v>0.25</v>
      </c>
      <c r="Y4328" s="4" t="str">
        <f>IF(X4328&gt;=W4328, "Yes", "No")</f>
        <v>Yes</v>
      </c>
      <c r="Z4328" s="4">
        <f>D4328-C4328</f>
        <v>2</v>
      </c>
      <c r="AA4328" s="4" t="str" cm="1">
        <f t="array" ref="AA4328">_xlfn.IFS(Z4328&lt;=2,"Fast",Z4328&gt;5, "Slow", AND(Z4328&gt;=3,Z4328&lt;=5),"Standard")</f>
        <v>Fast</v>
      </c>
    </row>
    <row r="4329" spans="1:27" x14ac:dyDescent="0.2">
      <c r="A4329" s="4">
        <v>4328</v>
      </c>
      <c r="B4329" s="4" t="s">
        <v>8381</v>
      </c>
      <c r="C4329" s="5">
        <v>42394</v>
      </c>
      <c r="D4329" s="5">
        <v>42396</v>
      </c>
      <c r="E4329" s="4" t="s">
        <v>89</v>
      </c>
      <c r="F4329" s="4" t="s">
        <v>7473</v>
      </c>
      <c r="G4329" s="4" t="s">
        <v>7472</v>
      </c>
      <c r="H4329" s="4" t="s">
        <v>50</v>
      </c>
      <c r="I4329" s="4" t="s">
        <v>17</v>
      </c>
      <c r="J4329" s="4" t="s">
        <v>137</v>
      </c>
      <c r="K4329" s="4" t="s">
        <v>136</v>
      </c>
      <c r="L4329" s="4">
        <v>7060</v>
      </c>
      <c r="M4329" s="4" t="s">
        <v>5</v>
      </c>
      <c r="N4329" s="4" t="s">
        <v>1377</v>
      </c>
      <c r="O4329" s="4" t="s">
        <v>13</v>
      </c>
      <c r="P4329" s="4" t="s">
        <v>24</v>
      </c>
      <c r="Q4329" s="4" t="s">
        <v>1376</v>
      </c>
      <c r="R4329" s="4">
        <v>18</v>
      </c>
      <c r="S4329" s="4">
        <v>5</v>
      </c>
      <c r="T4329" s="4">
        <v>0</v>
      </c>
      <c r="U4329" s="4">
        <v>8.2799999999999994</v>
      </c>
      <c r="V4329" s="4" t="str">
        <f>INDEX(Regional_Lookup!$B$2:$B$5,MATCH('Sample - Superstore'!M4329,Regional_Lookup!$A$2:$A$5,0))</f>
        <v>Sarah Miller</v>
      </c>
      <c r="W4329" s="4">
        <f>INDEX(Regional_Lookup!$C$2:$C$5, MATCH('Sample - Superstore'!M4329,Regional_Lookup!$A$2:$A$5, 0))</f>
        <v>0.16</v>
      </c>
      <c r="X4329" s="4">
        <f>U4329/R4329</f>
        <v>0.45999999999999996</v>
      </c>
      <c r="Y4329" s="4" t="str">
        <f>IF(X4329&gt;=W4329, "Yes", "No")</f>
        <v>Yes</v>
      </c>
      <c r="Z4329" s="4">
        <f>D4329-C4329</f>
        <v>2</v>
      </c>
      <c r="AA4329" s="4" t="str" cm="1">
        <f t="array" ref="AA4329">_xlfn.IFS(Z4329&lt;=2,"Fast",Z4329&gt;5, "Slow", AND(Z4329&gt;=3,Z4329&lt;=5),"Standard")</f>
        <v>Fast</v>
      </c>
    </row>
    <row r="4330" spans="1:27" x14ac:dyDescent="0.2">
      <c r="A4330" s="4">
        <v>4329</v>
      </c>
      <c r="B4330" s="4" t="s">
        <v>8380</v>
      </c>
      <c r="C4330" s="5">
        <v>42826</v>
      </c>
      <c r="D4330" s="5">
        <v>42832</v>
      </c>
      <c r="E4330" s="4" t="s">
        <v>29</v>
      </c>
      <c r="F4330" s="4" t="s">
        <v>1845</v>
      </c>
      <c r="G4330" s="4" t="s">
        <v>1844</v>
      </c>
      <c r="H4330" s="4" t="s">
        <v>18</v>
      </c>
      <c r="I4330" s="4" t="s">
        <v>17</v>
      </c>
      <c r="J4330" s="4" t="s">
        <v>254</v>
      </c>
      <c r="K4330" s="4" t="s">
        <v>66</v>
      </c>
      <c r="L4330" s="4">
        <v>10011</v>
      </c>
      <c r="M4330" s="4" t="s">
        <v>5</v>
      </c>
      <c r="N4330" s="4" t="s">
        <v>3092</v>
      </c>
      <c r="O4330" s="4" t="s">
        <v>13</v>
      </c>
      <c r="P4330" s="4" t="s">
        <v>24</v>
      </c>
      <c r="Q4330" s="4" t="s">
        <v>3091</v>
      </c>
      <c r="R4330" s="4">
        <v>42.93</v>
      </c>
      <c r="S4330" s="4">
        <v>9</v>
      </c>
      <c r="T4330" s="4">
        <v>0</v>
      </c>
      <c r="U4330" s="4">
        <v>19.3185</v>
      </c>
      <c r="V4330" s="4" t="str">
        <f>INDEX(Regional_Lookup!$B$2:$B$5,MATCH('Sample - Superstore'!M4330,Regional_Lookup!$A$2:$A$5,0))</f>
        <v>Sarah Miller</v>
      </c>
      <c r="W4330" s="4">
        <f>INDEX(Regional_Lookup!$C$2:$C$5, MATCH('Sample - Superstore'!M4330,Regional_Lookup!$A$2:$A$5, 0))</f>
        <v>0.16</v>
      </c>
      <c r="X4330" s="4">
        <f>U4330/R4330</f>
        <v>0.45</v>
      </c>
      <c r="Y4330" s="4" t="str">
        <f>IF(X4330&gt;=W4330, "Yes", "No")</f>
        <v>Yes</v>
      </c>
      <c r="Z4330" s="4">
        <f>D4330-C4330</f>
        <v>6</v>
      </c>
      <c r="AA4330" s="4" t="str" cm="1">
        <f t="array" ref="AA4330">_xlfn.IFS(Z4330&lt;=2,"Fast",Z4330&gt;5, "Slow", AND(Z4330&gt;=3,Z4330&lt;=5),"Standard")</f>
        <v>Slow</v>
      </c>
    </row>
    <row r="4331" spans="1:27" x14ac:dyDescent="0.2">
      <c r="A4331" s="4">
        <v>4330</v>
      </c>
      <c r="B4331" s="4" t="s">
        <v>8379</v>
      </c>
      <c r="C4331" s="5">
        <v>43011</v>
      </c>
      <c r="D4331" s="5">
        <v>43017</v>
      </c>
      <c r="E4331" s="4" t="s">
        <v>29</v>
      </c>
      <c r="F4331" s="4" t="s">
        <v>1097</v>
      </c>
      <c r="G4331" s="4" t="s">
        <v>1096</v>
      </c>
      <c r="H4331" s="4" t="s">
        <v>18</v>
      </c>
      <c r="I4331" s="4" t="s">
        <v>17</v>
      </c>
      <c r="J4331" s="4" t="s">
        <v>817</v>
      </c>
      <c r="K4331" s="4" t="s">
        <v>41</v>
      </c>
      <c r="L4331" s="4">
        <v>33012</v>
      </c>
      <c r="M4331" s="4" t="s">
        <v>7</v>
      </c>
      <c r="N4331" s="4" t="s">
        <v>3445</v>
      </c>
      <c r="O4331" s="4" t="s">
        <v>13</v>
      </c>
      <c r="P4331" s="4" t="s">
        <v>24</v>
      </c>
      <c r="Q4331" s="4" t="s">
        <v>3444</v>
      </c>
      <c r="R4331" s="4">
        <v>15.552</v>
      </c>
      <c r="S4331" s="4">
        <v>3</v>
      </c>
      <c r="T4331" s="4">
        <v>0.2</v>
      </c>
      <c r="U4331" s="4">
        <v>5.4432</v>
      </c>
      <c r="V4331" s="4" t="str">
        <f>INDEX(Regional_Lookup!$B$2:$B$5,MATCH('Sample - Superstore'!M4331,Regional_Lookup!$A$2:$A$5,0))</f>
        <v>Maria Santos</v>
      </c>
      <c r="W4331" s="4">
        <f>INDEX(Regional_Lookup!$C$2:$C$5, MATCH('Sample - Superstore'!M4331,Regional_Lookup!$A$2:$A$5, 0))</f>
        <v>0.15</v>
      </c>
      <c r="X4331" s="4">
        <f>U4331/R4331</f>
        <v>0.35000000000000003</v>
      </c>
      <c r="Y4331" s="4" t="str">
        <f>IF(X4331&gt;=W4331, "Yes", "No")</f>
        <v>Yes</v>
      </c>
      <c r="Z4331" s="4">
        <f>D4331-C4331</f>
        <v>6</v>
      </c>
      <c r="AA4331" s="4" t="str" cm="1">
        <f t="array" ref="AA4331">_xlfn.IFS(Z4331&lt;=2,"Fast",Z4331&gt;5, "Slow", AND(Z4331&gt;=3,Z4331&lt;=5),"Standard")</f>
        <v>Slow</v>
      </c>
    </row>
    <row r="4332" spans="1:27" x14ac:dyDescent="0.2">
      <c r="A4332" s="4">
        <v>4331</v>
      </c>
      <c r="B4332" s="4" t="s">
        <v>8379</v>
      </c>
      <c r="C4332" s="5">
        <v>43011</v>
      </c>
      <c r="D4332" s="5">
        <v>43017</v>
      </c>
      <c r="E4332" s="4" t="s">
        <v>29</v>
      </c>
      <c r="F4332" s="4" t="s">
        <v>1097</v>
      </c>
      <c r="G4332" s="4" t="s">
        <v>1096</v>
      </c>
      <c r="H4332" s="4" t="s">
        <v>18</v>
      </c>
      <c r="I4332" s="4" t="s">
        <v>17</v>
      </c>
      <c r="J4332" s="4" t="s">
        <v>817</v>
      </c>
      <c r="K4332" s="4" t="s">
        <v>41</v>
      </c>
      <c r="L4332" s="4">
        <v>33012</v>
      </c>
      <c r="M4332" s="4" t="s">
        <v>7</v>
      </c>
      <c r="N4332" s="4" t="s">
        <v>3632</v>
      </c>
      <c r="O4332" s="4" t="s">
        <v>13</v>
      </c>
      <c r="P4332" s="4" t="s">
        <v>12</v>
      </c>
      <c r="Q4332" s="4" t="s">
        <v>3631</v>
      </c>
      <c r="R4332" s="4">
        <v>17.920000000000002</v>
      </c>
      <c r="S4332" s="4">
        <v>5</v>
      </c>
      <c r="T4332" s="4">
        <v>0.2</v>
      </c>
      <c r="U4332" s="4">
        <v>1.1200000000000001</v>
      </c>
      <c r="V4332" s="4" t="str">
        <f>INDEX(Regional_Lookup!$B$2:$B$5,MATCH('Sample - Superstore'!M4332,Regional_Lookup!$A$2:$A$5,0))</f>
        <v>Maria Santos</v>
      </c>
      <c r="W4332" s="4">
        <f>INDEX(Regional_Lookup!$C$2:$C$5, MATCH('Sample - Superstore'!M4332,Regional_Lookup!$A$2:$A$5, 0))</f>
        <v>0.15</v>
      </c>
      <c r="X4332" s="4">
        <f>U4332/R4332</f>
        <v>6.25E-2</v>
      </c>
      <c r="Y4332" s="4" t="str">
        <f>IF(X4332&gt;=W4332, "Yes", "No")</f>
        <v>No</v>
      </c>
      <c r="Z4332" s="4">
        <f>D4332-C4332</f>
        <v>6</v>
      </c>
      <c r="AA4332" s="4" t="str" cm="1">
        <f t="array" ref="AA4332">_xlfn.IFS(Z4332&lt;=2,"Fast",Z4332&gt;5, "Slow", AND(Z4332&gt;=3,Z4332&lt;=5),"Standard")</f>
        <v>Slow</v>
      </c>
    </row>
    <row r="4333" spans="1:27" x14ac:dyDescent="0.2">
      <c r="A4333" s="4">
        <v>4332</v>
      </c>
      <c r="B4333" s="4" t="s">
        <v>8378</v>
      </c>
      <c r="C4333" s="5">
        <v>42979</v>
      </c>
      <c r="D4333" s="5">
        <v>42984</v>
      </c>
      <c r="E4333" s="4" t="s">
        <v>29</v>
      </c>
      <c r="F4333" s="4" t="s">
        <v>6034</v>
      </c>
      <c r="G4333" s="4" t="s">
        <v>6033</v>
      </c>
      <c r="H4333" s="4" t="s">
        <v>18</v>
      </c>
      <c r="I4333" s="4" t="s">
        <v>17</v>
      </c>
      <c r="J4333" s="4" t="s">
        <v>1902</v>
      </c>
      <c r="K4333" s="4" t="s">
        <v>233</v>
      </c>
      <c r="L4333" s="4">
        <v>98052</v>
      </c>
      <c r="M4333" s="4" t="s">
        <v>9</v>
      </c>
      <c r="N4333" s="4" t="s">
        <v>4943</v>
      </c>
      <c r="O4333" s="4" t="s">
        <v>33</v>
      </c>
      <c r="P4333" s="4" t="s">
        <v>55</v>
      </c>
      <c r="Q4333" s="4" t="s">
        <v>4942</v>
      </c>
      <c r="R4333" s="4">
        <v>19.989999999999998</v>
      </c>
      <c r="S4333" s="4">
        <v>1</v>
      </c>
      <c r="T4333" s="4">
        <v>0</v>
      </c>
      <c r="U4333" s="4">
        <v>6.7965999999999998</v>
      </c>
      <c r="V4333" s="4" t="str">
        <f>INDEX(Regional_Lookup!$B$2:$B$5,MATCH('Sample - Superstore'!M4333,Regional_Lookup!$A$2:$A$5,0))</f>
        <v>James Chen</v>
      </c>
      <c r="W4333" s="4">
        <f>INDEX(Regional_Lookup!$C$2:$C$5, MATCH('Sample - Superstore'!M4333,Regional_Lookup!$A$2:$A$5, 0))</f>
        <v>0.18</v>
      </c>
      <c r="X4333" s="4">
        <f>U4333/R4333</f>
        <v>0.34</v>
      </c>
      <c r="Y4333" s="4" t="str">
        <f>IF(X4333&gt;=W4333, "Yes", "No")</f>
        <v>Yes</v>
      </c>
      <c r="Z4333" s="4">
        <f>D4333-C4333</f>
        <v>5</v>
      </c>
      <c r="AA4333" s="4" t="str" cm="1">
        <f t="array" ref="AA4333">_xlfn.IFS(Z4333&lt;=2,"Fast",Z4333&gt;5, "Slow", AND(Z4333&gt;=3,Z4333&lt;=5),"Standard")</f>
        <v>Standard</v>
      </c>
    </row>
    <row r="4334" spans="1:27" x14ac:dyDescent="0.2">
      <c r="A4334" s="4">
        <v>4333</v>
      </c>
      <c r="B4334" s="4" t="s">
        <v>8378</v>
      </c>
      <c r="C4334" s="5">
        <v>42979</v>
      </c>
      <c r="D4334" s="5">
        <v>42984</v>
      </c>
      <c r="E4334" s="4" t="s">
        <v>29</v>
      </c>
      <c r="F4334" s="4" t="s">
        <v>6034</v>
      </c>
      <c r="G4334" s="4" t="s">
        <v>6033</v>
      </c>
      <c r="H4334" s="4" t="s">
        <v>18</v>
      </c>
      <c r="I4334" s="4" t="s">
        <v>17</v>
      </c>
      <c r="J4334" s="4" t="s">
        <v>1902</v>
      </c>
      <c r="K4334" s="4" t="s">
        <v>233</v>
      </c>
      <c r="L4334" s="4">
        <v>98052</v>
      </c>
      <c r="M4334" s="4" t="s">
        <v>9</v>
      </c>
      <c r="N4334" s="4" t="s">
        <v>1306</v>
      </c>
      <c r="O4334" s="4" t="s">
        <v>13</v>
      </c>
      <c r="P4334" s="4" t="s">
        <v>100</v>
      </c>
      <c r="Q4334" s="4" t="s">
        <v>1305</v>
      </c>
      <c r="R4334" s="4">
        <v>22.92</v>
      </c>
      <c r="S4334" s="4">
        <v>5</v>
      </c>
      <c r="T4334" s="4">
        <v>0.2</v>
      </c>
      <c r="U4334" s="4">
        <v>8.0220000000000002</v>
      </c>
      <c r="V4334" s="4" t="str">
        <f>INDEX(Regional_Lookup!$B$2:$B$5,MATCH('Sample - Superstore'!M4334,Regional_Lookup!$A$2:$A$5,0))</f>
        <v>James Chen</v>
      </c>
      <c r="W4334" s="4">
        <f>INDEX(Regional_Lookup!$C$2:$C$5, MATCH('Sample - Superstore'!M4334,Regional_Lookup!$A$2:$A$5, 0))</f>
        <v>0.18</v>
      </c>
      <c r="X4334" s="4">
        <f>U4334/R4334</f>
        <v>0.35</v>
      </c>
      <c r="Y4334" s="4" t="str">
        <f>IF(X4334&gt;=W4334, "Yes", "No")</f>
        <v>Yes</v>
      </c>
      <c r="Z4334" s="4">
        <f>D4334-C4334</f>
        <v>5</v>
      </c>
      <c r="AA4334" s="4" t="str" cm="1">
        <f t="array" ref="AA4334">_xlfn.IFS(Z4334&lt;=2,"Fast",Z4334&gt;5, "Slow", AND(Z4334&gt;=3,Z4334&lt;=5),"Standard")</f>
        <v>Standard</v>
      </c>
    </row>
    <row r="4335" spans="1:27" x14ac:dyDescent="0.2">
      <c r="A4335" s="4">
        <v>4334</v>
      </c>
      <c r="B4335" s="4" t="s">
        <v>8377</v>
      </c>
      <c r="C4335" s="5">
        <v>42359</v>
      </c>
      <c r="D4335" s="5">
        <v>42365</v>
      </c>
      <c r="E4335" s="4" t="s">
        <v>29</v>
      </c>
      <c r="F4335" s="4" t="s">
        <v>3990</v>
      </c>
      <c r="G4335" s="4" t="s">
        <v>3989</v>
      </c>
      <c r="H4335" s="4" t="s">
        <v>18</v>
      </c>
      <c r="I4335" s="4" t="s">
        <v>17</v>
      </c>
      <c r="J4335" s="4" t="s">
        <v>4673</v>
      </c>
      <c r="K4335" s="4" t="s">
        <v>41</v>
      </c>
      <c r="L4335" s="4">
        <v>32114</v>
      </c>
      <c r="M4335" s="4" t="s">
        <v>7</v>
      </c>
      <c r="N4335" s="4" t="s">
        <v>2129</v>
      </c>
      <c r="O4335" s="4" t="s">
        <v>33</v>
      </c>
      <c r="P4335" s="4" t="s">
        <v>55</v>
      </c>
      <c r="Q4335" s="4" t="s">
        <v>2128</v>
      </c>
      <c r="R4335" s="4">
        <v>50.88</v>
      </c>
      <c r="S4335" s="4">
        <v>6</v>
      </c>
      <c r="T4335" s="4">
        <v>0.2</v>
      </c>
      <c r="U4335" s="4">
        <v>14.628</v>
      </c>
      <c r="V4335" s="4" t="str">
        <f>INDEX(Regional_Lookup!$B$2:$B$5,MATCH('Sample - Superstore'!M4335,Regional_Lookup!$A$2:$A$5,0))</f>
        <v>Maria Santos</v>
      </c>
      <c r="W4335" s="4">
        <f>INDEX(Regional_Lookup!$C$2:$C$5, MATCH('Sample - Superstore'!M4335,Regional_Lookup!$A$2:$A$5, 0))</f>
        <v>0.15</v>
      </c>
      <c r="X4335" s="4">
        <f>U4335/R4335</f>
        <v>0.28749999999999998</v>
      </c>
      <c r="Y4335" s="4" t="str">
        <f>IF(X4335&gt;=W4335, "Yes", "No")</f>
        <v>Yes</v>
      </c>
      <c r="Z4335" s="4">
        <f>D4335-C4335</f>
        <v>6</v>
      </c>
      <c r="AA4335" s="4" t="str" cm="1">
        <f t="array" ref="AA4335">_xlfn.IFS(Z4335&lt;=2,"Fast",Z4335&gt;5, "Slow", AND(Z4335&gt;=3,Z4335&lt;=5),"Standard")</f>
        <v>Slow</v>
      </c>
    </row>
    <row r="4336" spans="1:27" x14ac:dyDescent="0.2">
      <c r="A4336" s="4">
        <v>4335</v>
      </c>
      <c r="B4336" s="4" t="s">
        <v>8377</v>
      </c>
      <c r="C4336" s="5">
        <v>42359</v>
      </c>
      <c r="D4336" s="5">
        <v>42365</v>
      </c>
      <c r="E4336" s="4" t="s">
        <v>29</v>
      </c>
      <c r="F4336" s="4" t="s">
        <v>3990</v>
      </c>
      <c r="G4336" s="4" t="s">
        <v>3989</v>
      </c>
      <c r="H4336" s="4" t="s">
        <v>18</v>
      </c>
      <c r="I4336" s="4" t="s">
        <v>17</v>
      </c>
      <c r="J4336" s="4" t="s">
        <v>4673</v>
      </c>
      <c r="K4336" s="4" t="s">
        <v>41</v>
      </c>
      <c r="L4336" s="4">
        <v>32114</v>
      </c>
      <c r="M4336" s="4" t="s">
        <v>7</v>
      </c>
      <c r="N4336" s="4" t="s">
        <v>8376</v>
      </c>
      <c r="O4336" s="4" t="s">
        <v>13</v>
      </c>
      <c r="P4336" s="4" t="s">
        <v>121</v>
      </c>
      <c r="Q4336" s="4" t="s">
        <v>8375</v>
      </c>
      <c r="R4336" s="4">
        <v>27.312000000000001</v>
      </c>
      <c r="S4336" s="4">
        <v>2</v>
      </c>
      <c r="T4336" s="4">
        <v>0.2</v>
      </c>
      <c r="U4336" s="4">
        <v>9.2178000000000004</v>
      </c>
      <c r="V4336" s="4" t="str">
        <f>INDEX(Regional_Lookup!$B$2:$B$5,MATCH('Sample - Superstore'!M4336,Regional_Lookup!$A$2:$A$5,0))</f>
        <v>Maria Santos</v>
      </c>
      <c r="W4336" s="4">
        <f>INDEX(Regional_Lookup!$C$2:$C$5, MATCH('Sample - Superstore'!M4336,Regional_Lookup!$A$2:$A$5, 0))</f>
        <v>0.15</v>
      </c>
      <c r="X4336" s="4">
        <f>U4336/R4336</f>
        <v>0.33750000000000002</v>
      </c>
      <c r="Y4336" s="4" t="str">
        <f>IF(X4336&gt;=W4336, "Yes", "No")</f>
        <v>Yes</v>
      </c>
      <c r="Z4336" s="4">
        <f>D4336-C4336</f>
        <v>6</v>
      </c>
      <c r="AA4336" s="4" t="str" cm="1">
        <f t="array" ref="AA4336">_xlfn.IFS(Z4336&lt;=2,"Fast",Z4336&gt;5, "Slow", AND(Z4336&gt;=3,Z4336&lt;=5),"Standard")</f>
        <v>Slow</v>
      </c>
    </row>
    <row r="4337" spans="1:27" x14ac:dyDescent="0.2">
      <c r="A4337" s="4">
        <v>4336</v>
      </c>
      <c r="B4337" s="4" t="s">
        <v>8374</v>
      </c>
      <c r="C4337" s="5">
        <v>42358</v>
      </c>
      <c r="D4337" s="5">
        <v>42362</v>
      </c>
      <c r="E4337" s="4" t="s">
        <v>29</v>
      </c>
      <c r="F4337" s="4" t="s">
        <v>3377</v>
      </c>
      <c r="G4337" s="4" t="s">
        <v>3376</v>
      </c>
      <c r="H4337" s="4" t="s">
        <v>18</v>
      </c>
      <c r="I4337" s="4" t="s">
        <v>17</v>
      </c>
      <c r="J4337" s="4" t="s">
        <v>8373</v>
      </c>
      <c r="K4337" s="4" t="s">
        <v>181</v>
      </c>
      <c r="L4337" s="4">
        <v>86442</v>
      </c>
      <c r="M4337" s="4" t="s">
        <v>9</v>
      </c>
      <c r="N4337" s="4" t="s">
        <v>1511</v>
      </c>
      <c r="O4337" s="4" t="s">
        <v>13</v>
      </c>
      <c r="P4337" s="4" t="s">
        <v>121</v>
      </c>
      <c r="Q4337" s="4" t="s">
        <v>1510</v>
      </c>
      <c r="R4337" s="4">
        <v>7.92</v>
      </c>
      <c r="S4337" s="4">
        <v>1</v>
      </c>
      <c r="T4337" s="4">
        <v>0.2</v>
      </c>
      <c r="U4337" s="4">
        <v>2.7719999999999998</v>
      </c>
      <c r="V4337" s="4" t="str">
        <f>INDEX(Regional_Lookup!$B$2:$B$5,MATCH('Sample - Superstore'!M4337,Regional_Lookup!$A$2:$A$5,0))</f>
        <v>James Chen</v>
      </c>
      <c r="W4337" s="4">
        <f>INDEX(Regional_Lookup!$C$2:$C$5, MATCH('Sample - Superstore'!M4337,Regional_Lookup!$A$2:$A$5, 0))</f>
        <v>0.18</v>
      </c>
      <c r="X4337" s="4">
        <f>U4337/R4337</f>
        <v>0.35</v>
      </c>
      <c r="Y4337" s="4" t="str">
        <f>IF(X4337&gt;=W4337, "Yes", "No")</f>
        <v>Yes</v>
      </c>
      <c r="Z4337" s="4">
        <f>D4337-C4337</f>
        <v>4</v>
      </c>
      <c r="AA4337" s="4" t="str" cm="1">
        <f t="array" ref="AA4337">_xlfn.IFS(Z4337&lt;=2,"Fast",Z4337&gt;5, "Slow", AND(Z4337&gt;=3,Z4337&lt;=5),"Standard")</f>
        <v>Standard</v>
      </c>
    </row>
    <row r="4338" spans="1:27" x14ac:dyDescent="0.2">
      <c r="A4338" s="4">
        <v>4337</v>
      </c>
      <c r="B4338" s="4" t="s">
        <v>8374</v>
      </c>
      <c r="C4338" s="5">
        <v>42358</v>
      </c>
      <c r="D4338" s="5">
        <v>42362</v>
      </c>
      <c r="E4338" s="4" t="s">
        <v>29</v>
      </c>
      <c r="F4338" s="4" t="s">
        <v>3377</v>
      </c>
      <c r="G4338" s="4" t="s">
        <v>3376</v>
      </c>
      <c r="H4338" s="4" t="s">
        <v>18</v>
      </c>
      <c r="I4338" s="4" t="s">
        <v>17</v>
      </c>
      <c r="J4338" s="4" t="s">
        <v>8373</v>
      </c>
      <c r="K4338" s="4" t="s">
        <v>181</v>
      </c>
      <c r="L4338" s="4">
        <v>86442</v>
      </c>
      <c r="M4338" s="4" t="s">
        <v>9</v>
      </c>
      <c r="N4338" s="4" t="s">
        <v>1728</v>
      </c>
      <c r="O4338" s="4" t="s">
        <v>37</v>
      </c>
      <c r="P4338" s="4" t="s">
        <v>36</v>
      </c>
      <c r="Q4338" s="4" t="s">
        <v>1727</v>
      </c>
      <c r="R4338" s="4">
        <v>14.368</v>
      </c>
      <c r="S4338" s="4">
        <v>2</v>
      </c>
      <c r="T4338" s="4">
        <v>0.2</v>
      </c>
      <c r="U4338" s="4">
        <v>3.9512</v>
      </c>
      <c r="V4338" s="4" t="str">
        <f>INDEX(Regional_Lookup!$B$2:$B$5,MATCH('Sample - Superstore'!M4338,Regional_Lookup!$A$2:$A$5,0))</f>
        <v>James Chen</v>
      </c>
      <c r="W4338" s="4">
        <f>INDEX(Regional_Lookup!$C$2:$C$5, MATCH('Sample - Superstore'!M4338,Regional_Lookup!$A$2:$A$5, 0))</f>
        <v>0.18</v>
      </c>
      <c r="X4338" s="4">
        <f>U4338/R4338</f>
        <v>0.27500000000000002</v>
      </c>
      <c r="Y4338" s="4" t="str">
        <f>IF(X4338&gt;=W4338, "Yes", "No")</f>
        <v>Yes</v>
      </c>
      <c r="Z4338" s="4">
        <f>D4338-C4338</f>
        <v>4</v>
      </c>
      <c r="AA4338" s="4" t="str" cm="1">
        <f t="array" ref="AA4338">_xlfn.IFS(Z4338&lt;=2,"Fast",Z4338&gt;5, "Slow", AND(Z4338&gt;=3,Z4338&lt;=5),"Standard")</f>
        <v>Standard</v>
      </c>
    </row>
    <row r="4339" spans="1:27" x14ac:dyDescent="0.2">
      <c r="A4339" s="4">
        <v>4338</v>
      </c>
      <c r="B4339" s="4" t="s">
        <v>8372</v>
      </c>
      <c r="C4339" s="5">
        <v>42335</v>
      </c>
      <c r="D4339" s="5">
        <v>42339</v>
      </c>
      <c r="E4339" s="4" t="s">
        <v>29</v>
      </c>
      <c r="F4339" s="4" t="s">
        <v>8319</v>
      </c>
      <c r="G4339" s="4" t="s">
        <v>8318</v>
      </c>
      <c r="H4339" s="4" t="s">
        <v>102</v>
      </c>
      <c r="I4339" s="4" t="s">
        <v>17</v>
      </c>
      <c r="J4339" s="4" t="s">
        <v>59</v>
      </c>
      <c r="K4339" s="4" t="s">
        <v>15</v>
      </c>
      <c r="L4339" s="4">
        <v>90049</v>
      </c>
      <c r="M4339" s="4" t="s">
        <v>9</v>
      </c>
      <c r="N4339" s="4" t="s">
        <v>5991</v>
      </c>
      <c r="O4339" s="4" t="s">
        <v>33</v>
      </c>
      <c r="P4339" s="4" t="s">
        <v>55</v>
      </c>
      <c r="Q4339" s="4" t="s">
        <v>5990</v>
      </c>
      <c r="R4339" s="4">
        <v>107.97</v>
      </c>
      <c r="S4339" s="4">
        <v>3</v>
      </c>
      <c r="T4339" s="4">
        <v>0</v>
      </c>
      <c r="U4339" s="4">
        <v>22.6737</v>
      </c>
      <c r="V4339" s="4" t="str">
        <f>INDEX(Regional_Lookup!$B$2:$B$5,MATCH('Sample - Superstore'!M4339,Regional_Lookup!$A$2:$A$5,0))</f>
        <v>James Chen</v>
      </c>
      <c r="W4339" s="4">
        <f>INDEX(Regional_Lookup!$C$2:$C$5, MATCH('Sample - Superstore'!M4339,Regional_Lookup!$A$2:$A$5, 0))</f>
        <v>0.18</v>
      </c>
      <c r="X4339" s="4">
        <f>U4339/R4339</f>
        <v>0.21</v>
      </c>
      <c r="Y4339" s="4" t="str">
        <f>IF(X4339&gt;=W4339, "Yes", "No")</f>
        <v>Yes</v>
      </c>
      <c r="Z4339" s="4">
        <f>D4339-C4339</f>
        <v>4</v>
      </c>
      <c r="AA4339" s="4" t="str" cm="1">
        <f t="array" ref="AA4339">_xlfn.IFS(Z4339&lt;=2,"Fast",Z4339&gt;5, "Slow", AND(Z4339&gt;=3,Z4339&lt;=5),"Standard")</f>
        <v>Standard</v>
      </c>
    </row>
    <row r="4340" spans="1:27" x14ac:dyDescent="0.2">
      <c r="A4340" s="4">
        <v>4339</v>
      </c>
      <c r="B4340" s="4" t="s">
        <v>8372</v>
      </c>
      <c r="C4340" s="5">
        <v>42335</v>
      </c>
      <c r="D4340" s="5">
        <v>42339</v>
      </c>
      <c r="E4340" s="4" t="s">
        <v>29</v>
      </c>
      <c r="F4340" s="4" t="s">
        <v>8319</v>
      </c>
      <c r="G4340" s="4" t="s">
        <v>8318</v>
      </c>
      <c r="H4340" s="4" t="s">
        <v>102</v>
      </c>
      <c r="I4340" s="4" t="s">
        <v>17</v>
      </c>
      <c r="J4340" s="4" t="s">
        <v>59</v>
      </c>
      <c r="K4340" s="4" t="s">
        <v>15</v>
      </c>
      <c r="L4340" s="4">
        <v>90049</v>
      </c>
      <c r="M4340" s="4" t="s">
        <v>9</v>
      </c>
      <c r="N4340" s="4" t="s">
        <v>1585</v>
      </c>
      <c r="O4340" s="4" t="s">
        <v>13</v>
      </c>
      <c r="P4340" s="4" t="s">
        <v>24</v>
      </c>
      <c r="Q4340" s="4" t="s">
        <v>1584</v>
      </c>
      <c r="R4340" s="4">
        <v>113.82</v>
      </c>
      <c r="S4340" s="4">
        <v>3</v>
      </c>
      <c r="T4340" s="4">
        <v>0</v>
      </c>
      <c r="U4340" s="4">
        <v>53.495399999999997</v>
      </c>
      <c r="V4340" s="4" t="str">
        <f>INDEX(Regional_Lookup!$B$2:$B$5,MATCH('Sample - Superstore'!M4340,Regional_Lookup!$A$2:$A$5,0))</f>
        <v>James Chen</v>
      </c>
      <c r="W4340" s="4">
        <f>INDEX(Regional_Lookup!$C$2:$C$5, MATCH('Sample - Superstore'!M4340,Regional_Lookup!$A$2:$A$5, 0))</f>
        <v>0.18</v>
      </c>
      <c r="X4340" s="4">
        <f>U4340/R4340</f>
        <v>0.47</v>
      </c>
      <c r="Y4340" s="4" t="str">
        <f>IF(X4340&gt;=W4340, "Yes", "No")</f>
        <v>Yes</v>
      </c>
      <c r="Z4340" s="4">
        <f>D4340-C4340</f>
        <v>4</v>
      </c>
      <c r="AA4340" s="4" t="str" cm="1">
        <f t="array" ref="AA4340">_xlfn.IFS(Z4340&lt;=2,"Fast",Z4340&gt;5, "Slow", AND(Z4340&gt;=3,Z4340&lt;=5),"Standard")</f>
        <v>Standard</v>
      </c>
    </row>
    <row r="4341" spans="1:27" x14ac:dyDescent="0.2">
      <c r="A4341" s="4">
        <v>4340</v>
      </c>
      <c r="B4341" s="4" t="s">
        <v>8371</v>
      </c>
      <c r="C4341" s="5">
        <v>42974</v>
      </c>
      <c r="D4341" s="5">
        <v>42979</v>
      </c>
      <c r="E4341" s="4" t="s">
        <v>29</v>
      </c>
      <c r="F4341" s="4" t="s">
        <v>4612</v>
      </c>
      <c r="G4341" s="4" t="s">
        <v>4611</v>
      </c>
      <c r="H4341" s="4" t="s">
        <v>18</v>
      </c>
      <c r="I4341" s="4" t="s">
        <v>17</v>
      </c>
      <c r="J4341" s="4" t="s">
        <v>2367</v>
      </c>
      <c r="K4341" s="4" t="s">
        <v>1877</v>
      </c>
      <c r="L4341" s="4">
        <v>37064</v>
      </c>
      <c r="M4341" s="4" t="s">
        <v>7</v>
      </c>
      <c r="N4341" s="4" t="s">
        <v>4485</v>
      </c>
      <c r="O4341" s="4" t="s">
        <v>13</v>
      </c>
      <c r="P4341" s="4" t="s">
        <v>24</v>
      </c>
      <c r="Q4341" s="4" t="s">
        <v>4484</v>
      </c>
      <c r="R4341" s="4">
        <v>5.1840000000000002</v>
      </c>
      <c r="S4341" s="4">
        <v>1</v>
      </c>
      <c r="T4341" s="4">
        <v>0.2</v>
      </c>
      <c r="U4341" s="4">
        <v>1.8144</v>
      </c>
      <c r="V4341" s="4" t="str">
        <f>INDEX(Regional_Lookup!$B$2:$B$5,MATCH('Sample - Superstore'!M4341,Regional_Lookup!$A$2:$A$5,0))</f>
        <v>Maria Santos</v>
      </c>
      <c r="W4341" s="4">
        <f>INDEX(Regional_Lookup!$C$2:$C$5, MATCH('Sample - Superstore'!M4341,Regional_Lookup!$A$2:$A$5, 0))</f>
        <v>0.15</v>
      </c>
      <c r="X4341" s="4">
        <f>U4341/R4341</f>
        <v>0.35</v>
      </c>
      <c r="Y4341" s="4" t="str">
        <f>IF(X4341&gt;=W4341, "Yes", "No")</f>
        <v>Yes</v>
      </c>
      <c r="Z4341" s="4">
        <f>D4341-C4341</f>
        <v>5</v>
      </c>
      <c r="AA4341" s="4" t="str" cm="1">
        <f t="array" ref="AA4341">_xlfn.IFS(Z4341&lt;=2,"Fast",Z4341&gt;5, "Slow", AND(Z4341&gt;=3,Z4341&lt;=5),"Standard")</f>
        <v>Standard</v>
      </c>
    </row>
    <row r="4342" spans="1:27" x14ac:dyDescent="0.2">
      <c r="A4342" s="4">
        <v>4341</v>
      </c>
      <c r="B4342" s="4" t="s">
        <v>8370</v>
      </c>
      <c r="C4342" s="5">
        <v>41720</v>
      </c>
      <c r="D4342" s="5">
        <v>41720</v>
      </c>
      <c r="E4342" s="4" t="s">
        <v>162</v>
      </c>
      <c r="F4342" s="4" t="s">
        <v>1743</v>
      </c>
      <c r="G4342" s="4" t="s">
        <v>1742</v>
      </c>
      <c r="H4342" s="4" t="s">
        <v>18</v>
      </c>
      <c r="I4342" s="4" t="s">
        <v>17</v>
      </c>
      <c r="J4342" s="4" t="s">
        <v>8369</v>
      </c>
      <c r="K4342" s="4" t="s">
        <v>209</v>
      </c>
      <c r="L4342" s="4">
        <v>46368</v>
      </c>
      <c r="M4342" s="4" t="s">
        <v>3</v>
      </c>
      <c r="N4342" s="4" t="s">
        <v>8033</v>
      </c>
      <c r="O4342" s="4" t="s">
        <v>13</v>
      </c>
      <c r="P4342" s="4" t="s">
        <v>116</v>
      </c>
      <c r="Q4342" s="4" t="s">
        <v>8032</v>
      </c>
      <c r="R4342" s="4">
        <v>16.28</v>
      </c>
      <c r="S4342" s="4">
        <v>2</v>
      </c>
      <c r="T4342" s="4">
        <v>0</v>
      </c>
      <c r="U4342" s="4">
        <v>6.5119999999999996</v>
      </c>
      <c r="V4342" s="4" t="str">
        <f>INDEX(Regional_Lookup!$B$2:$B$5,MATCH('Sample - Superstore'!M4342,Regional_Lookup!$A$2:$A$5,0))</f>
        <v>David Johnson</v>
      </c>
      <c r="W4342" s="4">
        <f>INDEX(Regional_Lookup!$C$2:$C$5, MATCH('Sample - Superstore'!M4342,Regional_Lookup!$A$2:$A$5, 0))</f>
        <v>0.14000000000000001</v>
      </c>
      <c r="X4342" s="4">
        <f>U4342/R4342</f>
        <v>0.39999999999999997</v>
      </c>
      <c r="Y4342" s="4" t="str">
        <f>IF(X4342&gt;=W4342, "Yes", "No")</f>
        <v>Yes</v>
      </c>
      <c r="Z4342" s="4">
        <f>D4342-C4342</f>
        <v>0</v>
      </c>
      <c r="AA4342" s="4" t="str" cm="1">
        <f t="array" ref="AA4342">_xlfn.IFS(Z4342&lt;=2,"Fast",Z4342&gt;5, "Slow", AND(Z4342&gt;=3,Z4342&lt;=5),"Standard")</f>
        <v>Fast</v>
      </c>
    </row>
    <row r="4343" spans="1:27" x14ac:dyDescent="0.2">
      <c r="A4343" s="4">
        <v>4342</v>
      </c>
      <c r="B4343" s="4" t="s">
        <v>8368</v>
      </c>
      <c r="C4343" s="5">
        <v>43086</v>
      </c>
      <c r="D4343" s="5">
        <v>43090</v>
      </c>
      <c r="E4343" s="4" t="s">
        <v>29</v>
      </c>
      <c r="F4343" s="4" t="s">
        <v>5926</v>
      </c>
      <c r="G4343" s="4" t="s">
        <v>5925</v>
      </c>
      <c r="H4343" s="4" t="s">
        <v>18</v>
      </c>
      <c r="I4343" s="4" t="s">
        <v>17</v>
      </c>
      <c r="J4343" s="4" t="s">
        <v>1113</v>
      </c>
      <c r="K4343" s="4" t="s">
        <v>763</v>
      </c>
      <c r="L4343" s="4">
        <v>22204</v>
      </c>
      <c r="M4343" s="4" t="s">
        <v>7</v>
      </c>
      <c r="N4343" s="4" t="s">
        <v>513</v>
      </c>
      <c r="O4343" s="4" t="s">
        <v>13</v>
      </c>
      <c r="P4343" s="4" t="s">
        <v>231</v>
      </c>
      <c r="Q4343" s="4" t="s">
        <v>512</v>
      </c>
      <c r="R4343" s="4">
        <v>544.38</v>
      </c>
      <c r="S4343" s="4">
        <v>3</v>
      </c>
      <c r="T4343" s="4">
        <v>0</v>
      </c>
      <c r="U4343" s="4">
        <v>157.87020000000001</v>
      </c>
      <c r="V4343" s="4" t="str">
        <f>INDEX(Regional_Lookup!$B$2:$B$5,MATCH('Sample - Superstore'!M4343,Regional_Lookup!$A$2:$A$5,0))</f>
        <v>Maria Santos</v>
      </c>
      <c r="W4343" s="4">
        <f>INDEX(Regional_Lookup!$C$2:$C$5, MATCH('Sample - Superstore'!M4343,Regional_Lookup!$A$2:$A$5, 0))</f>
        <v>0.15</v>
      </c>
      <c r="X4343" s="4">
        <f>U4343/R4343</f>
        <v>0.29000000000000004</v>
      </c>
      <c r="Y4343" s="4" t="str">
        <f>IF(X4343&gt;=W4343, "Yes", "No")</f>
        <v>Yes</v>
      </c>
      <c r="Z4343" s="4">
        <f>D4343-C4343</f>
        <v>4</v>
      </c>
      <c r="AA4343" s="4" t="str" cm="1">
        <f t="array" ref="AA4343">_xlfn.IFS(Z4343&lt;=2,"Fast",Z4343&gt;5, "Slow", AND(Z4343&gt;=3,Z4343&lt;=5),"Standard")</f>
        <v>Standard</v>
      </c>
    </row>
    <row r="4344" spans="1:27" x14ac:dyDescent="0.2">
      <c r="A4344" s="4">
        <v>4343</v>
      </c>
      <c r="B4344" s="4" t="s">
        <v>8367</v>
      </c>
      <c r="C4344" s="5">
        <v>42813</v>
      </c>
      <c r="D4344" s="5">
        <v>42816</v>
      </c>
      <c r="E4344" s="4" t="s">
        <v>89</v>
      </c>
      <c r="F4344" s="4" t="s">
        <v>4497</v>
      </c>
      <c r="G4344" s="4" t="s">
        <v>4496</v>
      </c>
      <c r="H4344" s="4" t="s">
        <v>18</v>
      </c>
      <c r="I4344" s="4" t="s">
        <v>17</v>
      </c>
      <c r="J4344" s="4" t="s">
        <v>248</v>
      </c>
      <c r="K4344" s="4" t="s">
        <v>15</v>
      </c>
      <c r="L4344" s="4">
        <v>94110</v>
      </c>
      <c r="M4344" s="4" t="s">
        <v>9</v>
      </c>
      <c r="N4344" s="4" t="s">
        <v>2195</v>
      </c>
      <c r="O4344" s="4" t="s">
        <v>13</v>
      </c>
      <c r="P4344" s="4" t="s">
        <v>100</v>
      </c>
      <c r="Q4344" s="4" t="s">
        <v>2194</v>
      </c>
      <c r="R4344" s="4">
        <v>19.824000000000002</v>
      </c>
      <c r="S4344" s="4">
        <v>6</v>
      </c>
      <c r="T4344" s="4">
        <v>0.2</v>
      </c>
      <c r="U4344" s="4">
        <v>6.6905999999999999</v>
      </c>
      <c r="V4344" s="4" t="str">
        <f>INDEX(Regional_Lookup!$B$2:$B$5,MATCH('Sample - Superstore'!M4344,Regional_Lookup!$A$2:$A$5,0))</f>
        <v>James Chen</v>
      </c>
      <c r="W4344" s="4">
        <f>INDEX(Regional_Lookup!$C$2:$C$5, MATCH('Sample - Superstore'!M4344,Regional_Lookup!$A$2:$A$5, 0))</f>
        <v>0.18</v>
      </c>
      <c r="X4344" s="4">
        <f>U4344/R4344</f>
        <v>0.33749999999999997</v>
      </c>
      <c r="Y4344" s="4" t="str">
        <f>IF(X4344&gt;=W4344, "Yes", "No")</f>
        <v>Yes</v>
      </c>
      <c r="Z4344" s="4">
        <f>D4344-C4344</f>
        <v>3</v>
      </c>
      <c r="AA4344" s="4" t="str" cm="1">
        <f t="array" ref="AA4344">_xlfn.IFS(Z4344&lt;=2,"Fast",Z4344&gt;5, "Slow", AND(Z4344&gt;=3,Z4344&lt;=5),"Standard")</f>
        <v>Standard</v>
      </c>
    </row>
    <row r="4345" spans="1:27" x14ac:dyDescent="0.2">
      <c r="A4345" s="4">
        <v>4344</v>
      </c>
      <c r="B4345" s="4" t="s">
        <v>8367</v>
      </c>
      <c r="C4345" s="5">
        <v>42813</v>
      </c>
      <c r="D4345" s="5">
        <v>42816</v>
      </c>
      <c r="E4345" s="4" t="s">
        <v>89</v>
      </c>
      <c r="F4345" s="4" t="s">
        <v>4497</v>
      </c>
      <c r="G4345" s="4" t="s">
        <v>4496</v>
      </c>
      <c r="H4345" s="4" t="s">
        <v>18</v>
      </c>
      <c r="I4345" s="4" t="s">
        <v>17</v>
      </c>
      <c r="J4345" s="4" t="s">
        <v>248</v>
      </c>
      <c r="K4345" s="4" t="s">
        <v>15</v>
      </c>
      <c r="L4345" s="4">
        <v>94110</v>
      </c>
      <c r="M4345" s="4" t="s">
        <v>9</v>
      </c>
      <c r="N4345" s="4" t="s">
        <v>4831</v>
      </c>
      <c r="O4345" s="4" t="s">
        <v>33</v>
      </c>
      <c r="P4345" s="4" t="s">
        <v>32</v>
      </c>
      <c r="Q4345" s="4" t="s">
        <v>4830</v>
      </c>
      <c r="R4345" s="4">
        <v>657.50400000000002</v>
      </c>
      <c r="S4345" s="4">
        <v>6</v>
      </c>
      <c r="T4345" s="4">
        <v>0.2</v>
      </c>
      <c r="U4345" s="4">
        <v>-131.5008</v>
      </c>
      <c r="V4345" s="4" t="str">
        <f>INDEX(Regional_Lookup!$B$2:$B$5,MATCH('Sample - Superstore'!M4345,Regional_Lookup!$A$2:$A$5,0))</f>
        <v>James Chen</v>
      </c>
      <c r="W4345" s="4">
        <f>INDEX(Regional_Lookup!$C$2:$C$5, MATCH('Sample - Superstore'!M4345,Regional_Lookup!$A$2:$A$5, 0))</f>
        <v>0.18</v>
      </c>
      <c r="X4345" s="4">
        <f>U4345/R4345</f>
        <v>-0.19999999999999998</v>
      </c>
      <c r="Y4345" s="4" t="str">
        <f>IF(X4345&gt;=W4345, "Yes", "No")</f>
        <v>No</v>
      </c>
      <c r="Z4345" s="4">
        <f>D4345-C4345</f>
        <v>3</v>
      </c>
      <c r="AA4345" s="4" t="str" cm="1">
        <f t="array" ref="AA4345">_xlfn.IFS(Z4345&lt;=2,"Fast",Z4345&gt;5, "Slow", AND(Z4345&gt;=3,Z4345&lt;=5),"Standard")</f>
        <v>Standard</v>
      </c>
    </row>
    <row r="4346" spans="1:27" x14ac:dyDescent="0.2">
      <c r="A4346" s="4">
        <v>4345</v>
      </c>
      <c r="B4346" s="4" t="s">
        <v>8367</v>
      </c>
      <c r="C4346" s="5">
        <v>42813</v>
      </c>
      <c r="D4346" s="5">
        <v>42816</v>
      </c>
      <c r="E4346" s="4" t="s">
        <v>89</v>
      </c>
      <c r="F4346" s="4" t="s">
        <v>4497</v>
      </c>
      <c r="G4346" s="4" t="s">
        <v>4496</v>
      </c>
      <c r="H4346" s="4" t="s">
        <v>18</v>
      </c>
      <c r="I4346" s="4" t="s">
        <v>17</v>
      </c>
      <c r="J4346" s="4" t="s">
        <v>248</v>
      </c>
      <c r="K4346" s="4" t="s">
        <v>15</v>
      </c>
      <c r="L4346" s="4">
        <v>94110</v>
      </c>
      <c r="M4346" s="4" t="s">
        <v>9</v>
      </c>
      <c r="N4346" s="4" t="s">
        <v>5437</v>
      </c>
      <c r="O4346" s="4" t="s">
        <v>33</v>
      </c>
      <c r="P4346" s="4" t="s">
        <v>55</v>
      </c>
      <c r="Q4346" s="4" t="s">
        <v>5436</v>
      </c>
      <c r="R4346" s="4">
        <v>99.54</v>
      </c>
      <c r="S4346" s="4">
        <v>2</v>
      </c>
      <c r="T4346" s="4">
        <v>0</v>
      </c>
      <c r="U4346" s="4">
        <v>10.949400000000001</v>
      </c>
      <c r="V4346" s="4" t="str">
        <f>INDEX(Regional_Lookup!$B$2:$B$5,MATCH('Sample - Superstore'!M4346,Regional_Lookup!$A$2:$A$5,0))</f>
        <v>James Chen</v>
      </c>
      <c r="W4346" s="4">
        <f>INDEX(Regional_Lookup!$C$2:$C$5, MATCH('Sample - Superstore'!M4346,Regional_Lookup!$A$2:$A$5, 0))</f>
        <v>0.18</v>
      </c>
      <c r="X4346" s="4">
        <f>U4346/R4346</f>
        <v>0.11</v>
      </c>
      <c r="Y4346" s="4" t="str">
        <f>IF(X4346&gt;=W4346, "Yes", "No")</f>
        <v>No</v>
      </c>
      <c r="Z4346" s="4">
        <f>D4346-C4346</f>
        <v>3</v>
      </c>
      <c r="AA4346" s="4" t="str" cm="1">
        <f t="array" ref="AA4346">_xlfn.IFS(Z4346&lt;=2,"Fast",Z4346&gt;5, "Slow", AND(Z4346&gt;=3,Z4346&lt;=5),"Standard")</f>
        <v>Standard</v>
      </c>
    </row>
    <row r="4347" spans="1:27" x14ac:dyDescent="0.2">
      <c r="A4347" s="4">
        <v>4346</v>
      </c>
      <c r="B4347" s="4" t="s">
        <v>8367</v>
      </c>
      <c r="C4347" s="5">
        <v>42813</v>
      </c>
      <c r="D4347" s="5">
        <v>42816</v>
      </c>
      <c r="E4347" s="4" t="s">
        <v>89</v>
      </c>
      <c r="F4347" s="4" t="s">
        <v>4497</v>
      </c>
      <c r="G4347" s="4" t="s">
        <v>4496</v>
      </c>
      <c r="H4347" s="4" t="s">
        <v>18</v>
      </c>
      <c r="I4347" s="4" t="s">
        <v>17</v>
      </c>
      <c r="J4347" s="4" t="s">
        <v>248</v>
      </c>
      <c r="K4347" s="4" t="s">
        <v>15</v>
      </c>
      <c r="L4347" s="4">
        <v>94110</v>
      </c>
      <c r="M4347" s="4" t="s">
        <v>9</v>
      </c>
      <c r="N4347" s="4" t="s">
        <v>2726</v>
      </c>
      <c r="O4347" s="4" t="s">
        <v>33</v>
      </c>
      <c r="P4347" s="4" t="s">
        <v>55</v>
      </c>
      <c r="Q4347" s="4" t="s">
        <v>2725</v>
      </c>
      <c r="R4347" s="4">
        <v>199.96</v>
      </c>
      <c r="S4347" s="4">
        <v>4</v>
      </c>
      <c r="T4347" s="4">
        <v>0</v>
      </c>
      <c r="U4347" s="4">
        <v>85.982799999999997</v>
      </c>
      <c r="V4347" s="4" t="str">
        <f>INDEX(Regional_Lookup!$B$2:$B$5,MATCH('Sample - Superstore'!M4347,Regional_Lookup!$A$2:$A$5,0))</f>
        <v>James Chen</v>
      </c>
      <c r="W4347" s="4">
        <f>INDEX(Regional_Lookup!$C$2:$C$5, MATCH('Sample - Superstore'!M4347,Regional_Lookup!$A$2:$A$5, 0))</f>
        <v>0.18</v>
      </c>
      <c r="X4347" s="4">
        <f>U4347/R4347</f>
        <v>0.43</v>
      </c>
      <c r="Y4347" s="4" t="str">
        <f>IF(X4347&gt;=W4347, "Yes", "No")</f>
        <v>Yes</v>
      </c>
      <c r="Z4347" s="4">
        <f>D4347-C4347</f>
        <v>3</v>
      </c>
      <c r="AA4347" s="4" t="str" cm="1">
        <f t="array" ref="AA4347">_xlfn.IFS(Z4347&lt;=2,"Fast",Z4347&gt;5, "Slow", AND(Z4347&gt;=3,Z4347&lt;=5),"Standard")</f>
        <v>Standard</v>
      </c>
    </row>
    <row r="4348" spans="1:27" x14ac:dyDescent="0.2">
      <c r="A4348" s="4">
        <v>4347</v>
      </c>
      <c r="B4348" s="4" t="s">
        <v>8366</v>
      </c>
      <c r="C4348" s="5">
        <v>42631</v>
      </c>
      <c r="D4348" s="5">
        <v>42638</v>
      </c>
      <c r="E4348" s="4" t="s">
        <v>29</v>
      </c>
      <c r="F4348" s="4" t="s">
        <v>2506</v>
      </c>
      <c r="G4348" s="4" t="s">
        <v>2505</v>
      </c>
      <c r="H4348" s="4" t="s">
        <v>18</v>
      </c>
      <c r="I4348" s="4" t="s">
        <v>17</v>
      </c>
      <c r="J4348" s="4" t="s">
        <v>188</v>
      </c>
      <c r="K4348" s="4" t="s">
        <v>66</v>
      </c>
      <c r="L4348" s="4">
        <v>10801</v>
      </c>
      <c r="M4348" s="4" t="s">
        <v>5</v>
      </c>
      <c r="N4348" s="4" t="s">
        <v>2076</v>
      </c>
      <c r="O4348" s="4" t="s">
        <v>37</v>
      </c>
      <c r="P4348" s="4" t="s">
        <v>221</v>
      </c>
      <c r="Q4348" s="4" t="s">
        <v>2075</v>
      </c>
      <c r="R4348" s="4">
        <v>631.78200000000004</v>
      </c>
      <c r="S4348" s="4">
        <v>2</v>
      </c>
      <c r="T4348" s="4">
        <v>0.1</v>
      </c>
      <c r="U4348" s="4">
        <v>140.39599999999999</v>
      </c>
      <c r="V4348" s="4" t="str">
        <f>INDEX(Regional_Lookup!$B$2:$B$5,MATCH('Sample - Superstore'!M4348,Regional_Lookup!$A$2:$A$5,0))</f>
        <v>Sarah Miller</v>
      </c>
      <c r="W4348" s="4">
        <f>INDEX(Regional_Lookup!$C$2:$C$5, MATCH('Sample - Superstore'!M4348,Regional_Lookup!$A$2:$A$5, 0))</f>
        <v>0.16</v>
      </c>
      <c r="X4348" s="4">
        <f>U4348/R4348</f>
        <v>0.22222222222222218</v>
      </c>
      <c r="Y4348" s="4" t="str">
        <f>IF(X4348&gt;=W4348, "Yes", "No")</f>
        <v>Yes</v>
      </c>
      <c r="Z4348" s="4">
        <f>D4348-C4348</f>
        <v>7</v>
      </c>
      <c r="AA4348" s="4" t="str" cm="1">
        <f t="array" ref="AA4348">_xlfn.IFS(Z4348&lt;=2,"Fast",Z4348&gt;5, "Slow", AND(Z4348&gt;=3,Z4348&lt;=5),"Standard")</f>
        <v>Slow</v>
      </c>
    </row>
    <row r="4349" spans="1:27" x14ac:dyDescent="0.2">
      <c r="A4349" s="4">
        <v>4348</v>
      </c>
      <c r="B4349" s="4" t="s">
        <v>8366</v>
      </c>
      <c r="C4349" s="5">
        <v>42631</v>
      </c>
      <c r="D4349" s="5">
        <v>42638</v>
      </c>
      <c r="E4349" s="4" t="s">
        <v>29</v>
      </c>
      <c r="F4349" s="4" t="s">
        <v>2506</v>
      </c>
      <c r="G4349" s="4" t="s">
        <v>2505</v>
      </c>
      <c r="H4349" s="4" t="s">
        <v>18</v>
      </c>
      <c r="I4349" s="4" t="s">
        <v>17</v>
      </c>
      <c r="J4349" s="4" t="s">
        <v>188</v>
      </c>
      <c r="K4349" s="4" t="s">
        <v>66</v>
      </c>
      <c r="L4349" s="4">
        <v>10801</v>
      </c>
      <c r="M4349" s="4" t="s">
        <v>5</v>
      </c>
      <c r="N4349" s="4" t="s">
        <v>2251</v>
      </c>
      <c r="O4349" s="4" t="s">
        <v>37</v>
      </c>
      <c r="P4349" s="4" t="s">
        <v>36</v>
      </c>
      <c r="Q4349" s="4" t="s">
        <v>2250</v>
      </c>
      <c r="R4349" s="4">
        <v>60.72</v>
      </c>
      <c r="S4349" s="4">
        <v>3</v>
      </c>
      <c r="T4349" s="4">
        <v>0</v>
      </c>
      <c r="U4349" s="4">
        <v>26.1096</v>
      </c>
      <c r="V4349" s="4" t="str">
        <f>INDEX(Regional_Lookup!$B$2:$B$5,MATCH('Sample - Superstore'!M4349,Regional_Lookup!$A$2:$A$5,0))</f>
        <v>Sarah Miller</v>
      </c>
      <c r="W4349" s="4">
        <f>INDEX(Regional_Lookup!$C$2:$C$5, MATCH('Sample - Superstore'!M4349,Regional_Lookup!$A$2:$A$5, 0))</f>
        <v>0.16</v>
      </c>
      <c r="X4349" s="4">
        <f>U4349/R4349</f>
        <v>0.43</v>
      </c>
      <c r="Y4349" s="4" t="str">
        <f>IF(X4349&gt;=W4349, "Yes", "No")</f>
        <v>Yes</v>
      </c>
      <c r="Z4349" s="4">
        <f>D4349-C4349</f>
        <v>7</v>
      </c>
      <c r="AA4349" s="4" t="str" cm="1">
        <f t="array" ref="AA4349">_xlfn.IFS(Z4349&lt;=2,"Fast",Z4349&gt;5, "Slow", AND(Z4349&gt;=3,Z4349&lt;=5),"Standard")</f>
        <v>Slow</v>
      </c>
    </row>
    <row r="4350" spans="1:27" x14ac:dyDescent="0.2">
      <c r="A4350" s="4">
        <v>4349</v>
      </c>
      <c r="B4350" s="4" t="s">
        <v>8365</v>
      </c>
      <c r="C4350" s="5">
        <v>43063</v>
      </c>
      <c r="D4350" s="5">
        <v>43068</v>
      </c>
      <c r="E4350" s="4" t="s">
        <v>21</v>
      </c>
      <c r="F4350" s="4" t="s">
        <v>3076</v>
      </c>
      <c r="G4350" s="4" t="s">
        <v>3075</v>
      </c>
      <c r="H4350" s="4" t="s">
        <v>18</v>
      </c>
      <c r="I4350" s="4" t="s">
        <v>17</v>
      </c>
      <c r="J4350" s="4" t="s">
        <v>2101</v>
      </c>
      <c r="K4350" s="4" t="s">
        <v>181</v>
      </c>
      <c r="L4350" s="4">
        <v>85204</v>
      </c>
      <c r="M4350" s="4" t="s">
        <v>9</v>
      </c>
      <c r="N4350" s="4" t="s">
        <v>4338</v>
      </c>
      <c r="O4350" s="4" t="s">
        <v>13</v>
      </c>
      <c r="P4350" s="4" t="s">
        <v>100</v>
      </c>
      <c r="Q4350" s="4" t="s">
        <v>4337</v>
      </c>
      <c r="R4350" s="4">
        <v>20.724</v>
      </c>
      <c r="S4350" s="4">
        <v>2</v>
      </c>
      <c r="T4350" s="4">
        <v>0.7</v>
      </c>
      <c r="U4350" s="4">
        <v>-15.1976</v>
      </c>
      <c r="V4350" s="4" t="str">
        <f>INDEX(Regional_Lookup!$B$2:$B$5,MATCH('Sample - Superstore'!M4350,Regional_Lookup!$A$2:$A$5,0))</f>
        <v>James Chen</v>
      </c>
      <c r="W4350" s="4">
        <f>INDEX(Regional_Lookup!$C$2:$C$5, MATCH('Sample - Superstore'!M4350,Regional_Lookup!$A$2:$A$5, 0))</f>
        <v>0.18</v>
      </c>
      <c r="X4350" s="4">
        <f>U4350/R4350</f>
        <v>-0.73333333333333328</v>
      </c>
      <c r="Y4350" s="4" t="str">
        <f>IF(X4350&gt;=W4350, "Yes", "No")</f>
        <v>No</v>
      </c>
      <c r="Z4350" s="4">
        <f>D4350-C4350</f>
        <v>5</v>
      </c>
      <c r="AA4350" s="4" t="str" cm="1">
        <f t="array" ref="AA4350">_xlfn.IFS(Z4350&lt;=2,"Fast",Z4350&gt;5, "Slow", AND(Z4350&gt;=3,Z4350&lt;=5),"Standard")</f>
        <v>Standard</v>
      </c>
    </row>
    <row r="4351" spans="1:27" x14ac:dyDescent="0.2">
      <c r="A4351" s="4">
        <v>4350</v>
      </c>
      <c r="B4351" s="4" t="s">
        <v>8365</v>
      </c>
      <c r="C4351" s="5">
        <v>43063</v>
      </c>
      <c r="D4351" s="5">
        <v>43068</v>
      </c>
      <c r="E4351" s="4" t="s">
        <v>21</v>
      </c>
      <c r="F4351" s="4" t="s">
        <v>3076</v>
      </c>
      <c r="G4351" s="4" t="s">
        <v>3075</v>
      </c>
      <c r="H4351" s="4" t="s">
        <v>18</v>
      </c>
      <c r="I4351" s="4" t="s">
        <v>17</v>
      </c>
      <c r="J4351" s="4" t="s">
        <v>2101</v>
      </c>
      <c r="K4351" s="4" t="s">
        <v>181</v>
      </c>
      <c r="L4351" s="4">
        <v>85204</v>
      </c>
      <c r="M4351" s="4" t="s">
        <v>9</v>
      </c>
      <c r="N4351" s="4" t="s">
        <v>2758</v>
      </c>
      <c r="O4351" s="4" t="s">
        <v>13</v>
      </c>
      <c r="P4351" s="4" t="s">
        <v>231</v>
      </c>
      <c r="Q4351" s="4" t="s">
        <v>2757</v>
      </c>
      <c r="R4351" s="4">
        <v>415.87200000000001</v>
      </c>
      <c r="S4351" s="4">
        <v>8</v>
      </c>
      <c r="T4351" s="4">
        <v>0.2</v>
      </c>
      <c r="U4351" s="4">
        <v>-41.587200000000003</v>
      </c>
      <c r="V4351" s="4" t="str">
        <f>INDEX(Regional_Lookup!$B$2:$B$5,MATCH('Sample - Superstore'!M4351,Regional_Lookup!$A$2:$A$5,0))</f>
        <v>James Chen</v>
      </c>
      <c r="W4351" s="4">
        <f>INDEX(Regional_Lookup!$C$2:$C$5, MATCH('Sample - Superstore'!M4351,Regional_Lookup!$A$2:$A$5, 0))</f>
        <v>0.18</v>
      </c>
      <c r="X4351" s="4">
        <f>U4351/R4351</f>
        <v>-0.1</v>
      </c>
      <c r="Y4351" s="4" t="str">
        <f>IF(X4351&gt;=W4351, "Yes", "No")</f>
        <v>No</v>
      </c>
      <c r="Z4351" s="4">
        <f>D4351-C4351</f>
        <v>5</v>
      </c>
      <c r="AA4351" s="4" t="str" cm="1">
        <f t="array" ref="AA4351">_xlfn.IFS(Z4351&lt;=2,"Fast",Z4351&gt;5, "Slow", AND(Z4351&gt;=3,Z4351&lt;=5),"Standard")</f>
        <v>Standard</v>
      </c>
    </row>
    <row r="4352" spans="1:27" x14ac:dyDescent="0.2">
      <c r="A4352" s="4">
        <v>4351</v>
      </c>
      <c r="B4352" s="4" t="s">
        <v>8364</v>
      </c>
      <c r="C4352" s="5">
        <v>42836</v>
      </c>
      <c r="D4352" s="5">
        <v>42840</v>
      </c>
      <c r="E4352" s="4" t="s">
        <v>29</v>
      </c>
      <c r="F4352" s="4" t="s">
        <v>3040</v>
      </c>
      <c r="G4352" s="4" t="s">
        <v>3039</v>
      </c>
      <c r="H4352" s="4" t="s">
        <v>18</v>
      </c>
      <c r="I4352" s="4" t="s">
        <v>17</v>
      </c>
      <c r="J4352" s="4" t="s">
        <v>1004</v>
      </c>
      <c r="K4352" s="4" t="s">
        <v>85</v>
      </c>
      <c r="L4352" s="4">
        <v>43130</v>
      </c>
      <c r="M4352" s="4" t="s">
        <v>5</v>
      </c>
      <c r="N4352" s="4" t="s">
        <v>4447</v>
      </c>
      <c r="O4352" s="4" t="s">
        <v>13</v>
      </c>
      <c r="P4352" s="4" t="s">
        <v>231</v>
      </c>
      <c r="Q4352" s="4" t="s">
        <v>4446</v>
      </c>
      <c r="R4352" s="4">
        <v>16.768000000000001</v>
      </c>
      <c r="S4352" s="4">
        <v>2</v>
      </c>
      <c r="T4352" s="4">
        <v>0.2</v>
      </c>
      <c r="U4352" s="4">
        <v>1.4672000000000001</v>
      </c>
      <c r="V4352" s="4" t="str">
        <f>INDEX(Regional_Lookup!$B$2:$B$5,MATCH('Sample - Superstore'!M4352,Regional_Lookup!$A$2:$A$5,0))</f>
        <v>Sarah Miller</v>
      </c>
      <c r="W4352" s="4">
        <f>INDEX(Regional_Lookup!$C$2:$C$5, MATCH('Sample - Superstore'!M4352,Regional_Lookup!$A$2:$A$5, 0))</f>
        <v>0.16</v>
      </c>
      <c r="X4352" s="4">
        <f>U4352/R4352</f>
        <v>8.7499999999999994E-2</v>
      </c>
      <c r="Y4352" s="4" t="str">
        <f>IF(X4352&gt;=W4352, "Yes", "No")</f>
        <v>No</v>
      </c>
      <c r="Z4352" s="4">
        <f>D4352-C4352</f>
        <v>4</v>
      </c>
      <c r="AA4352" s="4" t="str" cm="1">
        <f t="array" ref="AA4352">_xlfn.IFS(Z4352&lt;=2,"Fast",Z4352&gt;5, "Slow", AND(Z4352&gt;=3,Z4352&lt;=5),"Standard")</f>
        <v>Standard</v>
      </c>
    </row>
    <row r="4353" spans="1:27" x14ac:dyDescent="0.2">
      <c r="A4353" s="4">
        <v>4352</v>
      </c>
      <c r="B4353" s="4" t="s">
        <v>8364</v>
      </c>
      <c r="C4353" s="5">
        <v>42836</v>
      </c>
      <c r="D4353" s="5">
        <v>42840</v>
      </c>
      <c r="E4353" s="4" t="s">
        <v>29</v>
      </c>
      <c r="F4353" s="4" t="s">
        <v>3040</v>
      </c>
      <c r="G4353" s="4" t="s">
        <v>3039</v>
      </c>
      <c r="H4353" s="4" t="s">
        <v>18</v>
      </c>
      <c r="I4353" s="4" t="s">
        <v>17</v>
      </c>
      <c r="J4353" s="4" t="s">
        <v>1004</v>
      </c>
      <c r="K4353" s="4" t="s">
        <v>85</v>
      </c>
      <c r="L4353" s="4">
        <v>43130</v>
      </c>
      <c r="M4353" s="4" t="s">
        <v>5</v>
      </c>
      <c r="N4353" s="4" t="s">
        <v>5939</v>
      </c>
      <c r="O4353" s="4" t="s">
        <v>33</v>
      </c>
      <c r="P4353" s="4" t="s">
        <v>55</v>
      </c>
      <c r="Q4353" s="4" t="s">
        <v>5938</v>
      </c>
      <c r="R4353" s="4">
        <v>27.12</v>
      </c>
      <c r="S4353" s="4">
        <v>2</v>
      </c>
      <c r="T4353" s="4">
        <v>0.2</v>
      </c>
      <c r="U4353" s="4">
        <v>-4.7460000000000004</v>
      </c>
      <c r="V4353" s="4" t="str">
        <f>INDEX(Regional_Lookup!$B$2:$B$5,MATCH('Sample - Superstore'!M4353,Regional_Lookup!$A$2:$A$5,0))</f>
        <v>Sarah Miller</v>
      </c>
      <c r="W4353" s="4">
        <f>INDEX(Regional_Lookup!$C$2:$C$5, MATCH('Sample - Superstore'!M4353,Regional_Lookup!$A$2:$A$5, 0))</f>
        <v>0.16</v>
      </c>
      <c r="X4353" s="4">
        <f>U4353/R4353</f>
        <v>-0.17500000000000002</v>
      </c>
      <c r="Y4353" s="4" t="str">
        <f>IF(X4353&gt;=W4353, "Yes", "No")</f>
        <v>No</v>
      </c>
      <c r="Z4353" s="4">
        <f>D4353-C4353</f>
        <v>4</v>
      </c>
      <c r="AA4353" s="4" t="str" cm="1">
        <f t="array" ref="AA4353">_xlfn.IFS(Z4353&lt;=2,"Fast",Z4353&gt;5, "Slow", AND(Z4353&gt;=3,Z4353&lt;=5),"Standard")</f>
        <v>Standard</v>
      </c>
    </row>
    <row r="4354" spans="1:27" x14ac:dyDescent="0.2">
      <c r="A4354" s="4">
        <v>4353</v>
      </c>
      <c r="B4354" s="4" t="s">
        <v>8363</v>
      </c>
      <c r="C4354" s="5">
        <v>43079</v>
      </c>
      <c r="D4354" s="5">
        <v>43081</v>
      </c>
      <c r="E4354" s="4" t="s">
        <v>21</v>
      </c>
      <c r="F4354" s="4" t="s">
        <v>5330</v>
      </c>
      <c r="G4354" s="4" t="s">
        <v>5329</v>
      </c>
      <c r="H4354" s="4" t="s">
        <v>18</v>
      </c>
      <c r="I4354" s="4" t="s">
        <v>17</v>
      </c>
      <c r="J4354" s="4" t="s">
        <v>3390</v>
      </c>
      <c r="K4354" s="4" t="s">
        <v>15</v>
      </c>
      <c r="L4354" s="4">
        <v>95207</v>
      </c>
      <c r="M4354" s="4" t="s">
        <v>9</v>
      </c>
      <c r="N4354" s="4" t="s">
        <v>1299</v>
      </c>
      <c r="O4354" s="4" t="s">
        <v>33</v>
      </c>
      <c r="P4354" s="4" t="s">
        <v>32</v>
      </c>
      <c r="Q4354" s="4" t="s">
        <v>1298</v>
      </c>
      <c r="R4354" s="4">
        <v>95.84</v>
      </c>
      <c r="S4354" s="4">
        <v>4</v>
      </c>
      <c r="T4354" s="4">
        <v>0.2</v>
      </c>
      <c r="U4354" s="4">
        <v>34.741999999999997</v>
      </c>
      <c r="V4354" s="4" t="str">
        <f>INDEX(Regional_Lookup!$B$2:$B$5,MATCH('Sample - Superstore'!M4354,Regional_Lookup!$A$2:$A$5,0))</f>
        <v>James Chen</v>
      </c>
      <c r="W4354" s="4">
        <f>INDEX(Regional_Lookup!$C$2:$C$5, MATCH('Sample - Superstore'!M4354,Regional_Lookup!$A$2:$A$5, 0))</f>
        <v>0.18</v>
      </c>
      <c r="X4354" s="4">
        <f>U4354/R4354</f>
        <v>0.36249999999999993</v>
      </c>
      <c r="Y4354" s="4" t="str">
        <f>IF(X4354&gt;=W4354, "Yes", "No")</f>
        <v>Yes</v>
      </c>
      <c r="Z4354" s="4">
        <f>D4354-C4354</f>
        <v>2</v>
      </c>
      <c r="AA4354" s="4" t="str" cm="1">
        <f t="array" ref="AA4354">_xlfn.IFS(Z4354&lt;=2,"Fast",Z4354&gt;5, "Slow", AND(Z4354&gt;=3,Z4354&lt;=5),"Standard")</f>
        <v>Fast</v>
      </c>
    </row>
    <row r="4355" spans="1:27" x14ac:dyDescent="0.2">
      <c r="A4355" s="4">
        <v>4354</v>
      </c>
      <c r="B4355" s="4" t="s">
        <v>8363</v>
      </c>
      <c r="C4355" s="5">
        <v>43079</v>
      </c>
      <c r="D4355" s="5">
        <v>43081</v>
      </c>
      <c r="E4355" s="4" t="s">
        <v>21</v>
      </c>
      <c r="F4355" s="4" t="s">
        <v>5330</v>
      </c>
      <c r="G4355" s="4" t="s">
        <v>5329</v>
      </c>
      <c r="H4355" s="4" t="s">
        <v>18</v>
      </c>
      <c r="I4355" s="4" t="s">
        <v>17</v>
      </c>
      <c r="J4355" s="4" t="s">
        <v>3390</v>
      </c>
      <c r="K4355" s="4" t="s">
        <v>15</v>
      </c>
      <c r="L4355" s="4">
        <v>95207</v>
      </c>
      <c r="M4355" s="4" t="s">
        <v>9</v>
      </c>
      <c r="N4355" s="4" t="s">
        <v>2466</v>
      </c>
      <c r="O4355" s="4" t="s">
        <v>13</v>
      </c>
      <c r="P4355" s="4" t="s">
        <v>24</v>
      </c>
      <c r="Q4355" s="4" t="s">
        <v>2465</v>
      </c>
      <c r="R4355" s="4">
        <v>12.96</v>
      </c>
      <c r="S4355" s="4">
        <v>2</v>
      </c>
      <c r="T4355" s="4">
        <v>0</v>
      </c>
      <c r="U4355" s="4">
        <v>6.2207999999999997</v>
      </c>
      <c r="V4355" s="4" t="str">
        <f>INDEX(Regional_Lookup!$B$2:$B$5,MATCH('Sample - Superstore'!M4355,Regional_Lookup!$A$2:$A$5,0))</f>
        <v>James Chen</v>
      </c>
      <c r="W4355" s="4">
        <f>INDEX(Regional_Lookup!$C$2:$C$5, MATCH('Sample - Superstore'!M4355,Regional_Lookup!$A$2:$A$5, 0))</f>
        <v>0.18</v>
      </c>
      <c r="X4355" s="4">
        <f>U4355/R4355</f>
        <v>0.47999999999999993</v>
      </c>
      <c r="Y4355" s="4" t="str">
        <f>IF(X4355&gt;=W4355, "Yes", "No")</f>
        <v>Yes</v>
      </c>
      <c r="Z4355" s="4">
        <f>D4355-C4355</f>
        <v>2</v>
      </c>
      <c r="AA4355" s="4" t="str" cm="1">
        <f t="array" ref="AA4355">_xlfn.IFS(Z4355&lt;=2,"Fast",Z4355&gt;5, "Slow", AND(Z4355&gt;=3,Z4355&lt;=5),"Standard")</f>
        <v>Fast</v>
      </c>
    </row>
    <row r="4356" spans="1:27" x14ac:dyDescent="0.2">
      <c r="A4356" s="4">
        <v>4355</v>
      </c>
      <c r="B4356" s="4" t="s">
        <v>8362</v>
      </c>
      <c r="C4356" s="5">
        <v>43063</v>
      </c>
      <c r="D4356" s="5">
        <v>43065</v>
      </c>
      <c r="E4356" s="4" t="s">
        <v>21</v>
      </c>
      <c r="F4356" s="4" t="s">
        <v>2770</v>
      </c>
      <c r="G4356" s="4" t="s">
        <v>2769</v>
      </c>
      <c r="H4356" s="4" t="s">
        <v>50</v>
      </c>
      <c r="I4356" s="4" t="s">
        <v>17</v>
      </c>
      <c r="J4356" s="4" t="s">
        <v>5422</v>
      </c>
      <c r="K4356" s="4" t="s">
        <v>636</v>
      </c>
      <c r="L4356" s="4">
        <v>28806</v>
      </c>
      <c r="M4356" s="4" t="s">
        <v>7</v>
      </c>
      <c r="N4356" s="4" t="s">
        <v>2689</v>
      </c>
      <c r="O4356" s="4" t="s">
        <v>13</v>
      </c>
      <c r="P4356" s="4" t="s">
        <v>100</v>
      </c>
      <c r="Q4356" s="4" t="s">
        <v>2688</v>
      </c>
      <c r="R4356" s="4">
        <v>19.007999999999999</v>
      </c>
      <c r="S4356" s="4">
        <v>8</v>
      </c>
      <c r="T4356" s="4">
        <v>0.7</v>
      </c>
      <c r="U4356" s="4">
        <v>-12.672000000000001</v>
      </c>
      <c r="V4356" s="4" t="str">
        <f>INDEX(Regional_Lookup!$B$2:$B$5,MATCH('Sample - Superstore'!M4356,Regional_Lookup!$A$2:$A$5,0))</f>
        <v>Maria Santos</v>
      </c>
      <c r="W4356" s="4">
        <f>INDEX(Regional_Lookup!$C$2:$C$5, MATCH('Sample - Superstore'!M4356,Regional_Lookup!$A$2:$A$5, 0))</f>
        <v>0.15</v>
      </c>
      <c r="X4356" s="4">
        <f>U4356/R4356</f>
        <v>-0.66666666666666674</v>
      </c>
      <c r="Y4356" s="4" t="str">
        <f>IF(X4356&gt;=W4356, "Yes", "No")</f>
        <v>No</v>
      </c>
      <c r="Z4356" s="4">
        <f>D4356-C4356</f>
        <v>2</v>
      </c>
      <c r="AA4356" s="4" t="str" cm="1">
        <f t="array" ref="AA4356">_xlfn.IFS(Z4356&lt;=2,"Fast",Z4356&gt;5, "Slow", AND(Z4356&gt;=3,Z4356&lt;=5),"Standard")</f>
        <v>Fast</v>
      </c>
    </row>
    <row r="4357" spans="1:27" x14ac:dyDescent="0.2">
      <c r="A4357" s="4">
        <v>4356</v>
      </c>
      <c r="B4357" s="4" t="s">
        <v>8361</v>
      </c>
      <c r="C4357" s="5">
        <v>42342</v>
      </c>
      <c r="D4357" s="5">
        <v>42345</v>
      </c>
      <c r="E4357" s="4" t="s">
        <v>21</v>
      </c>
      <c r="F4357" s="4" t="s">
        <v>2189</v>
      </c>
      <c r="G4357" s="4" t="s">
        <v>2188</v>
      </c>
      <c r="H4357" s="4" t="s">
        <v>18</v>
      </c>
      <c r="I4357" s="4" t="s">
        <v>17</v>
      </c>
      <c r="J4357" s="4" t="s">
        <v>4215</v>
      </c>
      <c r="K4357" s="4" t="s">
        <v>1877</v>
      </c>
      <c r="L4357" s="4">
        <v>37042</v>
      </c>
      <c r="M4357" s="4" t="s">
        <v>7</v>
      </c>
      <c r="N4357" s="4" t="s">
        <v>3016</v>
      </c>
      <c r="O4357" s="4" t="s">
        <v>13</v>
      </c>
      <c r="P4357" s="4" t="s">
        <v>100</v>
      </c>
      <c r="Q4357" s="4" t="s">
        <v>3015</v>
      </c>
      <c r="R4357" s="4">
        <v>1598.058</v>
      </c>
      <c r="S4357" s="4">
        <v>7</v>
      </c>
      <c r="T4357" s="4">
        <v>0.7</v>
      </c>
      <c r="U4357" s="4">
        <v>-1065.3720000000001</v>
      </c>
      <c r="V4357" s="4" t="str">
        <f>INDEX(Regional_Lookup!$B$2:$B$5,MATCH('Sample - Superstore'!M4357,Regional_Lookup!$A$2:$A$5,0))</f>
        <v>Maria Santos</v>
      </c>
      <c r="W4357" s="4">
        <f>INDEX(Regional_Lookup!$C$2:$C$5, MATCH('Sample - Superstore'!M4357,Regional_Lookup!$A$2:$A$5, 0))</f>
        <v>0.15</v>
      </c>
      <c r="X4357" s="4">
        <f>U4357/R4357</f>
        <v>-0.66666666666666674</v>
      </c>
      <c r="Y4357" s="4" t="str">
        <f>IF(X4357&gt;=W4357, "Yes", "No")</f>
        <v>No</v>
      </c>
      <c r="Z4357" s="4">
        <f>D4357-C4357</f>
        <v>3</v>
      </c>
      <c r="AA4357" s="4" t="str" cm="1">
        <f t="array" ref="AA4357">_xlfn.IFS(Z4357&lt;=2,"Fast",Z4357&gt;5, "Slow", AND(Z4357&gt;=3,Z4357&lt;=5),"Standard")</f>
        <v>Standard</v>
      </c>
    </row>
    <row r="4358" spans="1:27" x14ac:dyDescent="0.2">
      <c r="A4358" s="4">
        <v>4357</v>
      </c>
      <c r="B4358" s="4" t="s">
        <v>8361</v>
      </c>
      <c r="C4358" s="5">
        <v>42342</v>
      </c>
      <c r="D4358" s="5">
        <v>42345</v>
      </c>
      <c r="E4358" s="4" t="s">
        <v>21</v>
      </c>
      <c r="F4358" s="4" t="s">
        <v>2189</v>
      </c>
      <c r="G4358" s="4" t="s">
        <v>2188</v>
      </c>
      <c r="H4358" s="4" t="s">
        <v>18</v>
      </c>
      <c r="I4358" s="4" t="s">
        <v>17</v>
      </c>
      <c r="J4358" s="4" t="s">
        <v>4215</v>
      </c>
      <c r="K4358" s="4" t="s">
        <v>1877</v>
      </c>
      <c r="L4358" s="4">
        <v>37042</v>
      </c>
      <c r="M4358" s="4" t="s">
        <v>7</v>
      </c>
      <c r="N4358" s="4" t="s">
        <v>3728</v>
      </c>
      <c r="O4358" s="4" t="s">
        <v>13</v>
      </c>
      <c r="P4358" s="4" t="s">
        <v>116</v>
      </c>
      <c r="Q4358" s="4" t="s">
        <v>3727</v>
      </c>
      <c r="R4358" s="4">
        <v>36.96</v>
      </c>
      <c r="S4358" s="4">
        <v>4</v>
      </c>
      <c r="T4358" s="4">
        <v>0.2</v>
      </c>
      <c r="U4358" s="4">
        <v>12.012</v>
      </c>
      <c r="V4358" s="4" t="str">
        <f>INDEX(Regional_Lookup!$B$2:$B$5,MATCH('Sample - Superstore'!M4358,Regional_Lookup!$A$2:$A$5,0))</f>
        <v>Maria Santos</v>
      </c>
      <c r="W4358" s="4">
        <f>INDEX(Regional_Lookup!$C$2:$C$5, MATCH('Sample - Superstore'!M4358,Regional_Lookup!$A$2:$A$5, 0))</f>
        <v>0.15</v>
      </c>
      <c r="X4358" s="4">
        <f>U4358/R4358</f>
        <v>0.32500000000000001</v>
      </c>
      <c r="Y4358" s="4" t="str">
        <f>IF(X4358&gt;=W4358, "Yes", "No")</f>
        <v>Yes</v>
      </c>
      <c r="Z4358" s="4">
        <f>D4358-C4358</f>
        <v>3</v>
      </c>
      <c r="AA4358" s="4" t="str" cm="1">
        <f t="array" ref="AA4358">_xlfn.IFS(Z4358&lt;=2,"Fast",Z4358&gt;5, "Slow", AND(Z4358&gt;=3,Z4358&lt;=5),"Standard")</f>
        <v>Standard</v>
      </c>
    </row>
    <row r="4359" spans="1:27" x14ac:dyDescent="0.2">
      <c r="A4359" s="4">
        <v>4358</v>
      </c>
      <c r="B4359" s="4" t="s">
        <v>8360</v>
      </c>
      <c r="C4359" s="5">
        <v>43080</v>
      </c>
      <c r="D4359" s="5">
        <v>43080</v>
      </c>
      <c r="E4359" s="4" t="s">
        <v>162</v>
      </c>
      <c r="F4359" s="4" t="s">
        <v>8359</v>
      </c>
      <c r="G4359" s="4" t="s">
        <v>8358</v>
      </c>
      <c r="H4359" s="4" t="s">
        <v>18</v>
      </c>
      <c r="I4359" s="4" t="s">
        <v>17</v>
      </c>
      <c r="J4359" s="4" t="s">
        <v>908</v>
      </c>
      <c r="K4359" s="4" t="s">
        <v>318</v>
      </c>
      <c r="L4359" s="4">
        <v>60505</v>
      </c>
      <c r="M4359" s="4" t="s">
        <v>3</v>
      </c>
      <c r="N4359" s="4" t="s">
        <v>1967</v>
      </c>
      <c r="O4359" s="4" t="s">
        <v>13</v>
      </c>
      <c r="P4359" s="4" t="s">
        <v>24</v>
      </c>
      <c r="Q4359" s="4" t="s">
        <v>1966</v>
      </c>
      <c r="R4359" s="4">
        <v>10.368</v>
      </c>
      <c r="S4359" s="4">
        <v>2</v>
      </c>
      <c r="T4359" s="4">
        <v>0.2</v>
      </c>
      <c r="U4359" s="4">
        <v>3.6288</v>
      </c>
      <c r="V4359" s="4" t="str">
        <f>INDEX(Regional_Lookup!$B$2:$B$5,MATCH('Sample - Superstore'!M4359,Regional_Lookup!$A$2:$A$5,0))</f>
        <v>David Johnson</v>
      </c>
      <c r="W4359" s="4">
        <f>INDEX(Regional_Lookup!$C$2:$C$5, MATCH('Sample - Superstore'!M4359,Regional_Lookup!$A$2:$A$5, 0))</f>
        <v>0.14000000000000001</v>
      </c>
      <c r="X4359" s="4">
        <f>U4359/R4359</f>
        <v>0.35</v>
      </c>
      <c r="Y4359" s="4" t="str">
        <f>IF(X4359&gt;=W4359, "Yes", "No")</f>
        <v>Yes</v>
      </c>
      <c r="Z4359" s="4">
        <f>D4359-C4359</f>
        <v>0</v>
      </c>
      <c r="AA4359" s="4" t="str" cm="1">
        <f t="array" ref="AA4359">_xlfn.IFS(Z4359&lt;=2,"Fast",Z4359&gt;5, "Slow", AND(Z4359&gt;=3,Z4359&lt;=5),"Standard")</f>
        <v>Fast</v>
      </c>
    </row>
    <row r="4360" spans="1:27" x14ac:dyDescent="0.2">
      <c r="A4360" s="4">
        <v>4359</v>
      </c>
      <c r="B4360" s="4" t="s">
        <v>8360</v>
      </c>
      <c r="C4360" s="5">
        <v>43080</v>
      </c>
      <c r="D4360" s="5">
        <v>43080</v>
      </c>
      <c r="E4360" s="4" t="s">
        <v>162</v>
      </c>
      <c r="F4360" s="4" t="s">
        <v>8359</v>
      </c>
      <c r="G4360" s="4" t="s">
        <v>8358</v>
      </c>
      <c r="H4360" s="4" t="s">
        <v>18</v>
      </c>
      <c r="I4360" s="4" t="s">
        <v>17</v>
      </c>
      <c r="J4360" s="4" t="s">
        <v>908</v>
      </c>
      <c r="K4360" s="4" t="s">
        <v>318</v>
      </c>
      <c r="L4360" s="4">
        <v>60505</v>
      </c>
      <c r="M4360" s="4" t="s">
        <v>3</v>
      </c>
      <c r="N4360" s="4" t="s">
        <v>415</v>
      </c>
      <c r="O4360" s="4" t="s">
        <v>37</v>
      </c>
      <c r="P4360" s="4" t="s">
        <v>36</v>
      </c>
      <c r="Q4360" s="4" t="s">
        <v>414</v>
      </c>
      <c r="R4360" s="4">
        <v>77.72</v>
      </c>
      <c r="S4360" s="4">
        <v>1</v>
      </c>
      <c r="T4360" s="4">
        <v>0.6</v>
      </c>
      <c r="U4360" s="4">
        <v>-66.061999999999998</v>
      </c>
      <c r="V4360" s="4" t="str">
        <f>INDEX(Regional_Lookup!$B$2:$B$5,MATCH('Sample - Superstore'!M4360,Regional_Lookup!$A$2:$A$5,0))</f>
        <v>David Johnson</v>
      </c>
      <c r="W4360" s="4">
        <f>INDEX(Regional_Lookup!$C$2:$C$5, MATCH('Sample - Superstore'!M4360,Regional_Lookup!$A$2:$A$5, 0))</f>
        <v>0.14000000000000001</v>
      </c>
      <c r="X4360" s="4">
        <f>U4360/R4360</f>
        <v>-0.85</v>
      </c>
      <c r="Y4360" s="4" t="str">
        <f>IF(X4360&gt;=W4360, "Yes", "No")</f>
        <v>No</v>
      </c>
      <c r="Z4360" s="4">
        <f>D4360-C4360</f>
        <v>0</v>
      </c>
      <c r="AA4360" s="4" t="str" cm="1">
        <f t="array" ref="AA4360">_xlfn.IFS(Z4360&lt;=2,"Fast",Z4360&gt;5, "Slow", AND(Z4360&gt;=3,Z4360&lt;=5),"Standard")</f>
        <v>Fast</v>
      </c>
    </row>
    <row r="4361" spans="1:27" x14ac:dyDescent="0.2">
      <c r="A4361" s="4">
        <v>4360</v>
      </c>
      <c r="B4361" s="4" t="s">
        <v>8360</v>
      </c>
      <c r="C4361" s="5">
        <v>43080</v>
      </c>
      <c r="D4361" s="5">
        <v>43080</v>
      </c>
      <c r="E4361" s="4" t="s">
        <v>162</v>
      </c>
      <c r="F4361" s="4" t="s">
        <v>8359</v>
      </c>
      <c r="G4361" s="4" t="s">
        <v>8358</v>
      </c>
      <c r="H4361" s="4" t="s">
        <v>18</v>
      </c>
      <c r="I4361" s="4" t="s">
        <v>17</v>
      </c>
      <c r="J4361" s="4" t="s">
        <v>908</v>
      </c>
      <c r="K4361" s="4" t="s">
        <v>318</v>
      </c>
      <c r="L4361" s="4">
        <v>60505</v>
      </c>
      <c r="M4361" s="4" t="s">
        <v>3</v>
      </c>
      <c r="N4361" s="4" t="s">
        <v>2192</v>
      </c>
      <c r="O4361" s="4" t="s">
        <v>37</v>
      </c>
      <c r="P4361" s="4" t="s">
        <v>221</v>
      </c>
      <c r="Q4361" s="4" t="s">
        <v>2191</v>
      </c>
      <c r="R4361" s="4">
        <v>520.46400000000006</v>
      </c>
      <c r="S4361" s="4">
        <v>2</v>
      </c>
      <c r="T4361" s="4">
        <v>0.3</v>
      </c>
      <c r="U4361" s="4">
        <v>-14.8704</v>
      </c>
      <c r="V4361" s="4" t="str">
        <f>INDEX(Regional_Lookup!$B$2:$B$5,MATCH('Sample - Superstore'!M4361,Regional_Lookup!$A$2:$A$5,0))</f>
        <v>David Johnson</v>
      </c>
      <c r="W4361" s="4">
        <f>INDEX(Regional_Lookup!$C$2:$C$5, MATCH('Sample - Superstore'!M4361,Regional_Lookup!$A$2:$A$5, 0))</f>
        <v>0.14000000000000001</v>
      </c>
      <c r="X4361" s="4">
        <f>U4361/R4361</f>
        <v>-2.8571428571428567E-2</v>
      </c>
      <c r="Y4361" s="4" t="str">
        <f>IF(X4361&gt;=W4361, "Yes", "No")</f>
        <v>No</v>
      </c>
      <c r="Z4361" s="4">
        <f>D4361-C4361</f>
        <v>0</v>
      </c>
      <c r="AA4361" s="4" t="str" cm="1">
        <f t="array" ref="AA4361">_xlfn.IFS(Z4361&lt;=2,"Fast",Z4361&gt;5, "Slow", AND(Z4361&gt;=3,Z4361&lt;=5),"Standard")</f>
        <v>Fast</v>
      </c>
    </row>
    <row r="4362" spans="1:27" x14ac:dyDescent="0.2">
      <c r="A4362" s="4">
        <v>4361</v>
      </c>
      <c r="B4362" s="4" t="s">
        <v>8357</v>
      </c>
      <c r="C4362" s="5">
        <v>42511</v>
      </c>
      <c r="D4362" s="5">
        <v>42513</v>
      </c>
      <c r="E4362" s="4" t="s">
        <v>89</v>
      </c>
      <c r="F4362" s="4" t="s">
        <v>265</v>
      </c>
      <c r="G4362" s="4" t="s">
        <v>264</v>
      </c>
      <c r="H4362" s="4" t="s">
        <v>50</v>
      </c>
      <c r="I4362" s="4" t="s">
        <v>17</v>
      </c>
      <c r="J4362" s="4" t="s">
        <v>6690</v>
      </c>
      <c r="K4362" s="4" t="s">
        <v>269</v>
      </c>
      <c r="L4362" s="4">
        <v>2886</v>
      </c>
      <c r="M4362" s="4" t="s">
        <v>5</v>
      </c>
      <c r="N4362" s="4" t="s">
        <v>1738</v>
      </c>
      <c r="O4362" s="4" t="s">
        <v>13</v>
      </c>
      <c r="P4362" s="4" t="s">
        <v>24</v>
      </c>
      <c r="Q4362" s="4" t="s">
        <v>152</v>
      </c>
      <c r="R4362" s="4">
        <v>111.96</v>
      </c>
      <c r="S4362" s="4">
        <v>2</v>
      </c>
      <c r="T4362" s="4">
        <v>0</v>
      </c>
      <c r="U4362" s="4">
        <v>54.860399999999998</v>
      </c>
      <c r="V4362" s="4" t="str">
        <f>INDEX(Regional_Lookup!$B$2:$B$5,MATCH('Sample - Superstore'!M4362,Regional_Lookup!$A$2:$A$5,0))</f>
        <v>Sarah Miller</v>
      </c>
      <c r="W4362" s="4">
        <f>INDEX(Regional_Lookup!$C$2:$C$5, MATCH('Sample - Superstore'!M4362,Regional_Lookup!$A$2:$A$5, 0))</f>
        <v>0.16</v>
      </c>
      <c r="X4362" s="4">
        <f>U4362/R4362</f>
        <v>0.49</v>
      </c>
      <c r="Y4362" s="4" t="str">
        <f>IF(X4362&gt;=W4362, "Yes", "No")</f>
        <v>Yes</v>
      </c>
      <c r="Z4362" s="4">
        <f>D4362-C4362</f>
        <v>2</v>
      </c>
      <c r="AA4362" s="4" t="str" cm="1">
        <f t="array" ref="AA4362">_xlfn.IFS(Z4362&lt;=2,"Fast",Z4362&gt;5, "Slow", AND(Z4362&gt;=3,Z4362&lt;=5),"Standard")</f>
        <v>Fast</v>
      </c>
    </row>
    <row r="4363" spans="1:27" x14ac:dyDescent="0.2">
      <c r="A4363" s="4">
        <v>4362</v>
      </c>
      <c r="B4363" s="4" t="s">
        <v>8356</v>
      </c>
      <c r="C4363" s="5">
        <v>42783</v>
      </c>
      <c r="D4363" s="5">
        <v>42787</v>
      </c>
      <c r="E4363" s="4" t="s">
        <v>21</v>
      </c>
      <c r="F4363" s="4" t="s">
        <v>472</v>
      </c>
      <c r="G4363" s="4" t="s">
        <v>471</v>
      </c>
      <c r="H4363" s="4" t="s">
        <v>18</v>
      </c>
      <c r="I4363" s="4" t="s">
        <v>17</v>
      </c>
      <c r="J4363" s="4" t="s">
        <v>95</v>
      </c>
      <c r="K4363" s="4" t="s">
        <v>94</v>
      </c>
      <c r="L4363" s="4">
        <v>70506</v>
      </c>
      <c r="M4363" s="4" t="s">
        <v>7</v>
      </c>
      <c r="N4363" s="4" t="s">
        <v>7375</v>
      </c>
      <c r="O4363" s="4" t="s">
        <v>33</v>
      </c>
      <c r="P4363" s="4" t="s">
        <v>32</v>
      </c>
      <c r="Q4363" s="4" t="s">
        <v>7374</v>
      </c>
      <c r="R4363" s="4">
        <v>29.16</v>
      </c>
      <c r="S4363" s="4">
        <v>3</v>
      </c>
      <c r="T4363" s="4">
        <v>0</v>
      </c>
      <c r="U4363" s="4">
        <v>8.4564000000000004</v>
      </c>
      <c r="V4363" s="4" t="str">
        <f>INDEX(Regional_Lookup!$B$2:$B$5,MATCH('Sample - Superstore'!M4363,Regional_Lookup!$A$2:$A$5,0))</f>
        <v>Maria Santos</v>
      </c>
      <c r="W4363" s="4">
        <f>INDEX(Regional_Lookup!$C$2:$C$5, MATCH('Sample - Superstore'!M4363,Regional_Lookup!$A$2:$A$5, 0))</f>
        <v>0.15</v>
      </c>
      <c r="X4363" s="4">
        <f>U4363/R4363</f>
        <v>0.29000000000000004</v>
      </c>
      <c r="Y4363" s="4" t="str">
        <f>IF(X4363&gt;=W4363, "Yes", "No")</f>
        <v>Yes</v>
      </c>
      <c r="Z4363" s="4">
        <f>D4363-C4363</f>
        <v>4</v>
      </c>
      <c r="AA4363" s="4" t="str" cm="1">
        <f t="array" ref="AA4363">_xlfn.IFS(Z4363&lt;=2,"Fast",Z4363&gt;5, "Slow", AND(Z4363&gt;=3,Z4363&lt;=5),"Standard")</f>
        <v>Standard</v>
      </c>
    </row>
    <row r="4364" spans="1:27" x14ac:dyDescent="0.2">
      <c r="A4364" s="4">
        <v>4363</v>
      </c>
      <c r="B4364" s="4" t="s">
        <v>8355</v>
      </c>
      <c r="C4364" s="5">
        <v>42875</v>
      </c>
      <c r="D4364" s="5">
        <v>42877</v>
      </c>
      <c r="E4364" s="4" t="s">
        <v>21</v>
      </c>
      <c r="F4364" s="4" t="s">
        <v>4299</v>
      </c>
      <c r="G4364" s="4" t="s">
        <v>4298</v>
      </c>
      <c r="H4364" s="4" t="s">
        <v>18</v>
      </c>
      <c r="I4364" s="4" t="s">
        <v>17</v>
      </c>
      <c r="J4364" s="4" t="s">
        <v>5629</v>
      </c>
      <c r="K4364" s="4" t="s">
        <v>5628</v>
      </c>
      <c r="L4364" s="4">
        <v>58103</v>
      </c>
      <c r="M4364" s="4" t="s">
        <v>3</v>
      </c>
      <c r="N4364" s="4" t="s">
        <v>5287</v>
      </c>
      <c r="O4364" s="4" t="s">
        <v>13</v>
      </c>
      <c r="P4364" s="4" t="s">
        <v>116</v>
      </c>
      <c r="Q4364" s="4" t="s">
        <v>5286</v>
      </c>
      <c r="R4364" s="4">
        <v>131.94</v>
      </c>
      <c r="S4364" s="4">
        <v>3</v>
      </c>
      <c r="T4364" s="4">
        <v>0</v>
      </c>
      <c r="U4364" s="4">
        <v>35.623800000000003</v>
      </c>
      <c r="V4364" s="4" t="str">
        <f>INDEX(Regional_Lookup!$B$2:$B$5,MATCH('Sample - Superstore'!M4364,Regional_Lookup!$A$2:$A$5,0))</f>
        <v>David Johnson</v>
      </c>
      <c r="W4364" s="4">
        <f>INDEX(Regional_Lookup!$C$2:$C$5, MATCH('Sample - Superstore'!M4364,Regional_Lookup!$A$2:$A$5, 0))</f>
        <v>0.14000000000000001</v>
      </c>
      <c r="X4364" s="4">
        <f>U4364/R4364</f>
        <v>0.27</v>
      </c>
      <c r="Y4364" s="4" t="str">
        <f>IF(X4364&gt;=W4364, "Yes", "No")</f>
        <v>Yes</v>
      </c>
      <c r="Z4364" s="4">
        <f>D4364-C4364</f>
        <v>2</v>
      </c>
      <c r="AA4364" s="4" t="str" cm="1">
        <f t="array" ref="AA4364">_xlfn.IFS(Z4364&lt;=2,"Fast",Z4364&gt;5, "Slow", AND(Z4364&gt;=3,Z4364&lt;=5),"Standard")</f>
        <v>Fast</v>
      </c>
    </row>
    <row r="4365" spans="1:27" x14ac:dyDescent="0.2">
      <c r="A4365" s="4">
        <v>4364</v>
      </c>
      <c r="B4365" s="4" t="s">
        <v>8355</v>
      </c>
      <c r="C4365" s="5">
        <v>42875</v>
      </c>
      <c r="D4365" s="5">
        <v>42877</v>
      </c>
      <c r="E4365" s="4" t="s">
        <v>21</v>
      </c>
      <c r="F4365" s="4" t="s">
        <v>4299</v>
      </c>
      <c r="G4365" s="4" t="s">
        <v>4298</v>
      </c>
      <c r="H4365" s="4" t="s">
        <v>18</v>
      </c>
      <c r="I4365" s="4" t="s">
        <v>17</v>
      </c>
      <c r="J4365" s="4" t="s">
        <v>5629</v>
      </c>
      <c r="K4365" s="4" t="s">
        <v>5628</v>
      </c>
      <c r="L4365" s="4">
        <v>58103</v>
      </c>
      <c r="M4365" s="4" t="s">
        <v>3</v>
      </c>
      <c r="N4365" s="4" t="s">
        <v>738</v>
      </c>
      <c r="O4365" s="4" t="s">
        <v>13</v>
      </c>
      <c r="P4365" s="4" t="s">
        <v>116</v>
      </c>
      <c r="Q4365" s="4" t="s">
        <v>737</v>
      </c>
      <c r="R4365" s="4">
        <v>25.92</v>
      </c>
      <c r="S4365" s="4">
        <v>4</v>
      </c>
      <c r="T4365" s="4">
        <v>0</v>
      </c>
      <c r="U4365" s="4">
        <v>8.2943999999999996</v>
      </c>
      <c r="V4365" s="4" t="str">
        <f>INDEX(Regional_Lookup!$B$2:$B$5,MATCH('Sample - Superstore'!M4365,Regional_Lookup!$A$2:$A$5,0))</f>
        <v>David Johnson</v>
      </c>
      <c r="W4365" s="4">
        <f>INDEX(Regional_Lookup!$C$2:$C$5, MATCH('Sample - Superstore'!M4365,Regional_Lookup!$A$2:$A$5, 0))</f>
        <v>0.14000000000000001</v>
      </c>
      <c r="X4365" s="4">
        <f>U4365/R4365</f>
        <v>0.31999999999999995</v>
      </c>
      <c r="Y4365" s="4" t="str">
        <f>IF(X4365&gt;=W4365, "Yes", "No")</f>
        <v>Yes</v>
      </c>
      <c r="Z4365" s="4">
        <f>D4365-C4365</f>
        <v>2</v>
      </c>
      <c r="AA4365" s="4" t="str" cm="1">
        <f t="array" ref="AA4365">_xlfn.IFS(Z4365&lt;=2,"Fast",Z4365&gt;5, "Slow", AND(Z4365&gt;=3,Z4365&lt;=5),"Standard")</f>
        <v>Fast</v>
      </c>
    </row>
    <row r="4366" spans="1:27" x14ac:dyDescent="0.2">
      <c r="A4366" s="4">
        <v>4365</v>
      </c>
      <c r="B4366" s="4" t="s">
        <v>8355</v>
      </c>
      <c r="C4366" s="5">
        <v>42875</v>
      </c>
      <c r="D4366" s="5">
        <v>42877</v>
      </c>
      <c r="E4366" s="4" t="s">
        <v>21</v>
      </c>
      <c r="F4366" s="4" t="s">
        <v>4299</v>
      </c>
      <c r="G4366" s="4" t="s">
        <v>4298</v>
      </c>
      <c r="H4366" s="4" t="s">
        <v>18</v>
      </c>
      <c r="I4366" s="4" t="s">
        <v>17</v>
      </c>
      <c r="J4366" s="4" t="s">
        <v>5629</v>
      </c>
      <c r="K4366" s="4" t="s">
        <v>5628</v>
      </c>
      <c r="L4366" s="4">
        <v>58103</v>
      </c>
      <c r="M4366" s="4" t="s">
        <v>3</v>
      </c>
      <c r="N4366" s="4" t="s">
        <v>3863</v>
      </c>
      <c r="O4366" s="4" t="s">
        <v>13</v>
      </c>
      <c r="P4366" s="4" t="s">
        <v>231</v>
      </c>
      <c r="Q4366" s="4" t="s">
        <v>3862</v>
      </c>
      <c r="R4366" s="4">
        <v>704.76</v>
      </c>
      <c r="S4366" s="4">
        <v>4</v>
      </c>
      <c r="T4366" s="4">
        <v>0</v>
      </c>
      <c r="U4366" s="4">
        <v>162.09479999999999</v>
      </c>
      <c r="V4366" s="4" t="str">
        <f>INDEX(Regional_Lookup!$B$2:$B$5,MATCH('Sample - Superstore'!M4366,Regional_Lookup!$A$2:$A$5,0))</f>
        <v>David Johnson</v>
      </c>
      <c r="W4366" s="4">
        <f>INDEX(Regional_Lookup!$C$2:$C$5, MATCH('Sample - Superstore'!M4366,Regional_Lookup!$A$2:$A$5, 0))</f>
        <v>0.14000000000000001</v>
      </c>
      <c r="X4366" s="4">
        <f>U4366/R4366</f>
        <v>0.22999999999999998</v>
      </c>
      <c r="Y4366" s="4" t="str">
        <f>IF(X4366&gt;=W4366, "Yes", "No")</f>
        <v>Yes</v>
      </c>
      <c r="Z4366" s="4">
        <f>D4366-C4366</f>
        <v>2</v>
      </c>
      <c r="AA4366" s="4" t="str" cm="1">
        <f t="array" ref="AA4366">_xlfn.IFS(Z4366&lt;=2,"Fast",Z4366&gt;5, "Slow", AND(Z4366&gt;=3,Z4366&lt;=5),"Standard")</f>
        <v>Fast</v>
      </c>
    </row>
    <row r="4367" spans="1:27" x14ac:dyDescent="0.2">
      <c r="A4367" s="4">
        <v>4366</v>
      </c>
      <c r="B4367" s="4" t="s">
        <v>8355</v>
      </c>
      <c r="C4367" s="5">
        <v>42875</v>
      </c>
      <c r="D4367" s="5">
        <v>42877</v>
      </c>
      <c r="E4367" s="4" t="s">
        <v>21</v>
      </c>
      <c r="F4367" s="4" t="s">
        <v>4299</v>
      </c>
      <c r="G4367" s="4" t="s">
        <v>4298</v>
      </c>
      <c r="H4367" s="4" t="s">
        <v>18</v>
      </c>
      <c r="I4367" s="4" t="s">
        <v>17</v>
      </c>
      <c r="J4367" s="4" t="s">
        <v>5629</v>
      </c>
      <c r="K4367" s="4" t="s">
        <v>5628</v>
      </c>
      <c r="L4367" s="4">
        <v>58103</v>
      </c>
      <c r="M4367" s="4" t="s">
        <v>3</v>
      </c>
      <c r="N4367" s="4" t="s">
        <v>6498</v>
      </c>
      <c r="O4367" s="4" t="s">
        <v>13</v>
      </c>
      <c r="P4367" s="4" t="s">
        <v>109</v>
      </c>
      <c r="Q4367" s="4" t="s">
        <v>1359</v>
      </c>
      <c r="R4367" s="4">
        <v>7.41</v>
      </c>
      <c r="S4367" s="4">
        <v>3</v>
      </c>
      <c r="T4367" s="4">
        <v>0</v>
      </c>
      <c r="U4367" s="4">
        <v>3.4826999999999999</v>
      </c>
      <c r="V4367" s="4" t="str">
        <f>INDEX(Regional_Lookup!$B$2:$B$5,MATCH('Sample - Superstore'!M4367,Regional_Lookup!$A$2:$A$5,0))</f>
        <v>David Johnson</v>
      </c>
      <c r="W4367" s="4">
        <f>INDEX(Regional_Lookup!$C$2:$C$5, MATCH('Sample - Superstore'!M4367,Regional_Lookup!$A$2:$A$5, 0))</f>
        <v>0.14000000000000001</v>
      </c>
      <c r="X4367" s="4">
        <f>U4367/R4367</f>
        <v>0.47</v>
      </c>
      <c r="Y4367" s="4" t="str">
        <f>IF(X4367&gt;=W4367, "Yes", "No")</f>
        <v>Yes</v>
      </c>
      <c r="Z4367" s="4">
        <f>D4367-C4367</f>
        <v>2</v>
      </c>
      <c r="AA4367" s="4" t="str" cm="1">
        <f t="array" ref="AA4367">_xlfn.IFS(Z4367&lt;=2,"Fast",Z4367&gt;5, "Slow", AND(Z4367&gt;=3,Z4367&lt;=5),"Standard")</f>
        <v>Fast</v>
      </c>
    </row>
    <row r="4368" spans="1:27" x14ac:dyDescent="0.2">
      <c r="A4368" s="4">
        <v>4367</v>
      </c>
      <c r="B4368" s="4" t="s">
        <v>8355</v>
      </c>
      <c r="C4368" s="5">
        <v>42875</v>
      </c>
      <c r="D4368" s="5">
        <v>42877</v>
      </c>
      <c r="E4368" s="4" t="s">
        <v>21</v>
      </c>
      <c r="F4368" s="4" t="s">
        <v>4299</v>
      </c>
      <c r="G4368" s="4" t="s">
        <v>4298</v>
      </c>
      <c r="H4368" s="4" t="s">
        <v>18</v>
      </c>
      <c r="I4368" s="4" t="s">
        <v>17</v>
      </c>
      <c r="J4368" s="4" t="s">
        <v>5629</v>
      </c>
      <c r="K4368" s="4" t="s">
        <v>5628</v>
      </c>
      <c r="L4368" s="4">
        <v>58103</v>
      </c>
      <c r="M4368" s="4" t="s">
        <v>3</v>
      </c>
      <c r="N4368" s="4" t="s">
        <v>857</v>
      </c>
      <c r="O4368" s="4" t="s">
        <v>13</v>
      </c>
      <c r="P4368" s="4" t="s">
        <v>116</v>
      </c>
      <c r="Q4368" s="4" t="s">
        <v>856</v>
      </c>
      <c r="R4368" s="4">
        <v>21.5</v>
      </c>
      <c r="S4368" s="4">
        <v>10</v>
      </c>
      <c r="T4368" s="4">
        <v>0</v>
      </c>
      <c r="U4368" s="4">
        <v>7.0949999999999998</v>
      </c>
      <c r="V4368" s="4" t="str">
        <f>INDEX(Regional_Lookup!$B$2:$B$5,MATCH('Sample - Superstore'!M4368,Regional_Lookup!$A$2:$A$5,0))</f>
        <v>David Johnson</v>
      </c>
      <c r="W4368" s="4">
        <f>INDEX(Regional_Lookup!$C$2:$C$5, MATCH('Sample - Superstore'!M4368,Regional_Lookup!$A$2:$A$5, 0))</f>
        <v>0.14000000000000001</v>
      </c>
      <c r="X4368" s="4">
        <f>U4368/R4368</f>
        <v>0.33</v>
      </c>
      <c r="Y4368" s="4" t="str">
        <f>IF(X4368&gt;=W4368, "Yes", "No")</f>
        <v>Yes</v>
      </c>
      <c r="Z4368" s="4">
        <f>D4368-C4368</f>
        <v>2</v>
      </c>
      <c r="AA4368" s="4" t="str" cm="1">
        <f t="array" ref="AA4368">_xlfn.IFS(Z4368&lt;=2,"Fast",Z4368&gt;5, "Slow", AND(Z4368&gt;=3,Z4368&lt;=5),"Standard")</f>
        <v>Fast</v>
      </c>
    </row>
    <row r="4369" spans="1:27" x14ac:dyDescent="0.2">
      <c r="A4369" s="4">
        <v>4368</v>
      </c>
      <c r="B4369" s="4" t="s">
        <v>8354</v>
      </c>
      <c r="C4369" s="5">
        <v>42989</v>
      </c>
      <c r="D4369" s="5">
        <v>42991</v>
      </c>
      <c r="E4369" s="4" t="s">
        <v>21</v>
      </c>
      <c r="F4369" s="4" t="s">
        <v>8353</v>
      </c>
      <c r="G4369" s="4" t="s">
        <v>8352</v>
      </c>
      <c r="H4369" s="4" t="s">
        <v>18</v>
      </c>
      <c r="I4369" s="4" t="s">
        <v>17</v>
      </c>
      <c r="J4369" s="4" t="s">
        <v>319</v>
      </c>
      <c r="K4369" s="4" t="s">
        <v>318</v>
      </c>
      <c r="L4369" s="4">
        <v>60623</v>
      </c>
      <c r="M4369" s="4" t="s">
        <v>3</v>
      </c>
      <c r="N4369" s="4" t="s">
        <v>1812</v>
      </c>
      <c r="O4369" s="4" t="s">
        <v>13</v>
      </c>
      <c r="P4369" s="4" t="s">
        <v>109</v>
      </c>
      <c r="Q4369" s="4" t="s">
        <v>1811</v>
      </c>
      <c r="R4369" s="4">
        <v>10.528</v>
      </c>
      <c r="S4369" s="4">
        <v>4</v>
      </c>
      <c r="T4369" s="4">
        <v>0.2</v>
      </c>
      <c r="U4369" s="4">
        <v>3.29</v>
      </c>
      <c r="V4369" s="4" t="str">
        <f>INDEX(Regional_Lookup!$B$2:$B$5,MATCH('Sample - Superstore'!M4369,Regional_Lookup!$A$2:$A$5,0))</f>
        <v>David Johnson</v>
      </c>
      <c r="W4369" s="4">
        <f>INDEX(Regional_Lookup!$C$2:$C$5, MATCH('Sample - Superstore'!M4369,Regional_Lookup!$A$2:$A$5, 0))</f>
        <v>0.14000000000000001</v>
      </c>
      <c r="X4369" s="4">
        <f>U4369/R4369</f>
        <v>0.3125</v>
      </c>
      <c r="Y4369" s="4" t="str">
        <f>IF(X4369&gt;=W4369, "Yes", "No")</f>
        <v>Yes</v>
      </c>
      <c r="Z4369" s="4">
        <f>D4369-C4369</f>
        <v>2</v>
      </c>
      <c r="AA4369" s="4" t="str" cm="1">
        <f t="array" ref="AA4369">_xlfn.IFS(Z4369&lt;=2,"Fast",Z4369&gt;5, "Slow", AND(Z4369&gt;=3,Z4369&lt;=5),"Standard")</f>
        <v>Fast</v>
      </c>
    </row>
    <row r="4370" spans="1:27" x14ac:dyDescent="0.2">
      <c r="A4370" s="4">
        <v>4369</v>
      </c>
      <c r="B4370" s="4" t="s">
        <v>8354</v>
      </c>
      <c r="C4370" s="5">
        <v>42989</v>
      </c>
      <c r="D4370" s="5">
        <v>42991</v>
      </c>
      <c r="E4370" s="4" t="s">
        <v>21</v>
      </c>
      <c r="F4370" s="4" t="s">
        <v>8353</v>
      </c>
      <c r="G4370" s="4" t="s">
        <v>8352</v>
      </c>
      <c r="H4370" s="4" t="s">
        <v>18</v>
      </c>
      <c r="I4370" s="4" t="s">
        <v>17</v>
      </c>
      <c r="J4370" s="4" t="s">
        <v>319</v>
      </c>
      <c r="K4370" s="4" t="s">
        <v>318</v>
      </c>
      <c r="L4370" s="4">
        <v>60623</v>
      </c>
      <c r="M4370" s="4" t="s">
        <v>3</v>
      </c>
      <c r="N4370" s="4" t="s">
        <v>7157</v>
      </c>
      <c r="O4370" s="4" t="s">
        <v>13</v>
      </c>
      <c r="P4370" s="4" t="s">
        <v>24</v>
      </c>
      <c r="Q4370" s="4" t="s">
        <v>7156</v>
      </c>
      <c r="R4370" s="4">
        <v>20.544</v>
      </c>
      <c r="S4370" s="4">
        <v>6</v>
      </c>
      <c r="T4370" s="4">
        <v>0.2</v>
      </c>
      <c r="U4370" s="4">
        <v>6.42</v>
      </c>
      <c r="V4370" s="4" t="str">
        <f>INDEX(Regional_Lookup!$B$2:$B$5,MATCH('Sample - Superstore'!M4370,Regional_Lookup!$A$2:$A$5,0))</f>
        <v>David Johnson</v>
      </c>
      <c r="W4370" s="4">
        <f>INDEX(Regional_Lookup!$C$2:$C$5, MATCH('Sample - Superstore'!M4370,Regional_Lookup!$A$2:$A$5, 0))</f>
        <v>0.14000000000000001</v>
      </c>
      <c r="X4370" s="4">
        <f>U4370/R4370</f>
        <v>0.3125</v>
      </c>
      <c r="Y4370" s="4" t="str">
        <f>IF(X4370&gt;=W4370, "Yes", "No")</f>
        <v>Yes</v>
      </c>
      <c r="Z4370" s="4">
        <f>D4370-C4370</f>
        <v>2</v>
      </c>
      <c r="AA4370" s="4" t="str" cm="1">
        <f t="array" ref="AA4370">_xlfn.IFS(Z4370&lt;=2,"Fast",Z4370&gt;5, "Slow", AND(Z4370&gt;=3,Z4370&lt;=5),"Standard")</f>
        <v>Fast</v>
      </c>
    </row>
    <row r="4371" spans="1:27" x14ac:dyDescent="0.2">
      <c r="A4371" s="4">
        <v>4370</v>
      </c>
      <c r="B4371" s="4" t="s">
        <v>8351</v>
      </c>
      <c r="C4371" s="5">
        <v>42679</v>
      </c>
      <c r="D4371" s="5">
        <v>42684</v>
      </c>
      <c r="E4371" s="4" t="s">
        <v>29</v>
      </c>
      <c r="F4371" s="4" t="s">
        <v>2788</v>
      </c>
      <c r="G4371" s="4" t="s">
        <v>2787</v>
      </c>
      <c r="H4371" s="4" t="s">
        <v>102</v>
      </c>
      <c r="I4371" s="4" t="s">
        <v>17</v>
      </c>
      <c r="J4371" s="4" t="s">
        <v>1914</v>
      </c>
      <c r="K4371" s="4" t="s">
        <v>209</v>
      </c>
      <c r="L4371" s="4">
        <v>46226</v>
      </c>
      <c r="M4371" s="4" t="s">
        <v>3</v>
      </c>
      <c r="N4371" s="4" t="s">
        <v>5511</v>
      </c>
      <c r="O4371" s="4" t="s">
        <v>13</v>
      </c>
      <c r="P4371" s="4" t="s">
        <v>100</v>
      </c>
      <c r="Q4371" s="4" t="s">
        <v>5510</v>
      </c>
      <c r="R4371" s="4">
        <v>104.9</v>
      </c>
      <c r="S4371" s="4">
        <v>5</v>
      </c>
      <c r="T4371" s="4">
        <v>0</v>
      </c>
      <c r="U4371" s="4">
        <v>50.351999999999997</v>
      </c>
      <c r="V4371" s="4" t="str">
        <f>INDEX(Regional_Lookup!$B$2:$B$5,MATCH('Sample - Superstore'!M4371,Regional_Lookup!$A$2:$A$5,0))</f>
        <v>David Johnson</v>
      </c>
      <c r="W4371" s="4">
        <f>INDEX(Regional_Lookup!$C$2:$C$5, MATCH('Sample - Superstore'!M4371,Regional_Lookup!$A$2:$A$5, 0))</f>
        <v>0.14000000000000001</v>
      </c>
      <c r="X4371" s="4">
        <f>U4371/R4371</f>
        <v>0.47999999999999993</v>
      </c>
      <c r="Y4371" s="4" t="str">
        <f>IF(X4371&gt;=W4371, "Yes", "No")</f>
        <v>Yes</v>
      </c>
      <c r="Z4371" s="4">
        <f>D4371-C4371</f>
        <v>5</v>
      </c>
      <c r="AA4371" s="4" t="str" cm="1">
        <f t="array" ref="AA4371">_xlfn.IFS(Z4371&lt;=2,"Fast",Z4371&gt;5, "Slow", AND(Z4371&gt;=3,Z4371&lt;=5),"Standard")</f>
        <v>Standard</v>
      </c>
    </row>
    <row r="4372" spans="1:27" x14ac:dyDescent="0.2">
      <c r="A4372" s="4">
        <v>4371</v>
      </c>
      <c r="B4372" s="4" t="s">
        <v>8351</v>
      </c>
      <c r="C4372" s="5">
        <v>42679</v>
      </c>
      <c r="D4372" s="5">
        <v>42684</v>
      </c>
      <c r="E4372" s="4" t="s">
        <v>29</v>
      </c>
      <c r="F4372" s="4" t="s">
        <v>2788</v>
      </c>
      <c r="G4372" s="4" t="s">
        <v>2787</v>
      </c>
      <c r="H4372" s="4" t="s">
        <v>102</v>
      </c>
      <c r="I4372" s="4" t="s">
        <v>17</v>
      </c>
      <c r="J4372" s="4" t="s">
        <v>1914</v>
      </c>
      <c r="K4372" s="4" t="s">
        <v>209</v>
      </c>
      <c r="L4372" s="4">
        <v>46226</v>
      </c>
      <c r="M4372" s="4" t="s">
        <v>3</v>
      </c>
      <c r="N4372" s="4" t="s">
        <v>572</v>
      </c>
      <c r="O4372" s="4" t="s">
        <v>13</v>
      </c>
      <c r="P4372" s="4" t="s">
        <v>116</v>
      </c>
      <c r="Q4372" s="4" t="s">
        <v>571</v>
      </c>
      <c r="R4372" s="4">
        <v>39.68</v>
      </c>
      <c r="S4372" s="4">
        <v>2</v>
      </c>
      <c r="T4372" s="4">
        <v>0</v>
      </c>
      <c r="U4372" s="4">
        <v>16.268799999999999</v>
      </c>
      <c r="V4372" s="4" t="str">
        <f>INDEX(Regional_Lookup!$B$2:$B$5,MATCH('Sample - Superstore'!M4372,Regional_Lookup!$A$2:$A$5,0))</f>
        <v>David Johnson</v>
      </c>
      <c r="W4372" s="4">
        <f>INDEX(Regional_Lookup!$C$2:$C$5, MATCH('Sample - Superstore'!M4372,Regional_Lookup!$A$2:$A$5, 0))</f>
        <v>0.14000000000000001</v>
      </c>
      <c r="X4372" s="4">
        <f>U4372/R4372</f>
        <v>0.41</v>
      </c>
      <c r="Y4372" s="4" t="str">
        <f>IF(X4372&gt;=W4372, "Yes", "No")</f>
        <v>Yes</v>
      </c>
      <c r="Z4372" s="4">
        <f>D4372-C4372</f>
        <v>5</v>
      </c>
      <c r="AA4372" s="4" t="str" cm="1">
        <f t="array" ref="AA4372">_xlfn.IFS(Z4372&lt;=2,"Fast",Z4372&gt;5, "Slow", AND(Z4372&gt;=3,Z4372&lt;=5),"Standard")</f>
        <v>Standard</v>
      </c>
    </row>
    <row r="4373" spans="1:27" x14ac:dyDescent="0.2">
      <c r="A4373" s="4">
        <v>4372</v>
      </c>
      <c r="B4373" s="4" t="s">
        <v>8351</v>
      </c>
      <c r="C4373" s="5">
        <v>42679</v>
      </c>
      <c r="D4373" s="5">
        <v>42684</v>
      </c>
      <c r="E4373" s="4" t="s">
        <v>29</v>
      </c>
      <c r="F4373" s="4" t="s">
        <v>2788</v>
      </c>
      <c r="G4373" s="4" t="s">
        <v>2787</v>
      </c>
      <c r="H4373" s="4" t="s">
        <v>102</v>
      </c>
      <c r="I4373" s="4" t="s">
        <v>17</v>
      </c>
      <c r="J4373" s="4" t="s">
        <v>1914</v>
      </c>
      <c r="K4373" s="4" t="s">
        <v>209</v>
      </c>
      <c r="L4373" s="4">
        <v>46226</v>
      </c>
      <c r="M4373" s="4" t="s">
        <v>3</v>
      </c>
      <c r="N4373" s="4" t="s">
        <v>356</v>
      </c>
      <c r="O4373" s="4" t="s">
        <v>13</v>
      </c>
      <c r="P4373" s="4" t="s">
        <v>72</v>
      </c>
      <c r="Q4373" s="4" t="s">
        <v>355</v>
      </c>
      <c r="R4373" s="4">
        <v>51.75</v>
      </c>
      <c r="S4373" s="4">
        <v>5</v>
      </c>
      <c r="T4373" s="4">
        <v>0</v>
      </c>
      <c r="U4373" s="4">
        <v>24.84</v>
      </c>
      <c r="V4373" s="4" t="str">
        <f>INDEX(Regional_Lookup!$B$2:$B$5,MATCH('Sample - Superstore'!M4373,Regional_Lookup!$A$2:$A$5,0))</f>
        <v>David Johnson</v>
      </c>
      <c r="W4373" s="4">
        <f>INDEX(Regional_Lookup!$C$2:$C$5, MATCH('Sample - Superstore'!M4373,Regional_Lookup!$A$2:$A$5, 0))</f>
        <v>0.14000000000000001</v>
      </c>
      <c r="X4373" s="4">
        <f>U4373/R4373</f>
        <v>0.48</v>
      </c>
      <c r="Y4373" s="4" t="str">
        <f>IF(X4373&gt;=W4373, "Yes", "No")</f>
        <v>Yes</v>
      </c>
      <c r="Z4373" s="4">
        <f>D4373-C4373</f>
        <v>5</v>
      </c>
      <c r="AA4373" s="4" t="str" cm="1">
        <f t="array" ref="AA4373">_xlfn.IFS(Z4373&lt;=2,"Fast",Z4373&gt;5, "Slow", AND(Z4373&gt;=3,Z4373&lt;=5),"Standard")</f>
        <v>Standard</v>
      </c>
    </row>
    <row r="4374" spans="1:27" x14ac:dyDescent="0.2">
      <c r="A4374" s="4">
        <v>4373</v>
      </c>
      <c r="B4374" s="4" t="s">
        <v>8350</v>
      </c>
      <c r="C4374" s="5">
        <v>42939</v>
      </c>
      <c r="D4374" s="5">
        <v>42941</v>
      </c>
      <c r="E4374" s="4" t="s">
        <v>21</v>
      </c>
      <c r="F4374" s="4" t="s">
        <v>4628</v>
      </c>
      <c r="G4374" s="4" t="s">
        <v>4627</v>
      </c>
      <c r="H4374" s="4" t="s">
        <v>18</v>
      </c>
      <c r="I4374" s="4" t="s">
        <v>17</v>
      </c>
      <c r="J4374" s="4" t="s">
        <v>8349</v>
      </c>
      <c r="K4374" s="4" t="s">
        <v>209</v>
      </c>
      <c r="L4374" s="4">
        <v>46514</v>
      </c>
      <c r="M4374" s="4" t="s">
        <v>3</v>
      </c>
      <c r="N4374" s="4" t="s">
        <v>4129</v>
      </c>
      <c r="O4374" s="4" t="s">
        <v>13</v>
      </c>
      <c r="P4374" s="4" t="s">
        <v>116</v>
      </c>
      <c r="Q4374" s="4" t="s">
        <v>4128</v>
      </c>
      <c r="R4374" s="4">
        <v>11.68</v>
      </c>
      <c r="S4374" s="4">
        <v>2</v>
      </c>
      <c r="T4374" s="4">
        <v>0</v>
      </c>
      <c r="U4374" s="4">
        <v>5.4896000000000003</v>
      </c>
      <c r="V4374" s="4" t="str">
        <f>INDEX(Regional_Lookup!$B$2:$B$5,MATCH('Sample - Superstore'!M4374,Regional_Lookup!$A$2:$A$5,0))</f>
        <v>David Johnson</v>
      </c>
      <c r="W4374" s="4">
        <f>INDEX(Regional_Lookup!$C$2:$C$5, MATCH('Sample - Superstore'!M4374,Regional_Lookup!$A$2:$A$5, 0))</f>
        <v>0.14000000000000001</v>
      </c>
      <c r="X4374" s="4">
        <f>U4374/R4374</f>
        <v>0.47000000000000003</v>
      </c>
      <c r="Y4374" s="4" t="str">
        <f>IF(X4374&gt;=W4374, "Yes", "No")</f>
        <v>Yes</v>
      </c>
      <c r="Z4374" s="4">
        <f>D4374-C4374</f>
        <v>2</v>
      </c>
      <c r="AA4374" s="4" t="str" cm="1">
        <f t="array" ref="AA4374">_xlfn.IFS(Z4374&lt;=2,"Fast",Z4374&gt;5, "Slow", AND(Z4374&gt;=3,Z4374&lt;=5),"Standard")</f>
        <v>Fast</v>
      </c>
    </row>
    <row r="4375" spans="1:27" x14ac:dyDescent="0.2">
      <c r="A4375" s="4">
        <v>4374</v>
      </c>
      <c r="B4375" s="4" t="s">
        <v>8350</v>
      </c>
      <c r="C4375" s="5">
        <v>42939</v>
      </c>
      <c r="D4375" s="5">
        <v>42941</v>
      </c>
      <c r="E4375" s="4" t="s">
        <v>21</v>
      </c>
      <c r="F4375" s="4" t="s">
        <v>4628</v>
      </c>
      <c r="G4375" s="4" t="s">
        <v>4627</v>
      </c>
      <c r="H4375" s="4" t="s">
        <v>18</v>
      </c>
      <c r="I4375" s="4" t="s">
        <v>17</v>
      </c>
      <c r="J4375" s="4" t="s">
        <v>8349</v>
      </c>
      <c r="K4375" s="4" t="s">
        <v>209</v>
      </c>
      <c r="L4375" s="4">
        <v>46514</v>
      </c>
      <c r="M4375" s="4" t="s">
        <v>3</v>
      </c>
      <c r="N4375" s="4" t="s">
        <v>2615</v>
      </c>
      <c r="O4375" s="4" t="s">
        <v>33</v>
      </c>
      <c r="P4375" s="4" t="s">
        <v>55</v>
      </c>
      <c r="Q4375" s="4" t="s">
        <v>2614</v>
      </c>
      <c r="R4375" s="4">
        <v>159.75</v>
      </c>
      <c r="S4375" s="4">
        <v>5</v>
      </c>
      <c r="T4375" s="4">
        <v>0</v>
      </c>
      <c r="U4375" s="4">
        <v>11.182499999999999</v>
      </c>
      <c r="V4375" s="4" t="str">
        <f>INDEX(Regional_Lookup!$B$2:$B$5,MATCH('Sample - Superstore'!M4375,Regional_Lookup!$A$2:$A$5,0))</f>
        <v>David Johnson</v>
      </c>
      <c r="W4375" s="4">
        <f>INDEX(Regional_Lookup!$C$2:$C$5, MATCH('Sample - Superstore'!M4375,Regional_Lookup!$A$2:$A$5, 0))</f>
        <v>0.14000000000000001</v>
      </c>
      <c r="X4375" s="4">
        <f>U4375/R4375</f>
        <v>6.9999999999999993E-2</v>
      </c>
      <c r="Y4375" s="4" t="str">
        <f>IF(X4375&gt;=W4375, "Yes", "No")</f>
        <v>No</v>
      </c>
      <c r="Z4375" s="4">
        <f>D4375-C4375</f>
        <v>2</v>
      </c>
      <c r="AA4375" s="4" t="str" cm="1">
        <f t="array" ref="AA4375">_xlfn.IFS(Z4375&lt;=2,"Fast",Z4375&gt;5, "Slow", AND(Z4375&gt;=3,Z4375&lt;=5),"Standard")</f>
        <v>Fast</v>
      </c>
    </row>
    <row r="4376" spans="1:27" x14ac:dyDescent="0.2">
      <c r="A4376" s="4">
        <v>4375</v>
      </c>
      <c r="B4376" s="4" t="s">
        <v>8348</v>
      </c>
      <c r="C4376" s="5">
        <v>42692</v>
      </c>
      <c r="D4376" s="5">
        <v>42698</v>
      </c>
      <c r="E4376" s="4" t="s">
        <v>29</v>
      </c>
      <c r="F4376" s="4" t="s">
        <v>6559</v>
      </c>
      <c r="G4376" s="4" t="s">
        <v>6558</v>
      </c>
      <c r="H4376" s="4" t="s">
        <v>50</v>
      </c>
      <c r="I4376" s="4" t="s">
        <v>17</v>
      </c>
      <c r="J4376" s="4" t="s">
        <v>1930</v>
      </c>
      <c r="K4376" s="4" t="s">
        <v>85</v>
      </c>
      <c r="L4376" s="4">
        <v>44240</v>
      </c>
      <c r="M4376" s="4" t="s">
        <v>5</v>
      </c>
      <c r="N4376" s="4" t="s">
        <v>5935</v>
      </c>
      <c r="O4376" s="4" t="s">
        <v>13</v>
      </c>
      <c r="P4376" s="4" t="s">
        <v>12</v>
      </c>
      <c r="Q4376" s="4" t="s">
        <v>5934</v>
      </c>
      <c r="R4376" s="4">
        <v>103.968</v>
      </c>
      <c r="S4376" s="4">
        <v>6</v>
      </c>
      <c r="T4376" s="4">
        <v>0.2</v>
      </c>
      <c r="U4376" s="4">
        <v>16.8948</v>
      </c>
      <c r="V4376" s="4" t="str">
        <f>INDEX(Regional_Lookup!$B$2:$B$5,MATCH('Sample - Superstore'!M4376,Regional_Lookup!$A$2:$A$5,0))</f>
        <v>Sarah Miller</v>
      </c>
      <c r="W4376" s="4">
        <f>INDEX(Regional_Lookup!$C$2:$C$5, MATCH('Sample - Superstore'!M4376,Regional_Lookup!$A$2:$A$5, 0))</f>
        <v>0.16</v>
      </c>
      <c r="X4376" s="4">
        <f>U4376/R4376</f>
        <v>0.16250000000000001</v>
      </c>
      <c r="Y4376" s="4" t="str">
        <f>IF(X4376&gt;=W4376, "Yes", "No")</f>
        <v>Yes</v>
      </c>
      <c r="Z4376" s="4">
        <f>D4376-C4376</f>
        <v>6</v>
      </c>
      <c r="AA4376" s="4" t="str" cm="1">
        <f t="array" ref="AA4376">_xlfn.IFS(Z4376&lt;=2,"Fast",Z4376&gt;5, "Slow", AND(Z4376&gt;=3,Z4376&lt;=5),"Standard")</f>
        <v>Slow</v>
      </c>
    </row>
    <row r="4377" spans="1:27" x14ac:dyDescent="0.2">
      <c r="A4377" s="4">
        <v>4376</v>
      </c>
      <c r="B4377" s="4" t="s">
        <v>8345</v>
      </c>
      <c r="C4377" s="5">
        <v>41754</v>
      </c>
      <c r="D4377" s="5">
        <v>41759</v>
      </c>
      <c r="E4377" s="4" t="s">
        <v>29</v>
      </c>
      <c r="F4377" s="4" t="s">
        <v>8344</v>
      </c>
      <c r="G4377" s="4" t="s">
        <v>8343</v>
      </c>
      <c r="H4377" s="4" t="s">
        <v>102</v>
      </c>
      <c r="I4377" s="4" t="s">
        <v>17</v>
      </c>
      <c r="J4377" s="4" t="s">
        <v>8342</v>
      </c>
      <c r="K4377" s="4" t="s">
        <v>15</v>
      </c>
      <c r="L4377" s="4">
        <v>91776</v>
      </c>
      <c r="M4377" s="4" t="s">
        <v>9</v>
      </c>
      <c r="N4377" s="4" t="s">
        <v>4791</v>
      </c>
      <c r="O4377" s="4" t="s">
        <v>37</v>
      </c>
      <c r="P4377" s="4" t="s">
        <v>36</v>
      </c>
      <c r="Q4377" s="4" t="s">
        <v>4790</v>
      </c>
      <c r="R4377" s="4">
        <v>303.25</v>
      </c>
      <c r="S4377" s="4">
        <v>5</v>
      </c>
      <c r="T4377" s="4">
        <v>0</v>
      </c>
      <c r="U4377" s="4">
        <v>63.682499999999997</v>
      </c>
      <c r="V4377" s="4" t="str">
        <f>INDEX(Regional_Lookup!$B$2:$B$5,MATCH('Sample - Superstore'!M4377,Regional_Lookup!$A$2:$A$5,0))</f>
        <v>James Chen</v>
      </c>
      <c r="W4377" s="4">
        <f>INDEX(Regional_Lookup!$C$2:$C$5, MATCH('Sample - Superstore'!M4377,Regional_Lookup!$A$2:$A$5, 0))</f>
        <v>0.18</v>
      </c>
      <c r="X4377" s="4">
        <f>U4377/R4377</f>
        <v>0.21</v>
      </c>
      <c r="Y4377" s="4" t="str">
        <f>IF(X4377&gt;=W4377, "Yes", "No")</f>
        <v>Yes</v>
      </c>
      <c r="Z4377" s="4">
        <f>D4377-C4377</f>
        <v>5</v>
      </c>
      <c r="AA4377" s="4" t="str" cm="1">
        <f t="array" ref="AA4377">_xlfn.IFS(Z4377&lt;=2,"Fast",Z4377&gt;5, "Slow", AND(Z4377&gt;=3,Z4377&lt;=5),"Standard")</f>
        <v>Standard</v>
      </c>
    </row>
    <row r="4378" spans="1:27" x14ac:dyDescent="0.2">
      <c r="A4378" s="4">
        <v>4377</v>
      </c>
      <c r="B4378" s="4" t="s">
        <v>8345</v>
      </c>
      <c r="C4378" s="5">
        <v>41754</v>
      </c>
      <c r="D4378" s="5">
        <v>41759</v>
      </c>
      <c r="E4378" s="4" t="s">
        <v>29</v>
      </c>
      <c r="F4378" s="4" t="s">
        <v>8344</v>
      </c>
      <c r="G4378" s="4" t="s">
        <v>8343</v>
      </c>
      <c r="H4378" s="4" t="s">
        <v>102</v>
      </c>
      <c r="I4378" s="4" t="s">
        <v>17</v>
      </c>
      <c r="J4378" s="4" t="s">
        <v>8342</v>
      </c>
      <c r="K4378" s="4" t="s">
        <v>15</v>
      </c>
      <c r="L4378" s="4">
        <v>91776</v>
      </c>
      <c r="M4378" s="4" t="s">
        <v>9</v>
      </c>
      <c r="N4378" s="4" t="s">
        <v>8347</v>
      </c>
      <c r="O4378" s="4" t="s">
        <v>13</v>
      </c>
      <c r="P4378" s="4" t="s">
        <v>12</v>
      </c>
      <c r="Q4378" s="4" t="s">
        <v>8346</v>
      </c>
      <c r="R4378" s="4">
        <v>270.72000000000003</v>
      </c>
      <c r="S4378" s="4">
        <v>3</v>
      </c>
      <c r="T4378" s="4">
        <v>0</v>
      </c>
      <c r="U4378" s="4">
        <v>78.508799999999994</v>
      </c>
      <c r="V4378" s="4" t="str">
        <f>INDEX(Regional_Lookup!$B$2:$B$5,MATCH('Sample - Superstore'!M4378,Regional_Lookup!$A$2:$A$5,0))</f>
        <v>James Chen</v>
      </c>
      <c r="W4378" s="4">
        <f>INDEX(Regional_Lookup!$C$2:$C$5, MATCH('Sample - Superstore'!M4378,Regional_Lookup!$A$2:$A$5, 0))</f>
        <v>0.18</v>
      </c>
      <c r="X4378" s="4">
        <f>U4378/R4378</f>
        <v>0.28999999999999992</v>
      </c>
      <c r="Y4378" s="4" t="str">
        <f>IF(X4378&gt;=W4378, "Yes", "No")</f>
        <v>Yes</v>
      </c>
      <c r="Z4378" s="4">
        <f>D4378-C4378</f>
        <v>5</v>
      </c>
      <c r="AA4378" s="4" t="str" cm="1">
        <f t="array" ref="AA4378">_xlfn.IFS(Z4378&lt;=2,"Fast",Z4378&gt;5, "Slow", AND(Z4378&gt;=3,Z4378&lt;=5),"Standard")</f>
        <v>Standard</v>
      </c>
    </row>
    <row r="4379" spans="1:27" x14ac:dyDescent="0.2">
      <c r="A4379" s="4">
        <v>4378</v>
      </c>
      <c r="B4379" s="4" t="s">
        <v>8345</v>
      </c>
      <c r="C4379" s="5">
        <v>41754</v>
      </c>
      <c r="D4379" s="5">
        <v>41759</v>
      </c>
      <c r="E4379" s="4" t="s">
        <v>29</v>
      </c>
      <c r="F4379" s="4" t="s">
        <v>8344</v>
      </c>
      <c r="G4379" s="4" t="s">
        <v>8343</v>
      </c>
      <c r="H4379" s="4" t="s">
        <v>102</v>
      </c>
      <c r="I4379" s="4" t="s">
        <v>17</v>
      </c>
      <c r="J4379" s="4" t="s">
        <v>8342</v>
      </c>
      <c r="K4379" s="4" t="s">
        <v>15</v>
      </c>
      <c r="L4379" s="4">
        <v>91776</v>
      </c>
      <c r="M4379" s="4" t="s">
        <v>9</v>
      </c>
      <c r="N4379" s="4" t="s">
        <v>2192</v>
      </c>
      <c r="O4379" s="4" t="s">
        <v>37</v>
      </c>
      <c r="P4379" s="4" t="s">
        <v>221</v>
      </c>
      <c r="Q4379" s="4" t="s">
        <v>2191</v>
      </c>
      <c r="R4379" s="4">
        <v>1487.04</v>
      </c>
      <c r="S4379" s="4">
        <v>5</v>
      </c>
      <c r="T4379" s="4">
        <v>0.2</v>
      </c>
      <c r="U4379" s="4">
        <v>148.70400000000001</v>
      </c>
      <c r="V4379" s="4" t="str">
        <f>INDEX(Regional_Lookup!$B$2:$B$5,MATCH('Sample - Superstore'!M4379,Regional_Lookup!$A$2:$A$5,0))</f>
        <v>James Chen</v>
      </c>
      <c r="W4379" s="4">
        <f>INDEX(Regional_Lookup!$C$2:$C$5, MATCH('Sample - Superstore'!M4379,Regional_Lookup!$A$2:$A$5, 0))</f>
        <v>0.18</v>
      </c>
      <c r="X4379" s="4">
        <f>U4379/R4379</f>
        <v>0.1</v>
      </c>
      <c r="Y4379" s="4" t="str">
        <f>IF(X4379&gt;=W4379, "Yes", "No")</f>
        <v>No</v>
      </c>
      <c r="Z4379" s="4">
        <f>D4379-C4379</f>
        <v>5</v>
      </c>
      <c r="AA4379" s="4" t="str" cm="1">
        <f t="array" ref="AA4379">_xlfn.IFS(Z4379&lt;=2,"Fast",Z4379&gt;5, "Slow", AND(Z4379&gt;=3,Z4379&lt;=5),"Standard")</f>
        <v>Standard</v>
      </c>
    </row>
    <row r="4380" spans="1:27" x14ac:dyDescent="0.2">
      <c r="A4380" s="4">
        <v>4379</v>
      </c>
      <c r="B4380" s="4" t="s">
        <v>8341</v>
      </c>
      <c r="C4380" s="5">
        <v>42338</v>
      </c>
      <c r="D4380" s="5">
        <v>42340</v>
      </c>
      <c r="E4380" s="4" t="s">
        <v>21</v>
      </c>
      <c r="F4380" s="4" t="s">
        <v>1606</v>
      </c>
      <c r="G4380" s="4" t="s">
        <v>1605</v>
      </c>
      <c r="H4380" s="4" t="s">
        <v>102</v>
      </c>
      <c r="I4380" s="4" t="s">
        <v>17</v>
      </c>
      <c r="J4380" s="4" t="s">
        <v>2406</v>
      </c>
      <c r="K4380" s="4" t="s">
        <v>174</v>
      </c>
      <c r="L4380" s="4">
        <v>42420</v>
      </c>
      <c r="M4380" s="4" t="s">
        <v>7</v>
      </c>
      <c r="N4380" s="4" t="s">
        <v>5357</v>
      </c>
      <c r="O4380" s="4" t="s">
        <v>13</v>
      </c>
      <c r="P4380" s="4" t="s">
        <v>121</v>
      </c>
      <c r="Q4380" s="4" t="s">
        <v>5356</v>
      </c>
      <c r="R4380" s="4">
        <v>17.48</v>
      </c>
      <c r="S4380" s="4">
        <v>2</v>
      </c>
      <c r="T4380" s="4">
        <v>0</v>
      </c>
      <c r="U4380" s="4">
        <v>8.2156000000000002</v>
      </c>
      <c r="V4380" s="4" t="str">
        <f>INDEX(Regional_Lookup!$B$2:$B$5,MATCH('Sample - Superstore'!M4380,Regional_Lookup!$A$2:$A$5,0))</f>
        <v>Maria Santos</v>
      </c>
      <c r="W4380" s="4">
        <f>INDEX(Regional_Lookup!$C$2:$C$5, MATCH('Sample - Superstore'!M4380,Regional_Lookup!$A$2:$A$5, 0))</f>
        <v>0.15</v>
      </c>
      <c r="X4380" s="4">
        <f>U4380/R4380</f>
        <v>0.47000000000000003</v>
      </c>
      <c r="Y4380" s="4" t="str">
        <f>IF(X4380&gt;=W4380, "Yes", "No")</f>
        <v>Yes</v>
      </c>
      <c r="Z4380" s="4">
        <f>D4380-C4380</f>
        <v>2</v>
      </c>
      <c r="AA4380" s="4" t="str" cm="1">
        <f t="array" ref="AA4380">_xlfn.IFS(Z4380&lt;=2,"Fast",Z4380&gt;5, "Slow", AND(Z4380&gt;=3,Z4380&lt;=5),"Standard")</f>
        <v>Fast</v>
      </c>
    </row>
    <row r="4381" spans="1:27" x14ac:dyDescent="0.2">
      <c r="A4381" s="4">
        <v>4380</v>
      </c>
      <c r="B4381" s="4" t="s">
        <v>8341</v>
      </c>
      <c r="C4381" s="5">
        <v>42338</v>
      </c>
      <c r="D4381" s="5">
        <v>42340</v>
      </c>
      <c r="E4381" s="4" t="s">
        <v>21</v>
      </c>
      <c r="F4381" s="4" t="s">
        <v>1606</v>
      </c>
      <c r="G4381" s="4" t="s">
        <v>1605</v>
      </c>
      <c r="H4381" s="4" t="s">
        <v>102</v>
      </c>
      <c r="I4381" s="4" t="s">
        <v>17</v>
      </c>
      <c r="J4381" s="4" t="s">
        <v>2406</v>
      </c>
      <c r="K4381" s="4" t="s">
        <v>174</v>
      </c>
      <c r="L4381" s="4">
        <v>42420</v>
      </c>
      <c r="M4381" s="4" t="s">
        <v>7</v>
      </c>
      <c r="N4381" s="4" t="s">
        <v>6566</v>
      </c>
      <c r="O4381" s="4" t="s">
        <v>13</v>
      </c>
      <c r="P4381" s="4" t="s">
        <v>121</v>
      </c>
      <c r="Q4381" s="4" t="s">
        <v>6565</v>
      </c>
      <c r="R4381" s="4">
        <v>71.88</v>
      </c>
      <c r="S4381" s="4">
        <v>2</v>
      </c>
      <c r="T4381" s="4">
        <v>0</v>
      </c>
      <c r="U4381" s="4">
        <v>32.345999999999997</v>
      </c>
      <c r="V4381" s="4" t="str">
        <f>INDEX(Regional_Lookup!$B$2:$B$5,MATCH('Sample - Superstore'!M4381,Regional_Lookup!$A$2:$A$5,0))</f>
        <v>Maria Santos</v>
      </c>
      <c r="W4381" s="4">
        <f>INDEX(Regional_Lookup!$C$2:$C$5, MATCH('Sample - Superstore'!M4381,Regional_Lookup!$A$2:$A$5, 0))</f>
        <v>0.15</v>
      </c>
      <c r="X4381" s="4">
        <f>U4381/R4381</f>
        <v>0.44999999999999996</v>
      </c>
      <c r="Y4381" s="4" t="str">
        <f>IF(X4381&gt;=W4381, "Yes", "No")</f>
        <v>Yes</v>
      </c>
      <c r="Z4381" s="4">
        <f>D4381-C4381</f>
        <v>2</v>
      </c>
      <c r="AA4381" s="4" t="str" cm="1">
        <f t="array" ref="AA4381">_xlfn.IFS(Z4381&lt;=2,"Fast",Z4381&gt;5, "Slow", AND(Z4381&gt;=3,Z4381&lt;=5),"Standard")</f>
        <v>Fast</v>
      </c>
    </row>
    <row r="4382" spans="1:27" x14ac:dyDescent="0.2">
      <c r="A4382" s="4">
        <v>4381</v>
      </c>
      <c r="B4382" s="4" t="s">
        <v>8338</v>
      </c>
      <c r="C4382" s="5">
        <v>42302</v>
      </c>
      <c r="D4382" s="5">
        <v>42307</v>
      </c>
      <c r="E4382" s="4" t="s">
        <v>29</v>
      </c>
      <c r="F4382" s="4" t="s">
        <v>2333</v>
      </c>
      <c r="G4382" s="4" t="s">
        <v>2332</v>
      </c>
      <c r="H4382" s="4" t="s">
        <v>18</v>
      </c>
      <c r="I4382" s="4" t="s">
        <v>17</v>
      </c>
      <c r="J4382" s="4" t="s">
        <v>248</v>
      </c>
      <c r="K4382" s="4" t="s">
        <v>15</v>
      </c>
      <c r="L4382" s="4">
        <v>94110</v>
      </c>
      <c r="M4382" s="4" t="s">
        <v>9</v>
      </c>
      <c r="N4382" s="4" t="s">
        <v>8340</v>
      </c>
      <c r="O4382" s="4" t="s">
        <v>13</v>
      </c>
      <c r="P4382" s="4" t="s">
        <v>116</v>
      </c>
      <c r="Q4382" s="4" t="s">
        <v>8339</v>
      </c>
      <c r="R4382" s="4">
        <v>60.45</v>
      </c>
      <c r="S4382" s="4">
        <v>3</v>
      </c>
      <c r="T4382" s="4">
        <v>0</v>
      </c>
      <c r="U4382" s="4">
        <v>16.3215</v>
      </c>
      <c r="V4382" s="4" t="str">
        <f>INDEX(Regional_Lookup!$B$2:$B$5,MATCH('Sample - Superstore'!M4382,Regional_Lookup!$A$2:$A$5,0))</f>
        <v>James Chen</v>
      </c>
      <c r="W4382" s="4">
        <f>INDEX(Regional_Lookup!$C$2:$C$5, MATCH('Sample - Superstore'!M4382,Regional_Lookup!$A$2:$A$5, 0))</f>
        <v>0.18</v>
      </c>
      <c r="X4382" s="4">
        <f>U4382/R4382</f>
        <v>0.27</v>
      </c>
      <c r="Y4382" s="4" t="str">
        <f>IF(X4382&gt;=W4382, "Yes", "No")</f>
        <v>Yes</v>
      </c>
      <c r="Z4382" s="4">
        <f>D4382-C4382</f>
        <v>5</v>
      </c>
      <c r="AA4382" s="4" t="str" cm="1">
        <f t="array" ref="AA4382">_xlfn.IFS(Z4382&lt;=2,"Fast",Z4382&gt;5, "Slow", AND(Z4382&gt;=3,Z4382&lt;=5),"Standard")</f>
        <v>Standard</v>
      </c>
    </row>
    <row r="4383" spans="1:27" x14ac:dyDescent="0.2">
      <c r="A4383" s="4">
        <v>4382</v>
      </c>
      <c r="B4383" s="4" t="s">
        <v>8338</v>
      </c>
      <c r="C4383" s="5">
        <v>42302</v>
      </c>
      <c r="D4383" s="5">
        <v>42307</v>
      </c>
      <c r="E4383" s="4" t="s">
        <v>29</v>
      </c>
      <c r="F4383" s="4" t="s">
        <v>2333</v>
      </c>
      <c r="G4383" s="4" t="s">
        <v>2332</v>
      </c>
      <c r="H4383" s="4" t="s">
        <v>18</v>
      </c>
      <c r="I4383" s="4" t="s">
        <v>17</v>
      </c>
      <c r="J4383" s="4" t="s">
        <v>248</v>
      </c>
      <c r="K4383" s="4" t="s">
        <v>15</v>
      </c>
      <c r="L4383" s="4">
        <v>94110</v>
      </c>
      <c r="M4383" s="4" t="s">
        <v>9</v>
      </c>
      <c r="N4383" s="4" t="s">
        <v>8337</v>
      </c>
      <c r="O4383" s="4" t="s">
        <v>37</v>
      </c>
      <c r="P4383" s="4" t="s">
        <v>92</v>
      </c>
      <c r="Q4383" s="4" t="s">
        <v>8336</v>
      </c>
      <c r="R4383" s="4">
        <v>253.17599999999999</v>
      </c>
      <c r="S4383" s="4">
        <v>3</v>
      </c>
      <c r="T4383" s="4">
        <v>0.2</v>
      </c>
      <c r="U4383" s="4">
        <v>-31.646999999999998</v>
      </c>
      <c r="V4383" s="4" t="str">
        <f>INDEX(Regional_Lookup!$B$2:$B$5,MATCH('Sample - Superstore'!M4383,Regional_Lookup!$A$2:$A$5,0))</f>
        <v>James Chen</v>
      </c>
      <c r="W4383" s="4">
        <f>INDEX(Regional_Lookup!$C$2:$C$5, MATCH('Sample - Superstore'!M4383,Regional_Lookup!$A$2:$A$5, 0))</f>
        <v>0.18</v>
      </c>
      <c r="X4383" s="4">
        <f>U4383/R4383</f>
        <v>-0.125</v>
      </c>
      <c r="Y4383" s="4" t="str">
        <f>IF(X4383&gt;=W4383, "Yes", "No")</f>
        <v>No</v>
      </c>
      <c r="Z4383" s="4">
        <f>D4383-C4383</f>
        <v>5</v>
      </c>
      <c r="AA4383" s="4" t="str" cm="1">
        <f t="array" ref="AA4383">_xlfn.IFS(Z4383&lt;=2,"Fast",Z4383&gt;5, "Slow", AND(Z4383&gt;=3,Z4383&lt;=5),"Standard")</f>
        <v>Standard</v>
      </c>
    </row>
    <row r="4384" spans="1:27" x14ac:dyDescent="0.2">
      <c r="A4384" s="4">
        <v>4383</v>
      </c>
      <c r="B4384" s="4" t="s">
        <v>8335</v>
      </c>
      <c r="C4384" s="5">
        <v>42205</v>
      </c>
      <c r="D4384" s="5">
        <v>42212</v>
      </c>
      <c r="E4384" s="4" t="s">
        <v>29</v>
      </c>
      <c r="F4384" s="4" t="s">
        <v>6979</v>
      </c>
      <c r="G4384" s="4" t="s">
        <v>6978</v>
      </c>
      <c r="H4384" s="4" t="s">
        <v>18</v>
      </c>
      <c r="I4384" s="4" t="s">
        <v>17</v>
      </c>
      <c r="J4384" s="4" t="s">
        <v>8334</v>
      </c>
      <c r="K4384" s="4" t="s">
        <v>318</v>
      </c>
      <c r="L4384" s="4">
        <v>60035</v>
      </c>
      <c r="M4384" s="4" t="s">
        <v>3</v>
      </c>
      <c r="N4384" s="4" t="s">
        <v>3169</v>
      </c>
      <c r="O4384" s="4" t="s">
        <v>13</v>
      </c>
      <c r="P4384" s="4" t="s">
        <v>100</v>
      </c>
      <c r="Q4384" s="4" t="s">
        <v>3168</v>
      </c>
      <c r="R4384" s="4">
        <v>2.88</v>
      </c>
      <c r="S4384" s="4">
        <v>5</v>
      </c>
      <c r="T4384" s="4">
        <v>0.8</v>
      </c>
      <c r="U4384" s="4">
        <v>-4.4640000000000004</v>
      </c>
      <c r="V4384" s="4" t="str">
        <f>INDEX(Regional_Lookup!$B$2:$B$5,MATCH('Sample - Superstore'!M4384,Regional_Lookup!$A$2:$A$5,0))</f>
        <v>David Johnson</v>
      </c>
      <c r="W4384" s="4">
        <f>INDEX(Regional_Lookup!$C$2:$C$5, MATCH('Sample - Superstore'!M4384,Regional_Lookup!$A$2:$A$5, 0))</f>
        <v>0.14000000000000001</v>
      </c>
      <c r="X4384" s="4">
        <f>U4384/R4384</f>
        <v>-1.5500000000000003</v>
      </c>
      <c r="Y4384" s="4" t="str">
        <f>IF(X4384&gt;=W4384, "Yes", "No")</f>
        <v>No</v>
      </c>
      <c r="Z4384" s="4">
        <f>D4384-C4384</f>
        <v>7</v>
      </c>
      <c r="AA4384" s="4" t="str" cm="1">
        <f t="array" ref="AA4384">_xlfn.IFS(Z4384&lt;=2,"Fast",Z4384&gt;5, "Slow", AND(Z4384&gt;=3,Z4384&lt;=5),"Standard")</f>
        <v>Slow</v>
      </c>
    </row>
    <row r="4385" spans="1:27" x14ac:dyDescent="0.2">
      <c r="A4385" s="4">
        <v>4384</v>
      </c>
      <c r="B4385" s="4" t="s">
        <v>8335</v>
      </c>
      <c r="C4385" s="5">
        <v>42205</v>
      </c>
      <c r="D4385" s="5">
        <v>42212</v>
      </c>
      <c r="E4385" s="4" t="s">
        <v>29</v>
      </c>
      <c r="F4385" s="4" t="s">
        <v>6979</v>
      </c>
      <c r="G4385" s="4" t="s">
        <v>6978</v>
      </c>
      <c r="H4385" s="4" t="s">
        <v>18</v>
      </c>
      <c r="I4385" s="4" t="s">
        <v>17</v>
      </c>
      <c r="J4385" s="4" t="s">
        <v>8334</v>
      </c>
      <c r="K4385" s="4" t="s">
        <v>318</v>
      </c>
      <c r="L4385" s="4">
        <v>60035</v>
      </c>
      <c r="M4385" s="4" t="s">
        <v>3</v>
      </c>
      <c r="N4385" s="4" t="s">
        <v>7914</v>
      </c>
      <c r="O4385" s="4" t="s">
        <v>37</v>
      </c>
      <c r="P4385" s="4" t="s">
        <v>165</v>
      </c>
      <c r="Q4385" s="4" t="s">
        <v>7913</v>
      </c>
      <c r="R4385" s="4">
        <v>384.94400000000002</v>
      </c>
      <c r="S4385" s="4">
        <v>4</v>
      </c>
      <c r="T4385" s="4">
        <v>0.3</v>
      </c>
      <c r="U4385" s="4">
        <v>-126.4816</v>
      </c>
      <c r="V4385" s="4" t="str">
        <f>INDEX(Regional_Lookup!$B$2:$B$5,MATCH('Sample - Superstore'!M4385,Regional_Lookup!$A$2:$A$5,0))</f>
        <v>David Johnson</v>
      </c>
      <c r="W4385" s="4">
        <f>INDEX(Regional_Lookup!$C$2:$C$5, MATCH('Sample - Superstore'!M4385,Regional_Lookup!$A$2:$A$5, 0))</f>
        <v>0.14000000000000001</v>
      </c>
      <c r="X4385" s="4">
        <f>U4385/R4385</f>
        <v>-0.32857142857142857</v>
      </c>
      <c r="Y4385" s="4" t="str">
        <f>IF(X4385&gt;=W4385, "Yes", "No")</f>
        <v>No</v>
      </c>
      <c r="Z4385" s="4">
        <f>D4385-C4385</f>
        <v>7</v>
      </c>
      <c r="AA4385" s="4" t="str" cm="1">
        <f t="array" ref="AA4385">_xlfn.IFS(Z4385&lt;=2,"Fast",Z4385&gt;5, "Slow", AND(Z4385&gt;=3,Z4385&lt;=5),"Standard")</f>
        <v>Slow</v>
      </c>
    </row>
    <row r="4386" spans="1:27" x14ac:dyDescent="0.2">
      <c r="A4386" s="4">
        <v>4385</v>
      </c>
      <c r="B4386" s="4" t="s">
        <v>8335</v>
      </c>
      <c r="C4386" s="5">
        <v>42205</v>
      </c>
      <c r="D4386" s="5">
        <v>42212</v>
      </c>
      <c r="E4386" s="4" t="s">
        <v>29</v>
      </c>
      <c r="F4386" s="4" t="s">
        <v>6979</v>
      </c>
      <c r="G4386" s="4" t="s">
        <v>6978</v>
      </c>
      <c r="H4386" s="4" t="s">
        <v>18</v>
      </c>
      <c r="I4386" s="4" t="s">
        <v>17</v>
      </c>
      <c r="J4386" s="4" t="s">
        <v>8334</v>
      </c>
      <c r="K4386" s="4" t="s">
        <v>318</v>
      </c>
      <c r="L4386" s="4">
        <v>60035</v>
      </c>
      <c r="M4386" s="4" t="s">
        <v>3</v>
      </c>
      <c r="N4386" s="4" t="s">
        <v>3595</v>
      </c>
      <c r="O4386" s="4" t="s">
        <v>33</v>
      </c>
      <c r="P4386" s="4" t="s">
        <v>32</v>
      </c>
      <c r="Q4386" s="4" t="s">
        <v>3594</v>
      </c>
      <c r="R4386" s="4">
        <v>153.584</v>
      </c>
      <c r="S4386" s="4">
        <v>2</v>
      </c>
      <c r="T4386" s="4">
        <v>0.2</v>
      </c>
      <c r="U4386" s="4">
        <v>13.438599999999999</v>
      </c>
      <c r="V4386" s="4" t="str">
        <f>INDEX(Regional_Lookup!$B$2:$B$5,MATCH('Sample - Superstore'!M4386,Regional_Lookup!$A$2:$A$5,0))</f>
        <v>David Johnson</v>
      </c>
      <c r="W4386" s="4">
        <f>INDEX(Regional_Lookup!$C$2:$C$5, MATCH('Sample - Superstore'!M4386,Regional_Lookup!$A$2:$A$5, 0))</f>
        <v>0.14000000000000001</v>
      </c>
      <c r="X4386" s="4">
        <f>U4386/R4386</f>
        <v>8.7499999999999994E-2</v>
      </c>
      <c r="Y4386" s="4" t="str">
        <f>IF(X4386&gt;=W4386, "Yes", "No")</f>
        <v>No</v>
      </c>
      <c r="Z4386" s="4">
        <f>D4386-C4386</f>
        <v>7</v>
      </c>
      <c r="AA4386" s="4" t="str" cm="1">
        <f t="array" ref="AA4386">_xlfn.IFS(Z4386&lt;=2,"Fast",Z4386&gt;5, "Slow", AND(Z4386&gt;=3,Z4386&lt;=5),"Standard")</f>
        <v>Slow</v>
      </c>
    </row>
    <row r="4387" spans="1:27" x14ac:dyDescent="0.2">
      <c r="A4387" s="4">
        <v>4386</v>
      </c>
      <c r="B4387" s="4" t="s">
        <v>8335</v>
      </c>
      <c r="C4387" s="5">
        <v>42205</v>
      </c>
      <c r="D4387" s="5">
        <v>42212</v>
      </c>
      <c r="E4387" s="4" t="s">
        <v>29</v>
      </c>
      <c r="F4387" s="4" t="s">
        <v>6979</v>
      </c>
      <c r="G4387" s="4" t="s">
        <v>6978</v>
      </c>
      <c r="H4387" s="4" t="s">
        <v>18</v>
      </c>
      <c r="I4387" s="4" t="s">
        <v>17</v>
      </c>
      <c r="J4387" s="4" t="s">
        <v>8334</v>
      </c>
      <c r="K4387" s="4" t="s">
        <v>318</v>
      </c>
      <c r="L4387" s="4">
        <v>60035</v>
      </c>
      <c r="M4387" s="4" t="s">
        <v>3</v>
      </c>
      <c r="N4387" s="4" t="s">
        <v>6369</v>
      </c>
      <c r="O4387" s="4" t="s">
        <v>37</v>
      </c>
      <c r="P4387" s="4" t="s">
        <v>165</v>
      </c>
      <c r="Q4387" s="4" t="s">
        <v>6368</v>
      </c>
      <c r="R4387" s="4">
        <v>913.43</v>
      </c>
      <c r="S4387" s="4">
        <v>5</v>
      </c>
      <c r="T4387" s="4">
        <v>0.3</v>
      </c>
      <c r="U4387" s="4">
        <v>-52.195999999999998</v>
      </c>
      <c r="V4387" s="4" t="str">
        <f>INDEX(Regional_Lookup!$B$2:$B$5,MATCH('Sample - Superstore'!M4387,Regional_Lookup!$A$2:$A$5,0))</f>
        <v>David Johnson</v>
      </c>
      <c r="W4387" s="4">
        <f>INDEX(Regional_Lookup!$C$2:$C$5, MATCH('Sample - Superstore'!M4387,Regional_Lookup!$A$2:$A$5, 0))</f>
        <v>0.14000000000000001</v>
      </c>
      <c r="X4387" s="4">
        <f>U4387/R4387</f>
        <v>-5.7142857142857141E-2</v>
      </c>
      <c r="Y4387" s="4" t="str">
        <f>IF(X4387&gt;=W4387, "Yes", "No")</f>
        <v>No</v>
      </c>
      <c r="Z4387" s="4">
        <f>D4387-C4387</f>
        <v>7</v>
      </c>
      <c r="AA4387" s="4" t="str" cm="1">
        <f t="array" ref="AA4387">_xlfn.IFS(Z4387&lt;=2,"Fast",Z4387&gt;5, "Slow", AND(Z4387&gt;=3,Z4387&lt;=5),"Standard")</f>
        <v>Slow</v>
      </c>
    </row>
    <row r="4388" spans="1:27" x14ac:dyDescent="0.2">
      <c r="A4388" s="4">
        <v>4387</v>
      </c>
      <c r="B4388" s="4" t="s">
        <v>8333</v>
      </c>
      <c r="C4388" s="5">
        <v>42670</v>
      </c>
      <c r="D4388" s="5">
        <v>42676</v>
      </c>
      <c r="E4388" s="4" t="s">
        <v>29</v>
      </c>
      <c r="F4388" s="4" t="s">
        <v>3588</v>
      </c>
      <c r="G4388" s="4" t="s">
        <v>3587</v>
      </c>
      <c r="H4388" s="4" t="s">
        <v>50</v>
      </c>
      <c r="I4388" s="4" t="s">
        <v>17</v>
      </c>
      <c r="J4388" s="4" t="s">
        <v>248</v>
      </c>
      <c r="K4388" s="4" t="s">
        <v>15</v>
      </c>
      <c r="L4388" s="4">
        <v>94122</v>
      </c>
      <c r="M4388" s="4" t="s">
        <v>9</v>
      </c>
      <c r="N4388" s="4" t="s">
        <v>5270</v>
      </c>
      <c r="O4388" s="4" t="s">
        <v>13</v>
      </c>
      <c r="P4388" s="4" t="s">
        <v>12</v>
      </c>
      <c r="Q4388" s="4" t="s">
        <v>1739</v>
      </c>
      <c r="R4388" s="4">
        <v>43.92</v>
      </c>
      <c r="S4388" s="4">
        <v>4</v>
      </c>
      <c r="T4388" s="4">
        <v>0</v>
      </c>
      <c r="U4388" s="4">
        <v>11.8584</v>
      </c>
      <c r="V4388" s="4" t="str">
        <f>INDEX(Regional_Lookup!$B$2:$B$5,MATCH('Sample - Superstore'!M4388,Regional_Lookup!$A$2:$A$5,0))</f>
        <v>James Chen</v>
      </c>
      <c r="W4388" s="4">
        <f>INDEX(Regional_Lookup!$C$2:$C$5, MATCH('Sample - Superstore'!M4388,Regional_Lookup!$A$2:$A$5, 0))</f>
        <v>0.18</v>
      </c>
      <c r="X4388" s="4">
        <f>U4388/R4388</f>
        <v>0.26999999999999996</v>
      </c>
      <c r="Y4388" s="4" t="str">
        <f>IF(X4388&gt;=W4388, "Yes", "No")</f>
        <v>Yes</v>
      </c>
      <c r="Z4388" s="4">
        <f>D4388-C4388</f>
        <v>6</v>
      </c>
      <c r="AA4388" s="4" t="str" cm="1">
        <f t="array" ref="AA4388">_xlfn.IFS(Z4388&lt;=2,"Fast",Z4388&gt;5, "Slow", AND(Z4388&gt;=3,Z4388&lt;=5),"Standard")</f>
        <v>Slow</v>
      </c>
    </row>
    <row r="4389" spans="1:27" x14ac:dyDescent="0.2">
      <c r="A4389" s="4">
        <v>4388</v>
      </c>
      <c r="B4389" s="4" t="s">
        <v>8333</v>
      </c>
      <c r="C4389" s="5">
        <v>42670</v>
      </c>
      <c r="D4389" s="5">
        <v>42676</v>
      </c>
      <c r="E4389" s="4" t="s">
        <v>29</v>
      </c>
      <c r="F4389" s="4" t="s">
        <v>3588</v>
      </c>
      <c r="G4389" s="4" t="s">
        <v>3587</v>
      </c>
      <c r="H4389" s="4" t="s">
        <v>50</v>
      </c>
      <c r="I4389" s="4" t="s">
        <v>17</v>
      </c>
      <c r="J4389" s="4" t="s">
        <v>248</v>
      </c>
      <c r="K4389" s="4" t="s">
        <v>15</v>
      </c>
      <c r="L4389" s="4">
        <v>94122</v>
      </c>
      <c r="M4389" s="4" t="s">
        <v>9</v>
      </c>
      <c r="N4389" s="4" t="s">
        <v>381</v>
      </c>
      <c r="O4389" s="4" t="s">
        <v>13</v>
      </c>
      <c r="P4389" s="4" t="s">
        <v>100</v>
      </c>
      <c r="Q4389" s="4" t="s">
        <v>380</v>
      </c>
      <c r="R4389" s="4">
        <v>25.032</v>
      </c>
      <c r="S4389" s="4">
        <v>3</v>
      </c>
      <c r="T4389" s="4">
        <v>0.2</v>
      </c>
      <c r="U4389" s="4">
        <v>7.8224999999999998</v>
      </c>
      <c r="V4389" s="4" t="str">
        <f>INDEX(Regional_Lookup!$B$2:$B$5,MATCH('Sample - Superstore'!M4389,Regional_Lookup!$A$2:$A$5,0))</f>
        <v>James Chen</v>
      </c>
      <c r="W4389" s="4">
        <f>INDEX(Regional_Lookup!$C$2:$C$5, MATCH('Sample - Superstore'!M4389,Regional_Lookup!$A$2:$A$5, 0))</f>
        <v>0.18</v>
      </c>
      <c r="X4389" s="4">
        <f>U4389/R4389</f>
        <v>0.3125</v>
      </c>
      <c r="Y4389" s="4" t="str">
        <f>IF(X4389&gt;=W4389, "Yes", "No")</f>
        <v>Yes</v>
      </c>
      <c r="Z4389" s="4">
        <f>D4389-C4389</f>
        <v>6</v>
      </c>
      <c r="AA4389" s="4" t="str" cm="1">
        <f t="array" ref="AA4389">_xlfn.IFS(Z4389&lt;=2,"Fast",Z4389&gt;5, "Slow", AND(Z4389&gt;=3,Z4389&lt;=5),"Standard")</f>
        <v>Slow</v>
      </c>
    </row>
    <row r="4390" spans="1:27" x14ac:dyDescent="0.2">
      <c r="A4390" s="4">
        <v>4389</v>
      </c>
      <c r="B4390" s="4" t="s">
        <v>8332</v>
      </c>
      <c r="C4390" s="5">
        <v>43059</v>
      </c>
      <c r="D4390" s="5">
        <v>43061</v>
      </c>
      <c r="E4390" s="4" t="s">
        <v>89</v>
      </c>
      <c r="F4390" s="4" t="s">
        <v>1951</v>
      </c>
      <c r="G4390" s="4" t="s">
        <v>1950</v>
      </c>
      <c r="H4390" s="4" t="s">
        <v>18</v>
      </c>
      <c r="I4390" s="4" t="s">
        <v>17</v>
      </c>
      <c r="J4390" s="4" t="s">
        <v>254</v>
      </c>
      <c r="K4390" s="4" t="s">
        <v>66</v>
      </c>
      <c r="L4390" s="4">
        <v>10035</v>
      </c>
      <c r="M4390" s="4" t="s">
        <v>5</v>
      </c>
      <c r="N4390" s="4" t="s">
        <v>5281</v>
      </c>
      <c r="O4390" s="4" t="s">
        <v>13</v>
      </c>
      <c r="P4390" s="4" t="s">
        <v>24</v>
      </c>
      <c r="Q4390" s="4" t="s">
        <v>5280</v>
      </c>
      <c r="R4390" s="4">
        <v>46.76</v>
      </c>
      <c r="S4390" s="4">
        <v>7</v>
      </c>
      <c r="T4390" s="4">
        <v>0</v>
      </c>
      <c r="U4390" s="4">
        <v>22.444800000000001</v>
      </c>
      <c r="V4390" s="4" t="str">
        <f>INDEX(Regional_Lookup!$B$2:$B$5,MATCH('Sample - Superstore'!M4390,Regional_Lookup!$A$2:$A$5,0))</f>
        <v>Sarah Miller</v>
      </c>
      <c r="W4390" s="4">
        <f>INDEX(Regional_Lookup!$C$2:$C$5, MATCH('Sample - Superstore'!M4390,Regional_Lookup!$A$2:$A$5, 0))</f>
        <v>0.16</v>
      </c>
      <c r="X4390" s="4">
        <f>U4390/R4390</f>
        <v>0.48000000000000004</v>
      </c>
      <c r="Y4390" s="4" t="str">
        <f>IF(X4390&gt;=W4390, "Yes", "No")</f>
        <v>Yes</v>
      </c>
      <c r="Z4390" s="4">
        <f>D4390-C4390</f>
        <v>2</v>
      </c>
      <c r="AA4390" s="4" t="str" cm="1">
        <f t="array" ref="AA4390">_xlfn.IFS(Z4390&lt;=2,"Fast",Z4390&gt;5, "Slow", AND(Z4390&gt;=3,Z4390&lt;=5),"Standard")</f>
        <v>Fast</v>
      </c>
    </row>
    <row r="4391" spans="1:27" x14ac:dyDescent="0.2">
      <c r="A4391" s="4">
        <v>4390</v>
      </c>
      <c r="B4391" s="4" t="s">
        <v>8332</v>
      </c>
      <c r="C4391" s="5">
        <v>43059</v>
      </c>
      <c r="D4391" s="5">
        <v>43061</v>
      </c>
      <c r="E4391" s="4" t="s">
        <v>89</v>
      </c>
      <c r="F4391" s="4" t="s">
        <v>1951</v>
      </c>
      <c r="G4391" s="4" t="s">
        <v>1950</v>
      </c>
      <c r="H4391" s="4" t="s">
        <v>18</v>
      </c>
      <c r="I4391" s="4" t="s">
        <v>17</v>
      </c>
      <c r="J4391" s="4" t="s">
        <v>254</v>
      </c>
      <c r="K4391" s="4" t="s">
        <v>66</v>
      </c>
      <c r="L4391" s="4">
        <v>10035</v>
      </c>
      <c r="M4391" s="4" t="s">
        <v>5</v>
      </c>
      <c r="N4391" s="4" t="s">
        <v>6447</v>
      </c>
      <c r="O4391" s="4" t="s">
        <v>37</v>
      </c>
      <c r="P4391" s="4" t="s">
        <v>165</v>
      </c>
      <c r="Q4391" s="4" t="s">
        <v>6446</v>
      </c>
      <c r="R4391" s="4">
        <v>183.96799999999999</v>
      </c>
      <c r="S4391" s="4">
        <v>2</v>
      </c>
      <c r="T4391" s="4">
        <v>0.2</v>
      </c>
      <c r="U4391" s="4">
        <v>-25.2956</v>
      </c>
      <c r="V4391" s="4" t="str">
        <f>INDEX(Regional_Lookup!$B$2:$B$5,MATCH('Sample - Superstore'!M4391,Regional_Lookup!$A$2:$A$5,0))</f>
        <v>Sarah Miller</v>
      </c>
      <c r="W4391" s="4">
        <f>INDEX(Regional_Lookup!$C$2:$C$5, MATCH('Sample - Superstore'!M4391,Regional_Lookup!$A$2:$A$5, 0))</f>
        <v>0.16</v>
      </c>
      <c r="X4391" s="4">
        <f>U4391/R4391</f>
        <v>-0.13750000000000001</v>
      </c>
      <c r="Y4391" s="4" t="str">
        <f>IF(X4391&gt;=W4391, "Yes", "No")</f>
        <v>No</v>
      </c>
      <c r="Z4391" s="4">
        <f>D4391-C4391</f>
        <v>2</v>
      </c>
      <c r="AA4391" s="4" t="str" cm="1">
        <f t="array" ref="AA4391">_xlfn.IFS(Z4391&lt;=2,"Fast",Z4391&gt;5, "Slow", AND(Z4391&gt;=3,Z4391&lt;=5),"Standard")</f>
        <v>Fast</v>
      </c>
    </row>
    <row r="4392" spans="1:27" x14ac:dyDescent="0.2">
      <c r="A4392" s="4">
        <v>4391</v>
      </c>
      <c r="B4392" s="4" t="s">
        <v>8332</v>
      </c>
      <c r="C4392" s="5">
        <v>43059</v>
      </c>
      <c r="D4392" s="5">
        <v>43061</v>
      </c>
      <c r="E4392" s="4" t="s">
        <v>89</v>
      </c>
      <c r="F4392" s="4" t="s">
        <v>1951</v>
      </c>
      <c r="G4392" s="4" t="s">
        <v>1950</v>
      </c>
      <c r="H4392" s="4" t="s">
        <v>18</v>
      </c>
      <c r="I4392" s="4" t="s">
        <v>17</v>
      </c>
      <c r="J4392" s="4" t="s">
        <v>254</v>
      </c>
      <c r="K4392" s="4" t="s">
        <v>66</v>
      </c>
      <c r="L4392" s="4">
        <v>10035</v>
      </c>
      <c r="M4392" s="4" t="s">
        <v>5</v>
      </c>
      <c r="N4392" s="4" t="s">
        <v>1209</v>
      </c>
      <c r="O4392" s="4" t="s">
        <v>33</v>
      </c>
      <c r="P4392" s="4" t="s">
        <v>32</v>
      </c>
      <c r="Q4392" s="4" t="s">
        <v>1208</v>
      </c>
      <c r="R4392" s="4">
        <v>1259.97</v>
      </c>
      <c r="S4392" s="4">
        <v>3</v>
      </c>
      <c r="T4392" s="4">
        <v>0</v>
      </c>
      <c r="U4392" s="4">
        <v>327.59219999999999</v>
      </c>
      <c r="V4392" s="4" t="str">
        <f>INDEX(Regional_Lookup!$B$2:$B$5,MATCH('Sample - Superstore'!M4392,Regional_Lookup!$A$2:$A$5,0))</f>
        <v>Sarah Miller</v>
      </c>
      <c r="W4392" s="4">
        <f>INDEX(Regional_Lookup!$C$2:$C$5, MATCH('Sample - Superstore'!M4392,Regional_Lookup!$A$2:$A$5, 0))</f>
        <v>0.16</v>
      </c>
      <c r="X4392" s="4">
        <f>U4392/R4392</f>
        <v>0.26</v>
      </c>
      <c r="Y4392" s="4" t="str">
        <f>IF(X4392&gt;=W4392, "Yes", "No")</f>
        <v>Yes</v>
      </c>
      <c r="Z4392" s="4">
        <f>D4392-C4392</f>
        <v>2</v>
      </c>
      <c r="AA4392" s="4" t="str" cm="1">
        <f t="array" ref="AA4392">_xlfn.IFS(Z4392&lt;=2,"Fast",Z4392&gt;5, "Slow", AND(Z4392&gt;=3,Z4392&lt;=5),"Standard")</f>
        <v>Fast</v>
      </c>
    </row>
    <row r="4393" spans="1:27" x14ac:dyDescent="0.2">
      <c r="A4393" s="4">
        <v>4392</v>
      </c>
      <c r="B4393" s="4" t="s">
        <v>8332</v>
      </c>
      <c r="C4393" s="5">
        <v>43059</v>
      </c>
      <c r="D4393" s="5">
        <v>43061</v>
      </c>
      <c r="E4393" s="4" t="s">
        <v>89</v>
      </c>
      <c r="F4393" s="4" t="s">
        <v>1951</v>
      </c>
      <c r="G4393" s="4" t="s">
        <v>1950</v>
      </c>
      <c r="H4393" s="4" t="s">
        <v>18</v>
      </c>
      <c r="I4393" s="4" t="s">
        <v>17</v>
      </c>
      <c r="J4393" s="4" t="s">
        <v>254</v>
      </c>
      <c r="K4393" s="4" t="s">
        <v>66</v>
      </c>
      <c r="L4393" s="4">
        <v>10035</v>
      </c>
      <c r="M4393" s="4" t="s">
        <v>5</v>
      </c>
      <c r="N4393" s="4" t="s">
        <v>2601</v>
      </c>
      <c r="O4393" s="4" t="s">
        <v>13</v>
      </c>
      <c r="P4393" s="4" t="s">
        <v>116</v>
      </c>
      <c r="Q4393" s="4" t="s">
        <v>2600</v>
      </c>
      <c r="R4393" s="4">
        <v>68.97</v>
      </c>
      <c r="S4393" s="4">
        <v>3</v>
      </c>
      <c r="T4393" s="4">
        <v>0</v>
      </c>
      <c r="U4393" s="4">
        <v>19.311599999999999</v>
      </c>
      <c r="V4393" s="4" t="str">
        <f>INDEX(Regional_Lookup!$B$2:$B$5,MATCH('Sample - Superstore'!M4393,Regional_Lookup!$A$2:$A$5,0))</f>
        <v>Sarah Miller</v>
      </c>
      <c r="W4393" s="4">
        <f>INDEX(Regional_Lookup!$C$2:$C$5, MATCH('Sample - Superstore'!M4393,Regional_Lookup!$A$2:$A$5, 0))</f>
        <v>0.16</v>
      </c>
      <c r="X4393" s="4">
        <f>U4393/R4393</f>
        <v>0.27999999999999997</v>
      </c>
      <c r="Y4393" s="4" t="str">
        <f>IF(X4393&gt;=W4393, "Yes", "No")</f>
        <v>Yes</v>
      </c>
      <c r="Z4393" s="4">
        <f>D4393-C4393</f>
        <v>2</v>
      </c>
      <c r="AA4393" s="4" t="str" cm="1">
        <f t="array" ref="AA4393">_xlfn.IFS(Z4393&lt;=2,"Fast",Z4393&gt;5, "Slow", AND(Z4393&gt;=3,Z4393&lt;=5),"Standard")</f>
        <v>Fast</v>
      </c>
    </row>
    <row r="4394" spans="1:27" x14ac:dyDescent="0.2">
      <c r="A4394" s="4">
        <v>4393</v>
      </c>
      <c r="B4394" s="4" t="s">
        <v>8331</v>
      </c>
      <c r="C4394" s="5">
        <v>42621</v>
      </c>
      <c r="D4394" s="5">
        <v>42625</v>
      </c>
      <c r="E4394" s="4" t="s">
        <v>29</v>
      </c>
      <c r="F4394" s="4" t="s">
        <v>6612</v>
      </c>
      <c r="G4394" s="4" t="s">
        <v>6611</v>
      </c>
      <c r="H4394" s="4" t="s">
        <v>50</v>
      </c>
      <c r="I4394" s="4" t="s">
        <v>17</v>
      </c>
      <c r="J4394" s="4" t="s">
        <v>624</v>
      </c>
      <c r="K4394" s="4" t="s">
        <v>123</v>
      </c>
      <c r="L4394" s="4">
        <v>75081</v>
      </c>
      <c r="M4394" s="4" t="s">
        <v>3</v>
      </c>
      <c r="N4394" s="4" t="s">
        <v>5287</v>
      </c>
      <c r="O4394" s="4" t="s">
        <v>13</v>
      </c>
      <c r="P4394" s="4" t="s">
        <v>116</v>
      </c>
      <c r="Q4394" s="4" t="s">
        <v>5286</v>
      </c>
      <c r="R4394" s="4">
        <v>70.367999999999995</v>
      </c>
      <c r="S4394" s="4">
        <v>2</v>
      </c>
      <c r="T4394" s="4">
        <v>0.2</v>
      </c>
      <c r="U4394" s="4">
        <v>6.1571999999999996</v>
      </c>
      <c r="V4394" s="4" t="str">
        <f>INDEX(Regional_Lookup!$B$2:$B$5,MATCH('Sample - Superstore'!M4394,Regional_Lookup!$A$2:$A$5,0))</f>
        <v>David Johnson</v>
      </c>
      <c r="W4394" s="4">
        <f>INDEX(Regional_Lookup!$C$2:$C$5, MATCH('Sample - Superstore'!M4394,Regional_Lookup!$A$2:$A$5, 0))</f>
        <v>0.14000000000000001</v>
      </c>
      <c r="X4394" s="4">
        <f>U4394/R4394</f>
        <v>8.7499999999999994E-2</v>
      </c>
      <c r="Y4394" s="4" t="str">
        <f>IF(X4394&gt;=W4394, "Yes", "No")</f>
        <v>No</v>
      </c>
      <c r="Z4394" s="4">
        <f>D4394-C4394</f>
        <v>4</v>
      </c>
      <c r="AA4394" s="4" t="str" cm="1">
        <f t="array" ref="AA4394">_xlfn.IFS(Z4394&lt;=2,"Fast",Z4394&gt;5, "Slow", AND(Z4394&gt;=3,Z4394&lt;=5),"Standard")</f>
        <v>Standard</v>
      </c>
    </row>
    <row r="4395" spans="1:27" x14ac:dyDescent="0.2">
      <c r="A4395" s="4">
        <v>4394</v>
      </c>
      <c r="B4395" s="4" t="s">
        <v>8331</v>
      </c>
      <c r="C4395" s="5">
        <v>42621</v>
      </c>
      <c r="D4395" s="5">
        <v>42625</v>
      </c>
      <c r="E4395" s="4" t="s">
        <v>29</v>
      </c>
      <c r="F4395" s="4" t="s">
        <v>6612</v>
      </c>
      <c r="G4395" s="4" t="s">
        <v>6611</v>
      </c>
      <c r="H4395" s="4" t="s">
        <v>50</v>
      </c>
      <c r="I4395" s="4" t="s">
        <v>17</v>
      </c>
      <c r="J4395" s="4" t="s">
        <v>624</v>
      </c>
      <c r="K4395" s="4" t="s">
        <v>123</v>
      </c>
      <c r="L4395" s="4">
        <v>75081</v>
      </c>
      <c r="M4395" s="4" t="s">
        <v>3</v>
      </c>
      <c r="N4395" s="4" t="s">
        <v>1677</v>
      </c>
      <c r="O4395" s="4" t="s">
        <v>33</v>
      </c>
      <c r="P4395" s="4" t="s">
        <v>32</v>
      </c>
      <c r="Q4395" s="4" t="s">
        <v>1676</v>
      </c>
      <c r="R4395" s="4">
        <v>59.96</v>
      </c>
      <c r="S4395" s="4">
        <v>5</v>
      </c>
      <c r="T4395" s="4">
        <v>0.2</v>
      </c>
      <c r="U4395" s="4">
        <v>21.735499999999998</v>
      </c>
      <c r="V4395" s="4" t="str">
        <f>INDEX(Regional_Lookup!$B$2:$B$5,MATCH('Sample - Superstore'!M4395,Regional_Lookup!$A$2:$A$5,0))</f>
        <v>David Johnson</v>
      </c>
      <c r="W4395" s="4">
        <f>INDEX(Regional_Lookup!$C$2:$C$5, MATCH('Sample - Superstore'!M4395,Regional_Lookup!$A$2:$A$5, 0))</f>
        <v>0.14000000000000001</v>
      </c>
      <c r="X4395" s="4">
        <f>U4395/R4395</f>
        <v>0.36249999999999999</v>
      </c>
      <c r="Y4395" s="4" t="str">
        <f>IF(X4395&gt;=W4395, "Yes", "No")</f>
        <v>Yes</v>
      </c>
      <c r="Z4395" s="4">
        <f>D4395-C4395</f>
        <v>4</v>
      </c>
      <c r="AA4395" s="4" t="str" cm="1">
        <f t="array" ref="AA4395">_xlfn.IFS(Z4395&lt;=2,"Fast",Z4395&gt;5, "Slow", AND(Z4395&gt;=3,Z4395&lt;=5),"Standard")</f>
        <v>Standard</v>
      </c>
    </row>
    <row r="4396" spans="1:27" x14ac:dyDescent="0.2">
      <c r="A4396" s="4">
        <v>4395</v>
      </c>
      <c r="B4396" s="4" t="s">
        <v>8330</v>
      </c>
      <c r="C4396" s="5">
        <v>41840</v>
      </c>
      <c r="D4396" s="5">
        <v>41840</v>
      </c>
      <c r="E4396" s="4" t="s">
        <v>162</v>
      </c>
      <c r="F4396" s="4" t="s">
        <v>3249</v>
      </c>
      <c r="G4396" s="4" t="s">
        <v>3248</v>
      </c>
      <c r="H4396" s="4" t="s">
        <v>18</v>
      </c>
      <c r="I4396" s="4" t="s">
        <v>17</v>
      </c>
      <c r="J4396" s="4" t="s">
        <v>405</v>
      </c>
      <c r="K4396" s="4" t="s">
        <v>85</v>
      </c>
      <c r="L4396" s="4">
        <v>45503</v>
      </c>
      <c r="M4396" s="4" t="s">
        <v>5</v>
      </c>
      <c r="N4396" s="4" t="s">
        <v>2457</v>
      </c>
      <c r="O4396" s="4" t="s">
        <v>13</v>
      </c>
      <c r="P4396" s="4" t="s">
        <v>231</v>
      </c>
      <c r="Q4396" s="4" t="s">
        <v>2456</v>
      </c>
      <c r="R4396" s="4">
        <v>25.984000000000002</v>
      </c>
      <c r="S4396" s="4">
        <v>1</v>
      </c>
      <c r="T4396" s="4">
        <v>0.2</v>
      </c>
      <c r="U4396" s="4">
        <v>-5.1967999999999996</v>
      </c>
      <c r="V4396" s="4" t="str">
        <f>INDEX(Regional_Lookup!$B$2:$B$5,MATCH('Sample - Superstore'!M4396,Regional_Lookup!$A$2:$A$5,0))</f>
        <v>Sarah Miller</v>
      </c>
      <c r="W4396" s="4">
        <f>INDEX(Regional_Lookup!$C$2:$C$5, MATCH('Sample - Superstore'!M4396,Regional_Lookup!$A$2:$A$5, 0))</f>
        <v>0.16</v>
      </c>
      <c r="X4396" s="4">
        <f>U4396/R4396</f>
        <v>-0.19999999999999998</v>
      </c>
      <c r="Y4396" s="4" t="str">
        <f>IF(X4396&gt;=W4396, "Yes", "No")</f>
        <v>No</v>
      </c>
      <c r="Z4396" s="4">
        <f>D4396-C4396</f>
        <v>0</v>
      </c>
      <c r="AA4396" s="4" t="str" cm="1">
        <f t="array" ref="AA4396">_xlfn.IFS(Z4396&lt;=2,"Fast",Z4396&gt;5, "Slow", AND(Z4396&gt;=3,Z4396&lt;=5),"Standard")</f>
        <v>Fast</v>
      </c>
    </row>
    <row r="4397" spans="1:27" x14ac:dyDescent="0.2">
      <c r="A4397" s="4">
        <v>4396</v>
      </c>
      <c r="B4397" s="4" t="s">
        <v>8330</v>
      </c>
      <c r="C4397" s="5">
        <v>41840</v>
      </c>
      <c r="D4397" s="5">
        <v>41840</v>
      </c>
      <c r="E4397" s="4" t="s">
        <v>162</v>
      </c>
      <c r="F4397" s="4" t="s">
        <v>3249</v>
      </c>
      <c r="G4397" s="4" t="s">
        <v>3248</v>
      </c>
      <c r="H4397" s="4" t="s">
        <v>18</v>
      </c>
      <c r="I4397" s="4" t="s">
        <v>17</v>
      </c>
      <c r="J4397" s="4" t="s">
        <v>405</v>
      </c>
      <c r="K4397" s="4" t="s">
        <v>85</v>
      </c>
      <c r="L4397" s="4">
        <v>45503</v>
      </c>
      <c r="M4397" s="4" t="s">
        <v>5</v>
      </c>
      <c r="N4397" s="4" t="s">
        <v>743</v>
      </c>
      <c r="O4397" s="4" t="s">
        <v>13</v>
      </c>
      <c r="P4397" s="4" t="s">
        <v>100</v>
      </c>
      <c r="Q4397" s="4" t="s">
        <v>742</v>
      </c>
      <c r="R4397" s="4">
        <v>27.36</v>
      </c>
      <c r="S4397" s="4">
        <v>3</v>
      </c>
      <c r="T4397" s="4">
        <v>0.7</v>
      </c>
      <c r="U4397" s="4">
        <v>-21.888000000000002</v>
      </c>
      <c r="V4397" s="4" t="str">
        <f>INDEX(Regional_Lookup!$B$2:$B$5,MATCH('Sample - Superstore'!M4397,Regional_Lookup!$A$2:$A$5,0))</f>
        <v>Sarah Miller</v>
      </c>
      <c r="W4397" s="4">
        <f>INDEX(Regional_Lookup!$C$2:$C$5, MATCH('Sample - Superstore'!M4397,Regional_Lookup!$A$2:$A$5, 0))</f>
        <v>0.16</v>
      </c>
      <c r="X4397" s="4">
        <f>U4397/R4397</f>
        <v>-0.8</v>
      </c>
      <c r="Y4397" s="4" t="str">
        <f>IF(X4397&gt;=W4397, "Yes", "No")</f>
        <v>No</v>
      </c>
      <c r="Z4397" s="4">
        <f>D4397-C4397</f>
        <v>0</v>
      </c>
      <c r="AA4397" s="4" t="str" cm="1">
        <f t="array" ref="AA4397">_xlfn.IFS(Z4397&lt;=2,"Fast",Z4397&gt;5, "Slow", AND(Z4397&gt;=3,Z4397&lt;=5),"Standard")</f>
        <v>Fast</v>
      </c>
    </row>
    <row r="4398" spans="1:27" x14ac:dyDescent="0.2">
      <c r="A4398" s="4">
        <v>4397</v>
      </c>
      <c r="B4398" s="4" t="s">
        <v>8329</v>
      </c>
      <c r="C4398" s="5">
        <v>42689</v>
      </c>
      <c r="D4398" s="5">
        <v>42693</v>
      </c>
      <c r="E4398" s="4" t="s">
        <v>29</v>
      </c>
      <c r="F4398" s="4" t="s">
        <v>3310</v>
      </c>
      <c r="G4398" s="4" t="s">
        <v>3309</v>
      </c>
      <c r="H4398" s="4" t="s">
        <v>50</v>
      </c>
      <c r="I4398" s="4" t="s">
        <v>17</v>
      </c>
      <c r="J4398" s="4" t="s">
        <v>919</v>
      </c>
      <c r="K4398" s="4" t="s">
        <v>15</v>
      </c>
      <c r="L4398" s="4">
        <v>92024</v>
      </c>
      <c r="M4398" s="4" t="s">
        <v>9</v>
      </c>
      <c r="N4398" s="4" t="s">
        <v>6096</v>
      </c>
      <c r="O4398" s="4" t="s">
        <v>33</v>
      </c>
      <c r="P4398" s="4" t="s">
        <v>32</v>
      </c>
      <c r="Q4398" s="4" t="s">
        <v>6095</v>
      </c>
      <c r="R4398" s="4">
        <v>361.37599999999998</v>
      </c>
      <c r="S4398" s="4">
        <v>2</v>
      </c>
      <c r="T4398" s="4">
        <v>0.2</v>
      </c>
      <c r="U4398" s="4">
        <v>27.103200000000001</v>
      </c>
      <c r="V4398" s="4" t="str">
        <f>INDEX(Regional_Lookup!$B$2:$B$5,MATCH('Sample - Superstore'!M4398,Regional_Lookup!$A$2:$A$5,0))</f>
        <v>James Chen</v>
      </c>
      <c r="W4398" s="4">
        <f>INDEX(Regional_Lookup!$C$2:$C$5, MATCH('Sample - Superstore'!M4398,Regional_Lookup!$A$2:$A$5, 0))</f>
        <v>0.18</v>
      </c>
      <c r="X4398" s="4">
        <f>U4398/R4398</f>
        <v>7.5000000000000011E-2</v>
      </c>
      <c r="Y4398" s="4" t="str">
        <f>IF(X4398&gt;=W4398, "Yes", "No")</f>
        <v>No</v>
      </c>
      <c r="Z4398" s="4">
        <f>D4398-C4398</f>
        <v>4</v>
      </c>
      <c r="AA4398" s="4" t="str" cm="1">
        <f t="array" ref="AA4398">_xlfn.IFS(Z4398&lt;=2,"Fast",Z4398&gt;5, "Slow", AND(Z4398&gt;=3,Z4398&lt;=5),"Standard")</f>
        <v>Standard</v>
      </c>
    </row>
    <row r="4399" spans="1:27" x14ac:dyDescent="0.2">
      <c r="A4399" s="4">
        <v>4398</v>
      </c>
      <c r="B4399" s="4" t="s">
        <v>8328</v>
      </c>
      <c r="C4399" s="5">
        <v>41827</v>
      </c>
      <c r="D4399" s="5">
        <v>41831</v>
      </c>
      <c r="E4399" s="4" t="s">
        <v>29</v>
      </c>
      <c r="F4399" s="4" t="s">
        <v>250</v>
      </c>
      <c r="G4399" s="4" t="s">
        <v>249</v>
      </c>
      <c r="H4399" s="4" t="s">
        <v>18</v>
      </c>
      <c r="I4399" s="4" t="s">
        <v>17</v>
      </c>
      <c r="J4399" s="4" t="s">
        <v>159</v>
      </c>
      <c r="K4399" s="4" t="s">
        <v>158</v>
      </c>
      <c r="L4399" s="4">
        <v>19120</v>
      </c>
      <c r="M4399" s="4" t="s">
        <v>5</v>
      </c>
      <c r="N4399" s="4" t="s">
        <v>4263</v>
      </c>
      <c r="O4399" s="4" t="s">
        <v>37</v>
      </c>
      <c r="P4399" s="4" t="s">
        <v>221</v>
      </c>
      <c r="Q4399" s="4" t="s">
        <v>4262</v>
      </c>
      <c r="R4399" s="4">
        <v>172.18600000000001</v>
      </c>
      <c r="S4399" s="4">
        <v>2</v>
      </c>
      <c r="T4399" s="4">
        <v>0.3</v>
      </c>
      <c r="U4399" s="4">
        <v>-46.736199999999997</v>
      </c>
      <c r="V4399" s="4" t="str">
        <f>INDEX(Regional_Lookup!$B$2:$B$5,MATCH('Sample - Superstore'!M4399,Regional_Lookup!$A$2:$A$5,0))</f>
        <v>Sarah Miller</v>
      </c>
      <c r="W4399" s="4">
        <f>INDEX(Regional_Lookup!$C$2:$C$5, MATCH('Sample - Superstore'!M4399,Regional_Lookup!$A$2:$A$5, 0))</f>
        <v>0.16</v>
      </c>
      <c r="X4399" s="4">
        <f>U4399/R4399</f>
        <v>-0.27142857142857141</v>
      </c>
      <c r="Y4399" s="4" t="str">
        <f>IF(X4399&gt;=W4399, "Yes", "No")</f>
        <v>No</v>
      </c>
      <c r="Z4399" s="4">
        <f>D4399-C4399</f>
        <v>4</v>
      </c>
      <c r="AA4399" s="4" t="str" cm="1">
        <f t="array" ref="AA4399">_xlfn.IFS(Z4399&lt;=2,"Fast",Z4399&gt;5, "Slow", AND(Z4399&gt;=3,Z4399&lt;=5),"Standard")</f>
        <v>Standard</v>
      </c>
    </row>
    <row r="4400" spans="1:27" x14ac:dyDescent="0.2">
      <c r="A4400" s="4">
        <v>4399</v>
      </c>
      <c r="B4400" s="4" t="s">
        <v>8328</v>
      </c>
      <c r="C4400" s="5">
        <v>41827</v>
      </c>
      <c r="D4400" s="5">
        <v>41831</v>
      </c>
      <c r="E4400" s="4" t="s">
        <v>29</v>
      </c>
      <c r="F4400" s="4" t="s">
        <v>250</v>
      </c>
      <c r="G4400" s="4" t="s">
        <v>249</v>
      </c>
      <c r="H4400" s="4" t="s">
        <v>18</v>
      </c>
      <c r="I4400" s="4" t="s">
        <v>17</v>
      </c>
      <c r="J4400" s="4" t="s">
        <v>159</v>
      </c>
      <c r="K4400" s="4" t="s">
        <v>158</v>
      </c>
      <c r="L4400" s="4">
        <v>19120</v>
      </c>
      <c r="M4400" s="4" t="s">
        <v>5</v>
      </c>
      <c r="N4400" s="4" t="s">
        <v>4567</v>
      </c>
      <c r="O4400" s="4" t="s">
        <v>37</v>
      </c>
      <c r="P4400" s="4" t="s">
        <v>36</v>
      </c>
      <c r="Q4400" s="4" t="s">
        <v>4566</v>
      </c>
      <c r="R4400" s="4">
        <v>69.007999999999996</v>
      </c>
      <c r="S4400" s="4">
        <v>2</v>
      </c>
      <c r="T4400" s="4">
        <v>0.2</v>
      </c>
      <c r="U4400" s="4">
        <v>12.0764</v>
      </c>
      <c r="V4400" s="4" t="str">
        <f>INDEX(Regional_Lookup!$B$2:$B$5,MATCH('Sample - Superstore'!M4400,Regional_Lookup!$A$2:$A$5,0))</f>
        <v>Sarah Miller</v>
      </c>
      <c r="W4400" s="4">
        <f>INDEX(Regional_Lookup!$C$2:$C$5, MATCH('Sample - Superstore'!M4400,Regional_Lookup!$A$2:$A$5, 0))</f>
        <v>0.16</v>
      </c>
      <c r="X4400" s="4">
        <f>U4400/R4400</f>
        <v>0.17500000000000002</v>
      </c>
      <c r="Y4400" s="4" t="str">
        <f>IF(X4400&gt;=W4400, "Yes", "No")</f>
        <v>Yes</v>
      </c>
      <c r="Z4400" s="4">
        <f>D4400-C4400</f>
        <v>4</v>
      </c>
      <c r="AA4400" s="4" t="str" cm="1">
        <f t="array" ref="AA4400">_xlfn.IFS(Z4400&lt;=2,"Fast",Z4400&gt;5, "Slow", AND(Z4400&gt;=3,Z4400&lt;=5),"Standard")</f>
        <v>Standard</v>
      </c>
    </row>
    <row r="4401" spans="1:27" x14ac:dyDescent="0.2">
      <c r="A4401" s="4">
        <v>4400</v>
      </c>
      <c r="B4401" s="4" t="s">
        <v>8327</v>
      </c>
      <c r="C4401" s="5">
        <v>42446</v>
      </c>
      <c r="D4401" s="5">
        <v>42446</v>
      </c>
      <c r="E4401" s="4" t="s">
        <v>162</v>
      </c>
      <c r="F4401" s="4" t="s">
        <v>3377</v>
      </c>
      <c r="G4401" s="4" t="s">
        <v>3376</v>
      </c>
      <c r="H4401" s="4" t="s">
        <v>18</v>
      </c>
      <c r="I4401" s="4" t="s">
        <v>17</v>
      </c>
      <c r="J4401" s="4" t="s">
        <v>2458</v>
      </c>
      <c r="K4401" s="4" t="s">
        <v>2147</v>
      </c>
      <c r="L4401" s="4">
        <v>21044</v>
      </c>
      <c r="M4401" s="4" t="s">
        <v>5</v>
      </c>
      <c r="N4401" s="4" t="s">
        <v>338</v>
      </c>
      <c r="O4401" s="4" t="s">
        <v>13</v>
      </c>
      <c r="P4401" s="4" t="s">
        <v>121</v>
      </c>
      <c r="Q4401" s="4" t="s">
        <v>337</v>
      </c>
      <c r="R4401" s="4">
        <v>199.9</v>
      </c>
      <c r="S4401" s="4">
        <v>5</v>
      </c>
      <c r="T4401" s="4">
        <v>0</v>
      </c>
      <c r="U4401" s="4">
        <v>89.954999999999998</v>
      </c>
      <c r="V4401" s="4" t="str">
        <f>INDEX(Regional_Lookup!$B$2:$B$5,MATCH('Sample - Superstore'!M4401,Regional_Lookup!$A$2:$A$5,0))</f>
        <v>Sarah Miller</v>
      </c>
      <c r="W4401" s="4">
        <f>INDEX(Regional_Lookup!$C$2:$C$5, MATCH('Sample - Superstore'!M4401,Regional_Lookup!$A$2:$A$5, 0))</f>
        <v>0.16</v>
      </c>
      <c r="X4401" s="4">
        <f>U4401/R4401</f>
        <v>0.44999999999999996</v>
      </c>
      <c r="Y4401" s="4" t="str">
        <f>IF(X4401&gt;=W4401, "Yes", "No")</f>
        <v>Yes</v>
      </c>
      <c r="Z4401" s="4">
        <f>D4401-C4401</f>
        <v>0</v>
      </c>
      <c r="AA4401" s="4" t="str" cm="1">
        <f t="array" ref="AA4401">_xlfn.IFS(Z4401&lt;=2,"Fast",Z4401&gt;5, "Slow", AND(Z4401&gt;=3,Z4401&lt;=5),"Standard")</f>
        <v>Fast</v>
      </c>
    </row>
    <row r="4402" spans="1:27" x14ac:dyDescent="0.2">
      <c r="A4402" s="4">
        <v>4401</v>
      </c>
      <c r="B4402" s="4" t="s">
        <v>8327</v>
      </c>
      <c r="C4402" s="5">
        <v>42446</v>
      </c>
      <c r="D4402" s="5">
        <v>42446</v>
      </c>
      <c r="E4402" s="4" t="s">
        <v>162</v>
      </c>
      <c r="F4402" s="4" t="s">
        <v>3377</v>
      </c>
      <c r="G4402" s="4" t="s">
        <v>3376</v>
      </c>
      <c r="H4402" s="4" t="s">
        <v>18</v>
      </c>
      <c r="I4402" s="4" t="s">
        <v>17</v>
      </c>
      <c r="J4402" s="4" t="s">
        <v>2458</v>
      </c>
      <c r="K4402" s="4" t="s">
        <v>2147</v>
      </c>
      <c r="L4402" s="4">
        <v>21044</v>
      </c>
      <c r="M4402" s="4" t="s">
        <v>5</v>
      </c>
      <c r="N4402" s="4" t="s">
        <v>219</v>
      </c>
      <c r="O4402" s="4" t="s">
        <v>13</v>
      </c>
      <c r="P4402" s="4" t="s">
        <v>12</v>
      </c>
      <c r="Q4402" s="4" t="s">
        <v>218</v>
      </c>
      <c r="R4402" s="4">
        <v>901.95</v>
      </c>
      <c r="S4402" s="4">
        <v>3</v>
      </c>
      <c r="T4402" s="4">
        <v>0</v>
      </c>
      <c r="U4402" s="4">
        <v>297.64350000000002</v>
      </c>
      <c r="V4402" s="4" t="str">
        <f>INDEX(Regional_Lookup!$B$2:$B$5,MATCH('Sample - Superstore'!M4402,Regional_Lookup!$A$2:$A$5,0))</f>
        <v>Sarah Miller</v>
      </c>
      <c r="W4402" s="4">
        <f>INDEX(Regional_Lookup!$C$2:$C$5, MATCH('Sample - Superstore'!M4402,Regional_Lookup!$A$2:$A$5, 0))</f>
        <v>0.16</v>
      </c>
      <c r="X4402" s="4">
        <f>U4402/R4402</f>
        <v>0.33</v>
      </c>
      <c r="Y4402" s="4" t="str">
        <f>IF(X4402&gt;=W4402, "Yes", "No")</f>
        <v>Yes</v>
      </c>
      <c r="Z4402" s="4">
        <f>D4402-C4402</f>
        <v>0</v>
      </c>
      <c r="AA4402" s="4" t="str" cm="1">
        <f t="array" ref="AA4402">_xlfn.IFS(Z4402&lt;=2,"Fast",Z4402&gt;5, "Slow", AND(Z4402&gt;=3,Z4402&lt;=5),"Standard")</f>
        <v>Fast</v>
      </c>
    </row>
    <row r="4403" spans="1:27" x14ac:dyDescent="0.2">
      <c r="A4403" s="4">
        <v>4402</v>
      </c>
      <c r="B4403" s="4" t="s">
        <v>8327</v>
      </c>
      <c r="C4403" s="5">
        <v>42446</v>
      </c>
      <c r="D4403" s="5">
        <v>42446</v>
      </c>
      <c r="E4403" s="4" t="s">
        <v>162</v>
      </c>
      <c r="F4403" s="4" t="s">
        <v>3377</v>
      </c>
      <c r="G4403" s="4" t="s">
        <v>3376</v>
      </c>
      <c r="H4403" s="4" t="s">
        <v>18</v>
      </c>
      <c r="I4403" s="4" t="s">
        <v>17</v>
      </c>
      <c r="J4403" s="4" t="s">
        <v>2458</v>
      </c>
      <c r="K4403" s="4" t="s">
        <v>2147</v>
      </c>
      <c r="L4403" s="4">
        <v>21044</v>
      </c>
      <c r="M4403" s="4" t="s">
        <v>5</v>
      </c>
      <c r="N4403" s="4" t="s">
        <v>415</v>
      </c>
      <c r="O4403" s="4" t="s">
        <v>37</v>
      </c>
      <c r="P4403" s="4" t="s">
        <v>36</v>
      </c>
      <c r="Q4403" s="4" t="s">
        <v>414</v>
      </c>
      <c r="R4403" s="4">
        <v>971.5</v>
      </c>
      <c r="S4403" s="4">
        <v>5</v>
      </c>
      <c r="T4403" s="4">
        <v>0</v>
      </c>
      <c r="U4403" s="4">
        <v>252.59</v>
      </c>
      <c r="V4403" s="4" t="str">
        <f>INDEX(Regional_Lookup!$B$2:$B$5,MATCH('Sample - Superstore'!M4403,Regional_Lookup!$A$2:$A$5,0))</f>
        <v>Sarah Miller</v>
      </c>
      <c r="W4403" s="4">
        <f>INDEX(Regional_Lookup!$C$2:$C$5, MATCH('Sample - Superstore'!M4403,Regional_Lookup!$A$2:$A$5, 0))</f>
        <v>0.16</v>
      </c>
      <c r="X4403" s="4">
        <f>U4403/R4403</f>
        <v>0.26</v>
      </c>
      <c r="Y4403" s="4" t="str">
        <f>IF(X4403&gt;=W4403, "Yes", "No")</f>
        <v>Yes</v>
      </c>
      <c r="Z4403" s="4">
        <f>D4403-C4403</f>
        <v>0</v>
      </c>
      <c r="AA4403" s="4" t="str" cm="1">
        <f t="array" ref="AA4403">_xlfn.IFS(Z4403&lt;=2,"Fast",Z4403&gt;5, "Slow", AND(Z4403&gt;=3,Z4403&lt;=5),"Standard")</f>
        <v>Fast</v>
      </c>
    </row>
    <row r="4404" spans="1:27" x14ac:dyDescent="0.2">
      <c r="A4404" s="4">
        <v>4403</v>
      </c>
      <c r="B4404" s="4" t="s">
        <v>8326</v>
      </c>
      <c r="C4404" s="5">
        <v>42730</v>
      </c>
      <c r="D4404" s="5">
        <v>42731</v>
      </c>
      <c r="E4404" s="4" t="s">
        <v>89</v>
      </c>
      <c r="F4404" s="4" t="s">
        <v>8325</v>
      </c>
      <c r="G4404" s="4" t="s">
        <v>8324</v>
      </c>
      <c r="H4404" s="4" t="s">
        <v>18</v>
      </c>
      <c r="I4404" s="4" t="s">
        <v>17</v>
      </c>
      <c r="J4404" s="4" t="s">
        <v>3910</v>
      </c>
      <c r="K4404" s="4" t="s">
        <v>394</v>
      </c>
      <c r="L4404" s="4">
        <v>80906</v>
      </c>
      <c r="M4404" s="4" t="s">
        <v>9</v>
      </c>
      <c r="N4404" s="4" t="s">
        <v>1992</v>
      </c>
      <c r="O4404" s="4" t="s">
        <v>13</v>
      </c>
      <c r="P4404" s="4" t="s">
        <v>116</v>
      </c>
      <c r="Q4404" s="4" t="s">
        <v>1991</v>
      </c>
      <c r="R4404" s="4">
        <v>11.327999999999999</v>
      </c>
      <c r="S4404" s="4">
        <v>2</v>
      </c>
      <c r="T4404" s="4">
        <v>0.2</v>
      </c>
      <c r="U4404" s="4">
        <v>2.5488</v>
      </c>
      <c r="V4404" s="4" t="str">
        <f>INDEX(Regional_Lookup!$B$2:$B$5,MATCH('Sample - Superstore'!M4404,Regional_Lookup!$A$2:$A$5,0))</f>
        <v>James Chen</v>
      </c>
      <c r="W4404" s="4">
        <f>INDEX(Regional_Lookup!$C$2:$C$5, MATCH('Sample - Superstore'!M4404,Regional_Lookup!$A$2:$A$5, 0))</f>
        <v>0.18</v>
      </c>
      <c r="X4404" s="4">
        <f>U4404/R4404</f>
        <v>0.22500000000000001</v>
      </c>
      <c r="Y4404" s="4" t="str">
        <f>IF(X4404&gt;=W4404, "Yes", "No")</f>
        <v>Yes</v>
      </c>
      <c r="Z4404" s="4">
        <f>D4404-C4404</f>
        <v>1</v>
      </c>
      <c r="AA4404" s="4" t="str" cm="1">
        <f t="array" ref="AA4404">_xlfn.IFS(Z4404&lt;=2,"Fast",Z4404&gt;5, "Slow", AND(Z4404&gt;=3,Z4404&lt;=5),"Standard")</f>
        <v>Fast</v>
      </c>
    </row>
    <row r="4405" spans="1:27" x14ac:dyDescent="0.2">
      <c r="A4405" s="4">
        <v>4404</v>
      </c>
      <c r="B4405" s="4" t="s">
        <v>8323</v>
      </c>
      <c r="C4405" s="5">
        <v>41884</v>
      </c>
      <c r="D4405" s="5">
        <v>41886</v>
      </c>
      <c r="E4405" s="4" t="s">
        <v>89</v>
      </c>
      <c r="F4405" s="4" t="s">
        <v>786</v>
      </c>
      <c r="G4405" s="4" t="s">
        <v>785</v>
      </c>
      <c r="H4405" s="4" t="s">
        <v>18</v>
      </c>
      <c r="I4405" s="4" t="s">
        <v>17</v>
      </c>
      <c r="J4405" s="4" t="s">
        <v>254</v>
      </c>
      <c r="K4405" s="4" t="s">
        <v>66</v>
      </c>
      <c r="L4405" s="4">
        <v>10009</v>
      </c>
      <c r="M4405" s="4" t="s">
        <v>5</v>
      </c>
      <c r="N4405" s="4" t="s">
        <v>1992</v>
      </c>
      <c r="O4405" s="4" t="s">
        <v>13</v>
      </c>
      <c r="P4405" s="4" t="s">
        <v>116</v>
      </c>
      <c r="Q4405" s="4" t="s">
        <v>1991</v>
      </c>
      <c r="R4405" s="4">
        <v>21.24</v>
      </c>
      <c r="S4405" s="4">
        <v>3</v>
      </c>
      <c r="T4405" s="4">
        <v>0</v>
      </c>
      <c r="U4405" s="4">
        <v>8.0711999999999993</v>
      </c>
      <c r="V4405" s="4" t="str">
        <f>INDEX(Regional_Lookup!$B$2:$B$5,MATCH('Sample - Superstore'!M4405,Regional_Lookup!$A$2:$A$5,0))</f>
        <v>Sarah Miller</v>
      </c>
      <c r="W4405" s="4">
        <f>INDEX(Regional_Lookup!$C$2:$C$5, MATCH('Sample - Superstore'!M4405,Regional_Lookup!$A$2:$A$5, 0))</f>
        <v>0.16</v>
      </c>
      <c r="X4405" s="4">
        <f>U4405/R4405</f>
        <v>0.38</v>
      </c>
      <c r="Y4405" s="4" t="str">
        <f>IF(X4405&gt;=W4405, "Yes", "No")</f>
        <v>Yes</v>
      </c>
      <c r="Z4405" s="4">
        <f>D4405-C4405</f>
        <v>2</v>
      </c>
      <c r="AA4405" s="4" t="str" cm="1">
        <f t="array" ref="AA4405">_xlfn.IFS(Z4405&lt;=2,"Fast",Z4405&gt;5, "Slow", AND(Z4405&gt;=3,Z4405&lt;=5),"Standard")</f>
        <v>Fast</v>
      </c>
    </row>
    <row r="4406" spans="1:27" x14ac:dyDescent="0.2">
      <c r="A4406" s="4">
        <v>4405</v>
      </c>
      <c r="B4406" s="4" t="s">
        <v>8322</v>
      </c>
      <c r="C4406" s="5">
        <v>42190</v>
      </c>
      <c r="D4406" s="5">
        <v>42195</v>
      </c>
      <c r="E4406" s="4" t="s">
        <v>29</v>
      </c>
      <c r="F4406" s="4" t="s">
        <v>1249</v>
      </c>
      <c r="G4406" s="4" t="s">
        <v>1248</v>
      </c>
      <c r="H4406" s="4" t="s">
        <v>18</v>
      </c>
      <c r="I4406" s="4" t="s">
        <v>17</v>
      </c>
      <c r="J4406" s="4" t="s">
        <v>159</v>
      </c>
      <c r="K4406" s="4" t="s">
        <v>158</v>
      </c>
      <c r="L4406" s="4">
        <v>19140</v>
      </c>
      <c r="M4406" s="4" t="s">
        <v>5</v>
      </c>
      <c r="N4406" s="4" t="s">
        <v>2712</v>
      </c>
      <c r="O4406" s="4" t="s">
        <v>33</v>
      </c>
      <c r="P4406" s="4" t="s">
        <v>55</v>
      </c>
      <c r="Q4406" s="4" t="s">
        <v>2711</v>
      </c>
      <c r="R4406" s="4">
        <v>34.799999999999997</v>
      </c>
      <c r="S4406" s="4">
        <v>3</v>
      </c>
      <c r="T4406" s="4">
        <v>0.2</v>
      </c>
      <c r="U4406" s="4">
        <v>2.1749999999999998</v>
      </c>
      <c r="V4406" s="4" t="str">
        <f>INDEX(Regional_Lookup!$B$2:$B$5,MATCH('Sample - Superstore'!M4406,Regional_Lookup!$A$2:$A$5,0))</f>
        <v>Sarah Miller</v>
      </c>
      <c r="W4406" s="4">
        <f>INDEX(Regional_Lookup!$C$2:$C$5, MATCH('Sample - Superstore'!M4406,Regional_Lookup!$A$2:$A$5, 0))</f>
        <v>0.16</v>
      </c>
      <c r="X4406" s="4">
        <f>U4406/R4406</f>
        <v>6.25E-2</v>
      </c>
      <c r="Y4406" s="4" t="str">
        <f>IF(X4406&gt;=W4406, "Yes", "No")</f>
        <v>No</v>
      </c>
      <c r="Z4406" s="4">
        <f>D4406-C4406</f>
        <v>5</v>
      </c>
      <c r="AA4406" s="4" t="str" cm="1">
        <f t="array" ref="AA4406">_xlfn.IFS(Z4406&lt;=2,"Fast",Z4406&gt;5, "Slow", AND(Z4406&gt;=3,Z4406&lt;=5),"Standard")</f>
        <v>Standard</v>
      </c>
    </row>
    <row r="4407" spans="1:27" x14ac:dyDescent="0.2">
      <c r="A4407" s="4">
        <v>4406</v>
      </c>
      <c r="B4407" s="4" t="s">
        <v>8322</v>
      </c>
      <c r="C4407" s="5">
        <v>42190</v>
      </c>
      <c r="D4407" s="5">
        <v>42195</v>
      </c>
      <c r="E4407" s="4" t="s">
        <v>29</v>
      </c>
      <c r="F4407" s="4" t="s">
        <v>1249</v>
      </c>
      <c r="G4407" s="4" t="s">
        <v>1248</v>
      </c>
      <c r="H4407" s="4" t="s">
        <v>18</v>
      </c>
      <c r="I4407" s="4" t="s">
        <v>17</v>
      </c>
      <c r="J4407" s="4" t="s">
        <v>159</v>
      </c>
      <c r="K4407" s="4" t="s">
        <v>158</v>
      </c>
      <c r="L4407" s="4">
        <v>19140</v>
      </c>
      <c r="M4407" s="4" t="s">
        <v>5</v>
      </c>
      <c r="N4407" s="4" t="s">
        <v>3710</v>
      </c>
      <c r="O4407" s="4" t="s">
        <v>13</v>
      </c>
      <c r="P4407" s="4" t="s">
        <v>231</v>
      </c>
      <c r="Q4407" s="4" t="s">
        <v>3709</v>
      </c>
      <c r="R4407" s="4">
        <v>38.975999999999999</v>
      </c>
      <c r="S4407" s="4">
        <v>3</v>
      </c>
      <c r="T4407" s="4">
        <v>0.2</v>
      </c>
      <c r="U4407" s="4">
        <v>-2.4359999999999999</v>
      </c>
      <c r="V4407" s="4" t="str">
        <f>INDEX(Regional_Lookup!$B$2:$B$5,MATCH('Sample - Superstore'!M4407,Regional_Lookup!$A$2:$A$5,0))</f>
        <v>Sarah Miller</v>
      </c>
      <c r="W4407" s="4">
        <f>INDEX(Regional_Lookup!$C$2:$C$5, MATCH('Sample - Superstore'!M4407,Regional_Lookup!$A$2:$A$5, 0))</f>
        <v>0.16</v>
      </c>
      <c r="X4407" s="4">
        <f>U4407/R4407</f>
        <v>-6.25E-2</v>
      </c>
      <c r="Y4407" s="4" t="str">
        <f>IF(X4407&gt;=W4407, "Yes", "No")</f>
        <v>No</v>
      </c>
      <c r="Z4407" s="4">
        <f>D4407-C4407</f>
        <v>5</v>
      </c>
      <c r="AA4407" s="4" t="str" cm="1">
        <f t="array" ref="AA4407">_xlfn.IFS(Z4407&lt;=2,"Fast",Z4407&gt;5, "Slow", AND(Z4407&gt;=3,Z4407&lt;=5),"Standard")</f>
        <v>Standard</v>
      </c>
    </row>
    <row r="4408" spans="1:27" x14ac:dyDescent="0.2">
      <c r="A4408" s="4">
        <v>4407</v>
      </c>
      <c r="B4408" s="4" t="s">
        <v>8321</v>
      </c>
      <c r="C4408" s="5">
        <v>42694</v>
      </c>
      <c r="D4408" s="5">
        <v>42699</v>
      </c>
      <c r="E4408" s="4" t="s">
        <v>29</v>
      </c>
      <c r="F4408" s="4" t="s">
        <v>2559</v>
      </c>
      <c r="G4408" s="4" t="s">
        <v>2558</v>
      </c>
      <c r="H4408" s="4" t="s">
        <v>50</v>
      </c>
      <c r="I4408" s="4" t="s">
        <v>17</v>
      </c>
      <c r="J4408" s="4" t="s">
        <v>553</v>
      </c>
      <c r="K4408" s="4" t="s">
        <v>209</v>
      </c>
      <c r="L4408" s="4">
        <v>47201</v>
      </c>
      <c r="M4408" s="4" t="s">
        <v>3</v>
      </c>
      <c r="N4408" s="4" t="s">
        <v>4383</v>
      </c>
      <c r="O4408" s="4" t="s">
        <v>13</v>
      </c>
      <c r="P4408" s="4" t="s">
        <v>24</v>
      </c>
      <c r="Q4408" s="4" t="s">
        <v>4382</v>
      </c>
      <c r="R4408" s="4">
        <v>9.08</v>
      </c>
      <c r="S4408" s="4">
        <v>2</v>
      </c>
      <c r="T4408" s="4">
        <v>0</v>
      </c>
      <c r="U4408" s="4">
        <v>4.0860000000000003</v>
      </c>
      <c r="V4408" s="4" t="str">
        <f>INDEX(Regional_Lookup!$B$2:$B$5,MATCH('Sample - Superstore'!M4408,Regional_Lookup!$A$2:$A$5,0))</f>
        <v>David Johnson</v>
      </c>
      <c r="W4408" s="4">
        <f>INDEX(Regional_Lookup!$C$2:$C$5, MATCH('Sample - Superstore'!M4408,Regional_Lookup!$A$2:$A$5, 0))</f>
        <v>0.14000000000000001</v>
      </c>
      <c r="X4408" s="4">
        <f>U4408/R4408</f>
        <v>0.45</v>
      </c>
      <c r="Y4408" s="4" t="str">
        <f>IF(X4408&gt;=W4408, "Yes", "No")</f>
        <v>Yes</v>
      </c>
      <c r="Z4408" s="4">
        <f>D4408-C4408</f>
        <v>5</v>
      </c>
      <c r="AA4408" s="4" t="str" cm="1">
        <f t="array" ref="AA4408">_xlfn.IFS(Z4408&lt;=2,"Fast",Z4408&gt;5, "Slow", AND(Z4408&gt;=3,Z4408&lt;=5),"Standard")</f>
        <v>Standard</v>
      </c>
    </row>
    <row r="4409" spans="1:27" x14ac:dyDescent="0.2">
      <c r="A4409" s="4">
        <v>4408</v>
      </c>
      <c r="B4409" s="4" t="s">
        <v>8321</v>
      </c>
      <c r="C4409" s="5">
        <v>42694</v>
      </c>
      <c r="D4409" s="5">
        <v>42699</v>
      </c>
      <c r="E4409" s="4" t="s">
        <v>29</v>
      </c>
      <c r="F4409" s="4" t="s">
        <v>2559</v>
      </c>
      <c r="G4409" s="4" t="s">
        <v>2558</v>
      </c>
      <c r="H4409" s="4" t="s">
        <v>50</v>
      </c>
      <c r="I4409" s="4" t="s">
        <v>17</v>
      </c>
      <c r="J4409" s="4" t="s">
        <v>553</v>
      </c>
      <c r="K4409" s="4" t="s">
        <v>209</v>
      </c>
      <c r="L4409" s="4">
        <v>47201</v>
      </c>
      <c r="M4409" s="4" t="s">
        <v>3</v>
      </c>
      <c r="N4409" s="4" t="s">
        <v>2675</v>
      </c>
      <c r="O4409" s="4" t="s">
        <v>13</v>
      </c>
      <c r="P4409" s="4" t="s">
        <v>24</v>
      </c>
      <c r="Q4409" s="4" t="s">
        <v>2674</v>
      </c>
      <c r="R4409" s="4">
        <v>314.55</v>
      </c>
      <c r="S4409" s="4">
        <v>3</v>
      </c>
      <c r="T4409" s="4">
        <v>0</v>
      </c>
      <c r="U4409" s="4">
        <v>150.98400000000001</v>
      </c>
      <c r="V4409" s="4" t="str">
        <f>INDEX(Regional_Lookup!$B$2:$B$5,MATCH('Sample - Superstore'!M4409,Regional_Lookup!$A$2:$A$5,0))</f>
        <v>David Johnson</v>
      </c>
      <c r="W4409" s="4">
        <f>INDEX(Regional_Lookup!$C$2:$C$5, MATCH('Sample - Superstore'!M4409,Regional_Lookup!$A$2:$A$5, 0))</f>
        <v>0.14000000000000001</v>
      </c>
      <c r="X4409" s="4">
        <f>U4409/R4409</f>
        <v>0.48000000000000004</v>
      </c>
      <c r="Y4409" s="4" t="str">
        <f>IF(X4409&gt;=W4409, "Yes", "No")</f>
        <v>Yes</v>
      </c>
      <c r="Z4409" s="4">
        <f>D4409-C4409</f>
        <v>5</v>
      </c>
      <c r="AA4409" s="4" t="str" cm="1">
        <f t="array" ref="AA4409">_xlfn.IFS(Z4409&lt;=2,"Fast",Z4409&gt;5, "Slow", AND(Z4409&gt;=3,Z4409&lt;=5),"Standard")</f>
        <v>Standard</v>
      </c>
    </row>
    <row r="4410" spans="1:27" x14ac:dyDescent="0.2">
      <c r="A4410" s="4">
        <v>4409</v>
      </c>
      <c r="B4410" s="4" t="s">
        <v>8321</v>
      </c>
      <c r="C4410" s="5">
        <v>42694</v>
      </c>
      <c r="D4410" s="5">
        <v>42699</v>
      </c>
      <c r="E4410" s="4" t="s">
        <v>29</v>
      </c>
      <c r="F4410" s="4" t="s">
        <v>2559</v>
      </c>
      <c r="G4410" s="4" t="s">
        <v>2558</v>
      </c>
      <c r="H4410" s="4" t="s">
        <v>50</v>
      </c>
      <c r="I4410" s="4" t="s">
        <v>17</v>
      </c>
      <c r="J4410" s="4" t="s">
        <v>553</v>
      </c>
      <c r="K4410" s="4" t="s">
        <v>209</v>
      </c>
      <c r="L4410" s="4">
        <v>47201</v>
      </c>
      <c r="M4410" s="4" t="s">
        <v>3</v>
      </c>
      <c r="N4410" s="4" t="s">
        <v>2954</v>
      </c>
      <c r="O4410" s="4" t="s">
        <v>13</v>
      </c>
      <c r="P4410" s="4" t="s">
        <v>100</v>
      </c>
      <c r="Q4410" s="4" t="s">
        <v>2953</v>
      </c>
      <c r="R4410" s="4">
        <v>4.91</v>
      </c>
      <c r="S4410" s="4">
        <v>1</v>
      </c>
      <c r="T4410" s="4">
        <v>0</v>
      </c>
      <c r="U4410" s="4">
        <v>2.3077000000000001</v>
      </c>
      <c r="V4410" s="4" t="str">
        <f>INDEX(Regional_Lookup!$B$2:$B$5,MATCH('Sample - Superstore'!M4410,Regional_Lookup!$A$2:$A$5,0))</f>
        <v>David Johnson</v>
      </c>
      <c r="W4410" s="4">
        <f>INDEX(Regional_Lookup!$C$2:$C$5, MATCH('Sample - Superstore'!M4410,Regional_Lookup!$A$2:$A$5, 0))</f>
        <v>0.14000000000000001</v>
      </c>
      <c r="X4410" s="4">
        <f>U4410/R4410</f>
        <v>0.47000000000000003</v>
      </c>
      <c r="Y4410" s="4" t="str">
        <f>IF(X4410&gt;=W4410, "Yes", "No")</f>
        <v>Yes</v>
      </c>
      <c r="Z4410" s="4">
        <f>D4410-C4410</f>
        <v>5</v>
      </c>
      <c r="AA4410" s="4" t="str" cm="1">
        <f t="array" ref="AA4410">_xlfn.IFS(Z4410&lt;=2,"Fast",Z4410&gt;5, "Slow", AND(Z4410&gt;=3,Z4410&lt;=5),"Standard")</f>
        <v>Standard</v>
      </c>
    </row>
    <row r="4411" spans="1:27" x14ac:dyDescent="0.2">
      <c r="A4411" s="4">
        <v>4410</v>
      </c>
      <c r="B4411" s="4" t="s">
        <v>8320</v>
      </c>
      <c r="C4411" s="5">
        <v>41765</v>
      </c>
      <c r="D4411" s="5">
        <v>41770</v>
      </c>
      <c r="E4411" s="4" t="s">
        <v>29</v>
      </c>
      <c r="F4411" s="4" t="s">
        <v>8319</v>
      </c>
      <c r="G4411" s="4" t="s">
        <v>8318</v>
      </c>
      <c r="H4411" s="4" t="s">
        <v>102</v>
      </c>
      <c r="I4411" s="4" t="s">
        <v>17</v>
      </c>
      <c r="J4411" s="4" t="s">
        <v>59</v>
      </c>
      <c r="K4411" s="4" t="s">
        <v>15</v>
      </c>
      <c r="L4411" s="4">
        <v>90004</v>
      </c>
      <c r="M4411" s="4" t="s">
        <v>9</v>
      </c>
      <c r="N4411" s="4" t="s">
        <v>6688</v>
      </c>
      <c r="O4411" s="4" t="s">
        <v>13</v>
      </c>
      <c r="P4411" s="4" t="s">
        <v>72</v>
      </c>
      <c r="Q4411" s="4" t="s">
        <v>6687</v>
      </c>
      <c r="R4411" s="4">
        <v>5.78</v>
      </c>
      <c r="S4411" s="4">
        <v>2</v>
      </c>
      <c r="T4411" s="4">
        <v>0</v>
      </c>
      <c r="U4411" s="4">
        <v>2.7166000000000001</v>
      </c>
      <c r="V4411" s="4" t="str">
        <f>INDEX(Regional_Lookup!$B$2:$B$5,MATCH('Sample - Superstore'!M4411,Regional_Lookup!$A$2:$A$5,0))</f>
        <v>James Chen</v>
      </c>
      <c r="W4411" s="4">
        <f>INDEX(Regional_Lookup!$C$2:$C$5, MATCH('Sample - Superstore'!M4411,Regional_Lookup!$A$2:$A$5, 0))</f>
        <v>0.18</v>
      </c>
      <c r="X4411" s="4">
        <f>U4411/R4411</f>
        <v>0.47000000000000003</v>
      </c>
      <c r="Y4411" s="4" t="str">
        <f>IF(X4411&gt;=W4411, "Yes", "No")</f>
        <v>Yes</v>
      </c>
      <c r="Z4411" s="4">
        <f>D4411-C4411</f>
        <v>5</v>
      </c>
      <c r="AA4411" s="4" t="str" cm="1">
        <f t="array" ref="AA4411">_xlfn.IFS(Z4411&lt;=2,"Fast",Z4411&gt;5, "Slow", AND(Z4411&gt;=3,Z4411&lt;=5),"Standard")</f>
        <v>Standard</v>
      </c>
    </row>
    <row r="4412" spans="1:27" x14ac:dyDescent="0.2">
      <c r="A4412" s="4">
        <v>4411</v>
      </c>
      <c r="B4412" s="4" t="s">
        <v>8320</v>
      </c>
      <c r="C4412" s="5">
        <v>41765</v>
      </c>
      <c r="D4412" s="5">
        <v>41770</v>
      </c>
      <c r="E4412" s="4" t="s">
        <v>29</v>
      </c>
      <c r="F4412" s="4" t="s">
        <v>8319</v>
      </c>
      <c r="G4412" s="4" t="s">
        <v>8318</v>
      </c>
      <c r="H4412" s="4" t="s">
        <v>102</v>
      </c>
      <c r="I4412" s="4" t="s">
        <v>17</v>
      </c>
      <c r="J4412" s="4" t="s">
        <v>59</v>
      </c>
      <c r="K4412" s="4" t="s">
        <v>15</v>
      </c>
      <c r="L4412" s="4">
        <v>90004</v>
      </c>
      <c r="M4412" s="4" t="s">
        <v>9</v>
      </c>
      <c r="N4412" s="4" t="s">
        <v>4689</v>
      </c>
      <c r="O4412" s="4" t="s">
        <v>13</v>
      </c>
      <c r="P4412" s="4" t="s">
        <v>116</v>
      </c>
      <c r="Q4412" s="4" t="s">
        <v>4688</v>
      </c>
      <c r="R4412" s="4">
        <v>107.94</v>
      </c>
      <c r="S4412" s="4">
        <v>6</v>
      </c>
      <c r="T4412" s="4">
        <v>0</v>
      </c>
      <c r="U4412" s="4">
        <v>30.223199999999999</v>
      </c>
      <c r="V4412" s="4" t="str">
        <f>INDEX(Regional_Lookup!$B$2:$B$5,MATCH('Sample - Superstore'!M4412,Regional_Lookup!$A$2:$A$5,0))</f>
        <v>James Chen</v>
      </c>
      <c r="W4412" s="4">
        <f>INDEX(Regional_Lookup!$C$2:$C$5, MATCH('Sample - Superstore'!M4412,Regional_Lookup!$A$2:$A$5, 0))</f>
        <v>0.18</v>
      </c>
      <c r="X4412" s="4">
        <f>U4412/R4412</f>
        <v>0.27999999999999997</v>
      </c>
      <c r="Y4412" s="4" t="str">
        <f>IF(X4412&gt;=W4412, "Yes", "No")</f>
        <v>Yes</v>
      </c>
      <c r="Z4412" s="4">
        <f>D4412-C4412</f>
        <v>5</v>
      </c>
      <c r="AA4412" s="4" t="str" cm="1">
        <f t="array" ref="AA4412">_xlfn.IFS(Z4412&lt;=2,"Fast",Z4412&gt;5, "Slow", AND(Z4412&gt;=3,Z4412&lt;=5),"Standard")</f>
        <v>Standard</v>
      </c>
    </row>
    <row r="4413" spans="1:27" x14ac:dyDescent="0.2">
      <c r="A4413" s="4">
        <v>4412</v>
      </c>
      <c r="B4413" s="4" t="s">
        <v>8317</v>
      </c>
      <c r="C4413" s="5">
        <v>41811</v>
      </c>
      <c r="D4413" s="5">
        <v>41814</v>
      </c>
      <c r="E4413" s="4" t="s">
        <v>89</v>
      </c>
      <c r="F4413" s="4" t="s">
        <v>3113</v>
      </c>
      <c r="G4413" s="4" t="s">
        <v>3112</v>
      </c>
      <c r="H4413" s="4" t="s">
        <v>18</v>
      </c>
      <c r="I4413" s="4" t="s">
        <v>17</v>
      </c>
      <c r="J4413" s="4" t="s">
        <v>254</v>
      </c>
      <c r="K4413" s="4" t="s">
        <v>66</v>
      </c>
      <c r="L4413" s="4">
        <v>10024</v>
      </c>
      <c r="M4413" s="4" t="s">
        <v>5</v>
      </c>
      <c r="N4413" s="4" t="s">
        <v>4852</v>
      </c>
      <c r="O4413" s="4" t="s">
        <v>13</v>
      </c>
      <c r="P4413" s="4" t="s">
        <v>24</v>
      </c>
      <c r="Q4413" s="4" t="s">
        <v>4851</v>
      </c>
      <c r="R4413" s="4">
        <v>19.649999999999999</v>
      </c>
      <c r="S4413" s="4">
        <v>3</v>
      </c>
      <c r="T4413" s="4">
        <v>0</v>
      </c>
      <c r="U4413" s="4">
        <v>9.0389999999999997</v>
      </c>
      <c r="V4413" s="4" t="str">
        <f>INDEX(Regional_Lookup!$B$2:$B$5,MATCH('Sample - Superstore'!M4413,Regional_Lookup!$A$2:$A$5,0))</f>
        <v>Sarah Miller</v>
      </c>
      <c r="W4413" s="4">
        <f>INDEX(Regional_Lookup!$C$2:$C$5, MATCH('Sample - Superstore'!M4413,Regional_Lookup!$A$2:$A$5, 0))</f>
        <v>0.16</v>
      </c>
      <c r="X4413" s="4">
        <f>U4413/R4413</f>
        <v>0.46</v>
      </c>
      <c r="Y4413" s="4" t="str">
        <f>IF(X4413&gt;=W4413, "Yes", "No")</f>
        <v>Yes</v>
      </c>
      <c r="Z4413" s="4">
        <f>D4413-C4413</f>
        <v>3</v>
      </c>
      <c r="AA4413" s="4" t="str" cm="1">
        <f t="array" ref="AA4413">_xlfn.IFS(Z4413&lt;=2,"Fast",Z4413&gt;5, "Slow", AND(Z4413&gt;=3,Z4413&lt;=5),"Standard")</f>
        <v>Standard</v>
      </c>
    </row>
    <row r="4414" spans="1:27" x14ac:dyDescent="0.2">
      <c r="A4414" s="4">
        <v>4413</v>
      </c>
      <c r="B4414" s="4" t="s">
        <v>8317</v>
      </c>
      <c r="C4414" s="5">
        <v>41811</v>
      </c>
      <c r="D4414" s="5">
        <v>41814</v>
      </c>
      <c r="E4414" s="4" t="s">
        <v>89</v>
      </c>
      <c r="F4414" s="4" t="s">
        <v>3113</v>
      </c>
      <c r="G4414" s="4" t="s">
        <v>3112</v>
      </c>
      <c r="H4414" s="4" t="s">
        <v>18</v>
      </c>
      <c r="I4414" s="4" t="s">
        <v>17</v>
      </c>
      <c r="J4414" s="4" t="s">
        <v>254</v>
      </c>
      <c r="K4414" s="4" t="s">
        <v>66</v>
      </c>
      <c r="L4414" s="4">
        <v>10024</v>
      </c>
      <c r="M4414" s="4" t="s">
        <v>5</v>
      </c>
      <c r="N4414" s="4" t="s">
        <v>8235</v>
      </c>
      <c r="O4414" s="4" t="s">
        <v>33</v>
      </c>
      <c r="P4414" s="4" t="s">
        <v>32</v>
      </c>
      <c r="Q4414" s="4" t="s">
        <v>8234</v>
      </c>
      <c r="R4414" s="4">
        <v>617.97</v>
      </c>
      <c r="S4414" s="4">
        <v>3</v>
      </c>
      <c r="T4414" s="4">
        <v>0</v>
      </c>
      <c r="U4414" s="4">
        <v>160.6722</v>
      </c>
      <c r="V4414" s="4" t="str">
        <f>INDEX(Regional_Lookup!$B$2:$B$5,MATCH('Sample - Superstore'!M4414,Regional_Lookup!$A$2:$A$5,0))</f>
        <v>Sarah Miller</v>
      </c>
      <c r="W4414" s="4">
        <f>INDEX(Regional_Lookup!$C$2:$C$5, MATCH('Sample - Superstore'!M4414,Regional_Lookup!$A$2:$A$5, 0))</f>
        <v>0.16</v>
      </c>
      <c r="X4414" s="4">
        <f>U4414/R4414</f>
        <v>0.26</v>
      </c>
      <c r="Y4414" s="4" t="str">
        <f>IF(X4414&gt;=W4414, "Yes", "No")</f>
        <v>Yes</v>
      </c>
      <c r="Z4414" s="4">
        <f>D4414-C4414</f>
        <v>3</v>
      </c>
      <c r="AA4414" s="4" t="str" cm="1">
        <f t="array" ref="AA4414">_xlfn.IFS(Z4414&lt;=2,"Fast",Z4414&gt;5, "Slow", AND(Z4414&gt;=3,Z4414&lt;=5),"Standard")</f>
        <v>Standard</v>
      </c>
    </row>
    <row r="4415" spans="1:27" x14ac:dyDescent="0.2">
      <c r="A4415" s="4">
        <v>4414</v>
      </c>
      <c r="B4415" s="4" t="s">
        <v>8317</v>
      </c>
      <c r="C4415" s="5">
        <v>41811</v>
      </c>
      <c r="D4415" s="5">
        <v>41814</v>
      </c>
      <c r="E4415" s="4" t="s">
        <v>89</v>
      </c>
      <c r="F4415" s="4" t="s">
        <v>3113</v>
      </c>
      <c r="G4415" s="4" t="s">
        <v>3112</v>
      </c>
      <c r="H4415" s="4" t="s">
        <v>18</v>
      </c>
      <c r="I4415" s="4" t="s">
        <v>17</v>
      </c>
      <c r="J4415" s="4" t="s">
        <v>254</v>
      </c>
      <c r="K4415" s="4" t="s">
        <v>66</v>
      </c>
      <c r="L4415" s="4">
        <v>10024</v>
      </c>
      <c r="M4415" s="4" t="s">
        <v>5</v>
      </c>
      <c r="N4415" s="4" t="s">
        <v>7221</v>
      </c>
      <c r="O4415" s="4" t="s">
        <v>13</v>
      </c>
      <c r="P4415" s="4" t="s">
        <v>12</v>
      </c>
      <c r="Q4415" s="4" t="s">
        <v>7220</v>
      </c>
      <c r="R4415" s="4">
        <v>59.7</v>
      </c>
      <c r="S4415" s="4">
        <v>3</v>
      </c>
      <c r="T4415" s="4">
        <v>0</v>
      </c>
      <c r="U4415" s="4">
        <v>26.864999999999998</v>
      </c>
      <c r="V4415" s="4" t="str">
        <f>INDEX(Regional_Lookup!$B$2:$B$5,MATCH('Sample - Superstore'!M4415,Regional_Lookup!$A$2:$A$5,0))</f>
        <v>Sarah Miller</v>
      </c>
      <c r="W4415" s="4">
        <f>INDEX(Regional_Lookup!$C$2:$C$5, MATCH('Sample - Superstore'!M4415,Regional_Lookup!$A$2:$A$5, 0))</f>
        <v>0.16</v>
      </c>
      <c r="X4415" s="4">
        <f>U4415/R4415</f>
        <v>0.44999999999999996</v>
      </c>
      <c r="Y4415" s="4" t="str">
        <f>IF(X4415&gt;=W4415, "Yes", "No")</f>
        <v>Yes</v>
      </c>
      <c r="Z4415" s="4">
        <f>D4415-C4415</f>
        <v>3</v>
      </c>
      <c r="AA4415" s="4" t="str" cm="1">
        <f t="array" ref="AA4415">_xlfn.IFS(Z4415&lt;=2,"Fast",Z4415&gt;5, "Slow", AND(Z4415&gt;=3,Z4415&lt;=5),"Standard")</f>
        <v>Standard</v>
      </c>
    </row>
    <row r="4416" spans="1:27" x14ac:dyDescent="0.2">
      <c r="A4416" s="4">
        <v>4415</v>
      </c>
      <c r="B4416" s="4" t="s">
        <v>8316</v>
      </c>
      <c r="C4416" s="5">
        <v>42966</v>
      </c>
      <c r="D4416" s="5">
        <v>42970</v>
      </c>
      <c r="E4416" s="4" t="s">
        <v>29</v>
      </c>
      <c r="F4416" s="4" t="s">
        <v>1664</v>
      </c>
      <c r="G4416" s="4" t="s">
        <v>1663</v>
      </c>
      <c r="H4416" s="4" t="s">
        <v>50</v>
      </c>
      <c r="I4416" s="4" t="s">
        <v>17</v>
      </c>
      <c r="J4416" s="4" t="s">
        <v>1914</v>
      </c>
      <c r="K4416" s="4" t="s">
        <v>966</v>
      </c>
      <c r="L4416" s="4">
        <v>1841</v>
      </c>
      <c r="M4416" s="4" t="s">
        <v>5</v>
      </c>
      <c r="N4416" s="4" t="s">
        <v>5594</v>
      </c>
      <c r="O4416" s="4" t="s">
        <v>13</v>
      </c>
      <c r="P4416" s="4" t="s">
        <v>100</v>
      </c>
      <c r="Q4416" s="4" t="s">
        <v>5593</v>
      </c>
      <c r="R4416" s="4">
        <v>387.99</v>
      </c>
      <c r="S4416" s="4">
        <v>1</v>
      </c>
      <c r="T4416" s="4">
        <v>0</v>
      </c>
      <c r="U4416" s="4">
        <v>182.3553</v>
      </c>
      <c r="V4416" s="4" t="str">
        <f>INDEX(Regional_Lookup!$B$2:$B$5,MATCH('Sample - Superstore'!M4416,Regional_Lookup!$A$2:$A$5,0))</f>
        <v>Sarah Miller</v>
      </c>
      <c r="W4416" s="4">
        <f>INDEX(Regional_Lookup!$C$2:$C$5, MATCH('Sample - Superstore'!M4416,Regional_Lookup!$A$2:$A$5, 0))</f>
        <v>0.16</v>
      </c>
      <c r="X4416" s="4">
        <f>U4416/R4416</f>
        <v>0.47</v>
      </c>
      <c r="Y4416" s="4" t="str">
        <f>IF(X4416&gt;=W4416, "Yes", "No")</f>
        <v>Yes</v>
      </c>
      <c r="Z4416" s="4">
        <f>D4416-C4416</f>
        <v>4</v>
      </c>
      <c r="AA4416" s="4" t="str" cm="1">
        <f t="array" ref="AA4416">_xlfn.IFS(Z4416&lt;=2,"Fast",Z4416&gt;5, "Slow", AND(Z4416&gt;=3,Z4416&lt;=5),"Standard")</f>
        <v>Standard</v>
      </c>
    </row>
    <row r="4417" spans="1:27" x14ac:dyDescent="0.2">
      <c r="A4417" s="4">
        <v>4416</v>
      </c>
      <c r="B4417" s="4" t="s">
        <v>8315</v>
      </c>
      <c r="C4417" s="5">
        <v>41972</v>
      </c>
      <c r="D4417" s="5">
        <v>41979</v>
      </c>
      <c r="E4417" s="4" t="s">
        <v>29</v>
      </c>
      <c r="F4417" s="4" t="s">
        <v>2408</v>
      </c>
      <c r="G4417" s="4" t="s">
        <v>2407</v>
      </c>
      <c r="H4417" s="4" t="s">
        <v>18</v>
      </c>
      <c r="I4417" s="4" t="s">
        <v>17</v>
      </c>
      <c r="J4417" s="4" t="s">
        <v>248</v>
      </c>
      <c r="K4417" s="4" t="s">
        <v>15</v>
      </c>
      <c r="L4417" s="4">
        <v>94122</v>
      </c>
      <c r="M4417" s="4" t="s">
        <v>9</v>
      </c>
      <c r="N4417" s="4" t="s">
        <v>1495</v>
      </c>
      <c r="O4417" s="4" t="s">
        <v>33</v>
      </c>
      <c r="P4417" s="4" t="s">
        <v>32</v>
      </c>
      <c r="Q4417" s="4" t="s">
        <v>1494</v>
      </c>
      <c r="R4417" s="4">
        <v>575.91999999999996</v>
      </c>
      <c r="S4417" s="4">
        <v>2</v>
      </c>
      <c r="T4417" s="4">
        <v>0.2</v>
      </c>
      <c r="U4417" s="4">
        <v>71.989999999999995</v>
      </c>
      <c r="V4417" s="4" t="str">
        <f>INDEX(Regional_Lookup!$B$2:$B$5,MATCH('Sample - Superstore'!M4417,Regional_Lookup!$A$2:$A$5,0))</f>
        <v>James Chen</v>
      </c>
      <c r="W4417" s="4">
        <f>INDEX(Regional_Lookup!$C$2:$C$5, MATCH('Sample - Superstore'!M4417,Regional_Lookup!$A$2:$A$5, 0))</f>
        <v>0.18</v>
      </c>
      <c r="X4417" s="4">
        <f>U4417/R4417</f>
        <v>0.125</v>
      </c>
      <c r="Y4417" s="4" t="str">
        <f>IF(X4417&gt;=W4417, "Yes", "No")</f>
        <v>No</v>
      </c>
      <c r="Z4417" s="4">
        <f>D4417-C4417</f>
        <v>7</v>
      </c>
      <c r="AA4417" s="4" t="str" cm="1">
        <f t="array" ref="AA4417">_xlfn.IFS(Z4417&lt;=2,"Fast",Z4417&gt;5, "Slow", AND(Z4417&gt;=3,Z4417&lt;=5),"Standard")</f>
        <v>Slow</v>
      </c>
    </row>
    <row r="4418" spans="1:27" x14ac:dyDescent="0.2">
      <c r="A4418" s="4">
        <v>4417</v>
      </c>
      <c r="B4418" s="4" t="s">
        <v>8315</v>
      </c>
      <c r="C4418" s="5">
        <v>41972</v>
      </c>
      <c r="D4418" s="5">
        <v>41979</v>
      </c>
      <c r="E4418" s="4" t="s">
        <v>29</v>
      </c>
      <c r="F4418" s="4" t="s">
        <v>2408</v>
      </c>
      <c r="G4418" s="4" t="s">
        <v>2407</v>
      </c>
      <c r="H4418" s="4" t="s">
        <v>18</v>
      </c>
      <c r="I4418" s="4" t="s">
        <v>17</v>
      </c>
      <c r="J4418" s="4" t="s">
        <v>248</v>
      </c>
      <c r="K4418" s="4" t="s">
        <v>15</v>
      </c>
      <c r="L4418" s="4">
        <v>94122</v>
      </c>
      <c r="M4418" s="4" t="s">
        <v>9</v>
      </c>
      <c r="N4418" s="4" t="s">
        <v>2955</v>
      </c>
      <c r="O4418" s="4" t="s">
        <v>13</v>
      </c>
      <c r="P4418" s="4" t="s">
        <v>109</v>
      </c>
      <c r="Q4418" s="4" t="s">
        <v>1359</v>
      </c>
      <c r="R4418" s="4">
        <v>30.4</v>
      </c>
      <c r="S4418" s="4">
        <v>5</v>
      </c>
      <c r="T4418" s="4">
        <v>0</v>
      </c>
      <c r="U4418" s="4">
        <v>15.2</v>
      </c>
      <c r="V4418" s="4" t="str">
        <f>INDEX(Regional_Lookup!$B$2:$B$5,MATCH('Sample - Superstore'!M4418,Regional_Lookup!$A$2:$A$5,0))</f>
        <v>James Chen</v>
      </c>
      <c r="W4418" s="4">
        <f>INDEX(Regional_Lookup!$C$2:$C$5, MATCH('Sample - Superstore'!M4418,Regional_Lookup!$A$2:$A$5, 0))</f>
        <v>0.18</v>
      </c>
      <c r="X4418" s="4">
        <f>U4418/R4418</f>
        <v>0.5</v>
      </c>
      <c r="Y4418" s="4" t="str">
        <f>IF(X4418&gt;=W4418, "Yes", "No")</f>
        <v>Yes</v>
      </c>
      <c r="Z4418" s="4">
        <f>D4418-C4418</f>
        <v>7</v>
      </c>
      <c r="AA4418" s="4" t="str" cm="1">
        <f t="array" ref="AA4418">_xlfn.IFS(Z4418&lt;=2,"Fast",Z4418&gt;5, "Slow", AND(Z4418&gt;=3,Z4418&lt;=5),"Standard")</f>
        <v>Slow</v>
      </c>
    </row>
    <row r="4419" spans="1:27" x14ac:dyDescent="0.2">
      <c r="A4419" s="4">
        <v>4418</v>
      </c>
      <c r="B4419" s="4" t="s">
        <v>8314</v>
      </c>
      <c r="C4419" s="5">
        <v>42834</v>
      </c>
      <c r="D4419" s="5">
        <v>42837</v>
      </c>
      <c r="E4419" s="4" t="s">
        <v>21</v>
      </c>
      <c r="F4419" s="4" t="s">
        <v>1169</v>
      </c>
      <c r="G4419" s="4" t="s">
        <v>1168</v>
      </c>
      <c r="H4419" s="4" t="s">
        <v>18</v>
      </c>
      <c r="I4419" s="4" t="s">
        <v>17</v>
      </c>
      <c r="J4419" s="4" t="s">
        <v>1079</v>
      </c>
      <c r="K4419" s="4" t="s">
        <v>76</v>
      </c>
      <c r="L4419" s="4">
        <v>48205</v>
      </c>
      <c r="M4419" s="4" t="s">
        <v>3</v>
      </c>
      <c r="N4419" s="4" t="s">
        <v>133</v>
      </c>
      <c r="O4419" s="4" t="s">
        <v>13</v>
      </c>
      <c r="P4419" s="4" t="s">
        <v>100</v>
      </c>
      <c r="Q4419" s="4" t="s">
        <v>132</v>
      </c>
      <c r="R4419" s="4">
        <v>478.24</v>
      </c>
      <c r="S4419" s="4">
        <v>8</v>
      </c>
      <c r="T4419" s="4">
        <v>0</v>
      </c>
      <c r="U4419" s="4">
        <v>219.99039999999999</v>
      </c>
      <c r="V4419" s="4" t="str">
        <f>INDEX(Regional_Lookup!$B$2:$B$5,MATCH('Sample - Superstore'!M4419,Regional_Lookup!$A$2:$A$5,0))</f>
        <v>David Johnson</v>
      </c>
      <c r="W4419" s="4">
        <f>INDEX(Regional_Lookup!$C$2:$C$5, MATCH('Sample - Superstore'!M4419,Regional_Lookup!$A$2:$A$5, 0))</f>
        <v>0.14000000000000001</v>
      </c>
      <c r="X4419" s="4">
        <f>U4419/R4419</f>
        <v>0.45999999999999996</v>
      </c>
      <c r="Y4419" s="4" t="str">
        <f>IF(X4419&gt;=W4419, "Yes", "No")</f>
        <v>Yes</v>
      </c>
      <c r="Z4419" s="4">
        <f>D4419-C4419</f>
        <v>3</v>
      </c>
      <c r="AA4419" s="4" t="str" cm="1">
        <f t="array" ref="AA4419">_xlfn.IFS(Z4419&lt;=2,"Fast",Z4419&gt;5, "Slow", AND(Z4419&gt;=3,Z4419&lt;=5),"Standard")</f>
        <v>Standard</v>
      </c>
    </row>
    <row r="4420" spans="1:27" x14ac:dyDescent="0.2">
      <c r="A4420" s="4">
        <v>4419</v>
      </c>
      <c r="B4420" s="4" t="s">
        <v>8313</v>
      </c>
      <c r="C4420" s="5">
        <v>41993</v>
      </c>
      <c r="D4420" s="5">
        <v>42000</v>
      </c>
      <c r="E4420" s="4" t="s">
        <v>29</v>
      </c>
      <c r="F4420" s="4" t="s">
        <v>510</v>
      </c>
      <c r="G4420" s="4" t="s">
        <v>509</v>
      </c>
      <c r="H4420" s="4" t="s">
        <v>18</v>
      </c>
      <c r="I4420" s="4" t="s">
        <v>17</v>
      </c>
      <c r="J4420" s="4" t="s">
        <v>7582</v>
      </c>
      <c r="K4420" s="4" t="s">
        <v>85</v>
      </c>
      <c r="L4420" s="4">
        <v>45011</v>
      </c>
      <c r="M4420" s="4" t="s">
        <v>5</v>
      </c>
      <c r="N4420" s="4" t="s">
        <v>2914</v>
      </c>
      <c r="O4420" s="4" t="s">
        <v>37</v>
      </c>
      <c r="P4420" s="4" t="s">
        <v>36</v>
      </c>
      <c r="Q4420" s="4" t="s">
        <v>2913</v>
      </c>
      <c r="R4420" s="4">
        <v>190.84800000000001</v>
      </c>
      <c r="S4420" s="4">
        <v>3</v>
      </c>
      <c r="T4420" s="4">
        <v>0.2</v>
      </c>
      <c r="U4420" s="4">
        <v>-21.470400000000001</v>
      </c>
      <c r="V4420" s="4" t="str">
        <f>INDEX(Regional_Lookup!$B$2:$B$5,MATCH('Sample - Superstore'!M4420,Regional_Lookup!$A$2:$A$5,0))</f>
        <v>Sarah Miller</v>
      </c>
      <c r="W4420" s="4">
        <f>INDEX(Regional_Lookup!$C$2:$C$5, MATCH('Sample - Superstore'!M4420,Regional_Lookup!$A$2:$A$5, 0))</f>
        <v>0.16</v>
      </c>
      <c r="X4420" s="4">
        <f>U4420/R4420</f>
        <v>-0.1125</v>
      </c>
      <c r="Y4420" s="4" t="str">
        <f>IF(X4420&gt;=W4420, "Yes", "No")</f>
        <v>No</v>
      </c>
      <c r="Z4420" s="4">
        <f>D4420-C4420</f>
        <v>7</v>
      </c>
      <c r="AA4420" s="4" t="str" cm="1">
        <f t="array" ref="AA4420">_xlfn.IFS(Z4420&lt;=2,"Fast",Z4420&gt;5, "Slow", AND(Z4420&gt;=3,Z4420&lt;=5),"Standard")</f>
        <v>Slow</v>
      </c>
    </row>
    <row r="4421" spans="1:27" x14ac:dyDescent="0.2">
      <c r="A4421" s="4">
        <v>4420</v>
      </c>
      <c r="B4421" s="4" t="s">
        <v>8312</v>
      </c>
      <c r="C4421" s="5">
        <v>41990</v>
      </c>
      <c r="D4421" s="5">
        <v>41997</v>
      </c>
      <c r="E4421" s="4" t="s">
        <v>29</v>
      </c>
      <c r="F4421" s="4" t="s">
        <v>1758</v>
      </c>
      <c r="G4421" s="4" t="s">
        <v>1757</v>
      </c>
      <c r="H4421" s="4" t="s">
        <v>18</v>
      </c>
      <c r="I4421" s="4" t="s">
        <v>17</v>
      </c>
      <c r="J4421" s="4" t="s">
        <v>553</v>
      </c>
      <c r="K4421" s="4" t="s">
        <v>85</v>
      </c>
      <c r="L4421" s="4">
        <v>43229</v>
      </c>
      <c r="M4421" s="4" t="s">
        <v>5</v>
      </c>
      <c r="N4421" s="4" t="s">
        <v>6853</v>
      </c>
      <c r="O4421" s="4" t="s">
        <v>13</v>
      </c>
      <c r="P4421" s="4" t="s">
        <v>100</v>
      </c>
      <c r="Q4421" s="4" t="s">
        <v>6852</v>
      </c>
      <c r="R4421" s="4">
        <v>5.484</v>
      </c>
      <c r="S4421" s="4">
        <v>4</v>
      </c>
      <c r="T4421" s="4">
        <v>0.7</v>
      </c>
      <c r="U4421" s="4">
        <v>-4.0216000000000003</v>
      </c>
      <c r="V4421" s="4" t="str">
        <f>INDEX(Regional_Lookup!$B$2:$B$5,MATCH('Sample - Superstore'!M4421,Regional_Lookup!$A$2:$A$5,0))</f>
        <v>Sarah Miller</v>
      </c>
      <c r="W4421" s="4">
        <f>INDEX(Regional_Lookup!$C$2:$C$5, MATCH('Sample - Superstore'!M4421,Regional_Lookup!$A$2:$A$5, 0))</f>
        <v>0.16</v>
      </c>
      <c r="X4421" s="4">
        <f>U4421/R4421</f>
        <v>-0.73333333333333339</v>
      </c>
      <c r="Y4421" s="4" t="str">
        <f>IF(X4421&gt;=W4421, "Yes", "No")</f>
        <v>No</v>
      </c>
      <c r="Z4421" s="4">
        <f>D4421-C4421</f>
        <v>7</v>
      </c>
      <c r="AA4421" s="4" t="str" cm="1">
        <f t="array" ref="AA4421">_xlfn.IFS(Z4421&lt;=2,"Fast",Z4421&gt;5, "Slow", AND(Z4421&gt;=3,Z4421&lt;=5),"Standard")</f>
        <v>Slow</v>
      </c>
    </row>
    <row r="4422" spans="1:27" x14ac:dyDescent="0.2">
      <c r="A4422" s="4">
        <v>4421</v>
      </c>
      <c r="B4422" s="4" t="s">
        <v>8311</v>
      </c>
      <c r="C4422" s="5">
        <v>42325</v>
      </c>
      <c r="D4422" s="5">
        <v>42329</v>
      </c>
      <c r="E4422" s="4" t="s">
        <v>21</v>
      </c>
      <c r="F4422" s="4" t="s">
        <v>8310</v>
      </c>
      <c r="G4422" s="4" t="s">
        <v>8309</v>
      </c>
      <c r="H4422" s="4" t="s">
        <v>18</v>
      </c>
      <c r="I4422" s="4" t="s">
        <v>17</v>
      </c>
      <c r="J4422" s="4" t="s">
        <v>319</v>
      </c>
      <c r="K4422" s="4" t="s">
        <v>318</v>
      </c>
      <c r="L4422" s="4">
        <v>60610</v>
      </c>
      <c r="M4422" s="4" t="s">
        <v>3</v>
      </c>
      <c r="N4422" s="4" t="s">
        <v>239</v>
      </c>
      <c r="O4422" s="4" t="s">
        <v>13</v>
      </c>
      <c r="P4422" s="4" t="s">
        <v>64</v>
      </c>
      <c r="Q4422" s="4" t="s">
        <v>238</v>
      </c>
      <c r="R4422" s="4">
        <v>40.92</v>
      </c>
      <c r="S4422" s="4">
        <v>5</v>
      </c>
      <c r="T4422" s="4">
        <v>0.2</v>
      </c>
      <c r="U4422" s="4">
        <v>3.069</v>
      </c>
      <c r="V4422" s="4" t="str">
        <f>INDEX(Regional_Lookup!$B$2:$B$5,MATCH('Sample - Superstore'!M4422,Regional_Lookup!$A$2:$A$5,0))</f>
        <v>David Johnson</v>
      </c>
      <c r="W4422" s="4">
        <f>INDEX(Regional_Lookup!$C$2:$C$5, MATCH('Sample - Superstore'!M4422,Regional_Lookup!$A$2:$A$5, 0))</f>
        <v>0.14000000000000001</v>
      </c>
      <c r="X4422" s="4">
        <f>U4422/R4422</f>
        <v>7.4999999999999997E-2</v>
      </c>
      <c r="Y4422" s="4" t="str">
        <f>IF(X4422&gt;=W4422, "Yes", "No")</f>
        <v>No</v>
      </c>
      <c r="Z4422" s="4">
        <f>D4422-C4422</f>
        <v>4</v>
      </c>
      <c r="AA4422" s="4" t="str" cm="1">
        <f t="array" ref="AA4422">_xlfn.IFS(Z4422&lt;=2,"Fast",Z4422&gt;5, "Slow", AND(Z4422&gt;=3,Z4422&lt;=5),"Standard")</f>
        <v>Standard</v>
      </c>
    </row>
    <row r="4423" spans="1:27" x14ac:dyDescent="0.2">
      <c r="A4423" s="4">
        <v>4422</v>
      </c>
      <c r="B4423" s="4" t="s">
        <v>8308</v>
      </c>
      <c r="C4423" s="5">
        <v>41702</v>
      </c>
      <c r="D4423" s="5">
        <v>41707</v>
      </c>
      <c r="E4423" s="4" t="s">
        <v>29</v>
      </c>
      <c r="F4423" s="4" t="s">
        <v>1367</v>
      </c>
      <c r="G4423" s="4" t="s">
        <v>1366</v>
      </c>
      <c r="H4423" s="4" t="s">
        <v>18</v>
      </c>
      <c r="I4423" s="4" t="s">
        <v>17</v>
      </c>
      <c r="J4423" s="4" t="s">
        <v>8307</v>
      </c>
      <c r="K4423" s="4" t="s">
        <v>41</v>
      </c>
      <c r="L4423" s="4">
        <v>33063</v>
      </c>
      <c r="M4423" s="4" t="s">
        <v>7</v>
      </c>
      <c r="N4423" s="4" t="s">
        <v>738</v>
      </c>
      <c r="O4423" s="4" t="s">
        <v>13</v>
      </c>
      <c r="P4423" s="4" t="s">
        <v>116</v>
      </c>
      <c r="Q4423" s="4" t="s">
        <v>737</v>
      </c>
      <c r="R4423" s="4">
        <v>15.552</v>
      </c>
      <c r="S4423" s="4">
        <v>3</v>
      </c>
      <c r="T4423" s="4">
        <v>0.2</v>
      </c>
      <c r="U4423" s="4">
        <v>2.3328000000000002</v>
      </c>
      <c r="V4423" s="4" t="str">
        <f>INDEX(Regional_Lookup!$B$2:$B$5,MATCH('Sample - Superstore'!M4423,Regional_Lookup!$A$2:$A$5,0))</f>
        <v>Maria Santos</v>
      </c>
      <c r="W4423" s="4">
        <f>INDEX(Regional_Lookup!$C$2:$C$5, MATCH('Sample - Superstore'!M4423,Regional_Lookup!$A$2:$A$5, 0))</f>
        <v>0.15</v>
      </c>
      <c r="X4423" s="4">
        <f>U4423/R4423</f>
        <v>0.15000000000000002</v>
      </c>
      <c r="Y4423" s="4" t="str">
        <f>IF(X4423&gt;=W4423, "Yes", "No")</f>
        <v>Yes</v>
      </c>
      <c r="Z4423" s="4">
        <f>D4423-C4423</f>
        <v>5</v>
      </c>
      <c r="AA4423" s="4" t="str" cm="1">
        <f t="array" ref="AA4423">_xlfn.IFS(Z4423&lt;=2,"Fast",Z4423&gt;5, "Slow", AND(Z4423&gt;=3,Z4423&lt;=5),"Standard")</f>
        <v>Standard</v>
      </c>
    </row>
    <row r="4424" spans="1:27" x14ac:dyDescent="0.2">
      <c r="A4424" s="4">
        <v>4423</v>
      </c>
      <c r="B4424" s="4" t="s">
        <v>8306</v>
      </c>
      <c r="C4424" s="5">
        <v>42873</v>
      </c>
      <c r="D4424" s="5">
        <v>42874</v>
      </c>
      <c r="E4424" s="4" t="s">
        <v>89</v>
      </c>
      <c r="F4424" s="4" t="s">
        <v>7473</v>
      </c>
      <c r="G4424" s="4" t="s">
        <v>7472</v>
      </c>
      <c r="H4424" s="4" t="s">
        <v>50</v>
      </c>
      <c r="I4424" s="4" t="s">
        <v>17</v>
      </c>
      <c r="J4424" s="4" t="s">
        <v>3108</v>
      </c>
      <c r="K4424" s="4" t="s">
        <v>48</v>
      </c>
      <c r="L4424" s="4">
        <v>30328</v>
      </c>
      <c r="M4424" s="4" t="s">
        <v>7</v>
      </c>
      <c r="N4424" s="4" t="s">
        <v>583</v>
      </c>
      <c r="O4424" s="4" t="s">
        <v>13</v>
      </c>
      <c r="P4424" s="4" t="s">
        <v>12</v>
      </c>
      <c r="Q4424" s="4" t="s">
        <v>582</v>
      </c>
      <c r="R4424" s="4">
        <v>17.239999999999998</v>
      </c>
      <c r="S4424" s="4">
        <v>2</v>
      </c>
      <c r="T4424" s="4">
        <v>0</v>
      </c>
      <c r="U4424" s="4">
        <v>4.4824000000000002</v>
      </c>
      <c r="V4424" s="4" t="str">
        <f>INDEX(Regional_Lookup!$B$2:$B$5,MATCH('Sample - Superstore'!M4424,Regional_Lookup!$A$2:$A$5,0))</f>
        <v>Maria Santos</v>
      </c>
      <c r="W4424" s="4">
        <f>INDEX(Regional_Lookup!$C$2:$C$5, MATCH('Sample - Superstore'!M4424,Regional_Lookup!$A$2:$A$5, 0))</f>
        <v>0.15</v>
      </c>
      <c r="X4424" s="4">
        <f>U4424/R4424</f>
        <v>0.26</v>
      </c>
      <c r="Y4424" s="4" t="str">
        <f>IF(X4424&gt;=W4424, "Yes", "No")</f>
        <v>Yes</v>
      </c>
      <c r="Z4424" s="4">
        <f>D4424-C4424</f>
        <v>1</v>
      </c>
      <c r="AA4424" s="4" t="str" cm="1">
        <f t="array" ref="AA4424">_xlfn.IFS(Z4424&lt;=2,"Fast",Z4424&gt;5, "Slow", AND(Z4424&gt;=3,Z4424&lt;=5),"Standard")</f>
        <v>Fast</v>
      </c>
    </row>
    <row r="4425" spans="1:27" x14ac:dyDescent="0.2">
      <c r="A4425" s="4">
        <v>4424</v>
      </c>
      <c r="B4425" s="4" t="s">
        <v>8306</v>
      </c>
      <c r="C4425" s="5">
        <v>42873</v>
      </c>
      <c r="D4425" s="5">
        <v>42874</v>
      </c>
      <c r="E4425" s="4" t="s">
        <v>89</v>
      </c>
      <c r="F4425" s="4" t="s">
        <v>7473</v>
      </c>
      <c r="G4425" s="4" t="s">
        <v>7472</v>
      </c>
      <c r="H4425" s="4" t="s">
        <v>50</v>
      </c>
      <c r="I4425" s="4" t="s">
        <v>17</v>
      </c>
      <c r="J4425" s="4" t="s">
        <v>3108</v>
      </c>
      <c r="K4425" s="4" t="s">
        <v>48</v>
      </c>
      <c r="L4425" s="4">
        <v>30328</v>
      </c>
      <c r="M4425" s="4" t="s">
        <v>7</v>
      </c>
      <c r="N4425" s="4" t="s">
        <v>5581</v>
      </c>
      <c r="O4425" s="4" t="s">
        <v>37</v>
      </c>
      <c r="P4425" s="4" t="s">
        <v>165</v>
      </c>
      <c r="Q4425" s="4" t="s">
        <v>5580</v>
      </c>
      <c r="R4425" s="4">
        <v>302.94</v>
      </c>
      <c r="S4425" s="4">
        <v>3</v>
      </c>
      <c r="T4425" s="4">
        <v>0</v>
      </c>
      <c r="U4425" s="4">
        <v>75.734999999999999</v>
      </c>
      <c r="V4425" s="4" t="str">
        <f>INDEX(Regional_Lookup!$B$2:$B$5,MATCH('Sample - Superstore'!M4425,Regional_Lookup!$A$2:$A$5,0))</f>
        <v>Maria Santos</v>
      </c>
      <c r="W4425" s="4">
        <f>INDEX(Regional_Lookup!$C$2:$C$5, MATCH('Sample - Superstore'!M4425,Regional_Lookup!$A$2:$A$5, 0))</f>
        <v>0.15</v>
      </c>
      <c r="X4425" s="4">
        <f>U4425/R4425</f>
        <v>0.25</v>
      </c>
      <c r="Y4425" s="4" t="str">
        <f>IF(X4425&gt;=W4425, "Yes", "No")</f>
        <v>Yes</v>
      </c>
      <c r="Z4425" s="4">
        <f>D4425-C4425</f>
        <v>1</v>
      </c>
      <c r="AA4425" s="4" t="str" cm="1">
        <f t="array" ref="AA4425">_xlfn.IFS(Z4425&lt;=2,"Fast",Z4425&gt;5, "Slow", AND(Z4425&gt;=3,Z4425&lt;=5),"Standard")</f>
        <v>Fast</v>
      </c>
    </row>
    <row r="4426" spans="1:27" x14ac:dyDescent="0.2">
      <c r="A4426" s="4">
        <v>4425</v>
      </c>
      <c r="B4426" s="4" t="s">
        <v>8306</v>
      </c>
      <c r="C4426" s="5">
        <v>42873</v>
      </c>
      <c r="D4426" s="5">
        <v>42874</v>
      </c>
      <c r="E4426" s="4" t="s">
        <v>89</v>
      </c>
      <c r="F4426" s="4" t="s">
        <v>7473</v>
      </c>
      <c r="G4426" s="4" t="s">
        <v>7472</v>
      </c>
      <c r="H4426" s="4" t="s">
        <v>50</v>
      </c>
      <c r="I4426" s="4" t="s">
        <v>17</v>
      </c>
      <c r="J4426" s="4" t="s">
        <v>3108</v>
      </c>
      <c r="K4426" s="4" t="s">
        <v>48</v>
      </c>
      <c r="L4426" s="4">
        <v>30328</v>
      </c>
      <c r="M4426" s="4" t="s">
        <v>7</v>
      </c>
      <c r="N4426" s="4" t="s">
        <v>3439</v>
      </c>
      <c r="O4426" s="4" t="s">
        <v>33</v>
      </c>
      <c r="P4426" s="4" t="s">
        <v>32</v>
      </c>
      <c r="Q4426" s="4" t="s">
        <v>3438</v>
      </c>
      <c r="R4426" s="4">
        <v>34.75</v>
      </c>
      <c r="S4426" s="4">
        <v>5</v>
      </c>
      <c r="T4426" s="4">
        <v>0</v>
      </c>
      <c r="U4426" s="4">
        <v>15.637499999999999</v>
      </c>
      <c r="V4426" s="4" t="str">
        <f>INDEX(Regional_Lookup!$B$2:$B$5,MATCH('Sample - Superstore'!M4426,Regional_Lookup!$A$2:$A$5,0))</f>
        <v>Maria Santos</v>
      </c>
      <c r="W4426" s="4">
        <f>INDEX(Regional_Lookup!$C$2:$C$5, MATCH('Sample - Superstore'!M4426,Regional_Lookup!$A$2:$A$5, 0))</f>
        <v>0.15</v>
      </c>
      <c r="X4426" s="4">
        <f>U4426/R4426</f>
        <v>0.44999999999999996</v>
      </c>
      <c r="Y4426" s="4" t="str">
        <f>IF(X4426&gt;=W4426, "Yes", "No")</f>
        <v>Yes</v>
      </c>
      <c r="Z4426" s="4">
        <f>D4426-C4426</f>
        <v>1</v>
      </c>
      <c r="AA4426" s="4" t="str" cm="1">
        <f t="array" ref="AA4426">_xlfn.IFS(Z4426&lt;=2,"Fast",Z4426&gt;5, "Slow", AND(Z4426&gt;=3,Z4426&lt;=5),"Standard")</f>
        <v>Fast</v>
      </c>
    </row>
    <row r="4427" spans="1:27" x14ac:dyDescent="0.2">
      <c r="A4427" s="4">
        <v>4426</v>
      </c>
      <c r="B4427" s="4" t="s">
        <v>8306</v>
      </c>
      <c r="C4427" s="5">
        <v>42873</v>
      </c>
      <c r="D4427" s="5">
        <v>42874</v>
      </c>
      <c r="E4427" s="4" t="s">
        <v>89</v>
      </c>
      <c r="F4427" s="4" t="s">
        <v>7473</v>
      </c>
      <c r="G4427" s="4" t="s">
        <v>7472</v>
      </c>
      <c r="H4427" s="4" t="s">
        <v>50</v>
      </c>
      <c r="I4427" s="4" t="s">
        <v>17</v>
      </c>
      <c r="J4427" s="4" t="s">
        <v>3108</v>
      </c>
      <c r="K4427" s="4" t="s">
        <v>48</v>
      </c>
      <c r="L4427" s="4">
        <v>30328</v>
      </c>
      <c r="M4427" s="4" t="s">
        <v>7</v>
      </c>
      <c r="N4427" s="4" t="s">
        <v>3870</v>
      </c>
      <c r="O4427" s="4" t="s">
        <v>13</v>
      </c>
      <c r="P4427" s="4" t="s">
        <v>100</v>
      </c>
      <c r="Q4427" s="4" t="s">
        <v>3869</v>
      </c>
      <c r="R4427" s="4">
        <v>113.94</v>
      </c>
      <c r="S4427" s="4">
        <v>6</v>
      </c>
      <c r="T4427" s="4">
        <v>0</v>
      </c>
      <c r="U4427" s="4">
        <v>54.691200000000002</v>
      </c>
      <c r="V4427" s="4" t="str">
        <f>INDEX(Regional_Lookup!$B$2:$B$5,MATCH('Sample - Superstore'!M4427,Regional_Lookup!$A$2:$A$5,0))</f>
        <v>Maria Santos</v>
      </c>
      <c r="W4427" s="4">
        <f>INDEX(Regional_Lookup!$C$2:$C$5, MATCH('Sample - Superstore'!M4427,Regional_Lookup!$A$2:$A$5, 0))</f>
        <v>0.15</v>
      </c>
      <c r="X4427" s="4">
        <f>U4427/R4427</f>
        <v>0.48000000000000004</v>
      </c>
      <c r="Y4427" s="4" t="str">
        <f>IF(X4427&gt;=W4427, "Yes", "No")</f>
        <v>Yes</v>
      </c>
      <c r="Z4427" s="4">
        <f>D4427-C4427</f>
        <v>1</v>
      </c>
      <c r="AA4427" s="4" t="str" cm="1">
        <f t="array" ref="AA4427">_xlfn.IFS(Z4427&lt;=2,"Fast",Z4427&gt;5, "Slow", AND(Z4427&gt;=3,Z4427&lt;=5),"Standard")</f>
        <v>Fast</v>
      </c>
    </row>
    <row r="4428" spans="1:27" x14ac:dyDescent="0.2">
      <c r="A4428" s="4">
        <v>4427</v>
      </c>
      <c r="B4428" s="4" t="s">
        <v>8306</v>
      </c>
      <c r="C4428" s="5">
        <v>42873</v>
      </c>
      <c r="D4428" s="5">
        <v>42874</v>
      </c>
      <c r="E4428" s="4" t="s">
        <v>89</v>
      </c>
      <c r="F4428" s="4" t="s">
        <v>7473</v>
      </c>
      <c r="G4428" s="4" t="s">
        <v>7472</v>
      </c>
      <c r="H4428" s="4" t="s">
        <v>50</v>
      </c>
      <c r="I4428" s="4" t="s">
        <v>17</v>
      </c>
      <c r="J4428" s="4" t="s">
        <v>3108</v>
      </c>
      <c r="K4428" s="4" t="s">
        <v>48</v>
      </c>
      <c r="L4428" s="4">
        <v>30328</v>
      </c>
      <c r="M4428" s="4" t="s">
        <v>7</v>
      </c>
      <c r="N4428" s="4" t="s">
        <v>4039</v>
      </c>
      <c r="O4428" s="4" t="s">
        <v>33</v>
      </c>
      <c r="P4428" s="4" t="s">
        <v>32</v>
      </c>
      <c r="Q4428" s="4" t="s">
        <v>4038</v>
      </c>
      <c r="R4428" s="4">
        <v>55.98</v>
      </c>
      <c r="S4428" s="4">
        <v>2</v>
      </c>
      <c r="T4428" s="4">
        <v>0</v>
      </c>
      <c r="U4428" s="4">
        <v>15.6744</v>
      </c>
      <c r="V4428" s="4" t="str">
        <f>INDEX(Regional_Lookup!$B$2:$B$5,MATCH('Sample - Superstore'!M4428,Regional_Lookup!$A$2:$A$5,0))</f>
        <v>Maria Santos</v>
      </c>
      <c r="W4428" s="4">
        <f>INDEX(Regional_Lookup!$C$2:$C$5, MATCH('Sample - Superstore'!M4428,Regional_Lookup!$A$2:$A$5, 0))</f>
        <v>0.15</v>
      </c>
      <c r="X4428" s="4">
        <f>U4428/R4428</f>
        <v>0.28000000000000003</v>
      </c>
      <c r="Y4428" s="4" t="str">
        <f>IF(X4428&gt;=W4428, "Yes", "No")</f>
        <v>Yes</v>
      </c>
      <c r="Z4428" s="4">
        <f>D4428-C4428</f>
        <v>1</v>
      </c>
      <c r="AA4428" s="4" t="str" cm="1">
        <f t="array" ref="AA4428">_xlfn.IFS(Z4428&lt;=2,"Fast",Z4428&gt;5, "Slow", AND(Z4428&gt;=3,Z4428&lt;=5),"Standard")</f>
        <v>Fast</v>
      </c>
    </row>
    <row r="4429" spans="1:27" x14ac:dyDescent="0.2">
      <c r="A4429" s="4">
        <v>4428</v>
      </c>
      <c r="B4429" s="4" t="s">
        <v>8305</v>
      </c>
      <c r="C4429" s="5">
        <v>43000</v>
      </c>
      <c r="D4429" s="5">
        <v>43006</v>
      </c>
      <c r="E4429" s="4" t="s">
        <v>29</v>
      </c>
      <c r="F4429" s="4" t="s">
        <v>6180</v>
      </c>
      <c r="G4429" s="4" t="s">
        <v>6179</v>
      </c>
      <c r="H4429" s="4" t="s">
        <v>50</v>
      </c>
      <c r="I4429" s="4" t="s">
        <v>17</v>
      </c>
      <c r="J4429" s="4" t="s">
        <v>2400</v>
      </c>
      <c r="K4429" s="4" t="s">
        <v>2299</v>
      </c>
      <c r="L4429" s="4">
        <v>87105</v>
      </c>
      <c r="M4429" s="4" t="s">
        <v>9</v>
      </c>
      <c r="N4429" s="4" t="s">
        <v>8304</v>
      </c>
      <c r="O4429" s="4" t="s">
        <v>13</v>
      </c>
      <c r="P4429" s="4" t="s">
        <v>24</v>
      </c>
      <c r="Q4429" s="4" t="s">
        <v>8303</v>
      </c>
      <c r="R4429" s="4">
        <v>27.18</v>
      </c>
      <c r="S4429" s="4">
        <v>3</v>
      </c>
      <c r="T4429" s="4">
        <v>0</v>
      </c>
      <c r="U4429" s="4">
        <v>12.231</v>
      </c>
      <c r="V4429" s="4" t="str">
        <f>INDEX(Regional_Lookup!$B$2:$B$5,MATCH('Sample - Superstore'!M4429,Regional_Lookup!$A$2:$A$5,0))</f>
        <v>James Chen</v>
      </c>
      <c r="W4429" s="4">
        <f>INDEX(Regional_Lookup!$C$2:$C$5, MATCH('Sample - Superstore'!M4429,Regional_Lookup!$A$2:$A$5, 0))</f>
        <v>0.18</v>
      </c>
      <c r="X4429" s="4">
        <f>U4429/R4429</f>
        <v>0.45</v>
      </c>
      <c r="Y4429" s="4" t="str">
        <f>IF(X4429&gt;=W4429, "Yes", "No")</f>
        <v>Yes</v>
      </c>
      <c r="Z4429" s="4">
        <f>D4429-C4429</f>
        <v>6</v>
      </c>
      <c r="AA4429" s="4" t="str" cm="1">
        <f t="array" ref="AA4429">_xlfn.IFS(Z4429&lt;=2,"Fast",Z4429&gt;5, "Slow", AND(Z4429&gt;=3,Z4429&lt;=5),"Standard")</f>
        <v>Slow</v>
      </c>
    </row>
    <row r="4430" spans="1:27" x14ac:dyDescent="0.2">
      <c r="A4430" s="4">
        <v>4429</v>
      </c>
      <c r="B4430" s="4" t="s">
        <v>8302</v>
      </c>
      <c r="C4430" s="5">
        <v>42815</v>
      </c>
      <c r="D4430" s="5">
        <v>42821</v>
      </c>
      <c r="E4430" s="4" t="s">
        <v>29</v>
      </c>
      <c r="F4430" s="4" t="s">
        <v>786</v>
      </c>
      <c r="G4430" s="4" t="s">
        <v>785</v>
      </c>
      <c r="H4430" s="4" t="s">
        <v>18</v>
      </c>
      <c r="I4430" s="4" t="s">
        <v>17</v>
      </c>
      <c r="J4430" s="4" t="s">
        <v>1908</v>
      </c>
      <c r="K4430" s="4" t="s">
        <v>1749</v>
      </c>
      <c r="L4430" s="4">
        <v>74133</v>
      </c>
      <c r="M4430" s="4" t="s">
        <v>3</v>
      </c>
      <c r="N4430" s="4" t="s">
        <v>1262</v>
      </c>
      <c r="O4430" s="4" t="s">
        <v>37</v>
      </c>
      <c r="P4430" s="4" t="s">
        <v>221</v>
      </c>
      <c r="Q4430" s="4" t="s">
        <v>1261</v>
      </c>
      <c r="R4430" s="4">
        <v>1805.88</v>
      </c>
      <c r="S4430" s="4">
        <v>6</v>
      </c>
      <c r="T4430" s="4">
        <v>0</v>
      </c>
      <c r="U4430" s="4">
        <v>523.70519999999999</v>
      </c>
      <c r="V4430" s="4" t="str">
        <f>INDEX(Regional_Lookup!$B$2:$B$5,MATCH('Sample - Superstore'!M4430,Regional_Lookup!$A$2:$A$5,0))</f>
        <v>David Johnson</v>
      </c>
      <c r="W4430" s="4">
        <f>INDEX(Regional_Lookup!$C$2:$C$5, MATCH('Sample - Superstore'!M4430,Regional_Lookup!$A$2:$A$5, 0))</f>
        <v>0.14000000000000001</v>
      </c>
      <c r="X4430" s="4">
        <f>U4430/R4430</f>
        <v>0.28999999999999998</v>
      </c>
      <c r="Y4430" s="4" t="str">
        <f>IF(X4430&gt;=W4430, "Yes", "No")</f>
        <v>Yes</v>
      </c>
      <c r="Z4430" s="4">
        <f>D4430-C4430</f>
        <v>6</v>
      </c>
      <c r="AA4430" s="4" t="str" cm="1">
        <f t="array" ref="AA4430">_xlfn.IFS(Z4430&lt;=2,"Fast",Z4430&gt;5, "Slow", AND(Z4430&gt;=3,Z4430&lt;=5),"Standard")</f>
        <v>Slow</v>
      </c>
    </row>
    <row r="4431" spans="1:27" x14ac:dyDescent="0.2">
      <c r="A4431" s="4">
        <v>4430</v>
      </c>
      <c r="B4431" s="4" t="s">
        <v>8301</v>
      </c>
      <c r="C4431" s="5">
        <v>42992</v>
      </c>
      <c r="D4431" s="5">
        <v>42992</v>
      </c>
      <c r="E4431" s="4" t="s">
        <v>162</v>
      </c>
      <c r="F4431" s="4" t="s">
        <v>4741</v>
      </c>
      <c r="G4431" s="4" t="s">
        <v>4740</v>
      </c>
      <c r="H4431" s="4" t="s">
        <v>18</v>
      </c>
      <c r="I4431" s="4" t="s">
        <v>17</v>
      </c>
      <c r="J4431" s="4" t="s">
        <v>3170</v>
      </c>
      <c r="K4431" s="4" t="s">
        <v>136</v>
      </c>
      <c r="L4431" s="4">
        <v>7050</v>
      </c>
      <c r="M4431" s="4" t="s">
        <v>5</v>
      </c>
      <c r="N4431" s="4" t="s">
        <v>2649</v>
      </c>
      <c r="O4431" s="4" t="s">
        <v>13</v>
      </c>
      <c r="P4431" s="4" t="s">
        <v>116</v>
      </c>
      <c r="Q4431" s="4" t="s">
        <v>2648</v>
      </c>
      <c r="R4431" s="4">
        <v>70.95</v>
      </c>
      <c r="S4431" s="4">
        <v>3</v>
      </c>
      <c r="T4431" s="4">
        <v>0</v>
      </c>
      <c r="U4431" s="4">
        <v>18.446999999999999</v>
      </c>
      <c r="V4431" s="4" t="str">
        <f>INDEX(Regional_Lookup!$B$2:$B$5,MATCH('Sample - Superstore'!M4431,Regional_Lookup!$A$2:$A$5,0))</f>
        <v>Sarah Miller</v>
      </c>
      <c r="W4431" s="4">
        <f>INDEX(Regional_Lookup!$C$2:$C$5, MATCH('Sample - Superstore'!M4431,Regional_Lookup!$A$2:$A$5, 0))</f>
        <v>0.16</v>
      </c>
      <c r="X4431" s="4">
        <f>U4431/R4431</f>
        <v>0.25999999999999995</v>
      </c>
      <c r="Y4431" s="4" t="str">
        <f>IF(X4431&gt;=W4431, "Yes", "No")</f>
        <v>Yes</v>
      </c>
      <c r="Z4431" s="4">
        <f>D4431-C4431</f>
        <v>0</v>
      </c>
      <c r="AA4431" s="4" t="str" cm="1">
        <f t="array" ref="AA4431">_xlfn.IFS(Z4431&lt;=2,"Fast",Z4431&gt;5, "Slow", AND(Z4431&gt;=3,Z4431&lt;=5),"Standard")</f>
        <v>Fast</v>
      </c>
    </row>
    <row r="4432" spans="1:27" x14ac:dyDescent="0.2">
      <c r="A4432" s="4">
        <v>4431</v>
      </c>
      <c r="B4432" s="4" t="s">
        <v>8298</v>
      </c>
      <c r="C4432" s="5">
        <v>42677</v>
      </c>
      <c r="D4432" s="5">
        <v>42682</v>
      </c>
      <c r="E4432" s="4" t="s">
        <v>21</v>
      </c>
      <c r="F4432" s="4" t="s">
        <v>6150</v>
      </c>
      <c r="G4432" s="4" t="s">
        <v>6149</v>
      </c>
      <c r="H4432" s="4" t="s">
        <v>18</v>
      </c>
      <c r="I4432" s="4" t="s">
        <v>17</v>
      </c>
      <c r="J4432" s="4" t="s">
        <v>2406</v>
      </c>
      <c r="K4432" s="4" t="s">
        <v>174</v>
      </c>
      <c r="L4432" s="4">
        <v>42420</v>
      </c>
      <c r="M4432" s="4" t="s">
        <v>7</v>
      </c>
      <c r="N4432" s="4" t="s">
        <v>4436</v>
      </c>
      <c r="O4432" s="4" t="s">
        <v>13</v>
      </c>
      <c r="P4432" s="4" t="s">
        <v>109</v>
      </c>
      <c r="Q4432" s="4" t="s">
        <v>4435</v>
      </c>
      <c r="R4432" s="4">
        <v>20</v>
      </c>
      <c r="S4432" s="4">
        <v>4</v>
      </c>
      <c r="T4432" s="4">
        <v>0</v>
      </c>
      <c r="U4432" s="4">
        <v>9.6</v>
      </c>
      <c r="V4432" s="4" t="str">
        <f>INDEX(Regional_Lookup!$B$2:$B$5,MATCH('Sample - Superstore'!M4432,Regional_Lookup!$A$2:$A$5,0))</f>
        <v>Maria Santos</v>
      </c>
      <c r="W4432" s="4">
        <f>INDEX(Regional_Lookup!$C$2:$C$5, MATCH('Sample - Superstore'!M4432,Regional_Lookup!$A$2:$A$5, 0))</f>
        <v>0.15</v>
      </c>
      <c r="X4432" s="4">
        <f>U4432/R4432</f>
        <v>0.48</v>
      </c>
      <c r="Y4432" s="4" t="str">
        <f>IF(X4432&gt;=W4432, "Yes", "No")</f>
        <v>Yes</v>
      </c>
      <c r="Z4432" s="4">
        <f>D4432-C4432</f>
        <v>5</v>
      </c>
      <c r="AA4432" s="4" t="str" cm="1">
        <f t="array" ref="AA4432">_xlfn.IFS(Z4432&lt;=2,"Fast",Z4432&gt;5, "Slow", AND(Z4432&gt;=3,Z4432&lt;=5),"Standard")</f>
        <v>Standard</v>
      </c>
    </row>
    <row r="4433" spans="1:27" x14ac:dyDescent="0.2">
      <c r="A4433" s="4">
        <v>4432</v>
      </c>
      <c r="B4433" s="4" t="s">
        <v>8298</v>
      </c>
      <c r="C4433" s="5">
        <v>42677</v>
      </c>
      <c r="D4433" s="5">
        <v>42682</v>
      </c>
      <c r="E4433" s="4" t="s">
        <v>21</v>
      </c>
      <c r="F4433" s="4" t="s">
        <v>6150</v>
      </c>
      <c r="G4433" s="4" t="s">
        <v>6149</v>
      </c>
      <c r="H4433" s="4" t="s">
        <v>18</v>
      </c>
      <c r="I4433" s="4" t="s">
        <v>17</v>
      </c>
      <c r="J4433" s="4" t="s">
        <v>2406</v>
      </c>
      <c r="K4433" s="4" t="s">
        <v>174</v>
      </c>
      <c r="L4433" s="4">
        <v>42420</v>
      </c>
      <c r="M4433" s="4" t="s">
        <v>7</v>
      </c>
      <c r="N4433" s="4" t="s">
        <v>4544</v>
      </c>
      <c r="O4433" s="4" t="s">
        <v>13</v>
      </c>
      <c r="P4433" s="4" t="s">
        <v>116</v>
      </c>
      <c r="Q4433" s="4" t="s">
        <v>4543</v>
      </c>
      <c r="R4433" s="4">
        <v>7.98</v>
      </c>
      <c r="S4433" s="4">
        <v>3</v>
      </c>
      <c r="T4433" s="4">
        <v>0</v>
      </c>
      <c r="U4433" s="4">
        <v>2.0748000000000002</v>
      </c>
      <c r="V4433" s="4" t="str">
        <f>INDEX(Regional_Lookup!$B$2:$B$5,MATCH('Sample - Superstore'!M4433,Regional_Lookup!$A$2:$A$5,0))</f>
        <v>Maria Santos</v>
      </c>
      <c r="W4433" s="4">
        <f>INDEX(Regional_Lookup!$C$2:$C$5, MATCH('Sample - Superstore'!M4433,Regional_Lookup!$A$2:$A$5, 0))</f>
        <v>0.15</v>
      </c>
      <c r="X4433" s="4">
        <f>U4433/R4433</f>
        <v>0.26</v>
      </c>
      <c r="Y4433" s="4" t="str">
        <f>IF(X4433&gt;=W4433, "Yes", "No")</f>
        <v>Yes</v>
      </c>
      <c r="Z4433" s="4">
        <f>D4433-C4433</f>
        <v>5</v>
      </c>
      <c r="AA4433" s="4" t="str" cm="1">
        <f t="array" ref="AA4433">_xlfn.IFS(Z4433&lt;=2,"Fast",Z4433&gt;5, "Slow", AND(Z4433&gt;=3,Z4433&lt;=5),"Standard")</f>
        <v>Standard</v>
      </c>
    </row>
    <row r="4434" spans="1:27" x14ac:dyDescent="0.2">
      <c r="A4434" s="4">
        <v>4433</v>
      </c>
      <c r="B4434" s="4" t="s">
        <v>8298</v>
      </c>
      <c r="C4434" s="5">
        <v>42677</v>
      </c>
      <c r="D4434" s="5">
        <v>42682</v>
      </c>
      <c r="E4434" s="4" t="s">
        <v>21</v>
      </c>
      <c r="F4434" s="4" t="s">
        <v>6150</v>
      </c>
      <c r="G4434" s="4" t="s">
        <v>6149</v>
      </c>
      <c r="H4434" s="4" t="s">
        <v>18</v>
      </c>
      <c r="I4434" s="4" t="s">
        <v>17</v>
      </c>
      <c r="J4434" s="4" t="s">
        <v>2406</v>
      </c>
      <c r="K4434" s="4" t="s">
        <v>174</v>
      </c>
      <c r="L4434" s="4">
        <v>42420</v>
      </c>
      <c r="M4434" s="4" t="s">
        <v>7</v>
      </c>
      <c r="N4434" s="4" t="s">
        <v>3307</v>
      </c>
      <c r="O4434" s="4" t="s">
        <v>37</v>
      </c>
      <c r="P4434" s="4" t="s">
        <v>36</v>
      </c>
      <c r="Q4434" s="4" t="s">
        <v>3306</v>
      </c>
      <c r="R4434" s="4">
        <v>24.1</v>
      </c>
      <c r="S4434" s="4">
        <v>5</v>
      </c>
      <c r="T4434" s="4">
        <v>0</v>
      </c>
      <c r="U4434" s="4">
        <v>9.1579999999999995</v>
      </c>
      <c r="V4434" s="4" t="str">
        <f>INDEX(Regional_Lookup!$B$2:$B$5,MATCH('Sample - Superstore'!M4434,Regional_Lookup!$A$2:$A$5,0))</f>
        <v>Maria Santos</v>
      </c>
      <c r="W4434" s="4">
        <f>INDEX(Regional_Lookup!$C$2:$C$5, MATCH('Sample - Superstore'!M4434,Regional_Lookup!$A$2:$A$5, 0))</f>
        <v>0.15</v>
      </c>
      <c r="X4434" s="4">
        <f>U4434/R4434</f>
        <v>0.37999999999999995</v>
      </c>
      <c r="Y4434" s="4" t="str">
        <f>IF(X4434&gt;=W4434, "Yes", "No")</f>
        <v>Yes</v>
      </c>
      <c r="Z4434" s="4">
        <f>D4434-C4434</f>
        <v>5</v>
      </c>
      <c r="AA4434" s="4" t="str" cm="1">
        <f t="array" ref="AA4434">_xlfn.IFS(Z4434&lt;=2,"Fast",Z4434&gt;5, "Slow", AND(Z4434&gt;=3,Z4434&lt;=5),"Standard")</f>
        <v>Standard</v>
      </c>
    </row>
    <row r="4435" spans="1:27" x14ac:dyDescent="0.2">
      <c r="A4435" s="4">
        <v>4434</v>
      </c>
      <c r="B4435" s="4" t="s">
        <v>8298</v>
      </c>
      <c r="C4435" s="5">
        <v>42677</v>
      </c>
      <c r="D4435" s="5">
        <v>42682</v>
      </c>
      <c r="E4435" s="4" t="s">
        <v>21</v>
      </c>
      <c r="F4435" s="4" t="s">
        <v>6150</v>
      </c>
      <c r="G4435" s="4" t="s">
        <v>6149</v>
      </c>
      <c r="H4435" s="4" t="s">
        <v>18</v>
      </c>
      <c r="I4435" s="4" t="s">
        <v>17</v>
      </c>
      <c r="J4435" s="4" t="s">
        <v>2406</v>
      </c>
      <c r="K4435" s="4" t="s">
        <v>174</v>
      </c>
      <c r="L4435" s="4">
        <v>42420</v>
      </c>
      <c r="M4435" s="4" t="s">
        <v>7</v>
      </c>
      <c r="N4435" s="4" t="s">
        <v>8300</v>
      </c>
      <c r="O4435" s="4" t="s">
        <v>13</v>
      </c>
      <c r="P4435" s="4" t="s">
        <v>116</v>
      </c>
      <c r="Q4435" s="4" t="s">
        <v>8299</v>
      </c>
      <c r="R4435" s="4">
        <v>8.75</v>
      </c>
      <c r="S4435" s="4">
        <v>1</v>
      </c>
      <c r="T4435" s="4">
        <v>0</v>
      </c>
      <c r="U4435" s="4">
        <v>2.625</v>
      </c>
      <c r="V4435" s="4" t="str">
        <f>INDEX(Regional_Lookup!$B$2:$B$5,MATCH('Sample - Superstore'!M4435,Regional_Lookup!$A$2:$A$5,0))</f>
        <v>Maria Santos</v>
      </c>
      <c r="W4435" s="4">
        <f>INDEX(Regional_Lookup!$C$2:$C$5, MATCH('Sample - Superstore'!M4435,Regional_Lookup!$A$2:$A$5, 0))</f>
        <v>0.15</v>
      </c>
      <c r="X4435" s="4">
        <f>U4435/R4435</f>
        <v>0.3</v>
      </c>
      <c r="Y4435" s="4" t="str">
        <f>IF(X4435&gt;=W4435, "Yes", "No")</f>
        <v>Yes</v>
      </c>
      <c r="Z4435" s="4">
        <f>D4435-C4435</f>
        <v>5</v>
      </c>
      <c r="AA4435" s="4" t="str" cm="1">
        <f t="array" ref="AA4435">_xlfn.IFS(Z4435&lt;=2,"Fast",Z4435&gt;5, "Slow", AND(Z4435&gt;=3,Z4435&lt;=5),"Standard")</f>
        <v>Standard</v>
      </c>
    </row>
    <row r="4436" spans="1:27" x14ac:dyDescent="0.2">
      <c r="A4436" s="4">
        <v>4435</v>
      </c>
      <c r="B4436" s="4" t="s">
        <v>8298</v>
      </c>
      <c r="C4436" s="5">
        <v>42677</v>
      </c>
      <c r="D4436" s="5">
        <v>42682</v>
      </c>
      <c r="E4436" s="4" t="s">
        <v>21</v>
      </c>
      <c r="F4436" s="4" t="s">
        <v>6150</v>
      </c>
      <c r="G4436" s="4" t="s">
        <v>6149</v>
      </c>
      <c r="H4436" s="4" t="s">
        <v>18</v>
      </c>
      <c r="I4436" s="4" t="s">
        <v>17</v>
      </c>
      <c r="J4436" s="4" t="s">
        <v>2406</v>
      </c>
      <c r="K4436" s="4" t="s">
        <v>174</v>
      </c>
      <c r="L4436" s="4">
        <v>42420</v>
      </c>
      <c r="M4436" s="4" t="s">
        <v>7</v>
      </c>
      <c r="N4436" s="4" t="s">
        <v>5127</v>
      </c>
      <c r="O4436" s="4" t="s">
        <v>37</v>
      </c>
      <c r="P4436" s="4" t="s">
        <v>92</v>
      </c>
      <c r="Q4436" s="4" t="s">
        <v>5126</v>
      </c>
      <c r="R4436" s="4">
        <v>842.94</v>
      </c>
      <c r="S4436" s="4">
        <v>3</v>
      </c>
      <c r="T4436" s="4">
        <v>0</v>
      </c>
      <c r="U4436" s="4">
        <v>160.15860000000001</v>
      </c>
      <c r="V4436" s="4" t="str">
        <f>INDEX(Regional_Lookup!$B$2:$B$5,MATCH('Sample - Superstore'!M4436,Regional_Lookup!$A$2:$A$5,0))</f>
        <v>Maria Santos</v>
      </c>
      <c r="W4436" s="4">
        <f>INDEX(Regional_Lookup!$C$2:$C$5, MATCH('Sample - Superstore'!M4436,Regional_Lookup!$A$2:$A$5, 0))</f>
        <v>0.15</v>
      </c>
      <c r="X4436" s="4">
        <f>U4436/R4436</f>
        <v>0.19</v>
      </c>
      <c r="Y4436" s="4" t="str">
        <f>IF(X4436&gt;=W4436, "Yes", "No")</f>
        <v>Yes</v>
      </c>
      <c r="Z4436" s="4">
        <f>D4436-C4436</f>
        <v>5</v>
      </c>
      <c r="AA4436" s="4" t="str" cm="1">
        <f t="array" ref="AA4436">_xlfn.IFS(Z4436&lt;=2,"Fast",Z4436&gt;5, "Slow", AND(Z4436&gt;=3,Z4436&lt;=5),"Standard")</f>
        <v>Standard</v>
      </c>
    </row>
    <row r="4437" spans="1:27" x14ac:dyDescent="0.2">
      <c r="A4437" s="4">
        <v>4436</v>
      </c>
      <c r="B4437" s="4" t="s">
        <v>8297</v>
      </c>
      <c r="C4437" s="5">
        <v>42493</v>
      </c>
      <c r="D4437" s="5">
        <v>42498</v>
      </c>
      <c r="E4437" s="4" t="s">
        <v>29</v>
      </c>
      <c r="F4437" s="4" t="s">
        <v>2921</v>
      </c>
      <c r="G4437" s="4" t="s">
        <v>2920</v>
      </c>
      <c r="H4437" s="4" t="s">
        <v>18</v>
      </c>
      <c r="I4437" s="4" t="s">
        <v>17</v>
      </c>
      <c r="J4437" s="4" t="s">
        <v>319</v>
      </c>
      <c r="K4437" s="4" t="s">
        <v>318</v>
      </c>
      <c r="L4437" s="4">
        <v>60653</v>
      </c>
      <c r="M4437" s="4" t="s">
        <v>3</v>
      </c>
      <c r="N4437" s="4" t="s">
        <v>2033</v>
      </c>
      <c r="O4437" s="4" t="s">
        <v>13</v>
      </c>
      <c r="P4437" s="4" t="s">
        <v>100</v>
      </c>
      <c r="Q4437" s="4" t="s">
        <v>2032</v>
      </c>
      <c r="R4437" s="4">
        <v>2.1819999999999999</v>
      </c>
      <c r="S4437" s="4">
        <v>1</v>
      </c>
      <c r="T4437" s="4">
        <v>0.8</v>
      </c>
      <c r="U4437" s="4">
        <v>-3.6002999999999998</v>
      </c>
      <c r="V4437" s="4" t="str">
        <f>INDEX(Regional_Lookup!$B$2:$B$5,MATCH('Sample - Superstore'!M4437,Regional_Lookup!$A$2:$A$5,0))</f>
        <v>David Johnson</v>
      </c>
      <c r="W4437" s="4">
        <f>INDEX(Regional_Lookup!$C$2:$C$5, MATCH('Sample - Superstore'!M4437,Regional_Lookup!$A$2:$A$5, 0))</f>
        <v>0.14000000000000001</v>
      </c>
      <c r="X4437" s="4">
        <f>U4437/R4437</f>
        <v>-1.65</v>
      </c>
      <c r="Y4437" s="4" t="str">
        <f>IF(X4437&gt;=W4437, "Yes", "No")</f>
        <v>No</v>
      </c>
      <c r="Z4437" s="4">
        <f>D4437-C4437</f>
        <v>5</v>
      </c>
      <c r="AA4437" s="4" t="str" cm="1">
        <f t="array" ref="AA4437">_xlfn.IFS(Z4437&lt;=2,"Fast",Z4437&gt;5, "Slow", AND(Z4437&gt;=3,Z4437&lt;=5),"Standard")</f>
        <v>Standard</v>
      </c>
    </row>
    <row r="4438" spans="1:27" x14ac:dyDescent="0.2">
      <c r="A4438" s="4">
        <v>4437</v>
      </c>
      <c r="B4438" s="4" t="s">
        <v>8297</v>
      </c>
      <c r="C4438" s="5">
        <v>42493</v>
      </c>
      <c r="D4438" s="5">
        <v>42498</v>
      </c>
      <c r="E4438" s="4" t="s">
        <v>29</v>
      </c>
      <c r="F4438" s="4" t="s">
        <v>2921</v>
      </c>
      <c r="G4438" s="4" t="s">
        <v>2920</v>
      </c>
      <c r="H4438" s="4" t="s">
        <v>18</v>
      </c>
      <c r="I4438" s="4" t="s">
        <v>17</v>
      </c>
      <c r="J4438" s="4" t="s">
        <v>319</v>
      </c>
      <c r="K4438" s="4" t="s">
        <v>318</v>
      </c>
      <c r="L4438" s="4">
        <v>60653</v>
      </c>
      <c r="M4438" s="4" t="s">
        <v>3</v>
      </c>
      <c r="N4438" s="4" t="s">
        <v>5433</v>
      </c>
      <c r="O4438" s="4" t="s">
        <v>13</v>
      </c>
      <c r="P4438" s="4" t="s">
        <v>116</v>
      </c>
      <c r="Q4438" s="4" t="s">
        <v>5432</v>
      </c>
      <c r="R4438" s="4">
        <v>27.384</v>
      </c>
      <c r="S4438" s="4">
        <v>7</v>
      </c>
      <c r="T4438" s="4">
        <v>0.2</v>
      </c>
      <c r="U4438" s="4">
        <v>2.7383999999999999</v>
      </c>
      <c r="V4438" s="4" t="str">
        <f>INDEX(Regional_Lookup!$B$2:$B$5,MATCH('Sample - Superstore'!M4438,Regional_Lookup!$A$2:$A$5,0))</f>
        <v>David Johnson</v>
      </c>
      <c r="W4438" s="4">
        <f>INDEX(Regional_Lookup!$C$2:$C$5, MATCH('Sample - Superstore'!M4438,Regional_Lookup!$A$2:$A$5, 0))</f>
        <v>0.14000000000000001</v>
      </c>
      <c r="X4438" s="4">
        <f>U4438/R4438</f>
        <v>9.9999999999999992E-2</v>
      </c>
      <c r="Y4438" s="4" t="str">
        <f>IF(X4438&gt;=W4438, "Yes", "No")</f>
        <v>No</v>
      </c>
      <c r="Z4438" s="4">
        <f>D4438-C4438</f>
        <v>5</v>
      </c>
      <c r="AA4438" s="4" t="str" cm="1">
        <f t="array" ref="AA4438">_xlfn.IFS(Z4438&lt;=2,"Fast",Z4438&gt;5, "Slow", AND(Z4438&gt;=3,Z4438&lt;=5),"Standard")</f>
        <v>Standard</v>
      </c>
    </row>
    <row r="4439" spans="1:27" x14ac:dyDescent="0.2">
      <c r="A4439" s="4">
        <v>4438</v>
      </c>
      <c r="B4439" s="4" t="s">
        <v>8297</v>
      </c>
      <c r="C4439" s="5">
        <v>42493</v>
      </c>
      <c r="D4439" s="5">
        <v>42498</v>
      </c>
      <c r="E4439" s="4" t="s">
        <v>29</v>
      </c>
      <c r="F4439" s="4" t="s">
        <v>2921</v>
      </c>
      <c r="G4439" s="4" t="s">
        <v>2920</v>
      </c>
      <c r="H4439" s="4" t="s">
        <v>18</v>
      </c>
      <c r="I4439" s="4" t="s">
        <v>17</v>
      </c>
      <c r="J4439" s="4" t="s">
        <v>319</v>
      </c>
      <c r="K4439" s="4" t="s">
        <v>318</v>
      </c>
      <c r="L4439" s="4">
        <v>60653</v>
      </c>
      <c r="M4439" s="4" t="s">
        <v>3</v>
      </c>
      <c r="N4439" s="4" t="s">
        <v>1414</v>
      </c>
      <c r="O4439" s="4" t="s">
        <v>13</v>
      </c>
      <c r="P4439" s="4" t="s">
        <v>12</v>
      </c>
      <c r="Q4439" s="4" t="s">
        <v>1413</v>
      </c>
      <c r="R4439" s="4">
        <v>26.405999999999999</v>
      </c>
      <c r="S4439" s="4">
        <v>3</v>
      </c>
      <c r="T4439" s="4">
        <v>0.8</v>
      </c>
      <c r="U4439" s="4">
        <v>-71.296199999999999</v>
      </c>
      <c r="V4439" s="4" t="str">
        <f>INDEX(Regional_Lookup!$B$2:$B$5,MATCH('Sample - Superstore'!M4439,Regional_Lookup!$A$2:$A$5,0))</f>
        <v>David Johnson</v>
      </c>
      <c r="W4439" s="4">
        <f>INDEX(Regional_Lookup!$C$2:$C$5, MATCH('Sample - Superstore'!M4439,Regional_Lookup!$A$2:$A$5, 0))</f>
        <v>0.14000000000000001</v>
      </c>
      <c r="X4439" s="4">
        <f>U4439/R4439</f>
        <v>-2.7</v>
      </c>
      <c r="Y4439" s="4" t="str">
        <f>IF(X4439&gt;=W4439, "Yes", "No")</f>
        <v>No</v>
      </c>
      <c r="Z4439" s="4">
        <f>D4439-C4439</f>
        <v>5</v>
      </c>
      <c r="AA4439" s="4" t="str" cm="1">
        <f t="array" ref="AA4439">_xlfn.IFS(Z4439&lt;=2,"Fast",Z4439&gt;5, "Slow", AND(Z4439&gt;=3,Z4439&lt;=5),"Standard")</f>
        <v>Standard</v>
      </c>
    </row>
    <row r="4440" spans="1:27" x14ac:dyDescent="0.2">
      <c r="A4440" s="4">
        <v>4439</v>
      </c>
      <c r="B4440" s="4" t="s">
        <v>8296</v>
      </c>
      <c r="C4440" s="5">
        <v>42731</v>
      </c>
      <c r="D4440" s="5">
        <v>42737</v>
      </c>
      <c r="E4440" s="4" t="s">
        <v>29</v>
      </c>
      <c r="F4440" s="4" t="s">
        <v>4555</v>
      </c>
      <c r="G4440" s="4" t="s">
        <v>4554</v>
      </c>
      <c r="H4440" s="4" t="s">
        <v>18</v>
      </c>
      <c r="I4440" s="4" t="s">
        <v>17</v>
      </c>
      <c r="J4440" s="4" t="s">
        <v>6175</v>
      </c>
      <c r="K4440" s="4" t="s">
        <v>123</v>
      </c>
      <c r="L4440" s="4">
        <v>77642</v>
      </c>
      <c r="M4440" s="4" t="s">
        <v>3</v>
      </c>
      <c r="N4440" s="4" t="s">
        <v>3239</v>
      </c>
      <c r="O4440" s="4" t="s">
        <v>13</v>
      </c>
      <c r="P4440" s="4" t="s">
        <v>24</v>
      </c>
      <c r="Q4440" s="4" t="s">
        <v>3238</v>
      </c>
      <c r="R4440" s="4">
        <v>10.368</v>
      </c>
      <c r="S4440" s="4">
        <v>2</v>
      </c>
      <c r="T4440" s="4">
        <v>0.2</v>
      </c>
      <c r="U4440" s="4">
        <v>3.6288</v>
      </c>
      <c r="V4440" s="4" t="str">
        <f>INDEX(Regional_Lookup!$B$2:$B$5,MATCH('Sample - Superstore'!M4440,Regional_Lookup!$A$2:$A$5,0))</f>
        <v>David Johnson</v>
      </c>
      <c r="W4440" s="4">
        <f>INDEX(Regional_Lookup!$C$2:$C$5, MATCH('Sample - Superstore'!M4440,Regional_Lookup!$A$2:$A$5, 0))</f>
        <v>0.14000000000000001</v>
      </c>
      <c r="X4440" s="4">
        <f>U4440/R4440</f>
        <v>0.35</v>
      </c>
      <c r="Y4440" s="4" t="str">
        <f>IF(X4440&gt;=W4440, "Yes", "No")</f>
        <v>Yes</v>
      </c>
      <c r="Z4440" s="4">
        <f>D4440-C4440</f>
        <v>6</v>
      </c>
      <c r="AA4440" s="4" t="str" cm="1">
        <f t="array" ref="AA4440">_xlfn.IFS(Z4440&lt;=2,"Fast",Z4440&gt;5, "Slow", AND(Z4440&gt;=3,Z4440&lt;=5),"Standard")</f>
        <v>Slow</v>
      </c>
    </row>
    <row r="4441" spans="1:27" x14ac:dyDescent="0.2">
      <c r="A4441" s="4">
        <v>4440</v>
      </c>
      <c r="B4441" s="4" t="s">
        <v>8296</v>
      </c>
      <c r="C4441" s="5">
        <v>42731</v>
      </c>
      <c r="D4441" s="5">
        <v>42737</v>
      </c>
      <c r="E4441" s="4" t="s">
        <v>29</v>
      </c>
      <c r="F4441" s="4" t="s">
        <v>4555</v>
      </c>
      <c r="G4441" s="4" t="s">
        <v>4554</v>
      </c>
      <c r="H4441" s="4" t="s">
        <v>18</v>
      </c>
      <c r="I4441" s="4" t="s">
        <v>17</v>
      </c>
      <c r="J4441" s="4" t="s">
        <v>6175</v>
      </c>
      <c r="K4441" s="4" t="s">
        <v>123</v>
      </c>
      <c r="L4441" s="4">
        <v>77642</v>
      </c>
      <c r="M4441" s="4" t="s">
        <v>3</v>
      </c>
      <c r="N4441" s="4" t="s">
        <v>25</v>
      </c>
      <c r="O4441" s="4" t="s">
        <v>13</v>
      </c>
      <c r="P4441" s="4" t="s">
        <v>24</v>
      </c>
      <c r="Q4441" s="4" t="s">
        <v>23</v>
      </c>
      <c r="R4441" s="4">
        <v>23.68</v>
      </c>
      <c r="S4441" s="4">
        <v>4</v>
      </c>
      <c r="T4441" s="4">
        <v>0.2</v>
      </c>
      <c r="U4441" s="4">
        <v>7.4</v>
      </c>
      <c r="V4441" s="4" t="str">
        <f>INDEX(Regional_Lookup!$B$2:$B$5,MATCH('Sample - Superstore'!M4441,Regional_Lookup!$A$2:$A$5,0))</f>
        <v>David Johnson</v>
      </c>
      <c r="W4441" s="4">
        <f>INDEX(Regional_Lookup!$C$2:$C$5, MATCH('Sample - Superstore'!M4441,Regional_Lookup!$A$2:$A$5, 0))</f>
        <v>0.14000000000000001</v>
      </c>
      <c r="X4441" s="4">
        <f>U4441/R4441</f>
        <v>0.3125</v>
      </c>
      <c r="Y4441" s="4" t="str">
        <f>IF(X4441&gt;=W4441, "Yes", "No")</f>
        <v>Yes</v>
      </c>
      <c r="Z4441" s="4">
        <f>D4441-C4441</f>
        <v>6</v>
      </c>
      <c r="AA4441" s="4" t="str" cm="1">
        <f t="array" ref="AA4441">_xlfn.IFS(Z4441&lt;=2,"Fast",Z4441&gt;5, "Slow", AND(Z4441&gt;=3,Z4441&lt;=5),"Standard")</f>
        <v>Slow</v>
      </c>
    </row>
    <row r="4442" spans="1:27" x14ac:dyDescent="0.2">
      <c r="A4442" s="4">
        <v>4441</v>
      </c>
      <c r="B4442" s="4" t="s">
        <v>8295</v>
      </c>
      <c r="C4442" s="5">
        <v>42573</v>
      </c>
      <c r="D4442" s="5">
        <v>42577</v>
      </c>
      <c r="E4442" s="4" t="s">
        <v>29</v>
      </c>
      <c r="F4442" s="4" t="s">
        <v>1006</v>
      </c>
      <c r="G4442" s="4" t="s">
        <v>1005</v>
      </c>
      <c r="H4442" s="4" t="s">
        <v>18</v>
      </c>
      <c r="I4442" s="4" t="s">
        <v>17</v>
      </c>
      <c r="J4442" s="4" t="s">
        <v>6855</v>
      </c>
      <c r="K4442" s="4" t="s">
        <v>76</v>
      </c>
      <c r="L4442" s="4">
        <v>48185</v>
      </c>
      <c r="M4442" s="4" t="s">
        <v>3</v>
      </c>
      <c r="N4442" s="4" t="s">
        <v>7206</v>
      </c>
      <c r="O4442" s="4" t="s">
        <v>33</v>
      </c>
      <c r="P4442" s="4" t="s">
        <v>55</v>
      </c>
      <c r="Q4442" s="4" t="s">
        <v>7205</v>
      </c>
      <c r="R4442" s="4">
        <v>109.95</v>
      </c>
      <c r="S4442" s="4">
        <v>1</v>
      </c>
      <c r="T4442" s="4">
        <v>0</v>
      </c>
      <c r="U4442" s="4">
        <v>36.283499999999997</v>
      </c>
      <c r="V4442" s="4" t="str">
        <f>INDEX(Regional_Lookup!$B$2:$B$5,MATCH('Sample - Superstore'!M4442,Regional_Lookup!$A$2:$A$5,0))</f>
        <v>David Johnson</v>
      </c>
      <c r="W4442" s="4">
        <f>INDEX(Regional_Lookup!$C$2:$C$5, MATCH('Sample - Superstore'!M4442,Regional_Lookup!$A$2:$A$5, 0))</f>
        <v>0.14000000000000001</v>
      </c>
      <c r="X4442" s="4">
        <f>U4442/R4442</f>
        <v>0.32999999999999996</v>
      </c>
      <c r="Y4442" s="4" t="str">
        <f>IF(X4442&gt;=W4442, "Yes", "No")</f>
        <v>Yes</v>
      </c>
      <c r="Z4442" s="4">
        <f>D4442-C4442</f>
        <v>4</v>
      </c>
      <c r="AA4442" s="4" t="str" cm="1">
        <f t="array" ref="AA4442">_xlfn.IFS(Z4442&lt;=2,"Fast",Z4442&gt;5, "Slow", AND(Z4442&gt;=3,Z4442&lt;=5),"Standard")</f>
        <v>Standard</v>
      </c>
    </row>
    <row r="4443" spans="1:27" x14ac:dyDescent="0.2">
      <c r="A4443" s="4">
        <v>4442</v>
      </c>
      <c r="B4443" s="4" t="s">
        <v>8295</v>
      </c>
      <c r="C4443" s="5">
        <v>42573</v>
      </c>
      <c r="D4443" s="5">
        <v>42577</v>
      </c>
      <c r="E4443" s="4" t="s">
        <v>29</v>
      </c>
      <c r="F4443" s="4" t="s">
        <v>1006</v>
      </c>
      <c r="G4443" s="4" t="s">
        <v>1005</v>
      </c>
      <c r="H4443" s="4" t="s">
        <v>18</v>
      </c>
      <c r="I4443" s="4" t="s">
        <v>17</v>
      </c>
      <c r="J4443" s="4" t="s">
        <v>6855</v>
      </c>
      <c r="K4443" s="4" t="s">
        <v>76</v>
      </c>
      <c r="L4443" s="4">
        <v>48185</v>
      </c>
      <c r="M4443" s="4" t="s">
        <v>3</v>
      </c>
      <c r="N4443" s="4" t="s">
        <v>3507</v>
      </c>
      <c r="O4443" s="4" t="s">
        <v>13</v>
      </c>
      <c r="P4443" s="4" t="s">
        <v>231</v>
      </c>
      <c r="Q4443" s="4" t="s">
        <v>3506</v>
      </c>
      <c r="R4443" s="4">
        <v>965.85</v>
      </c>
      <c r="S4443" s="4">
        <v>5</v>
      </c>
      <c r="T4443" s="4">
        <v>0</v>
      </c>
      <c r="U4443" s="4">
        <v>135.21899999999999</v>
      </c>
      <c r="V4443" s="4" t="str">
        <f>INDEX(Regional_Lookup!$B$2:$B$5,MATCH('Sample - Superstore'!M4443,Regional_Lookup!$A$2:$A$5,0))</f>
        <v>David Johnson</v>
      </c>
      <c r="W4443" s="4">
        <f>INDEX(Regional_Lookup!$C$2:$C$5, MATCH('Sample - Superstore'!M4443,Regional_Lookup!$A$2:$A$5, 0))</f>
        <v>0.14000000000000001</v>
      </c>
      <c r="X4443" s="4">
        <f>U4443/R4443</f>
        <v>0.13999999999999999</v>
      </c>
      <c r="Y4443" s="4" t="str">
        <f>IF(X4443&gt;=W4443, "Yes", "No")</f>
        <v>Yes</v>
      </c>
      <c r="Z4443" s="4">
        <f>D4443-C4443</f>
        <v>4</v>
      </c>
      <c r="AA4443" s="4" t="str" cm="1">
        <f t="array" ref="AA4443">_xlfn.IFS(Z4443&lt;=2,"Fast",Z4443&gt;5, "Slow", AND(Z4443&gt;=3,Z4443&lt;=5),"Standard")</f>
        <v>Standard</v>
      </c>
    </row>
    <row r="4444" spans="1:27" x14ac:dyDescent="0.2">
      <c r="A4444" s="4">
        <v>4443</v>
      </c>
      <c r="B4444" s="4" t="s">
        <v>8295</v>
      </c>
      <c r="C4444" s="5">
        <v>42573</v>
      </c>
      <c r="D4444" s="5">
        <v>42577</v>
      </c>
      <c r="E4444" s="4" t="s">
        <v>29</v>
      </c>
      <c r="F4444" s="4" t="s">
        <v>1006</v>
      </c>
      <c r="G4444" s="4" t="s">
        <v>1005</v>
      </c>
      <c r="H4444" s="4" t="s">
        <v>18</v>
      </c>
      <c r="I4444" s="4" t="s">
        <v>17</v>
      </c>
      <c r="J4444" s="4" t="s">
        <v>6855</v>
      </c>
      <c r="K4444" s="4" t="s">
        <v>76</v>
      </c>
      <c r="L4444" s="4">
        <v>48185</v>
      </c>
      <c r="M4444" s="4" t="s">
        <v>3</v>
      </c>
      <c r="N4444" s="4" t="s">
        <v>180</v>
      </c>
      <c r="O4444" s="4" t="s">
        <v>13</v>
      </c>
      <c r="P4444" s="4" t="s">
        <v>116</v>
      </c>
      <c r="Q4444" s="4" t="s">
        <v>179</v>
      </c>
      <c r="R4444" s="4">
        <v>29.2</v>
      </c>
      <c r="S4444" s="4">
        <v>5</v>
      </c>
      <c r="T4444" s="4">
        <v>0</v>
      </c>
      <c r="U4444" s="4">
        <v>10.512</v>
      </c>
      <c r="V4444" s="4" t="str">
        <f>INDEX(Regional_Lookup!$B$2:$B$5,MATCH('Sample - Superstore'!M4444,Regional_Lookup!$A$2:$A$5,0))</f>
        <v>David Johnson</v>
      </c>
      <c r="W4444" s="4">
        <f>INDEX(Regional_Lookup!$C$2:$C$5, MATCH('Sample - Superstore'!M4444,Regional_Lookup!$A$2:$A$5, 0))</f>
        <v>0.14000000000000001</v>
      </c>
      <c r="X4444" s="4">
        <f>U4444/R4444</f>
        <v>0.36000000000000004</v>
      </c>
      <c r="Y4444" s="4" t="str">
        <f>IF(X4444&gt;=W4444, "Yes", "No")</f>
        <v>Yes</v>
      </c>
      <c r="Z4444" s="4">
        <f>D4444-C4444</f>
        <v>4</v>
      </c>
      <c r="AA4444" s="4" t="str" cm="1">
        <f t="array" ref="AA4444">_xlfn.IFS(Z4444&lt;=2,"Fast",Z4444&gt;5, "Slow", AND(Z4444&gt;=3,Z4444&lt;=5),"Standard")</f>
        <v>Standard</v>
      </c>
    </row>
    <row r="4445" spans="1:27" x14ac:dyDescent="0.2">
      <c r="A4445" s="4">
        <v>4444</v>
      </c>
      <c r="B4445" s="4" t="s">
        <v>8295</v>
      </c>
      <c r="C4445" s="5">
        <v>42573</v>
      </c>
      <c r="D4445" s="5">
        <v>42577</v>
      </c>
      <c r="E4445" s="4" t="s">
        <v>29</v>
      </c>
      <c r="F4445" s="4" t="s">
        <v>1006</v>
      </c>
      <c r="G4445" s="4" t="s">
        <v>1005</v>
      </c>
      <c r="H4445" s="4" t="s">
        <v>18</v>
      </c>
      <c r="I4445" s="4" t="s">
        <v>17</v>
      </c>
      <c r="J4445" s="4" t="s">
        <v>6855</v>
      </c>
      <c r="K4445" s="4" t="s">
        <v>76</v>
      </c>
      <c r="L4445" s="4">
        <v>48185</v>
      </c>
      <c r="M4445" s="4" t="s">
        <v>3</v>
      </c>
      <c r="N4445" s="4" t="s">
        <v>2903</v>
      </c>
      <c r="O4445" s="4" t="s">
        <v>13</v>
      </c>
      <c r="P4445" s="4" t="s">
        <v>24</v>
      </c>
      <c r="Q4445" s="4" t="s">
        <v>2902</v>
      </c>
      <c r="R4445" s="4">
        <v>32.4</v>
      </c>
      <c r="S4445" s="4">
        <v>5</v>
      </c>
      <c r="T4445" s="4">
        <v>0</v>
      </c>
      <c r="U4445" s="4">
        <v>15.552</v>
      </c>
      <c r="V4445" s="4" t="str">
        <f>INDEX(Regional_Lookup!$B$2:$B$5,MATCH('Sample - Superstore'!M4445,Regional_Lookup!$A$2:$A$5,0))</f>
        <v>David Johnson</v>
      </c>
      <c r="W4445" s="4">
        <f>INDEX(Regional_Lookup!$C$2:$C$5, MATCH('Sample - Superstore'!M4445,Regional_Lookup!$A$2:$A$5, 0))</f>
        <v>0.14000000000000001</v>
      </c>
      <c r="X4445" s="4">
        <f>U4445/R4445</f>
        <v>0.48</v>
      </c>
      <c r="Y4445" s="4" t="str">
        <f>IF(X4445&gt;=W4445, "Yes", "No")</f>
        <v>Yes</v>
      </c>
      <c r="Z4445" s="4">
        <f>D4445-C4445</f>
        <v>4</v>
      </c>
      <c r="AA4445" s="4" t="str" cm="1">
        <f t="array" ref="AA4445">_xlfn.IFS(Z4445&lt;=2,"Fast",Z4445&gt;5, "Slow", AND(Z4445&gt;=3,Z4445&lt;=5),"Standard")</f>
        <v>Standard</v>
      </c>
    </row>
    <row r="4446" spans="1:27" x14ac:dyDescent="0.2">
      <c r="A4446" s="4">
        <v>4445</v>
      </c>
      <c r="B4446" s="4" t="s">
        <v>8292</v>
      </c>
      <c r="C4446" s="5">
        <v>41959</v>
      </c>
      <c r="D4446" s="5">
        <v>41964</v>
      </c>
      <c r="E4446" s="4" t="s">
        <v>29</v>
      </c>
      <c r="F4446" s="4" t="s">
        <v>3812</v>
      </c>
      <c r="G4446" s="4" t="s">
        <v>3811</v>
      </c>
      <c r="H4446" s="4" t="s">
        <v>102</v>
      </c>
      <c r="I4446" s="4" t="s">
        <v>17</v>
      </c>
      <c r="J4446" s="4" t="s">
        <v>980</v>
      </c>
      <c r="K4446" s="4" t="s">
        <v>209</v>
      </c>
      <c r="L4446" s="4">
        <v>47401</v>
      </c>
      <c r="M4446" s="4" t="s">
        <v>3</v>
      </c>
      <c r="N4446" s="4" t="s">
        <v>146</v>
      </c>
      <c r="O4446" s="4" t="s">
        <v>13</v>
      </c>
      <c r="P4446" s="4" t="s">
        <v>121</v>
      </c>
      <c r="Q4446" s="4" t="s">
        <v>145</v>
      </c>
      <c r="R4446" s="4">
        <v>78.349999999999994</v>
      </c>
      <c r="S4446" s="4">
        <v>5</v>
      </c>
      <c r="T4446" s="4">
        <v>0</v>
      </c>
      <c r="U4446" s="4">
        <v>36.8245</v>
      </c>
      <c r="V4446" s="4" t="str">
        <f>INDEX(Regional_Lookup!$B$2:$B$5,MATCH('Sample - Superstore'!M4446,Regional_Lookup!$A$2:$A$5,0))</f>
        <v>David Johnson</v>
      </c>
      <c r="W4446" s="4">
        <f>INDEX(Regional_Lookup!$C$2:$C$5, MATCH('Sample - Superstore'!M4446,Regional_Lookup!$A$2:$A$5, 0))</f>
        <v>0.14000000000000001</v>
      </c>
      <c r="X4446" s="4">
        <f>U4446/R4446</f>
        <v>0.47000000000000003</v>
      </c>
      <c r="Y4446" s="4" t="str">
        <f>IF(X4446&gt;=W4446, "Yes", "No")</f>
        <v>Yes</v>
      </c>
      <c r="Z4446" s="4">
        <f>D4446-C4446</f>
        <v>5</v>
      </c>
      <c r="AA4446" s="4" t="str" cm="1">
        <f t="array" ref="AA4446">_xlfn.IFS(Z4446&lt;=2,"Fast",Z4446&gt;5, "Slow", AND(Z4446&gt;=3,Z4446&lt;=5),"Standard")</f>
        <v>Standard</v>
      </c>
    </row>
    <row r="4447" spans="1:27" x14ac:dyDescent="0.2">
      <c r="A4447" s="4">
        <v>4446</v>
      </c>
      <c r="B4447" s="4" t="s">
        <v>8292</v>
      </c>
      <c r="C4447" s="5">
        <v>41959</v>
      </c>
      <c r="D4447" s="5">
        <v>41964</v>
      </c>
      <c r="E4447" s="4" t="s">
        <v>29</v>
      </c>
      <c r="F4447" s="4" t="s">
        <v>3812</v>
      </c>
      <c r="G4447" s="4" t="s">
        <v>3811</v>
      </c>
      <c r="H4447" s="4" t="s">
        <v>102</v>
      </c>
      <c r="I4447" s="4" t="s">
        <v>17</v>
      </c>
      <c r="J4447" s="4" t="s">
        <v>980</v>
      </c>
      <c r="K4447" s="4" t="s">
        <v>209</v>
      </c>
      <c r="L4447" s="4">
        <v>47401</v>
      </c>
      <c r="M4447" s="4" t="s">
        <v>3</v>
      </c>
      <c r="N4447" s="4" t="s">
        <v>7749</v>
      </c>
      <c r="O4447" s="4" t="s">
        <v>13</v>
      </c>
      <c r="P4447" s="4" t="s">
        <v>24</v>
      </c>
      <c r="Q4447" s="4" t="s">
        <v>7748</v>
      </c>
      <c r="R4447" s="4">
        <v>31.68</v>
      </c>
      <c r="S4447" s="4">
        <v>6</v>
      </c>
      <c r="T4447" s="4">
        <v>0</v>
      </c>
      <c r="U4447" s="4">
        <v>14.256</v>
      </c>
      <c r="V4447" s="4" t="str">
        <f>INDEX(Regional_Lookup!$B$2:$B$5,MATCH('Sample - Superstore'!M4447,Regional_Lookup!$A$2:$A$5,0))</f>
        <v>David Johnson</v>
      </c>
      <c r="W4447" s="4">
        <f>INDEX(Regional_Lookup!$C$2:$C$5, MATCH('Sample - Superstore'!M4447,Regional_Lookup!$A$2:$A$5, 0))</f>
        <v>0.14000000000000001</v>
      </c>
      <c r="X4447" s="4">
        <f>U4447/R4447</f>
        <v>0.45</v>
      </c>
      <c r="Y4447" s="4" t="str">
        <f>IF(X4447&gt;=W4447, "Yes", "No")</f>
        <v>Yes</v>
      </c>
      <c r="Z4447" s="4">
        <f>D4447-C4447</f>
        <v>5</v>
      </c>
      <c r="AA4447" s="4" t="str" cm="1">
        <f t="array" ref="AA4447">_xlfn.IFS(Z4447&lt;=2,"Fast",Z4447&gt;5, "Slow", AND(Z4447&gt;=3,Z4447&lt;=5),"Standard")</f>
        <v>Standard</v>
      </c>
    </row>
    <row r="4448" spans="1:27" x14ac:dyDescent="0.2">
      <c r="A4448" s="4">
        <v>4447</v>
      </c>
      <c r="B4448" s="4" t="s">
        <v>8292</v>
      </c>
      <c r="C4448" s="5">
        <v>41959</v>
      </c>
      <c r="D4448" s="5">
        <v>41964</v>
      </c>
      <c r="E4448" s="4" t="s">
        <v>29</v>
      </c>
      <c r="F4448" s="4" t="s">
        <v>3812</v>
      </c>
      <c r="G4448" s="4" t="s">
        <v>3811</v>
      </c>
      <c r="H4448" s="4" t="s">
        <v>102</v>
      </c>
      <c r="I4448" s="4" t="s">
        <v>17</v>
      </c>
      <c r="J4448" s="4" t="s">
        <v>980</v>
      </c>
      <c r="K4448" s="4" t="s">
        <v>209</v>
      </c>
      <c r="L4448" s="4">
        <v>47401</v>
      </c>
      <c r="M4448" s="4" t="s">
        <v>3</v>
      </c>
      <c r="N4448" s="4" t="s">
        <v>8294</v>
      </c>
      <c r="O4448" s="4" t="s">
        <v>13</v>
      </c>
      <c r="P4448" s="4" t="s">
        <v>100</v>
      </c>
      <c r="Q4448" s="4" t="s">
        <v>8293</v>
      </c>
      <c r="R4448" s="4">
        <v>29.12</v>
      </c>
      <c r="S4448" s="4">
        <v>4</v>
      </c>
      <c r="T4448" s="4">
        <v>0</v>
      </c>
      <c r="U4448" s="4">
        <v>14.268800000000001</v>
      </c>
      <c r="V4448" s="4" t="str">
        <f>INDEX(Regional_Lookup!$B$2:$B$5,MATCH('Sample - Superstore'!M4448,Regional_Lookup!$A$2:$A$5,0))</f>
        <v>David Johnson</v>
      </c>
      <c r="W4448" s="4">
        <f>INDEX(Regional_Lookup!$C$2:$C$5, MATCH('Sample - Superstore'!M4448,Regional_Lookup!$A$2:$A$5, 0))</f>
        <v>0.14000000000000001</v>
      </c>
      <c r="X4448" s="4">
        <f>U4448/R4448</f>
        <v>0.49</v>
      </c>
      <c r="Y4448" s="4" t="str">
        <f>IF(X4448&gt;=W4448, "Yes", "No")</f>
        <v>Yes</v>
      </c>
      <c r="Z4448" s="4">
        <f>D4448-C4448</f>
        <v>5</v>
      </c>
      <c r="AA4448" s="4" t="str" cm="1">
        <f t="array" ref="AA4448">_xlfn.IFS(Z4448&lt;=2,"Fast",Z4448&gt;5, "Slow", AND(Z4448&gt;=3,Z4448&lt;=5),"Standard")</f>
        <v>Standard</v>
      </c>
    </row>
    <row r="4449" spans="1:27" x14ac:dyDescent="0.2">
      <c r="A4449" s="4">
        <v>4448</v>
      </c>
      <c r="B4449" s="4" t="s">
        <v>8292</v>
      </c>
      <c r="C4449" s="5">
        <v>41959</v>
      </c>
      <c r="D4449" s="5">
        <v>41964</v>
      </c>
      <c r="E4449" s="4" t="s">
        <v>29</v>
      </c>
      <c r="F4449" s="4" t="s">
        <v>3812</v>
      </c>
      <c r="G4449" s="4" t="s">
        <v>3811</v>
      </c>
      <c r="H4449" s="4" t="s">
        <v>102</v>
      </c>
      <c r="I4449" s="4" t="s">
        <v>17</v>
      </c>
      <c r="J4449" s="4" t="s">
        <v>980</v>
      </c>
      <c r="K4449" s="4" t="s">
        <v>209</v>
      </c>
      <c r="L4449" s="4">
        <v>47401</v>
      </c>
      <c r="M4449" s="4" t="s">
        <v>3</v>
      </c>
      <c r="N4449" s="4" t="s">
        <v>4102</v>
      </c>
      <c r="O4449" s="4" t="s">
        <v>13</v>
      </c>
      <c r="P4449" s="4" t="s">
        <v>231</v>
      </c>
      <c r="Q4449" s="4" t="s">
        <v>4101</v>
      </c>
      <c r="R4449" s="4">
        <v>169.45</v>
      </c>
      <c r="S4449" s="4">
        <v>5</v>
      </c>
      <c r="T4449" s="4">
        <v>0</v>
      </c>
      <c r="U4449" s="4">
        <v>42.362499999999997</v>
      </c>
      <c r="V4449" s="4" t="str">
        <f>INDEX(Regional_Lookup!$B$2:$B$5,MATCH('Sample - Superstore'!M4449,Regional_Lookup!$A$2:$A$5,0))</f>
        <v>David Johnson</v>
      </c>
      <c r="W4449" s="4">
        <f>INDEX(Regional_Lookup!$C$2:$C$5, MATCH('Sample - Superstore'!M4449,Regional_Lookup!$A$2:$A$5, 0))</f>
        <v>0.14000000000000001</v>
      </c>
      <c r="X4449" s="4">
        <f>U4449/R4449</f>
        <v>0.25</v>
      </c>
      <c r="Y4449" s="4" t="str">
        <f>IF(X4449&gt;=W4449, "Yes", "No")</f>
        <v>Yes</v>
      </c>
      <c r="Z4449" s="4">
        <f>D4449-C4449</f>
        <v>5</v>
      </c>
      <c r="AA4449" s="4" t="str" cm="1">
        <f t="array" ref="AA4449">_xlfn.IFS(Z4449&lt;=2,"Fast",Z4449&gt;5, "Slow", AND(Z4449&gt;=3,Z4449&lt;=5),"Standard")</f>
        <v>Standard</v>
      </c>
    </row>
    <row r="4450" spans="1:27" x14ac:dyDescent="0.2">
      <c r="A4450" s="4">
        <v>4449</v>
      </c>
      <c r="B4450" s="4" t="s">
        <v>8291</v>
      </c>
      <c r="C4450" s="5">
        <v>42174</v>
      </c>
      <c r="D4450" s="5">
        <v>42178</v>
      </c>
      <c r="E4450" s="4" t="s">
        <v>29</v>
      </c>
      <c r="F4450" s="4" t="s">
        <v>5832</v>
      </c>
      <c r="G4450" s="4" t="s">
        <v>5831</v>
      </c>
      <c r="H4450" s="4" t="s">
        <v>18</v>
      </c>
      <c r="I4450" s="4" t="s">
        <v>17</v>
      </c>
      <c r="J4450" s="4" t="s">
        <v>59</v>
      </c>
      <c r="K4450" s="4" t="s">
        <v>15</v>
      </c>
      <c r="L4450" s="4">
        <v>90032</v>
      </c>
      <c r="M4450" s="4" t="s">
        <v>9</v>
      </c>
      <c r="N4450" s="4" t="s">
        <v>570</v>
      </c>
      <c r="O4450" s="4" t="s">
        <v>37</v>
      </c>
      <c r="P4450" s="4" t="s">
        <v>36</v>
      </c>
      <c r="Q4450" s="4" t="s">
        <v>569</v>
      </c>
      <c r="R4450" s="4">
        <v>12.56</v>
      </c>
      <c r="S4450" s="4">
        <v>2</v>
      </c>
      <c r="T4450" s="4">
        <v>0</v>
      </c>
      <c r="U4450" s="4">
        <v>4.0191999999999997</v>
      </c>
      <c r="V4450" s="4" t="str">
        <f>INDEX(Regional_Lookup!$B$2:$B$5,MATCH('Sample - Superstore'!M4450,Regional_Lookup!$A$2:$A$5,0))</f>
        <v>James Chen</v>
      </c>
      <c r="W4450" s="4">
        <f>INDEX(Regional_Lookup!$C$2:$C$5, MATCH('Sample - Superstore'!M4450,Regional_Lookup!$A$2:$A$5, 0))</f>
        <v>0.18</v>
      </c>
      <c r="X4450" s="4">
        <f>U4450/R4450</f>
        <v>0.31999999999999995</v>
      </c>
      <c r="Y4450" s="4" t="str">
        <f>IF(X4450&gt;=W4450, "Yes", "No")</f>
        <v>Yes</v>
      </c>
      <c r="Z4450" s="4">
        <f>D4450-C4450</f>
        <v>4</v>
      </c>
      <c r="AA4450" s="4" t="str" cm="1">
        <f t="array" ref="AA4450">_xlfn.IFS(Z4450&lt;=2,"Fast",Z4450&gt;5, "Slow", AND(Z4450&gt;=3,Z4450&lt;=5),"Standard")</f>
        <v>Standard</v>
      </c>
    </row>
    <row r="4451" spans="1:27" x14ac:dyDescent="0.2">
      <c r="A4451" s="4">
        <v>4450</v>
      </c>
      <c r="B4451" s="4" t="s">
        <v>8291</v>
      </c>
      <c r="C4451" s="5">
        <v>42174</v>
      </c>
      <c r="D4451" s="5">
        <v>42178</v>
      </c>
      <c r="E4451" s="4" t="s">
        <v>29</v>
      </c>
      <c r="F4451" s="4" t="s">
        <v>5832</v>
      </c>
      <c r="G4451" s="4" t="s">
        <v>5831</v>
      </c>
      <c r="H4451" s="4" t="s">
        <v>18</v>
      </c>
      <c r="I4451" s="4" t="s">
        <v>17</v>
      </c>
      <c r="J4451" s="4" t="s">
        <v>59</v>
      </c>
      <c r="K4451" s="4" t="s">
        <v>15</v>
      </c>
      <c r="L4451" s="4">
        <v>90032</v>
      </c>
      <c r="M4451" s="4" t="s">
        <v>9</v>
      </c>
      <c r="N4451" s="4" t="s">
        <v>2539</v>
      </c>
      <c r="O4451" s="4" t="s">
        <v>13</v>
      </c>
      <c r="P4451" s="4" t="s">
        <v>24</v>
      </c>
      <c r="Q4451" s="4" t="s">
        <v>2538</v>
      </c>
      <c r="R4451" s="4">
        <v>6.48</v>
      </c>
      <c r="S4451" s="4">
        <v>1</v>
      </c>
      <c r="T4451" s="4">
        <v>0</v>
      </c>
      <c r="U4451" s="4">
        <v>3.1103999999999998</v>
      </c>
      <c r="V4451" s="4" t="str">
        <f>INDEX(Regional_Lookup!$B$2:$B$5,MATCH('Sample - Superstore'!M4451,Regional_Lookup!$A$2:$A$5,0))</f>
        <v>James Chen</v>
      </c>
      <c r="W4451" s="4">
        <f>INDEX(Regional_Lookup!$C$2:$C$5, MATCH('Sample - Superstore'!M4451,Regional_Lookup!$A$2:$A$5, 0))</f>
        <v>0.18</v>
      </c>
      <c r="X4451" s="4">
        <f>U4451/R4451</f>
        <v>0.47999999999999993</v>
      </c>
      <c r="Y4451" s="4" t="str">
        <f>IF(X4451&gt;=W4451, "Yes", "No")</f>
        <v>Yes</v>
      </c>
      <c r="Z4451" s="4">
        <f>D4451-C4451</f>
        <v>4</v>
      </c>
      <c r="AA4451" s="4" t="str" cm="1">
        <f t="array" ref="AA4451">_xlfn.IFS(Z4451&lt;=2,"Fast",Z4451&gt;5, "Slow", AND(Z4451&gt;=3,Z4451&lt;=5),"Standard")</f>
        <v>Standard</v>
      </c>
    </row>
    <row r="4452" spans="1:27" x14ac:dyDescent="0.2">
      <c r="A4452" s="4">
        <v>4451</v>
      </c>
      <c r="B4452" s="4" t="s">
        <v>8291</v>
      </c>
      <c r="C4452" s="5">
        <v>42174</v>
      </c>
      <c r="D4452" s="5">
        <v>42178</v>
      </c>
      <c r="E4452" s="4" t="s">
        <v>29</v>
      </c>
      <c r="F4452" s="4" t="s">
        <v>5832</v>
      </c>
      <c r="G4452" s="4" t="s">
        <v>5831</v>
      </c>
      <c r="H4452" s="4" t="s">
        <v>18</v>
      </c>
      <c r="I4452" s="4" t="s">
        <v>17</v>
      </c>
      <c r="J4452" s="4" t="s">
        <v>59</v>
      </c>
      <c r="K4452" s="4" t="s">
        <v>15</v>
      </c>
      <c r="L4452" s="4">
        <v>90032</v>
      </c>
      <c r="M4452" s="4" t="s">
        <v>9</v>
      </c>
      <c r="N4452" s="4" t="s">
        <v>122</v>
      </c>
      <c r="O4452" s="4" t="s">
        <v>13</v>
      </c>
      <c r="P4452" s="4" t="s">
        <v>121</v>
      </c>
      <c r="Q4452" s="4" t="s">
        <v>120</v>
      </c>
      <c r="R4452" s="4">
        <v>186.69</v>
      </c>
      <c r="S4452" s="4">
        <v>3</v>
      </c>
      <c r="T4452" s="4">
        <v>0</v>
      </c>
      <c r="U4452" s="4">
        <v>87.744299999999996</v>
      </c>
      <c r="V4452" s="4" t="str">
        <f>INDEX(Regional_Lookup!$B$2:$B$5,MATCH('Sample - Superstore'!M4452,Regional_Lookup!$A$2:$A$5,0))</f>
        <v>James Chen</v>
      </c>
      <c r="W4452" s="4">
        <f>INDEX(Regional_Lookup!$C$2:$C$5, MATCH('Sample - Superstore'!M4452,Regional_Lookup!$A$2:$A$5, 0))</f>
        <v>0.18</v>
      </c>
      <c r="X4452" s="4">
        <f>U4452/R4452</f>
        <v>0.47</v>
      </c>
      <c r="Y4452" s="4" t="str">
        <f>IF(X4452&gt;=W4452, "Yes", "No")</f>
        <v>Yes</v>
      </c>
      <c r="Z4452" s="4">
        <f>D4452-C4452</f>
        <v>4</v>
      </c>
      <c r="AA4452" s="4" t="str" cm="1">
        <f t="array" ref="AA4452">_xlfn.IFS(Z4452&lt;=2,"Fast",Z4452&gt;5, "Slow", AND(Z4452&gt;=3,Z4452&lt;=5),"Standard")</f>
        <v>Standard</v>
      </c>
    </row>
    <row r="4453" spans="1:27" x14ac:dyDescent="0.2">
      <c r="A4453" s="4">
        <v>4452</v>
      </c>
      <c r="B4453" s="4" t="s">
        <v>8290</v>
      </c>
      <c r="C4453" s="5">
        <v>42555</v>
      </c>
      <c r="D4453" s="5">
        <v>42557</v>
      </c>
      <c r="E4453" s="4" t="s">
        <v>89</v>
      </c>
      <c r="F4453" s="4" t="s">
        <v>4958</v>
      </c>
      <c r="G4453" s="4" t="s">
        <v>4957</v>
      </c>
      <c r="H4453" s="4" t="s">
        <v>18</v>
      </c>
      <c r="I4453" s="4" t="s">
        <v>17</v>
      </c>
      <c r="J4453" s="4" t="s">
        <v>248</v>
      </c>
      <c r="K4453" s="4" t="s">
        <v>15</v>
      </c>
      <c r="L4453" s="4">
        <v>94109</v>
      </c>
      <c r="M4453" s="4" t="s">
        <v>9</v>
      </c>
      <c r="N4453" s="4" t="s">
        <v>7199</v>
      </c>
      <c r="O4453" s="4" t="s">
        <v>37</v>
      </c>
      <c r="P4453" s="4" t="s">
        <v>36</v>
      </c>
      <c r="Q4453" s="4" t="s">
        <v>7198</v>
      </c>
      <c r="R4453" s="4">
        <v>25.4</v>
      </c>
      <c r="S4453" s="4">
        <v>5</v>
      </c>
      <c r="T4453" s="4">
        <v>0</v>
      </c>
      <c r="U4453" s="4">
        <v>8.6359999999999992</v>
      </c>
      <c r="V4453" s="4" t="str">
        <f>INDEX(Regional_Lookup!$B$2:$B$5,MATCH('Sample - Superstore'!M4453,Regional_Lookup!$A$2:$A$5,0))</f>
        <v>James Chen</v>
      </c>
      <c r="W4453" s="4">
        <f>INDEX(Regional_Lookup!$C$2:$C$5, MATCH('Sample - Superstore'!M4453,Regional_Lookup!$A$2:$A$5, 0))</f>
        <v>0.18</v>
      </c>
      <c r="X4453" s="4">
        <f>U4453/R4453</f>
        <v>0.33999999999999997</v>
      </c>
      <c r="Y4453" s="4" t="str">
        <f>IF(X4453&gt;=W4453, "Yes", "No")</f>
        <v>Yes</v>
      </c>
      <c r="Z4453" s="4">
        <f>D4453-C4453</f>
        <v>2</v>
      </c>
      <c r="AA4453" s="4" t="str" cm="1">
        <f t="array" ref="AA4453">_xlfn.IFS(Z4453&lt;=2,"Fast",Z4453&gt;5, "Slow", AND(Z4453&gt;=3,Z4453&lt;=5),"Standard")</f>
        <v>Fast</v>
      </c>
    </row>
    <row r="4454" spans="1:27" x14ac:dyDescent="0.2">
      <c r="A4454" s="4">
        <v>4453</v>
      </c>
      <c r="B4454" s="4" t="s">
        <v>8290</v>
      </c>
      <c r="C4454" s="5">
        <v>42555</v>
      </c>
      <c r="D4454" s="5">
        <v>42557</v>
      </c>
      <c r="E4454" s="4" t="s">
        <v>89</v>
      </c>
      <c r="F4454" s="4" t="s">
        <v>4958</v>
      </c>
      <c r="G4454" s="4" t="s">
        <v>4957</v>
      </c>
      <c r="H4454" s="4" t="s">
        <v>18</v>
      </c>
      <c r="I4454" s="4" t="s">
        <v>17</v>
      </c>
      <c r="J4454" s="4" t="s">
        <v>248</v>
      </c>
      <c r="K4454" s="4" t="s">
        <v>15</v>
      </c>
      <c r="L4454" s="4">
        <v>94109</v>
      </c>
      <c r="M4454" s="4" t="s">
        <v>9</v>
      </c>
      <c r="N4454" s="4" t="s">
        <v>2941</v>
      </c>
      <c r="O4454" s="4" t="s">
        <v>13</v>
      </c>
      <c r="P4454" s="4" t="s">
        <v>121</v>
      </c>
      <c r="Q4454" s="4" t="s">
        <v>2940</v>
      </c>
      <c r="R4454" s="4">
        <v>43.96</v>
      </c>
      <c r="S4454" s="4">
        <v>2</v>
      </c>
      <c r="T4454" s="4">
        <v>0</v>
      </c>
      <c r="U4454" s="4">
        <v>20.661200000000001</v>
      </c>
      <c r="V4454" s="4" t="str">
        <f>INDEX(Regional_Lookup!$B$2:$B$5,MATCH('Sample - Superstore'!M4454,Regional_Lookup!$A$2:$A$5,0))</f>
        <v>James Chen</v>
      </c>
      <c r="W4454" s="4">
        <f>INDEX(Regional_Lookup!$C$2:$C$5, MATCH('Sample - Superstore'!M4454,Regional_Lookup!$A$2:$A$5, 0))</f>
        <v>0.18</v>
      </c>
      <c r="X4454" s="4">
        <f>U4454/R4454</f>
        <v>0.47000000000000003</v>
      </c>
      <c r="Y4454" s="4" t="str">
        <f>IF(X4454&gt;=W4454, "Yes", "No")</f>
        <v>Yes</v>
      </c>
      <c r="Z4454" s="4">
        <f>D4454-C4454</f>
        <v>2</v>
      </c>
      <c r="AA4454" s="4" t="str" cm="1">
        <f t="array" ref="AA4454">_xlfn.IFS(Z4454&lt;=2,"Fast",Z4454&gt;5, "Slow", AND(Z4454&gt;=3,Z4454&lt;=5),"Standard")</f>
        <v>Fast</v>
      </c>
    </row>
    <row r="4455" spans="1:27" x14ac:dyDescent="0.2">
      <c r="A4455" s="4">
        <v>4454</v>
      </c>
      <c r="B4455" s="4" t="s">
        <v>8290</v>
      </c>
      <c r="C4455" s="5">
        <v>42555</v>
      </c>
      <c r="D4455" s="5">
        <v>42557</v>
      </c>
      <c r="E4455" s="4" t="s">
        <v>89</v>
      </c>
      <c r="F4455" s="4" t="s">
        <v>4958</v>
      </c>
      <c r="G4455" s="4" t="s">
        <v>4957</v>
      </c>
      <c r="H4455" s="4" t="s">
        <v>18</v>
      </c>
      <c r="I4455" s="4" t="s">
        <v>17</v>
      </c>
      <c r="J4455" s="4" t="s">
        <v>248</v>
      </c>
      <c r="K4455" s="4" t="s">
        <v>15</v>
      </c>
      <c r="L4455" s="4">
        <v>94109</v>
      </c>
      <c r="M4455" s="4" t="s">
        <v>9</v>
      </c>
      <c r="N4455" s="4" t="s">
        <v>760</v>
      </c>
      <c r="O4455" s="4" t="s">
        <v>37</v>
      </c>
      <c r="P4455" s="4" t="s">
        <v>165</v>
      </c>
      <c r="Q4455" s="4" t="s">
        <v>759</v>
      </c>
      <c r="R4455" s="4">
        <v>1279.165</v>
      </c>
      <c r="S4455" s="4">
        <v>5</v>
      </c>
      <c r="T4455" s="4">
        <v>0.15</v>
      </c>
      <c r="U4455" s="4">
        <v>225.73500000000001</v>
      </c>
      <c r="V4455" s="4" t="str">
        <f>INDEX(Regional_Lookup!$B$2:$B$5,MATCH('Sample - Superstore'!M4455,Regional_Lookup!$A$2:$A$5,0))</f>
        <v>James Chen</v>
      </c>
      <c r="W4455" s="4">
        <f>INDEX(Regional_Lookup!$C$2:$C$5, MATCH('Sample - Superstore'!M4455,Regional_Lookup!$A$2:$A$5, 0))</f>
        <v>0.18</v>
      </c>
      <c r="X4455" s="4">
        <f>U4455/R4455</f>
        <v>0.17647058823529413</v>
      </c>
      <c r="Y4455" s="4" t="str">
        <f>IF(X4455&gt;=W4455, "Yes", "No")</f>
        <v>No</v>
      </c>
      <c r="Z4455" s="4">
        <f>D4455-C4455</f>
        <v>2</v>
      </c>
      <c r="AA4455" s="4" t="str" cm="1">
        <f t="array" ref="AA4455">_xlfn.IFS(Z4455&lt;=2,"Fast",Z4455&gt;5, "Slow", AND(Z4455&gt;=3,Z4455&lt;=5),"Standard")</f>
        <v>Fast</v>
      </c>
    </row>
    <row r="4456" spans="1:27" x14ac:dyDescent="0.2">
      <c r="A4456" s="4">
        <v>4455</v>
      </c>
      <c r="B4456" s="4" t="s">
        <v>8290</v>
      </c>
      <c r="C4456" s="5">
        <v>42555</v>
      </c>
      <c r="D4456" s="5">
        <v>42557</v>
      </c>
      <c r="E4456" s="4" t="s">
        <v>89</v>
      </c>
      <c r="F4456" s="4" t="s">
        <v>4958</v>
      </c>
      <c r="G4456" s="4" t="s">
        <v>4957</v>
      </c>
      <c r="H4456" s="4" t="s">
        <v>18</v>
      </c>
      <c r="I4456" s="4" t="s">
        <v>17</v>
      </c>
      <c r="J4456" s="4" t="s">
        <v>248</v>
      </c>
      <c r="K4456" s="4" t="s">
        <v>15</v>
      </c>
      <c r="L4456" s="4">
        <v>94109</v>
      </c>
      <c r="M4456" s="4" t="s">
        <v>9</v>
      </c>
      <c r="N4456" s="4" t="s">
        <v>5901</v>
      </c>
      <c r="O4456" s="4" t="s">
        <v>13</v>
      </c>
      <c r="P4456" s="4" t="s">
        <v>231</v>
      </c>
      <c r="Q4456" s="4" t="s">
        <v>5900</v>
      </c>
      <c r="R4456" s="4">
        <v>27.92</v>
      </c>
      <c r="S4456" s="4">
        <v>4</v>
      </c>
      <c r="T4456" s="4">
        <v>0</v>
      </c>
      <c r="U4456" s="4">
        <v>0.55840000000000001</v>
      </c>
      <c r="V4456" s="4" t="str">
        <f>INDEX(Regional_Lookup!$B$2:$B$5,MATCH('Sample - Superstore'!M4456,Regional_Lookup!$A$2:$A$5,0))</f>
        <v>James Chen</v>
      </c>
      <c r="W4456" s="4">
        <f>INDEX(Regional_Lookup!$C$2:$C$5, MATCH('Sample - Superstore'!M4456,Regional_Lookup!$A$2:$A$5, 0))</f>
        <v>0.18</v>
      </c>
      <c r="X4456" s="4">
        <f>U4456/R4456</f>
        <v>0.02</v>
      </c>
      <c r="Y4456" s="4" t="str">
        <f>IF(X4456&gt;=W4456, "Yes", "No")</f>
        <v>No</v>
      </c>
      <c r="Z4456" s="4">
        <f>D4456-C4456</f>
        <v>2</v>
      </c>
      <c r="AA4456" s="4" t="str" cm="1">
        <f t="array" ref="AA4456">_xlfn.IFS(Z4456&lt;=2,"Fast",Z4456&gt;5, "Slow", AND(Z4456&gt;=3,Z4456&lt;=5),"Standard")</f>
        <v>Fast</v>
      </c>
    </row>
    <row r="4457" spans="1:27" x14ac:dyDescent="0.2">
      <c r="A4457" s="4">
        <v>4456</v>
      </c>
      <c r="B4457" s="4" t="s">
        <v>8289</v>
      </c>
      <c r="C4457" s="5">
        <v>42250</v>
      </c>
      <c r="D4457" s="5">
        <v>42255</v>
      </c>
      <c r="E4457" s="4" t="s">
        <v>29</v>
      </c>
      <c r="F4457" s="4" t="s">
        <v>3610</v>
      </c>
      <c r="G4457" s="4" t="s">
        <v>3609</v>
      </c>
      <c r="H4457" s="4" t="s">
        <v>102</v>
      </c>
      <c r="I4457" s="4" t="s">
        <v>17</v>
      </c>
      <c r="J4457" s="4" t="s">
        <v>248</v>
      </c>
      <c r="K4457" s="4" t="s">
        <v>15</v>
      </c>
      <c r="L4457" s="4">
        <v>94110</v>
      </c>
      <c r="M4457" s="4" t="s">
        <v>9</v>
      </c>
      <c r="N4457" s="4" t="s">
        <v>5994</v>
      </c>
      <c r="O4457" s="4" t="s">
        <v>37</v>
      </c>
      <c r="P4457" s="4" t="s">
        <v>221</v>
      </c>
      <c r="Q4457" s="4" t="s">
        <v>5993</v>
      </c>
      <c r="R4457" s="4">
        <v>129.56800000000001</v>
      </c>
      <c r="S4457" s="4">
        <v>2</v>
      </c>
      <c r="T4457" s="4">
        <v>0.2</v>
      </c>
      <c r="U4457" s="4">
        <v>-12.956799999999999</v>
      </c>
      <c r="V4457" s="4" t="str">
        <f>INDEX(Regional_Lookup!$B$2:$B$5,MATCH('Sample - Superstore'!M4457,Regional_Lookup!$A$2:$A$5,0))</f>
        <v>James Chen</v>
      </c>
      <c r="W4457" s="4">
        <f>INDEX(Regional_Lookup!$C$2:$C$5, MATCH('Sample - Superstore'!M4457,Regional_Lookup!$A$2:$A$5, 0))</f>
        <v>0.18</v>
      </c>
      <c r="X4457" s="4">
        <f>U4457/R4457</f>
        <v>-9.9999999999999992E-2</v>
      </c>
      <c r="Y4457" s="4" t="str">
        <f>IF(X4457&gt;=W4457, "Yes", "No")</f>
        <v>No</v>
      </c>
      <c r="Z4457" s="4">
        <f>D4457-C4457</f>
        <v>5</v>
      </c>
      <c r="AA4457" s="4" t="str" cm="1">
        <f t="array" ref="AA4457">_xlfn.IFS(Z4457&lt;=2,"Fast",Z4457&gt;5, "Slow", AND(Z4457&gt;=3,Z4457&lt;=5),"Standard")</f>
        <v>Standard</v>
      </c>
    </row>
    <row r="4458" spans="1:27" x14ac:dyDescent="0.2">
      <c r="A4458" s="4">
        <v>4457</v>
      </c>
      <c r="B4458" s="4" t="s">
        <v>8289</v>
      </c>
      <c r="C4458" s="5">
        <v>42250</v>
      </c>
      <c r="D4458" s="5">
        <v>42255</v>
      </c>
      <c r="E4458" s="4" t="s">
        <v>29</v>
      </c>
      <c r="F4458" s="4" t="s">
        <v>3610</v>
      </c>
      <c r="G4458" s="4" t="s">
        <v>3609</v>
      </c>
      <c r="H4458" s="4" t="s">
        <v>102</v>
      </c>
      <c r="I4458" s="4" t="s">
        <v>17</v>
      </c>
      <c r="J4458" s="4" t="s">
        <v>248</v>
      </c>
      <c r="K4458" s="4" t="s">
        <v>15</v>
      </c>
      <c r="L4458" s="4">
        <v>94110</v>
      </c>
      <c r="M4458" s="4" t="s">
        <v>9</v>
      </c>
      <c r="N4458" s="4" t="s">
        <v>4908</v>
      </c>
      <c r="O4458" s="4" t="s">
        <v>13</v>
      </c>
      <c r="P4458" s="4" t="s">
        <v>100</v>
      </c>
      <c r="Q4458" s="4" t="s">
        <v>4907</v>
      </c>
      <c r="R4458" s="4">
        <v>6.3680000000000003</v>
      </c>
      <c r="S4458" s="4">
        <v>2</v>
      </c>
      <c r="T4458" s="4">
        <v>0.2</v>
      </c>
      <c r="U4458" s="4">
        <v>2.1492</v>
      </c>
      <c r="V4458" s="4" t="str">
        <f>INDEX(Regional_Lookup!$B$2:$B$5,MATCH('Sample - Superstore'!M4458,Regional_Lookup!$A$2:$A$5,0))</f>
        <v>James Chen</v>
      </c>
      <c r="W4458" s="4">
        <f>INDEX(Regional_Lookup!$C$2:$C$5, MATCH('Sample - Superstore'!M4458,Regional_Lookup!$A$2:$A$5, 0))</f>
        <v>0.18</v>
      </c>
      <c r="X4458" s="4">
        <f>U4458/R4458</f>
        <v>0.33749999999999997</v>
      </c>
      <c r="Y4458" s="4" t="str">
        <f>IF(X4458&gt;=W4458, "Yes", "No")</f>
        <v>Yes</v>
      </c>
      <c r="Z4458" s="4">
        <f>D4458-C4458</f>
        <v>5</v>
      </c>
      <c r="AA4458" s="4" t="str" cm="1">
        <f t="array" ref="AA4458">_xlfn.IFS(Z4458&lt;=2,"Fast",Z4458&gt;5, "Slow", AND(Z4458&gt;=3,Z4458&lt;=5),"Standard")</f>
        <v>Standard</v>
      </c>
    </row>
    <row r="4459" spans="1:27" x14ac:dyDescent="0.2">
      <c r="A4459" s="4">
        <v>4458</v>
      </c>
      <c r="B4459" s="4" t="s">
        <v>8288</v>
      </c>
      <c r="C4459" s="5">
        <v>42954</v>
      </c>
      <c r="D4459" s="5">
        <v>42959</v>
      </c>
      <c r="E4459" s="4" t="s">
        <v>29</v>
      </c>
      <c r="F4459" s="4" t="s">
        <v>6143</v>
      </c>
      <c r="G4459" s="4" t="s">
        <v>6142</v>
      </c>
      <c r="H4459" s="4" t="s">
        <v>18</v>
      </c>
      <c r="I4459" s="4" t="s">
        <v>17</v>
      </c>
      <c r="J4459" s="4" t="s">
        <v>1426</v>
      </c>
      <c r="K4459" s="4" t="s">
        <v>15</v>
      </c>
      <c r="L4459" s="4">
        <v>95123</v>
      </c>
      <c r="M4459" s="4" t="s">
        <v>9</v>
      </c>
      <c r="N4459" s="4" t="s">
        <v>2349</v>
      </c>
      <c r="O4459" s="4" t="s">
        <v>13</v>
      </c>
      <c r="P4459" s="4" t="s">
        <v>24</v>
      </c>
      <c r="Q4459" s="4" t="s">
        <v>2348</v>
      </c>
      <c r="R4459" s="4">
        <v>244.55</v>
      </c>
      <c r="S4459" s="4">
        <v>5</v>
      </c>
      <c r="T4459" s="4">
        <v>0</v>
      </c>
      <c r="U4459" s="4">
        <v>114.9385</v>
      </c>
      <c r="V4459" s="4" t="str">
        <f>INDEX(Regional_Lookup!$B$2:$B$5,MATCH('Sample - Superstore'!M4459,Regional_Lookup!$A$2:$A$5,0))</f>
        <v>James Chen</v>
      </c>
      <c r="W4459" s="4">
        <f>INDEX(Regional_Lookup!$C$2:$C$5, MATCH('Sample - Superstore'!M4459,Regional_Lookup!$A$2:$A$5, 0))</f>
        <v>0.18</v>
      </c>
      <c r="X4459" s="4">
        <f>U4459/R4459</f>
        <v>0.47</v>
      </c>
      <c r="Y4459" s="4" t="str">
        <f>IF(X4459&gt;=W4459, "Yes", "No")</f>
        <v>Yes</v>
      </c>
      <c r="Z4459" s="4">
        <f>D4459-C4459</f>
        <v>5</v>
      </c>
      <c r="AA4459" s="4" t="str" cm="1">
        <f t="array" ref="AA4459">_xlfn.IFS(Z4459&lt;=2,"Fast",Z4459&gt;5, "Slow", AND(Z4459&gt;=3,Z4459&lt;=5),"Standard")</f>
        <v>Standard</v>
      </c>
    </row>
    <row r="4460" spans="1:27" x14ac:dyDescent="0.2">
      <c r="A4460" s="4">
        <v>4459</v>
      </c>
      <c r="B4460" s="4" t="s">
        <v>8287</v>
      </c>
      <c r="C4460" s="5">
        <v>42807</v>
      </c>
      <c r="D4460" s="5">
        <v>42814</v>
      </c>
      <c r="E4460" s="4" t="s">
        <v>29</v>
      </c>
      <c r="F4460" s="4" t="s">
        <v>3937</v>
      </c>
      <c r="G4460" s="4" t="s">
        <v>3936</v>
      </c>
      <c r="H4460" s="4" t="s">
        <v>18</v>
      </c>
      <c r="I4460" s="4" t="s">
        <v>17</v>
      </c>
      <c r="J4460" s="4" t="s">
        <v>2081</v>
      </c>
      <c r="K4460" s="4" t="s">
        <v>394</v>
      </c>
      <c r="L4460" s="4">
        <v>80219</v>
      </c>
      <c r="M4460" s="4" t="s">
        <v>9</v>
      </c>
      <c r="N4460" s="4" t="s">
        <v>6605</v>
      </c>
      <c r="O4460" s="4" t="s">
        <v>13</v>
      </c>
      <c r="P4460" s="4" t="s">
        <v>64</v>
      </c>
      <c r="Q4460" s="4" t="s">
        <v>6604</v>
      </c>
      <c r="R4460" s="4">
        <v>1332.4960000000001</v>
      </c>
      <c r="S4460" s="4">
        <v>2</v>
      </c>
      <c r="T4460" s="4">
        <v>0.2</v>
      </c>
      <c r="U4460" s="4">
        <v>-299.8116</v>
      </c>
      <c r="V4460" s="4" t="str">
        <f>INDEX(Regional_Lookup!$B$2:$B$5,MATCH('Sample - Superstore'!M4460,Regional_Lookup!$A$2:$A$5,0))</f>
        <v>James Chen</v>
      </c>
      <c r="W4460" s="4">
        <f>INDEX(Regional_Lookup!$C$2:$C$5, MATCH('Sample - Superstore'!M4460,Regional_Lookup!$A$2:$A$5, 0))</f>
        <v>0.18</v>
      </c>
      <c r="X4460" s="4">
        <f>U4460/R4460</f>
        <v>-0.22499999999999998</v>
      </c>
      <c r="Y4460" s="4" t="str">
        <f>IF(X4460&gt;=W4460, "Yes", "No")</f>
        <v>No</v>
      </c>
      <c r="Z4460" s="4">
        <f>D4460-C4460</f>
        <v>7</v>
      </c>
      <c r="AA4460" s="4" t="str" cm="1">
        <f t="array" ref="AA4460">_xlfn.IFS(Z4460&lt;=2,"Fast",Z4460&gt;5, "Slow", AND(Z4460&gt;=3,Z4460&lt;=5),"Standard")</f>
        <v>Slow</v>
      </c>
    </row>
    <row r="4461" spans="1:27" x14ac:dyDescent="0.2">
      <c r="A4461" s="4">
        <v>4460</v>
      </c>
      <c r="B4461" s="4" t="s">
        <v>8286</v>
      </c>
      <c r="C4461" s="5">
        <v>43006</v>
      </c>
      <c r="D4461" s="5">
        <v>43009</v>
      </c>
      <c r="E4461" s="4" t="s">
        <v>89</v>
      </c>
      <c r="F4461" s="4" t="s">
        <v>2494</v>
      </c>
      <c r="G4461" s="4" t="s">
        <v>2493</v>
      </c>
      <c r="H4461" s="4" t="s">
        <v>102</v>
      </c>
      <c r="I4461" s="4" t="s">
        <v>17</v>
      </c>
      <c r="J4461" s="4" t="s">
        <v>908</v>
      </c>
      <c r="K4461" s="4" t="s">
        <v>394</v>
      </c>
      <c r="L4461" s="4">
        <v>80013</v>
      </c>
      <c r="M4461" s="4" t="s">
        <v>9</v>
      </c>
      <c r="N4461" s="4" t="s">
        <v>3058</v>
      </c>
      <c r="O4461" s="4" t="s">
        <v>37</v>
      </c>
      <c r="P4461" s="4" t="s">
        <v>36</v>
      </c>
      <c r="Q4461" s="4" t="s">
        <v>3057</v>
      </c>
      <c r="R4461" s="4">
        <v>32.776000000000003</v>
      </c>
      <c r="S4461" s="4">
        <v>1</v>
      </c>
      <c r="T4461" s="4">
        <v>0.2</v>
      </c>
      <c r="U4461" s="4">
        <v>3.2776000000000001</v>
      </c>
      <c r="V4461" s="4" t="str">
        <f>INDEX(Regional_Lookup!$B$2:$B$5,MATCH('Sample - Superstore'!M4461,Regional_Lookup!$A$2:$A$5,0))</f>
        <v>James Chen</v>
      </c>
      <c r="W4461" s="4">
        <f>INDEX(Regional_Lookup!$C$2:$C$5, MATCH('Sample - Superstore'!M4461,Regional_Lookup!$A$2:$A$5, 0))</f>
        <v>0.18</v>
      </c>
      <c r="X4461" s="4">
        <f>U4461/R4461</f>
        <v>9.9999999999999992E-2</v>
      </c>
      <c r="Y4461" s="4" t="str">
        <f>IF(X4461&gt;=W4461, "Yes", "No")</f>
        <v>No</v>
      </c>
      <c r="Z4461" s="4">
        <f>D4461-C4461</f>
        <v>3</v>
      </c>
      <c r="AA4461" s="4" t="str" cm="1">
        <f t="array" ref="AA4461">_xlfn.IFS(Z4461&lt;=2,"Fast",Z4461&gt;5, "Slow", AND(Z4461&gt;=3,Z4461&lt;=5),"Standard")</f>
        <v>Standard</v>
      </c>
    </row>
    <row r="4462" spans="1:27" x14ac:dyDescent="0.2">
      <c r="A4462" s="4">
        <v>4461</v>
      </c>
      <c r="B4462" s="4" t="s">
        <v>8286</v>
      </c>
      <c r="C4462" s="5">
        <v>43006</v>
      </c>
      <c r="D4462" s="5">
        <v>43009</v>
      </c>
      <c r="E4462" s="4" t="s">
        <v>89</v>
      </c>
      <c r="F4462" s="4" t="s">
        <v>2494</v>
      </c>
      <c r="G4462" s="4" t="s">
        <v>2493</v>
      </c>
      <c r="H4462" s="4" t="s">
        <v>102</v>
      </c>
      <c r="I4462" s="4" t="s">
        <v>17</v>
      </c>
      <c r="J4462" s="4" t="s">
        <v>908</v>
      </c>
      <c r="K4462" s="4" t="s">
        <v>394</v>
      </c>
      <c r="L4462" s="4">
        <v>80013</v>
      </c>
      <c r="M4462" s="4" t="s">
        <v>9</v>
      </c>
      <c r="N4462" s="4" t="s">
        <v>4671</v>
      </c>
      <c r="O4462" s="4" t="s">
        <v>13</v>
      </c>
      <c r="P4462" s="4" t="s">
        <v>231</v>
      </c>
      <c r="Q4462" s="4" t="s">
        <v>4670</v>
      </c>
      <c r="R4462" s="4">
        <v>147.184</v>
      </c>
      <c r="S4462" s="4">
        <v>2</v>
      </c>
      <c r="T4462" s="4">
        <v>0.2</v>
      </c>
      <c r="U4462" s="4">
        <v>-29.436800000000002</v>
      </c>
      <c r="V4462" s="4" t="str">
        <f>INDEX(Regional_Lookup!$B$2:$B$5,MATCH('Sample - Superstore'!M4462,Regional_Lookup!$A$2:$A$5,0))</f>
        <v>James Chen</v>
      </c>
      <c r="W4462" s="4">
        <f>INDEX(Regional_Lookup!$C$2:$C$5, MATCH('Sample - Superstore'!M4462,Regional_Lookup!$A$2:$A$5, 0))</f>
        <v>0.18</v>
      </c>
      <c r="X4462" s="4">
        <f>U4462/R4462</f>
        <v>-0.2</v>
      </c>
      <c r="Y4462" s="4" t="str">
        <f>IF(X4462&gt;=W4462, "Yes", "No")</f>
        <v>No</v>
      </c>
      <c r="Z4462" s="4">
        <f>D4462-C4462</f>
        <v>3</v>
      </c>
      <c r="AA4462" s="4" t="str" cm="1">
        <f t="array" ref="AA4462">_xlfn.IFS(Z4462&lt;=2,"Fast",Z4462&gt;5, "Slow", AND(Z4462&gt;=3,Z4462&lt;=5),"Standard")</f>
        <v>Standard</v>
      </c>
    </row>
    <row r="4463" spans="1:27" x14ac:dyDescent="0.2">
      <c r="A4463" s="4">
        <v>4462</v>
      </c>
      <c r="B4463" s="4" t="s">
        <v>8286</v>
      </c>
      <c r="C4463" s="5">
        <v>43006</v>
      </c>
      <c r="D4463" s="5">
        <v>43009</v>
      </c>
      <c r="E4463" s="4" t="s">
        <v>89</v>
      </c>
      <c r="F4463" s="4" t="s">
        <v>2494</v>
      </c>
      <c r="G4463" s="4" t="s">
        <v>2493</v>
      </c>
      <c r="H4463" s="4" t="s">
        <v>102</v>
      </c>
      <c r="I4463" s="4" t="s">
        <v>17</v>
      </c>
      <c r="J4463" s="4" t="s">
        <v>908</v>
      </c>
      <c r="K4463" s="4" t="s">
        <v>394</v>
      </c>
      <c r="L4463" s="4">
        <v>80013</v>
      </c>
      <c r="M4463" s="4" t="s">
        <v>9</v>
      </c>
      <c r="N4463" s="4" t="s">
        <v>3023</v>
      </c>
      <c r="O4463" s="4" t="s">
        <v>33</v>
      </c>
      <c r="P4463" s="4" t="s">
        <v>55</v>
      </c>
      <c r="Q4463" s="4" t="s">
        <v>3022</v>
      </c>
      <c r="R4463" s="4">
        <v>54.384</v>
      </c>
      <c r="S4463" s="4">
        <v>2</v>
      </c>
      <c r="T4463" s="4">
        <v>0.2</v>
      </c>
      <c r="U4463" s="4">
        <v>1.3595999999999999</v>
      </c>
      <c r="V4463" s="4" t="str">
        <f>INDEX(Regional_Lookup!$B$2:$B$5,MATCH('Sample - Superstore'!M4463,Regional_Lookup!$A$2:$A$5,0))</f>
        <v>James Chen</v>
      </c>
      <c r="W4463" s="4">
        <f>INDEX(Regional_Lookup!$C$2:$C$5, MATCH('Sample - Superstore'!M4463,Regional_Lookup!$A$2:$A$5, 0))</f>
        <v>0.18</v>
      </c>
      <c r="X4463" s="4">
        <f>U4463/R4463</f>
        <v>2.4999999999999998E-2</v>
      </c>
      <c r="Y4463" s="4" t="str">
        <f>IF(X4463&gt;=W4463, "Yes", "No")</f>
        <v>No</v>
      </c>
      <c r="Z4463" s="4">
        <f>D4463-C4463</f>
        <v>3</v>
      </c>
      <c r="AA4463" s="4" t="str" cm="1">
        <f t="array" ref="AA4463">_xlfn.IFS(Z4463&lt;=2,"Fast",Z4463&gt;5, "Slow", AND(Z4463&gt;=3,Z4463&lt;=5),"Standard")</f>
        <v>Standard</v>
      </c>
    </row>
    <row r="4464" spans="1:27" x14ac:dyDescent="0.2">
      <c r="A4464" s="4">
        <v>4463</v>
      </c>
      <c r="B4464" s="4" t="s">
        <v>8286</v>
      </c>
      <c r="C4464" s="5">
        <v>43006</v>
      </c>
      <c r="D4464" s="5">
        <v>43009</v>
      </c>
      <c r="E4464" s="4" t="s">
        <v>89</v>
      </c>
      <c r="F4464" s="4" t="s">
        <v>2494</v>
      </c>
      <c r="G4464" s="4" t="s">
        <v>2493</v>
      </c>
      <c r="H4464" s="4" t="s">
        <v>102</v>
      </c>
      <c r="I4464" s="4" t="s">
        <v>17</v>
      </c>
      <c r="J4464" s="4" t="s">
        <v>908</v>
      </c>
      <c r="K4464" s="4" t="s">
        <v>394</v>
      </c>
      <c r="L4464" s="4">
        <v>80013</v>
      </c>
      <c r="M4464" s="4" t="s">
        <v>9</v>
      </c>
      <c r="N4464" s="4" t="s">
        <v>3151</v>
      </c>
      <c r="O4464" s="4" t="s">
        <v>13</v>
      </c>
      <c r="P4464" s="4" t="s">
        <v>100</v>
      </c>
      <c r="Q4464" s="4" t="s">
        <v>3150</v>
      </c>
      <c r="R4464" s="4">
        <v>76.775999999999996</v>
      </c>
      <c r="S4464" s="4">
        <v>4</v>
      </c>
      <c r="T4464" s="4">
        <v>0.7</v>
      </c>
      <c r="U4464" s="4">
        <v>-58.861600000000003</v>
      </c>
      <c r="V4464" s="4" t="str">
        <f>INDEX(Regional_Lookup!$B$2:$B$5,MATCH('Sample - Superstore'!M4464,Regional_Lookup!$A$2:$A$5,0))</f>
        <v>James Chen</v>
      </c>
      <c r="W4464" s="4">
        <f>INDEX(Regional_Lookup!$C$2:$C$5, MATCH('Sample - Superstore'!M4464,Regional_Lookup!$A$2:$A$5, 0))</f>
        <v>0.18</v>
      </c>
      <c r="X4464" s="4">
        <f>U4464/R4464</f>
        <v>-0.76666666666666672</v>
      </c>
      <c r="Y4464" s="4" t="str">
        <f>IF(X4464&gt;=W4464, "Yes", "No")</f>
        <v>No</v>
      </c>
      <c r="Z4464" s="4">
        <f>D4464-C4464</f>
        <v>3</v>
      </c>
      <c r="AA4464" s="4" t="str" cm="1">
        <f t="array" ref="AA4464">_xlfn.IFS(Z4464&lt;=2,"Fast",Z4464&gt;5, "Slow", AND(Z4464&gt;=3,Z4464&lt;=5),"Standard")</f>
        <v>Standard</v>
      </c>
    </row>
    <row r="4465" spans="1:27" x14ac:dyDescent="0.2">
      <c r="A4465" s="4">
        <v>4464</v>
      </c>
      <c r="B4465" s="4" t="s">
        <v>8286</v>
      </c>
      <c r="C4465" s="5">
        <v>43006</v>
      </c>
      <c r="D4465" s="5">
        <v>43009</v>
      </c>
      <c r="E4465" s="4" t="s">
        <v>89</v>
      </c>
      <c r="F4465" s="4" t="s">
        <v>2494</v>
      </c>
      <c r="G4465" s="4" t="s">
        <v>2493</v>
      </c>
      <c r="H4465" s="4" t="s">
        <v>102</v>
      </c>
      <c r="I4465" s="4" t="s">
        <v>17</v>
      </c>
      <c r="J4465" s="4" t="s">
        <v>908</v>
      </c>
      <c r="K4465" s="4" t="s">
        <v>394</v>
      </c>
      <c r="L4465" s="4">
        <v>80013</v>
      </c>
      <c r="M4465" s="4" t="s">
        <v>9</v>
      </c>
      <c r="N4465" s="4" t="s">
        <v>6038</v>
      </c>
      <c r="O4465" s="4" t="s">
        <v>13</v>
      </c>
      <c r="P4465" s="4" t="s">
        <v>24</v>
      </c>
      <c r="Q4465" s="4" t="s">
        <v>7250</v>
      </c>
      <c r="R4465" s="4">
        <v>14.352</v>
      </c>
      <c r="S4465" s="4">
        <v>3</v>
      </c>
      <c r="T4465" s="4">
        <v>0.2</v>
      </c>
      <c r="U4465" s="4">
        <v>5.2026000000000003</v>
      </c>
      <c r="V4465" s="4" t="str">
        <f>INDEX(Regional_Lookup!$B$2:$B$5,MATCH('Sample - Superstore'!M4465,Regional_Lookup!$A$2:$A$5,0))</f>
        <v>James Chen</v>
      </c>
      <c r="W4465" s="4">
        <f>INDEX(Regional_Lookup!$C$2:$C$5, MATCH('Sample - Superstore'!M4465,Regional_Lookup!$A$2:$A$5, 0))</f>
        <v>0.18</v>
      </c>
      <c r="X4465" s="4">
        <f>U4465/R4465</f>
        <v>0.36249999999999999</v>
      </c>
      <c r="Y4465" s="4" t="str">
        <f>IF(X4465&gt;=W4465, "Yes", "No")</f>
        <v>Yes</v>
      </c>
      <c r="Z4465" s="4">
        <f>D4465-C4465</f>
        <v>3</v>
      </c>
      <c r="AA4465" s="4" t="str" cm="1">
        <f t="array" ref="AA4465">_xlfn.IFS(Z4465&lt;=2,"Fast",Z4465&gt;5, "Slow", AND(Z4465&gt;=3,Z4465&lt;=5),"Standard")</f>
        <v>Standard</v>
      </c>
    </row>
    <row r="4466" spans="1:27" x14ac:dyDescent="0.2">
      <c r="A4466" s="4">
        <v>4465</v>
      </c>
      <c r="B4466" s="4" t="s">
        <v>8286</v>
      </c>
      <c r="C4466" s="5">
        <v>43006</v>
      </c>
      <c r="D4466" s="5">
        <v>43009</v>
      </c>
      <c r="E4466" s="4" t="s">
        <v>89</v>
      </c>
      <c r="F4466" s="4" t="s">
        <v>2494</v>
      </c>
      <c r="G4466" s="4" t="s">
        <v>2493</v>
      </c>
      <c r="H4466" s="4" t="s">
        <v>102</v>
      </c>
      <c r="I4466" s="4" t="s">
        <v>17</v>
      </c>
      <c r="J4466" s="4" t="s">
        <v>908</v>
      </c>
      <c r="K4466" s="4" t="s">
        <v>394</v>
      </c>
      <c r="L4466" s="4">
        <v>80013</v>
      </c>
      <c r="M4466" s="4" t="s">
        <v>9</v>
      </c>
      <c r="N4466" s="4" t="s">
        <v>7187</v>
      </c>
      <c r="O4466" s="4" t="s">
        <v>13</v>
      </c>
      <c r="P4466" s="4" t="s">
        <v>12</v>
      </c>
      <c r="Q4466" s="4" t="s">
        <v>7186</v>
      </c>
      <c r="R4466" s="4">
        <v>209.792</v>
      </c>
      <c r="S4466" s="4">
        <v>2</v>
      </c>
      <c r="T4466" s="4">
        <v>0.2</v>
      </c>
      <c r="U4466" s="4">
        <v>26.224</v>
      </c>
      <c r="V4466" s="4" t="str">
        <f>INDEX(Regional_Lookup!$B$2:$B$5,MATCH('Sample - Superstore'!M4466,Regional_Lookup!$A$2:$A$5,0))</f>
        <v>James Chen</v>
      </c>
      <c r="W4466" s="4">
        <f>INDEX(Regional_Lookup!$C$2:$C$5, MATCH('Sample - Superstore'!M4466,Regional_Lookup!$A$2:$A$5, 0))</f>
        <v>0.18</v>
      </c>
      <c r="X4466" s="4">
        <f>U4466/R4466</f>
        <v>0.125</v>
      </c>
      <c r="Y4466" s="4" t="str">
        <f>IF(X4466&gt;=W4466, "Yes", "No")</f>
        <v>No</v>
      </c>
      <c r="Z4466" s="4">
        <f>D4466-C4466</f>
        <v>3</v>
      </c>
      <c r="AA4466" s="4" t="str" cm="1">
        <f t="array" ref="AA4466">_xlfn.IFS(Z4466&lt;=2,"Fast",Z4466&gt;5, "Slow", AND(Z4466&gt;=3,Z4466&lt;=5),"Standard")</f>
        <v>Standard</v>
      </c>
    </row>
    <row r="4467" spans="1:27" x14ac:dyDescent="0.2">
      <c r="A4467" s="4">
        <v>4466</v>
      </c>
      <c r="B4467" s="4" t="s">
        <v>8285</v>
      </c>
      <c r="C4467" s="5">
        <v>42223</v>
      </c>
      <c r="D4467" s="5">
        <v>42227</v>
      </c>
      <c r="E4467" s="4" t="s">
        <v>29</v>
      </c>
      <c r="F4467" s="4" t="s">
        <v>256</v>
      </c>
      <c r="G4467" s="4" t="s">
        <v>255</v>
      </c>
      <c r="H4467" s="4" t="s">
        <v>50</v>
      </c>
      <c r="I4467" s="4" t="s">
        <v>17</v>
      </c>
      <c r="J4467" s="4" t="s">
        <v>974</v>
      </c>
      <c r="K4467" s="4" t="s">
        <v>973</v>
      </c>
      <c r="L4467" s="4">
        <v>83704</v>
      </c>
      <c r="M4467" s="4" t="s">
        <v>9</v>
      </c>
      <c r="N4467" s="4" t="s">
        <v>2195</v>
      </c>
      <c r="O4467" s="4" t="s">
        <v>13</v>
      </c>
      <c r="P4467" s="4" t="s">
        <v>100</v>
      </c>
      <c r="Q4467" s="4" t="s">
        <v>2194</v>
      </c>
      <c r="R4467" s="4">
        <v>3.3039999999999998</v>
      </c>
      <c r="S4467" s="4">
        <v>1</v>
      </c>
      <c r="T4467" s="4">
        <v>0.2</v>
      </c>
      <c r="U4467" s="4">
        <v>1.1151</v>
      </c>
      <c r="V4467" s="4" t="str">
        <f>INDEX(Regional_Lookup!$B$2:$B$5,MATCH('Sample - Superstore'!M4467,Regional_Lookup!$A$2:$A$5,0))</f>
        <v>James Chen</v>
      </c>
      <c r="W4467" s="4">
        <f>INDEX(Regional_Lookup!$C$2:$C$5, MATCH('Sample - Superstore'!M4467,Regional_Lookup!$A$2:$A$5, 0))</f>
        <v>0.18</v>
      </c>
      <c r="X4467" s="4">
        <f>U4467/R4467</f>
        <v>0.33750000000000002</v>
      </c>
      <c r="Y4467" s="4" t="str">
        <f>IF(X4467&gt;=W4467, "Yes", "No")</f>
        <v>Yes</v>
      </c>
      <c r="Z4467" s="4">
        <f>D4467-C4467</f>
        <v>4</v>
      </c>
      <c r="AA4467" s="4" t="str" cm="1">
        <f t="array" ref="AA4467">_xlfn.IFS(Z4467&lt;=2,"Fast",Z4467&gt;5, "Slow", AND(Z4467&gt;=3,Z4467&lt;=5),"Standard")</f>
        <v>Standard</v>
      </c>
    </row>
    <row r="4468" spans="1:27" x14ac:dyDescent="0.2">
      <c r="A4468" s="4">
        <v>4467</v>
      </c>
      <c r="B4468" s="4" t="s">
        <v>8284</v>
      </c>
      <c r="C4468" s="5">
        <v>43063</v>
      </c>
      <c r="D4468" s="5">
        <v>43070</v>
      </c>
      <c r="E4468" s="4" t="s">
        <v>29</v>
      </c>
      <c r="F4468" s="4" t="s">
        <v>1118</v>
      </c>
      <c r="G4468" s="4" t="s">
        <v>1117</v>
      </c>
      <c r="H4468" s="4" t="s">
        <v>18</v>
      </c>
      <c r="I4468" s="4" t="s">
        <v>17</v>
      </c>
      <c r="J4468" s="4" t="s">
        <v>254</v>
      </c>
      <c r="K4468" s="4" t="s">
        <v>66</v>
      </c>
      <c r="L4468" s="4">
        <v>10035</v>
      </c>
      <c r="M4468" s="4" t="s">
        <v>5</v>
      </c>
      <c r="N4468" s="4" t="s">
        <v>5957</v>
      </c>
      <c r="O4468" s="4" t="s">
        <v>13</v>
      </c>
      <c r="P4468" s="4" t="s">
        <v>116</v>
      </c>
      <c r="Q4468" s="4" t="s">
        <v>5956</v>
      </c>
      <c r="R4468" s="4">
        <v>16.38</v>
      </c>
      <c r="S4468" s="4">
        <v>9</v>
      </c>
      <c r="T4468" s="4">
        <v>0</v>
      </c>
      <c r="U4468" s="4">
        <v>7.3710000000000004</v>
      </c>
      <c r="V4468" s="4" t="str">
        <f>INDEX(Regional_Lookup!$B$2:$B$5,MATCH('Sample - Superstore'!M4468,Regional_Lookup!$A$2:$A$5,0))</f>
        <v>Sarah Miller</v>
      </c>
      <c r="W4468" s="4">
        <f>INDEX(Regional_Lookup!$C$2:$C$5, MATCH('Sample - Superstore'!M4468,Regional_Lookup!$A$2:$A$5, 0))</f>
        <v>0.16</v>
      </c>
      <c r="X4468" s="4">
        <f>U4468/R4468</f>
        <v>0.45000000000000007</v>
      </c>
      <c r="Y4468" s="4" t="str">
        <f>IF(X4468&gt;=W4468, "Yes", "No")</f>
        <v>Yes</v>
      </c>
      <c r="Z4468" s="4">
        <f>D4468-C4468</f>
        <v>7</v>
      </c>
      <c r="AA4468" s="4" t="str" cm="1">
        <f t="array" ref="AA4468">_xlfn.IFS(Z4468&lt;=2,"Fast",Z4468&gt;5, "Slow", AND(Z4468&gt;=3,Z4468&lt;=5),"Standard")</f>
        <v>Slow</v>
      </c>
    </row>
    <row r="4469" spans="1:27" x14ac:dyDescent="0.2">
      <c r="A4469" s="4">
        <v>4468</v>
      </c>
      <c r="B4469" s="4" t="s">
        <v>8284</v>
      </c>
      <c r="C4469" s="5">
        <v>43063</v>
      </c>
      <c r="D4469" s="5">
        <v>43070</v>
      </c>
      <c r="E4469" s="4" t="s">
        <v>29</v>
      </c>
      <c r="F4469" s="4" t="s">
        <v>1118</v>
      </c>
      <c r="G4469" s="4" t="s">
        <v>1117</v>
      </c>
      <c r="H4469" s="4" t="s">
        <v>18</v>
      </c>
      <c r="I4469" s="4" t="s">
        <v>17</v>
      </c>
      <c r="J4469" s="4" t="s">
        <v>254</v>
      </c>
      <c r="K4469" s="4" t="s">
        <v>66</v>
      </c>
      <c r="L4469" s="4">
        <v>10035</v>
      </c>
      <c r="M4469" s="4" t="s">
        <v>5</v>
      </c>
      <c r="N4469" s="4" t="s">
        <v>6667</v>
      </c>
      <c r="O4469" s="4" t="s">
        <v>13</v>
      </c>
      <c r="P4469" s="4" t="s">
        <v>121</v>
      </c>
      <c r="Q4469" s="4" t="s">
        <v>6666</v>
      </c>
      <c r="R4469" s="4">
        <v>167.96</v>
      </c>
      <c r="S4469" s="4">
        <v>2</v>
      </c>
      <c r="T4469" s="4">
        <v>0</v>
      </c>
      <c r="U4469" s="4">
        <v>78.941199999999995</v>
      </c>
      <c r="V4469" s="4" t="str">
        <f>INDEX(Regional_Lookup!$B$2:$B$5,MATCH('Sample - Superstore'!M4469,Regional_Lookup!$A$2:$A$5,0))</f>
        <v>Sarah Miller</v>
      </c>
      <c r="W4469" s="4">
        <f>INDEX(Regional_Lookup!$C$2:$C$5, MATCH('Sample - Superstore'!M4469,Regional_Lookup!$A$2:$A$5, 0))</f>
        <v>0.16</v>
      </c>
      <c r="X4469" s="4">
        <f>U4469/R4469</f>
        <v>0.47</v>
      </c>
      <c r="Y4469" s="4" t="str">
        <f>IF(X4469&gt;=W4469, "Yes", "No")</f>
        <v>Yes</v>
      </c>
      <c r="Z4469" s="4">
        <f>D4469-C4469</f>
        <v>7</v>
      </c>
      <c r="AA4469" s="4" t="str" cm="1">
        <f t="array" ref="AA4469">_xlfn.IFS(Z4469&lt;=2,"Fast",Z4469&gt;5, "Slow", AND(Z4469&gt;=3,Z4469&lt;=5),"Standard")</f>
        <v>Slow</v>
      </c>
    </row>
    <row r="4470" spans="1:27" x14ac:dyDescent="0.2">
      <c r="A4470" s="4">
        <v>4469</v>
      </c>
      <c r="B4470" s="4" t="s">
        <v>8284</v>
      </c>
      <c r="C4470" s="5">
        <v>43063</v>
      </c>
      <c r="D4470" s="5">
        <v>43070</v>
      </c>
      <c r="E4470" s="4" t="s">
        <v>29</v>
      </c>
      <c r="F4470" s="4" t="s">
        <v>1118</v>
      </c>
      <c r="G4470" s="4" t="s">
        <v>1117</v>
      </c>
      <c r="H4470" s="4" t="s">
        <v>18</v>
      </c>
      <c r="I4470" s="4" t="s">
        <v>17</v>
      </c>
      <c r="J4470" s="4" t="s">
        <v>254</v>
      </c>
      <c r="K4470" s="4" t="s">
        <v>66</v>
      </c>
      <c r="L4470" s="4">
        <v>10035</v>
      </c>
      <c r="M4470" s="4" t="s">
        <v>5</v>
      </c>
      <c r="N4470" s="4" t="s">
        <v>1318</v>
      </c>
      <c r="O4470" s="4" t="s">
        <v>37</v>
      </c>
      <c r="P4470" s="4" t="s">
        <v>165</v>
      </c>
      <c r="Q4470" s="4" t="s">
        <v>1317</v>
      </c>
      <c r="R4470" s="4">
        <v>321.56799999999998</v>
      </c>
      <c r="S4470" s="4">
        <v>2</v>
      </c>
      <c r="T4470" s="4">
        <v>0.2</v>
      </c>
      <c r="U4470" s="4">
        <v>-16.078399999999998</v>
      </c>
      <c r="V4470" s="4" t="str">
        <f>INDEX(Regional_Lookup!$B$2:$B$5,MATCH('Sample - Superstore'!M4470,Regional_Lookup!$A$2:$A$5,0))</f>
        <v>Sarah Miller</v>
      </c>
      <c r="W4470" s="4">
        <f>INDEX(Regional_Lookup!$C$2:$C$5, MATCH('Sample - Superstore'!M4470,Regional_Lookup!$A$2:$A$5, 0))</f>
        <v>0.16</v>
      </c>
      <c r="X4470" s="4">
        <f>U4470/R4470</f>
        <v>-4.9999999999999996E-2</v>
      </c>
      <c r="Y4470" s="4" t="str">
        <f>IF(X4470&gt;=W4470, "Yes", "No")</f>
        <v>No</v>
      </c>
      <c r="Z4470" s="4">
        <f>D4470-C4470</f>
        <v>7</v>
      </c>
      <c r="AA4470" s="4" t="str" cm="1">
        <f t="array" ref="AA4470">_xlfn.IFS(Z4470&lt;=2,"Fast",Z4470&gt;5, "Slow", AND(Z4470&gt;=3,Z4470&lt;=5),"Standard")</f>
        <v>Slow</v>
      </c>
    </row>
    <row r="4471" spans="1:27" x14ac:dyDescent="0.2">
      <c r="A4471" s="4">
        <v>4470</v>
      </c>
      <c r="B4471" s="4" t="s">
        <v>8284</v>
      </c>
      <c r="C4471" s="5">
        <v>43063</v>
      </c>
      <c r="D4471" s="5">
        <v>43070</v>
      </c>
      <c r="E4471" s="4" t="s">
        <v>29</v>
      </c>
      <c r="F4471" s="4" t="s">
        <v>1118</v>
      </c>
      <c r="G4471" s="4" t="s">
        <v>1117</v>
      </c>
      <c r="H4471" s="4" t="s">
        <v>18</v>
      </c>
      <c r="I4471" s="4" t="s">
        <v>17</v>
      </c>
      <c r="J4471" s="4" t="s">
        <v>254</v>
      </c>
      <c r="K4471" s="4" t="s">
        <v>66</v>
      </c>
      <c r="L4471" s="4">
        <v>10035</v>
      </c>
      <c r="M4471" s="4" t="s">
        <v>5</v>
      </c>
      <c r="N4471" s="4" t="s">
        <v>3239</v>
      </c>
      <c r="O4471" s="4" t="s">
        <v>13</v>
      </c>
      <c r="P4471" s="4" t="s">
        <v>24</v>
      </c>
      <c r="Q4471" s="4" t="s">
        <v>3238</v>
      </c>
      <c r="R4471" s="4">
        <v>12.96</v>
      </c>
      <c r="S4471" s="4">
        <v>2</v>
      </c>
      <c r="T4471" s="4">
        <v>0</v>
      </c>
      <c r="U4471" s="4">
        <v>6.2207999999999997</v>
      </c>
      <c r="V4471" s="4" t="str">
        <f>INDEX(Regional_Lookup!$B$2:$B$5,MATCH('Sample - Superstore'!M4471,Regional_Lookup!$A$2:$A$5,0))</f>
        <v>Sarah Miller</v>
      </c>
      <c r="W4471" s="4">
        <f>INDEX(Regional_Lookup!$C$2:$C$5, MATCH('Sample - Superstore'!M4471,Regional_Lookup!$A$2:$A$5, 0))</f>
        <v>0.16</v>
      </c>
      <c r="X4471" s="4">
        <f>U4471/R4471</f>
        <v>0.47999999999999993</v>
      </c>
      <c r="Y4471" s="4" t="str">
        <f>IF(X4471&gt;=W4471, "Yes", "No")</f>
        <v>Yes</v>
      </c>
      <c r="Z4471" s="4">
        <f>D4471-C4471</f>
        <v>7</v>
      </c>
      <c r="AA4471" s="4" t="str" cm="1">
        <f t="array" ref="AA4471">_xlfn.IFS(Z4471&lt;=2,"Fast",Z4471&gt;5, "Slow", AND(Z4471&gt;=3,Z4471&lt;=5),"Standard")</f>
        <v>Slow</v>
      </c>
    </row>
    <row r="4472" spans="1:27" x14ac:dyDescent="0.2">
      <c r="A4472" s="4">
        <v>4471</v>
      </c>
      <c r="B4472" s="4" t="s">
        <v>8283</v>
      </c>
      <c r="C4472" s="5">
        <v>42863</v>
      </c>
      <c r="D4472" s="5">
        <v>42867</v>
      </c>
      <c r="E4472" s="4" t="s">
        <v>29</v>
      </c>
      <c r="F4472" s="4" t="s">
        <v>4188</v>
      </c>
      <c r="G4472" s="4" t="s">
        <v>4187</v>
      </c>
      <c r="H4472" s="4" t="s">
        <v>50</v>
      </c>
      <c r="I4472" s="4" t="s">
        <v>17</v>
      </c>
      <c r="J4472" s="4" t="s">
        <v>159</v>
      </c>
      <c r="K4472" s="4" t="s">
        <v>158</v>
      </c>
      <c r="L4472" s="4">
        <v>19140</v>
      </c>
      <c r="M4472" s="4" t="s">
        <v>5</v>
      </c>
      <c r="N4472" s="4" t="s">
        <v>4348</v>
      </c>
      <c r="O4472" s="4" t="s">
        <v>37</v>
      </c>
      <c r="P4472" s="4" t="s">
        <v>221</v>
      </c>
      <c r="Q4472" s="4" t="s">
        <v>4347</v>
      </c>
      <c r="R4472" s="4">
        <v>128.05799999999999</v>
      </c>
      <c r="S4472" s="4">
        <v>3</v>
      </c>
      <c r="T4472" s="4">
        <v>0.3</v>
      </c>
      <c r="U4472" s="4">
        <v>-23.7822</v>
      </c>
      <c r="V4472" s="4" t="str">
        <f>INDEX(Regional_Lookup!$B$2:$B$5,MATCH('Sample - Superstore'!M4472,Regional_Lookup!$A$2:$A$5,0))</f>
        <v>Sarah Miller</v>
      </c>
      <c r="W4472" s="4">
        <f>INDEX(Regional_Lookup!$C$2:$C$5, MATCH('Sample - Superstore'!M4472,Regional_Lookup!$A$2:$A$5, 0))</f>
        <v>0.16</v>
      </c>
      <c r="X4472" s="4">
        <f>U4472/R4472</f>
        <v>-0.18571428571428572</v>
      </c>
      <c r="Y4472" s="4" t="str">
        <f>IF(X4472&gt;=W4472, "Yes", "No")</f>
        <v>No</v>
      </c>
      <c r="Z4472" s="4">
        <f>D4472-C4472</f>
        <v>4</v>
      </c>
      <c r="AA4472" s="4" t="str" cm="1">
        <f t="array" ref="AA4472">_xlfn.IFS(Z4472&lt;=2,"Fast",Z4472&gt;5, "Slow", AND(Z4472&gt;=3,Z4472&lt;=5),"Standard")</f>
        <v>Standard</v>
      </c>
    </row>
    <row r="4473" spans="1:27" x14ac:dyDescent="0.2">
      <c r="A4473" s="4">
        <v>4472</v>
      </c>
      <c r="B4473" s="4" t="s">
        <v>8282</v>
      </c>
      <c r="C4473" s="5">
        <v>43007</v>
      </c>
      <c r="D4473" s="5">
        <v>43007</v>
      </c>
      <c r="E4473" s="4" t="s">
        <v>162</v>
      </c>
      <c r="F4473" s="4" t="s">
        <v>5221</v>
      </c>
      <c r="G4473" s="4" t="s">
        <v>5220</v>
      </c>
      <c r="H4473" s="4" t="s">
        <v>102</v>
      </c>
      <c r="I4473" s="4" t="s">
        <v>17</v>
      </c>
      <c r="J4473" s="4" t="s">
        <v>8281</v>
      </c>
      <c r="K4473" s="4" t="s">
        <v>85</v>
      </c>
      <c r="L4473" s="4">
        <v>44060</v>
      </c>
      <c r="M4473" s="4" t="s">
        <v>5</v>
      </c>
      <c r="N4473" s="4" t="s">
        <v>4454</v>
      </c>
      <c r="O4473" s="4" t="s">
        <v>37</v>
      </c>
      <c r="P4473" s="4" t="s">
        <v>221</v>
      </c>
      <c r="Q4473" s="4" t="s">
        <v>4453</v>
      </c>
      <c r="R4473" s="4">
        <v>63.686</v>
      </c>
      <c r="S4473" s="4">
        <v>1</v>
      </c>
      <c r="T4473" s="4">
        <v>0.3</v>
      </c>
      <c r="U4473" s="4">
        <v>-15.4666</v>
      </c>
      <c r="V4473" s="4" t="str">
        <f>INDEX(Regional_Lookup!$B$2:$B$5,MATCH('Sample - Superstore'!M4473,Regional_Lookup!$A$2:$A$5,0))</f>
        <v>Sarah Miller</v>
      </c>
      <c r="W4473" s="4">
        <f>INDEX(Regional_Lookup!$C$2:$C$5, MATCH('Sample - Superstore'!M4473,Regional_Lookup!$A$2:$A$5, 0))</f>
        <v>0.16</v>
      </c>
      <c r="X4473" s="4">
        <f>U4473/R4473</f>
        <v>-0.24285714285714285</v>
      </c>
      <c r="Y4473" s="4" t="str">
        <f>IF(X4473&gt;=W4473, "Yes", "No")</f>
        <v>No</v>
      </c>
      <c r="Z4473" s="4">
        <f>D4473-C4473</f>
        <v>0</v>
      </c>
      <c r="AA4473" s="4" t="str" cm="1">
        <f t="array" ref="AA4473">_xlfn.IFS(Z4473&lt;=2,"Fast",Z4473&gt;5, "Slow", AND(Z4473&gt;=3,Z4473&lt;=5),"Standard")</f>
        <v>Fast</v>
      </c>
    </row>
    <row r="4474" spans="1:27" x14ac:dyDescent="0.2">
      <c r="A4474" s="4">
        <v>4473</v>
      </c>
      <c r="B4474" s="4" t="s">
        <v>8282</v>
      </c>
      <c r="C4474" s="5">
        <v>43007</v>
      </c>
      <c r="D4474" s="5">
        <v>43007</v>
      </c>
      <c r="E4474" s="4" t="s">
        <v>162</v>
      </c>
      <c r="F4474" s="4" t="s">
        <v>5221</v>
      </c>
      <c r="G4474" s="4" t="s">
        <v>5220</v>
      </c>
      <c r="H4474" s="4" t="s">
        <v>102</v>
      </c>
      <c r="I4474" s="4" t="s">
        <v>17</v>
      </c>
      <c r="J4474" s="4" t="s">
        <v>8281</v>
      </c>
      <c r="K4474" s="4" t="s">
        <v>85</v>
      </c>
      <c r="L4474" s="4">
        <v>44060</v>
      </c>
      <c r="M4474" s="4" t="s">
        <v>5</v>
      </c>
      <c r="N4474" s="4" t="s">
        <v>4076</v>
      </c>
      <c r="O4474" s="4" t="s">
        <v>33</v>
      </c>
      <c r="P4474" s="4" t="s">
        <v>55</v>
      </c>
      <c r="Q4474" s="4" t="s">
        <v>4075</v>
      </c>
      <c r="R4474" s="4">
        <v>239.976</v>
      </c>
      <c r="S4474" s="4">
        <v>3</v>
      </c>
      <c r="T4474" s="4">
        <v>0.2</v>
      </c>
      <c r="U4474" s="4">
        <v>65.993399999999994</v>
      </c>
      <c r="V4474" s="4" t="str">
        <f>INDEX(Regional_Lookup!$B$2:$B$5,MATCH('Sample - Superstore'!M4474,Regional_Lookup!$A$2:$A$5,0))</f>
        <v>Sarah Miller</v>
      </c>
      <c r="W4474" s="4">
        <f>INDEX(Regional_Lookup!$C$2:$C$5, MATCH('Sample - Superstore'!M4474,Regional_Lookup!$A$2:$A$5, 0))</f>
        <v>0.16</v>
      </c>
      <c r="X4474" s="4">
        <f>U4474/R4474</f>
        <v>0.27499999999999997</v>
      </c>
      <c r="Y4474" s="4" t="str">
        <f>IF(X4474&gt;=W4474, "Yes", "No")</f>
        <v>Yes</v>
      </c>
      <c r="Z4474" s="4">
        <f>D4474-C4474</f>
        <v>0</v>
      </c>
      <c r="AA4474" s="4" t="str" cm="1">
        <f t="array" ref="AA4474">_xlfn.IFS(Z4474&lt;=2,"Fast",Z4474&gt;5, "Slow", AND(Z4474&gt;=3,Z4474&lt;=5),"Standard")</f>
        <v>Fast</v>
      </c>
    </row>
    <row r="4475" spans="1:27" x14ac:dyDescent="0.2">
      <c r="A4475" s="4">
        <v>4474</v>
      </c>
      <c r="B4475" s="4" t="s">
        <v>8282</v>
      </c>
      <c r="C4475" s="5">
        <v>43007</v>
      </c>
      <c r="D4475" s="5">
        <v>43007</v>
      </c>
      <c r="E4475" s="4" t="s">
        <v>162</v>
      </c>
      <c r="F4475" s="4" t="s">
        <v>5221</v>
      </c>
      <c r="G4475" s="4" t="s">
        <v>5220</v>
      </c>
      <c r="H4475" s="4" t="s">
        <v>102</v>
      </c>
      <c r="I4475" s="4" t="s">
        <v>17</v>
      </c>
      <c r="J4475" s="4" t="s">
        <v>8281</v>
      </c>
      <c r="K4475" s="4" t="s">
        <v>85</v>
      </c>
      <c r="L4475" s="4">
        <v>44060</v>
      </c>
      <c r="M4475" s="4" t="s">
        <v>5</v>
      </c>
      <c r="N4475" s="4" t="s">
        <v>5707</v>
      </c>
      <c r="O4475" s="4" t="s">
        <v>37</v>
      </c>
      <c r="P4475" s="4" t="s">
        <v>92</v>
      </c>
      <c r="Q4475" s="4" t="s">
        <v>5706</v>
      </c>
      <c r="R4475" s="4">
        <v>344.22</v>
      </c>
      <c r="S4475" s="4">
        <v>2</v>
      </c>
      <c r="T4475" s="4">
        <v>0.4</v>
      </c>
      <c r="U4475" s="4">
        <v>-189.321</v>
      </c>
      <c r="V4475" s="4" t="str">
        <f>INDEX(Regional_Lookup!$B$2:$B$5,MATCH('Sample - Superstore'!M4475,Regional_Lookup!$A$2:$A$5,0))</f>
        <v>Sarah Miller</v>
      </c>
      <c r="W4475" s="4">
        <f>INDEX(Regional_Lookup!$C$2:$C$5, MATCH('Sample - Superstore'!M4475,Regional_Lookup!$A$2:$A$5, 0))</f>
        <v>0.16</v>
      </c>
      <c r="X4475" s="4">
        <f>U4475/R4475</f>
        <v>-0.54999999999999993</v>
      </c>
      <c r="Y4475" s="4" t="str">
        <f>IF(X4475&gt;=W4475, "Yes", "No")</f>
        <v>No</v>
      </c>
      <c r="Z4475" s="4">
        <f>D4475-C4475</f>
        <v>0</v>
      </c>
      <c r="AA4475" s="4" t="str" cm="1">
        <f t="array" ref="AA4475">_xlfn.IFS(Z4475&lt;=2,"Fast",Z4475&gt;5, "Slow", AND(Z4475&gt;=3,Z4475&lt;=5),"Standard")</f>
        <v>Fast</v>
      </c>
    </row>
    <row r="4476" spans="1:27" x14ac:dyDescent="0.2">
      <c r="A4476" s="4">
        <v>4475</v>
      </c>
      <c r="B4476" s="4" t="s">
        <v>8282</v>
      </c>
      <c r="C4476" s="5">
        <v>43007</v>
      </c>
      <c r="D4476" s="5">
        <v>43007</v>
      </c>
      <c r="E4476" s="4" t="s">
        <v>162</v>
      </c>
      <c r="F4476" s="4" t="s">
        <v>5221</v>
      </c>
      <c r="G4476" s="4" t="s">
        <v>5220</v>
      </c>
      <c r="H4476" s="4" t="s">
        <v>102</v>
      </c>
      <c r="I4476" s="4" t="s">
        <v>17</v>
      </c>
      <c r="J4476" s="4" t="s">
        <v>8281</v>
      </c>
      <c r="K4476" s="4" t="s">
        <v>85</v>
      </c>
      <c r="L4476" s="4">
        <v>44060</v>
      </c>
      <c r="M4476" s="4" t="s">
        <v>5</v>
      </c>
      <c r="N4476" s="4" t="s">
        <v>4032</v>
      </c>
      <c r="O4476" s="4" t="s">
        <v>13</v>
      </c>
      <c r="P4476" s="4" t="s">
        <v>24</v>
      </c>
      <c r="Q4476" s="4" t="s">
        <v>4031</v>
      </c>
      <c r="R4476" s="4">
        <v>15.552</v>
      </c>
      <c r="S4476" s="4">
        <v>3</v>
      </c>
      <c r="T4476" s="4">
        <v>0.2</v>
      </c>
      <c r="U4476" s="4">
        <v>5.4432</v>
      </c>
      <c r="V4476" s="4" t="str">
        <f>INDEX(Regional_Lookup!$B$2:$B$5,MATCH('Sample - Superstore'!M4476,Regional_Lookup!$A$2:$A$5,0))</f>
        <v>Sarah Miller</v>
      </c>
      <c r="W4476" s="4">
        <f>INDEX(Regional_Lookup!$C$2:$C$5, MATCH('Sample - Superstore'!M4476,Regional_Lookup!$A$2:$A$5, 0))</f>
        <v>0.16</v>
      </c>
      <c r="X4476" s="4">
        <f>U4476/R4476</f>
        <v>0.35000000000000003</v>
      </c>
      <c r="Y4476" s="4" t="str">
        <f>IF(X4476&gt;=W4476, "Yes", "No")</f>
        <v>Yes</v>
      </c>
      <c r="Z4476" s="4">
        <f>D4476-C4476</f>
        <v>0</v>
      </c>
      <c r="AA4476" s="4" t="str" cm="1">
        <f t="array" ref="AA4476">_xlfn.IFS(Z4476&lt;=2,"Fast",Z4476&gt;5, "Slow", AND(Z4476&gt;=3,Z4476&lt;=5),"Standard")</f>
        <v>Fast</v>
      </c>
    </row>
    <row r="4477" spans="1:27" x14ac:dyDescent="0.2">
      <c r="A4477" s="4">
        <v>4476</v>
      </c>
      <c r="B4477" s="4" t="s">
        <v>8282</v>
      </c>
      <c r="C4477" s="5">
        <v>43007</v>
      </c>
      <c r="D4477" s="5">
        <v>43007</v>
      </c>
      <c r="E4477" s="4" t="s">
        <v>162</v>
      </c>
      <c r="F4477" s="4" t="s">
        <v>5221</v>
      </c>
      <c r="G4477" s="4" t="s">
        <v>5220</v>
      </c>
      <c r="H4477" s="4" t="s">
        <v>102</v>
      </c>
      <c r="I4477" s="4" t="s">
        <v>17</v>
      </c>
      <c r="J4477" s="4" t="s">
        <v>8281</v>
      </c>
      <c r="K4477" s="4" t="s">
        <v>85</v>
      </c>
      <c r="L4477" s="4">
        <v>44060</v>
      </c>
      <c r="M4477" s="4" t="s">
        <v>5</v>
      </c>
      <c r="N4477" s="4" t="s">
        <v>1547</v>
      </c>
      <c r="O4477" s="4" t="s">
        <v>37</v>
      </c>
      <c r="P4477" s="4" t="s">
        <v>36</v>
      </c>
      <c r="Q4477" s="4" t="s">
        <v>1546</v>
      </c>
      <c r="R4477" s="4">
        <v>21.248000000000001</v>
      </c>
      <c r="S4477" s="4">
        <v>4</v>
      </c>
      <c r="T4477" s="4">
        <v>0.2</v>
      </c>
      <c r="U4477" s="4">
        <v>7.4367999999999999</v>
      </c>
      <c r="V4477" s="4" t="str">
        <f>INDEX(Regional_Lookup!$B$2:$B$5,MATCH('Sample - Superstore'!M4477,Regional_Lookup!$A$2:$A$5,0))</f>
        <v>Sarah Miller</v>
      </c>
      <c r="W4477" s="4">
        <f>INDEX(Regional_Lookup!$C$2:$C$5, MATCH('Sample - Superstore'!M4477,Regional_Lookup!$A$2:$A$5, 0))</f>
        <v>0.16</v>
      </c>
      <c r="X4477" s="4">
        <f>U4477/R4477</f>
        <v>0.35</v>
      </c>
      <c r="Y4477" s="4" t="str">
        <f>IF(X4477&gt;=W4477, "Yes", "No")</f>
        <v>Yes</v>
      </c>
      <c r="Z4477" s="4">
        <f>D4477-C4477</f>
        <v>0</v>
      </c>
      <c r="AA4477" s="4" t="str" cm="1">
        <f t="array" ref="AA4477">_xlfn.IFS(Z4477&lt;=2,"Fast",Z4477&gt;5, "Slow", AND(Z4477&gt;=3,Z4477&lt;=5),"Standard")</f>
        <v>Fast</v>
      </c>
    </row>
    <row r="4478" spans="1:27" x14ac:dyDescent="0.2">
      <c r="A4478" s="4">
        <v>4477</v>
      </c>
      <c r="B4478" s="4" t="s">
        <v>8282</v>
      </c>
      <c r="C4478" s="5">
        <v>43007</v>
      </c>
      <c r="D4478" s="5">
        <v>43007</v>
      </c>
      <c r="E4478" s="4" t="s">
        <v>162</v>
      </c>
      <c r="F4478" s="4" t="s">
        <v>5221</v>
      </c>
      <c r="G4478" s="4" t="s">
        <v>5220</v>
      </c>
      <c r="H4478" s="4" t="s">
        <v>102</v>
      </c>
      <c r="I4478" s="4" t="s">
        <v>17</v>
      </c>
      <c r="J4478" s="4" t="s">
        <v>8281</v>
      </c>
      <c r="K4478" s="4" t="s">
        <v>85</v>
      </c>
      <c r="L4478" s="4">
        <v>44060</v>
      </c>
      <c r="M4478" s="4" t="s">
        <v>5</v>
      </c>
      <c r="N4478" s="4" t="s">
        <v>6359</v>
      </c>
      <c r="O4478" s="4" t="s">
        <v>13</v>
      </c>
      <c r="P4478" s="4" t="s">
        <v>24</v>
      </c>
      <c r="Q4478" s="4" t="s">
        <v>6358</v>
      </c>
      <c r="R4478" s="4">
        <v>8.4480000000000004</v>
      </c>
      <c r="S4478" s="4">
        <v>2</v>
      </c>
      <c r="T4478" s="4">
        <v>0.2</v>
      </c>
      <c r="U4478" s="4">
        <v>2.64</v>
      </c>
      <c r="V4478" s="4" t="str">
        <f>INDEX(Regional_Lookup!$B$2:$B$5,MATCH('Sample - Superstore'!M4478,Regional_Lookup!$A$2:$A$5,0))</f>
        <v>Sarah Miller</v>
      </c>
      <c r="W4478" s="4">
        <f>INDEX(Regional_Lookup!$C$2:$C$5, MATCH('Sample - Superstore'!M4478,Regional_Lookup!$A$2:$A$5, 0))</f>
        <v>0.16</v>
      </c>
      <c r="X4478" s="4">
        <f>U4478/R4478</f>
        <v>0.3125</v>
      </c>
      <c r="Y4478" s="4" t="str">
        <f>IF(X4478&gt;=W4478, "Yes", "No")</f>
        <v>Yes</v>
      </c>
      <c r="Z4478" s="4">
        <f>D4478-C4478</f>
        <v>0</v>
      </c>
      <c r="AA4478" s="4" t="str" cm="1">
        <f t="array" ref="AA4478">_xlfn.IFS(Z4478&lt;=2,"Fast",Z4478&gt;5, "Slow", AND(Z4478&gt;=3,Z4478&lt;=5),"Standard")</f>
        <v>Fast</v>
      </c>
    </row>
    <row r="4479" spans="1:27" x14ac:dyDescent="0.2">
      <c r="A4479" s="4">
        <v>4478</v>
      </c>
      <c r="B4479" s="4" t="s">
        <v>8280</v>
      </c>
      <c r="C4479" s="5">
        <v>43030</v>
      </c>
      <c r="D4479" s="5">
        <v>43030</v>
      </c>
      <c r="E4479" s="4" t="s">
        <v>162</v>
      </c>
      <c r="F4479" s="4" t="s">
        <v>4357</v>
      </c>
      <c r="G4479" s="4" t="s">
        <v>4356</v>
      </c>
      <c r="H4479" s="4" t="s">
        <v>18</v>
      </c>
      <c r="I4479" s="4" t="s">
        <v>17</v>
      </c>
      <c r="J4479" s="4" t="s">
        <v>4775</v>
      </c>
      <c r="K4479" s="4" t="s">
        <v>1749</v>
      </c>
      <c r="L4479" s="4">
        <v>73505</v>
      </c>
      <c r="M4479" s="4" t="s">
        <v>3</v>
      </c>
      <c r="N4479" s="4" t="s">
        <v>2842</v>
      </c>
      <c r="O4479" s="4" t="s">
        <v>13</v>
      </c>
      <c r="P4479" s="4" t="s">
        <v>231</v>
      </c>
      <c r="Q4479" s="4" t="s">
        <v>2841</v>
      </c>
      <c r="R4479" s="4">
        <v>333.09</v>
      </c>
      <c r="S4479" s="4">
        <v>3</v>
      </c>
      <c r="T4479" s="4">
        <v>0</v>
      </c>
      <c r="U4479" s="4">
        <v>23.316299999999998</v>
      </c>
      <c r="V4479" s="4" t="str">
        <f>INDEX(Regional_Lookup!$B$2:$B$5,MATCH('Sample - Superstore'!M4479,Regional_Lookup!$A$2:$A$5,0))</f>
        <v>David Johnson</v>
      </c>
      <c r="W4479" s="4">
        <f>INDEX(Regional_Lookup!$C$2:$C$5, MATCH('Sample - Superstore'!M4479,Regional_Lookup!$A$2:$A$5, 0))</f>
        <v>0.14000000000000001</v>
      </c>
      <c r="X4479" s="4">
        <f>U4479/R4479</f>
        <v>7.0000000000000007E-2</v>
      </c>
      <c r="Y4479" s="4" t="str">
        <f>IF(X4479&gt;=W4479, "Yes", "No")</f>
        <v>No</v>
      </c>
      <c r="Z4479" s="4">
        <f>D4479-C4479</f>
        <v>0</v>
      </c>
      <c r="AA4479" s="4" t="str" cm="1">
        <f t="array" ref="AA4479">_xlfn.IFS(Z4479&lt;=2,"Fast",Z4479&gt;5, "Slow", AND(Z4479&gt;=3,Z4479&lt;=5),"Standard")</f>
        <v>Fast</v>
      </c>
    </row>
    <row r="4480" spans="1:27" x14ac:dyDescent="0.2">
      <c r="A4480" s="4">
        <v>4479</v>
      </c>
      <c r="B4480" s="4" t="s">
        <v>8280</v>
      </c>
      <c r="C4480" s="5">
        <v>43030</v>
      </c>
      <c r="D4480" s="5">
        <v>43030</v>
      </c>
      <c r="E4480" s="4" t="s">
        <v>162</v>
      </c>
      <c r="F4480" s="4" t="s">
        <v>4357</v>
      </c>
      <c r="G4480" s="4" t="s">
        <v>4356</v>
      </c>
      <c r="H4480" s="4" t="s">
        <v>18</v>
      </c>
      <c r="I4480" s="4" t="s">
        <v>17</v>
      </c>
      <c r="J4480" s="4" t="s">
        <v>4775</v>
      </c>
      <c r="K4480" s="4" t="s">
        <v>1749</v>
      </c>
      <c r="L4480" s="4">
        <v>73505</v>
      </c>
      <c r="M4480" s="4" t="s">
        <v>3</v>
      </c>
      <c r="N4480" s="4" t="s">
        <v>4439</v>
      </c>
      <c r="O4480" s="4" t="s">
        <v>37</v>
      </c>
      <c r="P4480" s="4" t="s">
        <v>92</v>
      </c>
      <c r="Q4480" s="4" t="s">
        <v>4438</v>
      </c>
      <c r="R4480" s="4">
        <v>248.98</v>
      </c>
      <c r="S4480" s="4">
        <v>2</v>
      </c>
      <c r="T4480" s="4">
        <v>0</v>
      </c>
      <c r="U4480" s="4">
        <v>54.775599999999997</v>
      </c>
      <c r="V4480" s="4" t="str">
        <f>INDEX(Regional_Lookup!$B$2:$B$5,MATCH('Sample - Superstore'!M4480,Regional_Lookup!$A$2:$A$5,0))</f>
        <v>David Johnson</v>
      </c>
      <c r="W4480" s="4">
        <f>INDEX(Regional_Lookup!$C$2:$C$5, MATCH('Sample - Superstore'!M4480,Regional_Lookup!$A$2:$A$5, 0))</f>
        <v>0.14000000000000001</v>
      </c>
      <c r="X4480" s="4">
        <f>U4480/R4480</f>
        <v>0.22</v>
      </c>
      <c r="Y4480" s="4" t="str">
        <f>IF(X4480&gt;=W4480, "Yes", "No")</f>
        <v>Yes</v>
      </c>
      <c r="Z4480" s="4">
        <f>D4480-C4480</f>
        <v>0</v>
      </c>
      <c r="AA4480" s="4" t="str" cm="1">
        <f t="array" ref="AA4480">_xlfn.IFS(Z4480&lt;=2,"Fast",Z4480&gt;5, "Slow", AND(Z4480&gt;=3,Z4480&lt;=5),"Standard")</f>
        <v>Fast</v>
      </c>
    </row>
    <row r="4481" spans="1:27" x14ac:dyDescent="0.2">
      <c r="A4481" s="4">
        <v>4480</v>
      </c>
      <c r="B4481" s="4" t="s">
        <v>8279</v>
      </c>
      <c r="C4481" s="5">
        <v>41722</v>
      </c>
      <c r="D4481" s="5">
        <v>41726</v>
      </c>
      <c r="E4481" s="4" t="s">
        <v>29</v>
      </c>
      <c r="F4481" s="4" t="s">
        <v>1951</v>
      </c>
      <c r="G4481" s="4" t="s">
        <v>1950</v>
      </c>
      <c r="H4481" s="4" t="s">
        <v>18</v>
      </c>
      <c r="I4481" s="4" t="s">
        <v>17</v>
      </c>
      <c r="J4481" s="4" t="s">
        <v>254</v>
      </c>
      <c r="K4481" s="4" t="s">
        <v>66</v>
      </c>
      <c r="L4481" s="4">
        <v>10024</v>
      </c>
      <c r="M4481" s="4" t="s">
        <v>5</v>
      </c>
      <c r="N4481" s="4" t="s">
        <v>6353</v>
      </c>
      <c r="O4481" s="4" t="s">
        <v>13</v>
      </c>
      <c r="P4481" s="4" t="s">
        <v>24</v>
      </c>
      <c r="Q4481" s="4" t="s">
        <v>6352</v>
      </c>
      <c r="R4481" s="4">
        <v>24.9</v>
      </c>
      <c r="S4481" s="4">
        <v>5</v>
      </c>
      <c r="T4481" s="4">
        <v>0</v>
      </c>
      <c r="U4481" s="4">
        <v>11.702999999999999</v>
      </c>
      <c r="V4481" s="4" t="str">
        <f>INDEX(Regional_Lookup!$B$2:$B$5,MATCH('Sample - Superstore'!M4481,Regional_Lookup!$A$2:$A$5,0))</f>
        <v>Sarah Miller</v>
      </c>
      <c r="W4481" s="4">
        <f>INDEX(Regional_Lookup!$C$2:$C$5, MATCH('Sample - Superstore'!M4481,Regional_Lookup!$A$2:$A$5, 0))</f>
        <v>0.16</v>
      </c>
      <c r="X4481" s="4">
        <f>U4481/R4481</f>
        <v>0.47000000000000003</v>
      </c>
      <c r="Y4481" s="4" t="str">
        <f>IF(X4481&gt;=W4481, "Yes", "No")</f>
        <v>Yes</v>
      </c>
      <c r="Z4481" s="4">
        <f>D4481-C4481</f>
        <v>4</v>
      </c>
      <c r="AA4481" s="4" t="str" cm="1">
        <f t="array" ref="AA4481">_xlfn.IFS(Z4481&lt;=2,"Fast",Z4481&gt;5, "Slow", AND(Z4481&gt;=3,Z4481&lt;=5),"Standard")</f>
        <v>Standard</v>
      </c>
    </row>
    <row r="4482" spans="1:27" x14ac:dyDescent="0.2">
      <c r="A4482" s="4">
        <v>4481</v>
      </c>
      <c r="B4482" s="4" t="s">
        <v>8278</v>
      </c>
      <c r="C4482" s="5">
        <v>42677</v>
      </c>
      <c r="D4482" s="5">
        <v>42682</v>
      </c>
      <c r="E4482" s="4" t="s">
        <v>29</v>
      </c>
      <c r="F4482" s="4" t="s">
        <v>3010</v>
      </c>
      <c r="G4482" s="4" t="s">
        <v>3009</v>
      </c>
      <c r="H4482" s="4" t="s">
        <v>18</v>
      </c>
      <c r="I4482" s="4" t="s">
        <v>17</v>
      </c>
      <c r="J4482" s="4" t="s">
        <v>59</v>
      </c>
      <c r="K4482" s="4" t="s">
        <v>15</v>
      </c>
      <c r="L4482" s="4">
        <v>90049</v>
      </c>
      <c r="M4482" s="4" t="s">
        <v>9</v>
      </c>
      <c r="N4482" s="4" t="s">
        <v>1777</v>
      </c>
      <c r="O4482" s="4" t="s">
        <v>13</v>
      </c>
      <c r="P4482" s="4" t="s">
        <v>109</v>
      </c>
      <c r="Q4482" s="4" t="s">
        <v>1776</v>
      </c>
      <c r="R4482" s="4">
        <v>15.26</v>
      </c>
      <c r="S4482" s="4">
        <v>7</v>
      </c>
      <c r="T4482" s="4">
        <v>0</v>
      </c>
      <c r="U4482" s="4">
        <v>5.0358000000000001</v>
      </c>
      <c r="V4482" s="4" t="str">
        <f>INDEX(Regional_Lookup!$B$2:$B$5,MATCH('Sample - Superstore'!M4482,Regional_Lookup!$A$2:$A$5,0))</f>
        <v>James Chen</v>
      </c>
      <c r="W4482" s="4">
        <f>INDEX(Regional_Lookup!$C$2:$C$5, MATCH('Sample - Superstore'!M4482,Regional_Lookup!$A$2:$A$5, 0))</f>
        <v>0.18</v>
      </c>
      <c r="X4482" s="4">
        <f>U4482/R4482</f>
        <v>0.33</v>
      </c>
      <c r="Y4482" s="4" t="str">
        <f>IF(X4482&gt;=W4482, "Yes", "No")</f>
        <v>Yes</v>
      </c>
      <c r="Z4482" s="4">
        <f>D4482-C4482</f>
        <v>5</v>
      </c>
      <c r="AA4482" s="4" t="str" cm="1">
        <f t="array" ref="AA4482">_xlfn.IFS(Z4482&lt;=2,"Fast",Z4482&gt;5, "Slow", AND(Z4482&gt;=3,Z4482&lt;=5),"Standard")</f>
        <v>Standard</v>
      </c>
    </row>
    <row r="4483" spans="1:27" x14ac:dyDescent="0.2">
      <c r="A4483" s="4">
        <v>4482</v>
      </c>
      <c r="B4483" s="4" t="s">
        <v>8278</v>
      </c>
      <c r="C4483" s="5">
        <v>42677</v>
      </c>
      <c r="D4483" s="5">
        <v>42682</v>
      </c>
      <c r="E4483" s="4" t="s">
        <v>29</v>
      </c>
      <c r="F4483" s="4" t="s">
        <v>3010</v>
      </c>
      <c r="G4483" s="4" t="s">
        <v>3009</v>
      </c>
      <c r="H4483" s="4" t="s">
        <v>18</v>
      </c>
      <c r="I4483" s="4" t="s">
        <v>17</v>
      </c>
      <c r="J4483" s="4" t="s">
        <v>59</v>
      </c>
      <c r="K4483" s="4" t="s">
        <v>15</v>
      </c>
      <c r="L4483" s="4">
        <v>90049</v>
      </c>
      <c r="M4483" s="4" t="s">
        <v>9</v>
      </c>
      <c r="N4483" s="4" t="s">
        <v>5935</v>
      </c>
      <c r="O4483" s="4" t="s">
        <v>13</v>
      </c>
      <c r="P4483" s="4" t="s">
        <v>12</v>
      </c>
      <c r="Q4483" s="4" t="s">
        <v>5934</v>
      </c>
      <c r="R4483" s="4">
        <v>43.32</v>
      </c>
      <c r="S4483" s="4">
        <v>2</v>
      </c>
      <c r="T4483" s="4">
        <v>0</v>
      </c>
      <c r="U4483" s="4">
        <v>14.2956</v>
      </c>
      <c r="V4483" s="4" t="str">
        <f>INDEX(Regional_Lookup!$B$2:$B$5,MATCH('Sample - Superstore'!M4483,Regional_Lookup!$A$2:$A$5,0))</f>
        <v>James Chen</v>
      </c>
      <c r="W4483" s="4">
        <f>INDEX(Regional_Lookup!$C$2:$C$5, MATCH('Sample - Superstore'!M4483,Regional_Lookup!$A$2:$A$5, 0))</f>
        <v>0.18</v>
      </c>
      <c r="X4483" s="4">
        <f>U4483/R4483</f>
        <v>0.33</v>
      </c>
      <c r="Y4483" s="4" t="str">
        <f>IF(X4483&gt;=W4483, "Yes", "No")</f>
        <v>Yes</v>
      </c>
      <c r="Z4483" s="4">
        <f>D4483-C4483</f>
        <v>5</v>
      </c>
      <c r="AA4483" s="4" t="str" cm="1">
        <f t="array" ref="AA4483">_xlfn.IFS(Z4483&lt;=2,"Fast",Z4483&gt;5, "Slow", AND(Z4483&gt;=3,Z4483&lt;=5),"Standard")</f>
        <v>Standard</v>
      </c>
    </row>
    <row r="4484" spans="1:27" x14ac:dyDescent="0.2">
      <c r="A4484" s="4">
        <v>4483</v>
      </c>
      <c r="B4484" s="4" t="s">
        <v>8278</v>
      </c>
      <c r="C4484" s="5">
        <v>42677</v>
      </c>
      <c r="D4484" s="5">
        <v>42682</v>
      </c>
      <c r="E4484" s="4" t="s">
        <v>29</v>
      </c>
      <c r="F4484" s="4" t="s">
        <v>3010</v>
      </c>
      <c r="G4484" s="4" t="s">
        <v>3009</v>
      </c>
      <c r="H4484" s="4" t="s">
        <v>18</v>
      </c>
      <c r="I4484" s="4" t="s">
        <v>17</v>
      </c>
      <c r="J4484" s="4" t="s">
        <v>59</v>
      </c>
      <c r="K4484" s="4" t="s">
        <v>15</v>
      </c>
      <c r="L4484" s="4">
        <v>90049</v>
      </c>
      <c r="M4484" s="4" t="s">
        <v>9</v>
      </c>
      <c r="N4484" s="4" t="s">
        <v>5013</v>
      </c>
      <c r="O4484" s="4" t="s">
        <v>13</v>
      </c>
      <c r="P4484" s="4" t="s">
        <v>100</v>
      </c>
      <c r="Q4484" s="4" t="s">
        <v>5012</v>
      </c>
      <c r="R4484" s="4">
        <v>43.584000000000003</v>
      </c>
      <c r="S4484" s="4">
        <v>12</v>
      </c>
      <c r="T4484" s="4">
        <v>0.2</v>
      </c>
      <c r="U4484" s="4">
        <v>15.799200000000001</v>
      </c>
      <c r="V4484" s="4" t="str">
        <f>INDEX(Regional_Lookup!$B$2:$B$5,MATCH('Sample - Superstore'!M4484,Regional_Lookup!$A$2:$A$5,0))</f>
        <v>James Chen</v>
      </c>
      <c r="W4484" s="4">
        <f>INDEX(Regional_Lookup!$C$2:$C$5, MATCH('Sample - Superstore'!M4484,Regional_Lookup!$A$2:$A$5, 0))</f>
        <v>0.18</v>
      </c>
      <c r="X4484" s="4">
        <f>U4484/R4484</f>
        <v>0.36249999999999999</v>
      </c>
      <c r="Y4484" s="4" t="str">
        <f>IF(X4484&gt;=W4484, "Yes", "No")</f>
        <v>Yes</v>
      </c>
      <c r="Z4484" s="4">
        <f>D4484-C4484</f>
        <v>5</v>
      </c>
      <c r="AA4484" s="4" t="str" cm="1">
        <f t="array" ref="AA4484">_xlfn.IFS(Z4484&lt;=2,"Fast",Z4484&gt;5, "Slow", AND(Z4484&gt;=3,Z4484&lt;=5),"Standard")</f>
        <v>Standard</v>
      </c>
    </row>
    <row r="4485" spans="1:27" x14ac:dyDescent="0.2">
      <c r="A4485" s="4">
        <v>4484</v>
      </c>
      <c r="B4485" s="4" t="s">
        <v>8278</v>
      </c>
      <c r="C4485" s="5">
        <v>42677</v>
      </c>
      <c r="D4485" s="5">
        <v>42682</v>
      </c>
      <c r="E4485" s="4" t="s">
        <v>29</v>
      </c>
      <c r="F4485" s="4" t="s">
        <v>3010</v>
      </c>
      <c r="G4485" s="4" t="s">
        <v>3009</v>
      </c>
      <c r="H4485" s="4" t="s">
        <v>18</v>
      </c>
      <c r="I4485" s="4" t="s">
        <v>17</v>
      </c>
      <c r="J4485" s="4" t="s">
        <v>59</v>
      </c>
      <c r="K4485" s="4" t="s">
        <v>15</v>
      </c>
      <c r="L4485" s="4">
        <v>90049</v>
      </c>
      <c r="M4485" s="4" t="s">
        <v>9</v>
      </c>
      <c r="N4485" s="4" t="s">
        <v>417</v>
      </c>
      <c r="O4485" s="4" t="s">
        <v>13</v>
      </c>
      <c r="P4485" s="4" t="s">
        <v>24</v>
      </c>
      <c r="Q4485" s="4" t="s">
        <v>416</v>
      </c>
      <c r="R4485" s="4">
        <v>116.28</v>
      </c>
      <c r="S4485" s="4">
        <v>3</v>
      </c>
      <c r="T4485" s="4">
        <v>0</v>
      </c>
      <c r="U4485" s="4">
        <v>56.977200000000003</v>
      </c>
      <c r="V4485" s="4" t="str">
        <f>INDEX(Regional_Lookup!$B$2:$B$5,MATCH('Sample - Superstore'!M4485,Regional_Lookup!$A$2:$A$5,0))</f>
        <v>James Chen</v>
      </c>
      <c r="W4485" s="4">
        <f>INDEX(Regional_Lookup!$C$2:$C$5, MATCH('Sample - Superstore'!M4485,Regional_Lookup!$A$2:$A$5, 0))</f>
        <v>0.18</v>
      </c>
      <c r="X4485" s="4">
        <f>U4485/R4485</f>
        <v>0.49000000000000005</v>
      </c>
      <c r="Y4485" s="4" t="str">
        <f>IF(X4485&gt;=W4485, "Yes", "No")</f>
        <v>Yes</v>
      </c>
      <c r="Z4485" s="4">
        <f>D4485-C4485</f>
        <v>5</v>
      </c>
      <c r="AA4485" s="4" t="str" cm="1">
        <f t="array" ref="AA4485">_xlfn.IFS(Z4485&lt;=2,"Fast",Z4485&gt;5, "Slow", AND(Z4485&gt;=3,Z4485&lt;=5),"Standard")</f>
        <v>Standard</v>
      </c>
    </row>
    <row r="4486" spans="1:27" x14ac:dyDescent="0.2">
      <c r="A4486" s="4">
        <v>4485</v>
      </c>
      <c r="B4486" s="4" t="s">
        <v>8278</v>
      </c>
      <c r="C4486" s="5">
        <v>42677</v>
      </c>
      <c r="D4486" s="5">
        <v>42682</v>
      </c>
      <c r="E4486" s="4" t="s">
        <v>29</v>
      </c>
      <c r="F4486" s="4" t="s">
        <v>3010</v>
      </c>
      <c r="G4486" s="4" t="s">
        <v>3009</v>
      </c>
      <c r="H4486" s="4" t="s">
        <v>18</v>
      </c>
      <c r="I4486" s="4" t="s">
        <v>17</v>
      </c>
      <c r="J4486" s="4" t="s">
        <v>59</v>
      </c>
      <c r="K4486" s="4" t="s">
        <v>15</v>
      </c>
      <c r="L4486" s="4">
        <v>90049</v>
      </c>
      <c r="M4486" s="4" t="s">
        <v>9</v>
      </c>
      <c r="N4486" s="4" t="s">
        <v>1650</v>
      </c>
      <c r="O4486" s="4" t="s">
        <v>13</v>
      </c>
      <c r="P4486" s="4" t="s">
        <v>100</v>
      </c>
      <c r="Q4486" s="4" t="s">
        <v>1649</v>
      </c>
      <c r="R4486" s="4">
        <v>9.2959999999999994</v>
      </c>
      <c r="S4486" s="4">
        <v>2</v>
      </c>
      <c r="T4486" s="4">
        <v>0.2</v>
      </c>
      <c r="U4486" s="4">
        <v>3.0211999999999999</v>
      </c>
      <c r="V4486" s="4" t="str">
        <f>INDEX(Regional_Lookup!$B$2:$B$5,MATCH('Sample - Superstore'!M4486,Regional_Lookup!$A$2:$A$5,0))</f>
        <v>James Chen</v>
      </c>
      <c r="W4486" s="4">
        <f>INDEX(Regional_Lookup!$C$2:$C$5, MATCH('Sample - Superstore'!M4486,Regional_Lookup!$A$2:$A$5, 0))</f>
        <v>0.18</v>
      </c>
      <c r="X4486" s="4">
        <f>U4486/R4486</f>
        <v>0.32500000000000001</v>
      </c>
      <c r="Y4486" s="4" t="str">
        <f>IF(X4486&gt;=W4486, "Yes", "No")</f>
        <v>Yes</v>
      </c>
      <c r="Z4486" s="4">
        <f>D4486-C4486</f>
        <v>5</v>
      </c>
      <c r="AA4486" s="4" t="str" cm="1">
        <f t="array" ref="AA4486">_xlfn.IFS(Z4486&lt;=2,"Fast",Z4486&gt;5, "Slow", AND(Z4486&gt;=3,Z4486&lt;=5),"Standard")</f>
        <v>Standard</v>
      </c>
    </row>
    <row r="4487" spans="1:27" x14ac:dyDescent="0.2">
      <c r="A4487" s="4">
        <v>4486</v>
      </c>
      <c r="B4487" s="4" t="s">
        <v>8278</v>
      </c>
      <c r="C4487" s="5">
        <v>42677</v>
      </c>
      <c r="D4487" s="5">
        <v>42682</v>
      </c>
      <c r="E4487" s="4" t="s">
        <v>29</v>
      </c>
      <c r="F4487" s="4" t="s">
        <v>3010</v>
      </c>
      <c r="G4487" s="4" t="s">
        <v>3009</v>
      </c>
      <c r="H4487" s="4" t="s">
        <v>18</v>
      </c>
      <c r="I4487" s="4" t="s">
        <v>17</v>
      </c>
      <c r="J4487" s="4" t="s">
        <v>59</v>
      </c>
      <c r="K4487" s="4" t="s">
        <v>15</v>
      </c>
      <c r="L4487" s="4">
        <v>90049</v>
      </c>
      <c r="M4487" s="4" t="s">
        <v>9</v>
      </c>
      <c r="N4487" s="4" t="s">
        <v>454</v>
      </c>
      <c r="O4487" s="4" t="s">
        <v>13</v>
      </c>
      <c r="P4487" s="4" t="s">
        <v>24</v>
      </c>
      <c r="Q4487" s="4" t="s">
        <v>3179</v>
      </c>
      <c r="R4487" s="4">
        <v>19.440000000000001</v>
      </c>
      <c r="S4487" s="4">
        <v>3</v>
      </c>
      <c r="T4487" s="4">
        <v>0</v>
      </c>
      <c r="U4487" s="4">
        <v>9.3312000000000008</v>
      </c>
      <c r="V4487" s="4" t="str">
        <f>INDEX(Regional_Lookup!$B$2:$B$5,MATCH('Sample - Superstore'!M4487,Regional_Lookup!$A$2:$A$5,0))</f>
        <v>James Chen</v>
      </c>
      <c r="W4487" s="4">
        <f>INDEX(Regional_Lookup!$C$2:$C$5, MATCH('Sample - Superstore'!M4487,Regional_Lookup!$A$2:$A$5, 0))</f>
        <v>0.18</v>
      </c>
      <c r="X4487" s="4">
        <f>U4487/R4487</f>
        <v>0.48000000000000004</v>
      </c>
      <c r="Y4487" s="4" t="str">
        <f>IF(X4487&gt;=W4487, "Yes", "No")</f>
        <v>Yes</v>
      </c>
      <c r="Z4487" s="4">
        <f>D4487-C4487</f>
        <v>5</v>
      </c>
      <c r="AA4487" s="4" t="str" cm="1">
        <f t="array" ref="AA4487">_xlfn.IFS(Z4487&lt;=2,"Fast",Z4487&gt;5, "Slow", AND(Z4487&gt;=3,Z4487&lt;=5),"Standard")</f>
        <v>Standard</v>
      </c>
    </row>
    <row r="4488" spans="1:27" x14ac:dyDescent="0.2">
      <c r="A4488" s="4">
        <v>4487</v>
      </c>
      <c r="B4488" s="4" t="s">
        <v>8278</v>
      </c>
      <c r="C4488" s="5">
        <v>42677</v>
      </c>
      <c r="D4488" s="5">
        <v>42682</v>
      </c>
      <c r="E4488" s="4" t="s">
        <v>29</v>
      </c>
      <c r="F4488" s="4" t="s">
        <v>3010</v>
      </c>
      <c r="G4488" s="4" t="s">
        <v>3009</v>
      </c>
      <c r="H4488" s="4" t="s">
        <v>18</v>
      </c>
      <c r="I4488" s="4" t="s">
        <v>17</v>
      </c>
      <c r="J4488" s="4" t="s">
        <v>59</v>
      </c>
      <c r="K4488" s="4" t="s">
        <v>15</v>
      </c>
      <c r="L4488" s="4">
        <v>90049</v>
      </c>
      <c r="M4488" s="4" t="s">
        <v>9</v>
      </c>
      <c r="N4488" s="4" t="s">
        <v>6454</v>
      </c>
      <c r="O4488" s="4" t="s">
        <v>13</v>
      </c>
      <c r="P4488" s="4" t="s">
        <v>24</v>
      </c>
      <c r="Q4488" s="4" t="s">
        <v>6453</v>
      </c>
      <c r="R4488" s="4">
        <v>314.55</v>
      </c>
      <c r="S4488" s="4">
        <v>3</v>
      </c>
      <c r="T4488" s="4">
        <v>0</v>
      </c>
      <c r="U4488" s="4">
        <v>150.98400000000001</v>
      </c>
      <c r="V4488" s="4" t="str">
        <f>INDEX(Regional_Lookup!$B$2:$B$5,MATCH('Sample - Superstore'!M4488,Regional_Lookup!$A$2:$A$5,0))</f>
        <v>James Chen</v>
      </c>
      <c r="W4488" s="4">
        <f>INDEX(Regional_Lookup!$C$2:$C$5, MATCH('Sample - Superstore'!M4488,Regional_Lookup!$A$2:$A$5, 0))</f>
        <v>0.18</v>
      </c>
      <c r="X4488" s="4">
        <f>U4488/R4488</f>
        <v>0.48000000000000004</v>
      </c>
      <c r="Y4488" s="4" t="str">
        <f>IF(X4488&gt;=W4488, "Yes", "No")</f>
        <v>Yes</v>
      </c>
      <c r="Z4488" s="4">
        <f>D4488-C4488</f>
        <v>5</v>
      </c>
      <c r="AA4488" s="4" t="str" cm="1">
        <f t="array" ref="AA4488">_xlfn.IFS(Z4488&lt;=2,"Fast",Z4488&gt;5, "Slow", AND(Z4488&gt;=3,Z4488&lt;=5),"Standard")</f>
        <v>Standard</v>
      </c>
    </row>
    <row r="4489" spans="1:27" x14ac:dyDescent="0.2">
      <c r="A4489" s="4">
        <v>4488</v>
      </c>
      <c r="B4489" s="4" t="s">
        <v>8277</v>
      </c>
      <c r="C4489" s="5">
        <v>42252</v>
      </c>
      <c r="D4489" s="5">
        <v>42258</v>
      </c>
      <c r="E4489" s="4" t="s">
        <v>29</v>
      </c>
      <c r="F4489" s="4" t="s">
        <v>4874</v>
      </c>
      <c r="G4489" s="4" t="s">
        <v>4873</v>
      </c>
      <c r="H4489" s="4" t="s">
        <v>102</v>
      </c>
      <c r="I4489" s="4" t="s">
        <v>17</v>
      </c>
      <c r="J4489" s="4" t="s">
        <v>124</v>
      </c>
      <c r="K4489" s="4" t="s">
        <v>123</v>
      </c>
      <c r="L4489" s="4">
        <v>77036</v>
      </c>
      <c r="M4489" s="4" t="s">
        <v>3</v>
      </c>
      <c r="N4489" s="4" t="s">
        <v>769</v>
      </c>
      <c r="O4489" s="4" t="s">
        <v>13</v>
      </c>
      <c r="P4489" s="4" t="s">
        <v>100</v>
      </c>
      <c r="Q4489" s="4" t="s">
        <v>768</v>
      </c>
      <c r="R4489" s="4">
        <v>16.27</v>
      </c>
      <c r="S4489" s="4">
        <v>5</v>
      </c>
      <c r="T4489" s="4">
        <v>0.8</v>
      </c>
      <c r="U4489" s="4">
        <v>-25.218499999999999</v>
      </c>
      <c r="V4489" s="4" t="str">
        <f>INDEX(Regional_Lookup!$B$2:$B$5,MATCH('Sample - Superstore'!M4489,Regional_Lookup!$A$2:$A$5,0))</f>
        <v>David Johnson</v>
      </c>
      <c r="W4489" s="4">
        <f>INDEX(Regional_Lookup!$C$2:$C$5, MATCH('Sample - Superstore'!M4489,Regional_Lookup!$A$2:$A$5, 0))</f>
        <v>0.14000000000000001</v>
      </c>
      <c r="X4489" s="4">
        <f>U4489/R4489</f>
        <v>-1.55</v>
      </c>
      <c r="Y4489" s="4" t="str">
        <f>IF(X4489&gt;=W4489, "Yes", "No")</f>
        <v>No</v>
      </c>
      <c r="Z4489" s="4">
        <f>D4489-C4489</f>
        <v>6</v>
      </c>
      <c r="AA4489" s="4" t="str" cm="1">
        <f t="array" ref="AA4489">_xlfn.IFS(Z4489&lt;=2,"Fast",Z4489&gt;5, "Slow", AND(Z4489&gt;=3,Z4489&lt;=5),"Standard")</f>
        <v>Slow</v>
      </c>
    </row>
    <row r="4490" spans="1:27" x14ac:dyDescent="0.2">
      <c r="A4490" s="4">
        <v>4489</v>
      </c>
      <c r="B4490" s="4" t="s">
        <v>8277</v>
      </c>
      <c r="C4490" s="5">
        <v>42252</v>
      </c>
      <c r="D4490" s="5">
        <v>42258</v>
      </c>
      <c r="E4490" s="4" t="s">
        <v>29</v>
      </c>
      <c r="F4490" s="4" t="s">
        <v>4874</v>
      </c>
      <c r="G4490" s="4" t="s">
        <v>4873</v>
      </c>
      <c r="H4490" s="4" t="s">
        <v>102</v>
      </c>
      <c r="I4490" s="4" t="s">
        <v>17</v>
      </c>
      <c r="J4490" s="4" t="s">
        <v>124</v>
      </c>
      <c r="K4490" s="4" t="s">
        <v>123</v>
      </c>
      <c r="L4490" s="4">
        <v>77036</v>
      </c>
      <c r="M4490" s="4" t="s">
        <v>3</v>
      </c>
      <c r="N4490" s="4" t="s">
        <v>6289</v>
      </c>
      <c r="O4490" s="4" t="s">
        <v>13</v>
      </c>
      <c r="P4490" s="4" t="s">
        <v>64</v>
      </c>
      <c r="Q4490" s="4" t="s">
        <v>6288</v>
      </c>
      <c r="R4490" s="4">
        <v>69.12</v>
      </c>
      <c r="S4490" s="4">
        <v>9</v>
      </c>
      <c r="T4490" s="4">
        <v>0.2</v>
      </c>
      <c r="U4490" s="4">
        <v>-14.688000000000001</v>
      </c>
      <c r="V4490" s="4" t="str">
        <f>INDEX(Regional_Lookup!$B$2:$B$5,MATCH('Sample - Superstore'!M4490,Regional_Lookup!$A$2:$A$5,0))</f>
        <v>David Johnson</v>
      </c>
      <c r="W4490" s="4">
        <f>INDEX(Regional_Lookup!$C$2:$C$5, MATCH('Sample - Superstore'!M4490,Regional_Lookup!$A$2:$A$5, 0))</f>
        <v>0.14000000000000001</v>
      </c>
      <c r="X4490" s="4">
        <f>U4490/R4490</f>
        <v>-0.21249999999999999</v>
      </c>
      <c r="Y4490" s="4" t="str">
        <f>IF(X4490&gt;=W4490, "Yes", "No")</f>
        <v>No</v>
      </c>
      <c r="Z4490" s="4">
        <f>D4490-C4490</f>
        <v>6</v>
      </c>
      <c r="AA4490" s="4" t="str" cm="1">
        <f t="array" ref="AA4490">_xlfn.IFS(Z4490&lt;=2,"Fast",Z4490&gt;5, "Slow", AND(Z4490&gt;=3,Z4490&lt;=5),"Standard")</f>
        <v>Slow</v>
      </c>
    </row>
    <row r="4491" spans="1:27" x14ac:dyDescent="0.2">
      <c r="A4491" s="4">
        <v>4490</v>
      </c>
      <c r="B4491" s="4" t="s">
        <v>8277</v>
      </c>
      <c r="C4491" s="5">
        <v>42252</v>
      </c>
      <c r="D4491" s="5">
        <v>42258</v>
      </c>
      <c r="E4491" s="4" t="s">
        <v>29</v>
      </c>
      <c r="F4491" s="4" t="s">
        <v>4874</v>
      </c>
      <c r="G4491" s="4" t="s">
        <v>4873</v>
      </c>
      <c r="H4491" s="4" t="s">
        <v>102</v>
      </c>
      <c r="I4491" s="4" t="s">
        <v>17</v>
      </c>
      <c r="J4491" s="4" t="s">
        <v>124</v>
      </c>
      <c r="K4491" s="4" t="s">
        <v>123</v>
      </c>
      <c r="L4491" s="4">
        <v>77036</v>
      </c>
      <c r="M4491" s="4" t="s">
        <v>3</v>
      </c>
      <c r="N4491" s="4" t="s">
        <v>3745</v>
      </c>
      <c r="O4491" s="4" t="s">
        <v>13</v>
      </c>
      <c r="P4491" s="4" t="s">
        <v>100</v>
      </c>
      <c r="Q4491" s="4" t="s">
        <v>3744</v>
      </c>
      <c r="R4491" s="4">
        <v>4.47</v>
      </c>
      <c r="S4491" s="4">
        <v>3</v>
      </c>
      <c r="T4491" s="4">
        <v>0.8</v>
      </c>
      <c r="U4491" s="4">
        <v>-7.8224999999999998</v>
      </c>
      <c r="V4491" s="4" t="str">
        <f>INDEX(Regional_Lookup!$B$2:$B$5,MATCH('Sample - Superstore'!M4491,Regional_Lookup!$A$2:$A$5,0))</f>
        <v>David Johnson</v>
      </c>
      <c r="W4491" s="4">
        <f>INDEX(Regional_Lookup!$C$2:$C$5, MATCH('Sample - Superstore'!M4491,Regional_Lookup!$A$2:$A$5, 0))</f>
        <v>0.14000000000000001</v>
      </c>
      <c r="X4491" s="4">
        <f>U4491/R4491</f>
        <v>-1.75</v>
      </c>
      <c r="Y4491" s="4" t="str">
        <f>IF(X4491&gt;=W4491, "Yes", "No")</f>
        <v>No</v>
      </c>
      <c r="Z4491" s="4">
        <f>D4491-C4491</f>
        <v>6</v>
      </c>
      <c r="AA4491" s="4" t="str" cm="1">
        <f t="array" ref="AA4491">_xlfn.IFS(Z4491&lt;=2,"Fast",Z4491&gt;5, "Slow", AND(Z4491&gt;=3,Z4491&lt;=5),"Standard")</f>
        <v>Slow</v>
      </c>
    </row>
    <row r="4492" spans="1:27" x14ac:dyDescent="0.2">
      <c r="A4492" s="4">
        <v>4491</v>
      </c>
      <c r="B4492" s="4" t="s">
        <v>8276</v>
      </c>
      <c r="C4492" s="5">
        <v>42961</v>
      </c>
      <c r="D4492" s="5">
        <v>42968</v>
      </c>
      <c r="E4492" s="4" t="s">
        <v>29</v>
      </c>
      <c r="F4492" s="4" t="s">
        <v>4883</v>
      </c>
      <c r="G4492" s="4" t="s">
        <v>4882</v>
      </c>
      <c r="H4492" s="4" t="s">
        <v>18</v>
      </c>
      <c r="I4492" s="4" t="s">
        <v>17</v>
      </c>
      <c r="J4492" s="4" t="s">
        <v>59</v>
      </c>
      <c r="K4492" s="4" t="s">
        <v>15</v>
      </c>
      <c r="L4492" s="4">
        <v>90032</v>
      </c>
      <c r="M4492" s="4" t="s">
        <v>9</v>
      </c>
      <c r="N4492" s="4" t="s">
        <v>2053</v>
      </c>
      <c r="O4492" s="4" t="s">
        <v>37</v>
      </c>
      <c r="P4492" s="4" t="s">
        <v>92</v>
      </c>
      <c r="Q4492" s="4" t="s">
        <v>2052</v>
      </c>
      <c r="R4492" s="4">
        <v>418.29599999999999</v>
      </c>
      <c r="S4492" s="4">
        <v>3</v>
      </c>
      <c r="T4492" s="4">
        <v>0.2</v>
      </c>
      <c r="U4492" s="4">
        <v>5.2286999999999999</v>
      </c>
      <c r="V4492" s="4" t="str">
        <f>INDEX(Regional_Lookup!$B$2:$B$5,MATCH('Sample - Superstore'!M4492,Regional_Lookup!$A$2:$A$5,0))</f>
        <v>James Chen</v>
      </c>
      <c r="W4492" s="4">
        <f>INDEX(Regional_Lookup!$C$2:$C$5, MATCH('Sample - Superstore'!M4492,Regional_Lookup!$A$2:$A$5, 0))</f>
        <v>0.18</v>
      </c>
      <c r="X4492" s="4">
        <f>U4492/R4492</f>
        <v>1.2500000000000001E-2</v>
      </c>
      <c r="Y4492" s="4" t="str">
        <f>IF(X4492&gt;=W4492, "Yes", "No")</f>
        <v>No</v>
      </c>
      <c r="Z4492" s="4">
        <f>D4492-C4492</f>
        <v>7</v>
      </c>
      <c r="AA4492" s="4" t="str" cm="1">
        <f t="array" ref="AA4492">_xlfn.IFS(Z4492&lt;=2,"Fast",Z4492&gt;5, "Slow", AND(Z4492&gt;=3,Z4492&lt;=5),"Standard")</f>
        <v>Slow</v>
      </c>
    </row>
    <row r="4493" spans="1:27" x14ac:dyDescent="0.2">
      <c r="A4493" s="4">
        <v>4492</v>
      </c>
      <c r="B4493" s="4" t="s">
        <v>8275</v>
      </c>
      <c r="C4493" s="5">
        <v>41974</v>
      </c>
      <c r="D4493" s="5">
        <v>41976</v>
      </c>
      <c r="E4493" s="4" t="s">
        <v>21</v>
      </c>
      <c r="F4493" s="4" t="s">
        <v>725</v>
      </c>
      <c r="G4493" s="4" t="s">
        <v>724</v>
      </c>
      <c r="H4493" s="4" t="s">
        <v>18</v>
      </c>
      <c r="I4493" s="4" t="s">
        <v>17</v>
      </c>
      <c r="J4493" s="4" t="s">
        <v>553</v>
      </c>
      <c r="K4493" s="4" t="s">
        <v>85</v>
      </c>
      <c r="L4493" s="4">
        <v>43229</v>
      </c>
      <c r="M4493" s="4" t="s">
        <v>5</v>
      </c>
      <c r="N4493" s="4" t="s">
        <v>7272</v>
      </c>
      <c r="O4493" s="4" t="s">
        <v>33</v>
      </c>
      <c r="P4493" s="4" t="s">
        <v>296</v>
      </c>
      <c r="Q4493" s="4" t="s">
        <v>7271</v>
      </c>
      <c r="R4493" s="4">
        <v>659.98800000000006</v>
      </c>
      <c r="S4493" s="4">
        <v>2</v>
      </c>
      <c r="T4493" s="4">
        <v>0.4</v>
      </c>
      <c r="U4493" s="4">
        <v>109.998</v>
      </c>
      <c r="V4493" s="4" t="str">
        <f>INDEX(Regional_Lookup!$B$2:$B$5,MATCH('Sample - Superstore'!M4493,Regional_Lookup!$A$2:$A$5,0))</f>
        <v>Sarah Miller</v>
      </c>
      <c r="W4493" s="4">
        <f>INDEX(Regional_Lookup!$C$2:$C$5, MATCH('Sample - Superstore'!M4493,Regional_Lookup!$A$2:$A$5, 0))</f>
        <v>0.16</v>
      </c>
      <c r="X4493" s="4">
        <f>U4493/R4493</f>
        <v>0.16666666666666666</v>
      </c>
      <c r="Y4493" s="4" t="str">
        <f>IF(X4493&gt;=W4493, "Yes", "No")</f>
        <v>Yes</v>
      </c>
      <c r="Z4493" s="4">
        <f>D4493-C4493</f>
        <v>2</v>
      </c>
      <c r="AA4493" s="4" t="str" cm="1">
        <f t="array" ref="AA4493">_xlfn.IFS(Z4493&lt;=2,"Fast",Z4493&gt;5, "Slow", AND(Z4493&gt;=3,Z4493&lt;=5),"Standard")</f>
        <v>Fast</v>
      </c>
    </row>
    <row r="4494" spans="1:27" x14ac:dyDescent="0.2">
      <c r="A4494" s="4">
        <v>4493</v>
      </c>
      <c r="B4494" s="4" t="s">
        <v>8275</v>
      </c>
      <c r="C4494" s="5">
        <v>41974</v>
      </c>
      <c r="D4494" s="5">
        <v>41976</v>
      </c>
      <c r="E4494" s="4" t="s">
        <v>21</v>
      </c>
      <c r="F4494" s="4" t="s">
        <v>725</v>
      </c>
      <c r="G4494" s="4" t="s">
        <v>724</v>
      </c>
      <c r="H4494" s="4" t="s">
        <v>18</v>
      </c>
      <c r="I4494" s="4" t="s">
        <v>17</v>
      </c>
      <c r="J4494" s="4" t="s">
        <v>553</v>
      </c>
      <c r="K4494" s="4" t="s">
        <v>85</v>
      </c>
      <c r="L4494" s="4">
        <v>43229</v>
      </c>
      <c r="M4494" s="4" t="s">
        <v>5</v>
      </c>
      <c r="N4494" s="4" t="s">
        <v>7199</v>
      </c>
      <c r="O4494" s="4" t="s">
        <v>37</v>
      </c>
      <c r="P4494" s="4" t="s">
        <v>36</v>
      </c>
      <c r="Q4494" s="4" t="s">
        <v>7198</v>
      </c>
      <c r="R4494" s="4">
        <v>8.1280000000000001</v>
      </c>
      <c r="S4494" s="4">
        <v>2</v>
      </c>
      <c r="T4494" s="4">
        <v>0.2</v>
      </c>
      <c r="U4494" s="4">
        <v>1.4224000000000001</v>
      </c>
      <c r="V4494" s="4" t="str">
        <f>INDEX(Regional_Lookup!$B$2:$B$5,MATCH('Sample - Superstore'!M4494,Regional_Lookup!$A$2:$A$5,0))</f>
        <v>Sarah Miller</v>
      </c>
      <c r="W4494" s="4">
        <f>INDEX(Regional_Lookup!$C$2:$C$5, MATCH('Sample - Superstore'!M4494,Regional_Lookup!$A$2:$A$5, 0))</f>
        <v>0.16</v>
      </c>
      <c r="X4494" s="4">
        <f>U4494/R4494</f>
        <v>0.17500000000000002</v>
      </c>
      <c r="Y4494" s="4" t="str">
        <f>IF(X4494&gt;=W4494, "Yes", "No")</f>
        <v>Yes</v>
      </c>
      <c r="Z4494" s="4">
        <f>D4494-C4494</f>
        <v>2</v>
      </c>
      <c r="AA4494" s="4" t="str" cm="1">
        <f t="array" ref="AA4494">_xlfn.IFS(Z4494&lt;=2,"Fast",Z4494&gt;5, "Slow", AND(Z4494&gt;=3,Z4494&lt;=5),"Standard")</f>
        <v>Fast</v>
      </c>
    </row>
    <row r="4495" spans="1:27" x14ac:dyDescent="0.2">
      <c r="A4495" s="4">
        <v>4494</v>
      </c>
      <c r="B4495" s="4" t="s">
        <v>8275</v>
      </c>
      <c r="C4495" s="5">
        <v>41974</v>
      </c>
      <c r="D4495" s="5">
        <v>41976</v>
      </c>
      <c r="E4495" s="4" t="s">
        <v>21</v>
      </c>
      <c r="F4495" s="4" t="s">
        <v>725</v>
      </c>
      <c r="G4495" s="4" t="s">
        <v>724</v>
      </c>
      <c r="H4495" s="4" t="s">
        <v>18</v>
      </c>
      <c r="I4495" s="4" t="s">
        <v>17</v>
      </c>
      <c r="J4495" s="4" t="s">
        <v>553</v>
      </c>
      <c r="K4495" s="4" t="s">
        <v>85</v>
      </c>
      <c r="L4495" s="4">
        <v>43229</v>
      </c>
      <c r="M4495" s="4" t="s">
        <v>5</v>
      </c>
      <c r="N4495" s="4" t="s">
        <v>3239</v>
      </c>
      <c r="O4495" s="4" t="s">
        <v>13</v>
      </c>
      <c r="P4495" s="4" t="s">
        <v>24</v>
      </c>
      <c r="Q4495" s="4" t="s">
        <v>3238</v>
      </c>
      <c r="R4495" s="4">
        <v>36.287999999999997</v>
      </c>
      <c r="S4495" s="4">
        <v>7</v>
      </c>
      <c r="T4495" s="4">
        <v>0.2</v>
      </c>
      <c r="U4495" s="4">
        <v>12.700799999999999</v>
      </c>
      <c r="V4495" s="4" t="str">
        <f>INDEX(Regional_Lookup!$B$2:$B$5,MATCH('Sample - Superstore'!M4495,Regional_Lookup!$A$2:$A$5,0))</f>
        <v>Sarah Miller</v>
      </c>
      <c r="W4495" s="4">
        <f>INDEX(Regional_Lookup!$C$2:$C$5, MATCH('Sample - Superstore'!M4495,Regional_Lookup!$A$2:$A$5, 0))</f>
        <v>0.16</v>
      </c>
      <c r="X4495" s="4">
        <f>U4495/R4495</f>
        <v>0.35000000000000003</v>
      </c>
      <c r="Y4495" s="4" t="str">
        <f>IF(X4495&gt;=W4495, "Yes", "No")</f>
        <v>Yes</v>
      </c>
      <c r="Z4495" s="4">
        <f>D4495-C4495</f>
        <v>2</v>
      </c>
      <c r="AA4495" s="4" t="str" cm="1">
        <f t="array" ref="AA4495">_xlfn.IFS(Z4495&lt;=2,"Fast",Z4495&gt;5, "Slow", AND(Z4495&gt;=3,Z4495&lt;=5),"Standard")</f>
        <v>Fast</v>
      </c>
    </row>
    <row r="4496" spans="1:27" x14ac:dyDescent="0.2">
      <c r="A4496" s="4">
        <v>4495</v>
      </c>
      <c r="B4496" s="4" t="s">
        <v>8275</v>
      </c>
      <c r="C4496" s="5">
        <v>41974</v>
      </c>
      <c r="D4496" s="5">
        <v>41976</v>
      </c>
      <c r="E4496" s="4" t="s">
        <v>21</v>
      </c>
      <c r="F4496" s="4" t="s">
        <v>725</v>
      </c>
      <c r="G4496" s="4" t="s">
        <v>724</v>
      </c>
      <c r="H4496" s="4" t="s">
        <v>18</v>
      </c>
      <c r="I4496" s="4" t="s">
        <v>17</v>
      </c>
      <c r="J4496" s="4" t="s">
        <v>553</v>
      </c>
      <c r="K4496" s="4" t="s">
        <v>85</v>
      </c>
      <c r="L4496" s="4">
        <v>43229</v>
      </c>
      <c r="M4496" s="4" t="s">
        <v>5</v>
      </c>
      <c r="N4496" s="4" t="s">
        <v>1983</v>
      </c>
      <c r="O4496" s="4" t="s">
        <v>37</v>
      </c>
      <c r="P4496" s="4" t="s">
        <v>221</v>
      </c>
      <c r="Q4496" s="4" t="s">
        <v>1982</v>
      </c>
      <c r="R4496" s="4">
        <v>909.72</v>
      </c>
      <c r="S4496" s="4">
        <v>6</v>
      </c>
      <c r="T4496" s="4">
        <v>0.3</v>
      </c>
      <c r="U4496" s="4">
        <v>-51.984000000000002</v>
      </c>
      <c r="V4496" s="4" t="str">
        <f>INDEX(Regional_Lookup!$B$2:$B$5,MATCH('Sample - Superstore'!M4496,Regional_Lookup!$A$2:$A$5,0))</f>
        <v>Sarah Miller</v>
      </c>
      <c r="W4496" s="4">
        <f>INDEX(Regional_Lookup!$C$2:$C$5, MATCH('Sample - Superstore'!M4496,Regional_Lookup!$A$2:$A$5, 0))</f>
        <v>0.16</v>
      </c>
      <c r="X4496" s="4">
        <f>U4496/R4496</f>
        <v>-5.7142857142857141E-2</v>
      </c>
      <c r="Y4496" s="4" t="str">
        <f>IF(X4496&gt;=W4496, "Yes", "No")</f>
        <v>No</v>
      </c>
      <c r="Z4496" s="4">
        <f>D4496-C4496</f>
        <v>2</v>
      </c>
      <c r="AA4496" s="4" t="str" cm="1">
        <f t="array" ref="AA4496">_xlfn.IFS(Z4496&lt;=2,"Fast",Z4496&gt;5, "Slow", AND(Z4496&gt;=3,Z4496&lt;=5),"Standard")</f>
        <v>Fast</v>
      </c>
    </row>
    <row r="4497" spans="1:27" x14ac:dyDescent="0.2">
      <c r="A4497" s="4">
        <v>4496</v>
      </c>
      <c r="B4497" s="4" t="s">
        <v>8274</v>
      </c>
      <c r="C4497" s="5">
        <v>42904</v>
      </c>
      <c r="D4497" s="5">
        <v>42909</v>
      </c>
      <c r="E4497" s="4" t="s">
        <v>29</v>
      </c>
      <c r="F4497" s="4" t="s">
        <v>2113</v>
      </c>
      <c r="G4497" s="4" t="s">
        <v>2112</v>
      </c>
      <c r="H4497" s="4" t="s">
        <v>18</v>
      </c>
      <c r="I4497" s="4" t="s">
        <v>17</v>
      </c>
      <c r="J4497" s="4" t="s">
        <v>59</v>
      </c>
      <c r="K4497" s="4" t="s">
        <v>15</v>
      </c>
      <c r="L4497" s="4">
        <v>90032</v>
      </c>
      <c r="M4497" s="4" t="s">
        <v>9</v>
      </c>
      <c r="N4497" s="4" t="s">
        <v>3624</v>
      </c>
      <c r="O4497" s="4" t="s">
        <v>37</v>
      </c>
      <c r="P4497" s="4" t="s">
        <v>165</v>
      </c>
      <c r="Q4497" s="4" t="s">
        <v>3623</v>
      </c>
      <c r="R4497" s="4">
        <v>917.92349999999999</v>
      </c>
      <c r="S4497" s="4">
        <v>9</v>
      </c>
      <c r="T4497" s="4">
        <v>0.15</v>
      </c>
      <c r="U4497" s="4">
        <v>75.593699999999998</v>
      </c>
      <c r="V4497" s="4" t="str">
        <f>INDEX(Regional_Lookup!$B$2:$B$5,MATCH('Sample - Superstore'!M4497,Regional_Lookup!$A$2:$A$5,0))</f>
        <v>James Chen</v>
      </c>
      <c r="W4497" s="4">
        <f>INDEX(Regional_Lookup!$C$2:$C$5, MATCH('Sample - Superstore'!M4497,Regional_Lookup!$A$2:$A$5, 0))</f>
        <v>0.18</v>
      </c>
      <c r="X4497" s="4">
        <f>U4497/R4497</f>
        <v>8.2352941176470587E-2</v>
      </c>
      <c r="Y4497" s="4" t="str">
        <f>IF(X4497&gt;=W4497, "Yes", "No")</f>
        <v>No</v>
      </c>
      <c r="Z4497" s="4">
        <f>D4497-C4497</f>
        <v>5</v>
      </c>
      <c r="AA4497" s="4" t="str" cm="1">
        <f t="array" ref="AA4497">_xlfn.IFS(Z4497&lt;=2,"Fast",Z4497&gt;5, "Slow", AND(Z4497&gt;=3,Z4497&lt;=5),"Standard")</f>
        <v>Standard</v>
      </c>
    </row>
    <row r="4498" spans="1:27" x14ac:dyDescent="0.2">
      <c r="A4498" s="4">
        <v>4497</v>
      </c>
      <c r="B4498" s="4" t="s">
        <v>8274</v>
      </c>
      <c r="C4498" s="5">
        <v>42904</v>
      </c>
      <c r="D4498" s="5">
        <v>42909</v>
      </c>
      <c r="E4498" s="4" t="s">
        <v>29</v>
      </c>
      <c r="F4498" s="4" t="s">
        <v>2113</v>
      </c>
      <c r="G4498" s="4" t="s">
        <v>2112</v>
      </c>
      <c r="H4498" s="4" t="s">
        <v>18</v>
      </c>
      <c r="I4498" s="4" t="s">
        <v>17</v>
      </c>
      <c r="J4498" s="4" t="s">
        <v>59</v>
      </c>
      <c r="K4498" s="4" t="s">
        <v>15</v>
      </c>
      <c r="L4498" s="4">
        <v>90032</v>
      </c>
      <c r="M4498" s="4" t="s">
        <v>9</v>
      </c>
      <c r="N4498" s="4" t="s">
        <v>5133</v>
      </c>
      <c r="O4498" s="4" t="s">
        <v>13</v>
      </c>
      <c r="P4498" s="4" t="s">
        <v>24</v>
      </c>
      <c r="Q4498" s="4" t="s">
        <v>5132</v>
      </c>
      <c r="R4498" s="4">
        <v>38.880000000000003</v>
      </c>
      <c r="S4498" s="4">
        <v>6</v>
      </c>
      <c r="T4498" s="4">
        <v>0</v>
      </c>
      <c r="U4498" s="4">
        <v>19.051200000000001</v>
      </c>
      <c r="V4498" s="4" t="str">
        <f>INDEX(Regional_Lookup!$B$2:$B$5,MATCH('Sample - Superstore'!M4498,Regional_Lookup!$A$2:$A$5,0))</f>
        <v>James Chen</v>
      </c>
      <c r="W4498" s="4">
        <f>INDEX(Regional_Lookup!$C$2:$C$5, MATCH('Sample - Superstore'!M4498,Regional_Lookup!$A$2:$A$5, 0))</f>
        <v>0.18</v>
      </c>
      <c r="X4498" s="4">
        <f>U4498/R4498</f>
        <v>0.49</v>
      </c>
      <c r="Y4498" s="4" t="str">
        <f>IF(X4498&gt;=W4498, "Yes", "No")</f>
        <v>Yes</v>
      </c>
      <c r="Z4498" s="4">
        <f>D4498-C4498</f>
        <v>5</v>
      </c>
      <c r="AA4498" s="4" t="str" cm="1">
        <f t="array" ref="AA4498">_xlfn.IFS(Z4498&lt;=2,"Fast",Z4498&gt;5, "Slow", AND(Z4498&gt;=3,Z4498&lt;=5),"Standard")</f>
        <v>Standard</v>
      </c>
    </row>
    <row r="4499" spans="1:27" x14ac:dyDescent="0.2">
      <c r="A4499" s="4">
        <v>4498</v>
      </c>
      <c r="B4499" s="4" t="s">
        <v>8273</v>
      </c>
      <c r="C4499" s="5">
        <v>43071</v>
      </c>
      <c r="D4499" s="5">
        <v>43078</v>
      </c>
      <c r="E4499" s="4" t="s">
        <v>29</v>
      </c>
      <c r="F4499" s="4" t="s">
        <v>2911</v>
      </c>
      <c r="G4499" s="4" t="s">
        <v>2910</v>
      </c>
      <c r="H4499" s="4" t="s">
        <v>18</v>
      </c>
      <c r="I4499" s="4" t="s">
        <v>17</v>
      </c>
      <c r="J4499" s="4" t="s">
        <v>159</v>
      </c>
      <c r="K4499" s="4" t="s">
        <v>158</v>
      </c>
      <c r="L4499" s="4">
        <v>19140</v>
      </c>
      <c r="M4499" s="4" t="s">
        <v>5</v>
      </c>
      <c r="N4499" s="4" t="s">
        <v>2405</v>
      </c>
      <c r="O4499" s="4" t="s">
        <v>13</v>
      </c>
      <c r="P4499" s="4" t="s">
        <v>100</v>
      </c>
      <c r="Q4499" s="4" t="s">
        <v>2404</v>
      </c>
      <c r="R4499" s="4">
        <v>631.17600000000004</v>
      </c>
      <c r="S4499" s="4">
        <v>4</v>
      </c>
      <c r="T4499" s="4">
        <v>0.7</v>
      </c>
      <c r="U4499" s="4">
        <v>-462.86239999999998</v>
      </c>
      <c r="V4499" s="4" t="str">
        <f>INDEX(Regional_Lookup!$B$2:$B$5,MATCH('Sample - Superstore'!M4499,Regional_Lookup!$A$2:$A$5,0))</f>
        <v>Sarah Miller</v>
      </c>
      <c r="W4499" s="4">
        <f>INDEX(Regional_Lookup!$C$2:$C$5, MATCH('Sample - Superstore'!M4499,Regional_Lookup!$A$2:$A$5, 0))</f>
        <v>0.16</v>
      </c>
      <c r="X4499" s="4">
        <f>U4499/R4499</f>
        <v>-0.73333333333333328</v>
      </c>
      <c r="Y4499" s="4" t="str">
        <f>IF(X4499&gt;=W4499, "Yes", "No")</f>
        <v>No</v>
      </c>
      <c r="Z4499" s="4">
        <f>D4499-C4499</f>
        <v>7</v>
      </c>
      <c r="AA4499" s="4" t="str" cm="1">
        <f t="array" ref="AA4499">_xlfn.IFS(Z4499&lt;=2,"Fast",Z4499&gt;5, "Slow", AND(Z4499&gt;=3,Z4499&lt;=5),"Standard")</f>
        <v>Slow</v>
      </c>
    </row>
    <row r="4500" spans="1:27" x14ac:dyDescent="0.2">
      <c r="A4500" s="4">
        <v>4499</v>
      </c>
      <c r="B4500" s="4" t="s">
        <v>8272</v>
      </c>
      <c r="C4500" s="5">
        <v>41964</v>
      </c>
      <c r="D4500" s="5">
        <v>41969</v>
      </c>
      <c r="E4500" s="4" t="s">
        <v>29</v>
      </c>
      <c r="F4500" s="4" t="s">
        <v>7653</v>
      </c>
      <c r="G4500" s="4" t="s">
        <v>7652</v>
      </c>
      <c r="H4500" s="4" t="s">
        <v>50</v>
      </c>
      <c r="I4500" s="4" t="s">
        <v>17</v>
      </c>
      <c r="J4500" s="4" t="s">
        <v>248</v>
      </c>
      <c r="K4500" s="4" t="s">
        <v>15</v>
      </c>
      <c r="L4500" s="4">
        <v>94110</v>
      </c>
      <c r="M4500" s="4" t="s">
        <v>9</v>
      </c>
      <c r="N4500" s="4" t="s">
        <v>5021</v>
      </c>
      <c r="O4500" s="4" t="s">
        <v>13</v>
      </c>
      <c r="P4500" s="4" t="s">
        <v>24</v>
      </c>
      <c r="Q4500" s="4" t="s">
        <v>5020</v>
      </c>
      <c r="R4500" s="4">
        <v>12.96</v>
      </c>
      <c r="S4500" s="4">
        <v>2</v>
      </c>
      <c r="T4500" s="4">
        <v>0</v>
      </c>
      <c r="U4500" s="4">
        <v>6.2207999999999997</v>
      </c>
      <c r="V4500" s="4" t="str">
        <f>INDEX(Regional_Lookup!$B$2:$B$5,MATCH('Sample - Superstore'!M4500,Regional_Lookup!$A$2:$A$5,0))</f>
        <v>James Chen</v>
      </c>
      <c r="W4500" s="4">
        <f>INDEX(Regional_Lookup!$C$2:$C$5, MATCH('Sample - Superstore'!M4500,Regional_Lookup!$A$2:$A$5, 0))</f>
        <v>0.18</v>
      </c>
      <c r="X4500" s="4">
        <f>U4500/R4500</f>
        <v>0.47999999999999993</v>
      </c>
      <c r="Y4500" s="4" t="str">
        <f>IF(X4500&gt;=W4500, "Yes", "No")</f>
        <v>Yes</v>
      </c>
      <c r="Z4500" s="4">
        <f>D4500-C4500</f>
        <v>5</v>
      </c>
      <c r="AA4500" s="4" t="str" cm="1">
        <f t="array" ref="AA4500">_xlfn.IFS(Z4500&lt;=2,"Fast",Z4500&gt;5, "Slow", AND(Z4500&gt;=3,Z4500&lt;=5),"Standard")</f>
        <v>Standard</v>
      </c>
    </row>
    <row r="4501" spans="1:27" x14ac:dyDescent="0.2">
      <c r="A4501" s="4">
        <v>4500</v>
      </c>
      <c r="B4501" s="4" t="s">
        <v>8271</v>
      </c>
      <c r="C4501" s="5">
        <v>42470</v>
      </c>
      <c r="D4501" s="5">
        <v>42476</v>
      </c>
      <c r="E4501" s="4" t="s">
        <v>29</v>
      </c>
      <c r="F4501" s="4" t="s">
        <v>813</v>
      </c>
      <c r="G4501" s="4" t="s">
        <v>812</v>
      </c>
      <c r="H4501" s="4" t="s">
        <v>50</v>
      </c>
      <c r="I4501" s="4" t="s">
        <v>17</v>
      </c>
      <c r="J4501" s="4" t="s">
        <v>1151</v>
      </c>
      <c r="K4501" s="4" t="s">
        <v>15</v>
      </c>
      <c r="L4501" s="4">
        <v>93309</v>
      </c>
      <c r="M4501" s="4" t="s">
        <v>9</v>
      </c>
      <c r="N4501" s="4" t="s">
        <v>4032</v>
      </c>
      <c r="O4501" s="4" t="s">
        <v>13</v>
      </c>
      <c r="P4501" s="4" t="s">
        <v>24</v>
      </c>
      <c r="Q4501" s="4" t="s">
        <v>4031</v>
      </c>
      <c r="R4501" s="4">
        <v>12.96</v>
      </c>
      <c r="S4501" s="4">
        <v>2</v>
      </c>
      <c r="T4501" s="4">
        <v>0</v>
      </c>
      <c r="U4501" s="4">
        <v>6.2207999999999997</v>
      </c>
      <c r="V4501" s="4" t="str">
        <f>INDEX(Regional_Lookup!$B$2:$B$5,MATCH('Sample - Superstore'!M4501,Regional_Lookup!$A$2:$A$5,0))</f>
        <v>James Chen</v>
      </c>
      <c r="W4501" s="4">
        <f>INDEX(Regional_Lookup!$C$2:$C$5, MATCH('Sample - Superstore'!M4501,Regional_Lookup!$A$2:$A$5, 0))</f>
        <v>0.18</v>
      </c>
      <c r="X4501" s="4">
        <f>U4501/R4501</f>
        <v>0.47999999999999993</v>
      </c>
      <c r="Y4501" s="4" t="str">
        <f>IF(X4501&gt;=W4501, "Yes", "No")</f>
        <v>Yes</v>
      </c>
      <c r="Z4501" s="4">
        <f>D4501-C4501</f>
        <v>6</v>
      </c>
      <c r="AA4501" s="4" t="str" cm="1">
        <f t="array" ref="AA4501">_xlfn.IFS(Z4501&lt;=2,"Fast",Z4501&gt;5, "Slow", AND(Z4501&gt;=3,Z4501&lt;=5),"Standard")</f>
        <v>Slow</v>
      </c>
    </row>
    <row r="4502" spans="1:27" x14ac:dyDescent="0.2">
      <c r="A4502" s="4">
        <v>4501</v>
      </c>
      <c r="B4502" s="4" t="s">
        <v>8271</v>
      </c>
      <c r="C4502" s="5">
        <v>42470</v>
      </c>
      <c r="D4502" s="5">
        <v>42476</v>
      </c>
      <c r="E4502" s="4" t="s">
        <v>29</v>
      </c>
      <c r="F4502" s="4" t="s">
        <v>813</v>
      </c>
      <c r="G4502" s="4" t="s">
        <v>812</v>
      </c>
      <c r="H4502" s="4" t="s">
        <v>50</v>
      </c>
      <c r="I4502" s="4" t="s">
        <v>17</v>
      </c>
      <c r="J4502" s="4" t="s">
        <v>1151</v>
      </c>
      <c r="K4502" s="4" t="s">
        <v>15</v>
      </c>
      <c r="L4502" s="4">
        <v>93309</v>
      </c>
      <c r="M4502" s="4" t="s">
        <v>9</v>
      </c>
      <c r="N4502" s="4" t="s">
        <v>490</v>
      </c>
      <c r="O4502" s="4" t="s">
        <v>13</v>
      </c>
      <c r="P4502" s="4" t="s">
        <v>100</v>
      </c>
      <c r="Q4502" s="4" t="s">
        <v>489</v>
      </c>
      <c r="R4502" s="4">
        <v>23.2</v>
      </c>
      <c r="S4502" s="4">
        <v>5</v>
      </c>
      <c r="T4502" s="4">
        <v>0.2</v>
      </c>
      <c r="U4502" s="4">
        <v>8.1199999999999992</v>
      </c>
      <c r="V4502" s="4" t="str">
        <f>INDEX(Regional_Lookup!$B$2:$B$5,MATCH('Sample - Superstore'!M4502,Regional_Lookup!$A$2:$A$5,0))</f>
        <v>James Chen</v>
      </c>
      <c r="W4502" s="4">
        <f>INDEX(Regional_Lookup!$C$2:$C$5, MATCH('Sample - Superstore'!M4502,Regional_Lookup!$A$2:$A$5, 0))</f>
        <v>0.18</v>
      </c>
      <c r="X4502" s="4">
        <f>U4502/R4502</f>
        <v>0.35</v>
      </c>
      <c r="Y4502" s="4" t="str">
        <f>IF(X4502&gt;=W4502, "Yes", "No")</f>
        <v>Yes</v>
      </c>
      <c r="Z4502" s="4">
        <f>D4502-C4502</f>
        <v>6</v>
      </c>
      <c r="AA4502" s="4" t="str" cm="1">
        <f t="array" ref="AA4502">_xlfn.IFS(Z4502&lt;=2,"Fast",Z4502&gt;5, "Slow", AND(Z4502&gt;=3,Z4502&lt;=5),"Standard")</f>
        <v>Slow</v>
      </c>
    </row>
    <row r="4503" spans="1:27" x14ac:dyDescent="0.2">
      <c r="A4503" s="4">
        <v>4502</v>
      </c>
      <c r="B4503" s="4" t="s">
        <v>8270</v>
      </c>
      <c r="C4503" s="5">
        <v>41820</v>
      </c>
      <c r="D4503" s="5">
        <v>41824</v>
      </c>
      <c r="E4503" s="4" t="s">
        <v>29</v>
      </c>
      <c r="F4503" s="4" t="s">
        <v>7534</v>
      </c>
      <c r="G4503" s="4" t="s">
        <v>7533</v>
      </c>
      <c r="H4503" s="4" t="s">
        <v>50</v>
      </c>
      <c r="I4503" s="4" t="s">
        <v>17</v>
      </c>
      <c r="J4503" s="4" t="s">
        <v>124</v>
      </c>
      <c r="K4503" s="4" t="s">
        <v>123</v>
      </c>
      <c r="L4503" s="4">
        <v>77095</v>
      </c>
      <c r="M4503" s="4" t="s">
        <v>3</v>
      </c>
      <c r="N4503" s="4" t="s">
        <v>2466</v>
      </c>
      <c r="O4503" s="4" t="s">
        <v>13</v>
      </c>
      <c r="P4503" s="4" t="s">
        <v>24</v>
      </c>
      <c r="Q4503" s="4" t="s">
        <v>2465</v>
      </c>
      <c r="R4503" s="4">
        <v>25.92</v>
      </c>
      <c r="S4503" s="4">
        <v>5</v>
      </c>
      <c r="T4503" s="4">
        <v>0.2</v>
      </c>
      <c r="U4503" s="4">
        <v>9.0719999999999992</v>
      </c>
      <c r="V4503" s="4" t="str">
        <f>INDEX(Regional_Lookup!$B$2:$B$5,MATCH('Sample - Superstore'!M4503,Regional_Lookup!$A$2:$A$5,0))</f>
        <v>David Johnson</v>
      </c>
      <c r="W4503" s="4">
        <f>INDEX(Regional_Lookup!$C$2:$C$5, MATCH('Sample - Superstore'!M4503,Regional_Lookup!$A$2:$A$5, 0))</f>
        <v>0.14000000000000001</v>
      </c>
      <c r="X4503" s="4">
        <f>U4503/R4503</f>
        <v>0.34999999999999992</v>
      </c>
      <c r="Y4503" s="4" t="str">
        <f>IF(X4503&gt;=W4503, "Yes", "No")</f>
        <v>Yes</v>
      </c>
      <c r="Z4503" s="4">
        <f>D4503-C4503</f>
        <v>4</v>
      </c>
      <c r="AA4503" s="4" t="str" cm="1">
        <f t="array" ref="AA4503">_xlfn.IFS(Z4503&lt;=2,"Fast",Z4503&gt;5, "Slow", AND(Z4503&gt;=3,Z4503&lt;=5),"Standard")</f>
        <v>Standard</v>
      </c>
    </row>
    <row r="4504" spans="1:27" x14ac:dyDescent="0.2">
      <c r="A4504" s="4">
        <v>4503</v>
      </c>
      <c r="B4504" s="4" t="s">
        <v>8270</v>
      </c>
      <c r="C4504" s="5">
        <v>41820</v>
      </c>
      <c r="D4504" s="5">
        <v>41824</v>
      </c>
      <c r="E4504" s="4" t="s">
        <v>29</v>
      </c>
      <c r="F4504" s="4" t="s">
        <v>7534</v>
      </c>
      <c r="G4504" s="4" t="s">
        <v>7533</v>
      </c>
      <c r="H4504" s="4" t="s">
        <v>50</v>
      </c>
      <c r="I4504" s="4" t="s">
        <v>17</v>
      </c>
      <c r="J4504" s="4" t="s">
        <v>124</v>
      </c>
      <c r="K4504" s="4" t="s">
        <v>123</v>
      </c>
      <c r="L4504" s="4">
        <v>77095</v>
      </c>
      <c r="M4504" s="4" t="s">
        <v>3</v>
      </c>
      <c r="N4504" s="4" t="s">
        <v>8269</v>
      </c>
      <c r="O4504" s="4" t="s">
        <v>13</v>
      </c>
      <c r="P4504" s="4" t="s">
        <v>109</v>
      </c>
      <c r="Q4504" s="4" t="s">
        <v>1359</v>
      </c>
      <c r="R4504" s="4">
        <v>21.312000000000001</v>
      </c>
      <c r="S4504" s="4">
        <v>6</v>
      </c>
      <c r="T4504" s="4">
        <v>0.2</v>
      </c>
      <c r="U4504" s="4">
        <v>7.1928000000000001</v>
      </c>
      <c r="V4504" s="4" t="str">
        <f>INDEX(Regional_Lookup!$B$2:$B$5,MATCH('Sample - Superstore'!M4504,Regional_Lookup!$A$2:$A$5,0))</f>
        <v>David Johnson</v>
      </c>
      <c r="W4504" s="4">
        <f>INDEX(Regional_Lookup!$C$2:$C$5, MATCH('Sample - Superstore'!M4504,Regional_Lookup!$A$2:$A$5, 0))</f>
        <v>0.14000000000000001</v>
      </c>
      <c r="X4504" s="4">
        <f>U4504/R4504</f>
        <v>0.33749999999999997</v>
      </c>
      <c r="Y4504" s="4" t="str">
        <f>IF(X4504&gt;=W4504, "Yes", "No")</f>
        <v>Yes</v>
      </c>
      <c r="Z4504" s="4">
        <f>D4504-C4504</f>
        <v>4</v>
      </c>
      <c r="AA4504" s="4" t="str" cm="1">
        <f t="array" ref="AA4504">_xlfn.IFS(Z4504&lt;=2,"Fast",Z4504&gt;5, "Slow", AND(Z4504&gt;=3,Z4504&lt;=5),"Standard")</f>
        <v>Standard</v>
      </c>
    </row>
    <row r="4505" spans="1:27" x14ac:dyDescent="0.2">
      <c r="A4505" s="4">
        <v>4504</v>
      </c>
      <c r="B4505" s="4" t="s">
        <v>8268</v>
      </c>
      <c r="C4505" s="5">
        <v>41997</v>
      </c>
      <c r="D4505" s="5">
        <v>42002</v>
      </c>
      <c r="E4505" s="4" t="s">
        <v>29</v>
      </c>
      <c r="F4505" s="4" t="s">
        <v>3654</v>
      </c>
      <c r="G4505" s="4" t="s">
        <v>3653</v>
      </c>
      <c r="H4505" s="4" t="s">
        <v>102</v>
      </c>
      <c r="I4505" s="4" t="s">
        <v>17</v>
      </c>
      <c r="J4505" s="4" t="s">
        <v>59</v>
      </c>
      <c r="K4505" s="4" t="s">
        <v>15</v>
      </c>
      <c r="L4505" s="4">
        <v>90045</v>
      </c>
      <c r="M4505" s="4" t="s">
        <v>9</v>
      </c>
      <c r="N4505" s="4" t="s">
        <v>4276</v>
      </c>
      <c r="O4505" s="4" t="s">
        <v>33</v>
      </c>
      <c r="P4505" s="4" t="s">
        <v>32</v>
      </c>
      <c r="Q4505" s="4" t="s">
        <v>4275</v>
      </c>
      <c r="R4505" s="4">
        <v>173.65600000000001</v>
      </c>
      <c r="S4505" s="4">
        <v>7</v>
      </c>
      <c r="T4505" s="4">
        <v>0.2</v>
      </c>
      <c r="U4505" s="4">
        <v>17.365600000000001</v>
      </c>
      <c r="V4505" s="4" t="str">
        <f>INDEX(Regional_Lookup!$B$2:$B$5,MATCH('Sample - Superstore'!M4505,Regional_Lookup!$A$2:$A$5,0))</f>
        <v>James Chen</v>
      </c>
      <c r="W4505" s="4">
        <f>INDEX(Regional_Lookup!$C$2:$C$5, MATCH('Sample - Superstore'!M4505,Regional_Lookup!$A$2:$A$5, 0))</f>
        <v>0.18</v>
      </c>
      <c r="X4505" s="4">
        <f>U4505/R4505</f>
        <v>0.1</v>
      </c>
      <c r="Y4505" s="4" t="str">
        <f>IF(X4505&gt;=W4505, "Yes", "No")</f>
        <v>No</v>
      </c>
      <c r="Z4505" s="4">
        <f>D4505-C4505</f>
        <v>5</v>
      </c>
      <c r="AA4505" s="4" t="str" cm="1">
        <f t="array" ref="AA4505">_xlfn.IFS(Z4505&lt;=2,"Fast",Z4505&gt;5, "Slow", AND(Z4505&gt;=3,Z4505&lt;=5),"Standard")</f>
        <v>Standard</v>
      </c>
    </row>
    <row r="4506" spans="1:27" x14ac:dyDescent="0.2">
      <c r="A4506" s="4">
        <v>4505</v>
      </c>
      <c r="B4506" s="4" t="s">
        <v>8268</v>
      </c>
      <c r="C4506" s="5">
        <v>41997</v>
      </c>
      <c r="D4506" s="5">
        <v>42002</v>
      </c>
      <c r="E4506" s="4" t="s">
        <v>29</v>
      </c>
      <c r="F4506" s="4" t="s">
        <v>3654</v>
      </c>
      <c r="G4506" s="4" t="s">
        <v>3653</v>
      </c>
      <c r="H4506" s="4" t="s">
        <v>102</v>
      </c>
      <c r="I4506" s="4" t="s">
        <v>17</v>
      </c>
      <c r="J4506" s="4" t="s">
        <v>59</v>
      </c>
      <c r="K4506" s="4" t="s">
        <v>15</v>
      </c>
      <c r="L4506" s="4">
        <v>90045</v>
      </c>
      <c r="M4506" s="4" t="s">
        <v>9</v>
      </c>
      <c r="N4506" s="4" t="s">
        <v>2099</v>
      </c>
      <c r="O4506" s="4" t="s">
        <v>13</v>
      </c>
      <c r="P4506" s="4" t="s">
        <v>12</v>
      </c>
      <c r="Q4506" s="4" t="s">
        <v>2098</v>
      </c>
      <c r="R4506" s="4">
        <v>361.96</v>
      </c>
      <c r="S4506" s="4">
        <v>2</v>
      </c>
      <c r="T4506" s="4">
        <v>0</v>
      </c>
      <c r="U4506" s="4">
        <v>101.3488</v>
      </c>
      <c r="V4506" s="4" t="str">
        <f>INDEX(Regional_Lookup!$B$2:$B$5,MATCH('Sample - Superstore'!M4506,Regional_Lookup!$A$2:$A$5,0))</f>
        <v>James Chen</v>
      </c>
      <c r="W4506" s="4">
        <f>INDEX(Regional_Lookup!$C$2:$C$5, MATCH('Sample - Superstore'!M4506,Regional_Lookup!$A$2:$A$5, 0))</f>
        <v>0.18</v>
      </c>
      <c r="X4506" s="4">
        <f>U4506/R4506</f>
        <v>0.28000000000000003</v>
      </c>
      <c r="Y4506" s="4" t="str">
        <f>IF(X4506&gt;=W4506, "Yes", "No")</f>
        <v>Yes</v>
      </c>
      <c r="Z4506" s="4">
        <f>D4506-C4506</f>
        <v>5</v>
      </c>
      <c r="AA4506" s="4" t="str" cm="1">
        <f t="array" ref="AA4506">_xlfn.IFS(Z4506&lt;=2,"Fast",Z4506&gt;5, "Slow", AND(Z4506&gt;=3,Z4506&lt;=5),"Standard")</f>
        <v>Standard</v>
      </c>
    </row>
    <row r="4507" spans="1:27" x14ac:dyDescent="0.2">
      <c r="A4507" s="4">
        <v>4506</v>
      </c>
      <c r="B4507" s="4" t="s">
        <v>8268</v>
      </c>
      <c r="C4507" s="5">
        <v>41997</v>
      </c>
      <c r="D4507" s="5">
        <v>42002</v>
      </c>
      <c r="E4507" s="4" t="s">
        <v>29</v>
      </c>
      <c r="F4507" s="4" t="s">
        <v>3654</v>
      </c>
      <c r="G4507" s="4" t="s">
        <v>3653</v>
      </c>
      <c r="H4507" s="4" t="s">
        <v>102</v>
      </c>
      <c r="I4507" s="4" t="s">
        <v>17</v>
      </c>
      <c r="J4507" s="4" t="s">
        <v>59</v>
      </c>
      <c r="K4507" s="4" t="s">
        <v>15</v>
      </c>
      <c r="L4507" s="4">
        <v>90045</v>
      </c>
      <c r="M4507" s="4" t="s">
        <v>9</v>
      </c>
      <c r="N4507" s="4" t="s">
        <v>3136</v>
      </c>
      <c r="O4507" s="4" t="s">
        <v>33</v>
      </c>
      <c r="P4507" s="4" t="s">
        <v>55</v>
      </c>
      <c r="Q4507" s="4" t="s">
        <v>3135</v>
      </c>
      <c r="R4507" s="4">
        <v>62.85</v>
      </c>
      <c r="S4507" s="4">
        <v>3</v>
      </c>
      <c r="T4507" s="4">
        <v>0</v>
      </c>
      <c r="U4507" s="4">
        <v>13.198499999999999</v>
      </c>
      <c r="V4507" s="4" t="str">
        <f>INDEX(Regional_Lookup!$B$2:$B$5,MATCH('Sample - Superstore'!M4507,Regional_Lookup!$A$2:$A$5,0))</f>
        <v>James Chen</v>
      </c>
      <c r="W4507" s="4">
        <f>INDEX(Regional_Lookup!$C$2:$C$5, MATCH('Sample - Superstore'!M4507,Regional_Lookup!$A$2:$A$5, 0))</f>
        <v>0.18</v>
      </c>
      <c r="X4507" s="4">
        <f>U4507/R4507</f>
        <v>0.21</v>
      </c>
      <c r="Y4507" s="4" t="str">
        <f>IF(X4507&gt;=W4507, "Yes", "No")</f>
        <v>Yes</v>
      </c>
      <c r="Z4507" s="4">
        <f>D4507-C4507</f>
        <v>5</v>
      </c>
      <c r="AA4507" s="4" t="str" cm="1">
        <f t="array" ref="AA4507">_xlfn.IFS(Z4507&lt;=2,"Fast",Z4507&gt;5, "Slow", AND(Z4507&gt;=3,Z4507&lt;=5),"Standard")</f>
        <v>Standard</v>
      </c>
    </row>
    <row r="4508" spans="1:27" x14ac:dyDescent="0.2">
      <c r="A4508" s="4">
        <v>4507</v>
      </c>
      <c r="B4508" s="4" t="s">
        <v>8268</v>
      </c>
      <c r="C4508" s="5">
        <v>41997</v>
      </c>
      <c r="D4508" s="5">
        <v>42002</v>
      </c>
      <c r="E4508" s="4" t="s">
        <v>29</v>
      </c>
      <c r="F4508" s="4" t="s">
        <v>3654</v>
      </c>
      <c r="G4508" s="4" t="s">
        <v>3653</v>
      </c>
      <c r="H4508" s="4" t="s">
        <v>102</v>
      </c>
      <c r="I4508" s="4" t="s">
        <v>17</v>
      </c>
      <c r="J4508" s="4" t="s">
        <v>59</v>
      </c>
      <c r="K4508" s="4" t="s">
        <v>15</v>
      </c>
      <c r="L4508" s="4">
        <v>90045</v>
      </c>
      <c r="M4508" s="4" t="s">
        <v>9</v>
      </c>
      <c r="N4508" s="4" t="s">
        <v>2516</v>
      </c>
      <c r="O4508" s="4" t="s">
        <v>33</v>
      </c>
      <c r="P4508" s="4" t="s">
        <v>32</v>
      </c>
      <c r="Q4508" s="4" t="s">
        <v>2515</v>
      </c>
      <c r="R4508" s="4">
        <v>818.37599999999998</v>
      </c>
      <c r="S4508" s="4">
        <v>3</v>
      </c>
      <c r="T4508" s="4">
        <v>0.2</v>
      </c>
      <c r="U4508" s="4">
        <v>51.148499999999999</v>
      </c>
      <c r="V4508" s="4" t="str">
        <f>INDEX(Regional_Lookup!$B$2:$B$5,MATCH('Sample - Superstore'!M4508,Regional_Lookup!$A$2:$A$5,0))</f>
        <v>James Chen</v>
      </c>
      <c r="W4508" s="4">
        <f>INDEX(Regional_Lookup!$C$2:$C$5, MATCH('Sample - Superstore'!M4508,Regional_Lookup!$A$2:$A$5, 0))</f>
        <v>0.18</v>
      </c>
      <c r="X4508" s="4">
        <f>U4508/R4508</f>
        <v>6.25E-2</v>
      </c>
      <c r="Y4508" s="4" t="str">
        <f>IF(X4508&gt;=W4508, "Yes", "No")</f>
        <v>No</v>
      </c>
      <c r="Z4508" s="4">
        <f>D4508-C4508</f>
        <v>5</v>
      </c>
      <c r="AA4508" s="4" t="str" cm="1">
        <f t="array" ref="AA4508">_xlfn.IFS(Z4508&lt;=2,"Fast",Z4508&gt;5, "Slow", AND(Z4508&gt;=3,Z4508&lt;=5),"Standard")</f>
        <v>Standard</v>
      </c>
    </row>
    <row r="4509" spans="1:27" x14ac:dyDescent="0.2">
      <c r="A4509" s="4">
        <v>4508</v>
      </c>
      <c r="B4509" s="4" t="s">
        <v>8268</v>
      </c>
      <c r="C4509" s="5">
        <v>41997</v>
      </c>
      <c r="D4509" s="5">
        <v>42002</v>
      </c>
      <c r="E4509" s="4" t="s">
        <v>29</v>
      </c>
      <c r="F4509" s="4" t="s">
        <v>3654</v>
      </c>
      <c r="G4509" s="4" t="s">
        <v>3653</v>
      </c>
      <c r="H4509" s="4" t="s">
        <v>102</v>
      </c>
      <c r="I4509" s="4" t="s">
        <v>17</v>
      </c>
      <c r="J4509" s="4" t="s">
        <v>59</v>
      </c>
      <c r="K4509" s="4" t="s">
        <v>15</v>
      </c>
      <c r="L4509" s="4">
        <v>90045</v>
      </c>
      <c r="M4509" s="4" t="s">
        <v>9</v>
      </c>
      <c r="N4509" s="4" t="s">
        <v>4639</v>
      </c>
      <c r="O4509" s="4" t="s">
        <v>13</v>
      </c>
      <c r="P4509" s="4" t="s">
        <v>231</v>
      </c>
      <c r="Q4509" s="4" t="s">
        <v>4638</v>
      </c>
      <c r="R4509" s="4">
        <v>20.34</v>
      </c>
      <c r="S4509" s="4">
        <v>1</v>
      </c>
      <c r="T4509" s="4">
        <v>0</v>
      </c>
      <c r="U4509" s="4">
        <v>0.2034</v>
      </c>
      <c r="V4509" s="4" t="str">
        <f>INDEX(Regional_Lookup!$B$2:$B$5,MATCH('Sample - Superstore'!M4509,Regional_Lookup!$A$2:$A$5,0))</f>
        <v>James Chen</v>
      </c>
      <c r="W4509" s="4">
        <f>INDEX(Regional_Lookup!$C$2:$C$5, MATCH('Sample - Superstore'!M4509,Regional_Lookup!$A$2:$A$5, 0))</f>
        <v>0.18</v>
      </c>
      <c r="X4509" s="4">
        <f>U4509/R4509</f>
        <v>0.01</v>
      </c>
      <c r="Y4509" s="4" t="str">
        <f>IF(X4509&gt;=W4509, "Yes", "No")</f>
        <v>No</v>
      </c>
      <c r="Z4509" s="4">
        <f>D4509-C4509</f>
        <v>5</v>
      </c>
      <c r="AA4509" s="4" t="str" cm="1">
        <f t="array" ref="AA4509">_xlfn.IFS(Z4509&lt;=2,"Fast",Z4509&gt;5, "Slow", AND(Z4509&gt;=3,Z4509&lt;=5),"Standard")</f>
        <v>Standard</v>
      </c>
    </row>
    <row r="4510" spans="1:27" x14ac:dyDescent="0.2">
      <c r="A4510" s="4">
        <v>4509</v>
      </c>
      <c r="B4510" s="4" t="s">
        <v>8268</v>
      </c>
      <c r="C4510" s="5">
        <v>41997</v>
      </c>
      <c r="D4510" s="5">
        <v>42002</v>
      </c>
      <c r="E4510" s="4" t="s">
        <v>29</v>
      </c>
      <c r="F4510" s="4" t="s">
        <v>3654</v>
      </c>
      <c r="G4510" s="4" t="s">
        <v>3653</v>
      </c>
      <c r="H4510" s="4" t="s">
        <v>102</v>
      </c>
      <c r="I4510" s="4" t="s">
        <v>17</v>
      </c>
      <c r="J4510" s="4" t="s">
        <v>59</v>
      </c>
      <c r="K4510" s="4" t="s">
        <v>15</v>
      </c>
      <c r="L4510" s="4">
        <v>90045</v>
      </c>
      <c r="M4510" s="4" t="s">
        <v>9</v>
      </c>
      <c r="N4510" s="4" t="s">
        <v>7277</v>
      </c>
      <c r="O4510" s="4" t="s">
        <v>37</v>
      </c>
      <c r="P4510" s="4" t="s">
        <v>36</v>
      </c>
      <c r="Q4510" s="4" t="s">
        <v>7276</v>
      </c>
      <c r="R4510" s="4">
        <v>23.99</v>
      </c>
      <c r="S4510" s="4">
        <v>1</v>
      </c>
      <c r="T4510" s="4">
        <v>0</v>
      </c>
      <c r="U4510" s="4">
        <v>5.5176999999999996</v>
      </c>
      <c r="V4510" s="4" t="str">
        <f>INDEX(Regional_Lookup!$B$2:$B$5,MATCH('Sample - Superstore'!M4510,Regional_Lookup!$A$2:$A$5,0))</f>
        <v>James Chen</v>
      </c>
      <c r="W4510" s="4">
        <f>INDEX(Regional_Lookup!$C$2:$C$5, MATCH('Sample - Superstore'!M4510,Regional_Lookup!$A$2:$A$5, 0))</f>
        <v>0.18</v>
      </c>
      <c r="X4510" s="4">
        <f>U4510/R4510</f>
        <v>0.23</v>
      </c>
      <c r="Y4510" s="4" t="str">
        <f>IF(X4510&gt;=W4510, "Yes", "No")</f>
        <v>Yes</v>
      </c>
      <c r="Z4510" s="4">
        <f>D4510-C4510</f>
        <v>5</v>
      </c>
      <c r="AA4510" s="4" t="str" cm="1">
        <f t="array" ref="AA4510">_xlfn.IFS(Z4510&lt;=2,"Fast",Z4510&gt;5, "Slow", AND(Z4510&gt;=3,Z4510&lt;=5),"Standard")</f>
        <v>Standard</v>
      </c>
    </row>
    <row r="4511" spans="1:27" x14ac:dyDescent="0.2">
      <c r="A4511" s="4">
        <v>4510</v>
      </c>
      <c r="B4511" s="4" t="s">
        <v>8267</v>
      </c>
      <c r="C4511" s="5">
        <v>42878</v>
      </c>
      <c r="D4511" s="5">
        <v>42884</v>
      </c>
      <c r="E4511" s="4" t="s">
        <v>29</v>
      </c>
      <c r="F4511" s="4" t="s">
        <v>5229</v>
      </c>
      <c r="G4511" s="4" t="s">
        <v>5228</v>
      </c>
      <c r="H4511" s="4" t="s">
        <v>18</v>
      </c>
      <c r="I4511" s="4" t="s">
        <v>17</v>
      </c>
      <c r="J4511" s="4" t="s">
        <v>59</v>
      </c>
      <c r="K4511" s="4" t="s">
        <v>15</v>
      </c>
      <c r="L4511" s="4">
        <v>90036</v>
      </c>
      <c r="M4511" s="4" t="s">
        <v>9</v>
      </c>
      <c r="N4511" s="4" t="s">
        <v>3924</v>
      </c>
      <c r="O4511" s="4" t="s">
        <v>37</v>
      </c>
      <c r="P4511" s="4" t="s">
        <v>92</v>
      </c>
      <c r="Q4511" s="4" t="s">
        <v>3923</v>
      </c>
      <c r="R4511" s="4">
        <v>171.28800000000001</v>
      </c>
      <c r="S4511" s="4">
        <v>3</v>
      </c>
      <c r="T4511" s="4">
        <v>0.2</v>
      </c>
      <c r="U4511" s="4">
        <v>-6.4233000000000002</v>
      </c>
      <c r="V4511" s="4" t="str">
        <f>INDEX(Regional_Lookup!$B$2:$B$5,MATCH('Sample - Superstore'!M4511,Regional_Lookup!$A$2:$A$5,0))</f>
        <v>James Chen</v>
      </c>
      <c r="W4511" s="4">
        <f>INDEX(Regional_Lookup!$C$2:$C$5, MATCH('Sample - Superstore'!M4511,Regional_Lookup!$A$2:$A$5, 0))</f>
        <v>0.18</v>
      </c>
      <c r="X4511" s="4">
        <f>U4511/R4511</f>
        <v>-3.7499999999999999E-2</v>
      </c>
      <c r="Y4511" s="4" t="str">
        <f>IF(X4511&gt;=W4511, "Yes", "No")</f>
        <v>No</v>
      </c>
      <c r="Z4511" s="4">
        <f>D4511-C4511</f>
        <v>6</v>
      </c>
      <c r="AA4511" s="4" t="str" cm="1">
        <f t="array" ref="AA4511">_xlfn.IFS(Z4511&lt;=2,"Fast",Z4511&gt;5, "Slow", AND(Z4511&gt;=3,Z4511&lt;=5),"Standard")</f>
        <v>Slow</v>
      </c>
    </row>
    <row r="4512" spans="1:27" x14ac:dyDescent="0.2">
      <c r="A4512" s="4">
        <v>4511</v>
      </c>
      <c r="B4512" s="4" t="s">
        <v>8266</v>
      </c>
      <c r="C4512" s="5">
        <v>42684</v>
      </c>
      <c r="D4512" s="5">
        <v>42688</v>
      </c>
      <c r="E4512" s="4" t="s">
        <v>29</v>
      </c>
      <c r="F4512" s="4" t="s">
        <v>2998</v>
      </c>
      <c r="G4512" s="4" t="s">
        <v>2997</v>
      </c>
      <c r="H4512" s="4" t="s">
        <v>50</v>
      </c>
      <c r="I4512" s="4" t="s">
        <v>17</v>
      </c>
      <c r="J4512" s="4" t="s">
        <v>405</v>
      </c>
      <c r="K4512" s="4" t="s">
        <v>2162</v>
      </c>
      <c r="L4512" s="4">
        <v>65807</v>
      </c>
      <c r="M4512" s="4" t="s">
        <v>3</v>
      </c>
      <c r="N4512" s="4" t="s">
        <v>6417</v>
      </c>
      <c r="O4512" s="4" t="s">
        <v>37</v>
      </c>
      <c r="P4512" s="4" t="s">
        <v>36</v>
      </c>
      <c r="Q4512" s="4" t="s">
        <v>6416</v>
      </c>
      <c r="R4512" s="4">
        <v>37.299999999999997</v>
      </c>
      <c r="S4512" s="4">
        <v>2</v>
      </c>
      <c r="T4512" s="4">
        <v>0</v>
      </c>
      <c r="U4512" s="4">
        <v>17.158000000000001</v>
      </c>
      <c r="V4512" s="4" t="str">
        <f>INDEX(Regional_Lookup!$B$2:$B$5,MATCH('Sample - Superstore'!M4512,Regional_Lookup!$A$2:$A$5,0))</f>
        <v>David Johnson</v>
      </c>
      <c r="W4512" s="4">
        <f>INDEX(Regional_Lookup!$C$2:$C$5, MATCH('Sample - Superstore'!M4512,Regional_Lookup!$A$2:$A$5, 0))</f>
        <v>0.14000000000000001</v>
      </c>
      <c r="X4512" s="4">
        <f>U4512/R4512</f>
        <v>0.46000000000000008</v>
      </c>
      <c r="Y4512" s="4" t="str">
        <f>IF(X4512&gt;=W4512, "Yes", "No")</f>
        <v>Yes</v>
      </c>
      <c r="Z4512" s="4">
        <f>D4512-C4512</f>
        <v>4</v>
      </c>
      <c r="AA4512" s="4" t="str" cm="1">
        <f t="array" ref="AA4512">_xlfn.IFS(Z4512&lt;=2,"Fast",Z4512&gt;5, "Slow", AND(Z4512&gt;=3,Z4512&lt;=5),"Standard")</f>
        <v>Standard</v>
      </c>
    </row>
    <row r="4513" spans="1:27" x14ac:dyDescent="0.2">
      <c r="A4513" s="4">
        <v>4512</v>
      </c>
      <c r="B4513" s="4" t="s">
        <v>8266</v>
      </c>
      <c r="C4513" s="5">
        <v>42684</v>
      </c>
      <c r="D4513" s="5">
        <v>42688</v>
      </c>
      <c r="E4513" s="4" t="s">
        <v>29</v>
      </c>
      <c r="F4513" s="4" t="s">
        <v>2998</v>
      </c>
      <c r="G4513" s="4" t="s">
        <v>2997</v>
      </c>
      <c r="H4513" s="4" t="s">
        <v>50</v>
      </c>
      <c r="I4513" s="4" t="s">
        <v>17</v>
      </c>
      <c r="J4513" s="4" t="s">
        <v>405</v>
      </c>
      <c r="K4513" s="4" t="s">
        <v>2162</v>
      </c>
      <c r="L4513" s="4">
        <v>65807</v>
      </c>
      <c r="M4513" s="4" t="s">
        <v>3</v>
      </c>
      <c r="N4513" s="4" t="s">
        <v>610</v>
      </c>
      <c r="O4513" s="4" t="s">
        <v>13</v>
      </c>
      <c r="P4513" s="4" t="s">
        <v>100</v>
      </c>
      <c r="Q4513" s="4" t="s">
        <v>609</v>
      </c>
      <c r="R4513" s="4">
        <v>81.96</v>
      </c>
      <c r="S4513" s="4">
        <v>2</v>
      </c>
      <c r="T4513" s="4">
        <v>0</v>
      </c>
      <c r="U4513" s="4">
        <v>39.340800000000002</v>
      </c>
      <c r="V4513" s="4" t="str">
        <f>INDEX(Regional_Lookup!$B$2:$B$5,MATCH('Sample - Superstore'!M4513,Regional_Lookup!$A$2:$A$5,0))</f>
        <v>David Johnson</v>
      </c>
      <c r="W4513" s="4">
        <f>INDEX(Regional_Lookup!$C$2:$C$5, MATCH('Sample - Superstore'!M4513,Regional_Lookup!$A$2:$A$5, 0))</f>
        <v>0.14000000000000001</v>
      </c>
      <c r="X4513" s="4">
        <f>U4513/R4513</f>
        <v>0.48000000000000004</v>
      </c>
      <c r="Y4513" s="4" t="str">
        <f>IF(X4513&gt;=W4513, "Yes", "No")</f>
        <v>Yes</v>
      </c>
      <c r="Z4513" s="4">
        <f>D4513-C4513</f>
        <v>4</v>
      </c>
      <c r="AA4513" s="4" t="str" cm="1">
        <f t="array" ref="AA4513">_xlfn.IFS(Z4513&lt;=2,"Fast",Z4513&gt;5, "Slow", AND(Z4513&gt;=3,Z4513&lt;=5),"Standard")</f>
        <v>Standard</v>
      </c>
    </row>
    <row r="4514" spans="1:27" x14ac:dyDescent="0.2">
      <c r="A4514" s="4">
        <v>4513</v>
      </c>
      <c r="B4514" s="4" t="s">
        <v>8265</v>
      </c>
      <c r="C4514" s="5">
        <v>42645</v>
      </c>
      <c r="D4514" s="5">
        <v>42646</v>
      </c>
      <c r="E4514" s="4" t="s">
        <v>89</v>
      </c>
      <c r="F4514" s="4" t="s">
        <v>412</v>
      </c>
      <c r="G4514" s="4" t="s">
        <v>411</v>
      </c>
      <c r="H4514" s="4" t="s">
        <v>18</v>
      </c>
      <c r="I4514" s="4" t="s">
        <v>17</v>
      </c>
      <c r="J4514" s="4" t="s">
        <v>1604</v>
      </c>
      <c r="K4514" s="4" t="s">
        <v>181</v>
      </c>
      <c r="L4514" s="4">
        <v>85023</v>
      </c>
      <c r="M4514" s="4" t="s">
        <v>9</v>
      </c>
      <c r="N4514" s="4" t="s">
        <v>662</v>
      </c>
      <c r="O4514" s="4" t="s">
        <v>13</v>
      </c>
      <c r="P4514" s="4" t="s">
        <v>100</v>
      </c>
      <c r="Q4514" s="4" t="s">
        <v>661</v>
      </c>
      <c r="R4514" s="4">
        <v>54.792000000000002</v>
      </c>
      <c r="S4514" s="4">
        <v>6</v>
      </c>
      <c r="T4514" s="4">
        <v>0.7</v>
      </c>
      <c r="U4514" s="4">
        <v>-40.180799999999998</v>
      </c>
      <c r="V4514" s="4" t="str">
        <f>INDEX(Regional_Lookup!$B$2:$B$5,MATCH('Sample - Superstore'!M4514,Regional_Lookup!$A$2:$A$5,0))</f>
        <v>James Chen</v>
      </c>
      <c r="W4514" s="4">
        <f>INDEX(Regional_Lookup!$C$2:$C$5, MATCH('Sample - Superstore'!M4514,Regional_Lookup!$A$2:$A$5, 0))</f>
        <v>0.18</v>
      </c>
      <c r="X4514" s="4">
        <f>U4514/R4514</f>
        <v>-0.73333333333333328</v>
      </c>
      <c r="Y4514" s="4" t="str">
        <f>IF(X4514&gt;=W4514, "Yes", "No")</f>
        <v>No</v>
      </c>
      <c r="Z4514" s="4">
        <f>D4514-C4514</f>
        <v>1</v>
      </c>
      <c r="AA4514" s="4" t="str" cm="1">
        <f t="array" ref="AA4514">_xlfn.IFS(Z4514&lt;=2,"Fast",Z4514&gt;5, "Slow", AND(Z4514&gt;=3,Z4514&lt;=5),"Standard")</f>
        <v>Fast</v>
      </c>
    </row>
    <row r="4515" spans="1:27" x14ac:dyDescent="0.2">
      <c r="A4515" s="4">
        <v>4514</v>
      </c>
      <c r="B4515" s="4" t="s">
        <v>8264</v>
      </c>
      <c r="C4515" s="5">
        <v>42619</v>
      </c>
      <c r="D4515" s="5">
        <v>42621</v>
      </c>
      <c r="E4515" s="4" t="s">
        <v>89</v>
      </c>
      <c r="F4515" s="4" t="s">
        <v>4530</v>
      </c>
      <c r="G4515" s="4" t="s">
        <v>4529</v>
      </c>
      <c r="H4515" s="4" t="s">
        <v>18</v>
      </c>
      <c r="I4515" s="4" t="s">
        <v>17</v>
      </c>
      <c r="J4515" s="4" t="s">
        <v>124</v>
      </c>
      <c r="K4515" s="4" t="s">
        <v>123</v>
      </c>
      <c r="L4515" s="4">
        <v>77070</v>
      </c>
      <c r="M4515" s="4" t="s">
        <v>3</v>
      </c>
      <c r="N4515" s="4" t="s">
        <v>350</v>
      </c>
      <c r="O4515" s="4" t="s">
        <v>13</v>
      </c>
      <c r="P4515" s="4" t="s">
        <v>231</v>
      </c>
      <c r="Q4515" s="4" t="s">
        <v>349</v>
      </c>
      <c r="R4515" s="4">
        <v>10.784000000000001</v>
      </c>
      <c r="S4515" s="4">
        <v>1</v>
      </c>
      <c r="T4515" s="4">
        <v>0.2</v>
      </c>
      <c r="U4515" s="4">
        <v>0.80879999999999996</v>
      </c>
      <c r="V4515" s="4" t="str">
        <f>INDEX(Regional_Lookup!$B$2:$B$5,MATCH('Sample - Superstore'!M4515,Regional_Lookup!$A$2:$A$5,0))</f>
        <v>David Johnson</v>
      </c>
      <c r="W4515" s="4">
        <f>INDEX(Regional_Lookup!$C$2:$C$5, MATCH('Sample - Superstore'!M4515,Regional_Lookup!$A$2:$A$5, 0))</f>
        <v>0.14000000000000001</v>
      </c>
      <c r="X4515" s="4">
        <f>U4515/R4515</f>
        <v>7.4999999999999997E-2</v>
      </c>
      <c r="Y4515" s="4" t="str">
        <f>IF(X4515&gt;=W4515, "Yes", "No")</f>
        <v>No</v>
      </c>
      <c r="Z4515" s="4">
        <f>D4515-C4515</f>
        <v>2</v>
      </c>
      <c r="AA4515" s="4" t="str" cm="1">
        <f t="array" ref="AA4515">_xlfn.IFS(Z4515&lt;=2,"Fast",Z4515&gt;5, "Slow", AND(Z4515&gt;=3,Z4515&lt;=5),"Standard")</f>
        <v>Fast</v>
      </c>
    </row>
    <row r="4516" spans="1:27" x14ac:dyDescent="0.2">
      <c r="A4516" s="4">
        <v>4515</v>
      </c>
      <c r="B4516" s="4" t="s">
        <v>8263</v>
      </c>
      <c r="C4516" s="5">
        <v>42670</v>
      </c>
      <c r="D4516" s="5">
        <v>42675</v>
      </c>
      <c r="E4516" s="4" t="s">
        <v>21</v>
      </c>
      <c r="F4516" s="4" t="s">
        <v>1627</v>
      </c>
      <c r="G4516" s="4" t="s">
        <v>1626</v>
      </c>
      <c r="H4516" s="4" t="s">
        <v>18</v>
      </c>
      <c r="I4516" s="4" t="s">
        <v>17</v>
      </c>
      <c r="J4516" s="4" t="s">
        <v>764</v>
      </c>
      <c r="K4516" s="4" t="s">
        <v>763</v>
      </c>
      <c r="L4516" s="4">
        <v>23666</v>
      </c>
      <c r="M4516" s="4" t="s">
        <v>7</v>
      </c>
      <c r="N4516" s="4" t="s">
        <v>3604</v>
      </c>
      <c r="O4516" s="4" t="s">
        <v>37</v>
      </c>
      <c r="P4516" s="4" t="s">
        <v>221</v>
      </c>
      <c r="Q4516" s="4" t="s">
        <v>3603</v>
      </c>
      <c r="R4516" s="4">
        <v>290.98</v>
      </c>
      <c r="S4516" s="4">
        <v>1</v>
      </c>
      <c r="T4516" s="4">
        <v>0</v>
      </c>
      <c r="U4516" s="4">
        <v>75.654799999999994</v>
      </c>
      <c r="V4516" s="4" t="str">
        <f>INDEX(Regional_Lookup!$B$2:$B$5,MATCH('Sample - Superstore'!M4516,Regional_Lookup!$A$2:$A$5,0))</f>
        <v>Maria Santos</v>
      </c>
      <c r="W4516" s="4">
        <f>INDEX(Regional_Lookup!$C$2:$C$5, MATCH('Sample - Superstore'!M4516,Regional_Lookup!$A$2:$A$5, 0))</f>
        <v>0.15</v>
      </c>
      <c r="X4516" s="4">
        <f>U4516/R4516</f>
        <v>0.25999999999999995</v>
      </c>
      <c r="Y4516" s="4" t="str">
        <f>IF(X4516&gt;=W4516, "Yes", "No")</f>
        <v>Yes</v>
      </c>
      <c r="Z4516" s="4">
        <f>D4516-C4516</f>
        <v>5</v>
      </c>
      <c r="AA4516" s="4" t="str" cm="1">
        <f t="array" ref="AA4516">_xlfn.IFS(Z4516&lt;=2,"Fast",Z4516&gt;5, "Slow", AND(Z4516&gt;=3,Z4516&lt;=5),"Standard")</f>
        <v>Standard</v>
      </c>
    </row>
    <row r="4517" spans="1:27" x14ac:dyDescent="0.2">
      <c r="A4517" s="4">
        <v>4516</v>
      </c>
      <c r="B4517" s="4" t="s">
        <v>8262</v>
      </c>
      <c r="C4517" s="5">
        <v>43030</v>
      </c>
      <c r="D4517" s="5">
        <v>43034</v>
      </c>
      <c r="E4517" s="4" t="s">
        <v>29</v>
      </c>
      <c r="F4517" s="4" t="s">
        <v>1606</v>
      </c>
      <c r="G4517" s="4" t="s">
        <v>1605</v>
      </c>
      <c r="H4517" s="4" t="s">
        <v>102</v>
      </c>
      <c r="I4517" s="4" t="s">
        <v>17</v>
      </c>
      <c r="J4517" s="4" t="s">
        <v>1908</v>
      </c>
      <c r="K4517" s="4" t="s">
        <v>1749</v>
      </c>
      <c r="L4517" s="4">
        <v>74133</v>
      </c>
      <c r="M4517" s="4" t="s">
        <v>3</v>
      </c>
      <c r="N4517" s="4" t="s">
        <v>2714</v>
      </c>
      <c r="O4517" s="4" t="s">
        <v>13</v>
      </c>
      <c r="P4517" s="4" t="s">
        <v>116</v>
      </c>
      <c r="Q4517" s="4" t="s">
        <v>2713</v>
      </c>
      <c r="R4517" s="4">
        <v>36.44</v>
      </c>
      <c r="S4517" s="4">
        <v>4</v>
      </c>
      <c r="T4517" s="4">
        <v>0</v>
      </c>
      <c r="U4517" s="4">
        <v>12.0252</v>
      </c>
      <c r="V4517" s="4" t="str">
        <f>INDEX(Regional_Lookup!$B$2:$B$5,MATCH('Sample - Superstore'!M4517,Regional_Lookup!$A$2:$A$5,0))</f>
        <v>David Johnson</v>
      </c>
      <c r="W4517" s="4">
        <f>INDEX(Regional_Lookup!$C$2:$C$5, MATCH('Sample - Superstore'!M4517,Regional_Lookup!$A$2:$A$5, 0))</f>
        <v>0.14000000000000001</v>
      </c>
      <c r="X4517" s="4">
        <f>U4517/R4517</f>
        <v>0.33</v>
      </c>
      <c r="Y4517" s="4" t="str">
        <f>IF(X4517&gt;=W4517, "Yes", "No")</f>
        <v>Yes</v>
      </c>
      <c r="Z4517" s="4">
        <f>D4517-C4517</f>
        <v>4</v>
      </c>
      <c r="AA4517" s="4" t="str" cm="1">
        <f t="array" ref="AA4517">_xlfn.IFS(Z4517&lt;=2,"Fast",Z4517&gt;5, "Slow", AND(Z4517&gt;=3,Z4517&lt;=5),"Standard")</f>
        <v>Standard</v>
      </c>
    </row>
    <row r="4518" spans="1:27" x14ac:dyDescent="0.2">
      <c r="A4518" s="4">
        <v>4517</v>
      </c>
      <c r="B4518" s="4" t="s">
        <v>8261</v>
      </c>
      <c r="C4518" s="5">
        <v>42628</v>
      </c>
      <c r="D4518" s="5">
        <v>42633</v>
      </c>
      <c r="E4518" s="4" t="s">
        <v>29</v>
      </c>
      <c r="F4518" s="4" t="s">
        <v>5095</v>
      </c>
      <c r="G4518" s="4" t="s">
        <v>5094</v>
      </c>
      <c r="H4518" s="4" t="s">
        <v>18</v>
      </c>
      <c r="I4518" s="4" t="s">
        <v>17</v>
      </c>
      <c r="J4518" s="4" t="s">
        <v>234</v>
      </c>
      <c r="K4518" s="4" t="s">
        <v>233</v>
      </c>
      <c r="L4518" s="4">
        <v>98105</v>
      </c>
      <c r="M4518" s="4" t="s">
        <v>9</v>
      </c>
      <c r="N4518" s="4" t="s">
        <v>2752</v>
      </c>
      <c r="O4518" s="4" t="s">
        <v>13</v>
      </c>
      <c r="P4518" s="4" t="s">
        <v>24</v>
      </c>
      <c r="Q4518" s="4" t="s">
        <v>2751</v>
      </c>
      <c r="R4518" s="4">
        <v>21.4</v>
      </c>
      <c r="S4518" s="4">
        <v>5</v>
      </c>
      <c r="T4518" s="4">
        <v>0</v>
      </c>
      <c r="U4518" s="4">
        <v>10.058</v>
      </c>
      <c r="V4518" s="4" t="str">
        <f>INDEX(Regional_Lookup!$B$2:$B$5,MATCH('Sample - Superstore'!M4518,Regional_Lookup!$A$2:$A$5,0))</f>
        <v>James Chen</v>
      </c>
      <c r="W4518" s="4">
        <f>INDEX(Regional_Lookup!$C$2:$C$5, MATCH('Sample - Superstore'!M4518,Regional_Lookup!$A$2:$A$5, 0))</f>
        <v>0.18</v>
      </c>
      <c r="X4518" s="4">
        <f>U4518/R4518</f>
        <v>0.47000000000000003</v>
      </c>
      <c r="Y4518" s="4" t="str">
        <f>IF(X4518&gt;=W4518, "Yes", "No")</f>
        <v>Yes</v>
      </c>
      <c r="Z4518" s="4">
        <f>D4518-C4518</f>
        <v>5</v>
      </c>
      <c r="AA4518" s="4" t="str" cm="1">
        <f t="array" ref="AA4518">_xlfn.IFS(Z4518&lt;=2,"Fast",Z4518&gt;5, "Slow", AND(Z4518&gt;=3,Z4518&lt;=5),"Standard")</f>
        <v>Standard</v>
      </c>
    </row>
    <row r="4519" spans="1:27" x14ac:dyDescent="0.2">
      <c r="A4519" s="4">
        <v>4518</v>
      </c>
      <c r="B4519" s="4" t="s">
        <v>8261</v>
      </c>
      <c r="C4519" s="5">
        <v>42628</v>
      </c>
      <c r="D4519" s="5">
        <v>42633</v>
      </c>
      <c r="E4519" s="4" t="s">
        <v>29</v>
      </c>
      <c r="F4519" s="4" t="s">
        <v>5095</v>
      </c>
      <c r="G4519" s="4" t="s">
        <v>5094</v>
      </c>
      <c r="H4519" s="4" t="s">
        <v>18</v>
      </c>
      <c r="I4519" s="4" t="s">
        <v>17</v>
      </c>
      <c r="J4519" s="4" t="s">
        <v>234</v>
      </c>
      <c r="K4519" s="4" t="s">
        <v>233</v>
      </c>
      <c r="L4519" s="4">
        <v>98105</v>
      </c>
      <c r="M4519" s="4" t="s">
        <v>9</v>
      </c>
      <c r="N4519" s="4" t="s">
        <v>3038</v>
      </c>
      <c r="O4519" s="4" t="s">
        <v>13</v>
      </c>
      <c r="P4519" s="4" t="s">
        <v>100</v>
      </c>
      <c r="Q4519" s="4" t="s">
        <v>3037</v>
      </c>
      <c r="R4519" s="4">
        <v>48.664000000000001</v>
      </c>
      <c r="S4519" s="4">
        <v>7</v>
      </c>
      <c r="T4519" s="4">
        <v>0.2</v>
      </c>
      <c r="U4519" s="4">
        <v>15.815799999999999</v>
      </c>
      <c r="V4519" s="4" t="str">
        <f>INDEX(Regional_Lookup!$B$2:$B$5,MATCH('Sample - Superstore'!M4519,Regional_Lookup!$A$2:$A$5,0))</f>
        <v>James Chen</v>
      </c>
      <c r="W4519" s="4">
        <f>INDEX(Regional_Lookup!$C$2:$C$5, MATCH('Sample - Superstore'!M4519,Regional_Lookup!$A$2:$A$5, 0))</f>
        <v>0.18</v>
      </c>
      <c r="X4519" s="4">
        <f>U4519/R4519</f>
        <v>0.32499999999999996</v>
      </c>
      <c r="Y4519" s="4" t="str">
        <f>IF(X4519&gt;=W4519, "Yes", "No")</f>
        <v>Yes</v>
      </c>
      <c r="Z4519" s="4">
        <f>D4519-C4519</f>
        <v>5</v>
      </c>
      <c r="AA4519" s="4" t="str" cm="1">
        <f t="array" ref="AA4519">_xlfn.IFS(Z4519&lt;=2,"Fast",Z4519&gt;5, "Slow", AND(Z4519&gt;=3,Z4519&lt;=5),"Standard")</f>
        <v>Standard</v>
      </c>
    </row>
    <row r="4520" spans="1:27" x14ac:dyDescent="0.2">
      <c r="A4520" s="4">
        <v>4519</v>
      </c>
      <c r="B4520" s="4" t="s">
        <v>8260</v>
      </c>
      <c r="C4520" s="5">
        <v>42638</v>
      </c>
      <c r="D4520" s="5">
        <v>42644</v>
      </c>
      <c r="E4520" s="4" t="s">
        <v>29</v>
      </c>
      <c r="F4520" s="4" t="s">
        <v>6014</v>
      </c>
      <c r="G4520" s="4" t="s">
        <v>6013</v>
      </c>
      <c r="H4520" s="4" t="s">
        <v>18</v>
      </c>
      <c r="I4520" s="4" t="s">
        <v>17</v>
      </c>
      <c r="J4520" s="4" t="s">
        <v>248</v>
      </c>
      <c r="K4520" s="4" t="s">
        <v>15</v>
      </c>
      <c r="L4520" s="4">
        <v>94109</v>
      </c>
      <c r="M4520" s="4" t="s">
        <v>9</v>
      </c>
      <c r="N4520" s="4" t="s">
        <v>2785</v>
      </c>
      <c r="O4520" s="4" t="s">
        <v>13</v>
      </c>
      <c r="P4520" s="4" t="s">
        <v>116</v>
      </c>
      <c r="Q4520" s="4" t="s">
        <v>2784</v>
      </c>
      <c r="R4520" s="4">
        <v>16.559999999999999</v>
      </c>
      <c r="S4520" s="4">
        <v>4</v>
      </c>
      <c r="T4520" s="4">
        <v>0</v>
      </c>
      <c r="U4520" s="4">
        <v>6.9551999999999996</v>
      </c>
      <c r="V4520" s="4" t="str">
        <f>INDEX(Regional_Lookup!$B$2:$B$5,MATCH('Sample - Superstore'!M4520,Regional_Lookup!$A$2:$A$5,0))</f>
        <v>James Chen</v>
      </c>
      <c r="W4520" s="4">
        <f>INDEX(Regional_Lookup!$C$2:$C$5, MATCH('Sample - Superstore'!M4520,Regional_Lookup!$A$2:$A$5, 0))</f>
        <v>0.18</v>
      </c>
      <c r="X4520" s="4">
        <f>U4520/R4520</f>
        <v>0.42</v>
      </c>
      <c r="Y4520" s="4" t="str">
        <f>IF(X4520&gt;=W4520, "Yes", "No")</f>
        <v>Yes</v>
      </c>
      <c r="Z4520" s="4">
        <f>D4520-C4520</f>
        <v>6</v>
      </c>
      <c r="AA4520" s="4" t="str" cm="1">
        <f t="array" ref="AA4520">_xlfn.IFS(Z4520&lt;=2,"Fast",Z4520&gt;5, "Slow", AND(Z4520&gt;=3,Z4520&lt;=5),"Standard")</f>
        <v>Slow</v>
      </c>
    </row>
    <row r="4521" spans="1:27" x14ac:dyDescent="0.2">
      <c r="A4521" s="4">
        <v>4520</v>
      </c>
      <c r="B4521" s="4" t="s">
        <v>8259</v>
      </c>
      <c r="C4521" s="5">
        <v>42896</v>
      </c>
      <c r="D4521" s="5">
        <v>42900</v>
      </c>
      <c r="E4521" s="4" t="s">
        <v>29</v>
      </c>
      <c r="F4521" s="4" t="s">
        <v>3013</v>
      </c>
      <c r="G4521" s="4" t="s">
        <v>3012</v>
      </c>
      <c r="H4521" s="4" t="s">
        <v>50</v>
      </c>
      <c r="I4521" s="4" t="s">
        <v>17</v>
      </c>
      <c r="J4521" s="4" t="s">
        <v>1682</v>
      </c>
      <c r="K4521" s="4" t="s">
        <v>41</v>
      </c>
      <c r="L4521" s="4">
        <v>32216</v>
      </c>
      <c r="M4521" s="4" t="s">
        <v>7</v>
      </c>
      <c r="N4521" s="4" t="s">
        <v>6070</v>
      </c>
      <c r="O4521" s="4" t="s">
        <v>13</v>
      </c>
      <c r="P4521" s="4" t="s">
        <v>231</v>
      </c>
      <c r="Q4521" s="4" t="s">
        <v>6069</v>
      </c>
      <c r="R4521" s="4">
        <v>1347.52</v>
      </c>
      <c r="S4521" s="4">
        <v>8</v>
      </c>
      <c r="T4521" s="4">
        <v>0.2</v>
      </c>
      <c r="U4521" s="4">
        <v>84.22</v>
      </c>
      <c r="V4521" s="4" t="str">
        <f>INDEX(Regional_Lookup!$B$2:$B$5,MATCH('Sample - Superstore'!M4521,Regional_Lookup!$A$2:$A$5,0))</f>
        <v>Maria Santos</v>
      </c>
      <c r="W4521" s="4">
        <f>INDEX(Regional_Lookup!$C$2:$C$5, MATCH('Sample - Superstore'!M4521,Regional_Lookup!$A$2:$A$5, 0))</f>
        <v>0.15</v>
      </c>
      <c r="X4521" s="4">
        <f>U4521/R4521</f>
        <v>6.25E-2</v>
      </c>
      <c r="Y4521" s="4" t="str">
        <f>IF(X4521&gt;=W4521, "Yes", "No")</f>
        <v>No</v>
      </c>
      <c r="Z4521" s="4">
        <f>D4521-C4521</f>
        <v>4</v>
      </c>
      <c r="AA4521" s="4" t="str" cm="1">
        <f t="array" ref="AA4521">_xlfn.IFS(Z4521&lt;=2,"Fast",Z4521&gt;5, "Slow", AND(Z4521&gt;=3,Z4521&lt;=5),"Standard")</f>
        <v>Standard</v>
      </c>
    </row>
    <row r="4522" spans="1:27" x14ac:dyDescent="0.2">
      <c r="A4522" s="4">
        <v>4521</v>
      </c>
      <c r="B4522" s="4" t="s">
        <v>8258</v>
      </c>
      <c r="C4522" s="5">
        <v>41690</v>
      </c>
      <c r="D4522" s="5">
        <v>41696</v>
      </c>
      <c r="E4522" s="4" t="s">
        <v>29</v>
      </c>
      <c r="F4522" s="4" t="s">
        <v>5952</v>
      </c>
      <c r="G4522" s="4" t="s">
        <v>5951</v>
      </c>
      <c r="H4522" s="4" t="s">
        <v>50</v>
      </c>
      <c r="I4522" s="4" t="s">
        <v>17</v>
      </c>
      <c r="J4522" s="4" t="s">
        <v>365</v>
      </c>
      <c r="K4522" s="4" t="s">
        <v>209</v>
      </c>
      <c r="L4522" s="4">
        <v>47374</v>
      </c>
      <c r="M4522" s="4" t="s">
        <v>3</v>
      </c>
      <c r="N4522" s="4" t="s">
        <v>465</v>
      </c>
      <c r="O4522" s="4" t="s">
        <v>33</v>
      </c>
      <c r="P4522" s="4" t="s">
        <v>55</v>
      </c>
      <c r="Q4522" s="4" t="s">
        <v>464</v>
      </c>
      <c r="R4522" s="4">
        <v>62.31</v>
      </c>
      <c r="S4522" s="4">
        <v>3</v>
      </c>
      <c r="T4522" s="4">
        <v>0</v>
      </c>
      <c r="U4522" s="4">
        <v>22.4316</v>
      </c>
      <c r="V4522" s="4" t="str">
        <f>INDEX(Regional_Lookup!$B$2:$B$5,MATCH('Sample - Superstore'!M4522,Regional_Lookup!$A$2:$A$5,0))</f>
        <v>David Johnson</v>
      </c>
      <c r="W4522" s="4">
        <f>INDEX(Regional_Lookup!$C$2:$C$5, MATCH('Sample - Superstore'!M4522,Regional_Lookup!$A$2:$A$5, 0))</f>
        <v>0.14000000000000001</v>
      </c>
      <c r="X4522" s="4">
        <f>U4522/R4522</f>
        <v>0.36</v>
      </c>
      <c r="Y4522" s="4" t="str">
        <f>IF(X4522&gt;=W4522, "Yes", "No")</f>
        <v>Yes</v>
      </c>
      <c r="Z4522" s="4">
        <f>D4522-C4522</f>
        <v>6</v>
      </c>
      <c r="AA4522" s="4" t="str" cm="1">
        <f t="array" ref="AA4522">_xlfn.IFS(Z4522&lt;=2,"Fast",Z4522&gt;5, "Slow", AND(Z4522&gt;=3,Z4522&lt;=5),"Standard")</f>
        <v>Slow</v>
      </c>
    </row>
    <row r="4523" spans="1:27" x14ac:dyDescent="0.2">
      <c r="A4523" s="4">
        <v>4522</v>
      </c>
      <c r="B4523" s="4" t="s">
        <v>8258</v>
      </c>
      <c r="C4523" s="5">
        <v>41690</v>
      </c>
      <c r="D4523" s="5">
        <v>41696</v>
      </c>
      <c r="E4523" s="4" t="s">
        <v>29</v>
      </c>
      <c r="F4523" s="4" t="s">
        <v>5952</v>
      </c>
      <c r="G4523" s="4" t="s">
        <v>5951</v>
      </c>
      <c r="H4523" s="4" t="s">
        <v>50</v>
      </c>
      <c r="I4523" s="4" t="s">
        <v>17</v>
      </c>
      <c r="J4523" s="4" t="s">
        <v>365</v>
      </c>
      <c r="K4523" s="4" t="s">
        <v>209</v>
      </c>
      <c r="L4523" s="4">
        <v>47374</v>
      </c>
      <c r="M4523" s="4" t="s">
        <v>3</v>
      </c>
      <c r="N4523" s="4" t="s">
        <v>7199</v>
      </c>
      <c r="O4523" s="4" t="s">
        <v>37</v>
      </c>
      <c r="P4523" s="4" t="s">
        <v>36</v>
      </c>
      <c r="Q4523" s="4" t="s">
        <v>7198</v>
      </c>
      <c r="R4523" s="4">
        <v>20.32</v>
      </c>
      <c r="S4523" s="4">
        <v>4</v>
      </c>
      <c r="T4523" s="4">
        <v>0</v>
      </c>
      <c r="U4523" s="4">
        <v>6.9088000000000003</v>
      </c>
      <c r="V4523" s="4" t="str">
        <f>INDEX(Regional_Lookup!$B$2:$B$5,MATCH('Sample - Superstore'!M4523,Regional_Lookup!$A$2:$A$5,0))</f>
        <v>David Johnson</v>
      </c>
      <c r="W4523" s="4">
        <f>INDEX(Regional_Lookup!$C$2:$C$5, MATCH('Sample - Superstore'!M4523,Regional_Lookup!$A$2:$A$5, 0))</f>
        <v>0.14000000000000001</v>
      </c>
      <c r="X4523" s="4">
        <f>U4523/R4523</f>
        <v>0.34</v>
      </c>
      <c r="Y4523" s="4" t="str">
        <f>IF(X4523&gt;=W4523, "Yes", "No")</f>
        <v>Yes</v>
      </c>
      <c r="Z4523" s="4">
        <f>D4523-C4523</f>
        <v>6</v>
      </c>
      <c r="AA4523" s="4" t="str" cm="1">
        <f t="array" ref="AA4523">_xlfn.IFS(Z4523&lt;=2,"Fast",Z4523&gt;5, "Slow", AND(Z4523&gt;=3,Z4523&lt;=5),"Standard")</f>
        <v>Slow</v>
      </c>
    </row>
    <row r="4524" spans="1:27" x14ac:dyDescent="0.2">
      <c r="A4524" s="4">
        <v>4523</v>
      </c>
      <c r="B4524" s="4" t="s">
        <v>8257</v>
      </c>
      <c r="C4524" s="5">
        <v>42786</v>
      </c>
      <c r="D4524" s="5">
        <v>42791</v>
      </c>
      <c r="E4524" s="4" t="s">
        <v>21</v>
      </c>
      <c r="F4524" s="4" t="s">
        <v>3588</v>
      </c>
      <c r="G4524" s="4" t="s">
        <v>3587</v>
      </c>
      <c r="H4524" s="4" t="s">
        <v>50</v>
      </c>
      <c r="I4524" s="4" t="s">
        <v>17</v>
      </c>
      <c r="J4524" s="4" t="s">
        <v>395</v>
      </c>
      <c r="K4524" s="4" t="s">
        <v>394</v>
      </c>
      <c r="L4524" s="4">
        <v>80027</v>
      </c>
      <c r="M4524" s="4" t="s">
        <v>9</v>
      </c>
      <c r="N4524" s="4" t="s">
        <v>7755</v>
      </c>
      <c r="O4524" s="4" t="s">
        <v>13</v>
      </c>
      <c r="P4524" s="4" t="s">
        <v>109</v>
      </c>
      <c r="Q4524" s="4" t="s">
        <v>1359</v>
      </c>
      <c r="R4524" s="4">
        <v>9.4320000000000004</v>
      </c>
      <c r="S4524" s="4">
        <v>3</v>
      </c>
      <c r="T4524" s="4">
        <v>0.2</v>
      </c>
      <c r="U4524" s="4">
        <v>3.0653999999999999</v>
      </c>
      <c r="V4524" s="4" t="str">
        <f>INDEX(Regional_Lookup!$B$2:$B$5,MATCH('Sample - Superstore'!M4524,Regional_Lookup!$A$2:$A$5,0))</f>
        <v>James Chen</v>
      </c>
      <c r="W4524" s="4">
        <f>INDEX(Regional_Lookup!$C$2:$C$5, MATCH('Sample - Superstore'!M4524,Regional_Lookup!$A$2:$A$5, 0))</f>
        <v>0.18</v>
      </c>
      <c r="X4524" s="4">
        <f>U4524/R4524</f>
        <v>0.32499999999999996</v>
      </c>
      <c r="Y4524" s="4" t="str">
        <f>IF(X4524&gt;=W4524, "Yes", "No")</f>
        <v>Yes</v>
      </c>
      <c r="Z4524" s="4">
        <f>D4524-C4524</f>
        <v>5</v>
      </c>
      <c r="AA4524" s="4" t="str" cm="1">
        <f t="array" ref="AA4524">_xlfn.IFS(Z4524&lt;=2,"Fast",Z4524&gt;5, "Slow", AND(Z4524&gt;=3,Z4524&lt;=5),"Standard")</f>
        <v>Standard</v>
      </c>
    </row>
    <row r="4525" spans="1:27" x14ac:dyDescent="0.2">
      <c r="A4525" s="4">
        <v>4524</v>
      </c>
      <c r="B4525" s="4" t="s">
        <v>8256</v>
      </c>
      <c r="C4525" s="5">
        <v>41945</v>
      </c>
      <c r="D4525" s="5">
        <v>41949</v>
      </c>
      <c r="E4525" s="4" t="s">
        <v>29</v>
      </c>
      <c r="F4525" s="4" t="s">
        <v>3990</v>
      </c>
      <c r="G4525" s="4" t="s">
        <v>3989</v>
      </c>
      <c r="H4525" s="4" t="s">
        <v>18</v>
      </c>
      <c r="I4525" s="4" t="s">
        <v>17</v>
      </c>
      <c r="J4525" s="4" t="s">
        <v>254</v>
      </c>
      <c r="K4525" s="4" t="s">
        <v>66</v>
      </c>
      <c r="L4525" s="4">
        <v>10024</v>
      </c>
      <c r="M4525" s="4" t="s">
        <v>5</v>
      </c>
      <c r="N4525" s="4" t="s">
        <v>1176</v>
      </c>
      <c r="O4525" s="4" t="s">
        <v>13</v>
      </c>
      <c r="P4525" s="4" t="s">
        <v>72</v>
      </c>
      <c r="Q4525" s="4" t="s">
        <v>1175</v>
      </c>
      <c r="R4525" s="4">
        <v>34.86</v>
      </c>
      <c r="S4525" s="4">
        <v>7</v>
      </c>
      <c r="T4525" s="4">
        <v>0</v>
      </c>
      <c r="U4525" s="4">
        <v>16.035599999999999</v>
      </c>
      <c r="V4525" s="4" t="str">
        <f>INDEX(Regional_Lookup!$B$2:$B$5,MATCH('Sample - Superstore'!M4525,Regional_Lookup!$A$2:$A$5,0))</f>
        <v>Sarah Miller</v>
      </c>
      <c r="W4525" s="4">
        <f>INDEX(Regional_Lookup!$C$2:$C$5, MATCH('Sample - Superstore'!M4525,Regional_Lookup!$A$2:$A$5, 0))</f>
        <v>0.16</v>
      </c>
      <c r="X4525" s="4">
        <f>U4525/R4525</f>
        <v>0.45999999999999996</v>
      </c>
      <c r="Y4525" s="4" t="str">
        <f>IF(X4525&gt;=W4525, "Yes", "No")</f>
        <v>Yes</v>
      </c>
      <c r="Z4525" s="4">
        <f>D4525-C4525</f>
        <v>4</v>
      </c>
      <c r="AA4525" s="4" t="str" cm="1">
        <f t="array" ref="AA4525">_xlfn.IFS(Z4525&lt;=2,"Fast",Z4525&gt;5, "Slow", AND(Z4525&gt;=3,Z4525&lt;=5),"Standard")</f>
        <v>Standard</v>
      </c>
    </row>
    <row r="4526" spans="1:27" x14ac:dyDescent="0.2">
      <c r="A4526" s="4">
        <v>4525</v>
      </c>
      <c r="B4526" s="4" t="s">
        <v>8256</v>
      </c>
      <c r="C4526" s="5">
        <v>41945</v>
      </c>
      <c r="D4526" s="5">
        <v>41949</v>
      </c>
      <c r="E4526" s="4" t="s">
        <v>29</v>
      </c>
      <c r="F4526" s="4" t="s">
        <v>3990</v>
      </c>
      <c r="G4526" s="4" t="s">
        <v>3989</v>
      </c>
      <c r="H4526" s="4" t="s">
        <v>18</v>
      </c>
      <c r="I4526" s="4" t="s">
        <v>17</v>
      </c>
      <c r="J4526" s="4" t="s">
        <v>254</v>
      </c>
      <c r="K4526" s="4" t="s">
        <v>66</v>
      </c>
      <c r="L4526" s="4">
        <v>10024</v>
      </c>
      <c r="M4526" s="4" t="s">
        <v>5</v>
      </c>
      <c r="N4526" s="4" t="s">
        <v>375</v>
      </c>
      <c r="O4526" s="4" t="s">
        <v>37</v>
      </c>
      <c r="P4526" s="4" t="s">
        <v>36</v>
      </c>
      <c r="Q4526" s="4" t="s">
        <v>374</v>
      </c>
      <c r="R4526" s="4">
        <v>89.34</v>
      </c>
      <c r="S4526" s="4">
        <v>6</v>
      </c>
      <c r="T4526" s="4">
        <v>0</v>
      </c>
      <c r="U4526" s="4">
        <v>24.1218</v>
      </c>
      <c r="V4526" s="4" t="str">
        <f>INDEX(Regional_Lookup!$B$2:$B$5,MATCH('Sample - Superstore'!M4526,Regional_Lookup!$A$2:$A$5,0))</f>
        <v>Sarah Miller</v>
      </c>
      <c r="W4526" s="4">
        <f>INDEX(Regional_Lookup!$C$2:$C$5, MATCH('Sample - Superstore'!M4526,Regional_Lookup!$A$2:$A$5, 0))</f>
        <v>0.16</v>
      </c>
      <c r="X4526" s="4">
        <f>U4526/R4526</f>
        <v>0.27</v>
      </c>
      <c r="Y4526" s="4" t="str">
        <f>IF(X4526&gt;=W4526, "Yes", "No")</f>
        <v>Yes</v>
      </c>
      <c r="Z4526" s="4">
        <f>D4526-C4526</f>
        <v>4</v>
      </c>
      <c r="AA4526" s="4" t="str" cm="1">
        <f t="array" ref="AA4526">_xlfn.IFS(Z4526&lt;=2,"Fast",Z4526&gt;5, "Slow", AND(Z4526&gt;=3,Z4526&lt;=5),"Standard")</f>
        <v>Standard</v>
      </c>
    </row>
    <row r="4527" spans="1:27" x14ac:dyDescent="0.2">
      <c r="A4527" s="4">
        <v>4526</v>
      </c>
      <c r="B4527" s="4" t="s">
        <v>8253</v>
      </c>
      <c r="C4527" s="5">
        <v>42933</v>
      </c>
      <c r="D4527" s="5">
        <v>42939</v>
      </c>
      <c r="E4527" s="4" t="s">
        <v>29</v>
      </c>
      <c r="F4527" s="4" t="s">
        <v>7175</v>
      </c>
      <c r="G4527" s="4" t="s">
        <v>7174</v>
      </c>
      <c r="H4527" s="4" t="s">
        <v>102</v>
      </c>
      <c r="I4527" s="4" t="s">
        <v>17</v>
      </c>
      <c r="J4527" s="4" t="s">
        <v>1718</v>
      </c>
      <c r="K4527" s="4" t="s">
        <v>66</v>
      </c>
      <c r="L4527" s="4">
        <v>13440</v>
      </c>
      <c r="M4527" s="4" t="s">
        <v>5</v>
      </c>
      <c r="N4527" s="4" t="s">
        <v>8255</v>
      </c>
      <c r="O4527" s="4" t="s">
        <v>33</v>
      </c>
      <c r="P4527" s="4" t="s">
        <v>32</v>
      </c>
      <c r="Q4527" s="4" t="s">
        <v>8254</v>
      </c>
      <c r="R4527" s="4">
        <v>269.98</v>
      </c>
      <c r="S4527" s="4">
        <v>2</v>
      </c>
      <c r="T4527" s="4">
        <v>0</v>
      </c>
      <c r="U4527" s="4">
        <v>67.495000000000005</v>
      </c>
      <c r="V4527" s="4" t="str">
        <f>INDEX(Regional_Lookup!$B$2:$B$5,MATCH('Sample - Superstore'!M4527,Regional_Lookup!$A$2:$A$5,0))</f>
        <v>Sarah Miller</v>
      </c>
      <c r="W4527" s="4">
        <f>INDEX(Regional_Lookup!$C$2:$C$5, MATCH('Sample - Superstore'!M4527,Regional_Lookup!$A$2:$A$5, 0))</f>
        <v>0.16</v>
      </c>
      <c r="X4527" s="4">
        <f>U4527/R4527</f>
        <v>0.25</v>
      </c>
      <c r="Y4527" s="4" t="str">
        <f>IF(X4527&gt;=W4527, "Yes", "No")</f>
        <v>Yes</v>
      </c>
      <c r="Z4527" s="4">
        <f>D4527-C4527</f>
        <v>6</v>
      </c>
      <c r="AA4527" s="4" t="str" cm="1">
        <f t="array" ref="AA4527">_xlfn.IFS(Z4527&lt;=2,"Fast",Z4527&gt;5, "Slow", AND(Z4527&gt;=3,Z4527&lt;=5),"Standard")</f>
        <v>Slow</v>
      </c>
    </row>
    <row r="4528" spans="1:27" x14ac:dyDescent="0.2">
      <c r="A4528" s="4">
        <v>4527</v>
      </c>
      <c r="B4528" s="4" t="s">
        <v>8253</v>
      </c>
      <c r="C4528" s="5">
        <v>42933</v>
      </c>
      <c r="D4528" s="5">
        <v>42939</v>
      </c>
      <c r="E4528" s="4" t="s">
        <v>29</v>
      </c>
      <c r="F4528" s="4" t="s">
        <v>7175</v>
      </c>
      <c r="G4528" s="4" t="s">
        <v>7174</v>
      </c>
      <c r="H4528" s="4" t="s">
        <v>102</v>
      </c>
      <c r="I4528" s="4" t="s">
        <v>17</v>
      </c>
      <c r="J4528" s="4" t="s">
        <v>1718</v>
      </c>
      <c r="K4528" s="4" t="s">
        <v>66</v>
      </c>
      <c r="L4528" s="4">
        <v>13440</v>
      </c>
      <c r="M4528" s="4" t="s">
        <v>5</v>
      </c>
      <c r="N4528" s="4" t="s">
        <v>2613</v>
      </c>
      <c r="O4528" s="4" t="s">
        <v>13</v>
      </c>
      <c r="P4528" s="4" t="s">
        <v>24</v>
      </c>
      <c r="Q4528" s="4" t="s">
        <v>2612</v>
      </c>
      <c r="R4528" s="4">
        <v>99.9</v>
      </c>
      <c r="S4528" s="4">
        <v>5</v>
      </c>
      <c r="T4528" s="4">
        <v>0</v>
      </c>
      <c r="U4528" s="4">
        <v>47.951999999999998</v>
      </c>
      <c r="V4528" s="4" t="str">
        <f>INDEX(Regional_Lookup!$B$2:$B$5,MATCH('Sample - Superstore'!M4528,Regional_Lookup!$A$2:$A$5,0))</f>
        <v>Sarah Miller</v>
      </c>
      <c r="W4528" s="4">
        <f>INDEX(Regional_Lookup!$C$2:$C$5, MATCH('Sample - Superstore'!M4528,Regional_Lookup!$A$2:$A$5, 0))</f>
        <v>0.16</v>
      </c>
      <c r="X4528" s="4">
        <f>U4528/R4528</f>
        <v>0.47999999999999993</v>
      </c>
      <c r="Y4528" s="4" t="str">
        <f>IF(X4528&gt;=W4528, "Yes", "No")</f>
        <v>Yes</v>
      </c>
      <c r="Z4528" s="4">
        <f>D4528-C4528</f>
        <v>6</v>
      </c>
      <c r="AA4528" s="4" t="str" cm="1">
        <f t="array" ref="AA4528">_xlfn.IFS(Z4528&lt;=2,"Fast",Z4528&gt;5, "Slow", AND(Z4528&gt;=3,Z4528&lt;=5),"Standard")</f>
        <v>Slow</v>
      </c>
    </row>
    <row r="4529" spans="1:27" x14ac:dyDescent="0.2">
      <c r="A4529" s="4">
        <v>4528</v>
      </c>
      <c r="B4529" s="4" t="s">
        <v>8253</v>
      </c>
      <c r="C4529" s="5">
        <v>42933</v>
      </c>
      <c r="D4529" s="5">
        <v>42939</v>
      </c>
      <c r="E4529" s="4" t="s">
        <v>29</v>
      </c>
      <c r="F4529" s="4" t="s">
        <v>7175</v>
      </c>
      <c r="G4529" s="4" t="s">
        <v>7174</v>
      </c>
      <c r="H4529" s="4" t="s">
        <v>102</v>
      </c>
      <c r="I4529" s="4" t="s">
        <v>17</v>
      </c>
      <c r="J4529" s="4" t="s">
        <v>1718</v>
      </c>
      <c r="K4529" s="4" t="s">
        <v>66</v>
      </c>
      <c r="L4529" s="4">
        <v>13440</v>
      </c>
      <c r="M4529" s="4" t="s">
        <v>5</v>
      </c>
      <c r="N4529" s="4" t="s">
        <v>2643</v>
      </c>
      <c r="O4529" s="4" t="s">
        <v>37</v>
      </c>
      <c r="P4529" s="4" t="s">
        <v>36</v>
      </c>
      <c r="Q4529" s="4" t="s">
        <v>5973</v>
      </c>
      <c r="R4529" s="4">
        <v>39.08</v>
      </c>
      <c r="S4529" s="4">
        <v>4</v>
      </c>
      <c r="T4529" s="4">
        <v>0</v>
      </c>
      <c r="U4529" s="4">
        <v>14.4596</v>
      </c>
      <c r="V4529" s="4" t="str">
        <f>INDEX(Regional_Lookup!$B$2:$B$5,MATCH('Sample - Superstore'!M4529,Regional_Lookup!$A$2:$A$5,0))</f>
        <v>Sarah Miller</v>
      </c>
      <c r="W4529" s="4">
        <f>INDEX(Regional_Lookup!$C$2:$C$5, MATCH('Sample - Superstore'!M4529,Regional_Lookup!$A$2:$A$5, 0))</f>
        <v>0.16</v>
      </c>
      <c r="X4529" s="4">
        <f>U4529/R4529</f>
        <v>0.37</v>
      </c>
      <c r="Y4529" s="4" t="str">
        <f>IF(X4529&gt;=W4529, "Yes", "No")</f>
        <v>Yes</v>
      </c>
      <c r="Z4529" s="4">
        <f>D4529-C4529</f>
        <v>6</v>
      </c>
      <c r="AA4529" s="4" t="str" cm="1">
        <f t="array" ref="AA4529">_xlfn.IFS(Z4529&lt;=2,"Fast",Z4529&gt;5, "Slow", AND(Z4529&gt;=3,Z4529&lt;=5),"Standard")</f>
        <v>Slow</v>
      </c>
    </row>
    <row r="4530" spans="1:27" x14ac:dyDescent="0.2">
      <c r="A4530" s="4">
        <v>4529</v>
      </c>
      <c r="B4530" s="4" t="s">
        <v>8252</v>
      </c>
      <c r="C4530" s="5">
        <v>42986</v>
      </c>
      <c r="D4530" s="5">
        <v>42988</v>
      </c>
      <c r="E4530" s="4" t="s">
        <v>21</v>
      </c>
      <c r="F4530" s="4" t="s">
        <v>2339</v>
      </c>
      <c r="G4530" s="4" t="s">
        <v>2338</v>
      </c>
      <c r="H4530" s="4" t="s">
        <v>50</v>
      </c>
      <c r="I4530" s="4" t="s">
        <v>17</v>
      </c>
      <c r="J4530" s="4" t="s">
        <v>345</v>
      </c>
      <c r="K4530" s="4" t="s">
        <v>85</v>
      </c>
      <c r="L4530" s="4">
        <v>43302</v>
      </c>
      <c r="M4530" s="4" t="s">
        <v>5</v>
      </c>
      <c r="N4530" s="4" t="s">
        <v>1026</v>
      </c>
      <c r="O4530" s="4" t="s">
        <v>33</v>
      </c>
      <c r="P4530" s="4" t="s">
        <v>55</v>
      </c>
      <c r="Q4530" s="4" t="s">
        <v>1025</v>
      </c>
      <c r="R4530" s="4">
        <v>116.83199999999999</v>
      </c>
      <c r="S4530" s="4">
        <v>4</v>
      </c>
      <c r="T4530" s="4">
        <v>0.2</v>
      </c>
      <c r="U4530" s="4">
        <v>33.589199999999998</v>
      </c>
      <c r="V4530" s="4" t="str">
        <f>INDEX(Regional_Lookup!$B$2:$B$5,MATCH('Sample - Superstore'!M4530,Regional_Lookup!$A$2:$A$5,0))</f>
        <v>Sarah Miller</v>
      </c>
      <c r="W4530" s="4">
        <f>INDEX(Regional_Lookup!$C$2:$C$5, MATCH('Sample - Superstore'!M4530,Regional_Lookup!$A$2:$A$5, 0))</f>
        <v>0.16</v>
      </c>
      <c r="X4530" s="4">
        <f>U4530/R4530</f>
        <v>0.28749999999999998</v>
      </c>
      <c r="Y4530" s="4" t="str">
        <f>IF(X4530&gt;=W4530, "Yes", "No")</f>
        <v>Yes</v>
      </c>
      <c r="Z4530" s="4">
        <f>D4530-C4530</f>
        <v>2</v>
      </c>
      <c r="AA4530" s="4" t="str" cm="1">
        <f t="array" ref="AA4530">_xlfn.IFS(Z4530&lt;=2,"Fast",Z4530&gt;5, "Slow", AND(Z4530&gt;=3,Z4530&lt;=5),"Standard")</f>
        <v>Fast</v>
      </c>
    </row>
    <row r="4531" spans="1:27" x14ac:dyDescent="0.2">
      <c r="A4531" s="4">
        <v>4530</v>
      </c>
      <c r="B4531" s="4" t="s">
        <v>8251</v>
      </c>
      <c r="C4531" s="5">
        <v>42688</v>
      </c>
      <c r="D4531" s="5">
        <v>42692</v>
      </c>
      <c r="E4531" s="4" t="s">
        <v>29</v>
      </c>
      <c r="F4531" s="4" t="s">
        <v>8250</v>
      </c>
      <c r="G4531" s="4" t="s">
        <v>8249</v>
      </c>
      <c r="H4531" s="4" t="s">
        <v>18</v>
      </c>
      <c r="I4531" s="4" t="s">
        <v>17</v>
      </c>
      <c r="J4531" s="4" t="s">
        <v>124</v>
      </c>
      <c r="K4531" s="4" t="s">
        <v>123</v>
      </c>
      <c r="L4531" s="4">
        <v>77041</v>
      </c>
      <c r="M4531" s="4" t="s">
        <v>3</v>
      </c>
      <c r="N4531" s="4" t="s">
        <v>4558</v>
      </c>
      <c r="O4531" s="4" t="s">
        <v>13</v>
      </c>
      <c r="P4531" s="4" t="s">
        <v>100</v>
      </c>
      <c r="Q4531" s="4" t="s">
        <v>4557</v>
      </c>
      <c r="R4531" s="4">
        <v>2.2959999999999998</v>
      </c>
      <c r="S4531" s="4">
        <v>2</v>
      </c>
      <c r="T4531" s="4">
        <v>0.8</v>
      </c>
      <c r="U4531" s="4">
        <v>-3.9032</v>
      </c>
      <c r="V4531" s="4" t="str">
        <f>INDEX(Regional_Lookup!$B$2:$B$5,MATCH('Sample - Superstore'!M4531,Regional_Lookup!$A$2:$A$5,0))</f>
        <v>David Johnson</v>
      </c>
      <c r="W4531" s="4">
        <f>INDEX(Regional_Lookup!$C$2:$C$5, MATCH('Sample - Superstore'!M4531,Regional_Lookup!$A$2:$A$5, 0))</f>
        <v>0.14000000000000001</v>
      </c>
      <c r="X4531" s="4">
        <f>U4531/R4531</f>
        <v>-1.7000000000000002</v>
      </c>
      <c r="Y4531" s="4" t="str">
        <f>IF(X4531&gt;=W4531, "Yes", "No")</f>
        <v>No</v>
      </c>
      <c r="Z4531" s="4">
        <f>D4531-C4531</f>
        <v>4</v>
      </c>
      <c r="AA4531" s="4" t="str" cm="1">
        <f t="array" ref="AA4531">_xlfn.IFS(Z4531&lt;=2,"Fast",Z4531&gt;5, "Slow", AND(Z4531&gt;=3,Z4531&lt;=5),"Standard")</f>
        <v>Standard</v>
      </c>
    </row>
    <row r="4532" spans="1:27" x14ac:dyDescent="0.2">
      <c r="A4532" s="4">
        <v>4531</v>
      </c>
      <c r="B4532" s="4" t="s">
        <v>8248</v>
      </c>
      <c r="C4532" s="5">
        <v>42688</v>
      </c>
      <c r="D4532" s="5">
        <v>42691</v>
      </c>
      <c r="E4532" s="4" t="s">
        <v>89</v>
      </c>
      <c r="F4532" s="4" t="s">
        <v>1506</v>
      </c>
      <c r="G4532" s="4" t="s">
        <v>1505</v>
      </c>
      <c r="H4532" s="4" t="s">
        <v>18</v>
      </c>
      <c r="I4532" s="4" t="s">
        <v>17</v>
      </c>
      <c r="J4532" s="4" t="s">
        <v>254</v>
      </c>
      <c r="K4532" s="4" t="s">
        <v>66</v>
      </c>
      <c r="L4532" s="4">
        <v>10009</v>
      </c>
      <c r="M4532" s="4" t="s">
        <v>5</v>
      </c>
      <c r="N4532" s="4" t="s">
        <v>2684</v>
      </c>
      <c r="O4532" s="4" t="s">
        <v>37</v>
      </c>
      <c r="P4532" s="4" t="s">
        <v>221</v>
      </c>
      <c r="Q4532" s="4" t="s">
        <v>2683</v>
      </c>
      <c r="R4532" s="4">
        <v>408.00599999999997</v>
      </c>
      <c r="S4532" s="4">
        <v>2</v>
      </c>
      <c r="T4532" s="4">
        <v>0.1</v>
      </c>
      <c r="U4532" s="4">
        <v>72.534400000000005</v>
      </c>
      <c r="V4532" s="4" t="str">
        <f>INDEX(Regional_Lookup!$B$2:$B$5,MATCH('Sample - Superstore'!M4532,Regional_Lookup!$A$2:$A$5,0))</f>
        <v>Sarah Miller</v>
      </c>
      <c r="W4532" s="4">
        <f>INDEX(Regional_Lookup!$C$2:$C$5, MATCH('Sample - Superstore'!M4532,Regional_Lookup!$A$2:$A$5, 0))</f>
        <v>0.16</v>
      </c>
      <c r="X4532" s="4">
        <f>U4532/R4532</f>
        <v>0.17777777777777781</v>
      </c>
      <c r="Y4532" s="4" t="str">
        <f>IF(X4532&gt;=W4532, "Yes", "No")</f>
        <v>Yes</v>
      </c>
      <c r="Z4532" s="4">
        <f>D4532-C4532</f>
        <v>3</v>
      </c>
      <c r="AA4532" s="4" t="str" cm="1">
        <f t="array" ref="AA4532">_xlfn.IFS(Z4532&lt;=2,"Fast",Z4532&gt;5, "Slow", AND(Z4532&gt;=3,Z4532&lt;=5),"Standard")</f>
        <v>Standard</v>
      </c>
    </row>
    <row r="4533" spans="1:27" x14ac:dyDescent="0.2">
      <c r="A4533" s="4">
        <v>4532</v>
      </c>
      <c r="B4533" s="4" t="s">
        <v>8248</v>
      </c>
      <c r="C4533" s="5">
        <v>42688</v>
      </c>
      <c r="D4533" s="5">
        <v>42691</v>
      </c>
      <c r="E4533" s="4" t="s">
        <v>89</v>
      </c>
      <c r="F4533" s="4" t="s">
        <v>1506</v>
      </c>
      <c r="G4533" s="4" t="s">
        <v>1505</v>
      </c>
      <c r="H4533" s="4" t="s">
        <v>18</v>
      </c>
      <c r="I4533" s="4" t="s">
        <v>17</v>
      </c>
      <c r="J4533" s="4" t="s">
        <v>254</v>
      </c>
      <c r="K4533" s="4" t="s">
        <v>66</v>
      </c>
      <c r="L4533" s="4">
        <v>10009</v>
      </c>
      <c r="M4533" s="4" t="s">
        <v>5</v>
      </c>
      <c r="N4533" s="4" t="s">
        <v>350</v>
      </c>
      <c r="O4533" s="4" t="s">
        <v>13</v>
      </c>
      <c r="P4533" s="4" t="s">
        <v>231</v>
      </c>
      <c r="Q4533" s="4" t="s">
        <v>349</v>
      </c>
      <c r="R4533" s="4">
        <v>40.44</v>
      </c>
      <c r="S4533" s="4">
        <v>3</v>
      </c>
      <c r="T4533" s="4">
        <v>0</v>
      </c>
      <c r="U4533" s="4">
        <v>10.5144</v>
      </c>
      <c r="V4533" s="4" t="str">
        <f>INDEX(Regional_Lookup!$B$2:$B$5,MATCH('Sample - Superstore'!M4533,Regional_Lookup!$A$2:$A$5,0))</f>
        <v>Sarah Miller</v>
      </c>
      <c r="W4533" s="4">
        <f>INDEX(Regional_Lookup!$C$2:$C$5, MATCH('Sample - Superstore'!M4533,Regional_Lookup!$A$2:$A$5, 0))</f>
        <v>0.16</v>
      </c>
      <c r="X4533" s="4">
        <f>U4533/R4533</f>
        <v>0.26</v>
      </c>
      <c r="Y4533" s="4" t="str">
        <f>IF(X4533&gt;=W4533, "Yes", "No")</f>
        <v>Yes</v>
      </c>
      <c r="Z4533" s="4">
        <f>D4533-C4533</f>
        <v>3</v>
      </c>
      <c r="AA4533" s="4" t="str" cm="1">
        <f t="array" ref="AA4533">_xlfn.IFS(Z4533&lt;=2,"Fast",Z4533&gt;5, "Slow", AND(Z4533&gt;=3,Z4533&lt;=5),"Standard")</f>
        <v>Standard</v>
      </c>
    </row>
    <row r="4534" spans="1:27" x14ac:dyDescent="0.2">
      <c r="A4534" s="4">
        <v>4533</v>
      </c>
      <c r="B4534" s="4" t="s">
        <v>8247</v>
      </c>
      <c r="C4534" s="5">
        <v>41922</v>
      </c>
      <c r="D4534" s="5">
        <v>41922</v>
      </c>
      <c r="E4534" s="4" t="s">
        <v>162</v>
      </c>
      <c r="F4534" s="4" t="s">
        <v>3138</v>
      </c>
      <c r="G4534" s="4" t="s">
        <v>3137</v>
      </c>
      <c r="H4534" s="4" t="s">
        <v>102</v>
      </c>
      <c r="I4534" s="4" t="s">
        <v>17</v>
      </c>
      <c r="J4534" s="4" t="s">
        <v>8246</v>
      </c>
      <c r="K4534" s="4" t="s">
        <v>15</v>
      </c>
      <c r="L4534" s="4">
        <v>95336</v>
      </c>
      <c r="M4534" s="4" t="s">
        <v>9</v>
      </c>
      <c r="N4534" s="4" t="s">
        <v>7586</v>
      </c>
      <c r="O4534" s="4" t="s">
        <v>37</v>
      </c>
      <c r="P4534" s="4" t="s">
        <v>221</v>
      </c>
      <c r="Q4534" s="4" t="s">
        <v>7585</v>
      </c>
      <c r="R4534" s="4">
        <v>122.352</v>
      </c>
      <c r="S4534" s="4">
        <v>3</v>
      </c>
      <c r="T4534" s="4">
        <v>0.2</v>
      </c>
      <c r="U4534" s="4">
        <v>13.7646</v>
      </c>
      <c r="V4534" s="4" t="str">
        <f>INDEX(Regional_Lookup!$B$2:$B$5,MATCH('Sample - Superstore'!M4534,Regional_Lookup!$A$2:$A$5,0))</f>
        <v>James Chen</v>
      </c>
      <c r="W4534" s="4">
        <f>INDEX(Regional_Lookup!$C$2:$C$5, MATCH('Sample - Superstore'!M4534,Regional_Lookup!$A$2:$A$5, 0))</f>
        <v>0.18</v>
      </c>
      <c r="X4534" s="4">
        <f>U4534/R4534</f>
        <v>0.11249999999999999</v>
      </c>
      <c r="Y4534" s="4" t="str">
        <f>IF(X4534&gt;=W4534, "Yes", "No")</f>
        <v>No</v>
      </c>
      <c r="Z4534" s="4">
        <f>D4534-C4534</f>
        <v>0</v>
      </c>
      <c r="AA4534" s="4" t="str" cm="1">
        <f t="array" ref="AA4534">_xlfn.IFS(Z4534&lt;=2,"Fast",Z4534&gt;5, "Slow", AND(Z4534&gt;=3,Z4534&lt;=5),"Standard")</f>
        <v>Fast</v>
      </c>
    </row>
    <row r="4535" spans="1:27" x14ac:dyDescent="0.2">
      <c r="A4535" s="4">
        <v>4534</v>
      </c>
      <c r="B4535" s="4" t="s">
        <v>8247</v>
      </c>
      <c r="C4535" s="5">
        <v>41922</v>
      </c>
      <c r="D4535" s="5">
        <v>41922</v>
      </c>
      <c r="E4535" s="4" t="s">
        <v>162</v>
      </c>
      <c r="F4535" s="4" t="s">
        <v>3138</v>
      </c>
      <c r="G4535" s="4" t="s">
        <v>3137</v>
      </c>
      <c r="H4535" s="4" t="s">
        <v>102</v>
      </c>
      <c r="I4535" s="4" t="s">
        <v>17</v>
      </c>
      <c r="J4535" s="4" t="s">
        <v>8246</v>
      </c>
      <c r="K4535" s="4" t="s">
        <v>15</v>
      </c>
      <c r="L4535" s="4">
        <v>95336</v>
      </c>
      <c r="M4535" s="4" t="s">
        <v>9</v>
      </c>
      <c r="N4535" s="4" t="s">
        <v>2661</v>
      </c>
      <c r="O4535" s="4" t="s">
        <v>13</v>
      </c>
      <c r="P4535" s="4" t="s">
        <v>121</v>
      </c>
      <c r="Q4535" s="4" t="s">
        <v>2660</v>
      </c>
      <c r="R4535" s="4">
        <v>15.28</v>
      </c>
      <c r="S4535" s="4">
        <v>2</v>
      </c>
      <c r="T4535" s="4">
        <v>0</v>
      </c>
      <c r="U4535" s="4">
        <v>7.4871999999999996</v>
      </c>
      <c r="V4535" s="4" t="str">
        <f>INDEX(Regional_Lookup!$B$2:$B$5,MATCH('Sample - Superstore'!M4535,Regional_Lookup!$A$2:$A$5,0))</f>
        <v>James Chen</v>
      </c>
      <c r="W4535" s="4">
        <f>INDEX(Regional_Lookup!$C$2:$C$5, MATCH('Sample - Superstore'!M4535,Regional_Lookup!$A$2:$A$5, 0))</f>
        <v>0.18</v>
      </c>
      <c r="X4535" s="4">
        <f>U4535/R4535</f>
        <v>0.49</v>
      </c>
      <c r="Y4535" s="4" t="str">
        <f>IF(X4535&gt;=W4535, "Yes", "No")</f>
        <v>Yes</v>
      </c>
      <c r="Z4535" s="4">
        <f>D4535-C4535</f>
        <v>0</v>
      </c>
      <c r="AA4535" s="4" t="str" cm="1">
        <f t="array" ref="AA4535">_xlfn.IFS(Z4535&lt;=2,"Fast",Z4535&gt;5, "Slow", AND(Z4535&gt;=3,Z4535&lt;=5),"Standard")</f>
        <v>Fast</v>
      </c>
    </row>
    <row r="4536" spans="1:27" x14ac:dyDescent="0.2">
      <c r="A4536" s="4">
        <v>4535</v>
      </c>
      <c r="B4536" s="4" t="s">
        <v>8245</v>
      </c>
      <c r="C4536" s="5">
        <v>42082</v>
      </c>
      <c r="D4536" s="5">
        <v>42089</v>
      </c>
      <c r="E4536" s="4" t="s">
        <v>29</v>
      </c>
      <c r="F4536" s="4" t="s">
        <v>5744</v>
      </c>
      <c r="G4536" s="4" t="s">
        <v>5743</v>
      </c>
      <c r="H4536" s="4" t="s">
        <v>50</v>
      </c>
      <c r="I4536" s="4" t="s">
        <v>17</v>
      </c>
      <c r="J4536" s="4" t="s">
        <v>59</v>
      </c>
      <c r="K4536" s="4" t="s">
        <v>15</v>
      </c>
      <c r="L4536" s="4">
        <v>90004</v>
      </c>
      <c r="M4536" s="4" t="s">
        <v>9</v>
      </c>
      <c r="N4536" s="4" t="s">
        <v>8244</v>
      </c>
      <c r="O4536" s="4" t="s">
        <v>13</v>
      </c>
      <c r="P4536" s="4" t="s">
        <v>24</v>
      </c>
      <c r="Q4536" s="4" t="s">
        <v>8243</v>
      </c>
      <c r="R4536" s="4">
        <v>11.96</v>
      </c>
      <c r="S4536" s="4">
        <v>2</v>
      </c>
      <c r="T4536" s="4">
        <v>0</v>
      </c>
      <c r="U4536" s="4">
        <v>5.8604000000000003</v>
      </c>
      <c r="V4536" s="4" t="str">
        <f>INDEX(Regional_Lookup!$B$2:$B$5,MATCH('Sample - Superstore'!M4536,Regional_Lookup!$A$2:$A$5,0))</f>
        <v>James Chen</v>
      </c>
      <c r="W4536" s="4">
        <f>INDEX(Regional_Lookup!$C$2:$C$5, MATCH('Sample - Superstore'!M4536,Regional_Lookup!$A$2:$A$5, 0))</f>
        <v>0.18</v>
      </c>
      <c r="X4536" s="4">
        <f>U4536/R4536</f>
        <v>0.49</v>
      </c>
      <c r="Y4536" s="4" t="str">
        <f>IF(X4536&gt;=W4536, "Yes", "No")</f>
        <v>Yes</v>
      </c>
      <c r="Z4536" s="4">
        <f>D4536-C4536</f>
        <v>7</v>
      </c>
      <c r="AA4536" s="4" t="str" cm="1">
        <f t="array" ref="AA4536">_xlfn.IFS(Z4536&lt;=2,"Fast",Z4536&gt;5, "Slow", AND(Z4536&gt;=3,Z4536&lt;=5),"Standard")</f>
        <v>Slow</v>
      </c>
    </row>
    <row r="4537" spans="1:27" x14ac:dyDescent="0.2">
      <c r="A4537" s="4">
        <v>4536</v>
      </c>
      <c r="B4537" s="4" t="s">
        <v>8242</v>
      </c>
      <c r="C4537" s="5">
        <v>42924</v>
      </c>
      <c r="D4537" s="5">
        <v>42928</v>
      </c>
      <c r="E4537" s="4" t="s">
        <v>29</v>
      </c>
      <c r="F4537" s="4" t="s">
        <v>2487</v>
      </c>
      <c r="G4537" s="4" t="s">
        <v>2486</v>
      </c>
      <c r="H4537" s="4" t="s">
        <v>102</v>
      </c>
      <c r="I4537" s="4" t="s">
        <v>17</v>
      </c>
      <c r="J4537" s="4" t="s">
        <v>234</v>
      </c>
      <c r="K4537" s="4" t="s">
        <v>233</v>
      </c>
      <c r="L4537" s="4">
        <v>98115</v>
      </c>
      <c r="M4537" s="4" t="s">
        <v>9</v>
      </c>
      <c r="N4537" s="4" t="s">
        <v>5554</v>
      </c>
      <c r="O4537" s="4" t="s">
        <v>37</v>
      </c>
      <c r="P4537" s="4" t="s">
        <v>36</v>
      </c>
      <c r="Q4537" s="4" t="s">
        <v>5553</v>
      </c>
      <c r="R4537" s="4">
        <v>15.84</v>
      </c>
      <c r="S4537" s="4">
        <v>3</v>
      </c>
      <c r="T4537" s="4">
        <v>0</v>
      </c>
      <c r="U4537" s="4">
        <v>4.9104000000000001</v>
      </c>
      <c r="V4537" s="4" t="str">
        <f>INDEX(Regional_Lookup!$B$2:$B$5,MATCH('Sample - Superstore'!M4537,Regional_Lookup!$A$2:$A$5,0))</f>
        <v>James Chen</v>
      </c>
      <c r="W4537" s="4">
        <f>INDEX(Regional_Lookup!$C$2:$C$5, MATCH('Sample - Superstore'!M4537,Regional_Lookup!$A$2:$A$5, 0))</f>
        <v>0.18</v>
      </c>
      <c r="X4537" s="4">
        <f>U4537/R4537</f>
        <v>0.31</v>
      </c>
      <c r="Y4537" s="4" t="str">
        <f>IF(X4537&gt;=W4537, "Yes", "No")</f>
        <v>Yes</v>
      </c>
      <c r="Z4537" s="4">
        <f>D4537-C4537</f>
        <v>4</v>
      </c>
      <c r="AA4537" s="4" t="str" cm="1">
        <f t="array" ref="AA4537">_xlfn.IFS(Z4537&lt;=2,"Fast",Z4537&gt;5, "Slow", AND(Z4537&gt;=3,Z4537&lt;=5),"Standard")</f>
        <v>Standard</v>
      </c>
    </row>
    <row r="4538" spans="1:27" x14ac:dyDescent="0.2">
      <c r="A4538" s="4">
        <v>4537</v>
      </c>
      <c r="B4538" s="4" t="s">
        <v>8242</v>
      </c>
      <c r="C4538" s="5">
        <v>42924</v>
      </c>
      <c r="D4538" s="5">
        <v>42928</v>
      </c>
      <c r="E4538" s="4" t="s">
        <v>29</v>
      </c>
      <c r="F4538" s="4" t="s">
        <v>2487</v>
      </c>
      <c r="G4538" s="4" t="s">
        <v>2486</v>
      </c>
      <c r="H4538" s="4" t="s">
        <v>102</v>
      </c>
      <c r="I4538" s="4" t="s">
        <v>17</v>
      </c>
      <c r="J4538" s="4" t="s">
        <v>234</v>
      </c>
      <c r="K4538" s="4" t="s">
        <v>233</v>
      </c>
      <c r="L4538" s="4">
        <v>98115</v>
      </c>
      <c r="M4538" s="4" t="s">
        <v>9</v>
      </c>
      <c r="N4538" s="4" t="s">
        <v>1021</v>
      </c>
      <c r="O4538" s="4" t="s">
        <v>13</v>
      </c>
      <c r="P4538" s="4" t="s">
        <v>100</v>
      </c>
      <c r="Q4538" s="4" t="s">
        <v>1020</v>
      </c>
      <c r="R4538" s="4">
        <v>86.376000000000005</v>
      </c>
      <c r="S4538" s="4">
        <v>3</v>
      </c>
      <c r="T4538" s="4">
        <v>0.2</v>
      </c>
      <c r="U4538" s="4">
        <v>30.2316</v>
      </c>
      <c r="V4538" s="4" t="str">
        <f>INDEX(Regional_Lookup!$B$2:$B$5,MATCH('Sample - Superstore'!M4538,Regional_Lookup!$A$2:$A$5,0))</f>
        <v>James Chen</v>
      </c>
      <c r="W4538" s="4">
        <f>INDEX(Regional_Lookup!$C$2:$C$5, MATCH('Sample - Superstore'!M4538,Regional_Lookup!$A$2:$A$5, 0))</f>
        <v>0.18</v>
      </c>
      <c r="X4538" s="4">
        <f>U4538/R4538</f>
        <v>0.35</v>
      </c>
      <c r="Y4538" s="4" t="str">
        <f>IF(X4538&gt;=W4538, "Yes", "No")</f>
        <v>Yes</v>
      </c>
      <c r="Z4538" s="4">
        <f>D4538-C4538</f>
        <v>4</v>
      </c>
      <c r="AA4538" s="4" t="str" cm="1">
        <f t="array" ref="AA4538">_xlfn.IFS(Z4538&lt;=2,"Fast",Z4538&gt;5, "Slow", AND(Z4538&gt;=3,Z4538&lt;=5),"Standard")</f>
        <v>Standard</v>
      </c>
    </row>
    <row r="4539" spans="1:27" x14ac:dyDescent="0.2">
      <c r="A4539" s="4">
        <v>4538</v>
      </c>
      <c r="B4539" s="4" t="s">
        <v>8242</v>
      </c>
      <c r="C4539" s="5">
        <v>42924</v>
      </c>
      <c r="D4539" s="5">
        <v>42928</v>
      </c>
      <c r="E4539" s="4" t="s">
        <v>29</v>
      </c>
      <c r="F4539" s="4" t="s">
        <v>2487</v>
      </c>
      <c r="G4539" s="4" t="s">
        <v>2486</v>
      </c>
      <c r="H4539" s="4" t="s">
        <v>102</v>
      </c>
      <c r="I4539" s="4" t="s">
        <v>17</v>
      </c>
      <c r="J4539" s="4" t="s">
        <v>234</v>
      </c>
      <c r="K4539" s="4" t="s">
        <v>233</v>
      </c>
      <c r="L4539" s="4">
        <v>98115</v>
      </c>
      <c r="M4539" s="4" t="s">
        <v>9</v>
      </c>
      <c r="N4539" s="4" t="s">
        <v>1848</v>
      </c>
      <c r="O4539" s="4" t="s">
        <v>13</v>
      </c>
      <c r="P4539" s="4" t="s">
        <v>116</v>
      </c>
      <c r="Q4539" s="4" t="s">
        <v>1847</v>
      </c>
      <c r="R4539" s="4">
        <v>18.239999999999998</v>
      </c>
      <c r="S4539" s="4">
        <v>3</v>
      </c>
      <c r="T4539" s="4">
        <v>0</v>
      </c>
      <c r="U4539" s="4">
        <v>6.2016</v>
      </c>
      <c r="V4539" s="4" t="str">
        <f>INDEX(Regional_Lookup!$B$2:$B$5,MATCH('Sample - Superstore'!M4539,Regional_Lookup!$A$2:$A$5,0))</f>
        <v>James Chen</v>
      </c>
      <c r="W4539" s="4">
        <f>INDEX(Regional_Lookup!$C$2:$C$5, MATCH('Sample - Superstore'!M4539,Regional_Lookup!$A$2:$A$5, 0))</f>
        <v>0.18</v>
      </c>
      <c r="X4539" s="4">
        <f>U4539/R4539</f>
        <v>0.34</v>
      </c>
      <c r="Y4539" s="4" t="str">
        <f>IF(X4539&gt;=W4539, "Yes", "No")</f>
        <v>Yes</v>
      </c>
      <c r="Z4539" s="4">
        <f>D4539-C4539</f>
        <v>4</v>
      </c>
      <c r="AA4539" s="4" t="str" cm="1">
        <f t="array" ref="AA4539">_xlfn.IFS(Z4539&lt;=2,"Fast",Z4539&gt;5, "Slow", AND(Z4539&gt;=3,Z4539&lt;=5),"Standard")</f>
        <v>Standard</v>
      </c>
    </row>
    <row r="4540" spans="1:27" x14ac:dyDescent="0.2">
      <c r="A4540" s="4">
        <v>4539</v>
      </c>
      <c r="B4540" s="4" t="s">
        <v>8242</v>
      </c>
      <c r="C4540" s="5">
        <v>42924</v>
      </c>
      <c r="D4540" s="5">
        <v>42928</v>
      </c>
      <c r="E4540" s="4" t="s">
        <v>29</v>
      </c>
      <c r="F4540" s="4" t="s">
        <v>2487</v>
      </c>
      <c r="G4540" s="4" t="s">
        <v>2486</v>
      </c>
      <c r="H4540" s="4" t="s">
        <v>102</v>
      </c>
      <c r="I4540" s="4" t="s">
        <v>17</v>
      </c>
      <c r="J4540" s="4" t="s">
        <v>234</v>
      </c>
      <c r="K4540" s="4" t="s">
        <v>233</v>
      </c>
      <c r="L4540" s="4">
        <v>98115</v>
      </c>
      <c r="M4540" s="4" t="s">
        <v>9</v>
      </c>
      <c r="N4540" s="4" t="s">
        <v>1791</v>
      </c>
      <c r="O4540" s="4" t="s">
        <v>13</v>
      </c>
      <c r="P4540" s="4" t="s">
        <v>116</v>
      </c>
      <c r="Q4540" s="4" t="s">
        <v>1790</v>
      </c>
      <c r="R4540" s="4">
        <v>13.12</v>
      </c>
      <c r="S4540" s="4">
        <v>4</v>
      </c>
      <c r="T4540" s="4">
        <v>0</v>
      </c>
      <c r="U4540" s="4">
        <v>4.3296000000000001</v>
      </c>
      <c r="V4540" s="4" t="str">
        <f>INDEX(Regional_Lookup!$B$2:$B$5,MATCH('Sample - Superstore'!M4540,Regional_Lookup!$A$2:$A$5,0))</f>
        <v>James Chen</v>
      </c>
      <c r="W4540" s="4">
        <f>INDEX(Regional_Lookup!$C$2:$C$5, MATCH('Sample - Superstore'!M4540,Regional_Lookup!$A$2:$A$5, 0))</f>
        <v>0.18</v>
      </c>
      <c r="X4540" s="4">
        <f>U4540/R4540</f>
        <v>0.33</v>
      </c>
      <c r="Y4540" s="4" t="str">
        <f>IF(X4540&gt;=W4540, "Yes", "No")</f>
        <v>Yes</v>
      </c>
      <c r="Z4540" s="4">
        <f>D4540-C4540</f>
        <v>4</v>
      </c>
      <c r="AA4540" s="4" t="str" cm="1">
        <f t="array" ref="AA4540">_xlfn.IFS(Z4540&lt;=2,"Fast",Z4540&gt;5, "Slow", AND(Z4540&gt;=3,Z4540&lt;=5),"Standard")</f>
        <v>Standard</v>
      </c>
    </row>
    <row r="4541" spans="1:27" x14ac:dyDescent="0.2">
      <c r="A4541" s="4">
        <v>4540</v>
      </c>
      <c r="B4541" s="4" t="s">
        <v>8241</v>
      </c>
      <c r="C4541" s="5">
        <v>42062</v>
      </c>
      <c r="D4541" s="5">
        <v>42065</v>
      </c>
      <c r="E4541" s="4" t="s">
        <v>29</v>
      </c>
      <c r="F4541" s="4" t="s">
        <v>2153</v>
      </c>
      <c r="G4541" s="4" t="s">
        <v>2152</v>
      </c>
      <c r="H4541" s="4" t="s">
        <v>50</v>
      </c>
      <c r="I4541" s="4" t="s">
        <v>17</v>
      </c>
      <c r="J4541" s="4" t="s">
        <v>1610</v>
      </c>
      <c r="K4541" s="4" t="s">
        <v>269</v>
      </c>
      <c r="L4541" s="4">
        <v>2908</v>
      </c>
      <c r="M4541" s="4" t="s">
        <v>5</v>
      </c>
      <c r="N4541" s="4" t="s">
        <v>4380</v>
      </c>
      <c r="O4541" s="4" t="s">
        <v>33</v>
      </c>
      <c r="P4541" s="4" t="s">
        <v>32</v>
      </c>
      <c r="Q4541" s="4" t="s">
        <v>4379</v>
      </c>
      <c r="R4541" s="4">
        <v>105.98</v>
      </c>
      <c r="S4541" s="4">
        <v>2</v>
      </c>
      <c r="T4541" s="4">
        <v>0</v>
      </c>
      <c r="U4541" s="4">
        <v>1.0598000000000001</v>
      </c>
      <c r="V4541" s="4" t="str">
        <f>INDEX(Regional_Lookup!$B$2:$B$5,MATCH('Sample - Superstore'!M4541,Regional_Lookup!$A$2:$A$5,0))</f>
        <v>Sarah Miller</v>
      </c>
      <c r="W4541" s="4">
        <f>INDEX(Regional_Lookup!$C$2:$C$5, MATCH('Sample - Superstore'!M4541,Regional_Lookup!$A$2:$A$5, 0))</f>
        <v>0.16</v>
      </c>
      <c r="X4541" s="4">
        <f>U4541/R4541</f>
        <v>0.01</v>
      </c>
      <c r="Y4541" s="4" t="str">
        <f>IF(X4541&gt;=W4541, "Yes", "No")</f>
        <v>No</v>
      </c>
      <c r="Z4541" s="4">
        <f>D4541-C4541</f>
        <v>3</v>
      </c>
      <c r="AA4541" s="4" t="str" cm="1">
        <f t="array" ref="AA4541">_xlfn.IFS(Z4541&lt;=2,"Fast",Z4541&gt;5, "Slow", AND(Z4541&gt;=3,Z4541&lt;=5),"Standard")</f>
        <v>Standard</v>
      </c>
    </row>
    <row r="4542" spans="1:27" x14ac:dyDescent="0.2">
      <c r="A4542" s="4">
        <v>4541</v>
      </c>
      <c r="B4542" s="4" t="s">
        <v>8241</v>
      </c>
      <c r="C4542" s="5">
        <v>42062</v>
      </c>
      <c r="D4542" s="5">
        <v>42065</v>
      </c>
      <c r="E4542" s="4" t="s">
        <v>29</v>
      </c>
      <c r="F4542" s="4" t="s">
        <v>2153</v>
      </c>
      <c r="G4542" s="4" t="s">
        <v>2152</v>
      </c>
      <c r="H4542" s="4" t="s">
        <v>50</v>
      </c>
      <c r="I4542" s="4" t="s">
        <v>17</v>
      </c>
      <c r="J4542" s="4" t="s">
        <v>1610</v>
      </c>
      <c r="K4542" s="4" t="s">
        <v>269</v>
      </c>
      <c r="L4542" s="4">
        <v>2908</v>
      </c>
      <c r="M4542" s="4" t="s">
        <v>5</v>
      </c>
      <c r="N4542" s="4" t="s">
        <v>3779</v>
      </c>
      <c r="O4542" s="4" t="s">
        <v>37</v>
      </c>
      <c r="P4542" s="4" t="s">
        <v>92</v>
      </c>
      <c r="Q4542" s="4" t="s">
        <v>3778</v>
      </c>
      <c r="R4542" s="4">
        <v>493.92</v>
      </c>
      <c r="S4542" s="4">
        <v>7</v>
      </c>
      <c r="T4542" s="4">
        <v>0.3</v>
      </c>
      <c r="U4542" s="4">
        <v>-28.224</v>
      </c>
      <c r="V4542" s="4" t="str">
        <f>INDEX(Regional_Lookup!$B$2:$B$5,MATCH('Sample - Superstore'!M4542,Regional_Lookup!$A$2:$A$5,0))</f>
        <v>Sarah Miller</v>
      </c>
      <c r="W4542" s="4">
        <f>INDEX(Regional_Lookup!$C$2:$C$5, MATCH('Sample - Superstore'!M4542,Regional_Lookup!$A$2:$A$5, 0))</f>
        <v>0.16</v>
      </c>
      <c r="X4542" s="4">
        <f>U4542/R4542</f>
        <v>-5.7142857142857141E-2</v>
      </c>
      <c r="Y4542" s="4" t="str">
        <f>IF(X4542&gt;=W4542, "Yes", "No")</f>
        <v>No</v>
      </c>
      <c r="Z4542" s="4">
        <f>D4542-C4542</f>
        <v>3</v>
      </c>
      <c r="AA4542" s="4" t="str" cm="1">
        <f t="array" ref="AA4542">_xlfn.IFS(Z4542&lt;=2,"Fast",Z4542&gt;5, "Slow", AND(Z4542&gt;=3,Z4542&lt;=5),"Standard")</f>
        <v>Standard</v>
      </c>
    </row>
    <row r="4543" spans="1:27" x14ac:dyDescent="0.2">
      <c r="A4543" s="4">
        <v>4542</v>
      </c>
      <c r="B4543" s="4" t="s">
        <v>8240</v>
      </c>
      <c r="C4543" s="5">
        <v>42902</v>
      </c>
      <c r="D4543" s="5">
        <v>42907</v>
      </c>
      <c r="E4543" s="4" t="s">
        <v>29</v>
      </c>
      <c r="F4543" s="4" t="s">
        <v>2369</v>
      </c>
      <c r="G4543" s="4" t="s">
        <v>2368</v>
      </c>
      <c r="H4543" s="4" t="s">
        <v>50</v>
      </c>
      <c r="I4543" s="4" t="s">
        <v>17</v>
      </c>
      <c r="J4543" s="4" t="s">
        <v>319</v>
      </c>
      <c r="K4543" s="4" t="s">
        <v>318</v>
      </c>
      <c r="L4543" s="4">
        <v>60653</v>
      </c>
      <c r="M4543" s="4" t="s">
        <v>3</v>
      </c>
      <c r="N4543" s="4" t="s">
        <v>1755</v>
      </c>
      <c r="O4543" s="4" t="s">
        <v>13</v>
      </c>
      <c r="P4543" s="4" t="s">
        <v>100</v>
      </c>
      <c r="Q4543" s="4" t="s">
        <v>1754</v>
      </c>
      <c r="R4543" s="4">
        <v>5.9359999999999999</v>
      </c>
      <c r="S4543" s="4">
        <v>7</v>
      </c>
      <c r="T4543" s="4">
        <v>0.8</v>
      </c>
      <c r="U4543" s="4">
        <v>-8.9039999999999999</v>
      </c>
      <c r="V4543" s="4" t="str">
        <f>INDEX(Regional_Lookup!$B$2:$B$5,MATCH('Sample - Superstore'!M4543,Regional_Lookup!$A$2:$A$5,0))</f>
        <v>David Johnson</v>
      </c>
      <c r="W4543" s="4">
        <f>INDEX(Regional_Lookup!$C$2:$C$5, MATCH('Sample - Superstore'!M4543,Regional_Lookup!$A$2:$A$5, 0))</f>
        <v>0.14000000000000001</v>
      </c>
      <c r="X4543" s="4">
        <f>U4543/R4543</f>
        <v>-1.5</v>
      </c>
      <c r="Y4543" s="4" t="str">
        <f>IF(X4543&gt;=W4543, "Yes", "No")</f>
        <v>No</v>
      </c>
      <c r="Z4543" s="4">
        <f>D4543-C4543</f>
        <v>5</v>
      </c>
      <c r="AA4543" s="4" t="str" cm="1">
        <f t="array" ref="AA4543">_xlfn.IFS(Z4543&lt;=2,"Fast",Z4543&gt;5, "Slow", AND(Z4543&gt;=3,Z4543&lt;=5),"Standard")</f>
        <v>Standard</v>
      </c>
    </row>
    <row r="4544" spans="1:27" x14ac:dyDescent="0.2">
      <c r="A4544" s="4">
        <v>4543</v>
      </c>
      <c r="B4544" s="4" t="s">
        <v>8239</v>
      </c>
      <c r="C4544" s="5">
        <v>42824</v>
      </c>
      <c r="D4544" s="5">
        <v>42825</v>
      </c>
      <c r="E4544" s="4" t="s">
        <v>89</v>
      </c>
      <c r="F4544" s="4" t="s">
        <v>7714</v>
      </c>
      <c r="G4544" s="4" t="s">
        <v>7713</v>
      </c>
      <c r="H4544" s="4" t="s">
        <v>18</v>
      </c>
      <c r="I4544" s="4" t="s">
        <v>17</v>
      </c>
      <c r="J4544" s="4" t="s">
        <v>1756</v>
      </c>
      <c r="K4544" s="4" t="s">
        <v>1749</v>
      </c>
      <c r="L4544" s="4">
        <v>73120</v>
      </c>
      <c r="M4544" s="4" t="s">
        <v>3</v>
      </c>
      <c r="N4544" s="4" t="s">
        <v>8238</v>
      </c>
      <c r="O4544" s="4" t="s">
        <v>13</v>
      </c>
      <c r="P4544" s="4" t="s">
        <v>121</v>
      </c>
      <c r="Q4544" s="4" t="s">
        <v>8237</v>
      </c>
      <c r="R4544" s="4">
        <v>325.86</v>
      </c>
      <c r="S4544" s="4">
        <v>2</v>
      </c>
      <c r="T4544" s="4">
        <v>0</v>
      </c>
      <c r="U4544" s="4">
        <v>149.8956</v>
      </c>
      <c r="V4544" s="4" t="str">
        <f>INDEX(Regional_Lookup!$B$2:$B$5,MATCH('Sample - Superstore'!M4544,Regional_Lookup!$A$2:$A$5,0))</f>
        <v>David Johnson</v>
      </c>
      <c r="W4544" s="4">
        <f>INDEX(Regional_Lookup!$C$2:$C$5, MATCH('Sample - Superstore'!M4544,Regional_Lookup!$A$2:$A$5, 0))</f>
        <v>0.14000000000000001</v>
      </c>
      <c r="X4544" s="4">
        <f>U4544/R4544</f>
        <v>0.45999999999999996</v>
      </c>
      <c r="Y4544" s="4" t="str">
        <f>IF(X4544&gt;=W4544, "Yes", "No")</f>
        <v>Yes</v>
      </c>
      <c r="Z4544" s="4">
        <f>D4544-C4544</f>
        <v>1</v>
      </c>
      <c r="AA4544" s="4" t="str" cm="1">
        <f t="array" ref="AA4544">_xlfn.IFS(Z4544&lt;=2,"Fast",Z4544&gt;5, "Slow", AND(Z4544&gt;=3,Z4544&lt;=5),"Standard")</f>
        <v>Fast</v>
      </c>
    </row>
    <row r="4545" spans="1:27" x14ac:dyDescent="0.2">
      <c r="A4545" s="4">
        <v>4544</v>
      </c>
      <c r="B4545" s="4" t="s">
        <v>8236</v>
      </c>
      <c r="C4545" s="5">
        <v>42197</v>
      </c>
      <c r="D4545" s="5">
        <v>42202</v>
      </c>
      <c r="E4545" s="4" t="s">
        <v>21</v>
      </c>
      <c r="F4545" s="4" t="s">
        <v>3181</v>
      </c>
      <c r="G4545" s="4" t="s">
        <v>3180</v>
      </c>
      <c r="H4545" s="4" t="s">
        <v>18</v>
      </c>
      <c r="I4545" s="4" t="s">
        <v>17</v>
      </c>
      <c r="J4545" s="4" t="s">
        <v>319</v>
      </c>
      <c r="K4545" s="4" t="s">
        <v>318</v>
      </c>
      <c r="L4545" s="4">
        <v>60610</v>
      </c>
      <c r="M4545" s="4" t="s">
        <v>3</v>
      </c>
      <c r="N4545" s="4" t="s">
        <v>3865</v>
      </c>
      <c r="O4545" s="4" t="s">
        <v>37</v>
      </c>
      <c r="P4545" s="4" t="s">
        <v>221</v>
      </c>
      <c r="Q4545" s="4" t="s">
        <v>3864</v>
      </c>
      <c r="R4545" s="4">
        <v>383.60700000000003</v>
      </c>
      <c r="S4545" s="4">
        <v>9</v>
      </c>
      <c r="T4545" s="4">
        <v>0.3</v>
      </c>
      <c r="U4545" s="4">
        <v>-5.4801000000000002</v>
      </c>
      <c r="V4545" s="4" t="str">
        <f>INDEX(Regional_Lookup!$B$2:$B$5,MATCH('Sample - Superstore'!M4545,Regional_Lookup!$A$2:$A$5,0))</f>
        <v>David Johnson</v>
      </c>
      <c r="W4545" s="4">
        <f>INDEX(Regional_Lookup!$C$2:$C$5, MATCH('Sample - Superstore'!M4545,Regional_Lookup!$A$2:$A$5, 0))</f>
        <v>0.14000000000000001</v>
      </c>
      <c r="X4545" s="4">
        <f>U4545/R4545</f>
        <v>-1.4285714285714285E-2</v>
      </c>
      <c r="Y4545" s="4" t="str">
        <f>IF(X4545&gt;=W4545, "Yes", "No")</f>
        <v>No</v>
      </c>
      <c r="Z4545" s="4">
        <f>D4545-C4545</f>
        <v>5</v>
      </c>
      <c r="AA4545" s="4" t="str" cm="1">
        <f t="array" ref="AA4545">_xlfn.IFS(Z4545&lt;=2,"Fast",Z4545&gt;5, "Slow", AND(Z4545&gt;=3,Z4545&lt;=5),"Standard")</f>
        <v>Standard</v>
      </c>
    </row>
    <row r="4546" spans="1:27" x14ac:dyDescent="0.2">
      <c r="A4546" s="4">
        <v>4545</v>
      </c>
      <c r="B4546" s="4" t="s">
        <v>8236</v>
      </c>
      <c r="C4546" s="5">
        <v>42197</v>
      </c>
      <c r="D4546" s="5">
        <v>42202</v>
      </c>
      <c r="E4546" s="4" t="s">
        <v>21</v>
      </c>
      <c r="F4546" s="4" t="s">
        <v>3181</v>
      </c>
      <c r="G4546" s="4" t="s">
        <v>3180</v>
      </c>
      <c r="H4546" s="4" t="s">
        <v>18</v>
      </c>
      <c r="I4546" s="4" t="s">
        <v>17</v>
      </c>
      <c r="J4546" s="4" t="s">
        <v>319</v>
      </c>
      <c r="K4546" s="4" t="s">
        <v>318</v>
      </c>
      <c r="L4546" s="4">
        <v>60610</v>
      </c>
      <c r="M4546" s="4" t="s">
        <v>3</v>
      </c>
      <c r="N4546" s="4" t="s">
        <v>1135</v>
      </c>
      <c r="O4546" s="4" t="s">
        <v>33</v>
      </c>
      <c r="P4546" s="4" t="s">
        <v>32</v>
      </c>
      <c r="Q4546" s="4" t="s">
        <v>1134</v>
      </c>
      <c r="R4546" s="4">
        <v>148.47999999999999</v>
      </c>
      <c r="S4546" s="4">
        <v>2</v>
      </c>
      <c r="T4546" s="4">
        <v>0.2</v>
      </c>
      <c r="U4546" s="4">
        <v>16.704000000000001</v>
      </c>
      <c r="V4546" s="4" t="str">
        <f>INDEX(Regional_Lookup!$B$2:$B$5,MATCH('Sample - Superstore'!M4546,Regional_Lookup!$A$2:$A$5,0))</f>
        <v>David Johnson</v>
      </c>
      <c r="W4546" s="4">
        <f>INDEX(Regional_Lookup!$C$2:$C$5, MATCH('Sample - Superstore'!M4546,Regional_Lookup!$A$2:$A$5, 0))</f>
        <v>0.14000000000000001</v>
      </c>
      <c r="X4546" s="4">
        <f>U4546/R4546</f>
        <v>0.11250000000000002</v>
      </c>
      <c r="Y4546" s="4" t="str">
        <f>IF(X4546&gt;=W4546, "Yes", "No")</f>
        <v>No</v>
      </c>
      <c r="Z4546" s="4">
        <f>D4546-C4546</f>
        <v>5</v>
      </c>
      <c r="AA4546" s="4" t="str" cm="1">
        <f t="array" ref="AA4546">_xlfn.IFS(Z4546&lt;=2,"Fast",Z4546&gt;5, "Slow", AND(Z4546&gt;=3,Z4546&lt;=5),"Standard")</f>
        <v>Standard</v>
      </c>
    </row>
    <row r="4547" spans="1:27" x14ac:dyDescent="0.2">
      <c r="A4547" s="4">
        <v>4546</v>
      </c>
      <c r="B4547" s="4" t="s">
        <v>8236</v>
      </c>
      <c r="C4547" s="5">
        <v>42197</v>
      </c>
      <c r="D4547" s="5">
        <v>42202</v>
      </c>
      <c r="E4547" s="4" t="s">
        <v>21</v>
      </c>
      <c r="F4547" s="4" t="s">
        <v>3181</v>
      </c>
      <c r="G4547" s="4" t="s">
        <v>3180</v>
      </c>
      <c r="H4547" s="4" t="s">
        <v>18</v>
      </c>
      <c r="I4547" s="4" t="s">
        <v>17</v>
      </c>
      <c r="J4547" s="4" t="s">
        <v>319</v>
      </c>
      <c r="K4547" s="4" t="s">
        <v>318</v>
      </c>
      <c r="L4547" s="4">
        <v>60610</v>
      </c>
      <c r="M4547" s="4" t="s">
        <v>3</v>
      </c>
      <c r="N4547" s="4" t="s">
        <v>2209</v>
      </c>
      <c r="O4547" s="4" t="s">
        <v>33</v>
      </c>
      <c r="P4547" s="4" t="s">
        <v>32</v>
      </c>
      <c r="Q4547" s="4" t="s">
        <v>2208</v>
      </c>
      <c r="R4547" s="4">
        <v>537.54399999999998</v>
      </c>
      <c r="S4547" s="4">
        <v>7</v>
      </c>
      <c r="T4547" s="4">
        <v>0.2</v>
      </c>
      <c r="U4547" s="4">
        <v>53.754399999999997</v>
      </c>
      <c r="V4547" s="4" t="str">
        <f>INDEX(Regional_Lookup!$B$2:$B$5,MATCH('Sample - Superstore'!M4547,Regional_Lookup!$A$2:$A$5,0))</f>
        <v>David Johnson</v>
      </c>
      <c r="W4547" s="4">
        <f>INDEX(Regional_Lookup!$C$2:$C$5, MATCH('Sample - Superstore'!M4547,Regional_Lookup!$A$2:$A$5, 0))</f>
        <v>0.14000000000000001</v>
      </c>
      <c r="X4547" s="4">
        <f>U4547/R4547</f>
        <v>9.9999999999999992E-2</v>
      </c>
      <c r="Y4547" s="4" t="str">
        <f>IF(X4547&gt;=W4547, "Yes", "No")</f>
        <v>No</v>
      </c>
      <c r="Z4547" s="4">
        <f>D4547-C4547</f>
        <v>5</v>
      </c>
      <c r="AA4547" s="4" t="str" cm="1">
        <f t="array" ref="AA4547">_xlfn.IFS(Z4547&lt;=2,"Fast",Z4547&gt;5, "Slow", AND(Z4547&gt;=3,Z4547&lt;=5),"Standard")</f>
        <v>Standard</v>
      </c>
    </row>
    <row r="4548" spans="1:27" x14ac:dyDescent="0.2">
      <c r="A4548" s="4">
        <v>4547</v>
      </c>
      <c r="B4548" s="4" t="s">
        <v>8236</v>
      </c>
      <c r="C4548" s="5">
        <v>42197</v>
      </c>
      <c r="D4548" s="5">
        <v>42202</v>
      </c>
      <c r="E4548" s="4" t="s">
        <v>21</v>
      </c>
      <c r="F4548" s="4" t="s">
        <v>3181</v>
      </c>
      <c r="G4548" s="4" t="s">
        <v>3180</v>
      </c>
      <c r="H4548" s="4" t="s">
        <v>18</v>
      </c>
      <c r="I4548" s="4" t="s">
        <v>17</v>
      </c>
      <c r="J4548" s="4" t="s">
        <v>319</v>
      </c>
      <c r="K4548" s="4" t="s">
        <v>318</v>
      </c>
      <c r="L4548" s="4">
        <v>60610</v>
      </c>
      <c r="M4548" s="4" t="s">
        <v>3</v>
      </c>
      <c r="N4548" s="4" t="s">
        <v>2695</v>
      </c>
      <c r="O4548" s="4" t="s">
        <v>13</v>
      </c>
      <c r="P4548" s="4" t="s">
        <v>100</v>
      </c>
      <c r="Q4548" s="4" t="s">
        <v>2694</v>
      </c>
      <c r="R4548" s="4">
        <v>1.9279999999999999</v>
      </c>
      <c r="S4548" s="4">
        <v>2</v>
      </c>
      <c r="T4548" s="4">
        <v>0.8</v>
      </c>
      <c r="U4548" s="4">
        <v>-2.9883999999999999</v>
      </c>
      <c r="V4548" s="4" t="str">
        <f>INDEX(Regional_Lookup!$B$2:$B$5,MATCH('Sample - Superstore'!M4548,Regional_Lookup!$A$2:$A$5,0))</f>
        <v>David Johnson</v>
      </c>
      <c r="W4548" s="4">
        <f>INDEX(Regional_Lookup!$C$2:$C$5, MATCH('Sample - Superstore'!M4548,Regional_Lookup!$A$2:$A$5, 0))</f>
        <v>0.14000000000000001</v>
      </c>
      <c r="X4548" s="4">
        <f>U4548/R4548</f>
        <v>-1.55</v>
      </c>
      <c r="Y4548" s="4" t="str">
        <f>IF(X4548&gt;=W4548, "Yes", "No")</f>
        <v>No</v>
      </c>
      <c r="Z4548" s="4">
        <f>D4548-C4548</f>
        <v>5</v>
      </c>
      <c r="AA4548" s="4" t="str" cm="1">
        <f t="array" ref="AA4548">_xlfn.IFS(Z4548&lt;=2,"Fast",Z4548&gt;5, "Slow", AND(Z4548&gt;=3,Z4548&lt;=5),"Standard")</f>
        <v>Standard</v>
      </c>
    </row>
    <row r="4549" spans="1:27" x14ac:dyDescent="0.2">
      <c r="A4549" s="4">
        <v>4548</v>
      </c>
      <c r="B4549" s="4" t="s">
        <v>8236</v>
      </c>
      <c r="C4549" s="5">
        <v>42197</v>
      </c>
      <c r="D4549" s="5">
        <v>42202</v>
      </c>
      <c r="E4549" s="4" t="s">
        <v>21</v>
      </c>
      <c r="F4549" s="4" t="s">
        <v>3181</v>
      </c>
      <c r="G4549" s="4" t="s">
        <v>3180</v>
      </c>
      <c r="H4549" s="4" t="s">
        <v>18</v>
      </c>
      <c r="I4549" s="4" t="s">
        <v>17</v>
      </c>
      <c r="J4549" s="4" t="s">
        <v>319</v>
      </c>
      <c r="K4549" s="4" t="s">
        <v>318</v>
      </c>
      <c r="L4549" s="4">
        <v>60610</v>
      </c>
      <c r="M4549" s="4" t="s">
        <v>3</v>
      </c>
      <c r="N4549" s="4" t="s">
        <v>1717</v>
      </c>
      <c r="O4549" s="4" t="s">
        <v>13</v>
      </c>
      <c r="P4549" s="4" t="s">
        <v>116</v>
      </c>
      <c r="Q4549" s="4" t="s">
        <v>1716</v>
      </c>
      <c r="R4549" s="4">
        <v>6.9119999999999999</v>
      </c>
      <c r="S4549" s="4">
        <v>3</v>
      </c>
      <c r="T4549" s="4">
        <v>0.2</v>
      </c>
      <c r="U4549" s="4">
        <v>0.69120000000000004</v>
      </c>
      <c r="V4549" s="4" t="str">
        <f>INDEX(Regional_Lookup!$B$2:$B$5,MATCH('Sample - Superstore'!M4549,Regional_Lookup!$A$2:$A$5,0))</f>
        <v>David Johnson</v>
      </c>
      <c r="W4549" s="4">
        <f>INDEX(Regional_Lookup!$C$2:$C$5, MATCH('Sample - Superstore'!M4549,Regional_Lookup!$A$2:$A$5, 0))</f>
        <v>0.14000000000000001</v>
      </c>
      <c r="X4549" s="4">
        <f>U4549/R4549</f>
        <v>0.1</v>
      </c>
      <c r="Y4549" s="4" t="str">
        <f>IF(X4549&gt;=W4549, "Yes", "No")</f>
        <v>No</v>
      </c>
      <c r="Z4549" s="4">
        <f>D4549-C4549</f>
        <v>5</v>
      </c>
      <c r="AA4549" s="4" t="str" cm="1">
        <f t="array" ref="AA4549">_xlfn.IFS(Z4549&lt;=2,"Fast",Z4549&gt;5, "Slow", AND(Z4549&gt;=3,Z4549&lt;=5),"Standard")</f>
        <v>Standard</v>
      </c>
    </row>
    <row r="4550" spans="1:27" x14ac:dyDescent="0.2">
      <c r="A4550" s="4">
        <v>4549</v>
      </c>
      <c r="B4550" s="4" t="s">
        <v>8236</v>
      </c>
      <c r="C4550" s="5">
        <v>42197</v>
      </c>
      <c r="D4550" s="5">
        <v>42202</v>
      </c>
      <c r="E4550" s="4" t="s">
        <v>21</v>
      </c>
      <c r="F4550" s="4" t="s">
        <v>3181</v>
      </c>
      <c r="G4550" s="4" t="s">
        <v>3180</v>
      </c>
      <c r="H4550" s="4" t="s">
        <v>18</v>
      </c>
      <c r="I4550" s="4" t="s">
        <v>17</v>
      </c>
      <c r="J4550" s="4" t="s">
        <v>319</v>
      </c>
      <c r="K4550" s="4" t="s">
        <v>318</v>
      </c>
      <c r="L4550" s="4">
        <v>60610</v>
      </c>
      <c r="M4550" s="4" t="s">
        <v>3</v>
      </c>
      <c r="N4550" s="4" t="s">
        <v>3085</v>
      </c>
      <c r="O4550" s="4" t="s">
        <v>37</v>
      </c>
      <c r="P4550" s="4" t="s">
        <v>36</v>
      </c>
      <c r="Q4550" s="4" t="s">
        <v>3084</v>
      </c>
      <c r="R4550" s="4">
        <v>7.76</v>
      </c>
      <c r="S4550" s="4">
        <v>1</v>
      </c>
      <c r="T4550" s="4">
        <v>0.6</v>
      </c>
      <c r="U4550" s="4">
        <v>-2.1339999999999999</v>
      </c>
      <c r="V4550" s="4" t="str">
        <f>INDEX(Regional_Lookup!$B$2:$B$5,MATCH('Sample - Superstore'!M4550,Regional_Lookup!$A$2:$A$5,0))</f>
        <v>David Johnson</v>
      </c>
      <c r="W4550" s="4">
        <f>INDEX(Regional_Lookup!$C$2:$C$5, MATCH('Sample - Superstore'!M4550,Regional_Lookup!$A$2:$A$5, 0))</f>
        <v>0.14000000000000001</v>
      </c>
      <c r="X4550" s="4">
        <f>U4550/R4550</f>
        <v>-0.27499999999999997</v>
      </c>
      <c r="Y4550" s="4" t="str">
        <f>IF(X4550&gt;=W4550, "Yes", "No")</f>
        <v>No</v>
      </c>
      <c r="Z4550" s="4">
        <f>D4550-C4550</f>
        <v>5</v>
      </c>
      <c r="AA4550" s="4" t="str" cm="1">
        <f t="array" ref="AA4550">_xlfn.IFS(Z4550&lt;=2,"Fast",Z4550&gt;5, "Slow", AND(Z4550&gt;=3,Z4550&lt;=5),"Standard")</f>
        <v>Standard</v>
      </c>
    </row>
    <row r="4551" spans="1:27" x14ac:dyDescent="0.2">
      <c r="A4551" s="4">
        <v>4550</v>
      </c>
      <c r="B4551" s="4" t="s">
        <v>8236</v>
      </c>
      <c r="C4551" s="5">
        <v>42197</v>
      </c>
      <c r="D4551" s="5">
        <v>42202</v>
      </c>
      <c r="E4551" s="4" t="s">
        <v>21</v>
      </c>
      <c r="F4551" s="4" t="s">
        <v>3181</v>
      </c>
      <c r="G4551" s="4" t="s">
        <v>3180</v>
      </c>
      <c r="H4551" s="4" t="s">
        <v>18</v>
      </c>
      <c r="I4551" s="4" t="s">
        <v>17</v>
      </c>
      <c r="J4551" s="4" t="s">
        <v>319</v>
      </c>
      <c r="K4551" s="4" t="s">
        <v>318</v>
      </c>
      <c r="L4551" s="4">
        <v>60610</v>
      </c>
      <c r="M4551" s="4" t="s">
        <v>3</v>
      </c>
      <c r="N4551" s="4" t="s">
        <v>8235</v>
      </c>
      <c r="O4551" s="4" t="s">
        <v>33</v>
      </c>
      <c r="P4551" s="4" t="s">
        <v>32</v>
      </c>
      <c r="Q4551" s="4" t="s">
        <v>8234</v>
      </c>
      <c r="R4551" s="4">
        <v>659.16800000000001</v>
      </c>
      <c r="S4551" s="4">
        <v>4</v>
      </c>
      <c r="T4551" s="4">
        <v>0.2</v>
      </c>
      <c r="U4551" s="4">
        <v>49.437600000000003</v>
      </c>
      <c r="V4551" s="4" t="str">
        <f>INDEX(Regional_Lookup!$B$2:$B$5,MATCH('Sample - Superstore'!M4551,Regional_Lookup!$A$2:$A$5,0))</f>
        <v>David Johnson</v>
      </c>
      <c r="W4551" s="4">
        <f>INDEX(Regional_Lookup!$C$2:$C$5, MATCH('Sample - Superstore'!M4551,Regional_Lookup!$A$2:$A$5, 0))</f>
        <v>0.14000000000000001</v>
      </c>
      <c r="X4551" s="4">
        <f>U4551/R4551</f>
        <v>7.5000000000000011E-2</v>
      </c>
      <c r="Y4551" s="4" t="str">
        <f>IF(X4551&gt;=W4551, "Yes", "No")</f>
        <v>No</v>
      </c>
      <c r="Z4551" s="4">
        <f>D4551-C4551</f>
        <v>5</v>
      </c>
      <c r="AA4551" s="4" t="str" cm="1">
        <f t="array" ref="AA4551">_xlfn.IFS(Z4551&lt;=2,"Fast",Z4551&gt;5, "Slow", AND(Z4551&gt;=3,Z4551&lt;=5),"Standard")</f>
        <v>Standard</v>
      </c>
    </row>
    <row r="4552" spans="1:27" x14ac:dyDescent="0.2">
      <c r="A4552" s="4">
        <v>4551</v>
      </c>
      <c r="B4552" s="4" t="s">
        <v>8233</v>
      </c>
      <c r="C4552" s="5">
        <v>42855</v>
      </c>
      <c r="D4552" s="5">
        <v>42857</v>
      </c>
      <c r="E4552" s="4" t="s">
        <v>89</v>
      </c>
      <c r="F4552" s="4" t="s">
        <v>1301</v>
      </c>
      <c r="G4552" s="4" t="s">
        <v>1300</v>
      </c>
      <c r="H4552" s="4" t="s">
        <v>18</v>
      </c>
      <c r="I4552" s="4" t="s">
        <v>17</v>
      </c>
      <c r="J4552" s="4" t="s">
        <v>4369</v>
      </c>
      <c r="K4552" s="4" t="s">
        <v>837</v>
      </c>
      <c r="L4552" s="4">
        <v>6040</v>
      </c>
      <c r="M4552" s="4" t="s">
        <v>5</v>
      </c>
      <c r="N4552" s="4" t="s">
        <v>8232</v>
      </c>
      <c r="O4552" s="4" t="s">
        <v>13</v>
      </c>
      <c r="P4552" s="4" t="s">
        <v>72</v>
      </c>
      <c r="Q4552" s="4" t="s">
        <v>8231</v>
      </c>
      <c r="R4552" s="4">
        <v>5.76</v>
      </c>
      <c r="S4552" s="4">
        <v>2</v>
      </c>
      <c r="T4552" s="4">
        <v>0</v>
      </c>
      <c r="U4552" s="4">
        <v>2.8224</v>
      </c>
      <c r="V4552" s="4" t="str">
        <f>INDEX(Regional_Lookup!$B$2:$B$5,MATCH('Sample - Superstore'!M4552,Regional_Lookup!$A$2:$A$5,0))</f>
        <v>Sarah Miller</v>
      </c>
      <c r="W4552" s="4">
        <f>INDEX(Regional_Lookup!$C$2:$C$5, MATCH('Sample - Superstore'!M4552,Regional_Lookup!$A$2:$A$5, 0))</f>
        <v>0.16</v>
      </c>
      <c r="X4552" s="4">
        <f>U4552/R4552</f>
        <v>0.49000000000000005</v>
      </c>
      <c r="Y4552" s="4" t="str">
        <f>IF(X4552&gt;=W4552, "Yes", "No")</f>
        <v>Yes</v>
      </c>
      <c r="Z4552" s="4">
        <f>D4552-C4552</f>
        <v>2</v>
      </c>
      <c r="AA4552" s="4" t="str" cm="1">
        <f t="array" ref="AA4552">_xlfn.IFS(Z4552&lt;=2,"Fast",Z4552&gt;5, "Slow", AND(Z4552&gt;=3,Z4552&lt;=5),"Standard")</f>
        <v>Fast</v>
      </c>
    </row>
    <row r="4553" spans="1:27" x14ac:dyDescent="0.2">
      <c r="A4553" s="4">
        <v>4552</v>
      </c>
      <c r="B4553" s="4" t="s">
        <v>8230</v>
      </c>
      <c r="C4553" s="5">
        <v>41833</v>
      </c>
      <c r="D4553" s="5">
        <v>41837</v>
      </c>
      <c r="E4553" s="4" t="s">
        <v>29</v>
      </c>
      <c r="F4553" s="4" t="s">
        <v>1173</v>
      </c>
      <c r="G4553" s="4" t="s">
        <v>1172</v>
      </c>
      <c r="H4553" s="4" t="s">
        <v>50</v>
      </c>
      <c r="I4553" s="4" t="s">
        <v>17</v>
      </c>
      <c r="J4553" s="4" t="s">
        <v>59</v>
      </c>
      <c r="K4553" s="4" t="s">
        <v>15</v>
      </c>
      <c r="L4553" s="4">
        <v>90049</v>
      </c>
      <c r="M4553" s="4" t="s">
        <v>9</v>
      </c>
      <c r="N4553" s="4" t="s">
        <v>1321</v>
      </c>
      <c r="O4553" s="4" t="s">
        <v>37</v>
      </c>
      <c r="P4553" s="4" t="s">
        <v>92</v>
      </c>
      <c r="Q4553" s="4" t="s">
        <v>1320</v>
      </c>
      <c r="R4553" s="4">
        <v>351.21600000000001</v>
      </c>
      <c r="S4553" s="4">
        <v>3</v>
      </c>
      <c r="T4553" s="4">
        <v>0.2</v>
      </c>
      <c r="U4553" s="4">
        <v>4.3902000000000001</v>
      </c>
      <c r="V4553" s="4" t="str">
        <f>INDEX(Regional_Lookup!$B$2:$B$5,MATCH('Sample - Superstore'!M4553,Regional_Lookup!$A$2:$A$5,0))</f>
        <v>James Chen</v>
      </c>
      <c r="W4553" s="4">
        <f>INDEX(Regional_Lookup!$C$2:$C$5, MATCH('Sample - Superstore'!M4553,Regional_Lookup!$A$2:$A$5, 0))</f>
        <v>0.18</v>
      </c>
      <c r="X4553" s="4">
        <f>U4553/R4553</f>
        <v>1.2500000000000001E-2</v>
      </c>
      <c r="Y4553" s="4" t="str">
        <f>IF(X4553&gt;=W4553, "Yes", "No")</f>
        <v>No</v>
      </c>
      <c r="Z4553" s="4">
        <f>D4553-C4553</f>
        <v>4</v>
      </c>
      <c r="AA4553" s="4" t="str" cm="1">
        <f t="array" ref="AA4553">_xlfn.IFS(Z4553&lt;=2,"Fast",Z4553&gt;5, "Slow", AND(Z4553&gt;=3,Z4553&lt;=5),"Standard")</f>
        <v>Standard</v>
      </c>
    </row>
    <row r="4554" spans="1:27" x14ac:dyDescent="0.2">
      <c r="A4554" s="4">
        <v>4553</v>
      </c>
      <c r="B4554" s="4" t="s">
        <v>8229</v>
      </c>
      <c r="C4554" s="5">
        <v>42000</v>
      </c>
      <c r="D4554" s="5">
        <v>42006</v>
      </c>
      <c r="E4554" s="4" t="s">
        <v>29</v>
      </c>
      <c r="F4554" s="4" t="s">
        <v>321</v>
      </c>
      <c r="G4554" s="4" t="s">
        <v>320</v>
      </c>
      <c r="H4554" s="4" t="s">
        <v>18</v>
      </c>
      <c r="I4554" s="4" t="s">
        <v>17</v>
      </c>
      <c r="J4554" s="4" t="s">
        <v>248</v>
      </c>
      <c r="K4554" s="4" t="s">
        <v>15</v>
      </c>
      <c r="L4554" s="4">
        <v>94122</v>
      </c>
      <c r="M4554" s="4" t="s">
        <v>9</v>
      </c>
      <c r="N4554" s="4" t="s">
        <v>3192</v>
      </c>
      <c r="O4554" s="4" t="s">
        <v>37</v>
      </c>
      <c r="P4554" s="4" t="s">
        <v>221</v>
      </c>
      <c r="Q4554" s="4" t="s">
        <v>3191</v>
      </c>
      <c r="R4554" s="4">
        <v>230.28</v>
      </c>
      <c r="S4554" s="4">
        <v>3</v>
      </c>
      <c r="T4554" s="4">
        <v>0.2</v>
      </c>
      <c r="U4554" s="4">
        <v>23.027999999999999</v>
      </c>
      <c r="V4554" s="4" t="str">
        <f>INDEX(Regional_Lookup!$B$2:$B$5,MATCH('Sample - Superstore'!M4554,Regional_Lookup!$A$2:$A$5,0))</f>
        <v>James Chen</v>
      </c>
      <c r="W4554" s="4">
        <f>INDEX(Regional_Lookup!$C$2:$C$5, MATCH('Sample - Superstore'!M4554,Regional_Lookup!$A$2:$A$5, 0))</f>
        <v>0.18</v>
      </c>
      <c r="X4554" s="4">
        <f>U4554/R4554</f>
        <v>9.9999999999999992E-2</v>
      </c>
      <c r="Y4554" s="4" t="str">
        <f>IF(X4554&gt;=W4554, "Yes", "No")</f>
        <v>No</v>
      </c>
      <c r="Z4554" s="4">
        <f>D4554-C4554</f>
        <v>6</v>
      </c>
      <c r="AA4554" s="4" t="str" cm="1">
        <f t="array" ref="AA4554">_xlfn.IFS(Z4554&lt;=2,"Fast",Z4554&gt;5, "Slow", AND(Z4554&gt;=3,Z4554&lt;=5),"Standard")</f>
        <v>Slow</v>
      </c>
    </row>
    <row r="4555" spans="1:27" x14ac:dyDescent="0.2">
      <c r="A4555" s="4">
        <v>4554</v>
      </c>
      <c r="B4555" s="4" t="s">
        <v>8229</v>
      </c>
      <c r="C4555" s="5">
        <v>42000</v>
      </c>
      <c r="D4555" s="5">
        <v>42006</v>
      </c>
      <c r="E4555" s="4" t="s">
        <v>29</v>
      </c>
      <c r="F4555" s="4" t="s">
        <v>321</v>
      </c>
      <c r="G4555" s="4" t="s">
        <v>320</v>
      </c>
      <c r="H4555" s="4" t="s">
        <v>18</v>
      </c>
      <c r="I4555" s="4" t="s">
        <v>17</v>
      </c>
      <c r="J4555" s="4" t="s">
        <v>248</v>
      </c>
      <c r="K4555" s="4" t="s">
        <v>15</v>
      </c>
      <c r="L4555" s="4">
        <v>94122</v>
      </c>
      <c r="M4555" s="4" t="s">
        <v>9</v>
      </c>
      <c r="N4555" s="4" t="s">
        <v>7157</v>
      </c>
      <c r="O4555" s="4" t="s">
        <v>13</v>
      </c>
      <c r="P4555" s="4" t="s">
        <v>24</v>
      </c>
      <c r="Q4555" s="4" t="s">
        <v>7156</v>
      </c>
      <c r="R4555" s="4">
        <v>12.84</v>
      </c>
      <c r="S4555" s="4">
        <v>3</v>
      </c>
      <c r="T4555" s="4">
        <v>0</v>
      </c>
      <c r="U4555" s="4">
        <v>5.7779999999999996</v>
      </c>
      <c r="V4555" s="4" t="str">
        <f>INDEX(Regional_Lookup!$B$2:$B$5,MATCH('Sample - Superstore'!M4555,Regional_Lookup!$A$2:$A$5,0))</f>
        <v>James Chen</v>
      </c>
      <c r="W4555" s="4">
        <f>INDEX(Regional_Lookup!$C$2:$C$5, MATCH('Sample - Superstore'!M4555,Regional_Lookup!$A$2:$A$5, 0))</f>
        <v>0.18</v>
      </c>
      <c r="X4555" s="4">
        <f>U4555/R4555</f>
        <v>0.44999999999999996</v>
      </c>
      <c r="Y4555" s="4" t="str">
        <f>IF(X4555&gt;=W4555, "Yes", "No")</f>
        <v>Yes</v>
      </c>
      <c r="Z4555" s="4">
        <f>D4555-C4555</f>
        <v>6</v>
      </c>
      <c r="AA4555" s="4" t="str" cm="1">
        <f t="array" ref="AA4555">_xlfn.IFS(Z4555&lt;=2,"Fast",Z4555&gt;5, "Slow", AND(Z4555&gt;=3,Z4555&lt;=5),"Standard")</f>
        <v>Slow</v>
      </c>
    </row>
    <row r="4556" spans="1:27" x14ac:dyDescent="0.2">
      <c r="A4556" s="4">
        <v>4555</v>
      </c>
      <c r="B4556" s="4" t="s">
        <v>8228</v>
      </c>
      <c r="C4556" s="5">
        <v>42427</v>
      </c>
      <c r="D4556" s="5">
        <v>42430</v>
      </c>
      <c r="E4556" s="4" t="s">
        <v>21</v>
      </c>
      <c r="F4556" s="4" t="s">
        <v>2747</v>
      </c>
      <c r="G4556" s="4" t="s">
        <v>2746</v>
      </c>
      <c r="H4556" s="4" t="s">
        <v>18</v>
      </c>
      <c r="I4556" s="4" t="s">
        <v>17</v>
      </c>
      <c r="J4556" s="4" t="s">
        <v>7455</v>
      </c>
      <c r="K4556" s="4" t="s">
        <v>428</v>
      </c>
      <c r="L4556" s="4">
        <v>54601</v>
      </c>
      <c r="M4556" s="4" t="s">
        <v>3</v>
      </c>
      <c r="N4556" s="4" t="s">
        <v>7483</v>
      </c>
      <c r="O4556" s="4" t="s">
        <v>13</v>
      </c>
      <c r="P4556" s="4" t="s">
        <v>100</v>
      </c>
      <c r="Q4556" s="4" t="s">
        <v>7482</v>
      </c>
      <c r="R4556" s="4">
        <v>56.82</v>
      </c>
      <c r="S4556" s="4">
        <v>3</v>
      </c>
      <c r="T4556" s="4">
        <v>0</v>
      </c>
      <c r="U4556" s="4">
        <v>28.41</v>
      </c>
      <c r="V4556" s="4" t="str">
        <f>INDEX(Regional_Lookup!$B$2:$B$5,MATCH('Sample - Superstore'!M4556,Regional_Lookup!$A$2:$A$5,0))</f>
        <v>David Johnson</v>
      </c>
      <c r="W4556" s="4">
        <f>INDEX(Regional_Lookup!$C$2:$C$5, MATCH('Sample - Superstore'!M4556,Regional_Lookup!$A$2:$A$5, 0))</f>
        <v>0.14000000000000001</v>
      </c>
      <c r="X4556" s="4">
        <f>U4556/R4556</f>
        <v>0.5</v>
      </c>
      <c r="Y4556" s="4" t="str">
        <f>IF(X4556&gt;=W4556, "Yes", "No")</f>
        <v>Yes</v>
      </c>
      <c r="Z4556" s="4">
        <f>D4556-C4556</f>
        <v>3</v>
      </c>
      <c r="AA4556" s="4" t="str" cm="1">
        <f t="array" ref="AA4556">_xlfn.IFS(Z4556&lt;=2,"Fast",Z4556&gt;5, "Slow", AND(Z4556&gt;=3,Z4556&lt;=5),"Standard")</f>
        <v>Standard</v>
      </c>
    </row>
    <row r="4557" spans="1:27" x14ac:dyDescent="0.2">
      <c r="A4557" s="4">
        <v>4556</v>
      </c>
      <c r="B4557" s="4" t="s">
        <v>8227</v>
      </c>
      <c r="C4557" s="5">
        <v>42086</v>
      </c>
      <c r="D4557" s="5">
        <v>42089</v>
      </c>
      <c r="E4557" s="4" t="s">
        <v>89</v>
      </c>
      <c r="F4557" s="4" t="s">
        <v>3055</v>
      </c>
      <c r="G4557" s="4" t="s">
        <v>3054</v>
      </c>
      <c r="H4557" s="4" t="s">
        <v>18</v>
      </c>
      <c r="I4557" s="4" t="s">
        <v>17</v>
      </c>
      <c r="J4557" s="4" t="s">
        <v>175</v>
      </c>
      <c r="K4557" s="4" t="s">
        <v>6232</v>
      </c>
      <c r="L4557" s="4">
        <v>29501</v>
      </c>
      <c r="M4557" s="4" t="s">
        <v>7</v>
      </c>
      <c r="N4557" s="4" t="s">
        <v>5752</v>
      </c>
      <c r="O4557" s="4" t="s">
        <v>13</v>
      </c>
      <c r="P4557" s="4" t="s">
        <v>109</v>
      </c>
      <c r="Q4557" s="4" t="s">
        <v>1359</v>
      </c>
      <c r="R4557" s="4">
        <v>31.56</v>
      </c>
      <c r="S4557" s="4">
        <v>4</v>
      </c>
      <c r="T4557" s="4">
        <v>0</v>
      </c>
      <c r="U4557" s="4">
        <v>14.202</v>
      </c>
      <c r="V4557" s="4" t="str">
        <f>INDEX(Regional_Lookup!$B$2:$B$5,MATCH('Sample - Superstore'!M4557,Regional_Lookup!$A$2:$A$5,0))</f>
        <v>Maria Santos</v>
      </c>
      <c r="W4557" s="4">
        <f>INDEX(Regional_Lookup!$C$2:$C$5, MATCH('Sample - Superstore'!M4557,Regional_Lookup!$A$2:$A$5, 0))</f>
        <v>0.15</v>
      </c>
      <c r="X4557" s="4">
        <f>U4557/R4557</f>
        <v>0.45</v>
      </c>
      <c r="Y4557" s="4" t="str">
        <f>IF(X4557&gt;=W4557, "Yes", "No")</f>
        <v>Yes</v>
      </c>
      <c r="Z4557" s="4">
        <f>D4557-C4557</f>
        <v>3</v>
      </c>
      <c r="AA4557" s="4" t="str" cm="1">
        <f t="array" ref="AA4557">_xlfn.IFS(Z4557&lt;=2,"Fast",Z4557&gt;5, "Slow", AND(Z4557&gt;=3,Z4557&lt;=5),"Standard")</f>
        <v>Standard</v>
      </c>
    </row>
    <row r="4558" spans="1:27" x14ac:dyDescent="0.2">
      <c r="A4558" s="4">
        <v>4557</v>
      </c>
      <c r="B4558" s="4" t="s">
        <v>8227</v>
      </c>
      <c r="C4558" s="5">
        <v>42086</v>
      </c>
      <c r="D4558" s="5">
        <v>42089</v>
      </c>
      <c r="E4558" s="4" t="s">
        <v>89</v>
      </c>
      <c r="F4558" s="4" t="s">
        <v>3055</v>
      </c>
      <c r="G4558" s="4" t="s">
        <v>3054</v>
      </c>
      <c r="H4558" s="4" t="s">
        <v>18</v>
      </c>
      <c r="I4558" s="4" t="s">
        <v>17</v>
      </c>
      <c r="J4558" s="4" t="s">
        <v>175</v>
      </c>
      <c r="K4558" s="4" t="s">
        <v>6232</v>
      </c>
      <c r="L4558" s="4">
        <v>29501</v>
      </c>
      <c r="M4558" s="4" t="s">
        <v>7</v>
      </c>
      <c r="N4558" s="4" t="s">
        <v>5901</v>
      </c>
      <c r="O4558" s="4" t="s">
        <v>13</v>
      </c>
      <c r="P4558" s="4" t="s">
        <v>231</v>
      </c>
      <c r="Q4558" s="4" t="s">
        <v>5900</v>
      </c>
      <c r="R4558" s="4">
        <v>27.92</v>
      </c>
      <c r="S4558" s="4">
        <v>4</v>
      </c>
      <c r="T4558" s="4">
        <v>0</v>
      </c>
      <c r="U4558" s="4">
        <v>0.55840000000000001</v>
      </c>
      <c r="V4558" s="4" t="str">
        <f>INDEX(Regional_Lookup!$B$2:$B$5,MATCH('Sample - Superstore'!M4558,Regional_Lookup!$A$2:$A$5,0))</f>
        <v>Maria Santos</v>
      </c>
      <c r="W4558" s="4">
        <f>INDEX(Regional_Lookup!$C$2:$C$5, MATCH('Sample - Superstore'!M4558,Regional_Lookup!$A$2:$A$5, 0))</f>
        <v>0.15</v>
      </c>
      <c r="X4558" s="4">
        <f>U4558/R4558</f>
        <v>0.02</v>
      </c>
      <c r="Y4558" s="4" t="str">
        <f>IF(X4558&gt;=W4558, "Yes", "No")</f>
        <v>No</v>
      </c>
      <c r="Z4558" s="4">
        <f>D4558-C4558</f>
        <v>3</v>
      </c>
      <c r="AA4558" s="4" t="str" cm="1">
        <f t="array" ref="AA4558">_xlfn.IFS(Z4558&lt;=2,"Fast",Z4558&gt;5, "Slow", AND(Z4558&gt;=3,Z4558&lt;=5),"Standard")</f>
        <v>Standard</v>
      </c>
    </row>
    <row r="4559" spans="1:27" x14ac:dyDescent="0.2">
      <c r="A4559" s="4">
        <v>4558</v>
      </c>
      <c r="B4559" s="4" t="s">
        <v>8226</v>
      </c>
      <c r="C4559" s="5">
        <v>43029</v>
      </c>
      <c r="D4559" s="5">
        <v>43036</v>
      </c>
      <c r="E4559" s="4" t="s">
        <v>29</v>
      </c>
      <c r="F4559" s="4" t="s">
        <v>4497</v>
      </c>
      <c r="G4559" s="4" t="s">
        <v>4496</v>
      </c>
      <c r="H4559" s="4" t="s">
        <v>18</v>
      </c>
      <c r="I4559" s="4" t="s">
        <v>17</v>
      </c>
      <c r="J4559" s="4" t="s">
        <v>1253</v>
      </c>
      <c r="K4559" s="4" t="s">
        <v>181</v>
      </c>
      <c r="L4559" s="4">
        <v>85301</v>
      </c>
      <c r="M4559" s="4" t="s">
        <v>9</v>
      </c>
      <c r="N4559" s="4" t="s">
        <v>985</v>
      </c>
      <c r="O4559" s="4" t="s">
        <v>13</v>
      </c>
      <c r="P4559" s="4" t="s">
        <v>100</v>
      </c>
      <c r="Q4559" s="4" t="s">
        <v>984</v>
      </c>
      <c r="R4559" s="4">
        <v>8.5589999999999993</v>
      </c>
      <c r="S4559" s="4">
        <v>1</v>
      </c>
      <c r="T4559" s="4">
        <v>0.7</v>
      </c>
      <c r="U4559" s="4">
        <v>-6.5618999999999996</v>
      </c>
      <c r="V4559" s="4" t="str">
        <f>INDEX(Regional_Lookup!$B$2:$B$5,MATCH('Sample - Superstore'!M4559,Regional_Lookup!$A$2:$A$5,0))</f>
        <v>James Chen</v>
      </c>
      <c r="W4559" s="4">
        <f>INDEX(Regional_Lookup!$C$2:$C$5, MATCH('Sample - Superstore'!M4559,Regional_Lookup!$A$2:$A$5, 0))</f>
        <v>0.18</v>
      </c>
      <c r="X4559" s="4">
        <f>U4559/R4559</f>
        <v>-0.76666666666666672</v>
      </c>
      <c r="Y4559" s="4" t="str">
        <f>IF(X4559&gt;=W4559, "Yes", "No")</f>
        <v>No</v>
      </c>
      <c r="Z4559" s="4">
        <f>D4559-C4559</f>
        <v>7</v>
      </c>
      <c r="AA4559" s="4" t="str" cm="1">
        <f t="array" ref="AA4559">_xlfn.IFS(Z4559&lt;=2,"Fast",Z4559&gt;5, "Slow", AND(Z4559&gt;=3,Z4559&lt;=5),"Standard")</f>
        <v>Slow</v>
      </c>
    </row>
    <row r="4560" spans="1:27" x14ac:dyDescent="0.2">
      <c r="A4560" s="4">
        <v>4559</v>
      </c>
      <c r="B4560" s="4" t="s">
        <v>8225</v>
      </c>
      <c r="C4560" s="5">
        <v>42004</v>
      </c>
      <c r="D4560" s="5">
        <v>42009</v>
      </c>
      <c r="E4560" s="4" t="s">
        <v>29</v>
      </c>
      <c r="F4560" s="4" t="s">
        <v>3606</v>
      </c>
      <c r="G4560" s="4" t="s">
        <v>3605</v>
      </c>
      <c r="H4560" s="4" t="s">
        <v>50</v>
      </c>
      <c r="I4560" s="4" t="s">
        <v>17</v>
      </c>
      <c r="J4560" s="4" t="s">
        <v>4421</v>
      </c>
      <c r="K4560" s="4" t="s">
        <v>123</v>
      </c>
      <c r="L4560" s="4">
        <v>79907</v>
      </c>
      <c r="M4560" s="4" t="s">
        <v>3</v>
      </c>
      <c r="N4560" s="4" t="s">
        <v>6001</v>
      </c>
      <c r="O4560" s="4" t="s">
        <v>13</v>
      </c>
      <c r="P4560" s="4" t="s">
        <v>121</v>
      </c>
      <c r="Q4560" s="4" t="s">
        <v>466</v>
      </c>
      <c r="R4560" s="4">
        <v>49.567999999999998</v>
      </c>
      <c r="S4560" s="4">
        <v>2</v>
      </c>
      <c r="T4560" s="4">
        <v>0.2</v>
      </c>
      <c r="U4560" s="4">
        <v>17.968399999999999</v>
      </c>
      <c r="V4560" s="4" t="str">
        <f>INDEX(Regional_Lookup!$B$2:$B$5,MATCH('Sample - Superstore'!M4560,Regional_Lookup!$A$2:$A$5,0))</f>
        <v>David Johnson</v>
      </c>
      <c r="W4560" s="4">
        <f>INDEX(Regional_Lookup!$C$2:$C$5, MATCH('Sample - Superstore'!M4560,Regional_Lookup!$A$2:$A$5, 0))</f>
        <v>0.14000000000000001</v>
      </c>
      <c r="X4560" s="4">
        <f>U4560/R4560</f>
        <v>0.36249999999999999</v>
      </c>
      <c r="Y4560" s="4" t="str">
        <f>IF(X4560&gt;=W4560, "Yes", "No")</f>
        <v>Yes</v>
      </c>
      <c r="Z4560" s="4">
        <f>D4560-C4560</f>
        <v>5</v>
      </c>
      <c r="AA4560" s="4" t="str" cm="1">
        <f t="array" ref="AA4560">_xlfn.IFS(Z4560&lt;=2,"Fast",Z4560&gt;5, "Slow", AND(Z4560&gt;=3,Z4560&lt;=5),"Standard")</f>
        <v>Standard</v>
      </c>
    </row>
    <row r="4561" spans="1:27" x14ac:dyDescent="0.2">
      <c r="A4561" s="4">
        <v>4560</v>
      </c>
      <c r="B4561" s="4" t="s">
        <v>8224</v>
      </c>
      <c r="C4561" s="5">
        <v>41764</v>
      </c>
      <c r="D4561" s="5">
        <v>41767</v>
      </c>
      <c r="E4561" s="4" t="s">
        <v>89</v>
      </c>
      <c r="F4561" s="4" t="s">
        <v>7338</v>
      </c>
      <c r="G4561" s="4" t="s">
        <v>7337</v>
      </c>
      <c r="H4561" s="4" t="s">
        <v>18</v>
      </c>
      <c r="I4561" s="4" t="s">
        <v>17</v>
      </c>
      <c r="J4561" s="4" t="s">
        <v>792</v>
      </c>
      <c r="K4561" s="4" t="s">
        <v>123</v>
      </c>
      <c r="L4561" s="4">
        <v>78207</v>
      </c>
      <c r="M4561" s="4" t="s">
        <v>3</v>
      </c>
      <c r="N4561" s="4" t="s">
        <v>704</v>
      </c>
      <c r="O4561" s="4" t="s">
        <v>37</v>
      </c>
      <c r="P4561" s="4" t="s">
        <v>221</v>
      </c>
      <c r="Q4561" s="4" t="s">
        <v>703</v>
      </c>
      <c r="R4561" s="4">
        <v>127.869</v>
      </c>
      <c r="S4561" s="4">
        <v>3</v>
      </c>
      <c r="T4561" s="4">
        <v>0.3</v>
      </c>
      <c r="U4561" s="4">
        <v>-9.1334999999999997</v>
      </c>
      <c r="V4561" s="4" t="str">
        <f>INDEX(Regional_Lookup!$B$2:$B$5,MATCH('Sample - Superstore'!M4561,Regional_Lookup!$A$2:$A$5,0))</f>
        <v>David Johnson</v>
      </c>
      <c r="W4561" s="4">
        <f>INDEX(Regional_Lookup!$C$2:$C$5, MATCH('Sample - Superstore'!M4561,Regional_Lookup!$A$2:$A$5, 0))</f>
        <v>0.14000000000000001</v>
      </c>
      <c r="X4561" s="4">
        <f>U4561/R4561</f>
        <v>-7.1428571428571425E-2</v>
      </c>
      <c r="Y4561" s="4" t="str">
        <f>IF(X4561&gt;=W4561, "Yes", "No")</f>
        <v>No</v>
      </c>
      <c r="Z4561" s="4">
        <f>D4561-C4561</f>
        <v>3</v>
      </c>
      <c r="AA4561" s="4" t="str" cm="1">
        <f t="array" ref="AA4561">_xlfn.IFS(Z4561&lt;=2,"Fast",Z4561&gt;5, "Slow", AND(Z4561&gt;=3,Z4561&lt;=5),"Standard")</f>
        <v>Standard</v>
      </c>
    </row>
    <row r="4562" spans="1:27" x14ac:dyDescent="0.2">
      <c r="A4562" s="4">
        <v>4561</v>
      </c>
      <c r="B4562" s="4" t="s">
        <v>8223</v>
      </c>
      <c r="C4562" s="5">
        <v>42342</v>
      </c>
      <c r="D4562" s="5">
        <v>42347</v>
      </c>
      <c r="E4562" s="4" t="s">
        <v>21</v>
      </c>
      <c r="F4562" s="4" t="s">
        <v>2413</v>
      </c>
      <c r="G4562" s="4" t="s">
        <v>2412</v>
      </c>
      <c r="H4562" s="4" t="s">
        <v>50</v>
      </c>
      <c r="I4562" s="4" t="s">
        <v>17</v>
      </c>
      <c r="J4562" s="4" t="s">
        <v>59</v>
      </c>
      <c r="K4562" s="4" t="s">
        <v>15</v>
      </c>
      <c r="L4562" s="4">
        <v>90049</v>
      </c>
      <c r="M4562" s="4" t="s">
        <v>9</v>
      </c>
      <c r="N4562" s="4" t="s">
        <v>4541</v>
      </c>
      <c r="O4562" s="4" t="s">
        <v>13</v>
      </c>
      <c r="P4562" s="4" t="s">
        <v>121</v>
      </c>
      <c r="Q4562" s="4" t="s">
        <v>4540</v>
      </c>
      <c r="R4562" s="4">
        <v>271.44</v>
      </c>
      <c r="S4562" s="4">
        <v>3</v>
      </c>
      <c r="T4562" s="4">
        <v>0</v>
      </c>
      <c r="U4562" s="4">
        <v>122.148</v>
      </c>
      <c r="V4562" s="4" t="str">
        <f>INDEX(Regional_Lookup!$B$2:$B$5,MATCH('Sample - Superstore'!M4562,Regional_Lookup!$A$2:$A$5,0))</f>
        <v>James Chen</v>
      </c>
      <c r="W4562" s="4">
        <f>INDEX(Regional_Lookup!$C$2:$C$5, MATCH('Sample - Superstore'!M4562,Regional_Lookup!$A$2:$A$5, 0))</f>
        <v>0.18</v>
      </c>
      <c r="X4562" s="4">
        <f>U4562/R4562</f>
        <v>0.45</v>
      </c>
      <c r="Y4562" s="4" t="str">
        <f>IF(X4562&gt;=W4562, "Yes", "No")</f>
        <v>Yes</v>
      </c>
      <c r="Z4562" s="4">
        <f>D4562-C4562</f>
        <v>5</v>
      </c>
      <c r="AA4562" s="4" t="str" cm="1">
        <f t="array" ref="AA4562">_xlfn.IFS(Z4562&lt;=2,"Fast",Z4562&gt;5, "Slow", AND(Z4562&gt;=3,Z4562&lt;=5),"Standard")</f>
        <v>Standard</v>
      </c>
    </row>
    <row r="4563" spans="1:27" x14ac:dyDescent="0.2">
      <c r="A4563" s="4">
        <v>4562</v>
      </c>
      <c r="B4563" s="4" t="s">
        <v>8223</v>
      </c>
      <c r="C4563" s="5">
        <v>42342</v>
      </c>
      <c r="D4563" s="5">
        <v>42347</v>
      </c>
      <c r="E4563" s="4" t="s">
        <v>21</v>
      </c>
      <c r="F4563" s="4" t="s">
        <v>2413</v>
      </c>
      <c r="G4563" s="4" t="s">
        <v>2412</v>
      </c>
      <c r="H4563" s="4" t="s">
        <v>50</v>
      </c>
      <c r="I4563" s="4" t="s">
        <v>17</v>
      </c>
      <c r="J4563" s="4" t="s">
        <v>59</v>
      </c>
      <c r="K4563" s="4" t="s">
        <v>15</v>
      </c>
      <c r="L4563" s="4">
        <v>90049</v>
      </c>
      <c r="M4563" s="4" t="s">
        <v>9</v>
      </c>
      <c r="N4563" s="4" t="s">
        <v>1425</v>
      </c>
      <c r="O4563" s="4" t="s">
        <v>33</v>
      </c>
      <c r="P4563" s="4" t="s">
        <v>32</v>
      </c>
      <c r="Q4563" s="4" t="s">
        <v>1424</v>
      </c>
      <c r="R4563" s="4">
        <v>110.352</v>
      </c>
      <c r="S4563" s="4">
        <v>3</v>
      </c>
      <c r="T4563" s="4">
        <v>0.2</v>
      </c>
      <c r="U4563" s="4">
        <v>8.2764000000000006</v>
      </c>
      <c r="V4563" s="4" t="str">
        <f>INDEX(Regional_Lookup!$B$2:$B$5,MATCH('Sample - Superstore'!M4563,Regional_Lookup!$A$2:$A$5,0))</f>
        <v>James Chen</v>
      </c>
      <c r="W4563" s="4">
        <f>INDEX(Regional_Lookup!$C$2:$C$5, MATCH('Sample - Superstore'!M4563,Regional_Lookup!$A$2:$A$5, 0))</f>
        <v>0.18</v>
      </c>
      <c r="X4563" s="4">
        <f>U4563/R4563</f>
        <v>7.4999999999999997E-2</v>
      </c>
      <c r="Y4563" s="4" t="str">
        <f>IF(X4563&gt;=W4563, "Yes", "No")</f>
        <v>No</v>
      </c>
      <c r="Z4563" s="4">
        <f>D4563-C4563</f>
        <v>5</v>
      </c>
      <c r="AA4563" s="4" t="str" cm="1">
        <f t="array" ref="AA4563">_xlfn.IFS(Z4563&lt;=2,"Fast",Z4563&gt;5, "Slow", AND(Z4563&gt;=3,Z4563&lt;=5),"Standard")</f>
        <v>Standard</v>
      </c>
    </row>
    <row r="4564" spans="1:27" x14ac:dyDescent="0.2">
      <c r="A4564" s="4">
        <v>4563</v>
      </c>
      <c r="B4564" s="4" t="s">
        <v>8223</v>
      </c>
      <c r="C4564" s="5">
        <v>42342</v>
      </c>
      <c r="D4564" s="5">
        <v>42347</v>
      </c>
      <c r="E4564" s="4" t="s">
        <v>21</v>
      </c>
      <c r="F4564" s="4" t="s">
        <v>2413</v>
      </c>
      <c r="G4564" s="4" t="s">
        <v>2412</v>
      </c>
      <c r="H4564" s="4" t="s">
        <v>50</v>
      </c>
      <c r="I4564" s="4" t="s">
        <v>17</v>
      </c>
      <c r="J4564" s="4" t="s">
        <v>59</v>
      </c>
      <c r="K4564" s="4" t="s">
        <v>15</v>
      </c>
      <c r="L4564" s="4">
        <v>90049</v>
      </c>
      <c r="M4564" s="4" t="s">
        <v>9</v>
      </c>
      <c r="N4564" s="4" t="s">
        <v>2425</v>
      </c>
      <c r="O4564" s="4" t="s">
        <v>37</v>
      </c>
      <c r="P4564" s="4" t="s">
        <v>36</v>
      </c>
      <c r="Q4564" s="4" t="s">
        <v>2424</v>
      </c>
      <c r="R4564" s="4">
        <v>36.4</v>
      </c>
      <c r="S4564" s="4">
        <v>5</v>
      </c>
      <c r="T4564" s="4">
        <v>0</v>
      </c>
      <c r="U4564" s="4">
        <v>13.832000000000001</v>
      </c>
      <c r="V4564" s="4" t="str">
        <f>INDEX(Regional_Lookup!$B$2:$B$5,MATCH('Sample - Superstore'!M4564,Regional_Lookup!$A$2:$A$5,0))</f>
        <v>James Chen</v>
      </c>
      <c r="W4564" s="4">
        <f>INDEX(Regional_Lookup!$C$2:$C$5, MATCH('Sample - Superstore'!M4564,Regional_Lookup!$A$2:$A$5, 0))</f>
        <v>0.18</v>
      </c>
      <c r="X4564" s="4">
        <f>U4564/R4564</f>
        <v>0.38000000000000006</v>
      </c>
      <c r="Y4564" s="4" t="str">
        <f>IF(X4564&gt;=W4564, "Yes", "No")</f>
        <v>Yes</v>
      </c>
      <c r="Z4564" s="4">
        <f>D4564-C4564</f>
        <v>5</v>
      </c>
      <c r="AA4564" s="4" t="str" cm="1">
        <f t="array" ref="AA4564">_xlfn.IFS(Z4564&lt;=2,"Fast",Z4564&gt;5, "Slow", AND(Z4564&gt;=3,Z4564&lt;=5),"Standard")</f>
        <v>Standard</v>
      </c>
    </row>
    <row r="4565" spans="1:27" x14ac:dyDescent="0.2">
      <c r="A4565" s="4">
        <v>4564</v>
      </c>
      <c r="B4565" s="4" t="s">
        <v>8222</v>
      </c>
      <c r="C4565" s="5">
        <v>43004</v>
      </c>
      <c r="D4565" s="5">
        <v>43008</v>
      </c>
      <c r="E4565" s="4" t="s">
        <v>29</v>
      </c>
      <c r="F4565" s="4" t="s">
        <v>2108</v>
      </c>
      <c r="G4565" s="4" t="s">
        <v>2107</v>
      </c>
      <c r="H4565" s="4" t="s">
        <v>102</v>
      </c>
      <c r="I4565" s="4" t="s">
        <v>17</v>
      </c>
      <c r="J4565" s="4" t="s">
        <v>5022</v>
      </c>
      <c r="K4565" s="4" t="s">
        <v>41</v>
      </c>
      <c r="L4565" s="4">
        <v>33023</v>
      </c>
      <c r="M4565" s="4" t="s">
        <v>7</v>
      </c>
      <c r="N4565" s="4" t="s">
        <v>1486</v>
      </c>
      <c r="O4565" s="4" t="s">
        <v>37</v>
      </c>
      <c r="P4565" s="4" t="s">
        <v>221</v>
      </c>
      <c r="Q4565" s="4" t="s">
        <v>1485</v>
      </c>
      <c r="R4565" s="4">
        <v>419.13600000000002</v>
      </c>
      <c r="S4565" s="4">
        <v>4</v>
      </c>
      <c r="T4565" s="4">
        <v>0.2</v>
      </c>
      <c r="U4565" s="4">
        <v>-57.6312</v>
      </c>
      <c r="V4565" s="4" t="str">
        <f>INDEX(Regional_Lookup!$B$2:$B$5,MATCH('Sample - Superstore'!M4565,Regional_Lookup!$A$2:$A$5,0))</f>
        <v>Maria Santos</v>
      </c>
      <c r="W4565" s="4">
        <f>INDEX(Regional_Lookup!$C$2:$C$5, MATCH('Sample - Superstore'!M4565,Regional_Lookup!$A$2:$A$5, 0))</f>
        <v>0.15</v>
      </c>
      <c r="X4565" s="4">
        <f>U4565/R4565</f>
        <v>-0.13749999999999998</v>
      </c>
      <c r="Y4565" s="4" t="str">
        <f>IF(X4565&gt;=W4565, "Yes", "No")</f>
        <v>No</v>
      </c>
      <c r="Z4565" s="4">
        <f>D4565-C4565</f>
        <v>4</v>
      </c>
      <c r="AA4565" s="4" t="str" cm="1">
        <f t="array" ref="AA4565">_xlfn.IFS(Z4565&lt;=2,"Fast",Z4565&gt;5, "Slow", AND(Z4565&gt;=3,Z4565&lt;=5),"Standard")</f>
        <v>Standard</v>
      </c>
    </row>
    <row r="4566" spans="1:27" x14ac:dyDescent="0.2">
      <c r="A4566" s="4">
        <v>4565</v>
      </c>
      <c r="B4566" s="4" t="s">
        <v>8221</v>
      </c>
      <c r="C4566" s="5">
        <v>41982</v>
      </c>
      <c r="D4566" s="5">
        <v>41987</v>
      </c>
      <c r="E4566" s="4" t="s">
        <v>29</v>
      </c>
      <c r="F4566" s="4" t="s">
        <v>4668</v>
      </c>
      <c r="G4566" s="4" t="s">
        <v>4667</v>
      </c>
      <c r="H4566" s="4" t="s">
        <v>50</v>
      </c>
      <c r="I4566" s="4" t="s">
        <v>17</v>
      </c>
      <c r="J4566" s="4" t="s">
        <v>2101</v>
      </c>
      <c r="K4566" s="4" t="s">
        <v>181</v>
      </c>
      <c r="L4566" s="4">
        <v>85204</v>
      </c>
      <c r="M4566" s="4" t="s">
        <v>9</v>
      </c>
      <c r="N4566" s="4" t="s">
        <v>2111</v>
      </c>
      <c r="O4566" s="4" t="s">
        <v>13</v>
      </c>
      <c r="P4566" s="4" t="s">
        <v>231</v>
      </c>
      <c r="Q4566" s="4" t="s">
        <v>2110</v>
      </c>
      <c r="R4566" s="4">
        <v>100.70399999999999</v>
      </c>
      <c r="S4566" s="4">
        <v>6</v>
      </c>
      <c r="T4566" s="4">
        <v>0.2</v>
      </c>
      <c r="U4566" s="4">
        <v>-1.2587999999999999</v>
      </c>
      <c r="V4566" s="4" t="str">
        <f>INDEX(Regional_Lookup!$B$2:$B$5,MATCH('Sample - Superstore'!M4566,Regional_Lookup!$A$2:$A$5,0))</f>
        <v>James Chen</v>
      </c>
      <c r="W4566" s="4">
        <f>INDEX(Regional_Lookup!$C$2:$C$5, MATCH('Sample - Superstore'!M4566,Regional_Lookup!$A$2:$A$5, 0))</f>
        <v>0.18</v>
      </c>
      <c r="X4566" s="4">
        <f>U4566/R4566</f>
        <v>-1.2500000000000001E-2</v>
      </c>
      <c r="Y4566" s="4" t="str">
        <f>IF(X4566&gt;=W4566, "Yes", "No")</f>
        <v>No</v>
      </c>
      <c r="Z4566" s="4">
        <f>D4566-C4566</f>
        <v>5</v>
      </c>
      <c r="AA4566" s="4" t="str" cm="1">
        <f t="array" ref="AA4566">_xlfn.IFS(Z4566&lt;=2,"Fast",Z4566&gt;5, "Slow", AND(Z4566&gt;=3,Z4566&lt;=5),"Standard")</f>
        <v>Standard</v>
      </c>
    </row>
    <row r="4567" spans="1:27" x14ac:dyDescent="0.2">
      <c r="A4567" s="4">
        <v>4566</v>
      </c>
      <c r="B4567" s="4" t="s">
        <v>8220</v>
      </c>
      <c r="C4567" s="5">
        <v>43072</v>
      </c>
      <c r="D4567" s="5">
        <v>43079</v>
      </c>
      <c r="E4567" s="4" t="s">
        <v>29</v>
      </c>
      <c r="F4567" s="4" t="s">
        <v>6143</v>
      </c>
      <c r="G4567" s="4" t="s">
        <v>6142</v>
      </c>
      <c r="H4567" s="4" t="s">
        <v>18</v>
      </c>
      <c r="I4567" s="4" t="s">
        <v>17</v>
      </c>
      <c r="J4567" s="4" t="s">
        <v>2013</v>
      </c>
      <c r="K4567" s="4" t="s">
        <v>636</v>
      </c>
      <c r="L4567" s="4">
        <v>28314</v>
      </c>
      <c r="M4567" s="4" t="s">
        <v>7</v>
      </c>
      <c r="N4567" s="4" t="s">
        <v>3662</v>
      </c>
      <c r="O4567" s="4" t="s">
        <v>13</v>
      </c>
      <c r="P4567" s="4" t="s">
        <v>12</v>
      </c>
      <c r="Q4567" s="4" t="s">
        <v>3661</v>
      </c>
      <c r="R4567" s="4">
        <v>45.216000000000001</v>
      </c>
      <c r="S4567" s="4">
        <v>3</v>
      </c>
      <c r="T4567" s="4">
        <v>0.2</v>
      </c>
      <c r="U4567" s="4">
        <v>4.5216000000000003</v>
      </c>
      <c r="V4567" s="4" t="str">
        <f>INDEX(Regional_Lookup!$B$2:$B$5,MATCH('Sample - Superstore'!M4567,Regional_Lookup!$A$2:$A$5,0))</f>
        <v>Maria Santos</v>
      </c>
      <c r="W4567" s="4">
        <f>INDEX(Regional_Lookup!$C$2:$C$5, MATCH('Sample - Superstore'!M4567,Regional_Lookup!$A$2:$A$5, 0))</f>
        <v>0.15</v>
      </c>
      <c r="X4567" s="4">
        <f>U4567/R4567</f>
        <v>0.1</v>
      </c>
      <c r="Y4567" s="4" t="str">
        <f>IF(X4567&gt;=W4567, "Yes", "No")</f>
        <v>No</v>
      </c>
      <c r="Z4567" s="4">
        <f>D4567-C4567</f>
        <v>7</v>
      </c>
      <c r="AA4567" s="4" t="str" cm="1">
        <f t="array" ref="AA4567">_xlfn.IFS(Z4567&lt;=2,"Fast",Z4567&gt;5, "Slow", AND(Z4567&gt;=3,Z4567&lt;=5),"Standard")</f>
        <v>Slow</v>
      </c>
    </row>
    <row r="4568" spans="1:27" x14ac:dyDescent="0.2">
      <c r="A4568" s="4">
        <v>4567</v>
      </c>
      <c r="B4568" s="4" t="s">
        <v>8220</v>
      </c>
      <c r="C4568" s="5">
        <v>43072</v>
      </c>
      <c r="D4568" s="5">
        <v>43079</v>
      </c>
      <c r="E4568" s="4" t="s">
        <v>29</v>
      </c>
      <c r="F4568" s="4" t="s">
        <v>6143</v>
      </c>
      <c r="G4568" s="4" t="s">
        <v>6142</v>
      </c>
      <c r="H4568" s="4" t="s">
        <v>18</v>
      </c>
      <c r="I4568" s="4" t="s">
        <v>17</v>
      </c>
      <c r="J4568" s="4" t="s">
        <v>2013</v>
      </c>
      <c r="K4568" s="4" t="s">
        <v>636</v>
      </c>
      <c r="L4568" s="4">
        <v>28314</v>
      </c>
      <c r="M4568" s="4" t="s">
        <v>7</v>
      </c>
      <c r="N4568" s="4" t="s">
        <v>330</v>
      </c>
      <c r="O4568" s="4" t="s">
        <v>13</v>
      </c>
      <c r="P4568" s="4" t="s">
        <v>100</v>
      </c>
      <c r="Q4568" s="4" t="s">
        <v>329</v>
      </c>
      <c r="R4568" s="4">
        <v>28.782</v>
      </c>
      <c r="S4568" s="4">
        <v>6</v>
      </c>
      <c r="T4568" s="4">
        <v>0.7</v>
      </c>
      <c r="U4568" s="4">
        <v>-21.1068</v>
      </c>
      <c r="V4568" s="4" t="str">
        <f>INDEX(Regional_Lookup!$B$2:$B$5,MATCH('Sample - Superstore'!M4568,Regional_Lookup!$A$2:$A$5,0))</f>
        <v>Maria Santos</v>
      </c>
      <c r="W4568" s="4">
        <f>INDEX(Regional_Lookup!$C$2:$C$5, MATCH('Sample - Superstore'!M4568,Regional_Lookup!$A$2:$A$5, 0))</f>
        <v>0.15</v>
      </c>
      <c r="X4568" s="4">
        <f>U4568/R4568</f>
        <v>-0.73333333333333328</v>
      </c>
      <c r="Y4568" s="4" t="str">
        <f>IF(X4568&gt;=W4568, "Yes", "No")</f>
        <v>No</v>
      </c>
      <c r="Z4568" s="4">
        <f>D4568-C4568</f>
        <v>7</v>
      </c>
      <c r="AA4568" s="4" t="str" cm="1">
        <f t="array" ref="AA4568">_xlfn.IFS(Z4568&lt;=2,"Fast",Z4568&gt;5, "Slow", AND(Z4568&gt;=3,Z4568&lt;=5),"Standard")</f>
        <v>Slow</v>
      </c>
    </row>
    <row r="4569" spans="1:27" x14ac:dyDescent="0.2">
      <c r="A4569" s="4">
        <v>4568</v>
      </c>
      <c r="B4569" s="4" t="s">
        <v>8220</v>
      </c>
      <c r="C4569" s="5">
        <v>43072</v>
      </c>
      <c r="D4569" s="5">
        <v>43079</v>
      </c>
      <c r="E4569" s="4" t="s">
        <v>29</v>
      </c>
      <c r="F4569" s="4" t="s">
        <v>6143</v>
      </c>
      <c r="G4569" s="4" t="s">
        <v>6142</v>
      </c>
      <c r="H4569" s="4" t="s">
        <v>18</v>
      </c>
      <c r="I4569" s="4" t="s">
        <v>17</v>
      </c>
      <c r="J4569" s="4" t="s">
        <v>2013</v>
      </c>
      <c r="K4569" s="4" t="s">
        <v>636</v>
      </c>
      <c r="L4569" s="4">
        <v>28314</v>
      </c>
      <c r="M4569" s="4" t="s">
        <v>7</v>
      </c>
      <c r="N4569" s="4" t="s">
        <v>8219</v>
      </c>
      <c r="O4569" s="4" t="s">
        <v>13</v>
      </c>
      <c r="P4569" s="4" t="s">
        <v>24</v>
      </c>
      <c r="Q4569" s="4" t="s">
        <v>8218</v>
      </c>
      <c r="R4569" s="4">
        <v>24.448</v>
      </c>
      <c r="S4569" s="4">
        <v>4</v>
      </c>
      <c r="T4569" s="4">
        <v>0.2</v>
      </c>
      <c r="U4569" s="4">
        <v>8.8623999999999992</v>
      </c>
      <c r="V4569" s="4" t="str">
        <f>INDEX(Regional_Lookup!$B$2:$B$5,MATCH('Sample - Superstore'!M4569,Regional_Lookup!$A$2:$A$5,0))</f>
        <v>Maria Santos</v>
      </c>
      <c r="W4569" s="4">
        <f>INDEX(Regional_Lookup!$C$2:$C$5, MATCH('Sample - Superstore'!M4569,Regional_Lookup!$A$2:$A$5, 0))</f>
        <v>0.15</v>
      </c>
      <c r="X4569" s="4">
        <f>U4569/R4569</f>
        <v>0.36249999999999993</v>
      </c>
      <c r="Y4569" s="4" t="str">
        <f>IF(X4569&gt;=W4569, "Yes", "No")</f>
        <v>Yes</v>
      </c>
      <c r="Z4569" s="4">
        <f>D4569-C4569</f>
        <v>7</v>
      </c>
      <c r="AA4569" s="4" t="str" cm="1">
        <f t="array" ref="AA4569">_xlfn.IFS(Z4569&lt;=2,"Fast",Z4569&gt;5, "Slow", AND(Z4569&gt;=3,Z4569&lt;=5),"Standard")</f>
        <v>Slow</v>
      </c>
    </row>
    <row r="4570" spans="1:27" x14ac:dyDescent="0.2">
      <c r="A4570" s="4">
        <v>4569</v>
      </c>
      <c r="B4570" s="4" t="s">
        <v>8217</v>
      </c>
      <c r="C4570" s="5">
        <v>42316</v>
      </c>
      <c r="D4570" s="5">
        <v>42321</v>
      </c>
      <c r="E4570" s="4" t="s">
        <v>29</v>
      </c>
      <c r="F4570" s="4" t="s">
        <v>840</v>
      </c>
      <c r="G4570" s="4" t="s">
        <v>839</v>
      </c>
      <c r="H4570" s="4" t="s">
        <v>18</v>
      </c>
      <c r="I4570" s="4" t="s">
        <v>17</v>
      </c>
      <c r="J4570" s="4" t="s">
        <v>124</v>
      </c>
      <c r="K4570" s="4" t="s">
        <v>123</v>
      </c>
      <c r="L4570" s="4">
        <v>77095</v>
      </c>
      <c r="M4570" s="4" t="s">
        <v>3</v>
      </c>
      <c r="N4570" s="4" t="s">
        <v>2983</v>
      </c>
      <c r="O4570" s="4" t="s">
        <v>13</v>
      </c>
      <c r="P4570" s="4" t="s">
        <v>100</v>
      </c>
      <c r="Q4570" s="4" t="s">
        <v>2982</v>
      </c>
      <c r="R4570" s="4">
        <v>10.476000000000001</v>
      </c>
      <c r="S4570" s="4">
        <v>6</v>
      </c>
      <c r="T4570" s="4">
        <v>0.8</v>
      </c>
      <c r="U4570" s="4">
        <v>-17.285399999999999</v>
      </c>
      <c r="V4570" s="4" t="str">
        <f>INDEX(Regional_Lookup!$B$2:$B$5,MATCH('Sample - Superstore'!M4570,Regional_Lookup!$A$2:$A$5,0))</f>
        <v>David Johnson</v>
      </c>
      <c r="W4570" s="4">
        <f>INDEX(Regional_Lookup!$C$2:$C$5, MATCH('Sample - Superstore'!M4570,Regional_Lookup!$A$2:$A$5, 0))</f>
        <v>0.14000000000000001</v>
      </c>
      <c r="X4570" s="4">
        <f>U4570/R4570</f>
        <v>-1.6499999999999997</v>
      </c>
      <c r="Y4570" s="4" t="str">
        <f>IF(X4570&gt;=W4570, "Yes", "No")</f>
        <v>No</v>
      </c>
      <c r="Z4570" s="4">
        <f>D4570-C4570</f>
        <v>5</v>
      </c>
      <c r="AA4570" s="4" t="str" cm="1">
        <f t="array" ref="AA4570">_xlfn.IFS(Z4570&lt;=2,"Fast",Z4570&gt;5, "Slow", AND(Z4570&gt;=3,Z4570&lt;=5),"Standard")</f>
        <v>Standard</v>
      </c>
    </row>
    <row r="4571" spans="1:27" x14ac:dyDescent="0.2">
      <c r="A4571" s="4">
        <v>4570</v>
      </c>
      <c r="B4571" s="4" t="s">
        <v>8216</v>
      </c>
      <c r="C4571" s="5">
        <v>41748</v>
      </c>
      <c r="D4571" s="5">
        <v>41750</v>
      </c>
      <c r="E4571" s="4" t="s">
        <v>21</v>
      </c>
      <c r="F4571" s="4" t="s">
        <v>1575</v>
      </c>
      <c r="G4571" s="4" t="s">
        <v>1574</v>
      </c>
      <c r="H4571" s="4" t="s">
        <v>102</v>
      </c>
      <c r="I4571" s="4" t="s">
        <v>17</v>
      </c>
      <c r="J4571" s="4" t="s">
        <v>1426</v>
      </c>
      <c r="K4571" s="4" t="s">
        <v>15</v>
      </c>
      <c r="L4571" s="4">
        <v>95123</v>
      </c>
      <c r="M4571" s="4" t="s">
        <v>9</v>
      </c>
      <c r="N4571" s="4" t="s">
        <v>5733</v>
      </c>
      <c r="O4571" s="4" t="s">
        <v>37</v>
      </c>
      <c r="P4571" s="4" t="s">
        <v>36</v>
      </c>
      <c r="Q4571" s="4" t="s">
        <v>5732</v>
      </c>
      <c r="R4571" s="4">
        <v>76.14</v>
      </c>
      <c r="S4571" s="4">
        <v>3</v>
      </c>
      <c r="T4571" s="4">
        <v>0</v>
      </c>
      <c r="U4571" s="4">
        <v>26.649000000000001</v>
      </c>
      <c r="V4571" s="4" t="str">
        <f>INDEX(Regional_Lookup!$B$2:$B$5,MATCH('Sample - Superstore'!M4571,Regional_Lookup!$A$2:$A$5,0))</f>
        <v>James Chen</v>
      </c>
      <c r="W4571" s="4">
        <f>INDEX(Regional_Lookup!$C$2:$C$5, MATCH('Sample - Superstore'!M4571,Regional_Lookup!$A$2:$A$5, 0))</f>
        <v>0.18</v>
      </c>
      <c r="X4571" s="4">
        <f>U4571/R4571</f>
        <v>0.35000000000000003</v>
      </c>
      <c r="Y4571" s="4" t="str">
        <f>IF(X4571&gt;=W4571, "Yes", "No")</f>
        <v>Yes</v>
      </c>
      <c r="Z4571" s="4">
        <f>D4571-C4571</f>
        <v>2</v>
      </c>
      <c r="AA4571" s="4" t="str" cm="1">
        <f t="array" ref="AA4571">_xlfn.IFS(Z4571&lt;=2,"Fast",Z4571&gt;5, "Slow", AND(Z4571&gt;=3,Z4571&lt;=5),"Standard")</f>
        <v>Fast</v>
      </c>
    </row>
    <row r="4572" spans="1:27" x14ac:dyDescent="0.2">
      <c r="A4572" s="4">
        <v>4571</v>
      </c>
      <c r="B4572" s="4" t="s">
        <v>8215</v>
      </c>
      <c r="C4572" s="5">
        <v>42149</v>
      </c>
      <c r="D4572" s="5">
        <v>42151</v>
      </c>
      <c r="E4572" s="4" t="s">
        <v>21</v>
      </c>
      <c r="F4572" s="4" t="s">
        <v>2351</v>
      </c>
      <c r="G4572" s="4" t="s">
        <v>2350</v>
      </c>
      <c r="H4572" s="4" t="s">
        <v>102</v>
      </c>
      <c r="I4572" s="4" t="s">
        <v>17</v>
      </c>
      <c r="J4572" s="4" t="s">
        <v>7634</v>
      </c>
      <c r="K4572" s="4" t="s">
        <v>4814</v>
      </c>
      <c r="L4572" s="4">
        <v>67212</v>
      </c>
      <c r="M4572" s="4" t="s">
        <v>3</v>
      </c>
      <c r="N4572" s="4" t="s">
        <v>1992</v>
      </c>
      <c r="O4572" s="4" t="s">
        <v>13</v>
      </c>
      <c r="P4572" s="4" t="s">
        <v>116</v>
      </c>
      <c r="Q4572" s="4" t="s">
        <v>1991</v>
      </c>
      <c r="R4572" s="4">
        <v>21.24</v>
      </c>
      <c r="S4572" s="4">
        <v>3</v>
      </c>
      <c r="T4572" s="4">
        <v>0</v>
      </c>
      <c r="U4572" s="4">
        <v>8.0711999999999993</v>
      </c>
      <c r="V4572" s="4" t="str">
        <f>INDEX(Regional_Lookup!$B$2:$B$5,MATCH('Sample - Superstore'!M4572,Regional_Lookup!$A$2:$A$5,0))</f>
        <v>David Johnson</v>
      </c>
      <c r="W4572" s="4">
        <f>INDEX(Regional_Lookup!$C$2:$C$5, MATCH('Sample - Superstore'!M4572,Regional_Lookup!$A$2:$A$5, 0))</f>
        <v>0.14000000000000001</v>
      </c>
      <c r="X4572" s="4">
        <f>U4572/R4572</f>
        <v>0.38</v>
      </c>
      <c r="Y4572" s="4" t="str">
        <f>IF(X4572&gt;=W4572, "Yes", "No")</f>
        <v>Yes</v>
      </c>
      <c r="Z4572" s="4">
        <f>D4572-C4572</f>
        <v>2</v>
      </c>
      <c r="AA4572" s="4" t="str" cm="1">
        <f t="array" ref="AA4572">_xlfn.IFS(Z4572&lt;=2,"Fast",Z4572&gt;5, "Slow", AND(Z4572&gt;=3,Z4572&lt;=5),"Standard")</f>
        <v>Fast</v>
      </c>
    </row>
    <row r="4573" spans="1:27" x14ac:dyDescent="0.2">
      <c r="A4573" s="4">
        <v>4572</v>
      </c>
      <c r="B4573" s="4" t="s">
        <v>8215</v>
      </c>
      <c r="C4573" s="5">
        <v>42149</v>
      </c>
      <c r="D4573" s="5">
        <v>42151</v>
      </c>
      <c r="E4573" s="4" t="s">
        <v>21</v>
      </c>
      <c r="F4573" s="4" t="s">
        <v>2351</v>
      </c>
      <c r="G4573" s="4" t="s">
        <v>2350</v>
      </c>
      <c r="H4573" s="4" t="s">
        <v>102</v>
      </c>
      <c r="I4573" s="4" t="s">
        <v>17</v>
      </c>
      <c r="J4573" s="4" t="s">
        <v>7634</v>
      </c>
      <c r="K4573" s="4" t="s">
        <v>4814</v>
      </c>
      <c r="L4573" s="4">
        <v>67212</v>
      </c>
      <c r="M4573" s="4" t="s">
        <v>3</v>
      </c>
      <c r="N4573" s="4" t="s">
        <v>3151</v>
      </c>
      <c r="O4573" s="4" t="s">
        <v>13</v>
      </c>
      <c r="P4573" s="4" t="s">
        <v>100</v>
      </c>
      <c r="Q4573" s="4" t="s">
        <v>3150</v>
      </c>
      <c r="R4573" s="4">
        <v>127.96</v>
      </c>
      <c r="S4573" s="4">
        <v>2</v>
      </c>
      <c r="T4573" s="4">
        <v>0</v>
      </c>
      <c r="U4573" s="4">
        <v>60.141199999999998</v>
      </c>
      <c r="V4573" s="4" t="str">
        <f>INDEX(Regional_Lookup!$B$2:$B$5,MATCH('Sample - Superstore'!M4573,Regional_Lookup!$A$2:$A$5,0))</f>
        <v>David Johnson</v>
      </c>
      <c r="W4573" s="4">
        <f>INDEX(Regional_Lookup!$C$2:$C$5, MATCH('Sample - Superstore'!M4573,Regional_Lookup!$A$2:$A$5, 0))</f>
        <v>0.14000000000000001</v>
      </c>
      <c r="X4573" s="4">
        <f>U4573/R4573</f>
        <v>0.47000000000000003</v>
      </c>
      <c r="Y4573" s="4" t="str">
        <f>IF(X4573&gt;=W4573, "Yes", "No")</f>
        <v>Yes</v>
      </c>
      <c r="Z4573" s="4">
        <f>D4573-C4573</f>
        <v>2</v>
      </c>
      <c r="AA4573" s="4" t="str" cm="1">
        <f t="array" ref="AA4573">_xlfn.IFS(Z4573&lt;=2,"Fast",Z4573&gt;5, "Slow", AND(Z4573&gt;=3,Z4573&lt;=5),"Standard")</f>
        <v>Fast</v>
      </c>
    </row>
    <row r="4574" spans="1:27" x14ac:dyDescent="0.2">
      <c r="A4574" s="4">
        <v>4573</v>
      </c>
      <c r="B4574" s="4" t="s">
        <v>8214</v>
      </c>
      <c r="C4574" s="5">
        <v>42933</v>
      </c>
      <c r="D4574" s="5">
        <v>42937</v>
      </c>
      <c r="E4574" s="4" t="s">
        <v>29</v>
      </c>
      <c r="F4574" s="4" t="s">
        <v>1793</v>
      </c>
      <c r="G4574" s="4" t="s">
        <v>1792</v>
      </c>
      <c r="H4574" s="4" t="s">
        <v>102</v>
      </c>
      <c r="I4574" s="4" t="s">
        <v>17</v>
      </c>
      <c r="J4574" s="4" t="s">
        <v>59</v>
      </c>
      <c r="K4574" s="4" t="s">
        <v>15</v>
      </c>
      <c r="L4574" s="4">
        <v>90036</v>
      </c>
      <c r="M4574" s="4" t="s">
        <v>9</v>
      </c>
      <c r="N4574" s="4" t="s">
        <v>4027</v>
      </c>
      <c r="O4574" s="4" t="s">
        <v>33</v>
      </c>
      <c r="P4574" s="4" t="s">
        <v>296</v>
      </c>
      <c r="Q4574" s="4" t="s">
        <v>4026</v>
      </c>
      <c r="R4574" s="4">
        <v>479.98399999999998</v>
      </c>
      <c r="S4574" s="4">
        <v>2</v>
      </c>
      <c r="T4574" s="4">
        <v>0.2</v>
      </c>
      <c r="U4574" s="4">
        <v>89.997</v>
      </c>
      <c r="V4574" s="4" t="str">
        <f>INDEX(Regional_Lookup!$B$2:$B$5,MATCH('Sample - Superstore'!M4574,Regional_Lookup!$A$2:$A$5,0))</f>
        <v>James Chen</v>
      </c>
      <c r="W4574" s="4">
        <f>INDEX(Regional_Lookup!$C$2:$C$5, MATCH('Sample - Superstore'!M4574,Regional_Lookup!$A$2:$A$5, 0))</f>
        <v>0.18</v>
      </c>
      <c r="X4574" s="4">
        <f>U4574/R4574</f>
        <v>0.1875</v>
      </c>
      <c r="Y4574" s="4" t="str">
        <f>IF(X4574&gt;=W4574, "Yes", "No")</f>
        <v>Yes</v>
      </c>
      <c r="Z4574" s="4">
        <f>D4574-C4574</f>
        <v>4</v>
      </c>
      <c r="AA4574" s="4" t="str" cm="1">
        <f t="array" ref="AA4574">_xlfn.IFS(Z4574&lt;=2,"Fast",Z4574&gt;5, "Slow", AND(Z4574&gt;=3,Z4574&lt;=5),"Standard")</f>
        <v>Standard</v>
      </c>
    </row>
    <row r="4575" spans="1:27" x14ac:dyDescent="0.2">
      <c r="A4575" s="4">
        <v>4574</v>
      </c>
      <c r="B4575" s="4" t="s">
        <v>8213</v>
      </c>
      <c r="C4575" s="5">
        <v>42716</v>
      </c>
      <c r="D4575" s="5">
        <v>42722</v>
      </c>
      <c r="E4575" s="4" t="s">
        <v>29</v>
      </c>
      <c r="F4575" s="4" t="s">
        <v>2852</v>
      </c>
      <c r="G4575" s="4" t="s">
        <v>2851</v>
      </c>
      <c r="H4575" s="4" t="s">
        <v>102</v>
      </c>
      <c r="I4575" s="4" t="s">
        <v>17</v>
      </c>
      <c r="J4575" s="4" t="s">
        <v>1362</v>
      </c>
      <c r="K4575" s="4" t="s">
        <v>76</v>
      </c>
      <c r="L4575" s="4">
        <v>49201</v>
      </c>
      <c r="M4575" s="4" t="s">
        <v>3</v>
      </c>
      <c r="N4575" s="4" t="s">
        <v>1245</v>
      </c>
      <c r="O4575" s="4" t="s">
        <v>33</v>
      </c>
      <c r="P4575" s="4" t="s">
        <v>32</v>
      </c>
      <c r="Q4575" s="4" t="s">
        <v>1244</v>
      </c>
      <c r="R4575" s="4">
        <v>657.93</v>
      </c>
      <c r="S4575" s="4">
        <v>7</v>
      </c>
      <c r="T4575" s="4">
        <v>0</v>
      </c>
      <c r="U4575" s="4">
        <v>184.22040000000001</v>
      </c>
      <c r="V4575" s="4" t="str">
        <f>INDEX(Regional_Lookup!$B$2:$B$5,MATCH('Sample - Superstore'!M4575,Regional_Lookup!$A$2:$A$5,0))</f>
        <v>David Johnson</v>
      </c>
      <c r="W4575" s="4">
        <f>INDEX(Regional_Lookup!$C$2:$C$5, MATCH('Sample - Superstore'!M4575,Regional_Lookup!$A$2:$A$5, 0))</f>
        <v>0.14000000000000001</v>
      </c>
      <c r="X4575" s="4">
        <f>U4575/R4575</f>
        <v>0.28000000000000003</v>
      </c>
      <c r="Y4575" s="4" t="str">
        <f>IF(X4575&gt;=W4575, "Yes", "No")</f>
        <v>Yes</v>
      </c>
      <c r="Z4575" s="4">
        <f>D4575-C4575</f>
        <v>6</v>
      </c>
      <c r="AA4575" s="4" t="str" cm="1">
        <f t="array" ref="AA4575">_xlfn.IFS(Z4575&lt;=2,"Fast",Z4575&gt;5, "Slow", AND(Z4575&gt;=3,Z4575&lt;=5),"Standard")</f>
        <v>Slow</v>
      </c>
    </row>
    <row r="4576" spans="1:27" x14ac:dyDescent="0.2">
      <c r="A4576" s="4">
        <v>4575</v>
      </c>
      <c r="B4576" s="4" t="s">
        <v>8213</v>
      </c>
      <c r="C4576" s="5">
        <v>42716</v>
      </c>
      <c r="D4576" s="5">
        <v>42722</v>
      </c>
      <c r="E4576" s="4" t="s">
        <v>29</v>
      </c>
      <c r="F4576" s="4" t="s">
        <v>2852</v>
      </c>
      <c r="G4576" s="4" t="s">
        <v>2851</v>
      </c>
      <c r="H4576" s="4" t="s">
        <v>102</v>
      </c>
      <c r="I4576" s="4" t="s">
        <v>17</v>
      </c>
      <c r="J4576" s="4" t="s">
        <v>1362</v>
      </c>
      <c r="K4576" s="4" t="s">
        <v>76</v>
      </c>
      <c r="L4576" s="4">
        <v>49201</v>
      </c>
      <c r="M4576" s="4" t="s">
        <v>3</v>
      </c>
      <c r="N4576" s="4" t="s">
        <v>3273</v>
      </c>
      <c r="O4576" s="4" t="s">
        <v>37</v>
      </c>
      <c r="P4576" s="4" t="s">
        <v>36</v>
      </c>
      <c r="Q4576" s="4" t="s">
        <v>3272</v>
      </c>
      <c r="R4576" s="4">
        <v>33.479999999999997</v>
      </c>
      <c r="S4576" s="4">
        <v>4</v>
      </c>
      <c r="T4576" s="4">
        <v>0</v>
      </c>
      <c r="U4576" s="4">
        <v>8.7048000000000005</v>
      </c>
      <c r="V4576" s="4" t="str">
        <f>INDEX(Regional_Lookup!$B$2:$B$5,MATCH('Sample - Superstore'!M4576,Regional_Lookup!$A$2:$A$5,0))</f>
        <v>David Johnson</v>
      </c>
      <c r="W4576" s="4">
        <f>INDEX(Regional_Lookup!$C$2:$C$5, MATCH('Sample - Superstore'!M4576,Regional_Lookup!$A$2:$A$5, 0))</f>
        <v>0.14000000000000001</v>
      </c>
      <c r="X4576" s="4">
        <f>U4576/R4576</f>
        <v>0.26000000000000006</v>
      </c>
      <c r="Y4576" s="4" t="str">
        <f>IF(X4576&gt;=W4576, "Yes", "No")</f>
        <v>Yes</v>
      </c>
      <c r="Z4576" s="4">
        <f>D4576-C4576</f>
        <v>6</v>
      </c>
      <c r="AA4576" s="4" t="str" cm="1">
        <f t="array" ref="AA4576">_xlfn.IFS(Z4576&lt;=2,"Fast",Z4576&gt;5, "Slow", AND(Z4576&gt;=3,Z4576&lt;=5),"Standard")</f>
        <v>Slow</v>
      </c>
    </row>
    <row r="4577" spans="1:27" x14ac:dyDescent="0.2">
      <c r="A4577" s="4">
        <v>4576</v>
      </c>
      <c r="B4577" s="4" t="s">
        <v>8213</v>
      </c>
      <c r="C4577" s="5">
        <v>42716</v>
      </c>
      <c r="D4577" s="5">
        <v>42722</v>
      </c>
      <c r="E4577" s="4" t="s">
        <v>29</v>
      </c>
      <c r="F4577" s="4" t="s">
        <v>2852</v>
      </c>
      <c r="G4577" s="4" t="s">
        <v>2851</v>
      </c>
      <c r="H4577" s="4" t="s">
        <v>102</v>
      </c>
      <c r="I4577" s="4" t="s">
        <v>17</v>
      </c>
      <c r="J4577" s="4" t="s">
        <v>1362</v>
      </c>
      <c r="K4577" s="4" t="s">
        <v>76</v>
      </c>
      <c r="L4577" s="4">
        <v>49201</v>
      </c>
      <c r="M4577" s="4" t="s">
        <v>3</v>
      </c>
      <c r="N4577" s="4" t="s">
        <v>2485</v>
      </c>
      <c r="O4577" s="4" t="s">
        <v>13</v>
      </c>
      <c r="P4577" s="4" t="s">
        <v>116</v>
      </c>
      <c r="Q4577" s="4" t="s">
        <v>2484</v>
      </c>
      <c r="R4577" s="4">
        <v>13.9</v>
      </c>
      <c r="S4577" s="4">
        <v>5</v>
      </c>
      <c r="T4577" s="4">
        <v>0</v>
      </c>
      <c r="U4577" s="4">
        <v>3.6139999999999999</v>
      </c>
      <c r="V4577" s="4" t="str">
        <f>INDEX(Regional_Lookup!$B$2:$B$5,MATCH('Sample - Superstore'!M4577,Regional_Lookup!$A$2:$A$5,0))</f>
        <v>David Johnson</v>
      </c>
      <c r="W4577" s="4">
        <f>INDEX(Regional_Lookup!$C$2:$C$5, MATCH('Sample - Superstore'!M4577,Regional_Lookup!$A$2:$A$5, 0))</f>
        <v>0.14000000000000001</v>
      </c>
      <c r="X4577" s="4">
        <f>U4577/R4577</f>
        <v>0.26</v>
      </c>
      <c r="Y4577" s="4" t="str">
        <f>IF(X4577&gt;=W4577, "Yes", "No")</f>
        <v>Yes</v>
      </c>
      <c r="Z4577" s="4">
        <f>D4577-C4577</f>
        <v>6</v>
      </c>
      <c r="AA4577" s="4" t="str" cm="1">
        <f t="array" ref="AA4577">_xlfn.IFS(Z4577&lt;=2,"Fast",Z4577&gt;5, "Slow", AND(Z4577&gt;=3,Z4577&lt;=5),"Standard")</f>
        <v>Slow</v>
      </c>
    </row>
    <row r="4578" spans="1:27" x14ac:dyDescent="0.2">
      <c r="A4578" s="4">
        <v>4577</v>
      </c>
      <c r="B4578" s="4" t="s">
        <v>8213</v>
      </c>
      <c r="C4578" s="5">
        <v>42716</v>
      </c>
      <c r="D4578" s="5">
        <v>42722</v>
      </c>
      <c r="E4578" s="4" t="s">
        <v>29</v>
      </c>
      <c r="F4578" s="4" t="s">
        <v>2852</v>
      </c>
      <c r="G4578" s="4" t="s">
        <v>2851</v>
      </c>
      <c r="H4578" s="4" t="s">
        <v>102</v>
      </c>
      <c r="I4578" s="4" t="s">
        <v>17</v>
      </c>
      <c r="J4578" s="4" t="s">
        <v>1362</v>
      </c>
      <c r="K4578" s="4" t="s">
        <v>76</v>
      </c>
      <c r="L4578" s="4">
        <v>49201</v>
      </c>
      <c r="M4578" s="4" t="s">
        <v>3</v>
      </c>
      <c r="N4578" s="4" t="s">
        <v>3485</v>
      </c>
      <c r="O4578" s="4" t="s">
        <v>13</v>
      </c>
      <c r="P4578" s="4" t="s">
        <v>231</v>
      </c>
      <c r="Q4578" s="4" t="s">
        <v>3484</v>
      </c>
      <c r="R4578" s="4">
        <v>26.86</v>
      </c>
      <c r="S4578" s="4">
        <v>2</v>
      </c>
      <c r="T4578" s="4">
        <v>0</v>
      </c>
      <c r="U4578" s="4">
        <v>6.7149999999999999</v>
      </c>
      <c r="V4578" s="4" t="str">
        <f>INDEX(Regional_Lookup!$B$2:$B$5,MATCH('Sample - Superstore'!M4578,Regional_Lookup!$A$2:$A$5,0))</f>
        <v>David Johnson</v>
      </c>
      <c r="W4578" s="4">
        <f>INDEX(Regional_Lookup!$C$2:$C$5, MATCH('Sample - Superstore'!M4578,Regional_Lookup!$A$2:$A$5, 0))</f>
        <v>0.14000000000000001</v>
      </c>
      <c r="X4578" s="4">
        <f>U4578/R4578</f>
        <v>0.25</v>
      </c>
      <c r="Y4578" s="4" t="str">
        <f>IF(X4578&gt;=W4578, "Yes", "No")</f>
        <v>Yes</v>
      </c>
      <c r="Z4578" s="4">
        <f>D4578-C4578</f>
        <v>6</v>
      </c>
      <c r="AA4578" s="4" t="str" cm="1">
        <f t="array" ref="AA4578">_xlfn.IFS(Z4578&lt;=2,"Fast",Z4578&gt;5, "Slow", AND(Z4578&gt;=3,Z4578&lt;=5),"Standard")</f>
        <v>Slow</v>
      </c>
    </row>
    <row r="4579" spans="1:27" x14ac:dyDescent="0.2">
      <c r="A4579" s="4">
        <v>4578</v>
      </c>
      <c r="B4579" s="4" t="s">
        <v>8212</v>
      </c>
      <c r="C4579" s="5">
        <v>41740</v>
      </c>
      <c r="D4579" s="5">
        <v>41745</v>
      </c>
      <c r="E4579" s="4" t="s">
        <v>29</v>
      </c>
      <c r="F4579" s="4" t="s">
        <v>3937</v>
      </c>
      <c r="G4579" s="4" t="s">
        <v>3936</v>
      </c>
      <c r="H4579" s="4" t="s">
        <v>18</v>
      </c>
      <c r="I4579" s="4" t="s">
        <v>17</v>
      </c>
      <c r="J4579" s="4" t="s">
        <v>8121</v>
      </c>
      <c r="K4579" s="4" t="s">
        <v>973</v>
      </c>
      <c r="L4579" s="4">
        <v>83501</v>
      </c>
      <c r="M4579" s="4" t="s">
        <v>9</v>
      </c>
      <c r="N4579" s="4" t="s">
        <v>710</v>
      </c>
      <c r="O4579" s="4" t="s">
        <v>13</v>
      </c>
      <c r="P4579" s="4" t="s">
        <v>100</v>
      </c>
      <c r="Q4579" s="4" t="s">
        <v>709</v>
      </c>
      <c r="R4579" s="4">
        <v>9.5839999999999996</v>
      </c>
      <c r="S4579" s="4">
        <v>1</v>
      </c>
      <c r="T4579" s="4">
        <v>0.2</v>
      </c>
      <c r="U4579" s="4">
        <v>3.3544</v>
      </c>
      <c r="V4579" s="4" t="str">
        <f>INDEX(Regional_Lookup!$B$2:$B$5,MATCH('Sample - Superstore'!M4579,Regional_Lookup!$A$2:$A$5,0))</f>
        <v>James Chen</v>
      </c>
      <c r="W4579" s="4">
        <f>INDEX(Regional_Lookup!$C$2:$C$5, MATCH('Sample - Superstore'!M4579,Regional_Lookup!$A$2:$A$5, 0))</f>
        <v>0.18</v>
      </c>
      <c r="X4579" s="4">
        <f>U4579/R4579</f>
        <v>0.35000000000000003</v>
      </c>
      <c r="Y4579" s="4" t="str">
        <f>IF(X4579&gt;=W4579, "Yes", "No")</f>
        <v>Yes</v>
      </c>
      <c r="Z4579" s="4">
        <f>D4579-C4579</f>
        <v>5</v>
      </c>
      <c r="AA4579" s="4" t="str" cm="1">
        <f t="array" ref="AA4579">_xlfn.IFS(Z4579&lt;=2,"Fast",Z4579&gt;5, "Slow", AND(Z4579&gt;=3,Z4579&lt;=5),"Standard")</f>
        <v>Standard</v>
      </c>
    </row>
    <row r="4580" spans="1:27" x14ac:dyDescent="0.2">
      <c r="A4580" s="4">
        <v>4579</v>
      </c>
      <c r="B4580" s="4" t="s">
        <v>8211</v>
      </c>
      <c r="C4580" s="5">
        <v>42164</v>
      </c>
      <c r="D4580" s="5">
        <v>42170</v>
      </c>
      <c r="E4580" s="4" t="s">
        <v>29</v>
      </c>
      <c r="F4580" s="4" t="s">
        <v>3694</v>
      </c>
      <c r="G4580" s="4" t="s">
        <v>3693</v>
      </c>
      <c r="H4580" s="4" t="s">
        <v>102</v>
      </c>
      <c r="I4580" s="4" t="s">
        <v>17</v>
      </c>
      <c r="J4580" s="4" t="s">
        <v>764</v>
      </c>
      <c r="K4580" s="4" t="s">
        <v>763</v>
      </c>
      <c r="L4580" s="4">
        <v>23666</v>
      </c>
      <c r="M4580" s="4" t="s">
        <v>7</v>
      </c>
      <c r="N4580" s="4" t="s">
        <v>568</v>
      </c>
      <c r="O4580" s="4" t="s">
        <v>13</v>
      </c>
      <c r="P4580" s="4" t="s">
        <v>100</v>
      </c>
      <c r="Q4580" s="4" t="s">
        <v>567</v>
      </c>
      <c r="R4580" s="4">
        <v>113.1</v>
      </c>
      <c r="S4580" s="4">
        <v>3</v>
      </c>
      <c r="T4580" s="4">
        <v>0</v>
      </c>
      <c r="U4580" s="4">
        <v>56.55</v>
      </c>
      <c r="V4580" s="4" t="str">
        <f>INDEX(Regional_Lookup!$B$2:$B$5,MATCH('Sample - Superstore'!M4580,Regional_Lookup!$A$2:$A$5,0))</f>
        <v>Maria Santos</v>
      </c>
      <c r="W4580" s="4">
        <f>INDEX(Regional_Lookup!$C$2:$C$5, MATCH('Sample - Superstore'!M4580,Regional_Lookup!$A$2:$A$5, 0))</f>
        <v>0.15</v>
      </c>
      <c r="X4580" s="4">
        <f>U4580/R4580</f>
        <v>0.5</v>
      </c>
      <c r="Y4580" s="4" t="str">
        <f>IF(X4580&gt;=W4580, "Yes", "No")</f>
        <v>Yes</v>
      </c>
      <c r="Z4580" s="4">
        <f>D4580-C4580</f>
        <v>6</v>
      </c>
      <c r="AA4580" s="4" t="str" cm="1">
        <f t="array" ref="AA4580">_xlfn.IFS(Z4580&lt;=2,"Fast",Z4580&gt;5, "Slow", AND(Z4580&gt;=3,Z4580&lt;=5),"Standard")</f>
        <v>Slow</v>
      </c>
    </row>
    <row r="4581" spans="1:27" x14ac:dyDescent="0.2">
      <c r="A4581" s="4">
        <v>4580</v>
      </c>
      <c r="B4581" s="4" t="s">
        <v>8210</v>
      </c>
      <c r="C4581" s="5">
        <v>41847</v>
      </c>
      <c r="D4581" s="5">
        <v>41853</v>
      </c>
      <c r="E4581" s="4" t="s">
        <v>29</v>
      </c>
      <c r="F4581" s="4" t="s">
        <v>1619</v>
      </c>
      <c r="G4581" s="4" t="s">
        <v>1618</v>
      </c>
      <c r="H4581" s="4" t="s">
        <v>50</v>
      </c>
      <c r="I4581" s="4" t="s">
        <v>17</v>
      </c>
      <c r="J4581" s="4" t="s">
        <v>254</v>
      </c>
      <c r="K4581" s="4" t="s">
        <v>66</v>
      </c>
      <c r="L4581" s="4">
        <v>10035</v>
      </c>
      <c r="M4581" s="4" t="s">
        <v>5</v>
      </c>
      <c r="N4581" s="4" t="s">
        <v>7537</v>
      </c>
      <c r="O4581" s="4" t="s">
        <v>13</v>
      </c>
      <c r="P4581" s="4" t="s">
        <v>24</v>
      </c>
      <c r="Q4581" s="4" t="s">
        <v>7536</v>
      </c>
      <c r="R4581" s="4">
        <v>65.78</v>
      </c>
      <c r="S4581" s="4">
        <v>11</v>
      </c>
      <c r="T4581" s="4">
        <v>0</v>
      </c>
      <c r="U4581" s="4">
        <v>32.232199999999999</v>
      </c>
      <c r="V4581" s="4" t="str">
        <f>INDEX(Regional_Lookup!$B$2:$B$5,MATCH('Sample - Superstore'!M4581,Regional_Lookup!$A$2:$A$5,0))</f>
        <v>Sarah Miller</v>
      </c>
      <c r="W4581" s="4">
        <f>INDEX(Regional_Lookup!$C$2:$C$5, MATCH('Sample - Superstore'!M4581,Regional_Lookup!$A$2:$A$5, 0))</f>
        <v>0.16</v>
      </c>
      <c r="X4581" s="4">
        <f>U4581/R4581</f>
        <v>0.49</v>
      </c>
      <c r="Y4581" s="4" t="str">
        <f>IF(X4581&gt;=W4581, "Yes", "No")</f>
        <v>Yes</v>
      </c>
      <c r="Z4581" s="4">
        <f>D4581-C4581</f>
        <v>6</v>
      </c>
      <c r="AA4581" s="4" t="str" cm="1">
        <f t="array" ref="AA4581">_xlfn.IFS(Z4581&lt;=2,"Fast",Z4581&gt;5, "Slow", AND(Z4581&gt;=3,Z4581&lt;=5),"Standard")</f>
        <v>Slow</v>
      </c>
    </row>
    <row r="4582" spans="1:27" x14ac:dyDescent="0.2">
      <c r="A4582" s="4">
        <v>4581</v>
      </c>
      <c r="B4582" s="4" t="s">
        <v>8209</v>
      </c>
      <c r="C4582" s="5">
        <v>42216</v>
      </c>
      <c r="D4582" s="5">
        <v>42222</v>
      </c>
      <c r="E4582" s="4" t="s">
        <v>29</v>
      </c>
      <c r="F4582" s="4" t="s">
        <v>6313</v>
      </c>
      <c r="G4582" s="4" t="s">
        <v>6312</v>
      </c>
      <c r="H4582" s="4" t="s">
        <v>50</v>
      </c>
      <c r="I4582" s="4" t="s">
        <v>17</v>
      </c>
      <c r="J4582" s="4" t="s">
        <v>5159</v>
      </c>
      <c r="K4582" s="4" t="s">
        <v>1361</v>
      </c>
      <c r="L4582" s="4">
        <v>39401</v>
      </c>
      <c r="M4582" s="4" t="s">
        <v>7</v>
      </c>
      <c r="N4582" s="4" t="s">
        <v>535</v>
      </c>
      <c r="O4582" s="4" t="s">
        <v>33</v>
      </c>
      <c r="P4582" s="4" t="s">
        <v>55</v>
      </c>
      <c r="Q4582" s="4" t="s">
        <v>534</v>
      </c>
      <c r="R4582" s="4">
        <v>239.7</v>
      </c>
      <c r="S4582" s="4">
        <v>6</v>
      </c>
      <c r="T4582" s="4">
        <v>0</v>
      </c>
      <c r="U4582" s="4">
        <v>105.468</v>
      </c>
      <c r="V4582" s="4" t="str">
        <f>INDEX(Regional_Lookup!$B$2:$B$5,MATCH('Sample - Superstore'!M4582,Regional_Lookup!$A$2:$A$5,0))</f>
        <v>Maria Santos</v>
      </c>
      <c r="W4582" s="4">
        <f>INDEX(Regional_Lookup!$C$2:$C$5, MATCH('Sample - Superstore'!M4582,Regional_Lookup!$A$2:$A$5, 0))</f>
        <v>0.15</v>
      </c>
      <c r="X4582" s="4">
        <f>U4582/R4582</f>
        <v>0.44000000000000006</v>
      </c>
      <c r="Y4582" s="4" t="str">
        <f>IF(X4582&gt;=W4582, "Yes", "No")</f>
        <v>Yes</v>
      </c>
      <c r="Z4582" s="4">
        <f>D4582-C4582</f>
        <v>6</v>
      </c>
      <c r="AA4582" s="4" t="str" cm="1">
        <f t="array" ref="AA4582">_xlfn.IFS(Z4582&lt;=2,"Fast",Z4582&gt;5, "Slow", AND(Z4582&gt;=3,Z4582&lt;=5),"Standard")</f>
        <v>Slow</v>
      </c>
    </row>
    <row r="4583" spans="1:27" x14ac:dyDescent="0.2">
      <c r="A4583" s="4">
        <v>4582</v>
      </c>
      <c r="B4583" s="4" t="s">
        <v>8208</v>
      </c>
      <c r="C4583" s="5">
        <v>42632</v>
      </c>
      <c r="D4583" s="5">
        <v>42635</v>
      </c>
      <c r="E4583" s="4" t="s">
        <v>89</v>
      </c>
      <c r="F4583" s="4" t="s">
        <v>104</v>
      </c>
      <c r="G4583" s="4" t="s">
        <v>103</v>
      </c>
      <c r="H4583" s="4" t="s">
        <v>102</v>
      </c>
      <c r="I4583" s="4" t="s">
        <v>17</v>
      </c>
      <c r="J4583" s="4" t="s">
        <v>159</v>
      </c>
      <c r="K4583" s="4" t="s">
        <v>158</v>
      </c>
      <c r="L4583" s="4">
        <v>19140</v>
      </c>
      <c r="M4583" s="4" t="s">
        <v>5</v>
      </c>
      <c r="N4583" s="4" t="s">
        <v>2965</v>
      </c>
      <c r="O4583" s="4" t="s">
        <v>37</v>
      </c>
      <c r="P4583" s="4" t="s">
        <v>36</v>
      </c>
      <c r="Q4583" s="4" t="s">
        <v>2964</v>
      </c>
      <c r="R4583" s="4">
        <v>25.632000000000001</v>
      </c>
      <c r="S4583" s="4">
        <v>3</v>
      </c>
      <c r="T4583" s="4">
        <v>0.2</v>
      </c>
      <c r="U4583" s="4">
        <v>3.8448000000000002</v>
      </c>
      <c r="V4583" s="4" t="str">
        <f>INDEX(Regional_Lookup!$B$2:$B$5,MATCH('Sample - Superstore'!M4583,Regional_Lookup!$A$2:$A$5,0))</f>
        <v>Sarah Miller</v>
      </c>
      <c r="W4583" s="4">
        <f>INDEX(Regional_Lookup!$C$2:$C$5, MATCH('Sample - Superstore'!M4583,Regional_Lookup!$A$2:$A$5, 0))</f>
        <v>0.16</v>
      </c>
      <c r="X4583" s="4">
        <f>U4583/R4583</f>
        <v>0.15</v>
      </c>
      <c r="Y4583" s="4" t="str">
        <f>IF(X4583&gt;=W4583, "Yes", "No")</f>
        <v>No</v>
      </c>
      <c r="Z4583" s="4">
        <f>D4583-C4583</f>
        <v>3</v>
      </c>
      <c r="AA4583" s="4" t="str" cm="1">
        <f t="array" ref="AA4583">_xlfn.IFS(Z4583&lt;=2,"Fast",Z4583&gt;5, "Slow", AND(Z4583&gt;=3,Z4583&lt;=5),"Standard")</f>
        <v>Standard</v>
      </c>
    </row>
    <row r="4584" spans="1:27" x14ac:dyDescent="0.2">
      <c r="A4584" s="4">
        <v>4583</v>
      </c>
      <c r="B4584" s="4" t="s">
        <v>8207</v>
      </c>
      <c r="C4584" s="5">
        <v>42531</v>
      </c>
      <c r="D4584" s="5">
        <v>42533</v>
      </c>
      <c r="E4584" s="4" t="s">
        <v>89</v>
      </c>
      <c r="F4584" s="4" t="s">
        <v>5068</v>
      </c>
      <c r="G4584" s="4" t="s">
        <v>5067</v>
      </c>
      <c r="H4584" s="4" t="s">
        <v>18</v>
      </c>
      <c r="I4584" s="4" t="s">
        <v>17</v>
      </c>
      <c r="J4584" s="4" t="s">
        <v>159</v>
      </c>
      <c r="K4584" s="4" t="s">
        <v>158</v>
      </c>
      <c r="L4584" s="4">
        <v>19140</v>
      </c>
      <c r="M4584" s="4" t="s">
        <v>5</v>
      </c>
      <c r="N4584" s="4" t="s">
        <v>3100</v>
      </c>
      <c r="O4584" s="4" t="s">
        <v>13</v>
      </c>
      <c r="P4584" s="4" t="s">
        <v>72</v>
      </c>
      <c r="Q4584" s="4" t="s">
        <v>3099</v>
      </c>
      <c r="R4584" s="4">
        <v>23.616</v>
      </c>
      <c r="S4584" s="4">
        <v>8</v>
      </c>
      <c r="T4584" s="4">
        <v>0.2</v>
      </c>
      <c r="U4584" s="4">
        <v>7.9703999999999997</v>
      </c>
      <c r="V4584" s="4" t="str">
        <f>INDEX(Regional_Lookup!$B$2:$B$5,MATCH('Sample - Superstore'!M4584,Regional_Lookup!$A$2:$A$5,0))</f>
        <v>Sarah Miller</v>
      </c>
      <c r="W4584" s="4">
        <f>INDEX(Regional_Lookup!$C$2:$C$5, MATCH('Sample - Superstore'!M4584,Regional_Lookup!$A$2:$A$5, 0))</f>
        <v>0.16</v>
      </c>
      <c r="X4584" s="4">
        <f>U4584/R4584</f>
        <v>0.33749999999999997</v>
      </c>
      <c r="Y4584" s="4" t="str">
        <f>IF(X4584&gt;=W4584, "Yes", "No")</f>
        <v>Yes</v>
      </c>
      <c r="Z4584" s="4">
        <f>D4584-C4584</f>
        <v>2</v>
      </c>
      <c r="AA4584" s="4" t="str" cm="1">
        <f t="array" ref="AA4584">_xlfn.IFS(Z4584&lt;=2,"Fast",Z4584&gt;5, "Slow", AND(Z4584&gt;=3,Z4584&lt;=5),"Standard")</f>
        <v>Fast</v>
      </c>
    </row>
    <row r="4585" spans="1:27" x14ac:dyDescent="0.2">
      <c r="A4585" s="4">
        <v>4584</v>
      </c>
      <c r="B4585" s="4" t="s">
        <v>8206</v>
      </c>
      <c r="C4585" s="5">
        <v>42608</v>
      </c>
      <c r="D4585" s="5">
        <v>42610</v>
      </c>
      <c r="E4585" s="4" t="s">
        <v>21</v>
      </c>
      <c r="F4585" s="4" t="s">
        <v>3747</v>
      </c>
      <c r="G4585" s="4" t="s">
        <v>3746</v>
      </c>
      <c r="H4585" s="4" t="s">
        <v>50</v>
      </c>
      <c r="I4585" s="4" t="s">
        <v>17</v>
      </c>
      <c r="J4585" s="4" t="s">
        <v>59</v>
      </c>
      <c r="K4585" s="4" t="s">
        <v>15</v>
      </c>
      <c r="L4585" s="4">
        <v>90045</v>
      </c>
      <c r="M4585" s="4" t="s">
        <v>9</v>
      </c>
      <c r="N4585" s="4" t="s">
        <v>1044</v>
      </c>
      <c r="O4585" s="4" t="s">
        <v>13</v>
      </c>
      <c r="P4585" s="4" t="s">
        <v>116</v>
      </c>
      <c r="Q4585" s="4" t="s">
        <v>1043</v>
      </c>
      <c r="R4585" s="4">
        <v>8.26</v>
      </c>
      <c r="S4585" s="4">
        <v>2</v>
      </c>
      <c r="T4585" s="4">
        <v>0</v>
      </c>
      <c r="U4585" s="4">
        <v>3.7995999999999999</v>
      </c>
      <c r="V4585" s="4" t="str">
        <f>INDEX(Regional_Lookup!$B$2:$B$5,MATCH('Sample - Superstore'!M4585,Regional_Lookup!$A$2:$A$5,0))</f>
        <v>James Chen</v>
      </c>
      <c r="W4585" s="4">
        <f>INDEX(Regional_Lookup!$C$2:$C$5, MATCH('Sample - Superstore'!M4585,Regional_Lookup!$A$2:$A$5, 0))</f>
        <v>0.18</v>
      </c>
      <c r="X4585" s="4">
        <f>U4585/R4585</f>
        <v>0.46</v>
      </c>
      <c r="Y4585" s="4" t="str">
        <f>IF(X4585&gt;=W4585, "Yes", "No")</f>
        <v>Yes</v>
      </c>
      <c r="Z4585" s="4">
        <f>D4585-C4585</f>
        <v>2</v>
      </c>
      <c r="AA4585" s="4" t="str" cm="1">
        <f t="array" ref="AA4585">_xlfn.IFS(Z4585&lt;=2,"Fast",Z4585&gt;5, "Slow", AND(Z4585&gt;=3,Z4585&lt;=5),"Standard")</f>
        <v>Fast</v>
      </c>
    </row>
    <row r="4586" spans="1:27" x14ac:dyDescent="0.2">
      <c r="A4586" s="4">
        <v>4585</v>
      </c>
      <c r="B4586" s="4" t="s">
        <v>8205</v>
      </c>
      <c r="C4586" s="5">
        <v>43041</v>
      </c>
      <c r="D4586" s="5">
        <v>43043</v>
      </c>
      <c r="E4586" s="4" t="s">
        <v>21</v>
      </c>
      <c r="F4586" s="4" t="s">
        <v>4535</v>
      </c>
      <c r="G4586" s="4" t="s">
        <v>4534</v>
      </c>
      <c r="H4586" s="4" t="s">
        <v>102</v>
      </c>
      <c r="I4586" s="4" t="s">
        <v>17</v>
      </c>
      <c r="J4586" s="4" t="s">
        <v>8096</v>
      </c>
      <c r="K4586" s="4" t="s">
        <v>15</v>
      </c>
      <c r="L4586" s="4">
        <v>94526</v>
      </c>
      <c r="M4586" s="4" t="s">
        <v>9</v>
      </c>
      <c r="N4586" s="4" t="s">
        <v>6407</v>
      </c>
      <c r="O4586" s="4" t="s">
        <v>13</v>
      </c>
      <c r="P4586" s="4" t="s">
        <v>121</v>
      </c>
      <c r="Q4586" s="4" t="s">
        <v>6406</v>
      </c>
      <c r="R4586" s="4">
        <v>76.58</v>
      </c>
      <c r="S4586" s="4">
        <v>7</v>
      </c>
      <c r="T4586" s="4">
        <v>0</v>
      </c>
      <c r="U4586" s="4">
        <v>38.29</v>
      </c>
      <c r="V4586" s="4" t="str">
        <f>INDEX(Regional_Lookup!$B$2:$B$5,MATCH('Sample - Superstore'!M4586,Regional_Lookup!$A$2:$A$5,0))</f>
        <v>James Chen</v>
      </c>
      <c r="W4586" s="4">
        <f>INDEX(Regional_Lookup!$C$2:$C$5, MATCH('Sample - Superstore'!M4586,Regional_Lookup!$A$2:$A$5, 0))</f>
        <v>0.18</v>
      </c>
      <c r="X4586" s="4">
        <f>U4586/R4586</f>
        <v>0.5</v>
      </c>
      <c r="Y4586" s="4" t="str">
        <f>IF(X4586&gt;=W4586, "Yes", "No")</f>
        <v>Yes</v>
      </c>
      <c r="Z4586" s="4">
        <f>D4586-C4586</f>
        <v>2</v>
      </c>
      <c r="AA4586" s="4" t="str" cm="1">
        <f t="array" ref="AA4586">_xlfn.IFS(Z4586&lt;=2,"Fast",Z4586&gt;5, "Slow", AND(Z4586&gt;=3,Z4586&lt;=5),"Standard")</f>
        <v>Fast</v>
      </c>
    </row>
    <row r="4587" spans="1:27" x14ac:dyDescent="0.2">
      <c r="A4587" s="4">
        <v>4586</v>
      </c>
      <c r="B4587" s="4" t="s">
        <v>8205</v>
      </c>
      <c r="C4587" s="5">
        <v>43041</v>
      </c>
      <c r="D4587" s="5">
        <v>43043</v>
      </c>
      <c r="E4587" s="4" t="s">
        <v>21</v>
      </c>
      <c r="F4587" s="4" t="s">
        <v>4535</v>
      </c>
      <c r="G4587" s="4" t="s">
        <v>4534</v>
      </c>
      <c r="H4587" s="4" t="s">
        <v>102</v>
      </c>
      <c r="I4587" s="4" t="s">
        <v>17</v>
      </c>
      <c r="J4587" s="4" t="s">
        <v>8096</v>
      </c>
      <c r="K4587" s="4" t="s">
        <v>15</v>
      </c>
      <c r="L4587" s="4">
        <v>94526</v>
      </c>
      <c r="M4587" s="4" t="s">
        <v>9</v>
      </c>
      <c r="N4587" s="4" t="s">
        <v>3737</v>
      </c>
      <c r="O4587" s="4" t="s">
        <v>13</v>
      </c>
      <c r="P4587" s="4" t="s">
        <v>116</v>
      </c>
      <c r="Q4587" s="4" t="s">
        <v>3736</v>
      </c>
      <c r="R4587" s="4">
        <v>8.8000000000000007</v>
      </c>
      <c r="S4587" s="4">
        <v>5</v>
      </c>
      <c r="T4587" s="4">
        <v>0</v>
      </c>
      <c r="U4587" s="4">
        <v>4.2240000000000002</v>
      </c>
      <c r="V4587" s="4" t="str">
        <f>INDEX(Regional_Lookup!$B$2:$B$5,MATCH('Sample - Superstore'!M4587,Regional_Lookup!$A$2:$A$5,0))</f>
        <v>James Chen</v>
      </c>
      <c r="W4587" s="4">
        <f>INDEX(Regional_Lookup!$C$2:$C$5, MATCH('Sample - Superstore'!M4587,Regional_Lookup!$A$2:$A$5, 0))</f>
        <v>0.18</v>
      </c>
      <c r="X4587" s="4">
        <f>U4587/R4587</f>
        <v>0.48</v>
      </c>
      <c r="Y4587" s="4" t="str">
        <f>IF(X4587&gt;=W4587, "Yes", "No")</f>
        <v>Yes</v>
      </c>
      <c r="Z4587" s="4">
        <f>D4587-C4587</f>
        <v>2</v>
      </c>
      <c r="AA4587" s="4" t="str" cm="1">
        <f t="array" ref="AA4587">_xlfn.IFS(Z4587&lt;=2,"Fast",Z4587&gt;5, "Slow", AND(Z4587&gt;=3,Z4587&lt;=5),"Standard")</f>
        <v>Fast</v>
      </c>
    </row>
    <row r="4588" spans="1:27" x14ac:dyDescent="0.2">
      <c r="A4588" s="4">
        <v>4587</v>
      </c>
      <c r="B4588" s="4" t="s">
        <v>8205</v>
      </c>
      <c r="C4588" s="5">
        <v>43041</v>
      </c>
      <c r="D4588" s="5">
        <v>43043</v>
      </c>
      <c r="E4588" s="4" t="s">
        <v>21</v>
      </c>
      <c r="F4588" s="4" t="s">
        <v>4535</v>
      </c>
      <c r="G4588" s="4" t="s">
        <v>4534</v>
      </c>
      <c r="H4588" s="4" t="s">
        <v>102</v>
      </c>
      <c r="I4588" s="4" t="s">
        <v>17</v>
      </c>
      <c r="J4588" s="4" t="s">
        <v>8096</v>
      </c>
      <c r="K4588" s="4" t="s">
        <v>15</v>
      </c>
      <c r="L4588" s="4">
        <v>94526</v>
      </c>
      <c r="M4588" s="4" t="s">
        <v>9</v>
      </c>
      <c r="N4588" s="4" t="s">
        <v>7470</v>
      </c>
      <c r="O4588" s="4" t="s">
        <v>13</v>
      </c>
      <c r="P4588" s="4" t="s">
        <v>100</v>
      </c>
      <c r="Q4588" s="4" t="s">
        <v>7469</v>
      </c>
      <c r="R4588" s="4">
        <v>590.35199999999998</v>
      </c>
      <c r="S4588" s="4">
        <v>6</v>
      </c>
      <c r="T4588" s="4">
        <v>0.2</v>
      </c>
      <c r="U4588" s="4">
        <v>206.6232</v>
      </c>
      <c r="V4588" s="4" t="str">
        <f>INDEX(Regional_Lookup!$B$2:$B$5,MATCH('Sample - Superstore'!M4588,Regional_Lookup!$A$2:$A$5,0))</f>
        <v>James Chen</v>
      </c>
      <c r="W4588" s="4">
        <f>INDEX(Regional_Lookup!$C$2:$C$5, MATCH('Sample - Superstore'!M4588,Regional_Lookup!$A$2:$A$5, 0))</f>
        <v>0.18</v>
      </c>
      <c r="X4588" s="4">
        <f>U4588/R4588</f>
        <v>0.35000000000000003</v>
      </c>
      <c r="Y4588" s="4" t="str">
        <f>IF(X4588&gt;=W4588, "Yes", "No")</f>
        <v>Yes</v>
      </c>
      <c r="Z4588" s="4">
        <f>D4588-C4588</f>
        <v>2</v>
      </c>
      <c r="AA4588" s="4" t="str" cm="1">
        <f t="array" ref="AA4588">_xlfn.IFS(Z4588&lt;=2,"Fast",Z4588&gt;5, "Slow", AND(Z4588&gt;=3,Z4588&lt;=5),"Standard")</f>
        <v>Fast</v>
      </c>
    </row>
    <row r="4589" spans="1:27" x14ac:dyDescent="0.2">
      <c r="A4589" s="4">
        <v>4588</v>
      </c>
      <c r="B4589" s="4" t="s">
        <v>8205</v>
      </c>
      <c r="C4589" s="5">
        <v>43041</v>
      </c>
      <c r="D4589" s="5">
        <v>43043</v>
      </c>
      <c r="E4589" s="4" t="s">
        <v>21</v>
      </c>
      <c r="F4589" s="4" t="s">
        <v>4535</v>
      </c>
      <c r="G4589" s="4" t="s">
        <v>4534</v>
      </c>
      <c r="H4589" s="4" t="s">
        <v>102</v>
      </c>
      <c r="I4589" s="4" t="s">
        <v>17</v>
      </c>
      <c r="J4589" s="4" t="s">
        <v>8096</v>
      </c>
      <c r="K4589" s="4" t="s">
        <v>15</v>
      </c>
      <c r="L4589" s="4">
        <v>94526</v>
      </c>
      <c r="M4589" s="4" t="s">
        <v>9</v>
      </c>
      <c r="N4589" s="4" t="s">
        <v>2169</v>
      </c>
      <c r="O4589" s="4" t="s">
        <v>13</v>
      </c>
      <c r="P4589" s="4" t="s">
        <v>109</v>
      </c>
      <c r="Q4589" s="4" t="s">
        <v>2168</v>
      </c>
      <c r="R4589" s="4">
        <v>5.58</v>
      </c>
      <c r="S4589" s="4">
        <v>3</v>
      </c>
      <c r="T4589" s="4">
        <v>0</v>
      </c>
      <c r="U4589" s="4">
        <v>0.16739999999999999</v>
      </c>
      <c r="V4589" s="4" t="str">
        <f>INDEX(Regional_Lookup!$B$2:$B$5,MATCH('Sample - Superstore'!M4589,Regional_Lookup!$A$2:$A$5,0))</f>
        <v>James Chen</v>
      </c>
      <c r="W4589" s="4">
        <f>INDEX(Regional_Lookup!$C$2:$C$5, MATCH('Sample - Superstore'!M4589,Regional_Lookup!$A$2:$A$5, 0))</f>
        <v>0.18</v>
      </c>
      <c r="X4589" s="4">
        <f>U4589/R4589</f>
        <v>0.03</v>
      </c>
      <c r="Y4589" s="4" t="str">
        <f>IF(X4589&gt;=W4589, "Yes", "No")</f>
        <v>No</v>
      </c>
      <c r="Z4589" s="4">
        <f>D4589-C4589</f>
        <v>2</v>
      </c>
      <c r="AA4589" s="4" t="str" cm="1">
        <f t="array" ref="AA4589">_xlfn.IFS(Z4589&lt;=2,"Fast",Z4589&gt;5, "Slow", AND(Z4589&gt;=3,Z4589&lt;=5),"Standard")</f>
        <v>Fast</v>
      </c>
    </row>
    <row r="4590" spans="1:27" x14ac:dyDescent="0.2">
      <c r="A4590" s="4">
        <v>4589</v>
      </c>
      <c r="B4590" s="4" t="s">
        <v>8205</v>
      </c>
      <c r="C4590" s="5">
        <v>43041</v>
      </c>
      <c r="D4590" s="5">
        <v>43043</v>
      </c>
      <c r="E4590" s="4" t="s">
        <v>21</v>
      </c>
      <c r="F4590" s="4" t="s">
        <v>4535</v>
      </c>
      <c r="G4590" s="4" t="s">
        <v>4534</v>
      </c>
      <c r="H4590" s="4" t="s">
        <v>102</v>
      </c>
      <c r="I4590" s="4" t="s">
        <v>17</v>
      </c>
      <c r="J4590" s="4" t="s">
        <v>8096</v>
      </c>
      <c r="K4590" s="4" t="s">
        <v>15</v>
      </c>
      <c r="L4590" s="4">
        <v>94526</v>
      </c>
      <c r="M4590" s="4" t="s">
        <v>9</v>
      </c>
      <c r="N4590" s="4" t="s">
        <v>7007</v>
      </c>
      <c r="O4590" s="4" t="s">
        <v>37</v>
      </c>
      <c r="P4590" s="4" t="s">
        <v>36</v>
      </c>
      <c r="Q4590" s="4" t="s">
        <v>7006</v>
      </c>
      <c r="R4590" s="4">
        <v>25.02</v>
      </c>
      <c r="S4590" s="4">
        <v>3</v>
      </c>
      <c r="T4590" s="4">
        <v>0</v>
      </c>
      <c r="U4590" s="4">
        <v>10.5084</v>
      </c>
      <c r="V4590" s="4" t="str">
        <f>INDEX(Regional_Lookup!$B$2:$B$5,MATCH('Sample - Superstore'!M4590,Regional_Lookup!$A$2:$A$5,0))</f>
        <v>James Chen</v>
      </c>
      <c r="W4590" s="4">
        <f>INDEX(Regional_Lookup!$C$2:$C$5, MATCH('Sample - Superstore'!M4590,Regional_Lookup!$A$2:$A$5, 0))</f>
        <v>0.18</v>
      </c>
      <c r="X4590" s="4">
        <f>U4590/R4590</f>
        <v>0.42</v>
      </c>
      <c r="Y4590" s="4" t="str">
        <f>IF(X4590&gt;=W4590, "Yes", "No")</f>
        <v>Yes</v>
      </c>
      <c r="Z4590" s="4">
        <f>D4590-C4590</f>
        <v>2</v>
      </c>
      <c r="AA4590" s="4" t="str" cm="1">
        <f t="array" ref="AA4590">_xlfn.IFS(Z4590&lt;=2,"Fast",Z4590&gt;5, "Slow", AND(Z4590&gt;=3,Z4590&lt;=5),"Standard")</f>
        <v>Fast</v>
      </c>
    </row>
    <row r="4591" spans="1:27" x14ac:dyDescent="0.2">
      <c r="A4591" s="4">
        <v>4590</v>
      </c>
      <c r="B4591" s="4" t="s">
        <v>8205</v>
      </c>
      <c r="C4591" s="5">
        <v>43041</v>
      </c>
      <c r="D4591" s="5">
        <v>43043</v>
      </c>
      <c r="E4591" s="4" t="s">
        <v>21</v>
      </c>
      <c r="F4591" s="4" t="s">
        <v>4535</v>
      </c>
      <c r="G4591" s="4" t="s">
        <v>4534</v>
      </c>
      <c r="H4591" s="4" t="s">
        <v>102</v>
      </c>
      <c r="I4591" s="4" t="s">
        <v>17</v>
      </c>
      <c r="J4591" s="4" t="s">
        <v>8096</v>
      </c>
      <c r="K4591" s="4" t="s">
        <v>15</v>
      </c>
      <c r="L4591" s="4">
        <v>94526</v>
      </c>
      <c r="M4591" s="4" t="s">
        <v>9</v>
      </c>
      <c r="N4591" s="4" t="s">
        <v>647</v>
      </c>
      <c r="O4591" s="4" t="s">
        <v>13</v>
      </c>
      <c r="P4591" s="4" t="s">
        <v>231</v>
      </c>
      <c r="Q4591" s="4" t="s">
        <v>646</v>
      </c>
      <c r="R4591" s="4">
        <v>452.55</v>
      </c>
      <c r="S4591" s="4">
        <v>7</v>
      </c>
      <c r="T4591" s="4">
        <v>0</v>
      </c>
      <c r="U4591" s="4">
        <v>22.627500000000001</v>
      </c>
      <c r="V4591" s="4" t="str">
        <f>INDEX(Regional_Lookup!$B$2:$B$5,MATCH('Sample - Superstore'!M4591,Regional_Lookup!$A$2:$A$5,0))</f>
        <v>James Chen</v>
      </c>
      <c r="W4591" s="4">
        <f>INDEX(Regional_Lookup!$C$2:$C$5, MATCH('Sample - Superstore'!M4591,Regional_Lookup!$A$2:$A$5, 0))</f>
        <v>0.18</v>
      </c>
      <c r="X4591" s="4">
        <f>U4591/R4591</f>
        <v>0.05</v>
      </c>
      <c r="Y4591" s="4" t="str">
        <f>IF(X4591&gt;=W4591, "Yes", "No")</f>
        <v>No</v>
      </c>
      <c r="Z4591" s="4">
        <f>D4591-C4591</f>
        <v>2</v>
      </c>
      <c r="AA4591" s="4" t="str" cm="1">
        <f t="array" ref="AA4591">_xlfn.IFS(Z4591&lt;=2,"Fast",Z4591&gt;5, "Slow", AND(Z4591&gt;=3,Z4591&lt;=5),"Standard")</f>
        <v>Fast</v>
      </c>
    </row>
    <row r="4592" spans="1:27" x14ac:dyDescent="0.2">
      <c r="A4592" s="4">
        <v>4591</v>
      </c>
      <c r="B4592" s="4" t="s">
        <v>8204</v>
      </c>
      <c r="C4592" s="5">
        <v>42730</v>
      </c>
      <c r="D4592" s="5">
        <v>42735</v>
      </c>
      <c r="E4592" s="4" t="s">
        <v>29</v>
      </c>
      <c r="F4592" s="4" t="s">
        <v>5744</v>
      </c>
      <c r="G4592" s="4" t="s">
        <v>5743</v>
      </c>
      <c r="H4592" s="4" t="s">
        <v>50</v>
      </c>
      <c r="I4592" s="4" t="s">
        <v>17</v>
      </c>
      <c r="J4592" s="4" t="s">
        <v>59</v>
      </c>
      <c r="K4592" s="4" t="s">
        <v>15</v>
      </c>
      <c r="L4592" s="4">
        <v>90004</v>
      </c>
      <c r="M4592" s="4" t="s">
        <v>9</v>
      </c>
      <c r="N4592" s="4" t="s">
        <v>259</v>
      </c>
      <c r="O4592" s="4" t="s">
        <v>13</v>
      </c>
      <c r="P4592" s="4" t="s">
        <v>64</v>
      </c>
      <c r="Q4592" s="4" t="s">
        <v>258</v>
      </c>
      <c r="R4592" s="4">
        <v>17.760000000000002</v>
      </c>
      <c r="S4592" s="4">
        <v>2</v>
      </c>
      <c r="T4592" s="4">
        <v>0</v>
      </c>
      <c r="U4592" s="4">
        <v>4.9728000000000003</v>
      </c>
      <c r="V4592" s="4" t="str">
        <f>INDEX(Regional_Lookup!$B$2:$B$5,MATCH('Sample - Superstore'!M4592,Regional_Lookup!$A$2:$A$5,0))</f>
        <v>James Chen</v>
      </c>
      <c r="W4592" s="4">
        <f>INDEX(Regional_Lookup!$C$2:$C$5, MATCH('Sample - Superstore'!M4592,Regional_Lookup!$A$2:$A$5, 0))</f>
        <v>0.18</v>
      </c>
      <c r="X4592" s="4">
        <f>U4592/R4592</f>
        <v>0.27999999999999997</v>
      </c>
      <c r="Y4592" s="4" t="str">
        <f>IF(X4592&gt;=W4592, "Yes", "No")</f>
        <v>Yes</v>
      </c>
      <c r="Z4592" s="4">
        <f>D4592-C4592</f>
        <v>5</v>
      </c>
      <c r="AA4592" s="4" t="str" cm="1">
        <f t="array" ref="AA4592">_xlfn.IFS(Z4592&lt;=2,"Fast",Z4592&gt;5, "Slow", AND(Z4592&gt;=3,Z4592&lt;=5),"Standard")</f>
        <v>Standard</v>
      </c>
    </row>
    <row r="4593" spans="1:27" x14ac:dyDescent="0.2">
      <c r="A4593" s="4">
        <v>4592</v>
      </c>
      <c r="B4593" s="4" t="s">
        <v>8204</v>
      </c>
      <c r="C4593" s="5">
        <v>42730</v>
      </c>
      <c r="D4593" s="5">
        <v>42735</v>
      </c>
      <c r="E4593" s="4" t="s">
        <v>29</v>
      </c>
      <c r="F4593" s="4" t="s">
        <v>5744</v>
      </c>
      <c r="G4593" s="4" t="s">
        <v>5743</v>
      </c>
      <c r="H4593" s="4" t="s">
        <v>50</v>
      </c>
      <c r="I4593" s="4" t="s">
        <v>17</v>
      </c>
      <c r="J4593" s="4" t="s">
        <v>59</v>
      </c>
      <c r="K4593" s="4" t="s">
        <v>15</v>
      </c>
      <c r="L4593" s="4">
        <v>90004</v>
      </c>
      <c r="M4593" s="4" t="s">
        <v>9</v>
      </c>
      <c r="N4593" s="4" t="s">
        <v>4413</v>
      </c>
      <c r="O4593" s="4" t="s">
        <v>33</v>
      </c>
      <c r="P4593" s="4" t="s">
        <v>32</v>
      </c>
      <c r="Q4593" s="4" t="s">
        <v>4412</v>
      </c>
      <c r="R4593" s="4">
        <v>302.38400000000001</v>
      </c>
      <c r="S4593" s="4">
        <v>2</v>
      </c>
      <c r="T4593" s="4">
        <v>0.2</v>
      </c>
      <c r="U4593" s="4">
        <v>30.238399999999999</v>
      </c>
      <c r="V4593" s="4" t="str">
        <f>INDEX(Regional_Lookup!$B$2:$B$5,MATCH('Sample - Superstore'!M4593,Regional_Lookup!$A$2:$A$5,0))</f>
        <v>James Chen</v>
      </c>
      <c r="W4593" s="4">
        <f>INDEX(Regional_Lookup!$C$2:$C$5, MATCH('Sample - Superstore'!M4593,Regional_Lookup!$A$2:$A$5, 0))</f>
        <v>0.18</v>
      </c>
      <c r="X4593" s="4">
        <f>U4593/R4593</f>
        <v>9.9999999999999992E-2</v>
      </c>
      <c r="Y4593" s="4" t="str">
        <f>IF(X4593&gt;=W4593, "Yes", "No")</f>
        <v>No</v>
      </c>
      <c r="Z4593" s="4">
        <f>D4593-C4593</f>
        <v>5</v>
      </c>
      <c r="AA4593" s="4" t="str" cm="1">
        <f t="array" ref="AA4593">_xlfn.IFS(Z4593&lt;=2,"Fast",Z4593&gt;5, "Slow", AND(Z4593&gt;=3,Z4593&lt;=5),"Standard")</f>
        <v>Standard</v>
      </c>
    </row>
    <row r="4594" spans="1:27" x14ac:dyDescent="0.2">
      <c r="A4594" s="4">
        <v>4593</v>
      </c>
      <c r="B4594" s="4" t="s">
        <v>8204</v>
      </c>
      <c r="C4594" s="5">
        <v>42730</v>
      </c>
      <c r="D4594" s="5">
        <v>42735</v>
      </c>
      <c r="E4594" s="4" t="s">
        <v>29</v>
      </c>
      <c r="F4594" s="4" t="s">
        <v>5744</v>
      </c>
      <c r="G4594" s="4" t="s">
        <v>5743</v>
      </c>
      <c r="H4594" s="4" t="s">
        <v>50</v>
      </c>
      <c r="I4594" s="4" t="s">
        <v>17</v>
      </c>
      <c r="J4594" s="4" t="s">
        <v>59</v>
      </c>
      <c r="K4594" s="4" t="s">
        <v>15</v>
      </c>
      <c r="L4594" s="4">
        <v>90004</v>
      </c>
      <c r="M4594" s="4" t="s">
        <v>9</v>
      </c>
      <c r="N4594" s="4" t="s">
        <v>4348</v>
      </c>
      <c r="O4594" s="4" t="s">
        <v>37</v>
      </c>
      <c r="P4594" s="4" t="s">
        <v>221</v>
      </c>
      <c r="Q4594" s="4" t="s">
        <v>4347</v>
      </c>
      <c r="R4594" s="4">
        <v>146.352</v>
      </c>
      <c r="S4594" s="4">
        <v>3</v>
      </c>
      <c r="T4594" s="4">
        <v>0.2</v>
      </c>
      <c r="U4594" s="4">
        <v>-5.4882</v>
      </c>
      <c r="V4594" s="4" t="str">
        <f>INDEX(Regional_Lookup!$B$2:$B$5,MATCH('Sample - Superstore'!M4594,Regional_Lookup!$A$2:$A$5,0))</f>
        <v>James Chen</v>
      </c>
      <c r="W4594" s="4">
        <f>INDEX(Regional_Lookup!$C$2:$C$5, MATCH('Sample - Superstore'!M4594,Regional_Lookup!$A$2:$A$5, 0))</f>
        <v>0.18</v>
      </c>
      <c r="X4594" s="4">
        <f>U4594/R4594</f>
        <v>-3.7499999999999999E-2</v>
      </c>
      <c r="Y4594" s="4" t="str">
        <f>IF(X4594&gt;=W4594, "Yes", "No")</f>
        <v>No</v>
      </c>
      <c r="Z4594" s="4">
        <f>D4594-C4594</f>
        <v>5</v>
      </c>
      <c r="AA4594" s="4" t="str" cm="1">
        <f t="array" ref="AA4594">_xlfn.IFS(Z4594&lt;=2,"Fast",Z4594&gt;5, "Slow", AND(Z4594&gt;=3,Z4594&lt;=5),"Standard")</f>
        <v>Standard</v>
      </c>
    </row>
    <row r="4595" spans="1:27" x14ac:dyDescent="0.2">
      <c r="A4595" s="4">
        <v>4594</v>
      </c>
      <c r="B4595" s="4" t="s">
        <v>8204</v>
      </c>
      <c r="C4595" s="5">
        <v>42730</v>
      </c>
      <c r="D4595" s="5">
        <v>42735</v>
      </c>
      <c r="E4595" s="4" t="s">
        <v>29</v>
      </c>
      <c r="F4595" s="4" t="s">
        <v>5744</v>
      </c>
      <c r="G4595" s="4" t="s">
        <v>5743</v>
      </c>
      <c r="H4595" s="4" t="s">
        <v>50</v>
      </c>
      <c r="I4595" s="4" t="s">
        <v>17</v>
      </c>
      <c r="J4595" s="4" t="s">
        <v>59</v>
      </c>
      <c r="K4595" s="4" t="s">
        <v>15</v>
      </c>
      <c r="L4595" s="4">
        <v>90004</v>
      </c>
      <c r="M4595" s="4" t="s">
        <v>9</v>
      </c>
      <c r="N4595" s="4" t="s">
        <v>3896</v>
      </c>
      <c r="O4595" s="4" t="s">
        <v>13</v>
      </c>
      <c r="P4595" s="4" t="s">
        <v>12</v>
      </c>
      <c r="Q4595" s="4" t="s">
        <v>3895</v>
      </c>
      <c r="R4595" s="4">
        <v>7.9</v>
      </c>
      <c r="S4595" s="4">
        <v>2</v>
      </c>
      <c r="T4595" s="4">
        <v>0</v>
      </c>
      <c r="U4595" s="4">
        <v>2.0539999999999998</v>
      </c>
      <c r="V4595" s="4" t="str">
        <f>INDEX(Regional_Lookup!$B$2:$B$5,MATCH('Sample - Superstore'!M4595,Regional_Lookup!$A$2:$A$5,0))</f>
        <v>James Chen</v>
      </c>
      <c r="W4595" s="4">
        <f>INDEX(Regional_Lookup!$C$2:$C$5, MATCH('Sample - Superstore'!M4595,Regional_Lookup!$A$2:$A$5, 0))</f>
        <v>0.18</v>
      </c>
      <c r="X4595" s="4">
        <f>U4595/R4595</f>
        <v>0.25999999999999995</v>
      </c>
      <c r="Y4595" s="4" t="str">
        <f>IF(X4595&gt;=W4595, "Yes", "No")</f>
        <v>Yes</v>
      </c>
      <c r="Z4595" s="4">
        <f>D4595-C4595</f>
        <v>5</v>
      </c>
      <c r="AA4595" s="4" t="str" cm="1">
        <f t="array" ref="AA4595">_xlfn.IFS(Z4595&lt;=2,"Fast",Z4595&gt;5, "Slow", AND(Z4595&gt;=3,Z4595&lt;=5),"Standard")</f>
        <v>Standard</v>
      </c>
    </row>
    <row r="4596" spans="1:27" x14ac:dyDescent="0.2">
      <c r="A4596" s="4">
        <v>4595</v>
      </c>
      <c r="B4596" s="4" t="s">
        <v>8204</v>
      </c>
      <c r="C4596" s="5">
        <v>42730</v>
      </c>
      <c r="D4596" s="5">
        <v>42735</v>
      </c>
      <c r="E4596" s="4" t="s">
        <v>29</v>
      </c>
      <c r="F4596" s="4" t="s">
        <v>5744</v>
      </c>
      <c r="G4596" s="4" t="s">
        <v>5743</v>
      </c>
      <c r="H4596" s="4" t="s">
        <v>50</v>
      </c>
      <c r="I4596" s="4" t="s">
        <v>17</v>
      </c>
      <c r="J4596" s="4" t="s">
        <v>59</v>
      </c>
      <c r="K4596" s="4" t="s">
        <v>15</v>
      </c>
      <c r="L4596" s="4">
        <v>90004</v>
      </c>
      <c r="M4596" s="4" t="s">
        <v>9</v>
      </c>
      <c r="N4596" s="4" t="s">
        <v>2544</v>
      </c>
      <c r="O4596" s="4" t="s">
        <v>37</v>
      </c>
      <c r="P4596" s="4" t="s">
        <v>92</v>
      </c>
      <c r="Q4596" s="4" t="s">
        <v>2543</v>
      </c>
      <c r="R4596" s="4">
        <v>902.71199999999999</v>
      </c>
      <c r="S4596" s="4">
        <v>3</v>
      </c>
      <c r="T4596" s="4">
        <v>0.2</v>
      </c>
      <c r="U4596" s="4">
        <v>33.851700000000001</v>
      </c>
      <c r="V4596" s="4" t="str">
        <f>INDEX(Regional_Lookup!$B$2:$B$5,MATCH('Sample - Superstore'!M4596,Regional_Lookup!$A$2:$A$5,0))</f>
        <v>James Chen</v>
      </c>
      <c r="W4596" s="4">
        <f>INDEX(Regional_Lookup!$C$2:$C$5, MATCH('Sample - Superstore'!M4596,Regional_Lookup!$A$2:$A$5, 0))</f>
        <v>0.18</v>
      </c>
      <c r="X4596" s="4">
        <f>U4596/R4596</f>
        <v>3.7499999999999999E-2</v>
      </c>
      <c r="Y4596" s="4" t="str">
        <f>IF(X4596&gt;=W4596, "Yes", "No")</f>
        <v>No</v>
      </c>
      <c r="Z4596" s="4">
        <f>D4596-C4596</f>
        <v>5</v>
      </c>
      <c r="AA4596" s="4" t="str" cm="1">
        <f t="array" ref="AA4596">_xlfn.IFS(Z4596&lt;=2,"Fast",Z4596&gt;5, "Slow", AND(Z4596&gt;=3,Z4596&lt;=5),"Standard")</f>
        <v>Standard</v>
      </c>
    </row>
    <row r="4597" spans="1:27" x14ac:dyDescent="0.2">
      <c r="A4597" s="4">
        <v>4596</v>
      </c>
      <c r="B4597" s="4" t="s">
        <v>8204</v>
      </c>
      <c r="C4597" s="5">
        <v>42730</v>
      </c>
      <c r="D4597" s="5">
        <v>42735</v>
      </c>
      <c r="E4597" s="4" t="s">
        <v>29</v>
      </c>
      <c r="F4597" s="4" t="s">
        <v>5744</v>
      </c>
      <c r="G4597" s="4" t="s">
        <v>5743</v>
      </c>
      <c r="H4597" s="4" t="s">
        <v>50</v>
      </c>
      <c r="I4597" s="4" t="s">
        <v>17</v>
      </c>
      <c r="J4597" s="4" t="s">
        <v>59</v>
      </c>
      <c r="K4597" s="4" t="s">
        <v>15</v>
      </c>
      <c r="L4597" s="4">
        <v>90004</v>
      </c>
      <c r="M4597" s="4" t="s">
        <v>9</v>
      </c>
      <c r="N4597" s="4" t="s">
        <v>4689</v>
      </c>
      <c r="O4597" s="4" t="s">
        <v>13</v>
      </c>
      <c r="P4597" s="4" t="s">
        <v>116</v>
      </c>
      <c r="Q4597" s="4" t="s">
        <v>4688</v>
      </c>
      <c r="R4597" s="4">
        <v>53.97</v>
      </c>
      <c r="S4597" s="4">
        <v>3</v>
      </c>
      <c r="T4597" s="4">
        <v>0</v>
      </c>
      <c r="U4597" s="4">
        <v>15.111599999999999</v>
      </c>
      <c r="V4597" s="4" t="str">
        <f>INDEX(Regional_Lookup!$B$2:$B$5,MATCH('Sample - Superstore'!M4597,Regional_Lookup!$A$2:$A$5,0))</f>
        <v>James Chen</v>
      </c>
      <c r="W4597" s="4">
        <f>INDEX(Regional_Lookup!$C$2:$C$5, MATCH('Sample - Superstore'!M4597,Regional_Lookup!$A$2:$A$5, 0))</f>
        <v>0.18</v>
      </c>
      <c r="X4597" s="4">
        <f>U4597/R4597</f>
        <v>0.27999999999999997</v>
      </c>
      <c r="Y4597" s="4" t="str">
        <f>IF(X4597&gt;=W4597, "Yes", "No")</f>
        <v>Yes</v>
      </c>
      <c r="Z4597" s="4">
        <f>D4597-C4597</f>
        <v>5</v>
      </c>
      <c r="AA4597" s="4" t="str" cm="1">
        <f t="array" ref="AA4597">_xlfn.IFS(Z4597&lt;=2,"Fast",Z4597&gt;5, "Slow", AND(Z4597&gt;=3,Z4597&lt;=5),"Standard")</f>
        <v>Standard</v>
      </c>
    </row>
    <row r="4598" spans="1:27" x14ac:dyDescent="0.2">
      <c r="A4598" s="4">
        <v>4597</v>
      </c>
      <c r="B4598" s="4" t="s">
        <v>8203</v>
      </c>
      <c r="C4598" s="5">
        <v>42709</v>
      </c>
      <c r="D4598" s="5">
        <v>42714</v>
      </c>
      <c r="E4598" s="4" t="s">
        <v>21</v>
      </c>
      <c r="F4598" s="4" t="s">
        <v>3060</v>
      </c>
      <c r="G4598" s="4" t="s">
        <v>3059</v>
      </c>
      <c r="H4598" s="4" t="s">
        <v>102</v>
      </c>
      <c r="I4598" s="4" t="s">
        <v>17</v>
      </c>
      <c r="J4598" s="4" t="s">
        <v>233</v>
      </c>
      <c r="K4598" s="4" t="s">
        <v>8202</v>
      </c>
      <c r="L4598" s="4">
        <v>20016</v>
      </c>
      <c r="M4598" s="4" t="s">
        <v>5</v>
      </c>
      <c r="N4598" s="4" t="s">
        <v>2289</v>
      </c>
      <c r="O4598" s="4" t="s">
        <v>13</v>
      </c>
      <c r="P4598" s="4" t="s">
        <v>116</v>
      </c>
      <c r="Q4598" s="4" t="s">
        <v>2288</v>
      </c>
      <c r="R4598" s="4">
        <v>33.92</v>
      </c>
      <c r="S4598" s="4">
        <v>8</v>
      </c>
      <c r="T4598" s="4">
        <v>0</v>
      </c>
      <c r="U4598" s="4">
        <v>13.2288</v>
      </c>
      <c r="V4598" s="4" t="str">
        <f>INDEX(Regional_Lookup!$B$2:$B$5,MATCH('Sample - Superstore'!M4598,Regional_Lookup!$A$2:$A$5,0))</f>
        <v>Sarah Miller</v>
      </c>
      <c r="W4598" s="4">
        <f>INDEX(Regional_Lookup!$C$2:$C$5, MATCH('Sample - Superstore'!M4598,Regional_Lookup!$A$2:$A$5, 0))</f>
        <v>0.16</v>
      </c>
      <c r="X4598" s="4">
        <f>U4598/R4598</f>
        <v>0.38999999999999996</v>
      </c>
      <c r="Y4598" s="4" t="str">
        <f>IF(X4598&gt;=W4598, "Yes", "No")</f>
        <v>Yes</v>
      </c>
      <c r="Z4598" s="4">
        <f>D4598-C4598</f>
        <v>5</v>
      </c>
      <c r="AA4598" s="4" t="str" cm="1">
        <f t="array" ref="AA4598">_xlfn.IFS(Z4598&lt;=2,"Fast",Z4598&gt;5, "Slow", AND(Z4598&gt;=3,Z4598&lt;=5),"Standard")</f>
        <v>Standard</v>
      </c>
    </row>
    <row r="4599" spans="1:27" x14ac:dyDescent="0.2">
      <c r="A4599" s="4">
        <v>4598</v>
      </c>
      <c r="B4599" s="4" t="s">
        <v>8201</v>
      </c>
      <c r="C4599" s="5">
        <v>42975</v>
      </c>
      <c r="D4599" s="5">
        <v>42979</v>
      </c>
      <c r="E4599" s="4" t="s">
        <v>29</v>
      </c>
      <c r="F4599" s="4" t="s">
        <v>2852</v>
      </c>
      <c r="G4599" s="4" t="s">
        <v>2851</v>
      </c>
      <c r="H4599" s="4" t="s">
        <v>102</v>
      </c>
      <c r="I4599" s="4" t="s">
        <v>17</v>
      </c>
      <c r="J4599" s="4" t="s">
        <v>429</v>
      </c>
      <c r="K4599" s="4" t="s">
        <v>428</v>
      </c>
      <c r="L4599" s="4">
        <v>53209</v>
      </c>
      <c r="M4599" s="4" t="s">
        <v>3</v>
      </c>
      <c r="N4599" s="4" t="s">
        <v>8074</v>
      </c>
      <c r="O4599" s="4" t="s">
        <v>13</v>
      </c>
      <c r="P4599" s="4" t="s">
        <v>64</v>
      </c>
      <c r="Q4599" s="4" t="s">
        <v>8073</v>
      </c>
      <c r="R4599" s="4">
        <v>21.81</v>
      </c>
      <c r="S4599" s="4">
        <v>3</v>
      </c>
      <c r="T4599" s="4">
        <v>0</v>
      </c>
      <c r="U4599" s="4">
        <v>5.8887</v>
      </c>
      <c r="V4599" s="4" t="str">
        <f>INDEX(Regional_Lookup!$B$2:$B$5,MATCH('Sample - Superstore'!M4599,Regional_Lookup!$A$2:$A$5,0))</f>
        <v>David Johnson</v>
      </c>
      <c r="W4599" s="4">
        <f>INDEX(Regional_Lookup!$C$2:$C$5, MATCH('Sample - Superstore'!M4599,Regional_Lookup!$A$2:$A$5, 0))</f>
        <v>0.14000000000000001</v>
      </c>
      <c r="X4599" s="4">
        <f>U4599/R4599</f>
        <v>0.27</v>
      </c>
      <c r="Y4599" s="4" t="str">
        <f>IF(X4599&gt;=W4599, "Yes", "No")</f>
        <v>Yes</v>
      </c>
      <c r="Z4599" s="4">
        <f>D4599-C4599</f>
        <v>4</v>
      </c>
      <c r="AA4599" s="4" t="str" cm="1">
        <f t="array" ref="AA4599">_xlfn.IFS(Z4599&lt;=2,"Fast",Z4599&gt;5, "Slow", AND(Z4599&gt;=3,Z4599&lt;=5),"Standard")</f>
        <v>Standard</v>
      </c>
    </row>
    <row r="4600" spans="1:27" x14ac:dyDescent="0.2">
      <c r="A4600" s="4">
        <v>4599</v>
      </c>
      <c r="B4600" s="4" t="s">
        <v>8201</v>
      </c>
      <c r="C4600" s="5">
        <v>42975</v>
      </c>
      <c r="D4600" s="5">
        <v>42979</v>
      </c>
      <c r="E4600" s="4" t="s">
        <v>29</v>
      </c>
      <c r="F4600" s="4" t="s">
        <v>2852</v>
      </c>
      <c r="G4600" s="4" t="s">
        <v>2851</v>
      </c>
      <c r="H4600" s="4" t="s">
        <v>102</v>
      </c>
      <c r="I4600" s="4" t="s">
        <v>17</v>
      </c>
      <c r="J4600" s="4" t="s">
        <v>429</v>
      </c>
      <c r="K4600" s="4" t="s">
        <v>428</v>
      </c>
      <c r="L4600" s="4">
        <v>53209</v>
      </c>
      <c r="M4600" s="4" t="s">
        <v>3</v>
      </c>
      <c r="N4600" s="4" t="s">
        <v>2009</v>
      </c>
      <c r="O4600" s="4" t="s">
        <v>13</v>
      </c>
      <c r="P4600" s="4" t="s">
        <v>12</v>
      </c>
      <c r="Q4600" s="4" t="s">
        <v>2008</v>
      </c>
      <c r="R4600" s="4">
        <v>91.6</v>
      </c>
      <c r="S4600" s="4">
        <v>5</v>
      </c>
      <c r="T4600" s="4">
        <v>0</v>
      </c>
      <c r="U4600" s="4">
        <v>26.564</v>
      </c>
      <c r="V4600" s="4" t="str">
        <f>INDEX(Regional_Lookup!$B$2:$B$5,MATCH('Sample - Superstore'!M4600,Regional_Lookup!$A$2:$A$5,0))</f>
        <v>David Johnson</v>
      </c>
      <c r="W4600" s="4">
        <f>INDEX(Regional_Lookup!$C$2:$C$5, MATCH('Sample - Superstore'!M4600,Regional_Lookup!$A$2:$A$5, 0))</f>
        <v>0.14000000000000001</v>
      </c>
      <c r="X4600" s="4">
        <f>U4600/R4600</f>
        <v>0.29000000000000004</v>
      </c>
      <c r="Y4600" s="4" t="str">
        <f>IF(X4600&gt;=W4600, "Yes", "No")</f>
        <v>Yes</v>
      </c>
      <c r="Z4600" s="4">
        <f>D4600-C4600</f>
        <v>4</v>
      </c>
      <c r="AA4600" s="4" t="str" cm="1">
        <f t="array" ref="AA4600">_xlfn.IFS(Z4600&lt;=2,"Fast",Z4600&gt;5, "Slow", AND(Z4600&gt;=3,Z4600&lt;=5),"Standard")</f>
        <v>Standard</v>
      </c>
    </row>
    <row r="4601" spans="1:27" x14ac:dyDescent="0.2">
      <c r="A4601" s="4">
        <v>4600</v>
      </c>
      <c r="B4601" s="4" t="s">
        <v>8200</v>
      </c>
      <c r="C4601" s="5">
        <v>42201</v>
      </c>
      <c r="D4601" s="5">
        <v>42205</v>
      </c>
      <c r="E4601" s="4" t="s">
        <v>29</v>
      </c>
      <c r="F4601" s="4" t="s">
        <v>4407</v>
      </c>
      <c r="G4601" s="4" t="s">
        <v>4406</v>
      </c>
      <c r="H4601" s="4" t="s">
        <v>102</v>
      </c>
      <c r="I4601" s="4" t="s">
        <v>17</v>
      </c>
      <c r="J4601" s="4" t="s">
        <v>4293</v>
      </c>
      <c r="K4601" s="4" t="s">
        <v>2147</v>
      </c>
      <c r="L4601" s="4">
        <v>21215</v>
      </c>
      <c r="M4601" s="4" t="s">
        <v>5</v>
      </c>
      <c r="N4601" s="4" t="s">
        <v>5015</v>
      </c>
      <c r="O4601" s="4" t="s">
        <v>37</v>
      </c>
      <c r="P4601" s="4" t="s">
        <v>221</v>
      </c>
      <c r="Q4601" s="4" t="s">
        <v>5014</v>
      </c>
      <c r="R4601" s="4">
        <v>150.97999999999999</v>
      </c>
      <c r="S4601" s="4">
        <v>1</v>
      </c>
      <c r="T4601" s="4">
        <v>0</v>
      </c>
      <c r="U4601" s="4">
        <v>43.784199999999998</v>
      </c>
      <c r="V4601" s="4" t="str">
        <f>INDEX(Regional_Lookup!$B$2:$B$5,MATCH('Sample - Superstore'!M4601,Regional_Lookup!$A$2:$A$5,0))</f>
        <v>Sarah Miller</v>
      </c>
      <c r="W4601" s="4">
        <f>INDEX(Regional_Lookup!$C$2:$C$5, MATCH('Sample - Superstore'!M4601,Regional_Lookup!$A$2:$A$5, 0))</f>
        <v>0.16</v>
      </c>
      <c r="X4601" s="4">
        <f>U4601/R4601</f>
        <v>0.29000000000000004</v>
      </c>
      <c r="Y4601" s="4" t="str">
        <f>IF(X4601&gt;=W4601, "Yes", "No")</f>
        <v>Yes</v>
      </c>
      <c r="Z4601" s="4">
        <f>D4601-C4601</f>
        <v>4</v>
      </c>
      <c r="AA4601" s="4" t="str" cm="1">
        <f t="array" ref="AA4601">_xlfn.IFS(Z4601&lt;=2,"Fast",Z4601&gt;5, "Slow", AND(Z4601&gt;=3,Z4601&lt;=5),"Standard")</f>
        <v>Standard</v>
      </c>
    </row>
    <row r="4602" spans="1:27" x14ac:dyDescent="0.2">
      <c r="A4602" s="4">
        <v>4601</v>
      </c>
      <c r="B4602" s="4" t="s">
        <v>8200</v>
      </c>
      <c r="C4602" s="5">
        <v>42201</v>
      </c>
      <c r="D4602" s="5">
        <v>42205</v>
      </c>
      <c r="E4602" s="4" t="s">
        <v>29</v>
      </c>
      <c r="F4602" s="4" t="s">
        <v>4407</v>
      </c>
      <c r="G4602" s="4" t="s">
        <v>4406</v>
      </c>
      <c r="H4602" s="4" t="s">
        <v>102</v>
      </c>
      <c r="I4602" s="4" t="s">
        <v>17</v>
      </c>
      <c r="J4602" s="4" t="s">
        <v>4293</v>
      </c>
      <c r="K4602" s="4" t="s">
        <v>2147</v>
      </c>
      <c r="L4602" s="4">
        <v>21215</v>
      </c>
      <c r="M4602" s="4" t="s">
        <v>5</v>
      </c>
      <c r="N4602" s="4" t="s">
        <v>7903</v>
      </c>
      <c r="O4602" s="4" t="s">
        <v>13</v>
      </c>
      <c r="P4602" s="4" t="s">
        <v>121</v>
      </c>
      <c r="Q4602" s="4" t="s">
        <v>7902</v>
      </c>
      <c r="R4602" s="4">
        <v>137.25</v>
      </c>
      <c r="S4602" s="4">
        <v>9</v>
      </c>
      <c r="T4602" s="4">
        <v>0</v>
      </c>
      <c r="U4602" s="4">
        <v>63.134999999999998</v>
      </c>
      <c r="V4602" s="4" t="str">
        <f>INDEX(Regional_Lookup!$B$2:$B$5,MATCH('Sample - Superstore'!M4602,Regional_Lookup!$A$2:$A$5,0))</f>
        <v>Sarah Miller</v>
      </c>
      <c r="W4602" s="4">
        <f>INDEX(Regional_Lookup!$C$2:$C$5, MATCH('Sample - Superstore'!M4602,Regional_Lookup!$A$2:$A$5, 0))</f>
        <v>0.16</v>
      </c>
      <c r="X4602" s="4">
        <f>U4602/R4602</f>
        <v>0.45999999999999996</v>
      </c>
      <c r="Y4602" s="4" t="str">
        <f>IF(X4602&gt;=W4602, "Yes", "No")</f>
        <v>Yes</v>
      </c>
      <c r="Z4602" s="4">
        <f>D4602-C4602</f>
        <v>4</v>
      </c>
      <c r="AA4602" s="4" t="str" cm="1">
        <f t="array" ref="AA4602">_xlfn.IFS(Z4602&lt;=2,"Fast",Z4602&gt;5, "Slow", AND(Z4602&gt;=3,Z4602&lt;=5),"Standard")</f>
        <v>Standard</v>
      </c>
    </row>
    <row r="4603" spans="1:27" x14ac:dyDescent="0.2">
      <c r="A4603" s="4">
        <v>4602</v>
      </c>
      <c r="B4603" s="4" t="s">
        <v>8200</v>
      </c>
      <c r="C4603" s="5">
        <v>42201</v>
      </c>
      <c r="D4603" s="5">
        <v>42205</v>
      </c>
      <c r="E4603" s="4" t="s">
        <v>29</v>
      </c>
      <c r="F4603" s="4" t="s">
        <v>4407</v>
      </c>
      <c r="G4603" s="4" t="s">
        <v>4406</v>
      </c>
      <c r="H4603" s="4" t="s">
        <v>102</v>
      </c>
      <c r="I4603" s="4" t="s">
        <v>17</v>
      </c>
      <c r="J4603" s="4" t="s">
        <v>4293</v>
      </c>
      <c r="K4603" s="4" t="s">
        <v>2147</v>
      </c>
      <c r="L4603" s="4">
        <v>21215</v>
      </c>
      <c r="M4603" s="4" t="s">
        <v>5</v>
      </c>
      <c r="N4603" s="4" t="s">
        <v>5383</v>
      </c>
      <c r="O4603" s="4" t="s">
        <v>13</v>
      </c>
      <c r="P4603" s="4" t="s">
        <v>109</v>
      </c>
      <c r="Q4603" s="4" t="s">
        <v>5382</v>
      </c>
      <c r="R4603" s="4">
        <v>11.52</v>
      </c>
      <c r="S4603" s="4">
        <v>4</v>
      </c>
      <c r="T4603" s="4">
        <v>0</v>
      </c>
      <c r="U4603" s="4">
        <v>5.4143999999999997</v>
      </c>
      <c r="V4603" s="4" t="str">
        <f>INDEX(Regional_Lookup!$B$2:$B$5,MATCH('Sample - Superstore'!M4603,Regional_Lookup!$A$2:$A$5,0))</f>
        <v>Sarah Miller</v>
      </c>
      <c r="W4603" s="4">
        <f>INDEX(Regional_Lookup!$C$2:$C$5, MATCH('Sample - Superstore'!M4603,Regional_Lookup!$A$2:$A$5, 0))</f>
        <v>0.16</v>
      </c>
      <c r="X4603" s="4">
        <f>U4603/R4603</f>
        <v>0.47</v>
      </c>
      <c r="Y4603" s="4" t="str">
        <f>IF(X4603&gt;=W4603, "Yes", "No")</f>
        <v>Yes</v>
      </c>
      <c r="Z4603" s="4">
        <f>D4603-C4603</f>
        <v>4</v>
      </c>
      <c r="AA4603" s="4" t="str" cm="1">
        <f t="array" ref="AA4603">_xlfn.IFS(Z4603&lt;=2,"Fast",Z4603&gt;5, "Slow", AND(Z4603&gt;=3,Z4603&lt;=5),"Standard")</f>
        <v>Standard</v>
      </c>
    </row>
    <row r="4604" spans="1:27" x14ac:dyDescent="0.2">
      <c r="A4604" s="4">
        <v>4603</v>
      </c>
      <c r="B4604" s="4" t="s">
        <v>8199</v>
      </c>
      <c r="C4604" s="5">
        <v>42150</v>
      </c>
      <c r="D4604" s="5">
        <v>42153</v>
      </c>
      <c r="E4604" s="4" t="s">
        <v>21</v>
      </c>
      <c r="F4604" s="4" t="s">
        <v>3654</v>
      </c>
      <c r="G4604" s="4" t="s">
        <v>3653</v>
      </c>
      <c r="H4604" s="4" t="s">
        <v>102</v>
      </c>
      <c r="I4604" s="4" t="s">
        <v>17</v>
      </c>
      <c r="J4604" s="4" t="s">
        <v>1682</v>
      </c>
      <c r="K4604" s="4" t="s">
        <v>636</v>
      </c>
      <c r="L4604" s="4">
        <v>28540</v>
      </c>
      <c r="M4604" s="4" t="s">
        <v>7</v>
      </c>
      <c r="N4604" s="4" t="s">
        <v>3340</v>
      </c>
      <c r="O4604" s="4" t="s">
        <v>13</v>
      </c>
      <c r="P4604" s="4" t="s">
        <v>24</v>
      </c>
      <c r="Q4604" s="4" t="s">
        <v>3339</v>
      </c>
      <c r="R4604" s="4">
        <v>18.271999999999998</v>
      </c>
      <c r="S4604" s="4">
        <v>1</v>
      </c>
      <c r="T4604" s="4">
        <v>0.2</v>
      </c>
      <c r="U4604" s="4">
        <v>5.9383999999999997</v>
      </c>
      <c r="V4604" s="4" t="str">
        <f>INDEX(Regional_Lookup!$B$2:$B$5,MATCH('Sample - Superstore'!M4604,Regional_Lookup!$A$2:$A$5,0))</f>
        <v>Maria Santos</v>
      </c>
      <c r="W4604" s="4">
        <f>INDEX(Regional_Lookup!$C$2:$C$5, MATCH('Sample - Superstore'!M4604,Regional_Lookup!$A$2:$A$5, 0))</f>
        <v>0.15</v>
      </c>
      <c r="X4604" s="4">
        <f>U4604/R4604</f>
        <v>0.32500000000000001</v>
      </c>
      <c r="Y4604" s="4" t="str">
        <f>IF(X4604&gt;=W4604, "Yes", "No")</f>
        <v>Yes</v>
      </c>
      <c r="Z4604" s="4">
        <f>D4604-C4604</f>
        <v>3</v>
      </c>
      <c r="AA4604" s="4" t="str" cm="1">
        <f t="array" ref="AA4604">_xlfn.IFS(Z4604&lt;=2,"Fast",Z4604&gt;5, "Slow", AND(Z4604&gt;=3,Z4604&lt;=5),"Standard")</f>
        <v>Standard</v>
      </c>
    </row>
    <row r="4605" spans="1:27" x14ac:dyDescent="0.2">
      <c r="A4605" s="4">
        <v>4604</v>
      </c>
      <c r="B4605" s="4" t="s">
        <v>8199</v>
      </c>
      <c r="C4605" s="5">
        <v>42150</v>
      </c>
      <c r="D4605" s="5">
        <v>42153</v>
      </c>
      <c r="E4605" s="4" t="s">
        <v>21</v>
      </c>
      <c r="F4605" s="4" t="s">
        <v>3654</v>
      </c>
      <c r="G4605" s="4" t="s">
        <v>3653</v>
      </c>
      <c r="H4605" s="4" t="s">
        <v>102</v>
      </c>
      <c r="I4605" s="4" t="s">
        <v>17</v>
      </c>
      <c r="J4605" s="4" t="s">
        <v>1682</v>
      </c>
      <c r="K4605" s="4" t="s">
        <v>636</v>
      </c>
      <c r="L4605" s="4">
        <v>28540</v>
      </c>
      <c r="M4605" s="4" t="s">
        <v>7</v>
      </c>
      <c r="N4605" s="4" t="s">
        <v>4615</v>
      </c>
      <c r="O4605" s="4" t="s">
        <v>13</v>
      </c>
      <c r="P4605" s="4" t="s">
        <v>24</v>
      </c>
      <c r="Q4605" s="4" t="s">
        <v>4614</v>
      </c>
      <c r="R4605" s="4">
        <v>153.72800000000001</v>
      </c>
      <c r="S4605" s="4">
        <v>4</v>
      </c>
      <c r="T4605" s="4">
        <v>0.2</v>
      </c>
      <c r="U4605" s="4">
        <v>53.8048</v>
      </c>
      <c r="V4605" s="4" t="str">
        <f>INDEX(Regional_Lookup!$B$2:$B$5,MATCH('Sample - Superstore'!M4605,Regional_Lookup!$A$2:$A$5,0))</f>
        <v>Maria Santos</v>
      </c>
      <c r="W4605" s="4">
        <f>INDEX(Regional_Lookup!$C$2:$C$5, MATCH('Sample - Superstore'!M4605,Regional_Lookup!$A$2:$A$5, 0))</f>
        <v>0.15</v>
      </c>
      <c r="X4605" s="4">
        <f>U4605/R4605</f>
        <v>0.35</v>
      </c>
      <c r="Y4605" s="4" t="str">
        <f>IF(X4605&gt;=W4605, "Yes", "No")</f>
        <v>Yes</v>
      </c>
      <c r="Z4605" s="4">
        <f>D4605-C4605</f>
        <v>3</v>
      </c>
      <c r="AA4605" s="4" t="str" cm="1">
        <f t="array" ref="AA4605">_xlfn.IFS(Z4605&lt;=2,"Fast",Z4605&gt;5, "Slow", AND(Z4605&gt;=3,Z4605&lt;=5),"Standard")</f>
        <v>Standard</v>
      </c>
    </row>
    <row r="4606" spans="1:27" x14ac:dyDescent="0.2">
      <c r="A4606" s="4">
        <v>4605</v>
      </c>
      <c r="B4606" s="4" t="s">
        <v>8199</v>
      </c>
      <c r="C4606" s="5">
        <v>42150</v>
      </c>
      <c r="D4606" s="5">
        <v>42153</v>
      </c>
      <c r="E4606" s="4" t="s">
        <v>21</v>
      </c>
      <c r="F4606" s="4" t="s">
        <v>3654</v>
      </c>
      <c r="G4606" s="4" t="s">
        <v>3653</v>
      </c>
      <c r="H4606" s="4" t="s">
        <v>102</v>
      </c>
      <c r="I4606" s="4" t="s">
        <v>17</v>
      </c>
      <c r="J4606" s="4" t="s">
        <v>1682</v>
      </c>
      <c r="K4606" s="4" t="s">
        <v>636</v>
      </c>
      <c r="L4606" s="4">
        <v>28540</v>
      </c>
      <c r="M4606" s="4" t="s">
        <v>7</v>
      </c>
      <c r="N4606" s="4" t="s">
        <v>979</v>
      </c>
      <c r="O4606" s="4" t="s">
        <v>13</v>
      </c>
      <c r="P4606" s="4" t="s">
        <v>121</v>
      </c>
      <c r="Q4606" s="4" t="s">
        <v>978</v>
      </c>
      <c r="R4606" s="4">
        <v>12.224</v>
      </c>
      <c r="S4606" s="4">
        <v>2</v>
      </c>
      <c r="T4606" s="4">
        <v>0.2</v>
      </c>
      <c r="U4606" s="4">
        <v>4.4311999999999996</v>
      </c>
      <c r="V4606" s="4" t="str">
        <f>INDEX(Regional_Lookup!$B$2:$B$5,MATCH('Sample - Superstore'!M4606,Regional_Lookup!$A$2:$A$5,0))</f>
        <v>Maria Santos</v>
      </c>
      <c r="W4606" s="4">
        <f>INDEX(Regional_Lookup!$C$2:$C$5, MATCH('Sample - Superstore'!M4606,Regional_Lookup!$A$2:$A$5, 0))</f>
        <v>0.15</v>
      </c>
      <c r="X4606" s="4">
        <f>U4606/R4606</f>
        <v>0.36249999999999993</v>
      </c>
      <c r="Y4606" s="4" t="str">
        <f>IF(X4606&gt;=W4606, "Yes", "No")</f>
        <v>Yes</v>
      </c>
      <c r="Z4606" s="4">
        <f>D4606-C4606</f>
        <v>3</v>
      </c>
      <c r="AA4606" s="4" t="str" cm="1">
        <f t="array" ref="AA4606">_xlfn.IFS(Z4606&lt;=2,"Fast",Z4606&gt;5, "Slow", AND(Z4606&gt;=3,Z4606&lt;=5),"Standard")</f>
        <v>Standard</v>
      </c>
    </row>
    <row r="4607" spans="1:27" x14ac:dyDescent="0.2">
      <c r="A4607" s="4">
        <v>4606</v>
      </c>
      <c r="B4607" s="4" t="s">
        <v>8199</v>
      </c>
      <c r="C4607" s="5">
        <v>42150</v>
      </c>
      <c r="D4607" s="5">
        <v>42153</v>
      </c>
      <c r="E4607" s="4" t="s">
        <v>21</v>
      </c>
      <c r="F4607" s="4" t="s">
        <v>3654</v>
      </c>
      <c r="G4607" s="4" t="s">
        <v>3653</v>
      </c>
      <c r="H4607" s="4" t="s">
        <v>102</v>
      </c>
      <c r="I4607" s="4" t="s">
        <v>17</v>
      </c>
      <c r="J4607" s="4" t="s">
        <v>1682</v>
      </c>
      <c r="K4607" s="4" t="s">
        <v>636</v>
      </c>
      <c r="L4607" s="4">
        <v>28540</v>
      </c>
      <c r="M4607" s="4" t="s">
        <v>7</v>
      </c>
      <c r="N4607" s="4" t="s">
        <v>990</v>
      </c>
      <c r="O4607" s="4" t="s">
        <v>33</v>
      </c>
      <c r="P4607" s="4" t="s">
        <v>55</v>
      </c>
      <c r="Q4607" s="4" t="s">
        <v>989</v>
      </c>
      <c r="R4607" s="4">
        <v>167.94399999999999</v>
      </c>
      <c r="S4607" s="4">
        <v>7</v>
      </c>
      <c r="T4607" s="4">
        <v>0.2</v>
      </c>
      <c r="U4607" s="4">
        <v>50.383200000000002</v>
      </c>
      <c r="V4607" s="4" t="str">
        <f>INDEX(Regional_Lookup!$B$2:$B$5,MATCH('Sample - Superstore'!M4607,Regional_Lookup!$A$2:$A$5,0))</f>
        <v>Maria Santos</v>
      </c>
      <c r="W4607" s="4">
        <f>INDEX(Regional_Lookup!$C$2:$C$5, MATCH('Sample - Superstore'!M4607,Regional_Lookup!$A$2:$A$5, 0))</f>
        <v>0.15</v>
      </c>
      <c r="X4607" s="4">
        <f>U4607/R4607</f>
        <v>0.30000000000000004</v>
      </c>
      <c r="Y4607" s="4" t="str">
        <f>IF(X4607&gt;=W4607, "Yes", "No")</f>
        <v>Yes</v>
      </c>
      <c r="Z4607" s="4">
        <f>D4607-C4607</f>
        <v>3</v>
      </c>
      <c r="AA4607" s="4" t="str" cm="1">
        <f t="array" ref="AA4607">_xlfn.IFS(Z4607&lt;=2,"Fast",Z4607&gt;5, "Slow", AND(Z4607&gt;=3,Z4607&lt;=5),"Standard")</f>
        <v>Standard</v>
      </c>
    </row>
    <row r="4608" spans="1:27" x14ac:dyDescent="0.2">
      <c r="A4608" s="4">
        <v>4607</v>
      </c>
      <c r="B4608" s="4" t="s">
        <v>8198</v>
      </c>
      <c r="C4608" s="5">
        <v>42152</v>
      </c>
      <c r="D4608" s="5">
        <v>42157</v>
      </c>
      <c r="E4608" s="4" t="s">
        <v>29</v>
      </c>
      <c r="F4608" s="4" t="s">
        <v>1199</v>
      </c>
      <c r="G4608" s="4" t="s">
        <v>1198</v>
      </c>
      <c r="H4608" s="4" t="s">
        <v>18</v>
      </c>
      <c r="I4608" s="4" t="s">
        <v>17</v>
      </c>
      <c r="J4608" s="4" t="s">
        <v>1393</v>
      </c>
      <c r="K4608" s="4" t="s">
        <v>66</v>
      </c>
      <c r="L4608" s="4">
        <v>14609</v>
      </c>
      <c r="M4608" s="4" t="s">
        <v>5</v>
      </c>
      <c r="N4608" s="4" t="s">
        <v>5937</v>
      </c>
      <c r="O4608" s="4" t="s">
        <v>33</v>
      </c>
      <c r="P4608" s="4" t="s">
        <v>32</v>
      </c>
      <c r="Q4608" s="4" t="s">
        <v>5936</v>
      </c>
      <c r="R4608" s="4">
        <v>45.99</v>
      </c>
      <c r="S4608" s="4">
        <v>1</v>
      </c>
      <c r="T4608" s="4">
        <v>0</v>
      </c>
      <c r="U4608" s="4">
        <v>13.3371</v>
      </c>
      <c r="V4608" s="4" t="str">
        <f>INDEX(Regional_Lookup!$B$2:$B$5,MATCH('Sample - Superstore'!M4608,Regional_Lookup!$A$2:$A$5,0))</f>
        <v>Sarah Miller</v>
      </c>
      <c r="W4608" s="4">
        <f>INDEX(Regional_Lookup!$C$2:$C$5, MATCH('Sample - Superstore'!M4608,Regional_Lookup!$A$2:$A$5, 0))</f>
        <v>0.16</v>
      </c>
      <c r="X4608" s="4">
        <f>U4608/R4608</f>
        <v>0.28999999999999998</v>
      </c>
      <c r="Y4608" s="4" t="str">
        <f>IF(X4608&gt;=W4608, "Yes", "No")</f>
        <v>Yes</v>
      </c>
      <c r="Z4608" s="4">
        <f>D4608-C4608</f>
        <v>5</v>
      </c>
      <c r="AA4608" s="4" t="str" cm="1">
        <f t="array" ref="AA4608">_xlfn.IFS(Z4608&lt;=2,"Fast",Z4608&gt;5, "Slow", AND(Z4608&gt;=3,Z4608&lt;=5),"Standard")</f>
        <v>Standard</v>
      </c>
    </row>
    <row r="4609" spans="1:27" x14ac:dyDescent="0.2">
      <c r="A4609" s="4">
        <v>4608</v>
      </c>
      <c r="B4609" s="4" t="s">
        <v>8198</v>
      </c>
      <c r="C4609" s="5">
        <v>42152</v>
      </c>
      <c r="D4609" s="5">
        <v>42157</v>
      </c>
      <c r="E4609" s="4" t="s">
        <v>29</v>
      </c>
      <c r="F4609" s="4" t="s">
        <v>1199</v>
      </c>
      <c r="G4609" s="4" t="s">
        <v>1198</v>
      </c>
      <c r="H4609" s="4" t="s">
        <v>18</v>
      </c>
      <c r="I4609" s="4" t="s">
        <v>17</v>
      </c>
      <c r="J4609" s="4" t="s">
        <v>1393</v>
      </c>
      <c r="K4609" s="4" t="s">
        <v>66</v>
      </c>
      <c r="L4609" s="4">
        <v>14609</v>
      </c>
      <c r="M4609" s="4" t="s">
        <v>5</v>
      </c>
      <c r="N4609" s="4" t="s">
        <v>3330</v>
      </c>
      <c r="O4609" s="4" t="s">
        <v>13</v>
      </c>
      <c r="P4609" s="4" t="s">
        <v>231</v>
      </c>
      <c r="Q4609" s="4" t="s">
        <v>3329</v>
      </c>
      <c r="R4609" s="4">
        <v>535.41</v>
      </c>
      <c r="S4609" s="4">
        <v>3</v>
      </c>
      <c r="T4609" s="4">
        <v>0</v>
      </c>
      <c r="U4609" s="4">
        <v>160.62299999999999</v>
      </c>
      <c r="V4609" s="4" t="str">
        <f>INDEX(Regional_Lookup!$B$2:$B$5,MATCH('Sample - Superstore'!M4609,Regional_Lookup!$A$2:$A$5,0))</f>
        <v>Sarah Miller</v>
      </c>
      <c r="W4609" s="4">
        <f>INDEX(Regional_Lookup!$C$2:$C$5, MATCH('Sample - Superstore'!M4609,Regional_Lookup!$A$2:$A$5, 0))</f>
        <v>0.16</v>
      </c>
      <c r="X4609" s="4">
        <f>U4609/R4609</f>
        <v>0.3</v>
      </c>
      <c r="Y4609" s="4" t="str">
        <f>IF(X4609&gt;=W4609, "Yes", "No")</f>
        <v>Yes</v>
      </c>
      <c r="Z4609" s="4">
        <f>D4609-C4609</f>
        <v>5</v>
      </c>
      <c r="AA4609" s="4" t="str" cm="1">
        <f t="array" ref="AA4609">_xlfn.IFS(Z4609&lt;=2,"Fast",Z4609&gt;5, "Slow", AND(Z4609&gt;=3,Z4609&lt;=5),"Standard")</f>
        <v>Standard</v>
      </c>
    </row>
    <row r="4610" spans="1:27" x14ac:dyDescent="0.2">
      <c r="A4610" s="4">
        <v>4609</v>
      </c>
      <c r="B4610" s="4" t="s">
        <v>8198</v>
      </c>
      <c r="C4610" s="5">
        <v>42152</v>
      </c>
      <c r="D4610" s="5">
        <v>42157</v>
      </c>
      <c r="E4610" s="4" t="s">
        <v>29</v>
      </c>
      <c r="F4610" s="4" t="s">
        <v>1199</v>
      </c>
      <c r="G4610" s="4" t="s">
        <v>1198</v>
      </c>
      <c r="H4610" s="4" t="s">
        <v>18</v>
      </c>
      <c r="I4610" s="4" t="s">
        <v>17</v>
      </c>
      <c r="J4610" s="4" t="s">
        <v>1393</v>
      </c>
      <c r="K4610" s="4" t="s">
        <v>66</v>
      </c>
      <c r="L4610" s="4">
        <v>14609</v>
      </c>
      <c r="M4610" s="4" t="s">
        <v>5</v>
      </c>
      <c r="N4610" s="4" t="s">
        <v>3907</v>
      </c>
      <c r="O4610" s="4" t="s">
        <v>13</v>
      </c>
      <c r="P4610" s="4" t="s">
        <v>100</v>
      </c>
      <c r="Q4610" s="4" t="s">
        <v>3906</v>
      </c>
      <c r="R4610" s="4">
        <v>6.0960000000000001</v>
      </c>
      <c r="S4610" s="4">
        <v>2</v>
      </c>
      <c r="T4610" s="4">
        <v>0.2</v>
      </c>
      <c r="U4610" s="4">
        <v>2.0573999999999999</v>
      </c>
      <c r="V4610" s="4" t="str">
        <f>INDEX(Regional_Lookup!$B$2:$B$5,MATCH('Sample - Superstore'!M4610,Regional_Lookup!$A$2:$A$5,0))</f>
        <v>Sarah Miller</v>
      </c>
      <c r="W4610" s="4">
        <f>INDEX(Regional_Lookup!$C$2:$C$5, MATCH('Sample - Superstore'!M4610,Regional_Lookup!$A$2:$A$5, 0))</f>
        <v>0.16</v>
      </c>
      <c r="X4610" s="4">
        <f>U4610/R4610</f>
        <v>0.33749999999999997</v>
      </c>
      <c r="Y4610" s="4" t="str">
        <f>IF(X4610&gt;=W4610, "Yes", "No")</f>
        <v>Yes</v>
      </c>
      <c r="Z4610" s="4">
        <f>D4610-C4610</f>
        <v>5</v>
      </c>
      <c r="AA4610" s="4" t="str" cm="1">
        <f t="array" ref="AA4610">_xlfn.IFS(Z4610&lt;=2,"Fast",Z4610&gt;5, "Slow", AND(Z4610&gt;=3,Z4610&lt;=5),"Standard")</f>
        <v>Standard</v>
      </c>
    </row>
    <row r="4611" spans="1:27" x14ac:dyDescent="0.2">
      <c r="A4611" s="4">
        <v>4610</v>
      </c>
      <c r="B4611" s="4" t="s">
        <v>8198</v>
      </c>
      <c r="C4611" s="5">
        <v>42152</v>
      </c>
      <c r="D4611" s="5">
        <v>42157</v>
      </c>
      <c r="E4611" s="4" t="s">
        <v>29</v>
      </c>
      <c r="F4611" s="4" t="s">
        <v>1199</v>
      </c>
      <c r="G4611" s="4" t="s">
        <v>1198</v>
      </c>
      <c r="H4611" s="4" t="s">
        <v>18</v>
      </c>
      <c r="I4611" s="4" t="s">
        <v>17</v>
      </c>
      <c r="J4611" s="4" t="s">
        <v>1393</v>
      </c>
      <c r="K4611" s="4" t="s">
        <v>66</v>
      </c>
      <c r="L4611" s="4">
        <v>14609</v>
      </c>
      <c r="M4611" s="4" t="s">
        <v>5</v>
      </c>
      <c r="N4611" s="4" t="s">
        <v>6136</v>
      </c>
      <c r="O4611" s="4" t="s">
        <v>13</v>
      </c>
      <c r="P4611" s="4" t="s">
        <v>24</v>
      </c>
      <c r="Q4611" s="4" t="s">
        <v>6135</v>
      </c>
      <c r="R4611" s="4">
        <v>45.36</v>
      </c>
      <c r="S4611" s="4">
        <v>7</v>
      </c>
      <c r="T4611" s="4">
        <v>0</v>
      </c>
      <c r="U4611" s="4">
        <v>21.7728</v>
      </c>
      <c r="V4611" s="4" t="str">
        <f>INDEX(Regional_Lookup!$B$2:$B$5,MATCH('Sample - Superstore'!M4611,Regional_Lookup!$A$2:$A$5,0))</f>
        <v>Sarah Miller</v>
      </c>
      <c r="W4611" s="4">
        <f>INDEX(Regional_Lookup!$C$2:$C$5, MATCH('Sample - Superstore'!M4611,Regional_Lookup!$A$2:$A$5, 0))</f>
        <v>0.16</v>
      </c>
      <c r="X4611" s="4">
        <f>U4611/R4611</f>
        <v>0.48</v>
      </c>
      <c r="Y4611" s="4" t="str">
        <f>IF(X4611&gt;=W4611, "Yes", "No")</f>
        <v>Yes</v>
      </c>
      <c r="Z4611" s="4">
        <f>D4611-C4611</f>
        <v>5</v>
      </c>
      <c r="AA4611" s="4" t="str" cm="1">
        <f t="array" ref="AA4611">_xlfn.IFS(Z4611&lt;=2,"Fast",Z4611&gt;5, "Slow", AND(Z4611&gt;=3,Z4611&lt;=5),"Standard")</f>
        <v>Standard</v>
      </c>
    </row>
    <row r="4612" spans="1:27" x14ac:dyDescent="0.2">
      <c r="A4612" s="4">
        <v>4611</v>
      </c>
      <c r="B4612" s="4" t="s">
        <v>8197</v>
      </c>
      <c r="C4612" s="5">
        <v>43048</v>
      </c>
      <c r="D4612" s="5">
        <v>43053</v>
      </c>
      <c r="E4612" s="4" t="s">
        <v>29</v>
      </c>
      <c r="F4612" s="4" t="s">
        <v>7553</v>
      </c>
      <c r="G4612" s="4" t="s">
        <v>7552</v>
      </c>
      <c r="H4612" s="4" t="s">
        <v>18</v>
      </c>
      <c r="I4612" s="4" t="s">
        <v>17</v>
      </c>
      <c r="J4612" s="4" t="s">
        <v>1949</v>
      </c>
      <c r="K4612" s="4" t="s">
        <v>15</v>
      </c>
      <c r="L4612" s="4">
        <v>92054</v>
      </c>
      <c r="M4612" s="4" t="s">
        <v>9</v>
      </c>
      <c r="N4612" s="4" t="s">
        <v>3430</v>
      </c>
      <c r="O4612" s="4" t="s">
        <v>37</v>
      </c>
      <c r="P4612" s="4" t="s">
        <v>36</v>
      </c>
      <c r="Q4612" s="4" t="s">
        <v>3429</v>
      </c>
      <c r="R4612" s="4">
        <v>47.12</v>
      </c>
      <c r="S4612" s="4">
        <v>8</v>
      </c>
      <c r="T4612" s="4">
        <v>0</v>
      </c>
      <c r="U4612" s="4">
        <v>20.732800000000001</v>
      </c>
      <c r="V4612" s="4" t="str">
        <f>INDEX(Regional_Lookup!$B$2:$B$5,MATCH('Sample - Superstore'!M4612,Regional_Lookup!$A$2:$A$5,0))</f>
        <v>James Chen</v>
      </c>
      <c r="W4612" s="4">
        <f>INDEX(Regional_Lookup!$C$2:$C$5, MATCH('Sample - Superstore'!M4612,Regional_Lookup!$A$2:$A$5, 0))</f>
        <v>0.18</v>
      </c>
      <c r="X4612" s="4">
        <f>U4612/R4612</f>
        <v>0.44000000000000006</v>
      </c>
      <c r="Y4612" s="4" t="str">
        <f>IF(X4612&gt;=W4612, "Yes", "No")</f>
        <v>Yes</v>
      </c>
      <c r="Z4612" s="4">
        <f>D4612-C4612</f>
        <v>5</v>
      </c>
      <c r="AA4612" s="4" t="str" cm="1">
        <f t="array" ref="AA4612">_xlfn.IFS(Z4612&lt;=2,"Fast",Z4612&gt;5, "Slow", AND(Z4612&gt;=3,Z4612&lt;=5),"Standard")</f>
        <v>Standard</v>
      </c>
    </row>
    <row r="4613" spans="1:27" x14ac:dyDescent="0.2">
      <c r="A4613" s="4">
        <v>4612</v>
      </c>
      <c r="B4613" s="4" t="s">
        <v>8196</v>
      </c>
      <c r="C4613" s="5">
        <v>42393</v>
      </c>
      <c r="D4613" s="5">
        <v>42395</v>
      </c>
      <c r="E4613" s="4" t="s">
        <v>21</v>
      </c>
      <c r="F4613" s="4" t="s">
        <v>1381</v>
      </c>
      <c r="G4613" s="4" t="s">
        <v>1380</v>
      </c>
      <c r="H4613" s="4" t="s">
        <v>50</v>
      </c>
      <c r="I4613" s="4" t="s">
        <v>17</v>
      </c>
      <c r="J4613" s="4" t="s">
        <v>8195</v>
      </c>
      <c r="K4613" s="4" t="s">
        <v>1361</v>
      </c>
      <c r="L4613" s="4">
        <v>39503</v>
      </c>
      <c r="M4613" s="4" t="s">
        <v>7</v>
      </c>
      <c r="N4613" s="4" t="s">
        <v>6627</v>
      </c>
      <c r="O4613" s="4" t="s">
        <v>13</v>
      </c>
      <c r="P4613" s="4" t="s">
        <v>100</v>
      </c>
      <c r="Q4613" s="4" t="s">
        <v>6626</v>
      </c>
      <c r="R4613" s="4">
        <v>31.36</v>
      </c>
      <c r="S4613" s="4">
        <v>4</v>
      </c>
      <c r="T4613" s="4">
        <v>0</v>
      </c>
      <c r="U4613" s="4">
        <v>15.68</v>
      </c>
      <c r="V4613" s="4" t="str">
        <f>INDEX(Regional_Lookup!$B$2:$B$5,MATCH('Sample - Superstore'!M4613,Regional_Lookup!$A$2:$A$5,0))</f>
        <v>Maria Santos</v>
      </c>
      <c r="W4613" s="4">
        <f>INDEX(Regional_Lookup!$C$2:$C$5, MATCH('Sample - Superstore'!M4613,Regional_Lookup!$A$2:$A$5, 0))</f>
        <v>0.15</v>
      </c>
      <c r="X4613" s="4">
        <f>U4613/R4613</f>
        <v>0.5</v>
      </c>
      <c r="Y4613" s="4" t="str">
        <f>IF(X4613&gt;=W4613, "Yes", "No")</f>
        <v>Yes</v>
      </c>
      <c r="Z4613" s="4">
        <f>D4613-C4613</f>
        <v>2</v>
      </c>
      <c r="AA4613" s="4" t="str" cm="1">
        <f t="array" ref="AA4613">_xlfn.IFS(Z4613&lt;=2,"Fast",Z4613&gt;5, "Slow", AND(Z4613&gt;=3,Z4613&lt;=5),"Standard")</f>
        <v>Fast</v>
      </c>
    </row>
    <row r="4614" spans="1:27" x14ac:dyDescent="0.2">
      <c r="A4614" s="4">
        <v>4613</v>
      </c>
      <c r="B4614" s="4" t="s">
        <v>8194</v>
      </c>
      <c r="C4614" s="5">
        <v>42735</v>
      </c>
      <c r="D4614" s="5">
        <v>42741</v>
      </c>
      <c r="E4614" s="4" t="s">
        <v>29</v>
      </c>
      <c r="F4614" s="4" t="s">
        <v>885</v>
      </c>
      <c r="G4614" s="4" t="s">
        <v>884</v>
      </c>
      <c r="H4614" s="4" t="s">
        <v>18</v>
      </c>
      <c r="I4614" s="4" t="s">
        <v>17</v>
      </c>
      <c r="J4614" s="4" t="s">
        <v>1682</v>
      </c>
      <c r="K4614" s="4" t="s">
        <v>41</v>
      </c>
      <c r="L4614" s="4">
        <v>32216</v>
      </c>
      <c r="M4614" s="4" t="s">
        <v>7</v>
      </c>
      <c r="N4614" s="4" t="s">
        <v>2279</v>
      </c>
      <c r="O4614" s="4" t="s">
        <v>13</v>
      </c>
      <c r="P4614" s="4" t="s">
        <v>116</v>
      </c>
      <c r="Q4614" s="4" t="s">
        <v>2278</v>
      </c>
      <c r="R4614" s="4">
        <v>47.616</v>
      </c>
      <c r="S4614" s="4">
        <v>3</v>
      </c>
      <c r="T4614" s="4">
        <v>0.2</v>
      </c>
      <c r="U4614" s="4">
        <v>3.5712000000000002</v>
      </c>
      <c r="V4614" s="4" t="str">
        <f>INDEX(Regional_Lookup!$B$2:$B$5,MATCH('Sample - Superstore'!M4614,Regional_Lookup!$A$2:$A$5,0))</f>
        <v>Maria Santos</v>
      </c>
      <c r="W4614" s="4">
        <f>INDEX(Regional_Lookup!$C$2:$C$5, MATCH('Sample - Superstore'!M4614,Regional_Lookup!$A$2:$A$5, 0))</f>
        <v>0.15</v>
      </c>
      <c r="X4614" s="4">
        <f>U4614/R4614</f>
        <v>7.4999999999999997E-2</v>
      </c>
      <c r="Y4614" s="4" t="str">
        <f>IF(X4614&gt;=W4614, "Yes", "No")</f>
        <v>No</v>
      </c>
      <c r="Z4614" s="4">
        <f>D4614-C4614</f>
        <v>6</v>
      </c>
      <c r="AA4614" s="4" t="str" cm="1">
        <f t="array" ref="AA4614">_xlfn.IFS(Z4614&lt;=2,"Fast",Z4614&gt;5, "Slow", AND(Z4614&gt;=3,Z4614&lt;=5),"Standard")</f>
        <v>Slow</v>
      </c>
    </row>
    <row r="4615" spans="1:27" x14ac:dyDescent="0.2">
      <c r="A4615" s="4">
        <v>4614</v>
      </c>
      <c r="B4615" s="4" t="s">
        <v>8194</v>
      </c>
      <c r="C4615" s="5">
        <v>42735</v>
      </c>
      <c r="D4615" s="5">
        <v>42741</v>
      </c>
      <c r="E4615" s="4" t="s">
        <v>29</v>
      </c>
      <c r="F4615" s="4" t="s">
        <v>885</v>
      </c>
      <c r="G4615" s="4" t="s">
        <v>884</v>
      </c>
      <c r="H4615" s="4" t="s">
        <v>18</v>
      </c>
      <c r="I4615" s="4" t="s">
        <v>17</v>
      </c>
      <c r="J4615" s="4" t="s">
        <v>1682</v>
      </c>
      <c r="K4615" s="4" t="s">
        <v>41</v>
      </c>
      <c r="L4615" s="4">
        <v>32216</v>
      </c>
      <c r="M4615" s="4" t="s">
        <v>7</v>
      </c>
      <c r="N4615" s="4" t="s">
        <v>3473</v>
      </c>
      <c r="O4615" s="4" t="s">
        <v>13</v>
      </c>
      <c r="P4615" s="4" t="s">
        <v>24</v>
      </c>
      <c r="Q4615" s="4" t="s">
        <v>3472</v>
      </c>
      <c r="R4615" s="4">
        <v>23.48</v>
      </c>
      <c r="S4615" s="4">
        <v>5</v>
      </c>
      <c r="T4615" s="4">
        <v>0.2</v>
      </c>
      <c r="U4615" s="4">
        <v>8.218</v>
      </c>
      <c r="V4615" s="4" t="str">
        <f>INDEX(Regional_Lookup!$B$2:$B$5,MATCH('Sample - Superstore'!M4615,Regional_Lookup!$A$2:$A$5,0))</f>
        <v>Maria Santos</v>
      </c>
      <c r="W4615" s="4">
        <f>INDEX(Regional_Lookup!$C$2:$C$5, MATCH('Sample - Superstore'!M4615,Regional_Lookup!$A$2:$A$5, 0))</f>
        <v>0.15</v>
      </c>
      <c r="X4615" s="4">
        <f>U4615/R4615</f>
        <v>0.35</v>
      </c>
      <c r="Y4615" s="4" t="str">
        <f>IF(X4615&gt;=W4615, "Yes", "No")</f>
        <v>Yes</v>
      </c>
      <c r="Z4615" s="4">
        <f>D4615-C4615</f>
        <v>6</v>
      </c>
      <c r="AA4615" s="4" t="str" cm="1">
        <f t="array" ref="AA4615">_xlfn.IFS(Z4615&lt;=2,"Fast",Z4615&gt;5, "Slow", AND(Z4615&gt;=3,Z4615&lt;=5),"Standard")</f>
        <v>Slow</v>
      </c>
    </row>
    <row r="4616" spans="1:27" x14ac:dyDescent="0.2">
      <c r="A4616" s="4">
        <v>4615</v>
      </c>
      <c r="B4616" s="4" t="s">
        <v>8193</v>
      </c>
      <c r="C4616" s="5">
        <v>42618</v>
      </c>
      <c r="D4616" s="5">
        <v>42623</v>
      </c>
      <c r="E4616" s="4" t="s">
        <v>29</v>
      </c>
      <c r="F4616" s="4" t="s">
        <v>2692</v>
      </c>
      <c r="G4616" s="4" t="s">
        <v>2691</v>
      </c>
      <c r="H4616" s="4" t="s">
        <v>102</v>
      </c>
      <c r="I4616" s="4" t="s">
        <v>17</v>
      </c>
      <c r="J4616" s="4" t="s">
        <v>124</v>
      </c>
      <c r="K4616" s="4" t="s">
        <v>123</v>
      </c>
      <c r="L4616" s="4">
        <v>77070</v>
      </c>
      <c r="M4616" s="4" t="s">
        <v>3</v>
      </c>
      <c r="N4616" s="4" t="s">
        <v>6210</v>
      </c>
      <c r="O4616" s="4" t="s">
        <v>13</v>
      </c>
      <c r="P4616" s="4" t="s">
        <v>12</v>
      </c>
      <c r="Q4616" s="4" t="s">
        <v>6209</v>
      </c>
      <c r="R4616" s="4">
        <v>62.79</v>
      </c>
      <c r="S4616" s="4">
        <v>3</v>
      </c>
      <c r="T4616" s="4">
        <v>0.8</v>
      </c>
      <c r="U4616" s="4">
        <v>-166.39349999999999</v>
      </c>
      <c r="V4616" s="4" t="str">
        <f>INDEX(Regional_Lookup!$B$2:$B$5,MATCH('Sample - Superstore'!M4616,Regional_Lookup!$A$2:$A$5,0))</f>
        <v>David Johnson</v>
      </c>
      <c r="W4616" s="4">
        <f>INDEX(Regional_Lookup!$C$2:$C$5, MATCH('Sample - Superstore'!M4616,Regional_Lookup!$A$2:$A$5, 0))</f>
        <v>0.14000000000000001</v>
      </c>
      <c r="X4616" s="4">
        <f>U4616/R4616</f>
        <v>-2.65</v>
      </c>
      <c r="Y4616" s="4" t="str">
        <f>IF(X4616&gt;=W4616, "Yes", "No")</f>
        <v>No</v>
      </c>
      <c r="Z4616" s="4">
        <f>D4616-C4616</f>
        <v>5</v>
      </c>
      <c r="AA4616" s="4" t="str" cm="1">
        <f t="array" ref="AA4616">_xlfn.IFS(Z4616&lt;=2,"Fast",Z4616&gt;5, "Slow", AND(Z4616&gt;=3,Z4616&lt;=5),"Standard")</f>
        <v>Standard</v>
      </c>
    </row>
    <row r="4617" spans="1:27" x14ac:dyDescent="0.2">
      <c r="A4617" s="4">
        <v>4616</v>
      </c>
      <c r="B4617" s="4" t="s">
        <v>8193</v>
      </c>
      <c r="C4617" s="5">
        <v>42618</v>
      </c>
      <c r="D4617" s="5">
        <v>42623</v>
      </c>
      <c r="E4617" s="4" t="s">
        <v>29</v>
      </c>
      <c r="F4617" s="4" t="s">
        <v>2692</v>
      </c>
      <c r="G4617" s="4" t="s">
        <v>2691</v>
      </c>
      <c r="H4617" s="4" t="s">
        <v>102</v>
      </c>
      <c r="I4617" s="4" t="s">
        <v>17</v>
      </c>
      <c r="J4617" s="4" t="s">
        <v>124</v>
      </c>
      <c r="K4617" s="4" t="s">
        <v>123</v>
      </c>
      <c r="L4617" s="4">
        <v>77070</v>
      </c>
      <c r="M4617" s="4" t="s">
        <v>3</v>
      </c>
      <c r="N4617" s="4" t="s">
        <v>8114</v>
      </c>
      <c r="O4617" s="4" t="s">
        <v>13</v>
      </c>
      <c r="P4617" s="4" t="s">
        <v>109</v>
      </c>
      <c r="Q4617" s="4" t="s">
        <v>8113</v>
      </c>
      <c r="R4617" s="4">
        <v>28.44</v>
      </c>
      <c r="S4617" s="4">
        <v>9</v>
      </c>
      <c r="T4617" s="4">
        <v>0.2</v>
      </c>
      <c r="U4617" s="4">
        <v>4.266</v>
      </c>
      <c r="V4617" s="4" t="str">
        <f>INDEX(Regional_Lookup!$B$2:$B$5,MATCH('Sample - Superstore'!M4617,Regional_Lookup!$A$2:$A$5,0))</f>
        <v>David Johnson</v>
      </c>
      <c r="W4617" s="4">
        <f>INDEX(Regional_Lookup!$C$2:$C$5, MATCH('Sample - Superstore'!M4617,Regional_Lookup!$A$2:$A$5, 0))</f>
        <v>0.14000000000000001</v>
      </c>
      <c r="X4617" s="4">
        <f>U4617/R4617</f>
        <v>0.15</v>
      </c>
      <c r="Y4617" s="4" t="str">
        <f>IF(X4617&gt;=W4617, "Yes", "No")</f>
        <v>Yes</v>
      </c>
      <c r="Z4617" s="4">
        <f>D4617-C4617</f>
        <v>5</v>
      </c>
      <c r="AA4617" s="4" t="str" cm="1">
        <f t="array" ref="AA4617">_xlfn.IFS(Z4617&lt;=2,"Fast",Z4617&gt;5, "Slow", AND(Z4617&gt;=3,Z4617&lt;=5),"Standard")</f>
        <v>Standard</v>
      </c>
    </row>
    <row r="4618" spans="1:27" x14ac:dyDescent="0.2">
      <c r="A4618" s="4">
        <v>4617</v>
      </c>
      <c r="B4618" s="4" t="s">
        <v>8192</v>
      </c>
      <c r="C4618" s="5">
        <v>42251</v>
      </c>
      <c r="D4618" s="5">
        <v>42254</v>
      </c>
      <c r="E4618" s="4" t="s">
        <v>21</v>
      </c>
      <c r="F4618" s="4" t="s">
        <v>3316</v>
      </c>
      <c r="G4618" s="4" t="s">
        <v>3315</v>
      </c>
      <c r="H4618" s="4" t="s">
        <v>50</v>
      </c>
      <c r="I4618" s="4" t="s">
        <v>17</v>
      </c>
      <c r="J4618" s="4" t="s">
        <v>124</v>
      </c>
      <c r="K4618" s="4" t="s">
        <v>123</v>
      </c>
      <c r="L4618" s="4">
        <v>77095</v>
      </c>
      <c r="M4618" s="4" t="s">
        <v>3</v>
      </c>
      <c r="N4618" s="4" t="s">
        <v>1009</v>
      </c>
      <c r="O4618" s="4" t="s">
        <v>33</v>
      </c>
      <c r="P4618" s="4" t="s">
        <v>55</v>
      </c>
      <c r="Q4618" s="4" t="s">
        <v>1008</v>
      </c>
      <c r="R4618" s="4">
        <v>134.376</v>
      </c>
      <c r="S4618" s="4">
        <v>3</v>
      </c>
      <c r="T4618" s="4">
        <v>0.2</v>
      </c>
      <c r="U4618" s="4">
        <v>6.7187999999999999</v>
      </c>
      <c r="V4618" s="4" t="str">
        <f>INDEX(Regional_Lookup!$B$2:$B$5,MATCH('Sample - Superstore'!M4618,Regional_Lookup!$A$2:$A$5,0))</f>
        <v>David Johnson</v>
      </c>
      <c r="W4618" s="4">
        <f>INDEX(Regional_Lookup!$C$2:$C$5, MATCH('Sample - Superstore'!M4618,Regional_Lookup!$A$2:$A$5, 0))</f>
        <v>0.14000000000000001</v>
      </c>
      <c r="X4618" s="4">
        <f>U4618/R4618</f>
        <v>4.9999999999999996E-2</v>
      </c>
      <c r="Y4618" s="4" t="str">
        <f>IF(X4618&gt;=W4618, "Yes", "No")</f>
        <v>No</v>
      </c>
      <c r="Z4618" s="4">
        <f>D4618-C4618</f>
        <v>3</v>
      </c>
      <c r="AA4618" s="4" t="str" cm="1">
        <f t="array" ref="AA4618">_xlfn.IFS(Z4618&lt;=2,"Fast",Z4618&gt;5, "Slow", AND(Z4618&gt;=3,Z4618&lt;=5),"Standard")</f>
        <v>Standard</v>
      </c>
    </row>
    <row r="4619" spans="1:27" x14ac:dyDescent="0.2">
      <c r="A4619" s="4">
        <v>4618</v>
      </c>
      <c r="B4619" s="4" t="s">
        <v>8191</v>
      </c>
      <c r="C4619" s="5">
        <v>42268</v>
      </c>
      <c r="D4619" s="5">
        <v>42273</v>
      </c>
      <c r="E4619" s="4" t="s">
        <v>29</v>
      </c>
      <c r="F4619" s="4" t="s">
        <v>8190</v>
      </c>
      <c r="G4619" s="4" t="s">
        <v>8189</v>
      </c>
      <c r="H4619" s="4" t="s">
        <v>102</v>
      </c>
      <c r="I4619" s="4" t="s">
        <v>17</v>
      </c>
      <c r="J4619" s="4" t="s">
        <v>1286</v>
      </c>
      <c r="K4619" s="4" t="s">
        <v>966</v>
      </c>
      <c r="L4619" s="4">
        <v>2149</v>
      </c>
      <c r="M4619" s="4" t="s">
        <v>5</v>
      </c>
      <c r="N4619" s="4" t="s">
        <v>2647</v>
      </c>
      <c r="O4619" s="4" t="s">
        <v>33</v>
      </c>
      <c r="P4619" s="4" t="s">
        <v>32</v>
      </c>
      <c r="Q4619" s="4" t="s">
        <v>2646</v>
      </c>
      <c r="R4619" s="4">
        <v>589.9</v>
      </c>
      <c r="S4619" s="4">
        <v>2</v>
      </c>
      <c r="T4619" s="4">
        <v>0</v>
      </c>
      <c r="U4619" s="4">
        <v>147.47499999999999</v>
      </c>
      <c r="V4619" s="4" t="str">
        <f>INDEX(Regional_Lookup!$B$2:$B$5,MATCH('Sample - Superstore'!M4619,Regional_Lookup!$A$2:$A$5,0))</f>
        <v>Sarah Miller</v>
      </c>
      <c r="W4619" s="4">
        <f>INDEX(Regional_Lookup!$C$2:$C$5, MATCH('Sample - Superstore'!M4619,Regional_Lookup!$A$2:$A$5, 0))</f>
        <v>0.16</v>
      </c>
      <c r="X4619" s="4">
        <f>U4619/R4619</f>
        <v>0.25</v>
      </c>
      <c r="Y4619" s="4" t="str">
        <f>IF(X4619&gt;=W4619, "Yes", "No")</f>
        <v>Yes</v>
      </c>
      <c r="Z4619" s="4">
        <f>D4619-C4619</f>
        <v>5</v>
      </c>
      <c r="AA4619" s="4" t="str" cm="1">
        <f t="array" ref="AA4619">_xlfn.IFS(Z4619&lt;=2,"Fast",Z4619&gt;5, "Slow", AND(Z4619&gt;=3,Z4619&lt;=5),"Standard")</f>
        <v>Standard</v>
      </c>
    </row>
    <row r="4620" spans="1:27" x14ac:dyDescent="0.2">
      <c r="A4620" s="4">
        <v>4619</v>
      </c>
      <c r="B4620" s="4" t="s">
        <v>8191</v>
      </c>
      <c r="C4620" s="5">
        <v>42268</v>
      </c>
      <c r="D4620" s="5">
        <v>42273</v>
      </c>
      <c r="E4620" s="4" t="s">
        <v>29</v>
      </c>
      <c r="F4620" s="4" t="s">
        <v>8190</v>
      </c>
      <c r="G4620" s="4" t="s">
        <v>8189</v>
      </c>
      <c r="H4620" s="4" t="s">
        <v>102</v>
      </c>
      <c r="I4620" s="4" t="s">
        <v>17</v>
      </c>
      <c r="J4620" s="4" t="s">
        <v>1286</v>
      </c>
      <c r="K4620" s="4" t="s">
        <v>966</v>
      </c>
      <c r="L4620" s="4">
        <v>2149</v>
      </c>
      <c r="M4620" s="4" t="s">
        <v>5</v>
      </c>
      <c r="N4620" s="4" t="s">
        <v>6068</v>
      </c>
      <c r="O4620" s="4" t="s">
        <v>37</v>
      </c>
      <c r="P4620" s="4" t="s">
        <v>221</v>
      </c>
      <c r="Q4620" s="4" t="s">
        <v>6067</v>
      </c>
      <c r="R4620" s="4">
        <v>542.94000000000005</v>
      </c>
      <c r="S4620" s="4">
        <v>3</v>
      </c>
      <c r="T4620" s="4">
        <v>0</v>
      </c>
      <c r="U4620" s="4">
        <v>141.1644</v>
      </c>
      <c r="V4620" s="4" t="str">
        <f>INDEX(Regional_Lookup!$B$2:$B$5,MATCH('Sample - Superstore'!M4620,Regional_Lookup!$A$2:$A$5,0))</f>
        <v>Sarah Miller</v>
      </c>
      <c r="W4620" s="4">
        <f>INDEX(Regional_Lookup!$C$2:$C$5, MATCH('Sample - Superstore'!M4620,Regional_Lookup!$A$2:$A$5, 0))</f>
        <v>0.16</v>
      </c>
      <c r="X4620" s="4">
        <f>U4620/R4620</f>
        <v>0.25999999999999995</v>
      </c>
      <c r="Y4620" s="4" t="str">
        <f>IF(X4620&gt;=W4620, "Yes", "No")</f>
        <v>Yes</v>
      </c>
      <c r="Z4620" s="4">
        <f>D4620-C4620</f>
        <v>5</v>
      </c>
      <c r="AA4620" s="4" t="str" cm="1">
        <f t="array" ref="AA4620">_xlfn.IFS(Z4620&lt;=2,"Fast",Z4620&gt;5, "Slow", AND(Z4620&gt;=3,Z4620&lt;=5),"Standard")</f>
        <v>Standard</v>
      </c>
    </row>
    <row r="4621" spans="1:27" x14ac:dyDescent="0.2">
      <c r="A4621" s="4">
        <v>4620</v>
      </c>
      <c r="B4621" s="4" t="s">
        <v>8188</v>
      </c>
      <c r="C4621" s="5">
        <v>43093</v>
      </c>
      <c r="D4621" s="5">
        <v>43094</v>
      </c>
      <c r="E4621" s="4" t="s">
        <v>89</v>
      </c>
      <c r="F4621" s="4" t="s">
        <v>6906</v>
      </c>
      <c r="G4621" s="4" t="s">
        <v>6905</v>
      </c>
      <c r="H4621" s="4" t="s">
        <v>102</v>
      </c>
      <c r="I4621" s="4" t="s">
        <v>17</v>
      </c>
      <c r="J4621" s="4" t="s">
        <v>59</v>
      </c>
      <c r="K4621" s="4" t="s">
        <v>15</v>
      </c>
      <c r="L4621" s="4">
        <v>90049</v>
      </c>
      <c r="M4621" s="4" t="s">
        <v>9</v>
      </c>
      <c r="N4621" s="4" t="s">
        <v>3578</v>
      </c>
      <c r="O4621" s="4" t="s">
        <v>33</v>
      </c>
      <c r="P4621" s="4" t="s">
        <v>296</v>
      </c>
      <c r="Q4621" s="4" t="s">
        <v>3577</v>
      </c>
      <c r="R4621" s="4">
        <v>2879.9520000000002</v>
      </c>
      <c r="S4621" s="4">
        <v>6</v>
      </c>
      <c r="T4621" s="4">
        <v>0.2</v>
      </c>
      <c r="U4621" s="4">
        <v>1007.9832</v>
      </c>
      <c r="V4621" s="4" t="str">
        <f>INDEX(Regional_Lookup!$B$2:$B$5,MATCH('Sample - Superstore'!M4621,Regional_Lookup!$A$2:$A$5,0))</f>
        <v>James Chen</v>
      </c>
      <c r="W4621" s="4">
        <f>INDEX(Regional_Lookup!$C$2:$C$5, MATCH('Sample - Superstore'!M4621,Regional_Lookup!$A$2:$A$5, 0))</f>
        <v>0.18</v>
      </c>
      <c r="X4621" s="4">
        <f>U4621/R4621</f>
        <v>0.35</v>
      </c>
      <c r="Y4621" s="4" t="str">
        <f>IF(X4621&gt;=W4621, "Yes", "No")</f>
        <v>Yes</v>
      </c>
      <c r="Z4621" s="4">
        <f>D4621-C4621</f>
        <v>1</v>
      </c>
      <c r="AA4621" s="4" t="str" cm="1">
        <f t="array" ref="AA4621">_xlfn.IFS(Z4621&lt;=2,"Fast",Z4621&gt;5, "Slow", AND(Z4621&gt;=3,Z4621&lt;=5),"Standard")</f>
        <v>Fast</v>
      </c>
    </row>
    <row r="4622" spans="1:27" x14ac:dyDescent="0.2">
      <c r="A4622" s="4">
        <v>4621</v>
      </c>
      <c r="B4622" s="4" t="s">
        <v>8188</v>
      </c>
      <c r="C4622" s="5">
        <v>43093</v>
      </c>
      <c r="D4622" s="5">
        <v>43094</v>
      </c>
      <c r="E4622" s="4" t="s">
        <v>89</v>
      </c>
      <c r="F4622" s="4" t="s">
        <v>6906</v>
      </c>
      <c r="G4622" s="4" t="s">
        <v>6905</v>
      </c>
      <c r="H4622" s="4" t="s">
        <v>102</v>
      </c>
      <c r="I4622" s="4" t="s">
        <v>17</v>
      </c>
      <c r="J4622" s="4" t="s">
        <v>59</v>
      </c>
      <c r="K4622" s="4" t="s">
        <v>15</v>
      </c>
      <c r="L4622" s="4">
        <v>90049</v>
      </c>
      <c r="M4622" s="4" t="s">
        <v>9</v>
      </c>
      <c r="N4622" s="4" t="s">
        <v>568</v>
      </c>
      <c r="O4622" s="4" t="s">
        <v>13</v>
      </c>
      <c r="P4622" s="4" t="s">
        <v>100</v>
      </c>
      <c r="Q4622" s="4" t="s">
        <v>567</v>
      </c>
      <c r="R4622" s="4">
        <v>90.48</v>
      </c>
      <c r="S4622" s="4">
        <v>3</v>
      </c>
      <c r="T4622" s="4">
        <v>0.2</v>
      </c>
      <c r="U4622" s="4">
        <v>33.93</v>
      </c>
      <c r="V4622" s="4" t="str">
        <f>INDEX(Regional_Lookup!$B$2:$B$5,MATCH('Sample - Superstore'!M4622,Regional_Lookup!$A$2:$A$5,0))</f>
        <v>James Chen</v>
      </c>
      <c r="W4622" s="4">
        <f>INDEX(Regional_Lookup!$C$2:$C$5, MATCH('Sample - Superstore'!M4622,Regional_Lookup!$A$2:$A$5, 0))</f>
        <v>0.18</v>
      </c>
      <c r="X4622" s="4">
        <f>U4622/R4622</f>
        <v>0.375</v>
      </c>
      <c r="Y4622" s="4" t="str">
        <f>IF(X4622&gt;=W4622, "Yes", "No")</f>
        <v>Yes</v>
      </c>
      <c r="Z4622" s="4">
        <f>D4622-C4622</f>
        <v>1</v>
      </c>
      <c r="AA4622" s="4" t="str" cm="1">
        <f t="array" ref="AA4622">_xlfn.IFS(Z4622&lt;=2,"Fast",Z4622&gt;5, "Slow", AND(Z4622&gt;=3,Z4622&lt;=5),"Standard")</f>
        <v>Fast</v>
      </c>
    </row>
    <row r="4623" spans="1:27" x14ac:dyDescent="0.2">
      <c r="A4623" s="4">
        <v>4622</v>
      </c>
      <c r="B4623" s="4" t="s">
        <v>8187</v>
      </c>
      <c r="C4623" s="5">
        <v>42282</v>
      </c>
      <c r="D4623" s="5">
        <v>42285</v>
      </c>
      <c r="E4623" s="4" t="s">
        <v>21</v>
      </c>
      <c r="F4623" s="4" t="s">
        <v>866</v>
      </c>
      <c r="G4623" s="4" t="s">
        <v>865</v>
      </c>
      <c r="H4623" s="4" t="s">
        <v>50</v>
      </c>
      <c r="I4623" s="4" t="s">
        <v>17</v>
      </c>
      <c r="J4623" s="4" t="s">
        <v>1052</v>
      </c>
      <c r="K4623" s="4" t="s">
        <v>147</v>
      </c>
      <c r="L4623" s="4">
        <v>19805</v>
      </c>
      <c r="M4623" s="4" t="s">
        <v>5</v>
      </c>
      <c r="N4623" s="4" t="s">
        <v>4368</v>
      </c>
      <c r="O4623" s="4" t="s">
        <v>13</v>
      </c>
      <c r="P4623" s="4" t="s">
        <v>231</v>
      </c>
      <c r="Q4623" s="4" t="s">
        <v>4367</v>
      </c>
      <c r="R4623" s="4">
        <v>77.55</v>
      </c>
      <c r="S4623" s="4">
        <v>5</v>
      </c>
      <c r="T4623" s="4">
        <v>0</v>
      </c>
      <c r="U4623" s="4">
        <v>21.713999999999999</v>
      </c>
      <c r="V4623" s="4" t="str">
        <f>INDEX(Regional_Lookup!$B$2:$B$5,MATCH('Sample - Superstore'!M4623,Regional_Lookup!$A$2:$A$5,0))</f>
        <v>Sarah Miller</v>
      </c>
      <c r="W4623" s="4">
        <f>INDEX(Regional_Lookup!$C$2:$C$5, MATCH('Sample - Superstore'!M4623,Regional_Lookup!$A$2:$A$5, 0))</f>
        <v>0.16</v>
      </c>
      <c r="X4623" s="4">
        <f>U4623/R4623</f>
        <v>0.27999999999999997</v>
      </c>
      <c r="Y4623" s="4" t="str">
        <f>IF(X4623&gt;=W4623, "Yes", "No")</f>
        <v>Yes</v>
      </c>
      <c r="Z4623" s="4">
        <f>D4623-C4623</f>
        <v>3</v>
      </c>
      <c r="AA4623" s="4" t="str" cm="1">
        <f t="array" ref="AA4623">_xlfn.IFS(Z4623&lt;=2,"Fast",Z4623&gt;5, "Slow", AND(Z4623&gt;=3,Z4623&lt;=5),"Standard")</f>
        <v>Standard</v>
      </c>
    </row>
    <row r="4624" spans="1:27" x14ac:dyDescent="0.2">
      <c r="A4624" s="4">
        <v>4623</v>
      </c>
      <c r="B4624" s="4" t="s">
        <v>8186</v>
      </c>
      <c r="C4624" s="5">
        <v>42987</v>
      </c>
      <c r="D4624" s="5">
        <v>42992</v>
      </c>
      <c r="E4624" s="4" t="s">
        <v>29</v>
      </c>
      <c r="F4624" s="4" t="s">
        <v>3974</v>
      </c>
      <c r="G4624" s="4" t="s">
        <v>3973</v>
      </c>
      <c r="H4624" s="4" t="s">
        <v>18</v>
      </c>
      <c r="I4624" s="4" t="s">
        <v>17</v>
      </c>
      <c r="J4624" s="4" t="s">
        <v>2458</v>
      </c>
      <c r="K4624" s="4" t="s">
        <v>1877</v>
      </c>
      <c r="L4624" s="4">
        <v>38401</v>
      </c>
      <c r="M4624" s="4" t="s">
        <v>7</v>
      </c>
      <c r="N4624" s="4" t="s">
        <v>4965</v>
      </c>
      <c r="O4624" s="4" t="s">
        <v>13</v>
      </c>
      <c r="P4624" s="4" t="s">
        <v>64</v>
      </c>
      <c r="Q4624" s="4" t="s">
        <v>964</v>
      </c>
      <c r="R4624" s="4">
        <v>8.8320000000000007</v>
      </c>
      <c r="S4624" s="4">
        <v>3</v>
      </c>
      <c r="T4624" s="4">
        <v>0.2</v>
      </c>
      <c r="U4624" s="4">
        <v>-1.9872000000000001</v>
      </c>
      <c r="V4624" s="4" t="str">
        <f>INDEX(Regional_Lookup!$B$2:$B$5,MATCH('Sample - Superstore'!M4624,Regional_Lookup!$A$2:$A$5,0))</f>
        <v>Maria Santos</v>
      </c>
      <c r="W4624" s="4">
        <f>INDEX(Regional_Lookup!$C$2:$C$5, MATCH('Sample - Superstore'!M4624,Regional_Lookup!$A$2:$A$5, 0))</f>
        <v>0.15</v>
      </c>
      <c r="X4624" s="4">
        <f>U4624/R4624</f>
        <v>-0.22499999999999998</v>
      </c>
      <c r="Y4624" s="4" t="str">
        <f>IF(X4624&gt;=W4624, "Yes", "No")</f>
        <v>No</v>
      </c>
      <c r="Z4624" s="4">
        <f>D4624-C4624</f>
        <v>5</v>
      </c>
      <c r="AA4624" s="4" t="str" cm="1">
        <f t="array" ref="AA4624">_xlfn.IFS(Z4624&lt;=2,"Fast",Z4624&gt;5, "Slow", AND(Z4624&gt;=3,Z4624&lt;=5),"Standard")</f>
        <v>Standard</v>
      </c>
    </row>
    <row r="4625" spans="1:27" x14ac:dyDescent="0.2">
      <c r="A4625" s="4">
        <v>4624</v>
      </c>
      <c r="B4625" s="4" t="s">
        <v>8186</v>
      </c>
      <c r="C4625" s="5">
        <v>42987</v>
      </c>
      <c r="D4625" s="5">
        <v>42992</v>
      </c>
      <c r="E4625" s="4" t="s">
        <v>29</v>
      </c>
      <c r="F4625" s="4" t="s">
        <v>3974</v>
      </c>
      <c r="G4625" s="4" t="s">
        <v>3973</v>
      </c>
      <c r="H4625" s="4" t="s">
        <v>18</v>
      </c>
      <c r="I4625" s="4" t="s">
        <v>17</v>
      </c>
      <c r="J4625" s="4" t="s">
        <v>2458</v>
      </c>
      <c r="K4625" s="4" t="s">
        <v>1877</v>
      </c>
      <c r="L4625" s="4">
        <v>38401</v>
      </c>
      <c r="M4625" s="4" t="s">
        <v>7</v>
      </c>
      <c r="N4625" s="4" t="s">
        <v>4610</v>
      </c>
      <c r="O4625" s="4" t="s">
        <v>13</v>
      </c>
      <c r="P4625" s="4" t="s">
        <v>24</v>
      </c>
      <c r="Q4625" s="4" t="s">
        <v>5147</v>
      </c>
      <c r="R4625" s="4">
        <v>177.536</v>
      </c>
      <c r="S4625" s="4">
        <v>4</v>
      </c>
      <c r="T4625" s="4">
        <v>0.2</v>
      </c>
      <c r="U4625" s="4">
        <v>62.137599999999999</v>
      </c>
      <c r="V4625" s="4" t="str">
        <f>INDEX(Regional_Lookup!$B$2:$B$5,MATCH('Sample - Superstore'!M4625,Regional_Lookup!$A$2:$A$5,0))</f>
        <v>Maria Santos</v>
      </c>
      <c r="W4625" s="4">
        <f>INDEX(Regional_Lookup!$C$2:$C$5, MATCH('Sample - Superstore'!M4625,Regional_Lookup!$A$2:$A$5, 0))</f>
        <v>0.15</v>
      </c>
      <c r="X4625" s="4">
        <f>U4625/R4625</f>
        <v>0.35</v>
      </c>
      <c r="Y4625" s="4" t="str">
        <f>IF(X4625&gt;=W4625, "Yes", "No")</f>
        <v>Yes</v>
      </c>
      <c r="Z4625" s="4">
        <f>D4625-C4625</f>
        <v>5</v>
      </c>
      <c r="AA4625" s="4" t="str" cm="1">
        <f t="array" ref="AA4625">_xlfn.IFS(Z4625&lt;=2,"Fast",Z4625&gt;5, "Slow", AND(Z4625&gt;=3,Z4625&lt;=5),"Standard")</f>
        <v>Standard</v>
      </c>
    </row>
    <row r="4626" spans="1:27" x14ac:dyDescent="0.2">
      <c r="A4626" s="4">
        <v>4625</v>
      </c>
      <c r="B4626" s="4" t="s">
        <v>8186</v>
      </c>
      <c r="C4626" s="5">
        <v>42987</v>
      </c>
      <c r="D4626" s="5">
        <v>42992</v>
      </c>
      <c r="E4626" s="4" t="s">
        <v>29</v>
      </c>
      <c r="F4626" s="4" t="s">
        <v>3974</v>
      </c>
      <c r="G4626" s="4" t="s">
        <v>3973</v>
      </c>
      <c r="H4626" s="4" t="s">
        <v>18</v>
      </c>
      <c r="I4626" s="4" t="s">
        <v>17</v>
      </c>
      <c r="J4626" s="4" t="s">
        <v>2458</v>
      </c>
      <c r="K4626" s="4" t="s">
        <v>1877</v>
      </c>
      <c r="L4626" s="4">
        <v>38401</v>
      </c>
      <c r="M4626" s="4" t="s">
        <v>7</v>
      </c>
      <c r="N4626" s="4" t="s">
        <v>676</v>
      </c>
      <c r="O4626" s="4" t="s">
        <v>13</v>
      </c>
      <c r="P4626" s="4" t="s">
        <v>231</v>
      </c>
      <c r="Q4626" s="4" t="s">
        <v>675</v>
      </c>
      <c r="R4626" s="4">
        <v>258.48</v>
      </c>
      <c r="S4626" s="4">
        <v>2</v>
      </c>
      <c r="T4626" s="4">
        <v>0.2</v>
      </c>
      <c r="U4626" s="4">
        <v>-3.2309999999999999</v>
      </c>
      <c r="V4626" s="4" t="str">
        <f>INDEX(Regional_Lookup!$B$2:$B$5,MATCH('Sample - Superstore'!M4626,Regional_Lookup!$A$2:$A$5,0))</f>
        <v>Maria Santos</v>
      </c>
      <c r="W4626" s="4">
        <f>INDEX(Regional_Lookup!$C$2:$C$5, MATCH('Sample - Superstore'!M4626,Regional_Lookup!$A$2:$A$5, 0))</f>
        <v>0.15</v>
      </c>
      <c r="X4626" s="4">
        <f>U4626/R4626</f>
        <v>-1.2499999999999999E-2</v>
      </c>
      <c r="Y4626" s="4" t="str">
        <f>IF(X4626&gt;=W4626, "Yes", "No")</f>
        <v>No</v>
      </c>
      <c r="Z4626" s="4">
        <f>D4626-C4626</f>
        <v>5</v>
      </c>
      <c r="AA4626" s="4" t="str" cm="1">
        <f t="array" ref="AA4626">_xlfn.IFS(Z4626&lt;=2,"Fast",Z4626&gt;5, "Slow", AND(Z4626&gt;=3,Z4626&lt;=5),"Standard")</f>
        <v>Standard</v>
      </c>
    </row>
    <row r="4627" spans="1:27" x14ac:dyDescent="0.2">
      <c r="A4627" s="4">
        <v>4626</v>
      </c>
      <c r="B4627" s="4" t="s">
        <v>8186</v>
      </c>
      <c r="C4627" s="5">
        <v>42987</v>
      </c>
      <c r="D4627" s="5">
        <v>42992</v>
      </c>
      <c r="E4627" s="4" t="s">
        <v>29</v>
      </c>
      <c r="F4627" s="4" t="s">
        <v>3974</v>
      </c>
      <c r="G4627" s="4" t="s">
        <v>3973</v>
      </c>
      <c r="H4627" s="4" t="s">
        <v>18</v>
      </c>
      <c r="I4627" s="4" t="s">
        <v>17</v>
      </c>
      <c r="J4627" s="4" t="s">
        <v>2458</v>
      </c>
      <c r="K4627" s="4" t="s">
        <v>1877</v>
      </c>
      <c r="L4627" s="4">
        <v>38401</v>
      </c>
      <c r="M4627" s="4" t="s">
        <v>7</v>
      </c>
      <c r="N4627" s="4" t="s">
        <v>3430</v>
      </c>
      <c r="O4627" s="4" t="s">
        <v>37</v>
      </c>
      <c r="P4627" s="4" t="s">
        <v>36</v>
      </c>
      <c r="Q4627" s="4" t="s">
        <v>3429</v>
      </c>
      <c r="R4627" s="4">
        <v>14.135999999999999</v>
      </c>
      <c r="S4627" s="4">
        <v>3</v>
      </c>
      <c r="T4627" s="4">
        <v>0.2</v>
      </c>
      <c r="U4627" s="4">
        <v>4.2408000000000001</v>
      </c>
      <c r="V4627" s="4" t="str">
        <f>INDEX(Regional_Lookup!$B$2:$B$5,MATCH('Sample - Superstore'!M4627,Regional_Lookup!$A$2:$A$5,0))</f>
        <v>Maria Santos</v>
      </c>
      <c r="W4627" s="4">
        <f>INDEX(Regional_Lookup!$C$2:$C$5, MATCH('Sample - Superstore'!M4627,Regional_Lookup!$A$2:$A$5, 0))</f>
        <v>0.15</v>
      </c>
      <c r="X4627" s="4">
        <f>U4627/R4627</f>
        <v>0.30000000000000004</v>
      </c>
      <c r="Y4627" s="4" t="str">
        <f>IF(X4627&gt;=W4627, "Yes", "No")</f>
        <v>Yes</v>
      </c>
      <c r="Z4627" s="4">
        <f>D4627-C4627</f>
        <v>5</v>
      </c>
      <c r="AA4627" s="4" t="str" cm="1">
        <f t="array" ref="AA4627">_xlfn.IFS(Z4627&lt;=2,"Fast",Z4627&gt;5, "Slow", AND(Z4627&gt;=3,Z4627&lt;=5),"Standard")</f>
        <v>Standard</v>
      </c>
    </row>
    <row r="4628" spans="1:27" x14ac:dyDescent="0.2">
      <c r="A4628" s="4">
        <v>4627</v>
      </c>
      <c r="B4628" s="4" t="s">
        <v>8185</v>
      </c>
      <c r="C4628" s="5">
        <v>42687</v>
      </c>
      <c r="D4628" s="5">
        <v>42692</v>
      </c>
      <c r="E4628" s="4" t="s">
        <v>29</v>
      </c>
      <c r="F4628" s="4" t="s">
        <v>3541</v>
      </c>
      <c r="G4628" s="4" t="s">
        <v>3540</v>
      </c>
      <c r="H4628" s="4" t="s">
        <v>50</v>
      </c>
      <c r="I4628" s="4" t="s">
        <v>17</v>
      </c>
      <c r="J4628" s="4" t="s">
        <v>254</v>
      </c>
      <c r="K4628" s="4" t="s">
        <v>66</v>
      </c>
      <c r="L4628" s="4">
        <v>10011</v>
      </c>
      <c r="M4628" s="4" t="s">
        <v>5</v>
      </c>
      <c r="N4628" s="4" t="s">
        <v>4646</v>
      </c>
      <c r="O4628" s="4" t="s">
        <v>13</v>
      </c>
      <c r="P4628" s="4" t="s">
        <v>231</v>
      </c>
      <c r="Q4628" s="4" t="s">
        <v>4645</v>
      </c>
      <c r="R4628" s="4">
        <v>77.55</v>
      </c>
      <c r="S4628" s="4">
        <v>5</v>
      </c>
      <c r="T4628" s="4">
        <v>0</v>
      </c>
      <c r="U4628" s="4">
        <v>20.163</v>
      </c>
      <c r="V4628" s="4" t="str">
        <f>INDEX(Regional_Lookup!$B$2:$B$5,MATCH('Sample - Superstore'!M4628,Regional_Lookup!$A$2:$A$5,0))</f>
        <v>Sarah Miller</v>
      </c>
      <c r="W4628" s="4">
        <f>INDEX(Regional_Lookup!$C$2:$C$5, MATCH('Sample - Superstore'!M4628,Regional_Lookup!$A$2:$A$5, 0))</f>
        <v>0.16</v>
      </c>
      <c r="X4628" s="4">
        <f>U4628/R4628</f>
        <v>0.26</v>
      </c>
      <c r="Y4628" s="4" t="str">
        <f>IF(X4628&gt;=W4628, "Yes", "No")</f>
        <v>Yes</v>
      </c>
      <c r="Z4628" s="4">
        <f>D4628-C4628</f>
        <v>5</v>
      </c>
      <c r="AA4628" s="4" t="str" cm="1">
        <f t="array" ref="AA4628">_xlfn.IFS(Z4628&lt;=2,"Fast",Z4628&gt;5, "Slow", AND(Z4628&gt;=3,Z4628&lt;=5),"Standard")</f>
        <v>Standard</v>
      </c>
    </row>
    <row r="4629" spans="1:27" x14ac:dyDescent="0.2">
      <c r="A4629" s="4">
        <v>4628</v>
      </c>
      <c r="B4629" s="4" t="s">
        <v>8185</v>
      </c>
      <c r="C4629" s="5">
        <v>42687</v>
      </c>
      <c r="D4629" s="5">
        <v>42692</v>
      </c>
      <c r="E4629" s="4" t="s">
        <v>29</v>
      </c>
      <c r="F4629" s="4" t="s">
        <v>3541</v>
      </c>
      <c r="G4629" s="4" t="s">
        <v>3540</v>
      </c>
      <c r="H4629" s="4" t="s">
        <v>50</v>
      </c>
      <c r="I4629" s="4" t="s">
        <v>17</v>
      </c>
      <c r="J4629" s="4" t="s">
        <v>254</v>
      </c>
      <c r="K4629" s="4" t="s">
        <v>66</v>
      </c>
      <c r="L4629" s="4">
        <v>10011</v>
      </c>
      <c r="M4629" s="4" t="s">
        <v>5</v>
      </c>
      <c r="N4629" s="4" t="s">
        <v>3914</v>
      </c>
      <c r="O4629" s="4" t="s">
        <v>13</v>
      </c>
      <c r="P4629" s="4" t="s">
        <v>231</v>
      </c>
      <c r="Q4629" s="4" t="s">
        <v>3913</v>
      </c>
      <c r="R4629" s="4">
        <v>24.88</v>
      </c>
      <c r="S4629" s="4">
        <v>2</v>
      </c>
      <c r="T4629" s="4">
        <v>0</v>
      </c>
      <c r="U4629" s="4">
        <v>6.9664000000000001</v>
      </c>
      <c r="V4629" s="4" t="str">
        <f>INDEX(Regional_Lookup!$B$2:$B$5,MATCH('Sample - Superstore'!M4629,Regional_Lookup!$A$2:$A$5,0))</f>
        <v>Sarah Miller</v>
      </c>
      <c r="W4629" s="4">
        <f>INDEX(Regional_Lookup!$C$2:$C$5, MATCH('Sample - Superstore'!M4629,Regional_Lookup!$A$2:$A$5, 0))</f>
        <v>0.16</v>
      </c>
      <c r="X4629" s="4">
        <f>U4629/R4629</f>
        <v>0.28000000000000003</v>
      </c>
      <c r="Y4629" s="4" t="str">
        <f>IF(X4629&gt;=W4629, "Yes", "No")</f>
        <v>Yes</v>
      </c>
      <c r="Z4629" s="4">
        <f>D4629-C4629</f>
        <v>5</v>
      </c>
      <c r="AA4629" s="4" t="str" cm="1">
        <f t="array" ref="AA4629">_xlfn.IFS(Z4629&lt;=2,"Fast",Z4629&gt;5, "Slow", AND(Z4629&gt;=3,Z4629&lt;=5),"Standard")</f>
        <v>Standard</v>
      </c>
    </row>
    <row r="4630" spans="1:27" x14ac:dyDescent="0.2">
      <c r="A4630" s="4">
        <v>4629</v>
      </c>
      <c r="B4630" s="4" t="s">
        <v>8185</v>
      </c>
      <c r="C4630" s="5">
        <v>42687</v>
      </c>
      <c r="D4630" s="5">
        <v>42692</v>
      </c>
      <c r="E4630" s="4" t="s">
        <v>29</v>
      </c>
      <c r="F4630" s="4" t="s">
        <v>3541</v>
      </c>
      <c r="G4630" s="4" t="s">
        <v>3540</v>
      </c>
      <c r="H4630" s="4" t="s">
        <v>50</v>
      </c>
      <c r="I4630" s="4" t="s">
        <v>17</v>
      </c>
      <c r="J4630" s="4" t="s">
        <v>254</v>
      </c>
      <c r="K4630" s="4" t="s">
        <v>66</v>
      </c>
      <c r="L4630" s="4">
        <v>10011</v>
      </c>
      <c r="M4630" s="4" t="s">
        <v>5</v>
      </c>
      <c r="N4630" s="4" t="s">
        <v>4501</v>
      </c>
      <c r="O4630" s="4" t="s">
        <v>13</v>
      </c>
      <c r="P4630" s="4" t="s">
        <v>116</v>
      </c>
      <c r="Q4630" s="4" t="s">
        <v>4500</v>
      </c>
      <c r="R4630" s="4">
        <v>140.75</v>
      </c>
      <c r="S4630" s="4">
        <v>5</v>
      </c>
      <c r="T4630" s="4">
        <v>0</v>
      </c>
      <c r="U4630" s="4">
        <v>39.409999999999997</v>
      </c>
      <c r="V4630" s="4" t="str">
        <f>INDEX(Regional_Lookup!$B$2:$B$5,MATCH('Sample - Superstore'!M4630,Regional_Lookup!$A$2:$A$5,0))</f>
        <v>Sarah Miller</v>
      </c>
      <c r="W4630" s="4">
        <f>INDEX(Regional_Lookup!$C$2:$C$5, MATCH('Sample - Superstore'!M4630,Regional_Lookup!$A$2:$A$5, 0))</f>
        <v>0.16</v>
      </c>
      <c r="X4630" s="4">
        <f>U4630/R4630</f>
        <v>0.27999999999999997</v>
      </c>
      <c r="Y4630" s="4" t="str">
        <f>IF(X4630&gt;=W4630, "Yes", "No")</f>
        <v>Yes</v>
      </c>
      <c r="Z4630" s="4">
        <f>D4630-C4630</f>
        <v>5</v>
      </c>
      <c r="AA4630" s="4" t="str" cm="1">
        <f t="array" ref="AA4630">_xlfn.IFS(Z4630&lt;=2,"Fast",Z4630&gt;5, "Slow", AND(Z4630&gt;=3,Z4630&lt;=5),"Standard")</f>
        <v>Standard</v>
      </c>
    </row>
    <row r="4631" spans="1:27" x14ac:dyDescent="0.2">
      <c r="A4631" s="4">
        <v>4630</v>
      </c>
      <c r="B4631" s="4" t="s">
        <v>8185</v>
      </c>
      <c r="C4631" s="5">
        <v>42687</v>
      </c>
      <c r="D4631" s="5">
        <v>42692</v>
      </c>
      <c r="E4631" s="4" t="s">
        <v>29</v>
      </c>
      <c r="F4631" s="4" t="s">
        <v>3541</v>
      </c>
      <c r="G4631" s="4" t="s">
        <v>3540</v>
      </c>
      <c r="H4631" s="4" t="s">
        <v>50</v>
      </c>
      <c r="I4631" s="4" t="s">
        <v>17</v>
      </c>
      <c r="J4631" s="4" t="s">
        <v>254</v>
      </c>
      <c r="K4631" s="4" t="s">
        <v>66</v>
      </c>
      <c r="L4631" s="4">
        <v>10011</v>
      </c>
      <c r="M4631" s="4" t="s">
        <v>5</v>
      </c>
      <c r="N4631" s="4" t="s">
        <v>3620</v>
      </c>
      <c r="O4631" s="4" t="s">
        <v>13</v>
      </c>
      <c r="P4631" s="4" t="s">
        <v>231</v>
      </c>
      <c r="Q4631" s="4" t="s">
        <v>3619</v>
      </c>
      <c r="R4631" s="4">
        <v>36.630000000000003</v>
      </c>
      <c r="S4631" s="4">
        <v>3</v>
      </c>
      <c r="T4631" s="4">
        <v>0</v>
      </c>
      <c r="U4631" s="4">
        <v>9.8901000000000003</v>
      </c>
      <c r="V4631" s="4" t="str">
        <f>INDEX(Regional_Lookup!$B$2:$B$5,MATCH('Sample - Superstore'!M4631,Regional_Lookup!$A$2:$A$5,0))</f>
        <v>Sarah Miller</v>
      </c>
      <c r="W4631" s="4">
        <f>INDEX(Regional_Lookup!$C$2:$C$5, MATCH('Sample - Superstore'!M4631,Regional_Lookup!$A$2:$A$5, 0))</f>
        <v>0.16</v>
      </c>
      <c r="X4631" s="4">
        <f>U4631/R4631</f>
        <v>0.27</v>
      </c>
      <c r="Y4631" s="4" t="str">
        <f>IF(X4631&gt;=W4631, "Yes", "No")</f>
        <v>Yes</v>
      </c>
      <c r="Z4631" s="4">
        <f>D4631-C4631</f>
        <v>5</v>
      </c>
      <c r="AA4631" s="4" t="str" cm="1">
        <f t="array" ref="AA4631">_xlfn.IFS(Z4631&lt;=2,"Fast",Z4631&gt;5, "Slow", AND(Z4631&gt;=3,Z4631&lt;=5),"Standard")</f>
        <v>Standard</v>
      </c>
    </row>
    <row r="4632" spans="1:27" x14ac:dyDescent="0.2">
      <c r="A4632" s="4">
        <v>4631</v>
      </c>
      <c r="B4632" s="4" t="s">
        <v>8184</v>
      </c>
      <c r="C4632" s="5">
        <v>42292</v>
      </c>
      <c r="D4632" s="5">
        <v>42292</v>
      </c>
      <c r="E4632" s="4" t="s">
        <v>162</v>
      </c>
      <c r="F4632" s="4" t="s">
        <v>2460</v>
      </c>
      <c r="G4632" s="4" t="s">
        <v>2459</v>
      </c>
      <c r="H4632" s="4" t="s">
        <v>18</v>
      </c>
      <c r="I4632" s="4" t="s">
        <v>17</v>
      </c>
      <c r="J4632" s="4" t="s">
        <v>8183</v>
      </c>
      <c r="K4632" s="4" t="s">
        <v>76</v>
      </c>
      <c r="L4632" s="4">
        <v>48858</v>
      </c>
      <c r="M4632" s="4" t="s">
        <v>3</v>
      </c>
      <c r="N4632" s="4" t="s">
        <v>5791</v>
      </c>
      <c r="O4632" s="4" t="s">
        <v>37</v>
      </c>
      <c r="P4632" s="4" t="s">
        <v>36</v>
      </c>
      <c r="Q4632" s="4" t="s">
        <v>5790</v>
      </c>
      <c r="R4632" s="4">
        <v>17.14</v>
      </c>
      <c r="S4632" s="4">
        <v>2</v>
      </c>
      <c r="T4632" s="4">
        <v>0</v>
      </c>
      <c r="U4632" s="4">
        <v>6.1703999999999999</v>
      </c>
      <c r="V4632" s="4" t="str">
        <f>INDEX(Regional_Lookup!$B$2:$B$5,MATCH('Sample - Superstore'!M4632,Regional_Lookup!$A$2:$A$5,0))</f>
        <v>David Johnson</v>
      </c>
      <c r="W4632" s="4">
        <f>INDEX(Regional_Lookup!$C$2:$C$5, MATCH('Sample - Superstore'!M4632,Regional_Lookup!$A$2:$A$5, 0))</f>
        <v>0.14000000000000001</v>
      </c>
      <c r="X4632" s="4">
        <f>U4632/R4632</f>
        <v>0.36</v>
      </c>
      <c r="Y4632" s="4" t="str">
        <f>IF(X4632&gt;=W4632, "Yes", "No")</f>
        <v>Yes</v>
      </c>
      <c r="Z4632" s="4">
        <f>D4632-C4632</f>
        <v>0</v>
      </c>
      <c r="AA4632" s="4" t="str" cm="1">
        <f t="array" ref="AA4632">_xlfn.IFS(Z4632&lt;=2,"Fast",Z4632&gt;5, "Slow", AND(Z4632&gt;=3,Z4632&lt;=5),"Standard")</f>
        <v>Fast</v>
      </c>
    </row>
    <row r="4633" spans="1:27" x14ac:dyDescent="0.2">
      <c r="A4633" s="4">
        <v>4632</v>
      </c>
      <c r="B4633" s="4" t="s">
        <v>8182</v>
      </c>
      <c r="C4633" s="5">
        <v>42950</v>
      </c>
      <c r="D4633" s="5">
        <v>42955</v>
      </c>
      <c r="E4633" s="4" t="s">
        <v>21</v>
      </c>
      <c r="F4633" s="4" t="s">
        <v>4579</v>
      </c>
      <c r="G4633" s="4" t="s">
        <v>4578</v>
      </c>
      <c r="H4633" s="4" t="s">
        <v>18</v>
      </c>
      <c r="I4633" s="4" t="s">
        <v>17</v>
      </c>
      <c r="J4633" s="4" t="s">
        <v>248</v>
      </c>
      <c r="K4633" s="4" t="s">
        <v>15</v>
      </c>
      <c r="L4633" s="4">
        <v>94122</v>
      </c>
      <c r="M4633" s="4" t="s">
        <v>9</v>
      </c>
      <c r="N4633" s="4" t="s">
        <v>4186</v>
      </c>
      <c r="O4633" s="4" t="s">
        <v>13</v>
      </c>
      <c r="P4633" s="4" t="s">
        <v>72</v>
      </c>
      <c r="Q4633" s="4" t="s">
        <v>4185</v>
      </c>
      <c r="R4633" s="4">
        <v>51.75</v>
      </c>
      <c r="S4633" s="4">
        <v>5</v>
      </c>
      <c r="T4633" s="4">
        <v>0</v>
      </c>
      <c r="U4633" s="4">
        <v>24.84</v>
      </c>
      <c r="V4633" s="4" t="str">
        <f>INDEX(Regional_Lookup!$B$2:$B$5,MATCH('Sample - Superstore'!M4633,Regional_Lookup!$A$2:$A$5,0))</f>
        <v>James Chen</v>
      </c>
      <c r="W4633" s="4">
        <f>INDEX(Regional_Lookup!$C$2:$C$5, MATCH('Sample - Superstore'!M4633,Regional_Lookup!$A$2:$A$5, 0))</f>
        <v>0.18</v>
      </c>
      <c r="X4633" s="4">
        <f>U4633/R4633</f>
        <v>0.48</v>
      </c>
      <c r="Y4633" s="4" t="str">
        <f>IF(X4633&gt;=W4633, "Yes", "No")</f>
        <v>Yes</v>
      </c>
      <c r="Z4633" s="4">
        <f>D4633-C4633</f>
        <v>5</v>
      </c>
      <c r="AA4633" s="4" t="str" cm="1">
        <f t="array" ref="AA4633">_xlfn.IFS(Z4633&lt;=2,"Fast",Z4633&gt;5, "Slow", AND(Z4633&gt;=3,Z4633&lt;=5),"Standard")</f>
        <v>Standard</v>
      </c>
    </row>
    <row r="4634" spans="1:27" x14ac:dyDescent="0.2">
      <c r="A4634" s="4">
        <v>4633</v>
      </c>
      <c r="B4634" s="4" t="s">
        <v>8182</v>
      </c>
      <c r="C4634" s="5">
        <v>42950</v>
      </c>
      <c r="D4634" s="5">
        <v>42955</v>
      </c>
      <c r="E4634" s="4" t="s">
        <v>21</v>
      </c>
      <c r="F4634" s="4" t="s">
        <v>4579</v>
      </c>
      <c r="G4634" s="4" t="s">
        <v>4578</v>
      </c>
      <c r="H4634" s="4" t="s">
        <v>18</v>
      </c>
      <c r="I4634" s="4" t="s">
        <v>17</v>
      </c>
      <c r="J4634" s="4" t="s">
        <v>248</v>
      </c>
      <c r="K4634" s="4" t="s">
        <v>15</v>
      </c>
      <c r="L4634" s="4">
        <v>94122</v>
      </c>
      <c r="M4634" s="4" t="s">
        <v>9</v>
      </c>
      <c r="N4634" s="4" t="s">
        <v>2256</v>
      </c>
      <c r="O4634" s="4" t="s">
        <v>37</v>
      </c>
      <c r="P4634" s="4" t="s">
        <v>36</v>
      </c>
      <c r="Q4634" s="4" t="s">
        <v>2255</v>
      </c>
      <c r="R4634" s="4">
        <v>123.96</v>
      </c>
      <c r="S4634" s="4">
        <v>3</v>
      </c>
      <c r="T4634" s="4">
        <v>0</v>
      </c>
      <c r="U4634" s="4">
        <v>11.1564</v>
      </c>
      <c r="V4634" s="4" t="str">
        <f>INDEX(Regional_Lookup!$B$2:$B$5,MATCH('Sample - Superstore'!M4634,Regional_Lookup!$A$2:$A$5,0))</f>
        <v>James Chen</v>
      </c>
      <c r="W4634" s="4">
        <f>INDEX(Regional_Lookup!$C$2:$C$5, MATCH('Sample - Superstore'!M4634,Regional_Lookup!$A$2:$A$5, 0))</f>
        <v>0.18</v>
      </c>
      <c r="X4634" s="4">
        <f>U4634/R4634</f>
        <v>0.09</v>
      </c>
      <c r="Y4634" s="4" t="str">
        <f>IF(X4634&gt;=W4634, "Yes", "No")</f>
        <v>No</v>
      </c>
      <c r="Z4634" s="4">
        <f>D4634-C4634</f>
        <v>5</v>
      </c>
      <c r="AA4634" s="4" t="str" cm="1">
        <f t="array" ref="AA4634">_xlfn.IFS(Z4634&lt;=2,"Fast",Z4634&gt;5, "Slow", AND(Z4634&gt;=3,Z4634&lt;=5),"Standard")</f>
        <v>Standard</v>
      </c>
    </row>
    <row r="4635" spans="1:27" x14ac:dyDescent="0.2">
      <c r="A4635" s="4">
        <v>4634</v>
      </c>
      <c r="B4635" s="4" t="s">
        <v>8181</v>
      </c>
      <c r="C4635" s="5">
        <v>42237</v>
      </c>
      <c r="D4635" s="5">
        <v>42242</v>
      </c>
      <c r="E4635" s="4" t="s">
        <v>29</v>
      </c>
      <c r="F4635" s="4" t="s">
        <v>3316</v>
      </c>
      <c r="G4635" s="4" t="s">
        <v>3315</v>
      </c>
      <c r="H4635" s="4" t="s">
        <v>50</v>
      </c>
      <c r="I4635" s="4" t="s">
        <v>17</v>
      </c>
      <c r="J4635" s="4" t="s">
        <v>248</v>
      </c>
      <c r="K4635" s="4" t="s">
        <v>15</v>
      </c>
      <c r="L4635" s="4">
        <v>94122</v>
      </c>
      <c r="M4635" s="4" t="s">
        <v>9</v>
      </c>
      <c r="N4635" s="4" t="s">
        <v>1789</v>
      </c>
      <c r="O4635" s="4" t="s">
        <v>37</v>
      </c>
      <c r="P4635" s="4" t="s">
        <v>165</v>
      </c>
      <c r="Q4635" s="4" t="s">
        <v>1788</v>
      </c>
      <c r="R4635" s="4">
        <v>586.39800000000002</v>
      </c>
      <c r="S4635" s="4">
        <v>6</v>
      </c>
      <c r="T4635" s="4">
        <v>0.15</v>
      </c>
      <c r="U4635" s="4">
        <v>34.494</v>
      </c>
      <c r="V4635" s="4" t="str">
        <f>INDEX(Regional_Lookup!$B$2:$B$5,MATCH('Sample - Superstore'!M4635,Regional_Lookup!$A$2:$A$5,0))</f>
        <v>James Chen</v>
      </c>
      <c r="W4635" s="4">
        <f>INDEX(Regional_Lookup!$C$2:$C$5, MATCH('Sample - Superstore'!M4635,Regional_Lookup!$A$2:$A$5, 0))</f>
        <v>0.18</v>
      </c>
      <c r="X4635" s="4">
        <f>U4635/R4635</f>
        <v>5.8823529411764705E-2</v>
      </c>
      <c r="Y4635" s="4" t="str">
        <f>IF(X4635&gt;=W4635, "Yes", "No")</f>
        <v>No</v>
      </c>
      <c r="Z4635" s="4">
        <f>D4635-C4635</f>
        <v>5</v>
      </c>
      <c r="AA4635" s="4" t="str" cm="1">
        <f t="array" ref="AA4635">_xlfn.IFS(Z4635&lt;=2,"Fast",Z4635&gt;5, "Slow", AND(Z4635&gt;=3,Z4635&lt;=5),"Standard")</f>
        <v>Standard</v>
      </c>
    </row>
    <row r="4636" spans="1:27" x14ac:dyDescent="0.2">
      <c r="A4636" s="4">
        <v>4635</v>
      </c>
      <c r="B4636" s="4" t="s">
        <v>8181</v>
      </c>
      <c r="C4636" s="5">
        <v>42237</v>
      </c>
      <c r="D4636" s="5">
        <v>42242</v>
      </c>
      <c r="E4636" s="4" t="s">
        <v>29</v>
      </c>
      <c r="F4636" s="4" t="s">
        <v>3316</v>
      </c>
      <c r="G4636" s="4" t="s">
        <v>3315</v>
      </c>
      <c r="H4636" s="4" t="s">
        <v>50</v>
      </c>
      <c r="I4636" s="4" t="s">
        <v>17</v>
      </c>
      <c r="J4636" s="4" t="s">
        <v>248</v>
      </c>
      <c r="K4636" s="4" t="s">
        <v>15</v>
      </c>
      <c r="L4636" s="4">
        <v>94122</v>
      </c>
      <c r="M4636" s="4" t="s">
        <v>9</v>
      </c>
      <c r="N4636" s="4" t="s">
        <v>4897</v>
      </c>
      <c r="O4636" s="4" t="s">
        <v>13</v>
      </c>
      <c r="P4636" s="4" t="s">
        <v>231</v>
      </c>
      <c r="Q4636" s="4" t="s">
        <v>4896</v>
      </c>
      <c r="R4636" s="4">
        <v>80.98</v>
      </c>
      <c r="S4636" s="4">
        <v>1</v>
      </c>
      <c r="T4636" s="4">
        <v>0</v>
      </c>
      <c r="U4636" s="4">
        <v>3.2391999999999999</v>
      </c>
      <c r="V4636" s="4" t="str">
        <f>INDEX(Regional_Lookup!$B$2:$B$5,MATCH('Sample - Superstore'!M4636,Regional_Lookup!$A$2:$A$5,0))</f>
        <v>James Chen</v>
      </c>
      <c r="W4636" s="4">
        <f>INDEX(Regional_Lookup!$C$2:$C$5, MATCH('Sample - Superstore'!M4636,Regional_Lookup!$A$2:$A$5, 0))</f>
        <v>0.18</v>
      </c>
      <c r="X4636" s="4">
        <f>U4636/R4636</f>
        <v>3.9999999999999994E-2</v>
      </c>
      <c r="Y4636" s="4" t="str">
        <f>IF(X4636&gt;=W4636, "Yes", "No")</f>
        <v>No</v>
      </c>
      <c r="Z4636" s="4">
        <f>D4636-C4636</f>
        <v>5</v>
      </c>
      <c r="AA4636" s="4" t="str" cm="1">
        <f t="array" ref="AA4636">_xlfn.IFS(Z4636&lt;=2,"Fast",Z4636&gt;5, "Slow", AND(Z4636&gt;=3,Z4636&lt;=5),"Standard")</f>
        <v>Standard</v>
      </c>
    </row>
    <row r="4637" spans="1:27" x14ac:dyDescent="0.2">
      <c r="A4637" s="4">
        <v>4636</v>
      </c>
      <c r="B4637" s="4" t="s">
        <v>8180</v>
      </c>
      <c r="C4637" s="5">
        <v>42806</v>
      </c>
      <c r="D4637" s="5">
        <v>42811</v>
      </c>
      <c r="E4637" s="4" t="s">
        <v>29</v>
      </c>
      <c r="F4637" s="4" t="s">
        <v>1337</v>
      </c>
      <c r="G4637" s="4" t="s">
        <v>1336</v>
      </c>
      <c r="H4637" s="4" t="s">
        <v>50</v>
      </c>
      <c r="I4637" s="4" t="s">
        <v>17</v>
      </c>
      <c r="J4637" s="4" t="s">
        <v>248</v>
      </c>
      <c r="K4637" s="4" t="s">
        <v>15</v>
      </c>
      <c r="L4637" s="4">
        <v>94122</v>
      </c>
      <c r="M4637" s="4" t="s">
        <v>9</v>
      </c>
      <c r="N4637" s="4" t="s">
        <v>4897</v>
      </c>
      <c r="O4637" s="4" t="s">
        <v>13</v>
      </c>
      <c r="P4637" s="4" t="s">
        <v>231</v>
      </c>
      <c r="Q4637" s="4" t="s">
        <v>4896</v>
      </c>
      <c r="R4637" s="4">
        <v>242.94</v>
      </c>
      <c r="S4637" s="4">
        <v>3</v>
      </c>
      <c r="T4637" s="4">
        <v>0</v>
      </c>
      <c r="U4637" s="4">
        <v>9.7175999999999991</v>
      </c>
      <c r="V4637" s="4" t="str">
        <f>INDEX(Regional_Lookup!$B$2:$B$5,MATCH('Sample - Superstore'!M4637,Regional_Lookup!$A$2:$A$5,0))</f>
        <v>James Chen</v>
      </c>
      <c r="W4637" s="4">
        <f>INDEX(Regional_Lookup!$C$2:$C$5, MATCH('Sample - Superstore'!M4637,Regional_Lookup!$A$2:$A$5, 0))</f>
        <v>0.18</v>
      </c>
      <c r="X4637" s="4">
        <f>U4637/R4637</f>
        <v>3.9999999999999994E-2</v>
      </c>
      <c r="Y4637" s="4" t="str">
        <f>IF(X4637&gt;=W4637, "Yes", "No")</f>
        <v>No</v>
      </c>
      <c r="Z4637" s="4">
        <f>D4637-C4637</f>
        <v>5</v>
      </c>
      <c r="AA4637" s="4" t="str" cm="1">
        <f t="array" ref="AA4637">_xlfn.IFS(Z4637&lt;=2,"Fast",Z4637&gt;5, "Slow", AND(Z4637&gt;=3,Z4637&lt;=5),"Standard")</f>
        <v>Standard</v>
      </c>
    </row>
    <row r="4638" spans="1:27" x14ac:dyDescent="0.2">
      <c r="A4638" s="4">
        <v>4637</v>
      </c>
      <c r="B4638" s="4" t="s">
        <v>8179</v>
      </c>
      <c r="C4638" s="5">
        <v>42852</v>
      </c>
      <c r="D4638" s="5">
        <v>42854</v>
      </c>
      <c r="E4638" s="4" t="s">
        <v>89</v>
      </c>
      <c r="F4638" s="4" t="s">
        <v>6150</v>
      </c>
      <c r="G4638" s="4" t="s">
        <v>6149</v>
      </c>
      <c r="H4638" s="4" t="s">
        <v>18</v>
      </c>
      <c r="I4638" s="4" t="s">
        <v>17</v>
      </c>
      <c r="J4638" s="4" t="s">
        <v>59</v>
      </c>
      <c r="K4638" s="4" t="s">
        <v>15</v>
      </c>
      <c r="L4638" s="4">
        <v>90045</v>
      </c>
      <c r="M4638" s="4" t="s">
        <v>9</v>
      </c>
      <c r="N4638" s="4" t="s">
        <v>2317</v>
      </c>
      <c r="O4638" s="4" t="s">
        <v>13</v>
      </c>
      <c r="P4638" s="4" t="s">
        <v>116</v>
      </c>
      <c r="Q4638" s="4" t="s">
        <v>2316</v>
      </c>
      <c r="R4638" s="4">
        <v>123.92</v>
      </c>
      <c r="S4638" s="4">
        <v>4</v>
      </c>
      <c r="T4638" s="4">
        <v>0</v>
      </c>
      <c r="U4638" s="4">
        <v>33.458399999999997</v>
      </c>
      <c r="V4638" s="4" t="str">
        <f>INDEX(Regional_Lookup!$B$2:$B$5,MATCH('Sample - Superstore'!M4638,Regional_Lookup!$A$2:$A$5,0))</f>
        <v>James Chen</v>
      </c>
      <c r="W4638" s="4">
        <f>INDEX(Regional_Lookup!$C$2:$C$5, MATCH('Sample - Superstore'!M4638,Regional_Lookup!$A$2:$A$5, 0))</f>
        <v>0.18</v>
      </c>
      <c r="X4638" s="4">
        <f>U4638/R4638</f>
        <v>0.26999999999999996</v>
      </c>
      <c r="Y4638" s="4" t="str">
        <f>IF(X4638&gt;=W4638, "Yes", "No")</f>
        <v>Yes</v>
      </c>
      <c r="Z4638" s="4">
        <f>D4638-C4638</f>
        <v>2</v>
      </c>
      <c r="AA4638" s="4" t="str" cm="1">
        <f t="array" ref="AA4638">_xlfn.IFS(Z4638&lt;=2,"Fast",Z4638&gt;5, "Slow", AND(Z4638&gt;=3,Z4638&lt;=5),"Standard")</f>
        <v>Fast</v>
      </c>
    </row>
    <row r="4639" spans="1:27" x14ac:dyDescent="0.2">
      <c r="A4639" s="4">
        <v>4638</v>
      </c>
      <c r="B4639" s="4" t="s">
        <v>8179</v>
      </c>
      <c r="C4639" s="5">
        <v>42852</v>
      </c>
      <c r="D4639" s="5">
        <v>42854</v>
      </c>
      <c r="E4639" s="4" t="s">
        <v>89</v>
      </c>
      <c r="F4639" s="4" t="s">
        <v>6150</v>
      </c>
      <c r="G4639" s="4" t="s">
        <v>6149</v>
      </c>
      <c r="H4639" s="4" t="s">
        <v>18</v>
      </c>
      <c r="I4639" s="4" t="s">
        <v>17</v>
      </c>
      <c r="J4639" s="4" t="s">
        <v>59</v>
      </c>
      <c r="K4639" s="4" t="s">
        <v>15</v>
      </c>
      <c r="L4639" s="4">
        <v>90045</v>
      </c>
      <c r="M4639" s="4" t="s">
        <v>9</v>
      </c>
      <c r="N4639" s="4" t="s">
        <v>1044</v>
      </c>
      <c r="O4639" s="4" t="s">
        <v>13</v>
      </c>
      <c r="P4639" s="4" t="s">
        <v>116</v>
      </c>
      <c r="Q4639" s="4" t="s">
        <v>1043</v>
      </c>
      <c r="R4639" s="4">
        <v>12.39</v>
      </c>
      <c r="S4639" s="4">
        <v>3</v>
      </c>
      <c r="T4639" s="4">
        <v>0</v>
      </c>
      <c r="U4639" s="4">
        <v>5.6993999999999998</v>
      </c>
      <c r="V4639" s="4" t="str">
        <f>INDEX(Regional_Lookup!$B$2:$B$5,MATCH('Sample - Superstore'!M4639,Regional_Lookup!$A$2:$A$5,0))</f>
        <v>James Chen</v>
      </c>
      <c r="W4639" s="4">
        <f>INDEX(Regional_Lookup!$C$2:$C$5, MATCH('Sample - Superstore'!M4639,Regional_Lookup!$A$2:$A$5, 0))</f>
        <v>0.18</v>
      </c>
      <c r="X4639" s="4">
        <f>U4639/R4639</f>
        <v>0.45999999999999996</v>
      </c>
      <c r="Y4639" s="4" t="str">
        <f>IF(X4639&gt;=W4639, "Yes", "No")</f>
        <v>Yes</v>
      </c>
      <c r="Z4639" s="4">
        <f>D4639-C4639</f>
        <v>2</v>
      </c>
      <c r="AA4639" s="4" t="str" cm="1">
        <f t="array" ref="AA4639">_xlfn.IFS(Z4639&lt;=2,"Fast",Z4639&gt;5, "Slow", AND(Z4639&gt;=3,Z4639&lt;=5),"Standard")</f>
        <v>Fast</v>
      </c>
    </row>
    <row r="4640" spans="1:27" x14ac:dyDescent="0.2">
      <c r="A4640" s="4">
        <v>4639</v>
      </c>
      <c r="B4640" s="4" t="s">
        <v>8179</v>
      </c>
      <c r="C4640" s="5">
        <v>42852</v>
      </c>
      <c r="D4640" s="5">
        <v>42854</v>
      </c>
      <c r="E4640" s="4" t="s">
        <v>89</v>
      </c>
      <c r="F4640" s="4" t="s">
        <v>6150</v>
      </c>
      <c r="G4640" s="4" t="s">
        <v>6149</v>
      </c>
      <c r="H4640" s="4" t="s">
        <v>18</v>
      </c>
      <c r="I4640" s="4" t="s">
        <v>17</v>
      </c>
      <c r="J4640" s="4" t="s">
        <v>59</v>
      </c>
      <c r="K4640" s="4" t="s">
        <v>15</v>
      </c>
      <c r="L4640" s="4">
        <v>90045</v>
      </c>
      <c r="M4640" s="4" t="s">
        <v>9</v>
      </c>
      <c r="N4640" s="4" t="s">
        <v>2649</v>
      </c>
      <c r="O4640" s="4" t="s">
        <v>13</v>
      </c>
      <c r="P4640" s="4" t="s">
        <v>116</v>
      </c>
      <c r="Q4640" s="4" t="s">
        <v>2648</v>
      </c>
      <c r="R4640" s="4">
        <v>47.3</v>
      </c>
      <c r="S4640" s="4">
        <v>2</v>
      </c>
      <c r="T4640" s="4">
        <v>0</v>
      </c>
      <c r="U4640" s="4">
        <v>12.298</v>
      </c>
      <c r="V4640" s="4" t="str">
        <f>INDEX(Regional_Lookup!$B$2:$B$5,MATCH('Sample - Superstore'!M4640,Regional_Lookup!$A$2:$A$5,0))</f>
        <v>James Chen</v>
      </c>
      <c r="W4640" s="4">
        <f>INDEX(Regional_Lookup!$C$2:$C$5, MATCH('Sample - Superstore'!M4640,Regional_Lookup!$A$2:$A$5, 0))</f>
        <v>0.18</v>
      </c>
      <c r="X4640" s="4">
        <f>U4640/R4640</f>
        <v>0.26</v>
      </c>
      <c r="Y4640" s="4" t="str">
        <f>IF(X4640&gt;=W4640, "Yes", "No")</f>
        <v>Yes</v>
      </c>
      <c r="Z4640" s="4">
        <f>D4640-C4640</f>
        <v>2</v>
      </c>
      <c r="AA4640" s="4" t="str" cm="1">
        <f t="array" ref="AA4640">_xlfn.IFS(Z4640&lt;=2,"Fast",Z4640&gt;5, "Slow", AND(Z4640&gt;=3,Z4640&lt;=5),"Standard")</f>
        <v>Fast</v>
      </c>
    </row>
    <row r="4641" spans="1:27" x14ac:dyDescent="0.2">
      <c r="A4641" s="4">
        <v>4640</v>
      </c>
      <c r="B4641" s="4" t="s">
        <v>8178</v>
      </c>
      <c r="C4641" s="5">
        <v>42624</v>
      </c>
      <c r="D4641" s="5">
        <v>42629</v>
      </c>
      <c r="E4641" s="4" t="s">
        <v>29</v>
      </c>
      <c r="F4641" s="4" t="s">
        <v>992</v>
      </c>
      <c r="G4641" s="4" t="s">
        <v>991</v>
      </c>
      <c r="H4641" s="4" t="s">
        <v>18</v>
      </c>
      <c r="I4641" s="4" t="s">
        <v>17</v>
      </c>
      <c r="J4641" s="4" t="s">
        <v>2060</v>
      </c>
      <c r="K4641" s="4" t="s">
        <v>763</v>
      </c>
      <c r="L4641" s="4">
        <v>23602</v>
      </c>
      <c r="M4641" s="4" t="s">
        <v>7</v>
      </c>
      <c r="N4641" s="4" t="s">
        <v>604</v>
      </c>
      <c r="O4641" s="4" t="s">
        <v>33</v>
      </c>
      <c r="P4641" s="4" t="s">
        <v>296</v>
      </c>
      <c r="Q4641" s="4" t="s">
        <v>603</v>
      </c>
      <c r="R4641" s="4">
        <v>1599.92</v>
      </c>
      <c r="S4641" s="4">
        <v>8</v>
      </c>
      <c r="T4641" s="4">
        <v>0</v>
      </c>
      <c r="U4641" s="4">
        <v>751.9624</v>
      </c>
      <c r="V4641" s="4" t="str">
        <f>INDEX(Regional_Lookup!$B$2:$B$5,MATCH('Sample - Superstore'!M4641,Regional_Lookup!$A$2:$A$5,0))</f>
        <v>Maria Santos</v>
      </c>
      <c r="W4641" s="4">
        <f>INDEX(Regional_Lookup!$C$2:$C$5, MATCH('Sample - Superstore'!M4641,Regional_Lookup!$A$2:$A$5, 0))</f>
        <v>0.15</v>
      </c>
      <c r="X4641" s="4">
        <f>U4641/R4641</f>
        <v>0.47</v>
      </c>
      <c r="Y4641" s="4" t="str">
        <f>IF(X4641&gt;=W4641, "Yes", "No")</f>
        <v>Yes</v>
      </c>
      <c r="Z4641" s="4">
        <f>D4641-C4641</f>
        <v>5</v>
      </c>
      <c r="AA4641" s="4" t="str" cm="1">
        <f t="array" ref="AA4641">_xlfn.IFS(Z4641&lt;=2,"Fast",Z4641&gt;5, "Slow", AND(Z4641&gt;=3,Z4641&lt;=5),"Standard")</f>
        <v>Standard</v>
      </c>
    </row>
    <row r="4642" spans="1:27" x14ac:dyDescent="0.2">
      <c r="A4642" s="4">
        <v>4641</v>
      </c>
      <c r="B4642" s="4" t="s">
        <v>8178</v>
      </c>
      <c r="C4642" s="5">
        <v>42624</v>
      </c>
      <c r="D4642" s="5">
        <v>42629</v>
      </c>
      <c r="E4642" s="4" t="s">
        <v>29</v>
      </c>
      <c r="F4642" s="4" t="s">
        <v>992</v>
      </c>
      <c r="G4642" s="4" t="s">
        <v>991</v>
      </c>
      <c r="H4642" s="4" t="s">
        <v>18</v>
      </c>
      <c r="I4642" s="4" t="s">
        <v>17</v>
      </c>
      <c r="J4642" s="4" t="s">
        <v>2060</v>
      </c>
      <c r="K4642" s="4" t="s">
        <v>763</v>
      </c>
      <c r="L4642" s="4">
        <v>23602</v>
      </c>
      <c r="M4642" s="4" t="s">
        <v>7</v>
      </c>
      <c r="N4642" s="4" t="s">
        <v>8177</v>
      </c>
      <c r="O4642" s="4" t="s">
        <v>13</v>
      </c>
      <c r="P4642" s="4" t="s">
        <v>121</v>
      </c>
      <c r="Q4642" s="4" t="s">
        <v>8176</v>
      </c>
      <c r="R4642" s="4">
        <v>11.09</v>
      </c>
      <c r="S4642" s="4">
        <v>1</v>
      </c>
      <c r="T4642" s="4">
        <v>0</v>
      </c>
      <c r="U4642" s="4">
        <v>5.4340999999999999</v>
      </c>
      <c r="V4642" s="4" t="str">
        <f>INDEX(Regional_Lookup!$B$2:$B$5,MATCH('Sample - Superstore'!M4642,Regional_Lookup!$A$2:$A$5,0))</f>
        <v>Maria Santos</v>
      </c>
      <c r="W4642" s="4">
        <f>INDEX(Regional_Lookup!$C$2:$C$5, MATCH('Sample - Superstore'!M4642,Regional_Lookup!$A$2:$A$5, 0))</f>
        <v>0.15</v>
      </c>
      <c r="X4642" s="4">
        <f>U4642/R4642</f>
        <v>0.49</v>
      </c>
      <c r="Y4642" s="4" t="str">
        <f>IF(X4642&gt;=W4642, "Yes", "No")</f>
        <v>Yes</v>
      </c>
      <c r="Z4642" s="4">
        <f>D4642-C4642</f>
        <v>5</v>
      </c>
      <c r="AA4642" s="4" t="str" cm="1">
        <f t="array" ref="AA4642">_xlfn.IFS(Z4642&lt;=2,"Fast",Z4642&gt;5, "Slow", AND(Z4642&gt;=3,Z4642&lt;=5),"Standard")</f>
        <v>Standard</v>
      </c>
    </row>
    <row r="4643" spans="1:27" x14ac:dyDescent="0.2">
      <c r="A4643" s="4">
        <v>4642</v>
      </c>
      <c r="B4643" s="4" t="s">
        <v>8173</v>
      </c>
      <c r="C4643" s="5">
        <v>43030</v>
      </c>
      <c r="D4643" s="5">
        <v>43032</v>
      </c>
      <c r="E4643" s="4" t="s">
        <v>21</v>
      </c>
      <c r="F4643" s="4" t="s">
        <v>4920</v>
      </c>
      <c r="G4643" s="4" t="s">
        <v>4919</v>
      </c>
      <c r="H4643" s="4" t="s">
        <v>18</v>
      </c>
      <c r="I4643" s="4" t="s">
        <v>17</v>
      </c>
      <c r="J4643" s="4" t="s">
        <v>2373</v>
      </c>
      <c r="K4643" s="4" t="s">
        <v>394</v>
      </c>
      <c r="L4643" s="4">
        <v>80525</v>
      </c>
      <c r="M4643" s="4" t="s">
        <v>9</v>
      </c>
      <c r="N4643" s="4" t="s">
        <v>8175</v>
      </c>
      <c r="O4643" s="4" t="s">
        <v>13</v>
      </c>
      <c r="P4643" s="4" t="s">
        <v>100</v>
      </c>
      <c r="Q4643" s="4" t="s">
        <v>8174</v>
      </c>
      <c r="R4643" s="4">
        <v>3.1680000000000001</v>
      </c>
      <c r="S4643" s="4">
        <v>4</v>
      </c>
      <c r="T4643" s="4">
        <v>0.7</v>
      </c>
      <c r="U4643" s="4">
        <v>-2.5344000000000002</v>
      </c>
      <c r="V4643" s="4" t="str">
        <f>INDEX(Regional_Lookup!$B$2:$B$5,MATCH('Sample - Superstore'!M4643,Regional_Lookup!$A$2:$A$5,0))</f>
        <v>James Chen</v>
      </c>
      <c r="W4643" s="4">
        <f>INDEX(Regional_Lookup!$C$2:$C$5, MATCH('Sample - Superstore'!M4643,Regional_Lookup!$A$2:$A$5, 0))</f>
        <v>0.18</v>
      </c>
      <c r="X4643" s="4">
        <f>U4643/R4643</f>
        <v>-0.8</v>
      </c>
      <c r="Y4643" s="4" t="str">
        <f>IF(X4643&gt;=W4643, "Yes", "No")</f>
        <v>No</v>
      </c>
      <c r="Z4643" s="4">
        <f>D4643-C4643</f>
        <v>2</v>
      </c>
      <c r="AA4643" s="4" t="str" cm="1">
        <f t="array" ref="AA4643">_xlfn.IFS(Z4643&lt;=2,"Fast",Z4643&gt;5, "Slow", AND(Z4643&gt;=3,Z4643&lt;=5),"Standard")</f>
        <v>Fast</v>
      </c>
    </row>
    <row r="4644" spans="1:27" x14ac:dyDescent="0.2">
      <c r="A4644" s="4">
        <v>4643</v>
      </c>
      <c r="B4644" s="4" t="s">
        <v>8173</v>
      </c>
      <c r="C4644" s="5">
        <v>43030</v>
      </c>
      <c r="D4644" s="5">
        <v>43032</v>
      </c>
      <c r="E4644" s="4" t="s">
        <v>21</v>
      </c>
      <c r="F4644" s="4" t="s">
        <v>4920</v>
      </c>
      <c r="G4644" s="4" t="s">
        <v>4919</v>
      </c>
      <c r="H4644" s="4" t="s">
        <v>18</v>
      </c>
      <c r="I4644" s="4" t="s">
        <v>17</v>
      </c>
      <c r="J4644" s="4" t="s">
        <v>2373</v>
      </c>
      <c r="K4644" s="4" t="s">
        <v>394</v>
      </c>
      <c r="L4644" s="4">
        <v>80525</v>
      </c>
      <c r="M4644" s="4" t="s">
        <v>9</v>
      </c>
      <c r="N4644" s="4" t="s">
        <v>1285</v>
      </c>
      <c r="O4644" s="4" t="s">
        <v>37</v>
      </c>
      <c r="P4644" s="4" t="s">
        <v>221</v>
      </c>
      <c r="Q4644" s="4" t="s">
        <v>1284</v>
      </c>
      <c r="R4644" s="4">
        <v>579.13599999999997</v>
      </c>
      <c r="S4644" s="4">
        <v>4</v>
      </c>
      <c r="T4644" s="4">
        <v>0.2</v>
      </c>
      <c r="U4644" s="4">
        <v>-28.956800000000001</v>
      </c>
      <c r="V4644" s="4" t="str">
        <f>INDEX(Regional_Lookup!$B$2:$B$5,MATCH('Sample - Superstore'!M4644,Regional_Lookup!$A$2:$A$5,0))</f>
        <v>James Chen</v>
      </c>
      <c r="W4644" s="4">
        <f>INDEX(Regional_Lookup!$C$2:$C$5, MATCH('Sample - Superstore'!M4644,Regional_Lookup!$A$2:$A$5, 0))</f>
        <v>0.18</v>
      </c>
      <c r="X4644" s="4">
        <f>U4644/R4644</f>
        <v>-0.05</v>
      </c>
      <c r="Y4644" s="4" t="str">
        <f>IF(X4644&gt;=W4644, "Yes", "No")</f>
        <v>No</v>
      </c>
      <c r="Z4644" s="4">
        <f>D4644-C4644</f>
        <v>2</v>
      </c>
      <c r="AA4644" s="4" t="str" cm="1">
        <f t="array" ref="AA4644">_xlfn.IFS(Z4644&lt;=2,"Fast",Z4644&gt;5, "Slow", AND(Z4644&gt;=3,Z4644&lt;=5),"Standard")</f>
        <v>Fast</v>
      </c>
    </row>
    <row r="4645" spans="1:27" x14ac:dyDescent="0.2">
      <c r="A4645" s="4">
        <v>4644</v>
      </c>
      <c r="B4645" s="4" t="s">
        <v>8172</v>
      </c>
      <c r="C4645" s="5">
        <v>42218</v>
      </c>
      <c r="D4645" s="5">
        <v>42222</v>
      </c>
      <c r="E4645" s="4" t="s">
        <v>29</v>
      </c>
      <c r="F4645" s="4" t="s">
        <v>4777</v>
      </c>
      <c r="G4645" s="4" t="s">
        <v>4776</v>
      </c>
      <c r="H4645" s="4" t="s">
        <v>18</v>
      </c>
      <c r="I4645" s="4" t="s">
        <v>17</v>
      </c>
      <c r="J4645" s="4" t="s">
        <v>234</v>
      </c>
      <c r="K4645" s="4" t="s">
        <v>233</v>
      </c>
      <c r="L4645" s="4">
        <v>98105</v>
      </c>
      <c r="M4645" s="4" t="s">
        <v>9</v>
      </c>
      <c r="N4645" s="4" t="s">
        <v>3432</v>
      </c>
      <c r="O4645" s="4" t="s">
        <v>13</v>
      </c>
      <c r="P4645" s="4" t="s">
        <v>100</v>
      </c>
      <c r="Q4645" s="4" t="s">
        <v>3431</v>
      </c>
      <c r="R4645" s="4">
        <v>6.3680000000000003</v>
      </c>
      <c r="S4645" s="4">
        <v>2</v>
      </c>
      <c r="T4645" s="4">
        <v>0.2</v>
      </c>
      <c r="U4645" s="4">
        <v>2.1492</v>
      </c>
      <c r="V4645" s="4" t="str">
        <f>INDEX(Regional_Lookup!$B$2:$B$5,MATCH('Sample - Superstore'!M4645,Regional_Lookup!$A$2:$A$5,0))</f>
        <v>James Chen</v>
      </c>
      <c r="W4645" s="4">
        <f>INDEX(Regional_Lookup!$C$2:$C$5, MATCH('Sample - Superstore'!M4645,Regional_Lookup!$A$2:$A$5, 0))</f>
        <v>0.18</v>
      </c>
      <c r="X4645" s="4">
        <f>U4645/R4645</f>
        <v>0.33749999999999997</v>
      </c>
      <c r="Y4645" s="4" t="str">
        <f>IF(X4645&gt;=W4645, "Yes", "No")</f>
        <v>Yes</v>
      </c>
      <c r="Z4645" s="4">
        <f>D4645-C4645</f>
        <v>4</v>
      </c>
      <c r="AA4645" s="4" t="str" cm="1">
        <f t="array" ref="AA4645">_xlfn.IFS(Z4645&lt;=2,"Fast",Z4645&gt;5, "Slow", AND(Z4645&gt;=3,Z4645&lt;=5),"Standard")</f>
        <v>Standard</v>
      </c>
    </row>
    <row r="4646" spans="1:27" x14ac:dyDescent="0.2">
      <c r="A4646" s="4">
        <v>4645</v>
      </c>
      <c r="B4646" s="4" t="s">
        <v>8172</v>
      </c>
      <c r="C4646" s="5">
        <v>42218</v>
      </c>
      <c r="D4646" s="5">
        <v>42222</v>
      </c>
      <c r="E4646" s="4" t="s">
        <v>29</v>
      </c>
      <c r="F4646" s="4" t="s">
        <v>4777</v>
      </c>
      <c r="G4646" s="4" t="s">
        <v>4776</v>
      </c>
      <c r="H4646" s="4" t="s">
        <v>18</v>
      </c>
      <c r="I4646" s="4" t="s">
        <v>17</v>
      </c>
      <c r="J4646" s="4" t="s">
        <v>234</v>
      </c>
      <c r="K4646" s="4" t="s">
        <v>233</v>
      </c>
      <c r="L4646" s="4">
        <v>98105</v>
      </c>
      <c r="M4646" s="4" t="s">
        <v>9</v>
      </c>
      <c r="N4646" s="4" t="s">
        <v>8104</v>
      </c>
      <c r="O4646" s="4" t="s">
        <v>33</v>
      </c>
      <c r="P4646" s="4" t="s">
        <v>1500</v>
      </c>
      <c r="Q4646" s="4" t="s">
        <v>8103</v>
      </c>
      <c r="R4646" s="4">
        <v>558.4</v>
      </c>
      <c r="S4646" s="4">
        <v>2</v>
      </c>
      <c r="T4646" s="4">
        <v>0.2</v>
      </c>
      <c r="U4646" s="4">
        <v>41.88</v>
      </c>
      <c r="V4646" s="4" t="str">
        <f>INDEX(Regional_Lookup!$B$2:$B$5,MATCH('Sample - Superstore'!M4646,Regional_Lookup!$A$2:$A$5,0))</f>
        <v>James Chen</v>
      </c>
      <c r="W4646" s="4">
        <f>INDEX(Regional_Lookup!$C$2:$C$5, MATCH('Sample - Superstore'!M4646,Regional_Lookup!$A$2:$A$5, 0))</f>
        <v>0.18</v>
      </c>
      <c r="X4646" s="4">
        <f>U4646/R4646</f>
        <v>7.5000000000000011E-2</v>
      </c>
      <c r="Y4646" s="4" t="str">
        <f>IF(X4646&gt;=W4646, "Yes", "No")</f>
        <v>No</v>
      </c>
      <c r="Z4646" s="4">
        <f>D4646-C4646</f>
        <v>4</v>
      </c>
      <c r="AA4646" s="4" t="str" cm="1">
        <f t="array" ref="AA4646">_xlfn.IFS(Z4646&lt;=2,"Fast",Z4646&gt;5, "Slow", AND(Z4646&gt;=3,Z4646&lt;=5),"Standard")</f>
        <v>Standard</v>
      </c>
    </row>
    <row r="4647" spans="1:27" x14ac:dyDescent="0.2">
      <c r="A4647" s="4">
        <v>4646</v>
      </c>
      <c r="B4647" s="4" t="s">
        <v>8171</v>
      </c>
      <c r="C4647" s="5">
        <v>42594</v>
      </c>
      <c r="D4647" s="5">
        <v>42598</v>
      </c>
      <c r="E4647" s="4" t="s">
        <v>29</v>
      </c>
      <c r="F4647" s="4" t="s">
        <v>1798</v>
      </c>
      <c r="G4647" s="4" t="s">
        <v>1797</v>
      </c>
      <c r="H4647" s="4" t="s">
        <v>102</v>
      </c>
      <c r="I4647" s="4" t="s">
        <v>17</v>
      </c>
      <c r="J4647" s="4" t="s">
        <v>254</v>
      </c>
      <c r="K4647" s="4" t="s">
        <v>66</v>
      </c>
      <c r="L4647" s="4">
        <v>10011</v>
      </c>
      <c r="M4647" s="4" t="s">
        <v>5</v>
      </c>
      <c r="N4647" s="4" t="s">
        <v>2315</v>
      </c>
      <c r="O4647" s="4" t="s">
        <v>37</v>
      </c>
      <c r="P4647" s="4" t="s">
        <v>221</v>
      </c>
      <c r="Q4647" s="4" t="s">
        <v>2314</v>
      </c>
      <c r="R4647" s="4">
        <v>145.76400000000001</v>
      </c>
      <c r="S4647" s="4">
        <v>2</v>
      </c>
      <c r="T4647" s="4">
        <v>0.1</v>
      </c>
      <c r="U4647" s="4">
        <v>-8.0980000000000008</v>
      </c>
      <c r="V4647" s="4" t="str">
        <f>INDEX(Regional_Lookup!$B$2:$B$5,MATCH('Sample - Superstore'!M4647,Regional_Lookup!$A$2:$A$5,0))</f>
        <v>Sarah Miller</v>
      </c>
      <c r="W4647" s="4">
        <f>INDEX(Regional_Lookup!$C$2:$C$5, MATCH('Sample - Superstore'!M4647,Regional_Lookup!$A$2:$A$5, 0))</f>
        <v>0.16</v>
      </c>
      <c r="X4647" s="4">
        <f>U4647/R4647</f>
        <v>-5.5555555555555559E-2</v>
      </c>
      <c r="Y4647" s="4" t="str">
        <f>IF(X4647&gt;=W4647, "Yes", "No")</f>
        <v>No</v>
      </c>
      <c r="Z4647" s="4">
        <f>D4647-C4647</f>
        <v>4</v>
      </c>
      <c r="AA4647" s="4" t="str" cm="1">
        <f t="array" ref="AA4647">_xlfn.IFS(Z4647&lt;=2,"Fast",Z4647&gt;5, "Slow", AND(Z4647&gt;=3,Z4647&lt;=5),"Standard")</f>
        <v>Standard</v>
      </c>
    </row>
    <row r="4648" spans="1:27" x14ac:dyDescent="0.2">
      <c r="A4648" s="4">
        <v>4647</v>
      </c>
      <c r="B4648" s="4" t="s">
        <v>8170</v>
      </c>
      <c r="C4648" s="5">
        <v>41789</v>
      </c>
      <c r="D4648" s="5">
        <v>41795</v>
      </c>
      <c r="E4648" s="4" t="s">
        <v>29</v>
      </c>
      <c r="F4648" s="4" t="s">
        <v>549</v>
      </c>
      <c r="G4648" s="4" t="s">
        <v>548</v>
      </c>
      <c r="H4648" s="4" t="s">
        <v>50</v>
      </c>
      <c r="I4648" s="4" t="s">
        <v>17</v>
      </c>
      <c r="J4648" s="4" t="s">
        <v>365</v>
      </c>
      <c r="K4648" s="4" t="s">
        <v>763</v>
      </c>
      <c r="L4648" s="4">
        <v>23223</v>
      </c>
      <c r="M4648" s="4" t="s">
        <v>7</v>
      </c>
      <c r="N4648" s="4" t="s">
        <v>4383</v>
      </c>
      <c r="O4648" s="4" t="s">
        <v>13</v>
      </c>
      <c r="P4648" s="4" t="s">
        <v>24</v>
      </c>
      <c r="Q4648" s="4" t="s">
        <v>4382</v>
      </c>
      <c r="R4648" s="4">
        <v>13.62</v>
      </c>
      <c r="S4648" s="4">
        <v>3</v>
      </c>
      <c r="T4648" s="4">
        <v>0</v>
      </c>
      <c r="U4648" s="4">
        <v>6.1289999999999996</v>
      </c>
      <c r="V4648" s="4" t="str">
        <f>INDEX(Regional_Lookup!$B$2:$B$5,MATCH('Sample - Superstore'!M4648,Regional_Lookup!$A$2:$A$5,0))</f>
        <v>Maria Santos</v>
      </c>
      <c r="W4648" s="4">
        <f>INDEX(Regional_Lookup!$C$2:$C$5, MATCH('Sample - Superstore'!M4648,Regional_Lookup!$A$2:$A$5, 0))</f>
        <v>0.15</v>
      </c>
      <c r="X4648" s="4">
        <f>U4648/R4648</f>
        <v>0.45</v>
      </c>
      <c r="Y4648" s="4" t="str">
        <f>IF(X4648&gt;=W4648, "Yes", "No")</f>
        <v>Yes</v>
      </c>
      <c r="Z4648" s="4">
        <f>D4648-C4648</f>
        <v>6</v>
      </c>
      <c r="AA4648" s="4" t="str" cm="1">
        <f t="array" ref="AA4648">_xlfn.IFS(Z4648&lt;=2,"Fast",Z4648&gt;5, "Slow", AND(Z4648&gt;=3,Z4648&lt;=5),"Standard")</f>
        <v>Slow</v>
      </c>
    </row>
    <row r="4649" spans="1:27" x14ac:dyDescent="0.2">
      <c r="A4649" s="4">
        <v>4648</v>
      </c>
      <c r="B4649" s="4" t="s">
        <v>8169</v>
      </c>
      <c r="C4649" s="5">
        <v>42486</v>
      </c>
      <c r="D4649" s="5">
        <v>42491</v>
      </c>
      <c r="E4649" s="4" t="s">
        <v>29</v>
      </c>
      <c r="F4649" s="4" t="s">
        <v>2217</v>
      </c>
      <c r="G4649" s="4" t="s">
        <v>2216</v>
      </c>
      <c r="H4649" s="4" t="s">
        <v>102</v>
      </c>
      <c r="I4649" s="4" t="s">
        <v>17</v>
      </c>
      <c r="J4649" s="4" t="s">
        <v>254</v>
      </c>
      <c r="K4649" s="4" t="s">
        <v>66</v>
      </c>
      <c r="L4649" s="4">
        <v>10009</v>
      </c>
      <c r="M4649" s="4" t="s">
        <v>5</v>
      </c>
      <c r="N4649" s="4" t="s">
        <v>1215</v>
      </c>
      <c r="O4649" s="4" t="s">
        <v>37</v>
      </c>
      <c r="P4649" s="4" t="s">
        <v>221</v>
      </c>
      <c r="Q4649" s="4" t="s">
        <v>1214</v>
      </c>
      <c r="R4649" s="4">
        <v>434.64600000000002</v>
      </c>
      <c r="S4649" s="4">
        <v>3</v>
      </c>
      <c r="T4649" s="4">
        <v>0.1</v>
      </c>
      <c r="U4649" s="4">
        <v>62.782200000000003</v>
      </c>
      <c r="V4649" s="4" t="str">
        <f>INDEX(Regional_Lookup!$B$2:$B$5,MATCH('Sample - Superstore'!M4649,Regional_Lookup!$A$2:$A$5,0))</f>
        <v>Sarah Miller</v>
      </c>
      <c r="W4649" s="4">
        <f>INDEX(Regional_Lookup!$C$2:$C$5, MATCH('Sample - Superstore'!M4649,Regional_Lookup!$A$2:$A$5, 0))</f>
        <v>0.16</v>
      </c>
      <c r="X4649" s="4">
        <f>U4649/R4649</f>
        <v>0.14444444444444446</v>
      </c>
      <c r="Y4649" s="4" t="str">
        <f>IF(X4649&gt;=W4649, "Yes", "No")</f>
        <v>No</v>
      </c>
      <c r="Z4649" s="4">
        <f>D4649-C4649</f>
        <v>5</v>
      </c>
      <c r="AA4649" s="4" t="str" cm="1">
        <f t="array" ref="AA4649">_xlfn.IFS(Z4649&lt;=2,"Fast",Z4649&gt;5, "Slow", AND(Z4649&gt;=3,Z4649&lt;=5),"Standard")</f>
        <v>Standard</v>
      </c>
    </row>
    <row r="4650" spans="1:27" x14ac:dyDescent="0.2">
      <c r="A4650" s="4">
        <v>4649</v>
      </c>
      <c r="B4650" s="4" t="s">
        <v>8168</v>
      </c>
      <c r="C4650" s="5">
        <v>42869</v>
      </c>
      <c r="D4650" s="5">
        <v>42874</v>
      </c>
      <c r="E4650" s="4" t="s">
        <v>29</v>
      </c>
      <c r="F4650" s="4" t="s">
        <v>6612</v>
      </c>
      <c r="G4650" s="4" t="s">
        <v>6611</v>
      </c>
      <c r="H4650" s="4" t="s">
        <v>50</v>
      </c>
      <c r="I4650" s="4" t="s">
        <v>17</v>
      </c>
      <c r="J4650" s="4" t="s">
        <v>234</v>
      </c>
      <c r="K4650" s="4" t="s">
        <v>233</v>
      </c>
      <c r="L4650" s="4">
        <v>98103</v>
      </c>
      <c r="M4650" s="4" t="s">
        <v>9</v>
      </c>
      <c r="N4650" s="4" t="s">
        <v>2223</v>
      </c>
      <c r="O4650" s="4" t="s">
        <v>13</v>
      </c>
      <c r="P4650" s="4" t="s">
        <v>24</v>
      </c>
      <c r="Q4650" s="4" t="s">
        <v>2222</v>
      </c>
      <c r="R4650" s="4">
        <v>440.19</v>
      </c>
      <c r="S4650" s="4">
        <v>9</v>
      </c>
      <c r="T4650" s="4">
        <v>0</v>
      </c>
      <c r="U4650" s="4">
        <v>206.88929999999999</v>
      </c>
      <c r="V4650" s="4" t="str">
        <f>INDEX(Regional_Lookup!$B$2:$B$5,MATCH('Sample - Superstore'!M4650,Regional_Lookup!$A$2:$A$5,0))</f>
        <v>James Chen</v>
      </c>
      <c r="W4650" s="4">
        <f>INDEX(Regional_Lookup!$C$2:$C$5, MATCH('Sample - Superstore'!M4650,Regional_Lookup!$A$2:$A$5, 0))</f>
        <v>0.18</v>
      </c>
      <c r="X4650" s="4">
        <f>U4650/R4650</f>
        <v>0.47</v>
      </c>
      <c r="Y4650" s="4" t="str">
        <f>IF(X4650&gt;=W4650, "Yes", "No")</f>
        <v>Yes</v>
      </c>
      <c r="Z4650" s="4">
        <f>D4650-C4650</f>
        <v>5</v>
      </c>
      <c r="AA4650" s="4" t="str" cm="1">
        <f t="array" ref="AA4650">_xlfn.IFS(Z4650&lt;=2,"Fast",Z4650&gt;5, "Slow", AND(Z4650&gt;=3,Z4650&lt;=5),"Standard")</f>
        <v>Standard</v>
      </c>
    </row>
    <row r="4651" spans="1:27" x14ac:dyDescent="0.2">
      <c r="A4651" s="4">
        <v>4650</v>
      </c>
      <c r="B4651" s="4" t="s">
        <v>8168</v>
      </c>
      <c r="C4651" s="5">
        <v>42869</v>
      </c>
      <c r="D4651" s="5">
        <v>42874</v>
      </c>
      <c r="E4651" s="4" t="s">
        <v>29</v>
      </c>
      <c r="F4651" s="4" t="s">
        <v>6612</v>
      </c>
      <c r="G4651" s="4" t="s">
        <v>6611</v>
      </c>
      <c r="H4651" s="4" t="s">
        <v>50</v>
      </c>
      <c r="I4651" s="4" t="s">
        <v>17</v>
      </c>
      <c r="J4651" s="4" t="s">
        <v>234</v>
      </c>
      <c r="K4651" s="4" t="s">
        <v>233</v>
      </c>
      <c r="L4651" s="4">
        <v>98103</v>
      </c>
      <c r="M4651" s="4" t="s">
        <v>9</v>
      </c>
      <c r="N4651" s="4" t="s">
        <v>5874</v>
      </c>
      <c r="O4651" s="4" t="s">
        <v>13</v>
      </c>
      <c r="P4651" s="4" t="s">
        <v>64</v>
      </c>
      <c r="Q4651" s="4" t="s">
        <v>5873</v>
      </c>
      <c r="R4651" s="4">
        <v>64.400000000000006</v>
      </c>
      <c r="S4651" s="4">
        <v>5</v>
      </c>
      <c r="T4651" s="4">
        <v>0</v>
      </c>
      <c r="U4651" s="4">
        <v>1.9319999999999999</v>
      </c>
      <c r="V4651" s="4" t="str">
        <f>INDEX(Regional_Lookup!$B$2:$B$5,MATCH('Sample - Superstore'!M4651,Regional_Lookup!$A$2:$A$5,0))</f>
        <v>James Chen</v>
      </c>
      <c r="W4651" s="4">
        <f>INDEX(Regional_Lookup!$C$2:$C$5, MATCH('Sample - Superstore'!M4651,Regional_Lookup!$A$2:$A$5, 0))</f>
        <v>0.18</v>
      </c>
      <c r="X4651" s="4">
        <f>U4651/R4651</f>
        <v>2.9999999999999995E-2</v>
      </c>
      <c r="Y4651" s="4" t="str">
        <f>IF(X4651&gt;=W4651, "Yes", "No")</f>
        <v>No</v>
      </c>
      <c r="Z4651" s="4">
        <f>D4651-C4651</f>
        <v>5</v>
      </c>
      <c r="AA4651" s="4" t="str" cm="1">
        <f t="array" ref="AA4651">_xlfn.IFS(Z4651&lt;=2,"Fast",Z4651&gt;5, "Slow", AND(Z4651&gt;=3,Z4651&lt;=5),"Standard")</f>
        <v>Standard</v>
      </c>
    </row>
    <row r="4652" spans="1:27" x14ac:dyDescent="0.2">
      <c r="A4652" s="4">
        <v>4651</v>
      </c>
      <c r="B4652" s="4" t="s">
        <v>8167</v>
      </c>
      <c r="C4652" s="5">
        <v>42833</v>
      </c>
      <c r="D4652" s="5">
        <v>42837</v>
      </c>
      <c r="E4652" s="4" t="s">
        <v>29</v>
      </c>
      <c r="F4652" s="4" t="s">
        <v>3409</v>
      </c>
      <c r="G4652" s="4" t="s">
        <v>3408</v>
      </c>
      <c r="H4652" s="4" t="s">
        <v>102</v>
      </c>
      <c r="I4652" s="4" t="s">
        <v>17</v>
      </c>
      <c r="J4652" s="4" t="s">
        <v>248</v>
      </c>
      <c r="K4652" s="4" t="s">
        <v>15</v>
      </c>
      <c r="L4652" s="4">
        <v>94110</v>
      </c>
      <c r="M4652" s="4" t="s">
        <v>9</v>
      </c>
      <c r="N4652" s="4" t="s">
        <v>2349</v>
      </c>
      <c r="O4652" s="4" t="s">
        <v>13</v>
      </c>
      <c r="P4652" s="4" t="s">
        <v>24</v>
      </c>
      <c r="Q4652" s="4" t="s">
        <v>2348</v>
      </c>
      <c r="R4652" s="4">
        <v>244.55</v>
      </c>
      <c r="S4652" s="4">
        <v>5</v>
      </c>
      <c r="T4652" s="4">
        <v>0</v>
      </c>
      <c r="U4652" s="4">
        <v>114.9385</v>
      </c>
      <c r="V4652" s="4" t="str">
        <f>INDEX(Regional_Lookup!$B$2:$B$5,MATCH('Sample - Superstore'!M4652,Regional_Lookup!$A$2:$A$5,0))</f>
        <v>James Chen</v>
      </c>
      <c r="W4652" s="4">
        <f>INDEX(Regional_Lookup!$C$2:$C$5, MATCH('Sample - Superstore'!M4652,Regional_Lookup!$A$2:$A$5, 0))</f>
        <v>0.18</v>
      </c>
      <c r="X4652" s="4">
        <f>U4652/R4652</f>
        <v>0.47</v>
      </c>
      <c r="Y4652" s="4" t="str">
        <f>IF(X4652&gt;=W4652, "Yes", "No")</f>
        <v>Yes</v>
      </c>
      <c r="Z4652" s="4">
        <f>D4652-C4652</f>
        <v>4</v>
      </c>
      <c r="AA4652" s="4" t="str" cm="1">
        <f t="array" ref="AA4652">_xlfn.IFS(Z4652&lt;=2,"Fast",Z4652&gt;5, "Slow", AND(Z4652&gt;=3,Z4652&lt;=5),"Standard")</f>
        <v>Standard</v>
      </c>
    </row>
    <row r="4653" spans="1:27" x14ac:dyDescent="0.2">
      <c r="A4653" s="4">
        <v>4652</v>
      </c>
      <c r="B4653" s="4" t="s">
        <v>8167</v>
      </c>
      <c r="C4653" s="5">
        <v>42833</v>
      </c>
      <c r="D4653" s="5">
        <v>42837</v>
      </c>
      <c r="E4653" s="4" t="s">
        <v>29</v>
      </c>
      <c r="F4653" s="4" t="s">
        <v>3409</v>
      </c>
      <c r="G4653" s="4" t="s">
        <v>3408</v>
      </c>
      <c r="H4653" s="4" t="s">
        <v>102</v>
      </c>
      <c r="I4653" s="4" t="s">
        <v>17</v>
      </c>
      <c r="J4653" s="4" t="s">
        <v>248</v>
      </c>
      <c r="K4653" s="4" t="s">
        <v>15</v>
      </c>
      <c r="L4653" s="4">
        <v>94110</v>
      </c>
      <c r="M4653" s="4" t="s">
        <v>9</v>
      </c>
      <c r="N4653" s="4" t="s">
        <v>3178</v>
      </c>
      <c r="O4653" s="4" t="s">
        <v>13</v>
      </c>
      <c r="P4653" s="4" t="s">
        <v>24</v>
      </c>
      <c r="Q4653" s="4" t="s">
        <v>3177</v>
      </c>
      <c r="R4653" s="4">
        <v>195.76</v>
      </c>
      <c r="S4653" s="4">
        <v>4</v>
      </c>
      <c r="T4653" s="4">
        <v>0</v>
      </c>
      <c r="U4653" s="4">
        <v>97.88</v>
      </c>
      <c r="V4653" s="4" t="str">
        <f>INDEX(Regional_Lookup!$B$2:$B$5,MATCH('Sample - Superstore'!M4653,Regional_Lookup!$A$2:$A$5,0))</f>
        <v>James Chen</v>
      </c>
      <c r="W4653" s="4">
        <f>INDEX(Regional_Lookup!$C$2:$C$5, MATCH('Sample - Superstore'!M4653,Regional_Lookup!$A$2:$A$5, 0))</f>
        <v>0.18</v>
      </c>
      <c r="X4653" s="4">
        <f>U4653/R4653</f>
        <v>0.5</v>
      </c>
      <c r="Y4653" s="4" t="str">
        <f>IF(X4653&gt;=W4653, "Yes", "No")</f>
        <v>Yes</v>
      </c>
      <c r="Z4653" s="4">
        <f>D4653-C4653</f>
        <v>4</v>
      </c>
      <c r="AA4653" s="4" t="str" cm="1">
        <f t="array" ref="AA4653">_xlfn.IFS(Z4653&lt;=2,"Fast",Z4653&gt;5, "Slow", AND(Z4653&gt;=3,Z4653&lt;=5),"Standard")</f>
        <v>Standard</v>
      </c>
    </row>
    <row r="4654" spans="1:27" x14ac:dyDescent="0.2">
      <c r="A4654" s="4">
        <v>4653</v>
      </c>
      <c r="B4654" s="4" t="s">
        <v>8166</v>
      </c>
      <c r="C4654" s="5">
        <v>42783</v>
      </c>
      <c r="D4654" s="5">
        <v>42789</v>
      </c>
      <c r="E4654" s="4" t="s">
        <v>29</v>
      </c>
      <c r="F4654" s="4" t="s">
        <v>2692</v>
      </c>
      <c r="G4654" s="4" t="s">
        <v>2691</v>
      </c>
      <c r="H4654" s="4" t="s">
        <v>102</v>
      </c>
      <c r="I4654" s="4" t="s">
        <v>17</v>
      </c>
      <c r="J4654" s="4" t="s">
        <v>2603</v>
      </c>
      <c r="K4654" s="4" t="s">
        <v>136</v>
      </c>
      <c r="L4654" s="4">
        <v>8861</v>
      </c>
      <c r="M4654" s="4" t="s">
        <v>5</v>
      </c>
      <c r="N4654" s="4" t="s">
        <v>1529</v>
      </c>
      <c r="O4654" s="4" t="s">
        <v>13</v>
      </c>
      <c r="P4654" s="4" t="s">
        <v>24</v>
      </c>
      <c r="Q4654" s="4" t="s">
        <v>1528</v>
      </c>
      <c r="R4654" s="4">
        <v>11.76</v>
      </c>
      <c r="S4654" s="4">
        <v>2</v>
      </c>
      <c r="T4654" s="4">
        <v>0</v>
      </c>
      <c r="U4654" s="4">
        <v>5.7624000000000004</v>
      </c>
      <c r="V4654" s="4" t="str">
        <f>INDEX(Regional_Lookup!$B$2:$B$5,MATCH('Sample - Superstore'!M4654,Regional_Lookup!$A$2:$A$5,0))</f>
        <v>Sarah Miller</v>
      </c>
      <c r="W4654" s="4">
        <f>INDEX(Regional_Lookup!$C$2:$C$5, MATCH('Sample - Superstore'!M4654,Regional_Lookup!$A$2:$A$5, 0))</f>
        <v>0.16</v>
      </c>
      <c r="X4654" s="4">
        <f>U4654/R4654</f>
        <v>0.49000000000000005</v>
      </c>
      <c r="Y4654" s="4" t="str">
        <f>IF(X4654&gt;=W4654, "Yes", "No")</f>
        <v>Yes</v>
      </c>
      <c r="Z4654" s="4">
        <f>D4654-C4654</f>
        <v>6</v>
      </c>
      <c r="AA4654" s="4" t="str" cm="1">
        <f t="array" ref="AA4654">_xlfn.IFS(Z4654&lt;=2,"Fast",Z4654&gt;5, "Slow", AND(Z4654&gt;=3,Z4654&lt;=5),"Standard")</f>
        <v>Slow</v>
      </c>
    </row>
    <row r="4655" spans="1:27" x14ac:dyDescent="0.2">
      <c r="A4655" s="4">
        <v>4654</v>
      </c>
      <c r="B4655" s="4" t="s">
        <v>8166</v>
      </c>
      <c r="C4655" s="5">
        <v>42783</v>
      </c>
      <c r="D4655" s="5">
        <v>42789</v>
      </c>
      <c r="E4655" s="4" t="s">
        <v>29</v>
      </c>
      <c r="F4655" s="4" t="s">
        <v>2692</v>
      </c>
      <c r="G4655" s="4" t="s">
        <v>2691</v>
      </c>
      <c r="H4655" s="4" t="s">
        <v>102</v>
      </c>
      <c r="I4655" s="4" t="s">
        <v>17</v>
      </c>
      <c r="J4655" s="4" t="s">
        <v>2603</v>
      </c>
      <c r="K4655" s="4" t="s">
        <v>136</v>
      </c>
      <c r="L4655" s="4">
        <v>8861</v>
      </c>
      <c r="M4655" s="4" t="s">
        <v>5</v>
      </c>
      <c r="N4655" s="4" t="s">
        <v>1156</v>
      </c>
      <c r="O4655" s="4" t="s">
        <v>13</v>
      </c>
      <c r="P4655" s="4" t="s">
        <v>231</v>
      </c>
      <c r="Q4655" s="4" t="s">
        <v>1155</v>
      </c>
      <c r="R4655" s="4">
        <v>166.45</v>
      </c>
      <c r="S4655" s="4">
        <v>5</v>
      </c>
      <c r="T4655" s="4">
        <v>0</v>
      </c>
      <c r="U4655" s="4">
        <v>39.948</v>
      </c>
      <c r="V4655" s="4" t="str">
        <f>INDEX(Regional_Lookup!$B$2:$B$5,MATCH('Sample - Superstore'!M4655,Regional_Lookup!$A$2:$A$5,0))</f>
        <v>Sarah Miller</v>
      </c>
      <c r="W4655" s="4">
        <f>INDEX(Regional_Lookup!$C$2:$C$5, MATCH('Sample - Superstore'!M4655,Regional_Lookup!$A$2:$A$5, 0))</f>
        <v>0.16</v>
      </c>
      <c r="X4655" s="4">
        <f>U4655/R4655</f>
        <v>0.24000000000000002</v>
      </c>
      <c r="Y4655" s="4" t="str">
        <f>IF(X4655&gt;=W4655, "Yes", "No")</f>
        <v>Yes</v>
      </c>
      <c r="Z4655" s="4">
        <f>D4655-C4655</f>
        <v>6</v>
      </c>
      <c r="AA4655" s="4" t="str" cm="1">
        <f t="array" ref="AA4655">_xlfn.IFS(Z4655&lt;=2,"Fast",Z4655&gt;5, "Slow", AND(Z4655&gt;=3,Z4655&lt;=5),"Standard")</f>
        <v>Slow</v>
      </c>
    </row>
    <row r="4656" spans="1:27" x14ac:dyDescent="0.2">
      <c r="A4656" s="4">
        <v>4655</v>
      </c>
      <c r="B4656" s="4" t="s">
        <v>8165</v>
      </c>
      <c r="C4656" s="5">
        <v>42910</v>
      </c>
      <c r="D4656" s="5">
        <v>42912</v>
      </c>
      <c r="E4656" s="4" t="s">
        <v>21</v>
      </c>
      <c r="F4656" s="4" t="s">
        <v>1689</v>
      </c>
      <c r="G4656" s="4" t="s">
        <v>1688</v>
      </c>
      <c r="H4656" s="4" t="s">
        <v>18</v>
      </c>
      <c r="I4656" s="4" t="s">
        <v>17</v>
      </c>
      <c r="J4656" s="4" t="s">
        <v>248</v>
      </c>
      <c r="K4656" s="4" t="s">
        <v>15</v>
      </c>
      <c r="L4656" s="4">
        <v>94110</v>
      </c>
      <c r="M4656" s="4" t="s">
        <v>9</v>
      </c>
      <c r="N4656" s="4" t="s">
        <v>5383</v>
      </c>
      <c r="O4656" s="4" t="s">
        <v>13</v>
      </c>
      <c r="P4656" s="4" t="s">
        <v>109</v>
      </c>
      <c r="Q4656" s="4" t="s">
        <v>5382</v>
      </c>
      <c r="R4656" s="4">
        <v>2.88</v>
      </c>
      <c r="S4656" s="4">
        <v>1</v>
      </c>
      <c r="T4656" s="4">
        <v>0</v>
      </c>
      <c r="U4656" s="4">
        <v>1.3535999999999999</v>
      </c>
      <c r="V4656" s="4" t="str">
        <f>INDEX(Regional_Lookup!$B$2:$B$5,MATCH('Sample - Superstore'!M4656,Regional_Lookup!$A$2:$A$5,0))</f>
        <v>James Chen</v>
      </c>
      <c r="W4656" s="4">
        <f>INDEX(Regional_Lookup!$C$2:$C$5, MATCH('Sample - Superstore'!M4656,Regional_Lookup!$A$2:$A$5, 0))</f>
        <v>0.18</v>
      </c>
      <c r="X4656" s="4">
        <f>U4656/R4656</f>
        <v>0.47</v>
      </c>
      <c r="Y4656" s="4" t="str">
        <f>IF(X4656&gt;=W4656, "Yes", "No")</f>
        <v>Yes</v>
      </c>
      <c r="Z4656" s="4">
        <f>D4656-C4656</f>
        <v>2</v>
      </c>
      <c r="AA4656" s="4" t="str" cm="1">
        <f t="array" ref="AA4656">_xlfn.IFS(Z4656&lt;=2,"Fast",Z4656&gt;5, "Slow", AND(Z4656&gt;=3,Z4656&lt;=5),"Standard")</f>
        <v>Fast</v>
      </c>
    </row>
    <row r="4657" spans="1:27" x14ac:dyDescent="0.2">
      <c r="A4657" s="4">
        <v>4656</v>
      </c>
      <c r="B4657" s="4" t="s">
        <v>8164</v>
      </c>
      <c r="C4657" s="5">
        <v>41764</v>
      </c>
      <c r="D4657" s="5">
        <v>41769</v>
      </c>
      <c r="E4657" s="4" t="s">
        <v>29</v>
      </c>
      <c r="F4657" s="4" t="s">
        <v>5036</v>
      </c>
      <c r="G4657" s="4" t="s">
        <v>5035</v>
      </c>
      <c r="H4657" s="4" t="s">
        <v>50</v>
      </c>
      <c r="I4657" s="4" t="s">
        <v>17</v>
      </c>
      <c r="J4657" s="4" t="s">
        <v>2420</v>
      </c>
      <c r="K4657" s="4" t="s">
        <v>318</v>
      </c>
      <c r="L4657" s="4">
        <v>61032</v>
      </c>
      <c r="M4657" s="4" t="s">
        <v>3</v>
      </c>
      <c r="N4657" s="4" t="s">
        <v>5261</v>
      </c>
      <c r="O4657" s="4" t="s">
        <v>13</v>
      </c>
      <c r="P4657" s="4" t="s">
        <v>231</v>
      </c>
      <c r="Q4657" s="4" t="s">
        <v>5260</v>
      </c>
      <c r="R4657" s="4">
        <v>45.247999999999998</v>
      </c>
      <c r="S4657" s="4">
        <v>2</v>
      </c>
      <c r="T4657" s="4">
        <v>0.2</v>
      </c>
      <c r="U4657" s="4">
        <v>3.9592000000000001</v>
      </c>
      <c r="V4657" s="4" t="str">
        <f>INDEX(Regional_Lookup!$B$2:$B$5,MATCH('Sample - Superstore'!M4657,Regional_Lookup!$A$2:$A$5,0))</f>
        <v>David Johnson</v>
      </c>
      <c r="W4657" s="4">
        <f>INDEX(Regional_Lookup!$C$2:$C$5, MATCH('Sample - Superstore'!M4657,Regional_Lookup!$A$2:$A$5, 0))</f>
        <v>0.14000000000000001</v>
      </c>
      <c r="X4657" s="4">
        <f>U4657/R4657</f>
        <v>8.7500000000000008E-2</v>
      </c>
      <c r="Y4657" s="4" t="str">
        <f>IF(X4657&gt;=W4657, "Yes", "No")</f>
        <v>No</v>
      </c>
      <c r="Z4657" s="4">
        <f>D4657-C4657</f>
        <v>5</v>
      </c>
      <c r="AA4657" s="4" t="str" cm="1">
        <f t="array" ref="AA4657">_xlfn.IFS(Z4657&lt;=2,"Fast",Z4657&gt;5, "Slow", AND(Z4657&gt;=3,Z4657&lt;=5),"Standard")</f>
        <v>Standard</v>
      </c>
    </row>
    <row r="4658" spans="1:27" x14ac:dyDescent="0.2">
      <c r="A4658" s="4">
        <v>4657</v>
      </c>
      <c r="B4658" s="4" t="s">
        <v>8163</v>
      </c>
      <c r="C4658" s="5">
        <v>42127</v>
      </c>
      <c r="D4658" s="5">
        <v>42131</v>
      </c>
      <c r="E4658" s="4" t="s">
        <v>29</v>
      </c>
      <c r="F4658" s="4" t="s">
        <v>2861</v>
      </c>
      <c r="G4658" s="4" t="s">
        <v>2860</v>
      </c>
      <c r="H4658" s="4" t="s">
        <v>18</v>
      </c>
      <c r="I4658" s="4" t="s">
        <v>17</v>
      </c>
      <c r="J4658" s="4" t="s">
        <v>159</v>
      </c>
      <c r="K4658" s="4" t="s">
        <v>158</v>
      </c>
      <c r="L4658" s="4">
        <v>19140</v>
      </c>
      <c r="M4658" s="4" t="s">
        <v>5</v>
      </c>
      <c r="N4658" s="4" t="s">
        <v>4570</v>
      </c>
      <c r="O4658" s="4" t="s">
        <v>13</v>
      </c>
      <c r="P4658" s="4" t="s">
        <v>116</v>
      </c>
      <c r="Q4658" s="4" t="s">
        <v>4569</v>
      </c>
      <c r="R4658" s="4">
        <v>59.904000000000003</v>
      </c>
      <c r="S4658" s="4">
        <v>2</v>
      </c>
      <c r="T4658" s="4">
        <v>0.2</v>
      </c>
      <c r="U4658" s="4">
        <v>14.2272</v>
      </c>
      <c r="V4658" s="4" t="str">
        <f>INDEX(Regional_Lookup!$B$2:$B$5,MATCH('Sample - Superstore'!M4658,Regional_Lookup!$A$2:$A$5,0))</f>
        <v>Sarah Miller</v>
      </c>
      <c r="W4658" s="4">
        <f>INDEX(Regional_Lookup!$C$2:$C$5, MATCH('Sample - Superstore'!M4658,Regional_Lookup!$A$2:$A$5, 0))</f>
        <v>0.16</v>
      </c>
      <c r="X4658" s="4">
        <f>U4658/R4658</f>
        <v>0.23749999999999999</v>
      </c>
      <c r="Y4658" s="4" t="str">
        <f>IF(X4658&gt;=W4658, "Yes", "No")</f>
        <v>Yes</v>
      </c>
      <c r="Z4658" s="4">
        <f>D4658-C4658</f>
        <v>4</v>
      </c>
      <c r="AA4658" s="4" t="str" cm="1">
        <f t="array" ref="AA4658">_xlfn.IFS(Z4658&lt;=2,"Fast",Z4658&gt;5, "Slow", AND(Z4658&gt;=3,Z4658&lt;=5),"Standard")</f>
        <v>Standard</v>
      </c>
    </row>
    <row r="4659" spans="1:27" x14ac:dyDescent="0.2">
      <c r="A4659" s="4">
        <v>4658</v>
      </c>
      <c r="B4659" s="4" t="s">
        <v>8163</v>
      </c>
      <c r="C4659" s="5">
        <v>42127</v>
      </c>
      <c r="D4659" s="5">
        <v>42131</v>
      </c>
      <c r="E4659" s="4" t="s">
        <v>29</v>
      </c>
      <c r="F4659" s="4" t="s">
        <v>2861</v>
      </c>
      <c r="G4659" s="4" t="s">
        <v>2860</v>
      </c>
      <c r="H4659" s="4" t="s">
        <v>18</v>
      </c>
      <c r="I4659" s="4" t="s">
        <v>17</v>
      </c>
      <c r="J4659" s="4" t="s">
        <v>159</v>
      </c>
      <c r="K4659" s="4" t="s">
        <v>158</v>
      </c>
      <c r="L4659" s="4">
        <v>19140</v>
      </c>
      <c r="M4659" s="4" t="s">
        <v>5</v>
      </c>
      <c r="N4659" s="4" t="s">
        <v>3223</v>
      </c>
      <c r="O4659" s="4" t="s">
        <v>13</v>
      </c>
      <c r="P4659" s="4" t="s">
        <v>12</v>
      </c>
      <c r="Q4659" s="4" t="s">
        <v>3222</v>
      </c>
      <c r="R4659" s="4">
        <v>23.696000000000002</v>
      </c>
      <c r="S4659" s="4">
        <v>2</v>
      </c>
      <c r="T4659" s="4">
        <v>0.2</v>
      </c>
      <c r="U4659" s="4">
        <v>6.5164</v>
      </c>
      <c r="V4659" s="4" t="str">
        <f>INDEX(Regional_Lookup!$B$2:$B$5,MATCH('Sample - Superstore'!M4659,Regional_Lookup!$A$2:$A$5,0))</f>
        <v>Sarah Miller</v>
      </c>
      <c r="W4659" s="4">
        <f>INDEX(Regional_Lookup!$C$2:$C$5, MATCH('Sample - Superstore'!M4659,Regional_Lookup!$A$2:$A$5, 0))</f>
        <v>0.16</v>
      </c>
      <c r="X4659" s="4">
        <f>U4659/R4659</f>
        <v>0.27499999999999997</v>
      </c>
      <c r="Y4659" s="4" t="str">
        <f>IF(X4659&gt;=W4659, "Yes", "No")</f>
        <v>Yes</v>
      </c>
      <c r="Z4659" s="4">
        <f>D4659-C4659</f>
        <v>4</v>
      </c>
      <c r="AA4659" s="4" t="str" cm="1">
        <f t="array" ref="AA4659">_xlfn.IFS(Z4659&lt;=2,"Fast",Z4659&gt;5, "Slow", AND(Z4659&gt;=3,Z4659&lt;=5),"Standard")</f>
        <v>Standard</v>
      </c>
    </row>
    <row r="4660" spans="1:27" x14ac:dyDescent="0.2">
      <c r="A4660" s="4">
        <v>4659</v>
      </c>
      <c r="B4660" s="4" t="s">
        <v>8163</v>
      </c>
      <c r="C4660" s="5">
        <v>42127</v>
      </c>
      <c r="D4660" s="5">
        <v>42131</v>
      </c>
      <c r="E4660" s="4" t="s">
        <v>29</v>
      </c>
      <c r="F4660" s="4" t="s">
        <v>2861</v>
      </c>
      <c r="G4660" s="4" t="s">
        <v>2860</v>
      </c>
      <c r="H4660" s="4" t="s">
        <v>18</v>
      </c>
      <c r="I4660" s="4" t="s">
        <v>17</v>
      </c>
      <c r="J4660" s="4" t="s">
        <v>159</v>
      </c>
      <c r="K4660" s="4" t="s">
        <v>158</v>
      </c>
      <c r="L4660" s="4">
        <v>19140</v>
      </c>
      <c r="M4660" s="4" t="s">
        <v>5</v>
      </c>
      <c r="N4660" s="4" t="s">
        <v>7173</v>
      </c>
      <c r="O4660" s="4" t="s">
        <v>13</v>
      </c>
      <c r="P4660" s="4" t="s">
        <v>24</v>
      </c>
      <c r="Q4660" s="4" t="s">
        <v>7172</v>
      </c>
      <c r="R4660" s="4">
        <v>7.968</v>
      </c>
      <c r="S4660" s="4">
        <v>2</v>
      </c>
      <c r="T4660" s="4">
        <v>0.2</v>
      </c>
      <c r="U4660" s="4">
        <v>2.8883999999999999</v>
      </c>
      <c r="V4660" s="4" t="str">
        <f>INDEX(Regional_Lookup!$B$2:$B$5,MATCH('Sample - Superstore'!M4660,Regional_Lookup!$A$2:$A$5,0))</f>
        <v>Sarah Miller</v>
      </c>
      <c r="W4660" s="4">
        <f>INDEX(Regional_Lookup!$C$2:$C$5, MATCH('Sample - Superstore'!M4660,Regional_Lookup!$A$2:$A$5, 0))</f>
        <v>0.16</v>
      </c>
      <c r="X4660" s="4">
        <f>U4660/R4660</f>
        <v>0.36249999999999999</v>
      </c>
      <c r="Y4660" s="4" t="str">
        <f>IF(X4660&gt;=W4660, "Yes", "No")</f>
        <v>Yes</v>
      </c>
      <c r="Z4660" s="4">
        <f>D4660-C4660</f>
        <v>4</v>
      </c>
      <c r="AA4660" s="4" t="str" cm="1">
        <f t="array" ref="AA4660">_xlfn.IFS(Z4660&lt;=2,"Fast",Z4660&gt;5, "Slow", AND(Z4660&gt;=3,Z4660&lt;=5),"Standard")</f>
        <v>Standard</v>
      </c>
    </row>
    <row r="4661" spans="1:27" x14ac:dyDescent="0.2">
      <c r="A4661" s="4">
        <v>4660</v>
      </c>
      <c r="B4661" s="4" t="s">
        <v>8163</v>
      </c>
      <c r="C4661" s="5">
        <v>42127</v>
      </c>
      <c r="D4661" s="5">
        <v>42131</v>
      </c>
      <c r="E4661" s="4" t="s">
        <v>29</v>
      </c>
      <c r="F4661" s="4" t="s">
        <v>2861</v>
      </c>
      <c r="G4661" s="4" t="s">
        <v>2860</v>
      </c>
      <c r="H4661" s="4" t="s">
        <v>18</v>
      </c>
      <c r="I4661" s="4" t="s">
        <v>17</v>
      </c>
      <c r="J4661" s="4" t="s">
        <v>159</v>
      </c>
      <c r="K4661" s="4" t="s">
        <v>158</v>
      </c>
      <c r="L4661" s="4">
        <v>19140</v>
      </c>
      <c r="M4661" s="4" t="s">
        <v>5</v>
      </c>
      <c r="N4661" s="4" t="s">
        <v>135</v>
      </c>
      <c r="O4661" s="4" t="s">
        <v>13</v>
      </c>
      <c r="P4661" s="4" t="s">
        <v>12</v>
      </c>
      <c r="Q4661" s="4" t="s">
        <v>134</v>
      </c>
      <c r="R4661" s="4">
        <v>18.2</v>
      </c>
      <c r="S4661" s="4">
        <v>7</v>
      </c>
      <c r="T4661" s="4">
        <v>0.2</v>
      </c>
      <c r="U4661" s="4">
        <v>2.0474999999999999</v>
      </c>
      <c r="V4661" s="4" t="str">
        <f>INDEX(Regional_Lookup!$B$2:$B$5,MATCH('Sample - Superstore'!M4661,Regional_Lookup!$A$2:$A$5,0))</f>
        <v>Sarah Miller</v>
      </c>
      <c r="W4661" s="4">
        <f>INDEX(Regional_Lookup!$C$2:$C$5, MATCH('Sample - Superstore'!M4661,Regional_Lookup!$A$2:$A$5, 0))</f>
        <v>0.16</v>
      </c>
      <c r="X4661" s="4">
        <f>U4661/R4661</f>
        <v>0.1125</v>
      </c>
      <c r="Y4661" s="4" t="str">
        <f>IF(X4661&gt;=W4661, "Yes", "No")</f>
        <v>No</v>
      </c>
      <c r="Z4661" s="4">
        <f>D4661-C4661</f>
        <v>4</v>
      </c>
      <c r="AA4661" s="4" t="str" cm="1">
        <f t="array" ref="AA4661">_xlfn.IFS(Z4661&lt;=2,"Fast",Z4661&gt;5, "Slow", AND(Z4661&gt;=3,Z4661&lt;=5),"Standard")</f>
        <v>Standard</v>
      </c>
    </row>
    <row r="4662" spans="1:27" x14ac:dyDescent="0.2">
      <c r="A4662" s="4">
        <v>4661</v>
      </c>
      <c r="B4662" s="4" t="s">
        <v>8163</v>
      </c>
      <c r="C4662" s="5">
        <v>42127</v>
      </c>
      <c r="D4662" s="5">
        <v>42131</v>
      </c>
      <c r="E4662" s="4" t="s">
        <v>29</v>
      </c>
      <c r="F4662" s="4" t="s">
        <v>2861</v>
      </c>
      <c r="G4662" s="4" t="s">
        <v>2860</v>
      </c>
      <c r="H4662" s="4" t="s">
        <v>18</v>
      </c>
      <c r="I4662" s="4" t="s">
        <v>17</v>
      </c>
      <c r="J4662" s="4" t="s">
        <v>159</v>
      </c>
      <c r="K4662" s="4" t="s">
        <v>158</v>
      </c>
      <c r="L4662" s="4">
        <v>19140</v>
      </c>
      <c r="M4662" s="4" t="s">
        <v>5</v>
      </c>
      <c r="N4662" s="4" t="s">
        <v>2827</v>
      </c>
      <c r="O4662" s="4" t="s">
        <v>33</v>
      </c>
      <c r="P4662" s="4" t="s">
        <v>55</v>
      </c>
      <c r="Q4662" s="4" t="s">
        <v>2826</v>
      </c>
      <c r="R4662" s="4">
        <v>27.552</v>
      </c>
      <c r="S4662" s="4">
        <v>3</v>
      </c>
      <c r="T4662" s="4">
        <v>0.2</v>
      </c>
      <c r="U4662" s="4">
        <v>-0.34439999999999998</v>
      </c>
      <c r="V4662" s="4" t="str">
        <f>INDEX(Regional_Lookup!$B$2:$B$5,MATCH('Sample - Superstore'!M4662,Regional_Lookup!$A$2:$A$5,0))</f>
        <v>Sarah Miller</v>
      </c>
      <c r="W4662" s="4">
        <f>INDEX(Regional_Lookup!$C$2:$C$5, MATCH('Sample - Superstore'!M4662,Regional_Lookup!$A$2:$A$5, 0))</f>
        <v>0.16</v>
      </c>
      <c r="X4662" s="4">
        <f>U4662/R4662</f>
        <v>-1.2499999999999999E-2</v>
      </c>
      <c r="Y4662" s="4" t="str">
        <f>IF(X4662&gt;=W4662, "Yes", "No")</f>
        <v>No</v>
      </c>
      <c r="Z4662" s="4">
        <f>D4662-C4662</f>
        <v>4</v>
      </c>
      <c r="AA4662" s="4" t="str" cm="1">
        <f t="array" ref="AA4662">_xlfn.IFS(Z4662&lt;=2,"Fast",Z4662&gt;5, "Slow", AND(Z4662&gt;=3,Z4662&lt;=5),"Standard")</f>
        <v>Standard</v>
      </c>
    </row>
    <row r="4663" spans="1:27" x14ac:dyDescent="0.2">
      <c r="A4663" s="4">
        <v>4662</v>
      </c>
      <c r="B4663" s="4" t="s">
        <v>8163</v>
      </c>
      <c r="C4663" s="5">
        <v>42127</v>
      </c>
      <c r="D4663" s="5">
        <v>42131</v>
      </c>
      <c r="E4663" s="4" t="s">
        <v>29</v>
      </c>
      <c r="F4663" s="4" t="s">
        <v>2861</v>
      </c>
      <c r="G4663" s="4" t="s">
        <v>2860</v>
      </c>
      <c r="H4663" s="4" t="s">
        <v>18</v>
      </c>
      <c r="I4663" s="4" t="s">
        <v>17</v>
      </c>
      <c r="J4663" s="4" t="s">
        <v>159</v>
      </c>
      <c r="K4663" s="4" t="s">
        <v>158</v>
      </c>
      <c r="L4663" s="4">
        <v>19140</v>
      </c>
      <c r="M4663" s="4" t="s">
        <v>5</v>
      </c>
      <c r="N4663" s="4" t="s">
        <v>1527</v>
      </c>
      <c r="O4663" s="4" t="s">
        <v>37</v>
      </c>
      <c r="P4663" s="4" t="s">
        <v>221</v>
      </c>
      <c r="Q4663" s="4" t="s">
        <v>1526</v>
      </c>
      <c r="R4663" s="4">
        <v>844.11599999999999</v>
      </c>
      <c r="S4663" s="4">
        <v>6</v>
      </c>
      <c r="T4663" s="4">
        <v>0.3</v>
      </c>
      <c r="U4663" s="4">
        <v>-36.176400000000001</v>
      </c>
      <c r="V4663" s="4" t="str">
        <f>INDEX(Regional_Lookup!$B$2:$B$5,MATCH('Sample - Superstore'!M4663,Regional_Lookup!$A$2:$A$5,0))</f>
        <v>Sarah Miller</v>
      </c>
      <c r="W4663" s="4">
        <f>INDEX(Regional_Lookup!$C$2:$C$5, MATCH('Sample - Superstore'!M4663,Regional_Lookup!$A$2:$A$5, 0))</f>
        <v>0.16</v>
      </c>
      <c r="X4663" s="4">
        <f>U4663/R4663</f>
        <v>-4.2857142857142858E-2</v>
      </c>
      <c r="Y4663" s="4" t="str">
        <f>IF(X4663&gt;=W4663, "Yes", "No")</f>
        <v>No</v>
      </c>
      <c r="Z4663" s="4">
        <f>D4663-C4663</f>
        <v>4</v>
      </c>
      <c r="AA4663" s="4" t="str" cm="1">
        <f t="array" ref="AA4663">_xlfn.IFS(Z4663&lt;=2,"Fast",Z4663&gt;5, "Slow", AND(Z4663&gt;=3,Z4663&lt;=5),"Standard")</f>
        <v>Standard</v>
      </c>
    </row>
    <row r="4664" spans="1:27" x14ac:dyDescent="0.2">
      <c r="A4664" s="4">
        <v>4663</v>
      </c>
      <c r="B4664" s="4" t="s">
        <v>8163</v>
      </c>
      <c r="C4664" s="5">
        <v>42127</v>
      </c>
      <c r="D4664" s="5">
        <v>42131</v>
      </c>
      <c r="E4664" s="4" t="s">
        <v>29</v>
      </c>
      <c r="F4664" s="4" t="s">
        <v>2861</v>
      </c>
      <c r="G4664" s="4" t="s">
        <v>2860</v>
      </c>
      <c r="H4664" s="4" t="s">
        <v>18</v>
      </c>
      <c r="I4664" s="4" t="s">
        <v>17</v>
      </c>
      <c r="J4664" s="4" t="s">
        <v>159</v>
      </c>
      <c r="K4664" s="4" t="s">
        <v>158</v>
      </c>
      <c r="L4664" s="4">
        <v>19140</v>
      </c>
      <c r="M4664" s="4" t="s">
        <v>5</v>
      </c>
      <c r="N4664" s="4" t="s">
        <v>4242</v>
      </c>
      <c r="O4664" s="4" t="s">
        <v>13</v>
      </c>
      <c r="P4664" s="4" t="s">
        <v>231</v>
      </c>
      <c r="Q4664" s="4" t="s">
        <v>4241</v>
      </c>
      <c r="R4664" s="4">
        <v>76.751999999999995</v>
      </c>
      <c r="S4664" s="4">
        <v>3</v>
      </c>
      <c r="T4664" s="4">
        <v>0.2</v>
      </c>
      <c r="U4664" s="4">
        <v>-9.5939999999999994</v>
      </c>
      <c r="V4664" s="4" t="str">
        <f>INDEX(Regional_Lookup!$B$2:$B$5,MATCH('Sample - Superstore'!M4664,Regional_Lookup!$A$2:$A$5,0))</f>
        <v>Sarah Miller</v>
      </c>
      <c r="W4664" s="4">
        <f>INDEX(Regional_Lookup!$C$2:$C$5, MATCH('Sample - Superstore'!M4664,Regional_Lookup!$A$2:$A$5, 0))</f>
        <v>0.16</v>
      </c>
      <c r="X4664" s="4">
        <f>U4664/R4664</f>
        <v>-0.125</v>
      </c>
      <c r="Y4664" s="4" t="str">
        <f>IF(X4664&gt;=W4664, "Yes", "No")</f>
        <v>No</v>
      </c>
      <c r="Z4664" s="4">
        <f>D4664-C4664</f>
        <v>4</v>
      </c>
      <c r="AA4664" s="4" t="str" cm="1">
        <f t="array" ref="AA4664">_xlfn.IFS(Z4664&lt;=2,"Fast",Z4664&gt;5, "Slow", AND(Z4664&gt;=3,Z4664&lt;=5),"Standard")</f>
        <v>Standard</v>
      </c>
    </row>
    <row r="4665" spans="1:27" x14ac:dyDescent="0.2">
      <c r="A4665" s="4">
        <v>4664</v>
      </c>
      <c r="B4665" s="4" t="s">
        <v>8162</v>
      </c>
      <c r="C4665" s="5">
        <v>42631</v>
      </c>
      <c r="D4665" s="5">
        <v>42635</v>
      </c>
      <c r="E4665" s="4" t="s">
        <v>29</v>
      </c>
      <c r="F4665" s="4" t="s">
        <v>1097</v>
      </c>
      <c r="G4665" s="4" t="s">
        <v>1096</v>
      </c>
      <c r="H4665" s="4" t="s">
        <v>18</v>
      </c>
      <c r="I4665" s="4" t="s">
        <v>17</v>
      </c>
      <c r="J4665" s="4" t="s">
        <v>1682</v>
      </c>
      <c r="K4665" s="4" t="s">
        <v>41</v>
      </c>
      <c r="L4665" s="4">
        <v>32216</v>
      </c>
      <c r="M4665" s="4" t="s">
        <v>7</v>
      </c>
      <c r="N4665" s="4" t="s">
        <v>2221</v>
      </c>
      <c r="O4665" s="4" t="s">
        <v>13</v>
      </c>
      <c r="P4665" s="4" t="s">
        <v>72</v>
      </c>
      <c r="Q4665" s="4" t="s">
        <v>2220</v>
      </c>
      <c r="R4665" s="4">
        <v>3</v>
      </c>
      <c r="S4665" s="4">
        <v>1</v>
      </c>
      <c r="T4665" s="4">
        <v>0.2</v>
      </c>
      <c r="U4665" s="4">
        <v>1.05</v>
      </c>
      <c r="V4665" s="4" t="str">
        <f>INDEX(Regional_Lookup!$B$2:$B$5,MATCH('Sample - Superstore'!M4665,Regional_Lookup!$A$2:$A$5,0))</f>
        <v>Maria Santos</v>
      </c>
      <c r="W4665" s="4">
        <f>INDEX(Regional_Lookup!$C$2:$C$5, MATCH('Sample - Superstore'!M4665,Regional_Lookup!$A$2:$A$5, 0))</f>
        <v>0.15</v>
      </c>
      <c r="X4665" s="4">
        <f>U4665/R4665</f>
        <v>0.35000000000000003</v>
      </c>
      <c r="Y4665" s="4" t="str">
        <f>IF(X4665&gt;=W4665, "Yes", "No")</f>
        <v>Yes</v>
      </c>
      <c r="Z4665" s="4">
        <f>D4665-C4665</f>
        <v>4</v>
      </c>
      <c r="AA4665" s="4" t="str" cm="1">
        <f t="array" ref="AA4665">_xlfn.IFS(Z4665&lt;=2,"Fast",Z4665&gt;5, "Slow", AND(Z4665&gt;=3,Z4665&lt;=5),"Standard")</f>
        <v>Standard</v>
      </c>
    </row>
    <row r="4666" spans="1:27" x14ac:dyDescent="0.2">
      <c r="A4666" s="4">
        <v>4665</v>
      </c>
      <c r="B4666" s="4" t="s">
        <v>8161</v>
      </c>
      <c r="C4666" s="5">
        <v>42635</v>
      </c>
      <c r="D4666" s="5">
        <v>42639</v>
      </c>
      <c r="E4666" s="4" t="s">
        <v>29</v>
      </c>
      <c r="F4666" s="4" t="s">
        <v>7296</v>
      </c>
      <c r="G4666" s="4" t="s">
        <v>7295</v>
      </c>
      <c r="H4666" s="4" t="s">
        <v>18</v>
      </c>
      <c r="I4666" s="4" t="s">
        <v>17</v>
      </c>
      <c r="J4666" s="4" t="s">
        <v>6727</v>
      </c>
      <c r="K4666" s="4" t="s">
        <v>41</v>
      </c>
      <c r="L4666" s="4">
        <v>33024</v>
      </c>
      <c r="M4666" s="4" t="s">
        <v>7</v>
      </c>
      <c r="N4666" s="4" t="s">
        <v>2336</v>
      </c>
      <c r="O4666" s="4" t="s">
        <v>13</v>
      </c>
      <c r="P4666" s="4" t="s">
        <v>100</v>
      </c>
      <c r="Q4666" s="4" t="s">
        <v>2335</v>
      </c>
      <c r="R4666" s="4">
        <v>7.5060000000000002</v>
      </c>
      <c r="S4666" s="4">
        <v>9</v>
      </c>
      <c r="T4666" s="4">
        <v>0.7</v>
      </c>
      <c r="U4666" s="4">
        <v>-6.0048000000000004</v>
      </c>
      <c r="V4666" s="4" t="str">
        <f>INDEX(Regional_Lookup!$B$2:$B$5,MATCH('Sample - Superstore'!M4666,Regional_Lookup!$A$2:$A$5,0))</f>
        <v>Maria Santos</v>
      </c>
      <c r="W4666" s="4">
        <f>INDEX(Regional_Lookup!$C$2:$C$5, MATCH('Sample - Superstore'!M4666,Regional_Lookup!$A$2:$A$5, 0))</f>
        <v>0.15</v>
      </c>
      <c r="X4666" s="4">
        <f>U4666/R4666</f>
        <v>-0.8</v>
      </c>
      <c r="Y4666" s="4" t="str">
        <f>IF(X4666&gt;=W4666, "Yes", "No")</f>
        <v>No</v>
      </c>
      <c r="Z4666" s="4">
        <f>D4666-C4666</f>
        <v>4</v>
      </c>
      <c r="AA4666" s="4" t="str" cm="1">
        <f t="array" ref="AA4666">_xlfn.IFS(Z4666&lt;=2,"Fast",Z4666&gt;5, "Slow", AND(Z4666&gt;=3,Z4666&lt;=5),"Standard")</f>
        <v>Standard</v>
      </c>
    </row>
    <row r="4667" spans="1:27" x14ac:dyDescent="0.2">
      <c r="A4667" s="4">
        <v>4666</v>
      </c>
      <c r="B4667" s="4" t="s">
        <v>8161</v>
      </c>
      <c r="C4667" s="5">
        <v>42635</v>
      </c>
      <c r="D4667" s="5">
        <v>42639</v>
      </c>
      <c r="E4667" s="4" t="s">
        <v>29</v>
      </c>
      <c r="F4667" s="4" t="s">
        <v>7296</v>
      </c>
      <c r="G4667" s="4" t="s">
        <v>7295</v>
      </c>
      <c r="H4667" s="4" t="s">
        <v>18</v>
      </c>
      <c r="I4667" s="4" t="s">
        <v>17</v>
      </c>
      <c r="J4667" s="4" t="s">
        <v>6727</v>
      </c>
      <c r="K4667" s="4" t="s">
        <v>41</v>
      </c>
      <c r="L4667" s="4">
        <v>33024</v>
      </c>
      <c r="M4667" s="4" t="s">
        <v>7</v>
      </c>
      <c r="N4667" s="4" t="s">
        <v>6913</v>
      </c>
      <c r="O4667" s="4" t="s">
        <v>13</v>
      </c>
      <c r="P4667" s="4" t="s">
        <v>72</v>
      </c>
      <c r="Q4667" s="4" t="s">
        <v>6912</v>
      </c>
      <c r="R4667" s="4">
        <v>16.559999999999999</v>
      </c>
      <c r="S4667" s="4">
        <v>2</v>
      </c>
      <c r="T4667" s="4">
        <v>0.2</v>
      </c>
      <c r="U4667" s="4">
        <v>5.7960000000000003</v>
      </c>
      <c r="V4667" s="4" t="str">
        <f>INDEX(Regional_Lookup!$B$2:$B$5,MATCH('Sample - Superstore'!M4667,Regional_Lookup!$A$2:$A$5,0))</f>
        <v>Maria Santos</v>
      </c>
      <c r="W4667" s="4">
        <f>INDEX(Regional_Lookup!$C$2:$C$5, MATCH('Sample - Superstore'!M4667,Regional_Lookup!$A$2:$A$5, 0))</f>
        <v>0.15</v>
      </c>
      <c r="X4667" s="4">
        <f>U4667/R4667</f>
        <v>0.35000000000000003</v>
      </c>
      <c r="Y4667" s="4" t="str">
        <f>IF(X4667&gt;=W4667, "Yes", "No")</f>
        <v>Yes</v>
      </c>
      <c r="Z4667" s="4">
        <f>D4667-C4667</f>
        <v>4</v>
      </c>
      <c r="AA4667" s="4" t="str" cm="1">
        <f t="array" ref="AA4667">_xlfn.IFS(Z4667&lt;=2,"Fast",Z4667&gt;5, "Slow", AND(Z4667&gt;=3,Z4667&lt;=5),"Standard")</f>
        <v>Standard</v>
      </c>
    </row>
    <row r="4668" spans="1:27" x14ac:dyDescent="0.2">
      <c r="A4668" s="4">
        <v>4667</v>
      </c>
      <c r="B4668" s="4" t="s">
        <v>8160</v>
      </c>
      <c r="C4668" s="5">
        <v>42379</v>
      </c>
      <c r="D4668" s="5">
        <v>42386</v>
      </c>
      <c r="E4668" s="4" t="s">
        <v>29</v>
      </c>
      <c r="F4668" s="4" t="s">
        <v>6612</v>
      </c>
      <c r="G4668" s="4" t="s">
        <v>6611</v>
      </c>
      <c r="H4668" s="4" t="s">
        <v>50</v>
      </c>
      <c r="I4668" s="4" t="s">
        <v>17</v>
      </c>
      <c r="J4668" s="4" t="s">
        <v>234</v>
      </c>
      <c r="K4668" s="4" t="s">
        <v>233</v>
      </c>
      <c r="L4668" s="4">
        <v>98115</v>
      </c>
      <c r="M4668" s="4" t="s">
        <v>9</v>
      </c>
      <c r="N4668" s="4" t="s">
        <v>3478</v>
      </c>
      <c r="O4668" s="4" t="s">
        <v>37</v>
      </c>
      <c r="P4668" s="4" t="s">
        <v>36</v>
      </c>
      <c r="Q4668" s="4" t="s">
        <v>3477</v>
      </c>
      <c r="R4668" s="4">
        <v>79.92</v>
      </c>
      <c r="S4668" s="4">
        <v>4</v>
      </c>
      <c r="T4668" s="4">
        <v>0</v>
      </c>
      <c r="U4668" s="4">
        <v>34.365600000000001</v>
      </c>
      <c r="V4668" s="4" t="str">
        <f>INDEX(Regional_Lookup!$B$2:$B$5,MATCH('Sample - Superstore'!M4668,Regional_Lookup!$A$2:$A$5,0))</f>
        <v>James Chen</v>
      </c>
      <c r="W4668" s="4">
        <f>INDEX(Regional_Lookup!$C$2:$C$5, MATCH('Sample - Superstore'!M4668,Regional_Lookup!$A$2:$A$5, 0))</f>
        <v>0.18</v>
      </c>
      <c r="X4668" s="4">
        <f>U4668/R4668</f>
        <v>0.43</v>
      </c>
      <c r="Y4668" s="4" t="str">
        <f>IF(X4668&gt;=W4668, "Yes", "No")</f>
        <v>Yes</v>
      </c>
      <c r="Z4668" s="4">
        <f>D4668-C4668</f>
        <v>7</v>
      </c>
      <c r="AA4668" s="4" t="str" cm="1">
        <f t="array" ref="AA4668">_xlfn.IFS(Z4668&lt;=2,"Fast",Z4668&gt;5, "Slow", AND(Z4668&gt;=3,Z4668&lt;=5),"Standard")</f>
        <v>Slow</v>
      </c>
    </row>
    <row r="4669" spans="1:27" x14ac:dyDescent="0.2">
      <c r="A4669" s="4">
        <v>4668</v>
      </c>
      <c r="B4669" s="4" t="s">
        <v>8160</v>
      </c>
      <c r="C4669" s="5">
        <v>42379</v>
      </c>
      <c r="D4669" s="5">
        <v>42386</v>
      </c>
      <c r="E4669" s="4" t="s">
        <v>29</v>
      </c>
      <c r="F4669" s="4" t="s">
        <v>6612</v>
      </c>
      <c r="G4669" s="4" t="s">
        <v>6611</v>
      </c>
      <c r="H4669" s="4" t="s">
        <v>50</v>
      </c>
      <c r="I4669" s="4" t="s">
        <v>17</v>
      </c>
      <c r="J4669" s="4" t="s">
        <v>234</v>
      </c>
      <c r="K4669" s="4" t="s">
        <v>233</v>
      </c>
      <c r="L4669" s="4">
        <v>98115</v>
      </c>
      <c r="M4669" s="4" t="s">
        <v>9</v>
      </c>
      <c r="N4669" s="4" t="s">
        <v>1334</v>
      </c>
      <c r="O4669" s="4" t="s">
        <v>33</v>
      </c>
      <c r="P4669" s="4" t="s">
        <v>55</v>
      </c>
      <c r="Q4669" s="4" t="s">
        <v>1333</v>
      </c>
      <c r="R4669" s="4">
        <v>69.98</v>
      </c>
      <c r="S4669" s="4">
        <v>2</v>
      </c>
      <c r="T4669" s="4">
        <v>0</v>
      </c>
      <c r="U4669" s="4">
        <v>13.296200000000001</v>
      </c>
      <c r="V4669" s="4" t="str">
        <f>INDEX(Regional_Lookup!$B$2:$B$5,MATCH('Sample - Superstore'!M4669,Regional_Lookup!$A$2:$A$5,0))</f>
        <v>James Chen</v>
      </c>
      <c r="W4669" s="4">
        <f>INDEX(Regional_Lookup!$C$2:$C$5, MATCH('Sample - Superstore'!M4669,Regional_Lookup!$A$2:$A$5, 0))</f>
        <v>0.18</v>
      </c>
      <c r="X4669" s="4">
        <f>U4669/R4669</f>
        <v>0.19</v>
      </c>
      <c r="Y4669" s="4" t="str">
        <f>IF(X4669&gt;=W4669, "Yes", "No")</f>
        <v>Yes</v>
      </c>
      <c r="Z4669" s="4">
        <f>D4669-C4669</f>
        <v>7</v>
      </c>
      <c r="AA4669" s="4" t="str" cm="1">
        <f t="array" ref="AA4669">_xlfn.IFS(Z4669&lt;=2,"Fast",Z4669&gt;5, "Slow", AND(Z4669&gt;=3,Z4669&lt;=5),"Standard")</f>
        <v>Slow</v>
      </c>
    </row>
    <row r="4670" spans="1:27" x14ac:dyDescent="0.2">
      <c r="A4670" s="4">
        <v>4669</v>
      </c>
      <c r="B4670" s="4" t="s">
        <v>8159</v>
      </c>
      <c r="C4670" s="5">
        <v>42861</v>
      </c>
      <c r="D4670" s="5">
        <v>42866</v>
      </c>
      <c r="E4670" s="4" t="s">
        <v>29</v>
      </c>
      <c r="F4670" s="4" t="s">
        <v>2926</v>
      </c>
      <c r="G4670" s="4" t="s">
        <v>2925</v>
      </c>
      <c r="H4670" s="4" t="s">
        <v>50</v>
      </c>
      <c r="I4670" s="4" t="s">
        <v>17</v>
      </c>
      <c r="J4670" s="4" t="s">
        <v>3644</v>
      </c>
      <c r="K4670" s="4" t="s">
        <v>123</v>
      </c>
      <c r="L4670" s="4">
        <v>76106</v>
      </c>
      <c r="M4670" s="4" t="s">
        <v>3</v>
      </c>
      <c r="N4670" s="4" t="s">
        <v>7764</v>
      </c>
      <c r="O4670" s="4" t="s">
        <v>13</v>
      </c>
      <c r="P4670" s="4" t="s">
        <v>100</v>
      </c>
      <c r="Q4670" s="4" t="s">
        <v>7763</v>
      </c>
      <c r="R4670" s="4">
        <v>11.06</v>
      </c>
      <c r="S4670" s="4">
        <v>10</v>
      </c>
      <c r="T4670" s="4">
        <v>0.8</v>
      </c>
      <c r="U4670" s="4">
        <v>-18.802</v>
      </c>
      <c r="V4670" s="4" t="str">
        <f>INDEX(Regional_Lookup!$B$2:$B$5,MATCH('Sample - Superstore'!M4670,Regional_Lookup!$A$2:$A$5,0))</f>
        <v>David Johnson</v>
      </c>
      <c r="W4670" s="4">
        <f>INDEX(Regional_Lookup!$C$2:$C$5, MATCH('Sample - Superstore'!M4670,Regional_Lookup!$A$2:$A$5, 0))</f>
        <v>0.14000000000000001</v>
      </c>
      <c r="X4670" s="4">
        <f>U4670/R4670</f>
        <v>-1.7</v>
      </c>
      <c r="Y4670" s="4" t="str">
        <f>IF(X4670&gt;=W4670, "Yes", "No")</f>
        <v>No</v>
      </c>
      <c r="Z4670" s="4">
        <f>D4670-C4670</f>
        <v>5</v>
      </c>
      <c r="AA4670" s="4" t="str" cm="1">
        <f t="array" ref="AA4670">_xlfn.IFS(Z4670&lt;=2,"Fast",Z4670&gt;5, "Slow", AND(Z4670&gt;=3,Z4670&lt;=5),"Standard")</f>
        <v>Standard</v>
      </c>
    </row>
    <row r="4671" spans="1:27" x14ac:dyDescent="0.2">
      <c r="A4671" s="4">
        <v>4670</v>
      </c>
      <c r="B4671" s="4" t="s">
        <v>8159</v>
      </c>
      <c r="C4671" s="5">
        <v>42861</v>
      </c>
      <c r="D4671" s="5">
        <v>42866</v>
      </c>
      <c r="E4671" s="4" t="s">
        <v>29</v>
      </c>
      <c r="F4671" s="4" t="s">
        <v>2926</v>
      </c>
      <c r="G4671" s="4" t="s">
        <v>2925</v>
      </c>
      <c r="H4671" s="4" t="s">
        <v>50</v>
      </c>
      <c r="I4671" s="4" t="s">
        <v>17</v>
      </c>
      <c r="J4671" s="4" t="s">
        <v>3644</v>
      </c>
      <c r="K4671" s="4" t="s">
        <v>123</v>
      </c>
      <c r="L4671" s="4">
        <v>76106</v>
      </c>
      <c r="M4671" s="4" t="s">
        <v>3</v>
      </c>
      <c r="N4671" s="4" t="s">
        <v>4836</v>
      </c>
      <c r="O4671" s="4" t="s">
        <v>37</v>
      </c>
      <c r="P4671" s="4" t="s">
        <v>165</v>
      </c>
      <c r="Q4671" s="4" t="s">
        <v>4835</v>
      </c>
      <c r="R4671" s="4">
        <v>623.46479999999997</v>
      </c>
      <c r="S4671" s="4">
        <v>7</v>
      </c>
      <c r="T4671" s="4">
        <v>0.32</v>
      </c>
      <c r="U4671" s="4">
        <v>-119.1918</v>
      </c>
      <c r="V4671" s="4" t="str">
        <f>INDEX(Regional_Lookup!$B$2:$B$5,MATCH('Sample - Superstore'!M4671,Regional_Lookup!$A$2:$A$5,0))</f>
        <v>David Johnson</v>
      </c>
      <c r="W4671" s="4">
        <f>INDEX(Regional_Lookup!$C$2:$C$5, MATCH('Sample - Superstore'!M4671,Regional_Lookup!$A$2:$A$5, 0))</f>
        <v>0.14000000000000001</v>
      </c>
      <c r="X4671" s="4">
        <f>U4671/R4671</f>
        <v>-0.19117647058823531</v>
      </c>
      <c r="Y4671" s="4" t="str">
        <f>IF(X4671&gt;=W4671, "Yes", "No")</f>
        <v>No</v>
      </c>
      <c r="Z4671" s="4">
        <f>D4671-C4671</f>
        <v>5</v>
      </c>
      <c r="AA4671" s="4" t="str" cm="1">
        <f t="array" ref="AA4671">_xlfn.IFS(Z4671&lt;=2,"Fast",Z4671&gt;5, "Slow", AND(Z4671&gt;=3,Z4671&lt;=5),"Standard")</f>
        <v>Standard</v>
      </c>
    </row>
    <row r="4672" spans="1:27" x14ac:dyDescent="0.2">
      <c r="A4672" s="4">
        <v>4671</v>
      </c>
      <c r="B4672" s="4" t="s">
        <v>8159</v>
      </c>
      <c r="C4672" s="5">
        <v>42861</v>
      </c>
      <c r="D4672" s="5">
        <v>42866</v>
      </c>
      <c r="E4672" s="4" t="s">
        <v>29</v>
      </c>
      <c r="F4672" s="4" t="s">
        <v>2926</v>
      </c>
      <c r="G4672" s="4" t="s">
        <v>2925</v>
      </c>
      <c r="H4672" s="4" t="s">
        <v>50</v>
      </c>
      <c r="I4672" s="4" t="s">
        <v>17</v>
      </c>
      <c r="J4672" s="4" t="s">
        <v>3644</v>
      </c>
      <c r="K4672" s="4" t="s">
        <v>123</v>
      </c>
      <c r="L4672" s="4">
        <v>76106</v>
      </c>
      <c r="M4672" s="4" t="s">
        <v>3</v>
      </c>
      <c r="N4672" s="4" t="s">
        <v>3507</v>
      </c>
      <c r="O4672" s="4" t="s">
        <v>13</v>
      </c>
      <c r="P4672" s="4" t="s">
        <v>231</v>
      </c>
      <c r="Q4672" s="4" t="s">
        <v>3506</v>
      </c>
      <c r="R4672" s="4">
        <v>772.68</v>
      </c>
      <c r="S4672" s="4">
        <v>5</v>
      </c>
      <c r="T4672" s="4">
        <v>0.2</v>
      </c>
      <c r="U4672" s="4">
        <v>-57.951000000000001</v>
      </c>
      <c r="V4672" s="4" t="str">
        <f>INDEX(Regional_Lookup!$B$2:$B$5,MATCH('Sample - Superstore'!M4672,Regional_Lookup!$A$2:$A$5,0))</f>
        <v>David Johnson</v>
      </c>
      <c r="W4672" s="4">
        <f>INDEX(Regional_Lookup!$C$2:$C$5, MATCH('Sample - Superstore'!M4672,Regional_Lookup!$A$2:$A$5, 0))</f>
        <v>0.14000000000000001</v>
      </c>
      <c r="X4672" s="4">
        <f>U4672/R4672</f>
        <v>-7.5000000000000011E-2</v>
      </c>
      <c r="Y4672" s="4" t="str">
        <f>IF(X4672&gt;=W4672, "Yes", "No")</f>
        <v>No</v>
      </c>
      <c r="Z4672" s="4">
        <f>D4672-C4672</f>
        <v>5</v>
      </c>
      <c r="AA4672" s="4" t="str" cm="1">
        <f t="array" ref="AA4672">_xlfn.IFS(Z4672&lt;=2,"Fast",Z4672&gt;5, "Slow", AND(Z4672&gt;=3,Z4672&lt;=5),"Standard")</f>
        <v>Standard</v>
      </c>
    </row>
    <row r="4673" spans="1:27" x14ac:dyDescent="0.2">
      <c r="A4673" s="4">
        <v>4672</v>
      </c>
      <c r="B4673" s="4" t="s">
        <v>8158</v>
      </c>
      <c r="C4673" s="5">
        <v>42582</v>
      </c>
      <c r="D4673" s="5">
        <v>42588</v>
      </c>
      <c r="E4673" s="4" t="s">
        <v>29</v>
      </c>
      <c r="F4673" s="4" t="s">
        <v>1169</v>
      </c>
      <c r="G4673" s="4" t="s">
        <v>1168</v>
      </c>
      <c r="H4673" s="4" t="s">
        <v>18</v>
      </c>
      <c r="I4673" s="4" t="s">
        <v>17</v>
      </c>
      <c r="J4673" s="4" t="s">
        <v>1079</v>
      </c>
      <c r="K4673" s="4" t="s">
        <v>76</v>
      </c>
      <c r="L4673" s="4">
        <v>48205</v>
      </c>
      <c r="M4673" s="4" t="s">
        <v>3</v>
      </c>
      <c r="N4673" s="4" t="s">
        <v>3036</v>
      </c>
      <c r="O4673" s="4" t="s">
        <v>13</v>
      </c>
      <c r="P4673" s="4" t="s">
        <v>12</v>
      </c>
      <c r="Q4673" s="4" t="s">
        <v>3035</v>
      </c>
      <c r="R4673" s="4">
        <v>283.14</v>
      </c>
      <c r="S4673" s="4">
        <v>4</v>
      </c>
      <c r="T4673" s="4">
        <v>0.1</v>
      </c>
      <c r="U4673" s="4">
        <v>72.358000000000004</v>
      </c>
      <c r="V4673" s="4" t="str">
        <f>INDEX(Regional_Lookup!$B$2:$B$5,MATCH('Sample - Superstore'!M4673,Regional_Lookup!$A$2:$A$5,0))</f>
        <v>David Johnson</v>
      </c>
      <c r="W4673" s="4">
        <f>INDEX(Regional_Lookup!$C$2:$C$5, MATCH('Sample - Superstore'!M4673,Regional_Lookup!$A$2:$A$5, 0))</f>
        <v>0.14000000000000001</v>
      </c>
      <c r="X4673" s="4">
        <f>U4673/R4673</f>
        <v>0.25555555555555559</v>
      </c>
      <c r="Y4673" s="4" t="str">
        <f>IF(X4673&gt;=W4673, "Yes", "No")</f>
        <v>Yes</v>
      </c>
      <c r="Z4673" s="4">
        <f>D4673-C4673</f>
        <v>6</v>
      </c>
      <c r="AA4673" s="4" t="str" cm="1">
        <f t="array" ref="AA4673">_xlfn.IFS(Z4673&lt;=2,"Fast",Z4673&gt;5, "Slow", AND(Z4673&gt;=3,Z4673&lt;=5),"Standard")</f>
        <v>Slow</v>
      </c>
    </row>
    <row r="4674" spans="1:27" x14ac:dyDescent="0.2">
      <c r="A4674" s="4">
        <v>4673</v>
      </c>
      <c r="B4674" s="4" t="s">
        <v>8158</v>
      </c>
      <c r="C4674" s="5">
        <v>42582</v>
      </c>
      <c r="D4674" s="5">
        <v>42588</v>
      </c>
      <c r="E4674" s="4" t="s">
        <v>29</v>
      </c>
      <c r="F4674" s="4" t="s">
        <v>1169</v>
      </c>
      <c r="G4674" s="4" t="s">
        <v>1168</v>
      </c>
      <c r="H4674" s="4" t="s">
        <v>18</v>
      </c>
      <c r="I4674" s="4" t="s">
        <v>17</v>
      </c>
      <c r="J4674" s="4" t="s">
        <v>1079</v>
      </c>
      <c r="K4674" s="4" t="s">
        <v>76</v>
      </c>
      <c r="L4674" s="4">
        <v>48205</v>
      </c>
      <c r="M4674" s="4" t="s">
        <v>3</v>
      </c>
      <c r="N4674" s="4" t="s">
        <v>5200</v>
      </c>
      <c r="O4674" s="4" t="s">
        <v>33</v>
      </c>
      <c r="P4674" s="4" t="s">
        <v>32</v>
      </c>
      <c r="Q4674" s="4" t="s">
        <v>5199</v>
      </c>
      <c r="R4674" s="4">
        <v>635.96</v>
      </c>
      <c r="S4674" s="4">
        <v>4</v>
      </c>
      <c r="T4674" s="4">
        <v>0</v>
      </c>
      <c r="U4674" s="4">
        <v>165.34960000000001</v>
      </c>
      <c r="V4674" s="4" t="str">
        <f>INDEX(Regional_Lookup!$B$2:$B$5,MATCH('Sample - Superstore'!M4674,Regional_Lookup!$A$2:$A$5,0))</f>
        <v>David Johnson</v>
      </c>
      <c r="W4674" s="4">
        <f>INDEX(Regional_Lookup!$C$2:$C$5, MATCH('Sample - Superstore'!M4674,Regional_Lookup!$A$2:$A$5, 0))</f>
        <v>0.14000000000000001</v>
      </c>
      <c r="X4674" s="4">
        <f>U4674/R4674</f>
        <v>0.26</v>
      </c>
      <c r="Y4674" s="4" t="str">
        <f>IF(X4674&gt;=W4674, "Yes", "No")</f>
        <v>Yes</v>
      </c>
      <c r="Z4674" s="4">
        <f>D4674-C4674</f>
        <v>6</v>
      </c>
      <c r="AA4674" s="4" t="str" cm="1">
        <f t="array" ref="AA4674">_xlfn.IFS(Z4674&lt;=2,"Fast",Z4674&gt;5, "Slow", AND(Z4674&gt;=3,Z4674&lt;=5),"Standard")</f>
        <v>Slow</v>
      </c>
    </row>
    <row r="4675" spans="1:27" x14ac:dyDescent="0.2">
      <c r="A4675" s="4">
        <v>4674</v>
      </c>
      <c r="B4675" s="4" t="s">
        <v>8158</v>
      </c>
      <c r="C4675" s="5">
        <v>42582</v>
      </c>
      <c r="D4675" s="5">
        <v>42588</v>
      </c>
      <c r="E4675" s="4" t="s">
        <v>29</v>
      </c>
      <c r="F4675" s="4" t="s">
        <v>1169</v>
      </c>
      <c r="G4675" s="4" t="s">
        <v>1168</v>
      </c>
      <c r="H4675" s="4" t="s">
        <v>18</v>
      </c>
      <c r="I4675" s="4" t="s">
        <v>17</v>
      </c>
      <c r="J4675" s="4" t="s">
        <v>1079</v>
      </c>
      <c r="K4675" s="4" t="s">
        <v>76</v>
      </c>
      <c r="L4675" s="4">
        <v>48205</v>
      </c>
      <c r="M4675" s="4" t="s">
        <v>3</v>
      </c>
      <c r="N4675" s="4" t="s">
        <v>1943</v>
      </c>
      <c r="O4675" s="4" t="s">
        <v>33</v>
      </c>
      <c r="P4675" s="4" t="s">
        <v>32</v>
      </c>
      <c r="Q4675" s="4" t="s">
        <v>1942</v>
      </c>
      <c r="R4675" s="4">
        <v>118.99</v>
      </c>
      <c r="S4675" s="4">
        <v>1</v>
      </c>
      <c r="T4675" s="4">
        <v>0</v>
      </c>
      <c r="U4675" s="4">
        <v>33.3172</v>
      </c>
      <c r="V4675" s="4" t="str">
        <f>INDEX(Regional_Lookup!$B$2:$B$5,MATCH('Sample - Superstore'!M4675,Regional_Lookup!$A$2:$A$5,0))</f>
        <v>David Johnson</v>
      </c>
      <c r="W4675" s="4">
        <f>INDEX(Regional_Lookup!$C$2:$C$5, MATCH('Sample - Superstore'!M4675,Regional_Lookup!$A$2:$A$5, 0))</f>
        <v>0.14000000000000001</v>
      </c>
      <c r="X4675" s="4">
        <f>U4675/R4675</f>
        <v>0.28000000000000003</v>
      </c>
      <c r="Y4675" s="4" t="str">
        <f>IF(X4675&gt;=W4675, "Yes", "No")</f>
        <v>Yes</v>
      </c>
      <c r="Z4675" s="4">
        <f>D4675-C4675</f>
        <v>6</v>
      </c>
      <c r="AA4675" s="4" t="str" cm="1">
        <f t="array" ref="AA4675">_xlfn.IFS(Z4675&lt;=2,"Fast",Z4675&gt;5, "Slow", AND(Z4675&gt;=3,Z4675&lt;=5),"Standard")</f>
        <v>Slow</v>
      </c>
    </row>
    <row r="4676" spans="1:27" x14ac:dyDescent="0.2">
      <c r="A4676" s="4">
        <v>4675</v>
      </c>
      <c r="B4676" s="4" t="s">
        <v>8158</v>
      </c>
      <c r="C4676" s="5">
        <v>42582</v>
      </c>
      <c r="D4676" s="5">
        <v>42588</v>
      </c>
      <c r="E4676" s="4" t="s">
        <v>29</v>
      </c>
      <c r="F4676" s="4" t="s">
        <v>1169</v>
      </c>
      <c r="G4676" s="4" t="s">
        <v>1168</v>
      </c>
      <c r="H4676" s="4" t="s">
        <v>18</v>
      </c>
      <c r="I4676" s="4" t="s">
        <v>17</v>
      </c>
      <c r="J4676" s="4" t="s">
        <v>1079</v>
      </c>
      <c r="K4676" s="4" t="s">
        <v>76</v>
      </c>
      <c r="L4676" s="4">
        <v>48205</v>
      </c>
      <c r="M4676" s="4" t="s">
        <v>3</v>
      </c>
      <c r="N4676" s="4" t="s">
        <v>6858</v>
      </c>
      <c r="O4676" s="4" t="s">
        <v>37</v>
      </c>
      <c r="P4676" s="4" t="s">
        <v>36</v>
      </c>
      <c r="Q4676" s="4" t="s">
        <v>6857</v>
      </c>
      <c r="R4676" s="4">
        <v>272.94</v>
      </c>
      <c r="S4676" s="4">
        <v>3</v>
      </c>
      <c r="T4676" s="4">
        <v>0</v>
      </c>
      <c r="U4676" s="4">
        <v>30.023399999999999</v>
      </c>
      <c r="V4676" s="4" t="str">
        <f>INDEX(Regional_Lookup!$B$2:$B$5,MATCH('Sample - Superstore'!M4676,Regional_Lookup!$A$2:$A$5,0))</f>
        <v>David Johnson</v>
      </c>
      <c r="W4676" s="4">
        <f>INDEX(Regional_Lookup!$C$2:$C$5, MATCH('Sample - Superstore'!M4676,Regional_Lookup!$A$2:$A$5, 0))</f>
        <v>0.14000000000000001</v>
      </c>
      <c r="X4676" s="4">
        <f>U4676/R4676</f>
        <v>0.11</v>
      </c>
      <c r="Y4676" s="4" t="str">
        <f>IF(X4676&gt;=W4676, "Yes", "No")</f>
        <v>No</v>
      </c>
      <c r="Z4676" s="4">
        <f>D4676-C4676</f>
        <v>6</v>
      </c>
      <c r="AA4676" s="4" t="str" cm="1">
        <f t="array" ref="AA4676">_xlfn.IFS(Z4676&lt;=2,"Fast",Z4676&gt;5, "Slow", AND(Z4676&gt;=3,Z4676&lt;=5),"Standard")</f>
        <v>Slow</v>
      </c>
    </row>
    <row r="4677" spans="1:27" x14ac:dyDescent="0.2">
      <c r="A4677" s="4">
        <v>4676</v>
      </c>
      <c r="B4677" s="4" t="s">
        <v>8157</v>
      </c>
      <c r="C4677" s="5">
        <v>42821</v>
      </c>
      <c r="D4677" s="5">
        <v>42823</v>
      </c>
      <c r="E4677" s="4" t="s">
        <v>21</v>
      </c>
      <c r="F4677" s="4" t="s">
        <v>4932</v>
      </c>
      <c r="G4677" s="4" t="s">
        <v>4931</v>
      </c>
      <c r="H4677" s="4" t="s">
        <v>18</v>
      </c>
      <c r="I4677" s="4" t="s">
        <v>17</v>
      </c>
      <c r="J4677" s="4" t="s">
        <v>159</v>
      </c>
      <c r="K4677" s="4" t="s">
        <v>158</v>
      </c>
      <c r="L4677" s="4">
        <v>19120</v>
      </c>
      <c r="M4677" s="4" t="s">
        <v>5</v>
      </c>
      <c r="N4677" s="4" t="s">
        <v>5679</v>
      </c>
      <c r="O4677" s="4" t="s">
        <v>37</v>
      </c>
      <c r="P4677" s="4" t="s">
        <v>36</v>
      </c>
      <c r="Q4677" s="4" t="s">
        <v>5678</v>
      </c>
      <c r="R4677" s="4">
        <v>15.007999999999999</v>
      </c>
      <c r="S4677" s="4">
        <v>2</v>
      </c>
      <c r="T4677" s="4">
        <v>0.2</v>
      </c>
      <c r="U4677" s="4">
        <v>1.5007999999999999</v>
      </c>
      <c r="V4677" s="4" t="str">
        <f>INDEX(Regional_Lookup!$B$2:$B$5,MATCH('Sample - Superstore'!M4677,Regional_Lookup!$A$2:$A$5,0))</f>
        <v>Sarah Miller</v>
      </c>
      <c r="W4677" s="4">
        <f>INDEX(Regional_Lookup!$C$2:$C$5, MATCH('Sample - Superstore'!M4677,Regional_Lookup!$A$2:$A$5, 0))</f>
        <v>0.16</v>
      </c>
      <c r="X4677" s="4">
        <f>U4677/R4677</f>
        <v>0.1</v>
      </c>
      <c r="Y4677" s="4" t="str">
        <f>IF(X4677&gt;=W4677, "Yes", "No")</f>
        <v>No</v>
      </c>
      <c r="Z4677" s="4">
        <f>D4677-C4677</f>
        <v>2</v>
      </c>
      <c r="AA4677" s="4" t="str" cm="1">
        <f t="array" ref="AA4677">_xlfn.IFS(Z4677&lt;=2,"Fast",Z4677&gt;5, "Slow", AND(Z4677&gt;=3,Z4677&lt;=5),"Standard")</f>
        <v>Fast</v>
      </c>
    </row>
    <row r="4678" spans="1:27" x14ac:dyDescent="0.2">
      <c r="A4678" s="4">
        <v>4677</v>
      </c>
      <c r="B4678" s="4" t="s">
        <v>8156</v>
      </c>
      <c r="C4678" s="5">
        <v>41712</v>
      </c>
      <c r="D4678" s="5">
        <v>41717</v>
      </c>
      <c r="E4678" s="4" t="s">
        <v>29</v>
      </c>
      <c r="F4678" s="4" t="s">
        <v>5763</v>
      </c>
      <c r="G4678" s="4" t="s">
        <v>5762</v>
      </c>
      <c r="H4678" s="4" t="s">
        <v>18</v>
      </c>
      <c r="I4678" s="4" t="s">
        <v>17</v>
      </c>
      <c r="J4678" s="4" t="s">
        <v>8155</v>
      </c>
      <c r="K4678" s="4" t="s">
        <v>3557</v>
      </c>
      <c r="L4678" s="4">
        <v>84321</v>
      </c>
      <c r="M4678" s="4" t="s">
        <v>9</v>
      </c>
      <c r="N4678" s="4" t="s">
        <v>4154</v>
      </c>
      <c r="O4678" s="4" t="s">
        <v>13</v>
      </c>
      <c r="P4678" s="4" t="s">
        <v>100</v>
      </c>
      <c r="Q4678" s="4" t="s">
        <v>4153</v>
      </c>
      <c r="R4678" s="4">
        <v>33.088000000000001</v>
      </c>
      <c r="S4678" s="4">
        <v>4</v>
      </c>
      <c r="T4678" s="4">
        <v>0.2</v>
      </c>
      <c r="U4678" s="4">
        <v>11.167199999999999</v>
      </c>
      <c r="V4678" s="4" t="str">
        <f>INDEX(Regional_Lookup!$B$2:$B$5,MATCH('Sample - Superstore'!M4678,Regional_Lookup!$A$2:$A$5,0))</f>
        <v>James Chen</v>
      </c>
      <c r="W4678" s="4">
        <f>INDEX(Regional_Lookup!$C$2:$C$5, MATCH('Sample - Superstore'!M4678,Regional_Lookup!$A$2:$A$5, 0))</f>
        <v>0.18</v>
      </c>
      <c r="X4678" s="4">
        <f>U4678/R4678</f>
        <v>0.33749999999999997</v>
      </c>
      <c r="Y4678" s="4" t="str">
        <f>IF(X4678&gt;=W4678, "Yes", "No")</f>
        <v>Yes</v>
      </c>
      <c r="Z4678" s="4">
        <f>D4678-C4678</f>
        <v>5</v>
      </c>
      <c r="AA4678" s="4" t="str" cm="1">
        <f t="array" ref="AA4678">_xlfn.IFS(Z4678&lt;=2,"Fast",Z4678&gt;5, "Slow", AND(Z4678&gt;=3,Z4678&lt;=5),"Standard")</f>
        <v>Standard</v>
      </c>
    </row>
    <row r="4679" spans="1:27" x14ac:dyDescent="0.2">
      <c r="A4679" s="4">
        <v>4678</v>
      </c>
      <c r="B4679" s="4" t="s">
        <v>8156</v>
      </c>
      <c r="C4679" s="5">
        <v>41712</v>
      </c>
      <c r="D4679" s="5">
        <v>41717</v>
      </c>
      <c r="E4679" s="4" t="s">
        <v>29</v>
      </c>
      <c r="F4679" s="4" t="s">
        <v>5763</v>
      </c>
      <c r="G4679" s="4" t="s">
        <v>5762</v>
      </c>
      <c r="H4679" s="4" t="s">
        <v>18</v>
      </c>
      <c r="I4679" s="4" t="s">
        <v>17</v>
      </c>
      <c r="J4679" s="4" t="s">
        <v>8155</v>
      </c>
      <c r="K4679" s="4" t="s">
        <v>3557</v>
      </c>
      <c r="L4679" s="4">
        <v>84321</v>
      </c>
      <c r="M4679" s="4" t="s">
        <v>9</v>
      </c>
      <c r="N4679" s="4" t="s">
        <v>4897</v>
      </c>
      <c r="O4679" s="4" t="s">
        <v>13</v>
      </c>
      <c r="P4679" s="4" t="s">
        <v>231</v>
      </c>
      <c r="Q4679" s="4" t="s">
        <v>4896</v>
      </c>
      <c r="R4679" s="4">
        <v>80.98</v>
      </c>
      <c r="S4679" s="4">
        <v>1</v>
      </c>
      <c r="T4679" s="4">
        <v>0</v>
      </c>
      <c r="U4679" s="4">
        <v>3.2391999999999999</v>
      </c>
      <c r="V4679" s="4" t="str">
        <f>INDEX(Regional_Lookup!$B$2:$B$5,MATCH('Sample - Superstore'!M4679,Regional_Lookup!$A$2:$A$5,0))</f>
        <v>James Chen</v>
      </c>
      <c r="W4679" s="4">
        <f>INDEX(Regional_Lookup!$C$2:$C$5, MATCH('Sample - Superstore'!M4679,Regional_Lookup!$A$2:$A$5, 0))</f>
        <v>0.18</v>
      </c>
      <c r="X4679" s="4">
        <f>U4679/R4679</f>
        <v>3.9999999999999994E-2</v>
      </c>
      <c r="Y4679" s="4" t="str">
        <f>IF(X4679&gt;=W4679, "Yes", "No")</f>
        <v>No</v>
      </c>
      <c r="Z4679" s="4">
        <f>D4679-C4679</f>
        <v>5</v>
      </c>
      <c r="AA4679" s="4" t="str" cm="1">
        <f t="array" ref="AA4679">_xlfn.IFS(Z4679&lt;=2,"Fast",Z4679&gt;5, "Slow", AND(Z4679&gt;=3,Z4679&lt;=5),"Standard")</f>
        <v>Standard</v>
      </c>
    </row>
    <row r="4680" spans="1:27" x14ac:dyDescent="0.2">
      <c r="A4680" s="4">
        <v>4679</v>
      </c>
      <c r="B4680" s="4" t="s">
        <v>8156</v>
      </c>
      <c r="C4680" s="5">
        <v>41712</v>
      </c>
      <c r="D4680" s="5">
        <v>41717</v>
      </c>
      <c r="E4680" s="4" t="s">
        <v>29</v>
      </c>
      <c r="F4680" s="4" t="s">
        <v>5763</v>
      </c>
      <c r="G4680" s="4" t="s">
        <v>5762</v>
      </c>
      <c r="H4680" s="4" t="s">
        <v>18</v>
      </c>
      <c r="I4680" s="4" t="s">
        <v>17</v>
      </c>
      <c r="J4680" s="4" t="s">
        <v>8155</v>
      </c>
      <c r="K4680" s="4" t="s">
        <v>3557</v>
      </c>
      <c r="L4680" s="4">
        <v>84321</v>
      </c>
      <c r="M4680" s="4" t="s">
        <v>9</v>
      </c>
      <c r="N4680" s="4" t="s">
        <v>5861</v>
      </c>
      <c r="O4680" s="4" t="s">
        <v>33</v>
      </c>
      <c r="P4680" s="4" t="s">
        <v>55</v>
      </c>
      <c r="Q4680" s="4" t="s">
        <v>5860</v>
      </c>
      <c r="R4680" s="4">
        <v>82.8</v>
      </c>
      <c r="S4680" s="4">
        <v>12</v>
      </c>
      <c r="T4680" s="4">
        <v>0</v>
      </c>
      <c r="U4680" s="4">
        <v>6.6239999999999997</v>
      </c>
      <c r="V4680" s="4" t="str">
        <f>INDEX(Regional_Lookup!$B$2:$B$5,MATCH('Sample - Superstore'!M4680,Regional_Lookup!$A$2:$A$5,0))</f>
        <v>James Chen</v>
      </c>
      <c r="W4680" s="4">
        <f>INDEX(Regional_Lookup!$C$2:$C$5, MATCH('Sample - Superstore'!M4680,Regional_Lookup!$A$2:$A$5, 0))</f>
        <v>0.18</v>
      </c>
      <c r="X4680" s="4">
        <f>U4680/R4680</f>
        <v>0.08</v>
      </c>
      <c r="Y4680" s="4" t="str">
        <f>IF(X4680&gt;=W4680, "Yes", "No")</f>
        <v>No</v>
      </c>
      <c r="Z4680" s="4">
        <f>D4680-C4680</f>
        <v>5</v>
      </c>
      <c r="AA4680" s="4" t="str" cm="1">
        <f t="array" ref="AA4680">_xlfn.IFS(Z4680&lt;=2,"Fast",Z4680&gt;5, "Slow", AND(Z4680&gt;=3,Z4680&lt;=5),"Standard")</f>
        <v>Standard</v>
      </c>
    </row>
    <row r="4681" spans="1:27" x14ac:dyDescent="0.2">
      <c r="A4681" s="4">
        <v>4680</v>
      </c>
      <c r="B4681" s="4" t="s">
        <v>8156</v>
      </c>
      <c r="C4681" s="5">
        <v>41712</v>
      </c>
      <c r="D4681" s="5">
        <v>41717</v>
      </c>
      <c r="E4681" s="4" t="s">
        <v>29</v>
      </c>
      <c r="F4681" s="4" t="s">
        <v>5763</v>
      </c>
      <c r="G4681" s="4" t="s">
        <v>5762</v>
      </c>
      <c r="H4681" s="4" t="s">
        <v>18</v>
      </c>
      <c r="I4681" s="4" t="s">
        <v>17</v>
      </c>
      <c r="J4681" s="4" t="s">
        <v>8155</v>
      </c>
      <c r="K4681" s="4" t="s">
        <v>3557</v>
      </c>
      <c r="L4681" s="4">
        <v>84321</v>
      </c>
      <c r="M4681" s="4" t="s">
        <v>9</v>
      </c>
      <c r="N4681" s="4" t="s">
        <v>6315</v>
      </c>
      <c r="O4681" s="4" t="s">
        <v>13</v>
      </c>
      <c r="P4681" s="4" t="s">
        <v>231</v>
      </c>
      <c r="Q4681" s="4" t="s">
        <v>540</v>
      </c>
      <c r="R4681" s="4">
        <v>21.36</v>
      </c>
      <c r="S4681" s="4">
        <v>2</v>
      </c>
      <c r="T4681" s="4">
        <v>0</v>
      </c>
      <c r="U4681" s="4">
        <v>5.7671999999999999</v>
      </c>
      <c r="V4681" s="4" t="str">
        <f>INDEX(Regional_Lookup!$B$2:$B$5,MATCH('Sample - Superstore'!M4681,Regional_Lookup!$A$2:$A$5,0))</f>
        <v>James Chen</v>
      </c>
      <c r="W4681" s="4">
        <f>INDEX(Regional_Lookup!$C$2:$C$5, MATCH('Sample - Superstore'!M4681,Regional_Lookup!$A$2:$A$5, 0))</f>
        <v>0.18</v>
      </c>
      <c r="X4681" s="4">
        <f>U4681/R4681</f>
        <v>0.27</v>
      </c>
      <c r="Y4681" s="4" t="str">
        <f>IF(X4681&gt;=W4681, "Yes", "No")</f>
        <v>Yes</v>
      </c>
      <c r="Z4681" s="4">
        <f>D4681-C4681</f>
        <v>5</v>
      </c>
      <c r="AA4681" s="4" t="str" cm="1">
        <f t="array" ref="AA4681">_xlfn.IFS(Z4681&lt;=2,"Fast",Z4681&gt;5, "Slow", AND(Z4681&gt;=3,Z4681&lt;=5),"Standard")</f>
        <v>Standard</v>
      </c>
    </row>
    <row r="4682" spans="1:27" x14ac:dyDescent="0.2">
      <c r="A4682" s="4">
        <v>4681</v>
      </c>
      <c r="B4682" s="4" t="s">
        <v>8156</v>
      </c>
      <c r="C4682" s="5">
        <v>41712</v>
      </c>
      <c r="D4682" s="5">
        <v>41717</v>
      </c>
      <c r="E4682" s="4" t="s">
        <v>29</v>
      </c>
      <c r="F4682" s="4" t="s">
        <v>5763</v>
      </c>
      <c r="G4682" s="4" t="s">
        <v>5762</v>
      </c>
      <c r="H4682" s="4" t="s">
        <v>18</v>
      </c>
      <c r="I4682" s="4" t="s">
        <v>17</v>
      </c>
      <c r="J4682" s="4" t="s">
        <v>8155</v>
      </c>
      <c r="K4682" s="4" t="s">
        <v>3557</v>
      </c>
      <c r="L4682" s="4">
        <v>84321</v>
      </c>
      <c r="M4682" s="4" t="s">
        <v>9</v>
      </c>
      <c r="N4682" s="4" t="s">
        <v>4523</v>
      </c>
      <c r="O4682" s="4" t="s">
        <v>13</v>
      </c>
      <c r="P4682" s="4" t="s">
        <v>100</v>
      </c>
      <c r="Q4682" s="4" t="s">
        <v>4522</v>
      </c>
      <c r="R4682" s="4">
        <v>62.048000000000002</v>
      </c>
      <c r="S4682" s="4">
        <v>2</v>
      </c>
      <c r="T4682" s="4">
        <v>0.2</v>
      </c>
      <c r="U4682" s="4">
        <v>20.165600000000001</v>
      </c>
      <c r="V4682" s="4" t="str">
        <f>INDEX(Regional_Lookup!$B$2:$B$5,MATCH('Sample - Superstore'!M4682,Regional_Lookup!$A$2:$A$5,0))</f>
        <v>James Chen</v>
      </c>
      <c r="W4682" s="4">
        <f>INDEX(Regional_Lookup!$C$2:$C$5, MATCH('Sample - Superstore'!M4682,Regional_Lookup!$A$2:$A$5, 0))</f>
        <v>0.18</v>
      </c>
      <c r="X4682" s="4">
        <f>U4682/R4682</f>
        <v>0.32500000000000001</v>
      </c>
      <c r="Y4682" s="4" t="str">
        <f>IF(X4682&gt;=W4682, "Yes", "No")</f>
        <v>Yes</v>
      </c>
      <c r="Z4682" s="4">
        <f>D4682-C4682</f>
        <v>5</v>
      </c>
      <c r="AA4682" s="4" t="str" cm="1">
        <f t="array" ref="AA4682">_xlfn.IFS(Z4682&lt;=2,"Fast",Z4682&gt;5, "Slow", AND(Z4682&gt;=3,Z4682&lt;=5),"Standard")</f>
        <v>Standard</v>
      </c>
    </row>
    <row r="4683" spans="1:27" x14ac:dyDescent="0.2">
      <c r="A4683" s="4">
        <v>4682</v>
      </c>
      <c r="B4683" s="4" t="s">
        <v>8154</v>
      </c>
      <c r="C4683" s="5">
        <v>42565</v>
      </c>
      <c r="D4683" s="5">
        <v>42569</v>
      </c>
      <c r="E4683" s="4" t="s">
        <v>21</v>
      </c>
      <c r="F4683" s="4" t="s">
        <v>588</v>
      </c>
      <c r="G4683" s="4" t="s">
        <v>587</v>
      </c>
      <c r="H4683" s="4" t="s">
        <v>18</v>
      </c>
      <c r="I4683" s="4" t="s">
        <v>17</v>
      </c>
      <c r="J4683" s="4" t="s">
        <v>6279</v>
      </c>
      <c r="K4683" s="4" t="s">
        <v>66</v>
      </c>
      <c r="L4683" s="4">
        <v>13021</v>
      </c>
      <c r="M4683" s="4" t="s">
        <v>5</v>
      </c>
      <c r="N4683" s="4" t="s">
        <v>1812</v>
      </c>
      <c r="O4683" s="4" t="s">
        <v>13</v>
      </c>
      <c r="P4683" s="4" t="s">
        <v>109</v>
      </c>
      <c r="Q4683" s="4" t="s">
        <v>1811</v>
      </c>
      <c r="R4683" s="4">
        <v>29.61</v>
      </c>
      <c r="S4683" s="4">
        <v>9</v>
      </c>
      <c r="T4683" s="4">
        <v>0</v>
      </c>
      <c r="U4683" s="4">
        <v>13.3245</v>
      </c>
      <c r="V4683" s="4" t="str">
        <f>INDEX(Regional_Lookup!$B$2:$B$5,MATCH('Sample - Superstore'!M4683,Regional_Lookup!$A$2:$A$5,0))</f>
        <v>Sarah Miller</v>
      </c>
      <c r="W4683" s="4">
        <f>INDEX(Regional_Lookup!$C$2:$C$5, MATCH('Sample - Superstore'!M4683,Regional_Lookup!$A$2:$A$5, 0))</f>
        <v>0.16</v>
      </c>
      <c r="X4683" s="4">
        <f>U4683/R4683</f>
        <v>0.45</v>
      </c>
      <c r="Y4683" s="4" t="str">
        <f>IF(X4683&gt;=W4683, "Yes", "No")</f>
        <v>Yes</v>
      </c>
      <c r="Z4683" s="4">
        <f>D4683-C4683</f>
        <v>4</v>
      </c>
      <c r="AA4683" s="4" t="str" cm="1">
        <f t="array" ref="AA4683">_xlfn.IFS(Z4683&lt;=2,"Fast",Z4683&gt;5, "Slow", AND(Z4683&gt;=3,Z4683&lt;=5),"Standard")</f>
        <v>Standard</v>
      </c>
    </row>
    <row r="4684" spans="1:27" x14ac:dyDescent="0.2">
      <c r="A4684" s="4">
        <v>4683</v>
      </c>
      <c r="B4684" s="4" t="s">
        <v>8153</v>
      </c>
      <c r="C4684" s="5">
        <v>42705</v>
      </c>
      <c r="D4684" s="5">
        <v>42705</v>
      </c>
      <c r="E4684" s="4" t="s">
        <v>162</v>
      </c>
      <c r="F4684" s="4" t="s">
        <v>4862</v>
      </c>
      <c r="G4684" s="4" t="s">
        <v>4861</v>
      </c>
      <c r="H4684" s="4" t="s">
        <v>18</v>
      </c>
      <c r="I4684" s="4" t="s">
        <v>17</v>
      </c>
      <c r="J4684" s="4" t="s">
        <v>705</v>
      </c>
      <c r="K4684" s="4" t="s">
        <v>636</v>
      </c>
      <c r="L4684" s="4">
        <v>27604</v>
      </c>
      <c r="M4684" s="4" t="s">
        <v>7</v>
      </c>
      <c r="N4684" s="4" t="s">
        <v>4890</v>
      </c>
      <c r="O4684" s="4" t="s">
        <v>33</v>
      </c>
      <c r="P4684" s="4" t="s">
        <v>32</v>
      </c>
      <c r="Q4684" s="4" t="s">
        <v>4889</v>
      </c>
      <c r="R4684" s="4">
        <v>863.928</v>
      </c>
      <c r="S4684" s="4">
        <v>9</v>
      </c>
      <c r="T4684" s="4">
        <v>0.2</v>
      </c>
      <c r="U4684" s="4">
        <v>86.392799999999994</v>
      </c>
      <c r="V4684" s="4" t="str">
        <f>INDEX(Regional_Lookup!$B$2:$B$5,MATCH('Sample - Superstore'!M4684,Regional_Lookup!$A$2:$A$5,0))</f>
        <v>Maria Santos</v>
      </c>
      <c r="W4684" s="4">
        <f>INDEX(Regional_Lookup!$C$2:$C$5, MATCH('Sample - Superstore'!M4684,Regional_Lookup!$A$2:$A$5, 0))</f>
        <v>0.15</v>
      </c>
      <c r="X4684" s="4">
        <f>U4684/R4684</f>
        <v>9.9999999999999992E-2</v>
      </c>
      <c r="Y4684" s="4" t="str">
        <f>IF(X4684&gt;=W4684, "Yes", "No")</f>
        <v>No</v>
      </c>
      <c r="Z4684" s="4">
        <f>D4684-C4684</f>
        <v>0</v>
      </c>
      <c r="AA4684" s="4" t="str" cm="1">
        <f t="array" ref="AA4684">_xlfn.IFS(Z4684&lt;=2,"Fast",Z4684&gt;5, "Slow", AND(Z4684&gt;=3,Z4684&lt;=5),"Standard")</f>
        <v>Fast</v>
      </c>
    </row>
    <row r="4685" spans="1:27" x14ac:dyDescent="0.2">
      <c r="A4685" s="4">
        <v>4684</v>
      </c>
      <c r="B4685" s="4" t="s">
        <v>8152</v>
      </c>
      <c r="C4685" s="5">
        <v>42611</v>
      </c>
      <c r="D4685" s="5">
        <v>42616</v>
      </c>
      <c r="E4685" s="4" t="s">
        <v>29</v>
      </c>
      <c r="F4685" s="4" t="s">
        <v>4069</v>
      </c>
      <c r="G4685" s="4" t="s">
        <v>4068</v>
      </c>
      <c r="H4685" s="4" t="s">
        <v>50</v>
      </c>
      <c r="I4685" s="4" t="s">
        <v>17</v>
      </c>
      <c r="J4685" s="4" t="s">
        <v>159</v>
      </c>
      <c r="K4685" s="4" t="s">
        <v>158</v>
      </c>
      <c r="L4685" s="4">
        <v>19120</v>
      </c>
      <c r="M4685" s="4" t="s">
        <v>5</v>
      </c>
      <c r="N4685" s="4" t="s">
        <v>3779</v>
      </c>
      <c r="O4685" s="4" t="s">
        <v>37</v>
      </c>
      <c r="P4685" s="4" t="s">
        <v>92</v>
      </c>
      <c r="Q4685" s="4" t="s">
        <v>3778</v>
      </c>
      <c r="R4685" s="4">
        <v>241.92</v>
      </c>
      <c r="S4685" s="4">
        <v>4</v>
      </c>
      <c r="T4685" s="4">
        <v>0.4</v>
      </c>
      <c r="U4685" s="4">
        <v>-56.448</v>
      </c>
      <c r="V4685" s="4" t="str">
        <f>INDEX(Regional_Lookup!$B$2:$B$5,MATCH('Sample - Superstore'!M4685,Regional_Lookup!$A$2:$A$5,0))</f>
        <v>Sarah Miller</v>
      </c>
      <c r="W4685" s="4">
        <f>INDEX(Regional_Lookup!$C$2:$C$5, MATCH('Sample - Superstore'!M4685,Regional_Lookup!$A$2:$A$5, 0))</f>
        <v>0.16</v>
      </c>
      <c r="X4685" s="4">
        <f>U4685/R4685</f>
        <v>-0.23333333333333334</v>
      </c>
      <c r="Y4685" s="4" t="str">
        <f>IF(X4685&gt;=W4685, "Yes", "No")</f>
        <v>No</v>
      </c>
      <c r="Z4685" s="4">
        <f>D4685-C4685</f>
        <v>5</v>
      </c>
      <c r="AA4685" s="4" t="str" cm="1">
        <f t="array" ref="AA4685">_xlfn.IFS(Z4685&lt;=2,"Fast",Z4685&gt;5, "Slow", AND(Z4685&gt;=3,Z4685&lt;=5),"Standard")</f>
        <v>Standard</v>
      </c>
    </row>
    <row r="4686" spans="1:27" x14ac:dyDescent="0.2">
      <c r="A4686" s="4">
        <v>4685</v>
      </c>
      <c r="B4686" s="4" t="s">
        <v>8152</v>
      </c>
      <c r="C4686" s="5">
        <v>42611</v>
      </c>
      <c r="D4686" s="5">
        <v>42616</v>
      </c>
      <c r="E4686" s="4" t="s">
        <v>29</v>
      </c>
      <c r="F4686" s="4" t="s">
        <v>4069</v>
      </c>
      <c r="G4686" s="4" t="s">
        <v>4068</v>
      </c>
      <c r="H4686" s="4" t="s">
        <v>50</v>
      </c>
      <c r="I4686" s="4" t="s">
        <v>17</v>
      </c>
      <c r="J4686" s="4" t="s">
        <v>159</v>
      </c>
      <c r="K4686" s="4" t="s">
        <v>158</v>
      </c>
      <c r="L4686" s="4">
        <v>19120</v>
      </c>
      <c r="M4686" s="4" t="s">
        <v>5</v>
      </c>
      <c r="N4686" s="4" t="s">
        <v>2383</v>
      </c>
      <c r="O4686" s="4" t="s">
        <v>37</v>
      </c>
      <c r="P4686" s="4" t="s">
        <v>165</v>
      </c>
      <c r="Q4686" s="4" t="s">
        <v>2382</v>
      </c>
      <c r="R4686" s="4">
        <v>163.88</v>
      </c>
      <c r="S4686" s="4">
        <v>4</v>
      </c>
      <c r="T4686" s="4">
        <v>0.5</v>
      </c>
      <c r="U4686" s="4">
        <v>-81.94</v>
      </c>
      <c r="V4686" s="4" t="str">
        <f>INDEX(Regional_Lookup!$B$2:$B$5,MATCH('Sample - Superstore'!M4686,Regional_Lookup!$A$2:$A$5,0))</f>
        <v>Sarah Miller</v>
      </c>
      <c r="W4686" s="4">
        <f>INDEX(Regional_Lookup!$C$2:$C$5, MATCH('Sample - Superstore'!M4686,Regional_Lookup!$A$2:$A$5, 0))</f>
        <v>0.16</v>
      </c>
      <c r="X4686" s="4">
        <f>U4686/R4686</f>
        <v>-0.5</v>
      </c>
      <c r="Y4686" s="4" t="str">
        <f>IF(X4686&gt;=W4686, "Yes", "No")</f>
        <v>No</v>
      </c>
      <c r="Z4686" s="4">
        <f>D4686-C4686</f>
        <v>5</v>
      </c>
      <c r="AA4686" s="4" t="str" cm="1">
        <f t="array" ref="AA4686">_xlfn.IFS(Z4686&lt;=2,"Fast",Z4686&gt;5, "Slow", AND(Z4686&gt;=3,Z4686&lt;=5),"Standard")</f>
        <v>Standard</v>
      </c>
    </row>
    <row r="4687" spans="1:27" x14ac:dyDescent="0.2">
      <c r="A4687" s="4">
        <v>4686</v>
      </c>
      <c r="B4687" s="4" t="s">
        <v>8152</v>
      </c>
      <c r="C4687" s="5">
        <v>42611</v>
      </c>
      <c r="D4687" s="5">
        <v>42616</v>
      </c>
      <c r="E4687" s="4" t="s">
        <v>29</v>
      </c>
      <c r="F4687" s="4" t="s">
        <v>4069</v>
      </c>
      <c r="G4687" s="4" t="s">
        <v>4068</v>
      </c>
      <c r="H4687" s="4" t="s">
        <v>50</v>
      </c>
      <c r="I4687" s="4" t="s">
        <v>17</v>
      </c>
      <c r="J4687" s="4" t="s">
        <v>159</v>
      </c>
      <c r="K4687" s="4" t="s">
        <v>158</v>
      </c>
      <c r="L4687" s="4">
        <v>19120</v>
      </c>
      <c r="M4687" s="4" t="s">
        <v>5</v>
      </c>
      <c r="N4687" s="4" t="s">
        <v>1650</v>
      </c>
      <c r="O4687" s="4" t="s">
        <v>13</v>
      </c>
      <c r="P4687" s="4" t="s">
        <v>100</v>
      </c>
      <c r="Q4687" s="4" t="s">
        <v>1649</v>
      </c>
      <c r="R4687" s="4">
        <v>3.4860000000000002</v>
      </c>
      <c r="S4687" s="4">
        <v>2</v>
      </c>
      <c r="T4687" s="4">
        <v>0.7</v>
      </c>
      <c r="U4687" s="4">
        <v>-2.7888000000000002</v>
      </c>
      <c r="V4687" s="4" t="str">
        <f>INDEX(Regional_Lookup!$B$2:$B$5,MATCH('Sample - Superstore'!M4687,Regional_Lookup!$A$2:$A$5,0))</f>
        <v>Sarah Miller</v>
      </c>
      <c r="W4687" s="4">
        <f>INDEX(Regional_Lookup!$C$2:$C$5, MATCH('Sample - Superstore'!M4687,Regional_Lookup!$A$2:$A$5, 0))</f>
        <v>0.16</v>
      </c>
      <c r="X4687" s="4">
        <f>U4687/R4687</f>
        <v>-0.8</v>
      </c>
      <c r="Y4687" s="4" t="str">
        <f>IF(X4687&gt;=W4687, "Yes", "No")</f>
        <v>No</v>
      </c>
      <c r="Z4687" s="4">
        <f>D4687-C4687</f>
        <v>5</v>
      </c>
      <c r="AA4687" s="4" t="str" cm="1">
        <f t="array" ref="AA4687">_xlfn.IFS(Z4687&lt;=2,"Fast",Z4687&gt;5, "Slow", AND(Z4687&gt;=3,Z4687&lt;=5),"Standard")</f>
        <v>Standard</v>
      </c>
    </row>
    <row r="4688" spans="1:27" x14ac:dyDescent="0.2">
      <c r="A4688" s="4">
        <v>4687</v>
      </c>
      <c r="B4688" s="4" t="s">
        <v>8152</v>
      </c>
      <c r="C4688" s="5">
        <v>42611</v>
      </c>
      <c r="D4688" s="5">
        <v>42616</v>
      </c>
      <c r="E4688" s="4" t="s">
        <v>29</v>
      </c>
      <c r="F4688" s="4" t="s">
        <v>4069</v>
      </c>
      <c r="G4688" s="4" t="s">
        <v>4068</v>
      </c>
      <c r="H4688" s="4" t="s">
        <v>50</v>
      </c>
      <c r="I4688" s="4" t="s">
        <v>17</v>
      </c>
      <c r="J4688" s="4" t="s">
        <v>159</v>
      </c>
      <c r="K4688" s="4" t="s">
        <v>158</v>
      </c>
      <c r="L4688" s="4">
        <v>19120</v>
      </c>
      <c r="M4688" s="4" t="s">
        <v>5</v>
      </c>
      <c r="N4688" s="4" t="s">
        <v>4018</v>
      </c>
      <c r="O4688" s="4" t="s">
        <v>13</v>
      </c>
      <c r="P4688" s="4" t="s">
        <v>109</v>
      </c>
      <c r="Q4688" s="4" t="s">
        <v>4017</v>
      </c>
      <c r="R4688" s="4">
        <v>10.584</v>
      </c>
      <c r="S4688" s="4">
        <v>7</v>
      </c>
      <c r="T4688" s="4">
        <v>0.2</v>
      </c>
      <c r="U4688" s="4">
        <v>-2.3814000000000002</v>
      </c>
      <c r="V4688" s="4" t="str">
        <f>INDEX(Regional_Lookup!$B$2:$B$5,MATCH('Sample - Superstore'!M4688,Regional_Lookup!$A$2:$A$5,0))</f>
        <v>Sarah Miller</v>
      </c>
      <c r="W4688" s="4">
        <f>INDEX(Regional_Lookup!$C$2:$C$5, MATCH('Sample - Superstore'!M4688,Regional_Lookup!$A$2:$A$5, 0))</f>
        <v>0.16</v>
      </c>
      <c r="X4688" s="4">
        <f>U4688/R4688</f>
        <v>-0.22500000000000003</v>
      </c>
      <c r="Y4688" s="4" t="str">
        <f>IF(X4688&gt;=W4688, "Yes", "No")</f>
        <v>No</v>
      </c>
      <c r="Z4688" s="4">
        <f>D4688-C4688</f>
        <v>5</v>
      </c>
      <c r="AA4688" s="4" t="str" cm="1">
        <f t="array" ref="AA4688">_xlfn.IFS(Z4688&lt;=2,"Fast",Z4688&gt;5, "Slow", AND(Z4688&gt;=3,Z4688&lt;=5),"Standard")</f>
        <v>Standard</v>
      </c>
    </row>
    <row r="4689" spans="1:27" x14ac:dyDescent="0.2">
      <c r="A4689" s="4">
        <v>4688</v>
      </c>
      <c r="B4689" s="4" t="s">
        <v>8151</v>
      </c>
      <c r="C4689" s="5">
        <v>42545</v>
      </c>
      <c r="D4689" s="5">
        <v>42551</v>
      </c>
      <c r="E4689" s="4" t="s">
        <v>29</v>
      </c>
      <c r="F4689" s="4" t="s">
        <v>8150</v>
      </c>
      <c r="G4689" s="4" t="s">
        <v>8149</v>
      </c>
      <c r="H4689" s="4" t="s">
        <v>18</v>
      </c>
      <c r="I4689" s="4" t="s">
        <v>17</v>
      </c>
      <c r="J4689" s="4" t="s">
        <v>365</v>
      </c>
      <c r="K4689" s="4" t="s">
        <v>209</v>
      </c>
      <c r="L4689" s="4">
        <v>47374</v>
      </c>
      <c r="M4689" s="4" t="s">
        <v>3</v>
      </c>
      <c r="N4689" s="4" t="s">
        <v>75</v>
      </c>
      <c r="O4689" s="4" t="s">
        <v>33</v>
      </c>
      <c r="P4689" s="4" t="s">
        <v>32</v>
      </c>
      <c r="Q4689" s="4" t="s">
        <v>74</v>
      </c>
      <c r="R4689" s="4">
        <v>440.91</v>
      </c>
      <c r="S4689" s="4">
        <v>9</v>
      </c>
      <c r="T4689" s="4">
        <v>0</v>
      </c>
      <c r="U4689" s="4">
        <v>123.45480000000001</v>
      </c>
      <c r="V4689" s="4" t="str">
        <f>INDEX(Regional_Lookup!$B$2:$B$5,MATCH('Sample - Superstore'!M4689,Regional_Lookup!$A$2:$A$5,0))</f>
        <v>David Johnson</v>
      </c>
      <c r="W4689" s="4">
        <f>INDEX(Regional_Lookup!$C$2:$C$5, MATCH('Sample - Superstore'!M4689,Regional_Lookup!$A$2:$A$5, 0))</f>
        <v>0.14000000000000001</v>
      </c>
      <c r="X4689" s="4">
        <f>U4689/R4689</f>
        <v>0.27999999999999997</v>
      </c>
      <c r="Y4689" s="4" t="str">
        <f>IF(X4689&gt;=W4689, "Yes", "No")</f>
        <v>Yes</v>
      </c>
      <c r="Z4689" s="4">
        <f>D4689-C4689</f>
        <v>6</v>
      </c>
      <c r="AA4689" s="4" t="str" cm="1">
        <f t="array" ref="AA4689">_xlfn.IFS(Z4689&lt;=2,"Fast",Z4689&gt;5, "Slow", AND(Z4689&gt;=3,Z4689&lt;=5),"Standard")</f>
        <v>Slow</v>
      </c>
    </row>
    <row r="4690" spans="1:27" x14ac:dyDescent="0.2">
      <c r="A4690" s="4">
        <v>4689</v>
      </c>
      <c r="B4690" s="4" t="s">
        <v>8148</v>
      </c>
      <c r="C4690" s="5">
        <v>42824</v>
      </c>
      <c r="D4690" s="5">
        <v>42828</v>
      </c>
      <c r="E4690" s="4" t="s">
        <v>29</v>
      </c>
      <c r="F4690" s="4" t="s">
        <v>5898</v>
      </c>
      <c r="G4690" s="4" t="s">
        <v>5897</v>
      </c>
      <c r="H4690" s="4" t="s">
        <v>18</v>
      </c>
      <c r="I4690" s="4" t="s">
        <v>17</v>
      </c>
      <c r="J4690" s="4" t="s">
        <v>1004</v>
      </c>
      <c r="K4690" s="4" t="s">
        <v>158</v>
      </c>
      <c r="L4690" s="4">
        <v>17602</v>
      </c>
      <c r="M4690" s="4" t="s">
        <v>5</v>
      </c>
      <c r="N4690" s="4" t="s">
        <v>2211</v>
      </c>
      <c r="O4690" s="4" t="s">
        <v>13</v>
      </c>
      <c r="P4690" s="4" t="s">
        <v>100</v>
      </c>
      <c r="Q4690" s="4" t="s">
        <v>2210</v>
      </c>
      <c r="R4690" s="4">
        <v>5.7149999999999999</v>
      </c>
      <c r="S4690" s="4">
        <v>5</v>
      </c>
      <c r="T4690" s="4">
        <v>0.7</v>
      </c>
      <c r="U4690" s="4">
        <v>-4.7625000000000002</v>
      </c>
      <c r="V4690" s="4" t="str">
        <f>INDEX(Regional_Lookup!$B$2:$B$5,MATCH('Sample - Superstore'!M4690,Regional_Lookup!$A$2:$A$5,0))</f>
        <v>Sarah Miller</v>
      </c>
      <c r="W4690" s="4">
        <f>INDEX(Regional_Lookup!$C$2:$C$5, MATCH('Sample - Superstore'!M4690,Regional_Lookup!$A$2:$A$5, 0))</f>
        <v>0.16</v>
      </c>
      <c r="X4690" s="4">
        <f>U4690/R4690</f>
        <v>-0.83333333333333337</v>
      </c>
      <c r="Y4690" s="4" t="str">
        <f>IF(X4690&gt;=W4690, "Yes", "No")</f>
        <v>No</v>
      </c>
      <c r="Z4690" s="4">
        <f>D4690-C4690</f>
        <v>4</v>
      </c>
      <c r="AA4690" s="4" t="str" cm="1">
        <f t="array" ref="AA4690">_xlfn.IFS(Z4690&lt;=2,"Fast",Z4690&gt;5, "Slow", AND(Z4690&gt;=3,Z4690&lt;=5),"Standard")</f>
        <v>Standard</v>
      </c>
    </row>
    <row r="4691" spans="1:27" x14ac:dyDescent="0.2">
      <c r="A4691" s="4">
        <v>4690</v>
      </c>
      <c r="B4691" s="4" t="s">
        <v>8147</v>
      </c>
      <c r="C4691" s="5">
        <v>41993</v>
      </c>
      <c r="D4691" s="5">
        <v>41995</v>
      </c>
      <c r="E4691" s="4" t="s">
        <v>89</v>
      </c>
      <c r="F4691" s="4" t="s">
        <v>3418</v>
      </c>
      <c r="G4691" s="4" t="s">
        <v>3417</v>
      </c>
      <c r="H4691" s="4" t="s">
        <v>18</v>
      </c>
      <c r="I4691" s="4" t="s">
        <v>17</v>
      </c>
      <c r="J4691" s="4" t="s">
        <v>1227</v>
      </c>
      <c r="K4691" s="4" t="s">
        <v>181</v>
      </c>
      <c r="L4691" s="4">
        <v>85705</v>
      </c>
      <c r="M4691" s="4" t="s">
        <v>9</v>
      </c>
      <c r="N4691" s="4" t="s">
        <v>1224</v>
      </c>
      <c r="O4691" s="4" t="s">
        <v>37</v>
      </c>
      <c r="P4691" s="4" t="s">
        <v>36</v>
      </c>
      <c r="Q4691" s="4" t="s">
        <v>1223</v>
      </c>
      <c r="R4691" s="4">
        <v>51.968000000000004</v>
      </c>
      <c r="S4691" s="4">
        <v>2</v>
      </c>
      <c r="T4691" s="4">
        <v>0.2</v>
      </c>
      <c r="U4691" s="4">
        <v>10.393599999999999</v>
      </c>
      <c r="V4691" s="4" t="str">
        <f>INDEX(Regional_Lookup!$B$2:$B$5,MATCH('Sample - Superstore'!M4691,Regional_Lookup!$A$2:$A$5,0))</f>
        <v>James Chen</v>
      </c>
      <c r="W4691" s="4">
        <f>INDEX(Regional_Lookup!$C$2:$C$5, MATCH('Sample - Superstore'!M4691,Regional_Lookup!$A$2:$A$5, 0))</f>
        <v>0.18</v>
      </c>
      <c r="X4691" s="4">
        <f>U4691/R4691</f>
        <v>0.19999999999999998</v>
      </c>
      <c r="Y4691" s="4" t="str">
        <f>IF(X4691&gt;=W4691, "Yes", "No")</f>
        <v>Yes</v>
      </c>
      <c r="Z4691" s="4">
        <f>D4691-C4691</f>
        <v>2</v>
      </c>
      <c r="AA4691" s="4" t="str" cm="1">
        <f t="array" ref="AA4691">_xlfn.IFS(Z4691&lt;=2,"Fast",Z4691&gt;5, "Slow", AND(Z4691&gt;=3,Z4691&lt;=5),"Standard")</f>
        <v>Fast</v>
      </c>
    </row>
    <row r="4692" spans="1:27" x14ac:dyDescent="0.2">
      <c r="A4692" s="4">
        <v>4691</v>
      </c>
      <c r="B4692" s="4" t="s">
        <v>8147</v>
      </c>
      <c r="C4692" s="5">
        <v>41993</v>
      </c>
      <c r="D4692" s="5">
        <v>41995</v>
      </c>
      <c r="E4692" s="4" t="s">
        <v>89</v>
      </c>
      <c r="F4692" s="4" t="s">
        <v>3418</v>
      </c>
      <c r="G4692" s="4" t="s">
        <v>3417</v>
      </c>
      <c r="H4692" s="4" t="s">
        <v>18</v>
      </c>
      <c r="I4692" s="4" t="s">
        <v>17</v>
      </c>
      <c r="J4692" s="4" t="s">
        <v>1227</v>
      </c>
      <c r="K4692" s="4" t="s">
        <v>181</v>
      </c>
      <c r="L4692" s="4">
        <v>85705</v>
      </c>
      <c r="M4692" s="4" t="s">
        <v>9</v>
      </c>
      <c r="N4692" s="4" t="s">
        <v>990</v>
      </c>
      <c r="O4692" s="4" t="s">
        <v>33</v>
      </c>
      <c r="P4692" s="4" t="s">
        <v>55</v>
      </c>
      <c r="Q4692" s="4" t="s">
        <v>989</v>
      </c>
      <c r="R4692" s="4">
        <v>71.975999999999999</v>
      </c>
      <c r="S4692" s="4">
        <v>3</v>
      </c>
      <c r="T4692" s="4">
        <v>0.2</v>
      </c>
      <c r="U4692" s="4">
        <v>21.5928</v>
      </c>
      <c r="V4692" s="4" t="str">
        <f>INDEX(Regional_Lookup!$B$2:$B$5,MATCH('Sample - Superstore'!M4692,Regional_Lookup!$A$2:$A$5,0))</f>
        <v>James Chen</v>
      </c>
      <c r="W4692" s="4">
        <f>INDEX(Regional_Lookup!$C$2:$C$5, MATCH('Sample - Superstore'!M4692,Regional_Lookup!$A$2:$A$5, 0))</f>
        <v>0.18</v>
      </c>
      <c r="X4692" s="4">
        <f>U4692/R4692</f>
        <v>0.3</v>
      </c>
      <c r="Y4692" s="4" t="str">
        <f>IF(X4692&gt;=W4692, "Yes", "No")</f>
        <v>Yes</v>
      </c>
      <c r="Z4692" s="4">
        <f>D4692-C4692</f>
        <v>2</v>
      </c>
      <c r="AA4692" s="4" t="str" cm="1">
        <f t="array" ref="AA4692">_xlfn.IFS(Z4692&lt;=2,"Fast",Z4692&gt;5, "Slow", AND(Z4692&gt;=3,Z4692&lt;=5),"Standard")</f>
        <v>Fast</v>
      </c>
    </row>
    <row r="4693" spans="1:27" x14ac:dyDescent="0.2">
      <c r="A4693" s="4">
        <v>4692</v>
      </c>
      <c r="B4693" s="4" t="s">
        <v>8147</v>
      </c>
      <c r="C4693" s="5">
        <v>41993</v>
      </c>
      <c r="D4693" s="5">
        <v>41995</v>
      </c>
      <c r="E4693" s="4" t="s">
        <v>89</v>
      </c>
      <c r="F4693" s="4" t="s">
        <v>3418</v>
      </c>
      <c r="G4693" s="4" t="s">
        <v>3417</v>
      </c>
      <c r="H4693" s="4" t="s">
        <v>18</v>
      </c>
      <c r="I4693" s="4" t="s">
        <v>17</v>
      </c>
      <c r="J4693" s="4" t="s">
        <v>1227</v>
      </c>
      <c r="K4693" s="4" t="s">
        <v>181</v>
      </c>
      <c r="L4693" s="4">
        <v>85705</v>
      </c>
      <c r="M4693" s="4" t="s">
        <v>9</v>
      </c>
      <c r="N4693" s="4" t="s">
        <v>4114</v>
      </c>
      <c r="O4693" s="4" t="s">
        <v>37</v>
      </c>
      <c r="P4693" s="4" t="s">
        <v>221</v>
      </c>
      <c r="Q4693" s="4" t="s">
        <v>4113</v>
      </c>
      <c r="R4693" s="4">
        <v>242.352</v>
      </c>
      <c r="S4693" s="4">
        <v>3</v>
      </c>
      <c r="T4693" s="4">
        <v>0.2</v>
      </c>
      <c r="U4693" s="4">
        <v>-42.4116</v>
      </c>
      <c r="V4693" s="4" t="str">
        <f>INDEX(Regional_Lookup!$B$2:$B$5,MATCH('Sample - Superstore'!M4693,Regional_Lookup!$A$2:$A$5,0))</f>
        <v>James Chen</v>
      </c>
      <c r="W4693" s="4">
        <f>INDEX(Regional_Lookup!$C$2:$C$5, MATCH('Sample - Superstore'!M4693,Regional_Lookup!$A$2:$A$5, 0))</f>
        <v>0.18</v>
      </c>
      <c r="X4693" s="4">
        <f>U4693/R4693</f>
        <v>-0.17499999999999999</v>
      </c>
      <c r="Y4693" s="4" t="str">
        <f>IF(X4693&gt;=W4693, "Yes", "No")</f>
        <v>No</v>
      </c>
      <c r="Z4693" s="4">
        <f>D4693-C4693</f>
        <v>2</v>
      </c>
      <c r="AA4693" s="4" t="str" cm="1">
        <f t="array" ref="AA4693">_xlfn.IFS(Z4693&lt;=2,"Fast",Z4693&gt;5, "Slow", AND(Z4693&gt;=3,Z4693&lt;=5),"Standard")</f>
        <v>Fast</v>
      </c>
    </row>
    <row r="4694" spans="1:27" x14ac:dyDescent="0.2">
      <c r="A4694" s="4">
        <v>4693</v>
      </c>
      <c r="B4694" s="4" t="s">
        <v>8147</v>
      </c>
      <c r="C4694" s="5">
        <v>41993</v>
      </c>
      <c r="D4694" s="5">
        <v>41995</v>
      </c>
      <c r="E4694" s="4" t="s">
        <v>89</v>
      </c>
      <c r="F4694" s="4" t="s">
        <v>3418</v>
      </c>
      <c r="G4694" s="4" t="s">
        <v>3417</v>
      </c>
      <c r="H4694" s="4" t="s">
        <v>18</v>
      </c>
      <c r="I4694" s="4" t="s">
        <v>17</v>
      </c>
      <c r="J4694" s="4" t="s">
        <v>1227</v>
      </c>
      <c r="K4694" s="4" t="s">
        <v>181</v>
      </c>
      <c r="L4694" s="4">
        <v>85705</v>
      </c>
      <c r="M4694" s="4" t="s">
        <v>9</v>
      </c>
      <c r="N4694" s="4" t="s">
        <v>4610</v>
      </c>
      <c r="O4694" s="4" t="s">
        <v>13</v>
      </c>
      <c r="P4694" s="4" t="s">
        <v>24</v>
      </c>
      <c r="Q4694" s="4" t="s">
        <v>5147</v>
      </c>
      <c r="R4694" s="4">
        <v>221.92</v>
      </c>
      <c r="S4694" s="4">
        <v>5</v>
      </c>
      <c r="T4694" s="4">
        <v>0.2</v>
      </c>
      <c r="U4694" s="4">
        <v>77.671999999999997</v>
      </c>
      <c r="V4694" s="4" t="str">
        <f>INDEX(Regional_Lookup!$B$2:$B$5,MATCH('Sample - Superstore'!M4694,Regional_Lookup!$A$2:$A$5,0))</f>
        <v>James Chen</v>
      </c>
      <c r="W4694" s="4">
        <f>INDEX(Regional_Lookup!$C$2:$C$5, MATCH('Sample - Superstore'!M4694,Regional_Lookup!$A$2:$A$5, 0))</f>
        <v>0.18</v>
      </c>
      <c r="X4694" s="4">
        <f>U4694/R4694</f>
        <v>0.35000000000000003</v>
      </c>
      <c r="Y4694" s="4" t="str">
        <f>IF(X4694&gt;=W4694, "Yes", "No")</f>
        <v>Yes</v>
      </c>
      <c r="Z4694" s="4">
        <f>D4694-C4694</f>
        <v>2</v>
      </c>
      <c r="AA4694" s="4" t="str" cm="1">
        <f t="array" ref="AA4694">_xlfn.IFS(Z4694&lt;=2,"Fast",Z4694&gt;5, "Slow", AND(Z4694&gt;=3,Z4694&lt;=5),"Standard")</f>
        <v>Fast</v>
      </c>
    </row>
    <row r="4695" spans="1:27" x14ac:dyDescent="0.2">
      <c r="A4695" s="4">
        <v>4694</v>
      </c>
      <c r="B4695" s="4" t="s">
        <v>8147</v>
      </c>
      <c r="C4695" s="5">
        <v>41993</v>
      </c>
      <c r="D4695" s="5">
        <v>41995</v>
      </c>
      <c r="E4695" s="4" t="s">
        <v>89</v>
      </c>
      <c r="F4695" s="4" t="s">
        <v>3418</v>
      </c>
      <c r="G4695" s="4" t="s">
        <v>3417</v>
      </c>
      <c r="H4695" s="4" t="s">
        <v>18</v>
      </c>
      <c r="I4695" s="4" t="s">
        <v>17</v>
      </c>
      <c r="J4695" s="4" t="s">
        <v>1227</v>
      </c>
      <c r="K4695" s="4" t="s">
        <v>181</v>
      </c>
      <c r="L4695" s="4">
        <v>85705</v>
      </c>
      <c r="M4695" s="4" t="s">
        <v>9</v>
      </c>
      <c r="N4695" s="4" t="s">
        <v>7749</v>
      </c>
      <c r="O4695" s="4" t="s">
        <v>13</v>
      </c>
      <c r="P4695" s="4" t="s">
        <v>24</v>
      </c>
      <c r="Q4695" s="4" t="s">
        <v>7748</v>
      </c>
      <c r="R4695" s="4">
        <v>8.4480000000000004</v>
      </c>
      <c r="S4695" s="4">
        <v>2</v>
      </c>
      <c r="T4695" s="4">
        <v>0.2</v>
      </c>
      <c r="U4695" s="4">
        <v>2.64</v>
      </c>
      <c r="V4695" s="4" t="str">
        <f>INDEX(Regional_Lookup!$B$2:$B$5,MATCH('Sample - Superstore'!M4695,Regional_Lookup!$A$2:$A$5,0))</f>
        <v>James Chen</v>
      </c>
      <c r="W4695" s="4">
        <f>INDEX(Regional_Lookup!$C$2:$C$5, MATCH('Sample - Superstore'!M4695,Regional_Lookup!$A$2:$A$5, 0))</f>
        <v>0.18</v>
      </c>
      <c r="X4695" s="4">
        <f>U4695/R4695</f>
        <v>0.3125</v>
      </c>
      <c r="Y4695" s="4" t="str">
        <f>IF(X4695&gt;=W4695, "Yes", "No")</f>
        <v>Yes</v>
      </c>
      <c r="Z4695" s="4">
        <f>D4695-C4695</f>
        <v>2</v>
      </c>
      <c r="AA4695" s="4" t="str" cm="1">
        <f t="array" ref="AA4695">_xlfn.IFS(Z4695&lt;=2,"Fast",Z4695&gt;5, "Slow", AND(Z4695&gt;=3,Z4695&lt;=5),"Standard")</f>
        <v>Fast</v>
      </c>
    </row>
    <row r="4696" spans="1:27" x14ac:dyDescent="0.2">
      <c r="A4696" s="4">
        <v>4695</v>
      </c>
      <c r="B4696" s="4" t="s">
        <v>8146</v>
      </c>
      <c r="C4696" s="5">
        <v>42355</v>
      </c>
      <c r="D4696" s="5">
        <v>42355</v>
      </c>
      <c r="E4696" s="4" t="s">
        <v>162</v>
      </c>
      <c r="F4696" s="4" t="s">
        <v>250</v>
      </c>
      <c r="G4696" s="4" t="s">
        <v>249</v>
      </c>
      <c r="H4696" s="4" t="s">
        <v>18</v>
      </c>
      <c r="I4696" s="4" t="s">
        <v>17</v>
      </c>
      <c r="J4696" s="4" t="s">
        <v>1079</v>
      </c>
      <c r="K4696" s="4" t="s">
        <v>76</v>
      </c>
      <c r="L4696" s="4">
        <v>48205</v>
      </c>
      <c r="M4696" s="4" t="s">
        <v>3</v>
      </c>
      <c r="N4696" s="4" t="s">
        <v>2303</v>
      </c>
      <c r="O4696" s="4" t="s">
        <v>13</v>
      </c>
      <c r="P4696" s="4" t="s">
        <v>100</v>
      </c>
      <c r="Q4696" s="4" t="s">
        <v>2302</v>
      </c>
      <c r="R4696" s="4">
        <v>29.52</v>
      </c>
      <c r="S4696" s="4">
        <v>4</v>
      </c>
      <c r="T4696" s="4">
        <v>0</v>
      </c>
      <c r="U4696" s="4">
        <v>14.4648</v>
      </c>
      <c r="V4696" s="4" t="str">
        <f>INDEX(Regional_Lookup!$B$2:$B$5,MATCH('Sample - Superstore'!M4696,Regional_Lookup!$A$2:$A$5,0))</f>
        <v>David Johnson</v>
      </c>
      <c r="W4696" s="4">
        <f>INDEX(Regional_Lookup!$C$2:$C$5, MATCH('Sample - Superstore'!M4696,Regional_Lookup!$A$2:$A$5, 0))</f>
        <v>0.14000000000000001</v>
      </c>
      <c r="X4696" s="4">
        <f>U4696/R4696</f>
        <v>0.49</v>
      </c>
      <c r="Y4696" s="4" t="str">
        <f>IF(X4696&gt;=W4696, "Yes", "No")</f>
        <v>Yes</v>
      </c>
      <c r="Z4696" s="4">
        <f>D4696-C4696</f>
        <v>0</v>
      </c>
      <c r="AA4696" s="4" t="str" cm="1">
        <f t="array" ref="AA4696">_xlfn.IFS(Z4696&lt;=2,"Fast",Z4696&gt;5, "Slow", AND(Z4696&gt;=3,Z4696&lt;=5),"Standard")</f>
        <v>Fast</v>
      </c>
    </row>
    <row r="4697" spans="1:27" x14ac:dyDescent="0.2">
      <c r="A4697" s="4">
        <v>4696</v>
      </c>
      <c r="B4697" s="4" t="s">
        <v>8146</v>
      </c>
      <c r="C4697" s="5">
        <v>42355</v>
      </c>
      <c r="D4697" s="5">
        <v>42355</v>
      </c>
      <c r="E4697" s="4" t="s">
        <v>162</v>
      </c>
      <c r="F4697" s="4" t="s">
        <v>250</v>
      </c>
      <c r="G4697" s="4" t="s">
        <v>249</v>
      </c>
      <c r="H4697" s="4" t="s">
        <v>18</v>
      </c>
      <c r="I4697" s="4" t="s">
        <v>17</v>
      </c>
      <c r="J4697" s="4" t="s">
        <v>1079</v>
      </c>
      <c r="K4697" s="4" t="s">
        <v>76</v>
      </c>
      <c r="L4697" s="4">
        <v>48205</v>
      </c>
      <c r="M4697" s="4" t="s">
        <v>3</v>
      </c>
      <c r="N4697" s="4" t="s">
        <v>7060</v>
      </c>
      <c r="O4697" s="4" t="s">
        <v>37</v>
      </c>
      <c r="P4697" s="4" t="s">
        <v>221</v>
      </c>
      <c r="Q4697" s="4" t="s">
        <v>7059</v>
      </c>
      <c r="R4697" s="4">
        <v>302.94</v>
      </c>
      <c r="S4697" s="4">
        <v>3</v>
      </c>
      <c r="T4697" s="4">
        <v>0</v>
      </c>
      <c r="U4697" s="4">
        <v>48.470399999999998</v>
      </c>
      <c r="V4697" s="4" t="str">
        <f>INDEX(Regional_Lookup!$B$2:$B$5,MATCH('Sample - Superstore'!M4697,Regional_Lookup!$A$2:$A$5,0))</f>
        <v>David Johnson</v>
      </c>
      <c r="W4697" s="4">
        <f>INDEX(Regional_Lookup!$C$2:$C$5, MATCH('Sample - Superstore'!M4697,Regional_Lookup!$A$2:$A$5, 0))</f>
        <v>0.14000000000000001</v>
      </c>
      <c r="X4697" s="4">
        <f>U4697/R4697</f>
        <v>0.16</v>
      </c>
      <c r="Y4697" s="4" t="str">
        <f>IF(X4697&gt;=W4697, "Yes", "No")</f>
        <v>Yes</v>
      </c>
      <c r="Z4697" s="4">
        <f>D4697-C4697</f>
        <v>0</v>
      </c>
      <c r="AA4697" s="4" t="str" cm="1">
        <f t="array" ref="AA4697">_xlfn.IFS(Z4697&lt;=2,"Fast",Z4697&gt;5, "Slow", AND(Z4697&gt;=3,Z4697&lt;=5),"Standard")</f>
        <v>Fast</v>
      </c>
    </row>
    <row r="4698" spans="1:27" x14ac:dyDescent="0.2">
      <c r="A4698" s="4">
        <v>4697</v>
      </c>
      <c r="B4698" s="4" t="s">
        <v>8146</v>
      </c>
      <c r="C4698" s="5">
        <v>42355</v>
      </c>
      <c r="D4698" s="5">
        <v>42355</v>
      </c>
      <c r="E4698" s="4" t="s">
        <v>162</v>
      </c>
      <c r="F4698" s="4" t="s">
        <v>250</v>
      </c>
      <c r="G4698" s="4" t="s">
        <v>249</v>
      </c>
      <c r="H4698" s="4" t="s">
        <v>18</v>
      </c>
      <c r="I4698" s="4" t="s">
        <v>17</v>
      </c>
      <c r="J4698" s="4" t="s">
        <v>1079</v>
      </c>
      <c r="K4698" s="4" t="s">
        <v>76</v>
      </c>
      <c r="L4698" s="4">
        <v>48205</v>
      </c>
      <c r="M4698" s="4" t="s">
        <v>3</v>
      </c>
      <c r="N4698" s="4" t="s">
        <v>1828</v>
      </c>
      <c r="O4698" s="4" t="s">
        <v>37</v>
      </c>
      <c r="P4698" s="4" t="s">
        <v>221</v>
      </c>
      <c r="Q4698" s="4" t="s">
        <v>1827</v>
      </c>
      <c r="R4698" s="4">
        <v>142.36000000000001</v>
      </c>
      <c r="S4698" s="4">
        <v>2</v>
      </c>
      <c r="T4698" s="4">
        <v>0</v>
      </c>
      <c r="U4698" s="4">
        <v>38.437199999999997</v>
      </c>
      <c r="V4698" s="4" t="str">
        <f>INDEX(Regional_Lookup!$B$2:$B$5,MATCH('Sample - Superstore'!M4698,Regional_Lookup!$A$2:$A$5,0))</f>
        <v>David Johnson</v>
      </c>
      <c r="W4698" s="4">
        <f>INDEX(Regional_Lookup!$C$2:$C$5, MATCH('Sample - Superstore'!M4698,Regional_Lookup!$A$2:$A$5, 0))</f>
        <v>0.14000000000000001</v>
      </c>
      <c r="X4698" s="4">
        <f>U4698/R4698</f>
        <v>0.26999999999999996</v>
      </c>
      <c r="Y4698" s="4" t="str">
        <f>IF(X4698&gt;=W4698, "Yes", "No")</f>
        <v>Yes</v>
      </c>
      <c r="Z4698" s="4">
        <f>D4698-C4698</f>
        <v>0</v>
      </c>
      <c r="AA4698" s="4" t="str" cm="1">
        <f t="array" ref="AA4698">_xlfn.IFS(Z4698&lt;=2,"Fast",Z4698&gt;5, "Slow", AND(Z4698&gt;=3,Z4698&lt;=5),"Standard")</f>
        <v>Fast</v>
      </c>
    </row>
    <row r="4699" spans="1:27" x14ac:dyDescent="0.2">
      <c r="A4699" s="4">
        <v>4698</v>
      </c>
      <c r="B4699" s="4" t="s">
        <v>8146</v>
      </c>
      <c r="C4699" s="5">
        <v>42355</v>
      </c>
      <c r="D4699" s="5">
        <v>42355</v>
      </c>
      <c r="E4699" s="4" t="s">
        <v>162</v>
      </c>
      <c r="F4699" s="4" t="s">
        <v>250</v>
      </c>
      <c r="G4699" s="4" t="s">
        <v>249</v>
      </c>
      <c r="H4699" s="4" t="s">
        <v>18</v>
      </c>
      <c r="I4699" s="4" t="s">
        <v>17</v>
      </c>
      <c r="J4699" s="4" t="s">
        <v>1079</v>
      </c>
      <c r="K4699" s="4" t="s">
        <v>76</v>
      </c>
      <c r="L4699" s="4">
        <v>48205</v>
      </c>
      <c r="M4699" s="4" t="s">
        <v>3</v>
      </c>
      <c r="N4699" s="4" t="s">
        <v>4117</v>
      </c>
      <c r="O4699" s="4" t="s">
        <v>37</v>
      </c>
      <c r="P4699" s="4" t="s">
        <v>221</v>
      </c>
      <c r="Q4699" s="4" t="s">
        <v>4116</v>
      </c>
      <c r="R4699" s="4">
        <v>546.66</v>
      </c>
      <c r="S4699" s="4">
        <v>9</v>
      </c>
      <c r="T4699" s="4">
        <v>0</v>
      </c>
      <c r="U4699" s="4">
        <v>136.66499999999999</v>
      </c>
      <c r="V4699" s="4" t="str">
        <f>INDEX(Regional_Lookup!$B$2:$B$5,MATCH('Sample - Superstore'!M4699,Regional_Lookup!$A$2:$A$5,0))</f>
        <v>David Johnson</v>
      </c>
      <c r="W4699" s="4">
        <f>INDEX(Regional_Lookup!$C$2:$C$5, MATCH('Sample - Superstore'!M4699,Regional_Lookup!$A$2:$A$5, 0))</f>
        <v>0.14000000000000001</v>
      </c>
      <c r="X4699" s="4">
        <f>U4699/R4699</f>
        <v>0.25</v>
      </c>
      <c r="Y4699" s="4" t="str">
        <f>IF(X4699&gt;=W4699, "Yes", "No")</f>
        <v>Yes</v>
      </c>
      <c r="Z4699" s="4">
        <f>D4699-C4699</f>
        <v>0</v>
      </c>
      <c r="AA4699" s="4" t="str" cm="1">
        <f t="array" ref="AA4699">_xlfn.IFS(Z4699&lt;=2,"Fast",Z4699&gt;5, "Slow", AND(Z4699&gt;=3,Z4699&lt;=5),"Standard")</f>
        <v>Fast</v>
      </c>
    </row>
    <row r="4700" spans="1:27" x14ac:dyDescent="0.2">
      <c r="A4700" s="4">
        <v>4699</v>
      </c>
      <c r="B4700" s="4" t="s">
        <v>8146</v>
      </c>
      <c r="C4700" s="5">
        <v>42355</v>
      </c>
      <c r="D4700" s="5">
        <v>42355</v>
      </c>
      <c r="E4700" s="4" t="s">
        <v>162</v>
      </c>
      <c r="F4700" s="4" t="s">
        <v>250</v>
      </c>
      <c r="G4700" s="4" t="s">
        <v>249</v>
      </c>
      <c r="H4700" s="4" t="s">
        <v>18</v>
      </c>
      <c r="I4700" s="4" t="s">
        <v>17</v>
      </c>
      <c r="J4700" s="4" t="s">
        <v>1079</v>
      </c>
      <c r="K4700" s="4" t="s">
        <v>76</v>
      </c>
      <c r="L4700" s="4">
        <v>48205</v>
      </c>
      <c r="M4700" s="4" t="s">
        <v>3</v>
      </c>
      <c r="N4700" s="4" t="s">
        <v>1370</v>
      </c>
      <c r="O4700" s="4" t="s">
        <v>37</v>
      </c>
      <c r="P4700" s="4" t="s">
        <v>36</v>
      </c>
      <c r="Q4700" s="4" t="s">
        <v>1369</v>
      </c>
      <c r="R4700" s="4">
        <v>212.13</v>
      </c>
      <c r="S4700" s="4">
        <v>3</v>
      </c>
      <c r="T4700" s="4">
        <v>0</v>
      </c>
      <c r="U4700" s="4">
        <v>14.8491</v>
      </c>
      <c r="V4700" s="4" t="str">
        <f>INDEX(Regional_Lookup!$B$2:$B$5,MATCH('Sample - Superstore'!M4700,Regional_Lookup!$A$2:$A$5,0))</f>
        <v>David Johnson</v>
      </c>
      <c r="W4700" s="4">
        <f>INDEX(Regional_Lookup!$C$2:$C$5, MATCH('Sample - Superstore'!M4700,Regional_Lookup!$A$2:$A$5, 0))</f>
        <v>0.14000000000000001</v>
      </c>
      <c r="X4700" s="4">
        <f>U4700/R4700</f>
        <v>7.0000000000000007E-2</v>
      </c>
      <c r="Y4700" s="4" t="str">
        <f>IF(X4700&gt;=W4700, "Yes", "No")</f>
        <v>No</v>
      </c>
      <c r="Z4700" s="4">
        <f>D4700-C4700</f>
        <v>0</v>
      </c>
      <c r="AA4700" s="4" t="str" cm="1">
        <f t="array" ref="AA4700">_xlfn.IFS(Z4700&lt;=2,"Fast",Z4700&gt;5, "Slow", AND(Z4700&gt;=3,Z4700&lt;=5),"Standard")</f>
        <v>Fast</v>
      </c>
    </row>
    <row r="4701" spans="1:27" x14ac:dyDescent="0.2">
      <c r="A4701" s="4">
        <v>4700</v>
      </c>
      <c r="B4701" s="4" t="s">
        <v>8145</v>
      </c>
      <c r="C4701" s="5">
        <v>42866</v>
      </c>
      <c r="D4701" s="5">
        <v>42872</v>
      </c>
      <c r="E4701" s="4" t="s">
        <v>29</v>
      </c>
      <c r="F4701" s="4" t="s">
        <v>5081</v>
      </c>
      <c r="G4701" s="4" t="s">
        <v>5080</v>
      </c>
      <c r="H4701" s="4" t="s">
        <v>102</v>
      </c>
      <c r="I4701" s="4" t="s">
        <v>17</v>
      </c>
      <c r="J4701" s="4" t="s">
        <v>3321</v>
      </c>
      <c r="K4701" s="4" t="s">
        <v>123</v>
      </c>
      <c r="L4701" s="4">
        <v>78745</v>
      </c>
      <c r="M4701" s="4" t="s">
        <v>3</v>
      </c>
      <c r="N4701" s="4" t="s">
        <v>2311</v>
      </c>
      <c r="O4701" s="4" t="s">
        <v>13</v>
      </c>
      <c r="P4701" s="4" t="s">
        <v>116</v>
      </c>
      <c r="Q4701" s="4" t="s">
        <v>2310</v>
      </c>
      <c r="R4701" s="4">
        <v>5.2480000000000002</v>
      </c>
      <c r="S4701" s="4">
        <v>2</v>
      </c>
      <c r="T4701" s="4">
        <v>0.2</v>
      </c>
      <c r="U4701" s="4">
        <v>0.59040000000000004</v>
      </c>
      <c r="V4701" s="4" t="str">
        <f>INDEX(Regional_Lookup!$B$2:$B$5,MATCH('Sample - Superstore'!M4701,Regional_Lookup!$A$2:$A$5,0))</f>
        <v>David Johnson</v>
      </c>
      <c r="W4701" s="4">
        <f>INDEX(Regional_Lookup!$C$2:$C$5, MATCH('Sample - Superstore'!M4701,Regional_Lookup!$A$2:$A$5, 0))</f>
        <v>0.14000000000000001</v>
      </c>
      <c r="X4701" s="4">
        <f>U4701/R4701</f>
        <v>0.1125</v>
      </c>
      <c r="Y4701" s="4" t="str">
        <f>IF(X4701&gt;=W4701, "Yes", "No")</f>
        <v>No</v>
      </c>
      <c r="Z4701" s="4">
        <f>D4701-C4701</f>
        <v>6</v>
      </c>
      <c r="AA4701" s="4" t="str" cm="1">
        <f t="array" ref="AA4701">_xlfn.IFS(Z4701&lt;=2,"Fast",Z4701&gt;5, "Slow", AND(Z4701&gt;=3,Z4701&lt;=5),"Standard")</f>
        <v>Slow</v>
      </c>
    </row>
    <row r="4702" spans="1:27" x14ac:dyDescent="0.2">
      <c r="A4702" s="4">
        <v>4701</v>
      </c>
      <c r="B4702" s="4" t="s">
        <v>8145</v>
      </c>
      <c r="C4702" s="5">
        <v>42866</v>
      </c>
      <c r="D4702" s="5">
        <v>42872</v>
      </c>
      <c r="E4702" s="4" t="s">
        <v>29</v>
      </c>
      <c r="F4702" s="4" t="s">
        <v>5081</v>
      </c>
      <c r="G4702" s="4" t="s">
        <v>5080</v>
      </c>
      <c r="H4702" s="4" t="s">
        <v>102</v>
      </c>
      <c r="I4702" s="4" t="s">
        <v>17</v>
      </c>
      <c r="J4702" s="4" t="s">
        <v>3321</v>
      </c>
      <c r="K4702" s="4" t="s">
        <v>123</v>
      </c>
      <c r="L4702" s="4">
        <v>78745</v>
      </c>
      <c r="M4702" s="4" t="s">
        <v>3</v>
      </c>
      <c r="N4702" s="4" t="s">
        <v>1662</v>
      </c>
      <c r="O4702" s="4" t="s">
        <v>13</v>
      </c>
      <c r="P4702" s="4" t="s">
        <v>231</v>
      </c>
      <c r="Q4702" s="4" t="s">
        <v>1661</v>
      </c>
      <c r="R4702" s="4">
        <v>74.415999999999997</v>
      </c>
      <c r="S4702" s="4">
        <v>2</v>
      </c>
      <c r="T4702" s="4">
        <v>0.2</v>
      </c>
      <c r="U4702" s="4">
        <v>-14.8832</v>
      </c>
      <c r="V4702" s="4" t="str">
        <f>INDEX(Regional_Lookup!$B$2:$B$5,MATCH('Sample - Superstore'!M4702,Regional_Lookup!$A$2:$A$5,0))</f>
        <v>David Johnson</v>
      </c>
      <c r="W4702" s="4">
        <f>INDEX(Regional_Lookup!$C$2:$C$5, MATCH('Sample - Superstore'!M4702,Regional_Lookup!$A$2:$A$5, 0))</f>
        <v>0.14000000000000001</v>
      </c>
      <c r="X4702" s="4">
        <f>U4702/R4702</f>
        <v>-0.2</v>
      </c>
      <c r="Y4702" s="4" t="str">
        <f>IF(X4702&gt;=W4702, "Yes", "No")</f>
        <v>No</v>
      </c>
      <c r="Z4702" s="4">
        <f>D4702-C4702</f>
        <v>6</v>
      </c>
      <c r="AA4702" s="4" t="str" cm="1">
        <f t="array" ref="AA4702">_xlfn.IFS(Z4702&lt;=2,"Fast",Z4702&gt;5, "Slow", AND(Z4702&gt;=3,Z4702&lt;=5),"Standard")</f>
        <v>Slow</v>
      </c>
    </row>
    <row r="4703" spans="1:27" x14ac:dyDescent="0.2">
      <c r="A4703" s="4">
        <v>4702</v>
      </c>
      <c r="B4703" s="4" t="s">
        <v>8145</v>
      </c>
      <c r="C4703" s="5">
        <v>42866</v>
      </c>
      <c r="D4703" s="5">
        <v>42872</v>
      </c>
      <c r="E4703" s="4" t="s">
        <v>29</v>
      </c>
      <c r="F4703" s="4" t="s">
        <v>5081</v>
      </c>
      <c r="G4703" s="4" t="s">
        <v>5080</v>
      </c>
      <c r="H4703" s="4" t="s">
        <v>102</v>
      </c>
      <c r="I4703" s="4" t="s">
        <v>17</v>
      </c>
      <c r="J4703" s="4" t="s">
        <v>3321</v>
      </c>
      <c r="K4703" s="4" t="s">
        <v>123</v>
      </c>
      <c r="L4703" s="4">
        <v>78745</v>
      </c>
      <c r="M4703" s="4" t="s">
        <v>3</v>
      </c>
      <c r="N4703" s="4" t="s">
        <v>7157</v>
      </c>
      <c r="O4703" s="4" t="s">
        <v>13</v>
      </c>
      <c r="P4703" s="4" t="s">
        <v>24</v>
      </c>
      <c r="Q4703" s="4" t="s">
        <v>7156</v>
      </c>
      <c r="R4703" s="4">
        <v>6.8479999999999999</v>
      </c>
      <c r="S4703" s="4">
        <v>2</v>
      </c>
      <c r="T4703" s="4">
        <v>0.2</v>
      </c>
      <c r="U4703" s="4">
        <v>2.14</v>
      </c>
      <c r="V4703" s="4" t="str">
        <f>INDEX(Regional_Lookup!$B$2:$B$5,MATCH('Sample - Superstore'!M4703,Regional_Lookup!$A$2:$A$5,0))</f>
        <v>David Johnson</v>
      </c>
      <c r="W4703" s="4">
        <f>INDEX(Regional_Lookup!$C$2:$C$5, MATCH('Sample - Superstore'!M4703,Regional_Lookup!$A$2:$A$5, 0))</f>
        <v>0.14000000000000001</v>
      </c>
      <c r="X4703" s="4">
        <f>U4703/R4703</f>
        <v>0.3125</v>
      </c>
      <c r="Y4703" s="4" t="str">
        <f>IF(X4703&gt;=W4703, "Yes", "No")</f>
        <v>Yes</v>
      </c>
      <c r="Z4703" s="4">
        <f>D4703-C4703</f>
        <v>6</v>
      </c>
      <c r="AA4703" s="4" t="str" cm="1">
        <f t="array" ref="AA4703">_xlfn.IFS(Z4703&lt;=2,"Fast",Z4703&gt;5, "Slow", AND(Z4703&gt;=3,Z4703&lt;=5),"Standard")</f>
        <v>Slow</v>
      </c>
    </row>
    <row r="4704" spans="1:27" x14ac:dyDescent="0.2">
      <c r="A4704" s="4">
        <v>4703</v>
      </c>
      <c r="B4704" s="4" t="s">
        <v>8145</v>
      </c>
      <c r="C4704" s="5">
        <v>42866</v>
      </c>
      <c r="D4704" s="5">
        <v>42872</v>
      </c>
      <c r="E4704" s="4" t="s">
        <v>29</v>
      </c>
      <c r="F4704" s="4" t="s">
        <v>5081</v>
      </c>
      <c r="G4704" s="4" t="s">
        <v>5080</v>
      </c>
      <c r="H4704" s="4" t="s">
        <v>102</v>
      </c>
      <c r="I4704" s="4" t="s">
        <v>17</v>
      </c>
      <c r="J4704" s="4" t="s">
        <v>3321</v>
      </c>
      <c r="K4704" s="4" t="s">
        <v>123</v>
      </c>
      <c r="L4704" s="4">
        <v>78745</v>
      </c>
      <c r="M4704" s="4" t="s">
        <v>3</v>
      </c>
      <c r="N4704" s="4" t="s">
        <v>7620</v>
      </c>
      <c r="O4704" s="4" t="s">
        <v>37</v>
      </c>
      <c r="P4704" s="4" t="s">
        <v>36</v>
      </c>
      <c r="Q4704" s="4" t="s">
        <v>7619</v>
      </c>
      <c r="R4704" s="4">
        <v>7.9960000000000004</v>
      </c>
      <c r="S4704" s="4">
        <v>1</v>
      </c>
      <c r="T4704" s="4">
        <v>0.6</v>
      </c>
      <c r="U4704" s="4">
        <v>-6.9965000000000002</v>
      </c>
      <c r="V4704" s="4" t="str">
        <f>INDEX(Regional_Lookup!$B$2:$B$5,MATCH('Sample - Superstore'!M4704,Regional_Lookup!$A$2:$A$5,0))</f>
        <v>David Johnson</v>
      </c>
      <c r="W4704" s="4">
        <f>INDEX(Regional_Lookup!$C$2:$C$5, MATCH('Sample - Superstore'!M4704,Regional_Lookup!$A$2:$A$5, 0))</f>
        <v>0.14000000000000001</v>
      </c>
      <c r="X4704" s="4">
        <f>U4704/R4704</f>
        <v>-0.875</v>
      </c>
      <c r="Y4704" s="4" t="str">
        <f>IF(X4704&gt;=W4704, "Yes", "No")</f>
        <v>No</v>
      </c>
      <c r="Z4704" s="4">
        <f>D4704-C4704</f>
        <v>6</v>
      </c>
      <c r="AA4704" s="4" t="str" cm="1">
        <f t="array" ref="AA4704">_xlfn.IFS(Z4704&lt;=2,"Fast",Z4704&gt;5, "Slow", AND(Z4704&gt;=3,Z4704&lt;=5),"Standard")</f>
        <v>Slow</v>
      </c>
    </row>
    <row r="4705" spans="1:27" x14ac:dyDescent="0.2">
      <c r="A4705" s="4">
        <v>4704</v>
      </c>
      <c r="B4705" s="4" t="s">
        <v>8144</v>
      </c>
      <c r="C4705" s="5">
        <v>42545</v>
      </c>
      <c r="D4705" s="5">
        <v>42549</v>
      </c>
      <c r="E4705" s="4" t="s">
        <v>29</v>
      </c>
      <c r="F4705" s="4" t="s">
        <v>306</v>
      </c>
      <c r="G4705" s="4" t="s">
        <v>305</v>
      </c>
      <c r="H4705" s="4" t="s">
        <v>50</v>
      </c>
      <c r="I4705" s="4" t="s">
        <v>17</v>
      </c>
      <c r="J4705" s="4" t="s">
        <v>124</v>
      </c>
      <c r="K4705" s="4" t="s">
        <v>123</v>
      </c>
      <c r="L4705" s="4">
        <v>77095</v>
      </c>
      <c r="M4705" s="4" t="s">
        <v>3</v>
      </c>
      <c r="N4705" s="4" t="s">
        <v>8143</v>
      </c>
      <c r="O4705" s="4" t="s">
        <v>13</v>
      </c>
      <c r="P4705" s="4" t="s">
        <v>12</v>
      </c>
      <c r="Q4705" s="4" t="s">
        <v>8142</v>
      </c>
      <c r="R4705" s="4">
        <v>8.7119999999999997</v>
      </c>
      <c r="S4705" s="4">
        <v>2</v>
      </c>
      <c r="T4705" s="4">
        <v>0.8</v>
      </c>
      <c r="U4705" s="4">
        <v>-19.602</v>
      </c>
      <c r="V4705" s="4" t="str">
        <f>INDEX(Regional_Lookup!$B$2:$B$5,MATCH('Sample - Superstore'!M4705,Regional_Lookup!$A$2:$A$5,0))</f>
        <v>David Johnson</v>
      </c>
      <c r="W4705" s="4">
        <f>INDEX(Regional_Lookup!$C$2:$C$5, MATCH('Sample - Superstore'!M4705,Regional_Lookup!$A$2:$A$5, 0))</f>
        <v>0.14000000000000001</v>
      </c>
      <c r="X4705" s="4">
        <f>U4705/R4705</f>
        <v>-2.25</v>
      </c>
      <c r="Y4705" s="4" t="str">
        <f>IF(X4705&gt;=W4705, "Yes", "No")</f>
        <v>No</v>
      </c>
      <c r="Z4705" s="4">
        <f>D4705-C4705</f>
        <v>4</v>
      </c>
      <c r="AA4705" s="4" t="str" cm="1">
        <f t="array" ref="AA4705">_xlfn.IFS(Z4705&lt;=2,"Fast",Z4705&gt;5, "Slow", AND(Z4705&gt;=3,Z4705&lt;=5),"Standard")</f>
        <v>Standard</v>
      </c>
    </row>
    <row r="4706" spans="1:27" x14ac:dyDescent="0.2">
      <c r="A4706" s="4">
        <v>4705</v>
      </c>
      <c r="B4706" s="4" t="s">
        <v>8141</v>
      </c>
      <c r="C4706" s="5">
        <v>42507</v>
      </c>
      <c r="D4706" s="5">
        <v>42508</v>
      </c>
      <c r="E4706" s="4" t="s">
        <v>89</v>
      </c>
      <c r="F4706" s="4" t="s">
        <v>2229</v>
      </c>
      <c r="G4706" s="4" t="s">
        <v>2228</v>
      </c>
      <c r="H4706" s="4" t="s">
        <v>18</v>
      </c>
      <c r="I4706" s="4" t="s">
        <v>17</v>
      </c>
      <c r="J4706" s="4" t="s">
        <v>5072</v>
      </c>
      <c r="K4706" s="4" t="s">
        <v>837</v>
      </c>
      <c r="L4706" s="4">
        <v>6708</v>
      </c>
      <c r="M4706" s="4" t="s">
        <v>5</v>
      </c>
      <c r="N4706" s="4" t="s">
        <v>4156</v>
      </c>
      <c r="O4706" s="4" t="s">
        <v>13</v>
      </c>
      <c r="P4706" s="4" t="s">
        <v>64</v>
      </c>
      <c r="Q4706" s="4" t="s">
        <v>4155</v>
      </c>
      <c r="R4706" s="4">
        <v>65.17</v>
      </c>
      <c r="S4706" s="4">
        <v>7</v>
      </c>
      <c r="T4706" s="4">
        <v>0</v>
      </c>
      <c r="U4706" s="4">
        <v>18.8993</v>
      </c>
      <c r="V4706" s="4" t="str">
        <f>INDEX(Regional_Lookup!$B$2:$B$5,MATCH('Sample - Superstore'!M4706,Regional_Lookup!$A$2:$A$5,0))</f>
        <v>Sarah Miller</v>
      </c>
      <c r="W4706" s="4">
        <f>INDEX(Regional_Lookup!$C$2:$C$5, MATCH('Sample - Superstore'!M4706,Regional_Lookup!$A$2:$A$5, 0))</f>
        <v>0.16</v>
      </c>
      <c r="X4706" s="4">
        <f>U4706/R4706</f>
        <v>0.28999999999999998</v>
      </c>
      <c r="Y4706" s="4" t="str">
        <f>IF(X4706&gt;=W4706, "Yes", "No")</f>
        <v>Yes</v>
      </c>
      <c r="Z4706" s="4">
        <f>D4706-C4706</f>
        <v>1</v>
      </c>
      <c r="AA4706" s="4" t="str" cm="1">
        <f t="array" ref="AA4706">_xlfn.IFS(Z4706&lt;=2,"Fast",Z4706&gt;5, "Slow", AND(Z4706&gt;=3,Z4706&lt;=5),"Standard")</f>
        <v>Fast</v>
      </c>
    </row>
    <row r="4707" spans="1:27" x14ac:dyDescent="0.2">
      <c r="A4707" s="4">
        <v>4706</v>
      </c>
      <c r="B4707" s="4" t="s">
        <v>8141</v>
      </c>
      <c r="C4707" s="5">
        <v>42507</v>
      </c>
      <c r="D4707" s="5">
        <v>42508</v>
      </c>
      <c r="E4707" s="4" t="s">
        <v>89</v>
      </c>
      <c r="F4707" s="4" t="s">
        <v>2229</v>
      </c>
      <c r="G4707" s="4" t="s">
        <v>2228</v>
      </c>
      <c r="H4707" s="4" t="s">
        <v>18</v>
      </c>
      <c r="I4707" s="4" t="s">
        <v>17</v>
      </c>
      <c r="J4707" s="4" t="s">
        <v>5072</v>
      </c>
      <c r="K4707" s="4" t="s">
        <v>837</v>
      </c>
      <c r="L4707" s="4">
        <v>6708</v>
      </c>
      <c r="M4707" s="4" t="s">
        <v>5</v>
      </c>
      <c r="N4707" s="4" t="s">
        <v>2372</v>
      </c>
      <c r="O4707" s="4" t="s">
        <v>13</v>
      </c>
      <c r="P4707" s="4" t="s">
        <v>72</v>
      </c>
      <c r="Q4707" s="4" t="s">
        <v>2371</v>
      </c>
      <c r="R4707" s="4">
        <v>14.62</v>
      </c>
      <c r="S4707" s="4">
        <v>2</v>
      </c>
      <c r="T4707" s="4">
        <v>0</v>
      </c>
      <c r="U4707" s="4">
        <v>6.8714000000000004</v>
      </c>
      <c r="V4707" s="4" t="str">
        <f>INDEX(Regional_Lookup!$B$2:$B$5,MATCH('Sample - Superstore'!M4707,Regional_Lookup!$A$2:$A$5,0))</f>
        <v>Sarah Miller</v>
      </c>
      <c r="W4707" s="4">
        <f>INDEX(Regional_Lookup!$C$2:$C$5, MATCH('Sample - Superstore'!M4707,Regional_Lookup!$A$2:$A$5, 0))</f>
        <v>0.16</v>
      </c>
      <c r="X4707" s="4">
        <f>U4707/R4707</f>
        <v>0.47000000000000003</v>
      </c>
      <c r="Y4707" s="4" t="str">
        <f>IF(X4707&gt;=W4707, "Yes", "No")</f>
        <v>Yes</v>
      </c>
      <c r="Z4707" s="4">
        <f>D4707-C4707</f>
        <v>1</v>
      </c>
      <c r="AA4707" s="4" t="str" cm="1">
        <f t="array" ref="AA4707">_xlfn.IFS(Z4707&lt;=2,"Fast",Z4707&gt;5, "Slow", AND(Z4707&gt;=3,Z4707&lt;=5),"Standard")</f>
        <v>Fast</v>
      </c>
    </row>
    <row r="4708" spans="1:27" x14ac:dyDescent="0.2">
      <c r="A4708" s="4">
        <v>4707</v>
      </c>
      <c r="B4708" s="4" t="s">
        <v>8141</v>
      </c>
      <c r="C4708" s="5">
        <v>42507</v>
      </c>
      <c r="D4708" s="5">
        <v>42508</v>
      </c>
      <c r="E4708" s="4" t="s">
        <v>89</v>
      </c>
      <c r="F4708" s="4" t="s">
        <v>2229</v>
      </c>
      <c r="G4708" s="4" t="s">
        <v>2228</v>
      </c>
      <c r="H4708" s="4" t="s">
        <v>18</v>
      </c>
      <c r="I4708" s="4" t="s">
        <v>17</v>
      </c>
      <c r="J4708" s="4" t="s">
        <v>5072</v>
      </c>
      <c r="K4708" s="4" t="s">
        <v>837</v>
      </c>
      <c r="L4708" s="4">
        <v>6708</v>
      </c>
      <c r="M4708" s="4" t="s">
        <v>5</v>
      </c>
      <c r="N4708" s="4" t="s">
        <v>6439</v>
      </c>
      <c r="O4708" s="4" t="s">
        <v>37</v>
      </c>
      <c r="P4708" s="4" t="s">
        <v>36</v>
      </c>
      <c r="Q4708" s="4" t="s">
        <v>6438</v>
      </c>
      <c r="R4708" s="4">
        <v>173.24</v>
      </c>
      <c r="S4708" s="4">
        <v>4</v>
      </c>
      <c r="T4708" s="4">
        <v>0</v>
      </c>
      <c r="U4708" s="4">
        <v>17.324000000000002</v>
      </c>
      <c r="V4708" s="4" t="str">
        <f>INDEX(Regional_Lookup!$B$2:$B$5,MATCH('Sample - Superstore'!M4708,Regional_Lookup!$A$2:$A$5,0))</f>
        <v>Sarah Miller</v>
      </c>
      <c r="W4708" s="4">
        <f>INDEX(Regional_Lookup!$C$2:$C$5, MATCH('Sample - Superstore'!M4708,Regional_Lookup!$A$2:$A$5, 0))</f>
        <v>0.16</v>
      </c>
      <c r="X4708" s="4">
        <f>U4708/R4708</f>
        <v>0.1</v>
      </c>
      <c r="Y4708" s="4" t="str">
        <f>IF(X4708&gt;=W4708, "Yes", "No")</f>
        <v>No</v>
      </c>
      <c r="Z4708" s="4">
        <f>D4708-C4708</f>
        <v>1</v>
      </c>
      <c r="AA4708" s="4" t="str" cm="1">
        <f t="array" ref="AA4708">_xlfn.IFS(Z4708&lt;=2,"Fast",Z4708&gt;5, "Slow", AND(Z4708&gt;=3,Z4708&lt;=5),"Standard")</f>
        <v>Fast</v>
      </c>
    </row>
    <row r="4709" spans="1:27" x14ac:dyDescent="0.2">
      <c r="A4709" s="4">
        <v>4708</v>
      </c>
      <c r="B4709" s="4" t="s">
        <v>8140</v>
      </c>
      <c r="C4709" s="5">
        <v>42915</v>
      </c>
      <c r="D4709" s="5">
        <v>42916</v>
      </c>
      <c r="E4709" s="4" t="s">
        <v>89</v>
      </c>
      <c r="F4709" s="4" t="s">
        <v>613</v>
      </c>
      <c r="G4709" s="4" t="s">
        <v>612</v>
      </c>
      <c r="H4709" s="4" t="s">
        <v>18</v>
      </c>
      <c r="I4709" s="4" t="s">
        <v>17</v>
      </c>
      <c r="J4709" s="4" t="s">
        <v>59</v>
      </c>
      <c r="K4709" s="4" t="s">
        <v>15</v>
      </c>
      <c r="L4709" s="4">
        <v>90049</v>
      </c>
      <c r="M4709" s="4" t="s">
        <v>9</v>
      </c>
      <c r="N4709" s="4" t="s">
        <v>6049</v>
      </c>
      <c r="O4709" s="4" t="s">
        <v>13</v>
      </c>
      <c r="P4709" s="4" t="s">
        <v>100</v>
      </c>
      <c r="Q4709" s="4" t="s">
        <v>6048</v>
      </c>
      <c r="R4709" s="4">
        <v>895.92</v>
      </c>
      <c r="S4709" s="4">
        <v>5</v>
      </c>
      <c r="T4709" s="4">
        <v>0.2</v>
      </c>
      <c r="U4709" s="4">
        <v>302.37299999999999</v>
      </c>
      <c r="V4709" s="4" t="str">
        <f>INDEX(Regional_Lookup!$B$2:$B$5,MATCH('Sample - Superstore'!M4709,Regional_Lookup!$A$2:$A$5,0))</f>
        <v>James Chen</v>
      </c>
      <c r="W4709" s="4">
        <f>INDEX(Regional_Lookup!$C$2:$C$5, MATCH('Sample - Superstore'!M4709,Regional_Lookup!$A$2:$A$5, 0))</f>
        <v>0.18</v>
      </c>
      <c r="X4709" s="4">
        <f>U4709/R4709</f>
        <v>0.33750000000000002</v>
      </c>
      <c r="Y4709" s="4" t="str">
        <f>IF(X4709&gt;=W4709, "Yes", "No")</f>
        <v>Yes</v>
      </c>
      <c r="Z4709" s="4">
        <f>D4709-C4709</f>
        <v>1</v>
      </c>
      <c r="AA4709" s="4" t="str" cm="1">
        <f t="array" ref="AA4709">_xlfn.IFS(Z4709&lt;=2,"Fast",Z4709&gt;5, "Slow", AND(Z4709&gt;=3,Z4709&lt;=5),"Standard")</f>
        <v>Fast</v>
      </c>
    </row>
    <row r="4710" spans="1:27" x14ac:dyDescent="0.2">
      <c r="A4710" s="4">
        <v>4709</v>
      </c>
      <c r="B4710" s="4" t="s">
        <v>8140</v>
      </c>
      <c r="C4710" s="5">
        <v>42915</v>
      </c>
      <c r="D4710" s="5">
        <v>42916</v>
      </c>
      <c r="E4710" s="4" t="s">
        <v>89</v>
      </c>
      <c r="F4710" s="4" t="s">
        <v>613</v>
      </c>
      <c r="G4710" s="4" t="s">
        <v>612</v>
      </c>
      <c r="H4710" s="4" t="s">
        <v>18</v>
      </c>
      <c r="I4710" s="4" t="s">
        <v>17</v>
      </c>
      <c r="J4710" s="4" t="s">
        <v>59</v>
      </c>
      <c r="K4710" s="4" t="s">
        <v>15</v>
      </c>
      <c r="L4710" s="4">
        <v>90049</v>
      </c>
      <c r="M4710" s="4" t="s">
        <v>9</v>
      </c>
      <c r="N4710" s="4" t="s">
        <v>2876</v>
      </c>
      <c r="O4710" s="4" t="s">
        <v>13</v>
      </c>
      <c r="P4710" s="4" t="s">
        <v>231</v>
      </c>
      <c r="Q4710" s="4" t="s">
        <v>2875</v>
      </c>
      <c r="R4710" s="4">
        <v>130.71</v>
      </c>
      <c r="S4710" s="4">
        <v>3</v>
      </c>
      <c r="T4710" s="4">
        <v>0</v>
      </c>
      <c r="U4710" s="4">
        <v>39.213000000000001</v>
      </c>
      <c r="V4710" s="4" t="str">
        <f>INDEX(Regional_Lookup!$B$2:$B$5,MATCH('Sample - Superstore'!M4710,Regional_Lookup!$A$2:$A$5,0))</f>
        <v>James Chen</v>
      </c>
      <c r="W4710" s="4">
        <f>INDEX(Regional_Lookup!$C$2:$C$5, MATCH('Sample - Superstore'!M4710,Regional_Lookup!$A$2:$A$5, 0))</f>
        <v>0.18</v>
      </c>
      <c r="X4710" s="4">
        <f>U4710/R4710</f>
        <v>0.3</v>
      </c>
      <c r="Y4710" s="4" t="str">
        <f>IF(X4710&gt;=W4710, "Yes", "No")</f>
        <v>Yes</v>
      </c>
      <c r="Z4710" s="4">
        <f>D4710-C4710</f>
        <v>1</v>
      </c>
      <c r="AA4710" s="4" t="str" cm="1">
        <f t="array" ref="AA4710">_xlfn.IFS(Z4710&lt;=2,"Fast",Z4710&gt;5, "Slow", AND(Z4710&gt;=3,Z4710&lt;=5),"Standard")</f>
        <v>Fast</v>
      </c>
    </row>
    <row r="4711" spans="1:27" x14ac:dyDescent="0.2">
      <c r="A4711" s="4">
        <v>4710</v>
      </c>
      <c r="B4711" s="4" t="s">
        <v>8140</v>
      </c>
      <c r="C4711" s="5">
        <v>42915</v>
      </c>
      <c r="D4711" s="5">
        <v>42916</v>
      </c>
      <c r="E4711" s="4" t="s">
        <v>89</v>
      </c>
      <c r="F4711" s="4" t="s">
        <v>613</v>
      </c>
      <c r="G4711" s="4" t="s">
        <v>612</v>
      </c>
      <c r="H4711" s="4" t="s">
        <v>18</v>
      </c>
      <c r="I4711" s="4" t="s">
        <v>17</v>
      </c>
      <c r="J4711" s="4" t="s">
        <v>59</v>
      </c>
      <c r="K4711" s="4" t="s">
        <v>15</v>
      </c>
      <c r="L4711" s="4">
        <v>90049</v>
      </c>
      <c r="M4711" s="4" t="s">
        <v>9</v>
      </c>
      <c r="N4711" s="4" t="s">
        <v>8082</v>
      </c>
      <c r="O4711" s="4" t="s">
        <v>13</v>
      </c>
      <c r="P4711" s="4" t="s">
        <v>116</v>
      </c>
      <c r="Q4711" s="4" t="s">
        <v>8081</v>
      </c>
      <c r="R4711" s="4">
        <v>11.68</v>
      </c>
      <c r="S4711" s="4">
        <v>2</v>
      </c>
      <c r="T4711" s="4">
        <v>0</v>
      </c>
      <c r="U4711" s="4">
        <v>3.0367999999999999</v>
      </c>
      <c r="V4711" s="4" t="str">
        <f>INDEX(Regional_Lookup!$B$2:$B$5,MATCH('Sample - Superstore'!M4711,Regional_Lookup!$A$2:$A$5,0))</f>
        <v>James Chen</v>
      </c>
      <c r="W4711" s="4">
        <f>INDEX(Regional_Lookup!$C$2:$C$5, MATCH('Sample - Superstore'!M4711,Regional_Lookup!$A$2:$A$5, 0))</f>
        <v>0.18</v>
      </c>
      <c r="X4711" s="4">
        <f>U4711/R4711</f>
        <v>0.26</v>
      </c>
      <c r="Y4711" s="4" t="str">
        <f>IF(X4711&gt;=W4711, "Yes", "No")</f>
        <v>Yes</v>
      </c>
      <c r="Z4711" s="4">
        <f>D4711-C4711</f>
        <v>1</v>
      </c>
      <c r="AA4711" s="4" t="str" cm="1">
        <f t="array" ref="AA4711">_xlfn.IFS(Z4711&lt;=2,"Fast",Z4711&gt;5, "Slow", AND(Z4711&gt;=3,Z4711&lt;=5),"Standard")</f>
        <v>Fast</v>
      </c>
    </row>
    <row r="4712" spans="1:27" x14ac:dyDescent="0.2">
      <c r="A4712" s="4">
        <v>4711</v>
      </c>
      <c r="B4712" s="4" t="s">
        <v>8140</v>
      </c>
      <c r="C4712" s="5">
        <v>42915</v>
      </c>
      <c r="D4712" s="5">
        <v>42916</v>
      </c>
      <c r="E4712" s="4" t="s">
        <v>89</v>
      </c>
      <c r="F4712" s="4" t="s">
        <v>613</v>
      </c>
      <c r="G4712" s="4" t="s">
        <v>612</v>
      </c>
      <c r="H4712" s="4" t="s">
        <v>18</v>
      </c>
      <c r="I4712" s="4" t="s">
        <v>17</v>
      </c>
      <c r="J4712" s="4" t="s">
        <v>59</v>
      </c>
      <c r="K4712" s="4" t="s">
        <v>15</v>
      </c>
      <c r="L4712" s="4">
        <v>90049</v>
      </c>
      <c r="M4712" s="4" t="s">
        <v>9</v>
      </c>
      <c r="N4712" s="4" t="s">
        <v>465</v>
      </c>
      <c r="O4712" s="4" t="s">
        <v>33</v>
      </c>
      <c r="P4712" s="4" t="s">
        <v>55</v>
      </c>
      <c r="Q4712" s="4" t="s">
        <v>464</v>
      </c>
      <c r="R4712" s="4">
        <v>62.31</v>
      </c>
      <c r="S4712" s="4">
        <v>3</v>
      </c>
      <c r="T4712" s="4">
        <v>0</v>
      </c>
      <c r="U4712" s="4">
        <v>22.4316</v>
      </c>
      <c r="V4712" s="4" t="str">
        <f>INDEX(Regional_Lookup!$B$2:$B$5,MATCH('Sample - Superstore'!M4712,Regional_Lookup!$A$2:$A$5,0))</f>
        <v>James Chen</v>
      </c>
      <c r="W4712" s="4">
        <f>INDEX(Regional_Lookup!$C$2:$C$5, MATCH('Sample - Superstore'!M4712,Regional_Lookup!$A$2:$A$5, 0))</f>
        <v>0.18</v>
      </c>
      <c r="X4712" s="4">
        <f>U4712/R4712</f>
        <v>0.36</v>
      </c>
      <c r="Y4712" s="4" t="str">
        <f>IF(X4712&gt;=W4712, "Yes", "No")</f>
        <v>Yes</v>
      </c>
      <c r="Z4712" s="4">
        <f>D4712-C4712</f>
        <v>1</v>
      </c>
      <c r="AA4712" s="4" t="str" cm="1">
        <f t="array" ref="AA4712">_xlfn.IFS(Z4712&lt;=2,"Fast",Z4712&gt;5, "Slow", AND(Z4712&gt;=3,Z4712&lt;=5),"Standard")</f>
        <v>Fast</v>
      </c>
    </row>
    <row r="4713" spans="1:27" x14ac:dyDescent="0.2">
      <c r="A4713" s="4">
        <v>4712</v>
      </c>
      <c r="B4713" s="4" t="s">
        <v>8139</v>
      </c>
      <c r="C4713" s="5">
        <v>41729</v>
      </c>
      <c r="D4713" s="5">
        <v>41729</v>
      </c>
      <c r="E4713" s="4" t="s">
        <v>162</v>
      </c>
      <c r="F4713" s="4" t="s">
        <v>7494</v>
      </c>
      <c r="G4713" s="4" t="s">
        <v>7493</v>
      </c>
      <c r="H4713" s="4" t="s">
        <v>18</v>
      </c>
      <c r="I4713" s="4" t="s">
        <v>17</v>
      </c>
      <c r="J4713" s="4" t="s">
        <v>159</v>
      </c>
      <c r="K4713" s="4" t="s">
        <v>158</v>
      </c>
      <c r="L4713" s="4">
        <v>19120</v>
      </c>
      <c r="M4713" s="4" t="s">
        <v>5</v>
      </c>
      <c r="N4713" s="4" t="s">
        <v>5441</v>
      </c>
      <c r="O4713" s="4" t="s">
        <v>13</v>
      </c>
      <c r="P4713" s="4" t="s">
        <v>100</v>
      </c>
      <c r="Q4713" s="4" t="s">
        <v>5440</v>
      </c>
      <c r="R4713" s="4">
        <v>0.85199999999999998</v>
      </c>
      <c r="S4713" s="4">
        <v>1</v>
      </c>
      <c r="T4713" s="4">
        <v>0.7</v>
      </c>
      <c r="U4713" s="4">
        <v>-0.59640000000000004</v>
      </c>
      <c r="V4713" s="4" t="str">
        <f>INDEX(Regional_Lookup!$B$2:$B$5,MATCH('Sample - Superstore'!M4713,Regional_Lookup!$A$2:$A$5,0))</f>
        <v>Sarah Miller</v>
      </c>
      <c r="W4713" s="4">
        <f>INDEX(Regional_Lookup!$C$2:$C$5, MATCH('Sample - Superstore'!M4713,Regional_Lookup!$A$2:$A$5, 0))</f>
        <v>0.16</v>
      </c>
      <c r="X4713" s="4">
        <f>U4713/R4713</f>
        <v>-0.70000000000000007</v>
      </c>
      <c r="Y4713" s="4" t="str">
        <f>IF(X4713&gt;=W4713, "Yes", "No")</f>
        <v>No</v>
      </c>
      <c r="Z4713" s="4">
        <f>D4713-C4713</f>
        <v>0</v>
      </c>
      <c r="AA4713" s="4" t="str" cm="1">
        <f t="array" ref="AA4713">_xlfn.IFS(Z4713&lt;=2,"Fast",Z4713&gt;5, "Slow", AND(Z4713&gt;=3,Z4713&lt;=5),"Standard")</f>
        <v>Fast</v>
      </c>
    </row>
    <row r="4714" spans="1:27" x14ac:dyDescent="0.2">
      <c r="A4714" s="4">
        <v>4713</v>
      </c>
      <c r="B4714" s="4" t="s">
        <v>8138</v>
      </c>
      <c r="C4714" s="5">
        <v>41989</v>
      </c>
      <c r="D4714" s="5">
        <v>41994</v>
      </c>
      <c r="E4714" s="4" t="s">
        <v>29</v>
      </c>
      <c r="F4714" s="4" t="s">
        <v>5528</v>
      </c>
      <c r="G4714" s="4" t="s">
        <v>5527</v>
      </c>
      <c r="H4714" s="4" t="s">
        <v>18</v>
      </c>
      <c r="I4714" s="4" t="s">
        <v>17</v>
      </c>
      <c r="J4714" s="4" t="s">
        <v>1767</v>
      </c>
      <c r="K4714" s="4" t="s">
        <v>123</v>
      </c>
      <c r="L4714" s="4">
        <v>77340</v>
      </c>
      <c r="M4714" s="4" t="s">
        <v>3</v>
      </c>
      <c r="N4714" s="4" t="s">
        <v>6773</v>
      </c>
      <c r="O4714" s="4" t="s">
        <v>13</v>
      </c>
      <c r="P4714" s="4" t="s">
        <v>24</v>
      </c>
      <c r="Q4714" s="4" t="s">
        <v>6772</v>
      </c>
      <c r="R4714" s="4">
        <v>36.287999999999997</v>
      </c>
      <c r="S4714" s="4">
        <v>7</v>
      </c>
      <c r="T4714" s="4">
        <v>0.2</v>
      </c>
      <c r="U4714" s="4">
        <v>12.700799999999999</v>
      </c>
      <c r="V4714" s="4" t="str">
        <f>INDEX(Regional_Lookup!$B$2:$B$5,MATCH('Sample - Superstore'!M4714,Regional_Lookup!$A$2:$A$5,0))</f>
        <v>David Johnson</v>
      </c>
      <c r="W4714" s="4">
        <f>INDEX(Regional_Lookup!$C$2:$C$5, MATCH('Sample - Superstore'!M4714,Regional_Lookup!$A$2:$A$5, 0))</f>
        <v>0.14000000000000001</v>
      </c>
      <c r="X4714" s="4">
        <f>U4714/R4714</f>
        <v>0.35000000000000003</v>
      </c>
      <c r="Y4714" s="4" t="str">
        <f>IF(X4714&gt;=W4714, "Yes", "No")</f>
        <v>Yes</v>
      </c>
      <c r="Z4714" s="4">
        <f>D4714-C4714</f>
        <v>5</v>
      </c>
      <c r="AA4714" s="4" t="str" cm="1">
        <f t="array" ref="AA4714">_xlfn.IFS(Z4714&lt;=2,"Fast",Z4714&gt;5, "Slow", AND(Z4714&gt;=3,Z4714&lt;=5),"Standard")</f>
        <v>Standard</v>
      </c>
    </row>
    <row r="4715" spans="1:27" x14ac:dyDescent="0.2">
      <c r="A4715" s="4">
        <v>4714</v>
      </c>
      <c r="B4715" s="4" t="s">
        <v>8138</v>
      </c>
      <c r="C4715" s="5">
        <v>41989</v>
      </c>
      <c r="D4715" s="5">
        <v>41994</v>
      </c>
      <c r="E4715" s="4" t="s">
        <v>29</v>
      </c>
      <c r="F4715" s="4" t="s">
        <v>5528</v>
      </c>
      <c r="G4715" s="4" t="s">
        <v>5527</v>
      </c>
      <c r="H4715" s="4" t="s">
        <v>18</v>
      </c>
      <c r="I4715" s="4" t="s">
        <v>17</v>
      </c>
      <c r="J4715" s="4" t="s">
        <v>1767</v>
      </c>
      <c r="K4715" s="4" t="s">
        <v>123</v>
      </c>
      <c r="L4715" s="4">
        <v>77340</v>
      </c>
      <c r="M4715" s="4" t="s">
        <v>3</v>
      </c>
      <c r="N4715" s="4" t="s">
        <v>1370</v>
      </c>
      <c r="O4715" s="4" t="s">
        <v>37</v>
      </c>
      <c r="P4715" s="4" t="s">
        <v>36</v>
      </c>
      <c r="Q4715" s="4" t="s">
        <v>1369</v>
      </c>
      <c r="R4715" s="4">
        <v>56.567999999999998</v>
      </c>
      <c r="S4715" s="4">
        <v>2</v>
      </c>
      <c r="T4715" s="4">
        <v>0.6</v>
      </c>
      <c r="U4715" s="4">
        <v>-74.952600000000004</v>
      </c>
      <c r="V4715" s="4" t="str">
        <f>INDEX(Regional_Lookup!$B$2:$B$5,MATCH('Sample - Superstore'!M4715,Regional_Lookup!$A$2:$A$5,0))</f>
        <v>David Johnson</v>
      </c>
      <c r="W4715" s="4">
        <f>INDEX(Regional_Lookup!$C$2:$C$5, MATCH('Sample - Superstore'!M4715,Regional_Lookup!$A$2:$A$5, 0))</f>
        <v>0.14000000000000001</v>
      </c>
      <c r="X4715" s="4">
        <f>U4715/R4715</f>
        <v>-1.3250000000000002</v>
      </c>
      <c r="Y4715" s="4" t="str">
        <f>IF(X4715&gt;=W4715, "Yes", "No")</f>
        <v>No</v>
      </c>
      <c r="Z4715" s="4">
        <f>D4715-C4715</f>
        <v>5</v>
      </c>
      <c r="AA4715" s="4" t="str" cm="1">
        <f t="array" ref="AA4715">_xlfn.IFS(Z4715&lt;=2,"Fast",Z4715&gt;5, "Slow", AND(Z4715&gt;=3,Z4715&lt;=5),"Standard")</f>
        <v>Standard</v>
      </c>
    </row>
    <row r="4716" spans="1:27" x14ac:dyDescent="0.2">
      <c r="A4716" s="4">
        <v>4715</v>
      </c>
      <c r="B4716" s="4" t="s">
        <v>8137</v>
      </c>
      <c r="C4716" s="5">
        <v>42873</v>
      </c>
      <c r="D4716" s="5">
        <v>42875</v>
      </c>
      <c r="E4716" s="4" t="s">
        <v>89</v>
      </c>
      <c r="F4716" s="4" t="s">
        <v>2585</v>
      </c>
      <c r="G4716" s="4" t="s">
        <v>2584</v>
      </c>
      <c r="H4716" s="4" t="s">
        <v>18</v>
      </c>
      <c r="I4716" s="4" t="s">
        <v>17</v>
      </c>
      <c r="J4716" s="4" t="s">
        <v>692</v>
      </c>
      <c r="K4716" s="4" t="s">
        <v>691</v>
      </c>
      <c r="L4716" s="4">
        <v>97206</v>
      </c>
      <c r="M4716" s="4" t="s">
        <v>9</v>
      </c>
      <c r="N4716" s="4" t="s">
        <v>2623</v>
      </c>
      <c r="O4716" s="4" t="s">
        <v>33</v>
      </c>
      <c r="P4716" s="4" t="s">
        <v>32</v>
      </c>
      <c r="Q4716" s="4" t="s">
        <v>2622</v>
      </c>
      <c r="R4716" s="4">
        <v>344.70400000000001</v>
      </c>
      <c r="S4716" s="4">
        <v>2</v>
      </c>
      <c r="T4716" s="4">
        <v>0.2</v>
      </c>
      <c r="U4716" s="4">
        <v>38.779200000000003</v>
      </c>
      <c r="V4716" s="4" t="str">
        <f>INDEX(Regional_Lookup!$B$2:$B$5,MATCH('Sample - Superstore'!M4716,Regional_Lookup!$A$2:$A$5,0))</f>
        <v>James Chen</v>
      </c>
      <c r="W4716" s="4">
        <f>INDEX(Regional_Lookup!$C$2:$C$5, MATCH('Sample - Superstore'!M4716,Regional_Lookup!$A$2:$A$5, 0))</f>
        <v>0.18</v>
      </c>
      <c r="X4716" s="4">
        <f>U4716/R4716</f>
        <v>0.1125</v>
      </c>
      <c r="Y4716" s="4" t="str">
        <f>IF(X4716&gt;=W4716, "Yes", "No")</f>
        <v>No</v>
      </c>
      <c r="Z4716" s="4">
        <f>D4716-C4716</f>
        <v>2</v>
      </c>
      <c r="AA4716" s="4" t="str" cm="1">
        <f t="array" ref="AA4716">_xlfn.IFS(Z4716&lt;=2,"Fast",Z4716&gt;5, "Slow", AND(Z4716&gt;=3,Z4716&lt;=5),"Standard")</f>
        <v>Fast</v>
      </c>
    </row>
    <row r="4717" spans="1:27" x14ac:dyDescent="0.2">
      <c r="A4717" s="4">
        <v>4716</v>
      </c>
      <c r="B4717" s="4" t="s">
        <v>8136</v>
      </c>
      <c r="C4717" s="5">
        <v>42136</v>
      </c>
      <c r="D4717" s="5">
        <v>42140</v>
      </c>
      <c r="E4717" s="4" t="s">
        <v>29</v>
      </c>
      <c r="F4717" s="4" t="s">
        <v>5730</v>
      </c>
      <c r="G4717" s="4" t="s">
        <v>5729</v>
      </c>
      <c r="H4717" s="4" t="s">
        <v>18</v>
      </c>
      <c r="I4717" s="4" t="s">
        <v>17</v>
      </c>
      <c r="J4717" s="4" t="s">
        <v>395</v>
      </c>
      <c r="K4717" s="4" t="s">
        <v>394</v>
      </c>
      <c r="L4717" s="4">
        <v>80027</v>
      </c>
      <c r="M4717" s="4" t="s">
        <v>9</v>
      </c>
      <c r="N4717" s="4" t="s">
        <v>2007</v>
      </c>
      <c r="O4717" s="4" t="s">
        <v>33</v>
      </c>
      <c r="P4717" s="4" t="s">
        <v>32</v>
      </c>
      <c r="Q4717" s="4" t="s">
        <v>2006</v>
      </c>
      <c r="R4717" s="4">
        <v>201.584</v>
      </c>
      <c r="S4717" s="4">
        <v>2</v>
      </c>
      <c r="T4717" s="4">
        <v>0.2</v>
      </c>
      <c r="U4717" s="4">
        <v>20.1584</v>
      </c>
      <c r="V4717" s="4" t="str">
        <f>INDEX(Regional_Lookup!$B$2:$B$5,MATCH('Sample - Superstore'!M4717,Regional_Lookup!$A$2:$A$5,0))</f>
        <v>James Chen</v>
      </c>
      <c r="W4717" s="4">
        <f>INDEX(Regional_Lookup!$C$2:$C$5, MATCH('Sample - Superstore'!M4717,Regional_Lookup!$A$2:$A$5, 0))</f>
        <v>0.18</v>
      </c>
      <c r="X4717" s="4">
        <f>U4717/R4717</f>
        <v>0.1</v>
      </c>
      <c r="Y4717" s="4" t="str">
        <f>IF(X4717&gt;=W4717, "Yes", "No")</f>
        <v>No</v>
      </c>
      <c r="Z4717" s="4">
        <f>D4717-C4717</f>
        <v>4</v>
      </c>
      <c r="AA4717" s="4" t="str" cm="1">
        <f t="array" ref="AA4717">_xlfn.IFS(Z4717&lt;=2,"Fast",Z4717&gt;5, "Slow", AND(Z4717&gt;=3,Z4717&lt;=5),"Standard")</f>
        <v>Standard</v>
      </c>
    </row>
    <row r="4718" spans="1:27" x14ac:dyDescent="0.2">
      <c r="A4718" s="4">
        <v>4717</v>
      </c>
      <c r="B4718" s="4" t="s">
        <v>8135</v>
      </c>
      <c r="C4718" s="5">
        <v>43072</v>
      </c>
      <c r="D4718" s="5">
        <v>43076</v>
      </c>
      <c r="E4718" s="4" t="s">
        <v>21</v>
      </c>
      <c r="F4718" s="4" t="s">
        <v>168</v>
      </c>
      <c r="G4718" s="4" t="s">
        <v>167</v>
      </c>
      <c r="H4718" s="4" t="s">
        <v>102</v>
      </c>
      <c r="I4718" s="4" t="s">
        <v>17</v>
      </c>
      <c r="J4718" s="4" t="s">
        <v>234</v>
      </c>
      <c r="K4718" s="4" t="s">
        <v>233</v>
      </c>
      <c r="L4718" s="4">
        <v>98115</v>
      </c>
      <c r="M4718" s="4" t="s">
        <v>9</v>
      </c>
      <c r="N4718" s="4" t="s">
        <v>3754</v>
      </c>
      <c r="O4718" s="4" t="s">
        <v>37</v>
      </c>
      <c r="P4718" s="4" t="s">
        <v>92</v>
      </c>
      <c r="Q4718" s="4" t="s">
        <v>3753</v>
      </c>
      <c r="R4718" s="4">
        <v>521.96</v>
      </c>
      <c r="S4718" s="4">
        <v>2</v>
      </c>
      <c r="T4718" s="4">
        <v>0</v>
      </c>
      <c r="U4718" s="4">
        <v>88.733199999999997</v>
      </c>
      <c r="V4718" s="4" t="str">
        <f>INDEX(Regional_Lookup!$B$2:$B$5,MATCH('Sample - Superstore'!M4718,Regional_Lookup!$A$2:$A$5,0))</f>
        <v>James Chen</v>
      </c>
      <c r="W4718" s="4">
        <f>INDEX(Regional_Lookup!$C$2:$C$5, MATCH('Sample - Superstore'!M4718,Regional_Lookup!$A$2:$A$5, 0))</f>
        <v>0.18</v>
      </c>
      <c r="X4718" s="4">
        <f>U4718/R4718</f>
        <v>0.16999999999999998</v>
      </c>
      <c r="Y4718" s="4" t="str">
        <f>IF(X4718&gt;=W4718, "Yes", "No")</f>
        <v>No</v>
      </c>
      <c r="Z4718" s="4">
        <f>D4718-C4718</f>
        <v>4</v>
      </c>
      <c r="AA4718" s="4" t="str" cm="1">
        <f t="array" ref="AA4718">_xlfn.IFS(Z4718&lt;=2,"Fast",Z4718&gt;5, "Slow", AND(Z4718&gt;=3,Z4718&lt;=5),"Standard")</f>
        <v>Standard</v>
      </c>
    </row>
    <row r="4719" spans="1:27" x14ac:dyDescent="0.2">
      <c r="A4719" s="4">
        <v>4718</v>
      </c>
      <c r="B4719" s="4" t="s">
        <v>8134</v>
      </c>
      <c r="C4719" s="5">
        <v>42350</v>
      </c>
      <c r="D4719" s="5">
        <v>42355</v>
      </c>
      <c r="E4719" s="4" t="s">
        <v>29</v>
      </c>
      <c r="F4719" s="4" t="s">
        <v>1774</v>
      </c>
      <c r="G4719" s="4" t="s">
        <v>1773</v>
      </c>
      <c r="H4719" s="4" t="s">
        <v>18</v>
      </c>
      <c r="I4719" s="4" t="s">
        <v>17</v>
      </c>
      <c r="J4719" s="4" t="s">
        <v>4293</v>
      </c>
      <c r="K4719" s="4" t="s">
        <v>2147</v>
      </c>
      <c r="L4719" s="4">
        <v>21215</v>
      </c>
      <c r="M4719" s="4" t="s">
        <v>5</v>
      </c>
      <c r="N4719" s="4" t="s">
        <v>2499</v>
      </c>
      <c r="O4719" s="4" t="s">
        <v>13</v>
      </c>
      <c r="P4719" s="4" t="s">
        <v>116</v>
      </c>
      <c r="Q4719" s="4" t="s">
        <v>2498</v>
      </c>
      <c r="R4719" s="4">
        <v>8.2200000000000006</v>
      </c>
      <c r="S4719" s="4">
        <v>3</v>
      </c>
      <c r="T4719" s="4">
        <v>0</v>
      </c>
      <c r="U4719" s="4">
        <v>2.2193999999999998</v>
      </c>
      <c r="V4719" s="4" t="str">
        <f>INDEX(Regional_Lookup!$B$2:$B$5,MATCH('Sample - Superstore'!M4719,Regional_Lookup!$A$2:$A$5,0))</f>
        <v>Sarah Miller</v>
      </c>
      <c r="W4719" s="4">
        <f>INDEX(Regional_Lookup!$C$2:$C$5, MATCH('Sample - Superstore'!M4719,Regional_Lookup!$A$2:$A$5, 0))</f>
        <v>0.16</v>
      </c>
      <c r="X4719" s="4">
        <f>U4719/R4719</f>
        <v>0.26999999999999996</v>
      </c>
      <c r="Y4719" s="4" t="str">
        <f>IF(X4719&gt;=W4719, "Yes", "No")</f>
        <v>Yes</v>
      </c>
      <c r="Z4719" s="4">
        <f>D4719-C4719</f>
        <v>5</v>
      </c>
      <c r="AA4719" s="4" t="str" cm="1">
        <f t="array" ref="AA4719">_xlfn.IFS(Z4719&lt;=2,"Fast",Z4719&gt;5, "Slow", AND(Z4719&gt;=3,Z4719&lt;=5),"Standard")</f>
        <v>Standard</v>
      </c>
    </row>
    <row r="4720" spans="1:27" x14ac:dyDescent="0.2">
      <c r="A4720" s="4">
        <v>4719</v>
      </c>
      <c r="B4720" s="4" t="s">
        <v>8133</v>
      </c>
      <c r="C4720" s="5">
        <v>42287</v>
      </c>
      <c r="D4720" s="5">
        <v>42288</v>
      </c>
      <c r="E4720" s="4" t="s">
        <v>89</v>
      </c>
      <c r="F4720" s="4" t="s">
        <v>2564</v>
      </c>
      <c r="G4720" s="4" t="s">
        <v>2563</v>
      </c>
      <c r="H4720" s="4" t="s">
        <v>50</v>
      </c>
      <c r="I4720" s="4" t="s">
        <v>17</v>
      </c>
      <c r="J4720" s="4" t="s">
        <v>248</v>
      </c>
      <c r="K4720" s="4" t="s">
        <v>15</v>
      </c>
      <c r="L4720" s="4">
        <v>94109</v>
      </c>
      <c r="M4720" s="4" t="s">
        <v>9</v>
      </c>
      <c r="N4720" s="4" t="s">
        <v>6943</v>
      </c>
      <c r="O4720" s="4" t="s">
        <v>13</v>
      </c>
      <c r="P4720" s="4" t="s">
        <v>24</v>
      </c>
      <c r="Q4720" s="4" t="s">
        <v>6942</v>
      </c>
      <c r="R4720" s="4">
        <v>45.36</v>
      </c>
      <c r="S4720" s="4">
        <v>7</v>
      </c>
      <c r="T4720" s="4">
        <v>0</v>
      </c>
      <c r="U4720" s="4">
        <v>21.7728</v>
      </c>
      <c r="V4720" s="4" t="str">
        <f>INDEX(Regional_Lookup!$B$2:$B$5,MATCH('Sample - Superstore'!M4720,Regional_Lookup!$A$2:$A$5,0))</f>
        <v>James Chen</v>
      </c>
      <c r="W4720" s="4">
        <f>INDEX(Regional_Lookup!$C$2:$C$5, MATCH('Sample - Superstore'!M4720,Regional_Lookup!$A$2:$A$5, 0))</f>
        <v>0.18</v>
      </c>
      <c r="X4720" s="4">
        <f>U4720/R4720</f>
        <v>0.48</v>
      </c>
      <c r="Y4720" s="4" t="str">
        <f>IF(X4720&gt;=W4720, "Yes", "No")</f>
        <v>Yes</v>
      </c>
      <c r="Z4720" s="4">
        <f>D4720-C4720</f>
        <v>1</v>
      </c>
      <c r="AA4720" s="4" t="str" cm="1">
        <f t="array" ref="AA4720">_xlfn.IFS(Z4720&lt;=2,"Fast",Z4720&gt;5, "Slow", AND(Z4720&gt;=3,Z4720&lt;=5),"Standard")</f>
        <v>Fast</v>
      </c>
    </row>
    <row r="4721" spans="1:27" x14ac:dyDescent="0.2">
      <c r="A4721" s="4">
        <v>4720</v>
      </c>
      <c r="B4721" s="4" t="s">
        <v>8132</v>
      </c>
      <c r="C4721" s="5">
        <v>42112</v>
      </c>
      <c r="D4721" s="5">
        <v>42114</v>
      </c>
      <c r="E4721" s="4" t="s">
        <v>21</v>
      </c>
      <c r="F4721" s="4" t="s">
        <v>6543</v>
      </c>
      <c r="G4721" s="4" t="s">
        <v>6542</v>
      </c>
      <c r="H4721" s="4" t="s">
        <v>102</v>
      </c>
      <c r="I4721" s="4" t="s">
        <v>17</v>
      </c>
      <c r="J4721" s="4" t="s">
        <v>59</v>
      </c>
      <c r="K4721" s="4" t="s">
        <v>15</v>
      </c>
      <c r="L4721" s="4">
        <v>90004</v>
      </c>
      <c r="M4721" s="4" t="s">
        <v>9</v>
      </c>
      <c r="N4721" s="4" t="s">
        <v>3427</v>
      </c>
      <c r="O4721" s="4" t="s">
        <v>13</v>
      </c>
      <c r="P4721" s="4" t="s">
        <v>231</v>
      </c>
      <c r="Q4721" s="4" t="s">
        <v>3426</v>
      </c>
      <c r="R4721" s="4">
        <v>947.17</v>
      </c>
      <c r="S4721" s="4">
        <v>7</v>
      </c>
      <c r="T4721" s="4">
        <v>0</v>
      </c>
      <c r="U4721" s="4">
        <v>9.4717000000000002</v>
      </c>
      <c r="V4721" s="4" t="str">
        <f>INDEX(Regional_Lookup!$B$2:$B$5,MATCH('Sample - Superstore'!M4721,Regional_Lookup!$A$2:$A$5,0))</f>
        <v>James Chen</v>
      </c>
      <c r="W4721" s="4">
        <f>INDEX(Regional_Lookup!$C$2:$C$5, MATCH('Sample - Superstore'!M4721,Regional_Lookup!$A$2:$A$5, 0))</f>
        <v>0.18</v>
      </c>
      <c r="X4721" s="4">
        <f>U4721/R4721</f>
        <v>0.01</v>
      </c>
      <c r="Y4721" s="4" t="str">
        <f>IF(X4721&gt;=W4721, "Yes", "No")</f>
        <v>No</v>
      </c>
      <c r="Z4721" s="4">
        <f>D4721-C4721</f>
        <v>2</v>
      </c>
      <c r="AA4721" s="4" t="str" cm="1">
        <f t="array" ref="AA4721">_xlfn.IFS(Z4721&lt;=2,"Fast",Z4721&gt;5, "Slow", AND(Z4721&gt;=3,Z4721&lt;=5),"Standard")</f>
        <v>Fast</v>
      </c>
    </row>
    <row r="4722" spans="1:27" x14ac:dyDescent="0.2">
      <c r="A4722" s="4">
        <v>4721</v>
      </c>
      <c r="B4722" s="4" t="s">
        <v>8132</v>
      </c>
      <c r="C4722" s="5">
        <v>42112</v>
      </c>
      <c r="D4722" s="5">
        <v>42114</v>
      </c>
      <c r="E4722" s="4" t="s">
        <v>21</v>
      </c>
      <c r="F4722" s="4" t="s">
        <v>6543</v>
      </c>
      <c r="G4722" s="4" t="s">
        <v>6542</v>
      </c>
      <c r="H4722" s="4" t="s">
        <v>102</v>
      </c>
      <c r="I4722" s="4" t="s">
        <v>17</v>
      </c>
      <c r="J4722" s="4" t="s">
        <v>59</v>
      </c>
      <c r="K4722" s="4" t="s">
        <v>15</v>
      </c>
      <c r="L4722" s="4">
        <v>90004</v>
      </c>
      <c r="M4722" s="4" t="s">
        <v>9</v>
      </c>
      <c r="N4722" s="4" t="s">
        <v>6215</v>
      </c>
      <c r="O4722" s="4" t="s">
        <v>13</v>
      </c>
      <c r="P4722" s="4" t="s">
        <v>24</v>
      </c>
      <c r="Q4722" s="4" t="s">
        <v>6214</v>
      </c>
      <c r="R4722" s="4">
        <v>61.96</v>
      </c>
      <c r="S4722" s="4">
        <v>2</v>
      </c>
      <c r="T4722" s="4">
        <v>0</v>
      </c>
      <c r="U4722" s="4">
        <v>27.882000000000001</v>
      </c>
      <c r="V4722" s="4" t="str">
        <f>INDEX(Regional_Lookup!$B$2:$B$5,MATCH('Sample - Superstore'!M4722,Regional_Lookup!$A$2:$A$5,0))</f>
        <v>James Chen</v>
      </c>
      <c r="W4722" s="4">
        <f>INDEX(Regional_Lookup!$C$2:$C$5, MATCH('Sample - Superstore'!M4722,Regional_Lookup!$A$2:$A$5, 0))</f>
        <v>0.18</v>
      </c>
      <c r="X4722" s="4">
        <f>U4722/R4722</f>
        <v>0.45</v>
      </c>
      <c r="Y4722" s="4" t="str">
        <f>IF(X4722&gt;=W4722, "Yes", "No")</f>
        <v>Yes</v>
      </c>
      <c r="Z4722" s="4">
        <f>D4722-C4722</f>
        <v>2</v>
      </c>
      <c r="AA4722" s="4" t="str" cm="1">
        <f t="array" ref="AA4722">_xlfn.IFS(Z4722&lt;=2,"Fast",Z4722&gt;5, "Slow", AND(Z4722&gt;=3,Z4722&lt;=5),"Standard")</f>
        <v>Fast</v>
      </c>
    </row>
    <row r="4723" spans="1:27" x14ac:dyDescent="0.2">
      <c r="A4723" s="4">
        <v>4722</v>
      </c>
      <c r="B4723" s="4" t="s">
        <v>8131</v>
      </c>
      <c r="C4723" s="5">
        <v>41797</v>
      </c>
      <c r="D4723" s="5">
        <v>41801</v>
      </c>
      <c r="E4723" s="4" t="s">
        <v>21</v>
      </c>
      <c r="F4723" s="4" t="s">
        <v>2605</v>
      </c>
      <c r="G4723" s="4" t="s">
        <v>2604</v>
      </c>
      <c r="H4723" s="4" t="s">
        <v>18</v>
      </c>
      <c r="I4723" s="4" t="s">
        <v>17</v>
      </c>
      <c r="J4723" s="4" t="s">
        <v>908</v>
      </c>
      <c r="K4723" s="4" t="s">
        <v>318</v>
      </c>
      <c r="L4723" s="4">
        <v>60505</v>
      </c>
      <c r="M4723" s="4" t="s">
        <v>3</v>
      </c>
      <c r="N4723" s="4" t="s">
        <v>6403</v>
      </c>
      <c r="O4723" s="4" t="s">
        <v>37</v>
      </c>
      <c r="P4723" s="4" t="s">
        <v>92</v>
      </c>
      <c r="Q4723" s="4" t="s">
        <v>6402</v>
      </c>
      <c r="R4723" s="4">
        <v>268.935</v>
      </c>
      <c r="S4723" s="4">
        <v>3</v>
      </c>
      <c r="T4723" s="4">
        <v>0.5</v>
      </c>
      <c r="U4723" s="4">
        <v>-209.76929999999999</v>
      </c>
      <c r="V4723" s="4" t="str">
        <f>INDEX(Regional_Lookup!$B$2:$B$5,MATCH('Sample - Superstore'!M4723,Regional_Lookup!$A$2:$A$5,0))</f>
        <v>David Johnson</v>
      </c>
      <c r="W4723" s="4">
        <f>INDEX(Regional_Lookup!$C$2:$C$5, MATCH('Sample - Superstore'!M4723,Regional_Lookup!$A$2:$A$5, 0))</f>
        <v>0.14000000000000001</v>
      </c>
      <c r="X4723" s="4">
        <f>U4723/R4723</f>
        <v>-0.77999999999999992</v>
      </c>
      <c r="Y4723" s="4" t="str">
        <f>IF(X4723&gt;=W4723, "Yes", "No")</f>
        <v>No</v>
      </c>
      <c r="Z4723" s="4">
        <f>D4723-C4723</f>
        <v>4</v>
      </c>
      <c r="AA4723" s="4" t="str" cm="1">
        <f t="array" ref="AA4723">_xlfn.IFS(Z4723&lt;=2,"Fast",Z4723&gt;5, "Slow", AND(Z4723&gt;=3,Z4723&lt;=5),"Standard")</f>
        <v>Standard</v>
      </c>
    </row>
    <row r="4724" spans="1:27" x14ac:dyDescent="0.2">
      <c r="A4724" s="4">
        <v>4723</v>
      </c>
      <c r="B4724" s="4" t="s">
        <v>8130</v>
      </c>
      <c r="C4724" s="5">
        <v>42979</v>
      </c>
      <c r="D4724" s="5">
        <v>42985</v>
      </c>
      <c r="E4724" s="4" t="s">
        <v>29</v>
      </c>
      <c r="F4724" s="4" t="s">
        <v>2206</v>
      </c>
      <c r="G4724" s="4" t="s">
        <v>2205</v>
      </c>
      <c r="H4724" s="4" t="s">
        <v>102</v>
      </c>
      <c r="I4724" s="4" t="s">
        <v>17</v>
      </c>
      <c r="J4724" s="4" t="s">
        <v>234</v>
      </c>
      <c r="K4724" s="4" t="s">
        <v>233</v>
      </c>
      <c r="L4724" s="4">
        <v>98103</v>
      </c>
      <c r="M4724" s="4" t="s">
        <v>9</v>
      </c>
      <c r="N4724" s="4" t="s">
        <v>6944</v>
      </c>
      <c r="O4724" s="4" t="s">
        <v>13</v>
      </c>
      <c r="P4724" s="4" t="s">
        <v>116</v>
      </c>
      <c r="Q4724" s="4" t="s">
        <v>507</v>
      </c>
      <c r="R4724" s="4">
        <v>7.58</v>
      </c>
      <c r="S4724" s="4">
        <v>1</v>
      </c>
      <c r="T4724" s="4">
        <v>0</v>
      </c>
      <c r="U4724" s="4">
        <v>2.9561999999999999</v>
      </c>
      <c r="V4724" s="4" t="str">
        <f>INDEX(Regional_Lookup!$B$2:$B$5,MATCH('Sample - Superstore'!M4724,Regional_Lookup!$A$2:$A$5,0))</f>
        <v>James Chen</v>
      </c>
      <c r="W4724" s="4">
        <f>INDEX(Regional_Lookup!$C$2:$C$5, MATCH('Sample - Superstore'!M4724,Regional_Lookup!$A$2:$A$5, 0))</f>
        <v>0.18</v>
      </c>
      <c r="X4724" s="4">
        <f>U4724/R4724</f>
        <v>0.39</v>
      </c>
      <c r="Y4724" s="4" t="str">
        <f>IF(X4724&gt;=W4724, "Yes", "No")</f>
        <v>Yes</v>
      </c>
      <c r="Z4724" s="4">
        <f>D4724-C4724</f>
        <v>6</v>
      </c>
      <c r="AA4724" s="4" t="str" cm="1">
        <f t="array" ref="AA4724">_xlfn.IFS(Z4724&lt;=2,"Fast",Z4724&gt;5, "Slow", AND(Z4724&gt;=3,Z4724&lt;=5),"Standard")</f>
        <v>Slow</v>
      </c>
    </row>
    <row r="4725" spans="1:27" x14ac:dyDescent="0.2">
      <c r="A4725" s="4">
        <v>4724</v>
      </c>
      <c r="B4725" s="4" t="s">
        <v>8129</v>
      </c>
      <c r="C4725" s="5">
        <v>42512</v>
      </c>
      <c r="D4725" s="5">
        <v>42512</v>
      </c>
      <c r="E4725" s="4" t="s">
        <v>162</v>
      </c>
      <c r="F4725" s="4" t="s">
        <v>321</v>
      </c>
      <c r="G4725" s="4" t="s">
        <v>320</v>
      </c>
      <c r="H4725" s="4" t="s">
        <v>18</v>
      </c>
      <c r="I4725" s="4" t="s">
        <v>17</v>
      </c>
      <c r="J4725" s="4" t="s">
        <v>49</v>
      </c>
      <c r="K4725" s="4" t="s">
        <v>48</v>
      </c>
      <c r="L4725" s="4">
        <v>30605</v>
      </c>
      <c r="M4725" s="4" t="s">
        <v>7</v>
      </c>
      <c r="N4725" s="4" t="s">
        <v>7657</v>
      </c>
      <c r="O4725" s="4" t="s">
        <v>13</v>
      </c>
      <c r="P4725" s="4" t="s">
        <v>72</v>
      </c>
      <c r="Q4725" s="4" t="s">
        <v>7656</v>
      </c>
      <c r="R4725" s="4">
        <v>14.73</v>
      </c>
      <c r="S4725" s="4">
        <v>3</v>
      </c>
      <c r="T4725" s="4">
        <v>0</v>
      </c>
      <c r="U4725" s="4">
        <v>7.2176999999999998</v>
      </c>
      <c r="V4725" s="4" t="str">
        <f>INDEX(Regional_Lookup!$B$2:$B$5,MATCH('Sample - Superstore'!M4725,Regional_Lookup!$A$2:$A$5,0))</f>
        <v>Maria Santos</v>
      </c>
      <c r="W4725" s="4">
        <f>INDEX(Regional_Lookup!$C$2:$C$5, MATCH('Sample - Superstore'!M4725,Regional_Lookup!$A$2:$A$5, 0))</f>
        <v>0.15</v>
      </c>
      <c r="X4725" s="4">
        <f>U4725/R4725</f>
        <v>0.49</v>
      </c>
      <c r="Y4725" s="4" t="str">
        <f>IF(X4725&gt;=W4725, "Yes", "No")</f>
        <v>Yes</v>
      </c>
      <c r="Z4725" s="4">
        <f>D4725-C4725</f>
        <v>0</v>
      </c>
      <c r="AA4725" s="4" t="str" cm="1">
        <f t="array" ref="AA4725">_xlfn.IFS(Z4725&lt;=2,"Fast",Z4725&gt;5, "Slow", AND(Z4725&gt;=3,Z4725&lt;=5),"Standard")</f>
        <v>Fast</v>
      </c>
    </row>
    <row r="4726" spans="1:27" x14ac:dyDescent="0.2">
      <c r="A4726" s="4">
        <v>4725</v>
      </c>
      <c r="B4726" s="4" t="s">
        <v>8128</v>
      </c>
      <c r="C4726" s="5">
        <v>42685</v>
      </c>
      <c r="D4726" s="5">
        <v>42689</v>
      </c>
      <c r="E4726" s="4" t="s">
        <v>29</v>
      </c>
      <c r="F4726" s="4" t="s">
        <v>1054</v>
      </c>
      <c r="G4726" s="4" t="s">
        <v>1053</v>
      </c>
      <c r="H4726" s="4" t="s">
        <v>102</v>
      </c>
      <c r="I4726" s="4" t="s">
        <v>17</v>
      </c>
      <c r="J4726" s="4" t="s">
        <v>7404</v>
      </c>
      <c r="K4726" s="4" t="s">
        <v>41</v>
      </c>
      <c r="L4726" s="4">
        <v>32712</v>
      </c>
      <c r="M4726" s="4" t="s">
        <v>7</v>
      </c>
      <c r="N4726" s="4" t="s">
        <v>364</v>
      </c>
      <c r="O4726" s="4" t="s">
        <v>13</v>
      </c>
      <c r="P4726" s="4" t="s">
        <v>100</v>
      </c>
      <c r="Q4726" s="4" t="s">
        <v>363</v>
      </c>
      <c r="R4726" s="4">
        <v>9.8879999999999999</v>
      </c>
      <c r="S4726" s="4">
        <v>2</v>
      </c>
      <c r="T4726" s="4">
        <v>0.7</v>
      </c>
      <c r="U4726" s="4">
        <v>-6.9215999999999998</v>
      </c>
      <c r="V4726" s="4" t="str">
        <f>INDEX(Regional_Lookup!$B$2:$B$5,MATCH('Sample - Superstore'!M4726,Regional_Lookup!$A$2:$A$5,0))</f>
        <v>Maria Santos</v>
      </c>
      <c r="W4726" s="4">
        <f>INDEX(Regional_Lookup!$C$2:$C$5, MATCH('Sample - Superstore'!M4726,Regional_Lookup!$A$2:$A$5, 0))</f>
        <v>0.15</v>
      </c>
      <c r="X4726" s="4">
        <f>U4726/R4726</f>
        <v>-0.7</v>
      </c>
      <c r="Y4726" s="4" t="str">
        <f>IF(X4726&gt;=W4726, "Yes", "No")</f>
        <v>No</v>
      </c>
      <c r="Z4726" s="4">
        <f>D4726-C4726</f>
        <v>4</v>
      </c>
      <c r="AA4726" s="4" t="str" cm="1">
        <f t="array" ref="AA4726">_xlfn.IFS(Z4726&lt;=2,"Fast",Z4726&gt;5, "Slow", AND(Z4726&gt;=3,Z4726&lt;=5),"Standard")</f>
        <v>Standard</v>
      </c>
    </row>
    <row r="4727" spans="1:27" x14ac:dyDescent="0.2">
      <c r="A4727" s="4">
        <v>4726</v>
      </c>
      <c r="B4727" s="4" t="s">
        <v>8128</v>
      </c>
      <c r="C4727" s="5">
        <v>42685</v>
      </c>
      <c r="D4727" s="5">
        <v>42689</v>
      </c>
      <c r="E4727" s="4" t="s">
        <v>29</v>
      </c>
      <c r="F4727" s="4" t="s">
        <v>1054</v>
      </c>
      <c r="G4727" s="4" t="s">
        <v>1053</v>
      </c>
      <c r="H4727" s="4" t="s">
        <v>102</v>
      </c>
      <c r="I4727" s="4" t="s">
        <v>17</v>
      </c>
      <c r="J4727" s="4" t="s">
        <v>7404</v>
      </c>
      <c r="K4727" s="4" t="s">
        <v>41</v>
      </c>
      <c r="L4727" s="4">
        <v>32712</v>
      </c>
      <c r="M4727" s="4" t="s">
        <v>7</v>
      </c>
      <c r="N4727" s="4" t="s">
        <v>5052</v>
      </c>
      <c r="O4727" s="4" t="s">
        <v>13</v>
      </c>
      <c r="P4727" s="4" t="s">
        <v>12</v>
      </c>
      <c r="Q4727" s="4" t="s">
        <v>5051</v>
      </c>
      <c r="R4727" s="4">
        <v>671.54399999999998</v>
      </c>
      <c r="S4727" s="4">
        <v>3</v>
      </c>
      <c r="T4727" s="4">
        <v>0.2</v>
      </c>
      <c r="U4727" s="4">
        <v>50.3658</v>
      </c>
      <c r="V4727" s="4" t="str">
        <f>INDEX(Regional_Lookup!$B$2:$B$5,MATCH('Sample - Superstore'!M4727,Regional_Lookup!$A$2:$A$5,0))</f>
        <v>Maria Santos</v>
      </c>
      <c r="W4727" s="4">
        <f>INDEX(Regional_Lookup!$C$2:$C$5, MATCH('Sample - Superstore'!M4727,Regional_Lookup!$A$2:$A$5, 0))</f>
        <v>0.15</v>
      </c>
      <c r="X4727" s="4">
        <f>U4727/R4727</f>
        <v>7.4999999999999997E-2</v>
      </c>
      <c r="Y4727" s="4" t="str">
        <f>IF(X4727&gt;=W4727, "Yes", "No")</f>
        <v>No</v>
      </c>
      <c r="Z4727" s="4">
        <f>D4727-C4727</f>
        <v>4</v>
      </c>
      <c r="AA4727" s="4" t="str" cm="1">
        <f t="array" ref="AA4727">_xlfn.IFS(Z4727&lt;=2,"Fast",Z4727&gt;5, "Slow", AND(Z4727&gt;=3,Z4727&lt;=5),"Standard")</f>
        <v>Standard</v>
      </c>
    </row>
    <row r="4728" spans="1:27" x14ac:dyDescent="0.2">
      <c r="A4728" s="4">
        <v>4727</v>
      </c>
      <c r="B4728" s="4" t="s">
        <v>8127</v>
      </c>
      <c r="C4728" s="5">
        <v>41968</v>
      </c>
      <c r="D4728" s="5">
        <v>41972</v>
      </c>
      <c r="E4728" s="4" t="s">
        <v>21</v>
      </c>
      <c r="F4728" s="4" t="s">
        <v>407</v>
      </c>
      <c r="G4728" s="4" t="s">
        <v>406</v>
      </c>
      <c r="H4728" s="4" t="s">
        <v>102</v>
      </c>
      <c r="I4728" s="4" t="s">
        <v>17</v>
      </c>
      <c r="J4728" s="4" t="s">
        <v>254</v>
      </c>
      <c r="K4728" s="4" t="s">
        <v>66</v>
      </c>
      <c r="L4728" s="4">
        <v>10009</v>
      </c>
      <c r="M4728" s="4" t="s">
        <v>5</v>
      </c>
      <c r="N4728" s="4" t="s">
        <v>2156</v>
      </c>
      <c r="O4728" s="4" t="s">
        <v>13</v>
      </c>
      <c r="P4728" s="4" t="s">
        <v>231</v>
      </c>
      <c r="Q4728" s="4" t="s">
        <v>2155</v>
      </c>
      <c r="R4728" s="4">
        <v>1117.92</v>
      </c>
      <c r="S4728" s="4">
        <v>4</v>
      </c>
      <c r="T4728" s="4">
        <v>0</v>
      </c>
      <c r="U4728" s="4">
        <v>55.896000000000001</v>
      </c>
      <c r="V4728" s="4" t="str">
        <f>INDEX(Regional_Lookup!$B$2:$B$5,MATCH('Sample - Superstore'!M4728,Regional_Lookup!$A$2:$A$5,0))</f>
        <v>Sarah Miller</v>
      </c>
      <c r="W4728" s="4">
        <f>INDEX(Regional_Lookup!$C$2:$C$5, MATCH('Sample - Superstore'!M4728,Regional_Lookup!$A$2:$A$5, 0))</f>
        <v>0.16</v>
      </c>
      <c r="X4728" s="4">
        <f>U4728/R4728</f>
        <v>4.9999999999999996E-2</v>
      </c>
      <c r="Y4728" s="4" t="str">
        <f>IF(X4728&gt;=W4728, "Yes", "No")</f>
        <v>No</v>
      </c>
      <c r="Z4728" s="4">
        <f>D4728-C4728</f>
        <v>4</v>
      </c>
      <c r="AA4728" s="4" t="str" cm="1">
        <f t="array" ref="AA4728">_xlfn.IFS(Z4728&lt;=2,"Fast",Z4728&gt;5, "Slow", AND(Z4728&gt;=3,Z4728&lt;=5),"Standard")</f>
        <v>Standard</v>
      </c>
    </row>
    <row r="4729" spans="1:27" x14ac:dyDescent="0.2">
      <c r="A4729" s="4">
        <v>4728</v>
      </c>
      <c r="B4729" s="4" t="s">
        <v>8127</v>
      </c>
      <c r="C4729" s="5">
        <v>41968</v>
      </c>
      <c r="D4729" s="5">
        <v>41972</v>
      </c>
      <c r="E4729" s="4" t="s">
        <v>21</v>
      </c>
      <c r="F4729" s="4" t="s">
        <v>407</v>
      </c>
      <c r="G4729" s="4" t="s">
        <v>406</v>
      </c>
      <c r="H4729" s="4" t="s">
        <v>102</v>
      </c>
      <c r="I4729" s="4" t="s">
        <v>17</v>
      </c>
      <c r="J4729" s="4" t="s">
        <v>254</v>
      </c>
      <c r="K4729" s="4" t="s">
        <v>66</v>
      </c>
      <c r="L4729" s="4">
        <v>10009</v>
      </c>
      <c r="M4729" s="4" t="s">
        <v>5</v>
      </c>
      <c r="N4729" s="4" t="s">
        <v>6447</v>
      </c>
      <c r="O4729" s="4" t="s">
        <v>37</v>
      </c>
      <c r="P4729" s="4" t="s">
        <v>165</v>
      </c>
      <c r="Q4729" s="4" t="s">
        <v>6446</v>
      </c>
      <c r="R4729" s="4">
        <v>275.952</v>
      </c>
      <c r="S4729" s="4">
        <v>3</v>
      </c>
      <c r="T4729" s="4">
        <v>0.2</v>
      </c>
      <c r="U4729" s="4">
        <v>-37.943399999999997</v>
      </c>
      <c r="V4729" s="4" t="str">
        <f>INDEX(Regional_Lookup!$B$2:$B$5,MATCH('Sample - Superstore'!M4729,Regional_Lookup!$A$2:$A$5,0))</f>
        <v>Sarah Miller</v>
      </c>
      <c r="W4729" s="4">
        <f>INDEX(Regional_Lookup!$C$2:$C$5, MATCH('Sample - Superstore'!M4729,Regional_Lookup!$A$2:$A$5, 0))</f>
        <v>0.16</v>
      </c>
      <c r="X4729" s="4">
        <f>U4729/R4729</f>
        <v>-0.13749999999999998</v>
      </c>
      <c r="Y4729" s="4" t="str">
        <f>IF(X4729&gt;=W4729, "Yes", "No")</f>
        <v>No</v>
      </c>
      <c r="Z4729" s="4">
        <f>D4729-C4729</f>
        <v>4</v>
      </c>
      <c r="AA4729" s="4" t="str" cm="1">
        <f t="array" ref="AA4729">_xlfn.IFS(Z4729&lt;=2,"Fast",Z4729&gt;5, "Slow", AND(Z4729&gt;=3,Z4729&lt;=5),"Standard")</f>
        <v>Standard</v>
      </c>
    </row>
    <row r="4730" spans="1:27" x14ac:dyDescent="0.2">
      <c r="A4730" s="4">
        <v>4729</v>
      </c>
      <c r="B4730" s="4" t="s">
        <v>8126</v>
      </c>
      <c r="C4730" s="5">
        <v>41950</v>
      </c>
      <c r="D4730" s="5">
        <v>41955</v>
      </c>
      <c r="E4730" s="4" t="s">
        <v>29</v>
      </c>
      <c r="F4730" s="4" t="s">
        <v>4628</v>
      </c>
      <c r="G4730" s="4" t="s">
        <v>4627</v>
      </c>
      <c r="H4730" s="4" t="s">
        <v>18</v>
      </c>
      <c r="I4730" s="4" t="s">
        <v>17</v>
      </c>
      <c r="J4730" s="4" t="s">
        <v>248</v>
      </c>
      <c r="K4730" s="4" t="s">
        <v>15</v>
      </c>
      <c r="L4730" s="4">
        <v>94110</v>
      </c>
      <c r="M4730" s="4" t="s">
        <v>9</v>
      </c>
      <c r="N4730" s="4" t="s">
        <v>1033</v>
      </c>
      <c r="O4730" s="4" t="s">
        <v>13</v>
      </c>
      <c r="P4730" s="4" t="s">
        <v>100</v>
      </c>
      <c r="Q4730" s="4" t="s">
        <v>1032</v>
      </c>
      <c r="R4730" s="4">
        <v>123.14400000000001</v>
      </c>
      <c r="S4730" s="4">
        <v>7</v>
      </c>
      <c r="T4730" s="4">
        <v>0.2</v>
      </c>
      <c r="U4730" s="4">
        <v>46.179000000000002</v>
      </c>
      <c r="V4730" s="4" t="str">
        <f>INDEX(Regional_Lookup!$B$2:$B$5,MATCH('Sample - Superstore'!M4730,Regional_Lookup!$A$2:$A$5,0))</f>
        <v>James Chen</v>
      </c>
      <c r="W4730" s="4">
        <f>INDEX(Regional_Lookup!$C$2:$C$5, MATCH('Sample - Superstore'!M4730,Regional_Lookup!$A$2:$A$5, 0))</f>
        <v>0.18</v>
      </c>
      <c r="X4730" s="4">
        <f>U4730/R4730</f>
        <v>0.375</v>
      </c>
      <c r="Y4730" s="4" t="str">
        <f>IF(X4730&gt;=W4730, "Yes", "No")</f>
        <v>Yes</v>
      </c>
      <c r="Z4730" s="4">
        <f>D4730-C4730</f>
        <v>5</v>
      </c>
      <c r="AA4730" s="4" t="str" cm="1">
        <f t="array" ref="AA4730">_xlfn.IFS(Z4730&lt;=2,"Fast",Z4730&gt;5, "Slow", AND(Z4730&gt;=3,Z4730&lt;=5),"Standard")</f>
        <v>Standard</v>
      </c>
    </row>
    <row r="4731" spans="1:27" x14ac:dyDescent="0.2">
      <c r="A4731" s="4">
        <v>4730</v>
      </c>
      <c r="B4731" s="4" t="s">
        <v>8125</v>
      </c>
      <c r="C4731" s="5">
        <v>42569</v>
      </c>
      <c r="D4731" s="5">
        <v>42574</v>
      </c>
      <c r="E4731" s="4" t="s">
        <v>21</v>
      </c>
      <c r="F4731" s="4" t="s">
        <v>3874</v>
      </c>
      <c r="G4731" s="4" t="s">
        <v>3873</v>
      </c>
      <c r="H4731" s="4" t="s">
        <v>18</v>
      </c>
      <c r="I4731" s="4" t="s">
        <v>17</v>
      </c>
      <c r="J4731" s="4" t="s">
        <v>624</v>
      </c>
      <c r="K4731" s="4" t="s">
        <v>123</v>
      </c>
      <c r="L4731" s="4">
        <v>75217</v>
      </c>
      <c r="M4731" s="4" t="s">
        <v>3</v>
      </c>
      <c r="N4731" s="4" t="s">
        <v>732</v>
      </c>
      <c r="O4731" s="4" t="s">
        <v>33</v>
      </c>
      <c r="P4731" s="4" t="s">
        <v>55</v>
      </c>
      <c r="Q4731" s="4" t="s">
        <v>731</v>
      </c>
      <c r="R4731" s="4">
        <v>15.576000000000001</v>
      </c>
      <c r="S4731" s="4">
        <v>3</v>
      </c>
      <c r="T4731" s="4">
        <v>0.2</v>
      </c>
      <c r="U4731" s="4">
        <v>3.3098999999999998</v>
      </c>
      <c r="V4731" s="4" t="str">
        <f>INDEX(Regional_Lookup!$B$2:$B$5,MATCH('Sample - Superstore'!M4731,Regional_Lookup!$A$2:$A$5,0))</f>
        <v>David Johnson</v>
      </c>
      <c r="W4731" s="4">
        <f>INDEX(Regional_Lookup!$C$2:$C$5, MATCH('Sample - Superstore'!M4731,Regional_Lookup!$A$2:$A$5, 0))</f>
        <v>0.14000000000000001</v>
      </c>
      <c r="X4731" s="4">
        <f>U4731/R4731</f>
        <v>0.21249999999999999</v>
      </c>
      <c r="Y4731" s="4" t="str">
        <f>IF(X4731&gt;=W4731, "Yes", "No")</f>
        <v>Yes</v>
      </c>
      <c r="Z4731" s="4">
        <f>D4731-C4731</f>
        <v>5</v>
      </c>
      <c r="AA4731" s="4" t="str" cm="1">
        <f t="array" ref="AA4731">_xlfn.IFS(Z4731&lt;=2,"Fast",Z4731&gt;5, "Slow", AND(Z4731&gt;=3,Z4731&lt;=5),"Standard")</f>
        <v>Standard</v>
      </c>
    </row>
    <row r="4732" spans="1:27" x14ac:dyDescent="0.2">
      <c r="A4732" s="4">
        <v>4731</v>
      </c>
      <c r="B4732" s="4" t="s">
        <v>8124</v>
      </c>
      <c r="C4732" s="5">
        <v>42092</v>
      </c>
      <c r="D4732" s="5">
        <v>42094</v>
      </c>
      <c r="E4732" s="4" t="s">
        <v>21</v>
      </c>
      <c r="F4732" s="4" t="s">
        <v>139</v>
      </c>
      <c r="G4732" s="4" t="s">
        <v>138</v>
      </c>
      <c r="H4732" s="4" t="s">
        <v>18</v>
      </c>
      <c r="I4732" s="4" t="s">
        <v>17</v>
      </c>
      <c r="J4732" s="4" t="s">
        <v>919</v>
      </c>
      <c r="K4732" s="4" t="s">
        <v>15</v>
      </c>
      <c r="L4732" s="4">
        <v>92105</v>
      </c>
      <c r="M4732" s="4" t="s">
        <v>9</v>
      </c>
      <c r="N4732" s="4" t="s">
        <v>5585</v>
      </c>
      <c r="O4732" s="4" t="s">
        <v>13</v>
      </c>
      <c r="P4732" s="4" t="s">
        <v>24</v>
      </c>
      <c r="Q4732" s="4" t="s">
        <v>5584</v>
      </c>
      <c r="R4732" s="4">
        <v>212.64</v>
      </c>
      <c r="S4732" s="4">
        <v>6</v>
      </c>
      <c r="T4732" s="4">
        <v>0</v>
      </c>
      <c r="U4732" s="4">
        <v>99.940799999999996</v>
      </c>
      <c r="V4732" s="4" t="str">
        <f>INDEX(Regional_Lookup!$B$2:$B$5,MATCH('Sample - Superstore'!M4732,Regional_Lookup!$A$2:$A$5,0))</f>
        <v>James Chen</v>
      </c>
      <c r="W4732" s="4">
        <f>INDEX(Regional_Lookup!$C$2:$C$5, MATCH('Sample - Superstore'!M4732,Regional_Lookup!$A$2:$A$5, 0))</f>
        <v>0.18</v>
      </c>
      <c r="X4732" s="4">
        <f>U4732/R4732</f>
        <v>0.47000000000000003</v>
      </c>
      <c r="Y4732" s="4" t="str">
        <f>IF(X4732&gt;=W4732, "Yes", "No")</f>
        <v>Yes</v>
      </c>
      <c r="Z4732" s="4">
        <f>D4732-C4732</f>
        <v>2</v>
      </c>
      <c r="AA4732" s="4" t="str" cm="1">
        <f t="array" ref="AA4732">_xlfn.IFS(Z4732&lt;=2,"Fast",Z4732&gt;5, "Slow", AND(Z4732&gt;=3,Z4732&lt;=5),"Standard")</f>
        <v>Fast</v>
      </c>
    </row>
    <row r="4733" spans="1:27" x14ac:dyDescent="0.2">
      <c r="A4733" s="4">
        <v>4732</v>
      </c>
      <c r="B4733" s="4" t="s">
        <v>8124</v>
      </c>
      <c r="C4733" s="5">
        <v>42092</v>
      </c>
      <c r="D4733" s="5">
        <v>42094</v>
      </c>
      <c r="E4733" s="4" t="s">
        <v>21</v>
      </c>
      <c r="F4733" s="4" t="s">
        <v>139</v>
      </c>
      <c r="G4733" s="4" t="s">
        <v>138</v>
      </c>
      <c r="H4733" s="4" t="s">
        <v>18</v>
      </c>
      <c r="I4733" s="4" t="s">
        <v>17</v>
      </c>
      <c r="J4733" s="4" t="s">
        <v>919</v>
      </c>
      <c r="K4733" s="4" t="s">
        <v>15</v>
      </c>
      <c r="L4733" s="4">
        <v>92105</v>
      </c>
      <c r="M4733" s="4" t="s">
        <v>9</v>
      </c>
      <c r="N4733" s="4" t="s">
        <v>822</v>
      </c>
      <c r="O4733" s="4" t="s">
        <v>13</v>
      </c>
      <c r="P4733" s="4" t="s">
        <v>24</v>
      </c>
      <c r="Q4733" s="4" t="s">
        <v>821</v>
      </c>
      <c r="R4733" s="4">
        <v>9.8699999999999992</v>
      </c>
      <c r="S4733" s="4">
        <v>3</v>
      </c>
      <c r="T4733" s="4">
        <v>0</v>
      </c>
      <c r="U4733" s="4">
        <v>4.5401999999999996</v>
      </c>
      <c r="V4733" s="4" t="str">
        <f>INDEX(Regional_Lookup!$B$2:$B$5,MATCH('Sample - Superstore'!M4733,Regional_Lookup!$A$2:$A$5,0))</f>
        <v>James Chen</v>
      </c>
      <c r="W4733" s="4">
        <f>INDEX(Regional_Lookup!$C$2:$C$5, MATCH('Sample - Superstore'!M4733,Regional_Lookup!$A$2:$A$5, 0))</f>
        <v>0.18</v>
      </c>
      <c r="X4733" s="4">
        <f>U4733/R4733</f>
        <v>0.46</v>
      </c>
      <c r="Y4733" s="4" t="str">
        <f>IF(X4733&gt;=W4733, "Yes", "No")</f>
        <v>Yes</v>
      </c>
      <c r="Z4733" s="4">
        <f>D4733-C4733</f>
        <v>2</v>
      </c>
      <c r="AA4733" s="4" t="str" cm="1">
        <f t="array" ref="AA4733">_xlfn.IFS(Z4733&lt;=2,"Fast",Z4733&gt;5, "Slow", AND(Z4733&gt;=3,Z4733&lt;=5),"Standard")</f>
        <v>Fast</v>
      </c>
    </row>
    <row r="4734" spans="1:27" x14ac:dyDescent="0.2">
      <c r="A4734" s="4">
        <v>4733</v>
      </c>
      <c r="B4734" s="4" t="s">
        <v>8124</v>
      </c>
      <c r="C4734" s="5">
        <v>42092</v>
      </c>
      <c r="D4734" s="5">
        <v>42094</v>
      </c>
      <c r="E4734" s="4" t="s">
        <v>21</v>
      </c>
      <c r="F4734" s="4" t="s">
        <v>139</v>
      </c>
      <c r="G4734" s="4" t="s">
        <v>138</v>
      </c>
      <c r="H4734" s="4" t="s">
        <v>18</v>
      </c>
      <c r="I4734" s="4" t="s">
        <v>17</v>
      </c>
      <c r="J4734" s="4" t="s">
        <v>919</v>
      </c>
      <c r="K4734" s="4" t="s">
        <v>15</v>
      </c>
      <c r="L4734" s="4">
        <v>92105</v>
      </c>
      <c r="M4734" s="4" t="s">
        <v>9</v>
      </c>
      <c r="N4734" s="4" t="s">
        <v>438</v>
      </c>
      <c r="O4734" s="4" t="s">
        <v>33</v>
      </c>
      <c r="P4734" s="4" t="s">
        <v>55</v>
      </c>
      <c r="Q4734" s="4" t="s">
        <v>437</v>
      </c>
      <c r="R4734" s="4">
        <v>53.25</v>
      </c>
      <c r="S4734" s="4">
        <v>3</v>
      </c>
      <c r="T4734" s="4">
        <v>0</v>
      </c>
      <c r="U4734" s="4">
        <v>20.767499999999998</v>
      </c>
      <c r="V4734" s="4" t="str">
        <f>INDEX(Regional_Lookup!$B$2:$B$5,MATCH('Sample - Superstore'!M4734,Regional_Lookup!$A$2:$A$5,0))</f>
        <v>James Chen</v>
      </c>
      <c r="W4734" s="4">
        <f>INDEX(Regional_Lookup!$C$2:$C$5, MATCH('Sample - Superstore'!M4734,Regional_Lookup!$A$2:$A$5, 0))</f>
        <v>0.18</v>
      </c>
      <c r="X4734" s="4">
        <f>U4734/R4734</f>
        <v>0.38999999999999996</v>
      </c>
      <c r="Y4734" s="4" t="str">
        <f>IF(X4734&gt;=W4734, "Yes", "No")</f>
        <v>Yes</v>
      </c>
      <c r="Z4734" s="4">
        <f>D4734-C4734</f>
        <v>2</v>
      </c>
      <c r="AA4734" s="4" t="str" cm="1">
        <f t="array" ref="AA4734">_xlfn.IFS(Z4734&lt;=2,"Fast",Z4734&gt;5, "Slow", AND(Z4734&gt;=3,Z4734&lt;=5),"Standard")</f>
        <v>Fast</v>
      </c>
    </row>
    <row r="4735" spans="1:27" x14ac:dyDescent="0.2">
      <c r="A4735" s="4">
        <v>4734</v>
      </c>
      <c r="B4735" s="4" t="s">
        <v>8124</v>
      </c>
      <c r="C4735" s="5">
        <v>42092</v>
      </c>
      <c r="D4735" s="5">
        <v>42094</v>
      </c>
      <c r="E4735" s="4" t="s">
        <v>21</v>
      </c>
      <c r="F4735" s="4" t="s">
        <v>139</v>
      </c>
      <c r="G4735" s="4" t="s">
        <v>138</v>
      </c>
      <c r="H4735" s="4" t="s">
        <v>18</v>
      </c>
      <c r="I4735" s="4" t="s">
        <v>17</v>
      </c>
      <c r="J4735" s="4" t="s">
        <v>919</v>
      </c>
      <c r="K4735" s="4" t="s">
        <v>15</v>
      </c>
      <c r="L4735" s="4">
        <v>92105</v>
      </c>
      <c r="M4735" s="4" t="s">
        <v>9</v>
      </c>
      <c r="N4735" s="4" t="s">
        <v>1547</v>
      </c>
      <c r="O4735" s="4" t="s">
        <v>37</v>
      </c>
      <c r="P4735" s="4" t="s">
        <v>36</v>
      </c>
      <c r="Q4735" s="4" t="s">
        <v>1546</v>
      </c>
      <c r="R4735" s="4">
        <v>19.920000000000002</v>
      </c>
      <c r="S4735" s="4">
        <v>3</v>
      </c>
      <c r="T4735" s="4">
        <v>0</v>
      </c>
      <c r="U4735" s="4">
        <v>9.5616000000000003</v>
      </c>
      <c r="V4735" s="4" t="str">
        <f>INDEX(Regional_Lookup!$B$2:$B$5,MATCH('Sample - Superstore'!M4735,Regional_Lookup!$A$2:$A$5,0))</f>
        <v>James Chen</v>
      </c>
      <c r="W4735" s="4">
        <f>INDEX(Regional_Lookup!$C$2:$C$5, MATCH('Sample - Superstore'!M4735,Regional_Lookup!$A$2:$A$5, 0))</f>
        <v>0.18</v>
      </c>
      <c r="X4735" s="4">
        <f>U4735/R4735</f>
        <v>0.48</v>
      </c>
      <c r="Y4735" s="4" t="str">
        <f>IF(X4735&gt;=W4735, "Yes", "No")</f>
        <v>Yes</v>
      </c>
      <c r="Z4735" s="4">
        <f>D4735-C4735</f>
        <v>2</v>
      </c>
      <c r="AA4735" s="4" t="str" cm="1">
        <f t="array" ref="AA4735">_xlfn.IFS(Z4735&lt;=2,"Fast",Z4735&gt;5, "Slow", AND(Z4735&gt;=3,Z4735&lt;=5),"Standard")</f>
        <v>Fast</v>
      </c>
    </row>
    <row r="4736" spans="1:27" x14ac:dyDescent="0.2">
      <c r="A4736" s="4">
        <v>4735</v>
      </c>
      <c r="B4736" s="4" t="s">
        <v>8123</v>
      </c>
      <c r="C4736" s="5">
        <v>42467</v>
      </c>
      <c r="D4736" s="5">
        <v>42472</v>
      </c>
      <c r="E4736" s="4" t="s">
        <v>29</v>
      </c>
      <c r="F4736" s="4" t="s">
        <v>7728</v>
      </c>
      <c r="G4736" s="4" t="s">
        <v>7727</v>
      </c>
      <c r="H4736" s="4" t="s">
        <v>50</v>
      </c>
      <c r="I4736" s="4" t="s">
        <v>17</v>
      </c>
      <c r="J4736" s="4" t="s">
        <v>254</v>
      </c>
      <c r="K4736" s="4" t="s">
        <v>66</v>
      </c>
      <c r="L4736" s="4">
        <v>10035</v>
      </c>
      <c r="M4736" s="4" t="s">
        <v>5</v>
      </c>
      <c r="N4736" s="4" t="s">
        <v>3028</v>
      </c>
      <c r="O4736" s="4" t="s">
        <v>37</v>
      </c>
      <c r="P4736" s="4" t="s">
        <v>221</v>
      </c>
      <c r="Q4736" s="4" t="s">
        <v>3027</v>
      </c>
      <c r="R4736" s="4">
        <v>658.74599999999998</v>
      </c>
      <c r="S4736" s="4">
        <v>3</v>
      </c>
      <c r="T4736" s="4">
        <v>0.1</v>
      </c>
      <c r="U4736" s="4">
        <v>146.38800000000001</v>
      </c>
      <c r="V4736" s="4" t="str">
        <f>INDEX(Regional_Lookup!$B$2:$B$5,MATCH('Sample - Superstore'!M4736,Regional_Lookup!$A$2:$A$5,0))</f>
        <v>Sarah Miller</v>
      </c>
      <c r="W4736" s="4">
        <f>INDEX(Regional_Lookup!$C$2:$C$5, MATCH('Sample - Superstore'!M4736,Regional_Lookup!$A$2:$A$5, 0))</f>
        <v>0.16</v>
      </c>
      <c r="X4736" s="4">
        <f>U4736/R4736</f>
        <v>0.22222222222222224</v>
      </c>
      <c r="Y4736" s="4" t="str">
        <f>IF(X4736&gt;=W4736, "Yes", "No")</f>
        <v>Yes</v>
      </c>
      <c r="Z4736" s="4">
        <f>D4736-C4736</f>
        <v>5</v>
      </c>
      <c r="AA4736" s="4" t="str" cm="1">
        <f t="array" ref="AA4736">_xlfn.IFS(Z4736&lt;=2,"Fast",Z4736&gt;5, "Slow", AND(Z4736&gt;=3,Z4736&lt;=5),"Standard")</f>
        <v>Standard</v>
      </c>
    </row>
    <row r="4737" spans="1:27" x14ac:dyDescent="0.2">
      <c r="A4737" s="4">
        <v>4736</v>
      </c>
      <c r="B4737" s="4" t="s">
        <v>8122</v>
      </c>
      <c r="C4737" s="5">
        <v>42168</v>
      </c>
      <c r="D4737" s="5">
        <v>42174</v>
      </c>
      <c r="E4737" s="4" t="s">
        <v>29</v>
      </c>
      <c r="F4737" s="4" t="s">
        <v>6284</v>
      </c>
      <c r="G4737" s="4" t="s">
        <v>6283</v>
      </c>
      <c r="H4737" s="4" t="s">
        <v>102</v>
      </c>
      <c r="I4737" s="4" t="s">
        <v>17</v>
      </c>
      <c r="J4737" s="4" t="s">
        <v>8121</v>
      </c>
      <c r="K4737" s="4" t="s">
        <v>2698</v>
      </c>
      <c r="L4737" s="4">
        <v>4240</v>
      </c>
      <c r="M4737" s="4" t="s">
        <v>5</v>
      </c>
      <c r="N4737" s="4" t="s">
        <v>2195</v>
      </c>
      <c r="O4737" s="4" t="s">
        <v>13</v>
      </c>
      <c r="P4737" s="4" t="s">
        <v>100</v>
      </c>
      <c r="Q4737" s="4" t="s">
        <v>2194</v>
      </c>
      <c r="R4737" s="4">
        <v>8.26</v>
      </c>
      <c r="S4737" s="4">
        <v>2</v>
      </c>
      <c r="T4737" s="4">
        <v>0</v>
      </c>
      <c r="U4737" s="4">
        <v>3.8822000000000001</v>
      </c>
      <c r="V4737" s="4" t="str">
        <f>INDEX(Regional_Lookup!$B$2:$B$5,MATCH('Sample - Superstore'!M4737,Regional_Lookup!$A$2:$A$5,0))</f>
        <v>Sarah Miller</v>
      </c>
      <c r="W4737" s="4">
        <f>INDEX(Regional_Lookup!$C$2:$C$5, MATCH('Sample - Superstore'!M4737,Regional_Lookup!$A$2:$A$5, 0))</f>
        <v>0.16</v>
      </c>
      <c r="X4737" s="4">
        <f>U4737/R4737</f>
        <v>0.47000000000000003</v>
      </c>
      <c r="Y4737" s="4" t="str">
        <f>IF(X4737&gt;=W4737, "Yes", "No")</f>
        <v>Yes</v>
      </c>
      <c r="Z4737" s="4">
        <f>D4737-C4737</f>
        <v>6</v>
      </c>
      <c r="AA4737" s="4" t="str" cm="1">
        <f t="array" ref="AA4737">_xlfn.IFS(Z4737&lt;=2,"Fast",Z4737&gt;5, "Slow", AND(Z4737&gt;=3,Z4737&lt;=5),"Standard")</f>
        <v>Slow</v>
      </c>
    </row>
    <row r="4738" spans="1:27" x14ac:dyDescent="0.2">
      <c r="A4738" s="4">
        <v>4737</v>
      </c>
      <c r="B4738" s="4" t="s">
        <v>8122</v>
      </c>
      <c r="C4738" s="5">
        <v>42168</v>
      </c>
      <c r="D4738" s="5">
        <v>42174</v>
      </c>
      <c r="E4738" s="4" t="s">
        <v>29</v>
      </c>
      <c r="F4738" s="4" t="s">
        <v>6284</v>
      </c>
      <c r="G4738" s="4" t="s">
        <v>6283</v>
      </c>
      <c r="H4738" s="4" t="s">
        <v>102</v>
      </c>
      <c r="I4738" s="4" t="s">
        <v>17</v>
      </c>
      <c r="J4738" s="4" t="s">
        <v>8121</v>
      </c>
      <c r="K4738" s="4" t="s">
        <v>2698</v>
      </c>
      <c r="L4738" s="4">
        <v>4240</v>
      </c>
      <c r="M4738" s="4" t="s">
        <v>5</v>
      </c>
      <c r="N4738" s="4" t="s">
        <v>5454</v>
      </c>
      <c r="O4738" s="4" t="s">
        <v>13</v>
      </c>
      <c r="P4738" s="4" t="s">
        <v>100</v>
      </c>
      <c r="Q4738" s="4" t="s">
        <v>5453</v>
      </c>
      <c r="R4738" s="4">
        <v>29.84</v>
      </c>
      <c r="S4738" s="4">
        <v>2</v>
      </c>
      <c r="T4738" s="4">
        <v>0</v>
      </c>
      <c r="U4738" s="4">
        <v>13.428000000000001</v>
      </c>
      <c r="V4738" s="4" t="str">
        <f>INDEX(Regional_Lookup!$B$2:$B$5,MATCH('Sample - Superstore'!M4738,Regional_Lookup!$A$2:$A$5,0))</f>
        <v>Sarah Miller</v>
      </c>
      <c r="W4738" s="4">
        <f>INDEX(Regional_Lookup!$C$2:$C$5, MATCH('Sample - Superstore'!M4738,Regional_Lookup!$A$2:$A$5, 0))</f>
        <v>0.16</v>
      </c>
      <c r="X4738" s="4">
        <f>U4738/R4738</f>
        <v>0.45</v>
      </c>
      <c r="Y4738" s="4" t="str">
        <f>IF(X4738&gt;=W4738, "Yes", "No")</f>
        <v>Yes</v>
      </c>
      <c r="Z4738" s="4">
        <f>D4738-C4738</f>
        <v>6</v>
      </c>
      <c r="AA4738" s="4" t="str" cm="1">
        <f t="array" ref="AA4738">_xlfn.IFS(Z4738&lt;=2,"Fast",Z4738&gt;5, "Slow", AND(Z4738&gt;=3,Z4738&lt;=5),"Standard")</f>
        <v>Slow</v>
      </c>
    </row>
    <row r="4739" spans="1:27" x14ac:dyDescent="0.2">
      <c r="A4739" s="4">
        <v>4738</v>
      </c>
      <c r="B4739" s="4" t="s">
        <v>8122</v>
      </c>
      <c r="C4739" s="5">
        <v>42168</v>
      </c>
      <c r="D4739" s="5">
        <v>42174</v>
      </c>
      <c r="E4739" s="4" t="s">
        <v>29</v>
      </c>
      <c r="F4739" s="4" t="s">
        <v>6284</v>
      </c>
      <c r="G4739" s="4" t="s">
        <v>6283</v>
      </c>
      <c r="H4739" s="4" t="s">
        <v>102</v>
      </c>
      <c r="I4739" s="4" t="s">
        <v>17</v>
      </c>
      <c r="J4739" s="4" t="s">
        <v>8121</v>
      </c>
      <c r="K4739" s="4" t="s">
        <v>2698</v>
      </c>
      <c r="L4739" s="4">
        <v>4240</v>
      </c>
      <c r="M4739" s="4" t="s">
        <v>5</v>
      </c>
      <c r="N4739" s="4" t="s">
        <v>3023</v>
      </c>
      <c r="O4739" s="4" t="s">
        <v>33</v>
      </c>
      <c r="P4739" s="4" t="s">
        <v>55</v>
      </c>
      <c r="Q4739" s="4" t="s">
        <v>3022</v>
      </c>
      <c r="R4739" s="4">
        <v>67.98</v>
      </c>
      <c r="S4739" s="4">
        <v>2</v>
      </c>
      <c r="T4739" s="4">
        <v>0</v>
      </c>
      <c r="U4739" s="4">
        <v>14.9556</v>
      </c>
      <c r="V4739" s="4" t="str">
        <f>INDEX(Regional_Lookup!$B$2:$B$5,MATCH('Sample - Superstore'!M4739,Regional_Lookup!$A$2:$A$5,0))</f>
        <v>Sarah Miller</v>
      </c>
      <c r="W4739" s="4">
        <f>INDEX(Regional_Lookup!$C$2:$C$5, MATCH('Sample - Superstore'!M4739,Regional_Lookup!$A$2:$A$5, 0))</f>
        <v>0.16</v>
      </c>
      <c r="X4739" s="4">
        <f>U4739/R4739</f>
        <v>0.22</v>
      </c>
      <c r="Y4739" s="4" t="str">
        <f>IF(X4739&gt;=W4739, "Yes", "No")</f>
        <v>Yes</v>
      </c>
      <c r="Z4739" s="4">
        <f>D4739-C4739</f>
        <v>6</v>
      </c>
      <c r="AA4739" s="4" t="str" cm="1">
        <f t="array" ref="AA4739">_xlfn.IFS(Z4739&lt;=2,"Fast",Z4739&gt;5, "Slow", AND(Z4739&gt;=3,Z4739&lt;=5),"Standard")</f>
        <v>Slow</v>
      </c>
    </row>
    <row r="4740" spans="1:27" x14ac:dyDescent="0.2">
      <c r="A4740" s="4">
        <v>4739</v>
      </c>
      <c r="B4740" s="4" t="s">
        <v>8120</v>
      </c>
      <c r="C4740" s="5">
        <v>42053</v>
      </c>
      <c r="D4740" s="5">
        <v>42059</v>
      </c>
      <c r="E4740" s="4" t="s">
        <v>29</v>
      </c>
      <c r="F4740" s="4" t="s">
        <v>8119</v>
      </c>
      <c r="G4740" s="4" t="s">
        <v>8118</v>
      </c>
      <c r="H4740" s="4" t="s">
        <v>18</v>
      </c>
      <c r="I4740" s="4" t="s">
        <v>17</v>
      </c>
      <c r="J4740" s="4" t="s">
        <v>67</v>
      </c>
      <c r="K4740" s="4" t="s">
        <v>15</v>
      </c>
      <c r="L4740" s="4">
        <v>90805</v>
      </c>
      <c r="M4740" s="4" t="s">
        <v>9</v>
      </c>
      <c r="N4740" s="4" t="s">
        <v>1509</v>
      </c>
      <c r="O4740" s="4" t="s">
        <v>13</v>
      </c>
      <c r="P4740" s="4" t="s">
        <v>72</v>
      </c>
      <c r="Q4740" s="4" t="s">
        <v>1508</v>
      </c>
      <c r="R4740" s="4">
        <v>61.06</v>
      </c>
      <c r="S4740" s="4">
        <v>2</v>
      </c>
      <c r="T4740" s="4">
        <v>0</v>
      </c>
      <c r="U4740" s="4">
        <v>28.087599999999998</v>
      </c>
      <c r="V4740" s="4" t="str">
        <f>INDEX(Regional_Lookup!$B$2:$B$5,MATCH('Sample - Superstore'!M4740,Regional_Lookup!$A$2:$A$5,0))</f>
        <v>James Chen</v>
      </c>
      <c r="W4740" s="4">
        <f>INDEX(Regional_Lookup!$C$2:$C$5, MATCH('Sample - Superstore'!M4740,Regional_Lookup!$A$2:$A$5, 0))</f>
        <v>0.18</v>
      </c>
      <c r="X4740" s="4">
        <f>U4740/R4740</f>
        <v>0.45999999999999996</v>
      </c>
      <c r="Y4740" s="4" t="str">
        <f>IF(X4740&gt;=W4740, "Yes", "No")</f>
        <v>Yes</v>
      </c>
      <c r="Z4740" s="4">
        <f>D4740-C4740</f>
        <v>6</v>
      </c>
      <c r="AA4740" s="4" t="str" cm="1">
        <f t="array" ref="AA4740">_xlfn.IFS(Z4740&lt;=2,"Fast",Z4740&gt;5, "Slow", AND(Z4740&gt;=3,Z4740&lt;=5),"Standard")</f>
        <v>Slow</v>
      </c>
    </row>
    <row r="4741" spans="1:27" x14ac:dyDescent="0.2">
      <c r="A4741" s="4">
        <v>4740</v>
      </c>
      <c r="B4741" s="4" t="s">
        <v>8120</v>
      </c>
      <c r="C4741" s="5">
        <v>42053</v>
      </c>
      <c r="D4741" s="5">
        <v>42059</v>
      </c>
      <c r="E4741" s="4" t="s">
        <v>29</v>
      </c>
      <c r="F4741" s="4" t="s">
        <v>8119</v>
      </c>
      <c r="G4741" s="4" t="s">
        <v>8118</v>
      </c>
      <c r="H4741" s="4" t="s">
        <v>18</v>
      </c>
      <c r="I4741" s="4" t="s">
        <v>17</v>
      </c>
      <c r="J4741" s="4" t="s">
        <v>67</v>
      </c>
      <c r="K4741" s="4" t="s">
        <v>15</v>
      </c>
      <c r="L4741" s="4">
        <v>90805</v>
      </c>
      <c r="M4741" s="4" t="s">
        <v>9</v>
      </c>
      <c r="N4741" s="4" t="s">
        <v>263</v>
      </c>
      <c r="O4741" s="4" t="s">
        <v>37</v>
      </c>
      <c r="P4741" s="4" t="s">
        <v>92</v>
      </c>
      <c r="Q4741" s="4" t="s">
        <v>262</v>
      </c>
      <c r="R4741" s="4">
        <v>35.543999999999997</v>
      </c>
      <c r="S4741" s="4">
        <v>1</v>
      </c>
      <c r="T4741" s="4">
        <v>0.2</v>
      </c>
      <c r="U4741" s="4">
        <v>-0.88859999999999995</v>
      </c>
      <c r="V4741" s="4" t="str">
        <f>INDEX(Regional_Lookup!$B$2:$B$5,MATCH('Sample - Superstore'!M4741,Regional_Lookup!$A$2:$A$5,0))</f>
        <v>James Chen</v>
      </c>
      <c r="W4741" s="4">
        <f>INDEX(Regional_Lookup!$C$2:$C$5, MATCH('Sample - Superstore'!M4741,Regional_Lookup!$A$2:$A$5, 0))</f>
        <v>0.18</v>
      </c>
      <c r="X4741" s="4">
        <f>U4741/R4741</f>
        <v>-2.5000000000000001E-2</v>
      </c>
      <c r="Y4741" s="4" t="str">
        <f>IF(X4741&gt;=W4741, "Yes", "No")</f>
        <v>No</v>
      </c>
      <c r="Z4741" s="4">
        <f>D4741-C4741</f>
        <v>6</v>
      </c>
      <c r="AA4741" s="4" t="str" cm="1">
        <f t="array" ref="AA4741">_xlfn.IFS(Z4741&lt;=2,"Fast",Z4741&gt;5, "Slow", AND(Z4741&gt;=3,Z4741&lt;=5),"Standard")</f>
        <v>Slow</v>
      </c>
    </row>
    <row r="4742" spans="1:27" x14ac:dyDescent="0.2">
      <c r="A4742" s="4">
        <v>4741</v>
      </c>
      <c r="B4742" s="4" t="s">
        <v>8115</v>
      </c>
      <c r="C4742" s="5">
        <v>43051</v>
      </c>
      <c r="D4742" s="5">
        <v>43055</v>
      </c>
      <c r="E4742" s="4" t="s">
        <v>29</v>
      </c>
      <c r="F4742" s="4" t="s">
        <v>3126</v>
      </c>
      <c r="G4742" s="4" t="s">
        <v>3125</v>
      </c>
      <c r="H4742" s="4" t="s">
        <v>18</v>
      </c>
      <c r="I4742" s="4" t="s">
        <v>17</v>
      </c>
      <c r="J4742" s="4" t="s">
        <v>234</v>
      </c>
      <c r="K4742" s="4" t="s">
        <v>233</v>
      </c>
      <c r="L4742" s="4">
        <v>98115</v>
      </c>
      <c r="M4742" s="4" t="s">
        <v>9</v>
      </c>
      <c r="N4742" s="4" t="s">
        <v>2389</v>
      </c>
      <c r="O4742" s="4" t="s">
        <v>13</v>
      </c>
      <c r="P4742" s="4" t="s">
        <v>72</v>
      </c>
      <c r="Q4742" s="4" t="s">
        <v>2388</v>
      </c>
      <c r="R4742" s="4">
        <v>9.9600000000000009</v>
      </c>
      <c r="S4742" s="4">
        <v>2</v>
      </c>
      <c r="T4742" s="4">
        <v>0</v>
      </c>
      <c r="U4742" s="4">
        <v>4.5815999999999999</v>
      </c>
      <c r="V4742" s="4" t="str">
        <f>INDEX(Regional_Lookup!$B$2:$B$5,MATCH('Sample - Superstore'!M4742,Regional_Lookup!$A$2:$A$5,0))</f>
        <v>James Chen</v>
      </c>
      <c r="W4742" s="4">
        <f>INDEX(Regional_Lookup!$C$2:$C$5, MATCH('Sample - Superstore'!M4742,Regional_Lookup!$A$2:$A$5, 0))</f>
        <v>0.18</v>
      </c>
      <c r="X4742" s="4">
        <f>U4742/R4742</f>
        <v>0.45999999999999996</v>
      </c>
      <c r="Y4742" s="4" t="str">
        <f>IF(X4742&gt;=W4742, "Yes", "No")</f>
        <v>Yes</v>
      </c>
      <c r="Z4742" s="4">
        <f>D4742-C4742</f>
        <v>4</v>
      </c>
      <c r="AA4742" s="4" t="str" cm="1">
        <f t="array" ref="AA4742">_xlfn.IFS(Z4742&lt;=2,"Fast",Z4742&gt;5, "Slow", AND(Z4742&gt;=3,Z4742&lt;=5),"Standard")</f>
        <v>Standard</v>
      </c>
    </row>
    <row r="4743" spans="1:27" x14ac:dyDescent="0.2">
      <c r="A4743" s="4">
        <v>4742</v>
      </c>
      <c r="B4743" s="4" t="s">
        <v>8115</v>
      </c>
      <c r="C4743" s="5">
        <v>43051</v>
      </c>
      <c r="D4743" s="5">
        <v>43055</v>
      </c>
      <c r="E4743" s="4" t="s">
        <v>29</v>
      </c>
      <c r="F4743" s="4" t="s">
        <v>3126</v>
      </c>
      <c r="G4743" s="4" t="s">
        <v>3125</v>
      </c>
      <c r="H4743" s="4" t="s">
        <v>18</v>
      </c>
      <c r="I4743" s="4" t="s">
        <v>17</v>
      </c>
      <c r="J4743" s="4" t="s">
        <v>234</v>
      </c>
      <c r="K4743" s="4" t="s">
        <v>233</v>
      </c>
      <c r="L4743" s="4">
        <v>98115</v>
      </c>
      <c r="M4743" s="4" t="s">
        <v>9</v>
      </c>
      <c r="N4743" s="4" t="s">
        <v>8117</v>
      </c>
      <c r="O4743" s="4" t="s">
        <v>13</v>
      </c>
      <c r="P4743" s="4" t="s">
        <v>116</v>
      </c>
      <c r="Q4743" s="4" t="s">
        <v>8116</v>
      </c>
      <c r="R4743" s="4">
        <v>9.2100000000000009</v>
      </c>
      <c r="S4743" s="4">
        <v>3</v>
      </c>
      <c r="T4743" s="4">
        <v>0</v>
      </c>
      <c r="U4743" s="4">
        <v>2.3025000000000002</v>
      </c>
      <c r="V4743" s="4" t="str">
        <f>INDEX(Regional_Lookup!$B$2:$B$5,MATCH('Sample - Superstore'!M4743,Regional_Lookup!$A$2:$A$5,0))</f>
        <v>James Chen</v>
      </c>
      <c r="W4743" s="4">
        <f>INDEX(Regional_Lookup!$C$2:$C$5, MATCH('Sample - Superstore'!M4743,Regional_Lookup!$A$2:$A$5, 0))</f>
        <v>0.18</v>
      </c>
      <c r="X4743" s="4">
        <f>U4743/R4743</f>
        <v>0.25</v>
      </c>
      <c r="Y4743" s="4" t="str">
        <f>IF(X4743&gt;=W4743, "Yes", "No")</f>
        <v>Yes</v>
      </c>
      <c r="Z4743" s="4">
        <f>D4743-C4743</f>
        <v>4</v>
      </c>
      <c r="AA4743" s="4" t="str" cm="1">
        <f t="array" ref="AA4743">_xlfn.IFS(Z4743&lt;=2,"Fast",Z4743&gt;5, "Slow", AND(Z4743&gt;=3,Z4743&lt;=5),"Standard")</f>
        <v>Standard</v>
      </c>
    </row>
    <row r="4744" spans="1:27" x14ac:dyDescent="0.2">
      <c r="A4744" s="4">
        <v>4743</v>
      </c>
      <c r="B4744" s="4" t="s">
        <v>8115</v>
      </c>
      <c r="C4744" s="5">
        <v>43051</v>
      </c>
      <c r="D4744" s="5">
        <v>43055</v>
      </c>
      <c r="E4744" s="4" t="s">
        <v>29</v>
      </c>
      <c r="F4744" s="4" t="s">
        <v>3126</v>
      </c>
      <c r="G4744" s="4" t="s">
        <v>3125</v>
      </c>
      <c r="H4744" s="4" t="s">
        <v>18</v>
      </c>
      <c r="I4744" s="4" t="s">
        <v>17</v>
      </c>
      <c r="J4744" s="4" t="s">
        <v>234</v>
      </c>
      <c r="K4744" s="4" t="s">
        <v>233</v>
      </c>
      <c r="L4744" s="4">
        <v>98115</v>
      </c>
      <c r="M4744" s="4" t="s">
        <v>9</v>
      </c>
      <c r="N4744" s="4" t="s">
        <v>4156</v>
      </c>
      <c r="O4744" s="4" t="s">
        <v>13</v>
      </c>
      <c r="P4744" s="4" t="s">
        <v>64</v>
      </c>
      <c r="Q4744" s="4" t="s">
        <v>4155</v>
      </c>
      <c r="R4744" s="4">
        <v>27.93</v>
      </c>
      <c r="S4744" s="4">
        <v>3</v>
      </c>
      <c r="T4744" s="4">
        <v>0</v>
      </c>
      <c r="U4744" s="4">
        <v>8.0997000000000003</v>
      </c>
      <c r="V4744" s="4" t="str">
        <f>INDEX(Regional_Lookup!$B$2:$B$5,MATCH('Sample - Superstore'!M4744,Regional_Lookup!$A$2:$A$5,0))</f>
        <v>James Chen</v>
      </c>
      <c r="W4744" s="4">
        <f>INDEX(Regional_Lookup!$C$2:$C$5, MATCH('Sample - Superstore'!M4744,Regional_Lookup!$A$2:$A$5, 0))</f>
        <v>0.18</v>
      </c>
      <c r="X4744" s="4">
        <f>U4744/R4744</f>
        <v>0.29000000000000004</v>
      </c>
      <c r="Y4744" s="4" t="str">
        <f>IF(X4744&gt;=W4744, "Yes", "No")</f>
        <v>Yes</v>
      </c>
      <c r="Z4744" s="4">
        <f>D4744-C4744</f>
        <v>4</v>
      </c>
      <c r="AA4744" s="4" t="str" cm="1">
        <f t="array" ref="AA4744">_xlfn.IFS(Z4744&lt;=2,"Fast",Z4744&gt;5, "Slow", AND(Z4744&gt;=3,Z4744&lt;=5),"Standard")</f>
        <v>Standard</v>
      </c>
    </row>
    <row r="4745" spans="1:27" x14ac:dyDescent="0.2">
      <c r="A4745" s="4">
        <v>4744</v>
      </c>
      <c r="B4745" s="4" t="s">
        <v>8112</v>
      </c>
      <c r="C4745" s="5">
        <v>42799</v>
      </c>
      <c r="D4745" s="5">
        <v>42799</v>
      </c>
      <c r="E4745" s="4" t="s">
        <v>162</v>
      </c>
      <c r="F4745" s="4" t="s">
        <v>8111</v>
      </c>
      <c r="G4745" s="4" t="s">
        <v>8110</v>
      </c>
      <c r="H4745" s="4" t="s">
        <v>18</v>
      </c>
      <c r="I4745" s="4" t="s">
        <v>17</v>
      </c>
      <c r="J4745" s="4" t="s">
        <v>1393</v>
      </c>
      <c r="K4745" s="4" t="s">
        <v>1246</v>
      </c>
      <c r="L4745" s="4">
        <v>55901</v>
      </c>
      <c r="M4745" s="4" t="s">
        <v>3</v>
      </c>
      <c r="N4745" s="4" t="s">
        <v>8114</v>
      </c>
      <c r="O4745" s="4" t="s">
        <v>13</v>
      </c>
      <c r="P4745" s="4" t="s">
        <v>109</v>
      </c>
      <c r="Q4745" s="4" t="s">
        <v>8113</v>
      </c>
      <c r="R4745" s="4">
        <v>7.9</v>
      </c>
      <c r="S4745" s="4">
        <v>2</v>
      </c>
      <c r="T4745" s="4">
        <v>0</v>
      </c>
      <c r="U4745" s="4">
        <v>2.528</v>
      </c>
      <c r="V4745" s="4" t="str">
        <f>INDEX(Regional_Lookup!$B$2:$B$5,MATCH('Sample - Superstore'!M4745,Regional_Lookup!$A$2:$A$5,0))</f>
        <v>David Johnson</v>
      </c>
      <c r="W4745" s="4">
        <f>INDEX(Regional_Lookup!$C$2:$C$5, MATCH('Sample - Superstore'!M4745,Regional_Lookup!$A$2:$A$5, 0))</f>
        <v>0.14000000000000001</v>
      </c>
      <c r="X4745" s="4">
        <f>U4745/R4745</f>
        <v>0.32</v>
      </c>
      <c r="Y4745" s="4" t="str">
        <f>IF(X4745&gt;=W4745, "Yes", "No")</f>
        <v>Yes</v>
      </c>
      <c r="Z4745" s="4">
        <f>D4745-C4745</f>
        <v>0</v>
      </c>
      <c r="AA4745" s="4" t="str" cm="1">
        <f t="array" ref="AA4745">_xlfn.IFS(Z4745&lt;=2,"Fast",Z4745&gt;5, "Slow", AND(Z4745&gt;=3,Z4745&lt;=5),"Standard")</f>
        <v>Fast</v>
      </c>
    </row>
    <row r="4746" spans="1:27" x14ac:dyDescent="0.2">
      <c r="A4746" s="4">
        <v>4745</v>
      </c>
      <c r="B4746" s="4" t="s">
        <v>8112</v>
      </c>
      <c r="C4746" s="5">
        <v>42799</v>
      </c>
      <c r="D4746" s="5">
        <v>42799</v>
      </c>
      <c r="E4746" s="4" t="s">
        <v>162</v>
      </c>
      <c r="F4746" s="4" t="s">
        <v>8111</v>
      </c>
      <c r="G4746" s="4" t="s">
        <v>8110</v>
      </c>
      <c r="H4746" s="4" t="s">
        <v>18</v>
      </c>
      <c r="I4746" s="4" t="s">
        <v>17</v>
      </c>
      <c r="J4746" s="4" t="s">
        <v>1393</v>
      </c>
      <c r="K4746" s="4" t="s">
        <v>1246</v>
      </c>
      <c r="L4746" s="4">
        <v>55901</v>
      </c>
      <c r="M4746" s="4" t="s">
        <v>3</v>
      </c>
      <c r="N4746" s="4" t="s">
        <v>585</v>
      </c>
      <c r="O4746" s="4" t="s">
        <v>13</v>
      </c>
      <c r="P4746" s="4" t="s">
        <v>231</v>
      </c>
      <c r="Q4746" s="4" t="s">
        <v>584</v>
      </c>
      <c r="R4746" s="4">
        <v>221.16</v>
      </c>
      <c r="S4746" s="4">
        <v>4</v>
      </c>
      <c r="T4746" s="4">
        <v>0</v>
      </c>
      <c r="U4746" s="4">
        <v>57.501600000000003</v>
      </c>
      <c r="V4746" s="4" t="str">
        <f>INDEX(Regional_Lookup!$B$2:$B$5,MATCH('Sample - Superstore'!M4746,Regional_Lookup!$A$2:$A$5,0))</f>
        <v>David Johnson</v>
      </c>
      <c r="W4746" s="4">
        <f>INDEX(Regional_Lookup!$C$2:$C$5, MATCH('Sample - Superstore'!M4746,Regional_Lookup!$A$2:$A$5, 0))</f>
        <v>0.14000000000000001</v>
      </c>
      <c r="X4746" s="4">
        <f>U4746/R4746</f>
        <v>0.26</v>
      </c>
      <c r="Y4746" s="4" t="str">
        <f>IF(X4746&gt;=W4746, "Yes", "No")</f>
        <v>Yes</v>
      </c>
      <c r="Z4746" s="4">
        <f>D4746-C4746</f>
        <v>0</v>
      </c>
      <c r="AA4746" s="4" t="str" cm="1">
        <f t="array" ref="AA4746">_xlfn.IFS(Z4746&lt;=2,"Fast",Z4746&gt;5, "Slow", AND(Z4746&gt;=3,Z4746&lt;=5),"Standard")</f>
        <v>Fast</v>
      </c>
    </row>
    <row r="4747" spans="1:27" x14ac:dyDescent="0.2">
      <c r="A4747" s="4">
        <v>4746</v>
      </c>
      <c r="B4747" s="4" t="s">
        <v>8112</v>
      </c>
      <c r="C4747" s="5">
        <v>42799</v>
      </c>
      <c r="D4747" s="5">
        <v>42799</v>
      </c>
      <c r="E4747" s="4" t="s">
        <v>162</v>
      </c>
      <c r="F4747" s="4" t="s">
        <v>8111</v>
      </c>
      <c r="G4747" s="4" t="s">
        <v>8110</v>
      </c>
      <c r="H4747" s="4" t="s">
        <v>18</v>
      </c>
      <c r="I4747" s="4" t="s">
        <v>17</v>
      </c>
      <c r="J4747" s="4" t="s">
        <v>1393</v>
      </c>
      <c r="K4747" s="4" t="s">
        <v>1246</v>
      </c>
      <c r="L4747" s="4">
        <v>55901</v>
      </c>
      <c r="M4747" s="4" t="s">
        <v>3</v>
      </c>
      <c r="N4747" s="4" t="s">
        <v>5428</v>
      </c>
      <c r="O4747" s="4" t="s">
        <v>13</v>
      </c>
      <c r="P4747" s="4" t="s">
        <v>100</v>
      </c>
      <c r="Q4747" s="4" t="s">
        <v>5427</v>
      </c>
      <c r="R4747" s="4">
        <v>127.96</v>
      </c>
      <c r="S4747" s="4">
        <v>2</v>
      </c>
      <c r="T4747" s="4">
        <v>0</v>
      </c>
      <c r="U4747" s="4">
        <v>62.700400000000002</v>
      </c>
      <c r="V4747" s="4" t="str">
        <f>INDEX(Regional_Lookup!$B$2:$B$5,MATCH('Sample - Superstore'!M4747,Regional_Lookup!$A$2:$A$5,0))</f>
        <v>David Johnson</v>
      </c>
      <c r="W4747" s="4">
        <f>INDEX(Regional_Lookup!$C$2:$C$5, MATCH('Sample - Superstore'!M4747,Regional_Lookup!$A$2:$A$5, 0))</f>
        <v>0.14000000000000001</v>
      </c>
      <c r="X4747" s="4">
        <f>U4747/R4747</f>
        <v>0.49000000000000005</v>
      </c>
      <c r="Y4747" s="4" t="str">
        <f>IF(X4747&gt;=W4747, "Yes", "No")</f>
        <v>Yes</v>
      </c>
      <c r="Z4747" s="4">
        <f>D4747-C4747</f>
        <v>0</v>
      </c>
      <c r="AA4747" s="4" t="str" cm="1">
        <f t="array" ref="AA4747">_xlfn.IFS(Z4747&lt;=2,"Fast",Z4747&gt;5, "Slow", AND(Z4747&gt;=3,Z4747&lt;=5),"Standard")</f>
        <v>Fast</v>
      </c>
    </row>
    <row r="4748" spans="1:27" x14ac:dyDescent="0.2">
      <c r="A4748" s="4">
        <v>4747</v>
      </c>
      <c r="B4748" s="4" t="s">
        <v>8112</v>
      </c>
      <c r="C4748" s="5">
        <v>42799</v>
      </c>
      <c r="D4748" s="5">
        <v>42799</v>
      </c>
      <c r="E4748" s="4" t="s">
        <v>162</v>
      </c>
      <c r="F4748" s="4" t="s">
        <v>8111</v>
      </c>
      <c r="G4748" s="4" t="s">
        <v>8110</v>
      </c>
      <c r="H4748" s="4" t="s">
        <v>18</v>
      </c>
      <c r="I4748" s="4" t="s">
        <v>17</v>
      </c>
      <c r="J4748" s="4" t="s">
        <v>1393</v>
      </c>
      <c r="K4748" s="4" t="s">
        <v>1246</v>
      </c>
      <c r="L4748" s="4">
        <v>55901</v>
      </c>
      <c r="M4748" s="4" t="s">
        <v>3</v>
      </c>
      <c r="N4748" s="4" t="s">
        <v>1599</v>
      </c>
      <c r="O4748" s="4" t="s">
        <v>13</v>
      </c>
      <c r="P4748" s="4" t="s">
        <v>100</v>
      </c>
      <c r="Q4748" s="4" t="s">
        <v>1598</v>
      </c>
      <c r="R4748" s="4">
        <v>18.690000000000001</v>
      </c>
      <c r="S4748" s="4">
        <v>3</v>
      </c>
      <c r="T4748" s="4">
        <v>0</v>
      </c>
      <c r="U4748" s="4">
        <v>9.1580999999999992</v>
      </c>
      <c r="V4748" s="4" t="str">
        <f>INDEX(Regional_Lookup!$B$2:$B$5,MATCH('Sample - Superstore'!M4748,Regional_Lookup!$A$2:$A$5,0))</f>
        <v>David Johnson</v>
      </c>
      <c r="W4748" s="4">
        <f>INDEX(Regional_Lookup!$C$2:$C$5, MATCH('Sample - Superstore'!M4748,Regional_Lookup!$A$2:$A$5, 0))</f>
        <v>0.14000000000000001</v>
      </c>
      <c r="X4748" s="4">
        <f>U4748/R4748</f>
        <v>0.48999999999999994</v>
      </c>
      <c r="Y4748" s="4" t="str">
        <f>IF(X4748&gt;=W4748, "Yes", "No")</f>
        <v>Yes</v>
      </c>
      <c r="Z4748" s="4">
        <f>D4748-C4748</f>
        <v>0</v>
      </c>
      <c r="AA4748" s="4" t="str" cm="1">
        <f t="array" ref="AA4748">_xlfn.IFS(Z4748&lt;=2,"Fast",Z4748&gt;5, "Slow", AND(Z4748&gt;=3,Z4748&lt;=5),"Standard")</f>
        <v>Fast</v>
      </c>
    </row>
    <row r="4749" spans="1:27" x14ac:dyDescent="0.2">
      <c r="A4749" s="4">
        <v>4748</v>
      </c>
      <c r="B4749" s="4" t="s">
        <v>8109</v>
      </c>
      <c r="C4749" s="5">
        <v>42432</v>
      </c>
      <c r="D4749" s="5">
        <v>42432</v>
      </c>
      <c r="E4749" s="4" t="s">
        <v>162</v>
      </c>
      <c r="F4749" s="4" t="s">
        <v>8108</v>
      </c>
      <c r="G4749" s="4" t="s">
        <v>8107</v>
      </c>
      <c r="H4749" s="4" t="s">
        <v>50</v>
      </c>
      <c r="I4749" s="4" t="s">
        <v>17</v>
      </c>
      <c r="J4749" s="4" t="s">
        <v>248</v>
      </c>
      <c r="K4749" s="4" t="s">
        <v>15</v>
      </c>
      <c r="L4749" s="4">
        <v>94110</v>
      </c>
      <c r="M4749" s="4" t="s">
        <v>9</v>
      </c>
      <c r="N4749" s="4" t="s">
        <v>5125</v>
      </c>
      <c r="O4749" s="4" t="s">
        <v>13</v>
      </c>
      <c r="P4749" s="4" t="s">
        <v>64</v>
      </c>
      <c r="Q4749" s="4" t="s">
        <v>5124</v>
      </c>
      <c r="R4749" s="4">
        <v>25.35</v>
      </c>
      <c r="S4749" s="4">
        <v>3</v>
      </c>
      <c r="T4749" s="4">
        <v>0</v>
      </c>
      <c r="U4749" s="4">
        <v>7.6050000000000004</v>
      </c>
      <c r="V4749" s="4" t="str">
        <f>INDEX(Regional_Lookup!$B$2:$B$5,MATCH('Sample - Superstore'!M4749,Regional_Lookup!$A$2:$A$5,0))</f>
        <v>James Chen</v>
      </c>
      <c r="W4749" s="4">
        <f>INDEX(Regional_Lookup!$C$2:$C$5, MATCH('Sample - Superstore'!M4749,Regional_Lookup!$A$2:$A$5, 0))</f>
        <v>0.18</v>
      </c>
      <c r="X4749" s="4">
        <f>U4749/R4749</f>
        <v>0.3</v>
      </c>
      <c r="Y4749" s="4" t="str">
        <f>IF(X4749&gt;=W4749, "Yes", "No")</f>
        <v>Yes</v>
      </c>
      <c r="Z4749" s="4">
        <f>D4749-C4749</f>
        <v>0</v>
      </c>
      <c r="AA4749" s="4" t="str" cm="1">
        <f t="array" ref="AA4749">_xlfn.IFS(Z4749&lt;=2,"Fast",Z4749&gt;5, "Slow", AND(Z4749&gt;=3,Z4749&lt;=5),"Standard")</f>
        <v>Fast</v>
      </c>
    </row>
    <row r="4750" spans="1:27" x14ac:dyDescent="0.2">
      <c r="A4750" s="4">
        <v>4749</v>
      </c>
      <c r="B4750" s="4" t="s">
        <v>8109</v>
      </c>
      <c r="C4750" s="5">
        <v>42432</v>
      </c>
      <c r="D4750" s="5">
        <v>42432</v>
      </c>
      <c r="E4750" s="4" t="s">
        <v>162</v>
      </c>
      <c r="F4750" s="4" t="s">
        <v>8108</v>
      </c>
      <c r="G4750" s="4" t="s">
        <v>8107</v>
      </c>
      <c r="H4750" s="4" t="s">
        <v>50</v>
      </c>
      <c r="I4750" s="4" t="s">
        <v>17</v>
      </c>
      <c r="J4750" s="4" t="s">
        <v>248</v>
      </c>
      <c r="K4750" s="4" t="s">
        <v>15</v>
      </c>
      <c r="L4750" s="4">
        <v>94110</v>
      </c>
      <c r="M4750" s="4" t="s">
        <v>9</v>
      </c>
      <c r="N4750" s="4" t="s">
        <v>6851</v>
      </c>
      <c r="O4750" s="4" t="s">
        <v>37</v>
      </c>
      <c r="P4750" s="4" t="s">
        <v>36</v>
      </c>
      <c r="Q4750" s="4" t="s">
        <v>6850</v>
      </c>
      <c r="R4750" s="4">
        <v>35.28</v>
      </c>
      <c r="S4750" s="4">
        <v>3</v>
      </c>
      <c r="T4750" s="4">
        <v>0</v>
      </c>
      <c r="U4750" s="4">
        <v>11.995200000000001</v>
      </c>
      <c r="V4750" s="4" t="str">
        <f>INDEX(Regional_Lookup!$B$2:$B$5,MATCH('Sample - Superstore'!M4750,Regional_Lookup!$A$2:$A$5,0))</f>
        <v>James Chen</v>
      </c>
      <c r="W4750" s="4">
        <f>INDEX(Regional_Lookup!$C$2:$C$5, MATCH('Sample - Superstore'!M4750,Regional_Lookup!$A$2:$A$5, 0))</f>
        <v>0.18</v>
      </c>
      <c r="X4750" s="4">
        <f>U4750/R4750</f>
        <v>0.34</v>
      </c>
      <c r="Y4750" s="4" t="str">
        <f>IF(X4750&gt;=W4750, "Yes", "No")</f>
        <v>Yes</v>
      </c>
      <c r="Z4750" s="4">
        <f>D4750-C4750</f>
        <v>0</v>
      </c>
      <c r="AA4750" s="4" t="str" cm="1">
        <f t="array" ref="AA4750">_xlfn.IFS(Z4750&lt;=2,"Fast",Z4750&gt;5, "Slow", AND(Z4750&gt;=3,Z4750&lt;=5),"Standard")</f>
        <v>Fast</v>
      </c>
    </row>
    <row r="4751" spans="1:27" x14ac:dyDescent="0.2">
      <c r="A4751" s="4">
        <v>4750</v>
      </c>
      <c r="B4751" s="4" t="s">
        <v>8106</v>
      </c>
      <c r="C4751" s="5">
        <v>42728</v>
      </c>
      <c r="D4751" s="5">
        <v>42729</v>
      </c>
      <c r="E4751" s="4" t="s">
        <v>89</v>
      </c>
      <c r="F4751" s="4" t="s">
        <v>6491</v>
      </c>
      <c r="G4751" s="4" t="s">
        <v>6490</v>
      </c>
      <c r="H4751" s="4" t="s">
        <v>50</v>
      </c>
      <c r="I4751" s="4" t="s">
        <v>17</v>
      </c>
      <c r="J4751" s="4" t="s">
        <v>234</v>
      </c>
      <c r="K4751" s="4" t="s">
        <v>233</v>
      </c>
      <c r="L4751" s="4">
        <v>98103</v>
      </c>
      <c r="M4751" s="4" t="s">
        <v>9</v>
      </c>
      <c r="N4751" s="4" t="s">
        <v>3516</v>
      </c>
      <c r="O4751" s="4" t="s">
        <v>13</v>
      </c>
      <c r="P4751" s="4" t="s">
        <v>24</v>
      </c>
      <c r="Q4751" s="4" t="s">
        <v>3515</v>
      </c>
      <c r="R4751" s="4">
        <v>33.4</v>
      </c>
      <c r="S4751" s="4">
        <v>5</v>
      </c>
      <c r="T4751" s="4">
        <v>0</v>
      </c>
      <c r="U4751" s="4">
        <v>16.032</v>
      </c>
      <c r="V4751" s="4" t="str">
        <f>INDEX(Regional_Lookup!$B$2:$B$5,MATCH('Sample - Superstore'!M4751,Regional_Lookup!$A$2:$A$5,0))</f>
        <v>James Chen</v>
      </c>
      <c r="W4751" s="4">
        <f>INDEX(Regional_Lookup!$C$2:$C$5, MATCH('Sample - Superstore'!M4751,Regional_Lookup!$A$2:$A$5, 0))</f>
        <v>0.18</v>
      </c>
      <c r="X4751" s="4">
        <f>U4751/R4751</f>
        <v>0.48000000000000004</v>
      </c>
      <c r="Y4751" s="4" t="str">
        <f>IF(X4751&gt;=W4751, "Yes", "No")</f>
        <v>Yes</v>
      </c>
      <c r="Z4751" s="4">
        <f>D4751-C4751</f>
        <v>1</v>
      </c>
      <c r="AA4751" s="4" t="str" cm="1">
        <f t="array" ref="AA4751">_xlfn.IFS(Z4751&lt;=2,"Fast",Z4751&gt;5, "Slow", AND(Z4751&gt;=3,Z4751&lt;=5),"Standard")</f>
        <v>Fast</v>
      </c>
    </row>
    <row r="4752" spans="1:27" x14ac:dyDescent="0.2">
      <c r="A4752" s="4">
        <v>4751</v>
      </c>
      <c r="B4752" s="4" t="s">
        <v>8105</v>
      </c>
      <c r="C4752" s="5">
        <v>42650</v>
      </c>
      <c r="D4752" s="5">
        <v>42652</v>
      </c>
      <c r="E4752" s="4" t="s">
        <v>89</v>
      </c>
      <c r="F4752" s="4" t="s">
        <v>6391</v>
      </c>
      <c r="G4752" s="4" t="s">
        <v>6390</v>
      </c>
      <c r="H4752" s="4" t="s">
        <v>50</v>
      </c>
      <c r="I4752" s="4" t="s">
        <v>17</v>
      </c>
      <c r="J4752" s="4" t="s">
        <v>1893</v>
      </c>
      <c r="K4752" s="4" t="s">
        <v>233</v>
      </c>
      <c r="L4752" s="4">
        <v>99207</v>
      </c>
      <c r="M4752" s="4" t="s">
        <v>9</v>
      </c>
      <c r="N4752" s="4" t="s">
        <v>8104</v>
      </c>
      <c r="O4752" s="4" t="s">
        <v>33</v>
      </c>
      <c r="P4752" s="4" t="s">
        <v>1500</v>
      </c>
      <c r="Q4752" s="4" t="s">
        <v>8103</v>
      </c>
      <c r="R4752" s="4">
        <v>837.6</v>
      </c>
      <c r="S4752" s="4">
        <v>3</v>
      </c>
      <c r="T4752" s="4">
        <v>0.2</v>
      </c>
      <c r="U4752" s="4">
        <v>62.82</v>
      </c>
      <c r="V4752" s="4" t="str">
        <f>INDEX(Regional_Lookup!$B$2:$B$5,MATCH('Sample - Superstore'!M4752,Regional_Lookup!$A$2:$A$5,0))</f>
        <v>James Chen</v>
      </c>
      <c r="W4752" s="4">
        <f>INDEX(Regional_Lookup!$C$2:$C$5, MATCH('Sample - Superstore'!M4752,Regional_Lookup!$A$2:$A$5, 0))</f>
        <v>0.18</v>
      </c>
      <c r="X4752" s="4">
        <f>U4752/R4752</f>
        <v>7.4999999999999997E-2</v>
      </c>
      <c r="Y4752" s="4" t="str">
        <f>IF(X4752&gt;=W4752, "Yes", "No")</f>
        <v>No</v>
      </c>
      <c r="Z4752" s="4">
        <f>D4752-C4752</f>
        <v>2</v>
      </c>
      <c r="AA4752" s="4" t="str" cm="1">
        <f t="array" ref="AA4752">_xlfn.IFS(Z4752&lt;=2,"Fast",Z4752&gt;5, "Slow", AND(Z4752&gt;=3,Z4752&lt;=5),"Standard")</f>
        <v>Fast</v>
      </c>
    </row>
    <row r="4753" spans="1:27" x14ac:dyDescent="0.2">
      <c r="A4753" s="4">
        <v>4752</v>
      </c>
      <c r="B4753" s="4" t="s">
        <v>8102</v>
      </c>
      <c r="C4753" s="5">
        <v>42713</v>
      </c>
      <c r="D4753" s="5">
        <v>42717</v>
      </c>
      <c r="E4753" s="4" t="s">
        <v>29</v>
      </c>
      <c r="F4753" s="4" t="s">
        <v>7338</v>
      </c>
      <c r="G4753" s="4" t="s">
        <v>7337</v>
      </c>
      <c r="H4753" s="4" t="s">
        <v>18</v>
      </c>
      <c r="I4753" s="4" t="s">
        <v>17</v>
      </c>
      <c r="J4753" s="4" t="s">
        <v>2367</v>
      </c>
      <c r="K4753" s="4" t="s">
        <v>1877</v>
      </c>
      <c r="L4753" s="4">
        <v>37064</v>
      </c>
      <c r="M4753" s="4" t="s">
        <v>7</v>
      </c>
      <c r="N4753" s="4" t="s">
        <v>543</v>
      </c>
      <c r="O4753" s="4" t="s">
        <v>33</v>
      </c>
      <c r="P4753" s="4" t="s">
        <v>32</v>
      </c>
      <c r="Q4753" s="4" t="s">
        <v>542</v>
      </c>
      <c r="R4753" s="4">
        <v>40.68</v>
      </c>
      <c r="S4753" s="4">
        <v>3</v>
      </c>
      <c r="T4753" s="4">
        <v>0.2</v>
      </c>
      <c r="U4753" s="4">
        <v>-9.1530000000000005</v>
      </c>
      <c r="V4753" s="4" t="str">
        <f>INDEX(Regional_Lookup!$B$2:$B$5,MATCH('Sample - Superstore'!M4753,Regional_Lookup!$A$2:$A$5,0))</f>
        <v>Maria Santos</v>
      </c>
      <c r="W4753" s="4">
        <f>INDEX(Regional_Lookup!$C$2:$C$5, MATCH('Sample - Superstore'!M4753,Regional_Lookup!$A$2:$A$5, 0))</f>
        <v>0.15</v>
      </c>
      <c r="X4753" s="4">
        <f>U4753/R4753</f>
        <v>-0.22500000000000001</v>
      </c>
      <c r="Y4753" s="4" t="str">
        <f>IF(X4753&gt;=W4753, "Yes", "No")</f>
        <v>No</v>
      </c>
      <c r="Z4753" s="4">
        <f>D4753-C4753</f>
        <v>4</v>
      </c>
      <c r="AA4753" s="4" t="str" cm="1">
        <f t="array" ref="AA4753">_xlfn.IFS(Z4753&lt;=2,"Fast",Z4753&gt;5, "Slow", AND(Z4753&gt;=3,Z4753&lt;=5),"Standard")</f>
        <v>Standard</v>
      </c>
    </row>
    <row r="4754" spans="1:27" x14ac:dyDescent="0.2">
      <c r="A4754" s="4">
        <v>4753</v>
      </c>
      <c r="B4754" s="4" t="s">
        <v>8101</v>
      </c>
      <c r="C4754" s="5">
        <v>43059</v>
      </c>
      <c r="D4754" s="5">
        <v>43063</v>
      </c>
      <c r="E4754" s="4" t="s">
        <v>29</v>
      </c>
      <c r="F4754" s="4" t="s">
        <v>7001</v>
      </c>
      <c r="G4754" s="4" t="s">
        <v>7000</v>
      </c>
      <c r="H4754" s="4" t="s">
        <v>18</v>
      </c>
      <c r="I4754" s="4" t="s">
        <v>17</v>
      </c>
      <c r="J4754" s="4" t="s">
        <v>1362</v>
      </c>
      <c r="K4754" s="4" t="s">
        <v>1877</v>
      </c>
      <c r="L4754" s="4">
        <v>38301</v>
      </c>
      <c r="M4754" s="4" t="s">
        <v>7</v>
      </c>
      <c r="N4754" s="4" t="s">
        <v>2366</v>
      </c>
      <c r="O4754" s="4" t="s">
        <v>37</v>
      </c>
      <c r="P4754" s="4" t="s">
        <v>221</v>
      </c>
      <c r="Q4754" s="4" t="s">
        <v>2365</v>
      </c>
      <c r="R4754" s="4">
        <v>209.56800000000001</v>
      </c>
      <c r="S4754" s="4">
        <v>2</v>
      </c>
      <c r="T4754" s="4">
        <v>0.2</v>
      </c>
      <c r="U4754" s="4">
        <v>-23.5764</v>
      </c>
      <c r="V4754" s="4" t="str">
        <f>INDEX(Regional_Lookup!$B$2:$B$5,MATCH('Sample - Superstore'!M4754,Regional_Lookup!$A$2:$A$5,0))</f>
        <v>Maria Santos</v>
      </c>
      <c r="W4754" s="4">
        <f>INDEX(Regional_Lookup!$C$2:$C$5, MATCH('Sample - Superstore'!M4754,Regional_Lookup!$A$2:$A$5, 0))</f>
        <v>0.15</v>
      </c>
      <c r="X4754" s="4">
        <f>U4754/R4754</f>
        <v>-0.11249999999999999</v>
      </c>
      <c r="Y4754" s="4" t="str">
        <f>IF(X4754&gt;=W4754, "Yes", "No")</f>
        <v>No</v>
      </c>
      <c r="Z4754" s="4">
        <f>D4754-C4754</f>
        <v>4</v>
      </c>
      <c r="AA4754" s="4" t="str" cm="1">
        <f t="array" ref="AA4754">_xlfn.IFS(Z4754&lt;=2,"Fast",Z4754&gt;5, "Slow", AND(Z4754&gt;=3,Z4754&lt;=5),"Standard")</f>
        <v>Standard</v>
      </c>
    </row>
    <row r="4755" spans="1:27" x14ac:dyDescent="0.2">
      <c r="A4755" s="4">
        <v>4754</v>
      </c>
      <c r="B4755" s="4" t="s">
        <v>8100</v>
      </c>
      <c r="C4755" s="5">
        <v>42350</v>
      </c>
      <c r="D4755" s="5">
        <v>42354</v>
      </c>
      <c r="E4755" s="4" t="s">
        <v>29</v>
      </c>
      <c r="F4755" s="4" t="s">
        <v>5366</v>
      </c>
      <c r="G4755" s="4" t="s">
        <v>5365</v>
      </c>
      <c r="H4755" s="4" t="s">
        <v>18</v>
      </c>
      <c r="I4755" s="4" t="s">
        <v>17</v>
      </c>
      <c r="J4755" s="4" t="s">
        <v>3321</v>
      </c>
      <c r="K4755" s="4" t="s">
        <v>123</v>
      </c>
      <c r="L4755" s="4">
        <v>78745</v>
      </c>
      <c r="M4755" s="4" t="s">
        <v>3</v>
      </c>
      <c r="N4755" s="4" t="s">
        <v>3053</v>
      </c>
      <c r="O4755" s="4" t="s">
        <v>33</v>
      </c>
      <c r="P4755" s="4" t="s">
        <v>55</v>
      </c>
      <c r="Q4755" s="4" t="s">
        <v>3052</v>
      </c>
      <c r="R4755" s="4">
        <v>22.367999999999999</v>
      </c>
      <c r="S4755" s="4">
        <v>4</v>
      </c>
      <c r="T4755" s="4">
        <v>0.2</v>
      </c>
      <c r="U4755" s="4">
        <v>6.4307999999999996</v>
      </c>
      <c r="V4755" s="4" t="str">
        <f>INDEX(Regional_Lookup!$B$2:$B$5,MATCH('Sample - Superstore'!M4755,Regional_Lookup!$A$2:$A$5,0))</f>
        <v>David Johnson</v>
      </c>
      <c r="W4755" s="4">
        <f>INDEX(Regional_Lookup!$C$2:$C$5, MATCH('Sample - Superstore'!M4755,Regional_Lookup!$A$2:$A$5, 0))</f>
        <v>0.14000000000000001</v>
      </c>
      <c r="X4755" s="4">
        <f>U4755/R4755</f>
        <v>0.28749999999999998</v>
      </c>
      <c r="Y4755" s="4" t="str">
        <f>IF(X4755&gt;=W4755, "Yes", "No")</f>
        <v>Yes</v>
      </c>
      <c r="Z4755" s="4">
        <f>D4755-C4755</f>
        <v>4</v>
      </c>
      <c r="AA4755" s="4" t="str" cm="1">
        <f t="array" ref="AA4755">_xlfn.IFS(Z4755&lt;=2,"Fast",Z4755&gt;5, "Slow", AND(Z4755&gt;=3,Z4755&lt;=5),"Standard")</f>
        <v>Standard</v>
      </c>
    </row>
    <row r="4756" spans="1:27" x14ac:dyDescent="0.2">
      <c r="A4756" s="4">
        <v>4755</v>
      </c>
      <c r="B4756" s="4" t="s">
        <v>8099</v>
      </c>
      <c r="C4756" s="5">
        <v>42769</v>
      </c>
      <c r="D4756" s="5">
        <v>42774</v>
      </c>
      <c r="E4756" s="4" t="s">
        <v>29</v>
      </c>
      <c r="F4756" s="4" t="s">
        <v>976</v>
      </c>
      <c r="G4756" s="4" t="s">
        <v>975</v>
      </c>
      <c r="H4756" s="4" t="s">
        <v>18</v>
      </c>
      <c r="I4756" s="4" t="s">
        <v>17</v>
      </c>
      <c r="J4756" s="4" t="s">
        <v>6727</v>
      </c>
      <c r="K4756" s="4" t="s">
        <v>41</v>
      </c>
      <c r="L4756" s="4">
        <v>33024</v>
      </c>
      <c r="M4756" s="4" t="s">
        <v>7</v>
      </c>
      <c r="N4756" s="4" t="s">
        <v>1112</v>
      </c>
      <c r="O4756" s="4" t="s">
        <v>13</v>
      </c>
      <c r="P4756" s="4" t="s">
        <v>100</v>
      </c>
      <c r="Q4756" s="4" t="s">
        <v>1111</v>
      </c>
      <c r="R4756" s="4">
        <v>3.8820000000000001</v>
      </c>
      <c r="S4756" s="4">
        <v>2</v>
      </c>
      <c r="T4756" s="4">
        <v>0.7</v>
      </c>
      <c r="U4756" s="4">
        <v>-2.5880000000000001</v>
      </c>
      <c r="V4756" s="4" t="str">
        <f>INDEX(Regional_Lookup!$B$2:$B$5,MATCH('Sample - Superstore'!M4756,Regional_Lookup!$A$2:$A$5,0))</f>
        <v>Maria Santos</v>
      </c>
      <c r="W4756" s="4">
        <f>INDEX(Regional_Lookup!$C$2:$C$5, MATCH('Sample - Superstore'!M4756,Regional_Lookup!$A$2:$A$5, 0))</f>
        <v>0.15</v>
      </c>
      <c r="X4756" s="4">
        <f>U4756/R4756</f>
        <v>-0.66666666666666663</v>
      </c>
      <c r="Y4756" s="4" t="str">
        <f>IF(X4756&gt;=W4756, "Yes", "No")</f>
        <v>No</v>
      </c>
      <c r="Z4756" s="4">
        <f>D4756-C4756</f>
        <v>5</v>
      </c>
      <c r="AA4756" s="4" t="str" cm="1">
        <f t="array" ref="AA4756">_xlfn.IFS(Z4756&lt;=2,"Fast",Z4756&gt;5, "Slow", AND(Z4756&gt;=3,Z4756&lt;=5),"Standard")</f>
        <v>Standard</v>
      </c>
    </row>
    <row r="4757" spans="1:27" x14ac:dyDescent="0.2">
      <c r="A4757" s="4">
        <v>4756</v>
      </c>
      <c r="B4757" s="4" t="s">
        <v>8099</v>
      </c>
      <c r="C4757" s="5">
        <v>42769</v>
      </c>
      <c r="D4757" s="5">
        <v>42774</v>
      </c>
      <c r="E4757" s="4" t="s">
        <v>29</v>
      </c>
      <c r="F4757" s="4" t="s">
        <v>976</v>
      </c>
      <c r="G4757" s="4" t="s">
        <v>975</v>
      </c>
      <c r="H4757" s="4" t="s">
        <v>18</v>
      </c>
      <c r="I4757" s="4" t="s">
        <v>17</v>
      </c>
      <c r="J4757" s="4" t="s">
        <v>6727</v>
      </c>
      <c r="K4757" s="4" t="s">
        <v>41</v>
      </c>
      <c r="L4757" s="4">
        <v>33024</v>
      </c>
      <c r="M4757" s="4" t="s">
        <v>7</v>
      </c>
      <c r="N4757" s="4" t="s">
        <v>7521</v>
      </c>
      <c r="O4757" s="4" t="s">
        <v>13</v>
      </c>
      <c r="P4757" s="4" t="s">
        <v>24</v>
      </c>
      <c r="Q4757" s="4" t="s">
        <v>7520</v>
      </c>
      <c r="R4757" s="4">
        <v>115.29600000000001</v>
      </c>
      <c r="S4757" s="4">
        <v>3</v>
      </c>
      <c r="T4757" s="4">
        <v>0.2</v>
      </c>
      <c r="U4757" s="4">
        <v>40.3536</v>
      </c>
      <c r="V4757" s="4" t="str">
        <f>INDEX(Regional_Lookup!$B$2:$B$5,MATCH('Sample - Superstore'!M4757,Regional_Lookup!$A$2:$A$5,0))</f>
        <v>Maria Santos</v>
      </c>
      <c r="W4757" s="4">
        <f>INDEX(Regional_Lookup!$C$2:$C$5, MATCH('Sample - Superstore'!M4757,Regional_Lookup!$A$2:$A$5, 0))</f>
        <v>0.15</v>
      </c>
      <c r="X4757" s="4">
        <f>U4757/R4757</f>
        <v>0.35</v>
      </c>
      <c r="Y4757" s="4" t="str">
        <f>IF(X4757&gt;=W4757, "Yes", "No")</f>
        <v>Yes</v>
      </c>
      <c r="Z4757" s="4">
        <f>D4757-C4757</f>
        <v>5</v>
      </c>
      <c r="AA4757" s="4" t="str" cm="1">
        <f t="array" ref="AA4757">_xlfn.IFS(Z4757&lt;=2,"Fast",Z4757&gt;5, "Slow", AND(Z4757&gt;=3,Z4757&lt;=5),"Standard")</f>
        <v>Standard</v>
      </c>
    </row>
    <row r="4758" spans="1:27" x14ac:dyDescent="0.2">
      <c r="A4758" s="4">
        <v>4757</v>
      </c>
      <c r="B4758" s="4" t="s">
        <v>8098</v>
      </c>
      <c r="C4758" s="5">
        <v>42999</v>
      </c>
      <c r="D4758" s="5">
        <v>43003</v>
      </c>
      <c r="E4758" s="4" t="s">
        <v>29</v>
      </c>
      <c r="F4758" s="4" t="s">
        <v>7338</v>
      </c>
      <c r="G4758" s="4" t="s">
        <v>7337</v>
      </c>
      <c r="H4758" s="4" t="s">
        <v>18</v>
      </c>
      <c r="I4758" s="4" t="s">
        <v>17</v>
      </c>
      <c r="J4758" s="4" t="s">
        <v>159</v>
      </c>
      <c r="K4758" s="4" t="s">
        <v>158</v>
      </c>
      <c r="L4758" s="4">
        <v>19143</v>
      </c>
      <c r="M4758" s="4" t="s">
        <v>5</v>
      </c>
      <c r="N4758" s="4" t="s">
        <v>3397</v>
      </c>
      <c r="O4758" s="4" t="s">
        <v>13</v>
      </c>
      <c r="P4758" s="4" t="s">
        <v>100</v>
      </c>
      <c r="Q4758" s="4" t="s">
        <v>3396</v>
      </c>
      <c r="R4758" s="4">
        <v>1.9079999999999999</v>
      </c>
      <c r="S4758" s="4">
        <v>2</v>
      </c>
      <c r="T4758" s="4">
        <v>0.7</v>
      </c>
      <c r="U4758" s="4">
        <v>-1.5264</v>
      </c>
      <c r="V4758" s="4" t="str">
        <f>INDEX(Regional_Lookup!$B$2:$B$5,MATCH('Sample - Superstore'!M4758,Regional_Lookup!$A$2:$A$5,0))</f>
        <v>Sarah Miller</v>
      </c>
      <c r="W4758" s="4">
        <f>INDEX(Regional_Lookup!$C$2:$C$5, MATCH('Sample - Superstore'!M4758,Regional_Lookup!$A$2:$A$5, 0))</f>
        <v>0.16</v>
      </c>
      <c r="X4758" s="4">
        <f>U4758/R4758</f>
        <v>-0.8</v>
      </c>
      <c r="Y4758" s="4" t="str">
        <f>IF(X4758&gt;=W4758, "Yes", "No")</f>
        <v>No</v>
      </c>
      <c r="Z4758" s="4">
        <f>D4758-C4758</f>
        <v>4</v>
      </c>
      <c r="AA4758" s="4" t="str" cm="1">
        <f t="array" ref="AA4758">_xlfn.IFS(Z4758&lt;=2,"Fast",Z4758&gt;5, "Slow", AND(Z4758&gt;=3,Z4758&lt;=5),"Standard")</f>
        <v>Standard</v>
      </c>
    </row>
    <row r="4759" spans="1:27" x14ac:dyDescent="0.2">
      <c r="A4759" s="4">
        <v>4758</v>
      </c>
      <c r="B4759" s="4" t="s">
        <v>8097</v>
      </c>
      <c r="C4759" s="5">
        <v>42855</v>
      </c>
      <c r="D4759" s="5">
        <v>42860</v>
      </c>
      <c r="E4759" s="4" t="s">
        <v>29</v>
      </c>
      <c r="F4759" s="4" t="s">
        <v>3060</v>
      </c>
      <c r="G4759" s="4" t="s">
        <v>3059</v>
      </c>
      <c r="H4759" s="4" t="s">
        <v>102</v>
      </c>
      <c r="I4759" s="4" t="s">
        <v>17</v>
      </c>
      <c r="J4759" s="4" t="s">
        <v>8096</v>
      </c>
      <c r="K4759" s="4" t="s">
        <v>318</v>
      </c>
      <c r="L4759" s="4">
        <v>61832</v>
      </c>
      <c r="M4759" s="4" t="s">
        <v>3</v>
      </c>
      <c r="N4759" s="4" t="s">
        <v>5944</v>
      </c>
      <c r="O4759" s="4" t="s">
        <v>13</v>
      </c>
      <c r="P4759" s="4" t="s">
        <v>100</v>
      </c>
      <c r="Q4759" s="4" t="s">
        <v>5943</v>
      </c>
      <c r="R4759" s="4">
        <v>43.372</v>
      </c>
      <c r="S4759" s="4">
        <v>7</v>
      </c>
      <c r="T4759" s="4">
        <v>0.8</v>
      </c>
      <c r="U4759" s="4">
        <v>-69.395200000000003</v>
      </c>
      <c r="V4759" s="4" t="str">
        <f>INDEX(Regional_Lookup!$B$2:$B$5,MATCH('Sample - Superstore'!M4759,Regional_Lookup!$A$2:$A$5,0))</f>
        <v>David Johnson</v>
      </c>
      <c r="W4759" s="4">
        <f>INDEX(Regional_Lookup!$C$2:$C$5, MATCH('Sample - Superstore'!M4759,Regional_Lookup!$A$2:$A$5, 0))</f>
        <v>0.14000000000000001</v>
      </c>
      <c r="X4759" s="4">
        <f>U4759/R4759</f>
        <v>-1.6</v>
      </c>
      <c r="Y4759" s="4" t="str">
        <f>IF(X4759&gt;=W4759, "Yes", "No")</f>
        <v>No</v>
      </c>
      <c r="Z4759" s="4">
        <f>D4759-C4759</f>
        <v>5</v>
      </c>
      <c r="AA4759" s="4" t="str" cm="1">
        <f t="array" ref="AA4759">_xlfn.IFS(Z4759&lt;=2,"Fast",Z4759&gt;5, "Slow", AND(Z4759&gt;=3,Z4759&lt;=5),"Standard")</f>
        <v>Standard</v>
      </c>
    </row>
    <row r="4760" spans="1:27" x14ac:dyDescent="0.2">
      <c r="A4760" s="4">
        <v>4759</v>
      </c>
      <c r="B4760" s="4" t="s">
        <v>8095</v>
      </c>
      <c r="C4760" s="5">
        <v>41946</v>
      </c>
      <c r="D4760" s="5">
        <v>41950</v>
      </c>
      <c r="E4760" s="4" t="s">
        <v>29</v>
      </c>
      <c r="F4760" s="4" t="s">
        <v>459</v>
      </c>
      <c r="G4760" s="4" t="s">
        <v>458</v>
      </c>
      <c r="H4760" s="4" t="s">
        <v>18</v>
      </c>
      <c r="I4760" s="4" t="s">
        <v>17</v>
      </c>
      <c r="J4760" s="4" t="s">
        <v>254</v>
      </c>
      <c r="K4760" s="4" t="s">
        <v>66</v>
      </c>
      <c r="L4760" s="4">
        <v>10009</v>
      </c>
      <c r="M4760" s="4" t="s">
        <v>5</v>
      </c>
      <c r="N4760" s="4" t="s">
        <v>6159</v>
      </c>
      <c r="O4760" s="4" t="s">
        <v>33</v>
      </c>
      <c r="P4760" s="4" t="s">
        <v>32</v>
      </c>
      <c r="Q4760" s="4" t="s">
        <v>6158</v>
      </c>
      <c r="R4760" s="4">
        <v>783.96</v>
      </c>
      <c r="S4760" s="4">
        <v>4</v>
      </c>
      <c r="T4760" s="4">
        <v>0</v>
      </c>
      <c r="U4760" s="4">
        <v>219.50880000000001</v>
      </c>
      <c r="V4760" s="4" t="str">
        <f>INDEX(Regional_Lookup!$B$2:$B$5,MATCH('Sample - Superstore'!M4760,Regional_Lookup!$A$2:$A$5,0))</f>
        <v>Sarah Miller</v>
      </c>
      <c r="W4760" s="4">
        <f>INDEX(Regional_Lookup!$C$2:$C$5, MATCH('Sample - Superstore'!M4760,Regional_Lookup!$A$2:$A$5, 0))</f>
        <v>0.16</v>
      </c>
      <c r="X4760" s="4">
        <f>U4760/R4760</f>
        <v>0.27999999999999997</v>
      </c>
      <c r="Y4760" s="4" t="str">
        <f>IF(X4760&gt;=W4760, "Yes", "No")</f>
        <v>Yes</v>
      </c>
      <c r="Z4760" s="4">
        <f>D4760-C4760</f>
        <v>4</v>
      </c>
      <c r="AA4760" s="4" t="str" cm="1">
        <f t="array" ref="AA4760">_xlfn.IFS(Z4760&lt;=2,"Fast",Z4760&gt;5, "Slow", AND(Z4760&gt;=3,Z4760&lt;=5),"Standard")</f>
        <v>Standard</v>
      </c>
    </row>
    <row r="4761" spans="1:27" x14ac:dyDescent="0.2">
      <c r="A4761" s="4">
        <v>4760</v>
      </c>
      <c r="B4761" s="4" t="s">
        <v>8095</v>
      </c>
      <c r="C4761" s="5">
        <v>41946</v>
      </c>
      <c r="D4761" s="5">
        <v>41950</v>
      </c>
      <c r="E4761" s="4" t="s">
        <v>29</v>
      </c>
      <c r="F4761" s="4" t="s">
        <v>459</v>
      </c>
      <c r="G4761" s="4" t="s">
        <v>458</v>
      </c>
      <c r="H4761" s="4" t="s">
        <v>18</v>
      </c>
      <c r="I4761" s="4" t="s">
        <v>17</v>
      </c>
      <c r="J4761" s="4" t="s">
        <v>254</v>
      </c>
      <c r="K4761" s="4" t="s">
        <v>66</v>
      </c>
      <c r="L4761" s="4">
        <v>10009</v>
      </c>
      <c r="M4761" s="4" t="s">
        <v>5</v>
      </c>
      <c r="N4761" s="4" t="s">
        <v>2750</v>
      </c>
      <c r="O4761" s="4" t="s">
        <v>13</v>
      </c>
      <c r="P4761" s="4" t="s">
        <v>100</v>
      </c>
      <c r="Q4761" s="4" t="s">
        <v>2749</v>
      </c>
      <c r="R4761" s="4">
        <v>48.896000000000001</v>
      </c>
      <c r="S4761" s="4">
        <v>2</v>
      </c>
      <c r="T4761" s="4">
        <v>0.2</v>
      </c>
      <c r="U4761" s="4">
        <v>18.335999999999999</v>
      </c>
      <c r="V4761" s="4" t="str">
        <f>INDEX(Regional_Lookup!$B$2:$B$5,MATCH('Sample - Superstore'!M4761,Regional_Lookup!$A$2:$A$5,0))</f>
        <v>Sarah Miller</v>
      </c>
      <c r="W4761" s="4">
        <f>INDEX(Regional_Lookup!$C$2:$C$5, MATCH('Sample - Superstore'!M4761,Regional_Lookup!$A$2:$A$5, 0))</f>
        <v>0.16</v>
      </c>
      <c r="X4761" s="4">
        <f>U4761/R4761</f>
        <v>0.37499999999999994</v>
      </c>
      <c r="Y4761" s="4" t="str">
        <f>IF(X4761&gt;=W4761, "Yes", "No")</f>
        <v>Yes</v>
      </c>
      <c r="Z4761" s="4">
        <f>D4761-C4761</f>
        <v>4</v>
      </c>
      <c r="AA4761" s="4" t="str" cm="1">
        <f t="array" ref="AA4761">_xlfn.IFS(Z4761&lt;=2,"Fast",Z4761&gt;5, "Slow", AND(Z4761&gt;=3,Z4761&lt;=5),"Standard")</f>
        <v>Standard</v>
      </c>
    </row>
    <row r="4762" spans="1:27" x14ac:dyDescent="0.2">
      <c r="A4762" s="4">
        <v>4761</v>
      </c>
      <c r="B4762" s="4" t="s">
        <v>8095</v>
      </c>
      <c r="C4762" s="5">
        <v>41946</v>
      </c>
      <c r="D4762" s="5">
        <v>41950</v>
      </c>
      <c r="E4762" s="4" t="s">
        <v>29</v>
      </c>
      <c r="F4762" s="4" t="s">
        <v>459</v>
      </c>
      <c r="G4762" s="4" t="s">
        <v>458</v>
      </c>
      <c r="H4762" s="4" t="s">
        <v>18</v>
      </c>
      <c r="I4762" s="4" t="s">
        <v>17</v>
      </c>
      <c r="J4762" s="4" t="s">
        <v>254</v>
      </c>
      <c r="K4762" s="4" t="s">
        <v>66</v>
      </c>
      <c r="L4762" s="4">
        <v>10009</v>
      </c>
      <c r="M4762" s="4" t="s">
        <v>5</v>
      </c>
      <c r="N4762" s="4" t="s">
        <v>1954</v>
      </c>
      <c r="O4762" s="4" t="s">
        <v>13</v>
      </c>
      <c r="P4762" s="4" t="s">
        <v>100</v>
      </c>
      <c r="Q4762" s="4" t="s">
        <v>1953</v>
      </c>
      <c r="R4762" s="4">
        <v>7.8559999999999999</v>
      </c>
      <c r="S4762" s="4">
        <v>2</v>
      </c>
      <c r="T4762" s="4">
        <v>0.2</v>
      </c>
      <c r="U4762" s="4">
        <v>2.8477999999999999</v>
      </c>
      <c r="V4762" s="4" t="str">
        <f>INDEX(Regional_Lookup!$B$2:$B$5,MATCH('Sample - Superstore'!M4762,Regional_Lookup!$A$2:$A$5,0))</f>
        <v>Sarah Miller</v>
      </c>
      <c r="W4762" s="4">
        <f>INDEX(Regional_Lookup!$C$2:$C$5, MATCH('Sample - Superstore'!M4762,Regional_Lookup!$A$2:$A$5, 0))</f>
        <v>0.16</v>
      </c>
      <c r="X4762" s="4">
        <f>U4762/R4762</f>
        <v>0.36249999999999999</v>
      </c>
      <c r="Y4762" s="4" t="str">
        <f>IF(X4762&gt;=W4762, "Yes", "No")</f>
        <v>Yes</v>
      </c>
      <c r="Z4762" s="4">
        <f>D4762-C4762</f>
        <v>4</v>
      </c>
      <c r="AA4762" s="4" t="str" cm="1">
        <f t="array" ref="AA4762">_xlfn.IFS(Z4762&lt;=2,"Fast",Z4762&gt;5, "Slow", AND(Z4762&gt;=3,Z4762&lt;=5),"Standard")</f>
        <v>Standard</v>
      </c>
    </row>
    <row r="4763" spans="1:27" x14ac:dyDescent="0.2">
      <c r="A4763" s="4">
        <v>4762</v>
      </c>
      <c r="B4763" s="4" t="s">
        <v>8094</v>
      </c>
      <c r="C4763" s="5">
        <v>42734</v>
      </c>
      <c r="D4763" s="5">
        <v>42739</v>
      </c>
      <c r="E4763" s="4" t="s">
        <v>29</v>
      </c>
      <c r="F4763" s="4" t="s">
        <v>1956</v>
      </c>
      <c r="G4763" s="4" t="s">
        <v>1955</v>
      </c>
      <c r="H4763" s="4" t="s">
        <v>18</v>
      </c>
      <c r="I4763" s="4" t="s">
        <v>17</v>
      </c>
      <c r="J4763" s="4" t="s">
        <v>553</v>
      </c>
      <c r="K4763" s="4" t="s">
        <v>85</v>
      </c>
      <c r="L4763" s="4">
        <v>43229</v>
      </c>
      <c r="M4763" s="4" t="s">
        <v>5</v>
      </c>
      <c r="N4763" s="4" t="s">
        <v>3100</v>
      </c>
      <c r="O4763" s="4" t="s">
        <v>13</v>
      </c>
      <c r="P4763" s="4" t="s">
        <v>72</v>
      </c>
      <c r="Q4763" s="4" t="s">
        <v>3099</v>
      </c>
      <c r="R4763" s="4">
        <v>5.9039999999999999</v>
      </c>
      <c r="S4763" s="4">
        <v>2</v>
      </c>
      <c r="T4763" s="4">
        <v>0.2</v>
      </c>
      <c r="U4763" s="4">
        <v>1.9925999999999999</v>
      </c>
      <c r="V4763" s="4" t="str">
        <f>INDEX(Regional_Lookup!$B$2:$B$5,MATCH('Sample - Superstore'!M4763,Regional_Lookup!$A$2:$A$5,0))</f>
        <v>Sarah Miller</v>
      </c>
      <c r="W4763" s="4">
        <f>INDEX(Regional_Lookup!$C$2:$C$5, MATCH('Sample - Superstore'!M4763,Regional_Lookup!$A$2:$A$5, 0))</f>
        <v>0.16</v>
      </c>
      <c r="X4763" s="4">
        <f>U4763/R4763</f>
        <v>0.33749999999999997</v>
      </c>
      <c r="Y4763" s="4" t="str">
        <f>IF(X4763&gt;=W4763, "Yes", "No")</f>
        <v>Yes</v>
      </c>
      <c r="Z4763" s="4">
        <f>D4763-C4763</f>
        <v>5</v>
      </c>
      <c r="AA4763" s="4" t="str" cm="1">
        <f t="array" ref="AA4763">_xlfn.IFS(Z4763&lt;=2,"Fast",Z4763&gt;5, "Slow", AND(Z4763&gt;=3,Z4763&lt;=5),"Standard")</f>
        <v>Standard</v>
      </c>
    </row>
    <row r="4764" spans="1:27" x14ac:dyDescent="0.2">
      <c r="A4764" s="4">
        <v>4763</v>
      </c>
      <c r="B4764" s="4" t="s">
        <v>8094</v>
      </c>
      <c r="C4764" s="5">
        <v>42734</v>
      </c>
      <c r="D4764" s="5">
        <v>42739</v>
      </c>
      <c r="E4764" s="4" t="s">
        <v>29</v>
      </c>
      <c r="F4764" s="4" t="s">
        <v>1956</v>
      </c>
      <c r="G4764" s="4" t="s">
        <v>1955</v>
      </c>
      <c r="H4764" s="4" t="s">
        <v>18</v>
      </c>
      <c r="I4764" s="4" t="s">
        <v>17</v>
      </c>
      <c r="J4764" s="4" t="s">
        <v>553</v>
      </c>
      <c r="K4764" s="4" t="s">
        <v>85</v>
      </c>
      <c r="L4764" s="4">
        <v>43229</v>
      </c>
      <c r="M4764" s="4" t="s">
        <v>5</v>
      </c>
      <c r="N4764" s="4" t="s">
        <v>2621</v>
      </c>
      <c r="O4764" s="4" t="s">
        <v>13</v>
      </c>
      <c r="P4764" s="4" t="s">
        <v>64</v>
      </c>
      <c r="Q4764" s="4" t="s">
        <v>2620</v>
      </c>
      <c r="R4764" s="4">
        <v>13.712</v>
      </c>
      <c r="S4764" s="4">
        <v>2</v>
      </c>
      <c r="T4764" s="4">
        <v>0.2</v>
      </c>
      <c r="U4764" s="4">
        <v>1.0284</v>
      </c>
      <c r="V4764" s="4" t="str">
        <f>INDEX(Regional_Lookup!$B$2:$B$5,MATCH('Sample - Superstore'!M4764,Regional_Lookup!$A$2:$A$5,0))</f>
        <v>Sarah Miller</v>
      </c>
      <c r="W4764" s="4">
        <f>INDEX(Regional_Lookup!$C$2:$C$5, MATCH('Sample - Superstore'!M4764,Regional_Lookup!$A$2:$A$5, 0))</f>
        <v>0.16</v>
      </c>
      <c r="X4764" s="4">
        <f>U4764/R4764</f>
        <v>7.4999999999999997E-2</v>
      </c>
      <c r="Y4764" s="4" t="str">
        <f>IF(X4764&gt;=W4764, "Yes", "No")</f>
        <v>No</v>
      </c>
      <c r="Z4764" s="4">
        <f>D4764-C4764</f>
        <v>5</v>
      </c>
      <c r="AA4764" s="4" t="str" cm="1">
        <f t="array" ref="AA4764">_xlfn.IFS(Z4764&lt;=2,"Fast",Z4764&gt;5, "Slow", AND(Z4764&gt;=3,Z4764&lt;=5),"Standard")</f>
        <v>Standard</v>
      </c>
    </row>
    <row r="4765" spans="1:27" x14ac:dyDescent="0.2">
      <c r="A4765" s="4">
        <v>4764</v>
      </c>
      <c r="B4765" s="4" t="s">
        <v>8093</v>
      </c>
      <c r="C4765" s="5">
        <v>41899</v>
      </c>
      <c r="D4765" s="5">
        <v>41903</v>
      </c>
      <c r="E4765" s="4" t="s">
        <v>29</v>
      </c>
      <c r="F4765" s="4" t="s">
        <v>2605</v>
      </c>
      <c r="G4765" s="4" t="s">
        <v>2604</v>
      </c>
      <c r="H4765" s="4" t="s">
        <v>18</v>
      </c>
      <c r="I4765" s="4" t="s">
        <v>17</v>
      </c>
      <c r="J4765" s="4" t="s">
        <v>7027</v>
      </c>
      <c r="K4765" s="4" t="s">
        <v>15</v>
      </c>
      <c r="L4765" s="4">
        <v>91911</v>
      </c>
      <c r="M4765" s="4" t="s">
        <v>9</v>
      </c>
      <c r="N4765" s="4" t="s">
        <v>4137</v>
      </c>
      <c r="O4765" s="4" t="s">
        <v>13</v>
      </c>
      <c r="P4765" s="4" t="s">
        <v>121</v>
      </c>
      <c r="Q4765" s="4" t="s">
        <v>4136</v>
      </c>
      <c r="R4765" s="4">
        <v>182.94</v>
      </c>
      <c r="S4765" s="4">
        <v>3</v>
      </c>
      <c r="T4765" s="4">
        <v>0</v>
      </c>
      <c r="U4765" s="4">
        <v>85.981800000000007</v>
      </c>
      <c r="V4765" s="4" t="str">
        <f>INDEX(Regional_Lookup!$B$2:$B$5,MATCH('Sample - Superstore'!M4765,Regional_Lookup!$A$2:$A$5,0))</f>
        <v>James Chen</v>
      </c>
      <c r="W4765" s="4">
        <f>INDEX(Regional_Lookup!$C$2:$C$5, MATCH('Sample - Superstore'!M4765,Regional_Lookup!$A$2:$A$5, 0))</f>
        <v>0.18</v>
      </c>
      <c r="X4765" s="4">
        <f>U4765/R4765</f>
        <v>0.47000000000000003</v>
      </c>
      <c r="Y4765" s="4" t="str">
        <f>IF(X4765&gt;=W4765, "Yes", "No")</f>
        <v>Yes</v>
      </c>
      <c r="Z4765" s="4">
        <f>D4765-C4765</f>
        <v>4</v>
      </c>
      <c r="AA4765" s="4" t="str" cm="1">
        <f t="array" ref="AA4765">_xlfn.IFS(Z4765&lt;=2,"Fast",Z4765&gt;5, "Slow", AND(Z4765&gt;=3,Z4765&lt;=5),"Standard")</f>
        <v>Standard</v>
      </c>
    </row>
    <row r="4766" spans="1:27" x14ac:dyDescent="0.2">
      <c r="A4766" s="4">
        <v>4765</v>
      </c>
      <c r="B4766" s="4" t="s">
        <v>8092</v>
      </c>
      <c r="C4766" s="5">
        <v>43063</v>
      </c>
      <c r="D4766" s="5">
        <v>43066</v>
      </c>
      <c r="E4766" s="4" t="s">
        <v>89</v>
      </c>
      <c r="F4766" s="4" t="s">
        <v>3123</v>
      </c>
      <c r="G4766" s="4" t="s">
        <v>3122</v>
      </c>
      <c r="H4766" s="4" t="s">
        <v>18</v>
      </c>
      <c r="I4766" s="4" t="s">
        <v>17</v>
      </c>
      <c r="J4766" s="4" t="s">
        <v>248</v>
      </c>
      <c r="K4766" s="4" t="s">
        <v>15</v>
      </c>
      <c r="L4766" s="4">
        <v>94110</v>
      </c>
      <c r="M4766" s="4" t="s">
        <v>9</v>
      </c>
      <c r="N4766" s="4" t="s">
        <v>4191</v>
      </c>
      <c r="O4766" s="4" t="s">
        <v>13</v>
      </c>
      <c r="P4766" s="4" t="s">
        <v>116</v>
      </c>
      <c r="Q4766" s="4" t="s">
        <v>4190</v>
      </c>
      <c r="R4766" s="4">
        <v>27.76</v>
      </c>
      <c r="S4766" s="4">
        <v>4</v>
      </c>
      <c r="T4766" s="4">
        <v>0</v>
      </c>
      <c r="U4766" s="4">
        <v>9.9936000000000007</v>
      </c>
      <c r="V4766" s="4" t="str">
        <f>INDEX(Regional_Lookup!$B$2:$B$5,MATCH('Sample - Superstore'!M4766,Regional_Lookup!$A$2:$A$5,0))</f>
        <v>James Chen</v>
      </c>
      <c r="W4766" s="4">
        <f>INDEX(Regional_Lookup!$C$2:$C$5, MATCH('Sample - Superstore'!M4766,Regional_Lookup!$A$2:$A$5, 0))</f>
        <v>0.18</v>
      </c>
      <c r="X4766" s="4">
        <f>U4766/R4766</f>
        <v>0.36</v>
      </c>
      <c r="Y4766" s="4" t="str">
        <f>IF(X4766&gt;=W4766, "Yes", "No")</f>
        <v>Yes</v>
      </c>
      <c r="Z4766" s="4">
        <f>D4766-C4766</f>
        <v>3</v>
      </c>
      <c r="AA4766" s="4" t="str" cm="1">
        <f t="array" ref="AA4766">_xlfn.IFS(Z4766&lt;=2,"Fast",Z4766&gt;5, "Slow", AND(Z4766&gt;=3,Z4766&lt;=5),"Standard")</f>
        <v>Standard</v>
      </c>
    </row>
    <row r="4767" spans="1:27" x14ac:dyDescent="0.2">
      <c r="A4767" s="4">
        <v>4766</v>
      </c>
      <c r="B4767" s="4" t="s">
        <v>8091</v>
      </c>
      <c r="C4767" s="5">
        <v>42118</v>
      </c>
      <c r="D4767" s="5">
        <v>42122</v>
      </c>
      <c r="E4767" s="4" t="s">
        <v>29</v>
      </c>
      <c r="F4767" s="4" t="s">
        <v>1018</v>
      </c>
      <c r="G4767" s="4" t="s">
        <v>1017</v>
      </c>
      <c r="H4767" s="4" t="s">
        <v>102</v>
      </c>
      <c r="I4767" s="4" t="s">
        <v>17</v>
      </c>
      <c r="J4767" s="4" t="s">
        <v>254</v>
      </c>
      <c r="K4767" s="4" t="s">
        <v>66</v>
      </c>
      <c r="L4767" s="4">
        <v>10009</v>
      </c>
      <c r="M4767" s="4" t="s">
        <v>5</v>
      </c>
      <c r="N4767" s="4" t="s">
        <v>6274</v>
      </c>
      <c r="O4767" s="4" t="s">
        <v>13</v>
      </c>
      <c r="P4767" s="4" t="s">
        <v>116</v>
      </c>
      <c r="Q4767" s="4" t="s">
        <v>6273</v>
      </c>
      <c r="R4767" s="4">
        <v>25.99</v>
      </c>
      <c r="S4767" s="4">
        <v>1</v>
      </c>
      <c r="T4767" s="4">
        <v>0</v>
      </c>
      <c r="U4767" s="4">
        <v>7.5370999999999997</v>
      </c>
      <c r="V4767" s="4" t="str">
        <f>INDEX(Regional_Lookup!$B$2:$B$5,MATCH('Sample - Superstore'!M4767,Regional_Lookup!$A$2:$A$5,0))</f>
        <v>Sarah Miller</v>
      </c>
      <c r="W4767" s="4">
        <f>INDEX(Regional_Lookup!$C$2:$C$5, MATCH('Sample - Superstore'!M4767,Regional_Lookup!$A$2:$A$5, 0))</f>
        <v>0.16</v>
      </c>
      <c r="X4767" s="4">
        <f>U4767/R4767</f>
        <v>0.28999999999999998</v>
      </c>
      <c r="Y4767" s="4" t="str">
        <f>IF(X4767&gt;=W4767, "Yes", "No")</f>
        <v>Yes</v>
      </c>
      <c r="Z4767" s="4">
        <f>D4767-C4767</f>
        <v>4</v>
      </c>
      <c r="AA4767" s="4" t="str" cm="1">
        <f t="array" ref="AA4767">_xlfn.IFS(Z4767&lt;=2,"Fast",Z4767&gt;5, "Slow", AND(Z4767&gt;=3,Z4767&lt;=5),"Standard")</f>
        <v>Standard</v>
      </c>
    </row>
    <row r="4768" spans="1:27" x14ac:dyDescent="0.2">
      <c r="A4768" s="4">
        <v>4767</v>
      </c>
      <c r="B4768" s="4" t="s">
        <v>8090</v>
      </c>
      <c r="C4768" s="5">
        <v>42072</v>
      </c>
      <c r="D4768" s="5">
        <v>42075</v>
      </c>
      <c r="E4768" s="4" t="s">
        <v>89</v>
      </c>
      <c r="F4768" s="4" t="s">
        <v>256</v>
      </c>
      <c r="G4768" s="4" t="s">
        <v>255</v>
      </c>
      <c r="H4768" s="4" t="s">
        <v>50</v>
      </c>
      <c r="I4768" s="4" t="s">
        <v>17</v>
      </c>
      <c r="J4768" s="4" t="s">
        <v>792</v>
      </c>
      <c r="K4768" s="4" t="s">
        <v>123</v>
      </c>
      <c r="L4768" s="4">
        <v>78207</v>
      </c>
      <c r="M4768" s="4" t="s">
        <v>3</v>
      </c>
      <c r="N4768" s="4" t="s">
        <v>2697</v>
      </c>
      <c r="O4768" s="4" t="s">
        <v>33</v>
      </c>
      <c r="P4768" s="4" t="s">
        <v>55</v>
      </c>
      <c r="Q4768" s="4" t="s">
        <v>2696</v>
      </c>
      <c r="R4768" s="4">
        <v>113.52</v>
      </c>
      <c r="S4768" s="4">
        <v>5</v>
      </c>
      <c r="T4768" s="4">
        <v>0.2</v>
      </c>
      <c r="U4768" s="4">
        <v>29.798999999999999</v>
      </c>
      <c r="V4768" s="4" t="str">
        <f>INDEX(Regional_Lookup!$B$2:$B$5,MATCH('Sample - Superstore'!M4768,Regional_Lookup!$A$2:$A$5,0))</f>
        <v>David Johnson</v>
      </c>
      <c r="W4768" s="4">
        <f>INDEX(Regional_Lookup!$C$2:$C$5, MATCH('Sample - Superstore'!M4768,Regional_Lookup!$A$2:$A$5, 0))</f>
        <v>0.14000000000000001</v>
      </c>
      <c r="X4768" s="4">
        <f>U4768/R4768</f>
        <v>0.26250000000000001</v>
      </c>
      <c r="Y4768" s="4" t="str">
        <f>IF(X4768&gt;=W4768, "Yes", "No")</f>
        <v>Yes</v>
      </c>
      <c r="Z4768" s="4">
        <f>D4768-C4768</f>
        <v>3</v>
      </c>
      <c r="AA4768" s="4" t="str" cm="1">
        <f t="array" ref="AA4768">_xlfn.IFS(Z4768&lt;=2,"Fast",Z4768&gt;5, "Slow", AND(Z4768&gt;=3,Z4768&lt;=5),"Standard")</f>
        <v>Standard</v>
      </c>
    </row>
    <row r="4769" spans="1:27" x14ac:dyDescent="0.2">
      <c r="A4769" s="4">
        <v>4768</v>
      </c>
      <c r="B4769" s="4" t="s">
        <v>8090</v>
      </c>
      <c r="C4769" s="5">
        <v>42072</v>
      </c>
      <c r="D4769" s="5">
        <v>42075</v>
      </c>
      <c r="E4769" s="4" t="s">
        <v>89</v>
      </c>
      <c r="F4769" s="4" t="s">
        <v>256</v>
      </c>
      <c r="G4769" s="4" t="s">
        <v>255</v>
      </c>
      <c r="H4769" s="4" t="s">
        <v>50</v>
      </c>
      <c r="I4769" s="4" t="s">
        <v>17</v>
      </c>
      <c r="J4769" s="4" t="s">
        <v>792</v>
      </c>
      <c r="K4769" s="4" t="s">
        <v>123</v>
      </c>
      <c r="L4769" s="4">
        <v>78207</v>
      </c>
      <c r="M4769" s="4" t="s">
        <v>3</v>
      </c>
      <c r="N4769" s="4" t="s">
        <v>4553</v>
      </c>
      <c r="O4769" s="4" t="s">
        <v>33</v>
      </c>
      <c r="P4769" s="4" t="s">
        <v>32</v>
      </c>
      <c r="Q4769" s="4" t="s">
        <v>4552</v>
      </c>
      <c r="R4769" s="4">
        <v>359.88</v>
      </c>
      <c r="S4769" s="4">
        <v>3</v>
      </c>
      <c r="T4769" s="4">
        <v>0.2</v>
      </c>
      <c r="U4769" s="4">
        <v>22.4925</v>
      </c>
      <c r="V4769" s="4" t="str">
        <f>INDEX(Regional_Lookup!$B$2:$B$5,MATCH('Sample - Superstore'!M4769,Regional_Lookup!$A$2:$A$5,0))</f>
        <v>David Johnson</v>
      </c>
      <c r="W4769" s="4">
        <f>INDEX(Regional_Lookup!$C$2:$C$5, MATCH('Sample - Superstore'!M4769,Regional_Lookup!$A$2:$A$5, 0))</f>
        <v>0.14000000000000001</v>
      </c>
      <c r="X4769" s="4">
        <f>U4769/R4769</f>
        <v>6.25E-2</v>
      </c>
      <c r="Y4769" s="4" t="str">
        <f>IF(X4769&gt;=W4769, "Yes", "No")</f>
        <v>No</v>
      </c>
      <c r="Z4769" s="4">
        <f>D4769-C4769</f>
        <v>3</v>
      </c>
      <c r="AA4769" s="4" t="str" cm="1">
        <f t="array" ref="AA4769">_xlfn.IFS(Z4769&lt;=2,"Fast",Z4769&gt;5, "Slow", AND(Z4769&gt;=3,Z4769&lt;=5),"Standard")</f>
        <v>Standard</v>
      </c>
    </row>
    <row r="4770" spans="1:27" x14ac:dyDescent="0.2">
      <c r="A4770" s="4">
        <v>4769</v>
      </c>
      <c r="B4770" s="4" t="s">
        <v>8089</v>
      </c>
      <c r="C4770" s="5">
        <v>42888</v>
      </c>
      <c r="D4770" s="5">
        <v>42889</v>
      </c>
      <c r="E4770" s="4" t="s">
        <v>162</v>
      </c>
      <c r="F4770" s="4" t="s">
        <v>3094</v>
      </c>
      <c r="G4770" s="4" t="s">
        <v>3093</v>
      </c>
      <c r="H4770" s="4" t="s">
        <v>18</v>
      </c>
      <c r="I4770" s="4" t="s">
        <v>17</v>
      </c>
      <c r="J4770" s="4" t="s">
        <v>1682</v>
      </c>
      <c r="K4770" s="4" t="s">
        <v>636</v>
      </c>
      <c r="L4770" s="4">
        <v>28540</v>
      </c>
      <c r="M4770" s="4" t="s">
        <v>7</v>
      </c>
      <c r="N4770" s="4" t="s">
        <v>7600</v>
      </c>
      <c r="O4770" s="4" t="s">
        <v>13</v>
      </c>
      <c r="P4770" s="4" t="s">
        <v>24</v>
      </c>
      <c r="Q4770" s="4" t="s">
        <v>7599</v>
      </c>
      <c r="R4770" s="4">
        <v>25.344000000000001</v>
      </c>
      <c r="S4770" s="4">
        <v>4</v>
      </c>
      <c r="T4770" s="4">
        <v>0.2</v>
      </c>
      <c r="U4770" s="4">
        <v>9.1872000000000007</v>
      </c>
      <c r="V4770" s="4" t="str">
        <f>INDEX(Regional_Lookup!$B$2:$B$5,MATCH('Sample - Superstore'!M4770,Regional_Lookup!$A$2:$A$5,0))</f>
        <v>Maria Santos</v>
      </c>
      <c r="W4770" s="4">
        <f>INDEX(Regional_Lookup!$C$2:$C$5, MATCH('Sample - Superstore'!M4770,Regional_Lookup!$A$2:$A$5, 0))</f>
        <v>0.15</v>
      </c>
      <c r="X4770" s="4">
        <f>U4770/R4770</f>
        <v>0.36249999999999999</v>
      </c>
      <c r="Y4770" s="4" t="str">
        <f>IF(X4770&gt;=W4770, "Yes", "No")</f>
        <v>Yes</v>
      </c>
      <c r="Z4770" s="4">
        <f>D4770-C4770</f>
        <v>1</v>
      </c>
      <c r="AA4770" s="4" t="str" cm="1">
        <f t="array" ref="AA4770">_xlfn.IFS(Z4770&lt;=2,"Fast",Z4770&gt;5, "Slow", AND(Z4770&gt;=3,Z4770&lt;=5),"Standard")</f>
        <v>Fast</v>
      </c>
    </row>
    <row r="4771" spans="1:27" x14ac:dyDescent="0.2">
      <c r="A4771" s="4">
        <v>4770</v>
      </c>
      <c r="B4771" s="4" t="s">
        <v>8088</v>
      </c>
      <c r="C4771" s="5">
        <v>42632</v>
      </c>
      <c r="D4771" s="5">
        <v>42637</v>
      </c>
      <c r="E4771" s="4" t="s">
        <v>21</v>
      </c>
      <c r="F4771" s="4" t="s">
        <v>1904</v>
      </c>
      <c r="G4771" s="4" t="s">
        <v>1903</v>
      </c>
      <c r="H4771" s="4" t="s">
        <v>102</v>
      </c>
      <c r="I4771" s="4" t="s">
        <v>17</v>
      </c>
      <c r="J4771" s="4" t="s">
        <v>248</v>
      </c>
      <c r="K4771" s="4" t="s">
        <v>15</v>
      </c>
      <c r="L4771" s="4">
        <v>94109</v>
      </c>
      <c r="M4771" s="4" t="s">
        <v>9</v>
      </c>
      <c r="N4771" s="4" t="s">
        <v>1222</v>
      </c>
      <c r="O4771" s="4" t="s">
        <v>13</v>
      </c>
      <c r="P4771" s="4" t="s">
        <v>100</v>
      </c>
      <c r="Q4771" s="4" t="s">
        <v>1221</v>
      </c>
      <c r="R4771" s="4">
        <v>11.952</v>
      </c>
      <c r="S4771" s="4">
        <v>3</v>
      </c>
      <c r="T4771" s="4">
        <v>0.2</v>
      </c>
      <c r="U4771" s="4">
        <v>4.1832000000000003</v>
      </c>
      <c r="V4771" s="4" t="str">
        <f>INDEX(Regional_Lookup!$B$2:$B$5,MATCH('Sample - Superstore'!M4771,Regional_Lookup!$A$2:$A$5,0))</f>
        <v>James Chen</v>
      </c>
      <c r="W4771" s="4">
        <f>INDEX(Regional_Lookup!$C$2:$C$5, MATCH('Sample - Superstore'!M4771,Regional_Lookup!$A$2:$A$5, 0))</f>
        <v>0.18</v>
      </c>
      <c r="X4771" s="4">
        <f>U4771/R4771</f>
        <v>0.35000000000000003</v>
      </c>
      <c r="Y4771" s="4" t="str">
        <f>IF(X4771&gt;=W4771, "Yes", "No")</f>
        <v>Yes</v>
      </c>
      <c r="Z4771" s="4">
        <f>D4771-C4771</f>
        <v>5</v>
      </c>
      <c r="AA4771" s="4" t="str" cm="1">
        <f t="array" ref="AA4771">_xlfn.IFS(Z4771&lt;=2,"Fast",Z4771&gt;5, "Slow", AND(Z4771&gt;=3,Z4771&lt;=5),"Standard")</f>
        <v>Standard</v>
      </c>
    </row>
    <row r="4772" spans="1:27" x14ac:dyDescent="0.2">
      <c r="A4772" s="4">
        <v>4771</v>
      </c>
      <c r="B4772" s="4" t="s">
        <v>8088</v>
      </c>
      <c r="C4772" s="5">
        <v>42632</v>
      </c>
      <c r="D4772" s="5">
        <v>42637</v>
      </c>
      <c r="E4772" s="4" t="s">
        <v>21</v>
      </c>
      <c r="F4772" s="4" t="s">
        <v>1904</v>
      </c>
      <c r="G4772" s="4" t="s">
        <v>1903</v>
      </c>
      <c r="H4772" s="4" t="s">
        <v>102</v>
      </c>
      <c r="I4772" s="4" t="s">
        <v>17</v>
      </c>
      <c r="J4772" s="4" t="s">
        <v>248</v>
      </c>
      <c r="K4772" s="4" t="s">
        <v>15</v>
      </c>
      <c r="L4772" s="4">
        <v>94109</v>
      </c>
      <c r="M4772" s="4" t="s">
        <v>9</v>
      </c>
      <c r="N4772" s="4" t="s">
        <v>4637</v>
      </c>
      <c r="O4772" s="4" t="s">
        <v>13</v>
      </c>
      <c r="P4772" s="4" t="s">
        <v>64</v>
      </c>
      <c r="Q4772" s="4" t="s">
        <v>4636</v>
      </c>
      <c r="R4772" s="4">
        <v>6.24</v>
      </c>
      <c r="S4772" s="4">
        <v>3</v>
      </c>
      <c r="T4772" s="4">
        <v>0</v>
      </c>
      <c r="U4772" s="4">
        <v>1.8720000000000001</v>
      </c>
      <c r="V4772" s="4" t="str">
        <f>INDEX(Regional_Lookup!$B$2:$B$5,MATCH('Sample - Superstore'!M4772,Regional_Lookup!$A$2:$A$5,0))</f>
        <v>James Chen</v>
      </c>
      <c r="W4772" s="4">
        <f>INDEX(Regional_Lookup!$C$2:$C$5, MATCH('Sample - Superstore'!M4772,Regional_Lookup!$A$2:$A$5, 0))</f>
        <v>0.18</v>
      </c>
      <c r="X4772" s="4">
        <f>U4772/R4772</f>
        <v>0.3</v>
      </c>
      <c r="Y4772" s="4" t="str">
        <f>IF(X4772&gt;=W4772, "Yes", "No")</f>
        <v>Yes</v>
      </c>
      <c r="Z4772" s="4">
        <f>D4772-C4772</f>
        <v>5</v>
      </c>
      <c r="AA4772" s="4" t="str" cm="1">
        <f t="array" ref="AA4772">_xlfn.IFS(Z4772&lt;=2,"Fast",Z4772&gt;5, "Slow", AND(Z4772&gt;=3,Z4772&lt;=5),"Standard")</f>
        <v>Standard</v>
      </c>
    </row>
    <row r="4773" spans="1:27" x14ac:dyDescent="0.2">
      <c r="A4773" s="4">
        <v>4772</v>
      </c>
      <c r="B4773" s="4" t="s">
        <v>8087</v>
      </c>
      <c r="C4773" s="5">
        <v>41943</v>
      </c>
      <c r="D4773" s="5">
        <v>41946</v>
      </c>
      <c r="E4773" s="4" t="s">
        <v>21</v>
      </c>
      <c r="F4773" s="4" t="s">
        <v>7296</v>
      </c>
      <c r="G4773" s="4" t="s">
        <v>7295</v>
      </c>
      <c r="H4773" s="4" t="s">
        <v>18</v>
      </c>
      <c r="I4773" s="4" t="s">
        <v>17</v>
      </c>
      <c r="J4773" s="4" t="s">
        <v>2616</v>
      </c>
      <c r="K4773" s="4" t="s">
        <v>181</v>
      </c>
      <c r="L4773" s="4">
        <v>85323</v>
      </c>
      <c r="M4773" s="4" t="s">
        <v>9</v>
      </c>
      <c r="N4773" s="4" t="s">
        <v>8086</v>
      </c>
      <c r="O4773" s="4" t="s">
        <v>33</v>
      </c>
      <c r="P4773" s="4" t="s">
        <v>32</v>
      </c>
      <c r="Q4773" s="4" t="s">
        <v>8085</v>
      </c>
      <c r="R4773" s="4">
        <v>742.33600000000001</v>
      </c>
      <c r="S4773" s="4">
        <v>8</v>
      </c>
      <c r="T4773" s="4">
        <v>0.2</v>
      </c>
      <c r="U4773" s="4">
        <v>83.512799999999999</v>
      </c>
      <c r="V4773" s="4" t="str">
        <f>INDEX(Regional_Lookup!$B$2:$B$5,MATCH('Sample - Superstore'!M4773,Regional_Lookup!$A$2:$A$5,0))</f>
        <v>James Chen</v>
      </c>
      <c r="W4773" s="4">
        <f>INDEX(Regional_Lookup!$C$2:$C$5, MATCH('Sample - Superstore'!M4773,Regional_Lookup!$A$2:$A$5, 0))</f>
        <v>0.18</v>
      </c>
      <c r="X4773" s="4">
        <f>U4773/R4773</f>
        <v>0.1125</v>
      </c>
      <c r="Y4773" s="4" t="str">
        <f>IF(X4773&gt;=W4773, "Yes", "No")</f>
        <v>No</v>
      </c>
      <c r="Z4773" s="4">
        <f>D4773-C4773</f>
        <v>3</v>
      </c>
      <c r="AA4773" s="4" t="str" cm="1">
        <f t="array" ref="AA4773">_xlfn.IFS(Z4773&lt;=2,"Fast",Z4773&gt;5, "Slow", AND(Z4773&gt;=3,Z4773&lt;=5),"Standard")</f>
        <v>Standard</v>
      </c>
    </row>
    <row r="4774" spans="1:27" x14ac:dyDescent="0.2">
      <c r="A4774" s="4">
        <v>4773</v>
      </c>
      <c r="B4774" s="4" t="s">
        <v>8084</v>
      </c>
      <c r="C4774" s="5">
        <v>43062</v>
      </c>
      <c r="D4774" s="5">
        <v>43066</v>
      </c>
      <c r="E4774" s="4" t="s">
        <v>29</v>
      </c>
      <c r="F4774" s="4" t="s">
        <v>1763</v>
      </c>
      <c r="G4774" s="4" t="s">
        <v>1762</v>
      </c>
      <c r="H4774" s="4" t="s">
        <v>18</v>
      </c>
      <c r="I4774" s="4" t="s">
        <v>17</v>
      </c>
      <c r="J4774" s="4" t="s">
        <v>319</v>
      </c>
      <c r="K4774" s="4" t="s">
        <v>318</v>
      </c>
      <c r="L4774" s="4">
        <v>60610</v>
      </c>
      <c r="M4774" s="4" t="s">
        <v>3</v>
      </c>
      <c r="N4774" s="4" t="s">
        <v>4744</v>
      </c>
      <c r="O4774" s="4" t="s">
        <v>37</v>
      </c>
      <c r="P4774" s="4" t="s">
        <v>36</v>
      </c>
      <c r="Q4774" s="4" t="s">
        <v>4743</v>
      </c>
      <c r="R4774" s="4">
        <v>6.4640000000000004</v>
      </c>
      <c r="S4774" s="4">
        <v>1</v>
      </c>
      <c r="T4774" s="4">
        <v>0.6</v>
      </c>
      <c r="U4774" s="4">
        <v>-4.04</v>
      </c>
      <c r="V4774" s="4" t="str">
        <f>INDEX(Regional_Lookup!$B$2:$B$5,MATCH('Sample - Superstore'!M4774,Regional_Lookup!$A$2:$A$5,0))</f>
        <v>David Johnson</v>
      </c>
      <c r="W4774" s="4">
        <f>INDEX(Regional_Lookup!$C$2:$C$5, MATCH('Sample - Superstore'!M4774,Regional_Lookup!$A$2:$A$5, 0))</f>
        <v>0.14000000000000001</v>
      </c>
      <c r="X4774" s="4">
        <f>U4774/R4774</f>
        <v>-0.625</v>
      </c>
      <c r="Y4774" s="4" t="str">
        <f>IF(X4774&gt;=W4774, "Yes", "No")</f>
        <v>No</v>
      </c>
      <c r="Z4774" s="4">
        <f>D4774-C4774</f>
        <v>4</v>
      </c>
      <c r="AA4774" s="4" t="str" cm="1">
        <f t="array" ref="AA4774">_xlfn.IFS(Z4774&lt;=2,"Fast",Z4774&gt;5, "Slow", AND(Z4774&gt;=3,Z4774&lt;=5),"Standard")</f>
        <v>Standard</v>
      </c>
    </row>
    <row r="4775" spans="1:27" x14ac:dyDescent="0.2">
      <c r="A4775" s="4">
        <v>4774</v>
      </c>
      <c r="B4775" s="4" t="s">
        <v>8084</v>
      </c>
      <c r="C4775" s="5">
        <v>43062</v>
      </c>
      <c r="D4775" s="5">
        <v>43066</v>
      </c>
      <c r="E4775" s="4" t="s">
        <v>29</v>
      </c>
      <c r="F4775" s="4" t="s">
        <v>1763</v>
      </c>
      <c r="G4775" s="4" t="s">
        <v>1762</v>
      </c>
      <c r="H4775" s="4" t="s">
        <v>18</v>
      </c>
      <c r="I4775" s="4" t="s">
        <v>17</v>
      </c>
      <c r="J4775" s="4" t="s">
        <v>319</v>
      </c>
      <c r="K4775" s="4" t="s">
        <v>318</v>
      </c>
      <c r="L4775" s="4">
        <v>60610</v>
      </c>
      <c r="M4775" s="4" t="s">
        <v>3</v>
      </c>
      <c r="N4775" s="4" t="s">
        <v>4768</v>
      </c>
      <c r="O4775" s="4" t="s">
        <v>13</v>
      </c>
      <c r="P4775" s="4" t="s">
        <v>72</v>
      </c>
      <c r="Q4775" s="4" t="s">
        <v>4767</v>
      </c>
      <c r="R4775" s="4">
        <v>11.52</v>
      </c>
      <c r="S4775" s="4">
        <v>5</v>
      </c>
      <c r="T4775" s="4">
        <v>0.2</v>
      </c>
      <c r="U4775" s="4">
        <v>4.1760000000000002</v>
      </c>
      <c r="V4775" s="4" t="str">
        <f>INDEX(Regional_Lookup!$B$2:$B$5,MATCH('Sample - Superstore'!M4775,Regional_Lookup!$A$2:$A$5,0))</f>
        <v>David Johnson</v>
      </c>
      <c r="W4775" s="4">
        <f>INDEX(Regional_Lookup!$C$2:$C$5, MATCH('Sample - Superstore'!M4775,Regional_Lookup!$A$2:$A$5, 0))</f>
        <v>0.14000000000000001</v>
      </c>
      <c r="X4775" s="4">
        <f>U4775/R4775</f>
        <v>0.36250000000000004</v>
      </c>
      <c r="Y4775" s="4" t="str">
        <f>IF(X4775&gt;=W4775, "Yes", "No")</f>
        <v>Yes</v>
      </c>
      <c r="Z4775" s="4">
        <f>D4775-C4775</f>
        <v>4</v>
      </c>
      <c r="AA4775" s="4" t="str" cm="1">
        <f t="array" ref="AA4775">_xlfn.IFS(Z4775&lt;=2,"Fast",Z4775&gt;5, "Slow", AND(Z4775&gt;=3,Z4775&lt;=5),"Standard")</f>
        <v>Standard</v>
      </c>
    </row>
    <row r="4776" spans="1:27" x14ac:dyDescent="0.2">
      <c r="A4776" s="4">
        <v>4775</v>
      </c>
      <c r="B4776" s="4" t="s">
        <v>8084</v>
      </c>
      <c r="C4776" s="5">
        <v>43062</v>
      </c>
      <c r="D4776" s="5">
        <v>43066</v>
      </c>
      <c r="E4776" s="4" t="s">
        <v>29</v>
      </c>
      <c r="F4776" s="4" t="s">
        <v>1763</v>
      </c>
      <c r="G4776" s="4" t="s">
        <v>1762</v>
      </c>
      <c r="H4776" s="4" t="s">
        <v>18</v>
      </c>
      <c r="I4776" s="4" t="s">
        <v>17</v>
      </c>
      <c r="J4776" s="4" t="s">
        <v>319</v>
      </c>
      <c r="K4776" s="4" t="s">
        <v>318</v>
      </c>
      <c r="L4776" s="4">
        <v>60610</v>
      </c>
      <c r="M4776" s="4" t="s">
        <v>3</v>
      </c>
      <c r="N4776" s="4" t="s">
        <v>2762</v>
      </c>
      <c r="O4776" s="4" t="s">
        <v>33</v>
      </c>
      <c r="P4776" s="4" t="s">
        <v>32</v>
      </c>
      <c r="Q4776" s="4" t="s">
        <v>2761</v>
      </c>
      <c r="R4776" s="4">
        <v>222.38399999999999</v>
      </c>
      <c r="S4776" s="4">
        <v>2</v>
      </c>
      <c r="T4776" s="4">
        <v>0.2</v>
      </c>
      <c r="U4776" s="4">
        <v>16.678799999999999</v>
      </c>
      <c r="V4776" s="4" t="str">
        <f>INDEX(Regional_Lookup!$B$2:$B$5,MATCH('Sample - Superstore'!M4776,Regional_Lookup!$A$2:$A$5,0))</f>
        <v>David Johnson</v>
      </c>
      <c r="W4776" s="4">
        <f>INDEX(Regional_Lookup!$C$2:$C$5, MATCH('Sample - Superstore'!M4776,Regional_Lookup!$A$2:$A$5, 0))</f>
        <v>0.14000000000000001</v>
      </c>
      <c r="X4776" s="4">
        <f>U4776/R4776</f>
        <v>7.4999999999999997E-2</v>
      </c>
      <c r="Y4776" s="4" t="str">
        <f>IF(X4776&gt;=W4776, "Yes", "No")</f>
        <v>No</v>
      </c>
      <c r="Z4776" s="4">
        <f>D4776-C4776</f>
        <v>4</v>
      </c>
      <c r="AA4776" s="4" t="str" cm="1">
        <f t="array" ref="AA4776">_xlfn.IFS(Z4776&lt;=2,"Fast",Z4776&gt;5, "Slow", AND(Z4776&gt;=3,Z4776&lt;=5),"Standard")</f>
        <v>Standard</v>
      </c>
    </row>
    <row r="4777" spans="1:27" x14ac:dyDescent="0.2">
      <c r="A4777" s="4">
        <v>4776</v>
      </c>
      <c r="B4777" s="4" t="s">
        <v>8083</v>
      </c>
      <c r="C4777" s="5">
        <v>43055</v>
      </c>
      <c r="D4777" s="5">
        <v>43060</v>
      </c>
      <c r="E4777" s="4" t="s">
        <v>29</v>
      </c>
      <c r="F4777" s="4" t="s">
        <v>5318</v>
      </c>
      <c r="G4777" s="4" t="s">
        <v>5317</v>
      </c>
      <c r="H4777" s="4" t="s">
        <v>102</v>
      </c>
      <c r="I4777" s="4" t="s">
        <v>17</v>
      </c>
      <c r="J4777" s="4" t="s">
        <v>3992</v>
      </c>
      <c r="K4777" s="4" t="s">
        <v>15</v>
      </c>
      <c r="L4777" s="4">
        <v>92025</v>
      </c>
      <c r="M4777" s="4" t="s">
        <v>9</v>
      </c>
      <c r="N4777" s="4" t="s">
        <v>8082</v>
      </c>
      <c r="O4777" s="4" t="s">
        <v>13</v>
      </c>
      <c r="P4777" s="4" t="s">
        <v>116</v>
      </c>
      <c r="Q4777" s="4" t="s">
        <v>8081</v>
      </c>
      <c r="R4777" s="4">
        <v>23.36</v>
      </c>
      <c r="S4777" s="4">
        <v>4</v>
      </c>
      <c r="T4777" s="4">
        <v>0</v>
      </c>
      <c r="U4777" s="4">
        <v>6.0735999999999999</v>
      </c>
      <c r="V4777" s="4" t="str">
        <f>INDEX(Regional_Lookup!$B$2:$B$5,MATCH('Sample - Superstore'!M4777,Regional_Lookup!$A$2:$A$5,0))</f>
        <v>James Chen</v>
      </c>
      <c r="W4777" s="4">
        <f>INDEX(Regional_Lookup!$C$2:$C$5, MATCH('Sample - Superstore'!M4777,Regional_Lookup!$A$2:$A$5, 0))</f>
        <v>0.18</v>
      </c>
      <c r="X4777" s="4">
        <f>U4777/R4777</f>
        <v>0.26</v>
      </c>
      <c r="Y4777" s="4" t="str">
        <f>IF(X4777&gt;=W4777, "Yes", "No")</f>
        <v>Yes</v>
      </c>
      <c r="Z4777" s="4">
        <f>D4777-C4777</f>
        <v>5</v>
      </c>
      <c r="AA4777" s="4" t="str" cm="1">
        <f t="array" ref="AA4777">_xlfn.IFS(Z4777&lt;=2,"Fast",Z4777&gt;5, "Slow", AND(Z4777&gt;=3,Z4777&lt;=5),"Standard")</f>
        <v>Standard</v>
      </c>
    </row>
    <row r="4778" spans="1:27" x14ac:dyDescent="0.2">
      <c r="A4778" s="4">
        <v>4777</v>
      </c>
      <c r="B4778" s="4" t="s">
        <v>8080</v>
      </c>
      <c r="C4778" s="5">
        <v>42419</v>
      </c>
      <c r="D4778" s="5">
        <v>42423</v>
      </c>
      <c r="E4778" s="4" t="s">
        <v>21</v>
      </c>
      <c r="F4778" s="4" t="s">
        <v>3541</v>
      </c>
      <c r="G4778" s="4" t="s">
        <v>3540</v>
      </c>
      <c r="H4778" s="4" t="s">
        <v>50</v>
      </c>
      <c r="I4778" s="4" t="s">
        <v>17</v>
      </c>
      <c r="J4778" s="4" t="s">
        <v>67</v>
      </c>
      <c r="K4778" s="4" t="s">
        <v>66</v>
      </c>
      <c r="L4778" s="4">
        <v>11561</v>
      </c>
      <c r="M4778" s="4" t="s">
        <v>5</v>
      </c>
      <c r="N4778" s="4" t="s">
        <v>6688</v>
      </c>
      <c r="O4778" s="4" t="s">
        <v>13</v>
      </c>
      <c r="P4778" s="4" t="s">
        <v>72</v>
      </c>
      <c r="Q4778" s="4" t="s">
        <v>6687</v>
      </c>
      <c r="R4778" s="4">
        <v>8.67</v>
      </c>
      <c r="S4778" s="4">
        <v>3</v>
      </c>
      <c r="T4778" s="4">
        <v>0</v>
      </c>
      <c r="U4778" s="4">
        <v>4.0749000000000004</v>
      </c>
      <c r="V4778" s="4" t="str">
        <f>INDEX(Regional_Lookup!$B$2:$B$5,MATCH('Sample - Superstore'!M4778,Regional_Lookup!$A$2:$A$5,0))</f>
        <v>Sarah Miller</v>
      </c>
      <c r="W4778" s="4">
        <f>INDEX(Regional_Lookup!$C$2:$C$5, MATCH('Sample - Superstore'!M4778,Regional_Lookup!$A$2:$A$5, 0))</f>
        <v>0.16</v>
      </c>
      <c r="X4778" s="4">
        <f>U4778/R4778</f>
        <v>0.47000000000000003</v>
      </c>
      <c r="Y4778" s="4" t="str">
        <f>IF(X4778&gt;=W4778, "Yes", "No")</f>
        <v>Yes</v>
      </c>
      <c r="Z4778" s="4">
        <f>D4778-C4778</f>
        <v>4</v>
      </c>
      <c r="AA4778" s="4" t="str" cm="1">
        <f t="array" ref="AA4778">_xlfn.IFS(Z4778&lt;=2,"Fast",Z4778&gt;5, "Slow", AND(Z4778&gt;=3,Z4778&lt;=5),"Standard")</f>
        <v>Standard</v>
      </c>
    </row>
    <row r="4779" spans="1:27" x14ac:dyDescent="0.2">
      <c r="A4779" s="4">
        <v>4778</v>
      </c>
      <c r="B4779" s="4" t="s">
        <v>8080</v>
      </c>
      <c r="C4779" s="5">
        <v>42419</v>
      </c>
      <c r="D4779" s="5">
        <v>42423</v>
      </c>
      <c r="E4779" s="4" t="s">
        <v>21</v>
      </c>
      <c r="F4779" s="4" t="s">
        <v>3541</v>
      </c>
      <c r="G4779" s="4" t="s">
        <v>3540</v>
      </c>
      <c r="H4779" s="4" t="s">
        <v>50</v>
      </c>
      <c r="I4779" s="4" t="s">
        <v>17</v>
      </c>
      <c r="J4779" s="4" t="s">
        <v>67</v>
      </c>
      <c r="K4779" s="4" t="s">
        <v>66</v>
      </c>
      <c r="L4779" s="4">
        <v>11561</v>
      </c>
      <c r="M4779" s="4" t="s">
        <v>5</v>
      </c>
      <c r="N4779" s="4" t="s">
        <v>2621</v>
      </c>
      <c r="O4779" s="4" t="s">
        <v>13</v>
      </c>
      <c r="P4779" s="4" t="s">
        <v>64</v>
      </c>
      <c r="Q4779" s="4" t="s">
        <v>2620</v>
      </c>
      <c r="R4779" s="4">
        <v>25.71</v>
      </c>
      <c r="S4779" s="4">
        <v>3</v>
      </c>
      <c r="T4779" s="4">
        <v>0</v>
      </c>
      <c r="U4779" s="4">
        <v>6.6845999999999997</v>
      </c>
      <c r="V4779" s="4" t="str">
        <f>INDEX(Regional_Lookup!$B$2:$B$5,MATCH('Sample - Superstore'!M4779,Regional_Lookup!$A$2:$A$5,0))</f>
        <v>Sarah Miller</v>
      </c>
      <c r="W4779" s="4">
        <f>INDEX(Regional_Lookup!$C$2:$C$5, MATCH('Sample - Superstore'!M4779,Regional_Lookup!$A$2:$A$5, 0))</f>
        <v>0.16</v>
      </c>
      <c r="X4779" s="4">
        <f>U4779/R4779</f>
        <v>0.25999999999999995</v>
      </c>
      <c r="Y4779" s="4" t="str">
        <f>IF(X4779&gt;=W4779, "Yes", "No")</f>
        <v>Yes</v>
      </c>
      <c r="Z4779" s="4">
        <f>D4779-C4779</f>
        <v>4</v>
      </c>
      <c r="AA4779" s="4" t="str" cm="1">
        <f t="array" ref="AA4779">_xlfn.IFS(Z4779&lt;=2,"Fast",Z4779&gt;5, "Slow", AND(Z4779&gt;=3,Z4779&lt;=5),"Standard")</f>
        <v>Standard</v>
      </c>
    </row>
    <row r="4780" spans="1:27" x14ac:dyDescent="0.2">
      <c r="A4780" s="4">
        <v>4779</v>
      </c>
      <c r="B4780" s="4" t="s">
        <v>8079</v>
      </c>
      <c r="C4780" s="5">
        <v>43046</v>
      </c>
      <c r="D4780" s="5">
        <v>43050</v>
      </c>
      <c r="E4780" s="4" t="s">
        <v>29</v>
      </c>
      <c r="F4780" s="4" t="s">
        <v>2418</v>
      </c>
      <c r="G4780" s="4" t="s">
        <v>2417</v>
      </c>
      <c r="H4780" s="4" t="s">
        <v>18</v>
      </c>
      <c r="I4780" s="4" t="s">
        <v>17</v>
      </c>
      <c r="J4780" s="4" t="s">
        <v>148</v>
      </c>
      <c r="K4780" s="4" t="s">
        <v>147</v>
      </c>
      <c r="L4780" s="4">
        <v>19711</v>
      </c>
      <c r="M4780" s="4" t="s">
        <v>5</v>
      </c>
      <c r="N4780" s="4" t="s">
        <v>4974</v>
      </c>
      <c r="O4780" s="4" t="s">
        <v>13</v>
      </c>
      <c r="P4780" s="4" t="s">
        <v>12</v>
      </c>
      <c r="Q4780" s="4" t="s">
        <v>4973</v>
      </c>
      <c r="R4780" s="4">
        <v>100.94</v>
      </c>
      <c r="S4780" s="4">
        <v>7</v>
      </c>
      <c r="T4780" s="4">
        <v>0</v>
      </c>
      <c r="U4780" s="4">
        <v>33.310200000000002</v>
      </c>
      <c r="V4780" s="4" t="str">
        <f>INDEX(Regional_Lookup!$B$2:$B$5,MATCH('Sample - Superstore'!M4780,Regional_Lookup!$A$2:$A$5,0))</f>
        <v>Sarah Miller</v>
      </c>
      <c r="W4780" s="4">
        <f>INDEX(Regional_Lookup!$C$2:$C$5, MATCH('Sample - Superstore'!M4780,Regional_Lookup!$A$2:$A$5, 0))</f>
        <v>0.16</v>
      </c>
      <c r="X4780" s="4">
        <f>U4780/R4780</f>
        <v>0.33</v>
      </c>
      <c r="Y4780" s="4" t="str">
        <f>IF(X4780&gt;=W4780, "Yes", "No")</f>
        <v>Yes</v>
      </c>
      <c r="Z4780" s="4">
        <f>D4780-C4780</f>
        <v>4</v>
      </c>
      <c r="AA4780" s="4" t="str" cm="1">
        <f t="array" ref="AA4780">_xlfn.IFS(Z4780&lt;=2,"Fast",Z4780&gt;5, "Slow", AND(Z4780&gt;=3,Z4780&lt;=5),"Standard")</f>
        <v>Standard</v>
      </c>
    </row>
    <row r="4781" spans="1:27" x14ac:dyDescent="0.2">
      <c r="A4781" s="4">
        <v>4780</v>
      </c>
      <c r="B4781" s="4" t="s">
        <v>8078</v>
      </c>
      <c r="C4781" s="5">
        <v>41828</v>
      </c>
      <c r="D4781" s="5">
        <v>41830</v>
      </c>
      <c r="E4781" s="4" t="s">
        <v>89</v>
      </c>
      <c r="F4781" s="4" t="s">
        <v>2541</v>
      </c>
      <c r="G4781" s="4" t="s">
        <v>2540</v>
      </c>
      <c r="H4781" s="4" t="s">
        <v>18</v>
      </c>
      <c r="I4781" s="4" t="s">
        <v>17</v>
      </c>
      <c r="J4781" s="4" t="s">
        <v>1987</v>
      </c>
      <c r="K4781" s="4" t="s">
        <v>66</v>
      </c>
      <c r="L4781" s="4">
        <v>14215</v>
      </c>
      <c r="M4781" s="4" t="s">
        <v>5</v>
      </c>
      <c r="N4781" s="4" t="s">
        <v>4480</v>
      </c>
      <c r="O4781" s="4" t="s">
        <v>37</v>
      </c>
      <c r="P4781" s="4" t="s">
        <v>221</v>
      </c>
      <c r="Q4781" s="4" t="s">
        <v>4479</v>
      </c>
      <c r="R4781" s="4">
        <v>63.881999999999998</v>
      </c>
      <c r="S4781" s="4">
        <v>1</v>
      </c>
      <c r="T4781" s="4">
        <v>0.1</v>
      </c>
      <c r="U4781" s="4">
        <v>10.647</v>
      </c>
      <c r="V4781" s="4" t="str">
        <f>INDEX(Regional_Lookup!$B$2:$B$5,MATCH('Sample - Superstore'!M4781,Regional_Lookup!$A$2:$A$5,0))</f>
        <v>Sarah Miller</v>
      </c>
      <c r="W4781" s="4">
        <f>INDEX(Regional_Lookup!$C$2:$C$5, MATCH('Sample - Superstore'!M4781,Regional_Lookup!$A$2:$A$5, 0))</f>
        <v>0.16</v>
      </c>
      <c r="X4781" s="4">
        <f>U4781/R4781</f>
        <v>0.16666666666666669</v>
      </c>
      <c r="Y4781" s="4" t="str">
        <f>IF(X4781&gt;=W4781, "Yes", "No")</f>
        <v>Yes</v>
      </c>
      <c r="Z4781" s="4">
        <f>D4781-C4781</f>
        <v>2</v>
      </c>
      <c r="AA4781" s="4" t="str" cm="1">
        <f t="array" ref="AA4781">_xlfn.IFS(Z4781&lt;=2,"Fast",Z4781&gt;5, "Slow", AND(Z4781&gt;=3,Z4781&lt;=5),"Standard")</f>
        <v>Fast</v>
      </c>
    </row>
    <row r="4782" spans="1:27" x14ac:dyDescent="0.2">
      <c r="A4782" s="4">
        <v>4781</v>
      </c>
      <c r="B4782" s="4" t="s">
        <v>8075</v>
      </c>
      <c r="C4782" s="5">
        <v>41950</v>
      </c>
      <c r="D4782" s="5">
        <v>41955</v>
      </c>
      <c r="E4782" s="4" t="s">
        <v>29</v>
      </c>
      <c r="F4782" s="4" t="s">
        <v>1962</v>
      </c>
      <c r="G4782" s="4" t="s">
        <v>1961</v>
      </c>
      <c r="H4782" s="4" t="s">
        <v>18</v>
      </c>
      <c r="I4782" s="4" t="s">
        <v>17</v>
      </c>
      <c r="J4782" s="4" t="s">
        <v>124</v>
      </c>
      <c r="K4782" s="4" t="s">
        <v>123</v>
      </c>
      <c r="L4782" s="4">
        <v>77070</v>
      </c>
      <c r="M4782" s="4" t="s">
        <v>3</v>
      </c>
      <c r="N4782" s="4" t="s">
        <v>8077</v>
      </c>
      <c r="O4782" s="4" t="s">
        <v>37</v>
      </c>
      <c r="P4782" s="4" t="s">
        <v>221</v>
      </c>
      <c r="Q4782" s="4" t="s">
        <v>8076</v>
      </c>
      <c r="R4782" s="4">
        <v>683.14400000000001</v>
      </c>
      <c r="S4782" s="4">
        <v>4</v>
      </c>
      <c r="T4782" s="4">
        <v>0.3</v>
      </c>
      <c r="U4782" s="4">
        <v>0</v>
      </c>
      <c r="V4782" s="4" t="str">
        <f>INDEX(Regional_Lookup!$B$2:$B$5,MATCH('Sample - Superstore'!M4782,Regional_Lookup!$A$2:$A$5,0))</f>
        <v>David Johnson</v>
      </c>
      <c r="W4782" s="4">
        <f>INDEX(Regional_Lookup!$C$2:$C$5, MATCH('Sample - Superstore'!M4782,Regional_Lookup!$A$2:$A$5, 0))</f>
        <v>0.14000000000000001</v>
      </c>
      <c r="X4782" s="4">
        <f>U4782/R4782</f>
        <v>0</v>
      </c>
      <c r="Y4782" s="4" t="str">
        <f>IF(X4782&gt;=W4782, "Yes", "No")</f>
        <v>No</v>
      </c>
      <c r="Z4782" s="4">
        <f>D4782-C4782</f>
        <v>5</v>
      </c>
      <c r="AA4782" s="4" t="str" cm="1">
        <f t="array" ref="AA4782">_xlfn.IFS(Z4782&lt;=2,"Fast",Z4782&gt;5, "Slow", AND(Z4782&gt;=3,Z4782&lt;=5),"Standard")</f>
        <v>Standard</v>
      </c>
    </row>
    <row r="4783" spans="1:27" x14ac:dyDescent="0.2">
      <c r="A4783" s="4">
        <v>4782</v>
      </c>
      <c r="B4783" s="4" t="s">
        <v>8075</v>
      </c>
      <c r="C4783" s="5">
        <v>41950</v>
      </c>
      <c r="D4783" s="5">
        <v>41955</v>
      </c>
      <c r="E4783" s="4" t="s">
        <v>29</v>
      </c>
      <c r="F4783" s="4" t="s">
        <v>1962</v>
      </c>
      <c r="G4783" s="4" t="s">
        <v>1961</v>
      </c>
      <c r="H4783" s="4" t="s">
        <v>18</v>
      </c>
      <c r="I4783" s="4" t="s">
        <v>17</v>
      </c>
      <c r="J4783" s="4" t="s">
        <v>124</v>
      </c>
      <c r="K4783" s="4" t="s">
        <v>123</v>
      </c>
      <c r="L4783" s="4">
        <v>77070</v>
      </c>
      <c r="M4783" s="4" t="s">
        <v>3</v>
      </c>
      <c r="N4783" s="4" t="s">
        <v>3235</v>
      </c>
      <c r="O4783" s="4" t="s">
        <v>13</v>
      </c>
      <c r="P4783" s="4" t="s">
        <v>100</v>
      </c>
      <c r="Q4783" s="4" t="s">
        <v>3234</v>
      </c>
      <c r="R4783" s="4">
        <v>1.476</v>
      </c>
      <c r="S4783" s="4">
        <v>3</v>
      </c>
      <c r="T4783" s="4">
        <v>0.8</v>
      </c>
      <c r="U4783" s="4">
        <v>-2.214</v>
      </c>
      <c r="V4783" s="4" t="str">
        <f>INDEX(Regional_Lookup!$B$2:$B$5,MATCH('Sample - Superstore'!M4783,Regional_Lookup!$A$2:$A$5,0))</f>
        <v>David Johnson</v>
      </c>
      <c r="W4783" s="4">
        <f>INDEX(Regional_Lookup!$C$2:$C$5, MATCH('Sample - Superstore'!M4783,Regional_Lookup!$A$2:$A$5, 0))</f>
        <v>0.14000000000000001</v>
      </c>
      <c r="X4783" s="4">
        <f>U4783/R4783</f>
        <v>-1.5</v>
      </c>
      <c r="Y4783" s="4" t="str">
        <f>IF(X4783&gt;=W4783, "Yes", "No")</f>
        <v>No</v>
      </c>
      <c r="Z4783" s="4">
        <f>D4783-C4783</f>
        <v>5</v>
      </c>
      <c r="AA4783" s="4" t="str" cm="1">
        <f t="array" ref="AA4783">_xlfn.IFS(Z4783&lt;=2,"Fast",Z4783&gt;5, "Slow", AND(Z4783&gt;=3,Z4783&lt;=5),"Standard")</f>
        <v>Standard</v>
      </c>
    </row>
    <row r="4784" spans="1:27" x14ac:dyDescent="0.2">
      <c r="A4784" s="4">
        <v>4783</v>
      </c>
      <c r="B4784" s="4" t="s">
        <v>8075</v>
      </c>
      <c r="C4784" s="5">
        <v>41950</v>
      </c>
      <c r="D4784" s="5">
        <v>41955</v>
      </c>
      <c r="E4784" s="4" t="s">
        <v>29</v>
      </c>
      <c r="F4784" s="4" t="s">
        <v>1962</v>
      </c>
      <c r="G4784" s="4" t="s">
        <v>1961</v>
      </c>
      <c r="H4784" s="4" t="s">
        <v>18</v>
      </c>
      <c r="I4784" s="4" t="s">
        <v>17</v>
      </c>
      <c r="J4784" s="4" t="s">
        <v>124</v>
      </c>
      <c r="K4784" s="4" t="s">
        <v>123</v>
      </c>
      <c r="L4784" s="4">
        <v>77070</v>
      </c>
      <c r="M4784" s="4" t="s">
        <v>3</v>
      </c>
      <c r="N4784" s="4" t="s">
        <v>8074</v>
      </c>
      <c r="O4784" s="4" t="s">
        <v>13</v>
      </c>
      <c r="P4784" s="4" t="s">
        <v>64</v>
      </c>
      <c r="Q4784" s="4" t="s">
        <v>8073</v>
      </c>
      <c r="R4784" s="4">
        <v>40.712000000000003</v>
      </c>
      <c r="S4784" s="4">
        <v>7</v>
      </c>
      <c r="T4784" s="4">
        <v>0.2</v>
      </c>
      <c r="U4784" s="4">
        <v>3.5623</v>
      </c>
      <c r="V4784" s="4" t="str">
        <f>INDEX(Regional_Lookup!$B$2:$B$5,MATCH('Sample - Superstore'!M4784,Regional_Lookup!$A$2:$A$5,0))</f>
        <v>David Johnson</v>
      </c>
      <c r="W4784" s="4">
        <f>INDEX(Regional_Lookup!$C$2:$C$5, MATCH('Sample - Superstore'!M4784,Regional_Lookup!$A$2:$A$5, 0))</f>
        <v>0.14000000000000001</v>
      </c>
      <c r="X4784" s="4">
        <f>U4784/R4784</f>
        <v>8.7499999999999994E-2</v>
      </c>
      <c r="Y4784" s="4" t="str">
        <f>IF(X4784&gt;=W4784, "Yes", "No")</f>
        <v>No</v>
      </c>
      <c r="Z4784" s="4">
        <f>D4784-C4784</f>
        <v>5</v>
      </c>
      <c r="AA4784" s="4" t="str" cm="1">
        <f t="array" ref="AA4784">_xlfn.IFS(Z4784&lt;=2,"Fast",Z4784&gt;5, "Slow", AND(Z4784&gt;=3,Z4784&lt;=5),"Standard")</f>
        <v>Standard</v>
      </c>
    </row>
    <row r="4785" spans="1:27" x14ac:dyDescent="0.2">
      <c r="A4785" s="4">
        <v>4784</v>
      </c>
      <c r="B4785" s="4" t="s">
        <v>8072</v>
      </c>
      <c r="C4785" s="5">
        <v>42763</v>
      </c>
      <c r="D4785" s="5">
        <v>42767</v>
      </c>
      <c r="E4785" s="4" t="s">
        <v>29</v>
      </c>
      <c r="F4785" s="4" t="s">
        <v>5926</v>
      </c>
      <c r="G4785" s="4" t="s">
        <v>5925</v>
      </c>
      <c r="H4785" s="4" t="s">
        <v>18</v>
      </c>
      <c r="I4785" s="4" t="s">
        <v>17</v>
      </c>
      <c r="J4785" s="4" t="s">
        <v>7634</v>
      </c>
      <c r="K4785" s="4" t="s">
        <v>4814</v>
      </c>
      <c r="L4785" s="4">
        <v>67212</v>
      </c>
      <c r="M4785" s="4" t="s">
        <v>3</v>
      </c>
      <c r="N4785" s="4" t="s">
        <v>5557</v>
      </c>
      <c r="O4785" s="4" t="s">
        <v>13</v>
      </c>
      <c r="P4785" s="4" t="s">
        <v>24</v>
      </c>
      <c r="Q4785" s="4" t="s">
        <v>5556</v>
      </c>
      <c r="R4785" s="4">
        <v>279.89999999999998</v>
      </c>
      <c r="S4785" s="4">
        <v>5</v>
      </c>
      <c r="T4785" s="4">
        <v>0</v>
      </c>
      <c r="U4785" s="4">
        <v>137.15100000000001</v>
      </c>
      <c r="V4785" s="4" t="str">
        <f>INDEX(Regional_Lookup!$B$2:$B$5,MATCH('Sample - Superstore'!M4785,Regional_Lookup!$A$2:$A$5,0))</f>
        <v>David Johnson</v>
      </c>
      <c r="W4785" s="4">
        <f>INDEX(Regional_Lookup!$C$2:$C$5, MATCH('Sample - Superstore'!M4785,Regional_Lookup!$A$2:$A$5, 0))</f>
        <v>0.14000000000000001</v>
      </c>
      <c r="X4785" s="4">
        <f>U4785/R4785</f>
        <v>0.4900000000000001</v>
      </c>
      <c r="Y4785" s="4" t="str">
        <f>IF(X4785&gt;=W4785, "Yes", "No")</f>
        <v>Yes</v>
      </c>
      <c r="Z4785" s="4">
        <f>D4785-C4785</f>
        <v>4</v>
      </c>
      <c r="AA4785" s="4" t="str" cm="1">
        <f t="array" ref="AA4785">_xlfn.IFS(Z4785&lt;=2,"Fast",Z4785&gt;5, "Slow", AND(Z4785&gt;=3,Z4785&lt;=5),"Standard")</f>
        <v>Standard</v>
      </c>
    </row>
    <row r="4786" spans="1:27" x14ac:dyDescent="0.2">
      <c r="A4786" s="4">
        <v>4785</v>
      </c>
      <c r="B4786" s="4" t="s">
        <v>8070</v>
      </c>
      <c r="C4786" s="5">
        <v>42349</v>
      </c>
      <c r="D4786" s="5">
        <v>42354</v>
      </c>
      <c r="E4786" s="4" t="s">
        <v>29</v>
      </c>
      <c r="F4786" s="4" t="s">
        <v>7951</v>
      </c>
      <c r="G4786" s="4" t="s">
        <v>7950</v>
      </c>
      <c r="H4786" s="4" t="s">
        <v>18</v>
      </c>
      <c r="I4786" s="4" t="s">
        <v>17</v>
      </c>
      <c r="J4786" s="4" t="s">
        <v>3910</v>
      </c>
      <c r="K4786" s="4" t="s">
        <v>394</v>
      </c>
      <c r="L4786" s="4">
        <v>80906</v>
      </c>
      <c r="M4786" s="4" t="s">
        <v>9</v>
      </c>
      <c r="N4786" s="4" t="s">
        <v>5507</v>
      </c>
      <c r="O4786" s="4" t="s">
        <v>13</v>
      </c>
      <c r="P4786" s="4" t="s">
        <v>116</v>
      </c>
      <c r="Q4786" s="4" t="s">
        <v>5506</v>
      </c>
      <c r="R4786" s="4">
        <v>13.12</v>
      </c>
      <c r="S4786" s="4">
        <v>5</v>
      </c>
      <c r="T4786" s="4">
        <v>0.2</v>
      </c>
      <c r="U4786" s="4">
        <v>1.1479999999999999</v>
      </c>
      <c r="V4786" s="4" t="str">
        <f>INDEX(Regional_Lookup!$B$2:$B$5,MATCH('Sample - Superstore'!M4786,Regional_Lookup!$A$2:$A$5,0))</f>
        <v>James Chen</v>
      </c>
      <c r="W4786" s="4">
        <f>INDEX(Regional_Lookup!$C$2:$C$5, MATCH('Sample - Superstore'!M4786,Regional_Lookup!$A$2:$A$5, 0))</f>
        <v>0.18</v>
      </c>
      <c r="X4786" s="4">
        <f>U4786/R4786</f>
        <v>8.7499999999999994E-2</v>
      </c>
      <c r="Y4786" s="4" t="str">
        <f>IF(X4786&gt;=W4786, "Yes", "No")</f>
        <v>No</v>
      </c>
      <c r="Z4786" s="4">
        <f>D4786-C4786</f>
        <v>5</v>
      </c>
      <c r="AA4786" s="4" t="str" cm="1">
        <f t="array" ref="AA4786">_xlfn.IFS(Z4786&lt;=2,"Fast",Z4786&gt;5, "Slow", AND(Z4786&gt;=3,Z4786&lt;=5),"Standard")</f>
        <v>Standard</v>
      </c>
    </row>
    <row r="4787" spans="1:27" x14ac:dyDescent="0.2">
      <c r="A4787" s="4">
        <v>4786</v>
      </c>
      <c r="B4787" s="4" t="s">
        <v>8070</v>
      </c>
      <c r="C4787" s="5">
        <v>42349</v>
      </c>
      <c r="D4787" s="5">
        <v>42354</v>
      </c>
      <c r="E4787" s="4" t="s">
        <v>29</v>
      </c>
      <c r="F4787" s="4" t="s">
        <v>7951</v>
      </c>
      <c r="G4787" s="4" t="s">
        <v>7950</v>
      </c>
      <c r="H4787" s="4" t="s">
        <v>18</v>
      </c>
      <c r="I4787" s="4" t="s">
        <v>17</v>
      </c>
      <c r="J4787" s="4" t="s">
        <v>3910</v>
      </c>
      <c r="K4787" s="4" t="s">
        <v>394</v>
      </c>
      <c r="L4787" s="4">
        <v>80906</v>
      </c>
      <c r="M4787" s="4" t="s">
        <v>9</v>
      </c>
      <c r="N4787" s="4" t="s">
        <v>2687</v>
      </c>
      <c r="O4787" s="4" t="s">
        <v>37</v>
      </c>
      <c r="P4787" s="4" t="s">
        <v>165</v>
      </c>
      <c r="Q4787" s="4" t="s">
        <v>2686</v>
      </c>
      <c r="R4787" s="4">
        <v>69.575999999999993</v>
      </c>
      <c r="S4787" s="4">
        <v>4</v>
      </c>
      <c r="T4787" s="4">
        <v>0.7</v>
      </c>
      <c r="U4787" s="4">
        <v>-143.79040000000001</v>
      </c>
      <c r="V4787" s="4" t="str">
        <f>INDEX(Regional_Lookup!$B$2:$B$5,MATCH('Sample - Superstore'!M4787,Regional_Lookup!$A$2:$A$5,0))</f>
        <v>James Chen</v>
      </c>
      <c r="W4787" s="4">
        <f>INDEX(Regional_Lookup!$C$2:$C$5, MATCH('Sample - Superstore'!M4787,Regional_Lookup!$A$2:$A$5, 0))</f>
        <v>0.18</v>
      </c>
      <c r="X4787" s="4">
        <f>U4787/R4787</f>
        <v>-2.0666666666666669</v>
      </c>
      <c r="Y4787" s="4" t="str">
        <f>IF(X4787&gt;=W4787, "Yes", "No")</f>
        <v>No</v>
      </c>
      <c r="Z4787" s="4">
        <f>D4787-C4787</f>
        <v>5</v>
      </c>
      <c r="AA4787" s="4" t="str" cm="1">
        <f t="array" ref="AA4787">_xlfn.IFS(Z4787&lt;=2,"Fast",Z4787&gt;5, "Slow", AND(Z4787&gt;=3,Z4787&lt;=5),"Standard")</f>
        <v>Standard</v>
      </c>
    </row>
    <row r="4788" spans="1:27" x14ac:dyDescent="0.2">
      <c r="A4788" s="4">
        <v>4787</v>
      </c>
      <c r="B4788" s="4" t="s">
        <v>8070</v>
      </c>
      <c r="C4788" s="5">
        <v>42349</v>
      </c>
      <c r="D4788" s="5">
        <v>42354</v>
      </c>
      <c r="E4788" s="4" t="s">
        <v>29</v>
      </c>
      <c r="F4788" s="4" t="s">
        <v>7951</v>
      </c>
      <c r="G4788" s="4" t="s">
        <v>7950</v>
      </c>
      <c r="H4788" s="4" t="s">
        <v>18</v>
      </c>
      <c r="I4788" s="4" t="s">
        <v>17</v>
      </c>
      <c r="J4788" s="4" t="s">
        <v>3910</v>
      </c>
      <c r="K4788" s="4" t="s">
        <v>394</v>
      </c>
      <c r="L4788" s="4">
        <v>80906</v>
      </c>
      <c r="M4788" s="4" t="s">
        <v>9</v>
      </c>
      <c r="N4788" s="4" t="s">
        <v>1100</v>
      </c>
      <c r="O4788" s="4" t="s">
        <v>13</v>
      </c>
      <c r="P4788" s="4" t="s">
        <v>116</v>
      </c>
      <c r="Q4788" s="4" t="s">
        <v>1099</v>
      </c>
      <c r="R4788" s="4">
        <v>4.2240000000000002</v>
      </c>
      <c r="S4788" s="4">
        <v>3</v>
      </c>
      <c r="T4788" s="4">
        <v>0.2</v>
      </c>
      <c r="U4788" s="4">
        <v>0.47520000000000001</v>
      </c>
      <c r="V4788" s="4" t="str">
        <f>INDEX(Regional_Lookup!$B$2:$B$5,MATCH('Sample - Superstore'!M4788,Regional_Lookup!$A$2:$A$5,0))</f>
        <v>James Chen</v>
      </c>
      <c r="W4788" s="4">
        <f>INDEX(Regional_Lookup!$C$2:$C$5, MATCH('Sample - Superstore'!M4788,Regional_Lookup!$A$2:$A$5, 0))</f>
        <v>0.18</v>
      </c>
      <c r="X4788" s="4">
        <f>U4788/R4788</f>
        <v>0.1125</v>
      </c>
      <c r="Y4788" s="4" t="str">
        <f>IF(X4788&gt;=W4788, "Yes", "No")</f>
        <v>No</v>
      </c>
      <c r="Z4788" s="4">
        <f>D4788-C4788</f>
        <v>5</v>
      </c>
      <c r="AA4788" s="4" t="str" cm="1">
        <f t="array" ref="AA4788">_xlfn.IFS(Z4788&lt;=2,"Fast",Z4788&gt;5, "Slow", AND(Z4788&gt;=3,Z4788&lt;=5),"Standard")</f>
        <v>Standard</v>
      </c>
    </row>
    <row r="4789" spans="1:27" x14ac:dyDescent="0.2">
      <c r="A4789" s="4">
        <v>4788</v>
      </c>
      <c r="B4789" s="4" t="s">
        <v>8070</v>
      </c>
      <c r="C4789" s="5">
        <v>42349</v>
      </c>
      <c r="D4789" s="5">
        <v>42354</v>
      </c>
      <c r="E4789" s="4" t="s">
        <v>29</v>
      </c>
      <c r="F4789" s="4" t="s">
        <v>7951</v>
      </c>
      <c r="G4789" s="4" t="s">
        <v>7950</v>
      </c>
      <c r="H4789" s="4" t="s">
        <v>18</v>
      </c>
      <c r="I4789" s="4" t="s">
        <v>17</v>
      </c>
      <c r="J4789" s="4" t="s">
        <v>3910</v>
      </c>
      <c r="K4789" s="4" t="s">
        <v>394</v>
      </c>
      <c r="L4789" s="4">
        <v>80906</v>
      </c>
      <c r="M4789" s="4" t="s">
        <v>9</v>
      </c>
      <c r="N4789" s="4" t="s">
        <v>6973</v>
      </c>
      <c r="O4789" s="4" t="s">
        <v>33</v>
      </c>
      <c r="P4789" s="4" t="s">
        <v>55</v>
      </c>
      <c r="Q4789" s="4" t="s">
        <v>6972</v>
      </c>
      <c r="R4789" s="4">
        <v>58.08</v>
      </c>
      <c r="S4789" s="4">
        <v>4</v>
      </c>
      <c r="T4789" s="4">
        <v>0.2</v>
      </c>
      <c r="U4789" s="4">
        <v>-6.5339999999999998</v>
      </c>
      <c r="V4789" s="4" t="str">
        <f>INDEX(Regional_Lookup!$B$2:$B$5,MATCH('Sample - Superstore'!M4789,Regional_Lookup!$A$2:$A$5,0))</f>
        <v>James Chen</v>
      </c>
      <c r="W4789" s="4">
        <f>INDEX(Regional_Lookup!$C$2:$C$5, MATCH('Sample - Superstore'!M4789,Regional_Lookup!$A$2:$A$5, 0))</f>
        <v>0.18</v>
      </c>
      <c r="X4789" s="4">
        <f>U4789/R4789</f>
        <v>-0.1125</v>
      </c>
      <c r="Y4789" s="4" t="str">
        <f>IF(X4789&gt;=W4789, "Yes", "No")</f>
        <v>No</v>
      </c>
      <c r="Z4789" s="4">
        <f>D4789-C4789</f>
        <v>5</v>
      </c>
      <c r="AA4789" s="4" t="str" cm="1">
        <f t="array" ref="AA4789">_xlfn.IFS(Z4789&lt;=2,"Fast",Z4789&gt;5, "Slow", AND(Z4789&gt;=3,Z4789&lt;=5),"Standard")</f>
        <v>Standard</v>
      </c>
    </row>
    <row r="4790" spans="1:27" x14ac:dyDescent="0.2">
      <c r="A4790" s="4">
        <v>4789</v>
      </c>
      <c r="B4790" s="4" t="s">
        <v>8070</v>
      </c>
      <c r="C4790" s="5">
        <v>42349</v>
      </c>
      <c r="D4790" s="5">
        <v>42354</v>
      </c>
      <c r="E4790" s="4" t="s">
        <v>29</v>
      </c>
      <c r="F4790" s="4" t="s">
        <v>7951</v>
      </c>
      <c r="G4790" s="4" t="s">
        <v>7950</v>
      </c>
      <c r="H4790" s="4" t="s">
        <v>18</v>
      </c>
      <c r="I4790" s="4" t="s">
        <v>17</v>
      </c>
      <c r="J4790" s="4" t="s">
        <v>3910</v>
      </c>
      <c r="K4790" s="4" t="s">
        <v>394</v>
      </c>
      <c r="L4790" s="4">
        <v>80906</v>
      </c>
      <c r="M4790" s="4" t="s">
        <v>9</v>
      </c>
      <c r="N4790" s="4" t="s">
        <v>5643</v>
      </c>
      <c r="O4790" s="4" t="s">
        <v>37</v>
      </c>
      <c r="P4790" s="4" t="s">
        <v>36</v>
      </c>
      <c r="Q4790" s="4" t="s">
        <v>5642</v>
      </c>
      <c r="R4790" s="4">
        <v>52.415999999999997</v>
      </c>
      <c r="S4790" s="4">
        <v>9</v>
      </c>
      <c r="T4790" s="4">
        <v>0.2</v>
      </c>
      <c r="U4790" s="4">
        <v>15.069599999999999</v>
      </c>
      <c r="V4790" s="4" t="str">
        <f>INDEX(Regional_Lookup!$B$2:$B$5,MATCH('Sample - Superstore'!M4790,Regional_Lookup!$A$2:$A$5,0))</f>
        <v>James Chen</v>
      </c>
      <c r="W4790" s="4">
        <f>INDEX(Regional_Lookup!$C$2:$C$5, MATCH('Sample - Superstore'!M4790,Regional_Lookup!$A$2:$A$5, 0))</f>
        <v>0.18</v>
      </c>
      <c r="X4790" s="4">
        <f>U4790/R4790</f>
        <v>0.28750000000000003</v>
      </c>
      <c r="Y4790" s="4" t="str">
        <f>IF(X4790&gt;=W4790, "Yes", "No")</f>
        <v>Yes</v>
      </c>
      <c r="Z4790" s="4">
        <f>D4790-C4790</f>
        <v>5</v>
      </c>
      <c r="AA4790" s="4" t="str" cm="1">
        <f t="array" ref="AA4790">_xlfn.IFS(Z4790&lt;=2,"Fast",Z4790&gt;5, "Slow", AND(Z4790&gt;=3,Z4790&lt;=5),"Standard")</f>
        <v>Standard</v>
      </c>
    </row>
    <row r="4791" spans="1:27" x14ac:dyDescent="0.2">
      <c r="A4791" s="4">
        <v>4790</v>
      </c>
      <c r="B4791" s="4" t="s">
        <v>8070</v>
      </c>
      <c r="C4791" s="5">
        <v>42349</v>
      </c>
      <c r="D4791" s="5">
        <v>42354</v>
      </c>
      <c r="E4791" s="4" t="s">
        <v>29</v>
      </c>
      <c r="F4791" s="4" t="s">
        <v>7951</v>
      </c>
      <c r="G4791" s="4" t="s">
        <v>7950</v>
      </c>
      <c r="H4791" s="4" t="s">
        <v>18</v>
      </c>
      <c r="I4791" s="4" t="s">
        <v>17</v>
      </c>
      <c r="J4791" s="4" t="s">
        <v>3910</v>
      </c>
      <c r="K4791" s="4" t="s">
        <v>394</v>
      </c>
      <c r="L4791" s="4">
        <v>80906</v>
      </c>
      <c r="M4791" s="4" t="s">
        <v>9</v>
      </c>
      <c r="N4791" s="4" t="s">
        <v>1129</v>
      </c>
      <c r="O4791" s="4" t="s">
        <v>37</v>
      </c>
      <c r="P4791" s="4" t="s">
        <v>36</v>
      </c>
      <c r="Q4791" s="4" t="s">
        <v>2772</v>
      </c>
      <c r="R4791" s="4">
        <v>54.92</v>
      </c>
      <c r="S4791" s="4">
        <v>5</v>
      </c>
      <c r="T4791" s="4">
        <v>0.2</v>
      </c>
      <c r="U4791" s="4">
        <v>10.984</v>
      </c>
      <c r="V4791" s="4" t="str">
        <f>INDEX(Regional_Lookup!$B$2:$B$5,MATCH('Sample - Superstore'!M4791,Regional_Lookup!$A$2:$A$5,0))</f>
        <v>James Chen</v>
      </c>
      <c r="W4791" s="4">
        <f>INDEX(Regional_Lookup!$C$2:$C$5, MATCH('Sample - Superstore'!M4791,Regional_Lookup!$A$2:$A$5, 0))</f>
        <v>0.18</v>
      </c>
      <c r="X4791" s="4">
        <f>U4791/R4791</f>
        <v>0.19999999999999998</v>
      </c>
      <c r="Y4791" s="4" t="str">
        <f>IF(X4791&gt;=W4791, "Yes", "No")</f>
        <v>Yes</v>
      </c>
      <c r="Z4791" s="4">
        <f>D4791-C4791</f>
        <v>5</v>
      </c>
      <c r="AA4791" s="4" t="str" cm="1">
        <f t="array" ref="AA4791">_xlfn.IFS(Z4791&lt;=2,"Fast",Z4791&gt;5, "Slow", AND(Z4791&gt;=3,Z4791&lt;=5),"Standard")</f>
        <v>Standard</v>
      </c>
    </row>
    <row r="4792" spans="1:27" x14ac:dyDescent="0.2">
      <c r="A4792" s="4">
        <v>4791</v>
      </c>
      <c r="B4792" s="4" t="s">
        <v>8070</v>
      </c>
      <c r="C4792" s="5">
        <v>42349</v>
      </c>
      <c r="D4792" s="5">
        <v>42354</v>
      </c>
      <c r="E4792" s="4" t="s">
        <v>29</v>
      </c>
      <c r="F4792" s="4" t="s">
        <v>7951</v>
      </c>
      <c r="G4792" s="4" t="s">
        <v>7950</v>
      </c>
      <c r="H4792" s="4" t="s">
        <v>18</v>
      </c>
      <c r="I4792" s="4" t="s">
        <v>17</v>
      </c>
      <c r="J4792" s="4" t="s">
        <v>3910</v>
      </c>
      <c r="K4792" s="4" t="s">
        <v>394</v>
      </c>
      <c r="L4792" s="4">
        <v>80906</v>
      </c>
      <c r="M4792" s="4" t="s">
        <v>9</v>
      </c>
      <c r="N4792" s="4" t="s">
        <v>3155</v>
      </c>
      <c r="O4792" s="4" t="s">
        <v>37</v>
      </c>
      <c r="P4792" s="4" t="s">
        <v>92</v>
      </c>
      <c r="Q4792" s="4" t="s">
        <v>3154</v>
      </c>
      <c r="R4792" s="4">
        <v>364.95</v>
      </c>
      <c r="S4792" s="4">
        <v>5</v>
      </c>
      <c r="T4792" s="4">
        <v>0.5</v>
      </c>
      <c r="U4792" s="4">
        <v>-248.166</v>
      </c>
      <c r="V4792" s="4" t="str">
        <f>INDEX(Regional_Lookup!$B$2:$B$5,MATCH('Sample - Superstore'!M4792,Regional_Lookup!$A$2:$A$5,0))</f>
        <v>James Chen</v>
      </c>
      <c r="W4792" s="4">
        <f>INDEX(Regional_Lookup!$C$2:$C$5, MATCH('Sample - Superstore'!M4792,Regional_Lookup!$A$2:$A$5, 0))</f>
        <v>0.18</v>
      </c>
      <c r="X4792" s="4">
        <f>U4792/R4792</f>
        <v>-0.68</v>
      </c>
      <c r="Y4792" s="4" t="str">
        <f>IF(X4792&gt;=W4792, "Yes", "No")</f>
        <v>No</v>
      </c>
      <c r="Z4792" s="4">
        <f>D4792-C4792</f>
        <v>5</v>
      </c>
      <c r="AA4792" s="4" t="str" cm="1">
        <f t="array" ref="AA4792">_xlfn.IFS(Z4792&lt;=2,"Fast",Z4792&gt;5, "Slow", AND(Z4792&gt;=3,Z4792&lt;=5),"Standard")</f>
        <v>Standard</v>
      </c>
    </row>
    <row r="4793" spans="1:27" x14ac:dyDescent="0.2">
      <c r="A4793" s="4">
        <v>4792</v>
      </c>
      <c r="B4793" s="4" t="s">
        <v>8070</v>
      </c>
      <c r="C4793" s="5">
        <v>42349</v>
      </c>
      <c r="D4793" s="5">
        <v>42354</v>
      </c>
      <c r="E4793" s="4" t="s">
        <v>29</v>
      </c>
      <c r="F4793" s="4" t="s">
        <v>7951</v>
      </c>
      <c r="G4793" s="4" t="s">
        <v>7950</v>
      </c>
      <c r="H4793" s="4" t="s">
        <v>18</v>
      </c>
      <c r="I4793" s="4" t="s">
        <v>17</v>
      </c>
      <c r="J4793" s="4" t="s">
        <v>3910</v>
      </c>
      <c r="K4793" s="4" t="s">
        <v>394</v>
      </c>
      <c r="L4793" s="4">
        <v>80906</v>
      </c>
      <c r="M4793" s="4" t="s">
        <v>9</v>
      </c>
      <c r="N4793" s="4" t="s">
        <v>2018</v>
      </c>
      <c r="O4793" s="4" t="s">
        <v>13</v>
      </c>
      <c r="P4793" s="4" t="s">
        <v>24</v>
      </c>
      <c r="Q4793" s="4" t="s">
        <v>8071</v>
      </c>
      <c r="R4793" s="4">
        <v>85.055999999999997</v>
      </c>
      <c r="S4793" s="4">
        <v>3</v>
      </c>
      <c r="T4793" s="4">
        <v>0.2</v>
      </c>
      <c r="U4793" s="4">
        <v>28.706399999999999</v>
      </c>
      <c r="V4793" s="4" t="str">
        <f>INDEX(Regional_Lookup!$B$2:$B$5,MATCH('Sample - Superstore'!M4793,Regional_Lookup!$A$2:$A$5,0))</f>
        <v>James Chen</v>
      </c>
      <c r="W4793" s="4">
        <f>INDEX(Regional_Lookup!$C$2:$C$5, MATCH('Sample - Superstore'!M4793,Regional_Lookup!$A$2:$A$5, 0))</f>
        <v>0.18</v>
      </c>
      <c r="X4793" s="4">
        <f>U4793/R4793</f>
        <v>0.33749999999999997</v>
      </c>
      <c r="Y4793" s="4" t="str">
        <f>IF(X4793&gt;=W4793, "Yes", "No")</f>
        <v>Yes</v>
      </c>
      <c r="Z4793" s="4">
        <f>D4793-C4793</f>
        <v>5</v>
      </c>
      <c r="AA4793" s="4" t="str" cm="1">
        <f t="array" ref="AA4793">_xlfn.IFS(Z4793&lt;=2,"Fast",Z4793&gt;5, "Slow", AND(Z4793&gt;=3,Z4793&lt;=5),"Standard")</f>
        <v>Standard</v>
      </c>
    </row>
    <row r="4794" spans="1:27" x14ac:dyDescent="0.2">
      <c r="A4794" s="4">
        <v>4793</v>
      </c>
      <c r="B4794" s="4" t="s">
        <v>8070</v>
      </c>
      <c r="C4794" s="5">
        <v>42349</v>
      </c>
      <c r="D4794" s="5">
        <v>42354</v>
      </c>
      <c r="E4794" s="4" t="s">
        <v>29</v>
      </c>
      <c r="F4794" s="4" t="s">
        <v>7951</v>
      </c>
      <c r="G4794" s="4" t="s">
        <v>7950</v>
      </c>
      <c r="H4794" s="4" t="s">
        <v>18</v>
      </c>
      <c r="I4794" s="4" t="s">
        <v>17</v>
      </c>
      <c r="J4794" s="4" t="s">
        <v>3910</v>
      </c>
      <c r="K4794" s="4" t="s">
        <v>394</v>
      </c>
      <c r="L4794" s="4">
        <v>80906</v>
      </c>
      <c r="M4794" s="4" t="s">
        <v>9</v>
      </c>
      <c r="N4794" s="4" t="s">
        <v>1057</v>
      </c>
      <c r="O4794" s="4" t="s">
        <v>13</v>
      </c>
      <c r="P4794" s="4" t="s">
        <v>24</v>
      </c>
      <c r="Q4794" s="4" t="s">
        <v>1056</v>
      </c>
      <c r="R4794" s="4">
        <v>27.696000000000002</v>
      </c>
      <c r="S4794" s="4">
        <v>3</v>
      </c>
      <c r="T4794" s="4">
        <v>0.2</v>
      </c>
      <c r="U4794" s="4">
        <v>9.6936</v>
      </c>
      <c r="V4794" s="4" t="str">
        <f>INDEX(Regional_Lookup!$B$2:$B$5,MATCH('Sample - Superstore'!M4794,Regional_Lookup!$A$2:$A$5,0))</f>
        <v>James Chen</v>
      </c>
      <c r="W4794" s="4">
        <f>INDEX(Regional_Lookup!$C$2:$C$5, MATCH('Sample - Superstore'!M4794,Regional_Lookup!$A$2:$A$5, 0))</f>
        <v>0.18</v>
      </c>
      <c r="X4794" s="4">
        <f>U4794/R4794</f>
        <v>0.35</v>
      </c>
      <c r="Y4794" s="4" t="str">
        <f>IF(X4794&gt;=W4794, "Yes", "No")</f>
        <v>Yes</v>
      </c>
      <c r="Z4794" s="4">
        <f>D4794-C4794</f>
        <v>5</v>
      </c>
      <c r="AA4794" s="4" t="str" cm="1">
        <f t="array" ref="AA4794">_xlfn.IFS(Z4794&lt;=2,"Fast",Z4794&gt;5, "Slow", AND(Z4794&gt;=3,Z4794&lt;=5),"Standard")</f>
        <v>Standard</v>
      </c>
    </row>
    <row r="4795" spans="1:27" x14ac:dyDescent="0.2">
      <c r="A4795" s="4">
        <v>4794</v>
      </c>
      <c r="B4795" s="4" t="s">
        <v>8069</v>
      </c>
      <c r="C4795" s="5">
        <v>42184</v>
      </c>
      <c r="D4795" s="5">
        <v>42189</v>
      </c>
      <c r="E4795" s="4" t="s">
        <v>29</v>
      </c>
      <c r="F4795" s="4" t="s">
        <v>1669</v>
      </c>
      <c r="G4795" s="4" t="s">
        <v>1668</v>
      </c>
      <c r="H4795" s="4" t="s">
        <v>18</v>
      </c>
      <c r="I4795" s="4" t="s">
        <v>17</v>
      </c>
      <c r="J4795" s="4" t="s">
        <v>254</v>
      </c>
      <c r="K4795" s="4" t="s">
        <v>66</v>
      </c>
      <c r="L4795" s="4">
        <v>10011</v>
      </c>
      <c r="M4795" s="4" t="s">
        <v>5</v>
      </c>
      <c r="N4795" s="4" t="s">
        <v>3796</v>
      </c>
      <c r="O4795" s="4" t="s">
        <v>13</v>
      </c>
      <c r="P4795" s="4" t="s">
        <v>24</v>
      </c>
      <c r="Q4795" s="4" t="s">
        <v>3795</v>
      </c>
      <c r="R4795" s="4">
        <v>24.96</v>
      </c>
      <c r="S4795" s="4">
        <v>4</v>
      </c>
      <c r="T4795" s="4">
        <v>0</v>
      </c>
      <c r="U4795" s="4">
        <v>11.231999999999999</v>
      </c>
      <c r="V4795" s="4" t="str">
        <f>INDEX(Regional_Lookup!$B$2:$B$5,MATCH('Sample - Superstore'!M4795,Regional_Lookup!$A$2:$A$5,0))</f>
        <v>Sarah Miller</v>
      </c>
      <c r="W4795" s="4">
        <f>INDEX(Regional_Lookup!$C$2:$C$5, MATCH('Sample - Superstore'!M4795,Regional_Lookup!$A$2:$A$5, 0))</f>
        <v>0.16</v>
      </c>
      <c r="X4795" s="4">
        <f>U4795/R4795</f>
        <v>0.44999999999999996</v>
      </c>
      <c r="Y4795" s="4" t="str">
        <f>IF(X4795&gt;=W4795, "Yes", "No")</f>
        <v>Yes</v>
      </c>
      <c r="Z4795" s="4">
        <f>D4795-C4795</f>
        <v>5</v>
      </c>
      <c r="AA4795" s="4" t="str" cm="1">
        <f t="array" ref="AA4795">_xlfn.IFS(Z4795&lt;=2,"Fast",Z4795&gt;5, "Slow", AND(Z4795&gt;=3,Z4795&lt;=5),"Standard")</f>
        <v>Standard</v>
      </c>
    </row>
    <row r="4796" spans="1:27" x14ac:dyDescent="0.2">
      <c r="A4796" s="4">
        <v>4795</v>
      </c>
      <c r="B4796" s="4" t="s">
        <v>8068</v>
      </c>
      <c r="C4796" s="5">
        <v>42079</v>
      </c>
      <c r="D4796" s="5">
        <v>42086</v>
      </c>
      <c r="E4796" s="4" t="s">
        <v>29</v>
      </c>
      <c r="F4796" s="4" t="s">
        <v>4386</v>
      </c>
      <c r="G4796" s="4" t="s">
        <v>4385</v>
      </c>
      <c r="H4796" s="4" t="s">
        <v>50</v>
      </c>
      <c r="I4796" s="4" t="s">
        <v>17</v>
      </c>
      <c r="J4796" s="4" t="s">
        <v>59</v>
      </c>
      <c r="K4796" s="4" t="s">
        <v>15</v>
      </c>
      <c r="L4796" s="4">
        <v>90036</v>
      </c>
      <c r="M4796" s="4" t="s">
        <v>9</v>
      </c>
      <c r="N4796" s="4" t="s">
        <v>6431</v>
      </c>
      <c r="O4796" s="4" t="s">
        <v>37</v>
      </c>
      <c r="P4796" s="4" t="s">
        <v>36</v>
      </c>
      <c r="Q4796" s="4" t="s">
        <v>6430</v>
      </c>
      <c r="R4796" s="4">
        <v>43.13</v>
      </c>
      <c r="S4796" s="4">
        <v>1</v>
      </c>
      <c r="T4796" s="4">
        <v>0</v>
      </c>
      <c r="U4796" s="4">
        <v>18.114599999999999</v>
      </c>
      <c r="V4796" s="4" t="str">
        <f>INDEX(Regional_Lookup!$B$2:$B$5,MATCH('Sample - Superstore'!M4796,Regional_Lookup!$A$2:$A$5,0))</f>
        <v>James Chen</v>
      </c>
      <c r="W4796" s="4">
        <f>INDEX(Regional_Lookup!$C$2:$C$5, MATCH('Sample - Superstore'!M4796,Regional_Lookup!$A$2:$A$5, 0))</f>
        <v>0.18</v>
      </c>
      <c r="X4796" s="4">
        <f>U4796/R4796</f>
        <v>0.42</v>
      </c>
      <c r="Y4796" s="4" t="str">
        <f>IF(X4796&gt;=W4796, "Yes", "No")</f>
        <v>Yes</v>
      </c>
      <c r="Z4796" s="4">
        <f>D4796-C4796</f>
        <v>7</v>
      </c>
      <c r="AA4796" s="4" t="str" cm="1">
        <f t="array" ref="AA4796">_xlfn.IFS(Z4796&lt;=2,"Fast",Z4796&gt;5, "Slow", AND(Z4796&gt;=3,Z4796&lt;=5),"Standard")</f>
        <v>Slow</v>
      </c>
    </row>
    <row r="4797" spans="1:27" x14ac:dyDescent="0.2">
      <c r="A4797" s="4">
        <v>4796</v>
      </c>
      <c r="B4797" s="4" t="s">
        <v>8067</v>
      </c>
      <c r="C4797" s="5">
        <v>42229</v>
      </c>
      <c r="D4797" s="5">
        <v>42233</v>
      </c>
      <c r="E4797" s="4" t="s">
        <v>29</v>
      </c>
      <c r="F4797" s="4" t="s">
        <v>5305</v>
      </c>
      <c r="G4797" s="4" t="s">
        <v>5304</v>
      </c>
      <c r="H4797" s="4" t="s">
        <v>18</v>
      </c>
      <c r="I4797" s="4" t="s">
        <v>17</v>
      </c>
      <c r="J4797" s="4" t="s">
        <v>6925</v>
      </c>
      <c r="K4797" s="4" t="s">
        <v>48</v>
      </c>
      <c r="L4797" s="4">
        <v>30062</v>
      </c>
      <c r="M4797" s="4" t="s">
        <v>7</v>
      </c>
      <c r="N4797" s="4" t="s">
        <v>7446</v>
      </c>
      <c r="O4797" s="4" t="s">
        <v>13</v>
      </c>
      <c r="P4797" s="4" t="s">
        <v>100</v>
      </c>
      <c r="Q4797" s="4" t="s">
        <v>7445</v>
      </c>
      <c r="R4797" s="4">
        <v>5.64</v>
      </c>
      <c r="S4797" s="4">
        <v>3</v>
      </c>
      <c r="T4797" s="4">
        <v>0</v>
      </c>
      <c r="U4797" s="4">
        <v>2.7071999999999998</v>
      </c>
      <c r="V4797" s="4" t="str">
        <f>INDEX(Regional_Lookup!$B$2:$B$5,MATCH('Sample - Superstore'!M4797,Regional_Lookup!$A$2:$A$5,0))</f>
        <v>Maria Santos</v>
      </c>
      <c r="W4797" s="4">
        <f>INDEX(Regional_Lookup!$C$2:$C$5, MATCH('Sample - Superstore'!M4797,Regional_Lookup!$A$2:$A$5, 0))</f>
        <v>0.15</v>
      </c>
      <c r="X4797" s="4">
        <f>U4797/R4797</f>
        <v>0.48</v>
      </c>
      <c r="Y4797" s="4" t="str">
        <f>IF(X4797&gt;=W4797, "Yes", "No")</f>
        <v>Yes</v>
      </c>
      <c r="Z4797" s="4">
        <f>D4797-C4797</f>
        <v>4</v>
      </c>
      <c r="AA4797" s="4" t="str" cm="1">
        <f t="array" ref="AA4797">_xlfn.IFS(Z4797&lt;=2,"Fast",Z4797&gt;5, "Slow", AND(Z4797&gt;=3,Z4797&lt;=5),"Standard")</f>
        <v>Standard</v>
      </c>
    </row>
    <row r="4798" spans="1:27" x14ac:dyDescent="0.2">
      <c r="A4798" s="4">
        <v>4797</v>
      </c>
      <c r="B4798" s="4" t="s">
        <v>8066</v>
      </c>
      <c r="C4798" s="5">
        <v>42504</v>
      </c>
      <c r="D4798" s="5">
        <v>42509</v>
      </c>
      <c r="E4798" s="4" t="s">
        <v>29</v>
      </c>
      <c r="F4798" s="4" t="s">
        <v>2369</v>
      </c>
      <c r="G4798" s="4" t="s">
        <v>2368</v>
      </c>
      <c r="H4798" s="4" t="s">
        <v>50</v>
      </c>
      <c r="I4798" s="4" t="s">
        <v>17</v>
      </c>
      <c r="J4798" s="4" t="s">
        <v>1682</v>
      </c>
      <c r="K4798" s="4" t="s">
        <v>41</v>
      </c>
      <c r="L4798" s="4">
        <v>32216</v>
      </c>
      <c r="M4798" s="4" t="s">
        <v>7</v>
      </c>
      <c r="N4798" s="4" t="s">
        <v>3151</v>
      </c>
      <c r="O4798" s="4" t="s">
        <v>13</v>
      </c>
      <c r="P4798" s="4" t="s">
        <v>100</v>
      </c>
      <c r="Q4798" s="4" t="s">
        <v>3150</v>
      </c>
      <c r="R4798" s="4">
        <v>57.582000000000001</v>
      </c>
      <c r="S4798" s="4">
        <v>3</v>
      </c>
      <c r="T4798" s="4">
        <v>0.7</v>
      </c>
      <c r="U4798" s="4">
        <v>-44.1462</v>
      </c>
      <c r="V4798" s="4" t="str">
        <f>INDEX(Regional_Lookup!$B$2:$B$5,MATCH('Sample - Superstore'!M4798,Regional_Lookup!$A$2:$A$5,0))</f>
        <v>Maria Santos</v>
      </c>
      <c r="W4798" s="4">
        <f>INDEX(Regional_Lookup!$C$2:$C$5, MATCH('Sample - Superstore'!M4798,Regional_Lookup!$A$2:$A$5, 0))</f>
        <v>0.15</v>
      </c>
      <c r="X4798" s="4">
        <f>U4798/R4798</f>
        <v>-0.76666666666666661</v>
      </c>
      <c r="Y4798" s="4" t="str">
        <f>IF(X4798&gt;=W4798, "Yes", "No")</f>
        <v>No</v>
      </c>
      <c r="Z4798" s="4">
        <f>D4798-C4798</f>
        <v>5</v>
      </c>
      <c r="AA4798" s="4" t="str" cm="1">
        <f t="array" ref="AA4798">_xlfn.IFS(Z4798&lt;=2,"Fast",Z4798&gt;5, "Slow", AND(Z4798&gt;=3,Z4798&lt;=5),"Standard")</f>
        <v>Standard</v>
      </c>
    </row>
    <row r="4799" spans="1:27" x14ac:dyDescent="0.2">
      <c r="A4799" s="4">
        <v>4798</v>
      </c>
      <c r="B4799" s="4" t="s">
        <v>8066</v>
      </c>
      <c r="C4799" s="5">
        <v>42504</v>
      </c>
      <c r="D4799" s="5">
        <v>42509</v>
      </c>
      <c r="E4799" s="4" t="s">
        <v>29</v>
      </c>
      <c r="F4799" s="4" t="s">
        <v>2369</v>
      </c>
      <c r="G4799" s="4" t="s">
        <v>2368</v>
      </c>
      <c r="H4799" s="4" t="s">
        <v>50</v>
      </c>
      <c r="I4799" s="4" t="s">
        <v>17</v>
      </c>
      <c r="J4799" s="4" t="s">
        <v>1682</v>
      </c>
      <c r="K4799" s="4" t="s">
        <v>41</v>
      </c>
      <c r="L4799" s="4">
        <v>32216</v>
      </c>
      <c r="M4799" s="4" t="s">
        <v>7</v>
      </c>
      <c r="N4799" s="4" t="s">
        <v>204</v>
      </c>
      <c r="O4799" s="4" t="s">
        <v>13</v>
      </c>
      <c r="P4799" s="4" t="s">
        <v>24</v>
      </c>
      <c r="Q4799" s="4" t="s">
        <v>203</v>
      </c>
      <c r="R4799" s="4">
        <v>31.103999999999999</v>
      </c>
      <c r="S4799" s="4">
        <v>6</v>
      </c>
      <c r="T4799" s="4">
        <v>0.2</v>
      </c>
      <c r="U4799" s="4">
        <v>10.8864</v>
      </c>
      <c r="V4799" s="4" t="str">
        <f>INDEX(Regional_Lookup!$B$2:$B$5,MATCH('Sample - Superstore'!M4799,Regional_Lookup!$A$2:$A$5,0))</f>
        <v>Maria Santos</v>
      </c>
      <c r="W4799" s="4">
        <f>INDEX(Regional_Lookup!$C$2:$C$5, MATCH('Sample - Superstore'!M4799,Regional_Lookup!$A$2:$A$5, 0))</f>
        <v>0.15</v>
      </c>
      <c r="X4799" s="4">
        <f>U4799/R4799</f>
        <v>0.35000000000000003</v>
      </c>
      <c r="Y4799" s="4" t="str">
        <f>IF(X4799&gt;=W4799, "Yes", "No")</f>
        <v>Yes</v>
      </c>
      <c r="Z4799" s="4">
        <f>D4799-C4799</f>
        <v>5</v>
      </c>
      <c r="AA4799" s="4" t="str" cm="1">
        <f t="array" ref="AA4799">_xlfn.IFS(Z4799&lt;=2,"Fast",Z4799&gt;5, "Slow", AND(Z4799&gt;=3,Z4799&lt;=5),"Standard")</f>
        <v>Standard</v>
      </c>
    </row>
    <row r="4800" spans="1:27" x14ac:dyDescent="0.2">
      <c r="A4800" s="4">
        <v>4799</v>
      </c>
      <c r="B4800" s="4" t="s">
        <v>8066</v>
      </c>
      <c r="C4800" s="5">
        <v>42504</v>
      </c>
      <c r="D4800" s="5">
        <v>42509</v>
      </c>
      <c r="E4800" s="4" t="s">
        <v>29</v>
      </c>
      <c r="F4800" s="4" t="s">
        <v>2369</v>
      </c>
      <c r="G4800" s="4" t="s">
        <v>2368</v>
      </c>
      <c r="H4800" s="4" t="s">
        <v>50</v>
      </c>
      <c r="I4800" s="4" t="s">
        <v>17</v>
      </c>
      <c r="J4800" s="4" t="s">
        <v>1682</v>
      </c>
      <c r="K4800" s="4" t="s">
        <v>41</v>
      </c>
      <c r="L4800" s="4">
        <v>32216</v>
      </c>
      <c r="M4800" s="4" t="s">
        <v>7</v>
      </c>
      <c r="N4800" s="4" t="s">
        <v>561</v>
      </c>
      <c r="O4800" s="4" t="s">
        <v>37</v>
      </c>
      <c r="P4800" s="4" t="s">
        <v>36</v>
      </c>
      <c r="Q4800" s="4" t="s">
        <v>560</v>
      </c>
      <c r="R4800" s="4">
        <v>30.192</v>
      </c>
      <c r="S4800" s="4">
        <v>3</v>
      </c>
      <c r="T4800" s="4">
        <v>0.2</v>
      </c>
      <c r="U4800" s="4">
        <v>8.3027999999999995</v>
      </c>
      <c r="V4800" s="4" t="str">
        <f>INDEX(Regional_Lookup!$B$2:$B$5,MATCH('Sample - Superstore'!M4800,Regional_Lookup!$A$2:$A$5,0))</f>
        <v>Maria Santos</v>
      </c>
      <c r="W4800" s="4">
        <f>INDEX(Regional_Lookup!$C$2:$C$5, MATCH('Sample - Superstore'!M4800,Regional_Lookup!$A$2:$A$5, 0))</f>
        <v>0.15</v>
      </c>
      <c r="X4800" s="4">
        <f>U4800/R4800</f>
        <v>0.27499999999999997</v>
      </c>
      <c r="Y4800" s="4" t="str">
        <f>IF(X4800&gt;=W4800, "Yes", "No")</f>
        <v>Yes</v>
      </c>
      <c r="Z4800" s="4">
        <f>D4800-C4800</f>
        <v>5</v>
      </c>
      <c r="AA4800" s="4" t="str" cm="1">
        <f t="array" ref="AA4800">_xlfn.IFS(Z4800&lt;=2,"Fast",Z4800&gt;5, "Slow", AND(Z4800&gt;=3,Z4800&lt;=5),"Standard")</f>
        <v>Standard</v>
      </c>
    </row>
    <row r="4801" spans="1:27" x14ac:dyDescent="0.2">
      <c r="A4801" s="4">
        <v>4800</v>
      </c>
      <c r="B4801" s="4" t="s">
        <v>8066</v>
      </c>
      <c r="C4801" s="5">
        <v>42504</v>
      </c>
      <c r="D4801" s="5">
        <v>42509</v>
      </c>
      <c r="E4801" s="4" t="s">
        <v>29</v>
      </c>
      <c r="F4801" s="4" t="s">
        <v>2369</v>
      </c>
      <c r="G4801" s="4" t="s">
        <v>2368</v>
      </c>
      <c r="H4801" s="4" t="s">
        <v>50</v>
      </c>
      <c r="I4801" s="4" t="s">
        <v>17</v>
      </c>
      <c r="J4801" s="4" t="s">
        <v>1682</v>
      </c>
      <c r="K4801" s="4" t="s">
        <v>41</v>
      </c>
      <c r="L4801" s="4">
        <v>32216</v>
      </c>
      <c r="M4801" s="4" t="s">
        <v>7</v>
      </c>
      <c r="N4801" s="4" t="s">
        <v>2733</v>
      </c>
      <c r="O4801" s="4" t="s">
        <v>33</v>
      </c>
      <c r="P4801" s="4" t="s">
        <v>32</v>
      </c>
      <c r="Q4801" s="4" t="s">
        <v>2732</v>
      </c>
      <c r="R4801" s="4">
        <v>43.6</v>
      </c>
      <c r="S4801" s="4">
        <v>5</v>
      </c>
      <c r="T4801" s="4">
        <v>0.2</v>
      </c>
      <c r="U4801" s="4">
        <v>4.3600000000000003</v>
      </c>
      <c r="V4801" s="4" t="str">
        <f>INDEX(Regional_Lookup!$B$2:$B$5,MATCH('Sample - Superstore'!M4801,Regional_Lookup!$A$2:$A$5,0))</f>
        <v>Maria Santos</v>
      </c>
      <c r="W4801" s="4">
        <f>INDEX(Regional_Lookup!$C$2:$C$5, MATCH('Sample - Superstore'!M4801,Regional_Lookup!$A$2:$A$5, 0))</f>
        <v>0.15</v>
      </c>
      <c r="X4801" s="4">
        <f>U4801/R4801</f>
        <v>0.1</v>
      </c>
      <c r="Y4801" s="4" t="str">
        <f>IF(X4801&gt;=W4801, "Yes", "No")</f>
        <v>No</v>
      </c>
      <c r="Z4801" s="4">
        <f>D4801-C4801</f>
        <v>5</v>
      </c>
      <c r="AA4801" s="4" t="str" cm="1">
        <f t="array" ref="AA4801">_xlfn.IFS(Z4801&lt;=2,"Fast",Z4801&gt;5, "Slow", AND(Z4801&gt;=3,Z4801&lt;=5),"Standard")</f>
        <v>Standard</v>
      </c>
    </row>
    <row r="4802" spans="1:27" x14ac:dyDescent="0.2">
      <c r="A4802" s="4">
        <v>4801</v>
      </c>
      <c r="B4802" s="4" t="s">
        <v>8066</v>
      </c>
      <c r="C4802" s="5">
        <v>42504</v>
      </c>
      <c r="D4802" s="5">
        <v>42509</v>
      </c>
      <c r="E4802" s="4" t="s">
        <v>29</v>
      </c>
      <c r="F4802" s="4" t="s">
        <v>2369</v>
      </c>
      <c r="G4802" s="4" t="s">
        <v>2368</v>
      </c>
      <c r="H4802" s="4" t="s">
        <v>50</v>
      </c>
      <c r="I4802" s="4" t="s">
        <v>17</v>
      </c>
      <c r="J4802" s="4" t="s">
        <v>1682</v>
      </c>
      <c r="K4802" s="4" t="s">
        <v>41</v>
      </c>
      <c r="L4802" s="4">
        <v>32216</v>
      </c>
      <c r="M4802" s="4" t="s">
        <v>7</v>
      </c>
      <c r="N4802" s="4" t="s">
        <v>442</v>
      </c>
      <c r="O4802" s="4" t="s">
        <v>13</v>
      </c>
      <c r="P4802" s="4" t="s">
        <v>116</v>
      </c>
      <c r="Q4802" s="4" t="s">
        <v>441</v>
      </c>
      <c r="R4802" s="4">
        <v>4.7679999999999998</v>
      </c>
      <c r="S4802" s="4">
        <v>2</v>
      </c>
      <c r="T4802" s="4">
        <v>0.2</v>
      </c>
      <c r="U4802" s="4">
        <v>0.41720000000000002</v>
      </c>
      <c r="V4802" s="4" t="str">
        <f>INDEX(Regional_Lookup!$B$2:$B$5,MATCH('Sample - Superstore'!M4802,Regional_Lookup!$A$2:$A$5,0))</f>
        <v>Maria Santos</v>
      </c>
      <c r="W4802" s="4">
        <f>INDEX(Regional_Lookup!$C$2:$C$5, MATCH('Sample - Superstore'!M4802,Regional_Lookup!$A$2:$A$5, 0))</f>
        <v>0.15</v>
      </c>
      <c r="X4802" s="4">
        <f>U4802/R4802</f>
        <v>8.7500000000000008E-2</v>
      </c>
      <c r="Y4802" s="4" t="str">
        <f>IF(X4802&gt;=W4802, "Yes", "No")</f>
        <v>No</v>
      </c>
      <c r="Z4802" s="4">
        <f>D4802-C4802</f>
        <v>5</v>
      </c>
      <c r="AA4802" s="4" t="str" cm="1">
        <f t="array" ref="AA4802">_xlfn.IFS(Z4802&lt;=2,"Fast",Z4802&gt;5, "Slow", AND(Z4802&gt;=3,Z4802&lt;=5),"Standard")</f>
        <v>Standard</v>
      </c>
    </row>
    <row r="4803" spans="1:27" x14ac:dyDescent="0.2">
      <c r="A4803" s="4">
        <v>4802</v>
      </c>
      <c r="B4803" s="4" t="s">
        <v>8066</v>
      </c>
      <c r="C4803" s="5">
        <v>42504</v>
      </c>
      <c r="D4803" s="5">
        <v>42509</v>
      </c>
      <c r="E4803" s="4" t="s">
        <v>29</v>
      </c>
      <c r="F4803" s="4" t="s">
        <v>2369</v>
      </c>
      <c r="G4803" s="4" t="s">
        <v>2368</v>
      </c>
      <c r="H4803" s="4" t="s">
        <v>50</v>
      </c>
      <c r="I4803" s="4" t="s">
        <v>17</v>
      </c>
      <c r="J4803" s="4" t="s">
        <v>1682</v>
      </c>
      <c r="K4803" s="4" t="s">
        <v>41</v>
      </c>
      <c r="L4803" s="4">
        <v>32216</v>
      </c>
      <c r="M4803" s="4" t="s">
        <v>7</v>
      </c>
      <c r="N4803" s="4" t="s">
        <v>3835</v>
      </c>
      <c r="O4803" s="4" t="s">
        <v>13</v>
      </c>
      <c r="P4803" s="4" t="s">
        <v>100</v>
      </c>
      <c r="Q4803" s="4" t="s">
        <v>3834</v>
      </c>
      <c r="R4803" s="4">
        <v>10.38</v>
      </c>
      <c r="S4803" s="4">
        <v>2</v>
      </c>
      <c r="T4803" s="4">
        <v>0.7</v>
      </c>
      <c r="U4803" s="4">
        <v>-7.6120000000000001</v>
      </c>
      <c r="V4803" s="4" t="str">
        <f>INDEX(Regional_Lookup!$B$2:$B$5,MATCH('Sample - Superstore'!M4803,Regional_Lookup!$A$2:$A$5,0))</f>
        <v>Maria Santos</v>
      </c>
      <c r="W4803" s="4">
        <f>INDEX(Regional_Lookup!$C$2:$C$5, MATCH('Sample - Superstore'!M4803,Regional_Lookup!$A$2:$A$5, 0))</f>
        <v>0.15</v>
      </c>
      <c r="X4803" s="4">
        <f>U4803/R4803</f>
        <v>-0.73333333333333328</v>
      </c>
      <c r="Y4803" s="4" t="str">
        <f>IF(X4803&gt;=W4803, "Yes", "No")</f>
        <v>No</v>
      </c>
      <c r="Z4803" s="4">
        <f>D4803-C4803</f>
        <v>5</v>
      </c>
      <c r="AA4803" s="4" t="str" cm="1">
        <f t="array" ref="AA4803">_xlfn.IFS(Z4803&lt;=2,"Fast",Z4803&gt;5, "Slow", AND(Z4803&gt;=3,Z4803&lt;=5),"Standard")</f>
        <v>Standard</v>
      </c>
    </row>
    <row r="4804" spans="1:27" x14ac:dyDescent="0.2">
      <c r="A4804" s="4">
        <v>4803</v>
      </c>
      <c r="B4804" s="4" t="s">
        <v>8066</v>
      </c>
      <c r="C4804" s="5">
        <v>42504</v>
      </c>
      <c r="D4804" s="5">
        <v>42509</v>
      </c>
      <c r="E4804" s="4" t="s">
        <v>29</v>
      </c>
      <c r="F4804" s="4" t="s">
        <v>2369</v>
      </c>
      <c r="G4804" s="4" t="s">
        <v>2368</v>
      </c>
      <c r="H4804" s="4" t="s">
        <v>50</v>
      </c>
      <c r="I4804" s="4" t="s">
        <v>17</v>
      </c>
      <c r="J4804" s="4" t="s">
        <v>1682</v>
      </c>
      <c r="K4804" s="4" t="s">
        <v>41</v>
      </c>
      <c r="L4804" s="4">
        <v>32216</v>
      </c>
      <c r="M4804" s="4" t="s">
        <v>7</v>
      </c>
      <c r="N4804" s="4" t="s">
        <v>656</v>
      </c>
      <c r="O4804" s="4" t="s">
        <v>13</v>
      </c>
      <c r="P4804" s="4" t="s">
        <v>100</v>
      </c>
      <c r="Q4804" s="4" t="s">
        <v>655</v>
      </c>
      <c r="R4804" s="4">
        <v>13.391999999999999</v>
      </c>
      <c r="S4804" s="4">
        <v>8</v>
      </c>
      <c r="T4804" s="4">
        <v>0.7</v>
      </c>
      <c r="U4804" s="4">
        <v>-9.8208000000000002</v>
      </c>
      <c r="V4804" s="4" t="str">
        <f>INDEX(Regional_Lookup!$B$2:$B$5,MATCH('Sample - Superstore'!M4804,Regional_Lookup!$A$2:$A$5,0))</f>
        <v>Maria Santos</v>
      </c>
      <c r="W4804" s="4">
        <f>INDEX(Regional_Lookup!$C$2:$C$5, MATCH('Sample - Superstore'!M4804,Regional_Lookup!$A$2:$A$5, 0))</f>
        <v>0.15</v>
      </c>
      <c r="X4804" s="4">
        <f>U4804/R4804</f>
        <v>-0.73333333333333339</v>
      </c>
      <c r="Y4804" s="4" t="str">
        <f>IF(X4804&gt;=W4804, "Yes", "No")</f>
        <v>No</v>
      </c>
      <c r="Z4804" s="4">
        <f>D4804-C4804</f>
        <v>5</v>
      </c>
      <c r="AA4804" s="4" t="str" cm="1">
        <f t="array" ref="AA4804">_xlfn.IFS(Z4804&lt;=2,"Fast",Z4804&gt;5, "Slow", AND(Z4804&gt;=3,Z4804&lt;=5),"Standard")</f>
        <v>Standard</v>
      </c>
    </row>
    <row r="4805" spans="1:27" x14ac:dyDescent="0.2">
      <c r="A4805" s="4">
        <v>4804</v>
      </c>
      <c r="B4805" s="4" t="s">
        <v>8065</v>
      </c>
      <c r="C4805" s="5">
        <v>42929</v>
      </c>
      <c r="D4805" s="5">
        <v>42933</v>
      </c>
      <c r="E4805" s="4" t="s">
        <v>21</v>
      </c>
      <c r="F4805" s="4" t="s">
        <v>510</v>
      </c>
      <c r="G4805" s="4" t="s">
        <v>509</v>
      </c>
      <c r="H4805" s="4" t="s">
        <v>18</v>
      </c>
      <c r="I4805" s="4" t="s">
        <v>17</v>
      </c>
      <c r="J4805" s="4" t="s">
        <v>159</v>
      </c>
      <c r="K4805" s="4" t="s">
        <v>158</v>
      </c>
      <c r="L4805" s="4">
        <v>19140</v>
      </c>
      <c r="M4805" s="4" t="s">
        <v>5</v>
      </c>
      <c r="N4805" s="4" t="s">
        <v>4970</v>
      </c>
      <c r="O4805" s="4" t="s">
        <v>33</v>
      </c>
      <c r="P4805" s="4" t="s">
        <v>32</v>
      </c>
      <c r="Q4805" s="4" t="s">
        <v>4969</v>
      </c>
      <c r="R4805" s="4">
        <v>39.594000000000001</v>
      </c>
      <c r="S4805" s="4">
        <v>1</v>
      </c>
      <c r="T4805" s="4">
        <v>0.4</v>
      </c>
      <c r="U4805" s="4">
        <v>-7.2588999999999997</v>
      </c>
      <c r="V4805" s="4" t="str">
        <f>INDEX(Regional_Lookup!$B$2:$B$5,MATCH('Sample - Superstore'!M4805,Regional_Lookup!$A$2:$A$5,0))</f>
        <v>Sarah Miller</v>
      </c>
      <c r="W4805" s="4">
        <f>INDEX(Regional_Lookup!$C$2:$C$5, MATCH('Sample - Superstore'!M4805,Regional_Lookup!$A$2:$A$5, 0))</f>
        <v>0.16</v>
      </c>
      <c r="X4805" s="4">
        <f>U4805/R4805</f>
        <v>-0.18333333333333332</v>
      </c>
      <c r="Y4805" s="4" t="str">
        <f>IF(X4805&gt;=W4805, "Yes", "No")</f>
        <v>No</v>
      </c>
      <c r="Z4805" s="4">
        <f>D4805-C4805</f>
        <v>4</v>
      </c>
      <c r="AA4805" s="4" t="str" cm="1">
        <f t="array" ref="AA4805">_xlfn.IFS(Z4805&lt;=2,"Fast",Z4805&gt;5, "Slow", AND(Z4805&gt;=3,Z4805&lt;=5),"Standard")</f>
        <v>Standard</v>
      </c>
    </row>
    <row r="4806" spans="1:27" x14ac:dyDescent="0.2">
      <c r="A4806" s="4">
        <v>4805</v>
      </c>
      <c r="B4806" s="4" t="s">
        <v>8065</v>
      </c>
      <c r="C4806" s="5">
        <v>42929</v>
      </c>
      <c r="D4806" s="5">
        <v>42933</v>
      </c>
      <c r="E4806" s="4" t="s">
        <v>21</v>
      </c>
      <c r="F4806" s="4" t="s">
        <v>510</v>
      </c>
      <c r="G4806" s="4" t="s">
        <v>509</v>
      </c>
      <c r="H4806" s="4" t="s">
        <v>18</v>
      </c>
      <c r="I4806" s="4" t="s">
        <v>17</v>
      </c>
      <c r="J4806" s="4" t="s">
        <v>159</v>
      </c>
      <c r="K4806" s="4" t="s">
        <v>158</v>
      </c>
      <c r="L4806" s="4">
        <v>19140</v>
      </c>
      <c r="M4806" s="4" t="s">
        <v>5</v>
      </c>
      <c r="N4806" s="4" t="s">
        <v>4119</v>
      </c>
      <c r="O4806" s="4" t="s">
        <v>37</v>
      </c>
      <c r="P4806" s="4" t="s">
        <v>36</v>
      </c>
      <c r="Q4806" s="4" t="s">
        <v>4118</v>
      </c>
      <c r="R4806" s="4">
        <v>91.007999999999996</v>
      </c>
      <c r="S4806" s="4">
        <v>9</v>
      </c>
      <c r="T4806" s="4">
        <v>0.2</v>
      </c>
      <c r="U4806" s="4">
        <v>19.339200000000002</v>
      </c>
      <c r="V4806" s="4" t="str">
        <f>INDEX(Regional_Lookup!$B$2:$B$5,MATCH('Sample - Superstore'!M4806,Regional_Lookup!$A$2:$A$5,0))</f>
        <v>Sarah Miller</v>
      </c>
      <c r="W4806" s="4">
        <f>INDEX(Regional_Lookup!$C$2:$C$5, MATCH('Sample - Superstore'!M4806,Regional_Lookup!$A$2:$A$5, 0))</f>
        <v>0.16</v>
      </c>
      <c r="X4806" s="4">
        <f>U4806/R4806</f>
        <v>0.21250000000000002</v>
      </c>
      <c r="Y4806" s="4" t="str">
        <f>IF(X4806&gt;=W4806, "Yes", "No")</f>
        <v>Yes</v>
      </c>
      <c r="Z4806" s="4">
        <f>D4806-C4806</f>
        <v>4</v>
      </c>
      <c r="AA4806" s="4" t="str" cm="1">
        <f t="array" ref="AA4806">_xlfn.IFS(Z4806&lt;=2,"Fast",Z4806&gt;5, "Slow", AND(Z4806&gt;=3,Z4806&lt;=5),"Standard")</f>
        <v>Standard</v>
      </c>
    </row>
    <row r="4807" spans="1:27" x14ac:dyDescent="0.2">
      <c r="A4807" s="4">
        <v>4806</v>
      </c>
      <c r="B4807" s="4" t="s">
        <v>8064</v>
      </c>
      <c r="C4807" s="5">
        <v>42330</v>
      </c>
      <c r="D4807" s="5">
        <v>42333</v>
      </c>
      <c r="E4807" s="4" t="s">
        <v>21</v>
      </c>
      <c r="F4807" s="4" t="s">
        <v>8063</v>
      </c>
      <c r="G4807" s="4" t="s">
        <v>8062</v>
      </c>
      <c r="H4807" s="4" t="s">
        <v>18</v>
      </c>
      <c r="I4807" s="4" t="s">
        <v>17</v>
      </c>
      <c r="J4807" s="4" t="s">
        <v>59</v>
      </c>
      <c r="K4807" s="4" t="s">
        <v>15</v>
      </c>
      <c r="L4807" s="4">
        <v>90008</v>
      </c>
      <c r="M4807" s="4" t="s">
        <v>9</v>
      </c>
      <c r="N4807" s="4" t="s">
        <v>352</v>
      </c>
      <c r="O4807" s="4" t="s">
        <v>13</v>
      </c>
      <c r="P4807" s="4" t="s">
        <v>24</v>
      </c>
      <c r="Q4807" s="4" t="s">
        <v>351</v>
      </c>
      <c r="R4807" s="4">
        <v>37.94</v>
      </c>
      <c r="S4807" s="4">
        <v>2</v>
      </c>
      <c r="T4807" s="4">
        <v>0</v>
      </c>
      <c r="U4807" s="4">
        <v>18.211200000000002</v>
      </c>
      <c r="V4807" s="4" t="str">
        <f>INDEX(Regional_Lookup!$B$2:$B$5,MATCH('Sample - Superstore'!M4807,Regional_Lookup!$A$2:$A$5,0))</f>
        <v>James Chen</v>
      </c>
      <c r="W4807" s="4">
        <f>INDEX(Regional_Lookup!$C$2:$C$5, MATCH('Sample - Superstore'!M4807,Regional_Lookup!$A$2:$A$5, 0))</f>
        <v>0.18</v>
      </c>
      <c r="X4807" s="4">
        <f>U4807/R4807</f>
        <v>0.48000000000000009</v>
      </c>
      <c r="Y4807" s="4" t="str">
        <f>IF(X4807&gt;=W4807, "Yes", "No")</f>
        <v>Yes</v>
      </c>
      <c r="Z4807" s="4">
        <f>D4807-C4807</f>
        <v>3</v>
      </c>
      <c r="AA4807" s="4" t="str" cm="1">
        <f t="array" ref="AA4807">_xlfn.IFS(Z4807&lt;=2,"Fast",Z4807&gt;5, "Slow", AND(Z4807&gt;=3,Z4807&lt;=5),"Standard")</f>
        <v>Standard</v>
      </c>
    </row>
    <row r="4808" spans="1:27" x14ac:dyDescent="0.2">
      <c r="A4808" s="4">
        <v>4807</v>
      </c>
      <c r="B4808" s="4" t="s">
        <v>8064</v>
      </c>
      <c r="C4808" s="5">
        <v>42330</v>
      </c>
      <c r="D4808" s="5">
        <v>42333</v>
      </c>
      <c r="E4808" s="4" t="s">
        <v>21</v>
      </c>
      <c r="F4808" s="4" t="s">
        <v>8063</v>
      </c>
      <c r="G4808" s="4" t="s">
        <v>8062</v>
      </c>
      <c r="H4808" s="4" t="s">
        <v>18</v>
      </c>
      <c r="I4808" s="4" t="s">
        <v>17</v>
      </c>
      <c r="J4808" s="4" t="s">
        <v>59</v>
      </c>
      <c r="K4808" s="4" t="s">
        <v>15</v>
      </c>
      <c r="L4808" s="4">
        <v>90008</v>
      </c>
      <c r="M4808" s="4" t="s">
        <v>9</v>
      </c>
      <c r="N4808" s="4" t="s">
        <v>229</v>
      </c>
      <c r="O4808" s="4" t="s">
        <v>13</v>
      </c>
      <c r="P4808" s="4" t="s">
        <v>24</v>
      </c>
      <c r="Q4808" s="4" t="s">
        <v>228</v>
      </c>
      <c r="R4808" s="4">
        <v>42.8</v>
      </c>
      <c r="S4808" s="4">
        <v>10</v>
      </c>
      <c r="T4808" s="4">
        <v>0</v>
      </c>
      <c r="U4808" s="4">
        <v>19.260000000000002</v>
      </c>
      <c r="V4808" s="4" t="str">
        <f>INDEX(Regional_Lookup!$B$2:$B$5,MATCH('Sample - Superstore'!M4808,Regional_Lookup!$A$2:$A$5,0))</f>
        <v>James Chen</v>
      </c>
      <c r="W4808" s="4">
        <f>INDEX(Regional_Lookup!$C$2:$C$5, MATCH('Sample - Superstore'!M4808,Regional_Lookup!$A$2:$A$5, 0))</f>
        <v>0.18</v>
      </c>
      <c r="X4808" s="4">
        <f>U4808/R4808</f>
        <v>0.45000000000000007</v>
      </c>
      <c r="Y4808" s="4" t="str">
        <f>IF(X4808&gt;=W4808, "Yes", "No")</f>
        <v>Yes</v>
      </c>
      <c r="Z4808" s="4">
        <f>D4808-C4808</f>
        <v>3</v>
      </c>
      <c r="AA4808" s="4" t="str" cm="1">
        <f t="array" ref="AA4808">_xlfn.IFS(Z4808&lt;=2,"Fast",Z4808&gt;5, "Slow", AND(Z4808&gt;=3,Z4808&lt;=5),"Standard")</f>
        <v>Standard</v>
      </c>
    </row>
    <row r="4809" spans="1:27" x14ac:dyDescent="0.2">
      <c r="A4809" s="4">
        <v>4808</v>
      </c>
      <c r="B4809" s="4" t="s">
        <v>8064</v>
      </c>
      <c r="C4809" s="5">
        <v>42330</v>
      </c>
      <c r="D4809" s="5">
        <v>42333</v>
      </c>
      <c r="E4809" s="4" t="s">
        <v>21</v>
      </c>
      <c r="F4809" s="4" t="s">
        <v>8063</v>
      </c>
      <c r="G4809" s="4" t="s">
        <v>8062</v>
      </c>
      <c r="H4809" s="4" t="s">
        <v>18</v>
      </c>
      <c r="I4809" s="4" t="s">
        <v>17</v>
      </c>
      <c r="J4809" s="4" t="s">
        <v>59</v>
      </c>
      <c r="K4809" s="4" t="s">
        <v>15</v>
      </c>
      <c r="L4809" s="4">
        <v>90008</v>
      </c>
      <c r="M4809" s="4" t="s">
        <v>9</v>
      </c>
      <c r="N4809" s="4" t="s">
        <v>4482</v>
      </c>
      <c r="O4809" s="4" t="s">
        <v>13</v>
      </c>
      <c r="P4809" s="4" t="s">
        <v>231</v>
      </c>
      <c r="Q4809" s="4" t="s">
        <v>4481</v>
      </c>
      <c r="R4809" s="4">
        <v>33.630000000000003</v>
      </c>
      <c r="S4809" s="4">
        <v>3</v>
      </c>
      <c r="T4809" s="4">
        <v>0</v>
      </c>
      <c r="U4809" s="4">
        <v>10.089</v>
      </c>
      <c r="V4809" s="4" t="str">
        <f>INDEX(Regional_Lookup!$B$2:$B$5,MATCH('Sample - Superstore'!M4809,Regional_Lookup!$A$2:$A$5,0))</f>
        <v>James Chen</v>
      </c>
      <c r="W4809" s="4">
        <f>INDEX(Regional_Lookup!$C$2:$C$5, MATCH('Sample - Superstore'!M4809,Regional_Lookup!$A$2:$A$5, 0))</f>
        <v>0.18</v>
      </c>
      <c r="X4809" s="4">
        <f>U4809/R4809</f>
        <v>0.3</v>
      </c>
      <c r="Y4809" s="4" t="str">
        <f>IF(X4809&gt;=W4809, "Yes", "No")</f>
        <v>Yes</v>
      </c>
      <c r="Z4809" s="4">
        <f>D4809-C4809</f>
        <v>3</v>
      </c>
      <c r="AA4809" s="4" t="str" cm="1">
        <f t="array" ref="AA4809">_xlfn.IFS(Z4809&lt;=2,"Fast",Z4809&gt;5, "Slow", AND(Z4809&gt;=3,Z4809&lt;=5),"Standard")</f>
        <v>Standard</v>
      </c>
    </row>
    <row r="4810" spans="1:27" x14ac:dyDescent="0.2">
      <c r="A4810" s="4">
        <v>4809</v>
      </c>
      <c r="B4810" s="4" t="s">
        <v>8061</v>
      </c>
      <c r="C4810" s="5">
        <v>41966</v>
      </c>
      <c r="D4810" s="5">
        <v>41971</v>
      </c>
      <c r="E4810" s="4" t="s">
        <v>29</v>
      </c>
      <c r="F4810" s="4" t="s">
        <v>8060</v>
      </c>
      <c r="G4810" s="4" t="s">
        <v>8059</v>
      </c>
      <c r="H4810" s="4" t="s">
        <v>50</v>
      </c>
      <c r="I4810" s="4" t="s">
        <v>17</v>
      </c>
      <c r="J4810" s="4" t="s">
        <v>159</v>
      </c>
      <c r="K4810" s="4" t="s">
        <v>158</v>
      </c>
      <c r="L4810" s="4">
        <v>19134</v>
      </c>
      <c r="M4810" s="4" t="s">
        <v>5</v>
      </c>
      <c r="N4810" s="4" t="s">
        <v>7607</v>
      </c>
      <c r="O4810" s="4" t="s">
        <v>13</v>
      </c>
      <c r="P4810" s="4" t="s">
        <v>121</v>
      </c>
      <c r="Q4810" s="4" t="s">
        <v>7606</v>
      </c>
      <c r="R4810" s="4">
        <v>62.808</v>
      </c>
      <c r="S4810" s="4">
        <v>3</v>
      </c>
      <c r="T4810" s="4">
        <v>0.2</v>
      </c>
      <c r="U4810" s="4">
        <v>21.197700000000001</v>
      </c>
      <c r="V4810" s="4" t="str">
        <f>INDEX(Regional_Lookup!$B$2:$B$5,MATCH('Sample - Superstore'!M4810,Regional_Lookup!$A$2:$A$5,0))</f>
        <v>Sarah Miller</v>
      </c>
      <c r="W4810" s="4">
        <f>INDEX(Regional_Lookup!$C$2:$C$5, MATCH('Sample - Superstore'!M4810,Regional_Lookup!$A$2:$A$5, 0))</f>
        <v>0.16</v>
      </c>
      <c r="X4810" s="4">
        <f>U4810/R4810</f>
        <v>0.33750000000000002</v>
      </c>
      <c r="Y4810" s="4" t="str">
        <f>IF(X4810&gt;=W4810, "Yes", "No")</f>
        <v>Yes</v>
      </c>
      <c r="Z4810" s="4">
        <f>D4810-C4810</f>
        <v>5</v>
      </c>
      <c r="AA4810" s="4" t="str" cm="1">
        <f t="array" ref="AA4810">_xlfn.IFS(Z4810&lt;=2,"Fast",Z4810&gt;5, "Slow", AND(Z4810&gt;=3,Z4810&lt;=5),"Standard")</f>
        <v>Standard</v>
      </c>
    </row>
    <row r="4811" spans="1:27" x14ac:dyDescent="0.2">
      <c r="A4811" s="4">
        <v>4810</v>
      </c>
      <c r="B4811" s="4" t="s">
        <v>8058</v>
      </c>
      <c r="C4811" s="5">
        <v>42365</v>
      </c>
      <c r="D4811" s="5">
        <v>42368</v>
      </c>
      <c r="E4811" s="4" t="s">
        <v>89</v>
      </c>
      <c r="F4811" s="4" t="s">
        <v>588</v>
      </c>
      <c r="G4811" s="4" t="s">
        <v>587</v>
      </c>
      <c r="H4811" s="4" t="s">
        <v>18</v>
      </c>
      <c r="I4811" s="4" t="s">
        <v>17</v>
      </c>
      <c r="J4811" s="4" t="s">
        <v>2126</v>
      </c>
      <c r="K4811" s="4" t="s">
        <v>428</v>
      </c>
      <c r="L4811" s="4">
        <v>54703</v>
      </c>
      <c r="M4811" s="4" t="s">
        <v>3</v>
      </c>
      <c r="N4811" s="4" t="s">
        <v>2223</v>
      </c>
      <c r="O4811" s="4" t="s">
        <v>13</v>
      </c>
      <c r="P4811" s="4" t="s">
        <v>24</v>
      </c>
      <c r="Q4811" s="4" t="s">
        <v>2222</v>
      </c>
      <c r="R4811" s="4">
        <v>195.64</v>
      </c>
      <c r="S4811" s="4">
        <v>4</v>
      </c>
      <c r="T4811" s="4">
        <v>0</v>
      </c>
      <c r="U4811" s="4">
        <v>91.950800000000001</v>
      </c>
      <c r="V4811" s="4" t="str">
        <f>INDEX(Regional_Lookup!$B$2:$B$5,MATCH('Sample - Superstore'!M4811,Regional_Lookup!$A$2:$A$5,0))</f>
        <v>David Johnson</v>
      </c>
      <c r="W4811" s="4">
        <f>INDEX(Regional_Lookup!$C$2:$C$5, MATCH('Sample - Superstore'!M4811,Regional_Lookup!$A$2:$A$5, 0))</f>
        <v>0.14000000000000001</v>
      </c>
      <c r="X4811" s="4">
        <f>U4811/R4811</f>
        <v>0.47000000000000003</v>
      </c>
      <c r="Y4811" s="4" t="str">
        <f>IF(X4811&gt;=W4811, "Yes", "No")</f>
        <v>Yes</v>
      </c>
      <c r="Z4811" s="4">
        <f>D4811-C4811</f>
        <v>3</v>
      </c>
      <c r="AA4811" s="4" t="str" cm="1">
        <f t="array" ref="AA4811">_xlfn.IFS(Z4811&lt;=2,"Fast",Z4811&gt;5, "Slow", AND(Z4811&gt;=3,Z4811&lt;=5),"Standard")</f>
        <v>Standard</v>
      </c>
    </row>
    <row r="4812" spans="1:27" x14ac:dyDescent="0.2">
      <c r="A4812" s="4">
        <v>4811</v>
      </c>
      <c r="B4812" s="4" t="s">
        <v>8058</v>
      </c>
      <c r="C4812" s="5">
        <v>42365</v>
      </c>
      <c r="D4812" s="5">
        <v>42368</v>
      </c>
      <c r="E4812" s="4" t="s">
        <v>89</v>
      </c>
      <c r="F4812" s="4" t="s">
        <v>588</v>
      </c>
      <c r="G4812" s="4" t="s">
        <v>587</v>
      </c>
      <c r="H4812" s="4" t="s">
        <v>18</v>
      </c>
      <c r="I4812" s="4" t="s">
        <v>17</v>
      </c>
      <c r="J4812" s="4" t="s">
        <v>2126</v>
      </c>
      <c r="K4812" s="4" t="s">
        <v>428</v>
      </c>
      <c r="L4812" s="4">
        <v>54703</v>
      </c>
      <c r="M4812" s="4" t="s">
        <v>3</v>
      </c>
      <c r="N4812" s="4" t="s">
        <v>4047</v>
      </c>
      <c r="O4812" s="4" t="s">
        <v>33</v>
      </c>
      <c r="P4812" s="4" t="s">
        <v>32</v>
      </c>
      <c r="Q4812" s="4" t="s">
        <v>4046</v>
      </c>
      <c r="R4812" s="4">
        <v>239.9</v>
      </c>
      <c r="S4812" s="4">
        <v>2</v>
      </c>
      <c r="T4812" s="4">
        <v>0</v>
      </c>
      <c r="U4812" s="4">
        <v>71.97</v>
      </c>
      <c r="V4812" s="4" t="str">
        <f>INDEX(Regional_Lookup!$B$2:$B$5,MATCH('Sample - Superstore'!M4812,Regional_Lookup!$A$2:$A$5,0))</f>
        <v>David Johnson</v>
      </c>
      <c r="W4812" s="4">
        <f>INDEX(Regional_Lookup!$C$2:$C$5, MATCH('Sample - Superstore'!M4812,Regional_Lookup!$A$2:$A$5, 0))</f>
        <v>0.14000000000000001</v>
      </c>
      <c r="X4812" s="4">
        <f>U4812/R4812</f>
        <v>0.3</v>
      </c>
      <c r="Y4812" s="4" t="str">
        <f>IF(X4812&gt;=W4812, "Yes", "No")</f>
        <v>Yes</v>
      </c>
      <c r="Z4812" s="4">
        <f>D4812-C4812</f>
        <v>3</v>
      </c>
      <c r="AA4812" s="4" t="str" cm="1">
        <f t="array" ref="AA4812">_xlfn.IFS(Z4812&lt;=2,"Fast",Z4812&gt;5, "Slow", AND(Z4812&gt;=3,Z4812&lt;=5),"Standard")</f>
        <v>Standard</v>
      </c>
    </row>
    <row r="4813" spans="1:27" x14ac:dyDescent="0.2">
      <c r="A4813" s="4">
        <v>4812</v>
      </c>
      <c r="B4813" s="4" t="s">
        <v>8057</v>
      </c>
      <c r="C4813" s="5">
        <v>42688</v>
      </c>
      <c r="D4813" s="5">
        <v>42693</v>
      </c>
      <c r="E4813" s="4" t="s">
        <v>21</v>
      </c>
      <c r="F4813" s="4" t="s">
        <v>1554</v>
      </c>
      <c r="G4813" s="4" t="s">
        <v>1553</v>
      </c>
      <c r="H4813" s="4" t="s">
        <v>18</v>
      </c>
      <c r="I4813" s="4" t="s">
        <v>17</v>
      </c>
      <c r="J4813" s="4" t="s">
        <v>159</v>
      </c>
      <c r="K4813" s="4" t="s">
        <v>158</v>
      </c>
      <c r="L4813" s="4">
        <v>19134</v>
      </c>
      <c r="M4813" s="4" t="s">
        <v>5</v>
      </c>
      <c r="N4813" s="4" t="s">
        <v>6068</v>
      </c>
      <c r="O4813" s="4" t="s">
        <v>37</v>
      </c>
      <c r="P4813" s="4" t="s">
        <v>221</v>
      </c>
      <c r="Q4813" s="4" t="s">
        <v>6067</v>
      </c>
      <c r="R4813" s="4">
        <v>380.05799999999999</v>
      </c>
      <c r="S4813" s="4">
        <v>3</v>
      </c>
      <c r="T4813" s="4">
        <v>0.3</v>
      </c>
      <c r="U4813" s="4">
        <v>-21.717600000000001</v>
      </c>
      <c r="V4813" s="4" t="str">
        <f>INDEX(Regional_Lookup!$B$2:$B$5,MATCH('Sample - Superstore'!M4813,Regional_Lookup!$A$2:$A$5,0))</f>
        <v>Sarah Miller</v>
      </c>
      <c r="W4813" s="4">
        <f>INDEX(Regional_Lookup!$C$2:$C$5, MATCH('Sample - Superstore'!M4813,Regional_Lookup!$A$2:$A$5, 0))</f>
        <v>0.16</v>
      </c>
      <c r="X4813" s="4">
        <f>U4813/R4813</f>
        <v>-5.7142857142857148E-2</v>
      </c>
      <c r="Y4813" s="4" t="str">
        <f>IF(X4813&gt;=W4813, "Yes", "No")</f>
        <v>No</v>
      </c>
      <c r="Z4813" s="4">
        <f>D4813-C4813</f>
        <v>5</v>
      </c>
      <c r="AA4813" s="4" t="str" cm="1">
        <f t="array" ref="AA4813">_xlfn.IFS(Z4813&lt;=2,"Fast",Z4813&gt;5, "Slow", AND(Z4813&gt;=3,Z4813&lt;=5),"Standard")</f>
        <v>Standard</v>
      </c>
    </row>
    <row r="4814" spans="1:27" x14ac:dyDescent="0.2">
      <c r="A4814" s="4">
        <v>4813</v>
      </c>
      <c r="B4814" s="4" t="s">
        <v>8057</v>
      </c>
      <c r="C4814" s="5">
        <v>42688</v>
      </c>
      <c r="D4814" s="5">
        <v>42693</v>
      </c>
      <c r="E4814" s="4" t="s">
        <v>21</v>
      </c>
      <c r="F4814" s="4" t="s">
        <v>1554</v>
      </c>
      <c r="G4814" s="4" t="s">
        <v>1553</v>
      </c>
      <c r="H4814" s="4" t="s">
        <v>18</v>
      </c>
      <c r="I4814" s="4" t="s">
        <v>17</v>
      </c>
      <c r="J4814" s="4" t="s">
        <v>159</v>
      </c>
      <c r="K4814" s="4" t="s">
        <v>158</v>
      </c>
      <c r="L4814" s="4">
        <v>19134</v>
      </c>
      <c r="M4814" s="4" t="s">
        <v>5</v>
      </c>
      <c r="N4814" s="4" t="s">
        <v>7385</v>
      </c>
      <c r="O4814" s="4" t="s">
        <v>33</v>
      </c>
      <c r="P4814" s="4" t="s">
        <v>296</v>
      </c>
      <c r="Q4814" s="4" t="s">
        <v>7384</v>
      </c>
      <c r="R4814" s="4">
        <v>1199.9760000000001</v>
      </c>
      <c r="S4814" s="4">
        <v>4</v>
      </c>
      <c r="T4814" s="4">
        <v>0.4</v>
      </c>
      <c r="U4814" s="4">
        <v>179.99639999999999</v>
      </c>
      <c r="V4814" s="4" t="str">
        <f>INDEX(Regional_Lookup!$B$2:$B$5,MATCH('Sample - Superstore'!M4814,Regional_Lookup!$A$2:$A$5,0))</f>
        <v>Sarah Miller</v>
      </c>
      <c r="W4814" s="4">
        <f>INDEX(Regional_Lookup!$C$2:$C$5, MATCH('Sample - Superstore'!M4814,Regional_Lookup!$A$2:$A$5, 0))</f>
        <v>0.16</v>
      </c>
      <c r="X4814" s="4">
        <f>U4814/R4814</f>
        <v>0.15</v>
      </c>
      <c r="Y4814" s="4" t="str">
        <f>IF(X4814&gt;=W4814, "Yes", "No")</f>
        <v>No</v>
      </c>
      <c r="Z4814" s="4">
        <f>D4814-C4814</f>
        <v>5</v>
      </c>
      <c r="AA4814" s="4" t="str" cm="1">
        <f t="array" ref="AA4814">_xlfn.IFS(Z4814&lt;=2,"Fast",Z4814&gt;5, "Slow", AND(Z4814&gt;=3,Z4814&lt;=5),"Standard")</f>
        <v>Standard</v>
      </c>
    </row>
    <row r="4815" spans="1:27" x14ac:dyDescent="0.2">
      <c r="A4815" s="4">
        <v>4814</v>
      </c>
      <c r="B4815" s="4" t="s">
        <v>8057</v>
      </c>
      <c r="C4815" s="5">
        <v>42688</v>
      </c>
      <c r="D4815" s="5">
        <v>42693</v>
      </c>
      <c r="E4815" s="4" t="s">
        <v>21</v>
      </c>
      <c r="F4815" s="4" t="s">
        <v>1554</v>
      </c>
      <c r="G4815" s="4" t="s">
        <v>1553</v>
      </c>
      <c r="H4815" s="4" t="s">
        <v>18</v>
      </c>
      <c r="I4815" s="4" t="s">
        <v>17</v>
      </c>
      <c r="J4815" s="4" t="s">
        <v>159</v>
      </c>
      <c r="K4815" s="4" t="s">
        <v>158</v>
      </c>
      <c r="L4815" s="4">
        <v>19134</v>
      </c>
      <c r="M4815" s="4" t="s">
        <v>5</v>
      </c>
      <c r="N4815" s="4" t="s">
        <v>3553</v>
      </c>
      <c r="O4815" s="4" t="s">
        <v>37</v>
      </c>
      <c r="P4815" s="4" t="s">
        <v>36</v>
      </c>
      <c r="Q4815" s="4" t="s">
        <v>3552</v>
      </c>
      <c r="R4815" s="4">
        <v>48.576000000000001</v>
      </c>
      <c r="S4815" s="4">
        <v>3</v>
      </c>
      <c r="T4815" s="4">
        <v>0.2</v>
      </c>
      <c r="U4815" s="4">
        <v>9.7151999999999994</v>
      </c>
      <c r="V4815" s="4" t="str">
        <f>INDEX(Regional_Lookup!$B$2:$B$5,MATCH('Sample - Superstore'!M4815,Regional_Lookup!$A$2:$A$5,0))</f>
        <v>Sarah Miller</v>
      </c>
      <c r="W4815" s="4">
        <f>INDEX(Regional_Lookup!$C$2:$C$5, MATCH('Sample - Superstore'!M4815,Regional_Lookup!$A$2:$A$5, 0))</f>
        <v>0.16</v>
      </c>
      <c r="X4815" s="4">
        <f>U4815/R4815</f>
        <v>0.19999999999999998</v>
      </c>
      <c r="Y4815" s="4" t="str">
        <f>IF(X4815&gt;=W4815, "Yes", "No")</f>
        <v>Yes</v>
      </c>
      <c r="Z4815" s="4">
        <f>D4815-C4815</f>
        <v>5</v>
      </c>
      <c r="AA4815" s="4" t="str" cm="1">
        <f t="array" ref="AA4815">_xlfn.IFS(Z4815&lt;=2,"Fast",Z4815&gt;5, "Slow", AND(Z4815&gt;=3,Z4815&lt;=5),"Standard")</f>
        <v>Standard</v>
      </c>
    </row>
    <row r="4816" spans="1:27" x14ac:dyDescent="0.2">
      <c r="A4816" s="4">
        <v>4815</v>
      </c>
      <c r="B4816" s="4" t="s">
        <v>8056</v>
      </c>
      <c r="C4816" s="5">
        <v>42498</v>
      </c>
      <c r="D4816" s="5">
        <v>42500</v>
      </c>
      <c r="E4816" s="4" t="s">
        <v>89</v>
      </c>
      <c r="F4816" s="4" t="s">
        <v>2333</v>
      </c>
      <c r="G4816" s="4" t="s">
        <v>2332</v>
      </c>
      <c r="H4816" s="4" t="s">
        <v>18</v>
      </c>
      <c r="I4816" s="4" t="s">
        <v>17</v>
      </c>
      <c r="J4816" s="4" t="s">
        <v>59</v>
      </c>
      <c r="K4816" s="4" t="s">
        <v>15</v>
      </c>
      <c r="L4816" s="4">
        <v>90004</v>
      </c>
      <c r="M4816" s="4" t="s">
        <v>9</v>
      </c>
      <c r="N4816" s="4" t="s">
        <v>2894</v>
      </c>
      <c r="O4816" s="4" t="s">
        <v>13</v>
      </c>
      <c r="P4816" s="4" t="s">
        <v>24</v>
      </c>
      <c r="Q4816" s="4" t="s">
        <v>2893</v>
      </c>
      <c r="R4816" s="4">
        <v>17.940000000000001</v>
      </c>
      <c r="S4816" s="4">
        <v>3</v>
      </c>
      <c r="T4816" s="4">
        <v>0</v>
      </c>
      <c r="U4816" s="4">
        <v>8.0730000000000004</v>
      </c>
      <c r="V4816" s="4" t="str">
        <f>INDEX(Regional_Lookup!$B$2:$B$5,MATCH('Sample - Superstore'!M4816,Regional_Lookup!$A$2:$A$5,0))</f>
        <v>James Chen</v>
      </c>
      <c r="W4816" s="4">
        <f>INDEX(Regional_Lookup!$C$2:$C$5, MATCH('Sample - Superstore'!M4816,Regional_Lookup!$A$2:$A$5, 0))</f>
        <v>0.18</v>
      </c>
      <c r="X4816" s="4">
        <f>U4816/R4816</f>
        <v>0.45</v>
      </c>
      <c r="Y4816" s="4" t="str">
        <f>IF(X4816&gt;=W4816, "Yes", "No")</f>
        <v>Yes</v>
      </c>
      <c r="Z4816" s="4">
        <f>D4816-C4816</f>
        <v>2</v>
      </c>
      <c r="AA4816" s="4" t="str" cm="1">
        <f t="array" ref="AA4816">_xlfn.IFS(Z4816&lt;=2,"Fast",Z4816&gt;5, "Slow", AND(Z4816&gt;=3,Z4816&lt;=5),"Standard")</f>
        <v>Fast</v>
      </c>
    </row>
    <row r="4817" spans="1:27" x14ac:dyDescent="0.2">
      <c r="A4817" s="4">
        <v>4816</v>
      </c>
      <c r="B4817" s="4" t="s">
        <v>8055</v>
      </c>
      <c r="C4817" s="5">
        <v>41999</v>
      </c>
      <c r="D4817" s="5">
        <v>42004</v>
      </c>
      <c r="E4817" s="4" t="s">
        <v>29</v>
      </c>
      <c r="F4817" s="4" t="s">
        <v>2681</v>
      </c>
      <c r="G4817" s="4" t="s">
        <v>2680</v>
      </c>
      <c r="H4817" s="4" t="s">
        <v>18</v>
      </c>
      <c r="I4817" s="4" t="s">
        <v>17</v>
      </c>
      <c r="J4817" s="4" t="s">
        <v>159</v>
      </c>
      <c r="K4817" s="4" t="s">
        <v>158</v>
      </c>
      <c r="L4817" s="4">
        <v>19134</v>
      </c>
      <c r="M4817" s="4" t="s">
        <v>5</v>
      </c>
      <c r="N4817" s="4" t="s">
        <v>1073</v>
      </c>
      <c r="O4817" s="4" t="s">
        <v>13</v>
      </c>
      <c r="P4817" s="4" t="s">
        <v>24</v>
      </c>
      <c r="Q4817" s="4" t="s">
        <v>1072</v>
      </c>
      <c r="R4817" s="4">
        <v>18.263999999999999</v>
      </c>
      <c r="S4817" s="4">
        <v>3</v>
      </c>
      <c r="T4817" s="4">
        <v>0.2</v>
      </c>
      <c r="U4817" s="4">
        <v>6.1641000000000004</v>
      </c>
      <c r="V4817" s="4" t="str">
        <f>INDEX(Regional_Lookup!$B$2:$B$5,MATCH('Sample - Superstore'!M4817,Regional_Lookup!$A$2:$A$5,0))</f>
        <v>Sarah Miller</v>
      </c>
      <c r="W4817" s="4">
        <f>INDEX(Regional_Lookup!$C$2:$C$5, MATCH('Sample - Superstore'!M4817,Regional_Lookup!$A$2:$A$5, 0))</f>
        <v>0.16</v>
      </c>
      <c r="X4817" s="4">
        <f>U4817/R4817</f>
        <v>0.33750000000000002</v>
      </c>
      <c r="Y4817" s="4" t="str">
        <f>IF(X4817&gt;=W4817, "Yes", "No")</f>
        <v>Yes</v>
      </c>
      <c r="Z4817" s="4">
        <f>D4817-C4817</f>
        <v>5</v>
      </c>
      <c r="AA4817" s="4" t="str" cm="1">
        <f t="array" ref="AA4817">_xlfn.IFS(Z4817&lt;=2,"Fast",Z4817&gt;5, "Slow", AND(Z4817&gt;=3,Z4817&lt;=5),"Standard")</f>
        <v>Standard</v>
      </c>
    </row>
    <row r="4818" spans="1:27" x14ac:dyDescent="0.2">
      <c r="A4818" s="4">
        <v>4817</v>
      </c>
      <c r="B4818" s="4" t="s">
        <v>8055</v>
      </c>
      <c r="C4818" s="5">
        <v>41999</v>
      </c>
      <c r="D4818" s="5">
        <v>42004</v>
      </c>
      <c r="E4818" s="4" t="s">
        <v>29</v>
      </c>
      <c r="F4818" s="4" t="s">
        <v>2681</v>
      </c>
      <c r="G4818" s="4" t="s">
        <v>2680</v>
      </c>
      <c r="H4818" s="4" t="s">
        <v>18</v>
      </c>
      <c r="I4818" s="4" t="s">
        <v>17</v>
      </c>
      <c r="J4818" s="4" t="s">
        <v>159</v>
      </c>
      <c r="K4818" s="4" t="s">
        <v>158</v>
      </c>
      <c r="L4818" s="4">
        <v>19134</v>
      </c>
      <c r="M4818" s="4" t="s">
        <v>5</v>
      </c>
      <c r="N4818" s="4" t="s">
        <v>5935</v>
      </c>
      <c r="O4818" s="4" t="s">
        <v>13</v>
      </c>
      <c r="P4818" s="4" t="s">
        <v>12</v>
      </c>
      <c r="Q4818" s="4" t="s">
        <v>5934</v>
      </c>
      <c r="R4818" s="4">
        <v>34.655999999999999</v>
      </c>
      <c r="S4818" s="4">
        <v>2</v>
      </c>
      <c r="T4818" s="4">
        <v>0.2</v>
      </c>
      <c r="U4818" s="4">
        <v>5.6315999999999997</v>
      </c>
      <c r="V4818" s="4" t="str">
        <f>INDEX(Regional_Lookup!$B$2:$B$5,MATCH('Sample - Superstore'!M4818,Regional_Lookup!$A$2:$A$5,0))</f>
        <v>Sarah Miller</v>
      </c>
      <c r="W4818" s="4">
        <f>INDEX(Regional_Lookup!$C$2:$C$5, MATCH('Sample - Superstore'!M4818,Regional_Lookup!$A$2:$A$5, 0))</f>
        <v>0.16</v>
      </c>
      <c r="X4818" s="4">
        <f>U4818/R4818</f>
        <v>0.16250000000000001</v>
      </c>
      <c r="Y4818" s="4" t="str">
        <f>IF(X4818&gt;=W4818, "Yes", "No")</f>
        <v>Yes</v>
      </c>
      <c r="Z4818" s="4">
        <f>D4818-C4818</f>
        <v>5</v>
      </c>
      <c r="AA4818" s="4" t="str" cm="1">
        <f t="array" ref="AA4818">_xlfn.IFS(Z4818&lt;=2,"Fast",Z4818&gt;5, "Slow", AND(Z4818&gt;=3,Z4818&lt;=5),"Standard")</f>
        <v>Standard</v>
      </c>
    </row>
    <row r="4819" spans="1:27" x14ac:dyDescent="0.2">
      <c r="A4819" s="4">
        <v>4818</v>
      </c>
      <c r="B4819" s="4" t="s">
        <v>8055</v>
      </c>
      <c r="C4819" s="5">
        <v>41999</v>
      </c>
      <c r="D4819" s="5">
        <v>42004</v>
      </c>
      <c r="E4819" s="4" t="s">
        <v>29</v>
      </c>
      <c r="F4819" s="4" t="s">
        <v>2681</v>
      </c>
      <c r="G4819" s="4" t="s">
        <v>2680</v>
      </c>
      <c r="H4819" s="4" t="s">
        <v>18</v>
      </c>
      <c r="I4819" s="4" t="s">
        <v>17</v>
      </c>
      <c r="J4819" s="4" t="s">
        <v>159</v>
      </c>
      <c r="K4819" s="4" t="s">
        <v>158</v>
      </c>
      <c r="L4819" s="4">
        <v>19134</v>
      </c>
      <c r="M4819" s="4" t="s">
        <v>5</v>
      </c>
      <c r="N4819" s="4" t="s">
        <v>660</v>
      </c>
      <c r="O4819" s="4" t="s">
        <v>13</v>
      </c>
      <c r="P4819" s="4" t="s">
        <v>12</v>
      </c>
      <c r="Q4819" s="4" t="s">
        <v>659</v>
      </c>
      <c r="R4819" s="4">
        <v>81.552000000000007</v>
      </c>
      <c r="S4819" s="4">
        <v>2</v>
      </c>
      <c r="T4819" s="4">
        <v>0.2</v>
      </c>
      <c r="U4819" s="4">
        <v>8.1552000000000007</v>
      </c>
      <c r="V4819" s="4" t="str">
        <f>INDEX(Regional_Lookup!$B$2:$B$5,MATCH('Sample - Superstore'!M4819,Regional_Lookup!$A$2:$A$5,0))</f>
        <v>Sarah Miller</v>
      </c>
      <c r="W4819" s="4">
        <f>INDEX(Regional_Lookup!$C$2:$C$5, MATCH('Sample - Superstore'!M4819,Regional_Lookup!$A$2:$A$5, 0))</f>
        <v>0.16</v>
      </c>
      <c r="X4819" s="4">
        <f>U4819/R4819</f>
        <v>0.1</v>
      </c>
      <c r="Y4819" s="4" t="str">
        <f>IF(X4819&gt;=W4819, "Yes", "No")</f>
        <v>No</v>
      </c>
      <c r="Z4819" s="4">
        <f>D4819-C4819</f>
        <v>5</v>
      </c>
      <c r="AA4819" s="4" t="str" cm="1">
        <f t="array" ref="AA4819">_xlfn.IFS(Z4819&lt;=2,"Fast",Z4819&gt;5, "Slow", AND(Z4819&gt;=3,Z4819&lt;=5),"Standard")</f>
        <v>Standard</v>
      </c>
    </row>
    <row r="4820" spans="1:27" x14ac:dyDescent="0.2">
      <c r="A4820" s="4">
        <v>4819</v>
      </c>
      <c r="B4820" s="4" t="s">
        <v>8055</v>
      </c>
      <c r="C4820" s="5">
        <v>41999</v>
      </c>
      <c r="D4820" s="5">
        <v>42004</v>
      </c>
      <c r="E4820" s="4" t="s">
        <v>29</v>
      </c>
      <c r="F4820" s="4" t="s">
        <v>2681</v>
      </c>
      <c r="G4820" s="4" t="s">
        <v>2680</v>
      </c>
      <c r="H4820" s="4" t="s">
        <v>18</v>
      </c>
      <c r="I4820" s="4" t="s">
        <v>17</v>
      </c>
      <c r="J4820" s="4" t="s">
        <v>159</v>
      </c>
      <c r="K4820" s="4" t="s">
        <v>158</v>
      </c>
      <c r="L4820" s="4">
        <v>19134</v>
      </c>
      <c r="M4820" s="4" t="s">
        <v>5</v>
      </c>
      <c r="N4820" s="4" t="s">
        <v>1493</v>
      </c>
      <c r="O4820" s="4" t="s">
        <v>13</v>
      </c>
      <c r="P4820" s="4" t="s">
        <v>231</v>
      </c>
      <c r="Q4820" s="4" t="s">
        <v>1492</v>
      </c>
      <c r="R4820" s="4">
        <v>227.136</v>
      </c>
      <c r="S4820" s="4">
        <v>4</v>
      </c>
      <c r="T4820" s="4">
        <v>0.2</v>
      </c>
      <c r="U4820" s="4">
        <v>-42.588000000000001</v>
      </c>
      <c r="V4820" s="4" t="str">
        <f>INDEX(Regional_Lookup!$B$2:$B$5,MATCH('Sample - Superstore'!M4820,Regional_Lookup!$A$2:$A$5,0))</f>
        <v>Sarah Miller</v>
      </c>
      <c r="W4820" s="4">
        <f>INDEX(Regional_Lookup!$C$2:$C$5, MATCH('Sample - Superstore'!M4820,Regional_Lookup!$A$2:$A$5, 0))</f>
        <v>0.16</v>
      </c>
      <c r="X4820" s="4">
        <f>U4820/R4820</f>
        <v>-0.1875</v>
      </c>
      <c r="Y4820" s="4" t="str">
        <f>IF(X4820&gt;=W4820, "Yes", "No")</f>
        <v>No</v>
      </c>
      <c r="Z4820" s="4">
        <f>D4820-C4820</f>
        <v>5</v>
      </c>
      <c r="AA4820" s="4" t="str" cm="1">
        <f t="array" ref="AA4820">_xlfn.IFS(Z4820&lt;=2,"Fast",Z4820&gt;5, "Slow", AND(Z4820&gt;=3,Z4820&lt;=5),"Standard")</f>
        <v>Standard</v>
      </c>
    </row>
    <row r="4821" spans="1:27" x14ac:dyDescent="0.2">
      <c r="A4821" s="4">
        <v>4820</v>
      </c>
      <c r="B4821" s="4" t="s">
        <v>8054</v>
      </c>
      <c r="C4821" s="5">
        <v>42894</v>
      </c>
      <c r="D4821" s="5">
        <v>42900</v>
      </c>
      <c r="E4821" s="4" t="s">
        <v>29</v>
      </c>
      <c r="F4821" s="4" t="s">
        <v>3202</v>
      </c>
      <c r="G4821" s="4" t="s">
        <v>3201</v>
      </c>
      <c r="H4821" s="4" t="s">
        <v>18</v>
      </c>
      <c r="I4821" s="4" t="s">
        <v>17</v>
      </c>
      <c r="J4821" s="4" t="s">
        <v>4228</v>
      </c>
      <c r="K4821" s="4" t="s">
        <v>837</v>
      </c>
      <c r="L4821" s="4">
        <v>6360</v>
      </c>
      <c r="M4821" s="4" t="s">
        <v>5</v>
      </c>
      <c r="N4821" s="4" t="s">
        <v>2535</v>
      </c>
      <c r="O4821" s="4" t="s">
        <v>13</v>
      </c>
      <c r="P4821" s="4" t="s">
        <v>100</v>
      </c>
      <c r="Q4821" s="4" t="s">
        <v>2534</v>
      </c>
      <c r="R4821" s="4">
        <v>10.36</v>
      </c>
      <c r="S4821" s="4">
        <v>2</v>
      </c>
      <c r="T4821" s="4">
        <v>0</v>
      </c>
      <c r="U4821" s="4">
        <v>5.0763999999999996</v>
      </c>
      <c r="V4821" s="4" t="str">
        <f>INDEX(Regional_Lookup!$B$2:$B$5,MATCH('Sample - Superstore'!M4821,Regional_Lookup!$A$2:$A$5,0))</f>
        <v>Sarah Miller</v>
      </c>
      <c r="W4821" s="4">
        <f>INDEX(Regional_Lookup!$C$2:$C$5, MATCH('Sample - Superstore'!M4821,Regional_Lookup!$A$2:$A$5, 0))</f>
        <v>0.16</v>
      </c>
      <c r="X4821" s="4">
        <f>U4821/R4821</f>
        <v>0.49</v>
      </c>
      <c r="Y4821" s="4" t="str">
        <f>IF(X4821&gt;=W4821, "Yes", "No")</f>
        <v>Yes</v>
      </c>
      <c r="Z4821" s="4">
        <f>D4821-C4821</f>
        <v>6</v>
      </c>
      <c r="AA4821" s="4" t="str" cm="1">
        <f t="array" ref="AA4821">_xlfn.IFS(Z4821&lt;=2,"Fast",Z4821&gt;5, "Slow", AND(Z4821&gt;=3,Z4821&lt;=5),"Standard")</f>
        <v>Slow</v>
      </c>
    </row>
    <row r="4822" spans="1:27" x14ac:dyDescent="0.2">
      <c r="A4822" s="4">
        <v>4821</v>
      </c>
      <c r="B4822" s="4" t="s">
        <v>8053</v>
      </c>
      <c r="C4822" s="5">
        <v>42101</v>
      </c>
      <c r="D4822" s="5">
        <v>42105</v>
      </c>
      <c r="E4822" s="4" t="s">
        <v>29</v>
      </c>
      <c r="F4822" s="4" t="s">
        <v>7214</v>
      </c>
      <c r="G4822" s="4" t="s">
        <v>7213</v>
      </c>
      <c r="H4822" s="4" t="s">
        <v>18</v>
      </c>
      <c r="I4822" s="4" t="s">
        <v>17</v>
      </c>
      <c r="J4822" s="4" t="s">
        <v>792</v>
      </c>
      <c r="K4822" s="4" t="s">
        <v>123</v>
      </c>
      <c r="L4822" s="4">
        <v>78207</v>
      </c>
      <c r="M4822" s="4" t="s">
        <v>3</v>
      </c>
      <c r="N4822" s="4" t="s">
        <v>6206</v>
      </c>
      <c r="O4822" s="4" t="s">
        <v>13</v>
      </c>
      <c r="P4822" s="4" t="s">
        <v>12</v>
      </c>
      <c r="Q4822" s="4" t="s">
        <v>6205</v>
      </c>
      <c r="R4822" s="4">
        <v>463.24799999999999</v>
      </c>
      <c r="S4822" s="4">
        <v>8</v>
      </c>
      <c r="T4822" s="4">
        <v>0.8</v>
      </c>
      <c r="U4822" s="4">
        <v>-1181.2824000000001</v>
      </c>
      <c r="V4822" s="4" t="str">
        <f>INDEX(Regional_Lookup!$B$2:$B$5,MATCH('Sample - Superstore'!M4822,Regional_Lookup!$A$2:$A$5,0))</f>
        <v>David Johnson</v>
      </c>
      <c r="W4822" s="4">
        <f>INDEX(Regional_Lookup!$C$2:$C$5, MATCH('Sample - Superstore'!M4822,Regional_Lookup!$A$2:$A$5, 0))</f>
        <v>0.14000000000000001</v>
      </c>
      <c r="X4822" s="4">
        <f>U4822/R4822</f>
        <v>-2.5500000000000003</v>
      </c>
      <c r="Y4822" s="4" t="str">
        <f>IF(X4822&gt;=W4822, "Yes", "No")</f>
        <v>No</v>
      </c>
      <c r="Z4822" s="4">
        <f>D4822-C4822</f>
        <v>4</v>
      </c>
      <c r="AA4822" s="4" t="str" cm="1">
        <f t="array" ref="AA4822">_xlfn.IFS(Z4822&lt;=2,"Fast",Z4822&gt;5, "Slow", AND(Z4822&gt;=3,Z4822&lt;=5),"Standard")</f>
        <v>Standard</v>
      </c>
    </row>
    <row r="4823" spans="1:27" x14ac:dyDescent="0.2">
      <c r="A4823" s="4">
        <v>4822</v>
      </c>
      <c r="B4823" s="4" t="s">
        <v>8053</v>
      </c>
      <c r="C4823" s="5">
        <v>42101</v>
      </c>
      <c r="D4823" s="5">
        <v>42105</v>
      </c>
      <c r="E4823" s="4" t="s">
        <v>29</v>
      </c>
      <c r="F4823" s="4" t="s">
        <v>7214</v>
      </c>
      <c r="G4823" s="4" t="s">
        <v>7213</v>
      </c>
      <c r="H4823" s="4" t="s">
        <v>18</v>
      </c>
      <c r="I4823" s="4" t="s">
        <v>17</v>
      </c>
      <c r="J4823" s="4" t="s">
        <v>792</v>
      </c>
      <c r="K4823" s="4" t="s">
        <v>123</v>
      </c>
      <c r="L4823" s="4">
        <v>78207</v>
      </c>
      <c r="M4823" s="4" t="s">
        <v>3</v>
      </c>
      <c r="N4823" s="4" t="s">
        <v>2736</v>
      </c>
      <c r="O4823" s="4" t="s">
        <v>33</v>
      </c>
      <c r="P4823" s="4" t="s">
        <v>55</v>
      </c>
      <c r="Q4823" s="4" t="s">
        <v>2735</v>
      </c>
      <c r="R4823" s="4">
        <v>383.952</v>
      </c>
      <c r="S4823" s="4">
        <v>6</v>
      </c>
      <c r="T4823" s="4">
        <v>0.2</v>
      </c>
      <c r="U4823" s="4">
        <v>47.994</v>
      </c>
      <c r="V4823" s="4" t="str">
        <f>INDEX(Regional_Lookup!$B$2:$B$5,MATCH('Sample - Superstore'!M4823,Regional_Lookup!$A$2:$A$5,0))</f>
        <v>David Johnson</v>
      </c>
      <c r="W4823" s="4">
        <f>INDEX(Regional_Lookup!$C$2:$C$5, MATCH('Sample - Superstore'!M4823,Regional_Lookup!$A$2:$A$5, 0))</f>
        <v>0.14000000000000001</v>
      </c>
      <c r="X4823" s="4">
        <f>U4823/R4823</f>
        <v>0.125</v>
      </c>
      <c r="Y4823" s="4" t="str">
        <f>IF(X4823&gt;=W4823, "Yes", "No")</f>
        <v>No</v>
      </c>
      <c r="Z4823" s="4">
        <f>D4823-C4823</f>
        <v>4</v>
      </c>
      <c r="AA4823" s="4" t="str" cm="1">
        <f t="array" ref="AA4823">_xlfn.IFS(Z4823&lt;=2,"Fast",Z4823&gt;5, "Slow", AND(Z4823&gt;=3,Z4823&lt;=5),"Standard")</f>
        <v>Standard</v>
      </c>
    </row>
    <row r="4824" spans="1:27" x14ac:dyDescent="0.2">
      <c r="A4824" s="4">
        <v>4823</v>
      </c>
      <c r="B4824" s="4" t="s">
        <v>8052</v>
      </c>
      <c r="C4824" s="5">
        <v>42561</v>
      </c>
      <c r="D4824" s="5">
        <v>42562</v>
      </c>
      <c r="E4824" s="4" t="s">
        <v>162</v>
      </c>
      <c r="F4824" s="4" t="s">
        <v>880</v>
      </c>
      <c r="G4824" s="4" t="s">
        <v>879</v>
      </c>
      <c r="H4824" s="4" t="s">
        <v>102</v>
      </c>
      <c r="I4824" s="4" t="s">
        <v>17</v>
      </c>
      <c r="J4824" s="4" t="s">
        <v>4864</v>
      </c>
      <c r="K4824" s="4" t="s">
        <v>181</v>
      </c>
      <c r="L4824" s="4">
        <v>85364</v>
      </c>
      <c r="M4824" s="4" t="s">
        <v>9</v>
      </c>
      <c r="N4824" s="4" t="s">
        <v>515</v>
      </c>
      <c r="O4824" s="4" t="s">
        <v>13</v>
      </c>
      <c r="P4824" s="4" t="s">
        <v>100</v>
      </c>
      <c r="Q4824" s="4" t="s">
        <v>514</v>
      </c>
      <c r="R4824" s="4">
        <v>44.856000000000002</v>
      </c>
      <c r="S4824" s="4">
        <v>6</v>
      </c>
      <c r="T4824" s="4">
        <v>0.7</v>
      </c>
      <c r="U4824" s="4">
        <v>-35.884799999999998</v>
      </c>
      <c r="V4824" s="4" t="str">
        <f>INDEX(Regional_Lookup!$B$2:$B$5,MATCH('Sample - Superstore'!M4824,Regional_Lookup!$A$2:$A$5,0))</f>
        <v>James Chen</v>
      </c>
      <c r="W4824" s="4">
        <f>INDEX(Regional_Lookup!$C$2:$C$5, MATCH('Sample - Superstore'!M4824,Regional_Lookup!$A$2:$A$5, 0))</f>
        <v>0.18</v>
      </c>
      <c r="X4824" s="4">
        <f>U4824/R4824</f>
        <v>-0.79999999999999993</v>
      </c>
      <c r="Y4824" s="4" t="str">
        <f>IF(X4824&gt;=W4824, "Yes", "No")</f>
        <v>No</v>
      </c>
      <c r="Z4824" s="4">
        <f>D4824-C4824</f>
        <v>1</v>
      </c>
      <c r="AA4824" s="4" t="str" cm="1">
        <f t="array" ref="AA4824">_xlfn.IFS(Z4824&lt;=2,"Fast",Z4824&gt;5, "Slow", AND(Z4824&gt;=3,Z4824&lt;=5),"Standard")</f>
        <v>Fast</v>
      </c>
    </row>
    <row r="4825" spans="1:27" x14ac:dyDescent="0.2">
      <c r="A4825" s="4">
        <v>4824</v>
      </c>
      <c r="B4825" s="4" t="s">
        <v>8051</v>
      </c>
      <c r="C4825" s="5">
        <v>42695</v>
      </c>
      <c r="D4825" s="5">
        <v>42700</v>
      </c>
      <c r="E4825" s="4" t="s">
        <v>29</v>
      </c>
      <c r="F4825" s="4" t="s">
        <v>3687</v>
      </c>
      <c r="G4825" s="4" t="s">
        <v>3686</v>
      </c>
      <c r="H4825" s="4" t="s">
        <v>18</v>
      </c>
      <c r="I4825" s="4" t="s">
        <v>17</v>
      </c>
      <c r="J4825" s="4" t="s">
        <v>553</v>
      </c>
      <c r="K4825" s="4" t="s">
        <v>85</v>
      </c>
      <c r="L4825" s="4">
        <v>43229</v>
      </c>
      <c r="M4825" s="4" t="s">
        <v>5</v>
      </c>
      <c r="N4825" s="4" t="s">
        <v>3832</v>
      </c>
      <c r="O4825" s="4" t="s">
        <v>33</v>
      </c>
      <c r="P4825" s="4" t="s">
        <v>1500</v>
      </c>
      <c r="Q4825" s="4" t="s">
        <v>3831</v>
      </c>
      <c r="R4825" s="4">
        <v>30.344999999999999</v>
      </c>
      <c r="S4825" s="4">
        <v>7</v>
      </c>
      <c r="T4825" s="4">
        <v>0.7</v>
      </c>
      <c r="U4825" s="4">
        <v>-24.276</v>
      </c>
      <c r="V4825" s="4" t="str">
        <f>INDEX(Regional_Lookup!$B$2:$B$5,MATCH('Sample - Superstore'!M4825,Regional_Lookup!$A$2:$A$5,0))</f>
        <v>Sarah Miller</v>
      </c>
      <c r="W4825" s="4">
        <f>INDEX(Regional_Lookup!$C$2:$C$5, MATCH('Sample - Superstore'!M4825,Regional_Lookup!$A$2:$A$5, 0))</f>
        <v>0.16</v>
      </c>
      <c r="X4825" s="4">
        <f>U4825/R4825</f>
        <v>-0.8</v>
      </c>
      <c r="Y4825" s="4" t="str">
        <f>IF(X4825&gt;=W4825, "Yes", "No")</f>
        <v>No</v>
      </c>
      <c r="Z4825" s="4">
        <f>D4825-C4825</f>
        <v>5</v>
      </c>
      <c r="AA4825" s="4" t="str" cm="1">
        <f t="array" ref="AA4825">_xlfn.IFS(Z4825&lt;=2,"Fast",Z4825&gt;5, "Slow", AND(Z4825&gt;=3,Z4825&lt;=5),"Standard")</f>
        <v>Standard</v>
      </c>
    </row>
    <row r="4826" spans="1:27" x14ac:dyDescent="0.2">
      <c r="A4826" s="4">
        <v>4825</v>
      </c>
      <c r="B4826" s="4" t="s">
        <v>8051</v>
      </c>
      <c r="C4826" s="5">
        <v>42695</v>
      </c>
      <c r="D4826" s="5">
        <v>42700</v>
      </c>
      <c r="E4826" s="4" t="s">
        <v>29</v>
      </c>
      <c r="F4826" s="4" t="s">
        <v>3687</v>
      </c>
      <c r="G4826" s="4" t="s">
        <v>3686</v>
      </c>
      <c r="H4826" s="4" t="s">
        <v>18</v>
      </c>
      <c r="I4826" s="4" t="s">
        <v>17</v>
      </c>
      <c r="J4826" s="4" t="s">
        <v>553</v>
      </c>
      <c r="K4826" s="4" t="s">
        <v>85</v>
      </c>
      <c r="L4826" s="4">
        <v>43229</v>
      </c>
      <c r="M4826" s="4" t="s">
        <v>5</v>
      </c>
      <c r="N4826" s="4" t="s">
        <v>4117</v>
      </c>
      <c r="O4826" s="4" t="s">
        <v>37</v>
      </c>
      <c r="P4826" s="4" t="s">
        <v>221</v>
      </c>
      <c r="Q4826" s="4" t="s">
        <v>4116</v>
      </c>
      <c r="R4826" s="4">
        <v>127.554</v>
      </c>
      <c r="S4826" s="4">
        <v>3</v>
      </c>
      <c r="T4826" s="4">
        <v>0.3</v>
      </c>
      <c r="U4826" s="4">
        <v>-9.1110000000000007</v>
      </c>
      <c r="V4826" s="4" t="str">
        <f>INDEX(Regional_Lookup!$B$2:$B$5,MATCH('Sample - Superstore'!M4826,Regional_Lookup!$A$2:$A$5,0))</f>
        <v>Sarah Miller</v>
      </c>
      <c r="W4826" s="4">
        <f>INDEX(Regional_Lookup!$C$2:$C$5, MATCH('Sample - Superstore'!M4826,Regional_Lookup!$A$2:$A$5, 0))</f>
        <v>0.16</v>
      </c>
      <c r="X4826" s="4">
        <f>U4826/R4826</f>
        <v>-7.1428571428571438E-2</v>
      </c>
      <c r="Y4826" s="4" t="str">
        <f>IF(X4826&gt;=W4826, "Yes", "No")</f>
        <v>No</v>
      </c>
      <c r="Z4826" s="4">
        <f>D4826-C4826</f>
        <v>5</v>
      </c>
      <c r="AA4826" s="4" t="str" cm="1">
        <f t="array" ref="AA4826">_xlfn.IFS(Z4826&lt;=2,"Fast",Z4826&gt;5, "Slow", AND(Z4826&gt;=3,Z4826&lt;=5),"Standard")</f>
        <v>Standard</v>
      </c>
    </row>
    <row r="4827" spans="1:27" x14ac:dyDescent="0.2">
      <c r="A4827" s="4">
        <v>4826</v>
      </c>
      <c r="B4827" s="4" t="s">
        <v>8051</v>
      </c>
      <c r="C4827" s="5">
        <v>42695</v>
      </c>
      <c r="D4827" s="5">
        <v>42700</v>
      </c>
      <c r="E4827" s="4" t="s">
        <v>29</v>
      </c>
      <c r="F4827" s="4" t="s">
        <v>3687</v>
      </c>
      <c r="G4827" s="4" t="s">
        <v>3686</v>
      </c>
      <c r="H4827" s="4" t="s">
        <v>18</v>
      </c>
      <c r="I4827" s="4" t="s">
        <v>17</v>
      </c>
      <c r="J4827" s="4" t="s">
        <v>553</v>
      </c>
      <c r="K4827" s="4" t="s">
        <v>85</v>
      </c>
      <c r="L4827" s="4">
        <v>43229</v>
      </c>
      <c r="M4827" s="4" t="s">
        <v>5</v>
      </c>
      <c r="N4827" s="4" t="s">
        <v>1224</v>
      </c>
      <c r="O4827" s="4" t="s">
        <v>37</v>
      </c>
      <c r="P4827" s="4" t="s">
        <v>36</v>
      </c>
      <c r="Q4827" s="4" t="s">
        <v>1223</v>
      </c>
      <c r="R4827" s="4">
        <v>77.951999999999998</v>
      </c>
      <c r="S4827" s="4">
        <v>3</v>
      </c>
      <c r="T4827" s="4">
        <v>0.2</v>
      </c>
      <c r="U4827" s="4">
        <v>15.590400000000001</v>
      </c>
      <c r="V4827" s="4" t="str">
        <f>INDEX(Regional_Lookup!$B$2:$B$5,MATCH('Sample - Superstore'!M4827,Regional_Lookup!$A$2:$A$5,0))</f>
        <v>Sarah Miller</v>
      </c>
      <c r="W4827" s="4">
        <f>INDEX(Regional_Lookup!$C$2:$C$5, MATCH('Sample - Superstore'!M4827,Regional_Lookup!$A$2:$A$5, 0))</f>
        <v>0.16</v>
      </c>
      <c r="X4827" s="4">
        <f>U4827/R4827</f>
        <v>0.2</v>
      </c>
      <c r="Y4827" s="4" t="str">
        <f>IF(X4827&gt;=W4827, "Yes", "No")</f>
        <v>Yes</v>
      </c>
      <c r="Z4827" s="4">
        <f>D4827-C4827</f>
        <v>5</v>
      </c>
      <c r="AA4827" s="4" t="str" cm="1">
        <f t="array" ref="AA4827">_xlfn.IFS(Z4827&lt;=2,"Fast",Z4827&gt;5, "Slow", AND(Z4827&gt;=3,Z4827&lt;=5),"Standard")</f>
        <v>Standard</v>
      </c>
    </row>
    <row r="4828" spans="1:27" x14ac:dyDescent="0.2">
      <c r="A4828" s="4">
        <v>4827</v>
      </c>
      <c r="B4828" s="4" t="s">
        <v>8050</v>
      </c>
      <c r="C4828" s="5">
        <v>43051</v>
      </c>
      <c r="D4828" s="5">
        <v>43054</v>
      </c>
      <c r="E4828" s="4" t="s">
        <v>89</v>
      </c>
      <c r="F4828" s="4" t="s">
        <v>4253</v>
      </c>
      <c r="G4828" s="4" t="s">
        <v>4252</v>
      </c>
      <c r="H4828" s="4" t="s">
        <v>50</v>
      </c>
      <c r="I4828" s="4" t="s">
        <v>17</v>
      </c>
      <c r="J4828" s="4" t="s">
        <v>59</v>
      </c>
      <c r="K4828" s="4" t="s">
        <v>15</v>
      </c>
      <c r="L4828" s="4">
        <v>90036</v>
      </c>
      <c r="M4828" s="4" t="s">
        <v>9</v>
      </c>
      <c r="N4828" s="4" t="s">
        <v>5781</v>
      </c>
      <c r="O4828" s="4" t="s">
        <v>13</v>
      </c>
      <c r="P4828" s="4" t="s">
        <v>100</v>
      </c>
      <c r="Q4828" s="4" t="s">
        <v>5780</v>
      </c>
      <c r="R4828" s="4">
        <v>14.016</v>
      </c>
      <c r="S4828" s="4">
        <v>4</v>
      </c>
      <c r="T4828" s="4">
        <v>0.2</v>
      </c>
      <c r="U4828" s="4">
        <v>4.9055999999999997</v>
      </c>
      <c r="V4828" s="4" t="str">
        <f>INDEX(Regional_Lookup!$B$2:$B$5,MATCH('Sample - Superstore'!M4828,Regional_Lookup!$A$2:$A$5,0))</f>
        <v>James Chen</v>
      </c>
      <c r="W4828" s="4">
        <f>INDEX(Regional_Lookup!$C$2:$C$5, MATCH('Sample - Superstore'!M4828,Regional_Lookup!$A$2:$A$5, 0))</f>
        <v>0.18</v>
      </c>
      <c r="X4828" s="4">
        <f>U4828/R4828</f>
        <v>0.35</v>
      </c>
      <c r="Y4828" s="4" t="str">
        <f>IF(X4828&gt;=W4828, "Yes", "No")</f>
        <v>Yes</v>
      </c>
      <c r="Z4828" s="4">
        <f>D4828-C4828</f>
        <v>3</v>
      </c>
      <c r="AA4828" s="4" t="str" cm="1">
        <f t="array" ref="AA4828">_xlfn.IFS(Z4828&lt;=2,"Fast",Z4828&gt;5, "Slow", AND(Z4828&gt;=3,Z4828&lt;=5),"Standard")</f>
        <v>Standard</v>
      </c>
    </row>
    <row r="4829" spans="1:27" x14ac:dyDescent="0.2">
      <c r="A4829" s="4">
        <v>4828</v>
      </c>
      <c r="B4829" s="4" t="s">
        <v>8049</v>
      </c>
      <c r="C4829" s="5">
        <v>41944</v>
      </c>
      <c r="D4829" s="5">
        <v>41951</v>
      </c>
      <c r="E4829" s="4" t="s">
        <v>29</v>
      </c>
      <c r="F4829" s="4" t="s">
        <v>1989</v>
      </c>
      <c r="G4829" s="4" t="s">
        <v>1988</v>
      </c>
      <c r="H4829" s="4" t="s">
        <v>50</v>
      </c>
      <c r="I4829" s="4" t="s">
        <v>17</v>
      </c>
      <c r="J4829" s="4" t="s">
        <v>365</v>
      </c>
      <c r="K4829" s="4" t="s">
        <v>174</v>
      </c>
      <c r="L4829" s="4">
        <v>40475</v>
      </c>
      <c r="M4829" s="4" t="s">
        <v>7</v>
      </c>
      <c r="N4829" s="4" t="s">
        <v>1636</v>
      </c>
      <c r="O4829" s="4" t="s">
        <v>13</v>
      </c>
      <c r="P4829" s="4" t="s">
        <v>231</v>
      </c>
      <c r="Q4829" s="4" t="s">
        <v>1635</v>
      </c>
      <c r="R4829" s="4">
        <v>69.52</v>
      </c>
      <c r="S4829" s="4">
        <v>2</v>
      </c>
      <c r="T4829" s="4">
        <v>0</v>
      </c>
      <c r="U4829" s="4">
        <v>19.465599999999998</v>
      </c>
      <c r="V4829" s="4" t="str">
        <f>INDEX(Regional_Lookup!$B$2:$B$5,MATCH('Sample - Superstore'!M4829,Regional_Lookup!$A$2:$A$5,0))</f>
        <v>Maria Santos</v>
      </c>
      <c r="W4829" s="4">
        <f>INDEX(Regional_Lookup!$C$2:$C$5, MATCH('Sample - Superstore'!M4829,Regional_Lookup!$A$2:$A$5, 0))</f>
        <v>0.15</v>
      </c>
      <c r="X4829" s="4">
        <f>U4829/R4829</f>
        <v>0.27999999999999997</v>
      </c>
      <c r="Y4829" s="4" t="str">
        <f>IF(X4829&gt;=W4829, "Yes", "No")</f>
        <v>Yes</v>
      </c>
      <c r="Z4829" s="4">
        <f>D4829-C4829</f>
        <v>7</v>
      </c>
      <c r="AA4829" s="4" t="str" cm="1">
        <f t="array" ref="AA4829">_xlfn.IFS(Z4829&lt;=2,"Fast",Z4829&gt;5, "Slow", AND(Z4829&gt;=3,Z4829&lt;=5),"Standard")</f>
        <v>Slow</v>
      </c>
    </row>
    <row r="4830" spans="1:27" x14ac:dyDescent="0.2">
      <c r="A4830" s="4">
        <v>4829</v>
      </c>
      <c r="B4830" s="4" t="s">
        <v>8049</v>
      </c>
      <c r="C4830" s="5">
        <v>41944</v>
      </c>
      <c r="D4830" s="5">
        <v>41951</v>
      </c>
      <c r="E4830" s="4" t="s">
        <v>29</v>
      </c>
      <c r="F4830" s="4" t="s">
        <v>1989</v>
      </c>
      <c r="G4830" s="4" t="s">
        <v>1988</v>
      </c>
      <c r="H4830" s="4" t="s">
        <v>50</v>
      </c>
      <c r="I4830" s="4" t="s">
        <v>17</v>
      </c>
      <c r="J4830" s="4" t="s">
        <v>365</v>
      </c>
      <c r="K4830" s="4" t="s">
        <v>174</v>
      </c>
      <c r="L4830" s="4">
        <v>40475</v>
      </c>
      <c r="M4830" s="4" t="s">
        <v>7</v>
      </c>
      <c r="N4830" s="4" t="s">
        <v>5310</v>
      </c>
      <c r="O4830" s="4" t="s">
        <v>13</v>
      </c>
      <c r="P4830" s="4" t="s">
        <v>116</v>
      </c>
      <c r="Q4830" s="4" t="s">
        <v>5309</v>
      </c>
      <c r="R4830" s="4">
        <v>5.64</v>
      </c>
      <c r="S4830" s="4">
        <v>3</v>
      </c>
      <c r="T4830" s="4">
        <v>0</v>
      </c>
      <c r="U4830" s="4">
        <v>1.6355999999999999</v>
      </c>
      <c r="V4830" s="4" t="str">
        <f>INDEX(Regional_Lookup!$B$2:$B$5,MATCH('Sample - Superstore'!M4830,Regional_Lookup!$A$2:$A$5,0))</f>
        <v>Maria Santos</v>
      </c>
      <c r="W4830" s="4">
        <f>INDEX(Regional_Lookup!$C$2:$C$5, MATCH('Sample - Superstore'!M4830,Regional_Lookup!$A$2:$A$5, 0))</f>
        <v>0.15</v>
      </c>
      <c r="X4830" s="4">
        <f>U4830/R4830</f>
        <v>0.28999999999999998</v>
      </c>
      <c r="Y4830" s="4" t="str">
        <f>IF(X4830&gt;=W4830, "Yes", "No")</f>
        <v>Yes</v>
      </c>
      <c r="Z4830" s="4">
        <f>D4830-C4830</f>
        <v>7</v>
      </c>
      <c r="AA4830" s="4" t="str" cm="1">
        <f t="array" ref="AA4830">_xlfn.IFS(Z4830&lt;=2,"Fast",Z4830&gt;5, "Slow", AND(Z4830&gt;=3,Z4830&lt;=5),"Standard")</f>
        <v>Slow</v>
      </c>
    </row>
    <row r="4831" spans="1:27" x14ac:dyDescent="0.2">
      <c r="A4831" s="4">
        <v>4830</v>
      </c>
      <c r="B4831" s="4" t="s">
        <v>8048</v>
      </c>
      <c r="C4831" s="5">
        <v>42505</v>
      </c>
      <c r="D4831" s="5">
        <v>42511</v>
      </c>
      <c r="E4831" s="4" t="s">
        <v>29</v>
      </c>
      <c r="F4831" s="4" t="s">
        <v>2344</v>
      </c>
      <c r="G4831" s="4" t="s">
        <v>2343</v>
      </c>
      <c r="H4831" s="4" t="s">
        <v>18</v>
      </c>
      <c r="I4831" s="4" t="s">
        <v>17</v>
      </c>
      <c r="J4831" s="4" t="s">
        <v>254</v>
      </c>
      <c r="K4831" s="4" t="s">
        <v>66</v>
      </c>
      <c r="L4831" s="4">
        <v>10035</v>
      </c>
      <c r="M4831" s="4" t="s">
        <v>5</v>
      </c>
      <c r="N4831" s="4" t="s">
        <v>4558</v>
      </c>
      <c r="O4831" s="4" t="s">
        <v>13</v>
      </c>
      <c r="P4831" s="4" t="s">
        <v>100</v>
      </c>
      <c r="Q4831" s="4" t="s">
        <v>4557</v>
      </c>
      <c r="R4831" s="4">
        <v>13.776</v>
      </c>
      <c r="S4831" s="4">
        <v>3</v>
      </c>
      <c r="T4831" s="4">
        <v>0.2</v>
      </c>
      <c r="U4831" s="4">
        <v>4.4771999999999998</v>
      </c>
      <c r="V4831" s="4" t="str">
        <f>INDEX(Regional_Lookup!$B$2:$B$5,MATCH('Sample - Superstore'!M4831,Regional_Lookup!$A$2:$A$5,0))</f>
        <v>Sarah Miller</v>
      </c>
      <c r="W4831" s="4">
        <f>INDEX(Regional_Lookup!$C$2:$C$5, MATCH('Sample - Superstore'!M4831,Regional_Lookup!$A$2:$A$5, 0))</f>
        <v>0.16</v>
      </c>
      <c r="X4831" s="4">
        <f>U4831/R4831</f>
        <v>0.32500000000000001</v>
      </c>
      <c r="Y4831" s="4" t="str">
        <f>IF(X4831&gt;=W4831, "Yes", "No")</f>
        <v>Yes</v>
      </c>
      <c r="Z4831" s="4">
        <f>D4831-C4831</f>
        <v>6</v>
      </c>
      <c r="AA4831" s="4" t="str" cm="1">
        <f t="array" ref="AA4831">_xlfn.IFS(Z4831&lt;=2,"Fast",Z4831&gt;5, "Slow", AND(Z4831&gt;=3,Z4831&lt;=5),"Standard")</f>
        <v>Slow</v>
      </c>
    </row>
    <row r="4832" spans="1:27" x14ac:dyDescent="0.2">
      <c r="A4832" s="4">
        <v>4831</v>
      </c>
      <c r="B4832" s="4" t="s">
        <v>8047</v>
      </c>
      <c r="C4832" s="5">
        <v>41950</v>
      </c>
      <c r="D4832" s="5">
        <v>41955</v>
      </c>
      <c r="E4832" s="4" t="s">
        <v>29</v>
      </c>
      <c r="F4832" s="4" t="s">
        <v>1236</v>
      </c>
      <c r="G4832" s="4" t="s">
        <v>1235</v>
      </c>
      <c r="H4832" s="4" t="s">
        <v>18</v>
      </c>
      <c r="I4832" s="4" t="s">
        <v>17</v>
      </c>
      <c r="J4832" s="4" t="s">
        <v>8046</v>
      </c>
      <c r="K4832" s="4" t="s">
        <v>428</v>
      </c>
      <c r="L4832" s="4">
        <v>54401</v>
      </c>
      <c r="M4832" s="4" t="s">
        <v>3</v>
      </c>
      <c r="N4832" s="4" t="s">
        <v>855</v>
      </c>
      <c r="O4832" s="4" t="s">
        <v>13</v>
      </c>
      <c r="P4832" s="4" t="s">
        <v>12</v>
      </c>
      <c r="Q4832" s="4" t="s">
        <v>854</v>
      </c>
      <c r="R4832" s="4">
        <v>245.88</v>
      </c>
      <c r="S4832" s="4">
        <v>6</v>
      </c>
      <c r="T4832" s="4">
        <v>0</v>
      </c>
      <c r="U4832" s="4">
        <v>68.846400000000003</v>
      </c>
      <c r="V4832" s="4" t="str">
        <f>INDEX(Regional_Lookup!$B$2:$B$5,MATCH('Sample - Superstore'!M4832,Regional_Lookup!$A$2:$A$5,0))</f>
        <v>David Johnson</v>
      </c>
      <c r="W4832" s="4">
        <f>INDEX(Regional_Lookup!$C$2:$C$5, MATCH('Sample - Superstore'!M4832,Regional_Lookup!$A$2:$A$5, 0))</f>
        <v>0.14000000000000001</v>
      </c>
      <c r="X4832" s="4">
        <f>U4832/R4832</f>
        <v>0.28000000000000003</v>
      </c>
      <c r="Y4832" s="4" t="str">
        <f>IF(X4832&gt;=W4832, "Yes", "No")</f>
        <v>Yes</v>
      </c>
      <c r="Z4832" s="4">
        <f>D4832-C4832</f>
        <v>5</v>
      </c>
      <c r="AA4832" s="4" t="str" cm="1">
        <f t="array" ref="AA4832">_xlfn.IFS(Z4832&lt;=2,"Fast",Z4832&gt;5, "Slow", AND(Z4832&gt;=3,Z4832&lt;=5),"Standard")</f>
        <v>Standard</v>
      </c>
    </row>
    <row r="4833" spans="1:27" x14ac:dyDescent="0.2">
      <c r="A4833" s="4">
        <v>4832</v>
      </c>
      <c r="B4833" s="4" t="s">
        <v>8047</v>
      </c>
      <c r="C4833" s="5">
        <v>41950</v>
      </c>
      <c r="D4833" s="5">
        <v>41955</v>
      </c>
      <c r="E4833" s="4" t="s">
        <v>29</v>
      </c>
      <c r="F4833" s="4" t="s">
        <v>1236</v>
      </c>
      <c r="G4833" s="4" t="s">
        <v>1235</v>
      </c>
      <c r="H4833" s="4" t="s">
        <v>18</v>
      </c>
      <c r="I4833" s="4" t="s">
        <v>17</v>
      </c>
      <c r="J4833" s="4" t="s">
        <v>8046</v>
      </c>
      <c r="K4833" s="4" t="s">
        <v>428</v>
      </c>
      <c r="L4833" s="4">
        <v>54401</v>
      </c>
      <c r="M4833" s="4" t="s">
        <v>3</v>
      </c>
      <c r="N4833" s="4" t="s">
        <v>3620</v>
      </c>
      <c r="O4833" s="4" t="s">
        <v>13</v>
      </c>
      <c r="P4833" s="4" t="s">
        <v>231</v>
      </c>
      <c r="Q4833" s="4" t="s">
        <v>3619</v>
      </c>
      <c r="R4833" s="4">
        <v>36.630000000000003</v>
      </c>
      <c r="S4833" s="4">
        <v>3</v>
      </c>
      <c r="T4833" s="4">
        <v>0</v>
      </c>
      <c r="U4833" s="4">
        <v>9.8901000000000003</v>
      </c>
      <c r="V4833" s="4" t="str">
        <f>INDEX(Regional_Lookup!$B$2:$B$5,MATCH('Sample - Superstore'!M4833,Regional_Lookup!$A$2:$A$5,0))</f>
        <v>David Johnson</v>
      </c>
      <c r="W4833" s="4">
        <f>INDEX(Regional_Lookup!$C$2:$C$5, MATCH('Sample - Superstore'!M4833,Regional_Lookup!$A$2:$A$5, 0))</f>
        <v>0.14000000000000001</v>
      </c>
      <c r="X4833" s="4">
        <f>U4833/R4833</f>
        <v>0.27</v>
      </c>
      <c r="Y4833" s="4" t="str">
        <f>IF(X4833&gt;=W4833, "Yes", "No")</f>
        <v>Yes</v>
      </c>
      <c r="Z4833" s="4">
        <f>D4833-C4833</f>
        <v>5</v>
      </c>
      <c r="AA4833" s="4" t="str" cm="1">
        <f t="array" ref="AA4833">_xlfn.IFS(Z4833&lt;=2,"Fast",Z4833&gt;5, "Slow", AND(Z4833&gt;=3,Z4833&lt;=5),"Standard")</f>
        <v>Standard</v>
      </c>
    </row>
    <row r="4834" spans="1:27" x14ac:dyDescent="0.2">
      <c r="A4834" s="4">
        <v>4833</v>
      </c>
      <c r="B4834" s="4" t="s">
        <v>8047</v>
      </c>
      <c r="C4834" s="5">
        <v>41950</v>
      </c>
      <c r="D4834" s="5">
        <v>41955</v>
      </c>
      <c r="E4834" s="4" t="s">
        <v>29</v>
      </c>
      <c r="F4834" s="4" t="s">
        <v>1236</v>
      </c>
      <c r="G4834" s="4" t="s">
        <v>1235</v>
      </c>
      <c r="H4834" s="4" t="s">
        <v>18</v>
      </c>
      <c r="I4834" s="4" t="s">
        <v>17</v>
      </c>
      <c r="J4834" s="4" t="s">
        <v>8046</v>
      </c>
      <c r="K4834" s="4" t="s">
        <v>428</v>
      </c>
      <c r="L4834" s="4">
        <v>54401</v>
      </c>
      <c r="M4834" s="4" t="s">
        <v>3</v>
      </c>
      <c r="N4834" s="4" t="s">
        <v>3020</v>
      </c>
      <c r="O4834" s="4" t="s">
        <v>13</v>
      </c>
      <c r="P4834" s="4" t="s">
        <v>231</v>
      </c>
      <c r="Q4834" s="4" t="s">
        <v>3019</v>
      </c>
      <c r="R4834" s="4">
        <v>22.58</v>
      </c>
      <c r="S4834" s="4">
        <v>2</v>
      </c>
      <c r="T4834" s="4">
        <v>0</v>
      </c>
      <c r="U4834" s="4">
        <v>5.8708</v>
      </c>
      <c r="V4834" s="4" t="str">
        <f>INDEX(Regional_Lookup!$B$2:$B$5,MATCH('Sample - Superstore'!M4834,Regional_Lookup!$A$2:$A$5,0))</f>
        <v>David Johnson</v>
      </c>
      <c r="W4834" s="4">
        <f>INDEX(Regional_Lookup!$C$2:$C$5, MATCH('Sample - Superstore'!M4834,Regional_Lookup!$A$2:$A$5, 0))</f>
        <v>0.14000000000000001</v>
      </c>
      <c r="X4834" s="4">
        <f>U4834/R4834</f>
        <v>0.26</v>
      </c>
      <c r="Y4834" s="4" t="str">
        <f>IF(X4834&gt;=W4834, "Yes", "No")</f>
        <v>Yes</v>
      </c>
      <c r="Z4834" s="4">
        <f>D4834-C4834</f>
        <v>5</v>
      </c>
      <c r="AA4834" s="4" t="str" cm="1">
        <f t="array" ref="AA4834">_xlfn.IFS(Z4834&lt;=2,"Fast",Z4834&gt;5, "Slow", AND(Z4834&gt;=3,Z4834&lt;=5),"Standard")</f>
        <v>Standard</v>
      </c>
    </row>
    <row r="4835" spans="1:27" x14ac:dyDescent="0.2">
      <c r="A4835" s="4">
        <v>4834</v>
      </c>
      <c r="B4835" s="4" t="s">
        <v>8047</v>
      </c>
      <c r="C4835" s="5">
        <v>41950</v>
      </c>
      <c r="D4835" s="5">
        <v>41955</v>
      </c>
      <c r="E4835" s="4" t="s">
        <v>29</v>
      </c>
      <c r="F4835" s="4" t="s">
        <v>1236</v>
      </c>
      <c r="G4835" s="4" t="s">
        <v>1235</v>
      </c>
      <c r="H4835" s="4" t="s">
        <v>18</v>
      </c>
      <c r="I4835" s="4" t="s">
        <v>17</v>
      </c>
      <c r="J4835" s="4" t="s">
        <v>8046</v>
      </c>
      <c r="K4835" s="4" t="s">
        <v>428</v>
      </c>
      <c r="L4835" s="4">
        <v>54401</v>
      </c>
      <c r="M4835" s="4" t="s">
        <v>3</v>
      </c>
      <c r="N4835" s="4" t="s">
        <v>2195</v>
      </c>
      <c r="O4835" s="4" t="s">
        <v>13</v>
      </c>
      <c r="P4835" s="4" t="s">
        <v>100</v>
      </c>
      <c r="Q4835" s="4" t="s">
        <v>2194</v>
      </c>
      <c r="R4835" s="4">
        <v>12.39</v>
      </c>
      <c r="S4835" s="4">
        <v>3</v>
      </c>
      <c r="T4835" s="4">
        <v>0</v>
      </c>
      <c r="U4835" s="4">
        <v>5.8232999999999997</v>
      </c>
      <c r="V4835" s="4" t="str">
        <f>INDEX(Regional_Lookup!$B$2:$B$5,MATCH('Sample - Superstore'!M4835,Regional_Lookup!$A$2:$A$5,0))</f>
        <v>David Johnson</v>
      </c>
      <c r="W4835" s="4">
        <f>INDEX(Regional_Lookup!$C$2:$C$5, MATCH('Sample - Superstore'!M4835,Regional_Lookup!$A$2:$A$5, 0))</f>
        <v>0.14000000000000001</v>
      </c>
      <c r="X4835" s="4">
        <f>U4835/R4835</f>
        <v>0.47</v>
      </c>
      <c r="Y4835" s="4" t="str">
        <f>IF(X4835&gt;=W4835, "Yes", "No")</f>
        <v>Yes</v>
      </c>
      <c r="Z4835" s="4">
        <f>D4835-C4835</f>
        <v>5</v>
      </c>
      <c r="AA4835" s="4" t="str" cm="1">
        <f t="array" ref="AA4835">_xlfn.IFS(Z4835&lt;=2,"Fast",Z4835&gt;5, "Slow", AND(Z4835&gt;=3,Z4835&lt;=5),"Standard")</f>
        <v>Standard</v>
      </c>
    </row>
    <row r="4836" spans="1:27" x14ac:dyDescent="0.2">
      <c r="A4836" s="4">
        <v>4835</v>
      </c>
      <c r="B4836" s="4" t="s">
        <v>8045</v>
      </c>
      <c r="C4836" s="5">
        <v>43013</v>
      </c>
      <c r="D4836" s="5">
        <v>43018</v>
      </c>
      <c r="E4836" s="4" t="s">
        <v>29</v>
      </c>
      <c r="F4836" s="4" t="s">
        <v>407</v>
      </c>
      <c r="G4836" s="4" t="s">
        <v>406</v>
      </c>
      <c r="H4836" s="4" t="s">
        <v>102</v>
      </c>
      <c r="I4836" s="4" t="s">
        <v>17</v>
      </c>
      <c r="J4836" s="4" t="s">
        <v>248</v>
      </c>
      <c r="K4836" s="4" t="s">
        <v>15</v>
      </c>
      <c r="L4836" s="4">
        <v>94110</v>
      </c>
      <c r="M4836" s="4" t="s">
        <v>9</v>
      </c>
      <c r="N4836" s="4" t="s">
        <v>5452</v>
      </c>
      <c r="O4836" s="4" t="s">
        <v>13</v>
      </c>
      <c r="P4836" s="4" t="s">
        <v>100</v>
      </c>
      <c r="Q4836" s="4" t="s">
        <v>5451</v>
      </c>
      <c r="R4836" s="4">
        <v>39.92</v>
      </c>
      <c r="S4836" s="4">
        <v>5</v>
      </c>
      <c r="T4836" s="4">
        <v>0.2</v>
      </c>
      <c r="U4836" s="4">
        <v>13.473000000000001</v>
      </c>
      <c r="V4836" s="4" t="str">
        <f>INDEX(Regional_Lookup!$B$2:$B$5,MATCH('Sample - Superstore'!M4836,Regional_Lookup!$A$2:$A$5,0))</f>
        <v>James Chen</v>
      </c>
      <c r="W4836" s="4">
        <f>INDEX(Regional_Lookup!$C$2:$C$5, MATCH('Sample - Superstore'!M4836,Regional_Lookup!$A$2:$A$5, 0))</f>
        <v>0.18</v>
      </c>
      <c r="X4836" s="4">
        <f>U4836/R4836</f>
        <v>0.33750000000000002</v>
      </c>
      <c r="Y4836" s="4" t="str">
        <f>IF(X4836&gt;=W4836, "Yes", "No")</f>
        <v>Yes</v>
      </c>
      <c r="Z4836" s="4">
        <f>D4836-C4836</f>
        <v>5</v>
      </c>
      <c r="AA4836" s="4" t="str" cm="1">
        <f t="array" ref="AA4836">_xlfn.IFS(Z4836&lt;=2,"Fast",Z4836&gt;5, "Slow", AND(Z4836&gt;=3,Z4836&lt;=5),"Standard")</f>
        <v>Standard</v>
      </c>
    </row>
    <row r="4837" spans="1:27" x14ac:dyDescent="0.2">
      <c r="A4837" s="4">
        <v>4836</v>
      </c>
      <c r="B4837" s="4" t="s">
        <v>8045</v>
      </c>
      <c r="C4837" s="5">
        <v>43013</v>
      </c>
      <c r="D4837" s="5">
        <v>43018</v>
      </c>
      <c r="E4837" s="4" t="s">
        <v>29</v>
      </c>
      <c r="F4837" s="4" t="s">
        <v>407</v>
      </c>
      <c r="G4837" s="4" t="s">
        <v>406</v>
      </c>
      <c r="H4837" s="4" t="s">
        <v>102</v>
      </c>
      <c r="I4837" s="4" t="s">
        <v>17</v>
      </c>
      <c r="J4837" s="4" t="s">
        <v>248</v>
      </c>
      <c r="K4837" s="4" t="s">
        <v>15</v>
      </c>
      <c r="L4837" s="4">
        <v>94110</v>
      </c>
      <c r="M4837" s="4" t="s">
        <v>9</v>
      </c>
      <c r="N4837" s="4" t="s">
        <v>678</v>
      </c>
      <c r="O4837" s="4" t="s">
        <v>13</v>
      </c>
      <c r="P4837" s="4" t="s">
        <v>24</v>
      </c>
      <c r="Q4837" s="4" t="s">
        <v>677</v>
      </c>
      <c r="R4837" s="4">
        <v>61.96</v>
      </c>
      <c r="S4837" s="4">
        <v>2</v>
      </c>
      <c r="T4837" s="4">
        <v>0</v>
      </c>
      <c r="U4837" s="4">
        <v>27.882000000000001</v>
      </c>
      <c r="V4837" s="4" t="str">
        <f>INDEX(Regional_Lookup!$B$2:$B$5,MATCH('Sample - Superstore'!M4837,Regional_Lookup!$A$2:$A$5,0))</f>
        <v>James Chen</v>
      </c>
      <c r="W4837" s="4">
        <f>INDEX(Regional_Lookup!$C$2:$C$5, MATCH('Sample - Superstore'!M4837,Regional_Lookup!$A$2:$A$5, 0))</f>
        <v>0.18</v>
      </c>
      <c r="X4837" s="4">
        <f>U4837/R4837</f>
        <v>0.45</v>
      </c>
      <c r="Y4837" s="4" t="str">
        <f>IF(X4837&gt;=W4837, "Yes", "No")</f>
        <v>Yes</v>
      </c>
      <c r="Z4837" s="4">
        <f>D4837-C4837</f>
        <v>5</v>
      </c>
      <c r="AA4837" s="4" t="str" cm="1">
        <f t="array" ref="AA4837">_xlfn.IFS(Z4837&lt;=2,"Fast",Z4837&gt;5, "Slow", AND(Z4837&gt;=3,Z4837&lt;=5),"Standard")</f>
        <v>Standard</v>
      </c>
    </row>
    <row r="4838" spans="1:27" x14ac:dyDescent="0.2">
      <c r="A4838" s="4">
        <v>4837</v>
      </c>
      <c r="B4838" s="4" t="s">
        <v>8045</v>
      </c>
      <c r="C4838" s="5">
        <v>43013</v>
      </c>
      <c r="D4838" s="5">
        <v>43018</v>
      </c>
      <c r="E4838" s="4" t="s">
        <v>29</v>
      </c>
      <c r="F4838" s="4" t="s">
        <v>407</v>
      </c>
      <c r="G4838" s="4" t="s">
        <v>406</v>
      </c>
      <c r="H4838" s="4" t="s">
        <v>102</v>
      </c>
      <c r="I4838" s="4" t="s">
        <v>17</v>
      </c>
      <c r="J4838" s="4" t="s">
        <v>248</v>
      </c>
      <c r="K4838" s="4" t="s">
        <v>15</v>
      </c>
      <c r="L4838" s="4">
        <v>94110</v>
      </c>
      <c r="M4838" s="4" t="s">
        <v>9</v>
      </c>
      <c r="N4838" s="4" t="s">
        <v>1599</v>
      </c>
      <c r="O4838" s="4" t="s">
        <v>13</v>
      </c>
      <c r="P4838" s="4" t="s">
        <v>100</v>
      </c>
      <c r="Q4838" s="4" t="s">
        <v>1598</v>
      </c>
      <c r="R4838" s="4">
        <v>19.936</v>
      </c>
      <c r="S4838" s="4">
        <v>4</v>
      </c>
      <c r="T4838" s="4">
        <v>0.2</v>
      </c>
      <c r="U4838" s="4">
        <v>7.2267999999999999</v>
      </c>
      <c r="V4838" s="4" t="str">
        <f>INDEX(Regional_Lookup!$B$2:$B$5,MATCH('Sample - Superstore'!M4838,Regional_Lookup!$A$2:$A$5,0))</f>
        <v>James Chen</v>
      </c>
      <c r="W4838" s="4">
        <f>INDEX(Regional_Lookup!$C$2:$C$5, MATCH('Sample - Superstore'!M4838,Regional_Lookup!$A$2:$A$5, 0))</f>
        <v>0.18</v>
      </c>
      <c r="X4838" s="4">
        <f>U4838/R4838</f>
        <v>0.36249999999999999</v>
      </c>
      <c r="Y4838" s="4" t="str">
        <f>IF(X4838&gt;=W4838, "Yes", "No")</f>
        <v>Yes</v>
      </c>
      <c r="Z4838" s="4">
        <f>D4838-C4838</f>
        <v>5</v>
      </c>
      <c r="AA4838" s="4" t="str" cm="1">
        <f t="array" ref="AA4838">_xlfn.IFS(Z4838&lt;=2,"Fast",Z4838&gt;5, "Slow", AND(Z4838&gt;=3,Z4838&lt;=5),"Standard")</f>
        <v>Standard</v>
      </c>
    </row>
    <row r="4839" spans="1:27" x14ac:dyDescent="0.2">
      <c r="A4839" s="4">
        <v>4838</v>
      </c>
      <c r="B4839" s="4" t="s">
        <v>8042</v>
      </c>
      <c r="C4839" s="5">
        <v>42887</v>
      </c>
      <c r="D4839" s="5">
        <v>42889</v>
      </c>
      <c r="E4839" s="4" t="s">
        <v>89</v>
      </c>
      <c r="F4839" s="4" t="s">
        <v>8041</v>
      </c>
      <c r="G4839" s="4" t="s">
        <v>8040</v>
      </c>
      <c r="H4839" s="4" t="s">
        <v>18</v>
      </c>
      <c r="I4839" s="4" t="s">
        <v>17</v>
      </c>
      <c r="J4839" s="4" t="s">
        <v>1167</v>
      </c>
      <c r="K4839" s="4" t="s">
        <v>85</v>
      </c>
      <c r="L4839" s="4">
        <v>43017</v>
      </c>
      <c r="M4839" s="4" t="s">
        <v>5</v>
      </c>
      <c r="N4839" s="4" t="s">
        <v>740</v>
      </c>
      <c r="O4839" s="4" t="s">
        <v>13</v>
      </c>
      <c r="P4839" s="4" t="s">
        <v>100</v>
      </c>
      <c r="Q4839" s="4" t="s">
        <v>739</v>
      </c>
      <c r="R4839" s="4">
        <v>3.798</v>
      </c>
      <c r="S4839" s="4">
        <v>2</v>
      </c>
      <c r="T4839" s="4">
        <v>0.7</v>
      </c>
      <c r="U4839" s="4">
        <v>-2.6585999999999999</v>
      </c>
      <c r="V4839" s="4" t="str">
        <f>INDEX(Regional_Lookup!$B$2:$B$5,MATCH('Sample - Superstore'!M4839,Regional_Lookup!$A$2:$A$5,0))</f>
        <v>Sarah Miller</v>
      </c>
      <c r="W4839" s="4">
        <f>INDEX(Regional_Lookup!$C$2:$C$5, MATCH('Sample - Superstore'!M4839,Regional_Lookup!$A$2:$A$5, 0))</f>
        <v>0.16</v>
      </c>
      <c r="X4839" s="4">
        <f>U4839/R4839</f>
        <v>-0.7</v>
      </c>
      <c r="Y4839" s="4" t="str">
        <f>IF(X4839&gt;=W4839, "Yes", "No")</f>
        <v>No</v>
      </c>
      <c r="Z4839" s="4">
        <f>D4839-C4839</f>
        <v>2</v>
      </c>
      <c r="AA4839" s="4" t="str" cm="1">
        <f t="array" ref="AA4839">_xlfn.IFS(Z4839&lt;=2,"Fast",Z4839&gt;5, "Slow", AND(Z4839&gt;=3,Z4839&lt;=5),"Standard")</f>
        <v>Fast</v>
      </c>
    </row>
    <row r="4840" spans="1:27" x14ac:dyDescent="0.2">
      <c r="A4840" s="4">
        <v>4839</v>
      </c>
      <c r="B4840" s="4" t="s">
        <v>8042</v>
      </c>
      <c r="C4840" s="5">
        <v>42887</v>
      </c>
      <c r="D4840" s="5">
        <v>42889</v>
      </c>
      <c r="E4840" s="4" t="s">
        <v>89</v>
      </c>
      <c r="F4840" s="4" t="s">
        <v>8041</v>
      </c>
      <c r="G4840" s="4" t="s">
        <v>8040</v>
      </c>
      <c r="H4840" s="4" t="s">
        <v>18</v>
      </c>
      <c r="I4840" s="4" t="s">
        <v>17</v>
      </c>
      <c r="J4840" s="4" t="s">
        <v>1167</v>
      </c>
      <c r="K4840" s="4" t="s">
        <v>85</v>
      </c>
      <c r="L4840" s="4">
        <v>43017</v>
      </c>
      <c r="M4840" s="4" t="s">
        <v>5</v>
      </c>
      <c r="N4840" s="4" t="s">
        <v>8044</v>
      </c>
      <c r="O4840" s="4" t="s">
        <v>13</v>
      </c>
      <c r="P4840" s="4" t="s">
        <v>24</v>
      </c>
      <c r="Q4840" s="4" t="s">
        <v>8043</v>
      </c>
      <c r="R4840" s="4">
        <v>27.744</v>
      </c>
      <c r="S4840" s="4">
        <v>6</v>
      </c>
      <c r="T4840" s="4">
        <v>0.2</v>
      </c>
      <c r="U4840" s="4">
        <v>10.0572</v>
      </c>
      <c r="V4840" s="4" t="str">
        <f>INDEX(Regional_Lookup!$B$2:$B$5,MATCH('Sample - Superstore'!M4840,Regional_Lookup!$A$2:$A$5,0))</f>
        <v>Sarah Miller</v>
      </c>
      <c r="W4840" s="4">
        <f>INDEX(Regional_Lookup!$C$2:$C$5, MATCH('Sample - Superstore'!M4840,Regional_Lookup!$A$2:$A$5, 0))</f>
        <v>0.16</v>
      </c>
      <c r="X4840" s="4">
        <f>U4840/R4840</f>
        <v>0.36249999999999999</v>
      </c>
      <c r="Y4840" s="4" t="str">
        <f>IF(X4840&gt;=W4840, "Yes", "No")</f>
        <v>Yes</v>
      </c>
      <c r="Z4840" s="4">
        <f>D4840-C4840</f>
        <v>2</v>
      </c>
      <c r="AA4840" s="4" t="str" cm="1">
        <f t="array" ref="AA4840">_xlfn.IFS(Z4840&lt;=2,"Fast",Z4840&gt;5, "Slow", AND(Z4840&gt;=3,Z4840&lt;=5),"Standard")</f>
        <v>Fast</v>
      </c>
    </row>
    <row r="4841" spans="1:27" x14ac:dyDescent="0.2">
      <c r="A4841" s="4">
        <v>4840</v>
      </c>
      <c r="B4841" s="4" t="s">
        <v>8042</v>
      </c>
      <c r="C4841" s="5">
        <v>42887</v>
      </c>
      <c r="D4841" s="5">
        <v>42889</v>
      </c>
      <c r="E4841" s="4" t="s">
        <v>89</v>
      </c>
      <c r="F4841" s="4" t="s">
        <v>8041</v>
      </c>
      <c r="G4841" s="4" t="s">
        <v>8040</v>
      </c>
      <c r="H4841" s="4" t="s">
        <v>18</v>
      </c>
      <c r="I4841" s="4" t="s">
        <v>17</v>
      </c>
      <c r="J4841" s="4" t="s">
        <v>1167</v>
      </c>
      <c r="K4841" s="4" t="s">
        <v>85</v>
      </c>
      <c r="L4841" s="4">
        <v>43017</v>
      </c>
      <c r="M4841" s="4" t="s">
        <v>5</v>
      </c>
      <c r="N4841" s="4" t="s">
        <v>3149</v>
      </c>
      <c r="O4841" s="4" t="s">
        <v>33</v>
      </c>
      <c r="P4841" s="4" t="s">
        <v>32</v>
      </c>
      <c r="Q4841" s="4" t="s">
        <v>3148</v>
      </c>
      <c r="R4841" s="4">
        <v>158.376</v>
      </c>
      <c r="S4841" s="4">
        <v>4</v>
      </c>
      <c r="T4841" s="4">
        <v>0.4</v>
      </c>
      <c r="U4841" s="4">
        <v>-34.314799999999998</v>
      </c>
      <c r="V4841" s="4" t="str">
        <f>INDEX(Regional_Lookup!$B$2:$B$5,MATCH('Sample - Superstore'!M4841,Regional_Lookup!$A$2:$A$5,0))</f>
        <v>Sarah Miller</v>
      </c>
      <c r="W4841" s="4">
        <f>INDEX(Regional_Lookup!$C$2:$C$5, MATCH('Sample - Superstore'!M4841,Regional_Lookup!$A$2:$A$5, 0))</f>
        <v>0.16</v>
      </c>
      <c r="X4841" s="4">
        <f>U4841/R4841</f>
        <v>-0.21666666666666665</v>
      </c>
      <c r="Y4841" s="4" t="str">
        <f>IF(X4841&gt;=W4841, "Yes", "No")</f>
        <v>No</v>
      </c>
      <c r="Z4841" s="4">
        <f>D4841-C4841</f>
        <v>2</v>
      </c>
      <c r="AA4841" s="4" t="str" cm="1">
        <f t="array" ref="AA4841">_xlfn.IFS(Z4841&lt;=2,"Fast",Z4841&gt;5, "Slow", AND(Z4841&gt;=3,Z4841&lt;=5),"Standard")</f>
        <v>Fast</v>
      </c>
    </row>
    <row r="4842" spans="1:27" x14ac:dyDescent="0.2">
      <c r="A4842" s="4">
        <v>4841</v>
      </c>
      <c r="B4842" s="4" t="s">
        <v>8039</v>
      </c>
      <c r="C4842" s="5">
        <v>43059</v>
      </c>
      <c r="D4842" s="5">
        <v>43064</v>
      </c>
      <c r="E4842" s="4" t="s">
        <v>29</v>
      </c>
      <c r="F4842" s="4" t="s">
        <v>819</v>
      </c>
      <c r="G4842" s="4" t="s">
        <v>818</v>
      </c>
      <c r="H4842" s="4" t="s">
        <v>102</v>
      </c>
      <c r="I4842" s="4" t="s">
        <v>17</v>
      </c>
      <c r="J4842" s="4" t="s">
        <v>2406</v>
      </c>
      <c r="K4842" s="4" t="s">
        <v>174</v>
      </c>
      <c r="L4842" s="4">
        <v>42420</v>
      </c>
      <c r="M4842" s="4" t="s">
        <v>7</v>
      </c>
      <c r="N4842" s="4" t="s">
        <v>3690</v>
      </c>
      <c r="O4842" s="4" t="s">
        <v>37</v>
      </c>
      <c r="P4842" s="4" t="s">
        <v>36</v>
      </c>
      <c r="Q4842" s="4" t="s">
        <v>3689</v>
      </c>
      <c r="R4842" s="4">
        <v>27.58</v>
      </c>
      <c r="S4842" s="4">
        <v>2</v>
      </c>
      <c r="T4842" s="4">
        <v>0</v>
      </c>
      <c r="U4842" s="4">
        <v>11.583600000000001</v>
      </c>
      <c r="V4842" s="4" t="str">
        <f>INDEX(Regional_Lookup!$B$2:$B$5,MATCH('Sample - Superstore'!M4842,Regional_Lookup!$A$2:$A$5,0))</f>
        <v>Maria Santos</v>
      </c>
      <c r="W4842" s="4">
        <f>INDEX(Regional_Lookup!$C$2:$C$5, MATCH('Sample - Superstore'!M4842,Regional_Lookup!$A$2:$A$5, 0))</f>
        <v>0.15</v>
      </c>
      <c r="X4842" s="4">
        <f>U4842/R4842</f>
        <v>0.42000000000000004</v>
      </c>
      <c r="Y4842" s="4" t="str">
        <f>IF(X4842&gt;=W4842, "Yes", "No")</f>
        <v>Yes</v>
      </c>
      <c r="Z4842" s="4">
        <f>D4842-C4842</f>
        <v>5</v>
      </c>
      <c r="AA4842" s="4" t="str" cm="1">
        <f t="array" ref="AA4842">_xlfn.IFS(Z4842&lt;=2,"Fast",Z4842&gt;5, "Slow", AND(Z4842&gt;=3,Z4842&lt;=5),"Standard")</f>
        <v>Standard</v>
      </c>
    </row>
    <row r="4843" spans="1:27" x14ac:dyDescent="0.2">
      <c r="A4843" s="4">
        <v>4842</v>
      </c>
      <c r="B4843" s="4" t="s">
        <v>8038</v>
      </c>
      <c r="C4843" s="5">
        <v>42727</v>
      </c>
      <c r="D4843" s="5">
        <v>42732</v>
      </c>
      <c r="E4843" s="4" t="s">
        <v>29</v>
      </c>
      <c r="F4843" s="4" t="s">
        <v>1301</v>
      </c>
      <c r="G4843" s="4" t="s">
        <v>1300</v>
      </c>
      <c r="H4843" s="4" t="s">
        <v>18</v>
      </c>
      <c r="I4843" s="4" t="s">
        <v>17</v>
      </c>
      <c r="J4843" s="4" t="s">
        <v>1335</v>
      </c>
      <c r="K4843" s="4" t="s">
        <v>85</v>
      </c>
      <c r="L4843" s="4">
        <v>43402</v>
      </c>
      <c r="M4843" s="4" t="s">
        <v>5</v>
      </c>
      <c r="N4843" s="4" t="s">
        <v>294</v>
      </c>
      <c r="O4843" s="4" t="s">
        <v>13</v>
      </c>
      <c r="P4843" s="4" t="s">
        <v>100</v>
      </c>
      <c r="Q4843" s="4" t="s">
        <v>293</v>
      </c>
      <c r="R4843" s="4">
        <v>5.5529999999999999</v>
      </c>
      <c r="S4843" s="4">
        <v>3</v>
      </c>
      <c r="T4843" s="4">
        <v>0.7</v>
      </c>
      <c r="U4843" s="4">
        <v>-4.0721999999999996</v>
      </c>
      <c r="V4843" s="4" t="str">
        <f>INDEX(Regional_Lookup!$B$2:$B$5,MATCH('Sample - Superstore'!M4843,Regional_Lookup!$A$2:$A$5,0))</f>
        <v>Sarah Miller</v>
      </c>
      <c r="W4843" s="4">
        <f>INDEX(Regional_Lookup!$C$2:$C$5, MATCH('Sample - Superstore'!M4843,Regional_Lookup!$A$2:$A$5, 0))</f>
        <v>0.16</v>
      </c>
      <c r="X4843" s="4">
        <f>U4843/R4843</f>
        <v>-0.73333333333333328</v>
      </c>
      <c r="Y4843" s="4" t="str">
        <f>IF(X4843&gt;=W4843, "Yes", "No")</f>
        <v>No</v>
      </c>
      <c r="Z4843" s="4">
        <f>D4843-C4843</f>
        <v>5</v>
      </c>
      <c r="AA4843" s="4" t="str" cm="1">
        <f t="array" ref="AA4843">_xlfn.IFS(Z4843&lt;=2,"Fast",Z4843&gt;5, "Slow", AND(Z4843&gt;=3,Z4843&lt;=5),"Standard")</f>
        <v>Standard</v>
      </c>
    </row>
    <row r="4844" spans="1:27" x14ac:dyDescent="0.2">
      <c r="A4844" s="4">
        <v>4843</v>
      </c>
      <c r="B4844" s="4" t="s">
        <v>8037</v>
      </c>
      <c r="C4844" s="5">
        <v>43007</v>
      </c>
      <c r="D4844" s="5">
        <v>43012</v>
      </c>
      <c r="E4844" s="4" t="s">
        <v>29</v>
      </c>
      <c r="F4844" s="4" t="s">
        <v>7494</v>
      </c>
      <c r="G4844" s="4" t="s">
        <v>7493</v>
      </c>
      <c r="H4844" s="4" t="s">
        <v>18</v>
      </c>
      <c r="I4844" s="4" t="s">
        <v>17</v>
      </c>
      <c r="J4844" s="4" t="s">
        <v>2431</v>
      </c>
      <c r="K4844" s="4" t="s">
        <v>1877</v>
      </c>
      <c r="L4844" s="4">
        <v>38109</v>
      </c>
      <c r="M4844" s="4" t="s">
        <v>7</v>
      </c>
      <c r="N4844" s="4" t="s">
        <v>1460</v>
      </c>
      <c r="O4844" s="4" t="s">
        <v>13</v>
      </c>
      <c r="P4844" s="4" t="s">
        <v>231</v>
      </c>
      <c r="Q4844" s="4" t="s">
        <v>1459</v>
      </c>
      <c r="R4844" s="4">
        <v>243.92</v>
      </c>
      <c r="S4844" s="4">
        <v>5</v>
      </c>
      <c r="T4844" s="4">
        <v>0.2</v>
      </c>
      <c r="U4844" s="4">
        <v>-54.881999999999998</v>
      </c>
      <c r="V4844" s="4" t="str">
        <f>INDEX(Regional_Lookup!$B$2:$B$5,MATCH('Sample - Superstore'!M4844,Regional_Lookup!$A$2:$A$5,0))</f>
        <v>Maria Santos</v>
      </c>
      <c r="W4844" s="4">
        <f>INDEX(Regional_Lookup!$C$2:$C$5, MATCH('Sample - Superstore'!M4844,Regional_Lookup!$A$2:$A$5, 0))</f>
        <v>0.15</v>
      </c>
      <c r="X4844" s="4">
        <f>U4844/R4844</f>
        <v>-0.22500000000000001</v>
      </c>
      <c r="Y4844" s="4" t="str">
        <f>IF(X4844&gt;=W4844, "Yes", "No")</f>
        <v>No</v>
      </c>
      <c r="Z4844" s="4">
        <f>D4844-C4844</f>
        <v>5</v>
      </c>
      <c r="AA4844" s="4" t="str" cm="1">
        <f t="array" ref="AA4844">_xlfn.IFS(Z4844&lt;=2,"Fast",Z4844&gt;5, "Slow", AND(Z4844&gt;=3,Z4844&lt;=5),"Standard")</f>
        <v>Standard</v>
      </c>
    </row>
    <row r="4845" spans="1:27" x14ac:dyDescent="0.2">
      <c r="A4845" s="4">
        <v>4844</v>
      </c>
      <c r="B4845" s="4" t="s">
        <v>8036</v>
      </c>
      <c r="C4845" s="5">
        <v>42681</v>
      </c>
      <c r="D4845" s="5">
        <v>42683</v>
      </c>
      <c r="E4845" s="4" t="s">
        <v>89</v>
      </c>
      <c r="F4845" s="4" t="s">
        <v>3436</v>
      </c>
      <c r="G4845" s="4" t="s">
        <v>3435</v>
      </c>
      <c r="H4845" s="4" t="s">
        <v>18</v>
      </c>
      <c r="I4845" s="4" t="s">
        <v>17</v>
      </c>
      <c r="J4845" s="4" t="s">
        <v>443</v>
      </c>
      <c r="K4845" s="4" t="s">
        <v>136</v>
      </c>
      <c r="L4845" s="4">
        <v>8701</v>
      </c>
      <c r="M4845" s="4" t="s">
        <v>5</v>
      </c>
      <c r="N4845" s="4" t="s">
        <v>6784</v>
      </c>
      <c r="O4845" s="4" t="s">
        <v>13</v>
      </c>
      <c r="P4845" s="4" t="s">
        <v>109</v>
      </c>
      <c r="Q4845" s="4" t="s">
        <v>6783</v>
      </c>
      <c r="R4845" s="4">
        <v>14.96</v>
      </c>
      <c r="S4845" s="4">
        <v>4</v>
      </c>
      <c r="T4845" s="4">
        <v>0</v>
      </c>
      <c r="U4845" s="4">
        <v>0.29920000000000002</v>
      </c>
      <c r="V4845" s="4" t="str">
        <f>INDEX(Regional_Lookup!$B$2:$B$5,MATCH('Sample - Superstore'!M4845,Regional_Lookup!$A$2:$A$5,0))</f>
        <v>Sarah Miller</v>
      </c>
      <c r="W4845" s="4">
        <f>INDEX(Regional_Lookup!$C$2:$C$5, MATCH('Sample - Superstore'!M4845,Regional_Lookup!$A$2:$A$5, 0))</f>
        <v>0.16</v>
      </c>
      <c r="X4845" s="4">
        <f>U4845/R4845</f>
        <v>0.02</v>
      </c>
      <c r="Y4845" s="4" t="str">
        <f>IF(X4845&gt;=W4845, "Yes", "No")</f>
        <v>No</v>
      </c>
      <c r="Z4845" s="4">
        <f>D4845-C4845</f>
        <v>2</v>
      </c>
      <c r="AA4845" s="4" t="str" cm="1">
        <f t="array" ref="AA4845">_xlfn.IFS(Z4845&lt;=2,"Fast",Z4845&gt;5, "Slow", AND(Z4845&gt;=3,Z4845&lt;=5),"Standard")</f>
        <v>Fast</v>
      </c>
    </row>
    <row r="4846" spans="1:27" x14ac:dyDescent="0.2">
      <c r="A4846" s="4">
        <v>4845</v>
      </c>
      <c r="B4846" s="4" t="s">
        <v>8035</v>
      </c>
      <c r="C4846" s="5">
        <v>41733</v>
      </c>
      <c r="D4846" s="5">
        <v>41734</v>
      </c>
      <c r="E4846" s="4" t="s">
        <v>89</v>
      </c>
      <c r="F4846" s="4" t="s">
        <v>1349</v>
      </c>
      <c r="G4846" s="4" t="s">
        <v>1348</v>
      </c>
      <c r="H4846" s="4" t="s">
        <v>50</v>
      </c>
      <c r="I4846" s="4" t="s">
        <v>17</v>
      </c>
      <c r="J4846" s="4" t="s">
        <v>59</v>
      </c>
      <c r="K4846" s="4" t="s">
        <v>15</v>
      </c>
      <c r="L4846" s="4">
        <v>90008</v>
      </c>
      <c r="M4846" s="4" t="s">
        <v>9</v>
      </c>
      <c r="N4846" s="4" t="s">
        <v>5573</v>
      </c>
      <c r="O4846" s="4" t="s">
        <v>13</v>
      </c>
      <c r="P4846" s="4" t="s">
        <v>100</v>
      </c>
      <c r="Q4846" s="4" t="s">
        <v>5572</v>
      </c>
      <c r="R4846" s="4">
        <v>7.1840000000000002</v>
      </c>
      <c r="S4846" s="4">
        <v>2</v>
      </c>
      <c r="T4846" s="4">
        <v>0.2</v>
      </c>
      <c r="U4846" s="4">
        <v>2.2450000000000001</v>
      </c>
      <c r="V4846" s="4" t="str">
        <f>INDEX(Regional_Lookup!$B$2:$B$5,MATCH('Sample - Superstore'!M4846,Regional_Lookup!$A$2:$A$5,0))</f>
        <v>James Chen</v>
      </c>
      <c r="W4846" s="4">
        <f>INDEX(Regional_Lookup!$C$2:$C$5, MATCH('Sample - Superstore'!M4846,Regional_Lookup!$A$2:$A$5, 0))</f>
        <v>0.18</v>
      </c>
      <c r="X4846" s="4">
        <f>U4846/R4846</f>
        <v>0.3125</v>
      </c>
      <c r="Y4846" s="4" t="str">
        <f>IF(X4846&gt;=W4846, "Yes", "No")</f>
        <v>Yes</v>
      </c>
      <c r="Z4846" s="4">
        <f>D4846-C4846</f>
        <v>1</v>
      </c>
      <c r="AA4846" s="4" t="str" cm="1">
        <f t="array" ref="AA4846">_xlfn.IFS(Z4846&lt;=2,"Fast",Z4846&gt;5, "Slow", AND(Z4846&gt;=3,Z4846&lt;=5),"Standard")</f>
        <v>Fast</v>
      </c>
    </row>
    <row r="4847" spans="1:27" x14ac:dyDescent="0.2">
      <c r="A4847" s="4">
        <v>4846</v>
      </c>
      <c r="B4847" s="4" t="s">
        <v>8034</v>
      </c>
      <c r="C4847" s="5">
        <v>42208</v>
      </c>
      <c r="D4847" s="5">
        <v>42211</v>
      </c>
      <c r="E4847" s="4" t="s">
        <v>21</v>
      </c>
      <c r="F4847" s="4" t="s">
        <v>4753</v>
      </c>
      <c r="G4847" s="4" t="s">
        <v>4752</v>
      </c>
      <c r="H4847" s="4" t="s">
        <v>18</v>
      </c>
      <c r="I4847" s="4" t="s">
        <v>17</v>
      </c>
      <c r="J4847" s="4" t="s">
        <v>1393</v>
      </c>
      <c r="K4847" s="4" t="s">
        <v>66</v>
      </c>
      <c r="L4847" s="4">
        <v>14609</v>
      </c>
      <c r="M4847" s="4" t="s">
        <v>5</v>
      </c>
      <c r="N4847" s="4" t="s">
        <v>5781</v>
      </c>
      <c r="O4847" s="4" t="s">
        <v>13</v>
      </c>
      <c r="P4847" s="4" t="s">
        <v>100</v>
      </c>
      <c r="Q4847" s="4" t="s">
        <v>5780</v>
      </c>
      <c r="R4847" s="4">
        <v>10.512</v>
      </c>
      <c r="S4847" s="4">
        <v>3</v>
      </c>
      <c r="T4847" s="4">
        <v>0.2</v>
      </c>
      <c r="U4847" s="4">
        <v>3.6791999999999998</v>
      </c>
      <c r="V4847" s="4" t="str">
        <f>INDEX(Regional_Lookup!$B$2:$B$5,MATCH('Sample - Superstore'!M4847,Regional_Lookup!$A$2:$A$5,0))</f>
        <v>Sarah Miller</v>
      </c>
      <c r="W4847" s="4">
        <f>INDEX(Regional_Lookup!$C$2:$C$5, MATCH('Sample - Superstore'!M4847,Regional_Lookup!$A$2:$A$5, 0))</f>
        <v>0.16</v>
      </c>
      <c r="X4847" s="4">
        <f>U4847/R4847</f>
        <v>0.35</v>
      </c>
      <c r="Y4847" s="4" t="str">
        <f>IF(X4847&gt;=W4847, "Yes", "No")</f>
        <v>Yes</v>
      </c>
      <c r="Z4847" s="4">
        <f>D4847-C4847</f>
        <v>3</v>
      </c>
      <c r="AA4847" s="4" t="str" cm="1">
        <f t="array" ref="AA4847">_xlfn.IFS(Z4847&lt;=2,"Fast",Z4847&gt;5, "Slow", AND(Z4847&gt;=3,Z4847&lt;=5),"Standard")</f>
        <v>Standard</v>
      </c>
    </row>
    <row r="4848" spans="1:27" x14ac:dyDescent="0.2">
      <c r="A4848" s="4">
        <v>4847</v>
      </c>
      <c r="B4848" s="4" t="s">
        <v>8031</v>
      </c>
      <c r="C4848" s="5">
        <v>41815</v>
      </c>
      <c r="D4848" s="5">
        <v>41817</v>
      </c>
      <c r="E4848" s="4" t="s">
        <v>21</v>
      </c>
      <c r="F4848" s="4" t="s">
        <v>1173</v>
      </c>
      <c r="G4848" s="4" t="s">
        <v>1172</v>
      </c>
      <c r="H4848" s="4" t="s">
        <v>50</v>
      </c>
      <c r="I4848" s="4" t="s">
        <v>17</v>
      </c>
      <c r="J4848" s="4" t="s">
        <v>3621</v>
      </c>
      <c r="K4848" s="4" t="s">
        <v>691</v>
      </c>
      <c r="L4848" s="4">
        <v>97301</v>
      </c>
      <c r="M4848" s="4" t="s">
        <v>9</v>
      </c>
      <c r="N4848" s="4" t="s">
        <v>6471</v>
      </c>
      <c r="O4848" s="4" t="s">
        <v>33</v>
      </c>
      <c r="P4848" s="4" t="s">
        <v>32</v>
      </c>
      <c r="Q4848" s="4" t="s">
        <v>6470</v>
      </c>
      <c r="R4848" s="4">
        <v>263.95999999999998</v>
      </c>
      <c r="S4848" s="4">
        <v>5</v>
      </c>
      <c r="T4848" s="4">
        <v>0.2</v>
      </c>
      <c r="U4848" s="4">
        <v>19.797000000000001</v>
      </c>
      <c r="V4848" s="4" t="str">
        <f>INDEX(Regional_Lookup!$B$2:$B$5,MATCH('Sample - Superstore'!M4848,Regional_Lookup!$A$2:$A$5,0))</f>
        <v>James Chen</v>
      </c>
      <c r="W4848" s="4">
        <f>INDEX(Regional_Lookup!$C$2:$C$5, MATCH('Sample - Superstore'!M4848,Regional_Lookup!$A$2:$A$5, 0))</f>
        <v>0.18</v>
      </c>
      <c r="X4848" s="4">
        <f>U4848/R4848</f>
        <v>7.5000000000000011E-2</v>
      </c>
      <c r="Y4848" s="4" t="str">
        <f>IF(X4848&gt;=W4848, "Yes", "No")</f>
        <v>No</v>
      </c>
      <c r="Z4848" s="4">
        <f>D4848-C4848</f>
        <v>2</v>
      </c>
      <c r="AA4848" s="4" t="str" cm="1">
        <f t="array" ref="AA4848">_xlfn.IFS(Z4848&lt;=2,"Fast",Z4848&gt;5, "Slow", AND(Z4848&gt;=3,Z4848&lt;=5),"Standard")</f>
        <v>Fast</v>
      </c>
    </row>
    <row r="4849" spans="1:27" x14ac:dyDescent="0.2">
      <c r="A4849" s="4">
        <v>4848</v>
      </c>
      <c r="B4849" s="4" t="s">
        <v>8031</v>
      </c>
      <c r="C4849" s="5">
        <v>41815</v>
      </c>
      <c r="D4849" s="5">
        <v>41817</v>
      </c>
      <c r="E4849" s="4" t="s">
        <v>21</v>
      </c>
      <c r="F4849" s="4" t="s">
        <v>1173</v>
      </c>
      <c r="G4849" s="4" t="s">
        <v>1172</v>
      </c>
      <c r="H4849" s="4" t="s">
        <v>50</v>
      </c>
      <c r="I4849" s="4" t="s">
        <v>17</v>
      </c>
      <c r="J4849" s="4" t="s">
        <v>3621</v>
      </c>
      <c r="K4849" s="4" t="s">
        <v>691</v>
      </c>
      <c r="L4849" s="4">
        <v>97301</v>
      </c>
      <c r="M4849" s="4" t="s">
        <v>9</v>
      </c>
      <c r="N4849" s="4" t="s">
        <v>8033</v>
      </c>
      <c r="O4849" s="4" t="s">
        <v>13</v>
      </c>
      <c r="P4849" s="4" t="s">
        <v>116</v>
      </c>
      <c r="Q4849" s="4" t="s">
        <v>8032</v>
      </c>
      <c r="R4849" s="4">
        <v>71.632000000000005</v>
      </c>
      <c r="S4849" s="4">
        <v>11</v>
      </c>
      <c r="T4849" s="4">
        <v>0.2</v>
      </c>
      <c r="U4849" s="4">
        <v>17.908000000000001</v>
      </c>
      <c r="V4849" s="4" t="str">
        <f>INDEX(Regional_Lookup!$B$2:$B$5,MATCH('Sample - Superstore'!M4849,Regional_Lookup!$A$2:$A$5,0))</f>
        <v>James Chen</v>
      </c>
      <c r="W4849" s="4">
        <f>INDEX(Regional_Lookup!$C$2:$C$5, MATCH('Sample - Superstore'!M4849,Regional_Lookup!$A$2:$A$5, 0))</f>
        <v>0.18</v>
      </c>
      <c r="X4849" s="4">
        <f>U4849/R4849</f>
        <v>0.25</v>
      </c>
      <c r="Y4849" s="4" t="str">
        <f>IF(X4849&gt;=W4849, "Yes", "No")</f>
        <v>Yes</v>
      </c>
      <c r="Z4849" s="4">
        <f>D4849-C4849</f>
        <v>2</v>
      </c>
      <c r="AA4849" s="4" t="str" cm="1">
        <f t="array" ref="AA4849">_xlfn.IFS(Z4849&lt;=2,"Fast",Z4849&gt;5, "Slow", AND(Z4849&gt;=3,Z4849&lt;=5),"Standard")</f>
        <v>Fast</v>
      </c>
    </row>
    <row r="4850" spans="1:27" x14ac:dyDescent="0.2">
      <c r="A4850" s="4">
        <v>4849</v>
      </c>
      <c r="B4850" s="4" t="s">
        <v>8031</v>
      </c>
      <c r="C4850" s="5">
        <v>41815</v>
      </c>
      <c r="D4850" s="5">
        <v>41817</v>
      </c>
      <c r="E4850" s="4" t="s">
        <v>21</v>
      </c>
      <c r="F4850" s="4" t="s">
        <v>1173</v>
      </c>
      <c r="G4850" s="4" t="s">
        <v>1172</v>
      </c>
      <c r="H4850" s="4" t="s">
        <v>50</v>
      </c>
      <c r="I4850" s="4" t="s">
        <v>17</v>
      </c>
      <c r="J4850" s="4" t="s">
        <v>3621</v>
      </c>
      <c r="K4850" s="4" t="s">
        <v>691</v>
      </c>
      <c r="L4850" s="4">
        <v>97301</v>
      </c>
      <c r="M4850" s="4" t="s">
        <v>9</v>
      </c>
      <c r="N4850" s="4" t="s">
        <v>2774</v>
      </c>
      <c r="O4850" s="4" t="s">
        <v>13</v>
      </c>
      <c r="P4850" s="4" t="s">
        <v>116</v>
      </c>
      <c r="Q4850" s="4" t="s">
        <v>2773</v>
      </c>
      <c r="R4850" s="4">
        <v>9.3279999999999994</v>
      </c>
      <c r="S4850" s="4">
        <v>1</v>
      </c>
      <c r="T4850" s="4">
        <v>0.2</v>
      </c>
      <c r="U4850" s="4">
        <v>0.81620000000000004</v>
      </c>
      <c r="V4850" s="4" t="str">
        <f>INDEX(Regional_Lookup!$B$2:$B$5,MATCH('Sample - Superstore'!M4850,Regional_Lookup!$A$2:$A$5,0))</f>
        <v>James Chen</v>
      </c>
      <c r="W4850" s="4">
        <f>INDEX(Regional_Lookup!$C$2:$C$5, MATCH('Sample - Superstore'!M4850,Regional_Lookup!$A$2:$A$5, 0))</f>
        <v>0.18</v>
      </c>
      <c r="X4850" s="4">
        <f>U4850/R4850</f>
        <v>8.7500000000000008E-2</v>
      </c>
      <c r="Y4850" s="4" t="str">
        <f>IF(X4850&gt;=W4850, "Yes", "No")</f>
        <v>No</v>
      </c>
      <c r="Z4850" s="4">
        <f>D4850-C4850</f>
        <v>2</v>
      </c>
      <c r="AA4850" s="4" t="str" cm="1">
        <f t="array" ref="AA4850">_xlfn.IFS(Z4850&lt;=2,"Fast",Z4850&gt;5, "Slow", AND(Z4850&gt;=3,Z4850&lt;=5),"Standard")</f>
        <v>Fast</v>
      </c>
    </row>
    <row r="4851" spans="1:27" x14ac:dyDescent="0.2">
      <c r="A4851" s="4">
        <v>4850</v>
      </c>
      <c r="B4851" s="4" t="s">
        <v>8030</v>
      </c>
      <c r="C4851" s="5">
        <v>41890</v>
      </c>
      <c r="D4851" s="5">
        <v>41896</v>
      </c>
      <c r="E4851" s="4" t="s">
        <v>29</v>
      </c>
      <c r="F4851" s="4" t="s">
        <v>5388</v>
      </c>
      <c r="G4851" s="4" t="s">
        <v>5387</v>
      </c>
      <c r="H4851" s="4" t="s">
        <v>18</v>
      </c>
      <c r="I4851" s="4" t="s">
        <v>17</v>
      </c>
      <c r="J4851" s="4" t="s">
        <v>5807</v>
      </c>
      <c r="K4851" s="4" t="s">
        <v>233</v>
      </c>
      <c r="L4851" s="4">
        <v>99301</v>
      </c>
      <c r="M4851" s="4" t="s">
        <v>9</v>
      </c>
      <c r="N4851" s="4" t="s">
        <v>5547</v>
      </c>
      <c r="O4851" s="4" t="s">
        <v>13</v>
      </c>
      <c r="P4851" s="4" t="s">
        <v>116</v>
      </c>
      <c r="Q4851" s="4" t="s">
        <v>5546</v>
      </c>
      <c r="R4851" s="4">
        <v>5.88</v>
      </c>
      <c r="S4851" s="4">
        <v>2</v>
      </c>
      <c r="T4851" s="4">
        <v>0</v>
      </c>
      <c r="U4851" s="4">
        <v>2.6459999999999999</v>
      </c>
      <c r="V4851" s="4" t="str">
        <f>INDEX(Regional_Lookup!$B$2:$B$5,MATCH('Sample - Superstore'!M4851,Regional_Lookup!$A$2:$A$5,0))</f>
        <v>James Chen</v>
      </c>
      <c r="W4851" s="4">
        <f>INDEX(Regional_Lookup!$C$2:$C$5, MATCH('Sample - Superstore'!M4851,Regional_Lookup!$A$2:$A$5, 0))</f>
        <v>0.18</v>
      </c>
      <c r="X4851" s="4">
        <f>U4851/R4851</f>
        <v>0.45</v>
      </c>
      <c r="Y4851" s="4" t="str">
        <f>IF(X4851&gt;=W4851, "Yes", "No")</f>
        <v>Yes</v>
      </c>
      <c r="Z4851" s="4">
        <f>D4851-C4851</f>
        <v>6</v>
      </c>
      <c r="AA4851" s="4" t="str" cm="1">
        <f t="array" ref="AA4851">_xlfn.IFS(Z4851&lt;=2,"Fast",Z4851&gt;5, "Slow", AND(Z4851&gt;=3,Z4851&lt;=5),"Standard")</f>
        <v>Slow</v>
      </c>
    </row>
    <row r="4852" spans="1:27" x14ac:dyDescent="0.2">
      <c r="A4852" s="4">
        <v>4851</v>
      </c>
      <c r="B4852" s="4" t="s">
        <v>8030</v>
      </c>
      <c r="C4852" s="5">
        <v>41890</v>
      </c>
      <c r="D4852" s="5">
        <v>41896</v>
      </c>
      <c r="E4852" s="4" t="s">
        <v>29</v>
      </c>
      <c r="F4852" s="4" t="s">
        <v>5388</v>
      </c>
      <c r="G4852" s="4" t="s">
        <v>5387</v>
      </c>
      <c r="H4852" s="4" t="s">
        <v>18</v>
      </c>
      <c r="I4852" s="4" t="s">
        <v>17</v>
      </c>
      <c r="J4852" s="4" t="s">
        <v>5807</v>
      </c>
      <c r="K4852" s="4" t="s">
        <v>233</v>
      </c>
      <c r="L4852" s="4">
        <v>99301</v>
      </c>
      <c r="M4852" s="4" t="s">
        <v>9</v>
      </c>
      <c r="N4852" s="4" t="s">
        <v>3028</v>
      </c>
      <c r="O4852" s="4" t="s">
        <v>37</v>
      </c>
      <c r="P4852" s="4" t="s">
        <v>221</v>
      </c>
      <c r="Q4852" s="4" t="s">
        <v>3027</v>
      </c>
      <c r="R4852" s="4">
        <v>975.92</v>
      </c>
      <c r="S4852" s="4">
        <v>5</v>
      </c>
      <c r="T4852" s="4">
        <v>0.2</v>
      </c>
      <c r="U4852" s="4">
        <v>121.99</v>
      </c>
      <c r="V4852" s="4" t="str">
        <f>INDEX(Regional_Lookup!$B$2:$B$5,MATCH('Sample - Superstore'!M4852,Regional_Lookup!$A$2:$A$5,0))</f>
        <v>James Chen</v>
      </c>
      <c r="W4852" s="4">
        <f>INDEX(Regional_Lookup!$C$2:$C$5, MATCH('Sample - Superstore'!M4852,Regional_Lookup!$A$2:$A$5, 0))</f>
        <v>0.18</v>
      </c>
      <c r="X4852" s="4">
        <f>U4852/R4852</f>
        <v>0.125</v>
      </c>
      <c r="Y4852" s="4" t="str">
        <f>IF(X4852&gt;=W4852, "Yes", "No")</f>
        <v>No</v>
      </c>
      <c r="Z4852" s="4">
        <f>D4852-C4852</f>
        <v>6</v>
      </c>
      <c r="AA4852" s="4" t="str" cm="1">
        <f t="array" ref="AA4852">_xlfn.IFS(Z4852&lt;=2,"Fast",Z4852&gt;5, "Slow", AND(Z4852&gt;=3,Z4852&lt;=5),"Standard")</f>
        <v>Slow</v>
      </c>
    </row>
    <row r="4853" spans="1:27" x14ac:dyDescent="0.2">
      <c r="A4853" s="4">
        <v>4852</v>
      </c>
      <c r="B4853" s="4" t="s">
        <v>8030</v>
      </c>
      <c r="C4853" s="5">
        <v>41890</v>
      </c>
      <c r="D4853" s="5">
        <v>41896</v>
      </c>
      <c r="E4853" s="4" t="s">
        <v>29</v>
      </c>
      <c r="F4853" s="4" t="s">
        <v>5388</v>
      </c>
      <c r="G4853" s="4" t="s">
        <v>5387</v>
      </c>
      <c r="H4853" s="4" t="s">
        <v>18</v>
      </c>
      <c r="I4853" s="4" t="s">
        <v>17</v>
      </c>
      <c r="J4853" s="4" t="s">
        <v>5807</v>
      </c>
      <c r="K4853" s="4" t="s">
        <v>233</v>
      </c>
      <c r="L4853" s="4">
        <v>99301</v>
      </c>
      <c r="M4853" s="4" t="s">
        <v>9</v>
      </c>
      <c r="N4853" s="4" t="s">
        <v>1454</v>
      </c>
      <c r="O4853" s="4" t="s">
        <v>13</v>
      </c>
      <c r="P4853" s="4" t="s">
        <v>116</v>
      </c>
      <c r="Q4853" s="4" t="s">
        <v>1453</v>
      </c>
      <c r="R4853" s="4">
        <v>303.83999999999997</v>
      </c>
      <c r="S4853" s="4">
        <v>8</v>
      </c>
      <c r="T4853" s="4">
        <v>0</v>
      </c>
      <c r="U4853" s="4">
        <v>91.152000000000001</v>
      </c>
      <c r="V4853" s="4" t="str">
        <f>INDEX(Regional_Lookup!$B$2:$B$5,MATCH('Sample - Superstore'!M4853,Regional_Lookup!$A$2:$A$5,0))</f>
        <v>James Chen</v>
      </c>
      <c r="W4853" s="4">
        <f>INDEX(Regional_Lookup!$C$2:$C$5, MATCH('Sample - Superstore'!M4853,Regional_Lookup!$A$2:$A$5, 0))</f>
        <v>0.18</v>
      </c>
      <c r="X4853" s="4">
        <f>U4853/R4853</f>
        <v>0.30000000000000004</v>
      </c>
      <c r="Y4853" s="4" t="str">
        <f>IF(X4853&gt;=W4853, "Yes", "No")</f>
        <v>Yes</v>
      </c>
      <c r="Z4853" s="4">
        <f>D4853-C4853</f>
        <v>6</v>
      </c>
      <c r="AA4853" s="4" t="str" cm="1">
        <f t="array" ref="AA4853">_xlfn.IFS(Z4853&lt;=2,"Fast",Z4853&gt;5, "Slow", AND(Z4853&gt;=3,Z4853&lt;=5),"Standard")</f>
        <v>Slow</v>
      </c>
    </row>
    <row r="4854" spans="1:27" x14ac:dyDescent="0.2">
      <c r="A4854" s="4">
        <v>4853</v>
      </c>
      <c r="B4854" s="4" t="s">
        <v>8030</v>
      </c>
      <c r="C4854" s="5">
        <v>41890</v>
      </c>
      <c r="D4854" s="5">
        <v>41896</v>
      </c>
      <c r="E4854" s="4" t="s">
        <v>29</v>
      </c>
      <c r="F4854" s="4" t="s">
        <v>5388</v>
      </c>
      <c r="G4854" s="4" t="s">
        <v>5387</v>
      </c>
      <c r="H4854" s="4" t="s">
        <v>18</v>
      </c>
      <c r="I4854" s="4" t="s">
        <v>17</v>
      </c>
      <c r="J4854" s="4" t="s">
        <v>5807</v>
      </c>
      <c r="K4854" s="4" t="s">
        <v>233</v>
      </c>
      <c r="L4854" s="4">
        <v>99301</v>
      </c>
      <c r="M4854" s="4" t="s">
        <v>9</v>
      </c>
      <c r="N4854" s="4" t="s">
        <v>4897</v>
      </c>
      <c r="O4854" s="4" t="s">
        <v>13</v>
      </c>
      <c r="P4854" s="4" t="s">
        <v>231</v>
      </c>
      <c r="Q4854" s="4" t="s">
        <v>4896</v>
      </c>
      <c r="R4854" s="4">
        <v>485.88</v>
      </c>
      <c r="S4854" s="4">
        <v>6</v>
      </c>
      <c r="T4854" s="4">
        <v>0</v>
      </c>
      <c r="U4854" s="4">
        <v>19.435199999999998</v>
      </c>
      <c r="V4854" s="4" t="str">
        <f>INDEX(Regional_Lookup!$B$2:$B$5,MATCH('Sample - Superstore'!M4854,Regional_Lookup!$A$2:$A$5,0))</f>
        <v>James Chen</v>
      </c>
      <c r="W4854" s="4">
        <f>INDEX(Regional_Lookup!$C$2:$C$5, MATCH('Sample - Superstore'!M4854,Regional_Lookup!$A$2:$A$5, 0))</f>
        <v>0.18</v>
      </c>
      <c r="X4854" s="4">
        <f>U4854/R4854</f>
        <v>3.9999999999999994E-2</v>
      </c>
      <c r="Y4854" s="4" t="str">
        <f>IF(X4854&gt;=W4854, "Yes", "No")</f>
        <v>No</v>
      </c>
      <c r="Z4854" s="4">
        <f>D4854-C4854</f>
        <v>6</v>
      </c>
      <c r="AA4854" s="4" t="str" cm="1">
        <f t="array" ref="AA4854">_xlfn.IFS(Z4854&lt;=2,"Fast",Z4854&gt;5, "Slow", AND(Z4854&gt;=3,Z4854&lt;=5),"Standard")</f>
        <v>Slow</v>
      </c>
    </row>
    <row r="4855" spans="1:27" x14ac:dyDescent="0.2">
      <c r="A4855" s="4">
        <v>4854</v>
      </c>
      <c r="B4855" s="4" t="s">
        <v>8029</v>
      </c>
      <c r="C4855" s="5">
        <v>41985</v>
      </c>
      <c r="D4855" s="5">
        <v>41988</v>
      </c>
      <c r="E4855" s="4" t="s">
        <v>21</v>
      </c>
      <c r="F4855" s="4" t="s">
        <v>5832</v>
      </c>
      <c r="G4855" s="4" t="s">
        <v>5831</v>
      </c>
      <c r="H4855" s="4" t="s">
        <v>18</v>
      </c>
      <c r="I4855" s="4" t="s">
        <v>17</v>
      </c>
      <c r="J4855" s="4" t="s">
        <v>3931</v>
      </c>
      <c r="K4855" s="4" t="s">
        <v>15</v>
      </c>
      <c r="L4855" s="4">
        <v>94601</v>
      </c>
      <c r="M4855" s="4" t="s">
        <v>9</v>
      </c>
      <c r="N4855" s="4" t="s">
        <v>3820</v>
      </c>
      <c r="O4855" s="4" t="s">
        <v>37</v>
      </c>
      <c r="P4855" s="4" t="s">
        <v>36</v>
      </c>
      <c r="Q4855" s="4" t="s">
        <v>5123</v>
      </c>
      <c r="R4855" s="4">
        <v>12.54</v>
      </c>
      <c r="S4855" s="4">
        <v>3</v>
      </c>
      <c r="T4855" s="4">
        <v>0</v>
      </c>
      <c r="U4855" s="4">
        <v>4.5144000000000002</v>
      </c>
      <c r="V4855" s="4" t="str">
        <f>INDEX(Regional_Lookup!$B$2:$B$5,MATCH('Sample - Superstore'!M4855,Regional_Lookup!$A$2:$A$5,0))</f>
        <v>James Chen</v>
      </c>
      <c r="W4855" s="4">
        <f>INDEX(Regional_Lookup!$C$2:$C$5, MATCH('Sample - Superstore'!M4855,Regional_Lookup!$A$2:$A$5, 0))</f>
        <v>0.18</v>
      </c>
      <c r="X4855" s="4">
        <f>U4855/R4855</f>
        <v>0.36000000000000004</v>
      </c>
      <c r="Y4855" s="4" t="str">
        <f>IF(X4855&gt;=W4855, "Yes", "No")</f>
        <v>Yes</v>
      </c>
      <c r="Z4855" s="4">
        <f>D4855-C4855</f>
        <v>3</v>
      </c>
      <c r="AA4855" s="4" t="str" cm="1">
        <f t="array" ref="AA4855">_xlfn.IFS(Z4855&lt;=2,"Fast",Z4855&gt;5, "Slow", AND(Z4855&gt;=3,Z4855&lt;=5),"Standard")</f>
        <v>Standard</v>
      </c>
    </row>
    <row r="4856" spans="1:27" x14ac:dyDescent="0.2">
      <c r="A4856" s="4">
        <v>4855</v>
      </c>
      <c r="B4856" s="4" t="s">
        <v>8029</v>
      </c>
      <c r="C4856" s="5">
        <v>41985</v>
      </c>
      <c r="D4856" s="5">
        <v>41988</v>
      </c>
      <c r="E4856" s="4" t="s">
        <v>21</v>
      </c>
      <c r="F4856" s="4" t="s">
        <v>5832</v>
      </c>
      <c r="G4856" s="4" t="s">
        <v>5831</v>
      </c>
      <c r="H4856" s="4" t="s">
        <v>18</v>
      </c>
      <c r="I4856" s="4" t="s">
        <v>17</v>
      </c>
      <c r="J4856" s="4" t="s">
        <v>3931</v>
      </c>
      <c r="K4856" s="4" t="s">
        <v>15</v>
      </c>
      <c r="L4856" s="4">
        <v>94601</v>
      </c>
      <c r="M4856" s="4" t="s">
        <v>9</v>
      </c>
      <c r="N4856" s="4" t="s">
        <v>4634</v>
      </c>
      <c r="O4856" s="4" t="s">
        <v>13</v>
      </c>
      <c r="P4856" s="4" t="s">
        <v>231</v>
      </c>
      <c r="Q4856" s="4" t="s">
        <v>4633</v>
      </c>
      <c r="R4856" s="4">
        <v>8.94</v>
      </c>
      <c r="S4856" s="4">
        <v>3</v>
      </c>
      <c r="T4856" s="4">
        <v>0</v>
      </c>
      <c r="U4856" s="4">
        <v>0.62580000000000002</v>
      </c>
      <c r="V4856" s="4" t="str">
        <f>INDEX(Regional_Lookup!$B$2:$B$5,MATCH('Sample - Superstore'!M4856,Regional_Lookup!$A$2:$A$5,0))</f>
        <v>James Chen</v>
      </c>
      <c r="W4856" s="4">
        <f>INDEX(Regional_Lookup!$C$2:$C$5, MATCH('Sample - Superstore'!M4856,Regional_Lookup!$A$2:$A$5, 0))</f>
        <v>0.18</v>
      </c>
      <c r="X4856" s="4">
        <f>U4856/R4856</f>
        <v>7.0000000000000007E-2</v>
      </c>
      <c r="Y4856" s="4" t="str">
        <f>IF(X4856&gt;=W4856, "Yes", "No")</f>
        <v>No</v>
      </c>
      <c r="Z4856" s="4">
        <f>D4856-C4856</f>
        <v>3</v>
      </c>
      <c r="AA4856" s="4" t="str" cm="1">
        <f t="array" ref="AA4856">_xlfn.IFS(Z4856&lt;=2,"Fast",Z4856&gt;5, "Slow", AND(Z4856&gt;=3,Z4856&lt;=5),"Standard")</f>
        <v>Standard</v>
      </c>
    </row>
    <row r="4857" spans="1:27" x14ac:dyDescent="0.2">
      <c r="A4857" s="4">
        <v>4856</v>
      </c>
      <c r="B4857" s="4" t="s">
        <v>8029</v>
      </c>
      <c r="C4857" s="5">
        <v>41985</v>
      </c>
      <c r="D4857" s="5">
        <v>41988</v>
      </c>
      <c r="E4857" s="4" t="s">
        <v>21</v>
      </c>
      <c r="F4857" s="4" t="s">
        <v>5832</v>
      </c>
      <c r="G4857" s="4" t="s">
        <v>5831</v>
      </c>
      <c r="H4857" s="4" t="s">
        <v>18</v>
      </c>
      <c r="I4857" s="4" t="s">
        <v>17</v>
      </c>
      <c r="J4857" s="4" t="s">
        <v>3931</v>
      </c>
      <c r="K4857" s="4" t="s">
        <v>15</v>
      </c>
      <c r="L4857" s="4">
        <v>94601</v>
      </c>
      <c r="M4857" s="4" t="s">
        <v>9</v>
      </c>
      <c r="N4857" s="4" t="s">
        <v>627</v>
      </c>
      <c r="O4857" s="4" t="s">
        <v>37</v>
      </c>
      <c r="P4857" s="4" t="s">
        <v>36</v>
      </c>
      <c r="Q4857" s="4" t="s">
        <v>626</v>
      </c>
      <c r="R4857" s="4">
        <v>9.24</v>
      </c>
      <c r="S4857" s="4">
        <v>3</v>
      </c>
      <c r="T4857" s="4">
        <v>0</v>
      </c>
      <c r="U4857" s="4">
        <v>4.4352</v>
      </c>
      <c r="V4857" s="4" t="str">
        <f>INDEX(Regional_Lookup!$B$2:$B$5,MATCH('Sample - Superstore'!M4857,Regional_Lookup!$A$2:$A$5,0))</f>
        <v>James Chen</v>
      </c>
      <c r="W4857" s="4">
        <f>INDEX(Regional_Lookup!$C$2:$C$5, MATCH('Sample - Superstore'!M4857,Regional_Lookup!$A$2:$A$5, 0))</f>
        <v>0.18</v>
      </c>
      <c r="X4857" s="4">
        <f>U4857/R4857</f>
        <v>0.48</v>
      </c>
      <c r="Y4857" s="4" t="str">
        <f>IF(X4857&gt;=W4857, "Yes", "No")</f>
        <v>Yes</v>
      </c>
      <c r="Z4857" s="4">
        <f>D4857-C4857</f>
        <v>3</v>
      </c>
      <c r="AA4857" s="4" t="str" cm="1">
        <f t="array" ref="AA4857">_xlfn.IFS(Z4857&lt;=2,"Fast",Z4857&gt;5, "Slow", AND(Z4857&gt;=3,Z4857&lt;=5),"Standard")</f>
        <v>Standard</v>
      </c>
    </row>
    <row r="4858" spans="1:27" x14ac:dyDescent="0.2">
      <c r="A4858" s="4">
        <v>4857</v>
      </c>
      <c r="B4858" s="4" t="s">
        <v>8028</v>
      </c>
      <c r="C4858" s="5">
        <v>42017</v>
      </c>
      <c r="D4858" s="5">
        <v>42021</v>
      </c>
      <c r="E4858" s="4" t="s">
        <v>29</v>
      </c>
      <c r="F4858" s="4" t="s">
        <v>2618</v>
      </c>
      <c r="G4858" s="4" t="s">
        <v>2617</v>
      </c>
      <c r="H4858" s="4" t="s">
        <v>18</v>
      </c>
      <c r="I4858" s="4" t="s">
        <v>17</v>
      </c>
      <c r="J4858" s="4" t="s">
        <v>59</v>
      </c>
      <c r="K4858" s="4" t="s">
        <v>15</v>
      </c>
      <c r="L4858" s="4">
        <v>90004</v>
      </c>
      <c r="M4858" s="4" t="s">
        <v>9</v>
      </c>
      <c r="N4858" s="4" t="s">
        <v>2794</v>
      </c>
      <c r="O4858" s="4" t="s">
        <v>13</v>
      </c>
      <c r="P4858" s="4" t="s">
        <v>100</v>
      </c>
      <c r="Q4858" s="4" t="s">
        <v>2793</v>
      </c>
      <c r="R4858" s="4">
        <v>70.007999999999996</v>
      </c>
      <c r="S4858" s="4">
        <v>3</v>
      </c>
      <c r="T4858" s="4">
        <v>0.2</v>
      </c>
      <c r="U4858" s="4">
        <v>24.502800000000001</v>
      </c>
      <c r="V4858" s="4" t="str">
        <f>INDEX(Regional_Lookup!$B$2:$B$5,MATCH('Sample - Superstore'!M4858,Regional_Lookup!$A$2:$A$5,0))</f>
        <v>James Chen</v>
      </c>
      <c r="W4858" s="4">
        <f>INDEX(Regional_Lookup!$C$2:$C$5, MATCH('Sample - Superstore'!M4858,Regional_Lookup!$A$2:$A$5, 0))</f>
        <v>0.18</v>
      </c>
      <c r="X4858" s="4">
        <f>U4858/R4858</f>
        <v>0.35000000000000003</v>
      </c>
      <c r="Y4858" s="4" t="str">
        <f>IF(X4858&gt;=W4858, "Yes", "No")</f>
        <v>Yes</v>
      </c>
      <c r="Z4858" s="4">
        <f>D4858-C4858</f>
        <v>4</v>
      </c>
      <c r="AA4858" s="4" t="str" cm="1">
        <f t="array" ref="AA4858">_xlfn.IFS(Z4858&lt;=2,"Fast",Z4858&gt;5, "Slow", AND(Z4858&gt;=3,Z4858&lt;=5),"Standard")</f>
        <v>Standard</v>
      </c>
    </row>
    <row r="4859" spans="1:27" x14ac:dyDescent="0.2">
      <c r="A4859" s="4">
        <v>4858</v>
      </c>
      <c r="B4859" s="4" t="s">
        <v>8028</v>
      </c>
      <c r="C4859" s="5">
        <v>42017</v>
      </c>
      <c r="D4859" s="5">
        <v>42021</v>
      </c>
      <c r="E4859" s="4" t="s">
        <v>29</v>
      </c>
      <c r="F4859" s="4" t="s">
        <v>2618</v>
      </c>
      <c r="G4859" s="4" t="s">
        <v>2617</v>
      </c>
      <c r="H4859" s="4" t="s">
        <v>18</v>
      </c>
      <c r="I4859" s="4" t="s">
        <v>17</v>
      </c>
      <c r="J4859" s="4" t="s">
        <v>59</v>
      </c>
      <c r="K4859" s="4" t="s">
        <v>15</v>
      </c>
      <c r="L4859" s="4">
        <v>90004</v>
      </c>
      <c r="M4859" s="4" t="s">
        <v>9</v>
      </c>
      <c r="N4859" s="4" t="s">
        <v>3085</v>
      </c>
      <c r="O4859" s="4" t="s">
        <v>37</v>
      </c>
      <c r="P4859" s="4" t="s">
        <v>36</v>
      </c>
      <c r="Q4859" s="4" t="s">
        <v>3084</v>
      </c>
      <c r="R4859" s="4">
        <v>77.599999999999994</v>
      </c>
      <c r="S4859" s="4">
        <v>4</v>
      </c>
      <c r="T4859" s="4">
        <v>0</v>
      </c>
      <c r="U4859" s="4">
        <v>38.024000000000001</v>
      </c>
      <c r="V4859" s="4" t="str">
        <f>INDEX(Regional_Lookup!$B$2:$B$5,MATCH('Sample - Superstore'!M4859,Regional_Lookup!$A$2:$A$5,0))</f>
        <v>James Chen</v>
      </c>
      <c r="W4859" s="4">
        <f>INDEX(Regional_Lookup!$C$2:$C$5, MATCH('Sample - Superstore'!M4859,Regional_Lookup!$A$2:$A$5, 0))</f>
        <v>0.18</v>
      </c>
      <c r="X4859" s="4">
        <f>U4859/R4859</f>
        <v>0.49000000000000005</v>
      </c>
      <c r="Y4859" s="4" t="str">
        <f>IF(X4859&gt;=W4859, "Yes", "No")</f>
        <v>Yes</v>
      </c>
      <c r="Z4859" s="4">
        <f>D4859-C4859</f>
        <v>4</v>
      </c>
      <c r="AA4859" s="4" t="str" cm="1">
        <f t="array" ref="AA4859">_xlfn.IFS(Z4859&lt;=2,"Fast",Z4859&gt;5, "Slow", AND(Z4859&gt;=3,Z4859&lt;=5),"Standard")</f>
        <v>Standard</v>
      </c>
    </row>
    <row r="4860" spans="1:27" x14ac:dyDescent="0.2">
      <c r="A4860" s="4">
        <v>4859</v>
      </c>
      <c r="B4860" s="4" t="s">
        <v>8028</v>
      </c>
      <c r="C4860" s="5">
        <v>42017</v>
      </c>
      <c r="D4860" s="5">
        <v>42021</v>
      </c>
      <c r="E4860" s="4" t="s">
        <v>29</v>
      </c>
      <c r="F4860" s="4" t="s">
        <v>2618</v>
      </c>
      <c r="G4860" s="4" t="s">
        <v>2617</v>
      </c>
      <c r="H4860" s="4" t="s">
        <v>18</v>
      </c>
      <c r="I4860" s="4" t="s">
        <v>17</v>
      </c>
      <c r="J4860" s="4" t="s">
        <v>59</v>
      </c>
      <c r="K4860" s="4" t="s">
        <v>15</v>
      </c>
      <c r="L4860" s="4">
        <v>90004</v>
      </c>
      <c r="M4860" s="4" t="s">
        <v>9</v>
      </c>
      <c r="N4860" s="4" t="s">
        <v>410</v>
      </c>
      <c r="O4860" s="4" t="s">
        <v>37</v>
      </c>
      <c r="P4860" s="4" t="s">
        <v>36</v>
      </c>
      <c r="Q4860" s="4" t="s">
        <v>409</v>
      </c>
      <c r="R4860" s="4">
        <v>464.85</v>
      </c>
      <c r="S4860" s="4">
        <v>9</v>
      </c>
      <c r="T4860" s="4">
        <v>0</v>
      </c>
      <c r="U4860" s="4">
        <v>92.97</v>
      </c>
      <c r="V4860" s="4" t="str">
        <f>INDEX(Regional_Lookup!$B$2:$B$5,MATCH('Sample - Superstore'!M4860,Regional_Lookup!$A$2:$A$5,0))</f>
        <v>James Chen</v>
      </c>
      <c r="W4860" s="4">
        <f>INDEX(Regional_Lookup!$C$2:$C$5, MATCH('Sample - Superstore'!M4860,Regional_Lookup!$A$2:$A$5, 0))</f>
        <v>0.18</v>
      </c>
      <c r="X4860" s="4">
        <f>U4860/R4860</f>
        <v>0.19999999999999998</v>
      </c>
      <c r="Y4860" s="4" t="str">
        <f>IF(X4860&gt;=W4860, "Yes", "No")</f>
        <v>Yes</v>
      </c>
      <c r="Z4860" s="4">
        <f>D4860-C4860</f>
        <v>4</v>
      </c>
      <c r="AA4860" s="4" t="str" cm="1">
        <f t="array" ref="AA4860">_xlfn.IFS(Z4860&lt;=2,"Fast",Z4860&gt;5, "Slow", AND(Z4860&gt;=3,Z4860&lt;=5),"Standard")</f>
        <v>Standard</v>
      </c>
    </row>
    <row r="4861" spans="1:27" x14ac:dyDescent="0.2">
      <c r="A4861" s="4">
        <v>4860</v>
      </c>
      <c r="B4861" s="4" t="s">
        <v>8027</v>
      </c>
      <c r="C4861" s="5">
        <v>43084</v>
      </c>
      <c r="D4861" s="5">
        <v>43088</v>
      </c>
      <c r="E4861" s="4" t="s">
        <v>29</v>
      </c>
      <c r="F4861" s="4" t="s">
        <v>3292</v>
      </c>
      <c r="G4861" s="4" t="s">
        <v>3291</v>
      </c>
      <c r="H4861" s="4" t="s">
        <v>50</v>
      </c>
      <c r="I4861" s="4" t="s">
        <v>17</v>
      </c>
      <c r="J4861" s="4" t="s">
        <v>7668</v>
      </c>
      <c r="K4861" s="4" t="s">
        <v>318</v>
      </c>
      <c r="L4861" s="4">
        <v>60302</v>
      </c>
      <c r="M4861" s="4" t="s">
        <v>3</v>
      </c>
      <c r="N4861" s="4" t="s">
        <v>2183</v>
      </c>
      <c r="O4861" s="4" t="s">
        <v>13</v>
      </c>
      <c r="P4861" s="4" t="s">
        <v>116</v>
      </c>
      <c r="Q4861" s="4" t="s">
        <v>2182</v>
      </c>
      <c r="R4861" s="4">
        <v>10.192</v>
      </c>
      <c r="S4861" s="4">
        <v>7</v>
      </c>
      <c r="T4861" s="4">
        <v>0.2</v>
      </c>
      <c r="U4861" s="4">
        <v>1.0192000000000001</v>
      </c>
      <c r="V4861" s="4" t="str">
        <f>INDEX(Regional_Lookup!$B$2:$B$5,MATCH('Sample - Superstore'!M4861,Regional_Lookup!$A$2:$A$5,0))</f>
        <v>David Johnson</v>
      </c>
      <c r="W4861" s="4">
        <f>INDEX(Regional_Lookup!$C$2:$C$5, MATCH('Sample - Superstore'!M4861,Regional_Lookup!$A$2:$A$5, 0))</f>
        <v>0.14000000000000001</v>
      </c>
      <c r="X4861" s="4">
        <f>U4861/R4861</f>
        <v>0.1</v>
      </c>
      <c r="Y4861" s="4" t="str">
        <f>IF(X4861&gt;=W4861, "Yes", "No")</f>
        <v>No</v>
      </c>
      <c r="Z4861" s="4">
        <f>D4861-C4861</f>
        <v>4</v>
      </c>
      <c r="AA4861" s="4" t="str" cm="1">
        <f t="array" ref="AA4861">_xlfn.IFS(Z4861&lt;=2,"Fast",Z4861&gt;5, "Slow", AND(Z4861&gt;=3,Z4861&lt;=5),"Standard")</f>
        <v>Standard</v>
      </c>
    </row>
    <row r="4862" spans="1:27" x14ac:dyDescent="0.2">
      <c r="A4862" s="4">
        <v>4861</v>
      </c>
      <c r="B4862" s="4" t="s">
        <v>8026</v>
      </c>
      <c r="C4862" s="5">
        <v>42722</v>
      </c>
      <c r="D4862" s="5">
        <v>42728</v>
      </c>
      <c r="E4862" s="4" t="s">
        <v>29</v>
      </c>
      <c r="F4862" s="4" t="s">
        <v>1173</v>
      </c>
      <c r="G4862" s="4" t="s">
        <v>1172</v>
      </c>
      <c r="H4862" s="4" t="s">
        <v>50</v>
      </c>
      <c r="I4862" s="4" t="s">
        <v>17</v>
      </c>
      <c r="J4862" s="4" t="s">
        <v>3414</v>
      </c>
      <c r="K4862" s="4" t="s">
        <v>136</v>
      </c>
      <c r="L4862" s="4">
        <v>7960</v>
      </c>
      <c r="M4862" s="4" t="s">
        <v>5</v>
      </c>
      <c r="N4862" s="4" t="s">
        <v>946</v>
      </c>
      <c r="O4862" s="4" t="s">
        <v>13</v>
      </c>
      <c r="P4862" s="4" t="s">
        <v>100</v>
      </c>
      <c r="Q4862" s="4" t="s">
        <v>945</v>
      </c>
      <c r="R4862" s="4">
        <v>1793.98</v>
      </c>
      <c r="S4862" s="4">
        <v>2</v>
      </c>
      <c r="T4862" s="4">
        <v>0</v>
      </c>
      <c r="U4862" s="4">
        <v>843.17060000000004</v>
      </c>
      <c r="V4862" s="4" t="str">
        <f>INDEX(Regional_Lookup!$B$2:$B$5,MATCH('Sample - Superstore'!M4862,Regional_Lookup!$A$2:$A$5,0))</f>
        <v>Sarah Miller</v>
      </c>
      <c r="W4862" s="4">
        <f>INDEX(Regional_Lookup!$C$2:$C$5, MATCH('Sample - Superstore'!M4862,Regional_Lookup!$A$2:$A$5, 0))</f>
        <v>0.16</v>
      </c>
      <c r="X4862" s="4">
        <f>U4862/R4862</f>
        <v>0.47000000000000003</v>
      </c>
      <c r="Y4862" s="4" t="str">
        <f>IF(X4862&gt;=W4862, "Yes", "No")</f>
        <v>Yes</v>
      </c>
      <c r="Z4862" s="4">
        <f>D4862-C4862</f>
        <v>6</v>
      </c>
      <c r="AA4862" s="4" t="str" cm="1">
        <f t="array" ref="AA4862">_xlfn.IFS(Z4862&lt;=2,"Fast",Z4862&gt;5, "Slow", AND(Z4862&gt;=3,Z4862&lt;=5),"Standard")</f>
        <v>Slow</v>
      </c>
    </row>
    <row r="4863" spans="1:27" x14ac:dyDescent="0.2">
      <c r="A4863" s="4">
        <v>4862</v>
      </c>
      <c r="B4863" s="4" t="s">
        <v>8025</v>
      </c>
      <c r="C4863" s="5">
        <v>41740</v>
      </c>
      <c r="D4863" s="5">
        <v>41745</v>
      </c>
      <c r="E4863" s="4" t="s">
        <v>21</v>
      </c>
      <c r="F4863" s="4" t="s">
        <v>6798</v>
      </c>
      <c r="G4863" s="4" t="s">
        <v>6797</v>
      </c>
      <c r="H4863" s="4" t="s">
        <v>102</v>
      </c>
      <c r="I4863" s="4" t="s">
        <v>17</v>
      </c>
      <c r="J4863" s="4" t="s">
        <v>3321</v>
      </c>
      <c r="K4863" s="4" t="s">
        <v>123</v>
      </c>
      <c r="L4863" s="4">
        <v>78745</v>
      </c>
      <c r="M4863" s="4" t="s">
        <v>3</v>
      </c>
      <c r="N4863" s="4" t="s">
        <v>2411</v>
      </c>
      <c r="O4863" s="4" t="s">
        <v>33</v>
      </c>
      <c r="P4863" s="4" t="s">
        <v>32</v>
      </c>
      <c r="Q4863" s="4" t="s">
        <v>2410</v>
      </c>
      <c r="R4863" s="4">
        <v>758.35199999999998</v>
      </c>
      <c r="S4863" s="4">
        <v>6</v>
      </c>
      <c r="T4863" s="4">
        <v>0.2</v>
      </c>
      <c r="U4863" s="4">
        <v>265.42320000000001</v>
      </c>
      <c r="V4863" s="4" t="str">
        <f>INDEX(Regional_Lookup!$B$2:$B$5,MATCH('Sample - Superstore'!M4863,Regional_Lookup!$A$2:$A$5,0))</f>
        <v>David Johnson</v>
      </c>
      <c r="W4863" s="4">
        <f>INDEX(Regional_Lookup!$C$2:$C$5, MATCH('Sample - Superstore'!M4863,Regional_Lookup!$A$2:$A$5, 0))</f>
        <v>0.14000000000000001</v>
      </c>
      <c r="X4863" s="4">
        <f>U4863/R4863</f>
        <v>0.35000000000000003</v>
      </c>
      <c r="Y4863" s="4" t="str">
        <f>IF(X4863&gt;=W4863, "Yes", "No")</f>
        <v>Yes</v>
      </c>
      <c r="Z4863" s="4">
        <f>D4863-C4863</f>
        <v>5</v>
      </c>
      <c r="AA4863" s="4" t="str" cm="1">
        <f t="array" ref="AA4863">_xlfn.IFS(Z4863&lt;=2,"Fast",Z4863&gt;5, "Slow", AND(Z4863&gt;=3,Z4863&lt;=5),"Standard")</f>
        <v>Standard</v>
      </c>
    </row>
    <row r="4864" spans="1:27" x14ac:dyDescent="0.2">
      <c r="A4864" s="4">
        <v>4863</v>
      </c>
      <c r="B4864" s="4" t="s">
        <v>8024</v>
      </c>
      <c r="C4864" s="5">
        <v>42684</v>
      </c>
      <c r="D4864" s="5">
        <v>42688</v>
      </c>
      <c r="E4864" s="4" t="s">
        <v>29</v>
      </c>
      <c r="F4864" s="4" t="s">
        <v>431</v>
      </c>
      <c r="G4864" s="4" t="s">
        <v>430</v>
      </c>
      <c r="H4864" s="4" t="s">
        <v>50</v>
      </c>
      <c r="I4864" s="4" t="s">
        <v>17</v>
      </c>
      <c r="J4864" s="4" t="s">
        <v>254</v>
      </c>
      <c r="K4864" s="4" t="s">
        <v>66</v>
      </c>
      <c r="L4864" s="4">
        <v>10011</v>
      </c>
      <c r="M4864" s="4" t="s">
        <v>5</v>
      </c>
      <c r="N4864" s="4" t="s">
        <v>7017</v>
      </c>
      <c r="O4864" s="4" t="s">
        <v>13</v>
      </c>
      <c r="P4864" s="4" t="s">
        <v>100</v>
      </c>
      <c r="Q4864" s="4" t="s">
        <v>7016</v>
      </c>
      <c r="R4864" s="4">
        <v>20.367999999999999</v>
      </c>
      <c r="S4864" s="4">
        <v>1</v>
      </c>
      <c r="T4864" s="4">
        <v>0.2</v>
      </c>
      <c r="U4864" s="4">
        <v>7.3834</v>
      </c>
      <c r="V4864" s="4" t="str">
        <f>INDEX(Regional_Lookup!$B$2:$B$5,MATCH('Sample - Superstore'!M4864,Regional_Lookup!$A$2:$A$5,0))</f>
        <v>Sarah Miller</v>
      </c>
      <c r="W4864" s="4">
        <f>INDEX(Regional_Lookup!$C$2:$C$5, MATCH('Sample - Superstore'!M4864,Regional_Lookup!$A$2:$A$5, 0))</f>
        <v>0.16</v>
      </c>
      <c r="X4864" s="4">
        <f>U4864/R4864</f>
        <v>0.36250000000000004</v>
      </c>
      <c r="Y4864" s="4" t="str">
        <f>IF(X4864&gt;=W4864, "Yes", "No")</f>
        <v>Yes</v>
      </c>
      <c r="Z4864" s="4">
        <f>D4864-C4864</f>
        <v>4</v>
      </c>
      <c r="AA4864" s="4" t="str" cm="1">
        <f t="array" ref="AA4864">_xlfn.IFS(Z4864&lt;=2,"Fast",Z4864&gt;5, "Slow", AND(Z4864&gt;=3,Z4864&lt;=5),"Standard")</f>
        <v>Standard</v>
      </c>
    </row>
    <row r="4865" spans="1:27" x14ac:dyDescent="0.2">
      <c r="A4865" s="4">
        <v>4864</v>
      </c>
      <c r="B4865" s="4" t="s">
        <v>8024</v>
      </c>
      <c r="C4865" s="5">
        <v>42684</v>
      </c>
      <c r="D4865" s="5">
        <v>42688</v>
      </c>
      <c r="E4865" s="4" t="s">
        <v>29</v>
      </c>
      <c r="F4865" s="4" t="s">
        <v>431</v>
      </c>
      <c r="G4865" s="4" t="s">
        <v>430</v>
      </c>
      <c r="H4865" s="4" t="s">
        <v>50</v>
      </c>
      <c r="I4865" s="4" t="s">
        <v>17</v>
      </c>
      <c r="J4865" s="4" t="s">
        <v>254</v>
      </c>
      <c r="K4865" s="4" t="s">
        <v>66</v>
      </c>
      <c r="L4865" s="4">
        <v>10011</v>
      </c>
      <c r="M4865" s="4" t="s">
        <v>5</v>
      </c>
      <c r="N4865" s="4" t="s">
        <v>315</v>
      </c>
      <c r="O4865" s="4" t="s">
        <v>13</v>
      </c>
      <c r="P4865" s="4" t="s">
        <v>100</v>
      </c>
      <c r="Q4865" s="4" t="s">
        <v>314</v>
      </c>
      <c r="R4865" s="4">
        <v>49.847999999999999</v>
      </c>
      <c r="S4865" s="4">
        <v>3</v>
      </c>
      <c r="T4865" s="4">
        <v>0.2</v>
      </c>
      <c r="U4865" s="4">
        <v>16.823699999999999</v>
      </c>
      <c r="V4865" s="4" t="str">
        <f>INDEX(Regional_Lookup!$B$2:$B$5,MATCH('Sample - Superstore'!M4865,Regional_Lookup!$A$2:$A$5,0))</f>
        <v>Sarah Miller</v>
      </c>
      <c r="W4865" s="4">
        <f>INDEX(Regional_Lookup!$C$2:$C$5, MATCH('Sample - Superstore'!M4865,Regional_Lookup!$A$2:$A$5, 0))</f>
        <v>0.16</v>
      </c>
      <c r="X4865" s="4">
        <f>U4865/R4865</f>
        <v>0.33749999999999997</v>
      </c>
      <c r="Y4865" s="4" t="str">
        <f>IF(X4865&gt;=W4865, "Yes", "No")</f>
        <v>Yes</v>
      </c>
      <c r="Z4865" s="4">
        <f>D4865-C4865</f>
        <v>4</v>
      </c>
      <c r="AA4865" s="4" t="str" cm="1">
        <f t="array" ref="AA4865">_xlfn.IFS(Z4865&lt;=2,"Fast",Z4865&gt;5, "Slow", AND(Z4865&gt;=3,Z4865&lt;=5),"Standard")</f>
        <v>Standard</v>
      </c>
    </row>
    <row r="4866" spans="1:27" x14ac:dyDescent="0.2">
      <c r="A4866" s="4">
        <v>4865</v>
      </c>
      <c r="B4866" s="4" t="s">
        <v>8023</v>
      </c>
      <c r="C4866" s="5">
        <v>42912</v>
      </c>
      <c r="D4866" s="5">
        <v>42916</v>
      </c>
      <c r="E4866" s="4" t="s">
        <v>29</v>
      </c>
      <c r="F4866" s="4" t="s">
        <v>1962</v>
      </c>
      <c r="G4866" s="4" t="s">
        <v>1961</v>
      </c>
      <c r="H4866" s="4" t="s">
        <v>18</v>
      </c>
      <c r="I4866" s="4" t="s">
        <v>17</v>
      </c>
      <c r="J4866" s="4" t="s">
        <v>254</v>
      </c>
      <c r="K4866" s="4" t="s">
        <v>66</v>
      </c>
      <c r="L4866" s="4">
        <v>10024</v>
      </c>
      <c r="M4866" s="4" t="s">
        <v>5</v>
      </c>
      <c r="N4866" s="4" t="s">
        <v>7043</v>
      </c>
      <c r="O4866" s="4" t="s">
        <v>33</v>
      </c>
      <c r="P4866" s="4" t="s">
        <v>32</v>
      </c>
      <c r="Q4866" s="4" t="s">
        <v>7042</v>
      </c>
      <c r="R4866" s="4">
        <v>239.97</v>
      </c>
      <c r="S4866" s="4">
        <v>3</v>
      </c>
      <c r="T4866" s="4">
        <v>0</v>
      </c>
      <c r="U4866" s="4">
        <v>67.191599999999994</v>
      </c>
      <c r="V4866" s="4" t="str">
        <f>INDEX(Regional_Lookup!$B$2:$B$5,MATCH('Sample - Superstore'!M4866,Regional_Lookup!$A$2:$A$5,0))</f>
        <v>Sarah Miller</v>
      </c>
      <c r="W4866" s="4">
        <f>INDEX(Regional_Lookup!$C$2:$C$5, MATCH('Sample - Superstore'!M4866,Regional_Lookup!$A$2:$A$5, 0))</f>
        <v>0.16</v>
      </c>
      <c r="X4866" s="4">
        <f>U4866/R4866</f>
        <v>0.27999999999999997</v>
      </c>
      <c r="Y4866" s="4" t="str">
        <f>IF(X4866&gt;=W4866, "Yes", "No")</f>
        <v>Yes</v>
      </c>
      <c r="Z4866" s="4">
        <f>D4866-C4866</f>
        <v>4</v>
      </c>
      <c r="AA4866" s="4" t="str" cm="1">
        <f t="array" ref="AA4866">_xlfn.IFS(Z4866&lt;=2,"Fast",Z4866&gt;5, "Slow", AND(Z4866&gt;=3,Z4866&lt;=5),"Standard")</f>
        <v>Standard</v>
      </c>
    </row>
    <row r="4867" spans="1:27" x14ac:dyDescent="0.2">
      <c r="A4867" s="4">
        <v>4866</v>
      </c>
      <c r="B4867" s="4" t="s">
        <v>8022</v>
      </c>
      <c r="C4867" s="5">
        <v>43052</v>
      </c>
      <c r="D4867" s="5">
        <v>43057</v>
      </c>
      <c r="E4867" s="4" t="s">
        <v>29</v>
      </c>
      <c r="F4867" s="4" t="s">
        <v>5396</v>
      </c>
      <c r="G4867" s="4" t="s">
        <v>5395</v>
      </c>
      <c r="H4867" s="4" t="s">
        <v>18</v>
      </c>
      <c r="I4867" s="4" t="s">
        <v>17</v>
      </c>
      <c r="J4867" s="4" t="s">
        <v>234</v>
      </c>
      <c r="K4867" s="4" t="s">
        <v>233</v>
      </c>
      <c r="L4867" s="4">
        <v>98103</v>
      </c>
      <c r="M4867" s="4" t="s">
        <v>9</v>
      </c>
      <c r="N4867" s="4" t="s">
        <v>6340</v>
      </c>
      <c r="O4867" s="4" t="s">
        <v>37</v>
      </c>
      <c r="P4867" s="4" t="s">
        <v>221</v>
      </c>
      <c r="Q4867" s="4" t="s">
        <v>6339</v>
      </c>
      <c r="R4867" s="4">
        <v>2404.7040000000002</v>
      </c>
      <c r="S4867" s="4">
        <v>6</v>
      </c>
      <c r="T4867" s="4">
        <v>0.2</v>
      </c>
      <c r="U4867" s="4">
        <v>150.29400000000001</v>
      </c>
      <c r="V4867" s="4" t="str">
        <f>INDEX(Regional_Lookup!$B$2:$B$5,MATCH('Sample - Superstore'!M4867,Regional_Lookup!$A$2:$A$5,0))</f>
        <v>James Chen</v>
      </c>
      <c r="W4867" s="4">
        <f>INDEX(Regional_Lookup!$C$2:$C$5, MATCH('Sample - Superstore'!M4867,Regional_Lookup!$A$2:$A$5, 0))</f>
        <v>0.18</v>
      </c>
      <c r="X4867" s="4">
        <f>U4867/R4867</f>
        <v>6.25E-2</v>
      </c>
      <c r="Y4867" s="4" t="str">
        <f>IF(X4867&gt;=W4867, "Yes", "No")</f>
        <v>No</v>
      </c>
      <c r="Z4867" s="4">
        <f>D4867-C4867</f>
        <v>5</v>
      </c>
      <c r="AA4867" s="4" t="str" cm="1">
        <f t="array" ref="AA4867">_xlfn.IFS(Z4867&lt;=2,"Fast",Z4867&gt;5, "Slow", AND(Z4867&gt;=3,Z4867&lt;=5),"Standard")</f>
        <v>Standard</v>
      </c>
    </row>
    <row r="4868" spans="1:27" x14ac:dyDescent="0.2">
      <c r="A4868" s="4">
        <v>4867</v>
      </c>
      <c r="B4868" s="4" t="s">
        <v>8022</v>
      </c>
      <c r="C4868" s="5">
        <v>43052</v>
      </c>
      <c r="D4868" s="5">
        <v>43057</v>
      </c>
      <c r="E4868" s="4" t="s">
        <v>29</v>
      </c>
      <c r="F4868" s="4" t="s">
        <v>5396</v>
      </c>
      <c r="G4868" s="4" t="s">
        <v>5395</v>
      </c>
      <c r="H4868" s="4" t="s">
        <v>18</v>
      </c>
      <c r="I4868" s="4" t="s">
        <v>17</v>
      </c>
      <c r="J4868" s="4" t="s">
        <v>234</v>
      </c>
      <c r="K4868" s="4" t="s">
        <v>233</v>
      </c>
      <c r="L4868" s="4">
        <v>98103</v>
      </c>
      <c r="M4868" s="4" t="s">
        <v>9</v>
      </c>
      <c r="N4868" s="4" t="s">
        <v>3151</v>
      </c>
      <c r="O4868" s="4" t="s">
        <v>13</v>
      </c>
      <c r="P4868" s="4" t="s">
        <v>100</v>
      </c>
      <c r="Q4868" s="4" t="s">
        <v>3150</v>
      </c>
      <c r="R4868" s="4">
        <v>563.024</v>
      </c>
      <c r="S4868" s="4">
        <v>11</v>
      </c>
      <c r="T4868" s="4">
        <v>0.2</v>
      </c>
      <c r="U4868" s="4">
        <v>190.0206</v>
      </c>
      <c r="V4868" s="4" t="str">
        <f>INDEX(Regional_Lookup!$B$2:$B$5,MATCH('Sample - Superstore'!M4868,Regional_Lookup!$A$2:$A$5,0))</f>
        <v>James Chen</v>
      </c>
      <c r="W4868" s="4">
        <f>INDEX(Regional_Lookup!$C$2:$C$5, MATCH('Sample - Superstore'!M4868,Regional_Lookup!$A$2:$A$5, 0))</f>
        <v>0.18</v>
      </c>
      <c r="X4868" s="4">
        <f>U4868/R4868</f>
        <v>0.33750000000000002</v>
      </c>
      <c r="Y4868" s="4" t="str">
        <f>IF(X4868&gt;=W4868, "Yes", "No")</f>
        <v>Yes</v>
      </c>
      <c r="Z4868" s="4">
        <f>D4868-C4868</f>
        <v>5</v>
      </c>
      <c r="AA4868" s="4" t="str" cm="1">
        <f t="array" ref="AA4868">_xlfn.IFS(Z4868&lt;=2,"Fast",Z4868&gt;5, "Slow", AND(Z4868&gt;=3,Z4868&lt;=5),"Standard")</f>
        <v>Standard</v>
      </c>
    </row>
    <row r="4869" spans="1:27" x14ac:dyDescent="0.2">
      <c r="A4869" s="4">
        <v>4868</v>
      </c>
      <c r="B4869" s="4" t="s">
        <v>8022</v>
      </c>
      <c r="C4869" s="5">
        <v>43052</v>
      </c>
      <c r="D4869" s="5">
        <v>43057</v>
      </c>
      <c r="E4869" s="4" t="s">
        <v>29</v>
      </c>
      <c r="F4869" s="4" t="s">
        <v>5396</v>
      </c>
      <c r="G4869" s="4" t="s">
        <v>5395</v>
      </c>
      <c r="H4869" s="4" t="s">
        <v>18</v>
      </c>
      <c r="I4869" s="4" t="s">
        <v>17</v>
      </c>
      <c r="J4869" s="4" t="s">
        <v>234</v>
      </c>
      <c r="K4869" s="4" t="s">
        <v>233</v>
      </c>
      <c r="L4869" s="4">
        <v>98103</v>
      </c>
      <c r="M4869" s="4" t="s">
        <v>9</v>
      </c>
      <c r="N4869" s="4" t="s">
        <v>1702</v>
      </c>
      <c r="O4869" s="4" t="s">
        <v>13</v>
      </c>
      <c r="P4869" s="4" t="s">
        <v>231</v>
      </c>
      <c r="Q4869" s="4" t="s">
        <v>1701</v>
      </c>
      <c r="R4869" s="4">
        <v>344.91</v>
      </c>
      <c r="S4869" s="4">
        <v>3</v>
      </c>
      <c r="T4869" s="4">
        <v>0</v>
      </c>
      <c r="U4869" s="4">
        <v>10.347300000000001</v>
      </c>
      <c r="V4869" s="4" t="str">
        <f>INDEX(Regional_Lookup!$B$2:$B$5,MATCH('Sample - Superstore'!M4869,Regional_Lookup!$A$2:$A$5,0))</f>
        <v>James Chen</v>
      </c>
      <c r="W4869" s="4">
        <f>INDEX(Regional_Lookup!$C$2:$C$5, MATCH('Sample - Superstore'!M4869,Regional_Lookup!$A$2:$A$5, 0))</f>
        <v>0.18</v>
      </c>
      <c r="X4869" s="4">
        <f>U4869/R4869</f>
        <v>0.03</v>
      </c>
      <c r="Y4869" s="4" t="str">
        <f>IF(X4869&gt;=W4869, "Yes", "No")</f>
        <v>No</v>
      </c>
      <c r="Z4869" s="4">
        <f>D4869-C4869</f>
        <v>5</v>
      </c>
      <c r="AA4869" s="4" t="str" cm="1">
        <f t="array" ref="AA4869">_xlfn.IFS(Z4869&lt;=2,"Fast",Z4869&gt;5, "Slow", AND(Z4869&gt;=3,Z4869&lt;=5),"Standard")</f>
        <v>Standard</v>
      </c>
    </row>
    <row r="4870" spans="1:27" x14ac:dyDescent="0.2">
      <c r="A4870" s="4">
        <v>4869</v>
      </c>
      <c r="B4870" s="4" t="s">
        <v>8022</v>
      </c>
      <c r="C4870" s="5">
        <v>43052</v>
      </c>
      <c r="D4870" s="5">
        <v>43057</v>
      </c>
      <c r="E4870" s="4" t="s">
        <v>29</v>
      </c>
      <c r="F4870" s="4" t="s">
        <v>5396</v>
      </c>
      <c r="G4870" s="4" t="s">
        <v>5395</v>
      </c>
      <c r="H4870" s="4" t="s">
        <v>18</v>
      </c>
      <c r="I4870" s="4" t="s">
        <v>17</v>
      </c>
      <c r="J4870" s="4" t="s">
        <v>234</v>
      </c>
      <c r="K4870" s="4" t="s">
        <v>233</v>
      </c>
      <c r="L4870" s="4">
        <v>98103</v>
      </c>
      <c r="M4870" s="4" t="s">
        <v>9</v>
      </c>
      <c r="N4870" s="4" t="s">
        <v>4768</v>
      </c>
      <c r="O4870" s="4" t="s">
        <v>13</v>
      </c>
      <c r="P4870" s="4" t="s">
        <v>72</v>
      </c>
      <c r="Q4870" s="4" t="s">
        <v>4767</v>
      </c>
      <c r="R4870" s="4">
        <v>8.64</v>
      </c>
      <c r="S4870" s="4">
        <v>3</v>
      </c>
      <c r="T4870" s="4">
        <v>0</v>
      </c>
      <c r="U4870" s="4">
        <v>4.2336</v>
      </c>
      <c r="V4870" s="4" t="str">
        <f>INDEX(Regional_Lookup!$B$2:$B$5,MATCH('Sample - Superstore'!M4870,Regional_Lookup!$A$2:$A$5,0))</f>
        <v>James Chen</v>
      </c>
      <c r="W4870" s="4">
        <f>INDEX(Regional_Lookup!$C$2:$C$5, MATCH('Sample - Superstore'!M4870,Regional_Lookup!$A$2:$A$5, 0))</f>
        <v>0.18</v>
      </c>
      <c r="X4870" s="4">
        <f>U4870/R4870</f>
        <v>0.49</v>
      </c>
      <c r="Y4870" s="4" t="str">
        <f>IF(X4870&gt;=W4870, "Yes", "No")</f>
        <v>Yes</v>
      </c>
      <c r="Z4870" s="4">
        <f>D4870-C4870</f>
        <v>5</v>
      </c>
      <c r="AA4870" s="4" t="str" cm="1">
        <f t="array" ref="AA4870">_xlfn.IFS(Z4870&lt;=2,"Fast",Z4870&gt;5, "Slow", AND(Z4870&gt;=3,Z4870&lt;=5),"Standard")</f>
        <v>Standard</v>
      </c>
    </row>
    <row r="4871" spans="1:27" x14ac:dyDescent="0.2">
      <c r="A4871" s="4">
        <v>4870</v>
      </c>
      <c r="B4871" s="4" t="s">
        <v>8021</v>
      </c>
      <c r="C4871" s="5">
        <v>43063</v>
      </c>
      <c r="D4871" s="5">
        <v>43068</v>
      </c>
      <c r="E4871" s="4" t="s">
        <v>29</v>
      </c>
      <c r="F4871" s="4" t="s">
        <v>5801</v>
      </c>
      <c r="G4871" s="4" t="s">
        <v>5800</v>
      </c>
      <c r="H4871" s="4" t="s">
        <v>50</v>
      </c>
      <c r="I4871" s="4" t="s">
        <v>17</v>
      </c>
      <c r="J4871" s="4" t="s">
        <v>1004</v>
      </c>
      <c r="K4871" s="4" t="s">
        <v>158</v>
      </c>
      <c r="L4871" s="4">
        <v>17602</v>
      </c>
      <c r="M4871" s="4" t="s">
        <v>5</v>
      </c>
      <c r="N4871" s="4" t="s">
        <v>2140</v>
      </c>
      <c r="O4871" s="4" t="s">
        <v>33</v>
      </c>
      <c r="P4871" s="4" t="s">
        <v>32</v>
      </c>
      <c r="Q4871" s="4" t="s">
        <v>2139</v>
      </c>
      <c r="R4871" s="4">
        <v>89.988</v>
      </c>
      <c r="S4871" s="4">
        <v>2</v>
      </c>
      <c r="T4871" s="4">
        <v>0.4</v>
      </c>
      <c r="U4871" s="4">
        <v>-14.997999999999999</v>
      </c>
      <c r="V4871" s="4" t="str">
        <f>INDEX(Regional_Lookup!$B$2:$B$5,MATCH('Sample - Superstore'!M4871,Regional_Lookup!$A$2:$A$5,0))</f>
        <v>Sarah Miller</v>
      </c>
      <c r="W4871" s="4">
        <f>INDEX(Regional_Lookup!$C$2:$C$5, MATCH('Sample - Superstore'!M4871,Regional_Lookup!$A$2:$A$5, 0))</f>
        <v>0.16</v>
      </c>
      <c r="X4871" s="4">
        <f>U4871/R4871</f>
        <v>-0.16666666666666666</v>
      </c>
      <c r="Y4871" s="4" t="str">
        <f>IF(X4871&gt;=W4871, "Yes", "No")</f>
        <v>No</v>
      </c>
      <c r="Z4871" s="4">
        <f>D4871-C4871</f>
        <v>5</v>
      </c>
      <c r="AA4871" s="4" t="str" cm="1">
        <f t="array" ref="AA4871">_xlfn.IFS(Z4871&lt;=2,"Fast",Z4871&gt;5, "Slow", AND(Z4871&gt;=3,Z4871&lt;=5),"Standard")</f>
        <v>Standard</v>
      </c>
    </row>
    <row r="4872" spans="1:27" x14ac:dyDescent="0.2">
      <c r="A4872" s="4">
        <v>4871</v>
      </c>
      <c r="B4872" s="4" t="s">
        <v>8021</v>
      </c>
      <c r="C4872" s="5">
        <v>43063</v>
      </c>
      <c r="D4872" s="5">
        <v>43068</v>
      </c>
      <c r="E4872" s="4" t="s">
        <v>29</v>
      </c>
      <c r="F4872" s="4" t="s">
        <v>5801</v>
      </c>
      <c r="G4872" s="4" t="s">
        <v>5800</v>
      </c>
      <c r="H4872" s="4" t="s">
        <v>50</v>
      </c>
      <c r="I4872" s="4" t="s">
        <v>17</v>
      </c>
      <c r="J4872" s="4" t="s">
        <v>1004</v>
      </c>
      <c r="K4872" s="4" t="s">
        <v>158</v>
      </c>
      <c r="L4872" s="4">
        <v>17602</v>
      </c>
      <c r="M4872" s="4" t="s">
        <v>5</v>
      </c>
      <c r="N4872" s="4" t="s">
        <v>171</v>
      </c>
      <c r="O4872" s="4" t="s">
        <v>13</v>
      </c>
      <c r="P4872" s="4" t="s">
        <v>24</v>
      </c>
      <c r="Q4872" s="4" t="s">
        <v>170</v>
      </c>
      <c r="R4872" s="4">
        <v>229.54400000000001</v>
      </c>
      <c r="S4872" s="4">
        <v>7</v>
      </c>
      <c r="T4872" s="4">
        <v>0.2</v>
      </c>
      <c r="U4872" s="4">
        <v>83.209699999999998</v>
      </c>
      <c r="V4872" s="4" t="str">
        <f>INDEX(Regional_Lookup!$B$2:$B$5,MATCH('Sample - Superstore'!M4872,Regional_Lookup!$A$2:$A$5,0))</f>
        <v>Sarah Miller</v>
      </c>
      <c r="W4872" s="4">
        <f>INDEX(Regional_Lookup!$C$2:$C$5, MATCH('Sample - Superstore'!M4872,Regional_Lookup!$A$2:$A$5, 0))</f>
        <v>0.16</v>
      </c>
      <c r="X4872" s="4">
        <f>U4872/R4872</f>
        <v>0.36249999999999999</v>
      </c>
      <c r="Y4872" s="4" t="str">
        <f>IF(X4872&gt;=W4872, "Yes", "No")</f>
        <v>Yes</v>
      </c>
      <c r="Z4872" s="4">
        <f>D4872-C4872</f>
        <v>5</v>
      </c>
      <c r="AA4872" s="4" t="str" cm="1">
        <f t="array" ref="AA4872">_xlfn.IFS(Z4872&lt;=2,"Fast",Z4872&gt;5, "Slow", AND(Z4872&gt;=3,Z4872&lt;=5),"Standard")</f>
        <v>Standard</v>
      </c>
    </row>
    <row r="4873" spans="1:27" x14ac:dyDescent="0.2">
      <c r="A4873" s="4">
        <v>4872</v>
      </c>
      <c r="B4873" s="4" t="s">
        <v>8020</v>
      </c>
      <c r="C4873" s="5">
        <v>42878</v>
      </c>
      <c r="D4873" s="5">
        <v>42882</v>
      </c>
      <c r="E4873" s="4" t="s">
        <v>29</v>
      </c>
      <c r="F4873" s="4" t="s">
        <v>1169</v>
      </c>
      <c r="G4873" s="4" t="s">
        <v>1168</v>
      </c>
      <c r="H4873" s="4" t="s">
        <v>18</v>
      </c>
      <c r="I4873" s="4" t="s">
        <v>17</v>
      </c>
      <c r="J4873" s="4" t="s">
        <v>124</v>
      </c>
      <c r="K4873" s="4" t="s">
        <v>123</v>
      </c>
      <c r="L4873" s="4">
        <v>77095</v>
      </c>
      <c r="M4873" s="4" t="s">
        <v>3</v>
      </c>
      <c r="N4873" s="4" t="s">
        <v>3858</v>
      </c>
      <c r="O4873" s="4" t="s">
        <v>13</v>
      </c>
      <c r="P4873" s="4" t="s">
        <v>109</v>
      </c>
      <c r="Q4873" s="4" t="s">
        <v>3857</v>
      </c>
      <c r="R4873" s="4">
        <v>1.8240000000000001</v>
      </c>
      <c r="S4873" s="4">
        <v>2</v>
      </c>
      <c r="T4873" s="4">
        <v>0.2</v>
      </c>
      <c r="U4873" s="4">
        <v>0.61560000000000004</v>
      </c>
      <c r="V4873" s="4" t="str">
        <f>INDEX(Regional_Lookup!$B$2:$B$5,MATCH('Sample - Superstore'!M4873,Regional_Lookup!$A$2:$A$5,0))</f>
        <v>David Johnson</v>
      </c>
      <c r="W4873" s="4">
        <f>INDEX(Regional_Lookup!$C$2:$C$5, MATCH('Sample - Superstore'!M4873,Regional_Lookup!$A$2:$A$5, 0))</f>
        <v>0.14000000000000001</v>
      </c>
      <c r="X4873" s="4">
        <f>U4873/R4873</f>
        <v>0.33750000000000002</v>
      </c>
      <c r="Y4873" s="4" t="str">
        <f>IF(X4873&gt;=W4873, "Yes", "No")</f>
        <v>Yes</v>
      </c>
      <c r="Z4873" s="4">
        <f>D4873-C4873</f>
        <v>4</v>
      </c>
      <c r="AA4873" s="4" t="str" cm="1">
        <f t="array" ref="AA4873">_xlfn.IFS(Z4873&lt;=2,"Fast",Z4873&gt;5, "Slow", AND(Z4873&gt;=3,Z4873&lt;=5),"Standard")</f>
        <v>Standard</v>
      </c>
    </row>
    <row r="4874" spans="1:27" x14ac:dyDescent="0.2">
      <c r="A4874" s="4">
        <v>4873</v>
      </c>
      <c r="B4874" s="4" t="s">
        <v>8020</v>
      </c>
      <c r="C4874" s="5">
        <v>42878</v>
      </c>
      <c r="D4874" s="5">
        <v>42882</v>
      </c>
      <c r="E4874" s="4" t="s">
        <v>29</v>
      </c>
      <c r="F4874" s="4" t="s">
        <v>1169</v>
      </c>
      <c r="G4874" s="4" t="s">
        <v>1168</v>
      </c>
      <c r="H4874" s="4" t="s">
        <v>18</v>
      </c>
      <c r="I4874" s="4" t="s">
        <v>17</v>
      </c>
      <c r="J4874" s="4" t="s">
        <v>124</v>
      </c>
      <c r="K4874" s="4" t="s">
        <v>123</v>
      </c>
      <c r="L4874" s="4">
        <v>77095</v>
      </c>
      <c r="M4874" s="4" t="s">
        <v>3</v>
      </c>
      <c r="N4874" s="4" t="s">
        <v>2009</v>
      </c>
      <c r="O4874" s="4" t="s">
        <v>13</v>
      </c>
      <c r="P4874" s="4" t="s">
        <v>12</v>
      </c>
      <c r="Q4874" s="4" t="s">
        <v>2008</v>
      </c>
      <c r="R4874" s="4">
        <v>18.32</v>
      </c>
      <c r="S4874" s="4">
        <v>5</v>
      </c>
      <c r="T4874" s="4">
        <v>0.8</v>
      </c>
      <c r="U4874" s="4">
        <v>-46.716000000000001</v>
      </c>
      <c r="V4874" s="4" t="str">
        <f>INDEX(Regional_Lookup!$B$2:$B$5,MATCH('Sample - Superstore'!M4874,Regional_Lookup!$A$2:$A$5,0))</f>
        <v>David Johnson</v>
      </c>
      <c r="W4874" s="4">
        <f>INDEX(Regional_Lookup!$C$2:$C$5, MATCH('Sample - Superstore'!M4874,Regional_Lookup!$A$2:$A$5, 0))</f>
        <v>0.14000000000000001</v>
      </c>
      <c r="X4874" s="4">
        <f>U4874/R4874</f>
        <v>-2.5499999999999998</v>
      </c>
      <c r="Y4874" s="4" t="str">
        <f>IF(X4874&gt;=W4874, "Yes", "No")</f>
        <v>No</v>
      </c>
      <c r="Z4874" s="4">
        <f>D4874-C4874</f>
        <v>4</v>
      </c>
      <c r="AA4874" s="4" t="str" cm="1">
        <f t="array" ref="AA4874">_xlfn.IFS(Z4874&lt;=2,"Fast",Z4874&gt;5, "Slow", AND(Z4874&gt;=3,Z4874&lt;=5),"Standard")</f>
        <v>Standard</v>
      </c>
    </row>
    <row r="4875" spans="1:27" x14ac:dyDescent="0.2">
      <c r="A4875" s="4">
        <v>4874</v>
      </c>
      <c r="B4875" s="4" t="s">
        <v>8020</v>
      </c>
      <c r="C4875" s="5">
        <v>42878</v>
      </c>
      <c r="D4875" s="5">
        <v>42882</v>
      </c>
      <c r="E4875" s="4" t="s">
        <v>29</v>
      </c>
      <c r="F4875" s="4" t="s">
        <v>1169</v>
      </c>
      <c r="G4875" s="4" t="s">
        <v>1168</v>
      </c>
      <c r="H4875" s="4" t="s">
        <v>18</v>
      </c>
      <c r="I4875" s="4" t="s">
        <v>17</v>
      </c>
      <c r="J4875" s="4" t="s">
        <v>124</v>
      </c>
      <c r="K4875" s="4" t="s">
        <v>123</v>
      </c>
      <c r="L4875" s="4">
        <v>77095</v>
      </c>
      <c r="M4875" s="4" t="s">
        <v>3</v>
      </c>
      <c r="N4875" s="4" t="s">
        <v>4639</v>
      </c>
      <c r="O4875" s="4" t="s">
        <v>13</v>
      </c>
      <c r="P4875" s="4" t="s">
        <v>231</v>
      </c>
      <c r="Q4875" s="4" t="s">
        <v>4638</v>
      </c>
      <c r="R4875" s="4">
        <v>48.816000000000003</v>
      </c>
      <c r="S4875" s="4">
        <v>3</v>
      </c>
      <c r="T4875" s="4">
        <v>0.2</v>
      </c>
      <c r="U4875" s="4">
        <v>-11.5938</v>
      </c>
      <c r="V4875" s="4" t="str">
        <f>INDEX(Regional_Lookup!$B$2:$B$5,MATCH('Sample - Superstore'!M4875,Regional_Lookup!$A$2:$A$5,0))</f>
        <v>David Johnson</v>
      </c>
      <c r="W4875" s="4">
        <f>INDEX(Regional_Lookup!$C$2:$C$5, MATCH('Sample - Superstore'!M4875,Regional_Lookup!$A$2:$A$5, 0))</f>
        <v>0.14000000000000001</v>
      </c>
      <c r="X4875" s="4">
        <f>U4875/R4875</f>
        <v>-0.23749999999999999</v>
      </c>
      <c r="Y4875" s="4" t="str">
        <f>IF(X4875&gt;=W4875, "Yes", "No")</f>
        <v>No</v>
      </c>
      <c r="Z4875" s="4">
        <f>D4875-C4875</f>
        <v>4</v>
      </c>
      <c r="AA4875" s="4" t="str" cm="1">
        <f t="array" ref="AA4875">_xlfn.IFS(Z4875&lt;=2,"Fast",Z4875&gt;5, "Slow", AND(Z4875&gt;=3,Z4875&lt;=5),"Standard")</f>
        <v>Standard</v>
      </c>
    </row>
    <row r="4876" spans="1:27" x14ac:dyDescent="0.2">
      <c r="A4876" s="4">
        <v>4875</v>
      </c>
      <c r="B4876" s="4" t="s">
        <v>8020</v>
      </c>
      <c r="C4876" s="5">
        <v>42878</v>
      </c>
      <c r="D4876" s="5">
        <v>42882</v>
      </c>
      <c r="E4876" s="4" t="s">
        <v>29</v>
      </c>
      <c r="F4876" s="4" t="s">
        <v>1169</v>
      </c>
      <c r="G4876" s="4" t="s">
        <v>1168</v>
      </c>
      <c r="H4876" s="4" t="s">
        <v>18</v>
      </c>
      <c r="I4876" s="4" t="s">
        <v>17</v>
      </c>
      <c r="J4876" s="4" t="s">
        <v>124</v>
      </c>
      <c r="K4876" s="4" t="s">
        <v>123</v>
      </c>
      <c r="L4876" s="4">
        <v>77095</v>
      </c>
      <c r="M4876" s="4" t="s">
        <v>3</v>
      </c>
      <c r="N4876" s="4" t="s">
        <v>8019</v>
      </c>
      <c r="O4876" s="4" t="s">
        <v>13</v>
      </c>
      <c r="P4876" s="4" t="s">
        <v>100</v>
      </c>
      <c r="Q4876" s="4" t="s">
        <v>1747</v>
      </c>
      <c r="R4876" s="4">
        <v>1.1879999999999999</v>
      </c>
      <c r="S4876" s="4">
        <v>1</v>
      </c>
      <c r="T4876" s="4">
        <v>0.8</v>
      </c>
      <c r="U4876" s="4">
        <v>-1.9601999999999999</v>
      </c>
      <c r="V4876" s="4" t="str">
        <f>INDEX(Regional_Lookup!$B$2:$B$5,MATCH('Sample - Superstore'!M4876,Regional_Lookup!$A$2:$A$5,0))</f>
        <v>David Johnson</v>
      </c>
      <c r="W4876" s="4">
        <f>INDEX(Regional_Lookup!$C$2:$C$5, MATCH('Sample - Superstore'!M4876,Regional_Lookup!$A$2:$A$5, 0))</f>
        <v>0.14000000000000001</v>
      </c>
      <c r="X4876" s="4">
        <f>U4876/R4876</f>
        <v>-1.6500000000000001</v>
      </c>
      <c r="Y4876" s="4" t="str">
        <f>IF(X4876&gt;=W4876, "Yes", "No")</f>
        <v>No</v>
      </c>
      <c r="Z4876" s="4">
        <f>D4876-C4876</f>
        <v>4</v>
      </c>
      <c r="AA4876" s="4" t="str" cm="1">
        <f t="array" ref="AA4876">_xlfn.IFS(Z4876&lt;=2,"Fast",Z4876&gt;5, "Slow", AND(Z4876&gt;=3,Z4876&lt;=5),"Standard")</f>
        <v>Standard</v>
      </c>
    </row>
    <row r="4877" spans="1:27" x14ac:dyDescent="0.2">
      <c r="A4877" s="4">
        <v>4876</v>
      </c>
      <c r="B4877" s="4" t="s">
        <v>8018</v>
      </c>
      <c r="C4877" s="5">
        <v>41975</v>
      </c>
      <c r="D4877" s="5">
        <v>41980</v>
      </c>
      <c r="E4877" s="4" t="s">
        <v>29</v>
      </c>
      <c r="F4877" s="4" t="s">
        <v>359</v>
      </c>
      <c r="G4877" s="4" t="s">
        <v>358</v>
      </c>
      <c r="H4877" s="4" t="s">
        <v>50</v>
      </c>
      <c r="I4877" s="4" t="s">
        <v>17</v>
      </c>
      <c r="J4877" s="4" t="s">
        <v>553</v>
      </c>
      <c r="K4877" s="4" t="s">
        <v>85</v>
      </c>
      <c r="L4877" s="4">
        <v>43229</v>
      </c>
      <c r="M4877" s="4" t="s">
        <v>5</v>
      </c>
      <c r="N4877" s="4" t="s">
        <v>2391</v>
      </c>
      <c r="O4877" s="4" t="s">
        <v>33</v>
      </c>
      <c r="P4877" s="4" t="s">
        <v>55</v>
      </c>
      <c r="Q4877" s="4" t="s">
        <v>2390</v>
      </c>
      <c r="R4877" s="4">
        <v>119.8</v>
      </c>
      <c r="S4877" s="4">
        <v>5</v>
      </c>
      <c r="T4877" s="4">
        <v>0.2</v>
      </c>
      <c r="U4877" s="4">
        <v>29.95</v>
      </c>
      <c r="V4877" s="4" t="str">
        <f>INDEX(Regional_Lookup!$B$2:$B$5,MATCH('Sample - Superstore'!M4877,Regional_Lookup!$A$2:$A$5,0))</f>
        <v>Sarah Miller</v>
      </c>
      <c r="W4877" s="4">
        <f>INDEX(Regional_Lookup!$C$2:$C$5, MATCH('Sample - Superstore'!M4877,Regional_Lookup!$A$2:$A$5, 0))</f>
        <v>0.16</v>
      </c>
      <c r="X4877" s="4">
        <f>U4877/R4877</f>
        <v>0.25</v>
      </c>
      <c r="Y4877" s="4" t="str">
        <f>IF(X4877&gt;=W4877, "Yes", "No")</f>
        <v>Yes</v>
      </c>
      <c r="Z4877" s="4">
        <f>D4877-C4877</f>
        <v>5</v>
      </c>
      <c r="AA4877" s="4" t="str" cm="1">
        <f t="array" ref="AA4877">_xlfn.IFS(Z4877&lt;=2,"Fast",Z4877&gt;5, "Slow", AND(Z4877&gt;=3,Z4877&lt;=5),"Standard")</f>
        <v>Standard</v>
      </c>
    </row>
    <row r="4878" spans="1:27" x14ac:dyDescent="0.2">
      <c r="A4878" s="4">
        <v>4877</v>
      </c>
      <c r="B4878" s="4" t="s">
        <v>8017</v>
      </c>
      <c r="C4878" s="5">
        <v>41915</v>
      </c>
      <c r="D4878" s="5">
        <v>41921</v>
      </c>
      <c r="E4878" s="4" t="s">
        <v>29</v>
      </c>
      <c r="F4878" s="4" t="s">
        <v>505</v>
      </c>
      <c r="G4878" s="4" t="s">
        <v>504</v>
      </c>
      <c r="H4878" s="4" t="s">
        <v>102</v>
      </c>
      <c r="I4878" s="4" t="s">
        <v>17</v>
      </c>
      <c r="J4878" s="4" t="s">
        <v>3402</v>
      </c>
      <c r="K4878" s="4" t="s">
        <v>636</v>
      </c>
      <c r="L4878" s="4">
        <v>27707</v>
      </c>
      <c r="M4878" s="4" t="s">
        <v>7</v>
      </c>
      <c r="N4878" s="4" t="s">
        <v>2397</v>
      </c>
      <c r="O4878" s="4" t="s">
        <v>13</v>
      </c>
      <c r="P4878" s="4" t="s">
        <v>231</v>
      </c>
      <c r="Q4878" s="4" t="s">
        <v>2396</v>
      </c>
      <c r="R4878" s="4">
        <v>61.567999999999998</v>
      </c>
      <c r="S4878" s="4">
        <v>2</v>
      </c>
      <c r="T4878" s="4">
        <v>0.2</v>
      </c>
      <c r="U4878" s="4">
        <v>4.6176000000000004</v>
      </c>
      <c r="V4878" s="4" t="str">
        <f>INDEX(Regional_Lookup!$B$2:$B$5,MATCH('Sample - Superstore'!M4878,Regional_Lookup!$A$2:$A$5,0))</f>
        <v>Maria Santos</v>
      </c>
      <c r="W4878" s="4">
        <f>INDEX(Regional_Lookup!$C$2:$C$5, MATCH('Sample - Superstore'!M4878,Regional_Lookup!$A$2:$A$5, 0))</f>
        <v>0.15</v>
      </c>
      <c r="X4878" s="4">
        <f>U4878/R4878</f>
        <v>7.5000000000000011E-2</v>
      </c>
      <c r="Y4878" s="4" t="str">
        <f>IF(X4878&gt;=W4878, "Yes", "No")</f>
        <v>No</v>
      </c>
      <c r="Z4878" s="4">
        <f>D4878-C4878</f>
        <v>6</v>
      </c>
      <c r="AA4878" s="4" t="str" cm="1">
        <f t="array" ref="AA4878">_xlfn.IFS(Z4878&lt;=2,"Fast",Z4878&gt;5, "Slow", AND(Z4878&gt;=3,Z4878&lt;=5),"Standard")</f>
        <v>Slow</v>
      </c>
    </row>
    <row r="4879" spans="1:27" x14ac:dyDescent="0.2">
      <c r="A4879" s="4">
        <v>4878</v>
      </c>
      <c r="B4879" s="4" t="s">
        <v>8017</v>
      </c>
      <c r="C4879" s="5">
        <v>41915</v>
      </c>
      <c r="D4879" s="5">
        <v>41921</v>
      </c>
      <c r="E4879" s="4" t="s">
        <v>29</v>
      </c>
      <c r="F4879" s="4" t="s">
        <v>505</v>
      </c>
      <c r="G4879" s="4" t="s">
        <v>504</v>
      </c>
      <c r="H4879" s="4" t="s">
        <v>102</v>
      </c>
      <c r="I4879" s="4" t="s">
        <v>17</v>
      </c>
      <c r="J4879" s="4" t="s">
        <v>3402</v>
      </c>
      <c r="K4879" s="4" t="s">
        <v>636</v>
      </c>
      <c r="L4879" s="4">
        <v>27707</v>
      </c>
      <c r="M4879" s="4" t="s">
        <v>7</v>
      </c>
      <c r="N4879" s="4" t="s">
        <v>3806</v>
      </c>
      <c r="O4879" s="4" t="s">
        <v>13</v>
      </c>
      <c r="P4879" s="4" t="s">
        <v>116</v>
      </c>
      <c r="Q4879" s="4" t="s">
        <v>3805</v>
      </c>
      <c r="R4879" s="4">
        <v>6.1920000000000002</v>
      </c>
      <c r="S4879" s="4">
        <v>3</v>
      </c>
      <c r="T4879" s="4">
        <v>0.2</v>
      </c>
      <c r="U4879" s="4">
        <v>0.46439999999999998</v>
      </c>
      <c r="V4879" s="4" t="str">
        <f>INDEX(Regional_Lookup!$B$2:$B$5,MATCH('Sample - Superstore'!M4879,Regional_Lookup!$A$2:$A$5,0))</f>
        <v>Maria Santos</v>
      </c>
      <c r="W4879" s="4">
        <f>INDEX(Regional_Lookup!$C$2:$C$5, MATCH('Sample - Superstore'!M4879,Regional_Lookup!$A$2:$A$5, 0))</f>
        <v>0.15</v>
      </c>
      <c r="X4879" s="4">
        <f>U4879/R4879</f>
        <v>7.4999999999999997E-2</v>
      </c>
      <c r="Y4879" s="4" t="str">
        <f>IF(X4879&gt;=W4879, "Yes", "No")</f>
        <v>No</v>
      </c>
      <c r="Z4879" s="4">
        <f>D4879-C4879</f>
        <v>6</v>
      </c>
      <c r="AA4879" s="4" t="str" cm="1">
        <f t="array" ref="AA4879">_xlfn.IFS(Z4879&lt;=2,"Fast",Z4879&gt;5, "Slow", AND(Z4879&gt;=3,Z4879&lt;=5),"Standard")</f>
        <v>Slow</v>
      </c>
    </row>
    <row r="4880" spans="1:27" x14ac:dyDescent="0.2">
      <c r="A4880" s="4">
        <v>4879</v>
      </c>
      <c r="B4880" s="4" t="s">
        <v>8016</v>
      </c>
      <c r="C4880" s="5">
        <v>42580</v>
      </c>
      <c r="D4880" s="5">
        <v>42582</v>
      </c>
      <c r="E4880" s="4" t="s">
        <v>89</v>
      </c>
      <c r="F4880" s="4" t="s">
        <v>3534</v>
      </c>
      <c r="G4880" s="4" t="s">
        <v>3533</v>
      </c>
      <c r="H4880" s="4" t="s">
        <v>18</v>
      </c>
      <c r="I4880" s="4" t="s">
        <v>17</v>
      </c>
      <c r="J4880" s="4" t="s">
        <v>8015</v>
      </c>
      <c r="K4880" s="4" t="s">
        <v>41</v>
      </c>
      <c r="L4880" s="4">
        <v>32503</v>
      </c>
      <c r="M4880" s="4" t="s">
        <v>7</v>
      </c>
      <c r="N4880" s="4" t="s">
        <v>3235</v>
      </c>
      <c r="O4880" s="4" t="s">
        <v>13</v>
      </c>
      <c r="P4880" s="4" t="s">
        <v>100</v>
      </c>
      <c r="Q4880" s="4" t="s">
        <v>3234</v>
      </c>
      <c r="R4880" s="4">
        <v>2.214</v>
      </c>
      <c r="S4880" s="4">
        <v>3</v>
      </c>
      <c r="T4880" s="4">
        <v>0.7</v>
      </c>
      <c r="U4880" s="4">
        <v>-1.476</v>
      </c>
      <c r="V4880" s="4" t="str">
        <f>INDEX(Regional_Lookup!$B$2:$B$5,MATCH('Sample - Superstore'!M4880,Regional_Lookup!$A$2:$A$5,0))</f>
        <v>Maria Santos</v>
      </c>
      <c r="W4880" s="4">
        <f>INDEX(Regional_Lookup!$C$2:$C$5, MATCH('Sample - Superstore'!M4880,Regional_Lookup!$A$2:$A$5, 0))</f>
        <v>0.15</v>
      </c>
      <c r="X4880" s="4">
        <f>U4880/R4880</f>
        <v>-0.66666666666666663</v>
      </c>
      <c r="Y4880" s="4" t="str">
        <f>IF(X4880&gt;=W4880, "Yes", "No")</f>
        <v>No</v>
      </c>
      <c r="Z4880" s="4">
        <f>D4880-C4880</f>
        <v>2</v>
      </c>
      <c r="AA4880" s="4" t="str" cm="1">
        <f t="array" ref="AA4880">_xlfn.IFS(Z4880&lt;=2,"Fast",Z4880&gt;5, "Slow", AND(Z4880&gt;=3,Z4880&lt;=5),"Standard")</f>
        <v>Fast</v>
      </c>
    </row>
    <row r="4881" spans="1:27" x14ac:dyDescent="0.2">
      <c r="A4881" s="4">
        <v>4880</v>
      </c>
      <c r="B4881" s="4" t="s">
        <v>8014</v>
      </c>
      <c r="C4881" s="5">
        <v>43041</v>
      </c>
      <c r="D4881" s="5">
        <v>43044</v>
      </c>
      <c r="E4881" s="4" t="s">
        <v>21</v>
      </c>
      <c r="F4881" s="4" t="s">
        <v>2755</v>
      </c>
      <c r="G4881" s="4" t="s">
        <v>2754</v>
      </c>
      <c r="H4881" s="4" t="s">
        <v>50</v>
      </c>
      <c r="I4881" s="4" t="s">
        <v>17</v>
      </c>
      <c r="J4881" s="4" t="s">
        <v>2406</v>
      </c>
      <c r="K4881" s="4" t="s">
        <v>174</v>
      </c>
      <c r="L4881" s="4">
        <v>42420</v>
      </c>
      <c r="M4881" s="4" t="s">
        <v>7</v>
      </c>
      <c r="N4881" s="4" t="s">
        <v>3977</v>
      </c>
      <c r="O4881" s="4" t="s">
        <v>13</v>
      </c>
      <c r="P4881" s="4" t="s">
        <v>121</v>
      </c>
      <c r="Q4881" s="4" t="s">
        <v>3976</v>
      </c>
      <c r="R4881" s="4">
        <v>5.32</v>
      </c>
      <c r="S4881" s="4">
        <v>2</v>
      </c>
      <c r="T4881" s="4">
        <v>0</v>
      </c>
      <c r="U4881" s="4">
        <v>2.6067999999999998</v>
      </c>
      <c r="V4881" s="4" t="str">
        <f>INDEX(Regional_Lookup!$B$2:$B$5,MATCH('Sample - Superstore'!M4881,Regional_Lookup!$A$2:$A$5,0))</f>
        <v>Maria Santos</v>
      </c>
      <c r="W4881" s="4">
        <f>INDEX(Regional_Lookup!$C$2:$C$5, MATCH('Sample - Superstore'!M4881,Regional_Lookup!$A$2:$A$5, 0))</f>
        <v>0.15</v>
      </c>
      <c r="X4881" s="4">
        <f>U4881/R4881</f>
        <v>0.48999999999999994</v>
      </c>
      <c r="Y4881" s="4" t="str">
        <f>IF(X4881&gt;=W4881, "Yes", "No")</f>
        <v>Yes</v>
      </c>
      <c r="Z4881" s="4">
        <f>D4881-C4881</f>
        <v>3</v>
      </c>
      <c r="AA4881" s="4" t="str" cm="1">
        <f t="array" ref="AA4881">_xlfn.IFS(Z4881&lt;=2,"Fast",Z4881&gt;5, "Slow", AND(Z4881&gt;=3,Z4881&lt;=5),"Standard")</f>
        <v>Standard</v>
      </c>
    </row>
    <row r="4882" spans="1:27" x14ac:dyDescent="0.2">
      <c r="A4882" s="4">
        <v>4881</v>
      </c>
      <c r="B4882" s="4" t="s">
        <v>8014</v>
      </c>
      <c r="C4882" s="5">
        <v>43041</v>
      </c>
      <c r="D4882" s="5">
        <v>43044</v>
      </c>
      <c r="E4882" s="4" t="s">
        <v>21</v>
      </c>
      <c r="F4882" s="4" t="s">
        <v>2755</v>
      </c>
      <c r="G4882" s="4" t="s">
        <v>2754</v>
      </c>
      <c r="H4882" s="4" t="s">
        <v>50</v>
      </c>
      <c r="I4882" s="4" t="s">
        <v>17</v>
      </c>
      <c r="J4882" s="4" t="s">
        <v>2406</v>
      </c>
      <c r="K4882" s="4" t="s">
        <v>174</v>
      </c>
      <c r="L4882" s="4">
        <v>42420</v>
      </c>
      <c r="M4882" s="4" t="s">
        <v>7</v>
      </c>
      <c r="N4882" s="4" t="s">
        <v>3028</v>
      </c>
      <c r="O4882" s="4" t="s">
        <v>37</v>
      </c>
      <c r="P4882" s="4" t="s">
        <v>221</v>
      </c>
      <c r="Q4882" s="4" t="s">
        <v>3027</v>
      </c>
      <c r="R4882" s="4">
        <v>975.92</v>
      </c>
      <c r="S4882" s="4">
        <v>4</v>
      </c>
      <c r="T4882" s="4">
        <v>0</v>
      </c>
      <c r="U4882" s="4">
        <v>292.77600000000001</v>
      </c>
      <c r="V4882" s="4" t="str">
        <f>INDEX(Regional_Lookup!$B$2:$B$5,MATCH('Sample - Superstore'!M4882,Regional_Lookup!$A$2:$A$5,0))</f>
        <v>Maria Santos</v>
      </c>
      <c r="W4882" s="4">
        <f>INDEX(Regional_Lookup!$C$2:$C$5, MATCH('Sample - Superstore'!M4882,Regional_Lookup!$A$2:$A$5, 0))</f>
        <v>0.15</v>
      </c>
      <c r="X4882" s="4">
        <f>U4882/R4882</f>
        <v>0.30000000000000004</v>
      </c>
      <c r="Y4882" s="4" t="str">
        <f>IF(X4882&gt;=W4882, "Yes", "No")</f>
        <v>Yes</v>
      </c>
      <c r="Z4882" s="4">
        <f>D4882-C4882</f>
        <v>3</v>
      </c>
      <c r="AA4882" s="4" t="str" cm="1">
        <f t="array" ref="AA4882">_xlfn.IFS(Z4882&lt;=2,"Fast",Z4882&gt;5, "Slow", AND(Z4882&gt;=3,Z4882&lt;=5),"Standard")</f>
        <v>Standard</v>
      </c>
    </row>
    <row r="4883" spans="1:27" x14ac:dyDescent="0.2">
      <c r="A4883" s="4">
        <v>4882</v>
      </c>
      <c r="B4883" s="4" t="s">
        <v>8014</v>
      </c>
      <c r="C4883" s="5">
        <v>43041</v>
      </c>
      <c r="D4883" s="5">
        <v>43044</v>
      </c>
      <c r="E4883" s="4" t="s">
        <v>21</v>
      </c>
      <c r="F4883" s="4" t="s">
        <v>2755</v>
      </c>
      <c r="G4883" s="4" t="s">
        <v>2754</v>
      </c>
      <c r="H4883" s="4" t="s">
        <v>50</v>
      </c>
      <c r="I4883" s="4" t="s">
        <v>17</v>
      </c>
      <c r="J4883" s="4" t="s">
        <v>2406</v>
      </c>
      <c r="K4883" s="4" t="s">
        <v>174</v>
      </c>
      <c r="L4883" s="4">
        <v>42420</v>
      </c>
      <c r="M4883" s="4" t="s">
        <v>7</v>
      </c>
      <c r="N4883" s="4" t="s">
        <v>5627</v>
      </c>
      <c r="O4883" s="4" t="s">
        <v>33</v>
      </c>
      <c r="P4883" s="4" t="s">
        <v>55</v>
      </c>
      <c r="Q4883" s="4" t="s">
        <v>5626</v>
      </c>
      <c r="R4883" s="4">
        <v>2249.91</v>
      </c>
      <c r="S4883" s="4">
        <v>9</v>
      </c>
      <c r="T4883" s="4">
        <v>0</v>
      </c>
      <c r="U4883" s="4">
        <v>517.47929999999997</v>
      </c>
      <c r="V4883" s="4" t="str">
        <f>INDEX(Regional_Lookup!$B$2:$B$5,MATCH('Sample - Superstore'!M4883,Regional_Lookup!$A$2:$A$5,0))</f>
        <v>Maria Santos</v>
      </c>
      <c r="W4883" s="4">
        <f>INDEX(Regional_Lookup!$C$2:$C$5, MATCH('Sample - Superstore'!M4883,Regional_Lookup!$A$2:$A$5, 0))</f>
        <v>0.15</v>
      </c>
      <c r="X4883" s="4">
        <f>U4883/R4883</f>
        <v>0.23</v>
      </c>
      <c r="Y4883" s="4" t="str">
        <f>IF(X4883&gt;=W4883, "Yes", "No")</f>
        <v>Yes</v>
      </c>
      <c r="Z4883" s="4">
        <f>D4883-C4883</f>
        <v>3</v>
      </c>
      <c r="AA4883" s="4" t="str" cm="1">
        <f t="array" ref="AA4883">_xlfn.IFS(Z4883&lt;=2,"Fast",Z4883&gt;5, "Slow", AND(Z4883&gt;=3,Z4883&lt;=5),"Standard")</f>
        <v>Standard</v>
      </c>
    </row>
    <row r="4884" spans="1:27" x14ac:dyDescent="0.2">
      <c r="A4884" s="4">
        <v>4883</v>
      </c>
      <c r="B4884" s="4" t="s">
        <v>8014</v>
      </c>
      <c r="C4884" s="5">
        <v>43041</v>
      </c>
      <c r="D4884" s="5">
        <v>43044</v>
      </c>
      <c r="E4884" s="4" t="s">
        <v>21</v>
      </c>
      <c r="F4884" s="4" t="s">
        <v>2755</v>
      </c>
      <c r="G4884" s="4" t="s">
        <v>2754</v>
      </c>
      <c r="H4884" s="4" t="s">
        <v>50</v>
      </c>
      <c r="I4884" s="4" t="s">
        <v>17</v>
      </c>
      <c r="J4884" s="4" t="s">
        <v>2406</v>
      </c>
      <c r="K4884" s="4" t="s">
        <v>174</v>
      </c>
      <c r="L4884" s="4">
        <v>42420</v>
      </c>
      <c r="M4884" s="4" t="s">
        <v>7</v>
      </c>
      <c r="N4884" s="4" t="s">
        <v>7328</v>
      </c>
      <c r="O4884" s="4" t="s">
        <v>13</v>
      </c>
      <c r="P4884" s="4" t="s">
        <v>231</v>
      </c>
      <c r="Q4884" s="4" t="s">
        <v>7327</v>
      </c>
      <c r="R4884" s="4">
        <v>59.92</v>
      </c>
      <c r="S4884" s="4">
        <v>4</v>
      </c>
      <c r="T4884" s="4">
        <v>0</v>
      </c>
      <c r="U4884" s="4">
        <v>16.7776</v>
      </c>
      <c r="V4884" s="4" t="str">
        <f>INDEX(Regional_Lookup!$B$2:$B$5,MATCH('Sample - Superstore'!M4884,Regional_Lookup!$A$2:$A$5,0))</f>
        <v>Maria Santos</v>
      </c>
      <c r="W4884" s="4">
        <f>INDEX(Regional_Lookup!$C$2:$C$5, MATCH('Sample - Superstore'!M4884,Regional_Lookup!$A$2:$A$5, 0))</f>
        <v>0.15</v>
      </c>
      <c r="X4884" s="4">
        <f>U4884/R4884</f>
        <v>0.27999999999999997</v>
      </c>
      <c r="Y4884" s="4" t="str">
        <f>IF(X4884&gt;=W4884, "Yes", "No")</f>
        <v>Yes</v>
      </c>
      <c r="Z4884" s="4">
        <f>D4884-C4884</f>
        <v>3</v>
      </c>
      <c r="AA4884" s="4" t="str" cm="1">
        <f t="array" ref="AA4884">_xlfn.IFS(Z4884&lt;=2,"Fast",Z4884&gt;5, "Slow", AND(Z4884&gt;=3,Z4884&lt;=5),"Standard")</f>
        <v>Standard</v>
      </c>
    </row>
    <row r="4885" spans="1:27" x14ac:dyDescent="0.2">
      <c r="A4885" s="4">
        <v>4884</v>
      </c>
      <c r="B4885" s="4" t="s">
        <v>8013</v>
      </c>
      <c r="C4885" s="5">
        <v>42802</v>
      </c>
      <c r="D4885" s="5">
        <v>42809</v>
      </c>
      <c r="E4885" s="4" t="s">
        <v>29</v>
      </c>
      <c r="F4885" s="4" t="s">
        <v>2408</v>
      </c>
      <c r="G4885" s="4" t="s">
        <v>2407</v>
      </c>
      <c r="H4885" s="4" t="s">
        <v>18</v>
      </c>
      <c r="I4885" s="4" t="s">
        <v>17</v>
      </c>
      <c r="J4885" s="4" t="s">
        <v>240</v>
      </c>
      <c r="K4885" s="4" t="s">
        <v>15</v>
      </c>
      <c r="L4885" s="4">
        <v>92804</v>
      </c>
      <c r="M4885" s="4" t="s">
        <v>9</v>
      </c>
      <c r="N4885" s="4" t="s">
        <v>2161</v>
      </c>
      <c r="O4885" s="4" t="s">
        <v>13</v>
      </c>
      <c r="P4885" s="4" t="s">
        <v>100</v>
      </c>
      <c r="Q4885" s="4" t="s">
        <v>2160</v>
      </c>
      <c r="R4885" s="4">
        <v>171.2</v>
      </c>
      <c r="S4885" s="4">
        <v>5</v>
      </c>
      <c r="T4885" s="4">
        <v>0.2</v>
      </c>
      <c r="U4885" s="4">
        <v>64.2</v>
      </c>
      <c r="V4885" s="4" t="str">
        <f>INDEX(Regional_Lookup!$B$2:$B$5,MATCH('Sample - Superstore'!M4885,Regional_Lookup!$A$2:$A$5,0))</f>
        <v>James Chen</v>
      </c>
      <c r="W4885" s="4">
        <f>INDEX(Regional_Lookup!$C$2:$C$5, MATCH('Sample - Superstore'!M4885,Regional_Lookup!$A$2:$A$5, 0))</f>
        <v>0.18</v>
      </c>
      <c r="X4885" s="4">
        <f>U4885/R4885</f>
        <v>0.37500000000000006</v>
      </c>
      <c r="Y4885" s="4" t="str">
        <f>IF(X4885&gt;=W4885, "Yes", "No")</f>
        <v>Yes</v>
      </c>
      <c r="Z4885" s="4">
        <f>D4885-C4885</f>
        <v>7</v>
      </c>
      <c r="AA4885" s="4" t="str" cm="1">
        <f t="array" ref="AA4885">_xlfn.IFS(Z4885&lt;=2,"Fast",Z4885&gt;5, "Slow", AND(Z4885&gt;=3,Z4885&lt;=5),"Standard")</f>
        <v>Slow</v>
      </c>
    </row>
    <row r="4886" spans="1:27" x14ac:dyDescent="0.2">
      <c r="A4886" s="4">
        <v>4885</v>
      </c>
      <c r="B4886" s="4" t="s">
        <v>8013</v>
      </c>
      <c r="C4886" s="5">
        <v>42802</v>
      </c>
      <c r="D4886" s="5">
        <v>42809</v>
      </c>
      <c r="E4886" s="4" t="s">
        <v>29</v>
      </c>
      <c r="F4886" s="4" t="s">
        <v>2408</v>
      </c>
      <c r="G4886" s="4" t="s">
        <v>2407</v>
      </c>
      <c r="H4886" s="4" t="s">
        <v>18</v>
      </c>
      <c r="I4886" s="4" t="s">
        <v>17</v>
      </c>
      <c r="J4886" s="4" t="s">
        <v>240</v>
      </c>
      <c r="K4886" s="4" t="s">
        <v>15</v>
      </c>
      <c r="L4886" s="4">
        <v>92804</v>
      </c>
      <c r="M4886" s="4" t="s">
        <v>9</v>
      </c>
      <c r="N4886" s="4" t="s">
        <v>2298</v>
      </c>
      <c r="O4886" s="4" t="s">
        <v>13</v>
      </c>
      <c r="P4886" s="4" t="s">
        <v>116</v>
      </c>
      <c r="Q4886" s="4" t="s">
        <v>2297</v>
      </c>
      <c r="R4886" s="4">
        <v>3.36</v>
      </c>
      <c r="S4886" s="4">
        <v>2</v>
      </c>
      <c r="T4886" s="4">
        <v>0</v>
      </c>
      <c r="U4886" s="4">
        <v>0.87360000000000004</v>
      </c>
      <c r="V4886" s="4" t="str">
        <f>INDEX(Regional_Lookup!$B$2:$B$5,MATCH('Sample - Superstore'!M4886,Regional_Lookup!$A$2:$A$5,0))</f>
        <v>James Chen</v>
      </c>
      <c r="W4886" s="4">
        <f>INDEX(Regional_Lookup!$C$2:$C$5, MATCH('Sample - Superstore'!M4886,Regional_Lookup!$A$2:$A$5, 0))</f>
        <v>0.18</v>
      </c>
      <c r="X4886" s="4">
        <f>U4886/R4886</f>
        <v>0.26</v>
      </c>
      <c r="Y4886" s="4" t="str">
        <f>IF(X4886&gt;=W4886, "Yes", "No")</f>
        <v>Yes</v>
      </c>
      <c r="Z4886" s="4">
        <f>D4886-C4886</f>
        <v>7</v>
      </c>
      <c r="AA4886" s="4" t="str" cm="1">
        <f t="array" ref="AA4886">_xlfn.IFS(Z4886&lt;=2,"Fast",Z4886&gt;5, "Slow", AND(Z4886&gt;=3,Z4886&lt;=5),"Standard")</f>
        <v>Slow</v>
      </c>
    </row>
    <row r="4887" spans="1:27" x14ac:dyDescent="0.2">
      <c r="A4887" s="4">
        <v>4886</v>
      </c>
      <c r="B4887" s="4" t="s">
        <v>8012</v>
      </c>
      <c r="C4887" s="5">
        <v>41989</v>
      </c>
      <c r="D4887" s="5">
        <v>41993</v>
      </c>
      <c r="E4887" s="4" t="s">
        <v>29</v>
      </c>
      <c r="F4887" s="4" t="s">
        <v>1086</v>
      </c>
      <c r="G4887" s="4" t="s">
        <v>1085</v>
      </c>
      <c r="H4887" s="4" t="s">
        <v>50</v>
      </c>
      <c r="I4887" s="4" t="s">
        <v>17</v>
      </c>
      <c r="J4887" s="4" t="s">
        <v>1079</v>
      </c>
      <c r="K4887" s="4" t="s">
        <v>76</v>
      </c>
      <c r="L4887" s="4">
        <v>48227</v>
      </c>
      <c r="M4887" s="4" t="s">
        <v>3</v>
      </c>
      <c r="N4887" s="4" t="s">
        <v>7139</v>
      </c>
      <c r="O4887" s="4" t="s">
        <v>13</v>
      </c>
      <c r="P4887" s="4" t="s">
        <v>24</v>
      </c>
      <c r="Q4887" s="4" t="s">
        <v>7138</v>
      </c>
      <c r="R4887" s="4">
        <v>114.2</v>
      </c>
      <c r="S4887" s="4">
        <v>5</v>
      </c>
      <c r="T4887" s="4">
        <v>0</v>
      </c>
      <c r="U4887" s="4">
        <v>52.531999999999996</v>
      </c>
      <c r="V4887" s="4" t="str">
        <f>INDEX(Regional_Lookup!$B$2:$B$5,MATCH('Sample - Superstore'!M4887,Regional_Lookup!$A$2:$A$5,0))</f>
        <v>David Johnson</v>
      </c>
      <c r="W4887" s="4">
        <f>INDEX(Regional_Lookup!$C$2:$C$5, MATCH('Sample - Superstore'!M4887,Regional_Lookup!$A$2:$A$5, 0))</f>
        <v>0.14000000000000001</v>
      </c>
      <c r="X4887" s="4">
        <f>U4887/R4887</f>
        <v>0.45999999999999996</v>
      </c>
      <c r="Y4887" s="4" t="str">
        <f>IF(X4887&gt;=W4887, "Yes", "No")</f>
        <v>Yes</v>
      </c>
      <c r="Z4887" s="4">
        <f>D4887-C4887</f>
        <v>4</v>
      </c>
      <c r="AA4887" s="4" t="str" cm="1">
        <f t="array" ref="AA4887">_xlfn.IFS(Z4887&lt;=2,"Fast",Z4887&gt;5, "Slow", AND(Z4887&gt;=3,Z4887&lt;=5),"Standard")</f>
        <v>Standard</v>
      </c>
    </row>
    <row r="4888" spans="1:27" x14ac:dyDescent="0.2">
      <c r="A4888" s="4">
        <v>4887</v>
      </c>
      <c r="B4888" s="4" t="s">
        <v>8011</v>
      </c>
      <c r="C4888" s="5">
        <v>42702</v>
      </c>
      <c r="D4888" s="5">
        <v>42705</v>
      </c>
      <c r="E4888" s="4" t="s">
        <v>21</v>
      </c>
      <c r="F4888" s="4" t="s">
        <v>4880</v>
      </c>
      <c r="G4888" s="4" t="s">
        <v>4879</v>
      </c>
      <c r="H4888" s="4" t="s">
        <v>50</v>
      </c>
      <c r="I4888" s="4" t="s">
        <v>17</v>
      </c>
      <c r="J4888" s="4" t="s">
        <v>6925</v>
      </c>
      <c r="K4888" s="4" t="s">
        <v>48</v>
      </c>
      <c r="L4888" s="4">
        <v>30062</v>
      </c>
      <c r="M4888" s="4" t="s">
        <v>7</v>
      </c>
      <c r="N4888" s="4" t="s">
        <v>3865</v>
      </c>
      <c r="O4888" s="4" t="s">
        <v>37</v>
      </c>
      <c r="P4888" s="4" t="s">
        <v>221</v>
      </c>
      <c r="Q4888" s="4" t="s">
        <v>3864</v>
      </c>
      <c r="R4888" s="4">
        <v>182.67</v>
      </c>
      <c r="S4888" s="4">
        <v>3</v>
      </c>
      <c r="T4888" s="4">
        <v>0</v>
      </c>
      <c r="U4888" s="4">
        <v>52.974299999999999</v>
      </c>
      <c r="V4888" s="4" t="str">
        <f>INDEX(Regional_Lookup!$B$2:$B$5,MATCH('Sample - Superstore'!M4888,Regional_Lookup!$A$2:$A$5,0))</f>
        <v>Maria Santos</v>
      </c>
      <c r="W4888" s="4">
        <f>INDEX(Regional_Lookup!$C$2:$C$5, MATCH('Sample - Superstore'!M4888,Regional_Lookup!$A$2:$A$5, 0))</f>
        <v>0.15</v>
      </c>
      <c r="X4888" s="4">
        <f>U4888/R4888</f>
        <v>0.29000000000000004</v>
      </c>
      <c r="Y4888" s="4" t="str">
        <f>IF(X4888&gt;=W4888, "Yes", "No")</f>
        <v>Yes</v>
      </c>
      <c r="Z4888" s="4">
        <f>D4888-C4888</f>
        <v>3</v>
      </c>
      <c r="AA4888" s="4" t="str" cm="1">
        <f t="array" ref="AA4888">_xlfn.IFS(Z4888&lt;=2,"Fast",Z4888&gt;5, "Slow", AND(Z4888&gt;=3,Z4888&lt;=5),"Standard")</f>
        <v>Standard</v>
      </c>
    </row>
    <row r="4889" spans="1:27" x14ac:dyDescent="0.2">
      <c r="A4889" s="4">
        <v>4888</v>
      </c>
      <c r="B4889" s="4" t="s">
        <v>8011</v>
      </c>
      <c r="C4889" s="5">
        <v>42702</v>
      </c>
      <c r="D4889" s="5">
        <v>42705</v>
      </c>
      <c r="E4889" s="4" t="s">
        <v>21</v>
      </c>
      <c r="F4889" s="4" t="s">
        <v>4880</v>
      </c>
      <c r="G4889" s="4" t="s">
        <v>4879</v>
      </c>
      <c r="H4889" s="4" t="s">
        <v>50</v>
      </c>
      <c r="I4889" s="4" t="s">
        <v>17</v>
      </c>
      <c r="J4889" s="4" t="s">
        <v>6925</v>
      </c>
      <c r="K4889" s="4" t="s">
        <v>48</v>
      </c>
      <c r="L4889" s="4">
        <v>30062</v>
      </c>
      <c r="M4889" s="4" t="s">
        <v>7</v>
      </c>
      <c r="N4889" s="4" t="s">
        <v>5939</v>
      </c>
      <c r="O4889" s="4" t="s">
        <v>33</v>
      </c>
      <c r="P4889" s="4" t="s">
        <v>55</v>
      </c>
      <c r="Q4889" s="4" t="s">
        <v>5938</v>
      </c>
      <c r="R4889" s="4">
        <v>101.7</v>
      </c>
      <c r="S4889" s="4">
        <v>6</v>
      </c>
      <c r="T4889" s="4">
        <v>0</v>
      </c>
      <c r="U4889" s="4">
        <v>6.1020000000000003</v>
      </c>
      <c r="V4889" s="4" t="str">
        <f>INDEX(Regional_Lookup!$B$2:$B$5,MATCH('Sample - Superstore'!M4889,Regional_Lookup!$A$2:$A$5,0))</f>
        <v>Maria Santos</v>
      </c>
      <c r="W4889" s="4">
        <f>INDEX(Regional_Lookup!$C$2:$C$5, MATCH('Sample - Superstore'!M4889,Regional_Lookup!$A$2:$A$5, 0))</f>
        <v>0.15</v>
      </c>
      <c r="X4889" s="4">
        <f>U4889/R4889</f>
        <v>6.0000000000000005E-2</v>
      </c>
      <c r="Y4889" s="4" t="str">
        <f>IF(X4889&gt;=W4889, "Yes", "No")</f>
        <v>No</v>
      </c>
      <c r="Z4889" s="4">
        <f>D4889-C4889</f>
        <v>3</v>
      </c>
      <c r="AA4889" s="4" t="str" cm="1">
        <f t="array" ref="AA4889">_xlfn.IFS(Z4889&lt;=2,"Fast",Z4889&gt;5, "Slow", AND(Z4889&gt;=3,Z4889&lt;=5),"Standard")</f>
        <v>Standard</v>
      </c>
    </row>
    <row r="4890" spans="1:27" x14ac:dyDescent="0.2">
      <c r="A4890" s="4">
        <v>4889</v>
      </c>
      <c r="B4890" s="4" t="s">
        <v>8011</v>
      </c>
      <c r="C4890" s="5">
        <v>42702</v>
      </c>
      <c r="D4890" s="5">
        <v>42705</v>
      </c>
      <c r="E4890" s="4" t="s">
        <v>21</v>
      </c>
      <c r="F4890" s="4" t="s">
        <v>4880</v>
      </c>
      <c r="G4890" s="4" t="s">
        <v>4879</v>
      </c>
      <c r="H4890" s="4" t="s">
        <v>50</v>
      </c>
      <c r="I4890" s="4" t="s">
        <v>17</v>
      </c>
      <c r="J4890" s="4" t="s">
        <v>6925</v>
      </c>
      <c r="K4890" s="4" t="s">
        <v>48</v>
      </c>
      <c r="L4890" s="4">
        <v>30062</v>
      </c>
      <c r="M4890" s="4" t="s">
        <v>7</v>
      </c>
      <c r="N4890" s="4" t="s">
        <v>7576</v>
      </c>
      <c r="O4890" s="4" t="s">
        <v>13</v>
      </c>
      <c r="P4890" s="4" t="s">
        <v>231</v>
      </c>
      <c r="Q4890" s="4" t="s">
        <v>7575</v>
      </c>
      <c r="R4890" s="4">
        <v>1126.02</v>
      </c>
      <c r="S4890" s="4">
        <v>3</v>
      </c>
      <c r="T4890" s="4">
        <v>0</v>
      </c>
      <c r="U4890" s="4">
        <v>56.301000000000002</v>
      </c>
      <c r="V4890" s="4" t="str">
        <f>INDEX(Regional_Lookup!$B$2:$B$5,MATCH('Sample - Superstore'!M4890,Regional_Lookup!$A$2:$A$5,0))</f>
        <v>Maria Santos</v>
      </c>
      <c r="W4890" s="4">
        <f>INDEX(Regional_Lookup!$C$2:$C$5, MATCH('Sample - Superstore'!M4890,Regional_Lookup!$A$2:$A$5, 0))</f>
        <v>0.15</v>
      </c>
      <c r="X4890" s="4">
        <f>U4890/R4890</f>
        <v>0.05</v>
      </c>
      <c r="Y4890" s="4" t="str">
        <f>IF(X4890&gt;=W4890, "Yes", "No")</f>
        <v>No</v>
      </c>
      <c r="Z4890" s="4">
        <f>D4890-C4890</f>
        <v>3</v>
      </c>
      <c r="AA4890" s="4" t="str" cm="1">
        <f t="array" ref="AA4890">_xlfn.IFS(Z4890&lt;=2,"Fast",Z4890&gt;5, "Slow", AND(Z4890&gt;=3,Z4890&lt;=5),"Standard")</f>
        <v>Standard</v>
      </c>
    </row>
    <row r="4891" spans="1:27" x14ac:dyDescent="0.2">
      <c r="A4891" s="4">
        <v>4890</v>
      </c>
      <c r="B4891" s="4" t="s">
        <v>8011</v>
      </c>
      <c r="C4891" s="5">
        <v>42702</v>
      </c>
      <c r="D4891" s="5">
        <v>42705</v>
      </c>
      <c r="E4891" s="4" t="s">
        <v>21</v>
      </c>
      <c r="F4891" s="4" t="s">
        <v>4880</v>
      </c>
      <c r="G4891" s="4" t="s">
        <v>4879</v>
      </c>
      <c r="H4891" s="4" t="s">
        <v>50</v>
      </c>
      <c r="I4891" s="4" t="s">
        <v>17</v>
      </c>
      <c r="J4891" s="4" t="s">
        <v>6925</v>
      </c>
      <c r="K4891" s="4" t="s">
        <v>48</v>
      </c>
      <c r="L4891" s="4">
        <v>30062</v>
      </c>
      <c r="M4891" s="4" t="s">
        <v>7</v>
      </c>
      <c r="N4891" s="4" t="s">
        <v>6070</v>
      </c>
      <c r="O4891" s="4" t="s">
        <v>13</v>
      </c>
      <c r="P4891" s="4" t="s">
        <v>231</v>
      </c>
      <c r="Q4891" s="4" t="s">
        <v>6069</v>
      </c>
      <c r="R4891" s="4">
        <v>1263.3</v>
      </c>
      <c r="S4891" s="4">
        <v>6</v>
      </c>
      <c r="T4891" s="4">
        <v>0</v>
      </c>
      <c r="U4891" s="4">
        <v>315.82499999999999</v>
      </c>
      <c r="V4891" s="4" t="str">
        <f>INDEX(Regional_Lookup!$B$2:$B$5,MATCH('Sample - Superstore'!M4891,Regional_Lookup!$A$2:$A$5,0))</f>
        <v>Maria Santos</v>
      </c>
      <c r="W4891" s="4">
        <f>INDEX(Regional_Lookup!$C$2:$C$5, MATCH('Sample - Superstore'!M4891,Regional_Lookup!$A$2:$A$5, 0))</f>
        <v>0.15</v>
      </c>
      <c r="X4891" s="4">
        <f>U4891/R4891</f>
        <v>0.25</v>
      </c>
      <c r="Y4891" s="4" t="str">
        <f>IF(X4891&gt;=W4891, "Yes", "No")</f>
        <v>Yes</v>
      </c>
      <c r="Z4891" s="4">
        <f>D4891-C4891</f>
        <v>3</v>
      </c>
      <c r="AA4891" s="4" t="str" cm="1">
        <f t="array" ref="AA4891">_xlfn.IFS(Z4891&lt;=2,"Fast",Z4891&gt;5, "Slow", AND(Z4891&gt;=3,Z4891&lt;=5),"Standard")</f>
        <v>Standard</v>
      </c>
    </row>
    <row r="4892" spans="1:27" x14ac:dyDescent="0.2">
      <c r="A4892" s="4">
        <v>4891</v>
      </c>
      <c r="B4892" s="4" t="s">
        <v>8010</v>
      </c>
      <c r="C4892" s="5">
        <v>42727</v>
      </c>
      <c r="D4892" s="5">
        <v>42734</v>
      </c>
      <c r="E4892" s="4" t="s">
        <v>29</v>
      </c>
      <c r="F4892" s="4" t="s">
        <v>563</v>
      </c>
      <c r="G4892" s="4" t="s">
        <v>562</v>
      </c>
      <c r="H4892" s="4" t="s">
        <v>50</v>
      </c>
      <c r="I4892" s="4" t="s">
        <v>17</v>
      </c>
      <c r="J4892" s="4" t="s">
        <v>234</v>
      </c>
      <c r="K4892" s="4" t="s">
        <v>233</v>
      </c>
      <c r="L4892" s="4">
        <v>98103</v>
      </c>
      <c r="M4892" s="4" t="s">
        <v>9</v>
      </c>
      <c r="N4892" s="4" t="s">
        <v>2709</v>
      </c>
      <c r="O4892" s="4" t="s">
        <v>13</v>
      </c>
      <c r="P4892" s="4" t="s">
        <v>116</v>
      </c>
      <c r="Q4892" s="4" t="s">
        <v>2708</v>
      </c>
      <c r="R4892" s="4">
        <v>8.82</v>
      </c>
      <c r="S4892" s="4">
        <v>3</v>
      </c>
      <c r="T4892" s="4">
        <v>0</v>
      </c>
      <c r="U4892" s="4">
        <v>2.5577999999999999</v>
      </c>
      <c r="V4892" s="4" t="str">
        <f>INDEX(Regional_Lookup!$B$2:$B$5,MATCH('Sample - Superstore'!M4892,Regional_Lookup!$A$2:$A$5,0))</f>
        <v>James Chen</v>
      </c>
      <c r="W4892" s="4">
        <f>INDEX(Regional_Lookup!$C$2:$C$5, MATCH('Sample - Superstore'!M4892,Regional_Lookup!$A$2:$A$5, 0))</f>
        <v>0.18</v>
      </c>
      <c r="X4892" s="4">
        <f>U4892/R4892</f>
        <v>0.28999999999999998</v>
      </c>
      <c r="Y4892" s="4" t="str">
        <f>IF(X4892&gt;=W4892, "Yes", "No")</f>
        <v>Yes</v>
      </c>
      <c r="Z4892" s="4">
        <f>D4892-C4892</f>
        <v>7</v>
      </c>
      <c r="AA4892" s="4" t="str" cm="1">
        <f t="array" ref="AA4892">_xlfn.IFS(Z4892&lt;=2,"Fast",Z4892&gt;5, "Slow", AND(Z4892&gt;=3,Z4892&lt;=5),"Standard")</f>
        <v>Slow</v>
      </c>
    </row>
    <row r="4893" spans="1:27" x14ac:dyDescent="0.2">
      <c r="A4893" s="4">
        <v>4892</v>
      </c>
      <c r="B4893" s="4" t="s">
        <v>8010</v>
      </c>
      <c r="C4893" s="5">
        <v>42727</v>
      </c>
      <c r="D4893" s="5">
        <v>42734</v>
      </c>
      <c r="E4893" s="4" t="s">
        <v>29</v>
      </c>
      <c r="F4893" s="4" t="s">
        <v>563</v>
      </c>
      <c r="G4893" s="4" t="s">
        <v>562</v>
      </c>
      <c r="H4893" s="4" t="s">
        <v>50</v>
      </c>
      <c r="I4893" s="4" t="s">
        <v>17</v>
      </c>
      <c r="J4893" s="4" t="s">
        <v>234</v>
      </c>
      <c r="K4893" s="4" t="s">
        <v>233</v>
      </c>
      <c r="L4893" s="4">
        <v>98103</v>
      </c>
      <c r="M4893" s="4" t="s">
        <v>9</v>
      </c>
      <c r="N4893" s="4" t="s">
        <v>2120</v>
      </c>
      <c r="O4893" s="4" t="s">
        <v>13</v>
      </c>
      <c r="P4893" s="4" t="s">
        <v>24</v>
      </c>
      <c r="Q4893" s="4" t="s">
        <v>2119</v>
      </c>
      <c r="R4893" s="4">
        <v>37.94</v>
      </c>
      <c r="S4893" s="4">
        <v>2</v>
      </c>
      <c r="T4893" s="4">
        <v>0</v>
      </c>
      <c r="U4893" s="4">
        <v>18.211200000000002</v>
      </c>
      <c r="V4893" s="4" t="str">
        <f>INDEX(Regional_Lookup!$B$2:$B$5,MATCH('Sample - Superstore'!M4893,Regional_Lookup!$A$2:$A$5,0))</f>
        <v>James Chen</v>
      </c>
      <c r="W4893" s="4">
        <f>INDEX(Regional_Lookup!$C$2:$C$5, MATCH('Sample - Superstore'!M4893,Regional_Lookup!$A$2:$A$5, 0))</f>
        <v>0.18</v>
      </c>
      <c r="X4893" s="4">
        <f>U4893/R4893</f>
        <v>0.48000000000000009</v>
      </c>
      <c r="Y4893" s="4" t="str">
        <f>IF(X4893&gt;=W4893, "Yes", "No")</f>
        <v>Yes</v>
      </c>
      <c r="Z4893" s="4">
        <f>D4893-C4893</f>
        <v>7</v>
      </c>
      <c r="AA4893" s="4" t="str" cm="1">
        <f t="array" ref="AA4893">_xlfn.IFS(Z4893&lt;=2,"Fast",Z4893&gt;5, "Slow", AND(Z4893&gt;=3,Z4893&lt;=5),"Standard")</f>
        <v>Slow</v>
      </c>
    </row>
    <row r="4894" spans="1:27" x14ac:dyDescent="0.2">
      <c r="A4894" s="4">
        <v>4893</v>
      </c>
      <c r="B4894" s="4" t="s">
        <v>8010</v>
      </c>
      <c r="C4894" s="5">
        <v>42727</v>
      </c>
      <c r="D4894" s="5">
        <v>42734</v>
      </c>
      <c r="E4894" s="4" t="s">
        <v>29</v>
      </c>
      <c r="F4894" s="4" t="s">
        <v>563</v>
      </c>
      <c r="G4894" s="4" t="s">
        <v>562</v>
      </c>
      <c r="H4894" s="4" t="s">
        <v>50</v>
      </c>
      <c r="I4894" s="4" t="s">
        <v>17</v>
      </c>
      <c r="J4894" s="4" t="s">
        <v>234</v>
      </c>
      <c r="K4894" s="4" t="s">
        <v>233</v>
      </c>
      <c r="L4894" s="4">
        <v>98103</v>
      </c>
      <c r="M4894" s="4" t="s">
        <v>9</v>
      </c>
      <c r="N4894" s="4" t="s">
        <v>5886</v>
      </c>
      <c r="O4894" s="4" t="s">
        <v>13</v>
      </c>
      <c r="P4894" s="4" t="s">
        <v>116</v>
      </c>
      <c r="Q4894" s="4" t="s">
        <v>5885</v>
      </c>
      <c r="R4894" s="4">
        <v>4.2</v>
      </c>
      <c r="S4894" s="4">
        <v>2</v>
      </c>
      <c r="T4894" s="4">
        <v>0</v>
      </c>
      <c r="U4894" s="4">
        <v>1.1759999999999999</v>
      </c>
      <c r="V4894" s="4" t="str">
        <f>INDEX(Regional_Lookup!$B$2:$B$5,MATCH('Sample - Superstore'!M4894,Regional_Lookup!$A$2:$A$5,0))</f>
        <v>James Chen</v>
      </c>
      <c r="W4894" s="4">
        <f>INDEX(Regional_Lookup!$C$2:$C$5, MATCH('Sample - Superstore'!M4894,Regional_Lookup!$A$2:$A$5, 0))</f>
        <v>0.18</v>
      </c>
      <c r="X4894" s="4">
        <f>U4894/R4894</f>
        <v>0.27999999999999997</v>
      </c>
      <c r="Y4894" s="4" t="str">
        <f>IF(X4894&gt;=W4894, "Yes", "No")</f>
        <v>Yes</v>
      </c>
      <c r="Z4894" s="4">
        <f>D4894-C4894</f>
        <v>7</v>
      </c>
      <c r="AA4894" s="4" t="str" cm="1">
        <f t="array" ref="AA4894">_xlfn.IFS(Z4894&lt;=2,"Fast",Z4894&gt;5, "Slow", AND(Z4894&gt;=3,Z4894&lt;=5),"Standard")</f>
        <v>Slow</v>
      </c>
    </row>
    <row r="4895" spans="1:27" x14ac:dyDescent="0.2">
      <c r="A4895" s="4">
        <v>4894</v>
      </c>
      <c r="B4895" s="4" t="s">
        <v>8010</v>
      </c>
      <c r="C4895" s="5">
        <v>42727</v>
      </c>
      <c r="D4895" s="5">
        <v>42734</v>
      </c>
      <c r="E4895" s="4" t="s">
        <v>29</v>
      </c>
      <c r="F4895" s="4" t="s">
        <v>563</v>
      </c>
      <c r="G4895" s="4" t="s">
        <v>562</v>
      </c>
      <c r="H4895" s="4" t="s">
        <v>50</v>
      </c>
      <c r="I4895" s="4" t="s">
        <v>17</v>
      </c>
      <c r="J4895" s="4" t="s">
        <v>234</v>
      </c>
      <c r="K4895" s="4" t="s">
        <v>233</v>
      </c>
      <c r="L4895" s="4">
        <v>98103</v>
      </c>
      <c r="M4895" s="4" t="s">
        <v>9</v>
      </c>
      <c r="N4895" s="4" t="s">
        <v>1037</v>
      </c>
      <c r="O4895" s="4" t="s">
        <v>13</v>
      </c>
      <c r="P4895" s="4" t="s">
        <v>231</v>
      </c>
      <c r="Q4895" s="4" t="s">
        <v>1036</v>
      </c>
      <c r="R4895" s="4">
        <v>227.28</v>
      </c>
      <c r="S4895" s="4">
        <v>2</v>
      </c>
      <c r="T4895" s="4">
        <v>0</v>
      </c>
      <c r="U4895" s="4">
        <v>2.2728000000000002</v>
      </c>
      <c r="V4895" s="4" t="str">
        <f>INDEX(Regional_Lookup!$B$2:$B$5,MATCH('Sample - Superstore'!M4895,Regional_Lookup!$A$2:$A$5,0))</f>
        <v>James Chen</v>
      </c>
      <c r="W4895" s="4">
        <f>INDEX(Regional_Lookup!$C$2:$C$5, MATCH('Sample - Superstore'!M4895,Regional_Lookup!$A$2:$A$5, 0))</f>
        <v>0.18</v>
      </c>
      <c r="X4895" s="4">
        <f>U4895/R4895</f>
        <v>0.01</v>
      </c>
      <c r="Y4895" s="4" t="str">
        <f>IF(X4895&gt;=W4895, "Yes", "No")</f>
        <v>No</v>
      </c>
      <c r="Z4895" s="4">
        <f>D4895-C4895</f>
        <v>7</v>
      </c>
      <c r="AA4895" s="4" t="str" cm="1">
        <f t="array" ref="AA4895">_xlfn.IFS(Z4895&lt;=2,"Fast",Z4895&gt;5, "Slow", AND(Z4895&gt;=3,Z4895&lt;=5),"Standard")</f>
        <v>Slow</v>
      </c>
    </row>
    <row r="4896" spans="1:27" x14ac:dyDescent="0.2">
      <c r="A4896" s="4">
        <v>4895</v>
      </c>
      <c r="B4896" s="4" t="s">
        <v>8010</v>
      </c>
      <c r="C4896" s="5">
        <v>42727</v>
      </c>
      <c r="D4896" s="5">
        <v>42734</v>
      </c>
      <c r="E4896" s="4" t="s">
        <v>29</v>
      </c>
      <c r="F4896" s="4" t="s">
        <v>563</v>
      </c>
      <c r="G4896" s="4" t="s">
        <v>562</v>
      </c>
      <c r="H4896" s="4" t="s">
        <v>50</v>
      </c>
      <c r="I4896" s="4" t="s">
        <v>17</v>
      </c>
      <c r="J4896" s="4" t="s">
        <v>234</v>
      </c>
      <c r="K4896" s="4" t="s">
        <v>233</v>
      </c>
      <c r="L4896" s="4">
        <v>98103</v>
      </c>
      <c r="M4896" s="4" t="s">
        <v>9</v>
      </c>
      <c r="N4896" s="4" t="s">
        <v>3326</v>
      </c>
      <c r="O4896" s="4" t="s">
        <v>13</v>
      </c>
      <c r="P4896" s="4" t="s">
        <v>24</v>
      </c>
      <c r="Q4896" s="4" t="s">
        <v>3325</v>
      </c>
      <c r="R4896" s="4">
        <v>47.9</v>
      </c>
      <c r="S4896" s="4">
        <v>1</v>
      </c>
      <c r="T4896" s="4">
        <v>0</v>
      </c>
      <c r="U4896" s="4">
        <v>22.992000000000001</v>
      </c>
      <c r="V4896" s="4" t="str">
        <f>INDEX(Regional_Lookup!$B$2:$B$5,MATCH('Sample - Superstore'!M4896,Regional_Lookup!$A$2:$A$5,0))</f>
        <v>James Chen</v>
      </c>
      <c r="W4896" s="4">
        <f>INDEX(Regional_Lookup!$C$2:$C$5, MATCH('Sample - Superstore'!M4896,Regional_Lookup!$A$2:$A$5, 0))</f>
        <v>0.18</v>
      </c>
      <c r="X4896" s="4">
        <f>U4896/R4896</f>
        <v>0.48000000000000004</v>
      </c>
      <c r="Y4896" s="4" t="str">
        <f>IF(X4896&gt;=W4896, "Yes", "No")</f>
        <v>Yes</v>
      </c>
      <c r="Z4896" s="4">
        <f>D4896-C4896</f>
        <v>7</v>
      </c>
      <c r="AA4896" s="4" t="str" cm="1">
        <f t="array" ref="AA4896">_xlfn.IFS(Z4896&lt;=2,"Fast",Z4896&gt;5, "Slow", AND(Z4896&gt;=3,Z4896&lt;=5),"Standard")</f>
        <v>Slow</v>
      </c>
    </row>
    <row r="4897" spans="1:27" x14ac:dyDescent="0.2">
      <c r="A4897" s="4">
        <v>4896</v>
      </c>
      <c r="B4897" s="4" t="s">
        <v>8010</v>
      </c>
      <c r="C4897" s="5">
        <v>42727</v>
      </c>
      <c r="D4897" s="5">
        <v>42734</v>
      </c>
      <c r="E4897" s="4" t="s">
        <v>29</v>
      </c>
      <c r="F4897" s="4" t="s">
        <v>563</v>
      </c>
      <c r="G4897" s="4" t="s">
        <v>562</v>
      </c>
      <c r="H4897" s="4" t="s">
        <v>50</v>
      </c>
      <c r="I4897" s="4" t="s">
        <v>17</v>
      </c>
      <c r="J4897" s="4" t="s">
        <v>234</v>
      </c>
      <c r="K4897" s="4" t="s">
        <v>233</v>
      </c>
      <c r="L4897" s="4">
        <v>98103</v>
      </c>
      <c r="M4897" s="4" t="s">
        <v>9</v>
      </c>
      <c r="N4897" s="4" t="s">
        <v>6001</v>
      </c>
      <c r="O4897" s="4" t="s">
        <v>13</v>
      </c>
      <c r="P4897" s="4" t="s">
        <v>121</v>
      </c>
      <c r="Q4897" s="4" t="s">
        <v>466</v>
      </c>
      <c r="R4897" s="4">
        <v>61.96</v>
      </c>
      <c r="S4897" s="4">
        <v>2</v>
      </c>
      <c r="T4897" s="4">
        <v>0</v>
      </c>
      <c r="U4897" s="4">
        <v>30.360399999999998</v>
      </c>
      <c r="V4897" s="4" t="str">
        <f>INDEX(Regional_Lookup!$B$2:$B$5,MATCH('Sample - Superstore'!M4897,Regional_Lookup!$A$2:$A$5,0))</f>
        <v>James Chen</v>
      </c>
      <c r="W4897" s="4">
        <f>INDEX(Regional_Lookup!$C$2:$C$5, MATCH('Sample - Superstore'!M4897,Regional_Lookup!$A$2:$A$5, 0))</f>
        <v>0.18</v>
      </c>
      <c r="X4897" s="4">
        <f>U4897/R4897</f>
        <v>0.49</v>
      </c>
      <c r="Y4897" s="4" t="str">
        <f>IF(X4897&gt;=W4897, "Yes", "No")</f>
        <v>Yes</v>
      </c>
      <c r="Z4897" s="4">
        <f>D4897-C4897</f>
        <v>7</v>
      </c>
      <c r="AA4897" s="4" t="str" cm="1">
        <f t="array" ref="AA4897">_xlfn.IFS(Z4897&lt;=2,"Fast",Z4897&gt;5, "Slow", AND(Z4897&gt;=3,Z4897&lt;=5),"Standard")</f>
        <v>Slow</v>
      </c>
    </row>
    <row r="4898" spans="1:27" x14ac:dyDescent="0.2">
      <c r="A4898" s="4">
        <v>4897</v>
      </c>
      <c r="B4898" s="4" t="s">
        <v>8010</v>
      </c>
      <c r="C4898" s="5">
        <v>42727</v>
      </c>
      <c r="D4898" s="5">
        <v>42734</v>
      </c>
      <c r="E4898" s="4" t="s">
        <v>29</v>
      </c>
      <c r="F4898" s="4" t="s">
        <v>563</v>
      </c>
      <c r="G4898" s="4" t="s">
        <v>562</v>
      </c>
      <c r="H4898" s="4" t="s">
        <v>50</v>
      </c>
      <c r="I4898" s="4" t="s">
        <v>17</v>
      </c>
      <c r="J4898" s="4" t="s">
        <v>234</v>
      </c>
      <c r="K4898" s="4" t="s">
        <v>233</v>
      </c>
      <c r="L4898" s="4">
        <v>98103</v>
      </c>
      <c r="M4898" s="4" t="s">
        <v>9</v>
      </c>
      <c r="N4898" s="4" t="s">
        <v>2156</v>
      </c>
      <c r="O4898" s="4" t="s">
        <v>13</v>
      </c>
      <c r="P4898" s="4" t="s">
        <v>231</v>
      </c>
      <c r="Q4898" s="4" t="s">
        <v>2155</v>
      </c>
      <c r="R4898" s="4">
        <v>1117.92</v>
      </c>
      <c r="S4898" s="4">
        <v>4</v>
      </c>
      <c r="T4898" s="4">
        <v>0</v>
      </c>
      <c r="U4898" s="4">
        <v>55.896000000000001</v>
      </c>
      <c r="V4898" s="4" t="str">
        <f>INDEX(Regional_Lookup!$B$2:$B$5,MATCH('Sample - Superstore'!M4898,Regional_Lookup!$A$2:$A$5,0))</f>
        <v>James Chen</v>
      </c>
      <c r="W4898" s="4">
        <f>INDEX(Regional_Lookup!$C$2:$C$5, MATCH('Sample - Superstore'!M4898,Regional_Lookup!$A$2:$A$5, 0))</f>
        <v>0.18</v>
      </c>
      <c r="X4898" s="4">
        <f>U4898/R4898</f>
        <v>4.9999999999999996E-2</v>
      </c>
      <c r="Y4898" s="4" t="str">
        <f>IF(X4898&gt;=W4898, "Yes", "No")</f>
        <v>No</v>
      </c>
      <c r="Z4898" s="4">
        <f>D4898-C4898</f>
        <v>7</v>
      </c>
      <c r="AA4898" s="4" t="str" cm="1">
        <f t="array" ref="AA4898">_xlfn.IFS(Z4898&lt;=2,"Fast",Z4898&gt;5, "Slow", AND(Z4898&gt;=3,Z4898&lt;=5),"Standard")</f>
        <v>Slow</v>
      </c>
    </row>
    <row r="4899" spans="1:27" x14ac:dyDescent="0.2">
      <c r="A4899" s="4">
        <v>4898</v>
      </c>
      <c r="B4899" s="4" t="s">
        <v>8007</v>
      </c>
      <c r="C4899" s="5">
        <v>41927</v>
      </c>
      <c r="D4899" s="5">
        <v>41929</v>
      </c>
      <c r="E4899" s="4" t="s">
        <v>89</v>
      </c>
      <c r="F4899" s="4" t="s">
        <v>1916</v>
      </c>
      <c r="G4899" s="4" t="s">
        <v>1915</v>
      </c>
      <c r="H4899" s="4" t="s">
        <v>18</v>
      </c>
      <c r="I4899" s="4" t="s">
        <v>17</v>
      </c>
      <c r="J4899" s="4" t="s">
        <v>498</v>
      </c>
      <c r="K4899" s="4" t="s">
        <v>85</v>
      </c>
      <c r="L4899" s="4">
        <v>44134</v>
      </c>
      <c r="M4899" s="4" t="s">
        <v>5</v>
      </c>
      <c r="N4899" s="4" t="s">
        <v>8009</v>
      </c>
      <c r="O4899" s="4" t="s">
        <v>37</v>
      </c>
      <c r="P4899" s="4" t="s">
        <v>221</v>
      </c>
      <c r="Q4899" s="4" t="s">
        <v>8008</v>
      </c>
      <c r="R4899" s="4">
        <v>183.37200000000001</v>
      </c>
      <c r="S4899" s="4">
        <v>2</v>
      </c>
      <c r="T4899" s="4">
        <v>0.3</v>
      </c>
      <c r="U4899" s="4">
        <v>-7.8587999999999996</v>
      </c>
      <c r="V4899" s="4" t="str">
        <f>INDEX(Regional_Lookup!$B$2:$B$5,MATCH('Sample - Superstore'!M4899,Regional_Lookup!$A$2:$A$5,0))</f>
        <v>Sarah Miller</v>
      </c>
      <c r="W4899" s="4">
        <f>INDEX(Regional_Lookup!$C$2:$C$5, MATCH('Sample - Superstore'!M4899,Regional_Lookup!$A$2:$A$5, 0))</f>
        <v>0.16</v>
      </c>
      <c r="X4899" s="4">
        <f>U4899/R4899</f>
        <v>-4.2857142857142851E-2</v>
      </c>
      <c r="Y4899" s="4" t="str">
        <f>IF(X4899&gt;=W4899, "Yes", "No")</f>
        <v>No</v>
      </c>
      <c r="Z4899" s="4">
        <f>D4899-C4899</f>
        <v>2</v>
      </c>
      <c r="AA4899" s="4" t="str" cm="1">
        <f t="array" ref="AA4899">_xlfn.IFS(Z4899&lt;=2,"Fast",Z4899&gt;5, "Slow", AND(Z4899&gt;=3,Z4899&lt;=5),"Standard")</f>
        <v>Fast</v>
      </c>
    </row>
    <row r="4900" spans="1:27" x14ac:dyDescent="0.2">
      <c r="A4900" s="4">
        <v>4899</v>
      </c>
      <c r="B4900" s="4" t="s">
        <v>8007</v>
      </c>
      <c r="C4900" s="5">
        <v>41927</v>
      </c>
      <c r="D4900" s="5">
        <v>41929</v>
      </c>
      <c r="E4900" s="4" t="s">
        <v>89</v>
      </c>
      <c r="F4900" s="4" t="s">
        <v>1916</v>
      </c>
      <c r="G4900" s="4" t="s">
        <v>1915</v>
      </c>
      <c r="H4900" s="4" t="s">
        <v>18</v>
      </c>
      <c r="I4900" s="4" t="s">
        <v>17</v>
      </c>
      <c r="J4900" s="4" t="s">
        <v>498</v>
      </c>
      <c r="K4900" s="4" t="s">
        <v>85</v>
      </c>
      <c r="L4900" s="4">
        <v>44134</v>
      </c>
      <c r="M4900" s="4" t="s">
        <v>5</v>
      </c>
      <c r="N4900" s="4" t="s">
        <v>7173</v>
      </c>
      <c r="O4900" s="4" t="s">
        <v>13</v>
      </c>
      <c r="P4900" s="4" t="s">
        <v>24</v>
      </c>
      <c r="Q4900" s="4" t="s">
        <v>7172</v>
      </c>
      <c r="R4900" s="4">
        <v>7.968</v>
      </c>
      <c r="S4900" s="4">
        <v>2</v>
      </c>
      <c r="T4900" s="4">
        <v>0.2</v>
      </c>
      <c r="U4900" s="4">
        <v>2.8883999999999999</v>
      </c>
      <c r="V4900" s="4" t="str">
        <f>INDEX(Regional_Lookup!$B$2:$B$5,MATCH('Sample - Superstore'!M4900,Regional_Lookup!$A$2:$A$5,0))</f>
        <v>Sarah Miller</v>
      </c>
      <c r="W4900" s="4">
        <f>INDEX(Regional_Lookup!$C$2:$C$5, MATCH('Sample - Superstore'!M4900,Regional_Lookup!$A$2:$A$5, 0))</f>
        <v>0.16</v>
      </c>
      <c r="X4900" s="4">
        <f>U4900/R4900</f>
        <v>0.36249999999999999</v>
      </c>
      <c r="Y4900" s="4" t="str">
        <f>IF(X4900&gt;=W4900, "Yes", "No")</f>
        <v>Yes</v>
      </c>
      <c r="Z4900" s="4">
        <f>D4900-C4900</f>
        <v>2</v>
      </c>
      <c r="AA4900" s="4" t="str" cm="1">
        <f t="array" ref="AA4900">_xlfn.IFS(Z4900&lt;=2,"Fast",Z4900&gt;5, "Slow", AND(Z4900&gt;=3,Z4900&lt;=5),"Standard")</f>
        <v>Fast</v>
      </c>
    </row>
    <row r="4901" spans="1:27" x14ac:dyDescent="0.2">
      <c r="A4901" s="4">
        <v>4900</v>
      </c>
      <c r="B4901" s="4" t="s">
        <v>8006</v>
      </c>
      <c r="C4901" s="5">
        <v>42604</v>
      </c>
      <c r="D4901" s="5">
        <v>42609</v>
      </c>
      <c r="E4901" s="4" t="s">
        <v>29</v>
      </c>
      <c r="F4901" s="4" t="s">
        <v>3055</v>
      </c>
      <c r="G4901" s="4" t="s">
        <v>3054</v>
      </c>
      <c r="H4901" s="4" t="s">
        <v>18</v>
      </c>
      <c r="I4901" s="4" t="s">
        <v>17</v>
      </c>
      <c r="J4901" s="4" t="s">
        <v>5597</v>
      </c>
      <c r="K4901" s="4" t="s">
        <v>691</v>
      </c>
      <c r="L4901" s="4">
        <v>97030</v>
      </c>
      <c r="M4901" s="4" t="s">
        <v>9</v>
      </c>
      <c r="N4901" s="4" t="s">
        <v>831</v>
      </c>
      <c r="O4901" s="4" t="s">
        <v>13</v>
      </c>
      <c r="P4901" s="4" t="s">
        <v>100</v>
      </c>
      <c r="Q4901" s="4" t="s">
        <v>830</v>
      </c>
      <c r="R4901" s="4">
        <v>26.352</v>
      </c>
      <c r="S4901" s="4">
        <v>8</v>
      </c>
      <c r="T4901" s="4">
        <v>0.7</v>
      </c>
      <c r="U4901" s="4">
        <v>-18.446400000000001</v>
      </c>
      <c r="V4901" s="4" t="str">
        <f>INDEX(Regional_Lookup!$B$2:$B$5,MATCH('Sample - Superstore'!M4901,Regional_Lookup!$A$2:$A$5,0))</f>
        <v>James Chen</v>
      </c>
      <c r="W4901" s="4">
        <f>INDEX(Regional_Lookup!$C$2:$C$5, MATCH('Sample - Superstore'!M4901,Regional_Lookup!$A$2:$A$5, 0))</f>
        <v>0.18</v>
      </c>
      <c r="X4901" s="4">
        <f>U4901/R4901</f>
        <v>-0.70000000000000007</v>
      </c>
      <c r="Y4901" s="4" t="str">
        <f>IF(X4901&gt;=W4901, "Yes", "No")</f>
        <v>No</v>
      </c>
      <c r="Z4901" s="4">
        <f>D4901-C4901</f>
        <v>5</v>
      </c>
      <c r="AA4901" s="4" t="str" cm="1">
        <f t="array" ref="AA4901">_xlfn.IFS(Z4901&lt;=2,"Fast",Z4901&gt;5, "Slow", AND(Z4901&gt;=3,Z4901&lt;=5),"Standard")</f>
        <v>Standard</v>
      </c>
    </row>
    <row r="4902" spans="1:27" x14ac:dyDescent="0.2">
      <c r="A4902" s="4">
        <v>4901</v>
      </c>
      <c r="B4902" s="4" t="s">
        <v>8005</v>
      </c>
      <c r="C4902" s="5">
        <v>43086</v>
      </c>
      <c r="D4902" s="5">
        <v>43090</v>
      </c>
      <c r="E4902" s="4" t="s">
        <v>29</v>
      </c>
      <c r="F4902" s="4" t="s">
        <v>3948</v>
      </c>
      <c r="G4902" s="4" t="s">
        <v>3947</v>
      </c>
      <c r="H4902" s="4" t="s">
        <v>50</v>
      </c>
      <c r="I4902" s="4" t="s">
        <v>17</v>
      </c>
      <c r="J4902" s="4" t="s">
        <v>240</v>
      </c>
      <c r="K4902" s="4" t="s">
        <v>15</v>
      </c>
      <c r="L4902" s="4">
        <v>92804</v>
      </c>
      <c r="M4902" s="4" t="s">
        <v>9</v>
      </c>
      <c r="N4902" s="4" t="s">
        <v>1568</v>
      </c>
      <c r="O4902" s="4" t="s">
        <v>13</v>
      </c>
      <c r="P4902" s="4" t="s">
        <v>231</v>
      </c>
      <c r="Q4902" s="4" t="s">
        <v>1567</v>
      </c>
      <c r="R4902" s="4">
        <v>481.32</v>
      </c>
      <c r="S4902" s="4">
        <v>4</v>
      </c>
      <c r="T4902" s="4">
        <v>0</v>
      </c>
      <c r="U4902" s="4">
        <v>125.14319999999999</v>
      </c>
      <c r="V4902" s="4" t="str">
        <f>INDEX(Regional_Lookup!$B$2:$B$5,MATCH('Sample - Superstore'!M4902,Regional_Lookup!$A$2:$A$5,0))</f>
        <v>James Chen</v>
      </c>
      <c r="W4902" s="4">
        <f>INDEX(Regional_Lookup!$C$2:$C$5, MATCH('Sample - Superstore'!M4902,Regional_Lookup!$A$2:$A$5, 0))</f>
        <v>0.18</v>
      </c>
      <c r="X4902" s="4">
        <f>U4902/R4902</f>
        <v>0.26</v>
      </c>
      <c r="Y4902" s="4" t="str">
        <f>IF(X4902&gt;=W4902, "Yes", "No")</f>
        <v>Yes</v>
      </c>
      <c r="Z4902" s="4">
        <f>D4902-C4902</f>
        <v>4</v>
      </c>
      <c r="AA4902" s="4" t="str" cm="1">
        <f t="array" ref="AA4902">_xlfn.IFS(Z4902&lt;=2,"Fast",Z4902&gt;5, "Slow", AND(Z4902&gt;=3,Z4902&lt;=5),"Standard")</f>
        <v>Standard</v>
      </c>
    </row>
    <row r="4903" spans="1:27" x14ac:dyDescent="0.2">
      <c r="A4903" s="4">
        <v>4902</v>
      </c>
      <c r="B4903" s="4" t="s">
        <v>8005</v>
      </c>
      <c r="C4903" s="5">
        <v>43086</v>
      </c>
      <c r="D4903" s="5">
        <v>43090</v>
      </c>
      <c r="E4903" s="4" t="s">
        <v>29</v>
      </c>
      <c r="F4903" s="4" t="s">
        <v>3948</v>
      </c>
      <c r="G4903" s="4" t="s">
        <v>3947</v>
      </c>
      <c r="H4903" s="4" t="s">
        <v>50</v>
      </c>
      <c r="I4903" s="4" t="s">
        <v>17</v>
      </c>
      <c r="J4903" s="4" t="s">
        <v>240</v>
      </c>
      <c r="K4903" s="4" t="s">
        <v>15</v>
      </c>
      <c r="L4903" s="4">
        <v>92804</v>
      </c>
      <c r="M4903" s="4" t="s">
        <v>9</v>
      </c>
      <c r="N4903" s="4" t="s">
        <v>2837</v>
      </c>
      <c r="O4903" s="4" t="s">
        <v>13</v>
      </c>
      <c r="P4903" s="4" t="s">
        <v>64</v>
      </c>
      <c r="Q4903" s="4" t="s">
        <v>2836</v>
      </c>
      <c r="R4903" s="4">
        <v>13.98</v>
      </c>
      <c r="S4903" s="4">
        <v>1</v>
      </c>
      <c r="T4903" s="4">
        <v>0</v>
      </c>
      <c r="U4903" s="4">
        <v>3.6347999999999998</v>
      </c>
      <c r="V4903" s="4" t="str">
        <f>INDEX(Regional_Lookup!$B$2:$B$5,MATCH('Sample - Superstore'!M4903,Regional_Lookup!$A$2:$A$5,0))</f>
        <v>James Chen</v>
      </c>
      <c r="W4903" s="4">
        <f>INDEX(Regional_Lookup!$C$2:$C$5, MATCH('Sample - Superstore'!M4903,Regional_Lookup!$A$2:$A$5, 0))</f>
        <v>0.18</v>
      </c>
      <c r="X4903" s="4">
        <f>U4903/R4903</f>
        <v>0.25999999999999995</v>
      </c>
      <c r="Y4903" s="4" t="str">
        <f>IF(X4903&gt;=W4903, "Yes", "No")</f>
        <v>Yes</v>
      </c>
      <c r="Z4903" s="4">
        <f>D4903-C4903</f>
        <v>4</v>
      </c>
      <c r="AA4903" s="4" t="str" cm="1">
        <f t="array" ref="AA4903">_xlfn.IFS(Z4903&lt;=2,"Fast",Z4903&gt;5, "Slow", AND(Z4903&gt;=3,Z4903&lt;=5),"Standard")</f>
        <v>Standard</v>
      </c>
    </row>
    <row r="4904" spans="1:27" x14ac:dyDescent="0.2">
      <c r="A4904" s="4">
        <v>4903</v>
      </c>
      <c r="B4904" s="4" t="s">
        <v>8004</v>
      </c>
      <c r="C4904" s="5">
        <v>42801</v>
      </c>
      <c r="D4904" s="5">
        <v>42806</v>
      </c>
      <c r="E4904" s="4" t="s">
        <v>29</v>
      </c>
      <c r="F4904" s="4" t="s">
        <v>4917</v>
      </c>
      <c r="G4904" s="4" t="s">
        <v>4916</v>
      </c>
      <c r="H4904" s="4" t="s">
        <v>18</v>
      </c>
      <c r="I4904" s="4" t="s">
        <v>17</v>
      </c>
      <c r="J4904" s="4" t="s">
        <v>254</v>
      </c>
      <c r="K4904" s="4" t="s">
        <v>66</v>
      </c>
      <c r="L4904" s="4">
        <v>10035</v>
      </c>
      <c r="M4904" s="4" t="s">
        <v>5</v>
      </c>
      <c r="N4904" s="4" t="s">
        <v>3667</v>
      </c>
      <c r="O4904" s="4" t="s">
        <v>13</v>
      </c>
      <c r="P4904" s="4" t="s">
        <v>100</v>
      </c>
      <c r="Q4904" s="4" t="s">
        <v>3666</v>
      </c>
      <c r="R4904" s="4">
        <v>25.92</v>
      </c>
      <c r="S4904" s="4">
        <v>6</v>
      </c>
      <c r="T4904" s="4">
        <v>0.2</v>
      </c>
      <c r="U4904" s="4">
        <v>9.0719999999999992</v>
      </c>
      <c r="V4904" s="4" t="str">
        <f>INDEX(Regional_Lookup!$B$2:$B$5,MATCH('Sample - Superstore'!M4904,Regional_Lookup!$A$2:$A$5,0))</f>
        <v>Sarah Miller</v>
      </c>
      <c r="W4904" s="4">
        <f>INDEX(Regional_Lookup!$C$2:$C$5, MATCH('Sample - Superstore'!M4904,Regional_Lookup!$A$2:$A$5, 0))</f>
        <v>0.16</v>
      </c>
      <c r="X4904" s="4">
        <f>U4904/R4904</f>
        <v>0.34999999999999992</v>
      </c>
      <c r="Y4904" s="4" t="str">
        <f>IF(X4904&gt;=W4904, "Yes", "No")</f>
        <v>Yes</v>
      </c>
      <c r="Z4904" s="4">
        <f>D4904-C4904</f>
        <v>5</v>
      </c>
      <c r="AA4904" s="4" t="str" cm="1">
        <f t="array" ref="AA4904">_xlfn.IFS(Z4904&lt;=2,"Fast",Z4904&gt;5, "Slow", AND(Z4904&gt;=3,Z4904&lt;=5),"Standard")</f>
        <v>Standard</v>
      </c>
    </row>
    <row r="4905" spans="1:27" x14ac:dyDescent="0.2">
      <c r="A4905" s="4">
        <v>4904</v>
      </c>
      <c r="B4905" s="4" t="s">
        <v>8004</v>
      </c>
      <c r="C4905" s="5">
        <v>42801</v>
      </c>
      <c r="D4905" s="5">
        <v>42806</v>
      </c>
      <c r="E4905" s="4" t="s">
        <v>29</v>
      </c>
      <c r="F4905" s="4" t="s">
        <v>4917</v>
      </c>
      <c r="G4905" s="4" t="s">
        <v>4916</v>
      </c>
      <c r="H4905" s="4" t="s">
        <v>18</v>
      </c>
      <c r="I4905" s="4" t="s">
        <v>17</v>
      </c>
      <c r="J4905" s="4" t="s">
        <v>254</v>
      </c>
      <c r="K4905" s="4" t="s">
        <v>66</v>
      </c>
      <c r="L4905" s="4">
        <v>10035</v>
      </c>
      <c r="M4905" s="4" t="s">
        <v>5</v>
      </c>
      <c r="N4905" s="4" t="s">
        <v>1509</v>
      </c>
      <c r="O4905" s="4" t="s">
        <v>13</v>
      </c>
      <c r="P4905" s="4" t="s">
        <v>72</v>
      </c>
      <c r="Q4905" s="4" t="s">
        <v>1508</v>
      </c>
      <c r="R4905" s="4">
        <v>91.59</v>
      </c>
      <c r="S4905" s="4">
        <v>3</v>
      </c>
      <c r="T4905" s="4">
        <v>0</v>
      </c>
      <c r="U4905" s="4">
        <v>42.131399999999999</v>
      </c>
      <c r="V4905" s="4" t="str">
        <f>INDEX(Regional_Lookup!$B$2:$B$5,MATCH('Sample - Superstore'!M4905,Regional_Lookup!$A$2:$A$5,0))</f>
        <v>Sarah Miller</v>
      </c>
      <c r="W4905" s="4">
        <f>INDEX(Regional_Lookup!$C$2:$C$5, MATCH('Sample - Superstore'!M4905,Regional_Lookup!$A$2:$A$5, 0))</f>
        <v>0.16</v>
      </c>
      <c r="X4905" s="4">
        <f>U4905/R4905</f>
        <v>0.45999999999999996</v>
      </c>
      <c r="Y4905" s="4" t="str">
        <f>IF(X4905&gt;=W4905, "Yes", "No")</f>
        <v>Yes</v>
      </c>
      <c r="Z4905" s="4">
        <f>D4905-C4905</f>
        <v>5</v>
      </c>
      <c r="AA4905" s="4" t="str" cm="1">
        <f t="array" ref="AA4905">_xlfn.IFS(Z4905&lt;=2,"Fast",Z4905&gt;5, "Slow", AND(Z4905&gt;=3,Z4905&lt;=5),"Standard")</f>
        <v>Standard</v>
      </c>
    </row>
    <row r="4906" spans="1:27" x14ac:dyDescent="0.2">
      <c r="A4906" s="4">
        <v>4905</v>
      </c>
      <c r="B4906" s="4" t="s">
        <v>8003</v>
      </c>
      <c r="C4906" s="5">
        <v>41974</v>
      </c>
      <c r="D4906" s="5">
        <v>41976</v>
      </c>
      <c r="E4906" s="4" t="s">
        <v>21</v>
      </c>
      <c r="F4906" s="4" t="s">
        <v>4574</v>
      </c>
      <c r="G4906" s="4" t="s">
        <v>4573</v>
      </c>
      <c r="H4906" s="4" t="s">
        <v>50</v>
      </c>
      <c r="I4906" s="4" t="s">
        <v>17</v>
      </c>
      <c r="J4906" s="4" t="s">
        <v>124</v>
      </c>
      <c r="K4906" s="4" t="s">
        <v>123</v>
      </c>
      <c r="L4906" s="4">
        <v>77070</v>
      </c>
      <c r="M4906" s="4" t="s">
        <v>3</v>
      </c>
      <c r="N4906" s="4" t="s">
        <v>222</v>
      </c>
      <c r="O4906" s="4" t="s">
        <v>37</v>
      </c>
      <c r="P4906" s="4" t="s">
        <v>221</v>
      </c>
      <c r="Q4906" s="4" t="s">
        <v>220</v>
      </c>
      <c r="R4906" s="4">
        <v>674.05799999999999</v>
      </c>
      <c r="S4906" s="4">
        <v>3</v>
      </c>
      <c r="T4906" s="4">
        <v>0.3</v>
      </c>
      <c r="U4906" s="4">
        <v>-19.258800000000001</v>
      </c>
      <c r="V4906" s="4" t="str">
        <f>INDEX(Regional_Lookup!$B$2:$B$5,MATCH('Sample - Superstore'!M4906,Regional_Lookup!$A$2:$A$5,0))</f>
        <v>David Johnson</v>
      </c>
      <c r="W4906" s="4">
        <f>INDEX(Regional_Lookup!$C$2:$C$5, MATCH('Sample - Superstore'!M4906,Regional_Lookup!$A$2:$A$5, 0))</f>
        <v>0.14000000000000001</v>
      </c>
      <c r="X4906" s="4">
        <f>U4906/R4906</f>
        <v>-2.8571428571428574E-2</v>
      </c>
      <c r="Y4906" s="4" t="str">
        <f>IF(X4906&gt;=W4906, "Yes", "No")</f>
        <v>No</v>
      </c>
      <c r="Z4906" s="4">
        <f>D4906-C4906</f>
        <v>2</v>
      </c>
      <c r="AA4906" s="4" t="str" cm="1">
        <f t="array" ref="AA4906">_xlfn.IFS(Z4906&lt;=2,"Fast",Z4906&gt;5, "Slow", AND(Z4906&gt;=3,Z4906&lt;=5),"Standard")</f>
        <v>Fast</v>
      </c>
    </row>
    <row r="4907" spans="1:27" x14ac:dyDescent="0.2">
      <c r="A4907" s="4">
        <v>4906</v>
      </c>
      <c r="B4907" s="4" t="s">
        <v>8002</v>
      </c>
      <c r="C4907" s="5">
        <v>41926</v>
      </c>
      <c r="D4907" s="5">
        <v>41928</v>
      </c>
      <c r="E4907" s="4" t="s">
        <v>21</v>
      </c>
      <c r="F4907" s="4" t="s">
        <v>4253</v>
      </c>
      <c r="G4907" s="4" t="s">
        <v>4252</v>
      </c>
      <c r="H4907" s="4" t="s">
        <v>50</v>
      </c>
      <c r="I4907" s="4" t="s">
        <v>17</v>
      </c>
      <c r="J4907" s="4" t="s">
        <v>1270</v>
      </c>
      <c r="K4907" s="4" t="s">
        <v>889</v>
      </c>
      <c r="L4907" s="4">
        <v>3301</v>
      </c>
      <c r="M4907" s="4" t="s">
        <v>5</v>
      </c>
      <c r="N4907" s="4" t="s">
        <v>1306</v>
      </c>
      <c r="O4907" s="4" t="s">
        <v>13</v>
      </c>
      <c r="P4907" s="4" t="s">
        <v>100</v>
      </c>
      <c r="Q4907" s="4" t="s">
        <v>1305</v>
      </c>
      <c r="R4907" s="4">
        <v>22.92</v>
      </c>
      <c r="S4907" s="4">
        <v>4</v>
      </c>
      <c r="T4907" s="4">
        <v>0</v>
      </c>
      <c r="U4907" s="4">
        <v>11.0016</v>
      </c>
      <c r="V4907" s="4" t="str">
        <f>INDEX(Regional_Lookup!$B$2:$B$5,MATCH('Sample - Superstore'!M4907,Regional_Lookup!$A$2:$A$5,0))</f>
        <v>Sarah Miller</v>
      </c>
      <c r="W4907" s="4">
        <f>INDEX(Regional_Lookup!$C$2:$C$5, MATCH('Sample - Superstore'!M4907,Regional_Lookup!$A$2:$A$5, 0))</f>
        <v>0.16</v>
      </c>
      <c r="X4907" s="4">
        <f>U4907/R4907</f>
        <v>0.48</v>
      </c>
      <c r="Y4907" s="4" t="str">
        <f>IF(X4907&gt;=W4907, "Yes", "No")</f>
        <v>Yes</v>
      </c>
      <c r="Z4907" s="4">
        <f>D4907-C4907</f>
        <v>2</v>
      </c>
      <c r="AA4907" s="4" t="str" cm="1">
        <f t="array" ref="AA4907">_xlfn.IFS(Z4907&lt;=2,"Fast",Z4907&gt;5, "Slow", AND(Z4907&gt;=3,Z4907&lt;=5),"Standard")</f>
        <v>Fast</v>
      </c>
    </row>
    <row r="4908" spans="1:27" x14ac:dyDescent="0.2">
      <c r="A4908" s="4">
        <v>4907</v>
      </c>
      <c r="B4908" s="4" t="s">
        <v>8002</v>
      </c>
      <c r="C4908" s="5">
        <v>41926</v>
      </c>
      <c r="D4908" s="5">
        <v>41928</v>
      </c>
      <c r="E4908" s="4" t="s">
        <v>21</v>
      </c>
      <c r="F4908" s="4" t="s">
        <v>4253</v>
      </c>
      <c r="G4908" s="4" t="s">
        <v>4252</v>
      </c>
      <c r="H4908" s="4" t="s">
        <v>50</v>
      </c>
      <c r="I4908" s="4" t="s">
        <v>17</v>
      </c>
      <c r="J4908" s="4" t="s">
        <v>1270</v>
      </c>
      <c r="K4908" s="4" t="s">
        <v>889</v>
      </c>
      <c r="L4908" s="4">
        <v>3301</v>
      </c>
      <c r="M4908" s="4" t="s">
        <v>5</v>
      </c>
      <c r="N4908" s="4" t="s">
        <v>2760</v>
      </c>
      <c r="O4908" s="4" t="s">
        <v>13</v>
      </c>
      <c r="P4908" s="4" t="s">
        <v>231</v>
      </c>
      <c r="Q4908" s="4" t="s">
        <v>2759</v>
      </c>
      <c r="R4908" s="4">
        <v>269.89999999999998</v>
      </c>
      <c r="S4908" s="4">
        <v>5</v>
      </c>
      <c r="T4908" s="4">
        <v>0</v>
      </c>
      <c r="U4908" s="4">
        <v>16.193999999999999</v>
      </c>
      <c r="V4908" s="4" t="str">
        <f>INDEX(Regional_Lookup!$B$2:$B$5,MATCH('Sample - Superstore'!M4908,Regional_Lookup!$A$2:$A$5,0))</f>
        <v>Sarah Miller</v>
      </c>
      <c r="W4908" s="4">
        <f>INDEX(Regional_Lookup!$C$2:$C$5, MATCH('Sample - Superstore'!M4908,Regional_Lookup!$A$2:$A$5, 0))</f>
        <v>0.16</v>
      </c>
      <c r="X4908" s="4">
        <f>U4908/R4908</f>
        <v>6.0000000000000005E-2</v>
      </c>
      <c r="Y4908" s="4" t="str">
        <f>IF(X4908&gt;=W4908, "Yes", "No")</f>
        <v>No</v>
      </c>
      <c r="Z4908" s="4">
        <f>D4908-C4908</f>
        <v>2</v>
      </c>
      <c r="AA4908" s="4" t="str" cm="1">
        <f t="array" ref="AA4908">_xlfn.IFS(Z4908&lt;=2,"Fast",Z4908&gt;5, "Slow", AND(Z4908&gt;=3,Z4908&lt;=5),"Standard")</f>
        <v>Fast</v>
      </c>
    </row>
    <row r="4909" spans="1:27" x14ac:dyDescent="0.2">
      <c r="A4909" s="4">
        <v>4908</v>
      </c>
      <c r="B4909" s="4" t="s">
        <v>8001</v>
      </c>
      <c r="C4909" s="5">
        <v>41961</v>
      </c>
      <c r="D4909" s="5">
        <v>41966</v>
      </c>
      <c r="E4909" s="4" t="s">
        <v>21</v>
      </c>
      <c r="F4909" s="4" t="s">
        <v>6647</v>
      </c>
      <c r="G4909" s="4" t="s">
        <v>6646</v>
      </c>
      <c r="H4909" s="4" t="s">
        <v>18</v>
      </c>
      <c r="I4909" s="4" t="s">
        <v>17</v>
      </c>
      <c r="J4909" s="4" t="s">
        <v>86</v>
      </c>
      <c r="K4909" s="4" t="s">
        <v>85</v>
      </c>
      <c r="L4909" s="4">
        <v>45014</v>
      </c>
      <c r="M4909" s="4" t="s">
        <v>5</v>
      </c>
      <c r="N4909" s="4" t="s">
        <v>843</v>
      </c>
      <c r="O4909" s="4" t="s">
        <v>13</v>
      </c>
      <c r="P4909" s="4" t="s">
        <v>100</v>
      </c>
      <c r="Q4909" s="4" t="s">
        <v>842</v>
      </c>
      <c r="R4909" s="4">
        <v>11.808</v>
      </c>
      <c r="S4909" s="4">
        <v>8</v>
      </c>
      <c r="T4909" s="4">
        <v>0.7</v>
      </c>
      <c r="U4909" s="4">
        <v>-8.6592000000000002</v>
      </c>
      <c r="V4909" s="4" t="str">
        <f>INDEX(Regional_Lookup!$B$2:$B$5,MATCH('Sample - Superstore'!M4909,Regional_Lookup!$A$2:$A$5,0))</f>
        <v>Sarah Miller</v>
      </c>
      <c r="W4909" s="4">
        <f>INDEX(Regional_Lookup!$C$2:$C$5, MATCH('Sample - Superstore'!M4909,Regional_Lookup!$A$2:$A$5, 0))</f>
        <v>0.16</v>
      </c>
      <c r="X4909" s="4">
        <f>U4909/R4909</f>
        <v>-0.73333333333333339</v>
      </c>
      <c r="Y4909" s="4" t="str">
        <f>IF(X4909&gt;=W4909, "Yes", "No")</f>
        <v>No</v>
      </c>
      <c r="Z4909" s="4">
        <f>D4909-C4909</f>
        <v>5</v>
      </c>
      <c r="AA4909" s="4" t="str" cm="1">
        <f t="array" ref="AA4909">_xlfn.IFS(Z4909&lt;=2,"Fast",Z4909&gt;5, "Slow", AND(Z4909&gt;=3,Z4909&lt;=5),"Standard")</f>
        <v>Standard</v>
      </c>
    </row>
    <row r="4910" spans="1:27" x14ac:dyDescent="0.2">
      <c r="A4910" s="4">
        <v>4909</v>
      </c>
      <c r="B4910" s="4" t="s">
        <v>8001</v>
      </c>
      <c r="C4910" s="5">
        <v>41961</v>
      </c>
      <c r="D4910" s="5">
        <v>41966</v>
      </c>
      <c r="E4910" s="4" t="s">
        <v>21</v>
      </c>
      <c r="F4910" s="4" t="s">
        <v>6647</v>
      </c>
      <c r="G4910" s="4" t="s">
        <v>6646</v>
      </c>
      <c r="H4910" s="4" t="s">
        <v>18</v>
      </c>
      <c r="I4910" s="4" t="s">
        <v>17</v>
      </c>
      <c r="J4910" s="4" t="s">
        <v>86</v>
      </c>
      <c r="K4910" s="4" t="s">
        <v>85</v>
      </c>
      <c r="L4910" s="4">
        <v>45014</v>
      </c>
      <c r="M4910" s="4" t="s">
        <v>5</v>
      </c>
      <c r="N4910" s="4" t="s">
        <v>8000</v>
      </c>
      <c r="O4910" s="4" t="s">
        <v>33</v>
      </c>
      <c r="P4910" s="4" t="s">
        <v>32</v>
      </c>
      <c r="Q4910" s="4" t="s">
        <v>7999</v>
      </c>
      <c r="R4910" s="4">
        <v>9.5879999999999992</v>
      </c>
      <c r="S4910" s="4">
        <v>2</v>
      </c>
      <c r="T4910" s="4">
        <v>0.4</v>
      </c>
      <c r="U4910" s="4">
        <v>-2.0773999999999999</v>
      </c>
      <c r="V4910" s="4" t="str">
        <f>INDEX(Regional_Lookup!$B$2:$B$5,MATCH('Sample - Superstore'!M4910,Regional_Lookup!$A$2:$A$5,0))</f>
        <v>Sarah Miller</v>
      </c>
      <c r="W4910" s="4">
        <f>INDEX(Regional_Lookup!$C$2:$C$5, MATCH('Sample - Superstore'!M4910,Regional_Lookup!$A$2:$A$5, 0))</f>
        <v>0.16</v>
      </c>
      <c r="X4910" s="4">
        <f>U4910/R4910</f>
        <v>-0.21666666666666667</v>
      </c>
      <c r="Y4910" s="4" t="str">
        <f>IF(X4910&gt;=W4910, "Yes", "No")</f>
        <v>No</v>
      </c>
      <c r="Z4910" s="4">
        <f>D4910-C4910</f>
        <v>5</v>
      </c>
      <c r="AA4910" s="4" t="str" cm="1">
        <f t="array" ref="AA4910">_xlfn.IFS(Z4910&lt;=2,"Fast",Z4910&gt;5, "Slow", AND(Z4910&gt;=3,Z4910&lt;=5),"Standard")</f>
        <v>Standard</v>
      </c>
    </row>
    <row r="4911" spans="1:27" x14ac:dyDescent="0.2">
      <c r="A4911" s="4">
        <v>4910</v>
      </c>
      <c r="B4911" s="4" t="s">
        <v>7998</v>
      </c>
      <c r="C4911" s="5">
        <v>42749</v>
      </c>
      <c r="D4911" s="5">
        <v>42753</v>
      </c>
      <c r="E4911" s="4" t="s">
        <v>29</v>
      </c>
      <c r="F4911" s="4" t="s">
        <v>897</v>
      </c>
      <c r="G4911" s="4" t="s">
        <v>896</v>
      </c>
      <c r="H4911" s="4" t="s">
        <v>18</v>
      </c>
      <c r="I4911" s="4" t="s">
        <v>17</v>
      </c>
      <c r="J4911" s="4" t="s">
        <v>7997</v>
      </c>
      <c r="K4911" s="4" t="s">
        <v>1877</v>
      </c>
      <c r="L4911" s="4">
        <v>37604</v>
      </c>
      <c r="M4911" s="4" t="s">
        <v>7</v>
      </c>
      <c r="N4911" s="4" t="s">
        <v>2661</v>
      </c>
      <c r="O4911" s="4" t="s">
        <v>13</v>
      </c>
      <c r="P4911" s="4" t="s">
        <v>121</v>
      </c>
      <c r="Q4911" s="4" t="s">
        <v>2660</v>
      </c>
      <c r="R4911" s="4">
        <v>18.335999999999999</v>
      </c>
      <c r="S4911" s="4">
        <v>3</v>
      </c>
      <c r="T4911" s="4">
        <v>0.2</v>
      </c>
      <c r="U4911" s="4">
        <v>6.6467999999999998</v>
      </c>
      <c r="V4911" s="4" t="str">
        <f>INDEX(Regional_Lookup!$B$2:$B$5,MATCH('Sample - Superstore'!M4911,Regional_Lookup!$A$2:$A$5,0))</f>
        <v>Maria Santos</v>
      </c>
      <c r="W4911" s="4">
        <f>INDEX(Regional_Lookup!$C$2:$C$5, MATCH('Sample - Superstore'!M4911,Regional_Lookup!$A$2:$A$5, 0))</f>
        <v>0.15</v>
      </c>
      <c r="X4911" s="4">
        <f>U4911/R4911</f>
        <v>0.36250000000000004</v>
      </c>
      <c r="Y4911" s="4" t="str">
        <f>IF(X4911&gt;=W4911, "Yes", "No")</f>
        <v>Yes</v>
      </c>
      <c r="Z4911" s="4">
        <f>D4911-C4911</f>
        <v>4</v>
      </c>
      <c r="AA4911" s="4" t="str" cm="1">
        <f t="array" ref="AA4911">_xlfn.IFS(Z4911&lt;=2,"Fast",Z4911&gt;5, "Slow", AND(Z4911&gt;=3,Z4911&lt;=5),"Standard")</f>
        <v>Standard</v>
      </c>
    </row>
    <row r="4912" spans="1:27" x14ac:dyDescent="0.2">
      <c r="A4912" s="4">
        <v>4911</v>
      </c>
      <c r="B4912" s="4" t="s">
        <v>7998</v>
      </c>
      <c r="C4912" s="5">
        <v>42749</v>
      </c>
      <c r="D4912" s="5">
        <v>42753</v>
      </c>
      <c r="E4912" s="4" t="s">
        <v>29</v>
      </c>
      <c r="F4912" s="4" t="s">
        <v>897</v>
      </c>
      <c r="G4912" s="4" t="s">
        <v>896</v>
      </c>
      <c r="H4912" s="4" t="s">
        <v>18</v>
      </c>
      <c r="I4912" s="4" t="s">
        <v>17</v>
      </c>
      <c r="J4912" s="4" t="s">
        <v>7997</v>
      </c>
      <c r="K4912" s="4" t="s">
        <v>1877</v>
      </c>
      <c r="L4912" s="4">
        <v>37604</v>
      </c>
      <c r="M4912" s="4" t="s">
        <v>7</v>
      </c>
      <c r="N4912" s="4" t="s">
        <v>5119</v>
      </c>
      <c r="O4912" s="4" t="s">
        <v>13</v>
      </c>
      <c r="P4912" s="4" t="s">
        <v>24</v>
      </c>
      <c r="Q4912" s="4" t="s">
        <v>5118</v>
      </c>
      <c r="R4912" s="4">
        <v>36.287999999999997</v>
      </c>
      <c r="S4912" s="4">
        <v>7</v>
      </c>
      <c r="T4912" s="4">
        <v>0.2</v>
      </c>
      <c r="U4912" s="4">
        <v>12.700799999999999</v>
      </c>
      <c r="V4912" s="4" t="str">
        <f>INDEX(Regional_Lookup!$B$2:$B$5,MATCH('Sample - Superstore'!M4912,Regional_Lookup!$A$2:$A$5,0))</f>
        <v>Maria Santos</v>
      </c>
      <c r="W4912" s="4">
        <f>INDEX(Regional_Lookup!$C$2:$C$5, MATCH('Sample - Superstore'!M4912,Regional_Lookup!$A$2:$A$5, 0))</f>
        <v>0.15</v>
      </c>
      <c r="X4912" s="4">
        <f>U4912/R4912</f>
        <v>0.35000000000000003</v>
      </c>
      <c r="Y4912" s="4" t="str">
        <f>IF(X4912&gt;=W4912, "Yes", "No")</f>
        <v>Yes</v>
      </c>
      <c r="Z4912" s="4">
        <f>D4912-C4912</f>
        <v>4</v>
      </c>
      <c r="AA4912" s="4" t="str" cm="1">
        <f t="array" ref="AA4912">_xlfn.IFS(Z4912&lt;=2,"Fast",Z4912&gt;5, "Slow", AND(Z4912&gt;=3,Z4912&lt;=5),"Standard")</f>
        <v>Standard</v>
      </c>
    </row>
    <row r="4913" spans="1:27" x14ac:dyDescent="0.2">
      <c r="A4913" s="4">
        <v>4912</v>
      </c>
      <c r="B4913" s="4" t="s">
        <v>7998</v>
      </c>
      <c r="C4913" s="5">
        <v>42749</v>
      </c>
      <c r="D4913" s="5">
        <v>42753</v>
      </c>
      <c r="E4913" s="4" t="s">
        <v>29</v>
      </c>
      <c r="F4913" s="4" t="s">
        <v>897</v>
      </c>
      <c r="G4913" s="4" t="s">
        <v>896</v>
      </c>
      <c r="H4913" s="4" t="s">
        <v>18</v>
      </c>
      <c r="I4913" s="4" t="s">
        <v>17</v>
      </c>
      <c r="J4913" s="4" t="s">
        <v>7997</v>
      </c>
      <c r="K4913" s="4" t="s">
        <v>1877</v>
      </c>
      <c r="L4913" s="4">
        <v>37604</v>
      </c>
      <c r="M4913" s="4" t="s">
        <v>7</v>
      </c>
      <c r="N4913" s="4" t="s">
        <v>3702</v>
      </c>
      <c r="O4913" s="4" t="s">
        <v>33</v>
      </c>
      <c r="P4913" s="4" t="s">
        <v>32</v>
      </c>
      <c r="Q4913" s="4" t="s">
        <v>3701</v>
      </c>
      <c r="R4913" s="4">
        <v>111.98399999999999</v>
      </c>
      <c r="S4913" s="4">
        <v>2</v>
      </c>
      <c r="T4913" s="4">
        <v>0.2</v>
      </c>
      <c r="U4913" s="4">
        <v>6.9989999999999997</v>
      </c>
      <c r="V4913" s="4" t="str">
        <f>INDEX(Regional_Lookup!$B$2:$B$5,MATCH('Sample - Superstore'!M4913,Regional_Lookup!$A$2:$A$5,0))</f>
        <v>Maria Santos</v>
      </c>
      <c r="W4913" s="4">
        <f>INDEX(Regional_Lookup!$C$2:$C$5, MATCH('Sample - Superstore'!M4913,Regional_Lookup!$A$2:$A$5, 0))</f>
        <v>0.15</v>
      </c>
      <c r="X4913" s="4">
        <f>U4913/R4913</f>
        <v>6.25E-2</v>
      </c>
      <c r="Y4913" s="4" t="str">
        <f>IF(X4913&gt;=W4913, "Yes", "No")</f>
        <v>No</v>
      </c>
      <c r="Z4913" s="4">
        <f>D4913-C4913</f>
        <v>4</v>
      </c>
      <c r="AA4913" s="4" t="str" cm="1">
        <f t="array" ref="AA4913">_xlfn.IFS(Z4913&lt;=2,"Fast",Z4913&gt;5, "Slow", AND(Z4913&gt;=3,Z4913&lt;=5),"Standard")</f>
        <v>Standard</v>
      </c>
    </row>
    <row r="4914" spans="1:27" x14ac:dyDescent="0.2">
      <c r="A4914" s="4">
        <v>4913</v>
      </c>
      <c r="B4914" s="4" t="s">
        <v>7998</v>
      </c>
      <c r="C4914" s="5">
        <v>42749</v>
      </c>
      <c r="D4914" s="5">
        <v>42753</v>
      </c>
      <c r="E4914" s="4" t="s">
        <v>29</v>
      </c>
      <c r="F4914" s="4" t="s">
        <v>897</v>
      </c>
      <c r="G4914" s="4" t="s">
        <v>896</v>
      </c>
      <c r="H4914" s="4" t="s">
        <v>18</v>
      </c>
      <c r="I4914" s="4" t="s">
        <v>17</v>
      </c>
      <c r="J4914" s="4" t="s">
        <v>7997</v>
      </c>
      <c r="K4914" s="4" t="s">
        <v>1877</v>
      </c>
      <c r="L4914" s="4">
        <v>37604</v>
      </c>
      <c r="M4914" s="4" t="s">
        <v>7</v>
      </c>
      <c r="N4914" s="4" t="s">
        <v>3432</v>
      </c>
      <c r="O4914" s="4" t="s">
        <v>13</v>
      </c>
      <c r="P4914" s="4" t="s">
        <v>100</v>
      </c>
      <c r="Q4914" s="4" t="s">
        <v>3431</v>
      </c>
      <c r="R4914" s="4">
        <v>5.97</v>
      </c>
      <c r="S4914" s="4">
        <v>5</v>
      </c>
      <c r="T4914" s="4">
        <v>0.7</v>
      </c>
      <c r="U4914" s="4">
        <v>-4.577</v>
      </c>
      <c r="V4914" s="4" t="str">
        <f>INDEX(Regional_Lookup!$B$2:$B$5,MATCH('Sample - Superstore'!M4914,Regional_Lookup!$A$2:$A$5,0))</f>
        <v>Maria Santos</v>
      </c>
      <c r="W4914" s="4">
        <f>INDEX(Regional_Lookup!$C$2:$C$5, MATCH('Sample - Superstore'!M4914,Regional_Lookup!$A$2:$A$5, 0))</f>
        <v>0.15</v>
      </c>
      <c r="X4914" s="4">
        <f>U4914/R4914</f>
        <v>-0.76666666666666672</v>
      </c>
      <c r="Y4914" s="4" t="str">
        <f>IF(X4914&gt;=W4914, "Yes", "No")</f>
        <v>No</v>
      </c>
      <c r="Z4914" s="4">
        <f>D4914-C4914</f>
        <v>4</v>
      </c>
      <c r="AA4914" s="4" t="str" cm="1">
        <f t="array" ref="AA4914">_xlfn.IFS(Z4914&lt;=2,"Fast",Z4914&gt;5, "Slow", AND(Z4914&gt;=3,Z4914&lt;=5),"Standard")</f>
        <v>Standard</v>
      </c>
    </row>
    <row r="4915" spans="1:27" x14ac:dyDescent="0.2">
      <c r="A4915" s="4">
        <v>4914</v>
      </c>
      <c r="B4915" s="4" t="s">
        <v>7998</v>
      </c>
      <c r="C4915" s="5">
        <v>42749</v>
      </c>
      <c r="D4915" s="5">
        <v>42753</v>
      </c>
      <c r="E4915" s="4" t="s">
        <v>29</v>
      </c>
      <c r="F4915" s="4" t="s">
        <v>897</v>
      </c>
      <c r="G4915" s="4" t="s">
        <v>896</v>
      </c>
      <c r="H4915" s="4" t="s">
        <v>18</v>
      </c>
      <c r="I4915" s="4" t="s">
        <v>17</v>
      </c>
      <c r="J4915" s="4" t="s">
        <v>7997</v>
      </c>
      <c r="K4915" s="4" t="s">
        <v>1877</v>
      </c>
      <c r="L4915" s="4">
        <v>37604</v>
      </c>
      <c r="M4915" s="4" t="s">
        <v>7</v>
      </c>
      <c r="N4915" s="4" t="s">
        <v>107</v>
      </c>
      <c r="O4915" s="4" t="s">
        <v>13</v>
      </c>
      <c r="P4915" s="4" t="s">
        <v>100</v>
      </c>
      <c r="Q4915" s="4" t="s">
        <v>106</v>
      </c>
      <c r="R4915" s="4">
        <v>2.508</v>
      </c>
      <c r="S4915" s="4">
        <v>2</v>
      </c>
      <c r="T4915" s="4">
        <v>0.7</v>
      </c>
      <c r="U4915" s="4">
        <v>-1.8391999999999999</v>
      </c>
      <c r="V4915" s="4" t="str">
        <f>INDEX(Regional_Lookup!$B$2:$B$5,MATCH('Sample - Superstore'!M4915,Regional_Lookup!$A$2:$A$5,0))</f>
        <v>Maria Santos</v>
      </c>
      <c r="W4915" s="4">
        <f>INDEX(Regional_Lookup!$C$2:$C$5, MATCH('Sample - Superstore'!M4915,Regional_Lookup!$A$2:$A$5, 0))</f>
        <v>0.15</v>
      </c>
      <c r="X4915" s="4">
        <f>U4915/R4915</f>
        <v>-0.73333333333333328</v>
      </c>
      <c r="Y4915" s="4" t="str">
        <f>IF(X4915&gt;=W4915, "Yes", "No")</f>
        <v>No</v>
      </c>
      <c r="Z4915" s="4">
        <f>D4915-C4915</f>
        <v>4</v>
      </c>
      <c r="AA4915" s="4" t="str" cm="1">
        <f t="array" ref="AA4915">_xlfn.IFS(Z4915&lt;=2,"Fast",Z4915&gt;5, "Slow", AND(Z4915&gt;=3,Z4915&lt;=5),"Standard")</f>
        <v>Standard</v>
      </c>
    </row>
    <row r="4916" spans="1:27" x14ac:dyDescent="0.2">
      <c r="A4916" s="4">
        <v>4915</v>
      </c>
      <c r="B4916" s="4" t="s">
        <v>7996</v>
      </c>
      <c r="C4916" s="5">
        <v>42271</v>
      </c>
      <c r="D4916" s="5">
        <v>42273</v>
      </c>
      <c r="E4916" s="4" t="s">
        <v>21</v>
      </c>
      <c r="F4916" s="4" t="s">
        <v>771</v>
      </c>
      <c r="G4916" s="4" t="s">
        <v>770</v>
      </c>
      <c r="H4916" s="4" t="s">
        <v>18</v>
      </c>
      <c r="I4916" s="4" t="s">
        <v>17</v>
      </c>
      <c r="J4916" s="4" t="s">
        <v>234</v>
      </c>
      <c r="K4916" s="4" t="s">
        <v>233</v>
      </c>
      <c r="L4916" s="4">
        <v>98105</v>
      </c>
      <c r="M4916" s="4" t="s">
        <v>9</v>
      </c>
      <c r="N4916" s="4" t="s">
        <v>5618</v>
      </c>
      <c r="O4916" s="4" t="s">
        <v>13</v>
      </c>
      <c r="P4916" s="4" t="s">
        <v>116</v>
      </c>
      <c r="Q4916" s="4" t="s">
        <v>5617</v>
      </c>
      <c r="R4916" s="4">
        <v>35.96</v>
      </c>
      <c r="S4916" s="4">
        <v>2</v>
      </c>
      <c r="T4916" s="4">
        <v>0</v>
      </c>
      <c r="U4916" s="4">
        <v>10.4284</v>
      </c>
      <c r="V4916" s="4" t="str">
        <f>INDEX(Regional_Lookup!$B$2:$B$5,MATCH('Sample - Superstore'!M4916,Regional_Lookup!$A$2:$A$5,0))</f>
        <v>James Chen</v>
      </c>
      <c r="W4916" s="4">
        <f>INDEX(Regional_Lookup!$C$2:$C$5, MATCH('Sample - Superstore'!M4916,Regional_Lookup!$A$2:$A$5, 0))</f>
        <v>0.18</v>
      </c>
      <c r="X4916" s="4">
        <f>U4916/R4916</f>
        <v>0.28999999999999998</v>
      </c>
      <c r="Y4916" s="4" t="str">
        <f>IF(X4916&gt;=W4916, "Yes", "No")</f>
        <v>Yes</v>
      </c>
      <c r="Z4916" s="4">
        <f>D4916-C4916</f>
        <v>2</v>
      </c>
      <c r="AA4916" s="4" t="str" cm="1">
        <f t="array" ref="AA4916">_xlfn.IFS(Z4916&lt;=2,"Fast",Z4916&gt;5, "Slow", AND(Z4916&gt;=3,Z4916&lt;=5),"Standard")</f>
        <v>Fast</v>
      </c>
    </row>
    <row r="4917" spans="1:27" x14ac:dyDescent="0.2">
      <c r="A4917" s="4">
        <v>4916</v>
      </c>
      <c r="B4917" s="4" t="s">
        <v>7996</v>
      </c>
      <c r="C4917" s="5">
        <v>42271</v>
      </c>
      <c r="D4917" s="5">
        <v>42273</v>
      </c>
      <c r="E4917" s="4" t="s">
        <v>21</v>
      </c>
      <c r="F4917" s="4" t="s">
        <v>771</v>
      </c>
      <c r="G4917" s="4" t="s">
        <v>770</v>
      </c>
      <c r="H4917" s="4" t="s">
        <v>18</v>
      </c>
      <c r="I4917" s="4" t="s">
        <v>17</v>
      </c>
      <c r="J4917" s="4" t="s">
        <v>234</v>
      </c>
      <c r="K4917" s="4" t="s">
        <v>233</v>
      </c>
      <c r="L4917" s="4">
        <v>98105</v>
      </c>
      <c r="M4917" s="4" t="s">
        <v>9</v>
      </c>
      <c r="N4917" s="4" t="s">
        <v>1599</v>
      </c>
      <c r="O4917" s="4" t="s">
        <v>13</v>
      </c>
      <c r="P4917" s="4" t="s">
        <v>100</v>
      </c>
      <c r="Q4917" s="4" t="s">
        <v>1598</v>
      </c>
      <c r="R4917" s="4">
        <v>14.952</v>
      </c>
      <c r="S4917" s="4">
        <v>3</v>
      </c>
      <c r="T4917" s="4">
        <v>0.2</v>
      </c>
      <c r="U4917" s="4">
        <v>5.4200999999999997</v>
      </c>
      <c r="V4917" s="4" t="str">
        <f>INDEX(Regional_Lookup!$B$2:$B$5,MATCH('Sample - Superstore'!M4917,Regional_Lookup!$A$2:$A$5,0))</f>
        <v>James Chen</v>
      </c>
      <c r="W4917" s="4">
        <f>INDEX(Regional_Lookup!$C$2:$C$5, MATCH('Sample - Superstore'!M4917,Regional_Lookup!$A$2:$A$5, 0))</f>
        <v>0.18</v>
      </c>
      <c r="X4917" s="4">
        <f>U4917/R4917</f>
        <v>0.36249999999999999</v>
      </c>
      <c r="Y4917" s="4" t="str">
        <f>IF(X4917&gt;=W4917, "Yes", "No")</f>
        <v>Yes</v>
      </c>
      <c r="Z4917" s="4">
        <f>D4917-C4917</f>
        <v>2</v>
      </c>
      <c r="AA4917" s="4" t="str" cm="1">
        <f t="array" ref="AA4917">_xlfn.IFS(Z4917&lt;=2,"Fast",Z4917&gt;5, "Slow", AND(Z4917&gt;=3,Z4917&lt;=5),"Standard")</f>
        <v>Fast</v>
      </c>
    </row>
    <row r="4918" spans="1:27" x14ac:dyDescent="0.2">
      <c r="A4918" s="4">
        <v>4917</v>
      </c>
      <c r="B4918" s="4" t="s">
        <v>7995</v>
      </c>
      <c r="C4918" s="5">
        <v>43017</v>
      </c>
      <c r="D4918" s="5">
        <v>43019</v>
      </c>
      <c r="E4918" s="4" t="s">
        <v>21</v>
      </c>
      <c r="F4918" s="4" t="s">
        <v>1506</v>
      </c>
      <c r="G4918" s="4" t="s">
        <v>1505</v>
      </c>
      <c r="H4918" s="4" t="s">
        <v>18</v>
      </c>
      <c r="I4918" s="4" t="s">
        <v>17</v>
      </c>
      <c r="J4918" s="4" t="s">
        <v>4509</v>
      </c>
      <c r="K4918" s="4" t="s">
        <v>123</v>
      </c>
      <c r="L4918" s="4">
        <v>77573</v>
      </c>
      <c r="M4918" s="4" t="s">
        <v>3</v>
      </c>
      <c r="N4918" s="4" t="s">
        <v>4565</v>
      </c>
      <c r="O4918" s="4" t="s">
        <v>13</v>
      </c>
      <c r="P4918" s="4" t="s">
        <v>116</v>
      </c>
      <c r="Q4918" s="4" t="s">
        <v>4564</v>
      </c>
      <c r="R4918" s="4">
        <v>67.144000000000005</v>
      </c>
      <c r="S4918" s="4">
        <v>7</v>
      </c>
      <c r="T4918" s="4">
        <v>0.2</v>
      </c>
      <c r="U4918" s="4">
        <v>5.8750999999999998</v>
      </c>
      <c r="V4918" s="4" t="str">
        <f>INDEX(Regional_Lookup!$B$2:$B$5,MATCH('Sample - Superstore'!M4918,Regional_Lookup!$A$2:$A$5,0))</f>
        <v>David Johnson</v>
      </c>
      <c r="W4918" s="4">
        <f>INDEX(Regional_Lookup!$C$2:$C$5, MATCH('Sample - Superstore'!M4918,Regional_Lookup!$A$2:$A$5, 0))</f>
        <v>0.14000000000000001</v>
      </c>
      <c r="X4918" s="4">
        <f>U4918/R4918</f>
        <v>8.7499999999999994E-2</v>
      </c>
      <c r="Y4918" s="4" t="str">
        <f>IF(X4918&gt;=W4918, "Yes", "No")</f>
        <v>No</v>
      </c>
      <c r="Z4918" s="4">
        <f>D4918-C4918</f>
        <v>2</v>
      </c>
      <c r="AA4918" s="4" t="str" cm="1">
        <f t="array" ref="AA4918">_xlfn.IFS(Z4918&lt;=2,"Fast",Z4918&gt;5, "Slow", AND(Z4918&gt;=3,Z4918&lt;=5),"Standard")</f>
        <v>Fast</v>
      </c>
    </row>
    <row r="4919" spans="1:27" x14ac:dyDescent="0.2">
      <c r="A4919" s="4">
        <v>4918</v>
      </c>
      <c r="B4919" s="4" t="s">
        <v>7995</v>
      </c>
      <c r="C4919" s="5">
        <v>43017</v>
      </c>
      <c r="D4919" s="5">
        <v>43019</v>
      </c>
      <c r="E4919" s="4" t="s">
        <v>21</v>
      </c>
      <c r="F4919" s="4" t="s">
        <v>1506</v>
      </c>
      <c r="G4919" s="4" t="s">
        <v>1505</v>
      </c>
      <c r="H4919" s="4" t="s">
        <v>18</v>
      </c>
      <c r="I4919" s="4" t="s">
        <v>17</v>
      </c>
      <c r="J4919" s="4" t="s">
        <v>4509</v>
      </c>
      <c r="K4919" s="4" t="s">
        <v>123</v>
      </c>
      <c r="L4919" s="4">
        <v>77573</v>
      </c>
      <c r="M4919" s="4" t="s">
        <v>3</v>
      </c>
      <c r="N4919" s="4" t="s">
        <v>995</v>
      </c>
      <c r="O4919" s="4" t="s">
        <v>37</v>
      </c>
      <c r="P4919" s="4" t="s">
        <v>221</v>
      </c>
      <c r="Q4919" s="4" t="s">
        <v>994</v>
      </c>
      <c r="R4919" s="4">
        <v>254.05799999999999</v>
      </c>
      <c r="S4919" s="4">
        <v>3</v>
      </c>
      <c r="T4919" s="4">
        <v>0.3</v>
      </c>
      <c r="U4919" s="4">
        <v>-32.6646</v>
      </c>
      <c r="V4919" s="4" t="str">
        <f>INDEX(Regional_Lookup!$B$2:$B$5,MATCH('Sample - Superstore'!M4919,Regional_Lookup!$A$2:$A$5,0))</f>
        <v>David Johnson</v>
      </c>
      <c r="W4919" s="4">
        <f>INDEX(Regional_Lookup!$C$2:$C$5, MATCH('Sample - Superstore'!M4919,Regional_Lookup!$A$2:$A$5, 0))</f>
        <v>0.14000000000000001</v>
      </c>
      <c r="X4919" s="4">
        <f>U4919/R4919</f>
        <v>-0.12857142857142859</v>
      </c>
      <c r="Y4919" s="4" t="str">
        <f>IF(X4919&gt;=W4919, "Yes", "No")</f>
        <v>No</v>
      </c>
      <c r="Z4919" s="4">
        <f>D4919-C4919</f>
        <v>2</v>
      </c>
      <c r="AA4919" s="4" t="str" cm="1">
        <f t="array" ref="AA4919">_xlfn.IFS(Z4919&lt;=2,"Fast",Z4919&gt;5, "Slow", AND(Z4919&gt;=3,Z4919&lt;=5),"Standard")</f>
        <v>Fast</v>
      </c>
    </row>
    <row r="4920" spans="1:27" x14ac:dyDescent="0.2">
      <c r="A4920" s="4">
        <v>4919</v>
      </c>
      <c r="B4920" s="4" t="s">
        <v>7994</v>
      </c>
      <c r="C4920" s="5">
        <v>42371</v>
      </c>
      <c r="D4920" s="5">
        <v>42376</v>
      </c>
      <c r="E4920" s="4" t="s">
        <v>29</v>
      </c>
      <c r="F4920" s="4" t="s">
        <v>1462</v>
      </c>
      <c r="G4920" s="4" t="s">
        <v>1461</v>
      </c>
      <c r="H4920" s="4" t="s">
        <v>50</v>
      </c>
      <c r="I4920" s="4" t="s">
        <v>17</v>
      </c>
      <c r="J4920" s="4" t="s">
        <v>7993</v>
      </c>
      <c r="K4920" s="4" t="s">
        <v>2147</v>
      </c>
      <c r="L4920" s="4">
        <v>20877</v>
      </c>
      <c r="M4920" s="4" t="s">
        <v>5</v>
      </c>
      <c r="N4920" s="4" t="s">
        <v>2323</v>
      </c>
      <c r="O4920" s="4" t="s">
        <v>37</v>
      </c>
      <c r="P4920" s="4" t="s">
        <v>165</v>
      </c>
      <c r="Q4920" s="4" t="s">
        <v>2322</v>
      </c>
      <c r="R4920" s="4">
        <v>173.94</v>
      </c>
      <c r="S4920" s="4">
        <v>3</v>
      </c>
      <c r="T4920" s="4">
        <v>0</v>
      </c>
      <c r="U4920" s="4">
        <v>38.266800000000003</v>
      </c>
      <c r="V4920" s="4" t="str">
        <f>INDEX(Regional_Lookup!$B$2:$B$5,MATCH('Sample - Superstore'!M4920,Regional_Lookup!$A$2:$A$5,0))</f>
        <v>Sarah Miller</v>
      </c>
      <c r="W4920" s="4">
        <f>INDEX(Regional_Lookup!$C$2:$C$5, MATCH('Sample - Superstore'!M4920,Regional_Lookup!$A$2:$A$5, 0))</f>
        <v>0.16</v>
      </c>
      <c r="X4920" s="4">
        <f>U4920/R4920</f>
        <v>0.22000000000000003</v>
      </c>
      <c r="Y4920" s="4" t="str">
        <f>IF(X4920&gt;=W4920, "Yes", "No")</f>
        <v>Yes</v>
      </c>
      <c r="Z4920" s="4">
        <f>D4920-C4920</f>
        <v>5</v>
      </c>
      <c r="AA4920" s="4" t="str" cm="1">
        <f t="array" ref="AA4920">_xlfn.IFS(Z4920&lt;=2,"Fast",Z4920&gt;5, "Slow", AND(Z4920&gt;=3,Z4920&lt;=5),"Standard")</f>
        <v>Standard</v>
      </c>
    </row>
    <row r="4921" spans="1:27" x14ac:dyDescent="0.2">
      <c r="A4921" s="4">
        <v>4920</v>
      </c>
      <c r="B4921" s="4" t="s">
        <v>7994</v>
      </c>
      <c r="C4921" s="5">
        <v>42371</v>
      </c>
      <c r="D4921" s="5">
        <v>42376</v>
      </c>
      <c r="E4921" s="4" t="s">
        <v>29</v>
      </c>
      <c r="F4921" s="4" t="s">
        <v>1462</v>
      </c>
      <c r="G4921" s="4" t="s">
        <v>1461</v>
      </c>
      <c r="H4921" s="4" t="s">
        <v>50</v>
      </c>
      <c r="I4921" s="4" t="s">
        <v>17</v>
      </c>
      <c r="J4921" s="4" t="s">
        <v>7993</v>
      </c>
      <c r="K4921" s="4" t="s">
        <v>2147</v>
      </c>
      <c r="L4921" s="4">
        <v>20877</v>
      </c>
      <c r="M4921" s="4" t="s">
        <v>5</v>
      </c>
      <c r="N4921" s="4" t="s">
        <v>7992</v>
      </c>
      <c r="O4921" s="4" t="s">
        <v>33</v>
      </c>
      <c r="P4921" s="4" t="s">
        <v>32</v>
      </c>
      <c r="Q4921" s="4" t="s">
        <v>7991</v>
      </c>
      <c r="R4921" s="4">
        <v>231.98</v>
      </c>
      <c r="S4921" s="4">
        <v>2</v>
      </c>
      <c r="T4921" s="4">
        <v>0</v>
      </c>
      <c r="U4921" s="4">
        <v>67.274199999999993</v>
      </c>
      <c r="V4921" s="4" t="str">
        <f>INDEX(Regional_Lookup!$B$2:$B$5,MATCH('Sample - Superstore'!M4921,Regional_Lookup!$A$2:$A$5,0))</f>
        <v>Sarah Miller</v>
      </c>
      <c r="W4921" s="4">
        <f>INDEX(Regional_Lookup!$C$2:$C$5, MATCH('Sample - Superstore'!M4921,Regional_Lookup!$A$2:$A$5, 0))</f>
        <v>0.16</v>
      </c>
      <c r="X4921" s="4">
        <f>U4921/R4921</f>
        <v>0.28999999999999998</v>
      </c>
      <c r="Y4921" s="4" t="str">
        <f>IF(X4921&gt;=W4921, "Yes", "No")</f>
        <v>Yes</v>
      </c>
      <c r="Z4921" s="4">
        <f>D4921-C4921</f>
        <v>5</v>
      </c>
      <c r="AA4921" s="4" t="str" cm="1">
        <f t="array" ref="AA4921">_xlfn.IFS(Z4921&lt;=2,"Fast",Z4921&gt;5, "Slow", AND(Z4921&gt;=3,Z4921&lt;=5),"Standard")</f>
        <v>Standard</v>
      </c>
    </row>
    <row r="4922" spans="1:27" x14ac:dyDescent="0.2">
      <c r="A4922" s="4">
        <v>4921</v>
      </c>
      <c r="B4922" s="4" t="s">
        <v>7990</v>
      </c>
      <c r="C4922" s="5">
        <v>42966</v>
      </c>
      <c r="D4922" s="5">
        <v>42970</v>
      </c>
      <c r="E4922" s="4" t="s">
        <v>29</v>
      </c>
      <c r="F4922" s="4" t="s">
        <v>272</v>
      </c>
      <c r="G4922" s="4" t="s">
        <v>271</v>
      </c>
      <c r="H4922" s="4" t="s">
        <v>18</v>
      </c>
      <c r="I4922" s="4" t="s">
        <v>17</v>
      </c>
      <c r="J4922" s="4" t="s">
        <v>319</v>
      </c>
      <c r="K4922" s="4" t="s">
        <v>318</v>
      </c>
      <c r="L4922" s="4">
        <v>60653</v>
      </c>
      <c r="M4922" s="4" t="s">
        <v>3</v>
      </c>
      <c r="N4922" s="4" t="s">
        <v>4558</v>
      </c>
      <c r="O4922" s="4" t="s">
        <v>13</v>
      </c>
      <c r="P4922" s="4" t="s">
        <v>100</v>
      </c>
      <c r="Q4922" s="4" t="s">
        <v>4557</v>
      </c>
      <c r="R4922" s="4">
        <v>2.2959999999999998</v>
      </c>
      <c r="S4922" s="4">
        <v>2</v>
      </c>
      <c r="T4922" s="4">
        <v>0.8</v>
      </c>
      <c r="U4922" s="4">
        <v>-3.9032</v>
      </c>
      <c r="V4922" s="4" t="str">
        <f>INDEX(Regional_Lookup!$B$2:$B$5,MATCH('Sample - Superstore'!M4922,Regional_Lookup!$A$2:$A$5,0))</f>
        <v>David Johnson</v>
      </c>
      <c r="W4922" s="4">
        <f>INDEX(Regional_Lookup!$C$2:$C$5, MATCH('Sample - Superstore'!M4922,Regional_Lookup!$A$2:$A$5, 0))</f>
        <v>0.14000000000000001</v>
      </c>
      <c r="X4922" s="4">
        <f>U4922/R4922</f>
        <v>-1.7000000000000002</v>
      </c>
      <c r="Y4922" s="4" t="str">
        <f>IF(X4922&gt;=W4922, "Yes", "No")</f>
        <v>No</v>
      </c>
      <c r="Z4922" s="4">
        <f>D4922-C4922</f>
        <v>4</v>
      </c>
      <c r="AA4922" s="4" t="str" cm="1">
        <f t="array" ref="AA4922">_xlfn.IFS(Z4922&lt;=2,"Fast",Z4922&gt;5, "Slow", AND(Z4922&gt;=3,Z4922&lt;=5),"Standard")</f>
        <v>Standard</v>
      </c>
    </row>
    <row r="4923" spans="1:27" x14ac:dyDescent="0.2">
      <c r="A4923" s="4">
        <v>4922</v>
      </c>
      <c r="B4923" s="4" t="s">
        <v>7989</v>
      </c>
      <c r="C4923" s="5">
        <v>43094</v>
      </c>
      <c r="D4923" s="5">
        <v>43098</v>
      </c>
      <c r="E4923" s="4" t="s">
        <v>21</v>
      </c>
      <c r="F4923" s="4" t="s">
        <v>3116</v>
      </c>
      <c r="G4923" s="4" t="s">
        <v>3115</v>
      </c>
      <c r="H4923" s="4" t="s">
        <v>102</v>
      </c>
      <c r="I4923" s="4" t="s">
        <v>17</v>
      </c>
      <c r="J4923" s="4" t="s">
        <v>1767</v>
      </c>
      <c r="K4923" s="4" t="s">
        <v>1177</v>
      </c>
      <c r="L4923" s="4">
        <v>35810</v>
      </c>
      <c r="M4923" s="4" t="s">
        <v>7</v>
      </c>
      <c r="N4923" s="4" t="s">
        <v>7521</v>
      </c>
      <c r="O4923" s="4" t="s">
        <v>13</v>
      </c>
      <c r="P4923" s="4" t="s">
        <v>24</v>
      </c>
      <c r="Q4923" s="4" t="s">
        <v>7520</v>
      </c>
      <c r="R4923" s="4">
        <v>96.08</v>
      </c>
      <c r="S4923" s="4">
        <v>2</v>
      </c>
      <c r="T4923" s="4">
        <v>0</v>
      </c>
      <c r="U4923" s="4">
        <v>46.118400000000001</v>
      </c>
      <c r="V4923" s="4" t="str">
        <f>INDEX(Regional_Lookup!$B$2:$B$5,MATCH('Sample - Superstore'!M4923,Regional_Lookup!$A$2:$A$5,0))</f>
        <v>Maria Santos</v>
      </c>
      <c r="W4923" s="4">
        <f>INDEX(Regional_Lookup!$C$2:$C$5, MATCH('Sample - Superstore'!M4923,Regional_Lookup!$A$2:$A$5, 0))</f>
        <v>0.15</v>
      </c>
      <c r="X4923" s="4">
        <f>U4923/R4923</f>
        <v>0.48000000000000004</v>
      </c>
      <c r="Y4923" s="4" t="str">
        <f>IF(X4923&gt;=W4923, "Yes", "No")</f>
        <v>Yes</v>
      </c>
      <c r="Z4923" s="4">
        <f>D4923-C4923</f>
        <v>4</v>
      </c>
      <c r="AA4923" s="4" t="str" cm="1">
        <f t="array" ref="AA4923">_xlfn.IFS(Z4923&lt;=2,"Fast",Z4923&gt;5, "Slow", AND(Z4923&gt;=3,Z4923&lt;=5),"Standard")</f>
        <v>Standard</v>
      </c>
    </row>
    <row r="4924" spans="1:27" x14ac:dyDescent="0.2">
      <c r="A4924" s="4">
        <v>4923</v>
      </c>
      <c r="B4924" s="4" t="s">
        <v>7989</v>
      </c>
      <c r="C4924" s="5">
        <v>43094</v>
      </c>
      <c r="D4924" s="5">
        <v>43098</v>
      </c>
      <c r="E4924" s="4" t="s">
        <v>21</v>
      </c>
      <c r="F4924" s="4" t="s">
        <v>3116</v>
      </c>
      <c r="G4924" s="4" t="s">
        <v>3115</v>
      </c>
      <c r="H4924" s="4" t="s">
        <v>102</v>
      </c>
      <c r="I4924" s="4" t="s">
        <v>17</v>
      </c>
      <c r="J4924" s="4" t="s">
        <v>1767</v>
      </c>
      <c r="K4924" s="4" t="s">
        <v>1177</v>
      </c>
      <c r="L4924" s="4">
        <v>35810</v>
      </c>
      <c r="M4924" s="4" t="s">
        <v>7</v>
      </c>
      <c r="N4924" s="4" t="s">
        <v>1059</v>
      </c>
      <c r="O4924" s="4" t="s">
        <v>13</v>
      </c>
      <c r="P4924" s="4" t="s">
        <v>109</v>
      </c>
      <c r="Q4924" s="4" t="s">
        <v>1058</v>
      </c>
      <c r="R4924" s="4">
        <v>3.62</v>
      </c>
      <c r="S4924" s="4">
        <v>2</v>
      </c>
      <c r="T4924" s="4">
        <v>0</v>
      </c>
      <c r="U4924" s="4">
        <v>1.1946000000000001</v>
      </c>
      <c r="V4924" s="4" t="str">
        <f>INDEX(Regional_Lookup!$B$2:$B$5,MATCH('Sample - Superstore'!M4924,Regional_Lookup!$A$2:$A$5,0))</f>
        <v>Maria Santos</v>
      </c>
      <c r="W4924" s="4">
        <f>INDEX(Regional_Lookup!$C$2:$C$5, MATCH('Sample - Superstore'!M4924,Regional_Lookup!$A$2:$A$5, 0))</f>
        <v>0.15</v>
      </c>
      <c r="X4924" s="4">
        <f>U4924/R4924</f>
        <v>0.33</v>
      </c>
      <c r="Y4924" s="4" t="str">
        <f>IF(X4924&gt;=W4924, "Yes", "No")</f>
        <v>Yes</v>
      </c>
      <c r="Z4924" s="4">
        <f>D4924-C4924</f>
        <v>4</v>
      </c>
      <c r="AA4924" s="4" t="str" cm="1">
        <f t="array" ref="AA4924">_xlfn.IFS(Z4924&lt;=2,"Fast",Z4924&gt;5, "Slow", AND(Z4924&gt;=3,Z4924&lt;=5),"Standard")</f>
        <v>Standard</v>
      </c>
    </row>
    <row r="4925" spans="1:27" x14ac:dyDescent="0.2">
      <c r="A4925" s="4">
        <v>4924</v>
      </c>
      <c r="B4925" s="4" t="s">
        <v>7989</v>
      </c>
      <c r="C4925" s="5">
        <v>43094</v>
      </c>
      <c r="D4925" s="5">
        <v>43098</v>
      </c>
      <c r="E4925" s="4" t="s">
        <v>21</v>
      </c>
      <c r="F4925" s="4" t="s">
        <v>3116</v>
      </c>
      <c r="G4925" s="4" t="s">
        <v>3115</v>
      </c>
      <c r="H4925" s="4" t="s">
        <v>102</v>
      </c>
      <c r="I4925" s="4" t="s">
        <v>17</v>
      </c>
      <c r="J4925" s="4" t="s">
        <v>1767</v>
      </c>
      <c r="K4925" s="4" t="s">
        <v>1177</v>
      </c>
      <c r="L4925" s="4">
        <v>35810</v>
      </c>
      <c r="M4925" s="4" t="s">
        <v>7</v>
      </c>
      <c r="N4925" s="4" t="s">
        <v>370</v>
      </c>
      <c r="O4925" s="4" t="s">
        <v>13</v>
      </c>
      <c r="P4925" s="4" t="s">
        <v>24</v>
      </c>
      <c r="Q4925" s="4" t="s">
        <v>369</v>
      </c>
      <c r="R4925" s="4">
        <v>629.1</v>
      </c>
      <c r="S4925" s="4">
        <v>6</v>
      </c>
      <c r="T4925" s="4">
        <v>0</v>
      </c>
      <c r="U4925" s="4">
        <v>301.96800000000002</v>
      </c>
      <c r="V4925" s="4" t="str">
        <f>INDEX(Regional_Lookup!$B$2:$B$5,MATCH('Sample - Superstore'!M4925,Regional_Lookup!$A$2:$A$5,0))</f>
        <v>Maria Santos</v>
      </c>
      <c r="W4925" s="4">
        <f>INDEX(Regional_Lookup!$C$2:$C$5, MATCH('Sample - Superstore'!M4925,Regional_Lookup!$A$2:$A$5, 0))</f>
        <v>0.15</v>
      </c>
      <c r="X4925" s="4">
        <f>U4925/R4925</f>
        <v>0.48000000000000004</v>
      </c>
      <c r="Y4925" s="4" t="str">
        <f>IF(X4925&gt;=W4925, "Yes", "No")</f>
        <v>Yes</v>
      </c>
      <c r="Z4925" s="4">
        <f>D4925-C4925</f>
        <v>4</v>
      </c>
      <c r="AA4925" s="4" t="str" cm="1">
        <f t="array" ref="AA4925">_xlfn.IFS(Z4925&lt;=2,"Fast",Z4925&gt;5, "Slow", AND(Z4925&gt;=3,Z4925&lt;=5),"Standard")</f>
        <v>Standard</v>
      </c>
    </row>
    <row r="4926" spans="1:27" x14ac:dyDescent="0.2">
      <c r="A4926" s="4">
        <v>4925</v>
      </c>
      <c r="B4926" s="4" t="s">
        <v>7989</v>
      </c>
      <c r="C4926" s="5">
        <v>43094</v>
      </c>
      <c r="D4926" s="5">
        <v>43098</v>
      </c>
      <c r="E4926" s="4" t="s">
        <v>21</v>
      </c>
      <c r="F4926" s="4" t="s">
        <v>3116</v>
      </c>
      <c r="G4926" s="4" t="s">
        <v>3115</v>
      </c>
      <c r="H4926" s="4" t="s">
        <v>102</v>
      </c>
      <c r="I4926" s="4" t="s">
        <v>17</v>
      </c>
      <c r="J4926" s="4" t="s">
        <v>1767</v>
      </c>
      <c r="K4926" s="4" t="s">
        <v>1177</v>
      </c>
      <c r="L4926" s="4">
        <v>35810</v>
      </c>
      <c r="M4926" s="4" t="s">
        <v>7</v>
      </c>
      <c r="N4926" s="4" t="s">
        <v>2745</v>
      </c>
      <c r="O4926" s="4" t="s">
        <v>33</v>
      </c>
      <c r="P4926" s="4" t="s">
        <v>32</v>
      </c>
      <c r="Q4926" s="4" t="s">
        <v>2744</v>
      </c>
      <c r="R4926" s="4">
        <v>90.48</v>
      </c>
      <c r="S4926" s="4">
        <v>2</v>
      </c>
      <c r="T4926" s="4">
        <v>0</v>
      </c>
      <c r="U4926" s="4">
        <v>23.524799999999999</v>
      </c>
      <c r="V4926" s="4" t="str">
        <f>INDEX(Regional_Lookup!$B$2:$B$5,MATCH('Sample - Superstore'!M4926,Regional_Lookup!$A$2:$A$5,0))</f>
        <v>Maria Santos</v>
      </c>
      <c r="W4926" s="4">
        <f>INDEX(Regional_Lookup!$C$2:$C$5, MATCH('Sample - Superstore'!M4926,Regional_Lookup!$A$2:$A$5, 0))</f>
        <v>0.15</v>
      </c>
      <c r="X4926" s="4">
        <f>U4926/R4926</f>
        <v>0.25999999999999995</v>
      </c>
      <c r="Y4926" s="4" t="str">
        <f>IF(X4926&gt;=W4926, "Yes", "No")</f>
        <v>Yes</v>
      </c>
      <c r="Z4926" s="4">
        <f>D4926-C4926</f>
        <v>4</v>
      </c>
      <c r="AA4926" s="4" t="str" cm="1">
        <f t="array" ref="AA4926">_xlfn.IFS(Z4926&lt;=2,"Fast",Z4926&gt;5, "Slow", AND(Z4926&gt;=3,Z4926&lt;=5),"Standard")</f>
        <v>Standard</v>
      </c>
    </row>
    <row r="4927" spans="1:27" x14ac:dyDescent="0.2">
      <c r="A4927" s="4">
        <v>4926</v>
      </c>
      <c r="B4927" s="4" t="s">
        <v>7988</v>
      </c>
      <c r="C4927" s="5">
        <v>42988</v>
      </c>
      <c r="D4927" s="5">
        <v>42991</v>
      </c>
      <c r="E4927" s="4" t="s">
        <v>89</v>
      </c>
      <c r="F4927" s="4" t="s">
        <v>5350</v>
      </c>
      <c r="G4927" s="4" t="s">
        <v>5349</v>
      </c>
      <c r="H4927" s="4" t="s">
        <v>50</v>
      </c>
      <c r="I4927" s="4" t="s">
        <v>17</v>
      </c>
      <c r="J4927" s="4" t="s">
        <v>1914</v>
      </c>
      <c r="K4927" s="4" t="s">
        <v>966</v>
      </c>
      <c r="L4927" s="4">
        <v>1841</v>
      </c>
      <c r="M4927" s="4" t="s">
        <v>5</v>
      </c>
      <c r="N4927" s="4" t="s">
        <v>2294</v>
      </c>
      <c r="O4927" s="4" t="s">
        <v>13</v>
      </c>
      <c r="P4927" s="4" t="s">
        <v>116</v>
      </c>
      <c r="Q4927" s="4" t="s">
        <v>2293</v>
      </c>
      <c r="R4927" s="4">
        <v>14.88</v>
      </c>
      <c r="S4927" s="4">
        <v>2</v>
      </c>
      <c r="T4927" s="4">
        <v>0</v>
      </c>
      <c r="U4927" s="4">
        <v>3.72</v>
      </c>
      <c r="V4927" s="4" t="str">
        <f>INDEX(Regional_Lookup!$B$2:$B$5,MATCH('Sample - Superstore'!M4927,Regional_Lookup!$A$2:$A$5,0))</f>
        <v>Sarah Miller</v>
      </c>
      <c r="W4927" s="4">
        <f>INDEX(Regional_Lookup!$C$2:$C$5, MATCH('Sample - Superstore'!M4927,Regional_Lookup!$A$2:$A$5, 0))</f>
        <v>0.16</v>
      </c>
      <c r="X4927" s="4">
        <f>U4927/R4927</f>
        <v>0.25</v>
      </c>
      <c r="Y4927" s="4" t="str">
        <f>IF(X4927&gt;=W4927, "Yes", "No")</f>
        <v>Yes</v>
      </c>
      <c r="Z4927" s="4">
        <f>D4927-C4927</f>
        <v>3</v>
      </c>
      <c r="AA4927" s="4" t="str" cm="1">
        <f t="array" ref="AA4927">_xlfn.IFS(Z4927&lt;=2,"Fast",Z4927&gt;5, "Slow", AND(Z4927&gt;=3,Z4927&lt;=5),"Standard")</f>
        <v>Standard</v>
      </c>
    </row>
    <row r="4928" spans="1:27" x14ac:dyDescent="0.2">
      <c r="A4928" s="4">
        <v>4927</v>
      </c>
      <c r="B4928" s="4" t="s">
        <v>7987</v>
      </c>
      <c r="C4928" s="5">
        <v>43027</v>
      </c>
      <c r="D4928" s="5">
        <v>43031</v>
      </c>
      <c r="E4928" s="4" t="s">
        <v>29</v>
      </c>
      <c r="F4928" s="4" t="s">
        <v>7986</v>
      </c>
      <c r="G4928" s="4" t="s">
        <v>7985</v>
      </c>
      <c r="H4928" s="4" t="s">
        <v>18</v>
      </c>
      <c r="I4928" s="4" t="s">
        <v>17</v>
      </c>
      <c r="J4928" s="4" t="s">
        <v>319</v>
      </c>
      <c r="K4928" s="4" t="s">
        <v>318</v>
      </c>
      <c r="L4928" s="4">
        <v>60623</v>
      </c>
      <c r="M4928" s="4" t="s">
        <v>3</v>
      </c>
      <c r="N4928" s="4" t="s">
        <v>1278</v>
      </c>
      <c r="O4928" s="4" t="s">
        <v>37</v>
      </c>
      <c r="P4928" s="4" t="s">
        <v>92</v>
      </c>
      <c r="Q4928" s="4" t="s">
        <v>1277</v>
      </c>
      <c r="R4928" s="4">
        <v>91.275000000000006</v>
      </c>
      <c r="S4928" s="4">
        <v>1</v>
      </c>
      <c r="T4928" s="4">
        <v>0.5</v>
      </c>
      <c r="U4928" s="4">
        <v>-67.543499999999995</v>
      </c>
      <c r="V4928" s="4" t="str">
        <f>INDEX(Regional_Lookup!$B$2:$B$5,MATCH('Sample - Superstore'!M4928,Regional_Lookup!$A$2:$A$5,0))</f>
        <v>David Johnson</v>
      </c>
      <c r="W4928" s="4">
        <f>INDEX(Regional_Lookup!$C$2:$C$5, MATCH('Sample - Superstore'!M4928,Regional_Lookup!$A$2:$A$5, 0))</f>
        <v>0.14000000000000001</v>
      </c>
      <c r="X4928" s="4">
        <f>U4928/R4928</f>
        <v>-0.73999999999999988</v>
      </c>
      <c r="Y4928" s="4" t="str">
        <f>IF(X4928&gt;=W4928, "Yes", "No")</f>
        <v>No</v>
      </c>
      <c r="Z4928" s="4">
        <f>D4928-C4928</f>
        <v>4</v>
      </c>
      <c r="AA4928" s="4" t="str" cm="1">
        <f t="array" ref="AA4928">_xlfn.IFS(Z4928&lt;=2,"Fast",Z4928&gt;5, "Slow", AND(Z4928&gt;=3,Z4928&lt;=5),"Standard")</f>
        <v>Standard</v>
      </c>
    </row>
    <row r="4929" spans="1:27" x14ac:dyDescent="0.2">
      <c r="A4929" s="4">
        <v>4928</v>
      </c>
      <c r="B4929" s="4" t="s">
        <v>7984</v>
      </c>
      <c r="C4929" s="5">
        <v>43070</v>
      </c>
      <c r="D4929" s="5">
        <v>43075</v>
      </c>
      <c r="E4929" s="4" t="s">
        <v>29</v>
      </c>
      <c r="F4929" s="4" t="s">
        <v>943</v>
      </c>
      <c r="G4929" s="4" t="s">
        <v>942</v>
      </c>
      <c r="H4929" s="4" t="s">
        <v>102</v>
      </c>
      <c r="I4929" s="4" t="s">
        <v>17</v>
      </c>
      <c r="J4929" s="4" t="s">
        <v>86</v>
      </c>
      <c r="K4929" s="4" t="s">
        <v>837</v>
      </c>
      <c r="L4929" s="4">
        <v>6824</v>
      </c>
      <c r="M4929" s="4" t="s">
        <v>5</v>
      </c>
      <c r="N4929" s="4" t="s">
        <v>3239</v>
      </c>
      <c r="O4929" s="4" t="s">
        <v>13</v>
      </c>
      <c r="P4929" s="4" t="s">
        <v>24</v>
      </c>
      <c r="Q4929" s="4" t="s">
        <v>3238</v>
      </c>
      <c r="R4929" s="4">
        <v>19.440000000000001</v>
      </c>
      <c r="S4929" s="4">
        <v>3</v>
      </c>
      <c r="T4929" s="4">
        <v>0</v>
      </c>
      <c r="U4929" s="4">
        <v>9.3312000000000008</v>
      </c>
      <c r="V4929" s="4" t="str">
        <f>INDEX(Regional_Lookup!$B$2:$B$5,MATCH('Sample - Superstore'!M4929,Regional_Lookup!$A$2:$A$5,0))</f>
        <v>Sarah Miller</v>
      </c>
      <c r="W4929" s="4">
        <f>INDEX(Regional_Lookup!$C$2:$C$5, MATCH('Sample - Superstore'!M4929,Regional_Lookup!$A$2:$A$5, 0))</f>
        <v>0.16</v>
      </c>
      <c r="X4929" s="4">
        <f>U4929/R4929</f>
        <v>0.48000000000000004</v>
      </c>
      <c r="Y4929" s="4" t="str">
        <f>IF(X4929&gt;=W4929, "Yes", "No")</f>
        <v>Yes</v>
      </c>
      <c r="Z4929" s="4">
        <f>D4929-C4929</f>
        <v>5</v>
      </c>
      <c r="AA4929" s="4" t="str" cm="1">
        <f t="array" ref="AA4929">_xlfn.IFS(Z4929&lt;=2,"Fast",Z4929&gt;5, "Slow", AND(Z4929&gt;=3,Z4929&lt;=5),"Standard")</f>
        <v>Standard</v>
      </c>
    </row>
    <row r="4930" spans="1:27" x14ac:dyDescent="0.2">
      <c r="A4930" s="4">
        <v>4929</v>
      </c>
      <c r="B4930" s="4" t="s">
        <v>7984</v>
      </c>
      <c r="C4930" s="5">
        <v>43070</v>
      </c>
      <c r="D4930" s="5">
        <v>43075</v>
      </c>
      <c r="E4930" s="4" t="s">
        <v>29</v>
      </c>
      <c r="F4930" s="4" t="s">
        <v>943</v>
      </c>
      <c r="G4930" s="4" t="s">
        <v>942</v>
      </c>
      <c r="H4930" s="4" t="s">
        <v>102</v>
      </c>
      <c r="I4930" s="4" t="s">
        <v>17</v>
      </c>
      <c r="J4930" s="4" t="s">
        <v>86</v>
      </c>
      <c r="K4930" s="4" t="s">
        <v>837</v>
      </c>
      <c r="L4930" s="4">
        <v>6824</v>
      </c>
      <c r="M4930" s="4" t="s">
        <v>5</v>
      </c>
      <c r="N4930" s="4" t="s">
        <v>379</v>
      </c>
      <c r="O4930" s="4" t="s">
        <v>37</v>
      </c>
      <c r="P4930" s="4" t="s">
        <v>221</v>
      </c>
      <c r="Q4930" s="4" t="s">
        <v>378</v>
      </c>
      <c r="R4930" s="4">
        <v>897.15</v>
      </c>
      <c r="S4930" s="4">
        <v>3</v>
      </c>
      <c r="T4930" s="4">
        <v>0</v>
      </c>
      <c r="U4930" s="4">
        <v>251.202</v>
      </c>
      <c r="V4930" s="4" t="str">
        <f>INDEX(Regional_Lookup!$B$2:$B$5,MATCH('Sample - Superstore'!M4930,Regional_Lookup!$A$2:$A$5,0))</f>
        <v>Sarah Miller</v>
      </c>
      <c r="W4930" s="4">
        <f>INDEX(Regional_Lookup!$C$2:$C$5, MATCH('Sample - Superstore'!M4930,Regional_Lookup!$A$2:$A$5, 0))</f>
        <v>0.16</v>
      </c>
      <c r="X4930" s="4">
        <f>U4930/R4930</f>
        <v>0.28000000000000003</v>
      </c>
      <c r="Y4930" s="4" t="str">
        <f>IF(X4930&gt;=W4930, "Yes", "No")</f>
        <v>Yes</v>
      </c>
      <c r="Z4930" s="4">
        <f>D4930-C4930</f>
        <v>5</v>
      </c>
      <c r="AA4930" s="4" t="str" cm="1">
        <f t="array" ref="AA4930">_xlfn.IFS(Z4930&lt;=2,"Fast",Z4930&gt;5, "Slow", AND(Z4930&gt;=3,Z4930&lt;=5),"Standard")</f>
        <v>Standard</v>
      </c>
    </row>
    <row r="4931" spans="1:27" x14ac:dyDescent="0.2">
      <c r="A4931" s="4">
        <v>4930</v>
      </c>
      <c r="B4931" s="4" t="s">
        <v>7983</v>
      </c>
      <c r="C4931" s="5">
        <v>41884</v>
      </c>
      <c r="D4931" s="5">
        <v>41885</v>
      </c>
      <c r="E4931" s="4" t="s">
        <v>89</v>
      </c>
      <c r="F4931" s="4" t="s">
        <v>5039</v>
      </c>
      <c r="G4931" s="4" t="s">
        <v>5038</v>
      </c>
      <c r="H4931" s="4" t="s">
        <v>18</v>
      </c>
      <c r="I4931" s="4" t="s">
        <v>17</v>
      </c>
      <c r="J4931" s="4" t="s">
        <v>254</v>
      </c>
      <c r="K4931" s="4" t="s">
        <v>66</v>
      </c>
      <c r="L4931" s="4">
        <v>10009</v>
      </c>
      <c r="M4931" s="4" t="s">
        <v>5</v>
      </c>
      <c r="N4931" s="4" t="s">
        <v>686</v>
      </c>
      <c r="O4931" s="4" t="s">
        <v>13</v>
      </c>
      <c r="P4931" s="4" t="s">
        <v>116</v>
      </c>
      <c r="Q4931" s="4" t="s">
        <v>685</v>
      </c>
      <c r="R4931" s="4">
        <v>57.75</v>
      </c>
      <c r="S4931" s="4">
        <v>5</v>
      </c>
      <c r="T4931" s="4">
        <v>0</v>
      </c>
      <c r="U4931" s="4">
        <v>16.170000000000002</v>
      </c>
      <c r="V4931" s="4" t="str">
        <f>INDEX(Regional_Lookup!$B$2:$B$5,MATCH('Sample - Superstore'!M4931,Regional_Lookup!$A$2:$A$5,0))</f>
        <v>Sarah Miller</v>
      </c>
      <c r="W4931" s="4">
        <f>INDEX(Regional_Lookup!$C$2:$C$5, MATCH('Sample - Superstore'!M4931,Regional_Lookup!$A$2:$A$5, 0))</f>
        <v>0.16</v>
      </c>
      <c r="X4931" s="4">
        <f>U4931/R4931</f>
        <v>0.28000000000000003</v>
      </c>
      <c r="Y4931" s="4" t="str">
        <f>IF(X4931&gt;=W4931, "Yes", "No")</f>
        <v>Yes</v>
      </c>
      <c r="Z4931" s="4">
        <f>D4931-C4931</f>
        <v>1</v>
      </c>
      <c r="AA4931" s="4" t="str" cm="1">
        <f t="array" ref="AA4931">_xlfn.IFS(Z4931&lt;=2,"Fast",Z4931&gt;5, "Slow", AND(Z4931&gt;=3,Z4931&lt;=5),"Standard")</f>
        <v>Fast</v>
      </c>
    </row>
    <row r="4932" spans="1:27" x14ac:dyDescent="0.2">
      <c r="A4932" s="4">
        <v>4931</v>
      </c>
      <c r="B4932" s="4" t="s">
        <v>7983</v>
      </c>
      <c r="C4932" s="5">
        <v>41884</v>
      </c>
      <c r="D4932" s="5">
        <v>41885</v>
      </c>
      <c r="E4932" s="4" t="s">
        <v>89</v>
      </c>
      <c r="F4932" s="4" t="s">
        <v>5039</v>
      </c>
      <c r="G4932" s="4" t="s">
        <v>5038</v>
      </c>
      <c r="H4932" s="4" t="s">
        <v>18</v>
      </c>
      <c r="I4932" s="4" t="s">
        <v>17</v>
      </c>
      <c r="J4932" s="4" t="s">
        <v>254</v>
      </c>
      <c r="K4932" s="4" t="s">
        <v>66</v>
      </c>
      <c r="L4932" s="4">
        <v>10009</v>
      </c>
      <c r="M4932" s="4" t="s">
        <v>5</v>
      </c>
      <c r="N4932" s="4" t="s">
        <v>153</v>
      </c>
      <c r="O4932" s="4" t="s">
        <v>13</v>
      </c>
      <c r="P4932" s="4" t="s">
        <v>24</v>
      </c>
      <c r="Q4932" s="4" t="s">
        <v>152</v>
      </c>
      <c r="R4932" s="4">
        <v>14.94</v>
      </c>
      <c r="S4932" s="4">
        <v>3</v>
      </c>
      <c r="T4932" s="4">
        <v>0</v>
      </c>
      <c r="U4932" s="4">
        <v>7.0217999999999998</v>
      </c>
      <c r="V4932" s="4" t="str">
        <f>INDEX(Regional_Lookup!$B$2:$B$5,MATCH('Sample - Superstore'!M4932,Regional_Lookup!$A$2:$A$5,0))</f>
        <v>Sarah Miller</v>
      </c>
      <c r="W4932" s="4">
        <f>INDEX(Regional_Lookup!$C$2:$C$5, MATCH('Sample - Superstore'!M4932,Regional_Lookup!$A$2:$A$5, 0))</f>
        <v>0.16</v>
      </c>
      <c r="X4932" s="4">
        <f>U4932/R4932</f>
        <v>0.47000000000000003</v>
      </c>
      <c r="Y4932" s="4" t="str">
        <f>IF(X4932&gt;=W4932, "Yes", "No")</f>
        <v>Yes</v>
      </c>
      <c r="Z4932" s="4">
        <f>D4932-C4932</f>
        <v>1</v>
      </c>
      <c r="AA4932" s="4" t="str" cm="1">
        <f t="array" ref="AA4932">_xlfn.IFS(Z4932&lt;=2,"Fast",Z4932&gt;5, "Slow", AND(Z4932&gt;=3,Z4932&lt;=5),"Standard")</f>
        <v>Fast</v>
      </c>
    </row>
    <row r="4933" spans="1:27" x14ac:dyDescent="0.2">
      <c r="A4933" s="4">
        <v>4932</v>
      </c>
      <c r="B4933" s="4" t="s">
        <v>7982</v>
      </c>
      <c r="C4933" s="5">
        <v>42819</v>
      </c>
      <c r="D4933" s="5">
        <v>42824</v>
      </c>
      <c r="E4933" s="4" t="s">
        <v>29</v>
      </c>
      <c r="F4933" s="4" t="s">
        <v>813</v>
      </c>
      <c r="G4933" s="4" t="s">
        <v>812</v>
      </c>
      <c r="H4933" s="4" t="s">
        <v>50</v>
      </c>
      <c r="I4933" s="4" t="s">
        <v>17</v>
      </c>
      <c r="J4933" s="4" t="s">
        <v>234</v>
      </c>
      <c r="K4933" s="4" t="s">
        <v>233</v>
      </c>
      <c r="L4933" s="4">
        <v>98103</v>
      </c>
      <c r="M4933" s="4" t="s">
        <v>9</v>
      </c>
      <c r="N4933" s="4" t="s">
        <v>883</v>
      </c>
      <c r="O4933" s="4" t="s">
        <v>13</v>
      </c>
      <c r="P4933" s="4" t="s">
        <v>116</v>
      </c>
      <c r="Q4933" s="4" t="s">
        <v>882</v>
      </c>
      <c r="R4933" s="4">
        <v>23.1</v>
      </c>
      <c r="S4933" s="4">
        <v>2</v>
      </c>
      <c r="T4933" s="4">
        <v>0</v>
      </c>
      <c r="U4933" s="4">
        <v>6.93</v>
      </c>
      <c r="V4933" s="4" t="str">
        <f>INDEX(Regional_Lookup!$B$2:$B$5,MATCH('Sample - Superstore'!M4933,Regional_Lookup!$A$2:$A$5,0))</f>
        <v>James Chen</v>
      </c>
      <c r="W4933" s="4">
        <f>INDEX(Regional_Lookup!$C$2:$C$5, MATCH('Sample - Superstore'!M4933,Regional_Lookup!$A$2:$A$5, 0))</f>
        <v>0.18</v>
      </c>
      <c r="X4933" s="4">
        <f>U4933/R4933</f>
        <v>0.3</v>
      </c>
      <c r="Y4933" s="4" t="str">
        <f>IF(X4933&gt;=W4933, "Yes", "No")</f>
        <v>Yes</v>
      </c>
      <c r="Z4933" s="4">
        <f>D4933-C4933</f>
        <v>5</v>
      </c>
      <c r="AA4933" s="4" t="str" cm="1">
        <f t="array" ref="AA4933">_xlfn.IFS(Z4933&lt;=2,"Fast",Z4933&gt;5, "Slow", AND(Z4933&gt;=3,Z4933&lt;=5),"Standard")</f>
        <v>Standard</v>
      </c>
    </row>
    <row r="4934" spans="1:27" x14ac:dyDescent="0.2">
      <c r="A4934" s="4">
        <v>4933</v>
      </c>
      <c r="B4934" s="4" t="s">
        <v>7981</v>
      </c>
      <c r="C4934" s="5">
        <v>42275</v>
      </c>
      <c r="D4934" s="5">
        <v>42281</v>
      </c>
      <c r="E4934" s="4" t="s">
        <v>29</v>
      </c>
      <c r="F4934" s="4" t="s">
        <v>3304</v>
      </c>
      <c r="G4934" s="4" t="s">
        <v>3303</v>
      </c>
      <c r="H4934" s="4" t="s">
        <v>18</v>
      </c>
      <c r="I4934" s="4" t="s">
        <v>17</v>
      </c>
      <c r="J4934" s="4" t="s">
        <v>908</v>
      </c>
      <c r="K4934" s="4" t="s">
        <v>394</v>
      </c>
      <c r="L4934" s="4">
        <v>80013</v>
      </c>
      <c r="M4934" s="4" t="s">
        <v>9</v>
      </c>
      <c r="N4934" s="4" t="s">
        <v>146</v>
      </c>
      <c r="O4934" s="4" t="s">
        <v>13</v>
      </c>
      <c r="P4934" s="4" t="s">
        <v>121</v>
      </c>
      <c r="Q4934" s="4" t="s">
        <v>145</v>
      </c>
      <c r="R4934" s="4">
        <v>12.536</v>
      </c>
      <c r="S4934" s="4">
        <v>1</v>
      </c>
      <c r="T4934" s="4">
        <v>0.2</v>
      </c>
      <c r="U4934" s="4">
        <v>4.2309000000000001</v>
      </c>
      <c r="V4934" s="4" t="str">
        <f>INDEX(Regional_Lookup!$B$2:$B$5,MATCH('Sample - Superstore'!M4934,Regional_Lookup!$A$2:$A$5,0))</f>
        <v>James Chen</v>
      </c>
      <c r="W4934" s="4">
        <f>INDEX(Regional_Lookup!$C$2:$C$5, MATCH('Sample - Superstore'!M4934,Regional_Lookup!$A$2:$A$5, 0))</f>
        <v>0.18</v>
      </c>
      <c r="X4934" s="4">
        <f>U4934/R4934</f>
        <v>0.33750000000000002</v>
      </c>
      <c r="Y4934" s="4" t="str">
        <f>IF(X4934&gt;=W4934, "Yes", "No")</f>
        <v>Yes</v>
      </c>
      <c r="Z4934" s="4">
        <f>D4934-C4934</f>
        <v>6</v>
      </c>
      <c r="AA4934" s="4" t="str" cm="1">
        <f t="array" ref="AA4934">_xlfn.IFS(Z4934&lt;=2,"Fast",Z4934&gt;5, "Slow", AND(Z4934&gt;=3,Z4934&lt;=5),"Standard")</f>
        <v>Slow</v>
      </c>
    </row>
    <row r="4935" spans="1:27" x14ac:dyDescent="0.2">
      <c r="A4935" s="4">
        <v>4934</v>
      </c>
      <c r="B4935" s="4" t="s">
        <v>7981</v>
      </c>
      <c r="C4935" s="5">
        <v>42275</v>
      </c>
      <c r="D4935" s="5">
        <v>42281</v>
      </c>
      <c r="E4935" s="4" t="s">
        <v>29</v>
      </c>
      <c r="F4935" s="4" t="s">
        <v>3304</v>
      </c>
      <c r="G4935" s="4" t="s">
        <v>3303</v>
      </c>
      <c r="H4935" s="4" t="s">
        <v>18</v>
      </c>
      <c r="I4935" s="4" t="s">
        <v>17</v>
      </c>
      <c r="J4935" s="4" t="s">
        <v>908</v>
      </c>
      <c r="K4935" s="4" t="s">
        <v>394</v>
      </c>
      <c r="L4935" s="4">
        <v>80013</v>
      </c>
      <c r="M4935" s="4" t="s">
        <v>9</v>
      </c>
      <c r="N4935" s="4" t="s">
        <v>2575</v>
      </c>
      <c r="O4935" s="4" t="s">
        <v>13</v>
      </c>
      <c r="P4935" s="4" t="s">
        <v>100</v>
      </c>
      <c r="Q4935" s="4" t="s">
        <v>2574</v>
      </c>
      <c r="R4935" s="4">
        <v>1.08</v>
      </c>
      <c r="S4935" s="4">
        <v>2</v>
      </c>
      <c r="T4935" s="4">
        <v>0.7</v>
      </c>
      <c r="U4935" s="4">
        <v>-0.79200000000000004</v>
      </c>
      <c r="V4935" s="4" t="str">
        <f>INDEX(Regional_Lookup!$B$2:$B$5,MATCH('Sample - Superstore'!M4935,Regional_Lookup!$A$2:$A$5,0))</f>
        <v>James Chen</v>
      </c>
      <c r="W4935" s="4">
        <f>INDEX(Regional_Lookup!$C$2:$C$5, MATCH('Sample - Superstore'!M4935,Regional_Lookup!$A$2:$A$5, 0))</f>
        <v>0.18</v>
      </c>
      <c r="X4935" s="4">
        <f>U4935/R4935</f>
        <v>-0.73333333333333328</v>
      </c>
      <c r="Y4935" s="4" t="str">
        <f>IF(X4935&gt;=W4935, "Yes", "No")</f>
        <v>No</v>
      </c>
      <c r="Z4935" s="4">
        <f>D4935-C4935</f>
        <v>6</v>
      </c>
      <c r="AA4935" s="4" t="str" cm="1">
        <f t="array" ref="AA4935">_xlfn.IFS(Z4935&lt;=2,"Fast",Z4935&gt;5, "Slow", AND(Z4935&gt;=3,Z4935&lt;=5),"Standard")</f>
        <v>Slow</v>
      </c>
    </row>
    <row r="4936" spans="1:27" x14ac:dyDescent="0.2">
      <c r="A4936" s="4">
        <v>4935</v>
      </c>
      <c r="B4936" s="4" t="s">
        <v>7981</v>
      </c>
      <c r="C4936" s="5">
        <v>42275</v>
      </c>
      <c r="D4936" s="5">
        <v>42281</v>
      </c>
      <c r="E4936" s="4" t="s">
        <v>29</v>
      </c>
      <c r="F4936" s="4" t="s">
        <v>3304</v>
      </c>
      <c r="G4936" s="4" t="s">
        <v>3303</v>
      </c>
      <c r="H4936" s="4" t="s">
        <v>18</v>
      </c>
      <c r="I4936" s="4" t="s">
        <v>17</v>
      </c>
      <c r="J4936" s="4" t="s">
        <v>908</v>
      </c>
      <c r="K4936" s="4" t="s">
        <v>394</v>
      </c>
      <c r="L4936" s="4">
        <v>80013</v>
      </c>
      <c r="M4936" s="4" t="s">
        <v>9</v>
      </c>
      <c r="N4936" s="4" t="s">
        <v>1552</v>
      </c>
      <c r="O4936" s="4" t="s">
        <v>13</v>
      </c>
      <c r="P4936" s="4" t="s">
        <v>109</v>
      </c>
      <c r="Q4936" s="4" t="s">
        <v>1359</v>
      </c>
      <c r="R4936" s="4">
        <v>4.5119999999999996</v>
      </c>
      <c r="S4936" s="4">
        <v>3</v>
      </c>
      <c r="T4936" s="4">
        <v>0.2</v>
      </c>
      <c r="U4936" s="4">
        <v>0.84599999999999997</v>
      </c>
      <c r="V4936" s="4" t="str">
        <f>INDEX(Regional_Lookup!$B$2:$B$5,MATCH('Sample - Superstore'!M4936,Regional_Lookup!$A$2:$A$5,0))</f>
        <v>James Chen</v>
      </c>
      <c r="W4936" s="4">
        <f>INDEX(Regional_Lookup!$C$2:$C$5, MATCH('Sample - Superstore'!M4936,Regional_Lookup!$A$2:$A$5, 0))</f>
        <v>0.18</v>
      </c>
      <c r="X4936" s="4">
        <f>U4936/R4936</f>
        <v>0.1875</v>
      </c>
      <c r="Y4936" s="4" t="str">
        <f>IF(X4936&gt;=W4936, "Yes", "No")</f>
        <v>Yes</v>
      </c>
      <c r="Z4936" s="4">
        <f>D4936-C4936</f>
        <v>6</v>
      </c>
      <c r="AA4936" s="4" t="str" cm="1">
        <f t="array" ref="AA4936">_xlfn.IFS(Z4936&lt;=2,"Fast",Z4936&gt;5, "Slow", AND(Z4936&gt;=3,Z4936&lt;=5),"Standard")</f>
        <v>Slow</v>
      </c>
    </row>
    <row r="4937" spans="1:27" x14ac:dyDescent="0.2">
      <c r="A4937" s="4">
        <v>4936</v>
      </c>
      <c r="B4937" s="4" t="s">
        <v>7980</v>
      </c>
      <c r="C4937" s="5">
        <v>42078</v>
      </c>
      <c r="D4937" s="5">
        <v>42084</v>
      </c>
      <c r="E4937" s="4" t="s">
        <v>29</v>
      </c>
      <c r="F4937" s="4" t="s">
        <v>4093</v>
      </c>
      <c r="G4937" s="4" t="s">
        <v>4092</v>
      </c>
      <c r="H4937" s="4" t="s">
        <v>50</v>
      </c>
      <c r="I4937" s="4" t="s">
        <v>17</v>
      </c>
      <c r="J4937" s="4" t="s">
        <v>5639</v>
      </c>
      <c r="K4937" s="4" t="s">
        <v>3557</v>
      </c>
      <c r="L4937" s="4">
        <v>84043</v>
      </c>
      <c r="M4937" s="4" t="s">
        <v>9</v>
      </c>
      <c r="N4937" s="4" t="s">
        <v>602</v>
      </c>
      <c r="O4937" s="4" t="s">
        <v>33</v>
      </c>
      <c r="P4937" s="4" t="s">
        <v>32</v>
      </c>
      <c r="Q4937" s="4" t="s">
        <v>601</v>
      </c>
      <c r="R4937" s="4">
        <v>16.776</v>
      </c>
      <c r="S4937" s="4">
        <v>3</v>
      </c>
      <c r="T4937" s="4">
        <v>0.2</v>
      </c>
      <c r="U4937" s="4">
        <v>1.6776</v>
      </c>
      <c r="V4937" s="4" t="str">
        <f>INDEX(Regional_Lookup!$B$2:$B$5,MATCH('Sample - Superstore'!M4937,Regional_Lookup!$A$2:$A$5,0))</f>
        <v>James Chen</v>
      </c>
      <c r="W4937" s="4">
        <f>INDEX(Regional_Lookup!$C$2:$C$5, MATCH('Sample - Superstore'!M4937,Regional_Lookup!$A$2:$A$5, 0))</f>
        <v>0.18</v>
      </c>
      <c r="X4937" s="4">
        <f>U4937/R4937</f>
        <v>0.1</v>
      </c>
      <c r="Y4937" s="4" t="str">
        <f>IF(X4937&gt;=W4937, "Yes", "No")</f>
        <v>No</v>
      </c>
      <c r="Z4937" s="4">
        <f>D4937-C4937</f>
        <v>6</v>
      </c>
      <c r="AA4937" s="4" t="str" cm="1">
        <f t="array" ref="AA4937">_xlfn.IFS(Z4937&lt;=2,"Fast",Z4937&gt;5, "Slow", AND(Z4937&gt;=3,Z4937&lt;=5),"Standard")</f>
        <v>Slow</v>
      </c>
    </row>
    <row r="4938" spans="1:27" x14ac:dyDescent="0.2">
      <c r="A4938" s="4">
        <v>4937</v>
      </c>
      <c r="B4938" s="4" t="s">
        <v>7979</v>
      </c>
      <c r="C4938" s="5">
        <v>42741</v>
      </c>
      <c r="D4938" s="5">
        <v>42748</v>
      </c>
      <c r="E4938" s="4" t="s">
        <v>29</v>
      </c>
      <c r="F4938" s="4" t="s">
        <v>4193</v>
      </c>
      <c r="G4938" s="4" t="s">
        <v>4192</v>
      </c>
      <c r="H4938" s="4" t="s">
        <v>102</v>
      </c>
      <c r="I4938" s="4" t="s">
        <v>17</v>
      </c>
      <c r="J4938" s="4" t="s">
        <v>6018</v>
      </c>
      <c r="K4938" s="4" t="s">
        <v>1177</v>
      </c>
      <c r="L4938" s="4">
        <v>35401</v>
      </c>
      <c r="M4938" s="4" t="s">
        <v>7</v>
      </c>
      <c r="N4938" s="4" t="s">
        <v>642</v>
      </c>
      <c r="O4938" s="4" t="s">
        <v>13</v>
      </c>
      <c r="P4938" s="4" t="s">
        <v>100</v>
      </c>
      <c r="Q4938" s="4" t="s">
        <v>641</v>
      </c>
      <c r="R4938" s="4">
        <v>33.74</v>
      </c>
      <c r="S4938" s="4">
        <v>7</v>
      </c>
      <c r="T4938" s="4">
        <v>0</v>
      </c>
      <c r="U4938" s="4">
        <v>15.5204</v>
      </c>
      <c r="V4938" s="4" t="str">
        <f>INDEX(Regional_Lookup!$B$2:$B$5,MATCH('Sample - Superstore'!M4938,Regional_Lookup!$A$2:$A$5,0))</f>
        <v>Maria Santos</v>
      </c>
      <c r="W4938" s="4">
        <f>INDEX(Regional_Lookup!$C$2:$C$5, MATCH('Sample - Superstore'!M4938,Regional_Lookup!$A$2:$A$5, 0))</f>
        <v>0.15</v>
      </c>
      <c r="X4938" s="4">
        <f>U4938/R4938</f>
        <v>0.45999999999999996</v>
      </c>
      <c r="Y4938" s="4" t="str">
        <f>IF(X4938&gt;=W4938, "Yes", "No")</f>
        <v>Yes</v>
      </c>
      <c r="Z4938" s="4">
        <f>D4938-C4938</f>
        <v>7</v>
      </c>
      <c r="AA4938" s="4" t="str" cm="1">
        <f t="array" ref="AA4938">_xlfn.IFS(Z4938&lt;=2,"Fast",Z4938&gt;5, "Slow", AND(Z4938&gt;=3,Z4938&lt;=5),"Standard")</f>
        <v>Slow</v>
      </c>
    </row>
    <row r="4939" spans="1:27" x14ac:dyDescent="0.2">
      <c r="A4939" s="4">
        <v>4938</v>
      </c>
      <c r="B4939" s="4" t="s">
        <v>7978</v>
      </c>
      <c r="C4939" s="5">
        <v>41652</v>
      </c>
      <c r="D4939" s="5">
        <v>41657</v>
      </c>
      <c r="E4939" s="4" t="s">
        <v>29</v>
      </c>
      <c r="F4939" s="4" t="s">
        <v>651</v>
      </c>
      <c r="G4939" s="4" t="s">
        <v>650</v>
      </c>
      <c r="H4939" s="4" t="s">
        <v>18</v>
      </c>
      <c r="I4939" s="4" t="s">
        <v>17</v>
      </c>
      <c r="J4939" s="4" t="s">
        <v>248</v>
      </c>
      <c r="K4939" s="4" t="s">
        <v>15</v>
      </c>
      <c r="L4939" s="4">
        <v>94109</v>
      </c>
      <c r="M4939" s="4" t="s">
        <v>9</v>
      </c>
      <c r="N4939" s="4" t="s">
        <v>492</v>
      </c>
      <c r="O4939" s="4" t="s">
        <v>13</v>
      </c>
      <c r="P4939" s="4" t="s">
        <v>231</v>
      </c>
      <c r="Q4939" s="4" t="s">
        <v>491</v>
      </c>
      <c r="R4939" s="4">
        <v>1325.85</v>
      </c>
      <c r="S4939" s="4">
        <v>5</v>
      </c>
      <c r="T4939" s="4">
        <v>0</v>
      </c>
      <c r="U4939" s="4">
        <v>238.65299999999999</v>
      </c>
      <c r="V4939" s="4" t="str">
        <f>INDEX(Regional_Lookup!$B$2:$B$5,MATCH('Sample - Superstore'!M4939,Regional_Lookup!$A$2:$A$5,0))</f>
        <v>James Chen</v>
      </c>
      <c r="W4939" s="4">
        <f>INDEX(Regional_Lookup!$C$2:$C$5, MATCH('Sample - Superstore'!M4939,Regional_Lookup!$A$2:$A$5, 0))</f>
        <v>0.18</v>
      </c>
      <c r="X4939" s="4">
        <f>U4939/R4939</f>
        <v>0.18</v>
      </c>
      <c r="Y4939" s="4" t="str">
        <f>IF(X4939&gt;=W4939, "Yes", "No")</f>
        <v>Yes</v>
      </c>
      <c r="Z4939" s="4">
        <f>D4939-C4939</f>
        <v>5</v>
      </c>
      <c r="AA4939" s="4" t="str" cm="1">
        <f t="array" ref="AA4939">_xlfn.IFS(Z4939&lt;=2,"Fast",Z4939&gt;5, "Slow", AND(Z4939&gt;=3,Z4939&lt;=5),"Standard")</f>
        <v>Standard</v>
      </c>
    </row>
    <row r="4940" spans="1:27" x14ac:dyDescent="0.2">
      <c r="A4940" s="4">
        <v>4939</v>
      </c>
      <c r="B4940" s="4" t="s">
        <v>7978</v>
      </c>
      <c r="C4940" s="5">
        <v>41652</v>
      </c>
      <c r="D4940" s="5">
        <v>41657</v>
      </c>
      <c r="E4940" s="4" t="s">
        <v>29</v>
      </c>
      <c r="F4940" s="4" t="s">
        <v>651</v>
      </c>
      <c r="G4940" s="4" t="s">
        <v>650</v>
      </c>
      <c r="H4940" s="4" t="s">
        <v>18</v>
      </c>
      <c r="I4940" s="4" t="s">
        <v>17</v>
      </c>
      <c r="J4940" s="4" t="s">
        <v>248</v>
      </c>
      <c r="K4940" s="4" t="s">
        <v>15</v>
      </c>
      <c r="L4940" s="4">
        <v>94109</v>
      </c>
      <c r="M4940" s="4" t="s">
        <v>9</v>
      </c>
      <c r="N4940" s="4" t="s">
        <v>6256</v>
      </c>
      <c r="O4940" s="4" t="s">
        <v>37</v>
      </c>
      <c r="P4940" s="4" t="s">
        <v>165</v>
      </c>
      <c r="Q4940" s="4" t="s">
        <v>6255</v>
      </c>
      <c r="R4940" s="4">
        <v>333.99900000000002</v>
      </c>
      <c r="S4940" s="4">
        <v>3</v>
      </c>
      <c r="T4940" s="4">
        <v>0.15</v>
      </c>
      <c r="U4940" s="4">
        <v>3.9293999999999998</v>
      </c>
      <c r="V4940" s="4" t="str">
        <f>INDEX(Regional_Lookup!$B$2:$B$5,MATCH('Sample - Superstore'!M4940,Regional_Lookup!$A$2:$A$5,0))</f>
        <v>James Chen</v>
      </c>
      <c r="W4940" s="4">
        <f>INDEX(Regional_Lookup!$C$2:$C$5, MATCH('Sample - Superstore'!M4940,Regional_Lookup!$A$2:$A$5, 0))</f>
        <v>0.18</v>
      </c>
      <c r="X4940" s="4">
        <f>U4940/R4940</f>
        <v>1.1764705882352939E-2</v>
      </c>
      <c r="Y4940" s="4" t="str">
        <f>IF(X4940&gt;=W4940, "Yes", "No")</f>
        <v>No</v>
      </c>
      <c r="Z4940" s="4">
        <f>D4940-C4940</f>
        <v>5</v>
      </c>
      <c r="AA4940" s="4" t="str" cm="1">
        <f t="array" ref="AA4940">_xlfn.IFS(Z4940&lt;=2,"Fast",Z4940&gt;5, "Slow", AND(Z4940&gt;=3,Z4940&lt;=5),"Standard")</f>
        <v>Standard</v>
      </c>
    </row>
    <row r="4941" spans="1:27" x14ac:dyDescent="0.2">
      <c r="A4941" s="4">
        <v>4940</v>
      </c>
      <c r="B4941" s="4" t="s">
        <v>7978</v>
      </c>
      <c r="C4941" s="5">
        <v>41652</v>
      </c>
      <c r="D4941" s="5">
        <v>41657</v>
      </c>
      <c r="E4941" s="4" t="s">
        <v>29</v>
      </c>
      <c r="F4941" s="4" t="s">
        <v>651</v>
      </c>
      <c r="G4941" s="4" t="s">
        <v>650</v>
      </c>
      <c r="H4941" s="4" t="s">
        <v>18</v>
      </c>
      <c r="I4941" s="4" t="s">
        <v>17</v>
      </c>
      <c r="J4941" s="4" t="s">
        <v>248</v>
      </c>
      <c r="K4941" s="4" t="s">
        <v>15</v>
      </c>
      <c r="L4941" s="4">
        <v>94109</v>
      </c>
      <c r="M4941" s="4" t="s">
        <v>9</v>
      </c>
      <c r="N4941" s="4" t="s">
        <v>4328</v>
      </c>
      <c r="O4941" s="4" t="s">
        <v>13</v>
      </c>
      <c r="P4941" s="4" t="s">
        <v>116</v>
      </c>
      <c r="Q4941" s="4" t="s">
        <v>4327</v>
      </c>
      <c r="R4941" s="4">
        <v>19.899999999999999</v>
      </c>
      <c r="S4941" s="4">
        <v>5</v>
      </c>
      <c r="T4941" s="4">
        <v>0</v>
      </c>
      <c r="U4941" s="4">
        <v>6.5670000000000002</v>
      </c>
      <c r="V4941" s="4" t="str">
        <f>INDEX(Regional_Lookup!$B$2:$B$5,MATCH('Sample - Superstore'!M4941,Regional_Lookup!$A$2:$A$5,0))</f>
        <v>James Chen</v>
      </c>
      <c r="W4941" s="4">
        <f>INDEX(Regional_Lookup!$C$2:$C$5, MATCH('Sample - Superstore'!M4941,Regional_Lookup!$A$2:$A$5, 0))</f>
        <v>0.18</v>
      </c>
      <c r="X4941" s="4">
        <f>U4941/R4941</f>
        <v>0.33</v>
      </c>
      <c r="Y4941" s="4" t="str">
        <f>IF(X4941&gt;=W4941, "Yes", "No")</f>
        <v>Yes</v>
      </c>
      <c r="Z4941" s="4">
        <f>D4941-C4941</f>
        <v>5</v>
      </c>
      <c r="AA4941" s="4" t="str" cm="1">
        <f t="array" ref="AA4941">_xlfn.IFS(Z4941&lt;=2,"Fast",Z4941&gt;5, "Slow", AND(Z4941&gt;=3,Z4941&lt;=5),"Standard")</f>
        <v>Standard</v>
      </c>
    </row>
    <row r="4942" spans="1:27" x14ac:dyDescent="0.2">
      <c r="A4942" s="4">
        <v>4941</v>
      </c>
      <c r="B4942" s="4" t="s">
        <v>7977</v>
      </c>
      <c r="C4942" s="5">
        <v>42041</v>
      </c>
      <c r="D4942" s="5">
        <v>42048</v>
      </c>
      <c r="E4942" s="4" t="s">
        <v>29</v>
      </c>
      <c r="F4942" s="4" t="s">
        <v>3640</v>
      </c>
      <c r="G4942" s="4" t="s">
        <v>3639</v>
      </c>
      <c r="H4942" s="4" t="s">
        <v>18</v>
      </c>
      <c r="I4942" s="4" t="s">
        <v>17</v>
      </c>
      <c r="J4942" s="4" t="s">
        <v>1052</v>
      </c>
      <c r="K4942" s="4" t="s">
        <v>147</v>
      </c>
      <c r="L4942" s="4">
        <v>19805</v>
      </c>
      <c r="M4942" s="4" t="s">
        <v>5</v>
      </c>
      <c r="N4942" s="4" t="s">
        <v>6463</v>
      </c>
      <c r="O4942" s="4" t="s">
        <v>37</v>
      </c>
      <c r="P4942" s="4" t="s">
        <v>221</v>
      </c>
      <c r="Q4942" s="4" t="s">
        <v>6462</v>
      </c>
      <c r="R4942" s="4">
        <v>1268.82</v>
      </c>
      <c r="S4942" s="4">
        <v>9</v>
      </c>
      <c r="T4942" s="4">
        <v>0</v>
      </c>
      <c r="U4942" s="4">
        <v>266.4522</v>
      </c>
      <c r="V4942" s="4" t="str">
        <f>INDEX(Regional_Lookup!$B$2:$B$5,MATCH('Sample - Superstore'!M4942,Regional_Lookup!$A$2:$A$5,0))</f>
        <v>Sarah Miller</v>
      </c>
      <c r="W4942" s="4">
        <f>INDEX(Regional_Lookup!$C$2:$C$5, MATCH('Sample - Superstore'!M4942,Regional_Lookup!$A$2:$A$5, 0))</f>
        <v>0.16</v>
      </c>
      <c r="X4942" s="4">
        <f>U4942/R4942</f>
        <v>0.21000000000000002</v>
      </c>
      <c r="Y4942" s="4" t="str">
        <f>IF(X4942&gt;=W4942, "Yes", "No")</f>
        <v>Yes</v>
      </c>
      <c r="Z4942" s="4">
        <f>D4942-C4942</f>
        <v>7</v>
      </c>
      <c r="AA4942" s="4" t="str" cm="1">
        <f t="array" ref="AA4942">_xlfn.IFS(Z4942&lt;=2,"Fast",Z4942&gt;5, "Slow", AND(Z4942&gt;=3,Z4942&lt;=5),"Standard")</f>
        <v>Slow</v>
      </c>
    </row>
    <row r="4943" spans="1:27" x14ac:dyDescent="0.2">
      <c r="A4943" s="4">
        <v>4942</v>
      </c>
      <c r="B4943" s="4" t="s">
        <v>7977</v>
      </c>
      <c r="C4943" s="5">
        <v>42041</v>
      </c>
      <c r="D4943" s="5">
        <v>42048</v>
      </c>
      <c r="E4943" s="4" t="s">
        <v>29</v>
      </c>
      <c r="F4943" s="4" t="s">
        <v>3640</v>
      </c>
      <c r="G4943" s="4" t="s">
        <v>3639</v>
      </c>
      <c r="H4943" s="4" t="s">
        <v>18</v>
      </c>
      <c r="I4943" s="4" t="s">
        <v>17</v>
      </c>
      <c r="J4943" s="4" t="s">
        <v>1052</v>
      </c>
      <c r="K4943" s="4" t="s">
        <v>147</v>
      </c>
      <c r="L4943" s="4">
        <v>19805</v>
      </c>
      <c r="M4943" s="4" t="s">
        <v>5</v>
      </c>
      <c r="N4943" s="4" t="s">
        <v>6046</v>
      </c>
      <c r="O4943" s="4" t="s">
        <v>37</v>
      </c>
      <c r="P4943" s="4" t="s">
        <v>165</v>
      </c>
      <c r="Q4943" s="4" t="s">
        <v>6045</v>
      </c>
      <c r="R4943" s="4">
        <v>283.92</v>
      </c>
      <c r="S4943" s="4">
        <v>4</v>
      </c>
      <c r="T4943" s="4">
        <v>0</v>
      </c>
      <c r="U4943" s="4">
        <v>82.336799999999997</v>
      </c>
      <c r="V4943" s="4" t="str">
        <f>INDEX(Regional_Lookup!$B$2:$B$5,MATCH('Sample - Superstore'!M4943,Regional_Lookup!$A$2:$A$5,0))</f>
        <v>Sarah Miller</v>
      </c>
      <c r="W4943" s="4">
        <f>INDEX(Regional_Lookup!$C$2:$C$5, MATCH('Sample - Superstore'!M4943,Regional_Lookup!$A$2:$A$5, 0))</f>
        <v>0.16</v>
      </c>
      <c r="X4943" s="4">
        <f>U4943/R4943</f>
        <v>0.28999999999999998</v>
      </c>
      <c r="Y4943" s="4" t="str">
        <f>IF(X4943&gt;=W4943, "Yes", "No")</f>
        <v>Yes</v>
      </c>
      <c r="Z4943" s="4">
        <f>D4943-C4943</f>
        <v>7</v>
      </c>
      <c r="AA4943" s="4" t="str" cm="1">
        <f t="array" ref="AA4943">_xlfn.IFS(Z4943&lt;=2,"Fast",Z4943&gt;5, "Slow", AND(Z4943&gt;=3,Z4943&lt;=5),"Standard")</f>
        <v>Slow</v>
      </c>
    </row>
    <row r="4944" spans="1:27" x14ac:dyDescent="0.2">
      <c r="A4944" s="4">
        <v>4943</v>
      </c>
      <c r="B4944" s="4" t="s">
        <v>7977</v>
      </c>
      <c r="C4944" s="5">
        <v>42041</v>
      </c>
      <c r="D4944" s="5">
        <v>42048</v>
      </c>
      <c r="E4944" s="4" t="s">
        <v>29</v>
      </c>
      <c r="F4944" s="4" t="s">
        <v>3640</v>
      </c>
      <c r="G4944" s="4" t="s">
        <v>3639</v>
      </c>
      <c r="H4944" s="4" t="s">
        <v>18</v>
      </c>
      <c r="I4944" s="4" t="s">
        <v>17</v>
      </c>
      <c r="J4944" s="4" t="s">
        <v>1052</v>
      </c>
      <c r="K4944" s="4" t="s">
        <v>147</v>
      </c>
      <c r="L4944" s="4">
        <v>19805</v>
      </c>
      <c r="M4944" s="4" t="s">
        <v>5</v>
      </c>
      <c r="N4944" s="4" t="s">
        <v>5541</v>
      </c>
      <c r="O4944" s="4" t="s">
        <v>13</v>
      </c>
      <c r="P4944" s="4" t="s">
        <v>116</v>
      </c>
      <c r="Q4944" s="4" t="s">
        <v>5540</v>
      </c>
      <c r="R4944" s="4">
        <v>5.68</v>
      </c>
      <c r="S4944" s="4">
        <v>2</v>
      </c>
      <c r="T4944" s="4">
        <v>0</v>
      </c>
      <c r="U4944" s="4">
        <v>1.7607999999999999</v>
      </c>
      <c r="V4944" s="4" t="str">
        <f>INDEX(Regional_Lookup!$B$2:$B$5,MATCH('Sample - Superstore'!M4944,Regional_Lookup!$A$2:$A$5,0))</f>
        <v>Sarah Miller</v>
      </c>
      <c r="W4944" s="4">
        <f>INDEX(Regional_Lookup!$C$2:$C$5, MATCH('Sample - Superstore'!M4944,Regional_Lookup!$A$2:$A$5, 0))</f>
        <v>0.16</v>
      </c>
      <c r="X4944" s="4">
        <f>U4944/R4944</f>
        <v>0.31</v>
      </c>
      <c r="Y4944" s="4" t="str">
        <f>IF(X4944&gt;=W4944, "Yes", "No")</f>
        <v>Yes</v>
      </c>
      <c r="Z4944" s="4">
        <f>D4944-C4944</f>
        <v>7</v>
      </c>
      <c r="AA4944" s="4" t="str" cm="1">
        <f t="array" ref="AA4944">_xlfn.IFS(Z4944&lt;=2,"Fast",Z4944&gt;5, "Slow", AND(Z4944&gt;=3,Z4944&lt;=5),"Standard")</f>
        <v>Slow</v>
      </c>
    </row>
    <row r="4945" spans="1:27" x14ac:dyDescent="0.2">
      <c r="A4945" s="4">
        <v>4944</v>
      </c>
      <c r="B4945" s="4" t="s">
        <v>7976</v>
      </c>
      <c r="C4945" s="5">
        <v>43090</v>
      </c>
      <c r="D4945" s="5">
        <v>43096</v>
      </c>
      <c r="E4945" s="4" t="s">
        <v>29</v>
      </c>
      <c r="F4945" s="4" t="s">
        <v>412</v>
      </c>
      <c r="G4945" s="4" t="s">
        <v>411</v>
      </c>
      <c r="H4945" s="4" t="s">
        <v>18</v>
      </c>
      <c r="I4945" s="4" t="s">
        <v>17</v>
      </c>
      <c r="J4945" s="4" t="s">
        <v>95</v>
      </c>
      <c r="K4945" s="4" t="s">
        <v>209</v>
      </c>
      <c r="L4945" s="4">
        <v>47905</v>
      </c>
      <c r="M4945" s="4" t="s">
        <v>3</v>
      </c>
      <c r="N4945" s="4" t="s">
        <v>7576</v>
      </c>
      <c r="O4945" s="4" t="s">
        <v>13</v>
      </c>
      <c r="P4945" s="4" t="s">
        <v>231</v>
      </c>
      <c r="Q4945" s="4" t="s">
        <v>7575</v>
      </c>
      <c r="R4945" s="4">
        <v>375.34</v>
      </c>
      <c r="S4945" s="4">
        <v>1</v>
      </c>
      <c r="T4945" s="4">
        <v>0</v>
      </c>
      <c r="U4945" s="4">
        <v>18.766999999999999</v>
      </c>
      <c r="V4945" s="4" t="str">
        <f>INDEX(Regional_Lookup!$B$2:$B$5,MATCH('Sample - Superstore'!M4945,Regional_Lookup!$A$2:$A$5,0))</f>
        <v>David Johnson</v>
      </c>
      <c r="W4945" s="4">
        <f>INDEX(Regional_Lookup!$C$2:$C$5, MATCH('Sample - Superstore'!M4945,Regional_Lookup!$A$2:$A$5, 0))</f>
        <v>0.14000000000000001</v>
      </c>
      <c r="X4945" s="4">
        <f>U4945/R4945</f>
        <v>0.05</v>
      </c>
      <c r="Y4945" s="4" t="str">
        <f>IF(X4945&gt;=W4945, "Yes", "No")</f>
        <v>No</v>
      </c>
      <c r="Z4945" s="4">
        <f>D4945-C4945</f>
        <v>6</v>
      </c>
      <c r="AA4945" s="4" t="str" cm="1">
        <f t="array" ref="AA4945">_xlfn.IFS(Z4945&lt;=2,"Fast",Z4945&gt;5, "Slow", AND(Z4945&gt;=3,Z4945&lt;=5),"Standard")</f>
        <v>Slow</v>
      </c>
    </row>
    <row r="4946" spans="1:27" x14ac:dyDescent="0.2">
      <c r="A4946" s="4">
        <v>4945</v>
      </c>
      <c r="B4946" s="4" t="s">
        <v>7975</v>
      </c>
      <c r="C4946" s="5">
        <v>42618</v>
      </c>
      <c r="D4946" s="5">
        <v>42619</v>
      </c>
      <c r="E4946" s="4" t="s">
        <v>89</v>
      </c>
      <c r="F4946" s="4" t="s">
        <v>1272</v>
      </c>
      <c r="G4946" s="4" t="s">
        <v>1271</v>
      </c>
      <c r="H4946" s="4" t="s">
        <v>18</v>
      </c>
      <c r="I4946" s="4" t="s">
        <v>17</v>
      </c>
      <c r="J4946" s="4" t="s">
        <v>6959</v>
      </c>
      <c r="K4946" s="4" t="s">
        <v>15</v>
      </c>
      <c r="L4946" s="4">
        <v>90278</v>
      </c>
      <c r="M4946" s="4" t="s">
        <v>9</v>
      </c>
      <c r="N4946" s="4" t="s">
        <v>7521</v>
      </c>
      <c r="O4946" s="4" t="s">
        <v>13</v>
      </c>
      <c r="P4946" s="4" t="s">
        <v>24</v>
      </c>
      <c r="Q4946" s="4" t="s">
        <v>7520</v>
      </c>
      <c r="R4946" s="4">
        <v>96.08</v>
      </c>
      <c r="S4946" s="4">
        <v>2</v>
      </c>
      <c r="T4946" s="4">
        <v>0</v>
      </c>
      <c r="U4946" s="4">
        <v>46.118400000000001</v>
      </c>
      <c r="V4946" s="4" t="str">
        <f>INDEX(Regional_Lookup!$B$2:$B$5,MATCH('Sample - Superstore'!M4946,Regional_Lookup!$A$2:$A$5,0))</f>
        <v>James Chen</v>
      </c>
      <c r="W4946" s="4">
        <f>INDEX(Regional_Lookup!$C$2:$C$5, MATCH('Sample - Superstore'!M4946,Regional_Lookup!$A$2:$A$5, 0))</f>
        <v>0.18</v>
      </c>
      <c r="X4946" s="4">
        <f>U4946/R4946</f>
        <v>0.48000000000000004</v>
      </c>
      <c r="Y4946" s="4" t="str">
        <f>IF(X4946&gt;=W4946, "Yes", "No")</f>
        <v>Yes</v>
      </c>
      <c r="Z4946" s="4">
        <f>D4946-C4946</f>
        <v>1</v>
      </c>
      <c r="AA4946" s="4" t="str" cm="1">
        <f t="array" ref="AA4946">_xlfn.IFS(Z4946&lt;=2,"Fast",Z4946&gt;5, "Slow", AND(Z4946&gt;=3,Z4946&lt;=5),"Standard")</f>
        <v>Fast</v>
      </c>
    </row>
    <row r="4947" spans="1:27" x14ac:dyDescent="0.2">
      <c r="A4947" s="4">
        <v>4946</v>
      </c>
      <c r="B4947" s="4" t="s">
        <v>7975</v>
      </c>
      <c r="C4947" s="5">
        <v>42618</v>
      </c>
      <c r="D4947" s="5">
        <v>42619</v>
      </c>
      <c r="E4947" s="4" t="s">
        <v>89</v>
      </c>
      <c r="F4947" s="4" t="s">
        <v>1272</v>
      </c>
      <c r="G4947" s="4" t="s">
        <v>1271</v>
      </c>
      <c r="H4947" s="4" t="s">
        <v>18</v>
      </c>
      <c r="I4947" s="4" t="s">
        <v>17</v>
      </c>
      <c r="J4947" s="4" t="s">
        <v>6959</v>
      </c>
      <c r="K4947" s="4" t="s">
        <v>15</v>
      </c>
      <c r="L4947" s="4">
        <v>90278</v>
      </c>
      <c r="M4947" s="4" t="s">
        <v>9</v>
      </c>
      <c r="N4947" s="4" t="s">
        <v>2330</v>
      </c>
      <c r="O4947" s="4" t="s">
        <v>13</v>
      </c>
      <c r="P4947" s="4" t="s">
        <v>100</v>
      </c>
      <c r="Q4947" s="4" t="s">
        <v>2329</v>
      </c>
      <c r="R4947" s="4">
        <v>11.68</v>
      </c>
      <c r="S4947" s="4">
        <v>2</v>
      </c>
      <c r="T4947" s="4">
        <v>0.2</v>
      </c>
      <c r="U4947" s="4">
        <v>3.9420000000000002</v>
      </c>
      <c r="V4947" s="4" t="str">
        <f>INDEX(Regional_Lookup!$B$2:$B$5,MATCH('Sample - Superstore'!M4947,Regional_Lookup!$A$2:$A$5,0))</f>
        <v>James Chen</v>
      </c>
      <c r="W4947" s="4">
        <f>INDEX(Regional_Lookup!$C$2:$C$5, MATCH('Sample - Superstore'!M4947,Regional_Lookup!$A$2:$A$5, 0))</f>
        <v>0.18</v>
      </c>
      <c r="X4947" s="4">
        <f>U4947/R4947</f>
        <v>0.33750000000000002</v>
      </c>
      <c r="Y4947" s="4" t="str">
        <f>IF(X4947&gt;=W4947, "Yes", "No")</f>
        <v>Yes</v>
      </c>
      <c r="Z4947" s="4">
        <f>D4947-C4947</f>
        <v>1</v>
      </c>
      <c r="AA4947" s="4" t="str" cm="1">
        <f t="array" ref="AA4947">_xlfn.IFS(Z4947&lt;=2,"Fast",Z4947&gt;5, "Slow", AND(Z4947&gt;=3,Z4947&lt;=5),"Standard")</f>
        <v>Fast</v>
      </c>
    </row>
    <row r="4948" spans="1:27" x14ac:dyDescent="0.2">
      <c r="A4948" s="4">
        <v>4947</v>
      </c>
      <c r="B4948" s="4" t="s">
        <v>7975</v>
      </c>
      <c r="C4948" s="5">
        <v>42618</v>
      </c>
      <c r="D4948" s="5">
        <v>42619</v>
      </c>
      <c r="E4948" s="4" t="s">
        <v>89</v>
      </c>
      <c r="F4948" s="4" t="s">
        <v>1272</v>
      </c>
      <c r="G4948" s="4" t="s">
        <v>1271</v>
      </c>
      <c r="H4948" s="4" t="s">
        <v>18</v>
      </c>
      <c r="I4948" s="4" t="s">
        <v>17</v>
      </c>
      <c r="J4948" s="4" t="s">
        <v>6959</v>
      </c>
      <c r="K4948" s="4" t="s">
        <v>15</v>
      </c>
      <c r="L4948" s="4">
        <v>90278</v>
      </c>
      <c r="M4948" s="4" t="s">
        <v>9</v>
      </c>
      <c r="N4948" s="4" t="s">
        <v>7058</v>
      </c>
      <c r="O4948" s="4" t="s">
        <v>13</v>
      </c>
      <c r="P4948" s="4" t="s">
        <v>109</v>
      </c>
      <c r="Q4948" s="4" t="s">
        <v>7057</v>
      </c>
      <c r="R4948" s="4">
        <v>4.3600000000000003</v>
      </c>
      <c r="S4948" s="4">
        <v>2</v>
      </c>
      <c r="T4948" s="4">
        <v>0</v>
      </c>
      <c r="U4948" s="4">
        <v>1.7876000000000001</v>
      </c>
      <c r="V4948" s="4" t="str">
        <f>INDEX(Regional_Lookup!$B$2:$B$5,MATCH('Sample - Superstore'!M4948,Regional_Lookup!$A$2:$A$5,0))</f>
        <v>James Chen</v>
      </c>
      <c r="W4948" s="4">
        <f>INDEX(Regional_Lookup!$C$2:$C$5, MATCH('Sample - Superstore'!M4948,Regional_Lookup!$A$2:$A$5, 0))</f>
        <v>0.18</v>
      </c>
      <c r="X4948" s="4">
        <f>U4948/R4948</f>
        <v>0.41</v>
      </c>
      <c r="Y4948" s="4" t="str">
        <f>IF(X4948&gt;=W4948, "Yes", "No")</f>
        <v>Yes</v>
      </c>
      <c r="Z4948" s="4">
        <f>D4948-C4948</f>
        <v>1</v>
      </c>
      <c r="AA4948" s="4" t="str" cm="1">
        <f t="array" ref="AA4948">_xlfn.IFS(Z4948&lt;=2,"Fast",Z4948&gt;5, "Slow", AND(Z4948&gt;=3,Z4948&lt;=5),"Standard")</f>
        <v>Fast</v>
      </c>
    </row>
    <row r="4949" spans="1:27" x14ac:dyDescent="0.2">
      <c r="A4949" s="4">
        <v>4948</v>
      </c>
      <c r="B4949" s="4" t="s">
        <v>7974</v>
      </c>
      <c r="C4949" s="5">
        <v>41916</v>
      </c>
      <c r="D4949" s="5">
        <v>41921</v>
      </c>
      <c r="E4949" s="4" t="s">
        <v>29</v>
      </c>
      <c r="F4949" s="4" t="s">
        <v>3664</v>
      </c>
      <c r="G4949" s="4" t="s">
        <v>3663</v>
      </c>
      <c r="H4949" s="4" t="s">
        <v>18</v>
      </c>
      <c r="I4949" s="4" t="s">
        <v>17</v>
      </c>
      <c r="J4949" s="4" t="s">
        <v>234</v>
      </c>
      <c r="K4949" s="4" t="s">
        <v>233</v>
      </c>
      <c r="L4949" s="4">
        <v>98115</v>
      </c>
      <c r="M4949" s="4" t="s">
        <v>9</v>
      </c>
      <c r="N4949" s="4" t="s">
        <v>2372</v>
      </c>
      <c r="O4949" s="4" t="s">
        <v>13</v>
      </c>
      <c r="P4949" s="4" t="s">
        <v>72</v>
      </c>
      <c r="Q4949" s="4" t="s">
        <v>2371</v>
      </c>
      <c r="R4949" s="4">
        <v>29.24</v>
      </c>
      <c r="S4949" s="4">
        <v>4</v>
      </c>
      <c r="T4949" s="4">
        <v>0</v>
      </c>
      <c r="U4949" s="4">
        <v>13.742800000000001</v>
      </c>
      <c r="V4949" s="4" t="str">
        <f>INDEX(Regional_Lookup!$B$2:$B$5,MATCH('Sample - Superstore'!M4949,Regional_Lookup!$A$2:$A$5,0))</f>
        <v>James Chen</v>
      </c>
      <c r="W4949" s="4">
        <f>INDEX(Regional_Lookup!$C$2:$C$5, MATCH('Sample - Superstore'!M4949,Regional_Lookup!$A$2:$A$5, 0))</f>
        <v>0.18</v>
      </c>
      <c r="X4949" s="4">
        <f>U4949/R4949</f>
        <v>0.47000000000000003</v>
      </c>
      <c r="Y4949" s="4" t="str">
        <f>IF(X4949&gt;=W4949, "Yes", "No")</f>
        <v>Yes</v>
      </c>
      <c r="Z4949" s="4">
        <f>D4949-C4949</f>
        <v>5</v>
      </c>
      <c r="AA4949" s="4" t="str" cm="1">
        <f t="array" ref="AA4949">_xlfn.IFS(Z4949&lt;=2,"Fast",Z4949&gt;5, "Slow", AND(Z4949&gt;=3,Z4949&lt;=5),"Standard")</f>
        <v>Standard</v>
      </c>
    </row>
    <row r="4950" spans="1:27" x14ac:dyDescent="0.2">
      <c r="A4950" s="4">
        <v>4949</v>
      </c>
      <c r="B4950" s="4" t="s">
        <v>7973</v>
      </c>
      <c r="C4950" s="5">
        <v>43066</v>
      </c>
      <c r="D4950" s="5">
        <v>43071</v>
      </c>
      <c r="E4950" s="4" t="s">
        <v>29</v>
      </c>
      <c r="F4950" s="4" t="s">
        <v>1357</v>
      </c>
      <c r="G4950" s="4" t="s">
        <v>1356</v>
      </c>
      <c r="H4950" s="4" t="s">
        <v>18</v>
      </c>
      <c r="I4950" s="4" t="s">
        <v>17</v>
      </c>
      <c r="J4950" s="4" t="s">
        <v>59</v>
      </c>
      <c r="K4950" s="4" t="s">
        <v>15</v>
      </c>
      <c r="L4950" s="4">
        <v>90045</v>
      </c>
      <c r="M4950" s="4" t="s">
        <v>9</v>
      </c>
      <c r="N4950" s="4" t="s">
        <v>5511</v>
      </c>
      <c r="O4950" s="4" t="s">
        <v>13</v>
      </c>
      <c r="P4950" s="4" t="s">
        <v>100</v>
      </c>
      <c r="Q4950" s="4" t="s">
        <v>5510</v>
      </c>
      <c r="R4950" s="4">
        <v>117.488</v>
      </c>
      <c r="S4950" s="4">
        <v>7</v>
      </c>
      <c r="T4950" s="4">
        <v>0.2</v>
      </c>
      <c r="U4950" s="4">
        <v>41.120800000000003</v>
      </c>
      <c r="V4950" s="4" t="str">
        <f>INDEX(Regional_Lookup!$B$2:$B$5,MATCH('Sample - Superstore'!M4950,Regional_Lookup!$A$2:$A$5,0))</f>
        <v>James Chen</v>
      </c>
      <c r="W4950" s="4">
        <f>INDEX(Regional_Lookup!$C$2:$C$5, MATCH('Sample - Superstore'!M4950,Regional_Lookup!$A$2:$A$5, 0))</f>
        <v>0.18</v>
      </c>
      <c r="X4950" s="4">
        <f>U4950/R4950</f>
        <v>0.35000000000000003</v>
      </c>
      <c r="Y4950" s="4" t="str">
        <f>IF(X4950&gt;=W4950, "Yes", "No")</f>
        <v>Yes</v>
      </c>
      <c r="Z4950" s="4">
        <f>D4950-C4950</f>
        <v>5</v>
      </c>
      <c r="AA4950" s="4" t="str" cm="1">
        <f t="array" ref="AA4950">_xlfn.IFS(Z4950&lt;=2,"Fast",Z4950&gt;5, "Slow", AND(Z4950&gt;=3,Z4950&lt;=5),"Standard")</f>
        <v>Standard</v>
      </c>
    </row>
    <row r="4951" spans="1:27" x14ac:dyDescent="0.2">
      <c r="A4951" s="4">
        <v>4950</v>
      </c>
      <c r="B4951" s="4" t="s">
        <v>7973</v>
      </c>
      <c r="C4951" s="5">
        <v>43066</v>
      </c>
      <c r="D4951" s="5">
        <v>43071</v>
      </c>
      <c r="E4951" s="4" t="s">
        <v>29</v>
      </c>
      <c r="F4951" s="4" t="s">
        <v>1357</v>
      </c>
      <c r="G4951" s="4" t="s">
        <v>1356</v>
      </c>
      <c r="H4951" s="4" t="s">
        <v>18</v>
      </c>
      <c r="I4951" s="4" t="s">
        <v>17</v>
      </c>
      <c r="J4951" s="4" t="s">
        <v>59</v>
      </c>
      <c r="K4951" s="4" t="s">
        <v>15</v>
      </c>
      <c r="L4951" s="4">
        <v>90045</v>
      </c>
      <c r="M4951" s="4" t="s">
        <v>9</v>
      </c>
      <c r="N4951" s="4" t="s">
        <v>570</v>
      </c>
      <c r="O4951" s="4" t="s">
        <v>37</v>
      </c>
      <c r="P4951" s="4" t="s">
        <v>36</v>
      </c>
      <c r="Q4951" s="4" t="s">
        <v>569</v>
      </c>
      <c r="R4951" s="4">
        <v>18.84</v>
      </c>
      <c r="S4951" s="4">
        <v>3</v>
      </c>
      <c r="T4951" s="4">
        <v>0</v>
      </c>
      <c r="U4951" s="4">
        <v>6.0288000000000004</v>
      </c>
      <c r="V4951" s="4" t="str">
        <f>INDEX(Regional_Lookup!$B$2:$B$5,MATCH('Sample - Superstore'!M4951,Regional_Lookup!$A$2:$A$5,0))</f>
        <v>James Chen</v>
      </c>
      <c r="W4951" s="4">
        <f>INDEX(Regional_Lookup!$C$2:$C$5, MATCH('Sample - Superstore'!M4951,Regional_Lookup!$A$2:$A$5, 0))</f>
        <v>0.18</v>
      </c>
      <c r="X4951" s="4">
        <f>U4951/R4951</f>
        <v>0.32</v>
      </c>
      <c r="Y4951" s="4" t="str">
        <f>IF(X4951&gt;=W4951, "Yes", "No")</f>
        <v>Yes</v>
      </c>
      <c r="Z4951" s="4">
        <f>D4951-C4951</f>
        <v>5</v>
      </c>
      <c r="AA4951" s="4" t="str" cm="1">
        <f t="array" ref="AA4951">_xlfn.IFS(Z4951&lt;=2,"Fast",Z4951&gt;5, "Slow", AND(Z4951&gt;=3,Z4951&lt;=5),"Standard")</f>
        <v>Standard</v>
      </c>
    </row>
    <row r="4952" spans="1:27" x14ac:dyDescent="0.2">
      <c r="A4952" s="4">
        <v>4951</v>
      </c>
      <c r="B4952" s="4" t="s">
        <v>7972</v>
      </c>
      <c r="C4952" s="5">
        <v>42671</v>
      </c>
      <c r="D4952" s="5">
        <v>42675</v>
      </c>
      <c r="E4952" s="4" t="s">
        <v>21</v>
      </c>
      <c r="F4952" s="4" t="s">
        <v>6554</v>
      </c>
      <c r="G4952" s="4" t="s">
        <v>6553</v>
      </c>
      <c r="H4952" s="4" t="s">
        <v>18</v>
      </c>
      <c r="I4952" s="4" t="s">
        <v>17</v>
      </c>
      <c r="J4952" s="4" t="s">
        <v>254</v>
      </c>
      <c r="K4952" s="4" t="s">
        <v>66</v>
      </c>
      <c r="L4952" s="4">
        <v>10009</v>
      </c>
      <c r="M4952" s="4" t="s">
        <v>5</v>
      </c>
      <c r="N4952" s="4" t="s">
        <v>2785</v>
      </c>
      <c r="O4952" s="4" t="s">
        <v>13</v>
      </c>
      <c r="P4952" s="4" t="s">
        <v>116</v>
      </c>
      <c r="Q4952" s="4" t="s">
        <v>2784</v>
      </c>
      <c r="R4952" s="4">
        <v>12.42</v>
      </c>
      <c r="S4952" s="4">
        <v>3</v>
      </c>
      <c r="T4952" s="4">
        <v>0</v>
      </c>
      <c r="U4952" s="4">
        <v>5.2164000000000001</v>
      </c>
      <c r="V4952" s="4" t="str">
        <f>INDEX(Regional_Lookup!$B$2:$B$5,MATCH('Sample - Superstore'!M4952,Regional_Lookup!$A$2:$A$5,0))</f>
        <v>Sarah Miller</v>
      </c>
      <c r="W4952" s="4">
        <f>INDEX(Regional_Lookup!$C$2:$C$5, MATCH('Sample - Superstore'!M4952,Regional_Lookup!$A$2:$A$5, 0))</f>
        <v>0.16</v>
      </c>
      <c r="X4952" s="4">
        <f>U4952/R4952</f>
        <v>0.42000000000000004</v>
      </c>
      <c r="Y4952" s="4" t="str">
        <f>IF(X4952&gt;=W4952, "Yes", "No")</f>
        <v>Yes</v>
      </c>
      <c r="Z4952" s="4">
        <f>D4952-C4952</f>
        <v>4</v>
      </c>
      <c r="AA4952" s="4" t="str" cm="1">
        <f t="array" ref="AA4952">_xlfn.IFS(Z4952&lt;=2,"Fast",Z4952&gt;5, "Slow", AND(Z4952&gt;=3,Z4952&lt;=5),"Standard")</f>
        <v>Standard</v>
      </c>
    </row>
    <row r="4953" spans="1:27" x14ac:dyDescent="0.2">
      <c r="A4953" s="4">
        <v>4952</v>
      </c>
      <c r="B4953" s="4" t="s">
        <v>7971</v>
      </c>
      <c r="C4953" s="5">
        <v>42164</v>
      </c>
      <c r="D4953" s="5">
        <v>42168</v>
      </c>
      <c r="E4953" s="4" t="s">
        <v>29</v>
      </c>
      <c r="F4953" s="4" t="s">
        <v>4402</v>
      </c>
      <c r="G4953" s="4" t="s">
        <v>4401</v>
      </c>
      <c r="H4953" s="4" t="s">
        <v>18</v>
      </c>
      <c r="I4953" s="4" t="s">
        <v>17</v>
      </c>
      <c r="J4953" s="4" t="s">
        <v>7970</v>
      </c>
      <c r="K4953" s="4" t="s">
        <v>76</v>
      </c>
      <c r="L4953" s="4">
        <v>48073</v>
      </c>
      <c r="M4953" s="4" t="s">
        <v>3</v>
      </c>
      <c r="N4953" s="4" t="s">
        <v>697</v>
      </c>
      <c r="O4953" s="4" t="s">
        <v>13</v>
      </c>
      <c r="P4953" s="4" t="s">
        <v>24</v>
      </c>
      <c r="Q4953" s="4" t="s">
        <v>696</v>
      </c>
      <c r="R4953" s="4">
        <v>12.96</v>
      </c>
      <c r="S4953" s="4">
        <v>2</v>
      </c>
      <c r="T4953" s="4">
        <v>0</v>
      </c>
      <c r="U4953" s="4">
        <v>6.2207999999999997</v>
      </c>
      <c r="V4953" s="4" t="str">
        <f>INDEX(Regional_Lookup!$B$2:$B$5,MATCH('Sample - Superstore'!M4953,Regional_Lookup!$A$2:$A$5,0))</f>
        <v>David Johnson</v>
      </c>
      <c r="W4953" s="4">
        <f>INDEX(Regional_Lookup!$C$2:$C$5, MATCH('Sample - Superstore'!M4953,Regional_Lookup!$A$2:$A$5, 0))</f>
        <v>0.14000000000000001</v>
      </c>
      <c r="X4953" s="4">
        <f>U4953/R4953</f>
        <v>0.47999999999999993</v>
      </c>
      <c r="Y4953" s="4" t="str">
        <f>IF(X4953&gt;=W4953, "Yes", "No")</f>
        <v>Yes</v>
      </c>
      <c r="Z4953" s="4">
        <f>D4953-C4953</f>
        <v>4</v>
      </c>
      <c r="AA4953" s="4" t="str" cm="1">
        <f t="array" ref="AA4953">_xlfn.IFS(Z4953&lt;=2,"Fast",Z4953&gt;5, "Slow", AND(Z4953&gt;=3,Z4953&lt;=5),"Standard")</f>
        <v>Standard</v>
      </c>
    </row>
    <row r="4954" spans="1:27" x14ac:dyDescent="0.2">
      <c r="A4954" s="4">
        <v>4953</v>
      </c>
      <c r="B4954" s="4" t="s">
        <v>7969</v>
      </c>
      <c r="C4954" s="5">
        <v>43077</v>
      </c>
      <c r="D4954" s="5">
        <v>43081</v>
      </c>
      <c r="E4954" s="4" t="s">
        <v>21</v>
      </c>
      <c r="F4954" s="4" t="s">
        <v>4159</v>
      </c>
      <c r="G4954" s="4" t="s">
        <v>4158</v>
      </c>
      <c r="H4954" s="4" t="s">
        <v>50</v>
      </c>
      <c r="I4954" s="4" t="s">
        <v>17</v>
      </c>
      <c r="J4954" s="4" t="s">
        <v>248</v>
      </c>
      <c r="K4954" s="4" t="s">
        <v>15</v>
      </c>
      <c r="L4954" s="4">
        <v>94109</v>
      </c>
      <c r="M4954" s="4" t="s">
        <v>9</v>
      </c>
      <c r="N4954" s="4" t="s">
        <v>6186</v>
      </c>
      <c r="O4954" s="4" t="s">
        <v>13</v>
      </c>
      <c r="P4954" s="4" t="s">
        <v>12</v>
      </c>
      <c r="Q4954" s="4" t="s">
        <v>6185</v>
      </c>
      <c r="R4954" s="4">
        <v>69.48</v>
      </c>
      <c r="S4954" s="4">
        <v>1</v>
      </c>
      <c r="T4954" s="4">
        <v>0</v>
      </c>
      <c r="U4954" s="4">
        <v>20.844000000000001</v>
      </c>
      <c r="V4954" s="4" t="str">
        <f>INDEX(Regional_Lookup!$B$2:$B$5,MATCH('Sample - Superstore'!M4954,Regional_Lookup!$A$2:$A$5,0))</f>
        <v>James Chen</v>
      </c>
      <c r="W4954" s="4">
        <f>INDEX(Regional_Lookup!$C$2:$C$5, MATCH('Sample - Superstore'!M4954,Regional_Lookup!$A$2:$A$5, 0))</f>
        <v>0.18</v>
      </c>
      <c r="X4954" s="4">
        <f>U4954/R4954</f>
        <v>0.3</v>
      </c>
      <c r="Y4954" s="4" t="str">
        <f>IF(X4954&gt;=W4954, "Yes", "No")</f>
        <v>Yes</v>
      </c>
      <c r="Z4954" s="4">
        <f>D4954-C4954</f>
        <v>4</v>
      </c>
      <c r="AA4954" s="4" t="str" cm="1">
        <f t="array" ref="AA4954">_xlfn.IFS(Z4954&lt;=2,"Fast",Z4954&gt;5, "Slow", AND(Z4954&gt;=3,Z4954&lt;=5),"Standard")</f>
        <v>Standard</v>
      </c>
    </row>
    <row r="4955" spans="1:27" x14ac:dyDescent="0.2">
      <c r="A4955" s="4">
        <v>4954</v>
      </c>
      <c r="B4955" s="4" t="s">
        <v>7968</v>
      </c>
      <c r="C4955" s="5">
        <v>42079</v>
      </c>
      <c r="D4955" s="5">
        <v>42083</v>
      </c>
      <c r="E4955" s="4" t="s">
        <v>29</v>
      </c>
      <c r="F4955" s="4" t="s">
        <v>7534</v>
      </c>
      <c r="G4955" s="4" t="s">
        <v>7533</v>
      </c>
      <c r="H4955" s="4" t="s">
        <v>50</v>
      </c>
      <c r="I4955" s="4" t="s">
        <v>17</v>
      </c>
      <c r="J4955" s="4" t="s">
        <v>254</v>
      </c>
      <c r="K4955" s="4" t="s">
        <v>66</v>
      </c>
      <c r="L4955" s="4">
        <v>10009</v>
      </c>
      <c r="M4955" s="4" t="s">
        <v>5</v>
      </c>
      <c r="N4955" s="4" t="s">
        <v>7142</v>
      </c>
      <c r="O4955" s="4" t="s">
        <v>33</v>
      </c>
      <c r="P4955" s="4" t="s">
        <v>32</v>
      </c>
      <c r="Q4955" s="4" t="s">
        <v>7141</v>
      </c>
      <c r="R4955" s="4">
        <v>85.9</v>
      </c>
      <c r="S4955" s="4">
        <v>2</v>
      </c>
      <c r="T4955" s="4">
        <v>0</v>
      </c>
      <c r="U4955" s="4">
        <v>2.577</v>
      </c>
      <c r="V4955" s="4" t="str">
        <f>INDEX(Regional_Lookup!$B$2:$B$5,MATCH('Sample - Superstore'!M4955,Regional_Lookup!$A$2:$A$5,0))</f>
        <v>Sarah Miller</v>
      </c>
      <c r="W4955" s="4">
        <f>INDEX(Regional_Lookup!$C$2:$C$5, MATCH('Sample - Superstore'!M4955,Regional_Lookup!$A$2:$A$5, 0))</f>
        <v>0.16</v>
      </c>
      <c r="X4955" s="4">
        <f>U4955/R4955</f>
        <v>0.03</v>
      </c>
      <c r="Y4955" s="4" t="str">
        <f>IF(X4955&gt;=W4955, "Yes", "No")</f>
        <v>No</v>
      </c>
      <c r="Z4955" s="4">
        <f>D4955-C4955</f>
        <v>4</v>
      </c>
      <c r="AA4955" s="4" t="str" cm="1">
        <f t="array" ref="AA4955">_xlfn.IFS(Z4955&lt;=2,"Fast",Z4955&gt;5, "Slow", AND(Z4955&gt;=3,Z4955&lt;=5),"Standard")</f>
        <v>Standard</v>
      </c>
    </row>
    <row r="4956" spans="1:27" x14ac:dyDescent="0.2">
      <c r="A4956" s="4">
        <v>4955</v>
      </c>
      <c r="B4956" s="4" t="s">
        <v>7967</v>
      </c>
      <c r="C4956" s="5">
        <v>41799</v>
      </c>
      <c r="D4956" s="5">
        <v>41803</v>
      </c>
      <c r="E4956" s="4" t="s">
        <v>21</v>
      </c>
      <c r="F4956" s="4" t="s">
        <v>3773</v>
      </c>
      <c r="G4956" s="4" t="s">
        <v>3772</v>
      </c>
      <c r="H4956" s="4" t="s">
        <v>50</v>
      </c>
      <c r="I4956" s="4" t="s">
        <v>17</v>
      </c>
      <c r="J4956" s="4" t="s">
        <v>2427</v>
      </c>
      <c r="K4956" s="4" t="s">
        <v>2426</v>
      </c>
      <c r="L4956" s="4">
        <v>89031</v>
      </c>
      <c r="M4956" s="4" t="s">
        <v>9</v>
      </c>
      <c r="N4956" s="4" t="s">
        <v>3806</v>
      </c>
      <c r="O4956" s="4" t="s">
        <v>13</v>
      </c>
      <c r="P4956" s="4" t="s">
        <v>116</v>
      </c>
      <c r="Q4956" s="4" t="s">
        <v>3805</v>
      </c>
      <c r="R4956" s="4">
        <v>18.059999999999999</v>
      </c>
      <c r="S4956" s="4">
        <v>7</v>
      </c>
      <c r="T4956" s="4">
        <v>0</v>
      </c>
      <c r="U4956" s="4">
        <v>4.6955999999999998</v>
      </c>
      <c r="V4956" s="4" t="str">
        <f>INDEX(Regional_Lookup!$B$2:$B$5,MATCH('Sample - Superstore'!M4956,Regional_Lookup!$A$2:$A$5,0))</f>
        <v>James Chen</v>
      </c>
      <c r="W4956" s="4">
        <f>INDEX(Regional_Lookup!$C$2:$C$5, MATCH('Sample - Superstore'!M4956,Regional_Lookup!$A$2:$A$5, 0))</f>
        <v>0.18</v>
      </c>
      <c r="X4956" s="4">
        <f>U4956/R4956</f>
        <v>0.26</v>
      </c>
      <c r="Y4956" s="4" t="str">
        <f>IF(X4956&gt;=W4956, "Yes", "No")</f>
        <v>Yes</v>
      </c>
      <c r="Z4956" s="4">
        <f>D4956-C4956</f>
        <v>4</v>
      </c>
      <c r="AA4956" s="4" t="str" cm="1">
        <f t="array" ref="AA4956">_xlfn.IFS(Z4956&lt;=2,"Fast",Z4956&gt;5, "Slow", AND(Z4956&gt;=3,Z4956&lt;=5),"Standard")</f>
        <v>Standard</v>
      </c>
    </row>
    <row r="4957" spans="1:27" x14ac:dyDescent="0.2">
      <c r="A4957" s="4">
        <v>4956</v>
      </c>
      <c r="B4957" s="4" t="s">
        <v>7967</v>
      </c>
      <c r="C4957" s="5">
        <v>41799</v>
      </c>
      <c r="D4957" s="5">
        <v>41803</v>
      </c>
      <c r="E4957" s="4" t="s">
        <v>21</v>
      </c>
      <c r="F4957" s="4" t="s">
        <v>3773</v>
      </c>
      <c r="G4957" s="4" t="s">
        <v>3772</v>
      </c>
      <c r="H4957" s="4" t="s">
        <v>50</v>
      </c>
      <c r="I4957" s="4" t="s">
        <v>17</v>
      </c>
      <c r="J4957" s="4" t="s">
        <v>2427</v>
      </c>
      <c r="K4957" s="4" t="s">
        <v>2426</v>
      </c>
      <c r="L4957" s="4">
        <v>89031</v>
      </c>
      <c r="M4957" s="4" t="s">
        <v>9</v>
      </c>
      <c r="N4957" s="4" t="s">
        <v>2254</v>
      </c>
      <c r="O4957" s="4" t="s">
        <v>13</v>
      </c>
      <c r="P4957" s="4" t="s">
        <v>24</v>
      </c>
      <c r="Q4957" s="4" t="s">
        <v>2253</v>
      </c>
      <c r="R4957" s="4">
        <v>79.14</v>
      </c>
      <c r="S4957" s="4">
        <v>3</v>
      </c>
      <c r="T4957" s="4">
        <v>0</v>
      </c>
      <c r="U4957" s="4">
        <v>36.404400000000003</v>
      </c>
      <c r="V4957" s="4" t="str">
        <f>INDEX(Regional_Lookup!$B$2:$B$5,MATCH('Sample - Superstore'!M4957,Regional_Lookup!$A$2:$A$5,0))</f>
        <v>James Chen</v>
      </c>
      <c r="W4957" s="4">
        <f>INDEX(Regional_Lookup!$C$2:$C$5, MATCH('Sample - Superstore'!M4957,Regional_Lookup!$A$2:$A$5, 0))</f>
        <v>0.18</v>
      </c>
      <c r="X4957" s="4">
        <f>U4957/R4957</f>
        <v>0.46</v>
      </c>
      <c r="Y4957" s="4" t="str">
        <f>IF(X4957&gt;=W4957, "Yes", "No")</f>
        <v>Yes</v>
      </c>
      <c r="Z4957" s="4">
        <f>D4957-C4957</f>
        <v>4</v>
      </c>
      <c r="AA4957" s="4" t="str" cm="1">
        <f t="array" ref="AA4957">_xlfn.IFS(Z4957&lt;=2,"Fast",Z4957&gt;5, "Slow", AND(Z4957&gt;=3,Z4957&lt;=5),"Standard")</f>
        <v>Standard</v>
      </c>
    </row>
    <row r="4958" spans="1:27" x14ac:dyDescent="0.2">
      <c r="A4958" s="4">
        <v>4957</v>
      </c>
      <c r="B4958" s="4" t="s">
        <v>7967</v>
      </c>
      <c r="C4958" s="5">
        <v>41799</v>
      </c>
      <c r="D4958" s="5">
        <v>41803</v>
      </c>
      <c r="E4958" s="4" t="s">
        <v>21</v>
      </c>
      <c r="F4958" s="4" t="s">
        <v>3773</v>
      </c>
      <c r="G4958" s="4" t="s">
        <v>3772</v>
      </c>
      <c r="H4958" s="4" t="s">
        <v>50</v>
      </c>
      <c r="I4958" s="4" t="s">
        <v>17</v>
      </c>
      <c r="J4958" s="4" t="s">
        <v>2427</v>
      </c>
      <c r="K4958" s="4" t="s">
        <v>2426</v>
      </c>
      <c r="L4958" s="4">
        <v>89031</v>
      </c>
      <c r="M4958" s="4" t="s">
        <v>9</v>
      </c>
      <c r="N4958" s="4" t="s">
        <v>7966</v>
      </c>
      <c r="O4958" s="4" t="s">
        <v>37</v>
      </c>
      <c r="P4958" s="4" t="s">
        <v>36</v>
      </c>
      <c r="Q4958" s="4" t="s">
        <v>7965</v>
      </c>
      <c r="R4958" s="4">
        <v>37.4</v>
      </c>
      <c r="S4958" s="4">
        <v>2</v>
      </c>
      <c r="T4958" s="4">
        <v>0</v>
      </c>
      <c r="U4958" s="4">
        <v>14.212</v>
      </c>
      <c r="V4958" s="4" t="str">
        <f>INDEX(Regional_Lookup!$B$2:$B$5,MATCH('Sample - Superstore'!M4958,Regional_Lookup!$A$2:$A$5,0))</f>
        <v>James Chen</v>
      </c>
      <c r="W4958" s="4">
        <f>INDEX(Regional_Lookup!$C$2:$C$5, MATCH('Sample - Superstore'!M4958,Regional_Lookup!$A$2:$A$5, 0))</f>
        <v>0.18</v>
      </c>
      <c r="X4958" s="4">
        <f>U4958/R4958</f>
        <v>0.38</v>
      </c>
      <c r="Y4958" s="4" t="str">
        <f>IF(X4958&gt;=W4958, "Yes", "No")</f>
        <v>Yes</v>
      </c>
      <c r="Z4958" s="4">
        <f>D4958-C4958</f>
        <v>4</v>
      </c>
      <c r="AA4958" s="4" t="str" cm="1">
        <f t="array" ref="AA4958">_xlfn.IFS(Z4958&lt;=2,"Fast",Z4958&gt;5, "Slow", AND(Z4958&gt;=3,Z4958&lt;=5),"Standard")</f>
        <v>Standard</v>
      </c>
    </row>
    <row r="4959" spans="1:27" x14ac:dyDescent="0.2">
      <c r="A4959" s="4">
        <v>4958</v>
      </c>
      <c r="B4959" s="4" t="s">
        <v>7964</v>
      </c>
      <c r="C4959" s="5">
        <v>42083</v>
      </c>
      <c r="D4959" s="5">
        <v>42089</v>
      </c>
      <c r="E4959" s="4" t="s">
        <v>29</v>
      </c>
      <c r="F4959" s="4" t="s">
        <v>725</v>
      </c>
      <c r="G4959" s="4" t="s">
        <v>724</v>
      </c>
      <c r="H4959" s="4" t="s">
        <v>18</v>
      </c>
      <c r="I4959" s="4" t="s">
        <v>17</v>
      </c>
      <c r="J4959" s="4" t="s">
        <v>386</v>
      </c>
      <c r="K4959" s="4" t="s">
        <v>123</v>
      </c>
      <c r="L4959" s="4">
        <v>75007</v>
      </c>
      <c r="M4959" s="4" t="s">
        <v>3</v>
      </c>
      <c r="N4959" s="4" t="s">
        <v>963</v>
      </c>
      <c r="O4959" s="4" t="s">
        <v>13</v>
      </c>
      <c r="P4959" s="4" t="s">
        <v>100</v>
      </c>
      <c r="Q4959" s="4" t="s">
        <v>962</v>
      </c>
      <c r="R4959" s="4">
        <v>2.512</v>
      </c>
      <c r="S4959" s="4">
        <v>2</v>
      </c>
      <c r="T4959" s="4">
        <v>0.8</v>
      </c>
      <c r="U4959" s="4">
        <v>-4.3959999999999999</v>
      </c>
      <c r="V4959" s="4" t="str">
        <f>INDEX(Regional_Lookup!$B$2:$B$5,MATCH('Sample - Superstore'!M4959,Regional_Lookup!$A$2:$A$5,0))</f>
        <v>David Johnson</v>
      </c>
      <c r="W4959" s="4">
        <f>INDEX(Regional_Lookup!$C$2:$C$5, MATCH('Sample - Superstore'!M4959,Regional_Lookup!$A$2:$A$5, 0))</f>
        <v>0.14000000000000001</v>
      </c>
      <c r="X4959" s="4">
        <f>U4959/R4959</f>
        <v>-1.75</v>
      </c>
      <c r="Y4959" s="4" t="str">
        <f>IF(X4959&gt;=W4959, "Yes", "No")</f>
        <v>No</v>
      </c>
      <c r="Z4959" s="4">
        <f>D4959-C4959</f>
        <v>6</v>
      </c>
      <c r="AA4959" s="4" t="str" cm="1">
        <f t="array" ref="AA4959">_xlfn.IFS(Z4959&lt;=2,"Fast",Z4959&gt;5, "Slow", AND(Z4959&gt;=3,Z4959&lt;=5),"Standard")</f>
        <v>Slow</v>
      </c>
    </row>
    <row r="4960" spans="1:27" x14ac:dyDescent="0.2">
      <c r="A4960" s="4">
        <v>4959</v>
      </c>
      <c r="B4960" s="4" t="s">
        <v>7964</v>
      </c>
      <c r="C4960" s="5">
        <v>42083</v>
      </c>
      <c r="D4960" s="5">
        <v>42089</v>
      </c>
      <c r="E4960" s="4" t="s">
        <v>29</v>
      </c>
      <c r="F4960" s="4" t="s">
        <v>725</v>
      </c>
      <c r="G4960" s="4" t="s">
        <v>724</v>
      </c>
      <c r="H4960" s="4" t="s">
        <v>18</v>
      </c>
      <c r="I4960" s="4" t="s">
        <v>17</v>
      </c>
      <c r="J4960" s="4" t="s">
        <v>386</v>
      </c>
      <c r="K4960" s="4" t="s">
        <v>123</v>
      </c>
      <c r="L4960" s="4">
        <v>75007</v>
      </c>
      <c r="M4960" s="4" t="s">
        <v>3</v>
      </c>
      <c r="N4960" s="4" t="s">
        <v>5269</v>
      </c>
      <c r="O4960" s="4" t="s">
        <v>13</v>
      </c>
      <c r="P4960" s="4" t="s">
        <v>109</v>
      </c>
      <c r="Q4960" s="4" t="s">
        <v>1359</v>
      </c>
      <c r="R4960" s="4">
        <v>18.864000000000001</v>
      </c>
      <c r="S4960" s="4">
        <v>9</v>
      </c>
      <c r="T4960" s="4">
        <v>0.2</v>
      </c>
      <c r="U4960" s="4">
        <v>6.1307999999999998</v>
      </c>
      <c r="V4960" s="4" t="str">
        <f>INDEX(Regional_Lookup!$B$2:$B$5,MATCH('Sample - Superstore'!M4960,Regional_Lookup!$A$2:$A$5,0))</f>
        <v>David Johnson</v>
      </c>
      <c r="W4960" s="4">
        <f>INDEX(Regional_Lookup!$C$2:$C$5, MATCH('Sample - Superstore'!M4960,Regional_Lookup!$A$2:$A$5, 0))</f>
        <v>0.14000000000000001</v>
      </c>
      <c r="X4960" s="4">
        <f>U4960/R4960</f>
        <v>0.32499999999999996</v>
      </c>
      <c r="Y4960" s="4" t="str">
        <f>IF(X4960&gt;=W4960, "Yes", "No")</f>
        <v>Yes</v>
      </c>
      <c r="Z4960" s="4">
        <f>D4960-C4960</f>
        <v>6</v>
      </c>
      <c r="AA4960" s="4" t="str" cm="1">
        <f t="array" ref="AA4960">_xlfn.IFS(Z4960&lt;=2,"Fast",Z4960&gt;5, "Slow", AND(Z4960&gt;=3,Z4960&lt;=5),"Standard")</f>
        <v>Slow</v>
      </c>
    </row>
    <row r="4961" spans="1:27" x14ac:dyDescent="0.2">
      <c r="A4961" s="4">
        <v>4960</v>
      </c>
      <c r="B4961" s="4" t="s">
        <v>7963</v>
      </c>
      <c r="C4961" s="5">
        <v>42692</v>
      </c>
      <c r="D4961" s="5">
        <v>42696</v>
      </c>
      <c r="E4961" s="4" t="s">
        <v>29</v>
      </c>
      <c r="F4961" s="4" t="s">
        <v>828</v>
      </c>
      <c r="G4961" s="4" t="s">
        <v>827</v>
      </c>
      <c r="H4961" s="4" t="s">
        <v>102</v>
      </c>
      <c r="I4961" s="4" t="s">
        <v>17</v>
      </c>
      <c r="J4961" s="4" t="s">
        <v>59</v>
      </c>
      <c r="K4961" s="4" t="s">
        <v>15</v>
      </c>
      <c r="L4961" s="4">
        <v>90008</v>
      </c>
      <c r="M4961" s="4" t="s">
        <v>9</v>
      </c>
      <c r="N4961" s="4" t="s">
        <v>2319</v>
      </c>
      <c r="O4961" s="4" t="s">
        <v>33</v>
      </c>
      <c r="P4961" s="4" t="s">
        <v>32</v>
      </c>
      <c r="Q4961" s="4" t="s">
        <v>2318</v>
      </c>
      <c r="R4961" s="4">
        <v>61.192</v>
      </c>
      <c r="S4961" s="4">
        <v>1</v>
      </c>
      <c r="T4961" s="4">
        <v>0.2</v>
      </c>
      <c r="U4961" s="4">
        <v>6.1192000000000002</v>
      </c>
      <c r="V4961" s="4" t="str">
        <f>INDEX(Regional_Lookup!$B$2:$B$5,MATCH('Sample - Superstore'!M4961,Regional_Lookup!$A$2:$A$5,0))</f>
        <v>James Chen</v>
      </c>
      <c r="W4961" s="4">
        <f>INDEX(Regional_Lookup!$C$2:$C$5, MATCH('Sample - Superstore'!M4961,Regional_Lookup!$A$2:$A$5, 0))</f>
        <v>0.18</v>
      </c>
      <c r="X4961" s="4">
        <f>U4961/R4961</f>
        <v>0.1</v>
      </c>
      <c r="Y4961" s="4" t="str">
        <f>IF(X4961&gt;=W4961, "Yes", "No")</f>
        <v>No</v>
      </c>
      <c r="Z4961" s="4">
        <f>D4961-C4961</f>
        <v>4</v>
      </c>
      <c r="AA4961" s="4" t="str" cm="1">
        <f t="array" ref="AA4961">_xlfn.IFS(Z4961&lt;=2,"Fast",Z4961&gt;5, "Slow", AND(Z4961&gt;=3,Z4961&lt;=5),"Standard")</f>
        <v>Standard</v>
      </c>
    </row>
    <row r="4962" spans="1:27" x14ac:dyDescent="0.2">
      <c r="A4962" s="4">
        <v>4961</v>
      </c>
      <c r="B4962" s="4" t="s">
        <v>7963</v>
      </c>
      <c r="C4962" s="5">
        <v>42692</v>
      </c>
      <c r="D4962" s="5">
        <v>42696</v>
      </c>
      <c r="E4962" s="4" t="s">
        <v>29</v>
      </c>
      <c r="F4962" s="4" t="s">
        <v>828</v>
      </c>
      <c r="G4962" s="4" t="s">
        <v>827</v>
      </c>
      <c r="H4962" s="4" t="s">
        <v>102</v>
      </c>
      <c r="I4962" s="4" t="s">
        <v>17</v>
      </c>
      <c r="J4962" s="4" t="s">
        <v>59</v>
      </c>
      <c r="K4962" s="4" t="s">
        <v>15</v>
      </c>
      <c r="L4962" s="4">
        <v>90008</v>
      </c>
      <c r="M4962" s="4" t="s">
        <v>9</v>
      </c>
      <c r="N4962" s="4" t="s">
        <v>3210</v>
      </c>
      <c r="O4962" s="4" t="s">
        <v>13</v>
      </c>
      <c r="P4962" s="4" t="s">
        <v>12</v>
      </c>
      <c r="Q4962" s="4" t="s">
        <v>3209</v>
      </c>
      <c r="R4962" s="4">
        <v>67.84</v>
      </c>
      <c r="S4962" s="4">
        <v>1</v>
      </c>
      <c r="T4962" s="4">
        <v>0</v>
      </c>
      <c r="U4962" s="4">
        <v>18.316800000000001</v>
      </c>
      <c r="V4962" s="4" t="str">
        <f>INDEX(Regional_Lookup!$B$2:$B$5,MATCH('Sample - Superstore'!M4962,Regional_Lookup!$A$2:$A$5,0))</f>
        <v>James Chen</v>
      </c>
      <c r="W4962" s="4">
        <f>INDEX(Regional_Lookup!$C$2:$C$5, MATCH('Sample - Superstore'!M4962,Regional_Lookup!$A$2:$A$5, 0))</f>
        <v>0.18</v>
      </c>
      <c r="X4962" s="4">
        <f>U4962/R4962</f>
        <v>0.27</v>
      </c>
      <c r="Y4962" s="4" t="str">
        <f>IF(X4962&gt;=W4962, "Yes", "No")</f>
        <v>Yes</v>
      </c>
      <c r="Z4962" s="4">
        <f>D4962-C4962</f>
        <v>4</v>
      </c>
      <c r="AA4962" s="4" t="str" cm="1">
        <f t="array" ref="AA4962">_xlfn.IFS(Z4962&lt;=2,"Fast",Z4962&gt;5, "Slow", AND(Z4962&gt;=3,Z4962&lt;=5),"Standard")</f>
        <v>Standard</v>
      </c>
    </row>
    <row r="4963" spans="1:27" x14ac:dyDescent="0.2">
      <c r="A4963" s="4">
        <v>4962</v>
      </c>
      <c r="B4963" s="4" t="s">
        <v>7962</v>
      </c>
      <c r="C4963" s="5">
        <v>41705</v>
      </c>
      <c r="D4963" s="5">
        <v>41706</v>
      </c>
      <c r="E4963" s="4" t="s">
        <v>89</v>
      </c>
      <c r="F4963" s="4" t="s">
        <v>3570</v>
      </c>
      <c r="G4963" s="4" t="s">
        <v>3569</v>
      </c>
      <c r="H4963" s="4" t="s">
        <v>18</v>
      </c>
      <c r="I4963" s="4" t="s">
        <v>17</v>
      </c>
      <c r="J4963" s="4" t="s">
        <v>234</v>
      </c>
      <c r="K4963" s="4" t="s">
        <v>233</v>
      </c>
      <c r="L4963" s="4">
        <v>98103</v>
      </c>
      <c r="M4963" s="4" t="s">
        <v>9</v>
      </c>
      <c r="N4963" s="4" t="s">
        <v>3865</v>
      </c>
      <c r="O4963" s="4" t="s">
        <v>37</v>
      </c>
      <c r="P4963" s="4" t="s">
        <v>221</v>
      </c>
      <c r="Q4963" s="4" t="s">
        <v>3864</v>
      </c>
      <c r="R4963" s="4">
        <v>48.712000000000003</v>
      </c>
      <c r="S4963" s="4">
        <v>1</v>
      </c>
      <c r="T4963" s="4">
        <v>0.2</v>
      </c>
      <c r="U4963" s="4">
        <v>5.4801000000000002</v>
      </c>
      <c r="V4963" s="4" t="str">
        <f>INDEX(Regional_Lookup!$B$2:$B$5,MATCH('Sample - Superstore'!M4963,Regional_Lookup!$A$2:$A$5,0))</f>
        <v>James Chen</v>
      </c>
      <c r="W4963" s="4">
        <f>INDEX(Regional_Lookup!$C$2:$C$5, MATCH('Sample - Superstore'!M4963,Regional_Lookup!$A$2:$A$5, 0))</f>
        <v>0.18</v>
      </c>
      <c r="X4963" s="4">
        <f>U4963/R4963</f>
        <v>0.1125</v>
      </c>
      <c r="Y4963" s="4" t="str">
        <f>IF(X4963&gt;=W4963, "Yes", "No")</f>
        <v>No</v>
      </c>
      <c r="Z4963" s="4">
        <f>D4963-C4963</f>
        <v>1</v>
      </c>
      <c r="AA4963" s="4" t="str" cm="1">
        <f t="array" ref="AA4963">_xlfn.IFS(Z4963&lt;=2,"Fast",Z4963&gt;5, "Slow", AND(Z4963&gt;=3,Z4963&lt;=5),"Standard")</f>
        <v>Fast</v>
      </c>
    </row>
    <row r="4964" spans="1:27" x14ac:dyDescent="0.2">
      <c r="A4964" s="4">
        <v>4963</v>
      </c>
      <c r="B4964" s="4" t="s">
        <v>7962</v>
      </c>
      <c r="C4964" s="5">
        <v>41705</v>
      </c>
      <c r="D4964" s="5">
        <v>41706</v>
      </c>
      <c r="E4964" s="4" t="s">
        <v>89</v>
      </c>
      <c r="F4964" s="4" t="s">
        <v>3570</v>
      </c>
      <c r="G4964" s="4" t="s">
        <v>3569</v>
      </c>
      <c r="H4964" s="4" t="s">
        <v>18</v>
      </c>
      <c r="I4964" s="4" t="s">
        <v>17</v>
      </c>
      <c r="J4964" s="4" t="s">
        <v>234</v>
      </c>
      <c r="K4964" s="4" t="s">
        <v>233</v>
      </c>
      <c r="L4964" s="4">
        <v>98103</v>
      </c>
      <c r="M4964" s="4" t="s">
        <v>9</v>
      </c>
      <c r="N4964" s="4" t="s">
        <v>5971</v>
      </c>
      <c r="O4964" s="4" t="s">
        <v>13</v>
      </c>
      <c r="P4964" s="4" t="s">
        <v>116</v>
      </c>
      <c r="Q4964" s="4" t="s">
        <v>5970</v>
      </c>
      <c r="R4964" s="4">
        <v>17.940000000000001</v>
      </c>
      <c r="S4964" s="4">
        <v>3</v>
      </c>
      <c r="T4964" s="4">
        <v>0</v>
      </c>
      <c r="U4964" s="4">
        <v>4.6643999999999997</v>
      </c>
      <c r="V4964" s="4" t="str">
        <f>INDEX(Regional_Lookup!$B$2:$B$5,MATCH('Sample - Superstore'!M4964,Regional_Lookup!$A$2:$A$5,0))</f>
        <v>James Chen</v>
      </c>
      <c r="W4964" s="4">
        <f>INDEX(Regional_Lookup!$C$2:$C$5, MATCH('Sample - Superstore'!M4964,Regional_Lookup!$A$2:$A$5, 0))</f>
        <v>0.18</v>
      </c>
      <c r="X4964" s="4">
        <f>U4964/R4964</f>
        <v>0.25999999999999995</v>
      </c>
      <c r="Y4964" s="4" t="str">
        <f>IF(X4964&gt;=W4964, "Yes", "No")</f>
        <v>Yes</v>
      </c>
      <c r="Z4964" s="4">
        <f>D4964-C4964</f>
        <v>1</v>
      </c>
      <c r="AA4964" s="4" t="str" cm="1">
        <f t="array" ref="AA4964">_xlfn.IFS(Z4964&lt;=2,"Fast",Z4964&gt;5, "Slow", AND(Z4964&gt;=3,Z4964&lt;=5),"Standard")</f>
        <v>Fast</v>
      </c>
    </row>
    <row r="4965" spans="1:27" x14ac:dyDescent="0.2">
      <c r="A4965" s="4">
        <v>4964</v>
      </c>
      <c r="B4965" s="4" t="s">
        <v>7962</v>
      </c>
      <c r="C4965" s="5">
        <v>41705</v>
      </c>
      <c r="D4965" s="5">
        <v>41706</v>
      </c>
      <c r="E4965" s="4" t="s">
        <v>89</v>
      </c>
      <c r="F4965" s="4" t="s">
        <v>3570</v>
      </c>
      <c r="G4965" s="4" t="s">
        <v>3569</v>
      </c>
      <c r="H4965" s="4" t="s">
        <v>18</v>
      </c>
      <c r="I4965" s="4" t="s">
        <v>17</v>
      </c>
      <c r="J4965" s="4" t="s">
        <v>234</v>
      </c>
      <c r="K4965" s="4" t="s">
        <v>233</v>
      </c>
      <c r="L4965" s="4">
        <v>98103</v>
      </c>
      <c r="M4965" s="4" t="s">
        <v>9</v>
      </c>
      <c r="N4965" s="4" t="s">
        <v>1379</v>
      </c>
      <c r="O4965" s="4" t="s">
        <v>13</v>
      </c>
      <c r="P4965" s="4" t="s">
        <v>231</v>
      </c>
      <c r="Q4965" s="4" t="s">
        <v>1378</v>
      </c>
      <c r="R4965" s="4">
        <v>242.94</v>
      </c>
      <c r="S4965" s="4">
        <v>3</v>
      </c>
      <c r="T4965" s="4">
        <v>0</v>
      </c>
      <c r="U4965" s="4">
        <v>4.8587999999999996</v>
      </c>
      <c r="V4965" s="4" t="str">
        <f>INDEX(Regional_Lookup!$B$2:$B$5,MATCH('Sample - Superstore'!M4965,Regional_Lookup!$A$2:$A$5,0))</f>
        <v>James Chen</v>
      </c>
      <c r="W4965" s="4">
        <f>INDEX(Regional_Lookup!$C$2:$C$5, MATCH('Sample - Superstore'!M4965,Regional_Lookup!$A$2:$A$5, 0))</f>
        <v>0.18</v>
      </c>
      <c r="X4965" s="4">
        <f>U4965/R4965</f>
        <v>1.9999999999999997E-2</v>
      </c>
      <c r="Y4965" s="4" t="str">
        <f>IF(X4965&gt;=W4965, "Yes", "No")</f>
        <v>No</v>
      </c>
      <c r="Z4965" s="4">
        <f>D4965-C4965</f>
        <v>1</v>
      </c>
      <c r="AA4965" s="4" t="str" cm="1">
        <f t="array" ref="AA4965">_xlfn.IFS(Z4965&lt;=2,"Fast",Z4965&gt;5, "Slow", AND(Z4965&gt;=3,Z4965&lt;=5),"Standard")</f>
        <v>Fast</v>
      </c>
    </row>
    <row r="4966" spans="1:27" x14ac:dyDescent="0.2">
      <c r="A4966" s="4">
        <v>4965</v>
      </c>
      <c r="B4966" s="4" t="s">
        <v>7961</v>
      </c>
      <c r="C4966" s="5">
        <v>42505</v>
      </c>
      <c r="D4966" s="5">
        <v>42509</v>
      </c>
      <c r="E4966" s="4" t="s">
        <v>21</v>
      </c>
      <c r="F4966" s="4" t="s">
        <v>388</v>
      </c>
      <c r="G4966" s="4" t="s">
        <v>387</v>
      </c>
      <c r="H4966" s="4" t="s">
        <v>18</v>
      </c>
      <c r="I4966" s="4" t="s">
        <v>17</v>
      </c>
      <c r="J4966" s="4" t="s">
        <v>711</v>
      </c>
      <c r="K4966" s="4" t="s">
        <v>41</v>
      </c>
      <c r="L4966" s="4">
        <v>33311</v>
      </c>
      <c r="M4966" s="4" t="s">
        <v>7</v>
      </c>
      <c r="N4966" s="4" t="s">
        <v>1112</v>
      </c>
      <c r="O4966" s="4" t="s">
        <v>13</v>
      </c>
      <c r="P4966" s="4" t="s">
        <v>100</v>
      </c>
      <c r="Q4966" s="4" t="s">
        <v>1111</v>
      </c>
      <c r="R4966" s="4">
        <v>7.7640000000000002</v>
      </c>
      <c r="S4966" s="4">
        <v>4</v>
      </c>
      <c r="T4966" s="4">
        <v>0.7</v>
      </c>
      <c r="U4966" s="4">
        <v>-5.1760000000000002</v>
      </c>
      <c r="V4966" s="4" t="str">
        <f>INDEX(Regional_Lookup!$B$2:$B$5,MATCH('Sample - Superstore'!M4966,Regional_Lookup!$A$2:$A$5,0))</f>
        <v>Maria Santos</v>
      </c>
      <c r="W4966" s="4">
        <f>INDEX(Regional_Lookup!$C$2:$C$5, MATCH('Sample - Superstore'!M4966,Regional_Lookup!$A$2:$A$5, 0))</f>
        <v>0.15</v>
      </c>
      <c r="X4966" s="4">
        <f>U4966/R4966</f>
        <v>-0.66666666666666663</v>
      </c>
      <c r="Y4966" s="4" t="str">
        <f>IF(X4966&gt;=W4966, "Yes", "No")</f>
        <v>No</v>
      </c>
      <c r="Z4966" s="4">
        <f>D4966-C4966</f>
        <v>4</v>
      </c>
      <c r="AA4966" s="4" t="str" cm="1">
        <f t="array" ref="AA4966">_xlfn.IFS(Z4966&lt;=2,"Fast",Z4966&gt;5, "Slow", AND(Z4966&gt;=3,Z4966&lt;=5),"Standard")</f>
        <v>Standard</v>
      </c>
    </row>
    <row r="4967" spans="1:27" x14ac:dyDescent="0.2">
      <c r="A4967" s="4">
        <v>4966</v>
      </c>
      <c r="B4967" s="4" t="s">
        <v>7960</v>
      </c>
      <c r="C4967" s="5">
        <v>42149</v>
      </c>
      <c r="D4967" s="5">
        <v>42152</v>
      </c>
      <c r="E4967" s="4" t="s">
        <v>21</v>
      </c>
      <c r="F4967" s="4" t="s">
        <v>620</v>
      </c>
      <c r="G4967" s="4" t="s">
        <v>619</v>
      </c>
      <c r="H4967" s="4" t="s">
        <v>50</v>
      </c>
      <c r="I4967" s="4" t="s">
        <v>17</v>
      </c>
      <c r="J4967" s="4" t="s">
        <v>2458</v>
      </c>
      <c r="K4967" s="4" t="s">
        <v>1877</v>
      </c>
      <c r="L4967" s="4">
        <v>38401</v>
      </c>
      <c r="M4967" s="4" t="s">
        <v>7</v>
      </c>
      <c r="N4967" s="4" t="s">
        <v>789</v>
      </c>
      <c r="O4967" s="4" t="s">
        <v>33</v>
      </c>
      <c r="P4967" s="4" t="s">
        <v>32</v>
      </c>
      <c r="Q4967" s="4" t="s">
        <v>788</v>
      </c>
      <c r="R4967" s="4">
        <v>467.04</v>
      </c>
      <c r="S4967" s="4">
        <v>4</v>
      </c>
      <c r="T4967" s="4">
        <v>0.2</v>
      </c>
      <c r="U4967" s="4">
        <v>58.38</v>
      </c>
      <c r="V4967" s="4" t="str">
        <f>INDEX(Regional_Lookup!$B$2:$B$5,MATCH('Sample - Superstore'!M4967,Regional_Lookup!$A$2:$A$5,0))</f>
        <v>Maria Santos</v>
      </c>
      <c r="W4967" s="4">
        <f>INDEX(Regional_Lookup!$C$2:$C$5, MATCH('Sample - Superstore'!M4967,Regional_Lookup!$A$2:$A$5, 0))</f>
        <v>0.15</v>
      </c>
      <c r="X4967" s="4">
        <f>U4967/R4967</f>
        <v>0.125</v>
      </c>
      <c r="Y4967" s="4" t="str">
        <f>IF(X4967&gt;=W4967, "Yes", "No")</f>
        <v>No</v>
      </c>
      <c r="Z4967" s="4">
        <f>D4967-C4967</f>
        <v>3</v>
      </c>
      <c r="AA4967" s="4" t="str" cm="1">
        <f t="array" ref="AA4967">_xlfn.IFS(Z4967&lt;=2,"Fast",Z4967&gt;5, "Slow", AND(Z4967&gt;=3,Z4967&lt;=5),"Standard")</f>
        <v>Standard</v>
      </c>
    </row>
    <row r="4968" spans="1:27" x14ac:dyDescent="0.2">
      <c r="A4968" s="4">
        <v>4967</v>
      </c>
      <c r="B4968" s="4" t="s">
        <v>7959</v>
      </c>
      <c r="C4968" s="5">
        <v>42218</v>
      </c>
      <c r="D4968" s="5">
        <v>42221</v>
      </c>
      <c r="E4968" s="4" t="s">
        <v>21</v>
      </c>
      <c r="F4968" s="4" t="s">
        <v>487</v>
      </c>
      <c r="G4968" s="4" t="s">
        <v>486</v>
      </c>
      <c r="H4968" s="4" t="s">
        <v>102</v>
      </c>
      <c r="I4968" s="4" t="s">
        <v>17</v>
      </c>
      <c r="J4968" s="4" t="s">
        <v>1610</v>
      </c>
      <c r="K4968" s="4" t="s">
        <v>269</v>
      </c>
      <c r="L4968" s="4">
        <v>2908</v>
      </c>
      <c r="M4968" s="4" t="s">
        <v>5</v>
      </c>
      <c r="N4968" s="4" t="s">
        <v>7142</v>
      </c>
      <c r="O4968" s="4" t="s">
        <v>33</v>
      </c>
      <c r="P4968" s="4" t="s">
        <v>32</v>
      </c>
      <c r="Q4968" s="4" t="s">
        <v>7141</v>
      </c>
      <c r="R4968" s="4">
        <v>128.85</v>
      </c>
      <c r="S4968" s="4">
        <v>3</v>
      </c>
      <c r="T4968" s="4">
        <v>0</v>
      </c>
      <c r="U4968" s="4">
        <v>3.8654999999999999</v>
      </c>
      <c r="V4968" s="4" t="str">
        <f>INDEX(Regional_Lookup!$B$2:$B$5,MATCH('Sample - Superstore'!M4968,Regional_Lookup!$A$2:$A$5,0))</f>
        <v>Sarah Miller</v>
      </c>
      <c r="W4968" s="4">
        <f>INDEX(Regional_Lookup!$C$2:$C$5, MATCH('Sample - Superstore'!M4968,Regional_Lookup!$A$2:$A$5, 0))</f>
        <v>0.16</v>
      </c>
      <c r="X4968" s="4">
        <f>U4968/R4968</f>
        <v>3.0000000000000002E-2</v>
      </c>
      <c r="Y4968" s="4" t="str">
        <f>IF(X4968&gt;=W4968, "Yes", "No")</f>
        <v>No</v>
      </c>
      <c r="Z4968" s="4">
        <f>D4968-C4968</f>
        <v>3</v>
      </c>
      <c r="AA4968" s="4" t="str" cm="1">
        <f t="array" ref="AA4968">_xlfn.IFS(Z4968&lt;=2,"Fast",Z4968&gt;5, "Slow", AND(Z4968&gt;=3,Z4968&lt;=5),"Standard")</f>
        <v>Standard</v>
      </c>
    </row>
    <row r="4969" spans="1:27" x14ac:dyDescent="0.2">
      <c r="A4969" s="4">
        <v>4968</v>
      </c>
      <c r="B4969" s="4" t="s">
        <v>7959</v>
      </c>
      <c r="C4969" s="5">
        <v>42218</v>
      </c>
      <c r="D4969" s="5">
        <v>42221</v>
      </c>
      <c r="E4969" s="4" t="s">
        <v>21</v>
      </c>
      <c r="F4969" s="4" t="s">
        <v>487</v>
      </c>
      <c r="G4969" s="4" t="s">
        <v>486</v>
      </c>
      <c r="H4969" s="4" t="s">
        <v>102</v>
      </c>
      <c r="I4969" s="4" t="s">
        <v>17</v>
      </c>
      <c r="J4969" s="4" t="s">
        <v>1610</v>
      </c>
      <c r="K4969" s="4" t="s">
        <v>269</v>
      </c>
      <c r="L4969" s="4">
        <v>2908</v>
      </c>
      <c r="M4969" s="4" t="s">
        <v>5</v>
      </c>
      <c r="N4969" s="4" t="s">
        <v>7089</v>
      </c>
      <c r="O4969" s="4" t="s">
        <v>13</v>
      </c>
      <c r="P4969" s="4" t="s">
        <v>24</v>
      </c>
      <c r="Q4969" s="4" t="s">
        <v>7088</v>
      </c>
      <c r="R4969" s="4">
        <v>8.4</v>
      </c>
      <c r="S4969" s="4">
        <v>2</v>
      </c>
      <c r="T4969" s="4">
        <v>0</v>
      </c>
      <c r="U4969" s="4">
        <v>4.1159999999999997</v>
      </c>
      <c r="V4969" s="4" t="str">
        <f>INDEX(Regional_Lookup!$B$2:$B$5,MATCH('Sample - Superstore'!M4969,Regional_Lookup!$A$2:$A$5,0))</f>
        <v>Sarah Miller</v>
      </c>
      <c r="W4969" s="4">
        <f>INDEX(Regional_Lookup!$C$2:$C$5, MATCH('Sample - Superstore'!M4969,Regional_Lookup!$A$2:$A$5, 0))</f>
        <v>0.16</v>
      </c>
      <c r="X4969" s="4">
        <f>U4969/R4969</f>
        <v>0.48999999999999994</v>
      </c>
      <c r="Y4969" s="4" t="str">
        <f>IF(X4969&gt;=W4969, "Yes", "No")</f>
        <v>Yes</v>
      </c>
      <c r="Z4969" s="4">
        <f>D4969-C4969</f>
        <v>3</v>
      </c>
      <c r="AA4969" s="4" t="str" cm="1">
        <f t="array" ref="AA4969">_xlfn.IFS(Z4969&lt;=2,"Fast",Z4969&gt;5, "Slow", AND(Z4969&gt;=3,Z4969&lt;=5),"Standard")</f>
        <v>Standard</v>
      </c>
    </row>
    <row r="4970" spans="1:27" x14ac:dyDescent="0.2">
      <c r="A4970" s="4">
        <v>4969</v>
      </c>
      <c r="B4970" s="4" t="s">
        <v>7959</v>
      </c>
      <c r="C4970" s="5">
        <v>42218</v>
      </c>
      <c r="D4970" s="5">
        <v>42221</v>
      </c>
      <c r="E4970" s="4" t="s">
        <v>21</v>
      </c>
      <c r="F4970" s="4" t="s">
        <v>487</v>
      </c>
      <c r="G4970" s="4" t="s">
        <v>486</v>
      </c>
      <c r="H4970" s="4" t="s">
        <v>102</v>
      </c>
      <c r="I4970" s="4" t="s">
        <v>17</v>
      </c>
      <c r="J4970" s="4" t="s">
        <v>1610</v>
      </c>
      <c r="K4970" s="4" t="s">
        <v>269</v>
      </c>
      <c r="L4970" s="4">
        <v>2908</v>
      </c>
      <c r="M4970" s="4" t="s">
        <v>5</v>
      </c>
      <c r="N4970" s="4" t="s">
        <v>4076</v>
      </c>
      <c r="O4970" s="4" t="s">
        <v>33</v>
      </c>
      <c r="P4970" s="4" t="s">
        <v>55</v>
      </c>
      <c r="Q4970" s="4" t="s">
        <v>4075</v>
      </c>
      <c r="R4970" s="4">
        <v>199.98</v>
      </c>
      <c r="S4970" s="4">
        <v>2</v>
      </c>
      <c r="T4970" s="4">
        <v>0</v>
      </c>
      <c r="U4970" s="4">
        <v>83.991600000000005</v>
      </c>
      <c r="V4970" s="4" t="str">
        <f>INDEX(Regional_Lookup!$B$2:$B$5,MATCH('Sample - Superstore'!M4970,Regional_Lookup!$A$2:$A$5,0))</f>
        <v>Sarah Miller</v>
      </c>
      <c r="W4970" s="4">
        <f>INDEX(Regional_Lookup!$C$2:$C$5, MATCH('Sample - Superstore'!M4970,Regional_Lookup!$A$2:$A$5, 0))</f>
        <v>0.16</v>
      </c>
      <c r="X4970" s="4">
        <f>U4970/R4970</f>
        <v>0.42000000000000004</v>
      </c>
      <c r="Y4970" s="4" t="str">
        <f>IF(X4970&gt;=W4970, "Yes", "No")</f>
        <v>Yes</v>
      </c>
      <c r="Z4970" s="4">
        <f>D4970-C4970</f>
        <v>3</v>
      </c>
      <c r="AA4970" s="4" t="str" cm="1">
        <f t="array" ref="AA4970">_xlfn.IFS(Z4970&lt;=2,"Fast",Z4970&gt;5, "Slow", AND(Z4970&gt;=3,Z4970&lt;=5),"Standard")</f>
        <v>Standard</v>
      </c>
    </row>
    <row r="4971" spans="1:27" x14ac:dyDescent="0.2">
      <c r="A4971" s="4">
        <v>4970</v>
      </c>
      <c r="B4971" s="4" t="s">
        <v>7959</v>
      </c>
      <c r="C4971" s="5">
        <v>42218</v>
      </c>
      <c r="D4971" s="5">
        <v>42221</v>
      </c>
      <c r="E4971" s="4" t="s">
        <v>21</v>
      </c>
      <c r="F4971" s="4" t="s">
        <v>487</v>
      </c>
      <c r="G4971" s="4" t="s">
        <v>486</v>
      </c>
      <c r="H4971" s="4" t="s">
        <v>102</v>
      </c>
      <c r="I4971" s="4" t="s">
        <v>17</v>
      </c>
      <c r="J4971" s="4" t="s">
        <v>1610</v>
      </c>
      <c r="K4971" s="4" t="s">
        <v>269</v>
      </c>
      <c r="L4971" s="4">
        <v>2908</v>
      </c>
      <c r="M4971" s="4" t="s">
        <v>5</v>
      </c>
      <c r="N4971" s="4" t="s">
        <v>4351</v>
      </c>
      <c r="O4971" s="4" t="s">
        <v>37</v>
      </c>
      <c r="P4971" s="4" t="s">
        <v>221</v>
      </c>
      <c r="Q4971" s="4" t="s">
        <v>4350</v>
      </c>
      <c r="R4971" s="4">
        <v>110.98</v>
      </c>
      <c r="S4971" s="4">
        <v>1</v>
      </c>
      <c r="T4971" s="4">
        <v>0</v>
      </c>
      <c r="U4971" s="4">
        <v>15.5372</v>
      </c>
      <c r="V4971" s="4" t="str">
        <f>INDEX(Regional_Lookup!$B$2:$B$5,MATCH('Sample - Superstore'!M4971,Regional_Lookup!$A$2:$A$5,0))</f>
        <v>Sarah Miller</v>
      </c>
      <c r="W4971" s="4">
        <f>INDEX(Regional_Lookup!$C$2:$C$5, MATCH('Sample - Superstore'!M4971,Regional_Lookup!$A$2:$A$5, 0))</f>
        <v>0.16</v>
      </c>
      <c r="X4971" s="4">
        <f>U4971/R4971</f>
        <v>0.13999999999999999</v>
      </c>
      <c r="Y4971" s="4" t="str">
        <f>IF(X4971&gt;=W4971, "Yes", "No")</f>
        <v>No</v>
      </c>
      <c r="Z4971" s="4">
        <f>D4971-C4971</f>
        <v>3</v>
      </c>
      <c r="AA4971" s="4" t="str" cm="1">
        <f t="array" ref="AA4971">_xlfn.IFS(Z4971&lt;=2,"Fast",Z4971&gt;5, "Slow", AND(Z4971&gt;=3,Z4971&lt;=5),"Standard")</f>
        <v>Standard</v>
      </c>
    </row>
    <row r="4972" spans="1:27" x14ac:dyDescent="0.2">
      <c r="A4972" s="4">
        <v>4971</v>
      </c>
      <c r="B4972" s="4" t="s">
        <v>7958</v>
      </c>
      <c r="C4972" s="5">
        <v>42680</v>
      </c>
      <c r="D4972" s="5">
        <v>42683</v>
      </c>
      <c r="E4972" s="4" t="s">
        <v>89</v>
      </c>
      <c r="F4972" s="4" t="s">
        <v>4489</v>
      </c>
      <c r="G4972" s="4" t="s">
        <v>4488</v>
      </c>
      <c r="H4972" s="4" t="s">
        <v>50</v>
      </c>
      <c r="I4972" s="4" t="s">
        <v>17</v>
      </c>
      <c r="J4972" s="4" t="s">
        <v>1682</v>
      </c>
      <c r="K4972" s="4" t="s">
        <v>41</v>
      </c>
      <c r="L4972" s="4">
        <v>32216</v>
      </c>
      <c r="M4972" s="4" t="s">
        <v>7</v>
      </c>
      <c r="N4972" s="4" t="s">
        <v>2443</v>
      </c>
      <c r="O4972" s="4" t="s">
        <v>37</v>
      </c>
      <c r="P4972" s="4" t="s">
        <v>221</v>
      </c>
      <c r="Q4972" s="4" t="s">
        <v>2442</v>
      </c>
      <c r="R4972" s="4">
        <v>207.98400000000001</v>
      </c>
      <c r="S4972" s="4">
        <v>2</v>
      </c>
      <c r="T4972" s="4">
        <v>0.2</v>
      </c>
      <c r="U4972" s="4">
        <v>-28.597799999999999</v>
      </c>
      <c r="V4972" s="4" t="str">
        <f>INDEX(Regional_Lookup!$B$2:$B$5,MATCH('Sample - Superstore'!M4972,Regional_Lookup!$A$2:$A$5,0))</f>
        <v>Maria Santos</v>
      </c>
      <c r="W4972" s="4">
        <f>INDEX(Regional_Lookup!$C$2:$C$5, MATCH('Sample - Superstore'!M4972,Regional_Lookup!$A$2:$A$5, 0))</f>
        <v>0.15</v>
      </c>
      <c r="X4972" s="4">
        <f>U4972/R4972</f>
        <v>-0.13749999999999998</v>
      </c>
      <c r="Y4972" s="4" t="str">
        <f>IF(X4972&gt;=W4972, "Yes", "No")</f>
        <v>No</v>
      </c>
      <c r="Z4972" s="4">
        <f>D4972-C4972</f>
        <v>3</v>
      </c>
      <c r="AA4972" s="4" t="str" cm="1">
        <f t="array" ref="AA4972">_xlfn.IFS(Z4972&lt;=2,"Fast",Z4972&gt;5, "Slow", AND(Z4972&gt;=3,Z4972&lt;=5),"Standard")</f>
        <v>Standard</v>
      </c>
    </row>
    <row r="4973" spans="1:27" x14ac:dyDescent="0.2">
      <c r="A4973" s="4">
        <v>4972</v>
      </c>
      <c r="B4973" s="4" t="s">
        <v>7958</v>
      </c>
      <c r="C4973" s="5">
        <v>42680</v>
      </c>
      <c r="D4973" s="5">
        <v>42683</v>
      </c>
      <c r="E4973" s="4" t="s">
        <v>89</v>
      </c>
      <c r="F4973" s="4" t="s">
        <v>4489</v>
      </c>
      <c r="G4973" s="4" t="s">
        <v>4488</v>
      </c>
      <c r="H4973" s="4" t="s">
        <v>50</v>
      </c>
      <c r="I4973" s="4" t="s">
        <v>17</v>
      </c>
      <c r="J4973" s="4" t="s">
        <v>1682</v>
      </c>
      <c r="K4973" s="4" t="s">
        <v>41</v>
      </c>
      <c r="L4973" s="4">
        <v>32216</v>
      </c>
      <c r="M4973" s="4" t="s">
        <v>7</v>
      </c>
      <c r="N4973" s="4" t="s">
        <v>2376</v>
      </c>
      <c r="O4973" s="4" t="s">
        <v>13</v>
      </c>
      <c r="P4973" s="4" t="s">
        <v>24</v>
      </c>
      <c r="Q4973" s="4" t="s">
        <v>2375</v>
      </c>
      <c r="R4973" s="4">
        <v>36.112000000000002</v>
      </c>
      <c r="S4973" s="4">
        <v>2</v>
      </c>
      <c r="T4973" s="4">
        <v>0.2</v>
      </c>
      <c r="U4973" s="4">
        <v>12.639200000000001</v>
      </c>
      <c r="V4973" s="4" t="str">
        <f>INDEX(Regional_Lookup!$B$2:$B$5,MATCH('Sample - Superstore'!M4973,Regional_Lookup!$A$2:$A$5,0))</f>
        <v>Maria Santos</v>
      </c>
      <c r="W4973" s="4">
        <f>INDEX(Regional_Lookup!$C$2:$C$5, MATCH('Sample - Superstore'!M4973,Regional_Lookup!$A$2:$A$5, 0))</f>
        <v>0.15</v>
      </c>
      <c r="X4973" s="4">
        <f>U4973/R4973</f>
        <v>0.35</v>
      </c>
      <c r="Y4973" s="4" t="str">
        <f>IF(X4973&gt;=W4973, "Yes", "No")</f>
        <v>Yes</v>
      </c>
      <c r="Z4973" s="4">
        <f>D4973-C4973</f>
        <v>3</v>
      </c>
      <c r="AA4973" s="4" t="str" cm="1">
        <f t="array" ref="AA4973">_xlfn.IFS(Z4973&lt;=2,"Fast",Z4973&gt;5, "Slow", AND(Z4973&gt;=3,Z4973&lt;=5),"Standard")</f>
        <v>Standard</v>
      </c>
    </row>
    <row r="4974" spans="1:27" x14ac:dyDescent="0.2">
      <c r="A4974" s="4">
        <v>4973</v>
      </c>
      <c r="B4974" s="4" t="s">
        <v>7958</v>
      </c>
      <c r="C4974" s="5">
        <v>42680</v>
      </c>
      <c r="D4974" s="5">
        <v>42683</v>
      </c>
      <c r="E4974" s="4" t="s">
        <v>89</v>
      </c>
      <c r="F4974" s="4" t="s">
        <v>4489</v>
      </c>
      <c r="G4974" s="4" t="s">
        <v>4488</v>
      </c>
      <c r="H4974" s="4" t="s">
        <v>50</v>
      </c>
      <c r="I4974" s="4" t="s">
        <v>17</v>
      </c>
      <c r="J4974" s="4" t="s">
        <v>1682</v>
      </c>
      <c r="K4974" s="4" t="s">
        <v>41</v>
      </c>
      <c r="L4974" s="4">
        <v>32216</v>
      </c>
      <c r="M4974" s="4" t="s">
        <v>7</v>
      </c>
      <c r="N4974" s="4" t="s">
        <v>5668</v>
      </c>
      <c r="O4974" s="4" t="s">
        <v>37</v>
      </c>
      <c r="P4974" s="4" t="s">
        <v>36</v>
      </c>
      <c r="Q4974" s="4" t="s">
        <v>5667</v>
      </c>
      <c r="R4974" s="4">
        <v>35.567999999999998</v>
      </c>
      <c r="S4974" s="4">
        <v>2</v>
      </c>
      <c r="T4974" s="4">
        <v>0.2</v>
      </c>
      <c r="U4974" s="4">
        <v>5.7797999999999998</v>
      </c>
      <c r="V4974" s="4" t="str">
        <f>INDEX(Regional_Lookup!$B$2:$B$5,MATCH('Sample - Superstore'!M4974,Regional_Lookup!$A$2:$A$5,0))</f>
        <v>Maria Santos</v>
      </c>
      <c r="W4974" s="4">
        <f>INDEX(Regional_Lookup!$C$2:$C$5, MATCH('Sample - Superstore'!M4974,Regional_Lookup!$A$2:$A$5, 0))</f>
        <v>0.15</v>
      </c>
      <c r="X4974" s="4">
        <f>U4974/R4974</f>
        <v>0.16250000000000001</v>
      </c>
      <c r="Y4974" s="4" t="str">
        <f>IF(X4974&gt;=W4974, "Yes", "No")</f>
        <v>Yes</v>
      </c>
      <c r="Z4974" s="4">
        <f>D4974-C4974</f>
        <v>3</v>
      </c>
      <c r="AA4974" s="4" t="str" cm="1">
        <f t="array" ref="AA4974">_xlfn.IFS(Z4974&lt;=2,"Fast",Z4974&gt;5, "Slow", AND(Z4974&gt;=3,Z4974&lt;=5),"Standard")</f>
        <v>Standard</v>
      </c>
    </row>
    <row r="4975" spans="1:27" x14ac:dyDescent="0.2">
      <c r="A4975" s="4">
        <v>4974</v>
      </c>
      <c r="B4975" s="4" t="s">
        <v>7958</v>
      </c>
      <c r="C4975" s="5">
        <v>42680</v>
      </c>
      <c r="D4975" s="5">
        <v>42683</v>
      </c>
      <c r="E4975" s="4" t="s">
        <v>89</v>
      </c>
      <c r="F4975" s="4" t="s">
        <v>4489</v>
      </c>
      <c r="G4975" s="4" t="s">
        <v>4488</v>
      </c>
      <c r="H4975" s="4" t="s">
        <v>50</v>
      </c>
      <c r="I4975" s="4" t="s">
        <v>17</v>
      </c>
      <c r="J4975" s="4" t="s">
        <v>1682</v>
      </c>
      <c r="K4975" s="4" t="s">
        <v>41</v>
      </c>
      <c r="L4975" s="4">
        <v>32216</v>
      </c>
      <c r="M4975" s="4" t="s">
        <v>7</v>
      </c>
      <c r="N4975" s="4" t="s">
        <v>1834</v>
      </c>
      <c r="O4975" s="4" t="s">
        <v>13</v>
      </c>
      <c r="P4975" s="4" t="s">
        <v>24</v>
      </c>
      <c r="Q4975" s="4" t="s">
        <v>1833</v>
      </c>
      <c r="R4975" s="4">
        <v>88.768000000000001</v>
      </c>
      <c r="S4975" s="4">
        <v>2</v>
      </c>
      <c r="T4975" s="4">
        <v>0.2</v>
      </c>
      <c r="U4975" s="4">
        <v>31.0688</v>
      </c>
      <c r="V4975" s="4" t="str">
        <f>INDEX(Regional_Lookup!$B$2:$B$5,MATCH('Sample - Superstore'!M4975,Regional_Lookup!$A$2:$A$5,0))</f>
        <v>Maria Santos</v>
      </c>
      <c r="W4975" s="4">
        <f>INDEX(Regional_Lookup!$C$2:$C$5, MATCH('Sample - Superstore'!M4975,Regional_Lookup!$A$2:$A$5, 0))</f>
        <v>0.15</v>
      </c>
      <c r="X4975" s="4">
        <f>U4975/R4975</f>
        <v>0.35</v>
      </c>
      <c r="Y4975" s="4" t="str">
        <f>IF(X4975&gt;=W4975, "Yes", "No")</f>
        <v>Yes</v>
      </c>
      <c r="Z4975" s="4">
        <f>D4975-C4975</f>
        <v>3</v>
      </c>
      <c r="AA4975" s="4" t="str" cm="1">
        <f t="array" ref="AA4975">_xlfn.IFS(Z4975&lt;=2,"Fast",Z4975&gt;5, "Slow", AND(Z4975&gt;=3,Z4975&lt;=5),"Standard")</f>
        <v>Standard</v>
      </c>
    </row>
    <row r="4976" spans="1:27" x14ac:dyDescent="0.2">
      <c r="A4976" s="4">
        <v>4975</v>
      </c>
      <c r="B4976" s="4" t="s">
        <v>7957</v>
      </c>
      <c r="C4976" s="5">
        <v>42681</v>
      </c>
      <c r="D4976" s="5">
        <v>42686</v>
      </c>
      <c r="E4976" s="4" t="s">
        <v>29</v>
      </c>
      <c r="F4976" s="4" t="s">
        <v>6284</v>
      </c>
      <c r="G4976" s="4" t="s">
        <v>6283</v>
      </c>
      <c r="H4976" s="4" t="s">
        <v>102</v>
      </c>
      <c r="I4976" s="4" t="s">
        <v>17</v>
      </c>
      <c r="J4976" s="4" t="s">
        <v>1949</v>
      </c>
      <c r="K4976" s="4" t="s">
        <v>15</v>
      </c>
      <c r="L4976" s="4">
        <v>92054</v>
      </c>
      <c r="M4976" s="4" t="s">
        <v>9</v>
      </c>
      <c r="N4976" s="4" t="s">
        <v>3850</v>
      </c>
      <c r="O4976" s="4" t="s">
        <v>13</v>
      </c>
      <c r="P4976" s="4" t="s">
        <v>24</v>
      </c>
      <c r="Q4976" s="4" t="s">
        <v>3849</v>
      </c>
      <c r="R4976" s="4">
        <v>12.9</v>
      </c>
      <c r="S4976" s="4">
        <v>2</v>
      </c>
      <c r="T4976" s="4">
        <v>0</v>
      </c>
      <c r="U4976" s="4">
        <v>6.3209999999999997</v>
      </c>
      <c r="V4976" s="4" t="str">
        <f>INDEX(Regional_Lookup!$B$2:$B$5,MATCH('Sample - Superstore'!M4976,Regional_Lookup!$A$2:$A$5,0))</f>
        <v>James Chen</v>
      </c>
      <c r="W4976" s="4">
        <f>INDEX(Regional_Lookup!$C$2:$C$5, MATCH('Sample - Superstore'!M4976,Regional_Lookup!$A$2:$A$5, 0))</f>
        <v>0.18</v>
      </c>
      <c r="X4976" s="4">
        <f>U4976/R4976</f>
        <v>0.49</v>
      </c>
      <c r="Y4976" s="4" t="str">
        <f>IF(X4976&gt;=W4976, "Yes", "No")</f>
        <v>Yes</v>
      </c>
      <c r="Z4976" s="4">
        <f>D4976-C4976</f>
        <v>5</v>
      </c>
      <c r="AA4976" s="4" t="str" cm="1">
        <f t="array" ref="AA4976">_xlfn.IFS(Z4976&lt;=2,"Fast",Z4976&gt;5, "Slow", AND(Z4976&gt;=3,Z4976&lt;=5),"Standard")</f>
        <v>Standard</v>
      </c>
    </row>
    <row r="4977" spans="1:27" x14ac:dyDescent="0.2">
      <c r="A4977" s="4">
        <v>4976</v>
      </c>
      <c r="B4977" s="4" t="s">
        <v>7956</v>
      </c>
      <c r="C4977" s="5">
        <v>42265</v>
      </c>
      <c r="D4977" s="5">
        <v>42270</v>
      </c>
      <c r="E4977" s="4" t="s">
        <v>21</v>
      </c>
      <c r="F4977" s="4" t="s">
        <v>3492</v>
      </c>
      <c r="G4977" s="4" t="s">
        <v>3491</v>
      </c>
      <c r="H4977" s="4" t="s">
        <v>50</v>
      </c>
      <c r="I4977" s="4" t="s">
        <v>17</v>
      </c>
      <c r="J4977" s="4" t="s">
        <v>1682</v>
      </c>
      <c r="K4977" s="4" t="s">
        <v>41</v>
      </c>
      <c r="L4977" s="4">
        <v>32216</v>
      </c>
      <c r="M4977" s="4" t="s">
        <v>7</v>
      </c>
      <c r="N4977" s="4" t="s">
        <v>4460</v>
      </c>
      <c r="O4977" s="4" t="s">
        <v>33</v>
      </c>
      <c r="P4977" s="4" t="s">
        <v>55</v>
      </c>
      <c r="Q4977" s="4" t="s">
        <v>4459</v>
      </c>
      <c r="R4977" s="4">
        <v>717.12</v>
      </c>
      <c r="S4977" s="4">
        <v>9</v>
      </c>
      <c r="T4977" s="4">
        <v>0.2</v>
      </c>
      <c r="U4977" s="4">
        <v>152.38800000000001</v>
      </c>
      <c r="V4977" s="4" t="str">
        <f>INDEX(Regional_Lookup!$B$2:$B$5,MATCH('Sample - Superstore'!M4977,Regional_Lookup!$A$2:$A$5,0))</f>
        <v>Maria Santos</v>
      </c>
      <c r="W4977" s="4">
        <f>INDEX(Regional_Lookup!$C$2:$C$5, MATCH('Sample - Superstore'!M4977,Regional_Lookup!$A$2:$A$5, 0))</f>
        <v>0.15</v>
      </c>
      <c r="X4977" s="4">
        <f>U4977/R4977</f>
        <v>0.21249999999999999</v>
      </c>
      <c r="Y4977" s="4" t="str">
        <f>IF(X4977&gt;=W4977, "Yes", "No")</f>
        <v>Yes</v>
      </c>
      <c r="Z4977" s="4">
        <f>D4977-C4977</f>
        <v>5</v>
      </c>
      <c r="AA4977" s="4" t="str" cm="1">
        <f t="array" ref="AA4977">_xlfn.IFS(Z4977&lt;=2,"Fast",Z4977&gt;5, "Slow", AND(Z4977&gt;=3,Z4977&lt;=5),"Standard")</f>
        <v>Standard</v>
      </c>
    </row>
    <row r="4978" spans="1:27" x14ac:dyDescent="0.2">
      <c r="A4978" s="4">
        <v>4977</v>
      </c>
      <c r="B4978" s="4" t="s">
        <v>7955</v>
      </c>
      <c r="C4978" s="5">
        <v>42345</v>
      </c>
      <c r="D4978" s="5">
        <v>42347</v>
      </c>
      <c r="E4978" s="4" t="s">
        <v>89</v>
      </c>
      <c r="F4978" s="4" t="s">
        <v>2408</v>
      </c>
      <c r="G4978" s="4" t="s">
        <v>2407</v>
      </c>
      <c r="H4978" s="4" t="s">
        <v>18</v>
      </c>
      <c r="I4978" s="4" t="s">
        <v>17</v>
      </c>
      <c r="J4978" s="4" t="s">
        <v>254</v>
      </c>
      <c r="K4978" s="4" t="s">
        <v>66</v>
      </c>
      <c r="L4978" s="4">
        <v>10024</v>
      </c>
      <c r="M4978" s="4" t="s">
        <v>5</v>
      </c>
      <c r="N4978" s="4" t="s">
        <v>5683</v>
      </c>
      <c r="O4978" s="4" t="s">
        <v>13</v>
      </c>
      <c r="P4978" s="4" t="s">
        <v>100</v>
      </c>
      <c r="Q4978" s="4" t="s">
        <v>5682</v>
      </c>
      <c r="R4978" s="4">
        <v>21.36</v>
      </c>
      <c r="S4978" s="4">
        <v>5</v>
      </c>
      <c r="T4978" s="4">
        <v>0.2</v>
      </c>
      <c r="U4978" s="4">
        <v>7.2089999999999996</v>
      </c>
      <c r="V4978" s="4" t="str">
        <f>INDEX(Regional_Lookup!$B$2:$B$5,MATCH('Sample - Superstore'!M4978,Regional_Lookup!$A$2:$A$5,0))</f>
        <v>Sarah Miller</v>
      </c>
      <c r="W4978" s="4">
        <f>INDEX(Regional_Lookup!$C$2:$C$5, MATCH('Sample - Superstore'!M4978,Regional_Lookup!$A$2:$A$5, 0))</f>
        <v>0.16</v>
      </c>
      <c r="X4978" s="4">
        <f>U4978/R4978</f>
        <v>0.33749999999999997</v>
      </c>
      <c r="Y4978" s="4" t="str">
        <f>IF(X4978&gt;=W4978, "Yes", "No")</f>
        <v>Yes</v>
      </c>
      <c r="Z4978" s="4">
        <f>D4978-C4978</f>
        <v>2</v>
      </c>
      <c r="AA4978" s="4" t="str" cm="1">
        <f t="array" ref="AA4978">_xlfn.IFS(Z4978&lt;=2,"Fast",Z4978&gt;5, "Slow", AND(Z4978&gt;=3,Z4978&lt;=5),"Standard")</f>
        <v>Fast</v>
      </c>
    </row>
    <row r="4979" spans="1:27" x14ac:dyDescent="0.2">
      <c r="A4979" s="4">
        <v>4978</v>
      </c>
      <c r="B4979" s="4" t="s">
        <v>7955</v>
      </c>
      <c r="C4979" s="5">
        <v>42345</v>
      </c>
      <c r="D4979" s="5">
        <v>42347</v>
      </c>
      <c r="E4979" s="4" t="s">
        <v>89</v>
      </c>
      <c r="F4979" s="4" t="s">
        <v>2408</v>
      </c>
      <c r="G4979" s="4" t="s">
        <v>2407</v>
      </c>
      <c r="H4979" s="4" t="s">
        <v>18</v>
      </c>
      <c r="I4979" s="4" t="s">
        <v>17</v>
      </c>
      <c r="J4979" s="4" t="s">
        <v>254</v>
      </c>
      <c r="K4979" s="4" t="s">
        <v>66</v>
      </c>
      <c r="L4979" s="4">
        <v>10024</v>
      </c>
      <c r="M4979" s="4" t="s">
        <v>5</v>
      </c>
      <c r="N4979" s="4" t="s">
        <v>107</v>
      </c>
      <c r="O4979" s="4" t="s">
        <v>13</v>
      </c>
      <c r="P4979" s="4" t="s">
        <v>100</v>
      </c>
      <c r="Q4979" s="4" t="s">
        <v>106</v>
      </c>
      <c r="R4979" s="4">
        <v>6.6879999999999997</v>
      </c>
      <c r="S4979" s="4">
        <v>2</v>
      </c>
      <c r="T4979" s="4">
        <v>0.2</v>
      </c>
      <c r="U4979" s="4">
        <v>2.3408000000000002</v>
      </c>
      <c r="V4979" s="4" t="str">
        <f>INDEX(Regional_Lookup!$B$2:$B$5,MATCH('Sample - Superstore'!M4979,Regional_Lookup!$A$2:$A$5,0))</f>
        <v>Sarah Miller</v>
      </c>
      <c r="W4979" s="4">
        <f>INDEX(Regional_Lookup!$C$2:$C$5, MATCH('Sample - Superstore'!M4979,Regional_Lookup!$A$2:$A$5, 0))</f>
        <v>0.16</v>
      </c>
      <c r="X4979" s="4">
        <f>U4979/R4979</f>
        <v>0.35000000000000003</v>
      </c>
      <c r="Y4979" s="4" t="str">
        <f>IF(X4979&gt;=W4979, "Yes", "No")</f>
        <v>Yes</v>
      </c>
      <c r="Z4979" s="4">
        <f>D4979-C4979</f>
        <v>2</v>
      </c>
      <c r="AA4979" s="4" t="str" cm="1">
        <f t="array" ref="AA4979">_xlfn.IFS(Z4979&lt;=2,"Fast",Z4979&gt;5, "Slow", AND(Z4979&gt;=3,Z4979&lt;=5),"Standard")</f>
        <v>Fast</v>
      </c>
    </row>
    <row r="4980" spans="1:27" x14ac:dyDescent="0.2">
      <c r="A4980" s="4">
        <v>4979</v>
      </c>
      <c r="B4980" s="4" t="s">
        <v>7955</v>
      </c>
      <c r="C4980" s="5">
        <v>42345</v>
      </c>
      <c r="D4980" s="5">
        <v>42347</v>
      </c>
      <c r="E4980" s="4" t="s">
        <v>89</v>
      </c>
      <c r="F4980" s="4" t="s">
        <v>2408</v>
      </c>
      <c r="G4980" s="4" t="s">
        <v>2407</v>
      </c>
      <c r="H4980" s="4" t="s">
        <v>18</v>
      </c>
      <c r="I4980" s="4" t="s">
        <v>17</v>
      </c>
      <c r="J4980" s="4" t="s">
        <v>254</v>
      </c>
      <c r="K4980" s="4" t="s">
        <v>66</v>
      </c>
      <c r="L4980" s="4">
        <v>10024</v>
      </c>
      <c r="M4980" s="4" t="s">
        <v>5</v>
      </c>
      <c r="N4980" s="4" t="s">
        <v>3847</v>
      </c>
      <c r="O4980" s="4" t="s">
        <v>33</v>
      </c>
      <c r="P4980" s="4" t="s">
        <v>32</v>
      </c>
      <c r="Q4980" s="4" t="s">
        <v>3846</v>
      </c>
      <c r="R4980" s="4">
        <v>773.94</v>
      </c>
      <c r="S4980" s="4">
        <v>6</v>
      </c>
      <c r="T4980" s="4">
        <v>0</v>
      </c>
      <c r="U4980" s="4">
        <v>224.4426</v>
      </c>
      <c r="V4980" s="4" t="str">
        <f>INDEX(Regional_Lookup!$B$2:$B$5,MATCH('Sample - Superstore'!M4980,Regional_Lookup!$A$2:$A$5,0))</f>
        <v>Sarah Miller</v>
      </c>
      <c r="W4980" s="4">
        <f>INDEX(Regional_Lookup!$C$2:$C$5, MATCH('Sample - Superstore'!M4980,Regional_Lookup!$A$2:$A$5, 0))</f>
        <v>0.16</v>
      </c>
      <c r="X4980" s="4">
        <f>U4980/R4980</f>
        <v>0.28999999999999998</v>
      </c>
      <c r="Y4980" s="4" t="str">
        <f>IF(X4980&gt;=W4980, "Yes", "No")</f>
        <v>Yes</v>
      </c>
      <c r="Z4980" s="4">
        <f>D4980-C4980</f>
        <v>2</v>
      </c>
      <c r="AA4980" s="4" t="str" cm="1">
        <f t="array" ref="AA4980">_xlfn.IFS(Z4980&lt;=2,"Fast",Z4980&gt;5, "Slow", AND(Z4980&gt;=3,Z4980&lt;=5),"Standard")</f>
        <v>Fast</v>
      </c>
    </row>
    <row r="4981" spans="1:27" x14ac:dyDescent="0.2">
      <c r="A4981" s="4">
        <v>4980</v>
      </c>
      <c r="B4981" s="4" t="s">
        <v>7954</v>
      </c>
      <c r="C4981" s="5">
        <v>42713</v>
      </c>
      <c r="D4981" s="5">
        <v>42717</v>
      </c>
      <c r="E4981" s="4" t="s">
        <v>21</v>
      </c>
      <c r="F4981" s="4" t="s">
        <v>5102</v>
      </c>
      <c r="G4981" s="4" t="s">
        <v>5101</v>
      </c>
      <c r="H4981" s="4" t="s">
        <v>50</v>
      </c>
      <c r="I4981" s="4" t="s">
        <v>17</v>
      </c>
      <c r="J4981" s="4" t="s">
        <v>319</v>
      </c>
      <c r="K4981" s="4" t="s">
        <v>318</v>
      </c>
      <c r="L4981" s="4">
        <v>60610</v>
      </c>
      <c r="M4981" s="4" t="s">
        <v>3</v>
      </c>
      <c r="N4981" s="4" t="s">
        <v>2621</v>
      </c>
      <c r="O4981" s="4" t="s">
        <v>13</v>
      </c>
      <c r="P4981" s="4" t="s">
        <v>64</v>
      </c>
      <c r="Q4981" s="4" t="s">
        <v>2620</v>
      </c>
      <c r="R4981" s="4">
        <v>20.568000000000001</v>
      </c>
      <c r="S4981" s="4">
        <v>3</v>
      </c>
      <c r="T4981" s="4">
        <v>0.2</v>
      </c>
      <c r="U4981" s="4">
        <v>1.5426</v>
      </c>
      <c r="V4981" s="4" t="str">
        <f>INDEX(Regional_Lookup!$B$2:$B$5,MATCH('Sample - Superstore'!M4981,Regional_Lookup!$A$2:$A$5,0))</f>
        <v>David Johnson</v>
      </c>
      <c r="W4981" s="4">
        <f>INDEX(Regional_Lookup!$C$2:$C$5, MATCH('Sample - Superstore'!M4981,Regional_Lookup!$A$2:$A$5, 0))</f>
        <v>0.14000000000000001</v>
      </c>
      <c r="X4981" s="4">
        <f>U4981/R4981</f>
        <v>7.4999999999999997E-2</v>
      </c>
      <c r="Y4981" s="4" t="str">
        <f>IF(X4981&gt;=W4981, "Yes", "No")</f>
        <v>No</v>
      </c>
      <c r="Z4981" s="4">
        <f>D4981-C4981</f>
        <v>4</v>
      </c>
      <c r="AA4981" s="4" t="str" cm="1">
        <f t="array" ref="AA4981">_xlfn.IFS(Z4981&lt;=2,"Fast",Z4981&gt;5, "Slow", AND(Z4981&gt;=3,Z4981&lt;=5),"Standard")</f>
        <v>Standard</v>
      </c>
    </row>
    <row r="4982" spans="1:27" x14ac:dyDescent="0.2">
      <c r="A4982" s="4">
        <v>4981</v>
      </c>
      <c r="B4982" s="4" t="s">
        <v>7954</v>
      </c>
      <c r="C4982" s="5">
        <v>42713</v>
      </c>
      <c r="D4982" s="5">
        <v>42717</v>
      </c>
      <c r="E4982" s="4" t="s">
        <v>21</v>
      </c>
      <c r="F4982" s="4" t="s">
        <v>5102</v>
      </c>
      <c r="G4982" s="4" t="s">
        <v>5101</v>
      </c>
      <c r="H4982" s="4" t="s">
        <v>50</v>
      </c>
      <c r="I4982" s="4" t="s">
        <v>17</v>
      </c>
      <c r="J4982" s="4" t="s">
        <v>319</v>
      </c>
      <c r="K4982" s="4" t="s">
        <v>318</v>
      </c>
      <c r="L4982" s="4">
        <v>60610</v>
      </c>
      <c r="M4982" s="4" t="s">
        <v>3</v>
      </c>
      <c r="N4982" s="4" t="s">
        <v>5688</v>
      </c>
      <c r="O4982" s="4" t="s">
        <v>13</v>
      </c>
      <c r="P4982" s="4" t="s">
        <v>12</v>
      </c>
      <c r="Q4982" s="4" t="s">
        <v>5687</v>
      </c>
      <c r="R4982" s="4">
        <v>4.3559999999999999</v>
      </c>
      <c r="S4982" s="4">
        <v>2</v>
      </c>
      <c r="T4982" s="4">
        <v>0.8</v>
      </c>
      <c r="U4982" s="4">
        <v>-11.761200000000001</v>
      </c>
      <c r="V4982" s="4" t="str">
        <f>INDEX(Regional_Lookup!$B$2:$B$5,MATCH('Sample - Superstore'!M4982,Regional_Lookup!$A$2:$A$5,0))</f>
        <v>David Johnson</v>
      </c>
      <c r="W4982" s="4">
        <f>INDEX(Regional_Lookup!$C$2:$C$5, MATCH('Sample - Superstore'!M4982,Regional_Lookup!$A$2:$A$5, 0))</f>
        <v>0.14000000000000001</v>
      </c>
      <c r="X4982" s="4">
        <f>U4982/R4982</f>
        <v>-2.7</v>
      </c>
      <c r="Y4982" s="4" t="str">
        <f>IF(X4982&gt;=W4982, "Yes", "No")</f>
        <v>No</v>
      </c>
      <c r="Z4982" s="4">
        <f>D4982-C4982</f>
        <v>4</v>
      </c>
      <c r="AA4982" s="4" t="str" cm="1">
        <f t="array" ref="AA4982">_xlfn.IFS(Z4982&lt;=2,"Fast",Z4982&gt;5, "Slow", AND(Z4982&gt;=3,Z4982&lt;=5),"Standard")</f>
        <v>Standard</v>
      </c>
    </row>
    <row r="4983" spans="1:27" x14ac:dyDescent="0.2">
      <c r="A4983" s="4">
        <v>4982</v>
      </c>
      <c r="B4983" s="4" t="s">
        <v>7954</v>
      </c>
      <c r="C4983" s="5">
        <v>42713</v>
      </c>
      <c r="D4983" s="5">
        <v>42717</v>
      </c>
      <c r="E4983" s="4" t="s">
        <v>21</v>
      </c>
      <c r="F4983" s="4" t="s">
        <v>5102</v>
      </c>
      <c r="G4983" s="4" t="s">
        <v>5101</v>
      </c>
      <c r="H4983" s="4" t="s">
        <v>50</v>
      </c>
      <c r="I4983" s="4" t="s">
        <v>17</v>
      </c>
      <c r="J4983" s="4" t="s">
        <v>319</v>
      </c>
      <c r="K4983" s="4" t="s">
        <v>318</v>
      </c>
      <c r="L4983" s="4">
        <v>60610</v>
      </c>
      <c r="M4983" s="4" t="s">
        <v>3</v>
      </c>
      <c r="N4983" s="4" t="s">
        <v>3111</v>
      </c>
      <c r="O4983" s="4" t="s">
        <v>33</v>
      </c>
      <c r="P4983" s="4" t="s">
        <v>55</v>
      </c>
      <c r="Q4983" s="4" t="s">
        <v>3110</v>
      </c>
      <c r="R4983" s="4">
        <v>19.04</v>
      </c>
      <c r="S4983" s="4">
        <v>4</v>
      </c>
      <c r="T4983" s="4">
        <v>0.2</v>
      </c>
      <c r="U4983" s="4">
        <v>-1.4279999999999999</v>
      </c>
      <c r="V4983" s="4" t="str">
        <f>INDEX(Regional_Lookup!$B$2:$B$5,MATCH('Sample - Superstore'!M4983,Regional_Lookup!$A$2:$A$5,0))</f>
        <v>David Johnson</v>
      </c>
      <c r="W4983" s="4">
        <f>INDEX(Regional_Lookup!$C$2:$C$5, MATCH('Sample - Superstore'!M4983,Regional_Lookup!$A$2:$A$5, 0))</f>
        <v>0.14000000000000001</v>
      </c>
      <c r="X4983" s="4">
        <f>U4983/R4983</f>
        <v>-7.4999999999999997E-2</v>
      </c>
      <c r="Y4983" s="4" t="str">
        <f>IF(X4983&gt;=W4983, "Yes", "No")</f>
        <v>No</v>
      </c>
      <c r="Z4983" s="4">
        <f>D4983-C4983</f>
        <v>4</v>
      </c>
      <c r="AA4983" s="4" t="str" cm="1">
        <f t="array" ref="AA4983">_xlfn.IFS(Z4983&lt;=2,"Fast",Z4983&gt;5, "Slow", AND(Z4983&gt;=3,Z4983&lt;=5),"Standard")</f>
        <v>Standard</v>
      </c>
    </row>
    <row r="4984" spans="1:27" x14ac:dyDescent="0.2">
      <c r="A4984" s="4">
        <v>4983</v>
      </c>
      <c r="B4984" s="4" t="s">
        <v>7953</v>
      </c>
      <c r="C4984" s="5">
        <v>41959</v>
      </c>
      <c r="D4984" s="5">
        <v>41965</v>
      </c>
      <c r="E4984" s="4" t="s">
        <v>29</v>
      </c>
      <c r="F4984" s="4" t="s">
        <v>3798</v>
      </c>
      <c r="G4984" s="4" t="s">
        <v>3797</v>
      </c>
      <c r="H4984" s="4" t="s">
        <v>50</v>
      </c>
      <c r="I4984" s="4" t="s">
        <v>17</v>
      </c>
      <c r="J4984" s="4" t="s">
        <v>5633</v>
      </c>
      <c r="K4984" s="4" t="s">
        <v>15</v>
      </c>
      <c r="L4984" s="4">
        <v>92646</v>
      </c>
      <c r="M4984" s="4" t="s">
        <v>9</v>
      </c>
      <c r="N4984" s="4" t="s">
        <v>6146</v>
      </c>
      <c r="O4984" s="4" t="s">
        <v>13</v>
      </c>
      <c r="P4984" s="4" t="s">
        <v>72</v>
      </c>
      <c r="Q4984" s="4" t="s">
        <v>6145</v>
      </c>
      <c r="R4984" s="4">
        <v>5.22</v>
      </c>
      <c r="S4984" s="4">
        <v>2</v>
      </c>
      <c r="T4984" s="4">
        <v>0</v>
      </c>
      <c r="U4984" s="4">
        <v>2.4011999999999998</v>
      </c>
      <c r="V4984" s="4" t="str">
        <f>INDEX(Regional_Lookup!$B$2:$B$5,MATCH('Sample - Superstore'!M4984,Regional_Lookup!$A$2:$A$5,0))</f>
        <v>James Chen</v>
      </c>
      <c r="W4984" s="4">
        <f>INDEX(Regional_Lookup!$C$2:$C$5, MATCH('Sample - Superstore'!M4984,Regional_Lookup!$A$2:$A$5, 0))</f>
        <v>0.18</v>
      </c>
      <c r="X4984" s="4">
        <f>U4984/R4984</f>
        <v>0.45999999999999996</v>
      </c>
      <c r="Y4984" s="4" t="str">
        <f>IF(X4984&gt;=W4984, "Yes", "No")</f>
        <v>Yes</v>
      </c>
      <c r="Z4984" s="4">
        <f>D4984-C4984</f>
        <v>6</v>
      </c>
      <c r="AA4984" s="4" t="str" cm="1">
        <f t="array" ref="AA4984">_xlfn.IFS(Z4984&lt;=2,"Fast",Z4984&gt;5, "Slow", AND(Z4984&gt;=3,Z4984&lt;=5),"Standard")</f>
        <v>Slow</v>
      </c>
    </row>
    <row r="4985" spans="1:27" x14ac:dyDescent="0.2">
      <c r="A4985" s="4">
        <v>4984</v>
      </c>
      <c r="B4985" s="4" t="s">
        <v>7952</v>
      </c>
      <c r="C4985" s="5">
        <v>42680</v>
      </c>
      <c r="D4985" s="5">
        <v>42684</v>
      </c>
      <c r="E4985" s="4" t="s">
        <v>21</v>
      </c>
      <c r="F4985" s="4" t="s">
        <v>7951</v>
      </c>
      <c r="G4985" s="4" t="s">
        <v>7950</v>
      </c>
      <c r="H4985" s="4" t="s">
        <v>18</v>
      </c>
      <c r="I4985" s="4" t="s">
        <v>17</v>
      </c>
      <c r="J4985" s="4" t="s">
        <v>919</v>
      </c>
      <c r="K4985" s="4" t="s">
        <v>15</v>
      </c>
      <c r="L4985" s="4">
        <v>92105</v>
      </c>
      <c r="M4985" s="4" t="s">
        <v>9</v>
      </c>
      <c r="N4985" s="4" t="s">
        <v>5261</v>
      </c>
      <c r="O4985" s="4" t="s">
        <v>13</v>
      </c>
      <c r="P4985" s="4" t="s">
        <v>231</v>
      </c>
      <c r="Q4985" s="4" t="s">
        <v>5260</v>
      </c>
      <c r="R4985" s="4">
        <v>84.84</v>
      </c>
      <c r="S4985" s="4">
        <v>3</v>
      </c>
      <c r="T4985" s="4">
        <v>0</v>
      </c>
      <c r="U4985" s="4">
        <v>22.9068</v>
      </c>
      <c r="V4985" s="4" t="str">
        <f>INDEX(Regional_Lookup!$B$2:$B$5,MATCH('Sample - Superstore'!M4985,Regional_Lookup!$A$2:$A$5,0))</f>
        <v>James Chen</v>
      </c>
      <c r="W4985" s="4">
        <f>INDEX(Regional_Lookup!$C$2:$C$5, MATCH('Sample - Superstore'!M4985,Regional_Lookup!$A$2:$A$5, 0))</f>
        <v>0.18</v>
      </c>
      <c r="X4985" s="4">
        <f>U4985/R4985</f>
        <v>0.27</v>
      </c>
      <c r="Y4985" s="4" t="str">
        <f>IF(X4985&gt;=W4985, "Yes", "No")</f>
        <v>Yes</v>
      </c>
      <c r="Z4985" s="4">
        <f>D4985-C4985</f>
        <v>4</v>
      </c>
      <c r="AA4985" s="4" t="str" cm="1">
        <f t="array" ref="AA4985">_xlfn.IFS(Z4985&lt;=2,"Fast",Z4985&gt;5, "Slow", AND(Z4985&gt;=3,Z4985&lt;=5),"Standard")</f>
        <v>Standard</v>
      </c>
    </row>
    <row r="4986" spans="1:27" x14ac:dyDescent="0.2">
      <c r="A4986" s="4">
        <v>4985</v>
      </c>
      <c r="B4986" s="4" t="s">
        <v>7949</v>
      </c>
      <c r="C4986" s="5">
        <v>42253</v>
      </c>
      <c r="D4986" s="5">
        <v>42257</v>
      </c>
      <c r="E4986" s="4" t="s">
        <v>29</v>
      </c>
      <c r="F4986" s="4" t="s">
        <v>3541</v>
      </c>
      <c r="G4986" s="4" t="s">
        <v>3540</v>
      </c>
      <c r="H4986" s="4" t="s">
        <v>50</v>
      </c>
      <c r="I4986" s="4" t="s">
        <v>17</v>
      </c>
      <c r="J4986" s="4" t="s">
        <v>2651</v>
      </c>
      <c r="K4986" s="4" t="s">
        <v>1877</v>
      </c>
      <c r="L4986" s="4">
        <v>37211</v>
      </c>
      <c r="M4986" s="4" t="s">
        <v>7</v>
      </c>
      <c r="N4986" s="4" t="s">
        <v>1059</v>
      </c>
      <c r="O4986" s="4" t="s">
        <v>13</v>
      </c>
      <c r="P4986" s="4" t="s">
        <v>109</v>
      </c>
      <c r="Q4986" s="4" t="s">
        <v>1058</v>
      </c>
      <c r="R4986" s="4">
        <v>7.24</v>
      </c>
      <c r="S4986" s="4">
        <v>5</v>
      </c>
      <c r="T4986" s="4">
        <v>0.2</v>
      </c>
      <c r="U4986" s="4">
        <v>1.1765000000000001</v>
      </c>
      <c r="V4986" s="4" t="str">
        <f>INDEX(Regional_Lookup!$B$2:$B$5,MATCH('Sample - Superstore'!M4986,Regional_Lookup!$A$2:$A$5,0))</f>
        <v>Maria Santos</v>
      </c>
      <c r="W4986" s="4">
        <f>INDEX(Regional_Lookup!$C$2:$C$5, MATCH('Sample - Superstore'!M4986,Regional_Lookup!$A$2:$A$5, 0))</f>
        <v>0.15</v>
      </c>
      <c r="X4986" s="4">
        <f>U4986/R4986</f>
        <v>0.16250000000000001</v>
      </c>
      <c r="Y4986" s="4" t="str">
        <f>IF(X4986&gt;=W4986, "Yes", "No")</f>
        <v>Yes</v>
      </c>
      <c r="Z4986" s="4">
        <f>D4986-C4986</f>
        <v>4</v>
      </c>
      <c r="AA4986" s="4" t="str" cm="1">
        <f t="array" ref="AA4986">_xlfn.IFS(Z4986&lt;=2,"Fast",Z4986&gt;5, "Slow", AND(Z4986&gt;=3,Z4986&lt;=5),"Standard")</f>
        <v>Standard</v>
      </c>
    </row>
    <row r="4987" spans="1:27" x14ac:dyDescent="0.2">
      <c r="A4987" s="4">
        <v>4986</v>
      </c>
      <c r="B4987" s="4" t="s">
        <v>7948</v>
      </c>
      <c r="C4987" s="5">
        <v>41885</v>
      </c>
      <c r="D4987" s="5">
        <v>41885</v>
      </c>
      <c r="E4987" s="4" t="s">
        <v>162</v>
      </c>
      <c r="F4987" s="4" t="s">
        <v>5177</v>
      </c>
      <c r="G4987" s="4" t="s">
        <v>5176</v>
      </c>
      <c r="H4987" s="4" t="s">
        <v>18</v>
      </c>
      <c r="I4987" s="4" t="s">
        <v>17</v>
      </c>
      <c r="J4987" s="4" t="s">
        <v>254</v>
      </c>
      <c r="K4987" s="4" t="s">
        <v>66</v>
      </c>
      <c r="L4987" s="4">
        <v>10009</v>
      </c>
      <c r="M4987" s="4" t="s">
        <v>5</v>
      </c>
      <c r="N4987" s="4" t="s">
        <v>5758</v>
      </c>
      <c r="O4987" s="4" t="s">
        <v>13</v>
      </c>
      <c r="P4987" s="4" t="s">
        <v>72</v>
      </c>
      <c r="Q4987" s="4" t="s">
        <v>5757</v>
      </c>
      <c r="R4987" s="4">
        <v>14.4</v>
      </c>
      <c r="S4987" s="4">
        <v>5</v>
      </c>
      <c r="T4987" s="4">
        <v>0</v>
      </c>
      <c r="U4987" s="4">
        <v>7.056</v>
      </c>
      <c r="V4987" s="4" t="str">
        <f>INDEX(Regional_Lookup!$B$2:$B$5,MATCH('Sample - Superstore'!M4987,Regional_Lookup!$A$2:$A$5,0))</f>
        <v>Sarah Miller</v>
      </c>
      <c r="W4987" s="4">
        <f>INDEX(Regional_Lookup!$C$2:$C$5, MATCH('Sample - Superstore'!M4987,Regional_Lookup!$A$2:$A$5, 0))</f>
        <v>0.16</v>
      </c>
      <c r="X4987" s="4">
        <f>U4987/R4987</f>
        <v>0.49</v>
      </c>
      <c r="Y4987" s="4" t="str">
        <f>IF(X4987&gt;=W4987, "Yes", "No")</f>
        <v>Yes</v>
      </c>
      <c r="Z4987" s="4">
        <f>D4987-C4987</f>
        <v>0</v>
      </c>
      <c r="AA4987" s="4" t="str" cm="1">
        <f t="array" ref="AA4987">_xlfn.IFS(Z4987&lt;=2,"Fast",Z4987&gt;5, "Slow", AND(Z4987&gt;=3,Z4987&lt;=5),"Standard")</f>
        <v>Fast</v>
      </c>
    </row>
    <row r="4988" spans="1:27" x14ac:dyDescent="0.2">
      <c r="A4988" s="4">
        <v>4987</v>
      </c>
      <c r="B4988" s="4" t="s">
        <v>7947</v>
      </c>
      <c r="C4988" s="5">
        <v>42484</v>
      </c>
      <c r="D4988" s="5">
        <v>42488</v>
      </c>
      <c r="E4988" s="4" t="s">
        <v>29</v>
      </c>
      <c r="F4988" s="4" t="s">
        <v>177</v>
      </c>
      <c r="G4988" s="4" t="s">
        <v>176</v>
      </c>
      <c r="H4988" s="4" t="s">
        <v>102</v>
      </c>
      <c r="I4988" s="4" t="s">
        <v>17</v>
      </c>
      <c r="J4988" s="4" t="s">
        <v>3910</v>
      </c>
      <c r="K4988" s="4" t="s">
        <v>394</v>
      </c>
      <c r="L4988" s="4">
        <v>80906</v>
      </c>
      <c r="M4988" s="4" t="s">
        <v>9</v>
      </c>
      <c r="N4988" s="4" t="s">
        <v>2106</v>
      </c>
      <c r="O4988" s="4" t="s">
        <v>13</v>
      </c>
      <c r="P4988" s="4" t="s">
        <v>24</v>
      </c>
      <c r="Q4988" s="4" t="s">
        <v>2105</v>
      </c>
      <c r="R4988" s="4">
        <v>15.552</v>
      </c>
      <c r="S4988" s="4">
        <v>3</v>
      </c>
      <c r="T4988" s="4">
        <v>0.2</v>
      </c>
      <c r="U4988" s="4">
        <v>5.4432</v>
      </c>
      <c r="V4988" s="4" t="str">
        <f>INDEX(Regional_Lookup!$B$2:$B$5,MATCH('Sample - Superstore'!M4988,Regional_Lookup!$A$2:$A$5,0))</f>
        <v>James Chen</v>
      </c>
      <c r="W4988" s="4">
        <f>INDEX(Regional_Lookup!$C$2:$C$5, MATCH('Sample - Superstore'!M4988,Regional_Lookup!$A$2:$A$5, 0))</f>
        <v>0.18</v>
      </c>
      <c r="X4988" s="4">
        <f>U4988/R4988</f>
        <v>0.35000000000000003</v>
      </c>
      <c r="Y4988" s="4" t="str">
        <f>IF(X4988&gt;=W4988, "Yes", "No")</f>
        <v>Yes</v>
      </c>
      <c r="Z4988" s="4">
        <f>D4988-C4988</f>
        <v>4</v>
      </c>
      <c r="AA4988" s="4" t="str" cm="1">
        <f t="array" ref="AA4988">_xlfn.IFS(Z4988&lt;=2,"Fast",Z4988&gt;5, "Slow", AND(Z4988&gt;=3,Z4988&lt;=5),"Standard")</f>
        <v>Standard</v>
      </c>
    </row>
    <row r="4989" spans="1:27" x14ac:dyDescent="0.2">
      <c r="A4989" s="4">
        <v>4988</v>
      </c>
      <c r="B4989" s="4" t="s">
        <v>7947</v>
      </c>
      <c r="C4989" s="5">
        <v>42484</v>
      </c>
      <c r="D4989" s="5">
        <v>42488</v>
      </c>
      <c r="E4989" s="4" t="s">
        <v>29</v>
      </c>
      <c r="F4989" s="4" t="s">
        <v>177</v>
      </c>
      <c r="G4989" s="4" t="s">
        <v>176</v>
      </c>
      <c r="H4989" s="4" t="s">
        <v>102</v>
      </c>
      <c r="I4989" s="4" t="s">
        <v>17</v>
      </c>
      <c r="J4989" s="4" t="s">
        <v>3910</v>
      </c>
      <c r="K4989" s="4" t="s">
        <v>394</v>
      </c>
      <c r="L4989" s="4">
        <v>80906</v>
      </c>
      <c r="M4989" s="4" t="s">
        <v>9</v>
      </c>
      <c r="N4989" s="4" t="s">
        <v>5153</v>
      </c>
      <c r="O4989" s="4" t="s">
        <v>37</v>
      </c>
      <c r="P4989" s="4" t="s">
        <v>221</v>
      </c>
      <c r="Q4989" s="4" t="s">
        <v>5152</v>
      </c>
      <c r="R4989" s="4">
        <v>1325.76</v>
      </c>
      <c r="S4989" s="4">
        <v>6</v>
      </c>
      <c r="T4989" s="4">
        <v>0.2</v>
      </c>
      <c r="U4989" s="4">
        <v>149.148</v>
      </c>
      <c r="V4989" s="4" t="str">
        <f>INDEX(Regional_Lookup!$B$2:$B$5,MATCH('Sample - Superstore'!M4989,Regional_Lookup!$A$2:$A$5,0))</f>
        <v>James Chen</v>
      </c>
      <c r="W4989" s="4">
        <f>INDEX(Regional_Lookup!$C$2:$C$5, MATCH('Sample - Superstore'!M4989,Regional_Lookup!$A$2:$A$5, 0))</f>
        <v>0.18</v>
      </c>
      <c r="X4989" s="4">
        <f>U4989/R4989</f>
        <v>0.1125</v>
      </c>
      <c r="Y4989" s="4" t="str">
        <f>IF(X4989&gt;=W4989, "Yes", "No")</f>
        <v>No</v>
      </c>
      <c r="Z4989" s="4">
        <f>D4989-C4989</f>
        <v>4</v>
      </c>
      <c r="AA4989" s="4" t="str" cm="1">
        <f t="array" ref="AA4989">_xlfn.IFS(Z4989&lt;=2,"Fast",Z4989&gt;5, "Slow", AND(Z4989&gt;=3,Z4989&lt;=5),"Standard")</f>
        <v>Standard</v>
      </c>
    </row>
    <row r="4990" spans="1:27" x14ac:dyDescent="0.2">
      <c r="A4990" s="4">
        <v>4989</v>
      </c>
      <c r="B4990" s="4" t="s">
        <v>7947</v>
      </c>
      <c r="C4990" s="5">
        <v>42484</v>
      </c>
      <c r="D4990" s="5">
        <v>42488</v>
      </c>
      <c r="E4990" s="4" t="s">
        <v>29</v>
      </c>
      <c r="F4990" s="4" t="s">
        <v>177</v>
      </c>
      <c r="G4990" s="4" t="s">
        <v>176</v>
      </c>
      <c r="H4990" s="4" t="s">
        <v>102</v>
      </c>
      <c r="I4990" s="4" t="s">
        <v>17</v>
      </c>
      <c r="J4990" s="4" t="s">
        <v>3910</v>
      </c>
      <c r="K4990" s="4" t="s">
        <v>394</v>
      </c>
      <c r="L4990" s="4">
        <v>80906</v>
      </c>
      <c r="M4990" s="4" t="s">
        <v>9</v>
      </c>
      <c r="N4990" s="4" t="s">
        <v>2535</v>
      </c>
      <c r="O4990" s="4" t="s">
        <v>13</v>
      </c>
      <c r="P4990" s="4" t="s">
        <v>100</v>
      </c>
      <c r="Q4990" s="4" t="s">
        <v>2534</v>
      </c>
      <c r="R4990" s="4">
        <v>3.1080000000000001</v>
      </c>
      <c r="S4990" s="4">
        <v>2</v>
      </c>
      <c r="T4990" s="4">
        <v>0.7</v>
      </c>
      <c r="U4990" s="4">
        <v>-2.1756000000000002</v>
      </c>
      <c r="V4990" s="4" t="str">
        <f>INDEX(Regional_Lookup!$B$2:$B$5,MATCH('Sample - Superstore'!M4990,Regional_Lookup!$A$2:$A$5,0))</f>
        <v>James Chen</v>
      </c>
      <c r="W4990" s="4">
        <f>INDEX(Regional_Lookup!$C$2:$C$5, MATCH('Sample - Superstore'!M4990,Regional_Lookup!$A$2:$A$5, 0))</f>
        <v>0.18</v>
      </c>
      <c r="X4990" s="4">
        <f>U4990/R4990</f>
        <v>-0.70000000000000007</v>
      </c>
      <c r="Y4990" s="4" t="str">
        <f>IF(X4990&gt;=W4990, "Yes", "No")</f>
        <v>No</v>
      </c>
      <c r="Z4990" s="4">
        <f>D4990-C4990</f>
        <v>4</v>
      </c>
      <c r="AA4990" s="4" t="str" cm="1">
        <f t="array" ref="AA4990">_xlfn.IFS(Z4990&lt;=2,"Fast",Z4990&gt;5, "Slow", AND(Z4990&gt;=3,Z4990&lt;=5),"Standard")</f>
        <v>Standard</v>
      </c>
    </row>
    <row r="4991" spans="1:27" x14ac:dyDescent="0.2">
      <c r="A4991" s="4">
        <v>4990</v>
      </c>
      <c r="B4991" s="4" t="s">
        <v>7946</v>
      </c>
      <c r="C4991" s="5">
        <v>42978</v>
      </c>
      <c r="D4991" s="5">
        <v>42982</v>
      </c>
      <c r="E4991" s="4" t="s">
        <v>29</v>
      </c>
      <c r="F4991" s="4" t="s">
        <v>2547</v>
      </c>
      <c r="G4991" s="4" t="s">
        <v>2546</v>
      </c>
      <c r="H4991" s="4" t="s">
        <v>102</v>
      </c>
      <c r="I4991" s="4" t="s">
        <v>17</v>
      </c>
      <c r="J4991" s="4" t="s">
        <v>248</v>
      </c>
      <c r="K4991" s="4" t="s">
        <v>15</v>
      </c>
      <c r="L4991" s="4">
        <v>94110</v>
      </c>
      <c r="M4991" s="4" t="s">
        <v>9</v>
      </c>
      <c r="N4991" s="4" t="s">
        <v>2336</v>
      </c>
      <c r="O4991" s="4" t="s">
        <v>13</v>
      </c>
      <c r="P4991" s="4" t="s">
        <v>100</v>
      </c>
      <c r="Q4991" s="4" t="s">
        <v>2335</v>
      </c>
      <c r="R4991" s="4">
        <v>6.6719999999999997</v>
      </c>
      <c r="S4991" s="4">
        <v>3</v>
      </c>
      <c r="T4991" s="4">
        <v>0.2</v>
      </c>
      <c r="U4991" s="4">
        <v>2.1684000000000001</v>
      </c>
      <c r="V4991" s="4" t="str">
        <f>INDEX(Regional_Lookup!$B$2:$B$5,MATCH('Sample - Superstore'!M4991,Regional_Lookup!$A$2:$A$5,0))</f>
        <v>James Chen</v>
      </c>
      <c r="W4991" s="4">
        <f>INDEX(Regional_Lookup!$C$2:$C$5, MATCH('Sample - Superstore'!M4991,Regional_Lookup!$A$2:$A$5, 0))</f>
        <v>0.18</v>
      </c>
      <c r="X4991" s="4">
        <f>U4991/R4991</f>
        <v>0.32500000000000001</v>
      </c>
      <c r="Y4991" s="4" t="str">
        <f>IF(X4991&gt;=W4991, "Yes", "No")</f>
        <v>Yes</v>
      </c>
      <c r="Z4991" s="4">
        <f>D4991-C4991</f>
        <v>4</v>
      </c>
      <c r="AA4991" s="4" t="str" cm="1">
        <f t="array" ref="AA4991">_xlfn.IFS(Z4991&lt;=2,"Fast",Z4991&gt;5, "Slow", AND(Z4991&gt;=3,Z4991&lt;=5),"Standard")</f>
        <v>Standard</v>
      </c>
    </row>
    <row r="4992" spans="1:27" x14ac:dyDescent="0.2">
      <c r="A4992" s="4">
        <v>4991</v>
      </c>
      <c r="B4992" s="4" t="s">
        <v>7946</v>
      </c>
      <c r="C4992" s="5">
        <v>42978</v>
      </c>
      <c r="D4992" s="5">
        <v>42982</v>
      </c>
      <c r="E4992" s="4" t="s">
        <v>29</v>
      </c>
      <c r="F4992" s="4" t="s">
        <v>2547</v>
      </c>
      <c r="G4992" s="4" t="s">
        <v>2546</v>
      </c>
      <c r="H4992" s="4" t="s">
        <v>102</v>
      </c>
      <c r="I4992" s="4" t="s">
        <v>17</v>
      </c>
      <c r="J4992" s="4" t="s">
        <v>248</v>
      </c>
      <c r="K4992" s="4" t="s">
        <v>15</v>
      </c>
      <c r="L4992" s="4">
        <v>94110</v>
      </c>
      <c r="M4992" s="4" t="s">
        <v>9</v>
      </c>
      <c r="N4992" s="4" t="s">
        <v>2623</v>
      </c>
      <c r="O4992" s="4" t="s">
        <v>33</v>
      </c>
      <c r="P4992" s="4" t="s">
        <v>32</v>
      </c>
      <c r="Q4992" s="4" t="s">
        <v>2622</v>
      </c>
      <c r="R4992" s="4">
        <v>689.40800000000002</v>
      </c>
      <c r="S4992" s="4">
        <v>4</v>
      </c>
      <c r="T4992" s="4">
        <v>0.2</v>
      </c>
      <c r="U4992" s="4">
        <v>77.558400000000006</v>
      </c>
      <c r="V4992" s="4" t="str">
        <f>INDEX(Regional_Lookup!$B$2:$B$5,MATCH('Sample - Superstore'!M4992,Regional_Lookup!$A$2:$A$5,0))</f>
        <v>James Chen</v>
      </c>
      <c r="W4992" s="4">
        <f>INDEX(Regional_Lookup!$C$2:$C$5, MATCH('Sample - Superstore'!M4992,Regional_Lookup!$A$2:$A$5, 0))</f>
        <v>0.18</v>
      </c>
      <c r="X4992" s="4">
        <f>U4992/R4992</f>
        <v>0.1125</v>
      </c>
      <c r="Y4992" s="4" t="str">
        <f>IF(X4992&gt;=W4992, "Yes", "No")</f>
        <v>No</v>
      </c>
      <c r="Z4992" s="4">
        <f>D4992-C4992</f>
        <v>4</v>
      </c>
      <c r="AA4992" s="4" t="str" cm="1">
        <f t="array" ref="AA4992">_xlfn.IFS(Z4992&lt;=2,"Fast",Z4992&gt;5, "Slow", AND(Z4992&gt;=3,Z4992&lt;=5),"Standard")</f>
        <v>Standard</v>
      </c>
    </row>
    <row r="4993" spans="1:27" x14ac:dyDescent="0.2">
      <c r="A4993" s="4">
        <v>4992</v>
      </c>
      <c r="B4993" s="4" t="s">
        <v>7945</v>
      </c>
      <c r="C4993" s="5">
        <v>43076</v>
      </c>
      <c r="D4993" s="5">
        <v>43082</v>
      </c>
      <c r="E4993" s="4" t="s">
        <v>29</v>
      </c>
      <c r="F4993" s="4" t="s">
        <v>1381</v>
      </c>
      <c r="G4993" s="4" t="s">
        <v>1380</v>
      </c>
      <c r="H4993" s="4" t="s">
        <v>50</v>
      </c>
      <c r="I4993" s="4" t="s">
        <v>17</v>
      </c>
      <c r="J4993" s="4" t="s">
        <v>319</v>
      </c>
      <c r="K4993" s="4" t="s">
        <v>318</v>
      </c>
      <c r="L4993" s="4">
        <v>60653</v>
      </c>
      <c r="M4993" s="4" t="s">
        <v>3</v>
      </c>
      <c r="N4993" s="4" t="s">
        <v>5216</v>
      </c>
      <c r="O4993" s="4" t="s">
        <v>13</v>
      </c>
      <c r="P4993" s="4" t="s">
        <v>100</v>
      </c>
      <c r="Q4993" s="4" t="s">
        <v>5215</v>
      </c>
      <c r="R4993" s="4">
        <v>1889.99</v>
      </c>
      <c r="S4993" s="4">
        <v>5</v>
      </c>
      <c r="T4993" s="4">
        <v>0.8</v>
      </c>
      <c r="U4993" s="4">
        <v>-2929.4845</v>
      </c>
      <c r="V4993" s="4" t="str">
        <f>INDEX(Regional_Lookup!$B$2:$B$5,MATCH('Sample - Superstore'!M4993,Regional_Lookup!$A$2:$A$5,0))</f>
        <v>David Johnson</v>
      </c>
      <c r="W4993" s="4">
        <f>INDEX(Regional_Lookup!$C$2:$C$5, MATCH('Sample - Superstore'!M4993,Regional_Lookup!$A$2:$A$5, 0))</f>
        <v>0.14000000000000001</v>
      </c>
      <c r="X4993" s="4">
        <f>U4993/R4993</f>
        <v>-1.55</v>
      </c>
      <c r="Y4993" s="4" t="str">
        <f>IF(X4993&gt;=W4993, "Yes", "No")</f>
        <v>No</v>
      </c>
      <c r="Z4993" s="4">
        <f>D4993-C4993</f>
        <v>6</v>
      </c>
      <c r="AA4993" s="4" t="str" cm="1">
        <f t="array" ref="AA4993">_xlfn.IFS(Z4993&lt;=2,"Fast",Z4993&gt;5, "Slow", AND(Z4993&gt;=3,Z4993&lt;=5),"Standard")</f>
        <v>Slow</v>
      </c>
    </row>
    <row r="4994" spans="1:27" x14ac:dyDescent="0.2">
      <c r="A4994" s="4">
        <v>4993</v>
      </c>
      <c r="B4994" s="4" t="s">
        <v>7942</v>
      </c>
      <c r="C4994" s="5">
        <v>42356</v>
      </c>
      <c r="D4994" s="5">
        <v>42363</v>
      </c>
      <c r="E4994" s="4" t="s">
        <v>29</v>
      </c>
      <c r="F4994" s="4" t="s">
        <v>6423</v>
      </c>
      <c r="G4994" s="4" t="s">
        <v>6422</v>
      </c>
      <c r="H4994" s="4" t="s">
        <v>50</v>
      </c>
      <c r="I4994" s="4" t="s">
        <v>17</v>
      </c>
      <c r="J4994" s="4" t="s">
        <v>2431</v>
      </c>
      <c r="K4994" s="4" t="s">
        <v>1877</v>
      </c>
      <c r="L4994" s="4">
        <v>38109</v>
      </c>
      <c r="M4994" s="4" t="s">
        <v>7</v>
      </c>
      <c r="N4994" s="4" t="s">
        <v>5357</v>
      </c>
      <c r="O4994" s="4" t="s">
        <v>13</v>
      </c>
      <c r="P4994" s="4" t="s">
        <v>121</v>
      </c>
      <c r="Q4994" s="4" t="s">
        <v>5356</v>
      </c>
      <c r="R4994" s="4">
        <v>55.936</v>
      </c>
      <c r="S4994" s="4">
        <v>8</v>
      </c>
      <c r="T4994" s="4">
        <v>0.2</v>
      </c>
      <c r="U4994" s="4">
        <v>18.878399999999999</v>
      </c>
      <c r="V4994" s="4" t="str">
        <f>INDEX(Regional_Lookup!$B$2:$B$5,MATCH('Sample - Superstore'!M4994,Regional_Lookup!$A$2:$A$5,0))</f>
        <v>Maria Santos</v>
      </c>
      <c r="W4994" s="4">
        <f>INDEX(Regional_Lookup!$C$2:$C$5, MATCH('Sample - Superstore'!M4994,Regional_Lookup!$A$2:$A$5, 0))</f>
        <v>0.15</v>
      </c>
      <c r="X4994" s="4">
        <f>U4994/R4994</f>
        <v>0.33749999999999997</v>
      </c>
      <c r="Y4994" s="4" t="str">
        <f>IF(X4994&gt;=W4994, "Yes", "No")</f>
        <v>Yes</v>
      </c>
      <c r="Z4994" s="4">
        <f>D4994-C4994</f>
        <v>7</v>
      </c>
      <c r="AA4994" s="4" t="str" cm="1">
        <f t="array" ref="AA4994">_xlfn.IFS(Z4994&lt;=2,"Fast",Z4994&gt;5, "Slow", AND(Z4994&gt;=3,Z4994&lt;=5),"Standard")</f>
        <v>Slow</v>
      </c>
    </row>
    <row r="4995" spans="1:27" x14ac:dyDescent="0.2">
      <c r="A4995" s="4">
        <v>4994</v>
      </c>
      <c r="B4995" s="4" t="s">
        <v>7942</v>
      </c>
      <c r="C4995" s="5">
        <v>42356</v>
      </c>
      <c r="D4995" s="5">
        <v>42363</v>
      </c>
      <c r="E4995" s="4" t="s">
        <v>29</v>
      </c>
      <c r="F4995" s="4" t="s">
        <v>6423</v>
      </c>
      <c r="G4995" s="4" t="s">
        <v>6422</v>
      </c>
      <c r="H4995" s="4" t="s">
        <v>50</v>
      </c>
      <c r="I4995" s="4" t="s">
        <v>17</v>
      </c>
      <c r="J4995" s="4" t="s">
        <v>2431</v>
      </c>
      <c r="K4995" s="4" t="s">
        <v>1877</v>
      </c>
      <c r="L4995" s="4">
        <v>38109</v>
      </c>
      <c r="M4995" s="4" t="s">
        <v>7</v>
      </c>
      <c r="N4995" s="4" t="s">
        <v>7944</v>
      </c>
      <c r="O4995" s="4" t="s">
        <v>13</v>
      </c>
      <c r="P4995" s="4" t="s">
        <v>72</v>
      </c>
      <c r="Q4995" s="4" t="s">
        <v>7943</v>
      </c>
      <c r="R4995" s="4">
        <v>18.431999999999999</v>
      </c>
      <c r="S4995" s="4">
        <v>8</v>
      </c>
      <c r="T4995" s="4">
        <v>0.2</v>
      </c>
      <c r="U4995" s="4">
        <v>5.9904000000000002</v>
      </c>
      <c r="V4995" s="4" t="str">
        <f>INDEX(Regional_Lookup!$B$2:$B$5,MATCH('Sample - Superstore'!M4995,Regional_Lookup!$A$2:$A$5,0))</f>
        <v>Maria Santos</v>
      </c>
      <c r="W4995" s="4">
        <f>INDEX(Regional_Lookup!$C$2:$C$5, MATCH('Sample - Superstore'!M4995,Regional_Lookup!$A$2:$A$5, 0))</f>
        <v>0.15</v>
      </c>
      <c r="X4995" s="4">
        <f>U4995/R4995</f>
        <v>0.32500000000000001</v>
      </c>
      <c r="Y4995" s="4" t="str">
        <f>IF(X4995&gt;=W4995, "Yes", "No")</f>
        <v>Yes</v>
      </c>
      <c r="Z4995" s="4">
        <f>D4995-C4995</f>
        <v>7</v>
      </c>
      <c r="AA4995" s="4" t="str" cm="1">
        <f t="array" ref="AA4995">_xlfn.IFS(Z4995&lt;=2,"Fast",Z4995&gt;5, "Slow", AND(Z4995&gt;=3,Z4995&lt;=5),"Standard")</f>
        <v>Slow</v>
      </c>
    </row>
    <row r="4996" spans="1:27" x14ac:dyDescent="0.2">
      <c r="A4996" s="4">
        <v>4995</v>
      </c>
      <c r="B4996" s="4" t="s">
        <v>7942</v>
      </c>
      <c r="C4996" s="5">
        <v>42356</v>
      </c>
      <c r="D4996" s="5">
        <v>42363</v>
      </c>
      <c r="E4996" s="4" t="s">
        <v>29</v>
      </c>
      <c r="F4996" s="4" t="s">
        <v>6423</v>
      </c>
      <c r="G4996" s="4" t="s">
        <v>6422</v>
      </c>
      <c r="H4996" s="4" t="s">
        <v>50</v>
      </c>
      <c r="I4996" s="4" t="s">
        <v>17</v>
      </c>
      <c r="J4996" s="4" t="s">
        <v>2431</v>
      </c>
      <c r="K4996" s="4" t="s">
        <v>1877</v>
      </c>
      <c r="L4996" s="4">
        <v>38109</v>
      </c>
      <c r="M4996" s="4" t="s">
        <v>7</v>
      </c>
      <c r="N4996" s="4" t="s">
        <v>7199</v>
      </c>
      <c r="O4996" s="4" t="s">
        <v>37</v>
      </c>
      <c r="P4996" s="4" t="s">
        <v>36</v>
      </c>
      <c r="Q4996" s="4" t="s">
        <v>7198</v>
      </c>
      <c r="R4996" s="4">
        <v>20.32</v>
      </c>
      <c r="S4996" s="4">
        <v>5</v>
      </c>
      <c r="T4996" s="4">
        <v>0.2</v>
      </c>
      <c r="U4996" s="4">
        <v>3.556</v>
      </c>
      <c r="V4996" s="4" t="str">
        <f>INDEX(Regional_Lookup!$B$2:$B$5,MATCH('Sample - Superstore'!M4996,Regional_Lookup!$A$2:$A$5,0))</f>
        <v>Maria Santos</v>
      </c>
      <c r="W4996" s="4">
        <f>INDEX(Regional_Lookup!$C$2:$C$5, MATCH('Sample - Superstore'!M4996,Regional_Lookup!$A$2:$A$5, 0))</f>
        <v>0.15</v>
      </c>
      <c r="X4996" s="4">
        <f>U4996/R4996</f>
        <v>0.17499999999999999</v>
      </c>
      <c r="Y4996" s="4" t="str">
        <f>IF(X4996&gt;=W4996, "Yes", "No")</f>
        <v>Yes</v>
      </c>
      <c r="Z4996" s="4">
        <f>D4996-C4996</f>
        <v>7</v>
      </c>
      <c r="AA4996" s="4" t="str" cm="1">
        <f t="array" ref="AA4996">_xlfn.IFS(Z4996&lt;=2,"Fast",Z4996&gt;5, "Slow", AND(Z4996&gt;=3,Z4996&lt;=5),"Standard")</f>
        <v>Slow</v>
      </c>
    </row>
    <row r="4997" spans="1:27" x14ac:dyDescent="0.2">
      <c r="A4997" s="4">
        <v>4996</v>
      </c>
      <c r="B4997" s="4" t="s">
        <v>7941</v>
      </c>
      <c r="C4997" s="5">
        <v>41947</v>
      </c>
      <c r="D4997" s="5">
        <v>41953</v>
      </c>
      <c r="E4997" s="4" t="s">
        <v>29</v>
      </c>
      <c r="F4997" s="4" t="s">
        <v>2935</v>
      </c>
      <c r="G4997" s="4" t="s">
        <v>2934</v>
      </c>
      <c r="H4997" s="4" t="s">
        <v>102</v>
      </c>
      <c r="I4997" s="4" t="s">
        <v>17</v>
      </c>
      <c r="J4997" s="4" t="s">
        <v>254</v>
      </c>
      <c r="K4997" s="4" t="s">
        <v>66</v>
      </c>
      <c r="L4997" s="4">
        <v>10011</v>
      </c>
      <c r="M4997" s="4" t="s">
        <v>5</v>
      </c>
      <c r="N4997" s="4" t="s">
        <v>769</v>
      </c>
      <c r="O4997" s="4" t="s">
        <v>13</v>
      </c>
      <c r="P4997" s="4" t="s">
        <v>100</v>
      </c>
      <c r="Q4997" s="4" t="s">
        <v>768</v>
      </c>
      <c r="R4997" s="4">
        <v>52.064</v>
      </c>
      <c r="S4997" s="4">
        <v>4</v>
      </c>
      <c r="T4997" s="4">
        <v>0.2</v>
      </c>
      <c r="U4997" s="4">
        <v>18.873200000000001</v>
      </c>
      <c r="V4997" s="4" t="str">
        <f>INDEX(Regional_Lookup!$B$2:$B$5,MATCH('Sample - Superstore'!M4997,Regional_Lookup!$A$2:$A$5,0))</f>
        <v>Sarah Miller</v>
      </c>
      <c r="W4997" s="4">
        <f>INDEX(Regional_Lookup!$C$2:$C$5, MATCH('Sample - Superstore'!M4997,Regional_Lookup!$A$2:$A$5, 0))</f>
        <v>0.16</v>
      </c>
      <c r="X4997" s="4">
        <f>U4997/R4997</f>
        <v>0.36249999999999999</v>
      </c>
      <c r="Y4997" s="4" t="str">
        <f>IF(X4997&gt;=W4997, "Yes", "No")</f>
        <v>Yes</v>
      </c>
      <c r="Z4997" s="4">
        <f>D4997-C4997</f>
        <v>6</v>
      </c>
      <c r="AA4997" s="4" t="str" cm="1">
        <f t="array" ref="AA4997">_xlfn.IFS(Z4997&lt;=2,"Fast",Z4997&gt;5, "Slow", AND(Z4997&gt;=3,Z4997&lt;=5),"Standard")</f>
        <v>Slow</v>
      </c>
    </row>
    <row r="4998" spans="1:27" x14ac:dyDescent="0.2">
      <c r="A4998" s="4">
        <v>4997</v>
      </c>
      <c r="B4998" s="4" t="s">
        <v>7940</v>
      </c>
      <c r="C4998" s="5">
        <v>42804</v>
      </c>
      <c r="D4998" s="5">
        <v>42809</v>
      </c>
      <c r="E4998" s="4" t="s">
        <v>29</v>
      </c>
      <c r="F4998" s="4" t="s">
        <v>4093</v>
      </c>
      <c r="G4998" s="4" t="s">
        <v>4092</v>
      </c>
      <c r="H4998" s="4" t="s">
        <v>50</v>
      </c>
      <c r="I4998" s="4" t="s">
        <v>17</v>
      </c>
      <c r="J4998" s="4" t="s">
        <v>705</v>
      </c>
      <c r="K4998" s="4" t="s">
        <v>636</v>
      </c>
      <c r="L4998" s="4">
        <v>27604</v>
      </c>
      <c r="M4998" s="4" t="s">
        <v>7</v>
      </c>
      <c r="N4998" s="4" t="s">
        <v>3328</v>
      </c>
      <c r="O4998" s="4" t="s">
        <v>13</v>
      </c>
      <c r="P4998" s="4" t="s">
        <v>12</v>
      </c>
      <c r="Q4998" s="4" t="s">
        <v>3327</v>
      </c>
      <c r="R4998" s="4">
        <v>48.783999999999999</v>
      </c>
      <c r="S4998" s="4">
        <v>1</v>
      </c>
      <c r="T4998" s="4">
        <v>0.2</v>
      </c>
      <c r="U4998" s="4">
        <v>3.6587999999999998</v>
      </c>
      <c r="V4998" s="4" t="str">
        <f>INDEX(Regional_Lookup!$B$2:$B$5,MATCH('Sample - Superstore'!M4998,Regional_Lookup!$A$2:$A$5,0))</f>
        <v>Maria Santos</v>
      </c>
      <c r="W4998" s="4">
        <f>INDEX(Regional_Lookup!$C$2:$C$5, MATCH('Sample - Superstore'!M4998,Regional_Lookup!$A$2:$A$5, 0))</f>
        <v>0.15</v>
      </c>
      <c r="X4998" s="4">
        <f>U4998/R4998</f>
        <v>7.4999999999999997E-2</v>
      </c>
      <c r="Y4998" s="4" t="str">
        <f>IF(X4998&gt;=W4998, "Yes", "No")</f>
        <v>No</v>
      </c>
      <c r="Z4998" s="4">
        <f>D4998-C4998</f>
        <v>5</v>
      </c>
      <c r="AA4998" s="4" t="str" cm="1">
        <f t="array" ref="AA4998">_xlfn.IFS(Z4998&lt;=2,"Fast",Z4998&gt;5, "Slow", AND(Z4998&gt;=3,Z4998&lt;=5),"Standard")</f>
        <v>Standard</v>
      </c>
    </row>
    <row r="4999" spans="1:27" x14ac:dyDescent="0.2">
      <c r="A4999" s="4">
        <v>4998</v>
      </c>
      <c r="B4999" s="4" t="s">
        <v>7940</v>
      </c>
      <c r="C4999" s="5">
        <v>42804</v>
      </c>
      <c r="D4999" s="5">
        <v>42809</v>
      </c>
      <c r="E4999" s="4" t="s">
        <v>29</v>
      </c>
      <c r="F4999" s="4" t="s">
        <v>4093</v>
      </c>
      <c r="G4999" s="4" t="s">
        <v>4092</v>
      </c>
      <c r="H4999" s="4" t="s">
        <v>50</v>
      </c>
      <c r="I4999" s="4" t="s">
        <v>17</v>
      </c>
      <c r="J4999" s="4" t="s">
        <v>705</v>
      </c>
      <c r="K4999" s="4" t="s">
        <v>636</v>
      </c>
      <c r="L4999" s="4">
        <v>27604</v>
      </c>
      <c r="M4999" s="4" t="s">
        <v>7</v>
      </c>
      <c r="N4999" s="4" t="s">
        <v>2033</v>
      </c>
      <c r="O4999" s="4" t="s">
        <v>13</v>
      </c>
      <c r="P4999" s="4" t="s">
        <v>100</v>
      </c>
      <c r="Q4999" s="4" t="s">
        <v>2032</v>
      </c>
      <c r="R4999" s="4">
        <v>13.092000000000001</v>
      </c>
      <c r="S4999" s="4">
        <v>4</v>
      </c>
      <c r="T4999" s="4">
        <v>0.7</v>
      </c>
      <c r="U4999" s="4">
        <v>-10.0372</v>
      </c>
      <c r="V4999" s="4" t="str">
        <f>INDEX(Regional_Lookup!$B$2:$B$5,MATCH('Sample - Superstore'!M4999,Regional_Lookup!$A$2:$A$5,0))</f>
        <v>Maria Santos</v>
      </c>
      <c r="W4999" s="4">
        <f>INDEX(Regional_Lookup!$C$2:$C$5, MATCH('Sample - Superstore'!M4999,Regional_Lookup!$A$2:$A$5, 0))</f>
        <v>0.15</v>
      </c>
      <c r="X4999" s="4">
        <f>U4999/R4999</f>
        <v>-0.76666666666666661</v>
      </c>
      <c r="Y4999" s="4" t="str">
        <f>IF(X4999&gt;=W4999, "Yes", "No")</f>
        <v>No</v>
      </c>
      <c r="Z4999" s="4">
        <f>D4999-C4999</f>
        <v>5</v>
      </c>
      <c r="AA4999" s="4" t="str" cm="1">
        <f t="array" ref="AA4999">_xlfn.IFS(Z4999&lt;=2,"Fast",Z4999&gt;5, "Slow", AND(Z4999&gt;=3,Z4999&lt;=5),"Standard")</f>
        <v>Standard</v>
      </c>
    </row>
    <row r="5000" spans="1:27" x14ac:dyDescent="0.2">
      <c r="A5000" s="4">
        <v>4999</v>
      </c>
      <c r="B5000" s="4" t="s">
        <v>7937</v>
      </c>
      <c r="C5000" s="5">
        <v>42400</v>
      </c>
      <c r="D5000" s="5">
        <v>42404</v>
      </c>
      <c r="E5000" s="4" t="s">
        <v>29</v>
      </c>
      <c r="F5000" s="4" t="s">
        <v>819</v>
      </c>
      <c r="G5000" s="4" t="s">
        <v>818</v>
      </c>
      <c r="H5000" s="4" t="s">
        <v>102</v>
      </c>
      <c r="I5000" s="4" t="s">
        <v>17</v>
      </c>
      <c r="J5000" s="4" t="s">
        <v>59</v>
      </c>
      <c r="K5000" s="4" t="s">
        <v>15</v>
      </c>
      <c r="L5000" s="4">
        <v>90045</v>
      </c>
      <c r="M5000" s="4" t="s">
        <v>9</v>
      </c>
      <c r="N5000" s="4" t="s">
        <v>7939</v>
      </c>
      <c r="O5000" s="4" t="s">
        <v>33</v>
      </c>
      <c r="P5000" s="4" t="s">
        <v>32</v>
      </c>
      <c r="Q5000" s="4" t="s">
        <v>7938</v>
      </c>
      <c r="R5000" s="4">
        <v>109.592</v>
      </c>
      <c r="S5000" s="4">
        <v>1</v>
      </c>
      <c r="T5000" s="4">
        <v>0.2</v>
      </c>
      <c r="U5000" s="4">
        <v>8.2194000000000003</v>
      </c>
      <c r="V5000" s="4" t="str">
        <f>INDEX(Regional_Lookup!$B$2:$B$5,MATCH('Sample - Superstore'!M5000,Regional_Lookup!$A$2:$A$5,0))</f>
        <v>James Chen</v>
      </c>
      <c r="W5000" s="4">
        <f>INDEX(Regional_Lookup!$C$2:$C$5, MATCH('Sample - Superstore'!M5000,Regional_Lookup!$A$2:$A$5, 0))</f>
        <v>0.18</v>
      </c>
      <c r="X5000" s="4">
        <f>U5000/R5000</f>
        <v>7.4999999999999997E-2</v>
      </c>
      <c r="Y5000" s="4" t="str">
        <f>IF(X5000&gt;=W5000, "Yes", "No")</f>
        <v>No</v>
      </c>
      <c r="Z5000" s="4">
        <f>D5000-C5000</f>
        <v>4</v>
      </c>
      <c r="AA5000" s="4" t="str" cm="1">
        <f t="array" ref="AA5000">_xlfn.IFS(Z5000&lt;=2,"Fast",Z5000&gt;5, "Slow", AND(Z5000&gt;=3,Z5000&lt;=5),"Standard")</f>
        <v>Standard</v>
      </c>
    </row>
    <row r="5001" spans="1:27" x14ac:dyDescent="0.2">
      <c r="A5001" s="4">
        <v>5000</v>
      </c>
      <c r="B5001" s="4" t="s">
        <v>7937</v>
      </c>
      <c r="C5001" s="5">
        <v>42400</v>
      </c>
      <c r="D5001" s="5">
        <v>42404</v>
      </c>
      <c r="E5001" s="4" t="s">
        <v>29</v>
      </c>
      <c r="F5001" s="4" t="s">
        <v>819</v>
      </c>
      <c r="G5001" s="4" t="s">
        <v>818</v>
      </c>
      <c r="H5001" s="4" t="s">
        <v>102</v>
      </c>
      <c r="I5001" s="4" t="s">
        <v>17</v>
      </c>
      <c r="J5001" s="4" t="s">
        <v>59</v>
      </c>
      <c r="K5001" s="4" t="s">
        <v>15</v>
      </c>
      <c r="L5001" s="4">
        <v>90045</v>
      </c>
      <c r="M5001" s="4" t="s">
        <v>9</v>
      </c>
      <c r="N5001" s="4" t="s">
        <v>5457</v>
      </c>
      <c r="O5001" s="4" t="s">
        <v>13</v>
      </c>
      <c r="P5001" s="4" t="s">
        <v>24</v>
      </c>
      <c r="Q5001" s="4" t="s">
        <v>152</v>
      </c>
      <c r="R5001" s="4">
        <v>56.7</v>
      </c>
      <c r="S5001" s="4">
        <v>5</v>
      </c>
      <c r="T5001" s="4">
        <v>0</v>
      </c>
      <c r="U5001" s="4">
        <v>27.783000000000001</v>
      </c>
      <c r="V5001" s="4" t="str">
        <f>INDEX(Regional_Lookup!$B$2:$B$5,MATCH('Sample - Superstore'!M5001,Regional_Lookup!$A$2:$A$5,0))</f>
        <v>James Chen</v>
      </c>
      <c r="W5001" s="4">
        <f>INDEX(Regional_Lookup!$C$2:$C$5, MATCH('Sample - Superstore'!M5001,Regional_Lookup!$A$2:$A$5, 0))</f>
        <v>0.18</v>
      </c>
      <c r="X5001" s="4">
        <f>U5001/R5001</f>
        <v>0.49</v>
      </c>
      <c r="Y5001" s="4" t="str">
        <f>IF(X5001&gt;=W5001, "Yes", "No")</f>
        <v>Yes</v>
      </c>
      <c r="Z5001" s="4">
        <f>D5001-C5001</f>
        <v>4</v>
      </c>
      <c r="AA5001" s="4" t="str" cm="1">
        <f t="array" ref="AA5001">_xlfn.IFS(Z5001&lt;=2,"Fast",Z5001&gt;5, "Slow", AND(Z5001&gt;=3,Z5001&lt;=5),"Standard")</f>
        <v>Standard</v>
      </c>
    </row>
    <row r="5002" spans="1:27" x14ac:dyDescent="0.2">
      <c r="A5002" s="4">
        <v>5001</v>
      </c>
      <c r="B5002" s="4" t="s">
        <v>7936</v>
      </c>
      <c r="C5002" s="5">
        <v>42862</v>
      </c>
      <c r="D5002" s="5">
        <v>42867</v>
      </c>
      <c r="E5002" s="4" t="s">
        <v>29</v>
      </c>
      <c r="F5002" s="4" t="s">
        <v>1736</v>
      </c>
      <c r="G5002" s="4" t="s">
        <v>1735</v>
      </c>
      <c r="H5002" s="4" t="s">
        <v>102</v>
      </c>
      <c r="I5002" s="4" t="s">
        <v>17</v>
      </c>
      <c r="J5002" s="4" t="s">
        <v>59</v>
      </c>
      <c r="K5002" s="4" t="s">
        <v>15</v>
      </c>
      <c r="L5002" s="4">
        <v>90004</v>
      </c>
      <c r="M5002" s="4" t="s">
        <v>9</v>
      </c>
      <c r="N5002" s="4" t="s">
        <v>448</v>
      </c>
      <c r="O5002" s="4" t="s">
        <v>33</v>
      </c>
      <c r="P5002" s="4" t="s">
        <v>55</v>
      </c>
      <c r="Q5002" s="4" t="s">
        <v>447</v>
      </c>
      <c r="R5002" s="4">
        <v>79.989999999999995</v>
      </c>
      <c r="S5002" s="4">
        <v>1</v>
      </c>
      <c r="T5002" s="4">
        <v>0</v>
      </c>
      <c r="U5002" s="4">
        <v>28.796399999999998</v>
      </c>
      <c r="V5002" s="4" t="str">
        <f>INDEX(Regional_Lookup!$B$2:$B$5,MATCH('Sample - Superstore'!M5002,Regional_Lookup!$A$2:$A$5,0))</f>
        <v>James Chen</v>
      </c>
      <c r="W5002" s="4">
        <f>INDEX(Regional_Lookup!$C$2:$C$5, MATCH('Sample - Superstore'!M5002,Regional_Lookup!$A$2:$A$5, 0))</f>
        <v>0.18</v>
      </c>
      <c r="X5002" s="4">
        <f>U5002/R5002</f>
        <v>0.36</v>
      </c>
      <c r="Y5002" s="4" t="str">
        <f>IF(X5002&gt;=W5002, "Yes", "No")</f>
        <v>Yes</v>
      </c>
      <c r="Z5002" s="4">
        <f>D5002-C5002</f>
        <v>5</v>
      </c>
      <c r="AA5002" s="4" t="str" cm="1">
        <f t="array" ref="AA5002">_xlfn.IFS(Z5002&lt;=2,"Fast",Z5002&gt;5, "Slow", AND(Z5002&gt;=3,Z5002&lt;=5),"Standard")</f>
        <v>Standard</v>
      </c>
    </row>
    <row r="5003" spans="1:27" x14ac:dyDescent="0.2">
      <c r="A5003" s="4">
        <v>5002</v>
      </c>
      <c r="B5003" s="4" t="s">
        <v>7935</v>
      </c>
      <c r="C5003" s="5">
        <v>42514</v>
      </c>
      <c r="D5003" s="5">
        <v>42514</v>
      </c>
      <c r="E5003" s="4" t="s">
        <v>162</v>
      </c>
      <c r="F5003" s="4" t="s">
        <v>1856</v>
      </c>
      <c r="G5003" s="4" t="s">
        <v>1855</v>
      </c>
      <c r="H5003" s="4" t="s">
        <v>102</v>
      </c>
      <c r="I5003" s="4" t="s">
        <v>17</v>
      </c>
      <c r="J5003" s="4" t="s">
        <v>2060</v>
      </c>
      <c r="K5003" s="4" t="s">
        <v>763</v>
      </c>
      <c r="L5003" s="4">
        <v>23602</v>
      </c>
      <c r="M5003" s="4" t="s">
        <v>7</v>
      </c>
      <c r="N5003" s="4" t="s">
        <v>65</v>
      </c>
      <c r="O5003" s="4" t="s">
        <v>13</v>
      </c>
      <c r="P5003" s="4" t="s">
        <v>64</v>
      </c>
      <c r="Q5003" s="4" t="s">
        <v>63</v>
      </c>
      <c r="R5003" s="4">
        <v>69.5</v>
      </c>
      <c r="S5003" s="4">
        <v>5</v>
      </c>
      <c r="T5003" s="4">
        <v>0</v>
      </c>
      <c r="U5003" s="4">
        <v>20.155000000000001</v>
      </c>
      <c r="V5003" s="4" t="str">
        <f>INDEX(Regional_Lookup!$B$2:$B$5,MATCH('Sample - Superstore'!M5003,Regional_Lookup!$A$2:$A$5,0))</f>
        <v>Maria Santos</v>
      </c>
      <c r="W5003" s="4">
        <f>INDEX(Regional_Lookup!$C$2:$C$5, MATCH('Sample - Superstore'!M5003,Regional_Lookup!$A$2:$A$5, 0))</f>
        <v>0.15</v>
      </c>
      <c r="X5003" s="4">
        <f>U5003/R5003</f>
        <v>0.29000000000000004</v>
      </c>
      <c r="Y5003" s="4" t="str">
        <f>IF(X5003&gt;=W5003, "Yes", "No")</f>
        <v>Yes</v>
      </c>
      <c r="Z5003" s="4">
        <f>D5003-C5003</f>
        <v>0</v>
      </c>
      <c r="AA5003" s="4" t="str" cm="1">
        <f t="array" ref="AA5003">_xlfn.IFS(Z5003&lt;=2,"Fast",Z5003&gt;5, "Slow", AND(Z5003&gt;=3,Z5003&lt;=5),"Standard")</f>
        <v>Fast</v>
      </c>
    </row>
    <row r="5004" spans="1:27" x14ac:dyDescent="0.2">
      <c r="A5004" s="4">
        <v>5003</v>
      </c>
      <c r="B5004" s="4" t="s">
        <v>7935</v>
      </c>
      <c r="C5004" s="5">
        <v>42514</v>
      </c>
      <c r="D5004" s="5">
        <v>42514</v>
      </c>
      <c r="E5004" s="4" t="s">
        <v>162</v>
      </c>
      <c r="F5004" s="4" t="s">
        <v>1856</v>
      </c>
      <c r="G5004" s="4" t="s">
        <v>1855</v>
      </c>
      <c r="H5004" s="4" t="s">
        <v>102</v>
      </c>
      <c r="I5004" s="4" t="s">
        <v>17</v>
      </c>
      <c r="J5004" s="4" t="s">
        <v>2060</v>
      </c>
      <c r="K5004" s="4" t="s">
        <v>763</v>
      </c>
      <c r="L5004" s="4">
        <v>23602</v>
      </c>
      <c r="M5004" s="4" t="s">
        <v>7</v>
      </c>
      <c r="N5004" s="4" t="s">
        <v>3326</v>
      </c>
      <c r="O5004" s="4" t="s">
        <v>13</v>
      </c>
      <c r="P5004" s="4" t="s">
        <v>24</v>
      </c>
      <c r="Q5004" s="4" t="s">
        <v>3325</v>
      </c>
      <c r="R5004" s="4">
        <v>191.6</v>
      </c>
      <c r="S5004" s="4">
        <v>4</v>
      </c>
      <c r="T5004" s="4">
        <v>0</v>
      </c>
      <c r="U5004" s="4">
        <v>91.968000000000004</v>
      </c>
      <c r="V5004" s="4" t="str">
        <f>INDEX(Regional_Lookup!$B$2:$B$5,MATCH('Sample - Superstore'!M5004,Regional_Lookup!$A$2:$A$5,0))</f>
        <v>Maria Santos</v>
      </c>
      <c r="W5004" s="4">
        <f>INDEX(Regional_Lookup!$C$2:$C$5, MATCH('Sample - Superstore'!M5004,Regional_Lookup!$A$2:$A$5, 0))</f>
        <v>0.15</v>
      </c>
      <c r="X5004" s="4">
        <f>U5004/R5004</f>
        <v>0.48000000000000004</v>
      </c>
      <c r="Y5004" s="4" t="str">
        <f>IF(X5004&gt;=W5004, "Yes", "No")</f>
        <v>Yes</v>
      </c>
      <c r="Z5004" s="4">
        <f>D5004-C5004</f>
        <v>0</v>
      </c>
      <c r="AA5004" s="4" t="str" cm="1">
        <f t="array" ref="AA5004">_xlfn.IFS(Z5004&lt;=2,"Fast",Z5004&gt;5, "Slow", AND(Z5004&gt;=3,Z5004&lt;=5),"Standard")</f>
        <v>Fast</v>
      </c>
    </row>
    <row r="5005" spans="1:27" x14ac:dyDescent="0.2">
      <c r="A5005" s="4">
        <v>5004</v>
      </c>
      <c r="B5005" s="4" t="s">
        <v>7934</v>
      </c>
      <c r="C5005" s="5">
        <v>42650</v>
      </c>
      <c r="D5005" s="5">
        <v>42655</v>
      </c>
      <c r="E5005" s="4" t="s">
        <v>29</v>
      </c>
      <c r="F5005" s="4" t="s">
        <v>3436</v>
      </c>
      <c r="G5005" s="4" t="s">
        <v>3435</v>
      </c>
      <c r="H5005" s="4" t="s">
        <v>18</v>
      </c>
      <c r="I5005" s="4" t="s">
        <v>17</v>
      </c>
      <c r="J5005" s="4" t="s">
        <v>59</v>
      </c>
      <c r="K5005" s="4" t="s">
        <v>15</v>
      </c>
      <c r="L5005" s="4">
        <v>90032</v>
      </c>
      <c r="M5005" s="4" t="s">
        <v>9</v>
      </c>
      <c r="N5005" s="4" t="s">
        <v>3731</v>
      </c>
      <c r="O5005" s="4" t="s">
        <v>13</v>
      </c>
      <c r="P5005" s="4" t="s">
        <v>24</v>
      </c>
      <c r="Q5005" s="4" t="s">
        <v>3730</v>
      </c>
      <c r="R5005" s="4">
        <v>10.56</v>
      </c>
      <c r="S5005" s="4">
        <v>2</v>
      </c>
      <c r="T5005" s="4">
        <v>0</v>
      </c>
      <c r="U5005" s="4">
        <v>5.0688000000000004</v>
      </c>
      <c r="V5005" s="4" t="str">
        <f>INDEX(Regional_Lookup!$B$2:$B$5,MATCH('Sample - Superstore'!M5005,Regional_Lookup!$A$2:$A$5,0))</f>
        <v>James Chen</v>
      </c>
      <c r="W5005" s="4">
        <f>INDEX(Regional_Lookup!$C$2:$C$5, MATCH('Sample - Superstore'!M5005,Regional_Lookup!$A$2:$A$5, 0))</f>
        <v>0.18</v>
      </c>
      <c r="X5005" s="4">
        <f>U5005/R5005</f>
        <v>0.48000000000000004</v>
      </c>
      <c r="Y5005" s="4" t="str">
        <f>IF(X5005&gt;=W5005, "Yes", "No")</f>
        <v>Yes</v>
      </c>
      <c r="Z5005" s="4">
        <f>D5005-C5005</f>
        <v>5</v>
      </c>
      <c r="AA5005" s="4" t="str" cm="1">
        <f t="array" ref="AA5005">_xlfn.IFS(Z5005&lt;=2,"Fast",Z5005&gt;5, "Slow", AND(Z5005&gt;=3,Z5005&lt;=5),"Standard")</f>
        <v>Standard</v>
      </c>
    </row>
    <row r="5006" spans="1:27" x14ac:dyDescent="0.2">
      <c r="A5006" s="4">
        <v>5005</v>
      </c>
      <c r="B5006" s="4" t="s">
        <v>7933</v>
      </c>
      <c r="C5006" s="5">
        <v>41759</v>
      </c>
      <c r="D5006" s="5">
        <v>41761</v>
      </c>
      <c r="E5006" s="4" t="s">
        <v>21</v>
      </c>
      <c r="F5006" s="4" t="s">
        <v>347</v>
      </c>
      <c r="G5006" s="4" t="s">
        <v>346</v>
      </c>
      <c r="H5006" s="4" t="s">
        <v>18</v>
      </c>
      <c r="I5006" s="4" t="s">
        <v>17</v>
      </c>
      <c r="J5006" s="4" t="s">
        <v>1362</v>
      </c>
      <c r="K5006" s="4" t="s">
        <v>1361</v>
      </c>
      <c r="L5006" s="4">
        <v>39212</v>
      </c>
      <c r="M5006" s="4" t="s">
        <v>7</v>
      </c>
      <c r="N5006" s="4" t="s">
        <v>2615</v>
      </c>
      <c r="O5006" s="4" t="s">
        <v>33</v>
      </c>
      <c r="P5006" s="4" t="s">
        <v>55</v>
      </c>
      <c r="Q5006" s="4" t="s">
        <v>3810</v>
      </c>
      <c r="R5006" s="4">
        <v>47.79</v>
      </c>
      <c r="S5006" s="4">
        <v>3</v>
      </c>
      <c r="T5006" s="4">
        <v>0</v>
      </c>
      <c r="U5006" s="4">
        <v>16.2486</v>
      </c>
      <c r="V5006" s="4" t="str">
        <f>INDEX(Regional_Lookup!$B$2:$B$5,MATCH('Sample - Superstore'!M5006,Regional_Lookup!$A$2:$A$5,0))</f>
        <v>Maria Santos</v>
      </c>
      <c r="W5006" s="4">
        <f>INDEX(Regional_Lookup!$C$2:$C$5, MATCH('Sample - Superstore'!M5006,Regional_Lookup!$A$2:$A$5, 0))</f>
        <v>0.15</v>
      </c>
      <c r="X5006" s="4">
        <f>U5006/R5006</f>
        <v>0.34</v>
      </c>
      <c r="Y5006" s="4" t="str">
        <f>IF(X5006&gt;=W5006, "Yes", "No")</f>
        <v>Yes</v>
      </c>
      <c r="Z5006" s="4">
        <f>D5006-C5006</f>
        <v>2</v>
      </c>
      <c r="AA5006" s="4" t="str" cm="1">
        <f t="array" ref="AA5006">_xlfn.IFS(Z5006&lt;=2,"Fast",Z5006&gt;5, "Slow", AND(Z5006&gt;=3,Z5006&lt;=5),"Standard")</f>
        <v>Fast</v>
      </c>
    </row>
    <row r="5007" spans="1:27" x14ac:dyDescent="0.2">
      <c r="A5007" s="4">
        <v>5006</v>
      </c>
      <c r="B5007" s="4" t="s">
        <v>7932</v>
      </c>
      <c r="C5007" s="5">
        <v>42318</v>
      </c>
      <c r="D5007" s="5">
        <v>42322</v>
      </c>
      <c r="E5007" s="4" t="s">
        <v>21</v>
      </c>
      <c r="F5007" s="4" t="s">
        <v>1086</v>
      </c>
      <c r="G5007" s="4" t="s">
        <v>1085</v>
      </c>
      <c r="H5007" s="4" t="s">
        <v>50</v>
      </c>
      <c r="I5007" s="4" t="s">
        <v>17</v>
      </c>
      <c r="J5007" s="4" t="s">
        <v>365</v>
      </c>
      <c r="K5007" s="4" t="s">
        <v>209</v>
      </c>
      <c r="L5007" s="4">
        <v>47374</v>
      </c>
      <c r="M5007" s="4" t="s">
        <v>3</v>
      </c>
      <c r="N5007" s="4" t="s">
        <v>5583</v>
      </c>
      <c r="O5007" s="4" t="s">
        <v>13</v>
      </c>
      <c r="P5007" s="4" t="s">
        <v>231</v>
      </c>
      <c r="Q5007" s="4" t="s">
        <v>5582</v>
      </c>
      <c r="R5007" s="4">
        <v>714.3</v>
      </c>
      <c r="S5007" s="4">
        <v>5</v>
      </c>
      <c r="T5007" s="4">
        <v>0</v>
      </c>
      <c r="U5007" s="4">
        <v>207.14699999999999</v>
      </c>
      <c r="V5007" s="4" t="str">
        <f>INDEX(Regional_Lookup!$B$2:$B$5,MATCH('Sample - Superstore'!M5007,Regional_Lookup!$A$2:$A$5,0))</f>
        <v>David Johnson</v>
      </c>
      <c r="W5007" s="4">
        <f>INDEX(Regional_Lookup!$C$2:$C$5, MATCH('Sample - Superstore'!M5007,Regional_Lookup!$A$2:$A$5, 0))</f>
        <v>0.14000000000000001</v>
      </c>
      <c r="X5007" s="4">
        <f>U5007/R5007</f>
        <v>0.28999999999999998</v>
      </c>
      <c r="Y5007" s="4" t="str">
        <f>IF(X5007&gt;=W5007, "Yes", "No")</f>
        <v>Yes</v>
      </c>
      <c r="Z5007" s="4">
        <f>D5007-C5007</f>
        <v>4</v>
      </c>
      <c r="AA5007" s="4" t="str" cm="1">
        <f t="array" ref="AA5007">_xlfn.IFS(Z5007&lt;=2,"Fast",Z5007&gt;5, "Slow", AND(Z5007&gt;=3,Z5007&lt;=5),"Standard")</f>
        <v>Standard</v>
      </c>
    </row>
    <row r="5008" spans="1:27" x14ac:dyDescent="0.2">
      <c r="A5008" s="4">
        <v>5007</v>
      </c>
      <c r="B5008" s="4" t="s">
        <v>7931</v>
      </c>
      <c r="C5008" s="5">
        <v>42317</v>
      </c>
      <c r="D5008" s="5">
        <v>42322</v>
      </c>
      <c r="E5008" s="4" t="s">
        <v>29</v>
      </c>
      <c r="F5008" s="4" t="s">
        <v>5074</v>
      </c>
      <c r="G5008" s="4" t="s">
        <v>5073</v>
      </c>
      <c r="H5008" s="4" t="s">
        <v>102</v>
      </c>
      <c r="I5008" s="4" t="s">
        <v>17</v>
      </c>
      <c r="J5008" s="4" t="s">
        <v>254</v>
      </c>
      <c r="K5008" s="4" t="s">
        <v>66</v>
      </c>
      <c r="L5008" s="4">
        <v>10035</v>
      </c>
      <c r="M5008" s="4" t="s">
        <v>5</v>
      </c>
      <c r="N5008" s="4" t="s">
        <v>4679</v>
      </c>
      <c r="O5008" s="4" t="s">
        <v>33</v>
      </c>
      <c r="P5008" s="4" t="s">
        <v>1500</v>
      </c>
      <c r="Q5008" s="4" t="s">
        <v>4678</v>
      </c>
      <c r="R5008" s="4">
        <v>2321.9</v>
      </c>
      <c r="S5008" s="4">
        <v>2</v>
      </c>
      <c r="T5008" s="4">
        <v>0</v>
      </c>
      <c r="U5008" s="4">
        <v>1114.5119999999999</v>
      </c>
      <c r="V5008" s="4" t="str">
        <f>INDEX(Regional_Lookup!$B$2:$B$5,MATCH('Sample - Superstore'!M5008,Regional_Lookup!$A$2:$A$5,0))</f>
        <v>Sarah Miller</v>
      </c>
      <c r="W5008" s="4">
        <f>INDEX(Regional_Lookup!$C$2:$C$5, MATCH('Sample - Superstore'!M5008,Regional_Lookup!$A$2:$A$5, 0))</f>
        <v>0.16</v>
      </c>
      <c r="X5008" s="4">
        <f>U5008/R5008</f>
        <v>0.48</v>
      </c>
      <c r="Y5008" s="4" t="str">
        <f>IF(X5008&gt;=W5008, "Yes", "No")</f>
        <v>Yes</v>
      </c>
      <c r="Z5008" s="4">
        <f>D5008-C5008</f>
        <v>5</v>
      </c>
      <c r="AA5008" s="4" t="str" cm="1">
        <f t="array" ref="AA5008">_xlfn.IFS(Z5008&lt;=2,"Fast",Z5008&gt;5, "Slow", AND(Z5008&gt;=3,Z5008&lt;=5),"Standard")</f>
        <v>Standard</v>
      </c>
    </row>
    <row r="5009" spans="1:27" x14ac:dyDescent="0.2">
      <c r="A5009" s="4">
        <v>5008</v>
      </c>
      <c r="B5009" s="4" t="s">
        <v>7931</v>
      </c>
      <c r="C5009" s="5">
        <v>42317</v>
      </c>
      <c r="D5009" s="5">
        <v>42322</v>
      </c>
      <c r="E5009" s="4" t="s">
        <v>29</v>
      </c>
      <c r="F5009" s="4" t="s">
        <v>5074</v>
      </c>
      <c r="G5009" s="4" t="s">
        <v>5073</v>
      </c>
      <c r="H5009" s="4" t="s">
        <v>102</v>
      </c>
      <c r="I5009" s="4" t="s">
        <v>17</v>
      </c>
      <c r="J5009" s="4" t="s">
        <v>254</v>
      </c>
      <c r="K5009" s="4" t="s">
        <v>66</v>
      </c>
      <c r="L5009" s="4">
        <v>10035</v>
      </c>
      <c r="M5009" s="4" t="s">
        <v>5</v>
      </c>
      <c r="N5009" s="4" t="s">
        <v>3370</v>
      </c>
      <c r="O5009" s="4" t="s">
        <v>13</v>
      </c>
      <c r="P5009" s="4" t="s">
        <v>231</v>
      </c>
      <c r="Q5009" s="4" t="s">
        <v>3369</v>
      </c>
      <c r="R5009" s="4">
        <v>17.940000000000001</v>
      </c>
      <c r="S5009" s="4">
        <v>3</v>
      </c>
      <c r="T5009" s="4">
        <v>0</v>
      </c>
      <c r="U5009" s="4">
        <v>3.0497999999999998</v>
      </c>
      <c r="V5009" s="4" t="str">
        <f>INDEX(Regional_Lookup!$B$2:$B$5,MATCH('Sample - Superstore'!M5009,Regional_Lookup!$A$2:$A$5,0))</f>
        <v>Sarah Miller</v>
      </c>
      <c r="W5009" s="4">
        <f>INDEX(Regional_Lookup!$C$2:$C$5, MATCH('Sample - Superstore'!M5009,Regional_Lookup!$A$2:$A$5, 0))</f>
        <v>0.16</v>
      </c>
      <c r="X5009" s="4">
        <f>U5009/R5009</f>
        <v>0.16999999999999998</v>
      </c>
      <c r="Y5009" s="4" t="str">
        <f>IF(X5009&gt;=W5009, "Yes", "No")</f>
        <v>Yes</v>
      </c>
      <c r="Z5009" s="4">
        <f>D5009-C5009</f>
        <v>5</v>
      </c>
      <c r="AA5009" s="4" t="str" cm="1">
        <f t="array" ref="AA5009">_xlfn.IFS(Z5009&lt;=2,"Fast",Z5009&gt;5, "Slow", AND(Z5009&gt;=3,Z5009&lt;=5),"Standard")</f>
        <v>Standard</v>
      </c>
    </row>
    <row r="5010" spans="1:27" x14ac:dyDescent="0.2">
      <c r="A5010" s="4">
        <v>5009</v>
      </c>
      <c r="B5010" s="4" t="s">
        <v>7930</v>
      </c>
      <c r="C5010" s="5">
        <v>42254</v>
      </c>
      <c r="D5010" s="5">
        <v>42261</v>
      </c>
      <c r="E5010" s="4" t="s">
        <v>29</v>
      </c>
      <c r="F5010" s="4" t="s">
        <v>2888</v>
      </c>
      <c r="G5010" s="4" t="s">
        <v>2887</v>
      </c>
      <c r="H5010" s="4" t="s">
        <v>50</v>
      </c>
      <c r="I5010" s="4" t="s">
        <v>17</v>
      </c>
      <c r="J5010" s="4" t="s">
        <v>159</v>
      </c>
      <c r="K5010" s="4" t="s">
        <v>158</v>
      </c>
      <c r="L5010" s="4">
        <v>19134</v>
      </c>
      <c r="M5010" s="4" t="s">
        <v>5</v>
      </c>
      <c r="N5010" s="4" t="s">
        <v>5855</v>
      </c>
      <c r="O5010" s="4" t="s">
        <v>13</v>
      </c>
      <c r="P5010" s="4" t="s">
        <v>100</v>
      </c>
      <c r="Q5010" s="4" t="s">
        <v>5854</v>
      </c>
      <c r="R5010" s="4">
        <v>9.5220000000000002</v>
      </c>
      <c r="S5010" s="4">
        <v>1</v>
      </c>
      <c r="T5010" s="4">
        <v>0.7</v>
      </c>
      <c r="U5010" s="4">
        <v>-6.9828000000000001</v>
      </c>
      <c r="V5010" s="4" t="str">
        <f>INDEX(Regional_Lookup!$B$2:$B$5,MATCH('Sample - Superstore'!M5010,Regional_Lookup!$A$2:$A$5,0))</f>
        <v>Sarah Miller</v>
      </c>
      <c r="W5010" s="4">
        <f>INDEX(Regional_Lookup!$C$2:$C$5, MATCH('Sample - Superstore'!M5010,Regional_Lookup!$A$2:$A$5, 0))</f>
        <v>0.16</v>
      </c>
      <c r="X5010" s="4">
        <f>U5010/R5010</f>
        <v>-0.73333333333333328</v>
      </c>
      <c r="Y5010" s="4" t="str">
        <f>IF(X5010&gt;=W5010, "Yes", "No")</f>
        <v>No</v>
      </c>
      <c r="Z5010" s="4">
        <f>D5010-C5010</f>
        <v>7</v>
      </c>
      <c r="AA5010" s="4" t="str" cm="1">
        <f t="array" ref="AA5010">_xlfn.IFS(Z5010&lt;=2,"Fast",Z5010&gt;5, "Slow", AND(Z5010&gt;=3,Z5010&lt;=5),"Standard")</f>
        <v>Slow</v>
      </c>
    </row>
    <row r="5011" spans="1:27" x14ac:dyDescent="0.2">
      <c r="A5011" s="4">
        <v>5010</v>
      </c>
      <c r="B5011" s="4" t="s">
        <v>7930</v>
      </c>
      <c r="C5011" s="5">
        <v>42254</v>
      </c>
      <c r="D5011" s="5">
        <v>42261</v>
      </c>
      <c r="E5011" s="4" t="s">
        <v>29</v>
      </c>
      <c r="F5011" s="4" t="s">
        <v>2888</v>
      </c>
      <c r="G5011" s="4" t="s">
        <v>2887</v>
      </c>
      <c r="H5011" s="4" t="s">
        <v>50</v>
      </c>
      <c r="I5011" s="4" t="s">
        <v>17</v>
      </c>
      <c r="J5011" s="4" t="s">
        <v>159</v>
      </c>
      <c r="K5011" s="4" t="s">
        <v>158</v>
      </c>
      <c r="L5011" s="4">
        <v>19134</v>
      </c>
      <c r="M5011" s="4" t="s">
        <v>5</v>
      </c>
      <c r="N5011" s="4" t="s">
        <v>5006</v>
      </c>
      <c r="O5011" s="4" t="s">
        <v>33</v>
      </c>
      <c r="P5011" s="4" t="s">
        <v>32</v>
      </c>
      <c r="Q5011" s="4" t="s">
        <v>5005</v>
      </c>
      <c r="R5011" s="4">
        <v>791.96400000000006</v>
      </c>
      <c r="S5011" s="4">
        <v>6</v>
      </c>
      <c r="T5011" s="4">
        <v>0.4</v>
      </c>
      <c r="U5011" s="4">
        <v>-131.994</v>
      </c>
      <c r="V5011" s="4" t="str">
        <f>INDEX(Regional_Lookup!$B$2:$B$5,MATCH('Sample - Superstore'!M5011,Regional_Lookup!$A$2:$A$5,0))</f>
        <v>Sarah Miller</v>
      </c>
      <c r="W5011" s="4">
        <f>INDEX(Regional_Lookup!$C$2:$C$5, MATCH('Sample - Superstore'!M5011,Regional_Lookup!$A$2:$A$5, 0))</f>
        <v>0.16</v>
      </c>
      <c r="X5011" s="4">
        <f>U5011/R5011</f>
        <v>-0.16666666666666666</v>
      </c>
      <c r="Y5011" s="4" t="str">
        <f>IF(X5011&gt;=W5011, "Yes", "No")</f>
        <v>No</v>
      </c>
      <c r="Z5011" s="4">
        <f>D5011-C5011</f>
        <v>7</v>
      </c>
      <c r="AA5011" s="4" t="str" cm="1">
        <f t="array" ref="AA5011">_xlfn.IFS(Z5011&lt;=2,"Fast",Z5011&gt;5, "Slow", AND(Z5011&gt;=3,Z5011&lt;=5),"Standard")</f>
        <v>Slow</v>
      </c>
    </row>
    <row r="5012" spans="1:27" x14ac:dyDescent="0.2">
      <c r="A5012" s="4">
        <v>5011</v>
      </c>
      <c r="B5012" s="4" t="s">
        <v>7930</v>
      </c>
      <c r="C5012" s="5">
        <v>42254</v>
      </c>
      <c r="D5012" s="5">
        <v>42261</v>
      </c>
      <c r="E5012" s="4" t="s">
        <v>29</v>
      </c>
      <c r="F5012" s="4" t="s">
        <v>2888</v>
      </c>
      <c r="G5012" s="4" t="s">
        <v>2887</v>
      </c>
      <c r="H5012" s="4" t="s">
        <v>50</v>
      </c>
      <c r="I5012" s="4" t="s">
        <v>17</v>
      </c>
      <c r="J5012" s="4" t="s">
        <v>159</v>
      </c>
      <c r="K5012" s="4" t="s">
        <v>158</v>
      </c>
      <c r="L5012" s="4">
        <v>19134</v>
      </c>
      <c r="M5012" s="4" t="s">
        <v>5</v>
      </c>
      <c r="N5012" s="4" t="s">
        <v>7929</v>
      </c>
      <c r="O5012" s="4" t="s">
        <v>13</v>
      </c>
      <c r="P5012" s="4" t="s">
        <v>100</v>
      </c>
      <c r="Q5012" s="4" t="s">
        <v>7928</v>
      </c>
      <c r="R5012" s="4">
        <v>4.923</v>
      </c>
      <c r="S5012" s="4">
        <v>3</v>
      </c>
      <c r="T5012" s="4">
        <v>0.7</v>
      </c>
      <c r="U5012" s="4">
        <v>-3.9384000000000001</v>
      </c>
      <c r="V5012" s="4" t="str">
        <f>INDEX(Regional_Lookup!$B$2:$B$5,MATCH('Sample - Superstore'!M5012,Regional_Lookup!$A$2:$A$5,0))</f>
        <v>Sarah Miller</v>
      </c>
      <c r="W5012" s="4">
        <f>INDEX(Regional_Lookup!$C$2:$C$5, MATCH('Sample - Superstore'!M5012,Regional_Lookup!$A$2:$A$5, 0))</f>
        <v>0.16</v>
      </c>
      <c r="X5012" s="4">
        <f>U5012/R5012</f>
        <v>-0.8</v>
      </c>
      <c r="Y5012" s="4" t="str">
        <f>IF(X5012&gt;=W5012, "Yes", "No")</f>
        <v>No</v>
      </c>
      <c r="Z5012" s="4">
        <f>D5012-C5012</f>
        <v>7</v>
      </c>
      <c r="AA5012" s="4" t="str" cm="1">
        <f t="array" ref="AA5012">_xlfn.IFS(Z5012&lt;=2,"Fast",Z5012&gt;5, "Slow", AND(Z5012&gt;=3,Z5012&lt;=5),"Standard")</f>
        <v>Slow</v>
      </c>
    </row>
    <row r="5013" spans="1:27" x14ac:dyDescent="0.2">
      <c r="A5013" s="4">
        <v>5012</v>
      </c>
      <c r="B5013" s="4" t="s">
        <v>7927</v>
      </c>
      <c r="C5013" s="5">
        <v>42866</v>
      </c>
      <c r="D5013" s="5">
        <v>42868</v>
      </c>
      <c r="E5013" s="4" t="s">
        <v>89</v>
      </c>
      <c r="F5013" s="4" t="s">
        <v>6847</v>
      </c>
      <c r="G5013" s="4" t="s">
        <v>6846</v>
      </c>
      <c r="H5013" s="4" t="s">
        <v>50</v>
      </c>
      <c r="I5013" s="4" t="s">
        <v>17</v>
      </c>
      <c r="J5013" s="4" t="s">
        <v>1604</v>
      </c>
      <c r="K5013" s="4" t="s">
        <v>181</v>
      </c>
      <c r="L5013" s="4">
        <v>85023</v>
      </c>
      <c r="M5013" s="4" t="s">
        <v>9</v>
      </c>
      <c r="N5013" s="4" t="s">
        <v>5565</v>
      </c>
      <c r="O5013" s="4" t="s">
        <v>37</v>
      </c>
      <c r="P5013" s="4" t="s">
        <v>165</v>
      </c>
      <c r="Q5013" s="4" t="s">
        <v>5564</v>
      </c>
      <c r="R5013" s="4">
        <v>209.97900000000001</v>
      </c>
      <c r="S5013" s="4">
        <v>7</v>
      </c>
      <c r="T5013" s="4">
        <v>0.7</v>
      </c>
      <c r="U5013" s="4">
        <v>-356.96429999999998</v>
      </c>
      <c r="V5013" s="4" t="str">
        <f>INDEX(Regional_Lookup!$B$2:$B$5,MATCH('Sample - Superstore'!M5013,Regional_Lookup!$A$2:$A$5,0))</f>
        <v>James Chen</v>
      </c>
      <c r="W5013" s="4">
        <f>INDEX(Regional_Lookup!$C$2:$C$5, MATCH('Sample - Superstore'!M5013,Regional_Lookup!$A$2:$A$5, 0))</f>
        <v>0.18</v>
      </c>
      <c r="X5013" s="4">
        <f>U5013/R5013</f>
        <v>-1.6999999999999997</v>
      </c>
      <c r="Y5013" s="4" t="str">
        <f>IF(X5013&gt;=W5013, "Yes", "No")</f>
        <v>No</v>
      </c>
      <c r="Z5013" s="4">
        <f>D5013-C5013</f>
        <v>2</v>
      </c>
      <c r="AA5013" s="4" t="str" cm="1">
        <f t="array" ref="AA5013">_xlfn.IFS(Z5013&lt;=2,"Fast",Z5013&gt;5, "Slow", AND(Z5013&gt;=3,Z5013&lt;=5),"Standard")</f>
        <v>Fast</v>
      </c>
    </row>
    <row r="5014" spans="1:27" x14ac:dyDescent="0.2">
      <c r="A5014" s="4">
        <v>5013</v>
      </c>
      <c r="B5014" s="4" t="s">
        <v>7926</v>
      </c>
      <c r="C5014" s="5">
        <v>42937</v>
      </c>
      <c r="D5014" s="5">
        <v>42942</v>
      </c>
      <c r="E5014" s="4" t="s">
        <v>29</v>
      </c>
      <c r="F5014" s="4" t="s">
        <v>7925</v>
      </c>
      <c r="G5014" s="4" t="s">
        <v>7924</v>
      </c>
      <c r="H5014" s="4" t="s">
        <v>102</v>
      </c>
      <c r="I5014" s="4" t="s">
        <v>17</v>
      </c>
      <c r="J5014" s="4" t="s">
        <v>477</v>
      </c>
      <c r="K5014" s="4" t="s">
        <v>85</v>
      </c>
      <c r="L5014" s="4">
        <v>44105</v>
      </c>
      <c r="M5014" s="4" t="s">
        <v>5</v>
      </c>
      <c r="N5014" s="4" t="s">
        <v>568</v>
      </c>
      <c r="O5014" s="4" t="s">
        <v>13</v>
      </c>
      <c r="P5014" s="4" t="s">
        <v>100</v>
      </c>
      <c r="Q5014" s="4" t="s">
        <v>567</v>
      </c>
      <c r="R5014" s="4">
        <v>33.93</v>
      </c>
      <c r="S5014" s="4">
        <v>3</v>
      </c>
      <c r="T5014" s="4">
        <v>0.7</v>
      </c>
      <c r="U5014" s="4">
        <v>-22.62</v>
      </c>
      <c r="V5014" s="4" t="str">
        <f>INDEX(Regional_Lookup!$B$2:$B$5,MATCH('Sample - Superstore'!M5014,Regional_Lookup!$A$2:$A$5,0))</f>
        <v>Sarah Miller</v>
      </c>
      <c r="W5014" s="4">
        <f>INDEX(Regional_Lookup!$C$2:$C$5, MATCH('Sample - Superstore'!M5014,Regional_Lookup!$A$2:$A$5, 0))</f>
        <v>0.16</v>
      </c>
      <c r="X5014" s="4">
        <f>U5014/R5014</f>
        <v>-0.66666666666666674</v>
      </c>
      <c r="Y5014" s="4" t="str">
        <f>IF(X5014&gt;=W5014, "Yes", "No")</f>
        <v>No</v>
      </c>
      <c r="Z5014" s="4">
        <f>D5014-C5014</f>
        <v>5</v>
      </c>
      <c r="AA5014" s="4" t="str" cm="1">
        <f t="array" ref="AA5014">_xlfn.IFS(Z5014&lt;=2,"Fast",Z5014&gt;5, "Slow", AND(Z5014&gt;=3,Z5014&lt;=5),"Standard")</f>
        <v>Standard</v>
      </c>
    </row>
    <row r="5015" spans="1:27" x14ac:dyDescent="0.2">
      <c r="A5015" s="4">
        <v>5014</v>
      </c>
      <c r="B5015" s="4" t="s">
        <v>7926</v>
      </c>
      <c r="C5015" s="5">
        <v>42937</v>
      </c>
      <c r="D5015" s="5">
        <v>42942</v>
      </c>
      <c r="E5015" s="4" t="s">
        <v>29</v>
      </c>
      <c r="F5015" s="4" t="s">
        <v>7925</v>
      </c>
      <c r="G5015" s="4" t="s">
        <v>7924</v>
      </c>
      <c r="H5015" s="4" t="s">
        <v>102</v>
      </c>
      <c r="I5015" s="4" t="s">
        <v>17</v>
      </c>
      <c r="J5015" s="4" t="s">
        <v>477</v>
      </c>
      <c r="K5015" s="4" t="s">
        <v>85</v>
      </c>
      <c r="L5015" s="4">
        <v>44105</v>
      </c>
      <c r="M5015" s="4" t="s">
        <v>5</v>
      </c>
      <c r="N5015" s="4" t="s">
        <v>5416</v>
      </c>
      <c r="O5015" s="4" t="s">
        <v>13</v>
      </c>
      <c r="P5015" s="4" t="s">
        <v>231</v>
      </c>
      <c r="Q5015" s="4" t="s">
        <v>5415</v>
      </c>
      <c r="R5015" s="4">
        <v>222.32</v>
      </c>
      <c r="S5015" s="4">
        <v>7</v>
      </c>
      <c r="T5015" s="4">
        <v>0.2</v>
      </c>
      <c r="U5015" s="4">
        <v>25.010999999999999</v>
      </c>
      <c r="V5015" s="4" t="str">
        <f>INDEX(Regional_Lookup!$B$2:$B$5,MATCH('Sample - Superstore'!M5015,Regional_Lookup!$A$2:$A$5,0))</f>
        <v>Sarah Miller</v>
      </c>
      <c r="W5015" s="4">
        <f>INDEX(Regional_Lookup!$C$2:$C$5, MATCH('Sample - Superstore'!M5015,Regional_Lookup!$A$2:$A$5, 0))</f>
        <v>0.16</v>
      </c>
      <c r="X5015" s="4">
        <f>U5015/R5015</f>
        <v>0.1125</v>
      </c>
      <c r="Y5015" s="4" t="str">
        <f>IF(X5015&gt;=W5015, "Yes", "No")</f>
        <v>No</v>
      </c>
      <c r="Z5015" s="4">
        <f>D5015-C5015</f>
        <v>5</v>
      </c>
      <c r="AA5015" s="4" t="str" cm="1">
        <f t="array" ref="AA5015">_xlfn.IFS(Z5015&lt;=2,"Fast",Z5015&gt;5, "Slow", AND(Z5015&gt;=3,Z5015&lt;=5),"Standard")</f>
        <v>Standard</v>
      </c>
    </row>
    <row r="5016" spans="1:27" x14ac:dyDescent="0.2">
      <c r="A5016" s="4">
        <v>5015</v>
      </c>
      <c r="B5016" s="4" t="s">
        <v>7926</v>
      </c>
      <c r="C5016" s="5">
        <v>42937</v>
      </c>
      <c r="D5016" s="5">
        <v>42942</v>
      </c>
      <c r="E5016" s="4" t="s">
        <v>29</v>
      </c>
      <c r="F5016" s="4" t="s">
        <v>7925</v>
      </c>
      <c r="G5016" s="4" t="s">
        <v>7924</v>
      </c>
      <c r="H5016" s="4" t="s">
        <v>102</v>
      </c>
      <c r="I5016" s="4" t="s">
        <v>17</v>
      </c>
      <c r="J5016" s="4" t="s">
        <v>477</v>
      </c>
      <c r="K5016" s="4" t="s">
        <v>85</v>
      </c>
      <c r="L5016" s="4">
        <v>44105</v>
      </c>
      <c r="M5016" s="4" t="s">
        <v>5</v>
      </c>
      <c r="N5016" s="4" t="s">
        <v>6476</v>
      </c>
      <c r="O5016" s="4" t="s">
        <v>33</v>
      </c>
      <c r="P5016" s="4" t="s">
        <v>32</v>
      </c>
      <c r="Q5016" s="4" t="s">
        <v>6475</v>
      </c>
      <c r="R5016" s="4">
        <v>210.56399999999999</v>
      </c>
      <c r="S5016" s="4">
        <v>6</v>
      </c>
      <c r="T5016" s="4">
        <v>0.4</v>
      </c>
      <c r="U5016" s="4">
        <v>-52.640999999999998</v>
      </c>
      <c r="V5016" s="4" t="str">
        <f>INDEX(Regional_Lookup!$B$2:$B$5,MATCH('Sample - Superstore'!M5016,Regional_Lookup!$A$2:$A$5,0))</f>
        <v>Sarah Miller</v>
      </c>
      <c r="W5016" s="4">
        <f>INDEX(Regional_Lookup!$C$2:$C$5, MATCH('Sample - Superstore'!M5016,Regional_Lookup!$A$2:$A$5, 0))</f>
        <v>0.16</v>
      </c>
      <c r="X5016" s="4">
        <f>U5016/R5016</f>
        <v>-0.25</v>
      </c>
      <c r="Y5016" s="4" t="str">
        <f>IF(X5016&gt;=W5016, "Yes", "No")</f>
        <v>No</v>
      </c>
      <c r="Z5016" s="4">
        <f>D5016-C5016</f>
        <v>5</v>
      </c>
      <c r="AA5016" s="4" t="str" cm="1">
        <f t="array" ref="AA5016">_xlfn.IFS(Z5016&lt;=2,"Fast",Z5016&gt;5, "Slow", AND(Z5016&gt;=3,Z5016&lt;=5),"Standard")</f>
        <v>Standard</v>
      </c>
    </row>
    <row r="5017" spans="1:27" x14ac:dyDescent="0.2">
      <c r="A5017" s="4">
        <v>5016</v>
      </c>
      <c r="B5017" s="4" t="s">
        <v>7923</v>
      </c>
      <c r="C5017" s="5">
        <v>41967</v>
      </c>
      <c r="D5017" s="5">
        <v>41972</v>
      </c>
      <c r="E5017" s="4" t="s">
        <v>29</v>
      </c>
      <c r="F5017" s="4" t="s">
        <v>4330</v>
      </c>
      <c r="G5017" s="4" t="s">
        <v>4329</v>
      </c>
      <c r="H5017" s="4" t="s">
        <v>18</v>
      </c>
      <c r="I5017" s="4" t="s">
        <v>17</v>
      </c>
      <c r="J5017" s="4" t="s">
        <v>727</v>
      </c>
      <c r="K5017" s="4" t="s">
        <v>85</v>
      </c>
      <c r="L5017" s="4">
        <v>43615</v>
      </c>
      <c r="M5017" s="4" t="s">
        <v>5</v>
      </c>
      <c r="N5017" s="4" t="s">
        <v>4442</v>
      </c>
      <c r="O5017" s="4" t="s">
        <v>37</v>
      </c>
      <c r="P5017" s="4" t="s">
        <v>36</v>
      </c>
      <c r="Q5017" s="4" t="s">
        <v>4441</v>
      </c>
      <c r="R5017" s="4">
        <v>35.167999999999999</v>
      </c>
      <c r="S5017" s="4">
        <v>7</v>
      </c>
      <c r="T5017" s="4">
        <v>0.2</v>
      </c>
      <c r="U5017" s="4">
        <v>9.6712000000000007</v>
      </c>
      <c r="V5017" s="4" t="str">
        <f>INDEX(Regional_Lookup!$B$2:$B$5,MATCH('Sample - Superstore'!M5017,Regional_Lookup!$A$2:$A$5,0))</f>
        <v>Sarah Miller</v>
      </c>
      <c r="W5017" s="4">
        <f>INDEX(Regional_Lookup!$C$2:$C$5, MATCH('Sample - Superstore'!M5017,Regional_Lookup!$A$2:$A$5, 0))</f>
        <v>0.16</v>
      </c>
      <c r="X5017" s="4">
        <f>U5017/R5017</f>
        <v>0.27500000000000002</v>
      </c>
      <c r="Y5017" s="4" t="str">
        <f>IF(X5017&gt;=W5017, "Yes", "No")</f>
        <v>Yes</v>
      </c>
      <c r="Z5017" s="4">
        <f>D5017-C5017</f>
        <v>5</v>
      </c>
      <c r="AA5017" s="4" t="str" cm="1">
        <f t="array" ref="AA5017">_xlfn.IFS(Z5017&lt;=2,"Fast",Z5017&gt;5, "Slow", AND(Z5017&gt;=3,Z5017&lt;=5),"Standard")</f>
        <v>Standard</v>
      </c>
    </row>
    <row r="5018" spans="1:27" x14ac:dyDescent="0.2">
      <c r="A5018" s="4">
        <v>5017</v>
      </c>
      <c r="B5018" s="4" t="s">
        <v>7923</v>
      </c>
      <c r="C5018" s="5">
        <v>41967</v>
      </c>
      <c r="D5018" s="5">
        <v>41972</v>
      </c>
      <c r="E5018" s="4" t="s">
        <v>29</v>
      </c>
      <c r="F5018" s="4" t="s">
        <v>4330</v>
      </c>
      <c r="G5018" s="4" t="s">
        <v>4329</v>
      </c>
      <c r="H5018" s="4" t="s">
        <v>18</v>
      </c>
      <c r="I5018" s="4" t="s">
        <v>17</v>
      </c>
      <c r="J5018" s="4" t="s">
        <v>727</v>
      </c>
      <c r="K5018" s="4" t="s">
        <v>85</v>
      </c>
      <c r="L5018" s="4">
        <v>43615</v>
      </c>
      <c r="M5018" s="4" t="s">
        <v>5</v>
      </c>
      <c r="N5018" s="4" t="s">
        <v>4599</v>
      </c>
      <c r="O5018" s="4" t="s">
        <v>33</v>
      </c>
      <c r="P5018" s="4" t="s">
        <v>32</v>
      </c>
      <c r="Q5018" s="4" t="s">
        <v>4598</v>
      </c>
      <c r="R5018" s="4">
        <v>1502.376</v>
      </c>
      <c r="S5018" s="4">
        <v>4</v>
      </c>
      <c r="T5018" s="4">
        <v>0.4</v>
      </c>
      <c r="U5018" s="4">
        <v>-250.39599999999999</v>
      </c>
      <c r="V5018" s="4" t="str">
        <f>INDEX(Regional_Lookup!$B$2:$B$5,MATCH('Sample - Superstore'!M5018,Regional_Lookup!$A$2:$A$5,0))</f>
        <v>Sarah Miller</v>
      </c>
      <c r="W5018" s="4">
        <f>INDEX(Regional_Lookup!$C$2:$C$5, MATCH('Sample - Superstore'!M5018,Regional_Lookup!$A$2:$A$5, 0))</f>
        <v>0.16</v>
      </c>
      <c r="X5018" s="4">
        <f>U5018/R5018</f>
        <v>-0.16666666666666666</v>
      </c>
      <c r="Y5018" s="4" t="str">
        <f>IF(X5018&gt;=W5018, "Yes", "No")</f>
        <v>No</v>
      </c>
      <c r="Z5018" s="4">
        <f>D5018-C5018</f>
        <v>5</v>
      </c>
      <c r="AA5018" s="4" t="str" cm="1">
        <f t="array" ref="AA5018">_xlfn.IFS(Z5018&lt;=2,"Fast",Z5018&gt;5, "Slow", AND(Z5018&gt;=3,Z5018&lt;=5),"Standard")</f>
        <v>Standard</v>
      </c>
    </row>
    <row r="5019" spans="1:27" x14ac:dyDescent="0.2">
      <c r="A5019" s="4">
        <v>5018</v>
      </c>
      <c r="B5019" s="4" t="s">
        <v>7922</v>
      </c>
      <c r="C5019" s="5">
        <v>41958</v>
      </c>
      <c r="D5019" s="5">
        <v>41961</v>
      </c>
      <c r="E5019" s="4" t="s">
        <v>89</v>
      </c>
      <c r="F5019" s="4" t="s">
        <v>1807</v>
      </c>
      <c r="G5019" s="4" t="s">
        <v>1806</v>
      </c>
      <c r="H5019" s="4" t="s">
        <v>18</v>
      </c>
      <c r="I5019" s="4" t="s">
        <v>17</v>
      </c>
      <c r="J5019" s="4" t="s">
        <v>59</v>
      </c>
      <c r="K5019" s="4" t="s">
        <v>15</v>
      </c>
      <c r="L5019" s="4">
        <v>90008</v>
      </c>
      <c r="M5019" s="4" t="s">
        <v>9</v>
      </c>
      <c r="N5019" s="4" t="s">
        <v>2020</v>
      </c>
      <c r="O5019" s="4" t="s">
        <v>37</v>
      </c>
      <c r="P5019" s="4" t="s">
        <v>36</v>
      </c>
      <c r="Q5019" s="4" t="s">
        <v>2019</v>
      </c>
      <c r="R5019" s="4">
        <v>10.11</v>
      </c>
      <c r="S5019" s="4">
        <v>3</v>
      </c>
      <c r="T5019" s="4">
        <v>0</v>
      </c>
      <c r="U5019" s="4">
        <v>3.2351999999999999</v>
      </c>
      <c r="V5019" s="4" t="str">
        <f>INDEX(Regional_Lookup!$B$2:$B$5,MATCH('Sample - Superstore'!M5019,Regional_Lookup!$A$2:$A$5,0))</f>
        <v>James Chen</v>
      </c>
      <c r="W5019" s="4">
        <f>INDEX(Regional_Lookup!$C$2:$C$5, MATCH('Sample - Superstore'!M5019,Regional_Lookup!$A$2:$A$5, 0))</f>
        <v>0.18</v>
      </c>
      <c r="X5019" s="4">
        <f>U5019/R5019</f>
        <v>0.32</v>
      </c>
      <c r="Y5019" s="4" t="str">
        <f>IF(X5019&gt;=W5019, "Yes", "No")</f>
        <v>Yes</v>
      </c>
      <c r="Z5019" s="4">
        <f>D5019-C5019</f>
        <v>3</v>
      </c>
      <c r="AA5019" s="4" t="str" cm="1">
        <f t="array" ref="AA5019">_xlfn.IFS(Z5019&lt;=2,"Fast",Z5019&gt;5, "Slow", AND(Z5019&gt;=3,Z5019&lt;=5),"Standard")</f>
        <v>Standard</v>
      </c>
    </row>
    <row r="5020" spans="1:27" x14ac:dyDescent="0.2">
      <c r="A5020" s="4">
        <v>5019</v>
      </c>
      <c r="B5020" s="4" t="s">
        <v>7922</v>
      </c>
      <c r="C5020" s="5">
        <v>41958</v>
      </c>
      <c r="D5020" s="5">
        <v>41961</v>
      </c>
      <c r="E5020" s="4" t="s">
        <v>89</v>
      </c>
      <c r="F5020" s="4" t="s">
        <v>1807</v>
      </c>
      <c r="G5020" s="4" t="s">
        <v>1806</v>
      </c>
      <c r="H5020" s="4" t="s">
        <v>18</v>
      </c>
      <c r="I5020" s="4" t="s">
        <v>17</v>
      </c>
      <c r="J5020" s="4" t="s">
        <v>59</v>
      </c>
      <c r="K5020" s="4" t="s">
        <v>15</v>
      </c>
      <c r="L5020" s="4">
        <v>90008</v>
      </c>
      <c r="M5020" s="4" t="s">
        <v>9</v>
      </c>
      <c r="N5020" s="4" t="s">
        <v>1545</v>
      </c>
      <c r="O5020" s="4" t="s">
        <v>33</v>
      </c>
      <c r="P5020" s="4" t="s">
        <v>55</v>
      </c>
      <c r="Q5020" s="4" t="s">
        <v>3467</v>
      </c>
      <c r="R5020" s="4">
        <v>772.47</v>
      </c>
      <c r="S5020" s="4">
        <v>3</v>
      </c>
      <c r="T5020" s="4">
        <v>0</v>
      </c>
      <c r="U5020" s="4">
        <v>146.76929999999999</v>
      </c>
      <c r="V5020" s="4" t="str">
        <f>INDEX(Regional_Lookup!$B$2:$B$5,MATCH('Sample - Superstore'!M5020,Regional_Lookup!$A$2:$A$5,0))</f>
        <v>James Chen</v>
      </c>
      <c r="W5020" s="4">
        <f>INDEX(Regional_Lookup!$C$2:$C$5, MATCH('Sample - Superstore'!M5020,Regional_Lookup!$A$2:$A$5, 0))</f>
        <v>0.18</v>
      </c>
      <c r="X5020" s="4">
        <f>U5020/R5020</f>
        <v>0.18999999999999997</v>
      </c>
      <c r="Y5020" s="4" t="str">
        <f>IF(X5020&gt;=W5020, "Yes", "No")</f>
        <v>Yes</v>
      </c>
      <c r="Z5020" s="4">
        <f>D5020-C5020</f>
        <v>3</v>
      </c>
      <c r="AA5020" s="4" t="str" cm="1">
        <f t="array" ref="AA5020">_xlfn.IFS(Z5020&lt;=2,"Fast",Z5020&gt;5, "Slow", AND(Z5020&gt;=3,Z5020&lt;=5),"Standard")</f>
        <v>Standard</v>
      </c>
    </row>
    <row r="5021" spans="1:27" x14ac:dyDescent="0.2">
      <c r="A5021" s="4">
        <v>5020</v>
      </c>
      <c r="B5021" s="4" t="s">
        <v>7922</v>
      </c>
      <c r="C5021" s="5">
        <v>41958</v>
      </c>
      <c r="D5021" s="5">
        <v>41961</v>
      </c>
      <c r="E5021" s="4" t="s">
        <v>89</v>
      </c>
      <c r="F5021" s="4" t="s">
        <v>1807</v>
      </c>
      <c r="G5021" s="4" t="s">
        <v>1806</v>
      </c>
      <c r="H5021" s="4" t="s">
        <v>18</v>
      </c>
      <c r="I5021" s="4" t="s">
        <v>17</v>
      </c>
      <c r="J5021" s="4" t="s">
        <v>59</v>
      </c>
      <c r="K5021" s="4" t="s">
        <v>15</v>
      </c>
      <c r="L5021" s="4">
        <v>90008</v>
      </c>
      <c r="M5021" s="4" t="s">
        <v>9</v>
      </c>
      <c r="N5021" s="4" t="s">
        <v>239</v>
      </c>
      <c r="O5021" s="4" t="s">
        <v>13</v>
      </c>
      <c r="P5021" s="4" t="s">
        <v>64</v>
      </c>
      <c r="Q5021" s="4" t="s">
        <v>238</v>
      </c>
      <c r="R5021" s="4">
        <v>20.46</v>
      </c>
      <c r="S5021" s="4">
        <v>2</v>
      </c>
      <c r="T5021" s="4">
        <v>0</v>
      </c>
      <c r="U5021" s="4">
        <v>5.3196000000000003</v>
      </c>
      <c r="V5021" s="4" t="str">
        <f>INDEX(Regional_Lookup!$B$2:$B$5,MATCH('Sample - Superstore'!M5021,Regional_Lookup!$A$2:$A$5,0))</f>
        <v>James Chen</v>
      </c>
      <c r="W5021" s="4">
        <f>INDEX(Regional_Lookup!$C$2:$C$5, MATCH('Sample - Superstore'!M5021,Regional_Lookup!$A$2:$A$5, 0))</f>
        <v>0.18</v>
      </c>
      <c r="X5021" s="4">
        <f>U5021/R5021</f>
        <v>0.26</v>
      </c>
      <c r="Y5021" s="4" t="str">
        <f>IF(X5021&gt;=W5021, "Yes", "No")</f>
        <v>Yes</v>
      </c>
      <c r="Z5021" s="4">
        <f>D5021-C5021</f>
        <v>3</v>
      </c>
      <c r="AA5021" s="4" t="str" cm="1">
        <f t="array" ref="AA5021">_xlfn.IFS(Z5021&lt;=2,"Fast",Z5021&gt;5, "Slow", AND(Z5021&gt;=3,Z5021&lt;=5),"Standard")</f>
        <v>Standard</v>
      </c>
    </row>
    <row r="5022" spans="1:27" x14ac:dyDescent="0.2">
      <c r="A5022" s="4">
        <v>5021</v>
      </c>
      <c r="B5022" s="4" t="s">
        <v>7921</v>
      </c>
      <c r="C5022" s="5">
        <v>42817</v>
      </c>
      <c r="D5022" s="5">
        <v>42819</v>
      </c>
      <c r="E5022" s="4" t="s">
        <v>21</v>
      </c>
      <c r="F5022" s="4" t="s">
        <v>1349</v>
      </c>
      <c r="G5022" s="4" t="s">
        <v>1348</v>
      </c>
      <c r="H5022" s="4" t="s">
        <v>50</v>
      </c>
      <c r="I5022" s="4" t="s">
        <v>17</v>
      </c>
      <c r="J5022" s="4" t="s">
        <v>254</v>
      </c>
      <c r="K5022" s="4" t="s">
        <v>66</v>
      </c>
      <c r="L5022" s="4">
        <v>10011</v>
      </c>
      <c r="M5022" s="4" t="s">
        <v>5</v>
      </c>
      <c r="N5022" s="4" t="s">
        <v>3421</v>
      </c>
      <c r="O5022" s="4" t="s">
        <v>13</v>
      </c>
      <c r="P5022" s="4" t="s">
        <v>64</v>
      </c>
      <c r="Q5022" s="4" t="s">
        <v>3420</v>
      </c>
      <c r="R5022" s="4">
        <v>347.58</v>
      </c>
      <c r="S5022" s="4">
        <v>3</v>
      </c>
      <c r="T5022" s="4">
        <v>0</v>
      </c>
      <c r="U5022" s="4">
        <v>17.379000000000001</v>
      </c>
      <c r="V5022" s="4" t="str">
        <f>INDEX(Regional_Lookup!$B$2:$B$5,MATCH('Sample - Superstore'!M5022,Regional_Lookup!$A$2:$A$5,0))</f>
        <v>Sarah Miller</v>
      </c>
      <c r="W5022" s="4">
        <f>INDEX(Regional_Lookup!$C$2:$C$5, MATCH('Sample - Superstore'!M5022,Regional_Lookup!$A$2:$A$5, 0))</f>
        <v>0.16</v>
      </c>
      <c r="X5022" s="4">
        <f>U5022/R5022</f>
        <v>0.05</v>
      </c>
      <c r="Y5022" s="4" t="str">
        <f>IF(X5022&gt;=W5022, "Yes", "No")</f>
        <v>No</v>
      </c>
      <c r="Z5022" s="4">
        <f>D5022-C5022</f>
        <v>2</v>
      </c>
      <c r="AA5022" s="4" t="str" cm="1">
        <f t="array" ref="AA5022">_xlfn.IFS(Z5022&lt;=2,"Fast",Z5022&gt;5, "Slow", AND(Z5022&gt;=3,Z5022&lt;=5),"Standard")</f>
        <v>Fast</v>
      </c>
    </row>
    <row r="5023" spans="1:27" x14ac:dyDescent="0.2">
      <c r="A5023" s="4">
        <v>5022</v>
      </c>
      <c r="B5023" s="4" t="s">
        <v>7920</v>
      </c>
      <c r="C5023" s="5">
        <v>42722</v>
      </c>
      <c r="D5023" s="5">
        <v>42728</v>
      </c>
      <c r="E5023" s="4" t="s">
        <v>29</v>
      </c>
      <c r="F5023" s="4" t="s">
        <v>7069</v>
      </c>
      <c r="G5023" s="4" t="s">
        <v>7068</v>
      </c>
      <c r="H5023" s="4" t="s">
        <v>18</v>
      </c>
      <c r="I5023" s="4" t="s">
        <v>17</v>
      </c>
      <c r="J5023" s="4" t="s">
        <v>919</v>
      </c>
      <c r="K5023" s="4" t="s">
        <v>15</v>
      </c>
      <c r="L5023" s="4">
        <v>92037</v>
      </c>
      <c r="M5023" s="4" t="s">
        <v>9</v>
      </c>
      <c r="N5023" s="4" t="s">
        <v>4731</v>
      </c>
      <c r="O5023" s="4" t="s">
        <v>33</v>
      </c>
      <c r="P5023" s="4" t="s">
        <v>55</v>
      </c>
      <c r="Q5023" s="4" t="s">
        <v>4730</v>
      </c>
      <c r="R5023" s="4">
        <v>72.64</v>
      </c>
      <c r="S5023" s="4">
        <v>2</v>
      </c>
      <c r="T5023" s="4">
        <v>0</v>
      </c>
      <c r="U5023" s="4">
        <v>21.792000000000002</v>
      </c>
      <c r="V5023" s="4" t="str">
        <f>INDEX(Regional_Lookup!$B$2:$B$5,MATCH('Sample - Superstore'!M5023,Regional_Lookup!$A$2:$A$5,0))</f>
        <v>James Chen</v>
      </c>
      <c r="W5023" s="4">
        <f>INDEX(Regional_Lookup!$C$2:$C$5, MATCH('Sample - Superstore'!M5023,Regional_Lookup!$A$2:$A$5, 0))</f>
        <v>0.18</v>
      </c>
      <c r="X5023" s="4">
        <f>U5023/R5023</f>
        <v>0.30000000000000004</v>
      </c>
      <c r="Y5023" s="4" t="str">
        <f>IF(X5023&gt;=W5023, "Yes", "No")</f>
        <v>Yes</v>
      </c>
      <c r="Z5023" s="4">
        <f>D5023-C5023</f>
        <v>6</v>
      </c>
      <c r="AA5023" s="4" t="str" cm="1">
        <f t="array" ref="AA5023">_xlfn.IFS(Z5023&lt;=2,"Fast",Z5023&gt;5, "Slow", AND(Z5023&gt;=3,Z5023&lt;=5),"Standard")</f>
        <v>Slow</v>
      </c>
    </row>
    <row r="5024" spans="1:27" x14ac:dyDescent="0.2">
      <c r="A5024" s="4">
        <v>5023</v>
      </c>
      <c r="B5024" s="4" t="s">
        <v>7920</v>
      </c>
      <c r="C5024" s="5">
        <v>42722</v>
      </c>
      <c r="D5024" s="5">
        <v>42728</v>
      </c>
      <c r="E5024" s="4" t="s">
        <v>29</v>
      </c>
      <c r="F5024" s="4" t="s">
        <v>7069</v>
      </c>
      <c r="G5024" s="4" t="s">
        <v>7068</v>
      </c>
      <c r="H5024" s="4" t="s">
        <v>18</v>
      </c>
      <c r="I5024" s="4" t="s">
        <v>17</v>
      </c>
      <c r="J5024" s="4" t="s">
        <v>919</v>
      </c>
      <c r="K5024" s="4" t="s">
        <v>15</v>
      </c>
      <c r="L5024" s="4">
        <v>92037</v>
      </c>
      <c r="M5024" s="4" t="s">
        <v>9</v>
      </c>
      <c r="N5024" s="4" t="s">
        <v>1545</v>
      </c>
      <c r="O5024" s="4" t="s">
        <v>33</v>
      </c>
      <c r="P5024" s="4" t="s">
        <v>55</v>
      </c>
      <c r="Q5024" s="4" t="s">
        <v>3467</v>
      </c>
      <c r="R5024" s="4">
        <v>772.47</v>
      </c>
      <c r="S5024" s="4">
        <v>3</v>
      </c>
      <c r="T5024" s="4">
        <v>0</v>
      </c>
      <c r="U5024" s="4">
        <v>146.76929999999999</v>
      </c>
      <c r="V5024" s="4" t="str">
        <f>INDEX(Regional_Lookup!$B$2:$B$5,MATCH('Sample - Superstore'!M5024,Regional_Lookup!$A$2:$A$5,0))</f>
        <v>James Chen</v>
      </c>
      <c r="W5024" s="4">
        <f>INDEX(Regional_Lookup!$C$2:$C$5, MATCH('Sample - Superstore'!M5024,Regional_Lookup!$A$2:$A$5, 0))</f>
        <v>0.18</v>
      </c>
      <c r="X5024" s="4">
        <f>U5024/R5024</f>
        <v>0.18999999999999997</v>
      </c>
      <c r="Y5024" s="4" t="str">
        <f>IF(X5024&gt;=W5024, "Yes", "No")</f>
        <v>Yes</v>
      </c>
      <c r="Z5024" s="4">
        <f>D5024-C5024</f>
        <v>6</v>
      </c>
      <c r="AA5024" s="4" t="str" cm="1">
        <f t="array" ref="AA5024">_xlfn.IFS(Z5024&lt;=2,"Fast",Z5024&gt;5, "Slow", AND(Z5024&gt;=3,Z5024&lt;=5),"Standard")</f>
        <v>Slow</v>
      </c>
    </row>
    <row r="5025" spans="1:27" x14ac:dyDescent="0.2">
      <c r="A5025" s="4">
        <v>5024</v>
      </c>
      <c r="B5025" s="4" t="s">
        <v>7920</v>
      </c>
      <c r="C5025" s="5">
        <v>42722</v>
      </c>
      <c r="D5025" s="5">
        <v>42728</v>
      </c>
      <c r="E5025" s="4" t="s">
        <v>29</v>
      </c>
      <c r="F5025" s="4" t="s">
        <v>7069</v>
      </c>
      <c r="G5025" s="4" t="s">
        <v>7068</v>
      </c>
      <c r="H5025" s="4" t="s">
        <v>18</v>
      </c>
      <c r="I5025" s="4" t="s">
        <v>17</v>
      </c>
      <c r="J5025" s="4" t="s">
        <v>919</v>
      </c>
      <c r="K5025" s="4" t="s">
        <v>15</v>
      </c>
      <c r="L5025" s="4">
        <v>92037</v>
      </c>
      <c r="M5025" s="4" t="s">
        <v>9</v>
      </c>
      <c r="N5025" s="4" t="s">
        <v>1042</v>
      </c>
      <c r="O5025" s="4" t="s">
        <v>37</v>
      </c>
      <c r="P5025" s="4" t="s">
        <v>36</v>
      </c>
      <c r="Q5025" s="4" t="s">
        <v>1041</v>
      </c>
      <c r="R5025" s="4">
        <v>39.92</v>
      </c>
      <c r="S5025" s="4">
        <v>4</v>
      </c>
      <c r="T5025" s="4">
        <v>0</v>
      </c>
      <c r="U5025" s="4">
        <v>11.1776</v>
      </c>
      <c r="V5025" s="4" t="str">
        <f>INDEX(Regional_Lookup!$B$2:$B$5,MATCH('Sample - Superstore'!M5025,Regional_Lookup!$A$2:$A$5,0))</f>
        <v>James Chen</v>
      </c>
      <c r="W5025" s="4">
        <f>INDEX(Regional_Lookup!$C$2:$C$5, MATCH('Sample - Superstore'!M5025,Regional_Lookup!$A$2:$A$5, 0))</f>
        <v>0.18</v>
      </c>
      <c r="X5025" s="4">
        <f>U5025/R5025</f>
        <v>0.27999999999999997</v>
      </c>
      <c r="Y5025" s="4" t="str">
        <f>IF(X5025&gt;=W5025, "Yes", "No")</f>
        <v>Yes</v>
      </c>
      <c r="Z5025" s="4">
        <f>D5025-C5025</f>
        <v>6</v>
      </c>
      <c r="AA5025" s="4" t="str" cm="1">
        <f t="array" ref="AA5025">_xlfn.IFS(Z5025&lt;=2,"Fast",Z5025&gt;5, "Slow", AND(Z5025&gt;=3,Z5025&lt;=5),"Standard")</f>
        <v>Slow</v>
      </c>
    </row>
    <row r="5026" spans="1:27" x14ac:dyDescent="0.2">
      <c r="A5026" s="4">
        <v>5025</v>
      </c>
      <c r="B5026" s="4" t="s">
        <v>7919</v>
      </c>
      <c r="C5026" s="5">
        <v>42945</v>
      </c>
      <c r="D5026" s="5">
        <v>42950</v>
      </c>
      <c r="E5026" s="4" t="s">
        <v>29</v>
      </c>
      <c r="F5026" s="4" t="s">
        <v>7284</v>
      </c>
      <c r="G5026" s="4" t="s">
        <v>7283</v>
      </c>
      <c r="H5026" s="4" t="s">
        <v>18</v>
      </c>
      <c r="I5026" s="4" t="s">
        <v>17</v>
      </c>
      <c r="J5026" s="4" t="s">
        <v>1756</v>
      </c>
      <c r="K5026" s="4" t="s">
        <v>1749</v>
      </c>
      <c r="L5026" s="4">
        <v>73120</v>
      </c>
      <c r="M5026" s="4" t="s">
        <v>3</v>
      </c>
      <c r="N5026" s="4" t="s">
        <v>4181</v>
      </c>
      <c r="O5026" s="4" t="s">
        <v>13</v>
      </c>
      <c r="P5026" s="4" t="s">
        <v>100</v>
      </c>
      <c r="Q5026" s="4" t="s">
        <v>4180</v>
      </c>
      <c r="R5026" s="4">
        <v>33.479999999999997</v>
      </c>
      <c r="S5026" s="4">
        <v>2</v>
      </c>
      <c r="T5026" s="4">
        <v>0</v>
      </c>
      <c r="U5026" s="4">
        <v>16.405200000000001</v>
      </c>
      <c r="V5026" s="4" t="str">
        <f>INDEX(Regional_Lookup!$B$2:$B$5,MATCH('Sample - Superstore'!M5026,Regional_Lookup!$A$2:$A$5,0))</f>
        <v>David Johnson</v>
      </c>
      <c r="W5026" s="4">
        <f>INDEX(Regional_Lookup!$C$2:$C$5, MATCH('Sample - Superstore'!M5026,Regional_Lookup!$A$2:$A$5, 0))</f>
        <v>0.14000000000000001</v>
      </c>
      <c r="X5026" s="4">
        <f>U5026/R5026</f>
        <v>0.49000000000000005</v>
      </c>
      <c r="Y5026" s="4" t="str">
        <f>IF(X5026&gt;=W5026, "Yes", "No")</f>
        <v>Yes</v>
      </c>
      <c r="Z5026" s="4">
        <f>D5026-C5026</f>
        <v>5</v>
      </c>
      <c r="AA5026" s="4" t="str" cm="1">
        <f t="array" ref="AA5026">_xlfn.IFS(Z5026&lt;=2,"Fast",Z5026&gt;5, "Slow", AND(Z5026&gt;=3,Z5026&lt;=5),"Standard")</f>
        <v>Standard</v>
      </c>
    </row>
    <row r="5027" spans="1:27" x14ac:dyDescent="0.2">
      <c r="A5027" s="4">
        <v>5026</v>
      </c>
      <c r="B5027" s="4" t="s">
        <v>7919</v>
      </c>
      <c r="C5027" s="5">
        <v>42945</v>
      </c>
      <c r="D5027" s="5">
        <v>42950</v>
      </c>
      <c r="E5027" s="4" t="s">
        <v>29</v>
      </c>
      <c r="F5027" s="4" t="s">
        <v>7284</v>
      </c>
      <c r="G5027" s="4" t="s">
        <v>7283</v>
      </c>
      <c r="H5027" s="4" t="s">
        <v>18</v>
      </c>
      <c r="I5027" s="4" t="s">
        <v>17</v>
      </c>
      <c r="J5027" s="4" t="s">
        <v>1756</v>
      </c>
      <c r="K5027" s="4" t="s">
        <v>1749</v>
      </c>
      <c r="L5027" s="4">
        <v>73120</v>
      </c>
      <c r="M5027" s="4" t="s">
        <v>3</v>
      </c>
      <c r="N5027" s="4" t="s">
        <v>3537</v>
      </c>
      <c r="O5027" s="4" t="s">
        <v>33</v>
      </c>
      <c r="P5027" s="4" t="s">
        <v>32</v>
      </c>
      <c r="Q5027" s="4" t="s">
        <v>3536</v>
      </c>
      <c r="R5027" s="4">
        <v>461.97</v>
      </c>
      <c r="S5027" s="4">
        <v>3</v>
      </c>
      <c r="T5027" s="4">
        <v>0</v>
      </c>
      <c r="U5027" s="4">
        <v>133.97130000000001</v>
      </c>
      <c r="V5027" s="4" t="str">
        <f>INDEX(Regional_Lookup!$B$2:$B$5,MATCH('Sample - Superstore'!M5027,Regional_Lookup!$A$2:$A$5,0))</f>
        <v>David Johnson</v>
      </c>
      <c r="W5027" s="4">
        <f>INDEX(Regional_Lookup!$C$2:$C$5, MATCH('Sample - Superstore'!M5027,Regional_Lookup!$A$2:$A$5, 0))</f>
        <v>0.14000000000000001</v>
      </c>
      <c r="X5027" s="4">
        <f>U5027/R5027</f>
        <v>0.29000000000000004</v>
      </c>
      <c r="Y5027" s="4" t="str">
        <f>IF(X5027&gt;=W5027, "Yes", "No")</f>
        <v>Yes</v>
      </c>
      <c r="Z5027" s="4">
        <f>D5027-C5027</f>
        <v>5</v>
      </c>
      <c r="AA5027" s="4" t="str" cm="1">
        <f t="array" ref="AA5027">_xlfn.IFS(Z5027&lt;=2,"Fast",Z5027&gt;5, "Slow", AND(Z5027&gt;=3,Z5027&lt;=5),"Standard")</f>
        <v>Standard</v>
      </c>
    </row>
    <row r="5028" spans="1:27" x14ac:dyDescent="0.2">
      <c r="A5028" s="4">
        <v>5027</v>
      </c>
      <c r="B5028" s="4" t="s">
        <v>7919</v>
      </c>
      <c r="C5028" s="5">
        <v>42945</v>
      </c>
      <c r="D5028" s="5">
        <v>42950</v>
      </c>
      <c r="E5028" s="4" t="s">
        <v>29</v>
      </c>
      <c r="F5028" s="4" t="s">
        <v>7284</v>
      </c>
      <c r="G5028" s="4" t="s">
        <v>7283</v>
      </c>
      <c r="H5028" s="4" t="s">
        <v>18</v>
      </c>
      <c r="I5028" s="4" t="s">
        <v>17</v>
      </c>
      <c r="J5028" s="4" t="s">
        <v>1756</v>
      </c>
      <c r="K5028" s="4" t="s">
        <v>1749</v>
      </c>
      <c r="L5028" s="4">
        <v>73120</v>
      </c>
      <c r="M5028" s="4" t="s">
        <v>3</v>
      </c>
      <c r="N5028" s="4" t="s">
        <v>2274</v>
      </c>
      <c r="O5028" s="4" t="s">
        <v>13</v>
      </c>
      <c r="P5028" s="4" t="s">
        <v>12</v>
      </c>
      <c r="Q5028" s="4" t="s">
        <v>2273</v>
      </c>
      <c r="R5028" s="4">
        <v>137.62</v>
      </c>
      <c r="S5028" s="4">
        <v>2</v>
      </c>
      <c r="T5028" s="4">
        <v>0</v>
      </c>
      <c r="U5028" s="4">
        <v>60.552799999999998</v>
      </c>
      <c r="V5028" s="4" t="str">
        <f>INDEX(Regional_Lookup!$B$2:$B$5,MATCH('Sample - Superstore'!M5028,Regional_Lookup!$A$2:$A$5,0))</f>
        <v>David Johnson</v>
      </c>
      <c r="W5028" s="4">
        <f>INDEX(Regional_Lookup!$C$2:$C$5, MATCH('Sample - Superstore'!M5028,Regional_Lookup!$A$2:$A$5, 0))</f>
        <v>0.14000000000000001</v>
      </c>
      <c r="X5028" s="4">
        <f>U5028/R5028</f>
        <v>0.43999999999999995</v>
      </c>
      <c r="Y5028" s="4" t="str">
        <f>IF(X5028&gt;=W5028, "Yes", "No")</f>
        <v>Yes</v>
      </c>
      <c r="Z5028" s="4">
        <f>D5028-C5028</f>
        <v>5</v>
      </c>
      <c r="AA5028" s="4" t="str" cm="1">
        <f t="array" ref="AA5028">_xlfn.IFS(Z5028&lt;=2,"Fast",Z5028&gt;5, "Slow", AND(Z5028&gt;=3,Z5028&lt;=5),"Standard")</f>
        <v>Standard</v>
      </c>
    </row>
    <row r="5029" spans="1:27" x14ac:dyDescent="0.2">
      <c r="A5029" s="4">
        <v>5028</v>
      </c>
      <c r="B5029" s="4" t="s">
        <v>7919</v>
      </c>
      <c r="C5029" s="5">
        <v>42945</v>
      </c>
      <c r="D5029" s="5">
        <v>42950</v>
      </c>
      <c r="E5029" s="4" t="s">
        <v>29</v>
      </c>
      <c r="F5029" s="4" t="s">
        <v>7284</v>
      </c>
      <c r="G5029" s="4" t="s">
        <v>7283</v>
      </c>
      <c r="H5029" s="4" t="s">
        <v>18</v>
      </c>
      <c r="I5029" s="4" t="s">
        <v>17</v>
      </c>
      <c r="J5029" s="4" t="s">
        <v>1756</v>
      </c>
      <c r="K5029" s="4" t="s">
        <v>1749</v>
      </c>
      <c r="L5029" s="4">
        <v>73120</v>
      </c>
      <c r="M5029" s="4" t="s">
        <v>3</v>
      </c>
      <c r="N5029" s="4" t="s">
        <v>434</v>
      </c>
      <c r="O5029" s="4" t="s">
        <v>37</v>
      </c>
      <c r="P5029" s="4" t="s">
        <v>221</v>
      </c>
      <c r="Q5029" s="4" t="s">
        <v>433</v>
      </c>
      <c r="R5029" s="4">
        <v>302.67</v>
      </c>
      <c r="S5029" s="4">
        <v>3</v>
      </c>
      <c r="T5029" s="4">
        <v>0</v>
      </c>
      <c r="U5029" s="4">
        <v>72.640799999999999</v>
      </c>
      <c r="V5029" s="4" t="str">
        <f>INDEX(Regional_Lookup!$B$2:$B$5,MATCH('Sample - Superstore'!M5029,Regional_Lookup!$A$2:$A$5,0))</f>
        <v>David Johnson</v>
      </c>
      <c r="W5029" s="4">
        <f>INDEX(Regional_Lookup!$C$2:$C$5, MATCH('Sample - Superstore'!M5029,Regional_Lookup!$A$2:$A$5, 0))</f>
        <v>0.14000000000000001</v>
      </c>
      <c r="X5029" s="4">
        <f>U5029/R5029</f>
        <v>0.24</v>
      </c>
      <c r="Y5029" s="4" t="str">
        <f>IF(X5029&gt;=W5029, "Yes", "No")</f>
        <v>Yes</v>
      </c>
      <c r="Z5029" s="4">
        <f>D5029-C5029</f>
        <v>5</v>
      </c>
      <c r="AA5029" s="4" t="str" cm="1">
        <f t="array" ref="AA5029">_xlfn.IFS(Z5029&lt;=2,"Fast",Z5029&gt;5, "Slow", AND(Z5029&gt;=3,Z5029&lt;=5),"Standard")</f>
        <v>Standard</v>
      </c>
    </row>
    <row r="5030" spans="1:27" x14ac:dyDescent="0.2">
      <c r="A5030" s="4">
        <v>5029</v>
      </c>
      <c r="B5030" s="4" t="s">
        <v>7918</v>
      </c>
      <c r="C5030" s="5">
        <v>41884</v>
      </c>
      <c r="D5030" s="5">
        <v>41889</v>
      </c>
      <c r="E5030" s="4" t="s">
        <v>21</v>
      </c>
      <c r="F5030" s="4" t="s">
        <v>5183</v>
      </c>
      <c r="G5030" s="4" t="s">
        <v>5182</v>
      </c>
      <c r="H5030" s="4" t="s">
        <v>18</v>
      </c>
      <c r="I5030" s="4" t="s">
        <v>17</v>
      </c>
      <c r="J5030" s="4" t="s">
        <v>319</v>
      </c>
      <c r="K5030" s="4" t="s">
        <v>318</v>
      </c>
      <c r="L5030" s="4">
        <v>60653</v>
      </c>
      <c r="M5030" s="4" t="s">
        <v>3</v>
      </c>
      <c r="N5030" s="4" t="s">
        <v>3856</v>
      </c>
      <c r="O5030" s="4" t="s">
        <v>33</v>
      </c>
      <c r="P5030" s="4" t="s">
        <v>55</v>
      </c>
      <c r="Q5030" s="4" t="s">
        <v>3855</v>
      </c>
      <c r="R5030" s="4">
        <v>239.976</v>
      </c>
      <c r="S5030" s="4">
        <v>3</v>
      </c>
      <c r="T5030" s="4">
        <v>0.2</v>
      </c>
      <c r="U5030" s="4">
        <v>53.994599999999998</v>
      </c>
      <c r="V5030" s="4" t="str">
        <f>INDEX(Regional_Lookup!$B$2:$B$5,MATCH('Sample - Superstore'!M5030,Regional_Lookup!$A$2:$A$5,0))</f>
        <v>David Johnson</v>
      </c>
      <c r="W5030" s="4">
        <f>INDEX(Regional_Lookup!$C$2:$C$5, MATCH('Sample - Superstore'!M5030,Regional_Lookup!$A$2:$A$5, 0))</f>
        <v>0.14000000000000001</v>
      </c>
      <c r="X5030" s="4">
        <f>U5030/R5030</f>
        <v>0.22500000000000001</v>
      </c>
      <c r="Y5030" s="4" t="str">
        <f>IF(X5030&gt;=W5030, "Yes", "No")</f>
        <v>Yes</v>
      </c>
      <c r="Z5030" s="4">
        <f>D5030-C5030</f>
        <v>5</v>
      </c>
      <c r="AA5030" s="4" t="str" cm="1">
        <f t="array" ref="AA5030">_xlfn.IFS(Z5030&lt;=2,"Fast",Z5030&gt;5, "Slow", AND(Z5030&gt;=3,Z5030&lt;=5),"Standard")</f>
        <v>Standard</v>
      </c>
    </row>
    <row r="5031" spans="1:27" x14ac:dyDescent="0.2">
      <c r="A5031" s="4">
        <v>5030</v>
      </c>
      <c r="B5031" s="4" t="s">
        <v>7917</v>
      </c>
      <c r="C5031" s="5">
        <v>42764</v>
      </c>
      <c r="D5031" s="5">
        <v>42768</v>
      </c>
      <c r="E5031" s="4" t="s">
        <v>29</v>
      </c>
      <c r="F5031" s="4" t="s">
        <v>3220</v>
      </c>
      <c r="G5031" s="4" t="s">
        <v>3219</v>
      </c>
      <c r="H5031" s="4" t="s">
        <v>18</v>
      </c>
      <c r="I5031" s="4" t="s">
        <v>17</v>
      </c>
      <c r="J5031" s="4" t="s">
        <v>248</v>
      </c>
      <c r="K5031" s="4" t="s">
        <v>15</v>
      </c>
      <c r="L5031" s="4">
        <v>94109</v>
      </c>
      <c r="M5031" s="4" t="s">
        <v>9</v>
      </c>
      <c r="N5031" s="4" t="s">
        <v>6108</v>
      </c>
      <c r="O5031" s="4" t="s">
        <v>13</v>
      </c>
      <c r="P5031" s="4" t="s">
        <v>116</v>
      </c>
      <c r="Q5031" s="4" t="s">
        <v>6107</v>
      </c>
      <c r="R5031" s="4">
        <v>8.34</v>
      </c>
      <c r="S5031" s="4">
        <v>3</v>
      </c>
      <c r="T5031" s="4">
        <v>0</v>
      </c>
      <c r="U5031" s="4">
        <v>2.1684000000000001</v>
      </c>
      <c r="V5031" s="4" t="str">
        <f>INDEX(Regional_Lookup!$B$2:$B$5,MATCH('Sample - Superstore'!M5031,Regional_Lookup!$A$2:$A$5,0))</f>
        <v>James Chen</v>
      </c>
      <c r="W5031" s="4">
        <f>INDEX(Regional_Lookup!$C$2:$C$5, MATCH('Sample - Superstore'!M5031,Regional_Lookup!$A$2:$A$5, 0))</f>
        <v>0.18</v>
      </c>
      <c r="X5031" s="4">
        <f>U5031/R5031</f>
        <v>0.26</v>
      </c>
      <c r="Y5031" s="4" t="str">
        <f>IF(X5031&gt;=W5031, "Yes", "No")</f>
        <v>Yes</v>
      </c>
      <c r="Z5031" s="4">
        <f>D5031-C5031</f>
        <v>4</v>
      </c>
      <c r="AA5031" s="4" t="str" cm="1">
        <f t="array" ref="AA5031">_xlfn.IFS(Z5031&lt;=2,"Fast",Z5031&gt;5, "Slow", AND(Z5031&gt;=3,Z5031&lt;=5),"Standard")</f>
        <v>Standard</v>
      </c>
    </row>
    <row r="5032" spans="1:27" x14ac:dyDescent="0.2">
      <c r="A5032" s="4">
        <v>5031</v>
      </c>
      <c r="B5032" s="4" t="s">
        <v>7917</v>
      </c>
      <c r="C5032" s="5">
        <v>42764</v>
      </c>
      <c r="D5032" s="5">
        <v>42768</v>
      </c>
      <c r="E5032" s="4" t="s">
        <v>29</v>
      </c>
      <c r="F5032" s="4" t="s">
        <v>3220</v>
      </c>
      <c r="G5032" s="4" t="s">
        <v>3219</v>
      </c>
      <c r="H5032" s="4" t="s">
        <v>18</v>
      </c>
      <c r="I5032" s="4" t="s">
        <v>17</v>
      </c>
      <c r="J5032" s="4" t="s">
        <v>248</v>
      </c>
      <c r="K5032" s="4" t="s">
        <v>15</v>
      </c>
      <c r="L5032" s="4">
        <v>94109</v>
      </c>
      <c r="M5032" s="4" t="s">
        <v>9</v>
      </c>
      <c r="N5032" s="4" t="s">
        <v>2621</v>
      </c>
      <c r="O5032" s="4" t="s">
        <v>13</v>
      </c>
      <c r="P5032" s="4" t="s">
        <v>64</v>
      </c>
      <c r="Q5032" s="4" t="s">
        <v>2620</v>
      </c>
      <c r="R5032" s="4">
        <v>8.57</v>
      </c>
      <c r="S5032" s="4">
        <v>1</v>
      </c>
      <c r="T5032" s="4">
        <v>0</v>
      </c>
      <c r="U5032" s="4">
        <v>2.2282000000000002</v>
      </c>
      <c r="V5032" s="4" t="str">
        <f>INDEX(Regional_Lookup!$B$2:$B$5,MATCH('Sample - Superstore'!M5032,Regional_Lookup!$A$2:$A$5,0))</f>
        <v>James Chen</v>
      </c>
      <c r="W5032" s="4">
        <f>INDEX(Regional_Lookup!$C$2:$C$5, MATCH('Sample - Superstore'!M5032,Regional_Lookup!$A$2:$A$5, 0))</f>
        <v>0.18</v>
      </c>
      <c r="X5032" s="4">
        <f>U5032/R5032</f>
        <v>0.26</v>
      </c>
      <c r="Y5032" s="4" t="str">
        <f>IF(X5032&gt;=W5032, "Yes", "No")</f>
        <v>Yes</v>
      </c>
      <c r="Z5032" s="4">
        <f>D5032-C5032</f>
        <v>4</v>
      </c>
      <c r="AA5032" s="4" t="str" cm="1">
        <f t="array" ref="AA5032">_xlfn.IFS(Z5032&lt;=2,"Fast",Z5032&gt;5, "Slow", AND(Z5032&gt;=3,Z5032&lt;=5),"Standard")</f>
        <v>Standard</v>
      </c>
    </row>
    <row r="5033" spans="1:27" x14ac:dyDescent="0.2">
      <c r="A5033" s="4">
        <v>5032</v>
      </c>
      <c r="B5033" s="4" t="s">
        <v>7917</v>
      </c>
      <c r="C5033" s="5">
        <v>42764</v>
      </c>
      <c r="D5033" s="5">
        <v>42768</v>
      </c>
      <c r="E5033" s="4" t="s">
        <v>29</v>
      </c>
      <c r="F5033" s="4" t="s">
        <v>3220</v>
      </c>
      <c r="G5033" s="4" t="s">
        <v>3219</v>
      </c>
      <c r="H5033" s="4" t="s">
        <v>18</v>
      </c>
      <c r="I5033" s="4" t="s">
        <v>17</v>
      </c>
      <c r="J5033" s="4" t="s">
        <v>248</v>
      </c>
      <c r="K5033" s="4" t="s">
        <v>15</v>
      </c>
      <c r="L5033" s="4">
        <v>94109</v>
      </c>
      <c r="M5033" s="4" t="s">
        <v>9</v>
      </c>
      <c r="N5033" s="4" t="s">
        <v>5826</v>
      </c>
      <c r="O5033" s="4" t="s">
        <v>13</v>
      </c>
      <c r="P5033" s="4" t="s">
        <v>100</v>
      </c>
      <c r="Q5033" s="4" t="s">
        <v>5825</v>
      </c>
      <c r="R5033" s="4">
        <v>119.616</v>
      </c>
      <c r="S5033" s="4">
        <v>8</v>
      </c>
      <c r="T5033" s="4">
        <v>0.2</v>
      </c>
      <c r="U5033" s="4">
        <v>40.370399999999997</v>
      </c>
      <c r="V5033" s="4" t="str">
        <f>INDEX(Regional_Lookup!$B$2:$B$5,MATCH('Sample - Superstore'!M5033,Regional_Lookup!$A$2:$A$5,0))</f>
        <v>James Chen</v>
      </c>
      <c r="W5033" s="4">
        <f>INDEX(Regional_Lookup!$C$2:$C$5, MATCH('Sample - Superstore'!M5033,Regional_Lookup!$A$2:$A$5, 0))</f>
        <v>0.18</v>
      </c>
      <c r="X5033" s="4">
        <f>U5033/R5033</f>
        <v>0.33749999999999997</v>
      </c>
      <c r="Y5033" s="4" t="str">
        <f>IF(X5033&gt;=W5033, "Yes", "No")</f>
        <v>Yes</v>
      </c>
      <c r="Z5033" s="4">
        <f>D5033-C5033</f>
        <v>4</v>
      </c>
      <c r="AA5033" s="4" t="str" cm="1">
        <f t="array" ref="AA5033">_xlfn.IFS(Z5033&lt;=2,"Fast",Z5033&gt;5, "Slow", AND(Z5033&gt;=3,Z5033&lt;=5),"Standard")</f>
        <v>Standard</v>
      </c>
    </row>
    <row r="5034" spans="1:27" x14ac:dyDescent="0.2">
      <c r="A5034" s="4">
        <v>5033</v>
      </c>
      <c r="B5034" s="4" t="s">
        <v>7916</v>
      </c>
      <c r="C5034" s="5">
        <v>42730</v>
      </c>
      <c r="D5034" s="5">
        <v>42737</v>
      </c>
      <c r="E5034" s="4" t="s">
        <v>29</v>
      </c>
      <c r="F5034" s="4" t="s">
        <v>3510</v>
      </c>
      <c r="G5034" s="4" t="s">
        <v>3509</v>
      </c>
      <c r="H5034" s="4" t="s">
        <v>50</v>
      </c>
      <c r="I5034" s="4" t="s">
        <v>17</v>
      </c>
      <c r="J5034" s="4" t="s">
        <v>6388</v>
      </c>
      <c r="K5034" s="4" t="s">
        <v>136</v>
      </c>
      <c r="L5034" s="4">
        <v>8360</v>
      </c>
      <c r="M5034" s="4" t="s">
        <v>5</v>
      </c>
      <c r="N5034" s="4" t="s">
        <v>5525</v>
      </c>
      <c r="O5034" s="4" t="s">
        <v>37</v>
      </c>
      <c r="P5034" s="4" t="s">
        <v>221</v>
      </c>
      <c r="Q5034" s="4" t="s">
        <v>5524</v>
      </c>
      <c r="R5034" s="4">
        <v>212.94</v>
      </c>
      <c r="S5034" s="4">
        <v>3</v>
      </c>
      <c r="T5034" s="4">
        <v>0</v>
      </c>
      <c r="U5034" s="4">
        <v>25.552800000000001</v>
      </c>
      <c r="V5034" s="4" t="str">
        <f>INDEX(Regional_Lookup!$B$2:$B$5,MATCH('Sample - Superstore'!M5034,Regional_Lookup!$A$2:$A$5,0))</f>
        <v>Sarah Miller</v>
      </c>
      <c r="W5034" s="4">
        <f>INDEX(Regional_Lookup!$C$2:$C$5, MATCH('Sample - Superstore'!M5034,Regional_Lookup!$A$2:$A$5, 0))</f>
        <v>0.16</v>
      </c>
      <c r="X5034" s="4">
        <f>U5034/R5034</f>
        <v>0.12000000000000001</v>
      </c>
      <c r="Y5034" s="4" t="str">
        <f>IF(X5034&gt;=W5034, "Yes", "No")</f>
        <v>No</v>
      </c>
      <c r="Z5034" s="4">
        <f>D5034-C5034</f>
        <v>7</v>
      </c>
      <c r="AA5034" s="4" t="str" cm="1">
        <f t="array" ref="AA5034">_xlfn.IFS(Z5034&lt;=2,"Fast",Z5034&gt;5, "Slow", AND(Z5034&gt;=3,Z5034&lt;=5),"Standard")</f>
        <v>Slow</v>
      </c>
    </row>
    <row r="5035" spans="1:27" x14ac:dyDescent="0.2">
      <c r="A5035" s="4">
        <v>5034</v>
      </c>
      <c r="B5035" s="4" t="s">
        <v>7916</v>
      </c>
      <c r="C5035" s="5">
        <v>42730</v>
      </c>
      <c r="D5035" s="5">
        <v>42737</v>
      </c>
      <c r="E5035" s="4" t="s">
        <v>29</v>
      </c>
      <c r="F5035" s="4" t="s">
        <v>3510</v>
      </c>
      <c r="G5035" s="4" t="s">
        <v>3509</v>
      </c>
      <c r="H5035" s="4" t="s">
        <v>50</v>
      </c>
      <c r="I5035" s="4" t="s">
        <v>17</v>
      </c>
      <c r="J5035" s="4" t="s">
        <v>6388</v>
      </c>
      <c r="K5035" s="4" t="s">
        <v>136</v>
      </c>
      <c r="L5035" s="4">
        <v>8360</v>
      </c>
      <c r="M5035" s="4" t="s">
        <v>5</v>
      </c>
      <c r="N5035" s="4" t="s">
        <v>816</v>
      </c>
      <c r="O5035" s="4" t="s">
        <v>13</v>
      </c>
      <c r="P5035" s="4" t="s">
        <v>12</v>
      </c>
      <c r="Q5035" s="4" t="s">
        <v>815</v>
      </c>
      <c r="R5035" s="4">
        <v>26.49</v>
      </c>
      <c r="S5035" s="4">
        <v>1</v>
      </c>
      <c r="T5035" s="4">
        <v>0</v>
      </c>
      <c r="U5035" s="4">
        <v>7.4172000000000002</v>
      </c>
      <c r="V5035" s="4" t="str">
        <f>INDEX(Regional_Lookup!$B$2:$B$5,MATCH('Sample - Superstore'!M5035,Regional_Lookup!$A$2:$A$5,0))</f>
        <v>Sarah Miller</v>
      </c>
      <c r="W5035" s="4">
        <f>INDEX(Regional_Lookup!$C$2:$C$5, MATCH('Sample - Superstore'!M5035,Regional_Lookup!$A$2:$A$5, 0))</f>
        <v>0.16</v>
      </c>
      <c r="X5035" s="4">
        <f>U5035/R5035</f>
        <v>0.28000000000000003</v>
      </c>
      <c r="Y5035" s="4" t="str">
        <f>IF(X5035&gt;=W5035, "Yes", "No")</f>
        <v>Yes</v>
      </c>
      <c r="Z5035" s="4">
        <f>D5035-C5035</f>
        <v>7</v>
      </c>
      <c r="AA5035" s="4" t="str" cm="1">
        <f t="array" ref="AA5035">_xlfn.IFS(Z5035&lt;=2,"Fast",Z5035&gt;5, "Slow", AND(Z5035&gt;=3,Z5035&lt;=5),"Standard")</f>
        <v>Slow</v>
      </c>
    </row>
    <row r="5036" spans="1:27" x14ac:dyDescent="0.2">
      <c r="A5036" s="4">
        <v>5035</v>
      </c>
      <c r="B5036" s="4" t="s">
        <v>7915</v>
      </c>
      <c r="C5036" s="5">
        <v>42225</v>
      </c>
      <c r="D5036" s="5">
        <v>42229</v>
      </c>
      <c r="E5036" s="4" t="s">
        <v>21</v>
      </c>
      <c r="F5036" s="4" t="s">
        <v>532</v>
      </c>
      <c r="G5036" s="4" t="s">
        <v>531</v>
      </c>
      <c r="H5036" s="4" t="s">
        <v>102</v>
      </c>
      <c r="I5036" s="4" t="s">
        <v>17</v>
      </c>
      <c r="J5036" s="4" t="s">
        <v>429</v>
      </c>
      <c r="K5036" s="4" t="s">
        <v>428</v>
      </c>
      <c r="L5036" s="4">
        <v>53209</v>
      </c>
      <c r="M5036" s="4" t="s">
        <v>3</v>
      </c>
      <c r="N5036" s="4" t="s">
        <v>7914</v>
      </c>
      <c r="O5036" s="4" t="s">
        <v>37</v>
      </c>
      <c r="P5036" s="4" t="s">
        <v>165</v>
      </c>
      <c r="Q5036" s="4" t="s">
        <v>7913</v>
      </c>
      <c r="R5036" s="4">
        <v>687.4</v>
      </c>
      <c r="S5036" s="4">
        <v>5</v>
      </c>
      <c r="T5036" s="4">
        <v>0</v>
      </c>
      <c r="U5036" s="4">
        <v>48.118000000000002</v>
      </c>
      <c r="V5036" s="4" t="str">
        <f>INDEX(Regional_Lookup!$B$2:$B$5,MATCH('Sample - Superstore'!M5036,Regional_Lookup!$A$2:$A$5,0))</f>
        <v>David Johnson</v>
      </c>
      <c r="W5036" s="4">
        <f>INDEX(Regional_Lookup!$C$2:$C$5, MATCH('Sample - Superstore'!M5036,Regional_Lookup!$A$2:$A$5, 0))</f>
        <v>0.14000000000000001</v>
      </c>
      <c r="X5036" s="4">
        <f>U5036/R5036</f>
        <v>7.0000000000000007E-2</v>
      </c>
      <c r="Y5036" s="4" t="str">
        <f>IF(X5036&gt;=W5036, "Yes", "No")</f>
        <v>No</v>
      </c>
      <c r="Z5036" s="4">
        <f>D5036-C5036</f>
        <v>4</v>
      </c>
      <c r="AA5036" s="4" t="str" cm="1">
        <f t="array" ref="AA5036">_xlfn.IFS(Z5036&lt;=2,"Fast",Z5036&gt;5, "Slow", AND(Z5036&gt;=3,Z5036&lt;=5),"Standard")</f>
        <v>Standard</v>
      </c>
    </row>
    <row r="5037" spans="1:27" x14ac:dyDescent="0.2">
      <c r="A5037" s="4">
        <v>5036</v>
      </c>
      <c r="B5037" s="4" t="s">
        <v>7912</v>
      </c>
      <c r="C5037" s="5">
        <v>41735</v>
      </c>
      <c r="D5037" s="5">
        <v>41741</v>
      </c>
      <c r="E5037" s="4" t="s">
        <v>29</v>
      </c>
      <c r="F5037" s="4" t="s">
        <v>3241</v>
      </c>
      <c r="G5037" s="4" t="s">
        <v>3240</v>
      </c>
      <c r="H5037" s="4" t="s">
        <v>50</v>
      </c>
      <c r="I5037" s="4" t="s">
        <v>17</v>
      </c>
      <c r="J5037" s="4" t="s">
        <v>234</v>
      </c>
      <c r="K5037" s="4" t="s">
        <v>233</v>
      </c>
      <c r="L5037" s="4">
        <v>98115</v>
      </c>
      <c r="M5037" s="4" t="s">
        <v>9</v>
      </c>
      <c r="N5037" s="4" t="s">
        <v>2355</v>
      </c>
      <c r="O5037" s="4" t="s">
        <v>37</v>
      </c>
      <c r="P5037" s="4" t="s">
        <v>92</v>
      </c>
      <c r="Q5037" s="4" t="s">
        <v>2354</v>
      </c>
      <c r="R5037" s="4">
        <v>653.54999999999995</v>
      </c>
      <c r="S5037" s="4">
        <v>3</v>
      </c>
      <c r="T5037" s="4">
        <v>0</v>
      </c>
      <c r="U5037" s="4">
        <v>111.1035</v>
      </c>
      <c r="V5037" s="4" t="str">
        <f>INDEX(Regional_Lookup!$B$2:$B$5,MATCH('Sample - Superstore'!M5037,Regional_Lookup!$A$2:$A$5,0))</f>
        <v>James Chen</v>
      </c>
      <c r="W5037" s="4">
        <f>INDEX(Regional_Lookup!$C$2:$C$5, MATCH('Sample - Superstore'!M5037,Regional_Lookup!$A$2:$A$5, 0))</f>
        <v>0.18</v>
      </c>
      <c r="X5037" s="4">
        <f>U5037/R5037</f>
        <v>0.17</v>
      </c>
      <c r="Y5037" s="4" t="str">
        <f>IF(X5037&gt;=W5037, "Yes", "No")</f>
        <v>No</v>
      </c>
      <c r="Z5037" s="4">
        <f>D5037-C5037</f>
        <v>6</v>
      </c>
      <c r="AA5037" s="4" t="str" cm="1">
        <f t="array" ref="AA5037">_xlfn.IFS(Z5037&lt;=2,"Fast",Z5037&gt;5, "Slow", AND(Z5037&gt;=3,Z5037&lt;=5),"Standard")</f>
        <v>Slow</v>
      </c>
    </row>
    <row r="5038" spans="1:27" x14ac:dyDescent="0.2">
      <c r="A5038" s="4">
        <v>5037</v>
      </c>
      <c r="B5038" s="4" t="s">
        <v>7912</v>
      </c>
      <c r="C5038" s="5">
        <v>41735</v>
      </c>
      <c r="D5038" s="5">
        <v>41741</v>
      </c>
      <c r="E5038" s="4" t="s">
        <v>29</v>
      </c>
      <c r="F5038" s="4" t="s">
        <v>3241</v>
      </c>
      <c r="G5038" s="4" t="s">
        <v>3240</v>
      </c>
      <c r="H5038" s="4" t="s">
        <v>50</v>
      </c>
      <c r="I5038" s="4" t="s">
        <v>17</v>
      </c>
      <c r="J5038" s="4" t="s">
        <v>234</v>
      </c>
      <c r="K5038" s="4" t="s">
        <v>233</v>
      </c>
      <c r="L5038" s="4">
        <v>98115</v>
      </c>
      <c r="M5038" s="4" t="s">
        <v>9</v>
      </c>
      <c r="N5038" s="4" t="s">
        <v>5939</v>
      </c>
      <c r="O5038" s="4" t="s">
        <v>33</v>
      </c>
      <c r="P5038" s="4" t="s">
        <v>55</v>
      </c>
      <c r="Q5038" s="4" t="s">
        <v>5938</v>
      </c>
      <c r="R5038" s="4">
        <v>33.9</v>
      </c>
      <c r="S5038" s="4">
        <v>2</v>
      </c>
      <c r="T5038" s="4">
        <v>0</v>
      </c>
      <c r="U5038" s="4">
        <v>2.0339999999999998</v>
      </c>
      <c r="V5038" s="4" t="str">
        <f>INDEX(Regional_Lookup!$B$2:$B$5,MATCH('Sample - Superstore'!M5038,Regional_Lookup!$A$2:$A$5,0))</f>
        <v>James Chen</v>
      </c>
      <c r="W5038" s="4">
        <f>INDEX(Regional_Lookup!$C$2:$C$5, MATCH('Sample - Superstore'!M5038,Regional_Lookup!$A$2:$A$5, 0))</f>
        <v>0.18</v>
      </c>
      <c r="X5038" s="4">
        <f>U5038/R5038</f>
        <v>0.06</v>
      </c>
      <c r="Y5038" s="4" t="str">
        <f>IF(X5038&gt;=W5038, "Yes", "No")</f>
        <v>No</v>
      </c>
      <c r="Z5038" s="4">
        <f>D5038-C5038</f>
        <v>6</v>
      </c>
      <c r="AA5038" s="4" t="str" cm="1">
        <f t="array" ref="AA5038">_xlfn.IFS(Z5038&lt;=2,"Fast",Z5038&gt;5, "Slow", AND(Z5038&gt;=3,Z5038&lt;=5),"Standard")</f>
        <v>Slow</v>
      </c>
    </row>
    <row r="5039" spans="1:27" x14ac:dyDescent="0.2">
      <c r="A5039" s="4">
        <v>5038</v>
      </c>
      <c r="B5039" s="4" t="s">
        <v>7911</v>
      </c>
      <c r="C5039" s="5">
        <v>43056</v>
      </c>
      <c r="D5039" s="5">
        <v>43060</v>
      </c>
      <c r="E5039" s="4" t="s">
        <v>21</v>
      </c>
      <c r="F5039" s="4" t="s">
        <v>1389</v>
      </c>
      <c r="G5039" s="4" t="s">
        <v>1388</v>
      </c>
      <c r="H5039" s="4" t="s">
        <v>18</v>
      </c>
      <c r="I5039" s="4" t="s">
        <v>17</v>
      </c>
      <c r="J5039" s="4" t="s">
        <v>2727</v>
      </c>
      <c r="K5039" s="4" t="s">
        <v>318</v>
      </c>
      <c r="L5039" s="4">
        <v>60540</v>
      </c>
      <c r="M5039" s="4" t="s">
        <v>3</v>
      </c>
      <c r="N5039" s="4" t="s">
        <v>6642</v>
      </c>
      <c r="O5039" s="4" t="s">
        <v>33</v>
      </c>
      <c r="P5039" s="4" t="s">
        <v>55</v>
      </c>
      <c r="Q5039" s="4" t="s">
        <v>6641</v>
      </c>
      <c r="R5039" s="4">
        <v>239.96</v>
      </c>
      <c r="S5039" s="4">
        <v>5</v>
      </c>
      <c r="T5039" s="4">
        <v>0.2</v>
      </c>
      <c r="U5039" s="4">
        <v>83.986000000000004</v>
      </c>
      <c r="V5039" s="4" t="str">
        <f>INDEX(Regional_Lookup!$B$2:$B$5,MATCH('Sample - Superstore'!M5039,Regional_Lookup!$A$2:$A$5,0))</f>
        <v>David Johnson</v>
      </c>
      <c r="W5039" s="4">
        <f>INDEX(Regional_Lookup!$C$2:$C$5, MATCH('Sample - Superstore'!M5039,Regional_Lookup!$A$2:$A$5, 0))</f>
        <v>0.14000000000000001</v>
      </c>
      <c r="X5039" s="4">
        <f>U5039/R5039</f>
        <v>0.35000000000000003</v>
      </c>
      <c r="Y5039" s="4" t="str">
        <f>IF(X5039&gt;=W5039, "Yes", "No")</f>
        <v>Yes</v>
      </c>
      <c r="Z5039" s="4">
        <f>D5039-C5039</f>
        <v>4</v>
      </c>
      <c r="AA5039" s="4" t="str" cm="1">
        <f t="array" ref="AA5039">_xlfn.IFS(Z5039&lt;=2,"Fast",Z5039&gt;5, "Slow", AND(Z5039&gt;=3,Z5039&lt;=5),"Standard")</f>
        <v>Standard</v>
      </c>
    </row>
    <row r="5040" spans="1:27" x14ac:dyDescent="0.2">
      <c r="A5040" s="4">
        <v>5039</v>
      </c>
      <c r="B5040" s="4" t="s">
        <v>7910</v>
      </c>
      <c r="C5040" s="5">
        <v>42196</v>
      </c>
      <c r="D5040" s="5">
        <v>42197</v>
      </c>
      <c r="E5040" s="4" t="s">
        <v>89</v>
      </c>
      <c r="F5040" s="4" t="s">
        <v>6847</v>
      </c>
      <c r="G5040" s="4" t="s">
        <v>6846</v>
      </c>
      <c r="H5040" s="4" t="s">
        <v>50</v>
      </c>
      <c r="I5040" s="4" t="s">
        <v>17</v>
      </c>
      <c r="J5040" s="4" t="s">
        <v>1052</v>
      </c>
      <c r="K5040" s="4" t="s">
        <v>147</v>
      </c>
      <c r="L5040" s="4">
        <v>19805</v>
      </c>
      <c r="M5040" s="4" t="s">
        <v>5</v>
      </c>
      <c r="N5040" s="4" t="s">
        <v>3924</v>
      </c>
      <c r="O5040" s="4" t="s">
        <v>37</v>
      </c>
      <c r="P5040" s="4" t="s">
        <v>92</v>
      </c>
      <c r="Q5040" s="4" t="s">
        <v>3923</v>
      </c>
      <c r="R5040" s="4">
        <v>199.83600000000001</v>
      </c>
      <c r="S5040" s="4">
        <v>4</v>
      </c>
      <c r="T5040" s="4">
        <v>0.3</v>
      </c>
      <c r="U5040" s="4">
        <v>-37.112400000000001</v>
      </c>
      <c r="V5040" s="4" t="str">
        <f>INDEX(Regional_Lookup!$B$2:$B$5,MATCH('Sample - Superstore'!M5040,Regional_Lookup!$A$2:$A$5,0))</f>
        <v>Sarah Miller</v>
      </c>
      <c r="W5040" s="4">
        <f>INDEX(Regional_Lookup!$C$2:$C$5, MATCH('Sample - Superstore'!M5040,Regional_Lookup!$A$2:$A$5, 0))</f>
        <v>0.16</v>
      </c>
      <c r="X5040" s="4">
        <f>U5040/R5040</f>
        <v>-0.18571428571428572</v>
      </c>
      <c r="Y5040" s="4" t="str">
        <f>IF(X5040&gt;=W5040, "Yes", "No")</f>
        <v>No</v>
      </c>
      <c r="Z5040" s="4">
        <f>D5040-C5040</f>
        <v>1</v>
      </c>
      <c r="AA5040" s="4" t="str" cm="1">
        <f t="array" ref="AA5040">_xlfn.IFS(Z5040&lt;=2,"Fast",Z5040&gt;5, "Slow", AND(Z5040&gt;=3,Z5040&lt;=5),"Standard")</f>
        <v>Fast</v>
      </c>
    </row>
    <row r="5041" spans="1:27" x14ac:dyDescent="0.2">
      <c r="A5041" s="4">
        <v>5040</v>
      </c>
      <c r="B5041" s="4" t="s">
        <v>7910</v>
      </c>
      <c r="C5041" s="5">
        <v>42196</v>
      </c>
      <c r="D5041" s="5">
        <v>42197</v>
      </c>
      <c r="E5041" s="4" t="s">
        <v>89</v>
      </c>
      <c r="F5041" s="4" t="s">
        <v>6847</v>
      </c>
      <c r="G5041" s="4" t="s">
        <v>6846</v>
      </c>
      <c r="H5041" s="4" t="s">
        <v>50</v>
      </c>
      <c r="I5041" s="4" t="s">
        <v>17</v>
      </c>
      <c r="J5041" s="4" t="s">
        <v>1052</v>
      </c>
      <c r="K5041" s="4" t="s">
        <v>147</v>
      </c>
      <c r="L5041" s="4">
        <v>19805</v>
      </c>
      <c r="M5041" s="4" t="s">
        <v>5</v>
      </c>
      <c r="N5041" s="4" t="s">
        <v>1772</v>
      </c>
      <c r="O5041" s="4" t="s">
        <v>33</v>
      </c>
      <c r="P5041" s="4" t="s">
        <v>32</v>
      </c>
      <c r="Q5041" s="4" t="s">
        <v>1771</v>
      </c>
      <c r="R5041" s="4">
        <v>716</v>
      </c>
      <c r="S5041" s="4">
        <v>2</v>
      </c>
      <c r="T5041" s="4">
        <v>0</v>
      </c>
      <c r="U5041" s="4">
        <v>193.32</v>
      </c>
      <c r="V5041" s="4" t="str">
        <f>INDEX(Regional_Lookup!$B$2:$B$5,MATCH('Sample - Superstore'!M5041,Regional_Lookup!$A$2:$A$5,0))</f>
        <v>Sarah Miller</v>
      </c>
      <c r="W5041" s="4">
        <f>INDEX(Regional_Lookup!$C$2:$C$5, MATCH('Sample - Superstore'!M5041,Regional_Lookup!$A$2:$A$5, 0))</f>
        <v>0.16</v>
      </c>
      <c r="X5041" s="4">
        <f>U5041/R5041</f>
        <v>0.27</v>
      </c>
      <c r="Y5041" s="4" t="str">
        <f>IF(X5041&gt;=W5041, "Yes", "No")</f>
        <v>Yes</v>
      </c>
      <c r="Z5041" s="4">
        <f>D5041-C5041</f>
        <v>1</v>
      </c>
      <c r="AA5041" s="4" t="str" cm="1">
        <f t="array" ref="AA5041">_xlfn.IFS(Z5041&lt;=2,"Fast",Z5041&gt;5, "Slow", AND(Z5041&gt;=3,Z5041&lt;=5),"Standard")</f>
        <v>Fast</v>
      </c>
    </row>
    <row r="5042" spans="1:27" x14ac:dyDescent="0.2">
      <c r="A5042" s="4">
        <v>5041</v>
      </c>
      <c r="B5042" s="4" t="s">
        <v>7910</v>
      </c>
      <c r="C5042" s="5">
        <v>42196</v>
      </c>
      <c r="D5042" s="5">
        <v>42197</v>
      </c>
      <c r="E5042" s="4" t="s">
        <v>89</v>
      </c>
      <c r="F5042" s="4" t="s">
        <v>6847</v>
      </c>
      <c r="G5042" s="4" t="s">
        <v>6846</v>
      </c>
      <c r="H5042" s="4" t="s">
        <v>50</v>
      </c>
      <c r="I5042" s="4" t="s">
        <v>17</v>
      </c>
      <c r="J5042" s="4" t="s">
        <v>1052</v>
      </c>
      <c r="K5042" s="4" t="s">
        <v>147</v>
      </c>
      <c r="L5042" s="4">
        <v>19805</v>
      </c>
      <c r="M5042" s="4" t="s">
        <v>5</v>
      </c>
      <c r="N5042" s="4" t="s">
        <v>4213</v>
      </c>
      <c r="O5042" s="4" t="s">
        <v>13</v>
      </c>
      <c r="P5042" s="4" t="s">
        <v>100</v>
      </c>
      <c r="Q5042" s="4" t="s">
        <v>4212</v>
      </c>
      <c r="R5042" s="4">
        <v>221.06</v>
      </c>
      <c r="S5042" s="4">
        <v>7</v>
      </c>
      <c r="T5042" s="4">
        <v>0</v>
      </c>
      <c r="U5042" s="4">
        <v>103.8982</v>
      </c>
      <c r="V5042" s="4" t="str">
        <f>INDEX(Regional_Lookup!$B$2:$B$5,MATCH('Sample - Superstore'!M5042,Regional_Lookup!$A$2:$A$5,0))</f>
        <v>Sarah Miller</v>
      </c>
      <c r="W5042" s="4">
        <f>INDEX(Regional_Lookup!$C$2:$C$5, MATCH('Sample - Superstore'!M5042,Regional_Lookup!$A$2:$A$5, 0))</f>
        <v>0.16</v>
      </c>
      <c r="X5042" s="4">
        <f>U5042/R5042</f>
        <v>0.47000000000000003</v>
      </c>
      <c r="Y5042" s="4" t="str">
        <f>IF(X5042&gt;=W5042, "Yes", "No")</f>
        <v>Yes</v>
      </c>
      <c r="Z5042" s="4">
        <f>D5042-C5042</f>
        <v>1</v>
      </c>
      <c r="AA5042" s="4" t="str" cm="1">
        <f t="array" ref="AA5042">_xlfn.IFS(Z5042&lt;=2,"Fast",Z5042&gt;5, "Slow", AND(Z5042&gt;=3,Z5042&lt;=5),"Standard")</f>
        <v>Fast</v>
      </c>
    </row>
    <row r="5043" spans="1:27" x14ac:dyDescent="0.2">
      <c r="A5043" s="4">
        <v>5042</v>
      </c>
      <c r="B5043" s="4" t="s">
        <v>7909</v>
      </c>
      <c r="C5043" s="5">
        <v>42684</v>
      </c>
      <c r="D5043" s="5">
        <v>42687</v>
      </c>
      <c r="E5043" s="4" t="s">
        <v>21</v>
      </c>
      <c r="F5043" s="4" t="s">
        <v>2572</v>
      </c>
      <c r="G5043" s="4" t="s">
        <v>2571</v>
      </c>
      <c r="H5043" s="4" t="s">
        <v>18</v>
      </c>
      <c r="I5043" s="4" t="s">
        <v>17</v>
      </c>
      <c r="J5043" s="4" t="s">
        <v>59</v>
      </c>
      <c r="K5043" s="4" t="s">
        <v>15</v>
      </c>
      <c r="L5043" s="4">
        <v>90036</v>
      </c>
      <c r="M5043" s="4" t="s">
        <v>9</v>
      </c>
      <c r="N5043" s="4" t="s">
        <v>2376</v>
      </c>
      <c r="O5043" s="4" t="s">
        <v>13</v>
      </c>
      <c r="P5043" s="4" t="s">
        <v>24</v>
      </c>
      <c r="Q5043" s="4" t="s">
        <v>2375</v>
      </c>
      <c r="R5043" s="4">
        <v>67.709999999999994</v>
      </c>
      <c r="S5043" s="4">
        <v>3</v>
      </c>
      <c r="T5043" s="4">
        <v>0</v>
      </c>
      <c r="U5043" s="4">
        <v>32.500799999999998</v>
      </c>
      <c r="V5043" s="4" t="str">
        <f>INDEX(Regional_Lookup!$B$2:$B$5,MATCH('Sample - Superstore'!M5043,Regional_Lookup!$A$2:$A$5,0))</f>
        <v>James Chen</v>
      </c>
      <c r="W5043" s="4">
        <f>INDEX(Regional_Lookup!$C$2:$C$5, MATCH('Sample - Superstore'!M5043,Regional_Lookup!$A$2:$A$5, 0))</f>
        <v>0.18</v>
      </c>
      <c r="X5043" s="4">
        <f>U5043/R5043</f>
        <v>0.48000000000000004</v>
      </c>
      <c r="Y5043" s="4" t="str">
        <f>IF(X5043&gt;=W5043, "Yes", "No")</f>
        <v>Yes</v>
      </c>
      <c r="Z5043" s="4">
        <f>D5043-C5043</f>
        <v>3</v>
      </c>
      <c r="AA5043" s="4" t="str" cm="1">
        <f t="array" ref="AA5043">_xlfn.IFS(Z5043&lt;=2,"Fast",Z5043&gt;5, "Slow", AND(Z5043&gt;=3,Z5043&lt;=5),"Standard")</f>
        <v>Standard</v>
      </c>
    </row>
    <row r="5044" spans="1:27" x14ac:dyDescent="0.2">
      <c r="A5044" s="4">
        <v>5043</v>
      </c>
      <c r="B5044" s="4" t="s">
        <v>7909</v>
      </c>
      <c r="C5044" s="5">
        <v>42684</v>
      </c>
      <c r="D5044" s="5">
        <v>42687</v>
      </c>
      <c r="E5044" s="4" t="s">
        <v>21</v>
      </c>
      <c r="F5044" s="4" t="s">
        <v>2572</v>
      </c>
      <c r="G5044" s="4" t="s">
        <v>2571</v>
      </c>
      <c r="H5044" s="4" t="s">
        <v>18</v>
      </c>
      <c r="I5044" s="4" t="s">
        <v>17</v>
      </c>
      <c r="J5044" s="4" t="s">
        <v>59</v>
      </c>
      <c r="K5044" s="4" t="s">
        <v>15</v>
      </c>
      <c r="L5044" s="4">
        <v>90036</v>
      </c>
      <c r="M5044" s="4" t="s">
        <v>9</v>
      </c>
      <c r="N5044" s="4" t="s">
        <v>1239</v>
      </c>
      <c r="O5044" s="4" t="s">
        <v>13</v>
      </c>
      <c r="P5044" s="4" t="s">
        <v>12</v>
      </c>
      <c r="Q5044" s="4" t="s">
        <v>1238</v>
      </c>
      <c r="R5044" s="4">
        <v>129.91999999999999</v>
      </c>
      <c r="S5044" s="4">
        <v>4</v>
      </c>
      <c r="T5044" s="4">
        <v>0</v>
      </c>
      <c r="U5044" s="4">
        <v>38.975999999999999</v>
      </c>
      <c r="V5044" s="4" t="str">
        <f>INDEX(Regional_Lookup!$B$2:$B$5,MATCH('Sample - Superstore'!M5044,Regional_Lookup!$A$2:$A$5,0))</f>
        <v>James Chen</v>
      </c>
      <c r="W5044" s="4">
        <f>INDEX(Regional_Lookup!$C$2:$C$5, MATCH('Sample - Superstore'!M5044,Regional_Lookup!$A$2:$A$5, 0))</f>
        <v>0.18</v>
      </c>
      <c r="X5044" s="4">
        <f>U5044/R5044</f>
        <v>0.30000000000000004</v>
      </c>
      <c r="Y5044" s="4" t="str">
        <f>IF(X5044&gt;=W5044, "Yes", "No")</f>
        <v>Yes</v>
      </c>
      <c r="Z5044" s="4">
        <f>D5044-C5044</f>
        <v>3</v>
      </c>
      <c r="AA5044" s="4" t="str" cm="1">
        <f t="array" ref="AA5044">_xlfn.IFS(Z5044&lt;=2,"Fast",Z5044&gt;5, "Slow", AND(Z5044&gt;=3,Z5044&lt;=5),"Standard")</f>
        <v>Standard</v>
      </c>
    </row>
    <row r="5045" spans="1:27" x14ac:dyDescent="0.2">
      <c r="A5045" s="4">
        <v>5044</v>
      </c>
      <c r="B5045" s="4" t="s">
        <v>7909</v>
      </c>
      <c r="C5045" s="5">
        <v>42684</v>
      </c>
      <c r="D5045" s="5">
        <v>42687</v>
      </c>
      <c r="E5045" s="4" t="s">
        <v>21</v>
      </c>
      <c r="F5045" s="4" t="s">
        <v>2572</v>
      </c>
      <c r="G5045" s="4" t="s">
        <v>2571</v>
      </c>
      <c r="H5045" s="4" t="s">
        <v>18</v>
      </c>
      <c r="I5045" s="4" t="s">
        <v>17</v>
      </c>
      <c r="J5045" s="4" t="s">
        <v>59</v>
      </c>
      <c r="K5045" s="4" t="s">
        <v>15</v>
      </c>
      <c r="L5045" s="4">
        <v>90036</v>
      </c>
      <c r="M5045" s="4" t="s">
        <v>9</v>
      </c>
      <c r="N5045" s="4" t="s">
        <v>6541</v>
      </c>
      <c r="O5045" s="4" t="s">
        <v>37</v>
      </c>
      <c r="P5045" s="4" t="s">
        <v>36</v>
      </c>
      <c r="Q5045" s="4" t="s">
        <v>6540</v>
      </c>
      <c r="R5045" s="4">
        <v>467.46</v>
      </c>
      <c r="S5045" s="4">
        <v>9</v>
      </c>
      <c r="T5045" s="4">
        <v>0</v>
      </c>
      <c r="U5045" s="4">
        <v>191.65860000000001</v>
      </c>
      <c r="V5045" s="4" t="str">
        <f>INDEX(Regional_Lookup!$B$2:$B$5,MATCH('Sample - Superstore'!M5045,Regional_Lookup!$A$2:$A$5,0))</f>
        <v>James Chen</v>
      </c>
      <c r="W5045" s="4">
        <f>INDEX(Regional_Lookup!$C$2:$C$5, MATCH('Sample - Superstore'!M5045,Regional_Lookup!$A$2:$A$5, 0))</f>
        <v>0.18</v>
      </c>
      <c r="X5045" s="4">
        <f>U5045/R5045</f>
        <v>0.41000000000000003</v>
      </c>
      <c r="Y5045" s="4" t="str">
        <f>IF(X5045&gt;=W5045, "Yes", "No")</f>
        <v>Yes</v>
      </c>
      <c r="Z5045" s="4">
        <f>D5045-C5045</f>
        <v>3</v>
      </c>
      <c r="AA5045" s="4" t="str" cm="1">
        <f t="array" ref="AA5045">_xlfn.IFS(Z5045&lt;=2,"Fast",Z5045&gt;5, "Slow", AND(Z5045&gt;=3,Z5045&lt;=5),"Standard")</f>
        <v>Standard</v>
      </c>
    </row>
    <row r="5046" spans="1:27" x14ac:dyDescent="0.2">
      <c r="A5046" s="4">
        <v>5045</v>
      </c>
      <c r="B5046" s="4" t="s">
        <v>7909</v>
      </c>
      <c r="C5046" s="5">
        <v>42684</v>
      </c>
      <c r="D5046" s="5">
        <v>42687</v>
      </c>
      <c r="E5046" s="4" t="s">
        <v>21</v>
      </c>
      <c r="F5046" s="4" t="s">
        <v>2572</v>
      </c>
      <c r="G5046" s="4" t="s">
        <v>2571</v>
      </c>
      <c r="H5046" s="4" t="s">
        <v>18</v>
      </c>
      <c r="I5046" s="4" t="s">
        <v>17</v>
      </c>
      <c r="J5046" s="4" t="s">
        <v>59</v>
      </c>
      <c r="K5046" s="4" t="s">
        <v>15</v>
      </c>
      <c r="L5046" s="4">
        <v>90036</v>
      </c>
      <c r="M5046" s="4" t="s">
        <v>9</v>
      </c>
      <c r="N5046" s="4" t="s">
        <v>5545</v>
      </c>
      <c r="O5046" s="4" t="s">
        <v>13</v>
      </c>
      <c r="P5046" s="4" t="s">
        <v>24</v>
      </c>
      <c r="Q5046" s="4" t="s">
        <v>5544</v>
      </c>
      <c r="R5046" s="4">
        <v>61.4</v>
      </c>
      <c r="S5046" s="4">
        <v>5</v>
      </c>
      <c r="T5046" s="4">
        <v>0</v>
      </c>
      <c r="U5046" s="4">
        <v>28.858000000000001</v>
      </c>
      <c r="V5046" s="4" t="str">
        <f>INDEX(Regional_Lookup!$B$2:$B$5,MATCH('Sample - Superstore'!M5046,Regional_Lookup!$A$2:$A$5,0))</f>
        <v>James Chen</v>
      </c>
      <c r="W5046" s="4">
        <f>INDEX(Regional_Lookup!$C$2:$C$5, MATCH('Sample - Superstore'!M5046,Regional_Lookup!$A$2:$A$5, 0))</f>
        <v>0.18</v>
      </c>
      <c r="X5046" s="4">
        <f>U5046/R5046</f>
        <v>0.47000000000000003</v>
      </c>
      <c r="Y5046" s="4" t="str">
        <f>IF(X5046&gt;=W5046, "Yes", "No")</f>
        <v>Yes</v>
      </c>
      <c r="Z5046" s="4">
        <f>D5046-C5046</f>
        <v>3</v>
      </c>
      <c r="AA5046" s="4" t="str" cm="1">
        <f t="array" ref="AA5046">_xlfn.IFS(Z5046&lt;=2,"Fast",Z5046&gt;5, "Slow", AND(Z5046&gt;=3,Z5046&lt;=5),"Standard")</f>
        <v>Standard</v>
      </c>
    </row>
    <row r="5047" spans="1:27" x14ac:dyDescent="0.2">
      <c r="A5047" s="4">
        <v>5046</v>
      </c>
      <c r="B5047" s="4" t="s">
        <v>7909</v>
      </c>
      <c r="C5047" s="5">
        <v>42684</v>
      </c>
      <c r="D5047" s="5">
        <v>42687</v>
      </c>
      <c r="E5047" s="4" t="s">
        <v>21</v>
      </c>
      <c r="F5047" s="4" t="s">
        <v>2572</v>
      </c>
      <c r="G5047" s="4" t="s">
        <v>2571</v>
      </c>
      <c r="H5047" s="4" t="s">
        <v>18</v>
      </c>
      <c r="I5047" s="4" t="s">
        <v>17</v>
      </c>
      <c r="J5047" s="4" t="s">
        <v>59</v>
      </c>
      <c r="K5047" s="4" t="s">
        <v>15</v>
      </c>
      <c r="L5047" s="4">
        <v>90036</v>
      </c>
      <c r="M5047" s="4" t="s">
        <v>9</v>
      </c>
      <c r="N5047" s="4" t="s">
        <v>4582</v>
      </c>
      <c r="O5047" s="4" t="s">
        <v>13</v>
      </c>
      <c r="P5047" s="4" t="s">
        <v>231</v>
      </c>
      <c r="Q5047" s="4" t="s">
        <v>4581</v>
      </c>
      <c r="R5047" s="4">
        <v>720.76</v>
      </c>
      <c r="S5047" s="4">
        <v>4</v>
      </c>
      <c r="T5047" s="4">
        <v>0</v>
      </c>
      <c r="U5047" s="4">
        <v>187.39760000000001</v>
      </c>
      <c r="V5047" s="4" t="str">
        <f>INDEX(Regional_Lookup!$B$2:$B$5,MATCH('Sample - Superstore'!M5047,Regional_Lookup!$A$2:$A$5,0))</f>
        <v>James Chen</v>
      </c>
      <c r="W5047" s="4">
        <f>INDEX(Regional_Lookup!$C$2:$C$5, MATCH('Sample - Superstore'!M5047,Regional_Lookup!$A$2:$A$5, 0))</f>
        <v>0.18</v>
      </c>
      <c r="X5047" s="4">
        <f>U5047/R5047</f>
        <v>0.26</v>
      </c>
      <c r="Y5047" s="4" t="str">
        <f>IF(X5047&gt;=W5047, "Yes", "No")</f>
        <v>Yes</v>
      </c>
      <c r="Z5047" s="4">
        <f>D5047-C5047</f>
        <v>3</v>
      </c>
      <c r="AA5047" s="4" t="str" cm="1">
        <f t="array" ref="AA5047">_xlfn.IFS(Z5047&lt;=2,"Fast",Z5047&gt;5, "Slow", AND(Z5047&gt;=3,Z5047&lt;=5),"Standard")</f>
        <v>Standard</v>
      </c>
    </row>
    <row r="5048" spans="1:27" x14ac:dyDescent="0.2">
      <c r="A5048" s="4">
        <v>5047</v>
      </c>
      <c r="B5048" s="4" t="s">
        <v>7909</v>
      </c>
      <c r="C5048" s="5">
        <v>42684</v>
      </c>
      <c r="D5048" s="5">
        <v>42687</v>
      </c>
      <c r="E5048" s="4" t="s">
        <v>21</v>
      </c>
      <c r="F5048" s="4" t="s">
        <v>2572</v>
      </c>
      <c r="G5048" s="4" t="s">
        <v>2571</v>
      </c>
      <c r="H5048" s="4" t="s">
        <v>18</v>
      </c>
      <c r="I5048" s="4" t="s">
        <v>17</v>
      </c>
      <c r="J5048" s="4" t="s">
        <v>59</v>
      </c>
      <c r="K5048" s="4" t="s">
        <v>15</v>
      </c>
      <c r="L5048" s="4">
        <v>90036</v>
      </c>
      <c r="M5048" s="4" t="s">
        <v>9</v>
      </c>
      <c r="N5048" s="4" t="s">
        <v>3158</v>
      </c>
      <c r="O5048" s="4" t="s">
        <v>13</v>
      </c>
      <c r="P5048" s="4" t="s">
        <v>100</v>
      </c>
      <c r="Q5048" s="4" t="s">
        <v>3157</v>
      </c>
      <c r="R5048" s="4">
        <v>5.1840000000000002</v>
      </c>
      <c r="S5048" s="4">
        <v>3</v>
      </c>
      <c r="T5048" s="4">
        <v>0.2</v>
      </c>
      <c r="U5048" s="4">
        <v>1.8144</v>
      </c>
      <c r="V5048" s="4" t="str">
        <f>INDEX(Regional_Lookup!$B$2:$B$5,MATCH('Sample - Superstore'!M5048,Regional_Lookup!$A$2:$A$5,0))</f>
        <v>James Chen</v>
      </c>
      <c r="W5048" s="4">
        <f>INDEX(Regional_Lookup!$C$2:$C$5, MATCH('Sample - Superstore'!M5048,Regional_Lookup!$A$2:$A$5, 0))</f>
        <v>0.18</v>
      </c>
      <c r="X5048" s="4">
        <f>U5048/R5048</f>
        <v>0.35</v>
      </c>
      <c r="Y5048" s="4" t="str">
        <f>IF(X5048&gt;=W5048, "Yes", "No")</f>
        <v>Yes</v>
      </c>
      <c r="Z5048" s="4">
        <f>D5048-C5048</f>
        <v>3</v>
      </c>
      <c r="AA5048" s="4" t="str" cm="1">
        <f t="array" ref="AA5048">_xlfn.IFS(Z5048&lt;=2,"Fast",Z5048&gt;5, "Slow", AND(Z5048&gt;=3,Z5048&lt;=5),"Standard")</f>
        <v>Standard</v>
      </c>
    </row>
    <row r="5049" spans="1:27" x14ac:dyDescent="0.2">
      <c r="A5049" s="4">
        <v>5048</v>
      </c>
      <c r="B5049" s="4" t="s">
        <v>7909</v>
      </c>
      <c r="C5049" s="5">
        <v>42684</v>
      </c>
      <c r="D5049" s="5">
        <v>42687</v>
      </c>
      <c r="E5049" s="4" t="s">
        <v>21</v>
      </c>
      <c r="F5049" s="4" t="s">
        <v>2572</v>
      </c>
      <c r="G5049" s="4" t="s">
        <v>2571</v>
      </c>
      <c r="H5049" s="4" t="s">
        <v>18</v>
      </c>
      <c r="I5049" s="4" t="s">
        <v>17</v>
      </c>
      <c r="J5049" s="4" t="s">
        <v>59</v>
      </c>
      <c r="K5049" s="4" t="s">
        <v>15</v>
      </c>
      <c r="L5049" s="4">
        <v>90036</v>
      </c>
      <c r="M5049" s="4" t="s">
        <v>9</v>
      </c>
      <c r="N5049" s="4" t="s">
        <v>7908</v>
      </c>
      <c r="O5049" s="4" t="s">
        <v>13</v>
      </c>
      <c r="P5049" s="4" t="s">
        <v>116</v>
      </c>
      <c r="Q5049" s="4" t="s">
        <v>7907</v>
      </c>
      <c r="R5049" s="4">
        <v>14.7</v>
      </c>
      <c r="S5049" s="4">
        <v>5</v>
      </c>
      <c r="T5049" s="4">
        <v>0</v>
      </c>
      <c r="U5049" s="4">
        <v>3.9689999999999999</v>
      </c>
      <c r="V5049" s="4" t="str">
        <f>INDEX(Regional_Lookup!$B$2:$B$5,MATCH('Sample - Superstore'!M5049,Regional_Lookup!$A$2:$A$5,0))</f>
        <v>James Chen</v>
      </c>
      <c r="W5049" s="4">
        <f>INDEX(Regional_Lookup!$C$2:$C$5, MATCH('Sample - Superstore'!M5049,Regional_Lookup!$A$2:$A$5, 0))</f>
        <v>0.18</v>
      </c>
      <c r="X5049" s="4">
        <f>U5049/R5049</f>
        <v>0.27</v>
      </c>
      <c r="Y5049" s="4" t="str">
        <f>IF(X5049&gt;=W5049, "Yes", "No")</f>
        <v>Yes</v>
      </c>
      <c r="Z5049" s="4">
        <f>D5049-C5049</f>
        <v>3</v>
      </c>
      <c r="AA5049" s="4" t="str" cm="1">
        <f t="array" ref="AA5049">_xlfn.IFS(Z5049&lt;=2,"Fast",Z5049&gt;5, "Slow", AND(Z5049&gt;=3,Z5049&lt;=5),"Standard")</f>
        <v>Standard</v>
      </c>
    </row>
    <row r="5050" spans="1:27" x14ac:dyDescent="0.2">
      <c r="A5050" s="4">
        <v>5049</v>
      </c>
      <c r="B5050" s="4" t="s">
        <v>7906</v>
      </c>
      <c r="C5050" s="5">
        <v>41729</v>
      </c>
      <c r="D5050" s="5">
        <v>41733</v>
      </c>
      <c r="E5050" s="4" t="s">
        <v>29</v>
      </c>
      <c r="F5050" s="4" t="s">
        <v>3189</v>
      </c>
      <c r="G5050" s="4" t="s">
        <v>3188</v>
      </c>
      <c r="H5050" s="4" t="s">
        <v>18</v>
      </c>
      <c r="I5050" s="4" t="s">
        <v>17</v>
      </c>
      <c r="J5050" s="4" t="s">
        <v>319</v>
      </c>
      <c r="K5050" s="4" t="s">
        <v>318</v>
      </c>
      <c r="L5050" s="4">
        <v>60610</v>
      </c>
      <c r="M5050" s="4" t="s">
        <v>3</v>
      </c>
      <c r="N5050" s="4" t="s">
        <v>1650</v>
      </c>
      <c r="O5050" s="4" t="s">
        <v>13</v>
      </c>
      <c r="P5050" s="4" t="s">
        <v>100</v>
      </c>
      <c r="Q5050" s="4" t="s">
        <v>1649</v>
      </c>
      <c r="R5050" s="4">
        <v>8.1340000000000003</v>
      </c>
      <c r="S5050" s="4">
        <v>7</v>
      </c>
      <c r="T5050" s="4">
        <v>0.8</v>
      </c>
      <c r="U5050" s="4">
        <v>-13.8278</v>
      </c>
      <c r="V5050" s="4" t="str">
        <f>INDEX(Regional_Lookup!$B$2:$B$5,MATCH('Sample - Superstore'!M5050,Regional_Lookup!$A$2:$A$5,0))</f>
        <v>David Johnson</v>
      </c>
      <c r="W5050" s="4">
        <f>INDEX(Regional_Lookup!$C$2:$C$5, MATCH('Sample - Superstore'!M5050,Regional_Lookup!$A$2:$A$5, 0))</f>
        <v>0.14000000000000001</v>
      </c>
      <c r="X5050" s="4">
        <f>U5050/R5050</f>
        <v>-1.7</v>
      </c>
      <c r="Y5050" s="4" t="str">
        <f>IF(X5050&gt;=W5050, "Yes", "No")</f>
        <v>No</v>
      </c>
      <c r="Z5050" s="4">
        <f>D5050-C5050</f>
        <v>4</v>
      </c>
      <c r="AA5050" s="4" t="str" cm="1">
        <f t="array" ref="AA5050">_xlfn.IFS(Z5050&lt;=2,"Fast",Z5050&gt;5, "Slow", AND(Z5050&gt;=3,Z5050&lt;=5),"Standard")</f>
        <v>Standard</v>
      </c>
    </row>
    <row r="5051" spans="1:27" x14ac:dyDescent="0.2">
      <c r="A5051" s="4">
        <v>5050</v>
      </c>
      <c r="B5051" s="4" t="s">
        <v>7906</v>
      </c>
      <c r="C5051" s="5">
        <v>41729</v>
      </c>
      <c r="D5051" s="5">
        <v>41733</v>
      </c>
      <c r="E5051" s="4" t="s">
        <v>29</v>
      </c>
      <c r="F5051" s="4" t="s">
        <v>3189</v>
      </c>
      <c r="G5051" s="4" t="s">
        <v>3188</v>
      </c>
      <c r="H5051" s="4" t="s">
        <v>18</v>
      </c>
      <c r="I5051" s="4" t="s">
        <v>17</v>
      </c>
      <c r="J5051" s="4" t="s">
        <v>319</v>
      </c>
      <c r="K5051" s="4" t="s">
        <v>318</v>
      </c>
      <c r="L5051" s="4">
        <v>60610</v>
      </c>
      <c r="M5051" s="4" t="s">
        <v>3</v>
      </c>
      <c r="N5051" s="4" t="s">
        <v>756</v>
      </c>
      <c r="O5051" s="4" t="s">
        <v>33</v>
      </c>
      <c r="P5051" s="4" t="s">
        <v>55</v>
      </c>
      <c r="Q5051" s="4" t="s">
        <v>755</v>
      </c>
      <c r="R5051" s="4">
        <v>79.983999999999995</v>
      </c>
      <c r="S5051" s="4">
        <v>2</v>
      </c>
      <c r="T5051" s="4">
        <v>0.2</v>
      </c>
      <c r="U5051" s="4">
        <v>13.997199999999999</v>
      </c>
      <c r="V5051" s="4" t="str">
        <f>INDEX(Regional_Lookup!$B$2:$B$5,MATCH('Sample - Superstore'!M5051,Regional_Lookup!$A$2:$A$5,0))</f>
        <v>David Johnson</v>
      </c>
      <c r="W5051" s="4">
        <f>INDEX(Regional_Lookup!$C$2:$C$5, MATCH('Sample - Superstore'!M5051,Regional_Lookup!$A$2:$A$5, 0))</f>
        <v>0.14000000000000001</v>
      </c>
      <c r="X5051" s="4">
        <f>U5051/R5051</f>
        <v>0.17500000000000002</v>
      </c>
      <c r="Y5051" s="4" t="str">
        <f>IF(X5051&gt;=W5051, "Yes", "No")</f>
        <v>Yes</v>
      </c>
      <c r="Z5051" s="4">
        <f>D5051-C5051</f>
        <v>4</v>
      </c>
      <c r="AA5051" s="4" t="str" cm="1">
        <f t="array" ref="AA5051">_xlfn.IFS(Z5051&lt;=2,"Fast",Z5051&gt;5, "Slow", AND(Z5051&gt;=3,Z5051&lt;=5),"Standard")</f>
        <v>Standard</v>
      </c>
    </row>
    <row r="5052" spans="1:27" x14ac:dyDescent="0.2">
      <c r="A5052" s="4">
        <v>5051</v>
      </c>
      <c r="B5052" s="4" t="s">
        <v>7905</v>
      </c>
      <c r="C5052" s="5">
        <v>42265</v>
      </c>
      <c r="D5052" s="5">
        <v>42271</v>
      </c>
      <c r="E5052" s="4" t="s">
        <v>29</v>
      </c>
      <c r="F5052" s="4" t="s">
        <v>1736</v>
      </c>
      <c r="G5052" s="4" t="s">
        <v>1735</v>
      </c>
      <c r="H5052" s="4" t="s">
        <v>102</v>
      </c>
      <c r="I5052" s="4" t="s">
        <v>17</v>
      </c>
      <c r="J5052" s="4" t="s">
        <v>2942</v>
      </c>
      <c r="K5052" s="4" t="s">
        <v>233</v>
      </c>
      <c r="L5052" s="4">
        <v>98198</v>
      </c>
      <c r="M5052" s="4" t="s">
        <v>9</v>
      </c>
      <c r="N5052" s="4" t="s">
        <v>195</v>
      </c>
      <c r="O5052" s="4" t="s">
        <v>13</v>
      </c>
      <c r="P5052" s="4" t="s">
        <v>24</v>
      </c>
      <c r="Q5052" s="4" t="s">
        <v>194</v>
      </c>
      <c r="R5052" s="4">
        <v>18.54</v>
      </c>
      <c r="S5052" s="4">
        <v>2</v>
      </c>
      <c r="T5052" s="4">
        <v>0</v>
      </c>
      <c r="U5052" s="4">
        <v>8.7138000000000009</v>
      </c>
      <c r="V5052" s="4" t="str">
        <f>INDEX(Regional_Lookup!$B$2:$B$5,MATCH('Sample - Superstore'!M5052,Regional_Lookup!$A$2:$A$5,0))</f>
        <v>James Chen</v>
      </c>
      <c r="W5052" s="4">
        <f>INDEX(Regional_Lookup!$C$2:$C$5, MATCH('Sample - Superstore'!M5052,Regional_Lookup!$A$2:$A$5, 0))</f>
        <v>0.18</v>
      </c>
      <c r="X5052" s="4">
        <f>U5052/R5052</f>
        <v>0.47000000000000008</v>
      </c>
      <c r="Y5052" s="4" t="str">
        <f>IF(X5052&gt;=W5052, "Yes", "No")</f>
        <v>Yes</v>
      </c>
      <c r="Z5052" s="4">
        <f>D5052-C5052</f>
        <v>6</v>
      </c>
      <c r="AA5052" s="4" t="str" cm="1">
        <f t="array" ref="AA5052">_xlfn.IFS(Z5052&lt;=2,"Fast",Z5052&gt;5, "Slow", AND(Z5052&gt;=3,Z5052&lt;=5),"Standard")</f>
        <v>Slow</v>
      </c>
    </row>
    <row r="5053" spans="1:27" x14ac:dyDescent="0.2">
      <c r="A5053" s="4">
        <v>5052</v>
      </c>
      <c r="B5053" s="4" t="s">
        <v>7904</v>
      </c>
      <c r="C5053" s="5">
        <v>42315</v>
      </c>
      <c r="D5053" s="5">
        <v>42319</v>
      </c>
      <c r="E5053" s="4" t="s">
        <v>29</v>
      </c>
      <c r="F5053" s="4" t="s">
        <v>3987</v>
      </c>
      <c r="G5053" s="4" t="s">
        <v>3986</v>
      </c>
      <c r="H5053" s="4" t="s">
        <v>50</v>
      </c>
      <c r="I5053" s="4" t="s">
        <v>17</v>
      </c>
      <c r="J5053" s="4" t="s">
        <v>159</v>
      </c>
      <c r="K5053" s="4" t="s">
        <v>158</v>
      </c>
      <c r="L5053" s="4">
        <v>19140</v>
      </c>
      <c r="M5053" s="4" t="s">
        <v>5</v>
      </c>
      <c r="N5053" s="4" t="s">
        <v>7903</v>
      </c>
      <c r="O5053" s="4" t="s">
        <v>13</v>
      </c>
      <c r="P5053" s="4" t="s">
        <v>121</v>
      </c>
      <c r="Q5053" s="4" t="s">
        <v>7902</v>
      </c>
      <c r="R5053" s="4">
        <v>24.4</v>
      </c>
      <c r="S5053" s="4">
        <v>2</v>
      </c>
      <c r="T5053" s="4">
        <v>0.2</v>
      </c>
      <c r="U5053" s="4">
        <v>7.93</v>
      </c>
      <c r="V5053" s="4" t="str">
        <f>INDEX(Regional_Lookup!$B$2:$B$5,MATCH('Sample - Superstore'!M5053,Regional_Lookup!$A$2:$A$5,0))</f>
        <v>Sarah Miller</v>
      </c>
      <c r="W5053" s="4">
        <f>INDEX(Regional_Lookup!$C$2:$C$5, MATCH('Sample - Superstore'!M5053,Regional_Lookup!$A$2:$A$5, 0))</f>
        <v>0.16</v>
      </c>
      <c r="X5053" s="4">
        <f>U5053/R5053</f>
        <v>0.32500000000000001</v>
      </c>
      <c r="Y5053" s="4" t="str">
        <f>IF(X5053&gt;=W5053, "Yes", "No")</f>
        <v>Yes</v>
      </c>
      <c r="Z5053" s="4">
        <f>D5053-C5053</f>
        <v>4</v>
      </c>
      <c r="AA5053" s="4" t="str" cm="1">
        <f t="array" ref="AA5053">_xlfn.IFS(Z5053&lt;=2,"Fast",Z5053&gt;5, "Slow", AND(Z5053&gt;=3,Z5053&lt;=5),"Standard")</f>
        <v>Standard</v>
      </c>
    </row>
    <row r="5054" spans="1:27" x14ac:dyDescent="0.2">
      <c r="A5054" s="4">
        <v>5053</v>
      </c>
      <c r="B5054" s="4" t="s">
        <v>7901</v>
      </c>
      <c r="C5054" s="5">
        <v>42874</v>
      </c>
      <c r="D5054" s="5">
        <v>42874</v>
      </c>
      <c r="E5054" s="4" t="s">
        <v>162</v>
      </c>
      <c r="F5054" s="4" t="s">
        <v>1845</v>
      </c>
      <c r="G5054" s="4" t="s">
        <v>1844</v>
      </c>
      <c r="H5054" s="4" t="s">
        <v>18</v>
      </c>
      <c r="I5054" s="4" t="s">
        <v>17</v>
      </c>
      <c r="J5054" s="4" t="s">
        <v>808</v>
      </c>
      <c r="K5054" s="4" t="s">
        <v>48</v>
      </c>
      <c r="L5054" s="4">
        <v>30318</v>
      </c>
      <c r="M5054" s="4" t="s">
        <v>7</v>
      </c>
      <c r="N5054" s="4" t="s">
        <v>7900</v>
      </c>
      <c r="O5054" s="4" t="s">
        <v>13</v>
      </c>
      <c r="P5054" s="4" t="s">
        <v>24</v>
      </c>
      <c r="Q5054" s="4" t="s">
        <v>7899</v>
      </c>
      <c r="R5054" s="4">
        <v>195.64</v>
      </c>
      <c r="S5054" s="4">
        <v>4</v>
      </c>
      <c r="T5054" s="4">
        <v>0</v>
      </c>
      <c r="U5054" s="4">
        <v>91.950800000000001</v>
      </c>
      <c r="V5054" s="4" t="str">
        <f>INDEX(Regional_Lookup!$B$2:$B$5,MATCH('Sample - Superstore'!M5054,Regional_Lookup!$A$2:$A$5,0))</f>
        <v>Maria Santos</v>
      </c>
      <c r="W5054" s="4">
        <f>INDEX(Regional_Lookup!$C$2:$C$5, MATCH('Sample - Superstore'!M5054,Regional_Lookup!$A$2:$A$5, 0))</f>
        <v>0.15</v>
      </c>
      <c r="X5054" s="4">
        <f>U5054/R5054</f>
        <v>0.47000000000000003</v>
      </c>
      <c r="Y5054" s="4" t="str">
        <f>IF(X5054&gt;=W5054, "Yes", "No")</f>
        <v>Yes</v>
      </c>
      <c r="Z5054" s="4">
        <f>D5054-C5054</f>
        <v>0</v>
      </c>
      <c r="AA5054" s="4" t="str" cm="1">
        <f t="array" ref="AA5054">_xlfn.IFS(Z5054&lt;=2,"Fast",Z5054&gt;5, "Slow", AND(Z5054&gt;=3,Z5054&lt;=5),"Standard")</f>
        <v>Fast</v>
      </c>
    </row>
    <row r="5055" spans="1:27" x14ac:dyDescent="0.2">
      <c r="A5055" s="4">
        <v>5054</v>
      </c>
      <c r="B5055" s="4" t="s">
        <v>7898</v>
      </c>
      <c r="C5055" s="5">
        <v>42007</v>
      </c>
      <c r="D5055" s="5">
        <v>42012</v>
      </c>
      <c r="E5055" s="4" t="s">
        <v>21</v>
      </c>
      <c r="F5055" s="4" t="s">
        <v>1179</v>
      </c>
      <c r="G5055" s="4" t="s">
        <v>1178</v>
      </c>
      <c r="H5055" s="4" t="s">
        <v>18</v>
      </c>
      <c r="I5055" s="4" t="s">
        <v>17</v>
      </c>
      <c r="J5055" s="4" t="s">
        <v>624</v>
      </c>
      <c r="K5055" s="4" t="s">
        <v>123</v>
      </c>
      <c r="L5055" s="4">
        <v>75217</v>
      </c>
      <c r="M5055" s="4" t="s">
        <v>3</v>
      </c>
      <c r="N5055" s="4" t="s">
        <v>4460</v>
      </c>
      <c r="O5055" s="4" t="s">
        <v>33</v>
      </c>
      <c r="P5055" s="4" t="s">
        <v>55</v>
      </c>
      <c r="Q5055" s="4" t="s">
        <v>4459</v>
      </c>
      <c r="R5055" s="4">
        <v>398.4</v>
      </c>
      <c r="S5055" s="4">
        <v>5</v>
      </c>
      <c r="T5055" s="4">
        <v>0.2</v>
      </c>
      <c r="U5055" s="4">
        <v>84.66</v>
      </c>
      <c r="V5055" s="4" t="str">
        <f>INDEX(Regional_Lookup!$B$2:$B$5,MATCH('Sample - Superstore'!M5055,Regional_Lookup!$A$2:$A$5,0))</f>
        <v>David Johnson</v>
      </c>
      <c r="W5055" s="4">
        <f>INDEX(Regional_Lookup!$C$2:$C$5, MATCH('Sample - Superstore'!M5055,Regional_Lookup!$A$2:$A$5, 0))</f>
        <v>0.14000000000000001</v>
      </c>
      <c r="X5055" s="4">
        <f>U5055/R5055</f>
        <v>0.21249999999999999</v>
      </c>
      <c r="Y5055" s="4" t="str">
        <f>IF(X5055&gt;=W5055, "Yes", "No")</f>
        <v>Yes</v>
      </c>
      <c r="Z5055" s="4">
        <f>D5055-C5055</f>
        <v>5</v>
      </c>
      <c r="AA5055" s="4" t="str" cm="1">
        <f t="array" ref="AA5055">_xlfn.IFS(Z5055&lt;=2,"Fast",Z5055&gt;5, "Slow", AND(Z5055&gt;=3,Z5055&lt;=5),"Standard")</f>
        <v>Standard</v>
      </c>
    </row>
    <row r="5056" spans="1:27" x14ac:dyDescent="0.2">
      <c r="A5056" s="4">
        <v>5055</v>
      </c>
      <c r="B5056" s="4" t="s">
        <v>7898</v>
      </c>
      <c r="C5056" s="5">
        <v>42007</v>
      </c>
      <c r="D5056" s="5">
        <v>42012</v>
      </c>
      <c r="E5056" s="4" t="s">
        <v>21</v>
      </c>
      <c r="F5056" s="4" t="s">
        <v>1179</v>
      </c>
      <c r="G5056" s="4" t="s">
        <v>1178</v>
      </c>
      <c r="H5056" s="4" t="s">
        <v>18</v>
      </c>
      <c r="I5056" s="4" t="s">
        <v>17</v>
      </c>
      <c r="J5056" s="4" t="s">
        <v>624</v>
      </c>
      <c r="K5056" s="4" t="s">
        <v>123</v>
      </c>
      <c r="L5056" s="4">
        <v>75217</v>
      </c>
      <c r="M5056" s="4" t="s">
        <v>3</v>
      </c>
      <c r="N5056" s="4" t="s">
        <v>2709</v>
      </c>
      <c r="O5056" s="4" t="s">
        <v>13</v>
      </c>
      <c r="P5056" s="4" t="s">
        <v>116</v>
      </c>
      <c r="Q5056" s="4" t="s">
        <v>2708</v>
      </c>
      <c r="R5056" s="4">
        <v>7.056</v>
      </c>
      <c r="S5056" s="4">
        <v>3</v>
      </c>
      <c r="T5056" s="4">
        <v>0.2</v>
      </c>
      <c r="U5056" s="4">
        <v>0.79379999999999995</v>
      </c>
      <c r="V5056" s="4" t="str">
        <f>INDEX(Regional_Lookup!$B$2:$B$5,MATCH('Sample - Superstore'!M5056,Regional_Lookup!$A$2:$A$5,0))</f>
        <v>David Johnson</v>
      </c>
      <c r="W5056" s="4">
        <f>INDEX(Regional_Lookup!$C$2:$C$5, MATCH('Sample - Superstore'!M5056,Regional_Lookup!$A$2:$A$5, 0))</f>
        <v>0.14000000000000001</v>
      </c>
      <c r="X5056" s="4">
        <f>U5056/R5056</f>
        <v>0.11249999999999999</v>
      </c>
      <c r="Y5056" s="4" t="str">
        <f>IF(X5056&gt;=W5056, "Yes", "No")</f>
        <v>No</v>
      </c>
      <c r="Z5056" s="4">
        <f>D5056-C5056</f>
        <v>5</v>
      </c>
      <c r="AA5056" s="4" t="str" cm="1">
        <f t="array" ref="AA5056">_xlfn.IFS(Z5056&lt;=2,"Fast",Z5056&gt;5, "Slow", AND(Z5056&gt;=3,Z5056&lt;=5),"Standard")</f>
        <v>Standard</v>
      </c>
    </row>
    <row r="5057" spans="1:27" x14ac:dyDescent="0.2">
      <c r="A5057" s="4">
        <v>5056</v>
      </c>
      <c r="B5057" s="4" t="s">
        <v>7898</v>
      </c>
      <c r="C5057" s="5">
        <v>42007</v>
      </c>
      <c r="D5057" s="5">
        <v>42012</v>
      </c>
      <c r="E5057" s="4" t="s">
        <v>21</v>
      </c>
      <c r="F5057" s="4" t="s">
        <v>1179</v>
      </c>
      <c r="G5057" s="4" t="s">
        <v>1178</v>
      </c>
      <c r="H5057" s="4" t="s">
        <v>18</v>
      </c>
      <c r="I5057" s="4" t="s">
        <v>17</v>
      </c>
      <c r="J5057" s="4" t="s">
        <v>624</v>
      </c>
      <c r="K5057" s="4" t="s">
        <v>123</v>
      </c>
      <c r="L5057" s="4">
        <v>75217</v>
      </c>
      <c r="M5057" s="4" t="s">
        <v>3</v>
      </c>
      <c r="N5057" s="4" t="s">
        <v>3943</v>
      </c>
      <c r="O5057" s="4" t="s">
        <v>37</v>
      </c>
      <c r="P5057" s="4" t="s">
        <v>165</v>
      </c>
      <c r="Q5057" s="4" t="s">
        <v>3942</v>
      </c>
      <c r="R5057" s="4">
        <v>1352.3976</v>
      </c>
      <c r="S5057" s="4">
        <v>9</v>
      </c>
      <c r="T5057" s="4">
        <v>0.32</v>
      </c>
      <c r="U5057" s="4">
        <v>-437.54039999999998</v>
      </c>
      <c r="V5057" s="4" t="str">
        <f>INDEX(Regional_Lookup!$B$2:$B$5,MATCH('Sample - Superstore'!M5057,Regional_Lookup!$A$2:$A$5,0))</f>
        <v>David Johnson</v>
      </c>
      <c r="W5057" s="4">
        <f>INDEX(Regional_Lookup!$C$2:$C$5, MATCH('Sample - Superstore'!M5057,Regional_Lookup!$A$2:$A$5, 0))</f>
        <v>0.14000000000000001</v>
      </c>
      <c r="X5057" s="4">
        <f>U5057/R5057</f>
        <v>-0.32352941176470584</v>
      </c>
      <c r="Y5057" s="4" t="str">
        <f>IF(X5057&gt;=W5057, "Yes", "No")</f>
        <v>No</v>
      </c>
      <c r="Z5057" s="4">
        <f>D5057-C5057</f>
        <v>5</v>
      </c>
      <c r="AA5057" s="4" t="str" cm="1">
        <f t="array" ref="AA5057">_xlfn.IFS(Z5057&lt;=2,"Fast",Z5057&gt;5, "Slow", AND(Z5057&gt;=3,Z5057&lt;=5),"Standard")</f>
        <v>Standard</v>
      </c>
    </row>
    <row r="5058" spans="1:27" x14ac:dyDescent="0.2">
      <c r="A5058" s="4">
        <v>5057</v>
      </c>
      <c r="B5058" s="4" t="s">
        <v>7897</v>
      </c>
      <c r="C5058" s="5">
        <v>42255</v>
      </c>
      <c r="D5058" s="5">
        <v>42258</v>
      </c>
      <c r="E5058" s="4" t="s">
        <v>89</v>
      </c>
      <c r="F5058" s="4" t="s">
        <v>1301</v>
      </c>
      <c r="G5058" s="4" t="s">
        <v>1300</v>
      </c>
      <c r="H5058" s="4" t="s">
        <v>18</v>
      </c>
      <c r="I5058" s="4" t="s">
        <v>17</v>
      </c>
      <c r="J5058" s="4" t="s">
        <v>2198</v>
      </c>
      <c r="K5058" s="4" t="s">
        <v>15</v>
      </c>
      <c r="L5058" s="4">
        <v>92553</v>
      </c>
      <c r="M5058" s="4" t="s">
        <v>9</v>
      </c>
      <c r="N5058" s="4" t="s">
        <v>6359</v>
      </c>
      <c r="O5058" s="4" t="s">
        <v>13</v>
      </c>
      <c r="P5058" s="4" t="s">
        <v>24</v>
      </c>
      <c r="Q5058" s="4" t="s">
        <v>6358</v>
      </c>
      <c r="R5058" s="4">
        <v>26.4</v>
      </c>
      <c r="S5058" s="4">
        <v>5</v>
      </c>
      <c r="T5058" s="4">
        <v>0</v>
      </c>
      <c r="U5058" s="4">
        <v>11.88</v>
      </c>
      <c r="V5058" s="4" t="str">
        <f>INDEX(Regional_Lookup!$B$2:$B$5,MATCH('Sample - Superstore'!M5058,Regional_Lookup!$A$2:$A$5,0))</f>
        <v>James Chen</v>
      </c>
      <c r="W5058" s="4">
        <f>INDEX(Regional_Lookup!$C$2:$C$5, MATCH('Sample - Superstore'!M5058,Regional_Lookup!$A$2:$A$5, 0))</f>
        <v>0.18</v>
      </c>
      <c r="X5058" s="4">
        <f>U5058/R5058</f>
        <v>0.45000000000000007</v>
      </c>
      <c r="Y5058" s="4" t="str">
        <f>IF(X5058&gt;=W5058, "Yes", "No")</f>
        <v>Yes</v>
      </c>
      <c r="Z5058" s="4">
        <f>D5058-C5058</f>
        <v>3</v>
      </c>
      <c r="AA5058" s="4" t="str" cm="1">
        <f t="array" ref="AA5058">_xlfn.IFS(Z5058&lt;=2,"Fast",Z5058&gt;5, "Slow", AND(Z5058&gt;=3,Z5058&lt;=5),"Standard")</f>
        <v>Standard</v>
      </c>
    </row>
    <row r="5059" spans="1:27" x14ac:dyDescent="0.2">
      <c r="A5059" s="4">
        <v>5058</v>
      </c>
      <c r="B5059" s="4" t="s">
        <v>7897</v>
      </c>
      <c r="C5059" s="5">
        <v>42255</v>
      </c>
      <c r="D5059" s="5">
        <v>42258</v>
      </c>
      <c r="E5059" s="4" t="s">
        <v>89</v>
      </c>
      <c r="F5059" s="4" t="s">
        <v>1301</v>
      </c>
      <c r="G5059" s="4" t="s">
        <v>1300</v>
      </c>
      <c r="H5059" s="4" t="s">
        <v>18</v>
      </c>
      <c r="I5059" s="4" t="s">
        <v>17</v>
      </c>
      <c r="J5059" s="4" t="s">
        <v>2198</v>
      </c>
      <c r="K5059" s="4" t="s">
        <v>15</v>
      </c>
      <c r="L5059" s="4">
        <v>92553</v>
      </c>
      <c r="M5059" s="4" t="s">
        <v>9</v>
      </c>
      <c r="N5059" s="4" t="s">
        <v>5901</v>
      </c>
      <c r="O5059" s="4" t="s">
        <v>13</v>
      </c>
      <c r="P5059" s="4" t="s">
        <v>231</v>
      </c>
      <c r="Q5059" s="4" t="s">
        <v>5900</v>
      </c>
      <c r="R5059" s="4">
        <v>41.88</v>
      </c>
      <c r="S5059" s="4">
        <v>6</v>
      </c>
      <c r="T5059" s="4">
        <v>0</v>
      </c>
      <c r="U5059" s="4">
        <v>0.83760000000000001</v>
      </c>
      <c r="V5059" s="4" t="str">
        <f>INDEX(Regional_Lookup!$B$2:$B$5,MATCH('Sample - Superstore'!M5059,Regional_Lookup!$A$2:$A$5,0))</f>
        <v>James Chen</v>
      </c>
      <c r="W5059" s="4">
        <f>INDEX(Regional_Lookup!$C$2:$C$5, MATCH('Sample - Superstore'!M5059,Regional_Lookup!$A$2:$A$5, 0))</f>
        <v>0.18</v>
      </c>
      <c r="X5059" s="4">
        <f>U5059/R5059</f>
        <v>0.02</v>
      </c>
      <c r="Y5059" s="4" t="str">
        <f>IF(X5059&gt;=W5059, "Yes", "No")</f>
        <v>No</v>
      </c>
      <c r="Z5059" s="4">
        <f>D5059-C5059</f>
        <v>3</v>
      </c>
      <c r="AA5059" s="4" t="str" cm="1">
        <f t="array" ref="AA5059">_xlfn.IFS(Z5059&lt;=2,"Fast",Z5059&gt;5, "Slow", AND(Z5059&gt;=3,Z5059&lt;=5),"Standard")</f>
        <v>Standard</v>
      </c>
    </row>
    <row r="5060" spans="1:27" x14ac:dyDescent="0.2">
      <c r="A5060" s="4">
        <v>5059</v>
      </c>
      <c r="B5060" s="4" t="s">
        <v>7896</v>
      </c>
      <c r="C5060" s="5">
        <v>42463</v>
      </c>
      <c r="D5060" s="5">
        <v>42467</v>
      </c>
      <c r="E5060" s="4" t="s">
        <v>29</v>
      </c>
      <c r="F5060" s="4" t="s">
        <v>1039</v>
      </c>
      <c r="G5060" s="4" t="s">
        <v>1038</v>
      </c>
      <c r="H5060" s="4" t="s">
        <v>18</v>
      </c>
      <c r="I5060" s="4" t="s">
        <v>17</v>
      </c>
      <c r="J5060" s="4" t="s">
        <v>159</v>
      </c>
      <c r="K5060" s="4" t="s">
        <v>158</v>
      </c>
      <c r="L5060" s="4">
        <v>19140</v>
      </c>
      <c r="M5060" s="4" t="s">
        <v>5</v>
      </c>
      <c r="N5060" s="4" t="s">
        <v>576</v>
      </c>
      <c r="O5060" s="4" t="s">
        <v>13</v>
      </c>
      <c r="P5060" s="4" t="s">
        <v>100</v>
      </c>
      <c r="Q5060" s="4" t="s">
        <v>575</v>
      </c>
      <c r="R5060" s="4">
        <v>99.846000000000004</v>
      </c>
      <c r="S5060" s="4">
        <v>9</v>
      </c>
      <c r="T5060" s="4">
        <v>0.7</v>
      </c>
      <c r="U5060" s="4">
        <v>-83.204999999999998</v>
      </c>
      <c r="V5060" s="4" t="str">
        <f>INDEX(Regional_Lookup!$B$2:$B$5,MATCH('Sample - Superstore'!M5060,Regional_Lookup!$A$2:$A$5,0))</f>
        <v>Sarah Miller</v>
      </c>
      <c r="W5060" s="4">
        <f>INDEX(Regional_Lookup!$C$2:$C$5, MATCH('Sample - Superstore'!M5060,Regional_Lookup!$A$2:$A$5, 0))</f>
        <v>0.16</v>
      </c>
      <c r="X5060" s="4">
        <f>U5060/R5060</f>
        <v>-0.83333333333333326</v>
      </c>
      <c r="Y5060" s="4" t="str">
        <f>IF(X5060&gt;=W5060, "Yes", "No")</f>
        <v>No</v>
      </c>
      <c r="Z5060" s="4">
        <f>D5060-C5060</f>
        <v>4</v>
      </c>
      <c r="AA5060" s="4" t="str" cm="1">
        <f t="array" ref="AA5060">_xlfn.IFS(Z5060&lt;=2,"Fast",Z5060&gt;5, "Slow", AND(Z5060&gt;=3,Z5060&lt;=5),"Standard")</f>
        <v>Standard</v>
      </c>
    </row>
    <row r="5061" spans="1:27" x14ac:dyDescent="0.2">
      <c r="A5061" s="4">
        <v>5060</v>
      </c>
      <c r="B5061" s="4" t="s">
        <v>7895</v>
      </c>
      <c r="C5061" s="5">
        <v>42709</v>
      </c>
      <c r="D5061" s="5">
        <v>42711</v>
      </c>
      <c r="E5061" s="4" t="s">
        <v>21</v>
      </c>
      <c r="F5061" s="4" t="s">
        <v>1416</v>
      </c>
      <c r="G5061" s="4" t="s">
        <v>1415</v>
      </c>
      <c r="H5061" s="4" t="s">
        <v>18</v>
      </c>
      <c r="I5061" s="4" t="s">
        <v>17</v>
      </c>
      <c r="J5061" s="4" t="s">
        <v>2235</v>
      </c>
      <c r="K5061" s="4" t="s">
        <v>174</v>
      </c>
      <c r="L5061" s="4">
        <v>40324</v>
      </c>
      <c r="M5061" s="4" t="s">
        <v>7</v>
      </c>
      <c r="N5061" s="4" t="s">
        <v>3777</v>
      </c>
      <c r="O5061" s="4" t="s">
        <v>33</v>
      </c>
      <c r="P5061" s="4" t="s">
        <v>32</v>
      </c>
      <c r="Q5061" s="4" t="s">
        <v>3776</v>
      </c>
      <c r="R5061" s="4">
        <v>699.98</v>
      </c>
      <c r="S5061" s="4">
        <v>2</v>
      </c>
      <c r="T5061" s="4">
        <v>0</v>
      </c>
      <c r="U5061" s="4">
        <v>195.99440000000001</v>
      </c>
      <c r="V5061" s="4" t="str">
        <f>INDEX(Regional_Lookup!$B$2:$B$5,MATCH('Sample - Superstore'!M5061,Regional_Lookup!$A$2:$A$5,0))</f>
        <v>Maria Santos</v>
      </c>
      <c r="W5061" s="4">
        <f>INDEX(Regional_Lookup!$C$2:$C$5, MATCH('Sample - Superstore'!M5061,Regional_Lookup!$A$2:$A$5, 0))</f>
        <v>0.15</v>
      </c>
      <c r="X5061" s="4">
        <f>U5061/R5061</f>
        <v>0.28000000000000003</v>
      </c>
      <c r="Y5061" s="4" t="str">
        <f>IF(X5061&gt;=W5061, "Yes", "No")</f>
        <v>Yes</v>
      </c>
      <c r="Z5061" s="4">
        <f>D5061-C5061</f>
        <v>2</v>
      </c>
      <c r="AA5061" s="4" t="str" cm="1">
        <f t="array" ref="AA5061">_xlfn.IFS(Z5061&lt;=2,"Fast",Z5061&gt;5, "Slow", AND(Z5061&gt;=3,Z5061&lt;=5),"Standard")</f>
        <v>Fast</v>
      </c>
    </row>
    <row r="5062" spans="1:27" x14ac:dyDescent="0.2">
      <c r="A5062" s="4">
        <v>5061</v>
      </c>
      <c r="B5062" s="4" t="s">
        <v>7895</v>
      </c>
      <c r="C5062" s="5">
        <v>42709</v>
      </c>
      <c r="D5062" s="5">
        <v>42711</v>
      </c>
      <c r="E5062" s="4" t="s">
        <v>21</v>
      </c>
      <c r="F5062" s="4" t="s">
        <v>1416</v>
      </c>
      <c r="G5062" s="4" t="s">
        <v>1415</v>
      </c>
      <c r="H5062" s="4" t="s">
        <v>18</v>
      </c>
      <c r="I5062" s="4" t="s">
        <v>17</v>
      </c>
      <c r="J5062" s="4" t="s">
        <v>2235</v>
      </c>
      <c r="K5062" s="4" t="s">
        <v>174</v>
      </c>
      <c r="L5062" s="4">
        <v>40324</v>
      </c>
      <c r="M5062" s="4" t="s">
        <v>7</v>
      </c>
      <c r="N5062" s="4" t="s">
        <v>2758</v>
      </c>
      <c r="O5062" s="4" t="s">
        <v>13</v>
      </c>
      <c r="P5062" s="4" t="s">
        <v>231</v>
      </c>
      <c r="Q5062" s="4" t="s">
        <v>2757</v>
      </c>
      <c r="R5062" s="4">
        <v>584.82000000000005</v>
      </c>
      <c r="S5062" s="4">
        <v>9</v>
      </c>
      <c r="T5062" s="4">
        <v>0</v>
      </c>
      <c r="U5062" s="4">
        <v>70.178399999999996</v>
      </c>
      <c r="V5062" s="4" t="str">
        <f>INDEX(Regional_Lookup!$B$2:$B$5,MATCH('Sample - Superstore'!M5062,Regional_Lookup!$A$2:$A$5,0))</f>
        <v>Maria Santos</v>
      </c>
      <c r="W5062" s="4">
        <f>INDEX(Regional_Lookup!$C$2:$C$5, MATCH('Sample - Superstore'!M5062,Regional_Lookup!$A$2:$A$5, 0))</f>
        <v>0.15</v>
      </c>
      <c r="X5062" s="4">
        <f>U5062/R5062</f>
        <v>0.11999999999999998</v>
      </c>
      <c r="Y5062" s="4" t="str">
        <f>IF(X5062&gt;=W5062, "Yes", "No")</f>
        <v>No</v>
      </c>
      <c r="Z5062" s="4">
        <f>D5062-C5062</f>
        <v>2</v>
      </c>
      <c r="AA5062" s="4" t="str" cm="1">
        <f t="array" ref="AA5062">_xlfn.IFS(Z5062&lt;=2,"Fast",Z5062&gt;5, "Slow", AND(Z5062&gt;=3,Z5062&lt;=5),"Standard")</f>
        <v>Fast</v>
      </c>
    </row>
    <row r="5063" spans="1:27" x14ac:dyDescent="0.2">
      <c r="A5063" s="4">
        <v>5062</v>
      </c>
      <c r="B5063" s="4" t="s">
        <v>7894</v>
      </c>
      <c r="C5063" s="5">
        <v>42132</v>
      </c>
      <c r="D5063" s="5">
        <v>42136</v>
      </c>
      <c r="E5063" s="4" t="s">
        <v>29</v>
      </c>
      <c r="F5063" s="4" t="s">
        <v>5446</v>
      </c>
      <c r="G5063" s="4" t="s">
        <v>5445</v>
      </c>
      <c r="H5063" s="4" t="s">
        <v>18</v>
      </c>
      <c r="I5063" s="4" t="s">
        <v>17</v>
      </c>
      <c r="J5063" s="4" t="s">
        <v>1296</v>
      </c>
      <c r="K5063" s="4" t="s">
        <v>1246</v>
      </c>
      <c r="L5063" s="4">
        <v>55407</v>
      </c>
      <c r="M5063" s="4" t="s">
        <v>3</v>
      </c>
      <c r="N5063" s="4" t="s">
        <v>1033</v>
      </c>
      <c r="O5063" s="4" t="s">
        <v>13</v>
      </c>
      <c r="P5063" s="4" t="s">
        <v>100</v>
      </c>
      <c r="Q5063" s="4" t="s">
        <v>1032</v>
      </c>
      <c r="R5063" s="4">
        <v>43.98</v>
      </c>
      <c r="S5063" s="4">
        <v>2</v>
      </c>
      <c r="T5063" s="4">
        <v>0</v>
      </c>
      <c r="U5063" s="4">
        <v>21.99</v>
      </c>
      <c r="V5063" s="4" t="str">
        <f>INDEX(Regional_Lookup!$B$2:$B$5,MATCH('Sample - Superstore'!M5063,Regional_Lookup!$A$2:$A$5,0))</f>
        <v>David Johnson</v>
      </c>
      <c r="W5063" s="4">
        <f>INDEX(Regional_Lookup!$C$2:$C$5, MATCH('Sample - Superstore'!M5063,Regional_Lookup!$A$2:$A$5, 0))</f>
        <v>0.14000000000000001</v>
      </c>
      <c r="X5063" s="4">
        <f>U5063/R5063</f>
        <v>0.5</v>
      </c>
      <c r="Y5063" s="4" t="str">
        <f>IF(X5063&gt;=W5063, "Yes", "No")</f>
        <v>Yes</v>
      </c>
      <c r="Z5063" s="4">
        <f>D5063-C5063</f>
        <v>4</v>
      </c>
      <c r="AA5063" s="4" t="str" cm="1">
        <f t="array" ref="AA5063">_xlfn.IFS(Z5063&lt;=2,"Fast",Z5063&gt;5, "Slow", AND(Z5063&gt;=3,Z5063&lt;=5),"Standard")</f>
        <v>Standard</v>
      </c>
    </row>
    <row r="5064" spans="1:27" x14ac:dyDescent="0.2">
      <c r="A5064" s="4">
        <v>5063</v>
      </c>
      <c r="B5064" s="4" t="s">
        <v>7894</v>
      </c>
      <c r="C5064" s="5">
        <v>42132</v>
      </c>
      <c r="D5064" s="5">
        <v>42136</v>
      </c>
      <c r="E5064" s="4" t="s">
        <v>29</v>
      </c>
      <c r="F5064" s="4" t="s">
        <v>5446</v>
      </c>
      <c r="G5064" s="4" t="s">
        <v>5445</v>
      </c>
      <c r="H5064" s="4" t="s">
        <v>18</v>
      </c>
      <c r="I5064" s="4" t="s">
        <v>17</v>
      </c>
      <c r="J5064" s="4" t="s">
        <v>1296</v>
      </c>
      <c r="K5064" s="4" t="s">
        <v>1246</v>
      </c>
      <c r="L5064" s="4">
        <v>55407</v>
      </c>
      <c r="M5064" s="4" t="s">
        <v>3</v>
      </c>
      <c r="N5064" s="4" t="s">
        <v>2007</v>
      </c>
      <c r="O5064" s="4" t="s">
        <v>33</v>
      </c>
      <c r="P5064" s="4" t="s">
        <v>32</v>
      </c>
      <c r="Q5064" s="4" t="s">
        <v>2006</v>
      </c>
      <c r="R5064" s="4">
        <v>377.97</v>
      </c>
      <c r="S5064" s="4">
        <v>3</v>
      </c>
      <c r="T5064" s="4">
        <v>0</v>
      </c>
      <c r="U5064" s="4">
        <v>105.83159999999999</v>
      </c>
      <c r="V5064" s="4" t="str">
        <f>INDEX(Regional_Lookup!$B$2:$B$5,MATCH('Sample - Superstore'!M5064,Regional_Lookup!$A$2:$A$5,0))</f>
        <v>David Johnson</v>
      </c>
      <c r="W5064" s="4">
        <f>INDEX(Regional_Lookup!$C$2:$C$5, MATCH('Sample - Superstore'!M5064,Regional_Lookup!$A$2:$A$5, 0))</f>
        <v>0.14000000000000001</v>
      </c>
      <c r="X5064" s="4">
        <f>U5064/R5064</f>
        <v>0.27999999999999997</v>
      </c>
      <c r="Y5064" s="4" t="str">
        <f>IF(X5064&gt;=W5064, "Yes", "No")</f>
        <v>Yes</v>
      </c>
      <c r="Z5064" s="4">
        <f>D5064-C5064</f>
        <v>4</v>
      </c>
      <c r="AA5064" s="4" t="str" cm="1">
        <f t="array" ref="AA5064">_xlfn.IFS(Z5064&lt;=2,"Fast",Z5064&gt;5, "Slow", AND(Z5064&gt;=3,Z5064&lt;=5),"Standard")</f>
        <v>Standard</v>
      </c>
    </row>
    <row r="5065" spans="1:27" x14ac:dyDescent="0.2">
      <c r="A5065" s="4">
        <v>5064</v>
      </c>
      <c r="B5065" s="4" t="s">
        <v>7894</v>
      </c>
      <c r="C5065" s="5">
        <v>42132</v>
      </c>
      <c r="D5065" s="5">
        <v>42136</v>
      </c>
      <c r="E5065" s="4" t="s">
        <v>29</v>
      </c>
      <c r="F5065" s="4" t="s">
        <v>5446</v>
      </c>
      <c r="G5065" s="4" t="s">
        <v>5445</v>
      </c>
      <c r="H5065" s="4" t="s">
        <v>18</v>
      </c>
      <c r="I5065" s="4" t="s">
        <v>17</v>
      </c>
      <c r="J5065" s="4" t="s">
        <v>1296</v>
      </c>
      <c r="K5065" s="4" t="s">
        <v>1246</v>
      </c>
      <c r="L5065" s="4">
        <v>55407</v>
      </c>
      <c r="M5065" s="4" t="s">
        <v>3</v>
      </c>
      <c r="N5065" s="4" t="s">
        <v>2256</v>
      </c>
      <c r="O5065" s="4" t="s">
        <v>37</v>
      </c>
      <c r="P5065" s="4" t="s">
        <v>36</v>
      </c>
      <c r="Q5065" s="4" t="s">
        <v>2255</v>
      </c>
      <c r="R5065" s="4">
        <v>123.96</v>
      </c>
      <c r="S5065" s="4">
        <v>3</v>
      </c>
      <c r="T5065" s="4">
        <v>0</v>
      </c>
      <c r="U5065" s="4">
        <v>11.1564</v>
      </c>
      <c r="V5065" s="4" t="str">
        <f>INDEX(Regional_Lookup!$B$2:$B$5,MATCH('Sample - Superstore'!M5065,Regional_Lookup!$A$2:$A$5,0))</f>
        <v>David Johnson</v>
      </c>
      <c r="W5065" s="4">
        <f>INDEX(Regional_Lookup!$C$2:$C$5, MATCH('Sample - Superstore'!M5065,Regional_Lookup!$A$2:$A$5, 0))</f>
        <v>0.14000000000000001</v>
      </c>
      <c r="X5065" s="4">
        <f>U5065/R5065</f>
        <v>0.09</v>
      </c>
      <c r="Y5065" s="4" t="str">
        <f>IF(X5065&gt;=W5065, "Yes", "No")</f>
        <v>No</v>
      </c>
      <c r="Z5065" s="4">
        <f>D5065-C5065</f>
        <v>4</v>
      </c>
      <c r="AA5065" s="4" t="str" cm="1">
        <f t="array" ref="AA5065">_xlfn.IFS(Z5065&lt;=2,"Fast",Z5065&gt;5, "Slow", AND(Z5065&gt;=3,Z5065&lt;=5),"Standard")</f>
        <v>Standard</v>
      </c>
    </row>
    <row r="5066" spans="1:27" x14ac:dyDescent="0.2">
      <c r="A5066" s="4">
        <v>5065</v>
      </c>
      <c r="B5066" s="4" t="s">
        <v>7893</v>
      </c>
      <c r="C5066" s="5">
        <v>43000</v>
      </c>
      <c r="D5066" s="5">
        <v>43002</v>
      </c>
      <c r="E5066" s="4" t="s">
        <v>89</v>
      </c>
      <c r="F5066" s="4" t="s">
        <v>456</v>
      </c>
      <c r="G5066" s="4" t="s">
        <v>455</v>
      </c>
      <c r="H5066" s="4" t="s">
        <v>18</v>
      </c>
      <c r="I5066" s="4" t="s">
        <v>17</v>
      </c>
      <c r="J5066" s="4" t="s">
        <v>1052</v>
      </c>
      <c r="K5066" s="4" t="s">
        <v>147</v>
      </c>
      <c r="L5066" s="4">
        <v>19805</v>
      </c>
      <c r="M5066" s="4" t="s">
        <v>5</v>
      </c>
      <c r="N5066" s="4" t="s">
        <v>736</v>
      </c>
      <c r="O5066" s="4" t="s">
        <v>33</v>
      </c>
      <c r="P5066" s="4" t="s">
        <v>32</v>
      </c>
      <c r="Q5066" s="4" t="s">
        <v>735</v>
      </c>
      <c r="R5066" s="4">
        <v>391.98</v>
      </c>
      <c r="S5066" s="4">
        <v>2</v>
      </c>
      <c r="T5066" s="4">
        <v>0</v>
      </c>
      <c r="U5066" s="4">
        <v>113.6742</v>
      </c>
      <c r="V5066" s="4" t="str">
        <f>INDEX(Regional_Lookup!$B$2:$B$5,MATCH('Sample - Superstore'!M5066,Regional_Lookup!$A$2:$A$5,0))</f>
        <v>Sarah Miller</v>
      </c>
      <c r="W5066" s="4">
        <f>INDEX(Regional_Lookup!$C$2:$C$5, MATCH('Sample - Superstore'!M5066,Regional_Lookup!$A$2:$A$5, 0))</f>
        <v>0.16</v>
      </c>
      <c r="X5066" s="4">
        <f>U5066/R5066</f>
        <v>0.28999999999999998</v>
      </c>
      <c r="Y5066" s="4" t="str">
        <f>IF(X5066&gt;=W5066, "Yes", "No")</f>
        <v>Yes</v>
      </c>
      <c r="Z5066" s="4">
        <f>D5066-C5066</f>
        <v>2</v>
      </c>
      <c r="AA5066" s="4" t="str" cm="1">
        <f t="array" ref="AA5066">_xlfn.IFS(Z5066&lt;=2,"Fast",Z5066&gt;5, "Slow", AND(Z5066&gt;=3,Z5066&lt;=5),"Standard")</f>
        <v>Fast</v>
      </c>
    </row>
    <row r="5067" spans="1:27" x14ac:dyDescent="0.2">
      <c r="A5067" s="4">
        <v>5066</v>
      </c>
      <c r="B5067" s="4" t="s">
        <v>7892</v>
      </c>
      <c r="C5067" s="5">
        <v>43069</v>
      </c>
      <c r="D5067" s="5">
        <v>43076</v>
      </c>
      <c r="E5067" s="4" t="s">
        <v>29</v>
      </c>
      <c r="F5067" s="4" t="s">
        <v>976</v>
      </c>
      <c r="G5067" s="4" t="s">
        <v>975</v>
      </c>
      <c r="H5067" s="4" t="s">
        <v>18</v>
      </c>
      <c r="I5067" s="4" t="s">
        <v>17</v>
      </c>
      <c r="J5067" s="4" t="s">
        <v>924</v>
      </c>
      <c r="K5067" s="4" t="s">
        <v>636</v>
      </c>
      <c r="L5067" s="4">
        <v>27217</v>
      </c>
      <c r="M5067" s="4" t="s">
        <v>7</v>
      </c>
      <c r="N5067" s="4" t="s">
        <v>618</v>
      </c>
      <c r="O5067" s="4" t="s">
        <v>33</v>
      </c>
      <c r="P5067" s="4" t="s">
        <v>55</v>
      </c>
      <c r="Q5067" s="4" t="s">
        <v>617</v>
      </c>
      <c r="R5067" s="4">
        <v>383.976</v>
      </c>
      <c r="S5067" s="4">
        <v>3</v>
      </c>
      <c r="T5067" s="4">
        <v>0.2</v>
      </c>
      <c r="U5067" s="4">
        <v>81.594899999999996</v>
      </c>
      <c r="V5067" s="4" t="str">
        <f>INDEX(Regional_Lookup!$B$2:$B$5,MATCH('Sample - Superstore'!M5067,Regional_Lookup!$A$2:$A$5,0))</f>
        <v>Maria Santos</v>
      </c>
      <c r="W5067" s="4">
        <f>INDEX(Regional_Lookup!$C$2:$C$5, MATCH('Sample - Superstore'!M5067,Regional_Lookup!$A$2:$A$5, 0))</f>
        <v>0.15</v>
      </c>
      <c r="X5067" s="4">
        <f>U5067/R5067</f>
        <v>0.21249999999999999</v>
      </c>
      <c r="Y5067" s="4" t="str">
        <f>IF(X5067&gt;=W5067, "Yes", "No")</f>
        <v>Yes</v>
      </c>
      <c r="Z5067" s="4">
        <f>D5067-C5067</f>
        <v>7</v>
      </c>
      <c r="AA5067" s="4" t="str" cm="1">
        <f t="array" ref="AA5067">_xlfn.IFS(Z5067&lt;=2,"Fast",Z5067&gt;5, "Slow", AND(Z5067&gt;=3,Z5067&lt;=5),"Standard")</f>
        <v>Slow</v>
      </c>
    </row>
    <row r="5068" spans="1:27" x14ac:dyDescent="0.2">
      <c r="A5068" s="4">
        <v>5067</v>
      </c>
      <c r="B5068" s="4" t="s">
        <v>7892</v>
      </c>
      <c r="C5068" s="5">
        <v>43069</v>
      </c>
      <c r="D5068" s="5">
        <v>43076</v>
      </c>
      <c r="E5068" s="4" t="s">
        <v>29</v>
      </c>
      <c r="F5068" s="4" t="s">
        <v>976</v>
      </c>
      <c r="G5068" s="4" t="s">
        <v>975</v>
      </c>
      <c r="H5068" s="4" t="s">
        <v>18</v>
      </c>
      <c r="I5068" s="4" t="s">
        <v>17</v>
      </c>
      <c r="J5068" s="4" t="s">
        <v>924</v>
      </c>
      <c r="K5068" s="4" t="s">
        <v>636</v>
      </c>
      <c r="L5068" s="4">
        <v>27217</v>
      </c>
      <c r="M5068" s="4" t="s">
        <v>7</v>
      </c>
      <c r="N5068" s="4" t="s">
        <v>547</v>
      </c>
      <c r="O5068" s="4" t="s">
        <v>37</v>
      </c>
      <c r="P5068" s="4" t="s">
        <v>92</v>
      </c>
      <c r="Q5068" s="4" t="s">
        <v>546</v>
      </c>
      <c r="R5068" s="4">
        <v>1781.682</v>
      </c>
      <c r="S5068" s="4">
        <v>7</v>
      </c>
      <c r="T5068" s="4">
        <v>0.4</v>
      </c>
      <c r="U5068" s="4">
        <v>-653.28340000000003</v>
      </c>
      <c r="V5068" s="4" t="str">
        <f>INDEX(Regional_Lookup!$B$2:$B$5,MATCH('Sample - Superstore'!M5068,Regional_Lookup!$A$2:$A$5,0))</f>
        <v>Maria Santos</v>
      </c>
      <c r="W5068" s="4">
        <f>INDEX(Regional_Lookup!$C$2:$C$5, MATCH('Sample - Superstore'!M5068,Regional_Lookup!$A$2:$A$5, 0))</f>
        <v>0.15</v>
      </c>
      <c r="X5068" s="4">
        <f>U5068/R5068</f>
        <v>-0.3666666666666667</v>
      </c>
      <c r="Y5068" s="4" t="str">
        <f>IF(X5068&gt;=W5068, "Yes", "No")</f>
        <v>No</v>
      </c>
      <c r="Z5068" s="4">
        <f>D5068-C5068</f>
        <v>7</v>
      </c>
      <c r="AA5068" s="4" t="str" cm="1">
        <f t="array" ref="AA5068">_xlfn.IFS(Z5068&lt;=2,"Fast",Z5068&gt;5, "Slow", AND(Z5068&gt;=3,Z5068&lt;=5),"Standard")</f>
        <v>Slow</v>
      </c>
    </row>
    <row r="5069" spans="1:27" x14ac:dyDescent="0.2">
      <c r="A5069" s="4">
        <v>5068</v>
      </c>
      <c r="B5069" s="4" t="s">
        <v>7891</v>
      </c>
      <c r="C5069" s="5">
        <v>42750</v>
      </c>
      <c r="D5069" s="5">
        <v>42754</v>
      </c>
      <c r="E5069" s="4" t="s">
        <v>29</v>
      </c>
      <c r="F5069" s="4" t="s">
        <v>3458</v>
      </c>
      <c r="G5069" s="4" t="s">
        <v>3457</v>
      </c>
      <c r="H5069" s="4" t="s">
        <v>102</v>
      </c>
      <c r="I5069" s="4" t="s">
        <v>17</v>
      </c>
      <c r="J5069" s="4" t="s">
        <v>59</v>
      </c>
      <c r="K5069" s="4" t="s">
        <v>15</v>
      </c>
      <c r="L5069" s="4">
        <v>90008</v>
      </c>
      <c r="M5069" s="4" t="s">
        <v>9</v>
      </c>
      <c r="N5069" s="4" t="s">
        <v>955</v>
      </c>
      <c r="O5069" s="4" t="s">
        <v>13</v>
      </c>
      <c r="P5069" s="4" t="s">
        <v>116</v>
      </c>
      <c r="Q5069" s="4" t="s">
        <v>954</v>
      </c>
      <c r="R5069" s="4">
        <v>21.4</v>
      </c>
      <c r="S5069" s="4">
        <v>5</v>
      </c>
      <c r="T5069" s="4">
        <v>0</v>
      </c>
      <c r="U5069" s="4">
        <v>6.2060000000000004</v>
      </c>
      <c r="V5069" s="4" t="str">
        <f>INDEX(Regional_Lookup!$B$2:$B$5,MATCH('Sample - Superstore'!M5069,Regional_Lookup!$A$2:$A$5,0))</f>
        <v>James Chen</v>
      </c>
      <c r="W5069" s="4">
        <f>INDEX(Regional_Lookup!$C$2:$C$5, MATCH('Sample - Superstore'!M5069,Regional_Lookup!$A$2:$A$5, 0))</f>
        <v>0.18</v>
      </c>
      <c r="X5069" s="4">
        <f>U5069/R5069</f>
        <v>0.29000000000000004</v>
      </c>
      <c r="Y5069" s="4" t="str">
        <f>IF(X5069&gt;=W5069, "Yes", "No")</f>
        <v>Yes</v>
      </c>
      <c r="Z5069" s="4">
        <f>D5069-C5069</f>
        <v>4</v>
      </c>
      <c r="AA5069" s="4" t="str" cm="1">
        <f t="array" ref="AA5069">_xlfn.IFS(Z5069&lt;=2,"Fast",Z5069&gt;5, "Slow", AND(Z5069&gt;=3,Z5069&lt;=5),"Standard")</f>
        <v>Standard</v>
      </c>
    </row>
    <row r="5070" spans="1:27" x14ac:dyDescent="0.2">
      <c r="A5070" s="4">
        <v>5069</v>
      </c>
      <c r="B5070" s="4" t="s">
        <v>7890</v>
      </c>
      <c r="C5070" s="5">
        <v>41859</v>
      </c>
      <c r="D5070" s="5">
        <v>41863</v>
      </c>
      <c r="E5070" s="4" t="s">
        <v>29</v>
      </c>
      <c r="F5070" s="4" t="s">
        <v>2180</v>
      </c>
      <c r="G5070" s="4" t="s">
        <v>2179</v>
      </c>
      <c r="H5070" s="4" t="s">
        <v>102</v>
      </c>
      <c r="I5070" s="4" t="s">
        <v>17</v>
      </c>
      <c r="J5070" s="4" t="s">
        <v>6311</v>
      </c>
      <c r="K5070" s="4" t="s">
        <v>76</v>
      </c>
      <c r="L5070" s="4">
        <v>48183</v>
      </c>
      <c r="M5070" s="4" t="s">
        <v>3</v>
      </c>
      <c r="N5070" s="4" t="s">
        <v>7272</v>
      </c>
      <c r="O5070" s="4" t="s">
        <v>33</v>
      </c>
      <c r="P5070" s="4" t="s">
        <v>296</v>
      </c>
      <c r="Q5070" s="4" t="s">
        <v>7271</v>
      </c>
      <c r="R5070" s="4">
        <v>549.99</v>
      </c>
      <c r="S5070" s="4">
        <v>1</v>
      </c>
      <c r="T5070" s="4">
        <v>0</v>
      </c>
      <c r="U5070" s="4">
        <v>274.995</v>
      </c>
      <c r="V5070" s="4" t="str">
        <f>INDEX(Regional_Lookup!$B$2:$B$5,MATCH('Sample - Superstore'!M5070,Regional_Lookup!$A$2:$A$5,0))</f>
        <v>David Johnson</v>
      </c>
      <c r="W5070" s="4">
        <f>INDEX(Regional_Lookup!$C$2:$C$5, MATCH('Sample - Superstore'!M5070,Regional_Lookup!$A$2:$A$5, 0))</f>
        <v>0.14000000000000001</v>
      </c>
      <c r="X5070" s="4">
        <f>U5070/R5070</f>
        <v>0.5</v>
      </c>
      <c r="Y5070" s="4" t="str">
        <f>IF(X5070&gt;=W5070, "Yes", "No")</f>
        <v>Yes</v>
      </c>
      <c r="Z5070" s="4">
        <f>D5070-C5070</f>
        <v>4</v>
      </c>
      <c r="AA5070" s="4" t="str" cm="1">
        <f t="array" ref="AA5070">_xlfn.IFS(Z5070&lt;=2,"Fast",Z5070&gt;5, "Slow", AND(Z5070&gt;=3,Z5070&lt;=5),"Standard")</f>
        <v>Standard</v>
      </c>
    </row>
    <row r="5071" spans="1:27" x14ac:dyDescent="0.2">
      <c r="A5071" s="4">
        <v>5070</v>
      </c>
      <c r="B5071" s="4" t="s">
        <v>7890</v>
      </c>
      <c r="C5071" s="5">
        <v>41859</v>
      </c>
      <c r="D5071" s="5">
        <v>41863</v>
      </c>
      <c r="E5071" s="4" t="s">
        <v>29</v>
      </c>
      <c r="F5071" s="4" t="s">
        <v>2180</v>
      </c>
      <c r="G5071" s="4" t="s">
        <v>2179</v>
      </c>
      <c r="H5071" s="4" t="s">
        <v>102</v>
      </c>
      <c r="I5071" s="4" t="s">
        <v>17</v>
      </c>
      <c r="J5071" s="4" t="s">
        <v>6311</v>
      </c>
      <c r="K5071" s="4" t="s">
        <v>76</v>
      </c>
      <c r="L5071" s="4">
        <v>48183</v>
      </c>
      <c r="M5071" s="4" t="s">
        <v>3</v>
      </c>
      <c r="N5071" s="4" t="s">
        <v>1890</v>
      </c>
      <c r="O5071" s="4" t="s">
        <v>13</v>
      </c>
      <c r="P5071" s="4" t="s">
        <v>12</v>
      </c>
      <c r="Q5071" s="4" t="s">
        <v>1889</v>
      </c>
      <c r="R5071" s="4">
        <v>167.535</v>
      </c>
      <c r="S5071" s="4">
        <v>3</v>
      </c>
      <c r="T5071" s="4">
        <v>0.1</v>
      </c>
      <c r="U5071" s="4">
        <v>37.229999999999997</v>
      </c>
      <c r="V5071" s="4" t="str">
        <f>INDEX(Regional_Lookup!$B$2:$B$5,MATCH('Sample - Superstore'!M5071,Regional_Lookup!$A$2:$A$5,0))</f>
        <v>David Johnson</v>
      </c>
      <c r="W5071" s="4">
        <f>INDEX(Regional_Lookup!$C$2:$C$5, MATCH('Sample - Superstore'!M5071,Regional_Lookup!$A$2:$A$5, 0))</f>
        <v>0.14000000000000001</v>
      </c>
      <c r="X5071" s="4">
        <f>U5071/R5071</f>
        <v>0.22222222222222221</v>
      </c>
      <c r="Y5071" s="4" t="str">
        <f>IF(X5071&gt;=W5071, "Yes", "No")</f>
        <v>Yes</v>
      </c>
      <c r="Z5071" s="4">
        <f>D5071-C5071</f>
        <v>4</v>
      </c>
      <c r="AA5071" s="4" t="str" cm="1">
        <f t="array" ref="AA5071">_xlfn.IFS(Z5071&lt;=2,"Fast",Z5071&gt;5, "Slow", AND(Z5071&gt;=3,Z5071&lt;=5),"Standard")</f>
        <v>Standard</v>
      </c>
    </row>
    <row r="5072" spans="1:27" x14ac:dyDescent="0.2">
      <c r="A5072" s="4">
        <v>5071</v>
      </c>
      <c r="B5072" s="4" t="s">
        <v>7890</v>
      </c>
      <c r="C5072" s="5">
        <v>41859</v>
      </c>
      <c r="D5072" s="5">
        <v>41863</v>
      </c>
      <c r="E5072" s="4" t="s">
        <v>29</v>
      </c>
      <c r="F5072" s="4" t="s">
        <v>2180</v>
      </c>
      <c r="G5072" s="4" t="s">
        <v>2179</v>
      </c>
      <c r="H5072" s="4" t="s">
        <v>102</v>
      </c>
      <c r="I5072" s="4" t="s">
        <v>17</v>
      </c>
      <c r="J5072" s="4" t="s">
        <v>6311</v>
      </c>
      <c r="K5072" s="4" t="s">
        <v>76</v>
      </c>
      <c r="L5072" s="4">
        <v>48183</v>
      </c>
      <c r="M5072" s="4" t="s">
        <v>3</v>
      </c>
      <c r="N5072" s="4" t="s">
        <v>4808</v>
      </c>
      <c r="O5072" s="4" t="s">
        <v>13</v>
      </c>
      <c r="P5072" s="4" t="s">
        <v>121</v>
      </c>
      <c r="Q5072" s="4" t="s">
        <v>4807</v>
      </c>
      <c r="R5072" s="4">
        <v>38.340000000000003</v>
      </c>
      <c r="S5072" s="4">
        <v>3</v>
      </c>
      <c r="T5072" s="4">
        <v>0</v>
      </c>
      <c r="U5072" s="4">
        <v>17.253</v>
      </c>
      <c r="V5072" s="4" t="str">
        <f>INDEX(Regional_Lookup!$B$2:$B$5,MATCH('Sample - Superstore'!M5072,Regional_Lookup!$A$2:$A$5,0))</f>
        <v>David Johnson</v>
      </c>
      <c r="W5072" s="4">
        <f>INDEX(Regional_Lookup!$C$2:$C$5, MATCH('Sample - Superstore'!M5072,Regional_Lookup!$A$2:$A$5, 0))</f>
        <v>0.14000000000000001</v>
      </c>
      <c r="X5072" s="4">
        <f>U5072/R5072</f>
        <v>0.44999999999999996</v>
      </c>
      <c r="Y5072" s="4" t="str">
        <f>IF(X5072&gt;=W5072, "Yes", "No")</f>
        <v>Yes</v>
      </c>
      <c r="Z5072" s="4">
        <f>D5072-C5072</f>
        <v>4</v>
      </c>
      <c r="AA5072" s="4" t="str" cm="1">
        <f t="array" ref="AA5072">_xlfn.IFS(Z5072&lt;=2,"Fast",Z5072&gt;5, "Slow", AND(Z5072&gt;=3,Z5072&lt;=5),"Standard")</f>
        <v>Standard</v>
      </c>
    </row>
    <row r="5073" spans="1:27" x14ac:dyDescent="0.2">
      <c r="A5073" s="4">
        <v>5072</v>
      </c>
      <c r="B5073" s="4" t="s">
        <v>7890</v>
      </c>
      <c r="C5073" s="5">
        <v>41859</v>
      </c>
      <c r="D5073" s="5">
        <v>41863</v>
      </c>
      <c r="E5073" s="4" t="s">
        <v>29</v>
      </c>
      <c r="F5073" s="4" t="s">
        <v>2180</v>
      </c>
      <c r="G5073" s="4" t="s">
        <v>2179</v>
      </c>
      <c r="H5073" s="4" t="s">
        <v>102</v>
      </c>
      <c r="I5073" s="4" t="s">
        <v>17</v>
      </c>
      <c r="J5073" s="4" t="s">
        <v>6311</v>
      </c>
      <c r="K5073" s="4" t="s">
        <v>76</v>
      </c>
      <c r="L5073" s="4">
        <v>48183</v>
      </c>
      <c r="M5073" s="4" t="s">
        <v>3</v>
      </c>
      <c r="N5073" s="4" t="s">
        <v>1728</v>
      </c>
      <c r="O5073" s="4" t="s">
        <v>37</v>
      </c>
      <c r="P5073" s="4" t="s">
        <v>36</v>
      </c>
      <c r="Q5073" s="4" t="s">
        <v>1727</v>
      </c>
      <c r="R5073" s="4">
        <v>53.88</v>
      </c>
      <c r="S5073" s="4">
        <v>6</v>
      </c>
      <c r="T5073" s="4">
        <v>0</v>
      </c>
      <c r="U5073" s="4">
        <v>22.6296</v>
      </c>
      <c r="V5073" s="4" t="str">
        <f>INDEX(Regional_Lookup!$B$2:$B$5,MATCH('Sample - Superstore'!M5073,Regional_Lookup!$A$2:$A$5,0))</f>
        <v>David Johnson</v>
      </c>
      <c r="W5073" s="4">
        <f>INDEX(Regional_Lookup!$C$2:$C$5, MATCH('Sample - Superstore'!M5073,Regional_Lookup!$A$2:$A$5, 0))</f>
        <v>0.14000000000000001</v>
      </c>
      <c r="X5073" s="4">
        <f>U5073/R5073</f>
        <v>0.42</v>
      </c>
      <c r="Y5073" s="4" t="str">
        <f>IF(X5073&gt;=W5073, "Yes", "No")</f>
        <v>Yes</v>
      </c>
      <c r="Z5073" s="4">
        <f>D5073-C5073</f>
        <v>4</v>
      </c>
      <c r="AA5073" s="4" t="str" cm="1">
        <f t="array" ref="AA5073">_xlfn.IFS(Z5073&lt;=2,"Fast",Z5073&gt;5, "Slow", AND(Z5073&gt;=3,Z5073&lt;=5),"Standard")</f>
        <v>Standard</v>
      </c>
    </row>
    <row r="5074" spans="1:27" x14ac:dyDescent="0.2">
      <c r="A5074" s="4">
        <v>5073</v>
      </c>
      <c r="B5074" s="4" t="s">
        <v>7890</v>
      </c>
      <c r="C5074" s="5">
        <v>41859</v>
      </c>
      <c r="D5074" s="5">
        <v>41863</v>
      </c>
      <c r="E5074" s="4" t="s">
        <v>29</v>
      </c>
      <c r="F5074" s="4" t="s">
        <v>2180</v>
      </c>
      <c r="G5074" s="4" t="s">
        <v>2179</v>
      </c>
      <c r="H5074" s="4" t="s">
        <v>102</v>
      </c>
      <c r="I5074" s="4" t="s">
        <v>17</v>
      </c>
      <c r="J5074" s="4" t="s">
        <v>6311</v>
      </c>
      <c r="K5074" s="4" t="s">
        <v>76</v>
      </c>
      <c r="L5074" s="4">
        <v>48183</v>
      </c>
      <c r="M5074" s="4" t="s">
        <v>3</v>
      </c>
      <c r="N5074" s="4" t="s">
        <v>5576</v>
      </c>
      <c r="O5074" s="4" t="s">
        <v>33</v>
      </c>
      <c r="P5074" s="4" t="s">
        <v>32</v>
      </c>
      <c r="Q5074" s="4" t="s">
        <v>5575</v>
      </c>
      <c r="R5074" s="4">
        <v>299.98</v>
      </c>
      <c r="S5074" s="4">
        <v>2</v>
      </c>
      <c r="T5074" s="4">
        <v>0</v>
      </c>
      <c r="U5074" s="4">
        <v>83.994399999999999</v>
      </c>
      <c r="V5074" s="4" t="str">
        <f>INDEX(Regional_Lookup!$B$2:$B$5,MATCH('Sample - Superstore'!M5074,Regional_Lookup!$A$2:$A$5,0))</f>
        <v>David Johnson</v>
      </c>
      <c r="W5074" s="4">
        <f>INDEX(Regional_Lookup!$C$2:$C$5, MATCH('Sample - Superstore'!M5074,Regional_Lookup!$A$2:$A$5, 0))</f>
        <v>0.14000000000000001</v>
      </c>
      <c r="X5074" s="4">
        <f>U5074/R5074</f>
        <v>0.27999999999999997</v>
      </c>
      <c r="Y5074" s="4" t="str">
        <f>IF(X5074&gt;=W5074, "Yes", "No")</f>
        <v>Yes</v>
      </c>
      <c r="Z5074" s="4">
        <f>D5074-C5074</f>
        <v>4</v>
      </c>
      <c r="AA5074" s="4" t="str" cm="1">
        <f t="array" ref="AA5074">_xlfn.IFS(Z5074&lt;=2,"Fast",Z5074&gt;5, "Slow", AND(Z5074&gt;=3,Z5074&lt;=5),"Standard")</f>
        <v>Standard</v>
      </c>
    </row>
    <row r="5075" spans="1:27" x14ac:dyDescent="0.2">
      <c r="A5075" s="4">
        <v>5074</v>
      </c>
      <c r="B5075" s="4" t="s">
        <v>7889</v>
      </c>
      <c r="C5075" s="5">
        <v>42313</v>
      </c>
      <c r="D5075" s="5">
        <v>42313</v>
      </c>
      <c r="E5075" s="4" t="s">
        <v>162</v>
      </c>
      <c r="F5075" s="4" t="s">
        <v>3890</v>
      </c>
      <c r="G5075" s="4" t="s">
        <v>3889</v>
      </c>
      <c r="H5075" s="4" t="s">
        <v>18</v>
      </c>
      <c r="I5075" s="4" t="s">
        <v>17</v>
      </c>
      <c r="J5075" s="4" t="s">
        <v>248</v>
      </c>
      <c r="K5075" s="4" t="s">
        <v>15</v>
      </c>
      <c r="L5075" s="4">
        <v>94109</v>
      </c>
      <c r="M5075" s="4" t="s">
        <v>9</v>
      </c>
      <c r="N5075" s="4" t="s">
        <v>7888</v>
      </c>
      <c r="O5075" s="4" t="s">
        <v>13</v>
      </c>
      <c r="P5075" s="4" t="s">
        <v>231</v>
      </c>
      <c r="Q5075" s="4" t="s">
        <v>7887</v>
      </c>
      <c r="R5075" s="4">
        <v>62.8</v>
      </c>
      <c r="S5075" s="4">
        <v>4</v>
      </c>
      <c r="T5075" s="4">
        <v>0</v>
      </c>
      <c r="U5075" s="4">
        <v>15.7</v>
      </c>
      <c r="V5075" s="4" t="str">
        <f>INDEX(Regional_Lookup!$B$2:$B$5,MATCH('Sample - Superstore'!M5075,Regional_Lookup!$A$2:$A$5,0))</f>
        <v>James Chen</v>
      </c>
      <c r="W5075" s="4">
        <f>INDEX(Regional_Lookup!$C$2:$C$5, MATCH('Sample - Superstore'!M5075,Regional_Lookup!$A$2:$A$5, 0))</f>
        <v>0.18</v>
      </c>
      <c r="X5075" s="4">
        <f>U5075/R5075</f>
        <v>0.25</v>
      </c>
      <c r="Y5075" s="4" t="str">
        <f>IF(X5075&gt;=W5075, "Yes", "No")</f>
        <v>Yes</v>
      </c>
      <c r="Z5075" s="4">
        <f>D5075-C5075</f>
        <v>0</v>
      </c>
      <c r="AA5075" s="4" t="str" cm="1">
        <f t="array" ref="AA5075">_xlfn.IFS(Z5075&lt;=2,"Fast",Z5075&gt;5, "Slow", AND(Z5075&gt;=3,Z5075&lt;=5),"Standard")</f>
        <v>Fast</v>
      </c>
    </row>
    <row r="5076" spans="1:27" x14ac:dyDescent="0.2">
      <c r="A5076" s="4">
        <v>5075</v>
      </c>
      <c r="B5076" s="4" t="s">
        <v>7886</v>
      </c>
      <c r="C5076" s="5">
        <v>42850</v>
      </c>
      <c r="D5076" s="5">
        <v>42854</v>
      </c>
      <c r="E5076" s="4" t="s">
        <v>21</v>
      </c>
      <c r="F5076" s="4" t="s">
        <v>2929</v>
      </c>
      <c r="G5076" s="4" t="s">
        <v>2928</v>
      </c>
      <c r="H5076" s="4" t="s">
        <v>18</v>
      </c>
      <c r="I5076" s="4" t="s">
        <v>17</v>
      </c>
      <c r="J5076" s="4" t="s">
        <v>59</v>
      </c>
      <c r="K5076" s="4" t="s">
        <v>15</v>
      </c>
      <c r="L5076" s="4">
        <v>90049</v>
      </c>
      <c r="M5076" s="4" t="s">
        <v>9</v>
      </c>
      <c r="N5076" s="4" t="s">
        <v>3038</v>
      </c>
      <c r="O5076" s="4" t="s">
        <v>13</v>
      </c>
      <c r="P5076" s="4" t="s">
        <v>100</v>
      </c>
      <c r="Q5076" s="4" t="s">
        <v>3037</v>
      </c>
      <c r="R5076" s="4">
        <v>13.904</v>
      </c>
      <c r="S5076" s="4">
        <v>2</v>
      </c>
      <c r="T5076" s="4">
        <v>0.2</v>
      </c>
      <c r="U5076" s="4">
        <v>4.5187999999999997</v>
      </c>
      <c r="V5076" s="4" t="str">
        <f>INDEX(Regional_Lookup!$B$2:$B$5,MATCH('Sample - Superstore'!M5076,Regional_Lookup!$A$2:$A$5,0))</f>
        <v>James Chen</v>
      </c>
      <c r="W5076" s="4">
        <f>INDEX(Regional_Lookup!$C$2:$C$5, MATCH('Sample - Superstore'!M5076,Regional_Lookup!$A$2:$A$5, 0))</f>
        <v>0.18</v>
      </c>
      <c r="X5076" s="4">
        <f>U5076/R5076</f>
        <v>0.32499999999999996</v>
      </c>
      <c r="Y5076" s="4" t="str">
        <f>IF(X5076&gt;=W5076, "Yes", "No")</f>
        <v>Yes</v>
      </c>
      <c r="Z5076" s="4">
        <f>D5076-C5076</f>
        <v>4</v>
      </c>
      <c r="AA5076" s="4" t="str" cm="1">
        <f t="array" ref="AA5076">_xlfn.IFS(Z5076&lt;=2,"Fast",Z5076&gt;5, "Slow", AND(Z5076&gt;=3,Z5076&lt;=5),"Standard")</f>
        <v>Standard</v>
      </c>
    </row>
    <row r="5077" spans="1:27" x14ac:dyDescent="0.2">
      <c r="A5077" s="4">
        <v>5076</v>
      </c>
      <c r="B5077" s="4" t="s">
        <v>7885</v>
      </c>
      <c r="C5077" s="5">
        <v>41749</v>
      </c>
      <c r="D5077" s="5">
        <v>41751</v>
      </c>
      <c r="E5077" s="4" t="s">
        <v>21</v>
      </c>
      <c r="F5077" s="4" t="s">
        <v>3893</v>
      </c>
      <c r="G5077" s="4" t="s">
        <v>3892</v>
      </c>
      <c r="H5077" s="4" t="s">
        <v>18</v>
      </c>
      <c r="I5077" s="4" t="s">
        <v>17</v>
      </c>
      <c r="J5077" s="4" t="s">
        <v>124</v>
      </c>
      <c r="K5077" s="4" t="s">
        <v>123</v>
      </c>
      <c r="L5077" s="4">
        <v>77070</v>
      </c>
      <c r="M5077" s="4" t="s">
        <v>3</v>
      </c>
      <c r="N5077" s="4" t="s">
        <v>6338</v>
      </c>
      <c r="O5077" s="4" t="s">
        <v>37</v>
      </c>
      <c r="P5077" s="4" t="s">
        <v>92</v>
      </c>
      <c r="Q5077" s="4" t="s">
        <v>6337</v>
      </c>
      <c r="R5077" s="4">
        <v>744.1</v>
      </c>
      <c r="S5077" s="4">
        <v>5</v>
      </c>
      <c r="T5077" s="4">
        <v>0.3</v>
      </c>
      <c r="U5077" s="4">
        <v>-95.67</v>
      </c>
      <c r="V5077" s="4" t="str">
        <f>INDEX(Regional_Lookup!$B$2:$B$5,MATCH('Sample - Superstore'!M5077,Regional_Lookup!$A$2:$A$5,0))</f>
        <v>David Johnson</v>
      </c>
      <c r="W5077" s="4">
        <f>INDEX(Regional_Lookup!$C$2:$C$5, MATCH('Sample - Superstore'!M5077,Regional_Lookup!$A$2:$A$5, 0))</f>
        <v>0.14000000000000001</v>
      </c>
      <c r="X5077" s="4">
        <f>U5077/R5077</f>
        <v>-0.12857142857142856</v>
      </c>
      <c r="Y5077" s="4" t="str">
        <f>IF(X5077&gt;=W5077, "Yes", "No")</f>
        <v>No</v>
      </c>
      <c r="Z5077" s="4">
        <f>D5077-C5077</f>
        <v>2</v>
      </c>
      <c r="AA5077" s="4" t="str" cm="1">
        <f t="array" ref="AA5077">_xlfn.IFS(Z5077&lt;=2,"Fast",Z5077&gt;5, "Slow", AND(Z5077&gt;=3,Z5077&lt;=5),"Standard")</f>
        <v>Fast</v>
      </c>
    </row>
    <row r="5078" spans="1:27" x14ac:dyDescent="0.2">
      <c r="A5078" s="4">
        <v>5077</v>
      </c>
      <c r="B5078" s="4" t="s">
        <v>7885</v>
      </c>
      <c r="C5078" s="5">
        <v>41749</v>
      </c>
      <c r="D5078" s="5">
        <v>41751</v>
      </c>
      <c r="E5078" s="4" t="s">
        <v>21</v>
      </c>
      <c r="F5078" s="4" t="s">
        <v>3893</v>
      </c>
      <c r="G5078" s="4" t="s">
        <v>3892</v>
      </c>
      <c r="H5078" s="4" t="s">
        <v>18</v>
      </c>
      <c r="I5078" s="4" t="s">
        <v>17</v>
      </c>
      <c r="J5078" s="4" t="s">
        <v>124</v>
      </c>
      <c r="K5078" s="4" t="s">
        <v>123</v>
      </c>
      <c r="L5078" s="4">
        <v>77070</v>
      </c>
      <c r="M5078" s="4" t="s">
        <v>3</v>
      </c>
      <c r="N5078" s="4" t="s">
        <v>4482</v>
      </c>
      <c r="O5078" s="4" t="s">
        <v>13</v>
      </c>
      <c r="P5078" s="4" t="s">
        <v>231</v>
      </c>
      <c r="Q5078" s="4" t="s">
        <v>4481</v>
      </c>
      <c r="R5078" s="4">
        <v>44.84</v>
      </c>
      <c r="S5078" s="4">
        <v>5</v>
      </c>
      <c r="T5078" s="4">
        <v>0.2</v>
      </c>
      <c r="U5078" s="4">
        <v>5.6050000000000004</v>
      </c>
      <c r="V5078" s="4" t="str">
        <f>INDEX(Regional_Lookup!$B$2:$B$5,MATCH('Sample - Superstore'!M5078,Regional_Lookup!$A$2:$A$5,0))</f>
        <v>David Johnson</v>
      </c>
      <c r="W5078" s="4">
        <f>INDEX(Regional_Lookup!$C$2:$C$5, MATCH('Sample - Superstore'!M5078,Regional_Lookup!$A$2:$A$5, 0))</f>
        <v>0.14000000000000001</v>
      </c>
      <c r="X5078" s="4">
        <f>U5078/R5078</f>
        <v>0.125</v>
      </c>
      <c r="Y5078" s="4" t="str">
        <f>IF(X5078&gt;=W5078, "Yes", "No")</f>
        <v>No</v>
      </c>
      <c r="Z5078" s="4">
        <f>D5078-C5078</f>
        <v>2</v>
      </c>
      <c r="AA5078" s="4" t="str" cm="1">
        <f t="array" ref="AA5078">_xlfn.IFS(Z5078&lt;=2,"Fast",Z5078&gt;5, "Slow", AND(Z5078&gt;=3,Z5078&lt;=5),"Standard")</f>
        <v>Fast</v>
      </c>
    </row>
    <row r="5079" spans="1:27" x14ac:dyDescent="0.2">
      <c r="A5079" s="4">
        <v>5078</v>
      </c>
      <c r="B5079" s="4" t="s">
        <v>7885</v>
      </c>
      <c r="C5079" s="5">
        <v>41749</v>
      </c>
      <c r="D5079" s="5">
        <v>41751</v>
      </c>
      <c r="E5079" s="4" t="s">
        <v>21</v>
      </c>
      <c r="F5079" s="4" t="s">
        <v>3893</v>
      </c>
      <c r="G5079" s="4" t="s">
        <v>3892</v>
      </c>
      <c r="H5079" s="4" t="s">
        <v>18</v>
      </c>
      <c r="I5079" s="4" t="s">
        <v>17</v>
      </c>
      <c r="J5079" s="4" t="s">
        <v>124</v>
      </c>
      <c r="K5079" s="4" t="s">
        <v>123</v>
      </c>
      <c r="L5079" s="4">
        <v>77070</v>
      </c>
      <c r="M5079" s="4" t="s">
        <v>3</v>
      </c>
      <c r="N5079" s="4" t="s">
        <v>5707</v>
      </c>
      <c r="O5079" s="4" t="s">
        <v>37</v>
      </c>
      <c r="P5079" s="4" t="s">
        <v>92</v>
      </c>
      <c r="Q5079" s="4" t="s">
        <v>5706</v>
      </c>
      <c r="R5079" s="4">
        <v>401.59</v>
      </c>
      <c r="S5079" s="4">
        <v>2</v>
      </c>
      <c r="T5079" s="4">
        <v>0.3</v>
      </c>
      <c r="U5079" s="4">
        <v>-131.95099999999999</v>
      </c>
      <c r="V5079" s="4" t="str">
        <f>INDEX(Regional_Lookup!$B$2:$B$5,MATCH('Sample - Superstore'!M5079,Regional_Lookup!$A$2:$A$5,0))</f>
        <v>David Johnson</v>
      </c>
      <c r="W5079" s="4">
        <f>INDEX(Regional_Lookup!$C$2:$C$5, MATCH('Sample - Superstore'!M5079,Regional_Lookup!$A$2:$A$5, 0))</f>
        <v>0.14000000000000001</v>
      </c>
      <c r="X5079" s="4">
        <f>U5079/R5079</f>
        <v>-0.32857142857142857</v>
      </c>
      <c r="Y5079" s="4" t="str">
        <f>IF(X5079&gt;=W5079, "Yes", "No")</f>
        <v>No</v>
      </c>
      <c r="Z5079" s="4">
        <f>D5079-C5079</f>
        <v>2</v>
      </c>
      <c r="AA5079" s="4" t="str" cm="1">
        <f t="array" ref="AA5079">_xlfn.IFS(Z5079&lt;=2,"Fast",Z5079&gt;5, "Slow", AND(Z5079&gt;=3,Z5079&lt;=5),"Standard")</f>
        <v>Fast</v>
      </c>
    </row>
    <row r="5080" spans="1:27" x14ac:dyDescent="0.2">
      <c r="A5080" s="4">
        <v>5079</v>
      </c>
      <c r="B5080" s="4" t="s">
        <v>7884</v>
      </c>
      <c r="C5080" s="5">
        <v>43050</v>
      </c>
      <c r="D5080" s="5">
        <v>43056</v>
      </c>
      <c r="E5080" s="4" t="s">
        <v>29</v>
      </c>
      <c r="F5080" s="4" t="s">
        <v>1531</v>
      </c>
      <c r="G5080" s="4" t="s">
        <v>1530</v>
      </c>
      <c r="H5080" s="4" t="s">
        <v>102</v>
      </c>
      <c r="I5080" s="4" t="s">
        <v>17</v>
      </c>
      <c r="J5080" s="4" t="s">
        <v>429</v>
      </c>
      <c r="K5080" s="4" t="s">
        <v>428</v>
      </c>
      <c r="L5080" s="4">
        <v>53209</v>
      </c>
      <c r="M5080" s="4" t="s">
        <v>3</v>
      </c>
      <c r="N5080" s="4" t="s">
        <v>1625</v>
      </c>
      <c r="O5080" s="4" t="s">
        <v>13</v>
      </c>
      <c r="P5080" s="4" t="s">
        <v>100</v>
      </c>
      <c r="Q5080" s="4" t="s">
        <v>1624</v>
      </c>
      <c r="R5080" s="4">
        <v>18.239999999999998</v>
      </c>
      <c r="S5080" s="4">
        <v>3</v>
      </c>
      <c r="T5080" s="4">
        <v>0</v>
      </c>
      <c r="U5080" s="4">
        <v>8.5728000000000009</v>
      </c>
      <c r="V5080" s="4" t="str">
        <f>INDEX(Regional_Lookup!$B$2:$B$5,MATCH('Sample - Superstore'!M5080,Regional_Lookup!$A$2:$A$5,0))</f>
        <v>David Johnson</v>
      </c>
      <c r="W5080" s="4">
        <f>INDEX(Regional_Lookup!$C$2:$C$5, MATCH('Sample - Superstore'!M5080,Regional_Lookup!$A$2:$A$5, 0))</f>
        <v>0.14000000000000001</v>
      </c>
      <c r="X5080" s="4">
        <f>U5080/R5080</f>
        <v>0.47000000000000008</v>
      </c>
      <c r="Y5080" s="4" t="str">
        <f>IF(X5080&gt;=W5080, "Yes", "No")</f>
        <v>Yes</v>
      </c>
      <c r="Z5080" s="4">
        <f>D5080-C5080</f>
        <v>6</v>
      </c>
      <c r="AA5080" s="4" t="str" cm="1">
        <f t="array" ref="AA5080">_xlfn.IFS(Z5080&lt;=2,"Fast",Z5080&gt;5, "Slow", AND(Z5080&gt;=3,Z5080&lt;=5),"Standard")</f>
        <v>Slow</v>
      </c>
    </row>
    <row r="5081" spans="1:27" x14ac:dyDescent="0.2">
      <c r="A5081" s="4">
        <v>5080</v>
      </c>
      <c r="B5081" s="4" t="s">
        <v>7883</v>
      </c>
      <c r="C5081" s="5">
        <v>43064</v>
      </c>
      <c r="D5081" s="5">
        <v>43068</v>
      </c>
      <c r="E5081" s="4" t="s">
        <v>29</v>
      </c>
      <c r="F5081" s="4" t="s">
        <v>2062</v>
      </c>
      <c r="G5081" s="4" t="s">
        <v>2061</v>
      </c>
      <c r="H5081" s="4" t="s">
        <v>18</v>
      </c>
      <c r="I5081" s="4" t="s">
        <v>17</v>
      </c>
      <c r="J5081" s="4" t="s">
        <v>248</v>
      </c>
      <c r="K5081" s="4" t="s">
        <v>15</v>
      </c>
      <c r="L5081" s="4">
        <v>94122</v>
      </c>
      <c r="M5081" s="4" t="s">
        <v>9</v>
      </c>
      <c r="N5081" s="4" t="s">
        <v>1243</v>
      </c>
      <c r="O5081" s="4" t="s">
        <v>37</v>
      </c>
      <c r="P5081" s="4" t="s">
        <v>165</v>
      </c>
      <c r="Q5081" s="4" t="s">
        <v>3751</v>
      </c>
      <c r="R5081" s="4">
        <v>359.49900000000002</v>
      </c>
      <c r="S5081" s="4">
        <v>3</v>
      </c>
      <c r="T5081" s="4">
        <v>0.15</v>
      </c>
      <c r="U5081" s="4">
        <v>-29.605799999999999</v>
      </c>
      <c r="V5081" s="4" t="str">
        <f>INDEX(Regional_Lookup!$B$2:$B$5,MATCH('Sample - Superstore'!M5081,Regional_Lookup!$A$2:$A$5,0))</f>
        <v>James Chen</v>
      </c>
      <c r="W5081" s="4">
        <f>INDEX(Regional_Lookup!$C$2:$C$5, MATCH('Sample - Superstore'!M5081,Regional_Lookup!$A$2:$A$5, 0))</f>
        <v>0.18</v>
      </c>
      <c r="X5081" s="4">
        <f>U5081/R5081</f>
        <v>-8.2352941176470573E-2</v>
      </c>
      <c r="Y5081" s="4" t="str">
        <f>IF(X5081&gt;=W5081, "Yes", "No")</f>
        <v>No</v>
      </c>
      <c r="Z5081" s="4">
        <f>D5081-C5081</f>
        <v>4</v>
      </c>
      <c r="AA5081" s="4" t="str" cm="1">
        <f t="array" ref="AA5081">_xlfn.IFS(Z5081&lt;=2,"Fast",Z5081&gt;5, "Slow", AND(Z5081&gt;=3,Z5081&lt;=5),"Standard")</f>
        <v>Standard</v>
      </c>
    </row>
    <row r="5082" spans="1:27" x14ac:dyDescent="0.2">
      <c r="A5082" s="4">
        <v>5081</v>
      </c>
      <c r="B5082" s="4" t="s">
        <v>7883</v>
      </c>
      <c r="C5082" s="5">
        <v>43064</v>
      </c>
      <c r="D5082" s="5">
        <v>43068</v>
      </c>
      <c r="E5082" s="4" t="s">
        <v>29</v>
      </c>
      <c r="F5082" s="4" t="s">
        <v>2062</v>
      </c>
      <c r="G5082" s="4" t="s">
        <v>2061</v>
      </c>
      <c r="H5082" s="4" t="s">
        <v>18</v>
      </c>
      <c r="I5082" s="4" t="s">
        <v>17</v>
      </c>
      <c r="J5082" s="4" t="s">
        <v>248</v>
      </c>
      <c r="K5082" s="4" t="s">
        <v>15</v>
      </c>
      <c r="L5082" s="4">
        <v>94122</v>
      </c>
      <c r="M5082" s="4" t="s">
        <v>9</v>
      </c>
      <c r="N5082" s="4" t="s">
        <v>4447</v>
      </c>
      <c r="O5082" s="4" t="s">
        <v>13</v>
      </c>
      <c r="P5082" s="4" t="s">
        <v>231</v>
      </c>
      <c r="Q5082" s="4" t="s">
        <v>4446</v>
      </c>
      <c r="R5082" s="4">
        <v>10.48</v>
      </c>
      <c r="S5082" s="4">
        <v>1</v>
      </c>
      <c r="T5082" s="4">
        <v>0</v>
      </c>
      <c r="U5082" s="4">
        <v>2.8296000000000001</v>
      </c>
      <c r="V5082" s="4" t="str">
        <f>INDEX(Regional_Lookup!$B$2:$B$5,MATCH('Sample - Superstore'!M5082,Regional_Lookup!$A$2:$A$5,0))</f>
        <v>James Chen</v>
      </c>
      <c r="W5082" s="4">
        <f>INDEX(Regional_Lookup!$C$2:$C$5, MATCH('Sample - Superstore'!M5082,Regional_Lookup!$A$2:$A$5, 0))</f>
        <v>0.18</v>
      </c>
      <c r="X5082" s="4">
        <f>U5082/R5082</f>
        <v>0.27</v>
      </c>
      <c r="Y5082" s="4" t="str">
        <f>IF(X5082&gt;=W5082, "Yes", "No")</f>
        <v>Yes</v>
      </c>
      <c r="Z5082" s="4">
        <f>D5082-C5082</f>
        <v>4</v>
      </c>
      <c r="AA5082" s="4" t="str" cm="1">
        <f t="array" ref="AA5082">_xlfn.IFS(Z5082&lt;=2,"Fast",Z5082&gt;5, "Slow", AND(Z5082&gt;=3,Z5082&lt;=5),"Standard")</f>
        <v>Standard</v>
      </c>
    </row>
    <row r="5083" spans="1:27" x14ac:dyDescent="0.2">
      <c r="A5083" s="4">
        <v>5082</v>
      </c>
      <c r="B5083" s="4" t="s">
        <v>7882</v>
      </c>
      <c r="C5083" s="5">
        <v>42356</v>
      </c>
      <c r="D5083" s="5">
        <v>42356</v>
      </c>
      <c r="E5083" s="4" t="s">
        <v>162</v>
      </c>
      <c r="F5083" s="4" t="s">
        <v>4020</v>
      </c>
      <c r="G5083" s="4" t="s">
        <v>4019</v>
      </c>
      <c r="H5083" s="4" t="s">
        <v>102</v>
      </c>
      <c r="I5083" s="4" t="s">
        <v>17</v>
      </c>
      <c r="J5083" s="4" t="s">
        <v>477</v>
      </c>
      <c r="K5083" s="4" t="s">
        <v>85</v>
      </c>
      <c r="L5083" s="4">
        <v>44105</v>
      </c>
      <c r="M5083" s="4" t="s">
        <v>5</v>
      </c>
      <c r="N5083" s="4" t="s">
        <v>2106</v>
      </c>
      <c r="O5083" s="4" t="s">
        <v>13</v>
      </c>
      <c r="P5083" s="4" t="s">
        <v>24</v>
      </c>
      <c r="Q5083" s="4" t="s">
        <v>2105</v>
      </c>
      <c r="R5083" s="4">
        <v>20.736000000000001</v>
      </c>
      <c r="S5083" s="4">
        <v>4</v>
      </c>
      <c r="T5083" s="4">
        <v>0.2</v>
      </c>
      <c r="U5083" s="4">
        <v>7.2576000000000001</v>
      </c>
      <c r="V5083" s="4" t="str">
        <f>INDEX(Regional_Lookup!$B$2:$B$5,MATCH('Sample - Superstore'!M5083,Regional_Lookup!$A$2:$A$5,0))</f>
        <v>Sarah Miller</v>
      </c>
      <c r="W5083" s="4">
        <f>INDEX(Regional_Lookup!$C$2:$C$5, MATCH('Sample - Superstore'!M5083,Regional_Lookup!$A$2:$A$5, 0))</f>
        <v>0.16</v>
      </c>
      <c r="X5083" s="4">
        <f>U5083/R5083</f>
        <v>0.35</v>
      </c>
      <c r="Y5083" s="4" t="str">
        <f>IF(X5083&gt;=W5083, "Yes", "No")</f>
        <v>Yes</v>
      </c>
      <c r="Z5083" s="4">
        <f>D5083-C5083</f>
        <v>0</v>
      </c>
      <c r="AA5083" s="4" t="str" cm="1">
        <f t="array" ref="AA5083">_xlfn.IFS(Z5083&lt;=2,"Fast",Z5083&gt;5, "Slow", AND(Z5083&gt;=3,Z5083&lt;=5),"Standard")</f>
        <v>Fast</v>
      </c>
    </row>
    <row r="5084" spans="1:27" x14ac:dyDescent="0.2">
      <c r="A5084" s="4">
        <v>5083</v>
      </c>
      <c r="B5084" s="4" t="s">
        <v>7881</v>
      </c>
      <c r="C5084" s="5">
        <v>42621</v>
      </c>
      <c r="D5084" s="5">
        <v>42625</v>
      </c>
      <c r="E5084" s="4" t="s">
        <v>29</v>
      </c>
      <c r="F5084" s="4" t="s">
        <v>6102</v>
      </c>
      <c r="G5084" s="4" t="s">
        <v>6101</v>
      </c>
      <c r="H5084" s="4" t="s">
        <v>18</v>
      </c>
      <c r="I5084" s="4" t="s">
        <v>17</v>
      </c>
      <c r="J5084" s="4" t="s">
        <v>2361</v>
      </c>
      <c r="K5084" s="4" t="s">
        <v>636</v>
      </c>
      <c r="L5084" s="4">
        <v>28110</v>
      </c>
      <c r="M5084" s="4" t="s">
        <v>7</v>
      </c>
      <c r="N5084" s="4" t="s">
        <v>2972</v>
      </c>
      <c r="O5084" s="4" t="s">
        <v>33</v>
      </c>
      <c r="P5084" s="4" t="s">
        <v>55</v>
      </c>
      <c r="Q5084" s="4" t="s">
        <v>2971</v>
      </c>
      <c r="R5084" s="4">
        <v>35.167999999999999</v>
      </c>
      <c r="S5084" s="4">
        <v>4</v>
      </c>
      <c r="T5084" s="4">
        <v>0.2</v>
      </c>
      <c r="U5084" s="4">
        <v>8.3523999999999994</v>
      </c>
      <c r="V5084" s="4" t="str">
        <f>INDEX(Regional_Lookup!$B$2:$B$5,MATCH('Sample - Superstore'!M5084,Regional_Lookup!$A$2:$A$5,0))</f>
        <v>Maria Santos</v>
      </c>
      <c r="W5084" s="4">
        <f>INDEX(Regional_Lookup!$C$2:$C$5, MATCH('Sample - Superstore'!M5084,Regional_Lookup!$A$2:$A$5, 0))</f>
        <v>0.15</v>
      </c>
      <c r="X5084" s="4">
        <f>U5084/R5084</f>
        <v>0.23749999999999999</v>
      </c>
      <c r="Y5084" s="4" t="str">
        <f>IF(X5084&gt;=W5084, "Yes", "No")</f>
        <v>Yes</v>
      </c>
      <c r="Z5084" s="4">
        <f>D5084-C5084</f>
        <v>4</v>
      </c>
      <c r="AA5084" s="4" t="str" cm="1">
        <f t="array" ref="AA5084">_xlfn.IFS(Z5084&lt;=2,"Fast",Z5084&gt;5, "Slow", AND(Z5084&gt;=3,Z5084&lt;=5),"Standard")</f>
        <v>Standard</v>
      </c>
    </row>
    <row r="5085" spans="1:27" x14ac:dyDescent="0.2">
      <c r="A5085" s="4">
        <v>5084</v>
      </c>
      <c r="B5085" s="4" t="s">
        <v>7881</v>
      </c>
      <c r="C5085" s="5">
        <v>42621</v>
      </c>
      <c r="D5085" s="5">
        <v>42625</v>
      </c>
      <c r="E5085" s="4" t="s">
        <v>29</v>
      </c>
      <c r="F5085" s="4" t="s">
        <v>6102</v>
      </c>
      <c r="G5085" s="4" t="s">
        <v>6101</v>
      </c>
      <c r="H5085" s="4" t="s">
        <v>18</v>
      </c>
      <c r="I5085" s="4" t="s">
        <v>17</v>
      </c>
      <c r="J5085" s="4" t="s">
        <v>2361</v>
      </c>
      <c r="K5085" s="4" t="s">
        <v>636</v>
      </c>
      <c r="L5085" s="4">
        <v>28110</v>
      </c>
      <c r="M5085" s="4" t="s">
        <v>7</v>
      </c>
      <c r="N5085" s="4" t="s">
        <v>7880</v>
      </c>
      <c r="O5085" s="4" t="s">
        <v>13</v>
      </c>
      <c r="P5085" s="4" t="s">
        <v>24</v>
      </c>
      <c r="Q5085" s="4" t="s">
        <v>7879</v>
      </c>
      <c r="R5085" s="4">
        <v>64.703999999999994</v>
      </c>
      <c r="S5085" s="4">
        <v>3</v>
      </c>
      <c r="T5085" s="4">
        <v>0.2</v>
      </c>
      <c r="U5085" s="4">
        <v>23.455200000000001</v>
      </c>
      <c r="V5085" s="4" t="str">
        <f>INDEX(Regional_Lookup!$B$2:$B$5,MATCH('Sample - Superstore'!M5085,Regional_Lookup!$A$2:$A$5,0))</f>
        <v>Maria Santos</v>
      </c>
      <c r="W5085" s="4">
        <f>INDEX(Regional_Lookup!$C$2:$C$5, MATCH('Sample - Superstore'!M5085,Regional_Lookup!$A$2:$A$5, 0))</f>
        <v>0.15</v>
      </c>
      <c r="X5085" s="4">
        <f>U5085/R5085</f>
        <v>0.36250000000000004</v>
      </c>
      <c r="Y5085" s="4" t="str">
        <f>IF(X5085&gt;=W5085, "Yes", "No")</f>
        <v>Yes</v>
      </c>
      <c r="Z5085" s="4">
        <f>D5085-C5085</f>
        <v>4</v>
      </c>
      <c r="AA5085" s="4" t="str" cm="1">
        <f t="array" ref="AA5085">_xlfn.IFS(Z5085&lt;=2,"Fast",Z5085&gt;5, "Slow", AND(Z5085&gt;=3,Z5085&lt;=5),"Standard")</f>
        <v>Standard</v>
      </c>
    </row>
    <row r="5086" spans="1:27" x14ac:dyDescent="0.2">
      <c r="A5086" s="4">
        <v>5085</v>
      </c>
      <c r="B5086" s="4" t="s">
        <v>7878</v>
      </c>
      <c r="C5086" s="5">
        <v>42527</v>
      </c>
      <c r="D5086" s="5">
        <v>42530</v>
      </c>
      <c r="E5086" s="4" t="s">
        <v>21</v>
      </c>
      <c r="F5086" s="4" t="s">
        <v>2582</v>
      </c>
      <c r="G5086" s="4" t="s">
        <v>2581</v>
      </c>
      <c r="H5086" s="4" t="s">
        <v>50</v>
      </c>
      <c r="I5086" s="4" t="s">
        <v>17</v>
      </c>
      <c r="J5086" s="4" t="s">
        <v>967</v>
      </c>
      <c r="K5086" s="4" t="s">
        <v>966</v>
      </c>
      <c r="L5086" s="4">
        <v>1852</v>
      </c>
      <c r="M5086" s="4" t="s">
        <v>5</v>
      </c>
      <c r="N5086" s="4" t="s">
        <v>1550</v>
      </c>
      <c r="O5086" s="4" t="s">
        <v>13</v>
      </c>
      <c r="P5086" s="4" t="s">
        <v>24</v>
      </c>
      <c r="Q5086" s="4" t="s">
        <v>1549</v>
      </c>
      <c r="R5086" s="4">
        <v>105.52</v>
      </c>
      <c r="S5086" s="4">
        <v>4</v>
      </c>
      <c r="T5086" s="4">
        <v>0</v>
      </c>
      <c r="U5086" s="4">
        <v>48.539200000000001</v>
      </c>
      <c r="V5086" s="4" t="str">
        <f>INDEX(Regional_Lookup!$B$2:$B$5,MATCH('Sample - Superstore'!M5086,Regional_Lookup!$A$2:$A$5,0))</f>
        <v>Sarah Miller</v>
      </c>
      <c r="W5086" s="4">
        <f>INDEX(Regional_Lookup!$C$2:$C$5, MATCH('Sample - Superstore'!M5086,Regional_Lookup!$A$2:$A$5, 0))</f>
        <v>0.16</v>
      </c>
      <c r="X5086" s="4">
        <f>U5086/R5086</f>
        <v>0.46</v>
      </c>
      <c r="Y5086" s="4" t="str">
        <f>IF(X5086&gt;=W5086, "Yes", "No")</f>
        <v>Yes</v>
      </c>
      <c r="Z5086" s="4">
        <f>D5086-C5086</f>
        <v>3</v>
      </c>
      <c r="AA5086" s="4" t="str" cm="1">
        <f t="array" ref="AA5086">_xlfn.IFS(Z5086&lt;=2,"Fast",Z5086&gt;5, "Slow", AND(Z5086&gt;=3,Z5086&lt;=5),"Standard")</f>
        <v>Standard</v>
      </c>
    </row>
    <row r="5087" spans="1:27" x14ac:dyDescent="0.2">
      <c r="A5087" s="4">
        <v>5086</v>
      </c>
      <c r="B5087" s="4" t="s">
        <v>7877</v>
      </c>
      <c r="C5087" s="5">
        <v>42174</v>
      </c>
      <c r="D5087" s="5">
        <v>42178</v>
      </c>
      <c r="E5087" s="4" t="s">
        <v>29</v>
      </c>
      <c r="F5087" s="4" t="s">
        <v>1204</v>
      </c>
      <c r="G5087" s="4" t="s">
        <v>1203</v>
      </c>
      <c r="H5087" s="4" t="s">
        <v>102</v>
      </c>
      <c r="I5087" s="4" t="s">
        <v>17</v>
      </c>
      <c r="J5087" s="4" t="s">
        <v>624</v>
      </c>
      <c r="K5087" s="4" t="s">
        <v>123</v>
      </c>
      <c r="L5087" s="4">
        <v>75081</v>
      </c>
      <c r="M5087" s="4" t="s">
        <v>3</v>
      </c>
      <c r="N5087" s="4" t="s">
        <v>2477</v>
      </c>
      <c r="O5087" s="4" t="s">
        <v>13</v>
      </c>
      <c r="P5087" s="4" t="s">
        <v>100</v>
      </c>
      <c r="Q5087" s="4" t="s">
        <v>2476</v>
      </c>
      <c r="R5087" s="4">
        <v>5.7919999999999998</v>
      </c>
      <c r="S5087" s="4">
        <v>2</v>
      </c>
      <c r="T5087" s="4">
        <v>0.8</v>
      </c>
      <c r="U5087" s="4">
        <v>-9.5568000000000008</v>
      </c>
      <c r="V5087" s="4" t="str">
        <f>INDEX(Regional_Lookup!$B$2:$B$5,MATCH('Sample - Superstore'!M5087,Regional_Lookup!$A$2:$A$5,0))</f>
        <v>David Johnson</v>
      </c>
      <c r="W5087" s="4">
        <f>INDEX(Regional_Lookup!$C$2:$C$5, MATCH('Sample - Superstore'!M5087,Regional_Lookup!$A$2:$A$5, 0))</f>
        <v>0.14000000000000001</v>
      </c>
      <c r="X5087" s="4">
        <f>U5087/R5087</f>
        <v>-1.6500000000000001</v>
      </c>
      <c r="Y5087" s="4" t="str">
        <f>IF(X5087&gt;=W5087, "Yes", "No")</f>
        <v>No</v>
      </c>
      <c r="Z5087" s="4">
        <f>D5087-C5087</f>
        <v>4</v>
      </c>
      <c r="AA5087" s="4" t="str" cm="1">
        <f t="array" ref="AA5087">_xlfn.IFS(Z5087&lt;=2,"Fast",Z5087&gt;5, "Slow", AND(Z5087&gt;=3,Z5087&lt;=5),"Standard")</f>
        <v>Standard</v>
      </c>
    </row>
    <row r="5088" spans="1:27" x14ac:dyDescent="0.2">
      <c r="A5088" s="4">
        <v>5087</v>
      </c>
      <c r="B5088" s="4" t="s">
        <v>7876</v>
      </c>
      <c r="C5088" s="5">
        <v>42068</v>
      </c>
      <c r="D5088" s="5">
        <v>42072</v>
      </c>
      <c r="E5088" s="4" t="s">
        <v>29</v>
      </c>
      <c r="F5088" s="4" t="s">
        <v>359</v>
      </c>
      <c r="G5088" s="4" t="s">
        <v>358</v>
      </c>
      <c r="H5088" s="4" t="s">
        <v>50</v>
      </c>
      <c r="I5088" s="4" t="s">
        <v>17</v>
      </c>
      <c r="J5088" s="4" t="s">
        <v>159</v>
      </c>
      <c r="K5088" s="4" t="s">
        <v>158</v>
      </c>
      <c r="L5088" s="4">
        <v>19120</v>
      </c>
      <c r="M5088" s="4" t="s">
        <v>5</v>
      </c>
      <c r="N5088" s="4" t="s">
        <v>3573</v>
      </c>
      <c r="O5088" s="4" t="s">
        <v>33</v>
      </c>
      <c r="P5088" s="4" t="s">
        <v>32</v>
      </c>
      <c r="Q5088" s="4" t="s">
        <v>3572</v>
      </c>
      <c r="R5088" s="4">
        <v>466.15800000000002</v>
      </c>
      <c r="S5088" s="4">
        <v>7</v>
      </c>
      <c r="T5088" s="4">
        <v>0.4</v>
      </c>
      <c r="U5088" s="4">
        <v>-93.2316</v>
      </c>
      <c r="V5088" s="4" t="str">
        <f>INDEX(Regional_Lookup!$B$2:$B$5,MATCH('Sample - Superstore'!M5088,Regional_Lookup!$A$2:$A$5,0))</f>
        <v>Sarah Miller</v>
      </c>
      <c r="W5088" s="4">
        <f>INDEX(Regional_Lookup!$C$2:$C$5, MATCH('Sample - Superstore'!M5088,Regional_Lookup!$A$2:$A$5, 0))</f>
        <v>0.16</v>
      </c>
      <c r="X5088" s="4">
        <f>U5088/R5088</f>
        <v>-0.19999999999999998</v>
      </c>
      <c r="Y5088" s="4" t="str">
        <f>IF(X5088&gt;=W5088, "Yes", "No")</f>
        <v>No</v>
      </c>
      <c r="Z5088" s="4">
        <f>D5088-C5088</f>
        <v>4</v>
      </c>
      <c r="AA5088" s="4" t="str" cm="1">
        <f t="array" ref="AA5088">_xlfn.IFS(Z5088&lt;=2,"Fast",Z5088&gt;5, "Slow", AND(Z5088&gt;=3,Z5088&lt;=5),"Standard")</f>
        <v>Standard</v>
      </c>
    </row>
    <row r="5089" spans="1:27" x14ac:dyDescent="0.2">
      <c r="A5089" s="4">
        <v>5088</v>
      </c>
      <c r="B5089" s="4" t="s">
        <v>7876</v>
      </c>
      <c r="C5089" s="5">
        <v>42068</v>
      </c>
      <c r="D5089" s="5">
        <v>42072</v>
      </c>
      <c r="E5089" s="4" t="s">
        <v>29</v>
      </c>
      <c r="F5089" s="4" t="s">
        <v>359</v>
      </c>
      <c r="G5089" s="4" t="s">
        <v>358</v>
      </c>
      <c r="H5089" s="4" t="s">
        <v>50</v>
      </c>
      <c r="I5089" s="4" t="s">
        <v>17</v>
      </c>
      <c r="J5089" s="4" t="s">
        <v>159</v>
      </c>
      <c r="K5089" s="4" t="s">
        <v>158</v>
      </c>
      <c r="L5089" s="4">
        <v>19120</v>
      </c>
      <c r="M5089" s="4" t="s">
        <v>5</v>
      </c>
      <c r="N5089" s="4" t="s">
        <v>1029</v>
      </c>
      <c r="O5089" s="4" t="s">
        <v>33</v>
      </c>
      <c r="P5089" s="4" t="s">
        <v>55</v>
      </c>
      <c r="Q5089" s="4" t="s">
        <v>1028</v>
      </c>
      <c r="R5089" s="4">
        <v>10.311999999999999</v>
      </c>
      <c r="S5089" s="4">
        <v>1</v>
      </c>
      <c r="T5089" s="4">
        <v>0.2</v>
      </c>
      <c r="U5089" s="4">
        <v>-1.2889999999999999</v>
      </c>
      <c r="V5089" s="4" t="str">
        <f>INDEX(Regional_Lookup!$B$2:$B$5,MATCH('Sample - Superstore'!M5089,Regional_Lookup!$A$2:$A$5,0))</f>
        <v>Sarah Miller</v>
      </c>
      <c r="W5089" s="4">
        <f>INDEX(Regional_Lookup!$C$2:$C$5, MATCH('Sample - Superstore'!M5089,Regional_Lookup!$A$2:$A$5, 0))</f>
        <v>0.16</v>
      </c>
      <c r="X5089" s="4">
        <f>U5089/R5089</f>
        <v>-0.125</v>
      </c>
      <c r="Y5089" s="4" t="str">
        <f>IF(X5089&gt;=W5089, "Yes", "No")</f>
        <v>No</v>
      </c>
      <c r="Z5089" s="4">
        <f>D5089-C5089</f>
        <v>4</v>
      </c>
      <c r="AA5089" s="4" t="str" cm="1">
        <f t="array" ref="AA5089">_xlfn.IFS(Z5089&lt;=2,"Fast",Z5089&gt;5, "Slow", AND(Z5089&gt;=3,Z5089&lt;=5),"Standard")</f>
        <v>Standard</v>
      </c>
    </row>
    <row r="5090" spans="1:27" x14ac:dyDescent="0.2">
      <c r="A5090" s="4">
        <v>5089</v>
      </c>
      <c r="B5090" s="4" t="s">
        <v>7876</v>
      </c>
      <c r="C5090" s="5">
        <v>42068</v>
      </c>
      <c r="D5090" s="5">
        <v>42072</v>
      </c>
      <c r="E5090" s="4" t="s">
        <v>29</v>
      </c>
      <c r="F5090" s="4" t="s">
        <v>359</v>
      </c>
      <c r="G5090" s="4" t="s">
        <v>358</v>
      </c>
      <c r="H5090" s="4" t="s">
        <v>50</v>
      </c>
      <c r="I5090" s="4" t="s">
        <v>17</v>
      </c>
      <c r="J5090" s="4" t="s">
        <v>159</v>
      </c>
      <c r="K5090" s="4" t="s">
        <v>158</v>
      </c>
      <c r="L5090" s="4">
        <v>19120</v>
      </c>
      <c r="M5090" s="4" t="s">
        <v>5</v>
      </c>
      <c r="N5090" s="4" t="s">
        <v>5441</v>
      </c>
      <c r="O5090" s="4" t="s">
        <v>13</v>
      </c>
      <c r="P5090" s="4" t="s">
        <v>100</v>
      </c>
      <c r="Q5090" s="4" t="s">
        <v>5440</v>
      </c>
      <c r="R5090" s="4">
        <v>2.556</v>
      </c>
      <c r="S5090" s="4">
        <v>3</v>
      </c>
      <c r="T5090" s="4">
        <v>0.7</v>
      </c>
      <c r="U5090" s="4">
        <v>-1.7891999999999999</v>
      </c>
      <c r="V5090" s="4" t="str">
        <f>INDEX(Regional_Lookup!$B$2:$B$5,MATCH('Sample - Superstore'!M5090,Regional_Lookup!$A$2:$A$5,0))</f>
        <v>Sarah Miller</v>
      </c>
      <c r="W5090" s="4">
        <f>INDEX(Regional_Lookup!$C$2:$C$5, MATCH('Sample - Superstore'!M5090,Regional_Lookup!$A$2:$A$5, 0))</f>
        <v>0.16</v>
      </c>
      <c r="X5090" s="4">
        <f>U5090/R5090</f>
        <v>-0.7</v>
      </c>
      <c r="Y5090" s="4" t="str">
        <f>IF(X5090&gt;=W5090, "Yes", "No")</f>
        <v>No</v>
      </c>
      <c r="Z5090" s="4">
        <f>D5090-C5090</f>
        <v>4</v>
      </c>
      <c r="AA5090" s="4" t="str" cm="1">
        <f t="array" ref="AA5090">_xlfn.IFS(Z5090&lt;=2,"Fast",Z5090&gt;5, "Slow", AND(Z5090&gt;=3,Z5090&lt;=5),"Standard")</f>
        <v>Standard</v>
      </c>
    </row>
    <row r="5091" spans="1:27" x14ac:dyDescent="0.2">
      <c r="A5091" s="4">
        <v>5090</v>
      </c>
      <c r="B5091" s="4" t="s">
        <v>7875</v>
      </c>
      <c r="C5091" s="5">
        <v>42951</v>
      </c>
      <c r="D5091" s="5">
        <v>42954</v>
      </c>
      <c r="E5091" s="4" t="s">
        <v>89</v>
      </c>
      <c r="F5091" s="4" t="s">
        <v>2413</v>
      </c>
      <c r="G5091" s="4" t="s">
        <v>2412</v>
      </c>
      <c r="H5091" s="4" t="s">
        <v>50</v>
      </c>
      <c r="I5091" s="4" t="s">
        <v>17</v>
      </c>
      <c r="J5091" s="4" t="s">
        <v>7061</v>
      </c>
      <c r="K5091" s="4" t="s">
        <v>394</v>
      </c>
      <c r="L5091" s="4">
        <v>80538</v>
      </c>
      <c r="M5091" s="4" t="s">
        <v>9</v>
      </c>
      <c r="N5091" s="4" t="s">
        <v>6421</v>
      </c>
      <c r="O5091" s="4" t="s">
        <v>13</v>
      </c>
      <c r="P5091" s="4" t="s">
        <v>24</v>
      </c>
      <c r="Q5091" s="4" t="s">
        <v>6420</v>
      </c>
      <c r="R5091" s="4">
        <v>7.968</v>
      </c>
      <c r="S5091" s="4">
        <v>2</v>
      </c>
      <c r="T5091" s="4">
        <v>0.2</v>
      </c>
      <c r="U5091" s="4">
        <v>2.8883999999999999</v>
      </c>
      <c r="V5091" s="4" t="str">
        <f>INDEX(Regional_Lookup!$B$2:$B$5,MATCH('Sample - Superstore'!M5091,Regional_Lookup!$A$2:$A$5,0))</f>
        <v>James Chen</v>
      </c>
      <c r="W5091" s="4">
        <f>INDEX(Regional_Lookup!$C$2:$C$5, MATCH('Sample - Superstore'!M5091,Regional_Lookup!$A$2:$A$5, 0))</f>
        <v>0.18</v>
      </c>
      <c r="X5091" s="4">
        <f>U5091/R5091</f>
        <v>0.36249999999999999</v>
      </c>
      <c r="Y5091" s="4" t="str">
        <f>IF(X5091&gt;=W5091, "Yes", "No")</f>
        <v>Yes</v>
      </c>
      <c r="Z5091" s="4">
        <f>D5091-C5091</f>
        <v>3</v>
      </c>
      <c r="AA5091" s="4" t="str" cm="1">
        <f t="array" ref="AA5091">_xlfn.IFS(Z5091&lt;=2,"Fast",Z5091&gt;5, "Slow", AND(Z5091&gt;=3,Z5091&lt;=5),"Standard")</f>
        <v>Standard</v>
      </c>
    </row>
    <row r="5092" spans="1:27" x14ac:dyDescent="0.2">
      <c r="A5092" s="4">
        <v>5091</v>
      </c>
      <c r="B5092" s="4" t="s">
        <v>7875</v>
      </c>
      <c r="C5092" s="5">
        <v>42951</v>
      </c>
      <c r="D5092" s="5">
        <v>42954</v>
      </c>
      <c r="E5092" s="4" t="s">
        <v>89</v>
      </c>
      <c r="F5092" s="4" t="s">
        <v>2413</v>
      </c>
      <c r="G5092" s="4" t="s">
        <v>2412</v>
      </c>
      <c r="H5092" s="4" t="s">
        <v>50</v>
      </c>
      <c r="I5092" s="4" t="s">
        <v>17</v>
      </c>
      <c r="J5092" s="4" t="s">
        <v>7061</v>
      </c>
      <c r="K5092" s="4" t="s">
        <v>394</v>
      </c>
      <c r="L5092" s="4">
        <v>80538</v>
      </c>
      <c r="M5092" s="4" t="s">
        <v>9</v>
      </c>
      <c r="N5092" s="4" t="s">
        <v>6100</v>
      </c>
      <c r="O5092" s="4" t="s">
        <v>13</v>
      </c>
      <c r="P5092" s="4" t="s">
        <v>121</v>
      </c>
      <c r="Q5092" s="4" t="s">
        <v>6099</v>
      </c>
      <c r="R5092" s="4">
        <v>8.7840000000000007</v>
      </c>
      <c r="S5092" s="4">
        <v>1</v>
      </c>
      <c r="T5092" s="4">
        <v>0.2</v>
      </c>
      <c r="U5092" s="4">
        <v>3.1842000000000001</v>
      </c>
      <c r="V5092" s="4" t="str">
        <f>INDEX(Regional_Lookup!$B$2:$B$5,MATCH('Sample - Superstore'!M5092,Regional_Lookup!$A$2:$A$5,0))</f>
        <v>James Chen</v>
      </c>
      <c r="W5092" s="4">
        <f>INDEX(Regional_Lookup!$C$2:$C$5, MATCH('Sample - Superstore'!M5092,Regional_Lookup!$A$2:$A$5, 0))</f>
        <v>0.18</v>
      </c>
      <c r="X5092" s="4">
        <f>U5092/R5092</f>
        <v>0.36249999999999999</v>
      </c>
      <c r="Y5092" s="4" t="str">
        <f>IF(X5092&gt;=W5092, "Yes", "No")</f>
        <v>Yes</v>
      </c>
      <c r="Z5092" s="4">
        <f>D5092-C5092</f>
        <v>3</v>
      </c>
      <c r="AA5092" s="4" t="str" cm="1">
        <f t="array" ref="AA5092">_xlfn.IFS(Z5092&lt;=2,"Fast",Z5092&gt;5, "Slow", AND(Z5092&gt;=3,Z5092&lt;=5),"Standard")</f>
        <v>Standard</v>
      </c>
    </row>
    <row r="5093" spans="1:27" x14ac:dyDescent="0.2">
      <c r="A5093" s="4">
        <v>5092</v>
      </c>
      <c r="B5093" s="4" t="s">
        <v>7874</v>
      </c>
      <c r="C5093" s="5">
        <v>43099</v>
      </c>
      <c r="D5093" s="5">
        <v>43103</v>
      </c>
      <c r="E5093" s="4" t="s">
        <v>29</v>
      </c>
      <c r="F5093" s="4" t="s">
        <v>6102</v>
      </c>
      <c r="G5093" s="4" t="s">
        <v>6101</v>
      </c>
      <c r="H5093" s="4" t="s">
        <v>18</v>
      </c>
      <c r="I5093" s="4" t="s">
        <v>17</v>
      </c>
      <c r="J5093" s="4" t="s">
        <v>7061</v>
      </c>
      <c r="K5093" s="4" t="s">
        <v>394</v>
      </c>
      <c r="L5093" s="4">
        <v>80538</v>
      </c>
      <c r="M5093" s="4" t="s">
        <v>9</v>
      </c>
      <c r="N5093" s="4" t="s">
        <v>545</v>
      </c>
      <c r="O5093" s="4" t="s">
        <v>13</v>
      </c>
      <c r="P5093" s="4" t="s">
        <v>109</v>
      </c>
      <c r="Q5093" s="4" t="s">
        <v>544</v>
      </c>
      <c r="R5093" s="4">
        <v>3.024</v>
      </c>
      <c r="S5093" s="4">
        <v>3</v>
      </c>
      <c r="T5093" s="4">
        <v>0.2</v>
      </c>
      <c r="U5093" s="4">
        <v>-0.6048</v>
      </c>
      <c r="V5093" s="4" t="str">
        <f>INDEX(Regional_Lookup!$B$2:$B$5,MATCH('Sample - Superstore'!M5093,Regional_Lookup!$A$2:$A$5,0))</f>
        <v>James Chen</v>
      </c>
      <c r="W5093" s="4">
        <f>INDEX(Regional_Lookup!$C$2:$C$5, MATCH('Sample - Superstore'!M5093,Regional_Lookup!$A$2:$A$5, 0))</f>
        <v>0.18</v>
      </c>
      <c r="X5093" s="4">
        <f>U5093/R5093</f>
        <v>-0.2</v>
      </c>
      <c r="Y5093" s="4" t="str">
        <f>IF(X5093&gt;=W5093, "Yes", "No")</f>
        <v>No</v>
      </c>
      <c r="Z5093" s="4">
        <f>D5093-C5093</f>
        <v>4</v>
      </c>
      <c r="AA5093" s="4" t="str" cm="1">
        <f t="array" ref="AA5093">_xlfn.IFS(Z5093&lt;=2,"Fast",Z5093&gt;5, "Slow", AND(Z5093&gt;=3,Z5093&lt;=5),"Standard")</f>
        <v>Standard</v>
      </c>
    </row>
    <row r="5094" spans="1:27" x14ac:dyDescent="0.2">
      <c r="A5094" s="4">
        <v>5093</v>
      </c>
      <c r="B5094" s="4" t="s">
        <v>7873</v>
      </c>
      <c r="C5094" s="5">
        <v>42147</v>
      </c>
      <c r="D5094" s="5">
        <v>42151</v>
      </c>
      <c r="E5094" s="4" t="s">
        <v>29</v>
      </c>
      <c r="F5094" s="4" t="s">
        <v>1196</v>
      </c>
      <c r="G5094" s="4" t="s">
        <v>1195</v>
      </c>
      <c r="H5094" s="4" t="s">
        <v>50</v>
      </c>
      <c r="I5094" s="4" t="s">
        <v>17</v>
      </c>
      <c r="J5094" s="4" t="s">
        <v>7803</v>
      </c>
      <c r="K5094" s="4" t="s">
        <v>269</v>
      </c>
      <c r="L5094" s="4">
        <v>2895</v>
      </c>
      <c r="M5094" s="4" t="s">
        <v>5</v>
      </c>
      <c r="N5094" s="4" t="s">
        <v>5268</v>
      </c>
      <c r="O5094" s="4" t="s">
        <v>13</v>
      </c>
      <c r="P5094" s="4" t="s">
        <v>231</v>
      </c>
      <c r="Q5094" s="4" t="s">
        <v>5267</v>
      </c>
      <c r="R5094" s="4">
        <v>51.45</v>
      </c>
      <c r="S5094" s="4">
        <v>3</v>
      </c>
      <c r="T5094" s="4">
        <v>0</v>
      </c>
      <c r="U5094" s="4">
        <v>13.891500000000001</v>
      </c>
      <c r="V5094" s="4" t="str">
        <f>INDEX(Regional_Lookup!$B$2:$B$5,MATCH('Sample - Superstore'!M5094,Regional_Lookup!$A$2:$A$5,0))</f>
        <v>Sarah Miller</v>
      </c>
      <c r="W5094" s="4">
        <f>INDEX(Regional_Lookup!$C$2:$C$5, MATCH('Sample - Superstore'!M5094,Regional_Lookup!$A$2:$A$5, 0))</f>
        <v>0.16</v>
      </c>
      <c r="X5094" s="4">
        <f>U5094/R5094</f>
        <v>0.27</v>
      </c>
      <c r="Y5094" s="4" t="str">
        <f>IF(X5094&gt;=W5094, "Yes", "No")</f>
        <v>Yes</v>
      </c>
      <c r="Z5094" s="4">
        <f>D5094-C5094</f>
        <v>4</v>
      </c>
      <c r="AA5094" s="4" t="str" cm="1">
        <f t="array" ref="AA5094">_xlfn.IFS(Z5094&lt;=2,"Fast",Z5094&gt;5, "Slow", AND(Z5094&gt;=3,Z5094&lt;=5),"Standard")</f>
        <v>Standard</v>
      </c>
    </row>
    <row r="5095" spans="1:27" x14ac:dyDescent="0.2">
      <c r="A5095" s="4">
        <v>5094</v>
      </c>
      <c r="B5095" s="4" t="s">
        <v>7872</v>
      </c>
      <c r="C5095" s="5">
        <v>41979</v>
      </c>
      <c r="D5095" s="5">
        <v>41983</v>
      </c>
      <c r="E5095" s="4" t="s">
        <v>29</v>
      </c>
      <c r="F5095" s="4" t="s">
        <v>2977</v>
      </c>
      <c r="G5095" s="4" t="s">
        <v>2976</v>
      </c>
      <c r="H5095" s="4" t="s">
        <v>18</v>
      </c>
      <c r="I5095" s="4" t="s">
        <v>17</v>
      </c>
      <c r="J5095" s="4" t="s">
        <v>319</v>
      </c>
      <c r="K5095" s="4" t="s">
        <v>318</v>
      </c>
      <c r="L5095" s="4">
        <v>60610</v>
      </c>
      <c r="M5095" s="4" t="s">
        <v>3</v>
      </c>
      <c r="N5095" s="4" t="s">
        <v>6026</v>
      </c>
      <c r="O5095" s="4" t="s">
        <v>13</v>
      </c>
      <c r="P5095" s="4" t="s">
        <v>12</v>
      </c>
      <c r="Q5095" s="4" t="s">
        <v>6025</v>
      </c>
      <c r="R5095" s="4">
        <v>14.016</v>
      </c>
      <c r="S5095" s="4">
        <v>4</v>
      </c>
      <c r="T5095" s="4">
        <v>0.8</v>
      </c>
      <c r="U5095" s="4">
        <v>-31.536000000000001</v>
      </c>
      <c r="V5095" s="4" t="str">
        <f>INDEX(Regional_Lookup!$B$2:$B$5,MATCH('Sample - Superstore'!M5095,Regional_Lookup!$A$2:$A$5,0))</f>
        <v>David Johnson</v>
      </c>
      <c r="W5095" s="4">
        <f>INDEX(Regional_Lookup!$C$2:$C$5, MATCH('Sample - Superstore'!M5095,Regional_Lookup!$A$2:$A$5, 0))</f>
        <v>0.14000000000000001</v>
      </c>
      <c r="X5095" s="4">
        <f>U5095/R5095</f>
        <v>-2.25</v>
      </c>
      <c r="Y5095" s="4" t="str">
        <f>IF(X5095&gt;=W5095, "Yes", "No")</f>
        <v>No</v>
      </c>
      <c r="Z5095" s="4">
        <f>D5095-C5095</f>
        <v>4</v>
      </c>
      <c r="AA5095" s="4" t="str" cm="1">
        <f t="array" ref="AA5095">_xlfn.IFS(Z5095&lt;=2,"Fast",Z5095&gt;5, "Slow", AND(Z5095&gt;=3,Z5095&lt;=5),"Standard")</f>
        <v>Standard</v>
      </c>
    </row>
    <row r="5096" spans="1:27" x14ac:dyDescent="0.2">
      <c r="A5096" s="4">
        <v>5095</v>
      </c>
      <c r="B5096" s="4" t="s">
        <v>7872</v>
      </c>
      <c r="C5096" s="5">
        <v>41979</v>
      </c>
      <c r="D5096" s="5">
        <v>41983</v>
      </c>
      <c r="E5096" s="4" t="s">
        <v>29</v>
      </c>
      <c r="F5096" s="4" t="s">
        <v>2977</v>
      </c>
      <c r="G5096" s="4" t="s">
        <v>2976</v>
      </c>
      <c r="H5096" s="4" t="s">
        <v>18</v>
      </c>
      <c r="I5096" s="4" t="s">
        <v>17</v>
      </c>
      <c r="J5096" s="4" t="s">
        <v>319</v>
      </c>
      <c r="K5096" s="4" t="s">
        <v>318</v>
      </c>
      <c r="L5096" s="4">
        <v>60610</v>
      </c>
      <c r="M5096" s="4" t="s">
        <v>3</v>
      </c>
      <c r="N5096" s="4" t="s">
        <v>5030</v>
      </c>
      <c r="O5096" s="4" t="s">
        <v>37</v>
      </c>
      <c r="P5096" s="4" t="s">
        <v>92</v>
      </c>
      <c r="Q5096" s="4" t="s">
        <v>91</v>
      </c>
      <c r="R5096" s="4">
        <v>214.95</v>
      </c>
      <c r="S5096" s="4">
        <v>5</v>
      </c>
      <c r="T5096" s="4">
        <v>0.5</v>
      </c>
      <c r="U5096" s="4">
        <v>-120.372</v>
      </c>
      <c r="V5096" s="4" t="str">
        <f>INDEX(Regional_Lookup!$B$2:$B$5,MATCH('Sample - Superstore'!M5096,Regional_Lookup!$A$2:$A$5,0))</f>
        <v>David Johnson</v>
      </c>
      <c r="W5096" s="4">
        <f>INDEX(Regional_Lookup!$C$2:$C$5, MATCH('Sample - Superstore'!M5096,Regional_Lookup!$A$2:$A$5, 0))</f>
        <v>0.14000000000000001</v>
      </c>
      <c r="X5096" s="4">
        <f>U5096/R5096</f>
        <v>-0.56000000000000005</v>
      </c>
      <c r="Y5096" s="4" t="str">
        <f>IF(X5096&gt;=W5096, "Yes", "No")</f>
        <v>No</v>
      </c>
      <c r="Z5096" s="4">
        <f>D5096-C5096</f>
        <v>4</v>
      </c>
      <c r="AA5096" s="4" t="str" cm="1">
        <f t="array" ref="AA5096">_xlfn.IFS(Z5096&lt;=2,"Fast",Z5096&gt;5, "Slow", AND(Z5096&gt;=3,Z5096&lt;=5),"Standard")</f>
        <v>Standard</v>
      </c>
    </row>
    <row r="5097" spans="1:27" x14ac:dyDescent="0.2">
      <c r="A5097" s="4">
        <v>5096</v>
      </c>
      <c r="B5097" s="4" t="s">
        <v>7872</v>
      </c>
      <c r="C5097" s="5">
        <v>41979</v>
      </c>
      <c r="D5097" s="5">
        <v>41983</v>
      </c>
      <c r="E5097" s="4" t="s">
        <v>29</v>
      </c>
      <c r="F5097" s="4" t="s">
        <v>2977</v>
      </c>
      <c r="G5097" s="4" t="s">
        <v>2976</v>
      </c>
      <c r="H5097" s="4" t="s">
        <v>18</v>
      </c>
      <c r="I5097" s="4" t="s">
        <v>17</v>
      </c>
      <c r="J5097" s="4" t="s">
        <v>319</v>
      </c>
      <c r="K5097" s="4" t="s">
        <v>318</v>
      </c>
      <c r="L5097" s="4">
        <v>60610</v>
      </c>
      <c r="M5097" s="4" t="s">
        <v>3</v>
      </c>
      <c r="N5097" s="4" t="s">
        <v>5219</v>
      </c>
      <c r="O5097" s="4" t="s">
        <v>33</v>
      </c>
      <c r="P5097" s="4" t="s">
        <v>32</v>
      </c>
      <c r="Q5097" s="4" t="s">
        <v>5218</v>
      </c>
      <c r="R5097" s="4">
        <v>35.04</v>
      </c>
      <c r="S5097" s="4">
        <v>4</v>
      </c>
      <c r="T5097" s="4">
        <v>0.2</v>
      </c>
      <c r="U5097" s="4">
        <v>-7.008</v>
      </c>
      <c r="V5097" s="4" t="str">
        <f>INDEX(Regional_Lookup!$B$2:$B$5,MATCH('Sample - Superstore'!M5097,Regional_Lookup!$A$2:$A$5,0))</f>
        <v>David Johnson</v>
      </c>
      <c r="W5097" s="4">
        <f>INDEX(Regional_Lookup!$C$2:$C$5, MATCH('Sample - Superstore'!M5097,Regional_Lookup!$A$2:$A$5, 0))</f>
        <v>0.14000000000000001</v>
      </c>
      <c r="X5097" s="4">
        <f>U5097/R5097</f>
        <v>-0.2</v>
      </c>
      <c r="Y5097" s="4" t="str">
        <f>IF(X5097&gt;=W5097, "Yes", "No")</f>
        <v>No</v>
      </c>
      <c r="Z5097" s="4">
        <f>D5097-C5097</f>
        <v>4</v>
      </c>
      <c r="AA5097" s="4" t="str" cm="1">
        <f t="array" ref="AA5097">_xlfn.IFS(Z5097&lt;=2,"Fast",Z5097&gt;5, "Slow", AND(Z5097&gt;=3,Z5097&lt;=5),"Standard")</f>
        <v>Standard</v>
      </c>
    </row>
    <row r="5098" spans="1:27" x14ac:dyDescent="0.2">
      <c r="A5098" s="4">
        <v>5097</v>
      </c>
      <c r="B5098" s="4" t="s">
        <v>7872</v>
      </c>
      <c r="C5098" s="5">
        <v>41979</v>
      </c>
      <c r="D5098" s="5">
        <v>41983</v>
      </c>
      <c r="E5098" s="4" t="s">
        <v>29</v>
      </c>
      <c r="F5098" s="4" t="s">
        <v>2977</v>
      </c>
      <c r="G5098" s="4" t="s">
        <v>2976</v>
      </c>
      <c r="H5098" s="4" t="s">
        <v>18</v>
      </c>
      <c r="I5098" s="4" t="s">
        <v>17</v>
      </c>
      <c r="J5098" s="4" t="s">
        <v>319</v>
      </c>
      <c r="K5098" s="4" t="s">
        <v>318</v>
      </c>
      <c r="L5098" s="4">
        <v>60610</v>
      </c>
      <c r="M5098" s="4" t="s">
        <v>3</v>
      </c>
      <c r="N5098" s="4" t="s">
        <v>1728</v>
      </c>
      <c r="O5098" s="4" t="s">
        <v>37</v>
      </c>
      <c r="P5098" s="4" t="s">
        <v>36</v>
      </c>
      <c r="Q5098" s="4" t="s">
        <v>1727</v>
      </c>
      <c r="R5098" s="4">
        <v>10.776</v>
      </c>
      <c r="S5098" s="4">
        <v>3</v>
      </c>
      <c r="T5098" s="4">
        <v>0.6</v>
      </c>
      <c r="U5098" s="4">
        <v>-4.8491999999999997</v>
      </c>
      <c r="V5098" s="4" t="str">
        <f>INDEX(Regional_Lookup!$B$2:$B$5,MATCH('Sample - Superstore'!M5098,Regional_Lookup!$A$2:$A$5,0))</f>
        <v>David Johnson</v>
      </c>
      <c r="W5098" s="4">
        <f>INDEX(Regional_Lookup!$C$2:$C$5, MATCH('Sample - Superstore'!M5098,Regional_Lookup!$A$2:$A$5, 0))</f>
        <v>0.14000000000000001</v>
      </c>
      <c r="X5098" s="4">
        <f>U5098/R5098</f>
        <v>-0.45</v>
      </c>
      <c r="Y5098" s="4" t="str">
        <f>IF(X5098&gt;=W5098, "Yes", "No")</f>
        <v>No</v>
      </c>
      <c r="Z5098" s="4">
        <f>D5098-C5098</f>
        <v>4</v>
      </c>
      <c r="AA5098" s="4" t="str" cm="1">
        <f t="array" ref="AA5098">_xlfn.IFS(Z5098&lt;=2,"Fast",Z5098&gt;5, "Slow", AND(Z5098&gt;=3,Z5098&lt;=5),"Standard")</f>
        <v>Standard</v>
      </c>
    </row>
    <row r="5099" spans="1:27" x14ac:dyDescent="0.2">
      <c r="A5099" s="4">
        <v>5098</v>
      </c>
      <c r="B5099" s="4" t="s">
        <v>7872</v>
      </c>
      <c r="C5099" s="5">
        <v>41979</v>
      </c>
      <c r="D5099" s="5">
        <v>41983</v>
      </c>
      <c r="E5099" s="4" t="s">
        <v>29</v>
      </c>
      <c r="F5099" s="4" t="s">
        <v>2977</v>
      </c>
      <c r="G5099" s="4" t="s">
        <v>2976</v>
      </c>
      <c r="H5099" s="4" t="s">
        <v>18</v>
      </c>
      <c r="I5099" s="4" t="s">
        <v>17</v>
      </c>
      <c r="J5099" s="4" t="s">
        <v>319</v>
      </c>
      <c r="K5099" s="4" t="s">
        <v>318</v>
      </c>
      <c r="L5099" s="4">
        <v>60610</v>
      </c>
      <c r="M5099" s="4" t="s">
        <v>3</v>
      </c>
      <c r="N5099" s="4" t="s">
        <v>2342</v>
      </c>
      <c r="O5099" s="4" t="s">
        <v>13</v>
      </c>
      <c r="P5099" s="4" t="s">
        <v>100</v>
      </c>
      <c r="Q5099" s="4" t="s">
        <v>2341</v>
      </c>
      <c r="R5099" s="4">
        <v>4.5999999999999996</v>
      </c>
      <c r="S5099" s="4">
        <v>2</v>
      </c>
      <c r="T5099" s="4">
        <v>0.8</v>
      </c>
      <c r="U5099" s="4">
        <v>-8.0500000000000007</v>
      </c>
      <c r="V5099" s="4" t="str">
        <f>INDEX(Regional_Lookup!$B$2:$B$5,MATCH('Sample - Superstore'!M5099,Regional_Lookup!$A$2:$A$5,0))</f>
        <v>David Johnson</v>
      </c>
      <c r="W5099" s="4">
        <f>INDEX(Regional_Lookup!$C$2:$C$5, MATCH('Sample - Superstore'!M5099,Regional_Lookup!$A$2:$A$5, 0))</f>
        <v>0.14000000000000001</v>
      </c>
      <c r="X5099" s="4">
        <f>U5099/R5099</f>
        <v>-1.7500000000000002</v>
      </c>
      <c r="Y5099" s="4" t="str">
        <f>IF(X5099&gt;=W5099, "Yes", "No")</f>
        <v>No</v>
      </c>
      <c r="Z5099" s="4">
        <f>D5099-C5099</f>
        <v>4</v>
      </c>
      <c r="AA5099" s="4" t="str" cm="1">
        <f t="array" ref="AA5099">_xlfn.IFS(Z5099&lt;=2,"Fast",Z5099&gt;5, "Slow", AND(Z5099&gt;=3,Z5099&lt;=5),"Standard")</f>
        <v>Standard</v>
      </c>
    </row>
    <row r="5100" spans="1:27" x14ac:dyDescent="0.2">
      <c r="A5100" s="4">
        <v>5099</v>
      </c>
      <c r="B5100" s="4" t="s">
        <v>7872</v>
      </c>
      <c r="C5100" s="5">
        <v>41979</v>
      </c>
      <c r="D5100" s="5">
        <v>41983</v>
      </c>
      <c r="E5100" s="4" t="s">
        <v>29</v>
      </c>
      <c r="F5100" s="4" t="s">
        <v>2977</v>
      </c>
      <c r="G5100" s="4" t="s">
        <v>2976</v>
      </c>
      <c r="H5100" s="4" t="s">
        <v>18</v>
      </c>
      <c r="I5100" s="4" t="s">
        <v>17</v>
      </c>
      <c r="J5100" s="4" t="s">
        <v>319</v>
      </c>
      <c r="K5100" s="4" t="s">
        <v>318</v>
      </c>
      <c r="L5100" s="4">
        <v>60610</v>
      </c>
      <c r="M5100" s="4" t="s">
        <v>3</v>
      </c>
      <c r="N5100" s="4" t="s">
        <v>1258</v>
      </c>
      <c r="O5100" s="4" t="s">
        <v>13</v>
      </c>
      <c r="P5100" s="4" t="s">
        <v>231</v>
      </c>
      <c r="Q5100" s="4" t="s">
        <v>1257</v>
      </c>
      <c r="R5100" s="4">
        <v>35.167999999999999</v>
      </c>
      <c r="S5100" s="4">
        <v>2</v>
      </c>
      <c r="T5100" s="4">
        <v>0.2</v>
      </c>
      <c r="U5100" s="4">
        <v>-8.3523999999999994</v>
      </c>
      <c r="V5100" s="4" t="str">
        <f>INDEX(Regional_Lookup!$B$2:$B$5,MATCH('Sample - Superstore'!M5100,Regional_Lookup!$A$2:$A$5,0))</f>
        <v>David Johnson</v>
      </c>
      <c r="W5100" s="4">
        <f>INDEX(Regional_Lookup!$C$2:$C$5, MATCH('Sample - Superstore'!M5100,Regional_Lookup!$A$2:$A$5, 0))</f>
        <v>0.14000000000000001</v>
      </c>
      <c r="X5100" s="4">
        <f>U5100/R5100</f>
        <v>-0.23749999999999999</v>
      </c>
      <c r="Y5100" s="4" t="str">
        <f>IF(X5100&gt;=W5100, "Yes", "No")</f>
        <v>No</v>
      </c>
      <c r="Z5100" s="4">
        <f>D5100-C5100</f>
        <v>4</v>
      </c>
      <c r="AA5100" s="4" t="str" cm="1">
        <f t="array" ref="AA5100">_xlfn.IFS(Z5100&lt;=2,"Fast",Z5100&gt;5, "Slow", AND(Z5100&gt;=3,Z5100&lt;=5),"Standard")</f>
        <v>Standard</v>
      </c>
    </row>
    <row r="5101" spans="1:27" x14ac:dyDescent="0.2">
      <c r="A5101" s="4">
        <v>5100</v>
      </c>
      <c r="B5101" s="4" t="s">
        <v>7871</v>
      </c>
      <c r="C5101" s="5">
        <v>42223</v>
      </c>
      <c r="D5101" s="5">
        <v>42228</v>
      </c>
      <c r="E5101" s="4" t="s">
        <v>29</v>
      </c>
      <c r="F5101" s="4" t="s">
        <v>4217</v>
      </c>
      <c r="G5101" s="4" t="s">
        <v>4216</v>
      </c>
      <c r="H5101" s="4" t="s">
        <v>102</v>
      </c>
      <c r="I5101" s="4" t="s">
        <v>17</v>
      </c>
      <c r="J5101" s="4" t="s">
        <v>1151</v>
      </c>
      <c r="K5101" s="4" t="s">
        <v>15</v>
      </c>
      <c r="L5101" s="4">
        <v>93309</v>
      </c>
      <c r="M5101" s="4" t="s">
        <v>9</v>
      </c>
      <c r="N5101" s="4" t="s">
        <v>3643</v>
      </c>
      <c r="O5101" s="4" t="s">
        <v>13</v>
      </c>
      <c r="P5101" s="4" t="s">
        <v>100</v>
      </c>
      <c r="Q5101" s="4" t="s">
        <v>3642</v>
      </c>
      <c r="R5101" s="4">
        <v>19.152000000000001</v>
      </c>
      <c r="S5101" s="4">
        <v>3</v>
      </c>
      <c r="T5101" s="4">
        <v>0.2</v>
      </c>
      <c r="U5101" s="4">
        <v>6.4638</v>
      </c>
      <c r="V5101" s="4" t="str">
        <f>INDEX(Regional_Lookup!$B$2:$B$5,MATCH('Sample - Superstore'!M5101,Regional_Lookup!$A$2:$A$5,0))</f>
        <v>James Chen</v>
      </c>
      <c r="W5101" s="4">
        <f>INDEX(Regional_Lookup!$C$2:$C$5, MATCH('Sample - Superstore'!M5101,Regional_Lookup!$A$2:$A$5, 0))</f>
        <v>0.18</v>
      </c>
      <c r="X5101" s="4">
        <f>U5101/R5101</f>
        <v>0.33749999999999997</v>
      </c>
      <c r="Y5101" s="4" t="str">
        <f>IF(X5101&gt;=W5101, "Yes", "No")</f>
        <v>Yes</v>
      </c>
      <c r="Z5101" s="4">
        <f>D5101-C5101</f>
        <v>5</v>
      </c>
      <c r="AA5101" s="4" t="str" cm="1">
        <f t="array" ref="AA5101">_xlfn.IFS(Z5101&lt;=2,"Fast",Z5101&gt;5, "Slow", AND(Z5101&gt;=3,Z5101&lt;=5),"Standard")</f>
        <v>Standard</v>
      </c>
    </row>
    <row r="5102" spans="1:27" x14ac:dyDescent="0.2">
      <c r="A5102" s="4">
        <v>5101</v>
      </c>
      <c r="B5102" s="4" t="s">
        <v>7870</v>
      </c>
      <c r="C5102" s="5">
        <v>41715</v>
      </c>
      <c r="D5102" s="5">
        <v>41715</v>
      </c>
      <c r="E5102" s="4" t="s">
        <v>162</v>
      </c>
      <c r="F5102" s="4" t="s">
        <v>1457</v>
      </c>
      <c r="G5102" s="4" t="s">
        <v>1456</v>
      </c>
      <c r="H5102" s="4" t="s">
        <v>18</v>
      </c>
      <c r="I5102" s="4" t="s">
        <v>17</v>
      </c>
      <c r="J5102" s="4" t="s">
        <v>624</v>
      </c>
      <c r="K5102" s="4" t="s">
        <v>123</v>
      </c>
      <c r="L5102" s="4">
        <v>75217</v>
      </c>
      <c r="M5102" s="4" t="s">
        <v>3</v>
      </c>
      <c r="N5102" s="4" t="s">
        <v>2485</v>
      </c>
      <c r="O5102" s="4" t="s">
        <v>13</v>
      </c>
      <c r="P5102" s="4" t="s">
        <v>116</v>
      </c>
      <c r="Q5102" s="4" t="s">
        <v>2484</v>
      </c>
      <c r="R5102" s="4">
        <v>4.4480000000000004</v>
      </c>
      <c r="S5102" s="4">
        <v>2</v>
      </c>
      <c r="T5102" s="4">
        <v>0.2</v>
      </c>
      <c r="U5102" s="4">
        <v>0.33360000000000001</v>
      </c>
      <c r="V5102" s="4" t="str">
        <f>INDEX(Regional_Lookup!$B$2:$B$5,MATCH('Sample - Superstore'!M5102,Regional_Lookup!$A$2:$A$5,0))</f>
        <v>David Johnson</v>
      </c>
      <c r="W5102" s="4">
        <f>INDEX(Regional_Lookup!$C$2:$C$5, MATCH('Sample - Superstore'!M5102,Regional_Lookup!$A$2:$A$5, 0))</f>
        <v>0.14000000000000001</v>
      </c>
      <c r="X5102" s="4">
        <f>U5102/R5102</f>
        <v>7.4999999999999997E-2</v>
      </c>
      <c r="Y5102" s="4" t="str">
        <f>IF(X5102&gt;=W5102, "Yes", "No")</f>
        <v>No</v>
      </c>
      <c r="Z5102" s="4">
        <f>D5102-C5102</f>
        <v>0</v>
      </c>
      <c r="AA5102" s="4" t="str" cm="1">
        <f t="array" ref="AA5102">_xlfn.IFS(Z5102&lt;=2,"Fast",Z5102&gt;5, "Slow", AND(Z5102&gt;=3,Z5102&lt;=5),"Standard")</f>
        <v>Fast</v>
      </c>
    </row>
    <row r="5103" spans="1:27" x14ac:dyDescent="0.2">
      <c r="A5103" s="4">
        <v>5102</v>
      </c>
      <c r="B5103" s="4" t="s">
        <v>7870</v>
      </c>
      <c r="C5103" s="5">
        <v>41715</v>
      </c>
      <c r="D5103" s="5">
        <v>41715</v>
      </c>
      <c r="E5103" s="4" t="s">
        <v>162</v>
      </c>
      <c r="F5103" s="4" t="s">
        <v>1457</v>
      </c>
      <c r="G5103" s="4" t="s">
        <v>1456</v>
      </c>
      <c r="H5103" s="4" t="s">
        <v>18</v>
      </c>
      <c r="I5103" s="4" t="s">
        <v>17</v>
      </c>
      <c r="J5103" s="4" t="s">
        <v>624</v>
      </c>
      <c r="K5103" s="4" t="s">
        <v>123</v>
      </c>
      <c r="L5103" s="4">
        <v>75217</v>
      </c>
      <c r="M5103" s="4" t="s">
        <v>3</v>
      </c>
      <c r="N5103" s="4" t="s">
        <v>82</v>
      </c>
      <c r="O5103" s="4" t="s">
        <v>13</v>
      </c>
      <c r="P5103" s="4" t="s">
        <v>24</v>
      </c>
      <c r="Q5103" s="4" t="s">
        <v>6187</v>
      </c>
      <c r="R5103" s="4">
        <v>5.1840000000000002</v>
      </c>
      <c r="S5103" s="4">
        <v>1</v>
      </c>
      <c r="T5103" s="4">
        <v>0.2</v>
      </c>
      <c r="U5103" s="4">
        <v>1.8792</v>
      </c>
      <c r="V5103" s="4" t="str">
        <f>INDEX(Regional_Lookup!$B$2:$B$5,MATCH('Sample - Superstore'!M5103,Regional_Lookup!$A$2:$A$5,0))</f>
        <v>David Johnson</v>
      </c>
      <c r="W5103" s="4">
        <f>INDEX(Regional_Lookup!$C$2:$C$5, MATCH('Sample - Superstore'!M5103,Regional_Lookup!$A$2:$A$5, 0))</f>
        <v>0.14000000000000001</v>
      </c>
      <c r="X5103" s="4">
        <f>U5103/R5103</f>
        <v>0.36249999999999999</v>
      </c>
      <c r="Y5103" s="4" t="str">
        <f>IF(X5103&gt;=W5103, "Yes", "No")</f>
        <v>Yes</v>
      </c>
      <c r="Z5103" s="4">
        <f>D5103-C5103</f>
        <v>0</v>
      </c>
      <c r="AA5103" s="4" t="str" cm="1">
        <f t="array" ref="AA5103">_xlfn.IFS(Z5103&lt;=2,"Fast",Z5103&gt;5, "Slow", AND(Z5103&gt;=3,Z5103&lt;=5),"Standard")</f>
        <v>Fast</v>
      </c>
    </row>
    <row r="5104" spans="1:27" x14ac:dyDescent="0.2">
      <c r="A5104" s="4">
        <v>5103</v>
      </c>
      <c r="B5104" s="4" t="s">
        <v>7870</v>
      </c>
      <c r="C5104" s="5">
        <v>41715</v>
      </c>
      <c r="D5104" s="5">
        <v>41715</v>
      </c>
      <c r="E5104" s="4" t="s">
        <v>162</v>
      </c>
      <c r="F5104" s="4" t="s">
        <v>1457</v>
      </c>
      <c r="G5104" s="4" t="s">
        <v>1456</v>
      </c>
      <c r="H5104" s="4" t="s">
        <v>18</v>
      </c>
      <c r="I5104" s="4" t="s">
        <v>17</v>
      </c>
      <c r="J5104" s="4" t="s">
        <v>624</v>
      </c>
      <c r="K5104" s="4" t="s">
        <v>123</v>
      </c>
      <c r="L5104" s="4">
        <v>75217</v>
      </c>
      <c r="M5104" s="4" t="s">
        <v>3</v>
      </c>
      <c r="N5104" s="4" t="s">
        <v>2492</v>
      </c>
      <c r="O5104" s="4" t="s">
        <v>13</v>
      </c>
      <c r="P5104" s="4" t="s">
        <v>24</v>
      </c>
      <c r="Q5104" s="4" t="s">
        <v>2491</v>
      </c>
      <c r="R5104" s="4">
        <v>15.552</v>
      </c>
      <c r="S5104" s="4">
        <v>3</v>
      </c>
      <c r="T5104" s="4">
        <v>0.2</v>
      </c>
      <c r="U5104" s="4">
        <v>5.4432</v>
      </c>
      <c r="V5104" s="4" t="str">
        <f>INDEX(Regional_Lookup!$B$2:$B$5,MATCH('Sample - Superstore'!M5104,Regional_Lookup!$A$2:$A$5,0))</f>
        <v>David Johnson</v>
      </c>
      <c r="W5104" s="4">
        <f>INDEX(Regional_Lookup!$C$2:$C$5, MATCH('Sample - Superstore'!M5104,Regional_Lookup!$A$2:$A$5, 0))</f>
        <v>0.14000000000000001</v>
      </c>
      <c r="X5104" s="4">
        <f>U5104/R5104</f>
        <v>0.35000000000000003</v>
      </c>
      <c r="Y5104" s="4" t="str">
        <f>IF(X5104&gt;=W5104, "Yes", "No")</f>
        <v>Yes</v>
      </c>
      <c r="Z5104" s="4">
        <f>D5104-C5104</f>
        <v>0</v>
      </c>
      <c r="AA5104" s="4" t="str" cm="1">
        <f t="array" ref="AA5104">_xlfn.IFS(Z5104&lt;=2,"Fast",Z5104&gt;5, "Slow", AND(Z5104&gt;=3,Z5104&lt;=5),"Standard")</f>
        <v>Fast</v>
      </c>
    </row>
    <row r="5105" spans="1:27" x14ac:dyDescent="0.2">
      <c r="A5105" s="4">
        <v>5104</v>
      </c>
      <c r="B5105" s="4" t="s">
        <v>7869</v>
      </c>
      <c r="C5105" s="5">
        <v>42089</v>
      </c>
      <c r="D5105" s="5">
        <v>42093</v>
      </c>
      <c r="E5105" s="4" t="s">
        <v>21</v>
      </c>
      <c r="F5105" s="4" t="s">
        <v>1153</v>
      </c>
      <c r="G5105" s="4" t="s">
        <v>1152</v>
      </c>
      <c r="H5105" s="4" t="s">
        <v>18</v>
      </c>
      <c r="I5105" s="4" t="s">
        <v>17</v>
      </c>
      <c r="J5105" s="4" t="s">
        <v>159</v>
      </c>
      <c r="K5105" s="4" t="s">
        <v>158</v>
      </c>
      <c r="L5105" s="4">
        <v>19140</v>
      </c>
      <c r="M5105" s="4" t="s">
        <v>5</v>
      </c>
      <c r="N5105" s="4" t="s">
        <v>393</v>
      </c>
      <c r="O5105" s="4" t="s">
        <v>13</v>
      </c>
      <c r="P5105" s="4" t="s">
        <v>24</v>
      </c>
      <c r="Q5105" s="4" t="s">
        <v>392</v>
      </c>
      <c r="R5105" s="4">
        <v>40.031999999999996</v>
      </c>
      <c r="S5105" s="4">
        <v>6</v>
      </c>
      <c r="T5105" s="4">
        <v>0.2</v>
      </c>
      <c r="U5105" s="4">
        <v>12.51</v>
      </c>
      <c r="V5105" s="4" t="str">
        <f>INDEX(Regional_Lookup!$B$2:$B$5,MATCH('Sample - Superstore'!M5105,Regional_Lookup!$A$2:$A$5,0))</f>
        <v>Sarah Miller</v>
      </c>
      <c r="W5105" s="4">
        <f>INDEX(Regional_Lookup!$C$2:$C$5, MATCH('Sample - Superstore'!M5105,Regional_Lookup!$A$2:$A$5, 0))</f>
        <v>0.16</v>
      </c>
      <c r="X5105" s="4">
        <f>U5105/R5105</f>
        <v>0.3125</v>
      </c>
      <c r="Y5105" s="4" t="str">
        <f>IF(X5105&gt;=W5105, "Yes", "No")</f>
        <v>Yes</v>
      </c>
      <c r="Z5105" s="4">
        <f>D5105-C5105</f>
        <v>4</v>
      </c>
      <c r="AA5105" s="4" t="str" cm="1">
        <f t="array" ref="AA5105">_xlfn.IFS(Z5105&lt;=2,"Fast",Z5105&gt;5, "Slow", AND(Z5105&gt;=3,Z5105&lt;=5),"Standard")</f>
        <v>Standard</v>
      </c>
    </row>
    <row r="5106" spans="1:27" x14ac:dyDescent="0.2">
      <c r="A5106" s="4">
        <v>5105</v>
      </c>
      <c r="B5106" s="4" t="s">
        <v>7869</v>
      </c>
      <c r="C5106" s="5">
        <v>42089</v>
      </c>
      <c r="D5106" s="5">
        <v>42093</v>
      </c>
      <c r="E5106" s="4" t="s">
        <v>21</v>
      </c>
      <c r="F5106" s="4" t="s">
        <v>1153</v>
      </c>
      <c r="G5106" s="4" t="s">
        <v>1152</v>
      </c>
      <c r="H5106" s="4" t="s">
        <v>18</v>
      </c>
      <c r="I5106" s="4" t="s">
        <v>17</v>
      </c>
      <c r="J5106" s="4" t="s">
        <v>159</v>
      </c>
      <c r="K5106" s="4" t="s">
        <v>158</v>
      </c>
      <c r="L5106" s="4">
        <v>19140</v>
      </c>
      <c r="M5106" s="4" t="s">
        <v>5</v>
      </c>
      <c r="N5106" s="4" t="s">
        <v>4140</v>
      </c>
      <c r="O5106" s="4" t="s">
        <v>33</v>
      </c>
      <c r="P5106" s="4" t="s">
        <v>55</v>
      </c>
      <c r="Q5106" s="4" t="s">
        <v>4139</v>
      </c>
      <c r="R5106" s="4">
        <v>16.776</v>
      </c>
      <c r="S5106" s="4">
        <v>3</v>
      </c>
      <c r="T5106" s="4">
        <v>0.2</v>
      </c>
      <c r="U5106" s="4">
        <v>5.0327999999999999</v>
      </c>
      <c r="V5106" s="4" t="str">
        <f>INDEX(Regional_Lookup!$B$2:$B$5,MATCH('Sample - Superstore'!M5106,Regional_Lookup!$A$2:$A$5,0))</f>
        <v>Sarah Miller</v>
      </c>
      <c r="W5106" s="4">
        <f>INDEX(Regional_Lookup!$C$2:$C$5, MATCH('Sample - Superstore'!M5106,Regional_Lookup!$A$2:$A$5, 0))</f>
        <v>0.16</v>
      </c>
      <c r="X5106" s="4">
        <f>U5106/R5106</f>
        <v>0.3</v>
      </c>
      <c r="Y5106" s="4" t="str">
        <f>IF(X5106&gt;=W5106, "Yes", "No")</f>
        <v>Yes</v>
      </c>
      <c r="Z5106" s="4">
        <f>D5106-C5106</f>
        <v>4</v>
      </c>
      <c r="AA5106" s="4" t="str" cm="1">
        <f t="array" ref="AA5106">_xlfn.IFS(Z5106&lt;=2,"Fast",Z5106&gt;5, "Slow", AND(Z5106&gt;=3,Z5106&lt;=5),"Standard")</f>
        <v>Standard</v>
      </c>
    </row>
    <row r="5107" spans="1:27" x14ac:dyDescent="0.2">
      <c r="A5107" s="4">
        <v>5106</v>
      </c>
      <c r="B5107" s="4" t="s">
        <v>7868</v>
      </c>
      <c r="C5107" s="5">
        <v>41987</v>
      </c>
      <c r="D5107" s="5">
        <v>41993</v>
      </c>
      <c r="E5107" s="4" t="s">
        <v>29</v>
      </c>
      <c r="F5107" s="4" t="s">
        <v>1956</v>
      </c>
      <c r="G5107" s="4" t="s">
        <v>1955</v>
      </c>
      <c r="H5107" s="4" t="s">
        <v>18</v>
      </c>
      <c r="I5107" s="4" t="s">
        <v>17</v>
      </c>
      <c r="J5107" s="4" t="s">
        <v>7848</v>
      </c>
      <c r="K5107" s="4" t="s">
        <v>41</v>
      </c>
      <c r="L5107" s="4">
        <v>32725</v>
      </c>
      <c r="M5107" s="4" t="s">
        <v>7</v>
      </c>
      <c r="N5107" s="4" t="s">
        <v>5203</v>
      </c>
      <c r="O5107" s="4" t="s">
        <v>37</v>
      </c>
      <c r="P5107" s="4" t="s">
        <v>221</v>
      </c>
      <c r="Q5107" s="4" t="s">
        <v>5202</v>
      </c>
      <c r="R5107" s="4">
        <v>186.304</v>
      </c>
      <c r="S5107" s="4">
        <v>4</v>
      </c>
      <c r="T5107" s="4">
        <v>0.2</v>
      </c>
      <c r="U5107" s="4">
        <v>13.972799999999999</v>
      </c>
      <c r="V5107" s="4" t="str">
        <f>INDEX(Regional_Lookup!$B$2:$B$5,MATCH('Sample - Superstore'!M5107,Regional_Lookup!$A$2:$A$5,0))</f>
        <v>Maria Santos</v>
      </c>
      <c r="W5107" s="4">
        <f>INDEX(Regional_Lookup!$C$2:$C$5, MATCH('Sample - Superstore'!M5107,Regional_Lookup!$A$2:$A$5, 0))</f>
        <v>0.15</v>
      </c>
      <c r="X5107" s="4">
        <f>U5107/R5107</f>
        <v>7.4999999999999997E-2</v>
      </c>
      <c r="Y5107" s="4" t="str">
        <f>IF(X5107&gt;=W5107, "Yes", "No")</f>
        <v>No</v>
      </c>
      <c r="Z5107" s="4">
        <f>D5107-C5107</f>
        <v>6</v>
      </c>
      <c r="AA5107" s="4" t="str" cm="1">
        <f t="array" ref="AA5107">_xlfn.IFS(Z5107&lt;=2,"Fast",Z5107&gt;5, "Slow", AND(Z5107&gt;=3,Z5107&lt;=5),"Standard")</f>
        <v>Slow</v>
      </c>
    </row>
    <row r="5108" spans="1:27" x14ac:dyDescent="0.2">
      <c r="A5108" s="4">
        <v>5107</v>
      </c>
      <c r="B5108" s="4" t="s">
        <v>7867</v>
      </c>
      <c r="C5108" s="5">
        <v>42266</v>
      </c>
      <c r="D5108" s="5">
        <v>42273</v>
      </c>
      <c r="E5108" s="4" t="s">
        <v>29</v>
      </c>
      <c r="F5108" s="4" t="s">
        <v>226</v>
      </c>
      <c r="G5108" s="4" t="s">
        <v>225</v>
      </c>
      <c r="H5108" s="4" t="s">
        <v>50</v>
      </c>
      <c r="I5108" s="4" t="s">
        <v>17</v>
      </c>
      <c r="J5108" s="4" t="s">
        <v>553</v>
      </c>
      <c r="K5108" s="4" t="s">
        <v>48</v>
      </c>
      <c r="L5108" s="4">
        <v>31907</v>
      </c>
      <c r="M5108" s="4" t="s">
        <v>7</v>
      </c>
      <c r="N5108" s="4" t="s">
        <v>1121</v>
      </c>
      <c r="O5108" s="4" t="s">
        <v>33</v>
      </c>
      <c r="P5108" s="4" t="s">
        <v>55</v>
      </c>
      <c r="Q5108" s="4" t="s">
        <v>1120</v>
      </c>
      <c r="R5108" s="4">
        <v>66.36</v>
      </c>
      <c r="S5108" s="4">
        <v>4</v>
      </c>
      <c r="T5108" s="4">
        <v>0</v>
      </c>
      <c r="U5108" s="4">
        <v>23.225999999999999</v>
      </c>
      <c r="V5108" s="4" t="str">
        <f>INDEX(Regional_Lookup!$B$2:$B$5,MATCH('Sample - Superstore'!M5108,Regional_Lookup!$A$2:$A$5,0))</f>
        <v>Maria Santos</v>
      </c>
      <c r="W5108" s="4">
        <f>INDEX(Regional_Lookup!$C$2:$C$5, MATCH('Sample - Superstore'!M5108,Regional_Lookup!$A$2:$A$5, 0))</f>
        <v>0.15</v>
      </c>
      <c r="X5108" s="4">
        <f>U5108/R5108</f>
        <v>0.35</v>
      </c>
      <c r="Y5108" s="4" t="str">
        <f>IF(X5108&gt;=W5108, "Yes", "No")</f>
        <v>Yes</v>
      </c>
      <c r="Z5108" s="4">
        <f>D5108-C5108</f>
        <v>7</v>
      </c>
      <c r="AA5108" s="4" t="str" cm="1">
        <f t="array" ref="AA5108">_xlfn.IFS(Z5108&lt;=2,"Fast",Z5108&gt;5, "Slow", AND(Z5108&gt;=3,Z5108&lt;=5),"Standard")</f>
        <v>Slow</v>
      </c>
    </row>
    <row r="5109" spans="1:27" x14ac:dyDescent="0.2">
      <c r="A5109" s="4">
        <v>5108</v>
      </c>
      <c r="B5109" s="4" t="s">
        <v>7866</v>
      </c>
      <c r="C5109" s="5">
        <v>42850</v>
      </c>
      <c r="D5109" s="5">
        <v>42851</v>
      </c>
      <c r="E5109" s="4" t="s">
        <v>89</v>
      </c>
      <c r="F5109" s="4" t="s">
        <v>4217</v>
      </c>
      <c r="G5109" s="4" t="s">
        <v>4216</v>
      </c>
      <c r="H5109" s="4" t="s">
        <v>102</v>
      </c>
      <c r="I5109" s="4" t="s">
        <v>17</v>
      </c>
      <c r="J5109" s="4" t="s">
        <v>2651</v>
      </c>
      <c r="K5109" s="4" t="s">
        <v>1877</v>
      </c>
      <c r="L5109" s="4">
        <v>37211</v>
      </c>
      <c r="M5109" s="4" t="s">
        <v>7</v>
      </c>
      <c r="N5109" s="4" t="s">
        <v>3144</v>
      </c>
      <c r="O5109" s="4" t="s">
        <v>13</v>
      </c>
      <c r="P5109" s="4" t="s">
        <v>116</v>
      </c>
      <c r="Q5109" s="4" t="s">
        <v>3143</v>
      </c>
      <c r="R5109" s="4">
        <v>42.048000000000002</v>
      </c>
      <c r="S5109" s="4">
        <v>9</v>
      </c>
      <c r="T5109" s="4">
        <v>0.2</v>
      </c>
      <c r="U5109" s="4">
        <v>5.2560000000000002</v>
      </c>
      <c r="V5109" s="4" t="str">
        <f>INDEX(Regional_Lookup!$B$2:$B$5,MATCH('Sample - Superstore'!M5109,Regional_Lookup!$A$2:$A$5,0))</f>
        <v>Maria Santos</v>
      </c>
      <c r="W5109" s="4">
        <f>INDEX(Regional_Lookup!$C$2:$C$5, MATCH('Sample - Superstore'!M5109,Regional_Lookup!$A$2:$A$5, 0))</f>
        <v>0.15</v>
      </c>
      <c r="X5109" s="4">
        <f>U5109/R5109</f>
        <v>0.125</v>
      </c>
      <c r="Y5109" s="4" t="str">
        <f>IF(X5109&gt;=W5109, "Yes", "No")</f>
        <v>No</v>
      </c>
      <c r="Z5109" s="4">
        <f>D5109-C5109</f>
        <v>1</v>
      </c>
      <c r="AA5109" s="4" t="str" cm="1">
        <f t="array" ref="AA5109">_xlfn.IFS(Z5109&lt;=2,"Fast",Z5109&gt;5, "Slow", AND(Z5109&gt;=3,Z5109&lt;=5),"Standard")</f>
        <v>Fast</v>
      </c>
    </row>
    <row r="5110" spans="1:27" x14ac:dyDescent="0.2">
      <c r="A5110" s="4">
        <v>5109</v>
      </c>
      <c r="B5110" s="4" t="s">
        <v>7866</v>
      </c>
      <c r="C5110" s="5">
        <v>42850</v>
      </c>
      <c r="D5110" s="5">
        <v>42851</v>
      </c>
      <c r="E5110" s="4" t="s">
        <v>89</v>
      </c>
      <c r="F5110" s="4" t="s">
        <v>4217</v>
      </c>
      <c r="G5110" s="4" t="s">
        <v>4216</v>
      </c>
      <c r="H5110" s="4" t="s">
        <v>102</v>
      </c>
      <c r="I5110" s="4" t="s">
        <v>17</v>
      </c>
      <c r="J5110" s="4" t="s">
        <v>2651</v>
      </c>
      <c r="K5110" s="4" t="s">
        <v>1877</v>
      </c>
      <c r="L5110" s="4">
        <v>37211</v>
      </c>
      <c r="M5110" s="4" t="s">
        <v>7</v>
      </c>
      <c r="N5110" s="4" t="s">
        <v>5747</v>
      </c>
      <c r="O5110" s="4" t="s">
        <v>13</v>
      </c>
      <c r="P5110" s="4" t="s">
        <v>116</v>
      </c>
      <c r="Q5110" s="4" t="s">
        <v>5746</v>
      </c>
      <c r="R5110" s="4">
        <v>67.92</v>
      </c>
      <c r="S5110" s="4">
        <v>5</v>
      </c>
      <c r="T5110" s="4">
        <v>0.2</v>
      </c>
      <c r="U5110" s="4">
        <v>6.7919999999999998</v>
      </c>
      <c r="V5110" s="4" t="str">
        <f>INDEX(Regional_Lookup!$B$2:$B$5,MATCH('Sample - Superstore'!M5110,Regional_Lookup!$A$2:$A$5,0))</f>
        <v>Maria Santos</v>
      </c>
      <c r="W5110" s="4">
        <f>INDEX(Regional_Lookup!$C$2:$C$5, MATCH('Sample - Superstore'!M5110,Regional_Lookup!$A$2:$A$5, 0))</f>
        <v>0.15</v>
      </c>
      <c r="X5110" s="4">
        <f>U5110/R5110</f>
        <v>9.9999999999999992E-2</v>
      </c>
      <c r="Y5110" s="4" t="str">
        <f>IF(X5110&gt;=W5110, "Yes", "No")</f>
        <v>No</v>
      </c>
      <c r="Z5110" s="4">
        <f>D5110-C5110</f>
        <v>1</v>
      </c>
      <c r="AA5110" s="4" t="str" cm="1">
        <f t="array" ref="AA5110">_xlfn.IFS(Z5110&lt;=2,"Fast",Z5110&gt;5, "Slow", AND(Z5110&gt;=3,Z5110&lt;=5),"Standard")</f>
        <v>Fast</v>
      </c>
    </row>
    <row r="5111" spans="1:27" x14ac:dyDescent="0.2">
      <c r="A5111" s="4">
        <v>5110</v>
      </c>
      <c r="B5111" s="4" t="s">
        <v>7865</v>
      </c>
      <c r="C5111" s="5">
        <v>41930</v>
      </c>
      <c r="D5111" s="5">
        <v>41934</v>
      </c>
      <c r="E5111" s="4" t="s">
        <v>29</v>
      </c>
      <c r="F5111" s="4" t="s">
        <v>563</v>
      </c>
      <c r="G5111" s="4" t="s">
        <v>562</v>
      </c>
      <c r="H5111" s="4" t="s">
        <v>50</v>
      </c>
      <c r="I5111" s="4" t="s">
        <v>17</v>
      </c>
      <c r="J5111" s="4" t="s">
        <v>159</v>
      </c>
      <c r="K5111" s="4" t="s">
        <v>158</v>
      </c>
      <c r="L5111" s="4">
        <v>19134</v>
      </c>
      <c r="M5111" s="4" t="s">
        <v>5</v>
      </c>
      <c r="N5111" s="4" t="s">
        <v>6407</v>
      </c>
      <c r="O5111" s="4" t="s">
        <v>13</v>
      </c>
      <c r="P5111" s="4" t="s">
        <v>121</v>
      </c>
      <c r="Q5111" s="4" t="s">
        <v>6406</v>
      </c>
      <c r="R5111" s="4">
        <v>52.512</v>
      </c>
      <c r="S5111" s="4">
        <v>6</v>
      </c>
      <c r="T5111" s="4">
        <v>0.2</v>
      </c>
      <c r="U5111" s="4">
        <v>19.692</v>
      </c>
      <c r="V5111" s="4" t="str">
        <f>INDEX(Regional_Lookup!$B$2:$B$5,MATCH('Sample - Superstore'!M5111,Regional_Lookup!$A$2:$A$5,0))</f>
        <v>Sarah Miller</v>
      </c>
      <c r="W5111" s="4">
        <f>INDEX(Regional_Lookup!$C$2:$C$5, MATCH('Sample - Superstore'!M5111,Regional_Lookup!$A$2:$A$5, 0))</f>
        <v>0.16</v>
      </c>
      <c r="X5111" s="4">
        <f>U5111/R5111</f>
        <v>0.375</v>
      </c>
      <c r="Y5111" s="4" t="str">
        <f>IF(X5111&gt;=W5111, "Yes", "No")</f>
        <v>Yes</v>
      </c>
      <c r="Z5111" s="4">
        <f>D5111-C5111</f>
        <v>4</v>
      </c>
      <c r="AA5111" s="4" t="str" cm="1">
        <f t="array" ref="AA5111">_xlfn.IFS(Z5111&lt;=2,"Fast",Z5111&gt;5, "Slow", AND(Z5111&gt;=3,Z5111&lt;=5),"Standard")</f>
        <v>Standard</v>
      </c>
    </row>
    <row r="5112" spans="1:27" x14ac:dyDescent="0.2">
      <c r="A5112" s="4">
        <v>5111</v>
      </c>
      <c r="B5112" s="4" t="s">
        <v>7865</v>
      </c>
      <c r="C5112" s="5">
        <v>41930</v>
      </c>
      <c r="D5112" s="5">
        <v>41934</v>
      </c>
      <c r="E5112" s="4" t="s">
        <v>29</v>
      </c>
      <c r="F5112" s="4" t="s">
        <v>563</v>
      </c>
      <c r="G5112" s="4" t="s">
        <v>562</v>
      </c>
      <c r="H5112" s="4" t="s">
        <v>50</v>
      </c>
      <c r="I5112" s="4" t="s">
        <v>17</v>
      </c>
      <c r="J5112" s="4" t="s">
        <v>159</v>
      </c>
      <c r="K5112" s="4" t="s">
        <v>158</v>
      </c>
      <c r="L5112" s="4">
        <v>19134</v>
      </c>
      <c r="M5112" s="4" t="s">
        <v>5</v>
      </c>
      <c r="N5112" s="4" t="s">
        <v>4888</v>
      </c>
      <c r="O5112" s="4" t="s">
        <v>13</v>
      </c>
      <c r="P5112" s="4" t="s">
        <v>231</v>
      </c>
      <c r="Q5112" s="4" t="s">
        <v>4887</v>
      </c>
      <c r="R5112" s="4">
        <v>186.91200000000001</v>
      </c>
      <c r="S5112" s="4">
        <v>6</v>
      </c>
      <c r="T5112" s="4">
        <v>0.2</v>
      </c>
      <c r="U5112" s="4">
        <v>-35.045999999999999</v>
      </c>
      <c r="V5112" s="4" t="str">
        <f>INDEX(Regional_Lookup!$B$2:$B$5,MATCH('Sample - Superstore'!M5112,Regional_Lookup!$A$2:$A$5,0))</f>
        <v>Sarah Miller</v>
      </c>
      <c r="W5112" s="4">
        <f>INDEX(Regional_Lookup!$C$2:$C$5, MATCH('Sample - Superstore'!M5112,Regional_Lookup!$A$2:$A$5, 0))</f>
        <v>0.16</v>
      </c>
      <c r="X5112" s="4">
        <f>U5112/R5112</f>
        <v>-0.1875</v>
      </c>
      <c r="Y5112" s="4" t="str">
        <f>IF(X5112&gt;=W5112, "Yes", "No")</f>
        <v>No</v>
      </c>
      <c r="Z5112" s="4">
        <f>D5112-C5112</f>
        <v>4</v>
      </c>
      <c r="AA5112" s="4" t="str" cm="1">
        <f t="array" ref="AA5112">_xlfn.IFS(Z5112&lt;=2,"Fast",Z5112&gt;5, "Slow", AND(Z5112&gt;=3,Z5112&lt;=5),"Standard")</f>
        <v>Standard</v>
      </c>
    </row>
    <row r="5113" spans="1:27" x14ac:dyDescent="0.2">
      <c r="A5113" s="4">
        <v>5112</v>
      </c>
      <c r="B5113" s="4" t="s">
        <v>7865</v>
      </c>
      <c r="C5113" s="5">
        <v>41930</v>
      </c>
      <c r="D5113" s="5">
        <v>41934</v>
      </c>
      <c r="E5113" s="4" t="s">
        <v>29</v>
      </c>
      <c r="F5113" s="4" t="s">
        <v>563</v>
      </c>
      <c r="G5113" s="4" t="s">
        <v>562</v>
      </c>
      <c r="H5113" s="4" t="s">
        <v>50</v>
      </c>
      <c r="I5113" s="4" t="s">
        <v>17</v>
      </c>
      <c r="J5113" s="4" t="s">
        <v>159</v>
      </c>
      <c r="K5113" s="4" t="s">
        <v>158</v>
      </c>
      <c r="L5113" s="4">
        <v>19134</v>
      </c>
      <c r="M5113" s="4" t="s">
        <v>5</v>
      </c>
      <c r="N5113" s="4" t="s">
        <v>5728</v>
      </c>
      <c r="O5113" s="4" t="s">
        <v>13</v>
      </c>
      <c r="P5113" s="4" t="s">
        <v>24</v>
      </c>
      <c r="Q5113" s="4" t="s">
        <v>5727</v>
      </c>
      <c r="R5113" s="4">
        <v>10.048</v>
      </c>
      <c r="S5113" s="4">
        <v>4</v>
      </c>
      <c r="T5113" s="4">
        <v>0.2</v>
      </c>
      <c r="U5113" s="4">
        <v>3.14</v>
      </c>
      <c r="V5113" s="4" t="str">
        <f>INDEX(Regional_Lookup!$B$2:$B$5,MATCH('Sample - Superstore'!M5113,Regional_Lookup!$A$2:$A$5,0))</f>
        <v>Sarah Miller</v>
      </c>
      <c r="W5113" s="4">
        <f>INDEX(Regional_Lookup!$C$2:$C$5, MATCH('Sample - Superstore'!M5113,Regional_Lookup!$A$2:$A$5, 0))</f>
        <v>0.16</v>
      </c>
      <c r="X5113" s="4">
        <f>U5113/R5113</f>
        <v>0.3125</v>
      </c>
      <c r="Y5113" s="4" t="str">
        <f>IF(X5113&gt;=W5113, "Yes", "No")</f>
        <v>Yes</v>
      </c>
      <c r="Z5113" s="4">
        <f>D5113-C5113</f>
        <v>4</v>
      </c>
      <c r="AA5113" s="4" t="str" cm="1">
        <f t="array" ref="AA5113">_xlfn.IFS(Z5113&lt;=2,"Fast",Z5113&gt;5, "Slow", AND(Z5113&gt;=3,Z5113&lt;=5),"Standard")</f>
        <v>Standard</v>
      </c>
    </row>
    <row r="5114" spans="1:27" x14ac:dyDescent="0.2">
      <c r="A5114" s="4">
        <v>5113</v>
      </c>
      <c r="B5114" s="4" t="s">
        <v>7864</v>
      </c>
      <c r="C5114" s="5">
        <v>42321</v>
      </c>
      <c r="D5114" s="5">
        <v>42321</v>
      </c>
      <c r="E5114" s="4" t="s">
        <v>162</v>
      </c>
      <c r="F5114" s="4" t="s">
        <v>4920</v>
      </c>
      <c r="G5114" s="4" t="s">
        <v>4919</v>
      </c>
      <c r="H5114" s="4" t="s">
        <v>18</v>
      </c>
      <c r="I5114" s="4" t="s">
        <v>17</v>
      </c>
      <c r="J5114" s="4" t="s">
        <v>319</v>
      </c>
      <c r="K5114" s="4" t="s">
        <v>318</v>
      </c>
      <c r="L5114" s="4">
        <v>60610</v>
      </c>
      <c r="M5114" s="4" t="s">
        <v>3</v>
      </c>
      <c r="N5114" s="4" t="s">
        <v>3971</v>
      </c>
      <c r="O5114" s="4" t="s">
        <v>37</v>
      </c>
      <c r="P5114" s="4" t="s">
        <v>36</v>
      </c>
      <c r="Q5114" s="4" t="s">
        <v>3970</v>
      </c>
      <c r="R5114" s="4">
        <v>17.495999999999999</v>
      </c>
      <c r="S5114" s="4">
        <v>9</v>
      </c>
      <c r="T5114" s="4">
        <v>0.6</v>
      </c>
      <c r="U5114" s="4">
        <v>-7.4358000000000004</v>
      </c>
      <c r="V5114" s="4" t="str">
        <f>INDEX(Regional_Lookup!$B$2:$B$5,MATCH('Sample - Superstore'!M5114,Regional_Lookup!$A$2:$A$5,0))</f>
        <v>David Johnson</v>
      </c>
      <c r="W5114" s="4">
        <f>INDEX(Regional_Lookup!$C$2:$C$5, MATCH('Sample - Superstore'!M5114,Regional_Lookup!$A$2:$A$5, 0))</f>
        <v>0.14000000000000001</v>
      </c>
      <c r="X5114" s="4">
        <f>U5114/R5114</f>
        <v>-0.42500000000000004</v>
      </c>
      <c r="Y5114" s="4" t="str">
        <f>IF(X5114&gt;=W5114, "Yes", "No")</f>
        <v>No</v>
      </c>
      <c r="Z5114" s="4">
        <f>D5114-C5114</f>
        <v>0</v>
      </c>
      <c r="AA5114" s="4" t="str" cm="1">
        <f t="array" ref="AA5114">_xlfn.IFS(Z5114&lt;=2,"Fast",Z5114&gt;5, "Slow", AND(Z5114&gt;=3,Z5114&lt;=5),"Standard")</f>
        <v>Fast</v>
      </c>
    </row>
    <row r="5115" spans="1:27" x14ac:dyDescent="0.2">
      <c r="A5115" s="4">
        <v>5114</v>
      </c>
      <c r="B5115" s="4" t="s">
        <v>7863</v>
      </c>
      <c r="C5115" s="5">
        <v>42400</v>
      </c>
      <c r="D5115" s="5">
        <v>42402</v>
      </c>
      <c r="E5115" s="4" t="s">
        <v>21</v>
      </c>
      <c r="F5115" s="4" t="s">
        <v>4151</v>
      </c>
      <c r="G5115" s="4" t="s">
        <v>4150</v>
      </c>
      <c r="H5115" s="4" t="s">
        <v>18</v>
      </c>
      <c r="I5115" s="4" t="s">
        <v>17</v>
      </c>
      <c r="J5115" s="4" t="s">
        <v>624</v>
      </c>
      <c r="K5115" s="4" t="s">
        <v>123</v>
      </c>
      <c r="L5115" s="4">
        <v>75220</v>
      </c>
      <c r="M5115" s="4" t="s">
        <v>3</v>
      </c>
      <c r="N5115" s="4" t="s">
        <v>2309</v>
      </c>
      <c r="O5115" s="4" t="s">
        <v>13</v>
      </c>
      <c r="P5115" s="4" t="s">
        <v>24</v>
      </c>
      <c r="Q5115" s="4" t="s">
        <v>2308</v>
      </c>
      <c r="R5115" s="4">
        <v>15.552</v>
      </c>
      <c r="S5115" s="4">
        <v>3</v>
      </c>
      <c r="T5115" s="4">
        <v>0.2</v>
      </c>
      <c r="U5115" s="4">
        <v>5.4432</v>
      </c>
      <c r="V5115" s="4" t="str">
        <f>INDEX(Regional_Lookup!$B$2:$B$5,MATCH('Sample - Superstore'!M5115,Regional_Lookup!$A$2:$A$5,0))</f>
        <v>David Johnson</v>
      </c>
      <c r="W5115" s="4">
        <f>INDEX(Regional_Lookup!$C$2:$C$5, MATCH('Sample - Superstore'!M5115,Regional_Lookup!$A$2:$A$5, 0))</f>
        <v>0.14000000000000001</v>
      </c>
      <c r="X5115" s="4">
        <f>U5115/R5115</f>
        <v>0.35000000000000003</v>
      </c>
      <c r="Y5115" s="4" t="str">
        <f>IF(X5115&gt;=W5115, "Yes", "No")</f>
        <v>Yes</v>
      </c>
      <c r="Z5115" s="4">
        <f>D5115-C5115</f>
        <v>2</v>
      </c>
      <c r="AA5115" s="4" t="str" cm="1">
        <f t="array" ref="AA5115">_xlfn.IFS(Z5115&lt;=2,"Fast",Z5115&gt;5, "Slow", AND(Z5115&gt;=3,Z5115&lt;=5),"Standard")</f>
        <v>Fast</v>
      </c>
    </row>
    <row r="5116" spans="1:27" x14ac:dyDescent="0.2">
      <c r="A5116" s="4">
        <v>5115</v>
      </c>
      <c r="B5116" s="4" t="s">
        <v>7862</v>
      </c>
      <c r="C5116" s="5">
        <v>42691</v>
      </c>
      <c r="D5116" s="5">
        <v>42696</v>
      </c>
      <c r="E5116" s="4" t="s">
        <v>29</v>
      </c>
      <c r="F5116" s="4" t="s">
        <v>1236</v>
      </c>
      <c r="G5116" s="4" t="s">
        <v>1235</v>
      </c>
      <c r="H5116" s="4" t="s">
        <v>18</v>
      </c>
      <c r="I5116" s="4" t="s">
        <v>17</v>
      </c>
      <c r="J5116" s="4" t="s">
        <v>3078</v>
      </c>
      <c r="K5116" s="4" t="s">
        <v>2299</v>
      </c>
      <c r="L5116" s="4">
        <v>88220</v>
      </c>
      <c r="M5116" s="4" t="s">
        <v>9</v>
      </c>
      <c r="N5116" s="4" t="s">
        <v>5573</v>
      </c>
      <c r="O5116" s="4" t="s">
        <v>13</v>
      </c>
      <c r="P5116" s="4" t="s">
        <v>100</v>
      </c>
      <c r="Q5116" s="4" t="s">
        <v>5572</v>
      </c>
      <c r="R5116" s="4">
        <v>10.776</v>
      </c>
      <c r="S5116" s="4">
        <v>3</v>
      </c>
      <c r="T5116" s="4">
        <v>0.2</v>
      </c>
      <c r="U5116" s="4">
        <v>3.3675000000000002</v>
      </c>
      <c r="V5116" s="4" t="str">
        <f>INDEX(Regional_Lookup!$B$2:$B$5,MATCH('Sample - Superstore'!M5116,Regional_Lookup!$A$2:$A$5,0))</f>
        <v>James Chen</v>
      </c>
      <c r="W5116" s="4">
        <f>INDEX(Regional_Lookup!$C$2:$C$5, MATCH('Sample - Superstore'!M5116,Regional_Lookup!$A$2:$A$5, 0))</f>
        <v>0.18</v>
      </c>
      <c r="X5116" s="4">
        <f>U5116/R5116</f>
        <v>0.3125</v>
      </c>
      <c r="Y5116" s="4" t="str">
        <f>IF(X5116&gt;=W5116, "Yes", "No")</f>
        <v>Yes</v>
      </c>
      <c r="Z5116" s="4">
        <f>D5116-C5116</f>
        <v>5</v>
      </c>
      <c r="AA5116" s="4" t="str" cm="1">
        <f t="array" ref="AA5116">_xlfn.IFS(Z5116&lt;=2,"Fast",Z5116&gt;5, "Slow", AND(Z5116&gt;=3,Z5116&lt;=5),"Standard")</f>
        <v>Standard</v>
      </c>
    </row>
    <row r="5117" spans="1:27" x14ac:dyDescent="0.2">
      <c r="A5117" s="4">
        <v>5116</v>
      </c>
      <c r="B5117" s="4" t="s">
        <v>7861</v>
      </c>
      <c r="C5117" s="5">
        <v>42941</v>
      </c>
      <c r="D5117" s="5">
        <v>42945</v>
      </c>
      <c r="E5117" s="4" t="s">
        <v>29</v>
      </c>
      <c r="F5117" s="4" t="s">
        <v>3189</v>
      </c>
      <c r="G5117" s="4" t="s">
        <v>3188</v>
      </c>
      <c r="H5117" s="4" t="s">
        <v>18</v>
      </c>
      <c r="I5117" s="4" t="s">
        <v>17</v>
      </c>
      <c r="J5117" s="4" t="s">
        <v>159</v>
      </c>
      <c r="K5117" s="4" t="s">
        <v>158</v>
      </c>
      <c r="L5117" s="4">
        <v>19134</v>
      </c>
      <c r="M5117" s="4" t="s">
        <v>5</v>
      </c>
      <c r="N5117" s="4" t="s">
        <v>2864</v>
      </c>
      <c r="O5117" s="4" t="s">
        <v>13</v>
      </c>
      <c r="P5117" s="4" t="s">
        <v>72</v>
      </c>
      <c r="Q5117" s="4" t="s">
        <v>2863</v>
      </c>
      <c r="R5117" s="4">
        <v>3.3039999999999998</v>
      </c>
      <c r="S5117" s="4">
        <v>1</v>
      </c>
      <c r="T5117" s="4">
        <v>0.2</v>
      </c>
      <c r="U5117" s="4">
        <v>1.0738000000000001</v>
      </c>
      <c r="V5117" s="4" t="str">
        <f>INDEX(Regional_Lookup!$B$2:$B$5,MATCH('Sample - Superstore'!M5117,Regional_Lookup!$A$2:$A$5,0))</f>
        <v>Sarah Miller</v>
      </c>
      <c r="W5117" s="4">
        <f>INDEX(Regional_Lookup!$C$2:$C$5, MATCH('Sample - Superstore'!M5117,Regional_Lookup!$A$2:$A$5, 0))</f>
        <v>0.16</v>
      </c>
      <c r="X5117" s="4">
        <f>U5117/R5117</f>
        <v>0.32500000000000007</v>
      </c>
      <c r="Y5117" s="4" t="str">
        <f>IF(X5117&gt;=W5117, "Yes", "No")</f>
        <v>Yes</v>
      </c>
      <c r="Z5117" s="4">
        <f>D5117-C5117</f>
        <v>4</v>
      </c>
      <c r="AA5117" s="4" t="str" cm="1">
        <f t="array" ref="AA5117">_xlfn.IFS(Z5117&lt;=2,"Fast",Z5117&gt;5, "Slow", AND(Z5117&gt;=3,Z5117&lt;=5),"Standard")</f>
        <v>Standard</v>
      </c>
    </row>
    <row r="5118" spans="1:27" x14ac:dyDescent="0.2">
      <c r="A5118" s="4">
        <v>5117</v>
      </c>
      <c r="B5118" s="4" t="s">
        <v>7860</v>
      </c>
      <c r="C5118" s="5">
        <v>43050</v>
      </c>
      <c r="D5118" s="5">
        <v>43056</v>
      </c>
      <c r="E5118" s="4" t="s">
        <v>29</v>
      </c>
      <c r="F5118" s="4" t="s">
        <v>4555</v>
      </c>
      <c r="G5118" s="4" t="s">
        <v>4554</v>
      </c>
      <c r="H5118" s="4" t="s">
        <v>18</v>
      </c>
      <c r="I5118" s="4" t="s">
        <v>17</v>
      </c>
      <c r="J5118" s="4" t="s">
        <v>254</v>
      </c>
      <c r="K5118" s="4" t="s">
        <v>66</v>
      </c>
      <c r="L5118" s="4">
        <v>10009</v>
      </c>
      <c r="M5118" s="4" t="s">
        <v>5</v>
      </c>
      <c r="N5118" s="4" t="s">
        <v>7859</v>
      </c>
      <c r="O5118" s="4" t="s">
        <v>13</v>
      </c>
      <c r="P5118" s="4" t="s">
        <v>231</v>
      </c>
      <c r="Q5118" s="4" t="s">
        <v>7858</v>
      </c>
      <c r="R5118" s="4">
        <v>35.479999999999997</v>
      </c>
      <c r="S5118" s="4">
        <v>1</v>
      </c>
      <c r="T5118" s="4">
        <v>0</v>
      </c>
      <c r="U5118" s="4">
        <v>0</v>
      </c>
      <c r="V5118" s="4" t="str">
        <f>INDEX(Regional_Lookup!$B$2:$B$5,MATCH('Sample - Superstore'!M5118,Regional_Lookup!$A$2:$A$5,0))</f>
        <v>Sarah Miller</v>
      </c>
      <c r="W5118" s="4">
        <f>INDEX(Regional_Lookup!$C$2:$C$5, MATCH('Sample - Superstore'!M5118,Regional_Lookup!$A$2:$A$5, 0))</f>
        <v>0.16</v>
      </c>
      <c r="X5118" s="4">
        <f>U5118/R5118</f>
        <v>0</v>
      </c>
      <c r="Y5118" s="4" t="str">
        <f>IF(X5118&gt;=W5118, "Yes", "No")</f>
        <v>No</v>
      </c>
      <c r="Z5118" s="4">
        <f>D5118-C5118</f>
        <v>6</v>
      </c>
      <c r="AA5118" s="4" t="str" cm="1">
        <f t="array" ref="AA5118">_xlfn.IFS(Z5118&lt;=2,"Fast",Z5118&gt;5, "Slow", AND(Z5118&gt;=3,Z5118&lt;=5),"Standard")</f>
        <v>Slow</v>
      </c>
    </row>
    <row r="5119" spans="1:27" x14ac:dyDescent="0.2">
      <c r="A5119" s="4">
        <v>5118</v>
      </c>
      <c r="B5119" s="4" t="s">
        <v>7855</v>
      </c>
      <c r="C5119" s="5">
        <v>42273</v>
      </c>
      <c r="D5119" s="5">
        <v>42280</v>
      </c>
      <c r="E5119" s="4" t="s">
        <v>29</v>
      </c>
      <c r="F5119" s="4" t="s">
        <v>1153</v>
      </c>
      <c r="G5119" s="4" t="s">
        <v>1152</v>
      </c>
      <c r="H5119" s="4" t="s">
        <v>18</v>
      </c>
      <c r="I5119" s="4" t="s">
        <v>17</v>
      </c>
      <c r="J5119" s="4" t="s">
        <v>1949</v>
      </c>
      <c r="K5119" s="4" t="s">
        <v>66</v>
      </c>
      <c r="L5119" s="4">
        <v>11572</v>
      </c>
      <c r="M5119" s="4" t="s">
        <v>5</v>
      </c>
      <c r="N5119" s="4" t="s">
        <v>3825</v>
      </c>
      <c r="O5119" s="4" t="s">
        <v>13</v>
      </c>
      <c r="P5119" s="4" t="s">
        <v>109</v>
      </c>
      <c r="Q5119" s="4" t="s">
        <v>3824</v>
      </c>
      <c r="R5119" s="4">
        <v>34.44</v>
      </c>
      <c r="S5119" s="4">
        <v>3</v>
      </c>
      <c r="T5119" s="4">
        <v>0</v>
      </c>
      <c r="U5119" s="4">
        <v>16.186800000000002</v>
      </c>
      <c r="V5119" s="4" t="str">
        <f>INDEX(Regional_Lookup!$B$2:$B$5,MATCH('Sample - Superstore'!M5119,Regional_Lookup!$A$2:$A$5,0))</f>
        <v>Sarah Miller</v>
      </c>
      <c r="W5119" s="4">
        <f>INDEX(Regional_Lookup!$C$2:$C$5, MATCH('Sample - Superstore'!M5119,Regional_Lookup!$A$2:$A$5, 0))</f>
        <v>0.16</v>
      </c>
      <c r="X5119" s="4">
        <f>U5119/R5119</f>
        <v>0.47000000000000008</v>
      </c>
      <c r="Y5119" s="4" t="str">
        <f>IF(X5119&gt;=W5119, "Yes", "No")</f>
        <v>Yes</v>
      </c>
      <c r="Z5119" s="4">
        <f>D5119-C5119</f>
        <v>7</v>
      </c>
      <c r="AA5119" s="4" t="str" cm="1">
        <f t="array" ref="AA5119">_xlfn.IFS(Z5119&lt;=2,"Fast",Z5119&gt;5, "Slow", AND(Z5119&gt;=3,Z5119&lt;=5),"Standard")</f>
        <v>Slow</v>
      </c>
    </row>
    <row r="5120" spans="1:27" x14ac:dyDescent="0.2">
      <c r="A5120" s="4">
        <v>5119</v>
      </c>
      <c r="B5120" s="4" t="s">
        <v>7855</v>
      </c>
      <c r="C5120" s="5">
        <v>42273</v>
      </c>
      <c r="D5120" s="5">
        <v>42280</v>
      </c>
      <c r="E5120" s="4" t="s">
        <v>29</v>
      </c>
      <c r="F5120" s="4" t="s">
        <v>1153</v>
      </c>
      <c r="G5120" s="4" t="s">
        <v>1152</v>
      </c>
      <c r="H5120" s="4" t="s">
        <v>18</v>
      </c>
      <c r="I5120" s="4" t="s">
        <v>17</v>
      </c>
      <c r="J5120" s="4" t="s">
        <v>1949</v>
      </c>
      <c r="K5120" s="4" t="s">
        <v>66</v>
      </c>
      <c r="L5120" s="4">
        <v>11572</v>
      </c>
      <c r="M5120" s="4" t="s">
        <v>5</v>
      </c>
      <c r="N5120" s="4" t="s">
        <v>7857</v>
      </c>
      <c r="O5120" s="4" t="s">
        <v>33</v>
      </c>
      <c r="P5120" s="4" t="s">
        <v>1500</v>
      </c>
      <c r="Q5120" s="4" t="s">
        <v>7856</v>
      </c>
      <c r="R5120" s="4">
        <v>629.92999999999995</v>
      </c>
      <c r="S5120" s="4">
        <v>7</v>
      </c>
      <c r="T5120" s="4">
        <v>0</v>
      </c>
      <c r="U5120" s="4">
        <v>296.06709999999998</v>
      </c>
      <c r="V5120" s="4" t="str">
        <f>INDEX(Regional_Lookup!$B$2:$B$5,MATCH('Sample - Superstore'!M5120,Regional_Lookup!$A$2:$A$5,0))</f>
        <v>Sarah Miller</v>
      </c>
      <c r="W5120" s="4">
        <f>INDEX(Regional_Lookup!$C$2:$C$5, MATCH('Sample - Superstore'!M5120,Regional_Lookup!$A$2:$A$5, 0))</f>
        <v>0.16</v>
      </c>
      <c r="X5120" s="4">
        <f>U5120/R5120</f>
        <v>0.47000000000000003</v>
      </c>
      <c r="Y5120" s="4" t="str">
        <f>IF(X5120&gt;=W5120, "Yes", "No")</f>
        <v>Yes</v>
      </c>
      <c r="Z5120" s="4">
        <f>D5120-C5120</f>
        <v>7</v>
      </c>
      <c r="AA5120" s="4" t="str" cm="1">
        <f t="array" ref="AA5120">_xlfn.IFS(Z5120&lt;=2,"Fast",Z5120&gt;5, "Slow", AND(Z5120&gt;=3,Z5120&lt;=5),"Standard")</f>
        <v>Slow</v>
      </c>
    </row>
    <row r="5121" spans="1:27" x14ac:dyDescent="0.2">
      <c r="A5121" s="4">
        <v>5120</v>
      </c>
      <c r="B5121" s="4" t="s">
        <v>7855</v>
      </c>
      <c r="C5121" s="5">
        <v>42273</v>
      </c>
      <c r="D5121" s="5">
        <v>42280</v>
      </c>
      <c r="E5121" s="4" t="s">
        <v>29</v>
      </c>
      <c r="F5121" s="4" t="s">
        <v>1153</v>
      </c>
      <c r="G5121" s="4" t="s">
        <v>1152</v>
      </c>
      <c r="H5121" s="4" t="s">
        <v>18</v>
      </c>
      <c r="I5121" s="4" t="s">
        <v>17</v>
      </c>
      <c r="J5121" s="4" t="s">
        <v>1949</v>
      </c>
      <c r="K5121" s="4" t="s">
        <v>66</v>
      </c>
      <c r="L5121" s="4">
        <v>11572</v>
      </c>
      <c r="M5121" s="4" t="s">
        <v>5</v>
      </c>
      <c r="N5121" s="4" t="s">
        <v>831</v>
      </c>
      <c r="O5121" s="4" t="s">
        <v>13</v>
      </c>
      <c r="P5121" s="4" t="s">
        <v>100</v>
      </c>
      <c r="Q5121" s="4" t="s">
        <v>830</v>
      </c>
      <c r="R5121" s="4">
        <v>79.055999999999997</v>
      </c>
      <c r="S5121" s="4">
        <v>9</v>
      </c>
      <c r="T5121" s="4">
        <v>0.2</v>
      </c>
      <c r="U5121" s="4">
        <v>28.657800000000002</v>
      </c>
      <c r="V5121" s="4" t="str">
        <f>INDEX(Regional_Lookup!$B$2:$B$5,MATCH('Sample - Superstore'!M5121,Regional_Lookup!$A$2:$A$5,0))</f>
        <v>Sarah Miller</v>
      </c>
      <c r="W5121" s="4">
        <f>INDEX(Regional_Lookup!$C$2:$C$5, MATCH('Sample - Superstore'!M5121,Regional_Lookup!$A$2:$A$5, 0))</f>
        <v>0.16</v>
      </c>
      <c r="X5121" s="4">
        <f>U5121/R5121</f>
        <v>0.36250000000000004</v>
      </c>
      <c r="Y5121" s="4" t="str">
        <f>IF(X5121&gt;=W5121, "Yes", "No")</f>
        <v>Yes</v>
      </c>
      <c r="Z5121" s="4">
        <f>D5121-C5121</f>
        <v>7</v>
      </c>
      <c r="AA5121" s="4" t="str" cm="1">
        <f t="array" ref="AA5121">_xlfn.IFS(Z5121&lt;=2,"Fast",Z5121&gt;5, "Slow", AND(Z5121&gt;=3,Z5121&lt;=5),"Standard")</f>
        <v>Slow</v>
      </c>
    </row>
    <row r="5122" spans="1:27" x14ac:dyDescent="0.2">
      <c r="A5122" s="4">
        <v>5121</v>
      </c>
      <c r="B5122" s="4" t="s">
        <v>7854</v>
      </c>
      <c r="C5122" s="5">
        <v>41733</v>
      </c>
      <c r="D5122" s="5">
        <v>41737</v>
      </c>
      <c r="E5122" s="4" t="s">
        <v>29</v>
      </c>
      <c r="F5122" s="4" t="s">
        <v>6612</v>
      </c>
      <c r="G5122" s="4" t="s">
        <v>6611</v>
      </c>
      <c r="H5122" s="4" t="s">
        <v>50</v>
      </c>
      <c r="I5122" s="4" t="s">
        <v>17</v>
      </c>
      <c r="J5122" s="4" t="s">
        <v>95</v>
      </c>
      <c r="K5122" s="4" t="s">
        <v>94</v>
      </c>
      <c r="L5122" s="4">
        <v>70506</v>
      </c>
      <c r="M5122" s="4" t="s">
        <v>7</v>
      </c>
      <c r="N5122" s="4" t="s">
        <v>1662</v>
      </c>
      <c r="O5122" s="4" t="s">
        <v>13</v>
      </c>
      <c r="P5122" s="4" t="s">
        <v>231</v>
      </c>
      <c r="Q5122" s="4" t="s">
        <v>1661</v>
      </c>
      <c r="R5122" s="4">
        <v>232.55</v>
      </c>
      <c r="S5122" s="4">
        <v>5</v>
      </c>
      <c r="T5122" s="4">
        <v>0</v>
      </c>
      <c r="U5122" s="4">
        <v>9.3019999999999996</v>
      </c>
      <c r="V5122" s="4" t="str">
        <f>INDEX(Regional_Lookup!$B$2:$B$5,MATCH('Sample - Superstore'!M5122,Regional_Lookup!$A$2:$A$5,0))</f>
        <v>Maria Santos</v>
      </c>
      <c r="W5122" s="4">
        <f>INDEX(Regional_Lookup!$C$2:$C$5, MATCH('Sample - Superstore'!M5122,Regional_Lookup!$A$2:$A$5, 0))</f>
        <v>0.15</v>
      </c>
      <c r="X5122" s="4">
        <f>U5122/R5122</f>
        <v>3.9999999999999994E-2</v>
      </c>
      <c r="Y5122" s="4" t="str">
        <f>IF(X5122&gt;=W5122, "Yes", "No")</f>
        <v>No</v>
      </c>
      <c r="Z5122" s="4">
        <f>D5122-C5122</f>
        <v>4</v>
      </c>
      <c r="AA5122" s="4" t="str" cm="1">
        <f t="array" ref="AA5122">_xlfn.IFS(Z5122&lt;=2,"Fast",Z5122&gt;5, "Slow", AND(Z5122&gt;=3,Z5122&lt;=5),"Standard")</f>
        <v>Standard</v>
      </c>
    </row>
    <row r="5123" spans="1:27" x14ac:dyDescent="0.2">
      <c r="A5123" s="4">
        <v>5122</v>
      </c>
      <c r="B5123" s="4" t="s">
        <v>7854</v>
      </c>
      <c r="C5123" s="5">
        <v>41733</v>
      </c>
      <c r="D5123" s="5">
        <v>41737</v>
      </c>
      <c r="E5123" s="4" t="s">
        <v>29</v>
      </c>
      <c r="F5123" s="4" t="s">
        <v>6612</v>
      </c>
      <c r="G5123" s="4" t="s">
        <v>6611</v>
      </c>
      <c r="H5123" s="4" t="s">
        <v>50</v>
      </c>
      <c r="I5123" s="4" t="s">
        <v>17</v>
      </c>
      <c r="J5123" s="4" t="s">
        <v>95</v>
      </c>
      <c r="K5123" s="4" t="s">
        <v>94</v>
      </c>
      <c r="L5123" s="4">
        <v>70506</v>
      </c>
      <c r="M5123" s="4" t="s">
        <v>7</v>
      </c>
      <c r="N5123" s="4" t="s">
        <v>2726</v>
      </c>
      <c r="O5123" s="4" t="s">
        <v>33</v>
      </c>
      <c r="P5123" s="4" t="s">
        <v>55</v>
      </c>
      <c r="Q5123" s="4" t="s">
        <v>2725</v>
      </c>
      <c r="R5123" s="4">
        <v>99.98</v>
      </c>
      <c r="S5123" s="4">
        <v>2</v>
      </c>
      <c r="T5123" s="4">
        <v>0</v>
      </c>
      <c r="U5123" s="4">
        <v>42.991399999999999</v>
      </c>
      <c r="V5123" s="4" t="str">
        <f>INDEX(Regional_Lookup!$B$2:$B$5,MATCH('Sample - Superstore'!M5123,Regional_Lookup!$A$2:$A$5,0))</f>
        <v>Maria Santos</v>
      </c>
      <c r="W5123" s="4">
        <f>INDEX(Regional_Lookup!$C$2:$C$5, MATCH('Sample - Superstore'!M5123,Regional_Lookup!$A$2:$A$5, 0))</f>
        <v>0.15</v>
      </c>
      <c r="X5123" s="4">
        <f>U5123/R5123</f>
        <v>0.43</v>
      </c>
      <c r="Y5123" s="4" t="str">
        <f>IF(X5123&gt;=W5123, "Yes", "No")</f>
        <v>Yes</v>
      </c>
      <c r="Z5123" s="4">
        <f>D5123-C5123</f>
        <v>4</v>
      </c>
      <c r="AA5123" s="4" t="str" cm="1">
        <f t="array" ref="AA5123">_xlfn.IFS(Z5123&lt;=2,"Fast",Z5123&gt;5, "Slow", AND(Z5123&gt;=3,Z5123&lt;=5),"Standard")</f>
        <v>Standard</v>
      </c>
    </row>
    <row r="5124" spans="1:27" x14ac:dyDescent="0.2">
      <c r="A5124" s="4">
        <v>5123</v>
      </c>
      <c r="B5124" s="4" t="s">
        <v>7854</v>
      </c>
      <c r="C5124" s="5">
        <v>41733</v>
      </c>
      <c r="D5124" s="5">
        <v>41737</v>
      </c>
      <c r="E5124" s="4" t="s">
        <v>29</v>
      </c>
      <c r="F5124" s="4" t="s">
        <v>6612</v>
      </c>
      <c r="G5124" s="4" t="s">
        <v>6611</v>
      </c>
      <c r="H5124" s="4" t="s">
        <v>50</v>
      </c>
      <c r="I5124" s="4" t="s">
        <v>17</v>
      </c>
      <c r="J5124" s="4" t="s">
        <v>95</v>
      </c>
      <c r="K5124" s="4" t="s">
        <v>94</v>
      </c>
      <c r="L5124" s="4">
        <v>70506</v>
      </c>
      <c r="M5124" s="4" t="s">
        <v>7</v>
      </c>
      <c r="N5124" s="4" t="s">
        <v>2588</v>
      </c>
      <c r="O5124" s="4" t="s">
        <v>13</v>
      </c>
      <c r="P5124" s="4" t="s">
        <v>24</v>
      </c>
      <c r="Q5124" s="4" t="s">
        <v>2587</v>
      </c>
      <c r="R5124" s="4">
        <v>19.440000000000001</v>
      </c>
      <c r="S5124" s="4">
        <v>3</v>
      </c>
      <c r="T5124" s="4">
        <v>0</v>
      </c>
      <c r="U5124" s="4">
        <v>9.3312000000000008</v>
      </c>
      <c r="V5124" s="4" t="str">
        <f>INDEX(Regional_Lookup!$B$2:$B$5,MATCH('Sample - Superstore'!M5124,Regional_Lookup!$A$2:$A$5,0))</f>
        <v>Maria Santos</v>
      </c>
      <c r="W5124" s="4">
        <f>INDEX(Regional_Lookup!$C$2:$C$5, MATCH('Sample - Superstore'!M5124,Regional_Lookup!$A$2:$A$5, 0))</f>
        <v>0.15</v>
      </c>
      <c r="X5124" s="4">
        <f>U5124/R5124</f>
        <v>0.48000000000000004</v>
      </c>
      <c r="Y5124" s="4" t="str">
        <f>IF(X5124&gt;=W5124, "Yes", "No")</f>
        <v>Yes</v>
      </c>
      <c r="Z5124" s="4">
        <f>D5124-C5124</f>
        <v>4</v>
      </c>
      <c r="AA5124" s="4" t="str" cm="1">
        <f t="array" ref="AA5124">_xlfn.IFS(Z5124&lt;=2,"Fast",Z5124&gt;5, "Slow", AND(Z5124&gt;=3,Z5124&lt;=5),"Standard")</f>
        <v>Standard</v>
      </c>
    </row>
    <row r="5125" spans="1:27" x14ac:dyDescent="0.2">
      <c r="A5125" s="4">
        <v>5124</v>
      </c>
      <c r="B5125" s="4" t="s">
        <v>7854</v>
      </c>
      <c r="C5125" s="5">
        <v>41733</v>
      </c>
      <c r="D5125" s="5">
        <v>41737</v>
      </c>
      <c r="E5125" s="4" t="s">
        <v>29</v>
      </c>
      <c r="F5125" s="4" t="s">
        <v>6612</v>
      </c>
      <c r="G5125" s="4" t="s">
        <v>6611</v>
      </c>
      <c r="H5125" s="4" t="s">
        <v>50</v>
      </c>
      <c r="I5125" s="4" t="s">
        <v>17</v>
      </c>
      <c r="J5125" s="4" t="s">
        <v>95</v>
      </c>
      <c r="K5125" s="4" t="s">
        <v>94</v>
      </c>
      <c r="L5125" s="4">
        <v>70506</v>
      </c>
      <c r="M5125" s="4" t="s">
        <v>7</v>
      </c>
      <c r="N5125" s="4" t="s">
        <v>82</v>
      </c>
      <c r="O5125" s="4" t="s">
        <v>13</v>
      </c>
      <c r="P5125" s="4" t="s">
        <v>24</v>
      </c>
      <c r="Q5125" s="4" t="s">
        <v>6187</v>
      </c>
      <c r="R5125" s="4">
        <v>12.96</v>
      </c>
      <c r="S5125" s="4">
        <v>2</v>
      </c>
      <c r="T5125" s="4">
        <v>0</v>
      </c>
      <c r="U5125" s="4">
        <v>6.3503999999999996</v>
      </c>
      <c r="V5125" s="4" t="str">
        <f>INDEX(Regional_Lookup!$B$2:$B$5,MATCH('Sample - Superstore'!M5125,Regional_Lookup!$A$2:$A$5,0))</f>
        <v>Maria Santos</v>
      </c>
      <c r="W5125" s="4">
        <f>INDEX(Regional_Lookup!$C$2:$C$5, MATCH('Sample - Superstore'!M5125,Regional_Lookup!$A$2:$A$5, 0))</f>
        <v>0.15</v>
      </c>
      <c r="X5125" s="4">
        <f>U5125/R5125</f>
        <v>0.48999999999999994</v>
      </c>
      <c r="Y5125" s="4" t="str">
        <f>IF(X5125&gt;=W5125, "Yes", "No")</f>
        <v>Yes</v>
      </c>
      <c r="Z5125" s="4">
        <f>D5125-C5125</f>
        <v>4</v>
      </c>
      <c r="AA5125" s="4" t="str" cm="1">
        <f t="array" ref="AA5125">_xlfn.IFS(Z5125&lt;=2,"Fast",Z5125&gt;5, "Slow", AND(Z5125&gt;=3,Z5125&lt;=5),"Standard")</f>
        <v>Standard</v>
      </c>
    </row>
    <row r="5126" spans="1:27" x14ac:dyDescent="0.2">
      <c r="A5126" s="4">
        <v>5125</v>
      </c>
      <c r="B5126" s="4" t="s">
        <v>7851</v>
      </c>
      <c r="C5126" s="5">
        <v>41896</v>
      </c>
      <c r="D5126" s="5">
        <v>41896</v>
      </c>
      <c r="E5126" s="4" t="s">
        <v>162</v>
      </c>
      <c r="F5126" s="4" t="s">
        <v>7123</v>
      </c>
      <c r="G5126" s="4" t="s">
        <v>7122</v>
      </c>
      <c r="H5126" s="4" t="s">
        <v>18</v>
      </c>
      <c r="I5126" s="4" t="s">
        <v>17</v>
      </c>
      <c r="J5126" s="4" t="s">
        <v>254</v>
      </c>
      <c r="K5126" s="4" t="s">
        <v>66</v>
      </c>
      <c r="L5126" s="4">
        <v>10009</v>
      </c>
      <c r="M5126" s="4" t="s">
        <v>5</v>
      </c>
      <c r="N5126" s="4" t="s">
        <v>93</v>
      </c>
      <c r="O5126" s="4" t="s">
        <v>37</v>
      </c>
      <c r="P5126" s="4" t="s">
        <v>92</v>
      </c>
      <c r="Q5126" s="4" t="s">
        <v>91</v>
      </c>
      <c r="R5126" s="4">
        <v>464.29199999999997</v>
      </c>
      <c r="S5126" s="4">
        <v>9</v>
      </c>
      <c r="T5126" s="4">
        <v>0.4</v>
      </c>
      <c r="U5126" s="4">
        <v>-108.3348</v>
      </c>
      <c r="V5126" s="4" t="str">
        <f>INDEX(Regional_Lookup!$B$2:$B$5,MATCH('Sample - Superstore'!M5126,Regional_Lookup!$A$2:$A$5,0))</f>
        <v>Sarah Miller</v>
      </c>
      <c r="W5126" s="4">
        <f>INDEX(Regional_Lookup!$C$2:$C$5, MATCH('Sample - Superstore'!M5126,Regional_Lookup!$A$2:$A$5, 0))</f>
        <v>0.16</v>
      </c>
      <c r="X5126" s="4">
        <f>U5126/R5126</f>
        <v>-0.23333333333333334</v>
      </c>
      <c r="Y5126" s="4" t="str">
        <f>IF(X5126&gt;=W5126, "Yes", "No")</f>
        <v>No</v>
      </c>
      <c r="Z5126" s="4">
        <f>D5126-C5126</f>
        <v>0</v>
      </c>
      <c r="AA5126" s="4" t="str" cm="1">
        <f t="array" ref="AA5126">_xlfn.IFS(Z5126&lt;=2,"Fast",Z5126&gt;5, "Slow", AND(Z5126&gt;=3,Z5126&lt;=5),"Standard")</f>
        <v>Fast</v>
      </c>
    </row>
    <row r="5127" spans="1:27" x14ac:dyDescent="0.2">
      <c r="A5127" s="4">
        <v>5126</v>
      </c>
      <c r="B5127" s="4" t="s">
        <v>7851</v>
      </c>
      <c r="C5127" s="5">
        <v>41896</v>
      </c>
      <c r="D5127" s="5">
        <v>41896</v>
      </c>
      <c r="E5127" s="4" t="s">
        <v>162</v>
      </c>
      <c r="F5127" s="4" t="s">
        <v>7123</v>
      </c>
      <c r="G5127" s="4" t="s">
        <v>7122</v>
      </c>
      <c r="H5127" s="4" t="s">
        <v>18</v>
      </c>
      <c r="I5127" s="4" t="s">
        <v>17</v>
      </c>
      <c r="J5127" s="4" t="s">
        <v>254</v>
      </c>
      <c r="K5127" s="4" t="s">
        <v>66</v>
      </c>
      <c r="L5127" s="4">
        <v>10009</v>
      </c>
      <c r="M5127" s="4" t="s">
        <v>5</v>
      </c>
      <c r="N5127" s="4" t="s">
        <v>7565</v>
      </c>
      <c r="O5127" s="4" t="s">
        <v>13</v>
      </c>
      <c r="P5127" s="4" t="s">
        <v>121</v>
      </c>
      <c r="Q5127" s="4" t="s">
        <v>466</v>
      </c>
      <c r="R5127" s="4">
        <v>68.459999999999994</v>
      </c>
      <c r="S5127" s="4">
        <v>7</v>
      </c>
      <c r="T5127" s="4">
        <v>0</v>
      </c>
      <c r="U5127" s="4">
        <v>31.491599999999998</v>
      </c>
      <c r="V5127" s="4" t="str">
        <f>INDEX(Regional_Lookup!$B$2:$B$5,MATCH('Sample - Superstore'!M5127,Regional_Lookup!$A$2:$A$5,0))</f>
        <v>Sarah Miller</v>
      </c>
      <c r="W5127" s="4">
        <f>INDEX(Regional_Lookup!$C$2:$C$5, MATCH('Sample - Superstore'!M5127,Regional_Lookup!$A$2:$A$5, 0))</f>
        <v>0.16</v>
      </c>
      <c r="X5127" s="4">
        <f>U5127/R5127</f>
        <v>0.46</v>
      </c>
      <c r="Y5127" s="4" t="str">
        <f>IF(X5127&gt;=W5127, "Yes", "No")</f>
        <v>Yes</v>
      </c>
      <c r="Z5127" s="4">
        <f>D5127-C5127</f>
        <v>0</v>
      </c>
      <c r="AA5127" s="4" t="str" cm="1">
        <f t="array" ref="AA5127">_xlfn.IFS(Z5127&lt;=2,"Fast",Z5127&gt;5, "Slow", AND(Z5127&gt;=3,Z5127&lt;=5),"Standard")</f>
        <v>Fast</v>
      </c>
    </row>
    <row r="5128" spans="1:27" x14ac:dyDescent="0.2">
      <c r="A5128" s="4">
        <v>5127</v>
      </c>
      <c r="B5128" s="4" t="s">
        <v>7851</v>
      </c>
      <c r="C5128" s="5">
        <v>41896</v>
      </c>
      <c r="D5128" s="5">
        <v>41896</v>
      </c>
      <c r="E5128" s="4" t="s">
        <v>162</v>
      </c>
      <c r="F5128" s="4" t="s">
        <v>7123</v>
      </c>
      <c r="G5128" s="4" t="s">
        <v>7122</v>
      </c>
      <c r="H5128" s="4" t="s">
        <v>18</v>
      </c>
      <c r="I5128" s="4" t="s">
        <v>17</v>
      </c>
      <c r="J5128" s="4" t="s">
        <v>254</v>
      </c>
      <c r="K5128" s="4" t="s">
        <v>66</v>
      </c>
      <c r="L5128" s="4">
        <v>10009</v>
      </c>
      <c r="M5128" s="4" t="s">
        <v>5</v>
      </c>
      <c r="N5128" s="4" t="s">
        <v>7853</v>
      </c>
      <c r="O5128" s="4" t="s">
        <v>33</v>
      </c>
      <c r="P5128" s="4" t="s">
        <v>1500</v>
      </c>
      <c r="Q5128" s="4" t="s">
        <v>7852</v>
      </c>
      <c r="R5128" s="4">
        <v>2799.96</v>
      </c>
      <c r="S5128" s="4">
        <v>4</v>
      </c>
      <c r="T5128" s="4">
        <v>0</v>
      </c>
      <c r="U5128" s="4">
        <v>1371.9803999999999</v>
      </c>
      <c r="V5128" s="4" t="str">
        <f>INDEX(Regional_Lookup!$B$2:$B$5,MATCH('Sample - Superstore'!M5128,Regional_Lookup!$A$2:$A$5,0))</f>
        <v>Sarah Miller</v>
      </c>
      <c r="W5128" s="4">
        <f>INDEX(Regional_Lookup!$C$2:$C$5, MATCH('Sample - Superstore'!M5128,Regional_Lookup!$A$2:$A$5, 0))</f>
        <v>0.16</v>
      </c>
      <c r="X5128" s="4">
        <f>U5128/R5128</f>
        <v>0.49</v>
      </c>
      <c r="Y5128" s="4" t="str">
        <f>IF(X5128&gt;=W5128, "Yes", "No")</f>
        <v>Yes</v>
      </c>
      <c r="Z5128" s="4">
        <f>D5128-C5128</f>
        <v>0</v>
      </c>
      <c r="AA5128" s="4" t="str" cm="1">
        <f t="array" ref="AA5128">_xlfn.IFS(Z5128&lt;=2,"Fast",Z5128&gt;5, "Slow", AND(Z5128&gt;=3,Z5128&lt;=5),"Standard")</f>
        <v>Fast</v>
      </c>
    </row>
    <row r="5129" spans="1:27" x14ac:dyDescent="0.2">
      <c r="A5129" s="4">
        <v>5128</v>
      </c>
      <c r="B5129" s="4" t="s">
        <v>7851</v>
      </c>
      <c r="C5129" s="5">
        <v>41896</v>
      </c>
      <c r="D5129" s="5">
        <v>41896</v>
      </c>
      <c r="E5129" s="4" t="s">
        <v>162</v>
      </c>
      <c r="F5129" s="4" t="s">
        <v>7123</v>
      </c>
      <c r="G5129" s="4" t="s">
        <v>7122</v>
      </c>
      <c r="H5129" s="4" t="s">
        <v>18</v>
      </c>
      <c r="I5129" s="4" t="s">
        <v>17</v>
      </c>
      <c r="J5129" s="4" t="s">
        <v>254</v>
      </c>
      <c r="K5129" s="4" t="s">
        <v>66</v>
      </c>
      <c r="L5129" s="4">
        <v>10009</v>
      </c>
      <c r="M5129" s="4" t="s">
        <v>5</v>
      </c>
      <c r="N5129" s="4" t="s">
        <v>219</v>
      </c>
      <c r="O5129" s="4" t="s">
        <v>13</v>
      </c>
      <c r="P5129" s="4" t="s">
        <v>12</v>
      </c>
      <c r="Q5129" s="4" t="s">
        <v>218</v>
      </c>
      <c r="R5129" s="4">
        <v>601.29999999999995</v>
      </c>
      <c r="S5129" s="4">
        <v>2</v>
      </c>
      <c r="T5129" s="4">
        <v>0</v>
      </c>
      <c r="U5129" s="4">
        <v>198.429</v>
      </c>
      <c r="V5129" s="4" t="str">
        <f>INDEX(Regional_Lookup!$B$2:$B$5,MATCH('Sample - Superstore'!M5129,Regional_Lookup!$A$2:$A$5,0))</f>
        <v>Sarah Miller</v>
      </c>
      <c r="W5129" s="4">
        <f>INDEX(Regional_Lookup!$C$2:$C$5, MATCH('Sample - Superstore'!M5129,Regional_Lookup!$A$2:$A$5, 0))</f>
        <v>0.16</v>
      </c>
      <c r="X5129" s="4">
        <f>U5129/R5129</f>
        <v>0.33</v>
      </c>
      <c r="Y5129" s="4" t="str">
        <f>IF(X5129&gt;=W5129, "Yes", "No")</f>
        <v>Yes</v>
      </c>
      <c r="Z5129" s="4">
        <f>D5129-C5129</f>
        <v>0</v>
      </c>
      <c r="AA5129" s="4" t="str" cm="1">
        <f t="array" ref="AA5129">_xlfn.IFS(Z5129&lt;=2,"Fast",Z5129&gt;5, "Slow", AND(Z5129&gt;=3,Z5129&lt;=5),"Standard")</f>
        <v>Fast</v>
      </c>
    </row>
    <row r="5130" spans="1:27" x14ac:dyDescent="0.2">
      <c r="A5130" s="4">
        <v>5129</v>
      </c>
      <c r="B5130" s="4" t="s">
        <v>7851</v>
      </c>
      <c r="C5130" s="5">
        <v>41896</v>
      </c>
      <c r="D5130" s="5">
        <v>41896</v>
      </c>
      <c r="E5130" s="4" t="s">
        <v>162</v>
      </c>
      <c r="F5130" s="4" t="s">
        <v>7123</v>
      </c>
      <c r="G5130" s="4" t="s">
        <v>7122</v>
      </c>
      <c r="H5130" s="4" t="s">
        <v>18</v>
      </c>
      <c r="I5130" s="4" t="s">
        <v>17</v>
      </c>
      <c r="J5130" s="4" t="s">
        <v>254</v>
      </c>
      <c r="K5130" s="4" t="s">
        <v>66</v>
      </c>
      <c r="L5130" s="4">
        <v>10009</v>
      </c>
      <c r="M5130" s="4" t="s">
        <v>5</v>
      </c>
      <c r="N5130" s="4" t="s">
        <v>6982</v>
      </c>
      <c r="O5130" s="4" t="s">
        <v>33</v>
      </c>
      <c r="P5130" s="4" t="s">
        <v>32</v>
      </c>
      <c r="Q5130" s="4" t="s">
        <v>6981</v>
      </c>
      <c r="R5130" s="4">
        <v>16.989999999999998</v>
      </c>
      <c r="S5130" s="4">
        <v>1</v>
      </c>
      <c r="T5130" s="4">
        <v>0</v>
      </c>
      <c r="U5130" s="4">
        <v>4.4173999999999998</v>
      </c>
      <c r="V5130" s="4" t="str">
        <f>INDEX(Regional_Lookup!$B$2:$B$5,MATCH('Sample - Superstore'!M5130,Regional_Lookup!$A$2:$A$5,0))</f>
        <v>Sarah Miller</v>
      </c>
      <c r="W5130" s="4">
        <f>INDEX(Regional_Lookup!$C$2:$C$5, MATCH('Sample - Superstore'!M5130,Regional_Lookup!$A$2:$A$5, 0))</f>
        <v>0.16</v>
      </c>
      <c r="X5130" s="4">
        <f>U5130/R5130</f>
        <v>0.26</v>
      </c>
      <c r="Y5130" s="4" t="str">
        <f>IF(X5130&gt;=W5130, "Yes", "No")</f>
        <v>Yes</v>
      </c>
      <c r="Z5130" s="4">
        <f>D5130-C5130</f>
        <v>0</v>
      </c>
      <c r="AA5130" s="4" t="str" cm="1">
        <f t="array" ref="AA5130">_xlfn.IFS(Z5130&lt;=2,"Fast",Z5130&gt;5, "Slow", AND(Z5130&gt;=3,Z5130&lt;=5),"Standard")</f>
        <v>Fast</v>
      </c>
    </row>
    <row r="5131" spans="1:27" x14ac:dyDescent="0.2">
      <c r="A5131" s="4">
        <v>5130</v>
      </c>
      <c r="B5131" s="4" t="s">
        <v>7851</v>
      </c>
      <c r="C5131" s="5">
        <v>41896</v>
      </c>
      <c r="D5131" s="5">
        <v>41896</v>
      </c>
      <c r="E5131" s="4" t="s">
        <v>162</v>
      </c>
      <c r="F5131" s="4" t="s">
        <v>7123</v>
      </c>
      <c r="G5131" s="4" t="s">
        <v>7122</v>
      </c>
      <c r="H5131" s="4" t="s">
        <v>18</v>
      </c>
      <c r="I5131" s="4" t="s">
        <v>17</v>
      </c>
      <c r="J5131" s="4" t="s">
        <v>254</v>
      </c>
      <c r="K5131" s="4" t="s">
        <v>66</v>
      </c>
      <c r="L5131" s="4">
        <v>10009</v>
      </c>
      <c r="M5131" s="4" t="s">
        <v>5</v>
      </c>
      <c r="N5131" s="4" t="s">
        <v>2209</v>
      </c>
      <c r="O5131" s="4" t="s">
        <v>33</v>
      </c>
      <c r="P5131" s="4" t="s">
        <v>32</v>
      </c>
      <c r="Q5131" s="4" t="s">
        <v>2208</v>
      </c>
      <c r="R5131" s="4">
        <v>287.97000000000003</v>
      </c>
      <c r="S5131" s="4">
        <v>3</v>
      </c>
      <c r="T5131" s="4">
        <v>0</v>
      </c>
      <c r="U5131" s="4">
        <v>80.631600000000006</v>
      </c>
      <c r="V5131" s="4" t="str">
        <f>INDEX(Regional_Lookup!$B$2:$B$5,MATCH('Sample - Superstore'!M5131,Regional_Lookup!$A$2:$A$5,0))</f>
        <v>Sarah Miller</v>
      </c>
      <c r="W5131" s="4">
        <f>INDEX(Regional_Lookup!$C$2:$C$5, MATCH('Sample - Superstore'!M5131,Regional_Lookup!$A$2:$A$5, 0))</f>
        <v>0.16</v>
      </c>
      <c r="X5131" s="4">
        <f>U5131/R5131</f>
        <v>0.27999999999999997</v>
      </c>
      <c r="Y5131" s="4" t="str">
        <f>IF(X5131&gt;=W5131, "Yes", "No")</f>
        <v>Yes</v>
      </c>
      <c r="Z5131" s="4">
        <f>D5131-C5131</f>
        <v>0</v>
      </c>
      <c r="AA5131" s="4" t="str" cm="1">
        <f t="array" ref="AA5131">_xlfn.IFS(Z5131&lt;=2,"Fast",Z5131&gt;5, "Slow", AND(Z5131&gt;=3,Z5131&lt;=5),"Standard")</f>
        <v>Fast</v>
      </c>
    </row>
    <row r="5132" spans="1:27" x14ac:dyDescent="0.2">
      <c r="A5132" s="4">
        <v>5131</v>
      </c>
      <c r="B5132" s="4" t="s">
        <v>7851</v>
      </c>
      <c r="C5132" s="5">
        <v>41896</v>
      </c>
      <c r="D5132" s="5">
        <v>41896</v>
      </c>
      <c r="E5132" s="4" t="s">
        <v>162</v>
      </c>
      <c r="F5132" s="4" t="s">
        <v>7123</v>
      </c>
      <c r="G5132" s="4" t="s">
        <v>7122</v>
      </c>
      <c r="H5132" s="4" t="s">
        <v>18</v>
      </c>
      <c r="I5132" s="4" t="s">
        <v>17</v>
      </c>
      <c r="J5132" s="4" t="s">
        <v>254</v>
      </c>
      <c r="K5132" s="4" t="s">
        <v>66</v>
      </c>
      <c r="L5132" s="4">
        <v>10009</v>
      </c>
      <c r="M5132" s="4" t="s">
        <v>5</v>
      </c>
      <c r="N5132" s="4" t="s">
        <v>6156</v>
      </c>
      <c r="O5132" s="4" t="s">
        <v>13</v>
      </c>
      <c r="P5132" s="4" t="s">
        <v>24</v>
      </c>
      <c r="Q5132" s="4" t="s">
        <v>6155</v>
      </c>
      <c r="R5132" s="4">
        <v>44.82</v>
      </c>
      <c r="S5132" s="4">
        <v>9</v>
      </c>
      <c r="T5132" s="4">
        <v>0</v>
      </c>
      <c r="U5132" s="4">
        <v>21.0654</v>
      </c>
      <c r="V5132" s="4" t="str">
        <f>INDEX(Regional_Lookup!$B$2:$B$5,MATCH('Sample - Superstore'!M5132,Regional_Lookup!$A$2:$A$5,0))</f>
        <v>Sarah Miller</v>
      </c>
      <c r="W5132" s="4">
        <f>INDEX(Regional_Lookup!$C$2:$C$5, MATCH('Sample - Superstore'!M5132,Regional_Lookup!$A$2:$A$5, 0))</f>
        <v>0.16</v>
      </c>
      <c r="X5132" s="4">
        <f>U5132/R5132</f>
        <v>0.47000000000000003</v>
      </c>
      <c r="Y5132" s="4" t="str">
        <f>IF(X5132&gt;=W5132, "Yes", "No")</f>
        <v>Yes</v>
      </c>
      <c r="Z5132" s="4">
        <f>D5132-C5132</f>
        <v>0</v>
      </c>
      <c r="AA5132" s="4" t="str" cm="1">
        <f t="array" ref="AA5132">_xlfn.IFS(Z5132&lt;=2,"Fast",Z5132&gt;5, "Slow", AND(Z5132&gt;=3,Z5132&lt;=5),"Standard")</f>
        <v>Fast</v>
      </c>
    </row>
    <row r="5133" spans="1:27" x14ac:dyDescent="0.2">
      <c r="A5133" s="4">
        <v>5132</v>
      </c>
      <c r="B5133" s="4" t="s">
        <v>7850</v>
      </c>
      <c r="C5133" s="5">
        <v>43098</v>
      </c>
      <c r="D5133" s="5">
        <v>43105</v>
      </c>
      <c r="E5133" s="4" t="s">
        <v>29</v>
      </c>
      <c r="F5133" s="4" t="s">
        <v>1978</v>
      </c>
      <c r="G5133" s="4" t="s">
        <v>1977</v>
      </c>
      <c r="H5133" s="4" t="s">
        <v>50</v>
      </c>
      <c r="I5133" s="4" t="s">
        <v>17</v>
      </c>
      <c r="J5133" s="4" t="s">
        <v>240</v>
      </c>
      <c r="K5133" s="4" t="s">
        <v>15</v>
      </c>
      <c r="L5133" s="4">
        <v>92804</v>
      </c>
      <c r="M5133" s="4" t="s">
        <v>9</v>
      </c>
      <c r="N5133" s="4" t="s">
        <v>4119</v>
      </c>
      <c r="O5133" s="4" t="s">
        <v>37</v>
      </c>
      <c r="P5133" s="4" t="s">
        <v>36</v>
      </c>
      <c r="Q5133" s="4" t="s">
        <v>4118</v>
      </c>
      <c r="R5133" s="4">
        <v>101.12</v>
      </c>
      <c r="S5133" s="4">
        <v>8</v>
      </c>
      <c r="T5133" s="4">
        <v>0</v>
      </c>
      <c r="U5133" s="4">
        <v>37.414400000000001</v>
      </c>
      <c r="V5133" s="4" t="str">
        <f>INDEX(Regional_Lookup!$B$2:$B$5,MATCH('Sample - Superstore'!M5133,Regional_Lookup!$A$2:$A$5,0))</f>
        <v>James Chen</v>
      </c>
      <c r="W5133" s="4">
        <f>INDEX(Regional_Lookup!$C$2:$C$5, MATCH('Sample - Superstore'!M5133,Regional_Lookup!$A$2:$A$5, 0))</f>
        <v>0.18</v>
      </c>
      <c r="X5133" s="4">
        <f>U5133/R5133</f>
        <v>0.37</v>
      </c>
      <c r="Y5133" s="4" t="str">
        <f>IF(X5133&gt;=W5133, "Yes", "No")</f>
        <v>Yes</v>
      </c>
      <c r="Z5133" s="4">
        <f>D5133-C5133</f>
        <v>7</v>
      </c>
      <c r="AA5133" s="4" t="str" cm="1">
        <f t="array" ref="AA5133">_xlfn.IFS(Z5133&lt;=2,"Fast",Z5133&gt;5, "Slow", AND(Z5133&gt;=3,Z5133&lt;=5),"Standard")</f>
        <v>Slow</v>
      </c>
    </row>
    <row r="5134" spans="1:27" x14ac:dyDescent="0.2">
      <c r="A5134" s="4">
        <v>5133</v>
      </c>
      <c r="B5134" s="4" t="s">
        <v>7849</v>
      </c>
      <c r="C5134" s="5">
        <v>42176</v>
      </c>
      <c r="D5134" s="5">
        <v>42182</v>
      </c>
      <c r="E5134" s="4" t="s">
        <v>29</v>
      </c>
      <c r="F5134" s="4" t="s">
        <v>885</v>
      </c>
      <c r="G5134" s="4" t="s">
        <v>884</v>
      </c>
      <c r="H5134" s="4" t="s">
        <v>18</v>
      </c>
      <c r="I5134" s="4" t="s">
        <v>17</v>
      </c>
      <c r="J5134" s="4" t="s">
        <v>7848</v>
      </c>
      <c r="K5134" s="4" t="s">
        <v>41</v>
      </c>
      <c r="L5134" s="4">
        <v>32725</v>
      </c>
      <c r="M5134" s="4" t="s">
        <v>7</v>
      </c>
      <c r="N5134" s="4" t="s">
        <v>5469</v>
      </c>
      <c r="O5134" s="4" t="s">
        <v>33</v>
      </c>
      <c r="P5134" s="4" t="s">
        <v>32</v>
      </c>
      <c r="Q5134" s="4" t="s">
        <v>5468</v>
      </c>
      <c r="R5134" s="4">
        <v>107.976</v>
      </c>
      <c r="S5134" s="4">
        <v>3</v>
      </c>
      <c r="T5134" s="4">
        <v>0.2</v>
      </c>
      <c r="U5134" s="4">
        <v>37.791600000000003</v>
      </c>
      <c r="V5134" s="4" t="str">
        <f>INDEX(Regional_Lookup!$B$2:$B$5,MATCH('Sample - Superstore'!M5134,Regional_Lookup!$A$2:$A$5,0))</f>
        <v>Maria Santos</v>
      </c>
      <c r="W5134" s="4">
        <f>INDEX(Regional_Lookup!$C$2:$C$5, MATCH('Sample - Superstore'!M5134,Regional_Lookup!$A$2:$A$5, 0))</f>
        <v>0.15</v>
      </c>
      <c r="X5134" s="4">
        <f>U5134/R5134</f>
        <v>0.35000000000000003</v>
      </c>
      <c r="Y5134" s="4" t="str">
        <f>IF(X5134&gt;=W5134, "Yes", "No")</f>
        <v>Yes</v>
      </c>
      <c r="Z5134" s="4">
        <f>D5134-C5134</f>
        <v>6</v>
      </c>
      <c r="AA5134" s="4" t="str" cm="1">
        <f t="array" ref="AA5134">_xlfn.IFS(Z5134&lt;=2,"Fast",Z5134&gt;5, "Slow", AND(Z5134&gt;=3,Z5134&lt;=5),"Standard")</f>
        <v>Slow</v>
      </c>
    </row>
    <row r="5135" spans="1:27" x14ac:dyDescent="0.2">
      <c r="A5135" s="4">
        <v>5134</v>
      </c>
      <c r="B5135" s="4" t="s">
        <v>7847</v>
      </c>
      <c r="C5135" s="5">
        <v>43065</v>
      </c>
      <c r="D5135" s="5">
        <v>43069</v>
      </c>
      <c r="E5135" s="4" t="s">
        <v>29</v>
      </c>
      <c r="F5135" s="4" t="s">
        <v>1861</v>
      </c>
      <c r="G5135" s="4" t="s">
        <v>1860</v>
      </c>
      <c r="H5135" s="4" t="s">
        <v>102</v>
      </c>
      <c r="I5135" s="4" t="s">
        <v>17</v>
      </c>
      <c r="J5135" s="4" t="s">
        <v>254</v>
      </c>
      <c r="K5135" s="4" t="s">
        <v>66</v>
      </c>
      <c r="L5135" s="4">
        <v>10009</v>
      </c>
      <c r="M5135" s="4" t="s">
        <v>5</v>
      </c>
      <c r="N5135" s="4" t="s">
        <v>4949</v>
      </c>
      <c r="O5135" s="4" t="s">
        <v>13</v>
      </c>
      <c r="P5135" s="4" t="s">
        <v>12</v>
      </c>
      <c r="Q5135" s="4" t="s">
        <v>4948</v>
      </c>
      <c r="R5135" s="4">
        <v>58.73</v>
      </c>
      <c r="S5135" s="4">
        <v>7</v>
      </c>
      <c r="T5135" s="4">
        <v>0</v>
      </c>
      <c r="U5135" s="4">
        <v>14.682499999999999</v>
      </c>
      <c r="V5135" s="4" t="str">
        <f>INDEX(Regional_Lookup!$B$2:$B$5,MATCH('Sample - Superstore'!M5135,Regional_Lookup!$A$2:$A$5,0))</f>
        <v>Sarah Miller</v>
      </c>
      <c r="W5135" s="4">
        <f>INDEX(Regional_Lookup!$C$2:$C$5, MATCH('Sample - Superstore'!M5135,Regional_Lookup!$A$2:$A$5, 0))</f>
        <v>0.16</v>
      </c>
      <c r="X5135" s="4">
        <f>U5135/R5135</f>
        <v>0.25</v>
      </c>
      <c r="Y5135" s="4" t="str">
        <f>IF(X5135&gt;=W5135, "Yes", "No")</f>
        <v>Yes</v>
      </c>
      <c r="Z5135" s="4">
        <f>D5135-C5135</f>
        <v>4</v>
      </c>
      <c r="AA5135" s="4" t="str" cm="1">
        <f t="array" ref="AA5135">_xlfn.IFS(Z5135&lt;=2,"Fast",Z5135&gt;5, "Slow", AND(Z5135&gt;=3,Z5135&lt;=5),"Standard")</f>
        <v>Standard</v>
      </c>
    </row>
    <row r="5136" spans="1:27" x14ac:dyDescent="0.2">
      <c r="A5136" s="4">
        <v>5135</v>
      </c>
      <c r="B5136" s="4" t="s">
        <v>7847</v>
      </c>
      <c r="C5136" s="5">
        <v>43065</v>
      </c>
      <c r="D5136" s="5">
        <v>43069</v>
      </c>
      <c r="E5136" s="4" t="s">
        <v>29</v>
      </c>
      <c r="F5136" s="4" t="s">
        <v>1861</v>
      </c>
      <c r="G5136" s="4" t="s">
        <v>1860</v>
      </c>
      <c r="H5136" s="4" t="s">
        <v>102</v>
      </c>
      <c r="I5136" s="4" t="s">
        <v>17</v>
      </c>
      <c r="J5136" s="4" t="s">
        <v>254</v>
      </c>
      <c r="K5136" s="4" t="s">
        <v>66</v>
      </c>
      <c r="L5136" s="4">
        <v>10009</v>
      </c>
      <c r="M5136" s="4" t="s">
        <v>5</v>
      </c>
      <c r="N5136" s="4" t="s">
        <v>2794</v>
      </c>
      <c r="O5136" s="4" t="s">
        <v>13</v>
      </c>
      <c r="P5136" s="4" t="s">
        <v>100</v>
      </c>
      <c r="Q5136" s="4" t="s">
        <v>2793</v>
      </c>
      <c r="R5136" s="4">
        <v>93.343999999999994</v>
      </c>
      <c r="S5136" s="4">
        <v>4</v>
      </c>
      <c r="T5136" s="4">
        <v>0.2</v>
      </c>
      <c r="U5136" s="4">
        <v>32.670400000000001</v>
      </c>
      <c r="V5136" s="4" t="str">
        <f>INDEX(Regional_Lookup!$B$2:$B$5,MATCH('Sample - Superstore'!M5136,Regional_Lookup!$A$2:$A$5,0))</f>
        <v>Sarah Miller</v>
      </c>
      <c r="W5136" s="4">
        <f>INDEX(Regional_Lookup!$C$2:$C$5, MATCH('Sample - Superstore'!M5136,Regional_Lookup!$A$2:$A$5, 0))</f>
        <v>0.16</v>
      </c>
      <c r="X5136" s="4">
        <f>U5136/R5136</f>
        <v>0.35000000000000003</v>
      </c>
      <c r="Y5136" s="4" t="str">
        <f>IF(X5136&gt;=W5136, "Yes", "No")</f>
        <v>Yes</v>
      </c>
      <c r="Z5136" s="4">
        <f>D5136-C5136</f>
        <v>4</v>
      </c>
      <c r="AA5136" s="4" t="str" cm="1">
        <f t="array" ref="AA5136">_xlfn.IFS(Z5136&lt;=2,"Fast",Z5136&gt;5, "Slow", AND(Z5136&gt;=3,Z5136&lt;=5),"Standard")</f>
        <v>Standard</v>
      </c>
    </row>
    <row r="5137" spans="1:27" x14ac:dyDescent="0.2">
      <c r="A5137" s="4">
        <v>5136</v>
      </c>
      <c r="B5137" s="4" t="s">
        <v>7846</v>
      </c>
      <c r="C5137" s="5">
        <v>42666</v>
      </c>
      <c r="D5137" s="5">
        <v>42671</v>
      </c>
      <c r="E5137" s="4" t="s">
        <v>29</v>
      </c>
      <c r="F5137" s="4" t="s">
        <v>1793</v>
      </c>
      <c r="G5137" s="4" t="s">
        <v>1792</v>
      </c>
      <c r="H5137" s="4" t="s">
        <v>102</v>
      </c>
      <c r="I5137" s="4" t="s">
        <v>17</v>
      </c>
      <c r="J5137" s="4" t="s">
        <v>234</v>
      </c>
      <c r="K5137" s="4" t="s">
        <v>233</v>
      </c>
      <c r="L5137" s="4">
        <v>98103</v>
      </c>
      <c r="M5137" s="4" t="s">
        <v>9</v>
      </c>
      <c r="N5137" s="4" t="s">
        <v>7845</v>
      </c>
      <c r="O5137" s="4" t="s">
        <v>13</v>
      </c>
      <c r="P5137" s="4" t="s">
        <v>109</v>
      </c>
      <c r="Q5137" s="4" t="s">
        <v>7844</v>
      </c>
      <c r="R5137" s="4">
        <v>17.05</v>
      </c>
      <c r="S5137" s="4">
        <v>5</v>
      </c>
      <c r="T5137" s="4">
        <v>0</v>
      </c>
      <c r="U5137" s="4">
        <v>8.1839999999999993</v>
      </c>
      <c r="V5137" s="4" t="str">
        <f>INDEX(Regional_Lookup!$B$2:$B$5,MATCH('Sample - Superstore'!M5137,Regional_Lookup!$A$2:$A$5,0))</f>
        <v>James Chen</v>
      </c>
      <c r="W5137" s="4">
        <f>INDEX(Regional_Lookup!$C$2:$C$5, MATCH('Sample - Superstore'!M5137,Regional_Lookup!$A$2:$A$5, 0))</f>
        <v>0.18</v>
      </c>
      <c r="X5137" s="4">
        <f>U5137/R5137</f>
        <v>0.47999999999999993</v>
      </c>
      <c r="Y5137" s="4" t="str">
        <f>IF(X5137&gt;=W5137, "Yes", "No")</f>
        <v>Yes</v>
      </c>
      <c r="Z5137" s="4">
        <f>D5137-C5137</f>
        <v>5</v>
      </c>
      <c r="AA5137" s="4" t="str" cm="1">
        <f t="array" ref="AA5137">_xlfn.IFS(Z5137&lt;=2,"Fast",Z5137&gt;5, "Slow", AND(Z5137&gt;=3,Z5137&lt;=5),"Standard")</f>
        <v>Standard</v>
      </c>
    </row>
    <row r="5138" spans="1:27" x14ac:dyDescent="0.2">
      <c r="A5138" s="4">
        <v>5137</v>
      </c>
      <c r="B5138" s="4" t="s">
        <v>7843</v>
      </c>
      <c r="C5138" s="5">
        <v>42352</v>
      </c>
      <c r="D5138" s="5">
        <v>42357</v>
      </c>
      <c r="E5138" s="4" t="s">
        <v>29</v>
      </c>
      <c r="F5138" s="4" t="s">
        <v>2158</v>
      </c>
      <c r="G5138" s="4" t="s">
        <v>2157</v>
      </c>
      <c r="H5138" s="4" t="s">
        <v>18</v>
      </c>
      <c r="I5138" s="4" t="s">
        <v>17</v>
      </c>
      <c r="J5138" s="4" t="s">
        <v>919</v>
      </c>
      <c r="K5138" s="4" t="s">
        <v>15</v>
      </c>
      <c r="L5138" s="4">
        <v>92105</v>
      </c>
      <c r="M5138" s="4" t="s">
        <v>9</v>
      </c>
      <c r="N5138" s="4" t="s">
        <v>2822</v>
      </c>
      <c r="O5138" s="4" t="s">
        <v>13</v>
      </c>
      <c r="P5138" s="4" t="s">
        <v>100</v>
      </c>
      <c r="Q5138" s="4" t="s">
        <v>2821</v>
      </c>
      <c r="R5138" s="4">
        <v>8.0960000000000001</v>
      </c>
      <c r="S5138" s="4">
        <v>2</v>
      </c>
      <c r="T5138" s="4">
        <v>0.2</v>
      </c>
      <c r="U5138" s="4">
        <v>2.7324000000000002</v>
      </c>
      <c r="V5138" s="4" t="str">
        <f>INDEX(Regional_Lookup!$B$2:$B$5,MATCH('Sample - Superstore'!M5138,Regional_Lookup!$A$2:$A$5,0))</f>
        <v>James Chen</v>
      </c>
      <c r="W5138" s="4">
        <f>INDEX(Regional_Lookup!$C$2:$C$5, MATCH('Sample - Superstore'!M5138,Regional_Lookup!$A$2:$A$5, 0))</f>
        <v>0.18</v>
      </c>
      <c r="X5138" s="4">
        <f>U5138/R5138</f>
        <v>0.33750000000000002</v>
      </c>
      <c r="Y5138" s="4" t="str">
        <f>IF(X5138&gt;=W5138, "Yes", "No")</f>
        <v>Yes</v>
      </c>
      <c r="Z5138" s="4">
        <f>D5138-C5138</f>
        <v>5</v>
      </c>
      <c r="AA5138" s="4" t="str" cm="1">
        <f t="array" ref="AA5138">_xlfn.IFS(Z5138&lt;=2,"Fast",Z5138&gt;5, "Slow", AND(Z5138&gt;=3,Z5138&lt;=5),"Standard")</f>
        <v>Standard</v>
      </c>
    </row>
    <row r="5139" spans="1:27" x14ac:dyDescent="0.2">
      <c r="A5139" s="4">
        <v>5138</v>
      </c>
      <c r="B5139" s="4" t="s">
        <v>7842</v>
      </c>
      <c r="C5139" s="5">
        <v>42687</v>
      </c>
      <c r="D5139" s="5">
        <v>42691</v>
      </c>
      <c r="E5139" s="4" t="s">
        <v>29</v>
      </c>
      <c r="F5139" s="4" t="s">
        <v>3747</v>
      </c>
      <c r="G5139" s="4" t="s">
        <v>3746</v>
      </c>
      <c r="H5139" s="4" t="s">
        <v>50</v>
      </c>
      <c r="I5139" s="4" t="s">
        <v>17</v>
      </c>
      <c r="J5139" s="4" t="s">
        <v>1756</v>
      </c>
      <c r="K5139" s="4" t="s">
        <v>1749</v>
      </c>
      <c r="L5139" s="4">
        <v>73120</v>
      </c>
      <c r="M5139" s="4" t="s">
        <v>3</v>
      </c>
      <c r="N5139" s="4" t="s">
        <v>7841</v>
      </c>
      <c r="O5139" s="4" t="s">
        <v>37</v>
      </c>
      <c r="P5139" s="4" t="s">
        <v>36</v>
      </c>
      <c r="Q5139" s="4" t="s">
        <v>7840</v>
      </c>
      <c r="R5139" s="4">
        <v>30.36</v>
      </c>
      <c r="S5139" s="4">
        <v>4</v>
      </c>
      <c r="T5139" s="4">
        <v>0</v>
      </c>
      <c r="U5139" s="4">
        <v>13.0548</v>
      </c>
      <c r="V5139" s="4" t="str">
        <f>INDEX(Regional_Lookup!$B$2:$B$5,MATCH('Sample - Superstore'!M5139,Regional_Lookup!$A$2:$A$5,0))</f>
        <v>David Johnson</v>
      </c>
      <c r="W5139" s="4">
        <f>INDEX(Regional_Lookup!$C$2:$C$5, MATCH('Sample - Superstore'!M5139,Regional_Lookup!$A$2:$A$5, 0))</f>
        <v>0.14000000000000001</v>
      </c>
      <c r="X5139" s="4">
        <f>U5139/R5139</f>
        <v>0.43</v>
      </c>
      <c r="Y5139" s="4" t="str">
        <f>IF(X5139&gt;=W5139, "Yes", "No")</f>
        <v>Yes</v>
      </c>
      <c r="Z5139" s="4">
        <f>D5139-C5139</f>
        <v>4</v>
      </c>
      <c r="AA5139" s="4" t="str" cm="1">
        <f t="array" ref="AA5139">_xlfn.IFS(Z5139&lt;=2,"Fast",Z5139&gt;5, "Slow", AND(Z5139&gt;=3,Z5139&lt;=5),"Standard")</f>
        <v>Standard</v>
      </c>
    </row>
    <row r="5140" spans="1:27" x14ac:dyDescent="0.2">
      <c r="A5140" s="4">
        <v>5139</v>
      </c>
      <c r="B5140" s="4" t="s">
        <v>7839</v>
      </c>
      <c r="C5140" s="5">
        <v>43007</v>
      </c>
      <c r="D5140" s="5">
        <v>43013</v>
      </c>
      <c r="E5140" s="4" t="s">
        <v>29</v>
      </c>
      <c r="F5140" s="4" t="s">
        <v>4802</v>
      </c>
      <c r="G5140" s="4" t="s">
        <v>4801</v>
      </c>
      <c r="H5140" s="4" t="s">
        <v>18</v>
      </c>
      <c r="I5140" s="4" t="s">
        <v>17</v>
      </c>
      <c r="J5140" s="4" t="s">
        <v>4587</v>
      </c>
      <c r="K5140" s="4" t="s">
        <v>66</v>
      </c>
      <c r="L5140" s="4">
        <v>10550</v>
      </c>
      <c r="M5140" s="4" t="s">
        <v>5</v>
      </c>
      <c r="N5140" s="4" t="s">
        <v>2059</v>
      </c>
      <c r="O5140" s="4" t="s">
        <v>13</v>
      </c>
      <c r="P5140" s="4" t="s">
        <v>121</v>
      </c>
      <c r="Q5140" s="4" t="s">
        <v>466</v>
      </c>
      <c r="R5140" s="4">
        <v>23.34</v>
      </c>
      <c r="S5140" s="4">
        <v>3</v>
      </c>
      <c r="T5140" s="4">
        <v>0</v>
      </c>
      <c r="U5140" s="4">
        <v>10.969799999999999</v>
      </c>
      <c r="V5140" s="4" t="str">
        <f>INDEX(Regional_Lookup!$B$2:$B$5,MATCH('Sample - Superstore'!M5140,Regional_Lookup!$A$2:$A$5,0))</f>
        <v>Sarah Miller</v>
      </c>
      <c r="W5140" s="4">
        <f>INDEX(Regional_Lookup!$C$2:$C$5, MATCH('Sample - Superstore'!M5140,Regional_Lookup!$A$2:$A$5, 0))</f>
        <v>0.16</v>
      </c>
      <c r="X5140" s="4">
        <f>U5140/R5140</f>
        <v>0.47</v>
      </c>
      <c r="Y5140" s="4" t="str">
        <f>IF(X5140&gt;=W5140, "Yes", "No")</f>
        <v>Yes</v>
      </c>
      <c r="Z5140" s="4">
        <f>D5140-C5140</f>
        <v>6</v>
      </c>
      <c r="AA5140" s="4" t="str" cm="1">
        <f t="array" ref="AA5140">_xlfn.IFS(Z5140&lt;=2,"Fast",Z5140&gt;5, "Slow", AND(Z5140&gt;=3,Z5140&lt;=5),"Standard")</f>
        <v>Slow</v>
      </c>
    </row>
    <row r="5141" spans="1:27" x14ac:dyDescent="0.2">
      <c r="A5141" s="4">
        <v>5140</v>
      </c>
      <c r="B5141" s="4" t="s">
        <v>7839</v>
      </c>
      <c r="C5141" s="5">
        <v>43007</v>
      </c>
      <c r="D5141" s="5">
        <v>43013</v>
      </c>
      <c r="E5141" s="4" t="s">
        <v>29</v>
      </c>
      <c r="F5141" s="4" t="s">
        <v>4802</v>
      </c>
      <c r="G5141" s="4" t="s">
        <v>4801</v>
      </c>
      <c r="H5141" s="4" t="s">
        <v>18</v>
      </c>
      <c r="I5141" s="4" t="s">
        <v>17</v>
      </c>
      <c r="J5141" s="4" t="s">
        <v>4587</v>
      </c>
      <c r="K5141" s="4" t="s">
        <v>66</v>
      </c>
      <c r="L5141" s="4">
        <v>10550</v>
      </c>
      <c r="M5141" s="4" t="s">
        <v>5</v>
      </c>
      <c r="N5141" s="4" t="s">
        <v>440</v>
      </c>
      <c r="O5141" s="4" t="s">
        <v>13</v>
      </c>
      <c r="P5141" s="4" t="s">
        <v>24</v>
      </c>
      <c r="Q5141" s="4" t="s">
        <v>439</v>
      </c>
      <c r="R5141" s="4">
        <v>51.55</v>
      </c>
      <c r="S5141" s="4">
        <v>5</v>
      </c>
      <c r="T5141" s="4">
        <v>0</v>
      </c>
      <c r="U5141" s="4">
        <v>24.2285</v>
      </c>
      <c r="V5141" s="4" t="str">
        <f>INDEX(Regional_Lookup!$B$2:$B$5,MATCH('Sample - Superstore'!M5141,Regional_Lookup!$A$2:$A$5,0))</f>
        <v>Sarah Miller</v>
      </c>
      <c r="W5141" s="4">
        <f>INDEX(Regional_Lookup!$C$2:$C$5, MATCH('Sample - Superstore'!M5141,Regional_Lookup!$A$2:$A$5, 0))</f>
        <v>0.16</v>
      </c>
      <c r="X5141" s="4">
        <f>U5141/R5141</f>
        <v>0.47000000000000003</v>
      </c>
      <c r="Y5141" s="4" t="str">
        <f>IF(X5141&gt;=W5141, "Yes", "No")</f>
        <v>Yes</v>
      </c>
      <c r="Z5141" s="4">
        <f>D5141-C5141</f>
        <v>6</v>
      </c>
      <c r="AA5141" s="4" t="str" cm="1">
        <f t="array" ref="AA5141">_xlfn.IFS(Z5141&lt;=2,"Fast",Z5141&gt;5, "Slow", AND(Z5141&gt;=3,Z5141&lt;=5),"Standard")</f>
        <v>Slow</v>
      </c>
    </row>
    <row r="5142" spans="1:27" x14ac:dyDescent="0.2">
      <c r="A5142" s="4">
        <v>5141</v>
      </c>
      <c r="B5142" s="4" t="s">
        <v>7838</v>
      </c>
      <c r="C5142" s="5">
        <v>42316</v>
      </c>
      <c r="D5142" s="5">
        <v>42320</v>
      </c>
      <c r="E5142" s="4" t="s">
        <v>29</v>
      </c>
      <c r="F5142" s="4" t="s">
        <v>97</v>
      </c>
      <c r="G5142" s="4" t="s">
        <v>96</v>
      </c>
      <c r="H5142" s="4" t="s">
        <v>18</v>
      </c>
      <c r="I5142" s="4" t="s">
        <v>17</v>
      </c>
      <c r="J5142" s="4" t="s">
        <v>248</v>
      </c>
      <c r="K5142" s="4" t="s">
        <v>15</v>
      </c>
      <c r="L5142" s="4">
        <v>94109</v>
      </c>
      <c r="M5142" s="4" t="s">
        <v>9</v>
      </c>
      <c r="N5142" s="4" t="s">
        <v>7837</v>
      </c>
      <c r="O5142" s="4" t="s">
        <v>33</v>
      </c>
      <c r="P5142" s="4" t="s">
        <v>55</v>
      </c>
      <c r="Q5142" s="4" t="s">
        <v>7836</v>
      </c>
      <c r="R5142" s="4">
        <v>119.9</v>
      </c>
      <c r="S5142" s="4">
        <v>2</v>
      </c>
      <c r="T5142" s="4">
        <v>0</v>
      </c>
      <c r="U5142" s="4">
        <v>43.164000000000001</v>
      </c>
      <c r="V5142" s="4" t="str">
        <f>INDEX(Regional_Lookup!$B$2:$B$5,MATCH('Sample - Superstore'!M5142,Regional_Lookup!$A$2:$A$5,0))</f>
        <v>James Chen</v>
      </c>
      <c r="W5142" s="4">
        <f>INDEX(Regional_Lookup!$C$2:$C$5, MATCH('Sample - Superstore'!M5142,Regional_Lookup!$A$2:$A$5, 0))</f>
        <v>0.18</v>
      </c>
      <c r="X5142" s="4">
        <f>U5142/R5142</f>
        <v>0.36</v>
      </c>
      <c r="Y5142" s="4" t="str">
        <f>IF(X5142&gt;=W5142, "Yes", "No")</f>
        <v>Yes</v>
      </c>
      <c r="Z5142" s="4">
        <f>D5142-C5142</f>
        <v>4</v>
      </c>
      <c r="AA5142" s="4" t="str" cm="1">
        <f t="array" ref="AA5142">_xlfn.IFS(Z5142&lt;=2,"Fast",Z5142&gt;5, "Slow", AND(Z5142&gt;=3,Z5142&lt;=5),"Standard")</f>
        <v>Standard</v>
      </c>
    </row>
    <row r="5143" spans="1:27" x14ac:dyDescent="0.2">
      <c r="A5143" s="4">
        <v>5142</v>
      </c>
      <c r="B5143" s="4" t="s">
        <v>7835</v>
      </c>
      <c r="C5143" s="5">
        <v>42461</v>
      </c>
      <c r="D5143" s="5">
        <v>42465</v>
      </c>
      <c r="E5143" s="4" t="s">
        <v>29</v>
      </c>
      <c r="F5143" s="4" t="s">
        <v>3285</v>
      </c>
      <c r="G5143" s="4" t="s">
        <v>3284</v>
      </c>
      <c r="H5143" s="4" t="s">
        <v>18</v>
      </c>
      <c r="I5143" s="4" t="s">
        <v>17</v>
      </c>
      <c r="J5143" s="4" t="s">
        <v>254</v>
      </c>
      <c r="K5143" s="4" t="s">
        <v>66</v>
      </c>
      <c r="L5143" s="4">
        <v>10009</v>
      </c>
      <c r="M5143" s="4" t="s">
        <v>5</v>
      </c>
      <c r="N5143" s="4" t="s">
        <v>3028</v>
      </c>
      <c r="O5143" s="4" t="s">
        <v>37</v>
      </c>
      <c r="P5143" s="4" t="s">
        <v>221</v>
      </c>
      <c r="Q5143" s="4" t="s">
        <v>3027</v>
      </c>
      <c r="R5143" s="4">
        <v>1317.492</v>
      </c>
      <c r="S5143" s="4">
        <v>6</v>
      </c>
      <c r="T5143" s="4">
        <v>0.1</v>
      </c>
      <c r="U5143" s="4">
        <v>292.77600000000001</v>
      </c>
      <c r="V5143" s="4" t="str">
        <f>INDEX(Regional_Lookup!$B$2:$B$5,MATCH('Sample - Superstore'!M5143,Regional_Lookup!$A$2:$A$5,0))</f>
        <v>Sarah Miller</v>
      </c>
      <c r="W5143" s="4">
        <f>INDEX(Regional_Lookup!$C$2:$C$5, MATCH('Sample - Superstore'!M5143,Regional_Lookup!$A$2:$A$5, 0))</f>
        <v>0.16</v>
      </c>
      <c r="X5143" s="4">
        <f>U5143/R5143</f>
        <v>0.22222222222222224</v>
      </c>
      <c r="Y5143" s="4" t="str">
        <f>IF(X5143&gt;=W5143, "Yes", "No")</f>
        <v>Yes</v>
      </c>
      <c r="Z5143" s="4">
        <f>D5143-C5143</f>
        <v>4</v>
      </c>
      <c r="AA5143" s="4" t="str" cm="1">
        <f t="array" ref="AA5143">_xlfn.IFS(Z5143&lt;=2,"Fast",Z5143&gt;5, "Slow", AND(Z5143&gt;=3,Z5143&lt;=5),"Standard")</f>
        <v>Standard</v>
      </c>
    </row>
    <row r="5144" spans="1:27" x14ac:dyDescent="0.2">
      <c r="A5144" s="4">
        <v>5143</v>
      </c>
      <c r="B5144" s="4" t="s">
        <v>7835</v>
      </c>
      <c r="C5144" s="5">
        <v>42461</v>
      </c>
      <c r="D5144" s="5">
        <v>42465</v>
      </c>
      <c r="E5144" s="4" t="s">
        <v>29</v>
      </c>
      <c r="F5144" s="4" t="s">
        <v>3285</v>
      </c>
      <c r="G5144" s="4" t="s">
        <v>3284</v>
      </c>
      <c r="H5144" s="4" t="s">
        <v>18</v>
      </c>
      <c r="I5144" s="4" t="s">
        <v>17</v>
      </c>
      <c r="J5144" s="4" t="s">
        <v>254</v>
      </c>
      <c r="K5144" s="4" t="s">
        <v>66</v>
      </c>
      <c r="L5144" s="4">
        <v>10009</v>
      </c>
      <c r="M5144" s="4" t="s">
        <v>5</v>
      </c>
      <c r="N5144" s="4" t="s">
        <v>5047</v>
      </c>
      <c r="O5144" s="4" t="s">
        <v>13</v>
      </c>
      <c r="P5144" s="4" t="s">
        <v>64</v>
      </c>
      <c r="Q5144" s="4" t="s">
        <v>964</v>
      </c>
      <c r="R5144" s="4">
        <v>63.84</v>
      </c>
      <c r="S5144" s="4">
        <v>8</v>
      </c>
      <c r="T5144" s="4">
        <v>0</v>
      </c>
      <c r="U5144" s="4">
        <v>18.5136</v>
      </c>
      <c r="V5144" s="4" t="str">
        <f>INDEX(Regional_Lookup!$B$2:$B$5,MATCH('Sample - Superstore'!M5144,Regional_Lookup!$A$2:$A$5,0))</f>
        <v>Sarah Miller</v>
      </c>
      <c r="W5144" s="4">
        <f>INDEX(Regional_Lookup!$C$2:$C$5, MATCH('Sample - Superstore'!M5144,Regional_Lookup!$A$2:$A$5, 0))</f>
        <v>0.16</v>
      </c>
      <c r="X5144" s="4">
        <f>U5144/R5144</f>
        <v>0.28999999999999998</v>
      </c>
      <c r="Y5144" s="4" t="str">
        <f>IF(X5144&gt;=W5144, "Yes", "No")</f>
        <v>Yes</v>
      </c>
      <c r="Z5144" s="4">
        <f>D5144-C5144</f>
        <v>4</v>
      </c>
      <c r="AA5144" s="4" t="str" cm="1">
        <f t="array" ref="AA5144">_xlfn.IFS(Z5144&lt;=2,"Fast",Z5144&gt;5, "Slow", AND(Z5144&gt;=3,Z5144&lt;=5),"Standard")</f>
        <v>Standard</v>
      </c>
    </row>
    <row r="5145" spans="1:27" x14ac:dyDescent="0.2">
      <c r="A5145" s="4">
        <v>5144</v>
      </c>
      <c r="B5145" s="4" t="s">
        <v>7835</v>
      </c>
      <c r="C5145" s="5">
        <v>42461</v>
      </c>
      <c r="D5145" s="5">
        <v>42465</v>
      </c>
      <c r="E5145" s="4" t="s">
        <v>29</v>
      </c>
      <c r="F5145" s="4" t="s">
        <v>3285</v>
      </c>
      <c r="G5145" s="4" t="s">
        <v>3284</v>
      </c>
      <c r="H5145" s="4" t="s">
        <v>18</v>
      </c>
      <c r="I5145" s="4" t="s">
        <v>17</v>
      </c>
      <c r="J5145" s="4" t="s">
        <v>254</v>
      </c>
      <c r="K5145" s="4" t="s">
        <v>66</v>
      </c>
      <c r="L5145" s="4">
        <v>10009</v>
      </c>
      <c r="M5145" s="4" t="s">
        <v>5</v>
      </c>
      <c r="N5145" s="4" t="s">
        <v>5573</v>
      </c>
      <c r="O5145" s="4" t="s">
        <v>13</v>
      </c>
      <c r="P5145" s="4" t="s">
        <v>100</v>
      </c>
      <c r="Q5145" s="4" t="s">
        <v>5572</v>
      </c>
      <c r="R5145" s="4">
        <v>3.5920000000000001</v>
      </c>
      <c r="S5145" s="4">
        <v>1</v>
      </c>
      <c r="T5145" s="4">
        <v>0.2</v>
      </c>
      <c r="U5145" s="4">
        <v>1.1225000000000001</v>
      </c>
      <c r="V5145" s="4" t="str">
        <f>INDEX(Regional_Lookup!$B$2:$B$5,MATCH('Sample - Superstore'!M5145,Regional_Lookup!$A$2:$A$5,0))</f>
        <v>Sarah Miller</v>
      </c>
      <c r="W5145" s="4">
        <f>INDEX(Regional_Lookup!$C$2:$C$5, MATCH('Sample - Superstore'!M5145,Regional_Lookup!$A$2:$A$5, 0))</f>
        <v>0.16</v>
      </c>
      <c r="X5145" s="4">
        <f>U5145/R5145</f>
        <v>0.3125</v>
      </c>
      <c r="Y5145" s="4" t="str">
        <f>IF(X5145&gt;=W5145, "Yes", "No")</f>
        <v>Yes</v>
      </c>
      <c r="Z5145" s="4">
        <f>D5145-C5145</f>
        <v>4</v>
      </c>
      <c r="AA5145" s="4" t="str" cm="1">
        <f t="array" ref="AA5145">_xlfn.IFS(Z5145&lt;=2,"Fast",Z5145&gt;5, "Slow", AND(Z5145&gt;=3,Z5145&lt;=5),"Standard")</f>
        <v>Standard</v>
      </c>
    </row>
    <row r="5146" spans="1:27" x14ac:dyDescent="0.2">
      <c r="A5146" s="4">
        <v>5145</v>
      </c>
      <c r="B5146" s="4" t="s">
        <v>7834</v>
      </c>
      <c r="C5146" s="5">
        <v>42768</v>
      </c>
      <c r="D5146" s="5">
        <v>42773</v>
      </c>
      <c r="E5146" s="4" t="s">
        <v>29</v>
      </c>
      <c r="F5146" s="4" t="s">
        <v>250</v>
      </c>
      <c r="G5146" s="4" t="s">
        <v>249</v>
      </c>
      <c r="H5146" s="4" t="s">
        <v>18</v>
      </c>
      <c r="I5146" s="4" t="s">
        <v>17</v>
      </c>
      <c r="J5146" s="4" t="s">
        <v>59</v>
      </c>
      <c r="K5146" s="4" t="s">
        <v>15</v>
      </c>
      <c r="L5146" s="4">
        <v>90045</v>
      </c>
      <c r="M5146" s="4" t="s">
        <v>9</v>
      </c>
      <c r="N5146" s="4" t="s">
        <v>4567</v>
      </c>
      <c r="O5146" s="4" t="s">
        <v>37</v>
      </c>
      <c r="P5146" s="4" t="s">
        <v>36</v>
      </c>
      <c r="Q5146" s="4" t="s">
        <v>4566</v>
      </c>
      <c r="R5146" s="4">
        <v>86.26</v>
      </c>
      <c r="S5146" s="4">
        <v>2</v>
      </c>
      <c r="T5146" s="4">
        <v>0</v>
      </c>
      <c r="U5146" s="4">
        <v>29.328399999999998</v>
      </c>
      <c r="V5146" s="4" t="str">
        <f>INDEX(Regional_Lookup!$B$2:$B$5,MATCH('Sample - Superstore'!M5146,Regional_Lookup!$A$2:$A$5,0))</f>
        <v>James Chen</v>
      </c>
      <c r="W5146" s="4">
        <f>INDEX(Regional_Lookup!$C$2:$C$5, MATCH('Sample - Superstore'!M5146,Regional_Lookup!$A$2:$A$5, 0))</f>
        <v>0.18</v>
      </c>
      <c r="X5146" s="4">
        <f>U5146/R5146</f>
        <v>0.33999999999999997</v>
      </c>
      <c r="Y5146" s="4" t="str">
        <f>IF(X5146&gt;=W5146, "Yes", "No")</f>
        <v>Yes</v>
      </c>
      <c r="Z5146" s="4">
        <f>D5146-C5146</f>
        <v>5</v>
      </c>
      <c r="AA5146" s="4" t="str" cm="1">
        <f t="array" ref="AA5146">_xlfn.IFS(Z5146&lt;=2,"Fast",Z5146&gt;5, "Slow", AND(Z5146&gt;=3,Z5146&lt;=5),"Standard")</f>
        <v>Standard</v>
      </c>
    </row>
    <row r="5147" spans="1:27" x14ac:dyDescent="0.2">
      <c r="A5147" s="4">
        <v>5146</v>
      </c>
      <c r="B5147" s="4" t="s">
        <v>7834</v>
      </c>
      <c r="C5147" s="5">
        <v>42768</v>
      </c>
      <c r="D5147" s="5">
        <v>42773</v>
      </c>
      <c r="E5147" s="4" t="s">
        <v>29</v>
      </c>
      <c r="F5147" s="4" t="s">
        <v>250</v>
      </c>
      <c r="G5147" s="4" t="s">
        <v>249</v>
      </c>
      <c r="H5147" s="4" t="s">
        <v>18</v>
      </c>
      <c r="I5147" s="4" t="s">
        <v>17</v>
      </c>
      <c r="J5147" s="4" t="s">
        <v>59</v>
      </c>
      <c r="K5147" s="4" t="s">
        <v>15</v>
      </c>
      <c r="L5147" s="4">
        <v>90045</v>
      </c>
      <c r="M5147" s="4" t="s">
        <v>9</v>
      </c>
      <c r="N5147" s="4" t="s">
        <v>1636</v>
      </c>
      <c r="O5147" s="4" t="s">
        <v>13</v>
      </c>
      <c r="P5147" s="4" t="s">
        <v>231</v>
      </c>
      <c r="Q5147" s="4" t="s">
        <v>1635</v>
      </c>
      <c r="R5147" s="4">
        <v>139.04</v>
      </c>
      <c r="S5147" s="4">
        <v>4</v>
      </c>
      <c r="T5147" s="4">
        <v>0</v>
      </c>
      <c r="U5147" s="4">
        <v>38.931199999999997</v>
      </c>
      <c r="V5147" s="4" t="str">
        <f>INDEX(Regional_Lookup!$B$2:$B$5,MATCH('Sample - Superstore'!M5147,Regional_Lookup!$A$2:$A$5,0))</f>
        <v>James Chen</v>
      </c>
      <c r="W5147" s="4">
        <f>INDEX(Regional_Lookup!$C$2:$C$5, MATCH('Sample - Superstore'!M5147,Regional_Lookup!$A$2:$A$5, 0))</f>
        <v>0.18</v>
      </c>
      <c r="X5147" s="4">
        <f>U5147/R5147</f>
        <v>0.27999999999999997</v>
      </c>
      <c r="Y5147" s="4" t="str">
        <f>IF(X5147&gt;=W5147, "Yes", "No")</f>
        <v>Yes</v>
      </c>
      <c r="Z5147" s="4">
        <f>D5147-C5147</f>
        <v>5</v>
      </c>
      <c r="AA5147" s="4" t="str" cm="1">
        <f t="array" ref="AA5147">_xlfn.IFS(Z5147&lt;=2,"Fast",Z5147&gt;5, "Slow", AND(Z5147&gt;=3,Z5147&lt;=5),"Standard")</f>
        <v>Standard</v>
      </c>
    </row>
    <row r="5148" spans="1:27" x14ac:dyDescent="0.2">
      <c r="A5148" s="4">
        <v>5147</v>
      </c>
      <c r="B5148" s="4" t="s">
        <v>7834</v>
      </c>
      <c r="C5148" s="5">
        <v>42768</v>
      </c>
      <c r="D5148" s="5">
        <v>42773</v>
      </c>
      <c r="E5148" s="4" t="s">
        <v>29</v>
      </c>
      <c r="F5148" s="4" t="s">
        <v>250</v>
      </c>
      <c r="G5148" s="4" t="s">
        <v>249</v>
      </c>
      <c r="H5148" s="4" t="s">
        <v>18</v>
      </c>
      <c r="I5148" s="4" t="s">
        <v>17</v>
      </c>
      <c r="J5148" s="4" t="s">
        <v>59</v>
      </c>
      <c r="K5148" s="4" t="s">
        <v>15</v>
      </c>
      <c r="L5148" s="4">
        <v>90045</v>
      </c>
      <c r="M5148" s="4" t="s">
        <v>9</v>
      </c>
      <c r="N5148" s="4" t="s">
        <v>4867</v>
      </c>
      <c r="O5148" s="4" t="s">
        <v>13</v>
      </c>
      <c r="P5148" s="4" t="s">
        <v>12</v>
      </c>
      <c r="Q5148" s="4" t="s">
        <v>4866</v>
      </c>
      <c r="R5148" s="4">
        <v>46.8</v>
      </c>
      <c r="S5148" s="4">
        <v>4</v>
      </c>
      <c r="T5148" s="4">
        <v>0</v>
      </c>
      <c r="U5148" s="4">
        <v>16.38</v>
      </c>
      <c r="V5148" s="4" t="str">
        <f>INDEX(Regional_Lookup!$B$2:$B$5,MATCH('Sample - Superstore'!M5148,Regional_Lookup!$A$2:$A$5,0))</f>
        <v>James Chen</v>
      </c>
      <c r="W5148" s="4">
        <f>INDEX(Regional_Lookup!$C$2:$C$5, MATCH('Sample - Superstore'!M5148,Regional_Lookup!$A$2:$A$5, 0))</f>
        <v>0.18</v>
      </c>
      <c r="X5148" s="4">
        <f>U5148/R5148</f>
        <v>0.35</v>
      </c>
      <c r="Y5148" s="4" t="str">
        <f>IF(X5148&gt;=W5148, "Yes", "No")</f>
        <v>Yes</v>
      </c>
      <c r="Z5148" s="4">
        <f>D5148-C5148</f>
        <v>5</v>
      </c>
      <c r="AA5148" s="4" t="str" cm="1">
        <f t="array" ref="AA5148">_xlfn.IFS(Z5148&lt;=2,"Fast",Z5148&gt;5, "Slow", AND(Z5148&gt;=3,Z5148&lt;=5),"Standard")</f>
        <v>Standard</v>
      </c>
    </row>
    <row r="5149" spans="1:27" x14ac:dyDescent="0.2">
      <c r="A5149" s="4">
        <v>5148</v>
      </c>
      <c r="B5149" s="4" t="s">
        <v>7833</v>
      </c>
      <c r="C5149" s="5">
        <v>43093</v>
      </c>
      <c r="D5149" s="5">
        <v>43100</v>
      </c>
      <c r="E5149" s="4" t="s">
        <v>29</v>
      </c>
      <c r="F5149" s="4" t="s">
        <v>1880</v>
      </c>
      <c r="G5149" s="4" t="s">
        <v>1879</v>
      </c>
      <c r="H5149" s="4" t="s">
        <v>102</v>
      </c>
      <c r="I5149" s="4" t="s">
        <v>17</v>
      </c>
      <c r="J5149" s="4" t="s">
        <v>182</v>
      </c>
      <c r="K5149" s="4" t="s">
        <v>181</v>
      </c>
      <c r="L5149" s="4">
        <v>85224</v>
      </c>
      <c r="M5149" s="4" t="s">
        <v>9</v>
      </c>
      <c r="N5149" s="4" t="s">
        <v>2055</v>
      </c>
      <c r="O5149" s="4" t="s">
        <v>37</v>
      </c>
      <c r="P5149" s="4" t="s">
        <v>36</v>
      </c>
      <c r="Q5149" s="4" t="s">
        <v>2054</v>
      </c>
      <c r="R5149" s="4">
        <v>8.5440000000000005</v>
      </c>
      <c r="S5149" s="4">
        <v>4</v>
      </c>
      <c r="T5149" s="4">
        <v>0.2</v>
      </c>
      <c r="U5149" s="4">
        <v>1.9224000000000001</v>
      </c>
      <c r="V5149" s="4" t="str">
        <f>INDEX(Regional_Lookup!$B$2:$B$5,MATCH('Sample - Superstore'!M5149,Regional_Lookup!$A$2:$A$5,0))</f>
        <v>James Chen</v>
      </c>
      <c r="W5149" s="4">
        <f>INDEX(Regional_Lookup!$C$2:$C$5, MATCH('Sample - Superstore'!M5149,Regional_Lookup!$A$2:$A$5, 0))</f>
        <v>0.18</v>
      </c>
      <c r="X5149" s="4">
        <f>U5149/R5149</f>
        <v>0.22500000000000001</v>
      </c>
      <c r="Y5149" s="4" t="str">
        <f>IF(X5149&gt;=W5149, "Yes", "No")</f>
        <v>Yes</v>
      </c>
      <c r="Z5149" s="4">
        <f>D5149-C5149</f>
        <v>7</v>
      </c>
      <c r="AA5149" s="4" t="str" cm="1">
        <f t="array" ref="AA5149">_xlfn.IFS(Z5149&lt;=2,"Fast",Z5149&gt;5, "Slow", AND(Z5149&gt;=3,Z5149&lt;=5),"Standard")</f>
        <v>Slow</v>
      </c>
    </row>
    <row r="5150" spans="1:27" x14ac:dyDescent="0.2">
      <c r="A5150" s="4">
        <v>5149</v>
      </c>
      <c r="B5150" s="4" t="s">
        <v>7833</v>
      </c>
      <c r="C5150" s="5">
        <v>43093</v>
      </c>
      <c r="D5150" s="5">
        <v>43100</v>
      </c>
      <c r="E5150" s="4" t="s">
        <v>29</v>
      </c>
      <c r="F5150" s="4" t="s">
        <v>1880</v>
      </c>
      <c r="G5150" s="4" t="s">
        <v>1879</v>
      </c>
      <c r="H5150" s="4" t="s">
        <v>102</v>
      </c>
      <c r="I5150" s="4" t="s">
        <v>17</v>
      </c>
      <c r="J5150" s="4" t="s">
        <v>182</v>
      </c>
      <c r="K5150" s="4" t="s">
        <v>181</v>
      </c>
      <c r="L5150" s="4">
        <v>85224</v>
      </c>
      <c r="M5150" s="4" t="s">
        <v>9</v>
      </c>
      <c r="N5150" s="4" t="s">
        <v>2076</v>
      </c>
      <c r="O5150" s="4" t="s">
        <v>37</v>
      </c>
      <c r="P5150" s="4" t="s">
        <v>221</v>
      </c>
      <c r="Q5150" s="4" t="s">
        <v>2075</v>
      </c>
      <c r="R5150" s="4">
        <v>842.37599999999998</v>
      </c>
      <c r="S5150" s="4">
        <v>3</v>
      </c>
      <c r="T5150" s="4">
        <v>0.2</v>
      </c>
      <c r="U5150" s="4">
        <v>105.297</v>
      </c>
      <c r="V5150" s="4" t="str">
        <f>INDEX(Regional_Lookup!$B$2:$B$5,MATCH('Sample - Superstore'!M5150,Regional_Lookup!$A$2:$A$5,0))</f>
        <v>James Chen</v>
      </c>
      <c r="W5150" s="4">
        <f>INDEX(Regional_Lookup!$C$2:$C$5, MATCH('Sample - Superstore'!M5150,Regional_Lookup!$A$2:$A$5, 0))</f>
        <v>0.18</v>
      </c>
      <c r="X5150" s="4">
        <f>U5150/R5150</f>
        <v>0.125</v>
      </c>
      <c r="Y5150" s="4" t="str">
        <f>IF(X5150&gt;=W5150, "Yes", "No")</f>
        <v>No</v>
      </c>
      <c r="Z5150" s="4">
        <f>D5150-C5150</f>
        <v>7</v>
      </c>
      <c r="AA5150" s="4" t="str" cm="1">
        <f t="array" ref="AA5150">_xlfn.IFS(Z5150&lt;=2,"Fast",Z5150&gt;5, "Slow", AND(Z5150&gt;=3,Z5150&lt;=5),"Standard")</f>
        <v>Slow</v>
      </c>
    </row>
    <row r="5151" spans="1:27" x14ac:dyDescent="0.2">
      <c r="A5151" s="4">
        <v>5150</v>
      </c>
      <c r="B5151" s="4" t="s">
        <v>7832</v>
      </c>
      <c r="C5151" s="5">
        <v>41811</v>
      </c>
      <c r="D5151" s="5">
        <v>41811</v>
      </c>
      <c r="E5151" s="4" t="s">
        <v>162</v>
      </c>
      <c r="F5151" s="4" t="s">
        <v>3699</v>
      </c>
      <c r="G5151" s="4" t="s">
        <v>3698</v>
      </c>
      <c r="H5151" s="4" t="s">
        <v>18</v>
      </c>
      <c r="I5151" s="4" t="s">
        <v>17</v>
      </c>
      <c r="J5151" s="4" t="s">
        <v>67</v>
      </c>
      <c r="K5151" s="4" t="s">
        <v>66</v>
      </c>
      <c r="L5151" s="4">
        <v>11561</v>
      </c>
      <c r="M5151" s="4" t="s">
        <v>5</v>
      </c>
      <c r="N5151" s="4" t="s">
        <v>6021</v>
      </c>
      <c r="O5151" s="4" t="s">
        <v>33</v>
      </c>
      <c r="P5151" s="4" t="s">
        <v>32</v>
      </c>
      <c r="Q5151" s="4" t="s">
        <v>6020</v>
      </c>
      <c r="R5151" s="4">
        <v>1214.8499999999999</v>
      </c>
      <c r="S5151" s="4">
        <v>3</v>
      </c>
      <c r="T5151" s="4">
        <v>0</v>
      </c>
      <c r="U5151" s="4">
        <v>352.30650000000003</v>
      </c>
      <c r="V5151" s="4" t="str">
        <f>INDEX(Regional_Lookup!$B$2:$B$5,MATCH('Sample - Superstore'!M5151,Regional_Lookup!$A$2:$A$5,0))</f>
        <v>Sarah Miller</v>
      </c>
      <c r="W5151" s="4">
        <f>INDEX(Regional_Lookup!$C$2:$C$5, MATCH('Sample - Superstore'!M5151,Regional_Lookup!$A$2:$A$5, 0))</f>
        <v>0.16</v>
      </c>
      <c r="X5151" s="4">
        <f>U5151/R5151</f>
        <v>0.29000000000000004</v>
      </c>
      <c r="Y5151" s="4" t="str">
        <f>IF(X5151&gt;=W5151, "Yes", "No")</f>
        <v>Yes</v>
      </c>
      <c r="Z5151" s="4">
        <f>D5151-C5151</f>
        <v>0</v>
      </c>
      <c r="AA5151" s="4" t="str" cm="1">
        <f t="array" ref="AA5151">_xlfn.IFS(Z5151&lt;=2,"Fast",Z5151&gt;5, "Slow", AND(Z5151&gt;=3,Z5151&lt;=5),"Standard")</f>
        <v>Fast</v>
      </c>
    </row>
    <row r="5152" spans="1:27" x14ac:dyDescent="0.2">
      <c r="A5152" s="4">
        <v>5151</v>
      </c>
      <c r="B5152" s="4" t="s">
        <v>7831</v>
      </c>
      <c r="C5152" s="5">
        <v>42800</v>
      </c>
      <c r="D5152" s="5">
        <v>42804</v>
      </c>
      <c r="E5152" s="4" t="s">
        <v>21</v>
      </c>
      <c r="F5152" s="4" t="s">
        <v>431</v>
      </c>
      <c r="G5152" s="4" t="s">
        <v>430</v>
      </c>
      <c r="H5152" s="4" t="s">
        <v>50</v>
      </c>
      <c r="I5152" s="4" t="s">
        <v>17</v>
      </c>
      <c r="J5152" s="4" t="s">
        <v>248</v>
      </c>
      <c r="K5152" s="4" t="s">
        <v>15</v>
      </c>
      <c r="L5152" s="4">
        <v>94109</v>
      </c>
      <c r="M5152" s="4" t="s">
        <v>9</v>
      </c>
      <c r="N5152" s="4" t="s">
        <v>4102</v>
      </c>
      <c r="O5152" s="4" t="s">
        <v>13</v>
      </c>
      <c r="P5152" s="4" t="s">
        <v>231</v>
      </c>
      <c r="Q5152" s="4" t="s">
        <v>4101</v>
      </c>
      <c r="R5152" s="4">
        <v>67.78</v>
      </c>
      <c r="S5152" s="4">
        <v>2</v>
      </c>
      <c r="T5152" s="4">
        <v>0</v>
      </c>
      <c r="U5152" s="4">
        <v>16.945</v>
      </c>
      <c r="V5152" s="4" t="str">
        <f>INDEX(Regional_Lookup!$B$2:$B$5,MATCH('Sample - Superstore'!M5152,Regional_Lookup!$A$2:$A$5,0))</f>
        <v>James Chen</v>
      </c>
      <c r="W5152" s="4">
        <f>INDEX(Regional_Lookup!$C$2:$C$5, MATCH('Sample - Superstore'!M5152,Regional_Lookup!$A$2:$A$5, 0))</f>
        <v>0.18</v>
      </c>
      <c r="X5152" s="4">
        <f>U5152/R5152</f>
        <v>0.25</v>
      </c>
      <c r="Y5152" s="4" t="str">
        <f>IF(X5152&gt;=W5152, "Yes", "No")</f>
        <v>Yes</v>
      </c>
      <c r="Z5152" s="4">
        <f>D5152-C5152</f>
        <v>4</v>
      </c>
      <c r="AA5152" s="4" t="str" cm="1">
        <f t="array" ref="AA5152">_xlfn.IFS(Z5152&lt;=2,"Fast",Z5152&gt;5, "Slow", AND(Z5152&gt;=3,Z5152&lt;=5),"Standard")</f>
        <v>Standard</v>
      </c>
    </row>
    <row r="5153" spans="1:27" x14ac:dyDescent="0.2">
      <c r="A5153" s="4">
        <v>5152</v>
      </c>
      <c r="B5153" s="4" t="s">
        <v>7830</v>
      </c>
      <c r="C5153" s="5">
        <v>43003</v>
      </c>
      <c r="D5153" s="5">
        <v>43006</v>
      </c>
      <c r="E5153" s="4" t="s">
        <v>89</v>
      </c>
      <c r="F5153" s="4" t="s">
        <v>3955</v>
      </c>
      <c r="G5153" s="4" t="s">
        <v>3954</v>
      </c>
      <c r="H5153" s="4" t="s">
        <v>50</v>
      </c>
      <c r="I5153" s="4" t="s">
        <v>17</v>
      </c>
      <c r="J5153" s="4" t="s">
        <v>5870</v>
      </c>
      <c r="K5153" s="4" t="s">
        <v>4427</v>
      </c>
      <c r="L5153" s="4">
        <v>59601</v>
      </c>
      <c r="M5153" s="4" t="s">
        <v>9</v>
      </c>
      <c r="N5153" s="4" t="s">
        <v>1645</v>
      </c>
      <c r="O5153" s="4" t="s">
        <v>13</v>
      </c>
      <c r="P5153" s="4" t="s">
        <v>231</v>
      </c>
      <c r="Q5153" s="4" t="s">
        <v>1644</v>
      </c>
      <c r="R5153" s="4">
        <v>39.9</v>
      </c>
      <c r="S5153" s="4">
        <v>5</v>
      </c>
      <c r="T5153" s="4">
        <v>0</v>
      </c>
      <c r="U5153" s="4">
        <v>10.374000000000001</v>
      </c>
      <c r="V5153" s="4" t="str">
        <f>INDEX(Regional_Lookup!$B$2:$B$5,MATCH('Sample - Superstore'!M5153,Regional_Lookup!$A$2:$A$5,0))</f>
        <v>James Chen</v>
      </c>
      <c r="W5153" s="4">
        <f>INDEX(Regional_Lookup!$C$2:$C$5, MATCH('Sample - Superstore'!M5153,Regional_Lookup!$A$2:$A$5, 0))</f>
        <v>0.18</v>
      </c>
      <c r="X5153" s="4">
        <f>U5153/R5153</f>
        <v>0.26</v>
      </c>
      <c r="Y5153" s="4" t="str">
        <f>IF(X5153&gt;=W5153, "Yes", "No")</f>
        <v>Yes</v>
      </c>
      <c r="Z5153" s="4">
        <f>D5153-C5153</f>
        <v>3</v>
      </c>
      <c r="AA5153" s="4" t="str" cm="1">
        <f t="array" ref="AA5153">_xlfn.IFS(Z5153&lt;=2,"Fast",Z5153&gt;5, "Slow", AND(Z5153&gt;=3,Z5153&lt;=5),"Standard")</f>
        <v>Standard</v>
      </c>
    </row>
    <row r="5154" spans="1:27" x14ac:dyDescent="0.2">
      <c r="A5154" s="4">
        <v>5153</v>
      </c>
      <c r="B5154" s="4" t="s">
        <v>7829</v>
      </c>
      <c r="C5154" s="5">
        <v>41820</v>
      </c>
      <c r="D5154" s="5">
        <v>41826</v>
      </c>
      <c r="E5154" s="4" t="s">
        <v>29</v>
      </c>
      <c r="F5154" s="4" t="s">
        <v>3094</v>
      </c>
      <c r="G5154" s="4" t="s">
        <v>3093</v>
      </c>
      <c r="H5154" s="4" t="s">
        <v>18</v>
      </c>
      <c r="I5154" s="4" t="s">
        <v>17</v>
      </c>
      <c r="J5154" s="4" t="s">
        <v>254</v>
      </c>
      <c r="K5154" s="4" t="s">
        <v>66</v>
      </c>
      <c r="L5154" s="4">
        <v>10011</v>
      </c>
      <c r="M5154" s="4" t="s">
        <v>5</v>
      </c>
      <c r="N5154" s="4" t="s">
        <v>6695</v>
      </c>
      <c r="O5154" s="4" t="s">
        <v>13</v>
      </c>
      <c r="P5154" s="4" t="s">
        <v>100</v>
      </c>
      <c r="Q5154" s="4" t="s">
        <v>6694</v>
      </c>
      <c r="R5154" s="4">
        <v>2.6880000000000002</v>
      </c>
      <c r="S5154" s="4">
        <v>1</v>
      </c>
      <c r="T5154" s="4">
        <v>0.2</v>
      </c>
      <c r="U5154" s="4">
        <v>0.84</v>
      </c>
      <c r="V5154" s="4" t="str">
        <f>INDEX(Regional_Lookup!$B$2:$B$5,MATCH('Sample - Superstore'!M5154,Regional_Lookup!$A$2:$A$5,0))</f>
        <v>Sarah Miller</v>
      </c>
      <c r="W5154" s="4">
        <f>INDEX(Regional_Lookup!$C$2:$C$5, MATCH('Sample - Superstore'!M5154,Regional_Lookup!$A$2:$A$5, 0))</f>
        <v>0.16</v>
      </c>
      <c r="X5154" s="4">
        <f>U5154/R5154</f>
        <v>0.31249999999999994</v>
      </c>
      <c r="Y5154" s="4" t="str">
        <f>IF(X5154&gt;=W5154, "Yes", "No")</f>
        <v>Yes</v>
      </c>
      <c r="Z5154" s="4">
        <f>D5154-C5154</f>
        <v>6</v>
      </c>
      <c r="AA5154" s="4" t="str" cm="1">
        <f t="array" ref="AA5154">_xlfn.IFS(Z5154&lt;=2,"Fast",Z5154&gt;5, "Slow", AND(Z5154&gt;=3,Z5154&lt;=5),"Standard")</f>
        <v>Slow</v>
      </c>
    </row>
    <row r="5155" spans="1:27" x14ac:dyDescent="0.2">
      <c r="A5155" s="4">
        <v>5154</v>
      </c>
      <c r="B5155" s="4" t="s">
        <v>7829</v>
      </c>
      <c r="C5155" s="5">
        <v>41820</v>
      </c>
      <c r="D5155" s="5">
        <v>41826</v>
      </c>
      <c r="E5155" s="4" t="s">
        <v>29</v>
      </c>
      <c r="F5155" s="4" t="s">
        <v>3094</v>
      </c>
      <c r="G5155" s="4" t="s">
        <v>3093</v>
      </c>
      <c r="H5155" s="4" t="s">
        <v>18</v>
      </c>
      <c r="I5155" s="4" t="s">
        <v>17</v>
      </c>
      <c r="J5155" s="4" t="s">
        <v>254</v>
      </c>
      <c r="K5155" s="4" t="s">
        <v>66</v>
      </c>
      <c r="L5155" s="4">
        <v>10011</v>
      </c>
      <c r="M5155" s="4" t="s">
        <v>5</v>
      </c>
      <c r="N5155" s="4" t="s">
        <v>7828</v>
      </c>
      <c r="O5155" s="4" t="s">
        <v>13</v>
      </c>
      <c r="P5155" s="4" t="s">
        <v>116</v>
      </c>
      <c r="Q5155" s="4" t="s">
        <v>7827</v>
      </c>
      <c r="R5155" s="4">
        <v>6.6</v>
      </c>
      <c r="S5155" s="4">
        <v>3</v>
      </c>
      <c r="T5155" s="4">
        <v>0</v>
      </c>
      <c r="U5155" s="4">
        <v>2.9039999999999999</v>
      </c>
      <c r="V5155" s="4" t="str">
        <f>INDEX(Regional_Lookup!$B$2:$B$5,MATCH('Sample - Superstore'!M5155,Regional_Lookup!$A$2:$A$5,0))</f>
        <v>Sarah Miller</v>
      </c>
      <c r="W5155" s="4">
        <f>INDEX(Regional_Lookup!$C$2:$C$5, MATCH('Sample - Superstore'!M5155,Regional_Lookup!$A$2:$A$5, 0))</f>
        <v>0.16</v>
      </c>
      <c r="X5155" s="4">
        <f>U5155/R5155</f>
        <v>0.44</v>
      </c>
      <c r="Y5155" s="4" t="str">
        <f>IF(X5155&gt;=W5155, "Yes", "No")</f>
        <v>Yes</v>
      </c>
      <c r="Z5155" s="4">
        <f>D5155-C5155</f>
        <v>6</v>
      </c>
      <c r="AA5155" s="4" t="str" cm="1">
        <f t="array" ref="AA5155">_xlfn.IFS(Z5155&lt;=2,"Fast",Z5155&gt;5, "Slow", AND(Z5155&gt;=3,Z5155&lt;=5),"Standard")</f>
        <v>Slow</v>
      </c>
    </row>
    <row r="5156" spans="1:27" x14ac:dyDescent="0.2">
      <c r="A5156" s="4">
        <v>5155</v>
      </c>
      <c r="B5156" s="4" t="s">
        <v>7826</v>
      </c>
      <c r="C5156" s="5">
        <v>42223</v>
      </c>
      <c r="D5156" s="5">
        <v>42224</v>
      </c>
      <c r="E5156" s="4" t="s">
        <v>89</v>
      </c>
      <c r="F5156" s="4" t="s">
        <v>1725</v>
      </c>
      <c r="G5156" s="4" t="s">
        <v>1724</v>
      </c>
      <c r="H5156" s="4" t="s">
        <v>18</v>
      </c>
      <c r="I5156" s="4" t="s">
        <v>17</v>
      </c>
      <c r="J5156" s="4" t="s">
        <v>7825</v>
      </c>
      <c r="K5156" s="4" t="s">
        <v>2162</v>
      </c>
      <c r="L5156" s="4">
        <v>63122</v>
      </c>
      <c r="M5156" s="4" t="s">
        <v>3</v>
      </c>
      <c r="N5156" s="4" t="s">
        <v>3073</v>
      </c>
      <c r="O5156" s="4" t="s">
        <v>13</v>
      </c>
      <c r="P5156" s="4" t="s">
        <v>100</v>
      </c>
      <c r="Q5156" s="4" t="s">
        <v>3072</v>
      </c>
      <c r="R5156" s="4">
        <v>28.4</v>
      </c>
      <c r="S5156" s="4">
        <v>4</v>
      </c>
      <c r="T5156" s="4">
        <v>0</v>
      </c>
      <c r="U5156" s="4">
        <v>13.064</v>
      </c>
      <c r="V5156" s="4" t="str">
        <f>INDEX(Regional_Lookup!$B$2:$B$5,MATCH('Sample - Superstore'!M5156,Regional_Lookup!$A$2:$A$5,0))</f>
        <v>David Johnson</v>
      </c>
      <c r="W5156" s="4">
        <f>INDEX(Regional_Lookup!$C$2:$C$5, MATCH('Sample - Superstore'!M5156,Regional_Lookup!$A$2:$A$5, 0))</f>
        <v>0.14000000000000001</v>
      </c>
      <c r="X5156" s="4">
        <f>U5156/R5156</f>
        <v>0.46</v>
      </c>
      <c r="Y5156" s="4" t="str">
        <f>IF(X5156&gt;=W5156, "Yes", "No")</f>
        <v>Yes</v>
      </c>
      <c r="Z5156" s="4">
        <f>D5156-C5156</f>
        <v>1</v>
      </c>
      <c r="AA5156" s="4" t="str" cm="1">
        <f t="array" ref="AA5156">_xlfn.IFS(Z5156&lt;=2,"Fast",Z5156&gt;5, "Slow", AND(Z5156&gt;=3,Z5156&lt;=5),"Standard")</f>
        <v>Fast</v>
      </c>
    </row>
    <row r="5157" spans="1:27" x14ac:dyDescent="0.2">
      <c r="A5157" s="4">
        <v>5156</v>
      </c>
      <c r="B5157" s="4" t="s">
        <v>7826</v>
      </c>
      <c r="C5157" s="5">
        <v>42223</v>
      </c>
      <c r="D5157" s="5">
        <v>42224</v>
      </c>
      <c r="E5157" s="4" t="s">
        <v>89</v>
      </c>
      <c r="F5157" s="4" t="s">
        <v>1725</v>
      </c>
      <c r="G5157" s="4" t="s">
        <v>1724</v>
      </c>
      <c r="H5157" s="4" t="s">
        <v>18</v>
      </c>
      <c r="I5157" s="4" t="s">
        <v>17</v>
      </c>
      <c r="J5157" s="4" t="s">
        <v>7825</v>
      </c>
      <c r="K5157" s="4" t="s">
        <v>2162</v>
      </c>
      <c r="L5157" s="4">
        <v>63122</v>
      </c>
      <c r="M5157" s="4" t="s">
        <v>3</v>
      </c>
      <c r="N5157" s="4" t="s">
        <v>7824</v>
      </c>
      <c r="O5157" s="4" t="s">
        <v>37</v>
      </c>
      <c r="P5157" s="4" t="s">
        <v>36</v>
      </c>
      <c r="Q5157" s="4" t="s">
        <v>7823</v>
      </c>
      <c r="R5157" s="4">
        <v>212.94</v>
      </c>
      <c r="S5157" s="4">
        <v>3</v>
      </c>
      <c r="T5157" s="4">
        <v>0</v>
      </c>
      <c r="U5157" s="4">
        <v>34.070399999999999</v>
      </c>
      <c r="V5157" s="4" t="str">
        <f>INDEX(Regional_Lookup!$B$2:$B$5,MATCH('Sample - Superstore'!M5157,Regional_Lookup!$A$2:$A$5,0))</f>
        <v>David Johnson</v>
      </c>
      <c r="W5157" s="4">
        <f>INDEX(Regional_Lookup!$C$2:$C$5, MATCH('Sample - Superstore'!M5157,Regional_Lookup!$A$2:$A$5, 0))</f>
        <v>0.14000000000000001</v>
      </c>
      <c r="X5157" s="4">
        <f>U5157/R5157</f>
        <v>0.16</v>
      </c>
      <c r="Y5157" s="4" t="str">
        <f>IF(X5157&gt;=W5157, "Yes", "No")</f>
        <v>Yes</v>
      </c>
      <c r="Z5157" s="4">
        <f>D5157-C5157</f>
        <v>1</v>
      </c>
      <c r="AA5157" s="4" t="str" cm="1">
        <f t="array" ref="AA5157">_xlfn.IFS(Z5157&lt;=2,"Fast",Z5157&gt;5, "Slow", AND(Z5157&gt;=3,Z5157&lt;=5),"Standard")</f>
        <v>Fast</v>
      </c>
    </row>
    <row r="5158" spans="1:27" x14ac:dyDescent="0.2">
      <c r="A5158" s="4">
        <v>5157</v>
      </c>
      <c r="B5158" s="4" t="s">
        <v>7822</v>
      </c>
      <c r="C5158" s="5">
        <v>42916</v>
      </c>
      <c r="D5158" s="5">
        <v>42920</v>
      </c>
      <c r="E5158" s="4" t="s">
        <v>21</v>
      </c>
      <c r="F5158" s="4" t="s">
        <v>2692</v>
      </c>
      <c r="G5158" s="4" t="s">
        <v>2691</v>
      </c>
      <c r="H5158" s="4" t="s">
        <v>102</v>
      </c>
      <c r="I5158" s="4" t="s">
        <v>17</v>
      </c>
      <c r="J5158" s="4" t="s">
        <v>319</v>
      </c>
      <c r="K5158" s="4" t="s">
        <v>318</v>
      </c>
      <c r="L5158" s="4">
        <v>60653</v>
      </c>
      <c r="M5158" s="4" t="s">
        <v>3</v>
      </c>
      <c r="N5158" s="4" t="s">
        <v>4599</v>
      </c>
      <c r="O5158" s="4" t="s">
        <v>33</v>
      </c>
      <c r="P5158" s="4" t="s">
        <v>32</v>
      </c>
      <c r="Q5158" s="4" t="s">
        <v>4598</v>
      </c>
      <c r="R5158" s="4">
        <v>1001.5839999999999</v>
      </c>
      <c r="S5158" s="4">
        <v>2</v>
      </c>
      <c r="T5158" s="4">
        <v>0.2</v>
      </c>
      <c r="U5158" s="4">
        <v>125.19799999999999</v>
      </c>
      <c r="V5158" s="4" t="str">
        <f>INDEX(Regional_Lookup!$B$2:$B$5,MATCH('Sample - Superstore'!M5158,Regional_Lookup!$A$2:$A$5,0))</f>
        <v>David Johnson</v>
      </c>
      <c r="W5158" s="4">
        <f>INDEX(Regional_Lookup!$C$2:$C$5, MATCH('Sample - Superstore'!M5158,Regional_Lookup!$A$2:$A$5, 0))</f>
        <v>0.14000000000000001</v>
      </c>
      <c r="X5158" s="4">
        <f>U5158/R5158</f>
        <v>0.125</v>
      </c>
      <c r="Y5158" s="4" t="str">
        <f>IF(X5158&gt;=W5158, "Yes", "No")</f>
        <v>No</v>
      </c>
      <c r="Z5158" s="4">
        <f>D5158-C5158</f>
        <v>4</v>
      </c>
      <c r="AA5158" s="4" t="str" cm="1">
        <f t="array" ref="AA5158">_xlfn.IFS(Z5158&lt;=2,"Fast",Z5158&gt;5, "Slow", AND(Z5158&gt;=3,Z5158&lt;=5),"Standard")</f>
        <v>Standard</v>
      </c>
    </row>
    <row r="5159" spans="1:27" x14ac:dyDescent="0.2">
      <c r="A5159" s="4">
        <v>5158</v>
      </c>
      <c r="B5159" s="4" t="s">
        <v>7822</v>
      </c>
      <c r="C5159" s="5">
        <v>42916</v>
      </c>
      <c r="D5159" s="5">
        <v>42920</v>
      </c>
      <c r="E5159" s="4" t="s">
        <v>21</v>
      </c>
      <c r="F5159" s="4" t="s">
        <v>2692</v>
      </c>
      <c r="G5159" s="4" t="s">
        <v>2691</v>
      </c>
      <c r="H5159" s="4" t="s">
        <v>102</v>
      </c>
      <c r="I5159" s="4" t="s">
        <v>17</v>
      </c>
      <c r="J5159" s="4" t="s">
        <v>319</v>
      </c>
      <c r="K5159" s="4" t="s">
        <v>318</v>
      </c>
      <c r="L5159" s="4">
        <v>60653</v>
      </c>
      <c r="M5159" s="4" t="s">
        <v>3</v>
      </c>
      <c r="N5159" s="4" t="s">
        <v>3735</v>
      </c>
      <c r="O5159" s="4" t="s">
        <v>37</v>
      </c>
      <c r="P5159" s="4" t="s">
        <v>221</v>
      </c>
      <c r="Q5159" s="4" t="s">
        <v>3734</v>
      </c>
      <c r="R5159" s="4">
        <v>569.05799999999999</v>
      </c>
      <c r="S5159" s="4">
        <v>3</v>
      </c>
      <c r="T5159" s="4">
        <v>0.3</v>
      </c>
      <c r="U5159" s="4">
        <v>-178.8468</v>
      </c>
      <c r="V5159" s="4" t="str">
        <f>INDEX(Regional_Lookup!$B$2:$B$5,MATCH('Sample - Superstore'!M5159,Regional_Lookup!$A$2:$A$5,0))</f>
        <v>David Johnson</v>
      </c>
      <c r="W5159" s="4">
        <f>INDEX(Regional_Lookup!$C$2:$C$5, MATCH('Sample - Superstore'!M5159,Regional_Lookup!$A$2:$A$5, 0))</f>
        <v>0.14000000000000001</v>
      </c>
      <c r="X5159" s="4">
        <f>U5159/R5159</f>
        <v>-0.31428571428571428</v>
      </c>
      <c r="Y5159" s="4" t="str">
        <f>IF(X5159&gt;=W5159, "Yes", "No")</f>
        <v>No</v>
      </c>
      <c r="Z5159" s="4">
        <f>D5159-C5159</f>
        <v>4</v>
      </c>
      <c r="AA5159" s="4" t="str" cm="1">
        <f t="array" ref="AA5159">_xlfn.IFS(Z5159&lt;=2,"Fast",Z5159&gt;5, "Slow", AND(Z5159&gt;=3,Z5159&lt;=5),"Standard")</f>
        <v>Standard</v>
      </c>
    </row>
    <row r="5160" spans="1:27" x14ac:dyDescent="0.2">
      <c r="A5160" s="4">
        <v>5159</v>
      </c>
      <c r="B5160" s="4" t="s">
        <v>7822</v>
      </c>
      <c r="C5160" s="5">
        <v>42916</v>
      </c>
      <c r="D5160" s="5">
        <v>42920</v>
      </c>
      <c r="E5160" s="4" t="s">
        <v>21</v>
      </c>
      <c r="F5160" s="4" t="s">
        <v>2692</v>
      </c>
      <c r="G5160" s="4" t="s">
        <v>2691</v>
      </c>
      <c r="H5160" s="4" t="s">
        <v>102</v>
      </c>
      <c r="I5160" s="4" t="s">
        <v>17</v>
      </c>
      <c r="J5160" s="4" t="s">
        <v>319</v>
      </c>
      <c r="K5160" s="4" t="s">
        <v>318</v>
      </c>
      <c r="L5160" s="4">
        <v>60653</v>
      </c>
      <c r="M5160" s="4" t="s">
        <v>3</v>
      </c>
      <c r="N5160" s="4" t="s">
        <v>1557</v>
      </c>
      <c r="O5160" s="4" t="s">
        <v>37</v>
      </c>
      <c r="P5160" s="4" t="s">
        <v>36</v>
      </c>
      <c r="Q5160" s="4" t="s">
        <v>1556</v>
      </c>
      <c r="R5160" s="4">
        <v>14.224</v>
      </c>
      <c r="S5160" s="4">
        <v>2</v>
      </c>
      <c r="T5160" s="4">
        <v>0.6</v>
      </c>
      <c r="U5160" s="4">
        <v>-10.3124</v>
      </c>
      <c r="V5160" s="4" t="str">
        <f>INDEX(Regional_Lookup!$B$2:$B$5,MATCH('Sample - Superstore'!M5160,Regional_Lookup!$A$2:$A$5,0))</f>
        <v>David Johnson</v>
      </c>
      <c r="W5160" s="4">
        <f>INDEX(Regional_Lookup!$C$2:$C$5, MATCH('Sample - Superstore'!M5160,Regional_Lookup!$A$2:$A$5, 0))</f>
        <v>0.14000000000000001</v>
      </c>
      <c r="X5160" s="4">
        <f>U5160/R5160</f>
        <v>-0.72499999999999998</v>
      </c>
      <c r="Y5160" s="4" t="str">
        <f>IF(X5160&gt;=W5160, "Yes", "No")</f>
        <v>No</v>
      </c>
      <c r="Z5160" s="4">
        <f>D5160-C5160</f>
        <v>4</v>
      </c>
      <c r="AA5160" s="4" t="str" cm="1">
        <f t="array" ref="AA5160">_xlfn.IFS(Z5160&lt;=2,"Fast",Z5160&gt;5, "Slow", AND(Z5160&gt;=3,Z5160&lt;=5),"Standard")</f>
        <v>Standard</v>
      </c>
    </row>
    <row r="5161" spans="1:27" x14ac:dyDescent="0.2">
      <c r="A5161" s="4">
        <v>5160</v>
      </c>
      <c r="B5161" s="4" t="s">
        <v>7821</v>
      </c>
      <c r="C5161" s="5">
        <v>42303</v>
      </c>
      <c r="D5161" s="5">
        <v>42307</v>
      </c>
      <c r="E5161" s="4" t="s">
        <v>21</v>
      </c>
      <c r="F5161" s="4" t="s">
        <v>665</v>
      </c>
      <c r="G5161" s="4" t="s">
        <v>664</v>
      </c>
      <c r="H5161" s="4" t="s">
        <v>50</v>
      </c>
      <c r="I5161" s="4" t="s">
        <v>17</v>
      </c>
      <c r="J5161" s="4" t="s">
        <v>1960</v>
      </c>
      <c r="K5161" s="4" t="s">
        <v>181</v>
      </c>
      <c r="L5161" s="4">
        <v>85345</v>
      </c>
      <c r="M5161" s="4" t="s">
        <v>9</v>
      </c>
      <c r="N5161" s="4" t="s">
        <v>3149</v>
      </c>
      <c r="O5161" s="4" t="s">
        <v>33</v>
      </c>
      <c r="P5161" s="4" t="s">
        <v>32</v>
      </c>
      <c r="Q5161" s="4" t="s">
        <v>3148</v>
      </c>
      <c r="R5161" s="4">
        <v>105.584</v>
      </c>
      <c r="S5161" s="4">
        <v>2</v>
      </c>
      <c r="T5161" s="4">
        <v>0.2</v>
      </c>
      <c r="U5161" s="4">
        <v>9.2385999999999999</v>
      </c>
      <c r="V5161" s="4" t="str">
        <f>INDEX(Regional_Lookup!$B$2:$B$5,MATCH('Sample - Superstore'!M5161,Regional_Lookup!$A$2:$A$5,0))</f>
        <v>James Chen</v>
      </c>
      <c r="W5161" s="4">
        <f>INDEX(Regional_Lookup!$C$2:$C$5, MATCH('Sample - Superstore'!M5161,Regional_Lookup!$A$2:$A$5, 0))</f>
        <v>0.18</v>
      </c>
      <c r="X5161" s="4">
        <f>U5161/R5161</f>
        <v>8.7499999999999994E-2</v>
      </c>
      <c r="Y5161" s="4" t="str">
        <f>IF(X5161&gt;=W5161, "Yes", "No")</f>
        <v>No</v>
      </c>
      <c r="Z5161" s="4">
        <f>D5161-C5161</f>
        <v>4</v>
      </c>
      <c r="AA5161" s="4" t="str" cm="1">
        <f t="array" ref="AA5161">_xlfn.IFS(Z5161&lt;=2,"Fast",Z5161&gt;5, "Slow", AND(Z5161&gt;=3,Z5161&lt;=5),"Standard")</f>
        <v>Standard</v>
      </c>
    </row>
    <row r="5162" spans="1:27" x14ac:dyDescent="0.2">
      <c r="A5162" s="4">
        <v>5161</v>
      </c>
      <c r="B5162" s="4" t="s">
        <v>7821</v>
      </c>
      <c r="C5162" s="5">
        <v>42303</v>
      </c>
      <c r="D5162" s="5">
        <v>42307</v>
      </c>
      <c r="E5162" s="4" t="s">
        <v>21</v>
      </c>
      <c r="F5162" s="4" t="s">
        <v>665</v>
      </c>
      <c r="G5162" s="4" t="s">
        <v>664</v>
      </c>
      <c r="H5162" s="4" t="s">
        <v>50</v>
      </c>
      <c r="I5162" s="4" t="s">
        <v>17</v>
      </c>
      <c r="J5162" s="4" t="s">
        <v>1960</v>
      </c>
      <c r="K5162" s="4" t="s">
        <v>181</v>
      </c>
      <c r="L5162" s="4">
        <v>85345</v>
      </c>
      <c r="M5162" s="4" t="s">
        <v>9</v>
      </c>
      <c r="N5162" s="4" t="s">
        <v>7142</v>
      </c>
      <c r="O5162" s="4" t="s">
        <v>33</v>
      </c>
      <c r="P5162" s="4" t="s">
        <v>32</v>
      </c>
      <c r="Q5162" s="4" t="s">
        <v>7141</v>
      </c>
      <c r="R5162" s="4">
        <v>68.72</v>
      </c>
      <c r="S5162" s="4">
        <v>2</v>
      </c>
      <c r="T5162" s="4">
        <v>0.2</v>
      </c>
      <c r="U5162" s="4">
        <v>-14.603</v>
      </c>
      <c r="V5162" s="4" t="str">
        <f>INDEX(Regional_Lookup!$B$2:$B$5,MATCH('Sample - Superstore'!M5162,Regional_Lookup!$A$2:$A$5,0))</f>
        <v>James Chen</v>
      </c>
      <c r="W5162" s="4">
        <f>INDEX(Regional_Lookup!$C$2:$C$5, MATCH('Sample - Superstore'!M5162,Regional_Lookup!$A$2:$A$5, 0))</f>
        <v>0.18</v>
      </c>
      <c r="X5162" s="4">
        <f>U5162/R5162</f>
        <v>-0.21249999999999999</v>
      </c>
      <c r="Y5162" s="4" t="str">
        <f>IF(X5162&gt;=W5162, "Yes", "No")</f>
        <v>No</v>
      </c>
      <c r="Z5162" s="4">
        <f>D5162-C5162</f>
        <v>4</v>
      </c>
      <c r="AA5162" s="4" t="str" cm="1">
        <f t="array" ref="AA5162">_xlfn.IFS(Z5162&lt;=2,"Fast",Z5162&gt;5, "Slow", AND(Z5162&gt;=3,Z5162&lt;=5),"Standard")</f>
        <v>Standard</v>
      </c>
    </row>
    <row r="5163" spans="1:27" x14ac:dyDescent="0.2">
      <c r="A5163" s="4">
        <v>5162</v>
      </c>
      <c r="B5163" s="4" t="s">
        <v>7820</v>
      </c>
      <c r="C5163" s="5">
        <v>41850</v>
      </c>
      <c r="D5163" s="5">
        <v>41856</v>
      </c>
      <c r="E5163" s="4" t="s">
        <v>29</v>
      </c>
      <c r="F5163" s="4" t="s">
        <v>3747</v>
      </c>
      <c r="G5163" s="4" t="s">
        <v>3746</v>
      </c>
      <c r="H5163" s="4" t="s">
        <v>50</v>
      </c>
      <c r="I5163" s="4" t="s">
        <v>17</v>
      </c>
      <c r="J5163" s="4" t="s">
        <v>234</v>
      </c>
      <c r="K5163" s="4" t="s">
        <v>233</v>
      </c>
      <c r="L5163" s="4">
        <v>98103</v>
      </c>
      <c r="M5163" s="4" t="s">
        <v>9</v>
      </c>
      <c r="N5163" s="4" t="s">
        <v>5414</v>
      </c>
      <c r="O5163" s="4" t="s">
        <v>37</v>
      </c>
      <c r="P5163" s="4" t="s">
        <v>165</v>
      </c>
      <c r="Q5163" s="4" t="s">
        <v>5413</v>
      </c>
      <c r="R5163" s="4">
        <v>1367.84</v>
      </c>
      <c r="S5163" s="4">
        <v>8</v>
      </c>
      <c r="T5163" s="4">
        <v>0</v>
      </c>
      <c r="U5163" s="4">
        <v>259.88959999999997</v>
      </c>
      <c r="V5163" s="4" t="str">
        <f>INDEX(Regional_Lookup!$B$2:$B$5,MATCH('Sample - Superstore'!M5163,Regional_Lookup!$A$2:$A$5,0))</f>
        <v>James Chen</v>
      </c>
      <c r="W5163" s="4">
        <f>INDEX(Regional_Lookup!$C$2:$C$5, MATCH('Sample - Superstore'!M5163,Regional_Lookup!$A$2:$A$5, 0))</f>
        <v>0.18</v>
      </c>
      <c r="X5163" s="4">
        <f>U5163/R5163</f>
        <v>0.19</v>
      </c>
      <c r="Y5163" s="4" t="str">
        <f>IF(X5163&gt;=W5163, "Yes", "No")</f>
        <v>Yes</v>
      </c>
      <c r="Z5163" s="4">
        <f>D5163-C5163</f>
        <v>6</v>
      </c>
      <c r="AA5163" s="4" t="str" cm="1">
        <f t="array" ref="AA5163">_xlfn.IFS(Z5163&lt;=2,"Fast",Z5163&gt;5, "Slow", AND(Z5163&gt;=3,Z5163&lt;=5),"Standard")</f>
        <v>Slow</v>
      </c>
    </row>
    <row r="5164" spans="1:27" x14ac:dyDescent="0.2">
      <c r="A5164" s="4">
        <v>5163</v>
      </c>
      <c r="B5164" s="4" t="s">
        <v>7819</v>
      </c>
      <c r="C5164" s="5">
        <v>42692</v>
      </c>
      <c r="D5164" s="5">
        <v>42697</v>
      </c>
      <c r="E5164" s="4" t="s">
        <v>21</v>
      </c>
      <c r="F5164" s="4" t="s">
        <v>184</v>
      </c>
      <c r="G5164" s="4" t="s">
        <v>183</v>
      </c>
      <c r="H5164" s="4" t="s">
        <v>18</v>
      </c>
      <c r="I5164" s="4" t="s">
        <v>17</v>
      </c>
      <c r="J5164" s="4" t="s">
        <v>7818</v>
      </c>
      <c r="K5164" s="4" t="s">
        <v>76</v>
      </c>
      <c r="L5164" s="4">
        <v>48180</v>
      </c>
      <c r="M5164" s="4" t="s">
        <v>3</v>
      </c>
      <c r="N5164" s="4" t="s">
        <v>336</v>
      </c>
      <c r="O5164" s="4" t="s">
        <v>37</v>
      </c>
      <c r="P5164" s="4" t="s">
        <v>221</v>
      </c>
      <c r="Q5164" s="4" t="s">
        <v>335</v>
      </c>
      <c r="R5164" s="4">
        <v>301.95999999999998</v>
      </c>
      <c r="S5164" s="4">
        <v>2</v>
      </c>
      <c r="T5164" s="4">
        <v>0</v>
      </c>
      <c r="U5164" s="4">
        <v>33.215600000000002</v>
      </c>
      <c r="V5164" s="4" t="str">
        <f>INDEX(Regional_Lookup!$B$2:$B$5,MATCH('Sample - Superstore'!M5164,Regional_Lookup!$A$2:$A$5,0))</f>
        <v>David Johnson</v>
      </c>
      <c r="W5164" s="4">
        <f>INDEX(Regional_Lookup!$C$2:$C$5, MATCH('Sample - Superstore'!M5164,Regional_Lookup!$A$2:$A$5, 0))</f>
        <v>0.14000000000000001</v>
      </c>
      <c r="X5164" s="4">
        <f>U5164/R5164</f>
        <v>0.11000000000000001</v>
      </c>
      <c r="Y5164" s="4" t="str">
        <f>IF(X5164&gt;=W5164, "Yes", "No")</f>
        <v>No</v>
      </c>
      <c r="Z5164" s="4">
        <f>D5164-C5164</f>
        <v>5</v>
      </c>
      <c r="AA5164" s="4" t="str" cm="1">
        <f t="array" ref="AA5164">_xlfn.IFS(Z5164&lt;=2,"Fast",Z5164&gt;5, "Slow", AND(Z5164&gt;=3,Z5164&lt;=5),"Standard")</f>
        <v>Standard</v>
      </c>
    </row>
    <row r="5165" spans="1:27" x14ac:dyDescent="0.2">
      <c r="A5165" s="4">
        <v>5164</v>
      </c>
      <c r="B5165" s="4" t="s">
        <v>7817</v>
      </c>
      <c r="C5165" s="5">
        <v>42191</v>
      </c>
      <c r="D5165" s="5">
        <v>42196</v>
      </c>
      <c r="E5165" s="4" t="s">
        <v>29</v>
      </c>
      <c r="F5165" s="4" t="s">
        <v>5880</v>
      </c>
      <c r="G5165" s="4" t="s">
        <v>5879</v>
      </c>
      <c r="H5165" s="4" t="s">
        <v>18</v>
      </c>
      <c r="I5165" s="4" t="s">
        <v>17</v>
      </c>
      <c r="J5165" s="4" t="s">
        <v>1441</v>
      </c>
      <c r="K5165" s="4" t="s">
        <v>15</v>
      </c>
      <c r="L5165" s="4">
        <v>91104</v>
      </c>
      <c r="M5165" s="4" t="s">
        <v>9</v>
      </c>
      <c r="N5165" s="4" t="s">
        <v>5525</v>
      </c>
      <c r="O5165" s="4" t="s">
        <v>37</v>
      </c>
      <c r="P5165" s="4" t="s">
        <v>221</v>
      </c>
      <c r="Q5165" s="4" t="s">
        <v>5524</v>
      </c>
      <c r="R5165" s="4">
        <v>170.352</v>
      </c>
      <c r="S5165" s="4">
        <v>3</v>
      </c>
      <c r="T5165" s="4">
        <v>0.2</v>
      </c>
      <c r="U5165" s="4">
        <v>-17.0352</v>
      </c>
      <c r="V5165" s="4" t="str">
        <f>INDEX(Regional_Lookup!$B$2:$B$5,MATCH('Sample - Superstore'!M5165,Regional_Lookup!$A$2:$A$5,0))</f>
        <v>James Chen</v>
      </c>
      <c r="W5165" s="4">
        <f>INDEX(Regional_Lookup!$C$2:$C$5, MATCH('Sample - Superstore'!M5165,Regional_Lookup!$A$2:$A$5, 0))</f>
        <v>0.18</v>
      </c>
      <c r="X5165" s="4">
        <f>U5165/R5165</f>
        <v>-9.9999999999999992E-2</v>
      </c>
      <c r="Y5165" s="4" t="str">
        <f>IF(X5165&gt;=W5165, "Yes", "No")</f>
        <v>No</v>
      </c>
      <c r="Z5165" s="4">
        <f>D5165-C5165</f>
        <v>5</v>
      </c>
      <c r="AA5165" s="4" t="str" cm="1">
        <f t="array" ref="AA5165">_xlfn.IFS(Z5165&lt;=2,"Fast",Z5165&gt;5, "Slow", AND(Z5165&gt;=3,Z5165&lt;=5),"Standard")</f>
        <v>Standard</v>
      </c>
    </row>
    <row r="5166" spans="1:27" x14ac:dyDescent="0.2">
      <c r="A5166" s="4">
        <v>5165</v>
      </c>
      <c r="B5166" s="4" t="s">
        <v>7813</v>
      </c>
      <c r="C5166" s="5">
        <v>41953</v>
      </c>
      <c r="D5166" s="5">
        <v>41959</v>
      </c>
      <c r="E5166" s="4" t="s">
        <v>29</v>
      </c>
      <c r="F5166" s="4" t="s">
        <v>1570</v>
      </c>
      <c r="G5166" s="4" t="s">
        <v>1569</v>
      </c>
      <c r="H5166" s="4" t="s">
        <v>18</v>
      </c>
      <c r="I5166" s="4" t="s">
        <v>17</v>
      </c>
      <c r="J5166" s="4" t="s">
        <v>5398</v>
      </c>
      <c r="K5166" s="4" t="s">
        <v>76</v>
      </c>
      <c r="L5166" s="4">
        <v>48640</v>
      </c>
      <c r="M5166" s="4" t="s">
        <v>3</v>
      </c>
      <c r="N5166" s="4" t="s">
        <v>2596</v>
      </c>
      <c r="O5166" s="4" t="s">
        <v>13</v>
      </c>
      <c r="P5166" s="4" t="s">
        <v>116</v>
      </c>
      <c r="Q5166" s="4" t="s">
        <v>7816</v>
      </c>
      <c r="R5166" s="4">
        <v>3.9</v>
      </c>
      <c r="S5166" s="4">
        <v>2</v>
      </c>
      <c r="T5166" s="4">
        <v>0</v>
      </c>
      <c r="U5166" s="4">
        <v>1.5209999999999999</v>
      </c>
      <c r="V5166" s="4" t="str">
        <f>INDEX(Regional_Lookup!$B$2:$B$5,MATCH('Sample - Superstore'!M5166,Regional_Lookup!$A$2:$A$5,0))</f>
        <v>David Johnson</v>
      </c>
      <c r="W5166" s="4">
        <f>INDEX(Regional_Lookup!$C$2:$C$5, MATCH('Sample - Superstore'!M5166,Regional_Lookup!$A$2:$A$5, 0))</f>
        <v>0.14000000000000001</v>
      </c>
      <c r="X5166" s="4">
        <f>U5166/R5166</f>
        <v>0.38999999999999996</v>
      </c>
      <c r="Y5166" s="4" t="str">
        <f>IF(X5166&gt;=W5166, "Yes", "No")</f>
        <v>Yes</v>
      </c>
      <c r="Z5166" s="4">
        <f>D5166-C5166</f>
        <v>6</v>
      </c>
      <c r="AA5166" s="4" t="str" cm="1">
        <f t="array" ref="AA5166">_xlfn.IFS(Z5166&lt;=2,"Fast",Z5166&gt;5, "Slow", AND(Z5166&gt;=3,Z5166&lt;=5),"Standard")</f>
        <v>Slow</v>
      </c>
    </row>
    <row r="5167" spans="1:27" x14ac:dyDescent="0.2">
      <c r="A5167" s="4">
        <v>5166</v>
      </c>
      <c r="B5167" s="4" t="s">
        <v>7813</v>
      </c>
      <c r="C5167" s="5">
        <v>41953</v>
      </c>
      <c r="D5167" s="5">
        <v>41959</v>
      </c>
      <c r="E5167" s="4" t="s">
        <v>29</v>
      </c>
      <c r="F5167" s="4" t="s">
        <v>1570</v>
      </c>
      <c r="G5167" s="4" t="s">
        <v>1569</v>
      </c>
      <c r="H5167" s="4" t="s">
        <v>18</v>
      </c>
      <c r="I5167" s="4" t="s">
        <v>17</v>
      </c>
      <c r="J5167" s="4" t="s">
        <v>5398</v>
      </c>
      <c r="K5167" s="4" t="s">
        <v>76</v>
      </c>
      <c r="L5167" s="4">
        <v>48640</v>
      </c>
      <c r="M5167" s="4" t="s">
        <v>3</v>
      </c>
      <c r="N5167" s="4" t="s">
        <v>5008</v>
      </c>
      <c r="O5167" s="4" t="s">
        <v>13</v>
      </c>
      <c r="P5167" s="4" t="s">
        <v>24</v>
      </c>
      <c r="Q5167" s="4" t="s">
        <v>5007</v>
      </c>
      <c r="R5167" s="4">
        <v>12.84</v>
      </c>
      <c r="S5167" s="4">
        <v>3</v>
      </c>
      <c r="T5167" s="4">
        <v>0</v>
      </c>
      <c r="U5167" s="4">
        <v>5.7779999999999996</v>
      </c>
      <c r="V5167" s="4" t="str">
        <f>INDEX(Regional_Lookup!$B$2:$B$5,MATCH('Sample - Superstore'!M5167,Regional_Lookup!$A$2:$A$5,0))</f>
        <v>David Johnson</v>
      </c>
      <c r="W5167" s="4">
        <f>INDEX(Regional_Lookup!$C$2:$C$5, MATCH('Sample - Superstore'!M5167,Regional_Lookup!$A$2:$A$5, 0))</f>
        <v>0.14000000000000001</v>
      </c>
      <c r="X5167" s="4">
        <f>U5167/R5167</f>
        <v>0.44999999999999996</v>
      </c>
      <c r="Y5167" s="4" t="str">
        <f>IF(X5167&gt;=W5167, "Yes", "No")</f>
        <v>Yes</v>
      </c>
      <c r="Z5167" s="4">
        <f>D5167-C5167</f>
        <v>6</v>
      </c>
      <c r="AA5167" s="4" t="str" cm="1">
        <f t="array" ref="AA5167">_xlfn.IFS(Z5167&lt;=2,"Fast",Z5167&gt;5, "Slow", AND(Z5167&gt;=3,Z5167&lt;=5),"Standard")</f>
        <v>Slow</v>
      </c>
    </row>
    <row r="5168" spans="1:27" x14ac:dyDescent="0.2">
      <c r="A5168" s="4">
        <v>5167</v>
      </c>
      <c r="B5168" s="4" t="s">
        <v>7813</v>
      </c>
      <c r="C5168" s="5">
        <v>41953</v>
      </c>
      <c r="D5168" s="5">
        <v>41959</v>
      </c>
      <c r="E5168" s="4" t="s">
        <v>29</v>
      </c>
      <c r="F5168" s="4" t="s">
        <v>1570</v>
      </c>
      <c r="G5168" s="4" t="s">
        <v>1569</v>
      </c>
      <c r="H5168" s="4" t="s">
        <v>18</v>
      </c>
      <c r="I5168" s="4" t="s">
        <v>17</v>
      </c>
      <c r="J5168" s="4" t="s">
        <v>5398</v>
      </c>
      <c r="K5168" s="4" t="s">
        <v>76</v>
      </c>
      <c r="L5168" s="4">
        <v>48640</v>
      </c>
      <c r="M5168" s="4" t="s">
        <v>3</v>
      </c>
      <c r="N5168" s="4" t="s">
        <v>7815</v>
      </c>
      <c r="O5168" s="4" t="s">
        <v>13</v>
      </c>
      <c r="P5168" s="4" t="s">
        <v>24</v>
      </c>
      <c r="Q5168" s="4" t="s">
        <v>7814</v>
      </c>
      <c r="R5168" s="4">
        <v>15.84</v>
      </c>
      <c r="S5168" s="4">
        <v>3</v>
      </c>
      <c r="T5168" s="4">
        <v>0</v>
      </c>
      <c r="U5168" s="4">
        <v>7.1280000000000001</v>
      </c>
      <c r="V5168" s="4" t="str">
        <f>INDEX(Regional_Lookup!$B$2:$B$5,MATCH('Sample - Superstore'!M5168,Regional_Lookup!$A$2:$A$5,0))</f>
        <v>David Johnson</v>
      </c>
      <c r="W5168" s="4">
        <f>INDEX(Regional_Lookup!$C$2:$C$5, MATCH('Sample - Superstore'!M5168,Regional_Lookup!$A$2:$A$5, 0))</f>
        <v>0.14000000000000001</v>
      </c>
      <c r="X5168" s="4">
        <f>U5168/R5168</f>
        <v>0.45</v>
      </c>
      <c r="Y5168" s="4" t="str">
        <f>IF(X5168&gt;=W5168, "Yes", "No")</f>
        <v>Yes</v>
      </c>
      <c r="Z5168" s="4">
        <f>D5168-C5168</f>
        <v>6</v>
      </c>
      <c r="AA5168" s="4" t="str" cm="1">
        <f t="array" ref="AA5168">_xlfn.IFS(Z5168&lt;=2,"Fast",Z5168&gt;5, "Slow", AND(Z5168&gt;=3,Z5168&lt;=5),"Standard")</f>
        <v>Slow</v>
      </c>
    </row>
    <row r="5169" spans="1:27" x14ac:dyDescent="0.2">
      <c r="A5169" s="4">
        <v>5168</v>
      </c>
      <c r="B5169" s="4" t="s">
        <v>7813</v>
      </c>
      <c r="C5169" s="5">
        <v>41953</v>
      </c>
      <c r="D5169" s="5">
        <v>41959</v>
      </c>
      <c r="E5169" s="4" t="s">
        <v>29</v>
      </c>
      <c r="F5169" s="4" t="s">
        <v>1570</v>
      </c>
      <c r="G5169" s="4" t="s">
        <v>1569</v>
      </c>
      <c r="H5169" s="4" t="s">
        <v>18</v>
      </c>
      <c r="I5169" s="4" t="s">
        <v>17</v>
      </c>
      <c r="J5169" s="4" t="s">
        <v>5398</v>
      </c>
      <c r="K5169" s="4" t="s">
        <v>76</v>
      </c>
      <c r="L5169" s="4">
        <v>48640</v>
      </c>
      <c r="M5169" s="4" t="s">
        <v>3</v>
      </c>
      <c r="N5169" s="4" t="s">
        <v>4811</v>
      </c>
      <c r="O5169" s="4" t="s">
        <v>37</v>
      </c>
      <c r="P5169" s="4" t="s">
        <v>221</v>
      </c>
      <c r="Q5169" s="4" t="s">
        <v>4810</v>
      </c>
      <c r="R5169" s="4">
        <v>563.94000000000005</v>
      </c>
      <c r="S5169" s="4">
        <v>3</v>
      </c>
      <c r="T5169" s="4">
        <v>0</v>
      </c>
      <c r="U5169" s="4">
        <v>112.788</v>
      </c>
      <c r="V5169" s="4" t="str">
        <f>INDEX(Regional_Lookup!$B$2:$B$5,MATCH('Sample - Superstore'!M5169,Regional_Lookup!$A$2:$A$5,0))</f>
        <v>David Johnson</v>
      </c>
      <c r="W5169" s="4">
        <f>INDEX(Regional_Lookup!$C$2:$C$5, MATCH('Sample - Superstore'!M5169,Regional_Lookup!$A$2:$A$5, 0))</f>
        <v>0.14000000000000001</v>
      </c>
      <c r="X5169" s="4">
        <f>U5169/R5169</f>
        <v>0.19999999999999998</v>
      </c>
      <c r="Y5169" s="4" t="str">
        <f>IF(X5169&gt;=W5169, "Yes", "No")</f>
        <v>Yes</v>
      </c>
      <c r="Z5169" s="4">
        <f>D5169-C5169</f>
        <v>6</v>
      </c>
      <c r="AA5169" s="4" t="str" cm="1">
        <f t="array" ref="AA5169">_xlfn.IFS(Z5169&lt;=2,"Fast",Z5169&gt;5, "Slow", AND(Z5169&gt;=3,Z5169&lt;=5),"Standard")</f>
        <v>Slow</v>
      </c>
    </row>
    <row r="5170" spans="1:27" x14ac:dyDescent="0.2">
      <c r="A5170" s="4">
        <v>5169</v>
      </c>
      <c r="B5170" s="4" t="s">
        <v>7813</v>
      </c>
      <c r="C5170" s="5">
        <v>41953</v>
      </c>
      <c r="D5170" s="5">
        <v>41959</v>
      </c>
      <c r="E5170" s="4" t="s">
        <v>29</v>
      </c>
      <c r="F5170" s="4" t="s">
        <v>1570</v>
      </c>
      <c r="G5170" s="4" t="s">
        <v>1569</v>
      </c>
      <c r="H5170" s="4" t="s">
        <v>18</v>
      </c>
      <c r="I5170" s="4" t="s">
        <v>17</v>
      </c>
      <c r="J5170" s="4" t="s">
        <v>5398</v>
      </c>
      <c r="K5170" s="4" t="s">
        <v>76</v>
      </c>
      <c r="L5170" s="4">
        <v>48640</v>
      </c>
      <c r="M5170" s="4" t="s">
        <v>3</v>
      </c>
      <c r="N5170" s="4" t="s">
        <v>2111</v>
      </c>
      <c r="O5170" s="4" t="s">
        <v>13</v>
      </c>
      <c r="P5170" s="4" t="s">
        <v>231</v>
      </c>
      <c r="Q5170" s="4" t="s">
        <v>2110</v>
      </c>
      <c r="R5170" s="4">
        <v>62.94</v>
      </c>
      <c r="S5170" s="4">
        <v>3</v>
      </c>
      <c r="T5170" s="4">
        <v>0</v>
      </c>
      <c r="U5170" s="4">
        <v>11.958600000000001</v>
      </c>
      <c r="V5170" s="4" t="str">
        <f>INDEX(Regional_Lookup!$B$2:$B$5,MATCH('Sample - Superstore'!M5170,Regional_Lookup!$A$2:$A$5,0))</f>
        <v>David Johnson</v>
      </c>
      <c r="W5170" s="4">
        <f>INDEX(Regional_Lookup!$C$2:$C$5, MATCH('Sample - Superstore'!M5170,Regional_Lookup!$A$2:$A$5, 0))</f>
        <v>0.14000000000000001</v>
      </c>
      <c r="X5170" s="4">
        <f>U5170/R5170</f>
        <v>0.19</v>
      </c>
      <c r="Y5170" s="4" t="str">
        <f>IF(X5170&gt;=W5170, "Yes", "No")</f>
        <v>Yes</v>
      </c>
      <c r="Z5170" s="4">
        <f>D5170-C5170</f>
        <v>6</v>
      </c>
      <c r="AA5170" s="4" t="str" cm="1">
        <f t="array" ref="AA5170">_xlfn.IFS(Z5170&lt;=2,"Fast",Z5170&gt;5, "Slow", AND(Z5170&gt;=3,Z5170&lt;=5),"Standard")</f>
        <v>Slow</v>
      </c>
    </row>
    <row r="5171" spans="1:27" x14ac:dyDescent="0.2">
      <c r="A5171" s="4">
        <v>5170</v>
      </c>
      <c r="B5171" s="4" t="s">
        <v>7813</v>
      </c>
      <c r="C5171" s="5">
        <v>41953</v>
      </c>
      <c r="D5171" s="5">
        <v>41959</v>
      </c>
      <c r="E5171" s="4" t="s">
        <v>29</v>
      </c>
      <c r="F5171" s="4" t="s">
        <v>1570</v>
      </c>
      <c r="G5171" s="4" t="s">
        <v>1569</v>
      </c>
      <c r="H5171" s="4" t="s">
        <v>18</v>
      </c>
      <c r="I5171" s="4" t="s">
        <v>17</v>
      </c>
      <c r="J5171" s="4" t="s">
        <v>5398</v>
      </c>
      <c r="K5171" s="4" t="s">
        <v>76</v>
      </c>
      <c r="L5171" s="4">
        <v>48640</v>
      </c>
      <c r="M5171" s="4" t="s">
        <v>3</v>
      </c>
      <c r="N5171" s="4" t="s">
        <v>3330</v>
      </c>
      <c r="O5171" s="4" t="s">
        <v>13</v>
      </c>
      <c r="P5171" s="4" t="s">
        <v>231</v>
      </c>
      <c r="Q5171" s="4" t="s">
        <v>3329</v>
      </c>
      <c r="R5171" s="4">
        <v>535.41</v>
      </c>
      <c r="S5171" s="4">
        <v>3</v>
      </c>
      <c r="T5171" s="4">
        <v>0</v>
      </c>
      <c r="U5171" s="4">
        <v>160.62299999999999</v>
      </c>
      <c r="V5171" s="4" t="str">
        <f>INDEX(Regional_Lookup!$B$2:$B$5,MATCH('Sample - Superstore'!M5171,Regional_Lookup!$A$2:$A$5,0))</f>
        <v>David Johnson</v>
      </c>
      <c r="W5171" s="4">
        <f>INDEX(Regional_Lookup!$C$2:$C$5, MATCH('Sample - Superstore'!M5171,Regional_Lookup!$A$2:$A$5, 0))</f>
        <v>0.14000000000000001</v>
      </c>
      <c r="X5171" s="4">
        <f>U5171/R5171</f>
        <v>0.3</v>
      </c>
      <c r="Y5171" s="4" t="str">
        <f>IF(X5171&gt;=W5171, "Yes", "No")</f>
        <v>Yes</v>
      </c>
      <c r="Z5171" s="4">
        <f>D5171-C5171</f>
        <v>6</v>
      </c>
      <c r="AA5171" s="4" t="str" cm="1">
        <f t="array" ref="AA5171">_xlfn.IFS(Z5171&lt;=2,"Fast",Z5171&gt;5, "Slow", AND(Z5171&gt;=3,Z5171&lt;=5),"Standard")</f>
        <v>Slow</v>
      </c>
    </row>
    <row r="5172" spans="1:27" x14ac:dyDescent="0.2">
      <c r="A5172" s="4">
        <v>5171</v>
      </c>
      <c r="B5172" s="4" t="s">
        <v>7812</v>
      </c>
      <c r="C5172" s="5">
        <v>42517</v>
      </c>
      <c r="D5172" s="5">
        <v>42519</v>
      </c>
      <c r="E5172" s="4" t="s">
        <v>21</v>
      </c>
      <c r="F5172" s="4" t="s">
        <v>4044</v>
      </c>
      <c r="G5172" s="4" t="s">
        <v>4043</v>
      </c>
      <c r="H5172" s="4" t="s">
        <v>50</v>
      </c>
      <c r="I5172" s="4" t="s">
        <v>17</v>
      </c>
      <c r="J5172" s="4" t="s">
        <v>1079</v>
      </c>
      <c r="K5172" s="4" t="s">
        <v>76</v>
      </c>
      <c r="L5172" s="4">
        <v>48205</v>
      </c>
      <c r="M5172" s="4" t="s">
        <v>3</v>
      </c>
      <c r="N5172" s="4" t="s">
        <v>1997</v>
      </c>
      <c r="O5172" s="4" t="s">
        <v>37</v>
      </c>
      <c r="P5172" s="4" t="s">
        <v>221</v>
      </c>
      <c r="Q5172" s="4" t="s">
        <v>1996</v>
      </c>
      <c r="R5172" s="4">
        <v>3504.9</v>
      </c>
      <c r="S5172" s="4">
        <v>5</v>
      </c>
      <c r="T5172" s="4">
        <v>0</v>
      </c>
      <c r="U5172" s="4">
        <v>700.98</v>
      </c>
      <c r="V5172" s="4" t="str">
        <f>INDEX(Regional_Lookup!$B$2:$B$5,MATCH('Sample - Superstore'!M5172,Regional_Lookup!$A$2:$A$5,0))</f>
        <v>David Johnson</v>
      </c>
      <c r="W5172" s="4">
        <f>INDEX(Regional_Lookup!$C$2:$C$5, MATCH('Sample - Superstore'!M5172,Regional_Lookup!$A$2:$A$5, 0))</f>
        <v>0.14000000000000001</v>
      </c>
      <c r="X5172" s="4">
        <f>U5172/R5172</f>
        <v>0.2</v>
      </c>
      <c r="Y5172" s="4" t="str">
        <f>IF(X5172&gt;=W5172, "Yes", "No")</f>
        <v>Yes</v>
      </c>
      <c r="Z5172" s="4">
        <f>D5172-C5172</f>
        <v>2</v>
      </c>
      <c r="AA5172" s="4" t="str" cm="1">
        <f t="array" ref="AA5172">_xlfn.IFS(Z5172&lt;=2,"Fast",Z5172&gt;5, "Slow", AND(Z5172&gt;=3,Z5172&lt;=5),"Standard")</f>
        <v>Fast</v>
      </c>
    </row>
    <row r="5173" spans="1:27" x14ac:dyDescent="0.2">
      <c r="A5173" s="4">
        <v>5172</v>
      </c>
      <c r="B5173" s="4" t="s">
        <v>7812</v>
      </c>
      <c r="C5173" s="5">
        <v>42517</v>
      </c>
      <c r="D5173" s="5">
        <v>42519</v>
      </c>
      <c r="E5173" s="4" t="s">
        <v>21</v>
      </c>
      <c r="F5173" s="4" t="s">
        <v>4044</v>
      </c>
      <c r="G5173" s="4" t="s">
        <v>4043</v>
      </c>
      <c r="H5173" s="4" t="s">
        <v>50</v>
      </c>
      <c r="I5173" s="4" t="s">
        <v>17</v>
      </c>
      <c r="J5173" s="4" t="s">
        <v>1079</v>
      </c>
      <c r="K5173" s="4" t="s">
        <v>76</v>
      </c>
      <c r="L5173" s="4">
        <v>48205</v>
      </c>
      <c r="M5173" s="4" t="s">
        <v>3</v>
      </c>
      <c r="N5173" s="4" t="s">
        <v>6977</v>
      </c>
      <c r="O5173" s="4" t="s">
        <v>13</v>
      </c>
      <c r="P5173" s="4" t="s">
        <v>24</v>
      </c>
      <c r="Q5173" s="4" t="s">
        <v>6976</v>
      </c>
      <c r="R5173" s="4">
        <v>144.12</v>
      </c>
      <c r="S5173" s="4">
        <v>3</v>
      </c>
      <c r="T5173" s="4">
        <v>0</v>
      </c>
      <c r="U5173" s="4">
        <v>69.177599999999998</v>
      </c>
      <c r="V5173" s="4" t="str">
        <f>INDEX(Regional_Lookup!$B$2:$B$5,MATCH('Sample - Superstore'!M5173,Regional_Lookup!$A$2:$A$5,0))</f>
        <v>David Johnson</v>
      </c>
      <c r="W5173" s="4">
        <f>INDEX(Regional_Lookup!$C$2:$C$5, MATCH('Sample - Superstore'!M5173,Regional_Lookup!$A$2:$A$5, 0))</f>
        <v>0.14000000000000001</v>
      </c>
      <c r="X5173" s="4">
        <f>U5173/R5173</f>
        <v>0.48</v>
      </c>
      <c r="Y5173" s="4" t="str">
        <f>IF(X5173&gt;=W5173, "Yes", "No")</f>
        <v>Yes</v>
      </c>
      <c r="Z5173" s="4">
        <f>D5173-C5173</f>
        <v>2</v>
      </c>
      <c r="AA5173" s="4" t="str" cm="1">
        <f t="array" ref="AA5173">_xlfn.IFS(Z5173&lt;=2,"Fast",Z5173&gt;5, "Slow", AND(Z5173&gt;=3,Z5173&lt;=5),"Standard")</f>
        <v>Fast</v>
      </c>
    </row>
    <row r="5174" spans="1:27" x14ac:dyDescent="0.2">
      <c r="A5174" s="4">
        <v>5173</v>
      </c>
      <c r="B5174" s="4" t="s">
        <v>7812</v>
      </c>
      <c r="C5174" s="5">
        <v>42517</v>
      </c>
      <c r="D5174" s="5">
        <v>42519</v>
      </c>
      <c r="E5174" s="4" t="s">
        <v>21</v>
      </c>
      <c r="F5174" s="4" t="s">
        <v>4044</v>
      </c>
      <c r="G5174" s="4" t="s">
        <v>4043</v>
      </c>
      <c r="H5174" s="4" t="s">
        <v>50</v>
      </c>
      <c r="I5174" s="4" t="s">
        <v>17</v>
      </c>
      <c r="J5174" s="4" t="s">
        <v>1079</v>
      </c>
      <c r="K5174" s="4" t="s">
        <v>76</v>
      </c>
      <c r="L5174" s="4">
        <v>48205</v>
      </c>
      <c r="M5174" s="4" t="s">
        <v>3</v>
      </c>
      <c r="N5174" s="4" t="s">
        <v>370</v>
      </c>
      <c r="O5174" s="4" t="s">
        <v>13</v>
      </c>
      <c r="P5174" s="4" t="s">
        <v>24</v>
      </c>
      <c r="Q5174" s="4" t="s">
        <v>369</v>
      </c>
      <c r="R5174" s="4">
        <v>314.55</v>
      </c>
      <c r="S5174" s="4">
        <v>3</v>
      </c>
      <c r="T5174" s="4">
        <v>0</v>
      </c>
      <c r="U5174" s="4">
        <v>150.98400000000001</v>
      </c>
      <c r="V5174" s="4" t="str">
        <f>INDEX(Regional_Lookup!$B$2:$B$5,MATCH('Sample - Superstore'!M5174,Regional_Lookup!$A$2:$A$5,0))</f>
        <v>David Johnson</v>
      </c>
      <c r="W5174" s="4">
        <f>INDEX(Regional_Lookup!$C$2:$C$5, MATCH('Sample - Superstore'!M5174,Regional_Lookup!$A$2:$A$5, 0))</f>
        <v>0.14000000000000001</v>
      </c>
      <c r="X5174" s="4">
        <f>U5174/R5174</f>
        <v>0.48000000000000004</v>
      </c>
      <c r="Y5174" s="4" t="str">
        <f>IF(X5174&gt;=W5174, "Yes", "No")</f>
        <v>Yes</v>
      </c>
      <c r="Z5174" s="4">
        <f>D5174-C5174</f>
        <v>2</v>
      </c>
      <c r="AA5174" s="4" t="str" cm="1">
        <f t="array" ref="AA5174">_xlfn.IFS(Z5174&lt;=2,"Fast",Z5174&gt;5, "Slow", AND(Z5174&gt;=3,Z5174&lt;=5),"Standard")</f>
        <v>Fast</v>
      </c>
    </row>
    <row r="5175" spans="1:27" x14ac:dyDescent="0.2">
      <c r="A5175" s="4">
        <v>5174</v>
      </c>
      <c r="B5175" s="4" t="s">
        <v>7811</v>
      </c>
      <c r="C5175" s="5">
        <v>42071</v>
      </c>
      <c r="D5175" s="5">
        <v>42073</v>
      </c>
      <c r="E5175" s="4" t="s">
        <v>89</v>
      </c>
      <c r="F5175" s="4" t="s">
        <v>2402</v>
      </c>
      <c r="G5175" s="4" t="s">
        <v>2401</v>
      </c>
      <c r="H5175" s="4" t="s">
        <v>50</v>
      </c>
      <c r="I5175" s="4" t="s">
        <v>17</v>
      </c>
      <c r="J5175" s="4" t="s">
        <v>5449</v>
      </c>
      <c r="K5175" s="4" t="s">
        <v>394</v>
      </c>
      <c r="L5175" s="4">
        <v>81001</v>
      </c>
      <c r="M5175" s="4" t="s">
        <v>9</v>
      </c>
      <c r="N5175" s="4" t="s">
        <v>1697</v>
      </c>
      <c r="O5175" s="4" t="s">
        <v>13</v>
      </c>
      <c r="P5175" s="4" t="s">
        <v>116</v>
      </c>
      <c r="Q5175" s="4" t="s">
        <v>1696</v>
      </c>
      <c r="R5175" s="4">
        <v>3.4079999999999999</v>
      </c>
      <c r="S5175" s="4">
        <v>1</v>
      </c>
      <c r="T5175" s="4">
        <v>0.2</v>
      </c>
      <c r="U5175" s="4">
        <v>0.89459999999999995</v>
      </c>
      <c r="V5175" s="4" t="str">
        <f>INDEX(Regional_Lookup!$B$2:$B$5,MATCH('Sample - Superstore'!M5175,Regional_Lookup!$A$2:$A$5,0))</f>
        <v>James Chen</v>
      </c>
      <c r="W5175" s="4">
        <f>INDEX(Regional_Lookup!$C$2:$C$5, MATCH('Sample - Superstore'!M5175,Regional_Lookup!$A$2:$A$5, 0))</f>
        <v>0.18</v>
      </c>
      <c r="X5175" s="4">
        <f>U5175/R5175</f>
        <v>0.26250000000000001</v>
      </c>
      <c r="Y5175" s="4" t="str">
        <f>IF(X5175&gt;=W5175, "Yes", "No")</f>
        <v>Yes</v>
      </c>
      <c r="Z5175" s="4">
        <f>D5175-C5175</f>
        <v>2</v>
      </c>
      <c r="AA5175" s="4" t="str" cm="1">
        <f t="array" ref="AA5175">_xlfn.IFS(Z5175&lt;=2,"Fast",Z5175&gt;5, "Slow", AND(Z5175&gt;=3,Z5175&lt;=5),"Standard")</f>
        <v>Fast</v>
      </c>
    </row>
    <row r="5176" spans="1:27" x14ac:dyDescent="0.2">
      <c r="A5176" s="4">
        <v>5175</v>
      </c>
      <c r="B5176" s="4" t="s">
        <v>7810</v>
      </c>
      <c r="C5176" s="5">
        <v>43027</v>
      </c>
      <c r="D5176" s="5">
        <v>43032</v>
      </c>
      <c r="E5176" s="4" t="s">
        <v>29</v>
      </c>
      <c r="F5176" s="4" t="s">
        <v>456</v>
      </c>
      <c r="G5176" s="4" t="s">
        <v>455</v>
      </c>
      <c r="H5176" s="4" t="s">
        <v>18</v>
      </c>
      <c r="I5176" s="4" t="s">
        <v>17</v>
      </c>
      <c r="J5176" s="4" t="s">
        <v>2337</v>
      </c>
      <c r="K5176" s="4" t="s">
        <v>123</v>
      </c>
      <c r="L5176" s="4">
        <v>76706</v>
      </c>
      <c r="M5176" s="4" t="s">
        <v>3</v>
      </c>
      <c r="N5176" s="4" t="s">
        <v>3598</v>
      </c>
      <c r="O5176" s="4" t="s">
        <v>13</v>
      </c>
      <c r="P5176" s="4" t="s">
        <v>100</v>
      </c>
      <c r="Q5176" s="4" t="s">
        <v>3597</v>
      </c>
      <c r="R5176" s="4">
        <v>2.0720000000000001</v>
      </c>
      <c r="S5176" s="4">
        <v>2</v>
      </c>
      <c r="T5176" s="4">
        <v>0.8</v>
      </c>
      <c r="U5176" s="4">
        <v>-3.5224000000000002</v>
      </c>
      <c r="V5176" s="4" t="str">
        <f>INDEX(Regional_Lookup!$B$2:$B$5,MATCH('Sample - Superstore'!M5176,Regional_Lookup!$A$2:$A$5,0))</f>
        <v>David Johnson</v>
      </c>
      <c r="W5176" s="4">
        <f>INDEX(Regional_Lookup!$C$2:$C$5, MATCH('Sample - Superstore'!M5176,Regional_Lookup!$A$2:$A$5, 0))</f>
        <v>0.14000000000000001</v>
      </c>
      <c r="X5176" s="4">
        <f>U5176/R5176</f>
        <v>-1.7</v>
      </c>
      <c r="Y5176" s="4" t="str">
        <f>IF(X5176&gt;=W5176, "Yes", "No")</f>
        <v>No</v>
      </c>
      <c r="Z5176" s="4">
        <f>D5176-C5176</f>
        <v>5</v>
      </c>
      <c r="AA5176" s="4" t="str" cm="1">
        <f t="array" ref="AA5176">_xlfn.IFS(Z5176&lt;=2,"Fast",Z5176&gt;5, "Slow", AND(Z5176&gt;=3,Z5176&lt;=5),"Standard")</f>
        <v>Standard</v>
      </c>
    </row>
    <row r="5177" spans="1:27" x14ac:dyDescent="0.2">
      <c r="A5177" s="4">
        <v>5176</v>
      </c>
      <c r="B5177" s="4" t="s">
        <v>7810</v>
      </c>
      <c r="C5177" s="5">
        <v>43027</v>
      </c>
      <c r="D5177" s="5">
        <v>43032</v>
      </c>
      <c r="E5177" s="4" t="s">
        <v>29</v>
      </c>
      <c r="F5177" s="4" t="s">
        <v>456</v>
      </c>
      <c r="G5177" s="4" t="s">
        <v>455</v>
      </c>
      <c r="H5177" s="4" t="s">
        <v>18</v>
      </c>
      <c r="I5177" s="4" t="s">
        <v>17</v>
      </c>
      <c r="J5177" s="4" t="s">
        <v>2337</v>
      </c>
      <c r="K5177" s="4" t="s">
        <v>123</v>
      </c>
      <c r="L5177" s="4">
        <v>76706</v>
      </c>
      <c r="M5177" s="4" t="s">
        <v>3</v>
      </c>
      <c r="N5177" s="4" t="s">
        <v>7809</v>
      </c>
      <c r="O5177" s="4" t="s">
        <v>37</v>
      </c>
      <c r="P5177" s="4" t="s">
        <v>165</v>
      </c>
      <c r="Q5177" s="4" t="s">
        <v>7808</v>
      </c>
      <c r="R5177" s="4">
        <v>328.39920000000001</v>
      </c>
      <c r="S5177" s="4">
        <v>3</v>
      </c>
      <c r="T5177" s="4">
        <v>0.32</v>
      </c>
      <c r="U5177" s="4">
        <v>-91.758600000000001</v>
      </c>
      <c r="V5177" s="4" t="str">
        <f>INDEX(Regional_Lookup!$B$2:$B$5,MATCH('Sample - Superstore'!M5177,Regional_Lookup!$A$2:$A$5,0))</f>
        <v>David Johnson</v>
      </c>
      <c r="W5177" s="4">
        <f>INDEX(Regional_Lookup!$C$2:$C$5, MATCH('Sample - Superstore'!M5177,Regional_Lookup!$A$2:$A$5, 0))</f>
        <v>0.14000000000000001</v>
      </c>
      <c r="X5177" s="4">
        <f>U5177/R5177</f>
        <v>-0.27941176470588236</v>
      </c>
      <c r="Y5177" s="4" t="str">
        <f>IF(X5177&gt;=W5177, "Yes", "No")</f>
        <v>No</v>
      </c>
      <c r="Z5177" s="4">
        <f>D5177-C5177</f>
        <v>5</v>
      </c>
      <c r="AA5177" s="4" t="str" cm="1">
        <f t="array" ref="AA5177">_xlfn.IFS(Z5177&lt;=2,"Fast",Z5177&gt;5, "Slow", AND(Z5177&gt;=3,Z5177&lt;=5),"Standard")</f>
        <v>Standard</v>
      </c>
    </row>
    <row r="5178" spans="1:27" x14ac:dyDescent="0.2">
      <c r="A5178" s="4">
        <v>5177</v>
      </c>
      <c r="B5178" s="4" t="s">
        <v>7807</v>
      </c>
      <c r="C5178" s="5">
        <v>42679</v>
      </c>
      <c r="D5178" s="5">
        <v>42682</v>
      </c>
      <c r="E5178" s="4" t="s">
        <v>89</v>
      </c>
      <c r="F5178" s="4" t="s">
        <v>1272</v>
      </c>
      <c r="G5178" s="4" t="s">
        <v>1271</v>
      </c>
      <c r="H5178" s="4" t="s">
        <v>18</v>
      </c>
      <c r="I5178" s="4" t="s">
        <v>17</v>
      </c>
      <c r="J5178" s="4" t="s">
        <v>248</v>
      </c>
      <c r="K5178" s="4" t="s">
        <v>15</v>
      </c>
      <c r="L5178" s="4">
        <v>94109</v>
      </c>
      <c r="M5178" s="4" t="s">
        <v>9</v>
      </c>
      <c r="N5178" s="4" t="s">
        <v>4470</v>
      </c>
      <c r="O5178" s="4" t="s">
        <v>13</v>
      </c>
      <c r="P5178" s="4" t="s">
        <v>100</v>
      </c>
      <c r="Q5178" s="4" t="s">
        <v>4469</v>
      </c>
      <c r="R5178" s="4">
        <v>53.247999999999998</v>
      </c>
      <c r="S5178" s="4">
        <v>2</v>
      </c>
      <c r="T5178" s="4">
        <v>0.2</v>
      </c>
      <c r="U5178" s="4">
        <v>19.968</v>
      </c>
      <c r="V5178" s="4" t="str">
        <f>INDEX(Regional_Lookup!$B$2:$B$5,MATCH('Sample - Superstore'!M5178,Regional_Lookup!$A$2:$A$5,0))</f>
        <v>James Chen</v>
      </c>
      <c r="W5178" s="4">
        <f>INDEX(Regional_Lookup!$C$2:$C$5, MATCH('Sample - Superstore'!M5178,Regional_Lookup!$A$2:$A$5, 0))</f>
        <v>0.18</v>
      </c>
      <c r="X5178" s="4">
        <f>U5178/R5178</f>
        <v>0.375</v>
      </c>
      <c r="Y5178" s="4" t="str">
        <f>IF(X5178&gt;=W5178, "Yes", "No")</f>
        <v>Yes</v>
      </c>
      <c r="Z5178" s="4">
        <f>D5178-C5178</f>
        <v>3</v>
      </c>
      <c r="AA5178" s="4" t="str" cm="1">
        <f t="array" ref="AA5178">_xlfn.IFS(Z5178&lt;=2,"Fast",Z5178&gt;5, "Slow", AND(Z5178&gt;=3,Z5178&lt;=5),"Standard")</f>
        <v>Standard</v>
      </c>
    </row>
    <row r="5179" spans="1:27" x14ac:dyDescent="0.2">
      <c r="A5179" s="4">
        <v>5178</v>
      </c>
      <c r="B5179" s="4" t="s">
        <v>7806</v>
      </c>
      <c r="C5179" s="5">
        <v>42730</v>
      </c>
      <c r="D5179" s="5">
        <v>42734</v>
      </c>
      <c r="E5179" s="4" t="s">
        <v>29</v>
      </c>
      <c r="F5179" s="4" t="s">
        <v>6383</v>
      </c>
      <c r="G5179" s="4" t="s">
        <v>6382</v>
      </c>
      <c r="H5179" s="4" t="s">
        <v>50</v>
      </c>
      <c r="I5179" s="4" t="s">
        <v>17</v>
      </c>
      <c r="J5179" s="4" t="s">
        <v>254</v>
      </c>
      <c r="K5179" s="4" t="s">
        <v>66</v>
      </c>
      <c r="L5179" s="4">
        <v>10024</v>
      </c>
      <c r="M5179" s="4" t="s">
        <v>5</v>
      </c>
      <c r="N5179" s="4" t="s">
        <v>4992</v>
      </c>
      <c r="O5179" s="4" t="s">
        <v>13</v>
      </c>
      <c r="P5179" s="4" t="s">
        <v>100</v>
      </c>
      <c r="Q5179" s="4" t="s">
        <v>4991</v>
      </c>
      <c r="R5179" s="4">
        <v>4.992</v>
      </c>
      <c r="S5179" s="4">
        <v>3</v>
      </c>
      <c r="T5179" s="4">
        <v>0.2</v>
      </c>
      <c r="U5179" s="4">
        <v>1.6848000000000001</v>
      </c>
      <c r="V5179" s="4" t="str">
        <f>INDEX(Regional_Lookup!$B$2:$B$5,MATCH('Sample - Superstore'!M5179,Regional_Lookup!$A$2:$A$5,0))</f>
        <v>Sarah Miller</v>
      </c>
      <c r="W5179" s="4">
        <f>INDEX(Regional_Lookup!$C$2:$C$5, MATCH('Sample - Superstore'!M5179,Regional_Lookup!$A$2:$A$5, 0))</f>
        <v>0.16</v>
      </c>
      <c r="X5179" s="4">
        <f>U5179/R5179</f>
        <v>0.33750000000000002</v>
      </c>
      <c r="Y5179" s="4" t="str">
        <f>IF(X5179&gt;=W5179, "Yes", "No")</f>
        <v>Yes</v>
      </c>
      <c r="Z5179" s="4">
        <f>D5179-C5179</f>
        <v>4</v>
      </c>
      <c r="AA5179" s="4" t="str" cm="1">
        <f t="array" ref="AA5179">_xlfn.IFS(Z5179&lt;=2,"Fast",Z5179&gt;5, "Slow", AND(Z5179&gt;=3,Z5179&lt;=5),"Standard")</f>
        <v>Standard</v>
      </c>
    </row>
    <row r="5180" spans="1:27" x14ac:dyDescent="0.2">
      <c r="A5180" s="4">
        <v>5179</v>
      </c>
      <c r="B5180" s="4" t="s">
        <v>7805</v>
      </c>
      <c r="C5180" s="5">
        <v>42107</v>
      </c>
      <c r="D5180" s="5">
        <v>42113</v>
      </c>
      <c r="E5180" s="4" t="s">
        <v>29</v>
      </c>
      <c r="F5180" s="4" t="s">
        <v>3926</v>
      </c>
      <c r="G5180" s="4" t="s">
        <v>3925</v>
      </c>
      <c r="H5180" s="4" t="s">
        <v>50</v>
      </c>
      <c r="I5180" s="4" t="s">
        <v>17</v>
      </c>
      <c r="J5180" s="4" t="s">
        <v>59</v>
      </c>
      <c r="K5180" s="4" t="s">
        <v>15</v>
      </c>
      <c r="L5180" s="4">
        <v>90036</v>
      </c>
      <c r="M5180" s="4" t="s">
        <v>9</v>
      </c>
      <c r="N5180" s="4" t="s">
        <v>383</v>
      </c>
      <c r="O5180" s="4" t="s">
        <v>37</v>
      </c>
      <c r="P5180" s="4" t="s">
        <v>36</v>
      </c>
      <c r="Q5180" s="4" t="s">
        <v>382</v>
      </c>
      <c r="R5180" s="4">
        <v>37.68</v>
      </c>
      <c r="S5180" s="4">
        <v>2</v>
      </c>
      <c r="T5180" s="4">
        <v>0</v>
      </c>
      <c r="U5180" s="4">
        <v>15.8256</v>
      </c>
      <c r="V5180" s="4" t="str">
        <f>INDEX(Regional_Lookup!$B$2:$B$5,MATCH('Sample - Superstore'!M5180,Regional_Lookup!$A$2:$A$5,0))</f>
        <v>James Chen</v>
      </c>
      <c r="W5180" s="4">
        <f>INDEX(Regional_Lookup!$C$2:$C$5, MATCH('Sample - Superstore'!M5180,Regional_Lookup!$A$2:$A$5, 0))</f>
        <v>0.18</v>
      </c>
      <c r="X5180" s="4">
        <f>U5180/R5180</f>
        <v>0.42</v>
      </c>
      <c r="Y5180" s="4" t="str">
        <f>IF(X5180&gt;=W5180, "Yes", "No")</f>
        <v>Yes</v>
      </c>
      <c r="Z5180" s="4">
        <f>D5180-C5180</f>
        <v>6</v>
      </c>
      <c r="AA5180" s="4" t="str" cm="1">
        <f t="array" ref="AA5180">_xlfn.IFS(Z5180&lt;=2,"Fast",Z5180&gt;5, "Slow", AND(Z5180&gt;=3,Z5180&lt;=5),"Standard")</f>
        <v>Slow</v>
      </c>
    </row>
    <row r="5181" spans="1:27" x14ac:dyDescent="0.2">
      <c r="A5181" s="4">
        <v>5180</v>
      </c>
      <c r="B5181" s="4" t="s">
        <v>7805</v>
      </c>
      <c r="C5181" s="5">
        <v>42107</v>
      </c>
      <c r="D5181" s="5">
        <v>42113</v>
      </c>
      <c r="E5181" s="4" t="s">
        <v>29</v>
      </c>
      <c r="F5181" s="4" t="s">
        <v>3926</v>
      </c>
      <c r="G5181" s="4" t="s">
        <v>3925</v>
      </c>
      <c r="H5181" s="4" t="s">
        <v>50</v>
      </c>
      <c r="I5181" s="4" t="s">
        <v>17</v>
      </c>
      <c r="J5181" s="4" t="s">
        <v>59</v>
      </c>
      <c r="K5181" s="4" t="s">
        <v>15</v>
      </c>
      <c r="L5181" s="4">
        <v>90036</v>
      </c>
      <c r="M5181" s="4" t="s">
        <v>9</v>
      </c>
      <c r="N5181" s="4" t="s">
        <v>34</v>
      </c>
      <c r="O5181" s="4" t="s">
        <v>33</v>
      </c>
      <c r="P5181" s="4" t="s">
        <v>32</v>
      </c>
      <c r="Q5181" s="4" t="s">
        <v>31</v>
      </c>
      <c r="R5181" s="4">
        <v>258.57600000000002</v>
      </c>
      <c r="S5181" s="4">
        <v>2</v>
      </c>
      <c r="T5181" s="4">
        <v>0.2</v>
      </c>
      <c r="U5181" s="4">
        <v>19.3932</v>
      </c>
      <c r="V5181" s="4" t="str">
        <f>INDEX(Regional_Lookup!$B$2:$B$5,MATCH('Sample - Superstore'!M5181,Regional_Lookup!$A$2:$A$5,0))</f>
        <v>James Chen</v>
      </c>
      <c r="W5181" s="4">
        <f>INDEX(Regional_Lookup!$C$2:$C$5, MATCH('Sample - Superstore'!M5181,Regional_Lookup!$A$2:$A$5, 0))</f>
        <v>0.18</v>
      </c>
      <c r="X5181" s="4">
        <f>U5181/R5181</f>
        <v>7.4999999999999997E-2</v>
      </c>
      <c r="Y5181" s="4" t="str">
        <f>IF(X5181&gt;=W5181, "Yes", "No")</f>
        <v>No</v>
      </c>
      <c r="Z5181" s="4">
        <f>D5181-C5181</f>
        <v>6</v>
      </c>
      <c r="AA5181" s="4" t="str" cm="1">
        <f t="array" ref="AA5181">_xlfn.IFS(Z5181&lt;=2,"Fast",Z5181&gt;5, "Slow", AND(Z5181&gt;=3,Z5181&lt;=5),"Standard")</f>
        <v>Slow</v>
      </c>
    </row>
    <row r="5182" spans="1:27" x14ac:dyDescent="0.2">
      <c r="A5182" s="4">
        <v>5181</v>
      </c>
      <c r="B5182" s="4" t="s">
        <v>7805</v>
      </c>
      <c r="C5182" s="5">
        <v>42107</v>
      </c>
      <c r="D5182" s="5">
        <v>42113</v>
      </c>
      <c r="E5182" s="4" t="s">
        <v>29</v>
      </c>
      <c r="F5182" s="4" t="s">
        <v>3926</v>
      </c>
      <c r="G5182" s="4" t="s">
        <v>3925</v>
      </c>
      <c r="H5182" s="4" t="s">
        <v>50</v>
      </c>
      <c r="I5182" s="4" t="s">
        <v>17</v>
      </c>
      <c r="J5182" s="4" t="s">
        <v>59</v>
      </c>
      <c r="K5182" s="4" t="s">
        <v>15</v>
      </c>
      <c r="L5182" s="4">
        <v>90036</v>
      </c>
      <c r="M5182" s="4" t="s">
        <v>9</v>
      </c>
      <c r="N5182" s="4" t="s">
        <v>6012</v>
      </c>
      <c r="O5182" s="4" t="s">
        <v>13</v>
      </c>
      <c r="P5182" s="4" t="s">
        <v>12</v>
      </c>
      <c r="Q5182" s="4" t="s">
        <v>6011</v>
      </c>
      <c r="R5182" s="4">
        <v>75.84</v>
      </c>
      <c r="S5182" s="4">
        <v>2</v>
      </c>
      <c r="T5182" s="4">
        <v>0</v>
      </c>
      <c r="U5182" s="4">
        <v>29.5776</v>
      </c>
      <c r="V5182" s="4" t="str">
        <f>INDEX(Regional_Lookup!$B$2:$B$5,MATCH('Sample - Superstore'!M5182,Regional_Lookup!$A$2:$A$5,0))</f>
        <v>James Chen</v>
      </c>
      <c r="W5182" s="4">
        <f>INDEX(Regional_Lookup!$C$2:$C$5, MATCH('Sample - Superstore'!M5182,Regional_Lookup!$A$2:$A$5, 0))</f>
        <v>0.18</v>
      </c>
      <c r="X5182" s="4">
        <f>U5182/R5182</f>
        <v>0.39</v>
      </c>
      <c r="Y5182" s="4" t="str">
        <f>IF(X5182&gt;=W5182, "Yes", "No")</f>
        <v>Yes</v>
      </c>
      <c r="Z5182" s="4">
        <f>D5182-C5182</f>
        <v>6</v>
      </c>
      <c r="AA5182" s="4" t="str" cm="1">
        <f t="array" ref="AA5182">_xlfn.IFS(Z5182&lt;=2,"Fast",Z5182&gt;5, "Slow", AND(Z5182&gt;=3,Z5182&lt;=5),"Standard")</f>
        <v>Slow</v>
      </c>
    </row>
    <row r="5183" spans="1:27" x14ac:dyDescent="0.2">
      <c r="A5183" s="4">
        <v>5182</v>
      </c>
      <c r="B5183" s="4" t="s">
        <v>7804</v>
      </c>
      <c r="C5183" s="5">
        <v>42990</v>
      </c>
      <c r="D5183" s="5">
        <v>42993</v>
      </c>
      <c r="E5183" s="4" t="s">
        <v>89</v>
      </c>
      <c r="F5183" s="4" t="s">
        <v>4188</v>
      </c>
      <c r="G5183" s="4" t="s">
        <v>4187</v>
      </c>
      <c r="H5183" s="4" t="s">
        <v>50</v>
      </c>
      <c r="I5183" s="4" t="s">
        <v>17</v>
      </c>
      <c r="J5183" s="4" t="s">
        <v>7803</v>
      </c>
      <c r="K5183" s="4" t="s">
        <v>269</v>
      </c>
      <c r="L5183" s="4">
        <v>2895</v>
      </c>
      <c r="M5183" s="4" t="s">
        <v>5</v>
      </c>
      <c r="N5183" s="4" t="s">
        <v>2588</v>
      </c>
      <c r="O5183" s="4" t="s">
        <v>13</v>
      </c>
      <c r="P5183" s="4" t="s">
        <v>24</v>
      </c>
      <c r="Q5183" s="4" t="s">
        <v>2587</v>
      </c>
      <c r="R5183" s="4">
        <v>45.36</v>
      </c>
      <c r="S5183" s="4">
        <v>7</v>
      </c>
      <c r="T5183" s="4">
        <v>0</v>
      </c>
      <c r="U5183" s="4">
        <v>21.7728</v>
      </c>
      <c r="V5183" s="4" t="str">
        <f>INDEX(Regional_Lookup!$B$2:$B$5,MATCH('Sample - Superstore'!M5183,Regional_Lookup!$A$2:$A$5,0))</f>
        <v>Sarah Miller</v>
      </c>
      <c r="W5183" s="4">
        <f>INDEX(Regional_Lookup!$C$2:$C$5, MATCH('Sample - Superstore'!M5183,Regional_Lookup!$A$2:$A$5, 0))</f>
        <v>0.16</v>
      </c>
      <c r="X5183" s="4">
        <f>U5183/R5183</f>
        <v>0.48</v>
      </c>
      <c r="Y5183" s="4" t="str">
        <f>IF(X5183&gt;=W5183, "Yes", "No")</f>
        <v>Yes</v>
      </c>
      <c r="Z5183" s="4">
        <f>D5183-C5183</f>
        <v>3</v>
      </c>
      <c r="AA5183" s="4" t="str" cm="1">
        <f t="array" ref="AA5183">_xlfn.IFS(Z5183&lt;=2,"Fast",Z5183&gt;5, "Slow", AND(Z5183&gt;=3,Z5183&lt;=5),"Standard")</f>
        <v>Standard</v>
      </c>
    </row>
    <row r="5184" spans="1:27" x14ac:dyDescent="0.2">
      <c r="A5184" s="4">
        <v>5183</v>
      </c>
      <c r="B5184" s="4" t="s">
        <v>7804</v>
      </c>
      <c r="C5184" s="5">
        <v>42990</v>
      </c>
      <c r="D5184" s="5">
        <v>42993</v>
      </c>
      <c r="E5184" s="4" t="s">
        <v>89</v>
      </c>
      <c r="F5184" s="4" t="s">
        <v>4188</v>
      </c>
      <c r="G5184" s="4" t="s">
        <v>4187</v>
      </c>
      <c r="H5184" s="4" t="s">
        <v>50</v>
      </c>
      <c r="I5184" s="4" t="s">
        <v>17</v>
      </c>
      <c r="J5184" s="4" t="s">
        <v>7803</v>
      </c>
      <c r="K5184" s="4" t="s">
        <v>269</v>
      </c>
      <c r="L5184" s="4">
        <v>2895</v>
      </c>
      <c r="M5184" s="4" t="s">
        <v>5</v>
      </c>
      <c r="N5184" s="4" t="s">
        <v>3173</v>
      </c>
      <c r="O5184" s="4" t="s">
        <v>13</v>
      </c>
      <c r="P5184" s="4" t="s">
        <v>100</v>
      </c>
      <c r="Q5184" s="4" t="s">
        <v>3172</v>
      </c>
      <c r="R5184" s="4">
        <v>45.78</v>
      </c>
      <c r="S5184" s="4">
        <v>3</v>
      </c>
      <c r="T5184" s="4">
        <v>0</v>
      </c>
      <c r="U5184" s="4">
        <v>22.89</v>
      </c>
      <c r="V5184" s="4" t="str">
        <f>INDEX(Regional_Lookup!$B$2:$B$5,MATCH('Sample - Superstore'!M5184,Regional_Lookup!$A$2:$A$5,0))</f>
        <v>Sarah Miller</v>
      </c>
      <c r="W5184" s="4">
        <f>INDEX(Regional_Lookup!$C$2:$C$5, MATCH('Sample - Superstore'!M5184,Regional_Lookup!$A$2:$A$5, 0))</f>
        <v>0.16</v>
      </c>
      <c r="X5184" s="4">
        <f>U5184/R5184</f>
        <v>0.5</v>
      </c>
      <c r="Y5184" s="4" t="str">
        <f>IF(X5184&gt;=W5184, "Yes", "No")</f>
        <v>Yes</v>
      </c>
      <c r="Z5184" s="4">
        <f>D5184-C5184</f>
        <v>3</v>
      </c>
      <c r="AA5184" s="4" t="str" cm="1">
        <f t="array" ref="AA5184">_xlfn.IFS(Z5184&lt;=2,"Fast",Z5184&gt;5, "Slow", AND(Z5184&gt;=3,Z5184&lt;=5),"Standard")</f>
        <v>Standard</v>
      </c>
    </row>
    <row r="5185" spans="1:27" x14ac:dyDescent="0.2">
      <c r="A5185" s="4">
        <v>5184</v>
      </c>
      <c r="B5185" s="4" t="s">
        <v>7802</v>
      </c>
      <c r="C5185" s="5">
        <v>43002</v>
      </c>
      <c r="D5185" s="5">
        <v>43005</v>
      </c>
      <c r="E5185" s="4" t="s">
        <v>89</v>
      </c>
      <c r="F5185" s="4" t="s">
        <v>4773</v>
      </c>
      <c r="G5185" s="4" t="s">
        <v>4772</v>
      </c>
      <c r="H5185" s="4" t="s">
        <v>18</v>
      </c>
      <c r="I5185" s="4" t="s">
        <v>17</v>
      </c>
      <c r="J5185" s="4" t="s">
        <v>553</v>
      </c>
      <c r="K5185" s="4" t="s">
        <v>48</v>
      </c>
      <c r="L5185" s="4">
        <v>31907</v>
      </c>
      <c r="M5185" s="4" t="s">
        <v>7</v>
      </c>
      <c r="N5185" s="4" t="s">
        <v>3485</v>
      </c>
      <c r="O5185" s="4" t="s">
        <v>13</v>
      </c>
      <c r="P5185" s="4" t="s">
        <v>231</v>
      </c>
      <c r="Q5185" s="4" t="s">
        <v>3484</v>
      </c>
      <c r="R5185" s="4">
        <v>40.29</v>
      </c>
      <c r="S5185" s="4">
        <v>3</v>
      </c>
      <c r="T5185" s="4">
        <v>0</v>
      </c>
      <c r="U5185" s="4">
        <v>10.0725</v>
      </c>
      <c r="V5185" s="4" t="str">
        <f>INDEX(Regional_Lookup!$B$2:$B$5,MATCH('Sample - Superstore'!M5185,Regional_Lookup!$A$2:$A$5,0))</f>
        <v>Maria Santos</v>
      </c>
      <c r="W5185" s="4">
        <f>INDEX(Regional_Lookup!$C$2:$C$5, MATCH('Sample - Superstore'!M5185,Regional_Lookup!$A$2:$A$5, 0))</f>
        <v>0.15</v>
      </c>
      <c r="X5185" s="4">
        <f>U5185/R5185</f>
        <v>0.25</v>
      </c>
      <c r="Y5185" s="4" t="str">
        <f>IF(X5185&gt;=W5185, "Yes", "No")</f>
        <v>Yes</v>
      </c>
      <c r="Z5185" s="4">
        <f>D5185-C5185</f>
        <v>3</v>
      </c>
      <c r="AA5185" s="4" t="str" cm="1">
        <f t="array" ref="AA5185">_xlfn.IFS(Z5185&lt;=2,"Fast",Z5185&gt;5, "Slow", AND(Z5185&gt;=3,Z5185&lt;=5),"Standard")</f>
        <v>Standard</v>
      </c>
    </row>
    <row r="5186" spans="1:27" x14ac:dyDescent="0.2">
      <c r="A5186" s="4">
        <v>5185</v>
      </c>
      <c r="B5186" s="4" t="s">
        <v>7802</v>
      </c>
      <c r="C5186" s="5">
        <v>43002</v>
      </c>
      <c r="D5186" s="5">
        <v>43005</v>
      </c>
      <c r="E5186" s="4" t="s">
        <v>89</v>
      </c>
      <c r="F5186" s="4" t="s">
        <v>4773</v>
      </c>
      <c r="G5186" s="4" t="s">
        <v>4772</v>
      </c>
      <c r="H5186" s="4" t="s">
        <v>18</v>
      </c>
      <c r="I5186" s="4" t="s">
        <v>17</v>
      </c>
      <c r="J5186" s="4" t="s">
        <v>553</v>
      </c>
      <c r="K5186" s="4" t="s">
        <v>48</v>
      </c>
      <c r="L5186" s="4">
        <v>31907</v>
      </c>
      <c r="M5186" s="4" t="s">
        <v>7</v>
      </c>
      <c r="N5186" s="4" t="s">
        <v>7764</v>
      </c>
      <c r="O5186" s="4" t="s">
        <v>13</v>
      </c>
      <c r="P5186" s="4" t="s">
        <v>100</v>
      </c>
      <c r="Q5186" s="4" t="s">
        <v>7763</v>
      </c>
      <c r="R5186" s="4">
        <v>38.71</v>
      </c>
      <c r="S5186" s="4">
        <v>7</v>
      </c>
      <c r="T5186" s="4">
        <v>0</v>
      </c>
      <c r="U5186" s="4">
        <v>17.8066</v>
      </c>
      <c r="V5186" s="4" t="str">
        <f>INDEX(Regional_Lookup!$B$2:$B$5,MATCH('Sample - Superstore'!M5186,Regional_Lookup!$A$2:$A$5,0))</f>
        <v>Maria Santos</v>
      </c>
      <c r="W5186" s="4">
        <f>INDEX(Regional_Lookup!$C$2:$C$5, MATCH('Sample - Superstore'!M5186,Regional_Lookup!$A$2:$A$5, 0))</f>
        <v>0.15</v>
      </c>
      <c r="X5186" s="4">
        <f>U5186/R5186</f>
        <v>0.45999999999999996</v>
      </c>
      <c r="Y5186" s="4" t="str">
        <f>IF(X5186&gt;=W5186, "Yes", "No")</f>
        <v>Yes</v>
      </c>
      <c r="Z5186" s="4">
        <f>D5186-C5186</f>
        <v>3</v>
      </c>
      <c r="AA5186" s="4" t="str" cm="1">
        <f t="array" ref="AA5186">_xlfn.IFS(Z5186&lt;=2,"Fast",Z5186&gt;5, "Slow", AND(Z5186&gt;=3,Z5186&lt;=5),"Standard")</f>
        <v>Standard</v>
      </c>
    </row>
    <row r="5187" spans="1:27" x14ac:dyDescent="0.2">
      <c r="A5187" s="4">
        <v>5186</v>
      </c>
      <c r="B5187" s="4" t="s">
        <v>7801</v>
      </c>
      <c r="C5187" s="5">
        <v>42287</v>
      </c>
      <c r="D5187" s="5">
        <v>42292</v>
      </c>
      <c r="E5187" s="4" t="s">
        <v>29</v>
      </c>
      <c r="F5187" s="4" t="s">
        <v>4747</v>
      </c>
      <c r="G5187" s="4" t="s">
        <v>4746</v>
      </c>
      <c r="H5187" s="4" t="s">
        <v>18</v>
      </c>
      <c r="I5187" s="4" t="s">
        <v>17</v>
      </c>
      <c r="J5187" s="4" t="s">
        <v>1682</v>
      </c>
      <c r="K5187" s="4" t="s">
        <v>41</v>
      </c>
      <c r="L5187" s="4">
        <v>32216</v>
      </c>
      <c r="M5187" s="4" t="s">
        <v>7</v>
      </c>
      <c r="N5187" s="4" t="s">
        <v>7576</v>
      </c>
      <c r="O5187" s="4" t="s">
        <v>13</v>
      </c>
      <c r="P5187" s="4" t="s">
        <v>231</v>
      </c>
      <c r="Q5187" s="4" t="s">
        <v>7575</v>
      </c>
      <c r="R5187" s="4">
        <v>1801.6320000000001</v>
      </c>
      <c r="S5187" s="4">
        <v>6</v>
      </c>
      <c r="T5187" s="4">
        <v>0.2</v>
      </c>
      <c r="U5187" s="4">
        <v>-337.80599999999998</v>
      </c>
      <c r="V5187" s="4" t="str">
        <f>INDEX(Regional_Lookup!$B$2:$B$5,MATCH('Sample - Superstore'!M5187,Regional_Lookup!$A$2:$A$5,0))</f>
        <v>Maria Santos</v>
      </c>
      <c r="W5187" s="4">
        <f>INDEX(Regional_Lookup!$C$2:$C$5, MATCH('Sample - Superstore'!M5187,Regional_Lookup!$A$2:$A$5, 0))</f>
        <v>0.15</v>
      </c>
      <c r="X5187" s="4">
        <f>U5187/R5187</f>
        <v>-0.18749999999999997</v>
      </c>
      <c r="Y5187" s="4" t="str">
        <f>IF(X5187&gt;=W5187, "Yes", "No")</f>
        <v>No</v>
      </c>
      <c r="Z5187" s="4">
        <f>D5187-C5187</f>
        <v>5</v>
      </c>
      <c r="AA5187" s="4" t="str" cm="1">
        <f t="array" ref="AA5187">_xlfn.IFS(Z5187&lt;=2,"Fast",Z5187&gt;5, "Slow", AND(Z5187&gt;=3,Z5187&lt;=5),"Standard")</f>
        <v>Standard</v>
      </c>
    </row>
    <row r="5188" spans="1:27" x14ac:dyDescent="0.2">
      <c r="A5188" s="4">
        <v>5187</v>
      </c>
      <c r="B5188" s="4" t="s">
        <v>7800</v>
      </c>
      <c r="C5188" s="5">
        <v>42335</v>
      </c>
      <c r="D5188" s="5">
        <v>42341</v>
      </c>
      <c r="E5188" s="4" t="s">
        <v>29</v>
      </c>
      <c r="F5188" s="4" t="s">
        <v>1856</v>
      </c>
      <c r="G5188" s="4" t="s">
        <v>1855</v>
      </c>
      <c r="H5188" s="4" t="s">
        <v>102</v>
      </c>
      <c r="I5188" s="4" t="s">
        <v>17</v>
      </c>
      <c r="J5188" s="4" t="s">
        <v>159</v>
      </c>
      <c r="K5188" s="4" t="s">
        <v>158</v>
      </c>
      <c r="L5188" s="4">
        <v>19140</v>
      </c>
      <c r="M5188" s="4" t="s">
        <v>5</v>
      </c>
      <c r="N5188" s="4" t="s">
        <v>7630</v>
      </c>
      <c r="O5188" s="4" t="s">
        <v>33</v>
      </c>
      <c r="P5188" s="4" t="s">
        <v>32</v>
      </c>
      <c r="Q5188" s="4" t="s">
        <v>7629</v>
      </c>
      <c r="R5188" s="4">
        <v>748.75199999999995</v>
      </c>
      <c r="S5188" s="4">
        <v>8</v>
      </c>
      <c r="T5188" s="4">
        <v>0.4</v>
      </c>
      <c r="U5188" s="4">
        <v>-162.2296</v>
      </c>
      <c r="V5188" s="4" t="str">
        <f>INDEX(Regional_Lookup!$B$2:$B$5,MATCH('Sample - Superstore'!M5188,Regional_Lookup!$A$2:$A$5,0))</f>
        <v>Sarah Miller</v>
      </c>
      <c r="W5188" s="4">
        <f>INDEX(Regional_Lookup!$C$2:$C$5, MATCH('Sample - Superstore'!M5188,Regional_Lookup!$A$2:$A$5, 0))</f>
        <v>0.16</v>
      </c>
      <c r="X5188" s="4">
        <f>U5188/R5188</f>
        <v>-0.21666666666666667</v>
      </c>
      <c r="Y5188" s="4" t="str">
        <f>IF(X5188&gt;=W5188, "Yes", "No")</f>
        <v>No</v>
      </c>
      <c r="Z5188" s="4">
        <f>D5188-C5188</f>
        <v>6</v>
      </c>
      <c r="AA5188" s="4" t="str" cm="1">
        <f t="array" ref="AA5188">_xlfn.IFS(Z5188&lt;=2,"Fast",Z5188&gt;5, "Slow", AND(Z5188&gt;=3,Z5188&lt;=5),"Standard")</f>
        <v>Slow</v>
      </c>
    </row>
    <row r="5189" spans="1:27" x14ac:dyDescent="0.2">
      <c r="A5189" s="4">
        <v>5188</v>
      </c>
      <c r="B5189" s="4" t="s">
        <v>7799</v>
      </c>
      <c r="C5189" s="5">
        <v>42260</v>
      </c>
      <c r="D5189" s="5">
        <v>42265</v>
      </c>
      <c r="E5189" s="4" t="s">
        <v>29</v>
      </c>
      <c r="F5189" s="4" t="s">
        <v>3304</v>
      </c>
      <c r="G5189" s="4" t="s">
        <v>3303</v>
      </c>
      <c r="H5189" s="4" t="s">
        <v>18</v>
      </c>
      <c r="I5189" s="4" t="s">
        <v>17</v>
      </c>
      <c r="J5189" s="4" t="s">
        <v>553</v>
      </c>
      <c r="K5189" s="4" t="s">
        <v>209</v>
      </c>
      <c r="L5189" s="4">
        <v>47201</v>
      </c>
      <c r="M5189" s="4" t="s">
        <v>3</v>
      </c>
      <c r="N5189" s="4" t="s">
        <v>3071</v>
      </c>
      <c r="O5189" s="4" t="s">
        <v>33</v>
      </c>
      <c r="P5189" s="4" t="s">
        <v>55</v>
      </c>
      <c r="Q5189" s="4" t="s">
        <v>3070</v>
      </c>
      <c r="R5189" s="4">
        <v>199.96</v>
      </c>
      <c r="S5189" s="4">
        <v>4</v>
      </c>
      <c r="T5189" s="4">
        <v>0</v>
      </c>
      <c r="U5189" s="4">
        <v>15.9968</v>
      </c>
      <c r="V5189" s="4" t="str">
        <f>INDEX(Regional_Lookup!$B$2:$B$5,MATCH('Sample - Superstore'!M5189,Regional_Lookup!$A$2:$A$5,0))</f>
        <v>David Johnson</v>
      </c>
      <c r="W5189" s="4">
        <f>INDEX(Regional_Lookup!$C$2:$C$5, MATCH('Sample - Superstore'!M5189,Regional_Lookup!$A$2:$A$5, 0))</f>
        <v>0.14000000000000001</v>
      </c>
      <c r="X5189" s="4">
        <f>U5189/R5189</f>
        <v>0.08</v>
      </c>
      <c r="Y5189" s="4" t="str">
        <f>IF(X5189&gt;=W5189, "Yes", "No")</f>
        <v>No</v>
      </c>
      <c r="Z5189" s="4">
        <f>D5189-C5189</f>
        <v>5</v>
      </c>
      <c r="AA5189" s="4" t="str" cm="1">
        <f t="array" ref="AA5189">_xlfn.IFS(Z5189&lt;=2,"Fast",Z5189&gt;5, "Slow", AND(Z5189&gt;=3,Z5189&lt;=5),"Standard")</f>
        <v>Standard</v>
      </c>
    </row>
    <row r="5190" spans="1:27" x14ac:dyDescent="0.2">
      <c r="A5190" s="4">
        <v>5189</v>
      </c>
      <c r="B5190" s="4" t="s">
        <v>7799</v>
      </c>
      <c r="C5190" s="5">
        <v>42260</v>
      </c>
      <c r="D5190" s="5">
        <v>42265</v>
      </c>
      <c r="E5190" s="4" t="s">
        <v>29</v>
      </c>
      <c r="F5190" s="4" t="s">
        <v>3304</v>
      </c>
      <c r="G5190" s="4" t="s">
        <v>3303</v>
      </c>
      <c r="H5190" s="4" t="s">
        <v>18</v>
      </c>
      <c r="I5190" s="4" t="s">
        <v>17</v>
      </c>
      <c r="J5190" s="4" t="s">
        <v>553</v>
      </c>
      <c r="K5190" s="4" t="s">
        <v>209</v>
      </c>
      <c r="L5190" s="4">
        <v>47201</v>
      </c>
      <c r="M5190" s="4" t="s">
        <v>3</v>
      </c>
      <c r="N5190" s="4" t="s">
        <v>1983</v>
      </c>
      <c r="O5190" s="4" t="s">
        <v>37</v>
      </c>
      <c r="P5190" s="4" t="s">
        <v>221</v>
      </c>
      <c r="Q5190" s="4" t="s">
        <v>1982</v>
      </c>
      <c r="R5190" s="4">
        <v>1516.2</v>
      </c>
      <c r="S5190" s="4">
        <v>7</v>
      </c>
      <c r="T5190" s="4">
        <v>0</v>
      </c>
      <c r="U5190" s="4">
        <v>394.21199999999999</v>
      </c>
      <c r="V5190" s="4" t="str">
        <f>INDEX(Regional_Lookup!$B$2:$B$5,MATCH('Sample - Superstore'!M5190,Regional_Lookup!$A$2:$A$5,0))</f>
        <v>David Johnson</v>
      </c>
      <c r="W5190" s="4">
        <f>INDEX(Regional_Lookup!$C$2:$C$5, MATCH('Sample - Superstore'!M5190,Regional_Lookup!$A$2:$A$5, 0))</f>
        <v>0.14000000000000001</v>
      </c>
      <c r="X5190" s="4">
        <f>U5190/R5190</f>
        <v>0.26</v>
      </c>
      <c r="Y5190" s="4" t="str">
        <f>IF(X5190&gt;=W5190, "Yes", "No")</f>
        <v>Yes</v>
      </c>
      <c r="Z5190" s="4">
        <f>D5190-C5190</f>
        <v>5</v>
      </c>
      <c r="AA5190" s="4" t="str" cm="1">
        <f t="array" ref="AA5190">_xlfn.IFS(Z5190&lt;=2,"Fast",Z5190&gt;5, "Slow", AND(Z5190&gt;=3,Z5190&lt;=5),"Standard")</f>
        <v>Standard</v>
      </c>
    </row>
    <row r="5191" spans="1:27" x14ac:dyDescent="0.2">
      <c r="A5191" s="4">
        <v>5190</v>
      </c>
      <c r="B5191" s="4" t="s">
        <v>7798</v>
      </c>
      <c r="C5191" s="5">
        <v>43053</v>
      </c>
      <c r="D5191" s="5">
        <v>43057</v>
      </c>
      <c r="E5191" s="4" t="s">
        <v>29</v>
      </c>
      <c r="F5191" s="4" t="s">
        <v>3010</v>
      </c>
      <c r="G5191" s="4" t="s">
        <v>3009</v>
      </c>
      <c r="H5191" s="4" t="s">
        <v>18</v>
      </c>
      <c r="I5191" s="4" t="s">
        <v>17</v>
      </c>
      <c r="J5191" s="4" t="s">
        <v>1441</v>
      </c>
      <c r="K5191" s="4" t="s">
        <v>123</v>
      </c>
      <c r="L5191" s="4">
        <v>77506</v>
      </c>
      <c r="M5191" s="4" t="s">
        <v>3</v>
      </c>
      <c r="N5191" s="4" t="s">
        <v>7126</v>
      </c>
      <c r="O5191" s="4" t="s">
        <v>33</v>
      </c>
      <c r="P5191" s="4" t="s">
        <v>55</v>
      </c>
      <c r="Q5191" s="4" t="s">
        <v>7125</v>
      </c>
      <c r="R5191" s="4">
        <v>167.952</v>
      </c>
      <c r="S5191" s="4">
        <v>6</v>
      </c>
      <c r="T5191" s="4">
        <v>0.2</v>
      </c>
      <c r="U5191" s="4">
        <v>-27.292200000000001</v>
      </c>
      <c r="V5191" s="4" t="str">
        <f>INDEX(Regional_Lookup!$B$2:$B$5,MATCH('Sample - Superstore'!M5191,Regional_Lookup!$A$2:$A$5,0))</f>
        <v>David Johnson</v>
      </c>
      <c r="W5191" s="4">
        <f>INDEX(Regional_Lookup!$C$2:$C$5, MATCH('Sample - Superstore'!M5191,Regional_Lookup!$A$2:$A$5, 0))</f>
        <v>0.14000000000000001</v>
      </c>
      <c r="X5191" s="4">
        <f>U5191/R5191</f>
        <v>-0.16250000000000001</v>
      </c>
      <c r="Y5191" s="4" t="str">
        <f>IF(X5191&gt;=W5191, "Yes", "No")</f>
        <v>No</v>
      </c>
      <c r="Z5191" s="4">
        <f>D5191-C5191</f>
        <v>4</v>
      </c>
      <c r="AA5191" s="4" t="str" cm="1">
        <f t="array" ref="AA5191">_xlfn.IFS(Z5191&lt;=2,"Fast",Z5191&gt;5, "Slow", AND(Z5191&gt;=3,Z5191&lt;=5),"Standard")</f>
        <v>Standard</v>
      </c>
    </row>
    <row r="5192" spans="1:27" x14ac:dyDescent="0.2">
      <c r="A5192" s="4">
        <v>5191</v>
      </c>
      <c r="B5192" s="4" t="s">
        <v>7798</v>
      </c>
      <c r="C5192" s="5">
        <v>43053</v>
      </c>
      <c r="D5192" s="5">
        <v>43057</v>
      </c>
      <c r="E5192" s="4" t="s">
        <v>29</v>
      </c>
      <c r="F5192" s="4" t="s">
        <v>3010</v>
      </c>
      <c r="G5192" s="4" t="s">
        <v>3009</v>
      </c>
      <c r="H5192" s="4" t="s">
        <v>18</v>
      </c>
      <c r="I5192" s="4" t="s">
        <v>17</v>
      </c>
      <c r="J5192" s="4" t="s">
        <v>1441</v>
      </c>
      <c r="K5192" s="4" t="s">
        <v>123</v>
      </c>
      <c r="L5192" s="4">
        <v>77506</v>
      </c>
      <c r="M5192" s="4" t="s">
        <v>3</v>
      </c>
      <c r="N5192" s="4" t="s">
        <v>4501</v>
      </c>
      <c r="O5192" s="4" t="s">
        <v>13</v>
      </c>
      <c r="P5192" s="4" t="s">
        <v>116</v>
      </c>
      <c r="Q5192" s="4" t="s">
        <v>4500</v>
      </c>
      <c r="R5192" s="4">
        <v>45.04</v>
      </c>
      <c r="S5192" s="4">
        <v>2</v>
      </c>
      <c r="T5192" s="4">
        <v>0.2</v>
      </c>
      <c r="U5192" s="4">
        <v>4.5039999999999996</v>
      </c>
      <c r="V5192" s="4" t="str">
        <f>INDEX(Regional_Lookup!$B$2:$B$5,MATCH('Sample - Superstore'!M5192,Regional_Lookup!$A$2:$A$5,0))</f>
        <v>David Johnson</v>
      </c>
      <c r="W5192" s="4">
        <f>INDEX(Regional_Lookup!$C$2:$C$5, MATCH('Sample - Superstore'!M5192,Regional_Lookup!$A$2:$A$5, 0))</f>
        <v>0.14000000000000001</v>
      </c>
      <c r="X5192" s="4">
        <f>U5192/R5192</f>
        <v>9.9999999999999992E-2</v>
      </c>
      <c r="Y5192" s="4" t="str">
        <f>IF(X5192&gt;=W5192, "Yes", "No")</f>
        <v>No</v>
      </c>
      <c r="Z5192" s="4">
        <f>D5192-C5192</f>
        <v>4</v>
      </c>
      <c r="AA5192" s="4" t="str" cm="1">
        <f t="array" ref="AA5192">_xlfn.IFS(Z5192&lt;=2,"Fast",Z5192&gt;5, "Slow", AND(Z5192&gt;=3,Z5192&lt;=5),"Standard")</f>
        <v>Standard</v>
      </c>
    </row>
    <row r="5193" spans="1:27" x14ac:dyDescent="0.2">
      <c r="A5193" s="4">
        <v>5192</v>
      </c>
      <c r="B5193" s="4" t="s">
        <v>7797</v>
      </c>
      <c r="C5193" s="5">
        <v>42860</v>
      </c>
      <c r="D5193" s="5">
        <v>42864</v>
      </c>
      <c r="E5193" s="4" t="s">
        <v>29</v>
      </c>
      <c r="F5193" s="4" t="s">
        <v>4712</v>
      </c>
      <c r="G5193" s="4" t="s">
        <v>4711</v>
      </c>
      <c r="H5193" s="4" t="s">
        <v>18</v>
      </c>
      <c r="I5193" s="4" t="s">
        <v>17</v>
      </c>
      <c r="J5193" s="4" t="s">
        <v>248</v>
      </c>
      <c r="K5193" s="4" t="s">
        <v>15</v>
      </c>
      <c r="L5193" s="4">
        <v>94122</v>
      </c>
      <c r="M5193" s="4" t="s">
        <v>9</v>
      </c>
      <c r="N5193" s="4" t="s">
        <v>2430</v>
      </c>
      <c r="O5193" s="4" t="s">
        <v>13</v>
      </c>
      <c r="P5193" s="4" t="s">
        <v>121</v>
      </c>
      <c r="Q5193" s="4" t="s">
        <v>2429</v>
      </c>
      <c r="R5193" s="4">
        <v>23.16</v>
      </c>
      <c r="S5193" s="4">
        <v>2</v>
      </c>
      <c r="T5193" s="4">
        <v>0</v>
      </c>
      <c r="U5193" s="4">
        <v>11.58</v>
      </c>
      <c r="V5193" s="4" t="str">
        <f>INDEX(Regional_Lookup!$B$2:$B$5,MATCH('Sample - Superstore'!M5193,Regional_Lookup!$A$2:$A$5,0))</f>
        <v>James Chen</v>
      </c>
      <c r="W5193" s="4">
        <f>INDEX(Regional_Lookup!$C$2:$C$5, MATCH('Sample - Superstore'!M5193,Regional_Lookup!$A$2:$A$5, 0))</f>
        <v>0.18</v>
      </c>
      <c r="X5193" s="4">
        <f>U5193/R5193</f>
        <v>0.5</v>
      </c>
      <c r="Y5193" s="4" t="str">
        <f>IF(X5193&gt;=W5193, "Yes", "No")</f>
        <v>Yes</v>
      </c>
      <c r="Z5193" s="4">
        <f>D5193-C5193</f>
        <v>4</v>
      </c>
      <c r="AA5193" s="4" t="str" cm="1">
        <f t="array" ref="AA5193">_xlfn.IFS(Z5193&lt;=2,"Fast",Z5193&gt;5, "Slow", AND(Z5193&gt;=3,Z5193&lt;=5),"Standard")</f>
        <v>Standard</v>
      </c>
    </row>
    <row r="5194" spans="1:27" x14ac:dyDescent="0.2">
      <c r="A5194" s="4">
        <v>5193</v>
      </c>
      <c r="B5194" s="4" t="s">
        <v>7796</v>
      </c>
      <c r="C5194" s="5">
        <v>41971</v>
      </c>
      <c r="D5194" s="5">
        <v>41974</v>
      </c>
      <c r="E5194" s="4" t="s">
        <v>21</v>
      </c>
      <c r="F5194" s="4" t="s">
        <v>1000</v>
      </c>
      <c r="G5194" s="4" t="s">
        <v>999</v>
      </c>
      <c r="H5194" s="4" t="s">
        <v>50</v>
      </c>
      <c r="I5194" s="4" t="s">
        <v>17</v>
      </c>
      <c r="J5194" s="4" t="s">
        <v>2458</v>
      </c>
      <c r="K5194" s="4" t="s">
        <v>6232</v>
      </c>
      <c r="L5194" s="4">
        <v>29203</v>
      </c>
      <c r="M5194" s="4" t="s">
        <v>7</v>
      </c>
      <c r="N5194" s="4" t="s">
        <v>2914</v>
      </c>
      <c r="O5194" s="4" t="s">
        <v>37</v>
      </c>
      <c r="P5194" s="4" t="s">
        <v>36</v>
      </c>
      <c r="Q5194" s="4" t="s">
        <v>2913</v>
      </c>
      <c r="R5194" s="4">
        <v>397.6</v>
      </c>
      <c r="S5194" s="4">
        <v>5</v>
      </c>
      <c r="T5194" s="4">
        <v>0</v>
      </c>
      <c r="U5194" s="4">
        <v>43.735999999999997</v>
      </c>
      <c r="V5194" s="4" t="str">
        <f>INDEX(Regional_Lookup!$B$2:$B$5,MATCH('Sample - Superstore'!M5194,Regional_Lookup!$A$2:$A$5,0))</f>
        <v>Maria Santos</v>
      </c>
      <c r="W5194" s="4">
        <f>INDEX(Regional_Lookup!$C$2:$C$5, MATCH('Sample - Superstore'!M5194,Regional_Lookup!$A$2:$A$5, 0))</f>
        <v>0.15</v>
      </c>
      <c r="X5194" s="4">
        <f>U5194/R5194</f>
        <v>0.10999999999999999</v>
      </c>
      <c r="Y5194" s="4" t="str">
        <f>IF(X5194&gt;=W5194, "Yes", "No")</f>
        <v>No</v>
      </c>
      <c r="Z5194" s="4">
        <f>D5194-C5194</f>
        <v>3</v>
      </c>
      <c r="AA5194" s="4" t="str" cm="1">
        <f t="array" ref="AA5194">_xlfn.IFS(Z5194&lt;=2,"Fast",Z5194&gt;5, "Slow", AND(Z5194&gt;=3,Z5194&lt;=5),"Standard")</f>
        <v>Standard</v>
      </c>
    </row>
    <row r="5195" spans="1:27" x14ac:dyDescent="0.2">
      <c r="A5195" s="4">
        <v>5194</v>
      </c>
      <c r="B5195" s="4" t="s">
        <v>7796</v>
      </c>
      <c r="C5195" s="5">
        <v>41971</v>
      </c>
      <c r="D5195" s="5">
        <v>41974</v>
      </c>
      <c r="E5195" s="4" t="s">
        <v>21</v>
      </c>
      <c r="F5195" s="4" t="s">
        <v>1000</v>
      </c>
      <c r="G5195" s="4" t="s">
        <v>999</v>
      </c>
      <c r="H5195" s="4" t="s">
        <v>50</v>
      </c>
      <c r="I5195" s="4" t="s">
        <v>17</v>
      </c>
      <c r="J5195" s="4" t="s">
        <v>2458</v>
      </c>
      <c r="K5195" s="4" t="s">
        <v>6232</v>
      </c>
      <c r="L5195" s="4">
        <v>29203</v>
      </c>
      <c r="M5195" s="4" t="s">
        <v>7</v>
      </c>
      <c r="N5195" s="4" t="s">
        <v>5545</v>
      </c>
      <c r="O5195" s="4" t="s">
        <v>13</v>
      </c>
      <c r="P5195" s="4" t="s">
        <v>24</v>
      </c>
      <c r="Q5195" s="4" t="s">
        <v>5544</v>
      </c>
      <c r="R5195" s="4">
        <v>85.96</v>
      </c>
      <c r="S5195" s="4">
        <v>7</v>
      </c>
      <c r="T5195" s="4">
        <v>0</v>
      </c>
      <c r="U5195" s="4">
        <v>40.401200000000003</v>
      </c>
      <c r="V5195" s="4" t="str">
        <f>INDEX(Regional_Lookup!$B$2:$B$5,MATCH('Sample - Superstore'!M5195,Regional_Lookup!$A$2:$A$5,0))</f>
        <v>Maria Santos</v>
      </c>
      <c r="W5195" s="4">
        <f>INDEX(Regional_Lookup!$C$2:$C$5, MATCH('Sample - Superstore'!M5195,Regional_Lookup!$A$2:$A$5, 0))</f>
        <v>0.15</v>
      </c>
      <c r="X5195" s="4">
        <f>U5195/R5195</f>
        <v>0.47000000000000008</v>
      </c>
      <c r="Y5195" s="4" t="str">
        <f>IF(X5195&gt;=W5195, "Yes", "No")</f>
        <v>Yes</v>
      </c>
      <c r="Z5195" s="4">
        <f>D5195-C5195</f>
        <v>3</v>
      </c>
      <c r="AA5195" s="4" t="str" cm="1">
        <f t="array" ref="AA5195">_xlfn.IFS(Z5195&lt;=2,"Fast",Z5195&gt;5, "Slow", AND(Z5195&gt;=3,Z5195&lt;=5),"Standard")</f>
        <v>Standard</v>
      </c>
    </row>
    <row r="5196" spans="1:27" x14ac:dyDescent="0.2">
      <c r="A5196" s="4">
        <v>5195</v>
      </c>
      <c r="B5196" s="4" t="s">
        <v>7796</v>
      </c>
      <c r="C5196" s="5">
        <v>41971</v>
      </c>
      <c r="D5196" s="5">
        <v>41974</v>
      </c>
      <c r="E5196" s="4" t="s">
        <v>21</v>
      </c>
      <c r="F5196" s="4" t="s">
        <v>1000</v>
      </c>
      <c r="G5196" s="4" t="s">
        <v>999</v>
      </c>
      <c r="H5196" s="4" t="s">
        <v>50</v>
      </c>
      <c r="I5196" s="4" t="s">
        <v>17</v>
      </c>
      <c r="J5196" s="4" t="s">
        <v>2458</v>
      </c>
      <c r="K5196" s="4" t="s">
        <v>6232</v>
      </c>
      <c r="L5196" s="4">
        <v>29203</v>
      </c>
      <c r="M5196" s="4" t="s">
        <v>7</v>
      </c>
      <c r="N5196" s="4" t="s">
        <v>1791</v>
      </c>
      <c r="O5196" s="4" t="s">
        <v>13</v>
      </c>
      <c r="P5196" s="4" t="s">
        <v>116</v>
      </c>
      <c r="Q5196" s="4" t="s">
        <v>1790</v>
      </c>
      <c r="R5196" s="4">
        <v>13.12</v>
      </c>
      <c r="S5196" s="4">
        <v>4</v>
      </c>
      <c r="T5196" s="4">
        <v>0</v>
      </c>
      <c r="U5196" s="4">
        <v>4.3296000000000001</v>
      </c>
      <c r="V5196" s="4" t="str">
        <f>INDEX(Regional_Lookup!$B$2:$B$5,MATCH('Sample - Superstore'!M5196,Regional_Lookup!$A$2:$A$5,0))</f>
        <v>Maria Santos</v>
      </c>
      <c r="W5196" s="4">
        <f>INDEX(Regional_Lookup!$C$2:$C$5, MATCH('Sample - Superstore'!M5196,Regional_Lookup!$A$2:$A$5, 0))</f>
        <v>0.15</v>
      </c>
      <c r="X5196" s="4">
        <f>U5196/R5196</f>
        <v>0.33</v>
      </c>
      <c r="Y5196" s="4" t="str">
        <f>IF(X5196&gt;=W5196, "Yes", "No")</f>
        <v>Yes</v>
      </c>
      <c r="Z5196" s="4">
        <f>D5196-C5196</f>
        <v>3</v>
      </c>
      <c r="AA5196" s="4" t="str" cm="1">
        <f t="array" ref="AA5196">_xlfn.IFS(Z5196&lt;=2,"Fast",Z5196&gt;5, "Slow", AND(Z5196&gt;=3,Z5196&lt;=5),"Standard")</f>
        <v>Standard</v>
      </c>
    </row>
    <row r="5197" spans="1:27" x14ac:dyDescent="0.2">
      <c r="A5197" s="4">
        <v>5196</v>
      </c>
      <c r="B5197" s="4" t="s">
        <v>7796</v>
      </c>
      <c r="C5197" s="5">
        <v>41971</v>
      </c>
      <c r="D5197" s="5">
        <v>41974</v>
      </c>
      <c r="E5197" s="4" t="s">
        <v>21</v>
      </c>
      <c r="F5197" s="4" t="s">
        <v>1000</v>
      </c>
      <c r="G5197" s="4" t="s">
        <v>999</v>
      </c>
      <c r="H5197" s="4" t="s">
        <v>50</v>
      </c>
      <c r="I5197" s="4" t="s">
        <v>17</v>
      </c>
      <c r="J5197" s="4" t="s">
        <v>2458</v>
      </c>
      <c r="K5197" s="4" t="s">
        <v>6232</v>
      </c>
      <c r="L5197" s="4">
        <v>29203</v>
      </c>
      <c r="M5197" s="4" t="s">
        <v>7</v>
      </c>
      <c r="N5197" s="4" t="s">
        <v>5371</v>
      </c>
      <c r="O5197" s="4" t="s">
        <v>13</v>
      </c>
      <c r="P5197" s="4" t="s">
        <v>100</v>
      </c>
      <c r="Q5197" s="4" t="s">
        <v>5370</v>
      </c>
      <c r="R5197" s="4">
        <v>45.66</v>
      </c>
      <c r="S5197" s="4">
        <v>3</v>
      </c>
      <c r="T5197" s="4">
        <v>0</v>
      </c>
      <c r="U5197" s="4">
        <v>22.3734</v>
      </c>
      <c r="V5197" s="4" t="str">
        <f>INDEX(Regional_Lookup!$B$2:$B$5,MATCH('Sample - Superstore'!M5197,Regional_Lookup!$A$2:$A$5,0))</f>
        <v>Maria Santos</v>
      </c>
      <c r="W5197" s="4">
        <f>INDEX(Regional_Lookup!$C$2:$C$5, MATCH('Sample - Superstore'!M5197,Regional_Lookup!$A$2:$A$5, 0))</f>
        <v>0.15</v>
      </c>
      <c r="X5197" s="4">
        <f>U5197/R5197</f>
        <v>0.49000000000000005</v>
      </c>
      <c r="Y5197" s="4" t="str">
        <f>IF(X5197&gt;=W5197, "Yes", "No")</f>
        <v>Yes</v>
      </c>
      <c r="Z5197" s="4">
        <f>D5197-C5197</f>
        <v>3</v>
      </c>
      <c r="AA5197" s="4" t="str" cm="1">
        <f t="array" ref="AA5197">_xlfn.IFS(Z5197&lt;=2,"Fast",Z5197&gt;5, "Slow", AND(Z5197&gt;=3,Z5197&lt;=5),"Standard")</f>
        <v>Standard</v>
      </c>
    </row>
    <row r="5198" spans="1:27" x14ac:dyDescent="0.2">
      <c r="A5198" s="4">
        <v>5197</v>
      </c>
      <c r="B5198" s="4" t="s">
        <v>7795</v>
      </c>
      <c r="C5198" s="5">
        <v>41769</v>
      </c>
      <c r="D5198" s="5">
        <v>41774</v>
      </c>
      <c r="E5198" s="4" t="s">
        <v>29</v>
      </c>
      <c r="F5198" s="4" t="s">
        <v>2572</v>
      </c>
      <c r="G5198" s="4" t="s">
        <v>2571</v>
      </c>
      <c r="H5198" s="4" t="s">
        <v>18</v>
      </c>
      <c r="I5198" s="4" t="s">
        <v>17</v>
      </c>
      <c r="J5198" s="4" t="s">
        <v>1930</v>
      </c>
      <c r="K5198" s="4" t="s">
        <v>233</v>
      </c>
      <c r="L5198" s="4">
        <v>98031</v>
      </c>
      <c r="M5198" s="4" t="s">
        <v>9</v>
      </c>
      <c r="N5198" s="4" t="s">
        <v>5830</v>
      </c>
      <c r="O5198" s="4" t="s">
        <v>13</v>
      </c>
      <c r="P5198" s="4" t="s">
        <v>121</v>
      </c>
      <c r="Q5198" s="4" t="s">
        <v>5829</v>
      </c>
      <c r="R5198" s="4">
        <v>158.13</v>
      </c>
      <c r="S5198" s="4">
        <v>3</v>
      </c>
      <c r="T5198" s="4">
        <v>0</v>
      </c>
      <c r="U5198" s="4">
        <v>77.483699999999999</v>
      </c>
      <c r="V5198" s="4" t="str">
        <f>INDEX(Regional_Lookup!$B$2:$B$5,MATCH('Sample - Superstore'!M5198,Regional_Lookup!$A$2:$A$5,0))</f>
        <v>James Chen</v>
      </c>
      <c r="W5198" s="4">
        <f>INDEX(Regional_Lookup!$C$2:$C$5, MATCH('Sample - Superstore'!M5198,Regional_Lookup!$A$2:$A$5, 0))</f>
        <v>0.18</v>
      </c>
      <c r="X5198" s="4">
        <f>U5198/R5198</f>
        <v>0.49</v>
      </c>
      <c r="Y5198" s="4" t="str">
        <f>IF(X5198&gt;=W5198, "Yes", "No")</f>
        <v>Yes</v>
      </c>
      <c r="Z5198" s="4">
        <f>D5198-C5198</f>
        <v>5</v>
      </c>
      <c r="AA5198" s="4" t="str" cm="1">
        <f t="array" ref="AA5198">_xlfn.IFS(Z5198&lt;=2,"Fast",Z5198&gt;5, "Slow", AND(Z5198&gt;=3,Z5198&lt;=5),"Standard")</f>
        <v>Standard</v>
      </c>
    </row>
    <row r="5199" spans="1:27" x14ac:dyDescent="0.2">
      <c r="A5199" s="4">
        <v>5198</v>
      </c>
      <c r="B5199" s="4" t="s">
        <v>7795</v>
      </c>
      <c r="C5199" s="5">
        <v>41769</v>
      </c>
      <c r="D5199" s="5">
        <v>41774</v>
      </c>
      <c r="E5199" s="4" t="s">
        <v>29</v>
      </c>
      <c r="F5199" s="4" t="s">
        <v>2572</v>
      </c>
      <c r="G5199" s="4" t="s">
        <v>2571</v>
      </c>
      <c r="H5199" s="4" t="s">
        <v>18</v>
      </c>
      <c r="I5199" s="4" t="s">
        <v>17</v>
      </c>
      <c r="J5199" s="4" t="s">
        <v>1930</v>
      </c>
      <c r="K5199" s="4" t="s">
        <v>233</v>
      </c>
      <c r="L5199" s="4">
        <v>98031</v>
      </c>
      <c r="M5199" s="4" t="s">
        <v>9</v>
      </c>
      <c r="N5199" s="4" t="s">
        <v>2733</v>
      </c>
      <c r="O5199" s="4" t="s">
        <v>33</v>
      </c>
      <c r="P5199" s="4" t="s">
        <v>32</v>
      </c>
      <c r="Q5199" s="4" t="s">
        <v>2732</v>
      </c>
      <c r="R5199" s="4">
        <v>43.6</v>
      </c>
      <c r="S5199" s="4">
        <v>5</v>
      </c>
      <c r="T5199" s="4">
        <v>0.2</v>
      </c>
      <c r="U5199" s="4">
        <v>4.3600000000000003</v>
      </c>
      <c r="V5199" s="4" t="str">
        <f>INDEX(Regional_Lookup!$B$2:$B$5,MATCH('Sample - Superstore'!M5199,Regional_Lookup!$A$2:$A$5,0))</f>
        <v>James Chen</v>
      </c>
      <c r="W5199" s="4">
        <f>INDEX(Regional_Lookup!$C$2:$C$5, MATCH('Sample - Superstore'!M5199,Regional_Lookup!$A$2:$A$5, 0))</f>
        <v>0.18</v>
      </c>
      <c r="X5199" s="4">
        <f>U5199/R5199</f>
        <v>0.1</v>
      </c>
      <c r="Y5199" s="4" t="str">
        <f>IF(X5199&gt;=W5199, "Yes", "No")</f>
        <v>No</v>
      </c>
      <c r="Z5199" s="4">
        <f>D5199-C5199</f>
        <v>5</v>
      </c>
      <c r="AA5199" s="4" t="str" cm="1">
        <f t="array" ref="AA5199">_xlfn.IFS(Z5199&lt;=2,"Fast",Z5199&gt;5, "Slow", AND(Z5199&gt;=3,Z5199&lt;=5),"Standard")</f>
        <v>Standard</v>
      </c>
    </row>
    <row r="5200" spans="1:27" x14ac:dyDescent="0.2">
      <c r="A5200" s="4">
        <v>5199</v>
      </c>
      <c r="B5200" s="4" t="s">
        <v>7794</v>
      </c>
      <c r="C5200" s="5">
        <v>42432</v>
      </c>
      <c r="D5200" s="5">
        <v>42437</v>
      </c>
      <c r="E5200" s="4" t="s">
        <v>29</v>
      </c>
      <c r="F5200" s="4" t="s">
        <v>5645</v>
      </c>
      <c r="G5200" s="4" t="s">
        <v>5644</v>
      </c>
      <c r="H5200" s="4" t="s">
        <v>18</v>
      </c>
      <c r="I5200" s="4" t="s">
        <v>17</v>
      </c>
      <c r="J5200" s="4" t="s">
        <v>7793</v>
      </c>
      <c r="K5200" s="4" t="s">
        <v>123</v>
      </c>
      <c r="L5200" s="4">
        <v>78664</v>
      </c>
      <c r="M5200" s="4" t="s">
        <v>3</v>
      </c>
      <c r="N5200" s="4" t="s">
        <v>7243</v>
      </c>
      <c r="O5200" s="4" t="s">
        <v>13</v>
      </c>
      <c r="P5200" s="4" t="s">
        <v>64</v>
      </c>
      <c r="Q5200" s="4" t="s">
        <v>7242</v>
      </c>
      <c r="R5200" s="4">
        <v>3930.0720000000001</v>
      </c>
      <c r="S5200" s="4">
        <v>3</v>
      </c>
      <c r="T5200" s="4">
        <v>0.2</v>
      </c>
      <c r="U5200" s="4">
        <v>-786.01440000000002</v>
      </c>
      <c r="V5200" s="4" t="str">
        <f>INDEX(Regional_Lookup!$B$2:$B$5,MATCH('Sample - Superstore'!M5200,Regional_Lookup!$A$2:$A$5,0))</f>
        <v>David Johnson</v>
      </c>
      <c r="W5200" s="4">
        <f>INDEX(Regional_Lookup!$C$2:$C$5, MATCH('Sample - Superstore'!M5200,Regional_Lookup!$A$2:$A$5, 0))</f>
        <v>0.14000000000000001</v>
      </c>
      <c r="X5200" s="4">
        <f>U5200/R5200</f>
        <v>-0.2</v>
      </c>
      <c r="Y5200" s="4" t="str">
        <f>IF(X5200&gt;=W5200, "Yes", "No")</f>
        <v>No</v>
      </c>
      <c r="Z5200" s="4">
        <f>D5200-C5200</f>
        <v>5</v>
      </c>
      <c r="AA5200" s="4" t="str" cm="1">
        <f t="array" ref="AA5200">_xlfn.IFS(Z5200&lt;=2,"Fast",Z5200&gt;5, "Slow", AND(Z5200&gt;=3,Z5200&lt;=5),"Standard")</f>
        <v>Standard</v>
      </c>
    </row>
    <row r="5201" spans="1:27" x14ac:dyDescent="0.2">
      <c r="A5201" s="4">
        <v>5200</v>
      </c>
      <c r="B5201" s="4" t="s">
        <v>7794</v>
      </c>
      <c r="C5201" s="5">
        <v>42432</v>
      </c>
      <c r="D5201" s="5">
        <v>42437</v>
      </c>
      <c r="E5201" s="4" t="s">
        <v>29</v>
      </c>
      <c r="F5201" s="4" t="s">
        <v>5645</v>
      </c>
      <c r="G5201" s="4" t="s">
        <v>5644</v>
      </c>
      <c r="H5201" s="4" t="s">
        <v>18</v>
      </c>
      <c r="I5201" s="4" t="s">
        <v>17</v>
      </c>
      <c r="J5201" s="4" t="s">
        <v>7793</v>
      </c>
      <c r="K5201" s="4" t="s">
        <v>123</v>
      </c>
      <c r="L5201" s="4">
        <v>78664</v>
      </c>
      <c r="M5201" s="4" t="s">
        <v>3</v>
      </c>
      <c r="N5201" s="4" t="s">
        <v>5383</v>
      </c>
      <c r="O5201" s="4" t="s">
        <v>13</v>
      </c>
      <c r="P5201" s="4" t="s">
        <v>109</v>
      </c>
      <c r="Q5201" s="4" t="s">
        <v>5382</v>
      </c>
      <c r="R5201" s="4">
        <v>2.3039999999999998</v>
      </c>
      <c r="S5201" s="4">
        <v>1</v>
      </c>
      <c r="T5201" s="4">
        <v>0.2</v>
      </c>
      <c r="U5201" s="4">
        <v>0.77759999999999996</v>
      </c>
      <c r="V5201" s="4" t="str">
        <f>INDEX(Regional_Lookup!$B$2:$B$5,MATCH('Sample - Superstore'!M5201,Regional_Lookup!$A$2:$A$5,0))</f>
        <v>David Johnson</v>
      </c>
      <c r="W5201" s="4">
        <f>INDEX(Regional_Lookup!$C$2:$C$5, MATCH('Sample - Superstore'!M5201,Regional_Lookup!$A$2:$A$5, 0))</f>
        <v>0.14000000000000001</v>
      </c>
      <c r="X5201" s="4">
        <f>U5201/R5201</f>
        <v>0.33750000000000002</v>
      </c>
      <c r="Y5201" s="4" t="str">
        <f>IF(X5201&gt;=W5201, "Yes", "No")</f>
        <v>Yes</v>
      </c>
      <c r="Z5201" s="4">
        <f>D5201-C5201</f>
        <v>5</v>
      </c>
      <c r="AA5201" s="4" t="str" cm="1">
        <f t="array" ref="AA5201">_xlfn.IFS(Z5201&lt;=2,"Fast",Z5201&gt;5, "Slow", AND(Z5201&gt;=3,Z5201&lt;=5),"Standard")</f>
        <v>Standard</v>
      </c>
    </row>
    <row r="5202" spans="1:27" x14ac:dyDescent="0.2">
      <c r="A5202" s="4">
        <v>5201</v>
      </c>
      <c r="B5202" s="4" t="s">
        <v>7794</v>
      </c>
      <c r="C5202" s="5">
        <v>42432</v>
      </c>
      <c r="D5202" s="5">
        <v>42437</v>
      </c>
      <c r="E5202" s="4" t="s">
        <v>29</v>
      </c>
      <c r="F5202" s="4" t="s">
        <v>5645</v>
      </c>
      <c r="G5202" s="4" t="s">
        <v>5644</v>
      </c>
      <c r="H5202" s="4" t="s">
        <v>18</v>
      </c>
      <c r="I5202" s="4" t="s">
        <v>17</v>
      </c>
      <c r="J5202" s="4" t="s">
        <v>7793</v>
      </c>
      <c r="K5202" s="4" t="s">
        <v>123</v>
      </c>
      <c r="L5202" s="4">
        <v>78664</v>
      </c>
      <c r="M5202" s="4" t="s">
        <v>3</v>
      </c>
      <c r="N5202" s="4" t="s">
        <v>6650</v>
      </c>
      <c r="O5202" s="4" t="s">
        <v>33</v>
      </c>
      <c r="P5202" s="4" t="s">
        <v>32</v>
      </c>
      <c r="Q5202" s="4" t="s">
        <v>6649</v>
      </c>
      <c r="R5202" s="4">
        <v>431.976</v>
      </c>
      <c r="S5202" s="4">
        <v>3</v>
      </c>
      <c r="T5202" s="4">
        <v>0.2</v>
      </c>
      <c r="U5202" s="4">
        <v>32.398200000000003</v>
      </c>
      <c r="V5202" s="4" t="str">
        <f>INDEX(Regional_Lookup!$B$2:$B$5,MATCH('Sample - Superstore'!M5202,Regional_Lookup!$A$2:$A$5,0))</f>
        <v>David Johnson</v>
      </c>
      <c r="W5202" s="4">
        <f>INDEX(Regional_Lookup!$C$2:$C$5, MATCH('Sample - Superstore'!M5202,Regional_Lookup!$A$2:$A$5, 0))</f>
        <v>0.14000000000000001</v>
      </c>
      <c r="X5202" s="4">
        <f>U5202/R5202</f>
        <v>7.5000000000000011E-2</v>
      </c>
      <c r="Y5202" s="4" t="str">
        <f>IF(X5202&gt;=W5202, "Yes", "No")</f>
        <v>No</v>
      </c>
      <c r="Z5202" s="4">
        <f>D5202-C5202</f>
        <v>5</v>
      </c>
      <c r="AA5202" s="4" t="str" cm="1">
        <f t="array" ref="AA5202">_xlfn.IFS(Z5202&lt;=2,"Fast",Z5202&gt;5, "Slow", AND(Z5202&gt;=3,Z5202&lt;=5),"Standard")</f>
        <v>Standard</v>
      </c>
    </row>
    <row r="5203" spans="1:27" x14ac:dyDescent="0.2">
      <c r="A5203" s="4">
        <v>5202</v>
      </c>
      <c r="B5203" s="4" t="s">
        <v>7794</v>
      </c>
      <c r="C5203" s="5">
        <v>42432</v>
      </c>
      <c r="D5203" s="5">
        <v>42437</v>
      </c>
      <c r="E5203" s="4" t="s">
        <v>29</v>
      </c>
      <c r="F5203" s="4" t="s">
        <v>5645</v>
      </c>
      <c r="G5203" s="4" t="s">
        <v>5644</v>
      </c>
      <c r="H5203" s="4" t="s">
        <v>18</v>
      </c>
      <c r="I5203" s="4" t="s">
        <v>17</v>
      </c>
      <c r="J5203" s="4" t="s">
        <v>7793</v>
      </c>
      <c r="K5203" s="4" t="s">
        <v>123</v>
      </c>
      <c r="L5203" s="4">
        <v>78664</v>
      </c>
      <c r="M5203" s="4" t="s">
        <v>3</v>
      </c>
      <c r="N5203" s="4" t="s">
        <v>5720</v>
      </c>
      <c r="O5203" s="4" t="s">
        <v>33</v>
      </c>
      <c r="P5203" s="4" t="s">
        <v>55</v>
      </c>
      <c r="Q5203" s="4" t="s">
        <v>5719</v>
      </c>
      <c r="R5203" s="4">
        <v>41.72</v>
      </c>
      <c r="S5203" s="4">
        <v>7</v>
      </c>
      <c r="T5203" s="4">
        <v>0.2</v>
      </c>
      <c r="U5203" s="4">
        <v>5.7365000000000004</v>
      </c>
      <c r="V5203" s="4" t="str">
        <f>INDEX(Regional_Lookup!$B$2:$B$5,MATCH('Sample - Superstore'!M5203,Regional_Lookup!$A$2:$A$5,0))</f>
        <v>David Johnson</v>
      </c>
      <c r="W5203" s="4">
        <f>INDEX(Regional_Lookup!$C$2:$C$5, MATCH('Sample - Superstore'!M5203,Regional_Lookup!$A$2:$A$5, 0))</f>
        <v>0.14000000000000001</v>
      </c>
      <c r="X5203" s="4">
        <f>U5203/R5203</f>
        <v>0.13750000000000001</v>
      </c>
      <c r="Y5203" s="4" t="str">
        <f>IF(X5203&gt;=W5203, "Yes", "No")</f>
        <v>No</v>
      </c>
      <c r="Z5203" s="4">
        <f>D5203-C5203</f>
        <v>5</v>
      </c>
      <c r="AA5203" s="4" t="str" cm="1">
        <f t="array" ref="AA5203">_xlfn.IFS(Z5203&lt;=2,"Fast",Z5203&gt;5, "Slow", AND(Z5203&gt;=3,Z5203&lt;=5),"Standard")</f>
        <v>Standard</v>
      </c>
    </row>
    <row r="5204" spans="1:27" x14ac:dyDescent="0.2">
      <c r="A5204" s="4">
        <v>5203</v>
      </c>
      <c r="B5204" s="4" t="s">
        <v>7792</v>
      </c>
      <c r="C5204" s="5">
        <v>42231</v>
      </c>
      <c r="D5204" s="5">
        <v>42235</v>
      </c>
      <c r="E5204" s="4" t="s">
        <v>29</v>
      </c>
      <c r="F5204" s="4" t="s">
        <v>588</v>
      </c>
      <c r="G5204" s="4" t="s">
        <v>587</v>
      </c>
      <c r="H5204" s="4" t="s">
        <v>18</v>
      </c>
      <c r="I5204" s="4" t="s">
        <v>17</v>
      </c>
      <c r="J5204" s="4" t="s">
        <v>3931</v>
      </c>
      <c r="K5204" s="4" t="s">
        <v>15</v>
      </c>
      <c r="L5204" s="4">
        <v>94601</v>
      </c>
      <c r="M5204" s="4" t="s">
        <v>9</v>
      </c>
      <c r="N5204" s="4" t="s">
        <v>375</v>
      </c>
      <c r="O5204" s="4" t="s">
        <v>37</v>
      </c>
      <c r="P5204" s="4" t="s">
        <v>36</v>
      </c>
      <c r="Q5204" s="4" t="s">
        <v>374</v>
      </c>
      <c r="R5204" s="4">
        <v>104.23</v>
      </c>
      <c r="S5204" s="4">
        <v>7</v>
      </c>
      <c r="T5204" s="4">
        <v>0</v>
      </c>
      <c r="U5204" s="4">
        <v>28.142099999999999</v>
      </c>
      <c r="V5204" s="4" t="str">
        <f>INDEX(Regional_Lookup!$B$2:$B$5,MATCH('Sample - Superstore'!M5204,Regional_Lookup!$A$2:$A$5,0))</f>
        <v>James Chen</v>
      </c>
      <c r="W5204" s="4">
        <f>INDEX(Regional_Lookup!$C$2:$C$5, MATCH('Sample - Superstore'!M5204,Regional_Lookup!$A$2:$A$5, 0))</f>
        <v>0.18</v>
      </c>
      <c r="X5204" s="4">
        <f>U5204/R5204</f>
        <v>0.26999999999999996</v>
      </c>
      <c r="Y5204" s="4" t="str">
        <f>IF(X5204&gt;=W5204, "Yes", "No")</f>
        <v>Yes</v>
      </c>
      <c r="Z5204" s="4">
        <f>D5204-C5204</f>
        <v>4</v>
      </c>
      <c r="AA5204" s="4" t="str" cm="1">
        <f t="array" ref="AA5204">_xlfn.IFS(Z5204&lt;=2,"Fast",Z5204&gt;5, "Slow", AND(Z5204&gt;=3,Z5204&lt;=5),"Standard")</f>
        <v>Standard</v>
      </c>
    </row>
    <row r="5205" spans="1:27" x14ac:dyDescent="0.2">
      <c r="A5205" s="4">
        <v>5204</v>
      </c>
      <c r="B5205" s="4" t="s">
        <v>7792</v>
      </c>
      <c r="C5205" s="5">
        <v>42231</v>
      </c>
      <c r="D5205" s="5">
        <v>42235</v>
      </c>
      <c r="E5205" s="4" t="s">
        <v>29</v>
      </c>
      <c r="F5205" s="4" t="s">
        <v>588</v>
      </c>
      <c r="G5205" s="4" t="s">
        <v>587</v>
      </c>
      <c r="H5205" s="4" t="s">
        <v>18</v>
      </c>
      <c r="I5205" s="4" t="s">
        <v>17</v>
      </c>
      <c r="J5205" s="4" t="s">
        <v>3931</v>
      </c>
      <c r="K5205" s="4" t="s">
        <v>15</v>
      </c>
      <c r="L5205" s="4">
        <v>94601</v>
      </c>
      <c r="M5205" s="4" t="s">
        <v>9</v>
      </c>
      <c r="N5205" s="4" t="s">
        <v>3909</v>
      </c>
      <c r="O5205" s="4" t="s">
        <v>13</v>
      </c>
      <c r="P5205" s="4" t="s">
        <v>231</v>
      </c>
      <c r="Q5205" s="4" t="s">
        <v>3908</v>
      </c>
      <c r="R5205" s="4">
        <v>70.260000000000005</v>
      </c>
      <c r="S5205" s="4">
        <v>3</v>
      </c>
      <c r="T5205" s="4">
        <v>0</v>
      </c>
      <c r="U5205" s="4">
        <v>18.970199999999998</v>
      </c>
      <c r="V5205" s="4" t="str">
        <f>INDEX(Regional_Lookup!$B$2:$B$5,MATCH('Sample - Superstore'!M5205,Regional_Lookup!$A$2:$A$5,0))</f>
        <v>James Chen</v>
      </c>
      <c r="W5205" s="4">
        <f>INDEX(Regional_Lookup!$C$2:$C$5, MATCH('Sample - Superstore'!M5205,Regional_Lookup!$A$2:$A$5, 0))</f>
        <v>0.18</v>
      </c>
      <c r="X5205" s="4">
        <f>U5205/R5205</f>
        <v>0.26999999999999996</v>
      </c>
      <c r="Y5205" s="4" t="str">
        <f>IF(X5205&gt;=W5205, "Yes", "No")</f>
        <v>Yes</v>
      </c>
      <c r="Z5205" s="4">
        <f>D5205-C5205</f>
        <v>4</v>
      </c>
      <c r="AA5205" s="4" t="str" cm="1">
        <f t="array" ref="AA5205">_xlfn.IFS(Z5205&lt;=2,"Fast",Z5205&gt;5, "Slow", AND(Z5205&gt;=3,Z5205&lt;=5),"Standard")</f>
        <v>Standard</v>
      </c>
    </row>
    <row r="5206" spans="1:27" x14ac:dyDescent="0.2">
      <c r="A5206" s="4">
        <v>5205</v>
      </c>
      <c r="B5206" s="4" t="s">
        <v>7791</v>
      </c>
      <c r="C5206" s="5">
        <v>42259</v>
      </c>
      <c r="D5206" s="5">
        <v>42265</v>
      </c>
      <c r="E5206" s="4" t="s">
        <v>29</v>
      </c>
      <c r="F5206" s="4" t="s">
        <v>347</v>
      </c>
      <c r="G5206" s="4" t="s">
        <v>346</v>
      </c>
      <c r="H5206" s="4" t="s">
        <v>18</v>
      </c>
      <c r="I5206" s="4" t="s">
        <v>17</v>
      </c>
      <c r="J5206" s="4" t="s">
        <v>6279</v>
      </c>
      <c r="K5206" s="4" t="s">
        <v>66</v>
      </c>
      <c r="L5206" s="4">
        <v>13021</v>
      </c>
      <c r="M5206" s="4" t="s">
        <v>5</v>
      </c>
      <c r="N5206" s="4" t="s">
        <v>1708</v>
      </c>
      <c r="O5206" s="4" t="s">
        <v>13</v>
      </c>
      <c r="P5206" s="4" t="s">
        <v>116</v>
      </c>
      <c r="Q5206" s="4" t="s">
        <v>1707</v>
      </c>
      <c r="R5206" s="4">
        <v>9.26</v>
      </c>
      <c r="S5206" s="4">
        <v>2</v>
      </c>
      <c r="T5206" s="4">
        <v>0</v>
      </c>
      <c r="U5206" s="4">
        <v>3.0558000000000001</v>
      </c>
      <c r="V5206" s="4" t="str">
        <f>INDEX(Regional_Lookup!$B$2:$B$5,MATCH('Sample - Superstore'!M5206,Regional_Lookup!$A$2:$A$5,0))</f>
        <v>Sarah Miller</v>
      </c>
      <c r="W5206" s="4">
        <f>INDEX(Regional_Lookup!$C$2:$C$5, MATCH('Sample - Superstore'!M5206,Regional_Lookup!$A$2:$A$5, 0))</f>
        <v>0.16</v>
      </c>
      <c r="X5206" s="4">
        <f>U5206/R5206</f>
        <v>0.33</v>
      </c>
      <c r="Y5206" s="4" t="str">
        <f>IF(X5206&gt;=W5206, "Yes", "No")</f>
        <v>Yes</v>
      </c>
      <c r="Z5206" s="4">
        <f>D5206-C5206</f>
        <v>6</v>
      </c>
      <c r="AA5206" s="4" t="str" cm="1">
        <f t="array" ref="AA5206">_xlfn.IFS(Z5206&lt;=2,"Fast",Z5206&gt;5, "Slow", AND(Z5206&gt;=3,Z5206&lt;=5),"Standard")</f>
        <v>Slow</v>
      </c>
    </row>
    <row r="5207" spans="1:27" x14ac:dyDescent="0.2">
      <c r="A5207" s="4">
        <v>5206</v>
      </c>
      <c r="B5207" s="4" t="s">
        <v>7791</v>
      </c>
      <c r="C5207" s="5">
        <v>42259</v>
      </c>
      <c r="D5207" s="5">
        <v>42265</v>
      </c>
      <c r="E5207" s="4" t="s">
        <v>29</v>
      </c>
      <c r="F5207" s="4" t="s">
        <v>347</v>
      </c>
      <c r="G5207" s="4" t="s">
        <v>346</v>
      </c>
      <c r="H5207" s="4" t="s">
        <v>18</v>
      </c>
      <c r="I5207" s="4" t="s">
        <v>17</v>
      </c>
      <c r="J5207" s="4" t="s">
        <v>6279</v>
      </c>
      <c r="K5207" s="4" t="s">
        <v>66</v>
      </c>
      <c r="L5207" s="4">
        <v>13021</v>
      </c>
      <c r="M5207" s="4" t="s">
        <v>5</v>
      </c>
      <c r="N5207" s="4" t="s">
        <v>2848</v>
      </c>
      <c r="O5207" s="4" t="s">
        <v>13</v>
      </c>
      <c r="P5207" s="4" t="s">
        <v>231</v>
      </c>
      <c r="Q5207" s="4" t="s">
        <v>2847</v>
      </c>
      <c r="R5207" s="4">
        <v>105.98</v>
      </c>
      <c r="S5207" s="4">
        <v>2</v>
      </c>
      <c r="T5207" s="4">
        <v>0</v>
      </c>
      <c r="U5207" s="4">
        <v>4.2392000000000003</v>
      </c>
      <c r="V5207" s="4" t="str">
        <f>INDEX(Regional_Lookup!$B$2:$B$5,MATCH('Sample - Superstore'!M5207,Regional_Lookup!$A$2:$A$5,0))</f>
        <v>Sarah Miller</v>
      </c>
      <c r="W5207" s="4">
        <f>INDEX(Regional_Lookup!$C$2:$C$5, MATCH('Sample - Superstore'!M5207,Regional_Lookup!$A$2:$A$5, 0))</f>
        <v>0.16</v>
      </c>
      <c r="X5207" s="4">
        <f>U5207/R5207</f>
        <v>0.04</v>
      </c>
      <c r="Y5207" s="4" t="str">
        <f>IF(X5207&gt;=W5207, "Yes", "No")</f>
        <v>No</v>
      </c>
      <c r="Z5207" s="4">
        <f>D5207-C5207</f>
        <v>6</v>
      </c>
      <c r="AA5207" s="4" t="str" cm="1">
        <f t="array" ref="AA5207">_xlfn.IFS(Z5207&lt;=2,"Fast",Z5207&gt;5, "Slow", AND(Z5207&gt;=3,Z5207&lt;=5),"Standard")</f>
        <v>Slow</v>
      </c>
    </row>
    <row r="5208" spans="1:27" x14ac:dyDescent="0.2">
      <c r="A5208" s="4">
        <v>5207</v>
      </c>
      <c r="B5208" s="4" t="s">
        <v>7791</v>
      </c>
      <c r="C5208" s="5">
        <v>42259</v>
      </c>
      <c r="D5208" s="5">
        <v>42265</v>
      </c>
      <c r="E5208" s="4" t="s">
        <v>29</v>
      </c>
      <c r="F5208" s="4" t="s">
        <v>347</v>
      </c>
      <c r="G5208" s="4" t="s">
        <v>346</v>
      </c>
      <c r="H5208" s="4" t="s">
        <v>18</v>
      </c>
      <c r="I5208" s="4" t="s">
        <v>17</v>
      </c>
      <c r="J5208" s="4" t="s">
        <v>6279</v>
      </c>
      <c r="K5208" s="4" t="s">
        <v>66</v>
      </c>
      <c r="L5208" s="4">
        <v>13021</v>
      </c>
      <c r="M5208" s="4" t="s">
        <v>5</v>
      </c>
      <c r="N5208" s="4" t="s">
        <v>5620</v>
      </c>
      <c r="O5208" s="4" t="s">
        <v>13</v>
      </c>
      <c r="P5208" s="4" t="s">
        <v>109</v>
      </c>
      <c r="Q5208" s="4" t="s">
        <v>5619</v>
      </c>
      <c r="R5208" s="4">
        <v>1.24</v>
      </c>
      <c r="S5208" s="4">
        <v>1</v>
      </c>
      <c r="T5208" s="4">
        <v>0</v>
      </c>
      <c r="U5208" s="4">
        <v>0.58279999999999998</v>
      </c>
      <c r="V5208" s="4" t="str">
        <f>INDEX(Regional_Lookup!$B$2:$B$5,MATCH('Sample - Superstore'!M5208,Regional_Lookup!$A$2:$A$5,0))</f>
        <v>Sarah Miller</v>
      </c>
      <c r="W5208" s="4">
        <f>INDEX(Regional_Lookup!$C$2:$C$5, MATCH('Sample - Superstore'!M5208,Regional_Lookup!$A$2:$A$5, 0))</f>
        <v>0.16</v>
      </c>
      <c r="X5208" s="4">
        <f>U5208/R5208</f>
        <v>0.47</v>
      </c>
      <c r="Y5208" s="4" t="str">
        <f>IF(X5208&gt;=W5208, "Yes", "No")</f>
        <v>Yes</v>
      </c>
      <c r="Z5208" s="4">
        <f>D5208-C5208</f>
        <v>6</v>
      </c>
      <c r="AA5208" s="4" t="str" cm="1">
        <f t="array" ref="AA5208">_xlfn.IFS(Z5208&lt;=2,"Fast",Z5208&gt;5, "Slow", AND(Z5208&gt;=3,Z5208&lt;=5),"Standard")</f>
        <v>Slow</v>
      </c>
    </row>
    <row r="5209" spans="1:27" x14ac:dyDescent="0.2">
      <c r="A5209" s="4">
        <v>5208</v>
      </c>
      <c r="B5209" s="4" t="s">
        <v>7791</v>
      </c>
      <c r="C5209" s="5">
        <v>42259</v>
      </c>
      <c r="D5209" s="5">
        <v>42265</v>
      </c>
      <c r="E5209" s="4" t="s">
        <v>29</v>
      </c>
      <c r="F5209" s="4" t="s">
        <v>347</v>
      </c>
      <c r="G5209" s="4" t="s">
        <v>346</v>
      </c>
      <c r="H5209" s="4" t="s">
        <v>18</v>
      </c>
      <c r="I5209" s="4" t="s">
        <v>17</v>
      </c>
      <c r="J5209" s="4" t="s">
        <v>6279</v>
      </c>
      <c r="K5209" s="4" t="s">
        <v>66</v>
      </c>
      <c r="L5209" s="4">
        <v>13021</v>
      </c>
      <c r="M5209" s="4" t="s">
        <v>5</v>
      </c>
      <c r="N5209" s="4" t="s">
        <v>7561</v>
      </c>
      <c r="O5209" s="4" t="s">
        <v>13</v>
      </c>
      <c r="P5209" s="4" t="s">
        <v>72</v>
      </c>
      <c r="Q5209" s="4" t="s">
        <v>7560</v>
      </c>
      <c r="R5209" s="4">
        <v>20.7</v>
      </c>
      <c r="S5209" s="4">
        <v>2</v>
      </c>
      <c r="T5209" s="4">
        <v>0</v>
      </c>
      <c r="U5209" s="4">
        <v>9.9359999999999999</v>
      </c>
      <c r="V5209" s="4" t="str">
        <f>INDEX(Regional_Lookup!$B$2:$B$5,MATCH('Sample - Superstore'!M5209,Regional_Lookup!$A$2:$A$5,0))</f>
        <v>Sarah Miller</v>
      </c>
      <c r="W5209" s="4">
        <f>INDEX(Regional_Lookup!$C$2:$C$5, MATCH('Sample - Superstore'!M5209,Regional_Lookup!$A$2:$A$5, 0))</f>
        <v>0.16</v>
      </c>
      <c r="X5209" s="4">
        <f>U5209/R5209</f>
        <v>0.48000000000000004</v>
      </c>
      <c r="Y5209" s="4" t="str">
        <f>IF(X5209&gt;=W5209, "Yes", "No")</f>
        <v>Yes</v>
      </c>
      <c r="Z5209" s="4">
        <f>D5209-C5209</f>
        <v>6</v>
      </c>
      <c r="AA5209" s="4" t="str" cm="1">
        <f t="array" ref="AA5209">_xlfn.IFS(Z5209&lt;=2,"Fast",Z5209&gt;5, "Slow", AND(Z5209&gt;=3,Z5209&lt;=5),"Standard")</f>
        <v>Slow</v>
      </c>
    </row>
    <row r="5210" spans="1:27" x14ac:dyDescent="0.2">
      <c r="A5210" s="4">
        <v>5209</v>
      </c>
      <c r="B5210" s="4" t="s">
        <v>7791</v>
      </c>
      <c r="C5210" s="5">
        <v>42259</v>
      </c>
      <c r="D5210" s="5">
        <v>42265</v>
      </c>
      <c r="E5210" s="4" t="s">
        <v>29</v>
      </c>
      <c r="F5210" s="4" t="s">
        <v>347</v>
      </c>
      <c r="G5210" s="4" t="s">
        <v>346</v>
      </c>
      <c r="H5210" s="4" t="s">
        <v>18</v>
      </c>
      <c r="I5210" s="4" t="s">
        <v>17</v>
      </c>
      <c r="J5210" s="4" t="s">
        <v>6279</v>
      </c>
      <c r="K5210" s="4" t="s">
        <v>66</v>
      </c>
      <c r="L5210" s="4">
        <v>13021</v>
      </c>
      <c r="M5210" s="4" t="s">
        <v>5</v>
      </c>
      <c r="N5210" s="4" t="s">
        <v>2328</v>
      </c>
      <c r="O5210" s="4" t="s">
        <v>13</v>
      </c>
      <c r="P5210" s="4" t="s">
        <v>24</v>
      </c>
      <c r="Q5210" s="4" t="s">
        <v>2327</v>
      </c>
      <c r="R5210" s="4">
        <v>28.9</v>
      </c>
      <c r="S5210" s="4">
        <v>5</v>
      </c>
      <c r="T5210" s="4">
        <v>0</v>
      </c>
      <c r="U5210" s="4">
        <v>14.161</v>
      </c>
      <c r="V5210" s="4" t="str">
        <f>INDEX(Regional_Lookup!$B$2:$B$5,MATCH('Sample - Superstore'!M5210,Regional_Lookup!$A$2:$A$5,0))</f>
        <v>Sarah Miller</v>
      </c>
      <c r="W5210" s="4">
        <f>INDEX(Regional_Lookup!$C$2:$C$5, MATCH('Sample - Superstore'!M5210,Regional_Lookup!$A$2:$A$5, 0))</f>
        <v>0.16</v>
      </c>
      <c r="X5210" s="4">
        <f>U5210/R5210</f>
        <v>0.49</v>
      </c>
      <c r="Y5210" s="4" t="str">
        <f>IF(X5210&gt;=W5210, "Yes", "No")</f>
        <v>Yes</v>
      </c>
      <c r="Z5210" s="4">
        <f>D5210-C5210</f>
        <v>6</v>
      </c>
      <c r="AA5210" s="4" t="str" cm="1">
        <f t="array" ref="AA5210">_xlfn.IFS(Z5210&lt;=2,"Fast",Z5210&gt;5, "Slow", AND(Z5210&gt;=3,Z5210&lt;=5),"Standard")</f>
        <v>Slow</v>
      </c>
    </row>
    <row r="5211" spans="1:27" x14ac:dyDescent="0.2">
      <c r="A5211" s="4">
        <v>5210</v>
      </c>
      <c r="B5211" s="4" t="s">
        <v>7791</v>
      </c>
      <c r="C5211" s="5">
        <v>42259</v>
      </c>
      <c r="D5211" s="5">
        <v>42265</v>
      </c>
      <c r="E5211" s="4" t="s">
        <v>29</v>
      </c>
      <c r="F5211" s="4" t="s">
        <v>347</v>
      </c>
      <c r="G5211" s="4" t="s">
        <v>346</v>
      </c>
      <c r="H5211" s="4" t="s">
        <v>18</v>
      </c>
      <c r="I5211" s="4" t="s">
        <v>17</v>
      </c>
      <c r="J5211" s="4" t="s">
        <v>6279</v>
      </c>
      <c r="K5211" s="4" t="s">
        <v>66</v>
      </c>
      <c r="L5211" s="4">
        <v>13021</v>
      </c>
      <c r="M5211" s="4" t="s">
        <v>5</v>
      </c>
      <c r="N5211" s="4" t="s">
        <v>4577</v>
      </c>
      <c r="O5211" s="4" t="s">
        <v>13</v>
      </c>
      <c r="P5211" s="4" t="s">
        <v>121</v>
      </c>
      <c r="Q5211" s="4" t="s">
        <v>4576</v>
      </c>
      <c r="R5211" s="4">
        <v>27.18</v>
      </c>
      <c r="S5211" s="4">
        <v>1</v>
      </c>
      <c r="T5211" s="4">
        <v>0</v>
      </c>
      <c r="U5211" s="4">
        <v>12.7746</v>
      </c>
      <c r="V5211" s="4" t="str">
        <f>INDEX(Regional_Lookup!$B$2:$B$5,MATCH('Sample - Superstore'!M5211,Regional_Lookup!$A$2:$A$5,0))</f>
        <v>Sarah Miller</v>
      </c>
      <c r="W5211" s="4">
        <f>INDEX(Regional_Lookup!$C$2:$C$5, MATCH('Sample - Superstore'!M5211,Regional_Lookup!$A$2:$A$5, 0))</f>
        <v>0.16</v>
      </c>
      <c r="X5211" s="4">
        <f>U5211/R5211</f>
        <v>0.47</v>
      </c>
      <c r="Y5211" s="4" t="str">
        <f>IF(X5211&gt;=W5211, "Yes", "No")</f>
        <v>Yes</v>
      </c>
      <c r="Z5211" s="4">
        <f>D5211-C5211</f>
        <v>6</v>
      </c>
      <c r="AA5211" s="4" t="str" cm="1">
        <f t="array" ref="AA5211">_xlfn.IFS(Z5211&lt;=2,"Fast",Z5211&gt;5, "Slow", AND(Z5211&gt;=3,Z5211&lt;=5),"Standard")</f>
        <v>Slow</v>
      </c>
    </row>
    <row r="5212" spans="1:27" x14ac:dyDescent="0.2">
      <c r="A5212" s="4">
        <v>5211</v>
      </c>
      <c r="B5212" s="4" t="s">
        <v>7790</v>
      </c>
      <c r="C5212" s="5">
        <v>42016</v>
      </c>
      <c r="D5212" s="5">
        <v>42022</v>
      </c>
      <c r="E5212" s="4" t="s">
        <v>29</v>
      </c>
      <c r="F5212" s="4" t="s">
        <v>4457</v>
      </c>
      <c r="G5212" s="4" t="s">
        <v>4456</v>
      </c>
      <c r="H5212" s="4" t="s">
        <v>50</v>
      </c>
      <c r="I5212" s="4" t="s">
        <v>17</v>
      </c>
      <c r="J5212" s="4" t="s">
        <v>148</v>
      </c>
      <c r="K5212" s="4" t="s">
        <v>147</v>
      </c>
      <c r="L5212" s="4">
        <v>19711</v>
      </c>
      <c r="M5212" s="4" t="s">
        <v>5</v>
      </c>
      <c r="N5212" s="4" t="s">
        <v>530</v>
      </c>
      <c r="O5212" s="4" t="s">
        <v>13</v>
      </c>
      <c r="P5212" s="4" t="s">
        <v>231</v>
      </c>
      <c r="Q5212" s="4" t="s">
        <v>529</v>
      </c>
      <c r="R5212" s="4">
        <v>465.18</v>
      </c>
      <c r="S5212" s="4">
        <v>3</v>
      </c>
      <c r="T5212" s="4">
        <v>0</v>
      </c>
      <c r="U5212" s="4">
        <v>120.9468</v>
      </c>
      <c r="V5212" s="4" t="str">
        <f>INDEX(Regional_Lookup!$B$2:$B$5,MATCH('Sample - Superstore'!M5212,Regional_Lookup!$A$2:$A$5,0))</f>
        <v>Sarah Miller</v>
      </c>
      <c r="W5212" s="4">
        <f>INDEX(Regional_Lookup!$C$2:$C$5, MATCH('Sample - Superstore'!M5212,Regional_Lookup!$A$2:$A$5, 0))</f>
        <v>0.16</v>
      </c>
      <c r="X5212" s="4">
        <f>U5212/R5212</f>
        <v>0.26</v>
      </c>
      <c r="Y5212" s="4" t="str">
        <f>IF(X5212&gt;=W5212, "Yes", "No")</f>
        <v>Yes</v>
      </c>
      <c r="Z5212" s="4">
        <f>D5212-C5212</f>
        <v>6</v>
      </c>
      <c r="AA5212" s="4" t="str" cm="1">
        <f t="array" ref="AA5212">_xlfn.IFS(Z5212&lt;=2,"Fast",Z5212&gt;5, "Slow", AND(Z5212&gt;=3,Z5212&lt;=5),"Standard")</f>
        <v>Slow</v>
      </c>
    </row>
    <row r="5213" spans="1:27" x14ac:dyDescent="0.2">
      <c r="A5213" s="4">
        <v>5212</v>
      </c>
      <c r="B5213" s="4" t="s">
        <v>7789</v>
      </c>
      <c r="C5213" s="5">
        <v>42136</v>
      </c>
      <c r="D5213" s="5">
        <v>42140</v>
      </c>
      <c r="E5213" s="4" t="s">
        <v>21</v>
      </c>
      <c r="F5213" s="4" t="s">
        <v>1457</v>
      </c>
      <c r="G5213" s="4" t="s">
        <v>1456</v>
      </c>
      <c r="H5213" s="4" t="s">
        <v>18</v>
      </c>
      <c r="I5213" s="4" t="s">
        <v>17</v>
      </c>
      <c r="J5213" s="4" t="s">
        <v>254</v>
      </c>
      <c r="K5213" s="4" t="s">
        <v>66</v>
      </c>
      <c r="L5213" s="4">
        <v>10024</v>
      </c>
      <c r="M5213" s="4" t="s">
        <v>5</v>
      </c>
      <c r="N5213" s="4" t="s">
        <v>3620</v>
      </c>
      <c r="O5213" s="4" t="s">
        <v>13</v>
      </c>
      <c r="P5213" s="4" t="s">
        <v>231</v>
      </c>
      <c r="Q5213" s="4" t="s">
        <v>3619</v>
      </c>
      <c r="R5213" s="4">
        <v>36.630000000000003</v>
      </c>
      <c r="S5213" s="4">
        <v>3</v>
      </c>
      <c r="T5213" s="4">
        <v>0</v>
      </c>
      <c r="U5213" s="4">
        <v>9.8901000000000003</v>
      </c>
      <c r="V5213" s="4" t="str">
        <f>INDEX(Regional_Lookup!$B$2:$B$5,MATCH('Sample - Superstore'!M5213,Regional_Lookup!$A$2:$A$5,0))</f>
        <v>Sarah Miller</v>
      </c>
      <c r="W5213" s="4">
        <f>INDEX(Regional_Lookup!$C$2:$C$5, MATCH('Sample - Superstore'!M5213,Regional_Lookup!$A$2:$A$5, 0))</f>
        <v>0.16</v>
      </c>
      <c r="X5213" s="4">
        <f>U5213/R5213</f>
        <v>0.27</v>
      </c>
      <c r="Y5213" s="4" t="str">
        <f>IF(X5213&gt;=W5213, "Yes", "No")</f>
        <v>Yes</v>
      </c>
      <c r="Z5213" s="4">
        <f>D5213-C5213</f>
        <v>4</v>
      </c>
      <c r="AA5213" s="4" t="str" cm="1">
        <f t="array" ref="AA5213">_xlfn.IFS(Z5213&lt;=2,"Fast",Z5213&gt;5, "Slow", AND(Z5213&gt;=3,Z5213&lt;=5),"Standard")</f>
        <v>Standard</v>
      </c>
    </row>
    <row r="5214" spans="1:27" x14ac:dyDescent="0.2">
      <c r="A5214" s="4">
        <v>5213</v>
      </c>
      <c r="B5214" s="4" t="s">
        <v>7788</v>
      </c>
      <c r="C5214" s="5">
        <v>42639</v>
      </c>
      <c r="D5214" s="5">
        <v>42639</v>
      </c>
      <c r="E5214" s="4" t="s">
        <v>162</v>
      </c>
      <c r="F5214" s="4" t="s">
        <v>6965</v>
      </c>
      <c r="G5214" s="4" t="s">
        <v>6964</v>
      </c>
      <c r="H5214" s="4" t="s">
        <v>18</v>
      </c>
      <c r="I5214" s="4" t="s">
        <v>17</v>
      </c>
      <c r="J5214" s="4" t="s">
        <v>7787</v>
      </c>
      <c r="K5214" s="4" t="s">
        <v>15</v>
      </c>
      <c r="L5214" s="4">
        <v>92374</v>
      </c>
      <c r="M5214" s="4" t="s">
        <v>9</v>
      </c>
      <c r="N5214" s="4" t="s">
        <v>5268</v>
      </c>
      <c r="O5214" s="4" t="s">
        <v>13</v>
      </c>
      <c r="P5214" s="4" t="s">
        <v>231</v>
      </c>
      <c r="Q5214" s="4" t="s">
        <v>5267</v>
      </c>
      <c r="R5214" s="4">
        <v>51.45</v>
      </c>
      <c r="S5214" s="4">
        <v>3</v>
      </c>
      <c r="T5214" s="4">
        <v>0</v>
      </c>
      <c r="U5214" s="4">
        <v>13.891500000000001</v>
      </c>
      <c r="V5214" s="4" t="str">
        <f>INDEX(Regional_Lookup!$B$2:$B$5,MATCH('Sample - Superstore'!M5214,Regional_Lookup!$A$2:$A$5,0))</f>
        <v>James Chen</v>
      </c>
      <c r="W5214" s="4">
        <f>INDEX(Regional_Lookup!$C$2:$C$5, MATCH('Sample - Superstore'!M5214,Regional_Lookup!$A$2:$A$5, 0))</f>
        <v>0.18</v>
      </c>
      <c r="X5214" s="4">
        <f>U5214/R5214</f>
        <v>0.27</v>
      </c>
      <c r="Y5214" s="4" t="str">
        <f>IF(X5214&gt;=W5214, "Yes", "No")</f>
        <v>Yes</v>
      </c>
      <c r="Z5214" s="4">
        <f>D5214-C5214</f>
        <v>0</v>
      </c>
      <c r="AA5214" s="4" t="str" cm="1">
        <f t="array" ref="AA5214">_xlfn.IFS(Z5214&lt;=2,"Fast",Z5214&gt;5, "Slow", AND(Z5214&gt;=3,Z5214&lt;=5),"Standard")</f>
        <v>Fast</v>
      </c>
    </row>
    <row r="5215" spans="1:27" x14ac:dyDescent="0.2">
      <c r="A5215" s="4">
        <v>5214</v>
      </c>
      <c r="B5215" s="4" t="s">
        <v>7788</v>
      </c>
      <c r="C5215" s="5">
        <v>42639</v>
      </c>
      <c r="D5215" s="5">
        <v>42639</v>
      </c>
      <c r="E5215" s="4" t="s">
        <v>162</v>
      </c>
      <c r="F5215" s="4" t="s">
        <v>6965</v>
      </c>
      <c r="G5215" s="4" t="s">
        <v>6964</v>
      </c>
      <c r="H5215" s="4" t="s">
        <v>18</v>
      </c>
      <c r="I5215" s="4" t="s">
        <v>17</v>
      </c>
      <c r="J5215" s="4" t="s">
        <v>7787</v>
      </c>
      <c r="K5215" s="4" t="s">
        <v>15</v>
      </c>
      <c r="L5215" s="4">
        <v>92374</v>
      </c>
      <c r="M5215" s="4" t="s">
        <v>9</v>
      </c>
      <c r="N5215" s="4" t="s">
        <v>7072</v>
      </c>
      <c r="O5215" s="4" t="s">
        <v>13</v>
      </c>
      <c r="P5215" s="4" t="s">
        <v>72</v>
      </c>
      <c r="Q5215" s="4" t="s">
        <v>7071</v>
      </c>
      <c r="R5215" s="4">
        <v>7.83</v>
      </c>
      <c r="S5215" s="4">
        <v>3</v>
      </c>
      <c r="T5215" s="4">
        <v>0</v>
      </c>
      <c r="U5215" s="4">
        <v>3.6017999999999999</v>
      </c>
      <c r="V5215" s="4" t="str">
        <f>INDEX(Regional_Lookup!$B$2:$B$5,MATCH('Sample - Superstore'!M5215,Regional_Lookup!$A$2:$A$5,0))</f>
        <v>James Chen</v>
      </c>
      <c r="W5215" s="4">
        <f>INDEX(Regional_Lookup!$C$2:$C$5, MATCH('Sample - Superstore'!M5215,Regional_Lookup!$A$2:$A$5, 0))</f>
        <v>0.18</v>
      </c>
      <c r="X5215" s="4">
        <f>U5215/R5215</f>
        <v>0.45999999999999996</v>
      </c>
      <c r="Y5215" s="4" t="str">
        <f>IF(X5215&gt;=W5215, "Yes", "No")</f>
        <v>Yes</v>
      </c>
      <c r="Z5215" s="4">
        <f>D5215-C5215</f>
        <v>0</v>
      </c>
      <c r="AA5215" s="4" t="str" cm="1">
        <f t="array" ref="AA5215">_xlfn.IFS(Z5215&lt;=2,"Fast",Z5215&gt;5, "Slow", AND(Z5215&gt;=3,Z5215&lt;=5),"Standard")</f>
        <v>Fast</v>
      </c>
    </row>
    <row r="5216" spans="1:27" x14ac:dyDescent="0.2">
      <c r="A5216" s="4">
        <v>5215</v>
      </c>
      <c r="B5216" s="4" t="s">
        <v>7788</v>
      </c>
      <c r="C5216" s="5">
        <v>42639</v>
      </c>
      <c r="D5216" s="5">
        <v>42639</v>
      </c>
      <c r="E5216" s="4" t="s">
        <v>162</v>
      </c>
      <c r="F5216" s="4" t="s">
        <v>6965</v>
      </c>
      <c r="G5216" s="4" t="s">
        <v>6964</v>
      </c>
      <c r="H5216" s="4" t="s">
        <v>18</v>
      </c>
      <c r="I5216" s="4" t="s">
        <v>17</v>
      </c>
      <c r="J5216" s="4" t="s">
        <v>7787</v>
      </c>
      <c r="K5216" s="4" t="s">
        <v>15</v>
      </c>
      <c r="L5216" s="4">
        <v>92374</v>
      </c>
      <c r="M5216" s="4" t="s">
        <v>9</v>
      </c>
      <c r="N5216" s="4" t="s">
        <v>1992</v>
      </c>
      <c r="O5216" s="4" t="s">
        <v>13</v>
      </c>
      <c r="P5216" s="4" t="s">
        <v>116</v>
      </c>
      <c r="Q5216" s="4" t="s">
        <v>1991</v>
      </c>
      <c r="R5216" s="4">
        <v>35.4</v>
      </c>
      <c r="S5216" s="4">
        <v>5</v>
      </c>
      <c r="T5216" s="4">
        <v>0</v>
      </c>
      <c r="U5216" s="4">
        <v>13.452</v>
      </c>
      <c r="V5216" s="4" t="str">
        <f>INDEX(Regional_Lookup!$B$2:$B$5,MATCH('Sample - Superstore'!M5216,Regional_Lookup!$A$2:$A$5,0))</f>
        <v>James Chen</v>
      </c>
      <c r="W5216" s="4">
        <f>INDEX(Regional_Lookup!$C$2:$C$5, MATCH('Sample - Superstore'!M5216,Regional_Lookup!$A$2:$A$5, 0))</f>
        <v>0.18</v>
      </c>
      <c r="X5216" s="4">
        <f>U5216/R5216</f>
        <v>0.38</v>
      </c>
      <c r="Y5216" s="4" t="str">
        <f>IF(X5216&gt;=W5216, "Yes", "No")</f>
        <v>Yes</v>
      </c>
      <c r="Z5216" s="4">
        <f>D5216-C5216</f>
        <v>0</v>
      </c>
      <c r="AA5216" s="4" t="str" cm="1">
        <f t="array" ref="AA5216">_xlfn.IFS(Z5216&lt;=2,"Fast",Z5216&gt;5, "Slow", AND(Z5216&gt;=3,Z5216&lt;=5),"Standard")</f>
        <v>Fast</v>
      </c>
    </row>
    <row r="5217" spans="1:27" x14ac:dyDescent="0.2">
      <c r="A5217" s="4">
        <v>5216</v>
      </c>
      <c r="B5217" s="4" t="s">
        <v>7788</v>
      </c>
      <c r="C5217" s="5">
        <v>42639</v>
      </c>
      <c r="D5217" s="5">
        <v>42639</v>
      </c>
      <c r="E5217" s="4" t="s">
        <v>162</v>
      </c>
      <c r="F5217" s="4" t="s">
        <v>6965</v>
      </c>
      <c r="G5217" s="4" t="s">
        <v>6964</v>
      </c>
      <c r="H5217" s="4" t="s">
        <v>18</v>
      </c>
      <c r="I5217" s="4" t="s">
        <v>17</v>
      </c>
      <c r="J5217" s="4" t="s">
        <v>7787</v>
      </c>
      <c r="K5217" s="4" t="s">
        <v>15</v>
      </c>
      <c r="L5217" s="4">
        <v>92374</v>
      </c>
      <c r="M5217" s="4" t="s">
        <v>9</v>
      </c>
      <c r="N5217" s="4" t="s">
        <v>3401</v>
      </c>
      <c r="O5217" s="4" t="s">
        <v>13</v>
      </c>
      <c r="P5217" s="4" t="s">
        <v>24</v>
      </c>
      <c r="Q5217" s="4" t="s">
        <v>3400</v>
      </c>
      <c r="R5217" s="4">
        <v>29.9</v>
      </c>
      <c r="S5217" s="4">
        <v>5</v>
      </c>
      <c r="T5217" s="4">
        <v>0</v>
      </c>
      <c r="U5217" s="4">
        <v>13.455</v>
      </c>
      <c r="V5217" s="4" t="str">
        <f>INDEX(Regional_Lookup!$B$2:$B$5,MATCH('Sample - Superstore'!M5217,Regional_Lookup!$A$2:$A$5,0))</f>
        <v>James Chen</v>
      </c>
      <c r="W5217" s="4">
        <f>INDEX(Regional_Lookup!$C$2:$C$5, MATCH('Sample - Superstore'!M5217,Regional_Lookup!$A$2:$A$5, 0))</f>
        <v>0.18</v>
      </c>
      <c r="X5217" s="4">
        <f>U5217/R5217</f>
        <v>0.45</v>
      </c>
      <c r="Y5217" s="4" t="str">
        <f>IF(X5217&gt;=W5217, "Yes", "No")</f>
        <v>Yes</v>
      </c>
      <c r="Z5217" s="4">
        <f>D5217-C5217</f>
        <v>0</v>
      </c>
      <c r="AA5217" s="4" t="str" cm="1">
        <f t="array" ref="AA5217">_xlfn.IFS(Z5217&lt;=2,"Fast",Z5217&gt;5, "Slow", AND(Z5217&gt;=3,Z5217&lt;=5),"Standard")</f>
        <v>Fast</v>
      </c>
    </row>
    <row r="5218" spans="1:27" x14ac:dyDescent="0.2">
      <c r="A5218" s="4">
        <v>5217</v>
      </c>
      <c r="B5218" s="4" t="s">
        <v>7786</v>
      </c>
      <c r="C5218" s="5">
        <v>42987</v>
      </c>
      <c r="D5218" s="5">
        <v>42993</v>
      </c>
      <c r="E5218" s="4" t="s">
        <v>29</v>
      </c>
      <c r="F5218" s="4" t="s">
        <v>5068</v>
      </c>
      <c r="G5218" s="4" t="s">
        <v>5067</v>
      </c>
      <c r="H5218" s="4" t="s">
        <v>18</v>
      </c>
      <c r="I5218" s="4" t="s">
        <v>17</v>
      </c>
      <c r="J5218" s="4" t="s">
        <v>2570</v>
      </c>
      <c r="K5218" s="4" t="s">
        <v>76</v>
      </c>
      <c r="L5218" s="4">
        <v>48066</v>
      </c>
      <c r="M5218" s="4" t="s">
        <v>3</v>
      </c>
      <c r="N5218" s="4" t="s">
        <v>5357</v>
      </c>
      <c r="O5218" s="4" t="s">
        <v>13</v>
      </c>
      <c r="P5218" s="4" t="s">
        <v>121</v>
      </c>
      <c r="Q5218" s="4" t="s">
        <v>5356</v>
      </c>
      <c r="R5218" s="4">
        <v>17.48</v>
      </c>
      <c r="S5218" s="4">
        <v>2</v>
      </c>
      <c r="T5218" s="4">
        <v>0</v>
      </c>
      <c r="U5218" s="4">
        <v>8.2156000000000002</v>
      </c>
      <c r="V5218" s="4" t="str">
        <f>INDEX(Regional_Lookup!$B$2:$B$5,MATCH('Sample - Superstore'!M5218,Regional_Lookup!$A$2:$A$5,0))</f>
        <v>David Johnson</v>
      </c>
      <c r="W5218" s="4">
        <f>INDEX(Regional_Lookup!$C$2:$C$5, MATCH('Sample - Superstore'!M5218,Regional_Lookup!$A$2:$A$5, 0))</f>
        <v>0.14000000000000001</v>
      </c>
      <c r="X5218" s="4">
        <f>U5218/R5218</f>
        <v>0.47000000000000003</v>
      </c>
      <c r="Y5218" s="4" t="str">
        <f>IF(X5218&gt;=W5218, "Yes", "No")</f>
        <v>Yes</v>
      </c>
      <c r="Z5218" s="4">
        <f>D5218-C5218</f>
        <v>6</v>
      </c>
      <c r="AA5218" s="4" t="str" cm="1">
        <f t="array" ref="AA5218">_xlfn.IFS(Z5218&lt;=2,"Fast",Z5218&gt;5, "Slow", AND(Z5218&gt;=3,Z5218&lt;=5),"Standard")</f>
        <v>Slow</v>
      </c>
    </row>
    <row r="5219" spans="1:27" x14ac:dyDescent="0.2">
      <c r="A5219" s="4">
        <v>5218</v>
      </c>
      <c r="B5219" s="4" t="s">
        <v>7785</v>
      </c>
      <c r="C5219" s="5">
        <v>42840</v>
      </c>
      <c r="D5219" s="5">
        <v>42842</v>
      </c>
      <c r="E5219" s="4" t="s">
        <v>21</v>
      </c>
      <c r="F5219" s="4" t="s">
        <v>256</v>
      </c>
      <c r="G5219" s="4" t="s">
        <v>255</v>
      </c>
      <c r="H5219" s="4" t="s">
        <v>50</v>
      </c>
      <c r="I5219" s="4" t="s">
        <v>17</v>
      </c>
      <c r="J5219" s="4" t="s">
        <v>59</v>
      </c>
      <c r="K5219" s="4" t="s">
        <v>15</v>
      </c>
      <c r="L5219" s="4">
        <v>90049</v>
      </c>
      <c r="M5219" s="4" t="s">
        <v>9</v>
      </c>
      <c r="N5219" s="4" t="s">
        <v>4272</v>
      </c>
      <c r="O5219" s="4" t="s">
        <v>13</v>
      </c>
      <c r="P5219" s="4" t="s">
        <v>24</v>
      </c>
      <c r="Q5219" s="4" t="s">
        <v>4271</v>
      </c>
      <c r="R5219" s="4">
        <v>79.14</v>
      </c>
      <c r="S5219" s="4">
        <v>3</v>
      </c>
      <c r="T5219" s="4">
        <v>0</v>
      </c>
      <c r="U5219" s="4">
        <v>36.404400000000003</v>
      </c>
      <c r="V5219" s="4" t="str">
        <f>INDEX(Regional_Lookup!$B$2:$B$5,MATCH('Sample - Superstore'!M5219,Regional_Lookup!$A$2:$A$5,0))</f>
        <v>James Chen</v>
      </c>
      <c r="W5219" s="4">
        <f>INDEX(Regional_Lookup!$C$2:$C$5, MATCH('Sample - Superstore'!M5219,Regional_Lookup!$A$2:$A$5, 0))</f>
        <v>0.18</v>
      </c>
      <c r="X5219" s="4">
        <f>U5219/R5219</f>
        <v>0.46</v>
      </c>
      <c r="Y5219" s="4" t="str">
        <f>IF(X5219&gt;=W5219, "Yes", "No")</f>
        <v>Yes</v>
      </c>
      <c r="Z5219" s="4">
        <f>D5219-C5219</f>
        <v>2</v>
      </c>
      <c r="AA5219" s="4" t="str" cm="1">
        <f t="array" ref="AA5219">_xlfn.IFS(Z5219&lt;=2,"Fast",Z5219&gt;5, "Slow", AND(Z5219&gt;=3,Z5219&lt;=5),"Standard")</f>
        <v>Fast</v>
      </c>
    </row>
    <row r="5220" spans="1:27" x14ac:dyDescent="0.2">
      <c r="A5220" s="4">
        <v>5219</v>
      </c>
      <c r="B5220" s="4" t="s">
        <v>7784</v>
      </c>
      <c r="C5220" s="5">
        <v>42896</v>
      </c>
      <c r="D5220" s="5">
        <v>42900</v>
      </c>
      <c r="E5220" s="4" t="s">
        <v>29</v>
      </c>
      <c r="F5220" s="4" t="s">
        <v>5952</v>
      </c>
      <c r="G5220" s="4" t="s">
        <v>5951</v>
      </c>
      <c r="H5220" s="4" t="s">
        <v>50</v>
      </c>
      <c r="I5220" s="4" t="s">
        <v>17</v>
      </c>
      <c r="J5220" s="4" t="s">
        <v>254</v>
      </c>
      <c r="K5220" s="4" t="s">
        <v>66</v>
      </c>
      <c r="L5220" s="4">
        <v>10011</v>
      </c>
      <c r="M5220" s="4" t="s">
        <v>5</v>
      </c>
      <c r="N5220" s="4" t="s">
        <v>2116</v>
      </c>
      <c r="O5220" s="4" t="s">
        <v>13</v>
      </c>
      <c r="P5220" s="4" t="s">
        <v>116</v>
      </c>
      <c r="Q5220" s="4" t="s">
        <v>2115</v>
      </c>
      <c r="R5220" s="4">
        <v>8.4</v>
      </c>
      <c r="S5220" s="4">
        <v>5</v>
      </c>
      <c r="T5220" s="4">
        <v>0</v>
      </c>
      <c r="U5220" s="4">
        <v>4.2</v>
      </c>
      <c r="V5220" s="4" t="str">
        <f>INDEX(Regional_Lookup!$B$2:$B$5,MATCH('Sample - Superstore'!M5220,Regional_Lookup!$A$2:$A$5,0))</f>
        <v>Sarah Miller</v>
      </c>
      <c r="W5220" s="4">
        <f>INDEX(Regional_Lookup!$C$2:$C$5, MATCH('Sample - Superstore'!M5220,Regional_Lookup!$A$2:$A$5, 0))</f>
        <v>0.16</v>
      </c>
      <c r="X5220" s="4">
        <f>U5220/R5220</f>
        <v>0.5</v>
      </c>
      <c r="Y5220" s="4" t="str">
        <f>IF(X5220&gt;=W5220, "Yes", "No")</f>
        <v>Yes</v>
      </c>
      <c r="Z5220" s="4">
        <f>D5220-C5220</f>
        <v>4</v>
      </c>
      <c r="AA5220" s="4" t="str" cm="1">
        <f t="array" ref="AA5220">_xlfn.IFS(Z5220&lt;=2,"Fast",Z5220&gt;5, "Slow", AND(Z5220&gt;=3,Z5220&lt;=5),"Standard")</f>
        <v>Standard</v>
      </c>
    </row>
    <row r="5221" spans="1:27" x14ac:dyDescent="0.2">
      <c r="A5221" s="4">
        <v>5220</v>
      </c>
      <c r="B5221" s="4" t="s">
        <v>7783</v>
      </c>
      <c r="C5221" s="5">
        <v>42979</v>
      </c>
      <c r="D5221" s="5">
        <v>42979</v>
      </c>
      <c r="E5221" s="4" t="s">
        <v>162</v>
      </c>
      <c r="F5221" s="4" t="s">
        <v>4134</v>
      </c>
      <c r="G5221" s="4" t="s">
        <v>4133</v>
      </c>
      <c r="H5221" s="4" t="s">
        <v>18</v>
      </c>
      <c r="I5221" s="4" t="s">
        <v>17</v>
      </c>
      <c r="J5221" s="4" t="s">
        <v>1079</v>
      </c>
      <c r="K5221" s="4" t="s">
        <v>76</v>
      </c>
      <c r="L5221" s="4">
        <v>48205</v>
      </c>
      <c r="M5221" s="4" t="s">
        <v>3</v>
      </c>
      <c r="N5221" s="4" t="s">
        <v>1828</v>
      </c>
      <c r="O5221" s="4" t="s">
        <v>37</v>
      </c>
      <c r="P5221" s="4" t="s">
        <v>221</v>
      </c>
      <c r="Q5221" s="4" t="s">
        <v>1827</v>
      </c>
      <c r="R5221" s="4">
        <v>498.26</v>
      </c>
      <c r="S5221" s="4">
        <v>7</v>
      </c>
      <c r="T5221" s="4">
        <v>0</v>
      </c>
      <c r="U5221" s="4">
        <v>134.53020000000001</v>
      </c>
      <c r="V5221" s="4" t="str">
        <f>INDEX(Regional_Lookup!$B$2:$B$5,MATCH('Sample - Superstore'!M5221,Regional_Lookup!$A$2:$A$5,0))</f>
        <v>David Johnson</v>
      </c>
      <c r="W5221" s="4">
        <f>INDEX(Regional_Lookup!$C$2:$C$5, MATCH('Sample - Superstore'!M5221,Regional_Lookup!$A$2:$A$5, 0))</f>
        <v>0.14000000000000001</v>
      </c>
      <c r="X5221" s="4">
        <f>U5221/R5221</f>
        <v>0.27</v>
      </c>
      <c r="Y5221" s="4" t="str">
        <f>IF(X5221&gt;=W5221, "Yes", "No")</f>
        <v>Yes</v>
      </c>
      <c r="Z5221" s="4">
        <f>D5221-C5221</f>
        <v>0</v>
      </c>
      <c r="AA5221" s="4" t="str" cm="1">
        <f t="array" ref="AA5221">_xlfn.IFS(Z5221&lt;=2,"Fast",Z5221&gt;5, "Slow", AND(Z5221&gt;=3,Z5221&lt;=5),"Standard")</f>
        <v>Fast</v>
      </c>
    </row>
    <row r="5222" spans="1:27" x14ac:dyDescent="0.2">
      <c r="A5222" s="4">
        <v>5221</v>
      </c>
      <c r="B5222" s="4" t="s">
        <v>7782</v>
      </c>
      <c r="C5222" s="5">
        <v>41804</v>
      </c>
      <c r="D5222" s="5">
        <v>41810</v>
      </c>
      <c r="E5222" s="4" t="s">
        <v>29</v>
      </c>
      <c r="F5222" s="4" t="s">
        <v>4353</v>
      </c>
      <c r="G5222" s="4" t="s">
        <v>4352</v>
      </c>
      <c r="H5222" s="4" t="s">
        <v>102</v>
      </c>
      <c r="I5222" s="4" t="s">
        <v>17</v>
      </c>
      <c r="J5222" s="4" t="s">
        <v>1079</v>
      </c>
      <c r="K5222" s="4" t="s">
        <v>76</v>
      </c>
      <c r="L5222" s="4">
        <v>48234</v>
      </c>
      <c r="M5222" s="4" t="s">
        <v>3</v>
      </c>
      <c r="N5222" s="4" t="s">
        <v>7781</v>
      </c>
      <c r="O5222" s="4" t="s">
        <v>37</v>
      </c>
      <c r="P5222" s="4" t="s">
        <v>165</v>
      </c>
      <c r="Q5222" s="4" t="s">
        <v>7780</v>
      </c>
      <c r="R5222" s="4">
        <v>212.94</v>
      </c>
      <c r="S5222" s="4">
        <v>3</v>
      </c>
      <c r="T5222" s="4">
        <v>0</v>
      </c>
      <c r="U5222" s="4">
        <v>57.4938</v>
      </c>
      <c r="V5222" s="4" t="str">
        <f>INDEX(Regional_Lookup!$B$2:$B$5,MATCH('Sample - Superstore'!M5222,Regional_Lookup!$A$2:$A$5,0))</f>
        <v>David Johnson</v>
      </c>
      <c r="W5222" s="4">
        <f>INDEX(Regional_Lookup!$C$2:$C$5, MATCH('Sample - Superstore'!M5222,Regional_Lookup!$A$2:$A$5, 0))</f>
        <v>0.14000000000000001</v>
      </c>
      <c r="X5222" s="4">
        <f>U5222/R5222</f>
        <v>0.27</v>
      </c>
      <c r="Y5222" s="4" t="str">
        <f>IF(X5222&gt;=W5222, "Yes", "No")</f>
        <v>Yes</v>
      </c>
      <c r="Z5222" s="4">
        <f>D5222-C5222</f>
        <v>6</v>
      </c>
      <c r="AA5222" s="4" t="str" cm="1">
        <f t="array" ref="AA5222">_xlfn.IFS(Z5222&lt;=2,"Fast",Z5222&gt;5, "Slow", AND(Z5222&gt;=3,Z5222&lt;=5),"Standard")</f>
        <v>Slow</v>
      </c>
    </row>
    <row r="5223" spans="1:27" x14ac:dyDescent="0.2">
      <c r="A5223" s="4">
        <v>5222</v>
      </c>
      <c r="B5223" s="4" t="s">
        <v>7779</v>
      </c>
      <c r="C5223" s="5">
        <v>42873</v>
      </c>
      <c r="D5223" s="5">
        <v>42877</v>
      </c>
      <c r="E5223" s="4" t="s">
        <v>21</v>
      </c>
      <c r="F5223" s="4" t="s">
        <v>1973</v>
      </c>
      <c r="G5223" s="4" t="s">
        <v>1972</v>
      </c>
      <c r="H5223" s="4" t="s">
        <v>102</v>
      </c>
      <c r="I5223" s="4" t="s">
        <v>17</v>
      </c>
      <c r="J5223" s="4" t="s">
        <v>405</v>
      </c>
      <c r="K5223" s="4" t="s">
        <v>2162</v>
      </c>
      <c r="L5223" s="4">
        <v>65807</v>
      </c>
      <c r="M5223" s="4" t="s">
        <v>3</v>
      </c>
      <c r="N5223" s="4" t="s">
        <v>4910</v>
      </c>
      <c r="O5223" s="4" t="s">
        <v>13</v>
      </c>
      <c r="P5223" s="4" t="s">
        <v>12</v>
      </c>
      <c r="Q5223" s="4" t="s">
        <v>4909</v>
      </c>
      <c r="R5223" s="4">
        <v>706.86</v>
      </c>
      <c r="S5223" s="4">
        <v>7</v>
      </c>
      <c r="T5223" s="4">
        <v>0</v>
      </c>
      <c r="U5223" s="4">
        <v>197.92080000000001</v>
      </c>
      <c r="V5223" s="4" t="str">
        <f>INDEX(Regional_Lookup!$B$2:$B$5,MATCH('Sample - Superstore'!M5223,Regional_Lookup!$A$2:$A$5,0))</f>
        <v>David Johnson</v>
      </c>
      <c r="W5223" s="4">
        <f>INDEX(Regional_Lookup!$C$2:$C$5, MATCH('Sample - Superstore'!M5223,Regional_Lookup!$A$2:$A$5, 0))</f>
        <v>0.14000000000000001</v>
      </c>
      <c r="X5223" s="4">
        <f>U5223/R5223</f>
        <v>0.28000000000000003</v>
      </c>
      <c r="Y5223" s="4" t="str">
        <f>IF(X5223&gt;=W5223, "Yes", "No")</f>
        <v>Yes</v>
      </c>
      <c r="Z5223" s="4">
        <f>D5223-C5223</f>
        <v>4</v>
      </c>
      <c r="AA5223" s="4" t="str" cm="1">
        <f t="array" ref="AA5223">_xlfn.IFS(Z5223&lt;=2,"Fast",Z5223&gt;5, "Slow", AND(Z5223&gt;=3,Z5223&lt;=5),"Standard")</f>
        <v>Standard</v>
      </c>
    </row>
    <row r="5224" spans="1:27" x14ac:dyDescent="0.2">
      <c r="A5224" s="4">
        <v>5223</v>
      </c>
      <c r="B5224" s="4" t="s">
        <v>7779</v>
      </c>
      <c r="C5224" s="5">
        <v>42873</v>
      </c>
      <c r="D5224" s="5">
        <v>42877</v>
      </c>
      <c r="E5224" s="4" t="s">
        <v>21</v>
      </c>
      <c r="F5224" s="4" t="s">
        <v>1973</v>
      </c>
      <c r="G5224" s="4" t="s">
        <v>1972</v>
      </c>
      <c r="H5224" s="4" t="s">
        <v>102</v>
      </c>
      <c r="I5224" s="4" t="s">
        <v>17</v>
      </c>
      <c r="J5224" s="4" t="s">
        <v>405</v>
      </c>
      <c r="K5224" s="4" t="s">
        <v>2162</v>
      </c>
      <c r="L5224" s="4">
        <v>65807</v>
      </c>
      <c r="M5224" s="4" t="s">
        <v>3</v>
      </c>
      <c r="N5224" s="4" t="s">
        <v>1883</v>
      </c>
      <c r="O5224" s="4" t="s">
        <v>33</v>
      </c>
      <c r="P5224" s="4" t="s">
        <v>32</v>
      </c>
      <c r="Q5224" s="4" t="s">
        <v>1882</v>
      </c>
      <c r="R5224" s="4">
        <v>114.95</v>
      </c>
      <c r="S5224" s="4">
        <v>5</v>
      </c>
      <c r="T5224" s="4">
        <v>0</v>
      </c>
      <c r="U5224" s="4">
        <v>2.2989999999999999</v>
      </c>
      <c r="V5224" s="4" t="str">
        <f>INDEX(Regional_Lookup!$B$2:$B$5,MATCH('Sample - Superstore'!M5224,Regional_Lookup!$A$2:$A$5,0))</f>
        <v>David Johnson</v>
      </c>
      <c r="W5224" s="4">
        <f>INDEX(Regional_Lookup!$C$2:$C$5, MATCH('Sample - Superstore'!M5224,Regional_Lookup!$A$2:$A$5, 0))</f>
        <v>0.14000000000000001</v>
      </c>
      <c r="X5224" s="4">
        <f>U5224/R5224</f>
        <v>0.02</v>
      </c>
      <c r="Y5224" s="4" t="str">
        <f>IF(X5224&gt;=W5224, "Yes", "No")</f>
        <v>No</v>
      </c>
      <c r="Z5224" s="4">
        <f>D5224-C5224</f>
        <v>4</v>
      </c>
      <c r="AA5224" s="4" t="str" cm="1">
        <f t="array" ref="AA5224">_xlfn.IFS(Z5224&lt;=2,"Fast",Z5224&gt;5, "Slow", AND(Z5224&gt;=3,Z5224&lt;=5),"Standard")</f>
        <v>Standard</v>
      </c>
    </row>
    <row r="5225" spans="1:27" x14ac:dyDescent="0.2">
      <c r="A5225" s="4">
        <v>5224</v>
      </c>
      <c r="B5225" s="4" t="s">
        <v>7779</v>
      </c>
      <c r="C5225" s="5">
        <v>42873</v>
      </c>
      <c r="D5225" s="5">
        <v>42877</v>
      </c>
      <c r="E5225" s="4" t="s">
        <v>21</v>
      </c>
      <c r="F5225" s="4" t="s">
        <v>1973</v>
      </c>
      <c r="G5225" s="4" t="s">
        <v>1972</v>
      </c>
      <c r="H5225" s="4" t="s">
        <v>102</v>
      </c>
      <c r="I5225" s="4" t="s">
        <v>17</v>
      </c>
      <c r="J5225" s="4" t="s">
        <v>405</v>
      </c>
      <c r="K5225" s="4" t="s">
        <v>2162</v>
      </c>
      <c r="L5225" s="4">
        <v>65807</v>
      </c>
      <c r="M5225" s="4" t="s">
        <v>3</v>
      </c>
      <c r="N5225" s="4" t="s">
        <v>294</v>
      </c>
      <c r="O5225" s="4" t="s">
        <v>13</v>
      </c>
      <c r="P5225" s="4" t="s">
        <v>100</v>
      </c>
      <c r="Q5225" s="4" t="s">
        <v>293</v>
      </c>
      <c r="R5225" s="4">
        <v>43.19</v>
      </c>
      <c r="S5225" s="4">
        <v>7</v>
      </c>
      <c r="T5225" s="4">
        <v>0</v>
      </c>
      <c r="U5225" s="4">
        <v>20.731200000000001</v>
      </c>
      <c r="V5225" s="4" t="str">
        <f>INDEX(Regional_Lookup!$B$2:$B$5,MATCH('Sample - Superstore'!M5225,Regional_Lookup!$A$2:$A$5,0))</f>
        <v>David Johnson</v>
      </c>
      <c r="W5225" s="4">
        <f>INDEX(Regional_Lookup!$C$2:$C$5, MATCH('Sample - Superstore'!M5225,Regional_Lookup!$A$2:$A$5, 0))</f>
        <v>0.14000000000000001</v>
      </c>
      <c r="X5225" s="4">
        <f>U5225/R5225</f>
        <v>0.48000000000000004</v>
      </c>
      <c r="Y5225" s="4" t="str">
        <f>IF(X5225&gt;=W5225, "Yes", "No")</f>
        <v>Yes</v>
      </c>
      <c r="Z5225" s="4">
        <f>D5225-C5225</f>
        <v>4</v>
      </c>
      <c r="AA5225" s="4" t="str" cm="1">
        <f t="array" ref="AA5225">_xlfn.IFS(Z5225&lt;=2,"Fast",Z5225&gt;5, "Slow", AND(Z5225&gt;=3,Z5225&lt;=5),"Standard")</f>
        <v>Standard</v>
      </c>
    </row>
    <row r="5226" spans="1:27" x14ac:dyDescent="0.2">
      <c r="A5226" s="4">
        <v>5225</v>
      </c>
      <c r="B5226" s="4" t="s">
        <v>7778</v>
      </c>
      <c r="C5226" s="5">
        <v>42990</v>
      </c>
      <c r="D5226" s="5">
        <v>42995</v>
      </c>
      <c r="E5226" s="4" t="s">
        <v>21</v>
      </c>
      <c r="F5226" s="4" t="s">
        <v>3442</v>
      </c>
      <c r="G5226" s="4" t="s">
        <v>3441</v>
      </c>
      <c r="H5226" s="4" t="s">
        <v>18</v>
      </c>
      <c r="I5226" s="4" t="s">
        <v>17</v>
      </c>
      <c r="J5226" s="4" t="s">
        <v>59</v>
      </c>
      <c r="K5226" s="4" t="s">
        <v>15</v>
      </c>
      <c r="L5226" s="4">
        <v>90036</v>
      </c>
      <c r="M5226" s="4" t="s">
        <v>9</v>
      </c>
      <c r="N5226" s="4" t="s">
        <v>1834</v>
      </c>
      <c r="O5226" s="4" t="s">
        <v>13</v>
      </c>
      <c r="P5226" s="4" t="s">
        <v>24</v>
      </c>
      <c r="Q5226" s="4" t="s">
        <v>1833</v>
      </c>
      <c r="R5226" s="4">
        <v>166.44</v>
      </c>
      <c r="S5226" s="4">
        <v>3</v>
      </c>
      <c r="T5226" s="4">
        <v>0</v>
      </c>
      <c r="U5226" s="4">
        <v>79.891199999999998</v>
      </c>
      <c r="V5226" s="4" t="str">
        <f>INDEX(Regional_Lookup!$B$2:$B$5,MATCH('Sample - Superstore'!M5226,Regional_Lookup!$A$2:$A$5,0))</f>
        <v>James Chen</v>
      </c>
      <c r="W5226" s="4">
        <f>INDEX(Regional_Lookup!$C$2:$C$5, MATCH('Sample - Superstore'!M5226,Regional_Lookup!$A$2:$A$5, 0))</f>
        <v>0.18</v>
      </c>
      <c r="X5226" s="4">
        <f>U5226/R5226</f>
        <v>0.48</v>
      </c>
      <c r="Y5226" s="4" t="str">
        <f>IF(X5226&gt;=W5226, "Yes", "No")</f>
        <v>Yes</v>
      </c>
      <c r="Z5226" s="4">
        <f>D5226-C5226</f>
        <v>5</v>
      </c>
      <c r="AA5226" s="4" t="str" cm="1">
        <f t="array" ref="AA5226">_xlfn.IFS(Z5226&lt;=2,"Fast",Z5226&gt;5, "Slow", AND(Z5226&gt;=3,Z5226&lt;=5),"Standard")</f>
        <v>Standard</v>
      </c>
    </row>
    <row r="5227" spans="1:27" x14ac:dyDescent="0.2">
      <c r="A5227" s="4">
        <v>5226</v>
      </c>
      <c r="B5227" s="4" t="s">
        <v>7777</v>
      </c>
      <c r="C5227" s="5">
        <v>42542</v>
      </c>
      <c r="D5227" s="5">
        <v>42547</v>
      </c>
      <c r="E5227" s="4" t="s">
        <v>29</v>
      </c>
      <c r="F5227" s="4" t="s">
        <v>1217</v>
      </c>
      <c r="G5227" s="4" t="s">
        <v>1216</v>
      </c>
      <c r="H5227" s="4" t="s">
        <v>18</v>
      </c>
      <c r="I5227" s="4" t="s">
        <v>17</v>
      </c>
      <c r="J5227" s="4" t="s">
        <v>254</v>
      </c>
      <c r="K5227" s="4" t="s">
        <v>66</v>
      </c>
      <c r="L5227" s="4">
        <v>10011</v>
      </c>
      <c r="M5227" s="4" t="s">
        <v>5</v>
      </c>
      <c r="N5227" s="4" t="s">
        <v>2509</v>
      </c>
      <c r="O5227" s="4" t="s">
        <v>13</v>
      </c>
      <c r="P5227" s="4" t="s">
        <v>100</v>
      </c>
      <c r="Q5227" s="4" t="s">
        <v>2508</v>
      </c>
      <c r="R5227" s="4">
        <v>36.56</v>
      </c>
      <c r="S5227" s="4">
        <v>5</v>
      </c>
      <c r="T5227" s="4">
        <v>0.2</v>
      </c>
      <c r="U5227" s="4">
        <v>12.795999999999999</v>
      </c>
      <c r="V5227" s="4" t="str">
        <f>INDEX(Regional_Lookup!$B$2:$B$5,MATCH('Sample - Superstore'!M5227,Regional_Lookup!$A$2:$A$5,0))</f>
        <v>Sarah Miller</v>
      </c>
      <c r="W5227" s="4">
        <f>INDEX(Regional_Lookup!$C$2:$C$5, MATCH('Sample - Superstore'!M5227,Regional_Lookup!$A$2:$A$5, 0))</f>
        <v>0.16</v>
      </c>
      <c r="X5227" s="4">
        <f>U5227/R5227</f>
        <v>0.35</v>
      </c>
      <c r="Y5227" s="4" t="str">
        <f>IF(X5227&gt;=W5227, "Yes", "No")</f>
        <v>Yes</v>
      </c>
      <c r="Z5227" s="4">
        <f>D5227-C5227</f>
        <v>5</v>
      </c>
      <c r="AA5227" s="4" t="str" cm="1">
        <f t="array" ref="AA5227">_xlfn.IFS(Z5227&lt;=2,"Fast",Z5227&gt;5, "Slow", AND(Z5227&gt;=3,Z5227&lt;=5),"Standard")</f>
        <v>Standard</v>
      </c>
    </row>
    <row r="5228" spans="1:27" x14ac:dyDescent="0.2">
      <c r="A5228" s="4">
        <v>5227</v>
      </c>
      <c r="B5228" s="4" t="s">
        <v>7777</v>
      </c>
      <c r="C5228" s="5">
        <v>42542</v>
      </c>
      <c r="D5228" s="5">
        <v>42547</v>
      </c>
      <c r="E5228" s="4" t="s">
        <v>29</v>
      </c>
      <c r="F5228" s="4" t="s">
        <v>1217</v>
      </c>
      <c r="G5228" s="4" t="s">
        <v>1216</v>
      </c>
      <c r="H5228" s="4" t="s">
        <v>18</v>
      </c>
      <c r="I5228" s="4" t="s">
        <v>17</v>
      </c>
      <c r="J5228" s="4" t="s">
        <v>254</v>
      </c>
      <c r="K5228" s="4" t="s">
        <v>66</v>
      </c>
      <c r="L5228" s="4">
        <v>10011</v>
      </c>
      <c r="M5228" s="4" t="s">
        <v>5</v>
      </c>
      <c r="N5228" s="4" t="s">
        <v>4523</v>
      </c>
      <c r="O5228" s="4" t="s">
        <v>13</v>
      </c>
      <c r="P5228" s="4" t="s">
        <v>100</v>
      </c>
      <c r="Q5228" s="4" t="s">
        <v>4522</v>
      </c>
      <c r="R5228" s="4">
        <v>186.14400000000001</v>
      </c>
      <c r="S5228" s="4">
        <v>6</v>
      </c>
      <c r="T5228" s="4">
        <v>0.2</v>
      </c>
      <c r="U5228" s="4">
        <v>60.4968</v>
      </c>
      <c r="V5228" s="4" t="str">
        <f>INDEX(Regional_Lookup!$B$2:$B$5,MATCH('Sample - Superstore'!M5228,Regional_Lookup!$A$2:$A$5,0))</f>
        <v>Sarah Miller</v>
      </c>
      <c r="W5228" s="4">
        <f>INDEX(Regional_Lookup!$C$2:$C$5, MATCH('Sample - Superstore'!M5228,Regional_Lookup!$A$2:$A$5, 0))</f>
        <v>0.16</v>
      </c>
      <c r="X5228" s="4">
        <f>U5228/R5228</f>
        <v>0.32500000000000001</v>
      </c>
      <c r="Y5228" s="4" t="str">
        <f>IF(X5228&gt;=W5228, "Yes", "No")</f>
        <v>Yes</v>
      </c>
      <c r="Z5228" s="4">
        <f>D5228-C5228</f>
        <v>5</v>
      </c>
      <c r="AA5228" s="4" t="str" cm="1">
        <f t="array" ref="AA5228">_xlfn.IFS(Z5228&lt;=2,"Fast",Z5228&gt;5, "Slow", AND(Z5228&gt;=3,Z5228&lt;=5),"Standard")</f>
        <v>Standard</v>
      </c>
    </row>
    <row r="5229" spans="1:27" x14ac:dyDescent="0.2">
      <c r="A5229" s="4">
        <v>5228</v>
      </c>
      <c r="B5229" s="4" t="s">
        <v>7777</v>
      </c>
      <c r="C5229" s="5">
        <v>42542</v>
      </c>
      <c r="D5229" s="5">
        <v>42547</v>
      </c>
      <c r="E5229" s="4" t="s">
        <v>29</v>
      </c>
      <c r="F5229" s="4" t="s">
        <v>1217</v>
      </c>
      <c r="G5229" s="4" t="s">
        <v>1216</v>
      </c>
      <c r="H5229" s="4" t="s">
        <v>18</v>
      </c>
      <c r="I5229" s="4" t="s">
        <v>17</v>
      </c>
      <c r="J5229" s="4" t="s">
        <v>254</v>
      </c>
      <c r="K5229" s="4" t="s">
        <v>66</v>
      </c>
      <c r="L5229" s="4">
        <v>10011</v>
      </c>
      <c r="M5229" s="4" t="s">
        <v>5</v>
      </c>
      <c r="N5229" s="4" t="s">
        <v>3943</v>
      </c>
      <c r="O5229" s="4" t="s">
        <v>37</v>
      </c>
      <c r="P5229" s="4" t="s">
        <v>165</v>
      </c>
      <c r="Q5229" s="4" t="s">
        <v>3942</v>
      </c>
      <c r="R5229" s="4">
        <v>353.56799999999998</v>
      </c>
      <c r="S5229" s="4">
        <v>2</v>
      </c>
      <c r="T5229" s="4">
        <v>0.2</v>
      </c>
      <c r="U5229" s="4">
        <v>-44.195999999999998</v>
      </c>
      <c r="V5229" s="4" t="str">
        <f>INDEX(Regional_Lookup!$B$2:$B$5,MATCH('Sample - Superstore'!M5229,Regional_Lookup!$A$2:$A$5,0))</f>
        <v>Sarah Miller</v>
      </c>
      <c r="W5229" s="4">
        <f>INDEX(Regional_Lookup!$C$2:$C$5, MATCH('Sample - Superstore'!M5229,Regional_Lookup!$A$2:$A$5, 0))</f>
        <v>0.16</v>
      </c>
      <c r="X5229" s="4">
        <f>U5229/R5229</f>
        <v>-0.125</v>
      </c>
      <c r="Y5229" s="4" t="str">
        <f>IF(X5229&gt;=W5229, "Yes", "No")</f>
        <v>No</v>
      </c>
      <c r="Z5229" s="4">
        <f>D5229-C5229</f>
        <v>5</v>
      </c>
      <c r="AA5229" s="4" t="str" cm="1">
        <f t="array" ref="AA5229">_xlfn.IFS(Z5229&lt;=2,"Fast",Z5229&gt;5, "Slow", AND(Z5229&gt;=3,Z5229&lt;=5),"Standard")</f>
        <v>Standard</v>
      </c>
    </row>
    <row r="5230" spans="1:27" x14ac:dyDescent="0.2">
      <c r="A5230" s="4">
        <v>5229</v>
      </c>
      <c r="B5230" s="4" t="s">
        <v>7776</v>
      </c>
      <c r="C5230" s="5">
        <v>41969</v>
      </c>
      <c r="D5230" s="5">
        <v>41974</v>
      </c>
      <c r="E5230" s="4" t="s">
        <v>29</v>
      </c>
      <c r="F5230" s="4" t="s">
        <v>5105</v>
      </c>
      <c r="G5230" s="4" t="s">
        <v>5104</v>
      </c>
      <c r="H5230" s="4" t="s">
        <v>102</v>
      </c>
      <c r="I5230" s="4" t="s">
        <v>17</v>
      </c>
      <c r="J5230" s="4" t="s">
        <v>248</v>
      </c>
      <c r="K5230" s="4" t="s">
        <v>15</v>
      </c>
      <c r="L5230" s="4">
        <v>94109</v>
      </c>
      <c r="M5230" s="4" t="s">
        <v>9</v>
      </c>
      <c r="N5230" s="4" t="s">
        <v>4209</v>
      </c>
      <c r="O5230" s="4" t="s">
        <v>13</v>
      </c>
      <c r="P5230" s="4" t="s">
        <v>24</v>
      </c>
      <c r="Q5230" s="4" t="s">
        <v>4208</v>
      </c>
      <c r="R5230" s="4">
        <v>81.98</v>
      </c>
      <c r="S5230" s="4">
        <v>2</v>
      </c>
      <c r="T5230" s="4">
        <v>0</v>
      </c>
      <c r="U5230" s="4">
        <v>40.170200000000001</v>
      </c>
      <c r="V5230" s="4" t="str">
        <f>INDEX(Regional_Lookup!$B$2:$B$5,MATCH('Sample - Superstore'!M5230,Regional_Lookup!$A$2:$A$5,0))</f>
        <v>James Chen</v>
      </c>
      <c r="W5230" s="4">
        <f>INDEX(Regional_Lookup!$C$2:$C$5, MATCH('Sample - Superstore'!M5230,Regional_Lookup!$A$2:$A$5, 0))</f>
        <v>0.18</v>
      </c>
      <c r="X5230" s="4">
        <f>U5230/R5230</f>
        <v>0.49</v>
      </c>
      <c r="Y5230" s="4" t="str">
        <f>IF(X5230&gt;=W5230, "Yes", "No")</f>
        <v>Yes</v>
      </c>
      <c r="Z5230" s="4">
        <f>D5230-C5230</f>
        <v>5</v>
      </c>
      <c r="AA5230" s="4" t="str" cm="1">
        <f t="array" ref="AA5230">_xlfn.IFS(Z5230&lt;=2,"Fast",Z5230&gt;5, "Slow", AND(Z5230&gt;=3,Z5230&lt;=5),"Standard")</f>
        <v>Standard</v>
      </c>
    </row>
    <row r="5231" spans="1:27" x14ac:dyDescent="0.2">
      <c r="A5231" s="4">
        <v>5230</v>
      </c>
      <c r="B5231" s="4" t="s">
        <v>7775</v>
      </c>
      <c r="C5231" s="5">
        <v>42813</v>
      </c>
      <c r="D5231" s="5">
        <v>42816</v>
      </c>
      <c r="E5231" s="4" t="s">
        <v>21</v>
      </c>
      <c r="F5231" s="4" t="s">
        <v>3337</v>
      </c>
      <c r="G5231" s="4" t="s">
        <v>3336</v>
      </c>
      <c r="H5231" s="4" t="s">
        <v>18</v>
      </c>
      <c r="I5231" s="4" t="s">
        <v>17</v>
      </c>
      <c r="J5231" s="4" t="s">
        <v>3953</v>
      </c>
      <c r="K5231" s="4" t="s">
        <v>15</v>
      </c>
      <c r="L5231" s="4">
        <v>93727</v>
      </c>
      <c r="M5231" s="4" t="s">
        <v>9</v>
      </c>
      <c r="N5231" s="4" t="s">
        <v>2509</v>
      </c>
      <c r="O5231" s="4" t="s">
        <v>13</v>
      </c>
      <c r="P5231" s="4" t="s">
        <v>100</v>
      </c>
      <c r="Q5231" s="4" t="s">
        <v>2508</v>
      </c>
      <c r="R5231" s="4">
        <v>14.624000000000001</v>
      </c>
      <c r="S5231" s="4">
        <v>2</v>
      </c>
      <c r="T5231" s="4">
        <v>0.2</v>
      </c>
      <c r="U5231" s="4">
        <v>5.1184000000000003</v>
      </c>
      <c r="V5231" s="4" t="str">
        <f>INDEX(Regional_Lookup!$B$2:$B$5,MATCH('Sample - Superstore'!M5231,Regional_Lookup!$A$2:$A$5,0))</f>
        <v>James Chen</v>
      </c>
      <c r="W5231" s="4">
        <f>INDEX(Regional_Lookup!$C$2:$C$5, MATCH('Sample - Superstore'!M5231,Regional_Lookup!$A$2:$A$5, 0))</f>
        <v>0.18</v>
      </c>
      <c r="X5231" s="4">
        <f>U5231/R5231</f>
        <v>0.35000000000000003</v>
      </c>
      <c r="Y5231" s="4" t="str">
        <f>IF(X5231&gt;=W5231, "Yes", "No")</f>
        <v>Yes</v>
      </c>
      <c r="Z5231" s="4">
        <f>D5231-C5231</f>
        <v>3</v>
      </c>
      <c r="AA5231" s="4" t="str" cm="1">
        <f t="array" ref="AA5231">_xlfn.IFS(Z5231&lt;=2,"Fast",Z5231&gt;5, "Slow", AND(Z5231&gt;=3,Z5231&lt;=5),"Standard")</f>
        <v>Standard</v>
      </c>
    </row>
    <row r="5232" spans="1:27" x14ac:dyDescent="0.2">
      <c r="A5232" s="4">
        <v>5231</v>
      </c>
      <c r="B5232" s="4" t="s">
        <v>7775</v>
      </c>
      <c r="C5232" s="5">
        <v>42813</v>
      </c>
      <c r="D5232" s="5">
        <v>42816</v>
      </c>
      <c r="E5232" s="4" t="s">
        <v>21</v>
      </c>
      <c r="F5232" s="4" t="s">
        <v>3337</v>
      </c>
      <c r="G5232" s="4" t="s">
        <v>3336</v>
      </c>
      <c r="H5232" s="4" t="s">
        <v>18</v>
      </c>
      <c r="I5232" s="4" t="s">
        <v>17</v>
      </c>
      <c r="J5232" s="4" t="s">
        <v>3953</v>
      </c>
      <c r="K5232" s="4" t="s">
        <v>15</v>
      </c>
      <c r="L5232" s="4">
        <v>93727</v>
      </c>
      <c r="M5232" s="4" t="s">
        <v>9</v>
      </c>
      <c r="N5232" s="4" t="s">
        <v>2053</v>
      </c>
      <c r="O5232" s="4" t="s">
        <v>37</v>
      </c>
      <c r="P5232" s="4" t="s">
        <v>92</v>
      </c>
      <c r="Q5232" s="4" t="s">
        <v>2052</v>
      </c>
      <c r="R5232" s="4">
        <v>697.16</v>
      </c>
      <c r="S5232" s="4">
        <v>5</v>
      </c>
      <c r="T5232" s="4">
        <v>0.2</v>
      </c>
      <c r="U5232" s="4">
        <v>8.7144999999999992</v>
      </c>
      <c r="V5232" s="4" t="str">
        <f>INDEX(Regional_Lookup!$B$2:$B$5,MATCH('Sample - Superstore'!M5232,Regional_Lookup!$A$2:$A$5,0))</f>
        <v>James Chen</v>
      </c>
      <c r="W5232" s="4">
        <f>INDEX(Regional_Lookup!$C$2:$C$5, MATCH('Sample - Superstore'!M5232,Regional_Lookup!$A$2:$A$5, 0))</f>
        <v>0.18</v>
      </c>
      <c r="X5232" s="4">
        <f>U5232/R5232</f>
        <v>1.2499999999999999E-2</v>
      </c>
      <c r="Y5232" s="4" t="str">
        <f>IF(X5232&gt;=W5232, "Yes", "No")</f>
        <v>No</v>
      </c>
      <c r="Z5232" s="4">
        <f>D5232-C5232</f>
        <v>3</v>
      </c>
      <c r="AA5232" s="4" t="str" cm="1">
        <f t="array" ref="AA5232">_xlfn.IFS(Z5232&lt;=2,"Fast",Z5232&gt;5, "Slow", AND(Z5232&gt;=3,Z5232&lt;=5),"Standard")</f>
        <v>Standard</v>
      </c>
    </row>
    <row r="5233" spans="1:27" x14ac:dyDescent="0.2">
      <c r="A5233" s="4">
        <v>5232</v>
      </c>
      <c r="B5233" s="4" t="s">
        <v>7775</v>
      </c>
      <c r="C5233" s="5">
        <v>42813</v>
      </c>
      <c r="D5233" s="5">
        <v>42816</v>
      </c>
      <c r="E5233" s="4" t="s">
        <v>21</v>
      </c>
      <c r="F5233" s="4" t="s">
        <v>3337</v>
      </c>
      <c r="G5233" s="4" t="s">
        <v>3336</v>
      </c>
      <c r="H5233" s="4" t="s">
        <v>18</v>
      </c>
      <c r="I5233" s="4" t="s">
        <v>17</v>
      </c>
      <c r="J5233" s="4" t="s">
        <v>3953</v>
      </c>
      <c r="K5233" s="4" t="s">
        <v>15</v>
      </c>
      <c r="L5233" s="4">
        <v>93727</v>
      </c>
      <c r="M5233" s="4" t="s">
        <v>9</v>
      </c>
      <c r="N5233" s="4" t="s">
        <v>674</v>
      </c>
      <c r="O5233" s="4" t="s">
        <v>37</v>
      </c>
      <c r="P5233" s="4" t="s">
        <v>36</v>
      </c>
      <c r="Q5233" s="4" t="s">
        <v>673</v>
      </c>
      <c r="R5233" s="4">
        <v>30.93</v>
      </c>
      <c r="S5233" s="4">
        <v>1</v>
      </c>
      <c r="T5233" s="4">
        <v>0</v>
      </c>
      <c r="U5233" s="4">
        <v>12.6813</v>
      </c>
      <c r="V5233" s="4" t="str">
        <f>INDEX(Regional_Lookup!$B$2:$B$5,MATCH('Sample - Superstore'!M5233,Regional_Lookup!$A$2:$A$5,0))</f>
        <v>James Chen</v>
      </c>
      <c r="W5233" s="4">
        <f>INDEX(Regional_Lookup!$C$2:$C$5, MATCH('Sample - Superstore'!M5233,Regional_Lookup!$A$2:$A$5, 0))</f>
        <v>0.18</v>
      </c>
      <c r="X5233" s="4">
        <f>U5233/R5233</f>
        <v>0.41000000000000003</v>
      </c>
      <c r="Y5233" s="4" t="str">
        <f>IF(X5233&gt;=W5233, "Yes", "No")</f>
        <v>Yes</v>
      </c>
      <c r="Z5233" s="4">
        <f>D5233-C5233</f>
        <v>3</v>
      </c>
      <c r="AA5233" s="4" t="str" cm="1">
        <f t="array" ref="AA5233">_xlfn.IFS(Z5233&lt;=2,"Fast",Z5233&gt;5, "Slow", AND(Z5233&gt;=3,Z5233&lt;=5),"Standard")</f>
        <v>Standard</v>
      </c>
    </row>
    <row r="5234" spans="1:27" x14ac:dyDescent="0.2">
      <c r="A5234" s="4">
        <v>5233</v>
      </c>
      <c r="B5234" s="4" t="s">
        <v>7775</v>
      </c>
      <c r="C5234" s="5">
        <v>42813</v>
      </c>
      <c r="D5234" s="5">
        <v>42816</v>
      </c>
      <c r="E5234" s="4" t="s">
        <v>21</v>
      </c>
      <c r="F5234" s="4" t="s">
        <v>3337</v>
      </c>
      <c r="G5234" s="4" t="s">
        <v>3336</v>
      </c>
      <c r="H5234" s="4" t="s">
        <v>18</v>
      </c>
      <c r="I5234" s="4" t="s">
        <v>17</v>
      </c>
      <c r="J5234" s="4" t="s">
        <v>3953</v>
      </c>
      <c r="K5234" s="4" t="s">
        <v>15</v>
      </c>
      <c r="L5234" s="4">
        <v>93727</v>
      </c>
      <c r="M5234" s="4" t="s">
        <v>9</v>
      </c>
      <c r="N5234" s="4" t="s">
        <v>2954</v>
      </c>
      <c r="O5234" s="4" t="s">
        <v>13</v>
      </c>
      <c r="P5234" s="4" t="s">
        <v>100</v>
      </c>
      <c r="Q5234" s="4" t="s">
        <v>2953</v>
      </c>
      <c r="R5234" s="4">
        <v>27.495999999999999</v>
      </c>
      <c r="S5234" s="4">
        <v>7</v>
      </c>
      <c r="T5234" s="4">
        <v>0.2</v>
      </c>
      <c r="U5234" s="4">
        <v>9.2798999999999996</v>
      </c>
      <c r="V5234" s="4" t="str">
        <f>INDEX(Regional_Lookup!$B$2:$B$5,MATCH('Sample - Superstore'!M5234,Regional_Lookup!$A$2:$A$5,0))</f>
        <v>James Chen</v>
      </c>
      <c r="W5234" s="4">
        <f>INDEX(Regional_Lookup!$C$2:$C$5, MATCH('Sample - Superstore'!M5234,Regional_Lookup!$A$2:$A$5, 0))</f>
        <v>0.18</v>
      </c>
      <c r="X5234" s="4">
        <f>U5234/R5234</f>
        <v>0.33750000000000002</v>
      </c>
      <c r="Y5234" s="4" t="str">
        <f>IF(X5234&gt;=W5234, "Yes", "No")</f>
        <v>Yes</v>
      </c>
      <c r="Z5234" s="4">
        <f>D5234-C5234</f>
        <v>3</v>
      </c>
      <c r="AA5234" s="4" t="str" cm="1">
        <f t="array" ref="AA5234">_xlfn.IFS(Z5234&lt;=2,"Fast",Z5234&gt;5, "Slow", AND(Z5234&gt;=3,Z5234&lt;=5),"Standard")</f>
        <v>Standard</v>
      </c>
    </row>
    <row r="5235" spans="1:27" x14ac:dyDescent="0.2">
      <c r="A5235" s="4">
        <v>5234</v>
      </c>
      <c r="B5235" s="4" t="s">
        <v>7774</v>
      </c>
      <c r="C5235" s="5">
        <v>41930</v>
      </c>
      <c r="D5235" s="5">
        <v>41934</v>
      </c>
      <c r="E5235" s="4" t="s">
        <v>29</v>
      </c>
      <c r="F5235" s="4" t="s">
        <v>3955</v>
      </c>
      <c r="G5235" s="4" t="s">
        <v>3954</v>
      </c>
      <c r="H5235" s="4" t="s">
        <v>50</v>
      </c>
      <c r="I5235" s="4" t="s">
        <v>17</v>
      </c>
      <c r="J5235" s="4" t="s">
        <v>7773</v>
      </c>
      <c r="K5235" s="4" t="s">
        <v>858</v>
      </c>
      <c r="L5235" s="4">
        <v>71854</v>
      </c>
      <c r="M5235" s="4" t="s">
        <v>7</v>
      </c>
      <c r="N5235" s="4" t="s">
        <v>434</v>
      </c>
      <c r="O5235" s="4" t="s">
        <v>37</v>
      </c>
      <c r="P5235" s="4" t="s">
        <v>221</v>
      </c>
      <c r="Q5235" s="4" t="s">
        <v>433</v>
      </c>
      <c r="R5235" s="4">
        <v>605.34</v>
      </c>
      <c r="S5235" s="4">
        <v>6</v>
      </c>
      <c r="T5235" s="4">
        <v>0</v>
      </c>
      <c r="U5235" s="4">
        <v>145.2816</v>
      </c>
      <c r="V5235" s="4" t="str">
        <f>INDEX(Regional_Lookup!$B$2:$B$5,MATCH('Sample - Superstore'!M5235,Regional_Lookup!$A$2:$A$5,0))</f>
        <v>Maria Santos</v>
      </c>
      <c r="W5235" s="4">
        <f>INDEX(Regional_Lookup!$C$2:$C$5, MATCH('Sample - Superstore'!M5235,Regional_Lookup!$A$2:$A$5, 0))</f>
        <v>0.15</v>
      </c>
      <c r="X5235" s="4">
        <f>U5235/R5235</f>
        <v>0.24</v>
      </c>
      <c r="Y5235" s="4" t="str">
        <f>IF(X5235&gt;=W5235, "Yes", "No")</f>
        <v>Yes</v>
      </c>
      <c r="Z5235" s="4">
        <f>D5235-C5235</f>
        <v>4</v>
      </c>
      <c r="AA5235" s="4" t="str" cm="1">
        <f t="array" ref="AA5235">_xlfn.IFS(Z5235&lt;=2,"Fast",Z5235&gt;5, "Slow", AND(Z5235&gt;=3,Z5235&lt;=5),"Standard")</f>
        <v>Standard</v>
      </c>
    </row>
    <row r="5236" spans="1:27" x14ac:dyDescent="0.2">
      <c r="A5236" s="4">
        <v>5235</v>
      </c>
      <c r="B5236" s="4" t="s">
        <v>7772</v>
      </c>
      <c r="C5236" s="5">
        <v>42969</v>
      </c>
      <c r="D5236" s="5">
        <v>42970</v>
      </c>
      <c r="E5236" s="4" t="s">
        <v>89</v>
      </c>
      <c r="F5236" s="4" t="s">
        <v>7714</v>
      </c>
      <c r="G5236" s="4" t="s">
        <v>7713</v>
      </c>
      <c r="H5236" s="4" t="s">
        <v>18</v>
      </c>
      <c r="I5236" s="4" t="s">
        <v>17</v>
      </c>
      <c r="J5236" s="4" t="s">
        <v>248</v>
      </c>
      <c r="K5236" s="4" t="s">
        <v>15</v>
      </c>
      <c r="L5236" s="4">
        <v>94110</v>
      </c>
      <c r="M5236" s="4" t="s">
        <v>9</v>
      </c>
      <c r="N5236" s="4" t="s">
        <v>4333</v>
      </c>
      <c r="O5236" s="4" t="s">
        <v>37</v>
      </c>
      <c r="P5236" s="4" t="s">
        <v>92</v>
      </c>
      <c r="Q5236" s="4" t="s">
        <v>4332</v>
      </c>
      <c r="R5236" s="4">
        <v>210.00800000000001</v>
      </c>
      <c r="S5236" s="4">
        <v>1</v>
      </c>
      <c r="T5236" s="4">
        <v>0.2</v>
      </c>
      <c r="U5236" s="4">
        <v>2.6251000000000002</v>
      </c>
      <c r="V5236" s="4" t="str">
        <f>INDEX(Regional_Lookup!$B$2:$B$5,MATCH('Sample - Superstore'!M5236,Regional_Lookup!$A$2:$A$5,0))</f>
        <v>James Chen</v>
      </c>
      <c r="W5236" s="4">
        <f>INDEX(Regional_Lookup!$C$2:$C$5, MATCH('Sample - Superstore'!M5236,Regional_Lookup!$A$2:$A$5, 0))</f>
        <v>0.18</v>
      </c>
      <c r="X5236" s="4">
        <f>U5236/R5236</f>
        <v>1.2500000000000001E-2</v>
      </c>
      <c r="Y5236" s="4" t="str">
        <f>IF(X5236&gt;=W5236, "Yes", "No")</f>
        <v>No</v>
      </c>
      <c r="Z5236" s="4">
        <f>D5236-C5236</f>
        <v>1</v>
      </c>
      <c r="AA5236" s="4" t="str" cm="1">
        <f t="array" ref="AA5236">_xlfn.IFS(Z5236&lt;=2,"Fast",Z5236&gt;5, "Slow", AND(Z5236&gt;=3,Z5236&lt;=5),"Standard")</f>
        <v>Fast</v>
      </c>
    </row>
    <row r="5237" spans="1:27" x14ac:dyDescent="0.2">
      <c r="A5237" s="4">
        <v>5236</v>
      </c>
      <c r="B5237" s="4" t="s">
        <v>7771</v>
      </c>
      <c r="C5237" s="5">
        <v>42693</v>
      </c>
      <c r="D5237" s="5">
        <v>42696</v>
      </c>
      <c r="E5237" s="4" t="s">
        <v>89</v>
      </c>
      <c r="F5237" s="4" t="s">
        <v>7770</v>
      </c>
      <c r="G5237" s="4" t="s">
        <v>7769</v>
      </c>
      <c r="H5237" s="4" t="s">
        <v>50</v>
      </c>
      <c r="I5237" s="4" t="s">
        <v>17</v>
      </c>
      <c r="J5237" s="4" t="s">
        <v>210</v>
      </c>
      <c r="K5237" s="4" t="s">
        <v>209</v>
      </c>
      <c r="L5237" s="4">
        <v>46203</v>
      </c>
      <c r="M5237" s="4" t="s">
        <v>3</v>
      </c>
      <c r="N5237" s="4" t="s">
        <v>2009</v>
      </c>
      <c r="O5237" s="4" t="s">
        <v>13</v>
      </c>
      <c r="P5237" s="4" t="s">
        <v>12</v>
      </c>
      <c r="Q5237" s="4" t="s">
        <v>2008</v>
      </c>
      <c r="R5237" s="4">
        <v>54.96</v>
      </c>
      <c r="S5237" s="4">
        <v>3</v>
      </c>
      <c r="T5237" s="4">
        <v>0</v>
      </c>
      <c r="U5237" s="4">
        <v>15.9384</v>
      </c>
      <c r="V5237" s="4" t="str">
        <f>INDEX(Regional_Lookup!$B$2:$B$5,MATCH('Sample - Superstore'!M5237,Regional_Lookup!$A$2:$A$5,0))</f>
        <v>David Johnson</v>
      </c>
      <c r="W5237" s="4">
        <f>INDEX(Regional_Lookup!$C$2:$C$5, MATCH('Sample - Superstore'!M5237,Regional_Lookup!$A$2:$A$5, 0))</f>
        <v>0.14000000000000001</v>
      </c>
      <c r="X5237" s="4">
        <f>U5237/R5237</f>
        <v>0.28999999999999998</v>
      </c>
      <c r="Y5237" s="4" t="str">
        <f>IF(X5237&gt;=W5237, "Yes", "No")</f>
        <v>Yes</v>
      </c>
      <c r="Z5237" s="4">
        <f>D5237-C5237</f>
        <v>3</v>
      </c>
      <c r="AA5237" s="4" t="str" cm="1">
        <f t="array" ref="AA5237">_xlfn.IFS(Z5237&lt;=2,"Fast",Z5237&gt;5, "Slow", AND(Z5237&gt;=3,Z5237&lt;=5),"Standard")</f>
        <v>Standard</v>
      </c>
    </row>
    <row r="5238" spans="1:27" x14ac:dyDescent="0.2">
      <c r="A5238" s="4">
        <v>5237</v>
      </c>
      <c r="B5238" s="4" t="s">
        <v>7768</v>
      </c>
      <c r="C5238" s="5">
        <v>41902</v>
      </c>
      <c r="D5238" s="5">
        <v>41906</v>
      </c>
      <c r="E5238" s="4" t="s">
        <v>29</v>
      </c>
      <c r="F5238" s="4" t="s">
        <v>1910</v>
      </c>
      <c r="G5238" s="4" t="s">
        <v>1909</v>
      </c>
      <c r="H5238" s="4" t="s">
        <v>18</v>
      </c>
      <c r="I5238" s="4" t="s">
        <v>17</v>
      </c>
      <c r="J5238" s="4" t="s">
        <v>2458</v>
      </c>
      <c r="K5238" s="4" t="s">
        <v>2147</v>
      </c>
      <c r="L5238" s="4">
        <v>21044</v>
      </c>
      <c r="M5238" s="4" t="s">
        <v>5</v>
      </c>
      <c r="N5238" s="4" t="s">
        <v>6347</v>
      </c>
      <c r="O5238" s="4" t="s">
        <v>37</v>
      </c>
      <c r="P5238" s="4" t="s">
        <v>36</v>
      </c>
      <c r="Q5238" s="4" t="s">
        <v>6346</v>
      </c>
      <c r="R5238" s="4">
        <v>164.22</v>
      </c>
      <c r="S5238" s="4">
        <v>3</v>
      </c>
      <c r="T5238" s="4">
        <v>0</v>
      </c>
      <c r="U5238" s="4">
        <v>50.908200000000001</v>
      </c>
      <c r="V5238" s="4" t="str">
        <f>INDEX(Regional_Lookup!$B$2:$B$5,MATCH('Sample - Superstore'!M5238,Regional_Lookup!$A$2:$A$5,0))</f>
        <v>Sarah Miller</v>
      </c>
      <c r="W5238" s="4">
        <f>INDEX(Regional_Lookup!$C$2:$C$5, MATCH('Sample - Superstore'!M5238,Regional_Lookup!$A$2:$A$5, 0))</f>
        <v>0.16</v>
      </c>
      <c r="X5238" s="4">
        <f>U5238/R5238</f>
        <v>0.31</v>
      </c>
      <c r="Y5238" s="4" t="str">
        <f>IF(X5238&gt;=W5238, "Yes", "No")</f>
        <v>Yes</v>
      </c>
      <c r="Z5238" s="4">
        <f>D5238-C5238</f>
        <v>4</v>
      </c>
      <c r="AA5238" s="4" t="str" cm="1">
        <f t="array" ref="AA5238">_xlfn.IFS(Z5238&lt;=2,"Fast",Z5238&gt;5, "Slow", AND(Z5238&gt;=3,Z5238&lt;=5),"Standard")</f>
        <v>Standard</v>
      </c>
    </row>
    <row r="5239" spans="1:27" x14ac:dyDescent="0.2">
      <c r="A5239" s="4">
        <v>5238</v>
      </c>
      <c r="B5239" s="4" t="s">
        <v>7768</v>
      </c>
      <c r="C5239" s="5">
        <v>41902</v>
      </c>
      <c r="D5239" s="5">
        <v>41906</v>
      </c>
      <c r="E5239" s="4" t="s">
        <v>29</v>
      </c>
      <c r="F5239" s="4" t="s">
        <v>1910</v>
      </c>
      <c r="G5239" s="4" t="s">
        <v>1909</v>
      </c>
      <c r="H5239" s="4" t="s">
        <v>18</v>
      </c>
      <c r="I5239" s="4" t="s">
        <v>17</v>
      </c>
      <c r="J5239" s="4" t="s">
        <v>2458</v>
      </c>
      <c r="K5239" s="4" t="s">
        <v>2147</v>
      </c>
      <c r="L5239" s="4">
        <v>21044</v>
      </c>
      <c r="M5239" s="4" t="s">
        <v>5</v>
      </c>
      <c r="N5239" s="4" t="s">
        <v>2608</v>
      </c>
      <c r="O5239" s="4" t="s">
        <v>37</v>
      </c>
      <c r="P5239" s="4" t="s">
        <v>165</v>
      </c>
      <c r="Q5239" s="4" t="s">
        <v>2607</v>
      </c>
      <c r="R5239" s="4">
        <v>362.94</v>
      </c>
      <c r="S5239" s="4">
        <v>3</v>
      </c>
      <c r="T5239" s="4">
        <v>0</v>
      </c>
      <c r="U5239" s="4">
        <v>36.293999999999997</v>
      </c>
      <c r="V5239" s="4" t="str">
        <f>INDEX(Regional_Lookup!$B$2:$B$5,MATCH('Sample - Superstore'!M5239,Regional_Lookup!$A$2:$A$5,0))</f>
        <v>Sarah Miller</v>
      </c>
      <c r="W5239" s="4">
        <f>INDEX(Regional_Lookup!$C$2:$C$5, MATCH('Sample - Superstore'!M5239,Regional_Lookup!$A$2:$A$5, 0))</f>
        <v>0.16</v>
      </c>
      <c r="X5239" s="4">
        <f>U5239/R5239</f>
        <v>9.9999999999999992E-2</v>
      </c>
      <c r="Y5239" s="4" t="str">
        <f>IF(X5239&gt;=W5239, "Yes", "No")</f>
        <v>No</v>
      </c>
      <c r="Z5239" s="4">
        <f>D5239-C5239</f>
        <v>4</v>
      </c>
      <c r="AA5239" s="4" t="str" cm="1">
        <f t="array" ref="AA5239">_xlfn.IFS(Z5239&lt;=2,"Fast",Z5239&gt;5, "Slow", AND(Z5239&gt;=3,Z5239&lt;=5),"Standard")</f>
        <v>Standard</v>
      </c>
    </row>
    <row r="5240" spans="1:27" x14ac:dyDescent="0.2">
      <c r="A5240" s="4">
        <v>5239</v>
      </c>
      <c r="B5240" s="4" t="s">
        <v>7768</v>
      </c>
      <c r="C5240" s="5">
        <v>41902</v>
      </c>
      <c r="D5240" s="5">
        <v>41906</v>
      </c>
      <c r="E5240" s="4" t="s">
        <v>29</v>
      </c>
      <c r="F5240" s="4" t="s">
        <v>1910</v>
      </c>
      <c r="G5240" s="4" t="s">
        <v>1909</v>
      </c>
      <c r="H5240" s="4" t="s">
        <v>18</v>
      </c>
      <c r="I5240" s="4" t="s">
        <v>17</v>
      </c>
      <c r="J5240" s="4" t="s">
        <v>2458</v>
      </c>
      <c r="K5240" s="4" t="s">
        <v>2147</v>
      </c>
      <c r="L5240" s="4">
        <v>21044</v>
      </c>
      <c r="M5240" s="4" t="s">
        <v>5</v>
      </c>
      <c r="N5240" s="4" t="s">
        <v>990</v>
      </c>
      <c r="O5240" s="4" t="s">
        <v>33</v>
      </c>
      <c r="P5240" s="4" t="s">
        <v>55</v>
      </c>
      <c r="Q5240" s="4" t="s">
        <v>989</v>
      </c>
      <c r="R5240" s="4">
        <v>59.98</v>
      </c>
      <c r="S5240" s="4">
        <v>2</v>
      </c>
      <c r="T5240" s="4">
        <v>0</v>
      </c>
      <c r="U5240" s="4">
        <v>26.391200000000001</v>
      </c>
      <c r="V5240" s="4" t="str">
        <f>INDEX(Regional_Lookup!$B$2:$B$5,MATCH('Sample - Superstore'!M5240,Regional_Lookup!$A$2:$A$5,0))</f>
        <v>Sarah Miller</v>
      </c>
      <c r="W5240" s="4">
        <f>INDEX(Regional_Lookup!$C$2:$C$5, MATCH('Sample - Superstore'!M5240,Regional_Lookup!$A$2:$A$5, 0))</f>
        <v>0.16</v>
      </c>
      <c r="X5240" s="4">
        <f>U5240/R5240</f>
        <v>0.44000000000000006</v>
      </c>
      <c r="Y5240" s="4" t="str">
        <f>IF(X5240&gt;=W5240, "Yes", "No")</f>
        <v>Yes</v>
      </c>
      <c r="Z5240" s="4">
        <f>D5240-C5240</f>
        <v>4</v>
      </c>
      <c r="AA5240" s="4" t="str" cm="1">
        <f t="array" ref="AA5240">_xlfn.IFS(Z5240&lt;=2,"Fast",Z5240&gt;5, "Slow", AND(Z5240&gt;=3,Z5240&lt;=5),"Standard")</f>
        <v>Standard</v>
      </c>
    </row>
    <row r="5241" spans="1:27" x14ac:dyDescent="0.2">
      <c r="A5241" s="4">
        <v>5240</v>
      </c>
      <c r="B5241" s="4" t="s">
        <v>7767</v>
      </c>
      <c r="C5241" s="5">
        <v>42624</v>
      </c>
      <c r="D5241" s="5">
        <v>42630</v>
      </c>
      <c r="E5241" s="4" t="s">
        <v>29</v>
      </c>
      <c r="F5241" s="4" t="s">
        <v>1554</v>
      </c>
      <c r="G5241" s="4" t="s">
        <v>1553</v>
      </c>
      <c r="H5241" s="4" t="s">
        <v>18</v>
      </c>
      <c r="I5241" s="4" t="s">
        <v>17</v>
      </c>
      <c r="J5241" s="4" t="s">
        <v>1426</v>
      </c>
      <c r="K5241" s="4" t="s">
        <v>15</v>
      </c>
      <c r="L5241" s="4">
        <v>95123</v>
      </c>
      <c r="M5241" s="4" t="s">
        <v>9</v>
      </c>
      <c r="N5241" s="4" t="s">
        <v>5539</v>
      </c>
      <c r="O5241" s="4" t="s">
        <v>13</v>
      </c>
      <c r="P5241" s="4" t="s">
        <v>231</v>
      </c>
      <c r="Q5241" s="4" t="s">
        <v>5538</v>
      </c>
      <c r="R5241" s="4">
        <v>332.94</v>
      </c>
      <c r="S5241" s="4">
        <v>3</v>
      </c>
      <c r="T5241" s="4">
        <v>0</v>
      </c>
      <c r="U5241" s="4">
        <v>6.6588000000000003</v>
      </c>
      <c r="V5241" s="4" t="str">
        <f>INDEX(Regional_Lookup!$B$2:$B$5,MATCH('Sample - Superstore'!M5241,Regional_Lookup!$A$2:$A$5,0))</f>
        <v>James Chen</v>
      </c>
      <c r="W5241" s="4">
        <f>INDEX(Regional_Lookup!$C$2:$C$5, MATCH('Sample - Superstore'!M5241,Regional_Lookup!$A$2:$A$5, 0))</f>
        <v>0.18</v>
      </c>
      <c r="X5241" s="4">
        <f>U5241/R5241</f>
        <v>0.02</v>
      </c>
      <c r="Y5241" s="4" t="str">
        <f>IF(X5241&gt;=W5241, "Yes", "No")</f>
        <v>No</v>
      </c>
      <c r="Z5241" s="4">
        <f>D5241-C5241</f>
        <v>6</v>
      </c>
      <c r="AA5241" s="4" t="str" cm="1">
        <f t="array" ref="AA5241">_xlfn.IFS(Z5241&lt;=2,"Fast",Z5241&gt;5, "Slow", AND(Z5241&gt;=3,Z5241&lt;=5),"Standard")</f>
        <v>Slow</v>
      </c>
    </row>
    <row r="5242" spans="1:27" x14ac:dyDescent="0.2">
      <c r="A5242" s="4">
        <v>5241</v>
      </c>
      <c r="B5242" s="4" t="s">
        <v>7767</v>
      </c>
      <c r="C5242" s="5">
        <v>42624</v>
      </c>
      <c r="D5242" s="5">
        <v>42630</v>
      </c>
      <c r="E5242" s="4" t="s">
        <v>29</v>
      </c>
      <c r="F5242" s="4" t="s">
        <v>1554</v>
      </c>
      <c r="G5242" s="4" t="s">
        <v>1553</v>
      </c>
      <c r="H5242" s="4" t="s">
        <v>18</v>
      </c>
      <c r="I5242" s="4" t="s">
        <v>17</v>
      </c>
      <c r="J5242" s="4" t="s">
        <v>1426</v>
      </c>
      <c r="K5242" s="4" t="s">
        <v>15</v>
      </c>
      <c r="L5242" s="4">
        <v>95123</v>
      </c>
      <c r="M5242" s="4" t="s">
        <v>9</v>
      </c>
      <c r="N5242" s="4" t="s">
        <v>515</v>
      </c>
      <c r="O5242" s="4" t="s">
        <v>13</v>
      </c>
      <c r="P5242" s="4" t="s">
        <v>100</v>
      </c>
      <c r="Q5242" s="4" t="s">
        <v>514</v>
      </c>
      <c r="R5242" s="4">
        <v>39.872</v>
      </c>
      <c r="S5242" s="4">
        <v>2</v>
      </c>
      <c r="T5242" s="4">
        <v>0.2</v>
      </c>
      <c r="U5242" s="4">
        <v>12.958399999999999</v>
      </c>
      <c r="V5242" s="4" t="str">
        <f>INDEX(Regional_Lookup!$B$2:$B$5,MATCH('Sample - Superstore'!M5242,Regional_Lookup!$A$2:$A$5,0))</f>
        <v>James Chen</v>
      </c>
      <c r="W5242" s="4">
        <f>INDEX(Regional_Lookup!$C$2:$C$5, MATCH('Sample - Superstore'!M5242,Regional_Lookup!$A$2:$A$5, 0))</f>
        <v>0.18</v>
      </c>
      <c r="X5242" s="4">
        <f>U5242/R5242</f>
        <v>0.32499999999999996</v>
      </c>
      <c r="Y5242" s="4" t="str">
        <f>IF(X5242&gt;=W5242, "Yes", "No")</f>
        <v>Yes</v>
      </c>
      <c r="Z5242" s="4">
        <f>D5242-C5242</f>
        <v>6</v>
      </c>
      <c r="AA5242" s="4" t="str" cm="1">
        <f t="array" ref="AA5242">_xlfn.IFS(Z5242&lt;=2,"Fast",Z5242&gt;5, "Slow", AND(Z5242&gt;=3,Z5242&lt;=5),"Standard")</f>
        <v>Slow</v>
      </c>
    </row>
    <row r="5243" spans="1:27" x14ac:dyDescent="0.2">
      <c r="A5243" s="4">
        <v>5242</v>
      </c>
      <c r="B5243" s="4" t="s">
        <v>7766</v>
      </c>
      <c r="C5243" s="5">
        <v>42636</v>
      </c>
      <c r="D5243" s="5">
        <v>42639</v>
      </c>
      <c r="E5243" s="4" t="s">
        <v>21</v>
      </c>
      <c r="F5243" s="4" t="s">
        <v>3606</v>
      </c>
      <c r="G5243" s="4" t="s">
        <v>3605</v>
      </c>
      <c r="H5243" s="4" t="s">
        <v>50</v>
      </c>
      <c r="I5243" s="4" t="s">
        <v>17</v>
      </c>
      <c r="J5243" s="4" t="s">
        <v>234</v>
      </c>
      <c r="K5243" s="4" t="s">
        <v>233</v>
      </c>
      <c r="L5243" s="4">
        <v>98115</v>
      </c>
      <c r="M5243" s="4" t="s">
        <v>9</v>
      </c>
      <c r="N5243" s="4" t="s">
        <v>1398</v>
      </c>
      <c r="O5243" s="4" t="s">
        <v>13</v>
      </c>
      <c r="P5243" s="4" t="s">
        <v>64</v>
      </c>
      <c r="Q5243" s="4" t="s">
        <v>1397</v>
      </c>
      <c r="R5243" s="4">
        <v>13.68</v>
      </c>
      <c r="S5243" s="4">
        <v>2</v>
      </c>
      <c r="T5243" s="4">
        <v>0</v>
      </c>
      <c r="U5243" s="4">
        <v>3.6936</v>
      </c>
      <c r="V5243" s="4" t="str">
        <f>INDEX(Regional_Lookup!$B$2:$B$5,MATCH('Sample - Superstore'!M5243,Regional_Lookup!$A$2:$A$5,0))</f>
        <v>James Chen</v>
      </c>
      <c r="W5243" s="4">
        <f>INDEX(Regional_Lookup!$C$2:$C$5, MATCH('Sample - Superstore'!M5243,Regional_Lookup!$A$2:$A$5, 0))</f>
        <v>0.18</v>
      </c>
      <c r="X5243" s="4">
        <f>U5243/R5243</f>
        <v>0.27</v>
      </c>
      <c r="Y5243" s="4" t="str">
        <f>IF(X5243&gt;=W5243, "Yes", "No")</f>
        <v>Yes</v>
      </c>
      <c r="Z5243" s="4">
        <f>D5243-C5243</f>
        <v>3</v>
      </c>
      <c r="AA5243" s="4" t="str" cm="1">
        <f t="array" ref="AA5243">_xlfn.IFS(Z5243&lt;=2,"Fast",Z5243&gt;5, "Slow", AND(Z5243&gt;=3,Z5243&lt;=5),"Standard")</f>
        <v>Standard</v>
      </c>
    </row>
    <row r="5244" spans="1:27" x14ac:dyDescent="0.2">
      <c r="A5244" s="4">
        <v>5243</v>
      </c>
      <c r="B5244" s="4" t="s">
        <v>7765</v>
      </c>
      <c r="C5244" s="5">
        <v>42951</v>
      </c>
      <c r="D5244" s="5">
        <v>42955</v>
      </c>
      <c r="E5244" s="4" t="s">
        <v>29</v>
      </c>
      <c r="F5244" s="4" t="s">
        <v>2413</v>
      </c>
      <c r="G5244" s="4" t="s">
        <v>2412</v>
      </c>
      <c r="H5244" s="4" t="s">
        <v>50</v>
      </c>
      <c r="I5244" s="4" t="s">
        <v>17</v>
      </c>
      <c r="J5244" s="4" t="s">
        <v>386</v>
      </c>
      <c r="K5244" s="4" t="s">
        <v>123</v>
      </c>
      <c r="L5244" s="4">
        <v>75007</v>
      </c>
      <c r="M5244" s="4" t="s">
        <v>3</v>
      </c>
      <c r="N5244" s="4" t="s">
        <v>7764</v>
      </c>
      <c r="O5244" s="4" t="s">
        <v>13</v>
      </c>
      <c r="P5244" s="4" t="s">
        <v>100</v>
      </c>
      <c r="Q5244" s="4" t="s">
        <v>7763</v>
      </c>
      <c r="R5244" s="4">
        <v>3.3180000000000001</v>
      </c>
      <c r="S5244" s="4">
        <v>3</v>
      </c>
      <c r="T5244" s="4">
        <v>0.8</v>
      </c>
      <c r="U5244" s="4">
        <v>-5.6406000000000001</v>
      </c>
      <c r="V5244" s="4" t="str">
        <f>INDEX(Regional_Lookup!$B$2:$B$5,MATCH('Sample - Superstore'!M5244,Regional_Lookup!$A$2:$A$5,0))</f>
        <v>David Johnson</v>
      </c>
      <c r="W5244" s="4">
        <f>INDEX(Regional_Lookup!$C$2:$C$5, MATCH('Sample - Superstore'!M5244,Regional_Lookup!$A$2:$A$5, 0))</f>
        <v>0.14000000000000001</v>
      </c>
      <c r="X5244" s="4">
        <f>U5244/R5244</f>
        <v>-1.7</v>
      </c>
      <c r="Y5244" s="4" t="str">
        <f>IF(X5244&gt;=W5244, "Yes", "No")</f>
        <v>No</v>
      </c>
      <c r="Z5244" s="4">
        <f>D5244-C5244</f>
        <v>4</v>
      </c>
      <c r="AA5244" s="4" t="str" cm="1">
        <f t="array" ref="AA5244">_xlfn.IFS(Z5244&lt;=2,"Fast",Z5244&gt;5, "Slow", AND(Z5244&gt;=3,Z5244&lt;=5),"Standard")</f>
        <v>Standard</v>
      </c>
    </row>
    <row r="5245" spans="1:27" x14ac:dyDescent="0.2">
      <c r="A5245" s="4">
        <v>5244</v>
      </c>
      <c r="B5245" s="4" t="s">
        <v>7762</v>
      </c>
      <c r="C5245" s="5">
        <v>42576</v>
      </c>
      <c r="D5245" s="5">
        <v>42577</v>
      </c>
      <c r="E5245" s="4" t="s">
        <v>89</v>
      </c>
      <c r="F5245" s="4" t="s">
        <v>861</v>
      </c>
      <c r="G5245" s="4" t="s">
        <v>860</v>
      </c>
      <c r="H5245" s="4" t="s">
        <v>102</v>
      </c>
      <c r="I5245" s="4" t="s">
        <v>17</v>
      </c>
      <c r="J5245" s="4" t="s">
        <v>1113</v>
      </c>
      <c r="K5245" s="4" t="s">
        <v>763</v>
      </c>
      <c r="L5245" s="4">
        <v>22204</v>
      </c>
      <c r="M5245" s="4" t="s">
        <v>7</v>
      </c>
      <c r="N5245" s="4" t="s">
        <v>5987</v>
      </c>
      <c r="O5245" s="4" t="s">
        <v>13</v>
      </c>
      <c r="P5245" s="4" t="s">
        <v>100</v>
      </c>
      <c r="Q5245" s="4" t="s">
        <v>5986</v>
      </c>
      <c r="R5245" s="4">
        <v>10.44</v>
      </c>
      <c r="S5245" s="4">
        <v>1</v>
      </c>
      <c r="T5245" s="4">
        <v>0</v>
      </c>
      <c r="U5245" s="4">
        <v>4.8023999999999996</v>
      </c>
      <c r="V5245" s="4" t="str">
        <f>INDEX(Regional_Lookup!$B$2:$B$5,MATCH('Sample - Superstore'!M5245,Regional_Lookup!$A$2:$A$5,0))</f>
        <v>Maria Santos</v>
      </c>
      <c r="W5245" s="4">
        <f>INDEX(Regional_Lookup!$C$2:$C$5, MATCH('Sample - Superstore'!M5245,Regional_Lookup!$A$2:$A$5, 0))</f>
        <v>0.15</v>
      </c>
      <c r="X5245" s="4">
        <f>U5245/R5245</f>
        <v>0.45999999999999996</v>
      </c>
      <c r="Y5245" s="4" t="str">
        <f>IF(X5245&gt;=W5245, "Yes", "No")</f>
        <v>Yes</v>
      </c>
      <c r="Z5245" s="4">
        <f>D5245-C5245</f>
        <v>1</v>
      </c>
      <c r="AA5245" s="4" t="str" cm="1">
        <f t="array" ref="AA5245">_xlfn.IFS(Z5245&lt;=2,"Fast",Z5245&gt;5, "Slow", AND(Z5245&gt;=3,Z5245&lt;=5),"Standard")</f>
        <v>Fast</v>
      </c>
    </row>
    <row r="5246" spans="1:27" x14ac:dyDescent="0.2">
      <c r="A5246" s="4">
        <v>5245</v>
      </c>
      <c r="B5246" s="4" t="s">
        <v>7759</v>
      </c>
      <c r="C5246" s="5">
        <v>42584</v>
      </c>
      <c r="D5246" s="5">
        <v>42586</v>
      </c>
      <c r="E5246" s="4" t="s">
        <v>21</v>
      </c>
      <c r="F5246" s="4" t="s">
        <v>4205</v>
      </c>
      <c r="G5246" s="4" t="s">
        <v>4204</v>
      </c>
      <c r="H5246" s="4" t="s">
        <v>50</v>
      </c>
      <c r="I5246" s="4" t="s">
        <v>17</v>
      </c>
      <c r="J5246" s="4" t="s">
        <v>59</v>
      </c>
      <c r="K5246" s="4" t="s">
        <v>15</v>
      </c>
      <c r="L5246" s="4">
        <v>90032</v>
      </c>
      <c r="M5246" s="4" t="s">
        <v>9</v>
      </c>
      <c r="N5246" s="4" t="s">
        <v>7761</v>
      </c>
      <c r="O5246" s="4" t="s">
        <v>37</v>
      </c>
      <c r="P5246" s="4" t="s">
        <v>92</v>
      </c>
      <c r="Q5246" s="4" t="s">
        <v>7760</v>
      </c>
      <c r="R5246" s="4">
        <v>136.464</v>
      </c>
      <c r="S5246" s="4">
        <v>2</v>
      </c>
      <c r="T5246" s="4">
        <v>0.2</v>
      </c>
      <c r="U5246" s="4">
        <v>15.3522</v>
      </c>
      <c r="V5246" s="4" t="str">
        <f>INDEX(Regional_Lookup!$B$2:$B$5,MATCH('Sample - Superstore'!M5246,Regional_Lookup!$A$2:$A$5,0))</f>
        <v>James Chen</v>
      </c>
      <c r="W5246" s="4">
        <f>INDEX(Regional_Lookup!$C$2:$C$5, MATCH('Sample - Superstore'!M5246,Regional_Lookup!$A$2:$A$5, 0))</f>
        <v>0.18</v>
      </c>
      <c r="X5246" s="4">
        <f>U5246/R5246</f>
        <v>0.1125</v>
      </c>
      <c r="Y5246" s="4" t="str">
        <f>IF(X5246&gt;=W5246, "Yes", "No")</f>
        <v>No</v>
      </c>
      <c r="Z5246" s="4">
        <f>D5246-C5246</f>
        <v>2</v>
      </c>
      <c r="AA5246" s="4" t="str" cm="1">
        <f t="array" ref="AA5246">_xlfn.IFS(Z5246&lt;=2,"Fast",Z5246&gt;5, "Slow", AND(Z5246&gt;=3,Z5246&lt;=5),"Standard")</f>
        <v>Fast</v>
      </c>
    </row>
    <row r="5247" spans="1:27" x14ac:dyDescent="0.2">
      <c r="A5247" s="4">
        <v>5246</v>
      </c>
      <c r="B5247" s="4" t="s">
        <v>7759</v>
      </c>
      <c r="C5247" s="5">
        <v>42584</v>
      </c>
      <c r="D5247" s="5">
        <v>42586</v>
      </c>
      <c r="E5247" s="4" t="s">
        <v>21</v>
      </c>
      <c r="F5247" s="4" t="s">
        <v>4205</v>
      </c>
      <c r="G5247" s="4" t="s">
        <v>4204</v>
      </c>
      <c r="H5247" s="4" t="s">
        <v>50</v>
      </c>
      <c r="I5247" s="4" t="s">
        <v>17</v>
      </c>
      <c r="J5247" s="4" t="s">
        <v>59</v>
      </c>
      <c r="K5247" s="4" t="s">
        <v>15</v>
      </c>
      <c r="L5247" s="4">
        <v>90032</v>
      </c>
      <c r="M5247" s="4" t="s">
        <v>9</v>
      </c>
      <c r="N5247" s="4" t="s">
        <v>4251</v>
      </c>
      <c r="O5247" s="4" t="s">
        <v>33</v>
      </c>
      <c r="P5247" s="4" t="s">
        <v>32</v>
      </c>
      <c r="Q5247" s="4" t="s">
        <v>4250</v>
      </c>
      <c r="R5247" s="4">
        <v>333.57600000000002</v>
      </c>
      <c r="S5247" s="4">
        <v>3</v>
      </c>
      <c r="T5247" s="4">
        <v>0.2</v>
      </c>
      <c r="U5247" s="4">
        <v>33.357599999999998</v>
      </c>
      <c r="V5247" s="4" t="str">
        <f>INDEX(Regional_Lookup!$B$2:$B$5,MATCH('Sample - Superstore'!M5247,Regional_Lookup!$A$2:$A$5,0))</f>
        <v>James Chen</v>
      </c>
      <c r="W5247" s="4">
        <f>INDEX(Regional_Lookup!$C$2:$C$5, MATCH('Sample - Superstore'!M5247,Regional_Lookup!$A$2:$A$5, 0))</f>
        <v>0.18</v>
      </c>
      <c r="X5247" s="4">
        <f>U5247/R5247</f>
        <v>9.9999999999999992E-2</v>
      </c>
      <c r="Y5247" s="4" t="str">
        <f>IF(X5247&gt;=W5247, "Yes", "No")</f>
        <v>No</v>
      </c>
      <c r="Z5247" s="4">
        <f>D5247-C5247</f>
        <v>2</v>
      </c>
      <c r="AA5247" s="4" t="str" cm="1">
        <f t="array" ref="AA5247">_xlfn.IFS(Z5247&lt;=2,"Fast",Z5247&gt;5, "Slow", AND(Z5247&gt;=3,Z5247&lt;=5),"Standard")</f>
        <v>Fast</v>
      </c>
    </row>
    <row r="5248" spans="1:27" x14ac:dyDescent="0.2">
      <c r="A5248" s="4">
        <v>5247</v>
      </c>
      <c r="B5248" s="4" t="s">
        <v>7759</v>
      </c>
      <c r="C5248" s="5">
        <v>42584</v>
      </c>
      <c r="D5248" s="5">
        <v>42586</v>
      </c>
      <c r="E5248" s="4" t="s">
        <v>21</v>
      </c>
      <c r="F5248" s="4" t="s">
        <v>4205</v>
      </c>
      <c r="G5248" s="4" t="s">
        <v>4204</v>
      </c>
      <c r="H5248" s="4" t="s">
        <v>50</v>
      </c>
      <c r="I5248" s="4" t="s">
        <v>17</v>
      </c>
      <c r="J5248" s="4" t="s">
        <v>59</v>
      </c>
      <c r="K5248" s="4" t="s">
        <v>15</v>
      </c>
      <c r="L5248" s="4">
        <v>90032</v>
      </c>
      <c r="M5248" s="4" t="s">
        <v>9</v>
      </c>
      <c r="N5248" s="4" t="s">
        <v>6627</v>
      </c>
      <c r="O5248" s="4" t="s">
        <v>13</v>
      </c>
      <c r="P5248" s="4" t="s">
        <v>100</v>
      </c>
      <c r="Q5248" s="4" t="s">
        <v>6626</v>
      </c>
      <c r="R5248" s="4">
        <v>12.544</v>
      </c>
      <c r="S5248" s="4">
        <v>2</v>
      </c>
      <c r="T5248" s="4">
        <v>0.2</v>
      </c>
      <c r="U5248" s="4">
        <v>4.7039999999999997</v>
      </c>
      <c r="V5248" s="4" t="str">
        <f>INDEX(Regional_Lookup!$B$2:$B$5,MATCH('Sample - Superstore'!M5248,Regional_Lookup!$A$2:$A$5,0))</f>
        <v>James Chen</v>
      </c>
      <c r="W5248" s="4">
        <f>INDEX(Regional_Lookup!$C$2:$C$5, MATCH('Sample - Superstore'!M5248,Regional_Lookup!$A$2:$A$5, 0))</f>
        <v>0.18</v>
      </c>
      <c r="X5248" s="4">
        <f>U5248/R5248</f>
        <v>0.37499999999999994</v>
      </c>
      <c r="Y5248" s="4" t="str">
        <f>IF(X5248&gt;=W5248, "Yes", "No")</f>
        <v>Yes</v>
      </c>
      <c r="Z5248" s="4">
        <f>D5248-C5248</f>
        <v>2</v>
      </c>
      <c r="AA5248" s="4" t="str" cm="1">
        <f t="array" ref="AA5248">_xlfn.IFS(Z5248&lt;=2,"Fast",Z5248&gt;5, "Slow", AND(Z5248&gt;=3,Z5248&lt;=5),"Standard")</f>
        <v>Fast</v>
      </c>
    </row>
    <row r="5249" spans="1:27" x14ac:dyDescent="0.2">
      <c r="A5249" s="4">
        <v>5248</v>
      </c>
      <c r="B5249" s="4" t="s">
        <v>7758</v>
      </c>
      <c r="C5249" s="5">
        <v>42145</v>
      </c>
      <c r="D5249" s="5">
        <v>42151</v>
      </c>
      <c r="E5249" s="4" t="s">
        <v>29</v>
      </c>
      <c r="F5249" s="4" t="s">
        <v>7553</v>
      </c>
      <c r="G5249" s="4" t="s">
        <v>7552</v>
      </c>
      <c r="H5249" s="4" t="s">
        <v>18</v>
      </c>
      <c r="I5249" s="4" t="s">
        <v>17</v>
      </c>
      <c r="J5249" s="4" t="s">
        <v>6375</v>
      </c>
      <c r="K5249" s="4" t="s">
        <v>318</v>
      </c>
      <c r="L5249" s="4">
        <v>60423</v>
      </c>
      <c r="M5249" s="4" t="s">
        <v>3</v>
      </c>
      <c r="N5249" s="4" t="s">
        <v>2730</v>
      </c>
      <c r="O5249" s="4" t="s">
        <v>13</v>
      </c>
      <c r="P5249" s="4" t="s">
        <v>12</v>
      </c>
      <c r="Q5249" s="4" t="s">
        <v>2729</v>
      </c>
      <c r="R5249" s="4">
        <v>20.768000000000001</v>
      </c>
      <c r="S5249" s="4">
        <v>8</v>
      </c>
      <c r="T5249" s="4">
        <v>0.8</v>
      </c>
      <c r="U5249" s="4">
        <v>-52.958399999999997</v>
      </c>
      <c r="V5249" s="4" t="str">
        <f>INDEX(Regional_Lookup!$B$2:$B$5,MATCH('Sample - Superstore'!M5249,Regional_Lookup!$A$2:$A$5,0))</f>
        <v>David Johnson</v>
      </c>
      <c r="W5249" s="4">
        <f>INDEX(Regional_Lookup!$C$2:$C$5, MATCH('Sample - Superstore'!M5249,Regional_Lookup!$A$2:$A$5, 0))</f>
        <v>0.14000000000000001</v>
      </c>
      <c r="X5249" s="4">
        <f>U5249/R5249</f>
        <v>-2.5499999999999998</v>
      </c>
      <c r="Y5249" s="4" t="str">
        <f>IF(X5249&gt;=W5249, "Yes", "No")</f>
        <v>No</v>
      </c>
      <c r="Z5249" s="4">
        <f>D5249-C5249</f>
        <v>6</v>
      </c>
      <c r="AA5249" s="4" t="str" cm="1">
        <f t="array" ref="AA5249">_xlfn.IFS(Z5249&lt;=2,"Fast",Z5249&gt;5, "Slow", AND(Z5249&gt;=3,Z5249&lt;=5),"Standard")</f>
        <v>Slow</v>
      </c>
    </row>
    <row r="5250" spans="1:27" x14ac:dyDescent="0.2">
      <c r="A5250" s="4">
        <v>5249</v>
      </c>
      <c r="B5250" s="4" t="s">
        <v>7757</v>
      </c>
      <c r="C5250" s="5">
        <v>43042</v>
      </c>
      <c r="D5250" s="5">
        <v>43044</v>
      </c>
      <c r="E5250" s="4" t="s">
        <v>21</v>
      </c>
      <c r="F5250" s="4" t="s">
        <v>3756</v>
      </c>
      <c r="G5250" s="4" t="s">
        <v>3755</v>
      </c>
      <c r="H5250" s="4" t="s">
        <v>18</v>
      </c>
      <c r="I5250" s="4" t="s">
        <v>17</v>
      </c>
      <c r="J5250" s="4" t="s">
        <v>234</v>
      </c>
      <c r="K5250" s="4" t="s">
        <v>233</v>
      </c>
      <c r="L5250" s="4">
        <v>98105</v>
      </c>
      <c r="M5250" s="4" t="s">
        <v>9</v>
      </c>
      <c r="N5250" s="4" t="s">
        <v>2712</v>
      </c>
      <c r="O5250" s="4" t="s">
        <v>33</v>
      </c>
      <c r="P5250" s="4" t="s">
        <v>55</v>
      </c>
      <c r="Q5250" s="4" t="s">
        <v>2711</v>
      </c>
      <c r="R5250" s="4">
        <v>43.5</v>
      </c>
      <c r="S5250" s="4">
        <v>3</v>
      </c>
      <c r="T5250" s="4">
        <v>0</v>
      </c>
      <c r="U5250" s="4">
        <v>10.875</v>
      </c>
      <c r="V5250" s="4" t="str">
        <f>INDEX(Regional_Lookup!$B$2:$B$5,MATCH('Sample - Superstore'!M5250,Regional_Lookup!$A$2:$A$5,0))</f>
        <v>James Chen</v>
      </c>
      <c r="W5250" s="4">
        <f>INDEX(Regional_Lookup!$C$2:$C$5, MATCH('Sample - Superstore'!M5250,Regional_Lookup!$A$2:$A$5, 0))</f>
        <v>0.18</v>
      </c>
      <c r="X5250" s="4">
        <f>U5250/R5250</f>
        <v>0.25</v>
      </c>
      <c r="Y5250" s="4" t="str">
        <f>IF(X5250&gt;=W5250, "Yes", "No")</f>
        <v>Yes</v>
      </c>
      <c r="Z5250" s="4">
        <f>D5250-C5250</f>
        <v>2</v>
      </c>
      <c r="AA5250" s="4" t="str" cm="1">
        <f t="array" ref="AA5250">_xlfn.IFS(Z5250&lt;=2,"Fast",Z5250&gt;5, "Slow", AND(Z5250&gt;=3,Z5250&lt;=5),"Standard")</f>
        <v>Fast</v>
      </c>
    </row>
    <row r="5251" spans="1:27" x14ac:dyDescent="0.2">
      <c r="A5251" s="4">
        <v>5250</v>
      </c>
      <c r="B5251" s="4" t="s">
        <v>7756</v>
      </c>
      <c r="C5251" s="5">
        <v>42110</v>
      </c>
      <c r="D5251" s="5">
        <v>42115</v>
      </c>
      <c r="E5251" s="4" t="s">
        <v>29</v>
      </c>
      <c r="F5251" s="4" t="s">
        <v>4278</v>
      </c>
      <c r="G5251" s="4" t="s">
        <v>4277</v>
      </c>
      <c r="H5251" s="4" t="s">
        <v>50</v>
      </c>
      <c r="I5251" s="4" t="s">
        <v>17</v>
      </c>
      <c r="J5251" s="4" t="s">
        <v>159</v>
      </c>
      <c r="K5251" s="4" t="s">
        <v>158</v>
      </c>
      <c r="L5251" s="4">
        <v>19143</v>
      </c>
      <c r="M5251" s="4" t="s">
        <v>5</v>
      </c>
      <c r="N5251" s="4" t="s">
        <v>7755</v>
      </c>
      <c r="O5251" s="4" t="s">
        <v>13</v>
      </c>
      <c r="P5251" s="4" t="s">
        <v>109</v>
      </c>
      <c r="Q5251" s="4" t="s">
        <v>1359</v>
      </c>
      <c r="R5251" s="4">
        <v>12.576000000000001</v>
      </c>
      <c r="S5251" s="4">
        <v>4</v>
      </c>
      <c r="T5251" s="4">
        <v>0.2</v>
      </c>
      <c r="U5251" s="4">
        <v>4.0872000000000002</v>
      </c>
      <c r="V5251" s="4" t="str">
        <f>INDEX(Regional_Lookup!$B$2:$B$5,MATCH('Sample - Superstore'!M5251,Regional_Lookup!$A$2:$A$5,0))</f>
        <v>Sarah Miller</v>
      </c>
      <c r="W5251" s="4">
        <f>INDEX(Regional_Lookup!$C$2:$C$5, MATCH('Sample - Superstore'!M5251,Regional_Lookup!$A$2:$A$5, 0))</f>
        <v>0.16</v>
      </c>
      <c r="X5251" s="4">
        <f>U5251/R5251</f>
        <v>0.32500000000000001</v>
      </c>
      <c r="Y5251" s="4" t="str">
        <f>IF(X5251&gt;=W5251, "Yes", "No")</f>
        <v>Yes</v>
      </c>
      <c r="Z5251" s="4">
        <f>D5251-C5251</f>
        <v>5</v>
      </c>
      <c r="AA5251" s="4" t="str" cm="1">
        <f t="array" ref="AA5251">_xlfn.IFS(Z5251&lt;=2,"Fast",Z5251&gt;5, "Slow", AND(Z5251&gt;=3,Z5251&lt;=5),"Standard")</f>
        <v>Standard</v>
      </c>
    </row>
    <row r="5252" spans="1:27" x14ac:dyDescent="0.2">
      <c r="A5252" s="4">
        <v>5251</v>
      </c>
      <c r="B5252" s="4" t="s">
        <v>7754</v>
      </c>
      <c r="C5252" s="5">
        <v>42716</v>
      </c>
      <c r="D5252" s="5">
        <v>42722</v>
      </c>
      <c r="E5252" s="4" t="s">
        <v>29</v>
      </c>
      <c r="F5252" s="4" t="s">
        <v>1758</v>
      </c>
      <c r="G5252" s="4" t="s">
        <v>1757</v>
      </c>
      <c r="H5252" s="4" t="s">
        <v>18</v>
      </c>
      <c r="I5252" s="4" t="s">
        <v>17</v>
      </c>
      <c r="J5252" s="4" t="s">
        <v>553</v>
      </c>
      <c r="K5252" s="4" t="s">
        <v>48</v>
      </c>
      <c r="L5252" s="4">
        <v>31907</v>
      </c>
      <c r="M5252" s="4" t="s">
        <v>7</v>
      </c>
      <c r="N5252" s="4" t="s">
        <v>3071</v>
      </c>
      <c r="O5252" s="4" t="s">
        <v>33</v>
      </c>
      <c r="P5252" s="4" t="s">
        <v>55</v>
      </c>
      <c r="Q5252" s="4" t="s">
        <v>3070</v>
      </c>
      <c r="R5252" s="4">
        <v>249.95</v>
      </c>
      <c r="S5252" s="4">
        <v>5</v>
      </c>
      <c r="T5252" s="4">
        <v>0</v>
      </c>
      <c r="U5252" s="4">
        <v>19.995999999999999</v>
      </c>
      <c r="V5252" s="4" t="str">
        <f>INDEX(Regional_Lookup!$B$2:$B$5,MATCH('Sample - Superstore'!M5252,Regional_Lookup!$A$2:$A$5,0))</f>
        <v>Maria Santos</v>
      </c>
      <c r="W5252" s="4">
        <f>INDEX(Regional_Lookup!$C$2:$C$5, MATCH('Sample - Superstore'!M5252,Regional_Lookup!$A$2:$A$5, 0))</f>
        <v>0.15</v>
      </c>
      <c r="X5252" s="4">
        <f>U5252/R5252</f>
        <v>0.08</v>
      </c>
      <c r="Y5252" s="4" t="str">
        <f>IF(X5252&gt;=W5252, "Yes", "No")</f>
        <v>No</v>
      </c>
      <c r="Z5252" s="4">
        <f>D5252-C5252</f>
        <v>6</v>
      </c>
      <c r="AA5252" s="4" t="str" cm="1">
        <f t="array" ref="AA5252">_xlfn.IFS(Z5252&lt;=2,"Fast",Z5252&gt;5, "Slow", AND(Z5252&gt;=3,Z5252&lt;=5),"Standard")</f>
        <v>Slow</v>
      </c>
    </row>
    <row r="5253" spans="1:27" x14ac:dyDescent="0.2">
      <c r="A5253" s="4">
        <v>5252</v>
      </c>
      <c r="B5253" s="4" t="s">
        <v>7754</v>
      </c>
      <c r="C5253" s="5">
        <v>42716</v>
      </c>
      <c r="D5253" s="5">
        <v>42722</v>
      </c>
      <c r="E5253" s="4" t="s">
        <v>29</v>
      </c>
      <c r="F5253" s="4" t="s">
        <v>1758</v>
      </c>
      <c r="G5253" s="4" t="s">
        <v>1757</v>
      </c>
      <c r="H5253" s="4" t="s">
        <v>18</v>
      </c>
      <c r="I5253" s="4" t="s">
        <v>17</v>
      </c>
      <c r="J5253" s="4" t="s">
        <v>553</v>
      </c>
      <c r="K5253" s="4" t="s">
        <v>48</v>
      </c>
      <c r="L5253" s="4">
        <v>31907</v>
      </c>
      <c r="M5253" s="4" t="s">
        <v>7</v>
      </c>
      <c r="N5253" s="4" t="s">
        <v>558</v>
      </c>
      <c r="O5253" s="4" t="s">
        <v>13</v>
      </c>
      <c r="P5253" s="4" t="s">
        <v>24</v>
      </c>
      <c r="Q5253" s="4" t="s">
        <v>557</v>
      </c>
      <c r="R5253" s="4">
        <v>49.12</v>
      </c>
      <c r="S5253" s="4">
        <v>4</v>
      </c>
      <c r="T5253" s="4">
        <v>0</v>
      </c>
      <c r="U5253" s="4">
        <v>23.086400000000001</v>
      </c>
      <c r="V5253" s="4" t="str">
        <f>INDEX(Regional_Lookup!$B$2:$B$5,MATCH('Sample - Superstore'!M5253,Regional_Lookup!$A$2:$A$5,0))</f>
        <v>Maria Santos</v>
      </c>
      <c r="W5253" s="4">
        <f>INDEX(Regional_Lookup!$C$2:$C$5, MATCH('Sample - Superstore'!M5253,Regional_Lookup!$A$2:$A$5, 0))</f>
        <v>0.15</v>
      </c>
      <c r="X5253" s="4">
        <f>U5253/R5253</f>
        <v>0.47000000000000003</v>
      </c>
      <c r="Y5253" s="4" t="str">
        <f>IF(X5253&gt;=W5253, "Yes", "No")</f>
        <v>Yes</v>
      </c>
      <c r="Z5253" s="4">
        <f>D5253-C5253</f>
        <v>6</v>
      </c>
      <c r="AA5253" s="4" t="str" cm="1">
        <f t="array" ref="AA5253">_xlfn.IFS(Z5253&lt;=2,"Fast",Z5253&gt;5, "Slow", AND(Z5253&gt;=3,Z5253&lt;=5),"Standard")</f>
        <v>Slow</v>
      </c>
    </row>
    <row r="5254" spans="1:27" x14ac:dyDescent="0.2">
      <c r="A5254" s="4">
        <v>5253</v>
      </c>
      <c r="B5254" s="4" t="s">
        <v>7753</v>
      </c>
      <c r="C5254" s="5">
        <v>42307</v>
      </c>
      <c r="D5254" s="5">
        <v>42310</v>
      </c>
      <c r="E5254" s="4" t="s">
        <v>89</v>
      </c>
      <c r="F5254" s="4" t="s">
        <v>2344</v>
      </c>
      <c r="G5254" s="4" t="s">
        <v>2343</v>
      </c>
      <c r="H5254" s="4" t="s">
        <v>18</v>
      </c>
      <c r="I5254" s="4" t="s">
        <v>17</v>
      </c>
      <c r="J5254" s="4" t="s">
        <v>1399</v>
      </c>
      <c r="K5254" s="4" t="s">
        <v>763</v>
      </c>
      <c r="L5254" s="4">
        <v>23464</v>
      </c>
      <c r="M5254" s="4" t="s">
        <v>7</v>
      </c>
      <c r="N5254" s="4" t="s">
        <v>5697</v>
      </c>
      <c r="O5254" s="4" t="s">
        <v>13</v>
      </c>
      <c r="P5254" s="4" t="s">
        <v>12</v>
      </c>
      <c r="Q5254" s="4" t="s">
        <v>5696</v>
      </c>
      <c r="R5254" s="4">
        <v>182.91</v>
      </c>
      <c r="S5254" s="4">
        <v>3</v>
      </c>
      <c r="T5254" s="4">
        <v>0</v>
      </c>
      <c r="U5254" s="4">
        <v>53.043900000000001</v>
      </c>
      <c r="V5254" s="4" t="str">
        <f>INDEX(Regional_Lookup!$B$2:$B$5,MATCH('Sample - Superstore'!M5254,Regional_Lookup!$A$2:$A$5,0))</f>
        <v>Maria Santos</v>
      </c>
      <c r="W5254" s="4">
        <f>INDEX(Regional_Lookup!$C$2:$C$5, MATCH('Sample - Superstore'!M5254,Regional_Lookup!$A$2:$A$5, 0))</f>
        <v>0.15</v>
      </c>
      <c r="X5254" s="4">
        <f>U5254/R5254</f>
        <v>0.29000000000000004</v>
      </c>
      <c r="Y5254" s="4" t="str">
        <f>IF(X5254&gt;=W5254, "Yes", "No")</f>
        <v>Yes</v>
      </c>
      <c r="Z5254" s="4">
        <f>D5254-C5254</f>
        <v>3</v>
      </c>
      <c r="AA5254" s="4" t="str" cm="1">
        <f t="array" ref="AA5254">_xlfn.IFS(Z5254&lt;=2,"Fast",Z5254&gt;5, "Slow", AND(Z5254&gt;=3,Z5254&lt;=5),"Standard")</f>
        <v>Standard</v>
      </c>
    </row>
    <row r="5255" spans="1:27" x14ac:dyDescent="0.2">
      <c r="A5255" s="4">
        <v>5254</v>
      </c>
      <c r="B5255" s="4" t="s">
        <v>7752</v>
      </c>
      <c r="C5255" s="5">
        <v>41705</v>
      </c>
      <c r="D5255" s="5">
        <v>41709</v>
      </c>
      <c r="E5255" s="4" t="s">
        <v>21</v>
      </c>
      <c r="F5255" s="4" t="s">
        <v>500</v>
      </c>
      <c r="G5255" s="4" t="s">
        <v>499</v>
      </c>
      <c r="H5255" s="4" t="s">
        <v>102</v>
      </c>
      <c r="I5255" s="4" t="s">
        <v>17</v>
      </c>
      <c r="J5255" s="4" t="s">
        <v>2942</v>
      </c>
      <c r="K5255" s="4" t="s">
        <v>233</v>
      </c>
      <c r="L5255" s="4">
        <v>98198</v>
      </c>
      <c r="M5255" s="4" t="s">
        <v>9</v>
      </c>
      <c r="N5255" s="4" t="s">
        <v>2474</v>
      </c>
      <c r="O5255" s="4" t="s">
        <v>13</v>
      </c>
      <c r="P5255" s="4" t="s">
        <v>100</v>
      </c>
      <c r="Q5255" s="4" t="s">
        <v>2473</v>
      </c>
      <c r="R5255" s="4">
        <v>107.648</v>
      </c>
      <c r="S5255" s="4">
        <v>2</v>
      </c>
      <c r="T5255" s="4">
        <v>0.2</v>
      </c>
      <c r="U5255" s="4">
        <v>33.64</v>
      </c>
      <c r="V5255" s="4" t="str">
        <f>INDEX(Regional_Lookup!$B$2:$B$5,MATCH('Sample - Superstore'!M5255,Regional_Lookup!$A$2:$A$5,0))</f>
        <v>James Chen</v>
      </c>
      <c r="W5255" s="4">
        <f>INDEX(Regional_Lookup!$C$2:$C$5, MATCH('Sample - Superstore'!M5255,Regional_Lookup!$A$2:$A$5, 0))</f>
        <v>0.18</v>
      </c>
      <c r="X5255" s="4">
        <f>U5255/R5255</f>
        <v>0.3125</v>
      </c>
      <c r="Y5255" s="4" t="str">
        <f>IF(X5255&gt;=W5255, "Yes", "No")</f>
        <v>Yes</v>
      </c>
      <c r="Z5255" s="4">
        <f>D5255-C5255</f>
        <v>4</v>
      </c>
      <c r="AA5255" s="4" t="str" cm="1">
        <f t="array" ref="AA5255">_xlfn.IFS(Z5255&lt;=2,"Fast",Z5255&gt;5, "Slow", AND(Z5255&gt;=3,Z5255&lt;=5),"Standard")</f>
        <v>Standard</v>
      </c>
    </row>
    <row r="5256" spans="1:27" x14ac:dyDescent="0.2">
      <c r="A5256" s="4">
        <v>5255</v>
      </c>
      <c r="B5256" s="4" t="s">
        <v>7751</v>
      </c>
      <c r="C5256" s="5">
        <v>42068</v>
      </c>
      <c r="D5256" s="5">
        <v>42070</v>
      </c>
      <c r="E5256" s="4" t="s">
        <v>21</v>
      </c>
      <c r="F5256" s="4" t="s">
        <v>7643</v>
      </c>
      <c r="G5256" s="4" t="s">
        <v>7642</v>
      </c>
      <c r="H5256" s="4" t="s">
        <v>50</v>
      </c>
      <c r="I5256" s="4" t="s">
        <v>17</v>
      </c>
      <c r="J5256" s="4" t="s">
        <v>3897</v>
      </c>
      <c r="K5256" s="4" t="s">
        <v>158</v>
      </c>
      <c r="L5256" s="4">
        <v>18018</v>
      </c>
      <c r="M5256" s="4" t="s">
        <v>5</v>
      </c>
      <c r="N5256" s="4" t="s">
        <v>4480</v>
      </c>
      <c r="O5256" s="4" t="s">
        <v>37</v>
      </c>
      <c r="P5256" s="4" t="s">
        <v>221</v>
      </c>
      <c r="Q5256" s="4" t="s">
        <v>4479</v>
      </c>
      <c r="R5256" s="4">
        <v>99.372</v>
      </c>
      <c r="S5256" s="4">
        <v>2</v>
      </c>
      <c r="T5256" s="4">
        <v>0.3</v>
      </c>
      <c r="U5256" s="4">
        <v>-7.0979999999999999</v>
      </c>
      <c r="V5256" s="4" t="str">
        <f>INDEX(Regional_Lookup!$B$2:$B$5,MATCH('Sample - Superstore'!M5256,Regional_Lookup!$A$2:$A$5,0))</f>
        <v>Sarah Miller</v>
      </c>
      <c r="W5256" s="4">
        <f>INDEX(Regional_Lookup!$C$2:$C$5, MATCH('Sample - Superstore'!M5256,Regional_Lookup!$A$2:$A$5, 0))</f>
        <v>0.16</v>
      </c>
      <c r="X5256" s="4">
        <f>U5256/R5256</f>
        <v>-7.1428571428571425E-2</v>
      </c>
      <c r="Y5256" s="4" t="str">
        <f>IF(X5256&gt;=W5256, "Yes", "No")</f>
        <v>No</v>
      </c>
      <c r="Z5256" s="4">
        <f>D5256-C5256</f>
        <v>2</v>
      </c>
      <c r="AA5256" s="4" t="str" cm="1">
        <f t="array" ref="AA5256">_xlfn.IFS(Z5256&lt;=2,"Fast",Z5256&gt;5, "Slow", AND(Z5256&gt;=3,Z5256&lt;=5),"Standard")</f>
        <v>Fast</v>
      </c>
    </row>
    <row r="5257" spans="1:27" x14ac:dyDescent="0.2">
      <c r="A5257" s="4">
        <v>5256</v>
      </c>
      <c r="B5257" s="4" t="s">
        <v>7751</v>
      </c>
      <c r="C5257" s="5">
        <v>42068</v>
      </c>
      <c r="D5257" s="5">
        <v>42070</v>
      </c>
      <c r="E5257" s="4" t="s">
        <v>21</v>
      </c>
      <c r="F5257" s="4" t="s">
        <v>7643</v>
      </c>
      <c r="G5257" s="4" t="s">
        <v>7642</v>
      </c>
      <c r="H5257" s="4" t="s">
        <v>50</v>
      </c>
      <c r="I5257" s="4" t="s">
        <v>17</v>
      </c>
      <c r="J5257" s="4" t="s">
        <v>3897</v>
      </c>
      <c r="K5257" s="4" t="s">
        <v>158</v>
      </c>
      <c r="L5257" s="4">
        <v>18018</v>
      </c>
      <c r="M5257" s="4" t="s">
        <v>5</v>
      </c>
      <c r="N5257" s="4" t="s">
        <v>4342</v>
      </c>
      <c r="O5257" s="4" t="s">
        <v>37</v>
      </c>
      <c r="P5257" s="4" t="s">
        <v>36</v>
      </c>
      <c r="Q5257" s="4" t="s">
        <v>4341</v>
      </c>
      <c r="R5257" s="4">
        <v>33.567999999999998</v>
      </c>
      <c r="S5257" s="4">
        <v>2</v>
      </c>
      <c r="T5257" s="4">
        <v>0.2</v>
      </c>
      <c r="U5257" s="4">
        <v>-5.4547999999999996</v>
      </c>
      <c r="V5257" s="4" t="str">
        <f>INDEX(Regional_Lookup!$B$2:$B$5,MATCH('Sample - Superstore'!M5257,Regional_Lookup!$A$2:$A$5,0))</f>
        <v>Sarah Miller</v>
      </c>
      <c r="W5257" s="4">
        <f>INDEX(Regional_Lookup!$C$2:$C$5, MATCH('Sample - Superstore'!M5257,Regional_Lookup!$A$2:$A$5, 0))</f>
        <v>0.16</v>
      </c>
      <c r="X5257" s="4">
        <f>U5257/R5257</f>
        <v>-0.16250000000000001</v>
      </c>
      <c r="Y5257" s="4" t="str">
        <f>IF(X5257&gt;=W5257, "Yes", "No")</f>
        <v>No</v>
      </c>
      <c r="Z5257" s="4">
        <f>D5257-C5257</f>
        <v>2</v>
      </c>
      <c r="AA5257" s="4" t="str" cm="1">
        <f t="array" ref="AA5257">_xlfn.IFS(Z5257&lt;=2,"Fast",Z5257&gt;5, "Slow", AND(Z5257&gt;=3,Z5257&lt;=5),"Standard")</f>
        <v>Fast</v>
      </c>
    </row>
    <row r="5258" spans="1:27" x14ac:dyDescent="0.2">
      <c r="A5258" s="4">
        <v>5257</v>
      </c>
      <c r="B5258" s="4" t="s">
        <v>7750</v>
      </c>
      <c r="C5258" s="5">
        <v>42590</v>
      </c>
      <c r="D5258" s="5">
        <v>42596</v>
      </c>
      <c r="E5258" s="4" t="s">
        <v>29</v>
      </c>
      <c r="F5258" s="4" t="s">
        <v>6222</v>
      </c>
      <c r="G5258" s="4" t="s">
        <v>6221</v>
      </c>
      <c r="H5258" s="4" t="s">
        <v>18</v>
      </c>
      <c r="I5258" s="4" t="s">
        <v>17</v>
      </c>
      <c r="J5258" s="4" t="s">
        <v>1756</v>
      </c>
      <c r="K5258" s="4" t="s">
        <v>1749</v>
      </c>
      <c r="L5258" s="4">
        <v>73120</v>
      </c>
      <c r="M5258" s="4" t="s">
        <v>3</v>
      </c>
      <c r="N5258" s="4" t="s">
        <v>7749</v>
      </c>
      <c r="O5258" s="4" t="s">
        <v>13</v>
      </c>
      <c r="P5258" s="4" t="s">
        <v>24</v>
      </c>
      <c r="Q5258" s="4" t="s">
        <v>7748</v>
      </c>
      <c r="R5258" s="4">
        <v>10.56</v>
      </c>
      <c r="S5258" s="4">
        <v>2</v>
      </c>
      <c r="T5258" s="4">
        <v>0</v>
      </c>
      <c r="U5258" s="4">
        <v>4.7519999999999998</v>
      </c>
      <c r="V5258" s="4" t="str">
        <f>INDEX(Regional_Lookup!$B$2:$B$5,MATCH('Sample - Superstore'!M5258,Regional_Lookup!$A$2:$A$5,0))</f>
        <v>David Johnson</v>
      </c>
      <c r="W5258" s="4">
        <f>INDEX(Regional_Lookup!$C$2:$C$5, MATCH('Sample - Superstore'!M5258,Regional_Lookup!$A$2:$A$5, 0))</f>
        <v>0.14000000000000001</v>
      </c>
      <c r="X5258" s="4">
        <f>U5258/R5258</f>
        <v>0.44999999999999996</v>
      </c>
      <c r="Y5258" s="4" t="str">
        <f>IF(X5258&gt;=W5258, "Yes", "No")</f>
        <v>Yes</v>
      </c>
      <c r="Z5258" s="4">
        <f>D5258-C5258</f>
        <v>6</v>
      </c>
      <c r="AA5258" s="4" t="str" cm="1">
        <f t="array" ref="AA5258">_xlfn.IFS(Z5258&lt;=2,"Fast",Z5258&gt;5, "Slow", AND(Z5258&gt;=3,Z5258&lt;=5),"Standard")</f>
        <v>Slow</v>
      </c>
    </row>
    <row r="5259" spans="1:27" x14ac:dyDescent="0.2">
      <c r="A5259" s="4">
        <v>5258</v>
      </c>
      <c r="B5259" s="4" t="s">
        <v>7747</v>
      </c>
      <c r="C5259" s="5">
        <v>42738</v>
      </c>
      <c r="D5259" s="5">
        <v>42743</v>
      </c>
      <c r="E5259" s="4" t="s">
        <v>29</v>
      </c>
      <c r="F5259" s="4" t="s">
        <v>1680</v>
      </c>
      <c r="G5259" s="4" t="s">
        <v>1679</v>
      </c>
      <c r="H5259" s="4" t="s">
        <v>18</v>
      </c>
      <c r="I5259" s="4" t="s">
        <v>17</v>
      </c>
      <c r="J5259" s="4" t="s">
        <v>5410</v>
      </c>
      <c r="K5259" s="4" t="s">
        <v>15</v>
      </c>
      <c r="L5259" s="4">
        <v>91730</v>
      </c>
      <c r="M5259" s="4" t="s">
        <v>9</v>
      </c>
      <c r="N5259" s="4" t="s">
        <v>4700</v>
      </c>
      <c r="O5259" s="4" t="s">
        <v>13</v>
      </c>
      <c r="P5259" s="4" t="s">
        <v>24</v>
      </c>
      <c r="Q5259" s="4" t="s">
        <v>4699</v>
      </c>
      <c r="R5259" s="4">
        <v>38.880000000000003</v>
      </c>
      <c r="S5259" s="4">
        <v>6</v>
      </c>
      <c r="T5259" s="4">
        <v>0</v>
      </c>
      <c r="U5259" s="4">
        <v>18.662400000000002</v>
      </c>
      <c r="V5259" s="4" t="str">
        <f>INDEX(Regional_Lookup!$B$2:$B$5,MATCH('Sample - Superstore'!M5259,Regional_Lookup!$A$2:$A$5,0))</f>
        <v>James Chen</v>
      </c>
      <c r="W5259" s="4">
        <f>INDEX(Regional_Lookup!$C$2:$C$5, MATCH('Sample - Superstore'!M5259,Regional_Lookup!$A$2:$A$5, 0))</f>
        <v>0.18</v>
      </c>
      <c r="X5259" s="4">
        <f>U5259/R5259</f>
        <v>0.48000000000000004</v>
      </c>
      <c r="Y5259" s="4" t="str">
        <f>IF(X5259&gt;=W5259, "Yes", "No")</f>
        <v>Yes</v>
      </c>
      <c r="Z5259" s="4">
        <f>D5259-C5259</f>
        <v>5</v>
      </c>
      <c r="AA5259" s="4" t="str" cm="1">
        <f t="array" ref="AA5259">_xlfn.IFS(Z5259&lt;=2,"Fast",Z5259&gt;5, "Slow", AND(Z5259&gt;=3,Z5259&lt;=5),"Standard")</f>
        <v>Standard</v>
      </c>
    </row>
    <row r="5260" spans="1:27" x14ac:dyDescent="0.2">
      <c r="A5260" s="4">
        <v>5259</v>
      </c>
      <c r="B5260" s="4" t="s">
        <v>7746</v>
      </c>
      <c r="C5260" s="5">
        <v>43017</v>
      </c>
      <c r="D5260" s="5">
        <v>43019</v>
      </c>
      <c r="E5260" s="4" t="s">
        <v>89</v>
      </c>
      <c r="F5260" s="4" t="s">
        <v>3010</v>
      </c>
      <c r="G5260" s="4" t="s">
        <v>3009</v>
      </c>
      <c r="H5260" s="4" t="s">
        <v>18</v>
      </c>
      <c r="I5260" s="4" t="s">
        <v>17</v>
      </c>
      <c r="J5260" s="4" t="s">
        <v>59</v>
      </c>
      <c r="K5260" s="4" t="s">
        <v>15</v>
      </c>
      <c r="L5260" s="4">
        <v>90032</v>
      </c>
      <c r="M5260" s="4" t="s">
        <v>9</v>
      </c>
      <c r="N5260" s="4" t="s">
        <v>7745</v>
      </c>
      <c r="O5260" s="4" t="s">
        <v>13</v>
      </c>
      <c r="P5260" s="4" t="s">
        <v>24</v>
      </c>
      <c r="Q5260" s="4" t="s">
        <v>7744</v>
      </c>
      <c r="R5260" s="4">
        <v>35.200000000000003</v>
      </c>
      <c r="S5260" s="4">
        <v>5</v>
      </c>
      <c r="T5260" s="4">
        <v>0</v>
      </c>
      <c r="U5260" s="4">
        <v>16.544</v>
      </c>
      <c r="V5260" s="4" t="str">
        <f>INDEX(Regional_Lookup!$B$2:$B$5,MATCH('Sample - Superstore'!M5260,Regional_Lookup!$A$2:$A$5,0))</f>
        <v>James Chen</v>
      </c>
      <c r="W5260" s="4">
        <f>INDEX(Regional_Lookup!$C$2:$C$5, MATCH('Sample - Superstore'!M5260,Regional_Lookup!$A$2:$A$5, 0))</f>
        <v>0.18</v>
      </c>
      <c r="X5260" s="4">
        <f>U5260/R5260</f>
        <v>0.47</v>
      </c>
      <c r="Y5260" s="4" t="str">
        <f>IF(X5260&gt;=W5260, "Yes", "No")</f>
        <v>Yes</v>
      </c>
      <c r="Z5260" s="4">
        <f>D5260-C5260</f>
        <v>2</v>
      </c>
      <c r="AA5260" s="4" t="str" cm="1">
        <f t="array" ref="AA5260">_xlfn.IFS(Z5260&lt;=2,"Fast",Z5260&gt;5, "Slow", AND(Z5260&gt;=3,Z5260&lt;=5),"Standard")</f>
        <v>Fast</v>
      </c>
    </row>
    <row r="5261" spans="1:27" x14ac:dyDescent="0.2">
      <c r="A5261" s="4">
        <v>5260</v>
      </c>
      <c r="B5261" s="4" t="s">
        <v>7743</v>
      </c>
      <c r="C5261" s="5">
        <v>43028</v>
      </c>
      <c r="D5261" s="5">
        <v>43034</v>
      </c>
      <c r="E5261" s="4" t="s">
        <v>29</v>
      </c>
      <c r="F5261" s="4" t="s">
        <v>2180</v>
      </c>
      <c r="G5261" s="4" t="s">
        <v>2179</v>
      </c>
      <c r="H5261" s="4" t="s">
        <v>102</v>
      </c>
      <c r="I5261" s="4" t="s">
        <v>17</v>
      </c>
      <c r="J5261" s="4" t="s">
        <v>159</v>
      </c>
      <c r="K5261" s="4" t="s">
        <v>158</v>
      </c>
      <c r="L5261" s="4">
        <v>19120</v>
      </c>
      <c r="M5261" s="4" t="s">
        <v>5</v>
      </c>
      <c r="N5261" s="4" t="s">
        <v>352</v>
      </c>
      <c r="O5261" s="4" t="s">
        <v>13</v>
      </c>
      <c r="P5261" s="4" t="s">
        <v>24</v>
      </c>
      <c r="Q5261" s="4" t="s">
        <v>351</v>
      </c>
      <c r="R5261" s="4">
        <v>45.527999999999999</v>
      </c>
      <c r="S5261" s="4">
        <v>3</v>
      </c>
      <c r="T5261" s="4">
        <v>0.2</v>
      </c>
      <c r="U5261" s="4">
        <v>15.934799999999999</v>
      </c>
      <c r="V5261" s="4" t="str">
        <f>INDEX(Regional_Lookup!$B$2:$B$5,MATCH('Sample - Superstore'!M5261,Regional_Lookup!$A$2:$A$5,0))</f>
        <v>Sarah Miller</v>
      </c>
      <c r="W5261" s="4">
        <f>INDEX(Regional_Lookup!$C$2:$C$5, MATCH('Sample - Superstore'!M5261,Regional_Lookup!$A$2:$A$5, 0))</f>
        <v>0.16</v>
      </c>
      <c r="X5261" s="4">
        <f>U5261/R5261</f>
        <v>0.35</v>
      </c>
      <c r="Y5261" s="4" t="str">
        <f>IF(X5261&gt;=W5261, "Yes", "No")</f>
        <v>Yes</v>
      </c>
      <c r="Z5261" s="4">
        <f>D5261-C5261</f>
        <v>6</v>
      </c>
      <c r="AA5261" s="4" t="str" cm="1">
        <f t="array" ref="AA5261">_xlfn.IFS(Z5261&lt;=2,"Fast",Z5261&gt;5, "Slow", AND(Z5261&gt;=3,Z5261&lt;=5),"Standard")</f>
        <v>Slow</v>
      </c>
    </row>
    <row r="5262" spans="1:27" x14ac:dyDescent="0.2">
      <c r="A5262" s="4">
        <v>5261</v>
      </c>
      <c r="B5262" s="4" t="s">
        <v>7742</v>
      </c>
      <c r="C5262" s="5">
        <v>41889</v>
      </c>
      <c r="D5262" s="5">
        <v>41892</v>
      </c>
      <c r="E5262" s="4" t="s">
        <v>89</v>
      </c>
      <c r="F5262" s="4" t="s">
        <v>2935</v>
      </c>
      <c r="G5262" s="4" t="s">
        <v>2934</v>
      </c>
      <c r="H5262" s="4" t="s">
        <v>102</v>
      </c>
      <c r="I5262" s="4" t="s">
        <v>17</v>
      </c>
      <c r="J5262" s="4" t="s">
        <v>124</v>
      </c>
      <c r="K5262" s="4" t="s">
        <v>123</v>
      </c>
      <c r="L5262" s="4">
        <v>77036</v>
      </c>
      <c r="M5262" s="4" t="s">
        <v>3</v>
      </c>
      <c r="N5262" s="4" t="s">
        <v>1065</v>
      </c>
      <c r="O5262" s="4" t="s">
        <v>33</v>
      </c>
      <c r="P5262" s="4" t="s">
        <v>32</v>
      </c>
      <c r="Q5262" s="4" t="s">
        <v>1064</v>
      </c>
      <c r="R5262" s="4">
        <v>196.77600000000001</v>
      </c>
      <c r="S5262" s="4">
        <v>3</v>
      </c>
      <c r="T5262" s="4">
        <v>0.2</v>
      </c>
      <c r="U5262" s="4">
        <v>14.7582</v>
      </c>
      <c r="V5262" s="4" t="str">
        <f>INDEX(Regional_Lookup!$B$2:$B$5,MATCH('Sample - Superstore'!M5262,Regional_Lookup!$A$2:$A$5,0))</f>
        <v>David Johnson</v>
      </c>
      <c r="W5262" s="4">
        <f>INDEX(Regional_Lookup!$C$2:$C$5, MATCH('Sample - Superstore'!M5262,Regional_Lookup!$A$2:$A$5, 0))</f>
        <v>0.14000000000000001</v>
      </c>
      <c r="X5262" s="4">
        <f>U5262/R5262</f>
        <v>7.4999999999999997E-2</v>
      </c>
      <c r="Y5262" s="4" t="str">
        <f>IF(X5262&gt;=W5262, "Yes", "No")</f>
        <v>No</v>
      </c>
      <c r="Z5262" s="4">
        <f>D5262-C5262</f>
        <v>3</v>
      </c>
      <c r="AA5262" s="4" t="str" cm="1">
        <f t="array" ref="AA5262">_xlfn.IFS(Z5262&lt;=2,"Fast",Z5262&gt;5, "Slow", AND(Z5262&gt;=3,Z5262&lt;=5),"Standard")</f>
        <v>Standard</v>
      </c>
    </row>
    <row r="5263" spans="1:27" x14ac:dyDescent="0.2">
      <c r="A5263" s="4">
        <v>5262</v>
      </c>
      <c r="B5263" s="4" t="s">
        <v>7742</v>
      </c>
      <c r="C5263" s="5">
        <v>41889</v>
      </c>
      <c r="D5263" s="5">
        <v>41892</v>
      </c>
      <c r="E5263" s="4" t="s">
        <v>89</v>
      </c>
      <c r="F5263" s="4" t="s">
        <v>2935</v>
      </c>
      <c r="G5263" s="4" t="s">
        <v>2934</v>
      </c>
      <c r="H5263" s="4" t="s">
        <v>102</v>
      </c>
      <c r="I5263" s="4" t="s">
        <v>17</v>
      </c>
      <c r="J5263" s="4" t="s">
        <v>124</v>
      </c>
      <c r="K5263" s="4" t="s">
        <v>123</v>
      </c>
      <c r="L5263" s="4">
        <v>77036</v>
      </c>
      <c r="M5263" s="4" t="s">
        <v>3</v>
      </c>
      <c r="N5263" s="4" t="s">
        <v>2330</v>
      </c>
      <c r="O5263" s="4" t="s">
        <v>13</v>
      </c>
      <c r="P5263" s="4" t="s">
        <v>100</v>
      </c>
      <c r="Q5263" s="4" t="s">
        <v>2329</v>
      </c>
      <c r="R5263" s="4">
        <v>2.92</v>
      </c>
      <c r="S5263" s="4">
        <v>2</v>
      </c>
      <c r="T5263" s="4">
        <v>0.8</v>
      </c>
      <c r="U5263" s="4">
        <v>-4.8179999999999996</v>
      </c>
      <c r="V5263" s="4" t="str">
        <f>INDEX(Regional_Lookup!$B$2:$B$5,MATCH('Sample - Superstore'!M5263,Regional_Lookup!$A$2:$A$5,0))</f>
        <v>David Johnson</v>
      </c>
      <c r="W5263" s="4">
        <f>INDEX(Regional_Lookup!$C$2:$C$5, MATCH('Sample - Superstore'!M5263,Regional_Lookup!$A$2:$A$5, 0))</f>
        <v>0.14000000000000001</v>
      </c>
      <c r="X5263" s="4">
        <f>U5263/R5263</f>
        <v>-1.65</v>
      </c>
      <c r="Y5263" s="4" t="str">
        <f>IF(X5263&gt;=W5263, "Yes", "No")</f>
        <v>No</v>
      </c>
      <c r="Z5263" s="4">
        <f>D5263-C5263</f>
        <v>3</v>
      </c>
      <c r="AA5263" s="4" t="str" cm="1">
        <f t="array" ref="AA5263">_xlfn.IFS(Z5263&lt;=2,"Fast",Z5263&gt;5, "Slow", AND(Z5263&gt;=3,Z5263&lt;=5),"Standard")</f>
        <v>Standard</v>
      </c>
    </row>
    <row r="5264" spans="1:27" x14ac:dyDescent="0.2">
      <c r="A5264" s="4">
        <v>5263</v>
      </c>
      <c r="B5264" s="4" t="s">
        <v>7742</v>
      </c>
      <c r="C5264" s="5">
        <v>41889</v>
      </c>
      <c r="D5264" s="5">
        <v>41892</v>
      </c>
      <c r="E5264" s="4" t="s">
        <v>89</v>
      </c>
      <c r="F5264" s="4" t="s">
        <v>2935</v>
      </c>
      <c r="G5264" s="4" t="s">
        <v>2934</v>
      </c>
      <c r="H5264" s="4" t="s">
        <v>102</v>
      </c>
      <c r="I5264" s="4" t="s">
        <v>17</v>
      </c>
      <c r="J5264" s="4" t="s">
        <v>124</v>
      </c>
      <c r="K5264" s="4" t="s">
        <v>123</v>
      </c>
      <c r="L5264" s="4">
        <v>77036</v>
      </c>
      <c r="M5264" s="4" t="s">
        <v>3</v>
      </c>
      <c r="N5264" s="4" t="s">
        <v>4319</v>
      </c>
      <c r="O5264" s="4" t="s">
        <v>37</v>
      </c>
      <c r="P5264" s="4" t="s">
        <v>92</v>
      </c>
      <c r="Q5264" s="4" t="s">
        <v>4318</v>
      </c>
      <c r="R5264" s="4">
        <v>200.79499999999999</v>
      </c>
      <c r="S5264" s="4">
        <v>1</v>
      </c>
      <c r="T5264" s="4">
        <v>0.3</v>
      </c>
      <c r="U5264" s="4">
        <v>-22.948</v>
      </c>
      <c r="V5264" s="4" t="str">
        <f>INDEX(Regional_Lookup!$B$2:$B$5,MATCH('Sample - Superstore'!M5264,Regional_Lookup!$A$2:$A$5,0))</f>
        <v>David Johnson</v>
      </c>
      <c r="W5264" s="4">
        <f>INDEX(Regional_Lookup!$C$2:$C$5, MATCH('Sample - Superstore'!M5264,Regional_Lookup!$A$2:$A$5, 0))</f>
        <v>0.14000000000000001</v>
      </c>
      <c r="X5264" s="4">
        <f>U5264/R5264</f>
        <v>-0.1142857142857143</v>
      </c>
      <c r="Y5264" s="4" t="str">
        <f>IF(X5264&gt;=W5264, "Yes", "No")</f>
        <v>No</v>
      </c>
      <c r="Z5264" s="4">
        <f>D5264-C5264</f>
        <v>3</v>
      </c>
      <c r="AA5264" s="4" t="str" cm="1">
        <f t="array" ref="AA5264">_xlfn.IFS(Z5264&lt;=2,"Fast",Z5264&gt;5, "Slow", AND(Z5264&gt;=3,Z5264&lt;=5),"Standard")</f>
        <v>Standard</v>
      </c>
    </row>
    <row r="5265" spans="1:27" x14ac:dyDescent="0.2">
      <c r="A5265" s="4">
        <v>5264</v>
      </c>
      <c r="B5265" s="4" t="s">
        <v>7742</v>
      </c>
      <c r="C5265" s="5">
        <v>41889</v>
      </c>
      <c r="D5265" s="5">
        <v>41892</v>
      </c>
      <c r="E5265" s="4" t="s">
        <v>89</v>
      </c>
      <c r="F5265" s="4" t="s">
        <v>2935</v>
      </c>
      <c r="G5265" s="4" t="s">
        <v>2934</v>
      </c>
      <c r="H5265" s="4" t="s">
        <v>102</v>
      </c>
      <c r="I5265" s="4" t="s">
        <v>17</v>
      </c>
      <c r="J5265" s="4" t="s">
        <v>124</v>
      </c>
      <c r="K5265" s="4" t="s">
        <v>123</v>
      </c>
      <c r="L5265" s="4">
        <v>77036</v>
      </c>
      <c r="M5265" s="4" t="s">
        <v>3</v>
      </c>
      <c r="N5265" s="4" t="s">
        <v>1352</v>
      </c>
      <c r="O5265" s="4" t="s">
        <v>33</v>
      </c>
      <c r="P5265" s="4" t="s">
        <v>55</v>
      </c>
      <c r="Q5265" s="4" t="s">
        <v>1351</v>
      </c>
      <c r="R5265" s="4">
        <v>46.688000000000002</v>
      </c>
      <c r="S5265" s="4">
        <v>4</v>
      </c>
      <c r="T5265" s="4">
        <v>0.2</v>
      </c>
      <c r="U5265" s="4">
        <v>-2.9180000000000001</v>
      </c>
      <c r="V5265" s="4" t="str">
        <f>INDEX(Regional_Lookup!$B$2:$B$5,MATCH('Sample - Superstore'!M5265,Regional_Lookup!$A$2:$A$5,0))</f>
        <v>David Johnson</v>
      </c>
      <c r="W5265" s="4">
        <f>INDEX(Regional_Lookup!$C$2:$C$5, MATCH('Sample - Superstore'!M5265,Regional_Lookup!$A$2:$A$5, 0))</f>
        <v>0.14000000000000001</v>
      </c>
      <c r="X5265" s="4">
        <f>U5265/R5265</f>
        <v>-6.25E-2</v>
      </c>
      <c r="Y5265" s="4" t="str">
        <f>IF(X5265&gt;=W5265, "Yes", "No")</f>
        <v>No</v>
      </c>
      <c r="Z5265" s="4">
        <f>D5265-C5265</f>
        <v>3</v>
      </c>
      <c r="AA5265" s="4" t="str" cm="1">
        <f t="array" ref="AA5265">_xlfn.IFS(Z5265&lt;=2,"Fast",Z5265&gt;5, "Slow", AND(Z5265&gt;=3,Z5265&lt;=5),"Standard")</f>
        <v>Standard</v>
      </c>
    </row>
    <row r="5266" spans="1:27" x14ac:dyDescent="0.2">
      <c r="A5266" s="4">
        <v>5265</v>
      </c>
      <c r="B5266" s="4" t="s">
        <v>7742</v>
      </c>
      <c r="C5266" s="5">
        <v>41889</v>
      </c>
      <c r="D5266" s="5">
        <v>41892</v>
      </c>
      <c r="E5266" s="4" t="s">
        <v>89</v>
      </c>
      <c r="F5266" s="4" t="s">
        <v>2935</v>
      </c>
      <c r="G5266" s="4" t="s">
        <v>2934</v>
      </c>
      <c r="H5266" s="4" t="s">
        <v>102</v>
      </c>
      <c r="I5266" s="4" t="s">
        <v>17</v>
      </c>
      <c r="J5266" s="4" t="s">
        <v>124</v>
      </c>
      <c r="K5266" s="4" t="s">
        <v>123</v>
      </c>
      <c r="L5266" s="4">
        <v>77036</v>
      </c>
      <c r="M5266" s="4" t="s">
        <v>3</v>
      </c>
      <c r="N5266" s="4" t="s">
        <v>2714</v>
      </c>
      <c r="O5266" s="4" t="s">
        <v>13</v>
      </c>
      <c r="P5266" s="4" t="s">
        <v>116</v>
      </c>
      <c r="Q5266" s="4" t="s">
        <v>2713</v>
      </c>
      <c r="R5266" s="4">
        <v>21.864000000000001</v>
      </c>
      <c r="S5266" s="4">
        <v>3</v>
      </c>
      <c r="T5266" s="4">
        <v>0.2</v>
      </c>
      <c r="U5266" s="4">
        <v>3.5529000000000002</v>
      </c>
      <c r="V5266" s="4" t="str">
        <f>INDEX(Regional_Lookup!$B$2:$B$5,MATCH('Sample - Superstore'!M5266,Regional_Lookup!$A$2:$A$5,0))</f>
        <v>David Johnson</v>
      </c>
      <c r="W5266" s="4">
        <f>INDEX(Regional_Lookup!$C$2:$C$5, MATCH('Sample - Superstore'!M5266,Regional_Lookup!$A$2:$A$5, 0))</f>
        <v>0.14000000000000001</v>
      </c>
      <c r="X5266" s="4">
        <f>U5266/R5266</f>
        <v>0.16250000000000001</v>
      </c>
      <c r="Y5266" s="4" t="str">
        <f>IF(X5266&gt;=W5266, "Yes", "No")</f>
        <v>Yes</v>
      </c>
      <c r="Z5266" s="4">
        <f>D5266-C5266</f>
        <v>3</v>
      </c>
      <c r="AA5266" s="4" t="str" cm="1">
        <f t="array" ref="AA5266">_xlfn.IFS(Z5266&lt;=2,"Fast",Z5266&gt;5, "Slow", AND(Z5266&gt;=3,Z5266&lt;=5),"Standard")</f>
        <v>Standard</v>
      </c>
    </row>
    <row r="5267" spans="1:27" x14ac:dyDescent="0.2">
      <c r="A5267" s="4">
        <v>5266</v>
      </c>
      <c r="B5267" s="4" t="s">
        <v>7741</v>
      </c>
      <c r="C5267" s="5">
        <v>43008</v>
      </c>
      <c r="D5267" s="5">
        <v>43011</v>
      </c>
      <c r="E5267" s="4" t="s">
        <v>89</v>
      </c>
      <c r="F5267" s="4" t="s">
        <v>1694</v>
      </c>
      <c r="G5267" s="4" t="s">
        <v>1693</v>
      </c>
      <c r="H5267" s="4" t="s">
        <v>50</v>
      </c>
      <c r="I5267" s="4" t="s">
        <v>17</v>
      </c>
      <c r="J5267" s="4" t="s">
        <v>234</v>
      </c>
      <c r="K5267" s="4" t="s">
        <v>233</v>
      </c>
      <c r="L5267" s="4">
        <v>98103</v>
      </c>
      <c r="M5267" s="4" t="s">
        <v>9</v>
      </c>
      <c r="N5267" s="4" t="s">
        <v>1529</v>
      </c>
      <c r="O5267" s="4" t="s">
        <v>13</v>
      </c>
      <c r="P5267" s="4" t="s">
        <v>24</v>
      </c>
      <c r="Q5267" s="4" t="s">
        <v>1528</v>
      </c>
      <c r="R5267" s="4">
        <v>11.76</v>
      </c>
      <c r="S5267" s="4">
        <v>2</v>
      </c>
      <c r="T5267" s="4">
        <v>0</v>
      </c>
      <c r="U5267" s="4">
        <v>5.7624000000000004</v>
      </c>
      <c r="V5267" s="4" t="str">
        <f>INDEX(Regional_Lookup!$B$2:$B$5,MATCH('Sample - Superstore'!M5267,Regional_Lookup!$A$2:$A$5,0))</f>
        <v>James Chen</v>
      </c>
      <c r="W5267" s="4">
        <f>INDEX(Regional_Lookup!$C$2:$C$5, MATCH('Sample - Superstore'!M5267,Regional_Lookup!$A$2:$A$5, 0))</f>
        <v>0.18</v>
      </c>
      <c r="X5267" s="4">
        <f>U5267/R5267</f>
        <v>0.49000000000000005</v>
      </c>
      <c r="Y5267" s="4" t="str">
        <f>IF(X5267&gt;=W5267, "Yes", "No")</f>
        <v>Yes</v>
      </c>
      <c r="Z5267" s="4">
        <f>D5267-C5267</f>
        <v>3</v>
      </c>
      <c r="AA5267" s="4" t="str" cm="1">
        <f t="array" ref="AA5267">_xlfn.IFS(Z5267&lt;=2,"Fast",Z5267&gt;5, "Slow", AND(Z5267&gt;=3,Z5267&lt;=5),"Standard")</f>
        <v>Standard</v>
      </c>
    </row>
    <row r="5268" spans="1:27" x14ac:dyDescent="0.2">
      <c r="A5268" s="4">
        <v>5267</v>
      </c>
      <c r="B5268" s="4" t="s">
        <v>7741</v>
      </c>
      <c r="C5268" s="5">
        <v>43008</v>
      </c>
      <c r="D5268" s="5">
        <v>43011</v>
      </c>
      <c r="E5268" s="4" t="s">
        <v>89</v>
      </c>
      <c r="F5268" s="4" t="s">
        <v>1694</v>
      </c>
      <c r="G5268" s="4" t="s">
        <v>1693</v>
      </c>
      <c r="H5268" s="4" t="s">
        <v>50</v>
      </c>
      <c r="I5268" s="4" t="s">
        <v>17</v>
      </c>
      <c r="J5268" s="4" t="s">
        <v>234</v>
      </c>
      <c r="K5268" s="4" t="s">
        <v>233</v>
      </c>
      <c r="L5268" s="4">
        <v>98103</v>
      </c>
      <c r="M5268" s="4" t="s">
        <v>9</v>
      </c>
      <c r="N5268" s="4" t="s">
        <v>193</v>
      </c>
      <c r="O5268" s="4" t="s">
        <v>13</v>
      </c>
      <c r="P5268" s="4" t="s">
        <v>24</v>
      </c>
      <c r="Q5268" s="4" t="s">
        <v>192</v>
      </c>
      <c r="R5268" s="4">
        <v>167.94</v>
      </c>
      <c r="S5268" s="4">
        <v>3</v>
      </c>
      <c r="T5268" s="4">
        <v>0</v>
      </c>
      <c r="U5268" s="4">
        <v>82.290599999999998</v>
      </c>
      <c r="V5268" s="4" t="str">
        <f>INDEX(Regional_Lookup!$B$2:$B$5,MATCH('Sample - Superstore'!M5268,Regional_Lookup!$A$2:$A$5,0))</f>
        <v>James Chen</v>
      </c>
      <c r="W5268" s="4">
        <f>INDEX(Regional_Lookup!$C$2:$C$5, MATCH('Sample - Superstore'!M5268,Regional_Lookup!$A$2:$A$5, 0))</f>
        <v>0.18</v>
      </c>
      <c r="X5268" s="4">
        <f>U5268/R5268</f>
        <v>0.49</v>
      </c>
      <c r="Y5268" s="4" t="str">
        <f>IF(X5268&gt;=W5268, "Yes", "No")</f>
        <v>Yes</v>
      </c>
      <c r="Z5268" s="4">
        <f>D5268-C5268</f>
        <v>3</v>
      </c>
      <c r="AA5268" s="4" t="str" cm="1">
        <f t="array" ref="AA5268">_xlfn.IFS(Z5268&lt;=2,"Fast",Z5268&gt;5, "Slow", AND(Z5268&gt;=3,Z5268&lt;=5),"Standard")</f>
        <v>Standard</v>
      </c>
    </row>
    <row r="5269" spans="1:27" x14ac:dyDescent="0.2">
      <c r="A5269" s="4">
        <v>5268</v>
      </c>
      <c r="B5269" s="4" t="s">
        <v>7741</v>
      </c>
      <c r="C5269" s="5">
        <v>43008</v>
      </c>
      <c r="D5269" s="5">
        <v>43011</v>
      </c>
      <c r="E5269" s="4" t="s">
        <v>89</v>
      </c>
      <c r="F5269" s="4" t="s">
        <v>1694</v>
      </c>
      <c r="G5269" s="4" t="s">
        <v>1693</v>
      </c>
      <c r="H5269" s="4" t="s">
        <v>50</v>
      </c>
      <c r="I5269" s="4" t="s">
        <v>17</v>
      </c>
      <c r="J5269" s="4" t="s">
        <v>234</v>
      </c>
      <c r="K5269" s="4" t="s">
        <v>233</v>
      </c>
      <c r="L5269" s="4">
        <v>98103</v>
      </c>
      <c r="M5269" s="4" t="s">
        <v>9</v>
      </c>
      <c r="N5269" s="4" t="s">
        <v>3160</v>
      </c>
      <c r="O5269" s="4" t="s">
        <v>13</v>
      </c>
      <c r="P5269" s="4" t="s">
        <v>12</v>
      </c>
      <c r="Q5269" s="4" t="s">
        <v>3159</v>
      </c>
      <c r="R5269" s="4">
        <v>3.89</v>
      </c>
      <c r="S5269" s="4">
        <v>1</v>
      </c>
      <c r="T5269" s="4">
        <v>0</v>
      </c>
      <c r="U5269" s="4">
        <v>1.0114000000000001</v>
      </c>
      <c r="V5269" s="4" t="str">
        <f>INDEX(Regional_Lookup!$B$2:$B$5,MATCH('Sample - Superstore'!M5269,Regional_Lookup!$A$2:$A$5,0))</f>
        <v>James Chen</v>
      </c>
      <c r="W5269" s="4">
        <f>INDEX(Regional_Lookup!$C$2:$C$5, MATCH('Sample - Superstore'!M5269,Regional_Lookup!$A$2:$A$5, 0))</f>
        <v>0.18</v>
      </c>
      <c r="X5269" s="4">
        <f>U5269/R5269</f>
        <v>0.26</v>
      </c>
      <c r="Y5269" s="4" t="str">
        <f>IF(X5269&gt;=W5269, "Yes", "No")</f>
        <v>Yes</v>
      </c>
      <c r="Z5269" s="4">
        <f>D5269-C5269</f>
        <v>3</v>
      </c>
      <c r="AA5269" s="4" t="str" cm="1">
        <f t="array" ref="AA5269">_xlfn.IFS(Z5269&lt;=2,"Fast",Z5269&gt;5, "Slow", AND(Z5269&gt;=3,Z5269&lt;=5),"Standard")</f>
        <v>Standard</v>
      </c>
    </row>
    <row r="5270" spans="1:27" x14ac:dyDescent="0.2">
      <c r="A5270" s="4">
        <v>5269</v>
      </c>
      <c r="B5270" s="4" t="s">
        <v>7740</v>
      </c>
      <c r="C5270" s="5">
        <v>43055</v>
      </c>
      <c r="D5270" s="5">
        <v>43060</v>
      </c>
      <c r="E5270" s="4" t="s">
        <v>29</v>
      </c>
      <c r="F5270" s="4" t="s">
        <v>3116</v>
      </c>
      <c r="G5270" s="4" t="s">
        <v>3115</v>
      </c>
      <c r="H5270" s="4" t="s">
        <v>102</v>
      </c>
      <c r="I5270" s="4" t="s">
        <v>17</v>
      </c>
      <c r="J5270" s="4" t="s">
        <v>4149</v>
      </c>
      <c r="K5270" s="4" t="s">
        <v>66</v>
      </c>
      <c r="L5270" s="4">
        <v>10701</v>
      </c>
      <c r="M5270" s="4" t="s">
        <v>5</v>
      </c>
      <c r="N5270" s="4" t="s">
        <v>6726</v>
      </c>
      <c r="O5270" s="4" t="s">
        <v>33</v>
      </c>
      <c r="P5270" s="4" t="s">
        <v>1500</v>
      </c>
      <c r="Q5270" s="4" t="s">
        <v>6725</v>
      </c>
      <c r="R5270" s="4">
        <v>52.44</v>
      </c>
      <c r="S5270" s="4">
        <v>4</v>
      </c>
      <c r="T5270" s="4">
        <v>0</v>
      </c>
      <c r="U5270" s="4">
        <v>24.122399999999999</v>
      </c>
      <c r="V5270" s="4" t="str">
        <f>INDEX(Regional_Lookup!$B$2:$B$5,MATCH('Sample - Superstore'!M5270,Regional_Lookup!$A$2:$A$5,0))</f>
        <v>Sarah Miller</v>
      </c>
      <c r="W5270" s="4">
        <f>INDEX(Regional_Lookup!$C$2:$C$5, MATCH('Sample - Superstore'!M5270,Regional_Lookup!$A$2:$A$5, 0))</f>
        <v>0.16</v>
      </c>
      <c r="X5270" s="4">
        <f>U5270/R5270</f>
        <v>0.46</v>
      </c>
      <c r="Y5270" s="4" t="str">
        <f>IF(X5270&gt;=W5270, "Yes", "No")</f>
        <v>Yes</v>
      </c>
      <c r="Z5270" s="4">
        <f>D5270-C5270</f>
        <v>5</v>
      </c>
      <c r="AA5270" s="4" t="str" cm="1">
        <f t="array" ref="AA5270">_xlfn.IFS(Z5270&lt;=2,"Fast",Z5270&gt;5, "Slow", AND(Z5270&gt;=3,Z5270&lt;=5),"Standard")</f>
        <v>Standard</v>
      </c>
    </row>
    <row r="5271" spans="1:27" x14ac:dyDescent="0.2">
      <c r="A5271" s="4">
        <v>5270</v>
      </c>
      <c r="B5271" s="4" t="s">
        <v>7739</v>
      </c>
      <c r="C5271" s="5">
        <v>42989</v>
      </c>
      <c r="D5271" s="5">
        <v>42989</v>
      </c>
      <c r="E5271" s="4" t="s">
        <v>162</v>
      </c>
      <c r="F5271" s="4" t="s">
        <v>681</v>
      </c>
      <c r="G5271" s="4" t="s">
        <v>680</v>
      </c>
      <c r="H5271" s="4" t="s">
        <v>18</v>
      </c>
      <c r="I5271" s="4" t="s">
        <v>17</v>
      </c>
      <c r="J5271" s="4" t="s">
        <v>248</v>
      </c>
      <c r="K5271" s="4" t="s">
        <v>15</v>
      </c>
      <c r="L5271" s="4">
        <v>94110</v>
      </c>
      <c r="M5271" s="4" t="s">
        <v>9</v>
      </c>
      <c r="N5271" s="4" t="s">
        <v>302</v>
      </c>
      <c r="O5271" s="4" t="s">
        <v>37</v>
      </c>
      <c r="P5271" s="4" t="s">
        <v>36</v>
      </c>
      <c r="Q5271" s="4" t="s">
        <v>301</v>
      </c>
      <c r="R5271" s="4">
        <v>32.36</v>
      </c>
      <c r="S5271" s="4">
        <v>4</v>
      </c>
      <c r="T5271" s="4">
        <v>0</v>
      </c>
      <c r="U5271" s="4">
        <v>11.6496</v>
      </c>
      <c r="V5271" s="4" t="str">
        <f>INDEX(Regional_Lookup!$B$2:$B$5,MATCH('Sample - Superstore'!M5271,Regional_Lookup!$A$2:$A$5,0))</f>
        <v>James Chen</v>
      </c>
      <c r="W5271" s="4">
        <f>INDEX(Regional_Lookup!$C$2:$C$5, MATCH('Sample - Superstore'!M5271,Regional_Lookup!$A$2:$A$5, 0))</f>
        <v>0.18</v>
      </c>
      <c r="X5271" s="4">
        <f>U5271/R5271</f>
        <v>0.36</v>
      </c>
      <c r="Y5271" s="4" t="str">
        <f>IF(X5271&gt;=W5271, "Yes", "No")</f>
        <v>Yes</v>
      </c>
      <c r="Z5271" s="4">
        <f>D5271-C5271</f>
        <v>0</v>
      </c>
      <c r="AA5271" s="4" t="str" cm="1">
        <f t="array" ref="AA5271">_xlfn.IFS(Z5271&lt;=2,"Fast",Z5271&gt;5, "Slow", AND(Z5271&gt;=3,Z5271&lt;=5),"Standard")</f>
        <v>Fast</v>
      </c>
    </row>
    <row r="5272" spans="1:27" x14ac:dyDescent="0.2">
      <c r="A5272" s="4">
        <v>5271</v>
      </c>
      <c r="B5272" s="4" t="s">
        <v>7739</v>
      </c>
      <c r="C5272" s="5">
        <v>42989</v>
      </c>
      <c r="D5272" s="5">
        <v>42989</v>
      </c>
      <c r="E5272" s="4" t="s">
        <v>162</v>
      </c>
      <c r="F5272" s="4" t="s">
        <v>681</v>
      </c>
      <c r="G5272" s="4" t="s">
        <v>680</v>
      </c>
      <c r="H5272" s="4" t="s">
        <v>18</v>
      </c>
      <c r="I5272" s="4" t="s">
        <v>17</v>
      </c>
      <c r="J5272" s="4" t="s">
        <v>248</v>
      </c>
      <c r="K5272" s="4" t="s">
        <v>15</v>
      </c>
      <c r="L5272" s="4">
        <v>94110</v>
      </c>
      <c r="M5272" s="4" t="s">
        <v>9</v>
      </c>
      <c r="N5272" s="4" t="s">
        <v>3480</v>
      </c>
      <c r="O5272" s="4" t="s">
        <v>13</v>
      </c>
      <c r="P5272" s="4" t="s">
        <v>12</v>
      </c>
      <c r="Q5272" s="4" t="s">
        <v>3479</v>
      </c>
      <c r="R5272" s="4">
        <v>406.6</v>
      </c>
      <c r="S5272" s="4">
        <v>5</v>
      </c>
      <c r="T5272" s="4">
        <v>0</v>
      </c>
      <c r="U5272" s="4">
        <v>113.848</v>
      </c>
      <c r="V5272" s="4" t="str">
        <f>INDEX(Regional_Lookup!$B$2:$B$5,MATCH('Sample - Superstore'!M5272,Regional_Lookup!$A$2:$A$5,0))</f>
        <v>James Chen</v>
      </c>
      <c r="W5272" s="4">
        <f>INDEX(Regional_Lookup!$C$2:$C$5, MATCH('Sample - Superstore'!M5272,Regional_Lookup!$A$2:$A$5, 0))</f>
        <v>0.18</v>
      </c>
      <c r="X5272" s="4">
        <f>U5272/R5272</f>
        <v>0.27999999999999997</v>
      </c>
      <c r="Y5272" s="4" t="str">
        <f>IF(X5272&gt;=W5272, "Yes", "No")</f>
        <v>Yes</v>
      </c>
      <c r="Z5272" s="4">
        <f>D5272-C5272</f>
        <v>0</v>
      </c>
      <c r="AA5272" s="4" t="str" cm="1">
        <f t="array" ref="AA5272">_xlfn.IFS(Z5272&lt;=2,"Fast",Z5272&gt;5, "Slow", AND(Z5272&gt;=3,Z5272&lt;=5),"Standard")</f>
        <v>Fast</v>
      </c>
    </row>
    <row r="5273" spans="1:27" x14ac:dyDescent="0.2">
      <c r="A5273" s="4">
        <v>5272</v>
      </c>
      <c r="B5273" s="4" t="s">
        <v>7738</v>
      </c>
      <c r="C5273" s="5">
        <v>42751</v>
      </c>
      <c r="D5273" s="5">
        <v>42751</v>
      </c>
      <c r="E5273" s="4" t="s">
        <v>162</v>
      </c>
      <c r="F5273" s="4" t="s">
        <v>1989</v>
      </c>
      <c r="G5273" s="4" t="s">
        <v>1988</v>
      </c>
      <c r="H5273" s="4" t="s">
        <v>50</v>
      </c>
      <c r="I5273" s="4" t="s">
        <v>17</v>
      </c>
      <c r="J5273" s="4" t="s">
        <v>59</v>
      </c>
      <c r="K5273" s="4" t="s">
        <v>15</v>
      </c>
      <c r="L5273" s="4">
        <v>90008</v>
      </c>
      <c r="M5273" s="4" t="s">
        <v>9</v>
      </c>
      <c r="N5273" s="4" t="s">
        <v>6602</v>
      </c>
      <c r="O5273" s="4" t="s">
        <v>37</v>
      </c>
      <c r="P5273" s="4" t="s">
        <v>36</v>
      </c>
      <c r="Q5273" s="4" t="s">
        <v>6601</v>
      </c>
      <c r="R5273" s="4">
        <v>27.92</v>
      </c>
      <c r="S5273" s="4">
        <v>4</v>
      </c>
      <c r="T5273" s="4">
        <v>0</v>
      </c>
      <c r="U5273" s="4">
        <v>8.0968</v>
      </c>
      <c r="V5273" s="4" t="str">
        <f>INDEX(Regional_Lookup!$B$2:$B$5,MATCH('Sample - Superstore'!M5273,Regional_Lookup!$A$2:$A$5,0))</f>
        <v>James Chen</v>
      </c>
      <c r="W5273" s="4">
        <f>INDEX(Regional_Lookup!$C$2:$C$5, MATCH('Sample - Superstore'!M5273,Regional_Lookup!$A$2:$A$5, 0))</f>
        <v>0.18</v>
      </c>
      <c r="X5273" s="4">
        <f>U5273/R5273</f>
        <v>0.28999999999999998</v>
      </c>
      <c r="Y5273" s="4" t="str">
        <f>IF(X5273&gt;=W5273, "Yes", "No")</f>
        <v>Yes</v>
      </c>
      <c r="Z5273" s="4">
        <f>D5273-C5273</f>
        <v>0</v>
      </c>
      <c r="AA5273" s="4" t="str" cm="1">
        <f t="array" ref="AA5273">_xlfn.IFS(Z5273&lt;=2,"Fast",Z5273&gt;5, "Slow", AND(Z5273&gt;=3,Z5273&lt;=5),"Standard")</f>
        <v>Fast</v>
      </c>
    </row>
    <row r="5274" spans="1:27" x14ac:dyDescent="0.2">
      <c r="A5274" s="4">
        <v>5273</v>
      </c>
      <c r="B5274" s="4" t="s">
        <v>7738</v>
      </c>
      <c r="C5274" s="5">
        <v>42751</v>
      </c>
      <c r="D5274" s="5">
        <v>42751</v>
      </c>
      <c r="E5274" s="4" t="s">
        <v>162</v>
      </c>
      <c r="F5274" s="4" t="s">
        <v>1989</v>
      </c>
      <c r="G5274" s="4" t="s">
        <v>1988</v>
      </c>
      <c r="H5274" s="4" t="s">
        <v>50</v>
      </c>
      <c r="I5274" s="4" t="s">
        <v>17</v>
      </c>
      <c r="J5274" s="4" t="s">
        <v>59</v>
      </c>
      <c r="K5274" s="4" t="s">
        <v>15</v>
      </c>
      <c r="L5274" s="4">
        <v>90008</v>
      </c>
      <c r="M5274" s="4" t="s">
        <v>9</v>
      </c>
      <c r="N5274" s="4" t="s">
        <v>3924</v>
      </c>
      <c r="O5274" s="4" t="s">
        <v>37</v>
      </c>
      <c r="P5274" s="4" t="s">
        <v>92</v>
      </c>
      <c r="Q5274" s="4" t="s">
        <v>3923</v>
      </c>
      <c r="R5274" s="4">
        <v>399.67200000000003</v>
      </c>
      <c r="S5274" s="4">
        <v>7</v>
      </c>
      <c r="T5274" s="4">
        <v>0.2</v>
      </c>
      <c r="U5274" s="4">
        <v>-14.9877</v>
      </c>
      <c r="V5274" s="4" t="str">
        <f>INDEX(Regional_Lookup!$B$2:$B$5,MATCH('Sample - Superstore'!M5274,Regional_Lookup!$A$2:$A$5,0))</f>
        <v>James Chen</v>
      </c>
      <c r="W5274" s="4">
        <f>INDEX(Regional_Lookup!$C$2:$C$5, MATCH('Sample - Superstore'!M5274,Regional_Lookup!$A$2:$A$5, 0))</f>
        <v>0.18</v>
      </c>
      <c r="X5274" s="4">
        <f>U5274/R5274</f>
        <v>-3.7499999999999999E-2</v>
      </c>
      <c r="Y5274" s="4" t="str">
        <f>IF(X5274&gt;=W5274, "Yes", "No")</f>
        <v>No</v>
      </c>
      <c r="Z5274" s="4">
        <f>D5274-C5274</f>
        <v>0</v>
      </c>
      <c r="AA5274" s="4" t="str" cm="1">
        <f t="array" ref="AA5274">_xlfn.IFS(Z5274&lt;=2,"Fast",Z5274&gt;5, "Slow", AND(Z5274&gt;=3,Z5274&lt;=5),"Standard")</f>
        <v>Fast</v>
      </c>
    </row>
    <row r="5275" spans="1:27" x14ac:dyDescent="0.2">
      <c r="A5275" s="4">
        <v>5274</v>
      </c>
      <c r="B5275" s="4" t="s">
        <v>7737</v>
      </c>
      <c r="C5275" s="5">
        <v>42700</v>
      </c>
      <c r="D5275" s="5">
        <v>42703</v>
      </c>
      <c r="E5275" s="4" t="s">
        <v>89</v>
      </c>
      <c r="F5275" s="4" t="s">
        <v>3962</v>
      </c>
      <c r="G5275" s="4" t="s">
        <v>3961</v>
      </c>
      <c r="H5275" s="4" t="s">
        <v>102</v>
      </c>
      <c r="I5275" s="4" t="s">
        <v>17</v>
      </c>
      <c r="J5275" s="4" t="s">
        <v>42</v>
      </c>
      <c r="K5275" s="4" t="s">
        <v>41</v>
      </c>
      <c r="L5275" s="4">
        <v>33142</v>
      </c>
      <c r="M5275" s="4" t="s">
        <v>7</v>
      </c>
      <c r="N5275" s="4" t="s">
        <v>878</v>
      </c>
      <c r="O5275" s="4" t="s">
        <v>13</v>
      </c>
      <c r="P5275" s="4" t="s">
        <v>100</v>
      </c>
      <c r="Q5275" s="4" t="s">
        <v>877</v>
      </c>
      <c r="R5275" s="4">
        <v>3.7440000000000002</v>
      </c>
      <c r="S5275" s="4">
        <v>4</v>
      </c>
      <c r="T5275" s="4">
        <v>0.7</v>
      </c>
      <c r="U5275" s="4">
        <v>-2.6208</v>
      </c>
      <c r="V5275" s="4" t="str">
        <f>INDEX(Regional_Lookup!$B$2:$B$5,MATCH('Sample - Superstore'!M5275,Regional_Lookup!$A$2:$A$5,0))</f>
        <v>Maria Santos</v>
      </c>
      <c r="W5275" s="4">
        <f>INDEX(Regional_Lookup!$C$2:$C$5, MATCH('Sample - Superstore'!M5275,Regional_Lookup!$A$2:$A$5, 0))</f>
        <v>0.15</v>
      </c>
      <c r="X5275" s="4">
        <f>U5275/R5275</f>
        <v>-0.7</v>
      </c>
      <c r="Y5275" s="4" t="str">
        <f>IF(X5275&gt;=W5275, "Yes", "No")</f>
        <v>No</v>
      </c>
      <c r="Z5275" s="4">
        <f>D5275-C5275</f>
        <v>3</v>
      </c>
      <c r="AA5275" s="4" t="str" cm="1">
        <f t="array" ref="AA5275">_xlfn.IFS(Z5275&lt;=2,"Fast",Z5275&gt;5, "Slow", AND(Z5275&gt;=3,Z5275&lt;=5),"Standard")</f>
        <v>Standard</v>
      </c>
    </row>
    <row r="5276" spans="1:27" x14ac:dyDescent="0.2">
      <c r="A5276" s="4">
        <v>5275</v>
      </c>
      <c r="B5276" s="4" t="s">
        <v>7736</v>
      </c>
      <c r="C5276" s="5">
        <v>42315</v>
      </c>
      <c r="D5276" s="5">
        <v>42317</v>
      </c>
      <c r="E5276" s="4" t="s">
        <v>21</v>
      </c>
      <c r="F5276" s="4" t="s">
        <v>2861</v>
      </c>
      <c r="G5276" s="4" t="s">
        <v>2860</v>
      </c>
      <c r="H5276" s="4" t="s">
        <v>18</v>
      </c>
      <c r="I5276" s="4" t="s">
        <v>17</v>
      </c>
      <c r="J5276" s="4" t="s">
        <v>924</v>
      </c>
      <c r="K5276" s="4" t="s">
        <v>923</v>
      </c>
      <c r="L5276" s="4">
        <v>5408</v>
      </c>
      <c r="M5276" s="4" t="s">
        <v>5</v>
      </c>
      <c r="N5276" s="4" t="s">
        <v>7436</v>
      </c>
      <c r="O5276" s="4" t="s">
        <v>37</v>
      </c>
      <c r="P5276" s="4" t="s">
        <v>221</v>
      </c>
      <c r="Q5276" s="4" t="s">
        <v>7435</v>
      </c>
      <c r="R5276" s="4">
        <v>715.2</v>
      </c>
      <c r="S5276" s="4">
        <v>3</v>
      </c>
      <c r="T5276" s="4">
        <v>0</v>
      </c>
      <c r="U5276" s="4">
        <v>178.8</v>
      </c>
      <c r="V5276" s="4" t="str">
        <f>INDEX(Regional_Lookup!$B$2:$B$5,MATCH('Sample - Superstore'!M5276,Regional_Lookup!$A$2:$A$5,0))</f>
        <v>Sarah Miller</v>
      </c>
      <c r="W5276" s="4">
        <f>INDEX(Regional_Lookup!$C$2:$C$5, MATCH('Sample - Superstore'!M5276,Regional_Lookup!$A$2:$A$5, 0))</f>
        <v>0.16</v>
      </c>
      <c r="X5276" s="4">
        <f>U5276/R5276</f>
        <v>0.25</v>
      </c>
      <c r="Y5276" s="4" t="str">
        <f>IF(X5276&gt;=W5276, "Yes", "No")</f>
        <v>Yes</v>
      </c>
      <c r="Z5276" s="4">
        <f>D5276-C5276</f>
        <v>2</v>
      </c>
      <c r="AA5276" s="4" t="str" cm="1">
        <f t="array" ref="AA5276">_xlfn.IFS(Z5276&lt;=2,"Fast",Z5276&gt;5, "Slow", AND(Z5276&gt;=3,Z5276&lt;=5),"Standard")</f>
        <v>Fast</v>
      </c>
    </row>
    <row r="5277" spans="1:27" x14ac:dyDescent="0.2">
      <c r="A5277" s="4">
        <v>5276</v>
      </c>
      <c r="B5277" s="4" t="s">
        <v>7735</v>
      </c>
      <c r="C5277" s="5">
        <v>43083</v>
      </c>
      <c r="D5277" s="5">
        <v>43089</v>
      </c>
      <c r="E5277" s="4" t="s">
        <v>29</v>
      </c>
      <c r="F5277" s="4" t="s">
        <v>4489</v>
      </c>
      <c r="G5277" s="4" t="s">
        <v>4488</v>
      </c>
      <c r="H5277" s="4" t="s">
        <v>50</v>
      </c>
      <c r="I5277" s="4" t="s">
        <v>17</v>
      </c>
      <c r="J5277" s="4" t="s">
        <v>2013</v>
      </c>
      <c r="K5277" s="4" t="s">
        <v>858</v>
      </c>
      <c r="L5277" s="4">
        <v>72701</v>
      </c>
      <c r="M5277" s="4" t="s">
        <v>7</v>
      </c>
      <c r="N5277" s="4" t="s">
        <v>535</v>
      </c>
      <c r="O5277" s="4" t="s">
        <v>33</v>
      </c>
      <c r="P5277" s="4" t="s">
        <v>55</v>
      </c>
      <c r="Q5277" s="4" t="s">
        <v>534</v>
      </c>
      <c r="R5277" s="4">
        <v>159.80000000000001</v>
      </c>
      <c r="S5277" s="4">
        <v>4</v>
      </c>
      <c r="T5277" s="4">
        <v>0</v>
      </c>
      <c r="U5277" s="4">
        <v>70.311999999999998</v>
      </c>
      <c r="V5277" s="4" t="str">
        <f>INDEX(Regional_Lookup!$B$2:$B$5,MATCH('Sample - Superstore'!M5277,Regional_Lookup!$A$2:$A$5,0))</f>
        <v>Maria Santos</v>
      </c>
      <c r="W5277" s="4">
        <f>INDEX(Regional_Lookup!$C$2:$C$5, MATCH('Sample - Superstore'!M5277,Regional_Lookup!$A$2:$A$5, 0))</f>
        <v>0.15</v>
      </c>
      <c r="X5277" s="4">
        <f>U5277/R5277</f>
        <v>0.43999999999999995</v>
      </c>
      <c r="Y5277" s="4" t="str">
        <f>IF(X5277&gt;=W5277, "Yes", "No")</f>
        <v>Yes</v>
      </c>
      <c r="Z5277" s="4">
        <f>D5277-C5277</f>
        <v>6</v>
      </c>
      <c r="AA5277" s="4" t="str" cm="1">
        <f t="array" ref="AA5277">_xlfn.IFS(Z5277&lt;=2,"Fast",Z5277&gt;5, "Slow", AND(Z5277&gt;=3,Z5277&lt;=5),"Standard")</f>
        <v>Slow</v>
      </c>
    </row>
    <row r="5278" spans="1:27" x14ac:dyDescent="0.2">
      <c r="A5278" s="4">
        <v>5277</v>
      </c>
      <c r="B5278" s="4" t="s">
        <v>7735</v>
      </c>
      <c r="C5278" s="5">
        <v>43083</v>
      </c>
      <c r="D5278" s="5">
        <v>43089</v>
      </c>
      <c r="E5278" s="4" t="s">
        <v>29</v>
      </c>
      <c r="F5278" s="4" t="s">
        <v>4489</v>
      </c>
      <c r="G5278" s="4" t="s">
        <v>4488</v>
      </c>
      <c r="H5278" s="4" t="s">
        <v>50</v>
      </c>
      <c r="I5278" s="4" t="s">
        <v>17</v>
      </c>
      <c r="J5278" s="4" t="s">
        <v>2013</v>
      </c>
      <c r="K5278" s="4" t="s">
        <v>858</v>
      </c>
      <c r="L5278" s="4">
        <v>72701</v>
      </c>
      <c r="M5278" s="4" t="s">
        <v>7</v>
      </c>
      <c r="N5278" s="4" t="s">
        <v>3407</v>
      </c>
      <c r="O5278" s="4" t="s">
        <v>33</v>
      </c>
      <c r="P5278" s="4" t="s">
        <v>55</v>
      </c>
      <c r="Q5278" s="4" t="s">
        <v>3406</v>
      </c>
      <c r="R5278" s="4">
        <v>44.75</v>
      </c>
      <c r="S5278" s="4">
        <v>5</v>
      </c>
      <c r="T5278" s="4">
        <v>0</v>
      </c>
      <c r="U5278" s="4">
        <v>8.5024999999999995</v>
      </c>
      <c r="V5278" s="4" t="str">
        <f>INDEX(Regional_Lookup!$B$2:$B$5,MATCH('Sample - Superstore'!M5278,Regional_Lookup!$A$2:$A$5,0))</f>
        <v>Maria Santos</v>
      </c>
      <c r="W5278" s="4">
        <f>INDEX(Regional_Lookup!$C$2:$C$5, MATCH('Sample - Superstore'!M5278,Regional_Lookup!$A$2:$A$5, 0))</f>
        <v>0.15</v>
      </c>
      <c r="X5278" s="4">
        <f>U5278/R5278</f>
        <v>0.19</v>
      </c>
      <c r="Y5278" s="4" t="str">
        <f>IF(X5278&gt;=W5278, "Yes", "No")</f>
        <v>Yes</v>
      </c>
      <c r="Z5278" s="4">
        <f>D5278-C5278</f>
        <v>6</v>
      </c>
      <c r="AA5278" s="4" t="str" cm="1">
        <f t="array" ref="AA5278">_xlfn.IFS(Z5278&lt;=2,"Fast",Z5278&gt;5, "Slow", AND(Z5278&gt;=3,Z5278&lt;=5),"Standard")</f>
        <v>Slow</v>
      </c>
    </row>
    <row r="5279" spans="1:27" x14ac:dyDescent="0.2">
      <c r="A5279" s="4">
        <v>5278</v>
      </c>
      <c r="B5279" s="4" t="s">
        <v>7734</v>
      </c>
      <c r="C5279" s="5">
        <v>41895</v>
      </c>
      <c r="D5279" s="5">
        <v>41899</v>
      </c>
      <c r="E5279" s="4" t="s">
        <v>29</v>
      </c>
      <c r="F5279" s="4" t="s">
        <v>1798</v>
      </c>
      <c r="G5279" s="4" t="s">
        <v>1797</v>
      </c>
      <c r="H5279" s="4" t="s">
        <v>102</v>
      </c>
      <c r="I5279" s="4" t="s">
        <v>17</v>
      </c>
      <c r="J5279" s="4" t="s">
        <v>2549</v>
      </c>
      <c r="K5279" s="4" t="s">
        <v>123</v>
      </c>
      <c r="L5279" s="4">
        <v>79762</v>
      </c>
      <c r="M5279" s="4" t="s">
        <v>3</v>
      </c>
      <c r="N5279" s="4" t="s">
        <v>2118</v>
      </c>
      <c r="O5279" s="4" t="s">
        <v>37</v>
      </c>
      <c r="P5279" s="4" t="s">
        <v>221</v>
      </c>
      <c r="Q5279" s="4" t="s">
        <v>2117</v>
      </c>
      <c r="R5279" s="4">
        <v>340.11599999999999</v>
      </c>
      <c r="S5279" s="4">
        <v>6</v>
      </c>
      <c r="T5279" s="4">
        <v>0.3</v>
      </c>
      <c r="U5279" s="4">
        <v>-9.7175999999999991</v>
      </c>
      <c r="V5279" s="4" t="str">
        <f>INDEX(Regional_Lookup!$B$2:$B$5,MATCH('Sample - Superstore'!M5279,Regional_Lookup!$A$2:$A$5,0))</f>
        <v>David Johnson</v>
      </c>
      <c r="W5279" s="4">
        <f>INDEX(Regional_Lookup!$C$2:$C$5, MATCH('Sample - Superstore'!M5279,Regional_Lookup!$A$2:$A$5, 0))</f>
        <v>0.14000000000000001</v>
      </c>
      <c r="X5279" s="4">
        <f>U5279/R5279</f>
        <v>-2.8571428571428571E-2</v>
      </c>
      <c r="Y5279" s="4" t="str">
        <f>IF(X5279&gt;=W5279, "Yes", "No")</f>
        <v>No</v>
      </c>
      <c r="Z5279" s="4">
        <f>D5279-C5279</f>
        <v>4</v>
      </c>
      <c r="AA5279" s="4" t="str" cm="1">
        <f t="array" ref="AA5279">_xlfn.IFS(Z5279&lt;=2,"Fast",Z5279&gt;5, "Slow", AND(Z5279&gt;=3,Z5279&lt;=5),"Standard")</f>
        <v>Standard</v>
      </c>
    </row>
    <row r="5280" spans="1:27" x14ac:dyDescent="0.2">
      <c r="A5280" s="4">
        <v>5279</v>
      </c>
      <c r="B5280" s="4" t="s">
        <v>7733</v>
      </c>
      <c r="C5280" s="5">
        <v>41980</v>
      </c>
      <c r="D5280" s="5">
        <v>41986</v>
      </c>
      <c r="E5280" s="4" t="s">
        <v>29</v>
      </c>
      <c r="F5280" s="4" t="s">
        <v>1097</v>
      </c>
      <c r="G5280" s="4" t="s">
        <v>1096</v>
      </c>
      <c r="H5280" s="4" t="s">
        <v>18</v>
      </c>
      <c r="I5280" s="4" t="s">
        <v>17</v>
      </c>
      <c r="J5280" s="4" t="s">
        <v>1399</v>
      </c>
      <c r="K5280" s="4" t="s">
        <v>763</v>
      </c>
      <c r="L5280" s="4">
        <v>23464</v>
      </c>
      <c r="M5280" s="4" t="s">
        <v>7</v>
      </c>
      <c r="N5280" s="4" t="s">
        <v>2254</v>
      </c>
      <c r="O5280" s="4" t="s">
        <v>13</v>
      </c>
      <c r="P5280" s="4" t="s">
        <v>24</v>
      </c>
      <c r="Q5280" s="4" t="s">
        <v>2253</v>
      </c>
      <c r="R5280" s="4">
        <v>105.52</v>
      </c>
      <c r="S5280" s="4">
        <v>4</v>
      </c>
      <c r="T5280" s="4">
        <v>0</v>
      </c>
      <c r="U5280" s="4">
        <v>48.539200000000001</v>
      </c>
      <c r="V5280" s="4" t="str">
        <f>INDEX(Regional_Lookup!$B$2:$B$5,MATCH('Sample - Superstore'!M5280,Regional_Lookup!$A$2:$A$5,0))</f>
        <v>Maria Santos</v>
      </c>
      <c r="W5280" s="4">
        <f>INDEX(Regional_Lookup!$C$2:$C$5, MATCH('Sample - Superstore'!M5280,Regional_Lookup!$A$2:$A$5, 0))</f>
        <v>0.15</v>
      </c>
      <c r="X5280" s="4">
        <f>U5280/R5280</f>
        <v>0.46</v>
      </c>
      <c r="Y5280" s="4" t="str">
        <f>IF(X5280&gt;=W5280, "Yes", "No")</f>
        <v>Yes</v>
      </c>
      <c r="Z5280" s="4">
        <f>D5280-C5280</f>
        <v>6</v>
      </c>
      <c r="AA5280" s="4" t="str" cm="1">
        <f t="array" ref="AA5280">_xlfn.IFS(Z5280&lt;=2,"Fast",Z5280&gt;5, "Slow", AND(Z5280&gt;=3,Z5280&lt;=5),"Standard")</f>
        <v>Slow</v>
      </c>
    </row>
    <row r="5281" spans="1:27" x14ac:dyDescent="0.2">
      <c r="A5281" s="4">
        <v>5280</v>
      </c>
      <c r="B5281" s="4" t="s">
        <v>7732</v>
      </c>
      <c r="C5281" s="5">
        <v>42985</v>
      </c>
      <c r="D5281" s="5">
        <v>42989</v>
      </c>
      <c r="E5281" s="4" t="s">
        <v>29</v>
      </c>
      <c r="F5281" s="4" t="s">
        <v>4773</v>
      </c>
      <c r="G5281" s="4" t="s">
        <v>4772</v>
      </c>
      <c r="H5281" s="4" t="s">
        <v>18</v>
      </c>
      <c r="I5281" s="4" t="s">
        <v>17</v>
      </c>
      <c r="J5281" s="4" t="s">
        <v>429</v>
      </c>
      <c r="K5281" s="4" t="s">
        <v>428</v>
      </c>
      <c r="L5281" s="4">
        <v>53209</v>
      </c>
      <c r="M5281" s="4" t="s">
        <v>3</v>
      </c>
      <c r="N5281" s="4" t="s">
        <v>1207</v>
      </c>
      <c r="O5281" s="4" t="s">
        <v>33</v>
      </c>
      <c r="P5281" s="4" t="s">
        <v>55</v>
      </c>
      <c r="Q5281" s="4" t="s">
        <v>1206</v>
      </c>
      <c r="R5281" s="4">
        <v>13.48</v>
      </c>
      <c r="S5281" s="4">
        <v>1</v>
      </c>
      <c r="T5281" s="4">
        <v>0</v>
      </c>
      <c r="U5281" s="4">
        <v>1.8872</v>
      </c>
      <c r="V5281" s="4" t="str">
        <f>INDEX(Regional_Lookup!$B$2:$B$5,MATCH('Sample - Superstore'!M5281,Regional_Lookup!$A$2:$A$5,0))</f>
        <v>David Johnson</v>
      </c>
      <c r="W5281" s="4">
        <f>INDEX(Regional_Lookup!$C$2:$C$5, MATCH('Sample - Superstore'!M5281,Regional_Lookup!$A$2:$A$5, 0))</f>
        <v>0.14000000000000001</v>
      </c>
      <c r="X5281" s="4">
        <f>U5281/R5281</f>
        <v>0.13999999999999999</v>
      </c>
      <c r="Y5281" s="4" t="str">
        <f>IF(X5281&gt;=W5281, "Yes", "No")</f>
        <v>Yes</v>
      </c>
      <c r="Z5281" s="4">
        <f>D5281-C5281</f>
        <v>4</v>
      </c>
      <c r="AA5281" s="4" t="str" cm="1">
        <f t="array" ref="AA5281">_xlfn.IFS(Z5281&lt;=2,"Fast",Z5281&gt;5, "Slow", AND(Z5281&gt;=3,Z5281&lt;=5),"Standard")</f>
        <v>Standard</v>
      </c>
    </row>
    <row r="5282" spans="1:27" x14ac:dyDescent="0.2">
      <c r="A5282" s="4">
        <v>5281</v>
      </c>
      <c r="B5282" s="4" t="s">
        <v>7731</v>
      </c>
      <c r="C5282" s="5">
        <v>43015</v>
      </c>
      <c r="D5282" s="5">
        <v>43020</v>
      </c>
      <c r="E5282" s="4" t="s">
        <v>29</v>
      </c>
      <c r="F5282" s="4" t="s">
        <v>5513</v>
      </c>
      <c r="G5282" s="4" t="s">
        <v>5512</v>
      </c>
      <c r="H5282" s="4" t="s">
        <v>18</v>
      </c>
      <c r="I5282" s="4" t="s">
        <v>17</v>
      </c>
      <c r="J5282" s="4" t="s">
        <v>1079</v>
      </c>
      <c r="K5282" s="4" t="s">
        <v>76</v>
      </c>
      <c r="L5282" s="4">
        <v>48234</v>
      </c>
      <c r="M5282" s="4" t="s">
        <v>3</v>
      </c>
      <c r="N5282" s="4" t="s">
        <v>1094</v>
      </c>
      <c r="O5282" s="4" t="s">
        <v>13</v>
      </c>
      <c r="P5282" s="4" t="s">
        <v>231</v>
      </c>
      <c r="Q5282" s="4" t="s">
        <v>1093</v>
      </c>
      <c r="R5282" s="4">
        <v>85.52</v>
      </c>
      <c r="S5282" s="4">
        <v>2</v>
      </c>
      <c r="T5282" s="4">
        <v>0</v>
      </c>
      <c r="U5282" s="4">
        <v>22.235199999999999</v>
      </c>
      <c r="V5282" s="4" t="str">
        <f>INDEX(Regional_Lookup!$B$2:$B$5,MATCH('Sample - Superstore'!M5282,Regional_Lookup!$A$2:$A$5,0))</f>
        <v>David Johnson</v>
      </c>
      <c r="W5282" s="4">
        <f>INDEX(Regional_Lookup!$C$2:$C$5, MATCH('Sample - Superstore'!M5282,Regional_Lookup!$A$2:$A$5, 0))</f>
        <v>0.14000000000000001</v>
      </c>
      <c r="X5282" s="4">
        <f>U5282/R5282</f>
        <v>0.26</v>
      </c>
      <c r="Y5282" s="4" t="str">
        <f>IF(X5282&gt;=W5282, "Yes", "No")</f>
        <v>Yes</v>
      </c>
      <c r="Z5282" s="4">
        <f>D5282-C5282</f>
        <v>5</v>
      </c>
      <c r="AA5282" s="4" t="str" cm="1">
        <f t="array" ref="AA5282">_xlfn.IFS(Z5282&lt;=2,"Fast",Z5282&gt;5, "Slow", AND(Z5282&gt;=3,Z5282&lt;=5),"Standard")</f>
        <v>Standard</v>
      </c>
    </row>
    <row r="5283" spans="1:27" x14ac:dyDescent="0.2">
      <c r="A5283" s="4">
        <v>5282</v>
      </c>
      <c r="B5283" s="4" t="s">
        <v>7730</v>
      </c>
      <c r="C5283" s="5">
        <v>42252</v>
      </c>
      <c r="D5283" s="5">
        <v>42257</v>
      </c>
      <c r="E5283" s="4" t="s">
        <v>29</v>
      </c>
      <c r="F5283" s="4" t="s">
        <v>3723</v>
      </c>
      <c r="G5283" s="4" t="s">
        <v>3722</v>
      </c>
      <c r="H5283" s="4" t="s">
        <v>50</v>
      </c>
      <c r="I5283" s="4" t="s">
        <v>17</v>
      </c>
      <c r="J5283" s="4" t="s">
        <v>1393</v>
      </c>
      <c r="K5283" s="4" t="s">
        <v>1246</v>
      </c>
      <c r="L5283" s="4">
        <v>55901</v>
      </c>
      <c r="M5283" s="4" t="s">
        <v>3</v>
      </c>
      <c r="N5283" s="4" t="s">
        <v>627</v>
      </c>
      <c r="O5283" s="4" t="s">
        <v>37</v>
      </c>
      <c r="P5283" s="4" t="s">
        <v>36</v>
      </c>
      <c r="Q5283" s="4" t="s">
        <v>626</v>
      </c>
      <c r="R5283" s="4">
        <v>6.16</v>
      </c>
      <c r="S5283" s="4">
        <v>2</v>
      </c>
      <c r="T5283" s="4">
        <v>0</v>
      </c>
      <c r="U5283" s="4">
        <v>2.9567999999999999</v>
      </c>
      <c r="V5283" s="4" t="str">
        <f>INDEX(Regional_Lookup!$B$2:$B$5,MATCH('Sample - Superstore'!M5283,Regional_Lookup!$A$2:$A$5,0))</f>
        <v>David Johnson</v>
      </c>
      <c r="W5283" s="4">
        <f>INDEX(Regional_Lookup!$C$2:$C$5, MATCH('Sample - Superstore'!M5283,Regional_Lookup!$A$2:$A$5, 0))</f>
        <v>0.14000000000000001</v>
      </c>
      <c r="X5283" s="4">
        <f>U5283/R5283</f>
        <v>0.48</v>
      </c>
      <c r="Y5283" s="4" t="str">
        <f>IF(X5283&gt;=W5283, "Yes", "No")</f>
        <v>Yes</v>
      </c>
      <c r="Z5283" s="4">
        <f>D5283-C5283</f>
        <v>5</v>
      </c>
      <c r="AA5283" s="4" t="str" cm="1">
        <f t="array" ref="AA5283">_xlfn.IFS(Z5283&lt;=2,"Fast",Z5283&gt;5, "Slow", AND(Z5283&gt;=3,Z5283&lt;=5),"Standard")</f>
        <v>Standard</v>
      </c>
    </row>
    <row r="5284" spans="1:27" x14ac:dyDescent="0.2">
      <c r="A5284" s="4">
        <v>5283</v>
      </c>
      <c r="B5284" s="4" t="s">
        <v>7730</v>
      </c>
      <c r="C5284" s="5">
        <v>42252</v>
      </c>
      <c r="D5284" s="5">
        <v>42257</v>
      </c>
      <c r="E5284" s="4" t="s">
        <v>29</v>
      </c>
      <c r="F5284" s="4" t="s">
        <v>3723</v>
      </c>
      <c r="G5284" s="4" t="s">
        <v>3722</v>
      </c>
      <c r="H5284" s="4" t="s">
        <v>50</v>
      </c>
      <c r="I5284" s="4" t="s">
        <v>17</v>
      </c>
      <c r="J5284" s="4" t="s">
        <v>1393</v>
      </c>
      <c r="K5284" s="4" t="s">
        <v>1246</v>
      </c>
      <c r="L5284" s="4">
        <v>55901</v>
      </c>
      <c r="M5284" s="4" t="s">
        <v>3</v>
      </c>
      <c r="N5284" s="4" t="s">
        <v>1712</v>
      </c>
      <c r="O5284" s="4" t="s">
        <v>13</v>
      </c>
      <c r="P5284" s="4" t="s">
        <v>24</v>
      </c>
      <c r="Q5284" s="4" t="s">
        <v>2100</v>
      </c>
      <c r="R5284" s="4">
        <v>36.840000000000003</v>
      </c>
      <c r="S5284" s="4">
        <v>3</v>
      </c>
      <c r="T5284" s="4">
        <v>0</v>
      </c>
      <c r="U5284" s="4">
        <v>17.314800000000002</v>
      </c>
      <c r="V5284" s="4" t="str">
        <f>INDEX(Regional_Lookup!$B$2:$B$5,MATCH('Sample - Superstore'!M5284,Regional_Lookup!$A$2:$A$5,0))</f>
        <v>David Johnson</v>
      </c>
      <c r="W5284" s="4">
        <f>INDEX(Regional_Lookup!$C$2:$C$5, MATCH('Sample - Superstore'!M5284,Regional_Lookup!$A$2:$A$5, 0))</f>
        <v>0.14000000000000001</v>
      </c>
      <c r="X5284" s="4">
        <f>U5284/R5284</f>
        <v>0.47000000000000003</v>
      </c>
      <c r="Y5284" s="4" t="str">
        <f>IF(X5284&gt;=W5284, "Yes", "No")</f>
        <v>Yes</v>
      </c>
      <c r="Z5284" s="4">
        <f>D5284-C5284</f>
        <v>5</v>
      </c>
      <c r="AA5284" s="4" t="str" cm="1">
        <f t="array" ref="AA5284">_xlfn.IFS(Z5284&lt;=2,"Fast",Z5284&gt;5, "Slow", AND(Z5284&gt;=3,Z5284&lt;=5),"Standard")</f>
        <v>Standard</v>
      </c>
    </row>
    <row r="5285" spans="1:27" x14ac:dyDescent="0.2">
      <c r="A5285" s="4">
        <v>5284</v>
      </c>
      <c r="B5285" s="4" t="s">
        <v>7729</v>
      </c>
      <c r="C5285" s="5">
        <v>41728</v>
      </c>
      <c r="D5285" s="5">
        <v>41733</v>
      </c>
      <c r="E5285" s="4" t="s">
        <v>29</v>
      </c>
      <c r="F5285" s="4" t="s">
        <v>7728</v>
      </c>
      <c r="G5285" s="4" t="s">
        <v>7727</v>
      </c>
      <c r="H5285" s="4" t="s">
        <v>50</v>
      </c>
      <c r="I5285" s="4" t="s">
        <v>17</v>
      </c>
      <c r="J5285" s="4" t="s">
        <v>234</v>
      </c>
      <c r="K5285" s="4" t="s">
        <v>233</v>
      </c>
      <c r="L5285" s="4">
        <v>98105</v>
      </c>
      <c r="M5285" s="4" t="s">
        <v>9</v>
      </c>
      <c r="N5285" s="4" t="s">
        <v>5169</v>
      </c>
      <c r="O5285" s="4" t="s">
        <v>13</v>
      </c>
      <c r="P5285" s="4" t="s">
        <v>231</v>
      </c>
      <c r="Q5285" s="4" t="s">
        <v>5168</v>
      </c>
      <c r="R5285" s="4">
        <v>15.84</v>
      </c>
      <c r="S5285" s="4">
        <v>3</v>
      </c>
      <c r="T5285" s="4">
        <v>0</v>
      </c>
      <c r="U5285" s="4">
        <v>0</v>
      </c>
      <c r="V5285" s="4" t="str">
        <f>INDEX(Regional_Lookup!$B$2:$B$5,MATCH('Sample - Superstore'!M5285,Regional_Lookup!$A$2:$A$5,0))</f>
        <v>James Chen</v>
      </c>
      <c r="W5285" s="4">
        <f>INDEX(Regional_Lookup!$C$2:$C$5, MATCH('Sample - Superstore'!M5285,Regional_Lookup!$A$2:$A$5, 0))</f>
        <v>0.18</v>
      </c>
      <c r="X5285" s="4">
        <f>U5285/R5285</f>
        <v>0</v>
      </c>
      <c r="Y5285" s="4" t="str">
        <f>IF(X5285&gt;=W5285, "Yes", "No")</f>
        <v>No</v>
      </c>
      <c r="Z5285" s="4">
        <f>D5285-C5285</f>
        <v>5</v>
      </c>
      <c r="AA5285" s="4" t="str" cm="1">
        <f t="array" ref="AA5285">_xlfn.IFS(Z5285&lt;=2,"Fast",Z5285&gt;5, "Slow", AND(Z5285&gt;=3,Z5285&lt;=5),"Standard")</f>
        <v>Standard</v>
      </c>
    </row>
    <row r="5286" spans="1:27" x14ac:dyDescent="0.2">
      <c r="A5286" s="4">
        <v>5285</v>
      </c>
      <c r="B5286" s="4" t="s">
        <v>7729</v>
      </c>
      <c r="C5286" s="5">
        <v>41728</v>
      </c>
      <c r="D5286" s="5">
        <v>41733</v>
      </c>
      <c r="E5286" s="4" t="s">
        <v>29</v>
      </c>
      <c r="F5286" s="4" t="s">
        <v>7728</v>
      </c>
      <c r="G5286" s="4" t="s">
        <v>7727</v>
      </c>
      <c r="H5286" s="4" t="s">
        <v>50</v>
      </c>
      <c r="I5286" s="4" t="s">
        <v>17</v>
      </c>
      <c r="J5286" s="4" t="s">
        <v>234</v>
      </c>
      <c r="K5286" s="4" t="s">
        <v>233</v>
      </c>
      <c r="L5286" s="4">
        <v>98105</v>
      </c>
      <c r="M5286" s="4" t="s">
        <v>9</v>
      </c>
      <c r="N5286" s="4" t="s">
        <v>7394</v>
      </c>
      <c r="O5286" s="4" t="s">
        <v>13</v>
      </c>
      <c r="P5286" s="4" t="s">
        <v>72</v>
      </c>
      <c r="Q5286" s="4" t="s">
        <v>7393</v>
      </c>
      <c r="R5286" s="4">
        <v>44.4</v>
      </c>
      <c r="S5286" s="4">
        <v>3</v>
      </c>
      <c r="T5286" s="4">
        <v>0</v>
      </c>
      <c r="U5286" s="4">
        <v>22.2</v>
      </c>
      <c r="V5286" s="4" t="str">
        <f>INDEX(Regional_Lookup!$B$2:$B$5,MATCH('Sample - Superstore'!M5286,Regional_Lookup!$A$2:$A$5,0))</f>
        <v>James Chen</v>
      </c>
      <c r="W5286" s="4">
        <f>INDEX(Regional_Lookup!$C$2:$C$5, MATCH('Sample - Superstore'!M5286,Regional_Lookup!$A$2:$A$5, 0))</f>
        <v>0.18</v>
      </c>
      <c r="X5286" s="4">
        <f>U5286/R5286</f>
        <v>0.5</v>
      </c>
      <c r="Y5286" s="4" t="str">
        <f>IF(X5286&gt;=W5286, "Yes", "No")</f>
        <v>Yes</v>
      </c>
      <c r="Z5286" s="4">
        <f>D5286-C5286</f>
        <v>5</v>
      </c>
      <c r="AA5286" s="4" t="str" cm="1">
        <f t="array" ref="AA5286">_xlfn.IFS(Z5286&lt;=2,"Fast",Z5286&gt;5, "Slow", AND(Z5286&gt;=3,Z5286&lt;=5),"Standard")</f>
        <v>Standard</v>
      </c>
    </row>
    <row r="5287" spans="1:27" x14ac:dyDescent="0.2">
      <c r="A5287" s="4">
        <v>5286</v>
      </c>
      <c r="B5287" s="4" t="s">
        <v>7726</v>
      </c>
      <c r="C5287" s="5">
        <v>42860</v>
      </c>
      <c r="D5287" s="5">
        <v>42861</v>
      </c>
      <c r="E5287" s="4" t="s">
        <v>89</v>
      </c>
      <c r="F5287" s="4" t="s">
        <v>7725</v>
      </c>
      <c r="G5287" s="4" t="s">
        <v>7724</v>
      </c>
      <c r="H5287" s="4" t="s">
        <v>18</v>
      </c>
      <c r="I5287" s="4" t="s">
        <v>17</v>
      </c>
      <c r="J5287" s="4" t="s">
        <v>395</v>
      </c>
      <c r="K5287" s="4" t="s">
        <v>394</v>
      </c>
      <c r="L5287" s="4">
        <v>80027</v>
      </c>
      <c r="M5287" s="4" t="s">
        <v>9</v>
      </c>
      <c r="N5287" s="4" t="s">
        <v>4551</v>
      </c>
      <c r="O5287" s="4" t="s">
        <v>13</v>
      </c>
      <c r="P5287" s="4" t="s">
        <v>121</v>
      </c>
      <c r="Q5287" s="4" t="s">
        <v>4550</v>
      </c>
      <c r="R5287" s="4">
        <v>21.24</v>
      </c>
      <c r="S5287" s="4">
        <v>9</v>
      </c>
      <c r="T5287" s="4">
        <v>0.2</v>
      </c>
      <c r="U5287" s="4">
        <v>7.4340000000000002</v>
      </c>
      <c r="V5287" s="4" t="str">
        <f>INDEX(Regional_Lookup!$B$2:$B$5,MATCH('Sample - Superstore'!M5287,Regional_Lookup!$A$2:$A$5,0))</f>
        <v>James Chen</v>
      </c>
      <c r="W5287" s="4">
        <f>INDEX(Regional_Lookup!$C$2:$C$5, MATCH('Sample - Superstore'!M5287,Regional_Lookup!$A$2:$A$5, 0))</f>
        <v>0.18</v>
      </c>
      <c r="X5287" s="4">
        <f>U5287/R5287</f>
        <v>0.35000000000000003</v>
      </c>
      <c r="Y5287" s="4" t="str">
        <f>IF(X5287&gt;=W5287, "Yes", "No")</f>
        <v>Yes</v>
      </c>
      <c r="Z5287" s="4">
        <f>D5287-C5287</f>
        <v>1</v>
      </c>
      <c r="AA5287" s="4" t="str" cm="1">
        <f t="array" ref="AA5287">_xlfn.IFS(Z5287&lt;=2,"Fast",Z5287&gt;5, "Slow", AND(Z5287&gt;=3,Z5287&lt;=5),"Standard")</f>
        <v>Fast</v>
      </c>
    </row>
    <row r="5288" spans="1:27" x14ac:dyDescent="0.2">
      <c r="A5288" s="4">
        <v>5287</v>
      </c>
      <c r="B5288" s="4" t="s">
        <v>7726</v>
      </c>
      <c r="C5288" s="5">
        <v>42860</v>
      </c>
      <c r="D5288" s="5">
        <v>42861</v>
      </c>
      <c r="E5288" s="4" t="s">
        <v>89</v>
      </c>
      <c r="F5288" s="4" t="s">
        <v>7725</v>
      </c>
      <c r="G5288" s="4" t="s">
        <v>7724</v>
      </c>
      <c r="H5288" s="4" t="s">
        <v>18</v>
      </c>
      <c r="I5288" s="4" t="s">
        <v>17</v>
      </c>
      <c r="J5288" s="4" t="s">
        <v>395</v>
      </c>
      <c r="K5288" s="4" t="s">
        <v>394</v>
      </c>
      <c r="L5288" s="4">
        <v>80027</v>
      </c>
      <c r="M5288" s="4" t="s">
        <v>9</v>
      </c>
      <c r="N5288" s="4" t="s">
        <v>4908</v>
      </c>
      <c r="O5288" s="4" t="s">
        <v>13</v>
      </c>
      <c r="P5288" s="4" t="s">
        <v>100</v>
      </c>
      <c r="Q5288" s="4" t="s">
        <v>4907</v>
      </c>
      <c r="R5288" s="4">
        <v>9.5519999999999996</v>
      </c>
      <c r="S5288" s="4">
        <v>8</v>
      </c>
      <c r="T5288" s="4">
        <v>0.7</v>
      </c>
      <c r="U5288" s="4">
        <v>-7.3231999999999999</v>
      </c>
      <c r="V5288" s="4" t="str">
        <f>INDEX(Regional_Lookup!$B$2:$B$5,MATCH('Sample - Superstore'!M5288,Regional_Lookup!$A$2:$A$5,0))</f>
        <v>James Chen</v>
      </c>
      <c r="W5288" s="4">
        <f>INDEX(Regional_Lookup!$C$2:$C$5, MATCH('Sample - Superstore'!M5288,Regional_Lookup!$A$2:$A$5, 0))</f>
        <v>0.18</v>
      </c>
      <c r="X5288" s="4">
        <f>U5288/R5288</f>
        <v>-0.76666666666666672</v>
      </c>
      <c r="Y5288" s="4" t="str">
        <f>IF(X5288&gt;=W5288, "Yes", "No")</f>
        <v>No</v>
      </c>
      <c r="Z5288" s="4">
        <f>D5288-C5288</f>
        <v>1</v>
      </c>
      <c r="AA5288" s="4" t="str" cm="1">
        <f t="array" ref="AA5288">_xlfn.IFS(Z5288&lt;=2,"Fast",Z5288&gt;5, "Slow", AND(Z5288&gt;=3,Z5288&lt;=5),"Standard")</f>
        <v>Fast</v>
      </c>
    </row>
    <row r="5289" spans="1:27" x14ac:dyDescent="0.2">
      <c r="A5289" s="4">
        <v>5288</v>
      </c>
      <c r="B5289" s="4" t="s">
        <v>7726</v>
      </c>
      <c r="C5289" s="5">
        <v>42860</v>
      </c>
      <c r="D5289" s="5">
        <v>42861</v>
      </c>
      <c r="E5289" s="4" t="s">
        <v>89</v>
      </c>
      <c r="F5289" s="4" t="s">
        <v>7725</v>
      </c>
      <c r="G5289" s="4" t="s">
        <v>7724</v>
      </c>
      <c r="H5289" s="4" t="s">
        <v>18</v>
      </c>
      <c r="I5289" s="4" t="s">
        <v>17</v>
      </c>
      <c r="J5289" s="4" t="s">
        <v>395</v>
      </c>
      <c r="K5289" s="4" t="s">
        <v>394</v>
      </c>
      <c r="L5289" s="4">
        <v>80027</v>
      </c>
      <c r="M5289" s="4" t="s">
        <v>9</v>
      </c>
      <c r="N5289" s="4" t="s">
        <v>5565</v>
      </c>
      <c r="O5289" s="4" t="s">
        <v>37</v>
      </c>
      <c r="P5289" s="4" t="s">
        <v>165</v>
      </c>
      <c r="Q5289" s="4" t="s">
        <v>5564</v>
      </c>
      <c r="R5289" s="4">
        <v>89.991</v>
      </c>
      <c r="S5289" s="4">
        <v>3</v>
      </c>
      <c r="T5289" s="4">
        <v>0.7</v>
      </c>
      <c r="U5289" s="4">
        <v>-152.9847</v>
      </c>
      <c r="V5289" s="4" t="str">
        <f>INDEX(Regional_Lookup!$B$2:$B$5,MATCH('Sample - Superstore'!M5289,Regional_Lookup!$A$2:$A$5,0))</f>
        <v>James Chen</v>
      </c>
      <c r="W5289" s="4">
        <f>INDEX(Regional_Lookup!$C$2:$C$5, MATCH('Sample - Superstore'!M5289,Regional_Lookup!$A$2:$A$5, 0))</f>
        <v>0.18</v>
      </c>
      <c r="X5289" s="4">
        <f>U5289/R5289</f>
        <v>-1.7</v>
      </c>
      <c r="Y5289" s="4" t="str">
        <f>IF(X5289&gt;=W5289, "Yes", "No")</f>
        <v>No</v>
      </c>
      <c r="Z5289" s="4">
        <f>D5289-C5289</f>
        <v>1</v>
      </c>
      <c r="AA5289" s="4" t="str" cm="1">
        <f t="array" ref="AA5289">_xlfn.IFS(Z5289&lt;=2,"Fast",Z5289&gt;5, "Slow", AND(Z5289&gt;=3,Z5289&lt;=5),"Standard")</f>
        <v>Fast</v>
      </c>
    </row>
    <row r="5290" spans="1:27" x14ac:dyDescent="0.2">
      <c r="A5290" s="4">
        <v>5289</v>
      </c>
      <c r="B5290" s="4" t="s">
        <v>7723</v>
      </c>
      <c r="C5290" s="5">
        <v>42855</v>
      </c>
      <c r="D5290" s="5">
        <v>42860</v>
      </c>
      <c r="E5290" s="4" t="s">
        <v>29</v>
      </c>
      <c r="F5290" s="4" t="s">
        <v>943</v>
      </c>
      <c r="G5290" s="4" t="s">
        <v>942</v>
      </c>
      <c r="H5290" s="4" t="s">
        <v>102</v>
      </c>
      <c r="I5290" s="4" t="s">
        <v>17</v>
      </c>
      <c r="J5290" s="4" t="s">
        <v>248</v>
      </c>
      <c r="K5290" s="4" t="s">
        <v>15</v>
      </c>
      <c r="L5290" s="4">
        <v>94122</v>
      </c>
      <c r="M5290" s="4" t="s">
        <v>9</v>
      </c>
      <c r="N5290" s="4" t="s">
        <v>171</v>
      </c>
      <c r="O5290" s="4" t="s">
        <v>13</v>
      </c>
      <c r="P5290" s="4" t="s">
        <v>24</v>
      </c>
      <c r="Q5290" s="4" t="s">
        <v>170</v>
      </c>
      <c r="R5290" s="4">
        <v>163.96</v>
      </c>
      <c r="S5290" s="4">
        <v>4</v>
      </c>
      <c r="T5290" s="4">
        <v>0</v>
      </c>
      <c r="U5290" s="4">
        <v>80.340400000000002</v>
      </c>
      <c r="V5290" s="4" t="str">
        <f>INDEX(Regional_Lookup!$B$2:$B$5,MATCH('Sample - Superstore'!M5290,Regional_Lookup!$A$2:$A$5,0))</f>
        <v>James Chen</v>
      </c>
      <c r="W5290" s="4">
        <f>INDEX(Regional_Lookup!$C$2:$C$5, MATCH('Sample - Superstore'!M5290,Regional_Lookup!$A$2:$A$5, 0))</f>
        <v>0.18</v>
      </c>
      <c r="X5290" s="4">
        <f>U5290/R5290</f>
        <v>0.49</v>
      </c>
      <c r="Y5290" s="4" t="str">
        <f>IF(X5290&gt;=W5290, "Yes", "No")</f>
        <v>Yes</v>
      </c>
      <c r="Z5290" s="4">
        <f>D5290-C5290</f>
        <v>5</v>
      </c>
      <c r="AA5290" s="4" t="str" cm="1">
        <f t="array" ref="AA5290">_xlfn.IFS(Z5290&lt;=2,"Fast",Z5290&gt;5, "Slow", AND(Z5290&gt;=3,Z5290&lt;=5),"Standard")</f>
        <v>Standard</v>
      </c>
    </row>
    <row r="5291" spans="1:27" x14ac:dyDescent="0.2">
      <c r="A5291" s="4">
        <v>5290</v>
      </c>
      <c r="B5291" s="4" t="s">
        <v>7720</v>
      </c>
      <c r="C5291" s="5">
        <v>41890</v>
      </c>
      <c r="D5291" s="5">
        <v>41897</v>
      </c>
      <c r="E5291" s="4" t="s">
        <v>29</v>
      </c>
      <c r="F5291" s="4" t="s">
        <v>7323</v>
      </c>
      <c r="G5291" s="4" t="s">
        <v>7322</v>
      </c>
      <c r="H5291" s="4" t="s">
        <v>18</v>
      </c>
      <c r="I5291" s="4" t="s">
        <v>17</v>
      </c>
      <c r="J5291" s="4" t="s">
        <v>124</v>
      </c>
      <c r="K5291" s="4" t="s">
        <v>123</v>
      </c>
      <c r="L5291" s="4">
        <v>77036</v>
      </c>
      <c r="M5291" s="4" t="s">
        <v>3</v>
      </c>
      <c r="N5291" s="4" t="s">
        <v>7722</v>
      </c>
      <c r="O5291" s="4" t="s">
        <v>13</v>
      </c>
      <c r="P5291" s="4" t="s">
        <v>24</v>
      </c>
      <c r="Q5291" s="4" t="s">
        <v>7721</v>
      </c>
      <c r="R5291" s="4">
        <v>17.904</v>
      </c>
      <c r="S5291" s="4">
        <v>2</v>
      </c>
      <c r="T5291" s="4">
        <v>0.2</v>
      </c>
      <c r="U5291" s="4">
        <v>6.2664</v>
      </c>
      <c r="V5291" s="4" t="str">
        <f>INDEX(Regional_Lookup!$B$2:$B$5,MATCH('Sample - Superstore'!M5291,Regional_Lookup!$A$2:$A$5,0))</f>
        <v>David Johnson</v>
      </c>
      <c r="W5291" s="4">
        <f>INDEX(Regional_Lookup!$C$2:$C$5, MATCH('Sample - Superstore'!M5291,Regional_Lookup!$A$2:$A$5, 0))</f>
        <v>0.14000000000000001</v>
      </c>
      <c r="X5291" s="4">
        <f>U5291/R5291</f>
        <v>0.35</v>
      </c>
      <c r="Y5291" s="4" t="str">
        <f>IF(X5291&gt;=W5291, "Yes", "No")</f>
        <v>Yes</v>
      </c>
      <c r="Z5291" s="4">
        <f>D5291-C5291</f>
        <v>7</v>
      </c>
      <c r="AA5291" s="4" t="str" cm="1">
        <f t="array" ref="AA5291">_xlfn.IFS(Z5291&lt;=2,"Fast",Z5291&gt;5, "Slow", AND(Z5291&gt;=3,Z5291&lt;=5),"Standard")</f>
        <v>Slow</v>
      </c>
    </row>
    <row r="5292" spans="1:27" x14ac:dyDescent="0.2">
      <c r="A5292" s="4">
        <v>5291</v>
      </c>
      <c r="B5292" s="4" t="s">
        <v>7720</v>
      </c>
      <c r="C5292" s="5">
        <v>41890</v>
      </c>
      <c r="D5292" s="5">
        <v>41897</v>
      </c>
      <c r="E5292" s="4" t="s">
        <v>29</v>
      </c>
      <c r="F5292" s="4" t="s">
        <v>7323</v>
      </c>
      <c r="G5292" s="4" t="s">
        <v>7322</v>
      </c>
      <c r="H5292" s="4" t="s">
        <v>18</v>
      </c>
      <c r="I5292" s="4" t="s">
        <v>17</v>
      </c>
      <c r="J5292" s="4" t="s">
        <v>124</v>
      </c>
      <c r="K5292" s="4" t="s">
        <v>123</v>
      </c>
      <c r="L5292" s="4">
        <v>77036</v>
      </c>
      <c r="M5292" s="4" t="s">
        <v>3</v>
      </c>
      <c r="N5292" s="4" t="s">
        <v>5153</v>
      </c>
      <c r="O5292" s="4" t="s">
        <v>37</v>
      </c>
      <c r="P5292" s="4" t="s">
        <v>221</v>
      </c>
      <c r="Q5292" s="4" t="s">
        <v>5152</v>
      </c>
      <c r="R5292" s="4">
        <v>966.7</v>
      </c>
      <c r="S5292" s="4">
        <v>5</v>
      </c>
      <c r="T5292" s="4">
        <v>0.3</v>
      </c>
      <c r="U5292" s="4">
        <v>-13.81</v>
      </c>
      <c r="V5292" s="4" t="str">
        <f>INDEX(Regional_Lookup!$B$2:$B$5,MATCH('Sample - Superstore'!M5292,Regional_Lookup!$A$2:$A$5,0))</f>
        <v>David Johnson</v>
      </c>
      <c r="W5292" s="4">
        <f>INDEX(Regional_Lookup!$C$2:$C$5, MATCH('Sample - Superstore'!M5292,Regional_Lookup!$A$2:$A$5, 0))</f>
        <v>0.14000000000000001</v>
      </c>
      <c r="X5292" s="4">
        <f>U5292/R5292</f>
        <v>-1.4285714285714285E-2</v>
      </c>
      <c r="Y5292" s="4" t="str">
        <f>IF(X5292&gt;=W5292, "Yes", "No")</f>
        <v>No</v>
      </c>
      <c r="Z5292" s="4">
        <f>D5292-C5292</f>
        <v>7</v>
      </c>
      <c r="AA5292" s="4" t="str" cm="1">
        <f t="array" ref="AA5292">_xlfn.IFS(Z5292&lt;=2,"Fast",Z5292&gt;5, "Slow", AND(Z5292&gt;=3,Z5292&lt;=5),"Standard")</f>
        <v>Slow</v>
      </c>
    </row>
    <row r="5293" spans="1:27" x14ac:dyDescent="0.2">
      <c r="A5293" s="4">
        <v>5292</v>
      </c>
      <c r="B5293" s="4" t="s">
        <v>7720</v>
      </c>
      <c r="C5293" s="5">
        <v>41890</v>
      </c>
      <c r="D5293" s="5">
        <v>41897</v>
      </c>
      <c r="E5293" s="4" t="s">
        <v>29</v>
      </c>
      <c r="F5293" s="4" t="s">
        <v>7323</v>
      </c>
      <c r="G5293" s="4" t="s">
        <v>7322</v>
      </c>
      <c r="H5293" s="4" t="s">
        <v>18</v>
      </c>
      <c r="I5293" s="4" t="s">
        <v>17</v>
      </c>
      <c r="J5293" s="4" t="s">
        <v>124</v>
      </c>
      <c r="K5293" s="4" t="s">
        <v>123</v>
      </c>
      <c r="L5293" s="4">
        <v>77036</v>
      </c>
      <c r="M5293" s="4" t="s">
        <v>3</v>
      </c>
      <c r="N5293" s="4" t="s">
        <v>1585</v>
      </c>
      <c r="O5293" s="4" t="s">
        <v>13</v>
      </c>
      <c r="P5293" s="4" t="s">
        <v>24</v>
      </c>
      <c r="Q5293" s="4" t="s">
        <v>1584</v>
      </c>
      <c r="R5293" s="4">
        <v>182.11199999999999</v>
      </c>
      <c r="S5293" s="4">
        <v>6</v>
      </c>
      <c r="T5293" s="4">
        <v>0.2</v>
      </c>
      <c r="U5293" s="4">
        <v>61.462800000000001</v>
      </c>
      <c r="V5293" s="4" t="str">
        <f>INDEX(Regional_Lookup!$B$2:$B$5,MATCH('Sample - Superstore'!M5293,Regional_Lookup!$A$2:$A$5,0))</f>
        <v>David Johnson</v>
      </c>
      <c r="W5293" s="4">
        <f>INDEX(Regional_Lookup!$C$2:$C$5, MATCH('Sample - Superstore'!M5293,Regional_Lookup!$A$2:$A$5, 0))</f>
        <v>0.14000000000000001</v>
      </c>
      <c r="X5293" s="4">
        <f>U5293/R5293</f>
        <v>0.33750000000000002</v>
      </c>
      <c r="Y5293" s="4" t="str">
        <f>IF(X5293&gt;=W5293, "Yes", "No")</f>
        <v>Yes</v>
      </c>
      <c r="Z5293" s="4">
        <f>D5293-C5293</f>
        <v>7</v>
      </c>
      <c r="AA5293" s="4" t="str" cm="1">
        <f t="array" ref="AA5293">_xlfn.IFS(Z5293&lt;=2,"Fast",Z5293&gt;5, "Slow", AND(Z5293&gt;=3,Z5293&lt;=5),"Standard")</f>
        <v>Slow</v>
      </c>
    </row>
    <row r="5294" spans="1:27" x14ac:dyDescent="0.2">
      <c r="A5294" s="4">
        <v>5293</v>
      </c>
      <c r="B5294" s="4" t="s">
        <v>7719</v>
      </c>
      <c r="C5294" s="5">
        <v>42906</v>
      </c>
      <c r="D5294" s="5">
        <v>42909</v>
      </c>
      <c r="E5294" s="4" t="s">
        <v>89</v>
      </c>
      <c r="F5294" s="4" t="s">
        <v>718</v>
      </c>
      <c r="G5294" s="4" t="s">
        <v>717</v>
      </c>
      <c r="H5294" s="4" t="s">
        <v>18</v>
      </c>
      <c r="I5294" s="4" t="s">
        <v>17</v>
      </c>
      <c r="J5294" s="4" t="s">
        <v>42</v>
      </c>
      <c r="K5294" s="4" t="s">
        <v>41</v>
      </c>
      <c r="L5294" s="4">
        <v>33180</v>
      </c>
      <c r="M5294" s="4" t="s">
        <v>7</v>
      </c>
      <c r="N5294" s="4" t="s">
        <v>7202</v>
      </c>
      <c r="O5294" s="4" t="s">
        <v>13</v>
      </c>
      <c r="P5294" s="4" t="s">
        <v>231</v>
      </c>
      <c r="Q5294" s="4" t="s">
        <v>7201</v>
      </c>
      <c r="R5294" s="4">
        <v>4.4640000000000004</v>
      </c>
      <c r="S5294" s="4">
        <v>1</v>
      </c>
      <c r="T5294" s="4">
        <v>0.2</v>
      </c>
      <c r="U5294" s="4">
        <v>0.33479999999999999</v>
      </c>
      <c r="V5294" s="4" t="str">
        <f>INDEX(Regional_Lookup!$B$2:$B$5,MATCH('Sample - Superstore'!M5294,Regional_Lookup!$A$2:$A$5,0))</f>
        <v>Maria Santos</v>
      </c>
      <c r="W5294" s="4">
        <f>INDEX(Regional_Lookup!$C$2:$C$5, MATCH('Sample - Superstore'!M5294,Regional_Lookup!$A$2:$A$5, 0))</f>
        <v>0.15</v>
      </c>
      <c r="X5294" s="4">
        <f>U5294/R5294</f>
        <v>7.4999999999999983E-2</v>
      </c>
      <c r="Y5294" s="4" t="str">
        <f>IF(X5294&gt;=W5294, "Yes", "No")</f>
        <v>No</v>
      </c>
      <c r="Z5294" s="4">
        <f>D5294-C5294</f>
        <v>3</v>
      </c>
      <c r="AA5294" s="4" t="str" cm="1">
        <f t="array" ref="AA5294">_xlfn.IFS(Z5294&lt;=2,"Fast",Z5294&gt;5, "Slow", AND(Z5294&gt;=3,Z5294&lt;=5),"Standard")</f>
        <v>Standard</v>
      </c>
    </row>
    <row r="5295" spans="1:27" x14ac:dyDescent="0.2">
      <c r="A5295" s="4">
        <v>5294</v>
      </c>
      <c r="B5295" s="4" t="s">
        <v>7718</v>
      </c>
      <c r="C5295" s="5">
        <v>42364</v>
      </c>
      <c r="D5295" s="5">
        <v>42368</v>
      </c>
      <c r="E5295" s="4" t="s">
        <v>29</v>
      </c>
      <c r="F5295" s="4" t="s">
        <v>847</v>
      </c>
      <c r="G5295" s="4" t="s">
        <v>846</v>
      </c>
      <c r="H5295" s="4" t="s">
        <v>18</v>
      </c>
      <c r="I5295" s="4" t="s">
        <v>17</v>
      </c>
      <c r="J5295" s="4" t="s">
        <v>6710</v>
      </c>
      <c r="K5295" s="4" t="s">
        <v>85</v>
      </c>
      <c r="L5295" s="4">
        <v>44256</v>
      </c>
      <c r="M5295" s="4" t="s">
        <v>5</v>
      </c>
      <c r="N5295" s="4" t="s">
        <v>5030</v>
      </c>
      <c r="O5295" s="4" t="s">
        <v>37</v>
      </c>
      <c r="P5295" s="4" t="s">
        <v>92</v>
      </c>
      <c r="Q5295" s="4" t="s">
        <v>91</v>
      </c>
      <c r="R5295" s="4">
        <v>51.588000000000001</v>
      </c>
      <c r="S5295" s="4">
        <v>1</v>
      </c>
      <c r="T5295" s="4">
        <v>0.4</v>
      </c>
      <c r="U5295" s="4">
        <v>-15.4764</v>
      </c>
      <c r="V5295" s="4" t="str">
        <f>INDEX(Regional_Lookup!$B$2:$B$5,MATCH('Sample - Superstore'!M5295,Regional_Lookup!$A$2:$A$5,0))</f>
        <v>Sarah Miller</v>
      </c>
      <c r="W5295" s="4">
        <f>INDEX(Regional_Lookup!$C$2:$C$5, MATCH('Sample - Superstore'!M5295,Regional_Lookup!$A$2:$A$5, 0))</f>
        <v>0.16</v>
      </c>
      <c r="X5295" s="4">
        <f>U5295/R5295</f>
        <v>-0.3</v>
      </c>
      <c r="Y5295" s="4" t="str">
        <f>IF(X5295&gt;=W5295, "Yes", "No")</f>
        <v>No</v>
      </c>
      <c r="Z5295" s="4">
        <f>D5295-C5295</f>
        <v>4</v>
      </c>
      <c r="AA5295" s="4" t="str" cm="1">
        <f t="array" ref="AA5295">_xlfn.IFS(Z5295&lt;=2,"Fast",Z5295&gt;5, "Slow", AND(Z5295&gt;=3,Z5295&lt;=5),"Standard")</f>
        <v>Standard</v>
      </c>
    </row>
    <row r="5296" spans="1:27" x14ac:dyDescent="0.2">
      <c r="A5296" s="4">
        <v>5295</v>
      </c>
      <c r="B5296" s="4" t="s">
        <v>7717</v>
      </c>
      <c r="C5296" s="5">
        <v>42962</v>
      </c>
      <c r="D5296" s="5">
        <v>42966</v>
      </c>
      <c r="E5296" s="4" t="s">
        <v>29</v>
      </c>
      <c r="F5296" s="4" t="s">
        <v>1752</v>
      </c>
      <c r="G5296" s="4" t="s">
        <v>1751</v>
      </c>
      <c r="H5296" s="4" t="s">
        <v>50</v>
      </c>
      <c r="I5296" s="4" t="s">
        <v>17</v>
      </c>
      <c r="J5296" s="4" t="s">
        <v>2570</v>
      </c>
      <c r="K5296" s="4" t="s">
        <v>1246</v>
      </c>
      <c r="L5296" s="4">
        <v>55113</v>
      </c>
      <c r="M5296" s="4" t="s">
        <v>3</v>
      </c>
      <c r="N5296" s="4" t="s">
        <v>5906</v>
      </c>
      <c r="O5296" s="4" t="s">
        <v>13</v>
      </c>
      <c r="P5296" s="4" t="s">
        <v>72</v>
      </c>
      <c r="Q5296" s="4" t="s">
        <v>5905</v>
      </c>
      <c r="R5296" s="4">
        <v>50.4</v>
      </c>
      <c r="S5296" s="4">
        <v>8</v>
      </c>
      <c r="T5296" s="4">
        <v>0</v>
      </c>
      <c r="U5296" s="4">
        <v>23.184000000000001</v>
      </c>
      <c r="V5296" s="4" t="str">
        <f>INDEX(Regional_Lookup!$B$2:$B$5,MATCH('Sample - Superstore'!M5296,Regional_Lookup!$A$2:$A$5,0))</f>
        <v>David Johnson</v>
      </c>
      <c r="W5296" s="4">
        <f>INDEX(Regional_Lookup!$C$2:$C$5, MATCH('Sample - Superstore'!M5296,Regional_Lookup!$A$2:$A$5, 0))</f>
        <v>0.14000000000000001</v>
      </c>
      <c r="X5296" s="4">
        <f>U5296/R5296</f>
        <v>0.46</v>
      </c>
      <c r="Y5296" s="4" t="str">
        <f>IF(X5296&gt;=W5296, "Yes", "No")</f>
        <v>Yes</v>
      </c>
      <c r="Z5296" s="4">
        <f>D5296-C5296</f>
        <v>4</v>
      </c>
      <c r="AA5296" s="4" t="str" cm="1">
        <f t="array" ref="AA5296">_xlfn.IFS(Z5296&lt;=2,"Fast",Z5296&gt;5, "Slow", AND(Z5296&gt;=3,Z5296&lt;=5),"Standard")</f>
        <v>Standard</v>
      </c>
    </row>
    <row r="5297" spans="1:27" x14ac:dyDescent="0.2">
      <c r="A5297" s="4">
        <v>5296</v>
      </c>
      <c r="B5297" s="4" t="s">
        <v>7716</v>
      </c>
      <c r="C5297" s="5">
        <v>42798</v>
      </c>
      <c r="D5297" s="5">
        <v>42803</v>
      </c>
      <c r="E5297" s="4" t="s">
        <v>29</v>
      </c>
      <c r="F5297" s="4" t="s">
        <v>388</v>
      </c>
      <c r="G5297" s="4" t="s">
        <v>387</v>
      </c>
      <c r="H5297" s="4" t="s">
        <v>18</v>
      </c>
      <c r="I5297" s="4" t="s">
        <v>17</v>
      </c>
      <c r="J5297" s="4" t="s">
        <v>124</v>
      </c>
      <c r="K5297" s="4" t="s">
        <v>123</v>
      </c>
      <c r="L5297" s="4">
        <v>77041</v>
      </c>
      <c r="M5297" s="4" t="s">
        <v>3</v>
      </c>
      <c r="N5297" s="4" t="s">
        <v>5557</v>
      </c>
      <c r="O5297" s="4" t="s">
        <v>13</v>
      </c>
      <c r="P5297" s="4" t="s">
        <v>24</v>
      </c>
      <c r="Q5297" s="4" t="s">
        <v>5556</v>
      </c>
      <c r="R5297" s="4">
        <v>89.567999999999998</v>
      </c>
      <c r="S5297" s="4">
        <v>2</v>
      </c>
      <c r="T5297" s="4">
        <v>0.2</v>
      </c>
      <c r="U5297" s="4">
        <v>32.468400000000003</v>
      </c>
      <c r="V5297" s="4" t="str">
        <f>INDEX(Regional_Lookup!$B$2:$B$5,MATCH('Sample - Superstore'!M5297,Regional_Lookup!$A$2:$A$5,0))</f>
        <v>David Johnson</v>
      </c>
      <c r="W5297" s="4">
        <f>INDEX(Regional_Lookup!$C$2:$C$5, MATCH('Sample - Superstore'!M5297,Regional_Lookup!$A$2:$A$5, 0))</f>
        <v>0.14000000000000001</v>
      </c>
      <c r="X5297" s="4">
        <f>U5297/R5297</f>
        <v>0.36250000000000004</v>
      </c>
      <c r="Y5297" s="4" t="str">
        <f>IF(X5297&gt;=W5297, "Yes", "No")</f>
        <v>Yes</v>
      </c>
      <c r="Z5297" s="4">
        <f>D5297-C5297</f>
        <v>5</v>
      </c>
      <c r="AA5297" s="4" t="str" cm="1">
        <f t="array" ref="AA5297">_xlfn.IFS(Z5297&lt;=2,"Fast",Z5297&gt;5, "Slow", AND(Z5297&gt;=3,Z5297&lt;=5),"Standard")</f>
        <v>Standard</v>
      </c>
    </row>
    <row r="5298" spans="1:27" x14ac:dyDescent="0.2">
      <c r="A5298" s="4">
        <v>5297</v>
      </c>
      <c r="B5298" s="4" t="s">
        <v>7715</v>
      </c>
      <c r="C5298" s="5">
        <v>42943</v>
      </c>
      <c r="D5298" s="5">
        <v>42947</v>
      </c>
      <c r="E5298" s="4" t="s">
        <v>29</v>
      </c>
      <c r="F5298" s="4" t="s">
        <v>7714</v>
      </c>
      <c r="G5298" s="4" t="s">
        <v>7713</v>
      </c>
      <c r="H5298" s="4" t="s">
        <v>18</v>
      </c>
      <c r="I5298" s="4" t="s">
        <v>17</v>
      </c>
      <c r="J5298" s="4" t="s">
        <v>4149</v>
      </c>
      <c r="K5298" s="4" t="s">
        <v>66</v>
      </c>
      <c r="L5298" s="4">
        <v>10701</v>
      </c>
      <c r="M5298" s="4" t="s">
        <v>5</v>
      </c>
      <c r="N5298" s="4" t="s">
        <v>375</v>
      </c>
      <c r="O5298" s="4" t="s">
        <v>37</v>
      </c>
      <c r="P5298" s="4" t="s">
        <v>36</v>
      </c>
      <c r="Q5298" s="4" t="s">
        <v>374</v>
      </c>
      <c r="R5298" s="4">
        <v>14.89</v>
      </c>
      <c r="S5298" s="4">
        <v>1</v>
      </c>
      <c r="T5298" s="4">
        <v>0</v>
      </c>
      <c r="U5298" s="4">
        <v>4.0202999999999998</v>
      </c>
      <c r="V5298" s="4" t="str">
        <f>INDEX(Regional_Lookup!$B$2:$B$5,MATCH('Sample - Superstore'!M5298,Regional_Lookup!$A$2:$A$5,0))</f>
        <v>Sarah Miller</v>
      </c>
      <c r="W5298" s="4">
        <f>INDEX(Regional_Lookup!$C$2:$C$5, MATCH('Sample - Superstore'!M5298,Regional_Lookup!$A$2:$A$5, 0))</f>
        <v>0.16</v>
      </c>
      <c r="X5298" s="4">
        <f>U5298/R5298</f>
        <v>0.26999999999999996</v>
      </c>
      <c r="Y5298" s="4" t="str">
        <f>IF(X5298&gt;=W5298, "Yes", "No")</f>
        <v>Yes</v>
      </c>
      <c r="Z5298" s="4">
        <f>D5298-C5298</f>
        <v>4</v>
      </c>
      <c r="AA5298" s="4" t="str" cm="1">
        <f t="array" ref="AA5298">_xlfn.IFS(Z5298&lt;=2,"Fast",Z5298&gt;5, "Slow", AND(Z5298&gt;=3,Z5298&lt;=5),"Standard")</f>
        <v>Standard</v>
      </c>
    </row>
    <row r="5299" spans="1:27" x14ac:dyDescent="0.2">
      <c r="A5299" s="4">
        <v>5298</v>
      </c>
      <c r="B5299" s="4" t="s">
        <v>7715</v>
      </c>
      <c r="C5299" s="5">
        <v>42943</v>
      </c>
      <c r="D5299" s="5">
        <v>42947</v>
      </c>
      <c r="E5299" s="4" t="s">
        <v>29</v>
      </c>
      <c r="F5299" s="4" t="s">
        <v>7714</v>
      </c>
      <c r="G5299" s="4" t="s">
        <v>7713</v>
      </c>
      <c r="H5299" s="4" t="s">
        <v>18</v>
      </c>
      <c r="I5299" s="4" t="s">
        <v>17</v>
      </c>
      <c r="J5299" s="4" t="s">
        <v>4149</v>
      </c>
      <c r="K5299" s="4" t="s">
        <v>66</v>
      </c>
      <c r="L5299" s="4">
        <v>10701</v>
      </c>
      <c r="M5299" s="4" t="s">
        <v>5</v>
      </c>
      <c r="N5299" s="4" t="s">
        <v>6638</v>
      </c>
      <c r="O5299" s="4" t="s">
        <v>33</v>
      </c>
      <c r="P5299" s="4" t="s">
        <v>32</v>
      </c>
      <c r="Q5299" s="4" t="s">
        <v>6637</v>
      </c>
      <c r="R5299" s="4">
        <v>543.91999999999996</v>
      </c>
      <c r="S5299" s="4">
        <v>8</v>
      </c>
      <c r="T5299" s="4">
        <v>0</v>
      </c>
      <c r="U5299" s="4">
        <v>135.97999999999999</v>
      </c>
      <c r="V5299" s="4" t="str">
        <f>INDEX(Regional_Lookup!$B$2:$B$5,MATCH('Sample - Superstore'!M5299,Regional_Lookup!$A$2:$A$5,0))</f>
        <v>Sarah Miller</v>
      </c>
      <c r="W5299" s="4">
        <f>INDEX(Regional_Lookup!$C$2:$C$5, MATCH('Sample - Superstore'!M5299,Regional_Lookup!$A$2:$A$5, 0))</f>
        <v>0.16</v>
      </c>
      <c r="X5299" s="4">
        <f>U5299/R5299</f>
        <v>0.25</v>
      </c>
      <c r="Y5299" s="4" t="str">
        <f>IF(X5299&gt;=W5299, "Yes", "No")</f>
        <v>Yes</v>
      </c>
      <c r="Z5299" s="4">
        <f>D5299-C5299</f>
        <v>4</v>
      </c>
      <c r="AA5299" s="4" t="str" cm="1">
        <f t="array" ref="AA5299">_xlfn.IFS(Z5299&lt;=2,"Fast",Z5299&gt;5, "Slow", AND(Z5299&gt;=3,Z5299&lt;=5),"Standard")</f>
        <v>Standard</v>
      </c>
    </row>
    <row r="5300" spans="1:27" x14ac:dyDescent="0.2">
      <c r="A5300" s="4">
        <v>5299</v>
      </c>
      <c r="B5300" s="4" t="s">
        <v>7712</v>
      </c>
      <c r="C5300" s="5">
        <v>42636</v>
      </c>
      <c r="D5300" s="5">
        <v>42639</v>
      </c>
      <c r="E5300" s="4" t="s">
        <v>89</v>
      </c>
      <c r="F5300" s="4" t="s">
        <v>5785</v>
      </c>
      <c r="G5300" s="4" t="s">
        <v>5784</v>
      </c>
      <c r="H5300" s="4" t="s">
        <v>50</v>
      </c>
      <c r="I5300" s="4" t="s">
        <v>17</v>
      </c>
      <c r="J5300" s="4" t="s">
        <v>919</v>
      </c>
      <c r="K5300" s="4" t="s">
        <v>15</v>
      </c>
      <c r="L5300" s="4">
        <v>92037</v>
      </c>
      <c r="M5300" s="4" t="s">
        <v>9</v>
      </c>
      <c r="N5300" s="4" t="s">
        <v>2094</v>
      </c>
      <c r="O5300" s="4" t="s">
        <v>13</v>
      </c>
      <c r="P5300" s="4" t="s">
        <v>121</v>
      </c>
      <c r="Q5300" s="4" t="s">
        <v>2093</v>
      </c>
      <c r="R5300" s="4">
        <v>4.08</v>
      </c>
      <c r="S5300" s="4">
        <v>2</v>
      </c>
      <c r="T5300" s="4">
        <v>0</v>
      </c>
      <c r="U5300" s="4">
        <v>1.9176</v>
      </c>
      <c r="V5300" s="4" t="str">
        <f>INDEX(Regional_Lookup!$B$2:$B$5,MATCH('Sample - Superstore'!M5300,Regional_Lookup!$A$2:$A$5,0))</f>
        <v>James Chen</v>
      </c>
      <c r="W5300" s="4">
        <f>INDEX(Regional_Lookup!$C$2:$C$5, MATCH('Sample - Superstore'!M5300,Regional_Lookup!$A$2:$A$5, 0))</f>
        <v>0.18</v>
      </c>
      <c r="X5300" s="4">
        <f>U5300/R5300</f>
        <v>0.47</v>
      </c>
      <c r="Y5300" s="4" t="str">
        <f>IF(X5300&gt;=W5300, "Yes", "No")</f>
        <v>Yes</v>
      </c>
      <c r="Z5300" s="4">
        <f>D5300-C5300</f>
        <v>3</v>
      </c>
      <c r="AA5300" s="4" t="str" cm="1">
        <f t="array" ref="AA5300">_xlfn.IFS(Z5300&lt;=2,"Fast",Z5300&gt;5, "Slow", AND(Z5300&gt;=3,Z5300&lt;=5),"Standard")</f>
        <v>Standard</v>
      </c>
    </row>
    <row r="5301" spans="1:27" x14ac:dyDescent="0.2">
      <c r="A5301" s="4">
        <v>5300</v>
      </c>
      <c r="B5301" s="4" t="s">
        <v>7712</v>
      </c>
      <c r="C5301" s="5">
        <v>42636</v>
      </c>
      <c r="D5301" s="5">
        <v>42639</v>
      </c>
      <c r="E5301" s="4" t="s">
        <v>89</v>
      </c>
      <c r="F5301" s="4" t="s">
        <v>5785</v>
      </c>
      <c r="G5301" s="4" t="s">
        <v>5784</v>
      </c>
      <c r="H5301" s="4" t="s">
        <v>50</v>
      </c>
      <c r="I5301" s="4" t="s">
        <v>17</v>
      </c>
      <c r="J5301" s="4" t="s">
        <v>919</v>
      </c>
      <c r="K5301" s="4" t="s">
        <v>15</v>
      </c>
      <c r="L5301" s="4">
        <v>92037</v>
      </c>
      <c r="M5301" s="4" t="s">
        <v>9</v>
      </c>
      <c r="N5301" s="4" t="s">
        <v>3563</v>
      </c>
      <c r="O5301" s="4" t="s">
        <v>13</v>
      </c>
      <c r="P5301" s="4" t="s">
        <v>72</v>
      </c>
      <c r="Q5301" s="4" t="s">
        <v>3562</v>
      </c>
      <c r="R5301" s="4">
        <v>18.899999999999999</v>
      </c>
      <c r="S5301" s="4">
        <v>3</v>
      </c>
      <c r="T5301" s="4">
        <v>0</v>
      </c>
      <c r="U5301" s="4">
        <v>8.6940000000000008</v>
      </c>
      <c r="V5301" s="4" t="str">
        <f>INDEX(Regional_Lookup!$B$2:$B$5,MATCH('Sample - Superstore'!M5301,Regional_Lookup!$A$2:$A$5,0))</f>
        <v>James Chen</v>
      </c>
      <c r="W5301" s="4">
        <f>INDEX(Regional_Lookup!$C$2:$C$5, MATCH('Sample - Superstore'!M5301,Regional_Lookup!$A$2:$A$5, 0))</f>
        <v>0.18</v>
      </c>
      <c r="X5301" s="4">
        <f>U5301/R5301</f>
        <v>0.46000000000000008</v>
      </c>
      <c r="Y5301" s="4" t="str">
        <f>IF(X5301&gt;=W5301, "Yes", "No")</f>
        <v>Yes</v>
      </c>
      <c r="Z5301" s="4">
        <f>D5301-C5301</f>
        <v>3</v>
      </c>
      <c r="AA5301" s="4" t="str" cm="1">
        <f t="array" ref="AA5301">_xlfn.IFS(Z5301&lt;=2,"Fast",Z5301&gt;5, "Slow", AND(Z5301&gt;=3,Z5301&lt;=5),"Standard")</f>
        <v>Standard</v>
      </c>
    </row>
    <row r="5302" spans="1:27" x14ac:dyDescent="0.2">
      <c r="A5302" s="4">
        <v>5301</v>
      </c>
      <c r="B5302" s="4" t="s">
        <v>7711</v>
      </c>
      <c r="C5302" s="5">
        <v>42520</v>
      </c>
      <c r="D5302" s="5">
        <v>42524</v>
      </c>
      <c r="E5302" s="4" t="s">
        <v>29</v>
      </c>
      <c r="F5302" s="4" t="s">
        <v>3310</v>
      </c>
      <c r="G5302" s="4" t="s">
        <v>3309</v>
      </c>
      <c r="H5302" s="4" t="s">
        <v>50</v>
      </c>
      <c r="I5302" s="4" t="s">
        <v>17</v>
      </c>
      <c r="J5302" s="4" t="s">
        <v>405</v>
      </c>
      <c r="K5302" s="4" t="s">
        <v>763</v>
      </c>
      <c r="L5302" s="4">
        <v>22153</v>
      </c>
      <c r="M5302" s="4" t="s">
        <v>7</v>
      </c>
      <c r="N5302" s="4" t="s">
        <v>7390</v>
      </c>
      <c r="O5302" s="4" t="s">
        <v>37</v>
      </c>
      <c r="P5302" s="4" t="s">
        <v>92</v>
      </c>
      <c r="Q5302" s="4" t="s">
        <v>7389</v>
      </c>
      <c r="R5302" s="4">
        <v>2275.5</v>
      </c>
      <c r="S5302" s="4">
        <v>10</v>
      </c>
      <c r="T5302" s="4">
        <v>0</v>
      </c>
      <c r="U5302" s="4">
        <v>386.83499999999998</v>
      </c>
      <c r="V5302" s="4" t="str">
        <f>INDEX(Regional_Lookup!$B$2:$B$5,MATCH('Sample - Superstore'!M5302,Regional_Lookup!$A$2:$A$5,0))</f>
        <v>Maria Santos</v>
      </c>
      <c r="W5302" s="4">
        <f>INDEX(Regional_Lookup!$C$2:$C$5, MATCH('Sample - Superstore'!M5302,Regional_Lookup!$A$2:$A$5, 0))</f>
        <v>0.15</v>
      </c>
      <c r="X5302" s="4">
        <f>U5302/R5302</f>
        <v>0.16999999999999998</v>
      </c>
      <c r="Y5302" s="4" t="str">
        <f>IF(X5302&gt;=W5302, "Yes", "No")</f>
        <v>Yes</v>
      </c>
      <c r="Z5302" s="4">
        <f>D5302-C5302</f>
        <v>4</v>
      </c>
      <c r="AA5302" s="4" t="str" cm="1">
        <f t="array" ref="AA5302">_xlfn.IFS(Z5302&lt;=2,"Fast",Z5302&gt;5, "Slow", AND(Z5302&gt;=3,Z5302&lt;=5),"Standard")</f>
        <v>Standard</v>
      </c>
    </row>
    <row r="5303" spans="1:27" x14ac:dyDescent="0.2">
      <c r="A5303" s="4">
        <v>5302</v>
      </c>
      <c r="B5303" s="4" t="s">
        <v>7711</v>
      </c>
      <c r="C5303" s="5">
        <v>42520</v>
      </c>
      <c r="D5303" s="5">
        <v>42524</v>
      </c>
      <c r="E5303" s="4" t="s">
        <v>29</v>
      </c>
      <c r="F5303" s="4" t="s">
        <v>3310</v>
      </c>
      <c r="G5303" s="4" t="s">
        <v>3309</v>
      </c>
      <c r="H5303" s="4" t="s">
        <v>50</v>
      </c>
      <c r="I5303" s="4" t="s">
        <v>17</v>
      </c>
      <c r="J5303" s="4" t="s">
        <v>405</v>
      </c>
      <c r="K5303" s="4" t="s">
        <v>763</v>
      </c>
      <c r="L5303" s="4">
        <v>22153</v>
      </c>
      <c r="M5303" s="4" t="s">
        <v>7</v>
      </c>
      <c r="N5303" s="4" t="s">
        <v>1685</v>
      </c>
      <c r="O5303" s="4" t="s">
        <v>33</v>
      </c>
      <c r="P5303" s="4" t="s">
        <v>55</v>
      </c>
      <c r="Q5303" s="4" t="s">
        <v>1684</v>
      </c>
      <c r="R5303" s="4">
        <v>1979.7</v>
      </c>
      <c r="S5303" s="4">
        <v>6</v>
      </c>
      <c r="T5303" s="4">
        <v>0</v>
      </c>
      <c r="U5303" s="4">
        <v>653.30100000000004</v>
      </c>
      <c r="V5303" s="4" t="str">
        <f>INDEX(Regional_Lookup!$B$2:$B$5,MATCH('Sample - Superstore'!M5303,Regional_Lookup!$A$2:$A$5,0))</f>
        <v>Maria Santos</v>
      </c>
      <c r="W5303" s="4">
        <f>INDEX(Regional_Lookup!$C$2:$C$5, MATCH('Sample - Superstore'!M5303,Regional_Lookup!$A$2:$A$5, 0))</f>
        <v>0.15</v>
      </c>
      <c r="X5303" s="4">
        <f>U5303/R5303</f>
        <v>0.33</v>
      </c>
      <c r="Y5303" s="4" t="str">
        <f>IF(X5303&gt;=W5303, "Yes", "No")</f>
        <v>Yes</v>
      </c>
      <c r="Z5303" s="4">
        <f>D5303-C5303</f>
        <v>4</v>
      </c>
      <c r="AA5303" s="4" t="str" cm="1">
        <f t="array" ref="AA5303">_xlfn.IFS(Z5303&lt;=2,"Fast",Z5303&gt;5, "Slow", AND(Z5303&gt;=3,Z5303&lt;=5),"Standard")</f>
        <v>Standard</v>
      </c>
    </row>
    <row r="5304" spans="1:27" x14ac:dyDescent="0.2">
      <c r="A5304" s="4">
        <v>5303</v>
      </c>
      <c r="B5304" s="4" t="s">
        <v>7711</v>
      </c>
      <c r="C5304" s="5">
        <v>42520</v>
      </c>
      <c r="D5304" s="5">
        <v>42524</v>
      </c>
      <c r="E5304" s="4" t="s">
        <v>29</v>
      </c>
      <c r="F5304" s="4" t="s">
        <v>3310</v>
      </c>
      <c r="G5304" s="4" t="s">
        <v>3309</v>
      </c>
      <c r="H5304" s="4" t="s">
        <v>50</v>
      </c>
      <c r="I5304" s="4" t="s">
        <v>17</v>
      </c>
      <c r="J5304" s="4" t="s">
        <v>405</v>
      </c>
      <c r="K5304" s="4" t="s">
        <v>763</v>
      </c>
      <c r="L5304" s="4">
        <v>22153</v>
      </c>
      <c r="M5304" s="4" t="s">
        <v>7</v>
      </c>
      <c r="N5304" s="4" t="s">
        <v>4186</v>
      </c>
      <c r="O5304" s="4" t="s">
        <v>13</v>
      </c>
      <c r="P5304" s="4" t="s">
        <v>72</v>
      </c>
      <c r="Q5304" s="4" t="s">
        <v>4185</v>
      </c>
      <c r="R5304" s="4">
        <v>62.1</v>
      </c>
      <c r="S5304" s="4">
        <v>6</v>
      </c>
      <c r="T5304" s="4">
        <v>0</v>
      </c>
      <c r="U5304" s="4">
        <v>29.808</v>
      </c>
      <c r="V5304" s="4" t="str">
        <f>INDEX(Regional_Lookup!$B$2:$B$5,MATCH('Sample - Superstore'!M5304,Regional_Lookup!$A$2:$A$5,0))</f>
        <v>Maria Santos</v>
      </c>
      <c r="W5304" s="4">
        <f>INDEX(Regional_Lookup!$C$2:$C$5, MATCH('Sample - Superstore'!M5304,Regional_Lookup!$A$2:$A$5, 0))</f>
        <v>0.15</v>
      </c>
      <c r="X5304" s="4">
        <f>U5304/R5304</f>
        <v>0.48</v>
      </c>
      <c r="Y5304" s="4" t="str">
        <f>IF(X5304&gt;=W5304, "Yes", "No")</f>
        <v>Yes</v>
      </c>
      <c r="Z5304" s="4">
        <f>D5304-C5304</f>
        <v>4</v>
      </c>
      <c r="AA5304" s="4" t="str" cm="1">
        <f t="array" ref="AA5304">_xlfn.IFS(Z5304&lt;=2,"Fast",Z5304&gt;5, "Slow", AND(Z5304&gt;=3,Z5304&lt;=5),"Standard")</f>
        <v>Standard</v>
      </c>
    </row>
    <row r="5305" spans="1:27" x14ac:dyDescent="0.2">
      <c r="A5305" s="4">
        <v>5304</v>
      </c>
      <c r="B5305" s="4" t="s">
        <v>7710</v>
      </c>
      <c r="C5305" s="5">
        <v>41959</v>
      </c>
      <c r="D5305" s="5">
        <v>41963</v>
      </c>
      <c r="E5305" s="4" t="s">
        <v>29</v>
      </c>
      <c r="F5305" s="4" t="s">
        <v>3843</v>
      </c>
      <c r="G5305" s="4" t="s">
        <v>3842</v>
      </c>
      <c r="H5305" s="4" t="s">
        <v>18</v>
      </c>
      <c r="I5305" s="4" t="s">
        <v>17</v>
      </c>
      <c r="J5305" s="4" t="s">
        <v>586</v>
      </c>
      <c r="K5305" s="4" t="s">
        <v>318</v>
      </c>
      <c r="L5305" s="4">
        <v>62521</v>
      </c>
      <c r="M5305" s="4" t="s">
        <v>3</v>
      </c>
      <c r="N5305" s="4" t="s">
        <v>5195</v>
      </c>
      <c r="O5305" s="4" t="s">
        <v>37</v>
      </c>
      <c r="P5305" s="4" t="s">
        <v>221</v>
      </c>
      <c r="Q5305" s="4" t="s">
        <v>5194</v>
      </c>
      <c r="R5305" s="4">
        <v>37.295999999999999</v>
      </c>
      <c r="S5305" s="4">
        <v>2</v>
      </c>
      <c r="T5305" s="4">
        <v>0.3</v>
      </c>
      <c r="U5305" s="4">
        <v>-1.0656000000000001</v>
      </c>
      <c r="V5305" s="4" t="str">
        <f>INDEX(Regional_Lookup!$B$2:$B$5,MATCH('Sample - Superstore'!M5305,Regional_Lookup!$A$2:$A$5,0))</f>
        <v>David Johnson</v>
      </c>
      <c r="W5305" s="4">
        <f>INDEX(Regional_Lookup!$C$2:$C$5, MATCH('Sample - Superstore'!M5305,Regional_Lookup!$A$2:$A$5, 0))</f>
        <v>0.14000000000000001</v>
      </c>
      <c r="X5305" s="4">
        <f>U5305/R5305</f>
        <v>-2.8571428571428574E-2</v>
      </c>
      <c r="Y5305" s="4" t="str">
        <f>IF(X5305&gt;=W5305, "Yes", "No")</f>
        <v>No</v>
      </c>
      <c r="Z5305" s="4">
        <f>D5305-C5305</f>
        <v>4</v>
      </c>
      <c r="AA5305" s="4" t="str" cm="1">
        <f t="array" ref="AA5305">_xlfn.IFS(Z5305&lt;=2,"Fast",Z5305&gt;5, "Slow", AND(Z5305&gt;=3,Z5305&lt;=5),"Standard")</f>
        <v>Standard</v>
      </c>
    </row>
    <row r="5306" spans="1:27" x14ac:dyDescent="0.2">
      <c r="A5306" s="4">
        <v>5305</v>
      </c>
      <c r="B5306" s="4" t="s">
        <v>7709</v>
      </c>
      <c r="C5306" s="5">
        <v>41903</v>
      </c>
      <c r="D5306" s="5">
        <v>41905</v>
      </c>
      <c r="E5306" s="4" t="s">
        <v>89</v>
      </c>
      <c r="F5306" s="4" t="s">
        <v>7098</v>
      </c>
      <c r="G5306" s="4" t="s">
        <v>7097</v>
      </c>
      <c r="H5306" s="4" t="s">
        <v>102</v>
      </c>
      <c r="I5306" s="4" t="s">
        <v>17</v>
      </c>
      <c r="J5306" s="4" t="s">
        <v>5079</v>
      </c>
      <c r="K5306" s="4" t="s">
        <v>123</v>
      </c>
      <c r="L5306" s="4">
        <v>75043</v>
      </c>
      <c r="M5306" s="4" t="s">
        <v>3</v>
      </c>
      <c r="N5306" s="4" t="s">
        <v>1723</v>
      </c>
      <c r="O5306" s="4" t="s">
        <v>37</v>
      </c>
      <c r="P5306" s="4" t="s">
        <v>36</v>
      </c>
      <c r="Q5306" s="4" t="s">
        <v>1722</v>
      </c>
      <c r="R5306" s="4">
        <v>8.5440000000000005</v>
      </c>
      <c r="S5306" s="4">
        <v>2</v>
      </c>
      <c r="T5306" s="4">
        <v>0.6</v>
      </c>
      <c r="U5306" s="4">
        <v>-7.476</v>
      </c>
      <c r="V5306" s="4" t="str">
        <f>INDEX(Regional_Lookup!$B$2:$B$5,MATCH('Sample - Superstore'!M5306,Regional_Lookup!$A$2:$A$5,0))</f>
        <v>David Johnson</v>
      </c>
      <c r="W5306" s="4">
        <f>INDEX(Regional_Lookup!$C$2:$C$5, MATCH('Sample - Superstore'!M5306,Regional_Lookup!$A$2:$A$5, 0))</f>
        <v>0.14000000000000001</v>
      </c>
      <c r="X5306" s="4">
        <f>U5306/R5306</f>
        <v>-0.875</v>
      </c>
      <c r="Y5306" s="4" t="str">
        <f>IF(X5306&gt;=W5306, "Yes", "No")</f>
        <v>No</v>
      </c>
      <c r="Z5306" s="4">
        <f>D5306-C5306</f>
        <v>2</v>
      </c>
      <c r="AA5306" s="4" t="str" cm="1">
        <f t="array" ref="AA5306">_xlfn.IFS(Z5306&lt;=2,"Fast",Z5306&gt;5, "Slow", AND(Z5306&gt;=3,Z5306&lt;=5),"Standard")</f>
        <v>Fast</v>
      </c>
    </row>
    <row r="5307" spans="1:27" x14ac:dyDescent="0.2">
      <c r="A5307" s="4">
        <v>5306</v>
      </c>
      <c r="B5307" s="4" t="s">
        <v>7708</v>
      </c>
      <c r="C5307" s="5">
        <v>42421</v>
      </c>
      <c r="D5307" s="5">
        <v>42426</v>
      </c>
      <c r="E5307" s="4" t="s">
        <v>29</v>
      </c>
      <c r="F5307" s="4" t="s">
        <v>6491</v>
      </c>
      <c r="G5307" s="4" t="s">
        <v>6490</v>
      </c>
      <c r="H5307" s="4" t="s">
        <v>50</v>
      </c>
      <c r="I5307" s="4" t="s">
        <v>17</v>
      </c>
      <c r="J5307" s="4" t="s">
        <v>1949</v>
      </c>
      <c r="K5307" s="4" t="s">
        <v>66</v>
      </c>
      <c r="L5307" s="4">
        <v>11572</v>
      </c>
      <c r="M5307" s="4" t="s">
        <v>5</v>
      </c>
      <c r="N5307" s="4" t="s">
        <v>3690</v>
      </c>
      <c r="O5307" s="4" t="s">
        <v>37</v>
      </c>
      <c r="P5307" s="4" t="s">
        <v>36</v>
      </c>
      <c r="Q5307" s="4" t="s">
        <v>3689</v>
      </c>
      <c r="R5307" s="4">
        <v>68.95</v>
      </c>
      <c r="S5307" s="4">
        <v>5</v>
      </c>
      <c r="T5307" s="4">
        <v>0</v>
      </c>
      <c r="U5307" s="4">
        <v>28.959</v>
      </c>
      <c r="V5307" s="4" t="str">
        <f>INDEX(Regional_Lookup!$B$2:$B$5,MATCH('Sample - Superstore'!M5307,Regional_Lookup!$A$2:$A$5,0))</f>
        <v>Sarah Miller</v>
      </c>
      <c r="W5307" s="4">
        <f>INDEX(Regional_Lookup!$C$2:$C$5, MATCH('Sample - Superstore'!M5307,Regional_Lookup!$A$2:$A$5, 0))</f>
        <v>0.16</v>
      </c>
      <c r="X5307" s="4">
        <f>U5307/R5307</f>
        <v>0.42</v>
      </c>
      <c r="Y5307" s="4" t="str">
        <f>IF(X5307&gt;=W5307, "Yes", "No")</f>
        <v>Yes</v>
      </c>
      <c r="Z5307" s="4">
        <f>D5307-C5307</f>
        <v>5</v>
      </c>
      <c r="AA5307" s="4" t="str" cm="1">
        <f t="array" ref="AA5307">_xlfn.IFS(Z5307&lt;=2,"Fast",Z5307&gt;5, "Slow", AND(Z5307&gt;=3,Z5307&lt;=5),"Standard")</f>
        <v>Standard</v>
      </c>
    </row>
    <row r="5308" spans="1:27" x14ac:dyDescent="0.2">
      <c r="A5308" s="4">
        <v>5307</v>
      </c>
      <c r="B5308" s="4" t="s">
        <v>7708</v>
      </c>
      <c r="C5308" s="5">
        <v>42421</v>
      </c>
      <c r="D5308" s="5">
        <v>42426</v>
      </c>
      <c r="E5308" s="4" t="s">
        <v>29</v>
      </c>
      <c r="F5308" s="4" t="s">
        <v>6491</v>
      </c>
      <c r="G5308" s="4" t="s">
        <v>6490</v>
      </c>
      <c r="H5308" s="4" t="s">
        <v>50</v>
      </c>
      <c r="I5308" s="4" t="s">
        <v>17</v>
      </c>
      <c r="J5308" s="4" t="s">
        <v>1949</v>
      </c>
      <c r="K5308" s="4" t="s">
        <v>66</v>
      </c>
      <c r="L5308" s="4">
        <v>11572</v>
      </c>
      <c r="M5308" s="4" t="s">
        <v>5</v>
      </c>
      <c r="N5308" s="4" t="s">
        <v>402</v>
      </c>
      <c r="O5308" s="4" t="s">
        <v>13</v>
      </c>
      <c r="P5308" s="4" t="s">
        <v>231</v>
      </c>
      <c r="Q5308" s="4" t="s">
        <v>401</v>
      </c>
      <c r="R5308" s="4">
        <v>296.37</v>
      </c>
      <c r="S5308" s="4">
        <v>3</v>
      </c>
      <c r="T5308" s="4">
        <v>0</v>
      </c>
      <c r="U5308" s="4">
        <v>80.019900000000007</v>
      </c>
      <c r="V5308" s="4" t="str">
        <f>INDEX(Regional_Lookup!$B$2:$B$5,MATCH('Sample - Superstore'!M5308,Regional_Lookup!$A$2:$A$5,0))</f>
        <v>Sarah Miller</v>
      </c>
      <c r="W5308" s="4">
        <f>INDEX(Regional_Lookup!$C$2:$C$5, MATCH('Sample - Superstore'!M5308,Regional_Lookup!$A$2:$A$5, 0))</f>
        <v>0.16</v>
      </c>
      <c r="X5308" s="4">
        <f>U5308/R5308</f>
        <v>0.27</v>
      </c>
      <c r="Y5308" s="4" t="str">
        <f>IF(X5308&gt;=W5308, "Yes", "No")</f>
        <v>Yes</v>
      </c>
      <c r="Z5308" s="4">
        <f>D5308-C5308</f>
        <v>5</v>
      </c>
      <c r="AA5308" s="4" t="str" cm="1">
        <f t="array" ref="AA5308">_xlfn.IFS(Z5308&lt;=2,"Fast",Z5308&gt;5, "Slow", AND(Z5308&gt;=3,Z5308&lt;=5),"Standard")</f>
        <v>Standard</v>
      </c>
    </row>
    <row r="5309" spans="1:27" x14ac:dyDescent="0.2">
      <c r="A5309" s="4">
        <v>5308</v>
      </c>
      <c r="B5309" s="4" t="s">
        <v>7708</v>
      </c>
      <c r="C5309" s="5">
        <v>42421</v>
      </c>
      <c r="D5309" s="5">
        <v>42426</v>
      </c>
      <c r="E5309" s="4" t="s">
        <v>29</v>
      </c>
      <c r="F5309" s="4" t="s">
        <v>6491</v>
      </c>
      <c r="G5309" s="4" t="s">
        <v>6490</v>
      </c>
      <c r="H5309" s="4" t="s">
        <v>50</v>
      </c>
      <c r="I5309" s="4" t="s">
        <v>17</v>
      </c>
      <c r="J5309" s="4" t="s">
        <v>1949</v>
      </c>
      <c r="K5309" s="4" t="s">
        <v>66</v>
      </c>
      <c r="L5309" s="4">
        <v>11572</v>
      </c>
      <c r="M5309" s="4" t="s">
        <v>5</v>
      </c>
      <c r="N5309" s="4" t="s">
        <v>1864</v>
      </c>
      <c r="O5309" s="4" t="s">
        <v>33</v>
      </c>
      <c r="P5309" s="4" t="s">
        <v>32</v>
      </c>
      <c r="Q5309" s="4" t="s">
        <v>1863</v>
      </c>
      <c r="R5309" s="4">
        <v>39.979999999999997</v>
      </c>
      <c r="S5309" s="4">
        <v>2</v>
      </c>
      <c r="T5309" s="4">
        <v>0</v>
      </c>
      <c r="U5309" s="4">
        <v>1.9990000000000001</v>
      </c>
      <c r="V5309" s="4" t="str">
        <f>INDEX(Regional_Lookup!$B$2:$B$5,MATCH('Sample - Superstore'!M5309,Regional_Lookup!$A$2:$A$5,0))</f>
        <v>Sarah Miller</v>
      </c>
      <c r="W5309" s="4">
        <f>INDEX(Regional_Lookup!$C$2:$C$5, MATCH('Sample - Superstore'!M5309,Regional_Lookup!$A$2:$A$5, 0))</f>
        <v>0.16</v>
      </c>
      <c r="X5309" s="4">
        <f>U5309/R5309</f>
        <v>5.000000000000001E-2</v>
      </c>
      <c r="Y5309" s="4" t="str">
        <f>IF(X5309&gt;=W5309, "Yes", "No")</f>
        <v>No</v>
      </c>
      <c r="Z5309" s="4">
        <f>D5309-C5309</f>
        <v>5</v>
      </c>
      <c r="AA5309" s="4" t="str" cm="1">
        <f t="array" ref="AA5309">_xlfn.IFS(Z5309&lt;=2,"Fast",Z5309&gt;5, "Slow", AND(Z5309&gt;=3,Z5309&lt;=5),"Standard")</f>
        <v>Standard</v>
      </c>
    </row>
    <row r="5310" spans="1:27" x14ac:dyDescent="0.2">
      <c r="A5310" s="4">
        <v>5309</v>
      </c>
      <c r="B5310" s="4" t="s">
        <v>7707</v>
      </c>
      <c r="C5310" s="5">
        <v>43058</v>
      </c>
      <c r="D5310" s="5">
        <v>43060</v>
      </c>
      <c r="E5310" s="4" t="s">
        <v>89</v>
      </c>
      <c r="F5310" s="4" t="s">
        <v>4402</v>
      </c>
      <c r="G5310" s="4" t="s">
        <v>4401</v>
      </c>
      <c r="H5310" s="4" t="s">
        <v>18</v>
      </c>
      <c r="I5310" s="4" t="s">
        <v>17</v>
      </c>
      <c r="J5310" s="4" t="s">
        <v>124</v>
      </c>
      <c r="K5310" s="4" t="s">
        <v>123</v>
      </c>
      <c r="L5310" s="4">
        <v>77095</v>
      </c>
      <c r="M5310" s="4" t="s">
        <v>3</v>
      </c>
      <c r="N5310" s="4" t="s">
        <v>4454</v>
      </c>
      <c r="O5310" s="4" t="s">
        <v>37</v>
      </c>
      <c r="P5310" s="4" t="s">
        <v>221</v>
      </c>
      <c r="Q5310" s="4" t="s">
        <v>4453</v>
      </c>
      <c r="R5310" s="4">
        <v>191.05799999999999</v>
      </c>
      <c r="S5310" s="4">
        <v>3</v>
      </c>
      <c r="T5310" s="4">
        <v>0.3</v>
      </c>
      <c r="U5310" s="4">
        <v>-46.399799999999999</v>
      </c>
      <c r="V5310" s="4" t="str">
        <f>INDEX(Regional_Lookup!$B$2:$B$5,MATCH('Sample - Superstore'!M5310,Regional_Lookup!$A$2:$A$5,0))</f>
        <v>David Johnson</v>
      </c>
      <c r="W5310" s="4">
        <f>INDEX(Regional_Lookup!$C$2:$C$5, MATCH('Sample - Superstore'!M5310,Regional_Lookup!$A$2:$A$5, 0))</f>
        <v>0.14000000000000001</v>
      </c>
      <c r="X5310" s="4">
        <f>U5310/R5310</f>
        <v>-0.24285714285714285</v>
      </c>
      <c r="Y5310" s="4" t="str">
        <f>IF(X5310&gt;=W5310, "Yes", "No")</f>
        <v>No</v>
      </c>
      <c r="Z5310" s="4">
        <f>D5310-C5310</f>
        <v>2</v>
      </c>
      <c r="AA5310" s="4" t="str" cm="1">
        <f t="array" ref="AA5310">_xlfn.IFS(Z5310&lt;=2,"Fast",Z5310&gt;5, "Slow", AND(Z5310&gt;=3,Z5310&lt;=5),"Standard")</f>
        <v>Fast</v>
      </c>
    </row>
    <row r="5311" spans="1:27" x14ac:dyDescent="0.2">
      <c r="A5311" s="4">
        <v>5310</v>
      </c>
      <c r="B5311" s="4" t="s">
        <v>7707</v>
      </c>
      <c r="C5311" s="5">
        <v>43058</v>
      </c>
      <c r="D5311" s="5">
        <v>43060</v>
      </c>
      <c r="E5311" s="4" t="s">
        <v>89</v>
      </c>
      <c r="F5311" s="4" t="s">
        <v>4402</v>
      </c>
      <c r="G5311" s="4" t="s">
        <v>4401</v>
      </c>
      <c r="H5311" s="4" t="s">
        <v>18</v>
      </c>
      <c r="I5311" s="4" t="s">
        <v>17</v>
      </c>
      <c r="J5311" s="4" t="s">
        <v>124</v>
      </c>
      <c r="K5311" s="4" t="s">
        <v>123</v>
      </c>
      <c r="L5311" s="4">
        <v>77095</v>
      </c>
      <c r="M5311" s="4" t="s">
        <v>3</v>
      </c>
      <c r="N5311" s="4" t="s">
        <v>1220</v>
      </c>
      <c r="O5311" s="4" t="s">
        <v>13</v>
      </c>
      <c r="P5311" s="4" t="s">
        <v>116</v>
      </c>
      <c r="Q5311" s="4" t="s">
        <v>1219</v>
      </c>
      <c r="R5311" s="4">
        <v>13.04</v>
      </c>
      <c r="S5311" s="4">
        <v>5</v>
      </c>
      <c r="T5311" s="4">
        <v>0.2</v>
      </c>
      <c r="U5311" s="4">
        <v>3.9119999999999999</v>
      </c>
      <c r="V5311" s="4" t="str">
        <f>INDEX(Regional_Lookup!$B$2:$B$5,MATCH('Sample - Superstore'!M5311,Regional_Lookup!$A$2:$A$5,0))</f>
        <v>David Johnson</v>
      </c>
      <c r="W5311" s="4">
        <f>INDEX(Regional_Lookup!$C$2:$C$5, MATCH('Sample - Superstore'!M5311,Regional_Lookup!$A$2:$A$5, 0))</f>
        <v>0.14000000000000001</v>
      </c>
      <c r="X5311" s="4">
        <f>U5311/R5311</f>
        <v>0.3</v>
      </c>
      <c r="Y5311" s="4" t="str">
        <f>IF(X5311&gt;=W5311, "Yes", "No")</f>
        <v>Yes</v>
      </c>
      <c r="Z5311" s="4">
        <f>D5311-C5311</f>
        <v>2</v>
      </c>
      <c r="AA5311" s="4" t="str" cm="1">
        <f t="array" ref="AA5311">_xlfn.IFS(Z5311&lt;=2,"Fast",Z5311&gt;5, "Slow", AND(Z5311&gt;=3,Z5311&lt;=5),"Standard")</f>
        <v>Fast</v>
      </c>
    </row>
    <row r="5312" spans="1:27" x14ac:dyDescent="0.2">
      <c r="A5312" s="4">
        <v>5311</v>
      </c>
      <c r="B5312" s="4" t="s">
        <v>7707</v>
      </c>
      <c r="C5312" s="5">
        <v>43058</v>
      </c>
      <c r="D5312" s="5">
        <v>43060</v>
      </c>
      <c r="E5312" s="4" t="s">
        <v>89</v>
      </c>
      <c r="F5312" s="4" t="s">
        <v>4402</v>
      </c>
      <c r="G5312" s="4" t="s">
        <v>4401</v>
      </c>
      <c r="H5312" s="4" t="s">
        <v>18</v>
      </c>
      <c r="I5312" s="4" t="s">
        <v>17</v>
      </c>
      <c r="J5312" s="4" t="s">
        <v>124</v>
      </c>
      <c r="K5312" s="4" t="s">
        <v>123</v>
      </c>
      <c r="L5312" s="4">
        <v>77095</v>
      </c>
      <c r="M5312" s="4" t="s">
        <v>3</v>
      </c>
      <c r="N5312" s="4" t="s">
        <v>1347</v>
      </c>
      <c r="O5312" s="4" t="s">
        <v>13</v>
      </c>
      <c r="P5312" s="4" t="s">
        <v>100</v>
      </c>
      <c r="Q5312" s="4" t="s">
        <v>1346</v>
      </c>
      <c r="R5312" s="4">
        <v>1525.1880000000001</v>
      </c>
      <c r="S5312" s="4">
        <v>6</v>
      </c>
      <c r="T5312" s="4">
        <v>0.8</v>
      </c>
      <c r="U5312" s="4">
        <v>-2287.7820000000002</v>
      </c>
      <c r="V5312" s="4" t="str">
        <f>INDEX(Regional_Lookup!$B$2:$B$5,MATCH('Sample - Superstore'!M5312,Regional_Lookup!$A$2:$A$5,0))</f>
        <v>David Johnson</v>
      </c>
      <c r="W5312" s="4">
        <f>INDEX(Regional_Lookup!$C$2:$C$5, MATCH('Sample - Superstore'!M5312,Regional_Lookup!$A$2:$A$5, 0))</f>
        <v>0.14000000000000001</v>
      </c>
      <c r="X5312" s="4">
        <f>U5312/R5312</f>
        <v>-1.5</v>
      </c>
      <c r="Y5312" s="4" t="str">
        <f>IF(X5312&gt;=W5312, "Yes", "No")</f>
        <v>No</v>
      </c>
      <c r="Z5312" s="4">
        <f>D5312-C5312</f>
        <v>2</v>
      </c>
      <c r="AA5312" s="4" t="str" cm="1">
        <f t="array" ref="AA5312">_xlfn.IFS(Z5312&lt;=2,"Fast",Z5312&gt;5, "Slow", AND(Z5312&gt;=3,Z5312&lt;=5),"Standard")</f>
        <v>Fast</v>
      </c>
    </row>
    <row r="5313" spans="1:27" x14ac:dyDescent="0.2">
      <c r="A5313" s="4">
        <v>5312</v>
      </c>
      <c r="B5313" s="4" t="s">
        <v>7706</v>
      </c>
      <c r="C5313" s="5">
        <v>42603</v>
      </c>
      <c r="D5313" s="5">
        <v>42609</v>
      </c>
      <c r="E5313" s="4" t="s">
        <v>29</v>
      </c>
      <c r="F5313" s="4" t="s">
        <v>2447</v>
      </c>
      <c r="G5313" s="4" t="s">
        <v>2446</v>
      </c>
      <c r="H5313" s="4" t="s">
        <v>102</v>
      </c>
      <c r="I5313" s="4" t="s">
        <v>17</v>
      </c>
      <c r="J5313" s="4" t="s">
        <v>5444</v>
      </c>
      <c r="K5313" s="4" t="s">
        <v>636</v>
      </c>
      <c r="L5313" s="4">
        <v>27834</v>
      </c>
      <c r="M5313" s="4" t="s">
        <v>7</v>
      </c>
      <c r="N5313" s="4" t="s">
        <v>1133</v>
      </c>
      <c r="O5313" s="4" t="s">
        <v>13</v>
      </c>
      <c r="P5313" s="4" t="s">
        <v>72</v>
      </c>
      <c r="Q5313" s="4" t="s">
        <v>1132</v>
      </c>
      <c r="R5313" s="4">
        <v>9.2159999999999993</v>
      </c>
      <c r="S5313" s="4">
        <v>4</v>
      </c>
      <c r="T5313" s="4">
        <v>0.2</v>
      </c>
      <c r="U5313" s="4">
        <v>3.3408000000000002</v>
      </c>
      <c r="V5313" s="4" t="str">
        <f>INDEX(Regional_Lookup!$B$2:$B$5,MATCH('Sample - Superstore'!M5313,Regional_Lookup!$A$2:$A$5,0))</f>
        <v>Maria Santos</v>
      </c>
      <c r="W5313" s="4">
        <f>INDEX(Regional_Lookup!$C$2:$C$5, MATCH('Sample - Superstore'!M5313,Regional_Lookup!$A$2:$A$5, 0))</f>
        <v>0.15</v>
      </c>
      <c r="X5313" s="4">
        <f>U5313/R5313</f>
        <v>0.36250000000000004</v>
      </c>
      <c r="Y5313" s="4" t="str">
        <f>IF(X5313&gt;=W5313, "Yes", "No")</f>
        <v>Yes</v>
      </c>
      <c r="Z5313" s="4">
        <f>D5313-C5313</f>
        <v>6</v>
      </c>
      <c r="AA5313" s="4" t="str" cm="1">
        <f t="array" ref="AA5313">_xlfn.IFS(Z5313&lt;=2,"Fast",Z5313&gt;5, "Slow", AND(Z5313&gt;=3,Z5313&lt;=5),"Standard")</f>
        <v>Slow</v>
      </c>
    </row>
    <row r="5314" spans="1:27" x14ac:dyDescent="0.2">
      <c r="A5314" s="4">
        <v>5313</v>
      </c>
      <c r="B5314" s="4" t="s">
        <v>7706</v>
      </c>
      <c r="C5314" s="5">
        <v>42603</v>
      </c>
      <c r="D5314" s="5">
        <v>42609</v>
      </c>
      <c r="E5314" s="4" t="s">
        <v>29</v>
      </c>
      <c r="F5314" s="4" t="s">
        <v>2447</v>
      </c>
      <c r="G5314" s="4" t="s">
        <v>2446</v>
      </c>
      <c r="H5314" s="4" t="s">
        <v>102</v>
      </c>
      <c r="I5314" s="4" t="s">
        <v>17</v>
      </c>
      <c r="J5314" s="4" t="s">
        <v>5444</v>
      </c>
      <c r="K5314" s="4" t="s">
        <v>636</v>
      </c>
      <c r="L5314" s="4">
        <v>27834</v>
      </c>
      <c r="M5314" s="4" t="s">
        <v>7</v>
      </c>
      <c r="N5314" s="4" t="s">
        <v>3716</v>
      </c>
      <c r="O5314" s="4" t="s">
        <v>13</v>
      </c>
      <c r="P5314" s="4" t="s">
        <v>64</v>
      </c>
      <c r="Q5314" s="4" t="s">
        <v>3715</v>
      </c>
      <c r="R5314" s="4">
        <v>28.047999999999998</v>
      </c>
      <c r="S5314" s="4">
        <v>2</v>
      </c>
      <c r="T5314" s="4">
        <v>0.2</v>
      </c>
      <c r="U5314" s="4">
        <v>3.5059999999999998</v>
      </c>
      <c r="V5314" s="4" t="str">
        <f>INDEX(Regional_Lookup!$B$2:$B$5,MATCH('Sample - Superstore'!M5314,Regional_Lookup!$A$2:$A$5,0))</f>
        <v>Maria Santos</v>
      </c>
      <c r="W5314" s="4">
        <f>INDEX(Regional_Lookup!$C$2:$C$5, MATCH('Sample - Superstore'!M5314,Regional_Lookup!$A$2:$A$5, 0))</f>
        <v>0.15</v>
      </c>
      <c r="X5314" s="4">
        <f>U5314/R5314</f>
        <v>0.125</v>
      </c>
      <c r="Y5314" s="4" t="str">
        <f>IF(X5314&gt;=W5314, "Yes", "No")</f>
        <v>No</v>
      </c>
      <c r="Z5314" s="4">
        <f>D5314-C5314</f>
        <v>6</v>
      </c>
      <c r="AA5314" s="4" t="str" cm="1">
        <f t="array" ref="AA5314">_xlfn.IFS(Z5314&lt;=2,"Fast",Z5314&gt;5, "Slow", AND(Z5314&gt;=3,Z5314&lt;=5),"Standard")</f>
        <v>Slow</v>
      </c>
    </row>
    <row r="5315" spans="1:27" x14ac:dyDescent="0.2">
      <c r="A5315" s="4">
        <v>5314</v>
      </c>
      <c r="B5315" s="4" t="s">
        <v>7705</v>
      </c>
      <c r="C5315" s="5">
        <v>42855</v>
      </c>
      <c r="D5315" s="5">
        <v>42860</v>
      </c>
      <c r="E5315" s="4" t="s">
        <v>29</v>
      </c>
      <c r="F5315" s="4" t="s">
        <v>4188</v>
      </c>
      <c r="G5315" s="4" t="s">
        <v>4187</v>
      </c>
      <c r="H5315" s="4" t="s">
        <v>50</v>
      </c>
      <c r="I5315" s="4" t="s">
        <v>17</v>
      </c>
      <c r="J5315" s="4" t="s">
        <v>248</v>
      </c>
      <c r="K5315" s="4" t="s">
        <v>15</v>
      </c>
      <c r="L5315" s="4">
        <v>94110</v>
      </c>
      <c r="M5315" s="4" t="s">
        <v>9</v>
      </c>
      <c r="N5315" s="4" t="s">
        <v>3153</v>
      </c>
      <c r="O5315" s="4" t="s">
        <v>37</v>
      </c>
      <c r="P5315" s="4" t="s">
        <v>36</v>
      </c>
      <c r="Q5315" s="4" t="s">
        <v>3152</v>
      </c>
      <c r="R5315" s="4">
        <v>64.959999999999994</v>
      </c>
      <c r="S5315" s="4">
        <v>2</v>
      </c>
      <c r="T5315" s="4">
        <v>0</v>
      </c>
      <c r="U5315" s="4">
        <v>21.436800000000002</v>
      </c>
      <c r="V5315" s="4" t="str">
        <f>INDEX(Regional_Lookup!$B$2:$B$5,MATCH('Sample - Superstore'!M5315,Regional_Lookup!$A$2:$A$5,0))</f>
        <v>James Chen</v>
      </c>
      <c r="W5315" s="4">
        <f>INDEX(Regional_Lookup!$C$2:$C$5, MATCH('Sample - Superstore'!M5315,Regional_Lookup!$A$2:$A$5, 0))</f>
        <v>0.18</v>
      </c>
      <c r="X5315" s="4">
        <f>U5315/R5315</f>
        <v>0.33000000000000007</v>
      </c>
      <c r="Y5315" s="4" t="str">
        <f>IF(X5315&gt;=W5315, "Yes", "No")</f>
        <v>Yes</v>
      </c>
      <c r="Z5315" s="4">
        <f>D5315-C5315</f>
        <v>5</v>
      </c>
      <c r="AA5315" s="4" t="str" cm="1">
        <f t="array" ref="AA5315">_xlfn.IFS(Z5315&lt;=2,"Fast",Z5315&gt;5, "Slow", AND(Z5315&gt;=3,Z5315&lt;=5),"Standard")</f>
        <v>Standard</v>
      </c>
    </row>
    <row r="5316" spans="1:27" x14ac:dyDescent="0.2">
      <c r="A5316" s="4">
        <v>5315</v>
      </c>
      <c r="B5316" s="4" t="s">
        <v>7705</v>
      </c>
      <c r="C5316" s="5">
        <v>42855</v>
      </c>
      <c r="D5316" s="5">
        <v>42860</v>
      </c>
      <c r="E5316" s="4" t="s">
        <v>29</v>
      </c>
      <c r="F5316" s="4" t="s">
        <v>4188</v>
      </c>
      <c r="G5316" s="4" t="s">
        <v>4187</v>
      </c>
      <c r="H5316" s="4" t="s">
        <v>50</v>
      </c>
      <c r="I5316" s="4" t="s">
        <v>17</v>
      </c>
      <c r="J5316" s="4" t="s">
        <v>248</v>
      </c>
      <c r="K5316" s="4" t="s">
        <v>15</v>
      </c>
      <c r="L5316" s="4">
        <v>94110</v>
      </c>
      <c r="M5316" s="4" t="s">
        <v>9</v>
      </c>
      <c r="N5316" s="4" t="s">
        <v>2661</v>
      </c>
      <c r="O5316" s="4" t="s">
        <v>13</v>
      </c>
      <c r="P5316" s="4" t="s">
        <v>121</v>
      </c>
      <c r="Q5316" s="4" t="s">
        <v>2660</v>
      </c>
      <c r="R5316" s="4">
        <v>30.56</v>
      </c>
      <c r="S5316" s="4">
        <v>4</v>
      </c>
      <c r="T5316" s="4">
        <v>0</v>
      </c>
      <c r="U5316" s="4">
        <v>14.974399999999999</v>
      </c>
      <c r="V5316" s="4" t="str">
        <f>INDEX(Regional_Lookup!$B$2:$B$5,MATCH('Sample - Superstore'!M5316,Regional_Lookup!$A$2:$A$5,0))</f>
        <v>James Chen</v>
      </c>
      <c r="W5316" s="4">
        <f>INDEX(Regional_Lookup!$C$2:$C$5, MATCH('Sample - Superstore'!M5316,Regional_Lookup!$A$2:$A$5, 0))</f>
        <v>0.18</v>
      </c>
      <c r="X5316" s="4">
        <f>U5316/R5316</f>
        <v>0.49</v>
      </c>
      <c r="Y5316" s="4" t="str">
        <f>IF(X5316&gt;=W5316, "Yes", "No")</f>
        <v>Yes</v>
      </c>
      <c r="Z5316" s="4">
        <f>D5316-C5316</f>
        <v>5</v>
      </c>
      <c r="AA5316" s="4" t="str" cm="1">
        <f t="array" ref="AA5316">_xlfn.IFS(Z5316&lt;=2,"Fast",Z5316&gt;5, "Slow", AND(Z5316&gt;=3,Z5316&lt;=5),"Standard")</f>
        <v>Standard</v>
      </c>
    </row>
    <row r="5317" spans="1:27" x14ac:dyDescent="0.2">
      <c r="A5317" s="4">
        <v>5316</v>
      </c>
      <c r="B5317" s="4" t="s">
        <v>7704</v>
      </c>
      <c r="C5317" s="5">
        <v>42492</v>
      </c>
      <c r="D5317" s="5">
        <v>42498</v>
      </c>
      <c r="E5317" s="4" t="s">
        <v>29</v>
      </c>
      <c r="F5317" s="4" t="s">
        <v>597</v>
      </c>
      <c r="G5317" s="4" t="s">
        <v>596</v>
      </c>
      <c r="H5317" s="4" t="s">
        <v>18</v>
      </c>
      <c r="I5317" s="4" t="s">
        <v>17</v>
      </c>
      <c r="J5317" s="4" t="s">
        <v>1171</v>
      </c>
      <c r="K5317" s="4" t="s">
        <v>636</v>
      </c>
      <c r="L5317" s="4">
        <v>27405</v>
      </c>
      <c r="M5317" s="4" t="s">
        <v>7</v>
      </c>
      <c r="N5317" s="4" t="s">
        <v>3635</v>
      </c>
      <c r="O5317" s="4" t="s">
        <v>37</v>
      </c>
      <c r="P5317" s="4" t="s">
        <v>221</v>
      </c>
      <c r="Q5317" s="4" t="s">
        <v>3634</v>
      </c>
      <c r="R5317" s="4">
        <v>187.05600000000001</v>
      </c>
      <c r="S5317" s="4">
        <v>9</v>
      </c>
      <c r="T5317" s="4">
        <v>0.2</v>
      </c>
      <c r="U5317" s="4">
        <v>11.691000000000001</v>
      </c>
      <c r="V5317" s="4" t="str">
        <f>INDEX(Regional_Lookup!$B$2:$B$5,MATCH('Sample - Superstore'!M5317,Regional_Lookup!$A$2:$A$5,0))</f>
        <v>Maria Santos</v>
      </c>
      <c r="W5317" s="4">
        <f>INDEX(Regional_Lookup!$C$2:$C$5, MATCH('Sample - Superstore'!M5317,Regional_Lookup!$A$2:$A$5, 0))</f>
        <v>0.15</v>
      </c>
      <c r="X5317" s="4">
        <f>U5317/R5317</f>
        <v>6.25E-2</v>
      </c>
      <c r="Y5317" s="4" t="str">
        <f>IF(X5317&gt;=W5317, "Yes", "No")</f>
        <v>No</v>
      </c>
      <c r="Z5317" s="4">
        <f>D5317-C5317</f>
        <v>6</v>
      </c>
      <c r="AA5317" s="4" t="str" cm="1">
        <f t="array" ref="AA5317">_xlfn.IFS(Z5317&lt;=2,"Fast",Z5317&gt;5, "Slow", AND(Z5317&gt;=3,Z5317&lt;=5),"Standard")</f>
        <v>Slow</v>
      </c>
    </row>
    <row r="5318" spans="1:27" x14ac:dyDescent="0.2">
      <c r="A5318" s="4">
        <v>5317</v>
      </c>
      <c r="B5318" s="4" t="s">
        <v>7703</v>
      </c>
      <c r="C5318" s="5">
        <v>43010</v>
      </c>
      <c r="D5318" s="5">
        <v>43013</v>
      </c>
      <c r="E5318" s="4" t="s">
        <v>89</v>
      </c>
      <c r="F5318" s="4" t="s">
        <v>5074</v>
      </c>
      <c r="G5318" s="4" t="s">
        <v>5073</v>
      </c>
      <c r="H5318" s="4" t="s">
        <v>102</v>
      </c>
      <c r="I5318" s="4" t="s">
        <v>17</v>
      </c>
      <c r="J5318" s="4" t="s">
        <v>3608</v>
      </c>
      <c r="K5318" s="4" t="s">
        <v>1877</v>
      </c>
      <c r="L5318" s="4">
        <v>37918</v>
      </c>
      <c r="M5318" s="4" t="s">
        <v>7</v>
      </c>
      <c r="N5318" s="4" t="s">
        <v>716</v>
      </c>
      <c r="O5318" s="4" t="s">
        <v>37</v>
      </c>
      <c r="P5318" s="4" t="s">
        <v>36</v>
      </c>
      <c r="Q5318" s="4" t="s">
        <v>715</v>
      </c>
      <c r="R5318" s="4">
        <v>11.808</v>
      </c>
      <c r="S5318" s="4">
        <v>2</v>
      </c>
      <c r="T5318" s="4">
        <v>0.2</v>
      </c>
      <c r="U5318" s="4">
        <v>1.3284</v>
      </c>
      <c r="V5318" s="4" t="str">
        <f>INDEX(Regional_Lookup!$B$2:$B$5,MATCH('Sample - Superstore'!M5318,Regional_Lookup!$A$2:$A$5,0))</f>
        <v>Maria Santos</v>
      </c>
      <c r="W5318" s="4">
        <f>INDEX(Regional_Lookup!$C$2:$C$5, MATCH('Sample - Superstore'!M5318,Regional_Lookup!$A$2:$A$5, 0))</f>
        <v>0.15</v>
      </c>
      <c r="X5318" s="4">
        <f>U5318/R5318</f>
        <v>0.1125</v>
      </c>
      <c r="Y5318" s="4" t="str">
        <f>IF(X5318&gt;=W5318, "Yes", "No")</f>
        <v>No</v>
      </c>
      <c r="Z5318" s="4">
        <f>D5318-C5318</f>
        <v>3</v>
      </c>
      <c r="AA5318" s="4" t="str" cm="1">
        <f t="array" ref="AA5318">_xlfn.IFS(Z5318&lt;=2,"Fast",Z5318&gt;5, "Slow", AND(Z5318&gt;=3,Z5318&lt;=5),"Standard")</f>
        <v>Standard</v>
      </c>
    </row>
    <row r="5319" spans="1:27" x14ac:dyDescent="0.2">
      <c r="A5319" s="4">
        <v>5318</v>
      </c>
      <c r="B5319" s="4" t="s">
        <v>7703</v>
      </c>
      <c r="C5319" s="5">
        <v>43010</v>
      </c>
      <c r="D5319" s="5">
        <v>43013</v>
      </c>
      <c r="E5319" s="4" t="s">
        <v>89</v>
      </c>
      <c r="F5319" s="4" t="s">
        <v>5074</v>
      </c>
      <c r="G5319" s="4" t="s">
        <v>5073</v>
      </c>
      <c r="H5319" s="4" t="s">
        <v>102</v>
      </c>
      <c r="I5319" s="4" t="s">
        <v>17</v>
      </c>
      <c r="J5319" s="4" t="s">
        <v>3608</v>
      </c>
      <c r="K5319" s="4" t="s">
        <v>1877</v>
      </c>
      <c r="L5319" s="4">
        <v>37918</v>
      </c>
      <c r="M5319" s="4" t="s">
        <v>7</v>
      </c>
      <c r="N5319" s="4" t="s">
        <v>261</v>
      </c>
      <c r="O5319" s="4" t="s">
        <v>37</v>
      </c>
      <c r="P5319" s="4" t="s">
        <v>36</v>
      </c>
      <c r="Q5319" s="4" t="s">
        <v>260</v>
      </c>
      <c r="R5319" s="4">
        <v>9.6560000000000006</v>
      </c>
      <c r="S5319" s="4">
        <v>1</v>
      </c>
      <c r="T5319" s="4">
        <v>0.2</v>
      </c>
      <c r="U5319" s="4">
        <v>1.5690999999999999</v>
      </c>
      <c r="V5319" s="4" t="str">
        <f>INDEX(Regional_Lookup!$B$2:$B$5,MATCH('Sample - Superstore'!M5319,Regional_Lookup!$A$2:$A$5,0))</f>
        <v>Maria Santos</v>
      </c>
      <c r="W5319" s="4">
        <f>INDEX(Regional_Lookup!$C$2:$C$5, MATCH('Sample - Superstore'!M5319,Regional_Lookup!$A$2:$A$5, 0))</f>
        <v>0.15</v>
      </c>
      <c r="X5319" s="4">
        <f>U5319/R5319</f>
        <v>0.16249999999999998</v>
      </c>
      <c r="Y5319" s="4" t="str">
        <f>IF(X5319&gt;=W5319, "Yes", "No")</f>
        <v>Yes</v>
      </c>
      <c r="Z5319" s="4">
        <f>D5319-C5319</f>
        <v>3</v>
      </c>
      <c r="AA5319" s="4" t="str" cm="1">
        <f t="array" ref="AA5319">_xlfn.IFS(Z5319&lt;=2,"Fast",Z5319&gt;5, "Slow", AND(Z5319&gt;=3,Z5319&lt;=5),"Standard")</f>
        <v>Standard</v>
      </c>
    </row>
    <row r="5320" spans="1:27" x14ac:dyDescent="0.2">
      <c r="A5320" s="4">
        <v>5319</v>
      </c>
      <c r="B5320" s="4" t="s">
        <v>7703</v>
      </c>
      <c r="C5320" s="5">
        <v>43010</v>
      </c>
      <c r="D5320" s="5">
        <v>43013</v>
      </c>
      <c r="E5320" s="4" t="s">
        <v>89</v>
      </c>
      <c r="F5320" s="4" t="s">
        <v>5074</v>
      </c>
      <c r="G5320" s="4" t="s">
        <v>5073</v>
      </c>
      <c r="H5320" s="4" t="s">
        <v>102</v>
      </c>
      <c r="I5320" s="4" t="s">
        <v>17</v>
      </c>
      <c r="J5320" s="4" t="s">
        <v>3608</v>
      </c>
      <c r="K5320" s="4" t="s">
        <v>1877</v>
      </c>
      <c r="L5320" s="4">
        <v>37918</v>
      </c>
      <c r="M5320" s="4" t="s">
        <v>7</v>
      </c>
      <c r="N5320" s="4" t="s">
        <v>1131</v>
      </c>
      <c r="O5320" s="4" t="s">
        <v>13</v>
      </c>
      <c r="P5320" s="4" t="s">
        <v>24</v>
      </c>
      <c r="Q5320" s="4" t="s">
        <v>1130</v>
      </c>
      <c r="R5320" s="4">
        <v>20.736000000000001</v>
      </c>
      <c r="S5320" s="4">
        <v>4</v>
      </c>
      <c r="T5320" s="4">
        <v>0.2</v>
      </c>
      <c r="U5320" s="4">
        <v>7.2576000000000001</v>
      </c>
      <c r="V5320" s="4" t="str">
        <f>INDEX(Regional_Lookup!$B$2:$B$5,MATCH('Sample - Superstore'!M5320,Regional_Lookup!$A$2:$A$5,0))</f>
        <v>Maria Santos</v>
      </c>
      <c r="W5320" s="4">
        <f>INDEX(Regional_Lookup!$C$2:$C$5, MATCH('Sample - Superstore'!M5320,Regional_Lookup!$A$2:$A$5, 0))</f>
        <v>0.15</v>
      </c>
      <c r="X5320" s="4">
        <f>U5320/R5320</f>
        <v>0.35</v>
      </c>
      <c r="Y5320" s="4" t="str">
        <f>IF(X5320&gt;=W5320, "Yes", "No")</f>
        <v>Yes</v>
      </c>
      <c r="Z5320" s="4">
        <f>D5320-C5320</f>
        <v>3</v>
      </c>
      <c r="AA5320" s="4" t="str" cm="1">
        <f t="array" ref="AA5320">_xlfn.IFS(Z5320&lt;=2,"Fast",Z5320&gt;5, "Slow", AND(Z5320&gt;=3,Z5320&lt;=5),"Standard")</f>
        <v>Standard</v>
      </c>
    </row>
    <row r="5321" spans="1:27" x14ac:dyDescent="0.2">
      <c r="A5321" s="4">
        <v>5320</v>
      </c>
      <c r="B5321" s="4" t="s">
        <v>7703</v>
      </c>
      <c r="C5321" s="5">
        <v>43010</v>
      </c>
      <c r="D5321" s="5">
        <v>43013</v>
      </c>
      <c r="E5321" s="4" t="s">
        <v>89</v>
      </c>
      <c r="F5321" s="4" t="s">
        <v>5074</v>
      </c>
      <c r="G5321" s="4" t="s">
        <v>5073</v>
      </c>
      <c r="H5321" s="4" t="s">
        <v>102</v>
      </c>
      <c r="I5321" s="4" t="s">
        <v>17</v>
      </c>
      <c r="J5321" s="4" t="s">
        <v>3608</v>
      </c>
      <c r="K5321" s="4" t="s">
        <v>1877</v>
      </c>
      <c r="L5321" s="4">
        <v>37918</v>
      </c>
      <c r="M5321" s="4" t="s">
        <v>7</v>
      </c>
      <c r="N5321" s="4" t="s">
        <v>743</v>
      </c>
      <c r="O5321" s="4" t="s">
        <v>13</v>
      </c>
      <c r="P5321" s="4" t="s">
        <v>100</v>
      </c>
      <c r="Q5321" s="4" t="s">
        <v>742</v>
      </c>
      <c r="R5321" s="4">
        <v>27.36</v>
      </c>
      <c r="S5321" s="4">
        <v>3</v>
      </c>
      <c r="T5321" s="4">
        <v>0.7</v>
      </c>
      <c r="U5321" s="4">
        <v>-21.888000000000002</v>
      </c>
      <c r="V5321" s="4" t="str">
        <f>INDEX(Regional_Lookup!$B$2:$B$5,MATCH('Sample - Superstore'!M5321,Regional_Lookup!$A$2:$A$5,0))</f>
        <v>Maria Santos</v>
      </c>
      <c r="W5321" s="4">
        <f>INDEX(Regional_Lookup!$C$2:$C$5, MATCH('Sample - Superstore'!M5321,Regional_Lookup!$A$2:$A$5, 0))</f>
        <v>0.15</v>
      </c>
      <c r="X5321" s="4">
        <f>U5321/R5321</f>
        <v>-0.8</v>
      </c>
      <c r="Y5321" s="4" t="str">
        <f>IF(X5321&gt;=W5321, "Yes", "No")</f>
        <v>No</v>
      </c>
      <c r="Z5321" s="4">
        <f>D5321-C5321</f>
        <v>3</v>
      </c>
      <c r="AA5321" s="4" t="str" cm="1">
        <f t="array" ref="AA5321">_xlfn.IFS(Z5321&lt;=2,"Fast",Z5321&gt;5, "Slow", AND(Z5321&gt;=3,Z5321&lt;=5),"Standard")</f>
        <v>Standard</v>
      </c>
    </row>
    <row r="5322" spans="1:27" x14ac:dyDescent="0.2">
      <c r="A5322" s="4">
        <v>5321</v>
      </c>
      <c r="B5322" s="4" t="s">
        <v>7703</v>
      </c>
      <c r="C5322" s="5">
        <v>43010</v>
      </c>
      <c r="D5322" s="5">
        <v>43013</v>
      </c>
      <c r="E5322" s="4" t="s">
        <v>89</v>
      </c>
      <c r="F5322" s="4" t="s">
        <v>5074</v>
      </c>
      <c r="G5322" s="4" t="s">
        <v>5073</v>
      </c>
      <c r="H5322" s="4" t="s">
        <v>102</v>
      </c>
      <c r="I5322" s="4" t="s">
        <v>17</v>
      </c>
      <c r="J5322" s="4" t="s">
        <v>3608</v>
      </c>
      <c r="K5322" s="4" t="s">
        <v>1877</v>
      </c>
      <c r="L5322" s="4">
        <v>37918</v>
      </c>
      <c r="M5322" s="4" t="s">
        <v>7</v>
      </c>
      <c r="N5322" s="4" t="s">
        <v>404</v>
      </c>
      <c r="O5322" s="4" t="s">
        <v>37</v>
      </c>
      <c r="P5322" s="4" t="s">
        <v>92</v>
      </c>
      <c r="Q5322" s="4" t="s">
        <v>403</v>
      </c>
      <c r="R5322" s="4">
        <v>2314.116</v>
      </c>
      <c r="S5322" s="4">
        <v>7</v>
      </c>
      <c r="T5322" s="4">
        <v>0.4</v>
      </c>
      <c r="U5322" s="4">
        <v>-1002.7836</v>
      </c>
      <c r="V5322" s="4" t="str">
        <f>INDEX(Regional_Lookup!$B$2:$B$5,MATCH('Sample - Superstore'!M5322,Regional_Lookup!$A$2:$A$5,0))</f>
        <v>Maria Santos</v>
      </c>
      <c r="W5322" s="4">
        <f>INDEX(Regional_Lookup!$C$2:$C$5, MATCH('Sample - Superstore'!M5322,Regional_Lookup!$A$2:$A$5, 0))</f>
        <v>0.15</v>
      </c>
      <c r="X5322" s="4">
        <f>U5322/R5322</f>
        <v>-0.43333333333333335</v>
      </c>
      <c r="Y5322" s="4" t="str">
        <f>IF(X5322&gt;=W5322, "Yes", "No")</f>
        <v>No</v>
      </c>
      <c r="Z5322" s="4">
        <f>D5322-C5322</f>
        <v>3</v>
      </c>
      <c r="AA5322" s="4" t="str" cm="1">
        <f t="array" ref="AA5322">_xlfn.IFS(Z5322&lt;=2,"Fast",Z5322&gt;5, "Slow", AND(Z5322&gt;=3,Z5322&lt;=5),"Standard")</f>
        <v>Standard</v>
      </c>
    </row>
    <row r="5323" spans="1:27" x14ac:dyDescent="0.2">
      <c r="A5323" s="4">
        <v>5322</v>
      </c>
      <c r="B5323" s="4" t="s">
        <v>7703</v>
      </c>
      <c r="C5323" s="5">
        <v>43010</v>
      </c>
      <c r="D5323" s="5">
        <v>43013</v>
      </c>
      <c r="E5323" s="4" t="s">
        <v>89</v>
      </c>
      <c r="F5323" s="4" t="s">
        <v>5074</v>
      </c>
      <c r="G5323" s="4" t="s">
        <v>5073</v>
      </c>
      <c r="H5323" s="4" t="s">
        <v>102</v>
      </c>
      <c r="I5323" s="4" t="s">
        <v>17</v>
      </c>
      <c r="J5323" s="4" t="s">
        <v>3608</v>
      </c>
      <c r="K5323" s="4" t="s">
        <v>1877</v>
      </c>
      <c r="L5323" s="4">
        <v>37918</v>
      </c>
      <c r="M5323" s="4" t="s">
        <v>7</v>
      </c>
      <c r="N5323" s="4" t="s">
        <v>985</v>
      </c>
      <c r="O5323" s="4" t="s">
        <v>13</v>
      </c>
      <c r="P5323" s="4" t="s">
        <v>100</v>
      </c>
      <c r="Q5323" s="4" t="s">
        <v>984</v>
      </c>
      <c r="R5323" s="4">
        <v>34.235999999999997</v>
      </c>
      <c r="S5323" s="4">
        <v>4</v>
      </c>
      <c r="T5323" s="4">
        <v>0.7</v>
      </c>
      <c r="U5323" s="4">
        <v>-26.247599999999998</v>
      </c>
      <c r="V5323" s="4" t="str">
        <f>INDEX(Regional_Lookup!$B$2:$B$5,MATCH('Sample - Superstore'!M5323,Regional_Lookup!$A$2:$A$5,0))</f>
        <v>Maria Santos</v>
      </c>
      <c r="W5323" s="4">
        <f>INDEX(Regional_Lookup!$C$2:$C$5, MATCH('Sample - Superstore'!M5323,Regional_Lookup!$A$2:$A$5, 0))</f>
        <v>0.15</v>
      </c>
      <c r="X5323" s="4">
        <f>U5323/R5323</f>
        <v>-0.76666666666666672</v>
      </c>
      <c r="Y5323" s="4" t="str">
        <f>IF(X5323&gt;=W5323, "Yes", "No")</f>
        <v>No</v>
      </c>
      <c r="Z5323" s="4">
        <f>D5323-C5323</f>
        <v>3</v>
      </c>
      <c r="AA5323" s="4" t="str" cm="1">
        <f t="array" ref="AA5323">_xlfn.IFS(Z5323&lt;=2,"Fast",Z5323&gt;5, "Slow", AND(Z5323&gt;=3,Z5323&lt;=5),"Standard")</f>
        <v>Standard</v>
      </c>
    </row>
    <row r="5324" spans="1:27" x14ac:dyDescent="0.2">
      <c r="A5324" s="4">
        <v>5323</v>
      </c>
      <c r="B5324" s="4" t="s">
        <v>7703</v>
      </c>
      <c r="C5324" s="5">
        <v>43010</v>
      </c>
      <c r="D5324" s="5">
        <v>43013</v>
      </c>
      <c r="E5324" s="4" t="s">
        <v>89</v>
      </c>
      <c r="F5324" s="4" t="s">
        <v>5074</v>
      </c>
      <c r="G5324" s="4" t="s">
        <v>5073</v>
      </c>
      <c r="H5324" s="4" t="s">
        <v>102</v>
      </c>
      <c r="I5324" s="4" t="s">
        <v>17</v>
      </c>
      <c r="J5324" s="4" t="s">
        <v>3608</v>
      </c>
      <c r="K5324" s="4" t="s">
        <v>1877</v>
      </c>
      <c r="L5324" s="4">
        <v>37918</v>
      </c>
      <c r="M5324" s="4" t="s">
        <v>7</v>
      </c>
      <c r="N5324" s="4" t="s">
        <v>1446</v>
      </c>
      <c r="O5324" s="4" t="s">
        <v>37</v>
      </c>
      <c r="P5324" s="4" t="s">
        <v>36</v>
      </c>
      <c r="Q5324" s="4" t="s">
        <v>1445</v>
      </c>
      <c r="R5324" s="4">
        <v>19.760000000000002</v>
      </c>
      <c r="S5324" s="4">
        <v>2</v>
      </c>
      <c r="T5324" s="4">
        <v>0.2</v>
      </c>
      <c r="U5324" s="4">
        <v>5.9279999999999999</v>
      </c>
      <c r="V5324" s="4" t="str">
        <f>INDEX(Regional_Lookup!$B$2:$B$5,MATCH('Sample - Superstore'!M5324,Regional_Lookup!$A$2:$A$5,0))</f>
        <v>Maria Santos</v>
      </c>
      <c r="W5324" s="4">
        <f>INDEX(Regional_Lookup!$C$2:$C$5, MATCH('Sample - Superstore'!M5324,Regional_Lookup!$A$2:$A$5, 0))</f>
        <v>0.15</v>
      </c>
      <c r="X5324" s="4">
        <f>U5324/R5324</f>
        <v>0.3</v>
      </c>
      <c r="Y5324" s="4" t="str">
        <f>IF(X5324&gt;=W5324, "Yes", "No")</f>
        <v>Yes</v>
      </c>
      <c r="Z5324" s="4">
        <f>D5324-C5324</f>
        <v>3</v>
      </c>
      <c r="AA5324" s="4" t="str" cm="1">
        <f t="array" ref="AA5324">_xlfn.IFS(Z5324&lt;=2,"Fast",Z5324&gt;5, "Slow", AND(Z5324&gt;=3,Z5324&lt;=5),"Standard")</f>
        <v>Standard</v>
      </c>
    </row>
    <row r="5325" spans="1:27" x14ac:dyDescent="0.2">
      <c r="A5325" s="4">
        <v>5324</v>
      </c>
      <c r="B5325" s="4" t="s">
        <v>7702</v>
      </c>
      <c r="C5325" s="5">
        <v>42996</v>
      </c>
      <c r="D5325" s="5">
        <v>43001</v>
      </c>
      <c r="E5325" s="4" t="s">
        <v>21</v>
      </c>
      <c r="F5325" s="4" t="s">
        <v>347</v>
      </c>
      <c r="G5325" s="4" t="s">
        <v>346</v>
      </c>
      <c r="H5325" s="4" t="s">
        <v>18</v>
      </c>
      <c r="I5325" s="4" t="s">
        <v>17</v>
      </c>
      <c r="J5325" s="4" t="s">
        <v>7701</v>
      </c>
      <c r="K5325" s="4" t="s">
        <v>935</v>
      </c>
      <c r="L5325" s="4">
        <v>68801</v>
      </c>
      <c r="M5325" s="4" t="s">
        <v>3</v>
      </c>
      <c r="N5325" s="4" t="s">
        <v>4107</v>
      </c>
      <c r="O5325" s="4" t="s">
        <v>13</v>
      </c>
      <c r="P5325" s="4" t="s">
        <v>24</v>
      </c>
      <c r="Q5325" s="4" t="s">
        <v>4106</v>
      </c>
      <c r="R5325" s="4">
        <v>15.96</v>
      </c>
      <c r="S5325" s="4">
        <v>2</v>
      </c>
      <c r="T5325" s="4">
        <v>0</v>
      </c>
      <c r="U5325" s="4">
        <v>7.98</v>
      </c>
      <c r="V5325" s="4" t="str">
        <f>INDEX(Regional_Lookup!$B$2:$B$5,MATCH('Sample - Superstore'!M5325,Regional_Lookup!$A$2:$A$5,0))</f>
        <v>David Johnson</v>
      </c>
      <c r="W5325" s="4">
        <f>INDEX(Regional_Lookup!$C$2:$C$5, MATCH('Sample - Superstore'!M5325,Regional_Lookup!$A$2:$A$5, 0))</f>
        <v>0.14000000000000001</v>
      </c>
      <c r="X5325" s="4">
        <f>U5325/R5325</f>
        <v>0.5</v>
      </c>
      <c r="Y5325" s="4" t="str">
        <f>IF(X5325&gt;=W5325, "Yes", "No")</f>
        <v>Yes</v>
      </c>
      <c r="Z5325" s="4">
        <f>D5325-C5325</f>
        <v>5</v>
      </c>
      <c r="AA5325" s="4" t="str" cm="1">
        <f t="array" ref="AA5325">_xlfn.IFS(Z5325&lt;=2,"Fast",Z5325&gt;5, "Slow", AND(Z5325&gt;=3,Z5325&lt;=5),"Standard")</f>
        <v>Standard</v>
      </c>
    </row>
    <row r="5326" spans="1:27" x14ac:dyDescent="0.2">
      <c r="A5326" s="4">
        <v>5325</v>
      </c>
      <c r="B5326" s="4" t="s">
        <v>7698</v>
      </c>
      <c r="C5326" s="5">
        <v>42342</v>
      </c>
      <c r="D5326" s="5">
        <v>42347</v>
      </c>
      <c r="E5326" s="4" t="s">
        <v>29</v>
      </c>
      <c r="F5326" s="4" t="s">
        <v>3808</v>
      </c>
      <c r="G5326" s="4" t="s">
        <v>3807</v>
      </c>
      <c r="H5326" s="4" t="s">
        <v>18</v>
      </c>
      <c r="I5326" s="4" t="s">
        <v>17</v>
      </c>
      <c r="J5326" s="4" t="s">
        <v>443</v>
      </c>
      <c r="K5326" s="4" t="s">
        <v>15</v>
      </c>
      <c r="L5326" s="4">
        <v>90712</v>
      </c>
      <c r="M5326" s="4" t="s">
        <v>9</v>
      </c>
      <c r="N5326" s="4" t="s">
        <v>7700</v>
      </c>
      <c r="O5326" s="4" t="s">
        <v>13</v>
      </c>
      <c r="P5326" s="4" t="s">
        <v>116</v>
      </c>
      <c r="Q5326" s="4" t="s">
        <v>7699</v>
      </c>
      <c r="R5326" s="4">
        <v>16.899999999999999</v>
      </c>
      <c r="S5326" s="4">
        <v>5</v>
      </c>
      <c r="T5326" s="4">
        <v>0</v>
      </c>
      <c r="U5326" s="4">
        <v>6.2530000000000001</v>
      </c>
      <c r="V5326" s="4" t="str">
        <f>INDEX(Regional_Lookup!$B$2:$B$5,MATCH('Sample - Superstore'!M5326,Regional_Lookup!$A$2:$A$5,0))</f>
        <v>James Chen</v>
      </c>
      <c r="W5326" s="4">
        <f>INDEX(Regional_Lookup!$C$2:$C$5, MATCH('Sample - Superstore'!M5326,Regional_Lookup!$A$2:$A$5, 0))</f>
        <v>0.18</v>
      </c>
      <c r="X5326" s="4">
        <f>U5326/R5326</f>
        <v>0.37000000000000005</v>
      </c>
      <c r="Y5326" s="4" t="str">
        <f>IF(X5326&gt;=W5326, "Yes", "No")</f>
        <v>Yes</v>
      </c>
      <c r="Z5326" s="4">
        <f>D5326-C5326</f>
        <v>5</v>
      </c>
      <c r="AA5326" s="4" t="str" cm="1">
        <f t="array" ref="AA5326">_xlfn.IFS(Z5326&lt;=2,"Fast",Z5326&gt;5, "Slow", AND(Z5326&gt;=3,Z5326&lt;=5),"Standard")</f>
        <v>Standard</v>
      </c>
    </row>
    <row r="5327" spans="1:27" x14ac:dyDescent="0.2">
      <c r="A5327" s="4">
        <v>5326</v>
      </c>
      <c r="B5327" s="4" t="s">
        <v>7698</v>
      </c>
      <c r="C5327" s="5">
        <v>42342</v>
      </c>
      <c r="D5327" s="5">
        <v>42347</v>
      </c>
      <c r="E5327" s="4" t="s">
        <v>29</v>
      </c>
      <c r="F5327" s="4" t="s">
        <v>3808</v>
      </c>
      <c r="G5327" s="4" t="s">
        <v>3807</v>
      </c>
      <c r="H5327" s="4" t="s">
        <v>18</v>
      </c>
      <c r="I5327" s="4" t="s">
        <v>17</v>
      </c>
      <c r="J5327" s="4" t="s">
        <v>443</v>
      </c>
      <c r="K5327" s="4" t="s">
        <v>15</v>
      </c>
      <c r="L5327" s="4">
        <v>90712</v>
      </c>
      <c r="M5327" s="4" t="s">
        <v>9</v>
      </c>
      <c r="N5327" s="4" t="s">
        <v>3820</v>
      </c>
      <c r="O5327" s="4" t="s">
        <v>37</v>
      </c>
      <c r="P5327" s="4" t="s">
        <v>36</v>
      </c>
      <c r="Q5327" s="4" t="s">
        <v>5123</v>
      </c>
      <c r="R5327" s="4">
        <v>25.08</v>
      </c>
      <c r="S5327" s="4">
        <v>6</v>
      </c>
      <c r="T5327" s="4">
        <v>0</v>
      </c>
      <c r="U5327" s="4">
        <v>9.0288000000000004</v>
      </c>
      <c r="V5327" s="4" t="str">
        <f>INDEX(Regional_Lookup!$B$2:$B$5,MATCH('Sample - Superstore'!M5327,Regional_Lookup!$A$2:$A$5,0))</f>
        <v>James Chen</v>
      </c>
      <c r="W5327" s="4">
        <f>INDEX(Regional_Lookup!$C$2:$C$5, MATCH('Sample - Superstore'!M5327,Regional_Lookup!$A$2:$A$5, 0))</f>
        <v>0.18</v>
      </c>
      <c r="X5327" s="4">
        <f>U5327/R5327</f>
        <v>0.36000000000000004</v>
      </c>
      <c r="Y5327" s="4" t="str">
        <f>IF(X5327&gt;=W5327, "Yes", "No")</f>
        <v>Yes</v>
      </c>
      <c r="Z5327" s="4">
        <f>D5327-C5327</f>
        <v>5</v>
      </c>
      <c r="AA5327" s="4" t="str" cm="1">
        <f t="array" ref="AA5327">_xlfn.IFS(Z5327&lt;=2,"Fast",Z5327&gt;5, "Slow", AND(Z5327&gt;=3,Z5327&lt;=5),"Standard")</f>
        <v>Standard</v>
      </c>
    </row>
    <row r="5328" spans="1:27" x14ac:dyDescent="0.2">
      <c r="A5328" s="4">
        <v>5327</v>
      </c>
      <c r="B5328" s="4" t="s">
        <v>7697</v>
      </c>
      <c r="C5328" s="5">
        <v>42021</v>
      </c>
      <c r="D5328" s="5">
        <v>42026</v>
      </c>
      <c r="E5328" s="4" t="s">
        <v>29</v>
      </c>
      <c r="F5328" s="4" t="s">
        <v>3241</v>
      </c>
      <c r="G5328" s="4" t="s">
        <v>3240</v>
      </c>
      <c r="H5328" s="4" t="s">
        <v>50</v>
      </c>
      <c r="I5328" s="4" t="s">
        <v>17</v>
      </c>
      <c r="J5328" s="4" t="s">
        <v>1914</v>
      </c>
      <c r="K5328" s="4" t="s">
        <v>966</v>
      </c>
      <c r="L5328" s="4">
        <v>1841</v>
      </c>
      <c r="M5328" s="4" t="s">
        <v>5</v>
      </c>
      <c r="N5328" s="4" t="s">
        <v>888</v>
      </c>
      <c r="O5328" s="4" t="s">
        <v>13</v>
      </c>
      <c r="P5328" s="4" t="s">
        <v>116</v>
      </c>
      <c r="Q5328" s="4" t="s">
        <v>887</v>
      </c>
      <c r="R5328" s="4">
        <v>6.68</v>
      </c>
      <c r="S5328" s="4">
        <v>2</v>
      </c>
      <c r="T5328" s="4">
        <v>0</v>
      </c>
      <c r="U5328" s="4">
        <v>2.004</v>
      </c>
      <c r="V5328" s="4" t="str">
        <f>INDEX(Regional_Lookup!$B$2:$B$5,MATCH('Sample - Superstore'!M5328,Regional_Lookup!$A$2:$A$5,0))</f>
        <v>Sarah Miller</v>
      </c>
      <c r="W5328" s="4">
        <f>INDEX(Regional_Lookup!$C$2:$C$5, MATCH('Sample - Superstore'!M5328,Regional_Lookup!$A$2:$A$5, 0))</f>
        <v>0.16</v>
      </c>
      <c r="X5328" s="4">
        <f>U5328/R5328</f>
        <v>0.3</v>
      </c>
      <c r="Y5328" s="4" t="str">
        <f>IF(X5328&gt;=W5328, "Yes", "No")</f>
        <v>Yes</v>
      </c>
      <c r="Z5328" s="4">
        <f>D5328-C5328</f>
        <v>5</v>
      </c>
      <c r="AA5328" s="4" t="str" cm="1">
        <f t="array" ref="AA5328">_xlfn.IFS(Z5328&lt;=2,"Fast",Z5328&gt;5, "Slow", AND(Z5328&gt;=3,Z5328&lt;=5),"Standard")</f>
        <v>Standard</v>
      </c>
    </row>
    <row r="5329" spans="1:27" x14ac:dyDescent="0.2">
      <c r="A5329" s="4">
        <v>5328</v>
      </c>
      <c r="B5329" s="4" t="s">
        <v>7696</v>
      </c>
      <c r="C5329" s="5">
        <v>41645</v>
      </c>
      <c r="D5329" s="5">
        <v>41647</v>
      </c>
      <c r="E5329" s="4" t="s">
        <v>21</v>
      </c>
      <c r="F5329" s="4" t="s">
        <v>7695</v>
      </c>
      <c r="G5329" s="4" t="s">
        <v>7694</v>
      </c>
      <c r="H5329" s="4" t="s">
        <v>18</v>
      </c>
      <c r="I5329" s="4" t="s">
        <v>17</v>
      </c>
      <c r="J5329" s="4" t="s">
        <v>59</v>
      </c>
      <c r="K5329" s="4" t="s">
        <v>15</v>
      </c>
      <c r="L5329" s="4">
        <v>90049</v>
      </c>
      <c r="M5329" s="4" t="s">
        <v>9</v>
      </c>
      <c r="N5329" s="4" t="s">
        <v>2466</v>
      </c>
      <c r="O5329" s="4" t="s">
        <v>13</v>
      </c>
      <c r="P5329" s="4" t="s">
        <v>24</v>
      </c>
      <c r="Q5329" s="4" t="s">
        <v>2465</v>
      </c>
      <c r="R5329" s="4">
        <v>19.440000000000001</v>
      </c>
      <c r="S5329" s="4">
        <v>3</v>
      </c>
      <c r="T5329" s="4">
        <v>0</v>
      </c>
      <c r="U5329" s="4">
        <v>9.3312000000000008</v>
      </c>
      <c r="V5329" s="4" t="str">
        <f>INDEX(Regional_Lookup!$B$2:$B$5,MATCH('Sample - Superstore'!M5329,Regional_Lookup!$A$2:$A$5,0))</f>
        <v>James Chen</v>
      </c>
      <c r="W5329" s="4">
        <f>INDEX(Regional_Lookup!$C$2:$C$5, MATCH('Sample - Superstore'!M5329,Regional_Lookup!$A$2:$A$5, 0))</f>
        <v>0.18</v>
      </c>
      <c r="X5329" s="4">
        <f>U5329/R5329</f>
        <v>0.48000000000000004</v>
      </c>
      <c r="Y5329" s="4" t="str">
        <f>IF(X5329&gt;=W5329, "Yes", "No")</f>
        <v>Yes</v>
      </c>
      <c r="Z5329" s="4">
        <f>D5329-C5329</f>
        <v>2</v>
      </c>
      <c r="AA5329" s="4" t="str" cm="1">
        <f t="array" ref="AA5329">_xlfn.IFS(Z5329&lt;=2,"Fast",Z5329&gt;5, "Slow", AND(Z5329&gt;=3,Z5329&lt;=5),"Standard")</f>
        <v>Fast</v>
      </c>
    </row>
    <row r="5330" spans="1:27" x14ac:dyDescent="0.2">
      <c r="A5330" s="4">
        <v>5329</v>
      </c>
      <c r="B5330" s="4" t="s">
        <v>7693</v>
      </c>
      <c r="C5330" s="5">
        <v>42068</v>
      </c>
      <c r="D5330" s="5">
        <v>42072</v>
      </c>
      <c r="E5330" s="4" t="s">
        <v>29</v>
      </c>
      <c r="F5330" s="4" t="s">
        <v>4862</v>
      </c>
      <c r="G5330" s="4" t="s">
        <v>4861</v>
      </c>
      <c r="H5330" s="4" t="s">
        <v>18</v>
      </c>
      <c r="I5330" s="4" t="s">
        <v>17</v>
      </c>
      <c r="J5330" s="4" t="s">
        <v>124</v>
      </c>
      <c r="K5330" s="4" t="s">
        <v>123</v>
      </c>
      <c r="L5330" s="4">
        <v>77036</v>
      </c>
      <c r="M5330" s="4" t="s">
        <v>3</v>
      </c>
      <c r="N5330" s="4" t="s">
        <v>6153</v>
      </c>
      <c r="O5330" s="4" t="s">
        <v>33</v>
      </c>
      <c r="P5330" s="4" t="s">
        <v>32</v>
      </c>
      <c r="Q5330" s="4" t="s">
        <v>6152</v>
      </c>
      <c r="R5330" s="4">
        <v>31.92</v>
      </c>
      <c r="S5330" s="4">
        <v>2</v>
      </c>
      <c r="T5330" s="4">
        <v>0.2</v>
      </c>
      <c r="U5330" s="4">
        <v>2.3940000000000001</v>
      </c>
      <c r="V5330" s="4" t="str">
        <f>INDEX(Regional_Lookup!$B$2:$B$5,MATCH('Sample - Superstore'!M5330,Regional_Lookup!$A$2:$A$5,0))</f>
        <v>David Johnson</v>
      </c>
      <c r="W5330" s="4">
        <f>INDEX(Regional_Lookup!$C$2:$C$5, MATCH('Sample - Superstore'!M5330,Regional_Lookup!$A$2:$A$5, 0))</f>
        <v>0.14000000000000001</v>
      </c>
      <c r="X5330" s="4">
        <f>U5330/R5330</f>
        <v>7.4999999999999997E-2</v>
      </c>
      <c r="Y5330" s="4" t="str">
        <f>IF(X5330&gt;=W5330, "Yes", "No")</f>
        <v>No</v>
      </c>
      <c r="Z5330" s="4">
        <f>D5330-C5330</f>
        <v>4</v>
      </c>
      <c r="AA5330" s="4" t="str" cm="1">
        <f t="array" ref="AA5330">_xlfn.IFS(Z5330&lt;=2,"Fast",Z5330&gt;5, "Slow", AND(Z5330&gt;=3,Z5330&lt;=5),"Standard")</f>
        <v>Standard</v>
      </c>
    </row>
    <row r="5331" spans="1:27" x14ac:dyDescent="0.2">
      <c r="A5331" s="4">
        <v>5330</v>
      </c>
      <c r="B5331" s="4" t="s">
        <v>7692</v>
      </c>
      <c r="C5331" s="5">
        <v>42729</v>
      </c>
      <c r="D5331" s="5">
        <v>42732</v>
      </c>
      <c r="E5331" s="4" t="s">
        <v>21</v>
      </c>
      <c r="F5331" s="4" t="s">
        <v>4357</v>
      </c>
      <c r="G5331" s="4" t="s">
        <v>4356</v>
      </c>
      <c r="H5331" s="4" t="s">
        <v>18</v>
      </c>
      <c r="I5331" s="4" t="s">
        <v>17</v>
      </c>
      <c r="J5331" s="4" t="s">
        <v>254</v>
      </c>
      <c r="K5331" s="4" t="s">
        <v>66</v>
      </c>
      <c r="L5331" s="4">
        <v>10035</v>
      </c>
      <c r="M5331" s="4" t="s">
        <v>5</v>
      </c>
      <c r="N5331" s="4" t="s">
        <v>801</v>
      </c>
      <c r="O5331" s="4" t="s">
        <v>13</v>
      </c>
      <c r="P5331" s="4" t="s">
        <v>100</v>
      </c>
      <c r="Q5331" s="4" t="s">
        <v>800</v>
      </c>
      <c r="R5331" s="4">
        <v>33.567999999999998</v>
      </c>
      <c r="S5331" s="4">
        <v>2</v>
      </c>
      <c r="T5331" s="4">
        <v>0.2</v>
      </c>
      <c r="U5331" s="4">
        <v>11.748799999999999</v>
      </c>
      <c r="V5331" s="4" t="str">
        <f>INDEX(Regional_Lookup!$B$2:$B$5,MATCH('Sample - Superstore'!M5331,Regional_Lookup!$A$2:$A$5,0))</f>
        <v>Sarah Miller</v>
      </c>
      <c r="W5331" s="4">
        <f>INDEX(Regional_Lookup!$C$2:$C$5, MATCH('Sample - Superstore'!M5331,Regional_Lookup!$A$2:$A$5, 0))</f>
        <v>0.16</v>
      </c>
      <c r="X5331" s="4">
        <f>U5331/R5331</f>
        <v>0.35</v>
      </c>
      <c r="Y5331" s="4" t="str">
        <f>IF(X5331&gt;=W5331, "Yes", "No")</f>
        <v>Yes</v>
      </c>
      <c r="Z5331" s="4">
        <f>D5331-C5331</f>
        <v>3</v>
      </c>
      <c r="AA5331" s="4" t="str" cm="1">
        <f t="array" ref="AA5331">_xlfn.IFS(Z5331&lt;=2,"Fast",Z5331&gt;5, "Slow", AND(Z5331&gt;=3,Z5331&lt;=5),"Standard")</f>
        <v>Standard</v>
      </c>
    </row>
    <row r="5332" spans="1:27" x14ac:dyDescent="0.2">
      <c r="A5332" s="4">
        <v>5331</v>
      </c>
      <c r="B5332" s="4" t="s">
        <v>7691</v>
      </c>
      <c r="C5332" s="5">
        <v>42617</v>
      </c>
      <c r="D5332" s="5">
        <v>42621</v>
      </c>
      <c r="E5332" s="4" t="s">
        <v>29</v>
      </c>
      <c r="F5332" s="4" t="s">
        <v>5183</v>
      </c>
      <c r="G5332" s="4" t="s">
        <v>5182</v>
      </c>
      <c r="H5332" s="4" t="s">
        <v>18</v>
      </c>
      <c r="I5332" s="4" t="s">
        <v>17</v>
      </c>
      <c r="J5332" s="4" t="s">
        <v>254</v>
      </c>
      <c r="K5332" s="4" t="s">
        <v>66</v>
      </c>
      <c r="L5332" s="4">
        <v>10011</v>
      </c>
      <c r="M5332" s="4" t="s">
        <v>5</v>
      </c>
      <c r="N5332" s="4" t="s">
        <v>4256</v>
      </c>
      <c r="O5332" s="4" t="s">
        <v>37</v>
      </c>
      <c r="P5332" s="4" t="s">
        <v>36</v>
      </c>
      <c r="Q5332" s="4" t="s">
        <v>4255</v>
      </c>
      <c r="R5332" s="4">
        <v>63.94</v>
      </c>
      <c r="S5332" s="4">
        <v>1</v>
      </c>
      <c r="T5332" s="4">
        <v>0</v>
      </c>
      <c r="U5332" s="4">
        <v>24.936599999999999</v>
      </c>
      <c r="V5332" s="4" t="str">
        <f>INDEX(Regional_Lookup!$B$2:$B$5,MATCH('Sample - Superstore'!M5332,Regional_Lookup!$A$2:$A$5,0))</f>
        <v>Sarah Miller</v>
      </c>
      <c r="W5332" s="4">
        <f>INDEX(Regional_Lookup!$C$2:$C$5, MATCH('Sample - Superstore'!M5332,Regional_Lookup!$A$2:$A$5, 0))</f>
        <v>0.16</v>
      </c>
      <c r="X5332" s="4">
        <f>U5332/R5332</f>
        <v>0.39</v>
      </c>
      <c r="Y5332" s="4" t="str">
        <f>IF(X5332&gt;=W5332, "Yes", "No")</f>
        <v>Yes</v>
      </c>
      <c r="Z5332" s="4">
        <f>D5332-C5332</f>
        <v>4</v>
      </c>
      <c r="AA5332" s="4" t="str" cm="1">
        <f t="array" ref="AA5332">_xlfn.IFS(Z5332&lt;=2,"Fast",Z5332&gt;5, "Slow", AND(Z5332&gt;=3,Z5332&lt;=5),"Standard")</f>
        <v>Standard</v>
      </c>
    </row>
    <row r="5333" spans="1:27" x14ac:dyDescent="0.2">
      <c r="A5333" s="4">
        <v>5332</v>
      </c>
      <c r="B5333" s="4" t="s">
        <v>7691</v>
      </c>
      <c r="C5333" s="5">
        <v>42617</v>
      </c>
      <c r="D5333" s="5">
        <v>42621</v>
      </c>
      <c r="E5333" s="4" t="s">
        <v>29</v>
      </c>
      <c r="F5333" s="4" t="s">
        <v>5183</v>
      </c>
      <c r="G5333" s="4" t="s">
        <v>5182</v>
      </c>
      <c r="H5333" s="4" t="s">
        <v>18</v>
      </c>
      <c r="I5333" s="4" t="s">
        <v>17</v>
      </c>
      <c r="J5333" s="4" t="s">
        <v>254</v>
      </c>
      <c r="K5333" s="4" t="s">
        <v>66</v>
      </c>
      <c r="L5333" s="4">
        <v>10011</v>
      </c>
      <c r="M5333" s="4" t="s">
        <v>5</v>
      </c>
      <c r="N5333" s="4" t="s">
        <v>6225</v>
      </c>
      <c r="O5333" s="4" t="s">
        <v>13</v>
      </c>
      <c r="P5333" s="4" t="s">
        <v>100</v>
      </c>
      <c r="Q5333" s="4" t="s">
        <v>6224</v>
      </c>
      <c r="R5333" s="4">
        <v>60.6</v>
      </c>
      <c r="S5333" s="4">
        <v>5</v>
      </c>
      <c r="T5333" s="4">
        <v>0.2</v>
      </c>
      <c r="U5333" s="4">
        <v>20.452500000000001</v>
      </c>
      <c r="V5333" s="4" t="str">
        <f>INDEX(Regional_Lookup!$B$2:$B$5,MATCH('Sample - Superstore'!M5333,Regional_Lookup!$A$2:$A$5,0))</f>
        <v>Sarah Miller</v>
      </c>
      <c r="W5333" s="4">
        <f>INDEX(Regional_Lookup!$C$2:$C$5, MATCH('Sample - Superstore'!M5333,Regional_Lookup!$A$2:$A$5, 0))</f>
        <v>0.16</v>
      </c>
      <c r="X5333" s="4">
        <f>U5333/R5333</f>
        <v>0.33750000000000002</v>
      </c>
      <c r="Y5333" s="4" t="str">
        <f>IF(X5333&gt;=W5333, "Yes", "No")</f>
        <v>Yes</v>
      </c>
      <c r="Z5333" s="4">
        <f>D5333-C5333</f>
        <v>4</v>
      </c>
      <c r="AA5333" s="4" t="str" cm="1">
        <f t="array" ref="AA5333">_xlfn.IFS(Z5333&lt;=2,"Fast",Z5333&gt;5, "Slow", AND(Z5333&gt;=3,Z5333&lt;=5),"Standard")</f>
        <v>Standard</v>
      </c>
    </row>
    <row r="5334" spans="1:27" x14ac:dyDescent="0.2">
      <c r="A5334" s="4">
        <v>5333</v>
      </c>
      <c r="B5334" s="4" t="s">
        <v>7691</v>
      </c>
      <c r="C5334" s="5">
        <v>42617</v>
      </c>
      <c r="D5334" s="5">
        <v>42621</v>
      </c>
      <c r="E5334" s="4" t="s">
        <v>29</v>
      </c>
      <c r="F5334" s="4" t="s">
        <v>5183</v>
      </c>
      <c r="G5334" s="4" t="s">
        <v>5182</v>
      </c>
      <c r="H5334" s="4" t="s">
        <v>18</v>
      </c>
      <c r="I5334" s="4" t="s">
        <v>17</v>
      </c>
      <c r="J5334" s="4" t="s">
        <v>254</v>
      </c>
      <c r="K5334" s="4" t="s">
        <v>66</v>
      </c>
      <c r="L5334" s="4">
        <v>10011</v>
      </c>
      <c r="M5334" s="4" t="s">
        <v>5</v>
      </c>
      <c r="N5334" s="4" t="s">
        <v>6264</v>
      </c>
      <c r="O5334" s="4" t="s">
        <v>13</v>
      </c>
      <c r="P5334" s="4" t="s">
        <v>64</v>
      </c>
      <c r="Q5334" s="4" t="s">
        <v>6263</v>
      </c>
      <c r="R5334" s="4">
        <v>22.72</v>
      </c>
      <c r="S5334" s="4">
        <v>4</v>
      </c>
      <c r="T5334" s="4">
        <v>0</v>
      </c>
      <c r="U5334" s="4">
        <v>6.5888</v>
      </c>
      <c r="V5334" s="4" t="str">
        <f>INDEX(Regional_Lookup!$B$2:$B$5,MATCH('Sample - Superstore'!M5334,Regional_Lookup!$A$2:$A$5,0))</f>
        <v>Sarah Miller</v>
      </c>
      <c r="W5334" s="4">
        <f>INDEX(Regional_Lookup!$C$2:$C$5, MATCH('Sample - Superstore'!M5334,Regional_Lookup!$A$2:$A$5, 0))</f>
        <v>0.16</v>
      </c>
      <c r="X5334" s="4">
        <f>U5334/R5334</f>
        <v>0.29000000000000004</v>
      </c>
      <c r="Y5334" s="4" t="str">
        <f>IF(X5334&gt;=W5334, "Yes", "No")</f>
        <v>Yes</v>
      </c>
      <c r="Z5334" s="4">
        <f>D5334-C5334</f>
        <v>4</v>
      </c>
      <c r="AA5334" s="4" t="str" cm="1">
        <f t="array" ref="AA5334">_xlfn.IFS(Z5334&lt;=2,"Fast",Z5334&gt;5, "Slow", AND(Z5334&gt;=3,Z5334&lt;=5),"Standard")</f>
        <v>Standard</v>
      </c>
    </row>
    <row r="5335" spans="1:27" x14ac:dyDescent="0.2">
      <c r="A5335" s="4">
        <v>5334</v>
      </c>
      <c r="B5335" s="4" t="s">
        <v>7690</v>
      </c>
      <c r="C5335" s="5">
        <v>41877</v>
      </c>
      <c r="D5335" s="5">
        <v>41883</v>
      </c>
      <c r="E5335" s="4" t="s">
        <v>29</v>
      </c>
      <c r="F5335" s="4" t="s">
        <v>1919</v>
      </c>
      <c r="G5335" s="4" t="s">
        <v>1918</v>
      </c>
      <c r="H5335" s="4" t="s">
        <v>18</v>
      </c>
      <c r="I5335" s="4" t="s">
        <v>17</v>
      </c>
      <c r="J5335" s="4" t="s">
        <v>148</v>
      </c>
      <c r="K5335" s="4" t="s">
        <v>147</v>
      </c>
      <c r="L5335" s="4">
        <v>19711</v>
      </c>
      <c r="M5335" s="4" t="s">
        <v>5</v>
      </c>
      <c r="N5335" s="4" t="s">
        <v>2055</v>
      </c>
      <c r="O5335" s="4" t="s">
        <v>37</v>
      </c>
      <c r="P5335" s="4" t="s">
        <v>36</v>
      </c>
      <c r="Q5335" s="4" t="s">
        <v>2054</v>
      </c>
      <c r="R5335" s="4">
        <v>10.68</v>
      </c>
      <c r="S5335" s="4">
        <v>4</v>
      </c>
      <c r="T5335" s="4">
        <v>0</v>
      </c>
      <c r="U5335" s="4">
        <v>4.0583999999999998</v>
      </c>
      <c r="V5335" s="4" t="str">
        <f>INDEX(Regional_Lookup!$B$2:$B$5,MATCH('Sample - Superstore'!M5335,Regional_Lookup!$A$2:$A$5,0))</f>
        <v>Sarah Miller</v>
      </c>
      <c r="W5335" s="4">
        <f>INDEX(Regional_Lookup!$C$2:$C$5, MATCH('Sample - Superstore'!M5335,Regional_Lookup!$A$2:$A$5, 0))</f>
        <v>0.16</v>
      </c>
      <c r="X5335" s="4">
        <f>U5335/R5335</f>
        <v>0.38</v>
      </c>
      <c r="Y5335" s="4" t="str">
        <f>IF(X5335&gt;=W5335, "Yes", "No")</f>
        <v>Yes</v>
      </c>
      <c r="Z5335" s="4">
        <f>D5335-C5335</f>
        <v>6</v>
      </c>
      <c r="AA5335" s="4" t="str" cm="1">
        <f t="array" ref="AA5335">_xlfn.IFS(Z5335&lt;=2,"Fast",Z5335&gt;5, "Slow", AND(Z5335&gt;=3,Z5335&lt;=5),"Standard")</f>
        <v>Slow</v>
      </c>
    </row>
    <row r="5336" spans="1:27" x14ac:dyDescent="0.2">
      <c r="A5336" s="4">
        <v>5335</v>
      </c>
      <c r="B5336" s="4" t="s">
        <v>7690</v>
      </c>
      <c r="C5336" s="5">
        <v>41877</v>
      </c>
      <c r="D5336" s="5">
        <v>41883</v>
      </c>
      <c r="E5336" s="4" t="s">
        <v>29</v>
      </c>
      <c r="F5336" s="4" t="s">
        <v>1919</v>
      </c>
      <c r="G5336" s="4" t="s">
        <v>1918</v>
      </c>
      <c r="H5336" s="4" t="s">
        <v>18</v>
      </c>
      <c r="I5336" s="4" t="s">
        <v>17</v>
      </c>
      <c r="J5336" s="4" t="s">
        <v>148</v>
      </c>
      <c r="K5336" s="4" t="s">
        <v>147</v>
      </c>
      <c r="L5336" s="4">
        <v>19711</v>
      </c>
      <c r="M5336" s="4" t="s">
        <v>5</v>
      </c>
      <c r="N5336" s="4" t="s">
        <v>2835</v>
      </c>
      <c r="O5336" s="4" t="s">
        <v>13</v>
      </c>
      <c r="P5336" s="4" t="s">
        <v>24</v>
      </c>
      <c r="Q5336" s="4" t="s">
        <v>2834</v>
      </c>
      <c r="R5336" s="4">
        <v>17.34</v>
      </c>
      <c r="S5336" s="4">
        <v>3</v>
      </c>
      <c r="T5336" s="4">
        <v>0</v>
      </c>
      <c r="U5336" s="4">
        <v>8.4966000000000008</v>
      </c>
      <c r="V5336" s="4" t="str">
        <f>INDEX(Regional_Lookup!$B$2:$B$5,MATCH('Sample - Superstore'!M5336,Regional_Lookup!$A$2:$A$5,0))</f>
        <v>Sarah Miller</v>
      </c>
      <c r="W5336" s="4">
        <f>INDEX(Regional_Lookup!$C$2:$C$5, MATCH('Sample - Superstore'!M5336,Regional_Lookup!$A$2:$A$5, 0))</f>
        <v>0.16</v>
      </c>
      <c r="X5336" s="4">
        <f>U5336/R5336</f>
        <v>0.49000000000000005</v>
      </c>
      <c r="Y5336" s="4" t="str">
        <f>IF(X5336&gt;=W5336, "Yes", "No")</f>
        <v>Yes</v>
      </c>
      <c r="Z5336" s="4">
        <f>D5336-C5336</f>
        <v>6</v>
      </c>
      <c r="AA5336" s="4" t="str" cm="1">
        <f t="array" ref="AA5336">_xlfn.IFS(Z5336&lt;=2,"Fast",Z5336&gt;5, "Slow", AND(Z5336&gt;=3,Z5336&lt;=5),"Standard")</f>
        <v>Slow</v>
      </c>
    </row>
    <row r="5337" spans="1:27" x14ac:dyDescent="0.2">
      <c r="A5337" s="4">
        <v>5336</v>
      </c>
      <c r="B5337" s="4" t="s">
        <v>7690</v>
      </c>
      <c r="C5337" s="5">
        <v>41877</v>
      </c>
      <c r="D5337" s="5">
        <v>41883</v>
      </c>
      <c r="E5337" s="4" t="s">
        <v>29</v>
      </c>
      <c r="F5337" s="4" t="s">
        <v>1919</v>
      </c>
      <c r="G5337" s="4" t="s">
        <v>1918</v>
      </c>
      <c r="H5337" s="4" t="s">
        <v>18</v>
      </c>
      <c r="I5337" s="4" t="s">
        <v>17</v>
      </c>
      <c r="J5337" s="4" t="s">
        <v>148</v>
      </c>
      <c r="K5337" s="4" t="s">
        <v>147</v>
      </c>
      <c r="L5337" s="4">
        <v>19711</v>
      </c>
      <c r="M5337" s="4" t="s">
        <v>5</v>
      </c>
      <c r="N5337" s="4" t="s">
        <v>1615</v>
      </c>
      <c r="O5337" s="4" t="s">
        <v>13</v>
      </c>
      <c r="P5337" s="4" t="s">
        <v>24</v>
      </c>
      <c r="Q5337" s="4" t="s">
        <v>1614</v>
      </c>
      <c r="R5337" s="4">
        <v>3.38</v>
      </c>
      <c r="S5337" s="4">
        <v>1</v>
      </c>
      <c r="T5337" s="4">
        <v>0</v>
      </c>
      <c r="U5337" s="4">
        <v>1.5548</v>
      </c>
      <c r="V5337" s="4" t="str">
        <f>INDEX(Regional_Lookup!$B$2:$B$5,MATCH('Sample - Superstore'!M5337,Regional_Lookup!$A$2:$A$5,0))</f>
        <v>Sarah Miller</v>
      </c>
      <c r="W5337" s="4">
        <f>INDEX(Regional_Lookup!$C$2:$C$5, MATCH('Sample - Superstore'!M5337,Regional_Lookup!$A$2:$A$5, 0))</f>
        <v>0.16</v>
      </c>
      <c r="X5337" s="4">
        <f>U5337/R5337</f>
        <v>0.46</v>
      </c>
      <c r="Y5337" s="4" t="str">
        <f>IF(X5337&gt;=W5337, "Yes", "No")</f>
        <v>Yes</v>
      </c>
      <c r="Z5337" s="4">
        <f>D5337-C5337</f>
        <v>6</v>
      </c>
      <c r="AA5337" s="4" t="str" cm="1">
        <f t="array" ref="AA5337">_xlfn.IFS(Z5337&lt;=2,"Fast",Z5337&gt;5, "Slow", AND(Z5337&gt;=3,Z5337&lt;=5),"Standard")</f>
        <v>Slow</v>
      </c>
    </row>
    <row r="5338" spans="1:27" x14ac:dyDescent="0.2">
      <c r="A5338" s="4">
        <v>5337</v>
      </c>
      <c r="B5338" s="4" t="s">
        <v>7689</v>
      </c>
      <c r="C5338" s="5">
        <v>42145</v>
      </c>
      <c r="D5338" s="5">
        <v>42149</v>
      </c>
      <c r="E5338" s="4" t="s">
        <v>29</v>
      </c>
      <c r="F5338" s="4" t="s">
        <v>6177</v>
      </c>
      <c r="G5338" s="4" t="s">
        <v>6176</v>
      </c>
      <c r="H5338" s="4" t="s">
        <v>50</v>
      </c>
      <c r="I5338" s="4" t="s">
        <v>17</v>
      </c>
      <c r="J5338" s="4" t="s">
        <v>234</v>
      </c>
      <c r="K5338" s="4" t="s">
        <v>233</v>
      </c>
      <c r="L5338" s="4">
        <v>98105</v>
      </c>
      <c r="M5338" s="4" t="s">
        <v>9</v>
      </c>
      <c r="N5338" s="4" t="s">
        <v>1525</v>
      </c>
      <c r="O5338" s="4" t="s">
        <v>13</v>
      </c>
      <c r="P5338" s="4" t="s">
        <v>100</v>
      </c>
      <c r="Q5338" s="4" t="s">
        <v>1524</v>
      </c>
      <c r="R5338" s="4">
        <v>26.975999999999999</v>
      </c>
      <c r="S5338" s="4">
        <v>4</v>
      </c>
      <c r="T5338" s="4">
        <v>0.2</v>
      </c>
      <c r="U5338" s="4">
        <v>8.7672000000000008</v>
      </c>
      <c r="V5338" s="4" t="str">
        <f>INDEX(Regional_Lookup!$B$2:$B$5,MATCH('Sample - Superstore'!M5338,Regional_Lookup!$A$2:$A$5,0))</f>
        <v>James Chen</v>
      </c>
      <c r="W5338" s="4">
        <f>INDEX(Regional_Lookup!$C$2:$C$5, MATCH('Sample - Superstore'!M5338,Regional_Lookup!$A$2:$A$5, 0))</f>
        <v>0.18</v>
      </c>
      <c r="X5338" s="4">
        <f>U5338/R5338</f>
        <v>0.32500000000000007</v>
      </c>
      <c r="Y5338" s="4" t="str">
        <f>IF(X5338&gt;=W5338, "Yes", "No")</f>
        <v>Yes</v>
      </c>
      <c r="Z5338" s="4">
        <f>D5338-C5338</f>
        <v>4</v>
      </c>
      <c r="AA5338" s="4" t="str" cm="1">
        <f t="array" ref="AA5338">_xlfn.IFS(Z5338&lt;=2,"Fast",Z5338&gt;5, "Slow", AND(Z5338&gt;=3,Z5338&lt;=5),"Standard")</f>
        <v>Standard</v>
      </c>
    </row>
    <row r="5339" spans="1:27" x14ac:dyDescent="0.2">
      <c r="A5339" s="4">
        <v>5338</v>
      </c>
      <c r="B5339" s="4" t="s">
        <v>7688</v>
      </c>
      <c r="C5339" s="5">
        <v>43024</v>
      </c>
      <c r="D5339" s="5">
        <v>43029</v>
      </c>
      <c r="E5339" s="4" t="s">
        <v>29</v>
      </c>
      <c r="F5339" s="4" t="s">
        <v>2989</v>
      </c>
      <c r="G5339" s="4" t="s">
        <v>2988</v>
      </c>
      <c r="H5339" s="4" t="s">
        <v>50</v>
      </c>
      <c r="I5339" s="4" t="s">
        <v>17</v>
      </c>
      <c r="J5339" s="4" t="s">
        <v>6078</v>
      </c>
      <c r="K5339" s="4" t="s">
        <v>181</v>
      </c>
      <c r="L5339" s="4">
        <v>85254</v>
      </c>
      <c r="M5339" s="4" t="s">
        <v>9</v>
      </c>
      <c r="N5339" s="4" t="s">
        <v>3244</v>
      </c>
      <c r="O5339" s="4" t="s">
        <v>13</v>
      </c>
      <c r="P5339" s="4" t="s">
        <v>24</v>
      </c>
      <c r="Q5339" s="4" t="s">
        <v>3243</v>
      </c>
      <c r="R5339" s="4">
        <v>307.77600000000001</v>
      </c>
      <c r="S5339" s="4">
        <v>7</v>
      </c>
      <c r="T5339" s="4">
        <v>0.2</v>
      </c>
      <c r="U5339" s="4">
        <v>111.5688</v>
      </c>
      <c r="V5339" s="4" t="str">
        <f>INDEX(Regional_Lookup!$B$2:$B$5,MATCH('Sample - Superstore'!M5339,Regional_Lookup!$A$2:$A$5,0))</f>
        <v>James Chen</v>
      </c>
      <c r="W5339" s="4">
        <f>INDEX(Regional_Lookup!$C$2:$C$5, MATCH('Sample - Superstore'!M5339,Regional_Lookup!$A$2:$A$5, 0))</f>
        <v>0.18</v>
      </c>
      <c r="X5339" s="4">
        <f>U5339/R5339</f>
        <v>0.36249999999999999</v>
      </c>
      <c r="Y5339" s="4" t="str">
        <f>IF(X5339&gt;=W5339, "Yes", "No")</f>
        <v>Yes</v>
      </c>
      <c r="Z5339" s="4">
        <f>D5339-C5339</f>
        <v>5</v>
      </c>
      <c r="AA5339" s="4" t="str" cm="1">
        <f t="array" ref="AA5339">_xlfn.IFS(Z5339&lt;=2,"Fast",Z5339&gt;5, "Slow", AND(Z5339&gt;=3,Z5339&lt;=5),"Standard")</f>
        <v>Standard</v>
      </c>
    </row>
    <row r="5340" spans="1:27" x14ac:dyDescent="0.2">
      <c r="A5340" s="4">
        <v>5339</v>
      </c>
      <c r="B5340" s="4" t="s">
        <v>7687</v>
      </c>
      <c r="C5340" s="5">
        <v>42317</v>
      </c>
      <c r="D5340" s="5">
        <v>42322</v>
      </c>
      <c r="E5340" s="4" t="s">
        <v>21</v>
      </c>
      <c r="F5340" s="4" t="s">
        <v>69</v>
      </c>
      <c r="G5340" s="4" t="s">
        <v>68</v>
      </c>
      <c r="H5340" s="4" t="s">
        <v>18</v>
      </c>
      <c r="I5340" s="4" t="s">
        <v>17</v>
      </c>
      <c r="J5340" s="4" t="s">
        <v>1949</v>
      </c>
      <c r="K5340" s="4" t="s">
        <v>66</v>
      </c>
      <c r="L5340" s="4">
        <v>11572</v>
      </c>
      <c r="M5340" s="4" t="s">
        <v>5</v>
      </c>
      <c r="N5340" s="4" t="s">
        <v>1543</v>
      </c>
      <c r="O5340" s="4" t="s">
        <v>13</v>
      </c>
      <c r="P5340" s="4" t="s">
        <v>231</v>
      </c>
      <c r="Q5340" s="4" t="s">
        <v>1542</v>
      </c>
      <c r="R5340" s="4">
        <v>244.55</v>
      </c>
      <c r="S5340" s="4">
        <v>5</v>
      </c>
      <c r="T5340" s="4">
        <v>0</v>
      </c>
      <c r="U5340" s="4">
        <v>4.891</v>
      </c>
      <c r="V5340" s="4" t="str">
        <f>INDEX(Regional_Lookup!$B$2:$B$5,MATCH('Sample - Superstore'!M5340,Regional_Lookup!$A$2:$A$5,0))</f>
        <v>Sarah Miller</v>
      </c>
      <c r="W5340" s="4">
        <f>INDEX(Regional_Lookup!$C$2:$C$5, MATCH('Sample - Superstore'!M5340,Regional_Lookup!$A$2:$A$5, 0))</f>
        <v>0.16</v>
      </c>
      <c r="X5340" s="4">
        <f>U5340/R5340</f>
        <v>0.02</v>
      </c>
      <c r="Y5340" s="4" t="str">
        <f>IF(X5340&gt;=W5340, "Yes", "No")</f>
        <v>No</v>
      </c>
      <c r="Z5340" s="4">
        <f>D5340-C5340</f>
        <v>5</v>
      </c>
      <c r="AA5340" s="4" t="str" cm="1">
        <f t="array" ref="AA5340">_xlfn.IFS(Z5340&lt;=2,"Fast",Z5340&gt;5, "Slow", AND(Z5340&gt;=3,Z5340&lt;=5),"Standard")</f>
        <v>Standard</v>
      </c>
    </row>
    <row r="5341" spans="1:27" x14ac:dyDescent="0.2">
      <c r="A5341" s="4">
        <v>5340</v>
      </c>
      <c r="B5341" s="4" t="s">
        <v>7687</v>
      </c>
      <c r="C5341" s="5">
        <v>42317</v>
      </c>
      <c r="D5341" s="5">
        <v>42322</v>
      </c>
      <c r="E5341" s="4" t="s">
        <v>21</v>
      </c>
      <c r="F5341" s="4" t="s">
        <v>69</v>
      </c>
      <c r="G5341" s="4" t="s">
        <v>68</v>
      </c>
      <c r="H5341" s="4" t="s">
        <v>18</v>
      </c>
      <c r="I5341" s="4" t="s">
        <v>17</v>
      </c>
      <c r="J5341" s="4" t="s">
        <v>1949</v>
      </c>
      <c r="K5341" s="4" t="s">
        <v>66</v>
      </c>
      <c r="L5341" s="4">
        <v>11572</v>
      </c>
      <c r="M5341" s="4" t="s">
        <v>5</v>
      </c>
      <c r="N5341" s="4" t="s">
        <v>2094</v>
      </c>
      <c r="O5341" s="4" t="s">
        <v>13</v>
      </c>
      <c r="P5341" s="4" t="s">
        <v>121</v>
      </c>
      <c r="Q5341" s="4" t="s">
        <v>2093</v>
      </c>
      <c r="R5341" s="4">
        <v>12.24</v>
      </c>
      <c r="S5341" s="4">
        <v>6</v>
      </c>
      <c r="T5341" s="4">
        <v>0</v>
      </c>
      <c r="U5341" s="4">
        <v>5.7527999999999997</v>
      </c>
      <c r="V5341" s="4" t="str">
        <f>INDEX(Regional_Lookup!$B$2:$B$5,MATCH('Sample - Superstore'!M5341,Regional_Lookup!$A$2:$A$5,0))</f>
        <v>Sarah Miller</v>
      </c>
      <c r="W5341" s="4">
        <f>INDEX(Regional_Lookup!$C$2:$C$5, MATCH('Sample - Superstore'!M5341,Regional_Lookup!$A$2:$A$5, 0))</f>
        <v>0.16</v>
      </c>
      <c r="X5341" s="4">
        <f>U5341/R5341</f>
        <v>0.47</v>
      </c>
      <c r="Y5341" s="4" t="str">
        <f>IF(X5341&gt;=W5341, "Yes", "No")</f>
        <v>Yes</v>
      </c>
      <c r="Z5341" s="4">
        <f>D5341-C5341</f>
        <v>5</v>
      </c>
      <c r="AA5341" s="4" t="str" cm="1">
        <f t="array" ref="AA5341">_xlfn.IFS(Z5341&lt;=2,"Fast",Z5341&gt;5, "Slow", AND(Z5341&gt;=3,Z5341&lt;=5),"Standard")</f>
        <v>Standard</v>
      </c>
    </row>
    <row r="5342" spans="1:27" x14ac:dyDescent="0.2">
      <c r="A5342" s="4">
        <v>5341</v>
      </c>
      <c r="B5342" s="4" t="s">
        <v>7687</v>
      </c>
      <c r="C5342" s="5">
        <v>42317</v>
      </c>
      <c r="D5342" s="5">
        <v>42322</v>
      </c>
      <c r="E5342" s="4" t="s">
        <v>21</v>
      </c>
      <c r="F5342" s="4" t="s">
        <v>69</v>
      </c>
      <c r="G5342" s="4" t="s">
        <v>68</v>
      </c>
      <c r="H5342" s="4" t="s">
        <v>18</v>
      </c>
      <c r="I5342" s="4" t="s">
        <v>17</v>
      </c>
      <c r="J5342" s="4" t="s">
        <v>1949</v>
      </c>
      <c r="K5342" s="4" t="s">
        <v>66</v>
      </c>
      <c r="L5342" s="4">
        <v>11572</v>
      </c>
      <c r="M5342" s="4" t="s">
        <v>5</v>
      </c>
      <c r="N5342" s="4" t="s">
        <v>3053</v>
      </c>
      <c r="O5342" s="4" t="s">
        <v>33</v>
      </c>
      <c r="P5342" s="4" t="s">
        <v>55</v>
      </c>
      <c r="Q5342" s="4" t="s">
        <v>3052</v>
      </c>
      <c r="R5342" s="4">
        <v>13.98</v>
      </c>
      <c r="S5342" s="4">
        <v>2</v>
      </c>
      <c r="T5342" s="4">
        <v>0</v>
      </c>
      <c r="U5342" s="4">
        <v>6.0114000000000001</v>
      </c>
      <c r="V5342" s="4" t="str">
        <f>INDEX(Regional_Lookup!$B$2:$B$5,MATCH('Sample - Superstore'!M5342,Regional_Lookup!$A$2:$A$5,0))</f>
        <v>Sarah Miller</v>
      </c>
      <c r="W5342" s="4">
        <f>INDEX(Regional_Lookup!$C$2:$C$5, MATCH('Sample - Superstore'!M5342,Regional_Lookup!$A$2:$A$5, 0))</f>
        <v>0.16</v>
      </c>
      <c r="X5342" s="4">
        <f>U5342/R5342</f>
        <v>0.43</v>
      </c>
      <c r="Y5342" s="4" t="str">
        <f>IF(X5342&gt;=W5342, "Yes", "No")</f>
        <v>Yes</v>
      </c>
      <c r="Z5342" s="4">
        <f>D5342-C5342</f>
        <v>5</v>
      </c>
      <c r="AA5342" s="4" t="str" cm="1">
        <f t="array" ref="AA5342">_xlfn.IFS(Z5342&lt;=2,"Fast",Z5342&gt;5, "Slow", AND(Z5342&gt;=3,Z5342&lt;=5),"Standard")</f>
        <v>Standard</v>
      </c>
    </row>
    <row r="5343" spans="1:27" x14ac:dyDescent="0.2">
      <c r="A5343" s="4">
        <v>5342</v>
      </c>
      <c r="B5343" s="4" t="s">
        <v>7687</v>
      </c>
      <c r="C5343" s="5">
        <v>42317</v>
      </c>
      <c r="D5343" s="5">
        <v>42322</v>
      </c>
      <c r="E5343" s="4" t="s">
        <v>21</v>
      </c>
      <c r="F5343" s="4" t="s">
        <v>69</v>
      </c>
      <c r="G5343" s="4" t="s">
        <v>68</v>
      </c>
      <c r="H5343" s="4" t="s">
        <v>18</v>
      </c>
      <c r="I5343" s="4" t="s">
        <v>17</v>
      </c>
      <c r="J5343" s="4" t="s">
        <v>1949</v>
      </c>
      <c r="K5343" s="4" t="s">
        <v>66</v>
      </c>
      <c r="L5343" s="4">
        <v>11572</v>
      </c>
      <c r="M5343" s="4" t="s">
        <v>5</v>
      </c>
      <c r="N5343" s="4" t="s">
        <v>1541</v>
      </c>
      <c r="O5343" s="4" t="s">
        <v>33</v>
      </c>
      <c r="P5343" s="4" t="s">
        <v>55</v>
      </c>
      <c r="Q5343" s="4" t="s">
        <v>1540</v>
      </c>
      <c r="R5343" s="4">
        <v>899.95</v>
      </c>
      <c r="S5343" s="4">
        <v>5</v>
      </c>
      <c r="T5343" s="4">
        <v>0</v>
      </c>
      <c r="U5343" s="4">
        <v>53.997</v>
      </c>
      <c r="V5343" s="4" t="str">
        <f>INDEX(Regional_Lookup!$B$2:$B$5,MATCH('Sample - Superstore'!M5343,Regional_Lookup!$A$2:$A$5,0))</f>
        <v>Sarah Miller</v>
      </c>
      <c r="W5343" s="4">
        <f>INDEX(Regional_Lookup!$C$2:$C$5, MATCH('Sample - Superstore'!M5343,Regional_Lookup!$A$2:$A$5, 0))</f>
        <v>0.16</v>
      </c>
      <c r="X5343" s="4">
        <f>U5343/R5343</f>
        <v>0.06</v>
      </c>
      <c r="Y5343" s="4" t="str">
        <f>IF(X5343&gt;=W5343, "Yes", "No")</f>
        <v>No</v>
      </c>
      <c r="Z5343" s="4">
        <f>D5343-C5343</f>
        <v>5</v>
      </c>
      <c r="AA5343" s="4" t="str" cm="1">
        <f t="array" ref="AA5343">_xlfn.IFS(Z5343&lt;=2,"Fast",Z5343&gt;5, "Slow", AND(Z5343&gt;=3,Z5343&lt;=5),"Standard")</f>
        <v>Standard</v>
      </c>
    </row>
    <row r="5344" spans="1:27" x14ac:dyDescent="0.2">
      <c r="A5344" s="4">
        <v>5343</v>
      </c>
      <c r="B5344" s="4" t="s">
        <v>7686</v>
      </c>
      <c r="C5344" s="5">
        <v>41964</v>
      </c>
      <c r="D5344" s="5">
        <v>41970</v>
      </c>
      <c r="E5344" s="4" t="s">
        <v>29</v>
      </c>
      <c r="F5344" s="4" t="s">
        <v>2802</v>
      </c>
      <c r="G5344" s="4" t="s">
        <v>2801</v>
      </c>
      <c r="H5344" s="4" t="s">
        <v>50</v>
      </c>
      <c r="I5344" s="4" t="s">
        <v>17</v>
      </c>
      <c r="J5344" s="4" t="s">
        <v>624</v>
      </c>
      <c r="K5344" s="4" t="s">
        <v>123</v>
      </c>
      <c r="L5344" s="4">
        <v>75220</v>
      </c>
      <c r="M5344" s="4" t="s">
        <v>3</v>
      </c>
      <c r="N5344" s="4" t="s">
        <v>2094</v>
      </c>
      <c r="O5344" s="4" t="s">
        <v>13</v>
      </c>
      <c r="P5344" s="4" t="s">
        <v>121</v>
      </c>
      <c r="Q5344" s="4" t="s">
        <v>2093</v>
      </c>
      <c r="R5344" s="4">
        <v>1.6319999999999999</v>
      </c>
      <c r="S5344" s="4">
        <v>1</v>
      </c>
      <c r="T5344" s="4">
        <v>0.2</v>
      </c>
      <c r="U5344" s="4">
        <v>0.55079999999999996</v>
      </c>
      <c r="V5344" s="4" t="str">
        <f>INDEX(Regional_Lookup!$B$2:$B$5,MATCH('Sample - Superstore'!M5344,Regional_Lookup!$A$2:$A$5,0))</f>
        <v>David Johnson</v>
      </c>
      <c r="W5344" s="4">
        <f>INDEX(Regional_Lookup!$C$2:$C$5, MATCH('Sample - Superstore'!M5344,Regional_Lookup!$A$2:$A$5, 0))</f>
        <v>0.14000000000000001</v>
      </c>
      <c r="X5344" s="4">
        <f>U5344/R5344</f>
        <v>0.33750000000000002</v>
      </c>
      <c r="Y5344" s="4" t="str">
        <f>IF(X5344&gt;=W5344, "Yes", "No")</f>
        <v>Yes</v>
      </c>
      <c r="Z5344" s="4">
        <f>D5344-C5344</f>
        <v>6</v>
      </c>
      <c r="AA5344" s="4" t="str" cm="1">
        <f t="array" ref="AA5344">_xlfn.IFS(Z5344&lt;=2,"Fast",Z5344&gt;5, "Slow", AND(Z5344&gt;=3,Z5344&lt;=5),"Standard")</f>
        <v>Slow</v>
      </c>
    </row>
    <row r="5345" spans="1:27" x14ac:dyDescent="0.2">
      <c r="A5345" s="4">
        <v>5344</v>
      </c>
      <c r="B5345" s="4" t="s">
        <v>7686</v>
      </c>
      <c r="C5345" s="5">
        <v>41964</v>
      </c>
      <c r="D5345" s="5">
        <v>41970</v>
      </c>
      <c r="E5345" s="4" t="s">
        <v>29</v>
      </c>
      <c r="F5345" s="4" t="s">
        <v>2802</v>
      </c>
      <c r="G5345" s="4" t="s">
        <v>2801</v>
      </c>
      <c r="H5345" s="4" t="s">
        <v>50</v>
      </c>
      <c r="I5345" s="4" t="s">
        <v>17</v>
      </c>
      <c r="J5345" s="4" t="s">
        <v>624</v>
      </c>
      <c r="K5345" s="4" t="s">
        <v>123</v>
      </c>
      <c r="L5345" s="4">
        <v>75220</v>
      </c>
      <c r="M5345" s="4" t="s">
        <v>3</v>
      </c>
      <c r="N5345" s="4" t="s">
        <v>1854</v>
      </c>
      <c r="O5345" s="4" t="s">
        <v>33</v>
      </c>
      <c r="P5345" s="4" t="s">
        <v>32</v>
      </c>
      <c r="Q5345" s="4" t="s">
        <v>1853</v>
      </c>
      <c r="R5345" s="4">
        <v>267.95999999999998</v>
      </c>
      <c r="S5345" s="4">
        <v>5</v>
      </c>
      <c r="T5345" s="4">
        <v>0.2</v>
      </c>
      <c r="U5345" s="4">
        <v>16.747499999999999</v>
      </c>
      <c r="V5345" s="4" t="str">
        <f>INDEX(Regional_Lookup!$B$2:$B$5,MATCH('Sample - Superstore'!M5345,Regional_Lookup!$A$2:$A$5,0))</f>
        <v>David Johnson</v>
      </c>
      <c r="W5345" s="4">
        <f>INDEX(Regional_Lookup!$C$2:$C$5, MATCH('Sample - Superstore'!M5345,Regional_Lookup!$A$2:$A$5, 0))</f>
        <v>0.14000000000000001</v>
      </c>
      <c r="X5345" s="4">
        <f>U5345/R5345</f>
        <v>6.25E-2</v>
      </c>
      <c r="Y5345" s="4" t="str">
        <f>IF(X5345&gt;=W5345, "Yes", "No")</f>
        <v>No</v>
      </c>
      <c r="Z5345" s="4">
        <f>D5345-C5345</f>
        <v>6</v>
      </c>
      <c r="AA5345" s="4" t="str" cm="1">
        <f t="array" ref="AA5345">_xlfn.IFS(Z5345&lt;=2,"Fast",Z5345&gt;5, "Slow", AND(Z5345&gt;=3,Z5345&lt;=5),"Standard")</f>
        <v>Slow</v>
      </c>
    </row>
    <row r="5346" spans="1:27" x14ac:dyDescent="0.2">
      <c r="A5346" s="4">
        <v>5345</v>
      </c>
      <c r="B5346" s="4" t="s">
        <v>7685</v>
      </c>
      <c r="C5346" s="5">
        <v>42288</v>
      </c>
      <c r="D5346" s="5">
        <v>42290</v>
      </c>
      <c r="E5346" s="4" t="s">
        <v>21</v>
      </c>
      <c r="F5346" s="4" t="s">
        <v>4917</v>
      </c>
      <c r="G5346" s="4" t="s">
        <v>4916</v>
      </c>
      <c r="H5346" s="4" t="s">
        <v>18</v>
      </c>
      <c r="I5346" s="4" t="s">
        <v>17</v>
      </c>
      <c r="J5346" s="4" t="s">
        <v>1393</v>
      </c>
      <c r="K5346" s="4" t="s">
        <v>66</v>
      </c>
      <c r="L5346" s="4">
        <v>14609</v>
      </c>
      <c r="M5346" s="4" t="s">
        <v>5</v>
      </c>
      <c r="N5346" s="4" t="s">
        <v>2615</v>
      </c>
      <c r="O5346" s="4" t="s">
        <v>33</v>
      </c>
      <c r="P5346" s="4" t="s">
        <v>55</v>
      </c>
      <c r="Q5346" s="4" t="s">
        <v>2614</v>
      </c>
      <c r="R5346" s="4">
        <v>31.95</v>
      </c>
      <c r="S5346" s="4">
        <v>1</v>
      </c>
      <c r="T5346" s="4">
        <v>0</v>
      </c>
      <c r="U5346" s="4">
        <v>2.2364999999999999</v>
      </c>
      <c r="V5346" s="4" t="str">
        <f>INDEX(Regional_Lookup!$B$2:$B$5,MATCH('Sample - Superstore'!M5346,Regional_Lookup!$A$2:$A$5,0))</f>
        <v>Sarah Miller</v>
      </c>
      <c r="W5346" s="4">
        <f>INDEX(Regional_Lookup!$C$2:$C$5, MATCH('Sample - Superstore'!M5346,Regional_Lookup!$A$2:$A$5, 0))</f>
        <v>0.16</v>
      </c>
      <c r="X5346" s="4">
        <f>U5346/R5346</f>
        <v>6.9999999999999993E-2</v>
      </c>
      <c r="Y5346" s="4" t="str">
        <f>IF(X5346&gt;=W5346, "Yes", "No")</f>
        <v>No</v>
      </c>
      <c r="Z5346" s="4">
        <f>D5346-C5346</f>
        <v>2</v>
      </c>
      <c r="AA5346" s="4" t="str" cm="1">
        <f t="array" ref="AA5346">_xlfn.IFS(Z5346&lt;=2,"Fast",Z5346&gt;5, "Slow", AND(Z5346&gt;=3,Z5346&lt;=5),"Standard")</f>
        <v>Fast</v>
      </c>
    </row>
    <row r="5347" spans="1:27" x14ac:dyDescent="0.2">
      <c r="A5347" s="4">
        <v>5346</v>
      </c>
      <c r="B5347" s="4" t="s">
        <v>7684</v>
      </c>
      <c r="C5347" s="5">
        <v>42815</v>
      </c>
      <c r="D5347" s="5">
        <v>42817</v>
      </c>
      <c r="E5347" s="4" t="s">
        <v>21</v>
      </c>
      <c r="F5347" s="4" t="s">
        <v>1962</v>
      </c>
      <c r="G5347" s="4" t="s">
        <v>1961</v>
      </c>
      <c r="H5347" s="4" t="s">
        <v>18</v>
      </c>
      <c r="I5347" s="4" t="s">
        <v>17</v>
      </c>
      <c r="J5347" s="4" t="s">
        <v>59</v>
      </c>
      <c r="K5347" s="4" t="s">
        <v>15</v>
      </c>
      <c r="L5347" s="4">
        <v>90045</v>
      </c>
      <c r="M5347" s="4" t="s">
        <v>9</v>
      </c>
      <c r="N5347" s="4" t="s">
        <v>513</v>
      </c>
      <c r="O5347" s="4" t="s">
        <v>13</v>
      </c>
      <c r="P5347" s="4" t="s">
        <v>231</v>
      </c>
      <c r="Q5347" s="4" t="s">
        <v>512</v>
      </c>
      <c r="R5347" s="4">
        <v>725.84</v>
      </c>
      <c r="S5347" s="4">
        <v>4</v>
      </c>
      <c r="T5347" s="4">
        <v>0</v>
      </c>
      <c r="U5347" s="4">
        <v>210.49359999999999</v>
      </c>
      <c r="V5347" s="4" t="str">
        <f>INDEX(Regional_Lookup!$B$2:$B$5,MATCH('Sample - Superstore'!M5347,Regional_Lookup!$A$2:$A$5,0))</f>
        <v>James Chen</v>
      </c>
      <c r="W5347" s="4">
        <f>INDEX(Regional_Lookup!$C$2:$C$5, MATCH('Sample - Superstore'!M5347,Regional_Lookup!$A$2:$A$5, 0))</f>
        <v>0.18</v>
      </c>
      <c r="X5347" s="4">
        <f>U5347/R5347</f>
        <v>0.28999999999999998</v>
      </c>
      <c r="Y5347" s="4" t="str">
        <f>IF(X5347&gt;=W5347, "Yes", "No")</f>
        <v>Yes</v>
      </c>
      <c r="Z5347" s="4">
        <f>D5347-C5347</f>
        <v>2</v>
      </c>
      <c r="AA5347" s="4" t="str" cm="1">
        <f t="array" ref="AA5347">_xlfn.IFS(Z5347&lt;=2,"Fast",Z5347&gt;5, "Slow", AND(Z5347&gt;=3,Z5347&lt;=5),"Standard")</f>
        <v>Fast</v>
      </c>
    </row>
    <row r="5348" spans="1:27" x14ac:dyDescent="0.2">
      <c r="A5348" s="4">
        <v>5347</v>
      </c>
      <c r="B5348" s="4" t="s">
        <v>7684</v>
      </c>
      <c r="C5348" s="5">
        <v>42815</v>
      </c>
      <c r="D5348" s="5">
        <v>42817</v>
      </c>
      <c r="E5348" s="4" t="s">
        <v>21</v>
      </c>
      <c r="F5348" s="4" t="s">
        <v>1962</v>
      </c>
      <c r="G5348" s="4" t="s">
        <v>1961</v>
      </c>
      <c r="H5348" s="4" t="s">
        <v>18</v>
      </c>
      <c r="I5348" s="4" t="s">
        <v>17</v>
      </c>
      <c r="J5348" s="4" t="s">
        <v>59</v>
      </c>
      <c r="K5348" s="4" t="s">
        <v>15</v>
      </c>
      <c r="L5348" s="4">
        <v>90045</v>
      </c>
      <c r="M5348" s="4" t="s">
        <v>9</v>
      </c>
      <c r="N5348" s="4" t="s">
        <v>5013</v>
      </c>
      <c r="O5348" s="4" t="s">
        <v>13</v>
      </c>
      <c r="P5348" s="4" t="s">
        <v>100</v>
      </c>
      <c r="Q5348" s="4" t="s">
        <v>5012</v>
      </c>
      <c r="R5348" s="4">
        <v>10.896000000000001</v>
      </c>
      <c r="S5348" s="4">
        <v>3</v>
      </c>
      <c r="T5348" s="4">
        <v>0.2</v>
      </c>
      <c r="U5348" s="4">
        <v>3.9498000000000002</v>
      </c>
      <c r="V5348" s="4" t="str">
        <f>INDEX(Regional_Lookup!$B$2:$B$5,MATCH('Sample - Superstore'!M5348,Regional_Lookup!$A$2:$A$5,0))</f>
        <v>James Chen</v>
      </c>
      <c r="W5348" s="4">
        <f>INDEX(Regional_Lookup!$C$2:$C$5, MATCH('Sample - Superstore'!M5348,Regional_Lookup!$A$2:$A$5, 0))</f>
        <v>0.18</v>
      </c>
      <c r="X5348" s="4">
        <f>U5348/R5348</f>
        <v>0.36249999999999999</v>
      </c>
      <c r="Y5348" s="4" t="str">
        <f>IF(X5348&gt;=W5348, "Yes", "No")</f>
        <v>Yes</v>
      </c>
      <c r="Z5348" s="4">
        <f>D5348-C5348</f>
        <v>2</v>
      </c>
      <c r="AA5348" s="4" t="str" cm="1">
        <f t="array" ref="AA5348">_xlfn.IFS(Z5348&lt;=2,"Fast",Z5348&gt;5, "Slow", AND(Z5348&gt;=3,Z5348&lt;=5),"Standard")</f>
        <v>Fast</v>
      </c>
    </row>
    <row r="5349" spans="1:27" x14ac:dyDescent="0.2">
      <c r="A5349" s="4">
        <v>5348</v>
      </c>
      <c r="B5349" s="4" t="s">
        <v>7684</v>
      </c>
      <c r="C5349" s="5">
        <v>42815</v>
      </c>
      <c r="D5349" s="5">
        <v>42817</v>
      </c>
      <c r="E5349" s="4" t="s">
        <v>21</v>
      </c>
      <c r="F5349" s="4" t="s">
        <v>1962</v>
      </c>
      <c r="G5349" s="4" t="s">
        <v>1961</v>
      </c>
      <c r="H5349" s="4" t="s">
        <v>18</v>
      </c>
      <c r="I5349" s="4" t="s">
        <v>17</v>
      </c>
      <c r="J5349" s="4" t="s">
        <v>59</v>
      </c>
      <c r="K5349" s="4" t="s">
        <v>15</v>
      </c>
      <c r="L5349" s="4">
        <v>90045</v>
      </c>
      <c r="M5349" s="4" t="s">
        <v>9</v>
      </c>
      <c r="N5349" s="4" t="s">
        <v>5683</v>
      </c>
      <c r="O5349" s="4" t="s">
        <v>13</v>
      </c>
      <c r="P5349" s="4" t="s">
        <v>100</v>
      </c>
      <c r="Q5349" s="4" t="s">
        <v>5682</v>
      </c>
      <c r="R5349" s="4">
        <v>8.5440000000000005</v>
      </c>
      <c r="S5349" s="4">
        <v>2</v>
      </c>
      <c r="T5349" s="4">
        <v>0.2</v>
      </c>
      <c r="U5349" s="4">
        <v>2.8835999999999999</v>
      </c>
      <c r="V5349" s="4" t="str">
        <f>INDEX(Regional_Lookup!$B$2:$B$5,MATCH('Sample - Superstore'!M5349,Regional_Lookup!$A$2:$A$5,0))</f>
        <v>James Chen</v>
      </c>
      <c r="W5349" s="4">
        <f>INDEX(Regional_Lookup!$C$2:$C$5, MATCH('Sample - Superstore'!M5349,Regional_Lookup!$A$2:$A$5, 0))</f>
        <v>0.18</v>
      </c>
      <c r="X5349" s="4">
        <f>U5349/R5349</f>
        <v>0.33749999999999997</v>
      </c>
      <c r="Y5349" s="4" t="str">
        <f>IF(X5349&gt;=W5349, "Yes", "No")</f>
        <v>Yes</v>
      </c>
      <c r="Z5349" s="4">
        <f>D5349-C5349</f>
        <v>2</v>
      </c>
      <c r="AA5349" s="4" t="str" cm="1">
        <f t="array" ref="AA5349">_xlfn.IFS(Z5349&lt;=2,"Fast",Z5349&gt;5, "Slow", AND(Z5349&gt;=3,Z5349&lt;=5),"Standard")</f>
        <v>Fast</v>
      </c>
    </row>
    <row r="5350" spans="1:27" x14ac:dyDescent="0.2">
      <c r="A5350" s="4">
        <v>5349</v>
      </c>
      <c r="B5350" s="4" t="s">
        <v>7683</v>
      </c>
      <c r="C5350" s="5">
        <v>42008</v>
      </c>
      <c r="D5350" s="5">
        <v>42014</v>
      </c>
      <c r="E5350" s="4" t="s">
        <v>29</v>
      </c>
      <c r="F5350" s="4" t="s">
        <v>1000</v>
      </c>
      <c r="G5350" s="4" t="s">
        <v>999</v>
      </c>
      <c r="H5350" s="4" t="s">
        <v>50</v>
      </c>
      <c r="I5350" s="4" t="s">
        <v>17</v>
      </c>
      <c r="J5350" s="4" t="s">
        <v>3707</v>
      </c>
      <c r="K5350" s="4" t="s">
        <v>1246</v>
      </c>
      <c r="L5350" s="4">
        <v>55125</v>
      </c>
      <c r="M5350" s="4" t="s">
        <v>3</v>
      </c>
      <c r="N5350" s="4" t="s">
        <v>2178</v>
      </c>
      <c r="O5350" s="4" t="s">
        <v>13</v>
      </c>
      <c r="P5350" s="4" t="s">
        <v>100</v>
      </c>
      <c r="Q5350" s="4" t="s">
        <v>2177</v>
      </c>
      <c r="R5350" s="4">
        <v>32.340000000000003</v>
      </c>
      <c r="S5350" s="4">
        <v>3</v>
      </c>
      <c r="T5350" s="4">
        <v>0</v>
      </c>
      <c r="U5350" s="4">
        <v>15.523199999999999</v>
      </c>
      <c r="V5350" s="4" t="str">
        <f>INDEX(Regional_Lookup!$B$2:$B$5,MATCH('Sample - Superstore'!M5350,Regional_Lookup!$A$2:$A$5,0))</f>
        <v>David Johnson</v>
      </c>
      <c r="W5350" s="4">
        <f>INDEX(Regional_Lookup!$C$2:$C$5, MATCH('Sample - Superstore'!M5350,Regional_Lookup!$A$2:$A$5, 0))</f>
        <v>0.14000000000000001</v>
      </c>
      <c r="X5350" s="4">
        <f>U5350/R5350</f>
        <v>0.47999999999999993</v>
      </c>
      <c r="Y5350" s="4" t="str">
        <f>IF(X5350&gt;=W5350, "Yes", "No")</f>
        <v>Yes</v>
      </c>
      <c r="Z5350" s="4">
        <f>D5350-C5350</f>
        <v>6</v>
      </c>
      <c r="AA5350" s="4" t="str" cm="1">
        <f t="array" ref="AA5350">_xlfn.IFS(Z5350&lt;=2,"Fast",Z5350&gt;5, "Slow", AND(Z5350&gt;=3,Z5350&lt;=5),"Standard")</f>
        <v>Slow</v>
      </c>
    </row>
    <row r="5351" spans="1:27" x14ac:dyDescent="0.2">
      <c r="A5351" s="4">
        <v>5350</v>
      </c>
      <c r="B5351" s="4" t="s">
        <v>7683</v>
      </c>
      <c r="C5351" s="5">
        <v>42008</v>
      </c>
      <c r="D5351" s="5">
        <v>42014</v>
      </c>
      <c r="E5351" s="4" t="s">
        <v>29</v>
      </c>
      <c r="F5351" s="4" t="s">
        <v>1000</v>
      </c>
      <c r="G5351" s="4" t="s">
        <v>999</v>
      </c>
      <c r="H5351" s="4" t="s">
        <v>50</v>
      </c>
      <c r="I5351" s="4" t="s">
        <v>17</v>
      </c>
      <c r="J5351" s="4" t="s">
        <v>3707</v>
      </c>
      <c r="K5351" s="4" t="s">
        <v>1246</v>
      </c>
      <c r="L5351" s="4">
        <v>55125</v>
      </c>
      <c r="M5351" s="4" t="s">
        <v>3</v>
      </c>
      <c r="N5351" s="4" t="s">
        <v>4107</v>
      </c>
      <c r="O5351" s="4" t="s">
        <v>13</v>
      </c>
      <c r="P5351" s="4" t="s">
        <v>24</v>
      </c>
      <c r="Q5351" s="4" t="s">
        <v>4106</v>
      </c>
      <c r="R5351" s="4">
        <v>39.9</v>
      </c>
      <c r="S5351" s="4">
        <v>5</v>
      </c>
      <c r="T5351" s="4">
        <v>0</v>
      </c>
      <c r="U5351" s="4">
        <v>19.95</v>
      </c>
      <c r="V5351" s="4" t="str">
        <f>INDEX(Regional_Lookup!$B$2:$B$5,MATCH('Sample - Superstore'!M5351,Regional_Lookup!$A$2:$A$5,0))</f>
        <v>David Johnson</v>
      </c>
      <c r="W5351" s="4">
        <f>INDEX(Regional_Lookup!$C$2:$C$5, MATCH('Sample - Superstore'!M5351,Regional_Lookup!$A$2:$A$5, 0))</f>
        <v>0.14000000000000001</v>
      </c>
      <c r="X5351" s="4">
        <f>U5351/R5351</f>
        <v>0.5</v>
      </c>
      <c r="Y5351" s="4" t="str">
        <f>IF(X5351&gt;=W5351, "Yes", "No")</f>
        <v>Yes</v>
      </c>
      <c r="Z5351" s="4">
        <f>D5351-C5351</f>
        <v>6</v>
      </c>
      <c r="AA5351" s="4" t="str" cm="1">
        <f t="array" ref="AA5351">_xlfn.IFS(Z5351&lt;=2,"Fast",Z5351&gt;5, "Slow", AND(Z5351&gt;=3,Z5351&lt;=5),"Standard")</f>
        <v>Slow</v>
      </c>
    </row>
    <row r="5352" spans="1:27" x14ac:dyDescent="0.2">
      <c r="A5352" s="4">
        <v>5351</v>
      </c>
      <c r="B5352" s="4" t="s">
        <v>7682</v>
      </c>
      <c r="C5352" s="5">
        <v>43078</v>
      </c>
      <c r="D5352" s="5">
        <v>43085</v>
      </c>
      <c r="E5352" s="4" t="s">
        <v>29</v>
      </c>
      <c r="F5352" s="4" t="s">
        <v>4628</v>
      </c>
      <c r="G5352" s="4" t="s">
        <v>4627</v>
      </c>
      <c r="H5352" s="4" t="s">
        <v>18</v>
      </c>
      <c r="I5352" s="4" t="s">
        <v>17</v>
      </c>
      <c r="J5352" s="4" t="s">
        <v>5822</v>
      </c>
      <c r="K5352" s="4" t="s">
        <v>318</v>
      </c>
      <c r="L5352" s="4">
        <v>60068</v>
      </c>
      <c r="M5352" s="4" t="s">
        <v>3</v>
      </c>
      <c r="N5352" s="4" t="s">
        <v>4936</v>
      </c>
      <c r="O5352" s="4" t="s">
        <v>13</v>
      </c>
      <c r="P5352" s="4" t="s">
        <v>24</v>
      </c>
      <c r="Q5352" s="4" t="s">
        <v>4935</v>
      </c>
      <c r="R5352" s="4">
        <v>143.85599999999999</v>
      </c>
      <c r="S5352" s="4">
        <v>9</v>
      </c>
      <c r="T5352" s="4">
        <v>0.2</v>
      </c>
      <c r="U5352" s="4">
        <v>48.551400000000001</v>
      </c>
      <c r="V5352" s="4" t="str">
        <f>INDEX(Regional_Lookup!$B$2:$B$5,MATCH('Sample - Superstore'!M5352,Regional_Lookup!$A$2:$A$5,0))</f>
        <v>David Johnson</v>
      </c>
      <c r="W5352" s="4">
        <f>INDEX(Regional_Lookup!$C$2:$C$5, MATCH('Sample - Superstore'!M5352,Regional_Lookup!$A$2:$A$5, 0))</f>
        <v>0.14000000000000001</v>
      </c>
      <c r="X5352" s="4">
        <f>U5352/R5352</f>
        <v>0.33750000000000002</v>
      </c>
      <c r="Y5352" s="4" t="str">
        <f>IF(X5352&gt;=W5352, "Yes", "No")</f>
        <v>Yes</v>
      </c>
      <c r="Z5352" s="4">
        <f>D5352-C5352</f>
        <v>7</v>
      </c>
      <c r="AA5352" s="4" t="str" cm="1">
        <f t="array" ref="AA5352">_xlfn.IFS(Z5352&lt;=2,"Fast",Z5352&gt;5, "Slow", AND(Z5352&gt;=3,Z5352&lt;=5),"Standard")</f>
        <v>Slow</v>
      </c>
    </row>
    <row r="5353" spans="1:27" x14ac:dyDescent="0.2">
      <c r="A5353" s="4">
        <v>5352</v>
      </c>
      <c r="B5353" s="4" t="s">
        <v>7681</v>
      </c>
      <c r="C5353" s="5">
        <v>42619</v>
      </c>
      <c r="D5353" s="5">
        <v>42625</v>
      </c>
      <c r="E5353" s="4" t="s">
        <v>29</v>
      </c>
      <c r="F5353" s="4" t="s">
        <v>7578</v>
      </c>
      <c r="G5353" s="4" t="s">
        <v>7577</v>
      </c>
      <c r="H5353" s="4" t="s">
        <v>50</v>
      </c>
      <c r="I5353" s="4" t="s">
        <v>17</v>
      </c>
      <c r="J5353" s="4" t="s">
        <v>624</v>
      </c>
      <c r="K5353" s="4" t="s">
        <v>123</v>
      </c>
      <c r="L5353" s="4">
        <v>75217</v>
      </c>
      <c r="M5353" s="4" t="s">
        <v>3</v>
      </c>
      <c r="N5353" s="4" t="s">
        <v>4663</v>
      </c>
      <c r="O5353" s="4" t="s">
        <v>13</v>
      </c>
      <c r="P5353" s="4" t="s">
        <v>24</v>
      </c>
      <c r="Q5353" s="4" t="s">
        <v>4662</v>
      </c>
      <c r="R5353" s="4">
        <v>41.92</v>
      </c>
      <c r="S5353" s="4">
        <v>4</v>
      </c>
      <c r="T5353" s="4">
        <v>0.2</v>
      </c>
      <c r="U5353" s="4">
        <v>15.196</v>
      </c>
      <c r="V5353" s="4" t="str">
        <f>INDEX(Regional_Lookup!$B$2:$B$5,MATCH('Sample - Superstore'!M5353,Regional_Lookup!$A$2:$A$5,0))</f>
        <v>David Johnson</v>
      </c>
      <c r="W5353" s="4">
        <f>INDEX(Regional_Lookup!$C$2:$C$5, MATCH('Sample - Superstore'!M5353,Regional_Lookup!$A$2:$A$5, 0))</f>
        <v>0.14000000000000001</v>
      </c>
      <c r="X5353" s="4">
        <f>U5353/R5353</f>
        <v>0.36249999999999999</v>
      </c>
      <c r="Y5353" s="4" t="str">
        <f>IF(X5353&gt;=W5353, "Yes", "No")</f>
        <v>Yes</v>
      </c>
      <c r="Z5353" s="4">
        <f>D5353-C5353</f>
        <v>6</v>
      </c>
      <c r="AA5353" s="4" t="str" cm="1">
        <f t="array" ref="AA5353">_xlfn.IFS(Z5353&lt;=2,"Fast",Z5353&gt;5, "Slow", AND(Z5353&gt;=3,Z5353&lt;=5),"Standard")</f>
        <v>Slow</v>
      </c>
    </row>
    <row r="5354" spans="1:27" x14ac:dyDescent="0.2">
      <c r="A5354" s="4">
        <v>5353</v>
      </c>
      <c r="B5354" s="4" t="s">
        <v>7681</v>
      </c>
      <c r="C5354" s="5">
        <v>42619</v>
      </c>
      <c r="D5354" s="5">
        <v>42625</v>
      </c>
      <c r="E5354" s="4" t="s">
        <v>29</v>
      </c>
      <c r="F5354" s="4" t="s">
        <v>7578</v>
      </c>
      <c r="G5354" s="4" t="s">
        <v>7577</v>
      </c>
      <c r="H5354" s="4" t="s">
        <v>50</v>
      </c>
      <c r="I5354" s="4" t="s">
        <v>17</v>
      </c>
      <c r="J5354" s="4" t="s">
        <v>624</v>
      </c>
      <c r="K5354" s="4" t="s">
        <v>123</v>
      </c>
      <c r="L5354" s="4">
        <v>75217</v>
      </c>
      <c r="M5354" s="4" t="s">
        <v>3</v>
      </c>
      <c r="N5354" s="4" t="s">
        <v>5614</v>
      </c>
      <c r="O5354" s="4" t="s">
        <v>33</v>
      </c>
      <c r="P5354" s="4" t="s">
        <v>32</v>
      </c>
      <c r="Q5354" s="4" t="s">
        <v>5613</v>
      </c>
      <c r="R5354" s="4">
        <v>329.584</v>
      </c>
      <c r="S5354" s="4">
        <v>2</v>
      </c>
      <c r="T5354" s="4">
        <v>0.2</v>
      </c>
      <c r="U5354" s="4">
        <v>37.078200000000002</v>
      </c>
      <c r="V5354" s="4" t="str">
        <f>INDEX(Regional_Lookup!$B$2:$B$5,MATCH('Sample - Superstore'!M5354,Regional_Lookup!$A$2:$A$5,0))</f>
        <v>David Johnson</v>
      </c>
      <c r="W5354" s="4">
        <f>INDEX(Regional_Lookup!$C$2:$C$5, MATCH('Sample - Superstore'!M5354,Regional_Lookup!$A$2:$A$5, 0))</f>
        <v>0.14000000000000001</v>
      </c>
      <c r="X5354" s="4">
        <f>U5354/R5354</f>
        <v>0.1125</v>
      </c>
      <c r="Y5354" s="4" t="str">
        <f>IF(X5354&gt;=W5354, "Yes", "No")</f>
        <v>No</v>
      </c>
      <c r="Z5354" s="4">
        <f>D5354-C5354</f>
        <v>6</v>
      </c>
      <c r="AA5354" s="4" t="str" cm="1">
        <f t="array" ref="AA5354">_xlfn.IFS(Z5354&lt;=2,"Fast",Z5354&gt;5, "Slow", AND(Z5354&gt;=3,Z5354&lt;=5),"Standard")</f>
        <v>Slow</v>
      </c>
    </row>
    <row r="5355" spans="1:27" x14ac:dyDescent="0.2">
      <c r="A5355" s="4">
        <v>5354</v>
      </c>
      <c r="B5355" s="4" t="s">
        <v>7680</v>
      </c>
      <c r="C5355" s="5">
        <v>42616</v>
      </c>
      <c r="D5355" s="5">
        <v>42619</v>
      </c>
      <c r="E5355" s="4" t="s">
        <v>89</v>
      </c>
      <c r="F5355" s="4" t="s">
        <v>620</v>
      </c>
      <c r="G5355" s="4" t="s">
        <v>619</v>
      </c>
      <c r="H5355" s="4" t="s">
        <v>50</v>
      </c>
      <c r="I5355" s="4" t="s">
        <v>17</v>
      </c>
      <c r="J5355" s="4" t="s">
        <v>2361</v>
      </c>
      <c r="K5355" s="4" t="s">
        <v>94</v>
      </c>
      <c r="L5355" s="4">
        <v>71203</v>
      </c>
      <c r="M5355" s="4" t="s">
        <v>7</v>
      </c>
      <c r="N5355" s="4" t="s">
        <v>2033</v>
      </c>
      <c r="O5355" s="4" t="s">
        <v>13</v>
      </c>
      <c r="P5355" s="4" t="s">
        <v>100</v>
      </c>
      <c r="Q5355" s="4" t="s">
        <v>2032</v>
      </c>
      <c r="R5355" s="4">
        <v>87.28</v>
      </c>
      <c r="S5355" s="4">
        <v>8</v>
      </c>
      <c r="T5355" s="4">
        <v>0</v>
      </c>
      <c r="U5355" s="4">
        <v>41.021599999999999</v>
      </c>
      <c r="V5355" s="4" t="str">
        <f>INDEX(Regional_Lookup!$B$2:$B$5,MATCH('Sample - Superstore'!M5355,Regional_Lookup!$A$2:$A$5,0))</f>
        <v>Maria Santos</v>
      </c>
      <c r="W5355" s="4">
        <f>INDEX(Regional_Lookup!$C$2:$C$5, MATCH('Sample - Superstore'!M5355,Regional_Lookup!$A$2:$A$5, 0))</f>
        <v>0.15</v>
      </c>
      <c r="X5355" s="4">
        <f>U5355/R5355</f>
        <v>0.47</v>
      </c>
      <c r="Y5355" s="4" t="str">
        <f>IF(X5355&gt;=W5355, "Yes", "No")</f>
        <v>Yes</v>
      </c>
      <c r="Z5355" s="4">
        <f>D5355-C5355</f>
        <v>3</v>
      </c>
      <c r="AA5355" s="4" t="str" cm="1">
        <f t="array" ref="AA5355">_xlfn.IFS(Z5355&lt;=2,"Fast",Z5355&gt;5, "Slow", AND(Z5355&gt;=3,Z5355&lt;=5),"Standard")</f>
        <v>Standard</v>
      </c>
    </row>
    <row r="5356" spans="1:27" x14ac:dyDescent="0.2">
      <c r="A5356" s="4">
        <v>5355</v>
      </c>
      <c r="B5356" s="4" t="s">
        <v>7679</v>
      </c>
      <c r="C5356" s="5">
        <v>41772</v>
      </c>
      <c r="D5356" s="5">
        <v>41778</v>
      </c>
      <c r="E5356" s="4" t="s">
        <v>29</v>
      </c>
      <c r="F5356" s="4" t="s">
        <v>1137</v>
      </c>
      <c r="G5356" s="4" t="s">
        <v>1136</v>
      </c>
      <c r="H5356" s="4" t="s">
        <v>50</v>
      </c>
      <c r="I5356" s="4" t="s">
        <v>17</v>
      </c>
      <c r="J5356" s="4" t="s">
        <v>59</v>
      </c>
      <c r="K5356" s="4" t="s">
        <v>15</v>
      </c>
      <c r="L5356" s="4">
        <v>90004</v>
      </c>
      <c r="M5356" s="4" t="s">
        <v>9</v>
      </c>
      <c r="N5356" s="4" t="s">
        <v>5203</v>
      </c>
      <c r="O5356" s="4" t="s">
        <v>37</v>
      </c>
      <c r="P5356" s="4" t="s">
        <v>221</v>
      </c>
      <c r="Q5356" s="4" t="s">
        <v>5202</v>
      </c>
      <c r="R5356" s="4">
        <v>279.45600000000002</v>
      </c>
      <c r="S5356" s="4">
        <v>6</v>
      </c>
      <c r="T5356" s="4">
        <v>0.2</v>
      </c>
      <c r="U5356" s="4">
        <v>20.959199999999999</v>
      </c>
      <c r="V5356" s="4" t="str">
        <f>INDEX(Regional_Lookup!$B$2:$B$5,MATCH('Sample - Superstore'!M5356,Regional_Lookup!$A$2:$A$5,0))</f>
        <v>James Chen</v>
      </c>
      <c r="W5356" s="4">
        <f>INDEX(Regional_Lookup!$C$2:$C$5, MATCH('Sample - Superstore'!M5356,Regional_Lookup!$A$2:$A$5, 0))</f>
        <v>0.18</v>
      </c>
      <c r="X5356" s="4">
        <f>U5356/R5356</f>
        <v>7.4999999999999997E-2</v>
      </c>
      <c r="Y5356" s="4" t="str">
        <f>IF(X5356&gt;=W5356, "Yes", "No")</f>
        <v>No</v>
      </c>
      <c r="Z5356" s="4">
        <f>D5356-C5356</f>
        <v>6</v>
      </c>
      <c r="AA5356" s="4" t="str" cm="1">
        <f t="array" ref="AA5356">_xlfn.IFS(Z5356&lt;=2,"Fast",Z5356&gt;5, "Slow", AND(Z5356&gt;=3,Z5356&lt;=5),"Standard")</f>
        <v>Slow</v>
      </c>
    </row>
    <row r="5357" spans="1:27" x14ac:dyDescent="0.2">
      <c r="A5357" s="4">
        <v>5356</v>
      </c>
      <c r="B5357" s="4" t="s">
        <v>7679</v>
      </c>
      <c r="C5357" s="5">
        <v>41772</v>
      </c>
      <c r="D5357" s="5">
        <v>41778</v>
      </c>
      <c r="E5357" s="4" t="s">
        <v>29</v>
      </c>
      <c r="F5357" s="4" t="s">
        <v>1137</v>
      </c>
      <c r="G5357" s="4" t="s">
        <v>1136</v>
      </c>
      <c r="H5357" s="4" t="s">
        <v>50</v>
      </c>
      <c r="I5357" s="4" t="s">
        <v>17</v>
      </c>
      <c r="J5357" s="4" t="s">
        <v>59</v>
      </c>
      <c r="K5357" s="4" t="s">
        <v>15</v>
      </c>
      <c r="L5357" s="4">
        <v>90004</v>
      </c>
      <c r="M5357" s="4" t="s">
        <v>9</v>
      </c>
      <c r="N5357" s="4" t="s">
        <v>5691</v>
      </c>
      <c r="O5357" s="4" t="s">
        <v>13</v>
      </c>
      <c r="P5357" s="4" t="s">
        <v>24</v>
      </c>
      <c r="Q5357" s="4" t="s">
        <v>5690</v>
      </c>
      <c r="R5357" s="4">
        <v>8</v>
      </c>
      <c r="S5357" s="4">
        <v>2</v>
      </c>
      <c r="T5357" s="4">
        <v>0</v>
      </c>
      <c r="U5357" s="4">
        <v>3.84</v>
      </c>
      <c r="V5357" s="4" t="str">
        <f>INDEX(Regional_Lookup!$B$2:$B$5,MATCH('Sample - Superstore'!M5357,Regional_Lookup!$A$2:$A$5,0))</f>
        <v>James Chen</v>
      </c>
      <c r="W5357" s="4">
        <f>INDEX(Regional_Lookup!$C$2:$C$5, MATCH('Sample - Superstore'!M5357,Regional_Lookup!$A$2:$A$5, 0))</f>
        <v>0.18</v>
      </c>
      <c r="X5357" s="4">
        <f>U5357/R5357</f>
        <v>0.48</v>
      </c>
      <c r="Y5357" s="4" t="str">
        <f>IF(X5357&gt;=W5357, "Yes", "No")</f>
        <v>Yes</v>
      </c>
      <c r="Z5357" s="4">
        <f>D5357-C5357</f>
        <v>6</v>
      </c>
      <c r="AA5357" s="4" t="str" cm="1">
        <f t="array" ref="AA5357">_xlfn.IFS(Z5357&lt;=2,"Fast",Z5357&gt;5, "Slow", AND(Z5357&gt;=3,Z5357&lt;=5),"Standard")</f>
        <v>Slow</v>
      </c>
    </row>
    <row r="5358" spans="1:27" x14ac:dyDescent="0.2">
      <c r="A5358" s="4">
        <v>5357</v>
      </c>
      <c r="B5358" s="4" t="s">
        <v>7678</v>
      </c>
      <c r="C5358" s="5">
        <v>42642</v>
      </c>
      <c r="D5358" s="5">
        <v>42646</v>
      </c>
      <c r="E5358" s="4" t="s">
        <v>29</v>
      </c>
      <c r="F5358" s="4" t="s">
        <v>5655</v>
      </c>
      <c r="G5358" s="4" t="s">
        <v>5654</v>
      </c>
      <c r="H5358" s="4" t="s">
        <v>18</v>
      </c>
      <c r="I5358" s="4" t="s">
        <v>17</v>
      </c>
      <c r="J5358" s="4" t="s">
        <v>248</v>
      </c>
      <c r="K5358" s="4" t="s">
        <v>15</v>
      </c>
      <c r="L5358" s="4">
        <v>94109</v>
      </c>
      <c r="M5358" s="4" t="s">
        <v>9</v>
      </c>
      <c r="N5358" s="4" t="s">
        <v>3527</v>
      </c>
      <c r="O5358" s="4" t="s">
        <v>13</v>
      </c>
      <c r="P5358" s="4" t="s">
        <v>100</v>
      </c>
      <c r="Q5358" s="4" t="s">
        <v>3526</v>
      </c>
      <c r="R5358" s="4">
        <v>27.24</v>
      </c>
      <c r="S5358" s="4">
        <v>5</v>
      </c>
      <c r="T5358" s="4">
        <v>0.2</v>
      </c>
      <c r="U5358" s="4">
        <v>9.5340000000000007</v>
      </c>
      <c r="V5358" s="4" t="str">
        <f>INDEX(Regional_Lookup!$B$2:$B$5,MATCH('Sample - Superstore'!M5358,Regional_Lookup!$A$2:$A$5,0))</f>
        <v>James Chen</v>
      </c>
      <c r="W5358" s="4">
        <f>INDEX(Regional_Lookup!$C$2:$C$5, MATCH('Sample - Superstore'!M5358,Regional_Lookup!$A$2:$A$5, 0))</f>
        <v>0.18</v>
      </c>
      <c r="X5358" s="4">
        <f>U5358/R5358</f>
        <v>0.35000000000000003</v>
      </c>
      <c r="Y5358" s="4" t="str">
        <f>IF(X5358&gt;=W5358, "Yes", "No")</f>
        <v>Yes</v>
      </c>
      <c r="Z5358" s="4">
        <f>D5358-C5358</f>
        <v>4</v>
      </c>
      <c r="AA5358" s="4" t="str" cm="1">
        <f t="array" ref="AA5358">_xlfn.IFS(Z5358&lt;=2,"Fast",Z5358&gt;5, "Slow", AND(Z5358&gt;=3,Z5358&lt;=5),"Standard")</f>
        <v>Standard</v>
      </c>
    </row>
    <row r="5359" spans="1:27" x14ac:dyDescent="0.2">
      <c r="A5359" s="4">
        <v>5358</v>
      </c>
      <c r="B5359" s="4" t="s">
        <v>7677</v>
      </c>
      <c r="C5359" s="5">
        <v>41856</v>
      </c>
      <c r="D5359" s="5">
        <v>41862</v>
      </c>
      <c r="E5359" s="4" t="s">
        <v>29</v>
      </c>
      <c r="F5359" s="4" t="s">
        <v>6587</v>
      </c>
      <c r="G5359" s="4" t="s">
        <v>6586</v>
      </c>
      <c r="H5359" s="4" t="s">
        <v>18</v>
      </c>
      <c r="I5359" s="4" t="s">
        <v>17</v>
      </c>
      <c r="J5359" s="4" t="s">
        <v>248</v>
      </c>
      <c r="K5359" s="4" t="s">
        <v>15</v>
      </c>
      <c r="L5359" s="4">
        <v>94122</v>
      </c>
      <c r="M5359" s="4" t="s">
        <v>9</v>
      </c>
      <c r="N5359" s="4" t="s">
        <v>6510</v>
      </c>
      <c r="O5359" s="4" t="s">
        <v>33</v>
      </c>
      <c r="P5359" s="4" t="s">
        <v>55</v>
      </c>
      <c r="Q5359" s="4" t="s">
        <v>6509</v>
      </c>
      <c r="R5359" s="4">
        <v>16.36</v>
      </c>
      <c r="S5359" s="4">
        <v>1</v>
      </c>
      <c r="T5359" s="4">
        <v>0</v>
      </c>
      <c r="U5359" s="4">
        <v>1.6359999999999999</v>
      </c>
      <c r="V5359" s="4" t="str">
        <f>INDEX(Regional_Lookup!$B$2:$B$5,MATCH('Sample - Superstore'!M5359,Regional_Lookup!$A$2:$A$5,0))</f>
        <v>James Chen</v>
      </c>
      <c r="W5359" s="4">
        <f>INDEX(Regional_Lookup!$C$2:$C$5, MATCH('Sample - Superstore'!M5359,Regional_Lookup!$A$2:$A$5, 0))</f>
        <v>0.18</v>
      </c>
      <c r="X5359" s="4">
        <f>U5359/R5359</f>
        <v>9.9999999999999992E-2</v>
      </c>
      <c r="Y5359" s="4" t="str">
        <f>IF(X5359&gt;=W5359, "Yes", "No")</f>
        <v>No</v>
      </c>
      <c r="Z5359" s="4">
        <f>D5359-C5359</f>
        <v>6</v>
      </c>
      <c r="AA5359" s="4" t="str" cm="1">
        <f t="array" ref="AA5359">_xlfn.IFS(Z5359&lt;=2,"Fast",Z5359&gt;5, "Slow", AND(Z5359&gt;=3,Z5359&lt;=5),"Standard")</f>
        <v>Slow</v>
      </c>
    </row>
    <row r="5360" spans="1:27" x14ac:dyDescent="0.2">
      <c r="A5360" s="4">
        <v>5359</v>
      </c>
      <c r="B5360" s="4" t="s">
        <v>7677</v>
      </c>
      <c r="C5360" s="5">
        <v>41856</v>
      </c>
      <c r="D5360" s="5">
        <v>41862</v>
      </c>
      <c r="E5360" s="4" t="s">
        <v>29</v>
      </c>
      <c r="F5360" s="4" t="s">
        <v>6587</v>
      </c>
      <c r="G5360" s="4" t="s">
        <v>6586</v>
      </c>
      <c r="H5360" s="4" t="s">
        <v>18</v>
      </c>
      <c r="I5360" s="4" t="s">
        <v>17</v>
      </c>
      <c r="J5360" s="4" t="s">
        <v>248</v>
      </c>
      <c r="K5360" s="4" t="s">
        <v>15</v>
      </c>
      <c r="L5360" s="4">
        <v>94122</v>
      </c>
      <c r="M5360" s="4" t="s">
        <v>9</v>
      </c>
      <c r="N5360" s="4" t="s">
        <v>2518</v>
      </c>
      <c r="O5360" s="4" t="s">
        <v>13</v>
      </c>
      <c r="P5360" s="4" t="s">
        <v>231</v>
      </c>
      <c r="Q5360" s="4" t="s">
        <v>2517</v>
      </c>
      <c r="R5360" s="4">
        <v>15.78</v>
      </c>
      <c r="S5360" s="4">
        <v>2</v>
      </c>
      <c r="T5360" s="4">
        <v>0</v>
      </c>
      <c r="U5360" s="4">
        <v>0.63119999999999998</v>
      </c>
      <c r="V5360" s="4" t="str">
        <f>INDEX(Regional_Lookup!$B$2:$B$5,MATCH('Sample - Superstore'!M5360,Regional_Lookup!$A$2:$A$5,0))</f>
        <v>James Chen</v>
      </c>
      <c r="W5360" s="4">
        <f>INDEX(Regional_Lookup!$C$2:$C$5, MATCH('Sample - Superstore'!M5360,Regional_Lookup!$A$2:$A$5, 0))</f>
        <v>0.18</v>
      </c>
      <c r="X5360" s="4">
        <f>U5360/R5360</f>
        <v>0.04</v>
      </c>
      <c r="Y5360" s="4" t="str">
        <f>IF(X5360&gt;=W5360, "Yes", "No")</f>
        <v>No</v>
      </c>
      <c r="Z5360" s="4">
        <f>D5360-C5360</f>
        <v>6</v>
      </c>
      <c r="AA5360" s="4" t="str" cm="1">
        <f t="array" ref="AA5360">_xlfn.IFS(Z5360&lt;=2,"Fast",Z5360&gt;5, "Slow", AND(Z5360&gt;=3,Z5360&lt;=5),"Standard")</f>
        <v>Slow</v>
      </c>
    </row>
    <row r="5361" spans="1:27" x14ac:dyDescent="0.2">
      <c r="A5361" s="4">
        <v>5360</v>
      </c>
      <c r="B5361" s="4" t="s">
        <v>7677</v>
      </c>
      <c r="C5361" s="5">
        <v>41856</v>
      </c>
      <c r="D5361" s="5">
        <v>41862</v>
      </c>
      <c r="E5361" s="4" t="s">
        <v>29</v>
      </c>
      <c r="F5361" s="4" t="s">
        <v>6587</v>
      </c>
      <c r="G5361" s="4" t="s">
        <v>6586</v>
      </c>
      <c r="H5361" s="4" t="s">
        <v>18</v>
      </c>
      <c r="I5361" s="4" t="s">
        <v>17</v>
      </c>
      <c r="J5361" s="4" t="s">
        <v>248</v>
      </c>
      <c r="K5361" s="4" t="s">
        <v>15</v>
      </c>
      <c r="L5361" s="4">
        <v>94122</v>
      </c>
      <c r="M5361" s="4" t="s">
        <v>9</v>
      </c>
      <c r="N5361" s="4" t="s">
        <v>2601</v>
      </c>
      <c r="O5361" s="4" t="s">
        <v>13</v>
      </c>
      <c r="P5361" s="4" t="s">
        <v>116</v>
      </c>
      <c r="Q5361" s="4" t="s">
        <v>2600</v>
      </c>
      <c r="R5361" s="4">
        <v>45.98</v>
      </c>
      <c r="S5361" s="4">
        <v>2</v>
      </c>
      <c r="T5361" s="4">
        <v>0</v>
      </c>
      <c r="U5361" s="4">
        <v>12.8744</v>
      </c>
      <c r="V5361" s="4" t="str">
        <f>INDEX(Regional_Lookup!$B$2:$B$5,MATCH('Sample - Superstore'!M5361,Regional_Lookup!$A$2:$A$5,0))</f>
        <v>James Chen</v>
      </c>
      <c r="W5361" s="4">
        <f>INDEX(Regional_Lookup!$C$2:$C$5, MATCH('Sample - Superstore'!M5361,Regional_Lookup!$A$2:$A$5, 0))</f>
        <v>0.18</v>
      </c>
      <c r="X5361" s="4">
        <f>U5361/R5361</f>
        <v>0.28000000000000003</v>
      </c>
      <c r="Y5361" s="4" t="str">
        <f>IF(X5361&gt;=W5361, "Yes", "No")</f>
        <v>Yes</v>
      </c>
      <c r="Z5361" s="4">
        <f>D5361-C5361</f>
        <v>6</v>
      </c>
      <c r="AA5361" s="4" t="str" cm="1">
        <f t="array" ref="AA5361">_xlfn.IFS(Z5361&lt;=2,"Fast",Z5361&gt;5, "Slow", AND(Z5361&gt;=3,Z5361&lt;=5),"Standard")</f>
        <v>Slow</v>
      </c>
    </row>
    <row r="5362" spans="1:27" x14ac:dyDescent="0.2">
      <c r="A5362" s="4">
        <v>5361</v>
      </c>
      <c r="B5362" s="4" t="s">
        <v>7676</v>
      </c>
      <c r="C5362" s="5">
        <v>42839</v>
      </c>
      <c r="D5362" s="5">
        <v>42843</v>
      </c>
      <c r="E5362" s="4" t="s">
        <v>29</v>
      </c>
      <c r="F5362" s="4" t="s">
        <v>2871</v>
      </c>
      <c r="G5362" s="4" t="s">
        <v>2870</v>
      </c>
      <c r="H5362" s="4" t="s">
        <v>50</v>
      </c>
      <c r="I5362" s="4" t="s">
        <v>17</v>
      </c>
      <c r="J5362" s="4" t="s">
        <v>2013</v>
      </c>
      <c r="K5362" s="4" t="s">
        <v>636</v>
      </c>
      <c r="L5362" s="4">
        <v>28314</v>
      </c>
      <c r="M5362" s="4" t="s">
        <v>7</v>
      </c>
      <c r="N5362" s="4" t="s">
        <v>6732</v>
      </c>
      <c r="O5362" s="4" t="s">
        <v>37</v>
      </c>
      <c r="P5362" s="4" t="s">
        <v>165</v>
      </c>
      <c r="Q5362" s="4" t="s">
        <v>6731</v>
      </c>
      <c r="R5362" s="4">
        <v>198.27199999999999</v>
      </c>
      <c r="S5362" s="4">
        <v>8</v>
      </c>
      <c r="T5362" s="4">
        <v>0.2</v>
      </c>
      <c r="U5362" s="4">
        <v>-32.219200000000001</v>
      </c>
      <c r="V5362" s="4" t="str">
        <f>INDEX(Regional_Lookup!$B$2:$B$5,MATCH('Sample - Superstore'!M5362,Regional_Lookup!$A$2:$A$5,0))</f>
        <v>Maria Santos</v>
      </c>
      <c r="W5362" s="4">
        <f>INDEX(Regional_Lookup!$C$2:$C$5, MATCH('Sample - Superstore'!M5362,Regional_Lookup!$A$2:$A$5, 0))</f>
        <v>0.15</v>
      </c>
      <c r="X5362" s="4">
        <f>U5362/R5362</f>
        <v>-0.16250000000000001</v>
      </c>
      <c r="Y5362" s="4" t="str">
        <f>IF(X5362&gt;=W5362, "Yes", "No")</f>
        <v>No</v>
      </c>
      <c r="Z5362" s="4">
        <f>D5362-C5362</f>
        <v>4</v>
      </c>
      <c r="AA5362" s="4" t="str" cm="1">
        <f t="array" ref="AA5362">_xlfn.IFS(Z5362&lt;=2,"Fast",Z5362&gt;5, "Slow", AND(Z5362&gt;=3,Z5362&lt;=5),"Standard")</f>
        <v>Standard</v>
      </c>
    </row>
    <row r="5363" spans="1:27" x14ac:dyDescent="0.2">
      <c r="A5363" s="4">
        <v>5362</v>
      </c>
      <c r="B5363" s="4" t="s">
        <v>7675</v>
      </c>
      <c r="C5363" s="5">
        <v>42895</v>
      </c>
      <c r="D5363" s="5">
        <v>42896</v>
      </c>
      <c r="E5363" s="4" t="s">
        <v>89</v>
      </c>
      <c r="F5363" s="4" t="s">
        <v>1587</v>
      </c>
      <c r="G5363" s="4" t="s">
        <v>1586</v>
      </c>
      <c r="H5363" s="4" t="s">
        <v>50</v>
      </c>
      <c r="I5363" s="4" t="s">
        <v>17</v>
      </c>
      <c r="J5363" s="4" t="s">
        <v>624</v>
      </c>
      <c r="K5363" s="4" t="s">
        <v>123</v>
      </c>
      <c r="L5363" s="4">
        <v>75217</v>
      </c>
      <c r="M5363" s="4" t="s">
        <v>3</v>
      </c>
      <c r="N5363" s="4" t="s">
        <v>4582</v>
      </c>
      <c r="O5363" s="4" t="s">
        <v>13</v>
      </c>
      <c r="P5363" s="4" t="s">
        <v>231</v>
      </c>
      <c r="Q5363" s="4" t="s">
        <v>4581</v>
      </c>
      <c r="R5363" s="4">
        <v>720.76</v>
      </c>
      <c r="S5363" s="4">
        <v>5</v>
      </c>
      <c r="T5363" s="4">
        <v>0.2</v>
      </c>
      <c r="U5363" s="4">
        <v>54.057000000000002</v>
      </c>
      <c r="V5363" s="4" t="str">
        <f>INDEX(Regional_Lookup!$B$2:$B$5,MATCH('Sample - Superstore'!M5363,Regional_Lookup!$A$2:$A$5,0))</f>
        <v>David Johnson</v>
      </c>
      <c r="W5363" s="4">
        <f>INDEX(Regional_Lookup!$C$2:$C$5, MATCH('Sample - Superstore'!M5363,Regional_Lookup!$A$2:$A$5, 0))</f>
        <v>0.14000000000000001</v>
      </c>
      <c r="X5363" s="4">
        <f>U5363/R5363</f>
        <v>7.4999999999999997E-2</v>
      </c>
      <c r="Y5363" s="4" t="str">
        <f>IF(X5363&gt;=W5363, "Yes", "No")</f>
        <v>No</v>
      </c>
      <c r="Z5363" s="4">
        <f>D5363-C5363</f>
        <v>1</v>
      </c>
      <c r="AA5363" s="4" t="str" cm="1">
        <f t="array" ref="AA5363">_xlfn.IFS(Z5363&lt;=2,"Fast",Z5363&gt;5, "Slow", AND(Z5363&gt;=3,Z5363&lt;=5),"Standard")</f>
        <v>Fast</v>
      </c>
    </row>
    <row r="5364" spans="1:27" x14ac:dyDescent="0.2">
      <c r="A5364" s="4">
        <v>5363</v>
      </c>
      <c r="B5364" s="4" t="s">
        <v>7674</v>
      </c>
      <c r="C5364" s="5">
        <v>42733</v>
      </c>
      <c r="D5364" s="5">
        <v>42737</v>
      </c>
      <c r="E5364" s="4" t="s">
        <v>29</v>
      </c>
      <c r="F5364" s="4" t="s">
        <v>1951</v>
      </c>
      <c r="G5364" s="4" t="s">
        <v>1950</v>
      </c>
      <c r="H5364" s="4" t="s">
        <v>18</v>
      </c>
      <c r="I5364" s="4" t="s">
        <v>17</v>
      </c>
      <c r="J5364" s="4" t="s">
        <v>7634</v>
      </c>
      <c r="K5364" s="4" t="s">
        <v>4814</v>
      </c>
      <c r="L5364" s="4">
        <v>67212</v>
      </c>
      <c r="M5364" s="4" t="s">
        <v>3</v>
      </c>
      <c r="N5364" s="4" t="s">
        <v>6851</v>
      </c>
      <c r="O5364" s="4" t="s">
        <v>37</v>
      </c>
      <c r="P5364" s="4" t="s">
        <v>36</v>
      </c>
      <c r="Q5364" s="4" t="s">
        <v>6850</v>
      </c>
      <c r="R5364" s="4">
        <v>70.56</v>
      </c>
      <c r="S5364" s="4">
        <v>6</v>
      </c>
      <c r="T5364" s="4">
        <v>0</v>
      </c>
      <c r="U5364" s="4">
        <v>23.990400000000001</v>
      </c>
      <c r="V5364" s="4" t="str">
        <f>INDEX(Regional_Lookup!$B$2:$B$5,MATCH('Sample - Superstore'!M5364,Regional_Lookup!$A$2:$A$5,0))</f>
        <v>David Johnson</v>
      </c>
      <c r="W5364" s="4">
        <f>INDEX(Regional_Lookup!$C$2:$C$5, MATCH('Sample - Superstore'!M5364,Regional_Lookup!$A$2:$A$5, 0))</f>
        <v>0.14000000000000001</v>
      </c>
      <c r="X5364" s="4">
        <f>U5364/R5364</f>
        <v>0.34</v>
      </c>
      <c r="Y5364" s="4" t="str">
        <f>IF(X5364&gt;=W5364, "Yes", "No")</f>
        <v>Yes</v>
      </c>
      <c r="Z5364" s="4">
        <f>D5364-C5364</f>
        <v>4</v>
      </c>
      <c r="AA5364" s="4" t="str" cm="1">
        <f t="array" ref="AA5364">_xlfn.IFS(Z5364&lt;=2,"Fast",Z5364&gt;5, "Slow", AND(Z5364&gt;=3,Z5364&lt;=5),"Standard")</f>
        <v>Standard</v>
      </c>
    </row>
    <row r="5365" spans="1:27" x14ac:dyDescent="0.2">
      <c r="A5365" s="4">
        <v>5364</v>
      </c>
      <c r="B5365" s="4" t="s">
        <v>7674</v>
      </c>
      <c r="C5365" s="5">
        <v>42733</v>
      </c>
      <c r="D5365" s="5">
        <v>42737</v>
      </c>
      <c r="E5365" s="4" t="s">
        <v>29</v>
      </c>
      <c r="F5365" s="4" t="s">
        <v>1951</v>
      </c>
      <c r="G5365" s="4" t="s">
        <v>1950</v>
      </c>
      <c r="H5365" s="4" t="s">
        <v>18</v>
      </c>
      <c r="I5365" s="4" t="s">
        <v>17</v>
      </c>
      <c r="J5365" s="4" t="s">
        <v>7634</v>
      </c>
      <c r="K5365" s="4" t="s">
        <v>4814</v>
      </c>
      <c r="L5365" s="4">
        <v>67212</v>
      </c>
      <c r="M5365" s="4" t="s">
        <v>3</v>
      </c>
      <c r="N5365" s="4" t="s">
        <v>855</v>
      </c>
      <c r="O5365" s="4" t="s">
        <v>13</v>
      </c>
      <c r="P5365" s="4" t="s">
        <v>12</v>
      </c>
      <c r="Q5365" s="4" t="s">
        <v>854</v>
      </c>
      <c r="R5365" s="4">
        <v>81.96</v>
      </c>
      <c r="S5365" s="4">
        <v>2</v>
      </c>
      <c r="T5365" s="4">
        <v>0</v>
      </c>
      <c r="U5365" s="4">
        <v>22.948799999999999</v>
      </c>
      <c r="V5365" s="4" t="str">
        <f>INDEX(Regional_Lookup!$B$2:$B$5,MATCH('Sample - Superstore'!M5365,Regional_Lookup!$A$2:$A$5,0))</f>
        <v>David Johnson</v>
      </c>
      <c r="W5365" s="4">
        <f>INDEX(Regional_Lookup!$C$2:$C$5, MATCH('Sample - Superstore'!M5365,Regional_Lookup!$A$2:$A$5, 0))</f>
        <v>0.14000000000000001</v>
      </c>
      <c r="X5365" s="4">
        <f>U5365/R5365</f>
        <v>0.28000000000000003</v>
      </c>
      <c r="Y5365" s="4" t="str">
        <f>IF(X5365&gt;=W5365, "Yes", "No")</f>
        <v>Yes</v>
      </c>
      <c r="Z5365" s="4">
        <f>D5365-C5365</f>
        <v>4</v>
      </c>
      <c r="AA5365" s="4" t="str" cm="1">
        <f t="array" ref="AA5365">_xlfn.IFS(Z5365&lt;=2,"Fast",Z5365&gt;5, "Slow", AND(Z5365&gt;=3,Z5365&lt;=5),"Standard")</f>
        <v>Standard</v>
      </c>
    </row>
    <row r="5366" spans="1:27" x14ac:dyDescent="0.2">
      <c r="A5366" s="4">
        <v>5365</v>
      </c>
      <c r="B5366" s="4" t="s">
        <v>7673</v>
      </c>
      <c r="C5366" s="5">
        <v>41657</v>
      </c>
      <c r="D5366" s="5">
        <v>41660</v>
      </c>
      <c r="E5366" s="4" t="s">
        <v>21</v>
      </c>
      <c r="F5366" s="4" t="s">
        <v>6180</v>
      </c>
      <c r="G5366" s="4" t="s">
        <v>6179</v>
      </c>
      <c r="H5366" s="4" t="s">
        <v>50</v>
      </c>
      <c r="I5366" s="4" t="s">
        <v>17</v>
      </c>
      <c r="J5366" s="4" t="s">
        <v>405</v>
      </c>
      <c r="K5366" s="4" t="s">
        <v>691</v>
      </c>
      <c r="L5366" s="4">
        <v>97477</v>
      </c>
      <c r="M5366" s="4" t="s">
        <v>9</v>
      </c>
      <c r="N5366" s="4" t="s">
        <v>1667</v>
      </c>
      <c r="O5366" s="4" t="s">
        <v>13</v>
      </c>
      <c r="P5366" s="4" t="s">
        <v>12</v>
      </c>
      <c r="Q5366" s="4" t="s">
        <v>1666</v>
      </c>
      <c r="R5366" s="4">
        <v>64.864000000000004</v>
      </c>
      <c r="S5366" s="4">
        <v>4</v>
      </c>
      <c r="T5366" s="4">
        <v>0.2</v>
      </c>
      <c r="U5366" s="4">
        <v>6.4863999999999997</v>
      </c>
      <c r="V5366" s="4" t="str">
        <f>INDEX(Regional_Lookup!$B$2:$B$5,MATCH('Sample - Superstore'!M5366,Regional_Lookup!$A$2:$A$5,0))</f>
        <v>James Chen</v>
      </c>
      <c r="W5366" s="4">
        <f>INDEX(Regional_Lookup!$C$2:$C$5, MATCH('Sample - Superstore'!M5366,Regional_Lookup!$A$2:$A$5, 0))</f>
        <v>0.18</v>
      </c>
      <c r="X5366" s="4">
        <f>U5366/R5366</f>
        <v>9.9999999999999992E-2</v>
      </c>
      <c r="Y5366" s="4" t="str">
        <f>IF(X5366&gt;=W5366, "Yes", "No")</f>
        <v>No</v>
      </c>
      <c r="Z5366" s="4">
        <f>D5366-C5366</f>
        <v>3</v>
      </c>
      <c r="AA5366" s="4" t="str" cm="1">
        <f t="array" ref="AA5366">_xlfn.IFS(Z5366&lt;=2,"Fast",Z5366&gt;5, "Slow", AND(Z5366&gt;=3,Z5366&lt;=5),"Standard")</f>
        <v>Standard</v>
      </c>
    </row>
    <row r="5367" spans="1:27" x14ac:dyDescent="0.2">
      <c r="A5367" s="4">
        <v>5366</v>
      </c>
      <c r="B5367" s="4" t="s">
        <v>7672</v>
      </c>
      <c r="C5367" s="5">
        <v>42694</v>
      </c>
      <c r="D5367" s="5">
        <v>42698</v>
      </c>
      <c r="E5367" s="4" t="s">
        <v>29</v>
      </c>
      <c r="F5367" s="4" t="s">
        <v>6596</v>
      </c>
      <c r="G5367" s="4" t="s">
        <v>6595</v>
      </c>
      <c r="H5367" s="4" t="s">
        <v>18</v>
      </c>
      <c r="I5367" s="4" t="s">
        <v>17</v>
      </c>
      <c r="J5367" s="4" t="s">
        <v>124</v>
      </c>
      <c r="K5367" s="4" t="s">
        <v>123</v>
      </c>
      <c r="L5367" s="4">
        <v>77041</v>
      </c>
      <c r="M5367" s="4" t="s">
        <v>3</v>
      </c>
      <c r="N5367" s="4" t="s">
        <v>4049</v>
      </c>
      <c r="O5367" s="4" t="s">
        <v>33</v>
      </c>
      <c r="P5367" s="4" t="s">
        <v>32</v>
      </c>
      <c r="Q5367" s="4" t="s">
        <v>4048</v>
      </c>
      <c r="R5367" s="4">
        <v>151.19200000000001</v>
      </c>
      <c r="S5367" s="4">
        <v>1</v>
      </c>
      <c r="T5367" s="4">
        <v>0.2</v>
      </c>
      <c r="U5367" s="4">
        <v>13.2293</v>
      </c>
      <c r="V5367" s="4" t="str">
        <f>INDEX(Regional_Lookup!$B$2:$B$5,MATCH('Sample - Superstore'!M5367,Regional_Lookup!$A$2:$A$5,0))</f>
        <v>David Johnson</v>
      </c>
      <c r="W5367" s="4">
        <f>INDEX(Regional_Lookup!$C$2:$C$5, MATCH('Sample - Superstore'!M5367,Regional_Lookup!$A$2:$A$5, 0))</f>
        <v>0.14000000000000001</v>
      </c>
      <c r="X5367" s="4">
        <f>U5367/R5367</f>
        <v>8.7499999999999994E-2</v>
      </c>
      <c r="Y5367" s="4" t="str">
        <f>IF(X5367&gt;=W5367, "Yes", "No")</f>
        <v>No</v>
      </c>
      <c r="Z5367" s="4">
        <f>D5367-C5367</f>
        <v>4</v>
      </c>
      <c r="AA5367" s="4" t="str" cm="1">
        <f t="array" ref="AA5367">_xlfn.IFS(Z5367&lt;=2,"Fast",Z5367&gt;5, "Slow", AND(Z5367&gt;=3,Z5367&lt;=5),"Standard")</f>
        <v>Standard</v>
      </c>
    </row>
    <row r="5368" spans="1:27" x14ac:dyDescent="0.2">
      <c r="A5368" s="4">
        <v>5367</v>
      </c>
      <c r="B5368" s="4" t="s">
        <v>7671</v>
      </c>
      <c r="C5368" s="5">
        <v>42896</v>
      </c>
      <c r="D5368" s="5">
        <v>42901</v>
      </c>
      <c r="E5368" s="4" t="s">
        <v>29</v>
      </c>
      <c r="F5368" s="4" t="s">
        <v>1357</v>
      </c>
      <c r="G5368" s="4" t="s">
        <v>1356</v>
      </c>
      <c r="H5368" s="4" t="s">
        <v>18</v>
      </c>
      <c r="I5368" s="4" t="s">
        <v>17</v>
      </c>
      <c r="J5368" s="4" t="s">
        <v>234</v>
      </c>
      <c r="K5368" s="4" t="s">
        <v>233</v>
      </c>
      <c r="L5368" s="4">
        <v>98103</v>
      </c>
      <c r="M5368" s="4" t="s">
        <v>9</v>
      </c>
      <c r="N5368" s="4" t="s">
        <v>4709</v>
      </c>
      <c r="O5368" s="4" t="s">
        <v>33</v>
      </c>
      <c r="P5368" s="4" t="s">
        <v>32</v>
      </c>
      <c r="Q5368" s="4" t="s">
        <v>4708</v>
      </c>
      <c r="R5368" s="4">
        <v>88.775999999999996</v>
      </c>
      <c r="S5368" s="4">
        <v>3</v>
      </c>
      <c r="T5368" s="4">
        <v>0.2</v>
      </c>
      <c r="U5368" s="4">
        <v>7.7679</v>
      </c>
      <c r="V5368" s="4" t="str">
        <f>INDEX(Regional_Lookup!$B$2:$B$5,MATCH('Sample - Superstore'!M5368,Regional_Lookup!$A$2:$A$5,0))</f>
        <v>James Chen</v>
      </c>
      <c r="W5368" s="4">
        <f>INDEX(Regional_Lookup!$C$2:$C$5, MATCH('Sample - Superstore'!M5368,Regional_Lookup!$A$2:$A$5, 0))</f>
        <v>0.18</v>
      </c>
      <c r="X5368" s="4">
        <f>U5368/R5368</f>
        <v>8.7500000000000008E-2</v>
      </c>
      <c r="Y5368" s="4" t="str">
        <f>IF(X5368&gt;=W5368, "Yes", "No")</f>
        <v>No</v>
      </c>
      <c r="Z5368" s="4">
        <f>D5368-C5368</f>
        <v>5</v>
      </c>
      <c r="AA5368" s="4" t="str" cm="1">
        <f t="array" ref="AA5368">_xlfn.IFS(Z5368&lt;=2,"Fast",Z5368&gt;5, "Slow", AND(Z5368&gt;=3,Z5368&lt;=5),"Standard")</f>
        <v>Standard</v>
      </c>
    </row>
    <row r="5369" spans="1:27" x14ac:dyDescent="0.2">
      <c r="A5369" s="4">
        <v>5368</v>
      </c>
      <c r="B5369" s="4" t="s">
        <v>7671</v>
      </c>
      <c r="C5369" s="5">
        <v>42896</v>
      </c>
      <c r="D5369" s="5">
        <v>42901</v>
      </c>
      <c r="E5369" s="4" t="s">
        <v>29</v>
      </c>
      <c r="F5369" s="4" t="s">
        <v>1357</v>
      </c>
      <c r="G5369" s="4" t="s">
        <v>1356</v>
      </c>
      <c r="H5369" s="4" t="s">
        <v>18</v>
      </c>
      <c r="I5369" s="4" t="s">
        <v>17</v>
      </c>
      <c r="J5369" s="4" t="s">
        <v>234</v>
      </c>
      <c r="K5369" s="4" t="s">
        <v>233</v>
      </c>
      <c r="L5369" s="4">
        <v>98103</v>
      </c>
      <c r="M5369" s="4" t="s">
        <v>9</v>
      </c>
      <c r="N5369" s="4" t="s">
        <v>5852</v>
      </c>
      <c r="O5369" s="4" t="s">
        <v>13</v>
      </c>
      <c r="P5369" s="4" t="s">
        <v>72</v>
      </c>
      <c r="Q5369" s="4" t="s">
        <v>5851</v>
      </c>
      <c r="R5369" s="4">
        <v>11.56</v>
      </c>
      <c r="S5369" s="4">
        <v>4</v>
      </c>
      <c r="T5369" s="4">
        <v>0</v>
      </c>
      <c r="U5369" s="4">
        <v>5.4332000000000003</v>
      </c>
      <c r="V5369" s="4" t="str">
        <f>INDEX(Regional_Lookup!$B$2:$B$5,MATCH('Sample - Superstore'!M5369,Regional_Lookup!$A$2:$A$5,0))</f>
        <v>James Chen</v>
      </c>
      <c r="W5369" s="4">
        <f>INDEX(Regional_Lookup!$C$2:$C$5, MATCH('Sample - Superstore'!M5369,Regional_Lookup!$A$2:$A$5, 0))</f>
        <v>0.18</v>
      </c>
      <c r="X5369" s="4">
        <f>U5369/R5369</f>
        <v>0.47000000000000003</v>
      </c>
      <c r="Y5369" s="4" t="str">
        <f>IF(X5369&gt;=W5369, "Yes", "No")</f>
        <v>Yes</v>
      </c>
      <c r="Z5369" s="4">
        <f>D5369-C5369</f>
        <v>5</v>
      </c>
      <c r="AA5369" s="4" t="str" cm="1">
        <f t="array" ref="AA5369">_xlfn.IFS(Z5369&lt;=2,"Fast",Z5369&gt;5, "Slow", AND(Z5369&gt;=3,Z5369&lt;=5),"Standard")</f>
        <v>Standard</v>
      </c>
    </row>
    <row r="5370" spans="1:27" x14ac:dyDescent="0.2">
      <c r="A5370" s="4">
        <v>5369</v>
      </c>
      <c r="B5370" s="4" t="s">
        <v>7671</v>
      </c>
      <c r="C5370" s="5">
        <v>42896</v>
      </c>
      <c r="D5370" s="5">
        <v>42901</v>
      </c>
      <c r="E5370" s="4" t="s">
        <v>29</v>
      </c>
      <c r="F5370" s="4" t="s">
        <v>1357</v>
      </c>
      <c r="G5370" s="4" t="s">
        <v>1356</v>
      </c>
      <c r="H5370" s="4" t="s">
        <v>18</v>
      </c>
      <c r="I5370" s="4" t="s">
        <v>17</v>
      </c>
      <c r="J5370" s="4" t="s">
        <v>234</v>
      </c>
      <c r="K5370" s="4" t="s">
        <v>233</v>
      </c>
      <c r="L5370" s="4">
        <v>98103</v>
      </c>
      <c r="M5370" s="4" t="s">
        <v>9</v>
      </c>
      <c r="N5370" s="4" t="s">
        <v>4004</v>
      </c>
      <c r="O5370" s="4" t="s">
        <v>13</v>
      </c>
      <c r="P5370" s="4" t="s">
        <v>231</v>
      </c>
      <c r="Q5370" s="4" t="s">
        <v>4003</v>
      </c>
      <c r="R5370" s="4">
        <v>15.58</v>
      </c>
      <c r="S5370" s="4">
        <v>1</v>
      </c>
      <c r="T5370" s="4">
        <v>0</v>
      </c>
      <c r="U5370" s="4">
        <v>3.895</v>
      </c>
      <c r="V5370" s="4" t="str">
        <f>INDEX(Regional_Lookup!$B$2:$B$5,MATCH('Sample - Superstore'!M5370,Regional_Lookup!$A$2:$A$5,0))</f>
        <v>James Chen</v>
      </c>
      <c r="W5370" s="4">
        <f>INDEX(Regional_Lookup!$C$2:$C$5, MATCH('Sample - Superstore'!M5370,Regional_Lookup!$A$2:$A$5, 0))</f>
        <v>0.18</v>
      </c>
      <c r="X5370" s="4">
        <f>U5370/R5370</f>
        <v>0.25</v>
      </c>
      <c r="Y5370" s="4" t="str">
        <f>IF(X5370&gt;=W5370, "Yes", "No")</f>
        <v>Yes</v>
      </c>
      <c r="Z5370" s="4">
        <f>D5370-C5370</f>
        <v>5</v>
      </c>
      <c r="AA5370" s="4" t="str" cm="1">
        <f t="array" ref="AA5370">_xlfn.IFS(Z5370&lt;=2,"Fast",Z5370&gt;5, "Slow", AND(Z5370&gt;=3,Z5370&lt;=5),"Standard")</f>
        <v>Standard</v>
      </c>
    </row>
    <row r="5371" spans="1:27" x14ac:dyDescent="0.2">
      <c r="A5371" s="4">
        <v>5370</v>
      </c>
      <c r="B5371" s="4" t="s">
        <v>7670</v>
      </c>
      <c r="C5371" s="5">
        <v>42988</v>
      </c>
      <c r="D5371" s="5">
        <v>42991</v>
      </c>
      <c r="E5371" s="4" t="s">
        <v>89</v>
      </c>
      <c r="F5371" s="4" t="s">
        <v>2906</v>
      </c>
      <c r="G5371" s="4" t="s">
        <v>2905</v>
      </c>
      <c r="H5371" s="4" t="s">
        <v>50</v>
      </c>
      <c r="I5371" s="4" t="s">
        <v>17</v>
      </c>
      <c r="J5371" s="4" t="s">
        <v>325</v>
      </c>
      <c r="K5371" s="4" t="s">
        <v>85</v>
      </c>
      <c r="L5371" s="4">
        <v>44312</v>
      </c>
      <c r="M5371" s="4" t="s">
        <v>5</v>
      </c>
      <c r="N5371" s="4" t="s">
        <v>1597</v>
      </c>
      <c r="O5371" s="4" t="s">
        <v>13</v>
      </c>
      <c r="P5371" s="4" t="s">
        <v>24</v>
      </c>
      <c r="Q5371" s="4" t="s">
        <v>1596</v>
      </c>
      <c r="R5371" s="4">
        <v>85.055999999999997</v>
      </c>
      <c r="S5371" s="4">
        <v>3</v>
      </c>
      <c r="T5371" s="4">
        <v>0.2</v>
      </c>
      <c r="U5371" s="4">
        <v>28.706399999999999</v>
      </c>
      <c r="V5371" s="4" t="str">
        <f>INDEX(Regional_Lookup!$B$2:$B$5,MATCH('Sample - Superstore'!M5371,Regional_Lookup!$A$2:$A$5,0))</f>
        <v>Sarah Miller</v>
      </c>
      <c r="W5371" s="4">
        <f>INDEX(Regional_Lookup!$C$2:$C$5, MATCH('Sample - Superstore'!M5371,Regional_Lookup!$A$2:$A$5, 0))</f>
        <v>0.16</v>
      </c>
      <c r="X5371" s="4">
        <f>U5371/R5371</f>
        <v>0.33749999999999997</v>
      </c>
      <c r="Y5371" s="4" t="str">
        <f>IF(X5371&gt;=W5371, "Yes", "No")</f>
        <v>Yes</v>
      </c>
      <c r="Z5371" s="4">
        <f>D5371-C5371</f>
        <v>3</v>
      </c>
      <c r="AA5371" s="4" t="str" cm="1">
        <f t="array" ref="AA5371">_xlfn.IFS(Z5371&lt;=2,"Fast",Z5371&gt;5, "Slow", AND(Z5371&gt;=3,Z5371&lt;=5),"Standard")</f>
        <v>Standard</v>
      </c>
    </row>
    <row r="5372" spans="1:27" x14ac:dyDescent="0.2">
      <c r="A5372" s="4">
        <v>5371</v>
      </c>
      <c r="B5372" s="4" t="s">
        <v>7669</v>
      </c>
      <c r="C5372" s="5">
        <v>42833</v>
      </c>
      <c r="D5372" s="5">
        <v>42837</v>
      </c>
      <c r="E5372" s="4" t="s">
        <v>29</v>
      </c>
      <c r="F5372" s="4" t="s">
        <v>226</v>
      </c>
      <c r="G5372" s="4" t="s">
        <v>225</v>
      </c>
      <c r="H5372" s="4" t="s">
        <v>50</v>
      </c>
      <c r="I5372" s="4" t="s">
        <v>17</v>
      </c>
      <c r="J5372" s="4" t="s">
        <v>7668</v>
      </c>
      <c r="K5372" s="4" t="s">
        <v>76</v>
      </c>
      <c r="L5372" s="4">
        <v>48237</v>
      </c>
      <c r="M5372" s="4" t="s">
        <v>3</v>
      </c>
      <c r="N5372" s="4" t="s">
        <v>3205</v>
      </c>
      <c r="O5372" s="4" t="s">
        <v>37</v>
      </c>
      <c r="P5372" s="4" t="s">
        <v>36</v>
      </c>
      <c r="Q5372" s="4" t="s">
        <v>3204</v>
      </c>
      <c r="R5372" s="4">
        <v>273.95999999999998</v>
      </c>
      <c r="S5372" s="4">
        <v>2</v>
      </c>
      <c r="T5372" s="4">
        <v>0</v>
      </c>
      <c r="U5372" s="4">
        <v>71.229600000000005</v>
      </c>
      <c r="V5372" s="4" t="str">
        <f>INDEX(Regional_Lookup!$B$2:$B$5,MATCH('Sample - Superstore'!M5372,Regional_Lookup!$A$2:$A$5,0))</f>
        <v>David Johnson</v>
      </c>
      <c r="W5372" s="4">
        <f>INDEX(Regional_Lookup!$C$2:$C$5, MATCH('Sample - Superstore'!M5372,Regional_Lookup!$A$2:$A$5, 0))</f>
        <v>0.14000000000000001</v>
      </c>
      <c r="X5372" s="4">
        <f>U5372/R5372</f>
        <v>0.26000000000000006</v>
      </c>
      <c r="Y5372" s="4" t="str">
        <f>IF(X5372&gt;=W5372, "Yes", "No")</f>
        <v>Yes</v>
      </c>
      <c r="Z5372" s="4">
        <f>D5372-C5372</f>
        <v>4</v>
      </c>
      <c r="AA5372" s="4" t="str" cm="1">
        <f t="array" ref="AA5372">_xlfn.IFS(Z5372&lt;=2,"Fast",Z5372&gt;5, "Slow", AND(Z5372&gt;=3,Z5372&lt;=5),"Standard")</f>
        <v>Standard</v>
      </c>
    </row>
    <row r="5373" spans="1:27" x14ac:dyDescent="0.2">
      <c r="A5373" s="4">
        <v>5372</v>
      </c>
      <c r="B5373" s="4" t="s">
        <v>7669</v>
      </c>
      <c r="C5373" s="5">
        <v>42833</v>
      </c>
      <c r="D5373" s="5">
        <v>42837</v>
      </c>
      <c r="E5373" s="4" t="s">
        <v>29</v>
      </c>
      <c r="F5373" s="4" t="s">
        <v>226</v>
      </c>
      <c r="G5373" s="4" t="s">
        <v>225</v>
      </c>
      <c r="H5373" s="4" t="s">
        <v>50</v>
      </c>
      <c r="I5373" s="4" t="s">
        <v>17</v>
      </c>
      <c r="J5373" s="4" t="s">
        <v>7668</v>
      </c>
      <c r="K5373" s="4" t="s">
        <v>76</v>
      </c>
      <c r="L5373" s="4">
        <v>48237</v>
      </c>
      <c r="M5373" s="4" t="s">
        <v>3</v>
      </c>
      <c r="N5373" s="4" t="s">
        <v>581</v>
      </c>
      <c r="O5373" s="4" t="s">
        <v>37</v>
      </c>
      <c r="P5373" s="4" t="s">
        <v>36</v>
      </c>
      <c r="Q5373" s="4" t="s">
        <v>580</v>
      </c>
      <c r="R5373" s="4">
        <v>306.89999999999998</v>
      </c>
      <c r="S5373" s="4">
        <v>3</v>
      </c>
      <c r="T5373" s="4">
        <v>0</v>
      </c>
      <c r="U5373" s="4">
        <v>79.793999999999997</v>
      </c>
      <c r="V5373" s="4" t="str">
        <f>INDEX(Regional_Lookup!$B$2:$B$5,MATCH('Sample - Superstore'!M5373,Regional_Lookup!$A$2:$A$5,0))</f>
        <v>David Johnson</v>
      </c>
      <c r="W5373" s="4">
        <f>INDEX(Regional_Lookup!$C$2:$C$5, MATCH('Sample - Superstore'!M5373,Regional_Lookup!$A$2:$A$5, 0))</f>
        <v>0.14000000000000001</v>
      </c>
      <c r="X5373" s="4">
        <f>U5373/R5373</f>
        <v>0.26</v>
      </c>
      <c r="Y5373" s="4" t="str">
        <f>IF(X5373&gt;=W5373, "Yes", "No")</f>
        <v>Yes</v>
      </c>
      <c r="Z5373" s="4">
        <f>D5373-C5373</f>
        <v>4</v>
      </c>
      <c r="AA5373" s="4" t="str" cm="1">
        <f t="array" ref="AA5373">_xlfn.IFS(Z5373&lt;=2,"Fast",Z5373&gt;5, "Slow", AND(Z5373&gt;=3,Z5373&lt;=5),"Standard")</f>
        <v>Standard</v>
      </c>
    </row>
    <row r="5374" spans="1:27" x14ac:dyDescent="0.2">
      <c r="A5374" s="4">
        <v>5373</v>
      </c>
      <c r="B5374" s="4" t="s">
        <v>7667</v>
      </c>
      <c r="C5374" s="5">
        <v>42301</v>
      </c>
      <c r="D5374" s="5">
        <v>42307</v>
      </c>
      <c r="E5374" s="4" t="s">
        <v>29</v>
      </c>
      <c r="F5374" s="4" t="s">
        <v>665</v>
      </c>
      <c r="G5374" s="4" t="s">
        <v>664</v>
      </c>
      <c r="H5374" s="4" t="s">
        <v>50</v>
      </c>
      <c r="I5374" s="4" t="s">
        <v>17</v>
      </c>
      <c r="J5374" s="4" t="s">
        <v>124</v>
      </c>
      <c r="K5374" s="4" t="s">
        <v>123</v>
      </c>
      <c r="L5374" s="4">
        <v>77041</v>
      </c>
      <c r="M5374" s="4" t="s">
        <v>3</v>
      </c>
      <c r="N5374" s="4" t="s">
        <v>2874</v>
      </c>
      <c r="O5374" s="4" t="s">
        <v>13</v>
      </c>
      <c r="P5374" s="4" t="s">
        <v>24</v>
      </c>
      <c r="Q5374" s="4" t="s">
        <v>2873</v>
      </c>
      <c r="R5374" s="4">
        <v>15.552</v>
      </c>
      <c r="S5374" s="4">
        <v>3</v>
      </c>
      <c r="T5374" s="4">
        <v>0.2</v>
      </c>
      <c r="U5374" s="4">
        <v>5.4432</v>
      </c>
      <c r="V5374" s="4" t="str">
        <f>INDEX(Regional_Lookup!$B$2:$B$5,MATCH('Sample - Superstore'!M5374,Regional_Lookup!$A$2:$A$5,0))</f>
        <v>David Johnson</v>
      </c>
      <c r="W5374" s="4">
        <f>INDEX(Regional_Lookup!$C$2:$C$5, MATCH('Sample - Superstore'!M5374,Regional_Lookup!$A$2:$A$5, 0))</f>
        <v>0.14000000000000001</v>
      </c>
      <c r="X5374" s="4">
        <f>U5374/R5374</f>
        <v>0.35000000000000003</v>
      </c>
      <c r="Y5374" s="4" t="str">
        <f>IF(X5374&gt;=W5374, "Yes", "No")</f>
        <v>Yes</v>
      </c>
      <c r="Z5374" s="4">
        <f>D5374-C5374</f>
        <v>6</v>
      </c>
      <c r="AA5374" s="4" t="str" cm="1">
        <f t="array" ref="AA5374">_xlfn.IFS(Z5374&lt;=2,"Fast",Z5374&gt;5, "Slow", AND(Z5374&gt;=3,Z5374&lt;=5),"Standard")</f>
        <v>Slow</v>
      </c>
    </row>
    <row r="5375" spans="1:27" x14ac:dyDescent="0.2">
      <c r="A5375" s="4">
        <v>5374</v>
      </c>
      <c r="B5375" s="4" t="s">
        <v>7667</v>
      </c>
      <c r="C5375" s="5">
        <v>42301</v>
      </c>
      <c r="D5375" s="5">
        <v>42307</v>
      </c>
      <c r="E5375" s="4" t="s">
        <v>29</v>
      </c>
      <c r="F5375" s="4" t="s">
        <v>665</v>
      </c>
      <c r="G5375" s="4" t="s">
        <v>664</v>
      </c>
      <c r="H5375" s="4" t="s">
        <v>50</v>
      </c>
      <c r="I5375" s="4" t="s">
        <v>17</v>
      </c>
      <c r="J5375" s="4" t="s">
        <v>124</v>
      </c>
      <c r="K5375" s="4" t="s">
        <v>123</v>
      </c>
      <c r="L5375" s="4">
        <v>77041</v>
      </c>
      <c r="M5375" s="4" t="s">
        <v>3</v>
      </c>
      <c r="N5375" s="4" t="s">
        <v>3031</v>
      </c>
      <c r="O5375" s="4" t="s">
        <v>37</v>
      </c>
      <c r="P5375" s="4" t="s">
        <v>92</v>
      </c>
      <c r="Q5375" s="4" t="s">
        <v>3030</v>
      </c>
      <c r="R5375" s="4">
        <v>347.36099999999999</v>
      </c>
      <c r="S5375" s="4">
        <v>7</v>
      </c>
      <c r="T5375" s="4">
        <v>0.3</v>
      </c>
      <c r="U5375" s="4">
        <v>-69.472200000000001</v>
      </c>
      <c r="V5375" s="4" t="str">
        <f>INDEX(Regional_Lookup!$B$2:$B$5,MATCH('Sample - Superstore'!M5375,Regional_Lookup!$A$2:$A$5,0))</f>
        <v>David Johnson</v>
      </c>
      <c r="W5375" s="4">
        <f>INDEX(Regional_Lookup!$C$2:$C$5, MATCH('Sample - Superstore'!M5375,Regional_Lookup!$A$2:$A$5, 0))</f>
        <v>0.14000000000000001</v>
      </c>
      <c r="X5375" s="4">
        <f>U5375/R5375</f>
        <v>-0.2</v>
      </c>
      <c r="Y5375" s="4" t="str">
        <f>IF(X5375&gt;=W5375, "Yes", "No")</f>
        <v>No</v>
      </c>
      <c r="Z5375" s="4">
        <f>D5375-C5375</f>
        <v>6</v>
      </c>
      <c r="AA5375" s="4" t="str" cm="1">
        <f t="array" ref="AA5375">_xlfn.IFS(Z5375&lt;=2,"Fast",Z5375&gt;5, "Slow", AND(Z5375&gt;=3,Z5375&lt;=5),"Standard")</f>
        <v>Slow</v>
      </c>
    </row>
    <row r="5376" spans="1:27" x14ac:dyDescent="0.2">
      <c r="A5376" s="4">
        <v>5375</v>
      </c>
      <c r="B5376" s="4" t="s">
        <v>7667</v>
      </c>
      <c r="C5376" s="5">
        <v>42301</v>
      </c>
      <c r="D5376" s="5">
        <v>42307</v>
      </c>
      <c r="E5376" s="4" t="s">
        <v>29</v>
      </c>
      <c r="F5376" s="4" t="s">
        <v>665</v>
      </c>
      <c r="G5376" s="4" t="s">
        <v>664</v>
      </c>
      <c r="H5376" s="4" t="s">
        <v>50</v>
      </c>
      <c r="I5376" s="4" t="s">
        <v>17</v>
      </c>
      <c r="J5376" s="4" t="s">
        <v>124</v>
      </c>
      <c r="K5376" s="4" t="s">
        <v>123</v>
      </c>
      <c r="L5376" s="4">
        <v>77041</v>
      </c>
      <c r="M5376" s="4" t="s">
        <v>3</v>
      </c>
      <c r="N5376" s="4" t="s">
        <v>2018</v>
      </c>
      <c r="O5376" s="4" t="s">
        <v>13</v>
      </c>
      <c r="P5376" s="4" t="s">
        <v>24</v>
      </c>
      <c r="Q5376" s="4" t="s">
        <v>2017</v>
      </c>
      <c r="R5376" s="4">
        <v>10.368</v>
      </c>
      <c r="S5376" s="4">
        <v>2</v>
      </c>
      <c r="T5376" s="4">
        <v>0.2</v>
      </c>
      <c r="U5376" s="4">
        <v>3.6288</v>
      </c>
      <c r="V5376" s="4" t="str">
        <f>INDEX(Regional_Lookup!$B$2:$B$5,MATCH('Sample - Superstore'!M5376,Regional_Lookup!$A$2:$A$5,0))</f>
        <v>David Johnson</v>
      </c>
      <c r="W5376" s="4">
        <f>INDEX(Regional_Lookup!$C$2:$C$5, MATCH('Sample - Superstore'!M5376,Regional_Lookup!$A$2:$A$5, 0))</f>
        <v>0.14000000000000001</v>
      </c>
      <c r="X5376" s="4">
        <f>U5376/R5376</f>
        <v>0.35</v>
      </c>
      <c r="Y5376" s="4" t="str">
        <f>IF(X5376&gt;=W5376, "Yes", "No")</f>
        <v>Yes</v>
      </c>
      <c r="Z5376" s="4">
        <f>D5376-C5376</f>
        <v>6</v>
      </c>
      <c r="AA5376" s="4" t="str" cm="1">
        <f t="array" ref="AA5376">_xlfn.IFS(Z5376&lt;=2,"Fast",Z5376&gt;5, "Slow", AND(Z5376&gt;=3,Z5376&lt;=5),"Standard")</f>
        <v>Slow</v>
      </c>
    </row>
    <row r="5377" spans="1:27" x14ac:dyDescent="0.2">
      <c r="A5377" s="4">
        <v>5376</v>
      </c>
      <c r="B5377" s="4" t="s">
        <v>7666</v>
      </c>
      <c r="C5377" s="5">
        <v>42882</v>
      </c>
      <c r="D5377" s="5">
        <v>42886</v>
      </c>
      <c r="E5377" s="4" t="s">
        <v>29</v>
      </c>
      <c r="F5377" s="4" t="s">
        <v>367</v>
      </c>
      <c r="G5377" s="4" t="s">
        <v>366</v>
      </c>
      <c r="H5377" s="4" t="s">
        <v>50</v>
      </c>
      <c r="I5377" s="4" t="s">
        <v>17</v>
      </c>
      <c r="J5377" s="4" t="s">
        <v>234</v>
      </c>
      <c r="K5377" s="4" t="s">
        <v>233</v>
      </c>
      <c r="L5377" s="4">
        <v>98103</v>
      </c>
      <c r="M5377" s="4" t="s">
        <v>9</v>
      </c>
      <c r="N5377" s="4" t="s">
        <v>6510</v>
      </c>
      <c r="O5377" s="4" t="s">
        <v>33</v>
      </c>
      <c r="P5377" s="4" t="s">
        <v>55</v>
      </c>
      <c r="Q5377" s="4" t="s">
        <v>6509</v>
      </c>
      <c r="R5377" s="4">
        <v>98.16</v>
      </c>
      <c r="S5377" s="4">
        <v>6</v>
      </c>
      <c r="T5377" s="4">
        <v>0</v>
      </c>
      <c r="U5377" s="4">
        <v>9.8160000000000007</v>
      </c>
      <c r="V5377" s="4" t="str">
        <f>INDEX(Regional_Lookup!$B$2:$B$5,MATCH('Sample - Superstore'!M5377,Regional_Lookup!$A$2:$A$5,0))</f>
        <v>James Chen</v>
      </c>
      <c r="W5377" s="4">
        <f>INDEX(Regional_Lookup!$C$2:$C$5, MATCH('Sample - Superstore'!M5377,Regional_Lookup!$A$2:$A$5, 0))</f>
        <v>0.18</v>
      </c>
      <c r="X5377" s="4">
        <f>U5377/R5377</f>
        <v>0.1</v>
      </c>
      <c r="Y5377" s="4" t="str">
        <f>IF(X5377&gt;=W5377, "Yes", "No")</f>
        <v>No</v>
      </c>
      <c r="Z5377" s="4">
        <f>D5377-C5377</f>
        <v>4</v>
      </c>
      <c r="AA5377" s="4" t="str" cm="1">
        <f t="array" ref="AA5377">_xlfn.IFS(Z5377&lt;=2,"Fast",Z5377&gt;5, "Slow", AND(Z5377&gt;=3,Z5377&lt;=5),"Standard")</f>
        <v>Standard</v>
      </c>
    </row>
    <row r="5378" spans="1:27" x14ac:dyDescent="0.2">
      <c r="A5378" s="4">
        <v>5377</v>
      </c>
      <c r="B5378" s="4" t="s">
        <v>7666</v>
      </c>
      <c r="C5378" s="5">
        <v>42882</v>
      </c>
      <c r="D5378" s="5">
        <v>42886</v>
      </c>
      <c r="E5378" s="4" t="s">
        <v>29</v>
      </c>
      <c r="F5378" s="4" t="s">
        <v>367</v>
      </c>
      <c r="G5378" s="4" t="s">
        <v>366</v>
      </c>
      <c r="H5378" s="4" t="s">
        <v>50</v>
      </c>
      <c r="I5378" s="4" t="s">
        <v>17</v>
      </c>
      <c r="J5378" s="4" t="s">
        <v>234</v>
      </c>
      <c r="K5378" s="4" t="s">
        <v>233</v>
      </c>
      <c r="L5378" s="4">
        <v>98103</v>
      </c>
      <c r="M5378" s="4" t="s">
        <v>9</v>
      </c>
      <c r="N5378" s="4" t="s">
        <v>7665</v>
      </c>
      <c r="O5378" s="4" t="s">
        <v>13</v>
      </c>
      <c r="P5378" s="4" t="s">
        <v>116</v>
      </c>
      <c r="Q5378" s="4" t="s">
        <v>507</v>
      </c>
      <c r="R5378" s="4">
        <v>31.44</v>
      </c>
      <c r="S5378" s="4">
        <v>3</v>
      </c>
      <c r="T5378" s="4">
        <v>0</v>
      </c>
      <c r="U5378" s="4">
        <v>7.86</v>
      </c>
      <c r="V5378" s="4" t="str">
        <f>INDEX(Regional_Lookup!$B$2:$B$5,MATCH('Sample - Superstore'!M5378,Regional_Lookup!$A$2:$A$5,0))</f>
        <v>James Chen</v>
      </c>
      <c r="W5378" s="4">
        <f>INDEX(Regional_Lookup!$C$2:$C$5, MATCH('Sample - Superstore'!M5378,Regional_Lookup!$A$2:$A$5, 0))</f>
        <v>0.18</v>
      </c>
      <c r="X5378" s="4">
        <f>U5378/R5378</f>
        <v>0.25</v>
      </c>
      <c r="Y5378" s="4" t="str">
        <f>IF(X5378&gt;=W5378, "Yes", "No")</f>
        <v>Yes</v>
      </c>
      <c r="Z5378" s="4">
        <f>D5378-C5378</f>
        <v>4</v>
      </c>
      <c r="AA5378" s="4" t="str" cm="1">
        <f t="array" ref="AA5378">_xlfn.IFS(Z5378&lt;=2,"Fast",Z5378&gt;5, "Slow", AND(Z5378&gt;=3,Z5378&lt;=5),"Standard")</f>
        <v>Standard</v>
      </c>
    </row>
    <row r="5379" spans="1:27" x14ac:dyDescent="0.2">
      <c r="A5379" s="4">
        <v>5378</v>
      </c>
      <c r="B5379" s="4" t="s">
        <v>7664</v>
      </c>
      <c r="C5379" s="5">
        <v>41978</v>
      </c>
      <c r="D5379" s="5">
        <v>41980</v>
      </c>
      <c r="E5379" s="4" t="s">
        <v>89</v>
      </c>
      <c r="F5379" s="4" t="s">
        <v>1779</v>
      </c>
      <c r="G5379" s="4" t="s">
        <v>1778</v>
      </c>
      <c r="H5379" s="4" t="s">
        <v>50</v>
      </c>
      <c r="I5379" s="4" t="s">
        <v>17</v>
      </c>
      <c r="J5379" s="4" t="s">
        <v>159</v>
      </c>
      <c r="K5379" s="4" t="s">
        <v>158</v>
      </c>
      <c r="L5379" s="4">
        <v>19134</v>
      </c>
      <c r="M5379" s="4" t="s">
        <v>5</v>
      </c>
      <c r="N5379" s="4" t="s">
        <v>122</v>
      </c>
      <c r="O5379" s="4" t="s">
        <v>13</v>
      </c>
      <c r="P5379" s="4" t="s">
        <v>121</v>
      </c>
      <c r="Q5379" s="4" t="s">
        <v>120</v>
      </c>
      <c r="R5379" s="4">
        <v>348.488</v>
      </c>
      <c r="S5379" s="4">
        <v>7</v>
      </c>
      <c r="T5379" s="4">
        <v>0.2</v>
      </c>
      <c r="U5379" s="4">
        <v>117.6147</v>
      </c>
      <c r="V5379" s="4" t="str">
        <f>INDEX(Regional_Lookup!$B$2:$B$5,MATCH('Sample - Superstore'!M5379,Regional_Lookup!$A$2:$A$5,0))</f>
        <v>Sarah Miller</v>
      </c>
      <c r="W5379" s="4">
        <f>INDEX(Regional_Lookup!$C$2:$C$5, MATCH('Sample - Superstore'!M5379,Regional_Lookup!$A$2:$A$5, 0))</f>
        <v>0.16</v>
      </c>
      <c r="X5379" s="4">
        <f>U5379/R5379</f>
        <v>0.33750000000000002</v>
      </c>
      <c r="Y5379" s="4" t="str">
        <f>IF(X5379&gt;=W5379, "Yes", "No")</f>
        <v>Yes</v>
      </c>
      <c r="Z5379" s="4">
        <f>D5379-C5379</f>
        <v>2</v>
      </c>
      <c r="AA5379" s="4" t="str" cm="1">
        <f t="array" ref="AA5379">_xlfn.IFS(Z5379&lt;=2,"Fast",Z5379&gt;5, "Slow", AND(Z5379&gt;=3,Z5379&lt;=5),"Standard")</f>
        <v>Fast</v>
      </c>
    </row>
    <row r="5380" spans="1:27" x14ac:dyDescent="0.2">
      <c r="A5380" s="4">
        <v>5379</v>
      </c>
      <c r="B5380" s="4" t="s">
        <v>7664</v>
      </c>
      <c r="C5380" s="5">
        <v>41978</v>
      </c>
      <c r="D5380" s="5">
        <v>41980</v>
      </c>
      <c r="E5380" s="4" t="s">
        <v>89</v>
      </c>
      <c r="F5380" s="4" t="s">
        <v>1779</v>
      </c>
      <c r="G5380" s="4" t="s">
        <v>1778</v>
      </c>
      <c r="H5380" s="4" t="s">
        <v>50</v>
      </c>
      <c r="I5380" s="4" t="s">
        <v>17</v>
      </c>
      <c r="J5380" s="4" t="s">
        <v>159</v>
      </c>
      <c r="K5380" s="4" t="s">
        <v>158</v>
      </c>
      <c r="L5380" s="4">
        <v>19134</v>
      </c>
      <c r="M5380" s="4" t="s">
        <v>5</v>
      </c>
      <c r="N5380" s="4" t="s">
        <v>2760</v>
      </c>
      <c r="O5380" s="4" t="s">
        <v>13</v>
      </c>
      <c r="P5380" s="4" t="s">
        <v>231</v>
      </c>
      <c r="Q5380" s="4" t="s">
        <v>2759</v>
      </c>
      <c r="R5380" s="4">
        <v>172.73599999999999</v>
      </c>
      <c r="S5380" s="4">
        <v>4</v>
      </c>
      <c r="T5380" s="4">
        <v>0.2</v>
      </c>
      <c r="U5380" s="4">
        <v>-30.2288</v>
      </c>
      <c r="V5380" s="4" t="str">
        <f>INDEX(Regional_Lookup!$B$2:$B$5,MATCH('Sample - Superstore'!M5380,Regional_Lookup!$A$2:$A$5,0))</f>
        <v>Sarah Miller</v>
      </c>
      <c r="W5380" s="4">
        <f>INDEX(Regional_Lookup!$C$2:$C$5, MATCH('Sample - Superstore'!M5380,Regional_Lookup!$A$2:$A$5, 0))</f>
        <v>0.16</v>
      </c>
      <c r="X5380" s="4">
        <f>U5380/R5380</f>
        <v>-0.17500000000000002</v>
      </c>
      <c r="Y5380" s="4" t="str">
        <f>IF(X5380&gt;=W5380, "Yes", "No")</f>
        <v>No</v>
      </c>
      <c r="Z5380" s="4">
        <f>D5380-C5380</f>
        <v>2</v>
      </c>
      <c r="AA5380" s="4" t="str" cm="1">
        <f t="array" ref="AA5380">_xlfn.IFS(Z5380&lt;=2,"Fast",Z5380&gt;5, "Slow", AND(Z5380&gt;=3,Z5380&lt;=5),"Standard")</f>
        <v>Fast</v>
      </c>
    </row>
    <row r="5381" spans="1:27" x14ac:dyDescent="0.2">
      <c r="A5381" s="4">
        <v>5380</v>
      </c>
      <c r="B5381" s="4" t="s">
        <v>7663</v>
      </c>
      <c r="C5381" s="5">
        <v>42596</v>
      </c>
      <c r="D5381" s="5">
        <v>42600</v>
      </c>
      <c r="E5381" s="4" t="s">
        <v>29</v>
      </c>
      <c r="F5381" s="4" t="s">
        <v>6102</v>
      </c>
      <c r="G5381" s="4" t="s">
        <v>6101</v>
      </c>
      <c r="H5381" s="4" t="s">
        <v>18</v>
      </c>
      <c r="I5381" s="4" t="s">
        <v>17</v>
      </c>
      <c r="J5381" s="4" t="s">
        <v>59</v>
      </c>
      <c r="K5381" s="4" t="s">
        <v>15</v>
      </c>
      <c r="L5381" s="4">
        <v>90045</v>
      </c>
      <c r="M5381" s="4" t="s">
        <v>9</v>
      </c>
      <c r="N5381" s="4" t="s">
        <v>1092</v>
      </c>
      <c r="O5381" s="4" t="s">
        <v>13</v>
      </c>
      <c r="P5381" s="4" t="s">
        <v>24</v>
      </c>
      <c r="Q5381" s="4" t="s">
        <v>1091</v>
      </c>
      <c r="R5381" s="4">
        <v>15.54</v>
      </c>
      <c r="S5381" s="4">
        <v>3</v>
      </c>
      <c r="T5381" s="4">
        <v>0</v>
      </c>
      <c r="U5381" s="4">
        <v>7.6146000000000003</v>
      </c>
      <c r="V5381" s="4" t="str">
        <f>INDEX(Regional_Lookup!$B$2:$B$5,MATCH('Sample - Superstore'!M5381,Regional_Lookup!$A$2:$A$5,0))</f>
        <v>James Chen</v>
      </c>
      <c r="W5381" s="4">
        <f>INDEX(Regional_Lookup!$C$2:$C$5, MATCH('Sample - Superstore'!M5381,Regional_Lookup!$A$2:$A$5, 0))</f>
        <v>0.18</v>
      </c>
      <c r="X5381" s="4">
        <f>U5381/R5381</f>
        <v>0.49000000000000005</v>
      </c>
      <c r="Y5381" s="4" t="str">
        <f>IF(X5381&gt;=W5381, "Yes", "No")</f>
        <v>Yes</v>
      </c>
      <c r="Z5381" s="4">
        <f>D5381-C5381</f>
        <v>4</v>
      </c>
      <c r="AA5381" s="4" t="str" cm="1">
        <f t="array" ref="AA5381">_xlfn.IFS(Z5381&lt;=2,"Fast",Z5381&gt;5, "Slow", AND(Z5381&gt;=3,Z5381&lt;=5),"Standard")</f>
        <v>Standard</v>
      </c>
    </row>
    <row r="5382" spans="1:27" x14ac:dyDescent="0.2">
      <c r="A5382" s="4">
        <v>5381</v>
      </c>
      <c r="B5382" s="4" t="s">
        <v>7663</v>
      </c>
      <c r="C5382" s="5">
        <v>42596</v>
      </c>
      <c r="D5382" s="5">
        <v>42600</v>
      </c>
      <c r="E5382" s="4" t="s">
        <v>29</v>
      </c>
      <c r="F5382" s="4" t="s">
        <v>6102</v>
      </c>
      <c r="G5382" s="4" t="s">
        <v>6101</v>
      </c>
      <c r="H5382" s="4" t="s">
        <v>18</v>
      </c>
      <c r="I5382" s="4" t="s">
        <v>17</v>
      </c>
      <c r="J5382" s="4" t="s">
        <v>59</v>
      </c>
      <c r="K5382" s="4" t="s">
        <v>15</v>
      </c>
      <c r="L5382" s="4">
        <v>90045</v>
      </c>
      <c r="M5382" s="4" t="s">
        <v>9</v>
      </c>
      <c r="N5382" s="4" t="s">
        <v>6861</v>
      </c>
      <c r="O5382" s="4" t="s">
        <v>33</v>
      </c>
      <c r="P5382" s="4" t="s">
        <v>1500</v>
      </c>
      <c r="Q5382" s="4" t="s">
        <v>6860</v>
      </c>
      <c r="R5382" s="4">
        <v>105.55200000000001</v>
      </c>
      <c r="S5382" s="4">
        <v>6</v>
      </c>
      <c r="T5382" s="4">
        <v>0.2</v>
      </c>
      <c r="U5382" s="4">
        <v>35.623800000000003</v>
      </c>
      <c r="V5382" s="4" t="str">
        <f>INDEX(Regional_Lookup!$B$2:$B$5,MATCH('Sample - Superstore'!M5382,Regional_Lookup!$A$2:$A$5,0))</f>
        <v>James Chen</v>
      </c>
      <c r="W5382" s="4">
        <f>INDEX(Regional_Lookup!$C$2:$C$5, MATCH('Sample - Superstore'!M5382,Regional_Lookup!$A$2:$A$5, 0))</f>
        <v>0.18</v>
      </c>
      <c r="X5382" s="4">
        <f>U5382/R5382</f>
        <v>0.33750000000000002</v>
      </c>
      <c r="Y5382" s="4" t="str">
        <f>IF(X5382&gt;=W5382, "Yes", "No")</f>
        <v>Yes</v>
      </c>
      <c r="Z5382" s="4">
        <f>D5382-C5382</f>
        <v>4</v>
      </c>
      <c r="AA5382" s="4" t="str" cm="1">
        <f t="array" ref="AA5382">_xlfn.IFS(Z5382&lt;=2,"Fast",Z5382&gt;5, "Slow", AND(Z5382&gt;=3,Z5382&lt;=5),"Standard")</f>
        <v>Standard</v>
      </c>
    </row>
    <row r="5383" spans="1:27" x14ac:dyDescent="0.2">
      <c r="A5383" s="4">
        <v>5382</v>
      </c>
      <c r="B5383" s="4" t="s">
        <v>7662</v>
      </c>
      <c r="C5383" s="5">
        <v>42618</v>
      </c>
      <c r="D5383" s="5">
        <v>42620</v>
      </c>
      <c r="E5383" s="4" t="s">
        <v>21</v>
      </c>
      <c r="F5383" s="4" t="s">
        <v>4940</v>
      </c>
      <c r="G5383" s="4" t="s">
        <v>4939</v>
      </c>
      <c r="H5383" s="4" t="s">
        <v>50</v>
      </c>
      <c r="I5383" s="4" t="s">
        <v>17</v>
      </c>
      <c r="J5383" s="4" t="s">
        <v>124</v>
      </c>
      <c r="K5383" s="4" t="s">
        <v>123</v>
      </c>
      <c r="L5383" s="4">
        <v>77070</v>
      </c>
      <c r="M5383" s="4" t="s">
        <v>3</v>
      </c>
      <c r="N5383" s="4" t="s">
        <v>1836</v>
      </c>
      <c r="O5383" s="4" t="s">
        <v>13</v>
      </c>
      <c r="P5383" s="4" t="s">
        <v>24</v>
      </c>
      <c r="Q5383" s="4" t="s">
        <v>1835</v>
      </c>
      <c r="R5383" s="4">
        <v>25.92</v>
      </c>
      <c r="S5383" s="4">
        <v>5</v>
      </c>
      <c r="T5383" s="4">
        <v>0.2</v>
      </c>
      <c r="U5383" s="4">
        <v>9.0719999999999992</v>
      </c>
      <c r="V5383" s="4" t="str">
        <f>INDEX(Regional_Lookup!$B$2:$B$5,MATCH('Sample - Superstore'!M5383,Regional_Lookup!$A$2:$A$5,0))</f>
        <v>David Johnson</v>
      </c>
      <c r="W5383" s="4">
        <f>INDEX(Regional_Lookup!$C$2:$C$5, MATCH('Sample - Superstore'!M5383,Regional_Lookup!$A$2:$A$5, 0))</f>
        <v>0.14000000000000001</v>
      </c>
      <c r="X5383" s="4">
        <f>U5383/R5383</f>
        <v>0.34999999999999992</v>
      </c>
      <c r="Y5383" s="4" t="str">
        <f>IF(X5383&gt;=W5383, "Yes", "No")</f>
        <v>Yes</v>
      </c>
      <c r="Z5383" s="4">
        <f>D5383-C5383</f>
        <v>2</v>
      </c>
      <c r="AA5383" s="4" t="str" cm="1">
        <f t="array" ref="AA5383">_xlfn.IFS(Z5383&lt;=2,"Fast",Z5383&gt;5, "Slow", AND(Z5383&gt;=3,Z5383&lt;=5),"Standard")</f>
        <v>Fast</v>
      </c>
    </row>
    <row r="5384" spans="1:27" x14ac:dyDescent="0.2">
      <c r="A5384" s="4">
        <v>5383</v>
      </c>
      <c r="B5384" s="4" t="s">
        <v>7662</v>
      </c>
      <c r="C5384" s="5">
        <v>42618</v>
      </c>
      <c r="D5384" s="5">
        <v>42620</v>
      </c>
      <c r="E5384" s="4" t="s">
        <v>21</v>
      </c>
      <c r="F5384" s="4" t="s">
        <v>4940</v>
      </c>
      <c r="G5384" s="4" t="s">
        <v>4939</v>
      </c>
      <c r="H5384" s="4" t="s">
        <v>50</v>
      </c>
      <c r="I5384" s="4" t="s">
        <v>17</v>
      </c>
      <c r="J5384" s="4" t="s">
        <v>124</v>
      </c>
      <c r="K5384" s="4" t="s">
        <v>123</v>
      </c>
      <c r="L5384" s="4">
        <v>77070</v>
      </c>
      <c r="M5384" s="4" t="s">
        <v>3</v>
      </c>
      <c r="N5384" s="4" t="s">
        <v>6498</v>
      </c>
      <c r="O5384" s="4" t="s">
        <v>13</v>
      </c>
      <c r="P5384" s="4" t="s">
        <v>109</v>
      </c>
      <c r="Q5384" s="4" t="s">
        <v>1359</v>
      </c>
      <c r="R5384" s="4">
        <v>15.808</v>
      </c>
      <c r="S5384" s="4">
        <v>8</v>
      </c>
      <c r="T5384" s="4">
        <v>0.2</v>
      </c>
      <c r="U5384" s="4">
        <v>5.3352000000000004</v>
      </c>
      <c r="V5384" s="4" t="str">
        <f>INDEX(Regional_Lookup!$B$2:$B$5,MATCH('Sample - Superstore'!M5384,Regional_Lookup!$A$2:$A$5,0))</f>
        <v>David Johnson</v>
      </c>
      <c r="W5384" s="4">
        <f>INDEX(Regional_Lookup!$C$2:$C$5, MATCH('Sample - Superstore'!M5384,Regional_Lookup!$A$2:$A$5, 0))</f>
        <v>0.14000000000000001</v>
      </c>
      <c r="X5384" s="4">
        <f>U5384/R5384</f>
        <v>0.33750000000000002</v>
      </c>
      <c r="Y5384" s="4" t="str">
        <f>IF(X5384&gt;=W5384, "Yes", "No")</f>
        <v>Yes</v>
      </c>
      <c r="Z5384" s="4">
        <f>D5384-C5384</f>
        <v>2</v>
      </c>
      <c r="AA5384" s="4" t="str" cm="1">
        <f t="array" ref="AA5384">_xlfn.IFS(Z5384&lt;=2,"Fast",Z5384&gt;5, "Slow", AND(Z5384&gt;=3,Z5384&lt;=5),"Standard")</f>
        <v>Fast</v>
      </c>
    </row>
    <row r="5385" spans="1:27" x14ac:dyDescent="0.2">
      <c r="A5385" s="4">
        <v>5384</v>
      </c>
      <c r="B5385" s="4" t="s">
        <v>7662</v>
      </c>
      <c r="C5385" s="5">
        <v>42618</v>
      </c>
      <c r="D5385" s="5">
        <v>42620</v>
      </c>
      <c r="E5385" s="4" t="s">
        <v>21</v>
      </c>
      <c r="F5385" s="4" t="s">
        <v>4940</v>
      </c>
      <c r="G5385" s="4" t="s">
        <v>4939</v>
      </c>
      <c r="H5385" s="4" t="s">
        <v>50</v>
      </c>
      <c r="I5385" s="4" t="s">
        <v>17</v>
      </c>
      <c r="J5385" s="4" t="s">
        <v>124</v>
      </c>
      <c r="K5385" s="4" t="s">
        <v>123</v>
      </c>
      <c r="L5385" s="4">
        <v>77070</v>
      </c>
      <c r="M5385" s="4" t="s">
        <v>3</v>
      </c>
      <c r="N5385" s="4" t="s">
        <v>5133</v>
      </c>
      <c r="O5385" s="4" t="s">
        <v>13</v>
      </c>
      <c r="P5385" s="4" t="s">
        <v>24</v>
      </c>
      <c r="Q5385" s="4" t="s">
        <v>5132</v>
      </c>
      <c r="R5385" s="4">
        <v>10.368</v>
      </c>
      <c r="S5385" s="4">
        <v>2</v>
      </c>
      <c r="T5385" s="4">
        <v>0.2</v>
      </c>
      <c r="U5385" s="4">
        <v>3.7584</v>
      </c>
      <c r="V5385" s="4" t="str">
        <f>INDEX(Regional_Lookup!$B$2:$B$5,MATCH('Sample - Superstore'!M5385,Regional_Lookup!$A$2:$A$5,0))</f>
        <v>David Johnson</v>
      </c>
      <c r="W5385" s="4">
        <f>INDEX(Regional_Lookup!$C$2:$C$5, MATCH('Sample - Superstore'!M5385,Regional_Lookup!$A$2:$A$5, 0))</f>
        <v>0.14000000000000001</v>
      </c>
      <c r="X5385" s="4">
        <f>U5385/R5385</f>
        <v>0.36249999999999999</v>
      </c>
      <c r="Y5385" s="4" t="str">
        <f>IF(X5385&gt;=W5385, "Yes", "No")</f>
        <v>Yes</v>
      </c>
      <c r="Z5385" s="4">
        <f>D5385-C5385</f>
        <v>2</v>
      </c>
      <c r="AA5385" s="4" t="str" cm="1">
        <f t="array" ref="AA5385">_xlfn.IFS(Z5385&lt;=2,"Fast",Z5385&gt;5, "Slow", AND(Z5385&gt;=3,Z5385&lt;=5),"Standard")</f>
        <v>Fast</v>
      </c>
    </row>
    <row r="5386" spans="1:27" x14ac:dyDescent="0.2">
      <c r="A5386" s="4">
        <v>5385</v>
      </c>
      <c r="B5386" s="4" t="s">
        <v>7661</v>
      </c>
      <c r="C5386" s="5">
        <v>42912</v>
      </c>
      <c r="D5386" s="5">
        <v>42919</v>
      </c>
      <c r="E5386" s="4" t="s">
        <v>29</v>
      </c>
      <c r="F5386" s="4" t="s">
        <v>20</v>
      </c>
      <c r="G5386" s="4" t="s">
        <v>19</v>
      </c>
      <c r="H5386" s="4" t="s">
        <v>18</v>
      </c>
      <c r="I5386" s="4" t="s">
        <v>17</v>
      </c>
      <c r="J5386" s="4" t="s">
        <v>159</v>
      </c>
      <c r="K5386" s="4" t="s">
        <v>158</v>
      </c>
      <c r="L5386" s="4">
        <v>19143</v>
      </c>
      <c r="M5386" s="4" t="s">
        <v>5</v>
      </c>
      <c r="N5386" s="4" t="s">
        <v>1202</v>
      </c>
      <c r="O5386" s="4" t="s">
        <v>33</v>
      </c>
      <c r="P5386" s="4" t="s">
        <v>32</v>
      </c>
      <c r="Q5386" s="4" t="s">
        <v>1201</v>
      </c>
      <c r="R5386" s="4">
        <v>358.2</v>
      </c>
      <c r="S5386" s="4">
        <v>3</v>
      </c>
      <c r="T5386" s="4">
        <v>0.4</v>
      </c>
      <c r="U5386" s="4">
        <v>41.79</v>
      </c>
      <c r="V5386" s="4" t="str">
        <f>INDEX(Regional_Lookup!$B$2:$B$5,MATCH('Sample - Superstore'!M5386,Regional_Lookup!$A$2:$A$5,0))</f>
        <v>Sarah Miller</v>
      </c>
      <c r="W5386" s="4">
        <f>INDEX(Regional_Lookup!$C$2:$C$5, MATCH('Sample - Superstore'!M5386,Regional_Lookup!$A$2:$A$5, 0))</f>
        <v>0.16</v>
      </c>
      <c r="X5386" s="4">
        <f>U5386/R5386</f>
        <v>0.11666666666666667</v>
      </c>
      <c r="Y5386" s="4" t="str">
        <f>IF(X5386&gt;=W5386, "Yes", "No")</f>
        <v>No</v>
      </c>
      <c r="Z5386" s="4">
        <f>D5386-C5386</f>
        <v>7</v>
      </c>
      <c r="AA5386" s="4" t="str" cm="1">
        <f t="array" ref="AA5386">_xlfn.IFS(Z5386&lt;=2,"Fast",Z5386&gt;5, "Slow", AND(Z5386&gt;=3,Z5386&lt;=5),"Standard")</f>
        <v>Slow</v>
      </c>
    </row>
    <row r="5387" spans="1:27" x14ac:dyDescent="0.2">
      <c r="A5387" s="4">
        <v>5386</v>
      </c>
      <c r="B5387" s="4" t="s">
        <v>7661</v>
      </c>
      <c r="C5387" s="5">
        <v>42912</v>
      </c>
      <c r="D5387" s="5">
        <v>42919</v>
      </c>
      <c r="E5387" s="4" t="s">
        <v>29</v>
      </c>
      <c r="F5387" s="4" t="s">
        <v>20</v>
      </c>
      <c r="G5387" s="4" t="s">
        <v>19</v>
      </c>
      <c r="H5387" s="4" t="s">
        <v>18</v>
      </c>
      <c r="I5387" s="4" t="s">
        <v>17</v>
      </c>
      <c r="J5387" s="4" t="s">
        <v>159</v>
      </c>
      <c r="K5387" s="4" t="s">
        <v>158</v>
      </c>
      <c r="L5387" s="4">
        <v>19143</v>
      </c>
      <c r="M5387" s="4" t="s">
        <v>5</v>
      </c>
      <c r="N5387" s="4" t="s">
        <v>7228</v>
      </c>
      <c r="O5387" s="4" t="s">
        <v>33</v>
      </c>
      <c r="P5387" s="4" t="s">
        <v>32</v>
      </c>
      <c r="Q5387" s="4" t="s">
        <v>7227</v>
      </c>
      <c r="R5387" s="4">
        <v>545.91600000000005</v>
      </c>
      <c r="S5387" s="4">
        <v>14</v>
      </c>
      <c r="T5387" s="4">
        <v>0.4</v>
      </c>
      <c r="U5387" s="4">
        <v>72.788799999999995</v>
      </c>
      <c r="V5387" s="4" t="str">
        <f>INDEX(Regional_Lookup!$B$2:$B$5,MATCH('Sample - Superstore'!M5387,Regional_Lookup!$A$2:$A$5,0))</f>
        <v>Sarah Miller</v>
      </c>
      <c r="W5387" s="4">
        <f>INDEX(Regional_Lookup!$C$2:$C$5, MATCH('Sample - Superstore'!M5387,Regional_Lookup!$A$2:$A$5, 0))</f>
        <v>0.16</v>
      </c>
      <c r="X5387" s="4">
        <f>U5387/R5387</f>
        <v>0.1333333333333333</v>
      </c>
      <c r="Y5387" s="4" t="str">
        <f>IF(X5387&gt;=W5387, "Yes", "No")</f>
        <v>No</v>
      </c>
      <c r="Z5387" s="4">
        <f>D5387-C5387</f>
        <v>7</v>
      </c>
      <c r="AA5387" s="4" t="str" cm="1">
        <f t="array" ref="AA5387">_xlfn.IFS(Z5387&lt;=2,"Fast",Z5387&gt;5, "Slow", AND(Z5387&gt;=3,Z5387&lt;=5),"Standard")</f>
        <v>Slow</v>
      </c>
    </row>
    <row r="5388" spans="1:27" x14ac:dyDescent="0.2">
      <c r="A5388" s="4">
        <v>5387</v>
      </c>
      <c r="B5388" s="4" t="s">
        <v>7660</v>
      </c>
      <c r="C5388" s="5">
        <v>42806</v>
      </c>
      <c r="D5388" s="5">
        <v>42811</v>
      </c>
      <c r="E5388" s="4" t="s">
        <v>29</v>
      </c>
      <c r="F5388" s="4" t="s">
        <v>2460</v>
      </c>
      <c r="G5388" s="4" t="s">
        <v>2459</v>
      </c>
      <c r="H5388" s="4" t="s">
        <v>18</v>
      </c>
      <c r="I5388" s="4" t="s">
        <v>17</v>
      </c>
      <c r="J5388" s="4" t="s">
        <v>7659</v>
      </c>
      <c r="K5388" s="4" t="s">
        <v>858</v>
      </c>
      <c r="L5388" s="4">
        <v>72756</v>
      </c>
      <c r="M5388" s="4" t="s">
        <v>7</v>
      </c>
      <c r="N5388" s="4" t="s">
        <v>6169</v>
      </c>
      <c r="O5388" s="4" t="s">
        <v>13</v>
      </c>
      <c r="P5388" s="4" t="s">
        <v>100</v>
      </c>
      <c r="Q5388" s="4" t="s">
        <v>5572</v>
      </c>
      <c r="R5388" s="4">
        <v>40.409999999999997</v>
      </c>
      <c r="S5388" s="4">
        <v>9</v>
      </c>
      <c r="T5388" s="4">
        <v>0</v>
      </c>
      <c r="U5388" s="4">
        <v>18.5886</v>
      </c>
      <c r="V5388" s="4" t="str">
        <f>INDEX(Regional_Lookup!$B$2:$B$5,MATCH('Sample - Superstore'!M5388,Regional_Lookup!$A$2:$A$5,0))</f>
        <v>Maria Santos</v>
      </c>
      <c r="W5388" s="4">
        <f>INDEX(Regional_Lookup!$C$2:$C$5, MATCH('Sample - Superstore'!M5388,Regional_Lookup!$A$2:$A$5, 0))</f>
        <v>0.15</v>
      </c>
      <c r="X5388" s="4">
        <f>U5388/R5388</f>
        <v>0.46</v>
      </c>
      <c r="Y5388" s="4" t="str">
        <f>IF(X5388&gt;=W5388, "Yes", "No")</f>
        <v>Yes</v>
      </c>
      <c r="Z5388" s="4">
        <f>D5388-C5388</f>
        <v>5</v>
      </c>
      <c r="AA5388" s="4" t="str" cm="1">
        <f t="array" ref="AA5388">_xlfn.IFS(Z5388&lt;=2,"Fast",Z5388&gt;5, "Slow", AND(Z5388&gt;=3,Z5388&lt;=5),"Standard")</f>
        <v>Standard</v>
      </c>
    </row>
    <row r="5389" spans="1:27" x14ac:dyDescent="0.2">
      <c r="A5389" s="4">
        <v>5388</v>
      </c>
      <c r="B5389" s="4" t="s">
        <v>7658</v>
      </c>
      <c r="C5389" s="5">
        <v>42784</v>
      </c>
      <c r="D5389" s="5">
        <v>42787</v>
      </c>
      <c r="E5389" s="4" t="s">
        <v>21</v>
      </c>
      <c r="F5389" s="4" t="s">
        <v>3323</v>
      </c>
      <c r="G5389" s="4" t="s">
        <v>3322</v>
      </c>
      <c r="H5389" s="4" t="s">
        <v>50</v>
      </c>
      <c r="I5389" s="4" t="s">
        <v>17</v>
      </c>
      <c r="J5389" s="4" t="s">
        <v>59</v>
      </c>
      <c r="K5389" s="4" t="s">
        <v>15</v>
      </c>
      <c r="L5389" s="4">
        <v>90045</v>
      </c>
      <c r="M5389" s="4" t="s">
        <v>9</v>
      </c>
      <c r="N5389" s="4" t="s">
        <v>3702</v>
      </c>
      <c r="O5389" s="4" t="s">
        <v>33</v>
      </c>
      <c r="P5389" s="4" t="s">
        <v>32</v>
      </c>
      <c r="Q5389" s="4" t="s">
        <v>3701</v>
      </c>
      <c r="R5389" s="4">
        <v>167.976</v>
      </c>
      <c r="S5389" s="4">
        <v>3</v>
      </c>
      <c r="T5389" s="4">
        <v>0.2</v>
      </c>
      <c r="U5389" s="4">
        <v>10.4985</v>
      </c>
      <c r="V5389" s="4" t="str">
        <f>INDEX(Regional_Lookup!$B$2:$B$5,MATCH('Sample - Superstore'!M5389,Regional_Lookup!$A$2:$A$5,0))</f>
        <v>James Chen</v>
      </c>
      <c r="W5389" s="4">
        <f>INDEX(Regional_Lookup!$C$2:$C$5, MATCH('Sample - Superstore'!M5389,Regional_Lookup!$A$2:$A$5, 0))</f>
        <v>0.18</v>
      </c>
      <c r="X5389" s="4">
        <f>U5389/R5389</f>
        <v>6.25E-2</v>
      </c>
      <c r="Y5389" s="4" t="str">
        <f>IF(X5389&gt;=W5389, "Yes", "No")</f>
        <v>No</v>
      </c>
      <c r="Z5389" s="4">
        <f>D5389-C5389</f>
        <v>3</v>
      </c>
      <c r="AA5389" s="4" t="str" cm="1">
        <f t="array" ref="AA5389">_xlfn.IFS(Z5389&lt;=2,"Fast",Z5389&gt;5, "Slow", AND(Z5389&gt;=3,Z5389&lt;=5),"Standard")</f>
        <v>Standard</v>
      </c>
    </row>
    <row r="5390" spans="1:27" x14ac:dyDescent="0.2">
      <c r="A5390" s="4">
        <v>5389</v>
      </c>
      <c r="B5390" s="4" t="s">
        <v>7658</v>
      </c>
      <c r="C5390" s="5">
        <v>42784</v>
      </c>
      <c r="D5390" s="5">
        <v>42787</v>
      </c>
      <c r="E5390" s="4" t="s">
        <v>21</v>
      </c>
      <c r="F5390" s="4" t="s">
        <v>3323</v>
      </c>
      <c r="G5390" s="4" t="s">
        <v>3322</v>
      </c>
      <c r="H5390" s="4" t="s">
        <v>50</v>
      </c>
      <c r="I5390" s="4" t="s">
        <v>17</v>
      </c>
      <c r="J5390" s="4" t="s">
        <v>59</v>
      </c>
      <c r="K5390" s="4" t="s">
        <v>15</v>
      </c>
      <c r="L5390" s="4">
        <v>90045</v>
      </c>
      <c r="M5390" s="4" t="s">
        <v>9</v>
      </c>
      <c r="N5390" s="4" t="s">
        <v>1026</v>
      </c>
      <c r="O5390" s="4" t="s">
        <v>33</v>
      </c>
      <c r="P5390" s="4" t="s">
        <v>55</v>
      </c>
      <c r="Q5390" s="4" t="s">
        <v>1025</v>
      </c>
      <c r="R5390" s="4">
        <v>109.53</v>
      </c>
      <c r="S5390" s="4">
        <v>3</v>
      </c>
      <c r="T5390" s="4">
        <v>0</v>
      </c>
      <c r="U5390" s="4">
        <v>47.097900000000003</v>
      </c>
      <c r="V5390" s="4" t="str">
        <f>INDEX(Regional_Lookup!$B$2:$B$5,MATCH('Sample - Superstore'!M5390,Regional_Lookup!$A$2:$A$5,0))</f>
        <v>James Chen</v>
      </c>
      <c r="W5390" s="4">
        <f>INDEX(Regional_Lookup!$C$2:$C$5, MATCH('Sample - Superstore'!M5390,Regional_Lookup!$A$2:$A$5, 0))</f>
        <v>0.18</v>
      </c>
      <c r="X5390" s="4">
        <f>U5390/R5390</f>
        <v>0.43</v>
      </c>
      <c r="Y5390" s="4" t="str">
        <f>IF(X5390&gt;=W5390, "Yes", "No")</f>
        <v>Yes</v>
      </c>
      <c r="Z5390" s="4">
        <f>D5390-C5390</f>
        <v>3</v>
      </c>
      <c r="AA5390" s="4" t="str" cm="1">
        <f t="array" ref="AA5390">_xlfn.IFS(Z5390&lt;=2,"Fast",Z5390&gt;5, "Slow", AND(Z5390&gt;=3,Z5390&lt;=5),"Standard")</f>
        <v>Standard</v>
      </c>
    </row>
    <row r="5391" spans="1:27" x14ac:dyDescent="0.2">
      <c r="A5391" s="4">
        <v>5390</v>
      </c>
      <c r="B5391" s="4" t="s">
        <v>7658</v>
      </c>
      <c r="C5391" s="5">
        <v>42784</v>
      </c>
      <c r="D5391" s="5">
        <v>42787</v>
      </c>
      <c r="E5391" s="4" t="s">
        <v>21</v>
      </c>
      <c r="F5391" s="4" t="s">
        <v>3323</v>
      </c>
      <c r="G5391" s="4" t="s">
        <v>3322</v>
      </c>
      <c r="H5391" s="4" t="s">
        <v>50</v>
      </c>
      <c r="I5391" s="4" t="s">
        <v>17</v>
      </c>
      <c r="J5391" s="4" t="s">
        <v>59</v>
      </c>
      <c r="K5391" s="4" t="s">
        <v>15</v>
      </c>
      <c r="L5391" s="4">
        <v>90045</v>
      </c>
      <c r="M5391" s="4" t="s">
        <v>9</v>
      </c>
      <c r="N5391" s="4" t="s">
        <v>7657</v>
      </c>
      <c r="O5391" s="4" t="s">
        <v>13</v>
      </c>
      <c r="P5391" s="4" t="s">
        <v>72</v>
      </c>
      <c r="Q5391" s="4" t="s">
        <v>7656</v>
      </c>
      <c r="R5391" s="4">
        <v>9.82</v>
      </c>
      <c r="S5391" s="4">
        <v>2</v>
      </c>
      <c r="T5391" s="4">
        <v>0</v>
      </c>
      <c r="U5391" s="4">
        <v>4.8117999999999999</v>
      </c>
      <c r="V5391" s="4" t="str">
        <f>INDEX(Regional_Lookup!$B$2:$B$5,MATCH('Sample - Superstore'!M5391,Regional_Lookup!$A$2:$A$5,0))</f>
        <v>James Chen</v>
      </c>
      <c r="W5391" s="4">
        <f>INDEX(Regional_Lookup!$C$2:$C$5, MATCH('Sample - Superstore'!M5391,Regional_Lookup!$A$2:$A$5, 0))</f>
        <v>0.18</v>
      </c>
      <c r="X5391" s="4">
        <f>U5391/R5391</f>
        <v>0.49</v>
      </c>
      <c r="Y5391" s="4" t="str">
        <f>IF(X5391&gt;=W5391, "Yes", "No")</f>
        <v>Yes</v>
      </c>
      <c r="Z5391" s="4">
        <f>D5391-C5391</f>
        <v>3</v>
      </c>
      <c r="AA5391" s="4" t="str" cm="1">
        <f t="array" ref="AA5391">_xlfn.IFS(Z5391&lt;=2,"Fast",Z5391&gt;5, "Slow", AND(Z5391&gt;=3,Z5391&lt;=5),"Standard")</f>
        <v>Standard</v>
      </c>
    </row>
    <row r="5392" spans="1:27" x14ac:dyDescent="0.2">
      <c r="A5392" s="4">
        <v>5391</v>
      </c>
      <c r="B5392" s="4" t="s">
        <v>7655</v>
      </c>
      <c r="C5392" s="5">
        <v>43049</v>
      </c>
      <c r="D5392" s="5">
        <v>43051</v>
      </c>
      <c r="E5392" s="4" t="s">
        <v>21</v>
      </c>
      <c r="F5392" s="4" t="s">
        <v>948</v>
      </c>
      <c r="G5392" s="4" t="s">
        <v>947</v>
      </c>
      <c r="H5392" s="4" t="s">
        <v>50</v>
      </c>
      <c r="I5392" s="4" t="s">
        <v>17</v>
      </c>
      <c r="J5392" s="4" t="s">
        <v>234</v>
      </c>
      <c r="K5392" s="4" t="s">
        <v>233</v>
      </c>
      <c r="L5392" s="4">
        <v>98105</v>
      </c>
      <c r="M5392" s="4" t="s">
        <v>9</v>
      </c>
      <c r="N5392" s="4" t="s">
        <v>831</v>
      </c>
      <c r="O5392" s="4" t="s">
        <v>13</v>
      </c>
      <c r="P5392" s="4" t="s">
        <v>100</v>
      </c>
      <c r="Q5392" s="4" t="s">
        <v>830</v>
      </c>
      <c r="R5392" s="4">
        <v>26.352</v>
      </c>
      <c r="S5392" s="4">
        <v>3</v>
      </c>
      <c r="T5392" s="4">
        <v>0.2</v>
      </c>
      <c r="U5392" s="4">
        <v>9.5526</v>
      </c>
      <c r="V5392" s="4" t="str">
        <f>INDEX(Regional_Lookup!$B$2:$B$5,MATCH('Sample - Superstore'!M5392,Regional_Lookup!$A$2:$A$5,0))</f>
        <v>James Chen</v>
      </c>
      <c r="W5392" s="4">
        <f>INDEX(Regional_Lookup!$C$2:$C$5, MATCH('Sample - Superstore'!M5392,Regional_Lookup!$A$2:$A$5, 0))</f>
        <v>0.18</v>
      </c>
      <c r="X5392" s="4">
        <f>U5392/R5392</f>
        <v>0.36249999999999999</v>
      </c>
      <c r="Y5392" s="4" t="str">
        <f>IF(X5392&gt;=W5392, "Yes", "No")</f>
        <v>Yes</v>
      </c>
      <c r="Z5392" s="4">
        <f>D5392-C5392</f>
        <v>2</v>
      </c>
      <c r="AA5392" s="4" t="str" cm="1">
        <f t="array" ref="AA5392">_xlfn.IFS(Z5392&lt;=2,"Fast",Z5392&gt;5, "Slow", AND(Z5392&gt;=3,Z5392&lt;=5),"Standard")</f>
        <v>Fast</v>
      </c>
    </row>
    <row r="5393" spans="1:27" x14ac:dyDescent="0.2">
      <c r="A5393" s="4">
        <v>5392</v>
      </c>
      <c r="B5393" s="4" t="s">
        <v>7654</v>
      </c>
      <c r="C5393" s="5">
        <v>41962</v>
      </c>
      <c r="D5393" s="5">
        <v>41968</v>
      </c>
      <c r="E5393" s="4" t="s">
        <v>29</v>
      </c>
      <c r="F5393" s="4" t="s">
        <v>7653</v>
      </c>
      <c r="G5393" s="4" t="s">
        <v>7652</v>
      </c>
      <c r="H5393" s="4" t="s">
        <v>50</v>
      </c>
      <c r="I5393" s="4" t="s">
        <v>17</v>
      </c>
      <c r="J5393" s="4" t="s">
        <v>1052</v>
      </c>
      <c r="K5393" s="4" t="s">
        <v>147</v>
      </c>
      <c r="L5393" s="4">
        <v>19805</v>
      </c>
      <c r="M5393" s="4" t="s">
        <v>5</v>
      </c>
      <c r="N5393" s="4" t="s">
        <v>2221</v>
      </c>
      <c r="O5393" s="4" t="s">
        <v>13</v>
      </c>
      <c r="P5393" s="4" t="s">
        <v>72</v>
      </c>
      <c r="Q5393" s="4" t="s">
        <v>2220</v>
      </c>
      <c r="R5393" s="4">
        <v>22.5</v>
      </c>
      <c r="S5393" s="4">
        <v>6</v>
      </c>
      <c r="T5393" s="4">
        <v>0</v>
      </c>
      <c r="U5393" s="4">
        <v>10.8</v>
      </c>
      <c r="V5393" s="4" t="str">
        <f>INDEX(Regional_Lookup!$B$2:$B$5,MATCH('Sample - Superstore'!M5393,Regional_Lookup!$A$2:$A$5,0))</f>
        <v>Sarah Miller</v>
      </c>
      <c r="W5393" s="4">
        <f>INDEX(Regional_Lookup!$C$2:$C$5, MATCH('Sample - Superstore'!M5393,Regional_Lookup!$A$2:$A$5, 0))</f>
        <v>0.16</v>
      </c>
      <c r="X5393" s="4">
        <f>U5393/R5393</f>
        <v>0.48000000000000004</v>
      </c>
      <c r="Y5393" s="4" t="str">
        <f>IF(X5393&gt;=W5393, "Yes", "No")</f>
        <v>Yes</v>
      </c>
      <c r="Z5393" s="4">
        <f>D5393-C5393</f>
        <v>6</v>
      </c>
      <c r="AA5393" s="4" t="str" cm="1">
        <f t="array" ref="AA5393">_xlfn.IFS(Z5393&lt;=2,"Fast",Z5393&gt;5, "Slow", AND(Z5393&gt;=3,Z5393&lt;=5),"Standard")</f>
        <v>Slow</v>
      </c>
    </row>
    <row r="5394" spans="1:27" x14ac:dyDescent="0.2">
      <c r="A5394" s="4">
        <v>5393</v>
      </c>
      <c r="B5394" s="4" t="s">
        <v>7654</v>
      </c>
      <c r="C5394" s="5">
        <v>41962</v>
      </c>
      <c r="D5394" s="5">
        <v>41968</v>
      </c>
      <c r="E5394" s="4" t="s">
        <v>29</v>
      </c>
      <c r="F5394" s="4" t="s">
        <v>7653</v>
      </c>
      <c r="G5394" s="4" t="s">
        <v>7652</v>
      </c>
      <c r="H5394" s="4" t="s">
        <v>50</v>
      </c>
      <c r="I5394" s="4" t="s">
        <v>17</v>
      </c>
      <c r="J5394" s="4" t="s">
        <v>1052</v>
      </c>
      <c r="K5394" s="4" t="s">
        <v>147</v>
      </c>
      <c r="L5394" s="4">
        <v>19805</v>
      </c>
      <c r="M5394" s="4" t="s">
        <v>5</v>
      </c>
      <c r="N5394" s="4" t="s">
        <v>1176</v>
      </c>
      <c r="O5394" s="4" t="s">
        <v>13</v>
      </c>
      <c r="P5394" s="4" t="s">
        <v>72</v>
      </c>
      <c r="Q5394" s="4" t="s">
        <v>1175</v>
      </c>
      <c r="R5394" s="4">
        <v>9.9600000000000009</v>
      </c>
      <c r="S5394" s="4">
        <v>2</v>
      </c>
      <c r="T5394" s="4">
        <v>0</v>
      </c>
      <c r="U5394" s="4">
        <v>4.5815999999999999</v>
      </c>
      <c r="V5394" s="4" t="str">
        <f>INDEX(Regional_Lookup!$B$2:$B$5,MATCH('Sample - Superstore'!M5394,Regional_Lookup!$A$2:$A$5,0))</f>
        <v>Sarah Miller</v>
      </c>
      <c r="W5394" s="4">
        <f>INDEX(Regional_Lookup!$C$2:$C$5, MATCH('Sample - Superstore'!M5394,Regional_Lookup!$A$2:$A$5, 0))</f>
        <v>0.16</v>
      </c>
      <c r="X5394" s="4">
        <f>U5394/R5394</f>
        <v>0.45999999999999996</v>
      </c>
      <c r="Y5394" s="4" t="str">
        <f>IF(X5394&gt;=W5394, "Yes", "No")</f>
        <v>Yes</v>
      </c>
      <c r="Z5394" s="4">
        <f>D5394-C5394</f>
        <v>6</v>
      </c>
      <c r="AA5394" s="4" t="str" cm="1">
        <f t="array" ref="AA5394">_xlfn.IFS(Z5394&lt;=2,"Fast",Z5394&gt;5, "Slow", AND(Z5394&gt;=3,Z5394&lt;=5),"Standard")</f>
        <v>Slow</v>
      </c>
    </row>
    <row r="5395" spans="1:27" x14ac:dyDescent="0.2">
      <c r="A5395" s="4">
        <v>5394</v>
      </c>
      <c r="B5395" s="4" t="s">
        <v>7654</v>
      </c>
      <c r="C5395" s="5">
        <v>41962</v>
      </c>
      <c r="D5395" s="5">
        <v>41968</v>
      </c>
      <c r="E5395" s="4" t="s">
        <v>29</v>
      </c>
      <c r="F5395" s="4" t="s">
        <v>7653</v>
      </c>
      <c r="G5395" s="4" t="s">
        <v>7652</v>
      </c>
      <c r="H5395" s="4" t="s">
        <v>50</v>
      </c>
      <c r="I5395" s="4" t="s">
        <v>17</v>
      </c>
      <c r="J5395" s="4" t="s">
        <v>1052</v>
      </c>
      <c r="K5395" s="4" t="s">
        <v>147</v>
      </c>
      <c r="L5395" s="4">
        <v>19805</v>
      </c>
      <c r="M5395" s="4" t="s">
        <v>5</v>
      </c>
      <c r="N5395" s="4" t="s">
        <v>662</v>
      </c>
      <c r="O5395" s="4" t="s">
        <v>13</v>
      </c>
      <c r="P5395" s="4" t="s">
        <v>100</v>
      </c>
      <c r="Q5395" s="4" t="s">
        <v>661</v>
      </c>
      <c r="R5395" s="4">
        <v>213.08</v>
      </c>
      <c r="S5395" s="4">
        <v>7</v>
      </c>
      <c r="T5395" s="4">
        <v>0</v>
      </c>
      <c r="U5395" s="4">
        <v>102.2784</v>
      </c>
      <c r="V5395" s="4" t="str">
        <f>INDEX(Regional_Lookup!$B$2:$B$5,MATCH('Sample - Superstore'!M5395,Regional_Lookup!$A$2:$A$5,0))</f>
        <v>Sarah Miller</v>
      </c>
      <c r="W5395" s="4">
        <f>INDEX(Regional_Lookup!$C$2:$C$5, MATCH('Sample - Superstore'!M5395,Regional_Lookup!$A$2:$A$5, 0))</f>
        <v>0.16</v>
      </c>
      <c r="X5395" s="4">
        <f>U5395/R5395</f>
        <v>0.48</v>
      </c>
      <c r="Y5395" s="4" t="str">
        <f>IF(X5395&gt;=W5395, "Yes", "No")</f>
        <v>Yes</v>
      </c>
      <c r="Z5395" s="4">
        <f>D5395-C5395</f>
        <v>6</v>
      </c>
      <c r="AA5395" s="4" t="str" cm="1">
        <f t="array" ref="AA5395">_xlfn.IFS(Z5395&lt;=2,"Fast",Z5395&gt;5, "Slow", AND(Z5395&gt;=3,Z5395&lt;=5),"Standard")</f>
        <v>Slow</v>
      </c>
    </row>
    <row r="5396" spans="1:27" x14ac:dyDescent="0.2">
      <c r="A5396" s="4">
        <v>5395</v>
      </c>
      <c r="B5396" s="4" t="s">
        <v>7654</v>
      </c>
      <c r="C5396" s="5">
        <v>41962</v>
      </c>
      <c r="D5396" s="5">
        <v>41968</v>
      </c>
      <c r="E5396" s="4" t="s">
        <v>29</v>
      </c>
      <c r="F5396" s="4" t="s">
        <v>7653</v>
      </c>
      <c r="G5396" s="4" t="s">
        <v>7652</v>
      </c>
      <c r="H5396" s="4" t="s">
        <v>50</v>
      </c>
      <c r="I5396" s="4" t="s">
        <v>17</v>
      </c>
      <c r="J5396" s="4" t="s">
        <v>1052</v>
      </c>
      <c r="K5396" s="4" t="s">
        <v>147</v>
      </c>
      <c r="L5396" s="4">
        <v>19805</v>
      </c>
      <c r="M5396" s="4" t="s">
        <v>5</v>
      </c>
      <c r="N5396" s="4" t="s">
        <v>5406</v>
      </c>
      <c r="O5396" s="4" t="s">
        <v>37</v>
      </c>
      <c r="P5396" s="4" t="s">
        <v>165</v>
      </c>
      <c r="Q5396" s="4" t="s">
        <v>5405</v>
      </c>
      <c r="R5396" s="4">
        <v>1025.8800000000001</v>
      </c>
      <c r="S5396" s="4">
        <v>6</v>
      </c>
      <c r="T5396" s="4">
        <v>0</v>
      </c>
      <c r="U5396" s="4">
        <v>235.95240000000001</v>
      </c>
      <c r="V5396" s="4" t="str">
        <f>INDEX(Regional_Lookup!$B$2:$B$5,MATCH('Sample - Superstore'!M5396,Regional_Lookup!$A$2:$A$5,0))</f>
        <v>Sarah Miller</v>
      </c>
      <c r="W5396" s="4">
        <f>INDEX(Regional_Lookup!$C$2:$C$5, MATCH('Sample - Superstore'!M5396,Regional_Lookup!$A$2:$A$5, 0))</f>
        <v>0.16</v>
      </c>
      <c r="X5396" s="4">
        <f>U5396/R5396</f>
        <v>0.22999999999999998</v>
      </c>
      <c r="Y5396" s="4" t="str">
        <f>IF(X5396&gt;=W5396, "Yes", "No")</f>
        <v>Yes</v>
      </c>
      <c r="Z5396" s="4">
        <f>D5396-C5396</f>
        <v>6</v>
      </c>
      <c r="AA5396" s="4" t="str" cm="1">
        <f t="array" ref="AA5396">_xlfn.IFS(Z5396&lt;=2,"Fast",Z5396&gt;5, "Slow", AND(Z5396&gt;=3,Z5396&lt;=5),"Standard")</f>
        <v>Slow</v>
      </c>
    </row>
    <row r="5397" spans="1:27" x14ac:dyDescent="0.2">
      <c r="A5397" s="4">
        <v>5396</v>
      </c>
      <c r="B5397" s="4" t="s">
        <v>7651</v>
      </c>
      <c r="C5397" s="5">
        <v>41961</v>
      </c>
      <c r="D5397" s="5">
        <v>41964</v>
      </c>
      <c r="E5397" s="4" t="s">
        <v>21</v>
      </c>
      <c r="F5397" s="4" t="s">
        <v>5675</v>
      </c>
      <c r="G5397" s="4" t="s">
        <v>5674</v>
      </c>
      <c r="H5397" s="4" t="s">
        <v>50</v>
      </c>
      <c r="I5397" s="4" t="s">
        <v>17</v>
      </c>
      <c r="J5397" s="4" t="s">
        <v>7650</v>
      </c>
      <c r="K5397" s="4" t="s">
        <v>3557</v>
      </c>
      <c r="L5397" s="4">
        <v>84604</v>
      </c>
      <c r="M5397" s="4" t="s">
        <v>9</v>
      </c>
      <c r="N5397" s="4" t="s">
        <v>5728</v>
      </c>
      <c r="O5397" s="4" t="s">
        <v>13</v>
      </c>
      <c r="P5397" s="4" t="s">
        <v>24</v>
      </c>
      <c r="Q5397" s="4" t="s">
        <v>5727</v>
      </c>
      <c r="R5397" s="4">
        <v>21.98</v>
      </c>
      <c r="S5397" s="4">
        <v>7</v>
      </c>
      <c r="T5397" s="4">
        <v>0</v>
      </c>
      <c r="U5397" s="4">
        <v>9.891</v>
      </c>
      <c r="V5397" s="4" t="str">
        <f>INDEX(Regional_Lookup!$B$2:$B$5,MATCH('Sample - Superstore'!M5397,Regional_Lookup!$A$2:$A$5,0))</f>
        <v>James Chen</v>
      </c>
      <c r="W5397" s="4">
        <f>INDEX(Regional_Lookup!$C$2:$C$5, MATCH('Sample - Superstore'!M5397,Regional_Lookup!$A$2:$A$5, 0))</f>
        <v>0.18</v>
      </c>
      <c r="X5397" s="4">
        <f>U5397/R5397</f>
        <v>0.45</v>
      </c>
      <c r="Y5397" s="4" t="str">
        <f>IF(X5397&gt;=W5397, "Yes", "No")</f>
        <v>Yes</v>
      </c>
      <c r="Z5397" s="4">
        <f>D5397-C5397</f>
        <v>3</v>
      </c>
      <c r="AA5397" s="4" t="str" cm="1">
        <f t="array" ref="AA5397">_xlfn.IFS(Z5397&lt;=2,"Fast",Z5397&gt;5, "Slow", AND(Z5397&gt;=3,Z5397&lt;=5),"Standard")</f>
        <v>Standard</v>
      </c>
    </row>
    <row r="5398" spans="1:27" x14ac:dyDescent="0.2">
      <c r="A5398" s="4">
        <v>5397</v>
      </c>
      <c r="B5398" s="4" t="s">
        <v>7649</v>
      </c>
      <c r="C5398" s="5">
        <v>42637</v>
      </c>
      <c r="D5398" s="5">
        <v>42637</v>
      </c>
      <c r="E5398" s="4" t="s">
        <v>162</v>
      </c>
      <c r="F5398" s="4" t="s">
        <v>4310</v>
      </c>
      <c r="G5398" s="4" t="s">
        <v>4309</v>
      </c>
      <c r="H5398" s="4" t="s">
        <v>50</v>
      </c>
      <c r="I5398" s="4" t="s">
        <v>17</v>
      </c>
      <c r="J5398" s="4" t="s">
        <v>248</v>
      </c>
      <c r="K5398" s="4" t="s">
        <v>15</v>
      </c>
      <c r="L5398" s="4">
        <v>94110</v>
      </c>
      <c r="M5398" s="4" t="s">
        <v>9</v>
      </c>
      <c r="N5398" s="4" t="s">
        <v>4119</v>
      </c>
      <c r="O5398" s="4" t="s">
        <v>37</v>
      </c>
      <c r="P5398" s="4" t="s">
        <v>36</v>
      </c>
      <c r="Q5398" s="4" t="s">
        <v>4118</v>
      </c>
      <c r="R5398" s="4">
        <v>63.2</v>
      </c>
      <c r="S5398" s="4">
        <v>5</v>
      </c>
      <c r="T5398" s="4">
        <v>0</v>
      </c>
      <c r="U5398" s="4">
        <v>23.384</v>
      </c>
      <c r="V5398" s="4" t="str">
        <f>INDEX(Regional_Lookup!$B$2:$B$5,MATCH('Sample - Superstore'!M5398,Regional_Lookup!$A$2:$A$5,0))</f>
        <v>James Chen</v>
      </c>
      <c r="W5398" s="4">
        <f>INDEX(Regional_Lookup!$C$2:$C$5, MATCH('Sample - Superstore'!M5398,Regional_Lookup!$A$2:$A$5, 0))</f>
        <v>0.18</v>
      </c>
      <c r="X5398" s="4">
        <f>U5398/R5398</f>
        <v>0.37</v>
      </c>
      <c r="Y5398" s="4" t="str">
        <f>IF(X5398&gt;=W5398, "Yes", "No")</f>
        <v>Yes</v>
      </c>
      <c r="Z5398" s="4">
        <f>D5398-C5398</f>
        <v>0</v>
      </c>
      <c r="AA5398" s="4" t="str" cm="1">
        <f t="array" ref="AA5398">_xlfn.IFS(Z5398&lt;=2,"Fast",Z5398&gt;5, "Slow", AND(Z5398&gt;=3,Z5398&lt;=5),"Standard")</f>
        <v>Fast</v>
      </c>
    </row>
    <row r="5399" spans="1:27" x14ac:dyDescent="0.2">
      <c r="A5399" s="4">
        <v>5398</v>
      </c>
      <c r="B5399" s="4" t="s">
        <v>7648</v>
      </c>
      <c r="C5399" s="5">
        <v>42694</v>
      </c>
      <c r="D5399" s="5">
        <v>42701</v>
      </c>
      <c r="E5399" s="4" t="s">
        <v>29</v>
      </c>
      <c r="F5399" s="4" t="s">
        <v>4574</v>
      </c>
      <c r="G5399" s="4" t="s">
        <v>4573</v>
      </c>
      <c r="H5399" s="4" t="s">
        <v>50</v>
      </c>
      <c r="I5399" s="4" t="s">
        <v>17</v>
      </c>
      <c r="J5399" s="4" t="s">
        <v>59</v>
      </c>
      <c r="K5399" s="4" t="s">
        <v>15</v>
      </c>
      <c r="L5399" s="4">
        <v>90004</v>
      </c>
      <c r="M5399" s="4" t="s">
        <v>9</v>
      </c>
      <c r="N5399" s="4" t="s">
        <v>135</v>
      </c>
      <c r="O5399" s="4" t="s">
        <v>13</v>
      </c>
      <c r="P5399" s="4" t="s">
        <v>12</v>
      </c>
      <c r="Q5399" s="4" t="s">
        <v>134</v>
      </c>
      <c r="R5399" s="4">
        <v>39</v>
      </c>
      <c r="S5399" s="4">
        <v>12</v>
      </c>
      <c r="T5399" s="4">
        <v>0</v>
      </c>
      <c r="U5399" s="4">
        <v>11.31</v>
      </c>
      <c r="V5399" s="4" t="str">
        <f>INDEX(Regional_Lookup!$B$2:$B$5,MATCH('Sample - Superstore'!M5399,Regional_Lookup!$A$2:$A$5,0))</f>
        <v>James Chen</v>
      </c>
      <c r="W5399" s="4">
        <f>INDEX(Regional_Lookup!$C$2:$C$5, MATCH('Sample - Superstore'!M5399,Regional_Lookup!$A$2:$A$5, 0))</f>
        <v>0.18</v>
      </c>
      <c r="X5399" s="4">
        <f>U5399/R5399</f>
        <v>0.29000000000000004</v>
      </c>
      <c r="Y5399" s="4" t="str">
        <f>IF(X5399&gt;=W5399, "Yes", "No")</f>
        <v>Yes</v>
      </c>
      <c r="Z5399" s="4">
        <f>D5399-C5399</f>
        <v>7</v>
      </c>
      <c r="AA5399" s="4" t="str" cm="1">
        <f t="array" ref="AA5399">_xlfn.IFS(Z5399&lt;=2,"Fast",Z5399&gt;5, "Slow", AND(Z5399&gt;=3,Z5399&lt;=5),"Standard")</f>
        <v>Slow</v>
      </c>
    </row>
    <row r="5400" spans="1:27" x14ac:dyDescent="0.2">
      <c r="A5400" s="4">
        <v>5399</v>
      </c>
      <c r="B5400" s="4" t="s">
        <v>7647</v>
      </c>
      <c r="C5400" s="5">
        <v>42640</v>
      </c>
      <c r="D5400" s="5">
        <v>42645</v>
      </c>
      <c r="E5400" s="4" t="s">
        <v>29</v>
      </c>
      <c r="F5400" s="4" t="s">
        <v>3742</v>
      </c>
      <c r="G5400" s="4" t="s">
        <v>3741</v>
      </c>
      <c r="H5400" s="4" t="s">
        <v>50</v>
      </c>
      <c r="I5400" s="4" t="s">
        <v>17</v>
      </c>
      <c r="J5400" s="4" t="s">
        <v>1004</v>
      </c>
      <c r="K5400" s="4" t="s">
        <v>85</v>
      </c>
      <c r="L5400" s="4">
        <v>43130</v>
      </c>
      <c r="M5400" s="4" t="s">
        <v>5</v>
      </c>
      <c r="N5400" s="4" t="s">
        <v>1186</v>
      </c>
      <c r="O5400" s="4" t="s">
        <v>13</v>
      </c>
      <c r="P5400" s="4" t="s">
        <v>100</v>
      </c>
      <c r="Q5400" s="4" t="s">
        <v>1185</v>
      </c>
      <c r="R5400" s="4">
        <v>2.907</v>
      </c>
      <c r="S5400" s="4">
        <v>3</v>
      </c>
      <c r="T5400" s="4">
        <v>0.7</v>
      </c>
      <c r="U5400" s="4">
        <v>-2.0348999999999999</v>
      </c>
      <c r="V5400" s="4" t="str">
        <f>INDEX(Regional_Lookup!$B$2:$B$5,MATCH('Sample - Superstore'!M5400,Regional_Lookup!$A$2:$A$5,0))</f>
        <v>Sarah Miller</v>
      </c>
      <c r="W5400" s="4">
        <f>INDEX(Regional_Lookup!$C$2:$C$5, MATCH('Sample - Superstore'!M5400,Regional_Lookup!$A$2:$A$5, 0))</f>
        <v>0.16</v>
      </c>
      <c r="X5400" s="4">
        <f>U5400/R5400</f>
        <v>-0.7</v>
      </c>
      <c r="Y5400" s="4" t="str">
        <f>IF(X5400&gt;=W5400, "Yes", "No")</f>
        <v>No</v>
      </c>
      <c r="Z5400" s="4">
        <f>D5400-C5400</f>
        <v>5</v>
      </c>
      <c r="AA5400" s="4" t="str" cm="1">
        <f t="array" ref="AA5400">_xlfn.IFS(Z5400&lt;=2,"Fast",Z5400&gt;5, "Slow", AND(Z5400&gt;=3,Z5400&lt;=5),"Standard")</f>
        <v>Standard</v>
      </c>
    </row>
    <row r="5401" spans="1:27" x14ac:dyDescent="0.2">
      <c r="A5401" s="4">
        <v>5400</v>
      </c>
      <c r="B5401" s="4" t="s">
        <v>7646</v>
      </c>
      <c r="C5401" s="5">
        <v>42469</v>
      </c>
      <c r="D5401" s="5">
        <v>42474</v>
      </c>
      <c r="E5401" s="4" t="s">
        <v>29</v>
      </c>
      <c r="F5401" s="4" t="s">
        <v>5967</v>
      </c>
      <c r="G5401" s="4" t="s">
        <v>5966</v>
      </c>
      <c r="H5401" s="4" t="s">
        <v>18</v>
      </c>
      <c r="I5401" s="4" t="s">
        <v>17</v>
      </c>
      <c r="J5401" s="4" t="s">
        <v>59</v>
      </c>
      <c r="K5401" s="4" t="s">
        <v>15</v>
      </c>
      <c r="L5401" s="4">
        <v>90004</v>
      </c>
      <c r="M5401" s="4" t="s">
        <v>9</v>
      </c>
      <c r="N5401" s="4" t="s">
        <v>2232</v>
      </c>
      <c r="O5401" s="4" t="s">
        <v>37</v>
      </c>
      <c r="P5401" s="4" t="s">
        <v>165</v>
      </c>
      <c r="Q5401" s="4" t="s">
        <v>2231</v>
      </c>
      <c r="R5401" s="4">
        <v>556.66499999999996</v>
      </c>
      <c r="S5401" s="4">
        <v>5</v>
      </c>
      <c r="T5401" s="4">
        <v>0.15</v>
      </c>
      <c r="U5401" s="4">
        <v>6.5490000000000004</v>
      </c>
      <c r="V5401" s="4" t="str">
        <f>INDEX(Regional_Lookup!$B$2:$B$5,MATCH('Sample - Superstore'!M5401,Regional_Lookup!$A$2:$A$5,0))</f>
        <v>James Chen</v>
      </c>
      <c r="W5401" s="4">
        <f>INDEX(Regional_Lookup!$C$2:$C$5, MATCH('Sample - Superstore'!M5401,Regional_Lookup!$A$2:$A$5, 0))</f>
        <v>0.18</v>
      </c>
      <c r="X5401" s="4">
        <f>U5401/R5401</f>
        <v>1.1764705882352943E-2</v>
      </c>
      <c r="Y5401" s="4" t="str">
        <f>IF(X5401&gt;=W5401, "Yes", "No")</f>
        <v>No</v>
      </c>
      <c r="Z5401" s="4">
        <f>D5401-C5401</f>
        <v>5</v>
      </c>
      <c r="AA5401" s="4" t="str" cm="1">
        <f t="array" ref="AA5401">_xlfn.IFS(Z5401&lt;=2,"Fast",Z5401&gt;5, "Slow", AND(Z5401&gt;=3,Z5401&lt;=5),"Standard")</f>
        <v>Standard</v>
      </c>
    </row>
    <row r="5402" spans="1:27" x14ac:dyDescent="0.2">
      <c r="A5402" s="4">
        <v>5401</v>
      </c>
      <c r="B5402" s="4" t="s">
        <v>7645</v>
      </c>
      <c r="C5402" s="5">
        <v>42999</v>
      </c>
      <c r="D5402" s="5">
        <v>43001</v>
      </c>
      <c r="E5402" s="4" t="s">
        <v>89</v>
      </c>
      <c r="F5402" s="4" t="s">
        <v>5741</v>
      </c>
      <c r="G5402" s="4" t="s">
        <v>5740</v>
      </c>
      <c r="H5402" s="4" t="s">
        <v>18</v>
      </c>
      <c r="I5402" s="4" t="s">
        <v>17</v>
      </c>
      <c r="J5402" s="4" t="s">
        <v>234</v>
      </c>
      <c r="K5402" s="4" t="s">
        <v>233</v>
      </c>
      <c r="L5402" s="4">
        <v>98103</v>
      </c>
      <c r="M5402" s="4" t="s">
        <v>9</v>
      </c>
      <c r="N5402" s="4" t="s">
        <v>5991</v>
      </c>
      <c r="O5402" s="4" t="s">
        <v>33</v>
      </c>
      <c r="P5402" s="4" t="s">
        <v>55</v>
      </c>
      <c r="Q5402" s="4" t="s">
        <v>5990</v>
      </c>
      <c r="R5402" s="4">
        <v>71.98</v>
      </c>
      <c r="S5402" s="4">
        <v>2</v>
      </c>
      <c r="T5402" s="4">
        <v>0</v>
      </c>
      <c r="U5402" s="4">
        <v>15.1158</v>
      </c>
      <c r="V5402" s="4" t="str">
        <f>INDEX(Regional_Lookup!$B$2:$B$5,MATCH('Sample - Superstore'!M5402,Regional_Lookup!$A$2:$A$5,0))</f>
        <v>James Chen</v>
      </c>
      <c r="W5402" s="4">
        <f>INDEX(Regional_Lookup!$C$2:$C$5, MATCH('Sample - Superstore'!M5402,Regional_Lookup!$A$2:$A$5, 0))</f>
        <v>0.18</v>
      </c>
      <c r="X5402" s="4">
        <f>U5402/R5402</f>
        <v>0.21</v>
      </c>
      <c r="Y5402" s="4" t="str">
        <f>IF(X5402&gt;=W5402, "Yes", "No")</f>
        <v>Yes</v>
      </c>
      <c r="Z5402" s="4">
        <f>D5402-C5402</f>
        <v>2</v>
      </c>
      <c r="AA5402" s="4" t="str" cm="1">
        <f t="array" ref="AA5402">_xlfn.IFS(Z5402&lt;=2,"Fast",Z5402&gt;5, "Slow", AND(Z5402&gt;=3,Z5402&lt;=5),"Standard")</f>
        <v>Fast</v>
      </c>
    </row>
    <row r="5403" spans="1:27" x14ac:dyDescent="0.2">
      <c r="A5403" s="4">
        <v>5402</v>
      </c>
      <c r="B5403" s="4" t="s">
        <v>7645</v>
      </c>
      <c r="C5403" s="5">
        <v>42999</v>
      </c>
      <c r="D5403" s="5">
        <v>43001</v>
      </c>
      <c r="E5403" s="4" t="s">
        <v>89</v>
      </c>
      <c r="F5403" s="4" t="s">
        <v>5741</v>
      </c>
      <c r="G5403" s="4" t="s">
        <v>5740</v>
      </c>
      <c r="H5403" s="4" t="s">
        <v>18</v>
      </c>
      <c r="I5403" s="4" t="s">
        <v>17</v>
      </c>
      <c r="J5403" s="4" t="s">
        <v>234</v>
      </c>
      <c r="K5403" s="4" t="s">
        <v>233</v>
      </c>
      <c r="L5403" s="4">
        <v>98103</v>
      </c>
      <c r="M5403" s="4" t="s">
        <v>9</v>
      </c>
      <c r="N5403" s="4" t="s">
        <v>3335</v>
      </c>
      <c r="O5403" s="4" t="s">
        <v>33</v>
      </c>
      <c r="P5403" s="4" t="s">
        <v>55</v>
      </c>
      <c r="Q5403" s="4" t="s">
        <v>3334</v>
      </c>
      <c r="R5403" s="4">
        <v>79.98</v>
      </c>
      <c r="S5403" s="4">
        <v>2</v>
      </c>
      <c r="T5403" s="4">
        <v>0</v>
      </c>
      <c r="U5403" s="4">
        <v>26.3934</v>
      </c>
      <c r="V5403" s="4" t="str">
        <f>INDEX(Regional_Lookup!$B$2:$B$5,MATCH('Sample - Superstore'!M5403,Regional_Lookup!$A$2:$A$5,0))</f>
        <v>James Chen</v>
      </c>
      <c r="W5403" s="4">
        <f>INDEX(Regional_Lookup!$C$2:$C$5, MATCH('Sample - Superstore'!M5403,Regional_Lookup!$A$2:$A$5, 0))</f>
        <v>0.18</v>
      </c>
      <c r="X5403" s="4">
        <f>U5403/R5403</f>
        <v>0.32999999999999996</v>
      </c>
      <c r="Y5403" s="4" t="str">
        <f>IF(X5403&gt;=W5403, "Yes", "No")</f>
        <v>Yes</v>
      </c>
      <c r="Z5403" s="4">
        <f>D5403-C5403</f>
        <v>2</v>
      </c>
      <c r="AA5403" s="4" t="str" cm="1">
        <f t="array" ref="AA5403">_xlfn.IFS(Z5403&lt;=2,"Fast",Z5403&gt;5, "Slow", AND(Z5403&gt;=3,Z5403&lt;=5),"Standard")</f>
        <v>Fast</v>
      </c>
    </row>
    <row r="5404" spans="1:27" x14ac:dyDescent="0.2">
      <c r="A5404" s="4">
        <v>5403</v>
      </c>
      <c r="B5404" s="4" t="s">
        <v>7644</v>
      </c>
      <c r="C5404" s="5">
        <v>42971</v>
      </c>
      <c r="D5404" s="5">
        <v>42976</v>
      </c>
      <c r="E5404" s="4" t="s">
        <v>29</v>
      </c>
      <c r="F5404" s="4" t="s">
        <v>7643</v>
      </c>
      <c r="G5404" s="4" t="s">
        <v>7642</v>
      </c>
      <c r="H5404" s="4" t="s">
        <v>50</v>
      </c>
      <c r="I5404" s="4" t="s">
        <v>17</v>
      </c>
      <c r="J5404" s="4" t="s">
        <v>254</v>
      </c>
      <c r="K5404" s="4" t="s">
        <v>66</v>
      </c>
      <c r="L5404" s="4">
        <v>10024</v>
      </c>
      <c r="M5404" s="4" t="s">
        <v>5</v>
      </c>
      <c r="N5404" s="4" t="s">
        <v>1583</v>
      </c>
      <c r="O5404" s="4" t="s">
        <v>13</v>
      </c>
      <c r="P5404" s="4" t="s">
        <v>100</v>
      </c>
      <c r="Q5404" s="4" t="s">
        <v>1582</v>
      </c>
      <c r="R5404" s="4">
        <v>24.672000000000001</v>
      </c>
      <c r="S5404" s="4">
        <v>4</v>
      </c>
      <c r="T5404" s="4">
        <v>0.2</v>
      </c>
      <c r="U5404" s="4">
        <v>7.71</v>
      </c>
      <c r="V5404" s="4" t="str">
        <f>INDEX(Regional_Lookup!$B$2:$B$5,MATCH('Sample - Superstore'!M5404,Regional_Lookup!$A$2:$A$5,0))</f>
        <v>Sarah Miller</v>
      </c>
      <c r="W5404" s="4">
        <f>INDEX(Regional_Lookup!$C$2:$C$5, MATCH('Sample - Superstore'!M5404,Regional_Lookup!$A$2:$A$5, 0))</f>
        <v>0.16</v>
      </c>
      <c r="X5404" s="4">
        <f>U5404/R5404</f>
        <v>0.3125</v>
      </c>
      <c r="Y5404" s="4" t="str">
        <f>IF(X5404&gt;=W5404, "Yes", "No")</f>
        <v>Yes</v>
      </c>
      <c r="Z5404" s="4">
        <f>D5404-C5404</f>
        <v>5</v>
      </c>
      <c r="AA5404" s="4" t="str" cm="1">
        <f t="array" ref="AA5404">_xlfn.IFS(Z5404&lt;=2,"Fast",Z5404&gt;5, "Slow", AND(Z5404&gt;=3,Z5404&lt;=5),"Standard")</f>
        <v>Standard</v>
      </c>
    </row>
    <row r="5405" spans="1:27" x14ac:dyDescent="0.2">
      <c r="A5405" s="4">
        <v>5404</v>
      </c>
      <c r="B5405" s="4" t="s">
        <v>7644</v>
      </c>
      <c r="C5405" s="5">
        <v>42971</v>
      </c>
      <c r="D5405" s="5">
        <v>42976</v>
      </c>
      <c r="E5405" s="4" t="s">
        <v>29</v>
      </c>
      <c r="F5405" s="4" t="s">
        <v>7643</v>
      </c>
      <c r="G5405" s="4" t="s">
        <v>7642</v>
      </c>
      <c r="H5405" s="4" t="s">
        <v>50</v>
      </c>
      <c r="I5405" s="4" t="s">
        <v>17</v>
      </c>
      <c r="J5405" s="4" t="s">
        <v>254</v>
      </c>
      <c r="K5405" s="4" t="s">
        <v>66</v>
      </c>
      <c r="L5405" s="4">
        <v>10024</v>
      </c>
      <c r="M5405" s="4" t="s">
        <v>5</v>
      </c>
      <c r="N5405" s="4" t="s">
        <v>475</v>
      </c>
      <c r="O5405" s="4" t="s">
        <v>13</v>
      </c>
      <c r="P5405" s="4" t="s">
        <v>100</v>
      </c>
      <c r="Q5405" s="4" t="s">
        <v>474</v>
      </c>
      <c r="R5405" s="4">
        <v>3.7440000000000002</v>
      </c>
      <c r="S5405" s="4">
        <v>1</v>
      </c>
      <c r="T5405" s="4">
        <v>0.2</v>
      </c>
      <c r="U5405" s="4">
        <v>1.3104</v>
      </c>
      <c r="V5405" s="4" t="str">
        <f>INDEX(Regional_Lookup!$B$2:$B$5,MATCH('Sample - Superstore'!M5405,Regional_Lookup!$A$2:$A$5,0))</f>
        <v>Sarah Miller</v>
      </c>
      <c r="W5405" s="4">
        <f>INDEX(Regional_Lookup!$C$2:$C$5, MATCH('Sample - Superstore'!M5405,Regional_Lookup!$A$2:$A$5, 0))</f>
        <v>0.16</v>
      </c>
      <c r="X5405" s="4">
        <f>U5405/R5405</f>
        <v>0.35</v>
      </c>
      <c r="Y5405" s="4" t="str">
        <f>IF(X5405&gt;=W5405, "Yes", "No")</f>
        <v>Yes</v>
      </c>
      <c r="Z5405" s="4">
        <f>D5405-C5405</f>
        <v>5</v>
      </c>
      <c r="AA5405" s="4" t="str" cm="1">
        <f t="array" ref="AA5405">_xlfn.IFS(Z5405&lt;=2,"Fast",Z5405&gt;5, "Slow", AND(Z5405&gt;=3,Z5405&lt;=5),"Standard")</f>
        <v>Standard</v>
      </c>
    </row>
    <row r="5406" spans="1:27" x14ac:dyDescent="0.2">
      <c r="A5406" s="4">
        <v>5405</v>
      </c>
      <c r="B5406" s="4" t="s">
        <v>7639</v>
      </c>
      <c r="C5406" s="5">
        <v>42422</v>
      </c>
      <c r="D5406" s="5">
        <v>42426</v>
      </c>
      <c r="E5406" s="4" t="s">
        <v>29</v>
      </c>
      <c r="F5406" s="4" t="s">
        <v>3808</v>
      </c>
      <c r="G5406" s="4" t="s">
        <v>3807</v>
      </c>
      <c r="H5406" s="4" t="s">
        <v>18</v>
      </c>
      <c r="I5406" s="4" t="s">
        <v>17</v>
      </c>
      <c r="J5406" s="4" t="s">
        <v>59</v>
      </c>
      <c r="K5406" s="4" t="s">
        <v>15</v>
      </c>
      <c r="L5406" s="4">
        <v>90045</v>
      </c>
      <c r="M5406" s="4" t="s">
        <v>9</v>
      </c>
      <c r="N5406" s="4" t="s">
        <v>7641</v>
      </c>
      <c r="O5406" s="4" t="s">
        <v>33</v>
      </c>
      <c r="P5406" s="4" t="s">
        <v>32</v>
      </c>
      <c r="Q5406" s="4" t="s">
        <v>7640</v>
      </c>
      <c r="R5406" s="4">
        <v>445.96</v>
      </c>
      <c r="S5406" s="4">
        <v>5</v>
      </c>
      <c r="T5406" s="4">
        <v>0.2</v>
      </c>
      <c r="U5406" s="4">
        <v>55.744999999999997</v>
      </c>
      <c r="V5406" s="4" t="str">
        <f>INDEX(Regional_Lookup!$B$2:$B$5,MATCH('Sample - Superstore'!M5406,Regional_Lookup!$A$2:$A$5,0))</f>
        <v>James Chen</v>
      </c>
      <c r="W5406" s="4">
        <f>INDEX(Regional_Lookup!$C$2:$C$5, MATCH('Sample - Superstore'!M5406,Regional_Lookup!$A$2:$A$5, 0))</f>
        <v>0.18</v>
      </c>
      <c r="X5406" s="4">
        <f>U5406/R5406</f>
        <v>0.125</v>
      </c>
      <c r="Y5406" s="4" t="str">
        <f>IF(X5406&gt;=W5406, "Yes", "No")</f>
        <v>No</v>
      </c>
      <c r="Z5406" s="4">
        <f>D5406-C5406</f>
        <v>4</v>
      </c>
      <c r="AA5406" s="4" t="str" cm="1">
        <f t="array" ref="AA5406">_xlfn.IFS(Z5406&lt;=2,"Fast",Z5406&gt;5, "Slow", AND(Z5406&gt;=3,Z5406&lt;=5),"Standard")</f>
        <v>Standard</v>
      </c>
    </row>
    <row r="5407" spans="1:27" x14ac:dyDescent="0.2">
      <c r="A5407" s="4">
        <v>5406</v>
      </c>
      <c r="B5407" s="4" t="s">
        <v>7639</v>
      </c>
      <c r="C5407" s="5">
        <v>42422</v>
      </c>
      <c r="D5407" s="5">
        <v>42426</v>
      </c>
      <c r="E5407" s="4" t="s">
        <v>29</v>
      </c>
      <c r="F5407" s="4" t="s">
        <v>3808</v>
      </c>
      <c r="G5407" s="4" t="s">
        <v>3807</v>
      </c>
      <c r="H5407" s="4" t="s">
        <v>18</v>
      </c>
      <c r="I5407" s="4" t="s">
        <v>17</v>
      </c>
      <c r="J5407" s="4" t="s">
        <v>59</v>
      </c>
      <c r="K5407" s="4" t="s">
        <v>15</v>
      </c>
      <c r="L5407" s="4">
        <v>90045</v>
      </c>
      <c r="M5407" s="4" t="s">
        <v>9</v>
      </c>
      <c r="N5407" s="4" t="s">
        <v>58</v>
      </c>
      <c r="O5407" s="4" t="s">
        <v>33</v>
      </c>
      <c r="P5407" s="4" t="s">
        <v>55</v>
      </c>
      <c r="Q5407" s="4" t="s">
        <v>57</v>
      </c>
      <c r="R5407" s="4">
        <v>36.24</v>
      </c>
      <c r="S5407" s="4">
        <v>1</v>
      </c>
      <c r="T5407" s="4">
        <v>0</v>
      </c>
      <c r="U5407" s="4">
        <v>15.220800000000001</v>
      </c>
      <c r="V5407" s="4" t="str">
        <f>INDEX(Regional_Lookup!$B$2:$B$5,MATCH('Sample - Superstore'!M5407,Regional_Lookup!$A$2:$A$5,0))</f>
        <v>James Chen</v>
      </c>
      <c r="W5407" s="4">
        <f>INDEX(Regional_Lookup!$C$2:$C$5, MATCH('Sample - Superstore'!M5407,Regional_Lookup!$A$2:$A$5, 0))</f>
        <v>0.18</v>
      </c>
      <c r="X5407" s="4">
        <f>U5407/R5407</f>
        <v>0.42</v>
      </c>
      <c r="Y5407" s="4" t="str">
        <f>IF(X5407&gt;=W5407, "Yes", "No")</f>
        <v>Yes</v>
      </c>
      <c r="Z5407" s="4">
        <f>D5407-C5407</f>
        <v>4</v>
      </c>
      <c r="AA5407" s="4" t="str" cm="1">
        <f t="array" ref="AA5407">_xlfn.IFS(Z5407&lt;=2,"Fast",Z5407&gt;5, "Slow", AND(Z5407&gt;=3,Z5407&lt;=5),"Standard")</f>
        <v>Standard</v>
      </c>
    </row>
    <row r="5408" spans="1:27" x14ac:dyDescent="0.2">
      <c r="A5408" s="4">
        <v>5407</v>
      </c>
      <c r="B5408" s="4" t="s">
        <v>7639</v>
      </c>
      <c r="C5408" s="5">
        <v>42422</v>
      </c>
      <c r="D5408" s="5">
        <v>42426</v>
      </c>
      <c r="E5408" s="4" t="s">
        <v>29</v>
      </c>
      <c r="F5408" s="4" t="s">
        <v>3808</v>
      </c>
      <c r="G5408" s="4" t="s">
        <v>3807</v>
      </c>
      <c r="H5408" s="4" t="s">
        <v>18</v>
      </c>
      <c r="I5408" s="4" t="s">
        <v>17</v>
      </c>
      <c r="J5408" s="4" t="s">
        <v>59</v>
      </c>
      <c r="K5408" s="4" t="s">
        <v>15</v>
      </c>
      <c r="L5408" s="4">
        <v>90045</v>
      </c>
      <c r="M5408" s="4" t="s">
        <v>9</v>
      </c>
      <c r="N5408" s="4" t="s">
        <v>2234</v>
      </c>
      <c r="O5408" s="4" t="s">
        <v>13</v>
      </c>
      <c r="P5408" s="4" t="s">
        <v>109</v>
      </c>
      <c r="Q5408" s="4" t="s">
        <v>2233</v>
      </c>
      <c r="R5408" s="4">
        <v>10.65</v>
      </c>
      <c r="S5408" s="4">
        <v>3</v>
      </c>
      <c r="T5408" s="4">
        <v>0</v>
      </c>
      <c r="U5408" s="4">
        <v>5.0054999999999996</v>
      </c>
      <c r="V5408" s="4" t="str">
        <f>INDEX(Regional_Lookup!$B$2:$B$5,MATCH('Sample - Superstore'!M5408,Regional_Lookup!$A$2:$A$5,0))</f>
        <v>James Chen</v>
      </c>
      <c r="W5408" s="4">
        <f>INDEX(Regional_Lookup!$C$2:$C$5, MATCH('Sample - Superstore'!M5408,Regional_Lookup!$A$2:$A$5, 0))</f>
        <v>0.18</v>
      </c>
      <c r="X5408" s="4">
        <f>U5408/R5408</f>
        <v>0.47</v>
      </c>
      <c r="Y5408" s="4" t="str">
        <f>IF(X5408&gt;=W5408, "Yes", "No")</f>
        <v>Yes</v>
      </c>
      <c r="Z5408" s="4">
        <f>D5408-C5408</f>
        <v>4</v>
      </c>
      <c r="AA5408" s="4" t="str" cm="1">
        <f t="array" ref="AA5408">_xlfn.IFS(Z5408&lt;=2,"Fast",Z5408&gt;5, "Slow", AND(Z5408&gt;=3,Z5408&lt;=5),"Standard")</f>
        <v>Standard</v>
      </c>
    </row>
    <row r="5409" spans="1:27" x14ac:dyDescent="0.2">
      <c r="A5409" s="4">
        <v>5408</v>
      </c>
      <c r="B5409" s="4" t="s">
        <v>7638</v>
      </c>
      <c r="C5409" s="5">
        <v>43077</v>
      </c>
      <c r="D5409" s="5">
        <v>43083</v>
      </c>
      <c r="E5409" s="4" t="s">
        <v>29</v>
      </c>
      <c r="F5409" s="4" t="s">
        <v>1395</v>
      </c>
      <c r="G5409" s="4" t="s">
        <v>1394</v>
      </c>
      <c r="H5409" s="4" t="s">
        <v>50</v>
      </c>
      <c r="I5409" s="4" t="s">
        <v>17</v>
      </c>
      <c r="J5409" s="4" t="s">
        <v>248</v>
      </c>
      <c r="K5409" s="4" t="s">
        <v>15</v>
      </c>
      <c r="L5409" s="4">
        <v>94109</v>
      </c>
      <c r="M5409" s="4" t="s">
        <v>9</v>
      </c>
      <c r="N5409" s="4" t="s">
        <v>6038</v>
      </c>
      <c r="O5409" s="4" t="s">
        <v>13</v>
      </c>
      <c r="P5409" s="4" t="s">
        <v>24</v>
      </c>
      <c r="Q5409" s="4" t="s">
        <v>6037</v>
      </c>
      <c r="R5409" s="4">
        <v>87.92</v>
      </c>
      <c r="S5409" s="4">
        <v>4</v>
      </c>
      <c r="T5409" s="4">
        <v>0</v>
      </c>
      <c r="U5409" s="4">
        <v>40.443199999999997</v>
      </c>
      <c r="V5409" s="4" t="str">
        <f>INDEX(Regional_Lookup!$B$2:$B$5,MATCH('Sample - Superstore'!M5409,Regional_Lookup!$A$2:$A$5,0))</f>
        <v>James Chen</v>
      </c>
      <c r="W5409" s="4">
        <f>INDEX(Regional_Lookup!$C$2:$C$5, MATCH('Sample - Superstore'!M5409,Regional_Lookup!$A$2:$A$5, 0))</f>
        <v>0.18</v>
      </c>
      <c r="X5409" s="4">
        <f>U5409/R5409</f>
        <v>0.45999999999999996</v>
      </c>
      <c r="Y5409" s="4" t="str">
        <f>IF(X5409&gt;=W5409, "Yes", "No")</f>
        <v>Yes</v>
      </c>
      <c r="Z5409" s="4">
        <f>D5409-C5409</f>
        <v>6</v>
      </c>
      <c r="AA5409" s="4" t="str" cm="1">
        <f t="array" ref="AA5409">_xlfn.IFS(Z5409&lt;=2,"Fast",Z5409&gt;5, "Slow", AND(Z5409&gt;=3,Z5409&lt;=5),"Standard")</f>
        <v>Slow</v>
      </c>
    </row>
    <row r="5410" spans="1:27" x14ac:dyDescent="0.2">
      <c r="A5410" s="4">
        <v>5409</v>
      </c>
      <c r="B5410" s="4" t="s">
        <v>7638</v>
      </c>
      <c r="C5410" s="5">
        <v>43077</v>
      </c>
      <c r="D5410" s="5">
        <v>43083</v>
      </c>
      <c r="E5410" s="4" t="s">
        <v>29</v>
      </c>
      <c r="F5410" s="4" t="s">
        <v>1395</v>
      </c>
      <c r="G5410" s="4" t="s">
        <v>1394</v>
      </c>
      <c r="H5410" s="4" t="s">
        <v>50</v>
      </c>
      <c r="I5410" s="4" t="s">
        <v>17</v>
      </c>
      <c r="J5410" s="4" t="s">
        <v>248</v>
      </c>
      <c r="K5410" s="4" t="s">
        <v>15</v>
      </c>
      <c r="L5410" s="4">
        <v>94109</v>
      </c>
      <c r="M5410" s="4" t="s">
        <v>9</v>
      </c>
      <c r="N5410" s="4" t="s">
        <v>2959</v>
      </c>
      <c r="O5410" s="4" t="s">
        <v>13</v>
      </c>
      <c r="P5410" s="4" t="s">
        <v>100</v>
      </c>
      <c r="Q5410" s="4" t="s">
        <v>2958</v>
      </c>
      <c r="R5410" s="4">
        <v>22.423999999999999</v>
      </c>
      <c r="S5410" s="4">
        <v>1</v>
      </c>
      <c r="T5410" s="4">
        <v>0.2</v>
      </c>
      <c r="U5410" s="4">
        <v>8.4090000000000007</v>
      </c>
      <c r="V5410" s="4" t="str">
        <f>INDEX(Regional_Lookup!$B$2:$B$5,MATCH('Sample - Superstore'!M5410,Regional_Lookup!$A$2:$A$5,0))</f>
        <v>James Chen</v>
      </c>
      <c r="W5410" s="4">
        <f>INDEX(Regional_Lookup!$C$2:$C$5, MATCH('Sample - Superstore'!M5410,Regional_Lookup!$A$2:$A$5, 0))</f>
        <v>0.18</v>
      </c>
      <c r="X5410" s="4">
        <f>U5410/R5410</f>
        <v>0.37500000000000006</v>
      </c>
      <c r="Y5410" s="4" t="str">
        <f>IF(X5410&gt;=W5410, "Yes", "No")</f>
        <v>Yes</v>
      </c>
      <c r="Z5410" s="4">
        <f>D5410-C5410</f>
        <v>6</v>
      </c>
      <c r="AA5410" s="4" t="str" cm="1">
        <f t="array" ref="AA5410">_xlfn.IFS(Z5410&lt;=2,"Fast",Z5410&gt;5, "Slow", AND(Z5410&gt;=3,Z5410&lt;=5),"Standard")</f>
        <v>Slow</v>
      </c>
    </row>
    <row r="5411" spans="1:27" x14ac:dyDescent="0.2">
      <c r="A5411" s="4">
        <v>5410</v>
      </c>
      <c r="B5411" s="4" t="s">
        <v>7638</v>
      </c>
      <c r="C5411" s="5">
        <v>43077</v>
      </c>
      <c r="D5411" s="5">
        <v>43083</v>
      </c>
      <c r="E5411" s="4" t="s">
        <v>29</v>
      </c>
      <c r="F5411" s="4" t="s">
        <v>1395</v>
      </c>
      <c r="G5411" s="4" t="s">
        <v>1394</v>
      </c>
      <c r="H5411" s="4" t="s">
        <v>50</v>
      </c>
      <c r="I5411" s="4" t="s">
        <v>17</v>
      </c>
      <c r="J5411" s="4" t="s">
        <v>248</v>
      </c>
      <c r="K5411" s="4" t="s">
        <v>15</v>
      </c>
      <c r="L5411" s="4">
        <v>94109</v>
      </c>
      <c r="M5411" s="4" t="s">
        <v>9</v>
      </c>
      <c r="N5411" s="4" t="s">
        <v>568</v>
      </c>
      <c r="O5411" s="4" t="s">
        <v>13</v>
      </c>
      <c r="P5411" s="4" t="s">
        <v>100</v>
      </c>
      <c r="Q5411" s="4" t="s">
        <v>567</v>
      </c>
      <c r="R5411" s="4">
        <v>90.48</v>
      </c>
      <c r="S5411" s="4">
        <v>3</v>
      </c>
      <c r="T5411" s="4">
        <v>0.2</v>
      </c>
      <c r="U5411" s="4">
        <v>33.93</v>
      </c>
      <c r="V5411" s="4" t="str">
        <f>INDEX(Regional_Lookup!$B$2:$B$5,MATCH('Sample - Superstore'!M5411,Regional_Lookup!$A$2:$A$5,0))</f>
        <v>James Chen</v>
      </c>
      <c r="W5411" s="4">
        <f>INDEX(Regional_Lookup!$C$2:$C$5, MATCH('Sample - Superstore'!M5411,Regional_Lookup!$A$2:$A$5, 0))</f>
        <v>0.18</v>
      </c>
      <c r="X5411" s="4">
        <f>U5411/R5411</f>
        <v>0.375</v>
      </c>
      <c r="Y5411" s="4" t="str">
        <f>IF(X5411&gt;=W5411, "Yes", "No")</f>
        <v>Yes</v>
      </c>
      <c r="Z5411" s="4">
        <f>D5411-C5411</f>
        <v>6</v>
      </c>
      <c r="AA5411" s="4" t="str" cm="1">
        <f t="array" ref="AA5411">_xlfn.IFS(Z5411&lt;=2,"Fast",Z5411&gt;5, "Slow", AND(Z5411&gt;=3,Z5411&lt;=5),"Standard")</f>
        <v>Slow</v>
      </c>
    </row>
    <row r="5412" spans="1:27" x14ac:dyDescent="0.2">
      <c r="A5412" s="4">
        <v>5411</v>
      </c>
      <c r="B5412" s="4" t="s">
        <v>7638</v>
      </c>
      <c r="C5412" s="5">
        <v>43077</v>
      </c>
      <c r="D5412" s="5">
        <v>43083</v>
      </c>
      <c r="E5412" s="4" t="s">
        <v>29</v>
      </c>
      <c r="F5412" s="4" t="s">
        <v>1395</v>
      </c>
      <c r="G5412" s="4" t="s">
        <v>1394</v>
      </c>
      <c r="H5412" s="4" t="s">
        <v>50</v>
      </c>
      <c r="I5412" s="4" t="s">
        <v>17</v>
      </c>
      <c r="J5412" s="4" t="s">
        <v>248</v>
      </c>
      <c r="K5412" s="4" t="s">
        <v>15</v>
      </c>
      <c r="L5412" s="4">
        <v>94109</v>
      </c>
      <c r="M5412" s="4" t="s">
        <v>9</v>
      </c>
      <c r="N5412" s="4" t="s">
        <v>1094</v>
      </c>
      <c r="O5412" s="4" t="s">
        <v>13</v>
      </c>
      <c r="P5412" s="4" t="s">
        <v>231</v>
      </c>
      <c r="Q5412" s="4" t="s">
        <v>1093</v>
      </c>
      <c r="R5412" s="4">
        <v>42.76</v>
      </c>
      <c r="S5412" s="4">
        <v>1</v>
      </c>
      <c r="T5412" s="4">
        <v>0</v>
      </c>
      <c r="U5412" s="4">
        <v>11.117599999999999</v>
      </c>
      <c r="V5412" s="4" t="str">
        <f>INDEX(Regional_Lookup!$B$2:$B$5,MATCH('Sample - Superstore'!M5412,Regional_Lookup!$A$2:$A$5,0))</f>
        <v>James Chen</v>
      </c>
      <c r="W5412" s="4">
        <f>INDEX(Regional_Lookup!$C$2:$C$5, MATCH('Sample - Superstore'!M5412,Regional_Lookup!$A$2:$A$5, 0))</f>
        <v>0.18</v>
      </c>
      <c r="X5412" s="4">
        <f>U5412/R5412</f>
        <v>0.26</v>
      </c>
      <c r="Y5412" s="4" t="str">
        <f>IF(X5412&gt;=W5412, "Yes", "No")</f>
        <v>Yes</v>
      </c>
      <c r="Z5412" s="4">
        <f>D5412-C5412</f>
        <v>6</v>
      </c>
      <c r="AA5412" s="4" t="str" cm="1">
        <f t="array" ref="AA5412">_xlfn.IFS(Z5412&lt;=2,"Fast",Z5412&gt;5, "Slow", AND(Z5412&gt;=3,Z5412&lt;=5),"Standard")</f>
        <v>Slow</v>
      </c>
    </row>
    <row r="5413" spans="1:27" x14ac:dyDescent="0.2">
      <c r="A5413" s="4">
        <v>5412</v>
      </c>
      <c r="B5413" s="4" t="s">
        <v>7637</v>
      </c>
      <c r="C5413" s="5">
        <v>42996</v>
      </c>
      <c r="D5413" s="5">
        <v>43000</v>
      </c>
      <c r="E5413" s="4" t="s">
        <v>29</v>
      </c>
      <c r="F5413" s="4" t="s">
        <v>4011</v>
      </c>
      <c r="G5413" s="4" t="s">
        <v>4010</v>
      </c>
      <c r="H5413" s="4" t="s">
        <v>18</v>
      </c>
      <c r="I5413" s="4" t="s">
        <v>17</v>
      </c>
      <c r="J5413" s="4" t="s">
        <v>7636</v>
      </c>
      <c r="K5413" s="4" t="s">
        <v>2299</v>
      </c>
      <c r="L5413" s="4">
        <v>88101</v>
      </c>
      <c r="M5413" s="4" t="s">
        <v>9</v>
      </c>
      <c r="N5413" s="4" t="s">
        <v>2575</v>
      </c>
      <c r="O5413" s="4" t="s">
        <v>13</v>
      </c>
      <c r="P5413" s="4" t="s">
        <v>100</v>
      </c>
      <c r="Q5413" s="4" t="s">
        <v>2574</v>
      </c>
      <c r="R5413" s="4">
        <v>10.08</v>
      </c>
      <c r="S5413" s="4">
        <v>7</v>
      </c>
      <c r="T5413" s="4">
        <v>0.2</v>
      </c>
      <c r="U5413" s="4">
        <v>3.528</v>
      </c>
      <c r="V5413" s="4" t="str">
        <f>INDEX(Regional_Lookup!$B$2:$B$5,MATCH('Sample - Superstore'!M5413,Regional_Lookup!$A$2:$A$5,0))</f>
        <v>James Chen</v>
      </c>
      <c r="W5413" s="4">
        <f>INDEX(Regional_Lookup!$C$2:$C$5, MATCH('Sample - Superstore'!M5413,Regional_Lookup!$A$2:$A$5, 0))</f>
        <v>0.18</v>
      </c>
      <c r="X5413" s="4">
        <f>U5413/R5413</f>
        <v>0.35</v>
      </c>
      <c r="Y5413" s="4" t="str">
        <f>IF(X5413&gt;=W5413, "Yes", "No")</f>
        <v>Yes</v>
      </c>
      <c r="Z5413" s="4">
        <f>D5413-C5413</f>
        <v>4</v>
      </c>
      <c r="AA5413" s="4" t="str" cm="1">
        <f t="array" ref="AA5413">_xlfn.IFS(Z5413&lt;=2,"Fast",Z5413&gt;5, "Slow", AND(Z5413&gt;=3,Z5413&lt;=5),"Standard")</f>
        <v>Standard</v>
      </c>
    </row>
    <row r="5414" spans="1:27" x14ac:dyDescent="0.2">
      <c r="A5414" s="4">
        <v>5413</v>
      </c>
      <c r="B5414" s="4" t="s">
        <v>7637</v>
      </c>
      <c r="C5414" s="5">
        <v>42996</v>
      </c>
      <c r="D5414" s="5">
        <v>43000</v>
      </c>
      <c r="E5414" s="4" t="s">
        <v>29</v>
      </c>
      <c r="F5414" s="4" t="s">
        <v>4011</v>
      </c>
      <c r="G5414" s="4" t="s">
        <v>4010</v>
      </c>
      <c r="H5414" s="4" t="s">
        <v>18</v>
      </c>
      <c r="I5414" s="4" t="s">
        <v>17</v>
      </c>
      <c r="J5414" s="4" t="s">
        <v>7636</v>
      </c>
      <c r="K5414" s="4" t="s">
        <v>2299</v>
      </c>
      <c r="L5414" s="4">
        <v>88101</v>
      </c>
      <c r="M5414" s="4" t="s">
        <v>9</v>
      </c>
      <c r="N5414" s="4" t="s">
        <v>5087</v>
      </c>
      <c r="O5414" s="4" t="s">
        <v>33</v>
      </c>
      <c r="P5414" s="4" t="s">
        <v>55</v>
      </c>
      <c r="Q5414" s="4" t="s">
        <v>5086</v>
      </c>
      <c r="R5414" s="4">
        <v>101.34</v>
      </c>
      <c r="S5414" s="4">
        <v>3</v>
      </c>
      <c r="T5414" s="4">
        <v>0</v>
      </c>
      <c r="U5414" s="4">
        <v>8.1072000000000006</v>
      </c>
      <c r="V5414" s="4" t="str">
        <f>INDEX(Regional_Lookup!$B$2:$B$5,MATCH('Sample - Superstore'!M5414,Regional_Lookup!$A$2:$A$5,0))</f>
        <v>James Chen</v>
      </c>
      <c r="W5414" s="4">
        <f>INDEX(Regional_Lookup!$C$2:$C$5, MATCH('Sample - Superstore'!M5414,Regional_Lookup!$A$2:$A$5, 0))</f>
        <v>0.18</v>
      </c>
      <c r="X5414" s="4">
        <f>U5414/R5414</f>
        <v>0.08</v>
      </c>
      <c r="Y5414" s="4" t="str">
        <f>IF(X5414&gt;=W5414, "Yes", "No")</f>
        <v>No</v>
      </c>
      <c r="Z5414" s="4">
        <f>D5414-C5414</f>
        <v>4</v>
      </c>
      <c r="AA5414" s="4" t="str" cm="1">
        <f t="array" ref="AA5414">_xlfn.IFS(Z5414&lt;=2,"Fast",Z5414&gt;5, "Slow", AND(Z5414&gt;=3,Z5414&lt;=5),"Standard")</f>
        <v>Standard</v>
      </c>
    </row>
    <row r="5415" spans="1:27" x14ac:dyDescent="0.2">
      <c r="A5415" s="4">
        <v>5414</v>
      </c>
      <c r="B5415" s="4" t="s">
        <v>7635</v>
      </c>
      <c r="C5415" s="5">
        <v>42624</v>
      </c>
      <c r="D5415" s="5">
        <v>42627</v>
      </c>
      <c r="E5415" s="4" t="s">
        <v>89</v>
      </c>
      <c r="F5415" s="4" t="s">
        <v>2333</v>
      </c>
      <c r="G5415" s="4" t="s">
        <v>2332</v>
      </c>
      <c r="H5415" s="4" t="s">
        <v>18</v>
      </c>
      <c r="I5415" s="4" t="s">
        <v>17</v>
      </c>
      <c r="J5415" s="4" t="s">
        <v>7634</v>
      </c>
      <c r="K5415" s="4" t="s">
        <v>4814</v>
      </c>
      <c r="L5415" s="4">
        <v>67212</v>
      </c>
      <c r="M5415" s="4" t="s">
        <v>3</v>
      </c>
      <c r="N5415" s="4" t="s">
        <v>3456</v>
      </c>
      <c r="O5415" s="4" t="s">
        <v>33</v>
      </c>
      <c r="P5415" s="4" t="s">
        <v>32</v>
      </c>
      <c r="Q5415" s="4" t="s">
        <v>3455</v>
      </c>
      <c r="R5415" s="4">
        <v>224.75</v>
      </c>
      <c r="S5415" s="4">
        <v>5</v>
      </c>
      <c r="T5415" s="4">
        <v>0</v>
      </c>
      <c r="U5415" s="4">
        <v>62.93</v>
      </c>
      <c r="V5415" s="4" t="str">
        <f>INDEX(Regional_Lookup!$B$2:$B$5,MATCH('Sample - Superstore'!M5415,Regional_Lookup!$A$2:$A$5,0))</f>
        <v>David Johnson</v>
      </c>
      <c r="W5415" s="4">
        <f>INDEX(Regional_Lookup!$C$2:$C$5, MATCH('Sample - Superstore'!M5415,Regional_Lookup!$A$2:$A$5, 0))</f>
        <v>0.14000000000000001</v>
      </c>
      <c r="X5415" s="4">
        <f>U5415/R5415</f>
        <v>0.27999999999999997</v>
      </c>
      <c r="Y5415" s="4" t="str">
        <f>IF(X5415&gt;=W5415, "Yes", "No")</f>
        <v>Yes</v>
      </c>
      <c r="Z5415" s="4">
        <f>D5415-C5415</f>
        <v>3</v>
      </c>
      <c r="AA5415" s="4" t="str" cm="1">
        <f t="array" ref="AA5415">_xlfn.IFS(Z5415&lt;=2,"Fast",Z5415&gt;5, "Slow", AND(Z5415&gt;=3,Z5415&lt;=5),"Standard")</f>
        <v>Standard</v>
      </c>
    </row>
    <row r="5416" spans="1:27" x14ac:dyDescent="0.2">
      <c r="A5416" s="4">
        <v>5415</v>
      </c>
      <c r="B5416" s="4" t="s">
        <v>7633</v>
      </c>
      <c r="C5416" s="5">
        <v>43001</v>
      </c>
      <c r="D5416" s="5">
        <v>43006</v>
      </c>
      <c r="E5416" s="4" t="s">
        <v>29</v>
      </c>
      <c r="F5416" s="4" t="s">
        <v>871</v>
      </c>
      <c r="G5416" s="4" t="s">
        <v>870</v>
      </c>
      <c r="H5416" s="4" t="s">
        <v>18</v>
      </c>
      <c r="I5416" s="4" t="s">
        <v>17</v>
      </c>
      <c r="J5416" s="4" t="s">
        <v>319</v>
      </c>
      <c r="K5416" s="4" t="s">
        <v>318</v>
      </c>
      <c r="L5416" s="4">
        <v>60653</v>
      </c>
      <c r="M5416" s="4" t="s">
        <v>3</v>
      </c>
      <c r="N5416" s="4" t="s">
        <v>3328</v>
      </c>
      <c r="O5416" s="4" t="s">
        <v>13</v>
      </c>
      <c r="P5416" s="4" t="s">
        <v>12</v>
      </c>
      <c r="Q5416" s="4" t="s">
        <v>3327</v>
      </c>
      <c r="R5416" s="4">
        <v>73.176000000000002</v>
      </c>
      <c r="S5416" s="4">
        <v>6</v>
      </c>
      <c r="T5416" s="4">
        <v>0.8</v>
      </c>
      <c r="U5416" s="4">
        <v>-197.5752</v>
      </c>
      <c r="V5416" s="4" t="str">
        <f>INDEX(Regional_Lookup!$B$2:$B$5,MATCH('Sample - Superstore'!M5416,Regional_Lookup!$A$2:$A$5,0))</f>
        <v>David Johnson</v>
      </c>
      <c r="W5416" s="4">
        <f>INDEX(Regional_Lookup!$C$2:$C$5, MATCH('Sample - Superstore'!M5416,Regional_Lookup!$A$2:$A$5, 0))</f>
        <v>0.14000000000000001</v>
      </c>
      <c r="X5416" s="4">
        <f>U5416/R5416</f>
        <v>-2.6999999999999997</v>
      </c>
      <c r="Y5416" s="4" t="str">
        <f>IF(X5416&gt;=W5416, "Yes", "No")</f>
        <v>No</v>
      </c>
      <c r="Z5416" s="4">
        <f>D5416-C5416</f>
        <v>5</v>
      </c>
      <c r="AA5416" s="4" t="str" cm="1">
        <f t="array" ref="AA5416">_xlfn.IFS(Z5416&lt;=2,"Fast",Z5416&gt;5, "Slow", AND(Z5416&gt;=3,Z5416&lt;=5),"Standard")</f>
        <v>Standard</v>
      </c>
    </row>
    <row r="5417" spans="1:27" x14ac:dyDescent="0.2">
      <c r="A5417" s="4">
        <v>5416</v>
      </c>
      <c r="B5417" s="4" t="s">
        <v>7633</v>
      </c>
      <c r="C5417" s="5">
        <v>43001</v>
      </c>
      <c r="D5417" s="5">
        <v>43006</v>
      </c>
      <c r="E5417" s="4" t="s">
        <v>29</v>
      </c>
      <c r="F5417" s="4" t="s">
        <v>871</v>
      </c>
      <c r="G5417" s="4" t="s">
        <v>870</v>
      </c>
      <c r="H5417" s="4" t="s">
        <v>18</v>
      </c>
      <c r="I5417" s="4" t="s">
        <v>17</v>
      </c>
      <c r="J5417" s="4" t="s">
        <v>319</v>
      </c>
      <c r="K5417" s="4" t="s">
        <v>318</v>
      </c>
      <c r="L5417" s="4">
        <v>60653</v>
      </c>
      <c r="M5417" s="4" t="s">
        <v>3</v>
      </c>
      <c r="N5417" s="4" t="s">
        <v>4485</v>
      </c>
      <c r="O5417" s="4" t="s">
        <v>13</v>
      </c>
      <c r="P5417" s="4" t="s">
        <v>24</v>
      </c>
      <c r="Q5417" s="4" t="s">
        <v>4484</v>
      </c>
      <c r="R5417" s="4">
        <v>20.736000000000001</v>
      </c>
      <c r="S5417" s="4">
        <v>4</v>
      </c>
      <c r="T5417" s="4">
        <v>0.2</v>
      </c>
      <c r="U5417" s="4">
        <v>7.2576000000000001</v>
      </c>
      <c r="V5417" s="4" t="str">
        <f>INDEX(Regional_Lookup!$B$2:$B$5,MATCH('Sample - Superstore'!M5417,Regional_Lookup!$A$2:$A$5,0))</f>
        <v>David Johnson</v>
      </c>
      <c r="W5417" s="4">
        <f>INDEX(Regional_Lookup!$C$2:$C$5, MATCH('Sample - Superstore'!M5417,Regional_Lookup!$A$2:$A$5, 0))</f>
        <v>0.14000000000000001</v>
      </c>
      <c r="X5417" s="4">
        <f>U5417/R5417</f>
        <v>0.35</v>
      </c>
      <c r="Y5417" s="4" t="str">
        <f>IF(X5417&gt;=W5417, "Yes", "No")</f>
        <v>Yes</v>
      </c>
      <c r="Z5417" s="4">
        <f>D5417-C5417</f>
        <v>5</v>
      </c>
      <c r="AA5417" s="4" t="str" cm="1">
        <f t="array" ref="AA5417">_xlfn.IFS(Z5417&lt;=2,"Fast",Z5417&gt;5, "Slow", AND(Z5417&gt;=3,Z5417&lt;=5),"Standard")</f>
        <v>Standard</v>
      </c>
    </row>
    <row r="5418" spans="1:27" x14ac:dyDescent="0.2">
      <c r="A5418" s="4">
        <v>5417</v>
      </c>
      <c r="B5418" s="4" t="s">
        <v>7633</v>
      </c>
      <c r="C5418" s="5">
        <v>43001</v>
      </c>
      <c r="D5418" s="5">
        <v>43006</v>
      </c>
      <c r="E5418" s="4" t="s">
        <v>29</v>
      </c>
      <c r="F5418" s="4" t="s">
        <v>871</v>
      </c>
      <c r="G5418" s="4" t="s">
        <v>870</v>
      </c>
      <c r="H5418" s="4" t="s">
        <v>18</v>
      </c>
      <c r="I5418" s="4" t="s">
        <v>17</v>
      </c>
      <c r="J5418" s="4" t="s">
        <v>319</v>
      </c>
      <c r="K5418" s="4" t="s">
        <v>318</v>
      </c>
      <c r="L5418" s="4">
        <v>60653</v>
      </c>
      <c r="M5418" s="4" t="s">
        <v>3</v>
      </c>
      <c r="N5418" s="4" t="s">
        <v>3760</v>
      </c>
      <c r="O5418" s="4" t="s">
        <v>33</v>
      </c>
      <c r="P5418" s="4" t="s">
        <v>32</v>
      </c>
      <c r="Q5418" s="4" t="s">
        <v>3759</v>
      </c>
      <c r="R5418" s="4">
        <v>39.984000000000002</v>
      </c>
      <c r="S5418" s="4">
        <v>2</v>
      </c>
      <c r="T5418" s="4">
        <v>0.2</v>
      </c>
      <c r="U5418" s="4">
        <v>-8.9963999999999995</v>
      </c>
      <c r="V5418" s="4" t="str">
        <f>INDEX(Regional_Lookup!$B$2:$B$5,MATCH('Sample - Superstore'!M5418,Regional_Lookup!$A$2:$A$5,0))</f>
        <v>David Johnson</v>
      </c>
      <c r="W5418" s="4">
        <f>INDEX(Regional_Lookup!$C$2:$C$5, MATCH('Sample - Superstore'!M5418,Regional_Lookup!$A$2:$A$5, 0))</f>
        <v>0.14000000000000001</v>
      </c>
      <c r="X5418" s="4">
        <f>U5418/R5418</f>
        <v>-0.22499999999999998</v>
      </c>
      <c r="Y5418" s="4" t="str">
        <f>IF(X5418&gt;=W5418, "Yes", "No")</f>
        <v>No</v>
      </c>
      <c r="Z5418" s="4">
        <f>D5418-C5418</f>
        <v>5</v>
      </c>
      <c r="AA5418" s="4" t="str" cm="1">
        <f t="array" ref="AA5418">_xlfn.IFS(Z5418&lt;=2,"Fast",Z5418&gt;5, "Slow", AND(Z5418&gt;=3,Z5418&lt;=5),"Standard")</f>
        <v>Standard</v>
      </c>
    </row>
    <row r="5419" spans="1:27" x14ac:dyDescent="0.2">
      <c r="A5419" s="4">
        <v>5418</v>
      </c>
      <c r="B5419" s="4" t="s">
        <v>7632</v>
      </c>
      <c r="C5419" s="5">
        <v>41918</v>
      </c>
      <c r="D5419" s="5">
        <v>41920</v>
      </c>
      <c r="E5419" s="4" t="s">
        <v>21</v>
      </c>
      <c r="F5419" s="4" t="s">
        <v>2325</v>
      </c>
      <c r="G5419" s="4" t="s">
        <v>2324</v>
      </c>
      <c r="H5419" s="4" t="s">
        <v>50</v>
      </c>
      <c r="I5419" s="4" t="s">
        <v>17</v>
      </c>
      <c r="J5419" s="4" t="s">
        <v>936</v>
      </c>
      <c r="K5419" s="4" t="s">
        <v>935</v>
      </c>
      <c r="L5419" s="4">
        <v>68104</v>
      </c>
      <c r="M5419" s="4" t="s">
        <v>3</v>
      </c>
      <c r="N5419" s="4" t="s">
        <v>4308</v>
      </c>
      <c r="O5419" s="4" t="s">
        <v>13</v>
      </c>
      <c r="P5419" s="4" t="s">
        <v>100</v>
      </c>
      <c r="Q5419" s="4" t="s">
        <v>4307</v>
      </c>
      <c r="R5419" s="4">
        <v>15.36</v>
      </c>
      <c r="S5419" s="4">
        <v>2</v>
      </c>
      <c r="T5419" s="4">
        <v>0</v>
      </c>
      <c r="U5419" s="4">
        <v>7.68</v>
      </c>
      <c r="V5419" s="4" t="str">
        <f>INDEX(Regional_Lookup!$B$2:$B$5,MATCH('Sample - Superstore'!M5419,Regional_Lookup!$A$2:$A$5,0))</f>
        <v>David Johnson</v>
      </c>
      <c r="W5419" s="4">
        <f>INDEX(Regional_Lookup!$C$2:$C$5, MATCH('Sample - Superstore'!M5419,Regional_Lookup!$A$2:$A$5, 0))</f>
        <v>0.14000000000000001</v>
      </c>
      <c r="X5419" s="4">
        <f>U5419/R5419</f>
        <v>0.5</v>
      </c>
      <c r="Y5419" s="4" t="str">
        <f>IF(X5419&gt;=W5419, "Yes", "No")</f>
        <v>Yes</v>
      </c>
      <c r="Z5419" s="4">
        <f>D5419-C5419</f>
        <v>2</v>
      </c>
      <c r="AA5419" s="4" t="str" cm="1">
        <f t="array" ref="AA5419">_xlfn.IFS(Z5419&lt;=2,"Fast",Z5419&gt;5, "Slow", AND(Z5419&gt;=3,Z5419&lt;=5),"Standard")</f>
        <v>Fast</v>
      </c>
    </row>
    <row r="5420" spans="1:27" x14ac:dyDescent="0.2">
      <c r="A5420" s="4">
        <v>5419</v>
      </c>
      <c r="B5420" s="4" t="s">
        <v>7631</v>
      </c>
      <c r="C5420" s="5">
        <v>42300</v>
      </c>
      <c r="D5420" s="5">
        <v>42303</v>
      </c>
      <c r="E5420" s="4" t="s">
        <v>89</v>
      </c>
      <c r="F5420" s="4" t="s">
        <v>957</v>
      </c>
      <c r="G5420" s="4" t="s">
        <v>956</v>
      </c>
      <c r="H5420" s="4" t="s">
        <v>18</v>
      </c>
      <c r="I5420" s="4" t="s">
        <v>17</v>
      </c>
      <c r="J5420" s="4" t="s">
        <v>124</v>
      </c>
      <c r="K5420" s="4" t="s">
        <v>123</v>
      </c>
      <c r="L5420" s="4">
        <v>77041</v>
      </c>
      <c r="M5420" s="4" t="s">
        <v>3</v>
      </c>
      <c r="N5420" s="4" t="s">
        <v>3353</v>
      </c>
      <c r="O5420" s="4" t="s">
        <v>13</v>
      </c>
      <c r="P5420" s="4" t="s">
        <v>24</v>
      </c>
      <c r="Q5420" s="4" t="s">
        <v>3352</v>
      </c>
      <c r="R5420" s="4">
        <v>36.287999999999997</v>
      </c>
      <c r="S5420" s="4">
        <v>7</v>
      </c>
      <c r="T5420" s="4">
        <v>0.2</v>
      </c>
      <c r="U5420" s="4">
        <v>12.700799999999999</v>
      </c>
      <c r="V5420" s="4" t="str">
        <f>INDEX(Regional_Lookup!$B$2:$B$5,MATCH('Sample - Superstore'!M5420,Regional_Lookup!$A$2:$A$5,0))</f>
        <v>David Johnson</v>
      </c>
      <c r="W5420" s="4">
        <f>INDEX(Regional_Lookup!$C$2:$C$5, MATCH('Sample - Superstore'!M5420,Regional_Lookup!$A$2:$A$5, 0))</f>
        <v>0.14000000000000001</v>
      </c>
      <c r="X5420" s="4">
        <f>U5420/R5420</f>
        <v>0.35000000000000003</v>
      </c>
      <c r="Y5420" s="4" t="str">
        <f>IF(X5420&gt;=W5420, "Yes", "No")</f>
        <v>Yes</v>
      </c>
      <c r="Z5420" s="4">
        <f>D5420-C5420</f>
        <v>3</v>
      </c>
      <c r="AA5420" s="4" t="str" cm="1">
        <f t="array" ref="AA5420">_xlfn.IFS(Z5420&lt;=2,"Fast",Z5420&gt;5, "Slow", AND(Z5420&gt;=3,Z5420&lt;=5),"Standard")</f>
        <v>Standard</v>
      </c>
    </row>
    <row r="5421" spans="1:27" x14ac:dyDescent="0.2">
      <c r="A5421" s="4">
        <v>5420</v>
      </c>
      <c r="B5421" s="4" t="s">
        <v>7631</v>
      </c>
      <c r="C5421" s="5">
        <v>42300</v>
      </c>
      <c r="D5421" s="5">
        <v>42303</v>
      </c>
      <c r="E5421" s="4" t="s">
        <v>89</v>
      </c>
      <c r="F5421" s="4" t="s">
        <v>957</v>
      </c>
      <c r="G5421" s="4" t="s">
        <v>956</v>
      </c>
      <c r="H5421" s="4" t="s">
        <v>18</v>
      </c>
      <c r="I5421" s="4" t="s">
        <v>17</v>
      </c>
      <c r="J5421" s="4" t="s">
        <v>124</v>
      </c>
      <c r="K5421" s="4" t="s">
        <v>123</v>
      </c>
      <c r="L5421" s="4">
        <v>77041</v>
      </c>
      <c r="M5421" s="4" t="s">
        <v>3</v>
      </c>
      <c r="N5421" s="4" t="s">
        <v>1245</v>
      </c>
      <c r="O5421" s="4" t="s">
        <v>33</v>
      </c>
      <c r="P5421" s="4" t="s">
        <v>32</v>
      </c>
      <c r="Q5421" s="4" t="s">
        <v>1244</v>
      </c>
      <c r="R5421" s="4">
        <v>150.38399999999999</v>
      </c>
      <c r="S5421" s="4">
        <v>2</v>
      </c>
      <c r="T5421" s="4">
        <v>0.2</v>
      </c>
      <c r="U5421" s="4">
        <v>15.038399999999999</v>
      </c>
      <c r="V5421" s="4" t="str">
        <f>INDEX(Regional_Lookup!$B$2:$B$5,MATCH('Sample - Superstore'!M5421,Regional_Lookup!$A$2:$A$5,0))</f>
        <v>David Johnson</v>
      </c>
      <c r="W5421" s="4">
        <f>INDEX(Regional_Lookup!$C$2:$C$5, MATCH('Sample - Superstore'!M5421,Regional_Lookup!$A$2:$A$5, 0))</f>
        <v>0.14000000000000001</v>
      </c>
      <c r="X5421" s="4">
        <f>U5421/R5421</f>
        <v>0.1</v>
      </c>
      <c r="Y5421" s="4" t="str">
        <f>IF(X5421&gt;=W5421, "Yes", "No")</f>
        <v>No</v>
      </c>
      <c r="Z5421" s="4">
        <f>D5421-C5421</f>
        <v>3</v>
      </c>
      <c r="AA5421" s="4" t="str" cm="1">
        <f t="array" ref="AA5421">_xlfn.IFS(Z5421&lt;=2,"Fast",Z5421&gt;5, "Slow", AND(Z5421&gt;=3,Z5421&lt;=5),"Standard")</f>
        <v>Standard</v>
      </c>
    </row>
    <row r="5422" spans="1:27" x14ac:dyDescent="0.2">
      <c r="A5422" s="4">
        <v>5421</v>
      </c>
      <c r="B5422" s="4" t="s">
        <v>7628</v>
      </c>
      <c r="C5422" s="5">
        <v>42460</v>
      </c>
      <c r="D5422" s="5">
        <v>42462</v>
      </c>
      <c r="E5422" s="4" t="s">
        <v>21</v>
      </c>
      <c r="F5422" s="4" t="s">
        <v>1039</v>
      </c>
      <c r="G5422" s="4" t="s">
        <v>1038</v>
      </c>
      <c r="H5422" s="4" t="s">
        <v>18</v>
      </c>
      <c r="I5422" s="4" t="s">
        <v>17</v>
      </c>
      <c r="J5422" s="4" t="s">
        <v>159</v>
      </c>
      <c r="K5422" s="4" t="s">
        <v>158</v>
      </c>
      <c r="L5422" s="4">
        <v>19134</v>
      </c>
      <c r="M5422" s="4" t="s">
        <v>5</v>
      </c>
      <c r="N5422" s="4" t="s">
        <v>7630</v>
      </c>
      <c r="O5422" s="4" t="s">
        <v>33</v>
      </c>
      <c r="P5422" s="4" t="s">
        <v>32</v>
      </c>
      <c r="Q5422" s="4" t="s">
        <v>7629</v>
      </c>
      <c r="R5422" s="4">
        <v>280.78199999999998</v>
      </c>
      <c r="S5422" s="4">
        <v>3</v>
      </c>
      <c r="T5422" s="4">
        <v>0.4</v>
      </c>
      <c r="U5422" s="4">
        <v>-60.836100000000002</v>
      </c>
      <c r="V5422" s="4" t="str">
        <f>INDEX(Regional_Lookup!$B$2:$B$5,MATCH('Sample - Superstore'!M5422,Regional_Lookup!$A$2:$A$5,0))</f>
        <v>Sarah Miller</v>
      </c>
      <c r="W5422" s="4">
        <f>INDEX(Regional_Lookup!$C$2:$C$5, MATCH('Sample - Superstore'!M5422,Regional_Lookup!$A$2:$A$5, 0))</f>
        <v>0.16</v>
      </c>
      <c r="X5422" s="4">
        <f>U5422/R5422</f>
        <v>-0.21666666666666667</v>
      </c>
      <c r="Y5422" s="4" t="str">
        <f>IF(X5422&gt;=W5422, "Yes", "No")</f>
        <v>No</v>
      </c>
      <c r="Z5422" s="4">
        <f>D5422-C5422</f>
        <v>2</v>
      </c>
      <c r="AA5422" s="4" t="str" cm="1">
        <f t="array" ref="AA5422">_xlfn.IFS(Z5422&lt;=2,"Fast",Z5422&gt;5, "Slow", AND(Z5422&gt;=3,Z5422&lt;=5),"Standard")</f>
        <v>Fast</v>
      </c>
    </row>
    <row r="5423" spans="1:27" x14ac:dyDescent="0.2">
      <c r="A5423" s="4">
        <v>5422</v>
      </c>
      <c r="B5423" s="4" t="s">
        <v>7628</v>
      </c>
      <c r="C5423" s="5">
        <v>42460</v>
      </c>
      <c r="D5423" s="5">
        <v>42462</v>
      </c>
      <c r="E5423" s="4" t="s">
        <v>21</v>
      </c>
      <c r="F5423" s="4" t="s">
        <v>1039</v>
      </c>
      <c r="G5423" s="4" t="s">
        <v>1038</v>
      </c>
      <c r="H5423" s="4" t="s">
        <v>18</v>
      </c>
      <c r="I5423" s="4" t="s">
        <v>17</v>
      </c>
      <c r="J5423" s="4" t="s">
        <v>159</v>
      </c>
      <c r="K5423" s="4" t="s">
        <v>158</v>
      </c>
      <c r="L5423" s="4">
        <v>19134</v>
      </c>
      <c r="M5423" s="4" t="s">
        <v>5</v>
      </c>
      <c r="N5423" s="4" t="s">
        <v>6714</v>
      </c>
      <c r="O5423" s="4" t="s">
        <v>33</v>
      </c>
      <c r="P5423" s="4" t="s">
        <v>55</v>
      </c>
      <c r="Q5423" s="4" t="s">
        <v>6713</v>
      </c>
      <c r="R5423" s="4">
        <v>31.984000000000002</v>
      </c>
      <c r="S5423" s="4">
        <v>2</v>
      </c>
      <c r="T5423" s="4">
        <v>0.2</v>
      </c>
      <c r="U5423" s="4">
        <v>1.1994</v>
      </c>
      <c r="V5423" s="4" t="str">
        <f>INDEX(Regional_Lookup!$B$2:$B$5,MATCH('Sample - Superstore'!M5423,Regional_Lookup!$A$2:$A$5,0))</f>
        <v>Sarah Miller</v>
      </c>
      <c r="W5423" s="4">
        <f>INDEX(Regional_Lookup!$C$2:$C$5, MATCH('Sample - Superstore'!M5423,Regional_Lookup!$A$2:$A$5, 0))</f>
        <v>0.16</v>
      </c>
      <c r="X5423" s="4">
        <f>U5423/R5423</f>
        <v>3.7499999999999999E-2</v>
      </c>
      <c r="Y5423" s="4" t="str">
        <f>IF(X5423&gt;=W5423, "Yes", "No")</f>
        <v>No</v>
      </c>
      <c r="Z5423" s="4">
        <f>D5423-C5423</f>
        <v>2</v>
      </c>
      <c r="AA5423" s="4" t="str" cm="1">
        <f t="array" ref="AA5423">_xlfn.IFS(Z5423&lt;=2,"Fast",Z5423&gt;5, "Slow", AND(Z5423&gt;=3,Z5423&lt;=5),"Standard")</f>
        <v>Fast</v>
      </c>
    </row>
    <row r="5424" spans="1:27" x14ac:dyDescent="0.2">
      <c r="A5424" s="4">
        <v>5423</v>
      </c>
      <c r="B5424" s="4" t="s">
        <v>7627</v>
      </c>
      <c r="C5424" s="5">
        <v>42733</v>
      </c>
      <c r="D5424" s="5">
        <v>42737</v>
      </c>
      <c r="E5424" s="4" t="s">
        <v>29</v>
      </c>
      <c r="F5424" s="4" t="s">
        <v>810</v>
      </c>
      <c r="G5424" s="4" t="s">
        <v>809</v>
      </c>
      <c r="H5424" s="4" t="s">
        <v>18</v>
      </c>
      <c r="I5424" s="4" t="s">
        <v>17</v>
      </c>
      <c r="J5424" s="4" t="s">
        <v>59</v>
      </c>
      <c r="K5424" s="4" t="s">
        <v>15</v>
      </c>
      <c r="L5424" s="4">
        <v>90045</v>
      </c>
      <c r="M5424" s="4" t="s">
        <v>9</v>
      </c>
      <c r="N5424" s="4" t="s">
        <v>475</v>
      </c>
      <c r="O5424" s="4" t="s">
        <v>13</v>
      </c>
      <c r="P5424" s="4" t="s">
        <v>100</v>
      </c>
      <c r="Q5424" s="4" t="s">
        <v>474</v>
      </c>
      <c r="R5424" s="4">
        <v>11.231999999999999</v>
      </c>
      <c r="S5424" s="4">
        <v>3</v>
      </c>
      <c r="T5424" s="4">
        <v>0.2</v>
      </c>
      <c r="U5424" s="4">
        <v>3.9312</v>
      </c>
      <c r="V5424" s="4" t="str">
        <f>INDEX(Regional_Lookup!$B$2:$B$5,MATCH('Sample - Superstore'!M5424,Regional_Lookup!$A$2:$A$5,0))</f>
        <v>James Chen</v>
      </c>
      <c r="W5424" s="4">
        <f>INDEX(Regional_Lookup!$C$2:$C$5, MATCH('Sample - Superstore'!M5424,Regional_Lookup!$A$2:$A$5, 0))</f>
        <v>0.18</v>
      </c>
      <c r="X5424" s="4">
        <f>U5424/R5424</f>
        <v>0.35000000000000003</v>
      </c>
      <c r="Y5424" s="4" t="str">
        <f>IF(X5424&gt;=W5424, "Yes", "No")</f>
        <v>Yes</v>
      </c>
      <c r="Z5424" s="4">
        <f>D5424-C5424</f>
        <v>4</v>
      </c>
      <c r="AA5424" s="4" t="str" cm="1">
        <f t="array" ref="AA5424">_xlfn.IFS(Z5424&lt;=2,"Fast",Z5424&gt;5, "Slow", AND(Z5424&gt;=3,Z5424&lt;=5),"Standard")</f>
        <v>Standard</v>
      </c>
    </row>
    <row r="5425" spans="1:27" x14ac:dyDescent="0.2">
      <c r="A5425" s="4">
        <v>5424</v>
      </c>
      <c r="B5425" s="4" t="s">
        <v>7626</v>
      </c>
      <c r="C5425" s="5">
        <v>43042</v>
      </c>
      <c r="D5425" s="5">
        <v>43044</v>
      </c>
      <c r="E5425" s="4" t="s">
        <v>21</v>
      </c>
      <c r="F5425" s="4" t="s">
        <v>6124</v>
      </c>
      <c r="G5425" s="4" t="s">
        <v>6123</v>
      </c>
      <c r="H5425" s="4" t="s">
        <v>50</v>
      </c>
      <c r="I5425" s="4" t="s">
        <v>17</v>
      </c>
      <c r="J5425" s="4" t="s">
        <v>365</v>
      </c>
      <c r="K5425" s="4" t="s">
        <v>174</v>
      </c>
      <c r="L5425" s="4">
        <v>40475</v>
      </c>
      <c r="M5425" s="4" t="s">
        <v>7</v>
      </c>
      <c r="N5425" s="4" t="s">
        <v>668</v>
      </c>
      <c r="O5425" s="4" t="s">
        <v>13</v>
      </c>
      <c r="P5425" s="4" t="s">
        <v>24</v>
      </c>
      <c r="Q5425" s="4" t="s">
        <v>667</v>
      </c>
      <c r="R5425" s="4">
        <v>26.4</v>
      </c>
      <c r="S5425" s="4">
        <v>5</v>
      </c>
      <c r="T5425" s="4">
        <v>0</v>
      </c>
      <c r="U5425" s="4">
        <v>11.88</v>
      </c>
      <c r="V5425" s="4" t="str">
        <f>INDEX(Regional_Lookup!$B$2:$B$5,MATCH('Sample - Superstore'!M5425,Regional_Lookup!$A$2:$A$5,0))</f>
        <v>Maria Santos</v>
      </c>
      <c r="W5425" s="4">
        <f>INDEX(Regional_Lookup!$C$2:$C$5, MATCH('Sample - Superstore'!M5425,Regional_Lookup!$A$2:$A$5, 0))</f>
        <v>0.15</v>
      </c>
      <c r="X5425" s="4">
        <f>U5425/R5425</f>
        <v>0.45000000000000007</v>
      </c>
      <c r="Y5425" s="4" t="str">
        <f>IF(X5425&gt;=W5425, "Yes", "No")</f>
        <v>Yes</v>
      </c>
      <c r="Z5425" s="4">
        <f>D5425-C5425</f>
        <v>2</v>
      </c>
      <c r="AA5425" s="4" t="str" cm="1">
        <f t="array" ref="AA5425">_xlfn.IFS(Z5425&lt;=2,"Fast",Z5425&gt;5, "Slow", AND(Z5425&gt;=3,Z5425&lt;=5),"Standard")</f>
        <v>Fast</v>
      </c>
    </row>
    <row r="5426" spans="1:27" x14ac:dyDescent="0.2">
      <c r="A5426" s="4">
        <v>5425</v>
      </c>
      <c r="B5426" s="4" t="s">
        <v>7625</v>
      </c>
      <c r="C5426" s="5">
        <v>42755</v>
      </c>
      <c r="D5426" s="5">
        <v>42761</v>
      </c>
      <c r="E5426" s="4" t="s">
        <v>29</v>
      </c>
      <c r="F5426" s="4" t="s">
        <v>321</v>
      </c>
      <c r="G5426" s="4" t="s">
        <v>320</v>
      </c>
      <c r="H5426" s="4" t="s">
        <v>18</v>
      </c>
      <c r="I5426" s="4" t="s">
        <v>17</v>
      </c>
      <c r="J5426" s="4" t="s">
        <v>5072</v>
      </c>
      <c r="K5426" s="4" t="s">
        <v>837</v>
      </c>
      <c r="L5426" s="4">
        <v>6708</v>
      </c>
      <c r="M5426" s="4" t="s">
        <v>5</v>
      </c>
      <c r="N5426" s="4" t="s">
        <v>1100</v>
      </c>
      <c r="O5426" s="4" t="s">
        <v>13</v>
      </c>
      <c r="P5426" s="4" t="s">
        <v>116</v>
      </c>
      <c r="Q5426" s="4" t="s">
        <v>1099</v>
      </c>
      <c r="R5426" s="4">
        <v>3.52</v>
      </c>
      <c r="S5426" s="4">
        <v>2</v>
      </c>
      <c r="T5426" s="4">
        <v>0</v>
      </c>
      <c r="U5426" s="4">
        <v>1.0207999999999999</v>
      </c>
      <c r="V5426" s="4" t="str">
        <f>INDEX(Regional_Lookup!$B$2:$B$5,MATCH('Sample - Superstore'!M5426,Regional_Lookup!$A$2:$A$5,0))</f>
        <v>Sarah Miller</v>
      </c>
      <c r="W5426" s="4">
        <f>INDEX(Regional_Lookup!$C$2:$C$5, MATCH('Sample - Superstore'!M5426,Regional_Lookup!$A$2:$A$5, 0))</f>
        <v>0.16</v>
      </c>
      <c r="X5426" s="4">
        <f>U5426/R5426</f>
        <v>0.28999999999999998</v>
      </c>
      <c r="Y5426" s="4" t="str">
        <f>IF(X5426&gt;=W5426, "Yes", "No")</f>
        <v>Yes</v>
      </c>
      <c r="Z5426" s="4">
        <f>D5426-C5426</f>
        <v>6</v>
      </c>
      <c r="AA5426" s="4" t="str" cm="1">
        <f t="array" ref="AA5426">_xlfn.IFS(Z5426&lt;=2,"Fast",Z5426&gt;5, "Slow", AND(Z5426&gt;=3,Z5426&lt;=5),"Standard")</f>
        <v>Slow</v>
      </c>
    </row>
    <row r="5427" spans="1:27" x14ac:dyDescent="0.2">
      <c r="A5427" s="4">
        <v>5426</v>
      </c>
      <c r="B5427" s="4" t="s">
        <v>7624</v>
      </c>
      <c r="C5427" s="5">
        <v>42707</v>
      </c>
      <c r="D5427" s="5">
        <v>42710</v>
      </c>
      <c r="E5427" s="4" t="s">
        <v>89</v>
      </c>
      <c r="F5427" s="4" t="s">
        <v>1301</v>
      </c>
      <c r="G5427" s="4" t="s">
        <v>1300</v>
      </c>
      <c r="H5427" s="4" t="s">
        <v>18</v>
      </c>
      <c r="I5427" s="4" t="s">
        <v>17</v>
      </c>
      <c r="J5427" s="4" t="s">
        <v>59</v>
      </c>
      <c r="K5427" s="4" t="s">
        <v>15</v>
      </c>
      <c r="L5427" s="4">
        <v>90045</v>
      </c>
      <c r="M5427" s="4" t="s">
        <v>9</v>
      </c>
      <c r="N5427" s="4" t="s">
        <v>4539</v>
      </c>
      <c r="O5427" s="4" t="s">
        <v>33</v>
      </c>
      <c r="P5427" s="4" t="s">
        <v>55</v>
      </c>
      <c r="Q5427" s="4" t="s">
        <v>4538</v>
      </c>
      <c r="R5427" s="4">
        <v>1649.95</v>
      </c>
      <c r="S5427" s="4">
        <v>5</v>
      </c>
      <c r="T5427" s="4">
        <v>0</v>
      </c>
      <c r="U5427" s="4">
        <v>659.98</v>
      </c>
      <c r="V5427" s="4" t="str">
        <f>INDEX(Regional_Lookup!$B$2:$B$5,MATCH('Sample - Superstore'!M5427,Regional_Lookup!$A$2:$A$5,0))</f>
        <v>James Chen</v>
      </c>
      <c r="W5427" s="4">
        <f>INDEX(Regional_Lookup!$C$2:$C$5, MATCH('Sample - Superstore'!M5427,Regional_Lookup!$A$2:$A$5, 0))</f>
        <v>0.18</v>
      </c>
      <c r="X5427" s="4">
        <f>U5427/R5427</f>
        <v>0.4</v>
      </c>
      <c r="Y5427" s="4" t="str">
        <f>IF(X5427&gt;=W5427, "Yes", "No")</f>
        <v>Yes</v>
      </c>
      <c r="Z5427" s="4">
        <f>D5427-C5427</f>
        <v>3</v>
      </c>
      <c r="AA5427" s="4" t="str" cm="1">
        <f t="array" ref="AA5427">_xlfn.IFS(Z5427&lt;=2,"Fast",Z5427&gt;5, "Slow", AND(Z5427&gt;=3,Z5427&lt;=5),"Standard")</f>
        <v>Standard</v>
      </c>
    </row>
    <row r="5428" spans="1:27" x14ac:dyDescent="0.2">
      <c r="A5428" s="4">
        <v>5427</v>
      </c>
      <c r="B5428" s="4" t="s">
        <v>7624</v>
      </c>
      <c r="C5428" s="5">
        <v>42707</v>
      </c>
      <c r="D5428" s="5">
        <v>42710</v>
      </c>
      <c r="E5428" s="4" t="s">
        <v>89</v>
      </c>
      <c r="F5428" s="4" t="s">
        <v>1301</v>
      </c>
      <c r="G5428" s="4" t="s">
        <v>1300</v>
      </c>
      <c r="H5428" s="4" t="s">
        <v>18</v>
      </c>
      <c r="I5428" s="4" t="s">
        <v>17</v>
      </c>
      <c r="J5428" s="4" t="s">
        <v>59</v>
      </c>
      <c r="K5428" s="4" t="s">
        <v>15</v>
      </c>
      <c r="L5428" s="4">
        <v>90045</v>
      </c>
      <c r="M5428" s="4" t="s">
        <v>9</v>
      </c>
      <c r="N5428" s="4" t="s">
        <v>6417</v>
      </c>
      <c r="O5428" s="4" t="s">
        <v>37</v>
      </c>
      <c r="P5428" s="4" t="s">
        <v>36</v>
      </c>
      <c r="Q5428" s="4" t="s">
        <v>6416</v>
      </c>
      <c r="R5428" s="4">
        <v>111.9</v>
      </c>
      <c r="S5428" s="4">
        <v>6</v>
      </c>
      <c r="T5428" s="4">
        <v>0</v>
      </c>
      <c r="U5428" s="4">
        <v>51.473999999999997</v>
      </c>
      <c r="V5428" s="4" t="str">
        <f>INDEX(Regional_Lookup!$B$2:$B$5,MATCH('Sample - Superstore'!M5428,Regional_Lookup!$A$2:$A$5,0))</f>
        <v>James Chen</v>
      </c>
      <c r="W5428" s="4">
        <f>INDEX(Regional_Lookup!$C$2:$C$5, MATCH('Sample - Superstore'!M5428,Regional_Lookup!$A$2:$A$5, 0))</f>
        <v>0.18</v>
      </c>
      <c r="X5428" s="4">
        <f>U5428/R5428</f>
        <v>0.45999999999999996</v>
      </c>
      <c r="Y5428" s="4" t="str">
        <f>IF(X5428&gt;=W5428, "Yes", "No")</f>
        <v>Yes</v>
      </c>
      <c r="Z5428" s="4">
        <f>D5428-C5428</f>
        <v>3</v>
      </c>
      <c r="AA5428" s="4" t="str" cm="1">
        <f t="array" ref="AA5428">_xlfn.IFS(Z5428&lt;=2,"Fast",Z5428&gt;5, "Slow", AND(Z5428&gt;=3,Z5428&lt;=5),"Standard")</f>
        <v>Standard</v>
      </c>
    </row>
    <row r="5429" spans="1:27" x14ac:dyDescent="0.2">
      <c r="A5429" s="4">
        <v>5428</v>
      </c>
      <c r="B5429" s="4" t="s">
        <v>7623</v>
      </c>
      <c r="C5429" s="5">
        <v>42535</v>
      </c>
      <c r="D5429" s="5">
        <v>42535</v>
      </c>
      <c r="E5429" s="4" t="s">
        <v>162</v>
      </c>
      <c r="F5429" s="4" t="s">
        <v>578</v>
      </c>
      <c r="G5429" s="4" t="s">
        <v>577</v>
      </c>
      <c r="H5429" s="4" t="s">
        <v>102</v>
      </c>
      <c r="I5429" s="4" t="s">
        <v>17</v>
      </c>
      <c r="J5429" s="4" t="s">
        <v>59</v>
      </c>
      <c r="K5429" s="4" t="s">
        <v>15</v>
      </c>
      <c r="L5429" s="4">
        <v>90036</v>
      </c>
      <c r="M5429" s="4" t="s">
        <v>9</v>
      </c>
      <c r="N5429" s="4" t="s">
        <v>166</v>
      </c>
      <c r="O5429" s="4" t="s">
        <v>37</v>
      </c>
      <c r="P5429" s="4" t="s">
        <v>165</v>
      </c>
      <c r="Q5429" s="4" t="s">
        <v>164</v>
      </c>
      <c r="R5429" s="4">
        <v>599.16499999999996</v>
      </c>
      <c r="S5429" s="4">
        <v>5</v>
      </c>
      <c r="T5429" s="4">
        <v>0.15</v>
      </c>
      <c r="U5429" s="4">
        <v>35.244999999999997</v>
      </c>
      <c r="V5429" s="4" t="str">
        <f>INDEX(Regional_Lookup!$B$2:$B$5,MATCH('Sample - Superstore'!M5429,Regional_Lookup!$A$2:$A$5,0))</f>
        <v>James Chen</v>
      </c>
      <c r="W5429" s="4">
        <f>INDEX(Regional_Lookup!$C$2:$C$5, MATCH('Sample - Superstore'!M5429,Regional_Lookup!$A$2:$A$5, 0))</f>
        <v>0.18</v>
      </c>
      <c r="X5429" s="4">
        <f>U5429/R5429</f>
        <v>5.8823529411764705E-2</v>
      </c>
      <c r="Y5429" s="4" t="str">
        <f>IF(X5429&gt;=W5429, "Yes", "No")</f>
        <v>No</v>
      </c>
      <c r="Z5429" s="4">
        <f>D5429-C5429</f>
        <v>0</v>
      </c>
      <c r="AA5429" s="4" t="str" cm="1">
        <f t="array" ref="AA5429">_xlfn.IFS(Z5429&lt;=2,"Fast",Z5429&gt;5, "Slow", AND(Z5429&gt;=3,Z5429&lt;=5),"Standard")</f>
        <v>Fast</v>
      </c>
    </row>
    <row r="5430" spans="1:27" x14ac:dyDescent="0.2">
      <c r="A5430" s="4">
        <v>5429</v>
      </c>
      <c r="B5430" s="4" t="s">
        <v>7622</v>
      </c>
      <c r="C5430" s="5">
        <v>42615</v>
      </c>
      <c r="D5430" s="5">
        <v>42617</v>
      </c>
      <c r="E5430" s="4" t="s">
        <v>89</v>
      </c>
      <c r="F5430" s="4" t="s">
        <v>2935</v>
      </c>
      <c r="G5430" s="4" t="s">
        <v>2934</v>
      </c>
      <c r="H5430" s="4" t="s">
        <v>102</v>
      </c>
      <c r="I5430" s="4" t="s">
        <v>17</v>
      </c>
      <c r="J5430" s="4" t="s">
        <v>248</v>
      </c>
      <c r="K5430" s="4" t="s">
        <v>15</v>
      </c>
      <c r="L5430" s="4">
        <v>94122</v>
      </c>
      <c r="M5430" s="4" t="s">
        <v>9</v>
      </c>
      <c r="N5430" s="4" t="s">
        <v>4646</v>
      </c>
      <c r="O5430" s="4" t="s">
        <v>13</v>
      </c>
      <c r="P5430" s="4" t="s">
        <v>231</v>
      </c>
      <c r="Q5430" s="4" t="s">
        <v>4645</v>
      </c>
      <c r="R5430" s="4">
        <v>46.53</v>
      </c>
      <c r="S5430" s="4">
        <v>3</v>
      </c>
      <c r="T5430" s="4">
        <v>0</v>
      </c>
      <c r="U5430" s="4">
        <v>12.097799999999999</v>
      </c>
      <c r="V5430" s="4" t="str">
        <f>INDEX(Regional_Lookup!$B$2:$B$5,MATCH('Sample - Superstore'!M5430,Regional_Lookup!$A$2:$A$5,0))</f>
        <v>James Chen</v>
      </c>
      <c r="W5430" s="4">
        <f>INDEX(Regional_Lookup!$C$2:$C$5, MATCH('Sample - Superstore'!M5430,Regional_Lookup!$A$2:$A$5, 0))</f>
        <v>0.18</v>
      </c>
      <c r="X5430" s="4">
        <f>U5430/R5430</f>
        <v>0.26</v>
      </c>
      <c r="Y5430" s="4" t="str">
        <f>IF(X5430&gt;=W5430, "Yes", "No")</f>
        <v>Yes</v>
      </c>
      <c r="Z5430" s="4">
        <f>D5430-C5430</f>
        <v>2</v>
      </c>
      <c r="AA5430" s="4" t="str" cm="1">
        <f t="array" ref="AA5430">_xlfn.IFS(Z5430&lt;=2,"Fast",Z5430&gt;5, "Slow", AND(Z5430&gt;=3,Z5430&lt;=5),"Standard")</f>
        <v>Fast</v>
      </c>
    </row>
    <row r="5431" spans="1:27" x14ac:dyDescent="0.2">
      <c r="A5431" s="4">
        <v>5430</v>
      </c>
      <c r="B5431" s="4" t="s">
        <v>7621</v>
      </c>
      <c r="C5431" s="5">
        <v>41887</v>
      </c>
      <c r="D5431" s="5">
        <v>41889</v>
      </c>
      <c r="E5431" s="4" t="s">
        <v>89</v>
      </c>
      <c r="F5431" s="4" t="s">
        <v>2799</v>
      </c>
      <c r="G5431" s="4" t="s">
        <v>2798</v>
      </c>
      <c r="H5431" s="4" t="s">
        <v>18</v>
      </c>
      <c r="I5431" s="4" t="s">
        <v>17</v>
      </c>
      <c r="J5431" s="4" t="s">
        <v>663</v>
      </c>
      <c r="K5431" s="4" t="s">
        <v>41</v>
      </c>
      <c r="L5431" s="4">
        <v>33710</v>
      </c>
      <c r="M5431" s="4" t="s">
        <v>7</v>
      </c>
      <c r="N5431" s="4" t="s">
        <v>7620</v>
      </c>
      <c r="O5431" s="4" t="s">
        <v>37</v>
      </c>
      <c r="P5431" s="4" t="s">
        <v>36</v>
      </c>
      <c r="Q5431" s="4" t="s">
        <v>7619</v>
      </c>
      <c r="R5431" s="4">
        <v>31.984000000000002</v>
      </c>
      <c r="S5431" s="4">
        <v>2</v>
      </c>
      <c r="T5431" s="4">
        <v>0.2</v>
      </c>
      <c r="U5431" s="4">
        <v>1.9990000000000001</v>
      </c>
      <c r="V5431" s="4" t="str">
        <f>INDEX(Regional_Lookup!$B$2:$B$5,MATCH('Sample - Superstore'!M5431,Regional_Lookup!$A$2:$A$5,0))</f>
        <v>Maria Santos</v>
      </c>
      <c r="W5431" s="4">
        <f>INDEX(Regional_Lookup!$C$2:$C$5, MATCH('Sample - Superstore'!M5431,Regional_Lookup!$A$2:$A$5, 0))</f>
        <v>0.15</v>
      </c>
      <c r="X5431" s="4">
        <f>U5431/R5431</f>
        <v>6.25E-2</v>
      </c>
      <c r="Y5431" s="4" t="str">
        <f>IF(X5431&gt;=W5431, "Yes", "No")</f>
        <v>No</v>
      </c>
      <c r="Z5431" s="4">
        <f>D5431-C5431</f>
        <v>2</v>
      </c>
      <c r="AA5431" s="4" t="str" cm="1">
        <f t="array" ref="AA5431">_xlfn.IFS(Z5431&lt;=2,"Fast",Z5431&gt;5, "Slow", AND(Z5431&gt;=3,Z5431&lt;=5),"Standard")</f>
        <v>Fast</v>
      </c>
    </row>
    <row r="5432" spans="1:27" x14ac:dyDescent="0.2">
      <c r="A5432" s="4">
        <v>5431</v>
      </c>
      <c r="B5432" s="4" t="s">
        <v>7618</v>
      </c>
      <c r="C5432" s="5">
        <v>43029</v>
      </c>
      <c r="D5432" s="5">
        <v>43033</v>
      </c>
      <c r="E5432" s="4" t="s">
        <v>29</v>
      </c>
      <c r="F5432" s="4" t="s">
        <v>1422</v>
      </c>
      <c r="G5432" s="4" t="s">
        <v>1421</v>
      </c>
      <c r="H5432" s="4" t="s">
        <v>102</v>
      </c>
      <c r="I5432" s="4" t="s">
        <v>17</v>
      </c>
      <c r="J5432" s="4" t="s">
        <v>443</v>
      </c>
      <c r="K5432" s="4" t="s">
        <v>85</v>
      </c>
      <c r="L5432" s="4">
        <v>44107</v>
      </c>
      <c r="M5432" s="4" t="s">
        <v>5</v>
      </c>
      <c r="N5432" s="4" t="s">
        <v>4910</v>
      </c>
      <c r="O5432" s="4" t="s">
        <v>13</v>
      </c>
      <c r="P5432" s="4" t="s">
        <v>12</v>
      </c>
      <c r="Q5432" s="4" t="s">
        <v>4909</v>
      </c>
      <c r="R5432" s="4">
        <v>161.56800000000001</v>
      </c>
      <c r="S5432" s="4">
        <v>2</v>
      </c>
      <c r="T5432" s="4">
        <v>0.2</v>
      </c>
      <c r="U5432" s="4">
        <v>16.1568</v>
      </c>
      <c r="V5432" s="4" t="str">
        <f>INDEX(Regional_Lookup!$B$2:$B$5,MATCH('Sample - Superstore'!M5432,Regional_Lookup!$A$2:$A$5,0))</f>
        <v>Sarah Miller</v>
      </c>
      <c r="W5432" s="4">
        <f>INDEX(Regional_Lookup!$C$2:$C$5, MATCH('Sample - Superstore'!M5432,Regional_Lookup!$A$2:$A$5, 0))</f>
        <v>0.16</v>
      </c>
      <c r="X5432" s="4">
        <f>U5432/R5432</f>
        <v>9.9999999999999992E-2</v>
      </c>
      <c r="Y5432" s="4" t="str">
        <f>IF(X5432&gt;=W5432, "Yes", "No")</f>
        <v>No</v>
      </c>
      <c r="Z5432" s="4">
        <f>D5432-C5432</f>
        <v>4</v>
      </c>
      <c r="AA5432" s="4" t="str" cm="1">
        <f t="array" ref="AA5432">_xlfn.IFS(Z5432&lt;=2,"Fast",Z5432&gt;5, "Slow", AND(Z5432&gt;=3,Z5432&lt;=5),"Standard")</f>
        <v>Standard</v>
      </c>
    </row>
    <row r="5433" spans="1:27" x14ac:dyDescent="0.2">
      <c r="A5433" s="4">
        <v>5432</v>
      </c>
      <c r="B5433" s="4" t="s">
        <v>7618</v>
      </c>
      <c r="C5433" s="5">
        <v>43029</v>
      </c>
      <c r="D5433" s="5">
        <v>43033</v>
      </c>
      <c r="E5433" s="4" t="s">
        <v>29</v>
      </c>
      <c r="F5433" s="4" t="s">
        <v>1422</v>
      </c>
      <c r="G5433" s="4" t="s">
        <v>1421</v>
      </c>
      <c r="H5433" s="4" t="s">
        <v>102</v>
      </c>
      <c r="I5433" s="4" t="s">
        <v>17</v>
      </c>
      <c r="J5433" s="4" t="s">
        <v>443</v>
      </c>
      <c r="K5433" s="4" t="s">
        <v>85</v>
      </c>
      <c r="L5433" s="4">
        <v>44107</v>
      </c>
      <c r="M5433" s="4" t="s">
        <v>5</v>
      </c>
      <c r="N5433" s="4" t="s">
        <v>82</v>
      </c>
      <c r="O5433" s="4" t="s">
        <v>13</v>
      </c>
      <c r="P5433" s="4" t="s">
        <v>24</v>
      </c>
      <c r="Q5433" s="4" t="s">
        <v>81</v>
      </c>
      <c r="R5433" s="4">
        <v>4.0640000000000001</v>
      </c>
      <c r="S5433" s="4">
        <v>1</v>
      </c>
      <c r="T5433" s="4">
        <v>0.2</v>
      </c>
      <c r="U5433" s="4">
        <v>1.3715999999999999</v>
      </c>
      <c r="V5433" s="4" t="str">
        <f>INDEX(Regional_Lookup!$B$2:$B$5,MATCH('Sample - Superstore'!M5433,Regional_Lookup!$A$2:$A$5,0))</f>
        <v>Sarah Miller</v>
      </c>
      <c r="W5433" s="4">
        <f>INDEX(Regional_Lookup!$C$2:$C$5, MATCH('Sample - Superstore'!M5433,Regional_Lookup!$A$2:$A$5, 0))</f>
        <v>0.16</v>
      </c>
      <c r="X5433" s="4">
        <f>U5433/R5433</f>
        <v>0.33749999999999997</v>
      </c>
      <c r="Y5433" s="4" t="str">
        <f>IF(X5433&gt;=W5433, "Yes", "No")</f>
        <v>Yes</v>
      </c>
      <c r="Z5433" s="4">
        <f>D5433-C5433</f>
        <v>4</v>
      </c>
      <c r="AA5433" s="4" t="str" cm="1">
        <f t="array" ref="AA5433">_xlfn.IFS(Z5433&lt;=2,"Fast",Z5433&gt;5, "Slow", AND(Z5433&gt;=3,Z5433&lt;=5),"Standard")</f>
        <v>Standard</v>
      </c>
    </row>
    <row r="5434" spans="1:27" x14ac:dyDescent="0.2">
      <c r="A5434" s="4">
        <v>5433</v>
      </c>
      <c r="B5434" s="4" t="s">
        <v>7618</v>
      </c>
      <c r="C5434" s="5">
        <v>43029</v>
      </c>
      <c r="D5434" s="5">
        <v>43033</v>
      </c>
      <c r="E5434" s="4" t="s">
        <v>29</v>
      </c>
      <c r="F5434" s="4" t="s">
        <v>1422</v>
      </c>
      <c r="G5434" s="4" t="s">
        <v>1421</v>
      </c>
      <c r="H5434" s="4" t="s">
        <v>102</v>
      </c>
      <c r="I5434" s="4" t="s">
        <v>17</v>
      </c>
      <c r="J5434" s="4" t="s">
        <v>443</v>
      </c>
      <c r="K5434" s="4" t="s">
        <v>85</v>
      </c>
      <c r="L5434" s="4">
        <v>44107</v>
      </c>
      <c r="M5434" s="4" t="s">
        <v>5</v>
      </c>
      <c r="N5434" s="4" t="s">
        <v>3598</v>
      </c>
      <c r="O5434" s="4" t="s">
        <v>13</v>
      </c>
      <c r="P5434" s="4" t="s">
        <v>100</v>
      </c>
      <c r="Q5434" s="4" t="s">
        <v>3597</v>
      </c>
      <c r="R5434" s="4">
        <v>6.2160000000000002</v>
      </c>
      <c r="S5434" s="4">
        <v>4</v>
      </c>
      <c r="T5434" s="4">
        <v>0.7</v>
      </c>
      <c r="U5434" s="4">
        <v>-4.9728000000000003</v>
      </c>
      <c r="V5434" s="4" t="str">
        <f>INDEX(Regional_Lookup!$B$2:$B$5,MATCH('Sample - Superstore'!M5434,Regional_Lookup!$A$2:$A$5,0))</f>
        <v>Sarah Miller</v>
      </c>
      <c r="W5434" s="4">
        <f>INDEX(Regional_Lookup!$C$2:$C$5, MATCH('Sample - Superstore'!M5434,Regional_Lookup!$A$2:$A$5, 0))</f>
        <v>0.16</v>
      </c>
      <c r="X5434" s="4">
        <f>U5434/R5434</f>
        <v>-0.8</v>
      </c>
      <c r="Y5434" s="4" t="str">
        <f>IF(X5434&gt;=W5434, "Yes", "No")</f>
        <v>No</v>
      </c>
      <c r="Z5434" s="4">
        <f>D5434-C5434</f>
        <v>4</v>
      </c>
      <c r="AA5434" s="4" t="str" cm="1">
        <f t="array" ref="AA5434">_xlfn.IFS(Z5434&lt;=2,"Fast",Z5434&gt;5, "Slow", AND(Z5434&gt;=3,Z5434&lt;=5),"Standard")</f>
        <v>Standard</v>
      </c>
    </row>
    <row r="5435" spans="1:27" x14ac:dyDescent="0.2">
      <c r="A5435" s="4">
        <v>5434</v>
      </c>
      <c r="B5435" s="4" t="s">
        <v>7617</v>
      </c>
      <c r="C5435" s="5">
        <v>42850</v>
      </c>
      <c r="D5435" s="5">
        <v>42854</v>
      </c>
      <c r="E5435" s="4" t="s">
        <v>29</v>
      </c>
      <c r="F5435" s="4" t="s">
        <v>6073</v>
      </c>
      <c r="G5435" s="4" t="s">
        <v>6072</v>
      </c>
      <c r="H5435" s="4" t="s">
        <v>18</v>
      </c>
      <c r="I5435" s="4" t="s">
        <v>17</v>
      </c>
      <c r="J5435" s="4" t="s">
        <v>182</v>
      </c>
      <c r="K5435" s="4" t="s">
        <v>181</v>
      </c>
      <c r="L5435" s="4">
        <v>85224</v>
      </c>
      <c r="M5435" s="4" t="s">
        <v>9</v>
      </c>
      <c r="N5435" s="4" t="s">
        <v>2900</v>
      </c>
      <c r="O5435" s="4" t="s">
        <v>13</v>
      </c>
      <c r="P5435" s="4" t="s">
        <v>116</v>
      </c>
      <c r="Q5435" s="4" t="s">
        <v>2899</v>
      </c>
      <c r="R5435" s="4">
        <v>8.8960000000000008</v>
      </c>
      <c r="S5435" s="4">
        <v>4</v>
      </c>
      <c r="T5435" s="4">
        <v>0.2</v>
      </c>
      <c r="U5435" s="4">
        <v>0.66720000000000002</v>
      </c>
      <c r="V5435" s="4" t="str">
        <f>INDEX(Regional_Lookup!$B$2:$B$5,MATCH('Sample - Superstore'!M5435,Regional_Lookup!$A$2:$A$5,0))</f>
        <v>James Chen</v>
      </c>
      <c r="W5435" s="4">
        <f>INDEX(Regional_Lookup!$C$2:$C$5, MATCH('Sample - Superstore'!M5435,Regional_Lookup!$A$2:$A$5, 0))</f>
        <v>0.18</v>
      </c>
      <c r="X5435" s="4">
        <f>U5435/R5435</f>
        <v>7.4999999999999997E-2</v>
      </c>
      <c r="Y5435" s="4" t="str">
        <f>IF(X5435&gt;=W5435, "Yes", "No")</f>
        <v>No</v>
      </c>
      <c r="Z5435" s="4">
        <f>D5435-C5435</f>
        <v>4</v>
      </c>
      <c r="AA5435" s="4" t="str" cm="1">
        <f t="array" ref="AA5435">_xlfn.IFS(Z5435&lt;=2,"Fast",Z5435&gt;5, "Slow", AND(Z5435&gt;=3,Z5435&lt;=5),"Standard")</f>
        <v>Standard</v>
      </c>
    </row>
    <row r="5436" spans="1:27" x14ac:dyDescent="0.2">
      <c r="A5436" s="4">
        <v>5435</v>
      </c>
      <c r="B5436" s="4" t="s">
        <v>7616</v>
      </c>
      <c r="C5436" s="5">
        <v>42296</v>
      </c>
      <c r="D5436" s="5">
        <v>42301</v>
      </c>
      <c r="E5436" s="4" t="s">
        <v>29</v>
      </c>
      <c r="F5436" s="4" t="s">
        <v>6906</v>
      </c>
      <c r="G5436" s="4" t="s">
        <v>6905</v>
      </c>
      <c r="H5436" s="4" t="s">
        <v>102</v>
      </c>
      <c r="I5436" s="4" t="s">
        <v>17</v>
      </c>
      <c r="J5436" s="4" t="s">
        <v>59</v>
      </c>
      <c r="K5436" s="4" t="s">
        <v>15</v>
      </c>
      <c r="L5436" s="4">
        <v>90008</v>
      </c>
      <c r="M5436" s="4" t="s">
        <v>9</v>
      </c>
      <c r="N5436" s="4" t="s">
        <v>5532</v>
      </c>
      <c r="O5436" s="4" t="s">
        <v>13</v>
      </c>
      <c r="P5436" s="4" t="s">
        <v>12</v>
      </c>
      <c r="Q5436" s="4" t="s">
        <v>5531</v>
      </c>
      <c r="R5436" s="4">
        <v>1640.7</v>
      </c>
      <c r="S5436" s="4">
        <v>5</v>
      </c>
      <c r="T5436" s="4">
        <v>0</v>
      </c>
      <c r="U5436" s="4">
        <v>459.39600000000002</v>
      </c>
      <c r="V5436" s="4" t="str">
        <f>INDEX(Regional_Lookup!$B$2:$B$5,MATCH('Sample - Superstore'!M5436,Regional_Lookup!$A$2:$A$5,0))</f>
        <v>James Chen</v>
      </c>
      <c r="W5436" s="4">
        <f>INDEX(Regional_Lookup!$C$2:$C$5, MATCH('Sample - Superstore'!M5436,Regional_Lookup!$A$2:$A$5, 0))</f>
        <v>0.18</v>
      </c>
      <c r="X5436" s="4">
        <f>U5436/R5436</f>
        <v>0.28000000000000003</v>
      </c>
      <c r="Y5436" s="4" t="str">
        <f>IF(X5436&gt;=W5436, "Yes", "No")</f>
        <v>Yes</v>
      </c>
      <c r="Z5436" s="4">
        <f>D5436-C5436</f>
        <v>5</v>
      </c>
      <c r="AA5436" s="4" t="str" cm="1">
        <f t="array" ref="AA5436">_xlfn.IFS(Z5436&lt;=2,"Fast",Z5436&gt;5, "Slow", AND(Z5436&gt;=3,Z5436&lt;=5),"Standard")</f>
        <v>Standard</v>
      </c>
    </row>
    <row r="5437" spans="1:27" x14ac:dyDescent="0.2">
      <c r="A5437" s="4">
        <v>5436</v>
      </c>
      <c r="B5437" s="4" t="s">
        <v>7616</v>
      </c>
      <c r="C5437" s="5">
        <v>42296</v>
      </c>
      <c r="D5437" s="5">
        <v>42301</v>
      </c>
      <c r="E5437" s="4" t="s">
        <v>29</v>
      </c>
      <c r="F5437" s="4" t="s">
        <v>6906</v>
      </c>
      <c r="G5437" s="4" t="s">
        <v>6905</v>
      </c>
      <c r="H5437" s="4" t="s">
        <v>102</v>
      </c>
      <c r="I5437" s="4" t="s">
        <v>17</v>
      </c>
      <c r="J5437" s="4" t="s">
        <v>59</v>
      </c>
      <c r="K5437" s="4" t="s">
        <v>15</v>
      </c>
      <c r="L5437" s="4">
        <v>90008</v>
      </c>
      <c r="M5437" s="4" t="s">
        <v>9</v>
      </c>
      <c r="N5437" s="4" t="s">
        <v>3197</v>
      </c>
      <c r="O5437" s="4" t="s">
        <v>33</v>
      </c>
      <c r="P5437" s="4" t="s">
        <v>55</v>
      </c>
      <c r="Q5437" s="4" t="s">
        <v>3196</v>
      </c>
      <c r="R5437" s="4">
        <v>270</v>
      </c>
      <c r="S5437" s="4">
        <v>3</v>
      </c>
      <c r="T5437" s="4">
        <v>0</v>
      </c>
      <c r="U5437" s="4">
        <v>97.2</v>
      </c>
      <c r="V5437" s="4" t="str">
        <f>INDEX(Regional_Lookup!$B$2:$B$5,MATCH('Sample - Superstore'!M5437,Regional_Lookup!$A$2:$A$5,0))</f>
        <v>James Chen</v>
      </c>
      <c r="W5437" s="4">
        <f>INDEX(Regional_Lookup!$C$2:$C$5, MATCH('Sample - Superstore'!M5437,Regional_Lookup!$A$2:$A$5, 0))</f>
        <v>0.18</v>
      </c>
      <c r="X5437" s="4">
        <f>U5437/R5437</f>
        <v>0.36</v>
      </c>
      <c r="Y5437" s="4" t="str">
        <f>IF(X5437&gt;=W5437, "Yes", "No")</f>
        <v>Yes</v>
      </c>
      <c r="Z5437" s="4">
        <f>D5437-C5437</f>
        <v>5</v>
      </c>
      <c r="AA5437" s="4" t="str" cm="1">
        <f t="array" ref="AA5437">_xlfn.IFS(Z5437&lt;=2,"Fast",Z5437&gt;5, "Slow", AND(Z5437&gt;=3,Z5437&lt;=5),"Standard")</f>
        <v>Standard</v>
      </c>
    </row>
    <row r="5438" spans="1:27" x14ac:dyDescent="0.2">
      <c r="A5438" s="4">
        <v>5437</v>
      </c>
      <c r="B5438" s="4" t="s">
        <v>7615</v>
      </c>
      <c r="C5438" s="5">
        <v>41825</v>
      </c>
      <c r="D5438" s="5">
        <v>41828</v>
      </c>
      <c r="E5438" s="4" t="s">
        <v>89</v>
      </c>
      <c r="F5438" s="4" t="s">
        <v>4940</v>
      </c>
      <c r="G5438" s="4" t="s">
        <v>4939</v>
      </c>
      <c r="H5438" s="4" t="s">
        <v>50</v>
      </c>
      <c r="I5438" s="4" t="s">
        <v>17</v>
      </c>
      <c r="J5438" s="4" t="s">
        <v>7614</v>
      </c>
      <c r="K5438" s="4" t="s">
        <v>41</v>
      </c>
      <c r="L5438" s="4">
        <v>32137</v>
      </c>
      <c r="M5438" s="4" t="s">
        <v>7</v>
      </c>
      <c r="N5438" s="4" t="s">
        <v>7274</v>
      </c>
      <c r="O5438" s="4" t="s">
        <v>37</v>
      </c>
      <c r="P5438" s="4" t="s">
        <v>36</v>
      </c>
      <c r="Q5438" s="4" t="s">
        <v>7273</v>
      </c>
      <c r="R5438" s="4">
        <v>19.52</v>
      </c>
      <c r="S5438" s="4">
        <v>2</v>
      </c>
      <c r="T5438" s="4">
        <v>0.2</v>
      </c>
      <c r="U5438" s="4">
        <v>5.3680000000000003</v>
      </c>
      <c r="V5438" s="4" t="str">
        <f>INDEX(Regional_Lookup!$B$2:$B$5,MATCH('Sample - Superstore'!M5438,Regional_Lookup!$A$2:$A$5,0))</f>
        <v>Maria Santos</v>
      </c>
      <c r="W5438" s="4">
        <f>INDEX(Regional_Lookup!$C$2:$C$5, MATCH('Sample - Superstore'!M5438,Regional_Lookup!$A$2:$A$5, 0))</f>
        <v>0.15</v>
      </c>
      <c r="X5438" s="4">
        <f>U5438/R5438</f>
        <v>0.27500000000000002</v>
      </c>
      <c r="Y5438" s="4" t="str">
        <f>IF(X5438&gt;=W5438, "Yes", "No")</f>
        <v>Yes</v>
      </c>
      <c r="Z5438" s="4">
        <f>D5438-C5438</f>
        <v>3</v>
      </c>
      <c r="AA5438" s="4" t="str" cm="1">
        <f t="array" ref="AA5438">_xlfn.IFS(Z5438&lt;=2,"Fast",Z5438&gt;5, "Slow", AND(Z5438&gt;=3,Z5438&lt;=5),"Standard")</f>
        <v>Standard</v>
      </c>
    </row>
    <row r="5439" spans="1:27" x14ac:dyDescent="0.2">
      <c r="A5439" s="4">
        <v>5438</v>
      </c>
      <c r="B5439" s="4" t="s">
        <v>7615</v>
      </c>
      <c r="C5439" s="5">
        <v>41825</v>
      </c>
      <c r="D5439" s="5">
        <v>41828</v>
      </c>
      <c r="E5439" s="4" t="s">
        <v>89</v>
      </c>
      <c r="F5439" s="4" t="s">
        <v>4940</v>
      </c>
      <c r="G5439" s="4" t="s">
        <v>4939</v>
      </c>
      <c r="H5439" s="4" t="s">
        <v>50</v>
      </c>
      <c r="I5439" s="4" t="s">
        <v>17</v>
      </c>
      <c r="J5439" s="4" t="s">
        <v>7614</v>
      </c>
      <c r="K5439" s="4" t="s">
        <v>41</v>
      </c>
      <c r="L5439" s="4">
        <v>32137</v>
      </c>
      <c r="M5439" s="4" t="s">
        <v>7</v>
      </c>
      <c r="N5439" s="4" t="s">
        <v>3089</v>
      </c>
      <c r="O5439" s="4" t="s">
        <v>13</v>
      </c>
      <c r="P5439" s="4" t="s">
        <v>100</v>
      </c>
      <c r="Q5439" s="4" t="s">
        <v>3088</v>
      </c>
      <c r="R5439" s="4">
        <v>9.81</v>
      </c>
      <c r="S5439" s="4">
        <v>5</v>
      </c>
      <c r="T5439" s="4">
        <v>0.7</v>
      </c>
      <c r="U5439" s="4">
        <v>-6.867</v>
      </c>
      <c r="V5439" s="4" t="str">
        <f>INDEX(Regional_Lookup!$B$2:$B$5,MATCH('Sample - Superstore'!M5439,Regional_Lookup!$A$2:$A$5,0))</f>
        <v>Maria Santos</v>
      </c>
      <c r="W5439" s="4">
        <f>INDEX(Regional_Lookup!$C$2:$C$5, MATCH('Sample - Superstore'!M5439,Regional_Lookup!$A$2:$A$5, 0))</f>
        <v>0.15</v>
      </c>
      <c r="X5439" s="4">
        <f>U5439/R5439</f>
        <v>-0.7</v>
      </c>
      <c r="Y5439" s="4" t="str">
        <f>IF(X5439&gt;=W5439, "Yes", "No")</f>
        <v>No</v>
      </c>
      <c r="Z5439" s="4">
        <f>D5439-C5439</f>
        <v>3</v>
      </c>
      <c r="AA5439" s="4" t="str" cm="1">
        <f t="array" ref="AA5439">_xlfn.IFS(Z5439&lt;=2,"Fast",Z5439&gt;5, "Slow", AND(Z5439&gt;=3,Z5439&lt;=5),"Standard")</f>
        <v>Standard</v>
      </c>
    </row>
    <row r="5440" spans="1:27" x14ac:dyDescent="0.2">
      <c r="A5440" s="4">
        <v>5439</v>
      </c>
      <c r="B5440" s="4" t="s">
        <v>7615</v>
      </c>
      <c r="C5440" s="5">
        <v>41825</v>
      </c>
      <c r="D5440" s="5">
        <v>41828</v>
      </c>
      <c r="E5440" s="4" t="s">
        <v>89</v>
      </c>
      <c r="F5440" s="4" t="s">
        <v>4940</v>
      </c>
      <c r="G5440" s="4" t="s">
        <v>4939</v>
      </c>
      <c r="H5440" s="4" t="s">
        <v>50</v>
      </c>
      <c r="I5440" s="4" t="s">
        <v>17</v>
      </c>
      <c r="J5440" s="4" t="s">
        <v>7614</v>
      </c>
      <c r="K5440" s="4" t="s">
        <v>41</v>
      </c>
      <c r="L5440" s="4">
        <v>32137</v>
      </c>
      <c r="M5440" s="4" t="s">
        <v>7</v>
      </c>
      <c r="N5440" s="4" t="s">
        <v>3319</v>
      </c>
      <c r="O5440" s="4" t="s">
        <v>37</v>
      </c>
      <c r="P5440" s="4" t="s">
        <v>36</v>
      </c>
      <c r="Q5440" s="4" t="s">
        <v>3318</v>
      </c>
      <c r="R5440" s="4">
        <v>213.21600000000001</v>
      </c>
      <c r="S5440" s="4">
        <v>3</v>
      </c>
      <c r="T5440" s="4">
        <v>0.2</v>
      </c>
      <c r="U5440" s="4">
        <v>15.991199999999999</v>
      </c>
      <c r="V5440" s="4" t="str">
        <f>INDEX(Regional_Lookup!$B$2:$B$5,MATCH('Sample - Superstore'!M5440,Regional_Lookup!$A$2:$A$5,0))</f>
        <v>Maria Santos</v>
      </c>
      <c r="W5440" s="4">
        <f>INDEX(Regional_Lookup!$C$2:$C$5, MATCH('Sample - Superstore'!M5440,Regional_Lookup!$A$2:$A$5, 0))</f>
        <v>0.15</v>
      </c>
      <c r="X5440" s="4">
        <f>U5440/R5440</f>
        <v>7.4999999999999997E-2</v>
      </c>
      <c r="Y5440" s="4" t="str">
        <f>IF(X5440&gt;=W5440, "Yes", "No")</f>
        <v>No</v>
      </c>
      <c r="Z5440" s="4">
        <f>D5440-C5440</f>
        <v>3</v>
      </c>
      <c r="AA5440" s="4" t="str" cm="1">
        <f t="array" ref="AA5440">_xlfn.IFS(Z5440&lt;=2,"Fast",Z5440&gt;5, "Slow", AND(Z5440&gt;=3,Z5440&lt;=5),"Standard")</f>
        <v>Standard</v>
      </c>
    </row>
    <row r="5441" spans="1:27" x14ac:dyDescent="0.2">
      <c r="A5441" s="4">
        <v>5440</v>
      </c>
      <c r="B5441" s="4" t="s">
        <v>7613</v>
      </c>
      <c r="C5441" s="5">
        <v>42464</v>
      </c>
      <c r="D5441" s="5">
        <v>42469</v>
      </c>
      <c r="E5441" s="4" t="s">
        <v>29</v>
      </c>
      <c r="F5441" s="4" t="s">
        <v>2379</v>
      </c>
      <c r="G5441" s="4" t="s">
        <v>2378</v>
      </c>
      <c r="H5441" s="4" t="s">
        <v>18</v>
      </c>
      <c r="I5441" s="4" t="s">
        <v>17</v>
      </c>
      <c r="J5441" s="4" t="s">
        <v>254</v>
      </c>
      <c r="K5441" s="4" t="s">
        <v>66</v>
      </c>
      <c r="L5441" s="4">
        <v>10035</v>
      </c>
      <c r="M5441" s="4" t="s">
        <v>5</v>
      </c>
      <c r="N5441" s="4" t="s">
        <v>142</v>
      </c>
      <c r="O5441" s="4" t="s">
        <v>13</v>
      </c>
      <c r="P5441" s="4" t="s">
        <v>100</v>
      </c>
      <c r="Q5441" s="4" t="s">
        <v>141</v>
      </c>
      <c r="R5441" s="4">
        <v>588.78399999999999</v>
      </c>
      <c r="S5441" s="4">
        <v>2</v>
      </c>
      <c r="T5441" s="4">
        <v>0.2</v>
      </c>
      <c r="U5441" s="4">
        <v>183.995</v>
      </c>
      <c r="V5441" s="4" t="str">
        <f>INDEX(Regional_Lookup!$B$2:$B$5,MATCH('Sample - Superstore'!M5441,Regional_Lookup!$A$2:$A$5,0))</f>
        <v>Sarah Miller</v>
      </c>
      <c r="W5441" s="4">
        <f>INDEX(Regional_Lookup!$C$2:$C$5, MATCH('Sample - Superstore'!M5441,Regional_Lookup!$A$2:$A$5, 0))</f>
        <v>0.16</v>
      </c>
      <c r="X5441" s="4">
        <f>U5441/R5441</f>
        <v>0.3125</v>
      </c>
      <c r="Y5441" s="4" t="str">
        <f>IF(X5441&gt;=W5441, "Yes", "No")</f>
        <v>Yes</v>
      </c>
      <c r="Z5441" s="4">
        <f>D5441-C5441</f>
        <v>5</v>
      </c>
      <c r="AA5441" s="4" t="str" cm="1">
        <f t="array" ref="AA5441">_xlfn.IFS(Z5441&lt;=2,"Fast",Z5441&gt;5, "Slow", AND(Z5441&gt;=3,Z5441&lt;=5),"Standard")</f>
        <v>Standard</v>
      </c>
    </row>
    <row r="5442" spans="1:27" x14ac:dyDescent="0.2">
      <c r="A5442" s="4">
        <v>5441</v>
      </c>
      <c r="B5442" s="4" t="s">
        <v>7612</v>
      </c>
      <c r="C5442" s="5">
        <v>43052</v>
      </c>
      <c r="D5442" s="5">
        <v>43057</v>
      </c>
      <c r="E5442" s="4" t="s">
        <v>21</v>
      </c>
      <c r="F5442" s="4" t="s">
        <v>1288</v>
      </c>
      <c r="G5442" s="4" t="s">
        <v>1287</v>
      </c>
      <c r="H5442" s="4" t="s">
        <v>18</v>
      </c>
      <c r="I5442" s="4" t="s">
        <v>17</v>
      </c>
      <c r="J5442" s="4" t="s">
        <v>7611</v>
      </c>
      <c r="K5442" s="4" t="s">
        <v>41</v>
      </c>
      <c r="L5442" s="4">
        <v>33458</v>
      </c>
      <c r="M5442" s="4" t="s">
        <v>7</v>
      </c>
      <c r="N5442" s="4" t="s">
        <v>3806</v>
      </c>
      <c r="O5442" s="4" t="s">
        <v>13</v>
      </c>
      <c r="P5442" s="4" t="s">
        <v>116</v>
      </c>
      <c r="Q5442" s="4" t="s">
        <v>3805</v>
      </c>
      <c r="R5442" s="4">
        <v>2.0640000000000001</v>
      </c>
      <c r="S5442" s="4">
        <v>1</v>
      </c>
      <c r="T5442" s="4">
        <v>0.2</v>
      </c>
      <c r="U5442" s="4">
        <v>0.15479999999999999</v>
      </c>
      <c r="V5442" s="4" t="str">
        <f>INDEX(Regional_Lookup!$B$2:$B$5,MATCH('Sample - Superstore'!M5442,Regional_Lookup!$A$2:$A$5,0))</f>
        <v>Maria Santos</v>
      </c>
      <c r="W5442" s="4">
        <f>INDEX(Regional_Lookup!$C$2:$C$5, MATCH('Sample - Superstore'!M5442,Regional_Lookup!$A$2:$A$5, 0))</f>
        <v>0.15</v>
      </c>
      <c r="X5442" s="4">
        <f>U5442/R5442</f>
        <v>7.4999999999999997E-2</v>
      </c>
      <c r="Y5442" s="4" t="str">
        <f>IF(X5442&gt;=W5442, "Yes", "No")</f>
        <v>No</v>
      </c>
      <c r="Z5442" s="4">
        <f>D5442-C5442</f>
        <v>5</v>
      </c>
      <c r="AA5442" s="4" t="str" cm="1">
        <f t="array" ref="AA5442">_xlfn.IFS(Z5442&lt;=2,"Fast",Z5442&gt;5, "Slow", AND(Z5442&gt;=3,Z5442&lt;=5),"Standard")</f>
        <v>Standard</v>
      </c>
    </row>
    <row r="5443" spans="1:27" x14ac:dyDescent="0.2">
      <c r="A5443" s="4">
        <v>5442</v>
      </c>
      <c r="B5443" s="4" t="s">
        <v>7610</v>
      </c>
      <c r="C5443" s="5">
        <v>42987</v>
      </c>
      <c r="D5443" s="5">
        <v>42991</v>
      </c>
      <c r="E5443" s="4" t="s">
        <v>29</v>
      </c>
      <c r="F5443" s="4" t="s">
        <v>2572</v>
      </c>
      <c r="G5443" s="4" t="s">
        <v>2571</v>
      </c>
      <c r="H5443" s="4" t="s">
        <v>18</v>
      </c>
      <c r="I5443" s="4" t="s">
        <v>17</v>
      </c>
      <c r="J5443" s="4" t="s">
        <v>1253</v>
      </c>
      <c r="K5443" s="4" t="s">
        <v>181</v>
      </c>
      <c r="L5443" s="4">
        <v>85301</v>
      </c>
      <c r="M5443" s="4" t="s">
        <v>9</v>
      </c>
      <c r="N5443" s="4" t="s">
        <v>4173</v>
      </c>
      <c r="O5443" s="4" t="s">
        <v>13</v>
      </c>
      <c r="P5443" s="4" t="s">
        <v>24</v>
      </c>
      <c r="Q5443" s="4" t="s">
        <v>4172</v>
      </c>
      <c r="R5443" s="4">
        <v>6.3680000000000003</v>
      </c>
      <c r="S5443" s="4">
        <v>2</v>
      </c>
      <c r="T5443" s="4">
        <v>0.2</v>
      </c>
      <c r="U5443" s="4">
        <v>2.3879999999999999</v>
      </c>
      <c r="V5443" s="4" t="str">
        <f>INDEX(Regional_Lookup!$B$2:$B$5,MATCH('Sample - Superstore'!M5443,Regional_Lookup!$A$2:$A$5,0))</f>
        <v>James Chen</v>
      </c>
      <c r="W5443" s="4">
        <f>INDEX(Regional_Lookup!$C$2:$C$5, MATCH('Sample - Superstore'!M5443,Regional_Lookup!$A$2:$A$5, 0))</f>
        <v>0.18</v>
      </c>
      <c r="X5443" s="4">
        <f>U5443/R5443</f>
        <v>0.37499999999999994</v>
      </c>
      <c r="Y5443" s="4" t="str">
        <f>IF(X5443&gt;=W5443, "Yes", "No")</f>
        <v>Yes</v>
      </c>
      <c r="Z5443" s="4">
        <f>D5443-C5443</f>
        <v>4</v>
      </c>
      <c r="AA5443" s="4" t="str" cm="1">
        <f t="array" ref="AA5443">_xlfn.IFS(Z5443&lt;=2,"Fast",Z5443&gt;5, "Slow", AND(Z5443&gt;=3,Z5443&lt;=5),"Standard")</f>
        <v>Standard</v>
      </c>
    </row>
    <row r="5444" spans="1:27" x14ac:dyDescent="0.2">
      <c r="A5444" s="4">
        <v>5443</v>
      </c>
      <c r="B5444" s="4" t="s">
        <v>7609</v>
      </c>
      <c r="C5444" s="5">
        <v>42111</v>
      </c>
      <c r="D5444" s="5">
        <v>42117</v>
      </c>
      <c r="E5444" s="4" t="s">
        <v>29</v>
      </c>
      <c r="F5444" s="4" t="s">
        <v>6721</v>
      </c>
      <c r="G5444" s="4" t="s">
        <v>6720</v>
      </c>
      <c r="H5444" s="4" t="s">
        <v>18</v>
      </c>
      <c r="I5444" s="4" t="s">
        <v>17</v>
      </c>
      <c r="J5444" s="4" t="s">
        <v>254</v>
      </c>
      <c r="K5444" s="4" t="s">
        <v>66</v>
      </c>
      <c r="L5444" s="4">
        <v>10035</v>
      </c>
      <c r="M5444" s="4" t="s">
        <v>5</v>
      </c>
      <c r="N5444" s="4" t="s">
        <v>4460</v>
      </c>
      <c r="O5444" s="4" t="s">
        <v>33</v>
      </c>
      <c r="P5444" s="4" t="s">
        <v>55</v>
      </c>
      <c r="Q5444" s="4" t="s">
        <v>4459</v>
      </c>
      <c r="R5444" s="4">
        <v>99.6</v>
      </c>
      <c r="S5444" s="4">
        <v>1</v>
      </c>
      <c r="T5444" s="4">
        <v>0</v>
      </c>
      <c r="U5444" s="4">
        <v>36.851999999999997</v>
      </c>
      <c r="V5444" s="4" t="str">
        <f>INDEX(Regional_Lookup!$B$2:$B$5,MATCH('Sample - Superstore'!M5444,Regional_Lookup!$A$2:$A$5,0))</f>
        <v>Sarah Miller</v>
      </c>
      <c r="W5444" s="4">
        <f>INDEX(Regional_Lookup!$C$2:$C$5, MATCH('Sample - Superstore'!M5444,Regional_Lookup!$A$2:$A$5, 0))</f>
        <v>0.16</v>
      </c>
      <c r="X5444" s="4">
        <f>U5444/R5444</f>
        <v>0.37</v>
      </c>
      <c r="Y5444" s="4" t="str">
        <f>IF(X5444&gt;=W5444, "Yes", "No")</f>
        <v>Yes</v>
      </c>
      <c r="Z5444" s="4">
        <f>D5444-C5444</f>
        <v>6</v>
      </c>
      <c r="AA5444" s="4" t="str" cm="1">
        <f t="array" ref="AA5444">_xlfn.IFS(Z5444&lt;=2,"Fast",Z5444&gt;5, "Slow", AND(Z5444&gt;=3,Z5444&lt;=5),"Standard")</f>
        <v>Slow</v>
      </c>
    </row>
    <row r="5445" spans="1:27" x14ac:dyDescent="0.2">
      <c r="A5445" s="4">
        <v>5444</v>
      </c>
      <c r="B5445" s="4" t="s">
        <v>7609</v>
      </c>
      <c r="C5445" s="5">
        <v>42111</v>
      </c>
      <c r="D5445" s="5">
        <v>42117</v>
      </c>
      <c r="E5445" s="4" t="s">
        <v>29</v>
      </c>
      <c r="F5445" s="4" t="s">
        <v>6721</v>
      </c>
      <c r="G5445" s="4" t="s">
        <v>6720</v>
      </c>
      <c r="H5445" s="4" t="s">
        <v>18</v>
      </c>
      <c r="I5445" s="4" t="s">
        <v>17</v>
      </c>
      <c r="J5445" s="4" t="s">
        <v>254</v>
      </c>
      <c r="K5445" s="4" t="s">
        <v>66</v>
      </c>
      <c r="L5445" s="4">
        <v>10035</v>
      </c>
      <c r="M5445" s="4" t="s">
        <v>5</v>
      </c>
      <c r="N5445" s="4" t="s">
        <v>7292</v>
      </c>
      <c r="O5445" s="4" t="s">
        <v>13</v>
      </c>
      <c r="P5445" s="4" t="s">
        <v>100</v>
      </c>
      <c r="Q5445" s="4" t="s">
        <v>7291</v>
      </c>
      <c r="R5445" s="4">
        <v>62.295999999999999</v>
      </c>
      <c r="S5445" s="4">
        <v>13</v>
      </c>
      <c r="T5445" s="4">
        <v>0.2</v>
      </c>
      <c r="U5445" s="4">
        <v>21.024899999999999</v>
      </c>
      <c r="V5445" s="4" t="str">
        <f>INDEX(Regional_Lookup!$B$2:$B$5,MATCH('Sample - Superstore'!M5445,Regional_Lookup!$A$2:$A$5,0))</f>
        <v>Sarah Miller</v>
      </c>
      <c r="W5445" s="4">
        <f>INDEX(Regional_Lookup!$C$2:$C$5, MATCH('Sample - Superstore'!M5445,Regional_Lookup!$A$2:$A$5, 0))</f>
        <v>0.16</v>
      </c>
      <c r="X5445" s="4">
        <f>U5445/R5445</f>
        <v>0.33749999999999997</v>
      </c>
      <c r="Y5445" s="4" t="str">
        <f>IF(X5445&gt;=W5445, "Yes", "No")</f>
        <v>Yes</v>
      </c>
      <c r="Z5445" s="4">
        <f>D5445-C5445</f>
        <v>6</v>
      </c>
      <c r="AA5445" s="4" t="str" cm="1">
        <f t="array" ref="AA5445">_xlfn.IFS(Z5445&lt;=2,"Fast",Z5445&gt;5, "Slow", AND(Z5445&gt;=3,Z5445&lt;=5),"Standard")</f>
        <v>Slow</v>
      </c>
    </row>
    <row r="5446" spans="1:27" x14ac:dyDescent="0.2">
      <c r="A5446" s="4">
        <v>5445</v>
      </c>
      <c r="B5446" s="4" t="s">
        <v>7609</v>
      </c>
      <c r="C5446" s="5">
        <v>42111</v>
      </c>
      <c r="D5446" s="5">
        <v>42117</v>
      </c>
      <c r="E5446" s="4" t="s">
        <v>29</v>
      </c>
      <c r="F5446" s="4" t="s">
        <v>6721</v>
      </c>
      <c r="G5446" s="4" t="s">
        <v>6720</v>
      </c>
      <c r="H5446" s="4" t="s">
        <v>18</v>
      </c>
      <c r="I5446" s="4" t="s">
        <v>17</v>
      </c>
      <c r="J5446" s="4" t="s">
        <v>254</v>
      </c>
      <c r="K5446" s="4" t="s">
        <v>66</v>
      </c>
      <c r="L5446" s="4">
        <v>10035</v>
      </c>
      <c r="M5446" s="4" t="s">
        <v>5</v>
      </c>
      <c r="N5446" s="4" t="s">
        <v>1721</v>
      </c>
      <c r="O5446" s="4" t="s">
        <v>13</v>
      </c>
      <c r="P5446" s="4" t="s">
        <v>116</v>
      </c>
      <c r="Q5446" s="4" t="s">
        <v>1720</v>
      </c>
      <c r="R5446" s="4">
        <v>10.71</v>
      </c>
      <c r="S5446" s="4">
        <v>3</v>
      </c>
      <c r="T5446" s="4">
        <v>0</v>
      </c>
      <c r="U5446" s="4">
        <v>2.7846000000000002</v>
      </c>
      <c r="V5446" s="4" t="str">
        <f>INDEX(Regional_Lookup!$B$2:$B$5,MATCH('Sample - Superstore'!M5446,Regional_Lookup!$A$2:$A$5,0))</f>
        <v>Sarah Miller</v>
      </c>
      <c r="W5446" s="4">
        <f>INDEX(Regional_Lookup!$C$2:$C$5, MATCH('Sample - Superstore'!M5446,Regional_Lookup!$A$2:$A$5, 0))</f>
        <v>0.16</v>
      </c>
      <c r="X5446" s="4">
        <f>U5446/R5446</f>
        <v>0.26</v>
      </c>
      <c r="Y5446" s="4" t="str">
        <f>IF(X5446&gt;=W5446, "Yes", "No")</f>
        <v>Yes</v>
      </c>
      <c r="Z5446" s="4">
        <f>D5446-C5446</f>
        <v>6</v>
      </c>
      <c r="AA5446" s="4" t="str" cm="1">
        <f t="array" ref="AA5446">_xlfn.IFS(Z5446&lt;=2,"Fast",Z5446&gt;5, "Slow", AND(Z5446&gt;=3,Z5446&lt;=5),"Standard")</f>
        <v>Slow</v>
      </c>
    </row>
    <row r="5447" spans="1:27" x14ac:dyDescent="0.2">
      <c r="A5447" s="4">
        <v>5446</v>
      </c>
      <c r="B5447" s="4" t="s">
        <v>7608</v>
      </c>
      <c r="C5447" s="5">
        <v>42576</v>
      </c>
      <c r="D5447" s="5">
        <v>42580</v>
      </c>
      <c r="E5447" s="4" t="s">
        <v>29</v>
      </c>
      <c r="F5447" s="4" t="s">
        <v>7175</v>
      </c>
      <c r="G5447" s="4" t="s">
        <v>7174</v>
      </c>
      <c r="H5447" s="4" t="s">
        <v>102</v>
      </c>
      <c r="I5447" s="4" t="s">
        <v>17</v>
      </c>
      <c r="J5447" s="4" t="s">
        <v>124</v>
      </c>
      <c r="K5447" s="4" t="s">
        <v>123</v>
      </c>
      <c r="L5447" s="4">
        <v>77041</v>
      </c>
      <c r="M5447" s="4" t="s">
        <v>3</v>
      </c>
      <c r="N5447" s="4" t="s">
        <v>7607</v>
      </c>
      <c r="O5447" s="4" t="s">
        <v>13</v>
      </c>
      <c r="P5447" s="4" t="s">
        <v>121</v>
      </c>
      <c r="Q5447" s="4" t="s">
        <v>7606</v>
      </c>
      <c r="R5447" s="4">
        <v>20.936</v>
      </c>
      <c r="S5447" s="4">
        <v>1</v>
      </c>
      <c r="T5447" s="4">
        <v>0.2</v>
      </c>
      <c r="U5447" s="4">
        <v>7.0659000000000001</v>
      </c>
      <c r="V5447" s="4" t="str">
        <f>INDEX(Regional_Lookup!$B$2:$B$5,MATCH('Sample - Superstore'!M5447,Regional_Lookup!$A$2:$A$5,0))</f>
        <v>David Johnson</v>
      </c>
      <c r="W5447" s="4">
        <f>INDEX(Regional_Lookup!$C$2:$C$5, MATCH('Sample - Superstore'!M5447,Regional_Lookup!$A$2:$A$5, 0))</f>
        <v>0.14000000000000001</v>
      </c>
      <c r="X5447" s="4">
        <f>U5447/R5447</f>
        <v>0.33750000000000002</v>
      </c>
      <c r="Y5447" s="4" t="str">
        <f>IF(X5447&gt;=W5447, "Yes", "No")</f>
        <v>Yes</v>
      </c>
      <c r="Z5447" s="4">
        <f>D5447-C5447</f>
        <v>4</v>
      </c>
      <c r="AA5447" s="4" t="str" cm="1">
        <f t="array" ref="AA5447">_xlfn.IFS(Z5447&lt;=2,"Fast",Z5447&gt;5, "Slow", AND(Z5447&gt;=3,Z5447&lt;=5),"Standard")</f>
        <v>Standard</v>
      </c>
    </row>
    <row r="5448" spans="1:27" x14ac:dyDescent="0.2">
      <c r="A5448" s="4">
        <v>5447</v>
      </c>
      <c r="B5448" s="4" t="s">
        <v>7605</v>
      </c>
      <c r="C5448" s="5">
        <v>42608</v>
      </c>
      <c r="D5448" s="5">
        <v>42613</v>
      </c>
      <c r="E5448" s="4" t="s">
        <v>29</v>
      </c>
      <c r="F5448" s="4" t="s">
        <v>7362</v>
      </c>
      <c r="G5448" s="4" t="s">
        <v>7361</v>
      </c>
      <c r="H5448" s="4" t="s">
        <v>50</v>
      </c>
      <c r="I5448" s="4" t="s">
        <v>17</v>
      </c>
      <c r="J5448" s="4" t="s">
        <v>254</v>
      </c>
      <c r="K5448" s="4" t="s">
        <v>66</v>
      </c>
      <c r="L5448" s="4">
        <v>10035</v>
      </c>
      <c r="M5448" s="4" t="s">
        <v>5</v>
      </c>
      <c r="N5448" s="4" t="s">
        <v>1166</v>
      </c>
      <c r="O5448" s="4" t="s">
        <v>33</v>
      </c>
      <c r="P5448" s="4" t="s">
        <v>32</v>
      </c>
      <c r="Q5448" s="4" t="s">
        <v>1165</v>
      </c>
      <c r="R5448" s="4">
        <v>33</v>
      </c>
      <c r="S5448" s="4">
        <v>6</v>
      </c>
      <c r="T5448" s="4">
        <v>0</v>
      </c>
      <c r="U5448" s="4">
        <v>8.25</v>
      </c>
      <c r="V5448" s="4" t="str">
        <f>INDEX(Regional_Lookup!$B$2:$B$5,MATCH('Sample - Superstore'!M5448,Regional_Lookup!$A$2:$A$5,0))</f>
        <v>Sarah Miller</v>
      </c>
      <c r="W5448" s="4">
        <f>INDEX(Regional_Lookup!$C$2:$C$5, MATCH('Sample - Superstore'!M5448,Regional_Lookup!$A$2:$A$5, 0))</f>
        <v>0.16</v>
      </c>
      <c r="X5448" s="4">
        <f>U5448/R5448</f>
        <v>0.25</v>
      </c>
      <c r="Y5448" s="4" t="str">
        <f>IF(X5448&gt;=W5448, "Yes", "No")</f>
        <v>Yes</v>
      </c>
      <c r="Z5448" s="4">
        <f>D5448-C5448</f>
        <v>5</v>
      </c>
      <c r="AA5448" s="4" t="str" cm="1">
        <f t="array" ref="AA5448">_xlfn.IFS(Z5448&lt;=2,"Fast",Z5448&gt;5, "Slow", AND(Z5448&gt;=3,Z5448&lt;=5),"Standard")</f>
        <v>Standard</v>
      </c>
    </row>
    <row r="5449" spans="1:27" x14ac:dyDescent="0.2">
      <c r="A5449" s="4">
        <v>5448</v>
      </c>
      <c r="B5449" s="4" t="s">
        <v>7605</v>
      </c>
      <c r="C5449" s="5">
        <v>42608</v>
      </c>
      <c r="D5449" s="5">
        <v>42613</v>
      </c>
      <c r="E5449" s="4" t="s">
        <v>29</v>
      </c>
      <c r="F5449" s="4" t="s">
        <v>7362</v>
      </c>
      <c r="G5449" s="4" t="s">
        <v>7361</v>
      </c>
      <c r="H5449" s="4" t="s">
        <v>50</v>
      </c>
      <c r="I5449" s="4" t="s">
        <v>17</v>
      </c>
      <c r="J5449" s="4" t="s">
        <v>254</v>
      </c>
      <c r="K5449" s="4" t="s">
        <v>66</v>
      </c>
      <c r="L5449" s="4">
        <v>10035</v>
      </c>
      <c r="M5449" s="4" t="s">
        <v>5</v>
      </c>
      <c r="N5449" s="4" t="s">
        <v>5206</v>
      </c>
      <c r="O5449" s="4" t="s">
        <v>33</v>
      </c>
      <c r="P5449" s="4" t="s">
        <v>55</v>
      </c>
      <c r="Q5449" s="4" t="s">
        <v>5205</v>
      </c>
      <c r="R5449" s="4">
        <v>249.95</v>
      </c>
      <c r="S5449" s="4">
        <v>5</v>
      </c>
      <c r="T5449" s="4">
        <v>0</v>
      </c>
      <c r="U5449" s="4">
        <v>87.482500000000002</v>
      </c>
      <c r="V5449" s="4" t="str">
        <f>INDEX(Regional_Lookup!$B$2:$B$5,MATCH('Sample - Superstore'!M5449,Regional_Lookup!$A$2:$A$5,0))</f>
        <v>Sarah Miller</v>
      </c>
      <c r="W5449" s="4">
        <f>INDEX(Regional_Lookup!$C$2:$C$5, MATCH('Sample - Superstore'!M5449,Regional_Lookup!$A$2:$A$5, 0))</f>
        <v>0.16</v>
      </c>
      <c r="X5449" s="4">
        <f>U5449/R5449</f>
        <v>0.35000000000000003</v>
      </c>
      <c r="Y5449" s="4" t="str">
        <f>IF(X5449&gt;=W5449, "Yes", "No")</f>
        <v>Yes</v>
      </c>
      <c r="Z5449" s="4">
        <f>D5449-C5449</f>
        <v>5</v>
      </c>
      <c r="AA5449" s="4" t="str" cm="1">
        <f t="array" ref="AA5449">_xlfn.IFS(Z5449&lt;=2,"Fast",Z5449&gt;5, "Slow", AND(Z5449&gt;=3,Z5449&lt;=5),"Standard")</f>
        <v>Standard</v>
      </c>
    </row>
    <row r="5450" spans="1:27" x14ac:dyDescent="0.2">
      <c r="A5450" s="4">
        <v>5449</v>
      </c>
      <c r="B5450" s="4" t="s">
        <v>7604</v>
      </c>
      <c r="C5450" s="5">
        <v>41894</v>
      </c>
      <c r="D5450" s="5">
        <v>41901</v>
      </c>
      <c r="E5450" s="4" t="s">
        <v>29</v>
      </c>
      <c r="F5450" s="4" t="s">
        <v>1102</v>
      </c>
      <c r="G5450" s="4" t="s">
        <v>1101</v>
      </c>
      <c r="H5450" s="4" t="s">
        <v>102</v>
      </c>
      <c r="I5450" s="4" t="s">
        <v>17</v>
      </c>
      <c r="J5450" s="4" t="s">
        <v>7603</v>
      </c>
      <c r="K5450" s="4" t="s">
        <v>4814</v>
      </c>
      <c r="L5450" s="4">
        <v>66062</v>
      </c>
      <c r="M5450" s="4" t="s">
        <v>3</v>
      </c>
      <c r="N5450" s="4" t="s">
        <v>850</v>
      </c>
      <c r="O5450" s="4" t="s">
        <v>13</v>
      </c>
      <c r="P5450" s="4" t="s">
        <v>64</v>
      </c>
      <c r="Q5450" s="4" t="s">
        <v>849</v>
      </c>
      <c r="R5450" s="4">
        <v>357.93</v>
      </c>
      <c r="S5450" s="4">
        <v>3</v>
      </c>
      <c r="T5450" s="4">
        <v>0</v>
      </c>
      <c r="U5450" s="4">
        <v>7.1585999999999999</v>
      </c>
      <c r="V5450" s="4" t="str">
        <f>INDEX(Regional_Lookup!$B$2:$B$5,MATCH('Sample - Superstore'!M5450,Regional_Lookup!$A$2:$A$5,0))</f>
        <v>David Johnson</v>
      </c>
      <c r="W5450" s="4">
        <f>INDEX(Regional_Lookup!$C$2:$C$5, MATCH('Sample - Superstore'!M5450,Regional_Lookup!$A$2:$A$5, 0))</f>
        <v>0.14000000000000001</v>
      </c>
      <c r="X5450" s="4">
        <f>U5450/R5450</f>
        <v>0.02</v>
      </c>
      <c r="Y5450" s="4" t="str">
        <f>IF(X5450&gt;=W5450, "Yes", "No")</f>
        <v>No</v>
      </c>
      <c r="Z5450" s="4">
        <f>D5450-C5450</f>
        <v>7</v>
      </c>
      <c r="AA5450" s="4" t="str" cm="1">
        <f t="array" ref="AA5450">_xlfn.IFS(Z5450&lt;=2,"Fast",Z5450&gt;5, "Slow", AND(Z5450&gt;=3,Z5450&lt;=5),"Standard")</f>
        <v>Slow</v>
      </c>
    </row>
    <row r="5451" spans="1:27" x14ac:dyDescent="0.2">
      <c r="A5451" s="4">
        <v>5450</v>
      </c>
      <c r="B5451" s="4" t="s">
        <v>7604</v>
      </c>
      <c r="C5451" s="5">
        <v>41894</v>
      </c>
      <c r="D5451" s="5">
        <v>41901</v>
      </c>
      <c r="E5451" s="4" t="s">
        <v>29</v>
      </c>
      <c r="F5451" s="4" t="s">
        <v>1102</v>
      </c>
      <c r="G5451" s="4" t="s">
        <v>1101</v>
      </c>
      <c r="H5451" s="4" t="s">
        <v>102</v>
      </c>
      <c r="I5451" s="4" t="s">
        <v>17</v>
      </c>
      <c r="J5451" s="4" t="s">
        <v>7603</v>
      </c>
      <c r="K5451" s="4" t="s">
        <v>4814</v>
      </c>
      <c r="L5451" s="4">
        <v>66062</v>
      </c>
      <c r="M5451" s="4" t="s">
        <v>3</v>
      </c>
      <c r="N5451" s="4" t="s">
        <v>2827</v>
      </c>
      <c r="O5451" s="4" t="s">
        <v>33</v>
      </c>
      <c r="P5451" s="4" t="s">
        <v>55</v>
      </c>
      <c r="Q5451" s="4" t="s">
        <v>2826</v>
      </c>
      <c r="R5451" s="4">
        <v>57.4</v>
      </c>
      <c r="S5451" s="4">
        <v>5</v>
      </c>
      <c r="T5451" s="4">
        <v>0</v>
      </c>
      <c r="U5451" s="4">
        <v>10.906000000000001</v>
      </c>
      <c r="V5451" s="4" t="str">
        <f>INDEX(Regional_Lookup!$B$2:$B$5,MATCH('Sample - Superstore'!M5451,Regional_Lookup!$A$2:$A$5,0))</f>
        <v>David Johnson</v>
      </c>
      <c r="W5451" s="4">
        <f>INDEX(Regional_Lookup!$C$2:$C$5, MATCH('Sample - Superstore'!M5451,Regional_Lookup!$A$2:$A$5, 0))</f>
        <v>0.14000000000000001</v>
      </c>
      <c r="X5451" s="4">
        <f>U5451/R5451</f>
        <v>0.19</v>
      </c>
      <c r="Y5451" s="4" t="str">
        <f>IF(X5451&gt;=W5451, "Yes", "No")</f>
        <v>Yes</v>
      </c>
      <c r="Z5451" s="4">
        <f>D5451-C5451</f>
        <v>7</v>
      </c>
      <c r="AA5451" s="4" t="str" cm="1">
        <f t="array" ref="AA5451">_xlfn.IFS(Z5451&lt;=2,"Fast",Z5451&gt;5, "Slow", AND(Z5451&gt;=3,Z5451&lt;=5),"Standard")</f>
        <v>Slow</v>
      </c>
    </row>
    <row r="5452" spans="1:27" x14ac:dyDescent="0.2">
      <c r="A5452" s="4">
        <v>5451</v>
      </c>
      <c r="B5452" s="4" t="s">
        <v>7604</v>
      </c>
      <c r="C5452" s="5">
        <v>41894</v>
      </c>
      <c r="D5452" s="5">
        <v>41901</v>
      </c>
      <c r="E5452" s="4" t="s">
        <v>29</v>
      </c>
      <c r="F5452" s="4" t="s">
        <v>1102</v>
      </c>
      <c r="G5452" s="4" t="s">
        <v>1101</v>
      </c>
      <c r="H5452" s="4" t="s">
        <v>102</v>
      </c>
      <c r="I5452" s="4" t="s">
        <v>17</v>
      </c>
      <c r="J5452" s="4" t="s">
        <v>7603</v>
      </c>
      <c r="K5452" s="4" t="s">
        <v>4814</v>
      </c>
      <c r="L5452" s="4">
        <v>66062</v>
      </c>
      <c r="M5452" s="4" t="s">
        <v>3</v>
      </c>
      <c r="N5452" s="4" t="s">
        <v>2634</v>
      </c>
      <c r="O5452" s="4" t="s">
        <v>13</v>
      </c>
      <c r="P5452" s="4" t="s">
        <v>100</v>
      </c>
      <c r="Q5452" s="4" t="s">
        <v>2633</v>
      </c>
      <c r="R5452" s="4">
        <v>331.96</v>
      </c>
      <c r="S5452" s="4">
        <v>2</v>
      </c>
      <c r="T5452" s="4">
        <v>0</v>
      </c>
      <c r="U5452" s="4">
        <v>149.38200000000001</v>
      </c>
      <c r="V5452" s="4" t="str">
        <f>INDEX(Regional_Lookup!$B$2:$B$5,MATCH('Sample - Superstore'!M5452,Regional_Lookup!$A$2:$A$5,0))</f>
        <v>David Johnson</v>
      </c>
      <c r="W5452" s="4">
        <f>INDEX(Regional_Lookup!$C$2:$C$5, MATCH('Sample - Superstore'!M5452,Regional_Lookup!$A$2:$A$5, 0))</f>
        <v>0.14000000000000001</v>
      </c>
      <c r="X5452" s="4">
        <f>U5452/R5452</f>
        <v>0.45000000000000007</v>
      </c>
      <c r="Y5452" s="4" t="str">
        <f>IF(X5452&gt;=W5452, "Yes", "No")</f>
        <v>Yes</v>
      </c>
      <c r="Z5452" s="4">
        <f>D5452-C5452</f>
        <v>7</v>
      </c>
      <c r="AA5452" s="4" t="str" cm="1">
        <f t="array" ref="AA5452">_xlfn.IFS(Z5452&lt;=2,"Fast",Z5452&gt;5, "Slow", AND(Z5452&gt;=3,Z5452&lt;=5),"Standard")</f>
        <v>Slow</v>
      </c>
    </row>
    <row r="5453" spans="1:27" x14ac:dyDescent="0.2">
      <c r="A5453" s="4">
        <v>5452</v>
      </c>
      <c r="B5453" s="4" t="s">
        <v>7604</v>
      </c>
      <c r="C5453" s="5">
        <v>41894</v>
      </c>
      <c r="D5453" s="5">
        <v>41901</v>
      </c>
      <c r="E5453" s="4" t="s">
        <v>29</v>
      </c>
      <c r="F5453" s="4" t="s">
        <v>1102</v>
      </c>
      <c r="G5453" s="4" t="s">
        <v>1101</v>
      </c>
      <c r="H5453" s="4" t="s">
        <v>102</v>
      </c>
      <c r="I5453" s="4" t="s">
        <v>17</v>
      </c>
      <c r="J5453" s="4" t="s">
        <v>7603</v>
      </c>
      <c r="K5453" s="4" t="s">
        <v>4814</v>
      </c>
      <c r="L5453" s="4">
        <v>66062</v>
      </c>
      <c r="M5453" s="4" t="s">
        <v>3</v>
      </c>
      <c r="N5453" s="4" t="s">
        <v>1419</v>
      </c>
      <c r="O5453" s="4" t="s">
        <v>37</v>
      </c>
      <c r="P5453" s="4" t="s">
        <v>36</v>
      </c>
      <c r="Q5453" s="4" t="s">
        <v>1418</v>
      </c>
      <c r="R5453" s="4">
        <v>40.56</v>
      </c>
      <c r="S5453" s="4">
        <v>2</v>
      </c>
      <c r="T5453" s="4">
        <v>0</v>
      </c>
      <c r="U5453" s="4">
        <v>12.979200000000001</v>
      </c>
      <c r="V5453" s="4" t="str">
        <f>INDEX(Regional_Lookup!$B$2:$B$5,MATCH('Sample - Superstore'!M5453,Regional_Lookup!$A$2:$A$5,0))</f>
        <v>David Johnson</v>
      </c>
      <c r="W5453" s="4">
        <f>INDEX(Regional_Lookup!$C$2:$C$5, MATCH('Sample - Superstore'!M5453,Regional_Lookup!$A$2:$A$5, 0))</f>
        <v>0.14000000000000001</v>
      </c>
      <c r="X5453" s="4">
        <f>U5453/R5453</f>
        <v>0.32</v>
      </c>
      <c r="Y5453" s="4" t="str">
        <f>IF(X5453&gt;=W5453, "Yes", "No")</f>
        <v>Yes</v>
      </c>
      <c r="Z5453" s="4">
        <f>D5453-C5453</f>
        <v>7</v>
      </c>
      <c r="AA5453" s="4" t="str" cm="1">
        <f t="array" ref="AA5453">_xlfn.IFS(Z5453&lt;=2,"Fast",Z5453&gt;5, "Slow", AND(Z5453&gt;=3,Z5453&lt;=5),"Standard")</f>
        <v>Slow</v>
      </c>
    </row>
    <row r="5454" spans="1:27" x14ac:dyDescent="0.2">
      <c r="A5454" s="4">
        <v>5453</v>
      </c>
      <c r="B5454" s="4" t="s">
        <v>7602</v>
      </c>
      <c r="C5454" s="5">
        <v>42573</v>
      </c>
      <c r="D5454" s="5">
        <v>42580</v>
      </c>
      <c r="E5454" s="4" t="s">
        <v>29</v>
      </c>
      <c r="F5454" s="4" t="s">
        <v>190</v>
      </c>
      <c r="G5454" s="4" t="s">
        <v>189</v>
      </c>
      <c r="H5454" s="4" t="s">
        <v>102</v>
      </c>
      <c r="I5454" s="4" t="s">
        <v>17</v>
      </c>
      <c r="J5454" s="4" t="s">
        <v>6090</v>
      </c>
      <c r="K5454" s="4" t="s">
        <v>2426</v>
      </c>
      <c r="L5454" s="4">
        <v>89431</v>
      </c>
      <c r="M5454" s="4" t="s">
        <v>9</v>
      </c>
      <c r="N5454" s="4" t="s">
        <v>6326</v>
      </c>
      <c r="O5454" s="4" t="s">
        <v>13</v>
      </c>
      <c r="P5454" s="4" t="s">
        <v>64</v>
      </c>
      <c r="Q5454" s="4" t="s">
        <v>6325</v>
      </c>
      <c r="R5454" s="4">
        <v>86.2</v>
      </c>
      <c r="S5454" s="4">
        <v>5</v>
      </c>
      <c r="T5454" s="4">
        <v>0</v>
      </c>
      <c r="U5454" s="4">
        <v>24.998000000000001</v>
      </c>
      <c r="V5454" s="4" t="str">
        <f>INDEX(Regional_Lookup!$B$2:$B$5,MATCH('Sample - Superstore'!M5454,Regional_Lookup!$A$2:$A$5,0))</f>
        <v>James Chen</v>
      </c>
      <c r="W5454" s="4">
        <f>INDEX(Regional_Lookup!$C$2:$C$5, MATCH('Sample - Superstore'!M5454,Regional_Lookup!$A$2:$A$5, 0))</f>
        <v>0.18</v>
      </c>
      <c r="X5454" s="4">
        <f>U5454/R5454</f>
        <v>0.28999999999999998</v>
      </c>
      <c r="Y5454" s="4" t="str">
        <f>IF(X5454&gt;=W5454, "Yes", "No")</f>
        <v>Yes</v>
      </c>
      <c r="Z5454" s="4">
        <f>D5454-C5454</f>
        <v>7</v>
      </c>
      <c r="AA5454" s="4" t="str" cm="1">
        <f t="array" ref="AA5454">_xlfn.IFS(Z5454&lt;=2,"Fast",Z5454&gt;5, "Slow", AND(Z5454&gt;=3,Z5454&lt;=5),"Standard")</f>
        <v>Slow</v>
      </c>
    </row>
    <row r="5455" spans="1:27" x14ac:dyDescent="0.2">
      <c r="A5455" s="4">
        <v>5454</v>
      </c>
      <c r="B5455" s="4" t="s">
        <v>7601</v>
      </c>
      <c r="C5455" s="5">
        <v>42874</v>
      </c>
      <c r="D5455" s="5">
        <v>42878</v>
      </c>
      <c r="E5455" s="4" t="s">
        <v>29</v>
      </c>
      <c r="F5455" s="4" t="s">
        <v>6124</v>
      </c>
      <c r="G5455" s="4" t="s">
        <v>6123</v>
      </c>
      <c r="H5455" s="4" t="s">
        <v>50</v>
      </c>
      <c r="I5455" s="4" t="s">
        <v>17</v>
      </c>
      <c r="J5455" s="4" t="s">
        <v>3296</v>
      </c>
      <c r="K5455" s="4" t="s">
        <v>318</v>
      </c>
      <c r="L5455" s="4">
        <v>61107</v>
      </c>
      <c r="M5455" s="4" t="s">
        <v>3</v>
      </c>
      <c r="N5455" s="4" t="s">
        <v>7600</v>
      </c>
      <c r="O5455" s="4" t="s">
        <v>13</v>
      </c>
      <c r="P5455" s="4" t="s">
        <v>24</v>
      </c>
      <c r="Q5455" s="4" t="s">
        <v>7599</v>
      </c>
      <c r="R5455" s="4">
        <v>38.015999999999998</v>
      </c>
      <c r="S5455" s="4">
        <v>6</v>
      </c>
      <c r="T5455" s="4">
        <v>0.2</v>
      </c>
      <c r="U5455" s="4">
        <v>13.780799999999999</v>
      </c>
      <c r="V5455" s="4" t="str">
        <f>INDEX(Regional_Lookup!$B$2:$B$5,MATCH('Sample - Superstore'!M5455,Regional_Lookup!$A$2:$A$5,0))</f>
        <v>David Johnson</v>
      </c>
      <c r="W5455" s="4">
        <f>INDEX(Regional_Lookup!$C$2:$C$5, MATCH('Sample - Superstore'!M5455,Regional_Lookup!$A$2:$A$5, 0))</f>
        <v>0.14000000000000001</v>
      </c>
      <c r="X5455" s="4">
        <f>U5455/R5455</f>
        <v>0.36249999999999999</v>
      </c>
      <c r="Y5455" s="4" t="str">
        <f>IF(X5455&gt;=W5455, "Yes", "No")</f>
        <v>Yes</v>
      </c>
      <c r="Z5455" s="4">
        <f>D5455-C5455</f>
        <v>4</v>
      </c>
      <c r="AA5455" s="4" t="str" cm="1">
        <f t="array" ref="AA5455">_xlfn.IFS(Z5455&lt;=2,"Fast",Z5455&gt;5, "Slow", AND(Z5455&gt;=3,Z5455&lt;=5),"Standard")</f>
        <v>Standard</v>
      </c>
    </row>
    <row r="5456" spans="1:27" x14ac:dyDescent="0.2">
      <c r="A5456" s="4">
        <v>5455</v>
      </c>
      <c r="B5456" s="4" t="s">
        <v>7598</v>
      </c>
      <c r="C5456" s="5">
        <v>42853</v>
      </c>
      <c r="D5456" s="5">
        <v>42857</v>
      </c>
      <c r="E5456" s="4" t="s">
        <v>29</v>
      </c>
      <c r="F5456" s="4" t="s">
        <v>4574</v>
      </c>
      <c r="G5456" s="4" t="s">
        <v>4573</v>
      </c>
      <c r="H5456" s="4" t="s">
        <v>50</v>
      </c>
      <c r="I5456" s="4" t="s">
        <v>17</v>
      </c>
      <c r="J5456" s="4" t="s">
        <v>159</v>
      </c>
      <c r="K5456" s="4" t="s">
        <v>158</v>
      </c>
      <c r="L5456" s="4">
        <v>19143</v>
      </c>
      <c r="M5456" s="4" t="s">
        <v>5</v>
      </c>
      <c r="N5456" s="4" t="s">
        <v>4447</v>
      </c>
      <c r="O5456" s="4" t="s">
        <v>13</v>
      </c>
      <c r="P5456" s="4" t="s">
        <v>231</v>
      </c>
      <c r="Q5456" s="4" t="s">
        <v>4446</v>
      </c>
      <c r="R5456" s="4">
        <v>8.3840000000000003</v>
      </c>
      <c r="S5456" s="4">
        <v>1</v>
      </c>
      <c r="T5456" s="4">
        <v>0.2</v>
      </c>
      <c r="U5456" s="4">
        <v>0.73360000000000003</v>
      </c>
      <c r="V5456" s="4" t="str">
        <f>INDEX(Regional_Lookup!$B$2:$B$5,MATCH('Sample - Superstore'!M5456,Regional_Lookup!$A$2:$A$5,0))</f>
        <v>Sarah Miller</v>
      </c>
      <c r="W5456" s="4">
        <f>INDEX(Regional_Lookup!$C$2:$C$5, MATCH('Sample - Superstore'!M5456,Regional_Lookup!$A$2:$A$5, 0))</f>
        <v>0.16</v>
      </c>
      <c r="X5456" s="4">
        <f>U5456/R5456</f>
        <v>8.7499999999999994E-2</v>
      </c>
      <c r="Y5456" s="4" t="str">
        <f>IF(X5456&gt;=W5456, "Yes", "No")</f>
        <v>No</v>
      </c>
      <c r="Z5456" s="4">
        <f>D5456-C5456</f>
        <v>4</v>
      </c>
      <c r="AA5456" s="4" t="str" cm="1">
        <f t="array" ref="AA5456">_xlfn.IFS(Z5456&lt;=2,"Fast",Z5456&gt;5, "Slow", AND(Z5456&gt;=3,Z5456&lt;=5),"Standard")</f>
        <v>Standard</v>
      </c>
    </row>
    <row r="5457" spans="1:27" x14ac:dyDescent="0.2">
      <c r="A5457" s="4">
        <v>5456</v>
      </c>
      <c r="B5457" s="4" t="s">
        <v>7598</v>
      </c>
      <c r="C5457" s="5">
        <v>42853</v>
      </c>
      <c r="D5457" s="5">
        <v>42857</v>
      </c>
      <c r="E5457" s="4" t="s">
        <v>29</v>
      </c>
      <c r="F5457" s="4" t="s">
        <v>4574</v>
      </c>
      <c r="G5457" s="4" t="s">
        <v>4573</v>
      </c>
      <c r="H5457" s="4" t="s">
        <v>50</v>
      </c>
      <c r="I5457" s="4" t="s">
        <v>17</v>
      </c>
      <c r="J5457" s="4" t="s">
        <v>159</v>
      </c>
      <c r="K5457" s="4" t="s">
        <v>158</v>
      </c>
      <c r="L5457" s="4">
        <v>19143</v>
      </c>
      <c r="M5457" s="4" t="s">
        <v>5</v>
      </c>
      <c r="N5457" s="4" t="s">
        <v>3684</v>
      </c>
      <c r="O5457" s="4" t="s">
        <v>13</v>
      </c>
      <c r="P5457" s="4" t="s">
        <v>116</v>
      </c>
      <c r="Q5457" s="4" t="s">
        <v>3683</v>
      </c>
      <c r="R5457" s="4">
        <v>6.8479999999999999</v>
      </c>
      <c r="S5457" s="4">
        <v>2</v>
      </c>
      <c r="T5457" s="4">
        <v>0.2</v>
      </c>
      <c r="U5457" s="4">
        <v>0.77039999999999997</v>
      </c>
      <c r="V5457" s="4" t="str">
        <f>INDEX(Regional_Lookup!$B$2:$B$5,MATCH('Sample - Superstore'!M5457,Regional_Lookup!$A$2:$A$5,0))</f>
        <v>Sarah Miller</v>
      </c>
      <c r="W5457" s="4">
        <f>INDEX(Regional_Lookup!$C$2:$C$5, MATCH('Sample - Superstore'!M5457,Regional_Lookup!$A$2:$A$5, 0))</f>
        <v>0.16</v>
      </c>
      <c r="X5457" s="4">
        <f>U5457/R5457</f>
        <v>0.1125</v>
      </c>
      <c r="Y5457" s="4" t="str">
        <f>IF(X5457&gt;=W5457, "Yes", "No")</f>
        <v>No</v>
      </c>
      <c r="Z5457" s="4">
        <f>D5457-C5457</f>
        <v>4</v>
      </c>
      <c r="AA5457" s="4" t="str" cm="1">
        <f t="array" ref="AA5457">_xlfn.IFS(Z5457&lt;=2,"Fast",Z5457&gt;5, "Slow", AND(Z5457&gt;=3,Z5457&lt;=5),"Standard")</f>
        <v>Standard</v>
      </c>
    </row>
    <row r="5458" spans="1:27" x14ac:dyDescent="0.2">
      <c r="A5458" s="4">
        <v>5457</v>
      </c>
      <c r="B5458" s="4" t="s">
        <v>7595</v>
      </c>
      <c r="C5458" s="5">
        <v>43098</v>
      </c>
      <c r="D5458" s="5">
        <v>43102</v>
      </c>
      <c r="E5458" s="4" t="s">
        <v>29</v>
      </c>
      <c r="F5458" s="4" t="s">
        <v>4096</v>
      </c>
      <c r="G5458" s="4" t="s">
        <v>4095</v>
      </c>
      <c r="H5458" s="4" t="s">
        <v>18</v>
      </c>
      <c r="I5458" s="4" t="s">
        <v>17</v>
      </c>
      <c r="J5458" s="4" t="s">
        <v>2246</v>
      </c>
      <c r="K5458" s="4" t="s">
        <v>233</v>
      </c>
      <c r="L5458" s="4">
        <v>98026</v>
      </c>
      <c r="M5458" s="4" t="s">
        <v>9</v>
      </c>
      <c r="N5458" s="4" t="s">
        <v>7597</v>
      </c>
      <c r="O5458" s="4" t="s">
        <v>13</v>
      </c>
      <c r="P5458" s="4" t="s">
        <v>109</v>
      </c>
      <c r="Q5458" s="4" t="s">
        <v>7596</v>
      </c>
      <c r="R5458" s="4">
        <v>19.600000000000001</v>
      </c>
      <c r="S5458" s="4">
        <v>5</v>
      </c>
      <c r="T5458" s="4">
        <v>0</v>
      </c>
      <c r="U5458" s="4">
        <v>9.6039999999999992</v>
      </c>
      <c r="V5458" s="4" t="str">
        <f>INDEX(Regional_Lookup!$B$2:$B$5,MATCH('Sample - Superstore'!M5458,Regional_Lookup!$A$2:$A$5,0))</f>
        <v>James Chen</v>
      </c>
      <c r="W5458" s="4">
        <f>INDEX(Regional_Lookup!$C$2:$C$5, MATCH('Sample - Superstore'!M5458,Regional_Lookup!$A$2:$A$5, 0))</f>
        <v>0.18</v>
      </c>
      <c r="X5458" s="4">
        <f>U5458/R5458</f>
        <v>0.48999999999999994</v>
      </c>
      <c r="Y5458" s="4" t="str">
        <f>IF(X5458&gt;=W5458, "Yes", "No")</f>
        <v>Yes</v>
      </c>
      <c r="Z5458" s="4">
        <f>D5458-C5458</f>
        <v>4</v>
      </c>
      <c r="AA5458" s="4" t="str" cm="1">
        <f t="array" ref="AA5458">_xlfn.IFS(Z5458&lt;=2,"Fast",Z5458&gt;5, "Slow", AND(Z5458&gt;=3,Z5458&lt;=5),"Standard")</f>
        <v>Standard</v>
      </c>
    </row>
    <row r="5459" spans="1:27" x14ac:dyDescent="0.2">
      <c r="A5459" s="4">
        <v>5458</v>
      </c>
      <c r="B5459" s="4" t="s">
        <v>7595</v>
      </c>
      <c r="C5459" s="5">
        <v>43098</v>
      </c>
      <c r="D5459" s="5">
        <v>43102</v>
      </c>
      <c r="E5459" s="4" t="s">
        <v>29</v>
      </c>
      <c r="F5459" s="4" t="s">
        <v>4096</v>
      </c>
      <c r="G5459" s="4" t="s">
        <v>4095</v>
      </c>
      <c r="H5459" s="4" t="s">
        <v>18</v>
      </c>
      <c r="I5459" s="4" t="s">
        <v>17</v>
      </c>
      <c r="J5459" s="4" t="s">
        <v>2246</v>
      </c>
      <c r="K5459" s="4" t="s">
        <v>233</v>
      </c>
      <c r="L5459" s="4">
        <v>98026</v>
      </c>
      <c r="M5459" s="4" t="s">
        <v>9</v>
      </c>
      <c r="N5459" s="4" t="s">
        <v>7539</v>
      </c>
      <c r="O5459" s="4" t="s">
        <v>37</v>
      </c>
      <c r="P5459" s="4" t="s">
        <v>36</v>
      </c>
      <c r="Q5459" s="4" t="s">
        <v>7538</v>
      </c>
      <c r="R5459" s="4">
        <v>68.459999999999994</v>
      </c>
      <c r="S5459" s="4">
        <v>2</v>
      </c>
      <c r="T5459" s="4">
        <v>0</v>
      </c>
      <c r="U5459" s="4">
        <v>20.538</v>
      </c>
      <c r="V5459" s="4" t="str">
        <f>INDEX(Regional_Lookup!$B$2:$B$5,MATCH('Sample - Superstore'!M5459,Regional_Lookup!$A$2:$A$5,0))</f>
        <v>James Chen</v>
      </c>
      <c r="W5459" s="4">
        <f>INDEX(Regional_Lookup!$C$2:$C$5, MATCH('Sample - Superstore'!M5459,Regional_Lookup!$A$2:$A$5, 0))</f>
        <v>0.18</v>
      </c>
      <c r="X5459" s="4">
        <f>U5459/R5459</f>
        <v>0.30000000000000004</v>
      </c>
      <c r="Y5459" s="4" t="str">
        <f>IF(X5459&gt;=W5459, "Yes", "No")</f>
        <v>Yes</v>
      </c>
      <c r="Z5459" s="4">
        <f>D5459-C5459</f>
        <v>4</v>
      </c>
      <c r="AA5459" s="4" t="str" cm="1">
        <f t="array" ref="AA5459">_xlfn.IFS(Z5459&lt;=2,"Fast",Z5459&gt;5, "Slow", AND(Z5459&gt;=3,Z5459&lt;=5),"Standard")</f>
        <v>Standard</v>
      </c>
    </row>
    <row r="5460" spans="1:27" x14ac:dyDescent="0.2">
      <c r="A5460" s="4">
        <v>5459</v>
      </c>
      <c r="B5460" s="4" t="s">
        <v>7594</v>
      </c>
      <c r="C5460" s="5">
        <v>42982</v>
      </c>
      <c r="D5460" s="5">
        <v>42984</v>
      </c>
      <c r="E5460" s="4" t="s">
        <v>21</v>
      </c>
      <c r="F5460" s="4" t="s">
        <v>2418</v>
      </c>
      <c r="G5460" s="4" t="s">
        <v>2417</v>
      </c>
      <c r="H5460" s="4" t="s">
        <v>18</v>
      </c>
      <c r="I5460" s="4" t="s">
        <v>17</v>
      </c>
      <c r="J5460" s="4" t="s">
        <v>248</v>
      </c>
      <c r="K5460" s="4" t="s">
        <v>15</v>
      </c>
      <c r="L5460" s="4">
        <v>94122</v>
      </c>
      <c r="M5460" s="4" t="s">
        <v>9</v>
      </c>
      <c r="N5460" s="4" t="s">
        <v>2336</v>
      </c>
      <c r="O5460" s="4" t="s">
        <v>13</v>
      </c>
      <c r="P5460" s="4" t="s">
        <v>100</v>
      </c>
      <c r="Q5460" s="4" t="s">
        <v>2335</v>
      </c>
      <c r="R5460" s="4">
        <v>13.343999999999999</v>
      </c>
      <c r="S5460" s="4">
        <v>6</v>
      </c>
      <c r="T5460" s="4">
        <v>0.2</v>
      </c>
      <c r="U5460" s="4">
        <v>4.3368000000000002</v>
      </c>
      <c r="V5460" s="4" t="str">
        <f>INDEX(Regional_Lookup!$B$2:$B$5,MATCH('Sample - Superstore'!M5460,Regional_Lookup!$A$2:$A$5,0))</f>
        <v>James Chen</v>
      </c>
      <c r="W5460" s="4">
        <f>INDEX(Regional_Lookup!$C$2:$C$5, MATCH('Sample - Superstore'!M5460,Regional_Lookup!$A$2:$A$5, 0))</f>
        <v>0.18</v>
      </c>
      <c r="X5460" s="4">
        <f>U5460/R5460</f>
        <v>0.32500000000000001</v>
      </c>
      <c r="Y5460" s="4" t="str">
        <f>IF(X5460&gt;=W5460, "Yes", "No")</f>
        <v>Yes</v>
      </c>
      <c r="Z5460" s="4">
        <f>D5460-C5460</f>
        <v>2</v>
      </c>
      <c r="AA5460" s="4" t="str" cm="1">
        <f t="array" ref="AA5460">_xlfn.IFS(Z5460&lt;=2,"Fast",Z5460&gt;5, "Slow", AND(Z5460&gt;=3,Z5460&lt;=5),"Standard")</f>
        <v>Fast</v>
      </c>
    </row>
    <row r="5461" spans="1:27" x14ac:dyDescent="0.2">
      <c r="A5461" s="4">
        <v>5460</v>
      </c>
      <c r="B5461" s="4" t="s">
        <v>7594</v>
      </c>
      <c r="C5461" s="5">
        <v>42982</v>
      </c>
      <c r="D5461" s="5">
        <v>42984</v>
      </c>
      <c r="E5461" s="4" t="s">
        <v>21</v>
      </c>
      <c r="F5461" s="4" t="s">
        <v>2418</v>
      </c>
      <c r="G5461" s="4" t="s">
        <v>2417</v>
      </c>
      <c r="H5461" s="4" t="s">
        <v>18</v>
      </c>
      <c r="I5461" s="4" t="s">
        <v>17</v>
      </c>
      <c r="J5461" s="4" t="s">
        <v>248</v>
      </c>
      <c r="K5461" s="4" t="s">
        <v>15</v>
      </c>
      <c r="L5461" s="4">
        <v>94122</v>
      </c>
      <c r="M5461" s="4" t="s">
        <v>9</v>
      </c>
      <c r="N5461" s="4" t="s">
        <v>6442</v>
      </c>
      <c r="O5461" s="4" t="s">
        <v>37</v>
      </c>
      <c r="P5461" s="4" t="s">
        <v>92</v>
      </c>
      <c r="Q5461" s="4" t="s">
        <v>6441</v>
      </c>
      <c r="R5461" s="4">
        <v>1478.2719999999999</v>
      </c>
      <c r="S5461" s="4">
        <v>8</v>
      </c>
      <c r="T5461" s="4">
        <v>0.2</v>
      </c>
      <c r="U5461" s="4">
        <v>92.391999999999996</v>
      </c>
      <c r="V5461" s="4" t="str">
        <f>INDEX(Regional_Lookup!$B$2:$B$5,MATCH('Sample - Superstore'!M5461,Regional_Lookup!$A$2:$A$5,0))</f>
        <v>James Chen</v>
      </c>
      <c r="W5461" s="4">
        <f>INDEX(Regional_Lookup!$C$2:$C$5, MATCH('Sample - Superstore'!M5461,Regional_Lookup!$A$2:$A$5, 0))</f>
        <v>0.18</v>
      </c>
      <c r="X5461" s="4">
        <f>U5461/R5461</f>
        <v>6.25E-2</v>
      </c>
      <c r="Y5461" s="4" t="str">
        <f>IF(X5461&gt;=W5461, "Yes", "No")</f>
        <v>No</v>
      </c>
      <c r="Z5461" s="4">
        <f>D5461-C5461</f>
        <v>2</v>
      </c>
      <c r="AA5461" s="4" t="str" cm="1">
        <f t="array" ref="AA5461">_xlfn.IFS(Z5461&lt;=2,"Fast",Z5461&gt;5, "Slow", AND(Z5461&gt;=3,Z5461&lt;=5),"Standard")</f>
        <v>Fast</v>
      </c>
    </row>
    <row r="5462" spans="1:27" x14ac:dyDescent="0.2">
      <c r="A5462" s="4">
        <v>5461</v>
      </c>
      <c r="B5462" s="4" t="s">
        <v>7593</v>
      </c>
      <c r="C5462" s="5">
        <v>41719</v>
      </c>
      <c r="D5462" s="5">
        <v>41723</v>
      </c>
      <c r="E5462" s="4" t="s">
        <v>29</v>
      </c>
      <c r="F5462" s="4" t="s">
        <v>3773</v>
      </c>
      <c r="G5462" s="4" t="s">
        <v>3772</v>
      </c>
      <c r="H5462" s="4" t="s">
        <v>50</v>
      </c>
      <c r="I5462" s="4" t="s">
        <v>17</v>
      </c>
      <c r="J5462" s="4" t="s">
        <v>5422</v>
      </c>
      <c r="K5462" s="4" t="s">
        <v>636</v>
      </c>
      <c r="L5462" s="4">
        <v>28806</v>
      </c>
      <c r="M5462" s="4" t="s">
        <v>7</v>
      </c>
      <c r="N5462" s="4" t="s">
        <v>4639</v>
      </c>
      <c r="O5462" s="4" t="s">
        <v>13</v>
      </c>
      <c r="P5462" s="4" t="s">
        <v>231</v>
      </c>
      <c r="Q5462" s="4" t="s">
        <v>4638</v>
      </c>
      <c r="R5462" s="4">
        <v>16.271999999999998</v>
      </c>
      <c r="S5462" s="4">
        <v>1</v>
      </c>
      <c r="T5462" s="4">
        <v>0.2</v>
      </c>
      <c r="U5462" s="4">
        <v>-3.8645999999999998</v>
      </c>
      <c r="V5462" s="4" t="str">
        <f>INDEX(Regional_Lookup!$B$2:$B$5,MATCH('Sample - Superstore'!M5462,Regional_Lookup!$A$2:$A$5,0))</f>
        <v>Maria Santos</v>
      </c>
      <c r="W5462" s="4">
        <f>INDEX(Regional_Lookup!$C$2:$C$5, MATCH('Sample - Superstore'!M5462,Regional_Lookup!$A$2:$A$5, 0))</f>
        <v>0.15</v>
      </c>
      <c r="X5462" s="4">
        <f>U5462/R5462</f>
        <v>-0.23750000000000002</v>
      </c>
      <c r="Y5462" s="4" t="str">
        <f>IF(X5462&gt;=W5462, "Yes", "No")</f>
        <v>No</v>
      </c>
      <c r="Z5462" s="4">
        <f>D5462-C5462</f>
        <v>4</v>
      </c>
      <c r="AA5462" s="4" t="str" cm="1">
        <f t="array" ref="AA5462">_xlfn.IFS(Z5462&lt;=2,"Fast",Z5462&gt;5, "Slow", AND(Z5462&gt;=3,Z5462&lt;=5),"Standard")</f>
        <v>Standard</v>
      </c>
    </row>
    <row r="5463" spans="1:27" x14ac:dyDescent="0.2">
      <c r="A5463" s="4">
        <v>5462</v>
      </c>
      <c r="B5463" s="4" t="s">
        <v>7592</v>
      </c>
      <c r="C5463" s="5">
        <v>43006</v>
      </c>
      <c r="D5463" s="5">
        <v>43012</v>
      </c>
      <c r="E5463" s="4" t="s">
        <v>29</v>
      </c>
      <c r="F5463" s="4" t="s">
        <v>4579</v>
      </c>
      <c r="G5463" s="4" t="s">
        <v>4578</v>
      </c>
      <c r="H5463" s="4" t="s">
        <v>18</v>
      </c>
      <c r="I5463" s="4" t="s">
        <v>17</v>
      </c>
      <c r="J5463" s="4" t="s">
        <v>59</v>
      </c>
      <c r="K5463" s="4" t="s">
        <v>15</v>
      </c>
      <c r="L5463" s="4">
        <v>90032</v>
      </c>
      <c r="M5463" s="4" t="s">
        <v>9</v>
      </c>
      <c r="N5463" s="4" t="s">
        <v>627</v>
      </c>
      <c r="O5463" s="4" t="s">
        <v>37</v>
      </c>
      <c r="P5463" s="4" t="s">
        <v>36</v>
      </c>
      <c r="Q5463" s="4" t="s">
        <v>626</v>
      </c>
      <c r="R5463" s="4">
        <v>9.24</v>
      </c>
      <c r="S5463" s="4">
        <v>3</v>
      </c>
      <c r="T5463" s="4">
        <v>0</v>
      </c>
      <c r="U5463" s="4">
        <v>4.4352</v>
      </c>
      <c r="V5463" s="4" t="str">
        <f>INDEX(Regional_Lookup!$B$2:$B$5,MATCH('Sample - Superstore'!M5463,Regional_Lookup!$A$2:$A$5,0))</f>
        <v>James Chen</v>
      </c>
      <c r="W5463" s="4">
        <f>INDEX(Regional_Lookup!$C$2:$C$5, MATCH('Sample - Superstore'!M5463,Regional_Lookup!$A$2:$A$5, 0))</f>
        <v>0.18</v>
      </c>
      <c r="X5463" s="4">
        <f>U5463/R5463</f>
        <v>0.48</v>
      </c>
      <c r="Y5463" s="4" t="str">
        <f>IF(X5463&gt;=W5463, "Yes", "No")</f>
        <v>Yes</v>
      </c>
      <c r="Z5463" s="4">
        <f>D5463-C5463</f>
        <v>6</v>
      </c>
      <c r="AA5463" s="4" t="str" cm="1">
        <f t="array" ref="AA5463">_xlfn.IFS(Z5463&lt;=2,"Fast",Z5463&gt;5, "Slow", AND(Z5463&gt;=3,Z5463&lt;=5),"Standard")</f>
        <v>Slow</v>
      </c>
    </row>
    <row r="5464" spans="1:27" x14ac:dyDescent="0.2">
      <c r="A5464" s="4">
        <v>5463</v>
      </c>
      <c r="B5464" s="4" t="s">
        <v>7591</v>
      </c>
      <c r="C5464" s="5">
        <v>41658</v>
      </c>
      <c r="D5464" s="5">
        <v>41659</v>
      </c>
      <c r="E5464" s="4" t="s">
        <v>89</v>
      </c>
      <c r="F5464" s="4" t="s">
        <v>1900</v>
      </c>
      <c r="G5464" s="4" t="s">
        <v>1899</v>
      </c>
      <c r="H5464" s="4" t="s">
        <v>18</v>
      </c>
      <c r="I5464" s="4" t="s">
        <v>17</v>
      </c>
      <c r="J5464" s="4" t="s">
        <v>6078</v>
      </c>
      <c r="K5464" s="4" t="s">
        <v>181</v>
      </c>
      <c r="L5464" s="4">
        <v>85254</v>
      </c>
      <c r="M5464" s="4" t="s">
        <v>9</v>
      </c>
      <c r="N5464" s="4" t="s">
        <v>2178</v>
      </c>
      <c r="O5464" s="4" t="s">
        <v>13</v>
      </c>
      <c r="P5464" s="4" t="s">
        <v>100</v>
      </c>
      <c r="Q5464" s="4" t="s">
        <v>2177</v>
      </c>
      <c r="R5464" s="4">
        <v>32.340000000000003</v>
      </c>
      <c r="S5464" s="4">
        <v>10</v>
      </c>
      <c r="T5464" s="4">
        <v>0.7</v>
      </c>
      <c r="U5464" s="4">
        <v>-23.716000000000001</v>
      </c>
      <c r="V5464" s="4" t="str">
        <f>INDEX(Regional_Lookup!$B$2:$B$5,MATCH('Sample - Superstore'!M5464,Regional_Lookup!$A$2:$A$5,0))</f>
        <v>James Chen</v>
      </c>
      <c r="W5464" s="4">
        <f>INDEX(Regional_Lookup!$C$2:$C$5, MATCH('Sample - Superstore'!M5464,Regional_Lookup!$A$2:$A$5, 0))</f>
        <v>0.18</v>
      </c>
      <c r="X5464" s="4">
        <f>U5464/R5464</f>
        <v>-0.73333333333333328</v>
      </c>
      <c r="Y5464" s="4" t="str">
        <f>IF(X5464&gt;=W5464, "Yes", "No")</f>
        <v>No</v>
      </c>
      <c r="Z5464" s="4">
        <f>D5464-C5464</f>
        <v>1</v>
      </c>
      <c r="AA5464" s="4" t="str" cm="1">
        <f t="array" ref="AA5464">_xlfn.IFS(Z5464&lt;=2,"Fast",Z5464&gt;5, "Slow", AND(Z5464&gt;=3,Z5464&lt;=5),"Standard")</f>
        <v>Fast</v>
      </c>
    </row>
    <row r="5465" spans="1:27" x14ac:dyDescent="0.2">
      <c r="A5465" s="4">
        <v>5464</v>
      </c>
      <c r="B5465" s="4" t="s">
        <v>7591</v>
      </c>
      <c r="C5465" s="5">
        <v>41658</v>
      </c>
      <c r="D5465" s="5">
        <v>41659</v>
      </c>
      <c r="E5465" s="4" t="s">
        <v>89</v>
      </c>
      <c r="F5465" s="4" t="s">
        <v>1900</v>
      </c>
      <c r="G5465" s="4" t="s">
        <v>1899</v>
      </c>
      <c r="H5465" s="4" t="s">
        <v>18</v>
      </c>
      <c r="I5465" s="4" t="s">
        <v>17</v>
      </c>
      <c r="J5465" s="4" t="s">
        <v>6078</v>
      </c>
      <c r="K5465" s="4" t="s">
        <v>181</v>
      </c>
      <c r="L5465" s="4">
        <v>85254</v>
      </c>
      <c r="M5465" s="4" t="s">
        <v>9</v>
      </c>
      <c r="N5465" s="4" t="s">
        <v>3413</v>
      </c>
      <c r="O5465" s="4" t="s">
        <v>13</v>
      </c>
      <c r="P5465" s="4" t="s">
        <v>24</v>
      </c>
      <c r="Q5465" s="4" t="s">
        <v>3412</v>
      </c>
      <c r="R5465" s="4">
        <v>56.064</v>
      </c>
      <c r="S5465" s="4">
        <v>4</v>
      </c>
      <c r="T5465" s="4">
        <v>0.2</v>
      </c>
      <c r="U5465" s="4">
        <v>19.622399999999999</v>
      </c>
      <c r="V5465" s="4" t="str">
        <f>INDEX(Regional_Lookup!$B$2:$B$5,MATCH('Sample - Superstore'!M5465,Regional_Lookup!$A$2:$A$5,0))</f>
        <v>James Chen</v>
      </c>
      <c r="W5465" s="4">
        <f>INDEX(Regional_Lookup!$C$2:$C$5, MATCH('Sample - Superstore'!M5465,Regional_Lookup!$A$2:$A$5, 0))</f>
        <v>0.18</v>
      </c>
      <c r="X5465" s="4">
        <f>U5465/R5465</f>
        <v>0.35</v>
      </c>
      <c r="Y5465" s="4" t="str">
        <f>IF(X5465&gt;=W5465, "Yes", "No")</f>
        <v>Yes</v>
      </c>
      <c r="Z5465" s="4">
        <f>D5465-C5465</f>
        <v>1</v>
      </c>
      <c r="AA5465" s="4" t="str" cm="1">
        <f t="array" ref="AA5465">_xlfn.IFS(Z5465&lt;=2,"Fast",Z5465&gt;5, "Slow", AND(Z5465&gt;=3,Z5465&lt;=5),"Standard")</f>
        <v>Fast</v>
      </c>
    </row>
    <row r="5466" spans="1:27" x14ac:dyDescent="0.2">
      <c r="A5466" s="4">
        <v>5465</v>
      </c>
      <c r="B5466" s="4" t="s">
        <v>7591</v>
      </c>
      <c r="C5466" s="5">
        <v>41658</v>
      </c>
      <c r="D5466" s="5">
        <v>41659</v>
      </c>
      <c r="E5466" s="4" t="s">
        <v>89</v>
      </c>
      <c r="F5466" s="4" t="s">
        <v>1900</v>
      </c>
      <c r="G5466" s="4" t="s">
        <v>1899</v>
      </c>
      <c r="H5466" s="4" t="s">
        <v>18</v>
      </c>
      <c r="I5466" s="4" t="s">
        <v>17</v>
      </c>
      <c r="J5466" s="4" t="s">
        <v>6078</v>
      </c>
      <c r="K5466" s="4" t="s">
        <v>181</v>
      </c>
      <c r="L5466" s="4">
        <v>85254</v>
      </c>
      <c r="M5466" s="4" t="s">
        <v>9</v>
      </c>
      <c r="N5466" s="4" t="s">
        <v>4577</v>
      </c>
      <c r="O5466" s="4" t="s">
        <v>13</v>
      </c>
      <c r="P5466" s="4" t="s">
        <v>121</v>
      </c>
      <c r="Q5466" s="4" t="s">
        <v>4576</v>
      </c>
      <c r="R5466" s="4">
        <v>108.72</v>
      </c>
      <c r="S5466" s="4">
        <v>5</v>
      </c>
      <c r="T5466" s="4">
        <v>0.2</v>
      </c>
      <c r="U5466" s="4">
        <v>36.692999999999998</v>
      </c>
      <c r="V5466" s="4" t="str">
        <f>INDEX(Regional_Lookup!$B$2:$B$5,MATCH('Sample - Superstore'!M5466,Regional_Lookup!$A$2:$A$5,0))</f>
        <v>James Chen</v>
      </c>
      <c r="W5466" s="4">
        <f>INDEX(Regional_Lookup!$C$2:$C$5, MATCH('Sample - Superstore'!M5466,Regional_Lookup!$A$2:$A$5, 0))</f>
        <v>0.18</v>
      </c>
      <c r="X5466" s="4">
        <f>U5466/R5466</f>
        <v>0.33749999999999997</v>
      </c>
      <c r="Y5466" s="4" t="str">
        <f>IF(X5466&gt;=W5466, "Yes", "No")</f>
        <v>Yes</v>
      </c>
      <c r="Z5466" s="4">
        <f>D5466-C5466</f>
        <v>1</v>
      </c>
      <c r="AA5466" s="4" t="str" cm="1">
        <f t="array" ref="AA5466">_xlfn.IFS(Z5466&lt;=2,"Fast",Z5466&gt;5, "Slow", AND(Z5466&gt;=3,Z5466&lt;=5),"Standard")</f>
        <v>Fast</v>
      </c>
    </row>
    <row r="5467" spans="1:27" x14ac:dyDescent="0.2">
      <c r="A5467" s="4">
        <v>5466</v>
      </c>
      <c r="B5467" s="4" t="s">
        <v>7591</v>
      </c>
      <c r="C5467" s="5">
        <v>41658</v>
      </c>
      <c r="D5467" s="5">
        <v>41659</v>
      </c>
      <c r="E5467" s="4" t="s">
        <v>89</v>
      </c>
      <c r="F5467" s="4" t="s">
        <v>1900</v>
      </c>
      <c r="G5467" s="4" t="s">
        <v>1899</v>
      </c>
      <c r="H5467" s="4" t="s">
        <v>18</v>
      </c>
      <c r="I5467" s="4" t="s">
        <v>17</v>
      </c>
      <c r="J5467" s="4" t="s">
        <v>6078</v>
      </c>
      <c r="K5467" s="4" t="s">
        <v>181</v>
      </c>
      <c r="L5467" s="4">
        <v>85254</v>
      </c>
      <c r="M5467" s="4" t="s">
        <v>9</v>
      </c>
      <c r="N5467" s="4" t="s">
        <v>4220</v>
      </c>
      <c r="O5467" s="4" t="s">
        <v>37</v>
      </c>
      <c r="P5467" s="4" t="s">
        <v>165</v>
      </c>
      <c r="Q5467" s="4" t="s">
        <v>4219</v>
      </c>
      <c r="R5467" s="4">
        <v>181.47</v>
      </c>
      <c r="S5467" s="4">
        <v>5</v>
      </c>
      <c r="T5467" s="4">
        <v>0.7</v>
      </c>
      <c r="U5467" s="4">
        <v>-320.59699999999998</v>
      </c>
      <c r="V5467" s="4" t="str">
        <f>INDEX(Regional_Lookup!$B$2:$B$5,MATCH('Sample - Superstore'!M5467,Regional_Lookup!$A$2:$A$5,0))</f>
        <v>James Chen</v>
      </c>
      <c r="W5467" s="4">
        <f>INDEX(Regional_Lookup!$C$2:$C$5, MATCH('Sample - Superstore'!M5467,Regional_Lookup!$A$2:$A$5, 0))</f>
        <v>0.18</v>
      </c>
      <c r="X5467" s="4">
        <f>U5467/R5467</f>
        <v>-1.7666666666666666</v>
      </c>
      <c r="Y5467" s="4" t="str">
        <f>IF(X5467&gt;=W5467, "Yes", "No")</f>
        <v>No</v>
      </c>
      <c r="Z5467" s="4">
        <f>D5467-C5467</f>
        <v>1</v>
      </c>
      <c r="AA5467" s="4" t="str" cm="1">
        <f t="array" ref="AA5467">_xlfn.IFS(Z5467&lt;=2,"Fast",Z5467&gt;5, "Slow", AND(Z5467&gt;=3,Z5467&lt;=5),"Standard")</f>
        <v>Fast</v>
      </c>
    </row>
    <row r="5468" spans="1:27" x14ac:dyDescent="0.2">
      <c r="A5468" s="4">
        <v>5467</v>
      </c>
      <c r="B5468" s="4" t="s">
        <v>7590</v>
      </c>
      <c r="C5468" s="5">
        <v>41684</v>
      </c>
      <c r="D5468" s="5">
        <v>41689</v>
      </c>
      <c r="E5468" s="4" t="s">
        <v>21</v>
      </c>
      <c r="F5468" s="4" t="s">
        <v>4015</v>
      </c>
      <c r="G5468" s="4" t="s">
        <v>4014</v>
      </c>
      <c r="H5468" s="4" t="s">
        <v>18</v>
      </c>
      <c r="I5468" s="4" t="s">
        <v>17</v>
      </c>
      <c r="J5468" s="4" t="s">
        <v>124</v>
      </c>
      <c r="K5468" s="4" t="s">
        <v>123</v>
      </c>
      <c r="L5468" s="4">
        <v>77095</v>
      </c>
      <c r="M5468" s="4" t="s">
        <v>3</v>
      </c>
      <c r="N5468" s="4" t="s">
        <v>7589</v>
      </c>
      <c r="O5468" s="4" t="s">
        <v>13</v>
      </c>
      <c r="P5468" s="4" t="s">
        <v>24</v>
      </c>
      <c r="Q5468" s="4" t="s">
        <v>7588</v>
      </c>
      <c r="R5468" s="4">
        <v>16.175999999999998</v>
      </c>
      <c r="S5468" s="4">
        <v>3</v>
      </c>
      <c r="T5468" s="4">
        <v>0.2</v>
      </c>
      <c r="U5468" s="4">
        <v>6.0659999999999998</v>
      </c>
      <c r="V5468" s="4" t="str">
        <f>INDEX(Regional_Lookup!$B$2:$B$5,MATCH('Sample - Superstore'!M5468,Regional_Lookup!$A$2:$A$5,0))</f>
        <v>David Johnson</v>
      </c>
      <c r="W5468" s="4">
        <f>INDEX(Regional_Lookup!$C$2:$C$5, MATCH('Sample - Superstore'!M5468,Regional_Lookup!$A$2:$A$5, 0))</f>
        <v>0.14000000000000001</v>
      </c>
      <c r="X5468" s="4">
        <f>U5468/R5468</f>
        <v>0.375</v>
      </c>
      <c r="Y5468" s="4" t="str">
        <f>IF(X5468&gt;=W5468, "Yes", "No")</f>
        <v>Yes</v>
      </c>
      <c r="Z5468" s="4">
        <f>D5468-C5468</f>
        <v>5</v>
      </c>
      <c r="AA5468" s="4" t="str" cm="1">
        <f t="array" ref="AA5468">_xlfn.IFS(Z5468&lt;=2,"Fast",Z5468&gt;5, "Slow", AND(Z5468&gt;=3,Z5468&lt;=5),"Standard")</f>
        <v>Standard</v>
      </c>
    </row>
    <row r="5469" spans="1:27" x14ac:dyDescent="0.2">
      <c r="A5469" s="4">
        <v>5468</v>
      </c>
      <c r="B5469" s="4" t="s">
        <v>7587</v>
      </c>
      <c r="C5469" s="5">
        <v>42530</v>
      </c>
      <c r="D5469" s="5">
        <v>42535</v>
      </c>
      <c r="E5469" s="4" t="s">
        <v>29</v>
      </c>
      <c r="F5469" s="4" t="s">
        <v>5513</v>
      </c>
      <c r="G5469" s="4" t="s">
        <v>5512</v>
      </c>
      <c r="H5469" s="4" t="s">
        <v>18</v>
      </c>
      <c r="I5469" s="4" t="s">
        <v>17</v>
      </c>
      <c r="J5469" s="4" t="s">
        <v>248</v>
      </c>
      <c r="K5469" s="4" t="s">
        <v>15</v>
      </c>
      <c r="L5469" s="4">
        <v>94109</v>
      </c>
      <c r="M5469" s="4" t="s">
        <v>9</v>
      </c>
      <c r="N5469" s="4" t="s">
        <v>7586</v>
      </c>
      <c r="O5469" s="4" t="s">
        <v>37</v>
      </c>
      <c r="P5469" s="4" t="s">
        <v>221</v>
      </c>
      <c r="Q5469" s="4" t="s">
        <v>7585</v>
      </c>
      <c r="R5469" s="4">
        <v>122.352</v>
      </c>
      <c r="S5469" s="4">
        <v>3</v>
      </c>
      <c r="T5469" s="4">
        <v>0.2</v>
      </c>
      <c r="U5469" s="4">
        <v>13.7646</v>
      </c>
      <c r="V5469" s="4" t="str">
        <f>INDEX(Regional_Lookup!$B$2:$B$5,MATCH('Sample - Superstore'!M5469,Regional_Lookup!$A$2:$A$5,0))</f>
        <v>James Chen</v>
      </c>
      <c r="W5469" s="4">
        <f>INDEX(Regional_Lookup!$C$2:$C$5, MATCH('Sample - Superstore'!M5469,Regional_Lookup!$A$2:$A$5, 0))</f>
        <v>0.18</v>
      </c>
      <c r="X5469" s="4">
        <f>U5469/R5469</f>
        <v>0.11249999999999999</v>
      </c>
      <c r="Y5469" s="4" t="str">
        <f>IF(X5469&gt;=W5469, "Yes", "No")</f>
        <v>No</v>
      </c>
      <c r="Z5469" s="4">
        <f>D5469-C5469</f>
        <v>5</v>
      </c>
      <c r="AA5469" s="4" t="str" cm="1">
        <f t="array" ref="AA5469">_xlfn.IFS(Z5469&lt;=2,"Fast",Z5469&gt;5, "Slow", AND(Z5469&gt;=3,Z5469&lt;=5),"Standard")</f>
        <v>Standard</v>
      </c>
    </row>
    <row r="5470" spans="1:27" x14ac:dyDescent="0.2">
      <c r="A5470" s="4">
        <v>5469</v>
      </c>
      <c r="B5470" s="4" t="s">
        <v>7584</v>
      </c>
      <c r="C5470" s="5">
        <v>41908</v>
      </c>
      <c r="D5470" s="5">
        <v>41909</v>
      </c>
      <c r="E5470" s="4" t="s">
        <v>89</v>
      </c>
      <c r="F5470" s="4" t="s">
        <v>3498</v>
      </c>
      <c r="G5470" s="4" t="s">
        <v>3497</v>
      </c>
      <c r="H5470" s="4" t="s">
        <v>102</v>
      </c>
      <c r="I5470" s="4" t="s">
        <v>17</v>
      </c>
      <c r="J5470" s="4" t="s">
        <v>919</v>
      </c>
      <c r="K5470" s="4" t="s">
        <v>15</v>
      </c>
      <c r="L5470" s="4">
        <v>92105</v>
      </c>
      <c r="M5470" s="4" t="s">
        <v>9</v>
      </c>
      <c r="N5470" s="4" t="s">
        <v>3028</v>
      </c>
      <c r="O5470" s="4" t="s">
        <v>37</v>
      </c>
      <c r="P5470" s="4" t="s">
        <v>221</v>
      </c>
      <c r="Q5470" s="4" t="s">
        <v>3027</v>
      </c>
      <c r="R5470" s="4">
        <v>585.55200000000002</v>
      </c>
      <c r="S5470" s="4">
        <v>3</v>
      </c>
      <c r="T5470" s="4">
        <v>0.2</v>
      </c>
      <c r="U5470" s="4">
        <v>73.194000000000003</v>
      </c>
      <c r="V5470" s="4" t="str">
        <f>INDEX(Regional_Lookup!$B$2:$B$5,MATCH('Sample - Superstore'!M5470,Regional_Lookup!$A$2:$A$5,0))</f>
        <v>James Chen</v>
      </c>
      <c r="W5470" s="4">
        <f>INDEX(Regional_Lookup!$C$2:$C$5, MATCH('Sample - Superstore'!M5470,Regional_Lookup!$A$2:$A$5, 0))</f>
        <v>0.18</v>
      </c>
      <c r="X5470" s="4">
        <f>U5470/R5470</f>
        <v>0.125</v>
      </c>
      <c r="Y5470" s="4" t="str">
        <f>IF(X5470&gt;=W5470, "Yes", "No")</f>
        <v>No</v>
      </c>
      <c r="Z5470" s="4">
        <f>D5470-C5470</f>
        <v>1</v>
      </c>
      <c r="AA5470" s="4" t="str" cm="1">
        <f t="array" ref="AA5470">_xlfn.IFS(Z5470&lt;=2,"Fast",Z5470&gt;5, "Slow", AND(Z5470&gt;=3,Z5470&lt;=5),"Standard")</f>
        <v>Fast</v>
      </c>
    </row>
    <row r="5471" spans="1:27" x14ac:dyDescent="0.2">
      <c r="A5471" s="4">
        <v>5470</v>
      </c>
      <c r="B5471" s="4" t="s">
        <v>7584</v>
      </c>
      <c r="C5471" s="5">
        <v>41908</v>
      </c>
      <c r="D5471" s="5">
        <v>41909</v>
      </c>
      <c r="E5471" s="4" t="s">
        <v>89</v>
      </c>
      <c r="F5471" s="4" t="s">
        <v>3498</v>
      </c>
      <c r="G5471" s="4" t="s">
        <v>3497</v>
      </c>
      <c r="H5471" s="4" t="s">
        <v>102</v>
      </c>
      <c r="I5471" s="4" t="s">
        <v>17</v>
      </c>
      <c r="J5471" s="4" t="s">
        <v>919</v>
      </c>
      <c r="K5471" s="4" t="s">
        <v>15</v>
      </c>
      <c r="L5471" s="4">
        <v>92105</v>
      </c>
      <c r="M5471" s="4" t="s">
        <v>9</v>
      </c>
      <c r="N5471" s="4" t="s">
        <v>4485</v>
      </c>
      <c r="O5471" s="4" t="s">
        <v>13</v>
      </c>
      <c r="P5471" s="4" t="s">
        <v>24</v>
      </c>
      <c r="Q5471" s="4" t="s">
        <v>4484</v>
      </c>
      <c r="R5471" s="4">
        <v>19.440000000000001</v>
      </c>
      <c r="S5471" s="4">
        <v>3</v>
      </c>
      <c r="T5471" s="4">
        <v>0</v>
      </c>
      <c r="U5471" s="4">
        <v>9.3312000000000008</v>
      </c>
      <c r="V5471" s="4" t="str">
        <f>INDEX(Regional_Lookup!$B$2:$B$5,MATCH('Sample - Superstore'!M5471,Regional_Lookup!$A$2:$A$5,0))</f>
        <v>James Chen</v>
      </c>
      <c r="W5471" s="4">
        <f>INDEX(Regional_Lookup!$C$2:$C$5, MATCH('Sample - Superstore'!M5471,Regional_Lookup!$A$2:$A$5, 0))</f>
        <v>0.18</v>
      </c>
      <c r="X5471" s="4">
        <f>U5471/R5471</f>
        <v>0.48000000000000004</v>
      </c>
      <c r="Y5471" s="4" t="str">
        <f>IF(X5471&gt;=W5471, "Yes", "No")</f>
        <v>Yes</v>
      </c>
      <c r="Z5471" s="4">
        <f>D5471-C5471</f>
        <v>1</v>
      </c>
      <c r="AA5471" s="4" t="str" cm="1">
        <f t="array" ref="AA5471">_xlfn.IFS(Z5471&lt;=2,"Fast",Z5471&gt;5, "Slow", AND(Z5471&gt;=3,Z5471&lt;=5),"Standard")</f>
        <v>Fast</v>
      </c>
    </row>
    <row r="5472" spans="1:27" x14ac:dyDescent="0.2">
      <c r="A5472" s="4">
        <v>5471</v>
      </c>
      <c r="B5472" s="4" t="s">
        <v>7583</v>
      </c>
      <c r="C5472" s="5">
        <v>42520</v>
      </c>
      <c r="D5472" s="5">
        <v>42525</v>
      </c>
      <c r="E5472" s="4" t="s">
        <v>29</v>
      </c>
      <c r="F5472" s="4" t="s">
        <v>3890</v>
      </c>
      <c r="G5472" s="4" t="s">
        <v>3889</v>
      </c>
      <c r="H5472" s="4" t="s">
        <v>18</v>
      </c>
      <c r="I5472" s="4" t="s">
        <v>17</v>
      </c>
      <c r="J5472" s="4" t="s">
        <v>7582</v>
      </c>
      <c r="K5472" s="4" t="s">
        <v>85</v>
      </c>
      <c r="L5472" s="4">
        <v>45011</v>
      </c>
      <c r="M5472" s="4" t="s">
        <v>5</v>
      </c>
      <c r="N5472" s="4" t="s">
        <v>2072</v>
      </c>
      <c r="O5472" s="4" t="s">
        <v>13</v>
      </c>
      <c r="P5472" s="4" t="s">
        <v>12</v>
      </c>
      <c r="Q5472" s="4" t="s">
        <v>2071</v>
      </c>
      <c r="R5472" s="4">
        <v>123.92</v>
      </c>
      <c r="S5472" s="4">
        <v>5</v>
      </c>
      <c r="T5472" s="4">
        <v>0.2</v>
      </c>
      <c r="U5472" s="4">
        <v>9.2940000000000005</v>
      </c>
      <c r="V5472" s="4" t="str">
        <f>INDEX(Regional_Lookup!$B$2:$B$5,MATCH('Sample - Superstore'!M5472,Regional_Lookup!$A$2:$A$5,0))</f>
        <v>Sarah Miller</v>
      </c>
      <c r="W5472" s="4">
        <f>INDEX(Regional_Lookup!$C$2:$C$5, MATCH('Sample - Superstore'!M5472,Regional_Lookup!$A$2:$A$5, 0))</f>
        <v>0.16</v>
      </c>
      <c r="X5472" s="4">
        <f>U5472/R5472</f>
        <v>7.4999999999999997E-2</v>
      </c>
      <c r="Y5472" s="4" t="str">
        <f>IF(X5472&gt;=W5472, "Yes", "No")</f>
        <v>No</v>
      </c>
      <c r="Z5472" s="4">
        <f>D5472-C5472</f>
        <v>5</v>
      </c>
      <c r="AA5472" s="4" t="str" cm="1">
        <f t="array" ref="AA5472">_xlfn.IFS(Z5472&lt;=2,"Fast",Z5472&gt;5, "Slow", AND(Z5472&gt;=3,Z5472&lt;=5),"Standard")</f>
        <v>Standard</v>
      </c>
    </row>
    <row r="5473" spans="1:27" x14ac:dyDescent="0.2">
      <c r="A5473" s="4">
        <v>5472</v>
      </c>
      <c r="B5473" s="4" t="s">
        <v>7581</v>
      </c>
      <c r="C5473" s="5">
        <v>43088</v>
      </c>
      <c r="D5473" s="5">
        <v>43092</v>
      </c>
      <c r="E5473" s="4" t="s">
        <v>29</v>
      </c>
      <c r="F5473" s="4" t="s">
        <v>4011</v>
      </c>
      <c r="G5473" s="4" t="s">
        <v>4010</v>
      </c>
      <c r="H5473" s="4" t="s">
        <v>18</v>
      </c>
      <c r="I5473" s="4" t="s">
        <v>17</v>
      </c>
      <c r="J5473" s="4" t="s">
        <v>7580</v>
      </c>
      <c r="K5473" s="4" t="s">
        <v>394</v>
      </c>
      <c r="L5473" s="4">
        <v>80134</v>
      </c>
      <c r="M5473" s="4" t="s">
        <v>9</v>
      </c>
      <c r="N5473" s="4" t="s">
        <v>2416</v>
      </c>
      <c r="O5473" s="4" t="s">
        <v>37</v>
      </c>
      <c r="P5473" s="4" t="s">
        <v>36</v>
      </c>
      <c r="Q5473" s="4" t="s">
        <v>2415</v>
      </c>
      <c r="R5473" s="4">
        <v>13.36</v>
      </c>
      <c r="S5473" s="4">
        <v>5</v>
      </c>
      <c r="T5473" s="4">
        <v>0.2</v>
      </c>
      <c r="U5473" s="4">
        <v>4.008</v>
      </c>
      <c r="V5473" s="4" t="str">
        <f>INDEX(Regional_Lookup!$B$2:$B$5,MATCH('Sample - Superstore'!M5473,Regional_Lookup!$A$2:$A$5,0))</f>
        <v>James Chen</v>
      </c>
      <c r="W5473" s="4">
        <f>INDEX(Regional_Lookup!$C$2:$C$5, MATCH('Sample - Superstore'!M5473,Regional_Lookup!$A$2:$A$5, 0))</f>
        <v>0.18</v>
      </c>
      <c r="X5473" s="4">
        <f>U5473/R5473</f>
        <v>0.3</v>
      </c>
      <c r="Y5473" s="4" t="str">
        <f>IF(X5473&gt;=W5473, "Yes", "No")</f>
        <v>Yes</v>
      </c>
      <c r="Z5473" s="4">
        <f>D5473-C5473</f>
        <v>4</v>
      </c>
      <c r="AA5473" s="4" t="str" cm="1">
        <f t="array" ref="AA5473">_xlfn.IFS(Z5473&lt;=2,"Fast",Z5473&gt;5, "Slow", AND(Z5473&gt;=3,Z5473&lt;=5),"Standard")</f>
        <v>Standard</v>
      </c>
    </row>
    <row r="5474" spans="1:27" x14ac:dyDescent="0.2">
      <c r="A5474" s="4">
        <v>5473</v>
      </c>
      <c r="B5474" s="4" t="s">
        <v>7581</v>
      </c>
      <c r="C5474" s="5">
        <v>43088</v>
      </c>
      <c r="D5474" s="5">
        <v>43092</v>
      </c>
      <c r="E5474" s="4" t="s">
        <v>29</v>
      </c>
      <c r="F5474" s="4" t="s">
        <v>4011</v>
      </c>
      <c r="G5474" s="4" t="s">
        <v>4010</v>
      </c>
      <c r="H5474" s="4" t="s">
        <v>18</v>
      </c>
      <c r="I5474" s="4" t="s">
        <v>17</v>
      </c>
      <c r="J5474" s="4" t="s">
        <v>7580</v>
      </c>
      <c r="K5474" s="4" t="s">
        <v>394</v>
      </c>
      <c r="L5474" s="4">
        <v>80134</v>
      </c>
      <c r="M5474" s="4" t="s">
        <v>9</v>
      </c>
      <c r="N5474" s="4" t="s">
        <v>1543</v>
      </c>
      <c r="O5474" s="4" t="s">
        <v>13</v>
      </c>
      <c r="P5474" s="4" t="s">
        <v>231</v>
      </c>
      <c r="Q5474" s="4" t="s">
        <v>1542</v>
      </c>
      <c r="R5474" s="4">
        <v>78.256</v>
      </c>
      <c r="S5474" s="4">
        <v>2</v>
      </c>
      <c r="T5474" s="4">
        <v>0.2</v>
      </c>
      <c r="U5474" s="4">
        <v>-17.607600000000001</v>
      </c>
      <c r="V5474" s="4" t="str">
        <f>INDEX(Regional_Lookup!$B$2:$B$5,MATCH('Sample - Superstore'!M5474,Regional_Lookup!$A$2:$A$5,0))</f>
        <v>James Chen</v>
      </c>
      <c r="W5474" s="4">
        <f>INDEX(Regional_Lookup!$C$2:$C$5, MATCH('Sample - Superstore'!M5474,Regional_Lookup!$A$2:$A$5, 0))</f>
        <v>0.18</v>
      </c>
      <c r="X5474" s="4">
        <f>U5474/R5474</f>
        <v>-0.22500000000000001</v>
      </c>
      <c r="Y5474" s="4" t="str">
        <f>IF(X5474&gt;=W5474, "Yes", "No")</f>
        <v>No</v>
      </c>
      <c r="Z5474" s="4">
        <f>D5474-C5474</f>
        <v>4</v>
      </c>
      <c r="AA5474" s="4" t="str" cm="1">
        <f t="array" ref="AA5474">_xlfn.IFS(Z5474&lt;=2,"Fast",Z5474&gt;5, "Slow", AND(Z5474&gt;=3,Z5474&lt;=5),"Standard")</f>
        <v>Standard</v>
      </c>
    </row>
    <row r="5475" spans="1:27" x14ac:dyDescent="0.2">
      <c r="A5475" s="4">
        <v>5474</v>
      </c>
      <c r="B5475" s="4" t="s">
        <v>7581</v>
      </c>
      <c r="C5475" s="5">
        <v>43088</v>
      </c>
      <c r="D5475" s="5">
        <v>43092</v>
      </c>
      <c r="E5475" s="4" t="s">
        <v>29</v>
      </c>
      <c r="F5475" s="4" t="s">
        <v>4011</v>
      </c>
      <c r="G5475" s="4" t="s">
        <v>4010</v>
      </c>
      <c r="H5475" s="4" t="s">
        <v>18</v>
      </c>
      <c r="I5475" s="4" t="s">
        <v>17</v>
      </c>
      <c r="J5475" s="4" t="s">
        <v>7580</v>
      </c>
      <c r="K5475" s="4" t="s">
        <v>394</v>
      </c>
      <c r="L5475" s="4">
        <v>80134</v>
      </c>
      <c r="M5475" s="4" t="s">
        <v>9</v>
      </c>
      <c r="N5475" s="4" t="s">
        <v>3218</v>
      </c>
      <c r="O5475" s="4" t="s">
        <v>37</v>
      </c>
      <c r="P5475" s="4" t="s">
        <v>165</v>
      </c>
      <c r="Q5475" s="4" t="s">
        <v>3217</v>
      </c>
      <c r="R5475" s="4">
        <v>102.018</v>
      </c>
      <c r="S5475" s="4">
        <v>7</v>
      </c>
      <c r="T5475" s="4">
        <v>0.7</v>
      </c>
      <c r="U5475" s="4">
        <v>-183.63239999999999</v>
      </c>
      <c r="V5475" s="4" t="str">
        <f>INDEX(Regional_Lookup!$B$2:$B$5,MATCH('Sample - Superstore'!M5475,Regional_Lookup!$A$2:$A$5,0))</f>
        <v>James Chen</v>
      </c>
      <c r="W5475" s="4">
        <f>INDEX(Regional_Lookup!$C$2:$C$5, MATCH('Sample - Superstore'!M5475,Regional_Lookup!$A$2:$A$5, 0))</f>
        <v>0.18</v>
      </c>
      <c r="X5475" s="4">
        <f>U5475/R5475</f>
        <v>-1.7999999999999998</v>
      </c>
      <c r="Y5475" s="4" t="str">
        <f>IF(X5475&gt;=W5475, "Yes", "No")</f>
        <v>No</v>
      </c>
      <c r="Z5475" s="4">
        <f>D5475-C5475</f>
        <v>4</v>
      </c>
      <c r="AA5475" s="4" t="str" cm="1">
        <f t="array" ref="AA5475">_xlfn.IFS(Z5475&lt;=2,"Fast",Z5475&gt;5, "Slow", AND(Z5475&gt;=3,Z5475&lt;=5),"Standard")</f>
        <v>Standard</v>
      </c>
    </row>
    <row r="5476" spans="1:27" x14ac:dyDescent="0.2">
      <c r="A5476" s="4">
        <v>5475</v>
      </c>
      <c r="B5476" s="4" t="s">
        <v>7579</v>
      </c>
      <c r="C5476" s="5">
        <v>43095</v>
      </c>
      <c r="D5476" s="5">
        <v>43095</v>
      </c>
      <c r="E5476" s="4" t="s">
        <v>162</v>
      </c>
      <c r="F5476" s="4" t="s">
        <v>7578</v>
      </c>
      <c r="G5476" s="4" t="s">
        <v>7577</v>
      </c>
      <c r="H5476" s="4" t="s">
        <v>50</v>
      </c>
      <c r="I5476" s="4" t="s">
        <v>17</v>
      </c>
      <c r="J5476" s="4" t="s">
        <v>1514</v>
      </c>
      <c r="K5476" s="4" t="s">
        <v>935</v>
      </c>
      <c r="L5476" s="4">
        <v>68025</v>
      </c>
      <c r="M5476" s="4" t="s">
        <v>3</v>
      </c>
      <c r="N5476" s="4" t="s">
        <v>7576</v>
      </c>
      <c r="O5476" s="4" t="s">
        <v>13</v>
      </c>
      <c r="P5476" s="4" t="s">
        <v>231</v>
      </c>
      <c r="Q5476" s="4" t="s">
        <v>7575</v>
      </c>
      <c r="R5476" s="4">
        <v>750.68</v>
      </c>
      <c r="S5476" s="4">
        <v>2</v>
      </c>
      <c r="T5476" s="4">
        <v>0</v>
      </c>
      <c r="U5476" s="4">
        <v>37.533999999999999</v>
      </c>
      <c r="V5476" s="4" t="str">
        <f>INDEX(Regional_Lookup!$B$2:$B$5,MATCH('Sample - Superstore'!M5476,Regional_Lookup!$A$2:$A$5,0))</f>
        <v>David Johnson</v>
      </c>
      <c r="W5476" s="4">
        <f>INDEX(Regional_Lookup!$C$2:$C$5, MATCH('Sample - Superstore'!M5476,Regional_Lookup!$A$2:$A$5, 0))</f>
        <v>0.14000000000000001</v>
      </c>
      <c r="X5476" s="4">
        <f>U5476/R5476</f>
        <v>0.05</v>
      </c>
      <c r="Y5476" s="4" t="str">
        <f>IF(X5476&gt;=W5476, "Yes", "No")</f>
        <v>No</v>
      </c>
      <c r="Z5476" s="4">
        <f>D5476-C5476</f>
        <v>0</v>
      </c>
      <c r="AA5476" s="4" t="str" cm="1">
        <f t="array" ref="AA5476">_xlfn.IFS(Z5476&lt;=2,"Fast",Z5476&gt;5, "Slow", AND(Z5476&gt;=3,Z5476&lt;=5),"Standard")</f>
        <v>Fast</v>
      </c>
    </row>
    <row r="5477" spans="1:27" x14ac:dyDescent="0.2">
      <c r="A5477" s="4">
        <v>5476</v>
      </c>
      <c r="B5477" s="4" t="s">
        <v>7572</v>
      </c>
      <c r="C5477" s="5">
        <v>42901</v>
      </c>
      <c r="D5477" s="5">
        <v>42904</v>
      </c>
      <c r="E5477" s="4" t="s">
        <v>89</v>
      </c>
      <c r="F5477" s="4" t="s">
        <v>5074</v>
      </c>
      <c r="G5477" s="4" t="s">
        <v>5073</v>
      </c>
      <c r="H5477" s="4" t="s">
        <v>102</v>
      </c>
      <c r="I5477" s="4" t="s">
        <v>17</v>
      </c>
      <c r="J5477" s="4" t="s">
        <v>7571</v>
      </c>
      <c r="K5477" s="4" t="s">
        <v>1246</v>
      </c>
      <c r="L5477" s="4">
        <v>55369</v>
      </c>
      <c r="M5477" s="4" t="s">
        <v>3</v>
      </c>
      <c r="N5477" s="4" t="s">
        <v>7394</v>
      </c>
      <c r="O5477" s="4" t="s">
        <v>13</v>
      </c>
      <c r="P5477" s="4" t="s">
        <v>72</v>
      </c>
      <c r="Q5477" s="4" t="s">
        <v>7393</v>
      </c>
      <c r="R5477" s="4">
        <v>44.4</v>
      </c>
      <c r="S5477" s="4">
        <v>3</v>
      </c>
      <c r="T5477" s="4">
        <v>0</v>
      </c>
      <c r="U5477" s="4">
        <v>22.2</v>
      </c>
      <c r="V5477" s="4" t="str">
        <f>INDEX(Regional_Lookup!$B$2:$B$5,MATCH('Sample - Superstore'!M5477,Regional_Lookup!$A$2:$A$5,0))</f>
        <v>David Johnson</v>
      </c>
      <c r="W5477" s="4">
        <f>INDEX(Regional_Lookup!$C$2:$C$5, MATCH('Sample - Superstore'!M5477,Regional_Lookup!$A$2:$A$5, 0))</f>
        <v>0.14000000000000001</v>
      </c>
      <c r="X5477" s="4">
        <f>U5477/R5477</f>
        <v>0.5</v>
      </c>
      <c r="Y5477" s="4" t="str">
        <f>IF(X5477&gt;=W5477, "Yes", "No")</f>
        <v>Yes</v>
      </c>
      <c r="Z5477" s="4">
        <f>D5477-C5477</f>
        <v>3</v>
      </c>
      <c r="AA5477" s="4" t="str" cm="1">
        <f t="array" ref="AA5477">_xlfn.IFS(Z5477&lt;=2,"Fast",Z5477&gt;5, "Slow", AND(Z5477&gt;=3,Z5477&lt;=5),"Standard")</f>
        <v>Standard</v>
      </c>
    </row>
    <row r="5478" spans="1:27" x14ac:dyDescent="0.2">
      <c r="A5478" s="4">
        <v>5477</v>
      </c>
      <c r="B5478" s="4" t="s">
        <v>7572</v>
      </c>
      <c r="C5478" s="5">
        <v>42901</v>
      </c>
      <c r="D5478" s="5">
        <v>42904</v>
      </c>
      <c r="E5478" s="4" t="s">
        <v>89</v>
      </c>
      <c r="F5478" s="4" t="s">
        <v>5074</v>
      </c>
      <c r="G5478" s="4" t="s">
        <v>5073</v>
      </c>
      <c r="H5478" s="4" t="s">
        <v>102</v>
      </c>
      <c r="I5478" s="4" t="s">
        <v>17</v>
      </c>
      <c r="J5478" s="4" t="s">
        <v>7571</v>
      </c>
      <c r="K5478" s="4" t="s">
        <v>1246</v>
      </c>
      <c r="L5478" s="4">
        <v>55369</v>
      </c>
      <c r="M5478" s="4" t="s">
        <v>3</v>
      </c>
      <c r="N5478" s="4" t="s">
        <v>7574</v>
      </c>
      <c r="O5478" s="4" t="s">
        <v>13</v>
      </c>
      <c r="P5478" s="4" t="s">
        <v>231</v>
      </c>
      <c r="Q5478" s="4" t="s">
        <v>7573</v>
      </c>
      <c r="R5478" s="4">
        <v>84.55</v>
      </c>
      <c r="S5478" s="4">
        <v>5</v>
      </c>
      <c r="T5478" s="4">
        <v>0</v>
      </c>
      <c r="U5478" s="4">
        <v>22.828499999999998</v>
      </c>
      <c r="V5478" s="4" t="str">
        <f>INDEX(Regional_Lookup!$B$2:$B$5,MATCH('Sample - Superstore'!M5478,Regional_Lookup!$A$2:$A$5,0))</f>
        <v>David Johnson</v>
      </c>
      <c r="W5478" s="4">
        <f>INDEX(Regional_Lookup!$C$2:$C$5, MATCH('Sample - Superstore'!M5478,Regional_Lookup!$A$2:$A$5, 0))</f>
        <v>0.14000000000000001</v>
      </c>
      <c r="X5478" s="4">
        <f>U5478/R5478</f>
        <v>0.26999999999999996</v>
      </c>
      <c r="Y5478" s="4" t="str">
        <f>IF(X5478&gt;=W5478, "Yes", "No")</f>
        <v>Yes</v>
      </c>
      <c r="Z5478" s="4">
        <f>D5478-C5478</f>
        <v>3</v>
      </c>
      <c r="AA5478" s="4" t="str" cm="1">
        <f t="array" ref="AA5478">_xlfn.IFS(Z5478&lt;=2,"Fast",Z5478&gt;5, "Slow", AND(Z5478&gt;=3,Z5478&lt;=5),"Standard")</f>
        <v>Standard</v>
      </c>
    </row>
    <row r="5479" spans="1:27" x14ac:dyDescent="0.2">
      <c r="A5479" s="4">
        <v>5478</v>
      </c>
      <c r="B5479" s="4" t="s">
        <v>7572</v>
      </c>
      <c r="C5479" s="5">
        <v>42901</v>
      </c>
      <c r="D5479" s="5">
        <v>42904</v>
      </c>
      <c r="E5479" s="4" t="s">
        <v>89</v>
      </c>
      <c r="F5479" s="4" t="s">
        <v>5074</v>
      </c>
      <c r="G5479" s="4" t="s">
        <v>5073</v>
      </c>
      <c r="H5479" s="4" t="s">
        <v>102</v>
      </c>
      <c r="I5479" s="4" t="s">
        <v>17</v>
      </c>
      <c r="J5479" s="4" t="s">
        <v>7571</v>
      </c>
      <c r="K5479" s="4" t="s">
        <v>1246</v>
      </c>
      <c r="L5479" s="4">
        <v>55369</v>
      </c>
      <c r="M5479" s="4" t="s">
        <v>3</v>
      </c>
      <c r="N5479" s="4" t="s">
        <v>6038</v>
      </c>
      <c r="O5479" s="4" t="s">
        <v>13</v>
      </c>
      <c r="P5479" s="4" t="s">
        <v>24</v>
      </c>
      <c r="Q5479" s="4" t="s">
        <v>7250</v>
      </c>
      <c r="R5479" s="4">
        <v>17.940000000000001</v>
      </c>
      <c r="S5479" s="4">
        <v>3</v>
      </c>
      <c r="T5479" s="4">
        <v>0</v>
      </c>
      <c r="U5479" s="4">
        <v>8.7905999999999995</v>
      </c>
      <c r="V5479" s="4" t="str">
        <f>INDEX(Regional_Lookup!$B$2:$B$5,MATCH('Sample - Superstore'!M5479,Regional_Lookup!$A$2:$A$5,0))</f>
        <v>David Johnson</v>
      </c>
      <c r="W5479" s="4">
        <f>INDEX(Regional_Lookup!$C$2:$C$5, MATCH('Sample - Superstore'!M5479,Regional_Lookup!$A$2:$A$5, 0))</f>
        <v>0.14000000000000001</v>
      </c>
      <c r="X5479" s="4">
        <f>U5479/R5479</f>
        <v>0.48999999999999994</v>
      </c>
      <c r="Y5479" s="4" t="str">
        <f>IF(X5479&gt;=W5479, "Yes", "No")</f>
        <v>Yes</v>
      </c>
      <c r="Z5479" s="4">
        <f>D5479-C5479</f>
        <v>3</v>
      </c>
      <c r="AA5479" s="4" t="str" cm="1">
        <f t="array" ref="AA5479">_xlfn.IFS(Z5479&lt;=2,"Fast",Z5479&gt;5, "Slow", AND(Z5479&gt;=3,Z5479&lt;=5),"Standard")</f>
        <v>Standard</v>
      </c>
    </row>
    <row r="5480" spans="1:27" x14ac:dyDescent="0.2">
      <c r="A5480" s="4">
        <v>5479</v>
      </c>
      <c r="B5480" s="4" t="s">
        <v>7570</v>
      </c>
      <c r="C5480" s="5">
        <v>42694</v>
      </c>
      <c r="D5480" s="5">
        <v>42698</v>
      </c>
      <c r="E5480" s="4" t="s">
        <v>29</v>
      </c>
      <c r="F5480" s="4" t="s">
        <v>1866</v>
      </c>
      <c r="G5480" s="4" t="s">
        <v>1865</v>
      </c>
      <c r="H5480" s="4" t="s">
        <v>18</v>
      </c>
      <c r="I5480" s="4" t="s">
        <v>17</v>
      </c>
      <c r="J5480" s="4" t="s">
        <v>148</v>
      </c>
      <c r="K5480" s="4" t="s">
        <v>147</v>
      </c>
      <c r="L5480" s="4">
        <v>19711</v>
      </c>
      <c r="M5480" s="4" t="s">
        <v>5</v>
      </c>
      <c r="N5480" s="4" t="s">
        <v>3063</v>
      </c>
      <c r="O5480" s="4" t="s">
        <v>13</v>
      </c>
      <c r="P5480" s="4" t="s">
        <v>100</v>
      </c>
      <c r="Q5480" s="4" t="s">
        <v>3062</v>
      </c>
      <c r="R5480" s="4">
        <v>128.4</v>
      </c>
      <c r="S5480" s="4">
        <v>3</v>
      </c>
      <c r="T5480" s="4">
        <v>0</v>
      </c>
      <c r="U5480" s="4">
        <v>62.915999999999997</v>
      </c>
      <c r="V5480" s="4" t="str">
        <f>INDEX(Regional_Lookup!$B$2:$B$5,MATCH('Sample - Superstore'!M5480,Regional_Lookup!$A$2:$A$5,0))</f>
        <v>Sarah Miller</v>
      </c>
      <c r="W5480" s="4">
        <f>INDEX(Regional_Lookup!$C$2:$C$5, MATCH('Sample - Superstore'!M5480,Regional_Lookup!$A$2:$A$5, 0))</f>
        <v>0.16</v>
      </c>
      <c r="X5480" s="4">
        <f>U5480/R5480</f>
        <v>0.48999999999999994</v>
      </c>
      <c r="Y5480" s="4" t="str">
        <f>IF(X5480&gt;=W5480, "Yes", "No")</f>
        <v>Yes</v>
      </c>
      <c r="Z5480" s="4">
        <f>D5480-C5480</f>
        <v>4</v>
      </c>
      <c r="AA5480" s="4" t="str" cm="1">
        <f t="array" ref="AA5480">_xlfn.IFS(Z5480&lt;=2,"Fast",Z5480&gt;5, "Slow", AND(Z5480&gt;=3,Z5480&lt;=5),"Standard")</f>
        <v>Standard</v>
      </c>
    </row>
    <row r="5481" spans="1:27" x14ac:dyDescent="0.2">
      <c r="A5481" s="4">
        <v>5480</v>
      </c>
      <c r="B5481" s="4" t="s">
        <v>7569</v>
      </c>
      <c r="C5481" s="5">
        <v>41729</v>
      </c>
      <c r="D5481" s="5">
        <v>41733</v>
      </c>
      <c r="E5481" s="4" t="s">
        <v>29</v>
      </c>
      <c r="F5481" s="4" t="s">
        <v>3987</v>
      </c>
      <c r="G5481" s="4" t="s">
        <v>3986</v>
      </c>
      <c r="H5481" s="4" t="s">
        <v>50</v>
      </c>
      <c r="I5481" s="4" t="s">
        <v>17</v>
      </c>
      <c r="J5481" s="4" t="s">
        <v>42</v>
      </c>
      <c r="K5481" s="4" t="s">
        <v>41</v>
      </c>
      <c r="L5481" s="4">
        <v>33180</v>
      </c>
      <c r="M5481" s="4" t="s">
        <v>7</v>
      </c>
      <c r="N5481" s="4" t="s">
        <v>1599</v>
      </c>
      <c r="O5481" s="4" t="s">
        <v>13</v>
      </c>
      <c r="P5481" s="4" t="s">
        <v>100</v>
      </c>
      <c r="Q5481" s="4" t="s">
        <v>1598</v>
      </c>
      <c r="R5481" s="4">
        <v>1.869</v>
      </c>
      <c r="S5481" s="4">
        <v>1</v>
      </c>
      <c r="T5481" s="4">
        <v>0.7</v>
      </c>
      <c r="U5481" s="4">
        <v>-1.3083</v>
      </c>
      <c r="V5481" s="4" t="str">
        <f>INDEX(Regional_Lookup!$B$2:$B$5,MATCH('Sample - Superstore'!M5481,Regional_Lookup!$A$2:$A$5,0))</f>
        <v>Maria Santos</v>
      </c>
      <c r="W5481" s="4">
        <f>INDEX(Regional_Lookup!$C$2:$C$5, MATCH('Sample - Superstore'!M5481,Regional_Lookup!$A$2:$A$5, 0))</f>
        <v>0.15</v>
      </c>
      <c r="X5481" s="4">
        <f>U5481/R5481</f>
        <v>-0.70000000000000007</v>
      </c>
      <c r="Y5481" s="4" t="str">
        <f>IF(X5481&gt;=W5481, "Yes", "No")</f>
        <v>No</v>
      </c>
      <c r="Z5481" s="4">
        <f>D5481-C5481</f>
        <v>4</v>
      </c>
      <c r="AA5481" s="4" t="str" cm="1">
        <f t="array" ref="AA5481">_xlfn.IFS(Z5481&lt;=2,"Fast",Z5481&gt;5, "Slow", AND(Z5481&gt;=3,Z5481&lt;=5),"Standard")</f>
        <v>Standard</v>
      </c>
    </row>
    <row r="5482" spans="1:27" x14ac:dyDescent="0.2">
      <c r="A5482" s="4">
        <v>5481</v>
      </c>
      <c r="B5482" s="4" t="s">
        <v>7568</v>
      </c>
      <c r="C5482" s="5">
        <v>43016</v>
      </c>
      <c r="D5482" s="5">
        <v>43022</v>
      </c>
      <c r="E5482" s="4" t="s">
        <v>29</v>
      </c>
      <c r="F5482" s="4" t="s">
        <v>1000</v>
      </c>
      <c r="G5482" s="4" t="s">
        <v>999</v>
      </c>
      <c r="H5482" s="4" t="s">
        <v>50</v>
      </c>
      <c r="I5482" s="4" t="s">
        <v>17</v>
      </c>
      <c r="J5482" s="4" t="s">
        <v>919</v>
      </c>
      <c r="K5482" s="4" t="s">
        <v>15</v>
      </c>
      <c r="L5482" s="4">
        <v>92105</v>
      </c>
      <c r="M5482" s="4" t="s">
        <v>9</v>
      </c>
      <c r="N5482" s="4" t="s">
        <v>3847</v>
      </c>
      <c r="O5482" s="4" t="s">
        <v>33</v>
      </c>
      <c r="P5482" s="4" t="s">
        <v>32</v>
      </c>
      <c r="Q5482" s="4" t="s">
        <v>3846</v>
      </c>
      <c r="R5482" s="4">
        <v>103.19199999999999</v>
      </c>
      <c r="S5482" s="4">
        <v>1</v>
      </c>
      <c r="T5482" s="4">
        <v>0.2</v>
      </c>
      <c r="U5482" s="4">
        <v>11.6091</v>
      </c>
      <c r="V5482" s="4" t="str">
        <f>INDEX(Regional_Lookup!$B$2:$B$5,MATCH('Sample - Superstore'!M5482,Regional_Lookup!$A$2:$A$5,0))</f>
        <v>James Chen</v>
      </c>
      <c r="W5482" s="4">
        <f>INDEX(Regional_Lookup!$C$2:$C$5, MATCH('Sample - Superstore'!M5482,Regional_Lookup!$A$2:$A$5, 0))</f>
        <v>0.18</v>
      </c>
      <c r="X5482" s="4">
        <f>U5482/R5482</f>
        <v>0.1125</v>
      </c>
      <c r="Y5482" s="4" t="str">
        <f>IF(X5482&gt;=W5482, "Yes", "No")</f>
        <v>No</v>
      </c>
      <c r="Z5482" s="4">
        <f>D5482-C5482</f>
        <v>6</v>
      </c>
      <c r="AA5482" s="4" t="str" cm="1">
        <f t="array" ref="AA5482">_xlfn.IFS(Z5482&lt;=2,"Fast",Z5482&gt;5, "Slow", AND(Z5482&gt;=3,Z5482&lt;=5),"Standard")</f>
        <v>Slow</v>
      </c>
    </row>
    <row r="5483" spans="1:27" x14ac:dyDescent="0.2">
      <c r="A5483" s="4">
        <v>5482</v>
      </c>
      <c r="B5483" s="4" t="s">
        <v>7568</v>
      </c>
      <c r="C5483" s="5">
        <v>43016</v>
      </c>
      <c r="D5483" s="5">
        <v>43022</v>
      </c>
      <c r="E5483" s="4" t="s">
        <v>29</v>
      </c>
      <c r="F5483" s="4" t="s">
        <v>1000</v>
      </c>
      <c r="G5483" s="4" t="s">
        <v>999</v>
      </c>
      <c r="H5483" s="4" t="s">
        <v>50</v>
      </c>
      <c r="I5483" s="4" t="s">
        <v>17</v>
      </c>
      <c r="J5483" s="4" t="s">
        <v>919</v>
      </c>
      <c r="K5483" s="4" t="s">
        <v>15</v>
      </c>
      <c r="L5483" s="4">
        <v>92105</v>
      </c>
      <c r="M5483" s="4" t="s">
        <v>9</v>
      </c>
      <c r="N5483" s="4" t="s">
        <v>173</v>
      </c>
      <c r="O5483" s="4" t="s">
        <v>33</v>
      </c>
      <c r="P5483" s="4" t="s">
        <v>55</v>
      </c>
      <c r="Q5483" s="4" t="s">
        <v>172</v>
      </c>
      <c r="R5483" s="4">
        <v>36</v>
      </c>
      <c r="S5483" s="4">
        <v>2</v>
      </c>
      <c r="T5483" s="4">
        <v>0</v>
      </c>
      <c r="U5483" s="4">
        <v>6.48</v>
      </c>
      <c r="V5483" s="4" t="str">
        <f>INDEX(Regional_Lookup!$B$2:$B$5,MATCH('Sample - Superstore'!M5483,Regional_Lookup!$A$2:$A$5,0))</f>
        <v>James Chen</v>
      </c>
      <c r="W5483" s="4">
        <f>INDEX(Regional_Lookup!$C$2:$C$5, MATCH('Sample - Superstore'!M5483,Regional_Lookup!$A$2:$A$5, 0))</f>
        <v>0.18</v>
      </c>
      <c r="X5483" s="4">
        <f>U5483/R5483</f>
        <v>0.18000000000000002</v>
      </c>
      <c r="Y5483" s="4" t="str">
        <f>IF(X5483&gt;=W5483, "Yes", "No")</f>
        <v>Yes</v>
      </c>
      <c r="Z5483" s="4">
        <f>D5483-C5483</f>
        <v>6</v>
      </c>
      <c r="AA5483" s="4" t="str" cm="1">
        <f t="array" ref="AA5483">_xlfn.IFS(Z5483&lt;=2,"Fast",Z5483&gt;5, "Slow", AND(Z5483&gt;=3,Z5483&lt;=5),"Standard")</f>
        <v>Slow</v>
      </c>
    </row>
    <row r="5484" spans="1:27" x14ac:dyDescent="0.2">
      <c r="A5484" s="4">
        <v>5483</v>
      </c>
      <c r="B5484" s="4" t="s">
        <v>7568</v>
      </c>
      <c r="C5484" s="5">
        <v>43016</v>
      </c>
      <c r="D5484" s="5">
        <v>43022</v>
      </c>
      <c r="E5484" s="4" t="s">
        <v>29</v>
      </c>
      <c r="F5484" s="4" t="s">
        <v>1000</v>
      </c>
      <c r="G5484" s="4" t="s">
        <v>999</v>
      </c>
      <c r="H5484" s="4" t="s">
        <v>50</v>
      </c>
      <c r="I5484" s="4" t="s">
        <v>17</v>
      </c>
      <c r="J5484" s="4" t="s">
        <v>919</v>
      </c>
      <c r="K5484" s="4" t="s">
        <v>15</v>
      </c>
      <c r="L5484" s="4">
        <v>92105</v>
      </c>
      <c r="M5484" s="4" t="s">
        <v>9</v>
      </c>
      <c r="N5484" s="4" t="s">
        <v>6642</v>
      </c>
      <c r="O5484" s="4" t="s">
        <v>33</v>
      </c>
      <c r="P5484" s="4" t="s">
        <v>55</v>
      </c>
      <c r="Q5484" s="4" t="s">
        <v>6641</v>
      </c>
      <c r="R5484" s="4">
        <v>239.96</v>
      </c>
      <c r="S5484" s="4">
        <v>4</v>
      </c>
      <c r="T5484" s="4">
        <v>0</v>
      </c>
      <c r="U5484" s="4">
        <v>115.1808</v>
      </c>
      <c r="V5484" s="4" t="str">
        <f>INDEX(Regional_Lookup!$B$2:$B$5,MATCH('Sample - Superstore'!M5484,Regional_Lookup!$A$2:$A$5,0))</f>
        <v>James Chen</v>
      </c>
      <c r="W5484" s="4">
        <f>INDEX(Regional_Lookup!$C$2:$C$5, MATCH('Sample - Superstore'!M5484,Regional_Lookup!$A$2:$A$5, 0))</f>
        <v>0.18</v>
      </c>
      <c r="X5484" s="4">
        <f>U5484/R5484</f>
        <v>0.48</v>
      </c>
      <c r="Y5484" s="4" t="str">
        <f>IF(X5484&gt;=W5484, "Yes", "No")</f>
        <v>Yes</v>
      </c>
      <c r="Z5484" s="4">
        <f>D5484-C5484</f>
        <v>6</v>
      </c>
      <c r="AA5484" s="4" t="str" cm="1">
        <f t="array" ref="AA5484">_xlfn.IFS(Z5484&lt;=2,"Fast",Z5484&gt;5, "Slow", AND(Z5484&gt;=3,Z5484&lt;=5),"Standard")</f>
        <v>Slow</v>
      </c>
    </row>
    <row r="5485" spans="1:27" x14ac:dyDescent="0.2">
      <c r="A5485" s="4">
        <v>5484</v>
      </c>
      <c r="B5485" s="4" t="s">
        <v>7568</v>
      </c>
      <c r="C5485" s="5">
        <v>43016</v>
      </c>
      <c r="D5485" s="5">
        <v>43022</v>
      </c>
      <c r="E5485" s="4" t="s">
        <v>29</v>
      </c>
      <c r="F5485" s="4" t="s">
        <v>1000</v>
      </c>
      <c r="G5485" s="4" t="s">
        <v>999</v>
      </c>
      <c r="H5485" s="4" t="s">
        <v>50</v>
      </c>
      <c r="I5485" s="4" t="s">
        <v>17</v>
      </c>
      <c r="J5485" s="4" t="s">
        <v>919</v>
      </c>
      <c r="K5485" s="4" t="s">
        <v>15</v>
      </c>
      <c r="L5485" s="4">
        <v>92105</v>
      </c>
      <c r="M5485" s="4" t="s">
        <v>9</v>
      </c>
      <c r="N5485" s="4" t="s">
        <v>4639</v>
      </c>
      <c r="O5485" s="4" t="s">
        <v>13</v>
      </c>
      <c r="P5485" s="4" t="s">
        <v>231</v>
      </c>
      <c r="Q5485" s="4" t="s">
        <v>4638</v>
      </c>
      <c r="R5485" s="4">
        <v>40.68</v>
      </c>
      <c r="S5485" s="4">
        <v>2</v>
      </c>
      <c r="T5485" s="4">
        <v>0</v>
      </c>
      <c r="U5485" s="4">
        <v>0.40679999999999999</v>
      </c>
      <c r="V5485" s="4" t="str">
        <f>INDEX(Regional_Lookup!$B$2:$B$5,MATCH('Sample - Superstore'!M5485,Regional_Lookup!$A$2:$A$5,0))</f>
        <v>James Chen</v>
      </c>
      <c r="W5485" s="4">
        <f>INDEX(Regional_Lookup!$C$2:$C$5, MATCH('Sample - Superstore'!M5485,Regional_Lookup!$A$2:$A$5, 0))</f>
        <v>0.18</v>
      </c>
      <c r="X5485" s="4">
        <f>U5485/R5485</f>
        <v>0.01</v>
      </c>
      <c r="Y5485" s="4" t="str">
        <f>IF(X5485&gt;=W5485, "Yes", "No")</f>
        <v>No</v>
      </c>
      <c r="Z5485" s="4">
        <f>D5485-C5485</f>
        <v>6</v>
      </c>
      <c r="AA5485" s="4" t="str" cm="1">
        <f t="array" ref="AA5485">_xlfn.IFS(Z5485&lt;=2,"Fast",Z5485&gt;5, "Slow", AND(Z5485&gt;=3,Z5485&lt;=5),"Standard")</f>
        <v>Slow</v>
      </c>
    </row>
    <row r="5486" spans="1:27" x14ac:dyDescent="0.2">
      <c r="A5486" s="4">
        <v>5485</v>
      </c>
      <c r="B5486" s="4" t="s">
        <v>7567</v>
      </c>
      <c r="C5486" s="5">
        <v>42765</v>
      </c>
      <c r="D5486" s="5">
        <v>42770</v>
      </c>
      <c r="E5486" s="4" t="s">
        <v>29</v>
      </c>
      <c r="F5486" s="4" t="s">
        <v>7338</v>
      </c>
      <c r="G5486" s="4" t="s">
        <v>7337</v>
      </c>
      <c r="H5486" s="4" t="s">
        <v>18</v>
      </c>
      <c r="I5486" s="4" t="s">
        <v>17</v>
      </c>
      <c r="J5486" s="4" t="s">
        <v>42</v>
      </c>
      <c r="K5486" s="4" t="s">
        <v>41</v>
      </c>
      <c r="L5486" s="4">
        <v>33142</v>
      </c>
      <c r="M5486" s="4" t="s">
        <v>7</v>
      </c>
      <c r="N5486" s="4" t="s">
        <v>7401</v>
      </c>
      <c r="O5486" s="4" t="s">
        <v>37</v>
      </c>
      <c r="P5486" s="4" t="s">
        <v>221</v>
      </c>
      <c r="Q5486" s="4" t="s">
        <v>7400</v>
      </c>
      <c r="R5486" s="4">
        <v>419.13600000000002</v>
      </c>
      <c r="S5486" s="4">
        <v>4</v>
      </c>
      <c r="T5486" s="4">
        <v>0.2</v>
      </c>
      <c r="U5486" s="4">
        <v>-68.1096</v>
      </c>
      <c r="V5486" s="4" t="str">
        <f>INDEX(Regional_Lookup!$B$2:$B$5,MATCH('Sample - Superstore'!M5486,Regional_Lookup!$A$2:$A$5,0))</f>
        <v>Maria Santos</v>
      </c>
      <c r="W5486" s="4">
        <f>INDEX(Regional_Lookup!$C$2:$C$5, MATCH('Sample - Superstore'!M5486,Regional_Lookup!$A$2:$A$5, 0))</f>
        <v>0.15</v>
      </c>
      <c r="X5486" s="4">
        <f>U5486/R5486</f>
        <v>-0.16249999999999998</v>
      </c>
      <c r="Y5486" s="4" t="str">
        <f>IF(X5486&gt;=W5486, "Yes", "No")</f>
        <v>No</v>
      </c>
      <c r="Z5486" s="4">
        <f>D5486-C5486</f>
        <v>5</v>
      </c>
      <c r="AA5486" s="4" t="str" cm="1">
        <f t="array" ref="AA5486">_xlfn.IFS(Z5486&lt;=2,"Fast",Z5486&gt;5, "Slow", AND(Z5486&gt;=3,Z5486&lt;=5),"Standard")</f>
        <v>Standard</v>
      </c>
    </row>
    <row r="5487" spans="1:27" x14ac:dyDescent="0.2">
      <c r="A5487" s="4">
        <v>5486</v>
      </c>
      <c r="B5487" s="4" t="s">
        <v>7566</v>
      </c>
      <c r="C5487" s="5">
        <v>41985</v>
      </c>
      <c r="D5487" s="5">
        <v>41990</v>
      </c>
      <c r="E5487" s="4" t="s">
        <v>29</v>
      </c>
      <c r="F5487" s="4" t="s">
        <v>2618</v>
      </c>
      <c r="G5487" s="4" t="s">
        <v>2617</v>
      </c>
      <c r="H5487" s="4" t="s">
        <v>18</v>
      </c>
      <c r="I5487" s="4" t="s">
        <v>17</v>
      </c>
      <c r="J5487" s="4" t="s">
        <v>42</v>
      </c>
      <c r="K5487" s="4" t="s">
        <v>41</v>
      </c>
      <c r="L5487" s="4">
        <v>33178</v>
      </c>
      <c r="M5487" s="4" t="s">
        <v>7</v>
      </c>
      <c r="N5487" s="4" t="s">
        <v>7565</v>
      </c>
      <c r="O5487" s="4" t="s">
        <v>13</v>
      </c>
      <c r="P5487" s="4" t="s">
        <v>121</v>
      </c>
      <c r="Q5487" s="4" t="s">
        <v>466</v>
      </c>
      <c r="R5487" s="4">
        <v>23.472000000000001</v>
      </c>
      <c r="S5487" s="4">
        <v>3</v>
      </c>
      <c r="T5487" s="4">
        <v>0.2</v>
      </c>
      <c r="U5487" s="4">
        <v>7.6284000000000001</v>
      </c>
      <c r="V5487" s="4" t="str">
        <f>INDEX(Regional_Lookup!$B$2:$B$5,MATCH('Sample - Superstore'!M5487,Regional_Lookup!$A$2:$A$5,0))</f>
        <v>Maria Santos</v>
      </c>
      <c r="W5487" s="4">
        <f>INDEX(Regional_Lookup!$C$2:$C$5, MATCH('Sample - Superstore'!M5487,Regional_Lookup!$A$2:$A$5, 0))</f>
        <v>0.15</v>
      </c>
      <c r="X5487" s="4">
        <f>U5487/R5487</f>
        <v>0.32500000000000001</v>
      </c>
      <c r="Y5487" s="4" t="str">
        <f>IF(X5487&gt;=W5487, "Yes", "No")</f>
        <v>Yes</v>
      </c>
      <c r="Z5487" s="4">
        <f>D5487-C5487</f>
        <v>5</v>
      </c>
      <c r="AA5487" s="4" t="str" cm="1">
        <f t="array" ref="AA5487">_xlfn.IFS(Z5487&lt;=2,"Fast",Z5487&gt;5, "Slow", AND(Z5487&gt;=3,Z5487&lt;=5),"Standard")</f>
        <v>Standard</v>
      </c>
    </row>
    <row r="5488" spans="1:27" x14ac:dyDescent="0.2">
      <c r="A5488" s="4">
        <v>5487</v>
      </c>
      <c r="B5488" s="4" t="s">
        <v>7564</v>
      </c>
      <c r="C5488" s="5">
        <v>42301</v>
      </c>
      <c r="D5488" s="5">
        <v>42306</v>
      </c>
      <c r="E5488" s="4" t="s">
        <v>29</v>
      </c>
      <c r="F5488" s="4" t="s">
        <v>4525</v>
      </c>
      <c r="G5488" s="4" t="s">
        <v>4524</v>
      </c>
      <c r="H5488" s="4" t="s">
        <v>102</v>
      </c>
      <c r="I5488" s="4" t="s">
        <v>17</v>
      </c>
      <c r="J5488" s="4" t="s">
        <v>792</v>
      </c>
      <c r="K5488" s="4" t="s">
        <v>123</v>
      </c>
      <c r="L5488" s="4">
        <v>78207</v>
      </c>
      <c r="M5488" s="4" t="s">
        <v>3</v>
      </c>
      <c r="N5488" s="4" t="s">
        <v>5573</v>
      </c>
      <c r="O5488" s="4" t="s">
        <v>13</v>
      </c>
      <c r="P5488" s="4" t="s">
        <v>100</v>
      </c>
      <c r="Q5488" s="4" t="s">
        <v>5572</v>
      </c>
      <c r="R5488" s="4">
        <v>3.5920000000000001</v>
      </c>
      <c r="S5488" s="4">
        <v>4</v>
      </c>
      <c r="T5488" s="4">
        <v>0.8</v>
      </c>
      <c r="U5488" s="4">
        <v>-6.2859999999999996</v>
      </c>
      <c r="V5488" s="4" t="str">
        <f>INDEX(Regional_Lookup!$B$2:$B$5,MATCH('Sample - Superstore'!M5488,Regional_Lookup!$A$2:$A$5,0))</f>
        <v>David Johnson</v>
      </c>
      <c r="W5488" s="4">
        <f>INDEX(Regional_Lookup!$C$2:$C$5, MATCH('Sample - Superstore'!M5488,Regional_Lookup!$A$2:$A$5, 0))</f>
        <v>0.14000000000000001</v>
      </c>
      <c r="X5488" s="4">
        <f>U5488/R5488</f>
        <v>-1.7499999999999998</v>
      </c>
      <c r="Y5488" s="4" t="str">
        <f>IF(X5488&gt;=W5488, "Yes", "No")</f>
        <v>No</v>
      </c>
      <c r="Z5488" s="4">
        <f>D5488-C5488</f>
        <v>5</v>
      </c>
      <c r="AA5488" s="4" t="str" cm="1">
        <f t="array" ref="AA5488">_xlfn.IFS(Z5488&lt;=2,"Fast",Z5488&gt;5, "Slow", AND(Z5488&gt;=3,Z5488&lt;=5),"Standard")</f>
        <v>Standard</v>
      </c>
    </row>
    <row r="5489" spans="1:27" x14ac:dyDescent="0.2">
      <c r="A5489" s="4">
        <v>5488</v>
      </c>
      <c r="B5489" s="4" t="s">
        <v>7563</v>
      </c>
      <c r="C5489" s="5">
        <v>42826</v>
      </c>
      <c r="D5489" s="5">
        <v>42829</v>
      </c>
      <c r="E5489" s="4" t="s">
        <v>21</v>
      </c>
      <c r="F5489" s="4" t="s">
        <v>4205</v>
      </c>
      <c r="G5489" s="4" t="s">
        <v>4204</v>
      </c>
      <c r="H5489" s="4" t="s">
        <v>50</v>
      </c>
      <c r="I5489" s="4" t="s">
        <v>17</v>
      </c>
      <c r="J5489" s="4" t="s">
        <v>1682</v>
      </c>
      <c r="K5489" s="4" t="s">
        <v>41</v>
      </c>
      <c r="L5489" s="4">
        <v>32216</v>
      </c>
      <c r="M5489" s="4" t="s">
        <v>7</v>
      </c>
      <c r="N5489" s="4" t="s">
        <v>5736</v>
      </c>
      <c r="O5489" s="4" t="s">
        <v>33</v>
      </c>
      <c r="P5489" s="4" t="s">
        <v>32</v>
      </c>
      <c r="Q5489" s="4" t="s">
        <v>5735</v>
      </c>
      <c r="R5489" s="4">
        <v>23.975999999999999</v>
      </c>
      <c r="S5489" s="4">
        <v>3</v>
      </c>
      <c r="T5489" s="4">
        <v>0.2</v>
      </c>
      <c r="U5489" s="4">
        <v>-5.6943000000000001</v>
      </c>
      <c r="V5489" s="4" t="str">
        <f>INDEX(Regional_Lookup!$B$2:$B$5,MATCH('Sample - Superstore'!M5489,Regional_Lookup!$A$2:$A$5,0))</f>
        <v>Maria Santos</v>
      </c>
      <c r="W5489" s="4">
        <f>INDEX(Regional_Lookup!$C$2:$C$5, MATCH('Sample - Superstore'!M5489,Regional_Lookup!$A$2:$A$5, 0))</f>
        <v>0.15</v>
      </c>
      <c r="X5489" s="4">
        <f>U5489/R5489</f>
        <v>-0.23750000000000002</v>
      </c>
      <c r="Y5489" s="4" t="str">
        <f>IF(X5489&gt;=W5489, "Yes", "No")</f>
        <v>No</v>
      </c>
      <c r="Z5489" s="4">
        <f>D5489-C5489</f>
        <v>3</v>
      </c>
      <c r="AA5489" s="4" t="str" cm="1">
        <f t="array" ref="AA5489">_xlfn.IFS(Z5489&lt;=2,"Fast",Z5489&gt;5, "Slow", AND(Z5489&gt;=3,Z5489&lt;=5),"Standard")</f>
        <v>Standard</v>
      </c>
    </row>
    <row r="5490" spans="1:27" x14ac:dyDescent="0.2">
      <c r="A5490" s="4">
        <v>5489</v>
      </c>
      <c r="B5490" s="4" t="s">
        <v>7563</v>
      </c>
      <c r="C5490" s="5">
        <v>42826</v>
      </c>
      <c r="D5490" s="5">
        <v>42829</v>
      </c>
      <c r="E5490" s="4" t="s">
        <v>21</v>
      </c>
      <c r="F5490" s="4" t="s">
        <v>4205</v>
      </c>
      <c r="G5490" s="4" t="s">
        <v>4204</v>
      </c>
      <c r="H5490" s="4" t="s">
        <v>50</v>
      </c>
      <c r="I5490" s="4" t="s">
        <v>17</v>
      </c>
      <c r="J5490" s="4" t="s">
        <v>1682</v>
      </c>
      <c r="K5490" s="4" t="s">
        <v>41</v>
      </c>
      <c r="L5490" s="4">
        <v>32216</v>
      </c>
      <c r="M5490" s="4" t="s">
        <v>7</v>
      </c>
      <c r="N5490" s="4" t="s">
        <v>7072</v>
      </c>
      <c r="O5490" s="4" t="s">
        <v>13</v>
      </c>
      <c r="P5490" s="4" t="s">
        <v>72</v>
      </c>
      <c r="Q5490" s="4" t="s">
        <v>7071</v>
      </c>
      <c r="R5490" s="4">
        <v>6.2640000000000002</v>
      </c>
      <c r="S5490" s="4">
        <v>3</v>
      </c>
      <c r="T5490" s="4">
        <v>0.2</v>
      </c>
      <c r="U5490" s="4">
        <v>2.0358000000000001</v>
      </c>
      <c r="V5490" s="4" t="str">
        <f>INDEX(Regional_Lookup!$B$2:$B$5,MATCH('Sample - Superstore'!M5490,Regional_Lookup!$A$2:$A$5,0))</f>
        <v>Maria Santos</v>
      </c>
      <c r="W5490" s="4">
        <f>INDEX(Regional_Lookup!$C$2:$C$5, MATCH('Sample - Superstore'!M5490,Regional_Lookup!$A$2:$A$5, 0))</f>
        <v>0.15</v>
      </c>
      <c r="X5490" s="4">
        <f>U5490/R5490</f>
        <v>0.32500000000000001</v>
      </c>
      <c r="Y5490" s="4" t="str">
        <f>IF(X5490&gt;=W5490, "Yes", "No")</f>
        <v>Yes</v>
      </c>
      <c r="Z5490" s="4">
        <f>D5490-C5490</f>
        <v>3</v>
      </c>
      <c r="AA5490" s="4" t="str" cm="1">
        <f t="array" ref="AA5490">_xlfn.IFS(Z5490&lt;=2,"Fast",Z5490&gt;5, "Slow", AND(Z5490&gt;=3,Z5490&lt;=5),"Standard")</f>
        <v>Standard</v>
      </c>
    </row>
    <row r="5491" spans="1:27" x14ac:dyDescent="0.2">
      <c r="A5491" s="4">
        <v>5490</v>
      </c>
      <c r="B5491" s="4" t="s">
        <v>7563</v>
      </c>
      <c r="C5491" s="5">
        <v>42826</v>
      </c>
      <c r="D5491" s="5">
        <v>42829</v>
      </c>
      <c r="E5491" s="4" t="s">
        <v>21</v>
      </c>
      <c r="F5491" s="4" t="s">
        <v>4205</v>
      </c>
      <c r="G5491" s="4" t="s">
        <v>4204</v>
      </c>
      <c r="H5491" s="4" t="s">
        <v>50</v>
      </c>
      <c r="I5491" s="4" t="s">
        <v>17</v>
      </c>
      <c r="J5491" s="4" t="s">
        <v>1682</v>
      </c>
      <c r="K5491" s="4" t="s">
        <v>41</v>
      </c>
      <c r="L5491" s="4">
        <v>32216</v>
      </c>
      <c r="M5491" s="4" t="s">
        <v>7</v>
      </c>
      <c r="N5491" s="4" t="s">
        <v>1740</v>
      </c>
      <c r="O5491" s="4" t="s">
        <v>13</v>
      </c>
      <c r="P5491" s="4" t="s">
        <v>12</v>
      </c>
      <c r="Q5491" s="4" t="s">
        <v>1739</v>
      </c>
      <c r="R5491" s="4">
        <v>20.808</v>
      </c>
      <c r="S5491" s="4">
        <v>3</v>
      </c>
      <c r="T5491" s="4">
        <v>0.2</v>
      </c>
      <c r="U5491" s="4">
        <v>1.8207</v>
      </c>
      <c r="V5491" s="4" t="str">
        <f>INDEX(Regional_Lookup!$B$2:$B$5,MATCH('Sample - Superstore'!M5491,Regional_Lookup!$A$2:$A$5,0))</f>
        <v>Maria Santos</v>
      </c>
      <c r="W5491" s="4">
        <f>INDEX(Regional_Lookup!$C$2:$C$5, MATCH('Sample - Superstore'!M5491,Regional_Lookup!$A$2:$A$5, 0))</f>
        <v>0.15</v>
      </c>
      <c r="X5491" s="4">
        <f>U5491/R5491</f>
        <v>8.7499999999999994E-2</v>
      </c>
      <c r="Y5491" s="4" t="str">
        <f>IF(X5491&gt;=W5491, "Yes", "No")</f>
        <v>No</v>
      </c>
      <c r="Z5491" s="4">
        <f>D5491-C5491</f>
        <v>3</v>
      </c>
      <c r="AA5491" s="4" t="str" cm="1">
        <f t="array" ref="AA5491">_xlfn.IFS(Z5491&lt;=2,"Fast",Z5491&gt;5, "Slow", AND(Z5491&gt;=3,Z5491&lt;=5),"Standard")</f>
        <v>Standard</v>
      </c>
    </row>
    <row r="5492" spans="1:27" x14ac:dyDescent="0.2">
      <c r="A5492" s="4">
        <v>5491</v>
      </c>
      <c r="B5492" s="4" t="s">
        <v>7563</v>
      </c>
      <c r="C5492" s="5">
        <v>42826</v>
      </c>
      <c r="D5492" s="5">
        <v>42829</v>
      </c>
      <c r="E5492" s="4" t="s">
        <v>21</v>
      </c>
      <c r="F5492" s="4" t="s">
        <v>4205</v>
      </c>
      <c r="G5492" s="4" t="s">
        <v>4204</v>
      </c>
      <c r="H5492" s="4" t="s">
        <v>50</v>
      </c>
      <c r="I5492" s="4" t="s">
        <v>17</v>
      </c>
      <c r="J5492" s="4" t="s">
        <v>1682</v>
      </c>
      <c r="K5492" s="4" t="s">
        <v>41</v>
      </c>
      <c r="L5492" s="4">
        <v>32216</v>
      </c>
      <c r="M5492" s="4" t="s">
        <v>7</v>
      </c>
      <c r="N5492" s="4" t="s">
        <v>4454</v>
      </c>
      <c r="O5492" s="4" t="s">
        <v>37</v>
      </c>
      <c r="P5492" s="4" t="s">
        <v>221</v>
      </c>
      <c r="Q5492" s="4" t="s">
        <v>4453</v>
      </c>
      <c r="R5492" s="4">
        <v>218.352</v>
      </c>
      <c r="S5492" s="4">
        <v>3</v>
      </c>
      <c r="T5492" s="4">
        <v>0.2</v>
      </c>
      <c r="U5492" s="4">
        <v>-19.105799999999999</v>
      </c>
      <c r="V5492" s="4" t="str">
        <f>INDEX(Regional_Lookup!$B$2:$B$5,MATCH('Sample - Superstore'!M5492,Regional_Lookup!$A$2:$A$5,0))</f>
        <v>Maria Santos</v>
      </c>
      <c r="W5492" s="4">
        <f>INDEX(Regional_Lookup!$C$2:$C$5, MATCH('Sample - Superstore'!M5492,Regional_Lookup!$A$2:$A$5, 0))</f>
        <v>0.15</v>
      </c>
      <c r="X5492" s="4">
        <f>U5492/R5492</f>
        <v>-8.7499999999999994E-2</v>
      </c>
      <c r="Y5492" s="4" t="str">
        <f>IF(X5492&gt;=W5492, "Yes", "No")</f>
        <v>No</v>
      </c>
      <c r="Z5492" s="4">
        <f>D5492-C5492</f>
        <v>3</v>
      </c>
      <c r="AA5492" s="4" t="str" cm="1">
        <f t="array" ref="AA5492">_xlfn.IFS(Z5492&lt;=2,"Fast",Z5492&gt;5, "Slow", AND(Z5492&gt;=3,Z5492&lt;=5),"Standard")</f>
        <v>Standard</v>
      </c>
    </row>
    <row r="5493" spans="1:27" x14ac:dyDescent="0.2">
      <c r="A5493" s="4">
        <v>5492</v>
      </c>
      <c r="B5493" s="4" t="s">
        <v>7562</v>
      </c>
      <c r="C5493" s="5">
        <v>42761</v>
      </c>
      <c r="D5493" s="5">
        <v>42762</v>
      </c>
      <c r="E5493" s="4" t="s">
        <v>89</v>
      </c>
      <c r="F5493" s="4" t="s">
        <v>6344</v>
      </c>
      <c r="G5493" s="4" t="s">
        <v>6343</v>
      </c>
      <c r="H5493" s="4" t="s">
        <v>18</v>
      </c>
      <c r="I5493" s="4" t="s">
        <v>17</v>
      </c>
      <c r="J5493" s="4" t="s">
        <v>124</v>
      </c>
      <c r="K5493" s="4" t="s">
        <v>123</v>
      </c>
      <c r="L5493" s="4">
        <v>77070</v>
      </c>
      <c r="M5493" s="4" t="s">
        <v>3</v>
      </c>
      <c r="N5493" s="4" t="s">
        <v>1291</v>
      </c>
      <c r="O5493" s="4" t="s">
        <v>13</v>
      </c>
      <c r="P5493" s="4" t="s">
        <v>231</v>
      </c>
      <c r="Q5493" s="4" t="s">
        <v>1290</v>
      </c>
      <c r="R5493" s="4">
        <v>18.16</v>
      </c>
      <c r="S5493" s="4">
        <v>2</v>
      </c>
      <c r="T5493" s="4">
        <v>0.2</v>
      </c>
      <c r="U5493" s="4">
        <v>1.8160000000000001</v>
      </c>
      <c r="V5493" s="4" t="str">
        <f>INDEX(Regional_Lookup!$B$2:$B$5,MATCH('Sample - Superstore'!M5493,Regional_Lookup!$A$2:$A$5,0))</f>
        <v>David Johnson</v>
      </c>
      <c r="W5493" s="4">
        <f>INDEX(Regional_Lookup!$C$2:$C$5, MATCH('Sample - Superstore'!M5493,Regional_Lookup!$A$2:$A$5, 0))</f>
        <v>0.14000000000000001</v>
      </c>
      <c r="X5493" s="4">
        <f>U5493/R5493</f>
        <v>0.1</v>
      </c>
      <c r="Y5493" s="4" t="str">
        <f>IF(X5493&gt;=W5493, "Yes", "No")</f>
        <v>No</v>
      </c>
      <c r="Z5493" s="4">
        <f>D5493-C5493</f>
        <v>1</v>
      </c>
      <c r="AA5493" s="4" t="str" cm="1">
        <f t="array" ref="AA5493">_xlfn.IFS(Z5493&lt;=2,"Fast",Z5493&gt;5, "Slow", AND(Z5493&gt;=3,Z5493&lt;=5),"Standard")</f>
        <v>Fast</v>
      </c>
    </row>
    <row r="5494" spans="1:27" x14ac:dyDescent="0.2">
      <c r="A5494" s="4">
        <v>5493</v>
      </c>
      <c r="B5494" s="4" t="s">
        <v>7559</v>
      </c>
      <c r="C5494" s="5">
        <v>41971</v>
      </c>
      <c r="D5494" s="5">
        <v>41971</v>
      </c>
      <c r="E5494" s="4" t="s">
        <v>162</v>
      </c>
      <c r="F5494" s="4" t="s">
        <v>3503</v>
      </c>
      <c r="G5494" s="4" t="s">
        <v>3502</v>
      </c>
      <c r="H5494" s="4" t="s">
        <v>102</v>
      </c>
      <c r="I5494" s="4" t="s">
        <v>17</v>
      </c>
      <c r="J5494" s="4" t="s">
        <v>248</v>
      </c>
      <c r="K5494" s="4" t="s">
        <v>15</v>
      </c>
      <c r="L5494" s="4">
        <v>94122</v>
      </c>
      <c r="M5494" s="4" t="s">
        <v>9</v>
      </c>
      <c r="N5494" s="4" t="s">
        <v>4965</v>
      </c>
      <c r="O5494" s="4" t="s">
        <v>13</v>
      </c>
      <c r="P5494" s="4" t="s">
        <v>64</v>
      </c>
      <c r="Q5494" s="4" t="s">
        <v>964</v>
      </c>
      <c r="R5494" s="4">
        <v>7.36</v>
      </c>
      <c r="S5494" s="4">
        <v>2</v>
      </c>
      <c r="T5494" s="4">
        <v>0</v>
      </c>
      <c r="U5494" s="4">
        <v>0.1472</v>
      </c>
      <c r="V5494" s="4" t="str">
        <f>INDEX(Regional_Lookup!$B$2:$B$5,MATCH('Sample - Superstore'!M5494,Regional_Lookup!$A$2:$A$5,0))</f>
        <v>James Chen</v>
      </c>
      <c r="W5494" s="4">
        <f>INDEX(Regional_Lookup!$C$2:$C$5, MATCH('Sample - Superstore'!M5494,Regional_Lookup!$A$2:$A$5, 0))</f>
        <v>0.18</v>
      </c>
      <c r="X5494" s="4">
        <f>U5494/R5494</f>
        <v>0.02</v>
      </c>
      <c r="Y5494" s="4" t="str">
        <f>IF(X5494&gt;=W5494, "Yes", "No")</f>
        <v>No</v>
      </c>
      <c r="Z5494" s="4">
        <f>D5494-C5494</f>
        <v>0</v>
      </c>
      <c r="AA5494" s="4" t="str" cm="1">
        <f t="array" ref="AA5494">_xlfn.IFS(Z5494&lt;=2,"Fast",Z5494&gt;5, "Slow", AND(Z5494&gt;=3,Z5494&lt;=5),"Standard")</f>
        <v>Fast</v>
      </c>
    </row>
    <row r="5495" spans="1:27" x14ac:dyDescent="0.2">
      <c r="A5495" s="4">
        <v>5494</v>
      </c>
      <c r="B5495" s="4" t="s">
        <v>7559</v>
      </c>
      <c r="C5495" s="5">
        <v>41971</v>
      </c>
      <c r="D5495" s="5">
        <v>41971</v>
      </c>
      <c r="E5495" s="4" t="s">
        <v>162</v>
      </c>
      <c r="F5495" s="4" t="s">
        <v>3503</v>
      </c>
      <c r="G5495" s="4" t="s">
        <v>3502</v>
      </c>
      <c r="H5495" s="4" t="s">
        <v>102</v>
      </c>
      <c r="I5495" s="4" t="s">
        <v>17</v>
      </c>
      <c r="J5495" s="4" t="s">
        <v>248</v>
      </c>
      <c r="K5495" s="4" t="s">
        <v>15</v>
      </c>
      <c r="L5495" s="4">
        <v>94122</v>
      </c>
      <c r="M5495" s="4" t="s">
        <v>9</v>
      </c>
      <c r="N5495" s="4" t="s">
        <v>7561</v>
      </c>
      <c r="O5495" s="4" t="s">
        <v>13</v>
      </c>
      <c r="P5495" s="4" t="s">
        <v>72</v>
      </c>
      <c r="Q5495" s="4" t="s">
        <v>7560</v>
      </c>
      <c r="R5495" s="4">
        <v>41.4</v>
      </c>
      <c r="S5495" s="4">
        <v>4</v>
      </c>
      <c r="T5495" s="4">
        <v>0</v>
      </c>
      <c r="U5495" s="4">
        <v>19.872</v>
      </c>
      <c r="V5495" s="4" t="str">
        <f>INDEX(Regional_Lookup!$B$2:$B$5,MATCH('Sample - Superstore'!M5495,Regional_Lookup!$A$2:$A$5,0))</f>
        <v>James Chen</v>
      </c>
      <c r="W5495" s="4">
        <f>INDEX(Regional_Lookup!$C$2:$C$5, MATCH('Sample - Superstore'!M5495,Regional_Lookup!$A$2:$A$5, 0))</f>
        <v>0.18</v>
      </c>
      <c r="X5495" s="4">
        <f>U5495/R5495</f>
        <v>0.48000000000000004</v>
      </c>
      <c r="Y5495" s="4" t="str">
        <f>IF(X5495&gt;=W5495, "Yes", "No")</f>
        <v>Yes</v>
      </c>
      <c r="Z5495" s="4">
        <f>D5495-C5495</f>
        <v>0</v>
      </c>
      <c r="AA5495" s="4" t="str" cm="1">
        <f t="array" ref="AA5495">_xlfn.IFS(Z5495&lt;=2,"Fast",Z5495&gt;5, "Slow", AND(Z5495&gt;=3,Z5495&lt;=5),"Standard")</f>
        <v>Fast</v>
      </c>
    </row>
    <row r="5496" spans="1:27" x14ac:dyDescent="0.2">
      <c r="A5496" s="4">
        <v>5495</v>
      </c>
      <c r="B5496" s="4" t="s">
        <v>7559</v>
      </c>
      <c r="C5496" s="5">
        <v>41971</v>
      </c>
      <c r="D5496" s="5">
        <v>41971</v>
      </c>
      <c r="E5496" s="4" t="s">
        <v>162</v>
      </c>
      <c r="F5496" s="4" t="s">
        <v>3503</v>
      </c>
      <c r="G5496" s="4" t="s">
        <v>3502</v>
      </c>
      <c r="H5496" s="4" t="s">
        <v>102</v>
      </c>
      <c r="I5496" s="4" t="s">
        <v>17</v>
      </c>
      <c r="J5496" s="4" t="s">
        <v>248</v>
      </c>
      <c r="K5496" s="4" t="s">
        <v>15</v>
      </c>
      <c r="L5496" s="4">
        <v>94122</v>
      </c>
      <c r="M5496" s="4" t="s">
        <v>9</v>
      </c>
      <c r="N5496" s="4" t="s">
        <v>6796</v>
      </c>
      <c r="O5496" s="4" t="s">
        <v>37</v>
      </c>
      <c r="P5496" s="4" t="s">
        <v>165</v>
      </c>
      <c r="Q5496" s="4" t="s">
        <v>6795</v>
      </c>
      <c r="R5496" s="4">
        <v>411.33199999999999</v>
      </c>
      <c r="S5496" s="4">
        <v>4</v>
      </c>
      <c r="T5496" s="4">
        <v>0.15</v>
      </c>
      <c r="U5496" s="4">
        <v>-4.8391999999999999</v>
      </c>
      <c r="V5496" s="4" t="str">
        <f>INDEX(Regional_Lookup!$B$2:$B$5,MATCH('Sample - Superstore'!M5496,Regional_Lookup!$A$2:$A$5,0))</f>
        <v>James Chen</v>
      </c>
      <c r="W5496" s="4">
        <f>INDEX(Regional_Lookup!$C$2:$C$5, MATCH('Sample - Superstore'!M5496,Regional_Lookup!$A$2:$A$5, 0))</f>
        <v>0.18</v>
      </c>
      <c r="X5496" s="4">
        <f>U5496/R5496</f>
        <v>-1.1764705882352941E-2</v>
      </c>
      <c r="Y5496" s="4" t="str">
        <f>IF(X5496&gt;=W5496, "Yes", "No")</f>
        <v>No</v>
      </c>
      <c r="Z5496" s="4">
        <f>D5496-C5496</f>
        <v>0</v>
      </c>
      <c r="AA5496" s="4" t="str" cm="1">
        <f t="array" ref="AA5496">_xlfn.IFS(Z5496&lt;=2,"Fast",Z5496&gt;5, "Slow", AND(Z5496&gt;=3,Z5496&lt;=5),"Standard")</f>
        <v>Fast</v>
      </c>
    </row>
    <row r="5497" spans="1:27" x14ac:dyDescent="0.2">
      <c r="A5497" s="4">
        <v>5496</v>
      </c>
      <c r="B5497" s="4" t="s">
        <v>7558</v>
      </c>
      <c r="C5497" s="5">
        <v>42251</v>
      </c>
      <c r="D5497" s="5">
        <v>42255</v>
      </c>
      <c r="E5497" s="4" t="s">
        <v>29</v>
      </c>
      <c r="F5497" s="4" t="s">
        <v>5801</v>
      </c>
      <c r="G5497" s="4" t="s">
        <v>5800</v>
      </c>
      <c r="H5497" s="4" t="s">
        <v>50</v>
      </c>
      <c r="I5497" s="4" t="s">
        <v>17</v>
      </c>
      <c r="J5497" s="4" t="s">
        <v>159</v>
      </c>
      <c r="K5497" s="4" t="s">
        <v>158</v>
      </c>
      <c r="L5497" s="4">
        <v>19140</v>
      </c>
      <c r="M5497" s="4" t="s">
        <v>5</v>
      </c>
      <c r="N5497" s="4" t="s">
        <v>1810</v>
      </c>
      <c r="O5497" s="4" t="s">
        <v>13</v>
      </c>
      <c r="P5497" s="4" t="s">
        <v>100</v>
      </c>
      <c r="Q5497" s="4" t="s">
        <v>1809</v>
      </c>
      <c r="R5497" s="4">
        <v>7.6559999999999997</v>
      </c>
      <c r="S5497" s="4">
        <v>4</v>
      </c>
      <c r="T5497" s="4">
        <v>0.7</v>
      </c>
      <c r="U5497" s="4">
        <v>-6.1247999999999996</v>
      </c>
      <c r="V5497" s="4" t="str">
        <f>INDEX(Regional_Lookup!$B$2:$B$5,MATCH('Sample - Superstore'!M5497,Regional_Lookup!$A$2:$A$5,0))</f>
        <v>Sarah Miller</v>
      </c>
      <c r="W5497" s="4">
        <f>INDEX(Regional_Lookup!$C$2:$C$5, MATCH('Sample - Superstore'!M5497,Regional_Lookup!$A$2:$A$5, 0))</f>
        <v>0.16</v>
      </c>
      <c r="X5497" s="4">
        <f>U5497/R5497</f>
        <v>-0.79999999999999993</v>
      </c>
      <c r="Y5497" s="4" t="str">
        <f>IF(X5497&gt;=W5497, "Yes", "No")</f>
        <v>No</v>
      </c>
      <c r="Z5497" s="4">
        <f>D5497-C5497</f>
        <v>4</v>
      </c>
      <c r="AA5497" s="4" t="str" cm="1">
        <f t="array" ref="AA5497">_xlfn.IFS(Z5497&lt;=2,"Fast",Z5497&gt;5, "Slow", AND(Z5497&gt;=3,Z5497&lt;=5),"Standard")</f>
        <v>Standard</v>
      </c>
    </row>
    <row r="5498" spans="1:27" x14ac:dyDescent="0.2">
      <c r="A5498" s="4">
        <v>5497</v>
      </c>
      <c r="B5498" s="4" t="s">
        <v>7557</v>
      </c>
      <c r="C5498" s="5">
        <v>42898</v>
      </c>
      <c r="D5498" s="5">
        <v>42902</v>
      </c>
      <c r="E5498" s="4" t="s">
        <v>29</v>
      </c>
      <c r="F5498" s="4" t="s">
        <v>6537</v>
      </c>
      <c r="G5498" s="4" t="s">
        <v>6536</v>
      </c>
      <c r="H5498" s="4" t="s">
        <v>18</v>
      </c>
      <c r="I5498" s="4" t="s">
        <v>17</v>
      </c>
      <c r="J5498" s="4" t="s">
        <v>345</v>
      </c>
      <c r="K5498" s="4" t="s">
        <v>85</v>
      </c>
      <c r="L5498" s="4">
        <v>43302</v>
      </c>
      <c r="M5498" s="4" t="s">
        <v>5</v>
      </c>
      <c r="N5498" s="4" t="s">
        <v>535</v>
      </c>
      <c r="O5498" s="4" t="s">
        <v>33</v>
      </c>
      <c r="P5498" s="4" t="s">
        <v>55</v>
      </c>
      <c r="Q5498" s="4" t="s">
        <v>534</v>
      </c>
      <c r="R5498" s="4">
        <v>63.92</v>
      </c>
      <c r="S5498" s="4">
        <v>2</v>
      </c>
      <c r="T5498" s="4">
        <v>0.2</v>
      </c>
      <c r="U5498" s="4">
        <v>19.175999999999998</v>
      </c>
      <c r="V5498" s="4" t="str">
        <f>INDEX(Regional_Lookup!$B$2:$B$5,MATCH('Sample - Superstore'!M5498,Regional_Lookup!$A$2:$A$5,0))</f>
        <v>Sarah Miller</v>
      </c>
      <c r="W5498" s="4">
        <f>INDEX(Regional_Lookup!$C$2:$C$5, MATCH('Sample - Superstore'!M5498,Regional_Lookup!$A$2:$A$5, 0))</f>
        <v>0.16</v>
      </c>
      <c r="X5498" s="4">
        <f>U5498/R5498</f>
        <v>0.3</v>
      </c>
      <c r="Y5498" s="4" t="str">
        <f>IF(X5498&gt;=W5498, "Yes", "No")</f>
        <v>Yes</v>
      </c>
      <c r="Z5498" s="4">
        <f>D5498-C5498</f>
        <v>4</v>
      </c>
      <c r="AA5498" s="4" t="str" cm="1">
        <f t="array" ref="AA5498">_xlfn.IFS(Z5498&lt;=2,"Fast",Z5498&gt;5, "Slow", AND(Z5498&gt;=3,Z5498&lt;=5),"Standard")</f>
        <v>Standard</v>
      </c>
    </row>
    <row r="5499" spans="1:27" x14ac:dyDescent="0.2">
      <c r="A5499" s="4">
        <v>5498</v>
      </c>
      <c r="B5499" s="4" t="s">
        <v>7556</v>
      </c>
      <c r="C5499" s="5">
        <v>42931</v>
      </c>
      <c r="D5499" s="5">
        <v>42934</v>
      </c>
      <c r="E5499" s="4" t="s">
        <v>21</v>
      </c>
      <c r="F5499" s="4" t="s">
        <v>1669</v>
      </c>
      <c r="G5499" s="4" t="s">
        <v>1668</v>
      </c>
      <c r="H5499" s="4" t="s">
        <v>18</v>
      </c>
      <c r="I5499" s="4" t="s">
        <v>17</v>
      </c>
      <c r="J5499" s="4" t="s">
        <v>254</v>
      </c>
      <c r="K5499" s="4" t="s">
        <v>66</v>
      </c>
      <c r="L5499" s="4">
        <v>10024</v>
      </c>
      <c r="M5499" s="4" t="s">
        <v>5</v>
      </c>
      <c r="N5499" s="4" t="s">
        <v>7210</v>
      </c>
      <c r="O5499" s="4" t="s">
        <v>13</v>
      </c>
      <c r="P5499" s="4" t="s">
        <v>116</v>
      </c>
      <c r="Q5499" s="4" t="s">
        <v>7209</v>
      </c>
      <c r="R5499" s="4">
        <v>6.56</v>
      </c>
      <c r="S5499" s="4">
        <v>2</v>
      </c>
      <c r="T5499" s="4">
        <v>0</v>
      </c>
      <c r="U5499" s="4">
        <v>1.9024000000000001</v>
      </c>
      <c r="V5499" s="4" t="str">
        <f>INDEX(Regional_Lookup!$B$2:$B$5,MATCH('Sample - Superstore'!M5499,Regional_Lookup!$A$2:$A$5,0))</f>
        <v>Sarah Miller</v>
      </c>
      <c r="W5499" s="4">
        <f>INDEX(Regional_Lookup!$C$2:$C$5, MATCH('Sample - Superstore'!M5499,Regional_Lookup!$A$2:$A$5, 0))</f>
        <v>0.16</v>
      </c>
      <c r="X5499" s="4">
        <f>U5499/R5499</f>
        <v>0.29000000000000004</v>
      </c>
      <c r="Y5499" s="4" t="str">
        <f>IF(X5499&gt;=W5499, "Yes", "No")</f>
        <v>Yes</v>
      </c>
      <c r="Z5499" s="4">
        <f>D5499-C5499</f>
        <v>3</v>
      </c>
      <c r="AA5499" s="4" t="str" cm="1">
        <f t="array" ref="AA5499">_xlfn.IFS(Z5499&lt;=2,"Fast",Z5499&gt;5, "Slow", AND(Z5499&gt;=3,Z5499&lt;=5),"Standard")</f>
        <v>Standard</v>
      </c>
    </row>
    <row r="5500" spans="1:27" x14ac:dyDescent="0.2">
      <c r="A5500" s="4">
        <v>5499</v>
      </c>
      <c r="B5500" s="4" t="s">
        <v>7556</v>
      </c>
      <c r="C5500" s="5">
        <v>42931</v>
      </c>
      <c r="D5500" s="5">
        <v>42934</v>
      </c>
      <c r="E5500" s="4" t="s">
        <v>21</v>
      </c>
      <c r="F5500" s="4" t="s">
        <v>1669</v>
      </c>
      <c r="G5500" s="4" t="s">
        <v>1668</v>
      </c>
      <c r="H5500" s="4" t="s">
        <v>18</v>
      </c>
      <c r="I5500" s="4" t="s">
        <v>17</v>
      </c>
      <c r="J5500" s="4" t="s">
        <v>254</v>
      </c>
      <c r="K5500" s="4" t="s">
        <v>66</v>
      </c>
      <c r="L5500" s="4">
        <v>10024</v>
      </c>
      <c r="M5500" s="4" t="s">
        <v>5</v>
      </c>
      <c r="N5500" s="4" t="s">
        <v>6622</v>
      </c>
      <c r="O5500" s="4" t="s">
        <v>13</v>
      </c>
      <c r="P5500" s="4" t="s">
        <v>72</v>
      </c>
      <c r="Q5500" s="4" t="s">
        <v>6621</v>
      </c>
      <c r="R5500" s="4">
        <v>7.83</v>
      </c>
      <c r="S5500" s="4">
        <v>3</v>
      </c>
      <c r="T5500" s="4">
        <v>0</v>
      </c>
      <c r="U5500" s="4">
        <v>3.6017999999999999</v>
      </c>
      <c r="V5500" s="4" t="str">
        <f>INDEX(Regional_Lookup!$B$2:$B$5,MATCH('Sample - Superstore'!M5500,Regional_Lookup!$A$2:$A$5,0))</f>
        <v>Sarah Miller</v>
      </c>
      <c r="W5500" s="4">
        <f>INDEX(Regional_Lookup!$C$2:$C$5, MATCH('Sample - Superstore'!M5500,Regional_Lookup!$A$2:$A$5, 0))</f>
        <v>0.16</v>
      </c>
      <c r="X5500" s="4">
        <f>U5500/R5500</f>
        <v>0.45999999999999996</v>
      </c>
      <c r="Y5500" s="4" t="str">
        <f>IF(X5500&gt;=W5500, "Yes", "No")</f>
        <v>Yes</v>
      </c>
      <c r="Z5500" s="4">
        <f>D5500-C5500</f>
        <v>3</v>
      </c>
      <c r="AA5500" s="4" t="str" cm="1">
        <f t="array" ref="AA5500">_xlfn.IFS(Z5500&lt;=2,"Fast",Z5500&gt;5, "Slow", AND(Z5500&gt;=3,Z5500&lt;=5),"Standard")</f>
        <v>Standard</v>
      </c>
    </row>
    <row r="5501" spans="1:27" x14ac:dyDescent="0.2">
      <c r="A5501" s="4">
        <v>5500</v>
      </c>
      <c r="B5501" s="4" t="s">
        <v>7556</v>
      </c>
      <c r="C5501" s="5">
        <v>42931</v>
      </c>
      <c r="D5501" s="5">
        <v>42934</v>
      </c>
      <c r="E5501" s="4" t="s">
        <v>21</v>
      </c>
      <c r="F5501" s="4" t="s">
        <v>1669</v>
      </c>
      <c r="G5501" s="4" t="s">
        <v>1668</v>
      </c>
      <c r="H5501" s="4" t="s">
        <v>18</v>
      </c>
      <c r="I5501" s="4" t="s">
        <v>17</v>
      </c>
      <c r="J5501" s="4" t="s">
        <v>254</v>
      </c>
      <c r="K5501" s="4" t="s">
        <v>66</v>
      </c>
      <c r="L5501" s="4">
        <v>10024</v>
      </c>
      <c r="M5501" s="4" t="s">
        <v>5</v>
      </c>
      <c r="N5501" s="4" t="s">
        <v>3136</v>
      </c>
      <c r="O5501" s="4" t="s">
        <v>33</v>
      </c>
      <c r="P5501" s="4" t="s">
        <v>55</v>
      </c>
      <c r="Q5501" s="4" t="s">
        <v>3135</v>
      </c>
      <c r="R5501" s="4">
        <v>41.9</v>
      </c>
      <c r="S5501" s="4">
        <v>2</v>
      </c>
      <c r="T5501" s="4">
        <v>0</v>
      </c>
      <c r="U5501" s="4">
        <v>8.7989999999999995</v>
      </c>
      <c r="V5501" s="4" t="str">
        <f>INDEX(Regional_Lookup!$B$2:$B$5,MATCH('Sample - Superstore'!M5501,Regional_Lookup!$A$2:$A$5,0))</f>
        <v>Sarah Miller</v>
      </c>
      <c r="W5501" s="4">
        <f>INDEX(Regional_Lookup!$C$2:$C$5, MATCH('Sample - Superstore'!M5501,Regional_Lookup!$A$2:$A$5, 0))</f>
        <v>0.16</v>
      </c>
      <c r="X5501" s="4">
        <f>U5501/R5501</f>
        <v>0.21</v>
      </c>
      <c r="Y5501" s="4" t="str">
        <f>IF(X5501&gt;=W5501, "Yes", "No")</f>
        <v>Yes</v>
      </c>
      <c r="Z5501" s="4">
        <f>D5501-C5501</f>
        <v>3</v>
      </c>
      <c r="AA5501" s="4" t="str" cm="1">
        <f t="array" ref="AA5501">_xlfn.IFS(Z5501&lt;=2,"Fast",Z5501&gt;5, "Slow", AND(Z5501&gt;=3,Z5501&lt;=5),"Standard")</f>
        <v>Standard</v>
      </c>
    </row>
    <row r="5502" spans="1:27" x14ac:dyDescent="0.2">
      <c r="A5502" s="4">
        <v>5501</v>
      </c>
      <c r="B5502" s="4" t="s">
        <v>7556</v>
      </c>
      <c r="C5502" s="5">
        <v>42931</v>
      </c>
      <c r="D5502" s="5">
        <v>42934</v>
      </c>
      <c r="E5502" s="4" t="s">
        <v>21</v>
      </c>
      <c r="F5502" s="4" t="s">
        <v>1669</v>
      </c>
      <c r="G5502" s="4" t="s">
        <v>1668</v>
      </c>
      <c r="H5502" s="4" t="s">
        <v>18</v>
      </c>
      <c r="I5502" s="4" t="s">
        <v>17</v>
      </c>
      <c r="J5502" s="4" t="s">
        <v>254</v>
      </c>
      <c r="K5502" s="4" t="s">
        <v>66</v>
      </c>
      <c r="L5502" s="4">
        <v>10024</v>
      </c>
      <c r="M5502" s="4" t="s">
        <v>5</v>
      </c>
      <c r="N5502" s="4" t="s">
        <v>6782</v>
      </c>
      <c r="O5502" s="4" t="s">
        <v>37</v>
      </c>
      <c r="P5502" s="4" t="s">
        <v>221</v>
      </c>
      <c r="Q5502" s="4" t="s">
        <v>6781</v>
      </c>
      <c r="R5502" s="4">
        <v>664.14599999999996</v>
      </c>
      <c r="S5502" s="4">
        <v>6</v>
      </c>
      <c r="T5502" s="4">
        <v>0.1</v>
      </c>
      <c r="U5502" s="4">
        <v>88.552800000000005</v>
      </c>
      <c r="V5502" s="4" t="str">
        <f>INDEX(Regional_Lookup!$B$2:$B$5,MATCH('Sample - Superstore'!M5502,Regional_Lookup!$A$2:$A$5,0))</f>
        <v>Sarah Miller</v>
      </c>
      <c r="W5502" s="4">
        <f>INDEX(Regional_Lookup!$C$2:$C$5, MATCH('Sample - Superstore'!M5502,Regional_Lookup!$A$2:$A$5, 0))</f>
        <v>0.16</v>
      </c>
      <c r="X5502" s="4">
        <f>U5502/R5502</f>
        <v>0.13333333333333336</v>
      </c>
      <c r="Y5502" s="4" t="str">
        <f>IF(X5502&gt;=W5502, "Yes", "No")</f>
        <v>No</v>
      </c>
      <c r="Z5502" s="4">
        <f>D5502-C5502</f>
        <v>3</v>
      </c>
      <c r="AA5502" s="4" t="str" cm="1">
        <f t="array" ref="AA5502">_xlfn.IFS(Z5502&lt;=2,"Fast",Z5502&gt;5, "Slow", AND(Z5502&gt;=3,Z5502&lt;=5),"Standard")</f>
        <v>Standard</v>
      </c>
    </row>
    <row r="5503" spans="1:27" x14ac:dyDescent="0.2">
      <c r="A5503" s="4">
        <v>5502</v>
      </c>
      <c r="B5503" s="4" t="s">
        <v>7556</v>
      </c>
      <c r="C5503" s="5">
        <v>42931</v>
      </c>
      <c r="D5503" s="5">
        <v>42934</v>
      </c>
      <c r="E5503" s="4" t="s">
        <v>21</v>
      </c>
      <c r="F5503" s="4" t="s">
        <v>1669</v>
      </c>
      <c r="G5503" s="4" t="s">
        <v>1668</v>
      </c>
      <c r="H5503" s="4" t="s">
        <v>18</v>
      </c>
      <c r="I5503" s="4" t="s">
        <v>17</v>
      </c>
      <c r="J5503" s="4" t="s">
        <v>254</v>
      </c>
      <c r="K5503" s="4" t="s">
        <v>66</v>
      </c>
      <c r="L5503" s="4">
        <v>10024</v>
      </c>
      <c r="M5503" s="4" t="s">
        <v>5</v>
      </c>
      <c r="N5503" s="4" t="s">
        <v>4691</v>
      </c>
      <c r="O5503" s="4" t="s">
        <v>13</v>
      </c>
      <c r="P5503" s="4" t="s">
        <v>24</v>
      </c>
      <c r="Q5503" s="4" t="s">
        <v>4690</v>
      </c>
      <c r="R5503" s="4">
        <v>8.9600000000000009</v>
      </c>
      <c r="S5503" s="4">
        <v>2</v>
      </c>
      <c r="T5503" s="4">
        <v>0</v>
      </c>
      <c r="U5503" s="4">
        <v>4.3903999999999996</v>
      </c>
      <c r="V5503" s="4" t="str">
        <f>INDEX(Regional_Lookup!$B$2:$B$5,MATCH('Sample - Superstore'!M5503,Regional_Lookup!$A$2:$A$5,0))</f>
        <v>Sarah Miller</v>
      </c>
      <c r="W5503" s="4">
        <f>INDEX(Regional_Lookup!$C$2:$C$5, MATCH('Sample - Superstore'!M5503,Regional_Lookup!$A$2:$A$5, 0))</f>
        <v>0.16</v>
      </c>
      <c r="X5503" s="4">
        <f>U5503/R5503</f>
        <v>0.48999999999999994</v>
      </c>
      <c r="Y5503" s="4" t="str">
        <f>IF(X5503&gt;=W5503, "Yes", "No")</f>
        <v>Yes</v>
      </c>
      <c r="Z5503" s="4">
        <f>D5503-C5503</f>
        <v>3</v>
      </c>
      <c r="AA5503" s="4" t="str" cm="1">
        <f t="array" ref="AA5503">_xlfn.IFS(Z5503&lt;=2,"Fast",Z5503&gt;5, "Slow", AND(Z5503&gt;=3,Z5503&lt;=5),"Standard")</f>
        <v>Standard</v>
      </c>
    </row>
    <row r="5504" spans="1:27" x14ac:dyDescent="0.2">
      <c r="A5504" s="4">
        <v>5503</v>
      </c>
      <c r="B5504" s="4" t="s">
        <v>7555</v>
      </c>
      <c r="C5504" s="5">
        <v>43041</v>
      </c>
      <c r="D5504" s="5">
        <v>43045</v>
      </c>
      <c r="E5504" s="4" t="s">
        <v>29</v>
      </c>
      <c r="F5504" s="4" t="s">
        <v>4258</v>
      </c>
      <c r="G5504" s="4" t="s">
        <v>4257</v>
      </c>
      <c r="H5504" s="4" t="s">
        <v>50</v>
      </c>
      <c r="I5504" s="4" t="s">
        <v>17</v>
      </c>
      <c r="J5504" s="4" t="s">
        <v>159</v>
      </c>
      <c r="K5504" s="4" t="s">
        <v>158</v>
      </c>
      <c r="L5504" s="4">
        <v>19140</v>
      </c>
      <c r="M5504" s="4" t="s">
        <v>5</v>
      </c>
      <c r="N5504" s="4" t="s">
        <v>774</v>
      </c>
      <c r="O5504" s="4" t="s">
        <v>37</v>
      </c>
      <c r="P5504" s="4" t="s">
        <v>36</v>
      </c>
      <c r="Q5504" s="4" t="s">
        <v>773</v>
      </c>
      <c r="R5504" s="4">
        <v>3.3119999999999998</v>
      </c>
      <c r="S5504" s="4">
        <v>1</v>
      </c>
      <c r="T5504" s="4">
        <v>0.2</v>
      </c>
      <c r="U5504" s="4">
        <v>0.66239999999999999</v>
      </c>
      <c r="V5504" s="4" t="str">
        <f>INDEX(Regional_Lookup!$B$2:$B$5,MATCH('Sample - Superstore'!M5504,Regional_Lookup!$A$2:$A$5,0))</f>
        <v>Sarah Miller</v>
      </c>
      <c r="W5504" s="4">
        <f>INDEX(Regional_Lookup!$C$2:$C$5, MATCH('Sample - Superstore'!M5504,Regional_Lookup!$A$2:$A$5, 0))</f>
        <v>0.16</v>
      </c>
      <c r="X5504" s="4">
        <f>U5504/R5504</f>
        <v>0.2</v>
      </c>
      <c r="Y5504" s="4" t="str">
        <f>IF(X5504&gt;=W5504, "Yes", "No")</f>
        <v>Yes</v>
      </c>
      <c r="Z5504" s="4">
        <f>D5504-C5504</f>
        <v>4</v>
      </c>
      <c r="AA5504" s="4" t="str" cm="1">
        <f t="array" ref="AA5504">_xlfn.IFS(Z5504&lt;=2,"Fast",Z5504&gt;5, "Slow", AND(Z5504&gt;=3,Z5504&lt;=5),"Standard")</f>
        <v>Standard</v>
      </c>
    </row>
    <row r="5505" spans="1:27" x14ac:dyDescent="0.2">
      <c r="A5505" s="4">
        <v>5504</v>
      </c>
      <c r="B5505" s="4" t="s">
        <v>7555</v>
      </c>
      <c r="C5505" s="5">
        <v>43041</v>
      </c>
      <c r="D5505" s="5">
        <v>43045</v>
      </c>
      <c r="E5505" s="4" t="s">
        <v>29</v>
      </c>
      <c r="F5505" s="4" t="s">
        <v>4258</v>
      </c>
      <c r="G5505" s="4" t="s">
        <v>4257</v>
      </c>
      <c r="H5505" s="4" t="s">
        <v>50</v>
      </c>
      <c r="I5505" s="4" t="s">
        <v>17</v>
      </c>
      <c r="J5505" s="4" t="s">
        <v>159</v>
      </c>
      <c r="K5505" s="4" t="s">
        <v>158</v>
      </c>
      <c r="L5505" s="4">
        <v>19140</v>
      </c>
      <c r="M5505" s="4" t="s">
        <v>5</v>
      </c>
      <c r="N5505" s="4" t="s">
        <v>4949</v>
      </c>
      <c r="O5505" s="4" t="s">
        <v>13</v>
      </c>
      <c r="P5505" s="4" t="s">
        <v>12</v>
      </c>
      <c r="Q5505" s="4" t="s">
        <v>4948</v>
      </c>
      <c r="R5505" s="4">
        <v>20.135999999999999</v>
      </c>
      <c r="S5505" s="4">
        <v>3</v>
      </c>
      <c r="T5505" s="4">
        <v>0.2</v>
      </c>
      <c r="U5505" s="4">
        <v>1.2585</v>
      </c>
      <c r="V5505" s="4" t="str">
        <f>INDEX(Regional_Lookup!$B$2:$B$5,MATCH('Sample - Superstore'!M5505,Regional_Lookup!$A$2:$A$5,0))</f>
        <v>Sarah Miller</v>
      </c>
      <c r="W5505" s="4">
        <f>INDEX(Regional_Lookup!$C$2:$C$5, MATCH('Sample - Superstore'!M5505,Regional_Lookup!$A$2:$A$5, 0))</f>
        <v>0.16</v>
      </c>
      <c r="X5505" s="4">
        <f>U5505/R5505</f>
        <v>6.25E-2</v>
      </c>
      <c r="Y5505" s="4" t="str">
        <f>IF(X5505&gt;=W5505, "Yes", "No")</f>
        <v>No</v>
      </c>
      <c r="Z5505" s="4">
        <f>D5505-C5505</f>
        <v>4</v>
      </c>
      <c r="AA5505" s="4" t="str" cm="1">
        <f t="array" ref="AA5505">_xlfn.IFS(Z5505&lt;=2,"Fast",Z5505&gt;5, "Slow", AND(Z5505&gt;=3,Z5505&lt;=5),"Standard")</f>
        <v>Standard</v>
      </c>
    </row>
    <row r="5506" spans="1:27" x14ac:dyDescent="0.2">
      <c r="A5506" s="4">
        <v>5505</v>
      </c>
      <c r="B5506" s="4" t="s">
        <v>7555</v>
      </c>
      <c r="C5506" s="5">
        <v>43041</v>
      </c>
      <c r="D5506" s="5">
        <v>43045</v>
      </c>
      <c r="E5506" s="4" t="s">
        <v>29</v>
      </c>
      <c r="F5506" s="4" t="s">
        <v>4258</v>
      </c>
      <c r="G5506" s="4" t="s">
        <v>4257</v>
      </c>
      <c r="H5506" s="4" t="s">
        <v>50</v>
      </c>
      <c r="I5506" s="4" t="s">
        <v>17</v>
      </c>
      <c r="J5506" s="4" t="s">
        <v>159</v>
      </c>
      <c r="K5506" s="4" t="s">
        <v>158</v>
      </c>
      <c r="L5506" s="4">
        <v>19140</v>
      </c>
      <c r="M5506" s="4" t="s">
        <v>5</v>
      </c>
      <c r="N5506" s="4" t="s">
        <v>3519</v>
      </c>
      <c r="O5506" s="4" t="s">
        <v>13</v>
      </c>
      <c r="P5506" s="4" t="s">
        <v>121</v>
      </c>
      <c r="Q5506" s="4" t="s">
        <v>3518</v>
      </c>
      <c r="R5506" s="4">
        <v>8.8559999999999999</v>
      </c>
      <c r="S5506" s="4">
        <v>3</v>
      </c>
      <c r="T5506" s="4">
        <v>0.2</v>
      </c>
      <c r="U5506" s="4">
        <v>2.8782000000000001</v>
      </c>
      <c r="V5506" s="4" t="str">
        <f>INDEX(Regional_Lookup!$B$2:$B$5,MATCH('Sample - Superstore'!M5506,Regional_Lookup!$A$2:$A$5,0))</f>
        <v>Sarah Miller</v>
      </c>
      <c r="W5506" s="4">
        <f>INDEX(Regional_Lookup!$C$2:$C$5, MATCH('Sample - Superstore'!M5506,Regional_Lookup!$A$2:$A$5, 0))</f>
        <v>0.16</v>
      </c>
      <c r="X5506" s="4">
        <f>U5506/R5506</f>
        <v>0.32500000000000001</v>
      </c>
      <c r="Y5506" s="4" t="str">
        <f>IF(X5506&gt;=W5506, "Yes", "No")</f>
        <v>Yes</v>
      </c>
      <c r="Z5506" s="4">
        <f>D5506-C5506</f>
        <v>4</v>
      </c>
      <c r="AA5506" s="4" t="str" cm="1">
        <f t="array" ref="AA5506">_xlfn.IFS(Z5506&lt;=2,"Fast",Z5506&gt;5, "Slow", AND(Z5506&gt;=3,Z5506&lt;=5),"Standard")</f>
        <v>Standard</v>
      </c>
    </row>
    <row r="5507" spans="1:27" x14ac:dyDescent="0.2">
      <c r="A5507" s="4">
        <v>5506</v>
      </c>
      <c r="B5507" s="4" t="s">
        <v>7555</v>
      </c>
      <c r="C5507" s="5">
        <v>43041</v>
      </c>
      <c r="D5507" s="5">
        <v>43045</v>
      </c>
      <c r="E5507" s="4" t="s">
        <v>29</v>
      </c>
      <c r="F5507" s="4" t="s">
        <v>4258</v>
      </c>
      <c r="G5507" s="4" t="s">
        <v>4257</v>
      </c>
      <c r="H5507" s="4" t="s">
        <v>50</v>
      </c>
      <c r="I5507" s="4" t="s">
        <v>17</v>
      </c>
      <c r="J5507" s="4" t="s">
        <v>159</v>
      </c>
      <c r="K5507" s="4" t="s">
        <v>158</v>
      </c>
      <c r="L5507" s="4">
        <v>19140</v>
      </c>
      <c r="M5507" s="4" t="s">
        <v>5</v>
      </c>
      <c r="N5507" s="4" t="s">
        <v>1772</v>
      </c>
      <c r="O5507" s="4" t="s">
        <v>33</v>
      </c>
      <c r="P5507" s="4" t="s">
        <v>32</v>
      </c>
      <c r="Q5507" s="4" t="s">
        <v>1771</v>
      </c>
      <c r="R5507" s="4">
        <v>859.2</v>
      </c>
      <c r="S5507" s="4">
        <v>4</v>
      </c>
      <c r="T5507" s="4">
        <v>0.4</v>
      </c>
      <c r="U5507" s="4">
        <v>-186.16</v>
      </c>
      <c r="V5507" s="4" t="str">
        <f>INDEX(Regional_Lookup!$B$2:$B$5,MATCH('Sample - Superstore'!M5507,Regional_Lookup!$A$2:$A$5,0))</f>
        <v>Sarah Miller</v>
      </c>
      <c r="W5507" s="4">
        <f>INDEX(Regional_Lookup!$C$2:$C$5, MATCH('Sample - Superstore'!M5507,Regional_Lookup!$A$2:$A$5, 0))</f>
        <v>0.16</v>
      </c>
      <c r="X5507" s="4">
        <f>U5507/R5507</f>
        <v>-0.21666666666666665</v>
      </c>
      <c r="Y5507" s="4" t="str">
        <f>IF(X5507&gt;=W5507, "Yes", "No")</f>
        <v>No</v>
      </c>
      <c r="Z5507" s="4">
        <f>D5507-C5507</f>
        <v>4</v>
      </c>
      <c r="AA5507" s="4" t="str" cm="1">
        <f t="array" ref="AA5507">_xlfn.IFS(Z5507&lt;=2,"Fast",Z5507&gt;5, "Slow", AND(Z5507&gt;=3,Z5507&lt;=5),"Standard")</f>
        <v>Standard</v>
      </c>
    </row>
    <row r="5508" spans="1:27" x14ac:dyDescent="0.2">
      <c r="A5508" s="4">
        <v>5507</v>
      </c>
      <c r="B5508" s="4" t="s">
        <v>7554</v>
      </c>
      <c r="C5508" s="5">
        <v>42651</v>
      </c>
      <c r="D5508" s="5">
        <v>42651</v>
      </c>
      <c r="E5508" s="4" t="s">
        <v>162</v>
      </c>
      <c r="F5508" s="4" t="s">
        <v>7553</v>
      </c>
      <c r="G5508" s="4" t="s">
        <v>7552</v>
      </c>
      <c r="H5508" s="4" t="s">
        <v>18</v>
      </c>
      <c r="I5508" s="4" t="s">
        <v>17</v>
      </c>
      <c r="J5508" s="4" t="s">
        <v>59</v>
      </c>
      <c r="K5508" s="4" t="s">
        <v>15</v>
      </c>
      <c r="L5508" s="4">
        <v>90036</v>
      </c>
      <c r="M5508" s="4" t="s">
        <v>9</v>
      </c>
      <c r="N5508" s="4" t="s">
        <v>658</v>
      </c>
      <c r="O5508" s="4" t="s">
        <v>13</v>
      </c>
      <c r="P5508" s="4" t="s">
        <v>24</v>
      </c>
      <c r="Q5508" s="4" t="s">
        <v>657</v>
      </c>
      <c r="R5508" s="4">
        <v>61.96</v>
      </c>
      <c r="S5508" s="4">
        <v>2</v>
      </c>
      <c r="T5508" s="4">
        <v>0</v>
      </c>
      <c r="U5508" s="4">
        <v>27.882000000000001</v>
      </c>
      <c r="V5508" s="4" t="str">
        <f>INDEX(Regional_Lookup!$B$2:$B$5,MATCH('Sample - Superstore'!M5508,Regional_Lookup!$A$2:$A$5,0))</f>
        <v>James Chen</v>
      </c>
      <c r="W5508" s="4">
        <f>INDEX(Regional_Lookup!$C$2:$C$5, MATCH('Sample - Superstore'!M5508,Regional_Lookup!$A$2:$A$5, 0))</f>
        <v>0.18</v>
      </c>
      <c r="X5508" s="4">
        <f>U5508/R5508</f>
        <v>0.45</v>
      </c>
      <c r="Y5508" s="4" t="str">
        <f>IF(X5508&gt;=W5508, "Yes", "No")</f>
        <v>Yes</v>
      </c>
      <c r="Z5508" s="4">
        <f>D5508-C5508</f>
        <v>0</v>
      </c>
      <c r="AA5508" s="4" t="str" cm="1">
        <f t="array" ref="AA5508">_xlfn.IFS(Z5508&lt;=2,"Fast",Z5508&gt;5, "Slow", AND(Z5508&gt;=3,Z5508&lt;=5),"Standard")</f>
        <v>Fast</v>
      </c>
    </row>
    <row r="5509" spans="1:27" x14ac:dyDescent="0.2">
      <c r="A5509" s="4">
        <v>5508</v>
      </c>
      <c r="B5509" s="4" t="s">
        <v>7551</v>
      </c>
      <c r="C5509" s="5">
        <v>42468</v>
      </c>
      <c r="D5509" s="5">
        <v>42474</v>
      </c>
      <c r="E5509" s="4" t="s">
        <v>29</v>
      </c>
      <c r="F5509" s="4" t="s">
        <v>3123</v>
      </c>
      <c r="G5509" s="4" t="s">
        <v>3122</v>
      </c>
      <c r="H5509" s="4" t="s">
        <v>18</v>
      </c>
      <c r="I5509" s="4" t="s">
        <v>17</v>
      </c>
      <c r="J5509" s="4" t="s">
        <v>128</v>
      </c>
      <c r="K5509" s="4" t="s">
        <v>48</v>
      </c>
      <c r="L5509" s="4">
        <v>30080</v>
      </c>
      <c r="M5509" s="4" t="s">
        <v>7</v>
      </c>
      <c r="N5509" s="4" t="s">
        <v>7550</v>
      </c>
      <c r="O5509" s="4" t="s">
        <v>13</v>
      </c>
      <c r="P5509" s="4" t="s">
        <v>121</v>
      </c>
      <c r="Q5509" s="4" t="s">
        <v>7549</v>
      </c>
      <c r="R5509" s="4">
        <v>17.920000000000002</v>
      </c>
      <c r="S5509" s="4">
        <v>4</v>
      </c>
      <c r="T5509" s="4">
        <v>0</v>
      </c>
      <c r="U5509" s="4">
        <v>8.6015999999999995</v>
      </c>
      <c r="V5509" s="4" t="str">
        <f>INDEX(Regional_Lookup!$B$2:$B$5,MATCH('Sample - Superstore'!M5509,Regional_Lookup!$A$2:$A$5,0))</f>
        <v>Maria Santos</v>
      </c>
      <c r="W5509" s="4">
        <f>INDEX(Regional_Lookup!$C$2:$C$5, MATCH('Sample - Superstore'!M5509,Regional_Lookup!$A$2:$A$5, 0))</f>
        <v>0.15</v>
      </c>
      <c r="X5509" s="4">
        <f>U5509/R5509</f>
        <v>0.47999999999999993</v>
      </c>
      <c r="Y5509" s="4" t="str">
        <f>IF(X5509&gt;=W5509, "Yes", "No")</f>
        <v>Yes</v>
      </c>
      <c r="Z5509" s="4">
        <f>D5509-C5509</f>
        <v>6</v>
      </c>
      <c r="AA5509" s="4" t="str" cm="1">
        <f t="array" ref="AA5509">_xlfn.IFS(Z5509&lt;=2,"Fast",Z5509&gt;5, "Slow", AND(Z5509&gt;=3,Z5509&lt;=5),"Standard")</f>
        <v>Slow</v>
      </c>
    </row>
    <row r="5510" spans="1:27" x14ac:dyDescent="0.2">
      <c r="A5510" s="4">
        <v>5509</v>
      </c>
      <c r="B5510" s="4" t="s">
        <v>7548</v>
      </c>
      <c r="C5510" s="5">
        <v>42285</v>
      </c>
      <c r="D5510" s="5">
        <v>42289</v>
      </c>
      <c r="E5510" s="4" t="s">
        <v>29</v>
      </c>
      <c r="F5510" s="4" t="s">
        <v>1506</v>
      </c>
      <c r="G5510" s="4" t="s">
        <v>1505</v>
      </c>
      <c r="H5510" s="4" t="s">
        <v>18</v>
      </c>
      <c r="I5510" s="4" t="s">
        <v>17</v>
      </c>
      <c r="J5510" s="4" t="s">
        <v>248</v>
      </c>
      <c r="K5510" s="4" t="s">
        <v>15</v>
      </c>
      <c r="L5510" s="4">
        <v>94122</v>
      </c>
      <c r="M5510" s="4" t="s">
        <v>9</v>
      </c>
      <c r="N5510" s="4" t="s">
        <v>7547</v>
      </c>
      <c r="O5510" s="4" t="s">
        <v>37</v>
      </c>
      <c r="P5510" s="4" t="s">
        <v>36</v>
      </c>
      <c r="Q5510" s="4" t="s">
        <v>7546</v>
      </c>
      <c r="R5510" s="4">
        <v>145.9</v>
      </c>
      <c r="S5510" s="4">
        <v>5</v>
      </c>
      <c r="T5510" s="4">
        <v>0</v>
      </c>
      <c r="U5510" s="4">
        <v>62.737000000000002</v>
      </c>
      <c r="V5510" s="4" t="str">
        <f>INDEX(Regional_Lookup!$B$2:$B$5,MATCH('Sample - Superstore'!M5510,Regional_Lookup!$A$2:$A$5,0))</f>
        <v>James Chen</v>
      </c>
      <c r="W5510" s="4">
        <f>INDEX(Regional_Lookup!$C$2:$C$5, MATCH('Sample - Superstore'!M5510,Regional_Lookup!$A$2:$A$5, 0))</f>
        <v>0.18</v>
      </c>
      <c r="X5510" s="4">
        <f>U5510/R5510</f>
        <v>0.43</v>
      </c>
      <c r="Y5510" s="4" t="str">
        <f>IF(X5510&gt;=W5510, "Yes", "No")</f>
        <v>Yes</v>
      </c>
      <c r="Z5510" s="4">
        <f>D5510-C5510</f>
        <v>4</v>
      </c>
      <c r="AA5510" s="4" t="str" cm="1">
        <f t="array" ref="AA5510">_xlfn.IFS(Z5510&lt;=2,"Fast",Z5510&gt;5, "Slow", AND(Z5510&gt;=3,Z5510&lt;=5),"Standard")</f>
        <v>Standard</v>
      </c>
    </row>
    <row r="5511" spans="1:27" x14ac:dyDescent="0.2">
      <c r="A5511" s="4">
        <v>5510</v>
      </c>
      <c r="B5511" s="4" t="s">
        <v>7545</v>
      </c>
      <c r="C5511" s="5">
        <v>42870</v>
      </c>
      <c r="D5511" s="5">
        <v>42875</v>
      </c>
      <c r="E5511" s="4" t="s">
        <v>29</v>
      </c>
      <c r="F5511" s="4" t="s">
        <v>3664</v>
      </c>
      <c r="G5511" s="4" t="s">
        <v>3663</v>
      </c>
      <c r="H5511" s="4" t="s">
        <v>18</v>
      </c>
      <c r="I5511" s="4" t="s">
        <v>17</v>
      </c>
      <c r="J5511" s="4" t="s">
        <v>319</v>
      </c>
      <c r="K5511" s="4" t="s">
        <v>318</v>
      </c>
      <c r="L5511" s="4">
        <v>60653</v>
      </c>
      <c r="M5511" s="4" t="s">
        <v>3</v>
      </c>
      <c r="N5511" s="4" t="s">
        <v>5585</v>
      </c>
      <c r="O5511" s="4" t="s">
        <v>13</v>
      </c>
      <c r="P5511" s="4" t="s">
        <v>24</v>
      </c>
      <c r="Q5511" s="4" t="s">
        <v>5584</v>
      </c>
      <c r="R5511" s="4">
        <v>56.704000000000001</v>
      </c>
      <c r="S5511" s="4">
        <v>2</v>
      </c>
      <c r="T5511" s="4">
        <v>0.2</v>
      </c>
      <c r="U5511" s="4">
        <v>19.137599999999999</v>
      </c>
      <c r="V5511" s="4" t="str">
        <f>INDEX(Regional_Lookup!$B$2:$B$5,MATCH('Sample - Superstore'!M5511,Regional_Lookup!$A$2:$A$5,0))</f>
        <v>David Johnson</v>
      </c>
      <c r="W5511" s="4">
        <f>INDEX(Regional_Lookup!$C$2:$C$5, MATCH('Sample - Superstore'!M5511,Regional_Lookup!$A$2:$A$5, 0))</f>
        <v>0.14000000000000001</v>
      </c>
      <c r="X5511" s="4">
        <f>U5511/R5511</f>
        <v>0.33749999999999997</v>
      </c>
      <c r="Y5511" s="4" t="str">
        <f>IF(X5511&gt;=W5511, "Yes", "No")</f>
        <v>Yes</v>
      </c>
      <c r="Z5511" s="4">
        <f>D5511-C5511</f>
        <v>5</v>
      </c>
      <c r="AA5511" s="4" t="str" cm="1">
        <f t="array" ref="AA5511">_xlfn.IFS(Z5511&lt;=2,"Fast",Z5511&gt;5, "Slow", AND(Z5511&gt;=3,Z5511&lt;=5),"Standard")</f>
        <v>Standard</v>
      </c>
    </row>
    <row r="5512" spans="1:27" x14ac:dyDescent="0.2">
      <c r="A5512" s="4">
        <v>5511</v>
      </c>
      <c r="B5512" s="4" t="s">
        <v>7545</v>
      </c>
      <c r="C5512" s="5">
        <v>42870</v>
      </c>
      <c r="D5512" s="5">
        <v>42875</v>
      </c>
      <c r="E5512" s="4" t="s">
        <v>29</v>
      </c>
      <c r="F5512" s="4" t="s">
        <v>3664</v>
      </c>
      <c r="G5512" s="4" t="s">
        <v>3663</v>
      </c>
      <c r="H5512" s="4" t="s">
        <v>18</v>
      </c>
      <c r="I5512" s="4" t="s">
        <v>17</v>
      </c>
      <c r="J5512" s="4" t="s">
        <v>319</v>
      </c>
      <c r="K5512" s="4" t="s">
        <v>318</v>
      </c>
      <c r="L5512" s="4">
        <v>60653</v>
      </c>
      <c r="M5512" s="4" t="s">
        <v>3</v>
      </c>
      <c r="N5512" s="4" t="s">
        <v>3439</v>
      </c>
      <c r="O5512" s="4" t="s">
        <v>33</v>
      </c>
      <c r="P5512" s="4" t="s">
        <v>32</v>
      </c>
      <c r="Q5512" s="4" t="s">
        <v>3438</v>
      </c>
      <c r="R5512" s="4">
        <v>11.12</v>
      </c>
      <c r="S5512" s="4">
        <v>2</v>
      </c>
      <c r="T5512" s="4">
        <v>0.2</v>
      </c>
      <c r="U5512" s="4">
        <v>3.4750000000000001</v>
      </c>
      <c r="V5512" s="4" t="str">
        <f>INDEX(Regional_Lookup!$B$2:$B$5,MATCH('Sample - Superstore'!M5512,Regional_Lookup!$A$2:$A$5,0))</f>
        <v>David Johnson</v>
      </c>
      <c r="W5512" s="4">
        <f>INDEX(Regional_Lookup!$C$2:$C$5, MATCH('Sample - Superstore'!M5512,Regional_Lookup!$A$2:$A$5, 0))</f>
        <v>0.14000000000000001</v>
      </c>
      <c r="X5512" s="4">
        <f>U5512/R5512</f>
        <v>0.31250000000000006</v>
      </c>
      <c r="Y5512" s="4" t="str">
        <f>IF(X5512&gt;=W5512, "Yes", "No")</f>
        <v>Yes</v>
      </c>
      <c r="Z5512" s="4">
        <f>D5512-C5512</f>
        <v>5</v>
      </c>
      <c r="AA5512" s="4" t="str" cm="1">
        <f t="array" ref="AA5512">_xlfn.IFS(Z5512&lt;=2,"Fast",Z5512&gt;5, "Slow", AND(Z5512&gt;=3,Z5512&lt;=5),"Standard")</f>
        <v>Standard</v>
      </c>
    </row>
    <row r="5513" spans="1:27" x14ac:dyDescent="0.2">
      <c r="A5513" s="4">
        <v>5512</v>
      </c>
      <c r="B5513" s="4" t="s">
        <v>7544</v>
      </c>
      <c r="C5513" s="5">
        <v>41694</v>
      </c>
      <c r="D5513" s="5">
        <v>41700</v>
      </c>
      <c r="E5513" s="4" t="s">
        <v>29</v>
      </c>
      <c r="F5513" s="4" t="s">
        <v>3214</v>
      </c>
      <c r="G5513" s="4" t="s">
        <v>3213</v>
      </c>
      <c r="H5513" s="4" t="s">
        <v>18</v>
      </c>
      <c r="I5513" s="4" t="s">
        <v>17</v>
      </c>
      <c r="J5513" s="4" t="s">
        <v>7543</v>
      </c>
      <c r="K5513" s="4" t="s">
        <v>691</v>
      </c>
      <c r="L5513" s="4">
        <v>97504</v>
      </c>
      <c r="M5513" s="4" t="s">
        <v>9</v>
      </c>
      <c r="N5513" s="4" t="s">
        <v>1325</v>
      </c>
      <c r="O5513" s="4" t="s">
        <v>13</v>
      </c>
      <c r="P5513" s="4" t="s">
        <v>24</v>
      </c>
      <c r="Q5513" s="4" t="s">
        <v>1324</v>
      </c>
      <c r="R5513" s="4">
        <v>32.896000000000001</v>
      </c>
      <c r="S5513" s="4">
        <v>4</v>
      </c>
      <c r="T5513" s="4">
        <v>0.2</v>
      </c>
      <c r="U5513" s="4">
        <v>11.102399999999999</v>
      </c>
      <c r="V5513" s="4" t="str">
        <f>INDEX(Regional_Lookup!$B$2:$B$5,MATCH('Sample - Superstore'!M5513,Regional_Lookup!$A$2:$A$5,0))</f>
        <v>James Chen</v>
      </c>
      <c r="W5513" s="4">
        <f>INDEX(Regional_Lookup!$C$2:$C$5, MATCH('Sample - Superstore'!M5513,Regional_Lookup!$A$2:$A$5, 0))</f>
        <v>0.18</v>
      </c>
      <c r="X5513" s="4">
        <f>U5513/R5513</f>
        <v>0.33749999999999997</v>
      </c>
      <c r="Y5513" s="4" t="str">
        <f>IF(X5513&gt;=W5513, "Yes", "No")</f>
        <v>Yes</v>
      </c>
      <c r="Z5513" s="4">
        <f>D5513-C5513</f>
        <v>6</v>
      </c>
      <c r="AA5513" s="4" t="str" cm="1">
        <f t="array" ref="AA5513">_xlfn.IFS(Z5513&lt;=2,"Fast",Z5513&gt;5, "Slow", AND(Z5513&gt;=3,Z5513&lt;=5),"Standard")</f>
        <v>Slow</v>
      </c>
    </row>
    <row r="5514" spans="1:27" x14ac:dyDescent="0.2">
      <c r="A5514" s="4">
        <v>5513</v>
      </c>
      <c r="B5514" s="4" t="s">
        <v>7544</v>
      </c>
      <c r="C5514" s="5">
        <v>41694</v>
      </c>
      <c r="D5514" s="5">
        <v>41700</v>
      </c>
      <c r="E5514" s="4" t="s">
        <v>29</v>
      </c>
      <c r="F5514" s="4" t="s">
        <v>3214</v>
      </c>
      <c r="G5514" s="4" t="s">
        <v>3213</v>
      </c>
      <c r="H5514" s="4" t="s">
        <v>18</v>
      </c>
      <c r="I5514" s="4" t="s">
        <v>17</v>
      </c>
      <c r="J5514" s="4" t="s">
        <v>7543</v>
      </c>
      <c r="K5514" s="4" t="s">
        <v>691</v>
      </c>
      <c r="L5514" s="4">
        <v>97504</v>
      </c>
      <c r="M5514" s="4" t="s">
        <v>9</v>
      </c>
      <c r="N5514" s="4" t="s">
        <v>4165</v>
      </c>
      <c r="O5514" s="4" t="s">
        <v>13</v>
      </c>
      <c r="P5514" s="4" t="s">
        <v>24</v>
      </c>
      <c r="Q5514" s="4" t="s">
        <v>4164</v>
      </c>
      <c r="R5514" s="4">
        <v>22.776</v>
      </c>
      <c r="S5514" s="4">
        <v>3</v>
      </c>
      <c r="T5514" s="4">
        <v>0.2</v>
      </c>
      <c r="U5514" s="4">
        <v>7.6868999999999996</v>
      </c>
      <c r="V5514" s="4" t="str">
        <f>INDEX(Regional_Lookup!$B$2:$B$5,MATCH('Sample - Superstore'!M5514,Regional_Lookup!$A$2:$A$5,0))</f>
        <v>James Chen</v>
      </c>
      <c r="W5514" s="4">
        <f>INDEX(Regional_Lookup!$C$2:$C$5, MATCH('Sample - Superstore'!M5514,Regional_Lookup!$A$2:$A$5, 0))</f>
        <v>0.18</v>
      </c>
      <c r="X5514" s="4">
        <f>U5514/R5514</f>
        <v>0.33749999999999997</v>
      </c>
      <c r="Y5514" s="4" t="str">
        <f>IF(X5514&gt;=W5514, "Yes", "No")</f>
        <v>Yes</v>
      </c>
      <c r="Z5514" s="4">
        <f>D5514-C5514</f>
        <v>6</v>
      </c>
      <c r="AA5514" s="4" t="str" cm="1">
        <f t="array" ref="AA5514">_xlfn.IFS(Z5514&lt;=2,"Fast",Z5514&gt;5, "Slow", AND(Z5514&gt;=3,Z5514&lt;=5),"Standard")</f>
        <v>Slow</v>
      </c>
    </row>
    <row r="5515" spans="1:27" x14ac:dyDescent="0.2">
      <c r="A5515" s="4">
        <v>5514</v>
      </c>
      <c r="B5515" s="4" t="s">
        <v>7541</v>
      </c>
      <c r="C5515" s="5">
        <v>42154</v>
      </c>
      <c r="D5515" s="5">
        <v>42156</v>
      </c>
      <c r="E5515" s="4" t="s">
        <v>89</v>
      </c>
      <c r="F5515" s="4" t="s">
        <v>4183</v>
      </c>
      <c r="G5515" s="4" t="s">
        <v>4182</v>
      </c>
      <c r="H5515" s="4" t="s">
        <v>18</v>
      </c>
      <c r="I5515" s="4" t="s">
        <v>17</v>
      </c>
      <c r="J5515" s="4" t="s">
        <v>254</v>
      </c>
      <c r="K5515" s="4" t="s">
        <v>66</v>
      </c>
      <c r="L5515" s="4">
        <v>10009</v>
      </c>
      <c r="M5515" s="4" t="s">
        <v>5</v>
      </c>
      <c r="N5515" s="4" t="s">
        <v>4618</v>
      </c>
      <c r="O5515" s="4" t="s">
        <v>33</v>
      </c>
      <c r="P5515" s="4" t="s">
        <v>32</v>
      </c>
      <c r="Q5515" s="4" t="s">
        <v>7542</v>
      </c>
      <c r="R5515" s="4">
        <v>239.97</v>
      </c>
      <c r="S5515" s="4">
        <v>3</v>
      </c>
      <c r="T5515" s="4">
        <v>0</v>
      </c>
      <c r="U5515" s="4">
        <v>2.3997000000000002</v>
      </c>
      <c r="V5515" s="4" t="str">
        <f>INDEX(Regional_Lookup!$B$2:$B$5,MATCH('Sample - Superstore'!M5515,Regional_Lookup!$A$2:$A$5,0))</f>
        <v>Sarah Miller</v>
      </c>
      <c r="W5515" s="4">
        <f>INDEX(Regional_Lookup!$C$2:$C$5, MATCH('Sample - Superstore'!M5515,Regional_Lookup!$A$2:$A$5, 0))</f>
        <v>0.16</v>
      </c>
      <c r="X5515" s="4">
        <f>U5515/R5515</f>
        <v>0.01</v>
      </c>
      <c r="Y5515" s="4" t="str">
        <f>IF(X5515&gt;=W5515, "Yes", "No")</f>
        <v>No</v>
      </c>
      <c r="Z5515" s="4">
        <f>D5515-C5515</f>
        <v>2</v>
      </c>
      <c r="AA5515" s="4" t="str" cm="1">
        <f t="array" ref="AA5515">_xlfn.IFS(Z5515&lt;=2,"Fast",Z5515&gt;5, "Slow", AND(Z5515&gt;=3,Z5515&lt;=5),"Standard")</f>
        <v>Fast</v>
      </c>
    </row>
    <row r="5516" spans="1:27" x14ac:dyDescent="0.2">
      <c r="A5516" s="4">
        <v>5515</v>
      </c>
      <c r="B5516" s="4" t="s">
        <v>7541</v>
      </c>
      <c r="C5516" s="5">
        <v>42154</v>
      </c>
      <c r="D5516" s="5">
        <v>42156</v>
      </c>
      <c r="E5516" s="4" t="s">
        <v>89</v>
      </c>
      <c r="F5516" s="4" t="s">
        <v>4183</v>
      </c>
      <c r="G5516" s="4" t="s">
        <v>4182</v>
      </c>
      <c r="H5516" s="4" t="s">
        <v>18</v>
      </c>
      <c r="I5516" s="4" t="s">
        <v>17</v>
      </c>
      <c r="J5516" s="4" t="s">
        <v>254</v>
      </c>
      <c r="K5516" s="4" t="s">
        <v>66</v>
      </c>
      <c r="L5516" s="4">
        <v>10009</v>
      </c>
      <c r="M5516" s="4" t="s">
        <v>5</v>
      </c>
      <c r="N5516" s="4" t="s">
        <v>5162</v>
      </c>
      <c r="O5516" s="4" t="s">
        <v>13</v>
      </c>
      <c r="P5516" s="4" t="s">
        <v>12</v>
      </c>
      <c r="Q5516" s="4" t="s">
        <v>5161</v>
      </c>
      <c r="R5516" s="4">
        <v>160.32</v>
      </c>
      <c r="S5516" s="4">
        <v>2</v>
      </c>
      <c r="T5516" s="4">
        <v>0</v>
      </c>
      <c r="U5516" s="4">
        <v>44.889600000000002</v>
      </c>
      <c r="V5516" s="4" t="str">
        <f>INDEX(Regional_Lookup!$B$2:$B$5,MATCH('Sample - Superstore'!M5516,Regional_Lookup!$A$2:$A$5,0))</f>
        <v>Sarah Miller</v>
      </c>
      <c r="W5516" s="4">
        <f>INDEX(Regional_Lookup!$C$2:$C$5, MATCH('Sample - Superstore'!M5516,Regional_Lookup!$A$2:$A$5, 0))</f>
        <v>0.16</v>
      </c>
      <c r="X5516" s="4">
        <f>U5516/R5516</f>
        <v>0.28000000000000003</v>
      </c>
      <c r="Y5516" s="4" t="str">
        <f>IF(X5516&gt;=W5516, "Yes", "No")</f>
        <v>Yes</v>
      </c>
      <c r="Z5516" s="4">
        <f>D5516-C5516</f>
        <v>2</v>
      </c>
      <c r="AA5516" s="4" t="str" cm="1">
        <f t="array" ref="AA5516">_xlfn.IFS(Z5516&lt;=2,"Fast",Z5516&gt;5, "Slow", AND(Z5516&gt;=3,Z5516&lt;=5),"Standard")</f>
        <v>Fast</v>
      </c>
    </row>
    <row r="5517" spans="1:27" x14ac:dyDescent="0.2">
      <c r="A5517" s="4">
        <v>5516</v>
      </c>
      <c r="B5517" s="4" t="s">
        <v>7541</v>
      </c>
      <c r="C5517" s="5">
        <v>42154</v>
      </c>
      <c r="D5517" s="5">
        <v>42156</v>
      </c>
      <c r="E5517" s="4" t="s">
        <v>89</v>
      </c>
      <c r="F5517" s="4" t="s">
        <v>4183</v>
      </c>
      <c r="G5517" s="4" t="s">
        <v>4182</v>
      </c>
      <c r="H5517" s="4" t="s">
        <v>18</v>
      </c>
      <c r="I5517" s="4" t="s">
        <v>17</v>
      </c>
      <c r="J5517" s="4" t="s">
        <v>254</v>
      </c>
      <c r="K5517" s="4" t="s">
        <v>66</v>
      </c>
      <c r="L5517" s="4">
        <v>10009</v>
      </c>
      <c r="M5517" s="4" t="s">
        <v>5</v>
      </c>
      <c r="N5517" s="4" t="s">
        <v>7142</v>
      </c>
      <c r="O5517" s="4" t="s">
        <v>33</v>
      </c>
      <c r="P5517" s="4" t="s">
        <v>32</v>
      </c>
      <c r="Q5517" s="4" t="s">
        <v>7141</v>
      </c>
      <c r="R5517" s="4">
        <v>128.85</v>
      </c>
      <c r="S5517" s="4">
        <v>3</v>
      </c>
      <c r="T5517" s="4">
        <v>0</v>
      </c>
      <c r="U5517" s="4">
        <v>3.8654999999999999</v>
      </c>
      <c r="V5517" s="4" t="str">
        <f>INDEX(Regional_Lookup!$B$2:$B$5,MATCH('Sample - Superstore'!M5517,Regional_Lookup!$A$2:$A$5,0))</f>
        <v>Sarah Miller</v>
      </c>
      <c r="W5517" s="4">
        <f>INDEX(Regional_Lookup!$C$2:$C$5, MATCH('Sample - Superstore'!M5517,Regional_Lookup!$A$2:$A$5, 0))</f>
        <v>0.16</v>
      </c>
      <c r="X5517" s="4">
        <f>U5517/R5517</f>
        <v>3.0000000000000002E-2</v>
      </c>
      <c r="Y5517" s="4" t="str">
        <f>IF(X5517&gt;=W5517, "Yes", "No")</f>
        <v>No</v>
      </c>
      <c r="Z5517" s="4">
        <f>D5517-C5517</f>
        <v>2</v>
      </c>
      <c r="AA5517" s="4" t="str" cm="1">
        <f t="array" ref="AA5517">_xlfn.IFS(Z5517&lt;=2,"Fast",Z5517&gt;5, "Slow", AND(Z5517&gt;=3,Z5517&lt;=5),"Standard")</f>
        <v>Fast</v>
      </c>
    </row>
    <row r="5518" spans="1:27" x14ac:dyDescent="0.2">
      <c r="A5518" s="4">
        <v>5517</v>
      </c>
      <c r="B5518" s="4" t="s">
        <v>7540</v>
      </c>
      <c r="C5518" s="5">
        <v>42692</v>
      </c>
      <c r="D5518" s="5">
        <v>42695</v>
      </c>
      <c r="E5518" s="4" t="s">
        <v>21</v>
      </c>
      <c r="F5518" s="4" t="s">
        <v>5794</v>
      </c>
      <c r="G5518" s="4" t="s">
        <v>5793</v>
      </c>
      <c r="H5518" s="4" t="s">
        <v>50</v>
      </c>
      <c r="I5518" s="4" t="s">
        <v>17</v>
      </c>
      <c r="J5518" s="4" t="s">
        <v>1767</v>
      </c>
      <c r="K5518" s="4" t="s">
        <v>1177</v>
      </c>
      <c r="L5518" s="4">
        <v>35810</v>
      </c>
      <c r="M5518" s="4" t="s">
        <v>7</v>
      </c>
      <c r="N5518" s="4" t="s">
        <v>4539</v>
      </c>
      <c r="O5518" s="4" t="s">
        <v>33</v>
      </c>
      <c r="P5518" s="4" t="s">
        <v>55</v>
      </c>
      <c r="Q5518" s="4" t="s">
        <v>4538</v>
      </c>
      <c r="R5518" s="4">
        <v>1319.96</v>
      </c>
      <c r="S5518" s="4">
        <v>4</v>
      </c>
      <c r="T5518" s="4">
        <v>0</v>
      </c>
      <c r="U5518" s="4">
        <v>527.98400000000004</v>
      </c>
      <c r="V5518" s="4" t="str">
        <f>INDEX(Regional_Lookup!$B$2:$B$5,MATCH('Sample - Superstore'!M5518,Regional_Lookup!$A$2:$A$5,0))</f>
        <v>Maria Santos</v>
      </c>
      <c r="W5518" s="4">
        <f>INDEX(Regional_Lookup!$C$2:$C$5, MATCH('Sample - Superstore'!M5518,Regional_Lookup!$A$2:$A$5, 0))</f>
        <v>0.15</v>
      </c>
      <c r="X5518" s="4">
        <f>U5518/R5518</f>
        <v>0.4</v>
      </c>
      <c r="Y5518" s="4" t="str">
        <f>IF(X5518&gt;=W5518, "Yes", "No")</f>
        <v>Yes</v>
      </c>
      <c r="Z5518" s="4">
        <f>D5518-C5518</f>
        <v>3</v>
      </c>
      <c r="AA5518" s="4" t="str" cm="1">
        <f t="array" ref="AA5518">_xlfn.IFS(Z5518&lt;=2,"Fast",Z5518&gt;5, "Slow", AND(Z5518&gt;=3,Z5518&lt;=5),"Standard")</f>
        <v>Standard</v>
      </c>
    </row>
    <row r="5519" spans="1:27" x14ac:dyDescent="0.2">
      <c r="A5519" s="4">
        <v>5518</v>
      </c>
      <c r="B5519" s="4" t="s">
        <v>7535</v>
      </c>
      <c r="C5519" s="5">
        <v>43073</v>
      </c>
      <c r="D5519" s="5">
        <v>43078</v>
      </c>
      <c r="E5519" s="4" t="s">
        <v>29</v>
      </c>
      <c r="F5519" s="4" t="s">
        <v>7534</v>
      </c>
      <c r="G5519" s="4" t="s">
        <v>7533</v>
      </c>
      <c r="H5519" s="4" t="s">
        <v>50</v>
      </c>
      <c r="I5519" s="4" t="s">
        <v>17</v>
      </c>
      <c r="J5519" s="4" t="s">
        <v>159</v>
      </c>
      <c r="K5519" s="4" t="s">
        <v>158</v>
      </c>
      <c r="L5519" s="4">
        <v>19134</v>
      </c>
      <c r="M5519" s="4" t="s">
        <v>5</v>
      </c>
      <c r="N5519" s="4" t="s">
        <v>1603</v>
      </c>
      <c r="O5519" s="4" t="s">
        <v>37</v>
      </c>
      <c r="P5519" s="4" t="s">
        <v>221</v>
      </c>
      <c r="Q5519" s="4" t="s">
        <v>1602</v>
      </c>
      <c r="R5519" s="4">
        <v>239.96</v>
      </c>
      <c r="S5519" s="4">
        <v>10</v>
      </c>
      <c r="T5519" s="4">
        <v>0.3</v>
      </c>
      <c r="U5519" s="4">
        <v>-10.284000000000001</v>
      </c>
      <c r="V5519" s="4" t="str">
        <f>INDEX(Regional_Lookup!$B$2:$B$5,MATCH('Sample - Superstore'!M5519,Regional_Lookup!$A$2:$A$5,0))</f>
        <v>Sarah Miller</v>
      </c>
      <c r="W5519" s="4">
        <f>INDEX(Regional_Lookup!$C$2:$C$5, MATCH('Sample - Superstore'!M5519,Regional_Lookup!$A$2:$A$5, 0))</f>
        <v>0.16</v>
      </c>
      <c r="X5519" s="4">
        <f>U5519/R5519</f>
        <v>-4.2857142857142858E-2</v>
      </c>
      <c r="Y5519" s="4" t="str">
        <f>IF(X5519&gt;=W5519, "Yes", "No")</f>
        <v>No</v>
      </c>
      <c r="Z5519" s="4">
        <f>D5519-C5519</f>
        <v>5</v>
      </c>
      <c r="AA5519" s="4" t="str" cm="1">
        <f t="array" ref="AA5519">_xlfn.IFS(Z5519&lt;=2,"Fast",Z5519&gt;5, "Slow", AND(Z5519&gt;=3,Z5519&lt;=5),"Standard")</f>
        <v>Standard</v>
      </c>
    </row>
    <row r="5520" spans="1:27" x14ac:dyDescent="0.2">
      <c r="A5520" s="4">
        <v>5519</v>
      </c>
      <c r="B5520" s="4" t="s">
        <v>7535</v>
      </c>
      <c r="C5520" s="5">
        <v>43073</v>
      </c>
      <c r="D5520" s="5">
        <v>43078</v>
      </c>
      <c r="E5520" s="4" t="s">
        <v>29</v>
      </c>
      <c r="F5520" s="4" t="s">
        <v>7534</v>
      </c>
      <c r="G5520" s="4" t="s">
        <v>7533</v>
      </c>
      <c r="H5520" s="4" t="s">
        <v>50</v>
      </c>
      <c r="I5520" s="4" t="s">
        <v>17</v>
      </c>
      <c r="J5520" s="4" t="s">
        <v>159</v>
      </c>
      <c r="K5520" s="4" t="s">
        <v>158</v>
      </c>
      <c r="L5520" s="4">
        <v>19134</v>
      </c>
      <c r="M5520" s="4" t="s">
        <v>5</v>
      </c>
      <c r="N5520" s="4" t="s">
        <v>7539</v>
      </c>
      <c r="O5520" s="4" t="s">
        <v>37</v>
      </c>
      <c r="P5520" s="4" t="s">
        <v>36</v>
      </c>
      <c r="Q5520" s="4" t="s">
        <v>7538</v>
      </c>
      <c r="R5520" s="4">
        <v>54.768000000000001</v>
      </c>
      <c r="S5520" s="4">
        <v>2</v>
      </c>
      <c r="T5520" s="4">
        <v>0.2</v>
      </c>
      <c r="U5520" s="4">
        <v>6.8460000000000001</v>
      </c>
      <c r="V5520" s="4" t="str">
        <f>INDEX(Regional_Lookup!$B$2:$B$5,MATCH('Sample - Superstore'!M5520,Regional_Lookup!$A$2:$A$5,0))</f>
        <v>Sarah Miller</v>
      </c>
      <c r="W5520" s="4">
        <f>INDEX(Regional_Lookup!$C$2:$C$5, MATCH('Sample - Superstore'!M5520,Regional_Lookup!$A$2:$A$5, 0))</f>
        <v>0.16</v>
      </c>
      <c r="X5520" s="4">
        <f>U5520/R5520</f>
        <v>0.125</v>
      </c>
      <c r="Y5520" s="4" t="str">
        <f>IF(X5520&gt;=W5520, "Yes", "No")</f>
        <v>No</v>
      </c>
      <c r="Z5520" s="4">
        <f>D5520-C5520</f>
        <v>5</v>
      </c>
      <c r="AA5520" s="4" t="str" cm="1">
        <f t="array" ref="AA5520">_xlfn.IFS(Z5520&lt;=2,"Fast",Z5520&gt;5, "Slow", AND(Z5520&gt;=3,Z5520&lt;=5),"Standard")</f>
        <v>Standard</v>
      </c>
    </row>
    <row r="5521" spans="1:27" x14ac:dyDescent="0.2">
      <c r="A5521" s="4">
        <v>5520</v>
      </c>
      <c r="B5521" s="4" t="s">
        <v>7535</v>
      </c>
      <c r="C5521" s="5">
        <v>43073</v>
      </c>
      <c r="D5521" s="5">
        <v>43078</v>
      </c>
      <c r="E5521" s="4" t="s">
        <v>29</v>
      </c>
      <c r="F5521" s="4" t="s">
        <v>7534</v>
      </c>
      <c r="G5521" s="4" t="s">
        <v>7533</v>
      </c>
      <c r="H5521" s="4" t="s">
        <v>50</v>
      </c>
      <c r="I5521" s="4" t="s">
        <v>17</v>
      </c>
      <c r="J5521" s="4" t="s">
        <v>159</v>
      </c>
      <c r="K5521" s="4" t="s">
        <v>158</v>
      </c>
      <c r="L5521" s="4">
        <v>19134</v>
      </c>
      <c r="M5521" s="4" t="s">
        <v>5</v>
      </c>
      <c r="N5521" s="4" t="s">
        <v>5345</v>
      </c>
      <c r="O5521" s="4" t="s">
        <v>13</v>
      </c>
      <c r="P5521" s="4" t="s">
        <v>116</v>
      </c>
      <c r="Q5521" s="4" t="s">
        <v>5344</v>
      </c>
      <c r="R5521" s="4">
        <v>13.391999999999999</v>
      </c>
      <c r="S5521" s="4">
        <v>3</v>
      </c>
      <c r="T5521" s="4">
        <v>0.2</v>
      </c>
      <c r="U5521" s="4">
        <v>3.1806000000000001</v>
      </c>
      <c r="V5521" s="4" t="str">
        <f>INDEX(Regional_Lookup!$B$2:$B$5,MATCH('Sample - Superstore'!M5521,Regional_Lookup!$A$2:$A$5,0))</f>
        <v>Sarah Miller</v>
      </c>
      <c r="W5521" s="4">
        <f>INDEX(Regional_Lookup!$C$2:$C$5, MATCH('Sample - Superstore'!M5521,Regional_Lookup!$A$2:$A$5, 0))</f>
        <v>0.16</v>
      </c>
      <c r="X5521" s="4">
        <f>U5521/R5521</f>
        <v>0.23750000000000002</v>
      </c>
      <c r="Y5521" s="4" t="str">
        <f>IF(X5521&gt;=W5521, "Yes", "No")</f>
        <v>Yes</v>
      </c>
      <c r="Z5521" s="4">
        <f>D5521-C5521</f>
        <v>5</v>
      </c>
      <c r="AA5521" s="4" t="str" cm="1">
        <f t="array" ref="AA5521">_xlfn.IFS(Z5521&lt;=2,"Fast",Z5521&gt;5, "Slow", AND(Z5521&gt;=3,Z5521&lt;=5),"Standard")</f>
        <v>Standard</v>
      </c>
    </row>
    <row r="5522" spans="1:27" x14ac:dyDescent="0.2">
      <c r="A5522" s="4">
        <v>5521</v>
      </c>
      <c r="B5522" s="4" t="s">
        <v>7535</v>
      </c>
      <c r="C5522" s="5">
        <v>43073</v>
      </c>
      <c r="D5522" s="5">
        <v>43078</v>
      </c>
      <c r="E5522" s="4" t="s">
        <v>29</v>
      </c>
      <c r="F5522" s="4" t="s">
        <v>7534</v>
      </c>
      <c r="G5522" s="4" t="s">
        <v>7533</v>
      </c>
      <c r="H5522" s="4" t="s">
        <v>50</v>
      </c>
      <c r="I5522" s="4" t="s">
        <v>17</v>
      </c>
      <c r="J5522" s="4" t="s">
        <v>159</v>
      </c>
      <c r="K5522" s="4" t="s">
        <v>158</v>
      </c>
      <c r="L5522" s="4">
        <v>19134</v>
      </c>
      <c r="M5522" s="4" t="s">
        <v>5</v>
      </c>
      <c r="N5522" s="4" t="s">
        <v>7537</v>
      </c>
      <c r="O5522" s="4" t="s">
        <v>13</v>
      </c>
      <c r="P5522" s="4" t="s">
        <v>24</v>
      </c>
      <c r="Q5522" s="4" t="s">
        <v>7536</v>
      </c>
      <c r="R5522" s="4">
        <v>23.92</v>
      </c>
      <c r="S5522" s="4">
        <v>5</v>
      </c>
      <c r="T5522" s="4">
        <v>0.2</v>
      </c>
      <c r="U5522" s="4">
        <v>8.6709999999999994</v>
      </c>
      <c r="V5522" s="4" t="str">
        <f>INDEX(Regional_Lookup!$B$2:$B$5,MATCH('Sample - Superstore'!M5522,Regional_Lookup!$A$2:$A$5,0))</f>
        <v>Sarah Miller</v>
      </c>
      <c r="W5522" s="4">
        <f>INDEX(Regional_Lookup!$C$2:$C$5, MATCH('Sample - Superstore'!M5522,Regional_Lookup!$A$2:$A$5, 0))</f>
        <v>0.16</v>
      </c>
      <c r="X5522" s="4">
        <f>U5522/R5522</f>
        <v>0.36249999999999993</v>
      </c>
      <c r="Y5522" s="4" t="str">
        <f>IF(X5522&gt;=W5522, "Yes", "No")</f>
        <v>Yes</v>
      </c>
      <c r="Z5522" s="4">
        <f>D5522-C5522</f>
        <v>5</v>
      </c>
      <c r="AA5522" s="4" t="str" cm="1">
        <f t="array" ref="AA5522">_xlfn.IFS(Z5522&lt;=2,"Fast",Z5522&gt;5, "Slow", AND(Z5522&gt;=3,Z5522&lt;=5),"Standard")</f>
        <v>Standard</v>
      </c>
    </row>
    <row r="5523" spans="1:27" x14ac:dyDescent="0.2">
      <c r="A5523" s="4">
        <v>5522</v>
      </c>
      <c r="B5523" s="4" t="s">
        <v>7535</v>
      </c>
      <c r="C5523" s="5">
        <v>43073</v>
      </c>
      <c r="D5523" s="5">
        <v>43078</v>
      </c>
      <c r="E5523" s="4" t="s">
        <v>29</v>
      </c>
      <c r="F5523" s="4" t="s">
        <v>7534</v>
      </c>
      <c r="G5523" s="4" t="s">
        <v>7533</v>
      </c>
      <c r="H5523" s="4" t="s">
        <v>50</v>
      </c>
      <c r="I5523" s="4" t="s">
        <v>17</v>
      </c>
      <c r="J5523" s="4" t="s">
        <v>159</v>
      </c>
      <c r="K5523" s="4" t="s">
        <v>158</v>
      </c>
      <c r="L5523" s="4">
        <v>19134</v>
      </c>
      <c r="M5523" s="4" t="s">
        <v>5</v>
      </c>
      <c r="N5523" s="4" t="s">
        <v>7532</v>
      </c>
      <c r="O5523" s="4" t="s">
        <v>33</v>
      </c>
      <c r="P5523" s="4" t="s">
        <v>55</v>
      </c>
      <c r="Q5523" s="4" t="s">
        <v>7531</v>
      </c>
      <c r="R5523" s="4">
        <v>255.96799999999999</v>
      </c>
      <c r="S5523" s="4">
        <v>4</v>
      </c>
      <c r="T5523" s="4">
        <v>0.2</v>
      </c>
      <c r="U5523" s="4">
        <v>-28.796399999999998</v>
      </c>
      <c r="V5523" s="4" t="str">
        <f>INDEX(Regional_Lookup!$B$2:$B$5,MATCH('Sample - Superstore'!M5523,Regional_Lookup!$A$2:$A$5,0))</f>
        <v>Sarah Miller</v>
      </c>
      <c r="W5523" s="4">
        <f>INDEX(Regional_Lookup!$C$2:$C$5, MATCH('Sample - Superstore'!M5523,Regional_Lookup!$A$2:$A$5, 0))</f>
        <v>0.16</v>
      </c>
      <c r="X5523" s="4">
        <f>U5523/R5523</f>
        <v>-0.1125</v>
      </c>
      <c r="Y5523" s="4" t="str">
        <f>IF(X5523&gt;=W5523, "Yes", "No")</f>
        <v>No</v>
      </c>
      <c r="Z5523" s="4">
        <f>D5523-C5523</f>
        <v>5</v>
      </c>
      <c r="AA5523" s="4" t="str" cm="1">
        <f t="array" ref="AA5523">_xlfn.IFS(Z5523&lt;=2,"Fast",Z5523&gt;5, "Slow", AND(Z5523&gt;=3,Z5523&lt;=5),"Standard")</f>
        <v>Standard</v>
      </c>
    </row>
    <row r="5524" spans="1:27" x14ac:dyDescent="0.2">
      <c r="A5524" s="4">
        <v>5523</v>
      </c>
      <c r="B5524" s="4" t="s">
        <v>7530</v>
      </c>
      <c r="C5524" s="5">
        <v>42526</v>
      </c>
      <c r="D5524" s="5">
        <v>42528</v>
      </c>
      <c r="E5524" s="4" t="s">
        <v>89</v>
      </c>
      <c r="F5524" s="4" t="s">
        <v>3687</v>
      </c>
      <c r="G5524" s="4" t="s">
        <v>3686</v>
      </c>
      <c r="H5524" s="4" t="s">
        <v>18</v>
      </c>
      <c r="I5524" s="4" t="s">
        <v>17</v>
      </c>
      <c r="J5524" s="4" t="s">
        <v>4410</v>
      </c>
      <c r="K5524" s="4" t="s">
        <v>15</v>
      </c>
      <c r="L5524" s="4">
        <v>95051</v>
      </c>
      <c r="M5524" s="4" t="s">
        <v>9</v>
      </c>
      <c r="N5524" s="4" t="s">
        <v>6169</v>
      </c>
      <c r="O5524" s="4" t="s">
        <v>13</v>
      </c>
      <c r="P5524" s="4" t="s">
        <v>100</v>
      </c>
      <c r="Q5524" s="4" t="s">
        <v>5572</v>
      </c>
      <c r="R5524" s="4">
        <v>21.552</v>
      </c>
      <c r="S5524" s="4">
        <v>6</v>
      </c>
      <c r="T5524" s="4">
        <v>0.2</v>
      </c>
      <c r="U5524" s="4">
        <v>7.0044000000000004</v>
      </c>
      <c r="V5524" s="4" t="str">
        <f>INDEX(Regional_Lookup!$B$2:$B$5,MATCH('Sample - Superstore'!M5524,Regional_Lookup!$A$2:$A$5,0))</f>
        <v>James Chen</v>
      </c>
      <c r="W5524" s="4">
        <f>INDEX(Regional_Lookup!$C$2:$C$5, MATCH('Sample - Superstore'!M5524,Regional_Lookup!$A$2:$A$5, 0))</f>
        <v>0.18</v>
      </c>
      <c r="X5524" s="4">
        <f>U5524/R5524</f>
        <v>0.32500000000000001</v>
      </c>
      <c r="Y5524" s="4" t="str">
        <f>IF(X5524&gt;=W5524, "Yes", "No")</f>
        <v>Yes</v>
      </c>
      <c r="Z5524" s="4">
        <f>D5524-C5524</f>
        <v>2</v>
      </c>
      <c r="AA5524" s="4" t="str" cm="1">
        <f t="array" ref="AA5524">_xlfn.IFS(Z5524&lt;=2,"Fast",Z5524&gt;5, "Slow", AND(Z5524&gt;=3,Z5524&lt;=5),"Standard")</f>
        <v>Fast</v>
      </c>
    </row>
    <row r="5525" spans="1:27" x14ac:dyDescent="0.2">
      <c r="A5525" s="4">
        <v>5524</v>
      </c>
      <c r="B5525" s="4" t="s">
        <v>7530</v>
      </c>
      <c r="C5525" s="5">
        <v>42526</v>
      </c>
      <c r="D5525" s="5">
        <v>42528</v>
      </c>
      <c r="E5525" s="4" t="s">
        <v>89</v>
      </c>
      <c r="F5525" s="4" t="s">
        <v>3687</v>
      </c>
      <c r="G5525" s="4" t="s">
        <v>3686</v>
      </c>
      <c r="H5525" s="4" t="s">
        <v>18</v>
      </c>
      <c r="I5525" s="4" t="s">
        <v>17</v>
      </c>
      <c r="J5525" s="4" t="s">
        <v>4410</v>
      </c>
      <c r="K5525" s="4" t="s">
        <v>15</v>
      </c>
      <c r="L5525" s="4">
        <v>95051</v>
      </c>
      <c r="M5525" s="4" t="s">
        <v>9</v>
      </c>
      <c r="N5525" s="4" t="s">
        <v>2716</v>
      </c>
      <c r="O5525" s="4" t="s">
        <v>13</v>
      </c>
      <c r="P5525" s="4" t="s">
        <v>12</v>
      </c>
      <c r="Q5525" s="4" t="s">
        <v>2715</v>
      </c>
      <c r="R5525" s="4">
        <v>58.24</v>
      </c>
      <c r="S5525" s="4">
        <v>4</v>
      </c>
      <c r="T5525" s="4">
        <v>0</v>
      </c>
      <c r="U5525" s="4">
        <v>15.7248</v>
      </c>
      <c r="V5525" s="4" t="str">
        <f>INDEX(Regional_Lookup!$B$2:$B$5,MATCH('Sample - Superstore'!M5525,Regional_Lookup!$A$2:$A$5,0))</f>
        <v>James Chen</v>
      </c>
      <c r="W5525" s="4">
        <f>INDEX(Regional_Lookup!$C$2:$C$5, MATCH('Sample - Superstore'!M5525,Regional_Lookup!$A$2:$A$5, 0))</f>
        <v>0.18</v>
      </c>
      <c r="X5525" s="4">
        <f>U5525/R5525</f>
        <v>0.27</v>
      </c>
      <c r="Y5525" s="4" t="str">
        <f>IF(X5525&gt;=W5525, "Yes", "No")</f>
        <v>Yes</v>
      </c>
      <c r="Z5525" s="4">
        <f>D5525-C5525</f>
        <v>2</v>
      </c>
      <c r="AA5525" s="4" t="str" cm="1">
        <f t="array" ref="AA5525">_xlfn.IFS(Z5525&lt;=2,"Fast",Z5525&gt;5, "Slow", AND(Z5525&gt;=3,Z5525&lt;=5),"Standard")</f>
        <v>Fast</v>
      </c>
    </row>
    <row r="5526" spans="1:27" x14ac:dyDescent="0.2">
      <c r="A5526" s="4">
        <v>5525</v>
      </c>
      <c r="B5526" s="4" t="s">
        <v>7529</v>
      </c>
      <c r="C5526" s="5">
        <v>42714</v>
      </c>
      <c r="D5526" s="5">
        <v>42716</v>
      </c>
      <c r="E5526" s="4" t="s">
        <v>89</v>
      </c>
      <c r="F5526" s="4" t="s">
        <v>2108</v>
      </c>
      <c r="G5526" s="4" t="s">
        <v>2107</v>
      </c>
      <c r="H5526" s="4" t="s">
        <v>102</v>
      </c>
      <c r="I5526" s="4" t="s">
        <v>17</v>
      </c>
      <c r="J5526" s="4" t="s">
        <v>67</v>
      </c>
      <c r="K5526" s="4" t="s">
        <v>15</v>
      </c>
      <c r="L5526" s="4">
        <v>90805</v>
      </c>
      <c r="M5526" s="4" t="s">
        <v>9</v>
      </c>
      <c r="N5526" s="4" t="s">
        <v>5143</v>
      </c>
      <c r="O5526" s="4" t="s">
        <v>13</v>
      </c>
      <c r="P5526" s="4" t="s">
        <v>24</v>
      </c>
      <c r="Q5526" s="4" t="s">
        <v>5142</v>
      </c>
      <c r="R5526" s="4">
        <v>80.28</v>
      </c>
      <c r="S5526" s="4">
        <v>12</v>
      </c>
      <c r="T5526" s="4">
        <v>0</v>
      </c>
      <c r="U5526" s="4">
        <v>36.928800000000003</v>
      </c>
      <c r="V5526" s="4" t="str">
        <f>INDEX(Regional_Lookup!$B$2:$B$5,MATCH('Sample - Superstore'!M5526,Regional_Lookup!$A$2:$A$5,0))</f>
        <v>James Chen</v>
      </c>
      <c r="W5526" s="4">
        <f>INDEX(Regional_Lookup!$C$2:$C$5, MATCH('Sample - Superstore'!M5526,Regional_Lookup!$A$2:$A$5, 0))</f>
        <v>0.18</v>
      </c>
      <c r="X5526" s="4">
        <f>U5526/R5526</f>
        <v>0.46</v>
      </c>
      <c r="Y5526" s="4" t="str">
        <f>IF(X5526&gt;=W5526, "Yes", "No")</f>
        <v>Yes</v>
      </c>
      <c r="Z5526" s="4">
        <f>D5526-C5526</f>
        <v>2</v>
      </c>
      <c r="AA5526" s="4" t="str" cm="1">
        <f t="array" ref="AA5526">_xlfn.IFS(Z5526&lt;=2,"Fast",Z5526&gt;5, "Slow", AND(Z5526&gt;=3,Z5526&lt;=5),"Standard")</f>
        <v>Fast</v>
      </c>
    </row>
    <row r="5527" spans="1:27" x14ac:dyDescent="0.2">
      <c r="A5527" s="4">
        <v>5526</v>
      </c>
      <c r="B5527" s="4" t="s">
        <v>7528</v>
      </c>
      <c r="C5527" s="5">
        <v>42855</v>
      </c>
      <c r="D5527" s="5">
        <v>42860</v>
      </c>
      <c r="E5527" s="4" t="s">
        <v>29</v>
      </c>
      <c r="F5527" s="4" t="s">
        <v>518</v>
      </c>
      <c r="G5527" s="4" t="s">
        <v>517</v>
      </c>
      <c r="H5527" s="4" t="s">
        <v>50</v>
      </c>
      <c r="I5527" s="4" t="s">
        <v>17</v>
      </c>
      <c r="J5527" s="4" t="s">
        <v>59</v>
      </c>
      <c r="K5527" s="4" t="s">
        <v>15</v>
      </c>
      <c r="L5527" s="4">
        <v>90008</v>
      </c>
      <c r="M5527" s="4" t="s">
        <v>9</v>
      </c>
      <c r="N5527" s="4" t="s">
        <v>7091</v>
      </c>
      <c r="O5527" s="4" t="s">
        <v>13</v>
      </c>
      <c r="P5527" s="4" t="s">
        <v>116</v>
      </c>
      <c r="Q5527" s="4" t="s">
        <v>7090</v>
      </c>
      <c r="R5527" s="4">
        <v>9.7799999999999994</v>
      </c>
      <c r="S5527" s="4">
        <v>2</v>
      </c>
      <c r="T5527" s="4">
        <v>0</v>
      </c>
      <c r="U5527" s="4">
        <v>4.0098000000000003</v>
      </c>
      <c r="V5527" s="4" t="str">
        <f>INDEX(Regional_Lookup!$B$2:$B$5,MATCH('Sample - Superstore'!M5527,Regional_Lookup!$A$2:$A$5,0))</f>
        <v>James Chen</v>
      </c>
      <c r="W5527" s="4">
        <f>INDEX(Regional_Lookup!$C$2:$C$5, MATCH('Sample - Superstore'!M5527,Regional_Lookup!$A$2:$A$5, 0))</f>
        <v>0.18</v>
      </c>
      <c r="X5527" s="4">
        <f>U5527/R5527</f>
        <v>0.41000000000000003</v>
      </c>
      <c r="Y5527" s="4" t="str">
        <f>IF(X5527&gt;=W5527, "Yes", "No")</f>
        <v>Yes</v>
      </c>
      <c r="Z5527" s="4">
        <f>D5527-C5527</f>
        <v>5</v>
      </c>
      <c r="AA5527" s="4" t="str" cm="1">
        <f t="array" ref="AA5527">_xlfn.IFS(Z5527&lt;=2,"Fast",Z5527&gt;5, "Slow", AND(Z5527&gt;=3,Z5527&lt;=5),"Standard")</f>
        <v>Standard</v>
      </c>
    </row>
    <row r="5528" spans="1:27" x14ac:dyDescent="0.2">
      <c r="A5528" s="4">
        <v>5527</v>
      </c>
      <c r="B5528" s="4" t="s">
        <v>7527</v>
      </c>
      <c r="C5528" s="5">
        <v>42849</v>
      </c>
      <c r="D5528" s="5">
        <v>42853</v>
      </c>
      <c r="E5528" s="4" t="s">
        <v>29</v>
      </c>
      <c r="F5528" s="4" t="s">
        <v>4407</v>
      </c>
      <c r="G5528" s="4" t="s">
        <v>4406</v>
      </c>
      <c r="H5528" s="4" t="s">
        <v>102</v>
      </c>
      <c r="I5528" s="4" t="s">
        <v>17</v>
      </c>
      <c r="J5528" s="4" t="s">
        <v>357</v>
      </c>
      <c r="K5528" s="4" t="s">
        <v>15</v>
      </c>
      <c r="L5528" s="4">
        <v>93101</v>
      </c>
      <c r="M5528" s="4" t="s">
        <v>9</v>
      </c>
      <c r="N5528" s="4" t="s">
        <v>4660</v>
      </c>
      <c r="O5528" s="4" t="s">
        <v>13</v>
      </c>
      <c r="P5528" s="4" t="s">
        <v>109</v>
      </c>
      <c r="Q5528" s="4" t="s">
        <v>4659</v>
      </c>
      <c r="R5528" s="4">
        <v>1.81</v>
      </c>
      <c r="S5528" s="4">
        <v>1</v>
      </c>
      <c r="T5528" s="4">
        <v>0</v>
      </c>
      <c r="U5528" s="4">
        <v>0.65159999999999996</v>
      </c>
      <c r="V5528" s="4" t="str">
        <f>INDEX(Regional_Lookup!$B$2:$B$5,MATCH('Sample - Superstore'!M5528,Regional_Lookup!$A$2:$A$5,0))</f>
        <v>James Chen</v>
      </c>
      <c r="W5528" s="4">
        <f>INDEX(Regional_Lookup!$C$2:$C$5, MATCH('Sample - Superstore'!M5528,Regional_Lookup!$A$2:$A$5, 0))</f>
        <v>0.18</v>
      </c>
      <c r="X5528" s="4">
        <f>U5528/R5528</f>
        <v>0.36</v>
      </c>
      <c r="Y5528" s="4" t="str">
        <f>IF(X5528&gt;=W5528, "Yes", "No")</f>
        <v>Yes</v>
      </c>
      <c r="Z5528" s="4">
        <f>D5528-C5528</f>
        <v>4</v>
      </c>
      <c r="AA5528" s="4" t="str" cm="1">
        <f t="array" ref="AA5528">_xlfn.IFS(Z5528&lt;=2,"Fast",Z5528&gt;5, "Slow", AND(Z5528&gt;=3,Z5528&lt;=5),"Standard")</f>
        <v>Standard</v>
      </c>
    </row>
    <row r="5529" spans="1:27" x14ac:dyDescent="0.2">
      <c r="A5529" s="4">
        <v>5528</v>
      </c>
      <c r="B5529" s="4" t="s">
        <v>7526</v>
      </c>
      <c r="C5529" s="5">
        <v>42132</v>
      </c>
      <c r="D5529" s="5">
        <v>42134</v>
      </c>
      <c r="E5529" s="4" t="s">
        <v>89</v>
      </c>
      <c r="F5529" s="4" t="s">
        <v>1793</v>
      </c>
      <c r="G5529" s="4" t="s">
        <v>1792</v>
      </c>
      <c r="H5529" s="4" t="s">
        <v>102</v>
      </c>
      <c r="I5529" s="4" t="s">
        <v>17</v>
      </c>
      <c r="J5529" s="4" t="s">
        <v>254</v>
      </c>
      <c r="K5529" s="4" t="s">
        <v>66</v>
      </c>
      <c r="L5529" s="4">
        <v>10009</v>
      </c>
      <c r="M5529" s="4" t="s">
        <v>5</v>
      </c>
      <c r="N5529" s="4" t="s">
        <v>7525</v>
      </c>
      <c r="O5529" s="4" t="s">
        <v>13</v>
      </c>
      <c r="P5529" s="4" t="s">
        <v>24</v>
      </c>
      <c r="Q5529" s="4" t="s">
        <v>7524</v>
      </c>
      <c r="R5529" s="4">
        <v>37.94</v>
      </c>
      <c r="S5529" s="4">
        <v>2</v>
      </c>
      <c r="T5529" s="4">
        <v>0</v>
      </c>
      <c r="U5529" s="4">
        <v>18.211200000000002</v>
      </c>
      <c r="V5529" s="4" t="str">
        <f>INDEX(Regional_Lookup!$B$2:$B$5,MATCH('Sample - Superstore'!M5529,Regional_Lookup!$A$2:$A$5,0))</f>
        <v>Sarah Miller</v>
      </c>
      <c r="W5529" s="4">
        <f>INDEX(Regional_Lookup!$C$2:$C$5, MATCH('Sample - Superstore'!M5529,Regional_Lookup!$A$2:$A$5, 0))</f>
        <v>0.16</v>
      </c>
      <c r="X5529" s="4">
        <f>U5529/R5529</f>
        <v>0.48000000000000009</v>
      </c>
      <c r="Y5529" s="4" t="str">
        <f>IF(X5529&gt;=W5529, "Yes", "No")</f>
        <v>Yes</v>
      </c>
      <c r="Z5529" s="4">
        <f>D5529-C5529</f>
        <v>2</v>
      </c>
      <c r="AA5529" s="4" t="str" cm="1">
        <f t="array" ref="AA5529">_xlfn.IFS(Z5529&lt;=2,"Fast",Z5529&gt;5, "Slow", AND(Z5529&gt;=3,Z5529&lt;=5),"Standard")</f>
        <v>Fast</v>
      </c>
    </row>
    <row r="5530" spans="1:27" x14ac:dyDescent="0.2">
      <c r="A5530" s="4">
        <v>5529</v>
      </c>
      <c r="B5530" s="4" t="s">
        <v>7523</v>
      </c>
      <c r="C5530" s="5">
        <v>42094</v>
      </c>
      <c r="D5530" s="5">
        <v>42098</v>
      </c>
      <c r="E5530" s="4" t="s">
        <v>29</v>
      </c>
      <c r="F5530" s="4" t="s">
        <v>3241</v>
      </c>
      <c r="G5530" s="4" t="s">
        <v>3240</v>
      </c>
      <c r="H5530" s="4" t="s">
        <v>50</v>
      </c>
      <c r="I5530" s="4" t="s">
        <v>17</v>
      </c>
      <c r="J5530" s="4" t="s">
        <v>1682</v>
      </c>
      <c r="K5530" s="4" t="s">
        <v>41</v>
      </c>
      <c r="L5530" s="4">
        <v>32216</v>
      </c>
      <c r="M5530" s="4" t="s">
        <v>7</v>
      </c>
      <c r="N5530" s="4" t="s">
        <v>6593</v>
      </c>
      <c r="O5530" s="4" t="s">
        <v>33</v>
      </c>
      <c r="P5530" s="4" t="s">
        <v>32</v>
      </c>
      <c r="Q5530" s="4" t="s">
        <v>6592</v>
      </c>
      <c r="R5530" s="4">
        <v>79.959999999999994</v>
      </c>
      <c r="S5530" s="4">
        <v>5</v>
      </c>
      <c r="T5530" s="4">
        <v>0.2</v>
      </c>
      <c r="U5530" s="4">
        <v>27.986000000000001</v>
      </c>
      <c r="V5530" s="4" t="str">
        <f>INDEX(Regional_Lookup!$B$2:$B$5,MATCH('Sample - Superstore'!M5530,Regional_Lookup!$A$2:$A$5,0))</f>
        <v>Maria Santos</v>
      </c>
      <c r="W5530" s="4">
        <f>INDEX(Regional_Lookup!$C$2:$C$5, MATCH('Sample - Superstore'!M5530,Regional_Lookup!$A$2:$A$5, 0))</f>
        <v>0.15</v>
      </c>
      <c r="X5530" s="4">
        <f>U5530/R5530</f>
        <v>0.35000000000000003</v>
      </c>
      <c r="Y5530" s="4" t="str">
        <f>IF(X5530&gt;=W5530, "Yes", "No")</f>
        <v>Yes</v>
      </c>
      <c r="Z5530" s="4">
        <f>D5530-C5530</f>
        <v>4</v>
      </c>
      <c r="AA5530" s="4" t="str" cm="1">
        <f t="array" ref="AA5530">_xlfn.IFS(Z5530&lt;=2,"Fast",Z5530&gt;5, "Slow", AND(Z5530&gt;=3,Z5530&lt;=5),"Standard")</f>
        <v>Standard</v>
      </c>
    </row>
    <row r="5531" spans="1:27" x14ac:dyDescent="0.2">
      <c r="A5531" s="4">
        <v>5530</v>
      </c>
      <c r="B5531" s="4" t="s">
        <v>7522</v>
      </c>
      <c r="C5531" s="5">
        <v>42953</v>
      </c>
      <c r="D5531" s="5">
        <v>42958</v>
      </c>
      <c r="E5531" s="4" t="s">
        <v>29</v>
      </c>
      <c r="F5531" s="4" t="s">
        <v>7473</v>
      </c>
      <c r="G5531" s="4" t="s">
        <v>7472</v>
      </c>
      <c r="H5531" s="4" t="s">
        <v>50</v>
      </c>
      <c r="I5531" s="4" t="s">
        <v>17</v>
      </c>
      <c r="J5531" s="4" t="s">
        <v>7128</v>
      </c>
      <c r="K5531" s="4" t="s">
        <v>123</v>
      </c>
      <c r="L5531" s="4">
        <v>75104</v>
      </c>
      <c r="M5531" s="4" t="s">
        <v>3</v>
      </c>
      <c r="N5531" s="4" t="s">
        <v>7521</v>
      </c>
      <c r="O5531" s="4" t="s">
        <v>13</v>
      </c>
      <c r="P5531" s="4" t="s">
        <v>24</v>
      </c>
      <c r="Q5531" s="4" t="s">
        <v>7520</v>
      </c>
      <c r="R5531" s="4">
        <v>115.29600000000001</v>
      </c>
      <c r="S5531" s="4">
        <v>3</v>
      </c>
      <c r="T5531" s="4">
        <v>0.2</v>
      </c>
      <c r="U5531" s="4">
        <v>40.3536</v>
      </c>
      <c r="V5531" s="4" t="str">
        <f>INDEX(Regional_Lookup!$B$2:$B$5,MATCH('Sample - Superstore'!M5531,Regional_Lookup!$A$2:$A$5,0))</f>
        <v>David Johnson</v>
      </c>
      <c r="W5531" s="4">
        <f>INDEX(Regional_Lookup!$C$2:$C$5, MATCH('Sample - Superstore'!M5531,Regional_Lookup!$A$2:$A$5, 0))</f>
        <v>0.14000000000000001</v>
      </c>
      <c r="X5531" s="4">
        <f>U5531/R5531</f>
        <v>0.35</v>
      </c>
      <c r="Y5531" s="4" t="str">
        <f>IF(X5531&gt;=W5531, "Yes", "No")</f>
        <v>Yes</v>
      </c>
      <c r="Z5531" s="4">
        <f>D5531-C5531</f>
        <v>5</v>
      </c>
      <c r="AA5531" s="4" t="str" cm="1">
        <f t="array" ref="AA5531">_xlfn.IFS(Z5531&lt;=2,"Fast",Z5531&gt;5, "Slow", AND(Z5531&gt;=3,Z5531&lt;=5),"Standard")</f>
        <v>Standard</v>
      </c>
    </row>
    <row r="5532" spans="1:27" x14ac:dyDescent="0.2">
      <c r="A5532" s="4">
        <v>5531</v>
      </c>
      <c r="B5532" s="4" t="s">
        <v>7519</v>
      </c>
      <c r="C5532" s="5">
        <v>43071</v>
      </c>
      <c r="D5532" s="5">
        <v>43075</v>
      </c>
      <c r="E5532" s="4" t="s">
        <v>29</v>
      </c>
      <c r="F5532" s="4" t="s">
        <v>6608</v>
      </c>
      <c r="G5532" s="4" t="s">
        <v>6607</v>
      </c>
      <c r="H5532" s="4" t="s">
        <v>18</v>
      </c>
      <c r="I5532" s="4" t="s">
        <v>17</v>
      </c>
      <c r="J5532" s="4" t="s">
        <v>936</v>
      </c>
      <c r="K5532" s="4" t="s">
        <v>935</v>
      </c>
      <c r="L5532" s="4">
        <v>68104</v>
      </c>
      <c r="M5532" s="4" t="s">
        <v>3</v>
      </c>
      <c r="N5532" s="4" t="s">
        <v>4618</v>
      </c>
      <c r="O5532" s="4" t="s">
        <v>33</v>
      </c>
      <c r="P5532" s="4" t="s">
        <v>32</v>
      </c>
      <c r="Q5532" s="4" t="s">
        <v>4617</v>
      </c>
      <c r="R5532" s="4">
        <v>2479.96</v>
      </c>
      <c r="S5532" s="4">
        <v>4</v>
      </c>
      <c r="T5532" s="4">
        <v>0</v>
      </c>
      <c r="U5532" s="4">
        <v>743.98800000000006</v>
      </c>
      <c r="V5532" s="4" t="str">
        <f>INDEX(Regional_Lookup!$B$2:$B$5,MATCH('Sample - Superstore'!M5532,Regional_Lookup!$A$2:$A$5,0))</f>
        <v>David Johnson</v>
      </c>
      <c r="W5532" s="4">
        <f>INDEX(Regional_Lookup!$C$2:$C$5, MATCH('Sample - Superstore'!M5532,Regional_Lookup!$A$2:$A$5, 0))</f>
        <v>0.14000000000000001</v>
      </c>
      <c r="X5532" s="4">
        <f>U5532/R5532</f>
        <v>0.30000000000000004</v>
      </c>
      <c r="Y5532" s="4" t="str">
        <f>IF(X5532&gt;=W5532, "Yes", "No")</f>
        <v>Yes</v>
      </c>
      <c r="Z5532" s="4">
        <f>D5532-C5532</f>
        <v>4</v>
      </c>
      <c r="AA5532" s="4" t="str" cm="1">
        <f t="array" ref="AA5532">_xlfn.IFS(Z5532&lt;=2,"Fast",Z5532&gt;5, "Slow", AND(Z5532&gt;=3,Z5532&lt;=5),"Standard")</f>
        <v>Standard</v>
      </c>
    </row>
    <row r="5533" spans="1:27" x14ac:dyDescent="0.2">
      <c r="A5533" s="4">
        <v>5532</v>
      </c>
      <c r="B5533" s="4" t="s">
        <v>7518</v>
      </c>
      <c r="C5533" s="5">
        <v>42527</v>
      </c>
      <c r="D5533" s="5">
        <v>42528</v>
      </c>
      <c r="E5533" s="4" t="s">
        <v>89</v>
      </c>
      <c r="F5533" s="4" t="s">
        <v>5305</v>
      </c>
      <c r="G5533" s="4" t="s">
        <v>5304</v>
      </c>
      <c r="H5533" s="4" t="s">
        <v>18</v>
      </c>
      <c r="I5533" s="4" t="s">
        <v>17</v>
      </c>
      <c r="J5533" s="4" t="s">
        <v>6363</v>
      </c>
      <c r="K5533" s="4" t="s">
        <v>858</v>
      </c>
      <c r="L5533" s="4">
        <v>72209</v>
      </c>
      <c r="M5533" s="4" t="s">
        <v>7</v>
      </c>
      <c r="N5533" s="4" t="s">
        <v>972</v>
      </c>
      <c r="O5533" s="4" t="s">
        <v>33</v>
      </c>
      <c r="P5533" s="4" t="s">
        <v>55</v>
      </c>
      <c r="Q5533" s="4" t="s">
        <v>971</v>
      </c>
      <c r="R5533" s="4">
        <v>179.94</v>
      </c>
      <c r="S5533" s="4">
        <v>6</v>
      </c>
      <c r="T5533" s="4">
        <v>0</v>
      </c>
      <c r="U5533" s="4">
        <v>75.574799999999996</v>
      </c>
      <c r="V5533" s="4" t="str">
        <f>INDEX(Regional_Lookup!$B$2:$B$5,MATCH('Sample - Superstore'!M5533,Regional_Lookup!$A$2:$A$5,0))</f>
        <v>Maria Santos</v>
      </c>
      <c r="W5533" s="4">
        <f>INDEX(Regional_Lookup!$C$2:$C$5, MATCH('Sample - Superstore'!M5533,Regional_Lookup!$A$2:$A$5, 0))</f>
        <v>0.15</v>
      </c>
      <c r="X5533" s="4">
        <f>U5533/R5533</f>
        <v>0.42</v>
      </c>
      <c r="Y5533" s="4" t="str">
        <f>IF(X5533&gt;=W5533, "Yes", "No")</f>
        <v>Yes</v>
      </c>
      <c r="Z5533" s="4">
        <f>D5533-C5533</f>
        <v>1</v>
      </c>
      <c r="AA5533" s="4" t="str" cm="1">
        <f t="array" ref="AA5533">_xlfn.IFS(Z5533&lt;=2,"Fast",Z5533&gt;5, "Slow", AND(Z5533&gt;=3,Z5533&lt;=5),"Standard")</f>
        <v>Fast</v>
      </c>
    </row>
    <row r="5534" spans="1:27" x14ac:dyDescent="0.2">
      <c r="A5534" s="4">
        <v>5533</v>
      </c>
      <c r="B5534" s="4" t="s">
        <v>7518</v>
      </c>
      <c r="C5534" s="5">
        <v>42527</v>
      </c>
      <c r="D5534" s="5">
        <v>42528</v>
      </c>
      <c r="E5534" s="4" t="s">
        <v>89</v>
      </c>
      <c r="F5534" s="4" t="s">
        <v>5305</v>
      </c>
      <c r="G5534" s="4" t="s">
        <v>5304</v>
      </c>
      <c r="H5534" s="4" t="s">
        <v>18</v>
      </c>
      <c r="I5534" s="4" t="s">
        <v>17</v>
      </c>
      <c r="J5534" s="4" t="s">
        <v>6363</v>
      </c>
      <c r="K5534" s="4" t="s">
        <v>858</v>
      </c>
      <c r="L5534" s="4">
        <v>72209</v>
      </c>
      <c r="M5534" s="4" t="s">
        <v>7</v>
      </c>
      <c r="N5534" s="4" t="s">
        <v>3407</v>
      </c>
      <c r="O5534" s="4" t="s">
        <v>33</v>
      </c>
      <c r="P5534" s="4" t="s">
        <v>55</v>
      </c>
      <c r="Q5534" s="4" t="s">
        <v>3406</v>
      </c>
      <c r="R5534" s="4">
        <v>26.85</v>
      </c>
      <c r="S5534" s="4">
        <v>3</v>
      </c>
      <c r="T5534" s="4">
        <v>0</v>
      </c>
      <c r="U5534" s="4">
        <v>5.1014999999999997</v>
      </c>
      <c r="V5534" s="4" t="str">
        <f>INDEX(Regional_Lookup!$B$2:$B$5,MATCH('Sample - Superstore'!M5534,Regional_Lookup!$A$2:$A$5,0))</f>
        <v>Maria Santos</v>
      </c>
      <c r="W5534" s="4">
        <f>INDEX(Regional_Lookup!$C$2:$C$5, MATCH('Sample - Superstore'!M5534,Regional_Lookup!$A$2:$A$5, 0))</f>
        <v>0.15</v>
      </c>
      <c r="X5534" s="4">
        <f>U5534/R5534</f>
        <v>0.18999999999999997</v>
      </c>
      <c r="Y5534" s="4" t="str">
        <f>IF(X5534&gt;=W5534, "Yes", "No")</f>
        <v>Yes</v>
      </c>
      <c r="Z5534" s="4">
        <f>D5534-C5534</f>
        <v>1</v>
      </c>
      <c r="AA5534" s="4" t="str" cm="1">
        <f t="array" ref="AA5534">_xlfn.IFS(Z5534&lt;=2,"Fast",Z5534&gt;5, "Slow", AND(Z5534&gt;=3,Z5534&lt;=5),"Standard")</f>
        <v>Fast</v>
      </c>
    </row>
    <row r="5535" spans="1:27" x14ac:dyDescent="0.2">
      <c r="A5535" s="4">
        <v>5534</v>
      </c>
      <c r="B5535" s="4" t="s">
        <v>7518</v>
      </c>
      <c r="C5535" s="5">
        <v>42527</v>
      </c>
      <c r="D5535" s="5">
        <v>42528</v>
      </c>
      <c r="E5535" s="4" t="s">
        <v>89</v>
      </c>
      <c r="F5535" s="4" t="s">
        <v>5305</v>
      </c>
      <c r="G5535" s="4" t="s">
        <v>5304</v>
      </c>
      <c r="H5535" s="4" t="s">
        <v>18</v>
      </c>
      <c r="I5535" s="4" t="s">
        <v>17</v>
      </c>
      <c r="J5535" s="4" t="s">
        <v>6363</v>
      </c>
      <c r="K5535" s="4" t="s">
        <v>858</v>
      </c>
      <c r="L5535" s="4">
        <v>72209</v>
      </c>
      <c r="M5535" s="4" t="s">
        <v>7</v>
      </c>
      <c r="N5535" s="4" t="s">
        <v>5303</v>
      </c>
      <c r="O5535" s="4" t="s">
        <v>33</v>
      </c>
      <c r="P5535" s="4" t="s">
        <v>55</v>
      </c>
      <c r="Q5535" s="4" t="s">
        <v>5302</v>
      </c>
      <c r="R5535" s="4">
        <v>323.37</v>
      </c>
      <c r="S5535" s="4">
        <v>3</v>
      </c>
      <c r="T5535" s="4">
        <v>0</v>
      </c>
      <c r="U5535" s="4">
        <v>129.34800000000001</v>
      </c>
      <c r="V5535" s="4" t="str">
        <f>INDEX(Regional_Lookup!$B$2:$B$5,MATCH('Sample - Superstore'!M5535,Regional_Lookup!$A$2:$A$5,0))</f>
        <v>Maria Santos</v>
      </c>
      <c r="W5535" s="4">
        <f>INDEX(Regional_Lookup!$C$2:$C$5, MATCH('Sample - Superstore'!M5535,Regional_Lookup!$A$2:$A$5, 0))</f>
        <v>0.15</v>
      </c>
      <c r="X5535" s="4">
        <f>U5535/R5535</f>
        <v>0.4</v>
      </c>
      <c r="Y5535" s="4" t="str">
        <f>IF(X5535&gt;=W5535, "Yes", "No")</f>
        <v>Yes</v>
      </c>
      <c r="Z5535" s="4">
        <f>D5535-C5535</f>
        <v>1</v>
      </c>
      <c r="AA5535" s="4" t="str" cm="1">
        <f t="array" ref="AA5535">_xlfn.IFS(Z5535&lt;=2,"Fast",Z5535&gt;5, "Slow", AND(Z5535&gt;=3,Z5535&lt;=5),"Standard")</f>
        <v>Fast</v>
      </c>
    </row>
    <row r="5536" spans="1:27" x14ac:dyDescent="0.2">
      <c r="A5536" s="4">
        <v>5535</v>
      </c>
      <c r="B5536" s="4" t="s">
        <v>7518</v>
      </c>
      <c r="C5536" s="5">
        <v>42527</v>
      </c>
      <c r="D5536" s="5">
        <v>42528</v>
      </c>
      <c r="E5536" s="4" t="s">
        <v>89</v>
      </c>
      <c r="F5536" s="4" t="s">
        <v>5305</v>
      </c>
      <c r="G5536" s="4" t="s">
        <v>5304</v>
      </c>
      <c r="H5536" s="4" t="s">
        <v>18</v>
      </c>
      <c r="I5536" s="4" t="s">
        <v>17</v>
      </c>
      <c r="J5536" s="4" t="s">
        <v>6363</v>
      </c>
      <c r="K5536" s="4" t="s">
        <v>858</v>
      </c>
      <c r="L5536" s="4">
        <v>72209</v>
      </c>
      <c r="M5536" s="4" t="s">
        <v>7</v>
      </c>
      <c r="N5536" s="4" t="s">
        <v>1609</v>
      </c>
      <c r="O5536" s="4" t="s">
        <v>13</v>
      </c>
      <c r="P5536" s="4" t="s">
        <v>24</v>
      </c>
      <c r="Q5536" s="4" t="s">
        <v>1608</v>
      </c>
      <c r="R5536" s="4">
        <v>59.94</v>
      </c>
      <c r="S5536" s="4">
        <v>3</v>
      </c>
      <c r="T5536" s="4">
        <v>0</v>
      </c>
      <c r="U5536" s="4">
        <v>28.171800000000001</v>
      </c>
      <c r="V5536" s="4" t="str">
        <f>INDEX(Regional_Lookup!$B$2:$B$5,MATCH('Sample - Superstore'!M5536,Regional_Lookup!$A$2:$A$5,0))</f>
        <v>Maria Santos</v>
      </c>
      <c r="W5536" s="4">
        <f>INDEX(Regional_Lookup!$C$2:$C$5, MATCH('Sample - Superstore'!M5536,Regional_Lookup!$A$2:$A$5, 0))</f>
        <v>0.15</v>
      </c>
      <c r="X5536" s="4">
        <f>U5536/R5536</f>
        <v>0.47000000000000003</v>
      </c>
      <c r="Y5536" s="4" t="str">
        <f>IF(X5536&gt;=W5536, "Yes", "No")</f>
        <v>Yes</v>
      </c>
      <c r="Z5536" s="4">
        <f>D5536-C5536</f>
        <v>1</v>
      </c>
      <c r="AA5536" s="4" t="str" cm="1">
        <f t="array" ref="AA5536">_xlfn.IFS(Z5536&lt;=2,"Fast",Z5536&gt;5, "Slow", AND(Z5536&gt;=3,Z5536&lt;=5),"Standard")</f>
        <v>Fast</v>
      </c>
    </row>
    <row r="5537" spans="1:27" x14ac:dyDescent="0.2">
      <c r="A5537" s="4">
        <v>5536</v>
      </c>
      <c r="B5537" s="4" t="s">
        <v>7518</v>
      </c>
      <c r="C5537" s="5">
        <v>42527</v>
      </c>
      <c r="D5537" s="5">
        <v>42528</v>
      </c>
      <c r="E5537" s="4" t="s">
        <v>89</v>
      </c>
      <c r="F5537" s="4" t="s">
        <v>5305</v>
      </c>
      <c r="G5537" s="4" t="s">
        <v>5304</v>
      </c>
      <c r="H5537" s="4" t="s">
        <v>18</v>
      </c>
      <c r="I5537" s="4" t="s">
        <v>17</v>
      </c>
      <c r="J5537" s="4" t="s">
        <v>6363</v>
      </c>
      <c r="K5537" s="4" t="s">
        <v>858</v>
      </c>
      <c r="L5537" s="4">
        <v>72209</v>
      </c>
      <c r="M5537" s="4" t="s">
        <v>7</v>
      </c>
      <c r="N5537" s="4" t="s">
        <v>4030</v>
      </c>
      <c r="O5537" s="4" t="s">
        <v>13</v>
      </c>
      <c r="P5537" s="4" t="s">
        <v>100</v>
      </c>
      <c r="Q5537" s="4" t="s">
        <v>4029</v>
      </c>
      <c r="R5537" s="4">
        <v>64.14</v>
      </c>
      <c r="S5537" s="4">
        <v>3</v>
      </c>
      <c r="T5537" s="4">
        <v>0</v>
      </c>
      <c r="U5537" s="4">
        <v>30.787199999999999</v>
      </c>
      <c r="V5537" s="4" t="str">
        <f>INDEX(Regional_Lookup!$B$2:$B$5,MATCH('Sample - Superstore'!M5537,Regional_Lookup!$A$2:$A$5,0))</f>
        <v>Maria Santos</v>
      </c>
      <c r="W5537" s="4">
        <f>INDEX(Regional_Lookup!$C$2:$C$5, MATCH('Sample - Superstore'!M5537,Regional_Lookup!$A$2:$A$5, 0))</f>
        <v>0.15</v>
      </c>
      <c r="X5537" s="4">
        <f>U5537/R5537</f>
        <v>0.48</v>
      </c>
      <c r="Y5537" s="4" t="str">
        <f>IF(X5537&gt;=W5537, "Yes", "No")</f>
        <v>Yes</v>
      </c>
      <c r="Z5537" s="4">
        <f>D5537-C5537</f>
        <v>1</v>
      </c>
      <c r="AA5537" s="4" t="str" cm="1">
        <f t="array" ref="AA5537">_xlfn.IFS(Z5537&lt;=2,"Fast",Z5537&gt;5, "Slow", AND(Z5537&gt;=3,Z5537&lt;=5),"Standard")</f>
        <v>Fast</v>
      </c>
    </row>
    <row r="5538" spans="1:27" x14ac:dyDescent="0.2">
      <c r="A5538" s="4">
        <v>5537</v>
      </c>
      <c r="B5538" s="4" t="s">
        <v>7518</v>
      </c>
      <c r="C5538" s="5">
        <v>42527</v>
      </c>
      <c r="D5538" s="5">
        <v>42528</v>
      </c>
      <c r="E5538" s="4" t="s">
        <v>89</v>
      </c>
      <c r="F5538" s="4" t="s">
        <v>5305</v>
      </c>
      <c r="G5538" s="4" t="s">
        <v>5304</v>
      </c>
      <c r="H5538" s="4" t="s">
        <v>18</v>
      </c>
      <c r="I5538" s="4" t="s">
        <v>17</v>
      </c>
      <c r="J5538" s="4" t="s">
        <v>6363</v>
      </c>
      <c r="K5538" s="4" t="s">
        <v>858</v>
      </c>
      <c r="L5538" s="4">
        <v>72209</v>
      </c>
      <c r="M5538" s="4" t="s">
        <v>7</v>
      </c>
      <c r="N5538" s="4" t="s">
        <v>6794</v>
      </c>
      <c r="O5538" s="4" t="s">
        <v>13</v>
      </c>
      <c r="P5538" s="4" t="s">
        <v>100</v>
      </c>
      <c r="Q5538" s="4" t="s">
        <v>6793</v>
      </c>
      <c r="R5538" s="4">
        <v>11.67</v>
      </c>
      <c r="S5538" s="4">
        <v>3</v>
      </c>
      <c r="T5538" s="4">
        <v>0</v>
      </c>
      <c r="U5538" s="4">
        <v>5.6016000000000004</v>
      </c>
      <c r="V5538" s="4" t="str">
        <f>INDEX(Regional_Lookup!$B$2:$B$5,MATCH('Sample - Superstore'!M5538,Regional_Lookup!$A$2:$A$5,0))</f>
        <v>Maria Santos</v>
      </c>
      <c r="W5538" s="4">
        <f>INDEX(Regional_Lookup!$C$2:$C$5, MATCH('Sample - Superstore'!M5538,Regional_Lookup!$A$2:$A$5, 0))</f>
        <v>0.15</v>
      </c>
      <c r="X5538" s="4">
        <f>U5538/R5538</f>
        <v>0.48000000000000004</v>
      </c>
      <c r="Y5538" s="4" t="str">
        <f>IF(X5538&gt;=W5538, "Yes", "No")</f>
        <v>Yes</v>
      </c>
      <c r="Z5538" s="4">
        <f>D5538-C5538</f>
        <v>1</v>
      </c>
      <c r="AA5538" s="4" t="str" cm="1">
        <f t="array" ref="AA5538">_xlfn.IFS(Z5538&lt;=2,"Fast",Z5538&gt;5, "Slow", AND(Z5538&gt;=3,Z5538&lt;=5),"Standard")</f>
        <v>Fast</v>
      </c>
    </row>
    <row r="5539" spans="1:27" x14ac:dyDescent="0.2">
      <c r="A5539" s="4">
        <v>5538</v>
      </c>
      <c r="B5539" s="4" t="s">
        <v>7518</v>
      </c>
      <c r="C5539" s="5">
        <v>42527</v>
      </c>
      <c r="D5539" s="5">
        <v>42528</v>
      </c>
      <c r="E5539" s="4" t="s">
        <v>89</v>
      </c>
      <c r="F5539" s="4" t="s">
        <v>5305</v>
      </c>
      <c r="G5539" s="4" t="s">
        <v>5304</v>
      </c>
      <c r="H5539" s="4" t="s">
        <v>18</v>
      </c>
      <c r="I5539" s="4" t="s">
        <v>17</v>
      </c>
      <c r="J5539" s="4" t="s">
        <v>6363</v>
      </c>
      <c r="K5539" s="4" t="s">
        <v>858</v>
      </c>
      <c r="L5539" s="4">
        <v>72209</v>
      </c>
      <c r="M5539" s="4" t="s">
        <v>7</v>
      </c>
      <c r="N5539" s="4" t="s">
        <v>1110</v>
      </c>
      <c r="O5539" s="4" t="s">
        <v>13</v>
      </c>
      <c r="P5539" s="4" t="s">
        <v>24</v>
      </c>
      <c r="Q5539" s="4" t="s">
        <v>1109</v>
      </c>
      <c r="R5539" s="4">
        <v>12.96</v>
      </c>
      <c r="S5539" s="4">
        <v>2</v>
      </c>
      <c r="T5539" s="4">
        <v>0</v>
      </c>
      <c r="U5539" s="4">
        <v>6.2207999999999997</v>
      </c>
      <c r="V5539" s="4" t="str">
        <f>INDEX(Regional_Lookup!$B$2:$B$5,MATCH('Sample - Superstore'!M5539,Regional_Lookup!$A$2:$A$5,0))</f>
        <v>Maria Santos</v>
      </c>
      <c r="W5539" s="4">
        <f>INDEX(Regional_Lookup!$C$2:$C$5, MATCH('Sample - Superstore'!M5539,Regional_Lookup!$A$2:$A$5, 0))</f>
        <v>0.15</v>
      </c>
      <c r="X5539" s="4">
        <f>U5539/R5539</f>
        <v>0.47999999999999993</v>
      </c>
      <c r="Y5539" s="4" t="str">
        <f>IF(X5539&gt;=W5539, "Yes", "No")</f>
        <v>Yes</v>
      </c>
      <c r="Z5539" s="4">
        <f>D5539-C5539</f>
        <v>1</v>
      </c>
      <c r="AA5539" s="4" t="str" cm="1">
        <f t="array" ref="AA5539">_xlfn.IFS(Z5539&lt;=2,"Fast",Z5539&gt;5, "Slow", AND(Z5539&gt;=3,Z5539&lt;=5),"Standard")</f>
        <v>Fast</v>
      </c>
    </row>
    <row r="5540" spans="1:27" x14ac:dyDescent="0.2">
      <c r="A5540" s="4">
        <v>5539</v>
      </c>
      <c r="B5540" s="4" t="s">
        <v>7517</v>
      </c>
      <c r="C5540" s="5">
        <v>42107</v>
      </c>
      <c r="D5540" s="5">
        <v>42114</v>
      </c>
      <c r="E5540" s="4" t="s">
        <v>29</v>
      </c>
      <c r="F5540" s="4" t="s">
        <v>6587</v>
      </c>
      <c r="G5540" s="4" t="s">
        <v>6586</v>
      </c>
      <c r="H5540" s="4" t="s">
        <v>18</v>
      </c>
      <c r="I5540" s="4" t="s">
        <v>17</v>
      </c>
      <c r="J5540" s="4" t="s">
        <v>7516</v>
      </c>
      <c r="K5540" s="4" t="s">
        <v>935</v>
      </c>
      <c r="L5540" s="4">
        <v>68701</v>
      </c>
      <c r="M5540" s="4" t="s">
        <v>3</v>
      </c>
      <c r="N5540" s="4" t="s">
        <v>1650</v>
      </c>
      <c r="O5540" s="4" t="s">
        <v>13</v>
      </c>
      <c r="P5540" s="4" t="s">
        <v>100</v>
      </c>
      <c r="Q5540" s="4" t="s">
        <v>1649</v>
      </c>
      <c r="R5540" s="4">
        <v>17.43</v>
      </c>
      <c r="S5540" s="4">
        <v>3</v>
      </c>
      <c r="T5540" s="4">
        <v>0</v>
      </c>
      <c r="U5540" s="4">
        <v>8.0177999999999994</v>
      </c>
      <c r="V5540" s="4" t="str">
        <f>INDEX(Regional_Lookup!$B$2:$B$5,MATCH('Sample - Superstore'!M5540,Regional_Lookup!$A$2:$A$5,0))</f>
        <v>David Johnson</v>
      </c>
      <c r="W5540" s="4">
        <f>INDEX(Regional_Lookup!$C$2:$C$5, MATCH('Sample - Superstore'!M5540,Regional_Lookup!$A$2:$A$5, 0))</f>
        <v>0.14000000000000001</v>
      </c>
      <c r="X5540" s="4">
        <f>U5540/R5540</f>
        <v>0.45999999999999996</v>
      </c>
      <c r="Y5540" s="4" t="str">
        <f>IF(X5540&gt;=W5540, "Yes", "No")</f>
        <v>Yes</v>
      </c>
      <c r="Z5540" s="4">
        <f>D5540-C5540</f>
        <v>7</v>
      </c>
      <c r="AA5540" s="4" t="str" cm="1">
        <f t="array" ref="AA5540">_xlfn.IFS(Z5540&lt;=2,"Fast",Z5540&gt;5, "Slow", AND(Z5540&gt;=3,Z5540&lt;=5),"Standard")</f>
        <v>Slow</v>
      </c>
    </row>
    <row r="5541" spans="1:27" x14ac:dyDescent="0.2">
      <c r="A5541" s="4">
        <v>5540</v>
      </c>
      <c r="B5541" s="4" t="s">
        <v>7515</v>
      </c>
      <c r="C5541" s="5">
        <v>42877</v>
      </c>
      <c r="D5541" s="5">
        <v>42881</v>
      </c>
      <c r="E5541" s="4" t="s">
        <v>29</v>
      </c>
      <c r="F5541" s="4" t="s">
        <v>3068</v>
      </c>
      <c r="G5541" s="4" t="s">
        <v>3067</v>
      </c>
      <c r="H5541" s="4" t="s">
        <v>18</v>
      </c>
      <c r="I5541" s="4" t="s">
        <v>17</v>
      </c>
      <c r="J5541" s="4" t="s">
        <v>319</v>
      </c>
      <c r="K5541" s="4" t="s">
        <v>318</v>
      </c>
      <c r="L5541" s="4">
        <v>60653</v>
      </c>
      <c r="M5541" s="4" t="s">
        <v>3</v>
      </c>
      <c r="N5541" s="4" t="s">
        <v>2443</v>
      </c>
      <c r="O5541" s="4" t="s">
        <v>37</v>
      </c>
      <c r="P5541" s="4" t="s">
        <v>221</v>
      </c>
      <c r="Q5541" s="4" t="s">
        <v>2442</v>
      </c>
      <c r="R5541" s="4">
        <v>181.98599999999999</v>
      </c>
      <c r="S5541" s="4">
        <v>2</v>
      </c>
      <c r="T5541" s="4">
        <v>0.3</v>
      </c>
      <c r="U5541" s="4">
        <v>-54.595799999999997</v>
      </c>
      <c r="V5541" s="4" t="str">
        <f>INDEX(Regional_Lookup!$B$2:$B$5,MATCH('Sample - Superstore'!M5541,Regional_Lookup!$A$2:$A$5,0))</f>
        <v>David Johnson</v>
      </c>
      <c r="W5541" s="4">
        <f>INDEX(Regional_Lookup!$C$2:$C$5, MATCH('Sample - Superstore'!M5541,Regional_Lookup!$A$2:$A$5, 0))</f>
        <v>0.14000000000000001</v>
      </c>
      <c r="X5541" s="4">
        <f>U5541/R5541</f>
        <v>-0.3</v>
      </c>
      <c r="Y5541" s="4" t="str">
        <f>IF(X5541&gt;=W5541, "Yes", "No")</f>
        <v>No</v>
      </c>
      <c r="Z5541" s="4">
        <f>D5541-C5541</f>
        <v>4</v>
      </c>
      <c r="AA5541" s="4" t="str" cm="1">
        <f t="array" ref="AA5541">_xlfn.IFS(Z5541&lt;=2,"Fast",Z5541&gt;5, "Slow", AND(Z5541&gt;=3,Z5541&lt;=5),"Standard")</f>
        <v>Standard</v>
      </c>
    </row>
    <row r="5542" spans="1:27" x14ac:dyDescent="0.2">
      <c r="A5542" s="4">
        <v>5541</v>
      </c>
      <c r="B5542" s="4" t="s">
        <v>7515</v>
      </c>
      <c r="C5542" s="5">
        <v>42877</v>
      </c>
      <c r="D5542" s="5">
        <v>42881</v>
      </c>
      <c r="E5542" s="4" t="s">
        <v>29</v>
      </c>
      <c r="F5542" s="4" t="s">
        <v>3068</v>
      </c>
      <c r="G5542" s="4" t="s">
        <v>3067</v>
      </c>
      <c r="H5542" s="4" t="s">
        <v>18</v>
      </c>
      <c r="I5542" s="4" t="s">
        <v>17</v>
      </c>
      <c r="J5542" s="4" t="s">
        <v>319</v>
      </c>
      <c r="K5542" s="4" t="s">
        <v>318</v>
      </c>
      <c r="L5542" s="4">
        <v>60653</v>
      </c>
      <c r="M5542" s="4" t="s">
        <v>3</v>
      </c>
      <c r="N5542" s="4" t="s">
        <v>4908</v>
      </c>
      <c r="O5542" s="4" t="s">
        <v>13</v>
      </c>
      <c r="P5542" s="4" t="s">
        <v>100</v>
      </c>
      <c r="Q5542" s="4" t="s">
        <v>4907</v>
      </c>
      <c r="R5542" s="4">
        <v>1.5920000000000001</v>
      </c>
      <c r="S5542" s="4">
        <v>2</v>
      </c>
      <c r="T5542" s="4">
        <v>0.8</v>
      </c>
      <c r="U5542" s="4">
        <v>-2.6267999999999998</v>
      </c>
      <c r="V5542" s="4" t="str">
        <f>INDEX(Regional_Lookup!$B$2:$B$5,MATCH('Sample - Superstore'!M5542,Regional_Lookup!$A$2:$A$5,0))</f>
        <v>David Johnson</v>
      </c>
      <c r="W5542" s="4">
        <f>INDEX(Regional_Lookup!$C$2:$C$5, MATCH('Sample - Superstore'!M5542,Regional_Lookup!$A$2:$A$5, 0))</f>
        <v>0.14000000000000001</v>
      </c>
      <c r="X5542" s="4">
        <f>U5542/R5542</f>
        <v>-1.6499999999999997</v>
      </c>
      <c r="Y5542" s="4" t="str">
        <f>IF(X5542&gt;=W5542, "Yes", "No")</f>
        <v>No</v>
      </c>
      <c r="Z5542" s="4">
        <f>D5542-C5542</f>
        <v>4</v>
      </c>
      <c r="AA5542" s="4" t="str" cm="1">
        <f t="array" ref="AA5542">_xlfn.IFS(Z5542&lt;=2,"Fast",Z5542&gt;5, "Slow", AND(Z5542&gt;=3,Z5542&lt;=5),"Standard")</f>
        <v>Standard</v>
      </c>
    </row>
    <row r="5543" spans="1:27" x14ac:dyDescent="0.2">
      <c r="A5543" s="4">
        <v>5542</v>
      </c>
      <c r="B5543" s="4" t="s">
        <v>7515</v>
      </c>
      <c r="C5543" s="5">
        <v>42877</v>
      </c>
      <c r="D5543" s="5">
        <v>42881</v>
      </c>
      <c r="E5543" s="4" t="s">
        <v>29</v>
      </c>
      <c r="F5543" s="4" t="s">
        <v>3068</v>
      </c>
      <c r="G5543" s="4" t="s">
        <v>3067</v>
      </c>
      <c r="H5543" s="4" t="s">
        <v>18</v>
      </c>
      <c r="I5543" s="4" t="s">
        <v>17</v>
      </c>
      <c r="J5543" s="4" t="s">
        <v>319</v>
      </c>
      <c r="K5543" s="4" t="s">
        <v>318</v>
      </c>
      <c r="L5543" s="4">
        <v>60653</v>
      </c>
      <c r="M5543" s="4" t="s">
        <v>3</v>
      </c>
      <c r="N5543" s="4" t="s">
        <v>4156</v>
      </c>
      <c r="O5543" s="4" t="s">
        <v>13</v>
      </c>
      <c r="P5543" s="4" t="s">
        <v>64</v>
      </c>
      <c r="Q5543" s="4" t="s">
        <v>4155</v>
      </c>
      <c r="R5543" s="4">
        <v>22.344000000000001</v>
      </c>
      <c r="S5543" s="4">
        <v>3</v>
      </c>
      <c r="T5543" s="4">
        <v>0.2</v>
      </c>
      <c r="U5543" s="4">
        <v>2.5137</v>
      </c>
      <c r="V5543" s="4" t="str">
        <f>INDEX(Regional_Lookup!$B$2:$B$5,MATCH('Sample - Superstore'!M5543,Regional_Lookup!$A$2:$A$5,0))</f>
        <v>David Johnson</v>
      </c>
      <c r="W5543" s="4">
        <f>INDEX(Regional_Lookup!$C$2:$C$5, MATCH('Sample - Superstore'!M5543,Regional_Lookup!$A$2:$A$5, 0))</f>
        <v>0.14000000000000001</v>
      </c>
      <c r="X5543" s="4">
        <f>U5543/R5543</f>
        <v>0.1125</v>
      </c>
      <c r="Y5543" s="4" t="str">
        <f>IF(X5543&gt;=W5543, "Yes", "No")</f>
        <v>No</v>
      </c>
      <c r="Z5543" s="4">
        <f>D5543-C5543</f>
        <v>4</v>
      </c>
      <c r="AA5543" s="4" t="str" cm="1">
        <f t="array" ref="AA5543">_xlfn.IFS(Z5543&lt;=2,"Fast",Z5543&gt;5, "Slow", AND(Z5543&gt;=3,Z5543&lt;=5),"Standard")</f>
        <v>Standard</v>
      </c>
    </row>
    <row r="5544" spans="1:27" x14ac:dyDescent="0.2">
      <c r="A5544" s="4">
        <v>5543</v>
      </c>
      <c r="B5544" s="4" t="s">
        <v>7514</v>
      </c>
      <c r="C5544" s="5">
        <v>42723</v>
      </c>
      <c r="D5544" s="5">
        <v>42729</v>
      </c>
      <c r="E5544" s="4" t="s">
        <v>29</v>
      </c>
      <c r="F5544" s="4" t="s">
        <v>2153</v>
      </c>
      <c r="G5544" s="4" t="s">
        <v>2152</v>
      </c>
      <c r="H5544" s="4" t="s">
        <v>50</v>
      </c>
      <c r="I5544" s="4" t="s">
        <v>17</v>
      </c>
      <c r="J5544" s="4" t="s">
        <v>1227</v>
      </c>
      <c r="K5544" s="4" t="s">
        <v>181</v>
      </c>
      <c r="L5544" s="4">
        <v>85705</v>
      </c>
      <c r="M5544" s="4" t="s">
        <v>9</v>
      </c>
      <c r="N5544" s="4" t="s">
        <v>2213</v>
      </c>
      <c r="O5544" s="4" t="s">
        <v>37</v>
      </c>
      <c r="P5544" s="4" t="s">
        <v>92</v>
      </c>
      <c r="Q5544" s="4" t="s">
        <v>2212</v>
      </c>
      <c r="R5544" s="4">
        <v>455.97</v>
      </c>
      <c r="S5544" s="4">
        <v>6</v>
      </c>
      <c r="T5544" s="4">
        <v>0.5</v>
      </c>
      <c r="U5544" s="4">
        <v>-218.8656</v>
      </c>
      <c r="V5544" s="4" t="str">
        <f>INDEX(Regional_Lookup!$B$2:$B$5,MATCH('Sample - Superstore'!M5544,Regional_Lookup!$A$2:$A$5,0))</f>
        <v>James Chen</v>
      </c>
      <c r="W5544" s="4">
        <f>INDEX(Regional_Lookup!$C$2:$C$5, MATCH('Sample - Superstore'!M5544,Regional_Lookup!$A$2:$A$5, 0))</f>
        <v>0.18</v>
      </c>
      <c r="X5544" s="4">
        <f>U5544/R5544</f>
        <v>-0.48</v>
      </c>
      <c r="Y5544" s="4" t="str">
        <f>IF(X5544&gt;=W5544, "Yes", "No")</f>
        <v>No</v>
      </c>
      <c r="Z5544" s="4">
        <f>D5544-C5544</f>
        <v>6</v>
      </c>
      <c r="AA5544" s="4" t="str" cm="1">
        <f t="array" ref="AA5544">_xlfn.IFS(Z5544&lt;=2,"Fast",Z5544&gt;5, "Slow", AND(Z5544&gt;=3,Z5544&lt;=5),"Standard")</f>
        <v>Slow</v>
      </c>
    </row>
    <row r="5545" spans="1:27" x14ac:dyDescent="0.2">
      <c r="A5545" s="4">
        <v>5544</v>
      </c>
      <c r="B5545" s="4" t="s">
        <v>7514</v>
      </c>
      <c r="C5545" s="5">
        <v>42723</v>
      </c>
      <c r="D5545" s="5">
        <v>42729</v>
      </c>
      <c r="E5545" s="4" t="s">
        <v>29</v>
      </c>
      <c r="F5545" s="4" t="s">
        <v>2153</v>
      </c>
      <c r="G5545" s="4" t="s">
        <v>2152</v>
      </c>
      <c r="H5545" s="4" t="s">
        <v>50</v>
      </c>
      <c r="I5545" s="4" t="s">
        <v>17</v>
      </c>
      <c r="J5545" s="4" t="s">
        <v>1227</v>
      </c>
      <c r="K5545" s="4" t="s">
        <v>181</v>
      </c>
      <c r="L5545" s="4">
        <v>85705</v>
      </c>
      <c r="M5545" s="4" t="s">
        <v>9</v>
      </c>
      <c r="N5545" s="4" t="s">
        <v>490</v>
      </c>
      <c r="O5545" s="4" t="s">
        <v>13</v>
      </c>
      <c r="P5545" s="4" t="s">
        <v>100</v>
      </c>
      <c r="Q5545" s="4" t="s">
        <v>489</v>
      </c>
      <c r="R5545" s="4">
        <v>10.44</v>
      </c>
      <c r="S5545" s="4">
        <v>6</v>
      </c>
      <c r="T5545" s="4">
        <v>0.7</v>
      </c>
      <c r="U5545" s="4">
        <v>-7.6559999999999997</v>
      </c>
      <c r="V5545" s="4" t="str">
        <f>INDEX(Regional_Lookup!$B$2:$B$5,MATCH('Sample - Superstore'!M5545,Regional_Lookup!$A$2:$A$5,0))</f>
        <v>James Chen</v>
      </c>
      <c r="W5545" s="4">
        <f>INDEX(Regional_Lookup!$C$2:$C$5, MATCH('Sample - Superstore'!M5545,Regional_Lookup!$A$2:$A$5, 0))</f>
        <v>0.18</v>
      </c>
      <c r="X5545" s="4">
        <f>U5545/R5545</f>
        <v>-0.73333333333333339</v>
      </c>
      <c r="Y5545" s="4" t="str">
        <f>IF(X5545&gt;=W5545, "Yes", "No")</f>
        <v>No</v>
      </c>
      <c r="Z5545" s="4">
        <f>D5545-C5545</f>
        <v>6</v>
      </c>
      <c r="AA5545" s="4" t="str" cm="1">
        <f t="array" ref="AA5545">_xlfn.IFS(Z5545&lt;=2,"Fast",Z5545&gt;5, "Slow", AND(Z5545&gt;=3,Z5545&lt;=5),"Standard")</f>
        <v>Slow</v>
      </c>
    </row>
    <row r="5546" spans="1:27" x14ac:dyDescent="0.2">
      <c r="A5546" s="4">
        <v>5545</v>
      </c>
      <c r="B5546" s="4" t="s">
        <v>7514</v>
      </c>
      <c r="C5546" s="5">
        <v>42723</v>
      </c>
      <c r="D5546" s="5">
        <v>42729</v>
      </c>
      <c r="E5546" s="4" t="s">
        <v>29</v>
      </c>
      <c r="F5546" s="4" t="s">
        <v>2153</v>
      </c>
      <c r="G5546" s="4" t="s">
        <v>2152</v>
      </c>
      <c r="H5546" s="4" t="s">
        <v>50</v>
      </c>
      <c r="I5546" s="4" t="s">
        <v>17</v>
      </c>
      <c r="J5546" s="4" t="s">
        <v>1227</v>
      </c>
      <c r="K5546" s="4" t="s">
        <v>181</v>
      </c>
      <c r="L5546" s="4">
        <v>85705</v>
      </c>
      <c r="M5546" s="4" t="s">
        <v>9</v>
      </c>
      <c r="N5546" s="4" t="s">
        <v>3038</v>
      </c>
      <c r="O5546" s="4" t="s">
        <v>13</v>
      </c>
      <c r="P5546" s="4" t="s">
        <v>100</v>
      </c>
      <c r="Q5546" s="4" t="s">
        <v>3037</v>
      </c>
      <c r="R5546" s="4">
        <v>5.2140000000000004</v>
      </c>
      <c r="S5546" s="4">
        <v>2</v>
      </c>
      <c r="T5546" s="4">
        <v>0.7</v>
      </c>
      <c r="U5546" s="4">
        <v>-4.1711999999999998</v>
      </c>
      <c r="V5546" s="4" t="str">
        <f>INDEX(Regional_Lookup!$B$2:$B$5,MATCH('Sample - Superstore'!M5546,Regional_Lookup!$A$2:$A$5,0))</f>
        <v>James Chen</v>
      </c>
      <c r="W5546" s="4">
        <f>INDEX(Regional_Lookup!$C$2:$C$5, MATCH('Sample - Superstore'!M5546,Regional_Lookup!$A$2:$A$5, 0))</f>
        <v>0.18</v>
      </c>
      <c r="X5546" s="4">
        <f>U5546/R5546</f>
        <v>-0.79999999999999993</v>
      </c>
      <c r="Y5546" s="4" t="str">
        <f>IF(X5546&gt;=W5546, "Yes", "No")</f>
        <v>No</v>
      </c>
      <c r="Z5546" s="4">
        <f>D5546-C5546</f>
        <v>6</v>
      </c>
      <c r="AA5546" s="4" t="str" cm="1">
        <f t="array" ref="AA5546">_xlfn.IFS(Z5546&lt;=2,"Fast",Z5546&gt;5, "Slow", AND(Z5546&gt;=3,Z5546&lt;=5),"Standard")</f>
        <v>Slow</v>
      </c>
    </row>
    <row r="5547" spans="1:27" x14ac:dyDescent="0.2">
      <c r="A5547" s="4">
        <v>5546</v>
      </c>
      <c r="B5547" s="4" t="s">
        <v>7513</v>
      </c>
      <c r="C5547" s="5">
        <v>43000</v>
      </c>
      <c r="D5547" s="5">
        <v>43004</v>
      </c>
      <c r="E5547" s="4" t="s">
        <v>29</v>
      </c>
      <c r="F5547" s="4" t="s">
        <v>4407</v>
      </c>
      <c r="G5547" s="4" t="s">
        <v>4406</v>
      </c>
      <c r="H5547" s="4" t="s">
        <v>102</v>
      </c>
      <c r="I5547" s="4" t="s">
        <v>17</v>
      </c>
      <c r="J5547" s="4" t="s">
        <v>1270</v>
      </c>
      <c r="K5547" s="4" t="s">
        <v>889</v>
      </c>
      <c r="L5547" s="4">
        <v>3301</v>
      </c>
      <c r="M5547" s="4" t="s">
        <v>5</v>
      </c>
      <c r="N5547" s="4" t="s">
        <v>350</v>
      </c>
      <c r="O5547" s="4" t="s">
        <v>13</v>
      </c>
      <c r="P5547" s="4" t="s">
        <v>231</v>
      </c>
      <c r="Q5547" s="4" t="s">
        <v>349</v>
      </c>
      <c r="R5547" s="4">
        <v>67.400000000000006</v>
      </c>
      <c r="S5547" s="4">
        <v>5</v>
      </c>
      <c r="T5547" s="4">
        <v>0</v>
      </c>
      <c r="U5547" s="4">
        <v>17.524000000000001</v>
      </c>
      <c r="V5547" s="4" t="str">
        <f>INDEX(Regional_Lookup!$B$2:$B$5,MATCH('Sample - Superstore'!M5547,Regional_Lookup!$A$2:$A$5,0))</f>
        <v>Sarah Miller</v>
      </c>
      <c r="W5547" s="4">
        <f>INDEX(Regional_Lookup!$C$2:$C$5, MATCH('Sample - Superstore'!M5547,Regional_Lookup!$A$2:$A$5, 0))</f>
        <v>0.16</v>
      </c>
      <c r="X5547" s="4">
        <f>U5547/R5547</f>
        <v>0.26</v>
      </c>
      <c r="Y5547" s="4" t="str">
        <f>IF(X5547&gt;=W5547, "Yes", "No")</f>
        <v>Yes</v>
      </c>
      <c r="Z5547" s="4">
        <f>D5547-C5547</f>
        <v>4</v>
      </c>
      <c r="AA5547" s="4" t="str" cm="1">
        <f t="array" ref="AA5547">_xlfn.IFS(Z5547&lt;=2,"Fast",Z5547&gt;5, "Slow", AND(Z5547&gt;=3,Z5547&lt;=5),"Standard")</f>
        <v>Standard</v>
      </c>
    </row>
    <row r="5548" spans="1:27" x14ac:dyDescent="0.2">
      <c r="A5548" s="4">
        <v>5547</v>
      </c>
      <c r="B5548" s="4" t="s">
        <v>7512</v>
      </c>
      <c r="C5548" s="5">
        <v>42985</v>
      </c>
      <c r="D5548" s="5">
        <v>42986</v>
      </c>
      <c r="E5548" s="4" t="s">
        <v>89</v>
      </c>
      <c r="F5548" s="4" t="s">
        <v>3890</v>
      </c>
      <c r="G5548" s="4" t="s">
        <v>3889</v>
      </c>
      <c r="H5548" s="4" t="s">
        <v>18</v>
      </c>
      <c r="I5548" s="4" t="s">
        <v>17</v>
      </c>
      <c r="J5548" s="4" t="s">
        <v>6778</v>
      </c>
      <c r="K5548" s="4" t="s">
        <v>3557</v>
      </c>
      <c r="L5548" s="4">
        <v>84020</v>
      </c>
      <c r="M5548" s="4" t="s">
        <v>9</v>
      </c>
      <c r="N5548" s="4" t="s">
        <v>561</v>
      </c>
      <c r="O5548" s="4" t="s">
        <v>37</v>
      </c>
      <c r="P5548" s="4" t="s">
        <v>36</v>
      </c>
      <c r="Q5548" s="4" t="s">
        <v>560</v>
      </c>
      <c r="R5548" s="4">
        <v>25.16</v>
      </c>
      <c r="S5548" s="4">
        <v>2</v>
      </c>
      <c r="T5548" s="4">
        <v>0</v>
      </c>
      <c r="U5548" s="4">
        <v>10.5672</v>
      </c>
      <c r="V5548" s="4" t="str">
        <f>INDEX(Regional_Lookup!$B$2:$B$5,MATCH('Sample - Superstore'!M5548,Regional_Lookup!$A$2:$A$5,0))</f>
        <v>James Chen</v>
      </c>
      <c r="W5548" s="4">
        <f>INDEX(Regional_Lookup!$C$2:$C$5, MATCH('Sample - Superstore'!M5548,Regional_Lookup!$A$2:$A$5, 0))</f>
        <v>0.18</v>
      </c>
      <c r="X5548" s="4">
        <f>U5548/R5548</f>
        <v>0.42</v>
      </c>
      <c r="Y5548" s="4" t="str">
        <f>IF(X5548&gt;=W5548, "Yes", "No")</f>
        <v>Yes</v>
      </c>
      <c r="Z5548" s="4">
        <f>D5548-C5548</f>
        <v>1</v>
      </c>
      <c r="AA5548" s="4" t="str" cm="1">
        <f t="array" ref="AA5548">_xlfn.IFS(Z5548&lt;=2,"Fast",Z5548&gt;5, "Slow", AND(Z5548&gt;=3,Z5548&lt;=5),"Standard")</f>
        <v>Fast</v>
      </c>
    </row>
    <row r="5549" spans="1:27" x14ac:dyDescent="0.2">
      <c r="A5549" s="4">
        <v>5548</v>
      </c>
      <c r="B5549" s="4" t="s">
        <v>7512</v>
      </c>
      <c r="C5549" s="5">
        <v>42985</v>
      </c>
      <c r="D5549" s="5">
        <v>42986</v>
      </c>
      <c r="E5549" s="4" t="s">
        <v>89</v>
      </c>
      <c r="F5549" s="4" t="s">
        <v>3890</v>
      </c>
      <c r="G5549" s="4" t="s">
        <v>3889</v>
      </c>
      <c r="H5549" s="4" t="s">
        <v>18</v>
      </c>
      <c r="I5549" s="4" t="s">
        <v>17</v>
      </c>
      <c r="J5549" s="4" t="s">
        <v>6778</v>
      </c>
      <c r="K5549" s="4" t="s">
        <v>3557</v>
      </c>
      <c r="L5549" s="4">
        <v>84020</v>
      </c>
      <c r="M5549" s="4" t="s">
        <v>9</v>
      </c>
      <c r="N5549" s="4" t="s">
        <v>3551</v>
      </c>
      <c r="O5549" s="4" t="s">
        <v>33</v>
      </c>
      <c r="P5549" s="4" t="s">
        <v>32</v>
      </c>
      <c r="Q5549" s="4" t="s">
        <v>3550</v>
      </c>
      <c r="R5549" s="4">
        <v>126.56</v>
      </c>
      <c r="S5549" s="4">
        <v>4</v>
      </c>
      <c r="T5549" s="4">
        <v>0.2</v>
      </c>
      <c r="U5549" s="4">
        <v>47.46</v>
      </c>
      <c r="V5549" s="4" t="str">
        <f>INDEX(Regional_Lookup!$B$2:$B$5,MATCH('Sample - Superstore'!M5549,Regional_Lookup!$A$2:$A$5,0))</f>
        <v>James Chen</v>
      </c>
      <c r="W5549" s="4">
        <f>INDEX(Regional_Lookup!$C$2:$C$5, MATCH('Sample - Superstore'!M5549,Regional_Lookup!$A$2:$A$5, 0))</f>
        <v>0.18</v>
      </c>
      <c r="X5549" s="4">
        <f>U5549/R5549</f>
        <v>0.375</v>
      </c>
      <c r="Y5549" s="4" t="str">
        <f>IF(X5549&gt;=W5549, "Yes", "No")</f>
        <v>Yes</v>
      </c>
      <c r="Z5549" s="4">
        <f>D5549-C5549</f>
        <v>1</v>
      </c>
      <c r="AA5549" s="4" t="str" cm="1">
        <f t="array" ref="AA5549">_xlfn.IFS(Z5549&lt;=2,"Fast",Z5549&gt;5, "Slow", AND(Z5549&gt;=3,Z5549&lt;=5),"Standard")</f>
        <v>Fast</v>
      </c>
    </row>
    <row r="5550" spans="1:27" x14ac:dyDescent="0.2">
      <c r="A5550" s="4">
        <v>5549</v>
      </c>
      <c r="B5550" s="4" t="s">
        <v>7511</v>
      </c>
      <c r="C5550" s="5">
        <v>41971</v>
      </c>
      <c r="D5550" s="5">
        <v>41974</v>
      </c>
      <c r="E5550" s="4" t="s">
        <v>89</v>
      </c>
      <c r="F5550" s="4" t="s">
        <v>3055</v>
      </c>
      <c r="G5550" s="4" t="s">
        <v>3054</v>
      </c>
      <c r="H5550" s="4" t="s">
        <v>18</v>
      </c>
      <c r="I5550" s="4" t="s">
        <v>17</v>
      </c>
      <c r="J5550" s="4" t="s">
        <v>248</v>
      </c>
      <c r="K5550" s="4" t="s">
        <v>15</v>
      </c>
      <c r="L5550" s="4">
        <v>94109</v>
      </c>
      <c r="M5550" s="4" t="s">
        <v>9</v>
      </c>
      <c r="N5550" s="4" t="s">
        <v>2716</v>
      </c>
      <c r="O5550" s="4" t="s">
        <v>13</v>
      </c>
      <c r="P5550" s="4" t="s">
        <v>12</v>
      </c>
      <c r="Q5550" s="4" t="s">
        <v>2715</v>
      </c>
      <c r="R5550" s="4">
        <v>43.68</v>
      </c>
      <c r="S5550" s="4">
        <v>3</v>
      </c>
      <c r="T5550" s="4">
        <v>0</v>
      </c>
      <c r="U5550" s="4">
        <v>11.7936</v>
      </c>
      <c r="V5550" s="4" t="str">
        <f>INDEX(Regional_Lookup!$B$2:$B$5,MATCH('Sample - Superstore'!M5550,Regional_Lookup!$A$2:$A$5,0))</f>
        <v>James Chen</v>
      </c>
      <c r="W5550" s="4">
        <f>INDEX(Regional_Lookup!$C$2:$C$5, MATCH('Sample - Superstore'!M5550,Regional_Lookup!$A$2:$A$5, 0))</f>
        <v>0.18</v>
      </c>
      <c r="X5550" s="4">
        <f>U5550/R5550</f>
        <v>0.27</v>
      </c>
      <c r="Y5550" s="4" t="str">
        <f>IF(X5550&gt;=W5550, "Yes", "No")</f>
        <v>Yes</v>
      </c>
      <c r="Z5550" s="4">
        <f>D5550-C5550</f>
        <v>3</v>
      </c>
      <c r="AA5550" s="4" t="str" cm="1">
        <f t="array" ref="AA5550">_xlfn.IFS(Z5550&lt;=2,"Fast",Z5550&gt;5, "Slow", AND(Z5550&gt;=3,Z5550&lt;=5),"Standard")</f>
        <v>Standard</v>
      </c>
    </row>
    <row r="5551" spans="1:27" x14ac:dyDescent="0.2">
      <c r="A5551" s="4">
        <v>5550</v>
      </c>
      <c r="B5551" s="4" t="s">
        <v>7511</v>
      </c>
      <c r="C5551" s="5">
        <v>41971</v>
      </c>
      <c r="D5551" s="5">
        <v>41974</v>
      </c>
      <c r="E5551" s="4" t="s">
        <v>89</v>
      </c>
      <c r="F5551" s="4" t="s">
        <v>3055</v>
      </c>
      <c r="G5551" s="4" t="s">
        <v>3054</v>
      </c>
      <c r="H5551" s="4" t="s">
        <v>18</v>
      </c>
      <c r="I5551" s="4" t="s">
        <v>17</v>
      </c>
      <c r="J5551" s="4" t="s">
        <v>248</v>
      </c>
      <c r="K5551" s="4" t="s">
        <v>15</v>
      </c>
      <c r="L5551" s="4">
        <v>94109</v>
      </c>
      <c r="M5551" s="4" t="s">
        <v>9</v>
      </c>
      <c r="N5551" s="4" t="s">
        <v>4377</v>
      </c>
      <c r="O5551" s="4" t="s">
        <v>33</v>
      </c>
      <c r="P5551" s="4" t="s">
        <v>55</v>
      </c>
      <c r="Q5551" s="4" t="s">
        <v>4376</v>
      </c>
      <c r="R5551" s="4">
        <v>139.93</v>
      </c>
      <c r="S5551" s="4">
        <v>7</v>
      </c>
      <c r="T5551" s="4">
        <v>0</v>
      </c>
      <c r="U5551" s="4">
        <v>34.982500000000002</v>
      </c>
      <c r="V5551" s="4" t="str">
        <f>INDEX(Regional_Lookup!$B$2:$B$5,MATCH('Sample - Superstore'!M5551,Regional_Lookup!$A$2:$A$5,0))</f>
        <v>James Chen</v>
      </c>
      <c r="W5551" s="4">
        <f>INDEX(Regional_Lookup!$C$2:$C$5, MATCH('Sample - Superstore'!M5551,Regional_Lookup!$A$2:$A$5, 0))</f>
        <v>0.18</v>
      </c>
      <c r="X5551" s="4">
        <f>U5551/R5551</f>
        <v>0.25</v>
      </c>
      <c r="Y5551" s="4" t="str">
        <f>IF(X5551&gt;=W5551, "Yes", "No")</f>
        <v>Yes</v>
      </c>
      <c r="Z5551" s="4">
        <f>D5551-C5551</f>
        <v>3</v>
      </c>
      <c r="AA5551" s="4" t="str" cm="1">
        <f t="array" ref="AA5551">_xlfn.IFS(Z5551&lt;=2,"Fast",Z5551&gt;5, "Slow", AND(Z5551&gt;=3,Z5551&lt;=5),"Standard")</f>
        <v>Standard</v>
      </c>
    </row>
    <row r="5552" spans="1:27" x14ac:dyDescent="0.2">
      <c r="A5552" s="4">
        <v>5551</v>
      </c>
      <c r="B5552" s="4" t="s">
        <v>7510</v>
      </c>
      <c r="C5552" s="5">
        <v>41955</v>
      </c>
      <c r="D5552" s="5">
        <v>41959</v>
      </c>
      <c r="E5552" s="4" t="s">
        <v>29</v>
      </c>
      <c r="F5552" s="4" t="s">
        <v>199</v>
      </c>
      <c r="G5552" s="4" t="s">
        <v>198</v>
      </c>
      <c r="H5552" s="4" t="s">
        <v>50</v>
      </c>
      <c r="I5552" s="4" t="s">
        <v>17</v>
      </c>
      <c r="J5552" s="4" t="s">
        <v>124</v>
      </c>
      <c r="K5552" s="4" t="s">
        <v>123</v>
      </c>
      <c r="L5552" s="4">
        <v>77036</v>
      </c>
      <c r="M5552" s="4" t="s">
        <v>3</v>
      </c>
      <c r="N5552" s="4" t="s">
        <v>888</v>
      </c>
      <c r="O5552" s="4" t="s">
        <v>13</v>
      </c>
      <c r="P5552" s="4" t="s">
        <v>116</v>
      </c>
      <c r="Q5552" s="4" t="s">
        <v>887</v>
      </c>
      <c r="R5552" s="4">
        <v>2.6720000000000002</v>
      </c>
      <c r="S5552" s="4">
        <v>1</v>
      </c>
      <c r="T5552" s="4">
        <v>0.2</v>
      </c>
      <c r="U5552" s="4">
        <v>0.33400000000000002</v>
      </c>
      <c r="V5552" s="4" t="str">
        <f>INDEX(Regional_Lookup!$B$2:$B$5,MATCH('Sample - Superstore'!M5552,Regional_Lookup!$A$2:$A$5,0))</f>
        <v>David Johnson</v>
      </c>
      <c r="W5552" s="4">
        <f>INDEX(Regional_Lookup!$C$2:$C$5, MATCH('Sample - Superstore'!M5552,Regional_Lookup!$A$2:$A$5, 0))</f>
        <v>0.14000000000000001</v>
      </c>
      <c r="X5552" s="4">
        <f>U5552/R5552</f>
        <v>0.125</v>
      </c>
      <c r="Y5552" s="4" t="str">
        <f>IF(X5552&gt;=W5552, "Yes", "No")</f>
        <v>No</v>
      </c>
      <c r="Z5552" s="4">
        <f>D5552-C5552</f>
        <v>4</v>
      </c>
      <c r="AA5552" s="4" t="str" cm="1">
        <f t="array" ref="AA5552">_xlfn.IFS(Z5552&lt;=2,"Fast",Z5552&gt;5, "Slow", AND(Z5552&gt;=3,Z5552&lt;=5),"Standard")</f>
        <v>Standard</v>
      </c>
    </row>
    <row r="5553" spans="1:27" x14ac:dyDescent="0.2">
      <c r="A5553" s="4">
        <v>5552</v>
      </c>
      <c r="B5553" s="4" t="s">
        <v>7510</v>
      </c>
      <c r="C5553" s="5">
        <v>41955</v>
      </c>
      <c r="D5553" s="5">
        <v>41959</v>
      </c>
      <c r="E5553" s="4" t="s">
        <v>29</v>
      </c>
      <c r="F5553" s="4" t="s">
        <v>199</v>
      </c>
      <c r="G5553" s="4" t="s">
        <v>198</v>
      </c>
      <c r="H5553" s="4" t="s">
        <v>50</v>
      </c>
      <c r="I5553" s="4" t="s">
        <v>17</v>
      </c>
      <c r="J5553" s="4" t="s">
        <v>124</v>
      </c>
      <c r="K5553" s="4" t="s">
        <v>123</v>
      </c>
      <c r="L5553" s="4">
        <v>77036</v>
      </c>
      <c r="M5553" s="4" t="s">
        <v>3</v>
      </c>
      <c r="N5553" s="4" t="s">
        <v>4563</v>
      </c>
      <c r="O5553" s="4" t="s">
        <v>13</v>
      </c>
      <c r="P5553" s="4" t="s">
        <v>64</v>
      </c>
      <c r="Q5553" s="4" t="s">
        <v>4562</v>
      </c>
      <c r="R5553" s="4">
        <v>16.655999999999999</v>
      </c>
      <c r="S5553" s="4">
        <v>6</v>
      </c>
      <c r="T5553" s="4">
        <v>0.2</v>
      </c>
      <c r="U5553" s="4">
        <v>-3.1230000000000002</v>
      </c>
      <c r="V5553" s="4" t="str">
        <f>INDEX(Regional_Lookup!$B$2:$B$5,MATCH('Sample - Superstore'!M5553,Regional_Lookup!$A$2:$A$5,0))</f>
        <v>David Johnson</v>
      </c>
      <c r="W5553" s="4">
        <f>INDEX(Regional_Lookup!$C$2:$C$5, MATCH('Sample - Superstore'!M5553,Regional_Lookup!$A$2:$A$5, 0))</f>
        <v>0.14000000000000001</v>
      </c>
      <c r="X5553" s="4">
        <f>U5553/R5553</f>
        <v>-0.18750000000000003</v>
      </c>
      <c r="Y5553" s="4" t="str">
        <f>IF(X5553&gt;=W5553, "Yes", "No")</f>
        <v>No</v>
      </c>
      <c r="Z5553" s="4">
        <f>D5553-C5553</f>
        <v>4</v>
      </c>
      <c r="AA5553" s="4" t="str" cm="1">
        <f t="array" ref="AA5553">_xlfn.IFS(Z5553&lt;=2,"Fast",Z5553&gt;5, "Slow", AND(Z5553&gt;=3,Z5553&lt;=5),"Standard")</f>
        <v>Standard</v>
      </c>
    </row>
    <row r="5554" spans="1:27" x14ac:dyDescent="0.2">
      <c r="A5554" s="4">
        <v>5553</v>
      </c>
      <c r="B5554" s="4" t="s">
        <v>7510</v>
      </c>
      <c r="C5554" s="5">
        <v>41955</v>
      </c>
      <c r="D5554" s="5">
        <v>41959</v>
      </c>
      <c r="E5554" s="4" t="s">
        <v>29</v>
      </c>
      <c r="F5554" s="4" t="s">
        <v>199</v>
      </c>
      <c r="G5554" s="4" t="s">
        <v>198</v>
      </c>
      <c r="H5554" s="4" t="s">
        <v>50</v>
      </c>
      <c r="I5554" s="4" t="s">
        <v>17</v>
      </c>
      <c r="J5554" s="4" t="s">
        <v>124</v>
      </c>
      <c r="K5554" s="4" t="s">
        <v>123</v>
      </c>
      <c r="L5554" s="4">
        <v>77036</v>
      </c>
      <c r="M5554" s="4" t="s">
        <v>3</v>
      </c>
      <c r="N5554" s="4" t="s">
        <v>1545</v>
      </c>
      <c r="O5554" s="4" t="s">
        <v>33</v>
      </c>
      <c r="P5554" s="4" t="s">
        <v>55</v>
      </c>
      <c r="Q5554" s="4" t="s">
        <v>1544</v>
      </c>
      <c r="R5554" s="4">
        <v>79.512</v>
      </c>
      <c r="S5554" s="4">
        <v>3</v>
      </c>
      <c r="T5554" s="4">
        <v>0.2</v>
      </c>
      <c r="U5554" s="4">
        <v>20.8719</v>
      </c>
      <c r="V5554" s="4" t="str">
        <f>INDEX(Regional_Lookup!$B$2:$B$5,MATCH('Sample - Superstore'!M5554,Regional_Lookup!$A$2:$A$5,0))</f>
        <v>David Johnson</v>
      </c>
      <c r="W5554" s="4">
        <f>INDEX(Regional_Lookup!$C$2:$C$5, MATCH('Sample - Superstore'!M5554,Regional_Lookup!$A$2:$A$5, 0))</f>
        <v>0.14000000000000001</v>
      </c>
      <c r="X5554" s="4">
        <f>U5554/R5554</f>
        <v>0.26250000000000001</v>
      </c>
      <c r="Y5554" s="4" t="str">
        <f>IF(X5554&gt;=W5554, "Yes", "No")</f>
        <v>Yes</v>
      </c>
      <c r="Z5554" s="4">
        <f>D5554-C5554</f>
        <v>4</v>
      </c>
      <c r="AA5554" s="4" t="str" cm="1">
        <f t="array" ref="AA5554">_xlfn.IFS(Z5554&lt;=2,"Fast",Z5554&gt;5, "Slow", AND(Z5554&gt;=3,Z5554&lt;=5),"Standard")</f>
        <v>Standard</v>
      </c>
    </row>
    <row r="5555" spans="1:27" x14ac:dyDescent="0.2">
      <c r="A5555" s="4">
        <v>5554</v>
      </c>
      <c r="B5555" s="4" t="s">
        <v>7510</v>
      </c>
      <c r="C5555" s="5">
        <v>41955</v>
      </c>
      <c r="D5555" s="5">
        <v>41959</v>
      </c>
      <c r="E5555" s="4" t="s">
        <v>29</v>
      </c>
      <c r="F5555" s="4" t="s">
        <v>199</v>
      </c>
      <c r="G5555" s="4" t="s">
        <v>198</v>
      </c>
      <c r="H5555" s="4" t="s">
        <v>50</v>
      </c>
      <c r="I5555" s="4" t="s">
        <v>17</v>
      </c>
      <c r="J5555" s="4" t="s">
        <v>124</v>
      </c>
      <c r="K5555" s="4" t="s">
        <v>123</v>
      </c>
      <c r="L5555" s="4">
        <v>77036</v>
      </c>
      <c r="M5555" s="4" t="s">
        <v>3</v>
      </c>
      <c r="N5555" s="4" t="s">
        <v>3660</v>
      </c>
      <c r="O5555" s="4" t="s">
        <v>13</v>
      </c>
      <c r="P5555" s="4" t="s">
        <v>24</v>
      </c>
      <c r="Q5555" s="4" t="s">
        <v>3659</v>
      </c>
      <c r="R5555" s="4">
        <v>36.287999999999997</v>
      </c>
      <c r="S5555" s="4">
        <v>7</v>
      </c>
      <c r="T5555" s="4">
        <v>0.2</v>
      </c>
      <c r="U5555" s="4">
        <v>12.700799999999999</v>
      </c>
      <c r="V5555" s="4" t="str">
        <f>INDEX(Regional_Lookup!$B$2:$B$5,MATCH('Sample - Superstore'!M5555,Regional_Lookup!$A$2:$A$5,0))</f>
        <v>David Johnson</v>
      </c>
      <c r="W5555" s="4">
        <f>INDEX(Regional_Lookup!$C$2:$C$5, MATCH('Sample - Superstore'!M5555,Regional_Lookup!$A$2:$A$5, 0))</f>
        <v>0.14000000000000001</v>
      </c>
      <c r="X5555" s="4">
        <f>U5555/R5555</f>
        <v>0.35000000000000003</v>
      </c>
      <c r="Y5555" s="4" t="str">
        <f>IF(X5555&gt;=W5555, "Yes", "No")</f>
        <v>Yes</v>
      </c>
      <c r="Z5555" s="4">
        <f>D5555-C5555</f>
        <v>4</v>
      </c>
      <c r="AA5555" s="4" t="str" cm="1">
        <f t="array" ref="AA5555">_xlfn.IFS(Z5555&lt;=2,"Fast",Z5555&gt;5, "Slow", AND(Z5555&gt;=3,Z5555&lt;=5),"Standard")</f>
        <v>Standard</v>
      </c>
    </row>
    <row r="5556" spans="1:27" x14ac:dyDescent="0.2">
      <c r="A5556" s="4">
        <v>5555</v>
      </c>
      <c r="B5556" s="4" t="s">
        <v>7510</v>
      </c>
      <c r="C5556" s="5">
        <v>41955</v>
      </c>
      <c r="D5556" s="5">
        <v>41959</v>
      </c>
      <c r="E5556" s="4" t="s">
        <v>29</v>
      </c>
      <c r="F5556" s="4" t="s">
        <v>199</v>
      </c>
      <c r="G5556" s="4" t="s">
        <v>198</v>
      </c>
      <c r="H5556" s="4" t="s">
        <v>50</v>
      </c>
      <c r="I5556" s="4" t="s">
        <v>17</v>
      </c>
      <c r="J5556" s="4" t="s">
        <v>124</v>
      </c>
      <c r="K5556" s="4" t="s">
        <v>123</v>
      </c>
      <c r="L5556" s="4">
        <v>77036</v>
      </c>
      <c r="M5556" s="4" t="s">
        <v>3</v>
      </c>
      <c r="N5556" s="4" t="s">
        <v>5565</v>
      </c>
      <c r="O5556" s="4" t="s">
        <v>37</v>
      </c>
      <c r="P5556" s="4" t="s">
        <v>165</v>
      </c>
      <c r="Q5556" s="4" t="s">
        <v>5564</v>
      </c>
      <c r="R5556" s="4">
        <v>67.993200000000002</v>
      </c>
      <c r="S5556" s="4">
        <v>1</v>
      </c>
      <c r="T5556" s="4">
        <v>0.32</v>
      </c>
      <c r="U5556" s="4">
        <v>-12.998699999999999</v>
      </c>
      <c r="V5556" s="4" t="str">
        <f>INDEX(Regional_Lookup!$B$2:$B$5,MATCH('Sample - Superstore'!M5556,Regional_Lookup!$A$2:$A$5,0))</f>
        <v>David Johnson</v>
      </c>
      <c r="W5556" s="4">
        <f>INDEX(Regional_Lookup!$C$2:$C$5, MATCH('Sample - Superstore'!M5556,Regional_Lookup!$A$2:$A$5, 0))</f>
        <v>0.14000000000000001</v>
      </c>
      <c r="X5556" s="4">
        <f>U5556/R5556</f>
        <v>-0.19117647058823528</v>
      </c>
      <c r="Y5556" s="4" t="str">
        <f>IF(X5556&gt;=W5556, "Yes", "No")</f>
        <v>No</v>
      </c>
      <c r="Z5556" s="4">
        <f>D5556-C5556</f>
        <v>4</v>
      </c>
      <c r="AA5556" s="4" t="str" cm="1">
        <f t="array" ref="AA5556">_xlfn.IFS(Z5556&lt;=2,"Fast",Z5556&gt;5, "Slow", AND(Z5556&gt;=3,Z5556&lt;=5),"Standard")</f>
        <v>Standard</v>
      </c>
    </row>
    <row r="5557" spans="1:27" x14ac:dyDescent="0.2">
      <c r="A5557" s="4">
        <v>5556</v>
      </c>
      <c r="B5557" s="4" t="s">
        <v>7509</v>
      </c>
      <c r="C5557" s="5">
        <v>43010</v>
      </c>
      <c r="D5557" s="5">
        <v>43014</v>
      </c>
      <c r="E5557" s="4" t="s">
        <v>21</v>
      </c>
      <c r="F5557" s="4" t="s">
        <v>3461</v>
      </c>
      <c r="G5557" s="4" t="s">
        <v>3460</v>
      </c>
      <c r="H5557" s="4" t="s">
        <v>50</v>
      </c>
      <c r="I5557" s="4" t="s">
        <v>17</v>
      </c>
      <c r="J5557" s="4" t="s">
        <v>6404</v>
      </c>
      <c r="K5557" s="4" t="s">
        <v>1177</v>
      </c>
      <c r="L5557" s="4">
        <v>36116</v>
      </c>
      <c r="M5557" s="4" t="s">
        <v>7</v>
      </c>
      <c r="N5557" s="4" t="s">
        <v>6328</v>
      </c>
      <c r="O5557" s="4" t="s">
        <v>37</v>
      </c>
      <c r="P5557" s="4" t="s">
        <v>36</v>
      </c>
      <c r="Q5557" s="4" t="s">
        <v>6327</v>
      </c>
      <c r="R5557" s="4">
        <v>10.16</v>
      </c>
      <c r="S5557" s="4">
        <v>2</v>
      </c>
      <c r="T5557" s="4">
        <v>0</v>
      </c>
      <c r="U5557" s="4">
        <v>3.4544000000000001</v>
      </c>
      <c r="V5557" s="4" t="str">
        <f>INDEX(Regional_Lookup!$B$2:$B$5,MATCH('Sample - Superstore'!M5557,Regional_Lookup!$A$2:$A$5,0))</f>
        <v>Maria Santos</v>
      </c>
      <c r="W5557" s="4">
        <f>INDEX(Regional_Lookup!$C$2:$C$5, MATCH('Sample - Superstore'!M5557,Regional_Lookup!$A$2:$A$5, 0))</f>
        <v>0.15</v>
      </c>
      <c r="X5557" s="4">
        <f>U5557/R5557</f>
        <v>0.34</v>
      </c>
      <c r="Y5557" s="4" t="str">
        <f>IF(X5557&gt;=W5557, "Yes", "No")</f>
        <v>Yes</v>
      </c>
      <c r="Z5557" s="4">
        <f>D5557-C5557</f>
        <v>4</v>
      </c>
      <c r="AA5557" s="4" t="str" cm="1">
        <f t="array" ref="AA5557">_xlfn.IFS(Z5557&lt;=2,"Fast",Z5557&gt;5, "Slow", AND(Z5557&gt;=3,Z5557&lt;=5),"Standard")</f>
        <v>Standard</v>
      </c>
    </row>
    <row r="5558" spans="1:27" x14ac:dyDescent="0.2">
      <c r="A5558" s="4">
        <v>5557</v>
      </c>
      <c r="B5558" s="4" t="s">
        <v>7508</v>
      </c>
      <c r="C5558" s="5">
        <v>42352</v>
      </c>
      <c r="D5558" s="5">
        <v>42356</v>
      </c>
      <c r="E5558" s="4" t="s">
        <v>29</v>
      </c>
      <c r="F5558" s="4" t="s">
        <v>1428</v>
      </c>
      <c r="G5558" s="4" t="s">
        <v>1427</v>
      </c>
      <c r="H5558" s="4" t="s">
        <v>50</v>
      </c>
      <c r="I5558" s="4" t="s">
        <v>17</v>
      </c>
      <c r="J5558" s="4" t="s">
        <v>1362</v>
      </c>
      <c r="K5558" s="4" t="s">
        <v>1361</v>
      </c>
      <c r="L5558" s="4">
        <v>39212</v>
      </c>
      <c r="M5558" s="4" t="s">
        <v>7</v>
      </c>
      <c r="N5558" s="4" t="s">
        <v>4548</v>
      </c>
      <c r="O5558" s="4" t="s">
        <v>37</v>
      </c>
      <c r="P5558" s="4" t="s">
        <v>36</v>
      </c>
      <c r="Q5558" s="4" t="s">
        <v>4547</v>
      </c>
      <c r="R5558" s="4">
        <v>6.16</v>
      </c>
      <c r="S5558" s="4">
        <v>2</v>
      </c>
      <c r="T5558" s="4">
        <v>0</v>
      </c>
      <c r="U5558" s="4">
        <v>1.9712000000000001</v>
      </c>
      <c r="V5558" s="4" t="str">
        <f>INDEX(Regional_Lookup!$B$2:$B$5,MATCH('Sample - Superstore'!M5558,Regional_Lookup!$A$2:$A$5,0))</f>
        <v>Maria Santos</v>
      </c>
      <c r="W5558" s="4">
        <f>INDEX(Regional_Lookup!$C$2:$C$5, MATCH('Sample - Superstore'!M5558,Regional_Lookup!$A$2:$A$5, 0))</f>
        <v>0.15</v>
      </c>
      <c r="X5558" s="4">
        <f>U5558/R5558</f>
        <v>0.32</v>
      </c>
      <c r="Y5558" s="4" t="str">
        <f>IF(X5558&gt;=W5558, "Yes", "No")</f>
        <v>Yes</v>
      </c>
      <c r="Z5558" s="4">
        <f>D5558-C5558</f>
        <v>4</v>
      </c>
      <c r="AA5558" s="4" t="str" cm="1">
        <f t="array" ref="AA5558">_xlfn.IFS(Z5558&lt;=2,"Fast",Z5558&gt;5, "Slow", AND(Z5558&gt;=3,Z5558&lt;=5),"Standard")</f>
        <v>Standard</v>
      </c>
    </row>
    <row r="5559" spans="1:27" x14ac:dyDescent="0.2">
      <c r="A5559" s="4">
        <v>5558</v>
      </c>
      <c r="B5559" s="4" t="s">
        <v>7508</v>
      </c>
      <c r="C5559" s="5">
        <v>42352</v>
      </c>
      <c r="D5559" s="5">
        <v>42356</v>
      </c>
      <c r="E5559" s="4" t="s">
        <v>29</v>
      </c>
      <c r="F5559" s="4" t="s">
        <v>1428</v>
      </c>
      <c r="G5559" s="4" t="s">
        <v>1427</v>
      </c>
      <c r="H5559" s="4" t="s">
        <v>50</v>
      </c>
      <c r="I5559" s="4" t="s">
        <v>17</v>
      </c>
      <c r="J5559" s="4" t="s">
        <v>1362</v>
      </c>
      <c r="K5559" s="4" t="s">
        <v>1361</v>
      </c>
      <c r="L5559" s="4">
        <v>39212</v>
      </c>
      <c r="M5559" s="4" t="s">
        <v>7</v>
      </c>
      <c r="N5559" s="4" t="s">
        <v>4501</v>
      </c>
      <c r="O5559" s="4" t="s">
        <v>13</v>
      </c>
      <c r="P5559" s="4" t="s">
        <v>116</v>
      </c>
      <c r="Q5559" s="4" t="s">
        <v>4500</v>
      </c>
      <c r="R5559" s="4">
        <v>56.3</v>
      </c>
      <c r="S5559" s="4">
        <v>2</v>
      </c>
      <c r="T5559" s="4">
        <v>0</v>
      </c>
      <c r="U5559" s="4">
        <v>15.763999999999999</v>
      </c>
      <c r="V5559" s="4" t="str">
        <f>INDEX(Regional_Lookup!$B$2:$B$5,MATCH('Sample - Superstore'!M5559,Regional_Lookup!$A$2:$A$5,0))</f>
        <v>Maria Santos</v>
      </c>
      <c r="W5559" s="4">
        <f>INDEX(Regional_Lookup!$C$2:$C$5, MATCH('Sample - Superstore'!M5559,Regional_Lookup!$A$2:$A$5, 0))</f>
        <v>0.15</v>
      </c>
      <c r="X5559" s="4">
        <f>U5559/R5559</f>
        <v>0.28000000000000003</v>
      </c>
      <c r="Y5559" s="4" t="str">
        <f>IF(X5559&gt;=W5559, "Yes", "No")</f>
        <v>Yes</v>
      </c>
      <c r="Z5559" s="4">
        <f>D5559-C5559</f>
        <v>4</v>
      </c>
      <c r="AA5559" s="4" t="str" cm="1">
        <f t="array" ref="AA5559">_xlfn.IFS(Z5559&lt;=2,"Fast",Z5559&gt;5, "Slow", AND(Z5559&gt;=3,Z5559&lt;=5),"Standard")</f>
        <v>Standard</v>
      </c>
    </row>
    <row r="5560" spans="1:27" x14ac:dyDescent="0.2">
      <c r="A5560" s="4">
        <v>5559</v>
      </c>
      <c r="B5560" s="4" t="s">
        <v>7505</v>
      </c>
      <c r="C5560" s="5">
        <v>42344</v>
      </c>
      <c r="D5560" s="5">
        <v>42348</v>
      </c>
      <c r="E5560" s="4" t="s">
        <v>29</v>
      </c>
      <c r="F5560" s="4" t="s">
        <v>3640</v>
      </c>
      <c r="G5560" s="4" t="s">
        <v>3639</v>
      </c>
      <c r="H5560" s="4" t="s">
        <v>18</v>
      </c>
      <c r="I5560" s="4" t="s">
        <v>17</v>
      </c>
      <c r="J5560" s="4" t="s">
        <v>2427</v>
      </c>
      <c r="K5560" s="4" t="s">
        <v>2426</v>
      </c>
      <c r="L5560" s="4">
        <v>89031</v>
      </c>
      <c r="M5560" s="4" t="s">
        <v>9</v>
      </c>
      <c r="N5560" s="4" t="s">
        <v>7507</v>
      </c>
      <c r="O5560" s="4" t="s">
        <v>13</v>
      </c>
      <c r="P5560" s="4" t="s">
        <v>24</v>
      </c>
      <c r="Q5560" s="4" t="s">
        <v>7506</v>
      </c>
      <c r="R5560" s="4">
        <v>6.48</v>
      </c>
      <c r="S5560" s="4">
        <v>1</v>
      </c>
      <c r="T5560" s="4">
        <v>0</v>
      </c>
      <c r="U5560" s="4">
        <v>3.1103999999999998</v>
      </c>
      <c r="V5560" s="4" t="str">
        <f>INDEX(Regional_Lookup!$B$2:$B$5,MATCH('Sample - Superstore'!M5560,Regional_Lookup!$A$2:$A$5,0))</f>
        <v>James Chen</v>
      </c>
      <c r="W5560" s="4">
        <f>INDEX(Regional_Lookup!$C$2:$C$5, MATCH('Sample - Superstore'!M5560,Regional_Lookup!$A$2:$A$5, 0))</f>
        <v>0.18</v>
      </c>
      <c r="X5560" s="4">
        <f>U5560/R5560</f>
        <v>0.47999999999999993</v>
      </c>
      <c r="Y5560" s="4" t="str">
        <f>IF(X5560&gt;=W5560, "Yes", "No")</f>
        <v>Yes</v>
      </c>
      <c r="Z5560" s="4">
        <f>D5560-C5560</f>
        <v>4</v>
      </c>
      <c r="AA5560" s="4" t="str" cm="1">
        <f t="array" ref="AA5560">_xlfn.IFS(Z5560&lt;=2,"Fast",Z5560&gt;5, "Slow", AND(Z5560&gt;=3,Z5560&lt;=5),"Standard")</f>
        <v>Standard</v>
      </c>
    </row>
    <row r="5561" spans="1:27" x14ac:dyDescent="0.2">
      <c r="A5561" s="4">
        <v>5560</v>
      </c>
      <c r="B5561" s="4" t="s">
        <v>7505</v>
      </c>
      <c r="C5561" s="5">
        <v>42344</v>
      </c>
      <c r="D5561" s="5">
        <v>42348</v>
      </c>
      <c r="E5561" s="4" t="s">
        <v>29</v>
      </c>
      <c r="F5561" s="4" t="s">
        <v>3640</v>
      </c>
      <c r="G5561" s="4" t="s">
        <v>3639</v>
      </c>
      <c r="H5561" s="4" t="s">
        <v>18</v>
      </c>
      <c r="I5561" s="4" t="s">
        <v>17</v>
      </c>
      <c r="J5561" s="4" t="s">
        <v>2427</v>
      </c>
      <c r="K5561" s="4" t="s">
        <v>2426</v>
      </c>
      <c r="L5561" s="4">
        <v>89031</v>
      </c>
      <c r="M5561" s="4" t="s">
        <v>9</v>
      </c>
      <c r="N5561" s="4" t="s">
        <v>492</v>
      </c>
      <c r="O5561" s="4" t="s">
        <v>13</v>
      </c>
      <c r="P5561" s="4" t="s">
        <v>231</v>
      </c>
      <c r="Q5561" s="4" t="s">
        <v>491</v>
      </c>
      <c r="R5561" s="4">
        <v>1325.85</v>
      </c>
      <c r="S5561" s="4">
        <v>5</v>
      </c>
      <c r="T5561" s="4">
        <v>0</v>
      </c>
      <c r="U5561" s="4">
        <v>238.65299999999999</v>
      </c>
      <c r="V5561" s="4" t="str">
        <f>INDEX(Regional_Lookup!$B$2:$B$5,MATCH('Sample - Superstore'!M5561,Regional_Lookup!$A$2:$A$5,0))</f>
        <v>James Chen</v>
      </c>
      <c r="W5561" s="4">
        <f>INDEX(Regional_Lookup!$C$2:$C$5, MATCH('Sample - Superstore'!M5561,Regional_Lookup!$A$2:$A$5, 0))</f>
        <v>0.18</v>
      </c>
      <c r="X5561" s="4">
        <f>U5561/R5561</f>
        <v>0.18</v>
      </c>
      <c r="Y5561" s="4" t="str">
        <f>IF(X5561&gt;=W5561, "Yes", "No")</f>
        <v>Yes</v>
      </c>
      <c r="Z5561" s="4">
        <f>D5561-C5561</f>
        <v>4</v>
      </c>
      <c r="AA5561" s="4" t="str" cm="1">
        <f t="array" ref="AA5561">_xlfn.IFS(Z5561&lt;=2,"Fast",Z5561&gt;5, "Slow", AND(Z5561&gt;=3,Z5561&lt;=5),"Standard")</f>
        <v>Standard</v>
      </c>
    </row>
    <row r="5562" spans="1:27" x14ac:dyDescent="0.2">
      <c r="A5562" s="4">
        <v>5561</v>
      </c>
      <c r="B5562" s="4" t="s">
        <v>7505</v>
      </c>
      <c r="C5562" s="5">
        <v>42344</v>
      </c>
      <c r="D5562" s="5">
        <v>42348</v>
      </c>
      <c r="E5562" s="4" t="s">
        <v>29</v>
      </c>
      <c r="F5562" s="4" t="s">
        <v>3640</v>
      </c>
      <c r="G5562" s="4" t="s">
        <v>3639</v>
      </c>
      <c r="H5562" s="4" t="s">
        <v>18</v>
      </c>
      <c r="I5562" s="4" t="s">
        <v>17</v>
      </c>
      <c r="J5562" s="4" t="s">
        <v>2427</v>
      </c>
      <c r="K5562" s="4" t="s">
        <v>2426</v>
      </c>
      <c r="L5562" s="4">
        <v>89031</v>
      </c>
      <c r="M5562" s="4" t="s">
        <v>9</v>
      </c>
      <c r="N5562" s="4" t="s">
        <v>2389</v>
      </c>
      <c r="O5562" s="4" t="s">
        <v>13</v>
      </c>
      <c r="P5562" s="4" t="s">
        <v>72</v>
      </c>
      <c r="Q5562" s="4" t="s">
        <v>2388</v>
      </c>
      <c r="R5562" s="4">
        <v>14.94</v>
      </c>
      <c r="S5562" s="4">
        <v>3</v>
      </c>
      <c r="T5562" s="4">
        <v>0</v>
      </c>
      <c r="U5562" s="4">
        <v>6.8723999999999998</v>
      </c>
      <c r="V5562" s="4" t="str">
        <f>INDEX(Regional_Lookup!$B$2:$B$5,MATCH('Sample - Superstore'!M5562,Regional_Lookup!$A$2:$A$5,0))</f>
        <v>James Chen</v>
      </c>
      <c r="W5562" s="4">
        <f>INDEX(Regional_Lookup!$C$2:$C$5, MATCH('Sample - Superstore'!M5562,Regional_Lookup!$A$2:$A$5, 0))</f>
        <v>0.18</v>
      </c>
      <c r="X5562" s="4">
        <f>U5562/R5562</f>
        <v>0.46</v>
      </c>
      <c r="Y5562" s="4" t="str">
        <f>IF(X5562&gt;=W5562, "Yes", "No")</f>
        <v>Yes</v>
      </c>
      <c r="Z5562" s="4">
        <f>D5562-C5562</f>
        <v>4</v>
      </c>
      <c r="AA5562" s="4" t="str" cm="1">
        <f t="array" ref="AA5562">_xlfn.IFS(Z5562&lt;=2,"Fast",Z5562&gt;5, "Slow", AND(Z5562&gt;=3,Z5562&lt;=5),"Standard")</f>
        <v>Standard</v>
      </c>
    </row>
    <row r="5563" spans="1:27" x14ac:dyDescent="0.2">
      <c r="A5563" s="4">
        <v>5562</v>
      </c>
      <c r="B5563" s="4" t="s">
        <v>7504</v>
      </c>
      <c r="C5563" s="5">
        <v>42825</v>
      </c>
      <c r="D5563" s="5">
        <v>42827</v>
      </c>
      <c r="E5563" s="4" t="s">
        <v>21</v>
      </c>
      <c r="F5563" s="4" t="s">
        <v>4253</v>
      </c>
      <c r="G5563" s="4" t="s">
        <v>4252</v>
      </c>
      <c r="H5563" s="4" t="s">
        <v>50</v>
      </c>
      <c r="I5563" s="4" t="s">
        <v>17</v>
      </c>
      <c r="J5563" s="4" t="s">
        <v>808</v>
      </c>
      <c r="K5563" s="4" t="s">
        <v>48</v>
      </c>
      <c r="L5563" s="4">
        <v>30318</v>
      </c>
      <c r="M5563" s="4" t="s">
        <v>7</v>
      </c>
      <c r="N5563" s="4" t="s">
        <v>206</v>
      </c>
      <c r="O5563" s="4" t="s">
        <v>13</v>
      </c>
      <c r="P5563" s="4" t="s">
        <v>100</v>
      </c>
      <c r="Q5563" s="4" t="s">
        <v>205</v>
      </c>
      <c r="R5563" s="4">
        <v>34.54</v>
      </c>
      <c r="S5563" s="4">
        <v>1</v>
      </c>
      <c r="T5563" s="4">
        <v>0</v>
      </c>
      <c r="U5563" s="4">
        <v>17.27</v>
      </c>
      <c r="V5563" s="4" t="str">
        <f>INDEX(Regional_Lookup!$B$2:$B$5,MATCH('Sample - Superstore'!M5563,Regional_Lookup!$A$2:$A$5,0))</f>
        <v>Maria Santos</v>
      </c>
      <c r="W5563" s="4">
        <f>INDEX(Regional_Lookup!$C$2:$C$5, MATCH('Sample - Superstore'!M5563,Regional_Lookup!$A$2:$A$5, 0))</f>
        <v>0.15</v>
      </c>
      <c r="X5563" s="4">
        <f>U5563/R5563</f>
        <v>0.5</v>
      </c>
      <c r="Y5563" s="4" t="str">
        <f>IF(X5563&gt;=W5563, "Yes", "No")</f>
        <v>Yes</v>
      </c>
      <c r="Z5563" s="4">
        <f>D5563-C5563</f>
        <v>2</v>
      </c>
      <c r="AA5563" s="4" t="str" cm="1">
        <f t="array" ref="AA5563">_xlfn.IFS(Z5563&lt;=2,"Fast",Z5563&gt;5, "Slow", AND(Z5563&gt;=3,Z5563&lt;=5),"Standard")</f>
        <v>Fast</v>
      </c>
    </row>
    <row r="5564" spans="1:27" x14ac:dyDescent="0.2">
      <c r="A5564" s="4">
        <v>5563</v>
      </c>
      <c r="B5564" s="4" t="s">
        <v>7504</v>
      </c>
      <c r="C5564" s="5">
        <v>42825</v>
      </c>
      <c r="D5564" s="5">
        <v>42827</v>
      </c>
      <c r="E5564" s="4" t="s">
        <v>21</v>
      </c>
      <c r="F5564" s="4" t="s">
        <v>4253</v>
      </c>
      <c r="G5564" s="4" t="s">
        <v>4252</v>
      </c>
      <c r="H5564" s="4" t="s">
        <v>50</v>
      </c>
      <c r="I5564" s="4" t="s">
        <v>17</v>
      </c>
      <c r="J5564" s="4" t="s">
        <v>808</v>
      </c>
      <c r="K5564" s="4" t="s">
        <v>48</v>
      </c>
      <c r="L5564" s="4">
        <v>30318</v>
      </c>
      <c r="M5564" s="4" t="s">
        <v>7</v>
      </c>
      <c r="N5564" s="4" t="s">
        <v>3578</v>
      </c>
      <c r="O5564" s="4" t="s">
        <v>33</v>
      </c>
      <c r="P5564" s="4" t="s">
        <v>296</v>
      </c>
      <c r="Q5564" s="4" t="s">
        <v>3577</v>
      </c>
      <c r="R5564" s="4">
        <v>2999.95</v>
      </c>
      <c r="S5564" s="4">
        <v>5</v>
      </c>
      <c r="T5564" s="4">
        <v>0</v>
      </c>
      <c r="U5564" s="4">
        <v>1439.9760000000001</v>
      </c>
      <c r="V5564" s="4" t="str">
        <f>INDEX(Regional_Lookup!$B$2:$B$5,MATCH('Sample - Superstore'!M5564,Regional_Lookup!$A$2:$A$5,0))</f>
        <v>Maria Santos</v>
      </c>
      <c r="W5564" s="4">
        <f>INDEX(Regional_Lookup!$C$2:$C$5, MATCH('Sample - Superstore'!M5564,Regional_Lookup!$A$2:$A$5, 0))</f>
        <v>0.15</v>
      </c>
      <c r="X5564" s="4">
        <f>U5564/R5564</f>
        <v>0.48000000000000009</v>
      </c>
      <c r="Y5564" s="4" t="str">
        <f>IF(X5564&gt;=W5564, "Yes", "No")</f>
        <v>Yes</v>
      </c>
      <c r="Z5564" s="4">
        <f>D5564-C5564</f>
        <v>2</v>
      </c>
      <c r="AA5564" s="4" t="str" cm="1">
        <f t="array" ref="AA5564">_xlfn.IFS(Z5564&lt;=2,"Fast",Z5564&gt;5, "Slow", AND(Z5564&gt;=3,Z5564&lt;=5),"Standard")</f>
        <v>Fast</v>
      </c>
    </row>
    <row r="5565" spans="1:27" x14ac:dyDescent="0.2">
      <c r="A5565" s="4">
        <v>5564</v>
      </c>
      <c r="B5565" s="4" t="s">
        <v>7504</v>
      </c>
      <c r="C5565" s="5">
        <v>42825</v>
      </c>
      <c r="D5565" s="5">
        <v>42827</v>
      </c>
      <c r="E5565" s="4" t="s">
        <v>21</v>
      </c>
      <c r="F5565" s="4" t="s">
        <v>4253</v>
      </c>
      <c r="G5565" s="4" t="s">
        <v>4252</v>
      </c>
      <c r="H5565" s="4" t="s">
        <v>50</v>
      </c>
      <c r="I5565" s="4" t="s">
        <v>17</v>
      </c>
      <c r="J5565" s="4" t="s">
        <v>808</v>
      </c>
      <c r="K5565" s="4" t="s">
        <v>48</v>
      </c>
      <c r="L5565" s="4">
        <v>30318</v>
      </c>
      <c r="M5565" s="4" t="s">
        <v>7</v>
      </c>
      <c r="N5565" s="4" t="s">
        <v>2844</v>
      </c>
      <c r="O5565" s="4" t="s">
        <v>13</v>
      </c>
      <c r="P5565" s="4" t="s">
        <v>100</v>
      </c>
      <c r="Q5565" s="4" t="s">
        <v>2843</v>
      </c>
      <c r="R5565" s="4">
        <v>64.12</v>
      </c>
      <c r="S5565" s="4">
        <v>4</v>
      </c>
      <c r="T5565" s="4">
        <v>0</v>
      </c>
      <c r="U5565" s="4">
        <v>30.7776</v>
      </c>
      <c r="V5565" s="4" t="str">
        <f>INDEX(Regional_Lookup!$B$2:$B$5,MATCH('Sample - Superstore'!M5565,Regional_Lookup!$A$2:$A$5,0))</f>
        <v>Maria Santos</v>
      </c>
      <c r="W5565" s="4">
        <f>INDEX(Regional_Lookup!$C$2:$C$5, MATCH('Sample - Superstore'!M5565,Regional_Lookup!$A$2:$A$5, 0))</f>
        <v>0.15</v>
      </c>
      <c r="X5565" s="4">
        <f>U5565/R5565</f>
        <v>0.48</v>
      </c>
      <c r="Y5565" s="4" t="str">
        <f>IF(X5565&gt;=W5565, "Yes", "No")</f>
        <v>Yes</v>
      </c>
      <c r="Z5565" s="4">
        <f>D5565-C5565</f>
        <v>2</v>
      </c>
      <c r="AA5565" s="4" t="str" cm="1">
        <f t="array" ref="AA5565">_xlfn.IFS(Z5565&lt;=2,"Fast",Z5565&gt;5, "Slow", AND(Z5565&gt;=3,Z5565&lt;=5),"Standard")</f>
        <v>Fast</v>
      </c>
    </row>
    <row r="5566" spans="1:27" x14ac:dyDescent="0.2">
      <c r="A5566" s="4">
        <v>5565</v>
      </c>
      <c r="B5566" s="4" t="s">
        <v>7501</v>
      </c>
      <c r="C5566" s="5">
        <v>42807</v>
      </c>
      <c r="D5566" s="5">
        <v>42807</v>
      </c>
      <c r="E5566" s="4" t="s">
        <v>162</v>
      </c>
      <c r="F5566" s="4" t="s">
        <v>2447</v>
      </c>
      <c r="G5566" s="4" t="s">
        <v>2446</v>
      </c>
      <c r="H5566" s="4" t="s">
        <v>102</v>
      </c>
      <c r="I5566" s="4" t="s">
        <v>17</v>
      </c>
      <c r="J5566" s="4" t="s">
        <v>319</v>
      </c>
      <c r="K5566" s="4" t="s">
        <v>318</v>
      </c>
      <c r="L5566" s="4">
        <v>60610</v>
      </c>
      <c r="M5566" s="4" t="s">
        <v>3</v>
      </c>
      <c r="N5566" s="4" t="s">
        <v>7503</v>
      </c>
      <c r="O5566" s="4" t="s">
        <v>13</v>
      </c>
      <c r="P5566" s="4" t="s">
        <v>116</v>
      </c>
      <c r="Q5566" s="4" t="s">
        <v>7502</v>
      </c>
      <c r="R5566" s="4">
        <v>19.456</v>
      </c>
      <c r="S5566" s="4">
        <v>4</v>
      </c>
      <c r="T5566" s="4">
        <v>0.2</v>
      </c>
      <c r="U5566" s="4">
        <v>2.1888000000000001</v>
      </c>
      <c r="V5566" s="4" t="str">
        <f>INDEX(Regional_Lookup!$B$2:$B$5,MATCH('Sample - Superstore'!M5566,Regional_Lookup!$A$2:$A$5,0))</f>
        <v>David Johnson</v>
      </c>
      <c r="W5566" s="4">
        <f>INDEX(Regional_Lookup!$C$2:$C$5, MATCH('Sample - Superstore'!M5566,Regional_Lookup!$A$2:$A$5, 0))</f>
        <v>0.14000000000000001</v>
      </c>
      <c r="X5566" s="4">
        <f>U5566/R5566</f>
        <v>0.1125</v>
      </c>
      <c r="Y5566" s="4" t="str">
        <f>IF(X5566&gt;=W5566, "Yes", "No")</f>
        <v>No</v>
      </c>
      <c r="Z5566" s="4">
        <f>D5566-C5566</f>
        <v>0</v>
      </c>
      <c r="AA5566" s="4" t="str" cm="1">
        <f t="array" ref="AA5566">_xlfn.IFS(Z5566&lt;=2,"Fast",Z5566&gt;5, "Slow", AND(Z5566&gt;=3,Z5566&lt;=5),"Standard")</f>
        <v>Fast</v>
      </c>
    </row>
    <row r="5567" spans="1:27" x14ac:dyDescent="0.2">
      <c r="A5567" s="4">
        <v>5566</v>
      </c>
      <c r="B5567" s="4" t="s">
        <v>7501</v>
      </c>
      <c r="C5567" s="5">
        <v>42807</v>
      </c>
      <c r="D5567" s="5">
        <v>42807</v>
      </c>
      <c r="E5567" s="4" t="s">
        <v>162</v>
      </c>
      <c r="F5567" s="4" t="s">
        <v>2447</v>
      </c>
      <c r="G5567" s="4" t="s">
        <v>2446</v>
      </c>
      <c r="H5567" s="4" t="s">
        <v>102</v>
      </c>
      <c r="I5567" s="4" t="s">
        <v>17</v>
      </c>
      <c r="J5567" s="4" t="s">
        <v>319</v>
      </c>
      <c r="K5567" s="4" t="s">
        <v>318</v>
      </c>
      <c r="L5567" s="4">
        <v>60610</v>
      </c>
      <c r="M5567" s="4" t="s">
        <v>3</v>
      </c>
      <c r="N5567" s="4" t="s">
        <v>3675</v>
      </c>
      <c r="O5567" s="4" t="s">
        <v>33</v>
      </c>
      <c r="P5567" s="4" t="s">
        <v>1500</v>
      </c>
      <c r="Q5567" s="4" t="s">
        <v>3674</v>
      </c>
      <c r="R5567" s="4">
        <v>209.98599999999999</v>
      </c>
      <c r="S5567" s="4">
        <v>2</v>
      </c>
      <c r="T5567" s="4">
        <v>0.3</v>
      </c>
      <c r="U5567" s="4">
        <v>8.9993999999999996</v>
      </c>
      <c r="V5567" s="4" t="str">
        <f>INDEX(Regional_Lookup!$B$2:$B$5,MATCH('Sample - Superstore'!M5567,Regional_Lookup!$A$2:$A$5,0))</f>
        <v>David Johnson</v>
      </c>
      <c r="W5567" s="4">
        <f>INDEX(Regional_Lookup!$C$2:$C$5, MATCH('Sample - Superstore'!M5567,Regional_Lookup!$A$2:$A$5, 0))</f>
        <v>0.14000000000000001</v>
      </c>
      <c r="X5567" s="4">
        <f>U5567/R5567</f>
        <v>4.2857142857142858E-2</v>
      </c>
      <c r="Y5567" s="4" t="str">
        <f>IF(X5567&gt;=W5567, "Yes", "No")</f>
        <v>No</v>
      </c>
      <c r="Z5567" s="4">
        <f>D5567-C5567</f>
        <v>0</v>
      </c>
      <c r="AA5567" s="4" t="str" cm="1">
        <f t="array" ref="AA5567">_xlfn.IFS(Z5567&lt;=2,"Fast",Z5567&gt;5, "Slow", AND(Z5567&gt;=3,Z5567&lt;=5),"Standard")</f>
        <v>Fast</v>
      </c>
    </row>
    <row r="5568" spans="1:27" x14ac:dyDescent="0.2">
      <c r="A5568" s="4">
        <v>5567</v>
      </c>
      <c r="B5568" s="4" t="s">
        <v>7501</v>
      </c>
      <c r="C5568" s="5">
        <v>42807</v>
      </c>
      <c r="D5568" s="5">
        <v>42807</v>
      </c>
      <c r="E5568" s="4" t="s">
        <v>162</v>
      </c>
      <c r="F5568" s="4" t="s">
        <v>2447</v>
      </c>
      <c r="G5568" s="4" t="s">
        <v>2446</v>
      </c>
      <c r="H5568" s="4" t="s">
        <v>102</v>
      </c>
      <c r="I5568" s="4" t="s">
        <v>17</v>
      </c>
      <c r="J5568" s="4" t="s">
        <v>319</v>
      </c>
      <c r="K5568" s="4" t="s">
        <v>318</v>
      </c>
      <c r="L5568" s="4">
        <v>60610</v>
      </c>
      <c r="M5568" s="4" t="s">
        <v>3</v>
      </c>
      <c r="N5568" s="4" t="s">
        <v>2294</v>
      </c>
      <c r="O5568" s="4" t="s">
        <v>13</v>
      </c>
      <c r="P5568" s="4" t="s">
        <v>116</v>
      </c>
      <c r="Q5568" s="4" t="s">
        <v>2293</v>
      </c>
      <c r="R5568" s="4">
        <v>29.76</v>
      </c>
      <c r="S5568" s="4">
        <v>5</v>
      </c>
      <c r="T5568" s="4">
        <v>0.2</v>
      </c>
      <c r="U5568" s="4">
        <v>1.86</v>
      </c>
      <c r="V5568" s="4" t="str">
        <f>INDEX(Regional_Lookup!$B$2:$B$5,MATCH('Sample - Superstore'!M5568,Regional_Lookup!$A$2:$A$5,0))</f>
        <v>David Johnson</v>
      </c>
      <c r="W5568" s="4">
        <f>INDEX(Regional_Lookup!$C$2:$C$5, MATCH('Sample - Superstore'!M5568,Regional_Lookup!$A$2:$A$5, 0))</f>
        <v>0.14000000000000001</v>
      </c>
      <c r="X5568" s="4">
        <f>U5568/R5568</f>
        <v>6.25E-2</v>
      </c>
      <c r="Y5568" s="4" t="str">
        <f>IF(X5568&gt;=W5568, "Yes", "No")</f>
        <v>No</v>
      </c>
      <c r="Z5568" s="4">
        <f>D5568-C5568</f>
        <v>0</v>
      </c>
      <c r="AA5568" s="4" t="str" cm="1">
        <f t="array" ref="AA5568">_xlfn.IFS(Z5568&lt;=2,"Fast",Z5568&gt;5, "Slow", AND(Z5568&gt;=3,Z5568&lt;=5),"Standard")</f>
        <v>Fast</v>
      </c>
    </row>
    <row r="5569" spans="1:27" x14ac:dyDescent="0.2">
      <c r="A5569" s="4">
        <v>5568</v>
      </c>
      <c r="B5569" s="4" t="s">
        <v>7501</v>
      </c>
      <c r="C5569" s="5">
        <v>42807</v>
      </c>
      <c r="D5569" s="5">
        <v>42807</v>
      </c>
      <c r="E5569" s="4" t="s">
        <v>162</v>
      </c>
      <c r="F5569" s="4" t="s">
        <v>2447</v>
      </c>
      <c r="G5569" s="4" t="s">
        <v>2446</v>
      </c>
      <c r="H5569" s="4" t="s">
        <v>102</v>
      </c>
      <c r="I5569" s="4" t="s">
        <v>17</v>
      </c>
      <c r="J5569" s="4" t="s">
        <v>319</v>
      </c>
      <c r="K5569" s="4" t="s">
        <v>318</v>
      </c>
      <c r="L5569" s="4">
        <v>60610</v>
      </c>
      <c r="M5569" s="4" t="s">
        <v>3</v>
      </c>
      <c r="N5569" s="4" t="s">
        <v>6473</v>
      </c>
      <c r="O5569" s="4" t="s">
        <v>37</v>
      </c>
      <c r="P5569" s="4" t="s">
        <v>221</v>
      </c>
      <c r="Q5569" s="4" t="s">
        <v>6472</v>
      </c>
      <c r="R5569" s="4">
        <v>89.768000000000001</v>
      </c>
      <c r="S5569" s="4">
        <v>1</v>
      </c>
      <c r="T5569" s="4">
        <v>0.3</v>
      </c>
      <c r="U5569" s="4">
        <v>-2.5648</v>
      </c>
      <c r="V5569" s="4" t="str">
        <f>INDEX(Regional_Lookup!$B$2:$B$5,MATCH('Sample - Superstore'!M5569,Regional_Lookup!$A$2:$A$5,0))</f>
        <v>David Johnson</v>
      </c>
      <c r="W5569" s="4">
        <f>INDEX(Regional_Lookup!$C$2:$C$5, MATCH('Sample - Superstore'!M5569,Regional_Lookup!$A$2:$A$5, 0))</f>
        <v>0.14000000000000001</v>
      </c>
      <c r="X5569" s="4">
        <f>U5569/R5569</f>
        <v>-2.8571428571428571E-2</v>
      </c>
      <c r="Y5569" s="4" t="str">
        <f>IF(X5569&gt;=W5569, "Yes", "No")</f>
        <v>No</v>
      </c>
      <c r="Z5569" s="4">
        <f>D5569-C5569</f>
        <v>0</v>
      </c>
      <c r="AA5569" s="4" t="str" cm="1">
        <f t="array" ref="AA5569">_xlfn.IFS(Z5569&lt;=2,"Fast",Z5569&gt;5, "Slow", AND(Z5569&gt;=3,Z5569&lt;=5),"Standard")</f>
        <v>Fast</v>
      </c>
    </row>
    <row r="5570" spans="1:27" x14ac:dyDescent="0.2">
      <c r="A5570" s="4">
        <v>5569</v>
      </c>
      <c r="B5570" s="4" t="s">
        <v>7501</v>
      </c>
      <c r="C5570" s="5">
        <v>42807</v>
      </c>
      <c r="D5570" s="5">
        <v>42807</v>
      </c>
      <c r="E5570" s="4" t="s">
        <v>162</v>
      </c>
      <c r="F5570" s="4" t="s">
        <v>2447</v>
      </c>
      <c r="G5570" s="4" t="s">
        <v>2446</v>
      </c>
      <c r="H5570" s="4" t="s">
        <v>102</v>
      </c>
      <c r="I5570" s="4" t="s">
        <v>17</v>
      </c>
      <c r="J5570" s="4" t="s">
        <v>319</v>
      </c>
      <c r="K5570" s="4" t="s">
        <v>318</v>
      </c>
      <c r="L5570" s="4">
        <v>60610</v>
      </c>
      <c r="M5570" s="4" t="s">
        <v>3</v>
      </c>
      <c r="N5570" s="4" t="s">
        <v>3578</v>
      </c>
      <c r="O5570" s="4" t="s">
        <v>33</v>
      </c>
      <c r="P5570" s="4" t="s">
        <v>296</v>
      </c>
      <c r="Q5570" s="4" t="s">
        <v>3577</v>
      </c>
      <c r="R5570" s="4">
        <v>959.98400000000004</v>
      </c>
      <c r="S5570" s="4">
        <v>2</v>
      </c>
      <c r="T5570" s="4">
        <v>0.2</v>
      </c>
      <c r="U5570" s="4">
        <v>335.99439999999998</v>
      </c>
      <c r="V5570" s="4" t="str">
        <f>INDEX(Regional_Lookup!$B$2:$B$5,MATCH('Sample - Superstore'!M5570,Regional_Lookup!$A$2:$A$5,0))</f>
        <v>David Johnson</v>
      </c>
      <c r="W5570" s="4">
        <f>INDEX(Regional_Lookup!$C$2:$C$5, MATCH('Sample - Superstore'!M5570,Regional_Lookup!$A$2:$A$5, 0))</f>
        <v>0.14000000000000001</v>
      </c>
      <c r="X5570" s="4">
        <f>U5570/R5570</f>
        <v>0.35</v>
      </c>
      <c r="Y5570" s="4" t="str">
        <f>IF(X5570&gt;=W5570, "Yes", "No")</f>
        <v>Yes</v>
      </c>
      <c r="Z5570" s="4">
        <f>D5570-C5570</f>
        <v>0</v>
      </c>
      <c r="AA5570" s="4" t="str" cm="1">
        <f t="array" ref="AA5570">_xlfn.IFS(Z5570&lt;=2,"Fast",Z5570&gt;5, "Slow", AND(Z5570&gt;=3,Z5570&lt;=5),"Standard")</f>
        <v>Fast</v>
      </c>
    </row>
    <row r="5571" spans="1:27" x14ac:dyDescent="0.2">
      <c r="A5571" s="4">
        <v>5570</v>
      </c>
      <c r="B5571" s="4" t="s">
        <v>7501</v>
      </c>
      <c r="C5571" s="5">
        <v>42807</v>
      </c>
      <c r="D5571" s="5">
        <v>42807</v>
      </c>
      <c r="E5571" s="4" t="s">
        <v>162</v>
      </c>
      <c r="F5571" s="4" t="s">
        <v>2447</v>
      </c>
      <c r="G5571" s="4" t="s">
        <v>2446</v>
      </c>
      <c r="H5571" s="4" t="s">
        <v>102</v>
      </c>
      <c r="I5571" s="4" t="s">
        <v>17</v>
      </c>
      <c r="J5571" s="4" t="s">
        <v>319</v>
      </c>
      <c r="K5571" s="4" t="s">
        <v>318</v>
      </c>
      <c r="L5571" s="4">
        <v>60610</v>
      </c>
      <c r="M5571" s="4" t="s">
        <v>3</v>
      </c>
      <c r="N5571" s="4" t="s">
        <v>2855</v>
      </c>
      <c r="O5571" s="4" t="s">
        <v>13</v>
      </c>
      <c r="P5571" s="4" t="s">
        <v>24</v>
      </c>
      <c r="Q5571" s="4" t="s">
        <v>2854</v>
      </c>
      <c r="R5571" s="4">
        <v>15.552</v>
      </c>
      <c r="S5571" s="4">
        <v>3</v>
      </c>
      <c r="T5571" s="4">
        <v>0.2</v>
      </c>
      <c r="U5571" s="4">
        <v>5.6375999999999999</v>
      </c>
      <c r="V5571" s="4" t="str">
        <f>INDEX(Regional_Lookup!$B$2:$B$5,MATCH('Sample - Superstore'!M5571,Regional_Lookup!$A$2:$A$5,0))</f>
        <v>David Johnson</v>
      </c>
      <c r="W5571" s="4">
        <f>INDEX(Regional_Lookup!$C$2:$C$5, MATCH('Sample - Superstore'!M5571,Regional_Lookup!$A$2:$A$5, 0))</f>
        <v>0.14000000000000001</v>
      </c>
      <c r="X5571" s="4">
        <f>U5571/R5571</f>
        <v>0.36249999999999999</v>
      </c>
      <c r="Y5571" s="4" t="str">
        <f>IF(X5571&gt;=W5571, "Yes", "No")</f>
        <v>Yes</v>
      </c>
      <c r="Z5571" s="4">
        <f>D5571-C5571</f>
        <v>0</v>
      </c>
      <c r="AA5571" s="4" t="str" cm="1">
        <f t="array" ref="AA5571">_xlfn.IFS(Z5571&lt;=2,"Fast",Z5571&gt;5, "Slow", AND(Z5571&gt;=3,Z5571&lt;=5),"Standard")</f>
        <v>Fast</v>
      </c>
    </row>
    <row r="5572" spans="1:27" x14ac:dyDescent="0.2">
      <c r="A5572" s="4">
        <v>5571</v>
      </c>
      <c r="B5572" s="4" t="s">
        <v>7501</v>
      </c>
      <c r="C5572" s="5">
        <v>42807</v>
      </c>
      <c r="D5572" s="5">
        <v>42807</v>
      </c>
      <c r="E5572" s="4" t="s">
        <v>162</v>
      </c>
      <c r="F5572" s="4" t="s">
        <v>2447</v>
      </c>
      <c r="G5572" s="4" t="s">
        <v>2446</v>
      </c>
      <c r="H5572" s="4" t="s">
        <v>102</v>
      </c>
      <c r="I5572" s="4" t="s">
        <v>17</v>
      </c>
      <c r="J5572" s="4" t="s">
        <v>319</v>
      </c>
      <c r="K5572" s="4" t="s">
        <v>318</v>
      </c>
      <c r="L5572" s="4">
        <v>60610</v>
      </c>
      <c r="M5572" s="4" t="s">
        <v>3</v>
      </c>
      <c r="N5572" s="4" t="s">
        <v>7142</v>
      </c>
      <c r="O5572" s="4" t="s">
        <v>33</v>
      </c>
      <c r="P5572" s="4" t="s">
        <v>32</v>
      </c>
      <c r="Q5572" s="4" t="s">
        <v>7141</v>
      </c>
      <c r="R5572" s="4">
        <v>34.36</v>
      </c>
      <c r="S5572" s="4">
        <v>1</v>
      </c>
      <c r="T5572" s="4">
        <v>0.2</v>
      </c>
      <c r="U5572" s="4">
        <v>-7.3014999999999999</v>
      </c>
      <c r="V5572" s="4" t="str">
        <f>INDEX(Regional_Lookup!$B$2:$B$5,MATCH('Sample - Superstore'!M5572,Regional_Lookup!$A$2:$A$5,0))</f>
        <v>David Johnson</v>
      </c>
      <c r="W5572" s="4">
        <f>INDEX(Regional_Lookup!$C$2:$C$5, MATCH('Sample - Superstore'!M5572,Regional_Lookup!$A$2:$A$5, 0))</f>
        <v>0.14000000000000001</v>
      </c>
      <c r="X5572" s="4">
        <f>U5572/R5572</f>
        <v>-0.21249999999999999</v>
      </c>
      <c r="Y5572" s="4" t="str">
        <f>IF(X5572&gt;=W5572, "Yes", "No")</f>
        <v>No</v>
      </c>
      <c r="Z5572" s="4">
        <f>D5572-C5572</f>
        <v>0</v>
      </c>
      <c r="AA5572" s="4" t="str" cm="1">
        <f t="array" ref="AA5572">_xlfn.IFS(Z5572&lt;=2,"Fast",Z5572&gt;5, "Slow", AND(Z5572&gt;=3,Z5572&lt;=5),"Standard")</f>
        <v>Fast</v>
      </c>
    </row>
    <row r="5573" spans="1:27" x14ac:dyDescent="0.2">
      <c r="A5573" s="4">
        <v>5572</v>
      </c>
      <c r="B5573" s="4" t="s">
        <v>7500</v>
      </c>
      <c r="C5573" s="5">
        <v>41978</v>
      </c>
      <c r="D5573" s="5">
        <v>41982</v>
      </c>
      <c r="E5573" s="4" t="s">
        <v>29</v>
      </c>
      <c r="F5573" s="4" t="s">
        <v>518</v>
      </c>
      <c r="G5573" s="4" t="s">
        <v>517</v>
      </c>
      <c r="H5573" s="4" t="s">
        <v>50</v>
      </c>
      <c r="I5573" s="4" t="s">
        <v>17</v>
      </c>
      <c r="J5573" s="4" t="s">
        <v>553</v>
      </c>
      <c r="K5573" s="4" t="s">
        <v>85</v>
      </c>
      <c r="L5573" s="4">
        <v>43229</v>
      </c>
      <c r="M5573" s="4" t="s">
        <v>5</v>
      </c>
      <c r="N5573" s="4" t="s">
        <v>4209</v>
      </c>
      <c r="O5573" s="4" t="s">
        <v>13</v>
      </c>
      <c r="P5573" s="4" t="s">
        <v>24</v>
      </c>
      <c r="Q5573" s="4" t="s">
        <v>4208</v>
      </c>
      <c r="R5573" s="4">
        <v>98.376000000000005</v>
      </c>
      <c r="S5573" s="4">
        <v>3</v>
      </c>
      <c r="T5573" s="4">
        <v>0.2</v>
      </c>
      <c r="U5573" s="4">
        <v>35.661299999999997</v>
      </c>
      <c r="V5573" s="4" t="str">
        <f>INDEX(Regional_Lookup!$B$2:$B$5,MATCH('Sample - Superstore'!M5573,Regional_Lookup!$A$2:$A$5,0))</f>
        <v>Sarah Miller</v>
      </c>
      <c r="W5573" s="4">
        <f>INDEX(Regional_Lookup!$C$2:$C$5, MATCH('Sample - Superstore'!M5573,Regional_Lookup!$A$2:$A$5, 0))</f>
        <v>0.16</v>
      </c>
      <c r="X5573" s="4">
        <f>U5573/R5573</f>
        <v>0.36249999999999993</v>
      </c>
      <c r="Y5573" s="4" t="str">
        <f>IF(X5573&gt;=W5573, "Yes", "No")</f>
        <v>Yes</v>
      </c>
      <c r="Z5573" s="4">
        <f>D5573-C5573</f>
        <v>4</v>
      </c>
      <c r="AA5573" s="4" t="str" cm="1">
        <f t="array" ref="AA5573">_xlfn.IFS(Z5573&lt;=2,"Fast",Z5573&gt;5, "Slow", AND(Z5573&gt;=3,Z5573&lt;=5),"Standard")</f>
        <v>Standard</v>
      </c>
    </row>
    <row r="5574" spans="1:27" x14ac:dyDescent="0.2">
      <c r="A5574" s="4">
        <v>5573</v>
      </c>
      <c r="B5574" s="4" t="s">
        <v>7500</v>
      </c>
      <c r="C5574" s="5">
        <v>41978</v>
      </c>
      <c r="D5574" s="5">
        <v>41982</v>
      </c>
      <c r="E5574" s="4" t="s">
        <v>29</v>
      </c>
      <c r="F5574" s="4" t="s">
        <v>518</v>
      </c>
      <c r="G5574" s="4" t="s">
        <v>517</v>
      </c>
      <c r="H5574" s="4" t="s">
        <v>50</v>
      </c>
      <c r="I5574" s="4" t="s">
        <v>17</v>
      </c>
      <c r="J5574" s="4" t="s">
        <v>553</v>
      </c>
      <c r="K5574" s="4" t="s">
        <v>85</v>
      </c>
      <c r="L5574" s="4">
        <v>43229</v>
      </c>
      <c r="M5574" s="4" t="s">
        <v>5</v>
      </c>
      <c r="N5574" s="4" t="s">
        <v>4860</v>
      </c>
      <c r="O5574" s="4" t="s">
        <v>13</v>
      </c>
      <c r="P5574" s="4" t="s">
        <v>100</v>
      </c>
      <c r="Q5574" s="4" t="s">
        <v>4859</v>
      </c>
      <c r="R5574" s="4">
        <v>29.94</v>
      </c>
      <c r="S5574" s="4">
        <v>4</v>
      </c>
      <c r="T5574" s="4">
        <v>0.7</v>
      </c>
      <c r="U5574" s="4">
        <v>-23.952000000000002</v>
      </c>
      <c r="V5574" s="4" t="str">
        <f>INDEX(Regional_Lookup!$B$2:$B$5,MATCH('Sample - Superstore'!M5574,Regional_Lookup!$A$2:$A$5,0))</f>
        <v>Sarah Miller</v>
      </c>
      <c r="W5574" s="4">
        <f>INDEX(Regional_Lookup!$C$2:$C$5, MATCH('Sample - Superstore'!M5574,Regional_Lookup!$A$2:$A$5, 0))</f>
        <v>0.16</v>
      </c>
      <c r="X5574" s="4">
        <f>U5574/R5574</f>
        <v>-0.8</v>
      </c>
      <c r="Y5574" s="4" t="str">
        <f>IF(X5574&gt;=W5574, "Yes", "No")</f>
        <v>No</v>
      </c>
      <c r="Z5574" s="4">
        <f>D5574-C5574</f>
        <v>4</v>
      </c>
      <c r="AA5574" s="4" t="str" cm="1">
        <f t="array" ref="AA5574">_xlfn.IFS(Z5574&lt;=2,"Fast",Z5574&gt;5, "Slow", AND(Z5574&gt;=3,Z5574&lt;=5),"Standard")</f>
        <v>Standard</v>
      </c>
    </row>
    <row r="5575" spans="1:27" x14ac:dyDescent="0.2">
      <c r="A5575" s="4">
        <v>5574</v>
      </c>
      <c r="B5575" s="4" t="s">
        <v>7500</v>
      </c>
      <c r="C5575" s="5">
        <v>41978</v>
      </c>
      <c r="D5575" s="5">
        <v>41982</v>
      </c>
      <c r="E5575" s="4" t="s">
        <v>29</v>
      </c>
      <c r="F5575" s="4" t="s">
        <v>518</v>
      </c>
      <c r="G5575" s="4" t="s">
        <v>517</v>
      </c>
      <c r="H5575" s="4" t="s">
        <v>50</v>
      </c>
      <c r="I5575" s="4" t="s">
        <v>17</v>
      </c>
      <c r="J5575" s="4" t="s">
        <v>553</v>
      </c>
      <c r="K5575" s="4" t="s">
        <v>85</v>
      </c>
      <c r="L5575" s="4">
        <v>43229</v>
      </c>
      <c r="M5575" s="4" t="s">
        <v>5</v>
      </c>
      <c r="N5575" s="4" t="s">
        <v>1452</v>
      </c>
      <c r="O5575" s="4" t="s">
        <v>13</v>
      </c>
      <c r="P5575" s="4" t="s">
        <v>24</v>
      </c>
      <c r="Q5575" s="4" t="s">
        <v>1451</v>
      </c>
      <c r="R5575" s="4">
        <v>17.472000000000001</v>
      </c>
      <c r="S5575" s="4">
        <v>3</v>
      </c>
      <c r="T5575" s="4">
        <v>0.2</v>
      </c>
      <c r="U5575" s="4">
        <v>5.6783999999999999</v>
      </c>
      <c r="V5575" s="4" t="str">
        <f>INDEX(Regional_Lookup!$B$2:$B$5,MATCH('Sample - Superstore'!M5575,Regional_Lookup!$A$2:$A$5,0))</f>
        <v>Sarah Miller</v>
      </c>
      <c r="W5575" s="4">
        <f>INDEX(Regional_Lookup!$C$2:$C$5, MATCH('Sample - Superstore'!M5575,Regional_Lookup!$A$2:$A$5, 0))</f>
        <v>0.16</v>
      </c>
      <c r="X5575" s="4">
        <f>U5575/R5575</f>
        <v>0.32499999999999996</v>
      </c>
      <c r="Y5575" s="4" t="str">
        <f>IF(X5575&gt;=W5575, "Yes", "No")</f>
        <v>Yes</v>
      </c>
      <c r="Z5575" s="4">
        <f>D5575-C5575</f>
        <v>4</v>
      </c>
      <c r="AA5575" s="4" t="str" cm="1">
        <f t="array" ref="AA5575">_xlfn.IFS(Z5575&lt;=2,"Fast",Z5575&gt;5, "Slow", AND(Z5575&gt;=3,Z5575&lt;=5),"Standard")</f>
        <v>Standard</v>
      </c>
    </row>
    <row r="5576" spans="1:27" x14ac:dyDescent="0.2">
      <c r="A5576" s="4">
        <v>5575</v>
      </c>
      <c r="B5576" s="4" t="s">
        <v>7500</v>
      </c>
      <c r="C5576" s="5">
        <v>41978</v>
      </c>
      <c r="D5576" s="5">
        <v>41982</v>
      </c>
      <c r="E5576" s="4" t="s">
        <v>29</v>
      </c>
      <c r="F5576" s="4" t="s">
        <v>518</v>
      </c>
      <c r="G5576" s="4" t="s">
        <v>517</v>
      </c>
      <c r="H5576" s="4" t="s">
        <v>50</v>
      </c>
      <c r="I5576" s="4" t="s">
        <v>17</v>
      </c>
      <c r="J5576" s="4" t="s">
        <v>553</v>
      </c>
      <c r="K5576" s="4" t="s">
        <v>85</v>
      </c>
      <c r="L5576" s="4">
        <v>43229</v>
      </c>
      <c r="M5576" s="4" t="s">
        <v>5</v>
      </c>
      <c r="N5576" s="4" t="s">
        <v>2313</v>
      </c>
      <c r="O5576" s="4" t="s">
        <v>33</v>
      </c>
      <c r="P5576" s="4" t="s">
        <v>32</v>
      </c>
      <c r="Q5576" s="4" t="s">
        <v>2312</v>
      </c>
      <c r="R5576" s="4">
        <v>36.738</v>
      </c>
      <c r="S5576" s="4">
        <v>1</v>
      </c>
      <c r="T5576" s="4">
        <v>0.4</v>
      </c>
      <c r="U5576" s="4">
        <v>-9.1844999999999999</v>
      </c>
      <c r="V5576" s="4" t="str">
        <f>INDEX(Regional_Lookup!$B$2:$B$5,MATCH('Sample - Superstore'!M5576,Regional_Lookup!$A$2:$A$5,0))</f>
        <v>Sarah Miller</v>
      </c>
      <c r="W5576" s="4">
        <f>INDEX(Regional_Lookup!$C$2:$C$5, MATCH('Sample - Superstore'!M5576,Regional_Lookup!$A$2:$A$5, 0))</f>
        <v>0.16</v>
      </c>
      <c r="X5576" s="4">
        <f>U5576/R5576</f>
        <v>-0.25</v>
      </c>
      <c r="Y5576" s="4" t="str">
        <f>IF(X5576&gt;=W5576, "Yes", "No")</f>
        <v>No</v>
      </c>
      <c r="Z5576" s="4">
        <f>D5576-C5576</f>
        <v>4</v>
      </c>
      <c r="AA5576" s="4" t="str" cm="1">
        <f t="array" ref="AA5576">_xlfn.IFS(Z5576&lt;=2,"Fast",Z5576&gt;5, "Slow", AND(Z5576&gt;=3,Z5576&lt;=5),"Standard")</f>
        <v>Standard</v>
      </c>
    </row>
    <row r="5577" spans="1:27" x14ac:dyDescent="0.2">
      <c r="A5577" s="4">
        <v>5576</v>
      </c>
      <c r="B5577" s="4" t="s">
        <v>7500</v>
      </c>
      <c r="C5577" s="5">
        <v>41978</v>
      </c>
      <c r="D5577" s="5">
        <v>41982</v>
      </c>
      <c r="E5577" s="4" t="s">
        <v>29</v>
      </c>
      <c r="F5577" s="4" t="s">
        <v>518</v>
      </c>
      <c r="G5577" s="4" t="s">
        <v>517</v>
      </c>
      <c r="H5577" s="4" t="s">
        <v>50</v>
      </c>
      <c r="I5577" s="4" t="s">
        <v>17</v>
      </c>
      <c r="J5577" s="4" t="s">
        <v>553</v>
      </c>
      <c r="K5577" s="4" t="s">
        <v>85</v>
      </c>
      <c r="L5577" s="4">
        <v>43229</v>
      </c>
      <c r="M5577" s="4" t="s">
        <v>5</v>
      </c>
      <c r="N5577" s="4" t="s">
        <v>4553</v>
      </c>
      <c r="O5577" s="4" t="s">
        <v>33</v>
      </c>
      <c r="P5577" s="4" t="s">
        <v>32</v>
      </c>
      <c r="Q5577" s="4" t="s">
        <v>4552</v>
      </c>
      <c r="R5577" s="4">
        <v>179.94</v>
      </c>
      <c r="S5577" s="4">
        <v>2</v>
      </c>
      <c r="T5577" s="4">
        <v>0.4</v>
      </c>
      <c r="U5577" s="4">
        <v>-44.984999999999999</v>
      </c>
      <c r="V5577" s="4" t="str">
        <f>INDEX(Regional_Lookup!$B$2:$B$5,MATCH('Sample - Superstore'!M5577,Regional_Lookup!$A$2:$A$5,0))</f>
        <v>Sarah Miller</v>
      </c>
      <c r="W5577" s="4">
        <f>INDEX(Regional_Lookup!$C$2:$C$5, MATCH('Sample - Superstore'!M5577,Regional_Lookup!$A$2:$A$5, 0))</f>
        <v>0.16</v>
      </c>
      <c r="X5577" s="4">
        <f>U5577/R5577</f>
        <v>-0.25</v>
      </c>
      <c r="Y5577" s="4" t="str">
        <f>IF(X5577&gt;=W5577, "Yes", "No")</f>
        <v>No</v>
      </c>
      <c r="Z5577" s="4">
        <f>D5577-C5577</f>
        <v>4</v>
      </c>
      <c r="AA5577" s="4" t="str" cm="1">
        <f t="array" ref="AA5577">_xlfn.IFS(Z5577&lt;=2,"Fast",Z5577&gt;5, "Slow", AND(Z5577&gt;=3,Z5577&lt;=5),"Standard")</f>
        <v>Standard</v>
      </c>
    </row>
    <row r="5578" spans="1:27" x14ac:dyDescent="0.2">
      <c r="A5578" s="4">
        <v>5577</v>
      </c>
      <c r="B5578" s="4" t="s">
        <v>7499</v>
      </c>
      <c r="C5578" s="5">
        <v>42716</v>
      </c>
      <c r="D5578" s="5">
        <v>42720</v>
      </c>
      <c r="E5578" s="4" t="s">
        <v>29</v>
      </c>
      <c r="F5578" s="4" t="s">
        <v>496</v>
      </c>
      <c r="G5578" s="4" t="s">
        <v>495</v>
      </c>
      <c r="H5578" s="4" t="s">
        <v>18</v>
      </c>
      <c r="I5578" s="4" t="s">
        <v>17</v>
      </c>
      <c r="J5578" s="4" t="s">
        <v>1441</v>
      </c>
      <c r="K5578" s="4" t="s">
        <v>15</v>
      </c>
      <c r="L5578" s="4">
        <v>91104</v>
      </c>
      <c r="M5578" s="4" t="s">
        <v>9</v>
      </c>
      <c r="N5578" s="4" t="s">
        <v>261</v>
      </c>
      <c r="O5578" s="4" t="s">
        <v>37</v>
      </c>
      <c r="P5578" s="4" t="s">
        <v>36</v>
      </c>
      <c r="Q5578" s="4" t="s">
        <v>3042</v>
      </c>
      <c r="R5578" s="4">
        <v>383.64</v>
      </c>
      <c r="S5578" s="4">
        <v>6</v>
      </c>
      <c r="T5578" s="4">
        <v>0</v>
      </c>
      <c r="U5578" s="4">
        <v>122.76479999999999</v>
      </c>
      <c r="V5578" s="4" t="str">
        <f>INDEX(Regional_Lookup!$B$2:$B$5,MATCH('Sample - Superstore'!M5578,Regional_Lookup!$A$2:$A$5,0))</f>
        <v>James Chen</v>
      </c>
      <c r="W5578" s="4">
        <f>INDEX(Regional_Lookup!$C$2:$C$5, MATCH('Sample - Superstore'!M5578,Regional_Lookup!$A$2:$A$5, 0))</f>
        <v>0.18</v>
      </c>
      <c r="X5578" s="4">
        <f>U5578/R5578</f>
        <v>0.32</v>
      </c>
      <c r="Y5578" s="4" t="str">
        <f>IF(X5578&gt;=W5578, "Yes", "No")</f>
        <v>Yes</v>
      </c>
      <c r="Z5578" s="4">
        <f>D5578-C5578</f>
        <v>4</v>
      </c>
      <c r="AA5578" s="4" t="str" cm="1">
        <f t="array" ref="AA5578">_xlfn.IFS(Z5578&lt;=2,"Fast",Z5578&gt;5, "Slow", AND(Z5578&gt;=3,Z5578&lt;=5),"Standard")</f>
        <v>Standard</v>
      </c>
    </row>
    <row r="5579" spans="1:27" x14ac:dyDescent="0.2">
      <c r="A5579" s="4">
        <v>5578</v>
      </c>
      <c r="B5579" s="4" t="s">
        <v>7499</v>
      </c>
      <c r="C5579" s="5">
        <v>42716</v>
      </c>
      <c r="D5579" s="5">
        <v>42720</v>
      </c>
      <c r="E5579" s="4" t="s">
        <v>29</v>
      </c>
      <c r="F5579" s="4" t="s">
        <v>496</v>
      </c>
      <c r="G5579" s="4" t="s">
        <v>495</v>
      </c>
      <c r="H5579" s="4" t="s">
        <v>18</v>
      </c>
      <c r="I5579" s="4" t="s">
        <v>17</v>
      </c>
      <c r="J5579" s="4" t="s">
        <v>1441</v>
      </c>
      <c r="K5579" s="4" t="s">
        <v>15</v>
      </c>
      <c r="L5579" s="4">
        <v>91104</v>
      </c>
      <c r="M5579" s="4" t="s">
        <v>9</v>
      </c>
      <c r="N5579" s="4" t="s">
        <v>3662</v>
      </c>
      <c r="O5579" s="4" t="s">
        <v>13</v>
      </c>
      <c r="P5579" s="4" t="s">
        <v>12</v>
      </c>
      <c r="Q5579" s="4" t="s">
        <v>3661</v>
      </c>
      <c r="R5579" s="4">
        <v>56.52</v>
      </c>
      <c r="S5579" s="4">
        <v>3</v>
      </c>
      <c r="T5579" s="4">
        <v>0</v>
      </c>
      <c r="U5579" s="4">
        <v>15.8256</v>
      </c>
      <c r="V5579" s="4" t="str">
        <f>INDEX(Regional_Lookup!$B$2:$B$5,MATCH('Sample - Superstore'!M5579,Regional_Lookup!$A$2:$A$5,0))</f>
        <v>James Chen</v>
      </c>
      <c r="W5579" s="4">
        <f>INDEX(Regional_Lookup!$C$2:$C$5, MATCH('Sample - Superstore'!M5579,Regional_Lookup!$A$2:$A$5, 0))</f>
        <v>0.18</v>
      </c>
      <c r="X5579" s="4">
        <f>U5579/R5579</f>
        <v>0.27999999999999997</v>
      </c>
      <c r="Y5579" s="4" t="str">
        <f>IF(X5579&gt;=W5579, "Yes", "No")</f>
        <v>Yes</v>
      </c>
      <c r="Z5579" s="4">
        <f>D5579-C5579</f>
        <v>4</v>
      </c>
      <c r="AA5579" s="4" t="str" cm="1">
        <f t="array" ref="AA5579">_xlfn.IFS(Z5579&lt;=2,"Fast",Z5579&gt;5, "Slow", AND(Z5579&gt;=3,Z5579&lt;=5),"Standard")</f>
        <v>Standard</v>
      </c>
    </row>
    <row r="5580" spans="1:27" x14ac:dyDescent="0.2">
      <c r="A5580" s="4">
        <v>5579</v>
      </c>
      <c r="B5580" s="4" t="s">
        <v>7498</v>
      </c>
      <c r="C5580" s="5">
        <v>42987</v>
      </c>
      <c r="D5580" s="5">
        <v>42992</v>
      </c>
      <c r="E5580" s="4" t="s">
        <v>21</v>
      </c>
      <c r="F5580" s="4" t="s">
        <v>3920</v>
      </c>
      <c r="G5580" s="4" t="s">
        <v>3919</v>
      </c>
      <c r="H5580" s="4" t="s">
        <v>18</v>
      </c>
      <c r="I5580" s="4" t="s">
        <v>17</v>
      </c>
      <c r="J5580" s="4" t="s">
        <v>59</v>
      </c>
      <c r="K5580" s="4" t="s">
        <v>15</v>
      </c>
      <c r="L5580" s="4">
        <v>90004</v>
      </c>
      <c r="M5580" s="4" t="s">
        <v>9</v>
      </c>
      <c r="N5580" s="4" t="s">
        <v>2296</v>
      </c>
      <c r="O5580" s="4" t="s">
        <v>13</v>
      </c>
      <c r="P5580" s="4" t="s">
        <v>116</v>
      </c>
      <c r="Q5580" s="4" t="s">
        <v>2295</v>
      </c>
      <c r="R5580" s="4">
        <v>6.56</v>
      </c>
      <c r="S5580" s="4">
        <v>2</v>
      </c>
      <c r="T5580" s="4">
        <v>0</v>
      </c>
      <c r="U5580" s="4">
        <v>1.9024000000000001</v>
      </c>
      <c r="V5580" s="4" t="str">
        <f>INDEX(Regional_Lookup!$B$2:$B$5,MATCH('Sample - Superstore'!M5580,Regional_Lookup!$A$2:$A$5,0))</f>
        <v>James Chen</v>
      </c>
      <c r="W5580" s="4">
        <f>INDEX(Regional_Lookup!$C$2:$C$5, MATCH('Sample - Superstore'!M5580,Regional_Lookup!$A$2:$A$5, 0))</f>
        <v>0.18</v>
      </c>
      <c r="X5580" s="4">
        <f>U5580/R5580</f>
        <v>0.29000000000000004</v>
      </c>
      <c r="Y5580" s="4" t="str">
        <f>IF(X5580&gt;=W5580, "Yes", "No")</f>
        <v>Yes</v>
      </c>
      <c r="Z5580" s="4">
        <f>D5580-C5580</f>
        <v>5</v>
      </c>
      <c r="AA5580" s="4" t="str" cm="1">
        <f t="array" ref="AA5580">_xlfn.IFS(Z5580&lt;=2,"Fast",Z5580&gt;5, "Slow", AND(Z5580&gt;=3,Z5580&lt;=5),"Standard")</f>
        <v>Standard</v>
      </c>
    </row>
    <row r="5581" spans="1:27" x14ac:dyDescent="0.2">
      <c r="A5581" s="4">
        <v>5580</v>
      </c>
      <c r="B5581" s="4" t="s">
        <v>7498</v>
      </c>
      <c r="C5581" s="5">
        <v>42987</v>
      </c>
      <c r="D5581" s="5">
        <v>42992</v>
      </c>
      <c r="E5581" s="4" t="s">
        <v>21</v>
      </c>
      <c r="F5581" s="4" t="s">
        <v>3920</v>
      </c>
      <c r="G5581" s="4" t="s">
        <v>3919</v>
      </c>
      <c r="H5581" s="4" t="s">
        <v>18</v>
      </c>
      <c r="I5581" s="4" t="s">
        <v>17</v>
      </c>
      <c r="J5581" s="4" t="s">
        <v>59</v>
      </c>
      <c r="K5581" s="4" t="s">
        <v>15</v>
      </c>
      <c r="L5581" s="4">
        <v>90004</v>
      </c>
      <c r="M5581" s="4" t="s">
        <v>9</v>
      </c>
      <c r="N5581" s="4" t="s">
        <v>649</v>
      </c>
      <c r="O5581" s="4" t="s">
        <v>37</v>
      </c>
      <c r="P5581" s="4" t="s">
        <v>221</v>
      </c>
      <c r="Q5581" s="4" t="s">
        <v>648</v>
      </c>
      <c r="R5581" s="4">
        <v>243.92</v>
      </c>
      <c r="S5581" s="4">
        <v>5</v>
      </c>
      <c r="T5581" s="4">
        <v>0.2</v>
      </c>
      <c r="U5581" s="4">
        <v>-15.244999999999999</v>
      </c>
      <c r="V5581" s="4" t="str">
        <f>INDEX(Regional_Lookup!$B$2:$B$5,MATCH('Sample - Superstore'!M5581,Regional_Lookup!$A$2:$A$5,0))</f>
        <v>James Chen</v>
      </c>
      <c r="W5581" s="4">
        <f>INDEX(Regional_Lookup!$C$2:$C$5, MATCH('Sample - Superstore'!M5581,Regional_Lookup!$A$2:$A$5, 0))</f>
        <v>0.18</v>
      </c>
      <c r="X5581" s="4">
        <f>U5581/R5581</f>
        <v>-6.25E-2</v>
      </c>
      <c r="Y5581" s="4" t="str">
        <f>IF(X5581&gt;=W5581, "Yes", "No")</f>
        <v>No</v>
      </c>
      <c r="Z5581" s="4">
        <f>D5581-C5581</f>
        <v>5</v>
      </c>
      <c r="AA5581" s="4" t="str" cm="1">
        <f t="array" ref="AA5581">_xlfn.IFS(Z5581&lt;=2,"Fast",Z5581&gt;5, "Slow", AND(Z5581&gt;=3,Z5581&lt;=5),"Standard")</f>
        <v>Standard</v>
      </c>
    </row>
    <row r="5582" spans="1:27" x14ac:dyDescent="0.2">
      <c r="A5582" s="4">
        <v>5581</v>
      </c>
      <c r="B5582" s="4" t="s">
        <v>7498</v>
      </c>
      <c r="C5582" s="5">
        <v>42987</v>
      </c>
      <c r="D5582" s="5">
        <v>42992</v>
      </c>
      <c r="E5582" s="4" t="s">
        <v>21</v>
      </c>
      <c r="F5582" s="4" t="s">
        <v>3920</v>
      </c>
      <c r="G5582" s="4" t="s">
        <v>3919</v>
      </c>
      <c r="H5582" s="4" t="s">
        <v>18</v>
      </c>
      <c r="I5582" s="4" t="s">
        <v>17</v>
      </c>
      <c r="J5582" s="4" t="s">
        <v>59</v>
      </c>
      <c r="K5582" s="4" t="s">
        <v>15</v>
      </c>
      <c r="L5582" s="4">
        <v>90004</v>
      </c>
      <c r="M5582" s="4" t="s">
        <v>9</v>
      </c>
      <c r="N5582" s="4" t="s">
        <v>3731</v>
      </c>
      <c r="O5582" s="4" t="s">
        <v>13</v>
      </c>
      <c r="P5582" s="4" t="s">
        <v>24</v>
      </c>
      <c r="Q5582" s="4" t="s">
        <v>3730</v>
      </c>
      <c r="R5582" s="4">
        <v>47.52</v>
      </c>
      <c r="S5582" s="4">
        <v>9</v>
      </c>
      <c r="T5582" s="4">
        <v>0</v>
      </c>
      <c r="U5582" s="4">
        <v>22.8096</v>
      </c>
      <c r="V5582" s="4" t="str">
        <f>INDEX(Regional_Lookup!$B$2:$B$5,MATCH('Sample - Superstore'!M5582,Regional_Lookup!$A$2:$A$5,0))</f>
        <v>James Chen</v>
      </c>
      <c r="W5582" s="4">
        <f>INDEX(Regional_Lookup!$C$2:$C$5, MATCH('Sample - Superstore'!M5582,Regional_Lookup!$A$2:$A$5, 0))</f>
        <v>0.18</v>
      </c>
      <c r="X5582" s="4">
        <f>U5582/R5582</f>
        <v>0.48</v>
      </c>
      <c r="Y5582" s="4" t="str">
        <f>IF(X5582&gt;=W5582, "Yes", "No")</f>
        <v>Yes</v>
      </c>
      <c r="Z5582" s="4">
        <f>D5582-C5582</f>
        <v>5</v>
      </c>
      <c r="AA5582" s="4" t="str" cm="1">
        <f t="array" ref="AA5582">_xlfn.IFS(Z5582&lt;=2,"Fast",Z5582&gt;5, "Slow", AND(Z5582&gt;=3,Z5582&lt;=5),"Standard")</f>
        <v>Standard</v>
      </c>
    </row>
    <row r="5583" spans="1:27" x14ac:dyDescent="0.2">
      <c r="A5583" s="4">
        <v>5582</v>
      </c>
      <c r="B5583" s="4" t="s">
        <v>7497</v>
      </c>
      <c r="C5583" s="5">
        <v>43012</v>
      </c>
      <c r="D5583" s="5">
        <v>43016</v>
      </c>
      <c r="E5583" s="4" t="s">
        <v>29</v>
      </c>
      <c r="F5583" s="4" t="s">
        <v>1606</v>
      </c>
      <c r="G5583" s="4" t="s">
        <v>1605</v>
      </c>
      <c r="H5583" s="4" t="s">
        <v>102</v>
      </c>
      <c r="I5583" s="4" t="s">
        <v>17</v>
      </c>
      <c r="J5583" s="4" t="s">
        <v>2148</v>
      </c>
      <c r="K5583" s="4" t="s">
        <v>2147</v>
      </c>
      <c r="L5583" s="4">
        <v>20735</v>
      </c>
      <c r="M5583" s="4" t="s">
        <v>5</v>
      </c>
      <c r="N5583" s="4" t="s">
        <v>3478</v>
      </c>
      <c r="O5583" s="4" t="s">
        <v>37</v>
      </c>
      <c r="P5583" s="4" t="s">
        <v>36</v>
      </c>
      <c r="Q5583" s="4" t="s">
        <v>3477</v>
      </c>
      <c r="R5583" s="4">
        <v>19.98</v>
      </c>
      <c r="S5583" s="4">
        <v>1</v>
      </c>
      <c r="T5583" s="4">
        <v>0</v>
      </c>
      <c r="U5583" s="4">
        <v>8.5914000000000001</v>
      </c>
      <c r="V5583" s="4" t="str">
        <f>INDEX(Regional_Lookup!$B$2:$B$5,MATCH('Sample - Superstore'!M5583,Regional_Lookup!$A$2:$A$5,0))</f>
        <v>Sarah Miller</v>
      </c>
      <c r="W5583" s="4">
        <f>INDEX(Regional_Lookup!$C$2:$C$5, MATCH('Sample - Superstore'!M5583,Regional_Lookup!$A$2:$A$5, 0))</f>
        <v>0.16</v>
      </c>
      <c r="X5583" s="4">
        <f>U5583/R5583</f>
        <v>0.43</v>
      </c>
      <c r="Y5583" s="4" t="str">
        <f>IF(X5583&gt;=W5583, "Yes", "No")</f>
        <v>Yes</v>
      </c>
      <c r="Z5583" s="4">
        <f>D5583-C5583</f>
        <v>4</v>
      </c>
      <c r="AA5583" s="4" t="str" cm="1">
        <f t="array" ref="AA5583">_xlfn.IFS(Z5583&lt;=2,"Fast",Z5583&gt;5, "Slow", AND(Z5583&gt;=3,Z5583&lt;=5),"Standard")</f>
        <v>Standard</v>
      </c>
    </row>
    <row r="5584" spans="1:27" x14ac:dyDescent="0.2">
      <c r="A5584" s="4">
        <v>5583</v>
      </c>
      <c r="B5584" s="4" t="s">
        <v>7496</v>
      </c>
      <c r="C5584" s="5">
        <v>42499</v>
      </c>
      <c r="D5584" s="5">
        <v>42503</v>
      </c>
      <c r="E5584" s="4" t="s">
        <v>29</v>
      </c>
      <c r="F5584" s="4" t="s">
        <v>1606</v>
      </c>
      <c r="G5584" s="4" t="s">
        <v>1605</v>
      </c>
      <c r="H5584" s="4" t="s">
        <v>102</v>
      </c>
      <c r="I5584" s="4" t="s">
        <v>17</v>
      </c>
      <c r="J5584" s="4" t="s">
        <v>254</v>
      </c>
      <c r="K5584" s="4" t="s">
        <v>66</v>
      </c>
      <c r="L5584" s="4">
        <v>10024</v>
      </c>
      <c r="M5584" s="4" t="s">
        <v>5</v>
      </c>
      <c r="N5584" s="4" t="s">
        <v>253</v>
      </c>
      <c r="O5584" s="4" t="s">
        <v>13</v>
      </c>
      <c r="P5584" s="4" t="s">
        <v>116</v>
      </c>
      <c r="Q5584" s="4" t="s">
        <v>252</v>
      </c>
      <c r="R5584" s="4">
        <v>8</v>
      </c>
      <c r="S5584" s="4">
        <v>5</v>
      </c>
      <c r="T5584" s="4">
        <v>0</v>
      </c>
      <c r="U5584" s="4">
        <v>3.44</v>
      </c>
      <c r="V5584" s="4" t="str">
        <f>INDEX(Regional_Lookup!$B$2:$B$5,MATCH('Sample - Superstore'!M5584,Regional_Lookup!$A$2:$A$5,0))</f>
        <v>Sarah Miller</v>
      </c>
      <c r="W5584" s="4">
        <f>INDEX(Regional_Lookup!$C$2:$C$5, MATCH('Sample - Superstore'!M5584,Regional_Lookup!$A$2:$A$5, 0))</f>
        <v>0.16</v>
      </c>
      <c r="X5584" s="4">
        <f>U5584/R5584</f>
        <v>0.43</v>
      </c>
      <c r="Y5584" s="4" t="str">
        <f>IF(X5584&gt;=W5584, "Yes", "No")</f>
        <v>Yes</v>
      </c>
      <c r="Z5584" s="4">
        <f>D5584-C5584</f>
        <v>4</v>
      </c>
      <c r="AA5584" s="4" t="str" cm="1">
        <f t="array" ref="AA5584">_xlfn.IFS(Z5584&lt;=2,"Fast",Z5584&gt;5, "Slow", AND(Z5584&gt;=3,Z5584&lt;=5),"Standard")</f>
        <v>Standard</v>
      </c>
    </row>
    <row r="5585" spans="1:27" x14ac:dyDescent="0.2">
      <c r="A5585" s="4">
        <v>5584</v>
      </c>
      <c r="B5585" s="4" t="s">
        <v>7495</v>
      </c>
      <c r="C5585" s="5">
        <v>41988</v>
      </c>
      <c r="D5585" s="5">
        <v>41992</v>
      </c>
      <c r="E5585" s="4" t="s">
        <v>21</v>
      </c>
      <c r="F5585" s="4" t="s">
        <v>7494</v>
      </c>
      <c r="G5585" s="4" t="s">
        <v>7493</v>
      </c>
      <c r="H5585" s="4" t="s">
        <v>18</v>
      </c>
      <c r="I5585" s="4" t="s">
        <v>17</v>
      </c>
      <c r="J5585" s="4" t="s">
        <v>919</v>
      </c>
      <c r="K5585" s="4" t="s">
        <v>15</v>
      </c>
      <c r="L5585" s="4">
        <v>92037</v>
      </c>
      <c r="M5585" s="4" t="s">
        <v>9</v>
      </c>
      <c r="N5585" s="4" t="s">
        <v>4548</v>
      </c>
      <c r="O5585" s="4" t="s">
        <v>37</v>
      </c>
      <c r="P5585" s="4" t="s">
        <v>36</v>
      </c>
      <c r="Q5585" s="4" t="s">
        <v>4547</v>
      </c>
      <c r="R5585" s="4">
        <v>6.16</v>
      </c>
      <c r="S5585" s="4">
        <v>2</v>
      </c>
      <c r="T5585" s="4">
        <v>0</v>
      </c>
      <c r="U5585" s="4">
        <v>1.9712000000000001</v>
      </c>
      <c r="V5585" s="4" t="str">
        <f>INDEX(Regional_Lookup!$B$2:$B$5,MATCH('Sample - Superstore'!M5585,Regional_Lookup!$A$2:$A$5,0))</f>
        <v>James Chen</v>
      </c>
      <c r="W5585" s="4">
        <f>INDEX(Regional_Lookup!$C$2:$C$5, MATCH('Sample - Superstore'!M5585,Regional_Lookup!$A$2:$A$5, 0))</f>
        <v>0.18</v>
      </c>
      <c r="X5585" s="4">
        <f>U5585/R5585</f>
        <v>0.32</v>
      </c>
      <c r="Y5585" s="4" t="str">
        <f>IF(X5585&gt;=W5585, "Yes", "No")</f>
        <v>Yes</v>
      </c>
      <c r="Z5585" s="4">
        <f>D5585-C5585</f>
        <v>4</v>
      </c>
      <c r="AA5585" s="4" t="str" cm="1">
        <f t="array" ref="AA5585">_xlfn.IFS(Z5585&lt;=2,"Fast",Z5585&gt;5, "Slow", AND(Z5585&gt;=3,Z5585&lt;=5),"Standard")</f>
        <v>Standard</v>
      </c>
    </row>
    <row r="5586" spans="1:27" x14ac:dyDescent="0.2">
      <c r="A5586" s="4">
        <v>5585</v>
      </c>
      <c r="B5586" s="4" t="s">
        <v>7490</v>
      </c>
      <c r="C5586" s="5">
        <v>43069</v>
      </c>
      <c r="D5586" s="5">
        <v>43073</v>
      </c>
      <c r="E5586" s="4" t="s">
        <v>29</v>
      </c>
      <c r="F5586" s="4" t="s">
        <v>7489</v>
      </c>
      <c r="G5586" s="4" t="s">
        <v>7488</v>
      </c>
      <c r="H5586" s="4" t="s">
        <v>102</v>
      </c>
      <c r="I5586" s="4" t="s">
        <v>17</v>
      </c>
      <c r="J5586" s="4" t="s">
        <v>254</v>
      </c>
      <c r="K5586" s="4" t="s">
        <v>66</v>
      </c>
      <c r="L5586" s="4">
        <v>10011</v>
      </c>
      <c r="M5586" s="4" t="s">
        <v>5</v>
      </c>
      <c r="N5586" s="4" t="s">
        <v>2782</v>
      </c>
      <c r="O5586" s="4" t="s">
        <v>13</v>
      </c>
      <c r="P5586" s="4" t="s">
        <v>231</v>
      </c>
      <c r="Q5586" s="4" t="s">
        <v>2781</v>
      </c>
      <c r="R5586" s="4">
        <v>83.56</v>
      </c>
      <c r="S5586" s="4">
        <v>4</v>
      </c>
      <c r="T5586" s="4">
        <v>0</v>
      </c>
      <c r="U5586" s="4">
        <v>1.6712</v>
      </c>
      <c r="V5586" s="4" t="str">
        <f>INDEX(Regional_Lookup!$B$2:$B$5,MATCH('Sample - Superstore'!M5586,Regional_Lookup!$A$2:$A$5,0))</f>
        <v>Sarah Miller</v>
      </c>
      <c r="W5586" s="4">
        <f>INDEX(Regional_Lookup!$C$2:$C$5, MATCH('Sample - Superstore'!M5586,Regional_Lookup!$A$2:$A$5, 0))</f>
        <v>0.16</v>
      </c>
      <c r="X5586" s="4">
        <f>U5586/R5586</f>
        <v>0.02</v>
      </c>
      <c r="Y5586" s="4" t="str">
        <f>IF(X5586&gt;=W5586, "Yes", "No")</f>
        <v>No</v>
      </c>
      <c r="Z5586" s="4">
        <f>D5586-C5586</f>
        <v>4</v>
      </c>
      <c r="AA5586" s="4" t="str" cm="1">
        <f t="array" ref="AA5586">_xlfn.IFS(Z5586&lt;=2,"Fast",Z5586&gt;5, "Slow", AND(Z5586&gt;=3,Z5586&lt;=5),"Standard")</f>
        <v>Standard</v>
      </c>
    </row>
    <row r="5587" spans="1:27" x14ac:dyDescent="0.2">
      <c r="A5587" s="4">
        <v>5586</v>
      </c>
      <c r="B5587" s="4" t="s">
        <v>7490</v>
      </c>
      <c r="C5587" s="5">
        <v>43069</v>
      </c>
      <c r="D5587" s="5">
        <v>43073</v>
      </c>
      <c r="E5587" s="4" t="s">
        <v>29</v>
      </c>
      <c r="F5587" s="4" t="s">
        <v>7489</v>
      </c>
      <c r="G5587" s="4" t="s">
        <v>7488</v>
      </c>
      <c r="H5587" s="4" t="s">
        <v>102</v>
      </c>
      <c r="I5587" s="4" t="s">
        <v>17</v>
      </c>
      <c r="J5587" s="4" t="s">
        <v>254</v>
      </c>
      <c r="K5587" s="4" t="s">
        <v>66</v>
      </c>
      <c r="L5587" s="4">
        <v>10011</v>
      </c>
      <c r="M5587" s="4" t="s">
        <v>5</v>
      </c>
      <c r="N5587" s="4" t="s">
        <v>7492</v>
      </c>
      <c r="O5587" s="4" t="s">
        <v>33</v>
      </c>
      <c r="P5587" s="4" t="s">
        <v>32</v>
      </c>
      <c r="Q5587" s="4" t="s">
        <v>7491</v>
      </c>
      <c r="R5587" s="4">
        <v>546.05999999999995</v>
      </c>
      <c r="S5587" s="4">
        <v>3</v>
      </c>
      <c r="T5587" s="4">
        <v>0</v>
      </c>
      <c r="U5587" s="4">
        <v>163.81800000000001</v>
      </c>
      <c r="V5587" s="4" t="str">
        <f>INDEX(Regional_Lookup!$B$2:$B$5,MATCH('Sample - Superstore'!M5587,Regional_Lookup!$A$2:$A$5,0))</f>
        <v>Sarah Miller</v>
      </c>
      <c r="W5587" s="4">
        <f>INDEX(Regional_Lookup!$C$2:$C$5, MATCH('Sample - Superstore'!M5587,Regional_Lookup!$A$2:$A$5, 0))</f>
        <v>0.16</v>
      </c>
      <c r="X5587" s="4">
        <f>U5587/R5587</f>
        <v>0.30000000000000004</v>
      </c>
      <c r="Y5587" s="4" t="str">
        <f>IF(X5587&gt;=W5587, "Yes", "No")</f>
        <v>Yes</v>
      </c>
      <c r="Z5587" s="4">
        <f>D5587-C5587</f>
        <v>4</v>
      </c>
      <c r="AA5587" s="4" t="str" cm="1">
        <f t="array" ref="AA5587">_xlfn.IFS(Z5587&lt;=2,"Fast",Z5587&gt;5, "Slow", AND(Z5587&gt;=3,Z5587&lt;=5),"Standard")</f>
        <v>Standard</v>
      </c>
    </row>
    <row r="5588" spans="1:27" x14ac:dyDescent="0.2">
      <c r="A5588" s="4">
        <v>5587</v>
      </c>
      <c r="B5588" s="4" t="s">
        <v>7490</v>
      </c>
      <c r="C5588" s="5">
        <v>43069</v>
      </c>
      <c r="D5588" s="5">
        <v>43073</v>
      </c>
      <c r="E5588" s="4" t="s">
        <v>29</v>
      </c>
      <c r="F5588" s="4" t="s">
        <v>7489</v>
      </c>
      <c r="G5588" s="4" t="s">
        <v>7488</v>
      </c>
      <c r="H5588" s="4" t="s">
        <v>102</v>
      </c>
      <c r="I5588" s="4" t="s">
        <v>17</v>
      </c>
      <c r="J5588" s="4" t="s">
        <v>254</v>
      </c>
      <c r="K5588" s="4" t="s">
        <v>66</v>
      </c>
      <c r="L5588" s="4">
        <v>10011</v>
      </c>
      <c r="M5588" s="4" t="s">
        <v>5</v>
      </c>
      <c r="N5588" s="4" t="s">
        <v>2166</v>
      </c>
      <c r="O5588" s="4" t="s">
        <v>13</v>
      </c>
      <c r="P5588" s="4" t="s">
        <v>231</v>
      </c>
      <c r="Q5588" s="4" t="s">
        <v>2165</v>
      </c>
      <c r="R5588" s="4">
        <v>269.49</v>
      </c>
      <c r="S5588" s="4">
        <v>3</v>
      </c>
      <c r="T5588" s="4">
        <v>0</v>
      </c>
      <c r="U5588" s="4">
        <v>5.3898000000000001</v>
      </c>
      <c r="V5588" s="4" t="str">
        <f>INDEX(Regional_Lookup!$B$2:$B$5,MATCH('Sample - Superstore'!M5588,Regional_Lookup!$A$2:$A$5,0))</f>
        <v>Sarah Miller</v>
      </c>
      <c r="W5588" s="4">
        <f>INDEX(Regional_Lookup!$C$2:$C$5, MATCH('Sample - Superstore'!M5588,Regional_Lookup!$A$2:$A$5, 0))</f>
        <v>0.16</v>
      </c>
      <c r="X5588" s="4">
        <f>U5588/R5588</f>
        <v>0.02</v>
      </c>
      <c r="Y5588" s="4" t="str">
        <f>IF(X5588&gt;=W5588, "Yes", "No")</f>
        <v>No</v>
      </c>
      <c r="Z5588" s="4">
        <f>D5588-C5588</f>
        <v>4</v>
      </c>
      <c r="AA5588" s="4" t="str" cm="1">
        <f t="array" ref="AA5588">_xlfn.IFS(Z5588&lt;=2,"Fast",Z5588&gt;5, "Slow", AND(Z5588&gt;=3,Z5588&lt;=5),"Standard")</f>
        <v>Standard</v>
      </c>
    </row>
    <row r="5589" spans="1:27" x14ac:dyDescent="0.2">
      <c r="A5589" s="4">
        <v>5588</v>
      </c>
      <c r="B5589" s="4" t="s">
        <v>7487</v>
      </c>
      <c r="C5589" s="5">
        <v>42082</v>
      </c>
      <c r="D5589" s="5">
        <v>42083</v>
      </c>
      <c r="E5589" s="4" t="s">
        <v>89</v>
      </c>
      <c r="F5589" s="4" t="s">
        <v>2460</v>
      </c>
      <c r="G5589" s="4" t="s">
        <v>2459</v>
      </c>
      <c r="H5589" s="4" t="s">
        <v>18</v>
      </c>
      <c r="I5589" s="4" t="s">
        <v>17</v>
      </c>
      <c r="J5589" s="4" t="s">
        <v>1004</v>
      </c>
      <c r="K5589" s="4" t="s">
        <v>15</v>
      </c>
      <c r="L5589" s="4">
        <v>93534</v>
      </c>
      <c r="M5589" s="4" t="s">
        <v>9</v>
      </c>
      <c r="N5589" s="4" t="s">
        <v>1777</v>
      </c>
      <c r="O5589" s="4" t="s">
        <v>13</v>
      </c>
      <c r="P5589" s="4" t="s">
        <v>109</v>
      </c>
      <c r="Q5589" s="4" t="s">
        <v>1776</v>
      </c>
      <c r="R5589" s="4">
        <v>10.9</v>
      </c>
      <c r="S5589" s="4">
        <v>5</v>
      </c>
      <c r="T5589" s="4">
        <v>0</v>
      </c>
      <c r="U5589" s="4">
        <v>3.597</v>
      </c>
      <c r="V5589" s="4" t="str">
        <f>INDEX(Regional_Lookup!$B$2:$B$5,MATCH('Sample - Superstore'!M5589,Regional_Lookup!$A$2:$A$5,0))</f>
        <v>James Chen</v>
      </c>
      <c r="W5589" s="4">
        <f>INDEX(Regional_Lookup!$C$2:$C$5, MATCH('Sample - Superstore'!M5589,Regional_Lookup!$A$2:$A$5, 0))</f>
        <v>0.18</v>
      </c>
      <c r="X5589" s="4">
        <f>U5589/R5589</f>
        <v>0.32999999999999996</v>
      </c>
      <c r="Y5589" s="4" t="str">
        <f>IF(X5589&gt;=W5589, "Yes", "No")</f>
        <v>Yes</v>
      </c>
      <c r="Z5589" s="4">
        <f>D5589-C5589</f>
        <v>1</v>
      </c>
      <c r="AA5589" s="4" t="str" cm="1">
        <f t="array" ref="AA5589">_xlfn.IFS(Z5589&lt;=2,"Fast",Z5589&gt;5, "Slow", AND(Z5589&gt;=3,Z5589&lt;=5),"Standard")</f>
        <v>Fast</v>
      </c>
    </row>
    <row r="5590" spans="1:27" x14ac:dyDescent="0.2">
      <c r="A5590" s="4">
        <v>5589</v>
      </c>
      <c r="B5590" s="4" t="s">
        <v>7486</v>
      </c>
      <c r="C5590" s="5">
        <v>41839</v>
      </c>
      <c r="D5590" s="5">
        <v>41844</v>
      </c>
      <c r="E5590" s="4" t="s">
        <v>29</v>
      </c>
      <c r="F5590" s="4" t="s">
        <v>4770</v>
      </c>
      <c r="G5590" s="4" t="s">
        <v>4769</v>
      </c>
      <c r="H5590" s="4" t="s">
        <v>102</v>
      </c>
      <c r="I5590" s="4" t="s">
        <v>17</v>
      </c>
      <c r="J5590" s="4" t="s">
        <v>4428</v>
      </c>
      <c r="K5590" s="4" t="s">
        <v>4427</v>
      </c>
      <c r="L5590" s="4">
        <v>59405</v>
      </c>
      <c r="M5590" s="4" t="s">
        <v>9</v>
      </c>
      <c r="N5590" s="4" t="s">
        <v>2387</v>
      </c>
      <c r="O5590" s="4" t="s">
        <v>13</v>
      </c>
      <c r="P5590" s="4" t="s">
        <v>100</v>
      </c>
      <c r="Q5590" s="4" t="s">
        <v>2386</v>
      </c>
      <c r="R5590" s="4">
        <v>6.0960000000000001</v>
      </c>
      <c r="S5590" s="4">
        <v>2</v>
      </c>
      <c r="T5590" s="4">
        <v>0.2</v>
      </c>
      <c r="U5590" s="4">
        <v>2.2098</v>
      </c>
      <c r="V5590" s="4" t="str">
        <f>INDEX(Regional_Lookup!$B$2:$B$5,MATCH('Sample - Superstore'!M5590,Regional_Lookup!$A$2:$A$5,0))</f>
        <v>James Chen</v>
      </c>
      <c r="W5590" s="4">
        <f>INDEX(Regional_Lookup!$C$2:$C$5, MATCH('Sample - Superstore'!M5590,Regional_Lookup!$A$2:$A$5, 0))</f>
        <v>0.18</v>
      </c>
      <c r="X5590" s="4">
        <f>U5590/R5590</f>
        <v>0.36249999999999999</v>
      </c>
      <c r="Y5590" s="4" t="str">
        <f>IF(X5590&gt;=W5590, "Yes", "No")</f>
        <v>Yes</v>
      </c>
      <c r="Z5590" s="4">
        <f>D5590-C5590</f>
        <v>5</v>
      </c>
      <c r="AA5590" s="4" t="str" cm="1">
        <f t="array" ref="AA5590">_xlfn.IFS(Z5590&lt;=2,"Fast",Z5590&gt;5, "Slow", AND(Z5590&gt;=3,Z5590&lt;=5),"Standard")</f>
        <v>Standard</v>
      </c>
    </row>
    <row r="5591" spans="1:27" x14ac:dyDescent="0.2">
      <c r="A5591" s="4">
        <v>5590</v>
      </c>
      <c r="B5591" s="4" t="s">
        <v>7485</v>
      </c>
      <c r="C5591" s="5">
        <v>42712</v>
      </c>
      <c r="D5591" s="5">
        <v>42715</v>
      </c>
      <c r="E5591" s="4" t="s">
        <v>21</v>
      </c>
      <c r="F5591" s="4" t="s">
        <v>4109</v>
      </c>
      <c r="G5591" s="4" t="s">
        <v>4108</v>
      </c>
      <c r="H5591" s="4" t="s">
        <v>18</v>
      </c>
      <c r="I5591" s="4" t="s">
        <v>17</v>
      </c>
      <c r="J5591" s="4" t="s">
        <v>248</v>
      </c>
      <c r="K5591" s="4" t="s">
        <v>15</v>
      </c>
      <c r="L5591" s="4">
        <v>94110</v>
      </c>
      <c r="M5591" s="4" t="s">
        <v>9</v>
      </c>
      <c r="N5591" s="4" t="s">
        <v>1291</v>
      </c>
      <c r="O5591" s="4" t="s">
        <v>13</v>
      </c>
      <c r="P5591" s="4" t="s">
        <v>231</v>
      </c>
      <c r="Q5591" s="4" t="s">
        <v>1290</v>
      </c>
      <c r="R5591" s="4">
        <v>34.049999999999997</v>
      </c>
      <c r="S5591" s="4">
        <v>3</v>
      </c>
      <c r="T5591" s="4">
        <v>0</v>
      </c>
      <c r="U5591" s="4">
        <v>9.5340000000000007</v>
      </c>
      <c r="V5591" s="4" t="str">
        <f>INDEX(Regional_Lookup!$B$2:$B$5,MATCH('Sample - Superstore'!M5591,Regional_Lookup!$A$2:$A$5,0))</f>
        <v>James Chen</v>
      </c>
      <c r="W5591" s="4">
        <f>INDEX(Regional_Lookup!$C$2:$C$5, MATCH('Sample - Superstore'!M5591,Regional_Lookup!$A$2:$A$5, 0))</f>
        <v>0.18</v>
      </c>
      <c r="X5591" s="4">
        <f>U5591/R5591</f>
        <v>0.28000000000000003</v>
      </c>
      <c r="Y5591" s="4" t="str">
        <f>IF(X5591&gt;=W5591, "Yes", "No")</f>
        <v>Yes</v>
      </c>
      <c r="Z5591" s="4">
        <f>D5591-C5591</f>
        <v>3</v>
      </c>
      <c r="AA5591" s="4" t="str" cm="1">
        <f t="array" ref="AA5591">_xlfn.IFS(Z5591&lt;=2,"Fast",Z5591&gt;5, "Slow", AND(Z5591&gt;=3,Z5591&lt;=5),"Standard")</f>
        <v>Standard</v>
      </c>
    </row>
    <row r="5592" spans="1:27" x14ac:dyDescent="0.2">
      <c r="A5592" s="4">
        <v>5591</v>
      </c>
      <c r="B5592" s="4" t="s">
        <v>7485</v>
      </c>
      <c r="C5592" s="5">
        <v>42712</v>
      </c>
      <c r="D5592" s="5">
        <v>42715</v>
      </c>
      <c r="E5592" s="4" t="s">
        <v>21</v>
      </c>
      <c r="F5592" s="4" t="s">
        <v>4109</v>
      </c>
      <c r="G5592" s="4" t="s">
        <v>4108</v>
      </c>
      <c r="H5592" s="4" t="s">
        <v>18</v>
      </c>
      <c r="I5592" s="4" t="s">
        <v>17</v>
      </c>
      <c r="J5592" s="4" t="s">
        <v>248</v>
      </c>
      <c r="K5592" s="4" t="s">
        <v>15</v>
      </c>
      <c r="L5592" s="4">
        <v>94110</v>
      </c>
      <c r="M5592" s="4" t="s">
        <v>9</v>
      </c>
      <c r="N5592" s="4" t="s">
        <v>3863</v>
      </c>
      <c r="O5592" s="4" t="s">
        <v>13</v>
      </c>
      <c r="P5592" s="4" t="s">
        <v>231</v>
      </c>
      <c r="Q5592" s="4" t="s">
        <v>3862</v>
      </c>
      <c r="R5592" s="4">
        <v>352.38</v>
      </c>
      <c r="S5592" s="4">
        <v>2</v>
      </c>
      <c r="T5592" s="4">
        <v>0</v>
      </c>
      <c r="U5592" s="4">
        <v>81.047399999999996</v>
      </c>
      <c r="V5592" s="4" t="str">
        <f>INDEX(Regional_Lookup!$B$2:$B$5,MATCH('Sample - Superstore'!M5592,Regional_Lookup!$A$2:$A$5,0))</f>
        <v>James Chen</v>
      </c>
      <c r="W5592" s="4">
        <f>INDEX(Regional_Lookup!$C$2:$C$5, MATCH('Sample - Superstore'!M5592,Regional_Lookup!$A$2:$A$5, 0))</f>
        <v>0.18</v>
      </c>
      <c r="X5592" s="4">
        <f>U5592/R5592</f>
        <v>0.22999999999999998</v>
      </c>
      <c r="Y5592" s="4" t="str">
        <f>IF(X5592&gt;=W5592, "Yes", "No")</f>
        <v>Yes</v>
      </c>
      <c r="Z5592" s="4">
        <f>D5592-C5592</f>
        <v>3</v>
      </c>
      <c r="AA5592" s="4" t="str" cm="1">
        <f t="array" ref="AA5592">_xlfn.IFS(Z5592&lt;=2,"Fast",Z5592&gt;5, "Slow", AND(Z5592&gt;=3,Z5592&lt;=5),"Standard")</f>
        <v>Standard</v>
      </c>
    </row>
    <row r="5593" spans="1:27" x14ac:dyDescent="0.2">
      <c r="A5593" s="4">
        <v>5592</v>
      </c>
      <c r="B5593" s="4" t="s">
        <v>7484</v>
      </c>
      <c r="C5593" s="5">
        <v>41925</v>
      </c>
      <c r="D5593" s="5">
        <v>41930</v>
      </c>
      <c r="E5593" s="4" t="s">
        <v>21</v>
      </c>
      <c r="F5593" s="4" t="s">
        <v>852</v>
      </c>
      <c r="G5593" s="4" t="s">
        <v>851</v>
      </c>
      <c r="H5593" s="4" t="s">
        <v>50</v>
      </c>
      <c r="I5593" s="4" t="s">
        <v>17</v>
      </c>
      <c r="J5593" s="4" t="s">
        <v>443</v>
      </c>
      <c r="K5593" s="4" t="s">
        <v>136</v>
      </c>
      <c r="L5593" s="4">
        <v>8701</v>
      </c>
      <c r="M5593" s="4" t="s">
        <v>5</v>
      </c>
      <c r="N5593" s="4" t="s">
        <v>4263</v>
      </c>
      <c r="O5593" s="4" t="s">
        <v>37</v>
      </c>
      <c r="P5593" s="4" t="s">
        <v>221</v>
      </c>
      <c r="Q5593" s="4" t="s">
        <v>4262</v>
      </c>
      <c r="R5593" s="4">
        <v>245.98</v>
      </c>
      <c r="S5593" s="4">
        <v>2</v>
      </c>
      <c r="T5593" s="4">
        <v>0</v>
      </c>
      <c r="U5593" s="4">
        <v>27.0578</v>
      </c>
      <c r="V5593" s="4" t="str">
        <f>INDEX(Regional_Lookup!$B$2:$B$5,MATCH('Sample - Superstore'!M5593,Regional_Lookup!$A$2:$A$5,0))</f>
        <v>Sarah Miller</v>
      </c>
      <c r="W5593" s="4">
        <f>INDEX(Regional_Lookup!$C$2:$C$5, MATCH('Sample - Superstore'!M5593,Regional_Lookup!$A$2:$A$5, 0))</f>
        <v>0.16</v>
      </c>
      <c r="X5593" s="4">
        <f>U5593/R5593</f>
        <v>0.11</v>
      </c>
      <c r="Y5593" s="4" t="str">
        <f>IF(X5593&gt;=W5593, "Yes", "No")</f>
        <v>No</v>
      </c>
      <c r="Z5593" s="4">
        <f>D5593-C5593</f>
        <v>5</v>
      </c>
      <c r="AA5593" s="4" t="str" cm="1">
        <f t="array" ref="AA5593">_xlfn.IFS(Z5593&lt;=2,"Fast",Z5593&gt;5, "Slow", AND(Z5593&gt;=3,Z5593&lt;=5),"Standard")</f>
        <v>Standard</v>
      </c>
    </row>
    <row r="5594" spans="1:27" x14ac:dyDescent="0.2">
      <c r="A5594" s="4">
        <v>5593</v>
      </c>
      <c r="B5594" s="4" t="s">
        <v>7484</v>
      </c>
      <c r="C5594" s="5">
        <v>41925</v>
      </c>
      <c r="D5594" s="5">
        <v>41930</v>
      </c>
      <c r="E5594" s="4" t="s">
        <v>21</v>
      </c>
      <c r="F5594" s="4" t="s">
        <v>852</v>
      </c>
      <c r="G5594" s="4" t="s">
        <v>851</v>
      </c>
      <c r="H5594" s="4" t="s">
        <v>50</v>
      </c>
      <c r="I5594" s="4" t="s">
        <v>17</v>
      </c>
      <c r="J5594" s="4" t="s">
        <v>443</v>
      </c>
      <c r="K5594" s="4" t="s">
        <v>136</v>
      </c>
      <c r="L5594" s="4">
        <v>8701</v>
      </c>
      <c r="M5594" s="4" t="s">
        <v>5</v>
      </c>
      <c r="N5594" s="4" t="s">
        <v>7483</v>
      </c>
      <c r="O5594" s="4" t="s">
        <v>13</v>
      </c>
      <c r="P5594" s="4" t="s">
        <v>100</v>
      </c>
      <c r="Q5594" s="4" t="s">
        <v>7482</v>
      </c>
      <c r="R5594" s="4">
        <v>18.940000000000001</v>
      </c>
      <c r="S5594" s="4">
        <v>1</v>
      </c>
      <c r="T5594" s="4">
        <v>0</v>
      </c>
      <c r="U5594" s="4">
        <v>9.4700000000000006</v>
      </c>
      <c r="V5594" s="4" t="str">
        <f>INDEX(Regional_Lookup!$B$2:$B$5,MATCH('Sample - Superstore'!M5594,Regional_Lookup!$A$2:$A$5,0))</f>
        <v>Sarah Miller</v>
      </c>
      <c r="W5594" s="4">
        <f>INDEX(Regional_Lookup!$C$2:$C$5, MATCH('Sample - Superstore'!M5594,Regional_Lookup!$A$2:$A$5, 0))</f>
        <v>0.16</v>
      </c>
      <c r="X5594" s="4">
        <f>U5594/R5594</f>
        <v>0.5</v>
      </c>
      <c r="Y5594" s="4" t="str">
        <f>IF(X5594&gt;=W5594, "Yes", "No")</f>
        <v>Yes</v>
      </c>
      <c r="Z5594" s="4">
        <f>D5594-C5594</f>
        <v>5</v>
      </c>
      <c r="AA5594" s="4" t="str" cm="1">
        <f t="array" ref="AA5594">_xlfn.IFS(Z5594&lt;=2,"Fast",Z5594&gt;5, "Slow", AND(Z5594&gt;=3,Z5594&lt;=5),"Standard")</f>
        <v>Standard</v>
      </c>
    </row>
    <row r="5595" spans="1:27" x14ac:dyDescent="0.2">
      <c r="A5595" s="4">
        <v>5594</v>
      </c>
      <c r="B5595" s="4" t="s">
        <v>7481</v>
      </c>
      <c r="C5595" s="5">
        <v>43058</v>
      </c>
      <c r="D5595" s="5">
        <v>43064</v>
      </c>
      <c r="E5595" s="4" t="s">
        <v>29</v>
      </c>
      <c r="F5595" s="4" t="s">
        <v>3214</v>
      </c>
      <c r="G5595" s="4" t="s">
        <v>3213</v>
      </c>
      <c r="H5595" s="4" t="s">
        <v>18</v>
      </c>
      <c r="I5595" s="4" t="s">
        <v>17</v>
      </c>
      <c r="J5595" s="4" t="s">
        <v>477</v>
      </c>
      <c r="K5595" s="4" t="s">
        <v>85</v>
      </c>
      <c r="L5595" s="4">
        <v>44105</v>
      </c>
      <c r="M5595" s="4" t="s">
        <v>5</v>
      </c>
      <c r="N5595" s="4" t="s">
        <v>985</v>
      </c>
      <c r="O5595" s="4" t="s">
        <v>13</v>
      </c>
      <c r="P5595" s="4" t="s">
        <v>100</v>
      </c>
      <c r="Q5595" s="4" t="s">
        <v>984</v>
      </c>
      <c r="R5595" s="4">
        <v>59.912999999999997</v>
      </c>
      <c r="S5595" s="4">
        <v>7</v>
      </c>
      <c r="T5595" s="4">
        <v>0.7</v>
      </c>
      <c r="U5595" s="4">
        <v>-45.933300000000003</v>
      </c>
      <c r="V5595" s="4" t="str">
        <f>INDEX(Regional_Lookup!$B$2:$B$5,MATCH('Sample - Superstore'!M5595,Regional_Lookup!$A$2:$A$5,0))</f>
        <v>Sarah Miller</v>
      </c>
      <c r="W5595" s="4">
        <f>INDEX(Regional_Lookup!$C$2:$C$5, MATCH('Sample - Superstore'!M5595,Regional_Lookup!$A$2:$A$5, 0))</f>
        <v>0.16</v>
      </c>
      <c r="X5595" s="4">
        <f>U5595/R5595</f>
        <v>-0.76666666666666672</v>
      </c>
      <c r="Y5595" s="4" t="str">
        <f>IF(X5595&gt;=W5595, "Yes", "No")</f>
        <v>No</v>
      </c>
      <c r="Z5595" s="4">
        <f>D5595-C5595</f>
        <v>6</v>
      </c>
      <c r="AA5595" s="4" t="str" cm="1">
        <f t="array" ref="AA5595">_xlfn.IFS(Z5595&lt;=2,"Fast",Z5595&gt;5, "Slow", AND(Z5595&gt;=3,Z5595&lt;=5),"Standard")</f>
        <v>Slow</v>
      </c>
    </row>
    <row r="5596" spans="1:27" x14ac:dyDescent="0.2">
      <c r="A5596" s="4">
        <v>5595</v>
      </c>
      <c r="B5596" s="4" t="s">
        <v>7480</v>
      </c>
      <c r="C5596" s="5">
        <v>43002</v>
      </c>
      <c r="D5596" s="5">
        <v>43002</v>
      </c>
      <c r="E5596" s="4" t="s">
        <v>162</v>
      </c>
      <c r="F5596" s="4" t="s">
        <v>3588</v>
      </c>
      <c r="G5596" s="4" t="s">
        <v>3587</v>
      </c>
      <c r="H5596" s="4" t="s">
        <v>50</v>
      </c>
      <c r="I5596" s="4" t="s">
        <v>17</v>
      </c>
      <c r="J5596" s="4" t="s">
        <v>1914</v>
      </c>
      <c r="K5596" s="4" t="s">
        <v>966</v>
      </c>
      <c r="L5596" s="4">
        <v>1841</v>
      </c>
      <c r="M5596" s="4" t="s">
        <v>5</v>
      </c>
      <c r="N5596" s="4" t="s">
        <v>6159</v>
      </c>
      <c r="O5596" s="4" t="s">
        <v>33</v>
      </c>
      <c r="P5596" s="4" t="s">
        <v>32</v>
      </c>
      <c r="Q5596" s="4" t="s">
        <v>6158</v>
      </c>
      <c r="R5596" s="4">
        <v>391.98</v>
      </c>
      <c r="S5596" s="4">
        <v>2</v>
      </c>
      <c r="T5596" s="4">
        <v>0</v>
      </c>
      <c r="U5596" s="4">
        <v>109.7544</v>
      </c>
      <c r="V5596" s="4" t="str">
        <f>INDEX(Regional_Lookup!$B$2:$B$5,MATCH('Sample - Superstore'!M5596,Regional_Lookup!$A$2:$A$5,0))</f>
        <v>Sarah Miller</v>
      </c>
      <c r="W5596" s="4">
        <f>INDEX(Regional_Lookup!$C$2:$C$5, MATCH('Sample - Superstore'!M5596,Regional_Lookup!$A$2:$A$5, 0))</f>
        <v>0.16</v>
      </c>
      <c r="X5596" s="4">
        <f>U5596/R5596</f>
        <v>0.27999999999999997</v>
      </c>
      <c r="Y5596" s="4" t="str">
        <f>IF(X5596&gt;=W5596, "Yes", "No")</f>
        <v>Yes</v>
      </c>
      <c r="Z5596" s="4">
        <f>D5596-C5596</f>
        <v>0</v>
      </c>
      <c r="AA5596" s="4" t="str" cm="1">
        <f t="array" ref="AA5596">_xlfn.IFS(Z5596&lt;=2,"Fast",Z5596&gt;5, "Slow", AND(Z5596&gt;=3,Z5596&lt;=5),"Standard")</f>
        <v>Fast</v>
      </c>
    </row>
    <row r="5597" spans="1:27" x14ac:dyDescent="0.2">
      <c r="A5597" s="4">
        <v>5596</v>
      </c>
      <c r="B5597" s="4" t="s">
        <v>7480</v>
      </c>
      <c r="C5597" s="5">
        <v>43002</v>
      </c>
      <c r="D5597" s="5">
        <v>43002</v>
      </c>
      <c r="E5597" s="4" t="s">
        <v>162</v>
      </c>
      <c r="F5597" s="4" t="s">
        <v>3588</v>
      </c>
      <c r="G5597" s="4" t="s">
        <v>3587</v>
      </c>
      <c r="H5597" s="4" t="s">
        <v>50</v>
      </c>
      <c r="I5597" s="4" t="s">
        <v>17</v>
      </c>
      <c r="J5597" s="4" t="s">
        <v>1914</v>
      </c>
      <c r="K5597" s="4" t="s">
        <v>966</v>
      </c>
      <c r="L5597" s="4">
        <v>1841</v>
      </c>
      <c r="M5597" s="4" t="s">
        <v>5</v>
      </c>
      <c r="N5597" s="4" t="s">
        <v>789</v>
      </c>
      <c r="O5597" s="4" t="s">
        <v>33</v>
      </c>
      <c r="P5597" s="4" t="s">
        <v>32</v>
      </c>
      <c r="Q5597" s="4" t="s">
        <v>788</v>
      </c>
      <c r="R5597" s="4">
        <v>437.85</v>
      </c>
      <c r="S5597" s="4">
        <v>3</v>
      </c>
      <c r="T5597" s="4">
        <v>0</v>
      </c>
      <c r="U5597" s="4">
        <v>131.35499999999999</v>
      </c>
      <c r="V5597" s="4" t="str">
        <f>INDEX(Regional_Lookup!$B$2:$B$5,MATCH('Sample - Superstore'!M5597,Regional_Lookup!$A$2:$A$5,0))</f>
        <v>Sarah Miller</v>
      </c>
      <c r="W5597" s="4">
        <f>INDEX(Regional_Lookup!$C$2:$C$5, MATCH('Sample - Superstore'!M5597,Regional_Lookup!$A$2:$A$5, 0))</f>
        <v>0.16</v>
      </c>
      <c r="X5597" s="4">
        <f>U5597/R5597</f>
        <v>0.29999999999999993</v>
      </c>
      <c r="Y5597" s="4" t="str">
        <f>IF(X5597&gt;=W5597, "Yes", "No")</f>
        <v>Yes</v>
      </c>
      <c r="Z5597" s="4">
        <f>D5597-C5597</f>
        <v>0</v>
      </c>
      <c r="AA5597" s="4" t="str" cm="1">
        <f t="array" ref="AA5597">_xlfn.IFS(Z5597&lt;=2,"Fast",Z5597&gt;5, "Slow", AND(Z5597&gt;=3,Z5597&lt;=5),"Standard")</f>
        <v>Fast</v>
      </c>
    </row>
    <row r="5598" spans="1:27" x14ac:dyDescent="0.2">
      <c r="A5598" s="4">
        <v>5597</v>
      </c>
      <c r="B5598" s="4" t="s">
        <v>7479</v>
      </c>
      <c r="C5598" s="5">
        <v>42272</v>
      </c>
      <c r="D5598" s="5">
        <v>42276</v>
      </c>
      <c r="E5598" s="4" t="s">
        <v>29</v>
      </c>
      <c r="F5598" s="4" t="s">
        <v>1478</v>
      </c>
      <c r="G5598" s="4" t="s">
        <v>1477</v>
      </c>
      <c r="H5598" s="4" t="s">
        <v>18</v>
      </c>
      <c r="I5598" s="4" t="s">
        <v>17</v>
      </c>
      <c r="J5598" s="4" t="s">
        <v>1270</v>
      </c>
      <c r="K5598" s="4" t="s">
        <v>889</v>
      </c>
      <c r="L5598" s="4">
        <v>3301</v>
      </c>
      <c r="M5598" s="4" t="s">
        <v>5</v>
      </c>
      <c r="N5598" s="4" t="s">
        <v>268</v>
      </c>
      <c r="O5598" s="4" t="s">
        <v>13</v>
      </c>
      <c r="P5598" s="4" t="s">
        <v>100</v>
      </c>
      <c r="Q5598" s="4" t="s">
        <v>267</v>
      </c>
      <c r="R5598" s="4">
        <v>68.62</v>
      </c>
      <c r="S5598" s="4">
        <v>2</v>
      </c>
      <c r="T5598" s="4">
        <v>0</v>
      </c>
      <c r="U5598" s="4">
        <v>32.251399999999997</v>
      </c>
      <c r="V5598" s="4" t="str">
        <f>INDEX(Regional_Lookup!$B$2:$B$5,MATCH('Sample - Superstore'!M5598,Regional_Lookup!$A$2:$A$5,0))</f>
        <v>Sarah Miller</v>
      </c>
      <c r="W5598" s="4">
        <f>INDEX(Regional_Lookup!$C$2:$C$5, MATCH('Sample - Superstore'!M5598,Regional_Lookup!$A$2:$A$5, 0))</f>
        <v>0.16</v>
      </c>
      <c r="X5598" s="4">
        <f>U5598/R5598</f>
        <v>0.46999999999999992</v>
      </c>
      <c r="Y5598" s="4" t="str">
        <f>IF(X5598&gt;=W5598, "Yes", "No")</f>
        <v>Yes</v>
      </c>
      <c r="Z5598" s="4">
        <f>D5598-C5598</f>
        <v>4</v>
      </c>
      <c r="AA5598" s="4" t="str" cm="1">
        <f t="array" ref="AA5598">_xlfn.IFS(Z5598&lt;=2,"Fast",Z5598&gt;5, "Slow", AND(Z5598&gt;=3,Z5598&lt;=5),"Standard")</f>
        <v>Standard</v>
      </c>
    </row>
    <row r="5599" spans="1:27" x14ac:dyDescent="0.2">
      <c r="A5599" s="4">
        <v>5598</v>
      </c>
      <c r="B5599" s="4" t="s">
        <v>7478</v>
      </c>
      <c r="C5599" s="5">
        <v>42779</v>
      </c>
      <c r="D5599" s="5">
        <v>42786</v>
      </c>
      <c r="E5599" s="4" t="s">
        <v>29</v>
      </c>
      <c r="F5599" s="4" t="s">
        <v>2861</v>
      </c>
      <c r="G5599" s="4" t="s">
        <v>2860</v>
      </c>
      <c r="H5599" s="4" t="s">
        <v>18</v>
      </c>
      <c r="I5599" s="4" t="s">
        <v>17</v>
      </c>
      <c r="J5599" s="4" t="s">
        <v>4293</v>
      </c>
      <c r="K5599" s="4" t="s">
        <v>2147</v>
      </c>
      <c r="L5599" s="4">
        <v>21215</v>
      </c>
      <c r="M5599" s="4" t="s">
        <v>5</v>
      </c>
      <c r="N5599" s="4" t="s">
        <v>6105</v>
      </c>
      <c r="O5599" s="4" t="s">
        <v>13</v>
      </c>
      <c r="P5599" s="4" t="s">
        <v>64</v>
      </c>
      <c r="Q5599" s="4" t="s">
        <v>6104</v>
      </c>
      <c r="R5599" s="4">
        <v>25.02</v>
      </c>
      <c r="S5599" s="4">
        <v>3</v>
      </c>
      <c r="T5599" s="4">
        <v>0</v>
      </c>
      <c r="U5599" s="4">
        <v>6.5052000000000003</v>
      </c>
      <c r="V5599" s="4" t="str">
        <f>INDEX(Regional_Lookup!$B$2:$B$5,MATCH('Sample - Superstore'!M5599,Regional_Lookup!$A$2:$A$5,0))</f>
        <v>Sarah Miller</v>
      </c>
      <c r="W5599" s="4">
        <f>INDEX(Regional_Lookup!$C$2:$C$5, MATCH('Sample - Superstore'!M5599,Regional_Lookup!$A$2:$A$5, 0))</f>
        <v>0.16</v>
      </c>
      <c r="X5599" s="4">
        <f>U5599/R5599</f>
        <v>0.26</v>
      </c>
      <c r="Y5599" s="4" t="str">
        <f>IF(X5599&gt;=W5599, "Yes", "No")</f>
        <v>Yes</v>
      </c>
      <c r="Z5599" s="4">
        <f>D5599-C5599</f>
        <v>7</v>
      </c>
      <c r="AA5599" s="4" t="str" cm="1">
        <f t="array" ref="AA5599">_xlfn.IFS(Z5599&lt;=2,"Fast",Z5599&gt;5, "Slow", AND(Z5599&gt;=3,Z5599&lt;=5),"Standard")</f>
        <v>Slow</v>
      </c>
    </row>
    <row r="5600" spans="1:27" x14ac:dyDescent="0.2">
      <c r="A5600" s="4">
        <v>5599</v>
      </c>
      <c r="B5600" s="4" t="s">
        <v>7478</v>
      </c>
      <c r="C5600" s="5">
        <v>42779</v>
      </c>
      <c r="D5600" s="5">
        <v>42786</v>
      </c>
      <c r="E5600" s="4" t="s">
        <v>29</v>
      </c>
      <c r="F5600" s="4" t="s">
        <v>2861</v>
      </c>
      <c r="G5600" s="4" t="s">
        <v>2860</v>
      </c>
      <c r="H5600" s="4" t="s">
        <v>18</v>
      </c>
      <c r="I5600" s="4" t="s">
        <v>17</v>
      </c>
      <c r="J5600" s="4" t="s">
        <v>4293</v>
      </c>
      <c r="K5600" s="4" t="s">
        <v>2147</v>
      </c>
      <c r="L5600" s="4">
        <v>21215</v>
      </c>
      <c r="M5600" s="4" t="s">
        <v>5</v>
      </c>
      <c r="N5600" s="4" t="s">
        <v>1721</v>
      </c>
      <c r="O5600" s="4" t="s">
        <v>13</v>
      </c>
      <c r="P5600" s="4" t="s">
        <v>116</v>
      </c>
      <c r="Q5600" s="4" t="s">
        <v>1720</v>
      </c>
      <c r="R5600" s="4">
        <v>10.71</v>
      </c>
      <c r="S5600" s="4">
        <v>3</v>
      </c>
      <c r="T5600" s="4">
        <v>0</v>
      </c>
      <c r="U5600" s="4">
        <v>2.7846000000000002</v>
      </c>
      <c r="V5600" s="4" t="str">
        <f>INDEX(Regional_Lookup!$B$2:$B$5,MATCH('Sample - Superstore'!M5600,Regional_Lookup!$A$2:$A$5,0))</f>
        <v>Sarah Miller</v>
      </c>
      <c r="W5600" s="4">
        <f>INDEX(Regional_Lookup!$C$2:$C$5, MATCH('Sample - Superstore'!M5600,Regional_Lookup!$A$2:$A$5, 0))</f>
        <v>0.16</v>
      </c>
      <c r="X5600" s="4">
        <f>U5600/R5600</f>
        <v>0.26</v>
      </c>
      <c r="Y5600" s="4" t="str">
        <f>IF(X5600&gt;=W5600, "Yes", "No")</f>
        <v>Yes</v>
      </c>
      <c r="Z5600" s="4">
        <f>D5600-C5600</f>
        <v>7</v>
      </c>
      <c r="AA5600" s="4" t="str" cm="1">
        <f t="array" ref="AA5600">_xlfn.IFS(Z5600&lt;=2,"Fast",Z5600&gt;5, "Slow", AND(Z5600&gt;=3,Z5600&lt;=5),"Standard")</f>
        <v>Slow</v>
      </c>
    </row>
    <row r="5601" spans="1:27" x14ac:dyDescent="0.2">
      <c r="A5601" s="4">
        <v>5600</v>
      </c>
      <c r="B5601" s="4" t="s">
        <v>7475</v>
      </c>
      <c r="C5601" s="5">
        <v>41915</v>
      </c>
      <c r="D5601" s="5">
        <v>41915</v>
      </c>
      <c r="E5601" s="4" t="s">
        <v>162</v>
      </c>
      <c r="F5601" s="4" t="s">
        <v>3560</v>
      </c>
      <c r="G5601" s="4" t="s">
        <v>3559</v>
      </c>
      <c r="H5601" s="4" t="s">
        <v>18</v>
      </c>
      <c r="I5601" s="4" t="s">
        <v>17</v>
      </c>
      <c r="J5601" s="4" t="s">
        <v>553</v>
      </c>
      <c r="K5601" s="4" t="s">
        <v>85</v>
      </c>
      <c r="L5601" s="4">
        <v>43229</v>
      </c>
      <c r="M5601" s="4" t="s">
        <v>5</v>
      </c>
      <c r="N5601" s="4" t="s">
        <v>3525</v>
      </c>
      <c r="O5601" s="4" t="s">
        <v>13</v>
      </c>
      <c r="P5601" s="4" t="s">
        <v>116</v>
      </c>
      <c r="Q5601" s="4" t="s">
        <v>3524</v>
      </c>
      <c r="R5601" s="4">
        <v>55.984000000000002</v>
      </c>
      <c r="S5601" s="4">
        <v>2</v>
      </c>
      <c r="T5601" s="4">
        <v>0.2</v>
      </c>
      <c r="U5601" s="4">
        <v>4.1988000000000003</v>
      </c>
      <c r="V5601" s="4" t="str">
        <f>INDEX(Regional_Lookup!$B$2:$B$5,MATCH('Sample - Superstore'!M5601,Regional_Lookup!$A$2:$A$5,0))</f>
        <v>Sarah Miller</v>
      </c>
      <c r="W5601" s="4">
        <f>INDEX(Regional_Lookup!$C$2:$C$5, MATCH('Sample - Superstore'!M5601,Regional_Lookup!$A$2:$A$5, 0))</f>
        <v>0.16</v>
      </c>
      <c r="X5601" s="4">
        <f>U5601/R5601</f>
        <v>7.4999999999999997E-2</v>
      </c>
      <c r="Y5601" s="4" t="str">
        <f>IF(X5601&gt;=W5601, "Yes", "No")</f>
        <v>No</v>
      </c>
      <c r="Z5601" s="4">
        <f>D5601-C5601</f>
        <v>0</v>
      </c>
      <c r="AA5601" s="4" t="str" cm="1">
        <f t="array" ref="AA5601">_xlfn.IFS(Z5601&lt;=2,"Fast",Z5601&gt;5, "Slow", AND(Z5601&gt;=3,Z5601&lt;=5),"Standard")</f>
        <v>Fast</v>
      </c>
    </row>
    <row r="5602" spans="1:27" x14ac:dyDescent="0.2">
      <c r="A5602" s="4">
        <v>5601</v>
      </c>
      <c r="B5602" s="4" t="s">
        <v>7475</v>
      </c>
      <c r="C5602" s="5">
        <v>41915</v>
      </c>
      <c r="D5602" s="5">
        <v>41915</v>
      </c>
      <c r="E5602" s="4" t="s">
        <v>162</v>
      </c>
      <c r="F5602" s="4" t="s">
        <v>3560</v>
      </c>
      <c r="G5602" s="4" t="s">
        <v>3559</v>
      </c>
      <c r="H5602" s="4" t="s">
        <v>18</v>
      </c>
      <c r="I5602" s="4" t="s">
        <v>17</v>
      </c>
      <c r="J5602" s="4" t="s">
        <v>553</v>
      </c>
      <c r="K5602" s="4" t="s">
        <v>85</v>
      </c>
      <c r="L5602" s="4">
        <v>43229</v>
      </c>
      <c r="M5602" s="4" t="s">
        <v>5</v>
      </c>
      <c r="N5602" s="4" t="s">
        <v>7477</v>
      </c>
      <c r="O5602" s="4" t="s">
        <v>13</v>
      </c>
      <c r="P5602" s="4" t="s">
        <v>121</v>
      </c>
      <c r="Q5602" s="4" t="s">
        <v>7476</v>
      </c>
      <c r="R5602" s="4">
        <v>14.48</v>
      </c>
      <c r="S5602" s="4">
        <v>5</v>
      </c>
      <c r="T5602" s="4">
        <v>0.2</v>
      </c>
      <c r="U5602" s="4">
        <v>4.8869999999999996</v>
      </c>
      <c r="V5602" s="4" t="str">
        <f>INDEX(Regional_Lookup!$B$2:$B$5,MATCH('Sample - Superstore'!M5602,Regional_Lookup!$A$2:$A$5,0))</f>
        <v>Sarah Miller</v>
      </c>
      <c r="W5602" s="4">
        <f>INDEX(Regional_Lookup!$C$2:$C$5, MATCH('Sample - Superstore'!M5602,Regional_Lookup!$A$2:$A$5, 0))</f>
        <v>0.16</v>
      </c>
      <c r="X5602" s="4">
        <f>U5602/R5602</f>
        <v>0.33749999999999997</v>
      </c>
      <c r="Y5602" s="4" t="str">
        <f>IF(X5602&gt;=W5602, "Yes", "No")</f>
        <v>Yes</v>
      </c>
      <c r="Z5602" s="4">
        <f>D5602-C5602</f>
        <v>0</v>
      </c>
      <c r="AA5602" s="4" t="str" cm="1">
        <f t="array" ref="AA5602">_xlfn.IFS(Z5602&lt;=2,"Fast",Z5602&gt;5, "Slow", AND(Z5602&gt;=3,Z5602&lt;=5),"Standard")</f>
        <v>Fast</v>
      </c>
    </row>
    <row r="5603" spans="1:27" x14ac:dyDescent="0.2">
      <c r="A5603" s="4">
        <v>5602</v>
      </c>
      <c r="B5603" s="4" t="s">
        <v>7475</v>
      </c>
      <c r="C5603" s="5">
        <v>41915</v>
      </c>
      <c r="D5603" s="5">
        <v>41915</v>
      </c>
      <c r="E5603" s="4" t="s">
        <v>162</v>
      </c>
      <c r="F5603" s="4" t="s">
        <v>3560</v>
      </c>
      <c r="G5603" s="4" t="s">
        <v>3559</v>
      </c>
      <c r="H5603" s="4" t="s">
        <v>18</v>
      </c>
      <c r="I5603" s="4" t="s">
        <v>17</v>
      </c>
      <c r="J5603" s="4" t="s">
        <v>553</v>
      </c>
      <c r="K5603" s="4" t="s">
        <v>85</v>
      </c>
      <c r="L5603" s="4">
        <v>43229</v>
      </c>
      <c r="M5603" s="4" t="s">
        <v>5</v>
      </c>
      <c r="N5603" s="4" t="s">
        <v>3184</v>
      </c>
      <c r="O5603" s="4" t="s">
        <v>33</v>
      </c>
      <c r="P5603" s="4" t="s">
        <v>55</v>
      </c>
      <c r="Q5603" s="4" t="s">
        <v>3183</v>
      </c>
      <c r="R5603" s="4">
        <v>142.488</v>
      </c>
      <c r="S5603" s="4">
        <v>3</v>
      </c>
      <c r="T5603" s="4">
        <v>0.2</v>
      </c>
      <c r="U5603" s="4">
        <v>-3.5621999999999998</v>
      </c>
      <c r="V5603" s="4" t="str">
        <f>INDEX(Regional_Lookup!$B$2:$B$5,MATCH('Sample - Superstore'!M5603,Regional_Lookup!$A$2:$A$5,0))</f>
        <v>Sarah Miller</v>
      </c>
      <c r="W5603" s="4">
        <f>INDEX(Regional_Lookup!$C$2:$C$5, MATCH('Sample - Superstore'!M5603,Regional_Lookup!$A$2:$A$5, 0))</f>
        <v>0.16</v>
      </c>
      <c r="X5603" s="4">
        <f>U5603/R5603</f>
        <v>-2.4999999999999998E-2</v>
      </c>
      <c r="Y5603" s="4" t="str">
        <f>IF(X5603&gt;=W5603, "Yes", "No")</f>
        <v>No</v>
      </c>
      <c r="Z5603" s="4">
        <f>D5603-C5603</f>
        <v>0</v>
      </c>
      <c r="AA5603" s="4" t="str" cm="1">
        <f t="array" ref="AA5603">_xlfn.IFS(Z5603&lt;=2,"Fast",Z5603&gt;5, "Slow", AND(Z5603&gt;=3,Z5603&lt;=5),"Standard")</f>
        <v>Fast</v>
      </c>
    </row>
    <row r="5604" spans="1:27" x14ac:dyDescent="0.2">
      <c r="A5604" s="4">
        <v>5603</v>
      </c>
      <c r="B5604" s="4" t="s">
        <v>7474</v>
      </c>
      <c r="C5604" s="5">
        <v>42609</v>
      </c>
      <c r="D5604" s="5">
        <v>42611</v>
      </c>
      <c r="E5604" s="4" t="s">
        <v>21</v>
      </c>
      <c r="F5604" s="4" t="s">
        <v>7473</v>
      </c>
      <c r="G5604" s="4" t="s">
        <v>7472</v>
      </c>
      <c r="H5604" s="4" t="s">
        <v>50</v>
      </c>
      <c r="I5604" s="4" t="s">
        <v>17</v>
      </c>
      <c r="J5604" s="4" t="s">
        <v>124</v>
      </c>
      <c r="K5604" s="4" t="s">
        <v>123</v>
      </c>
      <c r="L5604" s="4">
        <v>77041</v>
      </c>
      <c r="M5604" s="4" t="s">
        <v>3</v>
      </c>
      <c r="N5604" s="4" t="s">
        <v>6744</v>
      </c>
      <c r="O5604" s="4" t="s">
        <v>13</v>
      </c>
      <c r="P5604" s="4" t="s">
        <v>231</v>
      </c>
      <c r="Q5604" s="4" t="s">
        <v>6743</v>
      </c>
      <c r="R5604" s="4">
        <v>14.16</v>
      </c>
      <c r="S5604" s="4">
        <v>1</v>
      </c>
      <c r="T5604" s="4">
        <v>0.2</v>
      </c>
      <c r="U5604" s="4">
        <v>1.0620000000000001</v>
      </c>
      <c r="V5604" s="4" t="str">
        <f>INDEX(Regional_Lookup!$B$2:$B$5,MATCH('Sample - Superstore'!M5604,Regional_Lookup!$A$2:$A$5,0))</f>
        <v>David Johnson</v>
      </c>
      <c r="W5604" s="4">
        <f>INDEX(Regional_Lookup!$C$2:$C$5, MATCH('Sample - Superstore'!M5604,Regional_Lookup!$A$2:$A$5, 0))</f>
        <v>0.14000000000000001</v>
      </c>
      <c r="X5604" s="4">
        <f>U5604/R5604</f>
        <v>7.4999999999999997E-2</v>
      </c>
      <c r="Y5604" s="4" t="str">
        <f>IF(X5604&gt;=W5604, "Yes", "No")</f>
        <v>No</v>
      </c>
      <c r="Z5604" s="4">
        <f>D5604-C5604</f>
        <v>2</v>
      </c>
      <c r="AA5604" s="4" t="str" cm="1">
        <f t="array" ref="AA5604">_xlfn.IFS(Z5604&lt;=2,"Fast",Z5604&gt;5, "Slow", AND(Z5604&gt;=3,Z5604&lt;=5),"Standard")</f>
        <v>Fast</v>
      </c>
    </row>
    <row r="5605" spans="1:27" x14ac:dyDescent="0.2">
      <c r="A5605" s="4">
        <v>5604</v>
      </c>
      <c r="B5605" s="4" t="s">
        <v>7474</v>
      </c>
      <c r="C5605" s="5">
        <v>42609</v>
      </c>
      <c r="D5605" s="5">
        <v>42611</v>
      </c>
      <c r="E5605" s="4" t="s">
        <v>21</v>
      </c>
      <c r="F5605" s="4" t="s">
        <v>7473</v>
      </c>
      <c r="G5605" s="4" t="s">
        <v>7472</v>
      </c>
      <c r="H5605" s="4" t="s">
        <v>50</v>
      </c>
      <c r="I5605" s="4" t="s">
        <v>17</v>
      </c>
      <c r="J5605" s="4" t="s">
        <v>124</v>
      </c>
      <c r="K5605" s="4" t="s">
        <v>123</v>
      </c>
      <c r="L5605" s="4">
        <v>77041</v>
      </c>
      <c r="M5605" s="4" t="s">
        <v>3</v>
      </c>
      <c r="N5605" s="4" t="s">
        <v>2613</v>
      </c>
      <c r="O5605" s="4" t="s">
        <v>13</v>
      </c>
      <c r="P5605" s="4" t="s">
        <v>24</v>
      </c>
      <c r="Q5605" s="4" t="s">
        <v>2612</v>
      </c>
      <c r="R5605" s="4">
        <v>79.92</v>
      </c>
      <c r="S5605" s="4">
        <v>5</v>
      </c>
      <c r="T5605" s="4">
        <v>0.2</v>
      </c>
      <c r="U5605" s="4">
        <v>27.972000000000001</v>
      </c>
      <c r="V5605" s="4" t="str">
        <f>INDEX(Regional_Lookup!$B$2:$B$5,MATCH('Sample - Superstore'!M5605,Regional_Lookup!$A$2:$A$5,0))</f>
        <v>David Johnson</v>
      </c>
      <c r="W5605" s="4">
        <f>INDEX(Regional_Lookup!$C$2:$C$5, MATCH('Sample - Superstore'!M5605,Regional_Lookup!$A$2:$A$5, 0))</f>
        <v>0.14000000000000001</v>
      </c>
      <c r="X5605" s="4">
        <f>U5605/R5605</f>
        <v>0.35000000000000003</v>
      </c>
      <c r="Y5605" s="4" t="str">
        <f>IF(X5605&gt;=W5605, "Yes", "No")</f>
        <v>Yes</v>
      </c>
      <c r="Z5605" s="4">
        <f>D5605-C5605</f>
        <v>2</v>
      </c>
      <c r="AA5605" s="4" t="str" cm="1">
        <f t="array" ref="AA5605">_xlfn.IFS(Z5605&lt;=2,"Fast",Z5605&gt;5, "Slow", AND(Z5605&gt;=3,Z5605&lt;=5),"Standard")</f>
        <v>Fast</v>
      </c>
    </row>
    <row r="5606" spans="1:27" x14ac:dyDescent="0.2">
      <c r="A5606" s="4">
        <v>5605</v>
      </c>
      <c r="B5606" s="4" t="s">
        <v>7471</v>
      </c>
      <c r="C5606" s="5">
        <v>42341</v>
      </c>
      <c r="D5606" s="5">
        <v>42345</v>
      </c>
      <c r="E5606" s="4" t="s">
        <v>29</v>
      </c>
      <c r="F5606" s="4" t="s">
        <v>1337</v>
      </c>
      <c r="G5606" s="4" t="s">
        <v>1336</v>
      </c>
      <c r="H5606" s="4" t="s">
        <v>50</v>
      </c>
      <c r="I5606" s="4" t="s">
        <v>17</v>
      </c>
      <c r="J5606" s="4" t="s">
        <v>254</v>
      </c>
      <c r="K5606" s="4" t="s">
        <v>66</v>
      </c>
      <c r="L5606" s="4">
        <v>10011</v>
      </c>
      <c r="M5606" s="4" t="s">
        <v>5</v>
      </c>
      <c r="N5606" s="4" t="s">
        <v>7470</v>
      </c>
      <c r="O5606" s="4" t="s">
        <v>13</v>
      </c>
      <c r="P5606" s="4" t="s">
        <v>100</v>
      </c>
      <c r="Q5606" s="4" t="s">
        <v>7469</v>
      </c>
      <c r="R5606" s="4">
        <v>590.35199999999998</v>
      </c>
      <c r="S5606" s="4">
        <v>6</v>
      </c>
      <c r="T5606" s="4">
        <v>0.2</v>
      </c>
      <c r="U5606" s="4">
        <v>206.6232</v>
      </c>
      <c r="V5606" s="4" t="str">
        <f>INDEX(Regional_Lookup!$B$2:$B$5,MATCH('Sample - Superstore'!M5606,Regional_Lookup!$A$2:$A$5,0))</f>
        <v>Sarah Miller</v>
      </c>
      <c r="W5606" s="4">
        <f>INDEX(Regional_Lookup!$C$2:$C$5, MATCH('Sample - Superstore'!M5606,Regional_Lookup!$A$2:$A$5, 0))</f>
        <v>0.16</v>
      </c>
      <c r="X5606" s="4">
        <f>U5606/R5606</f>
        <v>0.35000000000000003</v>
      </c>
      <c r="Y5606" s="4" t="str">
        <f>IF(X5606&gt;=W5606, "Yes", "No")</f>
        <v>Yes</v>
      </c>
      <c r="Z5606" s="4">
        <f>D5606-C5606</f>
        <v>4</v>
      </c>
      <c r="AA5606" s="4" t="str" cm="1">
        <f t="array" ref="AA5606">_xlfn.IFS(Z5606&lt;=2,"Fast",Z5606&gt;5, "Slow", AND(Z5606&gt;=3,Z5606&lt;=5),"Standard")</f>
        <v>Standard</v>
      </c>
    </row>
    <row r="5607" spans="1:27" x14ac:dyDescent="0.2">
      <c r="A5607" s="4">
        <v>5606</v>
      </c>
      <c r="B5607" s="4" t="s">
        <v>7468</v>
      </c>
      <c r="C5607" s="5">
        <v>42633</v>
      </c>
      <c r="D5607" s="5">
        <v>42638</v>
      </c>
      <c r="E5607" s="4" t="s">
        <v>29</v>
      </c>
      <c r="F5607" s="4" t="s">
        <v>813</v>
      </c>
      <c r="G5607" s="4" t="s">
        <v>812</v>
      </c>
      <c r="H5607" s="4" t="s">
        <v>50</v>
      </c>
      <c r="I5607" s="4" t="s">
        <v>17</v>
      </c>
      <c r="J5607" s="4" t="s">
        <v>1171</v>
      </c>
      <c r="K5607" s="4" t="s">
        <v>636</v>
      </c>
      <c r="L5607" s="4">
        <v>27405</v>
      </c>
      <c r="M5607" s="4" t="s">
        <v>7</v>
      </c>
      <c r="N5607" s="4" t="s">
        <v>1723</v>
      </c>
      <c r="O5607" s="4" t="s">
        <v>37</v>
      </c>
      <c r="P5607" s="4" t="s">
        <v>36</v>
      </c>
      <c r="Q5607" s="4" t="s">
        <v>1722</v>
      </c>
      <c r="R5607" s="4">
        <v>17.088000000000001</v>
      </c>
      <c r="S5607" s="4">
        <v>2</v>
      </c>
      <c r="T5607" s="4">
        <v>0.2</v>
      </c>
      <c r="U5607" s="4">
        <v>1.0680000000000001</v>
      </c>
      <c r="V5607" s="4" t="str">
        <f>INDEX(Regional_Lookup!$B$2:$B$5,MATCH('Sample - Superstore'!M5607,Regional_Lookup!$A$2:$A$5,0))</f>
        <v>Maria Santos</v>
      </c>
      <c r="W5607" s="4">
        <f>INDEX(Regional_Lookup!$C$2:$C$5, MATCH('Sample - Superstore'!M5607,Regional_Lookup!$A$2:$A$5, 0))</f>
        <v>0.15</v>
      </c>
      <c r="X5607" s="4">
        <f>U5607/R5607</f>
        <v>6.25E-2</v>
      </c>
      <c r="Y5607" s="4" t="str">
        <f>IF(X5607&gt;=W5607, "Yes", "No")</f>
        <v>No</v>
      </c>
      <c r="Z5607" s="4">
        <f>D5607-C5607</f>
        <v>5</v>
      </c>
      <c r="AA5607" s="4" t="str" cm="1">
        <f t="array" ref="AA5607">_xlfn.IFS(Z5607&lt;=2,"Fast",Z5607&gt;5, "Slow", AND(Z5607&gt;=3,Z5607&lt;=5),"Standard")</f>
        <v>Standard</v>
      </c>
    </row>
    <row r="5608" spans="1:27" x14ac:dyDescent="0.2">
      <c r="A5608" s="4">
        <v>5607</v>
      </c>
      <c r="B5608" s="4" t="s">
        <v>7468</v>
      </c>
      <c r="C5608" s="5">
        <v>42633</v>
      </c>
      <c r="D5608" s="5">
        <v>42638</v>
      </c>
      <c r="E5608" s="4" t="s">
        <v>29</v>
      </c>
      <c r="F5608" s="4" t="s">
        <v>813</v>
      </c>
      <c r="G5608" s="4" t="s">
        <v>812</v>
      </c>
      <c r="H5608" s="4" t="s">
        <v>50</v>
      </c>
      <c r="I5608" s="4" t="s">
        <v>17</v>
      </c>
      <c r="J5608" s="4" t="s">
        <v>1171</v>
      </c>
      <c r="K5608" s="4" t="s">
        <v>636</v>
      </c>
      <c r="L5608" s="4">
        <v>27405</v>
      </c>
      <c r="M5608" s="4" t="s">
        <v>7</v>
      </c>
      <c r="N5608" s="4" t="s">
        <v>4263</v>
      </c>
      <c r="O5608" s="4" t="s">
        <v>37</v>
      </c>
      <c r="P5608" s="4" t="s">
        <v>221</v>
      </c>
      <c r="Q5608" s="4" t="s">
        <v>4262</v>
      </c>
      <c r="R5608" s="4">
        <v>98.391999999999996</v>
      </c>
      <c r="S5608" s="4">
        <v>1</v>
      </c>
      <c r="T5608" s="4">
        <v>0.2</v>
      </c>
      <c r="U5608" s="4">
        <v>-11.069100000000001</v>
      </c>
      <c r="V5608" s="4" t="str">
        <f>INDEX(Regional_Lookup!$B$2:$B$5,MATCH('Sample - Superstore'!M5608,Regional_Lookup!$A$2:$A$5,0))</f>
        <v>Maria Santos</v>
      </c>
      <c r="W5608" s="4">
        <f>INDEX(Regional_Lookup!$C$2:$C$5, MATCH('Sample - Superstore'!M5608,Regional_Lookup!$A$2:$A$5, 0))</f>
        <v>0.15</v>
      </c>
      <c r="X5608" s="4">
        <f>U5608/R5608</f>
        <v>-0.11250000000000002</v>
      </c>
      <c r="Y5608" s="4" t="str">
        <f>IF(X5608&gt;=W5608, "Yes", "No")</f>
        <v>No</v>
      </c>
      <c r="Z5608" s="4">
        <f>D5608-C5608</f>
        <v>5</v>
      </c>
      <c r="AA5608" s="4" t="str" cm="1">
        <f t="array" ref="AA5608">_xlfn.IFS(Z5608&lt;=2,"Fast",Z5608&gt;5, "Slow", AND(Z5608&gt;=3,Z5608&lt;=5),"Standard")</f>
        <v>Standard</v>
      </c>
    </row>
    <row r="5609" spans="1:27" x14ac:dyDescent="0.2">
      <c r="A5609" s="4">
        <v>5608</v>
      </c>
      <c r="B5609" s="4" t="s">
        <v>7467</v>
      </c>
      <c r="C5609" s="5">
        <v>42819</v>
      </c>
      <c r="D5609" s="5">
        <v>42825</v>
      </c>
      <c r="E5609" s="4" t="s">
        <v>29</v>
      </c>
      <c r="F5609" s="4" t="s">
        <v>250</v>
      </c>
      <c r="G5609" s="4" t="s">
        <v>249</v>
      </c>
      <c r="H5609" s="4" t="s">
        <v>18</v>
      </c>
      <c r="I5609" s="4" t="s">
        <v>17</v>
      </c>
      <c r="J5609" s="4" t="s">
        <v>254</v>
      </c>
      <c r="K5609" s="4" t="s">
        <v>66</v>
      </c>
      <c r="L5609" s="4">
        <v>10024</v>
      </c>
      <c r="M5609" s="4" t="s">
        <v>5</v>
      </c>
      <c r="N5609" s="4" t="s">
        <v>3628</v>
      </c>
      <c r="O5609" s="4" t="s">
        <v>13</v>
      </c>
      <c r="P5609" s="4" t="s">
        <v>116</v>
      </c>
      <c r="Q5609" s="4" t="s">
        <v>3627</v>
      </c>
      <c r="R5609" s="4">
        <v>11.05</v>
      </c>
      <c r="S5609" s="4">
        <v>5</v>
      </c>
      <c r="T5609" s="4">
        <v>0</v>
      </c>
      <c r="U5609" s="4">
        <v>2.9834999999999998</v>
      </c>
      <c r="V5609" s="4" t="str">
        <f>INDEX(Regional_Lookup!$B$2:$B$5,MATCH('Sample - Superstore'!M5609,Regional_Lookup!$A$2:$A$5,0))</f>
        <v>Sarah Miller</v>
      </c>
      <c r="W5609" s="4">
        <f>INDEX(Regional_Lookup!$C$2:$C$5, MATCH('Sample - Superstore'!M5609,Regional_Lookup!$A$2:$A$5, 0))</f>
        <v>0.16</v>
      </c>
      <c r="X5609" s="4">
        <f>U5609/R5609</f>
        <v>0.26999999999999996</v>
      </c>
      <c r="Y5609" s="4" t="str">
        <f>IF(X5609&gt;=W5609, "Yes", "No")</f>
        <v>Yes</v>
      </c>
      <c r="Z5609" s="4">
        <f>D5609-C5609</f>
        <v>6</v>
      </c>
      <c r="AA5609" s="4" t="str" cm="1">
        <f t="array" ref="AA5609">_xlfn.IFS(Z5609&lt;=2,"Fast",Z5609&gt;5, "Slow", AND(Z5609&gt;=3,Z5609&lt;=5),"Standard")</f>
        <v>Slow</v>
      </c>
    </row>
    <row r="5610" spans="1:27" x14ac:dyDescent="0.2">
      <c r="A5610" s="4">
        <v>5609</v>
      </c>
      <c r="B5610" s="4" t="s">
        <v>7466</v>
      </c>
      <c r="C5610" s="5">
        <v>42344</v>
      </c>
      <c r="D5610" s="5">
        <v>42349</v>
      </c>
      <c r="E5610" s="4" t="s">
        <v>29</v>
      </c>
      <c r="F5610" s="4" t="s">
        <v>1183</v>
      </c>
      <c r="G5610" s="4" t="s">
        <v>1182</v>
      </c>
      <c r="H5610" s="4" t="s">
        <v>18</v>
      </c>
      <c r="I5610" s="4" t="s">
        <v>17</v>
      </c>
      <c r="J5610" s="4" t="s">
        <v>248</v>
      </c>
      <c r="K5610" s="4" t="s">
        <v>15</v>
      </c>
      <c r="L5610" s="4">
        <v>94109</v>
      </c>
      <c r="M5610" s="4" t="s">
        <v>9</v>
      </c>
      <c r="N5610" s="4" t="s">
        <v>3160</v>
      </c>
      <c r="O5610" s="4" t="s">
        <v>13</v>
      </c>
      <c r="P5610" s="4" t="s">
        <v>12</v>
      </c>
      <c r="Q5610" s="4" t="s">
        <v>3159</v>
      </c>
      <c r="R5610" s="4">
        <v>7.78</v>
      </c>
      <c r="S5610" s="4">
        <v>2</v>
      </c>
      <c r="T5610" s="4">
        <v>0</v>
      </c>
      <c r="U5610" s="4">
        <v>2.0228000000000002</v>
      </c>
      <c r="V5610" s="4" t="str">
        <f>INDEX(Regional_Lookup!$B$2:$B$5,MATCH('Sample - Superstore'!M5610,Regional_Lookup!$A$2:$A$5,0))</f>
        <v>James Chen</v>
      </c>
      <c r="W5610" s="4">
        <f>INDEX(Regional_Lookup!$C$2:$C$5, MATCH('Sample - Superstore'!M5610,Regional_Lookup!$A$2:$A$5, 0))</f>
        <v>0.18</v>
      </c>
      <c r="X5610" s="4">
        <f>U5610/R5610</f>
        <v>0.26</v>
      </c>
      <c r="Y5610" s="4" t="str">
        <f>IF(X5610&gt;=W5610, "Yes", "No")</f>
        <v>Yes</v>
      </c>
      <c r="Z5610" s="4">
        <f>D5610-C5610</f>
        <v>5</v>
      </c>
      <c r="AA5610" s="4" t="str" cm="1">
        <f t="array" ref="AA5610">_xlfn.IFS(Z5610&lt;=2,"Fast",Z5610&gt;5, "Slow", AND(Z5610&gt;=3,Z5610&lt;=5),"Standard")</f>
        <v>Standard</v>
      </c>
    </row>
    <row r="5611" spans="1:27" x14ac:dyDescent="0.2">
      <c r="A5611" s="4">
        <v>5610</v>
      </c>
      <c r="B5611" s="4" t="s">
        <v>7465</v>
      </c>
      <c r="C5611" s="5">
        <v>42978</v>
      </c>
      <c r="D5611" s="5">
        <v>42983</v>
      </c>
      <c r="E5611" s="4" t="s">
        <v>29</v>
      </c>
      <c r="F5611" s="4" t="s">
        <v>766</v>
      </c>
      <c r="G5611" s="4" t="s">
        <v>765</v>
      </c>
      <c r="H5611" s="4" t="s">
        <v>18</v>
      </c>
      <c r="I5611" s="4" t="s">
        <v>17</v>
      </c>
      <c r="J5611" s="4" t="s">
        <v>2361</v>
      </c>
      <c r="K5611" s="4" t="s">
        <v>94</v>
      </c>
      <c r="L5611" s="4">
        <v>71203</v>
      </c>
      <c r="M5611" s="4" t="s">
        <v>7</v>
      </c>
      <c r="N5611" s="4" t="s">
        <v>1685</v>
      </c>
      <c r="O5611" s="4" t="s">
        <v>33</v>
      </c>
      <c r="P5611" s="4" t="s">
        <v>55</v>
      </c>
      <c r="Q5611" s="4" t="s">
        <v>1684</v>
      </c>
      <c r="R5611" s="4">
        <v>659.9</v>
      </c>
      <c r="S5611" s="4">
        <v>2</v>
      </c>
      <c r="T5611" s="4">
        <v>0</v>
      </c>
      <c r="U5611" s="4">
        <v>217.767</v>
      </c>
      <c r="V5611" s="4" t="str">
        <f>INDEX(Regional_Lookup!$B$2:$B$5,MATCH('Sample - Superstore'!M5611,Regional_Lookup!$A$2:$A$5,0))</f>
        <v>Maria Santos</v>
      </c>
      <c r="W5611" s="4">
        <f>INDEX(Regional_Lookup!$C$2:$C$5, MATCH('Sample - Superstore'!M5611,Regional_Lookup!$A$2:$A$5, 0))</f>
        <v>0.15</v>
      </c>
      <c r="X5611" s="4">
        <f>U5611/R5611</f>
        <v>0.33</v>
      </c>
      <c r="Y5611" s="4" t="str">
        <f>IF(X5611&gt;=W5611, "Yes", "No")</f>
        <v>Yes</v>
      </c>
      <c r="Z5611" s="4">
        <f>D5611-C5611</f>
        <v>5</v>
      </c>
      <c r="AA5611" s="4" t="str" cm="1">
        <f t="array" ref="AA5611">_xlfn.IFS(Z5611&lt;=2,"Fast",Z5611&gt;5, "Slow", AND(Z5611&gt;=3,Z5611&lt;=5),"Standard")</f>
        <v>Standard</v>
      </c>
    </row>
    <row r="5612" spans="1:27" x14ac:dyDescent="0.2">
      <c r="A5612" s="4">
        <v>5611</v>
      </c>
      <c r="B5612" s="4" t="s">
        <v>7464</v>
      </c>
      <c r="C5612" s="5">
        <v>42282</v>
      </c>
      <c r="D5612" s="5">
        <v>42284</v>
      </c>
      <c r="E5612" s="4" t="s">
        <v>89</v>
      </c>
      <c r="F5612" s="4" t="s">
        <v>1506</v>
      </c>
      <c r="G5612" s="4" t="s">
        <v>1505</v>
      </c>
      <c r="H5612" s="4" t="s">
        <v>18</v>
      </c>
      <c r="I5612" s="4" t="s">
        <v>17</v>
      </c>
      <c r="J5612" s="4" t="s">
        <v>3851</v>
      </c>
      <c r="K5612" s="4" t="s">
        <v>85</v>
      </c>
      <c r="L5612" s="4">
        <v>45231</v>
      </c>
      <c r="M5612" s="4" t="s">
        <v>5</v>
      </c>
      <c r="N5612" s="4" t="s">
        <v>1384</v>
      </c>
      <c r="O5612" s="4" t="s">
        <v>33</v>
      </c>
      <c r="P5612" s="4" t="s">
        <v>55</v>
      </c>
      <c r="Q5612" s="4" t="s">
        <v>1383</v>
      </c>
      <c r="R5612" s="4">
        <v>53.04</v>
      </c>
      <c r="S5612" s="4">
        <v>3</v>
      </c>
      <c r="T5612" s="4">
        <v>0.2</v>
      </c>
      <c r="U5612" s="4">
        <v>-4.641</v>
      </c>
      <c r="V5612" s="4" t="str">
        <f>INDEX(Regional_Lookup!$B$2:$B$5,MATCH('Sample - Superstore'!M5612,Regional_Lookup!$A$2:$A$5,0))</f>
        <v>Sarah Miller</v>
      </c>
      <c r="W5612" s="4">
        <f>INDEX(Regional_Lookup!$C$2:$C$5, MATCH('Sample - Superstore'!M5612,Regional_Lookup!$A$2:$A$5, 0))</f>
        <v>0.16</v>
      </c>
      <c r="X5612" s="4">
        <f>U5612/R5612</f>
        <v>-8.7500000000000008E-2</v>
      </c>
      <c r="Y5612" s="4" t="str">
        <f>IF(X5612&gt;=W5612, "Yes", "No")</f>
        <v>No</v>
      </c>
      <c r="Z5612" s="4">
        <f>D5612-C5612</f>
        <v>2</v>
      </c>
      <c r="AA5612" s="4" t="str" cm="1">
        <f t="array" ref="AA5612">_xlfn.IFS(Z5612&lt;=2,"Fast",Z5612&gt;5, "Slow", AND(Z5612&gt;=3,Z5612&lt;=5),"Standard")</f>
        <v>Fast</v>
      </c>
    </row>
    <row r="5613" spans="1:27" x14ac:dyDescent="0.2">
      <c r="A5613" s="4">
        <v>5612</v>
      </c>
      <c r="B5613" s="4" t="s">
        <v>7463</v>
      </c>
      <c r="C5613" s="5">
        <v>42965</v>
      </c>
      <c r="D5613" s="5">
        <v>42969</v>
      </c>
      <c r="E5613" s="4" t="s">
        <v>29</v>
      </c>
      <c r="F5613" s="4" t="s">
        <v>212</v>
      </c>
      <c r="G5613" s="4" t="s">
        <v>211</v>
      </c>
      <c r="H5613" s="4" t="s">
        <v>50</v>
      </c>
      <c r="I5613" s="4" t="s">
        <v>17</v>
      </c>
      <c r="J5613" s="4" t="s">
        <v>234</v>
      </c>
      <c r="K5613" s="4" t="s">
        <v>233</v>
      </c>
      <c r="L5613" s="4">
        <v>98105</v>
      </c>
      <c r="M5613" s="4" t="s">
        <v>9</v>
      </c>
      <c r="N5613" s="4" t="s">
        <v>5408</v>
      </c>
      <c r="O5613" s="4" t="s">
        <v>33</v>
      </c>
      <c r="P5613" s="4" t="s">
        <v>55</v>
      </c>
      <c r="Q5613" s="4" t="s">
        <v>5407</v>
      </c>
      <c r="R5613" s="4">
        <v>843.9</v>
      </c>
      <c r="S5613" s="4">
        <v>2</v>
      </c>
      <c r="T5613" s="4">
        <v>0</v>
      </c>
      <c r="U5613" s="4">
        <v>371.31599999999997</v>
      </c>
      <c r="V5613" s="4" t="str">
        <f>INDEX(Regional_Lookup!$B$2:$B$5,MATCH('Sample - Superstore'!M5613,Regional_Lookup!$A$2:$A$5,0))</f>
        <v>James Chen</v>
      </c>
      <c r="W5613" s="4">
        <f>INDEX(Regional_Lookup!$C$2:$C$5, MATCH('Sample - Superstore'!M5613,Regional_Lookup!$A$2:$A$5, 0))</f>
        <v>0.18</v>
      </c>
      <c r="X5613" s="4">
        <f>U5613/R5613</f>
        <v>0.44</v>
      </c>
      <c r="Y5613" s="4" t="str">
        <f>IF(X5613&gt;=W5613, "Yes", "No")</f>
        <v>Yes</v>
      </c>
      <c r="Z5613" s="4">
        <f>D5613-C5613</f>
        <v>4</v>
      </c>
      <c r="AA5613" s="4" t="str" cm="1">
        <f t="array" ref="AA5613">_xlfn.IFS(Z5613&lt;=2,"Fast",Z5613&gt;5, "Slow", AND(Z5613&gt;=3,Z5613&lt;=5),"Standard")</f>
        <v>Standard</v>
      </c>
    </row>
    <row r="5614" spans="1:27" x14ac:dyDescent="0.2">
      <c r="A5614" s="4">
        <v>5613</v>
      </c>
      <c r="B5614" s="4" t="s">
        <v>7463</v>
      </c>
      <c r="C5614" s="5">
        <v>42965</v>
      </c>
      <c r="D5614" s="5">
        <v>42969</v>
      </c>
      <c r="E5614" s="4" t="s">
        <v>29</v>
      </c>
      <c r="F5614" s="4" t="s">
        <v>212</v>
      </c>
      <c r="G5614" s="4" t="s">
        <v>211</v>
      </c>
      <c r="H5614" s="4" t="s">
        <v>50</v>
      </c>
      <c r="I5614" s="4" t="s">
        <v>17</v>
      </c>
      <c r="J5614" s="4" t="s">
        <v>234</v>
      </c>
      <c r="K5614" s="4" t="s">
        <v>233</v>
      </c>
      <c r="L5614" s="4">
        <v>98105</v>
      </c>
      <c r="M5614" s="4" t="s">
        <v>9</v>
      </c>
      <c r="N5614" s="4" t="s">
        <v>7462</v>
      </c>
      <c r="O5614" s="4" t="s">
        <v>33</v>
      </c>
      <c r="P5614" s="4" t="s">
        <v>55</v>
      </c>
      <c r="Q5614" s="4" t="s">
        <v>7461</v>
      </c>
      <c r="R5614" s="4">
        <v>1496.16</v>
      </c>
      <c r="S5614" s="4">
        <v>9</v>
      </c>
      <c r="T5614" s="4">
        <v>0</v>
      </c>
      <c r="U5614" s="4">
        <v>224.42400000000001</v>
      </c>
      <c r="V5614" s="4" t="str">
        <f>INDEX(Regional_Lookup!$B$2:$B$5,MATCH('Sample - Superstore'!M5614,Regional_Lookup!$A$2:$A$5,0))</f>
        <v>James Chen</v>
      </c>
      <c r="W5614" s="4">
        <f>INDEX(Regional_Lookup!$C$2:$C$5, MATCH('Sample - Superstore'!M5614,Regional_Lookup!$A$2:$A$5, 0))</f>
        <v>0.18</v>
      </c>
      <c r="X5614" s="4">
        <f>U5614/R5614</f>
        <v>0.15</v>
      </c>
      <c r="Y5614" s="4" t="str">
        <f>IF(X5614&gt;=W5614, "Yes", "No")</f>
        <v>No</v>
      </c>
      <c r="Z5614" s="4">
        <f>D5614-C5614</f>
        <v>4</v>
      </c>
      <c r="AA5614" s="4" t="str" cm="1">
        <f t="array" ref="AA5614">_xlfn.IFS(Z5614&lt;=2,"Fast",Z5614&gt;5, "Slow", AND(Z5614&gt;=3,Z5614&lt;=5),"Standard")</f>
        <v>Standard</v>
      </c>
    </row>
    <row r="5615" spans="1:27" x14ac:dyDescent="0.2">
      <c r="A5615" s="4">
        <v>5614</v>
      </c>
      <c r="B5615" s="4" t="s">
        <v>7460</v>
      </c>
      <c r="C5615" s="5">
        <v>42402</v>
      </c>
      <c r="D5615" s="5">
        <v>42407</v>
      </c>
      <c r="E5615" s="4" t="s">
        <v>29</v>
      </c>
      <c r="F5615" s="4" t="s">
        <v>2585</v>
      </c>
      <c r="G5615" s="4" t="s">
        <v>2584</v>
      </c>
      <c r="H5615" s="4" t="s">
        <v>18</v>
      </c>
      <c r="I5615" s="4" t="s">
        <v>17</v>
      </c>
      <c r="J5615" s="4" t="s">
        <v>254</v>
      </c>
      <c r="K5615" s="4" t="s">
        <v>66</v>
      </c>
      <c r="L5615" s="4">
        <v>10011</v>
      </c>
      <c r="M5615" s="4" t="s">
        <v>5</v>
      </c>
      <c r="N5615" s="4" t="s">
        <v>6318</v>
      </c>
      <c r="O5615" s="4" t="s">
        <v>13</v>
      </c>
      <c r="P5615" s="4" t="s">
        <v>231</v>
      </c>
      <c r="Q5615" s="4" t="s">
        <v>6317</v>
      </c>
      <c r="R5615" s="4">
        <v>117.96</v>
      </c>
      <c r="S5615" s="4">
        <v>2</v>
      </c>
      <c r="T5615" s="4">
        <v>0</v>
      </c>
      <c r="U5615" s="4">
        <v>5.8979999999999997</v>
      </c>
      <c r="V5615" s="4" t="str">
        <f>INDEX(Regional_Lookup!$B$2:$B$5,MATCH('Sample - Superstore'!M5615,Regional_Lookup!$A$2:$A$5,0))</f>
        <v>Sarah Miller</v>
      </c>
      <c r="W5615" s="4">
        <f>INDEX(Regional_Lookup!$C$2:$C$5, MATCH('Sample - Superstore'!M5615,Regional_Lookup!$A$2:$A$5, 0))</f>
        <v>0.16</v>
      </c>
      <c r="X5615" s="4">
        <f>U5615/R5615</f>
        <v>0.05</v>
      </c>
      <c r="Y5615" s="4" t="str">
        <f>IF(X5615&gt;=W5615, "Yes", "No")</f>
        <v>No</v>
      </c>
      <c r="Z5615" s="4">
        <f>D5615-C5615</f>
        <v>5</v>
      </c>
      <c r="AA5615" s="4" t="str" cm="1">
        <f t="array" ref="AA5615">_xlfn.IFS(Z5615&lt;=2,"Fast",Z5615&gt;5, "Slow", AND(Z5615&gt;=3,Z5615&lt;=5),"Standard")</f>
        <v>Standard</v>
      </c>
    </row>
    <row r="5616" spans="1:27" x14ac:dyDescent="0.2">
      <c r="A5616" s="4">
        <v>5615</v>
      </c>
      <c r="B5616" s="4" t="s">
        <v>7459</v>
      </c>
      <c r="C5616" s="5">
        <v>42605</v>
      </c>
      <c r="D5616" s="5">
        <v>42609</v>
      </c>
      <c r="E5616" s="4" t="s">
        <v>29</v>
      </c>
      <c r="F5616" s="4" t="s">
        <v>3175</v>
      </c>
      <c r="G5616" s="4" t="s">
        <v>3174</v>
      </c>
      <c r="H5616" s="4" t="s">
        <v>50</v>
      </c>
      <c r="I5616" s="4" t="s">
        <v>17</v>
      </c>
      <c r="J5616" s="4" t="s">
        <v>254</v>
      </c>
      <c r="K5616" s="4" t="s">
        <v>66</v>
      </c>
      <c r="L5616" s="4">
        <v>10035</v>
      </c>
      <c r="M5616" s="4" t="s">
        <v>5</v>
      </c>
      <c r="N5616" s="4" t="s">
        <v>1697</v>
      </c>
      <c r="O5616" s="4" t="s">
        <v>13</v>
      </c>
      <c r="P5616" s="4" t="s">
        <v>116</v>
      </c>
      <c r="Q5616" s="4" t="s">
        <v>1696</v>
      </c>
      <c r="R5616" s="4">
        <v>21.3</v>
      </c>
      <c r="S5616" s="4">
        <v>5</v>
      </c>
      <c r="T5616" s="4">
        <v>0</v>
      </c>
      <c r="U5616" s="4">
        <v>8.7330000000000005</v>
      </c>
      <c r="V5616" s="4" t="str">
        <f>INDEX(Regional_Lookup!$B$2:$B$5,MATCH('Sample - Superstore'!M5616,Regional_Lookup!$A$2:$A$5,0))</f>
        <v>Sarah Miller</v>
      </c>
      <c r="W5616" s="4">
        <f>INDEX(Regional_Lookup!$C$2:$C$5, MATCH('Sample - Superstore'!M5616,Regional_Lookup!$A$2:$A$5, 0))</f>
        <v>0.16</v>
      </c>
      <c r="X5616" s="4">
        <f>U5616/R5616</f>
        <v>0.41000000000000003</v>
      </c>
      <c r="Y5616" s="4" t="str">
        <f>IF(X5616&gt;=W5616, "Yes", "No")</f>
        <v>Yes</v>
      </c>
      <c r="Z5616" s="4">
        <f>D5616-C5616</f>
        <v>4</v>
      </c>
      <c r="AA5616" s="4" t="str" cm="1">
        <f t="array" ref="AA5616">_xlfn.IFS(Z5616&lt;=2,"Fast",Z5616&gt;5, "Slow", AND(Z5616&gt;=3,Z5616&lt;=5),"Standard")</f>
        <v>Standard</v>
      </c>
    </row>
    <row r="5617" spans="1:27" x14ac:dyDescent="0.2">
      <c r="A5617" s="4">
        <v>5616</v>
      </c>
      <c r="B5617" s="4" t="s">
        <v>7459</v>
      </c>
      <c r="C5617" s="5">
        <v>42605</v>
      </c>
      <c r="D5617" s="5">
        <v>42609</v>
      </c>
      <c r="E5617" s="4" t="s">
        <v>29</v>
      </c>
      <c r="F5617" s="4" t="s">
        <v>3175</v>
      </c>
      <c r="G5617" s="4" t="s">
        <v>3174</v>
      </c>
      <c r="H5617" s="4" t="s">
        <v>50</v>
      </c>
      <c r="I5617" s="4" t="s">
        <v>17</v>
      </c>
      <c r="J5617" s="4" t="s">
        <v>254</v>
      </c>
      <c r="K5617" s="4" t="s">
        <v>66</v>
      </c>
      <c r="L5617" s="4">
        <v>10035</v>
      </c>
      <c r="M5617" s="4" t="s">
        <v>5</v>
      </c>
      <c r="N5617" s="4" t="s">
        <v>6165</v>
      </c>
      <c r="O5617" s="4" t="s">
        <v>13</v>
      </c>
      <c r="P5617" s="4" t="s">
        <v>12</v>
      </c>
      <c r="Q5617" s="4" t="s">
        <v>6164</v>
      </c>
      <c r="R5617" s="4">
        <v>1040.8</v>
      </c>
      <c r="S5617" s="4">
        <v>5</v>
      </c>
      <c r="T5617" s="4">
        <v>0</v>
      </c>
      <c r="U5617" s="4">
        <v>281.01600000000002</v>
      </c>
      <c r="V5617" s="4" t="str">
        <f>INDEX(Regional_Lookup!$B$2:$B$5,MATCH('Sample - Superstore'!M5617,Regional_Lookup!$A$2:$A$5,0))</f>
        <v>Sarah Miller</v>
      </c>
      <c r="W5617" s="4">
        <f>INDEX(Regional_Lookup!$C$2:$C$5, MATCH('Sample - Superstore'!M5617,Regional_Lookup!$A$2:$A$5, 0))</f>
        <v>0.16</v>
      </c>
      <c r="X5617" s="4">
        <f>U5617/R5617</f>
        <v>0.27</v>
      </c>
      <c r="Y5617" s="4" t="str">
        <f>IF(X5617&gt;=W5617, "Yes", "No")</f>
        <v>Yes</v>
      </c>
      <c r="Z5617" s="4">
        <f>D5617-C5617</f>
        <v>4</v>
      </c>
      <c r="AA5617" s="4" t="str" cm="1">
        <f t="array" ref="AA5617">_xlfn.IFS(Z5617&lt;=2,"Fast",Z5617&gt;5, "Slow", AND(Z5617&gt;=3,Z5617&lt;=5),"Standard")</f>
        <v>Standard</v>
      </c>
    </row>
    <row r="5618" spans="1:27" x14ac:dyDescent="0.2">
      <c r="A5618" s="4">
        <v>5617</v>
      </c>
      <c r="B5618" s="4" t="s">
        <v>7459</v>
      </c>
      <c r="C5618" s="5">
        <v>42605</v>
      </c>
      <c r="D5618" s="5">
        <v>42609</v>
      </c>
      <c r="E5618" s="4" t="s">
        <v>29</v>
      </c>
      <c r="F5618" s="4" t="s">
        <v>3175</v>
      </c>
      <c r="G5618" s="4" t="s">
        <v>3174</v>
      </c>
      <c r="H5618" s="4" t="s">
        <v>50</v>
      </c>
      <c r="I5618" s="4" t="s">
        <v>17</v>
      </c>
      <c r="J5618" s="4" t="s">
        <v>254</v>
      </c>
      <c r="K5618" s="4" t="s">
        <v>66</v>
      </c>
      <c r="L5618" s="4">
        <v>10035</v>
      </c>
      <c r="M5618" s="4" t="s">
        <v>5</v>
      </c>
      <c r="N5618" s="4" t="s">
        <v>7252</v>
      </c>
      <c r="O5618" s="4" t="s">
        <v>13</v>
      </c>
      <c r="P5618" s="4" t="s">
        <v>116</v>
      </c>
      <c r="Q5618" s="4" t="s">
        <v>7251</v>
      </c>
      <c r="R5618" s="4">
        <v>29.34</v>
      </c>
      <c r="S5618" s="4">
        <v>6</v>
      </c>
      <c r="T5618" s="4">
        <v>0</v>
      </c>
      <c r="U5618" s="4">
        <v>7.9218000000000002</v>
      </c>
      <c r="V5618" s="4" t="str">
        <f>INDEX(Regional_Lookup!$B$2:$B$5,MATCH('Sample - Superstore'!M5618,Regional_Lookup!$A$2:$A$5,0))</f>
        <v>Sarah Miller</v>
      </c>
      <c r="W5618" s="4">
        <f>INDEX(Regional_Lookup!$C$2:$C$5, MATCH('Sample - Superstore'!M5618,Regional_Lookup!$A$2:$A$5, 0))</f>
        <v>0.16</v>
      </c>
      <c r="X5618" s="4">
        <f>U5618/R5618</f>
        <v>0.27</v>
      </c>
      <c r="Y5618" s="4" t="str">
        <f>IF(X5618&gt;=W5618, "Yes", "No")</f>
        <v>Yes</v>
      </c>
      <c r="Z5618" s="4">
        <f>D5618-C5618</f>
        <v>4</v>
      </c>
      <c r="AA5618" s="4" t="str" cm="1">
        <f t="array" ref="AA5618">_xlfn.IFS(Z5618&lt;=2,"Fast",Z5618&gt;5, "Slow", AND(Z5618&gt;=3,Z5618&lt;=5),"Standard")</f>
        <v>Standard</v>
      </c>
    </row>
    <row r="5619" spans="1:27" x14ac:dyDescent="0.2">
      <c r="A5619" s="4">
        <v>5618</v>
      </c>
      <c r="B5619" s="4" t="s">
        <v>7458</v>
      </c>
      <c r="C5619" s="5">
        <v>42916</v>
      </c>
      <c r="D5619" s="5">
        <v>42920</v>
      </c>
      <c r="E5619" s="4" t="s">
        <v>29</v>
      </c>
      <c r="F5619" s="4" t="s">
        <v>5785</v>
      </c>
      <c r="G5619" s="4" t="s">
        <v>5784</v>
      </c>
      <c r="H5619" s="4" t="s">
        <v>50</v>
      </c>
      <c r="I5619" s="4" t="s">
        <v>17</v>
      </c>
      <c r="J5619" s="4" t="s">
        <v>2431</v>
      </c>
      <c r="K5619" s="4" t="s">
        <v>1877</v>
      </c>
      <c r="L5619" s="4">
        <v>38109</v>
      </c>
      <c r="M5619" s="4" t="s">
        <v>7</v>
      </c>
      <c r="N5619" s="4" t="s">
        <v>7274</v>
      </c>
      <c r="O5619" s="4" t="s">
        <v>37</v>
      </c>
      <c r="P5619" s="4" t="s">
        <v>36</v>
      </c>
      <c r="Q5619" s="4" t="s">
        <v>7273</v>
      </c>
      <c r="R5619" s="4">
        <v>19.52</v>
      </c>
      <c r="S5619" s="4">
        <v>2</v>
      </c>
      <c r="T5619" s="4">
        <v>0.2</v>
      </c>
      <c r="U5619" s="4">
        <v>5.3680000000000003</v>
      </c>
      <c r="V5619" s="4" t="str">
        <f>INDEX(Regional_Lookup!$B$2:$B$5,MATCH('Sample - Superstore'!M5619,Regional_Lookup!$A$2:$A$5,0))</f>
        <v>Maria Santos</v>
      </c>
      <c r="W5619" s="4">
        <f>INDEX(Regional_Lookup!$C$2:$C$5, MATCH('Sample - Superstore'!M5619,Regional_Lookup!$A$2:$A$5, 0))</f>
        <v>0.15</v>
      </c>
      <c r="X5619" s="4">
        <f>U5619/R5619</f>
        <v>0.27500000000000002</v>
      </c>
      <c r="Y5619" s="4" t="str">
        <f>IF(X5619&gt;=W5619, "Yes", "No")</f>
        <v>Yes</v>
      </c>
      <c r="Z5619" s="4">
        <f>D5619-C5619</f>
        <v>4</v>
      </c>
      <c r="AA5619" s="4" t="str" cm="1">
        <f t="array" ref="AA5619">_xlfn.IFS(Z5619&lt;=2,"Fast",Z5619&gt;5, "Slow", AND(Z5619&gt;=3,Z5619&lt;=5),"Standard")</f>
        <v>Standard</v>
      </c>
    </row>
    <row r="5620" spans="1:27" x14ac:dyDescent="0.2">
      <c r="A5620" s="4">
        <v>5619</v>
      </c>
      <c r="B5620" s="4" t="s">
        <v>7457</v>
      </c>
      <c r="C5620" s="5">
        <v>42265</v>
      </c>
      <c r="D5620" s="5">
        <v>42268</v>
      </c>
      <c r="E5620" s="4" t="s">
        <v>89</v>
      </c>
      <c r="F5620" s="4" t="s">
        <v>4006</v>
      </c>
      <c r="G5620" s="4" t="s">
        <v>4005</v>
      </c>
      <c r="H5620" s="4" t="s">
        <v>18</v>
      </c>
      <c r="I5620" s="4" t="s">
        <v>17</v>
      </c>
      <c r="J5620" s="4" t="s">
        <v>919</v>
      </c>
      <c r="K5620" s="4" t="s">
        <v>15</v>
      </c>
      <c r="L5620" s="4">
        <v>92105</v>
      </c>
      <c r="M5620" s="4" t="s">
        <v>9</v>
      </c>
      <c r="N5620" s="4" t="s">
        <v>5539</v>
      </c>
      <c r="O5620" s="4" t="s">
        <v>13</v>
      </c>
      <c r="P5620" s="4" t="s">
        <v>231</v>
      </c>
      <c r="Q5620" s="4" t="s">
        <v>5538</v>
      </c>
      <c r="R5620" s="4">
        <v>443.92</v>
      </c>
      <c r="S5620" s="4">
        <v>4</v>
      </c>
      <c r="T5620" s="4">
        <v>0</v>
      </c>
      <c r="U5620" s="4">
        <v>8.8783999999999992</v>
      </c>
      <c r="V5620" s="4" t="str">
        <f>INDEX(Regional_Lookup!$B$2:$B$5,MATCH('Sample - Superstore'!M5620,Regional_Lookup!$A$2:$A$5,0))</f>
        <v>James Chen</v>
      </c>
      <c r="W5620" s="4">
        <f>INDEX(Regional_Lookup!$C$2:$C$5, MATCH('Sample - Superstore'!M5620,Regional_Lookup!$A$2:$A$5, 0))</f>
        <v>0.18</v>
      </c>
      <c r="X5620" s="4">
        <f>U5620/R5620</f>
        <v>1.9999999999999997E-2</v>
      </c>
      <c r="Y5620" s="4" t="str">
        <f>IF(X5620&gt;=W5620, "Yes", "No")</f>
        <v>No</v>
      </c>
      <c r="Z5620" s="4">
        <f>D5620-C5620</f>
        <v>3</v>
      </c>
      <c r="AA5620" s="4" t="str" cm="1">
        <f t="array" ref="AA5620">_xlfn.IFS(Z5620&lt;=2,"Fast",Z5620&gt;5, "Slow", AND(Z5620&gt;=3,Z5620&lt;=5),"Standard")</f>
        <v>Standard</v>
      </c>
    </row>
    <row r="5621" spans="1:27" x14ac:dyDescent="0.2">
      <c r="A5621" s="4">
        <v>5620</v>
      </c>
      <c r="B5621" s="4" t="s">
        <v>7456</v>
      </c>
      <c r="C5621" s="5">
        <v>42638</v>
      </c>
      <c r="D5621" s="5">
        <v>42643</v>
      </c>
      <c r="E5621" s="4" t="s">
        <v>29</v>
      </c>
      <c r="F5621" s="4" t="s">
        <v>1086</v>
      </c>
      <c r="G5621" s="4" t="s">
        <v>1085</v>
      </c>
      <c r="H5621" s="4" t="s">
        <v>50</v>
      </c>
      <c r="I5621" s="4" t="s">
        <v>17</v>
      </c>
      <c r="J5621" s="4" t="s">
        <v>7455</v>
      </c>
      <c r="K5621" s="4" t="s">
        <v>428</v>
      </c>
      <c r="L5621" s="4">
        <v>54601</v>
      </c>
      <c r="M5621" s="4" t="s">
        <v>3</v>
      </c>
      <c r="N5621" s="4" t="s">
        <v>3268</v>
      </c>
      <c r="O5621" s="4" t="s">
        <v>33</v>
      </c>
      <c r="P5621" s="4" t="s">
        <v>55</v>
      </c>
      <c r="Q5621" s="4" t="s">
        <v>3267</v>
      </c>
      <c r="R5621" s="4">
        <v>499.95</v>
      </c>
      <c r="S5621" s="4">
        <v>5</v>
      </c>
      <c r="T5621" s="4">
        <v>0</v>
      </c>
      <c r="U5621" s="4">
        <v>174.98249999999999</v>
      </c>
      <c r="V5621" s="4" t="str">
        <f>INDEX(Regional_Lookup!$B$2:$B$5,MATCH('Sample - Superstore'!M5621,Regional_Lookup!$A$2:$A$5,0))</f>
        <v>David Johnson</v>
      </c>
      <c r="W5621" s="4">
        <f>INDEX(Regional_Lookup!$C$2:$C$5, MATCH('Sample - Superstore'!M5621,Regional_Lookup!$A$2:$A$5, 0))</f>
        <v>0.14000000000000001</v>
      </c>
      <c r="X5621" s="4">
        <f>U5621/R5621</f>
        <v>0.35</v>
      </c>
      <c r="Y5621" s="4" t="str">
        <f>IF(X5621&gt;=W5621, "Yes", "No")</f>
        <v>Yes</v>
      </c>
      <c r="Z5621" s="4">
        <f>D5621-C5621</f>
        <v>5</v>
      </c>
      <c r="AA5621" s="4" t="str" cm="1">
        <f t="array" ref="AA5621">_xlfn.IFS(Z5621&lt;=2,"Fast",Z5621&gt;5, "Slow", AND(Z5621&gt;=3,Z5621&lt;=5),"Standard")</f>
        <v>Standard</v>
      </c>
    </row>
    <row r="5622" spans="1:27" x14ac:dyDescent="0.2">
      <c r="A5622" s="4">
        <v>5621</v>
      </c>
      <c r="B5622" s="4" t="s">
        <v>7456</v>
      </c>
      <c r="C5622" s="5">
        <v>42638</v>
      </c>
      <c r="D5622" s="5">
        <v>42643</v>
      </c>
      <c r="E5622" s="4" t="s">
        <v>29</v>
      </c>
      <c r="F5622" s="4" t="s">
        <v>1086</v>
      </c>
      <c r="G5622" s="4" t="s">
        <v>1085</v>
      </c>
      <c r="H5622" s="4" t="s">
        <v>50</v>
      </c>
      <c r="I5622" s="4" t="s">
        <v>17</v>
      </c>
      <c r="J5622" s="4" t="s">
        <v>7455</v>
      </c>
      <c r="K5622" s="4" t="s">
        <v>428</v>
      </c>
      <c r="L5622" s="4">
        <v>54601</v>
      </c>
      <c r="M5622" s="4" t="s">
        <v>3</v>
      </c>
      <c r="N5622" s="4" t="s">
        <v>1761</v>
      </c>
      <c r="O5622" s="4" t="s">
        <v>13</v>
      </c>
      <c r="P5622" s="4" t="s">
        <v>116</v>
      </c>
      <c r="Q5622" s="4" t="s">
        <v>1760</v>
      </c>
      <c r="R5622" s="4">
        <v>3.04</v>
      </c>
      <c r="S5622" s="4">
        <v>1</v>
      </c>
      <c r="T5622" s="4">
        <v>0</v>
      </c>
      <c r="U5622" s="4">
        <v>1.0336000000000001</v>
      </c>
      <c r="V5622" s="4" t="str">
        <f>INDEX(Regional_Lookup!$B$2:$B$5,MATCH('Sample - Superstore'!M5622,Regional_Lookup!$A$2:$A$5,0))</f>
        <v>David Johnson</v>
      </c>
      <c r="W5622" s="4">
        <f>INDEX(Regional_Lookup!$C$2:$C$5, MATCH('Sample - Superstore'!M5622,Regional_Lookup!$A$2:$A$5, 0))</f>
        <v>0.14000000000000001</v>
      </c>
      <c r="X5622" s="4">
        <f>U5622/R5622</f>
        <v>0.34</v>
      </c>
      <c r="Y5622" s="4" t="str">
        <f>IF(X5622&gt;=W5622, "Yes", "No")</f>
        <v>Yes</v>
      </c>
      <c r="Z5622" s="4">
        <f>D5622-C5622</f>
        <v>5</v>
      </c>
      <c r="AA5622" s="4" t="str" cm="1">
        <f t="array" ref="AA5622">_xlfn.IFS(Z5622&lt;=2,"Fast",Z5622&gt;5, "Slow", AND(Z5622&gt;=3,Z5622&lt;=5),"Standard")</f>
        <v>Standard</v>
      </c>
    </row>
    <row r="5623" spans="1:27" x14ac:dyDescent="0.2">
      <c r="A5623" s="4">
        <v>5622</v>
      </c>
      <c r="B5623" s="4" t="s">
        <v>7456</v>
      </c>
      <c r="C5623" s="5">
        <v>42638</v>
      </c>
      <c r="D5623" s="5">
        <v>42643</v>
      </c>
      <c r="E5623" s="4" t="s">
        <v>29</v>
      </c>
      <c r="F5623" s="4" t="s">
        <v>1086</v>
      </c>
      <c r="G5623" s="4" t="s">
        <v>1085</v>
      </c>
      <c r="H5623" s="4" t="s">
        <v>50</v>
      </c>
      <c r="I5623" s="4" t="s">
        <v>17</v>
      </c>
      <c r="J5623" s="4" t="s">
        <v>7455</v>
      </c>
      <c r="K5623" s="4" t="s">
        <v>428</v>
      </c>
      <c r="L5623" s="4">
        <v>54601</v>
      </c>
      <c r="M5623" s="4" t="s">
        <v>3</v>
      </c>
      <c r="N5623" s="4" t="s">
        <v>635</v>
      </c>
      <c r="O5623" s="4" t="s">
        <v>37</v>
      </c>
      <c r="P5623" s="4" t="s">
        <v>221</v>
      </c>
      <c r="Q5623" s="4" t="s">
        <v>634</v>
      </c>
      <c r="R5623" s="4">
        <v>201.96</v>
      </c>
      <c r="S5623" s="4">
        <v>2</v>
      </c>
      <c r="T5623" s="4">
        <v>0</v>
      </c>
      <c r="U5623" s="4">
        <v>50.49</v>
      </c>
      <c r="V5623" s="4" t="str">
        <f>INDEX(Regional_Lookup!$B$2:$B$5,MATCH('Sample - Superstore'!M5623,Regional_Lookup!$A$2:$A$5,0))</f>
        <v>David Johnson</v>
      </c>
      <c r="W5623" s="4">
        <f>INDEX(Regional_Lookup!$C$2:$C$5, MATCH('Sample - Superstore'!M5623,Regional_Lookup!$A$2:$A$5, 0))</f>
        <v>0.14000000000000001</v>
      </c>
      <c r="X5623" s="4">
        <f>U5623/R5623</f>
        <v>0.25</v>
      </c>
      <c r="Y5623" s="4" t="str">
        <f>IF(X5623&gt;=W5623, "Yes", "No")</f>
        <v>Yes</v>
      </c>
      <c r="Z5623" s="4">
        <f>D5623-C5623</f>
        <v>5</v>
      </c>
      <c r="AA5623" s="4" t="str" cm="1">
        <f t="array" ref="AA5623">_xlfn.IFS(Z5623&lt;=2,"Fast",Z5623&gt;5, "Slow", AND(Z5623&gt;=3,Z5623&lt;=5),"Standard")</f>
        <v>Standard</v>
      </c>
    </row>
    <row r="5624" spans="1:27" x14ac:dyDescent="0.2">
      <c r="A5624" s="4">
        <v>5623</v>
      </c>
      <c r="B5624" s="4" t="s">
        <v>7456</v>
      </c>
      <c r="C5624" s="5">
        <v>42638</v>
      </c>
      <c r="D5624" s="5">
        <v>42643</v>
      </c>
      <c r="E5624" s="4" t="s">
        <v>29</v>
      </c>
      <c r="F5624" s="4" t="s">
        <v>1086</v>
      </c>
      <c r="G5624" s="4" t="s">
        <v>1085</v>
      </c>
      <c r="H5624" s="4" t="s">
        <v>50</v>
      </c>
      <c r="I5624" s="4" t="s">
        <v>17</v>
      </c>
      <c r="J5624" s="4" t="s">
        <v>7455</v>
      </c>
      <c r="K5624" s="4" t="s">
        <v>428</v>
      </c>
      <c r="L5624" s="4">
        <v>54601</v>
      </c>
      <c r="M5624" s="4" t="s">
        <v>3</v>
      </c>
      <c r="N5624" s="4" t="s">
        <v>7454</v>
      </c>
      <c r="O5624" s="4" t="s">
        <v>37</v>
      </c>
      <c r="P5624" s="4" t="s">
        <v>36</v>
      </c>
      <c r="Q5624" s="4" t="s">
        <v>7453</v>
      </c>
      <c r="R5624" s="4">
        <v>68.64</v>
      </c>
      <c r="S5624" s="4">
        <v>11</v>
      </c>
      <c r="T5624" s="4">
        <v>0</v>
      </c>
      <c r="U5624" s="4">
        <v>17.16</v>
      </c>
      <c r="V5624" s="4" t="str">
        <f>INDEX(Regional_Lookup!$B$2:$B$5,MATCH('Sample - Superstore'!M5624,Regional_Lookup!$A$2:$A$5,0))</f>
        <v>David Johnson</v>
      </c>
      <c r="W5624" s="4">
        <f>INDEX(Regional_Lookup!$C$2:$C$5, MATCH('Sample - Superstore'!M5624,Regional_Lookup!$A$2:$A$5, 0))</f>
        <v>0.14000000000000001</v>
      </c>
      <c r="X5624" s="4">
        <f>U5624/R5624</f>
        <v>0.25</v>
      </c>
      <c r="Y5624" s="4" t="str">
        <f>IF(X5624&gt;=W5624, "Yes", "No")</f>
        <v>Yes</v>
      </c>
      <c r="Z5624" s="4">
        <f>D5624-C5624</f>
        <v>5</v>
      </c>
      <c r="AA5624" s="4" t="str" cm="1">
        <f t="array" ref="AA5624">_xlfn.IFS(Z5624&lt;=2,"Fast",Z5624&gt;5, "Slow", AND(Z5624&gt;=3,Z5624&lt;=5),"Standard")</f>
        <v>Standard</v>
      </c>
    </row>
    <row r="5625" spans="1:27" x14ac:dyDescent="0.2">
      <c r="A5625" s="4">
        <v>5624</v>
      </c>
      <c r="B5625" s="4" t="s">
        <v>7452</v>
      </c>
      <c r="C5625" s="5">
        <v>42667</v>
      </c>
      <c r="D5625" s="5">
        <v>42671</v>
      </c>
      <c r="E5625" s="4" t="s">
        <v>21</v>
      </c>
      <c r="F5625" s="4" t="s">
        <v>1985</v>
      </c>
      <c r="G5625" s="4" t="s">
        <v>1984</v>
      </c>
      <c r="H5625" s="4" t="s">
        <v>50</v>
      </c>
      <c r="I5625" s="4" t="s">
        <v>17</v>
      </c>
      <c r="J5625" s="4" t="s">
        <v>59</v>
      </c>
      <c r="K5625" s="4" t="s">
        <v>15</v>
      </c>
      <c r="L5625" s="4">
        <v>90032</v>
      </c>
      <c r="M5625" s="4" t="s">
        <v>9</v>
      </c>
      <c r="N5625" s="4" t="s">
        <v>2134</v>
      </c>
      <c r="O5625" s="4" t="s">
        <v>33</v>
      </c>
      <c r="P5625" s="4" t="s">
        <v>55</v>
      </c>
      <c r="Q5625" s="4" t="s">
        <v>2133</v>
      </c>
      <c r="R5625" s="4">
        <v>100</v>
      </c>
      <c r="S5625" s="4">
        <v>4</v>
      </c>
      <c r="T5625" s="4">
        <v>0</v>
      </c>
      <c r="U5625" s="4">
        <v>21</v>
      </c>
      <c r="V5625" s="4" t="str">
        <f>INDEX(Regional_Lookup!$B$2:$B$5,MATCH('Sample - Superstore'!M5625,Regional_Lookup!$A$2:$A$5,0))</f>
        <v>James Chen</v>
      </c>
      <c r="W5625" s="4">
        <f>INDEX(Regional_Lookup!$C$2:$C$5, MATCH('Sample - Superstore'!M5625,Regional_Lookup!$A$2:$A$5, 0))</f>
        <v>0.18</v>
      </c>
      <c r="X5625" s="4">
        <f>U5625/R5625</f>
        <v>0.21</v>
      </c>
      <c r="Y5625" s="4" t="str">
        <f>IF(X5625&gt;=W5625, "Yes", "No")</f>
        <v>Yes</v>
      </c>
      <c r="Z5625" s="4">
        <f>D5625-C5625</f>
        <v>4</v>
      </c>
      <c r="AA5625" s="4" t="str" cm="1">
        <f t="array" ref="AA5625">_xlfn.IFS(Z5625&lt;=2,"Fast",Z5625&gt;5, "Slow", AND(Z5625&gt;=3,Z5625&lt;=5),"Standard")</f>
        <v>Standard</v>
      </c>
    </row>
    <row r="5626" spans="1:27" x14ac:dyDescent="0.2">
      <c r="A5626" s="4">
        <v>5625</v>
      </c>
      <c r="B5626" s="4" t="s">
        <v>7452</v>
      </c>
      <c r="C5626" s="5">
        <v>42667</v>
      </c>
      <c r="D5626" s="5">
        <v>42671</v>
      </c>
      <c r="E5626" s="4" t="s">
        <v>21</v>
      </c>
      <c r="F5626" s="4" t="s">
        <v>1985</v>
      </c>
      <c r="G5626" s="4" t="s">
        <v>1984</v>
      </c>
      <c r="H5626" s="4" t="s">
        <v>50</v>
      </c>
      <c r="I5626" s="4" t="s">
        <v>17</v>
      </c>
      <c r="J5626" s="4" t="s">
        <v>59</v>
      </c>
      <c r="K5626" s="4" t="s">
        <v>15</v>
      </c>
      <c r="L5626" s="4">
        <v>90032</v>
      </c>
      <c r="M5626" s="4" t="s">
        <v>9</v>
      </c>
      <c r="N5626" s="4" t="s">
        <v>1541</v>
      </c>
      <c r="O5626" s="4" t="s">
        <v>33</v>
      </c>
      <c r="P5626" s="4" t="s">
        <v>55</v>
      </c>
      <c r="Q5626" s="4" t="s">
        <v>1540</v>
      </c>
      <c r="R5626" s="4">
        <v>359.98</v>
      </c>
      <c r="S5626" s="4">
        <v>2</v>
      </c>
      <c r="T5626" s="4">
        <v>0</v>
      </c>
      <c r="U5626" s="4">
        <v>21.598800000000001</v>
      </c>
      <c r="V5626" s="4" t="str">
        <f>INDEX(Regional_Lookup!$B$2:$B$5,MATCH('Sample - Superstore'!M5626,Regional_Lookup!$A$2:$A$5,0))</f>
        <v>James Chen</v>
      </c>
      <c r="W5626" s="4">
        <f>INDEX(Regional_Lookup!$C$2:$C$5, MATCH('Sample - Superstore'!M5626,Regional_Lookup!$A$2:$A$5, 0))</f>
        <v>0.18</v>
      </c>
      <c r="X5626" s="4">
        <f>U5626/R5626</f>
        <v>0.06</v>
      </c>
      <c r="Y5626" s="4" t="str">
        <f>IF(X5626&gt;=W5626, "Yes", "No")</f>
        <v>No</v>
      </c>
      <c r="Z5626" s="4">
        <f>D5626-C5626</f>
        <v>4</v>
      </c>
      <c r="AA5626" s="4" t="str" cm="1">
        <f t="array" ref="AA5626">_xlfn.IFS(Z5626&lt;=2,"Fast",Z5626&gt;5, "Slow", AND(Z5626&gt;=3,Z5626&lt;=5),"Standard")</f>
        <v>Standard</v>
      </c>
    </row>
    <row r="5627" spans="1:27" x14ac:dyDescent="0.2">
      <c r="A5627" s="4">
        <v>5626</v>
      </c>
      <c r="B5627" s="4" t="s">
        <v>7451</v>
      </c>
      <c r="C5627" s="5">
        <v>41911</v>
      </c>
      <c r="D5627" s="5">
        <v>41913</v>
      </c>
      <c r="E5627" s="4" t="s">
        <v>21</v>
      </c>
      <c r="F5627" s="4" t="s">
        <v>1973</v>
      </c>
      <c r="G5627" s="4" t="s">
        <v>1972</v>
      </c>
      <c r="H5627" s="4" t="s">
        <v>102</v>
      </c>
      <c r="I5627" s="4" t="s">
        <v>17</v>
      </c>
      <c r="J5627" s="4" t="s">
        <v>234</v>
      </c>
      <c r="K5627" s="4" t="s">
        <v>233</v>
      </c>
      <c r="L5627" s="4">
        <v>98115</v>
      </c>
      <c r="M5627" s="4" t="s">
        <v>9</v>
      </c>
      <c r="N5627" s="4" t="s">
        <v>627</v>
      </c>
      <c r="O5627" s="4" t="s">
        <v>37</v>
      </c>
      <c r="P5627" s="4" t="s">
        <v>36</v>
      </c>
      <c r="Q5627" s="4" t="s">
        <v>626</v>
      </c>
      <c r="R5627" s="4">
        <v>6.16</v>
      </c>
      <c r="S5627" s="4">
        <v>2</v>
      </c>
      <c r="T5627" s="4">
        <v>0</v>
      </c>
      <c r="U5627" s="4">
        <v>2.9567999999999999</v>
      </c>
      <c r="V5627" s="4" t="str">
        <f>INDEX(Regional_Lookup!$B$2:$B$5,MATCH('Sample - Superstore'!M5627,Regional_Lookup!$A$2:$A$5,0))</f>
        <v>James Chen</v>
      </c>
      <c r="W5627" s="4">
        <f>INDEX(Regional_Lookup!$C$2:$C$5, MATCH('Sample - Superstore'!M5627,Regional_Lookup!$A$2:$A$5, 0))</f>
        <v>0.18</v>
      </c>
      <c r="X5627" s="4">
        <f>U5627/R5627</f>
        <v>0.48</v>
      </c>
      <c r="Y5627" s="4" t="str">
        <f>IF(X5627&gt;=W5627, "Yes", "No")</f>
        <v>Yes</v>
      </c>
      <c r="Z5627" s="4">
        <f>D5627-C5627</f>
        <v>2</v>
      </c>
      <c r="AA5627" s="4" t="str" cm="1">
        <f t="array" ref="AA5627">_xlfn.IFS(Z5627&lt;=2,"Fast",Z5627&gt;5, "Slow", AND(Z5627&gt;=3,Z5627&lt;=5),"Standard")</f>
        <v>Fast</v>
      </c>
    </row>
    <row r="5628" spans="1:27" x14ac:dyDescent="0.2">
      <c r="A5628" s="4">
        <v>5627</v>
      </c>
      <c r="B5628" s="4" t="s">
        <v>7451</v>
      </c>
      <c r="C5628" s="5">
        <v>41911</v>
      </c>
      <c r="D5628" s="5">
        <v>41913</v>
      </c>
      <c r="E5628" s="4" t="s">
        <v>21</v>
      </c>
      <c r="F5628" s="4" t="s">
        <v>1973</v>
      </c>
      <c r="G5628" s="4" t="s">
        <v>1972</v>
      </c>
      <c r="H5628" s="4" t="s">
        <v>102</v>
      </c>
      <c r="I5628" s="4" t="s">
        <v>17</v>
      </c>
      <c r="J5628" s="4" t="s">
        <v>234</v>
      </c>
      <c r="K5628" s="4" t="s">
        <v>233</v>
      </c>
      <c r="L5628" s="4">
        <v>98115</v>
      </c>
      <c r="M5628" s="4" t="s">
        <v>9</v>
      </c>
      <c r="N5628" s="4" t="s">
        <v>3754</v>
      </c>
      <c r="O5628" s="4" t="s">
        <v>37</v>
      </c>
      <c r="P5628" s="4" t="s">
        <v>92</v>
      </c>
      <c r="Q5628" s="4" t="s">
        <v>3753</v>
      </c>
      <c r="R5628" s="4">
        <v>2348.8200000000002</v>
      </c>
      <c r="S5628" s="4">
        <v>9</v>
      </c>
      <c r="T5628" s="4">
        <v>0</v>
      </c>
      <c r="U5628" s="4">
        <v>399.29939999999999</v>
      </c>
      <c r="V5628" s="4" t="str">
        <f>INDEX(Regional_Lookup!$B$2:$B$5,MATCH('Sample - Superstore'!M5628,Regional_Lookup!$A$2:$A$5,0))</f>
        <v>James Chen</v>
      </c>
      <c r="W5628" s="4">
        <f>INDEX(Regional_Lookup!$C$2:$C$5, MATCH('Sample - Superstore'!M5628,Regional_Lookup!$A$2:$A$5, 0))</f>
        <v>0.18</v>
      </c>
      <c r="X5628" s="4">
        <f>U5628/R5628</f>
        <v>0.16999999999999998</v>
      </c>
      <c r="Y5628" s="4" t="str">
        <f>IF(X5628&gt;=W5628, "Yes", "No")</f>
        <v>No</v>
      </c>
      <c r="Z5628" s="4">
        <f>D5628-C5628</f>
        <v>2</v>
      </c>
      <c r="AA5628" s="4" t="str" cm="1">
        <f t="array" ref="AA5628">_xlfn.IFS(Z5628&lt;=2,"Fast",Z5628&gt;5, "Slow", AND(Z5628&gt;=3,Z5628&lt;=5),"Standard")</f>
        <v>Fast</v>
      </c>
    </row>
    <row r="5629" spans="1:27" x14ac:dyDescent="0.2">
      <c r="A5629" s="4">
        <v>5628</v>
      </c>
      <c r="B5629" s="4" t="s">
        <v>7450</v>
      </c>
      <c r="C5629" s="5">
        <v>42912</v>
      </c>
      <c r="D5629" s="5">
        <v>42917</v>
      </c>
      <c r="E5629" s="4" t="s">
        <v>29</v>
      </c>
      <c r="F5629" s="4" t="s">
        <v>7362</v>
      </c>
      <c r="G5629" s="4" t="s">
        <v>7361</v>
      </c>
      <c r="H5629" s="4" t="s">
        <v>50</v>
      </c>
      <c r="I5629" s="4" t="s">
        <v>17</v>
      </c>
      <c r="J5629" s="4" t="s">
        <v>42</v>
      </c>
      <c r="K5629" s="4" t="s">
        <v>41</v>
      </c>
      <c r="L5629" s="4">
        <v>33180</v>
      </c>
      <c r="M5629" s="4" t="s">
        <v>7</v>
      </c>
      <c r="N5629" s="4" t="s">
        <v>5852</v>
      </c>
      <c r="O5629" s="4" t="s">
        <v>13</v>
      </c>
      <c r="P5629" s="4" t="s">
        <v>72</v>
      </c>
      <c r="Q5629" s="4" t="s">
        <v>5851</v>
      </c>
      <c r="R5629" s="4">
        <v>13.872</v>
      </c>
      <c r="S5629" s="4">
        <v>6</v>
      </c>
      <c r="T5629" s="4">
        <v>0.2</v>
      </c>
      <c r="U5629" s="4">
        <v>4.6818</v>
      </c>
      <c r="V5629" s="4" t="str">
        <f>INDEX(Regional_Lookup!$B$2:$B$5,MATCH('Sample - Superstore'!M5629,Regional_Lookup!$A$2:$A$5,0))</f>
        <v>Maria Santos</v>
      </c>
      <c r="W5629" s="4">
        <f>INDEX(Regional_Lookup!$C$2:$C$5, MATCH('Sample - Superstore'!M5629,Regional_Lookup!$A$2:$A$5, 0))</f>
        <v>0.15</v>
      </c>
      <c r="X5629" s="4">
        <f>U5629/R5629</f>
        <v>0.33750000000000002</v>
      </c>
      <c r="Y5629" s="4" t="str">
        <f>IF(X5629&gt;=W5629, "Yes", "No")</f>
        <v>Yes</v>
      </c>
      <c r="Z5629" s="4">
        <f>D5629-C5629</f>
        <v>5</v>
      </c>
      <c r="AA5629" s="4" t="str" cm="1">
        <f t="array" ref="AA5629">_xlfn.IFS(Z5629&lt;=2,"Fast",Z5629&gt;5, "Slow", AND(Z5629&gt;=3,Z5629&lt;=5),"Standard")</f>
        <v>Standard</v>
      </c>
    </row>
    <row r="5630" spans="1:27" x14ac:dyDescent="0.2">
      <c r="A5630" s="4">
        <v>5629</v>
      </c>
      <c r="B5630" s="4" t="s">
        <v>7450</v>
      </c>
      <c r="C5630" s="5">
        <v>42912</v>
      </c>
      <c r="D5630" s="5">
        <v>42917</v>
      </c>
      <c r="E5630" s="4" t="s">
        <v>29</v>
      </c>
      <c r="F5630" s="4" t="s">
        <v>7362</v>
      </c>
      <c r="G5630" s="4" t="s">
        <v>7361</v>
      </c>
      <c r="H5630" s="4" t="s">
        <v>50</v>
      </c>
      <c r="I5630" s="4" t="s">
        <v>17</v>
      </c>
      <c r="J5630" s="4" t="s">
        <v>42</v>
      </c>
      <c r="K5630" s="4" t="s">
        <v>41</v>
      </c>
      <c r="L5630" s="4">
        <v>33180</v>
      </c>
      <c r="M5630" s="4" t="s">
        <v>7</v>
      </c>
      <c r="N5630" s="4" t="s">
        <v>2423</v>
      </c>
      <c r="O5630" s="4" t="s">
        <v>37</v>
      </c>
      <c r="P5630" s="4" t="s">
        <v>221</v>
      </c>
      <c r="Q5630" s="4" t="s">
        <v>2422</v>
      </c>
      <c r="R5630" s="4">
        <v>273.55200000000002</v>
      </c>
      <c r="S5630" s="4">
        <v>3</v>
      </c>
      <c r="T5630" s="4">
        <v>0.2</v>
      </c>
      <c r="U5630" s="4">
        <v>-13.6776</v>
      </c>
      <c r="V5630" s="4" t="str">
        <f>INDEX(Regional_Lookup!$B$2:$B$5,MATCH('Sample - Superstore'!M5630,Regional_Lookup!$A$2:$A$5,0))</f>
        <v>Maria Santos</v>
      </c>
      <c r="W5630" s="4">
        <f>INDEX(Regional_Lookup!$C$2:$C$5, MATCH('Sample - Superstore'!M5630,Regional_Lookup!$A$2:$A$5, 0))</f>
        <v>0.15</v>
      </c>
      <c r="X5630" s="4">
        <f>U5630/R5630</f>
        <v>-4.9999999999999996E-2</v>
      </c>
      <c r="Y5630" s="4" t="str">
        <f>IF(X5630&gt;=W5630, "Yes", "No")</f>
        <v>No</v>
      </c>
      <c r="Z5630" s="4">
        <f>D5630-C5630</f>
        <v>5</v>
      </c>
      <c r="AA5630" s="4" t="str" cm="1">
        <f t="array" ref="AA5630">_xlfn.IFS(Z5630&lt;=2,"Fast",Z5630&gt;5, "Slow", AND(Z5630&gt;=3,Z5630&lt;=5),"Standard")</f>
        <v>Standard</v>
      </c>
    </row>
    <row r="5631" spans="1:27" x14ac:dyDescent="0.2">
      <c r="A5631" s="4">
        <v>5630</v>
      </c>
      <c r="B5631" s="4" t="s">
        <v>7449</v>
      </c>
      <c r="C5631" s="5">
        <v>42603</v>
      </c>
      <c r="D5631" s="5">
        <v>42605</v>
      </c>
      <c r="E5631" s="4" t="s">
        <v>21</v>
      </c>
      <c r="F5631" s="4" t="s">
        <v>2040</v>
      </c>
      <c r="G5631" s="4" t="s">
        <v>2039</v>
      </c>
      <c r="H5631" s="4" t="s">
        <v>102</v>
      </c>
      <c r="I5631" s="4" t="s">
        <v>17</v>
      </c>
      <c r="J5631" s="4" t="s">
        <v>159</v>
      </c>
      <c r="K5631" s="4" t="s">
        <v>158</v>
      </c>
      <c r="L5631" s="4">
        <v>19143</v>
      </c>
      <c r="M5631" s="4" t="s">
        <v>5</v>
      </c>
      <c r="N5631" s="4" t="s">
        <v>3288</v>
      </c>
      <c r="O5631" s="4" t="s">
        <v>37</v>
      </c>
      <c r="P5631" s="4" t="s">
        <v>92</v>
      </c>
      <c r="Q5631" s="4" t="s">
        <v>3287</v>
      </c>
      <c r="R5631" s="4">
        <v>815.29200000000003</v>
      </c>
      <c r="S5631" s="4">
        <v>9</v>
      </c>
      <c r="T5631" s="4">
        <v>0.4</v>
      </c>
      <c r="U5631" s="4">
        <v>-339.70499999999998</v>
      </c>
      <c r="V5631" s="4" t="str">
        <f>INDEX(Regional_Lookup!$B$2:$B$5,MATCH('Sample - Superstore'!M5631,Regional_Lookup!$A$2:$A$5,0))</f>
        <v>Sarah Miller</v>
      </c>
      <c r="W5631" s="4">
        <f>INDEX(Regional_Lookup!$C$2:$C$5, MATCH('Sample - Superstore'!M5631,Regional_Lookup!$A$2:$A$5, 0))</f>
        <v>0.16</v>
      </c>
      <c r="X5631" s="4">
        <f>U5631/R5631</f>
        <v>-0.41666666666666663</v>
      </c>
      <c r="Y5631" s="4" t="str">
        <f>IF(X5631&gt;=W5631, "Yes", "No")</f>
        <v>No</v>
      </c>
      <c r="Z5631" s="4">
        <f>D5631-C5631</f>
        <v>2</v>
      </c>
      <c r="AA5631" s="4" t="str" cm="1">
        <f t="array" ref="AA5631">_xlfn.IFS(Z5631&lt;=2,"Fast",Z5631&gt;5, "Slow", AND(Z5631&gt;=3,Z5631&lt;=5),"Standard")</f>
        <v>Fast</v>
      </c>
    </row>
    <row r="5632" spans="1:27" x14ac:dyDescent="0.2">
      <c r="A5632" s="4">
        <v>5631</v>
      </c>
      <c r="B5632" s="4" t="s">
        <v>7448</v>
      </c>
      <c r="C5632" s="5">
        <v>41681</v>
      </c>
      <c r="D5632" s="5">
        <v>41685</v>
      </c>
      <c r="E5632" s="4" t="s">
        <v>29</v>
      </c>
      <c r="F5632" s="4" t="s">
        <v>639</v>
      </c>
      <c r="G5632" s="4" t="s">
        <v>638</v>
      </c>
      <c r="H5632" s="4" t="s">
        <v>18</v>
      </c>
      <c r="I5632" s="4" t="s">
        <v>17</v>
      </c>
      <c r="J5632" s="4" t="s">
        <v>1387</v>
      </c>
      <c r="K5632" s="4" t="s">
        <v>763</v>
      </c>
      <c r="L5632" s="4">
        <v>23320</v>
      </c>
      <c r="M5632" s="4" t="s">
        <v>7</v>
      </c>
      <c r="N5632" s="4" t="s">
        <v>7079</v>
      </c>
      <c r="O5632" s="4" t="s">
        <v>33</v>
      </c>
      <c r="P5632" s="4" t="s">
        <v>55</v>
      </c>
      <c r="Q5632" s="4" t="s">
        <v>7078</v>
      </c>
      <c r="R5632" s="4">
        <v>234.45</v>
      </c>
      <c r="S5632" s="4">
        <v>3</v>
      </c>
      <c r="T5632" s="4">
        <v>0</v>
      </c>
      <c r="U5632" s="4">
        <v>103.158</v>
      </c>
      <c r="V5632" s="4" t="str">
        <f>INDEX(Regional_Lookup!$B$2:$B$5,MATCH('Sample - Superstore'!M5632,Regional_Lookup!$A$2:$A$5,0))</f>
        <v>Maria Santos</v>
      </c>
      <c r="W5632" s="4">
        <f>INDEX(Regional_Lookup!$C$2:$C$5, MATCH('Sample - Superstore'!M5632,Regional_Lookup!$A$2:$A$5, 0))</f>
        <v>0.15</v>
      </c>
      <c r="X5632" s="4">
        <f>U5632/R5632</f>
        <v>0.44</v>
      </c>
      <c r="Y5632" s="4" t="str">
        <f>IF(X5632&gt;=W5632, "Yes", "No")</f>
        <v>Yes</v>
      </c>
      <c r="Z5632" s="4">
        <f>D5632-C5632</f>
        <v>4</v>
      </c>
      <c r="AA5632" s="4" t="str" cm="1">
        <f t="array" ref="AA5632">_xlfn.IFS(Z5632&lt;=2,"Fast",Z5632&gt;5, "Slow", AND(Z5632&gt;=3,Z5632&lt;=5),"Standard")</f>
        <v>Standard</v>
      </c>
    </row>
    <row r="5633" spans="1:27" x14ac:dyDescent="0.2">
      <c r="A5633" s="4">
        <v>5632</v>
      </c>
      <c r="B5633" s="4" t="s">
        <v>7448</v>
      </c>
      <c r="C5633" s="5">
        <v>41681</v>
      </c>
      <c r="D5633" s="5">
        <v>41685</v>
      </c>
      <c r="E5633" s="4" t="s">
        <v>29</v>
      </c>
      <c r="F5633" s="4" t="s">
        <v>639</v>
      </c>
      <c r="G5633" s="4" t="s">
        <v>638</v>
      </c>
      <c r="H5633" s="4" t="s">
        <v>18</v>
      </c>
      <c r="I5633" s="4" t="s">
        <v>17</v>
      </c>
      <c r="J5633" s="4" t="s">
        <v>1387</v>
      </c>
      <c r="K5633" s="4" t="s">
        <v>763</v>
      </c>
      <c r="L5633" s="4">
        <v>23320</v>
      </c>
      <c r="M5633" s="4" t="s">
        <v>7</v>
      </c>
      <c r="N5633" s="4" t="s">
        <v>1392</v>
      </c>
      <c r="O5633" s="4" t="s">
        <v>37</v>
      </c>
      <c r="P5633" s="4" t="s">
        <v>92</v>
      </c>
      <c r="Q5633" s="4" t="s">
        <v>1391</v>
      </c>
      <c r="R5633" s="4">
        <v>1256.22</v>
      </c>
      <c r="S5633" s="4">
        <v>6</v>
      </c>
      <c r="T5633" s="4">
        <v>0</v>
      </c>
      <c r="U5633" s="4">
        <v>75.373199999999997</v>
      </c>
      <c r="V5633" s="4" t="str">
        <f>INDEX(Regional_Lookup!$B$2:$B$5,MATCH('Sample - Superstore'!M5633,Regional_Lookup!$A$2:$A$5,0))</f>
        <v>Maria Santos</v>
      </c>
      <c r="W5633" s="4">
        <f>INDEX(Regional_Lookup!$C$2:$C$5, MATCH('Sample - Superstore'!M5633,Regional_Lookup!$A$2:$A$5, 0))</f>
        <v>0.15</v>
      </c>
      <c r="X5633" s="4">
        <f>U5633/R5633</f>
        <v>0.06</v>
      </c>
      <c r="Y5633" s="4" t="str">
        <f>IF(X5633&gt;=W5633, "Yes", "No")</f>
        <v>No</v>
      </c>
      <c r="Z5633" s="4">
        <f>D5633-C5633</f>
        <v>4</v>
      </c>
      <c r="AA5633" s="4" t="str" cm="1">
        <f t="array" ref="AA5633">_xlfn.IFS(Z5633&lt;=2,"Fast",Z5633&gt;5, "Slow", AND(Z5633&gt;=3,Z5633&lt;=5),"Standard")</f>
        <v>Standard</v>
      </c>
    </row>
    <row r="5634" spans="1:27" x14ac:dyDescent="0.2">
      <c r="A5634" s="4">
        <v>5633</v>
      </c>
      <c r="B5634" s="4" t="s">
        <v>7448</v>
      </c>
      <c r="C5634" s="5">
        <v>41681</v>
      </c>
      <c r="D5634" s="5">
        <v>41685</v>
      </c>
      <c r="E5634" s="4" t="s">
        <v>29</v>
      </c>
      <c r="F5634" s="4" t="s">
        <v>639</v>
      </c>
      <c r="G5634" s="4" t="s">
        <v>638</v>
      </c>
      <c r="H5634" s="4" t="s">
        <v>18</v>
      </c>
      <c r="I5634" s="4" t="s">
        <v>17</v>
      </c>
      <c r="J5634" s="4" t="s">
        <v>1387</v>
      </c>
      <c r="K5634" s="4" t="s">
        <v>763</v>
      </c>
      <c r="L5634" s="4">
        <v>23320</v>
      </c>
      <c r="M5634" s="4" t="s">
        <v>7</v>
      </c>
      <c r="N5634" s="4" t="s">
        <v>2983</v>
      </c>
      <c r="O5634" s="4" t="s">
        <v>13</v>
      </c>
      <c r="P5634" s="4" t="s">
        <v>100</v>
      </c>
      <c r="Q5634" s="4" t="s">
        <v>2982</v>
      </c>
      <c r="R5634" s="4">
        <v>17.46</v>
      </c>
      <c r="S5634" s="4">
        <v>2</v>
      </c>
      <c r="T5634" s="4">
        <v>0</v>
      </c>
      <c r="U5634" s="4">
        <v>8.2062000000000008</v>
      </c>
      <c r="V5634" s="4" t="str">
        <f>INDEX(Regional_Lookup!$B$2:$B$5,MATCH('Sample - Superstore'!M5634,Regional_Lookup!$A$2:$A$5,0))</f>
        <v>Maria Santos</v>
      </c>
      <c r="W5634" s="4">
        <f>INDEX(Regional_Lookup!$C$2:$C$5, MATCH('Sample - Superstore'!M5634,Regional_Lookup!$A$2:$A$5, 0))</f>
        <v>0.15</v>
      </c>
      <c r="X5634" s="4">
        <f>U5634/R5634</f>
        <v>0.47000000000000003</v>
      </c>
      <c r="Y5634" s="4" t="str">
        <f>IF(X5634&gt;=W5634, "Yes", "No")</f>
        <v>Yes</v>
      </c>
      <c r="Z5634" s="4">
        <f>D5634-C5634</f>
        <v>4</v>
      </c>
      <c r="AA5634" s="4" t="str" cm="1">
        <f t="array" ref="AA5634">_xlfn.IFS(Z5634&lt;=2,"Fast",Z5634&gt;5, "Slow", AND(Z5634&gt;=3,Z5634&lt;=5),"Standard")</f>
        <v>Standard</v>
      </c>
    </row>
    <row r="5635" spans="1:27" x14ac:dyDescent="0.2">
      <c r="A5635" s="4">
        <v>5634</v>
      </c>
      <c r="B5635" s="4" t="s">
        <v>7447</v>
      </c>
      <c r="C5635" s="5">
        <v>42636</v>
      </c>
      <c r="D5635" s="5">
        <v>42641</v>
      </c>
      <c r="E5635" s="4" t="s">
        <v>21</v>
      </c>
      <c r="F5635" s="4" t="s">
        <v>4979</v>
      </c>
      <c r="G5635" s="4" t="s">
        <v>4978</v>
      </c>
      <c r="H5635" s="4" t="s">
        <v>102</v>
      </c>
      <c r="I5635" s="4" t="s">
        <v>17</v>
      </c>
      <c r="J5635" s="4" t="s">
        <v>254</v>
      </c>
      <c r="K5635" s="4" t="s">
        <v>66</v>
      </c>
      <c r="L5635" s="4">
        <v>10009</v>
      </c>
      <c r="M5635" s="4" t="s">
        <v>5</v>
      </c>
      <c r="N5635" s="4" t="s">
        <v>7446</v>
      </c>
      <c r="O5635" s="4" t="s">
        <v>13</v>
      </c>
      <c r="P5635" s="4" t="s">
        <v>100</v>
      </c>
      <c r="Q5635" s="4" t="s">
        <v>7445</v>
      </c>
      <c r="R5635" s="4">
        <v>10.528</v>
      </c>
      <c r="S5635" s="4">
        <v>7</v>
      </c>
      <c r="T5635" s="4">
        <v>0.2</v>
      </c>
      <c r="U5635" s="4">
        <v>3.6848000000000001</v>
      </c>
      <c r="V5635" s="4" t="str">
        <f>INDEX(Regional_Lookup!$B$2:$B$5,MATCH('Sample - Superstore'!M5635,Regional_Lookup!$A$2:$A$5,0))</f>
        <v>Sarah Miller</v>
      </c>
      <c r="W5635" s="4">
        <f>INDEX(Regional_Lookup!$C$2:$C$5, MATCH('Sample - Superstore'!M5635,Regional_Lookup!$A$2:$A$5, 0))</f>
        <v>0.16</v>
      </c>
      <c r="X5635" s="4">
        <f>U5635/R5635</f>
        <v>0.35</v>
      </c>
      <c r="Y5635" s="4" t="str">
        <f>IF(X5635&gt;=W5635, "Yes", "No")</f>
        <v>Yes</v>
      </c>
      <c r="Z5635" s="4">
        <f>D5635-C5635</f>
        <v>5</v>
      </c>
      <c r="AA5635" s="4" t="str" cm="1">
        <f t="array" ref="AA5635">_xlfn.IFS(Z5635&lt;=2,"Fast",Z5635&gt;5, "Slow", AND(Z5635&gt;=3,Z5635&lt;=5),"Standard")</f>
        <v>Standard</v>
      </c>
    </row>
    <row r="5636" spans="1:27" x14ac:dyDescent="0.2">
      <c r="A5636" s="4">
        <v>5635</v>
      </c>
      <c r="B5636" s="4" t="s">
        <v>7444</v>
      </c>
      <c r="C5636" s="5">
        <v>42343</v>
      </c>
      <c r="D5636" s="5">
        <v>42344</v>
      </c>
      <c r="E5636" s="4" t="s">
        <v>89</v>
      </c>
      <c r="F5636" s="4" t="s">
        <v>2447</v>
      </c>
      <c r="G5636" s="4" t="s">
        <v>2446</v>
      </c>
      <c r="H5636" s="4" t="s">
        <v>102</v>
      </c>
      <c r="I5636" s="4" t="s">
        <v>17</v>
      </c>
      <c r="J5636" s="4" t="s">
        <v>7372</v>
      </c>
      <c r="K5636" s="4" t="s">
        <v>76</v>
      </c>
      <c r="L5636" s="4">
        <v>48104</v>
      </c>
      <c r="M5636" s="4" t="s">
        <v>3</v>
      </c>
      <c r="N5636" s="4" t="s">
        <v>2750</v>
      </c>
      <c r="O5636" s="4" t="s">
        <v>13</v>
      </c>
      <c r="P5636" s="4" t="s">
        <v>100</v>
      </c>
      <c r="Q5636" s="4" t="s">
        <v>2749</v>
      </c>
      <c r="R5636" s="4">
        <v>152.80000000000001</v>
      </c>
      <c r="S5636" s="4">
        <v>5</v>
      </c>
      <c r="T5636" s="4">
        <v>0</v>
      </c>
      <c r="U5636" s="4">
        <v>76.400000000000006</v>
      </c>
      <c r="V5636" s="4" t="str">
        <f>INDEX(Regional_Lookup!$B$2:$B$5,MATCH('Sample - Superstore'!M5636,Regional_Lookup!$A$2:$A$5,0))</f>
        <v>David Johnson</v>
      </c>
      <c r="W5636" s="4">
        <f>INDEX(Regional_Lookup!$C$2:$C$5, MATCH('Sample - Superstore'!M5636,Regional_Lookup!$A$2:$A$5, 0))</f>
        <v>0.14000000000000001</v>
      </c>
      <c r="X5636" s="4">
        <f>U5636/R5636</f>
        <v>0.5</v>
      </c>
      <c r="Y5636" s="4" t="str">
        <f>IF(X5636&gt;=W5636, "Yes", "No")</f>
        <v>Yes</v>
      </c>
      <c r="Z5636" s="4">
        <f>D5636-C5636</f>
        <v>1</v>
      </c>
      <c r="AA5636" s="4" t="str" cm="1">
        <f t="array" ref="AA5636">_xlfn.IFS(Z5636&lt;=2,"Fast",Z5636&gt;5, "Slow", AND(Z5636&gt;=3,Z5636&lt;=5),"Standard")</f>
        <v>Fast</v>
      </c>
    </row>
    <row r="5637" spans="1:27" x14ac:dyDescent="0.2">
      <c r="A5637" s="4">
        <v>5636</v>
      </c>
      <c r="B5637" s="4" t="s">
        <v>7443</v>
      </c>
      <c r="C5637" s="5">
        <v>42981</v>
      </c>
      <c r="D5637" s="5">
        <v>42986</v>
      </c>
      <c r="E5637" s="4" t="s">
        <v>29</v>
      </c>
      <c r="F5637" s="4" t="s">
        <v>819</v>
      </c>
      <c r="G5637" s="4" t="s">
        <v>818</v>
      </c>
      <c r="H5637" s="4" t="s">
        <v>102</v>
      </c>
      <c r="I5637" s="4" t="s">
        <v>17</v>
      </c>
      <c r="J5637" s="4" t="s">
        <v>7442</v>
      </c>
      <c r="K5637" s="4" t="s">
        <v>15</v>
      </c>
      <c r="L5637" s="4">
        <v>91941</v>
      </c>
      <c r="M5637" s="4" t="s">
        <v>9</v>
      </c>
      <c r="N5637" s="4" t="s">
        <v>4246</v>
      </c>
      <c r="O5637" s="4" t="s">
        <v>13</v>
      </c>
      <c r="P5637" s="4" t="s">
        <v>100</v>
      </c>
      <c r="Q5637" s="4" t="s">
        <v>4245</v>
      </c>
      <c r="R5637" s="4">
        <v>82.56</v>
      </c>
      <c r="S5637" s="4">
        <v>5</v>
      </c>
      <c r="T5637" s="4">
        <v>0.2</v>
      </c>
      <c r="U5637" s="4">
        <v>28.896000000000001</v>
      </c>
      <c r="V5637" s="4" t="str">
        <f>INDEX(Regional_Lookup!$B$2:$B$5,MATCH('Sample - Superstore'!M5637,Regional_Lookup!$A$2:$A$5,0))</f>
        <v>James Chen</v>
      </c>
      <c r="W5637" s="4">
        <f>INDEX(Regional_Lookup!$C$2:$C$5, MATCH('Sample - Superstore'!M5637,Regional_Lookup!$A$2:$A$5, 0))</f>
        <v>0.18</v>
      </c>
      <c r="X5637" s="4">
        <f>U5637/R5637</f>
        <v>0.35</v>
      </c>
      <c r="Y5637" s="4" t="str">
        <f>IF(X5637&gt;=W5637, "Yes", "No")</f>
        <v>Yes</v>
      </c>
      <c r="Z5637" s="4">
        <f>D5637-C5637</f>
        <v>5</v>
      </c>
      <c r="AA5637" s="4" t="str" cm="1">
        <f t="array" ref="AA5637">_xlfn.IFS(Z5637&lt;=2,"Fast",Z5637&gt;5, "Slow", AND(Z5637&gt;=3,Z5637&lt;=5),"Standard")</f>
        <v>Standard</v>
      </c>
    </row>
    <row r="5638" spans="1:27" x14ac:dyDescent="0.2">
      <c r="A5638" s="4">
        <v>5637</v>
      </c>
      <c r="B5638" s="4" t="s">
        <v>7443</v>
      </c>
      <c r="C5638" s="5">
        <v>42981</v>
      </c>
      <c r="D5638" s="5">
        <v>42986</v>
      </c>
      <c r="E5638" s="4" t="s">
        <v>29</v>
      </c>
      <c r="F5638" s="4" t="s">
        <v>819</v>
      </c>
      <c r="G5638" s="4" t="s">
        <v>818</v>
      </c>
      <c r="H5638" s="4" t="s">
        <v>102</v>
      </c>
      <c r="I5638" s="4" t="s">
        <v>17</v>
      </c>
      <c r="J5638" s="4" t="s">
        <v>7442</v>
      </c>
      <c r="K5638" s="4" t="s">
        <v>15</v>
      </c>
      <c r="L5638" s="4">
        <v>91941</v>
      </c>
      <c r="M5638" s="4" t="s">
        <v>9</v>
      </c>
      <c r="N5638" s="4" t="s">
        <v>4718</v>
      </c>
      <c r="O5638" s="4" t="s">
        <v>33</v>
      </c>
      <c r="P5638" s="4" t="s">
        <v>55</v>
      </c>
      <c r="Q5638" s="4" t="s">
        <v>4717</v>
      </c>
      <c r="R5638" s="4">
        <v>284.97000000000003</v>
      </c>
      <c r="S5638" s="4">
        <v>3</v>
      </c>
      <c r="T5638" s="4">
        <v>0</v>
      </c>
      <c r="U5638" s="4">
        <v>85.491</v>
      </c>
      <c r="V5638" s="4" t="str">
        <f>INDEX(Regional_Lookup!$B$2:$B$5,MATCH('Sample - Superstore'!M5638,Regional_Lookup!$A$2:$A$5,0))</f>
        <v>James Chen</v>
      </c>
      <c r="W5638" s="4">
        <f>INDEX(Regional_Lookup!$C$2:$C$5, MATCH('Sample - Superstore'!M5638,Regional_Lookup!$A$2:$A$5, 0))</f>
        <v>0.18</v>
      </c>
      <c r="X5638" s="4">
        <f>U5638/R5638</f>
        <v>0.3</v>
      </c>
      <c r="Y5638" s="4" t="str">
        <f>IF(X5638&gt;=W5638, "Yes", "No")</f>
        <v>Yes</v>
      </c>
      <c r="Z5638" s="4">
        <f>D5638-C5638</f>
        <v>5</v>
      </c>
      <c r="AA5638" s="4" t="str" cm="1">
        <f t="array" ref="AA5638">_xlfn.IFS(Z5638&lt;=2,"Fast",Z5638&gt;5, "Slow", AND(Z5638&gt;=3,Z5638&lt;=5),"Standard")</f>
        <v>Standard</v>
      </c>
    </row>
    <row r="5639" spans="1:27" x14ac:dyDescent="0.2">
      <c r="A5639" s="4">
        <v>5638</v>
      </c>
      <c r="B5639" s="4" t="s">
        <v>7441</v>
      </c>
      <c r="C5639" s="5">
        <v>42820</v>
      </c>
      <c r="D5639" s="5">
        <v>42827</v>
      </c>
      <c r="E5639" s="4" t="s">
        <v>29</v>
      </c>
      <c r="F5639" s="4" t="s">
        <v>7440</v>
      </c>
      <c r="G5639" s="4" t="s">
        <v>7439</v>
      </c>
      <c r="H5639" s="4" t="s">
        <v>50</v>
      </c>
      <c r="I5639" s="4" t="s">
        <v>17</v>
      </c>
      <c r="J5639" s="4" t="s">
        <v>7438</v>
      </c>
      <c r="K5639" s="4" t="s">
        <v>76</v>
      </c>
      <c r="L5639" s="4">
        <v>48126</v>
      </c>
      <c r="M5639" s="4" t="s">
        <v>3</v>
      </c>
      <c r="N5639" s="4" t="s">
        <v>1823</v>
      </c>
      <c r="O5639" s="4" t="s">
        <v>37</v>
      </c>
      <c r="P5639" s="4" t="s">
        <v>36</v>
      </c>
      <c r="Q5639" s="4" t="s">
        <v>1822</v>
      </c>
      <c r="R5639" s="4">
        <v>60.84</v>
      </c>
      <c r="S5639" s="4">
        <v>3</v>
      </c>
      <c r="T5639" s="4">
        <v>0</v>
      </c>
      <c r="U5639" s="4">
        <v>23.119199999999999</v>
      </c>
      <c r="V5639" s="4" t="str">
        <f>INDEX(Regional_Lookup!$B$2:$B$5,MATCH('Sample - Superstore'!M5639,Regional_Lookup!$A$2:$A$5,0))</f>
        <v>David Johnson</v>
      </c>
      <c r="W5639" s="4">
        <f>INDEX(Regional_Lookup!$C$2:$C$5, MATCH('Sample - Superstore'!M5639,Regional_Lookup!$A$2:$A$5, 0))</f>
        <v>0.14000000000000001</v>
      </c>
      <c r="X5639" s="4">
        <f>U5639/R5639</f>
        <v>0.37999999999999995</v>
      </c>
      <c r="Y5639" s="4" t="str">
        <f>IF(X5639&gt;=W5639, "Yes", "No")</f>
        <v>Yes</v>
      </c>
      <c r="Z5639" s="4">
        <f>D5639-C5639</f>
        <v>7</v>
      </c>
      <c r="AA5639" s="4" t="str" cm="1">
        <f t="array" ref="AA5639">_xlfn.IFS(Z5639&lt;=2,"Fast",Z5639&gt;5, "Slow", AND(Z5639&gt;=3,Z5639&lt;=5),"Standard")</f>
        <v>Slow</v>
      </c>
    </row>
    <row r="5640" spans="1:27" x14ac:dyDescent="0.2">
      <c r="A5640" s="4">
        <v>5639</v>
      </c>
      <c r="B5640" s="4" t="s">
        <v>7437</v>
      </c>
      <c r="C5640" s="5">
        <v>41994</v>
      </c>
      <c r="D5640" s="5">
        <v>42000</v>
      </c>
      <c r="E5640" s="4" t="s">
        <v>29</v>
      </c>
      <c r="F5640" s="4" t="s">
        <v>4444</v>
      </c>
      <c r="G5640" s="4" t="s">
        <v>4443</v>
      </c>
      <c r="H5640" s="4" t="s">
        <v>18</v>
      </c>
      <c r="I5640" s="4" t="s">
        <v>17</v>
      </c>
      <c r="J5640" s="4" t="s">
        <v>919</v>
      </c>
      <c r="K5640" s="4" t="s">
        <v>15</v>
      </c>
      <c r="L5640" s="4">
        <v>92024</v>
      </c>
      <c r="M5640" s="4" t="s">
        <v>9</v>
      </c>
      <c r="N5640" s="4" t="s">
        <v>5153</v>
      </c>
      <c r="O5640" s="4" t="s">
        <v>37</v>
      </c>
      <c r="P5640" s="4" t="s">
        <v>221</v>
      </c>
      <c r="Q5640" s="4" t="s">
        <v>5152</v>
      </c>
      <c r="R5640" s="4">
        <v>1325.76</v>
      </c>
      <c r="S5640" s="4">
        <v>6</v>
      </c>
      <c r="T5640" s="4">
        <v>0.2</v>
      </c>
      <c r="U5640" s="4">
        <v>149.148</v>
      </c>
      <c r="V5640" s="4" t="str">
        <f>INDEX(Regional_Lookup!$B$2:$B$5,MATCH('Sample - Superstore'!M5640,Regional_Lookup!$A$2:$A$5,0))</f>
        <v>James Chen</v>
      </c>
      <c r="W5640" s="4">
        <f>INDEX(Regional_Lookup!$C$2:$C$5, MATCH('Sample - Superstore'!M5640,Regional_Lookup!$A$2:$A$5, 0))</f>
        <v>0.18</v>
      </c>
      <c r="X5640" s="4">
        <f>U5640/R5640</f>
        <v>0.1125</v>
      </c>
      <c r="Y5640" s="4" t="str">
        <f>IF(X5640&gt;=W5640, "Yes", "No")</f>
        <v>No</v>
      </c>
      <c r="Z5640" s="4">
        <f>D5640-C5640</f>
        <v>6</v>
      </c>
      <c r="AA5640" s="4" t="str" cm="1">
        <f t="array" ref="AA5640">_xlfn.IFS(Z5640&lt;=2,"Fast",Z5640&gt;5, "Slow", AND(Z5640&gt;=3,Z5640&lt;=5),"Standard")</f>
        <v>Slow</v>
      </c>
    </row>
    <row r="5641" spans="1:27" x14ac:dyDescent="0.2">
      <c r="A5641" s="4">
        <v>5640</v>
      </c>
      <c r="B5641" s="4" t="s">
        <v>7437</v>
      </c>
      <c r="C5641" s="5">
        <v>41994</v>
      </c>
      <c r="D5641" s="5">
        <v>42000</v>
      </c>
      <c r="E5641" s="4" t="s">
        <v>29</v>
      </c>
      <c r="F5641" s="4" t="s">
        <v>4444</v>
      </c>
      <c r="G5641" s="4" t="s">
        <v>4443</v>
      </c>
      <c r="H5641" s="4" t="s">
        <v>18</v>
      </c>
      <c r="I5641" s="4" t="s">
        <v>17</v>
      </c>
      <c r="J5641" s="4" t="s">
        <v>919</v>
      </c>
      <c r="K5641" s="4" t="s">
        <v>15</v>
      </c>
      <c r="L5641" s="4">
        <v>92024</v>
      </c>
      <c r="M5641" s="4" t="s">
        <v>9</v>
      </c>
      <c r="N5641" s="4" t="s">
        <v>7436</v>
      </c>
      <c r="O5641" s="4" t="s">
        <v>37</v>
      </c>
      <c r="P5641" s="4" t="s">
        <v>221</v>
      </c>
      <c r="Q5641" s="4" t="s">
        <v>7435</v>
      </c>
      <c r="R5641" s="4">
        <v>572.16</v>
      </c>
      <c r="S5641" s="4">
        <v>3</v>
      </c>
      <c r="T5641" s="4">
        <v>0.2</v>
      </c>
      <c r="U5641" s="4">
        <v>35.76</v>
      </c>
      <c r="V5641" s="4" t="str">
        <f>INDEX(Regional_Lookup!$B$2:$B$5,MATCH('Sample - Superstore'!M5641,Regional_Lookup!$A$2:$A$5,0))</f>
        <v>James Chen</v>
      </c>
      <c r="W5641" s="4">
        <f>INDEX(Regional_Lookup!$C$2:$C$5, MATCH('Sample - Superstore'!M5641,Regional_Lookup!$A$2:$A$5, 0))</f>
        <v>0.18</v>
      </c>
      <c r="X5641" s="4">
        <f>U5641/R5641</f>
        <v>6.25E-2</v>
      </c>
      <c r="Y5641" s="4" t="str">
        <f>IF(X5641&gt;=W5641, "Yes", "No")</f>
        <v>No</v>
      </c>
      <c r="Z5641" s="4">
        <f>D5641-C5641</f>
        <v>6</v>
      </c>
      <c r="AA5641" s="4" t="str" cm="1">
        <f t="array" ref="AA5641">_xlfn.IFS(Z5641&lt;=2,"Fast",Z5641&gt;5, "Slow", AND(Z5641&gt;=3,Z5641&lt;=5),"Standard")</f>
        <v>Slow</v>
      </c>
    </row>
    <row r="5642" spans="1:27" x14ac:dyDescent="0.2">
      <c r="A5642" s="4">
        <v>5641</v>
      </c>
      <c r="B5642" s="4" t="s">
        <v>7434</v>
      </c>
      <c r="C5642" s="5">
        <v>41905</v>
      </c>
      <c r="D5642" s="5">
        <v>41910</v>
      </c>
      <c r="E5642" s="4" t="s">
        <v>29</v>
      </c>
      <c r="F5642" s="4" t="s">
        <v>4020</v>
      </c>
      <c r="G5642" s="4" t="s">
        <v>4019</v>
      </c>
      <c r="H5642" s="4" t="s">
        <v>102</v>
      </c>
      <c r="I5642" s="4" t="s">
        <v>17</v>
      </c>
      <c r="J5642" s="4" t="s">
        <v>443</v>
      </c>
      <c r="K5642" s="4" t="s">
        <v>85</v>
      </c>
      <c r="L5642" s="4">
        <v>44107</v>
      </c>
      <c r="M5642" s="4" t="s">
        <v>5</v>
      </c>
      <c r="N5642" s="4" t="s">
        <v>5691</v>
      </c>
      <c r="O5642" s="4" t="s">
        <v>13</v>
      </c>
      <c r="P5642" s="4" t="s">
        <v>24</v>
      </c>
      <c r="Q5642" s="4" t="s">
        <v>5690</v>
      </c>
      <c r="R5642" s="4">
        <v>28.8</v>
      </c>
      <c r="S5642" s="4">
        <v>9</v>
      </c>
      <c r="T5642" s="4">
        <v>0.2</v>
      </c>
      <c r="U5642" s="4">
        <v>10.08</v>
      </c>
      <c r="V5642" s="4" t="str">
        <f>INDEX(Regional_Lookup!$B$2:$B$5,MATCH('Sample - Superstore'!M5642,Regional_Lookup!$A$2:$A$5,0))</f>
        <v>Sarah Miller</v>
      </c>
      <c r="W5642" s="4">
        <f>INDEX(Regional_Lookup!$C$2:$C$5, MATCH('Sample - Superstore'!M5642,Regional_Lookup!$A$2:$A$5, 0))</f>
        <v>0.16</v>
      </c>
      <c r="X5642" s="4">
        <f>U5642/R5642</f>
        <v>0.35</v>
      </c>
      <c r="Y5642" s="4" t="str">
        <f>IF(X5642&gt;=W5642, "Yes", "No")</f>
        <v>Yes</v>
      </c>
      <c r="Z5642" s="4">
        <f>D5642-C5642</f>
        <v>5</v>
      </c>
      <c r="AA5642" s="4" t="str" cm="1">
        <f t="array" ref="AA5642">_xlfn.IFS(Z5642&lt;=2,"Fast",Z5642&gt;5, "Slow", AND(Z5642&gt;=3,Z5642&lt;=5),"Standard")</f>
        <v>Standard</v>
      </c>
    </row>
    <row r="5643" spans="1:27" x14ac:dyDescent="0.2">
      <c r="A5643" s="4">
        <v>5642</v>
      </c>
      <c r="B5643" s="4" t="s">
        <v>7433</v>
      </c>
      <c r="C5643" s="5">
        <v>42827</v>
      </c>
      <c r="D5643" s="5">
        <v>42830</v>
      </c>
      <c r="E5643" s="4" t="s">
        <v>89</v>
      </c>
      <c r="F5643" s="4" t="s">
        <v>327</v>
      </c>
      <c r="G5643" s="4" t="s">
        <v>326</v>
      </c>
      <c r="H5643" s="4" t="s">
        <v>102</v>
      </c>
      <c r="I5643" s="4" t="s">
        <v>17</v>
      </c>
      <c r="J5643" s="4" t="s">
        <v>6548</v>
      </c>
      <c r="K5643" s="4" t="s">
        <v>837</v>
      </c>
      <c r="L5643" s="4">
        <v>6450</v>
      </c>
      <c r="M5643" s="4" t="s">
        <v>5</v>
      </c>
      <c r="N5643" s="4" t="s">
        <v>2900</v>
      </c>
      <c r="O5643" s="4" t="s">
        <v>13</v>
      </c>
      <c r="P5643" s="4" t="s">
        <v>116</v>
      </c>
      <c r="Q5643" s="4" t="s">
        <v>2899</v>
      </c>
      <c r="R5643" s="4">
        <v>11.12</v>
      </c>
      <c r="S5643" s="4">
        <v>4</v>
      </c>
      <c r="T5643" s="4">
        <v>0</v>
      </c>
      <c r="U5643" s="4">
        <v>2.8912</v>
      </c>
      <c r="V5643" s="4" t="str">
        <f>INDEX(Regional_Lookup!$B$2:$B$5,MATCH('Sample - Superstore'!M5643,Regional_Lookup!$A$2:$A$5,0))</f>
        <v>Sarah Miller</v>
      </c>
      <c r="W5643" s="4">
        <f>INDEX(Regional_Lookup!$C$2:$C$5, MATCH('Sample - Superstore'!M5643,Regional_Lookup!$A$2:$A$5, 0))</f>
        <v>0.16</v>
      </c>
      <c r="X5643" s="4">
        <f>U5643/R5643</f>
        <v>0.26</v>
      </c>
      <c r="Y5643" s="4" t="str">
        <f>IF(X5643&gt;=W5643, "Yes", "No")</f>
        <v>Yes</v>
      </c>
      <c r="Z5643" s="4">
        <f>D5643-C5643</f>
        <v>3</v>
      </c>
      <c r="AA5643" s="4" t="str" cm="1">
        <f t="array" ref="AA5643">_xlfn.IFS(Z5643&lt;=2,"Fast",Z5643&gt;5, "Slow", AND(Z5643&gt;=3,Z5643&lt;=5),"Standard")</f>
        <v>Standard</v>
      </c>
    </row>
    <row r="5644" spans="1:27" x14ac:dyDescent="0.2">
      <c r="A5644" s="4">
        <v>5643</v>
      </c>
      <c r="B5644" s="4" t="s">
        <v>7432</v>
      </c>
      <c r="C5644" s="5">
        <v>42461</v>
      </c>
      <c r="D5644" s="5">
        <v>42465</v>
      </c>
      <c r="E5644" s="4" t="s">
        <v>21</v>
      </c>
      <c r="F5644" s="4" t="s">
        <v>5136</v>
      </c>
      <c r="G5644" s="4" t="s">
        <v>5135</v>
      </c>
      <c r="H5644" s="4" t="s">
        <v>102</v>
      </c>
      <c r="I5644" s="4" t="s">
        <v>17</v>
      </c>
      <c r="J5644" s="4" t="s">
        <v>553</v>
      </c>
      <c r="K5644" s="4" t="s">
        <v>48</v>
      </c>
      <c r="L5644" s="4">
        <v>31907</v>
      </c>
      <c r="M5644" s="4" t="s">
        <v>7</v>
      </c>
      <c r="N5644" s="4" t="s">
        <v>5224</v>
      </c>
      <c r="O5644" s="4" t="s">
        <v>37</v>
      </c>
      <c r="P5644" s="4" t="s">
        <v>36</v>
      </c>
      <c r="Q5644" s="4" t="s">
        <v>5223</v>
      </c>
      <c r="R5644" s="4">
        <v>7.04</v>
      </c>
      <c r="S5644" s="4">
        <v>4</v>
      </c>
      <c r="T5644" s="4">
        <v>0</v>
      </c>
      <c r="U5644" s="4">
        <v>3.0975999999999999</v>
      </c>
      <c r="V5644" s="4" t="str">
        <f>INDEX(Regional_Lookup!$B$2:$B$5,MATCH('Sample - Superstore'!M5644,Regional_Lookup!$A$2:$A$5,0))</f>
        <v>Maria Santos</v>
      </c>
      <c r="W5644" s="4">
        <f>INDEX(Regional_Lookup!$C$2:$C$5, MATCH('Sample - Superstore'!M5644,Regional_Lookup!$A$2:$A$5, 0))</f>
        <v>0.15</v>
      </c>
      <c r="X5644" s="4">
        <f>U5644/R5644</f>
        <v>0.44</v>
      </c>
      <c r="Y5644" s="4" t="str">
        <f>IF(X5644&gt;=W5644, "Yes", "No")</f>
        <v>Yes</v>
      </c>
      <c r="Z5644" s="4">
        <f>D5644-C5644</f>
        <v>4</v>
      </c>
      <c r="AA5644" s="4" t="str" cm="1">
        <f t="array" ref="AA5644">_xlfn.IFS(Z5644&lt;=2,"Fast",Z5644&gt;5, "Slow", AND(Z5644&gt;=3,Z5644&lt;=5),"Standard")</f>
        <v>Standard</v>
      </c>
    </row>
    <row r="5645" spans="1:27" x14ac:dyDescent="0.2">
      <c r="A5645" s="4">
        <v>5644</v>
      </c>
      <c r="B5645" s="4" t="s">
        <v>7431</v>
      </c>
      <c r="C5645" s="5">
        <v>42139</v>
      </c>
      <c r="D5645" s="5">
        <v>42144</v>
      </c>
      <c r="E5645" s="4" t="s">
        <v>21</v>
      </c>
      <c r="F5645" s="4" t="s">
        <v>3310</v>
      </c>
      <c r="G5645" s="4" t="s">
        <v>3309</v>
      </c>
      <c r="H5645" s="4" t="s">
        <v>50</v>
      </c>
      <c r="I5645" s="4" t="s">
        <v>17</v>
      </c>
      <c r="J5645" s="4" t="s">
        <v>7065</v>
      </c>
      <c r="K5645" s="4" t="s">
        <v>48</v>
      </c>
      <c r="L5645" s="4">
        <v>30076</v>
      </c>
      <c r="M5645" s="4" t="s">
        <v>7</v>
      </c>
      <c r="N5645" s="4" t="s">
        <v>7430</v>
      </c>
      <c r="O5645" s="4" t="s">
        <v>13</v>
      </c>
      <c r="P5645" s="4" t="s">
        <v>121</v>
      </c>
      <c r="Q5645" s="4" t="s">
        <v>7429</v>
      </c>
      <c r="R5645" s="4">
        <v>17.940000000000001</v>
      </c>
      <c r="S5645" s="4">
        <v>3</v>
      </c>
      <c r="T5645" s="4">
        <v>0</v>
      </c>
      <c r="U5645" s="4">
        <v>8.7905999999999995</v>
      </c>
      <c r="V5645" s="4" t="str">
        <f>INDEX(Regional_Lookup!$B$2:$B$5,MATCH('Sample - Superstore'!M5645,Regional_Lookup!$A$2:$A$5,0))</f>
        <v>Maria Santos</v>
      </c>
      <c r="W5645" s="4">
        <f>INDEX(Regional_Lookup!$C$2:$C$5, MATCH('Sample - Superstore'!M5645,Regional_Lookup!$A$2:$A$5, 0))</f>
        <v>0.15</v>
      </c>
      <c r="X5645" s="4">
        <f>U5645/R5645</f>
        <v>0.48999999999999994</v>
      </c>
      <c r="Y5645" s="4" t="str">
        <f>IF(X5645&gt;=W5645, "Yes", "No")</f>
        <v>Yes</v>
      </c>
      <c r="Z5645" s="4">
        <f>D5645-C5645</f>
        <v>5</v>
      </c>
      <c r="AA5645" s="4" t="str" cm="1">
        <f t="array" ref="AA5645">_xlfn.IFS(Z5645&lt;=2,"Fast",Z5645&gt;5, "Slow", AND(Z5645&gt;=3,Z5645&lt;=5),"Standard")</f>
        <v>Standard</v>
      </c>
    </row>
    <row r="5646" spans="1:27" x14ac:dyDescent="0.2">
      <c r="A5646" s="4">
        <v>5645</v>
      </c>
      <c r="B5646" s="4" t="s">
        <v>7428</v>
      </c>
      <c r="C5646" s="5">
        <v>42817</v>
      </c>
      <c r="D5646" s="5">
        <v>42820</v>
      </c>
      <c r="E5646" s="4" t="s">
        <v>89</v>
      </c>
      <c r="F5646" s="4" t="s">
        <v>2108</v>
      </c>
      <c r="G5646" s="4" t="s">
        <v>2107</v>
      </c>
      <c r="H5646" s="4" t="s">
        <v>102</v>
      </c>
      <c r="I5646" s="4" t="s">
        <v>17</v>
      </c>
      <c r="J5646" s="4" t="s">
        <v>234</v>
      </c>
      <c r="K5646" s="4" t="s">
        <v>233</v>
      </c>
      <c r="L5646" s="4">
        <v>98105</v>
      </c>
      <c r="M5646" s="4" t="s">
        <v>9</v>
      </c>
      <c r="N5646" s="4" t="s">
        <v>3038</v>
      </c>
      <c r="O5646" s="4" t="s">
        <v>13</v>
      </c>
      <c r="P5646" s="4" t="s">
        <v>100</v>
      </c>
      <c r="Q5646" s="4" t="s">
        <v>3037</v>
      </c>
      <c r="R5646" s="4">
        <v>34.76</v>
      </c>
      <c r="S5646" s="4">
        <v>5</v>
      </c>
      <c r="T5646" s="4">
        <v>0.2</v>
      </c>
      <c r="U5646" s="4">
        <v>11.297000000000001</v>
      </c>
      <c r="V5646" s="4" t="str">
        <f>INDEX(Regional_Lookup!$B$2:$B$5,MATCH('Sample - Superstore'!M5646,Regional_Lookup!$A$2:$A$5,0))</f>
        <v>James Chen</v>
      </c>
      <c r="W5646" s="4">
        <f>INDEX(Regional_Lookup!$C$2:$C$5, MATCH('Sample - Superstore'!M5646,Regional_Lookup!$A$2:$A$5, 0))</f>
        <v>0.18</v>
      </c>
      <c r="X5646" s="4">
        <f>U5646/R5646</f>
        <v>0.32500000000000001</v>
      </c>
      <c r="Y5646" s="4" t="str">
        <f>IF(X5646&gt;=W5646, "Yes", "No")</f>
        <v>Yes</v>
      </c>
      <c r="Z5646" s="4">
        <f>D5646-C5646</f>
        <v>3</v>
      </c>
      <c r="AA5646" s="4" t="str" cm="1">
        <f t="array" ref="AA5646">_xlfn.IFS(Z5646&lt;=2,"Fast",Z5646&gt;5, "Slow", AND(Z5646&gt;=3,Z5646&lt;=5),"Standard")</f>
        <v>Standard</v>
      </c>
    </row>
    <row r="5647" spans="1:27" x14ac:dyDescent="0.2">
      <c r="A5647" s="4">
        <v>5646</v>
      </c>
      <c r="B5647" s="4" t="s">
        <v>7427</v>
      </c>
      <c r="C5647" s="5">
        <v>42839</v>
      </c>
      <c r="D5647" s="5">
        <v>42844</v>
      </c>
      <c r="E5647" s="4" t="s">
        <v>29</v>
      </c>
      <c r="F5647" s="4" t="s">
        <v>2413</v>
      </c>
      <c r="G5647" s="4" t="s">
        <v>2412</v>
      </c>
      <c r="H5647" s="4" t="s">
        <v>50</v>
      </c>
      <c r="I5647" s="4" t="s">
        <v>17</v>
      </c>
      <c r="J5647" s="4" t="s">
        <v>3414</v>
      </c>
      <c r="K5647" s="4" t="s">
        <v>136</v>
      </c>
      <c r="L5647" s="4">
        <v>7960</v>
      </c>
      <c r="M5647" s="4" t="s">
        <v>5</v>
      </c>
      <c r="N5647" s="4" t="s">
        <v>375</v>
      </c>
      <c r="O5647" s="4" t="s">
        <v>37</v>
      </c>
      <c r="P5647" s="4" t="s">
        <v>36</v>
      </c>
      <c r="Q5647" s="4" t="s">
        <v>374</v>
      </c>
      <c r="R5647" s="4">
        <v>74.45</v>
      </c>
      <c r="S5647" s="4">
        <v>5</v>
      </c>
      <c r="T5647" s="4">
        <v>0</v>
      </c>
      <c r="U5647" s="4">
        <v>20.101500000000001</v>
      </c>
      <c r="V5647" s="4" t="str">
        <f>INDEX(Regional_Lookup!$B$2:$B$5,MATCH('Sample - Superstore'!M5647,Regional_Lookup!$A$2:$A$5,0))</f>
        <v>Sarah Miller</v>
      </c>
      <c r="W5647" s="4">
        <f>INDEX(Regional_Lookup!$C$2:$C$5, MATCH('Sample - Superstore'!M5647,Regional_Lookup!$A$2:$A$5, 0))</f>
        <v>0.16</v>
      </c>
      <c r="X5647" s="4">
        <f>U5647/R5647</f>
        <v>0.27</v>
      </c>
      <c r="Y5647" s="4" t="str">
        <f>IF(X5647&gt;=W5647, "Yes", "No")</f>
        <v>Yes</v>
      </c>
      <c r="Z5647" s="4">
        <f>D5647-C5647</f>
        <v>5</v>
      </c>
      <c r="AA5647" s="4" t="str" cm="1">
        <f t="array" ref="AA5647">_xlfn.IFS(Z5647&lt;=2,"Fast",Z5647&gt;5, "Slow", AND(Z5647&gt;=3,Z5647&lt;=5),"Standard")</f>
        <v>Standard</v>
      </c>
    </row>
    <row r="5648" spans="1:27" x14ac:dyDescent="0.2">
      <c r="A5648" s="4">
        <v>5647</v>
      </c>
      <c r="B5648" s="4" t="s">
        <v>7426</v>
      </c>
      <c r="C5648" s="5">
        <v>42008</v>
      </c>
      <c r="D5648" s="5">
        <v>42013</v>
      </c>
      <c r="E5648" s="4" t="s">
        <v>29</v>
      </c>
      <c r="F5648" s="4" t="s">
        <v>665</v>
      </c>
      <c r="G5648" s="4" t="s">
        <v>664</v>
      </c>
      <c r="H5648" s="4" t="s">
        <v>50</v>
      </c>
      <c r="I5648" s="4" t="s">
        <v>17</v>
      </c>
      <c r="J5648" s="4" t="s">
        <v>7425</v>
      </c>
      <c r="K5648" s="4" t="s">
        <v>763</v>
      </c>
      <c r="L5648" s="4">
        <v>22304</v>
      </c>
      <c r="M5648" s="4" t="s">
        <v>7</v>
      </c>
      <c r="N5648" s="4" t="s">
        <v>1129</v>
      </c>
      <c r="O5648" s="4" t="s">
        <v>37</v>
      </c>
      <c r="P5648" s="4" t="s">
        <v>36</v>
      </c>
      <c r="Q5648" s="4" t="s">
        <v>2772</v>
      </c>
      <c r="R5648" s="4">
        <v>192.22</v>
      </c>
      <c r="S5648" s="4">
        <v>14</v>
      </c>
      <c r="T5648" s="4">
        <v>0</v>
      </c>
      <c r="U5648" s="4">
        <v>69.199200000000005</v>
      </c>
      <c r="V5648" s="4" t="str">
        <f>INDEX(Regional_Lookup!$B$2:$B$5,MATCH('Sample - Superstore'!M5648,Regional_Lookup!$A$2:$A$5,0))</f>
        <v>Maria Santos</v>
      </c>
      <c r="W5648" s="4">
        <f>INDEX(Regional_Lookup!$C$2:$C$5, MATCH('Sample - Superstore'!M5648,Regional_Lookup!$A$2:$A$5, 0))</f>
        <v>0.15</v>
      </c>
      <c r="X5648" s="4">
        <f>U5648/R5648</f>
        <v>0.36000000000000004</v>
      </c>
      <c r="Y5648" s="4" t="str">
        <f>IF(X5648&gt;=W5648, "Yes", "No")</f>
        <v>Yes</v>
      </c>
      <c r="Z5648" s="4">
        <f>D5648-C5648</f>
        <v>5</v>
      </c>
      <c r="AA5648" s="4" t="str" cm="1">
        <f t="array" ref="AA5648">_xlfn.IFS(Z5648&lt;=2,"Fast",Z5648&gt;5, "Slow", AND(Z5648&gt;=3,Z5648&lt;=5),"Standard")</f>
        <v>Standard</v>
      </c>
    </row>
    <row r="5649" spans="1:27" x14ac:dyDescent="0.2">
      <c r="A5649" s="4">
        <v>5648</v>
      </c>
      <c r="B5649" s="4" t="s">
        <v>7424</v>
      </c>
      <c r="C5649" s="5">
        <v>43041</v>
      </c>
      <c r="D5649" s="5">
        <v>43046</v>
      </c>
      <c r="E5649" s="4" t="s">
        <v>29</v>
      </c>
      <c r="F5649" s="4" t="s">
        <v>5068</v>
      </c>
      <c r="G5649" s="4" t="s">
        <v>5067</v>
      </c>
      <c r="H5649" s="4" t="s">
        <v>18</v>
      </c>
      <c r="I5649" s="4" t="s">
        <v>17</v>
      </c>
      <c r="J5649" s="4" t="s">
        <v>3558</v>
      </c>
      <c r="K5649" s="4" t="s">
        <v>3557</v>
      </c>
      <c r="L5649" s="4">
        <v>84106</v>
      </c>
      <c r="M5649" s="4" t="s">
        <v>9</v>
      </c>
      <c r="N5649" s="4" t="s">
        <v>4686</v>
      </c>
      <c r="O5649" s="4" t="s">
        <v>13</v>
      </c>
      <c r="P5649" s="4" t="s">
        <v>24</v>
      </c>
      <c r="Q5649" s="4" t="s">
        <v>4685</v>
      </c>
      <c r="R5649" s="4">
        <v>19.440000000000001</v>
      </c>
      <c r="S5649" s="4">
        <v>3</v>
      </c>
      <c r="T5649" s="4">
        <v>0</v>
      </c>
      <c r="U5649" s="4">
        <v>9.3312000000000008</v>
      </c>
      <c r="V5649" s="4" t="str">
        <f>INDEX(Regional_Lookup!$B$2:$B$5,MATCH('Sample - Superstore'!M5649,Regional_Lookup!$A$2:$A$5,0))</f>
        <v>James Chen</v>
      </c>
      <c r="W5649" s="4">
        <f>INDEX(Regional_Lookup!$C$2:$C$5, MATCH('Sample - Superstore'!M5649,Regional_Lookup!$A$2:$A$5, 0))</f>
        <v>0.18</v>
      </c>
      <c r="X5649" s="4">
        <f>U5649/R5649</f>
        <v>0.48000000000000004</v>
      </c>
      <c r="Y5649" s="4" t="str">
        <f>IF(X5649&gt;=W5649, "Yes", "No")</f>
        <v>Yes</v>
      </c>
      <c r="Z5649" s="4">
        <f>D5649-C5649</f>
        <v>5</v>
      </c>
      <c r="AA5649" s="4" t="str" cm="1">
        <f t="array" ref="AA5649">_xlfn.IFS(Z5649&lt;=2,"Fast",Z5649&gt;5, "Slow", AND(Z5649&gt;=3,Z5649&lt;=5),"Standard")</f>
        <v>Standard</v>
      </c>
    </row>
    <row r="5650" spans="1:27" x14ac:dyDescent="0.2">
      <c r="A5650" s="4">
        <v>5649</v>
      </c>
      <c r="B5650" s="4" t="s">
        <v>7423</v>
      </c>
      <c r="C5650" s="5">
        <v>42933</v>
      </c>
      <c r="D5650" s="5">
        <v>42935</v>
      </c>
      <c r="E5650" s="4" t="s">
        <v>21</v>
      </c>
      <c r="F5650" s="4" t="s">
        <v>6383</v>
      </c>
      <c r="G5650" s="4" t="s">
        <v>6382</v>
      </c>
      <c r="H5650" s="4" t="s">
        <v>50</v>
      </c>
      <c r="I5650" s="4" t="s">
        <v>17</v>
      </c>
      <c r="J5650" s="4" t="s">
        <v>4297</v>
      </c>
      <c r="K5650" s="4" t="s">
        <v>15</v>
      </c>
      <c r="L5650" s="4">
        <v>92307</v>
      </c>
      <c r="M5650" s="4" t="s">
        <v>9</v>
      </c>
      <c r="N5650" s="4" t="s">
        <v>503</v>
      </c>
      <c r="O5650" s="4" t="s">
        <v>13</v>
      </c>
      <c r="P5650" s="4" t="s">
        <v>24</v>
      </c>
      <c r="Q5650" s="4" t="s">
        <v>502</v>
      </c>
      <c r="R5650" s="4">
        <v>32.4</v>
      </c>
      <c r="S5650" s="4">
        <v>5</v>
      </c>
      <c r="T5650" s="4">
        <v>0</v>
      </c>
      <c r="U5650" s="4">
        <v>15.552</v>
      </c>
      <c r="V5650" s="4" t="str">
        <f>INDEX(Regional_Lookup!$B$2:$B$5,MATCH('Sample - Superstore'!M5650,Regional_Lookup!$A$2:$A$5,0))</f>
        <v>James Chen</v>
      </c>
      <c r="W5650" s="4">
        <f>INDEX(Regional_Lookup!$C$2:$C$5, MATCH('Sample - Superstore'!M5650,Regional_Lookup!$A$2:$A$5, 0))</f>
        <v>0.18</v>
      </c>
      <c r="X5650" s="4">
        <f>U5650/R5650</f>
        <v>0.48</v>
      </c>
      <c r="Y5650" s="4" t="str">
        <f>IF(X5650&gt;=W5650, "Yes", "No")</f>
        <v>Yes</v>
      </c>
      <c r="Z5650" s="4">
        <f>D5650-C5650</f>
        <v>2</v>
      </c>
      <c r="AA5650" s="4" t="str" cm="1">
        <f t="array" ref="AA5650">_xlfn.IFS(Z5650&lt;=2,"Fast",Z5650&gt;5, "Slow", AND(Z5650&gt;=3,Z5650&lt;=5),"Standard")</f>
        <v>Fast</v>
      </c>
    </row>
    <row r="5651" spans="1:27" x14ac:dyDescent="0.2">
      <c r="A5651" s="4">
        <v>5650</v>
      </c>
      <c r="B5651" s="4" t="s">
        <v>7423</v>
      </c>
      <c r="C5651" s="5">
        <v>42933</v>
      </c>
      <c r="D5651" s="5">
        <v>42935</v>
      </c>
      <c r="E5651" s="4" t="s">
        <v>21</v>
      </c>
      <c r="F5651" s="4" t="s">
        <v>6383</v>
      </c>
      <c r="G5651" s="4" t="s">
        <v>6382</v>
      </c>
      <c r="H5651" s="4" t="s">
        <v>50</v>
      </c>
      <c r="I5651" s="4" t="s">
        <v>17</v>
      </c>
      <c r="J5651" s="4" t="s">
        <v>4297</v>
      </c>
      <c r="K5651" s="4" t="s">
        <v>15</v>
      </c>
      <c r="L5651" s="4">
        <v>92307</v>
      </c>
      <c r="M5651" s="4" t="s">
        <v>9</v>
      </c>
      <c r="N5651" s="4" t="s">
        <v>4828</v>
      </c>
      <c r="O5651" s="4" t="s">
        <v>13</v>
      </c>
      <c r="P5651" s="4" t="s">
        <v>121</v>
      </c>
      <c r="Q5651" s="4" t="s">
        <v>2429</v>
      </c>
      <c r="R5651" s="4">
        <v>57.9</v>
      </c>
      <c r="S5651" s="4">
        <v>5</v>
      </c>
      <c r="T5651" s="4">
        <v>0</v>
      </c>
      <c r="U5651" s="4">
        <v>28.95</v>
      </c>
      <c r="V5651" s="4" t="str">
        <f>INDEX(Regional_Lookup!$B$2:$B$5,MATCH('Sample - Superstore'!M5651,Regional_Lookup!$A$2:$A$5,0))</f>
        <v>James Chen</v>
      </c>
      <c r="W5651" s="4">
        <f>INDEX(Regional_Lookup!$C$2:$C$5, MATCH('Sample - Superstore'!M5651,Regional_Lookup!$A$2:$A$5, 0))</f>
        <v>0.18</v>
      </c>
      <c r="X5651" s="4">
        <f>U5651/R5651</f>
        <v>0.5</v>
      </c>
      <c r="Y5651" s="4" t="str">
        <f>IF(X5651&gt;=W5651, "Yes", "No")</f>
        <v>Yes</v>
      </c>
      <c r="Z5651" s="4">
        <f>D5651-C5651</f>
        <v>2</v>
      </c>
      <c r="AA5651" s="4" t="str" cm="1">
        <f t="array" ref="AA5651">_xlfn.IFS(Z5651&lt;=2,"Fast",Z5651&gt;5, "Slow", AND(Z5651&gt;=3,Z5651&lt;=5),"Standard")</f>
        <v>Fast</v>
      </c>
    </row>
    <row r="5652" spans="1:27" x14ac:dyDescent="0.2">
      <c r="A5652" s="4">
        <v>5651</v>
      </c>
      <c r="B5652" s="4" t="s">
        <v>7423</v>
      </c>
      <c r="C5652" s="5">
        <v>42933</v>
      </c>
      <c r="D5652" s="5">
        <v>42935</v>
      </c>
      <c r="E5652" s="4" t="s">
        <v>21</v>
      </c>
      <c r="F5652" s="4" t="s">
        <v>6383</v>
      </c>
      <c r="G5652" s="4" t="s">
        <v>6382</v>
      </c>
      <c r="H5652" s="4" t="s">
        <v>50</v>
      </c>
      <c r="I5652" s="4" t="s">
        <v>17</v>
      </c>
      <c r="J5652" s="4" t="s">
        <v>4297</v>
      </c>
      <c r="K5652" s="4" t="s">
        <v>15</v>
      </c>
      <c r="L5652" s="4">
        <v>92307</v>
      </c>
      <c r="M5652" s="4" t="s">
        <v>9</v>
      </c>
      <c r="N5652" s="4" t="s">
        <v>5169</v>
      </c>
      <c r="O5652" s="4" t="s">
        <v>13</v>
      </c>
      <c r="P5652" s="4" t="s">
        <v>231</v>
      </c>
      <c r="Q5652" s="4" t="s">
        <v>5168</v>
      </c>
      <c r="R5652" s="4">
        <v>10.56</v>
      </c>
      <c r="S5652" s="4">
        <v>2</v>
      </c>
      <c r="T5652" s="4">
        <v>0</v>
      </c>
      <c r="U5652" s="4">
        <v>0</v>
      </c>
      <c r="V5652" s="4" t="str">
        <f>INDEX(Regional_Lookup!$B$2:$B$5,MATCH('Sample - Superstore'!M5652,Regional_Lookup!$A$2:$A$5,0))</f>
        <v>James Chen</v>
      </c>
      <c r="W5652" s="4">
        <f>INDEX(Regional_Lookup!$C$2:$C$5, MATCH('Sample - Superstore'!M5652,Regional_Lookup!$A$2:$A$5, 0))</f>
        <v>0.18</v>
      </c>
      <c r="X5652" s="4">
        <f>U5652/R5652</f>
        <v>0</v>
      </c>
      <c r="Y5652" s="4" t="str">
        <f>IF(X5652&gt;=W5652, "Yes", "No")</f>
        <v>No</v>
      </c>
      <c r="Z5652" s="4">
        <f>D5652-C5652</f>
        <v>2</v>
      </c>
      <c r="AA5652" s="4" t="str" cm="1">
        <f t="array" ref="AA5652">_xlfn.IFS(Z5652&lt;=2,"Fast",Z5652&gt;5, "Slow", AND(Z5652&gt;=3,Z5652&lt;=5),"Standard")</f>
        <v>Fast</v>
      </c>
    </row>
    <row r="5653" spans="1:27" x14ac:dyDescent="0.2">
      <c r="A5653" s="4">
        <v>5652</v>
      </c>
      <c r="B5653" s="4" t="s">
        <v>7423</v>
      </c>
      <c r="C5653" s="5">
        <v>42933</v>
      </c>
      <c r="D5653" s="5">
        <v>42935</v>
      </c>
      <c r="E5653" s="4" t="s">
        <v>21</v>
      </c>
      <c r="F5653" s="4" t="s">
        <v>6383</v>
      </c>
      <c r="G5653" s="4" t="s">
        <v>6382</v>
      </c>
      <c r="H5653" s="4" t="s">
        <v>50</v>
      </c>
      <c r="I5653" s="4" t="s">
        <v>17</v>
      </c>
      <c r="J5653" s="4" t="s">
        <v>4297</v>
      </c>
      <c r="K5653" s="4" t="s">
        <v>15</v>
      </c>
      <c r="L5653" s="4">
        <v>92307</v>
      </c>
      <c r="M5653" s="4" t="s">
        <v>9</v>
      </c>
      <c r="N5653" s="4" t="s">
        <v>1617</v>
      </c>
      <c r="O5653" s="4" t="s">
        <v>37</v>
      </c>
      <c r="P5653" s="4" t="s">
        <v>165</v>
      </c>
      <c r="Q5653" s="4" t="s">
        <v>1616</v>
      </c>
      <c r="R5653" s="4">
        <v>1194.165</v>
      </c>
      <c r="S5653" s="4">
        <v>5</v>
      </c>
      <c r="T5653" s="4">
        <v>0.15</v>
      </c>
      <c r="U5653" s="4">
        <v>210.73500000000001</v>
      </c>
      <c r="V5653" s="4" t="str">
        <f>INDEX(Regional_Lookup!$B$2:$B$5,MATCH('Sample - Superstore'!M5653,Regional_Lookup!$A$2:$A$5,0))</f>
        <v>James Chen</v>
      </c>
      <c r="W5653" s="4">
        <f>INDEX(Regional_Lookup!$C$2:$C$5, MATCH('Sample - Superstore'!M5653,Regional_Lookup!$A$2:$A$5, 0))</f>
        <v>0.18</v>
      </c>
      <c r="X5653" s="4">
        <f>U5653/R5653</f>
        <v>0.17647058823529413</v>
      </c>
      <c r="Y5653" s="4" t="str">
        <f>IF(X5653&gt;=W5653, "Yes", "No")</f>
        <v>No</v>
      </c>
      <c r="Z5653" s="4">
        <f>D5653-C5653</f>
        <v>2</v>
      </c>
      <c r="AA5653" s="4" t="str" cm="1">
        <f t="array" ref="AA5653">_xlfn.IFS(Z5653&lt;=2,"Fast",Z5653&gt;5, "Slow", AND(Z5653&gt;=3,Z5653&lt;=5),"Standard")</f>
        <v>Fast</v>
      </c>
    </row>
    <row r="5654" spans="1:27" x14ac:dyDescent="0.2">
      <c r="A5654" s="4">
        <v>5653</v>
      </c>
      <c r="B5654" s="4" t="s">
        <v>7422</v>
      </c>
      <c r="C5654" s="5">
        <v>43014</v>
      </c>
      <c r="D5654" s="5">
        <v>43019</v>
      </c>
      <c r="E5654" s="4" t="s">
        <v>29</v>
      </c>
      <c r="F5654" s="4" t="s">
        <v>2832</v>
      </c>
      <c r="G5654" s="4" t="s">
        <v>2831</v>
      </c>
      <c r="H5654" s="4" t="s">
        <v>50</v>
      </c>
      <c r="I5654" s="4" t="s">
        <v>17</v>
      </c>
      <c r="J5654" s="4" t="s">
        <v>254</v>
      </c>
      <c r="K5654" s="4" t="s">
        <v>66</v>
      </c>
      <c r="L5654" s="4">
        <v>10009</v>
      </c>
      <c r="M5654" s="4" t="s">
        <v>5</v>
      </c>
      <c r="N5654" s="4" t="s">
        <v>4209</v>
      </c>
      <c r="O5654" s="4" t="s">
        <v>13</v>
      </c>
      <c r="P5654" s="4" t="s">
        <v>24</v>
      </c>
      <c r="Q5654" s="4" t="s">
        <v>4208</v>
      </c>
      <c r="R5654" s="4">
        <v>40.99</v>
      </c>
      <c r="S5654" s="4">
        <v>1</v>
      </c>
      <c r="T5654" s="4">
        <v>0</v>
      </c>
      <c r="U5654" s="4">
        <v>20.085100000000001</v>
      </c>
      <c r="V5654" s="4" t="str">
        <f>INDEX(Regional_Lookup!$B$2:$B$5,MATCH('Sample - Superstore'!M5654,Regional_Lookup!$A$2:$A$5,0))</f>
        <v>Sarah Miller</v>
      </c>
      <c r="W5654" s="4">
        <f>INDEX(Regional_Lookup!$C$2:$C$5, MATCH('Sample - Superstore'!M5654,Regional_Lookup!$A$2:$A$5, 0))</f>
        <v>0.16</v>
      </c>
      <c r="X5654" s="4">
        <f>U5654/R5654</f>
        <v>0.49</v>
      </c>
      <c r="Y5654" s="4" t="str">
        <f>IF(X5654&gt;=W5654, "Yes", "No")</f>
        <v>Yes</v>
      </c>
      <c r="Z5654" s="4">
        <f>D5654-C5654</f>
        <v>5</v>
      </c>
      <c r="AA5654" s="4" t="str" cm="1">
        <f t="array" ref="AA5654">_xlfn.IFS(Z5654&lt;=2,"Fast",Z5654&gt;5, "Slow", AND(Z5654&gt;=3,Z5654&lt;=5),"Standard")</f>
        <v>Standard</v>
      </c>
    </row>
    <row r="5655" spans="1:27" x14ac:dyDescent="0.2">
      <c r="A5655" s="4">
        <v>5654</v>
      </c>
      <c r="B5655" s="4" t="s">
        <v>7421</v>
      </c>
      <c r="C5655" s="5">
        <v>41947</v>
      </c>
      <c r="D5655" s="5">
        <v>41954</v>
      </c>
      <c r="E5655" s="4" t="s">
        <v>29</v>
      </c>
      <c r="F5655" s="4" t="s">
        <v>2556</v>
      </c>
      <c r="G5655" s="4" t="s">
        <v>2555</v>
      </c>
      <c r="H5655" s="4" t="s">
        <v>50</v>
      </c>
      <c r="I5655" s="4" t="s">
        <v>17</v>
      </c>
      <c r="J5655" s="4" t="s">
        <v>67</v>
      </c>
      <c r="K5655" s="4" t="s">
        <v>15</v>
      </c>
      <c r="L5655" s="4">
        <v>90805</v>
      </c>
      <c r="M5655" s="4" t="s">
        <v>9</v>
      </c>
      <c r="N5655" s="4" t="s">
        <v>5892</v>
      </c>
      <c r="O5655" s="4" t="s">
        <v>13</v>
      </c>
      <c r="P5655" s="4" t="s">
        <v>116</v>
      </c>
      <c r="Q5655" s="4" t="s">
        <v>5891</v>
      </c>
      <c r="R5655" s="4">
        <v>2.94</v>
      </c>
      <c r="S5655" s="4">
        <v>1</v>
      </c>
      <c r="T5655" s="4">
        <v>0</v>
      </c>
      <c r="U5655" s="4">
        <v>0.79379999999999995</v>
      </c>
      <c r="V5655" s="4" t="str">
        <f>INDEX(Regional_Lookup!$B$2:$B$5,MATCH('Sample - Superstore'!M5655,Regional_Lookup!$A$2:$A$5,0))</f>
        <v>James Chen</v>
      </c>
      <c r="W5655" s="4">
        <f>INDEX(Regional_Lookup!$C$2:$C$5, MATCH('Sample - Superstore'!M5655,Regional_Lookup!$A$2:$A$5, 0))</f>
        <v>0.18</v>
      </c>
      <c r="X5655" s="4">
        <f>U5655/R5655</f>
        <v>0.26999999999999996</v>
      </c>
      <c r="Y5655" s="4" t="str">
        <f>IF(X5655&gt;=W5655, "Yes", "No")</f>
        <v>Yes</v>
      </c>
      <c r="Z5655" s="4">
        <f>D5655-C5655</f>
        <v>7</v>
      </c>
      <c r="AA5655" s="4" t="str" cm="1">
        <f t="array" ref="AA5655">_xlfn.IFS(Z5655&lt;=2,"Fast",Z5655&gt;5, "Slow", AND(Z5655&gt;=3,Z5655&lt;=5),"Standard")</f>
        <v>Slow</v>
      </c>
    </row>
    <row r="5656" spans="1:27" x14ac:dyDescent="0.2">
      <c r="A5656" s="4">
        <v>5655</v>
      </c>
      <c r="B5656" s="4" t="s">
        <v>7420</v>
      </c>
      <c r="C5656" s="5">
        <v>42722</v>
      </c>
      <c r="D5656" s="5">
        <v>42725</v>
      </c>
      <c r="E5656" s="4" t="s">
        <v>89</v>
      </c>
      <c r="F5656" s="4" t="s">
        <v>3409</v>
      </c>
      <c r="G5656" s="4" t="s">
        <v>3408</v>
      </c>
      <c r="H5656" s="4" t="s">
        <v>102</v>
      </c>
      <c r="I5656" s="4" t="s">
        <v>17</v>
      </c>
      <c r="J5656" s="4" t="s">
        <v>3621</v>
      </c>
      <c r="K5656" s="4" t="s">
        <v>691</v>
      </c>
      <c r="L5656" s="4">
        <v>97301</v>
      </c>
      <c r="M5656" s="4" t="s">
        <v>9</v>
      </c>
      <c r="N5656" s="4" t="s">
        <v>568</v>
      </c>
      <c r="O5656" s="4" t="s">
        <v>13</v>
      </c>
      <c r="P5656" s="4" t="s">
        <v>100</v>
      </c>
      <c r="Q5656" s="4" t="s">
        <v>567</v>
      </c>
      <c r="R5656" s="4">
        <v>45.24</v>
      </c>
      <c r="S5656" s="4">
        <v>4</v>
      </c>
      <c r="T5656" s="4">
        <v>0.7</v>
      </c>
      <c r="U5656" s="4">
        <v>-30.16</v>
      </c>
      <c r="V5656" s="4" t="str">
        <f>INDEX(Regional_Lookup!$B$2:$B$5,MATCH('Sample - Superstore'!M5656,Regional_Lookup!$A$2:$A$5,0))</f>
        <v>James Chen</v>
      </c>
      <c r="W5656" s="4">
        <f>INDEX(Regional_Lookup!$C$2:$C$5, MATCH('Sample - Superstore'!M5656,Regional_Lookup!$A$2:$A$5, 0))</f>
        <v>0.18</v>
      </c>
      <c r="X5656" s="4">
        <f>U5656/R5656</f>
        <v>-0.66666666666666663</v>
      </c>
      <c r="Y5656" s="4" t="str">
        <f>IF(X5656&gt;=W5656, "Yes", "No")</f>
        <v>No</v>
      </c>
      <c r="Z5656" s="4">
        <f>D5656-C5656</f>
        <v>3</v>
      </c>
      <c r="AA5656" s="4" t="str" cm="1">
        <f t="array" ref="AA5656">_xlfn.IFS(Z5656&lt;=2,"Fast",Z5656&gt;5, "Slow", AND(Z5656&gt;=3,Z5656&lt;=5),"Standard")</f>
        <v>Standard</v>
      </c>
    </row>
    <row r="5657" spans="1:27" x14ac:dyDescent="0.2">
      <c r="A5657" s="4">
        <v>5656</v>
      </c>
      <c r="B5657" s="4" t="s">
        <v>7420</v>
      </c>
      <c r="C5657" s="5">
        <v>42722</v>
      </c>
      <c r="D5657" s="5">
        <v>42725</v>
      </c>
      <c r="E5657" s="4" t="s">
        <v>89</v>
      </c>
      <c r="F5657" s="4" t="s">
        <v>3409</v>
      </c>
      <c r="G5657" s="4" t="s">
        <v>3408</v>
      </c>
      <c r="H5657" s="4" t="s">
        <v>102</v>
      </c>
      <c r="I5657" s="4" t="s">
        <v>17</v>
      </c>
      <c r="J5657" s="4" t="s">
        <v>3621</v>
      </c>
      <c r="K5657" s="4" t="s">
        <v>691</v>
      </c>
      <c r="L5657" s="4">
        <v>97301</v>
      </c>
      <c r="M5657" s="4" t="s">
        <v>9</v>
      </c>
      <c r="N5657" s="4" t="s">
        <v>3144</v>
      </c>
      <c r="O5657" s="4" t="s">
        <v>13</v>
      </c>
      <c r="P5657" s="4" t="s">
        <v>116</v>
      </c>
      <c r="Q5657" s="4" t="s">
        <v>3143</v>
      </c>
      <c r="R5657" s="4">
        <v>18.687999999999999</v>
      </c>
      <c r="S5657" s="4">
        <v>4</v>
      </c>
      <c r="T5657" s="4">
        <v>0.2</v>
      </c>
      <c r="U5657" s="4">
        <v>2.3359999999999999</v>
      </c>
      <c r="V5657" s="4" t="str">
        <f>INDEX(Regional_Lookup!$B$2:$B$5,MATCH('Sample - Superstore'!M5657,Regional_Lookup!$A$2:$A$5,0))</f>
        <v>James Chen</v>
      </c>
      <c r="W5657" s="4">
        <f>INDEX(Regional_Lookup!$C$2:$C$5, MATCH('Sample - Superstore'!M5657,Regional_Lookup!$A$2:$A$5, 0))</f>
        <v>0.18</v>
      </c>
      <c r="X5657" s="4">
        <f>U5657/R5657</f>
        <v>0.125</v>
      </c>
      <c r="Y5657" s="4" t="str">
        <f>IF(X5657&gt;=W5657, "Yes", "No")</f>
        <v>No</v>
      </c>
      <c r="Z5657" s="4">
        <f>D5657-C5657</f>
        <v>3</v>
      </c>
      <c r="AA5657" s="4" t="str" cm="1">
        <f t="array" ref="AA5657">_xlfn.IFS(Z5657&lt;=2,"Fast",Z5657&gt;5, "Slow", AND(Z5657&gt;=3,Z5657&lt;=5),"Standard")</f>
        <v>Standard</v>
      </c>
    </row>
    <row r="5658" spans="1:27" x14ac:dyDescent="0.2">
      <c r="A5658" s="4">
        <v>5657</v>
      </c>
      <c r="B5658" s="4" t="s">
        <v>7420</v>
      </c>
      <c r="C5658" s="5">
        <v>42722</v>
      </c>
      <c r="D5658" s="5">
        <v>42725</v>
      </c>
      <c r="E5658" s="4" t="s">
        <v>89</v>
      </c>
      <c r="F5658" s="4" t="s">
        <v>3409</v>
      </c>
      <c r="G5658" s="4" t="s">
        <v>3408</v>
      </c>
      <c r="H5658" s="4" t="s">
        <v>102</v>
      </c>
      <c r="I5658" s="4" t="s">
        <v>17</v>
      </c>
      <c r="J5658" s="4" t="s">
        <v>3621</v>
      </c>
      <c r="K5658" s="4" t="s">
        <v>691</v>
      </c>
      <c r="L5658" s="4">
        <v>97301</v>
      </c>
      <c r="M5658" s="4" t="s">
        <v>9</v>
      </c>
      <c r="N5658" s="4" t="s">
        <v>1452</v>
      </c>
      <c r="O5658" s="4" t="s">
        <v>13</v>
      </c>
      <c r="P5658" s="4" t="s">
        <v>24</v>
      </c>
      <c r="Q5658" s="4" t="s">
        <v>1451</v>
      </c>
      <c r="R5658" s="4">
        <v>11.648</v>
      </c>
      <c r="S5658" s="4">
        <v>2</v>
      </c>
      <c r="T5658" s="4">
        <v>0.2</v>
      </c>
      <c r="U5658" s="4">
        <v>3.7856000000000001</v>
      </c>
      <c r="V5658" s="4" t="str">
        <f>INDEX(Regional_Lookup!$B$2:$B$5,MATCH('Sample - Superstore'!M5658,Regional_Lookup!$A$2:$A$5,0))</f>
        <v>James Chen</v>
      </c>
      <c r="W5658" s="4">
        <f>INDEX(Regional_Lookup!$C$2:$C$5, MATCH('Sample - Superstore'!M5658,Regional_Lookup!$A$2:$A$5, 0))</f>
        <v>0.18</v>
      </c>
      <c r="X5658" s="4">
        <f>U5658/R5658</f>
        <v>0.32500000000000001</v>
      </c>
      <c r="Y5658" s="4" t="str">
        <f>IF(X5658&gt;=W5658, "Yes", "No")</f>
        <v>Yes</v>
      </c>
      <c r="Z5658" s="4">
        <f>D5658-C5658</f>
        <v>3</v>
      </c>
      <c r="AA5658" s="4" t="str" cm="1">
        <f t="array" ref="AA5658">_xlfn.IFS(Z5658&lt;=2,"Fast",Z5658&gt;5, "Slow", AND(Z5658&gt;=3,Z5658&lt;=5),"Standard")</f>
        <v>Standard</v>
      </c>
    </row>
    <row r="5659" spans="1:27" x14ac:dyDescent="0.2">
      <c r="A5659" s="4">
        <v>5658</v>
      </c>
      <c r="B5659" s="4" t="s">
        <v>7420</v>
      </c>
      <c r="C5659" s="5">
        <v>42722</v>
      </c>
      <c r="D5659" s="5">
        <v>42725</v>
      </c>
      <c r="E5659" s="4" t="s">
        <v>89</v>
      </c>
      <c r="F5659" s="4" t="s">
        <v>3409</v>
      </c>
      <c r="G5659" s="4" t="s">
        <v>3408</v>
      </c>
      <c r="H5659" s="4" t="s">
        <v>102</v>
      </c>
      <c r="I5659" s="4" t="s">
        <v>17</v>
      </c>
      <c r="J5659" s="4" t="s">
        <v>3621</v>
      </c>
      <c r="K5659" s="4" t="s">
        <v>691</v>
      </c>
      <c r="L5659" s="4">
        <v>97301</v>
      </c>
      <c r="M5659" s="4" t="s">
        <v>9</v>
      </c>
      <c r="N5659" s="4" t="s">
        <v>4849</v>
      </c>
      <c r="O5659" s="4" t="s">
        <v>33</v>
      </c>
      <c r="P5659" s="4" t="s">
        <v>55</v>
      </c>
      <c r="Q5659" s="4" t="s">
        <v>4848</v>
      </c>
      <c r="R5659" s="4">
        <v>112.776</v>
      </c>
      <c r="S5659" s="4">
        <v>3</v>
      </c>
      <c r="T5659" s="4">
        <v>0.2</v>
      </c>
      <c r="U5659" s="4">
        <v>-8.4581999999999997</v>
      </c>
      <c r="V5659" s="4" t="str">
        <f>INDEX(Regional_Lookup!$B$2:$B$5,MATCH('Sample - Superstore'!M5659,Regional_Lookup!$A$2:$A$5,0))</f>
        <v>James Chen</v>
      </c>
      <c r="W5659" s="4">
        <f>INDEX(Regional_Lookup!$C$2:$C$5, MATCH('Sample - Superstore'!M5659,Regional_Lookup!$A$2:$A$5, 0))</f>
        <v>0.18</v>
      </c>
      <c r="X5659" s="4">
        <f>U5659/R5659</f>
        <v>-7.4999999999999997E-2</v>
      </c>
      <c r="Y5659" s="4" t="str">
        <f>IF(X5659&gt;=W5659, "Yes", "No")</f>
        <v>No</v>
      </c>
      <c r="Z5659" s="4">
        <f>D5659-C5659</f>
        <v>3</v>
      </c>
      <c r="AA5659" s="4" t="str" cm="1">
        <f t="array" ref="AA5659">_xlfn.IFS(Z5659&lt;=2,"Fast",Z5659&gt;5, "Slow", AND(Z5659&gt;=3,Z5659&lt;=5),"Standard")</f>
        <v>Standard</v>
      </c>
    </row>
    <row r="5660" spans="1:27" x14ac:dyDescent="0.2">
      <c r="A5660" s="4">
        <v>5659</v>
      </c>
      <c r="B5660" s="4" t="s">
        <v>7420</v>
      </c>
      <c r="C5660" s="5">
        <v>42722</v>
      </c>
      <c r="D5660" s="5">
        <v>42725</v>
      </c>
      <c r="E5660" s="4" t="s">
        <v>89</v>
      </c>
      <c r="F5660" s="4" t="s">
        <v>3409</v>
      </c>
      <c r="G5660" s="4" t="s">
        <v>3408</v>
      </c>
      <c r="H5660" s="4" t="s">
        <v>102</v>
      </c>
      <c r="I5660" s="4" t="s">
        <v>17</v>
      </c>
      <c r="J5660" s="4" t="s">
        <v>3621</v>
      </c>
      <c r="K5660" s="4" t="s">
        <v>691</v>
      </c>
      <c r="L5660" s="4">
        <v>97301</v>
      </c>
      <c r="M5660" s="4" t="s">
        <v>9</v>
      </c>
      <c r="N5660" s="4" t="s">
        <v>3288</v>
      </c>
      <c r="O5660" s="4" t="s">
        <v>37</v>
      </c>
      <c r="P5660" s="4" t="s">
        <v>92</v>
      </c>
      <c r="Q5660" s="4" t="s">
        <v>3287</v>
      </c>
      <c r="R5660" s="4">
        <v>377.45</v>
      </c>
      <c r="S5660" s="4">
        <v>5</v>
      </c>
      <c r="T5660" s="4">
        <v>0.5</v>
      </c>
      <c r="U5660" s="4">
        <v>-264.21499999999997</v>
      </c>
      <c r="V5660" s="4" t="str">
        <f>INDEX(Regional_Lookup!$B$2:$B$5,MATCH('Sample - Superstore'!M5660,Regional_Lookup!$A$2:$A$5,0))</f>
        <v>James Chen</v>
      </c>
      <c r="W5660" s="4">
        <f>INDEX(Regional_Lookup!$C$2:$C$5, MATCH('Sample - Superstore'!M5660,Regional_Lookup!$A$2:$A$5, 0))</f>
        <v>0.18</v>
      </c>
      <c r="X5660" s="4">
        <f>U5660/R5660</f>
        <v>-0.7</v>
      </c>
      <c r="Y5660" s="4" t="str">
        <f>IF(X5660&gt;=W5660, "Yes", "No")</f>
        <v>No</v>
      </c>
      <c r="Z5660" s="4">
        <f>D5660-C5660</f>
        <v>3</v>
      </c>
      <c r="AA5660" s="4" t="str" cm="1">
        <f t="array" ref="AA5660">_xlfn.IFS(Z5660&lt;=2,"Fast",Z5660&gt;5, "Slow", AND(Z5660&gt;=3,Z5660&lt;=5),"Standard")</f>
        <v>Standard</v>
      </c>
    </row>
    <row r="5661" spans="1:27" x14ac:dyDescent="0.2">
      <c r="A5661" s="4">
        <v>5660</v>
      </c>
      <c r="B5661" s="4" t="s">
        <v>7420</v>
      </c>
      <c r="C5661" s="5">
        <v>42722</v>
      </c>
      <c r="D5661" s="5">
        <v>42725</v>
      </c>
      <c r="E5661" s="4" t="s">
        <v>89</v>
      </c>
      <c r="F5661" s="4" t="s">
        <v>3409</v>
      </c>
      <c r="G5661" s="4" t="s">
        <v>3408</v>
      </c>
      <c r="H5661" s="4" t="s">
        <v>102</v>
      </c>
      <c r="I5661" s="4" t="s">
        <v>17</v>
      </c>
      <c r="J5661" s="4" t="s">
        <v>3621</v>
      </c>
      <c r="K5661" s="4" t="s">
        <v>691</v>
      </c>
      <c r="L5661" s="4">
        <v>97301</v>
      </c>
      <c r="M5661" s="4" t="s">
        <v>9</v>
      </c>
      <c r="N5661" s="4" t="s">
        <v>6765</v>
      </c>
      <c r="O5661" s="4" t="s">
        <v>13</v>
      </c>
      <c r="P5661" s="4" t="s">
        <v>72</v>
      </c>
      <c r="Q5661" s="4" t="s">
        <v>6764</v>
      </c>
      <c r="R5661" s="4">
        <v>15.936</v>
      </c>
      <c r="S5661" s="4">
        <v>4</v>
      </c>
      <c r="T5661" s="4">
        <v>0.2</v>
      </c>
      <c r="U5661" s="4">
        <v>5.1791999999999998</v>
      </c>
      <c r="V5661" s="4" t="str">
        <f>INDEX(Regional_Lookup!$B$2:$B$5,MATCH('Sample - Superstore'!M5661,Regional_Lookup!$A$2:$A$5,0))</f>
        <v>James Chen</v>
      </c>
      <c r="W5661" s="4">
        <f>INDEX(Regional_Lookup!$C$2:$C$5, MATCH('Sample - Superstore'!M5661,Regional_Lookup!$A$2:$A$5, 0))</f>
        <v>0.18</v>
      </c>
      <c r="X5661" s="4">
        <f>U5661/R5661</f>
        <v>0.32500000000000001</v>
      </c>
      <c r="Y5661" s="4" t="str">
        <f>IF(X5661&gt;=W5661, "Yes", "No")</f>
        <v>Yes</v>
      </c>
      <c r="Z5661" s="4">
        <f>D5661-C5661</f>
        <v>3</v>
      </c>
      <c r="AA5661" s="4" t="str" cm="1">
        <f t="array" ref="AA5661">_xlfn.IFS(Z5661&lt;=2,"Fast",Z5661&gt;5, "Slow", AND(Z5661&gt;=3,Z5661&lt;=5),"Standard")</f>
        <v>Standard</v>
      </c>
    </row>
    <row r="5662" spans="1:27" x14ac:dyDescent="0.2">
      <c r="A5662" s="4">
        <v>5661</v>
      </c>
      <c r="B5662" s="4" t="s">
        <v>7420</v>
      </c>
      <c r="C5662" s="5">
        <v>42722</v>
      </c>
      <c r="D5662" s="5">
        <v>42725</v>
      </c>
      <c r="E5662" s="4" t="s">
        <v>89</v>
      </c>
      <c r="F5662" s="4" t="s">
        <v>3409</v>
      </c>
      <c r="G5662" s="4" t="s">
        <v>3408</v>
      </c>
      <c r="H5662" s="4" t="s">
        <v>102</v>
      </c>
      <c r="I5662" s="4" t="s">
        <v>17</v>
      </c>
      <c r="J5662" s="4" t="s">
        <v>3621</v>
      </c>
      <c r="K5662" s="4" t="s">
        <v>691</v>
      </c>
      <c r="L5662" s="4">
        <v>97301</v>
      </c>
      <c r="M5662" s="4" t="s">
        <v>9</v>
      </c>
      <c r="N5662" s="4" t="s">
        <v>5579</v>
      </c>
      <c r="O5662" s="4" t="s">
        <v>33</v>
      </c>
      <c r="P5662" s="4" t="s">
        <v>32</v>
      </c>
      <c r="Q5662" s="4" t="s">
        <v>5578</v>
      </c>
      <c r="R5662" s="4">
        <v>28.68</v>
      </c>
      <c r="S5662" s="4">
        <v>3</v>
      </c>
      <c r="T5662" s="4">
        <v>0.2</v>
      </c>
      <c r="U5662" s="4">
        <v>-7.17</v>
      </c>
      <c r="V5662" s="4" t="str">
        <f>INDEX(Regional_Lookup!$B$2:$B$5,MATCH('Sample - Superstore'!M5662,Regional_Lookup!$A$2:$A$5,0))</f>
        <v>James Chen</v>
      </c>
      <c r="W5662" s="4">
        <f>INDEX(Regional_Lookup!$C$2:$C$5, MATCH('Sample - Superstore'!M5662,Regional_Lookup!$A$2:$A$5, 0))</f>
        <v>0.18</v>
      </c>
      <c r="X5662" s="4">
        <f>U5662/R5662</f>
        <v>-0.25</v>
      </c>
      <c r="Y5662" s="4" t="str">
        <f>IF(X5662&gt;=W5662, "Yes", "No")</f>
        <v>No</v>
      </c>
      <c r="Z5662" s="4">
        <f>D5662-C5662</f>
        <v>3</v>
      </c>
      <c r="AA5662" s="4" t="str" cm="1">
        <f t="array" ref="AA5662">_xlfn.IFS(Z5662&lt;=2,"Fast",Z5662&gt;5, "Slow", AND(Z5662&gt;=3,Z5662&lt;=5),"Standard")</f>
        <v>Standard</v>
      </c>
    </row>
    <row r="5663" spans="1:27" x14ac:dyDescent="0.2">
      <c r="A5663" s="4">
        <v>5662</v>
      </c>
      <c r="B5663" s="4" t="s">
        <v>7419</v>
      </c>
      <c r="C5663" s="5">
        <v>42637</v>
      </c>
      <c r="D5663" s="5">
        <v>42644</v>
      </c>
      <c r="E5663" s="4" t="s">
        <v>29</v>
      </c>
      <c r="F5663" s="4" t="s">
        <v>177</v>
      </c>
      <c r="G5663" s="4" t="s">
        <v>176</v>
      </c>
      <c r="H5663" s="4" t="s">
        <v>102</v>
      </c>
      <c r="I5663" s="4" t="s">
        <v>17</v>
      </c>
      <c r="J5663" s="4" t="s">
        <v>908</v>
      </c>
      <c r="K5663" s="4" t="s">
        <v>394</v>
      </c>
      <c r="L5663" s="4">
        <v>80013</v>
      </c>
      <c r="M5663" s="4" t="s">
        <v>9</v>
      </c>
      <c r="N5663" s="4" t="s">
        <v>155</v>
      </c>
      <c r="O5663" s="4" t="s">
        <v>37</v>
      </c>
      <c r="P5663" s="4" t="s">
        <v>36</v>
      </c>
      <c r="Q5663" s="4" t="s">
        <v>154</v>
      </c>
      <c r="R5663" s="4">
        <v>21.44</v>
      </c>
      <c r="S5663" s="4">
        <v>2</v>
      </c>
      <c r="T5663" s="4">
        <v>0.2</v>
      </c>
      <c r="U5663" s="4">
        <v>7.5039999999999996</v>
      </c>
      <c r="V5663" s="4" t="str">
        <f>INDEX(Regional_Lookup!$B$2:$B$5,MATCH('Sample - Superstore'!M5663,Regional_Lookup!$A$2:$A$5,0))</f>
        <v>James Chen</v>
      </c>
      <c r="W5663" s="4">
        <f>INDEX(Regional_Lookup!$C$2:$C$5, MATCH('Sample - Superstore'!M5663,Regional_Lookup!$A$2:$A$5, 0))</f>
        <v>0.18</v>
      </c>
      <c r="X5663" s="4">
        <f>U5663/R5663</f>
        <v>0.35</v>
      </c>
      <c r="Y5663" s="4" t="str">
        <f>IF(X5663&gt;=W5663, "Yes", "No")</f>
        <v>Yes</v>
      </c>
      <c r="Z5663" s="4">
        <f>D5663-C5663</f>
        <v>7</v>
      </c>
      <c r="AA5663" s="4" t="str" cm="1">
        <f t="array" ref="AA5663">_xlfn.IFS(Z5663&lt;=2,"Fast",Z5663&gt;5, "Slow", AND(Z5663&gt;=3,Z5663&lt;=5),"Standard")</f>
        <v>Slow</v>
      </c>
    </row>
    <row r="5664" spans="1:27" x14ac:dyDescent="0.2">
      <c r="A5664" s="4">
        <v>5663</v>
      </c>
      <c r="B5664" s="4" t="s">
        <v>7419</v>
      </c>
      <c r="C5664" s="5">
        <v>42637</v>
      </c>
      <c r="D5664" s="5">
        <v>42644</v>
      </c>
      <c r="E5664" s="4" t="s">
        <v>29</v>
      </c>
      <c r="F5664" s="4" t="s">
        <v>177</v>
      </c>
      <c r="G5664" s="4" t="s">
        <v>176</v>
      </c>
      <c r="H5664" s="4" t="s">
        <v>102</v>
      </c>
      <c r="I5664" s="4" t="s">
        <v>17</v>
      </c>
      <c r="J5664" s="4" t="s">
        <v>908</v>
      </c>
      <c r="K5664" s="4" t="s">
        <v>394</v>
      </c>
      <c r="L5664" s="4">
        <v>80013</v>
      </c>
      <c r="M5664" s="4" t="s">
        <v>9</v>
      </c>
      <c r="N5664" s="4" t="s">
        <v>1493</v>
      </c>
      <c r="O5664" s="4" t="s">
        <v>13</v>
      </c>
      <c r="P5664" s="4" t="s">
        <v>231</v>
      </c>
      <c r="Q5664" s="4" t="s">
        <v>1492</v>
      </c>
      <c r="R5664" s="4">
        <v>511.05599999999998</v>
      </c>
      <c r="S5664" s="4">
        <v>9</v>
      </c>
      <c r="T5664" s="4">
        <v>0.2</v>
      </c>
      <c r="U5664" s="4">
        <v>-95.822999999999993</v>
      </c>
      <c r="V5664" s="4" t="str">
        <f>INDEX(Regional_Lookup!$B$2:$B$5,MATCH('Sample - Superstore'!M5664,Regional_Lookup!$A$2:$A$5,0))</f>
        <v>James Chen</v>
      </c>
      <c r="W5664" s="4">
        <f>INDEX(Regional_Lookup!$C$2:$C$5, MATCH('Sample - Superstore'!M5664,Regional_Lookup!$A$2:$A$5, 0))</f>
        <v>0.18</v>
      </c>
      <c r="X5664" s="4">
        <f>U5664/R5664</f>
        <v>-0.1875</v>
      </c>
      <c r="Y5664" s="4" t="str">
        <f>IF(X5664&gt;=W5664, "Yes", "No")</f>
        <v>No</v>
      </c>
      <c r="Z5664" s="4">
        <f>D5664-C5664</f>
        <v>7</v>
      </c>
      <c r="AA5664" s="4" t="str" cm="1">
        <f t="array" ref="AA5664">_xlfn.IFS(Z5664&lt;=2,"Fast",Z5664&gt;5, "Slow", AND(Z5664&gt;=3,Z5664&lt;=5),"Standard")</f>
        <v>Slow</v>
      </c>
    </row>
    <row r="5665" spans="1:27" x14ac:dyDescent="0.2">
      <c r="A5665" s="4">
        <v>5664</v>
      </c>
      <c r="B5665" s="4" t="s">
        <v>7418</v>
      </c>
      <c r="C5665" s="5">
        <v>42572</v>
      </c>
      <c r="D5665" s="5">
        <v>42572</v>
      </c>
      <c r="E5665" s="4" t="s">
        <v>162</v>
      </c>
      <c r="F5665" s="4" t="s">
        <v>2551</v>
      </c>
      <c r="G5665" s="4" t="s">
        <v>2550</v>
      </c>
      <c r="H5665" s="4" t="s">
        <v>50</v>
      </c>
      <c r="I5665" s="4" t="s">
        <v>17</v>
      </c>
      <c r="J5665" s="4" t="s">
        <v>148</v>
      </c>
      <c r="K5665" s="4" t="s">
        <v>85</v>
      </c>
      <c r="L5665" s="4">
        <v>43055</v>
      </c>
      <c r="M5665" s="4" t="s">
        <v>5</v>
      </c>
      <c r="N5665" s="4" t="s">
        <v>1016</v>
      </c>
      <c r="O5665" s="4" t="s">
        <v>13</v>
      </c>
      <c r="P5665" s="4" t="s">
        <v>116</v>
      </c>
      <c r="Q5665" s="4" t="s">
        <v>1015</v>
      </c>
      <c r="R5665" s="4">
        <v>18.655999999999999</v>
      </c>
      <c r="S5665" s="4">
        <v>2</v>
      </c>
      <c r="T5665" s="4">
        <v>0.2</v>
      </c>
      <c r="U5665" s="4">
        <v>1.3992</v>
      </c>
      <c r="V5665" s="4" t="str">
        <f>INDEX(Regional_Lookup!$B$2:$B$5,MATCH('Sample - Superstore'!M5665,Regional_Lookup!$A$2:$A$5,0))</f>
        <v>Sarah Miller</v>
      </c>
      <c r="W5665" s="4">
        <f>INDEX(Regional_Lookup!$C$2:$C$5, MATCH('Sample - Superstore'!M5665,Regional_Lookup!$A$2:$A$5, 0))</f>
        <v>0.16</v>
      </c>
      <c r="X5665" s="4">
        <f>U5665/R5665</f>
        <v>7.5000000000000011E-2</v>
      </c>
      <c r="Y5665" s="4" t="str">
        <f>IF(X5665&gt;=W5665, "Yes", "No")</f>
        <v>No</v>
      </c>
      <c r="Z5665" s="4">
        <f>D5665-C5665</f>
        <v>0</v>
      </c>
      <c r="AA5665" s="4" t="str" cm="1">
        <f t="array" ref="AA5665">_xlfn.IFS(Z5665&lt;=2,"Fast",Z5665&gt;5, "Slow", AND(Z5665&gt;=3,Z5665&lt;=5),"Standard")</f>
        <v>Fast</v>
      </c>
    </row>
    <row r="5666" spans="1:27" x14ac:dyDescent="0.2">
      <c r="A5666" s="4">
        <v>5665</v>
      </c>
      <c r="B5666" s="4" t="s">
        <v>7418</v>
      </c>
      <c r="C5666" s="5">
        <v>42572</v>
      </c>
      <c r="D5666" s="5">
        <v>42572</v>
      </c>
      <c r="E5666" s="4" t="s">
        <v>162</v>
      </c>
      <c r="F5666" s="4" t="s">
        <v>2551</v>
      </c>
      <c r="G5666" s="4" t="s">
        <v>2550</v>
      </c>
      <c r="H5666" s="4" t="s">
        <v>50</v>
      </c>
      <c r="I5666" s="4" t="s">
        <v>17</v>
      </c>
      <c r="J5666" s="4" t="s">
        <v>148</v>
      </c>
      <c r="K5666" s="4" t="s">
        <v>85</v>
      </c>
      <c r="L5666" s="4">
        <v>43055</v>
      </c>
      <c r="M5666" s="4" t="s">
        <v>5</v>
      </c>
      <c r="N5666" s="4" t="s">
        <v>699</v>
      </c>
      <c r="O5666" s="4" t="s">
        <v>13</v>
      </c>
      <c r="P5666" s="4" t="s">
        <v>100</v>
      </c>
      <c r="Q5666" s="4" t="s">
        <v>698</v>
      </c>
      <c r="R5666" s="4">
        <v>11.087999999999999</v>
      </c>
      <c r="S5666" s="4">
        <v>7</v>
      </c>
      <c r="T5666" s="4">
        <v>0.7</v>
      </c>
      <c r="U5666" s="4">
        <v>-8.1311999999999998</v>
      </c>
      <c r="V5666" s="4" t="str">
        <f>INDEX(Regional_Lookup!$B$2:$B$5,MATCH('Sample - Superstore'!M5666,Regional_Lookup!$A$2:$A$5,0))</f>
        <v>Sarah Miller</v>
      </c>
      <c r="W5666" s="4">
        <f>INDEX(Regional_Lookup!$C$2:$C$5, MATCH('Sample - Superstore'!M5666,Regional_Lookup!$A$2:$A$5, 0))</f>
        <v>0.16</v>
      </c>
      <c r="X5666" s="4">
        <f>U5666/R5666</f>
        <v>-0.73333333333333339</v>
      </c>
      <c r="Y5666" s="4" t="str">
        <f>IF(X5666&gt;=W5666, "Yes", "No")</f>
        <v>No</v>
      </c>
      <c r="Z5666" s="4">
        <f>D5666-C5666</f>
        <v>0</v>
      </c>
      <c r="AA5666" s="4" t="str" cm="1">
        <f t="array" ref="AA5666">_xlfn.IFS(Z5666&lt;=2,"Fast",Z5666&gt;5, "Slow", AND(Z5666&gt;=3,Z5666&lt;=5),"Standard")</f>
        <v>Fast</v>
      </c>
    </row>
    <row r="5667" spans="1:27" x14ac:dyDescent="0.2">
      <c r="A5667" s="4">
        <v>5666</v>
      </c>
      <c r="B5667" s="4" t="s">
        <v>7418</v>
      </c>
      <c r="C5667" s="5">
        <v>42572</v>
      </c>
      <c r="D5667" s="5">
        <v>42572</v>
      </c>
      <c r="E5667" s="4" t="s">
        <v>162</v>
      </c>
      <c r="F5667" s="4" t="s">
        <v>2551</v>
      </c>
      <c r="G5667" s="4" t="s">
        <v>2550</v>
      </c>
      <c r="H5667" s="4" t="s">
        <v>50</v>
      </c>
      <c r="I5667" s="4" t="s">
        <v>17</v>
      </c>
      <c r="J5667" s="4" t="s">
        <v>148</v>
      </c>
      <c r="K5667" s="4" t="s">
        <v>85</v>
      </c>
      <c r="L5667" s="4">
        <v>43055</v>
      </c>
      <c r="M5667" s="4" t="s">
        <v>5</v>
      </c>
      <c r="N5667" s="4" t="s">
        <v>6131</v>
      </c>
      <c r="O5667" s="4" t="s">
        <v>13</v>
      </c>
      <c r="P5667" s="4" t="s">
        <v>231</v>
      </c>
      <c r="Q5667" s="4" t="s">
        <v>6130</v>
      </c>
      <c r="R5667" s="4">
        <v>66.688000000000002</v>
      </c>
      <c r="S5667" s="4">
        <v>1</v>
      </c>
      <c r="T5667" s="4">
        <v>0.2</v>
      </c>
      <c r="U5667" s="4">
        <v>4.1680000000000001</v>
      </c>
      <c r="V5667" s="4" t="str">
        <f>INDEX(Regional_Lookup!$B$2:$B$5,MATCH('Sample - Superstore'!M5667,Regional_Lookup!$A$2:$A$5,0))</f>
        <v>Sarah Miller</v>
      </c>
      <c r="W5667" s="4">
        <f>INDEX(Regional_Lookup!$C$2:$C$5, MATCH('Sample - Superstore'!M5667,Regional_Lookup!$A$2:$A$5, 0))</f>
        <v>0.16</v>
      </c>
      <c r="X5667" s="4">
        <f>U5667/R5667</f>
        <v>6.25E-2</v>
      </c>
      <c r="Y5667" s="4" t="str">
        <f>IF(X5667&gt;=W5667, "Yes", "No")</f>
        <v>No</v>
      </c>
      <c r="Z5667" s="4">
        <f>D5667-C5667</f>
        <v>0</v>
      </c>
      <c r="AA5667" s="4" t="str" cm="1">
        <f t="array" ref="AA5667">_xlfn.IFS(Z5667&lt;=2,"Fast",Z5667&gt;5, "Slow", AND(Z5667&gt;=3,Z5667&lt;=5),"Standard")</f>
        <v>Fast</v>
      </c>
    </row>
    <row r="5668" spans="1:27" x14ac:dyDescent="0.2">
      <c r="A5668" s="4">
        <v>5667</v>
      </c>
      <c r="B5668" s="4" t="s">
        <v>7418</v>
      </c>
      <c r="C5668" s="5">
        <v>42572</v>
      </c>
      <c r="D5668" s="5">
        <v>42572</v>
      </c>
      <c r="E5668" s="4" t="s">
        <v>162</v>
      </c>
      <c r="F5668" s="4" t="s">
        <v>2551</v>
      </c>
      <c r="G5668" s="4" t="s">
        <v>2550</v>
      </c>
      <c r="H5668" s="4" t="s">
        <v>50</v>
      </c>
      <c r="I5668" s="4" t="s">
        <v>17</v>
      </c>
      <c r="J5668" s="4" t="s">
        <v>148</v>
      </c>
      <c r="K5668" s="4" t="s">
        <v>85</v>
      </c>
      <c r="L5668" s="4">
        <v>43055</v>
      </c>
      <c r="M5668" s="4" t="s">
        <v>5</v>
      </c>
      <c r="N5668" s="4" t="s">
        <v>780</v>
      </c>
      <c r="O5668" s="4" t="s">
        <v>13</v>
      </c>
      <c r="P5668" s="4" t="s">
        <v>231</v>
      </c>
      <c r="Q5668" s="4" t="s">
        <v>779</v>
      </c>
      <c r="R5668" s="4">
        <v>99.488</v>
      </c>
      <c r="S5668" s="4">
        <v>2</v>
      </c>
      <c r="T5668" s="4">
        <v>0.2</v>
      </c>
      <c r="U5668" s="4">
        <v>8.7051999999999996</v>
      </c>
      <c r="V5668" s="4" t="str">
        <f>INDEX(Regional_Lookup!$B$2:$B$5,MATCH('Sample - Superstore'!M5668,Regional_Lookup!$A$2:$A$5,0))</f>
        <v>Sarah Miller</v>
      </c>
      <c r="W5668" s="4">
        <f>INDEX(Regional_Lookup!$C$2:$C$5, MATCH('Sample - Superstore'!M5668,Regional_Lookup!$A$2:$A$5, 0))</f>
        <v>0.16</v>
      </c>
      <c r="X5668" s="4">
        <f>U5668/R5668</f>
        <v>8.7499999999999994E-2</v>
      </c>
      <c r="Y5668" s="4" t="str">
        <f>IF(X5668&gt;=W5668, "Yes", "No")</f>
        <v>No</v>
      </c>
      <c r="Z5668" s="4">
        <f>D5668-C5668</f>
        <v>0</v>
      </c>
      <c r="AA5668" s="4" t="str" cm="1">
        <f t="array" ref="AA5668">_xlfn.IFS(Z5668&lt;=2,"Fast",Z5668&gt;5, "Slow", AND(Z5668&gt;=3,Z5668&lt;=5),"Standard")</f>
        <v>Fast</v>
      </c>
    </row>
    <row r="5669" spans="1:27" x14ac:dyDescent="0.2">
      <c r="A5669" s="4">
        <v>5668</v>
      </c>
      <c r="B5669" s="4" t="s">
        <v>7417</v>
      </c>
      <c r="C5669" s="5">
        <v>42532</v>
      </c>
      <c r="D5669" s="5">
        <v>42536</v>
      </c>
      <c r="E5669" s="4" t="s">
        <v>29</v>
      </c>
      <c r="F5669" s="4" t="s">
        <v>3937</v>
      </c>
      <c r="G5669" s="4" t="s">
        <v>3936</v>
      </c>
      <c r="H5669" s="4" t="s">
        <v>18</v>
      </c>
      <c r="I5669" s="4" t="s">
        <v>17</v>
      </c>
      <c r="J5669" s="4" t="s">
        <v>234</v>
      </c>
      <c r="K5669" s="4" t="s">
        <v>233</v>
      </c>
      <c r="L5669" s="4">
        <v>98103</v>
      </c>
      <c r="M5669" s="4" t="s">
        <v>9</v>
      </c>
      <c r="N5669" s="4" t="s">
        <v>6444</v>
      </c>
      <c r="O5669" s="4" t="s">
        <v>13</v>
      </c>
      <c r="P5669" s="4" t="s">
        <v>72</v>
      </c>
      <c r="Q5669" s="4" t="s">
        <v>6443</v>
      </c>
      <c r="R5669" s="4">
        <v>14.62</v>
      </c>
      <c r="S5669" s="4">
        <v>2</v>
      </c>
      <c r="T5669" s="4">
        <v>0</v>
      </c>
      <c r="U5669" s="4">
        <v>6.8714000000000004</v>
      </c>
      <c r="V5669" s="4" t="str">
        <f>INDEX(Regional_Lookup!$B$2:$B$5,MATCH('Sample - Superstore'!M5669,Regional_Lookup!$A$2:$A$5,0))</f>
        <v>James Chen</v>
      </c>
      <c r="W5669" s="4">
        <f>INDEX(Regional_Lookup!$C$2:$C$5, MATCH('Sample - Superstore'!M5669,Regional_Lookup!$A$2:$A$5, 0))</f>
        <v>0.18</v>
      </c>
      <c r="X5669" s="4">
        <f>U5669/R5669</f>
        <v>0.47000000000000003</v>
      </c>
      <c r="Y5669" s="4" t="str">
        <f>IF(X5669&gt;=W5669, "Yes", "No")</f>
        <v>Yes</v>
      </c>
      <c r="Z5669" s="4">
        <f>D5669-C5669</f>
        <v>4</v>
      </c>
      <c r="AA5669" s="4" t="str" cm="1">
        <f t="array" ref="AA5669">_xlfn.IFS(Z5669&lt;=2,"Fast",Z5669&gt;5, "Slow", AND(Z5669&gt;=3,Z5669&lt;=5),"Standard")</f>
        <v>Standard</v>
      </c>
    </row>
    <row r="5670" spans="1:27" x14ac:dyDescent="0.2">
      <c r="A5670" s="4">
        <v>5669</v>
      </c>
      <c r="B5670" s="4" t="s">
        <v>7417</v>
      </c>
      <c r="C5670" s="5">
        <v>42532</v>
      </c>
      <c r="D5670" s="5">
        <v>42536</v>
      </c>
      <c r="E5670" s="4" t="s">
        <v>29</v>
      </c>
      <c r="F5670" s="4" t="s">
        <v>3937</v>
      </c>
      <c r="G5670" s="4" t="s">
        <v>3936</v>
      </c>
      <c r="H5670" s="4" t="s">
        <v>18</v>
      </c>
      <c r="I5670" s="4" t="s">
        <v>17</v>
      </c>
      <c r="J5670" s="4" t="s">
        <v>234</v>
      </c>
      <c r="K5670" s="4" t="s">
        <v>233</v>
      </c>
      <c r="L5670" s="4">
        <v>98103</v>
      </c>
      <c r="M5670" s="4" t="s">
        <v>9</v>
      </c>
      <c r="N5670" s="4" t="s">
        <v>642</v>
      </c>
      <c r="O5670" s="4" t="s">
        <v>13</v>
      </c>
      <c r="P5670" s="4" t="s">
        <v>100</v>
      </c>
      <c r="Q5670" s="4" t="s">
        <v>641</v>
      </c>
      <c r="R5670" s="4">
        <v>53.984000000000002</v>
      </c>
      <c r="S5670" s="4">
        <v>14</v>
      </c>
      <c r="T5670" s="4">
        <v>0.2</v>
      </c>
      <c r="U5670" s="4">
        <v>17.544799999999999</v>
      </c>
      <c r="V5670" s="4" t="str">
        <f>INDEX(Regional_Lookup!$B$2:$B$5,MATCH('Sample - Superstore'!M5670,Regional_Lookup!$A$2:$A$5,0))</f>
        <v>James Chen</v>
      </c>
      <c r="W5670" s="4">
        <f>INDEX(Regional_Lookup!$C$2:$C$5, MATCH('Sample - Superstore'!M5670,Regional_Lookup!$A$2:$A$5, 0))</f>
        <v>0.18</v>
      </c>
      <c r="X5670" s="4">
        <f>U5670/R5670</f>
        <v>0.32499999999999996</v>
      </c>
      <c r="Y5670" s="4" t="str">
        <f>IF(X5670&gt;=W5670, "Yes", "No")</f>
        <v>Yes</v>
      </c>
      <c r="Z5670" s="4">
        <f>D5670-C5670</f>
        <v>4</v>
      </c>
      <c r="AA5670" s="4" t="str" cm="1">
        <f t="array" ref="AA5670">_xlfn.IFS(Z5670&lt;=2,"Fast",Z5670&gt;5, "Slow", AND(Z5670&gt;=3,Z5670&lt;=5),"Standard")</f>
        <v>Standard</v>
      </c>
    </row>
    <row r="5671" spans="1:27" x14ac:dyDescent="0.2">
      <c r="A5671" s="4">
        <v>5670</v>
      </c>
      <c r="B5671" s="4" t="s">
        <v>7417</v>
      </c>
      <c r="C5671" s="5">
        <v>42532</v>
      </c>
      <c r="D5671" s="5">
        <v>42536</v>
      </c>
      <c r="E5671" s="4" t="s">
        <v>29</v>
      </c>
      <c r="F5671" s="4" t="s">
        <v>3937</v>
      </c>
      <c r="G5671" s="4" t="s">
        <v>3936</v>
      </c>
      <c r="H5671" s="4" t="s">
        <v>18</v>
      </c>
      <c r="I5671" s="4" t="s">
        <v>17</v>
      </c>
      <c r="J5671" s="4" t="s">
        <v>234</v>
      </c>
      <c r="K5671" s="4" t="s">
        <v>233</v>
      </c>
      <c r="L5671" s="4">
        <v>98103</v>
      </c>
      <c r="M5671" s="4" t="s">
        <v>9</v>
      </c>
      <c r="N5671" s="4" t="s">
        <v>2829</v>
      </c>
      <c r="O5671" s="4" t="s">
        <v>33</v>
      </c>
      <c r="P5671" s="4" t="s">
        <v>55</v>
      </c>
      <c r="Q5671" s="4" t="s">
        <v>2828</v>
      </c>
      <c r="R5671" s="4">
        <v>389.97</v>
      </c>
      <c r="S5671" s="4">
        <v>3</v>
      </c>
      <c r="T5671" s="4">
        <v>0</v>
      </c>
      <c r="U5671" s="4">
        <v>132.5898</v>
      </c>
      <c r="V5671" s="4" t="str">
        <f>INDEX(Regional_Lookup!$B$2:$B$5,MATCH('Sample - Superstore'!M5671,Regional_Lookup!$A$2:$A$5,0))</f>
        <v>James Chen</v>
      </c>
      <c r="W5671" s="4">
        <f>INDEX(Regional_Lookup!$C$2:$C$5, MATCH('Sample - Superstore'!M5671,Regional_Lookup!$A$2:$A$5, 0))</f>
        <v>0.18</v>
      </c>
      <c r="X5671" s="4">
        <f>U5671/R5671</f>
        <v>0.33999999999999997</v>
      </c>
      <c r="Y5671" s="4" t="str">
        <f>IF(X5671&gt;=W5671, "Yes", "No")</f>
        <v>Yes</v>
      </c>
      <c r="Z5671" s="4">
        <f>D5671-C5671</f>
        <v>4</v>
      </c>
      <c r="AA5671" s="4" t="str" cm="1">
        <f t="array" ref="AA5671">_xlfn.IFS(Z5671&lt;=2,"Fast",Z5671&gt;5, "Slow", AND(Z5671&gt;=3,Z5671&lt;=5),"Standard")</f>
        <v>Standard</v>
      </c>
    </row>
    <row r="5672" spans="1:27" x14ac:dyDescent="0.2">
      <c r="A5672" s="4">
        <v>5671</v>
      </c>
      <c r="B5672" s="4" t="s">
        <v>7416</v>
      </c>
      <c r="C5672" s="5">
        <v>42164</v>
      </c>
      <c r="D5672" s="5">
        <v>42166</v>
      </c>
      <c r="E5672" s="4" t="s">
        <v>21</v>
      </c>
      <c r="F5672" s="4" t="s">
        <v>1522</v>
      </c>
      <c r="G5672" s="4" t="s">
        <v>1521</v>
      </c>
      <c r="H5672" s="4" t="s">
        <v>18</v>
      </c>
      <c r="I5672" s="4" t="s">
        <v>17</v>
      </c>
      <c r="J5672" s="4" t="s">
        <v>3074</v>
      </c>
      <c r="K5672" s="4" t="s">
        <v>973</v>
      </c>
      <c r="L5672" s="4">
        <v>83201</v>
      </c>
      <c r="M5672" s="4" t="s">
        <v>9</v>
      </c>
      <c r="N5672" s="4" t="s">
        <v>3319</v>
      </c>
      <c r="O5672" s="4" t="s">
        <v>37</v>
      </c>
      <c r="P5672" s="4" t="s">
        <v>36</v>
      </c>
      <c r="Q5672" s="4" t="s">
        <v>3318</v>
      </c>
      <c r="R5672" s="4">
        <v>355.36</v>
      </c>
      <c r="S5672" s="4">
        <v>4</v>
      </c>
      <c r="T5672" s="4">
        <v>0</v>
      </c>
      <c r="U5672" s="4">
        <v>92.393600000000006</v>
      </c>
      <c r="V5672" s="4" t="str">
        <f>INDEX(Regional_Lookup!$B$2:$B$5,MATCH('Sample - Superstore'!M5672,Regional_Lookup!$A$2:$A$5,0))</f>
        <v>James Chen</v>
      </c>
      <c r="W5672" s="4">
        <f>INDEX(Regional_Lookup!$C$2:$C$5, MATCH('Sample - Superstore'!M5672,Regional_Lookup!$A$2:$A$5, 0))</f>
        <v>0.18</v>
      </c>
      <c r="X5672" s="4">
        <f>U5672/R5672</f>
        <v>0.26</v>
      </c>
      <c r="Y5672" s="4" t="str">
        <f>IF(X5672&gt;=W5672, "Yes", "No")</f>
        <v>Yes</v>
      </c>
      <c r="Z5672" s="4">
        <f>D5672-C5672</f>
        <v>2</v>
      </c>
      <c r="AA5672" s="4" t="str" cm="1">
        <f t="array" ref="AA5672">_xlfn.IFS(Z5672&lt;=2,"Fast",Z5672&gt;5, "Slow", AND(Z5672&gt;=3,Z5672&lt;=5),"Standard")</f>
        <v>Fast</v>
      </c>
    </row>
    <row r="5673" spans="1:27" x14ac:dyDescent="0.2">
      <c r="A5673" s="4">
        <v>5672</v>
      </c>
      <c r="B5673" s="4" t="s">
        <v>7416</v>
      </c>
      <c r="C5673" s="5">
        <v>42164</v>
      </c>
      <c r="D5673" s="5">
        <v>42166</v>
      </c>
      <c r="E5673" s="4" t="s">
        <v>21</v>
      </c>
      <c r="F5673" s="4" t="s">
        <v>1522</v>
      </c>
      <c r="G5673" s="4" t="s">
        <v>1521</v>
      </c>
      <c r="H5673" s="4" t="s">
        <v>18</v>
      </c>
      <c r="I5673" s="4" t="s">
        <v>17</v>
      </c>
      <c r="J5673" s="4" t="s">
        <v>3074</v>
      </c>
      <c r="K5673" s="4" t="s">
        <v>973</v>
      </c>
      <c r="L5673" s="4">
        <v>83201</v>
      </c>
      <c r="M5673" s="4" t="s">
        <v>9</v>
      </c>
      <c r="N5673" s="4" t="s">
        <v>6476</v>
      </c>
      <c r="O5673" s="4" t="s">
        <v>33</v>
      </c>
      <c r="P5673" s="4" t="s">
        <v>32</v>
      </c>
      <c r="Q5673" s="4" t="s">
        <v>6475</v>
      </c>
      <c r="R5673" s="4">
        <v>140.376</v>
      </c>
      <c r="S5673" s="4">
        <v>3</v>
      </c>
      <c r="T5673" s="4">
        <v>0.2</v>
      </c>
      <c r="U5673" s="4">
        <v>8.7735000000000003</v>
      </c>
      <c r="V5673" s="4" t="str">
        <f>INDEX(Regional_Lookup!$B$2:$B$5,MATCH('Sample - Superstore'!M5673,Regional_Lookup!$A$2:$A$5,0))</f>
        <v>James Chen</v>
      </c>
      <c r="W5673" s="4">
        <f>INDEX(Regional_Lookup!$C$2:$C$5, MATCH('Sample - Superstore'!M5673,Regional_Lookup!$A$2:$A$5, 0))</f>
        <v>0.18</v>
      </c>
      <c r="X5673" s="4">
        <f>U5673/R5673</f>
        <v>6.25E-2</v>
      </c>
      <c r="Y5673" s="4" t="str">
        <f>IF(X5673&gt;=W5673, "Yes", "No")</f>
        <v>No</v>
      </c>
      <c r="Z5673" s="4">
        <f>D5673-C5673</f>
        <v>2</v>
      </c>
      <c r="AA5673" s="4" t="str" cm="1">
        <f t="array" ref="AA5673">_xlfn.IFS(Z5673&lt;=2,"Fast",Z5673&gt;5, "Slow", AND(Z5673&gt;=3,Z5673&lt;=5),"Standard")</f>
        <v>Fast</v>
      </c>
    </row>
    <row r="5674" spans="1:27" x14ac:dyDescent="0.2">
      <c r="A5674" s="4">
        <v>5673</v>
      </c>
      <c r="B5674" s="4" t="s">
        <v>7415</v>
      </c>
      <c r="C5674" s="5">
        <v>43035</v>
      </c>
      <c r="D5674" s="5">
        <v>43042</v>
      </c>
      <c r="E5674" s="4" t="s">
        <v>29</v>
      </c>
      <c r="F5674" s="4" t="s">
        <v>431</v>
      </c>
      <c r="G5674" s="4" t="s">
        <v>430</v>
      </c>
      <c r="H5674" s="4" t="s">
        <v>50</v>
      </c>
      <c r="I5674" s="4" t="s">
        <v>17</v>
      </c>
      <c r="J5674" s="4" t="s">
        <v>624</v>
      </c>
      <c r="K5674" s="4" t="s">
        <v>123</v>
      </c>
      <c r="L5674" s="4">
        <v>75081</v>
      </c>
      <c r="M5674" s="4" t="s">
        <v>3</v>
      </c>
      <c r="N5674" s="4" t="s">
        <v>1511</v>
      </c>
      <c r="O5674" s="4" t="s">
        <v>13</v>
      </c>
      <c r="P5674" s="4" t="s">
        <v>121</v>
      </c>
      <c r="Q5674" s="4" t="s">
        <v>1510</v>
      </c>
      <c r="R5674" s="4">
        <v>15.84</v>
      </c>
      <c r="S5674" s="4">
        <v>2</v>
      </c>
      <c r="T5674" s="4">
        <v>0.2</v>
      </c>
      <c r="U5674" s="4">
        <v>5.5439999999999996</v>
      </c>
      <c r="V5674" s="4" t="str">
        <f>INDEX(Regional_Lookup!$B$2:$B$5,MATCH('Sample - Superstore'!M5674,Regional_Lookup!$A$2:$A$5,0))</f>
        <v>David Johnson</v>
      </c>
      <c r="W5674" s="4">
        <f>INDEX(Regional_Lookup!$C$2:$C$5, MATCH('Sample - Superstore'!M5674,Regional_Lookup!$A$2:$A$5, 0))</f>
        <v>0.14000000000000001</v>
      </c>
      <c r="X5674" s="4">
        <f>U5674/R5674</f>
        <v>0.35</v>
      </c>
      <c r="Y5674" s="4" t="str">
        <f>IF(X5674&gt;=W5674, "Yes", "No")</f>
        <v>Yes</v>
      </c>
      <c r="Z5674" s="4">
        <f>D5674-C5674</f>
        <v>7</v>
      </c>
      <c r="AA5674" s="4" t="str" cm="1">
        <f t="array" ref="AA5674">_xlfn.IFS(Z5674&lt;=2,"Fast",Z5674&gt;5, "Slow", AND(Z5674&gt;=3,Z5674&lt;=5),"Standard")</f>
        <v>Slow</v>
      </c>
    </row>
    <row r="5675" spans="1:27" x14ac:dyDescent="0.2">
      <c r="A5675" s="4">
        <v>5674</v>
      </c>
      <c r="B5675" s="4" t="s">
        <v>7415</v>
      </c>
      <c r="C5675" s="5">
        <v>43035</v>
      </c>
      <c r="D5675" s="5">
        <v>43042</v>
      </c>
      <c r="E5675" s="4" t="s">
        <v>29</v>
      </c>
      <c r="F5675" s="4" t="s">
        <v>431</v>
      </c>
      <c r="G5675" s="4" t="s">
        <v>430</v>
      </c>
      <c r="H5675" s="4" t="s">
        <v>50</v>
      </c>
      <c r="I5675" s="4" t="s">
        <v>17</v>
      </c>
      <c r="J5675" s="4" t="s">
        <v>624</v>
      </c>
      <c r="K5675" s="4" t="s">
        <v>123</v>
      </c>
      <c r="L5675" s="4">
        <v>75081</v>
      </c>
      <c r="M5675" s="4" t="s">
        <v>3</v>
      </c>
      <c r="N5675" s="4" t="s">
        <v>6805</v>
      </c>
      <c r="O5675" s="4" t="s">
        <v>13</v>
      </c>
      <c r="P5675" s="4" t="s">
        <v>24</v>
      </c>
      <c r="Q5675" s="4" t="s">
        <v>6804</v>
      </c>
      <c r="R5675" s="4">
        <v>8.4480000000000004</v>
      </c>
      <c r="S5675" s="4">
        <v>2</v>
      </c>
      <c r="T5675" s="4">
        <v>0.2</v>
      </c>
      <c r="U5675" s="4">
        <v>2.64</v>
      </c>
      <c r="V5675" s="4" t="str">
        <f>INDEX(Regional_Lookup!$B$2:$B$5,MATCH('Sample - Superstore'!M5675,Regional_Lookup!$A$2:$A$5,0))</f>
        <v>David Johnson</v>
      </c>
      <c r="W5675" s="4">
        <f>INDEX(Regional_Lookup!$C$2:$C$5, MATCH('Sample - Superstore'!M5675,Regional_Lookup!$A$2:$A$5, 0))</f>
        <v>0.14000000000000001</v>
      </c>
      <c r="X5675" s="4">
        <f>U5675/R5675</f>
        <v>0.3125</v>
      </c>
      <c r="Y5675" s="4" t="str">
        <f>IF(X5675&gt;=W5675, "Yes", "No")</f>
        <v>Yes</v>
      </c>
      <c r="Z5675" s="4">
        <f>D5675-C5675</f>
        <v>7</v>
      </c>
      <c r="AA5675" s="4" t="str" cm="1">
        <f t="array" ref="AA5675">_xlfn.IFS(Z5675&lt;=2,"Fast",Z5675&gt;5, "Slow", AND(Z5675&gt;=3,Z5675&lt;=5),"Standard")</f>
        <v>Slow</v>
      </c>
    </row>
    <row r="5676" spans="1:27" x14ac:dyDescent="0.2">
      <c r="A5676" s="4">
        <v>5675</v>
      </c>
      <c r="B5676" s="4" t="s">
        <v>7414</v>
      </c>
      <c r="C5676" s="5">
        <v>42391</v>
      </c>
      <c r="D5676" s="5">
        <v>42396</v>
      </c>
      <c r="E5676" s="4" t="s">
        <v>29</v>
      </c>
      <c r="F5676" s="4" t="s">
        <v>5388</v>
      </c>
      <c r="G5676" s="4" t="s">
        <v>5387</v>
      </c>
      <c r="H5676" s="4" t="s">
        <v>18</v>
      </c>
      <c r="I5676" s="4" t="s">
        <v>17</v>
      </c>
      <c r="J5676" s="4" t="s">
        <v>234</v>
      </c>
      <c r="K5676" s="4" t="s">
        <v>233</v>
      </c>
      <c r="L5676" s="4">
        <v>98105</v>
      </c>
      <c r="M5676" s="4" t="s">
        <v>9</v>
      </c>
      <c r="N5676" s="4" t="s">
        <v>1193</v>
      </c>
      <c r="O5676" s="4" t="s">
        <v>13</v>
      </c>
      <c r="P5676" s="4" t="s">
        <v>24</v>
      </c>
      <c r="Q5676" s="4" t="s">
        <v>1192</v>
      </c>
      <c r="R5676" s="4">
        <v>12.96</v>
      </c>
      <c r="S5676" s="4">
        <v>2</v>
      </c>
      <c r="T5676" s="4">
        <v>0</v>
      </c>
      <c r="U5676" s="4">
        <v>6.2207999999999997</v>
      </c>
      <c r="V5676" s="4" t="str">
        <f>INDEX(Regional_Lookup!$B$2:$B$5,MATCH('Sample - Superstore'!M5676,Regional_Lookup!$A$2:$A$5,0))</f>
        <v>James Chen</v>
      </c>
      <c r="W5676" s="4">
        <f>INDEX(Regional_Lookup!$C$2:$C$5, MATCH('Sample - Superstore'!M5676,Regional_Lookup!$A$2:$A$5, 0))</f>
        <v>0.18</v>
      </c>
      <c r="X5676" s="4">
        <f>U5676/R5676</f>
        <v>0.47999999999999993</v>
      </c>
      <c r="Y5676" s="4" t="str">
        <f>IF(X5676&gt;=W5676, "Yes", "No")</f>
        <v>Yes</v>
      </c>
      <c r="Z5676" s="4">
        <f>D5676-C5676</f>
        <v>5</v>
      </c>
      <c r="AA5676" s="4" t="str" cm="1">
        <f t="array" ref="AA5676">_xlfn.IFS(Z5676&lt;=2,"Fast",Z5676&gt;5, "Slow", AND(Z5676&gt;=3,Z5676&lt;=5),"Standard")</f>
        <v>Standard</v>
      </c>
    </row>
    <row r="5677" spans="1:27" x14ac:dyDescent="0.2">
      <c r="A5677" s="4">
        <v>5676</v>
      </c>
      <c r="B5677" s="4" t="s">
        <v>7413</v>
      </c>
      <c r="C5677" s="5">
        <v>41787</v>
      </c>
      <c r="D5677" s="5">
        <v>41792</v>
      </c>
      <c r="E5677" s="4" t="s">
        <v>29</v>
      </c>
      <c r="F5677" s="4" t="s">
        <v>6124</v>
      </c>
      <c r="G5677" s="4" t="s">
        <v>6123</v>
      </c>
      <c r="H5677" s="4" t="s">
        <v>50</v>
      </c>
      <c r="I5677" s="4" t="s">
        <v>17</v>
      </c>
      <c r="J5677" s="4" t="s">
        <v>234</v>
      </c>
      <c r="K5677" s="4" t="s">
        <v>233</v>
      </c>
      <c r="L5677" s="4">
        <v>98115</v>
      </c>
      <c r="M5677" s="4" t="s">
        <v>9</v>
      </c>
      <c r="N5677" s="4" t="s">
        <v>3343</v>
      </c>
      <c r="O5677" s="4" t="s">
        <v>33</v>
      </c>
      <c r="P5677" s="4" t="s">
        <v>32</v>
      </c>
      <c r="Q5677" s="4" t="s">
        <v>3342</v>
      </c>
      <c r="R5677" s="4">
        <v>57.408000000000001</v>
      </c>
      <c r="S5677" s="4">
        <v>6</v>
      </c>
      <c r="T5677" s="4">
        <v>0.2</v>
      </c>
      <c r="U5677" s="4">
        <v>5.7408000000000001</v>
      </c>
      <c r="V5677" s="4" t="str">
        <f>INDEX(Regional_Lookup!$B$2:$B$5,MATCH('Sample - Superstore'!M5677,Regional_Lookup!$A$2:$A$5,0))</f>
        <v>James Chen</v>
      </c>
      <c r="W5677" s="4">
        <f>INDEX(Regional_Lookup!$C$2:$C$5, MATCH('Sample - Superstore'!M5677,Regional_Lookup!$A$2:$A$5, 0))</f>
        <v>0.18</v>
      </c>
      <c r="X5677" s="4">
        <f>U5677/R5677</f>
        <v>0.1</v>
      </c>
      <c r="Y5677" s="4" t="str">
        <f>IF(X5677&gt;=W5677, "Yes", "No")</f>
        <v>No</v>
      </c>
      <c r="Z5677" s="4">
        <f>D5677-C5677</f>
        <v>5</v>
      </c>
      <c r="AA5677" s="4" t="str" cm="1">
        <f t="array" ref="AA5677">_xlfn.IFS(Z5677&lt;=2,"Fast",Z5677&gt;5, "Slow", AND(Z5677&gt;=3,Z5677&lt;=5),"Standard")</f>
        <v>Standard</v>
      </c>
    </row>
    <row r="5678" spans="1:27" x14ac:dyDescent="0.2">
      <c r="A5678" s="4">
        <v>5677</v>
      </c>
      <c r="B5678" s="4" t="s">
        <v>7413</v>
      </c>
      <c r="C5678" s="5">
        <v>41787</v>
      </c>
      <c r="D5678" s="5">
        <v>41792</v>
      </c>
      <c r="E5678" s="4" t="s">
        <v>29</v>
      </c>
      <c r="F5678" s="4" t="s">
        <v>6124</v>
      </c>
      <c r="G5678" s="4" t="s">
        <v>6123</v>
      </c>
      <c r="H5678" s="4" t="s">
        <v>50</v>
      </c>
      <c r="I5678" s="4" t="s">
        <v>17</v>
      </c>
      <c r="J5678" s="4" t="s">
        <v>234</v>
      </c>
      <c r="K5678" s="4" t="s">
        <v>233</v>
      </c>
      <c r="L5678" s="4">
        <v>98115</v>
      </c>
      <c r="M5678" s="4" t="s">
        <v>9</v>
      </c>
      <c r="N5678" s="4" t="s">
        <v>5861</v>
      </c>
      <c r="O5678" s="4" t="s">
        <v>33</v>
      </c>
      <c r="P5678" s="4" t="s">
        <v>55</v>
      </c>
      <c r="Q5678" s="4" t="s">
        <v>5860</v>
      </c>
      <c r="R5678" s="4">
        <v>27.6</v>
      </c>
      <c r="S5678" s="4">
        <v>4</v>
      </c>
      <c r="T5678" s="4">
        <v>0</v>
      </c>
      <c r="U5678" s="4">
        <v>2.2080000000000002</v>
      </c>
      <c r="V5678" s="4" t="str">
        <f>INDEX(Regional_Lookup!$B$2:$B$5,MATCH('Sample - Superstore'!M5678,Regional_Lookup!$A$2:$A$5,0))</f>
        <v>James Chen</v>
      </c>
      <c r="W5678" s="4">
        <f>INDEX(Regional_Lookup!$C$2:$C$5, MATCH('Sample - Superstore'!M5678,Regional_Lookup!$A$2:$A$5, 0))</f>
        <v>0.18</v>
      </c>
      <c r="X5678" s="4">
        <f>U5678/R5678</f>
        <v>0.08</v>
      </c>
      <c r="Y5678" s="4" t="str">
        <f>IF(X5678&gt;=W5678, "Yes", "No")</f>
        <v>No</v>
      </c>
      <c r="Z5678" s="4">
        <f>D5678-C5678</f>
        <v>5</v>
      </c>
      <c r="AA5678" s="4" t="str" cm="1">
        <f t="array" ref="AA5678">_xlfn.IFS(Z5678&lt;=2,"Fast",Z5678&gt;5, "Slow", AND(Z5678&gt;=3,Z5678&lt;=5),"Standard")</f>
        <v>Standard</v>
      </c>
    </row>
    <row r="5679" spans="1:27" x14ac:dyDescent="0.2">
      <c r="A5679" s="4">
        <v>5678</v>
      </c>
      <c r="B5679" s="4" t="s">
        <v>7412</v>
      </c>
      <c r="C5679" s="5">
        <v>42002</v>
      </c>
      <c r="D5679" s="5">
        <v>42009</v>
      </c>
      <c r="E5679" s="4" t="s">
        <v>29</v>
      </c>
      <c r="F5679" s="4" t="s">
        <v>3304</v>
      </c>
      <c r="G5679" s="4" t="s">
        <v>3303</v>
      </c>
      <c r="H5679" s="4" t="s">
        <v>18</v>
      </c>
      <c r="I5679" s="4" t="s">
        <v>17</v>
      </c>
      <c r="J5679" s="4" t="s">
        <v>319</v>
      </c>
      <c r="K5679" s="4" t="s">
        <v>318</v>
      </c>
      <c r="L5679" s="4">
        <v>60610</v>
      </c>
      <c r="M5679" s="4" t="s">
        <v>3</v>
      </c>
      <c r="N5679" s="4" t="s">
        <v>2846</v>
      </c>
      <c r="O5679" s="4" t="s">
        <v>37</v>
      </c>
      <c r="P5679" s="4" t="s">
        <v>36</v>
      </c>
      <c r="Q5679" s="4" t="s">
        <v>2845</v>
      </c>
      <c r="R5679" s="4">
        <v>38.975999999999999</v>
      </c>
      <c r="S5679" s="4">
        <v>3</v>
      </c>
      <c r="T5679" s="4">
        <v>0.6</v>
      </c>
      <c r="U5679" s="4">
        <v>-50.668799999999997</v>
      </c>
      <c r="V5679" s="4" t="str">
        <f>INDEX(Regional_Lookup!$B$2:$B$5,MATCH('Sample - Superstore'!M5679,Regional_Lookup!$A$2:$A$5,0))</f>
        <v>David Johnson</v>
      </c>
      <c r="W5679" s="4">
        <f>INDEX(Regional_Lookup!$C$2:$C$5, MATCH('Sample - Superstore'!M5679,Regional_Lookup!$A$2:$A$5, 0))</f>
        <v>0.14000000000000001</v>
      </c>
      <c r="X5679" s="4">
        <f>U5679/R5679</f>
        <v>-1.3</v>
      </c>
      <c r="Y5679" s="4" t="str">
        <f>IF(X5679&gt;=W5679, "Yes", "No")</f>
        <v>No</v>
      </c>
      <c r="Z5679" s="4">
        <f>D5679-C5679</f>
        <v>7</v>
      </c>
      <c r="AA5679" s="4" t="str" cm="1">
        <f t="array" ref="AA5679">_xlfn.IFS(Z5679&lt;=2,"Fast",Z5679&gt;5, "Slow", AND(Z5679&gt;=3,Z5679&lt;=5),"Standard")</f>
        <v>Slow</v>
      </c>
    </row>
    <row r="5680" spans="1:27" x14ac:dyDescent="0.2">
      <c r="A5680" s="4">
        <v>5679</v>
      </c>
      <c r="B5680" s="4" t="s">
        <v>7411</v>
      </c>
      <c r="C5680" s="5">
        <v>42579</v>
      </c>
      <c r="D5680" s="5">
        <v>42585</v>
      </c>
      <c r="E5680" s="4" t="s">
        <v>29</v>
      </c>
      <c r="F5680" s="4" t="s">
        <v>4399</v>
      </c>
      <c r="G5680" s="4" t="s">
        <v>4398</v>
      </c>
      <c r="H5680" s="4" t="s">
        <v>102</v>
      </c>
      <c r="I5680" s="4" t="s">
        <v>17</v>
      </c>
      <c r="J5680" s="4" t="s">
        <v>4239</v>
      </c>
      <c r="K5680" s="4" t="s">
        <v>76</v>
      </c>
      <c r="L5680" s="4">
        <v>49423</v>
      </c>
      <c r="M5680" s="4" t="s">
        <v>3</v>
      </c>
      <c r="N5680" s="4" t="s">
        <v>1360</v>
      </c>
      <c r="O5680" s="4" t="s">
        <v>13</v>
      </c>
      <c r="P5680" s="4" t="s">
        <v>109</v>
      </c>
      <c r="Q5680" s="4" t="s">
        <v>1359</v>
      </c>
      <c r="R5680" s="4">
        <v>20.440000000000001</v>
      </c>
      <c r="S5680" s="4">
        <v>7</v>
      </c>
      <c r="T5680" s="4">
        <v>0</v>
      </c>
      <c r="U5680" s="4">
        <v>9.1980000000000004</v>
      </c>
      <c r="V5680" s="4" t="str">
        <f>INDEX(Regional_Lookup!$B$2:$B$5,MATCH('Sample - Superstore'!M5680,Regional_Lookup!$A$2:$A$5,0))</f>
        <v>David Johnson</v>
      </c>
      <c r="W5680" s="4">
        <f>INDEX(Regional_Lookup!$C$2:$C$5, MATCH('Sample - Superstore'!M5680,Regional_Lookup!$A$2:$A$5, 0))</f>
        <v>0.14000000000000001</v>
      </c>
      <c r="X5680" s="4">
        <f>U5680/R5680</f>
        <v>0.45</v>
      </c>
      <c r="Y5680" s="4" t="str">
        <f>IF(X5680&gt;=W5680, "Yes", "No")</f>
        <v>Yes</v>
      </c>
      <c r="Z5680" s="4">
        <f>D5680-C5680</f>
        <v>6</v>
      </c>
      <c r="AA5680" s="4" t="str" cm="1">
        <f t="array" ref="AA5680">_xlfn.IFS(Z5680&lt;=2,"Fast",Z5680&gt;5, "Slow", AND(Z5680&gt;=3,Z5680&lt;=5),"Standard")</f>
        <v>Slow</v>
      </c>
    </row>
    <row r="5681" spans="1:27" x14ac:dyDescent="0.2">
      <c r="A5681" s="4">
        <v>5680</v>
      </c>
      <c r="B5681" s="4" t="s">
        <v>7411</v>
      </c>
      <c r="C5681" s="5">
        <v>42579</v>
      </c>
      <c r="D5681" s="5">
        <v>42585</v>
      </c>
      <c r="E5681" s="4" t="s">
        <v>29</v>
      </c>
      <c r="F5681" s="4" t="s">
        <v>4399</v>
      </c>
      <c r="G5681" s="4" t="s">
        <v>4398</v>
      </c>
      <c r="H5681" s="4" t="s">
        <v>102</v>
      </c>
      <c r="I5681" s="4" t="s">
        <v>17</v>
      </c>
      <c r="J5681" s="4" t="s">
        <v>4239</v>
      </c>
      <c r="K5681" s="4" t="s">
        <v>76</v>
      </c>
      <c r="L5681" s="4">
        <v>49423</v>
      </c>
      <c r="M5681" s="4" t="s">
        <v>3</v>
      </c>
      <c r="N5681" s="4" t="s">
        <v>782</v>
      </c>
      <c r="O5681" s="4" t="s">
        <v>13</v>
      </c>
      <c r="P5681" s="4" t="s">
        <v>24</v>
      </c>
      <c r="Q5681" s="4" t="s">
        <v>781</v>
      </c>
      <c r="R5681" s="4">
        <v>109.92</v>
      </c>
      <c r="S5681" s="4">
        <v>2</v>
      </c>
      <c r="T5681" s="4">
        <v>0</v>
      </c>
      <c r="U5681" s="4">
        <v>53.860799999999998</v>
      </c>
      <c r="V5681" s="4" t="str">
        <f>INDEX(Regional_Lookup!$B$2:$B$5,MATCH('Sample - Superstore'!M5681,Regional_Lookup!$A$2:$A$5,0))</f>
        <v>David Johnson</v>
      </c>
      <c r="W5681" s="4">
        <f>INDEX(Regional_Lookup!$C$2:$C$5, MATCH('Sample - Superstore'!M5681,Regional_Lookup!$A$2:$A$5, 0))</f>
        <v>0.14000000000000001</v>
      </c>
      <c r="X5681" s="4">
        <f>U5681/R5681</f>
        <v>0.49</v>
      </c>
      <c r="Y5681" s="4" t="str">
        <f>IF(X5681&gt;=W5681, "Yes", "No")</f>
        <v>Yes</v>
      </c>
      <c r="Z5681" s="4">
        <f>D5681-C5681</f>
        <v>6</v>
      </c>
      <c r="AA5681" s="4" t="str" cm="1">
        <f t="array" ref="AA5681">_xlfn.IFS(Z5681&lt;=2,"Fast",Z5681&gt;5, "Slow", AND(Z5681&gt;=3,Z5681&lt;=5),"Standard")</f>
        <v>Slow</v>
      </c>
    </row>
    <row r="5682" spans="1:27" x14ac:dyDescent="0.2">
      <c r="A5682" s="4">
        <v>5681</v>
      </c>
      <c r="B5682" s="4" t="s">
        <v>7410</v>
      </c>
      <c r="C5682" s="5">
        <v>42637</v>
      </c>
      <c r="D5682" s="5">
        <v>42643</v>
      </c>
      <c r="E5682" s="4" t="s">
        <v>29</v>
      </c>
      <c r="F5682" s="4" t="s">
        <v>6373</v>
      </c>
      <c r="G5682" s="4" t="s">
        <v>6372</v>
      </c>
      <c r="H5682" s="4" t="s">
        <v>18</v>
      </c>
      <c r="I5682" s="4" t="s">
        <v>17</v>
      </c>
      <c r="J5682" s="4" t="s">
        <v>1750</v>
      </c>
      <c r="K5682" s="4" t="s">
        <v>1749</v>
      </c>
      <c r="L5682" s="4">
        <v>74012</v>
      </c>
      <c r="M5682" s="4" t="s">
        <v>3</v>
      </c>
      <c r="N5682" s="4" t="s">
        <v>1810</v>
      </c>
      <c r="O5682" s="4" t="s">
        <v>13</v>
      </c>
      <c r="P5682" s="4" t="s">
        <v>100</v>
      </c>
      <c r="Q5682" s="4" t="s">
        <v>1809</v>
      </c>
      <c r="R5682" s="4">
        <v>6.38</v>
      </c>
      <c r="S5682" s="4">
        <v>1</v>
      </c>
      <c r="T5682" s="4">
        <v>0</v>
      </c>
      <c r="U5682" s="4">
        <v>2.9348000000000001</v>
      </c>
      <c r="V5682" s="4" t="str">
        <f>INDEX(Regional_Lookup!$B$2:$B$5,MATCH('Sample - Superstore'!M5682,Regional_Lookup!$A$2:$A$5,0))</f>
        <v>David Johnson</v>
      </c>
      <c r="W5682" s="4">
        <f>INDEX(Regional_Lookup!$C$2:$C$5, MATCH('Sample - Superstore'!M5682,Regional_Lookup!$A$2:$A$5, 0))</f>
        <v>0.14000000000000001</v>
      </c>
      <c r="X5682" s="4">
        <f>U5682/R5682</f>
        <v>0.46</v>
      </c>
      <c r="Y5682" s="4" t="str">
        <f>IF(X5682&gt;=W5682, "Yes", "No")</f>
        <v>Yes</v>
      </c>
      <c r="Z5682" s="4">
        <f>D5682-C5682</f>
        <v>6</v>
      </c>
      <c r="AA5682" s="4" t="str" cm="1">
        <f t="array" ref="AA5682">_xlfn.IFS(Z5682&lt;=2,"Fast",Z5682&gt;5, "Slow", AND(Z5682&gt;=3,Z5682&lt;=5),"Standard")</f>
        <v>Slow</v>
      </c>
    </row>
    <row r="5683" spans="1:27" x14ac:dyDescent="0.2">
      <c r="A5683" s="4">
        <v>5682</v>
      </c>
      <c r="B5683" s="4" t="s">
        <v>7410</v>
      </c>
      <c r="C5683" s="5">
        <v>42637</v>
      </c>
      <c r="D5683" s="5">
        <v>42643</v>
      </c>
      <c r="E5683" s="4" t="s">
        <v>29</v>
      </c>
      <c r="F5683" s="4" t="s">
        <v>6373</v>
      </c>
      <c r="G5683" s="4" t="s">
        <v>6372</v>
      </c>
      <c r="H5683" s="4" t="s">
        <v>18</v>
      </c>
      <c r="I5683" s="4" t="s">
        <v>17</v>
      </c>
      <c r="J5683" s="4" t="s">
        <v>1750</v>
      </c>
      <c r="K5683" s="4" t="s">
        <v>1749</v>
      </c>
      <c r="L5683" s="4">
        <v>74012</v>
      </c>
      <c r="M5683" s="4" t="s">
        <v>3</v>
      </c>
      <c r="N5683" s="4" t="s">
        <v>5175</v>
      </c>
      <c r="O5683" s="4" t="s">
        <v>13</v>
      </c>
      <c r="P5683" s="4" t="s">
        <v>24</v>
      </c>
      <c r="Q5683" s="4" t="s">
        <v>5174</v>
      </c>
      <c r="R5683" s="4">
        <v>6.48</v>
      </c>
      <c r="S5683" s="4">
        <v>1</v>
      </c>
      <c r="T5683" s="4">
        <v>0</v>
      </c>
      <c r="U5683" s="4">
        <v>3.1103999999999998</v>
      </c>
      <c r="V5683" s="4" t="str">
        <f>INDEX(Regional_Lookup!$B$2:$B$5,MATCH('Sample - Superstore'!M5683,Regional_Lookup!$A$2:$A$5,0))</f>
        <v>David Johnson</v>
      </c>
      <c r="W5683" s="4">
        <f>INDEX(Regional_Lookup!$C$2:$C$5, MATCH('Sample - Superstore'!M5683,Regional_Lookup!$A$2:$A$5, 0))</f>
        <v>0.14000000000000001</v>
      </c>
      <c r="X5683" s="4">
        <f>U5683/R5683</f>
        <v>0.47999999999999993</v>
      </c>
      <c r="Y5683" s="4" t="str">
        <f>IF(X5683&gt;=W5683, "Yes", "No")</f>
        <v>Yes</v>
      </c>
      <c r="Z5683" s="4">
        <f>D5683-C5683</f>
        <v>6</v>
      </c>
      <c r="AA5683" s="4" t="str" cm="1">
        <f t="array" ref="AA5683">_xlfn.IFS(Z5683&lt;=2,"Fast",Z5683&gt;5, "Slow", AND(Z5683&gt;=3,Z5683&lt;=5),"Standard")</f>
        <v>Slow</v>
      </c>
    </row>
    <row r="5684" spans="1:27" x14ac:dyDescent="0.2">
      <c r="A5684" s="4">
        <v>5683</v>
      </c>
      <c r="B5684" s="4" t="s">
        <v>7407</v>
      </c>
      <c r="C5684" s="5">
        <v>41731</v>
      </c>
      <c r="D5684" s="5">
        <v>41737</v>
      </c>
      <c r="E5684" s="4" t="s">
        <v>29</v>
      </c>
      <c r="F5684" s="4" t="s">
        <v>451</v>
      </c>
      <c r="G5684" s="4" t="s">
        <v>450</v>
      </c>
      <c r="H5684" s="4" t="s">
        <v>18</v>
      </c>
      <c r="I5684" s="4" t="s">
        <v>17</v>
      </c>
      <c r="J5684" s="4" t="s">
        <v>49</v>
      </c>
      <c r="K5684" s="4" t="s">
        <v>48</v>
      </c>
      <c r="L5684" s="4">
        <v>30605</v>
      </c>
      <c r="M5684" s="4" t="s">
        <v>7</v>
      </c>
      <c r="N5684" s="4" t="s">
        <v>7409</v>
      </c>
      <c r="O5684" s="4" t="s">
        <v>13</v>
      </c>
      <c r="P5684" s="4" t="s">
        <v>24</v>
      </c>
      <c r="Q5684" s="4" t="s">
        <v>7408</v>
      </c>
      <c r="R5684" s="4">
        <v>15.84</v>
      </c>
      <c r="S5684" s="4">
        <v>3</v>
      </c>
      <c r="T5684" s="4">
        <v>0</v>
      </c>
      <c r="U5684" s="4">
        <v>7.1280000000000001</v>
      </c>
      <c r="V5684" s="4" t="str">
        <f>INDEX(Regional_Lookup!$B$2:$B$5,MATCH('Sample - Superstore'!M5684,Regional_Lookup!$A$2:$A$5,0))</f>
        <v>Maria Santos</v>
      </c>
      <c r="W5684" s="4">
        <f>INDEX(Regional_Lookup!$C$2:$C$5, MATCH('Sample - Superstore'!M5684,Regional_Lookup!$A$2:$A$5, 0))</f>
        <v>0.15</v>
      </c>
      <c r="X5684" s="4">
        <f>U5684/R5684</f>
        <v>0.45</v>
      </c>
      <c r="Y5684" s="4" t="str">
        <f>IF(X5684&gt;=W5684, "Yes", "No")</f>
        <v>Yes</v>
      </c>
      <c r="Z5684" s="4">
        <f>D5684-C5684</f>
        <v>6</v>
      </c>
      <c r="AA5684" s="4" t="str" cm="1">
        <f t="array" ref="AA5684">_xlfn.IFS(Z5684&lt;=2,"Fast",Z5684&gt;5, "Slow", AND(Z5684&gt;=3,Z5684&lt;=5),"Standard")</f>
        <v>Slow</v>
      </c>
    </row>
    <row r="5685" spans="1:27" x14ac:dyDescent="0.2">
      <c r="A5685" s="4">
        <v>5684</v>
      </c>
      <c r="B5685" s="4" t="s">
        <v>7407</v>
      </c>
      <c r="C5685" s="5">
        <v>41731</v>
      </c>
      <c r="D5685" s="5">
        <v>41737</v>
      </c>
      <c r="E5685" s="4" t="s">
        <v>29</v>
      </c>
      <c r="F5685" s="4" t="s">
        <v>451</v>
      </c>
      <c r="G5685" s="4" t="s">
        <v>450</v>
      </c>
      <c r="H5685" s="4" t="s">
        <v>18</v>
      </c>
      <c r="I5685" s="4" t="s">
        <v>17</v>
      </c>
      <c r="J5685" s="4" t="s">
        <v>49</v>
      </c>
      <c r="K5685" s="4" t="s">
        <v>48</v>
      </c>
      <c r="L5685" s="4">
        <v>30605</v>
      </c>
      <c r="M5685" s="4" t="s">
        <v>7</v>
      </c>
      <c r="N5685" s="4" t="s">
        <v>5576</v>
      </c>
      <c r="O5685" s="4" t="s">
        <v>33</v>
      </c>
      <c r="P5685" s="4" t="s">
        <v>32</v>
      </c>
      <c r="Q5685" s="4" t="s">
        <v>5575</v>
      </c>
      <c r="R5685" s="4">
        <v>1049.93</v>
      </c>
      <c r="S5685" s="4">
        <v>7</v>
      </c>
      <c r="T5685" s="4">
        <v>0</v>
      </c>
      <c r="U5685" s="4">
        <v>293.98039999999997</v>
      </c>
      <c r="V5685" s="4" t="str">
        <f>INDEX(Regional_Lookup!$B$2:$B$5,MATCH('Sample - Superstore'!M5685,Regional_Lookup!$A$2:$A$5,0))</f>
        <v>Maria Santos</v>
      </c>
      <c r="W5685" s="4">
        <f>INDEX(Regional_Lookup!$C$2:$C$5, MATCH('Sample - Superstore'!M5685,Regional_Lookup!$A$2:$A$5, 0))</f>
        <v>0.15</v>
      </c>
      <c r="X5685" s="4">
        <f>U5685/R5685</f>
        <v>0.27999999999999997</v>
      </c>
      <c r="Y5685" s="4" t="str">
        <f>IF(X5685&gt;=W5685, "Yes", "No")</f>
        <v>Yes</v>
      </c>
      <c r="Z5685" s="4">
        <f>D5685-C5685</f>
        <v>6</v>
      </c>
      <c r="AA5685" s="4" t="str" cm="1">
        <f t="array" ref="AA5685">_xlfn.IFS(Z5685&lt;=2,"Fast",Z5685&gt;5, "Slow", AND(Z5685&gt;=3,Z5685&lt;=5),"Standard")</f>
        <v>Slow</v>
      </c>
    </row>
    <row r="5686" spans="1:27" x14ac:dyDescent="0.2">
      <c r="A5686" s="4">
        <v>5685</v>
      </c>
      <c r="B5686" s="4" t="s">
        <v>7407</v>
      </c>
      <c r="C5686" s="5">
        <v>41731</v>
      </c>
      <c r="D5686" s="5">
        <v>41737</v>
      </c>
      <c r="E5686" s="4" t="s">
        <v>29</v>
      </c>
      <c r="F5686" s="4" t="s">
        <v>451</v>
      </c>
      <c r="G5686" s="4" t="s">
        <v>450</v>
      </c>
      <c r="H5686" s="4" t="s">
        <v>18</v>
      </c>
      <c r="I5686" s="4" t="s">
        <v>17</v>
      </c>
      <c r="J5686" s="4" t="s">
        <v>49</v>
      </c>
      <c r="K5686" s="4" t="s">
        <v>48</v>
      </c>
      <c r="L5686" s="4">
        <v>30605</v>
      </c>
      <c r="M5686" s="4" t="s">
        <v>7</v>
      </c>
      <c r="N5686" s="4" t="s">
        <v>2072</v>
      </c>
      <c r="O5686" s="4" t="s">
        <v>13</v>
      </c>
      <c r="P5686" s="4" t="s">
        <v>12</v>
      </c>
      <c r="Q5686" s="4" t="s">
        <v>2071</v>
      </c>
      <c r="R5686" s="4">
        <v>154.9</v>
      </c>
      <c r="S5686" s="4">
        <v>5</v>
      </c>
      <c r="T5686" s="4">
        <v>0</v>
      </c>
      <c r="U5686" s="4">
        <v>40.274000000000001</v>
      </c>
      <c r="V5686" s="4" t="str">
        <f>INDEX(Regional_Lookup!$B$2:$B$5,MATCH('Sample - Superstore'!M5686,Regional_Lookup!$A$2:$A$5,0))</f>
        <v>Maria Santos</v>
      </c>
      <c r="W5686" s="4">
        <f>INDEX(Regional_Lookup!$C$2:$C$5, MATCH('Sample - Superstore'!M5686,Regional_Lookup!$A$2:$A$5, 0))</f>
        <v>0.15</v>
      </c>
      <c r="X5686" s="4">
        <f>U5686/R5686</f>
        <v>0.26</v>
      </c>
      <c r="Y5686" s="4" t="str">
        <f>IF(X5686&gt;=W5686, "Yes", "No")</f>
        <v>Yes</v>
      </c>
      <c r="Z5686" s="4">
        <f>D5686-C5686</f>
        <v>6</v>
      </c>
      <c r="AA5686" s="4" t="str" cm="1">
        <f t="array" ref="AA5686">_xlfn.IFS(Z5686&lt;=2,"Fast",Z5686&gt;5, "Slow", AND(Z5686&gt;=3,Z5686&lt;=5),"Standard")</f>
        <v>Slow</v>
      </c>
    </row>
    <row r="5687" spans="1:27" x14ac:dyDescent="0.2">
      <c r="A5687" s="4">
        <v>5686</v>
      </c>
      <c r="B5687" s="4" t="s">
        <v>7406</v>
      </c>
      <c r="C5687" s="5">
        <v>42313</v>
      </c>
      <c r="D5687" s="5">
        <v>42313</v>
      </c>
      <c r="E5687" s="4" t="s">
        <v>162</v>
      </c>
      <c r="F5687" s="4" t="s">
        <v>1169</v>
      </c>
      <c r="G5687" s="4" t="s">
        <v>1168</v>
      </c>
      <c r="H5687" s="4" t="s">
        <v>18</v>
      </c>
      <c r="I5687" s="4" t="s">
        <v>17</v>
      </c>
      <c r="J5687" s="4" t="s">
        <v>234</v>
      </c>
      <c r="K5687" s="4" t="s">
        <v>233</v>
      </c>
      <c r="L5687" s="4">
        <v>98105</v>
      </c>
      <c r="M5687" s="4" t="s">
        <v>9</v>
      </c>
      <c r="N5687" s="4" t="s">
        <v>3496</v>
      </c>
      <c r="O5687" s="4" t="s">
        <v>13</v>
      </c>
      <c r="P5687" s="4" t="s">
        <v>100</v>
      </c>
      <c r="Q5687" s="4" t="s">
        <v>3495</v>
      </c>
      <c r="R5687" s="4">
        <v>98.352000000000004</v>
      </c>
      <c r="S5687" s="4">
        <v>3</v>
      </c>
      <c r="T5687" s="4">
        <v>0.2</v>
      </c>
      <c r="U5687" s="4">
        <v>35.6526</v>
      </c>
      <c r="V5687" s="4" t="str">
        <f>INDEX(Regional_Lookup!$B$2:$B$5,MATCH('Sample - Superstore'!M5687,Regional_Lookup!$A$2:$A$5,0))</f>
        <v>James Chen</v>
      </c>
      <c r="W5687" s="4">
        <f>INDEX(Regional_Lookup!$C$2:$C$5, MATCH('Sample - Superstore'!M5687,Regional_Lookup!$A$2:$A$5, 0))</f>
        <v>0.18</v>
      </c>
      <c r="X5687" s="4">
        <f>U5687/R5687</f>
        <v>0.36249999999999999</v>
      </c>
      <c r="Y5687" s="4" t="str">
        <f>IF(X5687&gt;=W5687, "Yes", "No")</f>
        <v>Yes</v>
      </c>
      <c r="Z5687" s="4">
        <f>D5687-C5687</f>
        <v>0</v>
      </c>
      <c r="AA5687" s="4" t="str" cm="1">
        <f t="array" ref="AA5687">_xlfn.IFS(Z5687&lt;=2,"Fast",Z5687&gt;5, "Slow", AND(Z5687&gt;=3,Z5687&lt;=5),"Standard")</f>
        <v>Fast</v>
      </c>
    </row>
    <row r="5688" spans="1:27" x14ac:dyDescent="0.2">
      <c r="A5688" s="4">
        <v>5687</v>
      </c>
      <c r="B5688" s="4" t="s">
        <v>7405</v>
      </c>
      <c r="C5688" s="5">
        <v>41848</v>
      </c>
      <c r="D5688" s="5">
        <v>41848</v>
      </c>
      <c r="E5688" s="4" t="s">
        <v>162</v>
      </c>
      <c r="F5688" s="4" t="s">
        <v>3687</v>
      </c>
      <c r="G5688" s="4" t="s">
        <v>3686</v>
      </c>
      <c r="H5688" s="4" t="s">
        <v>18</v>
      </c>
      <c r="I5688" s="4" t="s">
        <v>17</v>
      </c>
      <c r="J5688" s="4" t="s">
        <v>7404</v>
      </c>
      <c r="K5688" s="4" t="s">
        <v>41</v>
      </c>
      <c r="L5688" s="4">
        <v>32712</v>
      </c>
      <c r="M5688" s="4" t="s">
        <v>7</v>
      </c>
      <c r="N5688" s="4" t="s">
        <v>2225</v>
      </c>
      <c r="O5688" s="4" t="s">
        <v>13</v>
      </c>
      <c r="P5688" s="4" t="s">
        <v>109</v>
      </c>
      <c r="Q5688" s="4" t="s">
        <v>2224</v>
      </c>
      <c r="R5688" s="4">
        <v>14.32</v>
      </c>
      <c r="S5688" s="4">
        <v>5</v>
      </c>
      <c r="T5688" s="4">
        <v>0.2</v>
      </c>
      <c r="U5688" s="4">
        <v>5.1909999999999998</v>
      </c>
      <c r="V5688" s="4" t="str">
        <f>INDEX(Regional_Lookup!$B$2:$B$5,MATCH('Sample - Superstore'!M5688,Regional_Lookup!$A$2:$A$5,0))</f>
        <v>Maria Santos</v>
      </c>
      <c r="W5688" s="4">
        <f>INDEX(Regional_Lookup!$C$2:$C$5, MATCH('Sample - Superstore'!M5688,Regional_Lookup!$A$2:$A$5, 0))</f>
        <v>0.15</v>
      </c>
      <c r="X5688" s="4">
        <f>U5688/R5688</f>
        <v>0.36249999999999999</v>
      </c>
      <c r="Y5688" s="4" t="str">
        <f>IF(X5688&gt;=W5688, "Yes", "No")</f>
        <v>Yes</v>
      </c>
      <c r="Z5688" s="4">
        <f>D5688-C5688</f>
        <v>0</v>
      </c>
      <c r="AA5688" s="4" t="str" cm="1">
        <f t="array" ref="AA5688">_xlfn.IFS(Z5688&lt;=2,"Fast",Z5688&gt;5, "Slow", AND(Z5688&gt;=3,Z5688&lt;=5),"Standard")</f>
        <v>Fast</v>
      </c>
    </row>
    <row r="5689" spans="1:27" x14ac:dyDescent="0.2">
      <c r="A5689" s="4">
        <v>5688</v>
      </c>
      <c r="B5689" s="4" t="s">
        <v>7405</v>
      </c>
      <c r="C5689" s="5">
        <v>41848</v>
      </c>
      <c r="D5689" s="5">
        <v>41848</v>
      </c>
      <c r="E5689" s="4" t="s">
        <v>162</v>
      </c>
      <c r="F5689" s="4" t="s">
        <v>3687</v>
      </c>
      <c r="G5689" s="4" t="s">
        <v>3686</v>
      </c>
      <c r="H5689" s="4" t="s">
        <v>18</v>
      </c>
      <c r="I5689" s="4" t="s">
        <v>17</v>
      </c>
      <c r="J5689" s="4" t="s">
        <v>7404</v>
      </c>
      <c r="K5689" s="4" t="s">
        <v>41</v>
      </c>
      <c r="L5689" s="4">
        <v>32712</v>
      </c>
      <c r="M5689" s="4" t="s">
        <v>7</v>
      </c>
      <c r="N5689" s="4" t="s">
        <v>5814</v>
      </c>
      <c r="O5689" s="4" t="s">
        <v>37</v>
      </c>
      <c r="P5689" s="4" t="s">
        <v>36</v>
      </c>
      <c r="Q5689" s="4" t="s">
        <v>5813</v>
      </c>
      <c r="R5689" s="4">
        <v>129.88800000000001</v>
      </c>
      <c r="S5689" s="4">
        <v>6</v>
      </c>
      <c r="T5689" s="4">
        <v>0.2</v>
      </c>
      <c r="U5689" s="4">
        <v>12.988799999999999</v>
      </c>
      <c r="V5689" s="4" t="str">
        <f>INDEX(Regional_Lookup!$B$2:$B$5,MATCH('Sample - Superstore'!M5689,Regional_Lookup!$A$2:$A$5,0))</f>
        <v>Maria Santos</v>
      </c>
      <c r="W5689" s="4">
        <f>INDEX(Regional_Lookup!$C$2:$C$5, MATCH('Sample - Superstore'!M5689,Regional_Lookup!$A$2:$A$5, 0))</f>
        <v>0.15</v>
      </c>
      <c r="X5689" s="4">
        <f>U5689/R5689</f>
        <v>9.9999999999999992E-2</v>
      </c>
      <c r="Y5689" s="4" t="str">
        <f>IF(X5689&gt;=W5689, "Yes", "No")</f>
        <v>No</v>
      </c>
      <c r="Z5689" s="4">
        <f>D5689-C5689</f>
        <v>0</v>
      </c>
      <c r="AA5689" s="4" t="str" cm="1">
        <f t="array" ref="AA5689">_xlfn.IFS(Z5689&lt;=2,"Fast",Z5689&gt;5, "Slow", AND(Z5689&gt;=3,Z5689&lt;=5),"Standard")</f>
        <v>Fast</v>
      </c>
    </row>
    <row r="5690" spans="1:27" x14ac:dyDescent="0.2">
      <c r="A5690" s="4">
        <v>5689</v>
      </c>
      <c r="B5690" s="4" t="s">
        <v>7405</v>
      </c>
      <c r="C5690" s="5">
        <v>41848</v>
      </c>
      <c r="D5690" s="5">
        <v>41848</v>
      </c>
      <c r="E5690" s="4" t="s">
        <v>162</v>
      </c>
      <c r="F5690" s="4" t="s">
        <v>3687</v>
      </c>
      <c r="G5690" s="4" t="s">
        <v>3686</v>
      </c>
      <c r="H5690" s="4" t="s">
        <v>18</v>
      </c>
      <c r="I5690" s="4" t="s">
        <v>17</v>
      </c>
      <c r="J5690" s="4" t="s">
        <v>7404</v>
      </c>
      <c r="K5690" s="4" t="s">
        <v>41</v>
      </c>
      <c r="L5690" s="4">
        <v>32712</v>
      </c>
      <c r="M5690" s="4" t="s">
        <v>7</v>
      </c>
      <c r="N5690" s="4" t="s">
        <v>7403</v>
      </c>
      <c r="O5690" s="4" t="s">
        <v>13</v>
      </c>
      <c r="P5690" s="4" t="s">
        <v>121</v>
      </c>
      <c r="Q5690" s="4" t="s">
        <v>5356</v>
      </c>
      <c r="R5690" s="4">
        <v>48.944000000000003</v>
      </c>
      <c r="S5690" s="4">
        <v>7</v>
      </c>
      <c r="T5690" s="4">
        <v>0.2</v>
      </c>
      <c r="U5690" s="4">
        <v>16.518599999999999</v>
      </c>
      <c r="V5690" s="4" t="str">
        <f>INDEX(Regional_Lookup!$B$2:$B$5,MATCH('Sample - Superstore'!M5690,Regional_Lookup!$A$2:$A$5,0))</f>
        <v>Maria Santos</v>
      </c>
      <c r="W5690" s="4">
        <f>INDEX(Regional_Lookup!$C$2:$C$5, MATCH('Sample - Superstore'!M5690,Regional_Lookup!$A$2:$A$5, 0))</f>
        <v>0.15</v>
      </c>
      <c r="X5690" s="4">
        <f>U5690/R5690</f>
        <v>0.33749999999999997</v>
      </c>
      <c r="Y5690" s="4" t="str">
        <f>IF(X5690&gt;=W5690, "Yes", "No")</f>
        <v>Yes</v>
      </c>
      <c r="Z5690" s="4">
        <f>D5690-C5690</f>
        <v>0</v>
      </c>
      <c r="AA5690" s="4" t="str" cm="1">
        <f t="array" ref="AA5690">_xlfn.IFS(Z5690&lt;=2,"Fast",Z5690&gt;5, "Slow", AND(Z5690&gt;=3,Z5690&lt;=5),"Standard")</f>
        <v>Fast</v>
      </c>
    </row>
    <row r="5691" spans="1:27" x14ac:dyDescent="0.2">
      <c r="A5691" s="4">
        <v>5690</v>
      </c>
      <c r="B5691" s="4" t="s">
        <v>7402</v>
      </c>
      <c r="C5691" s="5">
        <v>42364</v>
      </c>
      <c r="D5691" s="5">
        <v>42369</v>
      </c>
      <c r="E5691" s="4" t="s">
        <v>29</v>
      </c>
      <c r="F5691" s="4" t="s">
        <v>1488</v>
      </c>
      <c r="G5691" s="4" t="s">
        <v>1487</v>
      </c>
      <c r="H5691" s="4" t="s">
        <v>102</v>
      </c>
      <c r="I5691" s="4" t="s">
        <v>17</v>
      </c>
      <c r="J5691" s="4" t="s">
        <v>124</v>
      </c>
      <c r="K5691" s="4" t="s">
        <v>123</v>
      </c>
      <c r="L5691" s="4">
        <v>77070</v>
      </c>
      <c r="M5691" s="4" t="s">
        <v>3</v>
      </c>
      <c r="N5691" s="4" t="s">
        <v>7401</v>
      </c>
      <c r="O5691" s="4" t="s">
        <v>37</v>
      </c>
      <c r="P5691" s="4" t="s">
        <v>221</v>
      </c>
      <c r="Q5691" s="4" t="s">
        <v>7400</v>
      </c>
      <c r="R5691" s="4">
        <v>275.05799999999999</v>
      </c>
      <c r="S5691" s="4">
        <v>3</v>
      </c>
      <c r="T5691" s="4">
        <v>0.3</v>
      </c>
      <c r="U5691" s="4">
        <v>-90.376199999999997</v>
      </c>
      <c r="V5691" s="4" t="str">
        <f>INDEX(Regional_Lookup!$B$2:$B$5,MATCH('Sample - Superstore'!M5691,Regional_Lookup!$A$2:$A$5,0))</f>
        <v>David Johnson</v>
      </c>
      <c r="W5691" s="4">
        <f>INDEX(Regional_Lookup!$C$2:$C$5, MATCH('Sample - Superstore'!M5691,Regional_Lookup!$A$2:$A$5, 0))</f>
        <v>0.14000000000000001</v>
      </c>
      <c r="X5691" s="4">
        <f>U5691/R5691</f>
        <v>-0.32857142857142857</v>
      </c>
      <c r="Y5691" s="4" t="str">
        <f>IF(X5691&gt;=W5691, "Yes", "No")</f>
        <v>No</v>
      </c>
      <c r="Z5691" s="4">
        <f>D5691-C5691</f>
        <v>5</v>
      </c>
      <c r="AA5691" s="4" t="str" cm="1">
        <f t="array" ref="AA5691">_xlfn.IFS(Z5691&lt;=2,"Fast",Z5691&gt;5, "Slow", AND(Z5691&gt;=3,Z5691&lt;=5),"Standard")</f>
        <v>Standard</v>
      </c>
    </row>
    <row r="5692" spans="1:27" x14ac:dyDescent="0.2">
      <c r="A5692" s="4">
        <v>5691</v>
      </c>
      <c r="B5692" s="4" t="s">
        <v>7399</v>
      </c>
      <c r="C5692" s="5">
        <v>42348</v>
      </c>
      <c r="D5692" s="5">
        <v>42354</v>
      </c>
      <c r="E5692" s="4" t="s">
        <v>29</v>
      </c>
      <c r="F5692" s="4" t="s">
        <v>2998</v>
      </c>
      <c r="G5692" s="4" t="s">
        <v>2997</v>
      </c>
      <c r="H5692" s="4" t="s">
        <v>50</v>
      </c>
      <c r="I5692" s="4" t="s">
        <v>17</v>
      </c>
      <c r="J5692" s="4" t="s">
        <v>4293</v>
      </c>
      <c r="K5692" s="4" t="s">
        <v>2147</v>
      </c>
      <c r="L5692" s="4">
        <v>21215</v>
      </c>
      <c r="M5692" s="4" t="s">
        <v>5</v>
      </c>
      <c r="N5692" s="4" t="s">
        <v>1761</v>
      </c>
      <c r="O5692" s="4" t="s">
        <v>13</v>
      </c>
      <c r="P5692" s="4" t="s">
        <v>116</v>
      </c>
      <c r="Q5692" s="4" t="s">
        <v>1760</v>
      </c>
      <c r="R5692" s="4">
        <v>27.36</v>
      </c>
      <c r="S5692" s="4">
        <v>9</v>
      </c>
      <c r="T5692" s="4">
        <v>0</v>
      </c>
      <c r="U5692" s="4">
        <v>9.3024000000000004</v>
      </c>
      <c r="V5692" s="4" t="str">
        <f>INDEX(Regional_Lookup!$B$2:$B$5,MATCH('Sample - Superstore'!M5692,Regional_Lookup!$A$2:$A$5,0))</f>
        <v>Sarah Miller</v>
      </c>
      <c r="W5692" s="4">
        <f>INDEX(Regional_Lookup!$C$2:$C$5, MATCH('Sample - Superstore'!M5692,Regional_Lookup!$A$2:$A$5, 0))</f>
        <v>0.16</v>
      </c>
      <c r="X5692" s="4">
        <f>U5692/R5692</f>
        <v>0.34</v>
      </c>
      <c r="Y5692" s="4" t="str">
        <f>IF(X5692&gt;=W5692, "Yes", "No")</f>
        <v>Yes</v>
      </c>
      <c r="Z5692" s="4">
        <f>D5692-C5692</f>
        <v>6</v>
      </c>
      <c r="AA5692" s="4" t="str" cm="1">
        <f t="array" ref="AA5692">_xlfn.IFS(Z5692&lt;=2,"Fast",Z5692&gt;5, "Slow", AND(Z5692&gt;=3,Z5692&lt;=5),"Standard")</f>
        <v>Slow</v>
      </c>
    </row>
    <row r="5693" spans="1:27" x14ac:dyDescent="0.2">
      <c r="A5693" s="4">
        <v>5692</v>
      </c>
      <c r="B5693" s="4" t="s">
        <v>7399</v>
      </c>
      <c r="C5693" s="5">
        <v>42348</v>
      </c>
      <c r="D5693" s="5">
        <v>42354</v>
      </c>
      <c r="E5693" s="4" t="s">
        <v>29</v>
      </c>
      <c r="F5693" s="4" t="s">
        <v>2998</v>
      </c>
      <c r="G5693" s="4" t="s">
        <v>2997</v>
      </c>
      <c r="H5693" s="4" t="s">
        <v>50</v>
      </c>
      <c r="I5693" s="4" t="s">
        <v>17</v>
      </c>
      <c r="J5693" s="4" t="s">
        <v>4293</v>
      </c>
      <c r="K5693" s="4" t="s">
        <v>2147</v>
      </c>
      <c r="L5693" s="4">
        <v>21215</v>
      </c>
      <c r="M5693" s="4" t="s">
        <v>5</v>
      </c>
      <c r="N5693" s="4" t="s">
        <v>4495</v>
      </c>
      <c r="O5693" s="4" t="s">
        <v>13</v>
      </c>
      <c r="P5693" s="4" t="s">
        <v>24</v>
      </c>
      <c r="Q5693" s="4" t="s">
        <v>4494</v>
      </c>
      <c r="R5693" s="4">
        <v>44.75</v>
      </c>
      <c r="S5693" s="4">
        <v>5</v>
      </c>
      <c r="T5693" s="4">
        <v>0</v>
      </c>
      <c r="U5693" s="4">
        <v>20.585000000000001</v>
      </c>
      <c r="V5693" s="4" t="str">
        <f>INDEX(Regional_Lookup!$B$2:$B$5,MATCH('Sample - Superstore'!M5693,Regional_Lookup!$A$2:$A$5,0))</f>
        <v>Sarah Miller</v>
      </c>
      <c r="W5693" s="4">
        <f>INDEX(Regional_Lookup!$C$2:$C$5, MATCH('Sample - Superstore'!M5693,Regional_Lookup!$A$2:$A$5, 0))</f>
        <v>0.16</v>
      </c>
      <c r="X5693" s="4">
        <f>U5693/R5693</f>
        <v>0.46</v>
      </c>
      <c r="Y5693" s="4" t="str">
        <f>IF(X5693&gt;=W5693, "Yes", "No")</f>
        <v>Yes</v>
      </c>
      <c r="Z5693" s="4">
        <f>D5693-C5693</f>
        <v>6</v>
      </c>
      <c r="AA5693" s="4" t="str" cm="1">
        <f t="array" ref="AA5693">_xlfn.IFS(Z5693&lt;=2,"Fast",Z5693&gt;5, "Slow", AND(Z5693&gt;=3,Z5693&lt;=5),"Standard")</f>
        <v>Slow</v>
      </c>
    </row>
    <row r="5694" spans="1:27" x14ac:dyDescent="0.2">
      <c r="A5694" s="4">
        <v>5693</v>
      </c>
      <c r="B5694" s="4" t="s">
        <v>7399</v>
      </c>
      <c r="C5694" s="5">
        <v>42348</v>
      </c>
      <c r="D5694" s="5">
        <v>42354</v>
      </c>
      <c r="E5694" s="4" t="s">
        <v>29</v>
      </c>
      <c r="F5694" s="4" t="s">
        <v>2998</v>
      </c>
      <c r="G5694" s="4" t="s">
        <v>2997</v>
      </c>
      <c r="H5694" s="4" t="s">
        <v>50</v>
      </c>
      <c r="I5694" s="4" t="s">
        <v>17</v>
      </c>
      <c r="J5694" s="4" t="s">
        <v>4293</v>
      </c>
      <c r="K5694" s="4" t="s">
        <v>2147</v>
      </c>
      <c r="L5694" s="4">
        <v>21215</v>
      </c>
      <c r="M5694" s="4" t="s">
        <v>5</v>
      </c>
      <c r="N5694" s="4" t="s">
        <v>934</v>
      </c>
      <c r="O5694" s="4" t="s">
        <v>33</v>
      </c>
      <c r="P5694" s="4" t="s">
        <v>32</v>
      </c>
      <c r="Q5694" s="4" t="s">
        <v>933</v>
      </c>
      <c r="R5694" s="4">
        <v>134.99</v>
      </c>
      <c r="S5694" s="4">
        <v>1</v>
      </c>
      <c r="T5694" s="4">
        <v>0</v>
      </c>
      <c r="U5694" s="4">
        <v>36.447299999999998</v>
      </c>
      <c r="V5694" s="4" t="str">
        <f>INDEX(Regional_Lookup!$B$2:$B$5,MATCH('Sample - Superstore'!M5694,Regional_Lookup!$A$2:$A$5,0))</f>
        <v>Sarah Miller</v>
      </c>
      <c r="W5694" s="4">
        <f>INDEX(Regional_Lookup!$C$2:$C$5, MATCH('Sample - Superstore'!M5694,Regional_Lookup!$A$2:$A$5, 0))</f>
        <v>0.16</v>
      </c>
      <c r="X5694" s="4">
        <f>U5694/R5694</f>
        <v>0.26999999999999996</v>
      </c>
      <c r="Y5694" s="4" t="str">
        <f>IF(X5694&gt;=W5694, "Yes", "No")</f>
        <v>Yes</v>
      </c>
      <c r="Z5694" s="4">
        <f>D5694-C5694</f>
        <v>6</v>
      </c>
      <c r="AA5694" s="4" t="str" cm="1">
        <f t="array" ref="AA5694">_xlfn.IFS(Z5694&lt;=2,"Fast",Z5694&gt;5, "Slow", AND(Z5694&gt;=3,Z5694&lt;=5),"Standard")</f>
        <v>Slow</v>
      </c>
    </row>
    <row r="5695" spans="1:27" x14ac:dyDescent="0.2">
      <c r="A5695" s="4">
        <v>5694</v>
      </c>
      <c r="B5695" s="4" t="s">
        <v>7399</v>
      </c>
      <c r="C5695" s="5">
        <v>42348</v>
      </c>
      <c r="D5695" s="5">
        <v>42354</v>
      </c>
      <c r="E5695" s="4" t="s">
        <v>29</v>
      </c>
      <c r="F5695" s="4" t="s">
        <v>2998</v>
      </c>
      <c r="G5695" s="4" t="s">
        <v>2997</v>
      </c>
      <c r="H5695" s="4" t="s">
        <v>50</v>
      </c>
      <c r="I5695" s="4" t="s">
        <v>17</v>
      </c>
      <c r="J5695" s="4" t="s">
        <v>4293</v>
      </c>
      <c r="K5695" s="4" t="s">
        <v>2147</v>
      </c>
      <c r="L5695" s="4">
        <v>21215</v>
      </c>
      <c r="M5695" s="4" t="s">
        <v>5</v>
      </c>
      <c r="N5695" s="4" t="s">
        <v>3731</v>
      </c>
      <c r="O5695" s="4" t="s">
        <v>13</v>
      </c>
      <c r="P5695" s="4" t="s">
        <v>24</v>
      </c>
      <c r="Q5695" s="4" t="s">
        <v>3730</v>
      </c>
      <c r="R5695" s="4">
        <v>26.4</v>
      </c>
      <c r="S5695" s="4">
        <v>5</v>
      </c>
      <c r="T5695" s="4">
        <v>0</v>
      </c>
      <c r="U5695" s="4">
        <v>12.672000000000001</v>
      </c>
      <c r="V5695" s="4" t="str">
        <f>INDEX(Regional_Lookup!$B$2:$B$5,MATCH('Sample - Superstore'!M5695,Regional_Lookup!$A$2:$A$5,0))</f>
        <v>Sarah Miller</v>
      </c>
      <c r="W5695" s="4">
        <f>INDEX(Regional_Lookup!$C$2:$C$5, MATCH('Sample - Superstore'!M5695,Regional_Lookup!$A$2:$A$5, 0))</f>
        <v>0.16</v>
      </c>
      <c r="X5695" s="4">
        <f>U5695/R5695</f>
        <v>0.48000000000000004</v>
      </c>
      <c r="Y5695" s="4" t="str">
        <f>IF(X5695&gt;=W5695, "Yes", "No")</f>
        <v>Yes</v>
      </c>
      <c r="Z5695" s="4">
        <f>D5695-C5695</f>
        <v>6</v>
      </c>
      <c r="AA5695" s="4" t="str" cm="1">
        <f t="array" ref="AA5695">_xlfn.IFS(Z5695&lt;=2,"Fast",Z5695&gt;5, "Slow", AND(Z5695&gt;=3,Z5695&lt;=5),"Standard")</f>
        <v>Slow</v>
      </c>
    </row>
    <row r="5696" spans="1:27" x14ac:dyDescent="0.2">
      <c r="A5696" s="4">
        <v>5695</v>
      </c>
      <c r="B5696" s="4" t="s">
        <v>7399</v>
      </c>
      <c r="C5696" s="5">
        <v>42348</v>
      </c>
      <c r="D5696" s="5">
        <v>42354</v>
      </c>
      <c r="E5696" s="4" t="s">
        <v>29</v>
      </c>
      <c r="F5696" s="4" t="s">
        <v>2998</v>
      </c>
      <c r="G5696" s="4" t="s">
        <v>2997</v>
      </c>
      <c r="H5696" s="4" t="s">
        <v>50</v>
      </c>
      <c r="I5696" s="4" t="s">
        <v>17</v>
      </c>
      <c r="J5696" s="4" t="s">
        <v>4293</v>
      </c>
      <c r="K5696" s="4" t="s">
        <v>2147</v>
      </c>
      <c r="L5696" s="4">
        <v>21215</v>
      </c>
      <c r="M5696" s="4" t="s">
        <v>5</v>
      </c>
      <c r="N5696" s="4" t="s">
        <v>6068</v>
      </c>
      <c r="O5696" s="4" t="s">
        <v>37</v>
      </c>
      <c r="P5696" s="4" t="s">
        <v>221</v>
      </c>
      <c r="Q5696" s="4" t="s">
        <v>6067</v>
      </c>
      <c r="R5696" s="4">
        <v>542.94000000000005</v>
      </c>
      <c r="S5696" s="4">
        <v>3</v>
      </c>
      <c r="T5696" s="4">
        <v>0</v>
      </c>
      <c r="U5696" s="4">
        <v>141.1644</v>
      </c>
      <c r="V5696" s="4" t="str">
        <f>INDEX(Regional_Lookup!$B$2:$B$5,MATCH('Sample - Superstore'!M5696,Regional_Lookup!$A$2:$A$5,0))</f>
        <v>Sarah Miller</v>
      </c>
      <c r="W5696" s="4">
        <f>INDEX(Regional_Lookup!$C$2:$C$5, MATCH('Sample - Superstore'!M5696,Regional_Lookup!$A$2:$A$5, 0))</f>
        <v>0.16</v>
      </c>
      <c r="X5696" s="4">
        <f>U5696/R5696</f>
        <v>0.25999999999999995</v>
      </c>
      <c r="Y5696" s="4" t="str">
        <f>IF(X5696&gt;=W5696, "Yes", "No")</f>
        <v>Yes</v>
      </c>
      <c r="Z5696" s="4">
        <f>D5696-C5696</f>
        <v>6</v>
      </c>
      <c r="AA5696" s="4" t="str" cm="1">
        <f t="array" ref="AA5696">_xlfn.IFS(Z5696&lt;=2,"Fast",Z5696&gt;5, "Slow", AND(Z5696&gt;=3,Z5696&lt;=5),"Standard")</f>
        <v>Slow</v>
      </c>
    </row>
    <row r="5697" spans="1:27" x14ac:dyDescent="0.2">
      <c r="A5697" s="4">
        <v>5696</v>
      </c>
      <c r="B5697" s="4" t="s">
        <v>7398</v>
      </c>
      <c r="C5697" s="5">
        <v>42495</v>
      </c>
      <c r="D5697" s="5">
        <v>42497</v>
      </c>
      <c r="E5697" s="4" t="s">
        <v>21</v>
      </c>
      <c r="F5697" s="4" t="s">
        <v>1179</v>
      </c>
      <c r="G5697" s="4" t="s">
        <v>1178</v>
      </c>
      <c r="H5697" s="4" t="s">
        <v>18</v>
      </c>
      <c r="I5697" s="4" t="s">
        <v>17</v>
      </c>
      <c r="J5697" s="4" t="s">
        <v>248</v>
      </c>
      <c r="K5697" s="4" t="s">
        <v>15</v>
      </c>
      <c r="L5697" s="4">
        <v>94109</v>
      </c>
      <c r="M5697" s="4" t="s">
        <v>9</v>
      </c>
      <c r="N5697" s="4" t="s">
        <v>263</v>
      </c>
      <c r="O5697" s="4" t="s">
        <v>37</v>
      </c>
      <c r="P5697" s="4" t="s">
        <v>92</v>
      </c>
      <c r="Q5697" s="4" t="s">
        <v>262</v>
      </c>
      <c r="R5697" s="4">
        <v>71.087999999999994</v>
      </c>
      <c r="S5697" s="4">
        <v>2</v>
      </c>
      <c r="T5697" s="4">
        <v>0.2</v>
      </c>
      <c r="U5697" s="4">
        <v>-1.7771999999999999</v>
      </c>
      <c r="V5697" s="4" t="str">
        <f>INDEX(Regional_Lookup!$B$2:$B$5,MATCH('Sample - Superstore'!M5697,Regional_Lookup!$A$2:$A$5,0))</f>
        <v>James Chen</v>
      </c>
      <c r="W5697" s="4">
        <f>INDEX(Regional_Lookup!$C$2:$C$5, MATCH('Sample - Superstore'!M5697,Regional_Lookup!$A$2:$A$5, 0))</f>
        <v>0.18</v>
      </c>
      <c r="X5697" s="4">
        <f>U5697/R5697</f>
        <v>-2.5000000000000001E-2</v>
      </c>
      <c r="Y5697" s="4" t="str">
        <f>IF(X5697&gt;=W5697, "Yes", "No")</f>
        <v>No</v>
      </c>
      <c r="Z5697" s="4">
        <f>D5697-C5697</f>
        <v>2</v>
      </c>
      <c r="AA5697" s="4" t="str" cm="1">
        <f t="array" ref="AA5697">_xlfn.IFS(Z5697&lt;=2,"Fast",Z5697&gt;5, "Slow", AND(Z5697&gt;=3,Z5697&lt;=5),"Standard")</f>
        <v>Fast</v>
      </c>
    </row>
    <row r="5698" spans="1:27" x14ac:dyDescent="0.2">
      <c r="A5698" s="4">
        <v>5697</v>
      </c>
      <c r="B5698" s="4" t="s">
        <v>7397</v>
      </c>
      <c r="C5698" s="5">
        <v>43022</v>
      </c>
      <c r="D5698" s="5">
        <v>43026</v>
      </c>
      <c r="E5698" s="4" t="s">
        <v>29</v>
      </c>
      <c r="F5698" s="4" t="s">
        <v>3694</v>
      </c>
      <c r="G5698" s="4" t="s">
        <v>3693</v>
      </c>
      <c r="H5698" s="4" t="s">
        <v>102</v>
      </c>
      <c r="I5698" s="4" t="s">
        <v>17</v>
      </c>
      <c r="J5698" s="4" t="s">
        <v>319</v>
      </c>
      <c r="K5698" s="4" t="s">
        <v>318</v>
      </c>
      <c r="L5698" s="4">
        <v>60623</v>
      </c>
      <c r="M5698" s="4" t="s">
        <v>3</v>
      </c>
      <c r="N5698" s="4" t="s">
        <v>5371</v>
      </c>
      <c r="O5698" s="4" t="s">
        <v>13</v>
      </c>
      <c r="P5698" s="4" t="s">
        <v>100</v>
      </c>
      <c r="Q5698" s="4" t="s">
        <v>5370</v>
      </c>
      <c r="R5698" s="4">
        <v>27.396000000000001</v>
      </c>
      <c r="S5698" s="4">
        <v>9</v>
      </c>
      <c r="T5698" s="4">
        <v>0.8</v>
      </c>
      <c r="U5698" s="4">
        <v>-42.463799999999999</v>
      </c>
      <c r="V5698" s="4" t="str">
        <f>INDEX(Regional_Lookup!$B$2:$B$5,MATCH('Sample - Superstore'!M5698,Regional_Lookup!$A$2:$A$5,0))</f>
        <v>David Johnson</v>
      </c>
      <c r="W5698" s="4">
        <f>INDEX(Regional_Lookup!$C$2:$C$5, MATCH('Sample - Superstore'!M5698,Regional_Lookup!$A$2:$A$5, 0))</f>
        <v>0.14000000000000001</v>
      </c>
      <c r="X5698" s="4">
        <f>U5698/R5698</f>
        <v>-1.5499999999999998</v>
      </c>
      <c r="Y5698" s="4" t="str">
        <f>IF(X5698&gt;=W5698, "Yes", "No")</f>
        <v>No</v>
      </c>
      <c r="Z5698" s="4">
        <f>D5698-C5698</f>
        <v>4</v>
      </c>
      <c r="AA5698" s="4" t="str" cm="1">
        <f t="array" ref="AA5698">_xlfn.IFS(Z5698&lt;=2,"Fast",Z5698&gt;5, "Slow", AND(Z5698&gt;=3,Z5698&lt;=5),"Standard")</f>
        <v>Standard</v>
      </c>
    </row>
    <row r="5699" spans="1:27" x14ac:dyDescent="0.2">
      <c r="A5699" s="4">
        <v>5698</v>
      </c>
      <c r="B5699" s="4" t="s">
        <v>7397</v>
      </c>
      <c r="C5699" s="5">
        <v>43022</v>
      </c>
      <c r="D5699" s="5">
        <v>43026</v>
      </c>
      <c r="E5699" s="4" t="s">
        <v>29</v>
      </c>
      <c r="F5699" s="4" t="s">
        <v>3694</v>
      </c>
      <c r="G5699" s="4" t="s">
        <v>3693</v>
      </c>
      <c r="H5699" s="4" t="s">
        <v>102</v>
      </c>
      <c r="I5699" s="4" t="s">
        <v>17</v>
      </c>
      <c r="J5699" s="4" t="s">
        <v>319</v>
      </c>
      <c r="K5699" s="4" t="s">
        <v>318</v>
      </c>
      <c r="L5699" s="4">
        <v>60623</v>
      </c>
      <c r="M5699" s="4" t="s">
        <v>3</v>
      </c>
      <c r="N5699" s="4" t="s">
        <v>2474</v>
      </c>
      <c r="O5699" s="4" t="s">
        <v>13</v>
      </c>
      <c r="P5699" s="4" t="s">
        <v>100</v>
      </c>
      <c r="Q5699" s="4" t="s">
        <v>2473</v>
      </c>
      <c r="R5699" s="4">
        <v>13.456</v>
      </c>
      <c r="S5699" s="4">
        <v>1</v>
      </c>
      <c r="T5699" s="4">
        <v>0.8</v>
      </c>
      <c r="U5699" s="4">
        <v>-23.547999999999998</v>
      </c>
      <c r="V5699" s="4" t="str">
        <f>INDEX(Regional_Lookup!$B$2:$B$5,MATCH('Sample - Superstore'!M5699,Regional_Lookup!$A$2:$A$5,0))</f>
        <v>David Johnson</v>
      </c>
      <c r="W5699" s="4">
        <f>INDEX(Regional_Lookup!$C$2:$C$5, MATCH('Sample - Superstore'!M5699,Regional_Lookup!$A$2:$A$5, 0))</f>
        <v>0.14000000000000001</v>
      </c>
      <c r="X5699" s="4">
        <f>U5699/R5699</f>
        <v>-1.75</v>
      </c>
      <c r="Y5699" s="4" t="str">
        <f>IF(X5699&gt;=W5699, "Yes", "No")</f>
        <v>No</v>
      </c>
      <c r="Z5699" s="4">
        <f>D5699-C5699</f>
        <v>4</v>
      </c>
      <c r="AA5699" s="4" t="str" cm="1">
        <f t="array" ref="AA5699">_xlfn.IFS(Z5699&lt;=2,"Fast",Z5699&gt;5, "Slow", AND(Z5699&gt;=3,Z5699&lt;=5),"Standard")</f>
        <v>Standard</v>
      </c>
    </row>
    <row r="5700" spans="1:27" x14ac:dyDescent="0.2">
      <c r="A5700" s="4">
        <v>5699</v>
      </c>
      <c r="B5700" s="4" t="s">
        <v>7396</v>
      </c>
      <c r="C5700" s="5">
        <v>42679</v>
      </c>
      <c r="D5700" s="5">
        <v>42679</v>
      </c>
      <c r="E5700" s="4" t="s">
        <v>162</v>
      </c>
      <c r="F5700" s="4" t="s">
        <v>960</v>
      </c>
      <c r="G5700" s="4" t="s">
        <v>959</v>
      </c>
      <c r="H5700" s="4" t="s">
        <v>18</v>
      </c>
      <c r="I5700" s="4" t="s">
        <v>17</v>
      </c>
      <c r="J5700" s="4" t="s">
        <v>7395</v>
      </c>
      <c r="K5700" s="4" t="s">
        <v>123</v>
      </c>
      <c r="L5700" s="4">
        <v>78041</v>
      </c>
      <c r="M5700" s="4" t="s">
        <v>3</v>
      </c>
      <c r="N5700" s="4" t="s">
        <v>7394</v>
      </c>
      <c r="O5700" s="4" t="s">
        <v>13</v>
      </c>
      <c r="P5700" s="4" t="s">
        <v>72</v>
      </c>
      <c r="Q5700" s="4" t="s">
        <v>7393</v>
      </c>
      <c r="R5700" s="4">
        <v>11.84</v>
      </c>
      <c r="S5700" s="4">
        <v>1</v>
      </c>
      <c r="T5700" s="4">
        <v>0.2</v>
      </c>
      <c r="U5700" s="4">
        <v>4.4400000000000004</v>
      </c>
      <c r="V5700" s="4" t="str">
        <f>INDEX(Regional_Lookup!$B$2:$B$5,MATCH('Sample - Superstore'!M5700,Regional_Lookup!$A$2:$A$5,0))</f>
        <v>David Johnson</v>
      </c>
      <c r="W5700" s="4">
        <f>INDEX(Regional_Lookup!$C$2:$C$5, MATCH('Sample - Superstore'!M5700,Regional_Lookup!$A$2:$A$5, 0))</f>
        <v>0.14000000000000001</v>
      </c>
      <c r="X5700" s="4">
        <f>U5700/R5700</f>
        <v>0.37500000000000006</v>
      </c>
      <c r="Y5700" s="4" t="str">
        <f>IF(X5700&gt;=W5700, "Yes", "No")</f>
        <v>Yes</v>
      </c>
      <c r="Z5700" s="4">
        <f>D5700-C5700</f>
        <v>0</v>
      </c>
      <c r="AA5700" s="4" t="str" cm="1">
        <f t="array" ref="AA5700">_xlfn.IFS(Z5700&lt;=2,"Fast",Z5700&gt;5, "Slow", AND(Z5700&gt;=3,Z5700&lt;=5),"Standard")</f>
        <v>Fast</v>
      </c>
    </row>
    <row r="5701" spans="1:27" x14ac:dyDescent="0.2">
      <c r="A5701" s="4">
        <v>5700</v>
      </c>
      <c r="B5701" s="4" t="s">
        <v>7392</v>
      </c>
      <c r="C5701" s="5">
        <v>43042</v>
      </c>
      <c r="D5701" s="5">
        <v>43047</v>
      </c>
      <c r="E5701" s="4" t="s">
        <v>29</v>
      </c>
      <c r="F5701" s="4" t="s">
        <v>1107</v>
      </c>
      <c r="G5701" s="4" t="s">
        <v>1106</v>
      </c>
      <c r="H5701" s="4" t="s">
        <v>18</v>
      </c>
      <c r="I5701" s="4" t="s">
        <v>17</v>
      </c>
      <c r="J5701" s="4" t="s">
        <v>248</v>
      </c>
      <c r="K5701" s="4" t="s">
        <v>15</v>
      </c>
      <c r="L5701" s="4">
        <v>94109</v>
      </c>
      <c r="M5701" s="4" t="s">
        <v>9</v>
      </c>
      <c r="N5701" s="4" t="s">
        <v>6038</v>
      </c>
      <c r="O5701" s="4" t="s">
        <v>13</v>
      </c>
      <c r="P5701" s="4" t="s">
        <v>24</v>
      </c>
      <c r="Q5701" s="4" t="s">
        <v>7250</v>
      </c>
      <c r="R5701" s="4">
        <v>35.880000000000003</v>
      </c>
      <c r="S5701" s="4">
        <v>6</v>
      </c>
      <c r="T5701" s="4">
        <v>0</v>
      </c>
      <c r="U5701" s="4">
        <v>17.581199999999999</v>
      </c>
      <c r="V5701" s="4" t="str">
        <f>INDEX(Regional_Lookup!$B$2:$B$5,MATCH('Sample - Superstore'!M5701,Regional_Lookup!$A$2:$A$5,0))</f>
        <v>James Chen</v>
      </c>
      <c r="W5701" s="4">
        <f>INDEX(Regional_Lookup!$C$2:$C$5, MATCH('Sample - Superstore'!M5701,Regional_Lookup!$A$2:$A$5, 0))</f>
        <v>0.18</v>
      </c>
      <c r="X5701" s="4">
        <f>U5701/R5701</f>
        <v>0.48999999999999994</v>
      </c>
      <c r="Y5701" s="4" t="str">
        <f>IF(X5701&gt;=W5701, "Yes", "No")</f>
        <v>Yes</v>
      </c>
      <c r="Z5701" s="4">
        <f>D5701-C5701</f>
        <v>5</v>
      </c>
      <c r="AA5701" s="4" t="str" cm="1">
        <f t="array" ref="AA5701">_xlfn.IFS(Z5701&lt;=2,"Fast",Z5701&gt;5, "Slow", AND(Z5701&gt;=3,Z5701&lt;=5),"Standard")</f>
        <v>Standard</v>
      </c>
    </row>
    <row r="5702" spans="1:27" x14ac:dyDescent="0.2">
      <c r="A5702" s="4">
        <v>5701</v>
      </c>
      <c r="B5702" s="4" t="s">
        <v>7391</v>
      </c>
      <c r="C5702" s="5">
        <v>42698</v>
      </c>
      <c r="D5702" s="5">
        <v>42700</v>
      </c>
      <c r="E5702" s="4" t="s">
        <v>89</v>
      </c>
      <c r="F5702" s="4" t="s">
        <v>4874</v>
      </c>
      <c r="G5702" s="4" t="s">
        <v>4873</v>
      </c>
      <c r="H5702" s="4" t="s">
        <v>102</v>
      </c>
      <c r="I5702" s="4" t="s">
        <v>17</v>
      </c>
      <c r="J5702" s="4" t="s">
        <v>477</v>
      </c>
      <c r="K5702" s="4" t="s">
        <v>85</v>
      </c>
      <c r="L5702" s="4">
        <v>44105</v>
      </c>
      <c r="M5702" s="4" t="s">
        <v>5</v>
      </c>
      <c r="N5702" s="4" t="s">
        <v>6282</v>
      </c>
      <c r="O5702" s="4" t="s">
        <v>13</v>
      </c>
      <c r="P5702" s="4" t="s">
        <v>121</v>
      </c>
      <c r="Q5702" s="4" t="s">
        <v>6281</v>
      </c>
      <c r="R5702" s="4">
        <v>40.752000000000002</v>
      </c>
      <c r="S5702" s="4">
        <v>3</v>
      </c>
      <c r="T5702" s="4">
        <v>0.2</v>
      </c>
      <c r="U5702" s="4">
        <v>15.282</v>
      </c>
      <c r="V5702" s="4" t="str">
        <f>INDEX(Regional_Lookup!$B$2:$B$5,MATCH('Sample - Superstore'!M5702,Regional_Lookup!$A$2:$A$5,0))</f>
        <v>Sarah Miller</v>
      </c>
      <c r="W5702" s="4">
        <f>INDEX(Regional_Lookup!$C$2:$C$5, MATCH('Sample - Superstore'!M5702,Regional_Lookup!$A$2:$A$5, 0))</f>
        <v>0.16</v>
      </c>
      <c r="X5702" s="4">
        <f>U5702/R5702</f>
        <v>0.375</v>
      </c>
      <c r="Y5702" s="4" t="str">
        <f>IF(X5702&gt;=W5702, "Yes", "No")</f>
        <v>Yes</v>
      </c>
      <c r="Z5702" s="4">
        <f>D5702-C5702</f>
        <v>2</v>
      </c>
      <c r="AA5702" s="4" t="str" cm="1">
        <f t="array" ref="AA5702">_xlfn.IFS(Z5702&lt;=2,"Fast",Z5702&gt;5, "Slow", AND(Z5702&gt;=3,Z5702&lt;=5),"Standard")</f>
        <v>Fast</v>
      </c>
    </row>
    <row r="5703" spans="1:27" x14ac:dyDescent="0.2">
      <c r="A5703" s="4">
        <v>5702</v>
      </c>
      <c r="B5703" s="4" t="s">
        <v>7391</v>
      </c>
      <c r="C5703" s="5">
        <v>42698</v>
      </c>
      <c r="D5703" s="5">
        <v>42700</v>
      </c>
      <c r="E5703" s="4" t="s">
        <v>89</v>
      </c>
      <c r="F5703" s="4" t="s">
        <v>4874</v>
      </c>
      <c r="G5703" s="4" t="s">
        <v>4873</v>
      </c>
      <c r="H5703" s="4" t="s">
        <v>102</v>
      </c>
      <c r="I5703" s="4" t="s">
        <v>17</v>
      </c>
      <c r="J5703" s="4" t="s">
        <v>477</v>
      </c>
      <c r="K5703" s="4" t="s">
        <v>85</v>
      </c>
      <c r="L5703" s="4">
        <v>44105</v>
      </c>
      <c r="M5703" s="4" t="s">
        <v>5</v>
      </c>
      <c r="N5703" s="4" t="s">
        <v>7126</v>
      </c>
      <c r="O5703" s="4" t="s">
        <v>33</v>
      </c>
      <c r="P5703" s="4" t="s">
        <v>55</v>
      </c>
      <c r="Q5703" s="4" t="s">
        <v>7125</v>
      </c>
      <c r="R5703" s="4">
        <v>139.96</v>
      </c>
      <c r="S5703" s="4">
        <v>5</v>
      </c>
      <c r="T5703" s="4">
        <v>0.2</v>
      </c>
      <c r="U5703" s="4">
        <v>-22.743500000000001</v>
      </c>
      <c r="V5703" s="4" t="str">
        <f>INDEX(Regional_Lookup!$B$2:$B$5,MATCH('Sample - Superstore'!M5703,Regional_Lookup!$A$2:$A$5,0))</f>
        <v>Sarah Miller</v>
      </c>
      <c r="W5703" s="4">
        <f>INDEX(Regional_Lookup!$C$2:$C$5, MATCH('Sample - Superstore'!M5703,Regional_Lookup!$A$2:$A$5, 0))</f>
        <v>0.16</v>
      </c>
      <c r="X5703" s="4">
        <f>U5703/R5703</f>
        <v>-0.16250000000000001</v>
      </c>
      <c r="Y5703" s="4" t="str">
        <f>IF(X5703&gt;=W5703, "Yes", "No")</f>
        <v>No</v>
      </c>
      <c r="Z5703" s="4">
        <f>D5703-C5703</f>
        <v>2</v>
      </c>
      <c r="AA5703" s="4" t="str" cm="1">
        <f t="array" ref="AA5703">_xlfn.IFS(Z5703&lt;=2,"Fast",Z5703&gt;5, "Slow", AND(Z5703&gt;=3,Z5703&lt;=5),"Standard")</f>
        <v>Fast</v>
      </c>
    </row>
    <row r="5704" spans="1:27" x14ac:dyDescent="0.2">
      <c r="A5704" s="4">
        <v>5703</v>
      </c>
      <c r="B5704" s="4" t="s">
        <v>7388</v>
      </c>
      <c r="C5704" s="5">
        <v>41987</v>
      </c>
      <c r="D5704" s="5">
        <v>41994</v>
      </c>
      <c r="E5704" s="4" t="s">
        <v>29</v>
      </c>
      <c r="F5704" s="4" t="s">
        <v>6034</v>
      </c>
      <c r="G5704" s="4" t="s">
        <v>6033</v>
      </c>
      <c r="H5704" s="4" t="s">
        <v>18</v>
      </c>
      <c r="I5704" s="4" t="s">
        <v>17</v>
      </c>
      <c r="J5704" s="4" t="s">
        <v>345</v>
      </c>
      <c r="K5704" s="4" t="s">
        <v>85</v>
      </c>
      <c r="L5704" s="4">
        <v>43302</v>
      </c>
      <c r="M5704" s="4" t="s">
        <v>5</v>
      </c>
      <c r="N5704" s="4" t="s">
        <v>2296</v>
      </c>
      <c r="O5704" s="4" t="s">
        <v>13</v>
      </c>
      <c r="P5704" s="4" t="s">
        <v>116</v>
      </c>
      <c r="Q5704" s="4" t="s">
        <v>2295</v>
      </c>
      <c r="R5704" s="4">
        <v>2.6240000000000001</v>
      </c>
      <c r="S5704" s="4">
        <v>1</v>
      </c>
      <c r="T5704" s="4">
        <v>0.2</v>
      </c>
      <c r="U5704" s="4">
        <v>0.29520000000000002</v>
      </c>
      <c r="V5704" s="4" t="str">
        <f>INDEX(Regional_Lookup!$B$2:$B$5,MATCH('Sample - Superstore'!M5704,Regional_Lookup!$A$2:$A$5,0))</f>
        <v>Sarah Miller</v>
      </c>
      <c r="W5704" s="4">
        <f>INDEX(Regional_Lookup!$C$2:$C$5, MATCH('Sample - Superstore'!M5704,Regional_Lookup!$A$2:$A$5, 0))</f>
        <v>0.16</v>
      </c>
      <c r="X5704" s="4">
        <f>U5704/R5704</f>
        <v>0.1125</v>
      </c>
      <c r="Y5704" s="4" t="str">
        <f>IF(X5704&gt;=W5704, "Yes", "No")</f>
        <v>No</v>
      </c>
      <c r="Z5704" s="4">
        <f>D5704-C5704</f>
        <v>7</v>
      </c>
      <c r="AA5704" s="4" t="str" cm="1">
        <f t="array" ref="AA5704">_xlfn.IFS(Z5704&lt;=2,"Fast",Z5704&gt;5, "Slow", AND(Z5704&gt;=3,Z5704&lt;=5),"Standard")</f>
        <v>Slow</v>
      </c>
    </row>
    <row r="5705" spans="1:27" x14ac:dyDescent="0.2">
      <c r="A5705" s="4">
        <v>5704</v>
      </c>
      <c r="B5705" s="4" t="s">
        <v>7388</v>
      </c>
      <c r="C5705" s="5">
        <v>41987</v>
      </c>
      <c r="D5705" s="5">
        <v>41994</v>
      </c>
      <c r="E5705" s="4" t="s">
        <v>29</v>
      </c>
      <c r="F5705" s="4" t="s">
        <v>6034</v>
      </c>
      <c r="G5705" s="4" t="s">
        <v>6033</v>
      </c>
      <c r="H5705" s="4" t="s">
        <v>18</v>
      </c>
      <c r="I5705" s="4" t="s">
        <v>17</v>
      </c>
      <c r="J5705" s="4" t="s">
        <v>345</v>
      </c>
      <c r="K5705" s="4" t="s">
        <v>85</v>
      </c>
      <c r="L5705" s="4">
        <v>43302</v>
      </c>
      <c r="M5705" s="4" t="s">
        <v>5</v>
      </c>
      <c r="N5705" s="4" t="s">
        <v>7390</v>
      </c>
      <c r="O5705" s="4" t="s">
        <v>37</v>
      </c>
      <c r="P5705" s="4" t="s">
        <v>92</v>
      </c>
      <c r="Q5705" s="4" t="s">
        <v>7389</v>
      </c>
      <c r="R5705" s="4">
        <v>136.53</v>
      </c>
      <c r="S5705" s="4">
        <v>1</v>
      </c>
      <c r="T5705" s="4">
        <v>0.4</v>
      </c>
      <c r="U5705" s="4">
        <v>-52.336500000000001</v>
      </c>
      <c r="V5705" s="4" t="str">
        <f>INDEX(Regional_Lookup!$B$2:$B$5,MATCH('Sample - Superstore'!M5705,Regional_Lookup!$A$2:$A$5,0))</f>
        <v>Sarah Miller</v>
      </c>
      <c r="W5705" s="4">
        <f>INDEX(Regional_Lookup!$C$2:$C$5, MATCH('Sample - Superstore'!M5705,Regional_Lookup!$A$2:$A$5, 0))</f>
        <v>0.16</v>
      </c>
      <c r="X5705" s="4">
        <f>U5705/R5705</f>
        <v>-0.38333333333333336</v>
      </c>
      <c r="Y5705" s="4" t="str">
        <f>IF(X5705&gt;=W5705, "Yes", "No")</f>
        <v>No</v>
      </c>
      <c r="Z5705" s="4">
        <f>D5705-C5705</f>
        <v>7</v>
      </c>
      <c r="AA5705" s="4" t="str" cm="1">
        <f t="array" ref="AA5705">_xlfn.IFS(Z5705&lt;=2,"Fast",Z5705&gt;5, "Slow", AND(Z5705&gt;=3,Z5705&lt;=5),"Standard")</f>
        <v>Slow</v>
      </c>
    </row>
    <row r="5706" spans="1:27" x14ac:dyDescent="0.2">
      <c r="A5706" s="4">
        <v>5705</v>
      </c>
      <c r="B5706" s="4" t="s">
        <v>7388</v>
      </c>
      <c r="C5706" s="5">
        <v>41987</v>
      </c>
      <c r="D5706" s="5">
        <v>41994</v>
      </c>
      <c r="E5706" s="4" t="s">
        <v>29</v>
      </c>
      <c r="F5706" s="4" t="s">
        <v>6034</v>
      </c>
      <c r="G5706" s="4" t="s">
        <v>6033</v>
      </c>
      <c r="H5706" s="4" t="s">
        <v>18</v>
      </c>
      <c r="I5706" s="4" t="s">
        <v>17</v>
      </c>
      <c r="J5706" s="4" t="s">
        <v>345</v>
      </c>
      <c r="K5706" s="4" t="s">
        <v>85</v>
      </c>
      <c r="L5706" s="4">
        <v>43302</v>
      </c>
      <c r="M5706" s="4" t="s">
        <v>5</v>
      </c>
      <c r="N5706" s="4" t="s">
        <v>1685</v>
      </c>
      <c r="O5706" s="4" t="s">
        <v>33</v>
      </c>
      <c r="P5706" s="4" t="s">
        <v>55</v>
      </c>
      <c r="Q5706" s="4" t="s">
        <v>1684</v>
      </c>
      <c r="R5706" s="4">
        <v>263.95999999999998</v>
      </c>
      <c r="S5706" s="4">
        <v>1</v>
      </c>
      <c r="T5706" s="4">
        <v>0.2</v>
      </c>
      <c r="U5706" s="4">
        <v>42.893500000000003</v>
      </c>
      <c r="V5706" s="4" t="str">
        <f>INDEX(Regional_Lookup!$B$2:$B$5,MATCH('Sample - Superstore'!M5706,Regional_Lookup!$A$2:$A$5,0))</f>
        <v>Sarah Miller</v>
      </c>
      <c r="W5706" s="4">
        <f>INDEX(Regional_Lookup!$C$2:$C$5, MATCH('Sample - Superstore'!M5706,Regional_Lookup!$A$2:$A$5, 0))</f>
        <v>0.16</v>
      </c>
      <c r="X5706" s="4">
        <f>U5706/R5706</f>
        <v>0.16250000000000003</v>
      </c>
      <c r="Y5706" s="4" t="str">
        <f>IF(X5706&gt;=W5706, "Yes", "No")</f>
        <v>Yes</v>
      </c>
      <c r="Z5706" s="4">
        <f>D5706-C5706</f>
        <v>7</v>
      </c>
      <c r="AA5706" s="4" t="str" cm="1">
        <f t="array" ref="AA5706">_xlfn.IFS(Z5706&lt;=2,"Fast",Z5706&gt;5, "Slow", AND(Z5706&gt;=3,Z5706&lt;=5),"Standard")</f>
        <v>Slow</v>
      </c>
    </row>
    <row r="5707" spans="1:27" x14ac:dyDescent="0.2">
      <c r="A5707" s="4">
        <v>5706</v>
      </c>
      <c r="B5707" s="4" t="s">
        <v>7387</v>
      </c>
      <c r="C5707" s="5">
        <v>41946</v>
      </c>
      <c r="D5707" s="5">
        <v>41951</v>
      </c>
      <c r="E5707" s="4" t="s">
        <v>29</v>
      </c>
      <c r="F5707" s="4" t="s">
        <v>2520</v>
      </c>
      <c r="G5707" s="4" t="s">
        <v>2519</v>
      </c>
      <c r="H5707" s="4" t="s">
        <v>18</v>
      </c>
      <c r="I5707" s="4" t="s">
        <v>17</v>
      </c>
      <c r="J5707" s="4" t="s">
        <v>86</v>
      </c>
      <c r="K5707" s="4" t="s">
        <v>837</v>
      </c>
      <c r="L5707" s="4">
        <v>6824</v>
      </c>
      <c r="M5707" s="4" t="s">
        <v>5</v>
      </c>
      <c r="N5707" s="4" t="s">
        <v>6061</v>
      </c>
      <c r="O5707" s="4" t="s">
        <v>13</v>
      </c>
      <c r="P5707" s="4" t="s">
        <v>64</v>
      </c>
      <c r="Q5707" s="4" t="s">
        <v>6060</v>
      </c>
      <c r="R5707" s="4">
        <v>11.64</v>
      </c>
      <c r="S5707" s="4">
        <v>3</v>
      </c>
      <c r="T5707" s="4">
        <v>0</v>
      </c>
      <c r="U5707" s="4">
        <v>3.3755999999999999</v>
      </c>
      <c r="V5707" s="4" t="str">
        <f>INDEX(Regional_Lookup!$B$2:$B$5,MATCH('Sample - Superstore'!M5707,Regional_Lookup!$A$2:$A$5,0))</f>
        <v>Sarah Miller</v>
      </c>
      <c r="W5707" s="4">
        <f>INDEX(Regional_Lookup!$C$2:$C$5, MATCH('Sample - Superstore'!M5707,Regional_Lookup!$A$2:$A$5, 0))</f>
        <v>0.16</v>
      </c>
      <c r="X5707" s="4">
        <f>U5707/R5707</f>
        <v>0.28999999999999998</v>
      </c>
      <c r="Y5707" s="4" t="str">
        <f>IF(X5707&gt;=W5707, "Yes", "No")</f>
        <v>Yes</v>
      </c>
      <c r="Z5707" s="4">
        <f>D5707-C5707</f>
        <v>5</v>
      </c>
      <c r="AA5707" s="4" t="str" cm="1">
        <f t="array" ref="AA5707">_xlfn.IFS(Z5707&lt;=2,"Fast",Z5707&gt;5, "Slow", AND(Z5707&gt;=3,Z5707&lt;=5),"Standard")</f>
        <v>Standard</v>
      </c>
    </row>
    <row r="5708" spans="1:27" x14ac:dyDescent="0.2">
      <c r="A5708" s="4">
        <v>5707</v>
      </c>
      <c r="B5708" s="4" t="s">
        <v>7386</v>
      </c>
      <c r="C5708" s="5">
        <v>43000</v>
      </c>
      <c r="D5708" s="5">
        <v>43003</v>
      </c>
      <c r="E5708" s="4" t="s">
        <v>21</v>
      </c>
      <c r="F5708" s="4" t="s">
        <v>5801</v>
      </c>
      <c r="G5708" s="4" t="s">
        <v>5800</v>
      </c>
      <c r="H5708" s="4" t="s">
        <v>50</v>
      </c>
      <c r="I5708" s="4" t="s">
        <v>17</v>
      </c>
      <c r="J5708" s="4" t="s">
        <v>254</v>
      </c>
      <c r="K5708" s="4" t="s">
        <v>66</v>
      </c>
      <c r="L5708" s="4">
        <v>10009</v>
      </c>
      <c r="M5708" s="4" t="s">
        <v>5</v>
      </c>
      <c r="N5708" s="4" t="s">
        <v>4181</v>
      </c>
      <c r="O5708" s="4" t="s">
        <v>13</v>
      </c>
      <c r="P5708" s="4" t="s">
        <v>100</v>
      </c>
      <c r="Q5708" s="4" t="s">
        <v>4180</v>
      </c>
      <c r="R5708" s="4">
        <v>40.176000000000002</v>
      </c>
      <c r="S5708" s="4">
        <v>3</v>
      </c>
      <c r="T5708" s="4">
        <v>0.2</v>
      </c>
      <c r="U5708" s="4">
        <v>14.563800000000001</v>
      </c>
      <c r="V5708" s="4" t="str">
        <f>INDEX(Regional_Lookup!$B$2:$B$5,MATCH('Sample - Superstore'!M5708,Regional_Lookup!$A$2:$A$5,0))</f>
        <v>Sarah Miller</v>
      </c>
      <c r="W5708" s="4">
        <f>INDEX(Regional_Lookup!$C$2:$C$5, MATCH('Sample - Superstore'!M5708,Regional_Lookup!$A$2:$A$5, 0))</f>
        <v>0.16</v>
      </c>
      <c r="X5708" s="4">
        <f>U5708/R5708</f>
        <v>0.36249999999999999</v>
      </c>
      <c r="Y5708" s="4" t="str">
        <f>IF(X5708&gt;=W5708, "Yes", "No")</f>
        <v>Yes</v>
      </c>
      <c r="Z5708" s="4">
        <f>D5708-C5708</f>
        <v>3</v>
      </c>
      <c r="AA5708" s="4" t="str" cm="1">
        <f t="array" ref="AA5708">_xlfn.IFS(Z5708&lt;=2,"Fast",Z5708&gt;5, "Slow", AND(Z5708&gt;=3,Z5708&lt;=5),"Standard")</f>
        <v>Standard</v>
      </c>
    </row>
    <row r="5709" spans="1:27" x14ac:dyDescent="0.2">
      <c r="A5709" s="4">
        <v>5708</v>
      </c>
      <c r="B5709" s="4" t="s">
        <v>7383</v>
      </c>
      <c r="C5709" s="5">
        <v>42132</v>
      </c>
      <c r="D5709" s="5">
        <v>42139</v>
      </c>
      <c r="E5709" s="4" t="s">
        <v>29</v>
      </c>
      <c r="F5709" s="4" t="s">
        <v>3254</v>
      </c>
      <c r="G5709" s="4" t="s">
        <v>3253</v>
      </c>
      <c r="H5709" s="4" t="s">
        <v>18</v>
      </c>
      <c r="I5709" s="4" t="s">
        <v>17</v>
      </c>
      <c r="J5709" s="4" t="s">
        <v>254</v>
      </c>
      <c r="K5709" s="4" t="s">
        <v>66</v>
      </c>
      <c r="L5709" s="4">
        <v>10024</v>
      </c>
      <c r="M5709" s="4" t="s">
        <v>5</v>
      </c>
      <c r="N5709" s="4" t="s">
        <v>4906</v>
      </c>
      <c r="O5709" s="4" t="s">
        <v>37</v>
      </c>
      <c r="P5709" s="4" t="s">
        <v>36</v>
      </c>
      <c r="Q5709" s="4" t="s">
        <v>4905</v>
      </c>
      <c r="R5709" s="4">
        <v>79.44</v>
      </c>
      <c r="S5709" s="4">
        <v>3</v>
      </c>
      <c r="T5709" s="4">
        <v>0</v>
      </c>
      <c r="U5709" s="4">
        <v>30.187200000000001</v>
      </c>
      <c r="V5709" s="4" t="str">
        <f>INDEX(Regional_Lookup!$B$2:$B$5,MATCH('Sample - Superstore'!M5709,Regional_Lookup!$A$2:$A$5,0))</f>
        <v>Sarah Miller</v>
      </c>
      <c r="W5709" s="4">
        <f>INDEX(Regional_Lookup!$C$2:$C$5, MATCH('Sample - Superstore'!M5709,Regional_Lookup!$A$2:$A$5, 0))</f>
        <v>0.16</v>
      </c>
      <c r="X5709" s="4">
        <f>U5709/R5709</f>
        <v>0.38</v>
      </c>
      <c r="Y5709" s="4" t="str">
        <f>IF(X5709&gt;=W5709, "Yes", "No")</f>
        <v>Yes</v>
      </c>
      <c r="Z5709" s="4">
        <f>D5709-C5709</f>
        <v>7</v>
      </c>
      <c r="AA5709" s="4" t="str" cm="1">
        <f t="array" ref="AA5709">_xlfn.IFS(Z5709&lt;=2,"Fast",Z5709&gt;5, "Slow", AND(Z5709&gt;=3,Z5709&lt;=5),"Standard")</f>
        <v>Slow</v>
      </c>
    </row>
    <row r="5710" spans="1:27" x14ac:dyDescent="0.2">
      <c r="A5710" s="4">
        <v>5709</v>
      </c>
      <c r="B5710" s="4" t="s">
        <v>7383</v>
      </c>
      <c r="C5710" s="5">
        <v>42132</v>
      </c>
      <c r="D5710" s="5">
        <v>42139</v>
      </c>
      <c r="E5710" s="4" t="s">
        <v>29</v>
      </c>
      <c r="F5710" s="4" t="s">
        <v>3254</v>
      </c>
      <c r="G5710" s="4" t="s">
        <v>3253</v>
      </c>
      <c r="H5710" s="4" t="s">
        <v>18</v>
      </c>
      <c r="I5710" s="4" t="s">
        <v>17</v>
      </c>
      <c r="J5710" s="4" t="s">
        <v>254</v>
      </c>
      <c r="K5710" s="4" t="s">
        <v>66</v>
      </c>
      <c r="L5710" s="4">
        <v>10024</v>
      </c>
      <c r="M5710" s="4" t="s">
        <v>5</v>
      </c>
      <c r="N5710" s="4" t="s">
        <v>850</v>
      </c>
      <c r="O5710" s="4" t="s">
        <v>13</v>
      </c>
      <c r="P5710" s="4" t="s">
        <v>64</v>
      </c>
      <c r="Q5710" s="4" t="s">
        <v>849</v>
      </c>
      <c r="R5710" s="4">
        <v>357.93</v>
      </c>
      <c r="S5710" s="4">
        <v>3</v>
      </c>
      <c r="T5710" s="4">
        <v>0</v>
      </c>
      <c r="U5710" s="4">
        <v>7.1585999999999999</v>
      </c>
      <c r="V5710" s="4" t="str">
        <f>INDEX(Regional_Lookup!$B$2:$B$5,MATCH('Sample - Superstore'!M5710,Regional_Lookup!$A$2:$A$5,0))</f>
        <v>Sarah Miller</v>
      </c>
      <c r="W5710" s="4">
        <f>INDEX(Regional_Lookup!$C$2:$C$5, MATCH('Sample - Superstore'!M5710,Regional_Lookup!$A$2:$A$5, 0))</f>
        <v>0.16</v>
      </c>
      <c r="X5710" s="4">
        <f>U5710/R5710</f>
        <v>0.02</v>
      </c>
      <c r="Y5710" s="4" t="str">
        <f>IF(X5710&gt;=W5710, "Yes", "No")</f>
        <v>No</v>
      </c>
      <c r="Z5710" s="4">
        <f>D5710-C5710</f>
        <v>7</v>
      </c>
      <c r="AA5710" s="4" t="str" cm="1">
        <f t="array" ref="AA5710">_xlfn.IFS(Z5710&lt;=2,"Fast",Z5710&gt;5, "Slow", AND(Z5710&gt;=3,Z5710&lt;=5),"Standard")</f>
        <v>Slow</v>
      </c>
    </row>
    <row r="5711" spans="1:27" x14ac:dyDescent="0.2">
      <c r="A5711" s="4">
        <v>5710</v>
      </c>
      <c r="B5711" s="4" t="s">
        <v>7383</v>
      </c>
      <c r="C5711" s="5">
        <v>42132</v>
      </c>
      <c r="D5711" s="5">
        <v>42139</v>
      </c>
      <c r="E5711" s="4" t="s">
        <v>29</v>
      </c>
      <c r="F5711" s="4" t="s">
        <v>3254</v>
      </c>
      <c r="G5711" s="4" t="s">
        <v>3253</v>
      </c>
      <c r="H5711" s="4" t="s">
        <v>18</v>
      </c>
      <c r="I5711" s="4" t="s">
        <v>17</v>
      </c>
      <c r="J5711" s="4" t="s">
        <v>254</v>
      </c>
      <c r="K5711" s="4" t="s">
        <v>66</v>
      </c>
      <c r="L5711" s="4">
        <v>10024</v>
      </c>
      <c r="M5711" s="4" t="s">
        <v>5</v>
      </c>
      <c r="N5711" s="4" t="s">
        <v>4480</v>
      </c>
      <c r="O5711" s="4" t="s">
        <v>37</v>
      </c>
      <c r="P5711" s="4" t="s">
        <v>221</v>
      </c>
      <c r="Q5711" s="4" t="s">
        <v>4479</v>
      </c>
      <c r="R5711" s="4">
        <v>127.764</v>
      </c>
      <c r="S5711" s="4">
        <v>2</v>
      </c>
      <c r="T5711" s="4">
        <v>0.1</v>
      </c>
      <c r="U5711" s="4">
        <v>21.294</v>
      </c>
      <c r="V5711" s="4" t="str">
        <f>INDEX(Regional_Lookup!$B$2:$B$5,MATCH('Sample - Superstore'!M5711,Regional_Lookup!$A$2:$A$5,0))</f>
        <v>Sarah Miller</v>
      </c>
      <c r="W5711" s="4">
        <f>INDEX(Regional_Lookup!$C$2:$C$5, MATCH('Sample - Superstore'!M5711,Regional_Lookup!$A$2:$A$5, 0))</f>
        <v>0.16</v>
      </c>
      <c r="X5711" s="4">
        <f>U5711/R5711</f>
        <v>0.16666666666666669</v>
      </c>
      <c r="Y5711" s="4" t="str">
        <f>IF(X5711&gt;=W5711, "Yes", "No")</f>
        <v>Yes</v>
      </c>
      <c r="Z5711" s="4">
        <f>D5711-C5711</f>
        <v>7</v>
      </c>
      <c r="AA5711" s="4" t="str" cm="1">
        <f t="array" ref="AA5711">_xlfn.IFS(Z5711&lt;=2,"Fast",Z5711&gt;5, "Slow", AND(Z5711&gt;=3,Z5711&lt;=5),"Standard")</f>
        <v>Slow</v>
      </c>
    </row>
    <row r="5712" spans="1:27" x14ac:dyDescent="0.2">
      <c r="A5712" s="4">
        <v>5711</v>
      </c>
      <c r="B5712" s="4" t="s">
        <v>7383</v>
      </c>
      <c r="C5712" s="5">
        <v>42132</v>
      </c>
      <c r="D5712" s="5">
        <v>42139</v>
      </c>
      <c r="E5712" s="4" t="s">
        <v>29</v>
      </c>
      <c r="F5712" s="4" t="s">
        <v>3254</v>
      </c>
      <c r="G5712" s="4" t="s">
        <v>3253</v>
      </c>
      <c r="H5712" s="4" t="s">
        <v>18</v>
      </c>
      <c r="I5712" s="4" t="s">
        <v>17</v>
      </c>
      <c r="J5712" s="4" t="s">
        <v>254</v>
      </c>
      <c r="K5712" s="4" t="s">
        <v>66</v>
      </c>
      <c r="L5712" s="4">
        <v>10024</v>
      </c>
      <c r="M5712" s="4" t="s">
        <v>5</v>
      </c>
      <c r="N5712" s="4" t="s">
        <v>7385</v>
      </c>
      <c r="O5712" s="4" t="s">
        <v>33</v>
      </c>
      <c r="P5712" s="4" t="s">
        <v>296</v>
      </c>
      <c r="Q5712" s="4" t="s">
        <v>7384</v>
      </c>
      <c r="R5712" s="4">
        <v>2799.944</v>
      </c>
      <c r="S5712" s="4">
        <v>7</v>
      </c>
      <c r="T5712" s="4">
        <v>0.2</v>
      </c>
      <c r="U5712" s="4">
        <v>1014.9797</v>
      </c>
      <c r="V5712" s="4" t="str">
        <f>INDEX(Regional_Lookup!$B$2:$B$5,MATCH('Sample - Superstore'!M5712,Regional_Lookup!$A$2:$A$5,0))</f>
        <v>Sarah Miller</v>
      </c>
      <c r="W5712" s="4">
        <f>INDEX(Regional_Lookup!$C$2:$C$5, MATCH('Sample - Superstore'!M5712,Regional_Lookup!$A$2:$A$5, 0))</f>
        <v>0.16</v>
      </c>
      <c r="X5712" s="4">
        <f>U5712/R5712</f>
        <v>0.36249999999999999</v>
      </c>
      <c r="Y5712" s="4" t="str">
        <f>IF(X5712&gt;=W5712, "Yes", "No")</f>
        <v>Yes</v>
      </c>
      <c r="Z5712" s="4">
        <f>D5712-C5712</f>
        <v>7</v>
      </c>
      <c r="AA5712" s="4" t="str" cm="1">
        <f t="array" ref="AA5712">_xlfn.IFS(Z5712&lt;=2,"Fast",Z5712&gt;5, "Slow", AND(Z5712&gt;=3,Z5712&lt;=5),"Standard")</f>
        <v>Slow</v>
      </c>
    </row>
    <row r="5713" spans="1:27" x14ac:dyDescent="0.2">
      <c r="A5713" s="4">
        <v>5712</v>
      </c>
      <c r="B5713" s="4" t="s">
        <v>7383</v>
      </c>
      <c r="C5713" s="5">
        <v>42132</v>
      </c>
      <c r="D5713" s="5">
        <v>42139</v>
      </c>
      <c r="E5713" s="4" t="s">
        <v>29</v>
      </c>
      <c r="F5713" s="4" t="s">
        <v>3254</v>
      </c>
      <c r="G5713" s="4" t="s">
        <v>3253</v>
      </c>
      <c r="H5713" s="4" t="s">
        <v>18</v>
      </c>
      <c r="I5713" s="4" t="s">
        <v>17</v>
      </c>
      <c r="J5713" s="4" t="s">
        <v>254</v>
      </c>
      <c r="K5713" s="4" t="s">
        <v>66</v>
      </c>
      <c r="L5713" s="4">
        <v>10024</v>
      </c>
      <c r="M5713" s="4" t="s">
        <v>5</v>
      </c>
      <c r="N5713" s="4" t="s">
        <v>4144</v>
      </c>
      <c r="O5713" s="4" t="s">
        <v>13</v>
      </c>
      <c r="P5713" s="4" t="s">
        <v>24</v>
      </c>
      <c r="Q5713" s="4" t="s">
        <v>4143</v>
      </c>
      <c r="R5713" s="4">
        <v>19.440000000000001</v>
      </c>
      <c r="S5713" s="4">
        <v>3</v>
      </c>
      <c r="T5713" s="4">
        <v>0</v>
      </c>
      <c r="U5713" s="4">
        <v>9.3312000000000008</v>
      </c>
      <c r="V5713" s="4" t="str">
        <f>INDEX(Regional_Lookup!$B$2:$B$5,MATCH('Sample - Superstore'!M5713,Regional_Lookup!$A$2:$A$5,0))</f>
        <v>Sarah Miller</v>
      </c>
      <c r="W5713" s="4">
        <f>INDEX(Regional_Lookup!$C$2:$C$5, MATCH('Sample - Superstore'!M5713,Regional_Lookup!$A$2:$A$5, 0))</f>
        <v>0.16</v>
      </c>
      <c r="X5713" s="4">
        <f>U5713/R5713</f>
        <v>0.48000000000000004</v>
      </c>
      <c r="Y5713" s="4" t="str">
        <f>IF(X5713&gt;=W5713, "Yes", "No")</f>
        <v>Yes</v>
      </c>
      <c r="Z5713" s="4">
        <f>D5713-C5713</f>
        <v>7</v>
      </c>
      <c r="AA5713" s="4" t="str" cm="1">
        <f t="array" ref="AA5713">_xlfn.IFS(Z5713&lt;=2,"Fast",Z5713&gt;5, "Slow", AND(Z5713&gt;=3,Z5713&lt;=5),"Standard")</f>
        <v>Slow</v>
      </c>
    </row>
    <row r="5714" spans="1:27" x14ac:dyDescent="0.2">
      <c r="A5714" s="4">
        <v>5713</v>
      </c>
      <c r="B5714" s="4" t="s">
        <v>7382</v>
      </c>
      <c r="C5714" s="5">
        <v>42947</v>
      </c>
      <c r="D5714" s="5">
        <v>42947</v>
      </c>
      <c r="E5714" s="4" t="s">
        <v>162</v>
      </c>
      <c r="F5714" s="4" t="s">
        <v>7381</v>
      </c>
      <c r="G5714" s="4" t="s">
        <v>7380</v>
      </c>
      <c r="H5714" s="4" t="s">
        <v>18</v>
      </c>
      <c r="I5714" s="4" t="s">
        <v>17</v>
      </c>
      <c r="J5714" s="4" t="s">
        <v>319</v>
      </c>
      <c r="K5714" s="4" t="s">
        <v>318</v>
      </c>
      <c r="L5714" s="4">
        <v>60653</v>
      </c>
      <c r="M5714" s="4" t="s">
        <v>3</v>
      </c>
      <c r="N5714" s="4" t="s">
        <v>4533</v>
      </c>
      <c r="O5714" s="4" t="s">
        <v>33</v>
      </c>
      <c r="P5714" s="4" t="s">
        <v>32</v>
      </c>
      <c r="Q5714" s="4" t="s">
        <v>4532</v>
      </c>
      <c r="R5714" s="4">
        <v>36.792000000000002</v>
      </c>
      <c r="S5714" s="4">
        <v>1</v>
      </c>
      <c r="T5714" s="4">
        <v>0.2</v>
      </c>
      <c r="U5714" s="4">
        <v>4.1391</v>
      </c>
      <c r="V5714" s="4" t="str">
        <f>INDEX(Regional_Lookup!$B$2:$B$5,MATCH('Sample - Superstore'!M5714,Regional_Lookup!$A$2:$A$5,0))</f>
        <v>David Johnson</v>
      </c>
      <c r="W5714" s="4">
        <f>INDEX(Regional_Lookup!$C$2:$C$5, MATCH('Sample - Superstore'!M5714,Regional_Lookup!$A$2:$A$5, 0))</f>
        <v>0.14000000000000001</v>
      </c>
      <c r="X5714" s="4">
        <f>U5714/R5714</f>
        <v>0.11249999999999999</v>
      </c>
      <c r="Y5714" s="4" t="str">
        <f>IF(X5714&gt;=W5714, "Yes", "No")</f>
        <v>No</v>
      </c>
      <c r="Z5714" s="4">
        <f>D5714-C5714</f>
        <v>0</v>
      </c>
      <c r="AA5714" s="4" t="str" cm="1">
        <f t="array" ref="AA5714">_xlfn.IFS(Z5714&lt;=2,"Fast",Z5714&gt;5, "Slow", AND(Z5714&gt;=3,Z5714&lt;=5),"Standard")</f>
        <v>Fast</v>
      </c>
    </row>
    <row r="5715" spans="1:27" x14ac:dyDescent="0.2">
      <c r="A5715" s="4">
        <v>5714</v>
      </c>
      <c r="B5715" s="4" t="s">
        <v>7379</v>
      </c>
      <c r="C5715" s="5">
        <v>41699</v>
      </c>
      <c r="D5715" s="5">
        <v>41703</v>
      </c>
      <c r="E5715" s="4" t="s">
        <v>29</v>
      </c>
      <c r="F5715" s="4" t="s">
        <v>532</v>
      </c>
      <c r="G5715" s="4" t="s">
        <v>531</v>
      </c>
      <c r="H5715" s="4" t="s">
        <v>102</v>
      </c>
      <c r="I5715" s="4" t="s">
        <v>17</v>
      </c>
      <c r="J5715" s="4" t="s">
        <v>254</v>
      </c>
      <c r="K5715" s="4" t="s">
        <v>66</v>
      </c>
      <c r="L5715" s="4">
        <v>10035</v>
      </c>
      <c r="M5715" s="4" t="s">
        <v>5</v>
      </c>
      <c r="N5715" s="4" t="s">
        <v>7378</v>
      </c>
      <c r="O5715" s="4" t="s">
        <v>33</v>
      </c>
      <c r="P5715" s="4" t="s">
        <v>32</v>
      </c>
      <c r="Q5715" s="4" t="s">
        <v>7377</v>
      </c>
      <c r="R5715" s="4">
        <v>5.94</v>
      </c>
      <c r="S5715" s="4">
        <v>3</v>
      </c>
      <c r="T5715" s="4">
        <v>0</v>
      </c>
      <c r="U5715" s="4">
        <v>1.6037999999999999</v>
      </c>
      <c r="V5715" s="4" t="str">
        <f>INDEX(Regional_Lookup!$B$2:$B$5,MATCH('Sample - Superstore'!M5715,Regional_Lookup!$A$2:$A$5,0))</f>
        <v>Sarah Miller</v>
      </c>
      <c r="W5715" s="4">
        <f>INDEX(Regional_Lookup!$C$2:$C$5, MATCH('Sample - Superstore'!M5715,Regional_Lookup!$A$2:$A$5, 0))</f>
        <v>0.16</v>
      </c>
      <c r="X5715" s="4">
        <f>U5715/R5715</f>
        <v>0.26999999999999996</v>
      </c>
      <c r="Y5715" s="4" t="str">
        <f>IF(X5715&gt;=W5715, "Yes", "No")</f>
        <v>Yes</v>
      </c>
      <c r="Z5715" s="4">
        <f>D5715-C5715</f>
        <v>4</v>
      </c>
      <c r="AA5715" s="4" t="str" cm="1">
        <f t="array" ref="AA5715">_xlfn.IFS(Z5715&lt;=2,"Fast",Z5715&gt;5, "Slow", AND(Z5715&gt;=3,Z5715&lt;=5),"Standard")</f>
        <v>Standard</v>
      </c>
    </row>
    <row r="5716" spans="1:27" x14ac:dyDescent="0.2">
      <c r="A5716" s="4">
        <v>5715</v>
      </c>
      <c r="B5716" s="4" t="s">
        <v>7376</v>
      </c>
      <c r="C5716" s="5">
        <v>43003</v>
      </c>
      <c r="D5716" s="5">
        <v>43007</v>
      </c>
      <c r="E5716" s="4" t="s">
        <v>29</v>
      </c>
      <c r="F5716" s="4" t="s">
        <v>2229</v>
      </c>
      <c r="G5716" s="4" t="s">
        <v>2228</v>
      </c>
      <c r="H5716" s="4" t="s">
        <v>18</v>
      </c>
      <c r="I5716" s="4" t="s">
        <v>17</v>
      </c>
      <c r="J5716" s="4" t="s">
        <v>365</v>
      </c>
      <c r="K5716" s="4" t="s">
        <v>763</v>
      </c>
      <c r="L5716" s="4">
        <v>23223</v>
      </c>
      <c r="M5716" s="4" t="s">
        <v>7</v>
      </c>
      <c r="N5716" s="4" t="s">
        <v>4784</v>
      </c>
      <c r="O5716" s="4" t="s">
        <v>13</v>
      </c>
      <c r="P5716" s="4" t="s">
        <v>231</v>
      </c>
      <c r="Q5716" s="4" t="s">
        <v>4783</v>
      </c>
      <c r="R5716" s="4">
        <v>177.55</v>
      </c>
      <c r="S5716" s="4">
        <v>5</v>
      </c>
      <c r="T5716" s="4">
        <v>0</v>
      </c>
      <c r="U5716" s="4">
        <v>47.938499999999998</v>
      </c>
      <c r="V5716" s="4" t="str">
        <f>INDEX(Regional_Lookup!$B$2:$B$5,MATCH('Sample - Superstore'!M5716,Regional_Lookup!$A$2:$A$5,0))</f>
        <v>Maria Santos</v>
      </c>
      <c r="W5716" s="4">
        <f>INDEX(Regional_Lookup!$C$2:$C$5, MATCH('Sample - Superstore'!M5716,Regional_Lookup!$A$2:$A$5, 0))</f>
        <v>0.15</v>
      </c>
      <c r="X5716" s="4">
        <f>U5716/R5716</f>
        <v>0.26999999999999996</v>
      </c>
      <c r="Y5716" s="4" t="str">
        <f>IF(X5716&gt;=W5716, "Yes", "No")</f>
        <v>Yes</v>
      </c>
      <c r="Z5716" s="4">
        <f>D5716-C5716</f>
        <v>4</v>
      </c>
      <c r="AA5716" s="4" t="str" cm="1">
        <f t="array" ref="AA5716">_xlfn.IFS(Z5716&lt;=2,"Fast",Z5716&gt;5, "Slow", AND(Z5716&gt;=3,Z5716&lt;=5),"Standard")</f>
        <v>Standard</v>
      </c>
    </row>
    <row r="5717" spans="1:27" x14ac:dyDescent="0.2">
      <c r="A5717" s="4">
        <v>5716</v>
      </c>
      <c r="B5717" s="4" t="s">
        <v>7373</v>
      </c>
      <c r="C5717" s="5">
        <v>42286</v>
      </c>
      <c r="D5717" s="5">
        <v>42289</v>
      </c>
      <c r="E5717" s="4" t="s">
        <v>21</v>
      </c>
      <c r="F5717" s="4" t="s">
        <v>3742</v>
      </c>
      <c r="G5717" s="4" t="s">
        <v>3741</v>
      </c>
      <c r="H5717" s="4" t="s">
        <v>50</v>
      </c>
      <c r="I5717" s="4" t="s">
        <v>17</v>
      </c>
      <c r="J5717" s="4" t="s">
        <v>7372</v>
      </c>
      <c r="K5717" s="4" t="s">
        <v>76</v>
      </c>
      <c r="L5717" s="4">
        <v>48104</v>
      </c>
      <c r="M5717" s="4" t="s">
        <v>3</v>
      </c>
      <c r="N5717" s="4" t="s">
        <v>5408</v>
      </c>
      <c r="O5717" s="4" t="s">
        <v>33</v>
      </c>
      <c r="P5717" s="4" t="s">
        <v>55</v>
      </c>
      <c r="Q5717" s="4" t="s">
        <v>6817</v>
      </c>
      <c r="R5717" s="4">
        <v>619.95000000000005</v>
      </c>
      <c r="S5717" s="4">
        <v>5</v>
      </c>
      <c r="T5717" s="4">
        <v>0</v>
      </c>
      <c r="U5717" s="4">
        <v>111.59099999999999</v>
      </c>
      <c r="V5717" s="4" t="str">
        <f>INDEX(Regional_Lookup!$B$2:$B$5,MATCH('Sample - Superstore'!M5717,Regional_Lookup!$A$2:$A$5,0))</f>
        <v>David Johnson</v>
      </c>
      <c r="W5717" s="4">
        <f>INDEX(Regional_Lookup!$C$2:$C$5, MATCH('Sample - Superstore'!M5717,Regional_Lookup!$A$2:$A$5, 0))</f>
        <v>0.14000000000000001</v>
      </c>
      <c r="X5717" s="4">
        <f>U5717/R5717</f>
        <v>0.17999999999999997</v>
      </c>
      <c r="Y5717" s="4" t="str">
        <f>IF(X5717&gt;=W5717, "Yes", "No")</f>
        <v>Yes</v>
      </c>
      <c r="Z5717" s="4">
        <f>D5717-C5717</f>
        <v>3</v>
      </c>
      <c r="AA5717" s="4" t="str" cm="1">
        <f t="array" ref="AA5717">_xlfn.IFS(Z5717&lt;=2,"Fast",Z5717&gt;5, "Slow", AND(Z5717&gt;=3,Z5717&lt;=5),"Standard")</f>
        <v>Standard</v>
      </c>
    </row>
    <row r="5718" spans="1:27" x14ac:dyDescent="0.2">
      <c r="A5718" s="4">
        <v>5717</v>
      </c>
      <c r="B5718" s="4" t="s">
        <v>7373</v>
      </c>
      <c r="C5718" s="5">
        <v>42286</v>
      </c>
      <c r="D5718" s="5">
        <v>42289</v>
      </c>
      <c r="E5718" s="4" t="s">
        <v>21</v>
      </c>
      <c r="F5718" s="4" t="s">
        <v>3742</v>
      </c>
      <c r="G5718" s="4" t="s">
        <v>3741</v>
      </c>
      <c r="H5718" s="4" t="s">
        <v>50</v>
      </c>
      <c r="I5718" s="4" t="s">
        <v>17</v>
      </c>
      <c r="J5718" s="4" t="s">
        <v>7372</v>
      </c>
      <c r="K5718" s="4" t="s">
        <v>76</v>
      </c>
      <c r="L5718" s="4">
        <v>48104</v>
      </c>
      <c r="M5718" s="4" t="s">
        <v>3</v>
      </c>
      <c r="N5718" s="4" t="s">
        <v>7375</v>
      </c>
      <c r="O5718" s="4" t="s">
        <v>33</v>
      </c>
      <c r="P5718" s="4" t="s">
        <v>32</v>
      </c>
      <c r="Q5718" s="4" t="s">
        <v>7374</v>
      </c>
      <c r="R5718" s="4">
        <v>29.16</v>
      </c>
      <c r="S5718" s="4">
        <v>3</v>
      </c>
      <c r="T5718" s="4">
        <v>0</v>
      </c>
      <c r="U5718" s="4">
        <v>8.4564000000000004</v>
      </c>
      <c r="V5718" s="4" t="str">
        <f>INDEX(Regional_Lookup!$B$2:$B$5,MATCH('Sample - Superstore'!M5718,Regional_Lookup!$A$2:$A$5,0))</f>
        <v>David Johnson</v>
      </c>
      <c r="W5718" s="4">
        <f>INDEX(Regional_Lookup!$C$2:$C$5, MATCH('Sample - Superstore'!M5718,Regional_Lookup!$A$2:$A$5, 0))</f>
        <v>0.14000000000000001</v>
      </c>
      <c r="X5718" s="4">
        <f>U5718/R5718</f>
        <v>0.29000000000000004</v>
      </c>
      <c r="Y5718" s="4" t="str">
        <f>IF(X5718&gt;=W5718, "Yes", "No")</f>
        <v>Yes</v>
      </c>
      <c r="Z5718" s="4">
        <f>D5718-C5718</f>
        <v>3</v>
      </c>
      <c r="AA5718" s="4" t="str" cm="1">
        <f t="array" ref="AA5718">_xlfn.IFS(Z5718&lt;=2,"Fast",Z5718&gt;5, "Slow", AND(Z5718&gt;=3,Z5718&lt;=5),"Standard")</f>
        <v>Standard</v>
      </c>
    </row>
    <row r="5719" spans="1:27" x14ac:dyDescent="0.2">
      <c r="A5719" s="4">
        <v>5718</v>
      </c>
      <c r="B5719" s="4" t="s">
        <v>7373</v>
      </c>
      <c r="C5719" s="5">
        <v>42286</v>
      </c>
      <c r="D5719" s="5">
        <v>42289</v>
      </c>
      <c r="E5719" s="4" t="s">
        <v>21</v>
      </c>
      <c r="F5719" s="4" t="s">
        <v>3742</v>
      </c>
      <c r="G5719" s="4" t="s">
        <v>3741</v>
      </c>
      <c r="H5719" s="4" t="s">
        <v>50</v>
      </c>
      <c r="I5719" s="4" t="s">
        <v>17</v>
      </c>
      <c r="J5719" s="4" t="s">
        <v>7372</v>
      </c>
      <c r="K5719" s="4" t="s">
        <v>76</v>
      </c>
      <c r="L5719" s="4">
        <v>48104</v>
      </c>
      <c r="M5719" s="4" t="s">
        <v>3</v>
      </c>
      <c r="N5719" s="4" t="s">
        <v>2931</v>
      </c>
      <c r="O5719" s="4" t="s">
        <v>13</v>
      </c>
      <c r="P5719" s="4" t="s">
        <v>121</v>
      </c>
      <c r="Q5719" s="4" t="s">
        <v>466</v>
      </c>
      <c r="R5719" s="4">
        <v>57.96</v>
      </c>
      <c r="S5719" s="4">
        <v>7</v>
      </c>
      <c r="T5719" s="4">
        <v>0</v>
      </c>
      <c r="U5719" s="4">
        <v>27.241199999999999</v>
      </c>
      <c r="V5719" s="4" t="str">
        <f>INDEX(Regional_Lookup!$B$2:$B$5,MATCH('Sample - Superstore'!M5719,Regional_Lookup!$A$2:$A$5,0))</f>
        <v>David Johnson</v>
      </c>
      <c r="W5719" s="4">
        <f>INDEX(Regional_Lookup!$C$2:$C$5, MATCH('Sample - Superstore'!M5719,Regional_Lookup!$A$2:$A$5, 0))</f>
        <v>0.14000000000000001</v>
      </c>
      <c r="X5719" s="4">
        <f>U5719/R5719</f>
        <v>0.47</v>
      </c>
      <c r="Y5719" s="4" t="str">
        <f>IF(X5719&gt;=W5719, "Yes", "No")</f>
        <v>Yes</v>
      </c>
      <c r="Z5719" s="4">
        <f>D5719-C5719</f>
        <v>3</v>
      </c>
      <c r="AA5719" s="4" t="str" cm="1">
        <f t="array" ref="AA5719">_xlfn.IFS(Z5719&lt;=2,"Fast",Z5719&gt;5, "Slow", AND(Z5719&gt;=3,Z5719&lt;=5),"Standard")</f>
        <v>Standard</v>
      </c>
    </row>
    <row r="5720" spans="1:27" x14ac:dyDescent="0.2">
      <c r="A5720" s="4">
        <v>5719</v>
      </c>
      <c r="B5720" s="4" t="s">
        <v>7373</v>
      </c>
      <c r="C5720" s="5">
        <v>42286</v>
      </c>
      <c r="D5720" s="5">
        <v>42289</v>
      </c>
      <c r="E5720" s="4" t="s">
        <v>21</v>
      </c>
      <c r="F5720" s="4" t="s">
        <v>3742</v>
      </c>
      <c r="G5720" s="4" t="s">
        <v>3741</v>
      </c>
      <c r="H5720" s="4" t="s">
        <v>50</v>
      </c>
      <c r="I5720" s="4" t="s">
        <v>17</v>
      </c>
      <c r="J5720" s="4" t="s">
        <v>7372</v>
      </c>
      <c r="K5720" s="4" t="s">
        <v>76</v>
      </c>
      <c r="L5720" s="4">
        <v>48104</v>
      </c>
      <c r="M5720" s="4" t="s">
        <v>3</v>
      </c>
      <c r="N5720" s="4" t="s">
        <v>5688</v>
      </c>
      <c r="O5720" s="4" t="s">
        <v>13</v>
      </c>
      <c r="P5720" s="4" t="s">
        <v>12</v>
      </c>
      <c r="Q5720" s="4" t="s">
        <v>5687</v>
      </c>
      <c r="R5720" s="4">
        <v>29.402999999999999</v>
      </c>
      <c r="S5720" s="4">
        <v>3</v>
      </c>
      <c r="T5720" s="4">
        <v>0.1</v>
      </c>
      <c r="U5720" s="4">
        <v>5.2271999999999998</v>
      </c>
      <c r="V5720" s="4" t="str">
        <f>INDEX(Regional_Lookup!$B$2:$B$5,MATCH('Sample - Superstore'!M5720,Regional_Lookup!$A$2:$A$5,0))</f>
        <v>David Johnson</v>
      </c>
      <c r="W5720" s="4">
        <f>INDEX(Regional_Lookup!$C$2:$C$5, MATCH('Sample - Superstore'!M5720,Regional_Lookup!$A$2:$A$5, 0))</f>
        <v>0.14000000000000001</v>
      </c>
      <c r="X5720" s="4">
        <f>U5720/R5720</f>
        <v>0.17777777777777778</v>
      </c>
      <c r="Y5720" s="4" t="str">
        <f>IF(X5720&gt;=W5720, "Yes", "No")</f>
        <v>Yes</v>
      </c>
      <c r="Z5720" s="4">
        <f>D5720-C5720</f>
        <v>3</v>
      </c>
      <c r="AA5720" s="4" t="str" cm="1">
        <f t="array" ref="AA5720">_xlfn.IFS(Z5720&lt;=2,"Fast",Z5720&gt;5, "Slow", AND(Z5720&gt;=3,Z5720&lt;=5),"Standard")</f>
        <v>Standard</v>
      </c>
    </row>
    <row r="5721" spans="1:27" x14ac:dyDescent="0.2">
      <c r="A5721" s="4">
        <v>5720</v>
      </c>
      <c r="B5721" s="4" t="s">
        <v>7371</v>
      </c>
      <c r="C5721" s="5">
        <v>42823</v>
      </c>
      <c r="D5721" s="5">
        <v>42827</v>
      </c>
      <c r="E5721" s="4" t="s">
        <v>21</v>
      </c>
      <c r="F5721" s="4" t="s">
        <v>3990</v>
      </c>
      <c r="G5721" s="4" t="s">
        <v>3989</v>
      </c>
      <c r="H5721" s="4" t="s">
        <v>18</v>
      </c>
      <c r="I5721" s="4" t="s">
        <v>17</v>
      </c>
      <c r="J5721" s="4" t="s">
        <v>95</v>
      </c>
      <c r="K5721" s="4" t="s">
        <v>209</v>
      </c>
      <c r="L5721" s="4">
        <v>47905</v>
      </c>
      <c r="M5721" s="4" t="s">
        <v>3</v>
      </c>
      <c r="N5721" s="4" t="s">
        <v>2125</v>
      </c>
      <c r="O5721" s="4" t="s">
        <v>13</v>
      </c>
      <c r="P5721" s="4" t="s">
        <v>231</v>
      </c>
      <c r="Q5721" s="4" t="s">
        <v>2124</v>
      </c>
      <c r="R5721" s="4">
        <v>81.400000000000006</v>
      </c>
      <c r="S5721" s="4">
        <v>5</v>
      </c>
      <c r="T5721" s="4">
        <v>0</v>
      </c>
      <c r="U5721" s="4">
        <v>21.164000000000001</v>
      </c>
      <c r="V5721" s="4" t="str">
        <f>INDEX(Regional_Lookup!$B$2:$B$5,MATCH('Sample - Superstore'!M5721,Regional_Lookup!$A$2:$A$5,0))</f>
        <v>David Johnson</v>
      </c>
      <c r="W5721" s="4">
        <f>INDEX(Regional_Lookup!$C$2:$C$5, MATCH('Sample - Superstore'!M5721,Regional_Lookup!$A$2:$A$5, 0))</f>
        <v>0.14000000000000001</v>
      </c>
      <c r="X5721" s="4">
        <f>U5721/R5721</f>
        <v>0.26</v>
      </c>
      <c r="Y5721" s="4" t="str">
        <f>IF(X5721&gt;=W5721, "Yes", "No")</f>
        <v>Yes</v>
      </c>
      <c r="Z5721" s="4">
        <f>D5721-C5721</f>
        <v>4</v>
      </c>
      <c r="AA5721" s="4" t="str" cm="1">
        <f t="array" ref="AA5721">_xlfn.IFS(Z5721&lt;=2,"Fast",Z5721&gt;5, "Slow", AND(Z5721&gt;=3,Z5721&lt;=5),"Standard")</f>
        <v>Standard</v>
      </c>
    </row>
    <row r="5722" spans="1:27" x14ac:dyDescent="0.2">
      <c r="A5722" s="4">
        <v>5721</v>
      </c>
      <c r="B5722" s="4" t="s">
        <v>7370</v>
      </c>
      <c r="C5722" s="5">
        <v>42322</v>
      </c>
      <c r="D5722" s="5">
        <v>42325</v>
      </c>
      <c r="E5722" s="4" t="s">
        <v>89</v>
      </c>
      <c r="F5722" s="4" t="s">
        <v>6612</v>
      </c>
      <c r="G5722" s="4" t="s">
        <v>6611</v>
      </c>
      <c r="H5722" s="4" t="s">
        <v>50</v>
      </c>
      <c r="I5722" s="4" t="s">
        <v>17</v>
      </c>
      <c r="J5722" s="4" t="s">
        <v>405</v>
      </c>
      <c r="K5722" s="4" t="s">
        <v>691</v>
      </c>
      <c r="L5722" s="4">
        <v>97477</v>
      </c>
      <c r="M5722" s="4" t="s">
        <v>9</v>
      </c>
      <c r="N5722" s="4" t="s">
        <v>7058</v>
      </c>
      <c r="O5722" s="4" t="s">
        <v>13</v>
      </c>
      <c r="P5722" s="4" t="s">
        <v>109</v>
      </c>
      <c r="Q5722" s="4" t="s">
        <v>7057</v>
      </c>
      <c r="R5722" s="4">
        <v>8.7200000000000006</v>
      </c>
      <c r="S5722" s="4">
        <v>5</v>
      </c>
      <c r="T5722" s="4">
        <v>0.2</v>
      </c>
      <c r="U5722" s="4">
        <v>2.2890000000000001</v>
      </c>
      <c r="V5722" s="4" t="str">
        <f>INDEX(Regional_Lookup!$B$2:$B$5,MATCH('Sample - Superstore'!M5722,Regional_Lookup!$A$2:$A$5,0))</f>
        <v>James Chen</v>
      </c>
      <c r="W5722" s="4">
        <f>INDEX(Regional_Lookup!$C$2:$C$5, MATCH('Sample - Superstore'!M5722,Regional_Lookup!$A$2:$A$5, 0))</f>
        <v>0.18</v>
      </c>
      <c r="X5722" s="4">
        <f>U5722/R5722</f>
        <v>0.26250000000000001</v>
      </c>
      <c r="Y5722" s="4" t="str">
        <f>IF(X5722&gt;=W5722, "Yes", "No")</f>
        <v>Yes</v>
      </c>
      <c r="Z5722" s="4">
        <f>D5722-C5722</f>
        <v>3</v>
      </c>
      <c r="AA5722" s="4" t="str" cm="1">
        <f t="array" ref="AA5722">_xlfn.IFS(Z5722&lt;=2,"Fast",Z5722&gt;5, "Slow", AND(Z5722&gt;=3,Z5722&lt;=5),"Standard")</f>
        <v>Standard</v>
      </c>
    </row>
    <row r="5723" spans="1:27" x14ac:dyDescent="0.2">
      <c r="A5723" s="4">
        <v>5722</v>
      </c>
      <c r="B5723" s="4" t="s">
        <v>7370</v>
      </c>
      <c r="C5723" s="5">
        <v>42322</v>
      </c>
      <c r="D5723" s="5">
        <v>42325</v>
      </c>
      <c r="E5723" s="4" t="s">
        <v>89</v>
      </c>
      <c r="F5723" s="4" t="s">
        <v>6612</v>
      </c>
      <c r="G5723" s="4" t="s">
        <v>6611</v>
      </c>
      <c r="H5723" s="4" t="s">
        <v>50</v>
      </c>
      <c r="I5723" s="4" t="s">
        <v>17</v>
      </c>
      <c r="J5723" s="4" t="s">
        <v>405</v>
      </c>
      <c r="K5723" s="4" t="s">
        <v>691</v>
      </c>
      <c r="L5723" s="4">
        <v>97477</v>
      </c>
      <c r="M5723" s="4" t="s">
        <v>9</v>
      </c>
      <c r="N5723" s="4" t="s">
        <v>1563</v>
      </c>
      <c r="O5723" s="4" t="s">
        <v>33</v>
      </c>
      <c r="P5723" s="4" t="s">
        <v>55</v>
      </c>
      <c r="Q5723" s="4" t="s">
        <v>1562</v>
      </c>
      <c r="R5723" s="4">
        <v>91.176000000000002</v>
      </c>
      <c r="S5723" s="4">
        <v>3</v>
      </c>
      <c r="T5723" s="4">
        <v>0.2</v>
      </c>
      <c r="U5723" s="4">
        <v>4.5587999999999997</v>
      </c>
      <c r="V5723" s="4" t="str">
        <f>INDEX(Regional_Lookup!$B$2:$B$5,MATCH('Sample - Superstore'!M5723,Regional_Lookup!$A$2:$A$5,0))</f>
        <v>James Chen</v>
      </c>
      <c r="W5723" s="4">
        <f>INDEX(Regional_Lookup!$C$2:$C$5, MATCH('Sample - Superstore'!M5723,Regional_Lookup!$A$2:$A$5, 0))</f>
        <v>0.18</v>
      </c>
      <c r="X5723" s="4">
        <f>U5723/R5723</f>
        <v>4.9999999999999996E-2</v>
      </c>
      <c r="Y5723" s="4" t="str">
        <f>IF(X5723&gt;=W5723, "Yes", "No")</f>
        <v>No</v>
      </c>
      <c r="Z5723" s="4">
        <f>D5723-C5723</f>
        <v>3</v>
      </c>
      <c r="AA5723" s="4" t="str" cm="1">
        <f t="array" ref="AA5723">_xlfn.IFS(Z5723&lt;=2,"Fast",Z5723&gt;5, "Slow", AND(Z5723&gt;=3,Z5723&lt;=5),"Standard")</f>
        <v>Standard</v>
      </c>
    </row>
    <row r="5724" spans="1:27" x14ac:dyDescent="0.2">
      <c r="A5724" s="4">
        <v>5723</v>
      </c>
      <c r="B5724" s="4" t="s">
        <v>7370</v>
      </c>
      <c r="C5724" s="5">
        <v>42322</v>
      </c>
      <c r="D5724" s="5">
        <v>42325</v>
      </c>
      <c r="E5724" s="4" t="s">
        <v>89</v>
      </c>
      <c r="F5724" s="4" t="s">
        <v>6612</v>
      </c>
      <c r="G5724" s="4" t="s">
        <v>6611</v>
      </c>
      <c r="H5724" s="4" t="s">
        <v>50</v>
      </c>
      <c r="I5724" s="4" t="s">
        <v>17</v>
      </c>
      <c r="J5724" s="4" t="s">
        <v>405</v>
      </c>
      <c r="K5724" s="4" t="s">
        <v>691</v>
      </c>
      <c r="L5724" s="4">
        <v>97477</v>
      </c>
      <c r="M5724" s="4" t="s">
        <v>9</v>
      </c>
      <c r="N5724" s="4" t="s">
        <v>5206</v>
      </c>
      <c r="O5724" s="4" t="s">
        <v>33</v>
      </c>
      <c r="P5724" s="4" t="s">
        <v>55</v>
      </c>
      <c r="Q5724" s="4" t="s">
        <v>5205</v>
      </c>
      <c r="R5724" s="4">
        <v>159.96799999999999</v>
      </c>
      <c r="S5724" s="4">
        <v>4</v>
      </c>
      <c r="T5724" s="4">
        <v>0.2</v>
      </c>
      <c r="U5724" s="4">
        <v>29.994</v>
      </c>
      <c r="V5724" s="4" t="str">
        <f>INDEX(Regional_Lookup!$B$2:$B$5,MATCH('Sample - Superstore'!M5724,Regional_Lookup!$A$2:$A$5,0))</f>
        <v>James Chen</v>
      </c>
      <c r="W5724" s="4">
        <f>INDEX(Regional_Lookup!$C$2:$C$5, MATCH('Sample - Superstore'!M5724,Regional_Lookup!$A$2:$A$5, 0))</f>
        <v>0.18</v>
      </c>
      <c r="X5724" s="4">
        <f>U5724/R5724</f>
        <v>0.1875</v>
      </c>
      <c r="Y5724" s="4" t="str">
        <f>IF(X5724&gt;=W5724, "Yes", "No")</f>
        <v>Yes</v>
      </c>
      <c r="Z5724" s="4">
        <f>D5724-C5724</f>
        <v>3</v>
      </c>
      <c r="AA5724" s="4" t="str" cm="1">
        <f t="array" ref="AA5724">_xlfn.IFS(Z5724&lt;=2,"Fast",Z5724&gt;5, "Slow", AND(Z5724&gt;=3,Z5724&lt;=5),"Standard")</f>
        <v>Standard</v>
      </c>
    </row>
    <row r="5725" spans="1:27" x14ac:dyDescent="0.2">
      <c r="A5725" s="4">
        <v>5724</v>
      </c>
      <c r="B5725" s="4" t="s">
        <v>7369</v>
      </c>
      <c r="C5725" s="5">
        <v>42639</v>
      </c>
      <c r="D5725" s="5">
        <v>42643</v>
      </c>
      <c r="E5725" s="4" t="s">
        <v>29</v>
      </c>
      <c r="F5725" s="4" t="s">
        <v>2871</v>
      </c>
      <c r="G5725" s="4" t="s">
        <v>2870</v>
      </c>
      <c r="H5725" s="4" t="s">
        <v>50</v>
      </c>
      <c r="I5725" s="4" t="s">
        <v>17</v>
      </c>
      <c r="J5725" s="4" t="s">
        <v>248</v>
      </c>
      <c r="K5725" s="4" t="s">
        <v>15</v>
      </c>
      <c r="L5725" s="4">
        <v>94109</v>
      </c>
      <c r="M5725" s="4" t="s">
        <v>9</v>
      </c>
      <c r="N5725" s="4" t="s">
        <v>4700</v>
      </c>
      <c r="O5725" s="4" t="s">
        <v>13</v>
      </c>
      <c r="P5725" s="4" t="s">
        <v>24</v>
      </c>
      <c r="Q5725" s="4" t="s">
        <v>4699</v>
      </c>
      <c r="R5725" s="4">
        <v>12.96</v>
      </c>
      <c r="S5725" s="4">
        <v>2</v>
      </c>
      <c r="T5725" s="4">
        <v>0</v>
      </c>
      <c r="U5725" s="4">
        <v>6.2207999999999997</v>
      </c>
      <c r="V5725" s="4" t="str">
        <f>INDEX(Regional_Lookup!$B$2:$B$5,MATCH('Sample - Superstore'!M5725,Regional_Lookup!$A$2:$A$5,0))</f>
        <v>James Chen</v>
      </c>
      <c r="W5725" s="4">
        <f>INDEX(Regional_Lookup!$C$2:$C$5, MATCH('Sample - Superstore'!M5725,Regional_Lookup!$A$2:$A$5, 0))</f>
        <v>0.18</v>
      </c>
      <c r="X5725" s="4">
        <f>U5725/R5725</f>
        <v>0.47999999999999993</v>
      </c>
      <c r="Y5725" s="4" t="str">
        <f>IF(X5725&gt;=W5725, "Yes", "No")</f>
        <v>Yes</v>
      </c>
      <c r="Z5725" s="4">
        <f>D5725-C5725</f>
        <v>4</v>
      </c>
      <c r="AA5725" s="4" t="str" cm="1">
        <f t="array" ref="AA5725">_xlfn.IFS(Z5725&lt;=2,"Fast",Z5725&gt;5, "Slow", AND(Z5725&gt;=3,Z5725&lt;=5),"Standard")</f>
        <v>Standard</v>
      </c>
    </row>
    <row r="5726" spans="1:27" x14ac:dyDescent="0.2">
      <c r="A5726" s="4">
        <v>5725</v>
      </c>
      <c r="B5726" s="4" t="s">
        <v>7368</v>
      </c>
      <c r="C5726" s="5">
        <v>41904</v>
      </c>
      <c r="D5726" s="5">
        <v>41909</v>
      </c>
      <c r="E5726" s="4" t="s">
        <v>29</v>
      </c>
      <c r="F5726" s="4" t="s">
        <v>445</v>
      </c>
      <c r="G5726" s="4" t="s">
        <v>444</v>
      </c>
      <c r="H5726" s="4" t="s">
        <v>50</v>
      </c>
      <c r="I5726" s="4" t="s">
        <v>17</v>
      </c>
      <c r="J5726" s="4" t="s">
        <v>319</v>
      </c>
      <c r="K5726" s="4" t="s">
        <v>318</v>
      </c>
      <c r="L5726" s="4">
        <v>60653</v>
      </c>
      <c r="M5726" s="4" t="s">
        <v>3</v>
      </c>
      <c r="N5726" s="4" t="s">
        <v>1003</v>
      </c>
      <c r="O5726" s="4" t="s">
        <v>13</v>
      </c>
      <c r="P5726" s="4" t="s">
        <v>231</v>
      </c>
      <c r="Q5726" s="4" t="s">
        <v>1002</v>
      </c>
      <c r="R5726" s="4">
        <v>331.536</v>
      </c>
      <c r="S5726" s="4">
        <v>3</v>
      </c>
      <c r="T5726" s="4">
        <v>0.2</v>
      </c>
      <c r="U5726" s="4">
        <v>-82.884</v>
      </c>
      <c r="V5726" s="4" t="str">
        <f>INDEX(Regional_Lookup!$B$2:$B$5,MATCH('Sample - Superstore'!M5726,Regional_Lookup!$A$2:$A$5,0))</f>
        <v>David Johnson</v>
      </c>
      <c r="W5726" s="4">
        <f>INDEX(Regional_Lookup!$C$2:$C$5, MATCH('Sample - Superstore'!M5726,Regional_Lookup!$A$2:$A$5, 0))</f>
        <v>0.14000000000000001</v>
      </c>
      <c r="X5726" s="4">
        <f>U5726/R5726</f>
        <v>-0.25</v>
      </c>
      <c r="Y5726" s="4" t="str">
        <f>IF(X5726&gt;=W5726, "Yes", "No")</f>
        <v>No</v>
      </c>
      <c r="Z5726" s="4">
        <f>D5726-C5726</f>
        <v>5</v>
      </c>
      <c r="AA5726" s="4" t="str" cm="1">
        <f t="array" ref="AA5726">_xlfn.IFS(Z5726&lt;=2,"Fast",Z5726&gt;5, "Slow", AND(Z5726&gt;=3,Z5726&lt;=5),"Standard")</f>
        <v>Standard</v>
      </c>
    </row>
    <row r="5727" spans="1:27" x14ac:dyDescent="0.2">
      <c r="A5727" s="4">
        <v>5726</v>
      </c>
      <c r="B5727" s="4" t="s">
        <v>7367</v>
      </c>
      <c r="C5727" s="5">
        <v>42272</v>
      </c>
      <c r="D5727" s="5">
        <v>42274</v>
      </c>
      <c r="E5727" s="4" t="s">
        <v>89</v>
      </c>
      <c r="F5727" s="4" t="s">
        <v>7362</v>
      </c>
      <c r="G5727" s="4" t="s">
        <v>7361</v>
      </c>
      <c r="H5727" s="4" t="s">
        <v>50</v>
      </c>
      <c r="I5727" s="4" t="s">
        <v>17</v>
      </c>
      <c r="J5727" s="4" t="s">
        <v>254</v>
      </c>
      <c r="K5727" s="4" t="s">
        <v>66</v>
      </c>
      <c r="L5727" s="4">
        <v>10011</v>
      </c>
      <c r="M5727" s="4" t="s">
        <v>5</v>
      </c>
      <c r="N5727" s="4" t="s">
        <v>633</v>
      </c>
      <c r="O5727" s="4" t="s">
        <v>33</v>
      </c>
      <c r="P5727" s="4" t="s">
        <v>55</v>
      </c>
      <c r="Q5727" s="4" t="s">
        <v>632</v>
      </c>
      <c r="R5727" s="4">
        <v>899.91</v>
      </c>
      <c r="S5727" s="4">
        <v>9</v>
      </c>
      <c r="T5727" s="4">
        <v>0</v>
      </c>
      <c r="U5727" s="4">
        <v>395.96039999999999</v>
      </c>
      <c r="V5727" s="4" t="str">
        <f>INDEX(Regional_Lookup!$B$2:$B$5,MATCH('Sample - Superstore'!M5727,Regional_Lookup!$A$2:$A$5,0))</f>
        <v>Sarah Miller</v>
      </c>
      <c r="W5727" s="4">
        <f>INDEX(Regional_Lookup!$C$2:$C$5, MATCH('Sample - Superstore'!M5727,Regional_Lookup!$A$2:$A$5, 0))</f>
        <v>0.16</v>
      </c>
      <c r="X5727" s="4">
        <f>U5727/R5727</f>
        <v>0.44</v>
      </c>
      <c r="Y5727" s="4" t="str">
        <f>IF(X5727&gt;=W5727, "Yes", "No")</f>
        <v>Yes</v>
      </c>
      <c r="Z5727" s="4">
        <f>D5727-C5727</f>
        <v>2</v>
      </c>
      <c r="AA5727" s="4" t="str" cm="1">
        <f t="array" ref="AA5727">_xlfn.IFS(Z5727&lt;=2,"Fast",Z5727&gt;5, "Slow", AND(Z5727&gt;=3,Z5727&lt;=5),"Standard")</f>
        <v>Fast</v>
      </c>
    </row>
    <row r="5728" spans="1:27" x14ac:dyDescent="0.2">
      <c r="A5728" s="4">
        <v>5727</v>
      </c>
      <c r="B5728" s="4" t="s">
        <v>7366</v>
      </c>
      <c r="C5728" s="5">
        <v>42128</v>
      </c>
      <c r="D5728" s="5">
        <v>42132</v>
      </c>
      <c r="E5728" s="4" t="s">
        <v>29</v>
      </c>
      <c r="F5728" s="4" t="s">
        <v>3310</v>
      </c>
      <c r="G5728" s="4" t="s">
        <v>3309</v>
      </c>
      <c r="H5728" s="4" t="s">
        <v>50</v>
      </c>
      <c r="I5728" s="4" t="s">
        <v>17</v>
      </c>
      <c r="J5728" s="4" t="s">
        <v>124</v>
      </c>
      <c r="K5728" s="4" t="s">
        <v>123</v>
      </c>
      <c r="L5728" s="4">
        <v>77095</v>
      </c>
      <c r="M5728" s="4" t="s">
        <v>3</v>
      </c>
      <c r="N5728" s="4" t="s">
        <v>6833</v>
      </c>
      <c r="O5728" s="4" t="s">
        <v>33</v>
      </c>
      <c r="P5728" s="4" t="s">
        <v>32</v>
      </c>
      <c r="Q5728" s="4" t="s">
        <v>6832</v>
      </c>
      <c r="R5728" s="4">
        <v>946.34400000000005</v>
      </c>
      <c r="S5728" s="4">
        <v>7</v>
      </c>
      <c r="T5728" s="4">
        <v>0.2</v>
      </c>
      <c r="U5728" s="4">
        <v>118.29300000000001</v>
      </c>
      <c r="V5728" s="4" t="str">
        <f>INDEX(Regional_Lookup!$B$2:$B$5,MATCH('Sample - Superstore'!M5728,Regional_Lookup!$A$2:$A$5,0))</f>
        <v>David Johnson</v>
      </c>
      <c r="W5728" s="4">
        <f>INDEX(Regional_Lookup!$C$2:$C$5, MATCH('Sample - Superstore'!M5728,Regional_Lookup!$A$2:$A$5, 0))</f>
        <v>0.14000000000000001</v>
      </c>
      <c r="X5728" s="4">
        <f>U5728/R5728</f>
        <v>0.125</v>
      </c>
      <c r="Y5728" s="4" t="str">
        <f>IF(X5728&gt;=W5728, "Yes", "No")</f>
        <v>No</v>
      </c>
      <c r="Z5728" s="4">
        <f>D5728-C5728</f>
        <v>4</v>
      </c>
      <c r="AA5728" s="4" t="str" cm="1">
        <f t="array" ref="AA5728">_xlfn.IFS(Z5728&lt;=2,"Fast",Z5728&gt;5, "Slow", AND(Z5728&gt;=3,Z5728&lt;=5),"Standard")</f>
        <v>Standard</v>
      </c>
    </row>
    <row r="5729" spans="1:27" x14ac:dyDescent="0.2">
      <c r="A5729" s="4">
        <v>5728</v>
      </c>
      <c r="B5729" s="4" t="s">
        <v>7365</v>
      </c>
      <c r="C5729" s="5">
        <v>43077</v>
      </c>
      <c r="D5729" s="5">
        <v>43082</v>
      </c>
      <c r="E5729" s="4" t="s">
        <v>29</v>
      </c>
      <c r="F5729" s="4" t="s">
        <v>1407</v>
      </c>
      <c r="G5729" s="4" t="s">
        <v>1406</v>
      </c>
      <c r="H5729" s="4" t="s">
        <v>18</v>
      </c>
      <c r="I5729" s="4" t="s">
        <v>17</v>
      </c>
      <c r="J5729" s="4" t="s">
        <v>7364</v>
      </c>
      <c r="K5729" s="4" t="s">
        <v>428</v>
      </c>
      <c r="L5729" s="4">
        <v>53711</v>
      </c>
      <c r="M5729" s="4" t="s">
        <v>3</v>
      </c>
      <c r="N5729" s="4" t="s">
        <v>3184</v>
      </c>
      <c r="O5729" s="4" t="s">
        <v>33</v>
      </c>
      <c r="P5729" s="4" t="s">
        <v>55</v>
      </c>
      <c r="Q5729" s="4" t="s">
        <v>3183</v>
      </c>
      <c r="R5729" s="4">
        <v>178.11</v>
      </c>
      <c r="S5729" s="4">
        <v>3</v>
      </c>
      <c r="T5729" s="4">
        <v>0</v>
      </c>
      <c r="U5729" s="4">
        <v>32.059800000000003</v>
      </c>
      <c r="V5729" s="4" t="str">
        <f>INDEX(Regional_Lookup!$B$2:$B$5,MATCH('Sample - Superstore'!M5729,Regional_Lookup!$A$2:$A$5,0))</f>
        <v>David Johnson</v>
      </c>
      <c r="W5729" s="4">
        <f>INDEX(Regional_Lookup!$C$2:$C$5, MATCH('Sample - Superstore'!M5729,Regional_Lookup!$A$2:$A$5, 0))</f>
        <v>0.14000000000000001</v>
      </c>
      <c r="X5729" s="4">
        <f>U5729/R5729</f>
        <v>0.18</v>
      </c>
      <c r="Y5729" s="4" t="str">
        <f>IF(X5729&gt;=W5729, "Yes", "No")</f>
        <v>Yes</v>
      </c>
      <c r="Z5729" s="4">
        <f>D5729-C5729</f>
        <v>5</v>
      </c>
      <c r="AA5729" s="4" t="str" cm="1">
        <f t="array" ref="AA5729">_xlfn.IFS(Z5729&lt;=2,"Fast",Z5729&gt;5, "Slow", AND(Z5729&gt;=3,Z5729&lt;=5),"Standard")</f>
        <v>Standard</v>
      </c>
    </row>
    <row r="5730" spans="1:27" x14ac:dyDescent="0.2">
      <c r="A5730" s="4">
        <v>5729</v>
      </c>
      <c r="B5730" s="4" t="s">
        <v>7365</v>
      </c>
      <c r="C5730" s="5">
        <v>43077</v>
      </c>
      <c r="D5730" s="5">
        <v>43082</v>
      </c>
      <c r="E5730" s="4" t="s">
        <v>29</v>
      </c>
      <c r="F5730" s="4" t="s">
        <v>1407</v>
      </c>
      <c r="G5730" s="4" t="s">
        <v>1406</v>
      </c>
      <c r="H5730" s="4" t="s">
        <v>18</v>
      </c>
      <c r="I5730" s="4" t="s">
        <v>17</v>
      </c>
      <c r="J5730" s="4" t="s">
        <v>7364</v>
      </c>
      <c r="K5730" s="4" t="s">
        <v>428</v>
      </c>
      <c r="L5730" s="4">
        <v>53711</v>
      </c>
      <c r="M5730" s="4" t="s">
        <v>3</v>
      </c>
      <c r="N5730" s="4" t="s">
        <v>6735</v>
      </c>
      <c r="O5730" s="4" t="s">
        <v>13</v>
      </c>
      <c r="P5730" s="4" t="s">
        <v>12</v>
      </c>
      <c r="Q5730" s="4" t="s">
        <v>6734</v>
      </c>
      <c r="R5730" s="4">
        <v>1089.75</v>
      </c>
      <c r="S5730" s="4">
        <v>3</v>
      </c>
      <c r="T5730" s="4">
        <v>0</v>
      </c>
      <c r="U5730" s="4">
        <v>305.13</v>
      </c>
      <c r="V5730" s="4" t="str">
        <f>INDEX(Regional_Lookup!$B$2:$B$5,MATCH('Sample - Superstore'!M5730,Regional_Lookup!$A$2:$A$5,0))</f>
        <v>David Johnson</v>
      </c>
      <c r="W5730" s="4">
        <f>INDEX(Regional_Lookup!$C$2:$C$5, MATCH('Sample - Superstore'!M5730,Regional_Lookup!$A$2:$A$5, 0))</f>
        <v>0.14000000000000001</v>
      </c>
      <c r="X5730" s="4">
        <f>U5730/R5730</f>
        <v>0.27999999999999997</v>
      </c>
      <c r="Y5730" s="4" t="str">
        <f>IF(X5730&gt;=W5730, "Yes", "No")</f>
        <v>Yes</v>
      </c>
      <c r="Z5730" s="4">
        <f>D5730-C5730</f>
        <v>5</v>
      </c>
      <c r="AA5730" s="4" t="str" cm="1">
        <f t="array" ref="AA5730">_xlfn.IFS(Z5730&lt;=2,"Fast",Z5730&gt;5, "Slow", AND(Z5730&gt;=3,Z5730&lt;=5),"Standard")</f>
        <v>Standard</v>
      </c>
    </row>
    <row r="5731" spans="1:27" x14ac:dyDescent="0.2">
      <c r="A5731" s="4">
        <v>5730</v>
      </c>
      <c r="B5731" s="4" t="s">
        <v>7365</v>
      </c>
      <c r="C5731" s="5">
        <v>43077</v>
      </c>
      <c r="D5731" s="5">
        <v>43082</v>
      </c>
      <c r="E5731" s="4" t="s">
        <v>29</v>
      </c>
      <c r="F5731" s="4" t="s">
        <v>1407</v>
      </c>
      <c r="G5731" s="4" t="s">
        <v>1406</v>
      </c>
      <c r="H5731" s="4" t="s">
        <v>18</v>
      </c>
      <c r="I5731" s="4" t="s">
        <v>17</v>
      </c>
      <c r="J5731" s="4" t="s">
        <v>7364</v>
      </c>
      <c r="K5731" s="4" t="s">
        <v>428</v>
      </c>
      <c r="L5731" s="4">
        <v>53711</v>
      </c>
      <c r="M5731" s="4" t="s">
        <v>3</v>
      </c>
      <c r="N5731" s="4" t="s">
        <v>1509</v>
      </c>
      <c r="O5731" s="4" t="s">
        <v>13</v>
      </c>
      <c r="P5731" s="4" t="s">
        <v>72</v>
      </c>
      <c r="Q5731" s="4" t="s">
        <v>1508</v>
      </c>
      <c r="R5731" s="4">
        <v>61.06</v>
      </c>
      <c r="S5731" s="4">
        <v>2</v>
      </c>
      <c r="T5731" s="4">
        <v>0</v>
      </c>
      <c r="U5731" s="4">
        <v>28.087599999999998</v>
      </c>
      <c r="V5731" s="4" t="str">
        <f>INDEX(Regional_Lookup!$B$2:$B$5,MATCH('Sample - Superstore'!M5731,Regional_Lookup!$A$2:$A$5,0))</f>
        <v>David Johnson</v>
      </c>
      <c r="W5731" s="4">
        <f>INDEX(Regional_Lookup!$C$2:$C$5, MATCH('Sample - Superstore'!M5731,Regional_Lookup!$A$2:$A$5, 0))</f>
        <v>0.14000000000000001</v>
      </c>
      <c r="X5731" s="4">
        <f>U5731/R5731</f>
        <v>0.45999999999999996</v>
      </c>
      <c r="Y5731" s="4" t="str">
        <f>IF(X5731&gt;=W5731, "Yes", "No")</f>
        <v>Yes</v>
      </c>
      <c r="Z5731" s="4">
        <f>D5731-C5731</f>
        <v>5</v>
      </c>
      <c r="AA5731" s="4" t="str" cm="1">
        <f t="array" ref="AA5731">_xlfn.IFS(Z5731&lt;=2,"Fast",Z5731&gt;5, "Slow", AND(Z5731&gt;=3,Z5731&lt;=5),"Standard")</f>
        <v>Standard</v>
      </c>
    </row>
    <row r="5732" spans="1:27" x14ac:dyDescent="0.2">
      <c r="A5732" s="4">
        <v>5731</v>
      </c>
      <c r="B5732" s="4" t="s">
        <v>7365</v>
      </c>
      <c r="C5732" s="5">
        <v>43077</v>
      </c>
      <c r="D5732" s="5">
        <v>43082</v>
      </c>
      <c r="E5732" s="4" t="s">
        <v>29</v>
      </c>
      <c r="F5732" s="4" t="s">
        <v>1407</v>
      </c>
      <c r="G5732" s="4" t="s">
        <v>1406</v>
      </c>
      <c r="H5732" s="4" t="s">
        <v>18</v>
      </c>
      <c r="I5732" s="4" t="s">
        <v>17</v>
      </c>
      <c r="J5732" s="4" t="s">
        <v>7364</v>
      </c>
      <c r="K5732" s="4" t="s">
        <v>428</v>
      </c>
      <c r="L5732" s="4">
        <v>53711</v>
      </c>
      <c r="M5732" s="4" t="s">
        <v>3</v>
      </c>
      <c r="N5732" s="4" t="s">
        <v>6447</v>
      </c>
      <c r="O5732" s="4" t="s">
        <v>37</v>
      </c>
      <c r="P5732" s="4" t="s">
        <v>165</v>
      </c>
      <c r="Q5732" s="4" t="s">
        <v>6446</v>
      </c>
      <c r="R5732" s="4">
        <v>459.92</v>
      </c>
      <c r="S5732" s="4">
        <v>4</v>
      </c>
      <c r="T5732" s="4">
        <v>0</v>
      </c>
      <c r="U5732" s="4">
        <v>41.392800000000001</v>
      </c>
      <c r="V5732" s="4" t="str">
        <f>INDEX(Regional_Lookup!$B$2:$B$5,MATCH('Sample - Superstore'!M5732,Regional_Lookup!$A$2:$A$5,0))</f>
        <v>David Johnson</v>
      </c>
      <c r="W5732" s="4">
        <f>INDEX(Regional_Lookup!$C$2:$C$5, MATCH('Sample - Superstore'!M5732,Regional_Lookup!$A$2:$A$5, 0))</f>
        <v>0.14000000000000001</v>
      </c>
      <c r="X5732" s="4">
        <f>U5732/R5732</f>
        <v>0.09</v>
      </c>
      <c r="Y5732" s="4" t="str">
        <f>IF(X5732&gt;=W5732, "Yes", "No")</f>
        <v>No</v>
      </c>
      <c r="Z5732" s="4">
        <f>D5732-C5732</f>
        <v>5</v>
      </c>
      <c r="AA5732" s="4" t="str" cm="1">
        <f t="array" ref="AA5732">_xlfn.IFS(Z5732&lt;=2,"Fast",Z5732&gt;5, "Slow", AND(Z5732&gt;=3,Z5732&lt;=5),"Standard")</f>
        <v>Standard</v>
      </c>
    </row>
    <row r="5733" spans="1:27" x14ac:dyDescent="0.2">
      <c r="A5733" s="4">
        <v>5732</v>
      </c>
      <c r="B5733" s="4" t="s">
        <v>7365</v>
      </c>
      <c r="C5733" s="5">
        <v>43077</v>
      </c>
      <c r="D5733" s="5">
        <v>43082</v>
      </c>
      <c r="E5733" s="4" t="s">
        <v>29</v>
      </c>
      <c r="F5733" s="4" t="s">
        <v>1407</v>
      </c>
      <c r="G5733" s="4" t="s">
        <v>1406</v>
      </c>
      <c r="H5733" s="4" t="s">
        <v>18</v>
      </c>
      <c r="I5733" s="4" t="s">
        <v>17</v>
      </c>
      <c r="J5733" s="4" t="s">
        <v>7364</v>
      </c>
      <c r="K5733" s="4" t="s">
        <v>428</v>
      </c>
      <c r="L5733" s="4">
        <v>53711</v>
      </c>
      <c r="M5733" s="4" t="s">
        <v>3</v>
      </c>
      <c r="N5733" s="4" t="s">
        <v>4099</v>
      </c>
      <c r="O5733" s="4" t="s">
        <v>13</v>
      </c>
      <c r="P5733" s="4" t="s">
        <v>24</v>
      </c>
      <c r="Q5733" s="4" t="s">
        <v>4098</v>
      </c>
      <c r="R5733" s="4">
        <v>27.52</v>
      </c>
      <c r="S5733" s="4">
        <v>4</v>
      </c>
      <c r="T5733" s="4">
        <v>0</v>
      </c>
      <c r="U5733" s="4">
        <v>12.6592</v>
      </c>
      <c r="V5733" s="4" t="str">
        <f>INDEX(Regional_Lookup!$B$2:$B$5,MATCH('Sample - Superstore'!M5733,Regional_Lookup!$A$2:$A$5,0))</f>
        <v>David Johnson</v>
      </c>
      <c r="W5733" s="4">
        <f>INDEX(Regional_Lookup!$C$2:$C$5, MATCH('Sample - Superstore'!M5733,Regional_Lookup!$A$2:$A$5, 0))</f>
        <v>0.14000000000000001</v>
      </c>
      <c r="X5733" s="4">
        <f>U5733/R5733</f>
        <v>0.46</v>
      </c>
      <c r="Y5733" s="4" t="str">
        <f>IF(X5733&gt;=W5733, "Yes", "No")</f>
        <v>Yes</v>
      </c>
      <c r="Z5733" s="4">
        <f>D5733-C5733</f>
        <v>5</v>
      </c>
      <c r="AA5733" s="4" t="str" cm="1">
        <f t="array" ref="AA5733">_xlfn.IFS(Z5733&lt;=2,"Fast",Z5733&gt;5, "Slow", AND(Z5733&gt;=3,Z5733&lt;=5),"Standard")</f>
        <v>Standard</v>
      </c>
    </row>
    <row r="5734" spans="1:27" x14ac:dyDescent="0.2">
      <c r="A5734" s="4">
        <v>5733</v>
      </c>
      <c r="B5734" s="4" t="s">
        <v>7363</v>
      </c>
      <c r="C5734" s="5">
        <v>42915</v>
      </c>
      <c r="D5734" s="5">
        <v>42918</v>
      </c>
      <c r="E5734" s="4" t="s">
        <v>89</v>
      </c>
      <c r="F5734" s="4" t="s">
        <v>7362</v>
      </c>
      <c r="G5734" s="4" t="s">
        <v>7361</v>
      </c>
      <c r="H5734" s="4" t="s">
        <v>50</v>
      </c>
      <c r="I5734" s="4" t="s">
        <v>17</v>
      </c>
      <c r="J5734" s="4" t="s">
        <v>2589</v>
      </c>
      <c r="K5734" s="4" t="s">
        <v>837</v>
      </c>
      <c r="L5734" s="4">
        <v>6460</v>
      </c>
      <c r="M5734" s="4" t="s">
        <v>5</v>
      </c>
      <c r="N5734" s="4" t="s">
        <v>6046</v>
      </c>
      <c r="O5734" s="4" t="s">
        <v>37</v>
      </c>
      <c r="P5734" s="4" t="s">
        <v>165</v>
      </c>
      <c r="Q5734" s="4" t="s">
        <v>6045</v>
      </c>
      <c r="R5734" s="4">
        <v>638.82000000000005</v>
      </c>
      <c r="S5734" s="4">
        <v>9</v>
      </c>
      <c r="T5734" s="4">
        <v>0</v>
      </c>
      <c r="U5734" s="4">
        <v>185.2578</v>
      </c>
      <c r="V5734" s="4" t="str">
        <f>INDEX(Regional_Lookup!$B$2:$B$5,MATCH('Sample - Superstore'!M5734,Regional_Lookup!$A$2:$A$5,0))</f>
        <v>Sarah Miller</v>
      </c>
      <c r="W5734" s="4">
        <f>INDEX(Regional_Lookup!$C$2:$C$5, MATCH('Sample - Superstore'!M5734,Regional_Lookup!$A$2:$A$5, 0))</f>
        <v>0.16</v>
      </c>
      <c r="X5734" s="4">
        <f>U5734/R5734</f>
        <v>0.28999999999999998</v>
      </c>
      <c r="Y5734" s="4" t="str">
        <f>IF(X5734&gt;=W5734, "Yes", "No")</f>
        <v>Yes</v>
      </c>
      <c r="Z5734" s="4">
        <f>D5734-C5734</f>
        <v>3</v>
      </c>
      <c r="AA5734" s="4" t="str" cm="1">
        <f t="array" ref="AA5734">_xlfn.IFS(Z5734&lt;=2,"Fast",Z5734&gt;5, "Slow", AND(Z5734&gt;=3,Z5734&lt;=5),"Standard")</f>
        <v>Standard</v>
      </c>
    </row>
    <row r="5735" spans="1:27" x14ac:dyDescent="0.2">
      <c r="A5735" s="4">
        <v>5734</v>
      </c>
      <c r="B5735" s="4" t="s">
        <v>7363</v>
      </c>
      <c r="C5735" s="5">
        <v>42915</v>
      </c>
      <c r="D5735" s="5">
        <v>42918</v>
      </c>
      <c r="E5735" s="4" t="s">
        <v>89</v>
      </c>
      <c r="F5735" s="4" t="s">
        <v>7362</v>
      </c>
      <c r="G5735" s="4" t="s">
        <v>7361</v>
      </c>
      <c r="H5735" s="4" t="s">
        <v>50</v>
      </c>
      <c r="I5735" s="4" t="s">
        <v>17</v>
      </c>
      <c r="J5735" s="4" t="s">
        <v>2589</v>
      </c>
      <c r="K5735" s="4" t="s">
        <v>837</v>
      </c>
      <c r="L5735" s="4">
        <v>6460</v>
      </c>
      <c r="M5735" s="4" t="s">
        <v>5</v>
      </c>
      <c r="N5735" s="4" t="s">
        <v>239</v>
      </c>
      <c r="O5735" s="4" t="s">
        <v>13</v>
      </c>
      <c r="P5735" s="4" t="s">
        <v>64</v>
      </c>
      <c r="Q5735" s="4" t="s">
        <v>238</v>
      </c>
      <c r="R5735" s="4">
        <v>30.69</v>
      </c>
      <c r="S5735" s="4">
        <v>3</v>
      </c>
      <c r="T5735" s="4">
        <v>0</v>
      </c>
      <c r="U5735" s="4">
        <v>7.9794</v>
      </c>
      <c r="V5735" s="4" t="str">
        <f>INDEX(Regional_Lookup!$B$2:$B$5,MATCH('Sample - Superstore'!M5735,Regional_Lookup!$A$2:$A$5,0))</f>
        <v>Sarah Miller</v>
      </c>
      <c r="W5735" s="4">
        <f>INDEX(Regional_Lookup!$C$2:$C$5, MATCH('Sample - Superstore'!M5735,Regional_Lookup!$A$2:$A$5, 0))</f>
        <v>0.16</v>
      </c>
      <c r="X5735" s="4">
        <f>U5735/R5735</f>
        <v>0.26</v>
      </c>
      <c r="Y5735" s="4" t="str">
        <f>IF(X5735&gt;=W5735, "Yes", "No")</f>
        <v>Yes</v>
      </c>
      <c r="Z5735" s="4">
        <f>D5735-C5735</f>
        <v>3</v>
      </c>
      <c r="AA5735" s="4" t="str" cm="1">
        <f t="array" ref="AA5735">_xlfn.IFS(Z5735&lt;=2,"Fast",Z5735&gt;5, "Slow", AND(Z5735&gt;=3,Z5735&lt;=5),"Standard")</f>
        <v>Standard</v>
      </c>
    </row>
    <row r="5736" spans="1:27" x14ac:dyDescent="0.2">
      <c r="A5736" s="4">
        <v>5735</v>
      </c>
      <c r="B5736" s="4" t="s">
        <v>7363</v>
      </c>
      <c r="C5736" s="5">
        <v>42915</v>
      </c>
      <c r="D5736" s="5">
        <v>42918</v>
      </c>
      <c r="E5736" s="4" t="s">
        <v>89</v>
      </c>
      <c r="F5736" s="4" t="s">
        <v>7362</v>
      </c>
      <c r="G5736" s="4" t="s">
        <v>7361</v>
      </c>
      <c r="H5736" s="4" t="s">
        <v>50</v>
      </c>
      <c r="I5736" s="4" t="s">
        <v>17</v>
      </c>
      <c r="J5736" s="4" t="s">
        <v>2589</v>
      </c>
      <c r="K5736" s="4" t="s">
        <v>837</v>
      </c>
      <c r="L5736" s="4">
        <v>6460</v>
      </c>
      <c r="M5736" s="4" t="s">
        <v>5</v>
      </c>
      <c r="N5736" s="4" t="s">
        <v>3048</v>
      </c>
      <c r="O5736" s="4" t="s">
        <v>37</v>
      </c>
      <c r="P5736" s="4" t="s">
        <v>36</v>
      </c>
      <c r="Q5736" s="4" t="s">
        <v>3047</v>
      </c>
      <c r="R5736" s="4">
        <v>25.16</v>
      </c>
      <c r="S5736" s="4">
        <v>2</v>
      </c>
      <c r="T5736" s="4">
        <v>0</v>
      </c>
      <c r="U5736" s="4">
        <v>8.5543999999999993</v>
      </c>
      <c r="V5736" s="4" t="str">
        <f>INDEX(Regional_Lookup!$B$2:$B$5,MATCH('Sample - Superstore'!M5736,Regional_Lookup!$A$2:$A$5,0))</f>
        <v>Sarah Miller</v>
      </c>
      <c r="W5736" s="4">
        <f>INDEX(Regional_Lookup!$C$2:$C$5, MATCH('Sample - Superstore'!M5736,Regional_Lookup!$A$2:$A$5, 0))</f>
        <v>0.16</v>
      </c>
      <c r="X5736" s="4">
        <f>U5736/R5736</f>
        <v>0.33999999999999997</v>
      </c>
      <c r="Y5736" s="4" t="str">
        <f>IF(X5736&gt;=W5736, "Yes", "No")</f>
        <v>Yes</v>
      </c>
      <c r="Z5736" s="4">
        <f>D5736-C5736</f>
        <v>3</v>
      </c>
      <c r="AA5736" s="4" t="str" cm="1">
        <f t="array" ref="AA5736">_xlfn.IFS(Z5736&lt;=2,"Fast",Z5736&gt;5, "Slow", AND(Z5736&gt;=3,Z5736&lt;=5),"Standard")</f>
        <v>Standard</v>
      </c>
    </row>
    <row r="5737" spans="1:27" x14ac:dyDescent="0.2">
      <c r="A5737" s="4">
        <v>5736</v>
      </c>
      <c r="B5737" s="4" t="s">
        <v>7360</v>
      </c>
      <c r="C5737" s="5">
        <v>41819</v>
      </c>
      <c r="D5737" s="5">
        <v>41823</v>
      </c>
      <c r="E5737" s="4" t="s">
        <v>29</v>
      </c>
      <c r="F5737" s="4" t="s">
        <v>5003</v>
      </c>
      <c r="G5737" s="4" t="s">
        <v>5002</v>
      </c>
      <c r="H5737" s="4" t="s">
        <v>18</v>
      </c>
      <c r="I5737" s="4" t="s">
        <v>17</v>
      </c>
      <c r="J5737" s="4" t="s">
        <v>254</v>
      </c>
      <c r="K5737" s="4" t="s">
        <v>66</v>
      </c>
      <c r="L5737" s="4">
        <v>10024</v>
      </c>
      <c r="M5737" s="4" t="s">
        <v>5</v>
      </c>
      <c r="N5737" s="4" t="s">
        <v>490</v>
      </c>
      <c r="O5737" s="4" t="s">
        <v>13</v>
      </c>
      <c r="P5737" s="4" t="s">
        <v>100</v>
      </c>
      <c r="Q5737" s="4" t="s">
        <v>489</v>
      </c>
      <c r="R5737" s="4">
        <v>13.92</v>
      </c>
      <c r="S5737" s="4">
        <v>3</v>
      </c>
      <c r="T5737" s="4">
        <v>0.2</v>
      </c>
      <c r="U5737" s="4">
        <v>4.8719999999999999</v>
      </c>
      <c r="V5737" s="4" t="str">
        <f>INDEX(Regional_Lookup!$B$2:$B$5,MATCH('Sample - Superstore'!M5737,Regional_Lookup!$A$2:$A$5,0))</f>
        <v>Sarah Miller</v>
      </c>
      <c r="W5737" s="4">
        <f>INDEX(Regional_Lookup!$C$2:$C$5, MATCH('Sample - Superstore'!M5737,Regional_Lookup!$A$2:$A$5, 0))</f>
        <v>0.16</v>
      </c>
      <c r="X5737" s="4">
        <f>U5737/R5737</f>
        <v>0.35</v>
      </c>
      <c r="Y5737" s="4" t="str">
        <f>IF(X5737&gt;=W5737, "Yes", "No")</f>
        <v>Yes</v>
      </c>
      <c r="Z5737" s="4">
        <f>D5737-C5737</f>
        <v>4</v>
      </c>
      <c r="AA5737" s="4" t="str" cm="1">
        <f t="array" ref="AA5737">_xlfn.IFS(Z5737&lt;=2,"Fast",Z5737&gt;5, "Slow", AND(Z5737&gt;=3,Z5737&lt;=5),"Standard")</f>
        <v>Standard</v>
      </c>
    </row>
    <row r="5738" spans="1:27" x14ac:dyDescent="0.2">
      <c r="A5738" s="4">
        <v>5737</v>
      </c>
      <c r="B5738" s="4" t="s">
        <v>7357</v>
      </c>
      <c r="C5738" s="5">
        <v>41659</v>
      </c>
      <c r="D5738" s="5">
        <v>41664</v>
      </c>
      <c r="E5738" s="4" t="s">
        <v>29</v>
      </c>
      <c r="F5738" s="4" t="s">
        <v>3076</v>
      </c>
      <c r="G5738" s="4" t="s">
        <v>3075</v>
      </c>
      <c r="H5738" s="4" t="s">
        <v>18</v>
      </c>
      <c r="I5738" s="4" t="s">
        <v>17</v>
      </c>
      <c r="J5738" s="4" t="s">
        <v>59</v>
      </c>
      <c r="K5738" s="4" t="s">
        <v>15</v>
      </c>
      <c r="L5738" s="4">
        <v>90049</v>
      </c>
      <c r="M5738" s="4" t="s">
        <v>9</v>
      </c>
      <c r="N5738" s="4" t="s">
        <v>7359</v>
      </c>
      <c r="O5738" s="4" t="s">
        <v>13</v>
      </c>
      <c r="P5738" s="4" t="s">
        <v>24</v>
      </c>
      <c r="Q5738" s="4" t="s">
        <v>7358</v>
      </c>
      <c r="R5738" s="4">
        <v>19.36</v>
      </c>
      <c r="S5738" s="4">
        <v>2</v>
      </c>
      <c r="T5738" s="4">
        <v>0</v>
      </c>
      <c r="U5738" s="4">
        <v>9.2927999999999997</v>
      </c>
      <c r="V5738" s="4" t="str">
        <f>INDEX(Regional_Lookup!$B$2:$B$5,MATCH('Sample - Superstore'!M5738,Regional_Lookup!$A$2:$A$5,0))</f>
        <v>James Chen</v>
      </c>
      <c r="W5738" s="4">
        <f>INDEX(Regional_Lookup!$C$2:$C$5, MATCH('Sample - Superstore'!M5738,Regional_Lookup!$A$2:$A$5, 0))</f>
        <v>0.18</v>
      </c>
      <c r="X5738" s="4">
        <f>U5738/R5738</f>
        <v>0.48</v>
      </c>
      <c r="Y5738" s="4" t="str">
        <f>IF(X5738&gt;=W5738, "Yes", "No")</f>
        <v>Yes</v>
      </c>
      <c r="Z5738" s="4">
        <f>D5738-C5738</f>
        <v>5</v>
      </c>
      <c r="AA5738" s="4" t="str" cm="1">
        <f t="array" ref="AA5738">_xlfn.IFS(Z5738&lt;=2,"Fast",Z5738&gt;5, "Slow", AND(Z5738&gt;=3,Z5738&lt;=5),"Standard")</f>
        <v>Standard</v>
      </c>
    </row>
    <row r="5739" spans="1:27" x14ac:dyDescent="0.2">
      <c r="A5739" s="4">
        <v>5738</v>
      </c>
      <c r="B5739" s="4" t="s">
        <v>7357</v>
      </c>
      <c r="C5739" s="5">
        <v>41659</v>
      </c>
      <c r="D5739" s="5">
        <v>41664</v>
      </c>
      <c r="E5739" s="4" t="s">
        <v>29</v>
      </c>
      <c r="F5739" s="4" t="s">
        <v>3076</v>
      </c>
      <c r="G5739" s="4" t="s">
        <v>3075</v>
      </c>
      <c r="H5739" s="4" t="s">
        <v>18</v>
      </c>
      <c r="I5739" s="4" t="s">
        <v>17</v>
      </c>
      <c r="J5739" s="4" t="s">
        <v>59</v>
      </c>
      <c r="K5739" s="4" t="s">
        <v>15</v>
      </c>
      <c r="L5739" s="4">
        <v>90049</v>
      </c>
      <c r="M5739" s="4" t="s">
        <v>9</v>
      </c>
      <c r="N5739" s="4" t="s">
        <v>7356</v>
      </c>
      <c r="O5739" s="4" t="s">
        <v>37</v>
      </c>
      <c r="P5739" s="4" t="s">
        <v>36</v>
      </c>
      <c r="Q5739" s="4" t="s">
        <v>7355</v>
      </c>
      <c r="R5739" s="4">
        <v>19.3</v>
      </c>
      <c r="S5739" s="4">
        <v>2</v>
      </c>
      <c r="T5739" s="4">
        <v>0</v>
      </c>
      <c r="U5739" s="4">
        <v>5.79</v>
      </c>
      <c r="V5739" s="4" t="str">
        <f>INDEX(Regional_Lookup!$B$2:$B$5,MATCH('Sample - Superstore'!M5739,Regional_Lookup!$A$2:$A$5,0))</f>
        <v>James Chen</v>
      </c>
      <c r="W5739" s="4">
        <f>INDEX(Regional_Lookup!$C$2:$C$5, MATCH('Sample - Superstore'!M5739,Regional_Lookup!$A$2:$A$5, 0))</f>
        <v>0.18</v>
      </c>
      <c r="X5739" s="4">
        <f>U5739/R5739</f>
        <v>0.3</v>
      </c>
      <c r="Y5739" s="4" t="str">
        <f>IF(X5739&gt;=W5739, "Yes", "No")</f>
        <v>Yes</v>
      </c>
      <c r="Z5739" s="4">
        <f>D5739-C5739</f>
        <v>5</v>
      </c>
      <c r="AA5739" s="4" t="str" cm="1">
        <f t="array" ref="AA5739">_xlfn.IFS(Z5739&lt;=2,"Fast",Z5739&gt;5, "Slow", AND(Z5739&gt;=3,Z5739&lt;=5),"Standard")</f>
        <v>Standard</v>
      </c>
    </row>
    <row r="5740" spans="1:27" x14ac:dyDescent="0.2">
      <c r="A5740" s="4">
        <v>5739</v>
      </c>
      <c r="B5740" s="4" t="s">
        <v>7354</v>
      </c>
      <c r="C5740" s="5">
        <v>42735</v>
      </c>
      <c r="D5740" s="5">
        <v>42741</v>
      </c>
      <c r="E5740" s="4" t="s">
        <v>29</v>
      </c>
      <c r="F5740" s="4" t="s">
        <v>5898</v>
      </c>
      <c r="G5740" s="4" t="s">
        <v>5897</v>
      </c>
      <c r="H5740" s="4" t="s">
        <v>18</v>
      </c>
      <c r="I5740" s="4" t="s">
        <v>17</v>
      </c>
      <c r="J5740" s="4" t="s">
        <v>248</v>
      </c>
      <c r="K5740" s="4" t="s">
        <v>15</v>
      </c>
      <c r="L5740" s="4">
        <v>94109</v>
      </c>
      <c r="M5740" s="4" t="s">
        <v>9</v>
      </c>
      <c r="N5740" s="4" t="s">
        <v>330</v>
      </c>
      <c r="O5740" s="4" t="s">
        <v>13</v>
      </c>
      <c r="P5740" s="4" t="s">
        <v>100</v>
      </c>
      <c r="Q5740" s="4" t="s">
        <v>329</v>
      </c>
      <c r="R5740" s="4">
        <v>38.375999999999998</v>
      </c>
      <c r="S5740" s="4">
        <v>3</v>
      </c>
      <c r="T5740" s="4">
        <v>0.2</v>
      </c>
      <c r="U5740" s="4">
        <v>13.4316</v>
      </c>
      <c r="V5740" s="4" t="str">
        <f>INDEX(Regional_Lookup!$B$2:$B$5,MATCH('Sample - Superstore'!M5740,Regional_Lookup!$A$2:$A$5,0))</f>
        <v>James Chen</v>
      </c>
      <c r="W5740" s="4">
        <f>INDEX(Regional_Lookup!$C$2:$C$5, MATCH('Sample - Superstore'!M5740,Regional_Lookup!$A$2:$A$5, 0))</f>
        <v>0.18</v>
      </c>
      <c r="X5740" s="4">
        <f>U5740/R5740</f>
        <v>0.35000000000000003</v>
      </c>
      <c r="Y5740" s="4" t="str">
        <f>IF(X5740&gt;=W5740, "Yes", "No")</f>
        <v>Yes</v>
      </c>
      <c r="Z5740" s="4">
        <f>D5740-C5740</f>
        <v>6</v>
      </c>
      <c r="AA5740" s="4" t="str" cm="1">
        <f t="array" ref="AA5740">_xlfn.IFS(Z5740&lt;=2,"Fast",Z5740&gt;5, "Slow", AND(Z5740&gt;=3,Z5740&lt;=5),"Standard")</f>
        <v>Slow</v>
      </c>
    </row>
    <row r="5741" spans="1:27" x14ac:dyDescent="0.2">
      <c r="A5741" s="4">
        <v>5740</v>
      </c>
      <c r="B5741" s="4" t="s">
        <v>7353</v>
      </c>
      <c r="C5741" s="5">
        <v>42822</v>
      </c>
      <c r="D5741" s="5">
        <v>42825</v>
      </c>
      <c r="E5741" s="4" t="s">
        <v>89</v>
      </c>
      <c r="F5741" s="4" t="s">
        <v>306</v>
      </c>
      <c r="G5741" s="4" t="s">
        <v>305</v>
      </c>
      <c r="H5741" s="4" t="s">
        <v>50</v>
      </c>
      <c r="I5741" s="4" t="s">
        <v>17</v>
      </c>
      <c r="J5741" s="4" t="s">
        <v>86</v>
      </c>
      <c r="K5741" s="4" t="s">
        <v>15</v>
      </c>
      <c r="L5741" s="4">
        <v>94533</v>
      </c>
      <c r="M5741" s="4" t="s">
        <v>9</v>
      </c>
      <c r="N5741" s="4" t="s">
        <v>1126</v>
      </c>
      <c r="O5741" s="4" t="s">
        <v>13</v>
      </c>
      <c r="P5741" s="4" t="s">
        <v>24</v>
      </c>
      <c r="Q5741" s="4" t="s">
        <v>1125</v>
      </c>
      <c r="R5741" s="4">
        <v>12.96</v>
      </c>
      <c r="S5741" s="4">
        <v>2</v>
      </c>
      <c r="T5741" s="4">
        <v>0</v>
      </c>
      <c r="U5741" s="4">
        <v>6.3503999999999996</v>
      </c>
      <c r="V5741" s="4" t="str">
        <f>INDEX(Regional_Lookup!$B$2:$B$5,MATCH('Sample - Superstore'!M5741,Regional_Lookup!$A$2:$A$5,0))</f>
        <v>James Chen</v>
      </c>
      <c r="W5741" s="4">
        <f>INDEX(Regional_Lookup!$C$2:$C$5, MATCH('Sample - Superstore'!M5741,Regional_Lookup!$A$2:$A$5, 0))</f>
        <v>0.18</v>
      </c>
      <c r="X5741" s="4">
        <f>U5741/R5741</f>
        <v>0.48999999999999994</v>
      </c>
      <c r="Y5741" s="4" t="str">
        <f>IF(X5741&gt;=W5741, "Yes", "No")</f>
        <v>Yes</v>
      </c>
      <c r="Z5741" s="4">
        <f>D5741-C5741</f>
        <v>3</v>
      </c>
      <c r="AA5741" s="4" t="str" cm="1">
        <f t="array" ref="AA5741">_xlfn.IFS(Z5741&lt;=2,"Fast",Z5741&gt;5, "Slow", AND(Z5741&gt;=3,Z5741&lt;=5),"Standard")</f>
        <v>Standard</v>
      </c>
    </row>
    <row r="5742" spans="1:27" x14ac:dyDescent="0.2">
      <c r="A5742" s="4">
        <v>5741</v>
      </c>
      <c r="B5742" s="4" t="s">
        <v>7353</v>
      </c>
      <c r="C5742" s="5">
        <v>42822</v>
      </c>
      <c r="D5742" s="5">
        <v>42825</v>
      </c>
      <c r="E5742" s="4" t="s">
        <v>89</v>
      </c>
      <c r="F5742" s="4" t="s">
        <v>306</v>
      </c>
      <c r="G5742" s="4" t="s">
        <v>305</v>
      </c>
      <c r="H5742" s="4" t="s">
        <v>50</v>
      </c>
      <c r="I5742" s="4" t="s">
        <v>17</v>
      </c>
      <c r="J5742" s="4" t="s">
        <v>86</v>
      </c>
      <c r="K5742" s="4" t="s">
        <v>15</v>
      </c>
      <c r="L5742" s="4">
        <v>94533</v>
      </c>
      <c r="M5742" s="4" t="s">
        <v>9</v>
      </c>
      <c r="N5742" s="4" t="s">
        <v>4906</v>
      </c>
      <c r="O5742" s="4" t="s">
        <v>37</v>
      </c>
      <c r="P5742" s="4" t="s">
        <v>36</v>
      </c>
      <c r="Q5742" s="4" t="s">
        <v>4905</v>
      </c>
      <c r="R5742" s="4">
        <v>26.48</v>
      </c>
      <c r="S5742" s="4">
        <v>1</v>
      </c>
      <c r="T5742" s="4">
        <v>0</v>
      </c>
      <c r="U5742" s="4">
        <v>10.0624</v>
      </c>
      <c r="V5742" s="4" t="str">
        <f>INDEX(Regional_Lookup!$B$2:$B$5,MATCH('Sample - Superstore'!M5742,Regional_Lookup!$A$2:$A$5,0))</f>
        <v>James Chen</v>
      </c>
      <c r="W5742" s="4">
        <f>INDEX(Regional_Lookup!$C$2:$C$5, MATCH('Sample - Superstore'!M5742,Regional_Lookup!$A$2:$A$5, 0))</f>
        <v>0.18</v>
      </c>
      <c r="X5742" s="4">
        <f>U5742/R5742</f>
        <v>0.38</v>
      </c>
      <c r="Y5742" s="4" t="str">
        <f>IF(X5742&gt;=W5742, "Yes", "No")</f>
        <v>Yes</v>
      </c>
      <c r="Z5742" s="4">
        <f>D5742-C5742</f>
        <v>3</v>
      </c>
      <c r="AA5742" s="4" t="str" cm="1">
        <f t="array" ref="AA5742">_xlfn.IFS(Z5742&lt;=2,"Fast",Z5742&gt;5, "Slow", AND(Z5742&gt;=3,Z5742&lt;=5),"Standard")</f>
        <v>Standard</v>
      </c>
    </row>
    <row r="5743" spans="1:27" x14ac:dyDescent="0.2">
      <c r="A5743" s="4">
        <v>5742</v>
      </c>
      <c r="B5743" s="4" t="s">
        <v>7353</v>
      </c>
      <c r="C5743" s="5">
        <v>42822</v>
      </c>
      <c r="D5743" s="5">
        <v>42825</v>
      </c>
      <c r="E5743" s="4" t="s">
        <v>89</v>
      </c>
      <c r="F5743" s="4" t="s">
        <v>306</v>
      </c>
      <c r="G5743" s="4" t="s">
        <v>305</v>
      </c>
      <c r="H5743" s="4" t="s">
        <v>50</v>
      </c>
      <c r="I5743" s="4" t="s">
        <v>17</v>
      </c>
      <c r="J5743" s="4" t="s">
        <v>86</v>
      </c>
      <c r="K5743" s="4" t="s">
        <v>15</v>
      </c>
      <c r="L5743" s="4">
        <v>94533</v>
      </c>
      <c r="M5743" s="4" t="s">
        <v>9</v>
      </c>
      <c r="N5743" s="4" t="s">
        <v>1501</v>
      </c>
      <c r="O5743" s="4" t="s">
        <v>33</v>
      </c>
      <c r="P5743" s="4" t="s">
        <v>1500</v>
      </c>
      <c r="Q5743" s="4" t="s">
        <v>1499</v>
      </c>
      <c r="R5743" s="4">
        <v>532.72</v>
      </c>
      <c r="S5743" s="4">
        <v>2</v>
      </c>
      <c r="T5743" s="4">
        <v>0.2</v>
      </c>
      <c r="U5743" s="4">
        <v>53.271999999999998</v>
      </c>
      <c r="V5743" s="4" t="str">
        <f>INDEX(Regional_Lookup!$B$2:$B$5,MATCH('Sample - Superstore'!M5743,Regional_Lookup!$A$2:$A$5,0))</f>
        <v>James Chen</v>
      </c>
      <c r="W5743" s="4">
        <f>INDEX(Regional_Lookup!$C$2:$C$5, MATCH('Sample - Superstore'!M5743,Regional_Lookup!$A$2:$A$5, 0))</f>
        <v>0.18</v>
      </c>
      <c r="X5743" s="4">
        <f>U5743/R5743</f>
        <v>9.9999999999999992E-2</v>
      </c>
      <c r="Y5743" s="4" t="str">
        <f>IF(X5743&gt;=W5743, "Yes", "No")</f>
        <v>No</v>
      </c>
      <c r="Z5743" s="4">
        <f>D5743-C5743</f>
        <v>3</v>
      </c>
      <c r="AA5743" s="4" t="str" cm="1">
        <f t="array" ref="AA5743">_xlfn.IFS(Z5743&lt;=2,"Fast",Z5743&gt;5, "Slow", AND(Z5743&gt;=3,Z5743&lt;=5),"Standard")</f>
        <v>Standard</v>
      </c>
    </row>
    <row r="5744" spans="1:27" x14ac:dyDescent="0.2">
      <c r="A5744" s="4">
        <v>5743</v>
      </c>
      <c r="B5744" s="4" t="s">
        <v>7353</v>
      </c>
      <c r="C5744" s="5">
        <v>42822</v>
      </c>
      <c r="D5744" s="5">
        <v>42825</v>
      </c>
      <c r="E5744" s="4" t="s">
        <v>89</v>
      </c>
      <c r="F5744" s="4" t="s">
        <v>306</v>
      </c>
      <c r="G5744" s="4" t="s">
        <v>305</v>
      </c>
      <c r="H5744" s="4" t="s">
        <v>50</v>
      </c>
      <c r="I5744" s="4" t="s">
        <v>17</v>
      </c>
      <c r="J5744" s="4" t="s">
        <v>86</v>
      </c>
      <c r="K5744" s="4" t="s">
        <v>15</v>
      </c>
      <c r="L5744" s="4">
        <v>94533</v>
      </c>
      <c r="M5744" s="4" t="s">
        <v>9</v>
      </c>
      <c r="N5744" s="4" t="s">
        <v>5281</v>
      </c>
      <c r="O5744" s="4" t="s">
        <v>13</v>
      </c>
      <c r="P5744" s="4" t="s">
        <v>24</v>
      </c>
      <c r="Q5744" s="4" t="s">
        <v>5280</v>
      </c>
      <c r="R5744" s="4">
        <v>26.72</v>
      </c>
      <c r="S5744" s="4">
        <v>4</v>
      </c>
      <c r="T5744" s="4">
        <v>0</v>
      </c>
      <c r="U5744" s="4">
        <v>12.8256</v>
      </c>
      <c r="V5744" s="4" t="str">
        <f>INDEX(Regional_Lookup!$B$2:$B$5,MATCH('Sample - Superstore'!M5744,Regional_Lookup!$A$2:$A$5,0))</f>
        <v>James Chen</v>
      </c>
      <c r="W5744" s="4">
        <f>INDEX(Regional_Lookup!$C$2:$C$5, MATCH('Sample - Superstore'!M5744,Regional_Lookup!$A$2:$A$5, 0))</f>
        <v>0.18</v>
      </c>
      <c r="X5744" s="4">
        <f>U5744/R5744</f>
        <v>0.48</v>
      </c>
      <c r="Y5744" s="4" t="str">
        <f>IF(X5744&gt;=W5744, "Yes", "No")</f>
        <v>Yes</v>
      </c>
      <c r="Z5744" s="4">
        <f>D5744-C5744</f>
        <v>3</v>
      </c>
      <c r="AA5744" s="4" t="str" cm="1">
        <f t="array" ref="AA5744">_xlfn.IFS(Z5744&lt;=2,"Fast",Z5744&gt;5, "Slow", AND(Z5744&gt;=3,Z5744&lt;=5),"Standard")</f>
        <v>Standard</v>
      </c>
    </row>
    <row r="5745" spans="1:27" x14ac:dyDescent="0.2">
      <c r="A5745" s="4">
        <v>5744</v>
      </c>
      <c r="B5745" s="4" t="s">
        <v>7353</v>
      </c>
      <c r="C5745" s="5">
        <v>42822</v>
      </c>
      <c r="D5745" s="5">
        <v>42825</v>
      </c>
      <c r="E5745" s="4" t="s">
        <v>89</v>
      </c>
      <c r="F5745" s="4" t="s">
        <v>306</v>
      </c>
      <c r="G5745" s="4" t="s">
        <v>305</v>
      </c>
      <c r="H5745" s="4" t="s">
        <v>50</v>
      </c>
      <c r="I5745" s="4" t="s">
        <v>17</v>
      </c>
      <c r="J5745" s="4" t="s">
        <v>86</v>
      </c>
      <c r="K5745" s="4" t="s">
        <v>15</v>
      </c>
      <c r="L5745" s="4">
        <v>94533</v>
      </c>
      <c r="M5745" s="4" t="s">
        <v>9</v>
      </c>
      <c r="N5745" s="4" t="s">
        <v>114</v>
      </c>
      <c r="O5745" s="4" t="s">
        <v>13</v>
      </c>
      <c r="P5745" s="4" t="s">
        <v>24</v>
      </c>
      <c r="Q5745" s="4" t="s">
        <v>113</v>
      </c>
      <c r="R5745" s="4">
        <v>20.04</v>
      </c>
      <c r="S5745" s="4">
        <v>3</v>
      </c>
      <c r="T5745" s="4">
        <v>0</v>
      </c>
      <c r="U5745" s="4">
        <v>9.6191999999999993</v>
      </c>
      <c r="V5745" s="4" t="str">
        <f>INDEX(Regional_Lookup!$B$2:$B$5,MATCH('Sample - Superstore'!M5745,Regional_Lookup!$A$2:$A$5,0))</f>
        <v>James Chen</v>
      </c>
      <c r="W5745" s="4">
        <f>INDEX(Regional_Lookup!$C$2:$C$5, MATCH('Sample - Superstore'!M5745,Regional_Lookup!$A$2:$A$5, 0))</f>
        <v>0.18</v>
      </c>
      <c r="X5745" s="4">
        <f>U5745/R5745</f>
        <v>0.48</v>
      </c>
      <c r="Y5745" s="4" t="str">
        <f>IF(X5745&gt;=W5745, "Yes", "No")</f>
        <v>Yes</v>
      </c>
      <c r="Z5745" s="4">
        <f>D5745-C5745</f>
        <v>3</v>
      </c>
      <c r="AA5745" s="4" t="str" cm="1">
        <f t="array" ref="AA5745">_xlfn.IFS(Z5745&lt;=2,"Fast",Z5745&gt;5, "Slow", AND(Z5745&gt;=3,Z5745&lt;=5),"Standard")</f>
        <v>Standard</v>
      </c>
    </row>
    <row r="5746" spans="1:27" x14ac:dyDescent="0.2">
      <c r="A5746" s="4">
        <v>5745</v>
      </c>
      <c r="B5746" s="4" t="s">
        <v>7353</v>
      </c>
      <c r="C5746" s="5">
        <v>42822</v>
      </c>
      <c r="D5746" s="5">
        <v>42825</v>
      </c>
      <c r="E5746" s="4" t="s">
        <v>89</v>
      </c>
      <c r="F5746" s="4" t="s">
        <v>306</v>
      </c>
      <c r="G5746" s="4" t="s">
        <v>305</v>
      </c>
      <c r="H5746" s="4" t="s">
        <v>50</v>
      </c>
      <c r="I5746" s="4" t="s">
        <v>17</v>
      </c>
      <c r="J5746" s="4" t="s">
        <v>86</v>
      </c>
      <c r="K5746" s="4" t="s">
        <v>15</v>
      </c>
      <c r="L5746" s="4">
        <v>94533</v>
      </c>
      <c r="M5746" s="4" t="s">
        <v>9</v>
      </c>
      <c r="N5746" s="4" t="s">
        <v>1037</v>
      </c>
      <c r="O5746" s="4" t="s">
        <v>13</v>
      </c>
      <c r="P5746" s="4" t="s">
        <v>231</v>
      </c>
      <c r="Q5746" s="4" t="s">
        <v>1036</v>
      </c>
      <c r="R5746" s="4">
        <v>795.48</v>
      </c>
      <c r="S5746" s="4">
        <v>7</v>
      </c>
      <c r="T5746" s="4">
        <v>0</v>
      </c>
      <c r="U5746" s="4">
        <v>7.9547999999999996</v>
      </c>
      <c r="V5746" s="4" t="str">
        <f>INDEX(Regional_Lookup!$B$2:$B$5,MATCH('Sample - Superstore'!M5746,Regional_Lookup!$A$2:$A$5,0))</f>
        <v>James Chen</v>
      </c>
      <c r="W5746" s="4">
        <f>INDEX(Regional_Lookup!$C$2:$C$5, MATCH('Sample - Superstore'!M5746,Regional_Lookup!$A$2:$A$5, 0))</f>
        <v>0.18</v>
      </c>
      <c r="X5746" s="4">
        <f>U5746/R5746</f>
        <v>9.9999999999999985E-3</v>
      </c>
      <c r="Y5746" s="4" t="str">
        <f>IF(X5746&gt;=W5746, "Yes", "No")</f>
        <v>No</v>
      </c>
      <c r="Z5746" s="4">
        <f>D5746-C5746</f>
        <v>3</v>
      </c>
      <c r="AA5746" s="4" t="str" cm="1">
        <f t="array" ref="AA5746">_xlfn.IFS(Z5746&lt;=2,"Fast",Z5746&gt;5, "Slow", AND(Z5746&gt;=3,Z5746&lt;=5),"Standard")</f>
        <v>Standard</v>
      </c>
    </row>
    <row r="5747" spans="1:27" x14ac:dyDescent="0.2">
      <c r="A5747" s="4">
        <v>5746</v>
      </c>
      <c r="B5747" s="4" t="s">
        <v>7353</v>
      </c>
      <c r="C5747" s="5">
        <v>42822</v>
      </c>
      <c r="D5747" s="5">
        <v>42825</v>
      </c>
      <c r="E5747" s="4" t="s">
        <v>89</v>
      </c>
      <c r="F5747" s="4" t="s">
        <v>306</v>
      </c>
      <c r="G5747" s="4" t="s">
        <v>305</v>
      </c>
      <c r="H5747" s="4" t="s">
        <v>50</v>
      </c>
      <c r="I5747" s="4" t="s">
        <v>17</v>
      </c>
      <c r="J5747" s="4" t="s">
        <v>86</v>
      </c>
      <c r="K5747" s="4" t="s">
        <v>15</v>
      </c>
      <c r="L5747" s="4">
        <v>94533</v>
      </c>
      <c r="M5747" s="4" t="s">
        <v>9</v>
      </c>
      <c r="N5747" s="4" t="s">
        <v>4548</v>
      </c>
      <c r="O5747" s="4" t="s">
        <v>37</v>
      </c>
      <c r="P5747" s="4" t="s">
        <v>36</v>
      </c>
      <c r="Q5747" s="4" t="s">
        <v>4547</v>
      </c>
      <c r="R5747" s="4">
        <v>21.56</v>
      </c>
      <c r="S5747" s="4">
        <v>7</v>
      </c>
      <c r="T5747" s="4">
        <v>0</v>
      </c>
      <c r="U5747" s="4">
        <v>6.8992000000000004</v>
      </c>
      <c r="V5747" s="4" t="str">
        <f>INDEX(Regional_Lookup!$B$2:$B$5,MATCH('Sample - Superstore'!M5747,Regional_Lookup!$A$2:$A$5,0))</f>
        <v>James Chen</v>
      </c>
      <c r="W5747" s="4">
        <f>INDEX(Regional_Lookup!$C$2:$C$5, MATCH('Sample - Superstore'!M5747,Regional_Lookup!$A$2:$A$5, 0))</f>
        <v>0.18</v>
      </c>
      <c r="X5747" s="4">
        <f>U5747/R5747</f>
        <v>0.32000000000000006</v>
      </c>
      <c r="Y5747" s="4" t="str">
        <f>IF(X5747&gt;=W5747, "Yes", "No")</f>
        <v>Yes</v>
      </c>
      <c r="Z5747" s="4">
        <f>D5747-C5747</f>
        <v>3</v>
      </c>
      <c r="AA5747" s="4" t="str" cm="1">
        <f t="array" ref="AA5747">_xlfn.IFS(Z5747&lt;=2,"Fast",Z5747&gt;5, "Slow", AND(Z5747&gt;=3,Z5747&lt;=5),"Standard")</f>
        <v>Standard</v>
      </c>
    </row>
    <row r="5748" spans="1:27" x14ac:dyDescent="0.2">
      <c r="A5748" s="4">
        <v>5747</v>
      </c>
      <c r="B5748" s="4" t="s">
        <v>7352</v>
      </c>
      <c r="C5748" s="5">
        <v>42712</v>
      </c>
      <c r="D5748" s="5">
        <v>42716</v>
      </c>
      <c r="E5748" s="4" t="s">
        <v>29</v>
      </c>
      <c r="F5748" s="4" t="s">
        <v>4628</v>
      </c>
      <c r="G5748" s="4" t="s">
        <v>4627</v>
      </c>
      <c r="H5748" s="4" t="s">
        <v>18</v>
      </c>
      <c r="I5748" s="4" t="s">
        <v>17</v>
      </c>
      <c r="J5748" s="4" t="s">
        <v>5444</v>
      </c>
      <c r="K5748" s="4" t="s">
        <v>636</v>
      </c>
      <c r="L5748" s="4">
        <v>27834</v>
      </c>
      <c r="M5748" s="4" t="s">
        <v>7</v>
      </c>
      <c r="N5748" s="4" t="s">
        <v>112</v>
      </c>
      <c r="O5748" s="4" t="s">
        <v>33</v>
      </c>
      <c r="P5748" s="4" t="s">
        <v>32</v>
      </c>
      <c r="Q5748" s="4" t="s">
        <v>111</v>
      </c>
      <c r="R5748" s="4">
        <v>249.584</v>
      </c>
      <c r="S5748" s="4">
        <v>2</v>
      </c>
      <c r="T5748" s="4">
        <v>0.2</v>
      </c>
      <c r="U5748" s="4">
        <v>31.198</v>
      </c>
      <c r="V5748" s="4" t="str">
        <f>INDEX(Regional_Lookup!$B$2:$B$5,MATCH('Sample - Superstore'!M5748,Regional_Lookup!$A$2:$A$5,0))</f>
        <v>Maria Santos</v>
      </c>
      <c r="W5748" s="4">
        <f>INDEX(Regional_Lookup!$C$2:$C$5, MATCH('Sample - Superstore'!M5748,Regional_Lookup!$A$2:$A$5, 0))</f>
        <v>0.15</v>
      </c>
      <c r="X5748" s="4">
        <f>U5748/R5748</f>
        <v>0.125</v>
      </c>
      <c r="Y5748" s="4" t="str">
        <f>IF(X5748&gt;=W5748, "Yes", "No")</f>
        <v>No</v>
      </c>
      <c r="Z5748" s="4">
        <f>D5748-C5748</f>
        <v>4</v>
      </c>
      <c r="AA5748" s="4" t="str" cm="1">
        <f t="array" ref="AA5748">_xlfn.IFS(Z5748&lt;=2,"Fast",Z5748&gt;5, "Slow", AND(Z5748&gt;=3,Z5748&lt;=5),"Standard")</f>
        <v>Standard</v>
      </c>
    </row>
    <row r="5749" spans="1:27" x14ac:dyDescent="0.2">
      <c r="A5749" s="4">
        <v>5748</v>
      </c>
      <c r="B5749" s="4" t="s">
        <v>7352</v>
      </c>
      <c r="C5749" s="5">
        <v>42712</v>
      </c>
      <c r="D5749" s="5">
        <v>42716</v>
      </c>
      <c r="E5749" s="4" t="s">
        <v>29</v>
      </c>
      <c r="F5749" s="4" t="s">
        <v>4628</v>
      </c>
      <c r="G5749" s="4" t="s">
        <v>4627</v>
      </c>
      <c r="H5749" s="4" t="s">
        <v>18</v>
      </c>
      <c r="I5749" s="4" t="s">
        <v>17</v>
      </c>
      <c r="J5749" s="4" t="s">
        <v>5444</v>
      </c>
      <c r="K5749" s="4" t="s">
        <v>636</v>
      </c>
      <c r="L5749" s="4">
        <v>27834</v>
      </c>
      <c r="M5749" s="4" t="s">
        <v>7</v>
      </c>
      <c r="N5749" s="4" t="s">
        <v>2697</v>
      </c>
      <c r="O5749" s="4" t="s">
        <v>33</v>
      </c>
      <c r="P5749" s="4" t="s">
        <v>55</v>
      </c>
      <c r="Q5749" s="4" t="s">
        <v>2696</v>
      </c>
      <c r="R5749" s="4">
        <v>68.111999999999995</v>
      </c>
      <c r="S5749" s="4">
        <v>3</v>
      </c>
      <c r="T5749" s="4">
        <v>0.2</v>
      </c>
      <c r="U5749" s="4">
        <v>17.8794</v>
      </c>
      <c r="V5749" s="4" t="str">
        <f>INDEX(Regional_Lookup!$B$2:$B$5,MATCH('Sample - Superstore'!M5749,Regional_Lookup!$A$2:$A$5,0))</f>
        <v>Maria Santos</v>
      </c>
      <c r="W5749" s="4">
        <f>INDEX(Regional_Lookup!$C$2:$C$5, MATCH('Sample - Superstore'!M5749,Regional_Lookup!$A$2:$A$5, 0))</f>
        <v>0.15</v>
      </c>
      <c r="X5749" s="4">
        <f>U5749/R5749</f>
        <v>0.26250000000000001</v>
      </c>
      <c r="Y5749" s="4" t="str">
        <f>IF(X5749&gt;=W5749, "Yes", "No")</f>
        <v>Yes</v>
      </c>
      <c r="Z5749" s="4">
        <f>D5749-C5749</f>
        <v>4</v>
      </c>
      <c r="AA5749" s="4" t="str" cm="1">
        <f t="array" ref="AA5749">_xlfn.IFS(Z5749&lt;=2,"Fast",Z5749&gt;5, "Slow", AND(Z5749&gt;=3,Z5749&lt;=5),"Standard")</f>
        <v>Standard</v>
      </c>
    </row>
    <row r="5750" spans="1:27" x14ac:dyDescent="0.2">
      <c r="A5750" s="4">
        <v>5749</v>
      </c>
      <c r="B5750" s="4" t="s">
        <v>7352</v>
      </c>
      <c r="C5750" s="5">
        <v>42712</v>
      </c>
      <c r="D5750" s="5">
        <v>42716</v>
      </c>
      <c r="E5750" s="4" t="s">
        <v>29</v>
      </c>
      <c r="F5750" s="4" t="s">
        <v>4628</v>
      </c>
      <c r="G5750" s="4" t="s">
        <v>4627</v>
      </c>
      <c r="H5750" s="4" t="s">
        <v>18</v>
      </c>
      <c r="I5750" s="4" t="s">
        <v>17</v>
      </c>
      <c r="J5750" s="4" t="s">
        <v>5444</v>
      </c>
      <c r="K5750" s="4" t="s">
        <v>636</v>
      </c>
      <c r="L5750" s="4">
        <v>27834</v>
      </c>
      <c r="M5750" s="4" t="s">
        <v>7</v>
      </c>
      <c r="N5750" s="4" t="s">
        <v>5861</v>
      </c>
      <c r="O5750" s="4" t="s">
        <v>33</v>
      </c>
      <c r="P5750" s="4" t="s">
        <v>55</v>
      </c>
      <c r="Q5750" s="4" t="s">
        <v>5860</v>
      </c>
      <c r="R5750" s="4">
        <v>16.559999999999999</v>
      </c>
      <c r="S5750" s="4">
        <v>3</v>
      </c>
      <c r="T5750" s="4">
        <v>0.2</v>
      </c>
      <c r="U5750" s="4">
        <v>-2.484</v>
      </c>
      <c r="V5750" s="4" t="str">
        <f>INDEX(Regional_Lookup!$B$2:$B$5,MATCH('Sample - Superstore'!M5750,Regional_Lookup!$A$2:$A$5,0))</f>
        <v>Maria Santos</v>
      </c>
      <c r="W5750" s="4">
        <f>INDEX(Regional_Lookup!$C$2:$C$5, MATCH('Sample - Superstore'!M5750,Regional_Lookup!$A$2:$A$5, 0))</f>
        <v>0.15</v>
      </c>
      <c r="X5750" s="4">
        <f>U5750/R5750</f>
        <v>-0.15000000000000002</v>
      </c>
      <c r="Y5750" s="4" t="str">
        <f>IF(X5750&gt;=W5750, "Yes", "No")</f>
        <v>No</v>
      </c>
      <c r="Z5750" s="4">
        <f>D5750-C5750</f>
        <v>4</v>
      </c>
      <c r="AA5750" s="4" t="str" cm="1">
        <f t="array" ref="AA5750">_xlfn.IFS(Z5750&lt;=2,"Fast",Z5750&gt;5, "Slow", AND(Z5750&gt;=3,Z5750&lt;=5),"Standard")</f>
        <v>Standard</v>
      </c>
    </row>
    <row r="5751" spans="1:27" x14ac:dyDescent="0.2">
      <c r="A5751" s="4">
        <v>5750</v>
      </c>
      <c r="B5751" s="4" t="s">
        <v>7351</v>
      </c>
      <c r="C5751" s="5">
        <v>43057</v>
      </c>
      <c r="D5751" s="5">
        <v>43061</v>
      </c>
      <c r="E5751" s="4" t="s">
        <v>29</v>
      </c>
      <c r="F5751" s="4" t="s">
        <v>2264</v>
      </c>
      <c r="G5751" s="4" t="s">
        <v>2263</v>
      </c>
      <c r="H5751" s="4" t="s">
        <v>18</v>
      </c>
      <c r="I5751" s="4" t="s">
        <v>17</v>
      </c>
      <c r="J5751" s="4" t="s">
        <v>67</v>
      </c>
      <c r="K5751" s="4" t="s">
        <v>66</v>
      </c>
      <c r="L5751" s="4">
        <v>11561</v>
      </c>
      <c r="M5751" s="4" t="s">
        <v>5</v>
      </c>
      <c r="N5751" s="4" t="s">
        <v>1677</v>
      </c>
      <c r="O5751" s="4" t="s">
        <v>33</v>
      </c>
      <c r="P5751" s="4" t="s">
        <v>32</v>
      </c>
      <c r="Q5751" s="4" t="s">
        <v>1676</v>
      </c>
      <c r="R5751" s="4">
        <v>74.95</v>
      </c>
      <c r="S5751" s="4">
        <v>5</v>
      </c>
      <c r="T5751" s="4">
        <v>0</v>
      </c>
      <c r="U5751" s="4">
        <v>36.725499999999997</v>
      </c>
      <c r="V5751" s="4" t="str">
        <f>INDEX(Regional_Lookup!$B$2:$B$5,MATCH('Sample - Superstore'!M5751,Regional_Lookup!$A$2:$A$5,0))</f>
        <v>Sarah Miller</v>
      </c>
      <c r="W5751" s="4">
        <f>INDEX(Regional_Lookup!$C$2:$C$5, MATCH('Sample - Superstore'!M5751,Regional_Lookup!$A$2:$A$5, 0))</f>
        <v>0.16</v>
      </c>
      <c r="X5751" s="4">
        <f>U5751/R5751</f>
        <v>0.48999999999999994</v>
      </c>
      <c r="Y5751" s="4" t="str">
        <f>IF(X5751&gt;=W5751, "Yes", "No")</f>
        <v>Yes</v>
      </c>
      <c r="Z5751" s="4">
        <f>D5751-C5751</f>
        <v>4</v>
      </c>
      <c r="AA5751" s="4" t="str" cm="1">
        <f t="array" ref="AA5751">_xlfn.IFS(Z5751&lt;=2,"Fast",Z5751&gt;5, "Slow", AND(Z5751&gt;=3,Z5751&lt;=5),"Standard")</f>
        <v>Standard</v>
      </c>
    </row>
    <row r="5752" spans="1:27" x14ac:dyDescent="0.2">
      <c r="A5752" s="4">
        <v>5751</v>
      </c>
      <c r="B5752" s="4" t="s">
        <v>7350</v>
      </c>
      <c r="C5752" s="5">
        <v>41789</v>
      </c>
      <c r="D5752" s="5">
        <v>41795</v>
      </c>
      <c r="E5752" s="4" t="s">
        <v>29</v>
      </c>
      <c r="F5752" s="4" t="s">
        <v>1807</v>
      </c>
      <c r="G5752" s="4" t="s">
        <v>1806</v>
      </c>
      <c r="H5752" s="4" t="s">
        <v>18</v>
      </c>
      <c r="I5752" s="4" t="s">
        <v>17</v>
      </c>
      <c r="J5752" s="4" t="s">
        <v>2742</v>
      </c>
      <c r="K5752" s="4" t="s">
        <v>318</v>
      </c>
      <c r="L5752" s="4">
        <v>60089</v>
      </c>
      <c r="M5752" s="4" t="s">
        <v>3</v>
      </c>
      <c r="N5752" s="4" t="s">
        <v>2514</v>
      </c>
      <c r="O5752" s="4" t="s">
        <v>37</v>
      </c>
      <c r="P5752" s="4" t="s">
        <v>92</v>
      </c>
      <c r="Q5752" s="4" t="s">
        <v>2513</v>
      </c>
      <c r="R5752" s="4">
        <v>355.45499999999998</v>
      </c>
      <c r="S5752" s="4">
        <v>3</v>
      </c>
      <c r="T5752" s="4">
        <v>0.5</v>
      </c>
      <c r="U5752" s="4">
        <v>-184.8366</v>
      </c>
      <c r="V5752" s="4" t="str">
        <f>INDEX(Regional_Lookup!$B$2:$B$5,MATCH('Sample - Superstore'!M5752,Regional_Lookup!$A$2:$A$5,0))</f>
        <v>David Johnson</v>
      </c>
      <c r="W5752" s="4">
        <f>INDEX(Regional_Lookup!$C$2:$C$5, MATCH('Sample - Superstore'!M5752,Regional_Lookup!$A$2:$A$5, 0))</f>
        <v>0.14000000000000001</v>
      </c>
      <c r="X5752" s="4">
        <f>U5752/R5752</f>
        <v>-0.52</v>
      </c>
      <c r="Y5752" s="4" t="str">
        <f>IF(X5752&gt;=W5752, "Yes", "No")</f>
        <v>No</v>
      </c>
      <c r="Z5752" s="4">
        <f>D5752-C5752</f>
        <v>6</v>
      </c>
      <c r="AA5752" s="4" t="str" cm="1">
        <f t="array" ref="AA5752">_xlfn.IFS(Z5752&lt;=2,"Fast",Z5752&gt;5, "Slow", AND(Z5752&gt;=3,Z5752&lt;=5),"Standard")</f>
        <v>Slow</v>
      </c>
    </row>
    <row r="5753" spans="1:27" x14ac:dyDescent="0.2">
      <c r="A5753" s="4">
        <v>5752</v>
      </c>
      <c r="B5753" s="4" t="s">
        <v>7349</v>
      </c>
      <c r="C5753" s="5">
        <v>42391</v>
      </c>
      <c r="D5753" s="5">
        <v>42397</v>
      </c>
      <c r="E5753" s="4" t="s">
        <v>29</v>
      </c>
      <c r="F5753" s="4" t="s">
        <v>3285</v>
      </c>
      <c r="G5753" s="4" t="s">
        <v>3284</v>
      </c>
      <c r="H5753" s="4" t="s">
        <v>18</v>
      </c>
      <c r="I5753" s="4" t="s">
        <v>17</v>
      </c>
      <c r="J5753" s="4" t="s">
        <v>919</v>
      </c>
      <c r="K5753" s="4" t="s">
        <v>15</v>
      </c>
      <c r="L5753" s="4">
        <v>92037</v>
      </c>
      <c r="M5753" s="4" t="s">
        <v>9</v>
      </c>
      <c r="N5753" s="4" t="s">
        <v>2995</v>
      </c>
      <c r="O5753" s="4" t="s">
        <v>13</v>
      </c>
      <c r="P5753" s="4" t="s">
        <v>72</v>
      </c>
      <c r="Q5753" s="4" t="s">
        <v>2994</v>
      </c>
      <c r="R5753" s="4">
        <v>44.4</v>
      </c>
      <c r="S5753" s="4">
        <v>3</v>
      </c>
      <c r="T5753" s="4">
        <v>0</v>
      </c>
      <c r="U5753" s="4">
        <v>22.2</v>
      </c>
      <c r="V5753" s="4" t="str">
        <f>INDEX(Regional_Lookup!$B$2:$B$5,MATCH('Sample - Superstore'!M5753,Regional_Lookup!$A$2:$A$5,0))</f>
        <v>James Chen</v>
      </c>
      <c r="W5753" s="4">
        <f>INDEX(Regional_Lookup!$C$2:$C$5, MATCH('Sample - Superstore'!M5753,Regional_Lookup!$A$2:$A$5, 0))</f>
        <v>0.18</v>
      </c>
      <c r="X5753" s="4">
        <f>U5753/R5753</f>
        <v>0.5</v>
      </c>
      <c r="Y5753" s="4" t="str">
        <f>IF(X5753&gt;=W5753, "Yes", "No")</f>
        <v>Yes</v>
      </c>
      <c r="Z5753" s="4">
        <f>D5753-C5753</f>
        <v>6</v>
      </c>
      <c r="AA5753" s="4" t="str" cm="1">
        <f t="array" ref="AA5753">_xlfn.IFS(Z5753&lt;=2,"Fast",Z5753&gt;5, "Slow", AND(Z5753&gt;=3,Z5753&lt;=5),"Standard")</f>
        <v>Slow</v>
      </c>
    </row>
    <row r="5754" spans="1:27" x14ac:dyDescent="0.2">
      <c r="A5754" s="4">
        <v>5753</v>
      </c>
      <c r="B5754" s="4" t="s">
        <v>7349</v>
      </c>
      <c r="C5754" s="5">
        <v>42391</v>
      </c>
      <c r="D5754" s="5">
        <v>42397</v>
      </c>
      <c r="E5754" s="4" t="s">
        <v>29</v>
      </c>
      <c r="F5754" s="4" t="s">
        <v>3285</v>
      </c>
      <c r="G5754" s="4" t="s">
        <v>3284</v>
      </c>
      <c r="H5754" s="4" t="s">
        <v>18</v>
      </c>
      <c r="I5754" s="4" t="s">
        <v>17</v>
      </c>
      <c r="J5754" s="4" t="s">
        <v>919</v>
      </c>
      <c r="K5754" s="4" t="s">
        <v>15</v>
      </c>
      <c r="L5754" s="4">
        <v>92037</v>
      </c>
      <c r="M5754" s="4" t="s">
        <v>9</v>
      </c>
      <c r="N5754" s="4" t="s">
        <v>84</v>
      </c>
      <c r="O5754" s="4" t="s">
        <v>13</v>
      </c>
      <c r="P5754" s="4" t="s">
        <v>72</v>
      </c>
      <c r="Q5754" s="4" t="s">
        <v>83</v>
      </c>
      <c r="R5754" s="4">
        <v>20.65</v>
      </c>
      <c r="S5754" s="4">
        <v>5</v>
      </c>
      <c r="T5754" s="4">
        <v>0</v>
      </c>
      <c r="U5754" s="4">
        <v>9.4990000000000006</v>
      </c>
      <c r="V5754" s="4" t="str">
        <f>INDEX(Regional_Lookup!$B$2:$B$5,MATCH('Sample - Superstore'!M5754,Regional_Lookup!$A$2:$A$5,0))</f>
        <v>James Chen</v>
      </c>
      <c r="W5754" s="4">
        <f>INDEX(Regional_Lookup!$C$2:$C$5, MATCH('Sample - Superstore'!M5754,Regional_Lookup!$A$2:$A$5, 0))</f>
        <v>0.18</v>
      </c>
      <c r="X5754" s="4">
        <f>U5754/R5754</f>
        <v>0.46000000000000008</v>
      </c>
      <c r="Y5754" s="4" t="str">
        <f>IF(X5754&gt;=W5754, "Yes", "No")</f>
        <v>Yes</v>
      </c>
      <c r="Z5754" s="4">
        <f>D5754-C5754</f>
        <v>6</v>
      </c>
      <c r="AA5754" s="4" t="str" cm="1">
        <f t="array" ref="AA5754">_xlfn.IFS(Z5754&lt;=2,"Fast",Z5754&gt;5, "Slow", AND(Z5754&gt;=3,Z5754&lt;=5),"Standard")</f>
        <v>Slow</v>
      </c>
    </row>
    <row r="5755" spans="1:27" x14ac:dyDescent="0.2">
      <c r="A5755" s="4">
        <v>5754</v>
      </c>
      <c r="B5755" s="4" t="s">
        <v>7348</v>
      </c>
      <c r="C5755" s="5">
        <v>42403</v>
      </c>
      <c r="D5755" s="5">
        <v>42410</v>
      </c>
      <c r="E5755" s="4" t="s">
        <v>29</v>
      </c>
      <c r="F5755" s="4" t="s">
        <v>3920</v>
      </c>
      <c r="G5755" s="4" t="s">
        <v>3919</v>
      </c>
      <c r="H5755" s="4" t="s">
        <v>18</v>
      </c>
      <c r="I5755" s="4" t="s">
        <v>17</v>
      </c>
      <c r="J5755" s="4" t="s">
        <v>365</v>
      </c>
      <c r="K5755" s="4" t="s">
        <v>174</v>
      </c>
      <c r="L5755" s="4">
        <v>40475</v>
      </c>
      <c r="M5755" s="4" t="s">
        <v>7</v>
      </c>
      <c r="N5755" s="4" t="s">
        <v>1983</v>
      </c>
      <c r="O5755" s="4" t="s">
        <v>37</v>
      </c>
      <c r="P5755" s="4" t="s">
        <v>221</v>
      </c>
      <c r="Q5755" s="4" t="s">
        <v>1982</v>
      </c>
      <c r="R5755" s="4">
        <v>866.4</v>
      </c>
      <c r="S5755" s="4">
        <v>4</v>
      </c>
      <c r="T5755" s="4">
        <v>0</v>
      </c>
      <c r="U5755" s="4">
        <v>225.26400000000001</v>
      </c>
      <c r="V5755" s="4" t="str">
        <f>INDEX(Regional_Lookup!$B$2:$B$5,MATCH('Sample - Superstore'!M5755,Regional_Lookup!$A$2:$A$5,0))</f>
        <v>Maria Santos</v>
      </c>
      <c r="W5755" s="4">
        <f>INDEX(Regional_Lookup!$C$2:$C$5, MATCH('Sample - Superstore'!M5755,Regional_Lookup!$A$2:$A$5, 0))</f>
        <v>0.15</v>
      </c>
      <c r="X5755" s="4">
        <f>U5755/R5755</f>
        <v>0.26</v>
      </c>
      <c r="Y5755" s="4" t="str">
        <f>IF(X5755&gt;=W5755, "Yes", "No")</f>
        <v>Yes</v>
      </c>
      <c r="Z5755" s="4">
        <f>D5755-C5755</f>
        <v>7</v>
      </c>
      <c r="AA5755" s="4" t="str" cm="1">
        <f t="array" ref="AA5755">_xlfn.IFS(Z5755&lt;=2,"Fast",Z5755&gt;5, "Slow", AND(Z5755&gt;=3,Z5755&lt;=5),"Standard")</f>
        <v>Slow</v>
      </c>
    </row>
    <row r="5756" spans="1:27" x14ac:dyDescent="0.2">
      <c r="A5756" s="4">
        <v>5755</v>
      </c>
      <c r="B5756" s="4" t="s">
        <v>7347</v>
      </c>
      <c r="C5756" s="5">
        <v>42092</v>
      </c>
      <c r="D5756" s="5">
        <v>42097</v>
      </c>
      <c r="E5756" s="4" t="s">
        <v>21</v>
      </c>
      <c r="F5756" s="4" t="s">
        <v>161</v>
      </c>
      <c r="G5756" s="4" t="s">
        <v>160</v>
      </c>
      <c r="H5756" s="4" t="s">
        <v>18</v>
      </c>
      <c r="I5756" s="4" t="s">
        <v>17</v>
      </c>
      <c r="J5756" s="4" t="s">
        <v>405</v>
      </c>
      <c r="K5756" s="4" t="s">
        <v>763</v>
      </c>
      <c r="L5756" s="4">
        <v>22153</v>
      </c>
      <c r="M5756" s="4" t="s">
        <v>7</v>
      </c>
      <c r="N5756" s="4" t="s">
        <v>2485</v>
      </c>
      <c r="O5756" s="4" t="s">
        <v>13</v>
      </c>
      <c r="P5756" s="4" t="s">
        <v>116</v>
      </c>
      <c r="Q5756" s="4" t="s">
        <v>2484</v>
      </c>
      <c r="R5756" s="4">
        <v>5.56</v>
      </c>
      <c r="S5756" s="4">
        <v>2</v>
      </c>
      <c r="T5756" s="4">
        <v>0</v>
      </c>
      <c r="U5756" s="4">
        <v>1.4456</v>
      </c>
      <c r="V5756" s="4" t="str">
        <f>INDEX(Regional_Lookup!$B$2:$B$5,MATCH('Sample - Superstore'!M5756,Regional_Lookup!$A$2:$A$5,0))</f>
        <v>Maria Santos</v>
      </c>
      <c r="W5756" s="4">
        <f>INDEX(Regional_Lookup!$C$2:$C$5, MATCH('Sample - Superstore'!M5756,Regional_Lookup!$A$2:$A$5, 0))</f>
        <v>0.15</v>
      </c>
      <c r="X5756" s="4">
        <f>U5756/R5756</f>
        <v>0.26</v>
      </c>
      <c r="Y5756" s="4" t="str">
        <f>IF(X5756&gt;=W5756, "Yes", "No")</f>
        <v>Yes</v>
      </c>
      <c r="Z5756" s="4">
        <f>D5756-C5756</f>
        <v>5</v>
      </c>
      <c r="AA5756" s="4" t="str" cm="1">
        <f t="array" ref="AA5756">_xlfn.IFS(Z5756&lt;=2,"Fast",Z5756&gt;5, "Slow", AND(Z5756&gt;=3,Z5756&lt;=5),"Standard")</f>
        <v>Standard</v>
      </c>
    </row>
    <row r="5757" spans="1:27" x14ac:dyDescent="0.2">
      <c r="A5757" s="4">
        <v>5756</v>
      </c>
      <c r="B5757" s="4" t="s">
        <v>7346</v>
      </c>
      <c r="C5757" s="5">
        <v>41926</v>
      </c>
      <c r="D5757" s="5">
        <v>41930</v>
      </c>
      <c r="E5757" s="4" t="s">
        <v>29</v>
      </c>
      <c r="F5757" s="4" t="s">
        <v>6537</v>
      </c>
      <c r="G5757" s="4" t="s">
        <v>6536</v>
      </c>
      <c r="H5757" s="4" t="s">
        <v>18</v>
      </c>
      <c r="I5757" s="4" t="s">
        <v>17</v>
      </c>
      <c r="J5757" s="4" t="s">
        <v>3644</v>
      </c>
      <c r="K5757" s="4" t="s">
        <v>123</v>
      </c>
      <c r="L5757" s="4">
        <v>76106</v>
      </c>
      <c r="M5757" s="4" t="s">
        <v>3</v>
      </c>
      <c r="N5757" s="4" t="s">
        <v>3896</v>
      </c>
      <c r="O5757" s="4" t="s">
        <v>13</v>
      </c>
      <c r="P5757" s="4" t="s">
        <v>12</v>
      </c>
      <c r="Q5757" s="4" t="s">
        <v>3895</v>
      </c>
      <c r="R5757" s="4">
        <v>3.16</v>
      </c>
      <c r="S5757" s="4">
        <v>4</v>
      </c>
      <c r="T5757" s="4">
        <v>0.8</v>
      </c>
      <c r="U5757" s="4">
        <v>-8.532</v>
      </c>
      <c r="V5757" s="4" t="str">
        <f>INDEX(Regional_Lookup!$B$2:$B$5,MATCH('Sample - Superstore'!M5757,Regional_Lookup!$A$2:$A$5,0))</f>
        <v>David Johnson</v>
      </c>
      <c r="W5757" s="4">
        <f>INDEX(Regional_Lookup!$C$2:$C$5, MATCH('Sample - Superstore'!M5757,Regional_Lookup!$A$2:$A$5, 0))</f>
        <v>0.14000000000000001</v>
      </c>
      <c r="X5757" s="4">
        <f>U5757/R5757</f>
        <v>-2.6999999999999997</v>
      </c>
      <c r="Y5757" s="4" t="str">
        <f>IF(X5757&gt;=W5757, "Yes", "No")</f>
        <v>No</v>
      </c>
      <c r="Z5757" s="4">
        <f>D5757-C5757</f>
        <v>4</v>
      </c>
      <c r="AA5757" s="4" t="str" cm="1">
        <f t="array" ref="AA5757">_xlfn.IFS(Z5757&lt;=2,"Fast",Z5757&gt;5, "Slow", AND(Z5757&gt;=3,Z5757&lt;=5),"Standard")</f>
        <v>Standard</v>
      </c>
    </row>
    <row r="5758" spans="1:27" x14ac:dyDescent="0.2">
      <c r="A5758" s="4">
        <v>5757</v>
      </c>
      <c r="B5758" s="4" t="s">
        <v>7346</v>
      </c>
      <c r="C5758" s="5">
        <v>41926</v>
      </c>
      <c r="D5758" s="5">
        <v>41930</v>
      </c>
      <c r="E5758" s="4" t="s">
        <v>29</v>
      </c>
      <c r="F5758" s="4" t="s">
        <v>6537</v>
      </c>
      <c r="G5758" s="4" t="s">
        <v>6536</v>
      </c>
      <c r="H5758" s="4" t="s">
        <v>18</v>
      </c>
      <c r="I5758" s="4" t="s">
        <v>17</v>
      </c>
      <c r="J5758" s="4" t="s">
        <v>3644</v>
      </c>
      <c r="K5758" s="4" t="s">
        <v>123</v>
      </c>
      <c r="L5758" s="4">
        <v>76106</v>
      </c>
      <c r="M5758" s="4" t="s">
        <v>3</v>
      </c>
      <c r="N5758" s="4" t="s">
        <v>1342</v>
      </c>
      <c r="O5758" s="4" t="s">
        <v>33</v>
      </c>
      <c r="P5758" s="4" t="s">
        <v>296</v>
      </c>
      <c r="Q5758" s="4" t="s">
        <v>1341</v>
      </c>
      <c r="R5758" s="4">
        <v>1999.96</v>
      </c>
      <c r="S5758" s="4">
        <v>5</v>
      </c>
      <c r="T5758" s="4">
        <v>0.2</v>
      </c>
      <c r="U5758" s="4">
        <v>624.98749999999995</v>
      </c>
      <c r="V5758" s="4" t="str">
        <f>INDEX(Regional_Lookup!$B$2:$B$5,MATCH('Sample - Superstore'!M5758,Regional_Lookup!$A$2:$A$5,0))</f>
        <v>David Johnson</v>
      </c>
      <c r="W5758" s="4">
        <f>INDEX(Regional_Lookup!$C$2:$C$5, MATCH('Sample - Superstore'!M5758,Regional_Lookup!$A$2:$A$5, 0))</f>
        <v>0.14000000000000001</v>
      </c>
      <c r="X5758" s="4">
        <f>U5758/R5758</f>
        <v>0.31249999999999994</v>
      </c>
      <c r="Y5758" s="4" t="str">
        <f>IF(X5758&gt;=W5758, "Yes", "No")</f>
        <v>Yes</v>
      </c>
      <c r="Z5758" s="4">
        <f>D5758-C5758</f>
        <v>4</v>
      </c>
      <c r="AA5758" s="4" t="str" cm="1">
        <f t="array" ref="AA5758">_xlfn.IFS(Z5758&lt;=2,"Fast",Z5758&gt;5, "Slow", AND(Z5758&gt;=3,Z5758&lt;=5),"Standard")</f>
        <v>Standard</v>
      </c>
    </row>
    <row r="5759" spans="1:27" x14ac:dyDescent="0.2">
      <c r="A5759" s="4">
        <v>5758</v>
      </c>
      <c r="B5759" s="4" t="s">
        <v>7345</v>
      </c>
      <c r="C5759" s="5">
        <v>42227</v>
      </c>
      <c r="D5759" s="5">
        <v>42232</v>
      </c>
      <c r="E5759" s="4" t="s">
        <v>29</v>
      </c>
      <c r="F5759" s="4" t="s">
        <v>1937</v>
      </c>
      <c r="G5759" s="4" t="s">
        <v>1936</v>
      </c>
      <c r="H5759" s="4" t="s">
        <v>18</v>
      </c>
      <c r="I5759" s="4" t="s">
        <v>17</v>
      </c>
      <c r="J5759" s="4" t="s">
        <v>705</v>
      </c>
      <c r="K5759" s="4" t="s">
        <v>636</v>
      </c>
      <c r="L5759" s="4">
        <v>27604</v>
      </c>
      <c r="M5759" s="4" t="s">
        <v>7</v>
      </c>
      <c r="N5759" s="4" t="s">
        <v>3820</v>
      </c>
      <c r="O5759" s="4" t="s">
        <v>37</v>
      </c>
      <c r="P5759" s="4" t="s">
        <v>36</v>
      </c>
      <c r="Q5759" s="4" t="s">
        <v>3819</v>
      </c>
      <c r="R5759" s="4">
        <v>46.152000000000001</v>
      </c>
      <c r="S5759" s="4">
        <v>3</v>
      </c>
      <c r="T5759" s="4">
        <v>0.2</v>
      </c>
      <c r="U5759" s="4">
        <v>12.1149</v>
      </c>
      <c r="V5759" s="4" t="str">
        <f>INDEX(Regional_Lookup!$B$2:$B$5,MATCH('Sample - Superstore'!M5759,Regional_Lookup!$A$2:$A$5,0))</f>
        <v>Maria Santos</v>
      </c>
      <c r="W5759" s="4">
        <f>INDEX(Regional_Lookup!$C$2:$C$5, MATCH('Sample - Superstore'!M5759,Regional_Lookup!$A$2:$A$5, 0))</f>
        <v>0.15</v>
      </c>
      <c r="X5759" s="4">
        <f>U5759/R5759</f>
        <v>0.26250000000000001</v>
      </c>
      <c r="Y5759" s="4" t="str">
        <f>IF(X5759&gt;=W5759, "Yes", "No")</f>
        <v>Yes</v>
      </c>
      <c r="Z5759" s="4">
        <f>D5759-C5759</f>
        <v>5</v>
      </c>
      <c r="AA5759" s="4" t="str" cm="1">
        <f t="array" ref="AA5759">_xlfn.IFS(Z5759&lt;=2,"Fast",Z5759&gt;5, "Slow", AND(Z5759&gt;=3,Z5759&lt;=5),"Standard")</f>
        <v>Standard</v>
      </c>
    </row>
    <row r="5760" spans="1:27" x14ac:dyDescent="0.2">
      <c r="A5760" s="4">
        <v>5759</v>
      </c>
      <c r="B5760" s="4" t="s">
        <v>7344</v>
      </c>
      <c r="C5760" s="5">
        <v>42330</v>
      </c>
      <c r="D5760" s="5">
        <v>42331</v>
      </c>
      <c r="E5760" s="4" t="s">
        <v>89</v>
      </c>
      <c r="F5760" s="4" t="s">
        <v>897</v>
      </c>
      <c r="G5760" s="4" t="s">
        <v>896</v>
      </c>
      <c r="H5760" s="4" t="s">
        <v>18</v>
      </c>
      <c r="I5760" s="4" t="s">
        <v>17</v>
      </c>
      <c r="J5760" s="4" t="s">
        <v>817</v>
      </c>
      <c r="K5760" s="4" t="s">
        <v>41</v>
      </c>
      <c r="L5760" s="4">
        <v>33012</v>
      </c>
      <c r="M5760" s="4" t="s">
        <v>7</v>
      </c>
      <c r="N5760" s="4" t="s">
        <v>6861</v>
      </c>
      <c r="O5760" s="4" t="s">
        <v>33</v>
      </c>
      <c r="P5760" s="4" t="s">
        <v>1500</v>
      </c>
      <c r="Q5760" s="4" t="s">
        <v>6860</v>
      </c>
      <c r="R5760" s="4">
        <v>32.984999999999999</v>
      </c>
      <c r="S5760" s="4">
        <v>3</v>
      </c>
      <c r="T5760" s="4">
        <v>0.5</v>
      </c>
      <c r="U5760" s="4">
        <v>-1.9791000000000001</v>
      </c>
      <c r="V5760" s="4" t="str">
        <f>INDEX(Regional_Lookup!$B$2:$B$5,MATCH('Sample - Superstore'!M5760,Regional_Lookup!$A$2:$A$5,0))</f>
        <v>Maria Santos</v>
      </c>
      <c r="W5760" s="4">
        <f>INDEX(Regional_Lookup!$C$2:$C$5, MATCH('Sample - Superstore'!M5760,Regional_Lookup!$A$2:$A$5, 0))</f>
        <v>0.15</v>
      </c>
      <c r="X5760" s="4">
        <f>U5760/R5760</f>
        <v>-6.0000000000000005E-2</v>
      </c>
      <c r="Y5760" s="4" t="str">
        <f>IF(X5760&gt;=W5760, "Yes", "No")</f>
        <v>No</v>
      </c>
      <c r="Z5760" s="4">
        <f>D5760-C5760</f>
        <v>1</v>
      </c>
      <c r="AA5760" s="4" t="str" cm="1">
        <f t="array" ref="AA5760">_xlfn.IFS(Z5760&lt;=2,"Fast",Z5760&gt;5, "Slow", AND(Z5760&gt;=3,Z5760&lt;=5),"Standard")</f>
        <v>Fast</v>
      </c>
    </row>
    <row r="5761" spans="1:27" x14ac:dyDescent="0.2">
      <c r="A5761" s="4">
        <v>5760</v>
      </c>
      <c r="B5761" s="4" t="s">
        <v>7343</v>
      </c>
      <c r="C5761" s="5">
        <v>42734</v>
      </c>
      <c r="D5761" s="5">
        <v>42734</v>
      </c>
      <c r="E5761" s="4" t="s">
        <v>162</v>
      </c>
      <c r="F5761" s="4" t="s">
        <v>3194</v>
      </c>
      <c r="G5761" s="4" t="s">
        <v>3193</v>
      </c>
      <c r="H5761" s="4" t="s">
        <v>102</v>
      </c>
      <c r="I5761" s="4" t="s">
        <v>17</v>
      </c>
      <c r="J5761" s="4" t="s">
        <v>59</v>
      </c>
      <c r="K5761" s="4" t="s">
        <v>15</v>
      </c>
      <c r="L5761" s="4">
        <v>90032</v>
      </c>
      <c r="M5761" s="4" t="s">
        <v>9</v>
      </c>
      <c r="N5761" s="4" t="s">
        <v>1568</v>
      </c>
      <c r="O5761" s="4" t="s">
        <v>13</v>
      </c>
      <c r="P5761" s="4" t="s">
        <v>231</v>
      </c>
      <c r="Q5761" s="4" t="s">
        <v>1567</v>
      </c>
      <c r="R5761" s="4">
        <v>481.32</v>
      </c>
      <c r="S5761" s="4">
        <v>4</v>
      </c>
      <c r="T5761" s="4">
        <v>0</v>
      </c>
      <c r="U5761" s="4">
        <v>125.14319999999999</v>
      </c>
      <c r="V5761" s="4" t="str">
        <f>INDEX(Regional_Lookup!$B$2:$B$5,MATCH('Sample - Superstore'!M5761,Regional_Lookup!$A$2:$A$5,0))</f>
        <v>James Chen</v>
      </c>
      <c r="W5761" s="4">
        <f>INDEX(Regional_Lookup!$C$2:$C$5, MATCH('Sample - Superstore'!M5761,Regional_Lookup!$A$2:$A$5, 0))</f>
        <v>0.18</v>
      </c>
      <c r="X5761" s="4">
        <f>U5761/R5761</f>
        <v>0.26</v>
      </c>
      <c r="Y5761" s="4" t="str">
        <f>IF(X5761&gt;=W5761, "Yes", "No")</f>
        <v>Yes</v>
      </c>
      <c r="Z5761" s="4">
        <f>D5761-C5761</f>
        <v>0</v>
      </c>
      <c r="AA5761" s="4" t="str" cm="1">
        <f t="array" ref="AA5761">_xlfn.IFS(Z5761&lt;=2,"Fast",Z5761&gt;5, "Slow", AND(Z5761&gt;=3,Z5761&lt;=5),"Standard")</f>
        <v>Fast</v>
      </c>
    </row>
    <row r="5762" spans="1:27" x14ac:dyDescent="0.2">
      <c r="A5762" s="4">
        <v>5761</v>
      </c>
      <c r="B5762" s="4" t="s">
        <v>7343</v>
      </c>
      <c r="C5762" s="5">
        <v>42734</v>
      </c>
      <c r="D5762" s="5">
        <v>42734</v>
      </c>
      <c r="E5762" s="4" t="s">
        <v>162</v>
      </c>
      <c r="F5762" s="4" t="s">
        <v>3194</v>
      </c>
      <c r="G5762" s="4" t="s">
        <v>3193</v>
      </c>
      <c r="H5762" s="4" t="s">
        <v>102</v>
      </c>
      <c r="I5762" s="4" t="s">
        <v>17</v>
      </c>
      <c r="J5762" s="4" t="s">
        <v>59</v>
      </c>
      <c r="K5762" s="4" t="s">
        <v>15</v>
      </c>
      <c r="L5762" s="4">
        <v>90032</v>
      </c>
      <c r="M5762" s="4" t="s">
        <v>9</v>
      </c>
      <c r="N5762" s="4" t="s">
        <v>3643</v>
      </c>
      <c r="O5762" s="4" t="s">
        <v>13</v>
      </c>
      <c r="P5762" s="4" t="s">
        <v>100</v>
      </c>
      <c r="Q5762" s="4" t="s">
        <v>3642</v>
      </c>
      <c r="R5762" s="4">
        <v>6.3840000000000003</v>
      </c>
      <c r="S5762" s="4">
        <v>1</v>
      </c>
      <c r="T5762" s="4">
        <v>0.2</v>
      </c>
      <c r="U5762" s="4">
        <v>2.1545999999999998</v>
      </c>
      <c r="V5762" s="4" t="str">
        <f>INDEX(Regional_Lookup!$B$2:$B$5,MATCH('Sample - Superstore'!M5762,Regional_Lookup!$A$2:$A$5,0))</f>
        <v>James Chen</v>
      </c>
      <c r="W5762" s="4">
        <f>INDEX(Regional_Lookup!$C$2:$C$5, MATCH('Sample - Superstore'!M5762,Regional_Lookup!$A$2:$A$5, 0))</f>
        <v>0.18</v>
      </c>
      <c r="X5762" s="4">
        <f>U5762/R5762</f>
        <v>0.33749999999999997</v>
      </c>
      <c r="Y5762" s="4" t="str">
        <f>IF(X5762&gt;=W5762, "Yes", "No")</f>
        <v>Yes</v>
      </c>
      <c r="Z5762" s="4">
        <f>D5762-C5762</f>
        <v>0</v>
      </c>
      <c r="AA5762" s="4" t="str" cm="1">
        <f t="array" ref="AA5762">_xlfn.IFS(Z5762&lt;=2,"Fast",Z5762&gt;5, "Slow", AND(Z5762&gt;=3,Z5762&lt;=5),"Standard")</f>
        <v>Fast</v>
      </c>
    </row>
    <row r="5763" spans="1:27" x14ac:dyDescent="0.2">
      <c r="A5763" s="4">
        <v>5762</v>
      </c>
      <c r="B5763" s="4" t="s">
        <v>7342</v>
      </c>
      <c r="C5763" s="5">
        <v>42959</v>
      </c>
      <c r="D5763" s="5">
        <v>42962</v>
      </c>
      <c r="E5763" s="4" t="s">
        <v>89</v>
      </c>
      <c r="F5763" s="4" t="s">
        <v>3890</v>
      </c>
      <c r="G5763" s="4" t="s">
        <v>3889</v>
      </c>
      <c r="H5763" s="4" t="s">
        <v>18</v>
      </c>
      <c r="I5763" s="4" t="s">
        <v>17</v>
      </c>
      <c r="J5763" s="4" t="s">
        <v>5134</v>
      </c>
      <c r="K5763" s="4" t="s">
        <v>15</v>
      </c>
      <c r="L5763" s="4">
        <v>92630</v>
      </c>
      <c r="M5763" s="4" t="s">
        <v>9</v>
      </c>
      <c r="N5763" s="4" t="s">
        <v>2099</v>
      </c>
      <c r="O5763" s="4" t="s">
        <v>13</v>
      </c>
      <c r="P5763" s="4" t="s">
        <v>12</v>
      </c>
      <c r="Q5763" s="4" t="s">
        <v>2098</v>
      </c>
      <c r="R5763" s="4">
        <v>542.94000000000005</v>
      </c>
      <c r="S5763" s="4">
        <v>3</v>
      </c>
      <c r="T5763" s="4">
        <v>0</v>
      </c>
      <c r="U5763" s="4">
        <v>152.0232</v>
      </c>
      <c r="V5763" s="4" t="str">
        <f>INDEX(Regional_Lookup!$B$2:$B$5,MATCH('Sample - Superstore'!M5763,Regional_Lookup!$A$2:$A$5,0))</f>
        <v>James Chen</v>
      </c>
      <c r="W5763" s="4">
        <f>INDEX(Regional_Lookup!$C$2:$C$5, MATCH('Sample - Superstore'!M5763,Regional_Lookup!$A$2:$A$5, 0))</f>
        <v>0.18</v>
      </c>
      <c r="X5763" s="4">
        <f>U5763/R5763</f>
        <v>0.27999999999999997</v>
      </c>
      <c r="Y5763" s="4" t="str">
        <f>IF(X5763&gt;=W5763, "Yes", "No")</f>
        <v>Yes</v>
      </c>
      <c r="Z5763" s="4">
        <f>D5763-C5763</f>
        <v>3</v>
      </c>
      <c r="AA5763" s="4" t="str" cm="1">
        <f t="array" ref="AA5763">_xlfn.IFS(Z5763&lt;=2,"Fast",Z5763&gt;5, "Slow", AND(Z5763&gt;=3,Z5763&lt;=5),"Standard")</f>
        <v>Standard</v>
      </c>
    </row>
    <row r="5764" spans="1:27" x14ac:dyDescent="0.2">
      <c r="A5764" s="4">
        <v>5763</v>
      </c>
      <c r="B5764" s="4" t="s">
        <v>7342</v>
      </c>
      <c r="C5764" s="5">
        <v>42959</v>
      </c>
      <c r="D5764" s="5">
        <v>42962</v>
      </c>
      <c r="E5764" s="4" t="s">
        <v>89</v>
      </c>
      <c r="F5764" s="4" t="s">
        <v>3890</v>
      </c>
      <c r="G5764" s="4" t="s">
        <v>3889</v>
      </c>
      <c r="H5764" s="4" t="s">
        <v>18</v>
      </c>
      <c r="I5764" s="4" t="s">
        <v>17</v>
      </c>
      <c r="J5764" s="4" t="s">
        <v>5134</v>
      </c>
      <c r="K5764" s="4" t="s">
        <v>15</v>
      </c>
      <c r="L5764" s="4">
        <v>92630</v>
      </c>
      <c r="M5764" s="4" t="s">
        <v>9</v>
      </c>
      <c r="N5764" s="4" t="s">
        <v>1129</v>
      </c>
      <c r="O5764" s="4" t="s">
        <v>37</v>
      </c>
      <c r="P5764" s="4" t="s">
        <v>36</v>
      </c>
      <c r="Q5764" s="4" t="s">
        <v>2772</v>
      </c>
      <c r="R5764" s="4">
        <v>54.92</v>
      </c>
      <c r="S5764" s="4">
        <v>4</v>
      </c>
      <c r="T5764" s="4">
        <v>0</v>
      </c>
      <c r="U5764" s="4">
        <v>19.7712</v>
      </c>
      <c r="V5764" s="4" t="str">
        <f>INDEX(Regional_Lookup!$B$2:$B$5,MATCH('Sample - Superstore'!M5764,Regional_Lookup!$A$2:$A$5,0))</f>
        <v>James Chen</v>
      </c>
      <c r="W5764" s="4">
        <f>INDEX(Regional_Lookup!$C$2:$C$5, MATCH('Sample - Superstore'!M5764,Regional_Lookup!$A$2:$A$5, 0))</f>
        <v>0.18</v>
      </c>
      <c r="X5764" s="4">
        <f>U5764/R5764</f>
        <v>0.36</v>
      </c>
      <c r="Y5764" s="4" t="str">
        <f>IF(X5764&gt;=W5764, "Yes", "No")</f>
        <v>Yes</v>
      </c>
      <c r="Z5764" s="4">
        <f>D5764-C5764</f>
        <v>3</v>
      </c>
      <c r="AA5764" s="4" t="str" cm="1">
        <f t="array" ref="AA5764">_xlfn.IFS(Z5764&lt;=2,"Fast",Z5764&gt;5, "Slow", AND(Z5764&gt;=3,Z5764&lt;=5),"Standard")</f>
        <v>Standard</v>
      </c>
    </row>
    <row r="5765" spans="1:27" x14ac:dyDescent="0.2">
      <c r="A5765" s="4">
        <v>5764</v>
      </c>
      <c r="B5765" s="4" t="s">
        <v>7341</v>
      </c>
      <c r="C5765" s="5">
        <v>42311</v>
      </c>
      <c r="D5765" s="5">
        <v>42313</v>
      </c>
      <c r="E5765" s="4" t="s">
        <v>89</v>
      </c>
      <c r="F5765" s="4" t="s">
        <v>2598</v>
      </c>
      <c r="G5765" s="4" t="s">
        <v>2597</v>
      </c>
      <c r="H5765" s="4" t="s">
        <v>50</v>
      </c>
      <c r="I5765" s="4" t="s">
        <v>17</v>
      </c>
      <c r="J5765" s="4" t="s">
        <v>67</v>
      </c>
      <c r="K5765" s="4" t="s">
        <v>66</v>
      </c>
      <c r="L5765" s="4">
        <v>11561</v>
      </c>
      <c r="M5765" s="4" t="s">
        <v>5</v>
      </c>
      <c r="N5765" s="4" t="s">
        <v>1215</v>
      </c>
      <c r="O5765" s="4" t="s">
        <v>37</v>
      </c>
      <c r="P5765" s="4" t="s">
        <v>221</v>
      </c>
      <c r="Q5765" s="4" t="s">
        <v>1214</v>
      </c>
      <c r="R5765" s="4">
        <v>1448.82</v>
      </c>
      <c r="S5765" s="4">
        <v>10</v>
      </c>
      <c r="T5765" s="4">
        <v>0.1</v>
      </c>
      <c r="U5765" s="4">
        <v>209.274</v>
      </c>
      <c r="V5765" s="4" t="str">
        <f>INDEX(Regional_Lookup!$B$2:$B$5,MATCH('Sample - Superstore'!M5765,Regional_Lookup!$A$2:$A$5,0))</f>
        <v>Sarah Miller</v>
      </c>
      <c r="W5765" s="4">
        <f>INDEX(Regional_Lookup!$C$2:$C$5, MATCH('Sample - Superstore'!M5765,Regional_Lookup!$A$2:$A$5, 0))</f>
        <v>0.16</v>
      </c>
      <c r="X5765" s="4">
        <f>U5765/R5765</f>
        <v>0.14444444444444446</v>
      </c>
      <c r="Y5765" s="4" t="str">
        <f>IF(X5765&gt;=W5765, "Yes", "No")</f>
        <v>No</v>
      </c>
      <c r="Z5765" s="4">
        <f>D5765-C5765</f>
        <v>2</v>
      </c>
      <c r="AA5765" s="4" t="str" cm="1">
        <f t="array" ref="AA5765">_xlfn.IFS(Z5765&lt;=2,"Fast",Z5765&gt;5, "Slow", AND(Z5765&gt;=3,Z5765&lt;=5),"Standard")</f>
        <v>Fast</v>
      </c>
    </row>
    <row r="5766" spans="1:27" x14ac:dyDescent="0.2">
      <c r="A5766" s="4">
        <v>5765</v>
      </c>
      <c r="B5766" s="4" t="s">
        <v>7340</v>
      </c>
      <c r="C5766" s="5">
        <v>42257</v>
      </c>
      <c r="D5766" s="5">
        <v>42259</v>
      </c>
      <c r="E5766" s="4" t="s">
        <v>21</v>
      </c>
      <c r="F5766" s="4" t="s">
        <v>6143</v>
      </c>
      <c r="G5766" s="4" t="s">
        <v>6142</v>
      </c>
      <c r="H5766" s="4" t="s">
        <v>18</v>
      </c>
      <c r="I5766" s="4" t="s">
        <v>17</v>
      </c>
      <c r="J5766" s="4" t="s">
        <v>234</v>
      </c>
      <c r="K5766" s="4" t="s">
        <v>233</v>
      </c>
      <c r="L5766" s="4">
        <v>98103</v>
      </c>
      <c r="M5766" s="4" t="s">
        <v>9</v>
      </c>
      <c r="N5766" s="4" t="s">
        <v>6318</v>
      </c>
      <c r="O5766" s="4" t="s">
        <v>13</v>
      </c>
      <c r="P5766" s="4" t="s">
        <v>231</v>
      </c>
      <c r="Q5766" s="4" t="s">
        <v>6317</v>
      </c>
      <c r="R5766" s="4">
        <v>353.88</v>
      </c>
      <c r="S5766" s="4">
        <v>6</v>
      </c>
      <c r="T5766" s="4">
        <v>0</v>
      </c>
      <c r="U5766" s="4">
        <v>17.693999999999999</v>
      </c>
      <c r="V5766" s="4" t="str">
        <f>INDEX(Regional_Lookup!$B$2:$B$5,MATCH('Sample - Superstore'!M5766,Regional_Lookup!$A$2:$A$5,0))</f>
        <v>James Chen</v>
      </c>
      <c r="W5766" s="4">
        <f>INDEX(Regional_Lookup!$C$2:$C$5, MATCH('Sample - Superstore'!M5766,Regional_Lookup!$A$2:$A$5, 0))</f>
        <v>0.18</v>
      </c>
      <c r="X5766" s="4">
        <f>U5766/R5766</f>
        <v>4.9999999999999996E-2</v>
      </c>
      <c r="Y5766" s="4" t="str">
        <f>IF(X5766&gt;=W5766, "Yes", "No")</f>
        <v>No</v>
      </c>
      <c r="Z5766" s="4">
        <f>D5766-C5766</f>
        <v>2</v>
      </c>
      <c r="AA5766" s="4" t="str" cm="1">
        <f t="array" ref="AA5766">_xlfn.IFS(Z5766&lt;=2,"Fast",Z5766&gt;5, "Slow", AND(Z5766&gt;=3,Z5766&lt;=5),"Standard")</f>
        <v>Fast</v>
      </c>
    </row>
    <row r="5767" spans="1:27" x14ac:dyDescent="0.2">
      <c r="A5767" s="4">
        <v>5766</v>
      </c>
      <c r="B5767" s="4" t="s">
        <v>7339</v>
      </c>
      <c r="C5767" s="5">
        <v>41951</v>
      </c>
      <c r="D5767" s="5">
        <v>41957</v>
      </c>
      <c r="E5767" s="4" t="s">
        <v>29</v>
      </c>
      <c r="F5767" s="4" t="s">
        <v>7338</v>
      </c>
      <c r="G5767" s="4" t="s">
        <v>7337</v>
      </c>
      <c r="H5767" s="4" t="s">
        <v>18</v>
      </c>
      <c r="I5767" s="4" t="s">
        <v>17</v>
      </c>
      <c r="J5767" s="4" t="s">
        <v>7336</v>
      </c>
      <c r="K5767" s="4" t="s">
        <v>15</v>
      </c>
      <c r="L5767" s="4">
        <v>96003</v>
      </c>
      <c r="M5767" s="4" t="s">
        <v>9</v>
      </c>
      <c r="N5767" s="4" t="s">
        <v>2762</v>
      </c>
      <c r="O5767" s="4" t="s">
        <v>33</v>
      </c>
      <c r="P5767" s="4" t="s">
        <v>32</v>
      </c>
      <c r="Q5767" s="4" t="s">
        <v>2761</v>
      </c>
      <c r="R5767" s="4">
        <v>333.57600000000002</v>
      </c>
      <c r="S5767" s="4">
        <v>3</v>
      </c>
      <c r="T5767" s="4">
        <v>0.2</v>
      </c>
      <c r="U5767" s="4">
        <v>25.0182</v>
      </c>
      <c r="V5767" s="4" t="str">
        <f>INDEX(Regional_Lookup!$B$2:$B$5,MATCH('Sample - Superstore'!M5767,Regional_Lookup!$A$2:$A$5,0))</f>
        <v>James Chen</v>
      </c>
      <c r="W5767" s="4">
        <f>INDEX(Regional_Lookup!$C$2:$C$5, MATCH('Sample - Superstore'!M5767,Regional_Lookup!$A$2:$A$5, 0))</f>
        <v>0.18</v>
      </c>
      <c r="X5767" s="4">
        <f>U5767/R5767</f>
        <v>7.4999999999999997E-2</v>
      </c>
      <c r="Y5767" s="4" t="str">
        <f>IF(X5767&gt;=W5767, "Yes", "No")</f>
        <v>No</v>
      </c>
      <c r="Z5767" s="4">
        <f>D5767-C5767</f>
        <v>6</v>
      </c>
      <c r="AA5767" s="4" t="str" cm="1">
        <f t="array" ref="AA5767">_xlfn.IFS(Z5767&lt;=2,"Fast",Z5767&gt;5, "Slow", AND(Z5767&gt;=3,Z5767&lt;=5),"Standard")</f>
        <v>Slow</v>
      </c>
    </row>
    <row r="5768" spans="1:27" x14ac:dyDescent="0.2">
      <c r="A5768" s="4">
        <v>5767</v>
      </c>
      <c r="B5768" s="4" t="s">
        <v>7335</v>
      </c>
      <c r="C5768" s="5">
        <v>42651</v>
      </c>
      <c r="D5768" s="5">
        <v>42658</v>
      </c>
      <c r="E5768" s="4" t="s">
        <v>29</v>
      </c>
      <c r="F5768" s="4" t="s">
        <v>3968</v>
      </c>
      <c r="G5768" s="4" t="s">
        <v>3967</v>
      </c>
      <c r="H5768" s="4" t="s">
        <v>102</v>
      </c>
      <c r="I5768" s="4" t="s">
        <v>17</v>
      </c>
      <c r="J5768" s="4" t="s">
        <v>792</v>
      </c>
      <c r="K5768" s="4" t="s">
        <v>123</v>
      </c>
      <c r="L5768" s="4">
        <v>78207</v>
      </c>
      <c r="M5768" s="4" t="s">
        <v>3</v>
      </c>
      <c r="N5768" s="4" t="s">
        <v>3358</v>
      </c>
      <c r="O5768" s="4" t="s">
        <v>13</v>
      </c>
      <c r="P5768" s="4" t="s">
        <v>72</v>
      </c>
      <c r="Q5768" s="4" t="s">
        <v>3357</v>
      </c>
      <c r="R5768" s="4">
        <v>60.143999999999998</v>
      </c>
      <c r="S5768" s="4">
        <v>6</v>
      </c>
      <c r="T5768" s="4">
        <v>0.2</v>
      </c>
      <c r="U5768" s="4">
        <v>20.2986</v>
      </c>
      <c r="V5768" s="4" t="str">
        <f>INDEX(Regional_Lookup!$B$2:$B$5,MATCH('Sample - Superstore'!M5768,Regional_Lookup!$A$2:$A$5,0))</f>
        <v>David Johnson</v>
      </c>
      <c r="W5768" s="4">
        <f>INDEX(Regional_Lookup!$C$2:$C$5, MATCH('Sample - Superstore'!M5768,Regional_Lookup!$A$2:$A$5, 0))</f>
        <v>0.14000000000000001</v>
      </c>
      <c r="X5768" s="4">
        <f>U5768/R5768</f>
        <v>0.33750000000000002</v>
      </c>
      <c r="Y5768" s="4" t="str">
        <f>IF(X5768&gt;=W5768, "Yes", "No")</f>
        <v>Yes</v>
      </c>
      <c r="Z5768" s="4">
        <f>D5768-C5768</f>
        <v>7</v>
      </c>
      <c r="AA5768" s="4" t="str" cm="1">
        <f t="array" ref="AA5768">_xlfn.IFS(Z5768&lt;=2,"Fast",Z5768&gt;5, "Slow", AND(Z5768&gt;=3,Z5768&lt;=5),"Standard")</f>
        <v>Slow</v>
      </c>
    </row>
    <row r="5769" spans="1:27" x14ac:dyDescent="0.2">
      <c r="A5769" s="4">
        <v>5768</v>
      </c>
      <c r="B5769" s="4" t="s">
        <v>7334</v>
      </c>
      <c r="C5769" s="5">
        <v>42986</v>
      </c>
      <c r="D5769" s="5">
        <v>42990</v>
      </c>
      <c r="E5769" s="4" t="s">
        <v>21</v>
      </c>
      <c r="F5769" s="4" t="s">
        <v>5350</v>
      </c>
      <c r="G5769" s="4" t="s">
        <v>5349</v>
      </c>
      <c r="H5769" s="4" t="s">
        <v>50</v>
      </c>
      <c r="I5769" s="4" t="s">
        <v>17</v>
      </c>
      <c r="J5769" s="4" t="s">
        <v>124</v>
      </c>
      <c r="K5769" s="4" t="s">
        <v>123</v>
      </c>
      <c r="L5769" s="4">
        <v>77070</v>
      </c>
      <c r="M5769" s="4" t="s">
        <v>3</v>
      </c>
      <c r="N5769" s="4" t="s">
        <v>438</v>
      </c>
      <c r="O5769" s="4" t="s">
        <v>33</v>
      </c>
      <c r="P5769" s="4" t="s">
        <v>55</v>
      </c>
      <c r="Q5769" s="4" t="s">
        <v>437</v>
      </c>
      <c r="R5769" s="4">
        <v>85.2</v>
      </c>
      <c r="S5769" s="4">
        <v>6</v>
      </c>
      <c r="T5769" s="4">
        <v>0.2</v>
      </c>
      <c r="U5769" s="4">
        <v>20.234999999999999</v>
      </c>
      <c r="V5769" s="4" t="str">
        <f>INDEX(Regional_Lookup!$B$2:$B$5,MATCH('Sample - Superstore'!M5769,Regional_Lookup!$A$2:$A$5,0))</f>
        <v>David Johnson</v>
      </c>
      <c r="W5769" s="4">
        <f>INDEX(Regional_Lookup!$C$2:$C$5, MATCH('Sample - Superstore'!M5769,Regional_Lookup!$A$2:$A$5, 0))</f>
        <v>0.14000000000000001</v>
      </c>
      <c r="X5769" s="4">
        <f>U5769/R5769</f>
        <v>0.23749999999999999</v>
      </c>
      <c r="Y5769" s="4" t="str">
        <f>IF(X5769&gt;=W5769, "Yes", "No")</f>
        <v>Yes</v>
      </c>
      <c r="Z5769" s="4">
        <f>D5769-C5769</f>
        <v>4</v>
      </c>
      <c r="AA5769" s="4" t="str" cm="1">
        <f t="array" ref="AA5769">_xlfn.IFS(Z5769&lt;=2,"Fast",Z5769&gt;5, "Slow", AND(Z5769&gt;=3,Z5769&lt;=5),"Standard")</f>
        <v>Standard</v>
      </c>
    </row>
    <row r="5770" spans="1:27" x14ac:dyDescent="0.2">
      <c r="A5770" s="4">
        <v>5769</v>
      </c>
      <c r="B5770" s="4" t="s">
        <v>7333</v>
      </c>
      <c r="C5770" s="5">
        <v>42060</v>
      </c>
      <c r="D5770" s="5">
        <v>42064</v>
      </c>
      <c r="E5770" s="4" t="s">
        <v>29</v>
      </c>
      <c r="F5770" s="4" t="s">
        <v>6034</v>
      </c>
      <c r="G5770" s="4" t="s">
        <v>6033</v>
      </c>
      <c r="H5770" s="4" t="s">
        <v>18</v>
      </c>
      <c r="I5770" s="4" t="s">
        <v>17</v>
      </c>
      <c r="J5770" s="4" t="s">
        <v>7332</v>
      </c>
      <c r="K5770" s="4" t="s">
        <v>966</v>
      </c>
      <c r="L5770" s="4">
        <v>1453</v>
      </c>
      <c r="M5770" s="4" t="s">
        <v>5</v>
      </c>
      <c r="N5770" s="4" t="s">
        <v>913</v>
      </c>
      <c r="O5770" s="4" t="s">
        <v>13</v>
      </c>
      <c r="P5770" s="4" t="s">
        <v>72</v>
      </c>
      <c r="Q5770" s="4" t="s">
        <v>912</v>
      </c>
      <c r="R5770" s="4">
        <v>3.15</v>
      </c>
      <c r="S5770" s="4">
        <v>1</v>
      </c>
      <c r="T5770" s="4">
        <v>0</v>
      </c>
      <c r="U5770" s="4">
        <v>1.512</v>
      </c>
      <c r="V5770" s="4" t="str">
        <f>INDEX(Regional_Lookup!$B$2:$B$5,MATCH('Sample - Superstore'!M5770,Regional_Lookup!$A$2:$A$5,0))</f>
        <v>Sarah Miller</v>
      </c>
      <c r="W5770" s="4">
        <f>INDEX(Regional_Lookup!$C$2:$C$5, MATCH('Sample - Superstore'!M5770,Regional_Lookup!$A$2:$A$5, 0))</f>
        <v>0.16</v>
      </c>
      <c r="X5770" s="4">
        <f>U5770/R5770</f>
        <v>0.48000000000000004</v>
      </c>
      <c r="Y5770" s="4" t="str">
        <f>IF(X5770&gt;=W5770, "Yes", "No")</f>
        <v>Yes</v>
      </c>
      <c r="Z5770" s="4">
        <f>D5770-C5770</f>
        <v>4</v>
      </c>
      <c r="AA5770" s="4" t="str" cm="1">
        <f t="array" ref="AA5770">_xlfn.IFS(Z5770&lt;=2,"Fast",Z5770&gt;5, "Slow", AND(Z5770&gt;=3,Z5770&lt;=5),"Standard")</f>
        <v>Standard</v>
      </c>
    </row>
    <row r="5771" spans="1:27" x14ac:dyDescent="0.2">
      <c r="A5771" s="4">
        <v>5770</v>
      </c>
      <c r="B5771" s="4" t="s">
        <v>7333</v>
      </c>
      <c r="C5771" s="5">
        <v>42060</v>
      </c>
      <c r="D5771" s="5">
        <v>42064</v>
      </c>
      <c r="E5771" s="4" t="s">
        <v>29</v>
      </c>
      <c r="F5771" s="4" t="s">
        <v>6034</v>
      </c>
      <c r="G5771" s="4" t="s">
        <v>6033</v>
      </c>
      <c r="H5771" s="4" t="s">
        <v>18</v>
      </c>
      <c r="I5771" s="4" t="s">
        <v>17</v>
      </c>
      <c r="J5771" s="4" t="s">
        <v>7332</v>
      </c>
      <c r="K5771" s="4" t="s">
        <v>966</v>
      </c>
      <c r="L5771" s="4">
        <v>1453</v>
      </c>
      <c r="M5771" s="4" t="s">
        <v>5</v>
      </c>
      <c r="N5771" s="4" t="s">
        <v>3119</v>
      </c>
      <c r="O5771" s="4" t="s">
        <v>13</v>
      </c>
      <c r="P5771" s="4" t="s">
        <v>24</v>
      </c>
      <c r="Q5771" s="4" t="s">
        <v>6866</v>
      </c>
      <c r="R5771" s="4">
        <v>22.72</v>
      </c>
      <c r="S5771" s="4">
        <v>4</v>
      </c>
      <c r="T5771" s="4">
        <v>0</v>
      </c>
      <c r="U5771" s="4">
        <v>10.224</v>
      </c>
      <c r="V5771" s="4" t="str">
        <f>INDEX(Regional_Lookup!$B$2:$B$5,MATCH('Sample - Superstore'!M5771,Regional_Lookup!$A$2:$A$5,0))</f>
        <v>Sarah Miller</v>
      </c>
      <c r="W5771" s="4">
        <f>INDEX(Regional_Lookup!$C$2:$C$5, MATCH('Sample - Superstore'!M5771,Regional_Lookup!$A$2:$A$5, 0))</f>
        <v>0.16</v>
      </c>
      <c r="X5771" s="4">
        <f>U5771/R5771</f>
        <v>0.45</v>
      </c>
      <c r="Y5771" s="4" t="str">
        <f>IF(X5771&gt;=W5771, "Yes", "No")</f>
        <v>Yes</v>
      </c>
      <c r="Z5771" s="4">
        <f>D5771-C5771</f>
        <v>4</v>
      </c>
      <c r="AA5771" s="4" t="str" cm="1">
        <f t="array" ref="AA5771">_xlfn.IFS(Z5771&lt;=2,"Fast",Z5771&gt;5, "Slow", AND(Z5771&gt;=3,Z5771&lt;=5),"Standard")</f>
        <v>Standard</v>
      </c>
    </row>
    <row r="5772" spans="1:27" x14ac:dyDescent="0.2">
      <c r="A5772" s="4">
        <v>5771</v>
      </c>
      <c r="B5772" s="4" t="s">
        <v>7331</v>
      </c>
      <c r="C5772" s="5">
        <v>42271</v>
      </c>
      <c r="D5772" s="5">
        <v>42275</v>
      </c>
      <c r="E5772" s="4" t="s">
        <v>29</v>
      </c>
      <c r="F5772" s="4" t="s">
        <v>5801</v>
      </c>
      <c r="G5772" s="4" t="s">
        <v>5800</v>
      </c>
      <c r="H5772" s="4" t="s">
        <v>50</v>
      </c>
      <c r="I5772" s="4" t="s">
        <v>17</v>
      </c>
      <c r="J5772" s="4" t="s">
        <v>59</v>
      </c>
      <c r="K5772" s="4" t="s">
        <v>15</v>
      </c>
      <c r="L5772" s="4">
        <v>90032</v>
      </c>
      <c r="M5772" s="4" t="s">
        <v>9</v>
      </c>
      <c r="N5772" s="4" t="s">
        <v>343</v>
      </c>
      <c r="O5772" s="4" t="s">
        <v>37</v>
      </c>
      <c r="P5772" s="4" t="s">
        <v>36</v>
      </c>
      <c r="Q5772" s="4" t="s">
        <v>342</v>
      </c>
      <c r="R5772" s="4">
        <v>14.91</v>
      </c>
      <c r="S5772" s="4">
        <v>3</v>
      </c>
      <c r="T5772" s="4">
        <v>0</v>
      </c>
      <c r="U5772" s="4">
        <v>4.6220999999999997</v>
      </c>
      <c r="V5772" s="4" t="str">
        <f>INDEX(Regional_Lookup!$B$2:$B$5,MATCH('Sample - Superstore'!M5772,Regional_Lookup!$A$2:$A$5,0))</f>
        <v>James Chen</v>
      </c>
      <c r="W5772" s="4">
        <f>INDEX(Regional_Lookup!$C$2:$C$5, MATCH('Sample - Superstore'!M5772,Regional_Lookup!$A$2:$A$5, 0))</f>
        <v>0.18</v>
      </c>
      <c r="X5772" s="4">
        <f>U5772/R5772</f>
        <v>0.31</v>
      </c>
      <c r="Y5772" s="4" t="str">
        <f>IF(X5772&gt;=W5772, "Yes", "No")</f>
        <v>Yes</v>
      </c>
      <c r="Z5772" s="4">
        <f>D5772-C5772</f>
        <v>4</v>
      </c>
      <c r="AA5772" s="4" t="str" cm="1">
        <f t="array" ref="AA5772">_xlfn.IFS(Z5772&lt;=2,"Fast",Z5772&gt;5, "Slow", AND(Z5772&gt;=3,Z5772&lt;=5),"Standard")</f>
        <v>Standard</v>
      </c>
    </row>
    <row r="5773" spans="1:27" x14ac:dyDescent="0.2">
      <c r="A5773" s="4">
        <v>5772</v>
      </c>
      <c r="B5773" s="4" t="s">
        <v>7331</v>
      </c>
      <c r="C5773" s="5">
        <v>42271</v>
      </c>
      <c r="D5773" s="5">
        <v>42275</v>
      </c>
      <c r="E5773" s="4" t="s">
        <v>29</v>
      </c>
      <c r="F5773" s="4" t="s">
        <v>5801</v>
      </c>
      <c r="G5773" s="4" t="s">
        <v>5800</v>
      </c>
      <c r="H5773" s="4" t="s">
        <v>50</v>
      </c>
      <c r="I5773" s="4" t="s">
        <v>17</v>
      </c>
      <c r="J5773" s="4" t="s">
        <v>59</v>
      </c>
      <c r="K5773" s="4" t="s">
        <v>15</v>
      </c>
      <c r="L5773" s="4">
        <v>90032</v>
      </c>
      <c r="M5773" s="4" t="s">
        <v>9</v>
      </c>
      <c r="N5773" s="4" t="s">
        <v>6206</v>
      </c>
      <c r="O5773" s="4" t="s">
        <v>13</v>
      </c>
      <c r="P5773" s="4" t="s">
        <v>12</v>
      </c>
      <c r="Q5773" s="4" t="s">
        <v>6205</v>
      </c>
      <c r="R5773" s="4">
        <v>1158.1199999999999</v>
      </c>
      <c r="S5773" s="4">
        <v>4</v>
      </c>
      <c r="T5773" s="4">
        <v>0</v>
      </c>
      <c r="U5773" s="4">
        <v>335.85480000000001</v>
      </c>
      <c r="V5773" s="4" t="str">
        <f>INDEX(Regional_Lookup!$B$2:$B$5,MATCH('Sample - Superstore'!M5773,Regional_Lookup!$A$2:$A$5,0))</f>
        <v>James Chen</v>
      </c>
      <c r="W5773" s="4">
        <f>INDEX(Regional_Lookup!$C$2:$C$5, MATCH('Sample - Superstore'!M5773,Regional_Lookup!$A$2:$A$5, 0))</f>
        <v>0.18</v>
      </c>
      <c r="X5773" s="4">
        <f>U5773/R5773</f>
        <v>0.29000000000000004</v>
      </c>
      <c r="Y5773" s="4" t="str">
        <f>IF(X5773&gt;=W5773, "Yes", "No")</f>
        <v>Yes</v>
      </c>
      <c r="Z5773" s="4">
        <f>D5773-C5773</f>
        <v>4</v>
      </c>
      <c r="AA5773" s="4" t="str" cm="1">
        <f t="array" ref="AA5773">_xlfn.IFS(Z5773&lt;=2,"Fast",Z5773&gt;5, "Slow", AND(Z5773&gt;=3,Z5773&lt;=5),"Standard")</f>
        <v>Standard</v>
      </c>
    </row>
    <row r="5774" spans="1:27" x14ac:dyDescent="0.2">
      <c r="A5774" s="4">
        <v>5773</v>
      </c>
      <c r="B5774" s="4" t="s">
        <v>7330</v>
      </c>
      <c r="C5774" s="5">
        <v>42334</v>
      </c>
      <c r="D5774" s="5">
        <v>42339</v>
      </c>
      <c r="E5774" s="4" t="s">
        <v>29</v>
      </c>
      <c r="F5774" s="4" t="s">
        <v>518</v>
      </c>
      <c r="G5774" s="4" t="s">
        <v>517</v>
      </c>
      <c r="H5774" s="4" t="s">
        <v>50</v>
      </c>
      <c r="I5774" s="4" t="s">
        <v>17</v>
      </c>
      <c r="J5774" s="4" t="s">
        <v>405</v>
      </c>
      <c r="K5774" s="4" t="s">
        <v>2162</v>
      </c>
      <c r="L5774" s="4">
        <v>65807</v>
      </c>
      <c r="M5774" s="4" t="s">
        <v>3</v>
      </c>
      <c r="N5774" s="4" t="s">
        <v>5385</v>
      </c>
      <c r="O5774" s="4" t="s">
        <v>33</v>
      </c>
      <c r="P5774" s="4" t="s">
        <v>296</v>
      </c>
      <c r="Q5774" s="4" t="s">
        <v>5384</v>
      </c>
      <c r="R5774" s="4">
        <v>599.99</v>
      </c>
      <c r="S5774" s="4">
        <v>1</v>
      </c>
      <c r="T5774" s="4">
        <v>0</v>
      </c>
      <c r="U5774" s="4">
        <v>233.99610000000001</v>
      </c>
      <c r="V5774" s="4" t="str">
        <f>INDEX(Regional_Lookup!$B$2:$B$5,MATCH('Sample - Superstore'!M5774,Regional_Lookup!$A$2:$A$5,0))</f>
        <v>David Johnson</v>
      </c>
      <c r="W5774" s="4">
        <f>INDEX(Regional_Lookup!$C$2:$C$5, MATCH('Sample - Superstore'!M5774,Regional_Lookup!$A$2:$A$5, 0))</f>
        <v>0.14000000000000001</v>
      </c>
      <c r="X5774" s="4">
        <f>U5774/R5774</f>
        <v>0.39</v>
      </c>
      <c r="Y5774" s="4" t="str">
        <f>IF(X5774&gt;=W5774, "Yes", "No")</f>
        <v>Yes</v>
      </c>
      <c r="Z5774" s="4">
        <f>D5774-C5774</f>
        <v>5</v>
      </c>
      <c r="AA5774" s="4" t="str" cm="1">
        <f t="array" ref="AA5774">_xlfn.IFS(Z5774&lt;=2,"Fast",Z5774&gt;5, "Slow", AND(Z5774&gt;=3,Z5774&lt;=5),"Standard")</f>
        <v>Standard</v>
      </c>
    </row>
    <row r="5775" spans="1:27" x14ac:dyDescent="0.2">
      <c r="A5775" s="4">
        <v>5774</v>
      </c>
      <c r="B5775" s="4" t="s">
        <v>7329</v>
      </c>
      <c r="C5775" s="5">
        <v>42613</v>
      </c>
      <c r="D5775" s="5">
        <v>42619</v>
      </c>
      <c r="E5775" s="4" t="s">
        <v>29</v>
      </c>
      <c r="F5775" s="4" t="s">
        <v>1416</v>
      </c>
      <c r="G5775" s="4" t="s">
        <v>1415</v>
      </c>
      <c r="H5775" s="4" t="s">
        <v>18</v>
      </c>
      <c r="I5775" s="4" t="s">
        <v>17</v>
      </c>
      <c r="J5775" s="4" t="s">
        <v>2337</v>
      </c>
      <c r="K5775" s="4" t="s">
        <v>123</v>
      </c>
      <c r="L5775" s="4">
        <v>76706</v>
      </c>
      <c r="M5775" s="4" t="s">
        <v>3</v>
      </c>
      <c r="N5775" s="4" t="s">
        <v>7328</v>
      </c>
      <c r="O5775" s="4" t="s">
        <v>13</v>
      </c>
      <c r="P5775" s="4" t="s">
        <v>231</v>
      </c>
      <c r="Q5775" s="4" t="s">
        <v>7327</v>
      </c>
      <c r="R5775" s="4">
        <v>23.968</v>
      </c>
      <c r="S5775" s="4">
        <v>2</v>
      </c>
      <c r="T5775" s="4">
        <v>0.2</v>
      </c>
      <c r="U5775" s="4">
        <v>2.3967999999999998</v>
      </c>
      <c r="V5775" s="4" t="str">
        <f>INDEX(Regional_Lookup!$B$2:$B$5,MATCH('Sample - Superstore'!M5775,Regional_Lookup!$A$2:$A$5,0))</f>
        <v>David Johnson</v>
      </c>
      <c r="W5775" s="4">
        <f>INDEX(Regional_Lookup!$C$2:$C$5, MATCH('Sample - Superstore'!M5775,Regional_Lookup!$A$2:$A$5, 0))</f>
        <v>0.14000000000000001</v>
      </c>
      <c r="X5775" s="4">
        <f>U5775/R5775</f>
        <v>9.9999999999999992E-2</v>
      </c>
      <c r="Y5775" s="4" t="str">
        <f>IF(X5775&gt;=W5775, "Yes", "No")</f>
        <v>No</v>
      </c>
      <c r="Z5775" s="4">
        <f>D5775-C5775</f>
        <v>6</v>
      </c>
      <c r="AA5775" s="4" t="str" cm="1">
        <f t="array" ref="AA5775">_xlfn.IFS(Z5775&lt;=2,"Fast",Z5775&gt;5, "Slow", AND(Z5775&gt;=3,Z5775&lt;=5),"Standard")</f>
        <v>Slow</v>
      </c>
    </row>
    <row r="5776" spans="1:27" x14ac:dyDescent="0.2">
      <c r="A5776" s="4">
        <v>5775</v>
      </c>
      <c r="B5776" s="4" t="s">
        <v>7326</v>
      </c>
      <c r="C5776" s="5">
        <v>42472</v>
      </c>
      <c r="D5776" s="5">
        <v>42476</v>
      </c>
      <c r="E5776" s="4" t="s">
        <v>29</v>
      </c>
      <c r="F5776" s="4" t="s">
        <v>902</v>
      </c>
      <c r="G5776" s="4" t="s">
        <v>901</v>
      </c>
      <c r="H5776" s="4" t="s">
        <v>18</v>
      </c>
      <c r="I5776" s="4" t="s">
        <v>17</v>
      </c>
      <c r="J5776" s="4" t="s">
        <v>59</v>
      </c>
      <c r="K5776" s="4" t="s">
        <v>15</v>
      </c>
      <c r="L5776" s="4">
        <v>90036</v>
      </c>
      <c r="M5776" s="4" t="s">
        <v>9</v>
      </c>
      <c r="N5776" s="4" t="s">
        <v>2423</v>
      </c>
      <c r="O5776" s="4" t="s">
        <v>37</v>
      </c>
      <c r="P5776" s="4" t="s">
        <v>221</v>
      </c>
      <c r="Q5776" s="4" t="s">
        <v>2422</v>
      </c>
      <c r="R5776" s="4">
        <v>638.28800000000001</v>
      </c>
      <c r="S5776" s="4">
        <v>7</v>
      </c>
      <c r="T5776" s="4">
        <v>0.2</v>
      </c>
      <c r="U5776" s="4">
        <v>-31.914400000000001</v>
      </c>
      <c r="V5776" s="4" t="str">
        <f>INDEX(Regional_Lookup!$B$2:$B$5,MATCH('Sample - Superstore'!M5776,Regional_Lookup!$A$2:$A$5,0))</f>
        <v>James Chen</v>
      </c>
      <c r="W5776" s="4">
        <f>INDEX(Regional_Lookup!$C$2:$C$5, MATCH('Sample - Superstore'!M5776,Regional_Lookup!$A$2:$A$5, 0))</f>
        <v>0.18</v>
      </c>
      <c r="X5776" s="4">
        <f>U5776/R5776</f>
        <v>-0.05</v>
      </c>
      <c r="Y5776" s="4" t="str">
        <f>IF(X5776&gt;=W5776, "Yes", "No")</f>
        <v>No</v>
      </c>
      <c r="Z5776" s="4">
        <f>D5776-C5776</f>
        <v>4</v>
      </c>
      <c r="AA5776" s="4" t="str" cm="1">
        <f t="array" ref="AA5776">_xlfn.IFS(Z5776&lt;=2,"Fast",Z5776&gt;5, "Slow", AND(Z5776&gt;=3,Z5776&lt;=5),"Standard")</f>
        <v>Standard</v>
      </c>
    </row>
    <row r="5777" spans="1:27" x14ac:dyDescent="0.2">
      <c r="A5777" s="4">
        <v>5776</v>
      </c>
      <c r="B5777" s="4" t="s">
        <v>7326</v>
      </c>
      <c r="C5777" s="5">
        <v>42472</v>
      </c>
      <c r="D5777" s="5">
        <v>42476</v>
      </c>
      <c r="E5777" s="4" t="s">
        <v>29</v>
      </c>
      <c r="F5777" s="4" t="s">
        <v>902</v>
      </c>
      <c r="G5777" s="4" t="s">
        <v>901</v>
      </c>
      <c r="H5777" s="4" t="s">
        <v>18</v>
      </c>
      <c r="I5777" s="4" t="s">
        <v>17</v>
      </c>
      <c r="J5777" s="4" t="s">
        <v>59</v>
      </c>
      <c r="K5777" s="4" t="s">
        <v>15</v>
      </c>
      <c r="L5777" s="4">
        <v>90036</v>
      </c>
      <c r="M5777" s="4" t="s">
        <v>9</v>
      </c>
      <c r="N5777" s="4" t="s">
        <v>1046</v>
      </c>
      <c r="O5777" s="4" t="s">
        <v>13</v>
      </c>
      <c r="P5777" s="4" t="s">
        <v>100</v>
      </c>
      <c r="Q5777" s="4" t="s">
        <v>1045</v>
      </c>
      <c r="R5777" s="4">
        <v>13.208</v>
      </c>
      <c r="S5777" s="4">
        <v>1</v>
      </c>
      <c r="T5777" s="4">
        <v>0.2</v>
      </c>
      <c r="U5777" s="4">
        <v>4.6227999999999998</v>
      </c>
      <c r="V5777" s="4" t="str">
        <f>INDEX(Regional_Lookup!$B$2:$B$5,MATCH('Sample - Superstore'!M5777,Regional_Lookup!$A$2:$A$5,0))</f>
        <v>James Chen</v>
      </c>
      <c r="W5777" s="4">
        <f>INDEX(Regional_Lookup!$C$2:$C$5, MATCH('Sample - Superstore'!M5777,Regional_Lookup!$A$2:$A$5, 0))</f>
        <v>0.18</v>
      </c>
      <c r="X5777" s="4">
        <f>U5777/R5777</f>
        <v>0.35</v>
      </c>
      <c r="Y5777" s="4" t="str">
        <f>IF(X5777&gt;=W5777, "Yes", "No")</f>
        <v>Yes</v>
      </c>
      <c r="Z5777" s="4">
        <f>D5777-C5777</f>
        <v>4</v>
      </c>
      <c r="AA5777" s="4" t="str" cm="1">
        <f t="array" ref="AA5777">_xlfn.IFS(Z5777&lt;=2,"Fast",Z5777&gt;5, "Slow", AND(Z5777&gt;=3,Z5777&lt;=5),"Standard")</f>
        <v>Standard</v>
      </c>
    </row>
    <row r="5778" spans="1:27" x14ac:dyDescent="0.2">
      <c r="A5778" s="4">
        <v>5777</v>
      </c>
      <c r="B5778" s="4" t="s">
        <v>7325</v>
      </c>
      <c r="C5778" s="5">
        <v>42708</v>
      </c>
      <c r="D5778" s="5">
        <v>42712</v>
      </c>
      <c r="E5778" s="4" t="s">
        <v>29</v>
      </c>
      <c r="F5778" s="4" t="s">
        <v>1699</v>
      </c>
      <c r="G5778" s="4" t="s">
        <v>1698</v>
      </c>
      <c r="H5778" s="4" t="s">
        <v>18</v>
      </c>
      <c r="I5778" s="4" t="s">
        <v>17</v>
      </c>
      <c r="J5778" s="4" t="s">
        <v>6279</v>
      </c>
      <c r="K5778" s="4" t="s">
        <v>66</v>
      </c>
      <c r="L5778" s="4">
        <v>13021</v>
      </c>
      <c r="M5778" s="4" t="s">
        <v>5</v>
      </c>
      <c r="N5778" s="4" t="s">
        <v>1112</v>
      </c>
      <c r="O5778" s="4" t="s">
        <v>13</v>
      </c>
      <c r="P5778" s="4" t="s">
        <v>100</v>
      </c>
      <c r="Q5778" s="4" t="s">
        <v>1111</v>
      </c>
      <c r="R5778" s="4">
        <v>15.528</v>
      </c>
      <c r="S5778" s="4">
        <v>3</v>
      </c>
      <c r="T5778" s="4">
        <v>0.2</v>
      </c>
      <c r="U5778" s="4">
        <v>5.8230000000000004</v>
      </c>
      <c r="V5778" s="4" t="str">
        <f>INDEX(Regional_Lookup!$B$2:$B$5,MATCH('Sample - Superstore'!M5778,Regional_Lookup!$A$2:$A$5,0))</f>
        <v>Sarah Miller</v>
      </c>
      <c r="W5778" s="4">
        <f>INDEX(Regional_Lookup!$C$2:$C$5, MATCH('Sample - Superstore'!M5778,Regional_Lookup!$A$2:$A$5, 0))</f>
        <v>0.16</v>
      </c>
      <c r="X5778" s="4">
        <f>U5778/R5778</f>
        <v>0.375</v>
      </c>
      <c r="Y5778" s="4" t="str">
        <f>IF(X5778&gt;=W5778, "Yes", "No")</f>
        <v>Yes</v>
      </c>
      <c r="Z5778" s="4">
        <f>D5778-C5778</f>
        <v>4</v>
      </c>
      <c r="AA5778" s="4" t="str" cm="1">
        <f t="array" ref="AA5778">_xlfn.IFS(Z5778&lt;=2,"Fast",Z5778&gt;5, "Slow", AND(Z5778&gt;=3,Z5778&lt;=5),"Standard")</f>
        <v>Standard</v>
      </c>
    </row>
    <row r="5779" spans="1:27" x14ac:dyDescent="0.2">
      <c r="A5779" s="4">
        <v>5778</v>
      </c>
      <c r="B5779" s="4" t="s">
        <v>7324</v>
      </c>
      <c r="C5779" s="5">
        <v>42708</v>
      </c>
      <c r="D5779" s="5">
        <v>42713</v>
      </c>
      <c r="E5779" s="4" t="s">
        <v>29</v>
      </c>
      <c r="F5779" s="4" t="s">
        <v>7323</v>
      </c>
      <c r="G5779" s="4" t="s">
        <v>7322</v>
      </c>
      <c r="H5779" s="4" t="s">
        <v>18</v>
      </c>
      <c r="I5779" s="4" t="s">
        <v>17</v>
      </c>
      <c r="J5779" s="4" t="s">
        <v>248</v>
      </c>
      <c r="K5779" s="4" t="s">
        <v>15</v>
      </c>
      <c r="L5779" s="4">
        <v>94109</v>
      </c>
      <c r="M5779" s="4" t="s">
        <v>9</v>
      </c>
      <c r="N5779" s="4" t="s">
        <v>370</v>
      </c>
      <c r="O5779" s="4" t="s">
        <v>13</v>
      </c>
      <c r="P5779" s="4" t="s">
        <v>24</v>
      </c>
      <c r="Q5779" s="4" t="s">
        <v>369</v>
      </c>
      <c r="R5779" s="4">
        <v>104.85</v>
      </c>
      <c r="S5779" s="4">
        <v>1</v>
      </c>
      <c r="T5779" s="4">
        <v>0</v>
      </c>
      <c r="U5779" s="4">
        <v>50.328000000000003</v>
      </c>
      <c r="V5779" s="4" t="str">
        <f>INDEX(Regional_Lookup!$B$2:$B$5,MATCH('Sample - Superstore'!M5779,Regional_Lookup!$A$2:$A$5,0))</f>
        <v>James Chen</v>
      </c>
      <c r="W5779" s="4">
        <f>INDEX(Regional_Lookup!$C$2:$C$5, MATCH('Sample - Superstore'!M5779,Regional_Lookup!$A$2:$A$5, 0))</f>
        <v>0.18</v>
      </c>
      <c r="X5779" s="4">
        <f>U5779/R5779</f>
        <v>0.48000000000000004</v>
      </c>
      <c r="Y5779" s="4" t="str">
        <f>IF(X5779&gt;=W5779, "Yes", "No")</f>
        <v>Yes</v>
      </c>
      <c r="Z5779" s="4">
        <f>D5779-C5779</f>
        <v>5</v>
      </c>
      <c r="AA5779" s="4" t="str" cm="1">
        <f t="array" ref="AA5779">_xlfn.IFS(Z5779&lt;=2,"Fast",Z5779&gt;5, "Slow", AND(Z5779&gt;=3,Z5779&lt;=5),"Standard")</f>
        <v>Standard</v>
      </c>
    </row>
    <row r="5780" spans="1:27" x14ac:dyDescent="0.2">
      <c r="A5780" s="4">
        <v>5779</v>
      </c>
      <c r="B5780" s="4" t="s">
        <v>7321</v>
      </c>
      <c r="C5780" s="5">
        <v>41954</v>
      </c>
      <c r="D5780" s="5">
        <v>41961</v>
      </c>
      <c r="E5780" s="4" t="s">
        <v>29</v>
      </c>
      <c r="F5780" s="4" t="s">
        <v>6150</v>
      </c>
      <c r="G5780" s="4" t="s">
        <v>6149</v>
      </c>
      <c r="H5780" s="4" t="s">
        <v>18</v>
      </c>
      <c r="I5780" s="4" t="s">
        <v>17</v>
      </c>
      <c r="J5780" s="4" t="s">
        <v>59</v>
      </c>
      <c r="K5780" s="4" t="s">
        <v>15</v>
      </c>
      <c r="L5780" s="4">
        <v>90008</v>
      </c>
      <c r="M5780" s="4" t="s">
        <v>9</v>
      </c>
      <c r="N5780" s="4" t="s">
        <v>1929</v>
      </c>
      <c r="O5780" s="4" t="s">
        <v>13</v>
      </c>
      <c r="P5780" s="4" t="s">
        <v>116</v>
      </c>
      <c r="Q5780" s="4" t="s">
        <v>1928</v>
      </c>
      <c r="R5780" s="4">
        <v>30.48</v>
      </c>
      <c r="S5780" s="4">
        <v>3</v>
      </c>
      <c r="T5780" s="4">
        <v>0</v>
      </c>
      <c r="U5780" s="4">
        <v>7.9248000000000003</v>
      </c>
      <c r="V5780" s="4" t="str">
        <f>INDEX(Regional_Lookup!$B$2:$B$5,MATCH('Sample - Superstore'!M5780,Regional_Lookup!$A$2:$A$5,0))</f>
        <v>James Chen</v>
      </c>
      <c r="W5780" s="4">
        <f>INDEX(Regional_Lookup!$C$2:$C$5, MATCH('Sample - Superstore'!M5780,Regional_Lookup!$A$2:$A$5, 0))</f>
        <v>0.18</v>
      </c>
      <c r="X5780" s="4">
        <f>U5780/R5780</f>
        <v>0.26</v>
      </c>
      <c r="Y5780" s="4" t="str">
        <f>IF(X5780&gt;=W5780, "Yes", "No")</f>
        <v>Yes</v>
      </c>
      <c r="Z5780" s="4">
        <f>D5780-C5780</f>
        <v>7</v>
      </c>
      <c r="AA5780" s="4" t="str" cm="1">
        <f t="array" ref="AA5780">_xlfn.IFS(Z5780&lt;=2,"Fast",Z5780&gt;5, "Slow", AND(Z5780&gt;=3,Z5780&lt;=5),"Standard")</f>
        <v>Slow</v>
      </c>
    </row>
    <row r="5781" spans="1:27" x14ac:dyDescent="0.2">
      <c r="A5781" s="4">
        <v>5780</v>
      </c>
      <c r="B5781" s="4" t="s">
        <v>7321</v>
      </c>
      <c r="C5781" s="5">
        <v>41954</v>
      </c>
      <c r="D5781" s="5">
        <v>41961</v>
      </c>
      <c r="E5781" s="4" t="s">
        <v>29</v>
      </c>
      <c r="F5781" s="4" t="s">
        <v>6150</v>
      </c>
      <c r="G5781" s="4" t="s">
        <v>6149</v>
      </c>
      <c r="H5781" s="4" t="s">
        <v>18</v>
      </c>
      <c r="I5781" s="4" t="s">
        <v>17</v>
      </c>
      <c r="J5781" s="4" t="s">
        <v>59</v>
      </c>
      <c r="K5781" s="4" t="s">
        <v>15</v>
      </c>
      <c r="L5781" s="4">
        <v>90008</v>
      </c>
      <c r="M5781" s="4" t="s">
        <v>9</v>
      </c>
      <c r="N5781" s="4" t="s">
        <v>6525</v>
      </c>
      <c r="O5781" s="4" t="s">
        <v>37</v>
      </c>
      <c r="P5781" s="4" t="s">
        <v>221</v>
      </c>
      <c r="Q5781" s="4" t="s">
        <v>6524</v>
      </c>
      <c r="R5781" s="4">
        <v>112.648</v>
      </c>
      <c r="S5781" s="4">
        <v>1</v>
      </c>
      <c r="T5781" s="4">
        <v>0.2</v>
      </c>
      <c r="U5781" s="4">
        <v>11.264799999999999</v>
      </c>
      <c r="V5781" s="4" t="str">
        <f>INDEX(Regional_Lookup!$B$2:$B$5,MATCH('Sample - Superstore'!M5781,Regional_Lookup!$A$2:$A$5,0))</f>
        <v>James Chen</v>
      </c>
      <c r="W5781" s="4">
        <f>INDEX(Regional_Lookup!$C$2:$C$5, MATCH('Sample - Superstore'!M5781,Regional_Lookup!$A$2:$A$5, 0))</f>
        <v>0.18</v>
      </c>
      <c r="X5781" s="4">
        <f>U5781/R5781</f>
        <v>9.9999999999999992E-2</v>
      </c>
      <c r="Y5781" s="4" t="str">
        <f>IF(X5781&gt;=W5781, "Yes", "No")</f>
        <v>No</v>
      </c>
      <c r="Z5781" s="4">
        <f>D5781-C5781</f>
        <v>7</v>
      </c>
      <c r="AA5781" s="4" t="str" cm="1">
        <f t="array" ref="AA5781">_xlfn.IFS(Z5781&lt;=2,"Fast",Z5781&gt;5, "Slow", AND(Z5781&gt;=3,Z5781&lt;=5),"Standard")</f>
        <v>Slow</v>
      </c>
    </row>
    <row r="5782" spans="1:27" x14ac:dyDescent="0.2">
      <c r="A5782" s="4">
        <v>5781</v>
      </c>
      <c r="B5782" s="4" t="s">
        <v>7320</v>
      </c>
      <c r="C5782" s="5">
        <v>42096</v>
      </c>
      <c r="D5782" s="5">
        <v>42103</v>
      </c>
      <c r="E5782" s="4" t="s">
        <v>29</v>
      </c>
      <c r="F5782" s="4" t="s">
        <v>4747</v>
      </c>
      <c r="G5782" s="4" t="s">
        <v>4746</v>
      </c>
      <c r="H5782" s="4" t="s">
        <v>18</v>
      </c>
      <c r="I5782" s="4" t="s">
        <v>17</v>
      </c>
      <c r="J5782" s="4" t="s">
        <v>59</v>
      </c>
      <c r="K5782" s="4" t="s">
        <v>15</v>
      </c>
      <c r="L5782" s="4">
        <v>90049</v>
      </c>
      <c r="M5782" s="4" t="s">
        <v>9</v>
      </c>
      <c r="N5782" s="4" t="s">
        <v>7319</v>
      </c>
      <c r="O5782" s="4" t="s">
        <v>33</v>
      </c>
      <c r="P5782" s="4" t="s">
        <v>1500</v>
      </c>
      <c r="Q5782" s="4" t="s">
        <v>7318</v>
      </c>
      <c r="R5782" s="4">
        <v>71.975999999999999</v>
      </c>
      <c r="S5782" s="4">
        <v>3</v>
      </c>
      <c r="T5782" s="4">
        <v>0.2</v>
      </c>
      <c r="U5782" s="4">
        <v>24.291899999999998</v>
      </c>
      <c r="V5782" s="4" t="str">
        <f>INDEX(Regional_Lookup!$B$2:$B$5,MATCH('Sample - Superstore'!M5782,Regional_Lookup!$A$2:$A$5,0))</f>
        <v>James Chen</v>
      </c>
      <c r="W5782" s="4">
        <f>INDEX(Regional_Lookup!$C$2:$C$5, MATCH('Sample - Superstore'!M5782,Regional_Lookup!$A$2:$A$5, 0))</f>
        <v>0.18</v>
      </c>
      <c r="X5782" s="4">
        <f>U5782/R5782</f>
        <v>0.33749999999999997</v>
      </c>
      <c r="Y5782" s="4" t="str">
        <f>IF(X5782&gt;=W5782, "Yes", "No")</f>
        <v>Yes</v>
      </c>
      <c r="Z5782" s="4">
        <f>D5782-C5782</f>
        <v>7</v>
      </c>
      <c r="AA5782" s="4" t="str" cm="1">
        <f t="array" ref="AA5782">_xlfn.IFS(Z5782&lt;=2,"Fast",Z5782&gt;5, "Slow", AND(Z5782&gt;=3,Z5782&lt;=5),"Standard")</f>
        <v>Slow</v>
      </c>
    </row>
    <row r="5783" spans="1:27" x14ac:dyDescent="0.2">
      <c r="A5783" s="4">
        <v>5782</v>
      </c>
      <c r="B5783" s="4" t="s">
        <v>7317</v>
      </c>
      <c r="C5783" s="5">
        <v>42350</v>
      </c>
      <c r="D5783" s="5">
        <v>42354</v>
      </c>
      <c r="E5783" s="4" t="s">
        <v>21</v>
      </c>
      <c r="F5783" s="4" t="s">
        <v>3010</v>
      </c>
      <c r="G5783" s="4" t="s">
        <v>3009</v>
      </c>
      <c r="H5783" s="4" t="s">
        <v>18</v>
      </c>
      <c r="I5783" s="4" t="s">
        <v>17</v>
      </c>
      <c r="J5783" s="4" t="s">
        <v>5026</v>
      </c>
      <c r="K5783" s="4" t="s">
        <v>15</v>
      </c>
      <c r="L5783" s="4">
        <v>95928</v>
      </c>
      <c r="M5783" s="4" t="s">
        <v>9</v>
      </c>
      <c r="N5783" s="4" t="s">
        <v>3628</v>
      </c>
      <c r="O5783" s="4" t="s">
        <v>13</v>
      </c>
      <c r="P5783" s="4" t="s">
        <v>116</v>
      </c>
      <c r="Q5783" s="4" t="s">
        <v>3627</v>
      </c>
      <c r="R5783" s="4">
        <v>2.21</v>
      </c>
      <c r="S5783" s="4">
        <v>1</v>
      </c>
      <c r="T5783" s="4">
        <v>0</v>
      </c>
      <c r="U5783" s="4">
        <v>0.59670000000000001</v>
      </c>
      <c r="V5783" s="4" t="str">
        <f>INDEX(Regional_Lookup!$B$2:$B$5,MATCH('Sample - Superstore'!M5783,Regional_Lookup!$A$2:$A$5,0))</f>
        <v>James Chen</v>
      </c>
      <c r="W5783" s="4">
        <f>INDEX(Regional_Lookup!$C$2:$C$5, MATCH('Sample - Superstore'!M5783,Regional_Lookup!$A$2:$A$5, 0))</f>
        <v>0.18</v>
      </c>
      <c r="X5783" s="4">
        <f>U5783/R5783</f>
        <v>0.27</v>
      </c>
      <c r="Y5783" s="4" t="str">
        <f>IF(X5783&gt;=W5783, "Yes", "No")</f>
        <v>Yes</v>
      </c>
      <c r="Z5783" s="4">
        <f>D5783-C5783</f>
        <v>4</v>
      </c>
      <c r="AA5783" s="4" t="str" cm="1">
        <f t="array" ref="AA5783">_xlfn.IFS(Z5783&lt;=2,"Fast",Z5783&gt;5, "Slow", AND(Z5783&gt;=3,Z5783&lt;=5),"Standard")</f>
        <v>Standard</v>
      </c>
    </row>
    <row r="5784" spans="1:27" x14ac:dyDescent="0.2">
      <c r="A5784" s="4">
        <v>5783</v>
      </c>
      <c r="B5784" s="4" t="s">
        <v>7317</v>
      </c>
      <c r="C5784" s="5">
        <v>42350</v>
      </c>
      <c r="D5784" s="5">
        <v>42354</v>
      </c>
      <c r="E5784" s="4" t="s">
        <v>21</v>
      </c>
      <c r="F5784" s="4" t="s">
        <v>3010</v>
      </c>
      <c r="G5784" s="4" t="s">
        <v>3009</v>
      </c>
      <c r="H5784" s="4" t="s">
        <v>18</v>
      </c>
      <c r="I5784" s="4" t="s">
        <v>17</v>
      </c>
      <c r="J5784" s="4" t="s">
        <v>5026</v>
      </c>
      <c r="K5784" s="4" t="s">
        <v>15</v>
      </c>
      <c r="L5784" s="4">
        <v>95928</v>
      </c>
      <c r="M5784" s="4" t="s">
        <v>9</v>
      </c>
      <c r="N5784" s="4" t="s">
        <v>3081</v>
      </c>
      <c r="O5784" s="4" t="s">
        <v>13</v>
      </c>
      <c r="P5784" s="4" t="s">
        <v>121</v>
      </c>
      <c r="Q5784" s="4" t="s">
        <v>3080</v>
      </c>
      <c r="R5784" s="4">
        <v>15.52</v>
      </c>
      <c r="S5784" s="4">
        <v>4</v>
      </c>
      <c r="T5784" s="4">
        <v>0</v>
      </c>
      <c r="U5784" s="4">
        <v>7.4496000000000002</v>
      </c>
      <c r="V5784" s="4" t="str">
        <f>INDEX(Regional_Lookup!$B$2:$B$5,MATCH('Sample - Superstore'!M5784,Regional_Lookup!$A$2:$A$5,0))</f>
        <v>James Chen</v>
      </c>
      <c r="W5784" s="4">
        <f>INDEX(Regional_Lookup!$C$2:$C$5, MATCH('Sample - Superstore'!M5784,Regional_Lookup!$A$2:$A$5, 0))</f>
        <v>0.18</v>
      </c>
      <c r="X5784" s="4">
        <f>U5784/R5784</f>
        <v>0.48000000000000004</v>
      </c>
      <c r="Y5784" s="4" t="str">
        <f>IF(X5784&gt;=W5784, "Yes", "No")</f>
        <v>Yes</v>
      </c>
      <c r="Z5784" s="4">
        <f>D5784-C5784</f>
        <v>4</v>
      </c>
      <c r="AA5784" s="4" t="str" cm="1">
        <f t="array" ref="AA5784">_xlfn.IFS(Z5784&lt;=2,"Fast",Z5784&gt;5, "Slow", AND(Z5784&gt;=3,Z5784&lt;=5),"Standard")</f>
        <v>Standard</v>
      </c>
    </row>
    <row r="5785" spans="1:27" x14ac:dyDescent="0.2">
      <c r="A5785" s="4">
        <v>5784</v>
      </c>
      <c r="B5785" s="4" t="s">
        <v>7317</v>
      </c>
      <c r="C5785" s="5">
        <v>42350</v>
      </c>
      <c r="D5785" s="5">
        <v>42354</v>
      </c>
      <c r="E5785" s="4" t="s">
        <v>21</v>
      </c>
      <c r="F5785" s="4" t="s">
        <v>3010</v>
      </c>
      <c r="G5785" s="4" t="s">
        <v>3009</v>
      </c>
      <c r="H5785" s="4" t="s">
        <v>18</v>
      </c>
      <c r="I5785" s="4" t="s">
        <v>17</v>
      </c>
      <c r="J5785" s="4" t="s">
        <v>5026</v>
      </c>
      <c r="K5785" s="4" t="s">
        <v>15</v>
      </c>
      <c r="L5785" s="4">
        <v>95928</v>
      </c>
      <c r="M5785" s="4" t="s">
        <v>9</v>
      </c>
      <c r="N5785" s="4" t="s">
        <v>6968</v>
      </c>
      <c r="O5785" s="4" t="s">
        <v>13</v>
      </c>
      <c r="P5785" s="4" t="s">
        <v>24</v>
      </c>
      <c r="Q5785" s="4" t="s">
        <v>6967</v>
      </c>
      <c r="R5785" s="4">
        <v>36.44</v>
      </c>
      <c r="S5785" s="4">
        <v>4</v>
      </c>
      <c r="T5785" s="4">
        <v>0</v>
      </c>
      <c r="U5785" s="4">
        <v>16.398</v>
      </c>
      <c r="V5785" s="4" t="str">
        <f>INDEX(Regional_Lookup!$B$2:$B$5,MATCH('Sample - Superstore'!M5785,Regional_Lookup!$A$2:$A$5,0))</f>
        <v>James Chen</v>
      </c>
      <c r="W5785" s="4">
        <f>INDEX(Regional_Lookup!$C$2:$C$5, MATCH('Sample - Superstore'!M5785,Regional_Lookup!$A$2:$A$5, 0))</f>
        <v>0.18</v>
      </c>
      <c r="X5785" s="4">
        <f>U5785/R5785</f>
        <v>0.45</v>
      </c>
      <c r="Y5785" s="4" t="str">
        <f>IF(X5785&gt;=W5785, "Yes", "No")</f>
        <v>Yes</v>
      </c>
      <c r="Z5785" s="4">
        <f>D5785-C5785</f>
        <v>4</v>
      </c>
      <c r="AA5785" s="4" t="str" cm="1">
        <f t="array" ref="AA5785">_xlfn.IFS(Z5785&lt;=2,"Fast",Z5785&gt;5, "Slow", AND(Z5785&gt;=3,Z5785&lt;=5),"Standard")</f>
        <v>Standard</v>
      </c>
    </row>
    <row r="5786" spans="1:27" x14ac:dyDescent="0.2">
      <c r="A5786" s="4">
        <v>5785</v>
      </c>
      <c r="B5786" s="4" t="s">
        <v>7316</v>
      </c>
      <c r="C5786" s="5">
        <v>43010</v>
      </c>
      <c r="D5786" s="5">
        <v>43016</v>
      </c>
      <c r="E5786" s="4" t="s">
        <v>29</v>
      </c>
      <c r="F5786" s="4" t="s">
        <v>6608</v>
      </c>
      <c r="G5786" s="4" t="s">
        <v>6607</v>
      </c>
      <c r="H5786" s="4" t="s">
        <v>18</v>
      </c>
      <c r="I5786" s="4" t="s">
        <v>17</v>
      </c>
      <c r="J5786" s="4" t="s">
        <v>405</v>
      </c>
      <c r="K5786" s="4" t="s">
        <v>691</v>
      </c>
      <c r="L5786" s="4">
        <v>97477</v>
      </c>
      <c r="M5786" s="4" t="s">
        <v>9</v>
      </c>
      <c r="N5786" s="4" t="s">
        <v>4220</v>
      </c>
      <c r="O5786" s="4" t="s">
        <v>37</v>
      </c>
      <c r="P5786" s="4" t="s">
        <v>165</v>
      </c>
      <c r="Q5786" s="4" t="s">
        <v>4219</v>
      </c>
      <c r="R5786" s="4">
        <v>217.76400000000001</v>
      </c>
      <c r="S5786" s="4">
        <v>6</v>
      </c>
      <c r="T5786" s="4">
        <v>0.7</v>
      </c>
      <c r="U5786" s="4">
        <v>-384.71640000000002</v>
      </c>
      <c r="V5786" s="4" t="str">
        <f>INDEX(Regional_Lookup!$B$2:$B$5,MATCH('Sample - Superstore'!M5786,Regional_Lookup!$A$2:$A$5,0))</f>
        <v>James Chen</v>
      </c>
      <c r="W5786" s="4">
        <f>INDEX(Regional_Lookup!$C$2:$C$5, MATCH('Sample - Superstore'!M5786,Regional_Lookup!$A$2:$A$5, 0))</f>
        <v>0.18</v>
      </c>
      <c r="X5786" s="4">
        <f>U5786/R5786</f>
        <v>-1.7666666666666666</v>
      </c>
      <c r="Y5786" s="4" t="str">
        <f>IF(X5786&gt;=W5786, "Yes", "No")</f>
        <v>No</v>
      </c>
      <c r="Z5786" s="4">
        <f>D5786-C5786</f>
        <v>6</v>
      </c>
      <c r="AA5786" s="4" t="str" cm="1">
        <f t="array" ref="AA5786">_xlfn.IFS(Z5786&lt;=2,"Fast",Z5786&gt;5, "Slow", AND(Z5786&gt;=3,Z5786&lt;=5),"Standard")</f>
        <v>Slow</v>
      </c>
    </row>
    <row r="5787" spans="1:27" x14ac:dyDescent="0.2">
      <c r="A5787" s="4">
        <v>5786</v>
      </c>
      <c r="B5787" s="4" t="s">
        <v>7316</v>
      </c>
      <c r="C5787" s="5">
        <v>43010</v>
      </c>
      <c r="D5787" s="5">
        <v>43016</v>
      </c>
      <c r="E5787" s="4" t="s">
        <v>29</v>
      </c>
      <c r="F5787" s="4" t="s">
        <v>6608</v>
      </c>
      <c r="G5787" s="4" t="s">
        <v>6607</v>
      </c>
      <c r="H5787" s="4" t="s">
        <v>18</v>
      </c>
      <c r="I5787" s="4" t="s">
        <v>17</v>
      </c>
      <c r="J5787" s="4" t="s">
        <v>405</v>
      </c>
      <c r="K5787" s="4" t="s">
        <v>691</v>
      </c>
      <c r="L5787" s="4">
        <v>97477</v>
      </c>
      <c r="M5787" s="4" t="s">
        <v>9</v>
      </c>
      <c r="N5787" s="4" t="s">
        <v>2005</v>
      </c>
      <c r="O5787" s="4" t="s">
        <v>13</v>
      </c>
      <c r="P5787" s="4" t="s">
        <v>64</v>
      </c>
      <c r="Q5787" s="4" t="s">
        <v>2004</v>
      </c>
      <c r="R5787" s="4">
        <v>39.072000000000003</v>
      </c>
      <c r="S5787" s="4">
        <v>6</v>
      </c>
      <c r="T5787" s="4">
        <v>0.2</v>
      </c>
      <c r="U5787" s="4">
        <v>4.3956</v>
      </c>
      <c r="V5787" s="4" t="str">
        <f>INDEX(Regional_Lookup!$B$2:$B$5,MATCH('Sample - Superstore'!M5787,Regional_Lookup!$A$2:$A$5,0))</f>
        <v>James Chen</v>
      </c>
      <c r="W5787" s="4">
        <f>INDEX(Regional_Lookup!$C$2:$C$5, MATCH('Sample - Superstore'!M5787,Regional_Lookup!$A$2:$A$5, 0))</f>
        <v>0.18</v>
      </c>
      <c r="X5787" s="4">
        <f>U5787/R5787</f>
        <v>0.11249999999999999</v>
      </c>
      <c r="Y5787" s="4" t="str">
        <f>IF(X5787&gt;=W5787, "Yes", "No")</f>
        <v>No</v>
      </c>
      <c r="Z5787" s="4">
        <f>D5787-C5787</f>
        <v>6</v>
      </c>
      <c r="AA5787" s="4" t="str" cm="1">
        <f t="array" ref="AA5787">_xlfn.IFS(Z5787&lt;=2,"Fast",Z5787&gt;5, "Slow", AND(Z5787&gt;=3,Z5787&lt;=5),"Standard")</f>
        <v>Slow</v>
      </c>
    </row>
    <row r="5788" spans="1:27" x14ac:dyDescent="0.2">
      <c r="A5788" s="4">
        <v>5787</v>
      </c>
      <c r="B5788" s="4" t="s">
        <v>7316</v>
      </c>
      <c r="C5788" s="5">
        <v>43010</v>
      </c>
      <c r="D5788" s="5">
        <v>43016</v>
      </c>
      <c r="E5788" s="4" t="s">
        <v>29</v>
      </c>
      <c r="F5788" s="4" t="s">
        <v>6608</v>
      </c>
      <c r="G5788" s="4" t="s">
        <v>6607</v>
      </c>
      <c r="H5788" s="4" t="s">
        <v>18</v>
      </c>
      <c r="I5788" s="4" t="s">
        <v>17</v>
      </c>
      <c r="J5788" s="4" t="s">
        <v>405</v>
      </c>
      <c r="K5788" s="4" t="s">
        <v>691</v>
      </c>
      <c r="L5788" s="4">
        <v>97477</v>
      </c>
      <c r="M5788" s="4" t="s">
        <v>9</v>
      </c>
      <c r="N5788" s="4" t="s">
        <v>2178</v>
      </c>
      <c r="O5788" s="4" t="s">
        <v>13</v>
      </c>
      <c r="P5788" s="4" t="s">
        <v>100</v>
      </c>
      <c r="Q5788" s="4" t="s">
        <v>2177</v>
      </c>
      <c r="R5788" s="4">
        <v>22.638000000000002</v>
      </c>
      <c r="S5788" s="4">
        <v>7</v>
      </c>
      <c r="T5788" s="4">
        <v>0.7</v>
      </c>
      <c r="U5788" s="4">
        <v>-16.601199999999999</v>
      </c>
      <c r="V5788" s="4" t="str">
        <f>INDEX(Regional_Lookup!$B$2:$B$5,MATCH('Sample - Superstore'!M5788,Regional_Lookup!$A$2:$A$5,0))</f>
        <v>James Chen</v>
      </c>
      <c r="W5788" s="4">
        <f>INDEX(Regional_Lookup!$C$2:$C$5, MATCH('Sample - Superstore'!M5788,Regional_Lookup!$A$2:$A$5, 0))</f>
        <v>0.18</v>
      </c>
      <c r="X5788" s="4">
        <f>U5788/R5788</f>
        <v>-0.73333333333333317</v>
      </c>
      <c r="Y5788" s="4" t="str">
        <f>IF(X5788&gt;=W5788, "Yes", "No")</f>
        <v>No</v>
      </c>
      <c r="Z5788" s="4">
        <f>D5788-C5788</f>
        <v>6</v>
      </c>
      <c r="AA5788" s="4" t="str" cm="1">
        <f t="array" ref="AA5788">_xlfn.IFS(Z5788&lt;=2,"Fast",Z5788&gt;5, "Slow", AND(Z5788&gt;=3,Z5788&lt;=5),"Standard")</f>
        <v>Slow</v>
      </c>
    </row>
    <row r="5789" spans="1:27" x14ac:dyDescent="0.2">
      <c r="A5789" s="4">
        <v>5788</v>
      </c>
      <c r="B5789" s="4" t="s">
        <v>7316</v>
      </c>
      <c r="C5789" s="5">
        <v>43010</v>
      </c>
      <c r="D5789" s="5">
        <v>43016</v>
      </c>
      <c r="E5789" s="4" t="s">
        <v>29</v>
      </c>
      <c r="F5789" s="4" t="s">
        <v>6608</v>
      </c>
      <c r="G5789" s="4" t="s">
        <v>6607</v>
      </c>
      <c r="H5789" s="4" t="s">
        <v>18</v>
      </c>
      <c r="I5789" s="4" t="s">
        <v>17</v>
      </c>
      <c r="J5789" s="4" t="s">
        <v>405</v>
      </c>
      <c r="K5789" s="4" t="s">
        <v>691</v>
      </c>
      <c r="L5789" s="4">
        <v>97477</v>
      </c>
      <c r="M5789" s="4" t="s">
        <v>9</v>
      </c>
      <c r="N5789" s="4" t="s">
        <v>6640</v>
      </c>
      <c r="O5789" s="4" t="s">
        <v>13</v>
      </c>
      <c r="P5789" s="4" t="s">
        <v>116</v>
      </c>
      <c r="Q5789" s="4" t="s">
        <v>6639</v>
      </c>
      <c r="R5789" s="4">
        <v>95.144000000000005</v>
      </c>
      <c r="S5789" s="4">
        <v>7</v>
      </c>
      <c r="T5789" s="4">
        <v>0.2</v>
      </c>
      <c r="U5789" s="4">
        <v>10.7037</v>
      </c>
      <c r="V5789" s="4" t="str">
        <f>INDEX(Regional_Lookup!$B$2:$B$5,MATCH('Sample - Superstore'!M5789,Regional_Lookup!$A$2:$A$5,0))</f>
        <v>James Chen</v>
      </c>
      <c r="W5789" s="4">
        <f>INDEX(Regional_Lookup!$C$2:$C$5, MATCH('Sample - Superstore'!M5789,Regional_Lookup!$A$2:$A$5, 0))</f>
        <v>0.18</v>
      </c>
      <c r="X5789" s="4">
        <f>U5789/R5789</f>
        <v>0.11249999999999999</v>
      </c>
      <c r="Y5789" s="4" t="str">
        <f>IF(X5789&gt;=W5789, "Yes", "No")</f>
        <v>No</v>
      </c>
      <c r="Z5789" s="4">
        <f>D5789-C5789</f>
        <v>6</v>
      </c>
      <c r="AA5789" s="4" t="str" cm="1">
        <f t="array" ref="AA5789">_xlfn.IFS(Z5789&lt;=2,"Fast",Z5789&gt;5, "Slow", AND(Z5789&gt;=3,Z5789&lt;=5),"Standard")</f>
        <v>Slow</v>
      </c>
    </row>
    <row r="5790" spans="1:27" x14ac:dyDescent="0.2">
      <c r="A5790" s="4">
        <v>5789</v>
      </c>
      <c r="B5790" s="4" t="s">
        <v>7315</v>
      </c>
      <c r="C5790" s="5">
        <v>42835</v>
      </c>
      <c r="D5790" s="5">
        <v>42839</v>
      </c>
      <c r="E5790" s="4" t="s">
        <v>21</v>
      </c>
      <c r="F5790" s="4" t="s">
        <v>7314</v>
      </c>
      <c r="G5790" s="4" t="s">
        <v>7313</v>
      </c>
      <c r="H5790" s="4" t="s">
        <v>50</v>
      </c>
      <c r="I5790" s="4" t="s">
        <v>17</v>
      </c>
      <c r="J5790" s="4" t="s">
        <v>1682</v>
      </c>
      <c r="K5790" s="4" t="s">
        <v>41</v>
      </c>
      <c r="L5790" s="4">
        <v>32216</v>
      </c>
      <c r="M5790" s="4" t="s">
        <v>7</v>
      </c>
      <c r="N5790" s="4" t="s">
        <v>4548</v>
      </c>
      <c r="O5790" s="4" t="s">
        <v>37</v>
      </c>
      <c r="P5790" s="4" t="s">
        <v>36</v>
      </c>
      <c r="Q5790" s="4" t="s">
        <v>4547</v>
      </c>
      <c r="R5790" s="4">
        <v>12.32</v>
      </c>
      <c r="S5790" s="4">
        <v>5</v>
      </c>
      <c r="T5790" s="4">
        <v>0.2</v>
      </c>
      <c r="U5790" s="4">
        <v>1.8480000000000001</v>
      </c>
      <c r="V5790" s="4" t="str">
        <f>INDEX(Regional_Lookup!$B$2:$B$5,MATCH('Sample - Superstore'!M5790,Regional_Lookup!$A$2:$A$5,0))</f>
        <v>Maria Santos</v>
      </c>
      <c r="W5790" s="4">
        <f>INDEX(Regional_Lookup!$C$2:$C$5, MATCH('Sample - Superstore'!M5790,Regional_Lookup!$A$2:$A$5, 0))</f>
        <v>0.15</v>
      </c>
      <c r="X5790" s="4">
        <f>U5790/R5790</f>
        <v>0.15</v>
      </c>
      <c r="Y5790" s="4" t="str">
        <f>IF(X5790&gt;=W5790, "Yes", "No")</f>
        <v>Yes</v>
      </c>
      <c r="Z5790" s="4">
        <f>D5790-C5790</f>
        <v>4</v>
      </c>
      <c r="AA5790" s="4" t="str" cm="1">
        <f t="array" ref="AA5790">_xlfn.IFS(Z5790&lt;=2,"Fast",Z5790&gt;5, "Slow", AND(Z5790&gt;=3,Z5790&lt;=5),"Standard")</f>
        <v>Standard</v>
      </c>
    </row>
    <row r="5791" spans="1:27" x14ac:dyDescent="0.2">
      <c r="A5791" s="4">
        <v>5790</v>
      </c>
      <c r="B5791" s="4" t="s">
        <v>7315</v>
      </c>
      <c r="C5791" s="5">
        <v>42835</v>
      </c>
      <c r="D5791" s="5">
        <v>42839</v>
      </c>
      <c r="E5791" s="4" t="s">
        <v>21</v>
      </c>
      <c r="F5791" s="4" t="s">
        <v>7314</v>
      </c>
      <c r="G5791" s="4" t="s">
        <v>7313</v>
      </c>
      <c r="H5791" s="4" t="s">
        <v>50</v>
      </c>
      <c r="I5791" s="4" t="s">
        <v>17</v>
      </c>
      <c r="J5791" s="4" t="s">
        <v>1682</v>
      </c>
      <c r="K5791" s="4" t="s">
        <v>41</v>
      </c>
      <c r="L5791" s="4">
        <v>32216</v>
      </c>
      <c r="M5791" s="4" t="s">
        <v>7</v>
      </c>
      <c r="N5791" s="4" t="s">
        <v>1954</v>
      </c>
      <c r="O5791" s="4" t="s">
        <v>13</v>
      </c>
      <c r="P5791" s="4" t="s">
        <v>100</v>
      </c>
      <c r="Q5791" s="4" t="s">
        <v>1953</v>
      </c>
      <c r="R5791" s="4">
        <v>4.4189999999999996</v>
      </c>
      <c r="S5791" s="4">
        <v>3</v>
      </c>
      <c r="T5791" s="4">
        <v>0.7</v>
      </c>
      <c r="U5791" s="4">
        <v>-3.0933000000000002</v>
      </c>
      <c r="V5791" s="4" t="str">
        <f>INDEX(Regional_Lookup!$B$2:$B$5,MATCH('Sample - Superstore'!M5791,Regional_Lookup!$A$2:$A$5,0))</f>
        <v>Maria Santos</v>
      </c>
      <c r="W5791" s="4">
        <f>INDEX(Regional_Lookup!$C$2:$C$5, MATCH('Sample - Superstore'!M5791,Regional_Lookup!$A$2:$A$5, 0))</f>
        <v>0.15</v>
      </c>
      <c r="X5791" s="4">
        <f>U5791/R5791</f>
        <v>-0.70000000000000007</v>
      </c>
      <c r="Y5791" s="4" t="str">
        <f>IF(X5791&gt;=W5791, "Yes", "No")</f>
        <v>No</v>
      </c>
      <c r="Z5791" s="4">
        <f>D5791-C5791</f>
        <v>4</v>
      </c>
      <c r="AA5791" s="4" t="str" cm="1">
        <f t="array" ref="AA5791">_xlfn.IFS(Z5791&lt;=2,"Fast",Z5791&gt;5, "Slow", AND(Z5791&gt;=3,Z5791&lt;=5),"Standard")</f>
        <v>Standard</v>
      </c>
    </row>
    <row r="5792" spans="1:27" x14ac:dyDescent="0.2">
      <c r="A5792" s="4">
        <v>5791</v>
      </c>
      <c r="B5792" s="4" t="s">
        <v>7312</v>
      </c>
      <c r="C5792" s="5">
        <v>43007</v>
      </c>
      <c r="D5792" s="5">
        <v>43010</v>
      </c>
      <c r="E5792" s="4" t="s">
        <v>89</v>
      </c>
      <c r="F5792" s="4" t="s">
        <v>3123</v>
      </c>
      <c r="G5792" s="4" t="s">
        <v>3122</v>
      </c>
      <c r="H5792" s="4" t="s">
        <v>18</v>
      </c>
      <c r="I5792" s="4" t="s">
        <v>17</v>
      </c>
      <c r="J5792" s="4" t="s">
        <v>1151</v>
      </c>
      <c r="K5792" s="4" t="s">
        <v>15</v>
      </c>
      <c r="L5792" s="4">
        <v>93309</v>
      </c>
      <c r="M5792" s="4" t="s">
        <v>9</v>
      </c>
      <c r="N5792" s="4" t="s">
        <v>4436</v>
      </c>
      <c r="O5792" s="4" t="s">
        <v>13</v>
      </c>
      <c r="P5792" s="4" t="s">
        <v>109</v>
      </c>
      <c r="Q5792" s="4" t="s">
        <v>4435</v>
      </c>
      <c r="R5792" s="4">
        <v>35</v>
      </c>
      <c r="S5792" s="4">
        <v>7</v>
      </c>
      <c r="T5792" s="4">
        <v>0</v>
      </c>
      <c r="U5792" s="4">
        <v>16.8</v>
      </c>
      <c r="V5792" s="4" t="str">
        <f>INDEX(Regional_Lookup!$B$2:$B$5,MATCH('Sample - Superstore'!M5792,Regional_Lookup!$A$2:$A$5,0))</f>
        <v>James Chen</v>
      </c>
      <c r="W5792" s="4">
        <f>INDEX(Regional_Lookup!$C$2:$C$5, MATCH('Sample - Superstore'!M5792,Regional_Lookup!$A$2:$A$5, 0))</f>
        <v>0.18</v>
      </c>
      <c r="X5792" s="4">
        <f>U5792/R5792</f>
        <v>0.48000000000000004</v>
      </c>
      <c r="Y5792" s="4" t="str">
        <f>IF(X5792&gt;=W5792, "Yes", "No")</f>
        <v>Yes</v>
      </c>
      <c r="Z5792" s="4">
        <f>D5792-C5792</f>
        <v>3</v>
      </c>
      <c r="AA5792" s="4" t="str" cm="1">
        <f t="array" ref="AA5792">_xlfn.IFS(Z5792&lt;=2,"Fast",Z5792&gt;5, "Slow", AND(Z5792&gt;=3,Z5792&lt;=5),"Standard")</f>
        <v>Standard</v>
      </c>
    </row>
    <row r="5793" spans="1:27" x14ac:dyDescent="0.2">
      <c r="A5793" s="4">
        <v>5792</v>
      </c>
      <c r="B5793" s="4" t="s">
        <v>7312</v>
      </c>
      <c r="C5793" s="5">
        <v>43007</v>
      </c>
      <c r="D5793" s="5">
        <v>43010</v>
      </c>
      <c r="E5793" s="4" t="s">
        <v>89</v>
      </c>
      <c r="F5793" s="4" t="s">
        <v>3123</v>
      </c>
      <c r="G5793" s="4" t="s">
        <v>3122</v>
      </c>
      <c r="H5793" s="4" t="s">
        <v>18</v>
      </c>
      <c r="I5793" s="4" t="s">
        <v>17</v>
      </c>
      <c r="J5793" s="4" t="s">
        <v>1151</v>
      </c>
      <c r="K5793" s="4" t="s">
        <v>15</v>
      </c>
      <c r="L5793" s="4">
        <v>93309</v>
      </c>
      <c r="M5793" s="4" t="s">
        <v>9</v>
      </c>
      <c r="N5793" s="4" t="s">
        <v>482</v>
      </c>
      <c r="O5793" s="4" t="s">
        <v>37</v>
      </c>
      <c r="P5793" s="4" t="s">
        <v>221</v>
      </c>
      <c r="Q5793" s="4" t="s">
        <v>481</v>
      </c>
      <c r="R5793" s="4">
        <v>72.784000000000006</v>
      </c>
      <c r="S5793" s="4">
        <v>1</v>
      </c>
      <c r="T5793" s="4">
        <v>0.2</v>
      </c>
      <c r="U5793" s="4">
        <v>0</v>
      </c>
      <c r="V5793" s="4" t="str">
        <f>INDEX(Regional_Lookup!$B$2:$B$5,MATCH('Sample - Superstore'!M5793,Regional_Lookup!$A$2:$A$5,0))</f>
        <v>James Chen</v>
      </c>
      <c r="W5793" s="4">
        <f>INDEX(Regional_Lookup!$C$2:$C$5, MATCH('Sample - Superstore'!M5793,Regional_Lookup!$A$2:$A$5, 0))</f>
        <v>0.18</v>
      </c>
      <c r="X5793" s="4">
        <f>U5793/R5793</f>
        <v>0</v>
      </c>
      <c r="Y5793" s="4" t="str">
        <f>IF(X5793&gt;=W5793, "Yes", "No")</f>
        <v>No</v>
      </c>
      <c r="Z5793" s="4">
        <f>D5793-C5793</f>
        <v>3</v>
      </c>
      <c r="AA5793" s="4" t="str" cm="1">
        <f t="array" ref="AA5793">_xlfn.IFS(Z5793&lt;=2,"Fast",Z5793&gt;5, "Slow", AND(Z5793&gt;=3,Z5793&lt;=5),"Standard")</f>
        <v>Standard</v>
      </c>
    </row>
    <row r="5794" spans="1:27" x14ac:dyDescent="0.2">
      <c r="A5794" s="4">
        <v>5793</v>
      </c>
      <c r="B5794" s="4" t="s">
        <v>7312</v>
      </c>
      <c r="C5794" s="5">
        <v>43007</v>
      </c>
      <c r="D5794" s="5">
        <v>43010</v>
      </c>
      <c r="E5794" s="4" t="s">
        <v>89</v>
      </c>
      <c r="F5794" s="4" t="s">
        <v>3123</v>
      </c>
      <c r="G5794" s="4" t="s">
        <v>3122</v>
      </c>
      <c r="H5794" s="4" t="s">
        <v>18</v>
      </c>
      <c r="I5794" s="4" t="s">
        <v>17</v>
      </c>
      <c r="J5794" s="4" t="s">
        <v>1151</v>
      </c>
      <c r="K5794" s="4" t="s">
        <v>15</v>
      </c>
      <c r="L5794" s="4">
        <v>93309</v>
      </c>
      <c r="M5794" s="4" t="s">
        <v>9</v>
      </c>
      <c r="N5794" s="4" t="s">
        <v>2238</v>
      </c>
      <c r="O5794" s="4" t="s">
        <v>13</v>
      </c>
      <c r="P5794" s="4" t="s">
        <v>12</v>
      </c>
      <c r="Q5794" s="4" t="s">
        <v>2237</v>
      </c>
      <c r="R5794" s="4">
        <v>97.84</v>
      </c>
      <c r="S5794" s="4">
        <v>2</v>
      </c>
      <c r="T5794" s="4">
        <v>0</v>
      </c>
      <c r="U5794" s="4">
        <v>25.438400000000001</v>
      </c>
      <c r="V5794" s="4" t="str">
        <f>INDEX(Regional_Lookup!$B$2:$B$5,MATCH('Sample - Superstore'!M5794,Regional_Lookup!$A$2:$A$5,0))</f>
        <v>James Chen</v>
      </c>
      <c r="W5794" s="4">
        <f>INDEX(Regional_Lookup!$C$2:$C$5, MATCH('Sample - Superstore'!M5794,Regional_Lookup!$A$2:$A$5, 0))</f>
        <v>0.18</v>
      </c>
      <c r="X5794" s="4">
        <f>U5794/R5794</f>
        <v>0.26</v>
      </c>
      <c r="Y5794" s="4" t="str">
        <f>IF(X5794&gt;=W5794, "Yes", "No")</f>
        <v>Yes</v>
      </c>
      <c r="Z5794" s="4">
        <f>D5794-C5794</f>
        <v>3</v>
      </c>
      <c r="AA5794" s="4" t="str" cm="1">
        <f t="array" ref="AA5794">_xlfn.IFS(Z5794&lt;=2,"Fast",Z5794&gt;5, "Slow", AND(Z5794&gt;=3,Z5794&lt;=5),"Standard")</f>
        <v>Standard</v>
      </c>
    </row>
    <row r="5795" spans="1:27" x14ac:dyDescent="0.2">
      <c r="A5795" s="4">
        <v>5794</v>
      </c>
      <c r="B5795" s="4" t="s">
        <v>7312</v>
      </c>
      <c r="C5795" s="5">
        <v>43007</v>
      </c>
      <c r="D5795" s="5">
        <v>43010</v>
      </c>
      <c r="E5795" s="4" t="s">
        <v>89</v>
      </c>
      <c r="F5795" s="4" t="s">
        <v>3123</v>
      </c>
      <c r="G5795" s="4" t="s">
        <v>3122</v>
      </c>
      <c r="H5795" s="4" t="s">
        <v>18</v>
      </c>
      <c r="I5795" s="4" t="s">
        <v>17</v>
      </c>
      <c r="J5795" s="4" t="s">
        <v>1151</v>
      </c>
      <c r="K5795" s="4" t="s">
        <v>15</v>
      </c>
      <c r="L5795" s="4">
        <v>93309</v>
      </c>
      <c r="M5795" s="4" t="s">
        <v>9</v>
      </c>
      <c r="N5795" s="4" t="s">
        <v>2643</v>
      </c>
      <c r="O5795" s="4" t="s">
        <v>37</v>
      </c>
      <c r="P5795" s="4" t="s">
        <v>36</v>
      </c>
      <c r="Q5795" s="4" t="s">
        <v>2642</v>
      </c>
      <c r="R5795" s="4">
        <v>51.75</v>
      </c>
      <c r="S5795" s="4">
        <v>1</v>
      </c>
      <c r="T5795" s="4">
        <v>0</v>
      </c>
      <c r="U5795" s="4">
        <v>15.525</v>
      </c>
      <c r="V5795" s="4" t="str">
        <f>INDEX(Regional_Lookup!$B$2:$B$5,MATCH('Sample - Superstore'!M5795,Regional_Lookup!$A$2:$A$5,0))</f>
        <v>James Chen</v>
      </c>
      <c r="W5795" s="4">
        <f>INDEX(Regional_Lookup!$C$2:$C$5, MATCH('Sample - Superstore'!M5795,Regional_Lookup!$A$2:$A$5, 0))</f>
        <v>0.18</v>
      </c>
      <c r="X5795" s="4">
        <f>U5795/R5795</f>
        <v>0.3</v>
      </c>
      <c r="Y5795" s="4" t="str">
        <f>IF(X5795&gt;=W5795, "Yes", "No")</f>
        <v>Yes</v>
      </c>
      <c r="Z5795" s="4">
        <f>D5795-C5795</f>
        <v>3</v>
      </c>
      <c r="AA5795" s="4" t="str" cm="1">
        <f t="array" ref="AA5795">_xlfn.IFS(Z5795&lt;=2,"Fast",Z5795&gt;5, "Slow", AND(Z5795&gt;=3,Z5795&lt;=5),"Standard")</f>
        <v>Standard</v>
      </c>
    </row>
    <row r="5796" spans="1:27" x14ac:dyDescent="0.2">
      <c r="A5796" s="4">
        <v>5795</v>
      </c>
      <c r="B5796" s="4" t="s">
        <v>7312</v>
      </c>
      <c r="C5796" s="5">
        <v>43007</v>
      </c>
      <c r="D5796" s="5">
        <v>43010</v>
      </c>
      <c r="E5796" s="4" t="s">
        <v>89</v>
      </c>
      <c r="F5796" s="4" t="s">
        <v>3123</v>
      </c>
      <c r="G5796" s="4" t="s">
        <v>3122</v>
      </c>
      <c r="H5796" s="4" t="s">
        <v>18</v>
      </c>
      <c r="I5796" s="4" t="s">
        <v>17</v>
      </c>
      <c r="J5796" s="4" t="s">
        <v>1151</v>
      </c>
      <c r="K5796" s="4" t="s">
        <v>15</v>
      </c>
      <c r="L5796" s="4">
        <v>93309</v>
      </c>
      <c r="M5796" s="4" t="s">
        <v>9</v>
      </c>
      <c r="N5796" s="4" t="s">
        <v>2794</v>
      </c>
      <c r="O5796" s="4" t="s">
        <v>13</v>
      </c>
      <c r="P5796" s="4" t="s">
        <v>100</v>
      </c>
      <c r="Q5796" s="4" t="s">
        <v>2793</v>
      </c>
      <c r="R5796" s="4">
        <v>46.671999999999997</v>
      </c>
      <c r="S5796" s="4">
        <v>2</v>
      </c>
      <c r="T5796" s="4">
        <v>0.2</v>
      </c>
      <c r="U5796" s="4">
        <v>16.3352</v>
      </c>
      <c r="V5796" s="4" t="str">
        <f>INDEX(Regional_Lookup!$B$2:$B$5,MATCH('Sample - Superstore'!M5796,Regional_Lookup!$A$2:$A$5,0))</f>
        <v>James Chen</v>
      </c>
      <c r="W5796" s="4">
        <f>INDEX(Regional_Lookup!$C$2:$C$5, MATCH('Sample - Superstore'!M5796,Regional_Lookup!$A$2:$A$5, 0))</f>
        <v>0.18</v>
      </c>
      <c r="X5796" s="4">
        <f>U5796/R5796</f>
        <v>0.35000000000000003</v>
      </c>
      <c r="Y5796" s="4" t="str">
        <f>IF(X5796&gt;=W5796, "Yes", "No")</f>
        <v>Yes</v>
      </c>
      <c r="Z5796" s="4">
        <f>D5796-C5796</f>
        <v>3</v>
      </c>
      <c r="AA5796" s="4" t="str" cm="1">
        <f t="array" ref="AA5796">_xlfn.IFS(Z5796&lt;=2,"Fast",Z5796&gt;5, "Slow", AND(Z5796&gt;=3,Z5796&lt;=5),"Standard")</f>
        <v>Standard</v>
      </c>
    </row>
    <row r="5797" spans="1:27" x14ac:dyDescent="0.2">
      <c r="A5797" s="4">
        <v>5796</v>
      </c>
      <c r="B5797" s="4" t="s">
        <v>7309</v>
      </c>
      <c r="C5797" s="5">
        <v>41911</v>
      </c>
      <c r="D5797" s="5">
        <v>41915</v>
      </c>
      <c r="E5797" s="4" t="s">
        <v>21</v>
      </c>
      <c r="F5797" s="4" t="s">
        <v>1023</v>
      </c>
      <c r="G5797" s="4" t="s">
        <v>1022</v>
      </c>
      <c r="H5797" s="4" t="s">
        <v>18</v>
      </c>
      <c r="I5797" s="4" t="s">
        <v>17</v>
      </c>
      <c r="J5797" s="4" t="s">
        <v>254</v>
      </c>
      <c r="K5797" s="4" t="s">
        <v>66</v>
      </c>
      <c r="L5797" s="4">
        <v>10011</v>
      </c>
      <c r="M5797" s="4" t="s">
        <v>5</v>
      </c>
      <c r="N5797" s="4" t="s">
        <v>530</v>
      </c>
      <c r="O5797" s="4" t="s">
        <v>13</v>
      </c>
      <c r="P5797" s="4" t="s">
        <v>231</v>
      </c>
      <c r="Q5797" s="4" t="s">
        <v>529</v>
      </c>
      <c r="R5797" s="4">
        <v>1395.54</v>
      </c>
      <c r="S5797" s="4">
        <v>9</v>
      </c>
      <c r="T5797" s="4">
        <v>0</v>
      </c>
      <c r="U5797" s="4">
        <v>362.84039999999999</v>
      </c>
      <c r="V5797" s="4" t="str">
        <f>INDEX(Regional_Lookup!$B$2:$B$5,MATCH('Sample - Superstore'!M5797,Regional_Lookup!$A$2:$A$5,0))</f>
        <v>Sarah Miller</v>
      </c>
      <c r="W5797" s="4">
        <f>INDEX(Regional_Lookup!$C$2:$C$5, MATCH('Sample - Superstore'!M5797,Regional_Lookup!$A$2:$A$5, 0))</f>
        <v>0.16</v>
      </c>
      <c r="X5797" s="4">
        <f>U5797/R5797</f>
        <v>0.26</v>
      </c>
      <c r="Y5797" s="4" t="str">
        <f>IF(X5797&gt;=W5797, "Yes", "No")</f>
        <v>Yes</v>
      </c>
      <c r="Z5797" s="4">
        <f>D5797-C5797</f>
        <v>4</v>
      </c>
      <c r="AA5797" s="4" t="str" cm="1">
        <f t="array" ref="AA5797">_xlfn.IFS(Z5797&lt;=2,"Fast",Z5797&gt;5, "Slow", AND(Z5797&gt;=3,Z5797&lt;=5),"Standard")</f>
        <v>Standard</v>
      </c>
    </row>
    <row r="5798" spans="1:27" x14ac:dyDescent="0.2">
      <c r="A5798" s="4">
        <v>5797</v>
      </c>
      <c r="B5798" s="4" t="s">
        <v>7309</v>
      </c>
      <c r="C5798" s="5">
        <v>41911</v>
      </c>
      <c r="D5798" s="5">
        <v>41915</v>
      </c>
      <c r="E5798" s="4" t="s">
        <v>21</v>
      </c>
      <c r="F5798" s="4" t="s">
        <v>1023</v>
      </c>
      <c r="G5798" s="4" t="s">
        <v>1022</v>
      </c>
      <c r="H5798" s="4" t="s">
        <v>18</v>
      </c>
      <c r="I5798" s="4" t="s">
        <v>17</v>
      </c>
      <c r="J5798" s="4" t="s">
        <v>254</v>
      </c>
      <c r="K5798" s="4" t="s">
        <v>66</v>
      </c>
      <c r="L5798" s="4">
        <v>10011</v>
      </c>
      <c r="M5798" s="4" t="s">
        <v>5</v>
      </c>
      <c r="N5798" s="4" t="s">
        <v>7311</v>
      </c>
      <c r="O5798" s="4" t="s">
        <v>37</v>
      </c>
      <c r="P5798" s="4" t="s">
        <v>36</v>
      </c>
      <c r="Q5798" s="4" t="s">
        <v>7310</v>
      </c>
      <c r="R5798" s="4">
        <v>117.36</v>
      </c>
      <c r="S5798" s="4">
        <v>4</v>
      </c>
      <c r="T5798" s="4">
        <v>0</v>
      </c>
      <c r="U5798" s="4">
        <v>36.381599999999999</v>
      </c>
      <c r="V5798" s="4" t="str">
        <f>INDEX(Regional_Lookup!$B$2:$B$5,MATCH('Sample - Superstore'!M5798,Regional_Lookup!$A$2:$A$5,0))</f>
        <v>Sarah Miller</v>
      </c>
      <c r="W5798" s="4">
        <f>INDEX(Regional_Lookup!$C$2:$C$5, MATCH('Sample - Superstore'!M5798,Regional_Lookup!$A$2:$A$5, 0))</f>
        <v>0.16</v>
      </c>
      <c r="X5798" s="4">
        <f>U5798/R5798</f>
        <v>0.31</v>
      </c>
      <c r="Y5798" s="4" t="str">
        <f>IF(X5798&gt;=W5798, "Yes", "No")</f>
        <v>Yes</v>
      </c>
      <c r="Z5798" s="4">
        <f>D5798-C5798</f>
        <v>4</v>
      </c>
      <c r="AA5798" s="4" t="str" cm="1">
        <f t="array" ref="AA5798">_xlfn.IFS(Z5798&lt;=2,"Fast",Z5798&gt;5, "Slow", AND(Z5798&gt;=3,Z5798&lt;=5),"Standard")</f>
        <v>Standard</v>
      </c>
    </row>
    <row r="5799" spans="1:27" x14ac:dyDescent="0.2">
      <c r="A5799" s="4">
        <v>5798</v>
      </c>
      <c r="B5799" s="4" t="s">
        <v>7309</v>
      </c>
      <c r="C5799" s="5">
        <v>41911</v>
      </c>
      <c r="D5799" s="5">
        <v>41915</v>
      </c>
      <c r="E5799" s="4" t="s">
        <v>21</v>
      </c>
      <c r="F5799" s="4" t="s">
        <v>1023</v>
      </c>
      <c r="G5799" s="4" t="s">
        <v>1022</v>
      </c>
      <c r="H5799" s="4" t="s">
        <v>18</v>
      </c>
      <c r="I5799" s="4" t="s">
        <v>17</v>
      </c>
      <c r="J5799" s="4" t="s">
        <v>254</v>
      </c>
      <c r="K5799" s="4" t="s">
        <v>66</v>
      </c>
      <c r="L5799" s="4">
        <v>10011</v>
      </c>
      <c r="M5799" s="4" t="s">
        <v>5</v>
      </c>
      <c r="N5799" s="4" t="s">
        <v>6954</v>
      </c>
      <c r="O5799" s="4" t="s">
        <v>13</v>
      </c>
      <c r="P5799" s="4" t="s">
        <v>72</v>
      </c>
      <c r="Q5799" s="4" t="s">
        <v>6953</v>
      </c>
      <c r="R5799" s="4">
        <v>18.899999999999999</v>
      </c>
      <c r="S5799" s="4">
        <v>3</v>
      </c>
      <c r="T5799" s="4">
        <v>0</v>
      </c>
      <c r="U5799" s="4">
        <v>8.6940000000000008</v>
      </c>
      <c r="V5799" s="4" t="str">
        <f>INDEX(Regional_Lookup!$B$2:$B$5,MATCH('Sample - Superstore'!M5799,Regional_Lookup!$A$2:$A$5,0))</f>
        <v>Sarah Miller</v>
      </c>
      <c r="W5799" s="4">
        <f>INDEX(Regional_Lookup!$C$2:$C$5, MATCH('Sample - Superstore'!M5799,Regional_Lookup!$A$2:$A$5, 0))</f>
        <v>0.16</v>
      </c>
      <c r="X5799" s="4">
        <f>U5799/R5799</f>
        <v>0.46000000000000008</v>
      </c>
      <c r="Y5799" s="4" t="str">
        <f>IF(X5799&gt;=W5799, "Yes", "No")</f>
        <v>Yes</v>
      </c>
      <c r="Z5799" s="4">
        <f>D5799-C5799</f>
        <v>4</v>
      </c>
      <c r="AA5799" s="4" t="str" cm="1">
        <f t="array" ref="AA5799">_xlfn.IFS(Z5799&lt;=2,"Fast",Z5799&gt;5, "Slow", AND(Z5799&gt;=3,Z5799&lt;=5),"Standard")</f>
        <v>Standard</v>
      </c>
    </row>
    <row r="5800" spans="1:27" x14ac:dyDescent="0.2">
      <c r="A5800" s="4">
        <v>5799</v>
      </c>
      <c r="B5800" s="4" t="s">
        <v>7309</v>
      </c>
      <c r="C5800" s="5">
        <v>41911</v>
      </c>
      <c r="D5800" s="5">
        <v>41915</v>
      </c>
      <c r="E5800" s="4" t="s">
        <v>21</v>
      </c>
      <c r="F5800" s="4" t="s">
        <v>1023</v>
      </c>
      <c r="G5800" s="4" t="s">
        <v>1022</v>
      </c>
      <c r="H5800" s="4" t="s">
        <v>18</v>
      </c>
      <c r="I5800" s="4" t="s">
        <v>17</v>
      </c>
      <c r="J5800" s="4" t="s">
        <v>254</v>
      </c>
      <c r="K5800" s="4" t="s">
        <v>66</v>
      </c>
      <c r="L5800" s="4">
        <v>10011</v>
      </c>
      <c r="M5800" s="4" t="s">
        <v>5</v>
      </c>
      <c r="N5800" s="4" t="s">
        <v>6295</v>
      </c>
      <c r="O5800" s="4" t="s">
        <v>13</v>
      </c>
      <c r="P5800" s="4" t="s">
        <v>24</v>
      </c>
      <c r="Q5800" s="4" t="s">
        <v>6294</v>
      </c>
      <c r="R5800" s="4">
        <v>77.52</v>
      </c>
      <c r="S5800" s="4">
        <v>2</v>
      </c>
      <c r="T5800" s="4">
        <v>0</v>
      </c>
      <c r="U5800" s="4">
        <v>37.9848</v>
      </c>
      <c r="V5800" s="4" t="str">
        <f>INDEX(Regional_Lookup!$B$2:$B$5,MATCH('Sample - Superstore'!M5800,Regional_Lookup!$A$2:$A$5,0))</f>
        <v>Sarah Miller</v>
      </c>
      <c r="W5800" s="4">
        <f>INDEX(Regional_Lookup!$C$2:$C$5, MATCH('Sample - Superstore'!M5800,Regional_Lookup!$A$2:$A$5, 0))</f>
        <v>0.16</v>
      </c>
      <c r="X5800" s="4">
        <f>U5800/R5800</f>
        <v>0.49000000000000005</v>
      </c>
      <c r="Y5800" s="4" t="str">
        <f>IF(X5800&gt;=W5800, "Yes", "No")</f>
        <v>Yes</v>
      </c>
      <c r="Z5800" s="4">
        <f>D5800-C5800</f>
        <v>4</v>
      </c>
      <c r="AA5800" s="4" t="str" cm="1">
        <f t="array" ref="AA5800">_xlfn.IFS(Z5800&lt;=2,"Fast",Z5800&gt;5, "Slow", AND(Z5800&gt;=3,Z5800&lt;=5),"Standard")</f>
        <v>Standard</v>
      </c>
    </row>
    <row r="5801" spans="1:27" x14ac:dyDescent="0.2">
      <c r="A5801" s="4">
        <v>5800</v>
      </c>
      <c r="B5801" s="4" t="s">
        <v>7308</v>
      </c>
      <c r="C5801" s="5">
        <v>41871</v>
      </c>
      <c r="D5801" s="5">
        <v>41876</v>
      </c>
      <c r="E5801" s="4" t="s">
        <v>21</v>
      </c>
      <c r="F5801" s="4" t="s">
        <v>7307</v>
      </c>
      <c r="G5801" s="4" t="s">
        <v>7306</v>
      </c>
      <c r="H5801" s="4" t="s">
        <v>18</v>
      </c>
      <c r="I5801" s="4" t="s">
        <v>17</v>
      </c>
      <c r="J5801" s="4" t="s">
        <v>319</v>
      </c>
      <c r="K5801" s="4" t="s">
        <v>318</v>
      </c>
      <c r="L5801" s="4">
        <v>60610</v>
      </c>
      <c r="M5801" s="4" t="s">
        <v>3</v>
      </c>
      <c r="N5801" s="4" t="s">
        <v>1262</v>
      </c>
      <c r="O5801" s="4" t="s">
        <v>37</v>
      </c>
      <c r="P5801" s="4" t="s">
        <v>221</v>
      </c>
      <c r="Q5801" s="4" t="s">
        <v>1261</v>
      </c>
      <c r="R5801" s="4">
        <v>421.37200000000001</v>
      </c>
      <c r="S5801" s="4">
        <v>2</v>
      </c>
      <c r="T5801" s="4">
        <v>0.3</v>
      </c>
      <c r="U5801" s="4">
        <v>-6.0195999999999996</v>
      </c>
      <c r="V5801" s="4" t="str">
        <f>INDEX(Regional_Lookup!$B$2:$B$5,MATCH('Sample - Superstore'!M5801,Regional_Lookup!$A$2:$A$5,0))</f>
        <v>David Johnson</v>
      </c>
      <c r="W5801" s="4">
        <f>INDEX(Regional_Lookup!$C$2:$C$5, MATCH('Sample - Superstore'!M5801,Regional_Lookup!$A$2:$A$5, 0))</f>
        <v>0.14000000000000001</v>
      </c>
      <c r="X5801" s="4">
        <f>U5801/R5801</f>
        <v>-1.4285714285714284E-2</v>
      </c>
      <c r="Y5801" s="4" t="str">
        <f>IF(X5801&gt;=W5801, "Yes", "No")</f>
        <v>No</v>
      </c>
      <c r="Z5801" s="4">
        <f>D5801-C5801</f>
        <v>5</v>
      </c>
      <c r="AA5801" s="4" t="str" cm="1">
        <f t="array" ref="AA5801">_xlfn.IFS(Z5801&lt;=2,"Fast",Z5801&gt;5, "Slow", AND(Z5801&gt;=3,Z5801&lt;=5),"Standard")</f>
        <v>Standard</v>
      </c>
    </row>
    <row r="5802" spans="1:27" x14ac:dyDescent="0.2">
      <c r="A5802" s="4">
        <v>5801</v>
      </c>
      <c r="B5802" s="4" t="s">
        <v>7305</v>
      </c>
      <c r="C5802" s="5">
        <v>41831</v>
      </c>
      <c r="D5802" s="5">
        <v>41834</v>
      </c>
      <c r="E5802" s="4" t="s">
        <v>89</v>
      </c>
      <c r="F5802" s="4" t="s">
        <v>5336</v>
      </c>
      <c r="G5802" s="4" t="s">
        <v>5335</v>
      </c>
      <c r="H5802" s="4" t="s">
        <v>18</v>
      </c>
      <c r="I5802" s="4" t="s">
        <v>17</v>
      </c>
      <c r="J5802" s="4" t="s">
        <v>4421</v>
      </c>
      <c r="K5802" s="4" t="s">
        <v>123</v>
      </c>
      <c r="L5802" s="4">
        <v>79907</v>
      </c>
      <c r="M5802" s="4" t="s">
        <v>3</v>
      </c>
      <c r="N5802" s="4" t="s">
        <v>6650</v>
      </c>
      <c r="O5802" s="4" t="s">
        <v>33</v>
      </c>
      <c r="P5802" s="4" t="s">
        <v>32</v>
      </c>
      <c r="Q5802" s="4" t="s">
        <v>6649</v>
      </c>
      <c r="R5802" s="4">
        <v>575.96799999999996</v>
      </c>
      <c r="S5802" s="4">
        <v>4</v>
      </c>
      <c r="T5802" s="4">
        <v>0.2</v>
      </c>
      <c r="U5802" s="4">
        <v>43.197600000000001</v>
      </c>
      <c r="V5802" s="4" t="str">
        <f>INDEX(Regional_Lookup!$B$2:$B$5,MATCH('Sample - Superstore'!M5802,Regional_Lookup!$A$2:$A$5,0))</f>
        <v>David Johnson</v>
      </c>
      <c r="W5802" s="4">
        <f>INDEX(Regional_Lookup!$C$2:$C$5, MATCH('Sample - Superstore'!M5802,Regional_Lookup!$A$2:$A$5, 0))</f>
        <v>0.14000000000000001</v>
      </c>
      <c r="X5802" s="4">
        <f>U5802/R5802</f>
        <v>7.5000000000000011E-2</v>
      </c>
      <c r="Y5802" s="4" t="str">
        <f>IF(X5802&gt;=W5802, "Yes", "No")</f>
        <v>No</v>
      </c>
      <c r="Z5802" s="4">
        <f>D5802-C5802</f>
        <v>3</v>
      </c>
      <c r="AA5802" s="4" t="str" cm="1">
        <f t="array" ref="AA5802">_xlfn.IFS(Z5802&lt;=2,"Fast",Z5802&gt;5, "Slow", AND(Z5802&gt;=3,Z5802&lt;=5),"Standard")</f>
        <v>Standard</v>
      </c>
    </row>
    <row r="5803" spans="1:27" x14ac:dyDescent="0.2">
      <c r="A5803" s="4">
        <v>5802</v>
      </c>
      <c r="B5803" s="4" t="s">
        <v>7305</v>
      </c>
      <c r="C5803" s="5">
        <v>41831</v>
      </c>
      <c r="D5803" s="5">
        <v>41834</v>
      </c>
      <c r="E5803" s="4" t="s">
        <v>89</v>
      </c>
      <c r="F5803" s="4" t="s">
        <v>5336</v>
      </c>
      <c r="G5803" s="4" t="s">
        <v>5335</v>
      </c>
      <c r="H5803" s="4" t="s">
        <v>18</v>
      </c>
      <c r="I5803" s="4" t="s">
        <v>17</v>
      </c>
      <c r="J5803" s="4" t="s">
        <v>4421</v>
      </c>
      <c r="K5803" s="4" t="s">
        <v>123</v>
      </c>
      <c r="L5803" s="4">
        <v>79907</v>
      </c>
      <c r="M5803" s="4" t="s">
        <v>3</v>
      </c>
      <c r="N5803" s="4" t="s">
        <v>4088</v>
      </c>
      <c r="O5803" s="4" t="s">
        <v>13</v>
      </c>
      <c r="P5803" s="4" t="s">
        <v>24</v>
      </c>
      <c r="Q5803" s="4" t="s">
        <v>4087</v>
      </c>
      <c r="R5803" s="4">
        <v>10.368</v>
      </c>
      <c r="S5803" s="4">
        <v>2</v>
      </c>
      <c r="T5803" s="4">
        <v>0.2</v>
      </c>
      <c r="U5803" s="4">
        <v>3.6288</v>
      </c>
      <c r="V5803" s="4" t="str">
        <f>INDEX(Regional_Lookup!$B$2:$B$5,MATCH('Sample - Superstore'!M5803,Regional_Lookup!$A$2:$A$5,0))</f>
        <v>David Johnson</v>
      </c>
      <c r="W5803" s="4">
        <f>INDEX(Regional_Lookup!$C$2:$C$5, MATCH('Sample - Superstore'!M5803,Regional_Lookup!$A$2:$A$5, 0))</f>
        <v>0.14000000000000001</v>
      </c>
      <c r="X5803" s="4">
        <f>U5803/R5803</f>
        <v>0.35</v>
      </c>
      <c r="Y5803" s="4" t="str">
        <f>IF(X5803&gt;=W5803, "Yes", "No")</f>
        <v>Yes</v>
      </c>
      <c r="Z5803" s="4">
        <f>D5803-C5803</f>
        <v>3</v>
      </c>
      <c r="AA5803" s="4" t="str" cm="1">
        <f t="array" ref="AA5803">_xlfn.IFS(Z5803&lt;=2,"Fast",Z5803&gt;5, "Slow", AND(Z5803&gt;=3,Z5803&lt;=5),"Standard")</f>
        <v>Standard</v>
      </c>
    </row>
    <row r="5804" spans="1:27" x14ac:dyDescent="0.2">
      <c r="A5804" s="4">
        <v>5803</v>
      </c>
      <c r="B5804" s="4" t="s">
        <v>7304</v>
      </c>
      <c r="C5804" s="5">
        <v>42085</v>
      </c>
      <c r="D5804" s="5">
        <v>42087</v>
      </c>
      <c r="E5804" s="4" t="s">
        <v>89</v>
      </c>
      <c r="F5804" s="4" t="s">
        <v>1705</v>
      </c>
      <c r="G5804" s="4" t="s">
        <v>1704</v>
      </c>
      <c r="H5804" s="4" t="s">
        <v>18</v>
      </c>
      <c r="I5804" s="4" t="s">
        <v>17</v>
      </c>
      <c r="J5804" s="4" t="s">
        <v>5887</v>
      </c>
      <c r="K5804" s="4" t="s">
        <v>15</v>
      </c>
      <c r="L5804" s="4">
        <v>91360</v>
      </c>
      <c r="M5804" s="4" t="s">
        <v>9</v>
      </c>
      <c r="N5804" s="4" t="s">
        <v>4148</v>
      </c>
      <c r="O5804" s="4" t="s">
        <v>33</v>
      </c>
      <c r="P5804" s="4" t="s">
        <v>32</v>
      </c>
      <c r="Q5804" s="4" t="s">
        <v>4147</v>
      </c>
      <c r="R5804" s="4">
        <v>15.984</v>
      </c>
      <c r="S5804" s="4">
        <v>2</v>
      </c>
      <c r="T5804" s="4">
        <v>0.2</v>
      </c>
      <c r="U5804" s="4">
        <v>1.1988000000000001</v>
      </c>
      <c r="V5804" s="4" t="str">
        <f>INDEX(Regional_Lookup!$B$2:$B$5,MATCH('Sample - Superstore'!M5804,Regional_Lookup!$A$2:$A$5,0))</f>
        <v>James Chen</v>
      </c>
      <c r="W5804" s="4">
        <f>INDEX(Regional_Lookup!$C$2:$C$5, MATCH('Sample - Superstore'!M5804,Regional_Lookup!$A$2:$A$5, 0))</f>
        <v>0.18</v>
      </c>
      <c r="X5804" s="4">
        <f>U5804/R5804</f>
        <v>7.5000000000000011E-2</v>
      </c>
      <c r="Y5804" s="4" t="str">
        <f>IF(X5804&gt;=W5804, "Yes", "No")</f>
        <v>No</v>
      </c>
      <c r="Z5804" s="4">
        <f>D5804-C5804</f>
        <v>2</v>
      </c>
      <c r="AA5804" s="4" t="str" cm="1">
        <f t="array" ref="AA5804">_xlfn.IFS(Z5804&lt;=2,"Fast",Z5804&gt;5, "Slow", AND(Z5804&gt;=3,Z5804&lt;=5),"Standard")</f>
        <v>Fast</v>
      </c>
    </row>
    <row r="5805" spans="1:27" x14ac:dyDescent="0.2">
      <c r="A5805" s="4">
        <v>5804</v>
      </c>
      <c r="B5805" s="4" t="s">
        <v>7303</v>
      </c>
      <c r="C5805" s="5">
        <v>42867</v>
      </c>
      <c r="D5805" s="5">
        <v>42874</v>
      </c>
      <c r="E5805" s="4" t="s">
        <v>29</v>
      </c>
      <c r="F5805" s="4" t="s">
        <v>3194</v>
      </c>
      <c r="G5805" s="4" t="s">
        <v>3193</v>
      </c>
      <c r="H5805" s="4" t="s">
        <v>102</v>
      </c>
      <c r="I5805" s="4" t="s">
        <v>17</v>
      </c>
      <c r="J5805" s="4" t="s">
        <v>405</v>
      </c>
      <c r="K5805" s="4" t="s">
        <v>85</v>
      </c>
      <c r="L5805" s="4">
        <v>45503</v>
      </c>
      <c r="M5805" s="4" t="s">
        <v>5</v>
      </c>
      <c r="N5805" s="4" t="s">
        <v>955</v>
      </c>
      <c r="O5805" s="4" t="s">
        <v>13</v>
      </c>
      <c r="P5805" s="4" t="s">
        <v>116</v>
      </c>
      <c r="Q5805" s="4" t="s">
        <v>954</v>
      </c>
      <c r="R5805" s="4">
        <v>10.272</v>
      </c>
      <c r="S5805" s="4">
        <v>3</v>
      </c>
      <c r="T5805" s="4">
        <v>0.2</v>
      </c>
      <c r="U5805" s="4">
        <v>1.1556</v>
      </c>
      <c r="V5805" s="4" t="str">
        <f>INDEX(Regional_Lookup!$B$2:$B$5,MATCH('Sample - Superstore'!M5805,Regional_Lookup!$A$2:$A$5,0))</f>
        <v>Sarah Miller</v>
      </c>
      <c r="W5805" s="4">
        <f>INDEX(Regional_Lookup!$C$2:$C$5, MATCH('Sample - Superstore'!M5805,Regional_Lookup!$A$2:$A$5, 0))</f>
        <v>0.16</v>
      </c>
      <c r="X5805" s="4">
        <f>U5805/R5805</f>
        <v>0.11249999999999999</v>
      </c>
      <c r="Y5805" s="4" t="str">
        <f>IF(X5805&gt;=W5805, "Yes", "No")</f>
        <v>No</v>
      </c>
      <c r="Z5805" s="4">
        <f>D5805-C5805</f>
        <v>7</v>
      </c>
      <c r="AA5805" s="4" t="str" cm="1">
        <f t="array" ref="AA5805">_xlfn.IFS(Z5805&lt;=2,"Fast",Z5805&gt;5, "Slow", AND(Z5805&gt;=3,Z5805&lt;=5),"Standard")</f>
        <v>Slow</v>
      </c>
    </row>
    <row r="5806" spans="1:27" x14ac:dyDescent="0.2">
      <c r="A5806" s="4">
        <v>5805</v>
      </c>
      <c r="B5806" s="4" t="s">
        <v>7302</v>
      </c>
      <c r="C5806" s="5">
        <v>43052</v>
      </c>
      <c r="D5806" s="5">
        <v>43058</v>
      </c>
      <c r="E5806" s="4" t="s">
        <v>29</v>
      </c>
      <c r="F5806" s="4" t="s">
        <v>462</v>
      </c>
      <c r="G5806" s="4" t="s">
        <v>461</v>
      </c>
      <c r="H5806" s="4" t="s">
        <v>50</v>
      </c>
      <c r="I5806" s="4" t="s">
        <v>17</v>
      </c>
      <c r="J5806" s="4" t="s">
        <v>624</v>
      </c>
      <c r="K5806" s="4" t="s">
        <v>123</v>
      </c>
      <c r="L5806" s="4">
        <v>75220</v>
      </c>
      <c r="M5806" s="4" t="s">
        <v>3</v>
      </c>
      <c r="N5806" s="4" t="s">
        <v>5077</v>
      </c>
      <c r="O5806" s="4" t="s">
        <v>13</v>
      </c>
      <c r="P5806" s="4" t="s">
        <v>231</v>
      </c>
      <c r="Q5806" s="4" t="s">
        <v>5076</v>
      </c>
      <c r="R5806" s="4">
        <v>61.792000000000002</v>
      </c>
      <c r="S5806" s="4">
        <v>4</v>
      </c>
      <c r="T5806" s="4">
        <v>0.2</v>
      </c>
      <c r="U5806" s="4">
        <v>6.1791999999999998</v>
      </c>
      <c r="V5806" s="4" t="str">
        <f>INDEX(Regional_Lookup!$B$2:$B$5,MATCH('Sample - Superstore'!M5806,Regional_Lookup!$A$2:$A$5,0))</f>
        <v>David Johnson</v>
      </c>
      <c r="W5806" s="4">
        <f>INDEX(Regional_Lookup!$C$2:$C$5, MATCH('Sample - Superstore'!M5806,Regional_Lookup!$A$2:$A$5, 0))</f>
        <v>0.14000000000000001</v>
      </c>
      <c r="X5806" s="4">
        <f>U5806/R5806</f>
        <v>9.9999999999999992E-2</v>
      </c>
      <c r="Y5806" s="4" t="str">
        <f>IF(X5806&gt;=W5806, "Yes", "No")</f>
        <v>No</v>
      </c>
      <c r="Z5806" s="4">
        <f>D5806-C5806</f>
        <v>6</v>
      </c>
      <c r="AA5806" s="4" t="str" cm="1">
        <f t="array" ref="AA5806">_xlfn.IFS(Z5806&lt;=2,"Fast",Z5806&gt;5, "Slow", AND(Z5806&gt;=3,Z5806&lt;=5),"Standard")</f>
        <v>Slow</v>
      </c>
    </row>
    <row r="5807" spans="1:27" x14ac:dyDescent="0.2">
      <c r="A5807" s="4">
        <v>5806</v>
      </c>
      <c r="B5807" s="4" t="s">
        <v>7302</v>
      </c>
      <c r="C5807" s="5">
        <v>43052</v>
      </c>
      <c r="D5807" s="5">
        <v>43058</v>
      </c>
      <c r="E5807" s="4" t="s">
        <v>29</v>
      </c>
      <c r="F5807" s="4" t="s">
        <v>462</v>
      </c>
      <c r="G5807" s="4" t="s">
        <v>461</v>
      </c>
      <c r="H5807" s="4" t="s">
        <v>50</v>
      </c>
      <c r="I5807" s="4" t="s">
        <v>17</v>
      </c>
      <c r="J5807" s="4" t="s">
        <v>624</v>
      </c>
      <c r="K5807" s="4" t="s">
        <v>123</v>
      </c>
      <c r="L5807" s="4">
        <v>75220</v>
      </c>
      <c r="M5807" s="4" t="s">
        <v>3</v>
      </c>
      <c r="N5807" s="4" t="s">
        <v>6636</v>
      </c>
      <c r="O5807" s="4" t="s">
        <v>37</v>
      </c>
      <c r="P5807" s="4" t="s">
        <v>165</v>
      </c>
      <c r="Q5807" s="4" t="s">
        <v>6635</v>
      </c>
      <c r="R5807" s="4">
        <v>205.9992</v>
      </c>
      <c r="S5807" s="4">
        <v>3</v>
      </c>
      <c r="T5807" s="4">
        <v>0.32</v>
      </c>
      <c r="U5807" s="4">
        <v>-27.264600000000002</v>
      </c>
      <c r="V5807" s="4" t="str">
        <f>INDEX(Regional_Lookup!$B$2:$B$5,MATCH('Sample - Superstore'!M5807,Regional_Lookup!$A$2:$A$5,0))</f>
        <v>David Johnson</v>
      </c>
      <c r="W5807" s="4">
        <f>INDEX(Regional_Lookup!$C$2:$C$5, MATCH('Sample - Superstore'!M5807,Regional_Lookup!$A$2:$A$5, 0))</f>
        <v>0.14000000000000001</v>
      </c>
      <c r="X5807" s="4">
        <f>U5807/R5807</f>
        <v>-0.13235294117647059</v>
      </c>
      <c r="Y5807" s="4" t="str">
        <f>IF(X5807&gt;=W5807, "Yes", "No")</f>
        <v>No</v>
      </c>
      <c r="Z5807" s="4">
        <f>D5807-C5807</f>
        <v>6</v>
      </c>
      <c r="AA5807" s="4" t="str" cm="1">
        <f t="array" ref="AA5807">_xlfn.IFS(Z5807&lt;=2,"Fast",Z5807&gt;5, "Slow", AND(Z5807&gt;=3,Z5807&lt;=5),"Standard")</f>
        <v>Slow</v>
      </c>
    </row>
    <row r="5808" spans="1:27" x14ac:dyDescent="0.2">
      <c r="A5808" s="4">
        <v>5807</v>
      </c>
      <c r="B5808" s="4" t="s">
        <v>7301</v>
      </c>
      <c r="C5808" s="5">
        <v>42617</v>
      </c>
      <c r="D5808" s="5">
        <v>42620</v>
      </c>
      <c r="E5808" s="4" t="s">
        <v>21</v>
      </c>
      <c r="F5808" s="4" t="s">
        <v>1680</v>
      </c>
      <c r="G5808" s="4" t="s">
        <v>1679</v>
      </c>
      <c r="H5808" s="4" t="s">
        <v>18</v>
      </c>
      <c r="I5808" s="4" t="s">
        <v>17</v>
      </c>
      <c r="J5808" s="4" t="s">
        <v>3608</v>
      </c>
      <c r="K5808" s="4" t="s">
        <v>1877</v>
      </c>
      <c r="L5808" s="4">
        <v>37918</v>
      </c>
      <c r="M5808" s="4" t="s">
        <v>7</v>
      </c>
      <c r="N5808" s="4" t="s">
        <v>82</v>
      </c>
      <c r="O5808" s="4" t="s">
        <v>13</v>
      </c>
      <c r="P5808" s="4" t="s">
        <v>24</v>
      </c>
      <c r="Q5808" s="4" t="s">
        <v>81</v>
      </c>
      <c r="R5808" s="4">
        <v>12.192</v>
      </c>
      <c r="S5808" s="4">
        <v>3</v>
      </c>
      <c r="T5808" s="4">
        <v>0.2</v>
      </c>
      <c r="U5808" s="4">
        <v>4.1147999999999998</v>
      </c>
      <c r="V5808" s="4" t="str">
        <f>INDEX(Regional_Lookup!$B$2:$B$5,MATCH('Sample - Superstore'!M5808,Regional_Lookup!$A$2:$A$5,0))</f>
        <v>Maria Santos</v>
      </c>
      <c r="W5808" s="4">
        <f>INDEX(Regional_Lookup!$C$2:$C$5, MATCH('Sample - Superstore'!M5808,Regional_Lookup!$A$2:$A$5, 0))</f>
        <v>0.15</v>
      </c>
      <c r="X5808" s="4">
        <f>U5808/R5808</f>
        <v>0.33749999999999997</v>
      </c>
      <c r="Y5808" s="4" t="str">
        <f>IF(X5808&gt;=W5808, "Yes", "No")</f>
        <v>Yes</v>
      </c>
      <c r="Z5808" s="4">
        <f>D5808-C5808</f>
        <v>3</v>
      </c>
      <c r="AA5808" s="4" t="str" cm="1">
        <f t="array" ref="AA5808">_xlfn.IFS(Z5808&lt;=2,"Fast",Z5808&gt;5, "Slow", AND(Z5808&gt;=3,Z5808&lt;=5),"Standard")</f>
        <v>Standard</v>
      </c>
    </row>
    <row r="5809" spans="1:27" x14ac:dyDescent="0.2">
      <c r="A5809" s="4">
        <v>5808</v>
      </c>
      <c r="B5809" s="4" t="s">
        <v>7301</v>
      </c>
      <c r="C5809" s="5">
        <v>42617</v>
      </c>
      <c r="D5809" s="5">
        <v>42620</v>
      </c>
      <c r="E5809" s="4" t="s">
        <v>21</v>
      </c>
      <c r="F5809" s="4" t="s">
        <v>1680</v>
      </c>
      <c r="G5809" s="4" t="s">
        <v>1679</v>
      </c>
      <c r="H5809" s="4" t="s">
        <v>18</v>
      </c>
      <c r="I5809" s="4" t="s">
        <v>17</v>
      </c>
      <c r="J5809" s="4" t="s">
        <v>3608</v>
      </c>
      <c r="K5809" s="4" t="s">
        <v>1877</v>
      </c>
      <c r="L5809" s="4">
        <v>37918</v>
      </c>
      <c r="M5809" s="4" t="s">
        <v>7</v>
      </c>
      <c r="N5809" s="4" t="s">
        <v>2529</v>
      </c>
      <c r="O5809" s="4" t="s">
        <v>13</v>
      </c>
      <c r="P5809" s="4" t="s">
        <v>12</v>
      </c>
      <c r="Q5809" s="4" t="s">
        <v>2528</v>
      </c>
      <c r="R5809" s="4">
        <v>87.168000000000006</v>
      </c>
      <c r="S5809" s="4">
        <v>2</v>
      </c>
      <c r="T5809" s="4">
        <v>0.2</v>
      </c>
      <c r="U5809" s="4">
        <v>8.7167999999999992</v>
      </c>
      <c r="V5809" s="4" t="str">
        <f>INDEX(Regional_Lookup!$B$2:$B$5,MATCH('Sample - Superstore'!M5809,Regional_Lookup!$A$2:$A$5,0))</f>
        <v>Maria Santos</v>
      </c>
      <c r="W5809" s="4">
        <f>INDEX(Regional_Lookup!$C$2:$C$5, MATCH('Sample - Superstore'!M5809,Regional_Lookup!$A$2:$A$5, 0))</f>
        <v>0.15</v>
      </c>
      <c r="X5809" s="4">
        <f>U5809/R5809</f>
        <v>9.9999999999999978E-2</v>
      </c>
      <c r="Y5809" s="4" t="str">
        <f>IF(X5809&gt;=W5809, "Yes", "No")</f>
        <v>No</v>
      </c>
      <c r="Z5809" s="4">
        <f>D5809-C5809</f>
        <v>3</v>
      </c>
      <c r="AA5809" s="4" t="str" cm="1">
        <f t="array" ref="AA5809">_xlfn.IFS(Z5809&lt;=2,"Fast",Z5809&gt;5, "Slow", AND(Z5809&gt;=3,Z5809&lt;=5),"Standard")</f>
        <v>Standard</v>
      </c>
    </row>
    <row r="5810" spans="1:27" x14ac:dyDescent="0.2">
      <c r="A5810" s="4">
        <v>5809</v>
      </c>
      <c r="B5810" s="4" t="s">
        <v>7301</v>
      </c>
      <c r="C5810" s="5">
        <v>42617</v>
      </c>
      <c r="D5810" s="5">
        <v>42620</v>
      </c>
      <c r="E5810" s="4" t="s">
        <v>21</v>
      </c>
      <c r="F5810" s="4" t="s">
        <v>1680</v>
      </c>
      <c r="G5810" s="4" t="s">
        <v>1679</v>
      </c>
      <c r="H5810" s="4" t="s">
        <v>18</v>
      </c>
      <c r="I5810" s="4" t="s">
        <v>17</v>
      </c>
      <c r="J5810" s="4" t="s">
        <v>3608</v>
      </c>
      <c r="K5810" s="4" t="s">
        <v>1877</v>
      </c>
      <c r="L5810" s="4">
        <v>37918</v>
      </c>
      <c r="M5810" s="4" t="s">
        <v>7</v>
      </c>
      <c r="N5810" s="4" t="s">
        <v>572</v>
      </c>
      <c r="O5810" s="4" t="s">
        <v>13</v>
      </c>
      <c r="P5810" s="4" t="s">
        <v>116</v>
      </c>
      <c r="Q5810" s="4" t="s">
        <v>571</v>
      </c>
      <c r="R5810" s="4">
        <v>31.744</v>
      </c>
      <c r="S5810" s="4">
        <v>2</v>
      </c>
      <c r="T5810" s="4">
        <v>0.2</v>
      </c>
      <c r="U5810" s="4">
        <v>8.3328000000000007</v>
      </c>
      <c r="V5810" s="4" t="str">
        <f>INDEX(Regional_Lookup!$B$2:$B$5,MATCH('Sample - Superstore'!M5810,Regional_Lookup!$A$2:$A$5,0))</f>
        <v>Maria Santos</v>
      </c>
      <c r="W5810" s="4">
        <f>INDEX(Regional_Lookup!$C$2:$C$5, MATCH('Sample - Superstore'!M5810,Regional_Lookup!$A$2:$A$5, 0))</f>
        <v>0.15</v>
      </c>
      <c r="X5810" s="4">
        <f>U5810/R5810</f>
        <v>0.26250000000000001</v>
      </c>
      <c r="Y5810" s="4" t="str">
        <f>IF(X5810&gt;=W5810, "Yes", "No")</f>
        <v>Yes</v>
      </c>
      <c r="Z5810" s="4">
        <f>D5810-C5810</f>
        <v>3</v>
      </c>
      <c r="AA5810" s="4" t="str" cm="1">
        <f t="array" ref="AA5810">_xlfn.IFS(Z5810&lt;=2,"Fast",Z5810&gt;5, "Slow", AND(Z5810&gt;=3,Z5810&lt;=5),"Standard")</f>
        <v>Standard</v>
      </c>
    </row>
    <row r="5811" spans="1:27" x14ac:dyDescent="0.2">
      <c r="A5811" s="4">
        <v>5810</v>
      </c>
      <c r="B5811" s="4" t="s">
        <v>7300</v>
      </c>
      <c r="C5811" s="5">
        <v>42406</v>
      </c>
      <c r="D5811" s="5">
        <v>42411</v>
      </c>
      <c r="E5811" s="4" t="s">
        <v>29</v>
      </c>
      <c r="F5811" s="4" t="s">
        <v>3987</v>
      </c>
      <c r="G5811" s="4" t="s">
        <v>3986</v>
      </c>
      <c r="H5811" s="4" t="s">
        <v>50</v>
      </c>
      <c r="I5811" s="4" t="s">
        <v>17</v>
      </c>
      <c r="J5811" s="4" t="s">
        <v>1878</v>
      </c>
      <c r="K5811" s="4" t="s">
        <v>1877</v>
      </c>
      <c r="L5811" s="4">
        <v>37421</v>
      </c>
      <c r="M5811" s="4" t="s">
        <v>7</v>
      </c>
      <c r="N5811" s="4" t="s">
        <v>2256</v>
      </c>
      <c r="O5811" s="4" t="s">
        <v>37</v>
      </c>
      <c r="P5811" s="4" t="s">
        <v>36</v>
      </c>
      <c r="Q5811" s="4" t="s">
        <v>2255</v>
      </c>
      <c r="R5811" s="4">
        <v>132.22399999999999</v>
      </c>
      <c r="S5811" s="4">
        <v>4</v>
      </c>
      <c r="T5811" s="4">
        <v>0.2</v>
      </c>
      <c r="U5811" s="4">
        <v>-18.180800000000001</v>
      </c>
      <c r="V5811" s="4" t="str">
        <f>INDEX(Regional_Lookup!$B$2:$B$5,MATCH('Sample - Superstore'!M5811,Regional_Lookup!$A$2:$A$5,0))</f>
        <v>Maria Santos</v>
      </c>
      <c r="W5811" s="4">
        <f>INDEX(Regional_Lookup!$C$2:$C$5, MATCH('Sample - Superstore'!M5811,Regional_Lookup!$A$2:$A$5, 0))</f>
        <v>0.15</v>
      </c>
      <c r="X5811" s="4">
        <f>U5811/R5811</f>
        <v>-0.13750000000000001</v>
      </c>
      <c r="Y5811" s="4" t="str">
        <f>IF(X5811&gt;=W5811, "Yes", "No")</f>
        <v>No</v>
      </c>
      <c r="Z5811" s="4">
        <f>D5811-C5811</f>
        <v>5</v>
      </c>
      <c r="AA5811" s="4" t="str" cm="1">
        <f t="array" ref="AA5811">_xlfn.IFS(Z5811&lt;=2,"Fast",Z5811&gt;5, "Slow", AND(Z5811&gt;=3,Z5811&lt;=5),"Standard")</f>
        <v>Standard</v>
      </c>
    </row>
    <row r="5812" spans="1:27" x14ac:dyDescent="0.2">
      <c r="A5812" s="4">
        <v>5811</v>
      </c>
      <c r="B5812" s="4" t="s">
        <v>7299</v>
      </c>
      <c r="C5812" s="5">
        <v>42085</v>
      </c>
      <c r="D5812" s="5">
        <v>42089</v>
      </c>
      <c r="E5812" s="4" t="s">
        <v>29</v>
      </c>
      <c r="F5812" s="4" t="s">
        <v>3614</v>
      </c>
      <c r="G5812" s="4" t="s">
        <v>3613</v>
      </c>
      <c r="H5812" s="4" t="s">
        <v>50</v>
      </c>
      <c r="I5812" s="4" t="s">
        <v>17</v>
      </c>
      <c r="J5812" s="4" t="s">
        <v>919</v>
      </c>
      <c r="K5812" s="4" t="s">
        <v>15</v>
      </c>
      <c r="L5812" s="4">
        <v>92037</v>
      </c>
      <c r="M5812" s="4" t="s">
        <v>9</v>
      </c>
      <c r="N5812" s="4" t="s">
        <v>1640</v>
      </c>
      <c r="O5812" s="4" t="s">
        <v>13</v>
      </c>
      <c r="P5812" s="4" t="s">
        <v>24</v>
      </c>
      <c r="Q5812" s="4" t="s">
        <v>152</v>
      </c>
      <c r="R5812" s="4">
        <v>105.52</v>
      </c>
      <c r="S5812" s="4">
        <v>4</v>
      </c>
      <c r="T5812" s="4">
        <v>0</v>
      </c>
      <c r="U5812" s="4">
        <v>48.539200000000001</v>
      </c>
      <c r="V5812" s="4" t="str">
        <f>INDEX(Regional_Lookup!$B$2:$B$5,MATCH('Sample - Superstore'!M5812,Regional_Lookup!$A$2:$A$5,0))</f>
        <v>James Chen</v>
      </c>
      <c r="W5812" s="4">
        <f>INDEX(Regional_Lookup!$C$2:$C$5, MATCH('Sample - Superstore'!M5812,Regional_Lookup!$A$2:$A$5, 0))</f>
        <v>0.18</v>
      </c>
      <c r="X5812" s="4">
        <f>U5812/R5812</f>
        <v>0.46</v>
      </c>
      <c r="Y5812" s="4" t="str">
        <f>IF(X5812&gt;=W5812, "Yes", "No")</f>
        <v>Yes</v>
      </c>
      <c r="Z5812" s="4">
        <f>D5812-C5812</f>
        <v>4</v>
      </c>
      <c r="AA5812" s="4" t="str" cm="1">
        <f t="array" ref="AA5812">_xlfn.IFS(Z5812&lt;=2,"Fast",Z5812&gt;5, "Slow", AND(Z5812&gt;=3,Z5812&lt;=5),"Standard")</f>
        <v>Standard</v>
      </c>
    </row>
    <row r="5813" spans="1:27" x14ac:dyDescent="0.2">
      <c r="A5813" s="4">
        <v>5812</v>
      </c>
      <c r="B5813" s="4" t="s">
        <v>7299</v>
      </c>
      <c r="C5813" s="5">
        <v>42085</v>
      </c>
      <c r="D5813" s="5">
        <v>42089</v>
      </c>
      <c r="E5813" s="4" t="s">
        <v>29</v>
      </c>
      <c r="F5813" s="4" t="s">
        <v>3614</v>
      </c>
      <c r="G5813" s="4" t="s">
        <v>3613</v>
      </c>
      <c r="H5813" s="4" t="s">
        <v>50</v>
      </c>
      <c r="I5813" s="4" t="s">
        <v>17</v>
      </c>
      <c r="J5813" s="4" t="s">
        <v>919</v>
      </c>
      <c r="K5813" s="4" t="s">
        <v>15</v>
      </c>
      <c r="L5813" s="4">
        <v>92037</v>
      </c>
      <c r="M5813" s="4" t="s">
        <v>9</v>
      </c>
      <c r="N5813" s="4" t="s">
        <v>38</v>
      </c>
      <c r="O5813" s="4" t="s">
        <v>37</v>
      </c>
      <c r="P5813" s="4" t="s">
        <v>36</v>
      </c>
      <c r="Q5813" s="4" t="s">
        <v>35</v>
      </c>
      <c r="R5813" s="4">
        <v>91.96</v>
      </c>
      <c r="S5813" s="4">
        <v>2</v>
      </c>
      <c r="T5813" s="4">
        <v>0</v>
      </c>
      <c r="U5813" s="4">
        <v>15.6332</v>
      </c>
      <c r="V5813" s="4" t="str">
        <f>INDEX(Regional_Lookup!$B$2:$B$5,MATCH('Sample - Superstore'!M5813,Regional_Lookup!$A$2:$A$5,0))</f>
        <v>James Chen</v>
      </c>
      <c r="W5813" s="4">
        <f>INDEX(Regional_Lookup!$C$2:$C$5, MATCH('Sample - Superstore'!M5813,Regional_Lookup!$A$2:$A$5, 0))</f>
        <v>0.18</v>
      </c>
      <c r="X5813" s="4">
        <f>U5813/R5813</f>
        <v>0.17</v>
      </c>
      <c r="Y5813" s="4" t="str">
        <f>IF(X5813&gt;=W5813, "Yes", "No")</f>
        <v>No</v>
      </c>
      <c r="Z5813" s="4">
        <f>D5813-C5813</f>
        <v>4</v>
      </c>
      <c r="AA5813" s="4" t="str" cm="1">
        <f t="array" ref="AA5813">_xlfn.IFS(Z5813&lt;=2,"Fast",Z5813&gt;5, "Slow", AND(Z5813&gt;=3,Z5813&lt;=5),"Standard")</f>
        <v>Standard</v>
      </c>
    </row>
    <row r="5814" spans="1:27" x14ac:dyDescent="0.2">
      <c r="A5814" s="4">
        <v>5813</v>
      </c>
      <c r="B5814" s="4" t="s">
        <v>7299</v>
      </c>
      <c r="C5814" s="5">
        <v>42085</v>
      </c>
      <c r="D5814" s="5">
        <v>42089</v>
      </c>
      <c r="E5814" s="4" t="s">
        <v>29</v>
      </c>
      <c r="F5814" s="4" t="s">
        <v>3614</v>
      </c>
      <c r="G5814" s="4" t="s">
        <v>3613</v>
      </c>
      <c r="H5814" s="4" t="s">
        <v>50</v>
      </c>
      <c r="I5814" s="4" t="s">
        <v>17</v>
      </c>
      <c r="J5814" s="4" t="s">
        <v>919</v>
      </c>
      <c r="K5814" s="4" t="s">
        <v>15</v>
      </c>
      <c r="L5814" s="4">
        <v>92037</v>
      </c>
      <c r="M5814" s="4" t="s">
        <v>9</v>
      </c>
      <c r="N5814" s="4" t="s">
        <v>4618</v>
      </c>
      <c r="O5814" s="4" t="s">
        <v>33</v>
      </c>
      <c r="P5814" s="4" t="s">
        <v>32</v>
      </c>
      <c r="Q5814" s="4" t="s">
        <v>4617</v>
      </c>
      <c r="R5814" s="4">
        <v>1487.9760000000001</v>
      </c>
      <c r="S5814" s="4">
        <v>3</v>
      </c>
      <c r="T5814" s="4">
        <v>0.2</v>
      </c>
      <c r="U5814" s="4">
        <v>185.99700000000001</v>
      </c>
      <c r="V5814" s="4" t="str">
        <f>INDEX(Regional_Lookup!$B$2:$B$5,MATCH('Sample - Superstore'!M5814,Regional_Lookup!$A$2:$A$5,0))</f>
        <v>James Chen</v>
      </c>
      <c r="W5814" s="4">
        <f>INDEX(Regional_Lookup!$C$2:$C$5, MATCH('Sample - Superstore'!M5814,Regional_Lookup!$A$2:$A$5, 0))</f>
        <v>0.18</v>
      </c>
      <c r="X5814" s="4">
        <f>U5814/R5814</f>
        <v>0.125</v>
      </c>
      <c r="Y5814" s="4" t="str">
        <f>IF(X5814&gt;=W5814, "Yes", "No")</f>
        <v>No</v>
      </c>
      <c r="Z5814" s="4">
        <f>D5814-C5814</f>
        <v>4</v>
      </c>
      <c r="AA5814" s="4" t="str" cm="1">
        <f t="array" ref="AA5814">_xlfn.IFS(Z5814&lt;=2,"Fast",Z5814&gt;5, "Slow", AND(Z5814&gt;=3,Z5814&lt;=5),"Standard")</f>
        <v>Standard</v>
      </c>
    </row>
    <row r="5815" spans="1:27" x14ac:dyDescent="0.2">
      <c r="A5815" s="4">
        <v>5814</v>
      </c>
      <c r="B5815" s="4" t="s">
        <v>7298</v>
      </c>
      <c r="C5815" s="5">
        <v>42187</v>
      </c>
      <c r="D5815" s="5">
        <v>42188</v>
      </c>
      <c r="E5815" s="4" t="s">
        <v>89</v>
      </c>
      <c r="F5815" s="4" t="s">
        <v>3812</v>
      </c>
      <c r="G5815" s="4" t="s">
        <v>3811</v>
      </c>
      <c r="H5815" s="4" t="s">
        <v>102</v>
      </c>
      <c r="I5815" s="4" t="s">
        <v>17</v>
      </c>
      <c r="J5815" s="4" t="s">
        <v>254</v>
      </c>
      <c r="K5815" s="4" t="s">
        <v>66</v>
      </c>
      <c r="L5815" s="4">
        <v>10024</v>
      </c>
      <c r="M5815" s="4" t="s">
        <v>5</v>
      </c>
      <c r="N5815" s="4" t="s">
        <v>2588</v>
      </c>
      <c r="O5815" s="4" t="s">
        <v>13</v>
      </c>
      <c r="P5815" s="4" t="s">
        <v>24</v>
      </c>
      <c r="Q5815" s="4" t="s">
        <v>2587</v>
      </c>
      <c r="R5815" s="4">
        <v>19.440000000000001</v>
      </c>
      <c r="S5815" s="4">
        <v>3</v>
      </c>
      <c r="T5815" s="4">
        <v>0</v>
      </c>
      <c r="U5815" s="4">
        <v>9.3312000000000008</v>
      </c>
      <c r="V5815" s="4" t="str">
        <f>INDEX(Regional_Lookup!$B$2:$B$5,MATCH('Sample - Superstore'!M5815,Regional_Lookup!$A$2:$A$5,0))</f>
        <v>Sarah Miller</v>
      </c>
      <c r="W5815" s="4">
        <f>INDEX(Regional_Lookup!$C$2:$C$5, MATCH('Sample - Superstore'!M5815,Regional_Lookup!$A$2:$A$5, 0))</f>
        <v>0.16</v>
      </c>
      <c r="X5815" s="4">
        <f>U5815/R5815</f>
        <v>0.48000000000000004</v>
      </c>
      <c r="Y5815" s="4" t="str">
        <f>IF(X5815&gt;=W5815, "Yes", "No")</f>
        <v>Yes</v>
      </c>
      <c r="Z5815" s="4">
        <f>D5815-C5815</f>
        <v>1</v>
      </c>
      <c r="AA5815" s="4" t="str" cm="1">
        <f t="array" ref="AA5815">_xlfn.IFS(Z5815&lt;=2,"Fast",Z5815&gt;5, "Slow", AND(Z5815&gt;=3,Z5815&lt;=5),"Standard")</f>
        <v>Fast</v>
      </c>
    </row>
    <row r="5816" spans="1:27" x14ac:dyDescent="0.2">
      <c r="A5816" s="4">
        <v>5815</v>
      </c>
      <c r="B5816" s="4" t="s">
        <v>7297</v>
      </c>
      <c r="C5816" s="5">
        <v>42170</v>
      </c>
      <c r="D5816" s="5">
        <v>42172</v>
      </c>
      <c r="E5816" s="4" t="s">
        <v>89</v>
      </c>
      <c r="F5816" s="4" t="s">
        <v>7296</v>
      </c>
      <c r="G5816" s="4" t="s">
        <v>7295</v>
      </c>
      <c r="H5816" s="4" t="s">
        <v>18</v>
      </c>
      <c r="I5816" s="4" t="s">
        <v>17</v>
      </c>
      <c r="J5816" s="4" t="s">
        <v>1520</v>
      </c>
      <c r="K5816" s="4" t="s">
        <v>41</v>
      </c>
      <c r="L5816" s="4">
        <v>33614</v>
      </c>
      <c r="M5816" s="4" t="s">
        <v>7</v>
      </c>
      <c r="N5816" s="4" t="s">
        <v>1352</v>
      </c>
      <c r="O5816" s="4" t="s">
        <v>33</v>
      </c>
      <c r="P5816" s="4" t="s">
        <v>55</v>
      </c>
      <c r="Q5816" s="4" t="s">
        <v>1351</v>
      </c>
      <c r="R5816" s="4">
        <v>11.672000000000001</v>
      </c>
      <c r="S5816" s="4">
        <v>1</v>
      </c>
      <c r="T5816" s="4">
        <v>0.2</v>
      </c>
      <c r="U5816" s="4">
        <v>-0.72950000000000004</v>
      </c>
      <c r="V5816" s="4" t="str">
        <f>INDEX(Regional_Lookup!$B$2:$B$5,MATCH('Sample - Superstore'!M5816,Regional_Lookup!$A$2:$A$5,0))</f>
        <v>Maria Santos</v>
      </c>
      <c r="W5816" s="4">
        <f>INDEX(Regional_Lookup!$C$2:$C$5, MATCH('Sample - Superstore'!M5816,Regional_Lookup!$A$2:$A$5, 0))</f>
        <v>0.15</v>
      </c>
      <c r="X5816" s="4">
        <f>U5816/R5816</f>
        <v>-6.25E-2</v>
      </c>
      <c r="Y5816" s="4" t="str">
        <f>IF(X5816&gt;=W5816, "Yes", "No")</f>
        <v>No</v>
      </c>
      <c r="Z5816" s="4">
        <f>D5816-C5816</f>
        <v>2</v>
      </c>
      <c r="AA5816" s="4" t="str" cm="1">
        <f t="array" ref="AA5816">_xlfn.IFS(Z5816&lt;=2,"Fast",Z5816&gt;5, "Slow", AND(Z5816&gt;=3,Z5816&lt;=5),"Standard")</f>
        <v>Fast</v>
      </c>
    </row>
    <row r="5817" spans="1:27" x14ac:dyDescent="0.2">
      <c r="A5817" s="4">
        <v>5816</v>
      </c>
      <c r="B5817" s="4" t="s">
        <v>7294</v>
      </c>
      <c r="C5817" s="5">
        <v>41969</v>
      </c>
      <c r="D5817" s="5">
        <v>41969</v>
      </c>
      <c r="E5817" s="4" t="s">
        <v>162</v>
      </c>
      <c r="F5817" s="4" t="s">
        <v>5145</v>
      </c>
      <c r="G5817" s="4" t="s">
        <v>5144</v>
      </c>
      <c r="H5817" s="4" t="s">
        <v>18</v>
      </c>
      <c r="I5817" s="4" t="s">
        <v>17</v>
      </c>
      <c r="J5817" s="4" t="s">
        <v>449</v>
      </c>
      <c r="K5817" s="4" t="s">
        <v>66</v>
      </c>
      <c r="L5817" s="4">
        <v>13501</v>
      </c>
      <c r="M5817" s="4" t="s">
        <v>5</v>
      </c>
      <c r="N5817" s="4" t="s">
        <v>5378</v>
      </c>
      <c r="O5817" s="4" t="s">
        <v>33</v>
      </c>
      <c r="P5817" s="4" t="s">
        <v>32</v>
      </c>
      <c r="Q5817" s="4" t="s">
        <v>5377</v>
      </c>
      <c r="R5817" s="4">
        <v>279.95999999999998</v>
      </c>
      <c r="S5817" s="4">
        <v>4</v>
      </c>
      <c r="T5817" s="4">
        <v>0</v>
      </c>
      <c r="U5817" s="4">
        <v>78.388800000000003</v>
      </c>
      <c r="V5817" s="4" t="str">
        <f>INDEX(Regional_Lookup!$B$2:$B$5,MATCH('Sample - Superstore'!M5817,Regional_Lookup!$A$2:$A$5,0))</f>
        <v>Sarah Miller</v>
      </c>
      <c r="W5817" s="4">
        <f>INDEX(Regional_Lookup!$C$2:$C$5, MATCH('Sample - Superstore'!M5817,Regional_Lookup!$A$2:$A$5, 0))</f>
        <v>0.16</v>
      </c>
      <c r="X5817" s="4">
        <f>U5817/R5817</f>
        <v>0.28000000000000003</v>
      </c>
      <c r="Y5817" s="4" t="str">
        <f>IF(X5817&gt;=W5817, "Yes", "No")</f>
        <v>Yes</v>
      </c>
      <c r="Z5817" s="4">
        <f>D5817-C5817</f>
        <v>0</v>
      </c>
      <c r="AA5817" s="4" t="str" cm="1">
        <f t="array" ref="AA5817">_xlfn.IFS(Z5817&lt;=2,"Fast",Z5817&gt;5, "Slow", AND(Z5817&gt;=3,Z5817&lt;=5),"Standard")</f>
        <v>Fast</v>
      </c>
    </row>
    <row r="5818" spans="1:27" x14ac:dyDescent="0.2">
      <c r="A5818" s="4">
        <v>5817</v>
      </c>
      <c r="B5818" s="4" t="s">
        <v>7294</v>
      </c>
      <c r="C5818" s="5">
        <v>41969</v>
      </c>
      <c r="D5818" s="5">
        <v>41969</v>
      </c>
      <c r="E5818" s="4" t="s">
        <v>162</v>
      </c>
      <c r="F5818" s="4" t="s">
        <v>5145</v>
      </c>
      <c r="G5818" s="4" t="s">
        <v>5144</v>
      </c>
      <c r="H5818" s="4" t="s">
        <v>18</v>
      </c>
      <c r="I5818" s="4" t="s">
        <v>17</v>
      </c>
      <c r="J5818" s="4" t="s">
        <v>449</v>
      </c>
      <c r="K5818" s="4" t="s">
        <v>66</v>
      </c>
      <c r="L5818" s="4">
        <v>13501</v>
      </c>
      <c r="M5818" s="4" t="s">
        <v>5</v>
      </c>
      <c r="N5818" s="4" t="s">
        <v>5244</v>
      </c>
      <c r="O5818" s="4" t="s">
        <v>13</v>
      </c>
      <c r="P5818" s="4" t="s">
        <v>100</v>
      </c>
      <c r="Q5818" s="4" t="s">
        <v>5243</v>
      </c>
      <c r="R5818" s="4">
        <v>12.912000000000001</v>
      </c>
      <c r="S5818" s="4">
        <v>3</v>
      </c>
      <c r="T5818" s="4">
        <v>0.2</v>
      </c>
      <c r="U5818" s="4">
        <v>4.6806000000000001</v>
      </c>
      <c r="V5818" s="4" t="str">
        <f>INDEX(Regional_Lookup!$B$2:$B$5,MATCH('Sample - Superstore'!M5818,Regional_Lookup!$A$2:$A$5,0))</f>
        <v>Sarah Miller</v>
      </c>
      <c r="W5818" s="4">
        <f>INDEX(Regional_Lookup!$C$2:$C$5, MATCH('Sample - Superstore'!M5818,Regional_Lookup!$A$2:$A$5, 0))</f>
        <v>0.16</v>
      </c>
      <c r="X5818" s="4">
        <f>U5818/R5818</f>
        <v>0.36249999999999999</v>
      </c>
      <c r="Y5818" s="4" t="str">
        <f>IF(X5818&gt;=W5818, "Yes", "No")</f>
        <v>Yes</v>
      </c>
      <c r="Z5818" s="4">
        <f>D5818-C5818</f>
        <v>0</v>
      </c>
      <c r="AA5818" s="4" t="str" cm="1">
        <f t="array" ref="AA5818">_xlfn.IFS(Z5818&lt;=2,"Fast",Z5818&gt;5, "Slow", AND(Z5818&gt;=3,Z5818&lt;=5),"Standard")</f>
        <v>Fast</v>
      </c>
    </row>
    <row r="5819" spans="1:27" x14ac:dyDescent="0.2">
      <c r="A5819" s="4">
        <v>5818</v>
      </c>
      <c r="B5819" s="4" t="s">
        <v>7294</v>
      </c>
      <c r="C5819" s="5">
        <v>41969</v>
      </c>
      <c r="D5819" s="5">
        <v>41969</v>
      </c>
      <c r="E5819" s="4" t="s">
        <v>162</v>
      </c>
      <c r="F5819" s="4" t="s">
        <v>5145</v>
      </c>
      <c r="G5819" s="4" t="s">
        <v>5144</v>
      </c>
      <c r="H5819" s="4" t="s">
        <v>18</v>
      </c>
      <c r="I5819" s="4" t="s">
        <v>17</v>
      </c>
      <c r="J5819" s="4" t="s">
        <v>449</v>
      </c>
      <c r="K5819" s="4" t="s">
        <v>66</v>
      </c>
      <c r="L5819" s="4">
        <v>13501</v>
      </c>
      <c r="M5819" s="4" t="s">
        <v>5</v>
      </c>
      <c r="N5819" s="4" t="s">
        <v>5683</v>
      </c>
      <c r="O5819" s="4" t="s">
        <v>13</v>
      </c>
      <c r="P5819" s="4" t="s">
        <v>100</v>
      </c>
      <c r="Q5819" s="4" t="s">
        <v>5682</v>
      </c>
      <c r="R5819" s="4">
        <v>17.088000000000001</v>
      </c>
      <c r="S5819" s="4">
        <v>4</v>
      </c>
      <c r="T5819" s="4">
        <v>0.2</v>
      </c>
      <c r="U5819" s="4">
        <v>5.7671999999999999</v>
      </c>
      <c r="V5819" s="4" t="str">
        <f>INDEX(Regional_Lookup!$B$2:$B$5,MATCH('Sample - Superstore'!M5819,Regional_Lookup!$A$2:$A$5,0))</f>
        <v>Sarah Miller</v>
      </c>
      <c r="W5819" s="4">
        <f>INDEX(Regional_Lookup!$C$2:$C$5, MATCH('Sample - Superstore'!M5819,Regional_Lookup!$A$2:$A$5, 0))</f>
        <v>0.16</v>
      </c>
      <c r="X5819" s="4">
        <f>U5819/R5819</f>
        <v>0.33749999999999997</v>
      </c>
      <c r="Y5819" s="4" t="str">
        <f>IF(X5819&gt;=W5819, "Yes", "No")</f>
        <v>Yes</v>
      </c>
      <c r="Z5819" s="4">
        <f>D5819-C5819</f>
        <v>0</v>
      </c>
      <c r="AA5819" s="4" t="str" cm="1">
        <f t="array" ref="AA5819">_xlfn.IFS(Z5819&lt;=2,"Fast",Z5819&gt;5, "Slow", AND(Z5819&gt;=3,Z5819&lt;=5),"Standard")</f>
        <v>Fast</v>
      </c>
    </row>
    <row r="5820" spans="1:27" x14ac:dyDescent="0.2">
      <c r="A5820" s="4">
        <v>5819</v>
      </c>
      <c r="B5820" s="4" t="s">
        <v>7294</v>
      </c>
      <c r="C5820" s="5">
        <v>41969</v>
      </c>
      <c r="D5820" s="5">
        <v>41969</v>
      </c>
      <c r="E5820" s="4" t="s">
        <v>162</v>
      </c>
      <c r="F5820" s="4" t="s">
        <v>5145</v>
      </c>
      <c r="G5820" s="4" t="s">
        <v>5144</v>
      </c>
      <c r="H5820" s="4" t="s">
        <v>18</v>
      </c>
      <c r="I5820" s="4" t="s">
        <v>17</v>
      </c>
      <c r="J5820" s="4" t="s">
        <v>449</v>
      </c>
      <c r="K5820" s="4" t="s">
        <v>66</v>
      </c>
      <c r="L5820" s="4">
        <v>13501</v>
      </c>
      <c r="M5820" s="4" t="s">
        <v>5</v>
      </c>
      <c r="N5820" s="4" t="s">
        <v>6913</v>
      </c>
      <c r="O5820" s="4" t="s">
        <v>13</v>
      </c>
      <c r="P5820" s="4" t="s">
        <v>72</v>
      </c>
      <c r="Q5820" s="4" t="s">
        <v>6912</v>
      </c>
      <c r="R5820" s="4">
        <v>93.15</v>
      </c>
      <c r="S5820" s="4">
        <v>9</v>
      </c>
      <c r="T5820" s="4">
        <v>0</v>
      </c>
      <c r="U5820" s="4">
        <v>44.712000000000003</v>
      </c>
      <c r="V5820" s="4" t="str">
        <f>INDEX(Regional_Lookup!$B$2:$B$5,MATCH('Sample - Superstore'!M5820,Regional_Lookup!$A$2:$A$5,0))</f>
        <v>Sarah Miller</v>
      </c>
      <c r="W5820" s="4">
        <f>INDEX(Regional_Lookup!$C$2:$C$5, MATCH('Sample - Superstore'!M5820,Regional_Lookup!$A$2:$A$5, 0))</f>
        <v>0.16</v>
      </c>
      <c r="X5820" s="4">
        <f>U5820/R5820</f>
        <v>0.48</v>
      </c>
      <c r="Y5820" s="4" t="str">
        <f>IF(X5820&gt;=W5820, "Yes", "No")</f>
        <v>Yes</v>
      </c>
      <c r="Z5820" s="4">
        <f>D5820-C5820</f>
        <v>0</v>
      </c>
      <c r="AA5820" s="4" t="str" cm="1">
        <f t="array" ref="AA5820">_xlfn.IFS(Z5820&lt;=2,"Fast",Z5820&gt;5, "Slow", AND(Z5820&gt;=3,Z5820&lt;=5),"Standard")</f>
        <v>Fast</v>
      </c>
    </row>
    <row r="5821" spans="1:27" x14ac:dyDescent="0.2">
      <c r="A5821" s="4">
        <v>5820</v>
      </c>
      <c r="B5821" s="4" t="s">
        <v>7294</v>
      </c>
      <c r="C5821" s="5">
        <v>41969</v>
      </c>
      <c r="D5821" s="5">
        <v>41969</v>
      </c>
      <c r="E5821" s="4" t="s">
        <v>162</v>
      </c>
      <c r="F5821" s="4" t="s">
        <v>5145</v>
      </c>
      <c r="G5821" s="4" t="s">
        <v>5144</v>
      </c>
      <c r="H5821" s="4" t="s">
        <v>18</v>
      </c>
      <c r="I5821" s="4" t="s">
        <v>17</v>
      </c>
      <c r="J5821" s="4" t="s">
        <v>449</v>
      </c>
      <c r="K5821" s="4" t="s">
        <v>66</v>
      </c>
      <c r="L5821" s="4">
        <v>13501</v>
      </c>
      <c r="M5821" s="4" t="s">
        <v>5</v>
      </c>
      <c r="N5821" s="4" t="s">
        <v>4768</v>
      </c>
      <c r="O5821" s="4" t="s">
        <v>13</v>
      </c>
      <c r="P5821" s="4" t="s">
        <v>72</v>
      </c>
      <c r="Q5821" s="4" t="s">
        <v>4767</v>
      </c>
      <c r="R5821" s="4">
        <v>11.52</v>
      </c>
      <c r="S5821" s="4">
        <v>4</v>
      </c>
      <c r="T5821" s="4">
        <v>0</v>
      </c>
      <c r="U5821" s="4">
        <v>5.6448</v>
      </c>
      <c r="V5821" s="4" t="str">
        <f>INDEX(Regional_Lookup!$B$2:$B$5,MATCH('Sample - Superstore'!M5821,Regional_Lookup!$A$2:$A$5,0))</f>
        <v>Sarah Miller</v>
      </c>
      <c r="W5821" s="4">
        <f>INDEX(Regional_Lookup!$C$2:$C$5, MATCH('Sample - Superstore'!M5821,Regional_Lookup!$A$2:$A$5, 0))</f>
        <v>0.16</v>
      </c>
      <c r="X5821" s="4">
        <f>U5821/R5821</f>
        <v>0.49000000000000005</v>
      </c>
      <c r="Y5821" s="4" t="str">
        <f>IF(X5821&gt;=W5821, "Yes", "No")</f>
        <v>Yes</v>
      </c>
      <c r="Z5821" s="4">
        <f>D5821-C5821</f>
        <v>0</v>
      </c>
      <c r="AA5821" s="4" t="str" cm="1">
        <f t="array" ref="AA5821">_xlfn.IFS(Z5821&lt;=2,"Fast",Z5821&gt;5, "Slow", AND(Z5821&gt;=3,Z5821&lt;=5),"Standard")</f>
        <v>Fast</v>
      </c>
    </row>
    <row r="5822" spans="1:27" x14ac:dyDescent="0.2">
      <c r="A5822" s="4">
        <v>5821</v>
      </c>
      <c r="B5822" s="4" t="s">
        <v>7293</v>
      </c>
      <c r="C5822" s="5">
        <v>42867</v>
      </c>
      <c r="D5822" s="5">
        <v>42873</v>
      </c>
      <c r="E5822" s="4" t="s">
        <v>29</v>
      </c>
      <c r="F5822" s="4" t="s">
        <v>3705</v>
      </c>
      <c r="G5822" s="4" t="s">
        <v>3704</v>
      </c>
      <c r="H5822" s="4" t="s">
        <v>50</v>
      </c>
      <c r="I5822" s="4" t="s">
        <v>17</v>
      </c>
      <c r="J5822" s="4" t="s">
        <v>248</v>
      </c>
      <c r="K5822" s="4" t="s">
        <v>15</v>
      </c>
      <c r="L5822" s="4">
        <v>94122</v>
      </c>
      <c r="M5822" s="4" t="s">
        <v>9</v>
      </c>
      <c r="N5822" s="4" t="s">
        <v>850</v>
      </c>
      <c r="O5822" s="4" t="s">
        <v>13</v>
      </c>
      <c r="P5822" s="4" t="s">
        <v>64</v>
      </c>
      <c r="Q5822" s="4" t="s">
        <v>849</v>
      </c>
      <c r="R5822" s="4">
        <v>238.62</v>
      </c>
      <c r="S5822" s="4">
        <v>2</v>
      </c>
      <c r="T5822" s="4">
        <v>0</v>
      </c>
      <c r="U5822" s="4">
        <v>4.7724000000000002</v>
      </c>
      <c r="V5822" s="4" t="str">
        <f>INDEX(Regional_Lookup!$B$2:$B$5,MATCH('Sample - Superstore'!M5822,Regional_Lookup!$A$2:$A$5,0))</f>
        <v>James Chen</v>
      </c>
      <c r="W5822" s="4">
        <f>INDEX(Regional_Lookup!$C$2:$C$5, MATCH('Sample - Superstore'!M5822,Regional_Lookup!$A$2:$A$5, 0))</f>
        <v>0.18</v>
      </c>
      <c r="X5822" s="4">
        <f>U5822/R5822</f>
        <v>0.02</v>
      </c>
      <c r="Y5822" s="4" t="str">
        <f>IF(X5822&gt;=W5822, "Yes", "No")</f>
        <v>No</v>
      </c>
      <c r="Z5822" s="4">
        <f>D5822-C5822</f>
        <v>6</v>
      </c>
      <c r="AA5822" s="4" t="str" cm="1">
        <f t="array" ref="AA5822">_xlfn.IFS(Z5822&lt;=2,"Fast",Z5822&gt;5, "Slow", AND(Z5822&gt;=3,Z5822&lt;=5),"Standard")</f>
        <v>Slow</v>
      </c>
    </row>
    <row r="5823" spans="1:27" x14ac:dyDescent="0.2">
      <c r="A5823" s="4">
        <v>5822</v>
      </c>
      <c r="B5823" s="4" t="s">
        <v>7293</v>
      </c>
      <c r="C5823" s="5">
        <v>42867</v>
      </c>
      <c r="D5823" s="5">
        <v>42873</v>
      </c>
      <c r="E5823" s="4" t="s">
        <v>29</v>
      </c>
      <c r="F5823" s="4" t="s">
        <v>3705</v>
      </c>
      <c r="G5823" s="4" t="s">
        <v>3704</v>
      </c>
      <c r="H5823" s="4" t="s">
        <v>50</v>
      </c>
      <c r="I5823" s="4" t="s">
        <v>17</v>
      </c>
      <c r="J5823" s="4" t="s">
        <v>248</v>
      </c>
      <c r="K5823" s="4" t="s">
        <v>15</v>
      </c>
      <c r="L5823" s="4">
        <v>94122</v>
      </c>
      <c r="M5823" s="4" t="s">
        <v>9</v>
      </c>
      <c r="N5823" s="4" t="s">
        <v>6194</v>
      </c>
      <c r="O5823" s="4" t="s">
        <v>13</v>
      </c>
      <c r="P5823" s="4" t="s">
        <v>12</v>
      </c>
      <c r="Q5823" s="4" t="s">
        <v>6193</v>
      </c>
      <c r="R5823" s="4">
        <v>7.77</v>
      </c>
      <c r="S5823" s="4">
        <v>1</v>
      </c>
      <c r="T5823" s="4">
        <v>0</v>
      </c>
      <c r="U5823" s="4">
        <v>2.0979000000000001</v>
      </c>
      <c r="V5823" s="4" t="str">
        <f>INDEX(Regional_Lookup!$B$2:$B$5,MATCH('Sample - Superstore'!M5823,Regional_Lookup!$A$2:$A$5,0))</f>
        <v>James Chen</v>
      </c>
      <c r="W5823" s="4">
        <f>INDEX(Regional_Lookup!$C$2:$C$5, MATCH('Sample - Superstore'!M5823,Regional_Lookup!$A$2:$A$5, 0))</f>
        <v>0.18</v>
      </c>
      <c r="X5823" s="4">
        <f>U5823/R5823</f>
        <v>0.27</v>
      </c>
      <c r="Y5823" s="4" t="str">
        <f>IF(X5823&gt;=W5823, "Yes", "No")</f>
        <v>Yes</v>
      </c>
      <c r="Z5823" s="4">
        <f>D5823-C5823</f>
        <v>6</v>
      </c>
      <c r="AA5823" s="4" t="str" cm="1">
        <f t="array" ref="AA5823">_xlfn.IFS(Z5823&lt;=2,"Fast",Z5823&gt;5, "Slow", AND(Z5823&gt;=3,Z5823&lt;=5),"Standard")</f>
        <v>Slow</v>
      </c>
    </row>
    <row r="5824" spans="1:27" x14ac:dyDescent="0.2">
      <c r="A5824" s="4">
        <v>5823</v>
      </c>
      <c r="B5824" s="4" t="s">
        <v>7293</v>
      </c>
      <c r="C5824" s="5">
        <v>42867</v>
      </c>
      <c r="D5824" s="5">
        <v>42873</v>
      </c>
      <c r="E5824" s="4" t="s">
        <v>29</v>
      </c>
      <c r="F5824" s="4" t="s">
        <v>3705</v>
      </c>
      <c r="G5824" s="4" t="s">
        <v>3704</v>
      </c>
      <c r="H5824" s="4" t="s">
        <v>50</v>
      </c>
      <c r="I5824" s="4" t="s">
        <v>17</v>
      </c>
      <c r="J5824" s="4" t="s">
        <v>248</v>
      </c>
      <c r="K5824" s="4" t="s">
        <v>15</v>
      </c>
      <c r="L5824" s="4">
        <v>94122</v>
      </c>
      <c r="M5824" s="4" t="s">
        <v>9</v>
      </c>
      <c r="N5824" s="4" t="s">
        <v>3924</v>
      </c>
      <c r="O5824" s="4" t="s">
        <v>37</v>
      </c>
      <c r="P5824" s="4" t="s">
        <v>92</v>
      </c>
      <c r="Q5824" s="4" t="s">
        <v>3923</v>
      </c>
      <c r="R5824" s="4">
        <v>285.48</v>
      </c>
      <c r="S5824" s="4">
        <v>5</v>
      </c>
      <c r="T5824" s="4">
        <v>0.2</v>
      </c>
      <c r="U5824" s="4">
        <v>-10.705500000000001</v>
      </c>
      <c r="V5824" s="4" t="str">
        <f>INDEX(Regional_Lookup!$B$2:$B$5,MATCH('Sample - Superstore'!M5824,Regional_Lookup!$A$2:$A$5,0))</f>
        <v>James Chen</v>
      </c>
      <c r="W5824" s="4">
        <f>INDEX(Regional_Lookup!$C$2:$C$5, MATCH('Sample - Superstore'!M5824,Regional_Lookup!$A$2:$A$5, 0))</f>
        <v>0.18</v>
      </c>
      <c r="X5824" s="4">
        <f>U5824/R5824</f>
        <v>-3.7499999999999999E-2</v>
      </c>
      <c r="Y5824" s="4" t="str">
        <f>IF(X5824&gt;=W5824, "Yes", "No")</f>
        <v>No</v>
      </c>
      <c r="Z5824" s="4">
        <f>D5824-C5824</f>
        <v>6</v>
      </c>
      <c r="AA5824" s="4" t="str" cm="1">
        <f t="array" ref="AA5824">_xlfn.IFS(Z5824&lt;=2,"Fast",Z5824&gt;5, "Slow", AND(Z5824&gt;=3,Z5824&lt;=5),"Standard")</f>
        <v>Slow</v>
      </c>
    </row>
    <row r="5825" spans="1:27" x14ac:dyDescent="0.2">
      <c r="A5825" s="4">
        <v>5824</v>
      </c>
      <c r="B5825" s="4" t="s">
        <v>7293</v>
      </c>
      <c r="C5825" s="5">
        <v>42867</v>
      </c>
      <c r="D5825" s="5">
        <v>42873</v>
      </c>
      <c r="E5825" s="4" t="s">
        <v>29</v>
      </c>
      <c r="F5825" s="4" t="s">
        <v>3705</v>
      </c>
      <c r="G5825" s="4" t="s">
        <v>3704</v>
      </c>
      <c r="H5825" s="4" t="s">
        <v>50</v>
      </c>
      <c r="I5825" s="4" t="s">
        <v>17</v>
      </c>
      <c r="J5825" s="4" t="s">
        <v>248</v>
      </c>
      <c r="K5825" s="4" t="s">
        <v>15</v>
      </c>
      <c r="L5825" s="4">
        <v>94122</v>
      </c>
      <c r="M5825" s="4" t="s">
        <v>9</v>
      </c>
      <c r="N5825" s="4" t="s">
        <v>7292</v>
      </c>
      <c r="O5825" s="4" t="s">
        <v>13</v>
      </c>
      <c r="P5825" s="4" t="s">
        <v>100</v>
      </c>
      <c r="Q5825" s="4" t="s">
        <v>7291</v>
      </c>
      <c r="R5825" s="4">
        <v>19.167999999999999</v>
      </c>
      <c r="S5825" s="4">
        <v>4</v>
      </c>
      <c r="T5825" s="4">
        <v>0.2</v>
      </c>
      <c r="U5825" s="4">
        <v>6.4691999999999998</v>
      </c>
      <c r="V5825" s="4" t="str">
        <f>INDEX(Regional_Lookup!$B$2:$B$5,MATCH('Sample - Superstore'!M5825,Regional_Lookup!$A$2:$A$5,0))</f>
        <v>James Chen</v>
      </c>
      <c r="W5825" s="4">
        <f>INDEX(Regional_Lookup!$C$2:$C$5, MATCH('Sample - Superstore'!M5825,Regional_Lookup!$A$2:$A$5, 0))</f>
        <v>0.18</v>
      </c>
      <c r="X5825" s="4">
        <f>U5825/R5825</f>
        <v>0.33750000000000002</v>
      </c>
      <c r="Y5825" s="4" t="str">
        <f>IF(X5825&gt;=W5825, "Yes", "No")</f>
        <v>Yes</v>
      </c>
      <c r="Z5825" s="4">
        <f>D5825-C5825</f>
        <v>6</v>
      </c>
      <c r="AA5825" s="4" t="str" cm="1">
        <f t="array" ref="AA5825">_xlfn.IFS(Z5825&lt;=2,"Fast",Z5825&gt;5, "Slow", AND(Z5825&gt;=3,Z5825&lt;=5),"Standard")</f>
        <v>Slow</v>
      </c>
    </row>
    <row r="5826" spans="1:27" x14ac:dyDescent="0.2">
      <c r="A5826" s="4">
        <v>5825</v>
      </c>
      <c r="B5826" s="4" t="s">
        <v>7290</v>
      </c>
      <c r="C5826" s="5">
        <v>41761</v>
      </c>
      <c r="D5826" s="5">
        <v>41761</v>
      </c>
      <c r="E5826" s="4" t="s">
        <v>162</v>
      </c>
      <c r="F5826" s="4" t="s">
        <v>7289</v>
      </c>
      <c r="G5826" s="4" t="s">
        <v>7288</v>
      </c>
      <c r="H5826" s="4" t="s">
        <v>18</v>
      </c>
      <c r="I5826" s="4" t="s">
        <v>17</v>
      </c>
      <c r="J5826" s="4" t="s">
        <v>553</v>
      </c>
      <c r="K5826" s="4" t="s">
        <v>85</v>
      </c>
      <c r="L5826" s="4">
        <v>43229</v>
      </c>
      <c r="M5826" s="4" t="s">
        <v>5</v>
      </c>
      <c r="N5826" s="4" t="s">
        <v>5688</v>
      </c>
      <c r="O5826" s="4" t="s">
        <v>13</v>
      </c>
      <c r="P5826" s="4" t="s">
        <v>12</v>
      </c>
      <c r="Q5826" s="4" t="s">
        <v>5687</v>
      </c>
      <c r="R5826" s="4">
        <v>26.135999999999999</v>
      </c>
      <c r="S5826" s="4">
        <v>3</v>
      </c>
      <c r="T5826" s="4">
        <v>0.2</v>
      </c>
      <c r="U5826" s="4">
        <v>1.9601999999999999</v>
      </c>
      <c r="V5826" s="4" t="str">
        <f>INDEX(Regional_Lookup!$B$2:$B$5,MATCH('Sample - Superstore'!M5826,Regional_Lookup!$A$2:$A$5,0))</f>
        <v>Sarah Miller</v>
      </c>
      <c r="W5826" s="4">
        <f>INDEX(Regional_Lookup!$C$2:$C$5, MATCH('Sample - Superstore'!M5826,Regional_Lookup!$A$2:$A$5, 0))</f>
        <v>0.16</v>
      </c>
      <c r="X5826" s="4">
        <f>U5826/R5826</f>
        <v>7.4999999999999997E-2</v>
      </c>
      <c r="Y5826" s="4" t="str">
        <f>IF(X5826&gt;=W5826, "Yes", "No")</f>
        <v>No</v>
      </c>
      <c r="Z5826" s="4">
        <f>D5826-C5826</f>
        <v>0</v>
      </c>
      <c r="AA5826" s="4" t="str" cm="1">
        <f t="array" ref="AA5826">_xlfn.IFS(Z5826&lt;=2,"Fast",Z5826&gt;5, "Slow", AND(Z5826&gt;=3,Z5826&lt;=5),"Standard")</f>
        <v>Fast</v>
      </c>
    </row>
    <row r="5827" spans="1:27" x14ac:dyDescent="0.2">
      <c r="A5827" s="4">
        <v>5826</v>
      </c>
      <c r="B5827" s="4" t="s">
        <v>7287</v>
      </c>
      <c r="C5827" s="5">
        <v>42981</v>
      </c>
      <c r="D5827" s="5">
        <v>42984</v>
      </c>
      <c r="E5827" s="4" t="s">
        <v>21</v>
      </c>
      <c r="F5827" s="4" t="s">
        <v>6930</v>
      </c>
      <c r="G5827" s="4" t="s">
        <v>6929</v>
      </c>
      <c r="H5827" s="4" t="s">
        <v>102</v>
      </c>
      <c r="I5827" s="4" t="s">
        <v>17</v>
      </c>
      <c r="J5827" s="4" t="s">
        <v>254</v>
      </c>
      <c r="K5827" s="4" t="s">
        <v>66</v>
      </c>
      <c r="L5827" s="4">
        <v>10035</v>
      </c>
      <c r="M5827" s="4" t="s">
        <v>5</v>
      </c>
      <c r="N5827" s="4" t="s">
        <v>2675</v>
      </c>
      <c r="O5827" s="4" t="s">
        <v>13</v>
      </c>
      <c r="P5827" s="4" t="s">
        <v>24</v>
      </c>
      <c r="Q5827" s="4" t="s">
        <v>2674</v>
      </c>
      <c r="R5827" s="4">
        <v>419.4</v>
      </c>
      <c r="S5827" s="4">
        <v>4</v>
      </c>
      <c r="T5827" s="4">
        <v>0</v>
      </c>
      <c r="U5827" s="4">
        <v>201.31200000000001</v>
      </c>
      <c r="V5827" s="4" t="str">
        <f>INDEX(Regional_Lookup!$B$2:$B$5,MATCH('Sample - Superstore'!M5827,Regional_Lookup!$A$2:$A$5,0))</f>
        <v>Sarah Miller</v>
      </c>
      <c r="W5827" s="4">
        <f>INDEX(Regional_Lookup!$C$2:$C$5, MATCH('Sample - Superstore'!M5827,Regional_Lookup!$A$2:$A$5, 0))</f>
        <v>0.16</v>
      </c>
      <c r="X5827" s="4">
        <f>U5827/R5827</f>
        <v>0.48000000000000004</v>
      </c>
      <c r="Y5827" s="4" t="str">
        <f>IF(X5827&gt;=W5827, "Yes", "No")</f>
        <v>Yes</v>
      </c>
      <c r="Z5827" s="4">
        <f>D5827-C5827</f>
        <v>3</v>
      </c>
      <c r="AA5827" s="4" t="str" cm="1">
        <f t="array" ref="AA5827">_xlfn.IFS(Z5827&lt;=2,"Fast",Z5827&gt;5, "Slow", AND(Z5827&gt;=3,Z5827&lt;=5),"Standard")</f>
        <v>Standard</v>
      </c>
    </row>
    <row r="5828" spans="1:27" x14ac:dyDescent="0.2">
      <c r="A5828" s="4">
        <v>5827</v>
      </c>
      <c r="B5828" s="4" t="s">
        <v>7287</v>
      </c>
      <c r="C5828" s="5">
        <v>42981</v>
      </c>
      <c r="D5828" s="5">
        <v>42984</v>
      </c>
      <c r="E5828" s="4" t="s">
        <v>21</v>
      </c>
      <c r="F5828" s="4" t="s">
        <v>6930</v>
      </c>
      <c r="G5828" s="4" t="s">
        <v>6929</v>
      </c>
      <c r="H5828" s="4" t="s">
        <v>102</v>
      </c>
      <c r="I5828" s="4" t="s">
        <v>17</v>
      </c>
      <c r="J5828" s="4" t="s">
        <v>254</v>
      </c>
      <c r="K5828" s="4" t="s">
        <v>66</v>
      </c>
      <c r="L5828" s="4">
        <v>10035</v>
      </c>
      <c r="M5828" s="4" t="s">
        <v>5</v>
      </c>
      <c r="N5828" s="4" t="s">
        <v>434</v>
      </c>
      <c r="O5828" s="4" t="s">
        <v>37</v>
      </c>
      <c r="P5828" s="4" t="s">
        <v>221</v>
      </c>
      <c r="Q5828" s="4" t="s">
        <v>433</v>
      </c>
      <c r="R5828" s="4">
        <v>90.801000000000002</v>
      </c>
      <c r="S5828" s="4">
        <v>1</v>
      </c>
      <c r="T5828" s="4">
        <v>0.1</v>
      </c>
      <c r="U5828" s="4">
        <v>14.124599999999999</v>
      </c>
      <c r="V5828" s="4" t="str">
        <f>INDEX(Regional_Lookup!$B$2:$B$5,MATCH('Sample - Superstore'!M5828,Regional_Lookup!$A$2:$A$5,0))</f>
        <v>Sarah Miller</v>
      </c>
      <c r="W5828" s="4">
        <f>INDEX(Regional_Lookup!$C$2:$C$5, MATCH('Sample - Superstore'!M5828,Regional_Lookup!$A$2:$A$5, 0))</f>
        <v>0.16</v>
      </c>
      <c r="X5828" s="4">
        <f>U5828/R5828</f>
        <v>0.15555555555555553</v>
      </c>
      <c r="Y5828" s="4" t="str">
        <f>IF(X5828&gt;=W5828, "Yes", "No")</f>
        <v>No</v>
      </c>
      <c r="Z5828" s="4">
        <f>D5828-C5828</f>
        <v>3</v>
      </c>
      <c r="AA5828" s="4" t="str" cm="1">
        <f t="array" ref="AA5828">_xlfn.IFS(Z5828&lt;=2,"Fast",Z5828&gt;5, "Slow", AND(Z5828&gt;=3,Z5828&lt;=5),"Standard")</f>
        <v>Standard</v>
      </c>
    </row>
    <row r="5829" spans="1:27" x14ac:dyDescent="0.2">
      <c r="A5829" s="4">
        <v>5828</v>
      </c>
      <c r="B5829" s="4" t="s">
        <v>7287</v>
      </c>
      <c r="C5829" s="5">
        <v>42981</v>
      </c>
      <c r="D5829" s="5">
        <v>42984</v>
      </c>
      <c r="E5829" s="4" t="s">
        <v>21</v>
      </c>
      <c r="F5829" s="4" t="s">
        <v>6930</v>
      </c>
      <c r="G5829" s="4" t="s">
        <v>6929</v>
      </c>
      <c r="H5829" s="4" t="s">
        <v>102</v>
      </c>
      <c r="I5829" s="4" t="s">
        <v>17</v>
      </c>
      <c r="J5829" s="4" t="s">
        <v>254</v>
      </c>
      <c r="K5829" s="4" t="s">
        <v>66</v>
      </c>
      <c r="L5829" s="4">
        <v>10035</v>
      </c>
      <c r="M5829" s="4" t="s">
        <v>5</v>
      </c>
      <c r="N5829" s="4" t="s">
        <v>4114</v>
      </c>
      <c r="O5829" s="4" t="s">
        <v>37</v>
      </c>
      <c r="P5829" s="4" t="s">
        <v>221</v>
      </c>
      <c r="Q5829" s="4" t="s">
        <v>4113</v>
      </c>
      <c r="R5829" s="4">
        <v>181.76400000000001</v>
      </c>
      <c r="S5829" s="4">
        <v>2</v>
      </c>
      <c r="T5829" s="4">
        <v>0.1</v>
      </c>
      <c r="U5829" s="4">
        <v>-8.0784000000000002</v>
      </c>
      <c r="V5829" s="4" t="str">
        <f>INDEX(Regional_Lookup!$B$2:$B$5,MATCH('Sample - Superstore'!M5829,Regional_Lookup!$A$2:$A$5,0))</f>
        <v>Sarah Miller</v>
      </c>
      <c r="W5829" s="4">
        <f>INDEX(Regional_Lookup!$C$2:$C$5, MATCH('Sample - Superstore'!M5829,Regional_Lookup!$A$2:$A$5, 0))</f>
        <v>0.16</v>
      </c>
      <c r="X5829" s="4">
        <f>U5829/R5829</f>
        <v>-4.4444444444444446E-2</v>
      </c>
      <c r="Y5829" s="4" t="str">
        <f>IF(X5829&gt;=W5829, "Yes", "No")</f>
        <v>No</v>
      </c>
      <c r="Z5829" s="4">
        <f>D5829-C5829</f>
        <v>3</v>
      </c>
      <c r="AA5829" s="4" t="str" cm="1">
        <f t="array" ref="AA5829">_xlfn.IFS(Z5829&lt;=2,"Fast",Z5829&gt;5, "Slow", AND(Z5829&gt;=3,Z5829&lt;=5),"Standard")</f>
        <v>Standard</v>
      </c>
    </row>
    <row r="5830" spans="1:27" x14ac:dyDescent="0.2">
      <c r="A5830" s="4">
        <v>5829</v>
      </c>
      <c r="B5830" s="4" t="s">
        <v>7287</v>
      </c>
      <c r="C5830" s="5">
        <v>42981</v>
      </c>
      <c r="D5830" s="5">
        <v>42984</v>
      </c>
      <c r="E5830" s="4" t="s">
        <v>21</v>
      </c>
      <c r="F5830" s="4" t="s">
        <v>6930</v>
      </c>
      <c r="G5830" s="4" t="s">
        <v>6929</v>
      </c>
      <c r="H5830" s="4" t="s">
        <v>102</v>
      </c>
      <c r="I5830" s="4" t="s">
        <v>17</v>
      </c>
      <c r="J5830" s="4" t="s">
        <v>254</v>
      </c>
      <c r="K5830" s="4" t="s">
        <v>66</v>
      </c>
      <c r="L5830" s="4">
        <v>10035</v>
      </c>
      <c r="M5830" s="4" t="s">
        <v>5</v>
      </c>
      <c r="N5830" s="4" t="s">
        <v>2497</v>
      </c>
      <c r="O5830" s="4" t="s">
        <v>13</v>
      </c>
      <c r="P5830" s="4" t="s">
        <v>116</v>
      </c>
      <c r="Q5830" s="4" t="s">
        <v>2496</v>
      </c>
      <c r="R5830" s="4">
        <v>5.56</v>
      </c>
      <c r="S5830" s="4">
        <v>2</v>
      </c>
      <c r="T5830" s="4">
        <v>0</v>
      </c>
      <c r="U5830" s="4">
        <v>2.2240000000000002</v>
      </c>
      <c r="V5830" s="4" t="str">
        <f>INDEX(Regional_Lookup!$B$2:$B$5,MATCH('Sample - Superstore'!M5830,Regional_Lookup!$A$2:$A$5,0))</f>
        <v>Sarah Miller</v>
      </c>
      <c r="W5830" s="4">
        <f>INDEX(Regional_Lookup!$C$2:$C$5, MATCH('Sample - Superstore'!M5830,Regional_Lookup!$A$2:$A$5, 0))</f>
        <v>0.16</v>
      </c>
      <c r="X5830" s="4">
        <f>U5830/R5830</f>
        <v>0.40000000000000008</v>
      </c>
      <c r="Y5830" s="4" t="str">
        <f>IF(X5830&gt;=W5830, "Yes", "No")</f>
        <v>Yes</v>
      </c>
      <c r="Z5830" s="4">
        <f>D5830-C5830</f>
        <v>3</v>
      </c>
      <c r="AA5830" s="4" t="str" cm="1">
        <f t="array" ref="AA5830">_xlfn.IFS(Z5830&lt;=2,"Fast",Z5830&gt;5, "Slow", AND(Z5830&gt;=3,Z5830&lt;=5),"Standard")</f>
        <v>Standard</v>
      </c>
    </row>
    <row r="5831" spans="1:27" x14ac:dyDescent="0.2">
      <c r="A5831" s="4">
        <v>5830</v>
      </c>
      <c r="B5831" s="4" t="s">
        <v>7286</v>
      </c>
      <c r="C5831" s="5">
        <v>42707</v>
      </c>
      <c r="D5831" s="5">
        <v>42711</v>
      </c>
      <c r="E5831" s="4" t="s">
        <v>29</v>
      </c>
      <c r="F5831" s="4" t="s">
        <v>424</v>
      </c>
      <c r="G5831" s="4" t="s">
        <v>423</v>
      </c>
      <c r="H5831" s="4" t="s">
        <v>18</v>
      </c>
      <c r="I5831" s="4" t="s">
        <v>17</v>
      </c>
      <c r="J5831" s="4" t="s">
        <v>365</v>
      </c>
      <c r="K5831" s="4" t="s">
        <v>209</v>
      </c>
      <c r="L5831" s="4">
        <v>47374</v>
      </c>
      <c r="M5831" s="4" t="s">
        <v>3</v>
      </c>
      <c r="N5831" s="4" t="s">
        <v>4736</v>
      </c>
      <c r="O5831" s="4" t="s">
        <v>37</v>
      </c>
      <c r="P5831" s="4" t="s">
        <v>92</v>
      </c>
      <c r="Q5831" s="4" t="s">
        <v>4735</v>
      </c>
      <c r="R5831" s="4">
        <v>581.96</v>
      </c>
      <c r="S5831" s="4">
        <v>2</v>
      </c>
      <c r="T5831" s="4">
        <v>0</v>
      </c>
      <c r="U5831" s="4">
        <v>104.75279999999999</v>
      </c>
      <c r="V5831" s="4" t="str">
        <f>INDEX(Regional_Lookup!$B$2:$B$5,MATCH('Sample - Superstore'!M5831,Regional_Lookup!$A$2:$A$5,0))</f>
        <v>David Johnson</v>
      </c>
      <c r="W5831" s="4">
        <f>INDEX(Regional_Lookup!$C$2:$C$5, MATCH('Sample - Superstore'!M5831,Regional_Lookup!$A$2:$A$5, 0))</f>
        <v>0.14000000000000001</v>
      </c>
      <c r="X5831" s="4">
        <f>U5831/R5831</f>
        <v>0.17999999999999997</v>
      </c>
      <c r="Y5831" s="4" t="str">
        <f>IF(X5831&gt;=W5831, "Yes", "No")</f>
        <v>Yes</v>
      </c>
      <c r="Z5831" s="4">
        <f>D5831-C5831</f>
        <v>4</v>
      </c>
      <c r="AA5831" s="4" t="str" cm="1">
        <f t="array" ref="AA5831">_xlfn.IFS(Z5831&lt;=2,"Fast",Z5831&gt;5, "Slow", AND(Z5831&gt;=3,Z5831&lt;=5),"Standard")</f>
        <v>Standard</v>
      </c>
    </row>
    <row r="5832" spans="1:27" x14ac:dyDescent="0.2">
      <c r="A5832" s="4">
        <v>5831</v>
      </c>
      <c r="B5832" s="4" t="s">
        <v>7286</v>
      </c>
      <c r="C5832" s="5">
        <v>42707</v>
      </c>
      <c r="D5832" s="5">
        <v>42711</v>
      </c>
      <c r="E5832" s="4" t="s">
        <v>29</v>
      </c>
      <c r="F5832" s="4" t="s">
        <v>424</v>
      </c>
      <c r="G5832" s="4" t="s">
        <v>423</v>
      </c>
      <c r="H5832" s="4" t="s">
        <v>18</v>
      </c>
      <c r="I5832" s="4" t="s">
        <v>17</v>
      </c>
      <c r="J5832" s="4" t="s">
        <v>365</v>
      </c>
      <c r="K5832" s="4" t="s">
        <v>209</v>
      </c>
      <c r="L5832" s="4">
        <v>47374</v>
      </c>
      <c r="M5832" s="4" t="s">
        <v>3</v>
      </c>
      <c r="N5832" s="4" t="s">
        <v>762</v>
      </c>
      <c r="O5832" s="4" t="s">
        <v>37</v>
      </c>
      <c r="P5832" s="4" t="s">
        <v>221</v>
      </c>
      <c r="Q5832" s="4" t="s">
        <v>761</v>
      </c>
      <c r="R5832" s="4">
        <v>29.98</v>
      </c>
      <c r="S5832" s="4">
        <v>1</v>
      </c>
      <c r="T5832" s="4">
        <v>0</v>
      </c>
      <c r="U5832" s="4">
        <v>8.0945999999999998</v>
      </c>
      <c r="V5832" s="4" t="str">
        <f>INDEX(Regional_Lookup!$B$2:$B$5,MATCH('Sample - Superstore'!M5832,Regional_Lookup!$A$2:$A$5,0))</f>
        <v>David Johnson</v>
      </c>
      <c r="W5832" s="4">
        <f>INDEX(Regional_Lookup!$C$2:$C$5, MATCH('Sample - Superstore'!M5832,Regional_Lookup!$A$2:$A$5, 0))</f>
        <v>0.14000000000000001</v>
      </c>
      <c r="X5832" s="4">
        <f>U5832/R5832</f>
        <v>0.26999999999999996</v>
      </c>
      <c r="Y5832" s="4" t="str">
        <f>IF(X5832&gt;=W5832, "Yes", "No")</f>
        <v>Yes</v>
      </c>
      <c r="Z5832" s="4">
        <f>D5832-C5832</f>
        <v>4</v>
      </c>
      <c r="AA5832" s="4" t="str" cm="1">
        <f t="array" ref="AA5832">_xlfn.IFS(Z5832&lt;=2,"Fast",Z5832&gt;5, "Slow", AND(Z5832&gt;=3,Z5832&lt;=5),"Standard")</f>
        <v>Standard</v>
      </c>
    </row>
    <row r="5833" spans="1:27" x14ac:dyDescent="0.2">
      <c r="A5833" s="4">
        <v>5832</v>
      </c>
      <c r="B5833" s="4" t="s">
        <v>7285</v>
      </c>
      <c r="C5833" s="5">
        <v>42203</v>
      </c>
      <c r="D5833" s="5">
        <v>42207</v>
      </c>
      <c r="E5833" s="4" t="s">
        <v>29</v>
      </c>
      <c r="F5833" s="4" t="s">
        <v>7284</v>
      </c>
      <c r="G5833" s="4" t="s">
        <v>7283</v>
      </c>
      <c r="H5833" s="4" t="s">
        <v>18</v>
      </c>
      <c r="I5833" s="4" t="s">
        <v>17</v>
      </c>
      <c r="J5833" s="4" t="s">
        <v>919</v>
      </c>
      <c r="K5833" s="4" t="s">
        <v>15</v>
      </c>
      <c r="L5833" s="4">
        <v>92105</v>
      </c>
      <c r="M5833" s="4" t="s">
        <v>9</v>
      </c>
      <c r="N5833" s="4" t="s">
        <v>2829</v>
      </c>
      <c r="O5833" s="4" t="s">
        <v>33</v>
      </c>
      <c r="P5833" s="4" t="s">
        <v>55</v>
      </c>
      <c r="Q5833" s="4" t="s">
        <v>2828</v>
      </c>
      <c r="R5833" s="4">
        <v>519.96</v>
      </c>
      <c r="S5833" s="4">
        <v>4</v>
      </c>
      <c r="T5833" s="4">
        <v>0</v>
      </c>
      <c r="U5833" s="4">
        <v>176.78639999999999</v>
      </c>
      <c r="V5833" s="4" t="str">
        <f>INDEX(Regional_Lookup!$B$2:$B$5,MATCH('Sample - Superstore'!M5833,Regional_Lookup!$A$2:$A$5,0))</f>
        <v>James Chen</v>
      </c>
      <c r="W5833" s="4">
        <f>INDEX(Regional_Lookup!$C$2:$C$5, MATCH('Sample - Superstore'!M5833,Regional_Lookup!$A$2:$A$5, 0))</f>
        <v>0.18</v>
      </c>
      <c r="X5833" s="4">
        <f>U5833/R5833</f>
        <v>0.33999999999999997</v>
      </c>
      <c r="Y5833" s="4" t="str">
        <f>IF(X5833&gt;=W5833, "Yes", "No")</f>
        <v>Yes</v>
      </c>
      <c r="Z5833" s="4">
        <f>D5833-C5833</f>
        <v>4</v>
      </c>
      <c r="AA5833" s="4" t="str" cm="1">
        <f t="array" ref="AA5833">_xlfn.IFS(Z5833&lt;=2,"Fast",Z5833&gt;5, "Slow", AND(Z5833&gt;=3,Z5833&lt;=5),"Standard")</f>
        <v>Standard</v>
      </c>
    </row>
    <row r="5834" spans="1:27" x14ac:dyDescent="0.2">
      <c r="A5834" s="4">
        <v>5833</v>
      </c>
      <c r="B5834" s="4" t="s">
        <v>7282</v>
      </c>
      <c r="C5834" s="5">
        <v>42572</v>
      </c>
      <c r="D5834" s="5">
        <v>42577</v>
      </c>
      <c r="E5834" s="4" t="s">
        <v>29</v>
      </c>
      <c r="F5834" s="4" t="s">
        <v>902</v>
      </c>
      <c r="G5834" s="4" t="s">
        <v>901</v>
      </c>
      <c r="H5834" s="4" t="s">
        <v>18</v>
      </c>
      <c r="I5834" s="4" t="s">
        <v>17</v>
      </c>
      <c r="J5834" s="4" t="s">
        <v>1270</v>
      </c>
      <c r="K5834" s="4" t="s">
        <v>636</v>
      </c>
      <c r="L5834" s="4">
        <v>28027</v>
      </c>
      <c r="M5834" s="4" t="s">
        <v>7</v>
      </c>
      <c r="N5834" s="4" t="s">
        <v>7072</v>
      </c>
      <c r="O5834" s="4" t="s">
        <v>13</v>
      </c>
      <c r="P5834" s="4" t="s">
        <v>72</v>
      </c>
      <c r="Q5834" s="4" t="s">
        <v>7071</v>
      </c>
      <c r="R5834" s="4">
        <v>6.2640000000000002</v>
      </c>
      <c r="S5834" s="4">
        <v>3</v>
      </c>
      <c r="T5834" s="4">
        <v>0.2</v>
      </c>
      <c r="U5834" s="4">
        <v>2.0358000000000001</v>
      </c>
      <c r="V5834" s="4" t="str">
        <f>INDEX(Regional_Lookup!$B$2:$B$5,MATCH('Sample - Superstore'!M5834,Regional_Lookup!$A$2:$A$5,0))</f>
        <v>Maria Santos</v>
      </c>
      <c r="W5834" s="4">
        <f>INDEX(Regional_Lookup!$C$2:$C$5, MATCH('Sample - Superstore'!M5834,Regional_Lookup!$A$2:$A$5, 0))</f>
        <v>0.15</v>
      </c>
      <c r="X5834" s="4">
        <f>U5834/R5834</f>
        <v>0.32500000000000001</v>
      </c>
      <c r="Y5834" s="4" t="str">
        <f>IF(X5834&gt;=W5834, "Yes", "No")</f>
        <v>Yes</v>
      </c>
      <c r="Z5834" s="4">
        <f>D5834-C5834</f>
        <v>5</v>
      </c>
      <c r="AA5834" s="4" t="str" cm="1">
        <f t="array" ref="AA5834">_xlfn.IFS(Z5834&lt;=2,"Fast",Z5834&gt;5, "Slow", AND(Z5834&gt;=3,Z5834&lt;=5),"Standard")</f>
        <v>Standard</v>
      </c>
    </row>
    <row r="5835" spans="1:27" x14ac:dyDescent="0.2">
      <c r="A5835" s="4">
        <v>5834</v>
      </c>
      <c r="B5835" s="4" t="s">
        <v>7282</v>
      </c>
      <c r="C5835" s="5">
        <v>42572</v>
      </c>
      <c r="D5835" s="5">
        <v>42577</v>
      </c>
      <c r="E5835" s="4" t="s">
        <v>29</v>
      </c>
      <c r="F5835" s="4" t="s">
        <v>902</v>
      </c>
      <c r="G5835" s="4" t="s">
        <v>901</v>
      </c>
      <c r="H5835" s="4" t="s">
        <v>18</v>
      </c>
      <c r="I5835" s="4" t="s">
        <v>17</v>
      </c>
      <c r="J5835" s="4" t="s">
        <v>1270</v>
      </c>
      <c r="K5835" s="4" t="s">
        <v>636</v>
      </c>
      <c r="L5835" s="4">
        <v>28027</v>
      </c>
      <c r="M5835" s="4" t="s">
        <v>7</v>
      </c>
      <c r="N5835" s="4" t="s">
        <v>482</v>
      </c>
      <c r="O5835" s="4" t="s">
        <v>37</v>
      </c>
      <c r="P5835" s="4" t="s">
        <v>221</v>
      </c>
      <c r="Q5835" s="4" t="s">
        <v>481</v>
      </c>
      <c r="R5835" s="4">
        <v>363.92</v>
      </c>
      <c r="S5835" s="4">
        <v>5</v>
      </c>
      <c r="T5835" s="4">
        <v>0.2</v>
      </c>
      <c r="U5835" s="4">
        <v>0</v>
      </c>
      <c r="V5835" s="4" t="str">
        <f>INDEX(Regional_Lookup!$B$2:$B$5,MATCH('Sample - Superstore'!M5835,Regional_Lookup!$A$2:$A$5,0))</f>
        <v>Maria Santos</v>
      </c>
      <c r="W5835" s="4">
        <f>INDEX(Regional_Lookup!$C$2:$C$5, MATCH('Sample - Superstore'!M5835,Regional_Lookup!$A$2:$A$5, 0))</f>
        <v>0.15</v>
      </c>
      <c r="X5835" s="4">
        <f>U5835/R5835</f>
        <v>0</v>
      </c>
      <c r="Y5835" s="4" t="str">
        <f>IF(X5835&gt;=W5835, "Yes", "No")</f>
        <v>No</v>
      </c>
      <c r="Z5835" s="4">
        <f>D5835-C5835</f>
        <v>5</v>
      </c>
      <c r="AA5835" s="4" t="str" cm="1">
        <f t="array" ref="AA5835">_xlfn.IFS(Z5835&lt;=2,"Fast",Z5835&gt;5, "Slow", AND(Z5835&gt;=3,Z5835&lt;=5),"Standard")</f>
        <v>Standard</v>
      </c>
    </row>
    <row r="5836" spans="1:27" x14ac:dyDescent="0.2">
      <c r="A5836" s="4">
        <v>5835</v>
      </c>
      <c r="B5836" s="4" t="s">
        <v>7281</v>
      </c>
      <c r="C5836" s="5">
        <v>42164</v>
      </c>
      <c r="D5836" s="5">
        <v>42171</v>
      </c>
      <c r="E5836" s="4" t="s">
        <v>29</v>
      </c>
      <c r="F5836" s="4" t="s">
        <v>2672</v>
      </c>
      <c r="G5836" s="4" t="s">
        <v>2671</v>
      </c>
      <c r="H5836" s="4" t="s">
        <v>18</v>
      </c>
      <c r="I5836" s="4" t="s">
        <v>17</v>
      </c>
      <c r="J5836" s="4" t="s">
        <v>42</v>
      </c>
      <c r="K5836" s="4" t="s">
        <v>41</v>
      </c>
      <c r="L5836" s="4">
        <v>33178</v>
      </c>
      <c r="M5836" s="4" t="s">
        <v>7</v>
      </c>
      <c r="N5836" s="4" t="s">
        <v>2161</v>
      </c>
      <c r="O5836" s="4" t="s">
        <v>13</v>
      </c>
      <c r="P5836" s="4" t="s">
        <v>100</v>
      </c>
      <c r="Q5836" s="4" t="s">
        <v>2160</v>
      </c>
      <c r="R5836" s="4">
        <v>64.2</v>
      </c>
      <c r="S5836" s="4">
        <v>5</v>
      </c>
      <c r="T5836" s="4">
        <v>0.7</v>
      </c>
      <c r="U5836" s="4">
        <v>-42.8</v>
      </c>
      <c r="V5836" s="4" t="str">
        <f>INDEX(Regional_Lookup!$B$2:$B$5,MATCH('Sample - Superstore'!M5836,Regional_Lookup!$A$2:$A$5,0))</f>
        <v>Maria Santos</v>
      </c>
      <c r="W5836" s="4">
        <f>INDEX(Regional_Lookup!$C$2:$C$5, MATCH('Sample - Superstore'!M5836,Regional_Lookup!$A$2:$A$5, 0))</f>
        <v>0.15</v>
      </c>
      <c r="X5836" s="4">
        <f>U5836/R5836</f>
        <v>-0.66666666666666663</v>
      </c>
      <c r="Y5836" s="4" t="str">
        <f>IF(X5836&gt;=W5836, "Yes", "No")</f>
        <v>No</v>
      </c>
      <c r="Z5836" s="4">
        <f>D5836-C5836</f>
        <v>7</v>
      </c>
      <c r="AA5836" s="4" t="str" cm="1">
        <f t="array" ref="AA5836">_xlfn.IFS(Z5836&lt;=2,"Fast",Z5836&gt;5, "Slow", AND(Z5836&gt;=3,Z5836&lt;=5),"Standard")</f>
        <v>Slow</v>
      </c>
    </row>
    <row r="5837" spans="1:27" x14ac:dyDescent="0.2">
      <c r="A5837" s="4">
        <v>5836</v>
      </c>
      <c r="B5837" s="4" t="s">
        <v>7281</v>
      </c>
      <c r="C5837" s="5">
        <v>42164</v>
      </c>
      <c r="D5837" s="5">
        <v>42171</v>
      </c>
      <c r="E5837" s="4" t="s">
        <v>29</v>
      </c>
      <c r="F5837" s="4" t="s">
        <v>2672</v>
      </c>
      <c r="G5837" s="4" t="s">
        <v>2671</v>
      </c>
      <c r="H5837" s="4" t="s">
        <v>18</v>
      </c>
      <c r="I5837" s="4" t="s">
        <v>17</v>
      </c>
      <c r="J5837" s="4" t="s">
        <v>42</v>
      </c>
      <c r="K5837" s="4" t="s">
        <v>41</v>
      </c>
      <c r="L5837" s="4">
        <v>33178</v>
      </c>
      <c r="M5837" s="4" t="s">
        <v>7</v>
      </c>
      <c r="N5837" s="4" t="s">
        <v>3063</v>
      </c>
      <c r="O5837" s="4" t="s">
        <v>13</v>
      </c>
      <c r="P5837" s="4" t="s">
        <v>100</v>
      </c>
      <c r="Q5837" s="4" t="s">
        <v>3062</v>
      </c>
      <c r="R5837" s="4">
        <v>38.520000000000003</v>
      </c>
      <c r="S5837" s="4">
        <v>3</v>
      </c>
      <c r="T5837" s="4">
        <v>0.7</v>
      </c>
      <c r="U5837" s="4">
        <v>-26.963999999999999</v>
      </c>
      <c r="V5837" s="4" t="str">
        <f>INDEX(Regional_Lookup!$B$2:$B$5,MATCH('Sample - Superstore'!M5837,Regional_Lookup!$A$2:$A$5,0))</f>
        <v>Maria Santos</v>
      </c>
      <c r="W5837" s="4">
        <f>INDEX(Regional_Lookup!$C$2:$C$5, MATCH('Sample - Superstore'!M5837,Regional_Lookup!$A$2:$A$5, 0))</f>
        <v>0.15</v>
      </c>
      <c r="X5837" s="4">
        <f>U5837/R5837</f>
        <v>-0.7</v>
      </c>
      <c r="Y5837" s="4" t="str">
        <f>IF(X5837&gt;=W5837, "Yes", "No")</f>
        <v>No</v>
      </c>
      <c r="Z5837" s="4">
        <f>D5837-C5837</f>
        <v>7</v>
      </c>
      <c r="AA5837" s="4" t="str" cm="1">
        <f t="array" ref="AA5837">_xlfn.IFS(Z5837&lt;=2,"Fast",Z5837&gt;5, "Slow", AND(Z5837&gt;=3,Z5837&lt;=5),"Standard")</f>
        <v>Slow</v>
      </c>
    </row>
    <row r="5838" spans="1:27" x14ac:dyDescent="0.2">
      <c r="A5838" s="4">
        <v>5837</v>
      </c>
      <c r="B5838" s="4" t="s">
        <v>7281</v>
      </c>
      <c r="C5838" s="5">
        <v>42164</v>
      </c>
      <c r="D5838" s="5">
        <v>42171</v>
      </c>
      <c r="E5838" s="4" t="s">
        <v>29</v>
      </c>
      <c r="F5838" s="4" t="s">
        <v>2672</v>
      </c>
      <c r="G5838" s="4" t="s">
        <v>2671</v>
      </c>
      <c r="H5838" s="4" t="s">
        <v>18</v>
      </c>
      <c r="I5838" s="4" t="s">
        <v>17</v>
      </c>
      <c r="J5838" s="4" t="s">
        <v>42</v>
      </c>
      <c r="K5838" s="4" t="s">
        <v>41</v>
      </c>
      <c r="L5838" s="4">
        <v>33178</v>
      </c>
      <c r="M5838" s="4" t="s">
        <v>7</v>
      </c>
      <c r="N5838" s="4" t="s">
        <v>6973</v>
      </c>
      <c r="O5838" s="4" t="s">
        <v>33</v>
      </c>
      <c r="P5838" s="4" t="s">
        <v>55</v>
      </c>
      <c r="Q5838" s="4" t="s">
        <v>6972</v>
      </c>
      <c r="R5838" s="4">
        <v>72.599999999999994</v>
      </c>
      <c r="S5838" s="4">
        <v>5</v>
      </c>
      <c r="T5838" s="4">
        <v>0.2</v>
      </c>
      <c r="U5838" s="4">
        <v>-8.1675000000000004</v>
      </c>
      <c r="V5838" s="4" t="str">
        <f>INDEX(Regional_Lookup!$B$2:$B$5,MATCH('Sample - Superstore'!M5838,Regional_Lookup!$A$2:$A$5,0))</f>
        <v>Maria Santos</v>
      </c>
      <c r="W5838" s="4">
        <f>INDEX(Regional_Lookup!$C$2:$C$5, MATCH('Sample - Superstore'!M5838,Regional_Lookup!$A$2:$A$5, 0))</f>
        <v>0.15</v>
      </c>
      <c r="X5838" s="4">
        <f>U5838/R5838</f>
        <v>-0.11250000000000002</v>
      </c>
      <c r="Y5838" s="4" t="str">
        <f>IF(X5838&gt;=W5838, "Yes", "No")</f>
        <v>No</v>
      </c>
      <c r="Z5838" s="4">
        <f>D5838-C5838</f>
        <v>7</v>
      </c>
      <c r="AA5838" s="4" t="str" cm="1">
        <f t="array" ref="AA5838">_xlfn.IFS(Z5838&lt;=2,"Fast",Z5838&gt;5, "Slow", AND(Z5838&gt;=3,Z5838&lt;=5),"Standard")</f>
        <v>Slow</v>
      </c>
    </row>
    <row r="5839" spans="1:27" x14ac:dyDescent="0.2">
      <c r="A5839" s="4">
        <v>5838</v>
      </c>
      <c r="B5839" s="4" t="s">
        <v>7280</v>
      </c>
      <c r="C5839" s="5">
        <v>43066</v>
      </c>
      <c r="D5839" s="5">
        <v>43072</v>
      </c>
      <c r="E5839" s="4" t="s">
        <v>29</v>
      </c>
      <c r="F5839" s="4" t="s">
        <v>2469</v>
      </c>
      <c r="G5839" s="4" t="s">
        <v>2468</v>
      </c>
      <c r="H5839" s="4" t="s">
        <v>18</v>
      </c>
      <c r="I5839" s="4" t="s">
        <v>17</v>
      </c>
      <c r="J5839" s="4" t="s">
        <v>59</v>
      </c>
      <c r="K5839" s="4" t="s">
        <v>15</v>
      </c>
      <c r="L5839" s="4">
        <v>90036</v>
      </c>
      <c r="M5839" s="4" t="s">
        <v>9</v>
      </c>
      <c r="N5839" s="4" t="s">
        <v>2980</v>
      </c>
      <c r="O5839" s="4" t="s">
        <v>33</v>
      </c>
      <c r="P5839" s="4" t="s">
        <v>32</v>
      </c>
      <c r="Q5839" s="4" t="s">
        <v>2979</v>
      </c>
      <c r="R5839" s="4">
        <v>57.567999999999998</v>
      </c>
      <c r="S5839" s="4">
        <v>4</v>
      </c>
      <c r="T5839" s="4">
        <v>0.2</v>
      </c>
      <c r="U5839" s="4">
        <v>5.7568000000000001</v>
      </c>
      <c r="V5839" s="4" t="str">
        <f>INDEX(Regional_Lookup!$B$2:$B$5,MATCH('Sample - Superstore'!M5839,Regional_Lookup!$A$2:$A$5,0))</f>
        <v>James Chen</v>
      </c>
      <c r="W5839" s="4">
        <f>INDEX(Regional_Lookup!$C$2:$C$5, MATCH('Sample - Superstore'!M5839,Regional_Lookup!$A$2:$A$5, 0))</f>
        <v>0.18</v>
      </c>
      <c r="X5839" s="4">
        <f>U5839/R5839</f>
        <v>0.1</v>
      </c>
      <c r="Y5839" s="4" t="str">
        <f>IF(X5839&gt;=W5839, "Yes", "No")</f>
        <v>No</v>
      </c>
      <c r="Z5839" s="4">
        <f>D5839-C5839</f>
        <v>6</v>
      </c>
      <c r="AA5839" s="4" t="str" cm="1">
        <f t="array" ref="AA5839">_xlfn.IFS(Z5839&lt;=2,"Fast",Z5839&gt;5, "Slow", AND(Z5839&gt;=3,Z5839&lt;=5),"Standard")</f>
        <v>Slow</v>
      </c>
    </row>
    <row r="5840" spans="1:27" x14ac:dyDescent="0.2">
      <c r="A5840" s="4">
        <v>5839</v>
      </c>
      <c r="B5840" s="4" t="s">
        <v>7279</v>
      </c>
      <c r="C5840" s="5">
        <v>42090</v>
      </c>
      <c r="D5840" s="5">
        <v>42097</v>
      </c>
      <c r="E5840" s="4" t="s">
        <v>29</v>
      </c>
      <c r="F5840" s="4" t="s">
        <v>3076</v>
      </c>
      <c r="G5840" s="4" t="s">
        <v>3075</v>
      </c>
      <c r="H5840" s="4" t="s">
        <v>18</v>
      </c>
      <c r="I5840" s="4" t="s">
        <v>17</v>
      </c>
      <c r="J5840" s="4" t="s">
        <v>234</v>
      </c>
      <c r="K5840" s="4" t="s">
        <v>233</v>
      </c>
      <c r="L5840" s="4">
        <v>98115</v>
      </c>
      <c r="M5840" s="4" t="s">
        <v>9</v>
      </c>
      <c r="N5840" s="4" t="s">
        <v>1630</v>
      </c>
      <c r="O5840" s="4" t="s">
        <v>13</v>
      </c>
      <c r="P5840" s="4" t="s">
        <v>231</v>
      </c>
      <c r="Q5840" s="4" t="s">
        <v>1629</v>
      </c>
      <c r="R5840" s="4">
        <v>83.7</v>
      </c>
      <c r="S5840" s="4">
        <v>5</v>
      </c>
      <c r="T5840" s="4">
        <v>0</v>
      </c>
      <c r="U5840" s="4">
        <v>3.3479999999999999</v>
      </c>
      <c r="V5840" s="4" t="str">
        <f>INDEX(Regional_Lookup!$B$2:$B$5,MATCH('Sample - Superstore'!M5840,Regional_Lookup!$A$2:$A$5,0))</f>
        <v>James Chen</v>
      </c>
      <c r="W5840" s="4">
        <f>INDEX(Regional_Lookup!$C$2:$C$5, MATCH('Sample - Superstore'!M5840,Regional_Lookup!$A$2:$A$5, 0))</f>
        <v>0.18</v>
      </c>
      <c r="X5840" s="4">
        <f>U5840/R5840</f>
        <v>3.9999999999999994E-2</v>
      </c>
      <c r="Y5840" s="4" t="str">
        <f>IF(X5840&gt;=W5840, "Yes", "No")</f>
        <v>No</v>
      </c>
      <c r="Z5840" s="4">
        <f>D5840-C5840</f>
        <v>7</v>
      </c>
      <c r="AA5840" s="4" t="str" cm="1">
        <f t="array" ref="AA5840">_xlfn.IFS(Z5840&lt;=2,"Fast",Z5840&gt;5, "Slow", AND(Z5840&gt;=3,Z5840&lt;=5),"Standard")</f>
        <v>Slow</v>
      </c>
    </row>
    <row r="5841" spans="1:27" x14ac:dyDescent="0.2">
      <c r="A5841" s="4">
        <v>5840</v>
      </c>
      <c r="B5841" s="4" t="s">
        <v>7278</v>
      </c>
      <c r="C5841" s="5">
        <v>42269</v>
      </c>
      <c r="D5841" s="5">
        <v>42273</v>
      </c>
      <c r="E5841" s="4" t="s">
        <v>21</v>
      </c>
      <c r="F5841" s="4" t="s">
        <v>6685</v>
      </c>
      <c r="G5841" s="4" t="s">
        <v>6684</v>
      </c>
      <c r="H5841" s="4" t="s">
        <v>102</v>
      </c>
      <c r="I5841" s="4" t="s">
        <v>17</v>
      </c>
      <c r="J5841" s="4" t="s">
        <v>1113</v>
      </c>
      <c r="K5841" s="4" t="s">
        <v>763</v>
      </c>
      <c r="L5841" s="4">
        <v>22204</v>
      </c>
      <c r="M5841" s="4" t="s">
        <v>7</v>
      </c>
      <c r="N5841" s="4" t="s">
        <v>3239</v>
      </c>
      <c r="O5841" s="4" t="s">
        <v>13</v>
      </c>
      <c r="P5841" s="4" t="s">
        <v>24</v>
      </c>
      <c r="Q5841" s="4" t="s">
        <v>3238</v>
      </c>
      <c r="R5841" s="4">
        <v>32.4</v>
      </c>
      <c r="S5841" s="4">
        <v>5</v>
      </c>
      <c r="T5841" s="4">
        <v>0</v>
      </c>
      <c r="U5841" s="4">
        <v>15.552</v>
      </c>
      <c r="V5841" s="4" t="str">
        <f>INDEX(Regional_Lookup!$B$2:$B$5,MATCH('Sample - Superstore'!M5841,Regional_Lookup!$A$2:$A$5,0))</f>
        <v>Maria Santos</v>
      </c>
      <c r="W5841" s="4">
        <f>INDEX(Regional_Lookup!$C$2:$C$5, MATCH('Sample - Superstore'!M5841,Regional_Lookup!$A$2:$A$5, 0))</f>
        <v>0.15</v>
      </c>
      <c r="X5841" s="4">
        <f>U5841/R5841</f>
        <v>0.48</v>
      </c>
      <c r="Y5841" s="4" t="str">
        <f>IF(X5841&gt;=W5841, "Yes", "No")</f>
        <v>Yes</v>
      </c>
      <c r="Z5841" s="4">
        <f>D5841-C5841</f>
        <v>4</v>
      </c>
      <c r="AA5841" s="4" t="str" cm="1">
        <f t="array" ref="AA5841">_xlfn.IFS(Z5841&lt;=2,"Fast",Z5841&gt;5, "Slow", AND(Z5841&gt;=3,Z5841&lt;=5),"Standard")</f>
        <v>Standard</v>
      </c>
    </row>
    <row r="5842" spans="1:27" x14ac:dyDescent="0.2">
      <c r="A5842" s="4">
        <v>5841</v>
      </c>
      <c r="B5842" s="4" t="s">
        <v>7278</v>
      </c>
      <c r="C5842" s="5">
        <v>42269</v>
      </c>
      <c r="D5842" s="5">
        <v>42273</v>
      </c>
      <c r="E5842" s="4" t="s">
        <v>21</v>
      </c>
      <c r="F5842" s="4" t="s">
        <v>6685</v>
      </c>
      <c r="G5842" s="4" t="s">
        <v>6684</v>
      </c>
      <c r="H5842" s="4" t="s">
        <v>102</v>
      </c>
      <c r="I5842" s="4" t="s">
        <v>17</v>
      </c>
      <c r="J5842" s="4" t="s">
        <v>1113</v>
      </c>
      <c r="K5842" s="4" t="s">
        <v>763</v>
      </c>
      <c r="L5842" s="4">
        <v>22204</v>
      </c>
      <c r="M5842" s="4" t="s">
        <v>7</v>
      </c>
      <c r="N5842" s="4" t="s">
        <v>7277</v>
      </c>
      <c r="O5842" s="4" t="s">
        <v>37</v>
      </c>
      <c r="P5842" s="4" t="s">
        <v>36</v>
      </c>
      <c r="Q5842" s="4" t="s">
        <v>7276</v>
      </c>
      <c r="R5842" s="4">
        <v>47.98</v>
      </c>
      <c r="S5842" s="4">
        <v>2</v>
      </c>
      <c r="T5842" s="4">
        <v>0</v>
      </c>
      <c r="U5842" s="4">
        <v>11.035399999999999</v>
      </c>
      <c r="V5842" s="4" t="str">
        <f>INDEX(Regional_Lookup!$B$2:$B$5,MATCH('Sample - Superstore'!M5842,Regional_Lookup!$A$2:$A$5,0))</f>
        <v>Maria Santos</v>
      </c>
      <c r="W5842" s="4">
        <f>INDEX(Regional_Lookup!$C$2:$C$5, MATCH('Sample - Superstore'!M5842,Regional_Lookup!$A$2:$A$5, 0))</f>
        <v>0.15</v>
      </c>
      <c r="X5842" s="4">
        <f>U5842/R5842</f>
        <v>0.23</v>
      </c>
      <c r="Y5842" s="4" t="str">
        <f>IF(X5842&gt;=W5842, "Yes", "No")</f>
        <v>Yes</v>
      </c>
      <c r="Z5842" s="4">
        <f>D5842-C5842</f>
        <v>4</v>
      </c>
      <c r="AA5842" s="4" t="str" cm="1">
        <f t="array" ref="AA5842">_xlfn.IFS(Z5842&lt;=2,"Fast",Z5842&gt;5, "Slow", AND(Z5842&gt;=3,Z5842&lt;=5),"Standard")</f>
        <v>Standard</v>
      </c>
    </row>
    <row r="5843" spans="1:27" x14ac:dyDescent="0.2">
      <c r="A5843" s="4">
        <v>5842</v>
      </c>
      <c r="B5843" s="4" t="s">
        <v>7275</v>
      </c>
      <c r="C5843" s="5">
        <v>42325</v>
      </c>
      <c r="D5843" s="5">
        <v>42329</v>
      </c>
      <c r="E5843" s="4" t="s">
        <v>29</v>
      </c>
      <c r="F5843" s="4" t="s">
        <v>5496</v>
      </c>
      <c r="G5843" s="4" t="s">
        <v>5495</v>
      </c>
      <c r="H5843" s="4" t="s">
        <v>18</v>
      </c>
      <c r="I5843" s="4" t="s">
        <v>17</v>
      </c>
      <c r="J5843" s="4" t="s">
        <v>919</v>
      </c>
      <c r="K5843" s="4" t="s">
        <v>15</v>
      </c>
      <c r="L5843" s="4">
        <v>92105</v>
      </c>
      <c r="M5843" s="4" t="s">
        <v>9</v>
      </c>
      <c r="N5843" s="4" t="s">
        <v>5193</v>
      </c>
      <c r="O5843" s="4" t="s">
        <v>33</v>
      </c>
      <c r="P5843" s="4" t="s">
        <v>32</v>
      </c>
      <c r="Q5843" s="4" t="s">
        <v>5192</v>
      </c>
      <c r="R5843" s="4">
        <v>415.96800000000002</v>
      </c>
      <c r="S5843" s="4">
        <v>4</v>
      </c>
      <c r="T5843" s="4">
        <v>0.2</v>
      </c>
      <c r="U5843" s="4">
        <v>51.996000000000002</v>
      </c>
      <c r="V5843" s="4" t="str">
        <f>INDEX(Regional_Lookup!$B$2:$B$5,MATCH('Sample - Superstore'!M5843,Regional_Lookup!$A$2:$A$5,0))</f>
        <v>James Chen</v>
      </c>
      <c r="W5843" s="4">
        <f>INDEX(Regional_Lookup!$C$2:$C$5, MATCH('Sample - Superstore'!M5843,Regional_Lookup!$A$2:$A$5, 0))</f>
        <v>0.18</v>
      </c>
      <c r="X5843" s="4">
        <f>U5843/R5843</f>
        <v>0.125</v>
      </c>
      <c r="Y5843" s="4" t="str">
        <f>IF(X5843&gt;=W5843, "Yes", "No")</f>
        <v>No</v>
      </c>
      <c r="Z5843" s="4">
        <f>D5843-C5843</f>
        <v>4</v>
      </c>
      <c r="AA5843" s="4" t="str" cm="1">
        <f t="array" ref="AA5843">_xlfn.IFS(Z5843&lt;=2,"Fast",Z5843&gt;5, "Slow", AND(Z5843&gt;=3,Z5843&lt;=5),"Standard")</f>
        <v>Standard</v>
      </c>
    </row>
    <row r="5844" spans="1:27" x14ac:dyDescent="0.2">
      <c r="A5844" s="4">
        <v>5843</v>
      </c>
      <c r="B5844" s="4" t="s">
        <v>7275</v>
      </c>
      <c r="C5844" s="5">
        <v>42325</v>
      </c>
      <c r="D5844" s="5">
        <v>42329</v>
      </c>
      <c r="E5844" s="4" t="s">
        <v>29</v>
      </c>
      <c r="F5844" s="4" t="s">
        <v>5496</v>
      </c>
      <c r="G5844" s="4" t="s">
        <v>5495</v>
      </c>
      <c r="H5844" s="4" t="s">
        <v>18</v>
      </c>
      <c r="I5844" s="4" t="s">
        <v>17</v>
      </c>
      <c r="J5844" s="4" t="s">
        <v>919</v>
      </c>
      <c r="K5844" s="4" t="s">
        <v>15</v>
      </c>
      <c r="L5844" s="4">
        <v>92105</v>
      </c>
      <c r="M5844" s="4" t="s">
        <v>9</v>
      </c>
      <c r="N5844" s="4" t="s">
        <v>1460</v>
      </c>
      <c r="O5844" s="4" t="s">
        <v>13</v>
      </c>
      <c r="P5844" s="4" t="s">
        <v>231</v>
      </c>
      <c r="Q5844" s="4" t="s">
        <v>1459</v>
      </c>
      <c r="R5844" s="4">
        <v>304.89999999999998</v>
      </c>
      <c r="S5844" s="4">
        <v>5</v>
      </c>
      <c r="T5844" s="4">
        <v>0</v>
      </c>
      <c r="U5844" s="4">
        <v>6.0979999999999999</v>
      </c>
      <c r="V5844" s="4" t="str">
        <f>INDEX(Regional_Lookup!$B$2:$B$5,MATCH('Sample - Superstore'!M5844,Regional_Lookup!$A$2:$A$5,0))</f>
        <v>James Chen</v>
      </c>
      <c r="W5844" s="4">
        <f>INDEX(Regional_Lookup!$C$2:$C$5, MATCH('Sample - Superstore'!M5844,Regional_Lookup!$A$2:$A$5, 0))</f>
        <v>0.18</v>
      </c>
      <c r="X5844" s="4">
        <f>U5844/R5844</f>
        <v>0.02</v>
      </c>
      <c r="Y5844" s="4" t="str">
        <f>IF(X5844&gt;=W5844, "Yes", "No")</f>
        <v>No</v>
      </c>
      <c r="Z5844" s="4">
        <f>D5844-C5844</f>
        <v>4</v>
      </c>
      <c r="AA5844" s="4" t="str" cm="1">
        <f t="array" ref="AA5844">_xlfn.IFS(Z5844&lt;=2,"Fast",Z5844&gt;5, "Slow", AND(Z5844&gt;=3,Z5844&lt;=5),"Standard")</f>
        <v>Standard</v>
      </c>
    </row>
    <row r="5845" spans="1:27" x14ac:dyDescent="0.2">
      <c r="A5845" s="4">
        <v>5844</v>
      </c>
      <c r="B5845" s="4" t="s">
        <v>7275</v>
      </c>
      <c r="C5845" s="5">
        <v>42325</v>
      </c>
      <c r="D5845" s="5">
        <v>42329</v>
      </c>
      <c r="E5845" s="4" t="s">
        <v>29</v>
      </c>
      <c r="F5845" s="4" t="s">
        <v>5496</v>
      </c>
      <c r="G5845" s="4" t="s">
        <v>5495</v>
      </c>
      <c r="H5845" s="4" t="s">
        <v>18</v>
      </c>
      <c r="I5845" s="4" t="s">
        <v>17</v>
      </c>
      <c r="J5845" s="4" t="s">
        <v>919</v>
      </c>
      <c r="K5845" s="4" t="s">
        <v>15</v>
      </c>
      <c r="L5845" s="4">
        <v>92105</v>
      </c>
      <c r="M5845" s="4" t="s">
        <v>9</v>
      </c>
      <c r="N5845" s="4" t="s">
        <v>3553</v>
      </c>
      <c r="O5845" s="4" t="s">
        <v>37</v>
      </c>
      <c r="P5845" s="4" t="s">
        <v>36</v>
      </c>
      <c r="Q5845" s="4" t="s">
        <v>3552</v>
      </c>
      <c r="R5845" s="4">
        <v>80.959999999999994</v>
      </c>
      <c r="S5845" s="4">
        <v>4</v>
      </c>
      <c r="T5845" s="4">
        <v>0</v>
      </c>
      <c r="U5845" s="4">
        <v>29.145600000000002</v>
      </c>
      <c r="V5845" s="4" t="str">
        <f>INDEX(Regional_Lookup!$B$2:$B$5,MATCH('Sample - Superstore'!M5845,Regional_Lookup!$A$2:$A$5,0))</f>
        <v>James Chen</v>
      </c>
      <c r="W5845" s="4">
        <f>INDEX(Regional_Lookup!$C$2:$C$5, MATCH('Sample - Superstore'!M5845,Regional_Lookup!$A$2:$A$5, 0))</f>
        <v>0.18</v>
      </c>
      <c r="X5845" s="4">
        <f>U5845/R5845</f>
        <v>0.36000000000000004</v>
      </c>
      <c r="Y5845" s="4" t="str">
        <f>IF(X5845&gt;=W5845, "Yes", "No")</f>
        <v>Yes</v>
      </c>
      <c r="Z5845" s="4">
        <f>D5845-C5845</f>
        <v>4</v>
      </c>
      <c r="AA5845" s="4" t="str" cm="1">
        <f t="array" ref="AA5845">_xlfn.IFS(Z5845&lt;=2,"Fast",Z5845&gt;5, "Slow", AND(Z5845&gt;=3,Z5845&lt;=5),"Standard")</f>
        <v>Standard</v>
      </c>
    </row>
    <row r="5846" spans="1:27" x14ac:dyDescent="0.2">
      <c r="A5846" s="4">
        <v>5845</v>
      </c>
      <c r="B5846" s="4" t="s">
        <v>7275</v>
      </c>
      <c r="C5846" s="5">
        <v>42325</v>
      </c>
      <c r="D5846" s="5">
        <v>42329</v>
      </c>
      <c r="E5846" s="4" t="s">
        <v>29</v>
      </c>
      <c r="F5846" s="4" t="s">
        <v>5496</v>
      </c>
      <c r="G5846" s="4" t="s">
        <v>5495</v>
      </c>
      <c r="H5846" s="4" t="s">
        <v>18</v>
      </c>
      <c r="I5846" s="4" t="s">
        <v>17</v>
      </c>
      <c r="J5846" s="4" t="s">
        <v>919</v>
      </c>
      <c r="K5846" s="4" t="s">
        <v>15</v>
      </c>
      <c r="L5846" s="4">
        <v>92105</v>
      </c>
      <c r="M5846" s="4" t="s">
        <v>9</v>
      </c>
      <c r="N5846" s="4" t="s">
        <v>2842</v>
      </c>
      <c r="O5846" s="4" t="s">
        <v>13</v>
      </c>
      <c r="P5846" s="4" t="s">
        <v>231</v>
      </c>
      <c r="Q5846" s="4" t="s">
        <v>2841</v>
      </c>
      <c r="R5846" s="4">
        <v>777.21</v>
      </c>
      <c r="S5846" s="4">
        <v>7</v>
      </c>
      <c r="T5846" s="4">
        <v>0</v>
      </c>
      <c r="U5846" s="4">
        <v>54.404699999999998</v>
      </c>
      <c r="V5846" s="4" t="str">
        <f>INDEX(Regional_Lookup!$B$2:$B$5,MATCH('Sample - Superstore'!M5846,Regional_Lookup!$A$2:$A$5,0))</f>
        <v>James Chen</v>
      </c>
      <c r="W5846" s="4">
        <f>INDEX(Regional_Lookup!$C$2:$C$5, MATCH('Sample - Superstore'!M5846,Regional_Lookup!$A$2:$A$5, 0))</f>
        <v>0.18</v>
      </c>
      <c r="X5846" s="4">
        <f>U5846/R5846</f>
        <v>6.9999999999999993E-2</v>
      </c>
      <c r="Y5846" s="4" t="str">
        <f>IF(X5846&gt;=W5846, "Yes", "No")</f>
        <v>No</v>
      </c>
      <c r="Z5846" s="4">
        <f>D5846-C5846</f>
        <v>4</v>
      </c>
      <c r="AA5846" s="4" t="str" cm="1">
        <f t="array" ref="AA5846">_xlfn.IFS(Z5846&lt;=2,"Fast",Z5846&gt;5, "Slow", AND(Z5846&gt;=3,Z5846&lt;=5),"Standard")</f>
        <v>Standard</v>
      </c>
    </row>
    <row r="5847" spans="1:27" x14ac:dyDescent="0.2">
      <c r="A5847" s="4">
        <v>5846</v>
      </c>
      <c r="B5847" s="4" t="s">
        <v>7275</v>
      </c>
      <c r="C5847" s="5">
        <v>42325</v>
      </c>
      <c r="D5847" s="5">
        <v>42329</v>
      </c>
      <c r="E5847" s="4" t="s">
        <v>29</v>
      </c>
      <c r="F5847" s="4" t="s">
        <v>5496</v>
      </c>
      <c r="G5847" s="4" t="s">
        <v>5495</v>
      </c>
      <c r="H5847" s="4" t="s">
        <v>18</v>
      </c>
      <c r="I5847" s="4" t="s">
        <v>17</v>
      </c>
      <c r="J5847" s="4" t="s">
        <v>919</v>
      </c>
      <c r="K5847" s="4" t="s">
        <v>15</v>
      </c>
      <c r="L5847" s="4">
        <v>92105</v>
      </c>
      <c r="M5847" s="4" t="s">
        <v>9</v>
      </c>
      <c r="N5847" s="4" t="s">
        <v>2656</v>
      </c>
      <c r="O5847" s="4" t="s">
        <v>13</v>
      </c>
      <c r="P5847" s="4" t="s">
        <v>24</v>
      </c>
      <c r="Q5847" s="4" t="s">
        <v>2655</v>
      </c>
      <c r="R5847" s="4">
        <v>32.4</v>
      </c>
      <c r="S5847" s="4">
        <v>5</v>
      </c>
      <c r="T5847" s="4">
        <v>0</v>
      </c>
      <c r="U5847" s="4">
        <v>15.552</v>
      </c>
      <c r="V5847" s="4" t="str">
        <f>INDEX(Regional_Lookup!$B$2:$B$5,MATCH('Sample - Superstore'!M5847,Regional_Lookup!$A$2:$A$5,0))</f>
        <v>James Chen</v>
      </c>
      <c r="W5847" s="4">
        <f>INDEX(Regional_Lookup!$C$2:$C$5, MATCH('Sample - Superstore'!M5847,Regional_Lookup!$A$2:$A$5, 0))</f>
        <v>0.18</v>
      </c>
      <c r="X5847" s="4">
        <f>U5847/R5847</f>
        <v>0.48</v>
      </c>
      <c r="Y5847" s="4" t="str">
        <f>IF(X5847&gt;=W5847, "Yes", "No")</f>
        <v>Yes</v>
      </c>
      <c r="Z5847" s="4">
        <f>D5847-C5847</f>
        <v>4</v>
      </c>
      <c r="AA5847" s="4" t="str" cm="1">
        <f t="array" ref="AA5847">_xlfn.IFS(Z5847&lt;=2,"Fast",Z5847&gt;5, "Slow", AND(Z5847&gt;=3,Z5847&lt;=5),"Standard")</f>
        <v>Standard</v>
      </c>
    </row>
    <row r="5848" spans="1:27" x14ac:dyDescent="0.2">
      <c r="A5848" s="4">
        <v>5847</v>
      </c>
      <c r="B5848" s="4" t="s">
        <v>7275</v>
      </c>
      <c r="C5848" s="5">
        <v>42325</v>
      </c>
      <c r="D5848" s="5">
        <v>42329</v>
      </c>
      <c r="E5848" s="4" t="s">
        <v>29</v>
      </c>
      <c r="F5848" s="4" t="s">
        <v>5496</v>
      </c>
      <c r="G5848" s="4" t="s">
        <v>5495</v>
      </c>
      <c r="H5848" s="4" t="s">
        <v>18</v>
      </c>
      <c r="I5848" s="4" t="s">
        <v>17</v>
      </c>
      <c r="J5848" s="4" t="s">
        <v>919</v>
      </c>
      <c r="K5848" s="4" t="s">
        <v>15</v>
      </c>
      <c r="L5848" s="4">
        <v>92105</v>
      </c>
      <c r="M5848" s="4" t="s">
        <v>9</v>
      </c>
      <c r="N5848" s="4" t="s">
        <v>6463</v>
      </c>
      <c r="O5848" s="4" t="s">
        <v>37</v>
      </c>
      <c r="P5848" s="4" t="s">
        <v>221</v>
      </c>
      <c r="Q5848" s="4" t="s">
        <v>6462</v>
      </c>
      <c r="R5848" s="4">
        <v>225.56800000000001</v>
      </c>
      <c r="S5848" s="4">
        <v>2</v>
      </c>
      <c r="T5848" s="4">
        <v>0.2</v>
      </c>
      <c r="U5848" s="4">
        <v>2.8195999999999999</v>
      </c>
      <c r="V5848" s="4" t="str">
        <f>INDEX(Regional_Lookup!$B$2:$B$5,MATCH('Sample - Superstore'!M5848,Regional_Lookup!$A$2:$A$5,0))</f>
        <v>James Chen</v>
      </c>
      <c r="W5848" s="4">
        <f>INDEX(Regional_Lookup!$C$2:$C$5, MATCH('Sample - Superstore'!M5848,Regional_Lookup!$A$2:$A$5, 0))</f>
        <v>0.18</v>
      </c>
      <c r="X5848" s="4">
        <f>U5848/R5848</f>
        <v>1.2499999999999999E-2</v>
      </c>
      <c r="Y5848" s="4" t="str">
        <f>IF(X5848&gt;=W5848, "Yes", "No")</f>
        <v>No</v>
      </c>
      <c r="Z5848" s="4">
        <f>D5848-C5848</f>
        <v>4</v>
      </c>
      <c r="AA5848" s="4" t="str" cm="1">
        <f t="array" ref="AA5848">_xlfn.IFS(Z5848&lt;=2,"Fast",Z5848&gt;5, "Slow", AND(Z5848&gt;=3,Z5848&lt;=5),"Standard")</f>
        <v>Standard</v>
      </c>
    </row>
    <row r="5849" spans="1:27" x14ac:dyDescent="0.2">
      <c r="A5849" s="4">
        <v>5848</v>
      </c>
      <c r="B5849" s="4" t="s">
        <v>7275</v>
      </c>
      <c r="C5849" s="5">
        <v>42325</v>
      </c>
      <c r="D5849" s="5">
        <v>42329</v>
      </c>
      <c r="E5849" s="4" t="s">
        <v>29</v>
      </c>
      <c r="F5849" s="4" t="s">
        <v>5496</v>
      </c>
      <c r="G5849" s="4" t="s">
        <v>5495</v>
      </c>
      <c r="H5849" s="4" t="s">
        <v>18</v>
      </c>
      <c r="I5849" s="4" t="s">
        <v>17</v>
      </c>
      <c r="J5849" s="4" t="s">
        <v>919</v>
      </c>
      <c r="K5849" s="4" t="s">
        <v>15</v>
      </c>
      <c r="L5849" s="4">
        <v>92105</v>
      </c>
      <c r="M5849" s="4" t="s">
        <v>9</v>
      </c>
      <c r="N5849" s="4" t="s">
        <v>7274</v>
      </c>
      <c r="O5849" s="4" t="s">
        <v>37</v>
      </c>
      <c r="P5849" s="4" t="s">
        <v>36</v>
      </c>
      <c r="Q5849" s="4" t="s">
        <v>7273</v>
      </c>
      <c r="R5849" s="4">
        <v>36.6</v>
      </c>
      <c r="S5849" s="4">
        <v>3</v>
      </c>
      <c r="T5849" s="4">
        <v>0</v>
      </c>
      <c r="U5849" s="4">
        <v>15.372</v>
      </c>
      <c r="V5849" s="4" t="str">
        <f>INDEX(Regional_Lookup!$B$2:$B$5,MATCH('Sample - Superstore'!M5849,Regional_Lookup!$A$2:$A$5,0))</f>
        <v>James Chen</v>
      </c>
      <c r="W5849" s="4">
        <f>INDEX(Regional_Lookup!$C$2:$C$5, MATCH('Sample - Superstore'!M5849,Regional_Lookup!$A$2:$A$5, 0))</f>
        <v>0.18</v>
      </c>
      <c r="X5849" s="4">
        <f>U5849/R5849</f>
        <v>0.42</v>
      </c>
      <c r="Y5849" s="4" t="str">
        <f>IF(X5849&gt;=W5849, "Yes", "No")</f>
        <v>Yes</v>
      </c>
      <c r="Z5849" s="4">
        <f>D5849-C5849</f>
        <v>4</v>
      </c>
      <c r="AA5849" s="4" t="str" cm="1">
        <f t="array" ref="AA5849">_xlfn.IFS(Z5849&lt;=2,"Fast",Z5849&gt;5, "Slow", AND(Z5849&gt;=3,Z5849&lt;=5),"Standard")</f>
        <v>Standard</v>
      </c>
    </row>
    <row r="5850" spans="1:27" x14ac:dyDescent="0.2">
      <c r="A5850" s="4">
        <v>5849</v>
      </c>
      <c r="B5850" s="4" t="s">
        <v>7270</v>
      </c>
      <c r="C5850" s="5">
        <v>42318</v>
      </c>
      <c r="D5850" s="5">
        <v>42322</v>
      </c>
      <c r="E5850" s="4" t="s">
        <v>29</v>
      </c>
      <c r="F5850" s="4" t="s">
        <v>3637</v>
      </c>
      <c r="G5850" s="4" t="s">
        <v>3636</v>
      </c>
      <c r="H5850" s="4" t="s">
        <v>102</v>
      </c>
      <c r="I5850" s="4" t="s">
        <v>17</v>
      </c>
      <c r="J5850" s="4" t="s">
        <v>2570</v>
      </c>
      <c r="K5850" s="4" t="s">
        <v>1246</v>
      </c>
      <c r="L5850" s="4">
        <v>55113</v>
      </c>
      <c r="M5850" s="4" t="s">
        <v>3</v>
      </c>
      <c r="N5850" s="4" t="s">
        <v>2679</v>
      </c>
      <c r="O5850" s="4" t="s">
        <v>13</v>
      </c>
      <c r="P5850" s="4" t="s">
        <v>12</v>
      </c>
      <c r="Q5850" s="4" t="s">
        <v>2678</v>
      </c>
      <c r="R5850" s="4">
        <v>715.64</v>
      </c>
      <c r="S5850" s="4">
        <v>2</v>
      </c>
      <c r="T5850" s="4">
        <v>0</v>
      </c>
      <c r="U5850" s="4">
        <v>178.91</v>
      </c>
      <c r="V5850" s="4" t="str">
        <f>INDEX(Regional_Lookup!$B$2:$B$5,MATCH('Sample - Superstore'!M5850,Regional_Lookup!$A$2:$A$5,0))</f>
        <v>David Johnson</v>
      </c>
      <c r="W5850" s="4">
        <f>INDEX(Regional_Lookup!$C$2:$C$5, MATCH('Sample - Superstore'!M5850,Regional_Lookup!$A$2:$A$5, 0))</f>
        <v>0.14000000000000001</v>
      </c>
      <c r="X5850" s="4">
        <f>U5850/R5850</f>
        <v>0.25</v>
      </c>
      <c r="Y5850" s="4" t="str">
        <f>IF(X5850&gt;=W5850, "Yes", "No")</f>
        <v>Yes</v>
      </c>
      <c r="Z5850" s="4">
        <f>D5850-C5850</f>
        <v>4</v>
      </c>
      <c r="AA5850" s="4" t="str" cm="1">
        <f t="array" ref="AA5850">_xlfn.IFS(Z5850&lt;=2,"Fast",Z5850&gt;5, "Slow", AND(Z5850&gt;=3,Z5850&lt;=5),"Standard")</f>
        <v>Standard</v>
      </c>
    </row>
    <row r="5851" spans="1:27" x14ac:dyDescent="0.2">
      <c r="A5851" s="4">
        <v>5850</v>
      </c>
      <c r="B5851" s="4" t="s">
        <v>7270</v>
      </c>
      <c r="C5851" s="5">
        <v>42318</v>
      </c>
      <c r="D5851" s="5">
        <v>42322</v>
      </c>
      <c r="E5851" s="4" t="s">
        <v>29</v>
      </c>
      <c r="F5851" s="4" t="s">
        <v>3637</v>
      </c>
      <c r="G5851" s="4" t="s">
        <v>3636</v>
      </c>
      <c r="H5851" s="4" t="s">
        <v>102</v>
      </c>
      <c r="I5851" s="4" t="s">
        <v>17</v>
      </c>
      <c r="J5851" s="4" t="s">
        <v>2570</v>
      </c>
      <c r="K5851" s="4" t="s">
        <v>1246</v>
      </c>
      <c r="L5851" s="4">
        <v>55113</v>
      </c>
      <c r="M5851" s="4" t="s">
        <v>3</v>
      </c>
      <c r="N5851" s="4" t="s">
        <v>492</v>
      </c>
      <c r="O5851" s="4" t="s">
        <v>13</v>
      </c>
      <c r="P5851" s="4" t="s">
        <v>231</v>
      </c>
      <c r="Q5851" s="4" t="s">
        <v>491</v>
      </c>
      <c r="R5851" s="4">
        <v>795.51</v>
      </c>
      <c r="S5851" s="4">
        <v>3</v>
      </c>
      <c r="T5851" s="4">
        <v>0</v>
      </c>
      <c r="U5851" s="4">
        <v>143.1918</v>
      </c>
      <c r="V5851" s="4" t="str">
        <f>INDEX(Regional_Lookup!$B$2:$B$5,MATCH('Sample - Superstore'!M5851,Regional_Lookup!$A$2:$A$5,0))</f>
        <v>David Johnson</v>
      </c>
      <c r="W5851" s="4">
        <f>INDEX(Regional_Lookup!$C$2:$C$5, MATCH('Sample - Superstore'!M5851,Regional_Lookup!$A$2:$A$5, 0))</f>
        <v>0.14000000000000001</v>
      </c>
      <c r="X5851" s="4">
        <f>U5851/R5851</f>
        <v>0.18</v>
      </c>
      <c r="Y5851" s="4" t="str">
        <f>IF(X5851&gt;=W5851, "Yes", "No")</f>
        <v>Yes</v>
      </c>
      <c r="Z5851" s="4">
        <f>D5851-C5851</f>
        <v>4</v>
      </c>
      <c r="AA5851" s="4" t="str" cm="1">
        <f t="array" ref="AA5851">_xlfn.IFS(Z5851&lt;=2,"Fast",Z5851&gt;5, "Slow", AND(Z5851&gt;=3,Z5851&lt;=5),"Standard")</f>
        <v>Standard</v>
      </c>
    </row>
    <row r="5852" spans="1:27" x14ac:dyDescent="0.2">
      <c r="A5852" s="4">
        <v>5851</v>
      </c>
      <c r="B5852" s="4" t="s">
        <v>7270</v>
      </c>
      <c r="C5852" s="5">
        <v>42318</v>
      </c>
      <c r="D5852" s="5">
        <v>42322</v>
      </c>
      <c r="E5852" s="4" t="s">
        <v>29</v>
      </c>
      <c r="F5852" s="4" t="s">
        <v>3637</v>
      </c>
      <c r="G5852" s="4" t="s">
        <v>3636</v>
      </c>
      <c r="H5852" s="4" t="s">
        <v>102</v>
      </c>
      <c r="I5852" s="4" t="s">
        <v>17</v>
      </c>
      <c r="J5852" s="4" t="s">
        <v>2570</v>
      </c>
      <c r="K5852" s="4" t="s">
        <v>1246</v>
      </c>
      <c r="L5852" s="4">
        <v>55113</v>
      </c>
      <c r="M5852" s="4" t="s">
        <v>3</v>
      </c>
      <c r="N5852" s="4" t="s">
        <v>7272</v>
      </c>
      <c r="O5852" s="4" t="s">
        <v>33</v>
      </c>
      <c r="P5852" s="4" t="s">
        <v>296</v>
      </c>
      <c r="Q5852" s="4" t="s">
        <v>7271</v>
      </c>
      <c r="R5852" s="4">
        <v>549.99</v>
      </c>
      <c r="S5852" s="4">
        <v>1</v>
      </c>
      <c r="T5852" s="4">
        <v>0</v>
      </c>
      <c r="U5852" s="4">
        <v>274.995</v>
      </c>
      <c r="V5852" s="4" t="str">
        <f>INDEX(Regional_Lookup!$B$2:$B$5,MATCH('Sample - Superstore'!M5852,Regional_Lookup!$A$2:$A$5,0))</f>
        <v>David Johnson</v>
      </c>
      <c r="W5852" s="4">
        <f>INDEX(Regional_Lookup!$C$2:$C$5, MATCH('Sample - Superstore'!M5852,Regional_Lookup!$A$2:$A$5, 0))</f>
        <v>0.14000000000000001</v>
      </c>
      <c r="X5852" s="4">
        <f>U5852/R5852</f>
        <v>0.5</v>
      </c>
      <c r="Y5852" s="4" t="str">
        <f>IF(X5852&gt;=W5852, "Yes", "No")</f>
        <v>Yes</v>
      </c>
      <c r="Z5852" s="4">
        <f>D5852-C5852</f>
        <v>4</v>
      </c>
      <c r="AA5852" s="4" t="str" cm="1">
        <f t="array" ref="AA5852">_xlfn.IFS(Z5852&lt;=2,"Fast",Z5852&gt;5, "Slow", AND(Z5852&gt;=3,Z5852&lt;=5),"Standard")</f>
        <v>Standard</v>
      </c>
    </row>
    <row r="5853" spans="1:27" x14ac:dyDescent="0.2">
      <c r="A5853" s="4">
        <v>5852</v>
      </c>
      <c r="B5853" s="4" t="s">
        <v>7270</v>
      </c>
      <c r="C5853" s="5">
        <v>42318</v>
      </c>
      <c r="D5853" s="5">
        <v>42322</v>
      </c>
      <c r="E5853" s="4" t="s">
        <v>29</v>
      </c>
      <c r="F5853" s="4" t="s">
        <v>3637</v>
      </c>
      <c r="G5853" s="4" t="s">
        <v>3636</v>
      </c>
      <c r="H5853" s="4" t="s">
        <v>102</v>
      </c>
      <c r="I5853" s="4" t="s">
        <v>17</v>
      </c>
      <c r="J5853" s="4" t="s">
        <v>2570</v>
      </c>
      <c r="K5853" s="4" t="s">
        <v>1246</v>
      </c>
      <c r="L5853" s="4">
        <v>55113</v>
      </c>
      <c r="M5853" s="4" t="s">
        <v>3</v>
      </c>
      <c r="N5853" s="4" t="s">
        <v>515</v>
      </c>
      <c r="O5853" s="4" t="s">
        <v>13</v>
      </c>
      <c r="P5853" s="4" t="s">
        <v>100</v>
      </c>
      <c r="Q5853" s="4" t="s">
        <v>514</v>
      </c>
      <c r="R5853" s="4">
        <v>74.760000000000005</v>
      </c>
      <c r="S5853" s="4">
        <v>3</v>
      </c>
      <c r="T5853" s="4">
        <v>0</v>
      </c>
      <c r="U5853" s="4">
        <v>34.389600000000002</v>
      </c>
      <c r="V5853" s="4" t="str">
        <f>INDEX(Regional_Lookup!$B$2:$B$5,MATCH('Sample - Superstore'!M5853,Regional_Lookup!$A$2:$A$5,0))</f>
        <v>David Johnson</v>
      </c>
      <c r="W5853" s="4">
        <f>INDEX(Regional_Lookup!$C$2:$C$5, MATCH('Sample - Superstore'!M5853,Regional_Lookup!$A$2:$A$5, 0))</f>
        <v>0.14000000000000001</v>
      </c>
      <c r="X5853" s="4">
        <f>U5853/R5853</f>
        <v>0.45999999999999996</v>
      </c>
      <c r="Y5853" s="4" t="str">
        <f>IF(X5853&gt;=W5853, "Yes", "No")</f>
        <v>Yes</v>
      </c>
      <c r="Z5853" s="4">
        <f>D5853-C5853</f>
        <v>4</v>
      </c>
      <c r="AA5853" s="4" t="str" cm="1">
        <f t="array" ref="AA5853">_xlfn.IFS(Z5853&lt;=2,"Fast",Z5853&gt;5, "Slow", AND(Z5853&gt;=3,Z5853&lt;=5),"Standard")</f>
        <v>Standard</v>
      </c>
    </row>
    <row r="5854" spans="1:27" x14ac:dyDescent="0.2">
      <c r="A5854" s="4">
        <v>5853</v>
      </c>
      <c r="B5854" s="4" t="s">
        <v>7270</v>
      </c>
      <c r="C5854" s="5">
        <v>42318</v>
      </c>
      <c r="D5854" s="5">
        <v>42322</v>
      </c>
      <c r="E5854" s="4" t="s">
        <v>29</v>
      </c>
      <c r="F5854" s="4" t="s">
        <v>3637</v>
      </c>
      <c r="G5854" s="4" t="s">
        <v>3636</v>
      </c>
      <c r="H5854" s="4" t="s">
        <v>102</v>
      </c>
      <c r="I5854" s="4" t="s">
        <v>17</v>
      </c>
      <c r="J5854" s="4" t="s">
        <v>2570</v>
      </c>
      <c r="K5854" s="4" t="s">
        <v>1246</v>
      </c>
      <c r="L5854" s="4">
        <v>55113</v>
      </c>
      <c r="M5854" s="4" t="s">
        <v>3</v>
      </c>
      <c r="N5854" s="4" t="s">
        <v>3780</v>
      </c>
      <c r="O5854" s="4" t="s">
        <v>37</v>
      </c>
      <c r="P5854" s="4" t="s">
        <v>36</v>
      </c>
      <c r="Q5854" s="4" t="s">
        <v>2791</v>
      </c>
      <c r="R5854" s="4">
        <v>29.22</v>
      </c>
      <c r="S5854" s="4">
        <v>3</v>
      </c>
      <c r="T5854" s="4">
        <v>0</v>
      </c>
      <c r="U5854" s="4">
        <v>12.8568</v>
      </c>
      <c r="V5854" s="4" t="str">
        <f>INDEX(Regional_Lookup!$B$2:$B$5,MATCH('Sample - Superstore'!M5854,Regional_Lookup!$A$2:$A$5,0))</f>
        <v>David Johnson</v>
      </c>
      <c r="W5854" s="4">
        <f>INDEX(Regional_Lookup!$C$2:$C$5, MATCH('Sample - Superstore'!M5854,Regional_Lookup!$A$2:$A$5, 0))</f>
        <v>0.14000000000000001</v>
      </c>
      <c r="X5854" s="4">
        <f>U5854/R5854</f>
        <v>0.44</v>
      </c>
      <c r="Y5854" s="4" t="str">
        <f>IF(X5854&gt;=W5854, "Yes", "No")</f>
        <v>Yes</v>
      </c>
      <c r="Z5854" s="4">
        <f>D5854-C5854</f>
        <v>4</v>
      </c>
      <c r="AA5854" s="4" t="str" cm="1">
        <f t="array" ref="AA5854">_xlfn.IFS(Z5854&lt;=2,"Fast",Z5854&gt;5, "Slow", AND(Z5854&gt;=3,Z5854&lt;=5),"Standard")</f>
        <v>Standard</v>
      </c>
    </row>
    <row r="5855" spans="1:27" x14ac:dyDescent="0.2">
      <c r="A5855" s="4">
        <v>5854</v>
      </c>
      <c r="B5855" s="4" t="s">
        <v>7269</v>
      </c>
      <c r="C5855" s="5">
        <v>41892</v>
      </c>
      <c r="D5855" s="5">
        <v>41896</v>
      </c>
      <c r="E5855" s="4" t="s">
        <v>29</v>
      </c>
      <c r="F5855" s="4" t="s">
        <v>1327</v>
      </c>
      <c r="G5855" s="4" t="s">
        <v>1326</v>
      </c>
      <c r="H5855" s="4" t="s">
        <v>102</v>
      </c>
      <c r="I5855" s="4" t="s">
        <v>17</v>
      </c>
      <c r="J5855" s="4" t="s">
        <v>1399</v>
      </c>
      <c r="K5855" s="4" t="s">
        <v>763</v>
      </c>
      <c r="L5855" s="4">
        <v>23464</v>
      </c>
      <c r="M5855" s="4" t="s">
        <v>7</v>
      </c>
      <c r="N5855" s="4" t="s">
        <v>2695</v>
      </c>
      <c r="O5855" s="4" t="s">
        <v>13</v>
      </c>
      <c r="P5855" s="4" t="s">
        <v>100</v>
      </c>
      <c r="Q5855" s="4" t="s">
        <v>2694</v>
      </c>
      <c r="R5855" s="4">
        <v>9.64</v>
      </c>
      <c r="S5855" s="4">
        <v>2</v>
      </c>
      <c r="T5855" s="4">
        <v>0</v>
      </c>
      <c r="U5855" s="4">
        <v>4.7236000000000002</v>
      </c>
      <c r="V5855" s="4" t="str">
        <f>INDEX(Regional_Lookup!$B$2:$B$5,MATCH('Sample - Superstore'!M5855,Regional_Lookup!$A$2:$A$5,0))</f>
        <v>Maria Santos</v>
      </c>
      <c r="W5855" s="4">
        <f>INDEX(Regional_Lookup!$C$2:$C$5, MATCH('Sample - Superstore'!M5855,Regional_Lookup!$A$2:$A$5, 0))</f>
        <v>0.15</v>
      </c>
      <c r="X5855" s="4">
        <f>U5855/R5855</f>
        <v>0.49</v>
      </c>
      <c r="Y5855" s="4" t="str">
        <f>IF(X5855&gt;=W5855, "Yes", "No")</f>
        <v>Yes</v>
      </c>
      <c r="Z5855" s="4">
        <f>D5855-C5855</f>
        <v>4</v>
      </c>
      <c r="AA5855" s="4" t="str" cm="1">
        <f t="array" ref="AA5855">_xlfn.IFS(Z5855&lt;=2,"Fast",Z5855&gt;5, "Slow", AND(Z5855&gt;=3,Z5855&lt;=5),"Standard")</f>
        <v>Standard</v>
      </c>
    </row>
    <row r="5856" spans="1:27" x14ac:dyDescent="0.2">
      <c r="A5856" s="4">
        <v>5855</v>
      </c>
      <c r="B5856" s="4" t="s">
        <v>7268</v>
      </c>
      <c r="C5856" s="5">
        <v>42221</v>
      </c>
      <c r="D5856" s="5">
        <v>42227</v>
      </c>
      <c r="E5856" s="4" t="s">
        <v>29</v>
      </c>
      <c r="F5856" s="4" t="s">
        <v>3310</v>
      </c>
      <c r="G5856" s="4" t="s">
        <v>3309</v>
      </c>
      <c r="H5856" s="4" t="s">
        <v>50</v>
      </c>
      <c r="I5856" s="4" t="s">
        <v>17</v>
      </c>
      <c r="J5856" s="4" t="s">
        <v>624</v>
      </c>
      <c r="K5856" s="4" t="s">
        <v>123</v>
      </c>
      <c r="L5856" s="4">
        <v>75220</v>
      </c>
      <c r="M5856" s="4" t="s">
        <v>3</v>
      </c>
      <c r="N5856" s="4" t="s">
        <v>3370</v>
      </c>
      <c r="O5856" s="4" t="s">
        <v>13</v>
      </c>
      <c r="P5856" s="4" t="s">
        <v>231</v>
      </c>
      <c r="Q5856" s="4" t="s">
        <v>3369</v>
      </c>
      <c r="R5856" s="4">
        <v>33.488</v>
      </c>
      <c r="S5856" s="4">
        <v>7</v>
      </c>
      <c r="T5856" s="4">
        <v>0.2</v>
      </c>
      <c r="U5856" s="4">
        <v>-1.2558</v>
      </c>
      <c r="V5856" s="4" t="str">
        <f>INDEX(Regional_Lookup!$B$2:$B$5,MATCH('Sample - Superstore'!M5856,Regional_Lookup!$A$2:$A$5,0))</f>
        <v>David Johnson</v>
      </c>
      <c r="W5856" s="4">
        <f>INDEX(Regional_Lookup!$C$2:$C$5, MATCH('Sample - Superstore'!M5856,Regional_Lookup!$A$2:$A$5, 0))</f>
        <v>0.14000000000000001</v>
      </c>
      <c r="X5856" s="4">
        <f>U5856/R5856</f>
        <v>-3.7499999999999999E-2</v>
      </c>
      <c r="Y5856" s="4" t="str">
        <f>IF(X5856&gt;=W5856, "Yes", "No")</f>
        <v>No</v>
      </c>
      <c r="Z5856" s="4">
        <f>D5856-C5856</f>
        <v>6</v>
      </c>
      <c r="AA5856" s="4" t="str" cm="1">
        <f t="array" ref="AA5856">_xlfn.IFS(Z5856&lt;=2,"Fast",Z5856&gt;5, "Slow", AND(Z5856&gt;=3,Z5856&lt;=5),"Standard")</f>
        <v>Slow</v>
      </c>
    </row>
    <row r="5857" spans="1:27" x14ac:dyDescent="0.2">
      <c r="A5857" s="4">
        <v>5856</v>
      </c>
      <c r="B5857" s="4" t="s">
        <v>7268</v>
      </c>
      <c r="C5857" s="5">
        <v>42221</v>
      </c>
      <c r="D5857" s="5">
        <v>42227</v>
      </c>
      <c r="E5857" s="4" t="s">
        <v>29</v>
      </c>
      <c r="F5857" s="4" t="s">
        <v>3310</v>
      </c>
      <c r="G5857" s="4" t="s">
        <v>3309</v>
      </c>
      <c r="H5857" s="4" t="s">
        <v>50</v>
      </c>
      <c r="I5857" s="4" t="s">
        <v>17</v>
      </c>
      <c r="J5857" s="4" t="s">
        <v>624</v>
      </c>
      <c r="K5857" s="4" t="s">
        <v>123</v>
      </c>
      <c r="L5857" s="4">
        <v>75220</v>
      </c>
      <c r="M5857" s="4" t="s">
        <v>3</v>
      </c>
      <c r="N5857" s="4" t="s">
        <v>6289</v>
      </c>
      <c r="O5857" s="4" t="s">
        <v>13</v>
      </c>
      <c r="P5857" s="4" t="s">
        <v>64</v>
      </c>
      <c r="Q5857" s="4" t="s">
        <v>6288</v>
      </c>
      <c r="R5857" s="4">
        <v>23.04</v>
      </c>
      <c r="S5857" s="4">
        <v>3</v>
      </c>
      <c r="T5857" s="4">
        <v>0.2</v>
      </c>
      <c r="U5857" s="4">
        <v>-4.8959999999999999</v>
      </c>
      <c r="V5857" s="4" t="str">
        <f>INDEX(Regional_Lookup!$B$2:$B$5,MATCH('Sample - Superstore'!M5857,Regional_Lookup!$A$2:$A$5,0))</f>
        <v>David Johnson</v>
      </c>
      <c r="W5857" s="4">
        <f>INDEX(Regional_Lookup!$C$2:$C$5, MATCH('Sample - Superstore'!M5857,Regional_Lookup!$A$2:$A$5, 0))</f>
        <v>0.14000000000000001</v>
      </c>
      <c r="X5857" s="4">
        <f>U5857/R5857</f>
        <v>-0.21249999999999999</v>
      </c>
      <c r="Y5857" s="4" t="str">
        <f>IF(X5857&gt;=W5857, "Yes", "No")</f>
        <v>No</v>
      </c>
      <c r="Z5857" s="4">
        <f>D5857-C5857</f>
        <v>6</v>
      </c>
      <c r="AA5857" s="4" t="str" cm="1">
        <f t="array" ref="AA5857">_xlfn.IFS(Z5857&lt;=2,"Fast",Z5857&gt;5, "Slow", AND(Z5857&gt;=3,Z5857&lt;=5),"Standard")</f>
        <v>Slow</v>
      </c>
    </row>
    <row r="5858" spans="1:27" x14ac:dyDescent="0.2">
      <c r="A5858" s="4">
        <v>5857</v>
      </c>
      <c r="B5858" s="4" t="s">
        <v>7268</v>
      </c>
      <c r="C5858" s="5">
        <v>42221</v>
      </c>
      <c r="D5858" s="5">
        <v>42227</v>
      </c>
      <c r="E5858" s="4" t="s">
        <v>29</v>
      </c>
      <c r="F5858" s="4" t="s">
        <v>3310</v>
      </c>
      <c r="G5858" s="4" t="s">
        <v>3309</v>
      </c>
      <c r="H5858" s="4" t="s">
        <v>50</v>
      </c>
      <c r="I5858" s="4" t="s">
        <v>17</v>
      </c>
      <c r="J5858" s="4" t="s">
        <v>624</v>
      </c>
      <c r="K5858" s="4" t="s">
        <v>123</v>
      </c>
      <c r="L5858" s="4">
        <v>75220</v>
      </c>
      <c r="M5858" s="4" t="s">
        <v>3</v>
      </c>
      <c r="N5858" s="4" t="s">
        <v>3527</v>
      </c>
      <c r="O5858" s="4" t="s">
        <v>13</v>
      </c>
      <c r="P5858" s="4" t="s">
        <v>100</v>
      </c>
      <c r="Q5858" s="4" t="s">
        <v>3526</v>
      </c>
      <c r="R5858" s="4">
        <v>1.3620000000000001</v>
      </c>
      <c r="S5858" s="4">
        <v>1</v>
      </c>
      <c r="T5858" s="4">
        <v>0.8</v>
      </c>
      <c r="U5858" s="4">
        <v>-2.1791999999999998</v>
      </c>
      <c r="V5858" s="4" t="str">
        <f>INDEX(Regional_Lookup!$B$2:$B$5,MATCH('Sample - Superstore'!M5858,Regional_Lookup!$A$2:$A$5,0))</f>
        <v>David Johnson</v>
      </c>
      <c r="W5858" s="4">
        <f>INDEX(Regional_Lookup!$C$2:$C$5, MATCH('Sample - Superstore'!M5858,Regional_Lookup!$A$2:$A$5, 0))</f>
        <v>0.14000000000000001</v>
      </c>
      <c r="X5858" s="4">
        <f>U5858/R5858</f>
        <v>-1.5999999999999996</v>
      </c>
      <c r="Y5858" s="4" t="str">
        <f>IF(X5858&gt;=W5858, "Yes", "No")</f>
        <v>No</v>
      </c>
      <c r="Z5858" s="4">
        <f>D5858-C5858</f>
        <v>6</v>
      </c>
      <c r="AA5858" s="4" t="str" cm="1">
        <f t="array" ref="AA5858">_xlfn.IFS(Z5858&lt;=2,"Fast",Z5858&gt;5, "Slow", AND(Z5858&gt;=3,Z5858&lt;=5),"Standard")</f>
        <v>Slow</v>
      </c>
    </row>
    <row r="5859" spans="1:27" x14ac:dyDescent="0.2">
      <c r="A5859" s="4">
        <v>5858</v>
      </c>
      <c r="B5859" s="4" t="s">
        <v>7268</v>
      </c>
      <c r="C5859" s="5">
        <v>42221</v>
      </c>
      <c r="D5859" s="5">
        <v>42227</v>
      </c>
      <c r="E5859" s="4" t="s">
        <v>29</v>
      </c>
      <c r="F5859" s="4" t="s">
        <v>3310</v>
      </c>
      <c r="G5859" s="4" t="s">
        <v>3309</v>
      </c>
      <c r="H5859" s="4" t="s">
        <v>50</v>
      </c>
      <c r="I5859" s="4" t="s">
        <v>17</v>
      </c>
      <c r="J5859" s="4" t="s">
        <v>624</v>
      </c>
      <c r="K5859" s="4" t="s">
        <v>123</v>
      </c>
      <c r="L5859" s="4">
        <v>75220</v>
      </c>
      <c r="M5859" s="4" t="s">
        <v>3</v>
      </c>
      <c r="N5859" s="4" t="s">
        <v>716</v>
      </c>
      <c r="O5859" s="4" t="s">
        <v>37</v>
      </c>
      <c r="P5859" s="4" t="s">
        <v>36</v>
      </c>
      <c r="Q5859" s="4" t="s">
        <v>715</v>
      </c>
      <c r="R5859" s="4">
        <v>14.76</v>
      </c>
      <c r="S5859" s="4">
        <v>5</v>
      </c>
      <c r="T5859" s="4">
        <v>0.6</v>
      </c>
      <c r="U5859" s="4">
        <v>-11.439</v>
      </c>
      <c r="V5859" s="4" t="str">
        <f>INDEX(Regional_Lookup!$B$2:$B$5,MATCH('Sample - Superstore'!M5859,Regional_Lookup!$A$2:$A$5,0))</f>
        <v>David Johnson</v>
      </c>
      <c r="W5859" s="4">
        <f>INDEX(Regional_Lookup!$C$2:$C$5, MATCH('Sample - Superstore'!M5859,Regional_Lookup!$A$2:$A$5, 0))</f>
        <v>0.14000000000000001</v>
      </c>
      <c r="X5859" s="4">
        <f>U5859/R5859</f>
        <v>-0.77500000000000002</v>
      </c>
      <c r="Y5859" s="4" t="str">
        <f>IF(X5859&gt;=W5859, "Yes", "No")</f>
        <v>No</v>
      </c>
      <c r="Z5859" s="4">
        <f>D5859-C5859</f>
        <v>6</v>
      </c>
      <c r="AA5859" s="4" t="str" cm="1">
        <f t="array" ref="AA5859">_xlfn.IFS(Z5859&lt;=2,"Fast",Z5859&gt;5, "Slow", AND(Z5859&gt;=3,Z5859&lt;=5),"Standard")</f>
        <v>Slow</v>
      </c>
    </row>
    <row r="5860" spans="1:27" x14ac:dyDescent="0.2">
      <c r="A5860" s="4">
        <v>5859</v>
      </c>
      <c r="B5860" s="4" t="s">
        <v>7267</v>
      </c>
      <c r="C5860" s="5">
        <v>42981</v>
      </c>
      <c r="D5860" s="5">
        <v>42985</v>
      </c>
      <c r="E5860" s="4" t="s">
        <v>21</v>
      </c>
      <c r="F5860" s="4" t="s">
        <v>725</v>
      </c>
      <c r="G5860" s="4" t="s">
        <v>724</v>
      </c>
      <c r="H5860" s="4" t="s">
        <v>18</v>
      </c>
      <c r="I5860" s="4" t="s">
        <v>17</v>
      </c>
      <c r="J5860" s="4" t="s">
        <v>1270</v>
      </c>
      <c r="K5860" s="4" t="s">
        <v>15</v>
      </c>
      <c r="L5860" s="4">
        <v>94521</v>
      </c>
      <c r="M5860" s="4" t="s">
        <v>9</v>
      </c>
      <c r="N5860" s="4" t="s">
        <v>166</v>
      </c>
      <c r="O5860" s="4" t="s">
        <v>37</v>
      </c>
      <c r="P5860" s="4" t="s">
        <v>165</v>
      </c>
      <c r="Q5860" s="4" t="s">
        <v>164</v>
      </c>
      <c r="R5860" s="4">
        <v>239.666</v>
      </c>
      <c r="S5860" s="4">
        <v>2</v>
      </c>
      <c r="T5860" s="4">
        <v>0.15</v>
      </c>
      <c r="U5860" s="4">
        <v>14.098000000000001</v>
      </c>
      <c r="V5860" s="4" t="str">
        <f>INDEX(Regional_Lookup!$B$2:$B$5,MATCH('Sample - Superstore'!M5860,Regional_Lookup!$A$2:$A$5,0))</f>
        <v>James Chen</v>
      </c>
      <c r="W5860" s="4">
        <f>INDEX(Regional_Lookup!$C$2:$C$5, MATCH('Sample - Superstore'!M5860,Regional_Lookup!$A$2:$A$5, 0))</f>
        <v>0.18</v>
      </c>
      <c r="X5860" s="4">
        <f>U5860/R5860</f>
        <v>5.8823529411764712E-2</v>
      </c>
      <c r="Y5860" s="4" t="str">
        <f>IF(X5860&gt;=W5860, "Yes", "No")</f>
        <v>No</v>
      </c>
      <c r="Z5860" s="4">
        <f>D5860-C5860</f>
        <v>4</v>
      </c>
      <c r="AA5860" s="4" t="str" cm="1">
        <f t="array" ref="AA5860">_xlfn.IFS(Z5860&lt;=2,"Fast",Z5860&gt;5, "Slow", AND(Z5860&gt;=3,Z5860&lt;=5),"Standard")</f>
        <v>Standard</v>
      </c>
    </row>
    <row r="5861" spans="1:27" x14ac:dyDescent="0.2">
      <c r="A5861" s="4">
        <v>5860</v>
      </c>
      <c r="B5861" s="4" t="s">
        <v>7266</v>
      </c>
      <c r="C5861" s="5">
        <v>42309</v>
      </c>
      <c r="D5861" s="5">
        <v>42316</v>
      </c>
      <c r="E5861" s="4" t="s">
        <v>29</v>
      </c>
      <c r="F5861" s="4" t="s">
        <v>6647</v>
      </c>
      <c r="G5861" s="4" t="s">
        <v>6646</v>
      </c>
      <c r="H5861" s="4" t="s">
        <v>18</v>
      </c>
      <c r="I5861" s="4" t="s">
        <v>17</v>
      </c>
      <c r="J5861" s="4" t="s">
        <v>7265</v>
      </c>
      <c r="K5861" s="4" t="s">
        <v>858</v>
      </c>
      <c r="L5861" s="4">
        <v>72032</v>
      </c>
      <c r="M5861" s="4" t="s">
        <v>7</v>
      </c>
      <c r="N5861" s="4" t="s">
        <v>3288</v>
      </c>
      <c r="O5861" s="4" t="s">
        <v>37</v>
      </c>
      <c r="P5861" s="4" t="s">
        <v>92</v>
      </c>
      <c r="Q5861" s="4" t="s">
        <v>3287</v>
      </c>
      <c r="R5861" s="4">
        <v>301.95999999999998</v>
      </c>
      <c r="S5861" s="4">
        <v>2</v>
      </c>
      <c r="T5861" s="4">
        <v>0</v>
      </c>
      <c r="U5861" s="4">
        <v>45.293999999999997</v>
      </c>
      <c r="V5861" s="4" t="str">
        <f>INDEX(Regional_Lookup!$B$2:$B$5,MATCH('Sample - Superstore'!M5861,Regional_Lookup!$A$2:$A$5,0))</f>
        <v>Maria Santos</v>
      </c>
      <c r="W5861" s="4">
        <f>INDEX(Regional_Lookup!$C$2:$C$5, MATCH('Sample - Superstore'!M5861,Regional_Lookup!$A$2:$A$5, 0))</f>
        <v>0.15</v>
      </c>
      <c r="X5861" s="4">
        <f>U5861/R5861</f>
        <v>0.15</v>
      </c>
      <c r="Y5861" s="4" t="str">
        <f>IF(X5861&gt;=W5861, "Yes", "No")</f>
        <v>Yes</v>
      </c>
      <c r="Z5861" s="4">
        <f>D5861-C5861</f>
        <v>7</v>
      </c>
      <c r="AA5861" s="4" t="str" cm="1">
        <f t="array" ref="AA5861">_xlfn.IFS(Z5861&lt;=2,"Fast",Z5861&gt;5, "Slow", AND(Z5861&gt;=3,Z5861&lt;=5),"Standard")</f>
        <v>Slow</v>
      </c>
    </row>
    <row r="5862" spans="1:27" x14ac:dyDescent="0.2">
      <c r="A5862" s="4">
        <v>5861</v>
      </c>
      <c r="B5862" s="4" t="s">
        <v>7264</v>
      </c>
      <c r="C5862" s="5">
        <v>42123</v>
      </c>
      <c r="D5862" s="5">
        <v>42128</v>
      </c>
      <c r="E5862" s="4" t="s">
        <v>21</v>
      </c>
      <c r="F5862" s="4" t="s">
        <v>4020</v>
      </c>
      <c r="G5862" s="4" t="s">
        <v>4019</v>
      </c>
      <c r="H5862" s="4" t="s">
        <v>102</v>
      </c>
      <c r="I5862" s="4" t="s">
        <v>17</v>
      </c>
      <c r="J5862" s="4" t="s">
        <v>159</v>
      </c>
      <c r="K5862" s="4" t="s">
        <v>158</v>
      </c>
      <c r="L5862" s="4">
        <v>19120</v>
      </c>
      <c r="M5862" s="4" t="s">
        <v>5</v>
      </c>
      <c r="N5862" s="4" t="s">
        <v>623</v>
      </c>
      <c r="O5862" s="4" t="s">
        <v>13</v>
      </c>
      <c r="P5862" s="4" t="s">
        <v>24</v>
      </c>
      <c r="Q5862" s="4" t="s">
        <v>622</v>
      </c>
      <c r="R5862" s="4">
        <v>7.968</v>
      </c>
      <c r="S5862" s="4">
        <v>2</v>
      </c>
      <c r="T5862" s="4">
        <v>0.2</v>
      </c>
      <c r="U5862" s="4">
        <v>2.8883999999999999</v>
      </c>
      <c r="V5862" s="4" t="str">
        <f>INDEX(Regional_Lookup!$B$2:$B$5,MATCH('Sample - Superstore'!M5862,Regional_Lookup!$A$2:$A$5,0))</f>
        <v>Sarah Miller</v>
      </c>
      <c r="W5862" s="4">
        <f>INDEX(Regional_Lookup!$C$2:$C$5, MATCH('Sample - Superstore'!M5862,Regional_Lookup!$A$2:$A$5, 0))</f>
        <v>0.16</v>
      </c>
      <c r="X5862" s="4">
        <f>U5862/R5862</f>
        <v>0.36249999999999999</v>
      </c>
      <c r="Y5862" s="4" t="str">
        <f>IF(X5862&gt;=W5862, "Yes", "No")</f>
        <v>Yes</v>
      </c>
      <c r="Z5862" s="4">
        <f>D5862-C5862</f>
        <v>5</v>
      </c>
      <c r="AA5862" s="4" t="str" cm="1">
        <f t="array" ref="AA5862">_xlfn.IFS(Z5862&lt;=2,"Fast",Z5862&gt;5, "Slow", AND(Z5862&gt;=3,Z5862&lt;=5),"Standard")</f>
        <v>Standard</v>
      </c>
    </row>
    <row r="5863" spans="1:27" x14ac:dyDescent="0.2">
      <c r="A5863" s="4">
        <v>5862</v>
      </c>
      <c r="B5863" s="4" t="s">
        <v>7263</v>
      </c>
      <c r="C5863" s="5">
        <v>42491</v>
      </c>
      <c r="D5863" s="5">
        <v>42494</v>
      </c>
      <c r="E5863" s="4" t="s">
        <v>21</v>
      </c>
      <c r="F5863" s="4" t="s">
        <v>1730</v>
      </c>
      <c r="G5863" s="4" t="s">
        <v>1729</v>
      </c>
      <c r="H5863" s="4" t="s">
        <v>18</v>
      </c>
      <c r="I5863" s="4" t="s">
        <v>17</v>
      </c>
      <c r="J5863" s="4" t="s">
        <v>6363</v>
      </c>
      <c r="K5863" s="4" t="s">
        <v>858</v>
      </c>
      <c r="L5863" s="4">
        <v>72209</v>
      </c>
      <c r="M5863" s="4" t="s">
        <v>7</v>
      </c>
      <c r="N5863" s="4" t="s">
        <v>4872</v>
      </c>
      <c r="O5863" s="4" t="s">
        <v>13</v>
      </c>
      <c r="P5863" s="4" t="s">
        <v>24</v>
      </c>
      <c r="Q5863" s="4" t="s">
        <v>4871</v>
      </c>
      <c r="R5863" s="4">
        <v>109.92</v>
      </c>
      <c r="S5863" s="4">
        <v>2</v>
      </c>
      <c r="T5863" s="4">
        <v>0</v>
      </c>
      <c r="U5863" s="4">
        <v>53.860799999999998</v>
      </c>
      <c r="V5863" s="4" t="str">
        <f>INDEX(Regional_Lookup!$B$2:$B$5,MATCH('Sample - Superstore'!M5863,Regional_Lookup!$A$2:$A$5,0))</f>
        <v>Maria Santos</v>
      </c>
      <c r="W5863" s="4">
        <f>INDEX(Regional_Lookup!$C$2:$C$5, MATCH('Sample - Superstore'!M5863,Regional_Lookup!$A$2:$A$5, 0))</f>
        <v>0.15</v>
      </c>
      <c r="X5863" s="4">
        <f>U5863/R5863</f>
        <v>0.49</v>
      </c>
      <c r="Y5863" s="4" t="str">
        <f>IF(X5863&gt;=W5863, "Yes", "No")</f>
        <v>Yes</v>
      </c>
      <c r="Z5863" s="4">
        <f>D5863-C5863</f>
        <v>3</v>
      </c>
      <c r="AA5863" s="4" t="str" cm="1">
        <f t="array" ref="AA5863">_xlfn.IFS(Z5863&lt;=2,"Fast",Z5863&gt;5, "Slow", AND(Z5863&gt;=3,Z5863&lt;=5),"Standard")</f>
        <v>Standard</v>
      </c>
    </row>
    <row r="5864" spans="1:27" x14ac:dyDescent="0.2">
      <c r="A5864" s="4">
        <v>5863</v>
      </c>
      <c r="B5864" s="4" t="s">
        <v>7263</v>
      </c>
      <c r="C5864" s="5">
        <v>42491</v>
      </c>
      <c r="D5864" s="5">
        <v>42494</v>
      </c>
      <c r="E5864" s="4" t="s">
        <v>21</v>
      </c>
      <c r="F5864" s="4" t="s">
        <v>1730</v>
      </c>
      <c r="G5864" s="4" t="s">
        <v>1729</v>
      </c>
      <c r="H5864" s="4" t="s">
        <v>18</v>
      </c>
      <c r="I5864" s="4" t="s">
        <v>17</v>
      </c>
      <c r="J5864" s="4" t="s">
        <v>6363</v>
      </c>
      <c r="K5864" s="4" t="s">
        <v>858</v>
      </c>
      <c r="L5864" s="4">
        <v>72209</v>
      </c>
      <c r="M5864" s="4" t="s">
        <v>7</v>
      </c>
      <c r="N5864" s="4" t="s">
        <v>2309</v>
      </c>
      <c r="O5864" s="4" t="s">
        <v>13</v>
      </c>
      <c r="P5864" s="4" t="s">
        <v>24</v>
      </c>
      <c r="Q5864" s="4" t="s">
        <v>2308</v>
      </c>
      <c r="R5864" s="4">
        <v>19.440000000000001</v>
      </c>
      <c r="S5864" s="4">
        <v>3</v>
      </c>
      <c r="T5864" s="4">
        <v>0</v>
      </c>
      <c r="U5864" s="4">
        <v>9.3312000000000008</v>
      </c>
      <c r="V5864" s="4" t="str">
        <f>INDEX(Regional_Lookup!$B$2:$B$5,MATCH('Sample - Superstore'!M5864,Regional_Lookup!$A$2:$A$5,0))</f>
        <v>Maria Santos</v>
      </c>
      <c r="W5864" s="4">
        <f>INDEX(Regional_Lookup!$C$2:$C$5, MATCH('Sample - Superstore'!M5864,Regional_Lookup!$A$2:$A$5, 0))</f>
        <v>0.15</v>
      </c>
      <c r="X5864" s="4">
        <f>U5864/R5864</f>
        <v>0.48000000000000004</v>
      </c>
      <c r="Y5864" s="4" t="str">
        <f>IF(X5864&gt;=W5864, "Yes", "No")</f>
        <v>Yes</v>
      </c>
      <c r="Z5864" s="4">
        <f>D5864-C5864</f>
        <v>3</v>
      </c>
      <c r="AA5864" s="4" t="str" cm="1">
        <f t="array" ref="AA5864">_xlfn.IFS(Z5864&lt;=2,"Fast",Z5864&gt;5, "Slow", AND(Z5864&gt;=3,Z5864&lt;=5),"Standard")</f>
        <v>Standard</v>
      </c>
    </row>
    <row r="5865" spans="1:27" x14ac:dyDescent="0.2">
      <c r="A5865" s="4">
        <v>5864</v>
      </c>
      <c r="B5865" s="4" t="s">
        <v>7263</v>
      </c>
      <c r="C5865" s="5">
        <v>42491</v>
      </c>
      <c r="D5865" s="5">
        <v>42494</v>
      </c>
      <c r="E5865" s="4" t="s">
        <v>21</v>
      </c>
      <c r="F5865" s="4" t="s">
        <v>1730</v>
      </c>
      <c r="G5865" s="4" t="s">
        <v>1729</v>
      </c>
      <c r="H5865" s="4" t="s">
        <v>18</v>
      </c>
      <c r="I5865" s="4" t="s">
        <v>17</v>
      </c>
      <c r="J5865" s="4" t="s">
        <v>6363</v>
      </c>
      <c r="K5865" s="4" t="s">
        <v>858</v>
      </c>
      <c r="L5865" s="4">
        <v>72209</v>
      </c>
      <c r="M5865" s="4" t="s">
        <v>7</v>
      </c>
      <c r="N5865" s="4" t="s">
        <v>5345</v>
      </c>
      <c r="O5865" s="4" t="s">
        <v>13</v>
      </c>
      <c r="P5865" s="4" t="s">
        <v>116</v>
      </c>
      <c r="Q5865" s="4" t="s">
        <v>5344</v>
      </c>
      <c r="R5865" s="4">
        <v>11.16</v>
      </c>
      <c r="S5865" s="4">
        <v>2</v>
      </c>
      <c r="T5865" s="4">
        <v>0</v>
      </c>
      <c r="U5865" s="4">
        <v>4.3524000000000003</v>
      </c>
      <c r="V5865" s="4" t="str">
        <f>INDEX(Regional_Lookup!$B$2:$B$5,MATCH('Sample - Superstore'!M5865,Regional_Lookup!$A$2:$A$5,0))</f>
        <v>Maria Santos</v>
      </c>
      <c r="W5865" s="4">
        <f>INDEX(Regional_Lookup!$C$2:$C$5, MATCH('Sample - Superstore'!M5865,Regional_Lookup!$A$2:$A$5, 0))</f>
        <v>0.15</v>
      </c>
      <c r="X5865" s="4">
        <f>U5865/R5865</f>
        <v>0.39</v>
      </c>
      <c r="Y5865" s="4" t="str">
        <f>IF(X5865&gt;=W5865, "Yes", "No")</f>
        <v>Yes</v>
      </c>
      <c r="Z5865" s="4">
        <f>D5865-C5865</f>
        <v>3</v>
      </c>
      <c r="AA5865" s="4" t="str" cm="1">
        <f t="array" ref="AA5865">_xlfn.IFS(Z5865&lt;=2,"Fast",Z5865&gt;5, "Slow", AND(Z5865&gt;=3,Z5865&lt;=5),"Standard")</f>
        <v>Standard</v>
      </c>
    </row>
    <row r="5866" spans="1:27" x14ac:dyDescent="0.2">
      <c r="A5866" s="4">
        <v>5865</v>
      </c>
      <c r="B5866" s="4" t="s">
        <v>7262</v>
      </c>
      <c r="C5866" s="5">
        <v>41856</v>
      </c>
      <c r="D5866" s="5">
        <v>41858</v>
      </c>
      <c r="E5866" s="4" t="s">
        <v>21</v>
      </c>
      <c r="F5866" s="4" t="s">
        <v>5392</v>
      </c>
      <c r="G5866" s="4" t="s">
        <v>5391</v>
      </c>
      <c r="H5866" s="4" t="s">
        <v>50</v>
      </c>
      <c r="I5866" s="4" t="s">
        <v>17</v>
      </c>
      <c r="J5866" s="4" t="s">
        <v>6548</v>
      </c>
      <c r="K5866" s="4" t="s">
        <v>837</v>
      </c>
      <c r="L5866" s="4">
        <v>6450</v>
      </c>
      <c r="M5866" s="4" t="s">
        <v>5</v>
      </c>
      <c r="N5866" s="4" t="s">
        <v>816</v>
      </c>
      <c r="O5866" s="4" t="s">
        <v>13</v>
      </c>
      <c r="P5866" s="4" t="s">
        <v>12</v>
      </c>
      <c r="Q5866" s="4" t="s">
        <v>815</v>
      </c>
      <c r="R5866" s="4">
        <v>79.47</v>
      </c>
      <c r="S5866" s="4">
        <v>3</v>
      </c>
      <c r="T5866" s="4">
        <v>0</v>
      </c>
      <c r="U5866" s="4">
        <v>22.2516</v>
      </c>
      <c r="V5866" s="4" t="str">
        <f>INDEX(Regional_Lookup!$B$2:$B$5,MATCH('Sample - Superstore'!M5866,Regional_Lookup!$A$2:$A$5,0))</f>
        <v>Sarah Miller</v>
      </c>
      <c r="W5866" s="4">
        <f>INDEX(Regional_Lookup!$C$2:$C$5, MATCH('Sample - Superstore'!M5866,Regional_Lookup!$A$2:$A$5, 0))</f>
        <v>0.16</v>
      </c>
      <c r="X5866" s="4">
        <f>U5866/R5866</f>
        <v>0.28000000000000003</v>
      </c>
      <c r="Y5866" s="4" t="str">
        <f>IF(X5866&gt;=W5866, "Yes", "No")</f>
        <v>Yes</v>
      </c>
      <c r="Z5866" s="4">
        <f>D5866-C5866</f>
        <v>2</v>
      </c>
      <c r="AA5866" s="4" t="str" cm="1">
        <f t="array" ref="AA5866">_xlfn.IFS(Z5866&lt;=2,"Fast",Z5866&gt;5, "Slow", AND(Z5866&gt;=3,Z5866&lt;=5),"Standard")</f>
        <v>Fast</v>
      </c>
    </row>
    <row r="5867" spans="1:27" x14ac:dyDescent="0.2">
      <c r="A5867" s="4">
        <v>5866</v>
      </c>
      <c r="B5867" s="4" t="s">
        <v>7262</v>
      </c>
      <c r="C5867" s="5">
        <v>41856</v>
      </c>
      <c r="D5867" s="5">
        <v>41858</v>
      </c>
      <c r="E5867" s="4" t="s">
        <v>21</v>
      </c>
      <c r="F5867" s="4" t="s">
        <v>5392</v>
      </c>
      <c r="G5867" s="4" t="s">
        <v>5391</v>
      </c>
      <c r="H5867" s="4" t="s">
        <v>50</v>
      </c>
      <c r="I5867" s="4" t="s">
        <v>17</v>
      </c>
      <c r="J5867" s="4" t="s">
        <v>6548</v>
      </c>
      <c r="K5867" s="4" t="s">
        <v>837</v>
      </c>
      <c r="L5867" s="4">
        <v>6450</v>
      </c>
      <c r="M5867" s="4" t="s">
        <v>5</v>
      </c>
      <c r="N5867" s="4" t="s">
        <v>6750</v>
      </c>
      <c r="O5867" s="4" t="s">
        <v>13</v>
      </c>
      <c r="P5867" s="4" t="s">
        <v>116</v>
      </c>
      <c r="Q5867" s="4" t="s">
        <v>6749</v>
      </c>
      <c r="R5867" s="4">
        <v>4.5599999999999996</v>
      </c>
      <c r="S5867" s="4">
        <v>2</v>
      </c>
      <c r="T5867" s="4">
        <v>0</v>
      </c>
      <c r="U5867" s="4">
        <v>2.0064000000000002</v>
      </c>
      <c r="V5867" s="4" t="str">
        <f>INDEX(Regional_Lookup!$B$2:$B$5,MATCH('Sample - Superstore'!M5867,Regional_Lookup!$A$2:$A$5,0))</f>
        <v>Sarah Miller</v>
      </c>
      <c r="W5867" s="4">
        <f>INDEX(Regional_Lookup!$C$2:$C$5, MATCH('Sample - Superstore'!M5867,Regional_Lookup!$A$2:$A$5, 0))</f>
        <v>0.16</v>
      </c>
      <c r="X5867" s="4">
        <f>U5867/R5867</f>
        <v>0.44000000000000006</v>
      </c>
      <c r="Y5867" s="4" t="str">
        <f>IF(X5867&gt;=W5867, "Yes", "No")</f>
        <v>Yes</v>
      </c>
      <c r="Z5867" s="4">
        <f>D5867-C5867</f>
        <v>2</v>
      </c>
      <c r="AA5867" s="4" t="str" cm="1">
        <f t="array" ref="AA5867">_xlfn.IFS(Z5867&lt;=2,"Fast",Z5867&gt;5, "Slow", AND(Z5867&gt;=3,Z5867&lt;=5),"Standard")</f>
        <v>Fast</v>
      </c>
    </row>
    <row r="5868" spans="1:27" x14ac:dyDescent="0.2">
      <c r="A5868" s="4">
        <v>5867</v>
      </c>
      <c r="B5868" s="4" t="s">
        <v>7262</v>
      </c>
      <c r="C5868" s="5">
        <v>41856</v>
      </c>
      <c r="D5868" s="5">
        <v>41858</v>
      </c>
      <c r="E5868" s="4" t="s">
        <v>21</v>
      </c>
      <c r="F5868" s="4" t="s">
        <v>5392</v>
      </c>
      <c r="G5868" s="4" t="s">
        <v>5391</v>
      </c>
      <c r="H5868" s="4" t="s">
        <v>50</v>
      </c>
      <c r="I5868" s="4" t="s">
        <v>17</v>
      </c>
      <c r="J5868" s="4" t="s">
        <v>6548</v>
      </c>
      <c r="K5868" s="4" t="s">
        <v>837</v>
      </c>
      <c r="L5868" s="4">
        <v>6450</v>
      </c>
      <c r="M5868" s="4" t="s">
        <v>5</v>
      </c>
      <c r="N5868" s="4" t="s">
        <v>2684</v>
      </c>
      <c r="O5868" s="4" t="s">
        <v>37</v>
      </c>
      <c r="P5868" s="4" t="s">
        <v>221</v>
      </c>
      <c r="Q5868" s="4" t="s">
        <v>2683</v>
      </c>
      <c r="R5868" s="4">
        <v>1133.3499999999999</v>
      </c>
      <c r="S5868" s="4">
        <v>5</v>
      </c>
      <c r="T5868" s="4">
        <v>0</v>
      </c>
      <c r="U5868" s="4">
        <v>294.67099999999999</v>
      </c>
      <c r="V5868" s="4" t="str">
        <f>INDEX(Regional_Lookup!$B$2:$B$5,MATCH('Sample - Superstore'!M5868,Regional_Lookup!$A$2:$A$5,0))</f>
        <v>Sarah Miller</v>
      </c>
      <c r="W5868" s="4">
        <f>INDEX(Regional_Lookup!$C$2:$C$5, MATCH('Sample - Superstore'!M5868,Regional_Lookup!$A$2:$A$5, 0))</f>
        <v>0.16</v>
      </c>
      <c r="X5868" s="4">
        <f>U5868/R5868</f>
        <v>0.26</v>
      </c>
      <c r="Y5868" s="4" t="str">
        <f>IF(X5868&gt;=W5868, "Yes", "No")</f>
        <v>Yes</v>
      </c>
      <c r="Z5868" s="4">
        <f>D5868-C5868</f>
        <v>2</v>
      </c>
      <c r="AA5868" s="4" t="str" cm="1">
        <f t="array" ref="AA5868">_xlfn.IFS(Z5868&lt;=2,"Fast",Z5868&gt;5, "Slow", AND(Z5868&gt;=3,Z5868&lt;=5),"Standard")</f>
        <v>Fast</v>
      </c>
    </row>
    <row r="5869" spans="1:27" x14ac:dyDescent="0.2">
      <c r="A5869" s="4">
        <v>5868</v>
      </c>
      <c r="B5869" s="4" t="s">
        <v>7261</v>
      </c>
      <c r="C5869" s="5">
        <v>42373</v>
      </c>
      <c r="D5869" s="5">
        <v>42377</v>
      </c>
      <c r="E5869" s="4" t="s">
        <v>29</v>
      </c>
      <c r="F5869" s="4" t="s">
        <v>1978</v>
      </c>
      <c r="G5869" s="4" t="s">
        <v>1977</v>
      </c>
      <c r="H5869" s="4" t="s">
        <v>50</v>
      </c>
      <c r="I5869" s="4" t="s">
        <v>17</v>
      </c>
      <c r="J5869" s="4" t="s">
        <v>159</v>
      </c>
      <c r="K5869" s="4" t="s">
        <v>158</v>
      </c>
      <c r="L5869" s="4">
        <v>19143</v>
      </c>
      <c r="M5869" s="4" t="s">
        <v>5</v>
      </c>
      <c r="N5869" s="4" t="s">
        <v>3144</v>
      </c>
      <c r="O5869" s="4" t="s">
        <v>13</v>
      </c>
      <c r="P5869" s="4" t="s">
        <v>116</v>
      </c>
      <c r="Q5869" s="4" t="s">
        <v>3143</v>
      </c>
      <c r="R5869" s="4">
        <v>4.6719999999999997</v>
      </c>
      <c r="S5869" s="4">
        <v>1</v>
      </c>
      <c r="T5869" s="4">
        <v>0.2</v>
      </c>
      <c r="U5869" s="4">
        <v>0.58399999999999996</v>
      </c>
      <c r="V5869" s="4" t="str">
        <f>INDEX(Regional_Lookup!$B$2:$B$5,MATCH('Sample - Superstore'!M5869,Regional_Lookup!$A$2:$A$5,0))</f>
        <v>Sarah Miller</v>
      </c>
      <c r="W5869" s="4">
        <f>INDEX(Regional_Lookup!$C$2:$C$5, MATCH('Sample - Superstore'!M5869,Regional_Lookup!$A$2:$A$5, 0))</f>
        <v>0.16</v>
      </c>
      <c r="X5869" s="4">
        <f>U5869/R5869</f>
        <v>0.125</v>
      </c>
      <c r="Y5869" s="4" t="str">
        <f>IF(X5869&gt;=W5869, "Yes", "No")</f>
        <v>No</v>
      </c>
      <c r="Z5869" s="4">
        <f>D5869-C5869</f>
        <v>4</v>
      </c>
      <c r="AA5869" s="4" t="str" cm="1">
        <f t="array" ref="AA5869">_xlfn.IFS(Z5869&lt;=2,"Fast",Z5869&gt;5, "Slow", AND(Z5869&gt;=3,Z5869&lt;=5),"Standard")</f>
        <v>Standard</v>
      </c>
    </row>
    <row r="5870" spans="1:27" x14ac:dyDescent="0.2">
      <c r="A5870" s="4">
        <v>5869</v>
      </c>
      <c r="B5870" s="4" t="s">
        <v>7261</v>
      </c>
      <c r="C5870" s="5">
        <v>42373</v>
      </c>
      <c r="D5870" s="5">
        <v>42377</v>
      </c>
      <c r="E5870" s="4" t="s">
        <v>29</v>
      </c>
      <c r="F5870" s="4" t="s">
        <v>1978</v>
      </c>
      <c r="G5870" s="4" t="s">
        <v>1977</v>
      </c>
      <c r="H5870" s="4" t="s">
        <v>50</v>
      </c>
      <c r="I5870" s="4" t="s">
        <v>17</v>
      </c>
      <c r="J5870" s="4" t="s">
        <v>159</v>
      </c>
      <c r="K5870" s="4" t="s">
        <v>158</v>
      </c>
      <c r="L5870" s="4">
        <v>19143</v>
      </c>
      <c r="M5870" s="4" t="s">
        <v>5</v>
      </c>
      <c r="N5870" s="4" t="s">
        <v>101</v>
      </c>
      <c r="O5870" s="4" t="s">
        <v>13</v>
      </c>
      <c r="P5870" s="4" t="s">
        <v>100</v>
      </c>
      <c r="Q5870" s="4" t="s">
        <v>1447</v>
      </c>
      <c r="R5870" s="4">
        <v>104.58</v>
      </c>
      <c r="S5870" s="4">
        <v>6</v>
      </c>
      <c r="T5870" s="4">
        <v>0.7</v>
      </c>
      <c r="U5870" s="4">
        <v>-80.177999999999997</v>
      </c>
      <c r="V5870" s="4" t="str">
        <f>INDEX(Regional_Lookup!$B$2:$B$5,MATCH('Sample - Superstore'!M5870,Regional_Lookup!$A$2:$A$5,0))</f>
        <v>Sarah Miller</v>
      </c>
      <c r="W5870" s="4">
        <f>INDEX(Regional_Lookup!$C$2:$C$5, MATCH('Sample - Superstore'!M5870,Regional_Lookup!$A$2:$A$5, 0))</f>
        <v>0.16</v>
      </c>
      <c r="X5870" s="4">
        <f>U5870/R5870</f>
        <v>-0.76666666666666661</v>
      </c>
      <c r="Y5870" s="4" t="str">
        <f>IF(X5870&gt;=W5870, "Yes", "No")</f>
        <v>No</v>
      </c>
      <c r="Z5870" s="4">
        <f>D5870-C5870</f>
        <v>4</v>
      </c>
      <c r="AA5870" s="4" t="str" cm="1">
        <f t="array" ref="AA5870">_xlfn.IFS(Z5870&lt;=2,"Fast",Z5870&gt;5, "Slow", AND(Z5870&gt;=3,Z5870&lt;=5),"Standard")</f>
        <v>Standard</v>
      </c>
    </row>
    <row r="5871" spans="1:27" x14ac:dyDescent="0.2">
      <c r="A5871" s="4">
        <v>5870</v>
      </c>
      <c r="B5871" s="4" t="s">
        <v>7260</v>
      </c>
      <c r="C5871" s="5">
        <v>42681</v>
      </c>
      <c r="D5871" s="5">
        <v>42686</v>
      </c>
      <c r="E5871" s="4" t="s">
        <v>29</v>
      </c>
      <c r="F5871" s="4" t="s">
        <v>2788</v>
      </c>
      <c r="G5871" s="4" t="s">
        <v>2787</v>
      </c>
      <c r="H5871" s="4" t="s">
        <v>102</v>
      </c>
      <c r="I5871" s="4" t="s">
        <v>17</v>
      </c>
      <c r="J5871" s="4" t="s">
        <v>7259</v>
      </c>
      <c r="K5871" s="4" t="s">
        <v>7258</v>
      </c>
      <c r="L5871" s="4">
        <v>82001</v>
      </c>
      <c r="M5871" s="4" t="s">
        <v>9</v>
      </c>
      <c r="N5871" s="4" t="s">
        <v>6340</v>
      </c>
      <c r="O5871" s="4" t="s">
        <v>37</v>
      </c>
      <c r="P5871" s="4" t="s">
        <v>221</v>
      </c>
      <c r="Q5871" s="4" t="s">
        <v>6339</v>
      </c>
      <c r="R5871" s="4">
        <v>1603.136</v>
      </c>
      <c r="S5871" s="4">
        <v>4</v>
      </c>
      <c r="T5871" s="4">
        <v>0.2</v>
      </c>
      <c r="U5871" s="4">
        <v>100.196</v>
      </c>
      <c r="V5871" s="4" t="str">
        <f>INDEX(Regional_Lookup!$B$2:$B$5,MATCH('Sample - Superstore'!M5871,Regional_Lookup!$A$2:$A$5,0))</f>
        <v>James Chen</v>
      </c>
      <c r="W5871" s="4">
        <f>INDEX(Regional_Lookup!$C$2:$C$5, MATCH('Sample - Superstore'!M5871,Regional_Lookup!$A$2:$A$5, 0))</f>
        <v>0.18</v>
      </c>
      <c r="X5871" s="4">
        <f>U5871/R5871</f>
        <v>6.25E-2</v>
      </c>
      <c r="Y5871" s="4" t="str">
        <f>IF(X5871&gt;=W5871, "Yes", "No")</f>
        <v>No</v>
      </c>
      <c r="Z5871" s="4">
        <f>D5871-C5871</f>
        <v>5</v>
      </c>
      <c r="AA5871" s="4" t="str" cm="1">
        <f t="array" ref="AA5871">_xlfn.IFS(Z5871&lt;=2,"Fast",Z5871&gt;5, "Slow", AND(Z5871&gt;=3,Z5871&lt;=5),"Standard")</f>
        <v>Standard</v>
      </c>
    </row>
    <row r="5872" spans="1:27" x14ac:dyDescent="0.2">
      <c r="A5872" s="4">
        <v>5871</v>
      </c>
      <c r="B5872" s="4" t="s">
        <v>7257</v>
      </c>
      <c r="C5872" s="5">
        <v>42535</v>
      </c>
      <c r="D5872" s="5">
        <v>42535</v>
      </c>
      <c r="E5872" s="4" t="s">
        <v>162</v>
      </c>
      <c r="F5872" s="4" t="s">
        <v>1411</v>
      </c>
      <c r="G5872" s="4" t="s">
        <v>1410</v>
      </c>
      <c r="H5872" s="4" t="s">
        <v>50</v>
      </c>
      <c r="I5872" s="4" t="s">
        <v>17</v>
      </c>
      <c r="J5872" s="4" t="s">
        <v>240</v>
      </c>
      <c r="K5872" s="4" t="s">
        <v>15</v>
      </c>
      <c r="L5872" s="4">
        <v>92804</v>
      </c>
      <c r="M5872" s="4" t="s">
        <v>9</v>
      </c>
      <c r="N5872" s="4" t="s">
        <v>6442</v>
      </c>
      <c r="O5872" s="4" t="s">
        <v>37</v>
      </c>
      <c r="P5872" s="4" t="s">
        <v>92</v>
      </c>
      <c r="Q5872" s="4" t="s">
        <v>6441</v>
      </c>
      <c r="R5872" s="4">
        <v>1293.4880000000001</v>
      </c>
      <c r="S5872" s="4">
        <v>7</v>
      </c>
      <c r="T5872" s="4">
        <v>0.2</v>
      </c>
      <c r="U5872" s="4">
        <v>80.843000000000004</v>
      </c>
      <c r="V5872" s="4" t="str">
        <f>INDEX(Regional_Lookup!$B$2:$B$5,MATCH('Sample - Superstore'!M5872,Regional_Lookup!$A$2:$A$5,0))</f>
        <v>James Chen</v>
      </c>
      <c r="W5872" s="4">
        <f>INDEX(Regional_Lookup!$C$2:$C$5, MATCH('Sample - Superstore'!M5872,Regional_Lookup!$A$2:$A$5, 0))</f>
        <v>0.18</v>
      </c>
      <c r="X5872" s="4">
        <f>U5872/R5872</f>
        <v>6.25E-2</v>
      </c>
      <c r="Y5872" s="4" t="str">
        <f>IF(X5872&gt;=W5872, "Yes", "No")</f>
        <v>No</v>
      </c>
      <c r="Z5872" s="4">
        <f>D5872-C5872</f>
        <v>0</v>
      </c>
      <c r="AA5872" s="4" t="str" cm="1">
        <f t="array" ref="AA5872">_xlfn.IFS(Z5872&lt;=2,"Fast",Z5872&gt;5, "Slow", AND(Z5872&gt;=3,Z5872&lt;=5),"Standard")</f>
        <v>Fast</v>
      </c>
    </row>
    <row r="5873" spans="1:27" x14ac:dyDescent="0.2">
      <c r="A5873" s="4">
        <v>5872</v>
      </c>
      <c r="B5873" s="4" t="s">
        <v>7256</v>
      </c>
      <c r="C5873" s="5">
        <v>42637</v>
      </c>
      <c r="D5873" s="5">
        <v>42641</v>
      </c>
      <c r="E5873" s="4" t="s">
        <v>29</v>
      </c>
      <c r="F5873" s="4" t="s">
        <v>1705</v>
      </c>
      <c r="G5873" s="4" t="s">
        <v>1704</v>
      </c>
      <c r="H5873" s="4" t="s">
        <v>18</v>
      </c>
      <c r="I5873" s="4" t="s">
        <v>17</v>
      </c>
      <c r="J5873" s="4" t="s">
        <v>980</v>
      </c>
      <c r="K5873" s="4" t="s">
        <v>209</v>
      </c>
      <c r="L5873" s="4">
        <v>47401</v>
      </c>
      <c r="M5873" s="4" t="s">
        <v>3</v>
      </c>
      <c r="N5873" s="4" t="s">
        <v>6873</v>
      </c>
      <c r="O5873" s="4" t="s">
        <v>37</v>
      </c>
      <c r="P5873" s="4" t="s">
        <v>36</v>
      </c>
      <c r="Q5873" s="4" t="s">
        <v>6872</v>
      </c>
      <c r="R5873" s="4">
        <v>127.95</v>
      </c>
      <c r="S5873" s="4">
        <v>3</v>
      </c>
      <c r="T5873" s="4">
        <v>0</v>
      </c>
      <c r="U5873" s="4">
        <v>21.7515</v>
      </c>
      <c r="V5873" s="4" t="str">
        <f>INDEX(Regional_Lookup!$B$2:$B$5,MATCH('Sample - Superstore'!M5873,Regional_Lookup!$A$2:$A$5,0))</f>
        <v>David Johnson</v>
      </c>
      <c r="W5873" s="4">
        <f>INDEX(Regional_Lookup!$C$2:$C$5, MATCH('Sample - Superstore'!M5873,Regional_Lookup!$A$2:$A$5, 0))</f>
        <v>0.14000000000000001</v>
      </c>
      <c r="X5873" s="4">
        <f>U5873/R5873</f>
        <v>0.16999999999999998</v>
      </c>
      <c r="Y5873" s="4" t="str">
        <f>IF(X5873&gt;=W5873, "Yes", "No")</f>
        <v>Yes</v>
      </c>
      <c r="Z5873" s="4">
        <f>D5873-C5873</f>
        <v>4</v>
      </c>
      <c r="AA5873" s="4" t="str" cm="1">
        <f t="array" ref="AA5873">_xlfn.IFS(Z5873&lt;=2,"Fast",Z5873&gt;5, "Slow", AND(Z5873&gt;=3,Z5873&lt;=5),"Standard")</f>
        <v>Standard</v>
      </c>
    </row>
    <row r="5874" spans="1:27" x14ac:dyDescent="0.2">
      <c r="A5874" s="4">
        <v>5873</v>
      </c>
      <c r="B5874" s="4" t="s">
        <v>7255</v>
      </c>
      <c r="C5874" s="5">
        <v>42824</v>
      </c>
      <c r="D5874" s="5">
        <v>42828</v>
      </c>
      <c r="E5874" s="4" t="s">
        <v>29</v>
      </c>
      <c r="F5874" s="4" t="s">
        <v>1204</v>
      </c>
      <c r="G5874" s="4" t="s">
        <v>1203</v>
      </c>
      <c r="H5874" s="4" t="s">
        <v>102</v>
      </c>
      <c r="I5874" s="4" t="s">
        <v>17</v>
      </c>
      <c r="J5874" s="4" t="s">
        <v>553</v>
      </c>
      <c r="K5874" s="4" t="s">
        <v>48</v>
      </c>
      <c r="L5874" s="4">
        <v>31907</v>
      </c>
      <c r="M5874" s="4" t="s">
        <v>7</v>
      </c>
      <c r="N5874" s="4" t="s">
        <v>2277</v>
      </c>
      <c r="O5874" s="4" t="s">
        <v>13</v>
      </c>
      <c r="P5874" s="4" t="s">
        <v>231</v>
      </c>
      <c r="Q5874" s="4" t="s">
        <v>2276</v>
      </c>
      <c r="R5874" s="4">
        <v>59.76</v>
      </c>
      <c r="S5874" s="4">
        <v>1</v>
      </c>
      <c r="T5874" s="4">
        <v>0</v>
      </c>
      <c r="U5874" s="4">
        <v>16.732800000000001</v>
      </c>
      <c r="V5874" s="4" t="str">
        <f>INDEX(Regional_Lookup!$B$2:$B$5,MATCH('Sample - Superstore'!M5874,Regional_Lookup!$A$2:$A$5,0))</f>
        <v>Maria Santos</v>
      </c>
      <c r="W5874" s="4">
        <f>INDEX(Regional_Lookup!$C$2:$C$5, MATCH('Sample - Superstore'!M5874,Regional_Lookup!$A$2:$A$5, 0))</f>
        <v>0.15</v>
      </c>
      <c r="X5874" s="4">
        <f>U5874/R5874</f>
        <v>0.28000000000000003</v>
      </c>
      <c r="Y5874" s="4" t="str">
        <f>IF(X5874&gt;=W5874, "Yes", "No")</f>
        <v>Yes</v>
      </c>
      <c r="Z5874" s="4">
        <f>D5874-C5874</f>
        <v>4</v>
      </c>
      <c r="AA5874" s="4" t="str" cm="1">
        <f t="array" ref="AA5874">_xlfn.IFS(Z5874&lt;=2,"Fast",Z5874&gt;5, "Slow", AND(Z5874&gt;=3,Z5874&lt;=5),"Standard")</f>
        <v>Standard</v>
      </c>
    </row>
    <row r="5875" spans="1:27" x14ac:dyDescent="0.2">
      <c r="A5875" s="4">
        <v>5874</v>
      </c>
      <c r="B5875" s="4" t="s">
        <v>7254</v>
      </c>
      <c r="C5875" s="5">
        <v>42890</v>
      </c>
      <c r="D5875" s="5">
        <v>42890</v>
      </c>
      <c r="E5875" s="4" t="s">
        <v>162</v>
      </c>
      <c r="F5875" s="4" t="s">
        <v>3246</v>
      </c>
      <c r="G5875" s="4" t="s">
        <v>3245</v>
      </c>
      <c r="H5875" s="4" t="s">
        <v>102</v>
      </c>
      <c r="I5875" s="4" t="s">
        <v>17</v>
      </c>
      <c r="J5875" s="4" t="s">
        <v>1405</v>
      </c>
      <c r="K5875" s="4" t="s">
        <v>858</v>
      </c>
      <c r="L5875" s="4">
        <v>72401</v>
      </c>
      <c r="M5875" s="4" t="s">
        <v>7</v>
      </c>
      <c r="N5875" s="4" t="s">
        <v>1692</v>
      </c>
      <c r="O5875" s="4" t="s">
        <v>13</v>
      </c>
      <c r="P5875" s="4" t="s">
        <v>100</v>
      </c>
      <c r="Q5875" s="4" t="s">
        <v>1691</v>
      </c>
      <c r="R5875" s="4">
        <v>108.08</v>
      </c>
      <c r="S5875" s="4">
        <v>7</v>
      </c>
      <c r="T5875" s="4">
        <v>0</v>
      </c>
      <c r="U5875" s="4">
        <v>54.04</v>
      </c>
      <c r="V5875" s="4" t="str">
        <f>INDEX(Regional_Lookup!$B$2:$B$5,MATCH('Sample - Superstore'!M5875,Regional_Lookup!$A$2:$A$5,0))</f>
        <v>Maria Santos</v>
      </c>
      <c r="W5875" s="4">
        <f>INDEX(Regional_Lookup!$C$2:$C$5, MATCH('Sample - Superstore'!M5875,Regional_Lookup!$A$2:$A$5, 0))</f>
        <v>0.15</v>
      </c>
      <c r="X5875" s="4">
        <f>U5875/R5875</f>
        <v>0.5</v>
      </c>
      <c r="Y5875" s="4" t="str">
        <f>IF(X5875&gt;=W5875, "Yes", "No")</f>
        <v>Yes</v>
      </c>
      <c r="Z5875" s="4">
        <f>D5875-C5875</f>
        <v>0</v>
      </c>
      <c r="AA5875" s="4" t="str" cm="1">
        <f t="array" ref="AA5875">_xlfn.IFS(Z5875&lt;=2,"Fast",Z5875&gt;5, "Slow", AND(Z5875&gt;=3,Z5875&lt;=5),"Standard")</f>
        <v>Fast</v>
      </c>
    </row>
    <row r="5876" spans="1:27" x14ac:dyDescent="0.2">
      <c r="A5876" s="4">
        <v>5875</v>
      </c>
      <c r="B5876" s="4" t="s">
        <v>7254</v>
      </c>
      <c r="C5876" s="5">
        <v>42890</v>
      </c>
      <c r="D5876" s="5">
        <v>42890</v>
      </c>
      <c r="E5876" s="4" t="s">
        <v>162</v>
      </c>
      <c r="F5876" s="4" t="s">
        <v>3246</v>
      </c>
      <c r="G5876" s="4" t="s">
        <v>3245</v>
      </c>
      <c r="H5876" s="4" t="s">
        <v>102</v>
      </c>
      <c r="I5876" s="4" t="s">
        <v>17</v>
      </c>
      <c r="J5876" s="4" t="s">
        <v>1405</v>
      </c>
      <c r="K5876" s="4" t="s">
        <v>858</v>
      </c>
      <c r="L5876" s="4">
        <v>72401</v>
      </c>
      <c r="M5876" s="4" t="s">
        <v>7</v>
      </c>
      <c r="N5876" s="4" t="s">
        <v>3397</v>
      </c>
      <c r="O5876" s="4" t="s">
        <v>13</v>
      </c>
      <c r="P5876" s="4" t="s">
        <v>100</v>
      </c>
      <c r="Q5876" s="4" t="s">
        <v>3396</v>
      </c>
      <c r="R5876" s="4">
        <v>9.5399999999999991</v>
      </c>
      <c r="S5876" s="4">
        <v>3</v>
      </c>
      <c r="T5876" s="4">
        <v>0</v>
      </c>
      <c r="U5876" s="4">
        <v>4.3883999999999999</v>
      </c>
      <c r="V5876" s="4" t="str">
        <f>INDEX(Regional_Lookup!$B$2:$B$5,MATCH('Sample - Superstore'!M5876,Regional_Lookup!$A$2:$A$5,0))</f>
        <v>Maria Santos</v>
      </c>
      <c r="W5876" s="4">
        <f>INDEX(Regional_Lookup!$C$2:$C$5, MATCH('Sample - Superstore'!M5876,Regional_Lookup!$A$2:$A$5, 0))</f>
        <v>0.15</v>
      </c>
      <c r="X5876" s="4">
        <f>U5876/R5876</f>
        <v>0.46</v>
      </c>
      <c r="Y5876" s="4" t="str">
        <f>IF(X5876&gt;=W5876, "Yes", "No")</f>
        <v>Yes</v>
      </c>
      <c r="Z5876" s="4">
        <f>D5876-C5876</f>
        <v>0</v>
      </c>
      <c r="AA5876" s="4" t="str" cm="1">
        <f t="array" ref="AA5876">_xlfn.IFS(Z5876&lt;=2,"Fast",Z5876&gt;5, "Slow", AND(Z5876&gt;=3,Z5876&lt;=5),"Standard")</f>
        <v>Fast</v>
      </c>
    </row>
    <row r="5877" spans="1:27" x14ac:dyDescent="0.2">
      <c r="A5877" s="4">
        <v>5876</v>
      </c>
      <c r="B5877" s="4" t="s">
        <v>7253</v>
      </c>
      <c r="C5877" s="5">
        <v>42101</v>
      </c>
      <c r="D5877" s="5">
        <v>42103</v>
      </c>
      <c r="E5877" s="4" t="s">
        <v>89</v>
      </c>
      <c r="F5877" s="4" t="s">
        <v>1163</v>
      </c>
      <c r="G5877" s="4" t="s">
        <v>1162</v>
      </c>
      <c r="H5877" s="4" t="s">
        <v>102</v>
      </c>
      <c r="I5877" s="4" t="s">
        <v>17</v>
      </c>
      <c r="J5877" s="4" t="s">
        <v>159</v>
      </c>
      <c r="K5877" s="4" t="s">
        <v>158</v>
      </c>
      <c r="L5877" s="4">
        <v>19140</v>
      </c>
      <c r="M5877" s="4" t="s">
        <v>5</v>
      </c>
      <c r="N5877" s="4" t="s">
        <v>7252</v>
      </c>
      <c r="O5877" s="4" t="s">
        <v>13</v>
      </c>
      <c r="P5877" s="4" t="s">
        <v>116</v>
      </c>
      <c r="Q5877" s="4" t="s">
        <v>7251</v>
      </c>
      <c r="R5877" s="4">
        <v>11.736000000000001</v>
      </c>
      <c r="S5877" s="4">
        <v>3</v>
      </c>
      <c r="T5877" s="4">
        <v>0.2</v>
      </c>
      <c r="U5877" s="4">
        <v>1.0268999999999999</v>
      </c>
      <c r="V5877" s="4" t="str">
        <f>INDEX(Regional_Lookup!$B$2:$B$5,MATCH('Sample - Superstore'!M5877,Regional_Lookup!$A$2:$A$5,0))</f>
        <v>Sarah Miller</v>
      </c>
      <c r="W5877" s="4">
        <f>INDEX(Regional_Lookup!$C$2:$C$5, MATCH('Sample - Superstore'!M5877,Regional_Lookup!$A$2:$A$5, 0))</f>
        <v>0.16</v>
      </c>
      <c r="X5877" s="4">
        <f>U5877/R5877</f>
        <v>8.7499999999999994E-2</v>
      </c>
      <c r="Y5877" s="4" t="str">
        <f>IF(X5877&gt;=W5877, "Yes", "No")</f>
        <v>No</v>
      </c>
      <c r="Z5877" s="4">
        <f>D5877-C5877</f>
        <v>2</v>
      </c>
      <c r="AA5877" s="4" t="str" cm="1">
        <f t="array" ref="AA5877">_xlfn.IFS(Z5877&lt;=2,"Fast",Z5877&gt;5, "Slow", AND(Z5877&gt;=3,Z5877&lt;=5),"Standard")</f>
        <v>Fast</v>
      </c>
    </row>
    <row r="5878" spans="1:27" x14ac:dyDescent="0.2">
      <c r="A5878" s="4">
        <v>5877</v>
      </c>
      <c r="B5878" s="4" t="s">
        <v>7249</v>
      </c>
      <c r="C5878" s="5">
        <v>41780</v>
      </c>
      <c r="D5878" s="5">
        <v>41785</v>
      </c>
      <c r="E5878" s="4" t="s">
        <v>29</v>
      </c>
      <c r="F5878" s="4" t="s">
        <v>1861</v>
      </c>
      <c r="G5878" s="4" t="s">
        <v>1860</v>
      </c>
      <c r="H5878" s="4" t="s">
        <v>102</v>
      </c>
      <c r="I5878" s="4" t="s">
        <v>17</v>
      </c>
      <c r="J5878" s="4" t="s">
        <v>1914</v>
      </c>
      <c r="K5878" s="4" t="s">
        <v>966</v>
      </c>
      <c r="L5878" s="4">
        <v>1841</v>
      </c>
      <c r="M5878" s="4" t="s">
        <v>5</v>
      </c>
      <c r="N5878" s="4" t="s">
        <v>5428</v>
      </c>
      <c r="O5878" s="4" t="s">
        <v>13</v>
      </c>
      <c r="P5878" s="4" t="s">
        <v>100</v>
      </c>
      <c r="Q5878" s="4" t="s">
        <v>5427</v>
      </c>
      <c r="R5878" s="4">
        <v>447.86</v>
      </c>
      <c r="S5878" s="4">
        <v>7</v>
      </c>
      <c r="T5878" s="4">
        <v>0</v>
      </c>
      <c r="U5878" s="4">
        <v>219.45140000000001</v>
      </c>
      <c r="V5878" s="4" t="str">
        <f>INDEX(Regional_Lookup!$B$2:$B$5,MATCH('Sample - Superstore'!M5878,Regional_Lookup!$A$2:$A$5,0))</f>
        <v>Sarah Miller</v>
      </c>
      <c r="W5878" s="4">
        <f>INDEX(Regional_Lookup!$C$2:$C$5, MATCH('Sample - Superstore'!M5878,Regional_Lookup!$A$2:$A$5, 0))</f>
        <v>0.16</v>
      </c>
      <c r="X5878" s="4">
        <f>U5878/R5878</f>
        <v>0.49</v>
      </c>
      <c r="Y5878" s="4" t="str">
        <f>IF(X5878&gt;=W5878, "Yes", "No")</f>
        <v>Yes</v>
      </c>
      <c r="Z5878" s="4">
        <f>D5878-C5878</f>
        <v>5</v>
      </c>
      <c r="AA5878" s="4" t="str" cm="1">
        <f t="array" ref="AA5878">_xlfn.IFS(Z5878&lt;=2,"Fast",Z5878&gt;5, "Slow", AND(Z5878&gt;=3,Z5878&lt;=5),"Standard")</f>
        <v>Standard</v>
      </c>
    </row>
    <row r="5879" spans="1:27" x14ac:dyDescent="0.2">
      <c r="A5879" s="4">
        <v>5878</v>
      </c>
      <c r="B5879" s="4" t="s">
        <v>7249</v>
      </c>
      <c r="C5879" s="5">
        <v>41780</v>
      </c>
      <c r="D5879" s="5">
        <v>41785</v>
      </c>
      <c r="E5879" s="4" t="s">
        <v>29</v>
      </c>
      <c r="F5879" s="4" t="s">
        <v>1861</v>
      </c>
      <c r="G5879" s="4" t="s">
        <v>1860</v>
      </c>
      <c r="H5879" s="4" t="s">
        <v>102</v>
      </c>
      <c r="I5879" s="4" t="s">
        <v>17</v>
      </c>
      <c r="J5879" s="4" t="s">
        <v>1914</v>
      </c>
      <c r="K5879" s="4" t="s">
        <v>966</v>
      </c>
      <c r="L5879" s="4">
        <v>1841</v>
      </c>
      <c r="M5879" s="4" t="s">
        <v>5</v>
      </c>
      <c r="N5879" s="4" t="s">
        <v>6038</v>
      </c>
      <c r="O5879" s="4" t="s">
        <v>13</v>
      </c>
      <c r="P5879" s="4" t="s">
        <v>24</v>
      </c>
      <c r="Q5879" s="4" t="s">
        <v>7250</v>
      </c>
      <c r="R5879" s="4">
        <v>17.940000000000001</v>
      </c>
      <c r="S5879" s="4">
        <v>3</v>
      </c>
      <c r="T5879" s="4">
        <v>0</v>
      </c>
      <c r="U5879" s="4">
        <v>8.7905999999999995</v>
      </c>
      <c r="V5879" s="4" t="str">
        <f>INDEX(Regional_Lookup!$B$2:$B$5,MATCH('Sample - Superstore'!M5879,Regional_Lookup!$A$2:$A$5,0))</f>
        <v>Sarah Miller</v>
      </c>
      <c r="W5879" s="4">
        <f>INDEX(Regional_Lookup!$C$2:$C$5, MATCH('Sample - Superstore'!M5879,Regional_Lookup!$A$2:$A$5, 0))</f>
        <v>0.16</v>
      </c>
      <c r="X5879" s="4">
        <f>U5879/R5879</f>
        <v>0.48999999999999994</v>
      </c>
      <c r="Y5879" s="4" t="str">
        <f>IF(X5879&gt;=W5879, "Yes", "No")</f>
        <v>Yes</v>
      </c>
      <c r="Z5879" s="4">
        <f>D5879-C5879</f>
        <v>5</v>
      </c>
      <c r="AA5879" s="4" t="str" cm="1">
        <f t="array" ref="AA5879">_xlfn.IFS(Z5879&lt;=2,"Fast",Z5879&gt;5, "Slow", AND(Z5879&gt;=3,Z5879&lt;=5),"Standard")</f>
        <v>Standard</v>
      </c>
    </row>
    <row r="5880" spans="1:27" x14ac:dyDescent="0.2">
      <c r="A5880" s="4">
        <v>5879</v>
      </c>
      <c r="B5880" s="4" t="s">
        <v>7249</v>
      </c>
      <c r="C5880" s="5">
        <v>41780</v>
      </c>
      <c r="D5880" s="5">
        <v>41785</v>
      </c>
      <c r="E5880" s="4" t="s">
        <v>29</v>
      </c>
      <c r="F5880" s="4" t="s">
        <v>1861</v>
      </c>
      <c r="G5880" s="4" t="s">
        <v>1860</v>
      </c>
      <c r="H5880" s="4" t="s">
        <v>102</v>
      </c>
      <c r="I5880" s="4" t="s">
        <v>17</v>
      </c>
      <c r="J5880" s="4" t="s">
        <v>1914</v>
      </c>
      <c r="K5880" s="4" t="s">
        <v>966</v>
      </c>
      <c r="L5880" s="4">
        <v>1841</v>
      </c>
      <c r="M5880" s="4" t="s">
        <v>5</v>
      </c>
      <c r="N5880" s="4" t="s">
        <v>855</v>
      </c>
      <c r="O5880" s="4" t="s">
        <v>13</v>
      </c>
      <c r="P5880" s="4" t="s">
        <v>12</v>
      </c>
      <c r="Q5880" s="4" t="s">
        <v>854</v>
      </c>
      <c r="R5880" s="4">
        <v>245.88</v>
      </c>
      <c r="S5880" s="4">
        <v>6</v>
      </c>
      <c r="T5880" s="4">
        <v>0</v>
      </c>
      <c r="U5880" s="4">
        <v>68.846400000000003</v>
      </c>
      <c r="V5880" s="4" t="str">
        <f>INDEX(Regional_Lookup!$B$2:$B$5,MATCH('Sample - Superstore'!M5880,Regional_Lookup!$A$2:$A$5,0))</f>
        <v>Sarah Miller</v>
      </c>
      <c r="W5880" s="4">
        <f>INDEX(Regional_Lookup!$C$2:$C$5, MATCH('Sample - Superstore'!M5880,Regional_Lookup!$A$2:$A$5, 0))</f>
        <v>0.16</v>
      </c>
      <c r="X5880" s="4">
        <f>U5880/R5880</f>
        <v>0.28000000000000003</v>
      </c>
      <c r="Y5880" s="4" t="str">
        <f>IF(X5880&gt;=W5880, "Yes", "No")</f>
        <v>Yes</v>
      </c>
      <c r="Z5880" s="4">
        <f>D5880-C5880</f>
        <v>5</v>
      </c>
      <c r="AA5880" s="4" t="str" cm="1">
        <f t="array" ref="AA5880">_xlfn.IFS(Z5880&lt;=2,"Fast",Z5880&gt;5, "Slow", AND(Z5880&gt;=3,Z5880&lt;=5),"Standard")</f>
        <v>Standard</v>
      </c>
    </row>
    <row r="5881" spans="1:27" x14ac:dyDescent="0.2">
      <c r="A5881" s="4">
        <v>5880</v>
      </c>
      <c r="B5881" s="4" t="s">
        <v>7248</v>
      </c>
      <c r="C5881" s="5">
        <v>42618</v>
      </c>
      <c r="D5881" s="5">
        <v>42624</v>
      </c>
      <c r="E5881" s="4" t="s">
        <v>29</v>
      </c>
      <c r="F5881" s="4" t="s">
        <v>3076</v>
      </c>
      <c r="G5881" s="4" t="s">
        <v>3075</v>
      </c>
      <c r="H5881" s="4" t="s">
        <v>18</v>
      </c>
      <c r="I5881" s="4" t="s">
        <v>17</v>
      </c>
      <c r="J5881" s="4" t="s">
        <v>254</v>
      </c>
      <c r="K5881" s="4" t="s">
        <v>66</v>
      </c>
      <c r="L5881" s="4">
        <v>10011</v>
      </c>
      <c r="M5881" s="4" t="s">
        <v>5</v>
      </c>
      <c r="N5881" s="4" t="s">
        <v>6043</v>
      </c>
      <c r="O5881" s="4" t="s">
        <v>13</v>
      </c>
      <c r="P5881" s="4" t="s">
        <v>24</v>
      </c>
      <c r="Q5881" s="4" t="s">
        <v>6042</v>
      </c>
      <c r="R5881" s="4">
        <v>192.16</v>
      </c>
      <c r="S5881" s="4">
        <v>4</v>
      </c>
      <c r="T5881" s="4">
        <v>0</v>
      </c>
      <c r="U5881" s="4">
        <v>92.236800000000002</v>
      </c>
      <c r="V5881" s="4" t="str">
        <f>INDEX(Regional_Lookup!$B$2:$B$5,MATCH('Sample - Superstore'!M5881,Regional_Lookup!$A$2:$A$5,0))</f>
        <v>Sarah Miller</v>
      </c>
      <c r="W5881" s="4">
        <f>INDEX(Regional_Lookup!$C$2:$C$5, MATCH('Sample - Superstore'!M5881,Regional_Lookup!$A$2:$A$5, 0))</f>
        <v>0.16</v>
      </c>
      <c r="X5881" s="4">
        <f>U5881/R5881</f>
        <v>0.48000000000000004</v>
      </c>
      <c r="Y5881" s="4" t="str">
        <f>IF(X5881&gt;=W5881, "Yes", "No")</f>
        <v>Yes</v>
      </c>
      <c r="Z5881" s="4">
        <f>D5881-C5881</f>
        <v>6</v>
      </c>
      <c r="AA5881" s="4" t="str" cm="1">
        <f t="array" ref="AA5881">_xlfn.IFS(Z5881&lt;=2,"Fast",Z5881&gt;5, "Slow", AND(Z5881&gt;=3,Z5881&lt;=5),"Standard")</f>
        <v>Slow</v>
      </c>
    </row>
    <row r="5882" spans="1:27" x14ac:dyDescent="0.2">
      <c r="A5882" s="4">
        <v>5881</v>
      </c>
      <c r="B5882" s="4" t="s">
        <v>7247</v>
      </c>
      <c r="C5882" s="5">
        <v>42631</v>
      </c>
      <c r="D5882" s="5">
        <v>42635</v>
      </c>
      <c r="E5882" s="4" t="s">
        <v>29</v>
      </c>
      <c r="F5882" s="4" t="s">
        <v>3461</v>
      </c>
      <c r="G5882" s="4" t="s">
        <v>3460</v>
      </c>
      <c r="H5882" s="4" t="s">
        <v>50</v>
      </c>
      <c r="I5882" s="4" t="s">
        <v>17</v>
      </c>
      <c r="J5882" s="4" t="s">
        <v>919</v>
      </c>
      <c r="K5882" s="4" t="s">
        <v>15</v>
      </c>
      <c r="L5882" s="4">
        <v>92105</v>
      </c>
      <c r="M5882" s="4" t="s">
        <v>9</v>
      </c>
      <c r="N5882" s="4" t="s">
        <v>6340</v>
      </c>
      <c r="O5882" s="4" t="s">
        <v>37</v>
      </c>
      <c r="P5882" s="4" t="s">
        <v>221</v>
      </c>
      <c r="Q5882" s="4" t="s">
        <v>6339</v>
      </c>
      <c r="R5882" s="4">
        <v>801.56799999999998</v>
      </c>
      <c r="S5882" s="4">
        <v>2</v>
      </c>
      <c r="T5882" s="4">
        <v>0.2</v>
      </c>
      <c r="U5882" s="4">
        <v>50.097999999999999</v>
      </c>
      <c r="V5882" s="4" t="str">
        <f>INDEX(Regional_Lookup!$B$2:$B$5,MATCH('Sample - Superstore'!M5882,Regional_Lookup!$A$2:$A$5,0))</f>
        <v>James Chen</v>
      </c>
      <c r="W5882" s="4">
        <f>INDEX(Regional_Lookup!$C$2:$C$5, MATCH('Sample - Superstore'!M5882,Regional_Lookup!$A$2:$A$5, 0))</f>
        <v>0.18</v>
      </c>
      <c r="X5882" s="4">
        <f>U5882/R5882</f>
        <v>6.25E-2</v>
      </c>
      <c r="Y5882" s="4" t="str">
        <f>IF(X5882&gt;=W5882, "Yes", "No")</f>
        <v>No</v>
      </c>
      <c r="Z5882" s="4">
        <f>D5882-C5882</f>
        <v>4</v>
      </c>
      <c r="AA5882" s="4" t="str" cm="1">
        <f t="array" ref="AA5882">_xlfn.IFS(Z5882&lt;=2,"Fast",Z5882&gt;5, "Slow", AND(Z5882&gt;=3,Z5882&lt;=5),"Standard")</f>
        <v>Standard</v>
      </c>
    </row>
    <row r="5883" spans="1:27" x14ac:dyDescent="0.2">
      <c r="A5883" s="4">
        <v>5882</v>
      </c>
      <c r="B5883" s="4" t="s">
        <v>7247</v>
      </c>
      <c r="C5883" s="5">
        <v>42631</v>
      </c>
      <c r="D5883" s="5">
        <v>42635</v>
      </c>
      <c r="E5883" s="4" t="s">
        <v>29</v>
      </c>
      <c r="F5883" s="4" t="s">
        <v>3461</v>
      </c>
      <c r="G5883" s="4" t="s">
        <v>3460</v>
      </c>
      <c r="H5883" s="4" t="s">
        <v>50</v>
      </c>
      <c r="I5883" s="4" t="s">
        <v>17</v>
      </c>
      <c r="J5883" s="4" t="s">
        <v>919</v>
      </c>
      <c r="K5883" s="4" t="s">
        <v>15</v>
      </c>
      <c r="L5883" s="4">
        <v>92105</v>
      </c>
      <c r="M5883" s="4" t="s">
        <v>9</v>
      </c>
      <c r="N5883" s="4" t="s">
        <v>684</v>
      </c>
      <c r="O5883" s="4" t="s">
        <v>13</v>
      </c>
      <c r="P5883" s="4" t="s">
        <v>24</v>
      </c>
      <c r="Q5883" s="4" t="s">
        <v>683</v>
      </c>
      <c r="R5883" s="4">
        <v>368.91</v>
      </c>
      <c r="S5883" s="4">
        <v>9</v>
      </c>
      <c r="T5883" s="4">
        <v>0</v>
      </c>
      <c r="U5883" s="4">
        <v>180.76589999999999</v>
      </c>
      <c r="V5883" s="4" t="str">
        <f>INDEX(Regional_Lookup!$B$2:$B$5,MATCH('Sample - Superstore'!M5883,Regional_Lookup!$A$2:$A$5,0))</f>
        <v>James Chen</v>
      </c>
      <c r="W5883" s="4">
        <f>INDEX(Regional_Lookup!$C$2:$C$5, MATCH('Sample - Superstore'!M5883,Regional_Lookup!$A$2:$A$5, 0))</f>
        <v>0.18</v>
      </c>
      <c r="X5883" s="4">
        <f>U5883/R5883</f>
        <v>0.48999999999999994</v>
      </c>
      <c r="Y5883" s="4" t="str">
        <f>IF(X5883&gt;=W5883, "Yes", "No")</f>
        <v>Yes</v>
      </c>
      <c r="Z5883" s="4">
        <f>D5883-C5883</f>
        <v>4</v>
      </c>
      <c r="AA5883" s="4" t="str" cm="1">
        <f t="array" ref="AA5883">_xlfn.IFS(Z5883&lt;=2,"Fast",Z5883&gt;5, "Slow", AND(Z5883&gt;=3,Z5883&lt;=5),"Standard")</f>
        <v>Standard</v>
      </c>
    </row>
    <row r="5884" spans="1:27" x14ac:dyDescent="0.2">
      <c r="A5884" s="4">
        <v>5883</v>
      </c>
      <c r="B5884" s="4" t="s">
        <v>7247</v>
      </c>
      <c r="C5884" s="5">
        <v>42631</v>
      </c>
      <c r="D5884" s="5">
        <v>42635</v>
      </c>
      <c r="E5884" s="4" t="s">
        <v>29</v>
      </c>
      <c r="F5884" s="4" t="s">
        <v>3461</v>
      </c>
      <c r="G5884" s="4" t="s">
        <v>3460</v>
      </c>
      <c r="H5884" s="4" t="s">
        <v>50</v>
      </c>
      <c r="I5884" s="4" t="s">
        <v>17</v>
      </c>
      <c r="J5884" s="4" t="s">
        <v>919</v>
      </c>
      <c r="K5884" s="4" t="s">
        <v>15</v>
      </c>
      <c r="L5884" s="4">
        <v>92105</v>
      </c>
      <c r="M5884" s="4" t="s">
        <v>9</v>
      </c>
      <c r="N5884" s="4" t="s">
        <v>4263</v>
      </c>
      <c r="O5884" s="4" t="s">
        <v>37</v>
      </c>
      <c r="P5884" s="4" t="s">
        <v>221</v>
      </c>
      <c r="Q5884" s="4" t="s">
        <v>4262</v>
      </c>
      <c r="R5884" s="4">
        <v>885.52800000000002</v>
      </c>
      <c r="S5884" s="4">
        <v>9</v>
      </c>
      <c r="T5884" s="4">
        <v>0.2</v>
      </c>
      <c r="U5884" s="4">
        <v>-99.621899999999997</v>
      </c>
      <c r="V5884" s="4" t="str">
        <f>INDEX(Regional_Lookup!$B$2:$B$5,MATCH('Sample - Superstore'!M5884,Regional_Lookup!$A$2:$A$5,0))</f>
        <v>James Chen</v>
      </c>
      <c r="W5884" s="4">
        <f>INDEX(Regional_Lookup!$C$2:$C$5, MATCH('Sample - Superstore'!M5884,Regional_Lookup!$A$2:$A$5, 0))</f>
        <v>0.18</v>
      </c>
      <c r="X5884" s="4">
        <f>U5884/R5884</f>
        <v>-0.11249999999999999</v>
      </c>
      <c r="Y5884" s="4" t="str">
        <f>IF(X5884&gt;=W5884, "Yes", "No")</f>
        <v>No</v>
      </c>
      <c r="Z5884" s="4">
        <f>D5884-C5884</f>
        <v>4</v>
      </c>
      <c r="AA5884" s="4" t="str" cm="1">
        <f t="array" ref="AA5884">_xlfn.IFS(Z5884&lt;=2,"Fast",Z5884&gt;5, "Slow", AND(Z5884&gt;=3,Z5884&lt;=5),"Standard")</f>
        <v>Standard</v>
      </c>
    </row>
    <row r="5885" spans="1:27" x14ac:dyDescent="0.2">
      <c r="A5885" s="4">
        <v>5884</v>
      </c>
      <c r="B5885" s="4" t="s">
        <v>7244</v>
      </c>
      <c r="C5885" s="5">
        <v>42442</v>
      </c>
      <c r="D5885" s="5">
        <v>42444</v>
      </c>
      <c r="E5885" s="4" t="s">
        <v>21</v>
      </c>
      <c r="F5885" s="4" t="s">
        <v>563</v>
      </c>
      <c r="G5885" s="4" t="s">
        <v>562</v>
      </c>
      <c r="H5885" s="4" t="s">
        <v>50</v>
      </c>
      <c r="I5885" s="4" t="s">
        <v>17</v>
      </c>
      <c r="J5885" s="4" t="s">
        <v>248</v>
      </c>
      <c r="K5885" s="4" t="s">
        <v>15</v>
      </c>
      <c r="L5885" s="4">
        <v>94109</v>
      </c>
      <c r="M5885" s="4" t="s">
        <v>9</v>
      </c>
      <c r="N5885" s="4" t="s">
        <v>7246</v>
      </c>
      <c r="O5885" s="4" t="s">
        <v>37</v>
      </c>
      <c r="P5885" s="4" t="s">
        <v>36</v>
      </c>
      <c r="Q5885" s="4" t="s">
        <v>7245</v>
      </c>
      <c r="R5885" s="4">
        <v>28.28</v>
      </c>
      <c r="S5885" s="4">
        <v>2</v>
      </c>
      <c r="T5885" s="4">
        <v>0</v>
      </c>
      <c r="U5885" s="4">
        <v>7.3528000000000002</v>
      </c>
      <c r="V5885" s="4" t="str">
        <f>INDEX(Regional_Lookup!$B$2:$B$5,MATCH('Sample - Superstore'!M5885,Regional_Lookup!$A$2:$A$5,0))</f>
        <v>James Chen</v>
      </c>
      <c r="W5885" s="4">
        <f>INDEX(Regional_Lookup!$C$2:$C$5, MATCH('Sample - Superstore'!M5885,Regional_Lookup!$A$2:$A$5, 0))</f>
        <v>0.18</v>
      </c>
      <c r="X5885" s="4">
        <f>U5885/R5885</f>
        <v>0.26</v>
      </c>
      <c r="Y5885" s="4" t="str">
        <f>IF(X5885&gt;=W5885, "Yes", "No")</f>
        <v>Yes</v>
      </c>
      <c r="Z5885" s="4">
        <f>D5885-C5885</f>
        <v>2</v>
      </c>
      <c r="AA5885" s="4" t="str" cm="1">
        <f t="array" ref="AA5885">_xlfn.IFS(Z5885&lt;=2,"Fast",Z5885&gt;5, "Slow", AND(Z5885&gt;=3,Z5885&lt;=5),"Standard")</f>
        <v>Fast</v>
      </c>
    </row>
    <row r="5886" spans="1:27" x14ac:dyDescent="0.2">
      <c r="A5886" s="4">
        <v>5885</v>
      </c>
      <c r="B5886" s="4" t="s">
        <v>7244</v>
      </c>
      <c r="C5886" s="5">
        <v>42442</v>
      </c>
      <c r="D5886" s="5">
        <v>42444</v>
      </c>
      <c r="E5886" s="4" t="s">
        <v>21</v>
      </c>
      <c r="F5886" s="4" t="s">
        <v>563</v>
      </c>
      <c r="G5886" s="4" t="s">
        <v>562</v>
      </c>
      <c r="H5886" s="4" t="s">
        <v>50</v>
      </c>
      <c r="I5886" s="4" t="s">
        <v>17</v>
      </c>
      <c r="J5886" s="4" t="s">
        <v>248</v>
      </c>
      <c r="K5886" s="4" t="s">
        <v>15</v>
      </c>
      <c r="L5886" s="4">
        <v>94109</v>
      </c>
      <c r="M5886" s="4" t="s">
        <v>9</v>
      </c>
      <c r="N5886" s="4" t="s">
        <v>7243</v>
      </c>
      <c r="O5886" s="4" t="s">
        <v>13</v>
      </c>
      <c r="P5886" s="4" t="s">
        <v>64</v>
      </c>
      <c r="Q5886" s="4" t="s">
        <v>7242</v>
      </c>
      <c r="R5886" s="4">
        <v>4912.59</v>
      </c>
      <c r="S5886" s="4">
        <v>3</v>
      </c>
      <c r="T5886" s="4">
        <v>0</v>
      </c>
      <c r="U5886" s="4">
        <v>196.50360000000001</v>
      </c>
      <c r="V5886" s="4" t="str">
        <f>INDEX(Regional_Lookup!$B$2:$B$5,MATCH('Sample - Superstore'!M5886,Regional_Lookup!$A$2:$A$5,0))</f>
        <v>James Chen</v>
      </c>
      <c r="W5886" s="4">
        <f>INDEX(Regional_Lookup!$C$2:$C$5, MATCH('Sample - Superstore'!M5886,Regional_Lookup!$A$2:$A$5, 0))</f>
        <v>0.18</v>
      </c>
      <c r="X5886" s="4">
        <f>U5886/R5886</f>
        <v>0.04</v>
      </c>
      <c r="Y5886" s="4" t="str">
        <f>IF(X5886&gt;=W5886, "Yes", "No")</f>
        <v>No</v>
      </c>
      <c r="Z5886" s="4">
        <f>D5886-C5886</f>
        <v>2</v>
      </c>
      <c r="AA5886" s="4" t="str" cm="1">
        <f t="array" ref="AA5886">_xlfn.IFS(Z5886&lt;=2,"Fast",Z5886&gt;5, "Slow", AND(Z5886&gt;=3,Z5886&lt;=5),"Standard")</f>
        <v>Fast</v>
      </c>
    </row>
    <row r="5887" spans="1:27" x14ac:dyDescent="0.2">
      <c r="A5887" s="4">
        <v>5886</v>
      </c>
      <c r="B5887" s="4" t="s">
        <v>7239</v>
      </c>
      <c r="C5887" s="5">
        <v>41928</v>
      </c>
      <c r="D5887" s="5">
        <v>41929</v>
      </c>
      <c r="E5887" s="4" t="s">
        <v>162</v>
      </c>
      <c r="F5887" s="4" t="s">
        <v>5145</v>
      </c>
      <c r="G5887" s="4" t="s">
        <v>5144</v>
      </c>
      <c r="H5887" s="4" t="s">
        <v>18</v>
      </c>
      <c r="I5887" s="4" t="s">
        <v>17</v>
      </c>
      <c r="J5887" s="4" t="s">
        <v>248</v>
      </c>
      <c r="K5887" s="4" t="s">
        <v>15</v>
      </c>
      <c r="L5887" s="4">
        <v>94110</v>
      </c>
      <c r="M5887" s="4" t="s">
        <v>9</v>
      </c>
      <c r="N5887" s="4" t="s">
        <v>7241</v>
      </c>
      <c r="O5887" s="4" t="s">
        <v>13</v>
      </c>
      <c r="P5887" s="4" t="s">
        <v>100</v>
      </c>
      <c r="Q5887" s="4" t="s">
        <v>7240</v>
      </c>
      <c r="R5887" s="4">
        <v>14.352</v>
      </c>
      <c r="S5887" s="4">
        <v>3</v>
      </c>
      <c r="T5887" s="4">
        <v>0.2</v>
      </c>
      <c r="U5887" s="4">
        <v>5.0232000000000001</v>
      </c>
      <c r="V5887" s="4" t="str">
        <f>INDEX(Regional_Lookup!$B$2:$B$5,MATCH('Sample - Superstore'!M5887,Regional_Lookup!$A$2:$A$5,0))</f>
        <v>James Chen</v>
      </c>
      <c r="W5887" s="4">
        <f>INDEX(Regional_Lookup!$C$2:$C$5, MATCH('Sample - Superstore'!M5887,Regional_Lookup!$A$2:$A$5, 0))</f>
        <v>0.18</v>
      </c>
      <c r="X5887" s="4">
        <f>U5887/R5887</f>
        <v>0.35</v>
      </c>
      <c r="Y5887" s="4" t="str">
        <f>IF(X5887&gt;=W5887, "Yes", "No")</f>
        <v>Yes</v>
      </c>
      <c r="Z5887" s="4">
        <f>D5887-C5887</f>
        <v>1</v>
      </c>
      <c r="AA5887" s="4" t="str" cm="1">
        <f t="array" ref="AA5887">_xlfn.IFS(Z5887&lt;=2,"Fast",Z5887&gt;5, "Slow", AND(Z5887&gt;=3,Z5887&lt;=5),"Standard")</f>
        <v>Fast</v>
      </c>
    </row>
    <row r="5888" spans="1:27" x14ac:dyDescent="0.2">
      <c r="A5888" s="4">
        <v>5887</v>
      </c>
      <c r="B5888" s="4" t="s">
        <v>7239</v>
      </c>
      <c r="C5888" s="5">
        <v>41928</v>
      </c>
      <c r="D5888" s="5">
        <v>41929</v>
      </c>
      <c r="E5888" s="4" t="s">
        <v>162</v>
      </c>
      <c r="F5888" s="4" t="s">
        <v>5145</v>
      </c>
      <c r="G5888" s="4" t="s">
        <v>5144</v>
      </c>
      <c r="H5888" s="4" t="s">
        <v>18</v>
      </c>
      <c r="I5888" s="4" t="s">
        <v>17</v>
      </c>
      <c r="J5888" s="4" t="s">
        <v>248</v>
      </c>
      <c r="K5888" s="4" t="s">
        <v>15</v>
      </c>
      <c r="L5888" s="4">
        <v>94110</v>
      </c>
      <c r="M5888" s="4" t="s">
        <v>9</v>
      </c>
      <c r="N5888" s="4" t="s">
        <v>6642</v>
      </c>
      <c r="O5888" s="4" t="s">
        <v>33</v>
      </c>
      <c r="P5888" s="4" t="s">
        <v>55</v>
      </c>
      <c r="Q5888" s="4" t="s">
        <v>6641</v>
      </c>
      <c r="R5888" s="4">
        <v>179.97</v>
      </c>
      <c r="S5888" s="4">
        <v>3</v>
      </c>
      <c r="T5888" s="4">
        <v>0</v>
      </c>
      <c r="U5888" s="4">
        <v>86.385599999999997</v>
      </c>
      <c r="V5888" s="4" t="str">
        <f>INDEX(Regional_Lookup!$B$2:$B$5,MATCH('Sample - Superstore'!M5888,Regional_Lookup!$A$2:$A$5,0))</f>
        <v>James Chen</v>
      </c>
      <c r="W5888" s="4">
        <f>INDEX(Regional_Lookup!$C$2:$C$5, MATCH('Sample - Superstore'!M5888,Regional_Lookup!$A$2:$A$5, 0))</f>
        <v>0.18</v>
      </c>
      <c r="X5888" s="4">
        <f>U5888/R5888</f>
        <v>0.48</v>
      </c>
      <c r="Y5888" s="4" t="str">
        <f>IF(X5888&gt;=W5888, "Yes", "No")</f>
        <v>Yes</v>
      </c>
      <c r="Z5888" s="4">
        <f>D5888-C5888</f>
        <v>1</v>
      </c>
      <c r="AA5888" s="4" t="str" cm="1">
        <f t="array" ref="AA5888">_xlfn.IFS(Z5888&lt;=2,"Fast",Z5888&gt;5, "Slow", AND(Z5888&gt;=3,Z5888&lt;=5),"Standard")</f>
        <v>Fast</v>
      </c>
    </row>
    <row r="5889" spans="1:27" x14ac:dyDescent="0.2">
      <c r="A5889" s="4">
        <v>5888</v>
      </c>
      <c r="B5889" s="4" t="s">
        <v>7238</v>
      </c>
      <c r="C5889" s="5">
        <v>43016</v>
      </c>
      <c r="D5889" s="5">
        <v>43019</v>
      </c>
      <c r="E5889" s="4" t="s">
        <v>89</v>
      </c>
      <c r="F5889" s="4" t="s">
        <v>1940</v>
      </c>
      <c r="G5889" s="4" t="s">
        <v>1939</v>
      </c>
      <c r="H5889" s="4" t="s">
        <v>50</v>
      </c>
      <c r="I5889" s="4" t="s">
        <v>17</v>
      </c>
      <c r="J5889" s="4" t="s">
        <v>270</v>
      </c>
      <c r="K5889" s="4" t="s">
        <v>269</v>
      </c>
      <c r="L5889" s="4">
        <v>2920</v>
      </c>
      <c r="M5889" s="4" t="s">
        <v>5</v>
      </c>
      <c r="N5889" s="4" t="s">
        <v>1094</v>
      </c>
      <c r="O5889" s="4" t="s">
        <v>13</v>
      </c>
      <c r="P5889" s="4" t="s">
        <v>231</v>
      </c>
      <c r="Q5889" s="4" t="s">
        <v>1093</v>
      </c>
      <c r="R5889" s="4">
        <v>42.76</v>
      </c>
      <c r="S5889" s="4">
        <v>1</v>
      </c>
      <c r="T5889" s="4">
        <v>0</v>
      </c>
      <c r="U5889" s="4">
        <v>11.117599999999999</v>
      </c>
      <c r="V5889" s="4" t="str">
        <f>INDEX(Regional_Lookup!$B$2:$B$5,MATCH('Sample - Superstore'!M5889,Regional_Lookup!$A$2:$A$5,0))</f>
        <v>Sarah Miller</v>
      </c>
      <c r="W5889" s="4">
        <f>INDEX(Regional_Lookup!$C$2:$C$5, MATCH('Sample - Superstore'!M5889,Regional_Lookup!$A$2:$A$5, 0))</f>
        <v>0.16</v>
      </c>
      <c r="X5889" s="4">
        <f>U5889/R5889</f>
        <v>0.26</v>
      </c>
      <c r="Y5889" s="4" t="str">
        <f>IF(X5889&gt;=W5889, "Yes", "No")</f>
        <v>Yes</v>
      </c>
      <c r="Z5889" s="4">
        <f>D5889-C5889</f>
        <v>3</v>
      </c>
      <c r="AA5889" s="4" t="str" cm="1">
        <f t="array" ref="AA5889">_xlfn.IFS(Z5889&lt;=2,"Fast",Z5889&gt;5, "Slow", AND(Z5889&gt;=3,Z5889&lt;=5),"Standard")</f>
        <v>Standard</v>
      </c>
    </row>
    <row r="5890" spans="1:27" x14ac:dyDescent="0.2">
      <c r="A5890" s="4">
        <v>5889</v>
      </c>
      <c r="B5890" s="4" t="s">
        <v>7237</v>
      </c>
      <c r="C5890" s="5">
        <v>42131</v>
      </c>
      <c r="D5890" s="5">
        <v>42136</v>
      </c>
      <c r="E5890" s="4" t="s">
        <v>29</v>
      </c>
      <c r="F5890" s="4" t="s">
        <v>20</v>
      </c>
      <c r="G5890" s="4" t="s">
        <v>19</v>
      </c>
      <c r="H5890" s="4" t="s">
        <v>18</v>
      </c>
      <c r="I5890" s="4" t="s">
        <v>17</v>
      </c>
      <c r="J5890" s="4" t="s">
        <v>7216</v>
      </c>
      <c r="K5890" s="4" t="s">
        <v>174</v>
      </c>
      <c r="L5890" s="4">
        <v>42301</v>
      </c>
      <c r="M5890" s="4" t="s">
        <v>7</v>
      </c>
      <c r="N5890" s="4" t="s">
        <v>6269</v>
      </c>
      <c r="O5890" s="4" t="s">
        <v>13</v>
      </c>
      <c r="P5890" s="4" t="s">
        <v>24</v>
      </c>
      <c r="Q5890" s="4" t="s">
        <v>6268</v>
      </c>
      <c r="R5890" s="4">
        <v>45.68</v>
      </c>
      <c r="S5890" s="4">
        <v>2</v>
      </c>
      <c r="T5890" s="4">
        <v>0</v>
      </c>
      <c r="U5890" s="4">
        <v>21.012799999999999</v>
      </c>
      <c r="V5890" s="4" t="str">
        <f>INDEX(Regional_Lookup!$B$2:$B$5,MATCH('Sample - Superstore'!M5890,Regional_Lookup!$A$2:$A$5,0))</f>
        <v>Maria Santos</v>
      </c>
      <c r="W5890" s="4">
        <f>INDEX(Regional_Lookup!$C$2:$C$5, MATCH('Sample - Superstore'!M5890,Regional_Lookup!$A$2:$A$5, 0))</f>
        <v>0.15</v>
      </c>
      <c r="X5890" s="4">
        <f>U5890/R5890</f>
        <v>0.45999999999999996</v>
      </c>
      <c r="Y5890" s="4" t="str">
        <f>IF(X5890&gt;=W5890, "Yes", "No")</f>
        <v>Yes</v>
      </c>
      <c r="Z5890" s="4">
        <f>D5890-C5890</f>
        <v>5</v>
      </c>
      <c r="AA5890" s="4" t="str" cm="1">
        <f t="array" ref="AA5890">_xlfn.IFS(Z5890&lt;=2,"Fast",Z5890&gt;5, "Slow", AND(Z5890&gt;=3,Z5890&lt;=5),"Standard")</f>
        <v>Standard</v>
      </c>
    </row>
    <row r="5891" spans="1:27" x14ac:dyDescent="0.2">
      <c r="A5891" s="4">
        <v>5890</v>
      </c>
      <c r="B5891" s="4" t="s">
        <v>7236</v>
      </c>
      <c r="C5891" s="5">
        <v>42474</v>
      </c>
      <c r="D5891" s="5">
        <v>42477</v>
      </c>
      <c r="E5891" s="4" t="s">
        <v>89</v>
      </c>
      <c r="F5891" s="4" t="s">
        <v>6102</v>
      </c>
      <c r="G5891" s="4" t="s">
        <v>6101</v>
      </c>
      <c r="H5891" s="4" t="s">
        <v>18</v>
      </c>
      <c r="I5891" s="4" t="s">
        <v>17</v>
      </c>
      <c r="J5891" s="4" t="s">
        <v>4293</v>
      </c>
      <c r="K5891" s="4" t="s">
        <v>2147</v>
      </c>
      <c r="L5891" s="4">
        <v>21215</v>
      </c>
      <c r="M5891" s="4" t="s">
        <v>5</v>
      </c>
      <c r="N5891" s="4" t="s">
        <v>5463</v>
      </c>
      <c r="O5891" s="4" t="s">
        <v>13</v>
      </c>
      <c r="P5891" s="4" t="s">
        <v>100</v>
      </c>
      <c r="Q5891" s="4" t="s">
        <v>5462</v>
      </c>
      <c r="R5891" s="4">
        <v>25.06</v>
      </c>
      <c r="S5891" s="4">
        <v>2</v>
      </c>
      <c r="T5891" s="4">
        <v>0</v>
      </c>
      <c r="U5891" s="4">
        <v>11.7782</v>
      </c>
      <c r="V5891" s="4" t="str">
        <f>INDEX(Regional_Lookup!$B$2:$B$5,MATCH('Sample - Superstore'!M5891,Regional_Lookup!$A$2:$A$5,0))</f>
        <v>Sarah Miller</v>
      </c>
      <c r="W5891" s="4">
        <f>INDEX(Regional_Lookup!$C$2:$C$5, MATCH('Sample - Superstore'!M5891,Regional_Lookup!$A$2:$A$5, 0))</f>
        <v>0.16</v>
      </c>
      <c r="X5891" s="4">
        <f>U5891/R5891</f>
        <v>0.47000000000000003</v>
      </c>
      <c r="Y5891" s="4" t="str">
        <f>IF(X5891&gt;=W5891, "Yes", "No")</f>
        <v>Yes</v>
      </c>
      <c r="Z5891" s="4">
        <f>D5891-C5891</f>
        <v>3</v>
      </c>
      <c r="AA5891" s="4" t="str" cm="1">
        <f t="array" ref="AA5891">_xlfn.IFS(Z5891&lt;=2,"Fast",Z5891&gt;5, "Slow", AND(Z5891&gt;=3,Z5891&lt;=5),"Standard")</f>
        <v>Standard</v>
      </c>
    </row>
    <row r="5892" spans="1:27" x14ac:dyDescent="0.2">
      <c r="A5892" s="4">
        <v>5891</v>
      </c>
      <c r="B5892" s="4" t="s">
        <v>7235</v>
      </c>
      <c r="C5892" s="5">
        <v>42695</v>
      </c>
      <c r="D5892" s="5">
        <v>42700</v>
      </c>
      <c r="E5892" s="4" t="s">
        <v>29</v>
      </c>
      <c r="F5892" s="4" t="s">
        <v>3990</v>
      </c>
      <c r="G5892" s="4" t="s">
        <v>3989</v>
      </c>
      <c r="H5892" s="4" t="s">
        <v>18</v>
      </c>
      <c r="I5892" s="4" t="s">
        <v>17</v>
      </c>
      <c r="J5892" s="4" t="s">
        <v>319</v>
      </c>
      <c r="K5892" s="4" t="s">
        <v>318</v>
      </c>
      <c r="L5892" s="4">
        <v>60610</v>
      </c>
      <c r="M5892" s="4" t="s">
        <v>3</v>
      </c>
      <c r="N5892" s="4" t="s">
        <v>6977</v>
      </c>
      <c r="O5892" s="4" t="s">
        <v>13</v>
      </c>
      <c r="P5892" s="4" t="s">
        <v>24</v>
      </c>
      <c r="Q5892" s="4" t="s">
        <v>6976</v>
      </c>
      <c r="R5892" s="4">
        <v>38.432000000000002</v>
      </c>
      <c r="S5892" s="4">
        <v>1</v>
      </c>
      <c r="T5892" s="4">
        <v>0.2</v>
      </c>
      <c r="U5892" s="4">
        <v>13.4512</v>
      </c>
      <c r="V5892" s="4" t="str">
        <f>INDEX(Regional_Lookup!$B$2:$B$5,MATCH('Sample - Superstore'!M5892,Regional_Lookup!$A$2:$A$5,0))</f>
        <v>David Johnson</v>
      </c>
      <c r="W5892" s="4">
        <f>INDEX(Regional_Lookup!$C$2:$C$5, MATCH('Sample - Superstore'!M5892,Regional_Lookup!$A$2:$A$5, 0))</f>
        <v>0.14000000000000001</v>
      </c>
      <c r="X5892" s="4">
        <f>U5892/R5892</f>
        <v>0.35</v>
      </c>
      <c r="Y5892" s="4" t="str">
        <f>IF(X5892&gt;=W5892, "Yes", "No")</f>
        <v>Yes</v>
      </c>
      <c r="Z5892" s="4">
        <f>D5892-C5892</f>
        <v>5</v>
      </c>
      <c r="AA5892" s="4" t="str" cm="1">
        <f t="array" ref="AA5892">_xlfn.IFS(Z5892&lt;=2,"Fast",Z5892&gt;5, "Slow", AND(Z5892&gt;=3,Z5892&lt;=5),"Standard")</f>
        <v>Standard</v>
      </c>
    </row>
    <row r="5893" spans="1:27" x14ac:dyDescent="0.2">
      <c r="A5893" s="4">
        <v>5892</v>
      </c>
      <c r="B5893" s="4" t="s">
        <v>7235</v>
      </c>
      <c r="C5893" s="5">
        <v>42695</v>
      </c>
      <c r="D5893" s="5">
        <v>42700</v>
      </c>
      <c r="E5893" s="4" t="s">
        <v>29</v>
      </c>
      <c r="F5893" s="4" t="s">
        <v>3990</v>
      </c>
      <c r="G5893" s="4" t="s">
        <v>3989</v>
      </c>
      <c r="H5893" s="4" t="s">
        <v>18</v>
      </c>
      <c r="I5893" s="4" t="s">
        <v>17</v>
      </c>
      <c r="J5893" s="4" t="s">
        <v>319</v>
      </c>
      <c r="K5893" s="4" t="s">
        <v>318</v>
      </c>
      <c r="L5893" s="4">
        <v>60610</v>
      </c>
      <c r="M5893" s="4" t="s">
        <v>3</v>
      </c>
      <c r="N5893" s="4" t="s">
        <v>350</v>
      </c>
      <c r="O5893" s="4" t="s">
        <v>13</v>
      </c>
      <c r="P5893" s="4" t="s">
        <v>231</v>
      </c>
      <c r="Q5893" s="4" t="s">
        <v>349</v>
      </c>
      <c r="R5893" s="4">
        <v>21.568000000000001</v>
      </c>
      <c r="S5893" s="4">
        <v>2</v>
      </c>
      <c r="T5893" s="4">
        <v>0.2</v>
      </c>
      <c r="U5893" s="4">
        <v>1.6175999999999999</v>
      </c>
      <c r="V5893" s="4" t="str">
        <f>INDEX(Regional_Lookup!$B$2:$B$5,MATCH('Sample - Superstore'!M5893,Regional_Lookup!$A$2:$A$5,0))</f>
        <v>David Johnson</v>
      </c>
      <c r="W5893" s="4">
        <f>INDEX(Regional_Lookup!$C$2:$C$5, MATCH('Sample - Superstore'!M5893,Regional_Lookup!$A$2:$A$5, 0))</f>
        <v>0.14000000000000001</v>
      </c>
      <c r="X5893" s="4">
        <f>U5893/R5893</f>
        <v>7.4999999999999997E-2</v>
      </c>
      <c r="Y5893" s="4" t="str">
        <f>IF(X5893&gt;=W5893, "Yes", "No")</f>
        <v>No</v>
      </c>
      <c r="Z5893" s="4">
        <f>D5893-C5893</f>
        <v>5</v>
      </c>
      <c r="AA5893" s="4" t="str" cm="1">
        <f t="array" ref="AA5893">_xlfn.IFS(Z5893&lt;=2,"Fast",Z5893&gt;5, "Slow", AND(Z5893&gt;=3,Z5893&lt;=5),"Standard")</f>
        <v>Standard</v>
      </c>
    </row>
    <row r="5894" spans="1:27" x14ac:dyDescent="0.2">
      <c r="A5894" s="4">
        <v>5893</v>
      </c>
      <c r="B5894" s="4" t="s">
        <v>7235</v>
      </c>
      <c r="C5894" s="5">
        <v>42695</v>
      </c>
      <c r="D5894" s="5">
        <v>42700</v>
      </c>
      <c r="E5894" s="4" t="s">
        <v>29</v>
      </c>
      <c r="F5894" s="4" t="s">
        <v>3990</v>
      </c>
      <c r="G5894" s="4" t="s">
        <v>3989</v>
      </c>
      <c r="H5894" s="4" t="s">
        <v>18</v>
      </c>
      <c r="I5894" s="4" t="s">
        <v>17</v>
      </c>
      <c r="J5894" s="4" t="s">
        <v>319</v>
      </c>
      <c r="K5894" s="4" t="s">
        <v>318</v>
      </c>
      <c r="L5894" s="4">
        <v>60610</v>
      </c>
      <c r="M5894" s="4" t="s">
        <v>3</v>
      </c>
      <c r="N5894" s="4" t="s">
        <v>3023</v>
      </c>
      <c r="O5894" s="4" t="s">
        <v>33</v>
      </c>
      <c r="P5894" s="4" t="s">
        <v>55</v>
      </c>
      <c r="Q5894" s="4" t="s">
        <v>3022</v>
      </c>
      <c r="R5894" s="4">
        <v>81.575999999999993</v>
      </c>
      <c r="S5894" s="4">
        <v>3</v>
      </c>
      <c r="T5894" s="4">
        <v>0.2</v>
      </c>
      <c r="U5894" s="4">
        <v>2.0394000000000001</v>
      </c>
      <c r="V5894" s="4" t="str">
        <f>INDEX(Regional_Lookup!$B$2:$B$5,MATCH('Sample - Superstore'!M5894,Regional_Lookup!$A$2:$A$5,0))</f>
        <v>David Johnson</v>
      </c>
      <c r="W5894" s="4">
        <f>INDEX(Regional_Lookup!$C$2:$C$5, MATCH('Sample - Superstore'!M5894,Regional_Lookup!$A$2:$A$5, 0))</f>
        <v>0.14000000000000001</v>
      </c>
      <c r="X5894" s="4">
        <f>U5894/R5894</f>
        <v>2.5000000000000005E-2</v>
      </c>
      <c r="Y5894" s="4" t="str">
        <f>IF(X5894&gt;=W5894, "Yes", "No")</f>
        <v>No</v>
      </c>
      <c r="Z5894" s="4">
        <f>D5894-C5894</f>
        <v>5</v>
      </c>
      <c r="AA5894" s="4" t="str" cm="1">
        <f t="array" ref="AA5894">_xlfn.IFS(Z5894&lt;=2,"Fast",Z5894&gt;5, "Slow", AND(Z5894&gt;=3,Z5894&lt;=5),"Standard")</f>
        <v>Standard</v>
      </c>
    </row>
    <row r="5895" spans="1:27" x14ac:dyDescent="0.2">
      <c r="A5895" s="4">
        <v>5894</v>
      </c>
      <c r="B5895" s="4" t="s">
        <v>7234</v>
      </c>
      <c r="C5895" s="5">
        <v>42988</v>
      </c>
      <c r="D5895" s="5">
        <v>42992</v>
      </c>
      <c r="E5895" s="4" t="s">
        <v>29</v>
      </c>
      <c r="F5895" s="4" t="s">
        <v>1807</v>
      </c>
      <c r="G5895" s="4" t="s">
        <v>1806</v>
      </c>
      <c r="H5895" s="4" t="s">
        <v>18</v>
      </c>
      <c r="I5895" s="4" t="s">
        <v>17</v>
      </c>
      <c r="J5895" s="4" t="s">
        <v>808</v>
      </c>
      <c r="K5895" s="4" t="s">
        <v>48</v>
      </c>
      <c r="L5895" s="4">
        <v>30318</v>
      </c>
      <c r="M5895" s="4" t="s">
        <v>7</v>
      </c>
      <c r="N5895" s="4" t="s">
        <v>6259</v>
      </c>
      <c r="O5895" s="4" t="s">
        <v>13</v>
      </c>
      <c r="P5895" s="4" t="s">
        <v>100</v>
      </c>
      <c r="Q5895" s="4" t="s">
        <v>6258</v>
      </c>
      <c r="R5895" s="4">
        <v>2.78</v>
      </c>
      <c r="S5895" s="4">
        <v>1</v>
      </c>
      <c r="T5895" s="4">
        <v>0</v>
      </c>
      <c r="U5895" s="4">
        <v>1.3622000000000001</v>
      </c>
      <c r="V5895" s="4" t="str">
        <f>INDEX(Regional_Lookup!$B$2:$B$5,MATCH('Sample - Superstore'!M5895,Regional_Lookup!$A$2:$A$5,0))</f>
        <v>Maria Santos</v>
      </c>
      <c r="W5895" s="4">
        <f>INDEX(Regional_Lookup!$C$2:$C$5, MATCH('Sample - Superstore'!M5895,Regional_Lookup!$A$2:$A$5, 0))</f>
        <v>0.15</v>
      </c>
      <c r="X5895" s="4">
        <f>U5895/R5895</f>
        <v>0.49000000000000005</v>
      </c>
      <c r="Y5895" s="4" t="str">
        <f>IF(X5895&gt;=W5895, "Yes", "No")</f>
        <v>Yes</v>
      </c>
      <c r="Z5895" s="4">
        <f>D5895-C5895</f>
        <v>4</v>
      </c>
      <c r="AA5895" s="4" t="str" cm="1">
        <f t="array" ref="AA5895">_xlfn.IFS(Z5895&lt;=2,"Fast",Z5895&gt;5, "Slow", AND(Z5895&gt;=3,Z5895&lt;=5),"Standard")</f>
        <v>Standard</v>
      </c>
    </row>
    <row r="5896" spans="1:27" x14ac:dyDescent="0.2">
      <c r="A5896" s="4">
        <v>5895</v>
      </c>
      <c r="B5896" s="4" t="s">
        <v>7233</v>
      </c>
      <c r="C5896" s="5">
        <v>42987</v>
      </c>
      <c r="D5896" s="5">
        <v>42992</v>
      </c>
      <c r="E5896" s="4" t="s">
        <v>29</v>
      </c>
      <c r="F5896" s="4" t="s">
        <v>1428</v>
      </c>
      <c r="G5896" s="4" t="s">
        <v>1427</v>
      </c>
      <c r="H5896" s="4" t="s">
        <v>50</v>
      </c>
      <c r="I5896" s="4" t="s">
        <v>17</v>
      </c>
      <c r="J5896" s="4" t="s">
        <v>59</v>
      </c>
      <c r="K5896" s="4" t="s">
        <v>15</v>
      </c>
      <c r="L5896" s="4">
        <v>90036</v>
      </c>
      <c r="M5896" s="4" t="s">
        <v>9</v>
      </c>
      <c r="N5896" s="4" t="s">
        <v>1156</v>
      </c>
      <c r="O5896" s="4" t="s">
        <v>13</v>
      </c>
      <c r="P5896" s="4" t="s">
        <v>231</v>
      </c>
      <c r="Q5896" s="4" t="s">
        <v>1155</v>
      </c>
      <c r="R5896" s="4">
        <v>99.87</v>
      </c>
      <c r="S5896" s="4">
        <v>3</v>
      </c>
      <c r="T5896" s="4">
        <v>0</v>
      </c>
      <c r="U5896" s="4">
        <v>23.968800000000002</v>
      </c>
      <c r="V5896" s="4" t="str">
        <f>INDEX(Regional_Lookup!$B$2:$B$5,MATCH('Sample - Superstore'!M5896,Regional_Lookup!$A$2:$A$5,0))</f>
        <v>James Chen</v>
      </c>
      <c r="W5896" s="4">
        <f>INDEX(Regional_Lookup!$C$2:$C$5, MATCH('Sample - Superstore'!M5896,Regional_Lookup!$A$2:$A$5, 0))</f>
        <v>0.18</v>
      </c>
      <c r="X5896" s="4">
        <f>U5896/R5896</f>
        <v>0.24000000000000002</v>
      </c>
      <c r="Y5896" s="4" t="str">
        <f>IF(X5896&gt;=W5896, "Yes", "No")</f>
        <v>Yes</v>
      </c>
      <c r="Z5896" s="4">
        <f>D5896-C5896</f>
        <v>5</v>
      </c>
      <c r="AA5896" s="4" t="str" cm="1">
        <f t="array" ref="AA5896">_xlfn.IFS(Z5896&lt;=2,"Fast",Z5896&gt;5, "Slow", AND(Z5896&gt;=3,Z5896&lt;=5),"Standard")</f>
        <v>Standard</v>
      </c>
    </row>
    <row r="5897" spans="1:27" x14ac:dyDescent="0.2">
      <c r="A5897" s="4">
        <v>5896</v>
      </c>
      <c r="B5897" s="4" t="s">
        <v>7232</v>
      </c>
      <c r="C5897" s="5">
        <v>41944</v>
      </c>
      <c r="D5897" s="5">
        <v>41951</v>
      </c>
      <c r="E5897" s="4" t="s">
        <v>29</v>
      </c>
      <c r="F5897" s="4" t="s">
        <v>7231</v>
      </c>
      <c r="G5897" s="4" t="s">
        <v>7230</v>
      </c>
      <c r="H5897" s="4" t="s">
        <v>102</v>
      </c>
      <c r="I5897" s="4" t="s">
        <v>17</v>
      </c>
      <c r="J5897" s="4" t="s">
        <v>59</v>
      </c>
      <c r="K5897" s="4" t="s">
        <v>15</v>
      </c>
      <c r="L5897" s="4">
        <v>90049</v>
      </c>
      <c r="M5897" s="4" t="s">
        <v>9</v>
      </c>
      <c r="N5897" s="4" t="s">
        <v>2995</v>
      </c>
      <c r="O5897" s="4" t="s">
        <v>13</v>
      </c>
      <c r="P5897" s="4" t="s">
        <v>72</v>
      </c>
      <c r="Q5897" s="4" t="s">
        <v>2994</v>
      </c>
      <c r="R5897" s="4">
        <v>44.4</v>
      </c>
      <c r="S5897" s="4">
        <v>3</v>
      </c>
      <c r="T5897" s="4">
        <v>0</v>
      </c>
      <c r="U5897" s="4">
        <v>22.2</v>
      </c>
      <c r="V5897" s="4" t="str">
        <f>INDEX(Regional_Lookup!$B$2:$B$5,MATCH('Sample - Superstore'!M5897,Regional_Lookup!$A$2:$A$5,0))</f>
        <v>James Chen</v>
      </c>
      <c r="W5897" s="4">
        <f>INDEX(Regional_Lookup!$C$2:$C$5, MATCH('Sample - Superstore'!M5897,Regional_Lookup!$A$2:$A$5, 0))</f>
        <v>0.18</v>
      </c>
      <c r="X5897" s="4">
        <f>U5897/R5897</f>
        <v>0.5</v>
      </c>
      <c r="Y5897" s="4" t="str">
        <f>IF(X5897&gt;=W5897, "Yes", "No")</f>
        <v>Yes</v>
      </c>
      <c r="Z5897" s="4">
        <f>D5897-C5897</f>
        <v>7</v>
      </c>
      <c r="AA5897" s="4" t="str" cm="1">
        <f t="array" ref="AA5897">_xlfn.IFS(Z5897&lt;=2,"Fast",Z5897&gt;5, "Slow", AND(Z5897&gt;=3,Z5897&lt;=5),"Standard")</f>
        <v>Slow</v>
      </c>
    </row>
    <row r="5898" spans="1:27" x14ac:dyDescent="0.2">
      <c r="A5898" s="4">
        <v>5897</v>
      </c>
      <c r="B5898" s="4" t="s">
        <v>7232</v>
      </c>
      <c r="C5898" s="5">
        <v>41944</v>
      </c>
      <c r="D5898" s="5">
        <v>41951</v>
      </c>
      <c r="E5898" s="4" t="s">
        <v>29</v>
      </c>
      <c r="F5898" s="4" t="s">
        <v>7231</v>
      </c>
      <c r="G5898" s="4" t="s">
        <v>7230</v>
      </c>
      <c r="H5898" s="4" t="s">
        <v>102</v>
      </c>
      <c r="I5898" s="4" t="s">
        <v>17</v>
      </c>
      <c r="J5898" s="4" t="s">
        <v>59</v>
      </c>
      <c r="K5898" s="4" t="s">
        <v>15</v>
      </c>
      <c r="L5898" s="4">
        <v>90049</v>
      </c>
      <c r="M5898" s="4" t="s">
        <v>9</v>
      </c>
      <c r="N5898" s="4" t="s">
        <v>3829</v>
      </c>
      <c r="O5898" s="4" t="s">
        <v>13</v>
      </c>
      <c r="P5898" s="4" t="s">
        <v>24</v>
      </c>
      <c r="Q5898" s="4" t="s">
        <v>152</v>
      </c>
      <c r="R5898" s="4">
        <v>21.4</v>
      </c>
      <c r="S5898" s="4">
        <v>5</v>
      </c>
      <c r="T5898" s="4">
        <v>0</v>
      </c>
      <c r="U5898" s="4">
        <v>9.6300000000000008</v>
      </c>
      <c r="V5898" s="4" t="str">
        <f>INDEX(Regional_Lookup!$B$2:$B$5,MATCH('Sample - Superstore'!M5898,Regional_Lookup!$A$2:$A$5,0))</f>
        <v>James Chen</v>
      </c>
      <c r="W5898" s="4">
        <f>INDEX(Regional_Lookup!$C$2:$C$5, MATCH('Sample - Superstore'!M5898,Regional_Lookup!$A$2:$A$5, 0))</f>
        <v>0.18</v>
      </c>
      <c r="X5898" s="4">
        <f>U5898/R5898</f>
        <v>0.45000000000000007</v>
      </c>
      <c r="Y5898" s="4" t="str">
        <f>IF(X5898&gt;=W5898, "Yes", "No")</f>
        <v>Yes</v>
      </c>
      <c r="Z5898" s="4">
        <f>D5898-C5898</f>
        <v>7</v>
      </c>
      <c r="AA5898" s="4" t="str" cm="1">
        <f t="array" ref="AA5898">_xlfn.IFS(Z5898&lt;=2,"Fast",Z5898&gt;5, "Slow", AND(Z5898&gt;=3,Z5898&lt;=5),"Standard")</f>
        <v>Slow</v>
      </c>
    </row>
    <row r="5899" spans="1:27" x14ac:dyDescent="0.2">
      <c r="A5899" s="4">
        <v>5898</v>
      </c>
      <c r="B5899" s="4" t="s">
        <v>7229</v>
      </c>
      <c r="C5899" s="5">
        <v>42463</v>
      </c>
      <c r="D5899" s="5">
        <v>42469</v>
      </c>
      <c r="E5899" s="4" t="s">
        <v>29</v>
      </c>
      <c r="F5899" s="4" t="s">
        <v>4450</v>
      </c>
      <c r="G5899" s="4" t="s">
        <v>4449</v>
      </c>
      <c r="H5899" s="4" t="s">
        <v>18</v>
      </c>
      <c r="I5899" s="4" t="s">
        <v>17</v>
      </c>
      <c r="J5899" s="4" t="s">
        <v>365</v>
      </c>
      <c r="K5899" s="4" t="s">
        <v>209</v>
      </c>
      <c r="L5899" s="4">
        <v>47374</v>
      </c>
      <c r="M5899" s="4" t="s">
        <v>3</v>
      </c>
      <c r="N5899" s="4" t="s">
        <v>1557</v>
      </c>
      <c r="O5899" s="4" t="s">
        <v>37</v>
      </c>
      <c r="P5899" s="4" t="s">
        <v>36</v>
      </c>
      <c r="Q5899" s="4" t="s">
        <v>1556</v>
      </c>
      <c r="R5899" s="4">
        <v>71.12</v>
      </c>
      <c r="S5899" s="4">
        <v>4</v>
      </c>
      <c r="T5899" s="4">
        <v>0</v>
      </c>
      <c r="U5899" s="4">
        <v>22.0472</v>
      </c>
      <c r="V5899" s="4" t="str">
        <f>INDEX(Regional_Lookup!$B$2:$B$5,MATCH('Sample - Superstore'!M5899,Regional_Lookup!$A$2:$A$5,0))</f>
        <v>David Johnson</v>
      </c>
      <c r="W5899" s="4">
        <f>INDEX(Regional_Lookup!$C$2:$C$5, MATCH('Sample - Superstore'!M5899,Regional_Lookup!$A$2:$A$5, 0))</f>
        <v>0.14000000000000001</v>
      </c>
      <c r="X5899" s="4">
        <f>U5899/R5899</f>
        <v>0.31</v>
      </c>
      <c r="Y5899" s="4" t="str">
        <f>IF(X5899&gt;=W5899, "Yes", "No")</f>
        <v>Yes</v>
      </c>
      <c r="Z5899" s="4">
        <f>D5899-C5899</f>
        <v>6</v>
      </c>
      <c r="AA5899" s="4" t="str" cm="1">
        <f t="array" ref="AA5899">_xlfn.IFS(Z5899&lt;=2,"Fast",Z5899&gt;5, "Slow", AND(Z5899&gt;=3,Z5899&lt;=5),"Standard")</f>
        <v>Slow</v>
      </c>
    </row>
    <row r="5900" spans="1:27" x14ac:dyDescent="0.2">
      <c r="A5900" s="4">
        <v>5899</v>
      </c>
      <c r="B5900" s="4" t="s">
        <v>7229</v>
      </c>
      <c r="C5900" s="5">
        <v>42463</v>
      </c>
      <c r="D5900" s="5">
        <v>42469</v>
      </c>
      <c r="E5900" s="4" t="s">
        <v>29</v>
      </c>
      <c r="F5900" s="4" t="s">
        <v>4450</v>
      </c>
      <c r="G5900" s="4" t="s">
        <v>4449</v>
      </c>
      <c r="H5900" s="4" t="s">
        <v>18</v>
      </c>
      <c r="I5900" s="4" t="s">
        <v>17</v>
      </c>
      <c r="J5900" s="4" t="s">
        <v>365</v>
      </c>
      <c r="K5900" s="4" t="s">
        <v>209</v>
      </c>
      <c r="L5900" s="4">
        <v>47374</v>
      </c>
      <c r="M5900" s="4" t="s">
        <v>3</v>
      </c>
      <c r="N5900" s="4" t="s">
        <v>7228</v>
      </c>
      <c r="O5900" s="4" t="s">
        <v>33</v>
      </c>
      <c r="P5900" s="4" t="s">
        <v>32</v>
      </c>
      <c r="Q5900" s="4" t="s">
        <v>7227</v>
      </c>
      <c r="R5900" s="4">
        <v>259.95999999999998</v>
      </c>
      <c r="S5900" s="4">
        <v>4</v>
      </c>
      <c r="T5900" s="4">
        <v>0</v>
      </c>
      <c r="U5900" s="4">
        <v>124.7808</v>
      </c>
      <c r="V5900" s="4" t="str">
        <f>INDEX(Regional_Lookup!$B$2:$B$5,MATCH('Sample - Superstore'!M5900,Regional_Lookup!$A$2:$A$5,0))</f>
        <v>David Johnson</v>
      </c>
      <c r="W5900" s="4">
        <f>INDEX(Regional_Lookup!$C$2:$C$5, MATCH('Sample - Superstore'!M5900,Regional_Lookup!$A$2:$A$5, 0))</f>
        <v>0.14000000000000001</v>
      </c>
      <c r="X5900" s="4">
        <f>U5900/R5900</f>
        <v>0.48000000000000004</v>
      </c>
      <c r="Y5900" s="4" t="str">
        <f>IF(X5900&gt;=W5900, "Yes", "No")</f>
        <v>Yes</v>
      </c>
      <c r="Z5900" s="4">
        <f>D5900-C5900</f>
        <v>6</v>
      </c>
      <c r="AA5900" s="4" t="str" cm="1">
        <f t="array" ref="AA5900">_xlfn.IFS(Z5900&lt;=2,"Fast",Z5900&gt;5, "Slow", AND(Z5900&gt;=3,Z5900&lt;=5),"Standard")</f>
        <v>Slow</v>
      </c>
    </row>
    <row r="5901" spans="1:27" x14ac:dyDescent="0.2">
      <c r="A5901" s="4">
        <v>5900</v>
      </c>
      <c r="B5901" s="4" t="s">
        <v>7226</v>
      </c>
      <c r="C5901" s="5">
        <v>42747</v>
      </c>
      <c r="D5901" s="5">
        <v>42751</v>
      </c>
      <c r="E5901" s="4" t="s">
        <v>29</v>
      </c>
      <c r="F5901" s="4" t="s">
        <v>6244</v>
      </c>
      <c r="G5901" s="4" t="s">
        <v>6243</v>
      </c>
      <c r="H5901" s="4" t="s">
        <v>50</v>
      </c>
      <c r="I5901" s="4" t="s">
        <v>17</v>
      </c>
      <c r="J5901" s="4" t="s">
        <v>248</v>
      </c>
      <c r="K5901" s="4" t="s">
        <v>15</v>
      </c>
      <c r="L5901" s="4">
        <v>94110</v>
      </c>
      <c r="M5901" s="4" t="s">
        <v>9</v>
      </c>
      <c r="N5901" s="4" t="s">
        <v>4705</v>
      </c>
      <c r="O5901" s="4" t="s">
        <v>13</v>
      </c>
      <c r="P5901" s="4" t="s">
        <v>121</v>
      </c>
      <c r="Q5901" s="4" t="s">
        <v>466</v>
      </c>
      <c r="R5901" s="4">
        <v>9.7799999999999994</v>
      </c>
      <c r="S5901" s="4">
        <v>1</v>
      </c>
      <c r="T5901" s="4">
        <v>0</v>
      </c>
      <c r="U5901" s="4">
        <v>4.8899999999999997</v>
      </c>
      <c r="V5901" s="4" t="str">
        <f>INDEX(Regional_Lookup!$B$2:$B$5,MATCH('Sample - Superstore'!M5901,Regional_Lookup!$A$2:$A$5,0))</f>
        <v>James Chen</v>
      </c>
      <c r="W5901" s="4">
        <f>INDEX(Regional_Lookup!$C$2:$C$5, MATCH('Sample - Superstore'!M5901,Regional_Lookup!$A$2:$A$5, 0))</f>
        <v>0.18</v>
      </c>
      <c r="X5901" s="4">
        <f>U5901/R5901</f>
        <v>0.5</v>
      </c>
      <c r="Y5901" s="4" t="str">
        <f>IF(X5901&gt;=W5901, "Yes", "No")</f>
        <v>Yes</v>
      </c>
      <c r="Z5901" s="4">
        <f>D5901-C5901</f>
        <v>4</v>
      </c>
      <c r="AA5901" s="4" t="str" cm="1">
        <f t="array" ref="AA5901">_xlfn.IFS(Z5901&lt;=2,"Fast",Z5901&gt;5, "Slow", AND(Z5901&gt;=3,Z5901&lt;=5),"Standard")</f>
        <v>Standard</v>
      </c>
    </row>
    <row r="5902" spans="1:27" x14ac:dyDescent="0.2">
      <c r="A5902" s="4">
        <v>5901</v>
      </c>
      <c r="B5902" s="4" t="s">
        <v>7225</v>
      </c>
      <c r="C5902" s="5">
        <v>42328</v>
      </c>
      <c r="D5902" s="5">
        <v>42332</v>
      </c>
      <c r="E5902" s="4" t="s">
        <v>29</v>
      </c>
      <c r="F5902" s="4" t="s">
        <v>1652</v>
      </c>
      <c r="G5902" s="4" t="s">
        <v>1651</v>
      </c>
      <c r="H5902" s="4" t="s">
        <v>102</v>
      </c>
      <c r="I5902" s="4" t="s">
        <v>17</v>
      </c>
      <c r="J5902" s="4" t="s">
        <v>248</v>
      </c>
      <c r="K5902" s="4" t="s">
        <v>15</v>
      </c>
      <c r="L5902" s="4">
        <v>94122</v>
      </c>
      <c r="M5902" s="4" t="s">
        <v>9</v>
      </c>
      <c r="N5902" s="4" t="s">
        <v>6695</v>
      </c>
      <c r="O5902" s="4" t="s">
        <v>13</v>
      </c>
      <c r="P5902" s="4" t="s">
        <v>100</v>
      </c>
      <c r="Q5902" s="4" t="s">
        <v>6694</v>
      </c>
      <c r="R5902" s="4">
        <v>24.192</v>
      </c>
      <c r="S5902" s="4">
        <v>9</v>
      </c>
      <c r="T5902" s="4">
        <v>0.2</v>
      </c>
      <c r="U5902" s="4">
        <v>7.56</v>
      </c>
      <c r="V5902" s="4" t="str">
        <f>INDEX(Regional_Lookup!$B$2:$B$5,MATCH('Sample - Superstore'!M5902,Regional_Lookup!$A$2:$A$5,0))</f>
        <v>James Chen</v>
      </c>
      <c r="W5902" s="4">
        <f>INDEX(Regional_Lookup!$C$2:$C$5, MATCH('Sample - Superstore'!M5902,Regional_Lookup!$A$2:$A$5, 0))</f>
        <v>0.18</v>
      </c>
      <c r="X5902" s="4">
        <f>U5902/R5902</f>
        <v>0.3125</v>
      </c>
      <c r="Y5902" s="4" t="str">
        <f>IF(X5902&gt;=W5902, "Yes", "No")</f>
        <v>Yes</v>
      </c>
      <c r="Z5902" s="4">
        <f>D5902-C5902</f>
        <v>4</v>
      </c>
      <c r="AA5902" s="4" t="str" cm="1">
        <f t="array" ref="AA5902">_xlfn.IFS(Z5902&lt;=2,"Fast",Z5902&gt;5, "Slow", AND(Z5902&gt;=3,Z5902&lt;=5),"Standard")</f>
        <v>Standard</v>
      </c>
    </row>
    <row r="5903" spans="1:27" x14ac:dyDescent="0.2">
      <c r="A5903" s="4">
        <v>5902</v>
      </c>
      <c r="B5903" s="4" t="s">
        <v>7224</v>
      </c>
      <c r="C5903" s="5">
        <v>42701</v>
      </c>
      <c r="D5903" s="5">
        <v>42706</v>
      </c>
      <c r="E5903" s="4" t="s">
        <v>29</v>
      </c>
      <c r="F5903" s="4" t="s">
        <v>7063</v>
      </c>
      <c r="G5903" s="4" t="s">
        <v>7062</v>
      </c>
      <c r="H5903" s="4" t="s">
        <v>50</v>
      </c>
      <c r="I5903" s="4" t="s">
        <v>17</v>
      </c>
      <c r="J5903" s="4" t="s">
        <v>7223</v>
      </c>
      <c r="K5903" s="4" t="s">
        <v>136</v>
      </c>
      <c r="L5903" s="4">
        <v>7090</v>
      </c>
      <c r="M5903" s="4" t="s">
        <v>5</v>
      </c>
      <c r="N5903" s="4" t="s">
        <v>40</v>
      </c>
      <c r="O5903" s="4" t="s">
        <v>37</v>
      </c>
      <c r="P5903" s="4" t="s">
        <v>36</v>
      </c>
      <c r="Q5903" s="4" t="s">
        <v>39</v>
      </c>
      <c r="R5903" s="4">
        <v>31.56</v>
      </c>
      <c r="S5903" s="4">
        <v>3</v>
      </c>
      <c r="T5903" s="4">
        <v>0</v>
      </c>
      <c r="U5903" s="4">
        <v>10.4148</v>
      </c>
      <c r="V5903" s="4" t="str">
        <f>INDEX(Regional_Lookup!$B$2:$B$5,MATCH('Sample - Superstore'!M5903,Regional_Lookup!$A$2:$A$5,0))</f>
        <v>Sarah Miller</v>
      </c>
      <c r="W5903" s="4">
        <f>INDEX(Regional_Lookup!$C$2:$C$5, MATCH('Sample - Superstore'!M5903,Regional_Lookup!$A$2:$A$5, 0))</f>
        <v>0.16</v>
      </c>
      <c r="X5903" s="4">
        <f>U5903/R5903</f>
        <v>0.33</v>
      </c>
      <c r="Y5903" s="4" t="str">
        <f>IF(X5903&gt;=W5903, "Yes", "No")</f>
        <v>Yes</v>
      </c>
      <c r="Z5903" s="4">
        <f>D5903-C5903</f>
        <v>5</v>
      </c>
      <c r="AA5903" s="4" t="str" cm="1">
        <f t="array" ref="AA5903">_xlfn.IFS(Z5903&lt;=2,"Fast",Z5903&gt;5, "Slow", AND(Z5903&gt;=3,Z5903&lt;=5),"Standard")</f>
        <v>Standard</v>
      </c>
    </row>
    <row r="5904" spans="1:27" x14ac:dyDescent="0.2">
      <c r="A5904" s="4">
        <v>5903</v>
      </c>
      <c r="B5904" s="4" t="s">
        <v>7222</v>
      </c>
      <c r="C5904" s="5">
        <v>43045</v>
      </c>
      <c r="D5904" s="5">
        <v>43045</v>
      </c>
      <c r="E5904" s="4" t="s">
        <v>162</v>
      </c>
      <c r="F5904" s="4" t="s">
        <v>1163</v>
      </c>
      <c r="G5904" s="4" t="s">
        <v>1162</v>
      </c>
      <c r="H5904" s="4" t="s">
        <v>102</v>
      </c>
      <c r="I5904" s="4" t="s">
        <v>17</v>
      </c>
      <c r="J5904" s="4" t="s">
        <v>248</v>
      </c>
      <c r="K5904" s="4" t="s">
        <v>15</v>
      </c>
      <c r="L5904" s="4">
        <v>94122</v>
      </c>
      <c r="M5904" s="4" t="s">
        <v>9</v>
      </c>
      <c r="N5904" s="4" t="s">
        <v>1609</v>
      </c>
      <c r="O5904" s="4" t="s">
        <v>13</v>
      </c>
      <c r="P5904" s="4" t="s">
        <v>24</v>
      </c>
      <c r="Q5904" s="4" t="s">
        <v>1608</v>
      </c>
      <c r="R5904" s="4">
        <v>59.94</v>
      </c>
      <c r="S5904" s="4">
        <v>3</v>
      </c>
      <c r="T5904" s="4">
        <v>0</v>
      </c>
      <c r="U5904" s="4">
        <v>28.171800000000001</v>
      </c>
      <c r="V5904" s="4" t="str">
        <f>INDEX(Regional_Lookup!$B$2:$B$5,MATCH('Sample - Superstore'!M5904,Regional_Lookup!$A$2:$A$5,0))</f>
        <v>James Chen</v>
      </c>
      <c r="W5904" s="4">
        <f>INDEX(Regional_Lookup!$C$2:$C$5, MATCH('Sample - Superstore'!M5904,Regional_Lookup!$A$2:$A$5, 0))</f>
        <v>0.18</v>
      </c>
      <c r="X5904" s="4">
        <f>U5904/R5904</f>
        <v>0.47000000000000003</v>
      </c>
      <c r="Y5904" s="4" t="str">
        <f>IF(X5904&gt;=W5904, "Yes", "No")</f>
        <v>Yes</v>
      </c>
      <c r="Z5904" s="4">
        <f>D5904-C5904</f>
        <v>0</v>
      </c>
      <c r="AA5904" s="4" t="str" cm="1">
        <f t="array" ref="AA5904">_xlfn.IFS(Z5904&lt;=2,"Fast",Z5904&gt;5, "Slow", AND(Z5904&gt;=3,Z5904&lt;=5),"Standard")</f>
        <v>Fast</v>
      </c>
    </row>
    <row r="5905" spans="1:27" x14ac:dyDescent="0.2">
      <c r="A5905" s="4">
        <v>5904</v>
      </c>
      <c r="B5905" s="4" t="s">
        <v>7222</v>
      </c>
      <c r="C5905" s="5">
        <v>43045</v>
      </c>
      <c r="D5905" s="5">
        <v>43045</v>
      </c>
      <c r="E5905" s="4" t="s">
        <v>162</v>
      </c>
      <c r="F5905" s="4" t="s">
        <v>1163</v>
      </c>
      <c r="G5905" s="4" t="s">
        <v>1162</v>
      </c>
      <c r="H5905" s="4" t="s">
        <v>102</v>
      </c>
      <c r="I5905" s="4" t="s">
        <v>17</v>
      </c>
      <c r="J5905" s="4" t="s">
        <v>248</v>
      </c>
      <c r="K5905" s="4" t="s">
        <v>15</v>
      </c>
      <c r="L5905" s="4">
        <v>94122</v>
      </c>
      <c r="M5905" s="4" t="s">
        <v>9</v>
      </c>
      <c r="N5905" s="4" t="s">
        <v>5457</v>
      </c>
      <c r="O5905" s="4" t="s">
        <v>13</v>
      </c>
      <c r="P5905" s="4" t="s">
        <v>24</v>
      </c>
      <c r="Q5905" s="4" t="s">
        <v>152</v>
      </c>
      <c r="R5905" s="4">
        <v>45.36</v>
      </c>
      <c r="S5905" s="4">
        <v>4</v>
      </c>
      <c r="T5905" s="4">
        <v>0</v>
      </c>
      <c r="U5905" s="4">
        <v>22.226400000000002</v>
      </c>
      <c r="V5905" s="4" t="str">
        <f>INDEX(Regional_Lookup!$B$2:$B$5,MATCH('Sample - Superstore'!M5905,Regional_Lookup!$A$2:$A$5,0))</f>
        <v>James Chen</v>
      </c>
      <c r="W5905" s="4">
        <f>INDEX(Regional_Lookup!$C$2:$C$5, MATCH('Sample - Superstore'!M5905,Regional_Lookup!$A$2:$A$5, 0))</f>
        <v>0.18</v>
      </c>
      <c r="X5905" s="4">
        <f>U5905/R5905</f>
        <v>0.49000000000000005</v>
      </c>
      <c r="Y5905" s="4" t="str">
        <f>IF(X5905&gt;=W5905, "Yes", "No")</f>
        <v>Yes</v>
      </c>
      <c r="Z5905" s="4">
        <f>D5905-C5905</f>
        <v>0</v>
      </c>
      <c r="AA5905" s="4" t="str" cm="1">
        <f t="array" ref="AA5905">_xlfn.IFS(Z5905&lt;=2,"Fast",Z5905&gt;5, "Slow", AND(Z5905&gt;=3,Z5905&lt;=5),"Standard")</f>
        <v>Fast</v>
      </c>
    </row>
    <row r="5906" spans="1:27" x14ac:dyDescent="0.2">
      <c r="A5906" s="4">
        <v>5905</v>
      </c>
      <c r="B5906" s="4" t="s">
        <v>7222</v>
      </c>
      <c r="C5906" s="5">
        <v>43045</v>
      </c>
      <c r="D5906" s="5">
        <v>43045</v>
      </c>
      <c r="E5906" s="4" t="s">
        <v>162</v>
      </c>
      <c r="F5906" s="4" t="s">
        <v>1163</v>
      </c>
      <c r="G5906" s="4" t="s">
        <v>1162</v>
      </c>
      <c r="H5906" s="4" t="s">
        <v>102</v>
      </c>
      <c r="I5906" s="4" t="s">
        <v>17</v>
      </c>
      <c r="J5906" s="4" t="s">
        <v>248</v>
      </c>
      <c r="K5906" s="4" t="s">
        <v>15</v>
      </c>
      <c r="L5906" s="4">
        <v>94122</v>
      </c>
      <c r="M5906" s="4" t="s">
        <v>9</v>
      </c>
      <c r="N5906" s="4" t="s">
        <v>3731</v>
      </c>
      <c r="O5906" s="4" t="s">
        <v>13</v>
      </c>
      <c r="P5906" s="4" t="s">
        <v>24</v>
      </c>
      <c r="Q5906" s="4" t="s">
        <v>3730</v>
      </c>
      <c r="R5906" s="4">
        <v>26.4</v>
      </c>
      <c r="S5906" s="4">
        <v>5</v>
      </c>
      <c r="T5906" s="4">
        <v>0</v>
      </c>
      <c r="U5906" s="4">
        <v>12.672000000000001</v>
      </c>
      <c r="V5906" s="4" t="str">
        <f>INDEX(Regional_Lookup!$B$2:$B$5,MATCH('Sample - Superstore'!M5906,Regional_Lookup!$A$2:$A$5,0))</f>
        <v>James Chen</v>
      </c>
      <c r="W5906" s="4">
        <f>INDEX(Regional_Lookup!$C$2:$C$5, MATCH('Sample - Superstore'!M5906,Regional_Lookup!$A$2:$A$5, 0))</f>
        <v>0.18</v>
      </c>
      <c r="X5906" s="4">
        <f>U5906/R5906</f>
        <v>0.48000000000000004</v>
      </c>
      <c r="Y5906" s="4" t="str">
        <f>IF(X5906&gt;=W5906, "Yes", "No")</f>
        <v>Yes</v>
      </c>
      <c r="Z5906" s="4">
        <f>D5906-C5906</f>
        <v>0</v>
      </c>
      <c r="AA5906" s="4" t="str" cm="1">
        <f t="array" ref="AA5906">_xlfn.IFS(Z5906&lt;=2,"Fast",Z5906&gt;5, "Slow", AND(Z5906&gt;=3,Z5906&lt;=5),"Standard")</f>
        <v>Fast</v>
      </c>
    </row>
    <row r="5907" spans="1:27" x14ac:dyDescent="0.2">
      <c r="A5907" s="4">
        <v>5906</v>
      </c>
      <c r="B5907" s="4" t="s">
        <v>7222</v>
      </c>
      <c r="C5907" s="5">
        <v>43045</v>
      </c>
      <c r="D5907" s="5">
        <v>43045</v>
      </c>
      <c r="E5907" s="4" t="s">
        <v>162</v>
      </c>
      <c r="F5907" s="4" t="s">
        <v>1163</v>
      </c>
      <c r="G5907" s="4" t="s">
        <v>1162</v>
      </c>
      <c r="H5907" s="4" t="s">
        <v>102</v>
      </c>
      <c r="I5907" s="4" t="s">
        <v>17</v>
      </c>
      <c r="J5907" s="4" t="s">
        <v>248</v>
      </c>
      <c r="K5907" s="4" t="s">
        <v>15</v>
      </c>
      <c r="L5907" s="4">
        <v>94122</v>
      </c>
      <c r="M5907" s="4" t="s">
        <v>9</v>
      </c>
      <c r="N5907" s="4" t="s">
        <v>356</v>
      </c>
      <c r="O5907" s="4" t="s">
        <v>13</v>
      </c>
      <c r="P5907" s="4" t="s">
        <v>72</v>
      </c>
      <c r="Q5907" s="4" t="s">
        <v>355</v>
      </c>
      <c r="R5907" s="4">
        <v>41.4</v>
      </c>
      <c r="S5907" s="4">
        <v>4</v>
      </c>
      <c r="T5907" s="4">
        <v>0</v>
      </c>
      <c r="U5907" s="4">
        <v>19.872</v>
      </c>
      <c r="V5907" s="4" t="str">
        <f>INDEX(Regional_Lookup!$B$2:$B$5,MATCH('Sample - Superstore'!M5907,Regional_Lookup!$A$2:$A$5,0))</f>
        <v>James Chen</v>
      </c>
      <c r="W5907" s="4">
        <f>INDEX(Regional_Lookup!$C$2:$C$5, MATCH('Sample - Superstore'!M5907,Regional_Lookup!$A$2:$A$5, 0))</f>
        <v>0.18</v>
      </c>
      <c r="X5907" s="4">
        <f>U5907/R5907</f>
        <v>0.48000000000000004</v>
      </c>
      <c r="Y5907" s="4" t="str">
        <f>IF(X5907&gt;=W5907, "Yes", "No")</f>
        <v>Yes</v>
      </c>
      <c r="Z5907" s="4">
        <f>D5907-C5907</f>
        <v>0</v>
      </c>
      <c r="AA5907" s="4" t="str" cm="1">
        <f t="array" ref="AA5907">_xlfn.IFS(Z5907&lt;=2,"Fast",Z5907&gt;5, "Slow", AND(Z5907&gt;=3,Z5907&lt;=5),"Standard")</f>
        <v>Fast</v>
      </c>
    </row>
    <row r="5908" spans="1:27" x14ac:dyDescent="0.2">
      <c r="A5908" s="4">
        <v>5907</v>
      </c>
      <c r="B5908" s="4" t="s">
        <v>7222</v>
      </c>
      <c r="C5908" s="5">
        <v>43045</v>
      </c>
      <c r="D5908" s="5">
        <v>43045</v>
      </c>
      <c r="E5908" s="4" t="s">
        <v>162</v>
      </c>
      <c r="F5908" s="4" t="s">
        <v>1163</v>
      </c>
      <c r="G5908" s="4" t="s">
        <v>1162</v>
      </c>
      <c r="H5908" s="4" t="s">
        <v>102</v>
      </c>
      <c r="I5908" s="4" t="s">
        <v>17</v>
      </c>
      <c r="J5908" s="4" t="s">
        <v>248</v>
      </c>
      <c r="K5908" s="4" t="s">
        <v>15</v>
      </c>
      <c r="L5908" s="4">
        <v>94122</v>
      </c>
      <c r="M5908" s="4" t="s">
        <v>9</v>
      </c>
      <c r="N5908" s="4" t="s">
        <v>5939</v>
      </c>
      <c r="O5908" s="4" t="s">
        <v>33</v>
      </c>
      <c r="P5908" s="4" t="s">
        <v>55</v>
      </c>
      <c r="Q5908" s="4" t="s">
        <v>5938</v>
      </c>
      <c r="R5908" s="4">
        <v>16.95</v>
      </c>
      <c r="S5908" s="4">
        <v>1</v>
      </c>
      <c r="T5908" s="4">
        <v>0</v>
      </c>
      <c r="U5908" s="4">
        <v>1.0169999999999999</v>
      </c>
      <c r="V5908" s="4" t="str">
        <f>INDEX(Regional_Lookup!$B$2:$B$5,MATCH('Sample - Superstore'!M5908,Regional_Lookup!$A$2:$A$5,0))</f>
        <v>James Chen</v>
      </c>
      <c r="W5908" s="4">
        <f>INDEX(Regional_Lookup!$C$2:$C$5, MATCH('Sample - Superstore'!M5908,Regional_Lookup!$A$2:$A$5, 0))</f>
        <v>0.18</v>
      </c>
      <c r="X5908" s="4">
        <f>U5908/R5908</f>
        <v>0.06</v>
      </c>
      <c r="Y5908" s="4" t="str">
        <f>IF(X5908&gt;=W5908, "Yes", "No")</f>
        <v>No</v>
      </c>
      <c r="Z5908" s="4">
        <f>D5908-C5908</f>
        <v>0</v>
      </c>
      <c r="AA5908" s="4" t="str" cm="1">
        <f t="array" ref="AA5908">_xlfn.IFS(Z5908&lt;=2,"Fast",Z5908&gt;5, "Slow", AND(Z5908&gt;=3,Z5908&lt;=5),"Standard")</f>
        <v>Fast</v>
      </c>
    </row>
    <row r="5909" spans="1:27" x14ac:dyDescent="0.2">
      <c r="A5909" s="4">
        <v>5908</v>
      </c>
      <c r="B5909" s="4" t="s">
        <v>7219</v>
      </c>
      <c r="C5909" s="5">
        <v>42706</v>
      </c>
      <c r="D5909" s="5">
        <v>42711</v>
      </c>
      <c r="E5909" s="4" t="s">
        <v>29</v>
      </c>
      <c r="F5909" s="4" t="s">
        <v>1428</v>
      </c>
      <c r="G5909" s="4" t="s">
        <v>1427</v>
      </c>
      <c r="H5909" s="4" t="s">
        <v>50</v>
      </c>
      <c r="I5909" s="4" t="s">
        <v>17</v>
      </c>
      <c r="J5909" s="4" t="s">
        <v>1426</v>
      </c>
      <c r="K5909" s="4" t="s">
        <v>15</v>
      </c>
      <c r="L5909" s="4">
        <v>95123</v>
      </c>
      <c r="M5909" s="4" t="s">
        <v>9</v>
      </c>
      <c r="N5909" s="4" t="s">
        <v>1692</v>
      </c>
      <c r="O5909" s="4" t="s">
        <v>13</v>
      </c>
      <c r="P5909" s="4" t="s">
        <v>100</v>
      </c>
      <c r="Q5909" s="4" t="s">
        <v>1691</v>
      </c>
      <c r="R5909" s="4">
        <v>24.704000000000001</v>
      </c>
      <c r="S5909" s="4">
        <v>2</v>
      </c>
      <c r="T5909" s="4">
        <v>0.2</v>
      </c>
      <c r="U5909" s="4">
        <v>9.2639999999999993</v>
      </c>
      <c r="V5909" s="4" t="str">
        <f>INDEX(Regional_Lookup!$B$2:$B$5,MATCH('Sample - Superstore'!M5909,Regional_Lookup!$A$2:$A$5,0))</f>
        <v>James Chen</v>
      </c>
      <c r="W5909" s="4">
        <f>INDEX(Regional_Lookup!$C$2:$C$5, MATCH('Sample - Superstore'!M5909,Regional_Lookup!$A$2:$A$5, 0))</f>
        <v>0.18</v>
      </c>
      <c r="X5909" s="4">
        <f>U5909/R5909</f>
        <v>0.37499999999999994</v>
      </c>
      <c r="Y5909" s="4" t="str">
        <f>IF(X5909&gt;=W5909, "Yes", "No")</f>
        <v>Yes</v>
      </c>
      <c r="Z5909" s="4">
        <f>D5909-C5909</f>
        <v>5</v>
      </c>
      <c r="AA5909" s="4" t="str" cm="1">
        <f t="array" ref="AA5909">_xlfn.IFS(Z5909&lt;=2,"Fast",Z5909&gt;5, "Slow", AND(Z5909&gt;=3,Z5909&lt;=5),"Standard")</f>
        <v>Standard</v>
      </c>
    </row>
    <row r="5910" spans="1:27" x14ac:dyDescent="0.2">
      <c r="A5910" s="4">
        <v>5909</v>
      </c>
      <c r="B5910" s="4" t="s">
        <v>7219</v>
      </c>
      <c r="C5910" s="5">
        <v>42706</v>
      </c>
      <c r="D5910" s="5">
        <v>42711</v>
      </c>
      <c r="E5910" s="4" t="s">
        <v>29</v>
      </c>
      <c r="F5910" s="4" t="s">
        <v>1428</v>
      </c>
      <c r="G5910" s="4" t="s">
        <v>1427</v>
      </c>
      <c r="H5910" s="4" t="s">
        <v>50</v>
      </c>
      <c r="I5910" s="4" t="s">
        <v>17</v>
      </c>
      <c r="J5910" s="4" t="s">
        <v>1426</v>
      </c>
      <c r="K5910" s="4" t="s">
        <v>15</v>
      </c>
      <c r="L5910" s="4">
        <v>95123</v>
      </c>
      <c r="M5910" s="4" t="s">
        <v>9</v>
      </c>
      <c r="N5910" s="4" t="s">
        <v>7221</v>
      </c>
      <c r="O5910" s="4" t="s">
        <v>13</v>
      </c>
      <c r="P5910" s="4" t="s">
        <v>12</v>
      </c>
      <c r="Q5910" s="4" t="s">
        <v>7220</v>
      </c>
      <c r="R5910" s="4">
        <v>59.7</v>
      </c>
      <c r="S5910" s="4">
        <v>3</v>
      </c>
      <c r="T5910" s="4">
        <v>0</v>
      </c>
      <c r="U5910" s="4">
        <v>26.864999999999998</v>
      </c>
      <c r="V5910" s="4" t="str">
        <f>INDEX(Regional_Lookup!$B$2:$B$5,MATCH('Sample - Superstore'!M5910,Regional_Lookup!$A$2:$A$5,0))</f>
        <v>James Chen</v>
      </c>
      <c r="W5910" s="4">
        <f>INDEX(Regional_Lookup!$C$2:$C$5, MATCH('Sample - Superstore'!M5910,Regional_Lookup!$A$2:$A$5, 0))</f>
        <v>0.18</v>
      </c>
      <c r="X5910" s="4">
        <f>U5910/R5910</f>
        <v>0.44999999999999996</v>
      </c>
      <c r="Y5910" s="4" t="str">
        <f>IF(X5910&gt;=W5910, "Yes", "No")</f>
        <v>Yes</v>
      </c>
      <c r="Z5910" s="4">
        <f>D5910-C5910</f>
        <v>5</v>
      </c>
      <c r="AA5910" s="4" t="str" cm="1">
        <f t="array" ref="AA5910">_xlfn.IFS(Z5910&lt;=2,"Fast",Z5910&gt;5, "Slow", AND(Z5910&gt;=3,Z5910&lt;=5),"Standard")</f>
        <v>Standard</v>
      </c>
    </row>
    <row r="5911" spans="1:27" x14ac:dyDescent="0.2">
      <c r="A5911" s="4">
        <v>5910</v>
      </c>
      <c r="B5911" s="4" t="s">
        <v>7219</v>
      </c>
      <c r="C5911" s="5">
        <v>42706</v>
      </c>
      <c r="D5911" s="5">
        <v>42711</v>
      </c>
      <c r="E5911" s="4" t="s">
        <v>29</v>
      </c>
      <c r="F5911" s="4" t="s">
        <v>1428</v>
      </c>
      <c r="G5911" s="4" t="s">
        <v>1427</v>
      </c>
      <c r="H5911" s="4" t="s">
        <v>50</v>
      </c>
      <c r="I5911" s="4" t="s">
        <v>17</v>
      </c>
      <c r="J5911" s="4" t="s">
        <v>1426</v>
      </c>
      <c r="K5911" s="4" t="s">
        <v>15</v>
      </c>
      <c r="L5911" s="4">
        <v>95123</v>
      </c>
      <c r="M5911" s="4" t="s">
        <v>9</v>
      </c>
      <c r="N5911" s="4" t="s">
        <v>3142</v>
      </c>
      <c r="O5911" s="4" t="s">
        <v>37</v>
      </c>
      <c r="P5911" s="4" t="s">
        <v>36</v>
      </c>
      <c r="Q5911" s="4" t="s">
        <v>3141</v>
      </c>
      <c r="R5911" s="4">
        <v>14.52</v>
      </c>
      <c r="S5911" s="4">
        <v>3</v>
      </c>
      <c r="T5911" s="4">
        <v>0</v>
      </c>
      <c r="U5911" s="4">
        <v>5.6627999999999998</v>
      </c>
      <c r="V5911" s="4" t="str">
        <f>INDEX(Regional_Lookup!$B$2:$B$5,MATCH('Sample - Superstore'!M5911,Regional_Lookup!$A$2:$A$5,0))</f>
        <v>James Chen</v>
      </c>
      <c r="W5911" s="4">
        <f>INDEX(Regional_Lookup!$C$2:$C$5, MATCH('Sample - Superstore'!M5911,Regional_Lookup!$A$2:$A$5, 0))</f>
        <v>0.18</v>
      </c>
      <c r="X5911" s="4">
        <f>U5911/R5911</f>
        <v>0.39</v>
      </c>
      <c r="Y5911" s="4" t="str">
        <f>IF(X5911&gt;=W5911, "Yes", "No")</f>
        <v>Yes</v>
      </c>
      <c r="Z5911" s="4">
        <f>D5911-C5911</f>
        <v>5</v>
      </c>
      <c r="AA5911" s="4" t="str" cm="1">
        <f t="array" ref="AA5911">_xlfn.IFS(Z5911&lt;=2,"Fast",Z5911&gt;5, "Slow", AND(Z5911&gt;=3,Z5911&lt;=5),"Standard")</f>
        <v>Standard</v>
      </c>
    </row>
    <row r="5912" spans="1:27" x14ac:dyDescent="0.2">
      <c r="A5912" s="4">
        <v>5911</v>
      </c>
      <c r="B5912" s="4" t="s">
        <v>7219</v>
      </c>
      <c r="C5912" s="5">
        <v>42706</v>
      </c>
      <c r="D5912" s="5">
        <v>42711</v>
      </c>
      <c r="E5912" s="4" t="s">
        <v>29</v>
      </c>
      <c r="F5912" s="4" t="s">
        <v>1428</v>
      </c>
      <c r="G5912" s="4" t="s">
        <v>1427</v>
      </c>
      <c r="H5912" s="4" t="s">
        <v>50</v>
      </c>
      <c r="I5912" s="4" t="s">
        <v>17</v>
      </c>
      <c r="J5912" s="4" t="s">
        <v>1426</v>
      </c>
      <c r="K5912" s="4" t="s">
        <v>15</v>
      </c>
      <c r="L5912" s="4">
        <v>95123</v>
      </c>
      <c r="M5912" s="4" t="s">
        <v>9</v>
      </c>
      <c r="N5912" s="4" t="s">
        <v>5924</v>
      </c>
      <c r="O5912" s="4" t="s">
        <v>13</v>
      </c>
      <c r="P5912" s="4" t="s">
        <v>100</v>
      </c>
      <c r="Q5912" s="4" t="s">
        <v>5923</v>
      </c>
      <c r="R5912" s="4">
        <v>104.184</v>
      </c>
      <c r="S5912" s="4">
        <v>3</v>
      </c>
      <c r="T5912" s="4">
        <v>0.2</v>
      </c>
      <c r="U5912" s="4">
        <v>33.8598</v>
      </c>
      <c r="V5912" s="4" t="str">
        <f>INDEX(Regional_Lookup!$B$2:$B$5,MATCH('Sample - Superstore'!M5912,Regional_Lookup!$A$2:$A$5,0))</f>
        <v>James Chen</v>
      </c>
      <c r="W5912" s="4">
        <f>INDEX(Regional_Lookup!$C$2:$C$5, MATCH('Sample - Superstore'!M5912,Regional_Lookup!$A$2:$A$5, 0))</f>
        <v>0.18</v>
      </c>
      <c r="X5912" s="4">
        <f>U5912/R5912</f>
        <v>0.32500000000000001</v>
      </c>
      <c r="Y5912" s="4" t="str">
        <f>IF(X5912&gt;=W5912, "Yes", "No")</f>
        <v>Yes</v>
      </c>
      <c r="Z5912" s="4">
        <f>D5912-C5912</f>
        <v>5</v>
      </c>
      <c r="AA5912" s="4" t="str" cm="1">
        <f t="array" ref="AA5912">_xlfn.IFS(Z5912&lt;=2,"Fast",Z5912&gt;5, "Slow", AND(Z5912&gt;=3,Z5912&lt;=5),"Standard")</f>
        <v>Standard</v>
      </c>
    </row>
    <row r="5913" spans="1:27" x14ac:dyDescent="0.2">
      <c r="A5913" s="4">
        <v>5912</v>
      </c>
      <c r="B5913" s="4" t="s">
        <v>7218</v>
      </c>
      <c r="C5913" s="5">
        <v>42721</v>
      </c>
      <c r="D5913" s="5">
        <v>42726</v>
      </c>
      <c r="E5913" s="4" t="s">
        <v>29</v>
      </c>
      <c r="F5913" s="4" t="s">
        <v>4399</v>
      </c>
      <c r="G5913" s="4" t="s">
        <v>4398</v>
      </c>
      <c r="H5913" s="4" t="s">
        <v>102</v>
      </c>
      <c r="I5913" s="4" t="s">
        <v>17</v>
      </c>
      <c r="J5913" s="4" t="s">
        <v>234</v>
      </c>
      <c r="K5913" s="4" t="s">
        <v>233</v>
      </c>
      <c r="L5913" s="4">
        <v>98115</v>
      </c>
      <c r="M5913" s="4" t="s">
        <v>9</v>
      </c>
      <c r="N5913" s="4" t="s">
        <v>4368</v>
      </c>
      <c r="O5913" s="4" t="s">
        <v>13</v>
      </c>
      <c r="P5913" s="4" t="s">
        <v>231</v>
      </c>
      <c r="Q5913" s="4" t="s">
        <v>4367</v>
      </c>
      <c r="R5913" s="4">
        <v>46.53</v>
      </c>
      <c r="S5913" s="4">
        <v>3</v>
      </c>
      <c r="T5913" s="4">
        <v>0</v>
      </c>
      <c r="U5913" s="4">
        <v>13.0284</v>
      </c>
      <c r="V5913" s="4" t="str">
        <f>INDEX(Regional_Lookup!$B$2:$B$5,MATCH('Sample - Superstore'!M5913,Regional_Lookup!$A$2:$A$5,0))</f>
        <v>James Chen</v>
      </c>
      <c r="W5913" s="4">
        <f>INDEX(Regional_Lookup!$C$2:$C$5, MATCH('Sample - Superstore'!M5913,Regional_Lookup!$A$2:$A$5, 0))</f>
        <v>0.18</v>
      </c>
      <c r="X5913" s="4">
        <f>U5913/R5913</f>
        <v>0.27999999999999997</v>
      </c>
      <c r="Y5913" s="4" t="str">
        <f>IF(X5913&gt;=W5913, "Yes", "No")</f>
        <v>Yes</v>
      </c>
      <c r="Z5913" s="4">
        <f>D5913-C5913</f>
        <v>5</v>
      </c>
      <c r="AA5913" s="4" t="str" cm="1">
        <f t="array" ref="AA5913">_xlfn.IFS(Z5913&lt;=2,"Fast",Z5913&gt;5, "Slow", AND(Z5913&gt;=3,Z5913&lt;=5),"Standard")</f>
        <v>Standard</v>
      </c>
    </row>
    <row r="5914" spans="1:27" x14ac:dyDescent="0.2">
      <c r="A5914" s="4">
        <v>5913</v>
      </c>
      <c r="B5914" s="4" t="s">
        <v>7217</v>
      </c>
      <c r="C5914" s="5">
        <v>41875</v>
      </c>
      <c r="D5914" s="5">
        <v>41877</v>
      </c>
      <c r="E5914" s="4" t="s">
        <v>21</v>
      </c>
      <c r="F5914" s="4" t="s">
        <v>2871</v>
      </c>
      <c r="G5914" s="4" t="s">
        <v>2870</v>
      </c>
      <c r="H5914" s="4" t="s">
        <v>50</v>
      </c>
      <c r="I5914" s="4" t="s">
        <v>17</v>
      </c>
      <c r="J5914" s="4" t="s">
        <v>7216</v>
      </c>
      <c r="K5914" s="4" t="s">
        <v>174</v>
      </c>
      <c r="L5914" s="4">
        <v>42301</v>
      </c>
      <c r="M5914" s="4" t="s">
        <v>7</v>
      </c>
      <c r="N5914" s="4" t="s">
        <v>2450</v>
      </c>
      <c r="O5914" s="4" t="s">
        <v>13</v>
      </c>
      <c r="P5914" s="4" t="s">
        <v>64</v>
      </c>
      <c r="Q5914" s="4" t="s">
        <v>2449</v>
      </c>
      <c r="R5914" s="4">
        <v>25.5</v>
      </c>
      <c r="S5914" s="4">
        <v>3</v>
      </c>
      <c r="T5914" s="4">
        <v>0</v>
      </c>
      <c r="U5914" s="4">
        <v>6.63</v>
      </c>
      <c r="V5914" s="4" t="str">
        <f>INDEX(Regional_Lookup!$B$2:$B$5,MATCH('Sample - Superstore'!M5914,Regional_Lookup!$A$2:$A$5,0))</f>
        <v>Maria Santos</v>
      </c>
      <c r="W5914" s="4">
        <f>INDEX(Regional_Lookup!$C$2:$C$5, MATCH('Sample - Superstore'!M5914,Regional_Lookup!$A$2:$A$5, 0))</f>
        <v>0.15</v>
      </c>
      <c r="X5914" s="4">
        <f>U5914/R5914</f>
        <v>0.26</v>
      </c>
      <c r="Y5914" s="4" t="str">
        <f>IF(X5914&gt;=W5914, "Yes", "No")</f>
        <v>Yes</v>
      </c>
      <c r="Z5914" s="4">
        <f>D5914-C5914</f>
        <v>2</v>
      </c>
      <c r="AA5914" s="4" t="str" cm="1">
        <f t="array" ref="AA5914">_xlfn.IFS(Z5914&lt;=2,"Fast",Z5914&gt;5, "Slow", AND(Z5914&gt;=3,Z5914&lt;=5),"Standard")</f>
        <v>Fast</v>
      </c>
    </row>
    <row r="5915" spans="1:27" x14ac:dyDescent="0.2">
      <c r="A5915" s="4">
        <v>5914</v>
      </c>
      <c r="B5915" s="4" t="s">
        <v>7215</v>
      </c>
      <c r="C5915" s="5">
        <v>42264</v>
      </c>
      <c r="D5915" s="5">
        <v>42270</v>
      </c>
      <c r="E5915" s="4" t="s">
        <v>29</v>
      </c>
      <c r="F5915" s="4" t="s">
        <v>7214</v>
      </c>
      <c r="G5915" s="4" t="s">
        <v>7213</v>
      </c>
      <c r="H5915" s="4" t="s">
        <v>18</v>
      </c>
      <c r="I5915" s="4" t="s">
        <v>17</v>
      </c>
      <c r="J5915" s="4" t="s">
        <v>254</v>
      </c>
      <c r="K5915" s="4" t="s">
        <v>66</v>
      </c>
      <c r="L5915" s="4">
        <v>10035</v>
      </c>
      <c r="M5915" s="4" t="s">
        <v>5</v>
      </c>
      <c r="N5915" s="4" t="s">
        <v>4634</v>
      </c>
      <c r="O5915" s="4" t="s">
        <v>13</v>
      </c>
      <c r="P5915" s="4" t="s">
        <v>231</v>
      </c>
      <c r="Q5915" s="4" t="s">
        <v>4633</v>
      </c>
      <c r="R5915" s="4">
        <v>14.9</v>
      </c>
      <c r="S5915" s="4">
        <v>5</v>
      </c>
      <c r="T5915" s="4">
        <v>0</v>
      </c>
      <c r="U5915" s="4">
        <v>1.0429999999999999</v>
      </c>
      <c r="V5915" s="4" t="str">
        <f>INDEX(Regional_Lookup!$B$2:$B$5,MATCH('Sample - Superstore'!M5915,Regional_Lookup!$A$2:$A$5,0))</f>
        <v>Sarah Miller</v>
      </c>
      <c r="W5915" s="4">
        <f>INDEX(Regional_Lookup!$C$2:$C$5, MATCH('Sample - Superstore'!M5915,Regional_Lookup!$A$2:$A$5, 0))</f>
        <v>0.16</v>
      </c>
      <c r="X5915" s="4">
        <f>U5915/R5915</f>
        <v>6.9999999999999993E-2</v>
      </c>
      <c r="Y5915" s="4" t="str">
        <f>IF(X5915&gt;=W5915, "Yes", "No")</f>
        <v>No</v>
      </c>
      <c r="Z5915" s="4">
        <f>D5915-C5915</f>
        <v>6</v>
      </c>
      <c r="AA5915" s="4" t="str" cm="1">
        <f t="array" ref="AA5915">_xlfn.IFS(Z5915&lt;=2,"Fast",Z5915&gt;5, "Slow", AND(Z5915&gt;=3,Z5915&lt;=5),"Standard")</f>
        <v>Slow</v>
      </c>
    </row>
    <row r="5916" spans="1:27" x14ac:dyDescent="0.2">
      <c r="A5916" s="4">
        <v>5915</v>
      </c>
      <c r="B5916" s="4" t="s">
        <v>7215</v>
      </c>
      <c r="C5916" s="5">
        <v>42264</v>
      </c>
      <c r="D5916" s="5">
        <v>42270</v>
      </c>
      <c r="E5916" s="4" t="s">
        <v>29</v>
      </c>
      <c r="F5916" s="4" t="s">
        <v>7214</v>
      </c>
      <c r="G5916" s="4" t="s">
        <v>7213</v>
      </c>
      <c r="H5916" s="4" t="s">
        <v>18</v>
      </c>
      <c r="I5916" s="4" t="s">
        <v>17</v>
      </c>
      <c r="J5916" s="4" t="s">
        <v>254</v>
      </c>
      <c r="K5916" s="4" t="s">
        <v>66</v>
      </c>
      <c r="L5916" s="4">
        <v>10035</v>
      </c>
      <c r="M5916" s="4" t="s">
        <v>5</v>
      </c>
      <c r="N5916" s="4" t="s">
        <v>2074</v>
      </c>
      <c r="O5916" s="4" t="s">
        <v>13</v>
      </c>
      <c r="P5916" s="4" t="s">
        <v>72</v>
      </c>
      <c r="Q5916" s="4" t="s">
        <v>2073</v>
      </c>
      <c r="R5916" s="4">
        <v>87.71</v>
      </c>
      <c r="S5916" s="4">
        <v>7</v>
      </c>
      <c r="T5916" s="4">
        <v>0</v>
      </c>
      <c r="U5916" s="4">
        <v>41.223700000000001</v>
      </c>
      <c r="V5916" s="4" t="str">
        <f>INDEX(Regional_Lookup!$B$2:$B$5,MATCH('Sample - Superstore'!M5916,Regional_Lookup!$A$2:$A$5,0))</f>
        <v>Sarah Miller</v>
      </c>
      <c r="W5916" s="4">
        <f>INDEX(Regional_Lookup!$C$2:$C$5, MATCH('Sample - Superstore'!M5916,Regional_Lookup!$A$2:$A$5, 0))</f>
        <v>0.16</v>
      </c>
      <c r="X5916" s="4">
        <f>U5916/R5916</f>
        <v>0.47000000000000003</v>
      </c>
      <c r="Y5916" s="4" t="str">
        <f>IF(X5916&gt;=W5916, "Yes", "No")</f>
        <v>Yes</v>
      </c>
      <c r="Z5916" s="4">
        <f>D5916-C5916</f>
        <v>6</v>
      </c>
      <c r="AA5916" s="4" t="str" cm="1">
        <f t="array" ref="AA5916">_xlfn.IFS(Z5916&lt;=2,"Fast",Z5916&gt;5, "Slow", AND(Z5916&gt;=3,Z5916&lt;=5),"Standard")</f>
        <v>Slow</v>
      </c>
    </row>
    <row r="5917" spans="1:27" x14ac:dyDescent="0.2">
      <c r="A5917" s="4">
        <v>5916</v>
      </c>
      <c r="B5917" s="4" t="s">
        <v>7215</v>
      </c>
      <c r="C5917" s="5">
        <v>42264</v>
      </c>
      <c r="D5917" s="5">
        <v>42270</v>
      </c>
      <c r="E5917" s="4" t="s">
        <v>29</v>
      </c>
      <c r="F5917" s="4" t="s">
        <v>7214</v>
      </c>
      <c r="G5917" s="4" t="s">
        <v>7213</v>
      </c>
      <c r="H5917" s="4" t="s">
        <v>18</v>
      </c>
      <c r="I5917" s="4" t="s">
        <v>17</v>
      </c>
      <c r="J5917" s="4" t="s">
        <v>254</v>
      </c>
      <c r="K5917" s="4" t="s">
        <v>66</v>
      </c>
      <c r="L5917" s="4">
        <v>10035</v>
      </c>
      <c r="M5917" s="4" t="s">
        <v>5</v>
      </c>
      <c r="N5917" s="4" t="s">
        <v>4351</v>
      </c>
      <c r="O5917" s="4" t="s">
        <v>37</v>
      </c>
      <c r="P5917" s="4" t="s">
        <v>221</v>
      </c>
      <c r="Q5917" s="4" t="s">
        <v>4350</v>
      </c>
      <c r="R5917" s="4">
        <v>199.76400000000001</v>
      </c>
      <c r="S5917" s="4">
        <v>2</v>
      </c>
      <c r="T5917" s="4">
        <v>0.1</v>
      </c>
      <c r="U5917" s="4">
        <v>8.8783999999999992</v>
      </c>
      <c r="V5917" s="4" t="str">
        <f>INDEX(Regional_Lookup!$B$2:$B$5,MATCH('Sample - Superstore'!M5917,Regional_Lookup!$A$2:$A$5,0))</f>
        <v>Sarah Miller</v>
      </c>
      <c r="W5917" s="4">
        <f>INDEX(Regional_Lookup!$C$2:$C$5, MATCH('Sample - Superstore'!M5917,Regional_Lookup!$A$2:$A$5, 0))</f>
        <v>0.16</v>
      </c>
      <c r="X5917" s="4">
        <f>U5917/R5917</f>
        <v>4.4444444444444439E-2</v>
      </c>
      <c r="Y5917" s="4" t="str">
        <f>IF(X5917&gt;=W5917, "Yes", "No")</f>
        <v>No</v>
      </c>
      <c r="Z5917" s="4">
        <f>D5917-C5917</f>
        <v>6</v>
      </c>
      <c r="AA5917" s="4" t="str" cm="1">
        <f t="array" ref="AA5917">_xlfn.IFS(Z5917&lt;=2,"Fast",Z5917&gt;5, "Slow", AND(Z5917&gt;=3,Z5917&lt;=5),"Standard")</f>
        <v>Slow</v>
      </c>
    </row>
    <row r="5918" spans="1:27" x14ac:dyDescent="0.2">
      <c r="A5918" s="4">
        <v>5917</v>
      </c>
      <c r="B5918" s="4" t="s">
        <v>7215</v>
      </c>
      <c r="C5918" s="5">
        <v>42264</v>
      </c>
      <c r="D5918" s="5">
        <v>42270</v>
      </c>
      <c r="E5918" s="4" t="s">
        <v>29</v>
      </c>
      <c r="F5918" s="4" t="s">
        <v>7214</v>
      </c>
      <c r="G5918" s="4" t="s">
        <v>7213</v>
      </c>
      <c r="H5918" s="4" t="s">
        <v>18</v>
      </c>
      <c r="I5918" s="4" t="s">
        <v>17</v>
      </c>
      <c r="J5918" s="4" t="s">
        <v>254</v>
      </c>
      <c r="K5918" s="4" t="s">
        <v>66</v>
      </c>
      <c r="L5918" s="4">
        <v>10035</v>
      </c>
      <c r="M5918" s="4" t="s">
        <v>5</v>
      </c>
      <c r="N5918" s="4" t="s">
        <v>4847</v>
      </c>
      <c r="O5918" s="4" t="s">
        <v>13</v>
      </c>
      <c r="P5918" s="4" t="s">
        <v>231</v>
      </c>
      <c r="Q5918" s="4" t="s">
        <v>4846</v>
      </c>
      <c r="R5918" s="4">
        <v>94.6</v>
      </c>
      <c r="S5918" s="4">
        <v>4</v>
      </c>
      <c r="T5918" s="4">
        <v>0</v>
      </c>
      <c r="U5918" s="4">
        <v>27.434000000000001</v>
      </c>
      <c r="V5918" s="4" t="str">
        <f>INDEX(Regional_Lookup!$B$2:$B$5,MATCH('Sample - Superstore'!M5918,Regional_Lookup!$A$2:$A$5,0))</f>
        <v>Sarah Miller</v>
      </c>
      <c r="W5918" s="4">
        <f>INDEX(Regional_Lookup!$C$2:$C$5, MATCH('Sample - Superstore'!M5918,Regional_Lookup!$A$2:$A$5, 0))</f>
        <v>0.16</v>
      </c>
      <c r="X5918" s="4">
        <f>U5918/R5918</f>
        <v>0.29000000000000004</v>
      </c>
      <c r="Y5918" s="4" t="str">
        <f>IF(X5918&gt;=W5918, "Yes", "No")</f>
        <v>Yes</v>
      </c>
      <c r="Z5918" s="4">
        <f>D5918-C5918</f>
        <v>6</v>
      </c>
      <c r="AA5918" s="4" t="str" cm="1">
        <f t="array" ref="AA5918">_xlfn.IFS(Z5918&lt;=2,"Fast",Z5918&gt;5, "Slow", AND(Z5918&gt;=3,Z5918&lt;=5),"Standard")</f>
        <v>Slow</v>
      </c>
    </row>
    <row r="5919" spans="1:27" x14ac:dyDescent="0.2">
      <c r="A5919" s="4">
        <v>5918</v>
      </c>
      <c r="B5919" s="4" t="s">
        <v>7215</v>
      </c>
      <c r="C5919" s="5">
        <v>42264</v>
      </c>
      <c r="D5919" s="5">
        <v>42270</v>
      </c>
      <c r="E5919" s="4" t="s">
        <v>29</v>
      </c>
      <c r="F5919" s="4" t="s">
        <v>7214</v>
      </c>
      <c r="G5919" s="4" t="s">
        <v>7213</v>
      </c>
      <c r="H5919" s="4" t="s">
        <v>18</v>
      </c>
      <c r="I5919" s="4" t="s">
        <v>17</v>
      </c>
      <c r="J5919" s="4" t="s">
        <v>254</v>
      </c>
      <c r="K5919" s="4" t="s">
        <v>66</v>
      </c>
      <c r="L5919" s="4">
        <v>10035</v>
      </c>
      <c r="M5919" s="4" t="s">
        <v>5</v>
      </c>
      <c r="N5919" s="4" t="s">
        <v>922</v>
      </c>
      <c r="O5919" s="4" t="s">
        <v>37</v>
      </c>
      <c r="P5919" s="4" t="s">
        <v>165</v>
      </c>
      <c r="Q5919" s="4" t="s">
        <v>921</v>
      </c>
      <c r="R5919" s="4">
        <v>4228.7039999999997</v>
      </c>
      <c r="S5919" s="4">
        <v>6</v>
      </c>
      <c r="T5919" s="4">
        <v>0.2</v>
      </c>
      <c r="U5919" s="4">
        <v>158.57640000000001</v>
      </c>
      <c r="V5919" s="4" t="str">
        <f>INDEX(Regional_Lookup!$B$2:$B$5,MATCH('Sample - Superstore'!M5919,Regional_Lookup!$A$2:$A$5,0))</f>
        <v>Sarah Miller</v>
      </c>
      <c r="W5919" s="4">
        <f>INDEX(Regional_Lookup!$C$2:$C$5, MATCH('Sample - Superstore'!M5919,Regional_Lookup!$A$2:$A$5, 0))</f>
        <v>0.16</v>
      </c>
      <c r="X5919" s="4">
        <f>U5919/R5919</f>
        <v>3.7500000000000006E-2</v>
      </c>
      <c r="Y5919" s="4" t="str">
        <f>IF(X5919&gt;=W5919, "Yes", "No")</f>
        <v>No</v>
      </c>
      <c r="Z5919" s="4">
        <f>D5919-C5919</f>
        <v>6</v>
      </c>
      <c r="AA5919" s="4" t="str" cm="1">
        <f t="array" ref="AA5919">_xlfn.IFS(Z5919&lt;=2,"Fast",Z5919&gt;5, "Slow", AND(Z5919&gt;=3,Z5919&lt;=5),"Standard")</f>
        <v>Slow</v>
      </c>
    </row>
    <row r="5920" spans="1:27" x14ac:dyDescent="0.2">
      <c r="A5920" s="4">
        <v>5919</v>
      </c>
      <c r="B5920" s="4" t="s">
        <v>7215</v>
      </c>
      <c r="C5920" s="5">
        <v>42264</v>
      </c>
      <c r="D5920" s="5">
        <v>42270</v>
      </c>
      <c r="E5920" s="4" t="s">
        <v>29</v>
      </c>
      <c r="F5920" s="4" t="s">
        <v>7214</v>
      </c>
      <c r="G5920" s="4" t="s">
        <v>7213</v>
      </c>
      <c r="H5920" s="4" t="s">
        <v>18</v>
      </c>
      <c r="I5920" s="4" t="s">
        <v>17</v>
      </c>
      <c r="J5920" s="4" t="s">
        <v>254</v>
      </c>
      <c r="K5920" s="4" t="s">
        <v>66</v>
      </c>
      <c r="L5920" s="4">
        <v>10035</v>
      </c>
      <c r="M5920" s="4" t="s">
        <v>5</v>
      </c>
      <c r="N5920" s="4" t="s">
        <v>1243</v>
      </c>
      <c r="O5920" s="4" t="s">
        <v>37</v>
      </c>
      <c r="P5920" s="4" t="s">
        <v>165</v>
      </c>
      <c r="Q5920" s="4" t="s">
        <v>1242</v>
      </c>
      <c r="R5920" s="4">
        <v>2003.92</v>
      </c>
      <c r="S5920" s="4">
        <v>5</v>
      </c>
      <c r="T5920" s="4">
        <v>0.2</v>
      </c>
      <c r="U5920" s="4">
        <v>-25.048999999999999</v>
      </c>
      <c r="V5920" s="4" t="str">
        <f>INDEX(Regional_Lookup!$B$2:$B$5,MATCH('Sample - Superstore'!M5920,Regional_Lookup!$A$2:$A$5,0))</f>
        <v>Sarah Miller</v>
      </c>
      <c r="W5920" s="4">
        <f>INDEX(Regional_Lookup!$C$2:$C$5, MATCH('Sample - Superstore'!M5920,Regional_Lookup!$A$2:$A$5, 0))</f>
        <v>0.16</v>
      </c>
      <c r="X5920" s="4">
        <f>U5920/R5920</f>
        <v>-1.2499999999999999E-2</v>
      </c>
      <c r="Y5920" s="4" t="str">
        <f>IF(X5920&gt;=W5920, "Yes", "No")</f>
        <v>No</v>
      </c>
      <c r="Z5920" s="4">
        <f>D5920-C5920</f>
        <v>6</v>
      </c>
      <c r="AA5920" s="4" t="str" cm="1">
        <f t="array" ref="AA5920">_xlfn.IFS(Z5920&lt;=2,"Fast",Z5920&gt;5, "Slow", AND(Z5920&gt;=3,Z5920&lt;=5),"Standard")</f>
        <v>Slow</v>
      </c>
    </row>
    <row r="5921" spans="1:27" x14ac:dyDescent="0.2">
      <c r="A5921" s="4">
        <v>5920</v>
      </c>
      <c r="B5921" s="4" t="s">
        <v>7215</v>
      </c>
      <c r="C5921" s="5">
        <v>42264</v>
      </c>
      <c r="D5921" s="5">
        <v>42270</v>
      </c>
      <c r="E5921" s="4" t="s">
        <v>29</v>
      </c>
      <c r="F5921" s="4" t="s">
        <v>7214</v>
      </c>
      <c r="G5921" s="4" t="s">
        <v>7213</v>
      </c>
      <c r="H5921" s="4" t="s">
        <v>18</v>
      </c>
      <c r="I5921" s="4" t="s">
        <v>17</v>
      </c>
      <c r="J5921" s="4" t="s">
        <v>254</v>
      </c>
      <c r="K5921" s="4" t="s">
        <v>66</v>
      </c>
      <c r="L5921" s="4">
        <v>10035</v>
      </c>
      <c r="M5921" s="4" t="s">
        <v>5</v>
      </c>
      <c r="N5921" s="4" t="s">
        <v>5378</v>
      </c>
      <c r="O5921" s="4" t="s">
        <v>33</v>
      </c>
      <c r="P5921" s="4" t="s">
        <v>32</v>
      </c>
      <c r="Q5921" s="4" t="s">
        <v>5377</v>
      </c>
      <c r="R5921" s="4">
        <v>209.97</v>
      </c>
      <c r="S5921" s="4">
        <v>3</v>
      </c>
      <c r="T5921" s="4">
        <v>0</v>
      </c>
      <c r="U5921" s="4">
        <v>58.791600000000003</v>
      </c>
      <c r="V5921" s="4" t="str">
        <f>INDEX(Regional_Lookup!$B$2:$B$5,MATCH('Sample - Superstore'!M5921,Regional_Lookup!$A$2:$A$5,0))</f>
        <v>Sarah Miller</v>
      </c>
      <c r="W5921" s="4">
        <f>INDEX(Regional_Lookup!$C$2:$C$5, MATCH('Sample - Superstore'!M5921,Regional_Lookup!$A$2:$A$5, 0))</f>
        <v>0.16</v>
      </c>
      <c r="X5921" s="4">
        <f>U5921/R5921</f>
        <v>0.28000000000000003</v>
      </c>
      <c r="Y5921" s="4" t="str">
        <f>IF(X5921&gt;=W5921, "Yes", "No")</f>
        <v>Yes</v>
      </c>
      <c r="Z5921" s="4">
        <f>D5921-C5921</f>
        <v>6</v>
      </c>
      <c r="AA5921" s="4" t="str" cm="1">
        <f t="array" ref="AA5921">_xlfn.IFS(Z5921&lt;=2,"Fast",Z5921&gt;5, "Slow", AND(Z5921&gt;=3,Z5921&lt;=5),"Standard")</f>
        <v>Slow</v>
      </c>
    </row>
    <row r="5922" spans="1:27" x14ac:dyDescent="0.2">
      <c r="A5922" s="4">
        <v>5921</v>
      </c>
      <c r="B5922" s="4" t="s">
        <v>7215</v>
      </c>
      <c r="C5922" s="5">
        <v>42264</v>
      </c>
      <c r="D5922" s="5">
        <v>42270</v>
      </c>
      <c r="E5922" s="4" t="s">
        <v>29</v>
      </c>
      <c r="F5922" s="4" t="s">
        <v>7214</v>
      </c>
      <c r="G5922" s="4" t="s">
        <v>7213</v>
      </c>
      <c r="H5922" s="4" t="s">
        <v>18</v>
      </c>
      <c r="I5922" s="4" t="s">
        <v>17</v>
      </c>
      <c r="J5922" s="4" t="s">
        <v>254</v>
      </c>
      <c r="K5922" s="4" t="s">
        <v>66</v>
      </c>
      <c r="L5922" s="4">
        <v>10035</v>
      </c>
      <c r="M5922" s="4" t="s">
        <v>5</v>
      </c>
      <c r="N5922" s="4" t="s">
        <v>1685</v>
      </c>
      <c r="O5922" s="4" t="s">
        <v>33</v>
      </c>
      <c r="P5922" s="4" t="s">
        <v>55</v>
      </c>
      <c r="Q5922" s="4" t="s">
        <v>1684</v>
      </c>
      <c r="R5922" s="4">
        <v>659.9</v>
      </c>
      <c r="S5922" s="4">
        <v>2</v>
      </c>
      <c r="T5922" s="4">
        <v>0</v>
      </c>
      <c r="U5922" s="4">
        <v>217.767</v>
      </c>
      <c r="V5922" s="4" t="str">
        <f>INDEX(Regional_Lookup!$B$2:$B$5,MATCH('Sample - Superstore'!M5922,Regional_Lookup!$A$2:$A$5,0))</f>
        <v>Sarah Miller</v>
      </c>
      <c r="W5922" s="4">
        <f>INDEX(Regional_Lookup!$C$2:$C$5, MATCH('Sample - Superstore'!M5922,Regional_Lookup!$A$2:$A$5, 0))</f>
        <v>0.16</v>
      </c>
      <c r="X5922" s="4">
        <f>U5922/R5922</f>
        <v>0.33</v>
      </c>
      <c r="Y5922" s="4" t="str">
        <f>IF(X5922&gt;=W5922, "Yes", "No")</f>
        <v>Yes</v>
      </c>
      <c r="Z5922" s="4">
        <f>D5922-C5922</f>
        <v>6</v>
      </c>
      <c r="AA5922" s="4" t="str" cm="1">
        <f t="array" ref="AA5922">_xlfn.IFS(Z5922&lt;=2,"Fast",Z5922&gt;5, "Slow", AND(Z5922&gt;=3,Z5922&lt;=5),"Standard")</f>
        <v>Slow</v>
      </c>
    </row>
    <row r="5923" spans="1:27" x14ac:dyDescent="0.2">
      <c r="A5923" s="4">
        <v>5922</v>
      </c>
      <c r="B5923" s="4" t="s">
        <v>7215</v>
      </c>
      <c r="C5923" s="5">
        <v>42264</v>
      </c>
      <c r="D5923" s="5">
        <v>42270</v>
      </c>
      <c r="E5923" s="4" t="s">
        <v>29</v>
      </c>
      <c r="F5923" s="4" t="s">
        <v>7214</v>
      </c>
      <c r="G5923" s="4" t="s">
        <v>7213</v>
      </c>
      <c r="H5923" s="4" t="s">
        <v>18</v>
      </c>
      <c r="I5923" s="4" t="s">
        <v>17</v>
      </c>
      <c r="J5923" s="4" t="s">
        <v>254</v>
      </c>
      <c r="K5923" s="4" t="s">
        <v>66</v>
      </c>
      <c r="L5923" s="4">
        <v>10035</v>
      </c>
      <c r="M5923" s="4" t="s">
        <v>5</v>
      </c>
      <c r="N5923" s="4" t="s">
        <v>1834</v>
      </c>
      <c r="O5923" s="4" t="s">
        <v>13</v>
      </c>
      <c r="P5923" s="4" t="s">
        <v>24</v>
      </c>
      <c r="Q5923" s="4" t="s">
        <v>1833</v>
      </c>
      <c r="R5923" s="4">
        <v>110.96</v>
      </c>
      <c r="S5923" s="4">
        <v>2</v>
      </c>
      <c r="T5923" s="4">
        <v>0</v>
      </c>
      <c r="U5923" s="4">
        <v>53.260800000000003</v>
      </c>
      <c r="V5923" s="4" t="str">
        <f>INDEX(Regional_Lookup!$B$2:$B$5,MATCH('Sample - Superstore'!M5923,Regional_Lookup!$A$2:$A$5,0))</f>
        <v>Sarah Miller</v>
      </c>
      <c r="W5923" s="4">
        <f>INDEX(Regional_Lookup!$C$2:$C$5, MATCH('Sample - Superstore'!M5923,Regional_Lookup!$A$2:$A$5, 0))</f>
        <v>0.16</v>
      </c>
      <c r="X5923" s="4">
        <f>U5923/R5923</f>
        <v>0.48000000000000004</v>
      </c>
      <c r="Y5923" s="4" t="str">
        <f>IF(X5923&gt;=W5923, "Yes", "No")</f>
        <v>Yes</v>
      </c>
      <c r="Z5923" s="4">
        <f>D5923-C5923</f>
        <v>6</v>
      </c>
      <c r="AA5923" s="4" t="str" cm="1">
        <f t="array" ref="AA5923">_xlfn.IFS(Z5923&lt;=2,"Fast",Z5923&gt;5, "Slow", AND(Z5923&gt;=3,Z5923&lt;=5),"Standard")</f>
        <v>Slow</v>
      </c>
    </row>
    <row r="5924" spans="1:27" x14ac:dyDescent="0.2">
      <c r="A5924" s="4">
        <v>5923</v>
      </c>
      <c r="B5924" s="4" t="s">
        <v>7215</v>
      </c>
      <c r="C5924" s="5">
        <v>42264</v>
      </c>
      <c r="D5924" s="5">
        <v>42270</v>
      </c>
      <c r="E5924" s="4" t="s">
        <v>29</v>
      </c>
      <c r="F5924" s="4" t="s">
        <v>7214</v>
      </c>
      <c r="G5924" s="4" t="s">
        <v>7213</v>
      </c>
      <c r="H5924" s="4" t="s">
        <v>18</v>
      </c>
      <c r="I5924" s="4" t="s">
        <v>17</v>
      </c>
      <c r="J5924" s="4" t="s">
        <v>254</v>
      </c>
      <c r="K5924" s="4" t="s">
        <v>66</v>
      </c>
      <c r="L5924" s="4">
        <v>10035</v>
      </c>
      <c r="M5924" s="4" t="s">
        <v>5</v>
      </c>
      <c r="N5924" s="4" t="s">
        <v>543</v>
      </c>
      <c r="O5924" s="4" t="s">
        <v>33</v>
      </c>
      <c r="P5924" s="4" t="s">
        <v>32</v>
      </c>
      <c r="Q5924" s="4" t="s">
        <v>542</v>
      </c>
      <c r="R5924" s="4">
        <v>67.8</v>
      </c>
      <c r="S5924" s="4">
        <v>4</v>
      </c>
      <c r="T5924" s="4">
        <v>0</v>
      </c>
      <c r="U5924" s="4">
        <v>1.3560000000000001</v>
      </c>
      <c r="V5924" s="4" t="str">
        <f>INDEX(Regional_Lookup!$B$2:$B$5,MATCH('Sample - Superstore'!M5924,Regional_Lookup!$A$2:$A$5,0))</f>
        <v>Sarah Miller</v>
      </c>
      <c r="W5924" s="4">
        <f>INDEX(Regional_Lookup!$C$2:$C$5, MATCH('Sample - Superstore'!M5924,Regional_Lookup!$A$2:$A$5, 0))</f>
        <v>0.16</v>
      </c>
      <c r="X5924" s="4">
        <f>U5924/R5924</f>
        <v>2.0000000000000004E-2</v>
      </c>
      <c r="Y5924" s="4" t="str">
        <f>IF(X5924&gt;=W5924, "Yes", "No")</f>
        <v>No</v>
      </c>
      <c r="Z5924" s="4">
        <f>D5924-C5924</f>
        <v>6</v>
      </c>
      <c r="AA5924" s="4" t="str" cm="1">
        <f t="array" ref="AA5924">_xlfn.IFS(Z5924&lt;=2,"Fast",Z5924&gt;5, "Slow", AND(Z5924&gt;=3,Z5924&lt;=5),"Standard")</f>
        <v>Slow</v>
      </c>
    </row>
    <row r="5925" spans="1:27" x14ac:dyDescent="0.2">
      <c r="A5925" s="4">
        <v>5924</v>
      </c>
      <c r="B5925" s="4" t="s">
        <v>7212</v>
      </c>
      <c r="C5925" s="5">
        <v>42700</v>
      </c>
      <c r="D5925" s="5">
        <v>42704</v>
      </c>
      <c r="E5925" s="4" t="s">
        <v>21</v>
      </c>
      <c r="F5925" s="4" t="s">
        <v>4912</v>
      </c>
      <c r="G5925" s="4" t="s">
        <v>4911</v>
      </c>
      <c r="H5925" s="4" t="s">
        <v>50</v>
      </c>
      <c r="I5925" s="4" t="s">
        <v>17</v>
      </c>
      <c r="J5925" s="4" t="s">
        <v>254</v>
      </c>
      <c r="K5925" s="4" t="s">
        <v>66</v>
      </c>
      <c r="L5925" s="4">
        <v>10011</v>
      </c>
      <c r="M5925" s="4" t="s">
        <v>5</v>
      </c>
      <c r="N5925" s="4" t="s">
        <v>3754</v>
      </c>
      <c r="O5925" s="4" t="s">
        <v>37</v>
      </c>
      <c r="P5925" s="4" t="s">
        <v>92</v>
      </c>
      <c r="Q5925" s="4" t="s">
        <v>3753</v>
      </c>
      <c r="R5925" s="4">
        <v>313.17599999999999</v>
      </c>
      <c r="S5925" s="4">
        <v>2</v>
      </c>
      <c r="T5925" s="4">
        <v>0.4</v>
      </c>
      <c r="U5925" s="4">
        <v>-120.0508</v>
      </c>
      <c r="V5925" s="4" t="str">
        <f>INDEX(Regional_Lookup!$B$2:$B$5,MATCH('Sample - Superstore'!M5925,Regional_Lookup!$A$2:$A$5,0))</f>
        <v>Sarah Miller</v>
      </c>
      <c r="W5925" s="4">
        <f>INDEX(Regional_Lookup!$C$2:$C$5, MATCH('Sample - Superstore'!M5925,Regional_Lookup!$A$2:$A$5, 0))</f>
        <v>0.16</v>
      </c>
      <c r="X5925" s="4">
        <f>U5925/R5925</f>
        <v>-0.38333333333333336</v>
      </c>
      <c r="Y5925" s="4" t="str">
        <f>IF(X5925&gt;=W5925, "Yes", "No")</f>
        <v>No</v>
      </c>
      <c r="Z5925" s="4">
        <f>D5925-C5925</f>
        <v>4</v>
      </c>
      <c r="AA5925" s="4" t="str" cm="1">
        <f t="array" ref="AA5925">_xlfn.IFS(Z5925&lt;=2,"Fast",Z5925&gt;5, "Slow", AND(Z5925&gt;=3,Z5925&lt;=5),"Standard")</f>
        <v>Standard</v>
      </c>
    </row>
    <row r="5926" spans="1:27" x14ac:dyDescent="0.2">
      <c r="A5926" s="4">
        <v>5925</v>
      </c>
      <c r="B5926" s="4" t="s">
        <v>7211</v>
      </c>
      <c r="C5926" s="5">
        <v>43058</v>
      </c>
      <c r="D5926" s="5">
        <v>43061</v>
      </c>
      <c r="E5926" s="4" t="s">
        <v>21</v>
      </c>
      <c r="F5926" s="4" t="s">
        <v>139</v>
      </c>
      <c r="G5926" s="4" t="s">
        <v>138</v>
      </c>
      <c r="H5926" s="4" t="s">
        <v>18</v>
      </c>
      <c r="I5926" s="4" t="s">
        <v>17</v>
      </c>
      <c r="J5926" s="4" t="s">
        <v>405</v>
      </c>
      <c r="K5926" s="4" t="s">
        <v>763</v>
      </c>
      <c r="L5926" s="4">
        <v>22153</v>
      </c>
      <c r="M5926" s="4" t="s">
        <v>7</v>
      </c>
      <c r="N5926" s="4" t="s">
        <v>7210</v>
      </c>
      <c r="O5926" s="4" t="s">
        <v>13</v>
      </c>
      <c r="P5926" s="4" t="s">
        <v>116</v>
      </c>
      <c r="Q5926" s="4" t="s">
        <v>7209</v>
      </c>
      <c r="R5926" s="4">
        <v>22.96</v>
      </c>
      <c r="S5926" s="4">
        <v>7</v>
      </c>
      <c r="T5926" s="4">
        <v>0</v>
      </c>
      <c r="U5926" s="4">
        <v>6.6584000000000003</v>
      </c>
      <c r="V5926" s="4" t="str">
        <f>INDEX(Regional_Lookup!$B$2:$B$5,MATCH('Sample - Superstore'!M5926,Regional_Lookup!$A$2:$A$5,0))</f>
        <v>Maria Santos</v>
      </c>
      <c r="W5926" s="4">
        <f>INDEX(Regional_Lookup!$C$2:$C$5, MATCH('Sample - Superstore'!M5926,Regional_Lookup!$A$2:$A$5, 0))</f>
        <v>0.15</v>
      </c>
      <c r="X5926" s="4">
        <f>U5926/R5926</f>
        <v>0.28999999999999998</v>
      </c>
      <c r="Y5926" s="4" t="str">
        <f>IF(X5926&gt;=W5926, "Yes", "No")</f>
        <v>Yes</v>
      </c>
      <c r="Z5926" s="4">
        <f>D5926-C5926</f>
        <v>3</v>
      </c>
      <c r="AA5926" s="4" t="str" cm="1">
        <f t="array" ref="AA5926">_xlfn.IFS(Z5926&lt;=2,"Fast",Z5926&gt;5, "Slow", AND(Z5926&gt;=3,Z5926&lt;=5),"Standard")</f>
        <v>Standard</v>
      </c>
    </row>
    <row r="5927" spans="1:27" x14ac:dyDescent="0.2">
      <c r="A5927" s="4">
        <v>5926</v>
      </c>
      <c r="B5927" s="4" t="s">
        <v>7208</v>
      </c>
      <c r="C5927" s="5">
        <v>42889</v>
      </c>
      <c r="D5927" s="5">
        <v>42894</v>
      </c>
      <c r="E5927" s="4" t="s">
        <v>29</v>
      </c>
      <c r="F5927" s="4" t="s">
        <v>3965</v>
      </c>
      <c r="G5927" s="4" t="s">
        <v>3964</v>
      </c>
      <c r="H5927" s="4" t="s">
        <v>50</v>
      </c>
      <c r="I5927" s="4" t="s">
        <v>17</v>
      </c>
      <c r="J5927" s="4" t="s">
        <v>7207</v>
      </c>
      <c r="K5927" s="4" t="s">
        <v>233</v>
      </c>
      <c r="L5927" s="4">
        <v>98226</v>
      </c>
      <c r="M5927" s="4" t="s">
        <v>9</v>
      </c>
      <c r="N5927" s="4" t="s">
        <v>7206</v>
      </c>
      <c r="O5927" s="4" t="s">
        <v>33</v>
      </c>
      <c r="P5927" s="4" t="s">
        <v>55</v>
      </c>
      <c r="Q5927" s="4" t="s">
        <v>7205</v>
      </c>
      <c r="R5927" s="4">
        <v>1099.5</v>
      </c>
      <c r="S5927" s="4">
        <v>10</v>
      </c>
      <c r="T5927" s="4">
        <v>0</v>
      </c>
      <c r="U5927" s="4">
        <v>362.83499999999998</v>
      </c>
      <c r="V5927" s="4" t="str">
        <f>INDEX(Regional_Lookup!$B$2:$B$5,MATCH('Sample - Superstore'!M5927,Regional_Lookup!$A$2:$A$5,0))</f>
        <v>James Chen</v>
      </c>
      <c r="W5927" s="4">
        <f>INDEX(Regional_Lookup!$C$2:$C$5, MATCH('Sample - Superstore'!M5927,Regional_Lookup!$A$2:$A$5, 0))</f>
        <v>0.18</v>
      </c>
      <c r="X5927" s="4">
        <f>U5927/R5927</f>
        <v>0.32999999999999996</v>
      </c>
      <c r="Y5927" s="4" t="str">
        <f>IF(X5927&gt;=W5927, "Yes", "No")</f>
        <v>Yes</v>
      </c>
      <c r="Z5927" s="4">
        <f>D5927-C5927</f>
        <v>5</v>
      </c>
      <c r="AA5927" s="4" t="str" cm="1">
        <f t="array" ref="AA5927">_xlfn.IFS(Z5927&lt;=2,"Fast",Z5927&gt;5, "Slow", AND(Z5927&gt;=3,Z5927&lt;=5),"Standard")</f>
        <v>Standard</v>
      </c>
    </row>
    <row r="5928" spans="1:27" x14ac:dyDescent="0.2">
      <c r="A5928" s="4">
        <v>5927</v>
      </c>
      <c r="B5928" s="4" t="s">
        <v>7204</v>
      </c>
      <c r="C5928" s="5">
        <v>41737</v>
      </c>
      <c r="D5928" s="5">
        <v>41741</v>
      </c>
      <c r="E5928" s="4" t="s">
        <v>29</v>
      </c>
      <c r="F5928" s="4" t="s">
        <v>52</v>
      </c>
      <c r="G5928" s="4" t="s">
        <v>51</v>
      </c>
      <c r="H5928" s="4" t="s">
        <v>50</v>
      </c>
      <c r="I5928" s="4" t="s">
        <v>17</v>
      </c>
      <c r="J5928" s="4" t="s">
        <v>586</v>
      </c>
      <c r="K5928" s="4" t="s">
        <v>1177</v>
      </c>
      <c r="L5928" s="4">
        <v>35601</v>
      </c>
      <c r="M5928" s="4" t="s">
        <v>7</v>
      </c>
      <c r="N5928" s="4" t="s">
        <v>2213</v>
      </c>
      <c r="O5928" s="4" t="s">
        <v>37</v>
      </c>
      <c r="P5928" s="4" t="s">
        <v>92</v>
      </c>
      <c r="Q5928" s="4" t="s">
        <v>2212</v>
      </c>
      <c r="R5928" s="4">
        <v>1215.92</v>
      </c>
      <c r="S5928" s="4">
        <v>8</v>
      </c>
      <c r="T5928" s="4">
        <v>0</v>
      </c>
      <c r="U5928" s="4">
        <v>316.13920000000002</v>
      </c>
      <c r="V5928" s="4" t="str">
        <f>INDEX(Regional_Lookup!$B$2:$B$5,MATCH('Sample - Superstore'!M5928,Regional_Lookup!$A$2:$A$5,0))</f>
        <v>Maria Santos</v>
      </c>
      <c r="W5928" s="4">
        <f>INDEX(Regional_Lookup!$C$2:$C$5, MATCH('Sample - Superstore'!M5928,Regional_Lookup!$A$2:$A$5, 0))</f>
        <v>0.15</v>
      </c>
      <c r="X5928" s="4">
        <f>U5928/R5928</f>
        <v>0.26</v>
      </c>
      <c r="Y5928" s="4" t="str">
        <f>IF(X5928&gt;=W5928, "Yes", "No")</f>
        <v>Yes</v>
      </c>
      <c r="Z5928" s="4">
        <f>D5928-C5928</f>
        <v>4</v>
      </c>
      <c r="AA5928" s="4" t="str" cm="1">
        <f t="array" ref="AA5928">_xlfn.IFS(Z5928&lt;=2,"Fast",Z5928&gt;5, "Slow", AND(Z5928&gt;=3,Z5928&lt;=5),"Standard")</f>
        <v>Standard</v>
      </c>
    </row>
    <row r="5929" spans="1:27" x14ac:dyDescent="0.2">
      <c r="A5929" s="4">
        <v>5928</v>
      </c>
      <c r="B5929" s="4" t="s">
        <v>7203</v>
      </c>
      <c r="C5929" s="5">
        <v>41923</v>
      </c>
      <c r="D5929" s="5">
        <v>41927</v>
      </c>
      <c r="E5929" s="4" t="s">
        <v>29</v>
      </c>
      <c r="F5929" s="4" t="s">
        <v>2926</v>
      </c>
      <c r="G5929" s="4" t="s">
        <v>2925</v>
      </c>
      <c r="H5929" s="4" t="s">
        <v>50</v>
      </c>
      <c r="I5929" s="4" t="s">
        <v>17</v>
      </c>
      <c r="J5929" s="4" t="s">
        <v>2013</v>
      </c>
      <c r="K5929" s="4" t="s">
        <v>858</v>
      </c>
      <c r="L5929" s="4">
        <v>72701</v>
      </c>
      <c r="M5929" s="4" t="s">
        <v>7</v>
      </c>
      <c r="N5929" s="4" t="s">
        <v>6461</v>
      </c>
      <c r="O5929" s="4" t="s">
        <v>13</v>
      </c>
      <c r="P5929" s="4" t="s">
        <v>72</v>
      </c>
      <c r="Q5929" s="4" t="s">
        <v>6460</v>
      </c>
      <c r="R5929" s="4">
        <v>7.31</v>
      </c>
      <c r="S5929" s="4">
        <v>1</v>
      </c>
      <c r="T5929" s="4">
        <v>0</v>
      </c>
      <c r="U5929" s="4">
        <v>3.4357000000000002</v>
      </c>
      <c r="V5929" s="4" t="str">
        <f>INDEX(Regional_Lookup!$B$2:$B$5,MATCH('Sample - Superstore'!M5929,Regional_Lookup!$A$2:$A$5,0))</f>
        <v>Maria Santos</v>
      </c>
      <c r="W5929" s="4">
        <f>INDEX(Regional_Lookup!$C$2:$C$5, MATCH('Sample - Superstore'!M5929,Regional_Lookup!$A$2:$A$5, 0))</f>
        <v>0.15</v>
      </c>
      <c r="X5929" s="4">
        <f>U5929/R5929</f>
        <v>0.47000000000000003</v>
      </c>
      <c r="Y5929" s="4" t="str">
        <f>IF(X5929&gt;=W5929, "Yes", "No")</f>
        <v>Yes</v>
      </c>
      <c r="Z5929" s="4">
        <f>D5929-C5929</f>
        <v>4</v>
      </c>
      <c r="AA5929" s="4" t="str" cm="1">
        <f t="array" ref="AA5929">_xlfn.IFS(Z5929&lt;=2,"Fast",Z5929&gt;5, "Slow", AND(Z5929&gt;=3,Z5929&lt;=5),"Standard")</f>
        <v>Standard</v>
      </c>
    </row>
    <row r="5930" spans="1:27" x14ac:dyDescent="0.2">
      <c r="A5930" s="4">
        <v>5929</v>
      </c>
      <c r="B5930" s="4" t="s">
        <v>7203</v>
      </c>
      <c r="C5930" s="5">
        <v>41923</v>
      </c>
      <c r="D5930" s="5">
        <v>41927</v>
      </c>
      <c r="E5930" s="4" t="s">
        <v>29</v>
      </c>
      <c r="F5930" s="4" t="s">
        <v>2926</v>
      </c>
      <c r="G5930" s="4" t="s">
        <v>2925</v>
      </c>
      <c r="H5930" s="4" t="s">
        <v>50</v>
      </c>
      <c r="I5930" s="4" t="s">
        <v>17</v>
      </c>
      <c r="J5930" s="4" t="s">
        <v>2013</v>
      </c>
      <c r="K5930" s="4" t="s">
        <v>858</v>
      </c>
      <c r="L5930" s="4">
        <v>72701</v>
      </c>
      <c r="M5930" s="4" t="s">
        <v>7</v>
      </c>
      <c r="N5930" s="4" t="s">
        <v>3454</v>
      </c>
      <c r="O5930" s="4" t="s">
        <v>37</v>
      </c>
      <c r="P5930" s="4" t="s">
        <v>36</v>
      </c>
      <c r="Q5930" s="4" t="s">
        <v>3453</v>
      </c>
      <c r="R5930" s="4">
        <v>8.92</v>
      </c>
      <c r="S5930" s="4">
        <v>4</v>
      </c>
      <c r="T5930" s="4">
        <v>0</v>
      </c>
      <c r="U5930" s="4">
        <v>3.9247999999999998</v>
      </c>
      <c r="V5930" s="4" t="str">
        <f>INDEX(Regional_Lookup!$B$2:$B$5,MATCH('Sample - Superstore'!M5930,Regional_Lookup!$A$2:$A$5,0))</f>
        <v>Maria Santos</v>
      </c>
      <c r="W5930" s="4">
        <f>INDEX(Regional_Lookup!$C$2:$C$5, MATCH('Sample - Superstore'!M5930,Regional_Lookup!$A$2:$A$5, 0))</f>
        <v>0.15</v>
      </c>
      <c r="X5930" s="4">
        <f>U5930/R5930</f>
        <v>0.44</v>
      </c>
      <c r="Y5930" s="4" t="str">
        <f>IF(X5930&gt;=W5930, "Yes", "No")</f>
        <v>Yes</v>
      </c>
      <c r="Z5930" s="4">
        <f>D5930-C5930</f>
        <v>4</v>
      </c>
      <c r="AA5930" s="4" t="str" cm="1">
        <f t="array" ref="AA5930">_xlfn.IFS(Z5930&lt;=2,"Fast",Z5930&gt;5, "Slow", AND(Z5930&gt;=3,Z5930&lt;=5),"Standard")</f>
        <v>Standard</v>
      </c>
    </row>
    <row r="5931" spans="1:27" x14ac:dyDescent="0.2">
      <c r="A5931" s="4">
        <v>5930</v>
      </c>
      <c r="B5931" s="4" t="s">
        <v>7200</v>
      </c>
      <c r="C5931" s="5">
        <v>42923</v>
      </c>
      <c r="D5931" s="5">
        <v>42925</v>
      </c>
      <c r="E5931" s="4" t="s">
        <v>89</v>
      </c>
      <c r="F5931" s="4" t="s">
        <v>3181</v>
      </c>
      <c r="G5931" s="4" t="s">
        <v>3180</v>
      </c>
      <c r="H5931" s="4" t="s">
        <v>18</v>
      </c>
      <c r="I5931" s="4" t="s">
        <v>17</v>
      </c>
      <c r="J5931" s="4" t="s">
        <v>159</v>
      </c>
      <c r="K5931" s="4" t="s">
        <v>158</v>
      </c>
      <c r="L5931" s="4">
        <v>19120</v>
      </c>
      <c r="M5931" s="4" t="s">
        <v>5</v>
      </c>
      <c r="N5931" s="4" t="s">
        <v>5658</v>
      </c>
      <c r="O5931" s="4" t="s">
        <v>37</v>
      </c>
      <c r="P5931" s="4" t="s">
        <v>165</v>
      </c>
      <c r="Q5931" s="4" t="s">
        <v>5657</v>
      </c>
      <c r="R5931" s="4">
        <v>87.21</v>
      </c>
      <c r="S5931" s="4">
        <v>3</v>
      </c>
      <c r="T5931" s="4">
        <v>0.5</v>
      </c>
      <c r="U5931" s="4">
        <v>-45.349200000000003</v>
      </c>
      <c r="V5931" s="4" t="str">
        <f>INDEX(Regional_Lookup!$B$2:$B$5,MATCH('Sample - Superstore'!M5931,Regional_Lookup!$A$2:$A$5,0))</f>
        <v>Sarah Miller</v>
      </c>
      <c r="W5931" s="4">
        <f>INDEX(Regional_Lookup!$C$2:$C$5, MATCH('Sample - Superstore'!M5931,Regional_Lookup!$A$2:$A$5, 0))</f>
        <v>0.16</v>
      </c>
      <c r="X5931" s="4">
        <f>U5931/R5931</f>
        <v>-0.52000000000000013</v>
      </c>
      <c r="Y5931" s="4" t="str">
        <f>IF(X5931&gt;=W5931, "Yes", "No")</f>
        <v>No</v>
      </c>
      <c r="Z5931" s="4">
        <f>D5931-C5931</f>
        <v>2</v>
      </c>
      <c r="AA5931" s="4" t="str" cm="1">
        <f t="array" ref="AA5931">_xlfn.IFS(Z5931&lt;=2,"Fast",Z5931&gt;5, "Slow", AND(Z5931&gt;=3,Z5931&lt;=5),"Standard")</f>
        <v>Fast</v>
      </c>
    </row>
    <row r="5932" spans="1:27" x14ac:dyDescent="0.2">
      <c r="A5932" s="4">
        <v>5931</v>
      </c>
      <c r="B5932" s="4" t="s">
        <v>7200</v>
      </c>
      <c r="C5932" s="5">
        <v>42923</v>
      </c>
      <c r="D5932" s="5">
        <v>42925</v>
      </c>
      <c r="E5932" s="4" t="s">
        <v>89</v>
      </c>
      <c r="F5932" s="4" t="s">
        <v>3181</v>
      </c>
      <c r="G5932" s="4" t="s">
        <v>3180</v>
      </c>
      <c r="H5932" s="4" t="s">
        <v>18</v>
      </c>
      <c r="I5932" s="4" t="s">
        <v>17</v>
      </c>
      <c r="J5932" s="4" t="s">
        <v>159</v>
      </c>
      <c r="K5932" s="4" t="s">
        <v>158</v>
      </c>
      <c r="L5932" s="4">
        <v>19120</v>
      </c>
      <c r="M5932" s="4" t="s">
        <v>5</v>
      </c>
      <c r="N5932" s="4" t="s">
        <v>3660</v>
      </c>
      <c r="O5932" s="4" t="s">
        <v>13</v>
      </c>
      <c r="P5932" s="4" t="s">
        <v>24</v>
      </c>
      <c r="Q5932" s="4" t="s">
        <v>3659</v>
      </c>
      <c r="R5932" s="4">
        <v>15.552</v>
      </c>
      <c r="S5932" s="4">
        <v>3</v>
      </c>
      <c r="T5932" s="4">
        <v>0.2</v>
      </c>
      <c r="U5932" s="4">
        <v>5.4432</v>
      </c>
      <c r="V5932" s="4" t="str">
        <f>INDEX(Regional_Lookup!$B$2:$B$5,MATCH('Sample - Superstore'!M5932,Regional_Lookup!$A$2:$A$5,0))</f>
        <v>Sarah Miller</v>
      </c>
      <c r="W5932" s="4">
        <f>INDEX(Regional_Lookup!$C$2:$C$5, MATCH('Sample - Superstore'!M5932,Regional_Lookup!$A$2:$A$5, 0))</f>
        <v>0.16</v>
      </c>
      <c r="X5932" s="4">
        <f>U5932/R5932</f>
        <v>0.35000000000000003</v>
      </c>
      <c r="Y5932" s="4" t="str">
        <f>IF(X5932&gt;=W5932, "Yes", "No")</f>
        <v>Yes</v>
      </c>
      <c r="Z5932" s="4">
        <f>D5932-C5932</f>
        <v>2</v>
      </c>
      <c r="AA5932" s="4" t="str" cm="1">
        <f t="array" ref="AA5932">_xlfn.IFS(Z5932&lt;=2,"Fast",Z5932&gt;5, "Slow", AND(Z5932&gt;=3,Z5932&lt;=5),"Standard")</f>
        <v>Fast</v>
      </c>
    </row>
    <row r="5933" spans="1:27" x14ac:dyDescent="0.2">
      <c r="A5933" s="4">
        <v>5932</v>
      </c>
      <c r="B5933" s="4" t="s">
        <v>7200</v>
      </c>
      <c r="C5933" s="5">
        <v>42923</v>
      </c>
      <c r="D5933" s="5">
        <v>42925</v>
      </c>
      <c r="E5933" s="4" t="s">
        <v>89</v>
      </c>
      <c r="F5933" s="4" t="s">
        <v>3181</v>
      </c>
      <c r="G5933" s="4" t="s">
        <v>3180</v>
      </c>
      <c r="H5933" s="4" t="s">
        <v>18</v>
      </c>
      <c r="I5933" s="4" t="s">
        <v>17</v>
      </c>
      <c r="J5933" s="4" t="s">
        <v>159</v>
      </c>
      <c r="K5933" s="4" t="s">
        <v>158</v>
      </c>
      <c r="L5933" s="4">
        <v>19120</v>
      </c>
      <c r="M5933" s="4" t="s">
        <v>5</v>
      </c>
      <c r="N5933" s="4" t="s">
        <v>5064</v>
      </c>
      <c r="O5933" s="4" t="s">
        <v>33</v>
      </c>
      <c r="P5933" s="4" t="s">
        <v>32</v>
      </c>
      <c r="Q5933" s="4" t="s">
        <v>5063</v>
      </c>
      <c r="R5933" s="4">
        <v>683.98800000000006</v>
      </c>
      <c r="S5933" s="4">
        <v>2</v>
      </c>
      <c r="T5933" s="4">
        <v>0.4</v>
      </c>
      <c r="U5933" s="4">
        <v>-113.998</v>
      </c>
      <c r="V5933" s="4" t="str">
        <f>INDEX(Regional_Lookup!$B$2:$B$5,MATCH('Sample - Superstore'!M5933,Regional_Lookup!$A$2:$A$5,0))</f>
        <v>Sarah Miller</v>
      </c>
      <c r="W5933" s="4">
        <f>INDEX(Regional_Lookup!$C$2:$C$5, MATCH('Sample - Superstore'!M5933,Regional_Lookup!$A$2:$A$5, 0))</f>
        <v>0.16</v>
      </c>
      <c r="X5933" s="4">
        <f>U5933/R5933</f>
        <v>-0.16666666666666666</v>
      </c>
      <c r="Y5933" s="4" t="str">
        <f>IF(X5933&gt;=W5933, "Yes", "No")</f>
        <v>No</v>
      </c>
      <c r="Z5933" s="4">
        <f>D5933-C5933</f>
        <v>2</v>
      </c>
      <c r="AA5933" s="4" t="str" cm="1">
        <f t="array" ref="AA5933">_xlfn.IFS(Z5933&lt;=2,"Fast",Z5933&gt;5, "Slow", AND(Z5933&gt;=3,Z5933&lt;=5),"Standard")</f>
        <v>Fast</v>
      </c>
    </row>
    <row r="5934" spans="1:27" x14ac:dyDescent="0.2">
      <c r="A5934" s="4">
        <v>5933</v>
      </c>
      <c r="B5934" s="4" t="s">
        <v>7200</v>
      </c>
      <c r="C5934" s="5">
        <v>42923</v>
      </c>
      <c r="D5934" s="5">
        <v>42925</v>
      </c>
      <c r="E5934" s="4" t="s">
        <v>89</v>
      </c>
      <c r="F5934" s="4" t="s">
        <v>3181</v>
      </c>
      <c r="G5934" s="4" t="s">
        <v>3180</v>
      </c>
      <c r="H5934" s="4" t="s">
        <v>18</v>
      </c>
      <c r="I5934" s="4" t="s">
        <v>17</v>
      </c>
      <c r="J5934" s="4" t="s">
        <v>159</v>
      </c>
      <c r="K5934" s="4" t="s">
        <v>158</v>
      </c>
      <c r="L5934" s="4">
        <v>19120</v>
      </c>
      <c r="M5934" s="4" t="s">
        <v>5</v>
      </c>
      <c r="N5934" s="4" t="s">
        <v>7202</v>
      </c>
      <c r="O5934" s="4" t="s">
        <v>13</v>
      </c>
      <c r="P5934" s="4" t="s">
        <v>231</v>
      </c>
      <c r="Q5934" s="4" t="s">
        <v>7201</v>
      </c>
      <c r="R5934" s="4">
        <v>13.391999999999999</v>
      </c>
      <c r="S5934" s="4">
        <v>3</v>
      </c>
      <c r="T5934" s="4">
        <v>0.2</v>
      </c>
      <c r="U5934" s="4">
        <v>1.0044</v>
      </c>
      <c r="V5934" s="4" t="str">
        <f>INDEX(Regional_Lookup!$B$2:$B$5,MATCH('Sample - Superstore'!M5934,Regional_Lookup!$A$2:$A$5,0))</f>
        <v>Sarah Miller</v>
      </c>
      <c r="W5934" s="4">
        <f>INDEX(Regional_Lookup!$C$2:$C$5, MATCH('Sample - Superstore'!M5934,Regional_Lookup!$A$2:$A$5, 0))</f>
        <v>0.16</v>
      </c>
      <c r="X5934" s="4">
        <f>U5934/R5934</f>
        <v>7.4999999999999997E-2</v>
      </c>
      <c r="Y5934" s="4" t="str">
        <f>IF(X5934&gt;=W5934, "Yes", "No")</f>
        <v>No</v>
      </c>
      <c r="Z5934" s="4">
        <f>D5934-C5934</f>
        <v>2</v>
      </c>
      <c r="AA5934" s="4" t="str" cm="1">
        <f t="array" ref="AA5934">_xlfn.IFS(Z5934&lt;=2,"Fast",Z5934&gt;5, "Slow", AND(Z5934&gt;=3,Z5934&lt;=5),"Standard")</f>
        <v>Fast</v>
      </c>
    </row>
    <row r="5935" spans="1:27" x14ac:dyDescent="0.2">
      <c r="A5935" s="4">
        <v>5934</v>
      </c>
      <c r="B5935" s="4" t="s">
        <v>7200</v>
      </c>
      <c r="C5935" s="5">
        <v>42923</v>
      </c>
      <c r="D5935" s="5">
        <v>42925</v>
      </c>
      <c r="E5935" s="4" t="s">
        <v>89</v>
      </c>
      <c r="F5935" s="4" t="s">
        <v>3181</v>
      </c>
      <c r="G5935" s="4" t="s">
        <v>3180</v>
      </c>
      <c r="H5935" s="4" t="s">
        <v>18</v>
      </c>
      <c r="I5935" s="4" t="s">
        <v>17</v>
      </c>
      <c r="J5935" s="4" t="s">
        <v>159</v>
      </c>
      <c r="K5935" s="4" t="s">
        <v>158</v>
      </c>
      <c r="L5935" s="4">
        <v>19120</v>
      </c>
      <c r="M5935" s="4" t="s">
        <v>5</v>
      </c>
      <c r="N5935" s="4" t="s">
        <v>3053</v>
      </c>
      <c r="O5935" s="4" t="s">
        <v>33</v>
      </c>
      <c r="P5935" s="4" t="s">
        <v>55</v>
      </c>
      <c r="Q5935" s="4" t="s">
        <v>3052</v>
      </c>
      <c r="R5935" s="4">
        <v>16.776</v>
      </c>
      <c r="S5935" s="4">
        <v>3</v>
      </c>
      <c r="T5935" s="4">
        <v>0.2</v>
      </c>
      <c r="U5935" s="4">
        <v>4.8231000000000002</v>
      </c>
      <c r="V5935" s="4" t="str">
        <f>INDEX(Regional_Lookup!$B$2:$B$5,MATCH('Sample - Superstore'!M5935,Regional_Lookup!$A$2:$A$5,0))</f>
        <v>Sarah Miller</v>
      </c>
      <c r="W5935" s="4">
        <f>INDEX(Regional_Lookup!$C$2:$C$5, MATCH('Sample - Superstore'!M5935,Regional_Lookup!$A$2:$A$5, 0))</f>
        <v>0.16</v>
      </c>
      <c r="X5935" s="4">
        <f>U5935/R5935</f>
        <v>0.28750000000000003</v>
      </c>
      <c r="Y5935" s="4" t="str">
        <f>IF(X5935&gt;=W5935, "Yes", "No")</f>
        <v>Yes</v>
      </c>
      <c r="Z5935" s="4">
        <f>D5935-C5935</f>
        <v>2</v>
      </c>
      <c r="AA5935" s="4" t="str" cm="1">
        <f t="array" ref="AA5935">_xlfn.IFS(Z5935&lt;=2,"Fast",Z5935&gt;5, "Slow", AND(Z5935&gt;=3,Z5935&lt;=5),"Standard")</f>
        <v>Fast</v>
      </c>
    </row>
    <row r="5936" spans="1:27" x14ac:dyDescent="0.2">
      <c r="A5936" s="4">
        <v>5935</v>
      </c>
      <c r="B5936" s="4" t="s">
        <v>7200</v>
      </c>
      <c r="C5936" s="5">
        <v>42923</v>
      </c>
      <c r="D5936" s="5">
        <v>42925</v>
      </c>
      <c r="E5936" s="4" t="s">
        <v>89</v>
      </c>
      <c r="F5936" s="4" t="s">
        <v>3181</v>
      </c>
      <c r="G5936" s="4" t="s">
        <v>3180</v>
      </c>
      <c r="H5936" s="4" t="s">
        <v>18</v>
      </c>
      <c r="I5936" s="4" t="s">
        <v>17</v>
      </c>
      <c r="J5936" s="4" t="s">
        <v>159</v>
      </c>
      <c r="K5936" s="4" t="s">
        <v>158</v>
      </c>
      <c r="L5936" s="4">
        <v>19120</v>
      </c>
      <c r="M5936" s="4" t="s">
        <v>5</v>
      </c>
      <c r="N5936" s="4" t="s">
        <v>1685</v>
      </c>
      <c r="O5936" s="4" t="s">
        <v>33</v>
      </c>
      <c r="P5936" s="4" t="s">
        <v>55</v>
      </c>
      <c r="Q5936" s="4" t="s">
        <v>1684</v>
      </c>
      <c r="R5936" s="4">
        <v>527.91999999999996</v>
      </c>
      <c r="S5936" s="4">
        <v>2</v>
      </c>
      <c r="T5936" s="4">
        <v>0.2</v>
      </c>
      <c r="U5936" s="4">
        <v>85.787000000000006</v>
      </c>
      <c r="V5936" s="4" t="str">
        <f>INDEX(Regional_Lookup!$B$2:$B$5,MATCH('Sample - Superstore'!M5936,Regional_Lookup!$A$2:$A$5,0))</f>
        <v>Sarah Miller</v>
      </c>
      <c r="W5936" s="4">
        <f>INDEX(Regional_Lookup!$C$2:$C$5, MATCH('Sample - Superstore'!M5936,Regional_Lookup!$A$2:$A$5, 0))</f>
        <v>0.16</v>
      </c>
      <c r="X5936" s="4">
        <f>U5936/R5936</f>
        <v>0.16250000000000003</v>
      </c>
      <c r="Y5936" s="4" t="str">
        <f>IF(X5936&gt;=W5936, "Yes", "No")</f>
        <v>Yes</v>
      </c>
      <c r="Z5936" s="4">
        <f>D5936-C5936</f>
        <v>2</v>
      </c>
      <c r="AA5936" s="4" t="str" cm="1">
        <f t="array" ref="AA5936">_xlfn.IFS(Z5936&lt;=2,"Fast",Z5936&gt;5, "Slow", AND(Z5936&gt;=3,Z5936&lt;=5),"Standard")</f>
        <v>Fast</v>
      </c>
    </row>
    <row r="5937" spans="1:27" x14ac:dyDescent="0.2">
      <c r="A5937" s="4">
        <v>5936</v>
      </c>
      <c r="B5937" s="4" t="s">
        <v>7197</v>
      </c>
      <c r="C5937" s="5">
        <v>42555</v>
      </c>
      <c r="D5937" s="5">
        <v>42555</v>
      </c>
      <c r="E5937" s="4" t="s">
        <v>162</v>
      </c>
      <c r="F5937" s="4" t="s">
        <v>2040</v>
      </c>
      <c r="G5937" s="4" t="s">
        <v>2039</v>
      </c>
      <c r="H5937" s="4" t="s">
        <v>102</v>
      </c>
      <c r="I5937" s="4" t="s">
        <v>17</v>
      </c>
      <c r="J5937" s="4" t="s">
        <v>234</v>
      </c>
      <c r="K5937" s="4" t="s">
        <v>233</v>
      </c>
      <c r="L5937" s="4">
        <v>98103</v>
      </c>
      <c r="M5937" s="4" t="s">
        <v>9</v>
      </c>
      <c r="N5937" s="4" t="s">
        <v>7199</v>
      </c>
      <c r="O5937" s="4" t="s">
        <v>37</v>
      </c>
      <c r="P5937" s="4" t="s">
        <v>36</v>
      </c>
      <c r="Q5937" s="4" t="s">
        <v>7198</v>
      </c>
      <c r="R5937" s="4">
        <v>25.4</v>
      </c>
      <c r="S5937" s="4">
        <v>5</v>
      </c>
      <c r="T5937" s="4">
        <v>0</v>
      </c>
      <c r="U5937" s="4">
        <v>8.6359999999999992</v>
      </c>
      <c r="V5937" s="4" t="str">
        <f>INDEX(Regional_Lookup!$B$2:$B$5,MATCH('Sample - Superstore'!M5937,Regional_Lookup!$A$2:$A$5,0))</f>
        <v>James Chen</v>
      </c>
      <c r="W5937" s="4">
        <f>INDEX(Regional_Lookup!$C$2:$C$5, MATCH('Sample - Superstore'!M5937,Regional_Lookup!$A$2:$A$5, 0))</f>
        <v>0.18</v>
      </c>
      <c r="X5937" s="4">
        <f>U5937/R5937</f>
        <v>0.33999999999999997</v>
      </c>
      <c r="Y5937" s="4" t="str">
        <f>IF(X5937&gt;=W5937, "Yes", "No")</f>
        <v>Yes</v>
      </c>
      <c r="Z5937" s="4">
        <f>D5937-C5937</f>
        <v>0</v>
      </c>
      <c r="AA5937" s="4" t="str" cm="1">
        <f t="array" ref="AA5937">_xlfn.IFS(Z5937&lt;=2,"Fast",Z5937&gt;5, "Slow", AND(Z5937&gt;=3,Z5937&lt;=5),"Standard")</f>
        <v>Fast</v>
      </c>
    </row>
    <row r="5938" spans="1:27" x14ac:dyDescent="0.2">
      <c r="A5938" s="4">
        <v>5937</v>
      </c>
      <c r="B5938" s="4" t="s">
        <v>7197</v>
      </c>
      <c r="C5938" s="5">
        <v>42555</v>
      </c>
      <c r="D5938" s="5">
        <v>42555</v>
      </c>
      <c r="E5938" s="4" t="s">
        <v>162</v>
      </c>
      <c r="F5938" s="4" t="s">
        <v>2040</v>
      </c>
      <c r="G5938" s="4" t="s">
        <v>2039</v>
      </c>
      <c r="H5938" s="4" t="s">
        <v>102</v>
      </c>
      <c r="I5938" s="4" t="s">
        <v>17</v>
      </c>
      <c r="J5938" s="4" t="s">
        <v>234</v>
      </c>
      <c r="K5938" s="4" t="s">
        <v>233</v>
      </c>
      <c r="L5938" s="4">
        <v>98103</v>
      </c>
      <c r="M5938" s="4" t="s">
        <v>9</v>
      </c>
      <c r="N5938" s="4" t="s">
        <v>3669</v>
      </c>
      <c r="O5938" s="4" t="s">
        <v>33</v>
      </c>
      <c r="P5938" s="4" t="s">
        <v>32</v>
      </c>
      <c r="Q5938" s="4" t="s">
        <v>3668</v>
      </c>
      <c r="R5938" s="4">
        <v>177.48</v>
      </c>
      <c r="S5938" s="4">
        <v>3</v>
      </c>
      <c r="T5938" s="4">
        <v>0.2</v>
      </c>
      <c r="U5938" s="4">
        <v>19.9665</v>
      </c>
      <c r="V5938" s="4" t="str">
        <f>INDEX(Regional_Lookup!$B$2:$B$5,MATCH('Sample - Superstore'!M5938,Regional_Lookup!$A$2:$A$5,0))</f>
        <v>James Chen</v>
      </c>
      <c r="W5938" s="4">
        <f>INDEX(Regional_Lookup!$C$2:$C$5, MATCH('Sample - Superstore'!M5938,Regional_Lookup!$A$2:$A$5, 0))</f>
        <v>0.18</v>
      </c>
      <c r="X5938" s="4">
        <f>U5938/R5938</f>
        <v>0.1125</v>
      </c>
      <c r="Y5938" s="4" t="str">
        <f>IF(X5938&gt;=W5938, "Yes", "No")</f>
        <v>No</v>
      </c>
      <c r="Z5938" s="4">
        <f>D5938-C5938</f>
        <v>0</v>
      </c>
      <c r="AA5938" s="4" t="str" cm="1">
        <f t="array" ref="AA5938">_xlfn.IFS(Z5938&lt;=2,"Fast",Z5938&gt;5, "Slow", AND(Z5938&gt;=3,Z5938&lt;=5),"Standard")</f>
        <v>Fast</v>
      </c>
    </row>
    <row r="5939" spans="1:27" x14ac:dyDescent="0.2">
      <c r="A5939" s="4">
        <v>5938</v>
      </c>
      <c r="B5939" s="4" t="s">
        <v>7197</v>
      </c>
      <c r="C5939" s="5">
        <v>42555</v>
      </c>
      <c r="D5939" s="5">
        <v>42555</v>
      </c>
      <c r="E5939" s="4" t="s">
        <v>162</v>
      </c>
      <c r="F5939" s="4" t="s">
        <v>2040</v>
      </c>
      <c r="G5939" s="4" t="s">
        <v>2039</v>
      </c>
      <c r="H5939" s="4" t="s">
        <v>102</v>
      </c>
      <c r="I5939" s="4" t="s">
        <v>17</v>
      </c>
      <c r="J5939" s="4" t="s">
        <v>234</v>
      </c>
      <c r="K5939" s="4" t="s">
        <v>233</v>
      </c>
      <c r="L5939" s="4">
        <v>98103</v>
      </c>
      <c r="M5939" s="4" t="s">
        <v>9</v>
      </c>
      <c r="N5939" s="4" t="s">
        <v>2659</v>
      </c>
      <c r="O5939" s="4" t="s">
        <v>33</v>
      </c>
      <c r="P5939" s="4" t="s">
        <v>32</v>
      </c>
      <c r="Q5939" s="4" t="s">
        <v>2658</v>
      </c>
      <c r="R5939" s="4">
        <v>71.975999999999999</v>
      </c>
      <c r="S5939" s="4">
        <v>3</v>
      </c>
      <c r="T5939" s="4">
        <v>0.2</v>
      </c>
      <c r="U5939" s="4">
        <v>8.9969999999999999</v>
      </c>
      <c r="V5939" s="4" t="str">
        <f>INDEX(Regional_Lookup!$B$2:$B$5,MATCH('Sample - Superstore'!M5939,Regional_Lookup!$A$2:$A$5,0))</f>
        <v>James Chen</v>
      </c>
      <c r="W5939" s="4">
        <f>INDEX(Regional_Lookup!$C$2:$C$5, MATCH('Sample - Superstore'!M5939,Regional_Lookup!$A$2:$A$5, 0))</f>
        <v>0.18</v>
      </c>
      <c r="X5939" s="4">
        <f>U5939/R5939</f>
        <v>0.125</v>
      </c>
      <c r="Y5939" s="4" t="str">
        <f>IF(X5939&gt;=W5939, "Yes", "No")</f>
        <v>No</v>
      </c>
      <c r="Z5939" s="4">
        <f>D5939-C5939</f>
        <v>0</v>
      </c>
      <c r="AA5939" s="4" t="str" cm="1">
        <f t="array" ref="AA5939">_xlfn.IFS(Z5939&lt;=2,"Fast",Z5939&gt;5, "Slow", AND(Z5939&gt;=3,Z5939&lt;=5),"Standard")</f>
        <v>Fast</v>
      </c>
    </row>
    <row r="5940" spans="1:27" x14ac:dyDescent="0.2">
      <c r="A5940" s="4">
        <v>5939</v>
      </c>
      <c r="B5940" s="4" t="s">
        <v>7196</v>
      </c>
      <c r="C5940" s="5">
        <v>42874</v>
      </c>
      <c r="D5940" s="5">
        <v>42880</v>
      </c>
      <c r="E5940" s="4" t="s">
        <v>29</v>
      </c>
      <c r="F5940" s="4" t="s">
        <v>5763</v>
      </c>
      <c r="G5940" s="4" t="s">
        <v>5762</v>
      </c>
      <c r="H5940" s="4" t="s">
        <v>18</v>
      </c>
      <c r="I5940" s="4" t="s">
        <v>17</v>
      </c>
      <c r="J5940" s="4" t="s">
        <v>5293</v>
      </c>
      <c r="K5940" s="4" t="s">
        <v>123</v>
      </c>
      <c r="L5940" s="4">
        <v>75023</v>
      </c>
      <c r="M5940" s="4" t="s">
        <v>3</v>
      </c>
      <c r="N5940" s="4" t="s">
        <v>4890</v>
      </c>
      <c r="O5940" s="4" t="s">
        <v>33</v>
      </c>
      <c r="P5940" s="4" t="s">
        <v>32</v>
      </c>
      <c r="Q5940" s="4" t="s">
        <v>4889</v>
      </c>
      <c r="R5940" s="4">
        <v>95.992000000000004</v>
      </c>
      <c r="S5940" s="4">
        <v>1</v>
      </c>
      <c r="T5940" s="4">
        <v>0.2</v>
      </c>
      <c r="U5940" s="4">
        <v>9.5991999999999997</v>
      </c>
      <c r="V5940" s="4" t="str">
        <f>INDEX(Regional_Lookup!$B$2:$B$5,MATCH('Sample - Superstore'!M5940,Regional_Lookup!$A$2:$A$5,0))</f>
        <v>David Johnson</v>
      </c>
      <c r="W5940" s="4">
        <f>INDEX(Regional_Lookup!$C$2:$C$5, MATCH('Sample - Superstore'!M5940,Regional_Lookup!$A$2:$A$5, 0))</f>
        <v>0.14000000000000001</v>
      </c>
      <c r="X5940" s="4">
        <f>U5940/R5940</f>
        <v>9.9999999999999992E-2</v>
      </c>
      <c r="Y5940" s="4" t="str">
        <f>IF(X5940&gt;=W5940, "Yes", "No")</f>
        <v>No</v>
      </c>
      <c r="Z5940" s="4">
        <f>D5940-C5940</f>
        <v>6</v>
      </c>
      <c r="AA5940" s="4" t="str" cm="1">
        <f t="array" ref="AA5940">_xlfn.IFS(Z5940&lt;=2,"Fast",Z5940&gt;5, "Slow", AND(Z5940&gt;=3,Z5940&lt;=5),"Standard")</f>
        <v>Slow</v>
      </c>
    </row>
    <row r="5941" spans="1:27" x14ac:dyDescent="0.2">
      <c r="A5941" s="4">
        <v>5940</v>
      </c>
      <c r="B5941" s="4" t="s">
        <v>7196</v>
      </c>
      <c r="C5941" s="5">
        <v>42874</v>
      </c>
      <c r="D5941" s="5">
        <v>42880</v>
      </c>
      <c r="E5941" s="4" t="s">
        <v>29</v>
      </c>
      <c r="F5941" s="4" t="s">
        <v>5763</v>
      </c>
      <c r="G5941" s="4" t="s">
        <v>5762</v>
      </c>
      <c r="H5941" s="4" t="s">
        <v>18</v>
      </c>
      <c r="I5941" s="4" t="s">
        <v>17</v>
      </c>
      <c r="J5941" s="4" t="s">
        <v>5293</v>
      </c>
      <c r="K5941" s="4" t="s">
        <v>123</v>
      </c>
      <c r="L5941" s="4">
        <v>75023</v>
      </c>
      <c r="M5941" s="4" t="s">
        <v>3</v>
      </c>
      <c r="N5941" s="4" t="s">
        <v>2864</v>
      </c>
      <c r="O5941" s="4" t="s">
        <v>13</v>
      </c>
      <c r="P5941" s="4" t="s">
        <v>72</v>
      </c>
      <c r="Q5941" s="4" t="s">
        <v>2863</v>
      </c>
      <c r="R5941" s="4">
        <v>13.215999999999999</v>
      </c>
      <c r="S5941" s="4">
        <v>4</v>
      </c>
      <c r="T5941" s="4">
        <v>0.2</v>
      </c>
      <c r="U5941" s="4">
        <v>4.2952000000000004</v>
      </c>
      <c r="V5941" s="4" t="str">
        <f>INDEX(Regional_Lookup!$B$2:$B$5,MATCH('Sample - Superstore'!M5941,Regional_Lookup!$A$2:$A$5,0))</f>
        <v>David Johnson</v>
      </c>
      <c r="W5941" s="4">
        <f>INDEX(Regional_Lookup!$C$2:$C$5, MATCH('Sample - Superstore'!M5941,Regional_Lookup!$A$2:$A$5, 0))</f>
        <v>0.14000000000000001</v>
      </c>
      <c r="X5941" s="4">
        <f>U5941/R5941</f>
        <v>0.32500000000000007</v>
      </c>
      <c r="Y5941" s="4" t="str">
        <f>IF(X5941&gt;=W5941, "Yes", "No")</f>
        <v>Yes</v>
      </c>
      <c r="Z5941" s="4">
        <f>D5941-C5941</f>
        <v>6</v>
      </c>
      <c r="AA5941" s="4" t="str" cm="1">
        <f t="array" ref="AA5941">_xlfn.IFS(Z5941&lt;=2,"Fast",Z5941&gt;5, "Slow", AND(Z5941&gt;=3,Z5941&lt;=5),"Standard")</f>
        <v>Slow</v>
      </c>
    </row>
    <row r="5942" spans="1:27" x14ac:dyDescent="0.2">
      <c r="A5942" s="4">
        <v>5941</v>
      </c>
      <c r="B5942" s="4" t="s">
        <v>7195</v>
      </c>
      <c r="C5942" s="5">
        <v>43020</v>
      </c>
      <c r="D5942" s="5">
        <v>43022</v>
      </c>
      <c r="E5942" s="4" t="s">
        <v>21</v>
      </c>
      <c r="F5942" s="4" t="s">
        <v>7194</v>
      </c>
      <c r="G5942" s="4" t="s">
        <v>7193</v>
      </c>
      <c r="H5942" s="4" t="s">
        <v>18</v>
      </c>
      <c r="I5942" s="4" t="s">
        <v>17</v>
      </c>
      <c r="J5942" s="4" t="s">
        <v>59</v>
      </c>
      <c r="K5942" s="4" t="s">
        <v>15</v>
      </c>
      <c r="L5942" s="4">
        <v>90049</v>
      </c>
      <c r="M5942" s="4" t="s">
        <v>9</v>
      </c>
      <c r="N5942" s="4" t="s">
        <v>4731</v>
      </c>
      <c r="O5942" s="4" t="s">
        <v>33</v>
      </c>
      <c r="P5942" s="4" t="s">
        <v>55</v>
      </c>
      <c r="Q5942" s="4" t="s">
        <v>4730</v>
      </c>
      <c r="R5942" s="4">
        <v>435.84</v>
      </c>
      <c r="S5942" s="4">
        <v>12</v>
      </c>
      <c r="T5942" s="4">
        <v>0</v>
      </c>
      <c r="U5942" s="4">
        <v>130.75200000000001</v>
      </c>
      <c r="V5942" s="4" t="str">
        <f>INDEX(Regional_Lookup!$B$2:$B$5,MATCH('Sample - Superstore'!M5942,Regional_Lookup!$A$2:$A$5,0))</f>
        <v>James Chen</v>
      </c>
      <c r="W5942" s="4">
        <f>INDEX(Regional_Lookup!$C$2:$C$5, MATCH('Sample - Superstore'!M5942,Regional_Lookup!$A$2:$A$5, 0))</f>
        <v>0.18</v>
      </c>
      <c r="X5942" s="4">
        <f>U5942/R5942</f>
        <v>0.30000000000000004</v>
      </c>
      <c r="Y5942" s="4" t="str">
        <f>IF(X5942&gt;=W5942, "Yes", "No")</f>
        <v>Yes</v>
      </c>
      <c r="Z5942" s="4">
        <f>D5942-C5942</f>
        <v>2</v>
      </c>
      <c r="AA5942" s="4" t="str" cm="1">
        <f t="array" ref="AA5942">_xlfn.IFS(Z5942&lt;=2,"Fast",Z5942&gt;5, "Slow", AND(Z5942&gt;=3,Z5942&lt;=5),"Standard")</f>
        <v>Fast</v>
      </c>
    </row>
    <row r="5943" spans="1:27" x14ac:dyDescent="0.2">
      <c r="A5943" s="4">
        <v>5942</v>
      </c>
      <c r="B5943" s="4" t="s">
        <v>7195</v>
      </c>
      <c r="C5943" s="5">
        <v>43020</v>
      </c>
      <c r="D5943" s="5">
        <v>43022</v>
      </c>
      <c r="E5943" s="4" t="s">
        <v>21</v>
      </c>
      <c r="F5943" s="4" t="s">
        <v>7194</v>
      </c>
      <c r="G5943" s="4" t="s">
        <v>7193</v>
      </c>
      <c r="H5943" s="4" t="s">
        <v>18</v>
      </c>
      <c r="I5943" s="4" t="s">
        <v>17</v>
      </c>
      <c r="J5943" s="4" t="s">
        <v>59</v>
      </c>
      <c r="K5943" s="4" t="s">
        <v>15</v>
      </c>
      <c r="L5943" s="4">
        <v>90049</v>
      </c>
      <c r="M5943" s="4" t="s">
        <v>9</v>
      </c>
      <c r="N5943" s="4" t="s">
        <v>5892</v>
      </c>
      <c r="O5943" s="4" t="s">
        <v>13</v>
      </c>
      <c r="P5943" s="4" t="s">
        <v>116</v>
      </c>
      <c r="Q5943" s="4" t="s">
        <v>5891</v>
      </c>
      <c r="R5943" s="4">
        <v>5.88</v>
      </c>
      <c r="S5943" s="4">
        <v>2</v>
      </c>
      <c r="T5943" s="4">
        <v>0</v>
      </c>
      <c r="U5943" s="4">
        <v>1.5875999999999999</v>
      </c>
      <c r="V5943" s="4" t="str">
        <f>INDEX(Regional_Lookup!$B$2:$B$5,MATCH('Sample - Superstore'!M5943,Regional_Lookup!$A$2:$A$5,0))</f>
        <v>James Chen</v>
      </c>
      <c r="W5943" s="4">
        <f>INDEX(Regional_Lookup!$C$2:$C$5, MATCH('Sample - Superstore'!M5943,Regional_Lookup!$A$2:$A$5, 0))</f>
        <v>0.18</v>
      </c>
      <c r="X5943" s="4">
        <f>U5943/R5943</f>
        <v>0.26999999999999996</v>
      </c>
      <c r="Y5943" s="4" t="str">
        <f>IF(X5943&gt;=W5943, "Yes", "No")</f>
        <v>Yes</v>
      </c>
      <c r="Z5943" s="4">
        <f>D5943-C5943</f>
        <v>2</v>
      </c>
      <c r="AA5943" s="4" t="str" cm="1">
        <f t="array" ref="AA5943">_xlfn.IFS(Z5943&lt;=2,"Fast",Z5943&gt;5, "Slow", AND(Z5943&gt;=3,Z5943&lt;=5),"Standard")</f>
        <v>Fast</v>
      </c>
    </row>
    <row r="5944" spans="1:27" x14ac:dyDescent="0.2">
      <c r="A5944" s="4">
        <v>5943</v>
      </c>
      <c r="B5944" s="4" t="s">
        <v>7192</v>
      </c>
      <c r="C5944" s="5">
        <v>42588</v>
      </c>
      <c r="D5944" s="5">
        <v>42595</v>
      </c>
      <c r="E5944" s="4" t="s">
        <v>29</v>
      </c>
      <c r="F5944" s="4" t="s">
        <v>3220</v>
      </c>
      <c r="G5944" s="4" t="s">
        <v>3219</v>
      </c>
      <c r="H5944" s="4" t="s">
        <v>18</v>
      </c>
      <c r="I5944" s="4" t="s">
        <v>17</v>
      </c>
      <c r="J5944" s="4" t="s">
        <v>59</v>
      </c>
      <c r="K5944" s="4" t="s">
        <v>15</v>
      </c>
      <c r="L5944" s="4">
        <v>90032</v>
      </c>
      <c r="M5944" s="4" t="s">
        <v>9</v>
      </c>
      <c r="N5944" s="4" t="s">
        <v>3149</v>
      </c>
      <c r="O5944" s="4" t="s">
        <v>33</v>
      </c>
      <c r="P5944" s="4" t="s">
        <v>32</v>
      </c>
      <c r="Q5944" s="4" t="s">
        <v>3148</v>
      </c>
      <c r="R5944" s="4">
        <v>211.16800000000001</v>
      </c>
      <c r="S5944" s="4">
        <v>4</v>
      </c>
      <c r="T5944" s="4">
        <v>0.2</v>
      </c>
      <c r="U5944" s="4">
        <v>18.4772</v>
      </c>
      <c r="V5944" s="4" t="str">
        <f>INDEX(Regional_Lookup!$B$2:$B$5,MATCH('Sample - Superstore'!M5944,Regional_Lookup!$A$2:$A$5,0))</f>
        <v>James Chen</v>
      </c>
      <c r="W5944" s="4">
        <f>INDEX(Regional_Lookup!$C$2:$C$5, MATCH('Sample - Superstore'!M5944,Regional_Lookup!$A$2:$A$5, 0))</f>
        <v>0.18</v>
      </c>
      <c r="X5944" s="4">
        <f>U5944/R5944</f>
        <v>8.7499999999999994E-2</v>
      </c>
      <c r="Y5944" s="4" t="str">
        <f>IF(X5944&gt;=W5944, "Yes", "No")</f>
        <v>No</v>
      </c>
      <c r="Z5944" s="4">
        <f>D5944-C5944</f>
        <v>7</v>
      </c>
      <c r="AA5944" s="4" t="str" cm="1">
        <f t="array" ref="AA5944">_xlfn.IFS(Z5944&lt;=2,"Fast",Z5944&gt;5, "Slow", AND(Z5944&gt;=3,Z5944&lt;=5),"Standard")</f>
        <v>Slow</v>
      </c>
    </row>
    <row r="5945" spans="1:27" x14ac:dyDescent="0.2">
      <c r="A5945" s="4">
        <v>5944</v>
      </c>
      <c r="B5945" s="4" t="s">
        <v>7189</v>
      </c>
      <c r="C5945" s="5">
        <v>41876</v>
      </c>
      <c r="D5945" s="5">
        <v>41880</v>
      </c>
      <c r="E5945" s="4" t="s">
        <v>29</v>
      </c>
      <c r="F5945" s="4" t="s">
        <v>1814</v>
      </c>
      <c r="G5945" s="4" t="s">
        <v>1813</v>
      </c>
      <c r="H5945" s="4" t="s">
        <v>50</v>
      </c>
      <c r="I5945" s="4" t="s">
        <v>17</v>
      </c>
      <c r="J5945" s="4" t="s">
        <v>59</v>
      </c>
      <c r="K5945" s="4" t="s">
        <v>15</v>
      </c>
      <c r="L5945" s="4">
        <v>90036</v>
      </c>
      <c r="M5945" s="4" t="s">
        <v>9</v>
      </c>
      <c r="N5945" s="4" t="s">
        <v>5918</v>
      </c>
      <c r="O5945" s="4" t="s">
        <v>37</v>
      </c>
      <c r="P5945" s="4" t="s">
        <v>36</v>
      </c>
      <c r="Q5945" s="4" t="s">
        <v>5917</v>
      </c>
      <c r="R5945" s="4">
        <v>6.28</v>
      </c>
      <c r="S5945" s="4">
        <v>1</v>
      </c>
      <c r="T5945" s="4">
        <v>0</v>
      </c>
      <c r="U5945" s="4">
        <v>2.6375999999999999</v>
      </c>
      <c r="V5945" s="4" t="str">
        <f>INDEX(Regional_Lookup!$B$2:$B$5,MATCH('Sample - Superstore'!M5945,Regional_Lookup!$A$2:$A$5,0))</f>
        <v>James Chen</v>
      </c>
      <c r="W5945" s="4">
        <f>INDEX(Regional_Lookup!$C$2:$C$5, MATCH('Sample - Superstore'!M5945,Regional_Lookup!$A$2:$A$5, 0))</f>
        <v>0.18</v>
      </c>
      <c r="X5945" s="4">
        <f>U5945/R5945</f>
        <v>0.42</v>
      </c>
      <c r="Y5945" s="4" t="str">
        <f>IF(X5945&gt;=W5945, "Yes", "No")</f>
        <v>Yes</v>
      </c>
      <c r="Z5945" s="4">
        <f>D5945-C5945</f>
        <v>4</v>
      </c>
      <c r="AA5945" s="4" t="str" cm="1">
        <f t="array" ref="AA5945">_xlfn.IFS(Z5945&lt;=2,"Fast",Z5945&gt;5, "Slow", AND(Z5945&gt;=3,Z5945&lt;=5),"Standard")</f>
        <v>Standard</v>
      </c>
    </row>
    <row r="5946" spans="1:27" x14ac:dyDescent="0.2">
      <c r="A5946" s="4">
        <v>5945</v>
      </c>
      <c r="B5946" s="4" t="s">
        <v>7189</v>
      </c>
      <c r="C5946" s="5">
        <v>41876</v>
      </c>
      <c r="D5946" s="5">
        <v>41880</v>
      </c>
      <c r="E5946" s="4" t="s">
        <v>29</v>
      </c>
      <c r="F5946" s="4" t="s">
        <v>1814</v>
      </c>
      <c r="G5946" s="4" t="s">
        <v>1813</v>
      </c>
      <c r="H5946" s="4" t="s">
        <v>50</v>
      </c>
      <c r="I5946" s="4" t="s">
        <v>17</v>
      </c>
      <c r="J5946" s="4" t="s">
        <v>59</v>
      </c>
      <c r="K5946" s="4" t="s">
        <v>15</v>
      </c>
      <c r="L5946" s="4">
        <v>90036</v>
      </c>
      <c r="M5946" s="4" t="s">
        <v>9</v>
      </c>
      <c r="N5946" s="4" t="s">
        <v>7191</v>
      </c>
      <c r="O5946" s="4" t="s">
        <v>33</v>
      </c>
      <c r="P5946" s="4" t="s">
        <v>55</v>
      </c>
      <c r="Q5946" s="4" t="s">
        <v>7190</v>
      </c>
      <c r="R5946" s="4">
        <v>95.1</v>
      </c>
      <c r="S5946" s="4">
        <v>5</v>
      </c>
      <c r="T5946" s="4">
        <v>0</v>
      </c>
      <c r="U5946" s="4">
        <v>30.431999999999999</v>
      </c>
      <c r="V5946" s="4" t="str">
        <f>INDEX(Regional_Lookup!$B$2:$B$5,MATCH('Sample - Superstore'!M5946,Regional_Lookup!$A$2:$A$5,0))</f>
        <v>James Chen</v>
      </c>
      <c r="W5946" s="4">
        <f>INDEX(Regional_Lookup!$C$2:$C$5, MATCH('Sample - Superstore'!M5946,Regional_Lookup!$A$2:$A$5, 0))</f>
        <v>0.18</v>
      </c>
      <c r="X5946" s="4">
        <f>U5946/R5946</f>
        <v>0.32</v>
      </c>
      <c r="Y5946" s="4" t="str">
        <f>IF(X5946&gt;=W5946, "Yes", "No")</f>
        <v>Yes</v>
      </c>
      <c r="Z5946" s="4">
        <f>D5946-C5946</f>
        <v>4</v>
      </c>
      <c r="AA5946" s="4" t="str" cm="1">
        <f t="array" ref="AA5946">_xlfn.IFS(Z5946&lt;=2,"Fast",Z5946&gt;5, "Slow", AND(Z5946&gt;=3,Z5946&lt;=5),"Standard")</f>
        <v>Standard</v>
      </c>
    </row>
    <row r="5947" spans="1:27" x14ac:dyDescent="0.2">
      <c r="A5947" s="4">
        <v>5946</v>
      </c>
      <c r="B5947" s="4" t="s">
        <v>7189</v>
      </c>
      <c r="C5947" s="5">
        <v>41876</v>
      </c>
      <c r="D5947" s="5">
        <v>41880</v>
      </c>
      <c r="E5947" s="4" t="s">
        <v>29</v>
      </c>
      <c r="F5947" s="4" t="s">
        <v>1814</v>
      </c>
      <c r="G5947" s="4" t="s">
        <v>1813</v>
      </c>
      <c r="H5947" s="4" t="s">
        <v>50</v>
      </c>
      <c r="I5947" s="4" t="s">
        <v>17</v>
      </c>
      <c r="J5947" s="4" t="s">
        <v>59</v>
      </c>
      <c r="K5947" s="4" t="s">
        <v>15</v>
      </c>
      <c r="L5947" s="4">
        <v>90036</v>
      </c>
      <c r="M5947" s="4" t="s">
        <v>9</v>
      </c>
      <c r="N5947" s="4" t="s">
        <v>204</v>
      </c>
      <c r="O5947" s="4" t="s">
        <v>13</v>
      </c>
      <c r="P5947" s="4" t="s">
        <v>24</v>
      </c>
      <c r="Q5947" s="4" t="s">
        <v>203</v>
      </c>
      <c r="R5947" s="4">
        <v>25.92</v>
      </c>
      <c r="S5947" s="4">
        <v>4</v>
      </c>
      <c r="T5947" s="4">
        <v>0</v>
      </c>
      <c r="U5947" s="4">
        <v>12.441599999999999</v>
      </c>
      <c r="V5947" s="4" t="str">
        <f>INDEX(Regional_Lookup!$B$2:$B$5,MATCH('Sample - Superstore'!M5947,Regional_Lookup!$A$2:$A$5,0))</f>
        <v>James Chen</v>
      </c>
      <c r="W5947" s="4">
        <f>INDEX(Regional_Lookup!$C$2:$C$5, MATCH('Sample - Superstore'!M5947,Regional_Lookup!$A$2:$A$5, 0))</f>
        <v>0.18</v>
      </c>
      <c r="X5947" s="4">
        <f>U5947/R5947</f>
        <v>0.47999999999999993</v>
      </c>
      <c r="Y5947" s="4" t="str">
        <f>IF(X5947&gt;=W5947, "Yes", "No")</f>
        <v>Yes</v>
      </c>
      <c r="Z5947" s="4">
        <f>D5947-C5947</f>
        <v>4</v>
      </c>
      <c r="AA5947" s="4" t="str" cm="1">
        <f t="array" ref="AA5947">_xlfn.IFS(Z5947&lt;=2,"Fast",Z5947&gt;5, "Slow", AND(Z5947&gt;=3,Z5947&lt;=5),"Standard")</f>
        <v>Standard</v>
      </c>
    </row>
    <row r="5948" spans="1:27" x14ac:dyDescent="0.2">
      <c r="A5948" s="4">
        <v>5947</v>
      </c>
      <c r="B5948" s="4" t="s">
        <v>7189</v>
      </c>
      <c r="C5948" s="5">
        <v>41876</v>
      </c>
      <c r="D5948" s="5">
        <v>41880</v>
      </c>
      <c r="E5948" s="4" t="s">
        <v>29</v>
      </c>
      <c r="F5948" s="4" t="s">
        <v>1814</v>
      </c>
      <c r="G5948" s="4" t="s">
        <v>1813</v>
      </c>
      <c r="H5948" s="4" t="s">
        <v>50</v>
      </c>
      <c r="I5948" s="4" t="s">
        <v>17</v>
      </c>
      <c r="J5948" s="4" t="s">
        <v>59</v>
      </c>
      <c r="K5948" s="4" t="s">
        <v>15</v>
      </c>
      <c r="L5948" s="4">
        <v>90036</v>
      </c>
      <c r="M5948" s="4" t="s">
        <v>9</v>
      </c>
      <c r="N5948" s="4" t="s">
        <v>3620</v>
      </c>
      <c r="O5948" s="4" t="s">
        <v>13</v>
      </c>
      <c r="P5948" s="4" t="s">
        <v>231</v>
      </c>
      <c r="Q5948" s="4" t="s">
        <v>3619</v>
      </c>
      <c r="R5948" s="4">
        <v>48.84</v>
      </c>
      <c r="S5948" s="4">
        <v>4</v>
      </c>
      <c r="T5948" s="4">
        <v>0</v>
      </c>
      <c r="U5948" s="4">
        <v>13.1868</v>
      </c>
      <c r="V5948" s="4" t="str">
        <f>INDEX(Regional_Lookup!$B$2:$B$5,MATCH('Sample - Superstore'!M5948,Regional_Lookup!$A$2:$A$5,0))</f>
        <v>James Chen</v>
      </c>
      <c r="W5948" s="4">
        <f>INDEX(Regional_Lookup!$C$2:$C$5, MATCH('Sample - Superstore'!M5948,Regional_Lookup!$A$2:$A$5, 0))</f>
        <v>0.18</v>
      </c>
      <c r="X5948" s="4">
        <f>U5948/R5948</f>
        <v>0.26999999999999996</v>
      </c>
      <c r="Y5948" s="4" t="str">
        <f>IF(X5948&gt;=W5948, "Yes", "No")</f>
        <v>Yes</v>
      </c>
      <c r="Z5948" s="4">
        <f>D5948-C5948</f>
        <v>4</v>
      </c>
      <c r="AA5948" s="4" t="str" cm="1">
        <f t="array" ref="AA5948">_xlfn.IFS(Z5948&lt;=2,"Fast",Z5948&gt;5, "Slow", AND(Z5948&gt;=3,Z5948&lt;=5),"Standard")</f>
        <v>Standard</v>
      </c>
    </row>
    <row r="5949" spans="1:27" x14ac:dyDescent="0.2">
      <c r="A5949" s="4">
        <v>5948</v>
      </c>
      <c r="B5949" s="4" t="s">
        <v>7188</v>
      </c>
      <c r="C5949" s="5">
        <v>42261</v>
      </c>
      <c r="D5949" s="5">
        <v>42265</v>
      </c>
      <c r="E5949" s="4" t="s">
        <v>21</v>
      </c>
      <c r="F5949" s="4" t="s">
        <v>487</v>
      </c>
      <c r="G5949" s="4" t="s">
        <v>486</v>
      </c>
      <c r="H5949" s="4" t="s">
        <v>102</v>
      </c>
      <c r="I5949" s="4" t="s">
        <v>17</v>
      </c>
      <c r="J5949" s="4" t="s">
        <v>2942</v>
      </c>
      <c r="K5949" s="4" t="s">
        <v>344</v>
      </c>
      <c r="L5949" s="4">
        <v>50315</v>
      </c>
      <c r="M5949" s="4" t="s">
        <v>3</v>
      </c>
      <c r="N5949" s="4" t="s">
        <v>2535</v>
      </c>
      <c r="O5949" s="4" t="s">
        <v>13</v>
      </c>
      <c r="P5949" s="4" t="s">
        <v>100</v>
      </c>
      <c r="Q5949" s="4" t="s">
        <v>2534</v>
      </c>
      <c r="R5949" s="4">
        <v>25.9</v>
      </c>
      <c r="S5949" s="4">
        <v>5</v>
      </c>
      <c r="T5949" s="4">
        <v>0</v>
      </c>
      <c r="U5949" s="4">
        <v>12.691000000000001</v>
      </c>
      <c r="V5949" s="4" t="str">
        <f>INDEX(Regional_Lookup!$B$2:$B$5,MATCH('Sample - Superstore'!M5949,Regional_Lookup!$A$2:$A$5,0))</f>
        <v>David Johnson</v>
      </c>
      <c r="W5949" s="4">
        <f>INDEX(Regional_Lookup!$C$2:$C$5, MATCH('Sample - Superstore'!M5949,Regional_Lookup!$A$2:$A$5, 0))</f>
        <v>0.14000000000000001</v>
      </c>
      <c r="X5949" s="4">
        <f>U5949/R5949</f>
        <v>0.49000000000000005</v>
      </c>
      <c r="Y5949" s="4" t="str">
        <f>IF(X5949&gt;=W5949, "Yes", "No")</f>
        <v>Yes</v>
      </c>
      <c r="Z5949" s="4">
        <f>D5949-C5949</f>
        <v>4</v>
      </c>
      <c r="AA5949" s="4" t="str" cm="1">
        <f t="array" ref="AA5949">_xlfn.IFS(Z5949&lt;=2,"Fast",Z5949&gt;5, "Slow", AND(Z5949&gt;=3,Z5949&lt;=5),"Standard")</f>
        <v>Standard</v>
      </c>
    </row>
    <row r="5950" spans="1:27" x14ac:dyDescent="0.2">
      <c r="A5950" s="4">
        <v>5949</v>
      </c>
      <c r="B5950" s="4" t="s">
        <v>7185</v>
      </c>
      <c r="C5950" s="5">
        <v>42799</v>
      </c>
      <c r="D5950" s="5">
        <v>42799</v>
      </c>
      <c r="E5950" s="4" t="s">
        <v>162</v>
      </c>
      <c r="F5950" s="4" t="s">
        <v>2721</v>
      </c>
      <c r="G5950" s="4" t="s">
        <v>2720</v>
      </c>
      <c r="H5950" s="4" t="s">
        <v>50</v>
      </c>
      <c r="I5950" s="4" t="s">
        <v>17</v>
      </c>
      <c r="J5950" s="4" t="s">
        <v>7184</v>
      </c>
      <c r="K5950" s="4" t="s">
        <v>1361</v>
      </c>
      <c r="L5950" s="4">
        <v>38671</v>
      </c>
      <c r="M5950" s="4" t="s">
        <v>7</v>
      </c>
      <c r="N5950" s="4" t="s">
        <v>1145</v>
      </c>
      <c r="O5950" s="4" t="s">
        <v>13</v>
      </c>
      <c r="P5950" s="4" t="s">
        <v>121</v>
      </c>
      <c r="Q5950" s="4" t="s">
        <v>1144</v>
      </c>
      <c r="R5950" s="4">
        <v>42.68</v>
      </c>
      <c r="S5950" s="4">
        <v>4</v>
      </c>
      <c r="T5950" s="4">
        <v>0</v>
      </c>
      <c r="U5950" s="4">
        <v>19.6328</v>
      </c>
      <c r="V5950" s="4" t="str">
        <f>INDEX(Regional_Lookup!$B$2:$B$5,MATCH('Sample - Superstore'!M5950,Regional_Lookup!$A$2:$A$5,0))</f>
        <v>Maria Santos</v>
      </c>
      <c r="W5950" s="4">
        <f>INDEX(Regional_Lookup!$C$2:$C$5, MATCH('Sample - Superstore'!M5950,Regional_Lookup!$A$2:$A$5, 0))</f>
        <v>0.15</v>
      </c>
      <c r="X5950" s="4">
        <f>U5950/R5950</f>
        <v>0.46</v>
      </c>
      <c r="Y5950" s="4" t="str">
        <f>IF(X5950&gt;=W5950, "Yes", "No")</f>
        <v>Yes</v>
      </c>
      <c r="Z5950" s="4">
        <f>D5950-C5950</f>
        <v>0</v>
      </c>
      <c r="AA5950" s="4" t="str" cm="1">
        <f t="array" ref="AA5950">_xlfn.IFS(Z5950&lt;=2,"Fast",Z5950&gt;5, "Slow", AND(Z5950&gt;=3,Z5950&lt;=5),"Standard")</f>
        <v>Fast</v>
      </c>
    </row>
    <row r="5951" spans="1:27" x14ac:dyDescent="0.2">
      <c r="A5951" s="4">
        <v>5950</v>
      </c>
      <c r="B5951" s="4" t="s">
        <v>7185</v>
      </c>
      <c r="C5951" s="5">
        <v>42799</v>
      </c>
      <c r="D5951" s="5">
        <v>42799</v>
      </c>
      <c r="E5951" s="4" t="s">
        <v>162</v>
      </c>
      <c r="F5951" s="4" t="s">
        <v>2721</v>
      </c>
      <c r="G5951" s="4" t="s">
        <v>2720</v>
      </c>
      <c r="H5951" s="4" t="s">
        <v>50</v>
      </c>
      <c r="I5951" s="4" t="s">
        <v>17</v>
      </c>
      <c r="J5951" s="4" t="s">
        <v>7184</v>
      </c>
      <c r="K5951" s="4" t="s">
        <v>1361</v>
      </c>
      <c r="L5951" s="4">
        <v>38671</v>
      </c>
      <c r="M5951" s="4" t="s">
        <v>7</v>
      </c>
      <c r="N5951" s="4" t="s">
        <v>4076</v>
      </c>
      <c r="O5951" s="4" t="s">
        <v>33</v>
      </c>
      <c r="P5951" s="4" t="s">
        <v>55</v>
      </c>
      <c r="Q5951" s="4" t="s">
        <v>4075</v>
      </c>
      <c r="R5951" s="4">
        <v>299.97000000000003</v>
      </c>
      <c r="S5951" s="4">
        <v>3</v>
      </c>
      <c r="T5951" s="4">
        <v>0</v>
      </c>
      <c r="U5951" s="4">
        <v>125.98739999999999</v>
      </c>
      <c r="V5951" s="4" t="str">
        <f>INDEX(Regional_Lookup!$B$2:$B$5,MATCH('Sample - Superstore'!M5951,Regional_Lookup!$A$2:$A$5,0))</f>
        <v>Maria Santos</v>
      </c>
      <c r="W5951" s="4">
        <f>INDEX(Regional_Lookup!$C$2:$C$5, MATCH('Sample - Superstore'!M5951,Regional_Lookup!$A$2:$A$5, 0))</f>
        <v>0.15</v>
      </c>
      <c r="X5951" s="4">
        <f>U5951/R5951</f>
        <v>0.41999999999999993</v>
      </c>
      <c r="Y5951" s="4" t="str">
        <f>IF(X5951&gt;=W5951, "Yes", "No")</f>
        <v>Yes</v>
      </c>
      <c r="Z5951" s="4">
        <f>D5951-C5951</f>
        <v>0</v>
      </c>
      <c r="AA5951" s="4" t="str" cm="1">
        <f t="array" ref="AA5951">_xlfn.IFS(Z5951&lt;=2,"Fast",Z5951&gt;5, "Slow", AND(Z5951&gt;=3,Z5951&lt;=5),"Standard")</f>
        <v>Fast</v>
      </c>
    </row>
    <row r="5952" spans="1:27" x14ac:dyDescent="0.2">
      <c r="A5952" s="4">
        <v>5951</v>
      </c>
      <c r="B5952" s="4" t="s">
        <v>7185</v>
      </c>
      <c r="C5952" s="5">
        <v>42799</v>
      </c>
      <c r="D5952" s="5">
        <v>42799</v>
      </c>
      <c r="E5952" s="4" t="s">
        <v>162</v>
      </c>
      <c r="F5952" s="4" t="s">
        <v>2721</v>
      </c>
      <c r="G5952" s="4" t="s">
        <v>2720</v>
      </c>
      <c r="H5952" s="4" t="s">
        <v>50</v>
      </c>
      <c r="I5952" s="4" t="s">
        <v>17</v>
      </c>
      <c r="J5952" s="4" t="s">
        <v>7184</v>
      </c>
      <c r="K5952" s="4" t="s">
        <v>1361</v>
      </c>
      <c r="L5952" s="4">
        <v>38671</v>
      </c>
      <c r="M5952" s="4" t="s">
        <v>7</v>
      </c>
      <c r="N5952" s="4" t="s">
        <v>7187</v>
      </c>
      <c r="O5952" s="4" t="s">
        <v>13</v>
      </c>
      <c r="P5952" s="4" t="s">
        <v>12</v>
      </c>
      <c r="Q5952" s="4" t="s">
        <v>7186</v>
      </c>
      <c r="R5952" s="4">
        <v>262.24</v>
      </c>
      <c r="S5952" s="4">
        <v>2</v>
      </c>
      <c r="T5952" s="4">
        <v>0</v>
      </c>
      <c r="U5952" s="4">
        <v>78.671999999999997</v>
      </c>
      <c r="V5952" s="4" t="str">
        <f>INDEX(Regional_Lookup!$B$2:$B$5,MATCH('Sample - Superstore'!M5952,Regional_Lookup!$A$2:$A$5,0))</f>
        <v>Maria Santos</v>
      </c>
      <c r="W5952" s="4">
        <f>INDEX(Regional_Lookup!$C$2:$C$5, MATCH('Sample - Superstore'!M5952,Regional_Lookup!$A$2:$A$5, 0))</f>
        <v>0.15</v>
      </c>
      <c r="X5952" s="4">
        <f>U5952/R5952</f>
        <v>0.3</v>
      </c>
      <c r="Y5952" s="4" t="str">
        <f>IF(X5952&gt;=W5952, "Yes", "No")</f>
        <v>Yes</v>
      </c>
      <c r="Z5952" s="4">
        <f>D5952-C5952</f>
        <v>0</v>
      </c>
      <c r="AA5952" s="4" t="str" cm="1">
        <f t="array" ref="AA5952">_xlfn.IFS(Z5952&lt;=2,"Fast",Z5952&gt;5, "Slow", AND(Z5952&gt;=3,Z5952&lt;=5),"Standard")</f>
        <v>Fast</v>
      </c>
    </row>
    <row r="5953" spans="1:27" x14ac:dyDescent="0.2">
      <c r="A5953" s="4">
        <v>5952</v>
      </c>
      <c r="B5953" s="4" t="s">
        <v>7185</v>
      </c>
      <c r="C5953" s="5">
        <v>42799</v>
      </c>
      <c r="D5953" s="5">
        <v>42799</v>
      </c>
      <c r="E5953" s="4" t="s">
        <v>162</v>
      </c>
      <c r="F5953" s="4" t="s">
        <v>2721</v>
      </c>
      <c r="G5953" s="4" t="s">
        <v>2720</v>
      </c>
      <c r="H5953" s="4" t="s">
        <v>50</v>
      </c>
      <c r="I5953" s="4" t="s">
        <v>17</v>
      </c>
      <c r="J5953" s="4" t="s">
        <v>7184</v>
      </c>
      <c r="K5953" s="4" t="s">
        <v>1361</v>
      </c>
      <c r="L5953" s="4">
        <v>38671</v>
      </c>
      <c r="M5953" s="4" t="s">
        <v>7</v>
      </c>
      <c r="N5953" s="4" t="s">
        <v>101</v>
      </c>
      <c r="O5953" s="4" t="s">
        <v>13</v>
      </c>
      <c r="P5953" s="4" t="s">
        <v>100</v>
      </c>
      <c r="Q5953" s="4" t="s">
        <v>99</v>
      </c>
      <c r="R5953" s="4">
        <v>234.36</v>
      </c>
      <c r="S5953" s="4">
        <v>6</v>
      </c>
      <c r="T5953" s="4">
        <v>0</v>
      </c>
      <c r="U5953" s="4">
        <v>112.4928</v>
      </c>
      <c r="V5953" s="4" t="str">
        <f>INDEX(Regional_Lookup!$B$2:$B$5,MATCH('Sample - Superstore'!M5953,Regional_Lookup!$A$2:$A$5,0))</f>
        <v>Maria Santos</v>
      </c>
      <c r="W5953" s="4">
        <f>INDEX(Regional_Lookup!$C$2:$C$5, MATCH('Sample - Superstore'!M5953,Regional_Lookup!$A$2:$A$5, 0))</f>
        <v>0.15</v>
      </c>
      <c r="X5953" s="4">
        <f>U5953/R5953</f>
        <v>0.48</v>
      </c>
      <c r="Y5953" s="4" t="str">
        <f>IF(X5953&gt;=W5953, "Yes", "No")</f>
        <v>Yes</v>
      </c>
      <c r="Z5953" s="4">
        <f>D5953-C5953</f>
        <v>0</v>
      </c>
      <c r="AA5953" s="4" t="str" cm="1">
        <f t="array" ref="AA5953">_xlfn.IFS(Z5953&lt;=2,"Fast",Z5953&gt;5, "Slow", AND(Z5953&gt;=3,Z5953&lt;=5),"Standard")</f>
        <v>Fast</v>
      </c>
    </row>
    <row r="5954" spans="1:27" x14ac:dyDescent="0.2">
      <c r="A5954" s="4">
        <v>5953</v>
      </c>
      <c r="B5954" s="4" t="s">
        <v>7183</v>
      </c>
      <c r="C5954" s="5">
        <v>42840</v>
      </c>
      <c r="D5954" s="5">
        <v>42846</v>
      </c>
      <c r="E5954" s="4" t="s">
        <v>29</v>
      </c>
      <c r="F5954" s="4" t="s">
        <v>5400</v>
      </c>
      <c r="G5954" s="4" t="s">
        <v>5399</v>
      </c>
      <c r="H5954" s="4" t="s">
        <v>102</v>
      </c>
      <c r="I5954" s="4" t="s">
        <v>17</v>
      </c>
      <c r="J5954" s="4" t="s">
        <v>124</v>
      </c>
      <c r="K5954" s="4" t="s">
        <v>123</v>
      </c>
      <c r="L5954" s="4">
        <v>77041</v>
      </c>
      <c r="M5954" s="4" t="s">
        <v>3</v>
      </c>
      <c r="N5954" s="4" t="s">
        <v>2185</v>
      </c>
      <c r="O5954" s="4" t="s">
        <v>13</v>
      </c>
      <c r="P5954" s="4" t="s">
        <v>24</v>
      </c>
      <c r="Q5954" s="4" t="s">
        <v>2184</v>
      </c>
      <c r="R5954" s="4">
        <v>20.736000000000001</v>
      </c>
      <c r="S5954" s="4">
        <v>4</v>
      </c>
      <c r="T5954" s="4">
        <v>0.2</v>
      </c>
      <c r="U5954" s="4">
        <v>7.2576000000000001</v>
      </c>
      <c r="V5954" s="4" t="str">
        <f>INDEX(Regional_Lookup!$B$2:$B$5,MATCH('Sample - Superstore'!M5954,Regional_Lookup!$A$2:$A$5,0))</f>
        <v>David Johnson</v>
      </c>
      <c r="W5954" s="4">
        <f>INDEX(Regional_Lookup!$C$2:$C$5, MATCH('Sample - Superstore'!M5954,Regional_Lookup!$A$2:$A$5, 0))</f>
        <v>0.14000000000000001</v>
      </c>
      <c r="X5954" s="4">
        <f>U5954/R5954</f>
        <v>0.35</v>
      </c>
      <c r="Y5954" s="4" t="str">
        <f>IF(X5954&gt;=W5954, "Yes", "No")</f>
        <v>Yes</v>
      </c>
      <c r="Z5954" s="4">
        <f>D5954-C5954</f>
        <v>6</v>
      </c>
      <c r="AA5954" s="4" t="str" cm="1">
        <f t="array" ref="AA5954">_xlfn.IFS(Z5954&lt;=2,"Fast",Z5954&gt;5, "Slow", AND(Z5954&gt;=3,Z5954&lt;=5),"Standard")</f>
        <v>Slow</v>
      </c>
    </row>
    <row r="5955" spans="1:27" x14ac:dyDescent="0.2">
      <c r="A5955" s="4">
        <v>5954</v>
      </c>
      <c r="B5955" s="4" t="s">
        <v>7182</v>
      </c>
      <c r="C5955" s="5">
        <v>41728</v>
      </c>
      <c r="D5955" s="5">
        <v>41729</v>
      </c>
      <c r="E5955" s="4" t="s">
        <v>89</v>
      </c>
      <c r="F5955" s="4" t="s">
        <v>6076</v>
      </c>
      <c r="G5955" s="4" t="s">
        <v>6075</v>
      </c>
      <c r="H5955" s="4" t="s">
        <v>50</v>
      </c>
      <c r="I5955" s="4" t="s">
        <v>17</v>
      </c>
      <c r="J5955" s="4" t="s">
        <v>254</v>
      </c>
      <c r="K5955" s="4" t="s">
        <v>66</v>
      </c>
      <c r="L5955" s="4">
        <v>10009</v>
      </c>
      <c r="M5955" s="4" t="s">
        <v>5</v>
      </c>
      <c r="N5955" s="4" t="s">
        <v>5886</v>
      </c>
      <c r="O5955" s="4" t="s">
        <v>13</v>
      </c>
      <c r="P5955" s="4" t="s">
        <v>116</v>
      </c>
      <c r="Q5955" s="4" t="s">
        <v>5885</v>
      </c>
      <c r="R5955" s="4">
        <v>10.5</v>
      </c>
      <c r="S5955" s="4">
        <v>5</v>
      </c>
      <c r="T5955" s="4">
        <v>0</v>
      </c>
      <c r="U5955" s="4">
        <v>2.94</v>
      </c>
      <c r="V5955" s="4" t="str">
        <f>INDEX(Regional_Lookup!$B$2:$B$5,MATCH('Sample - Superstore'!M5955,Regional_Lookup!$A$2:$A$5,0))</f>
        <v>Sarah Miller</v>
      </c>
      <c r="W5955" s="4">
        <f>INDEX(Regional_Lookup!$C$2:$C$5, MATCH('Sample - Superstore'!M5955,Regional_Lookup!$A$2:$A$5, 0))</f>
        <v>0.16</v>
      </c>
      <c r="X5955" s="4">
        <f>U5955/R5955</f>
        <v>0.27999999999999997</v>
      </c>
      <c r="Y5955" s="4" t="str">
        <f>IF(X5955&gt;=W5955, "Yes", "No")</f>
        <v>Yes</v>
      </c>
      <c r="Z5955" s="4">
        <f>D5955-C5955</f>
        <v>1</v>
      </c>
      <c r="AA5955" s="4" t="str" cm="1">
        <f t="array" ref="AA5955">_xlfn.IFS(Z5955&lt;=2,"Fast",Z5955&gt;5, "Slow", AND(Z5955&gt;=3,Z5955&lt;=5),"Standard")</f>
        <v>Fast</v>
      </c>
    </row>
    <row r="5956" spans="1:27" x14ac:dyDescent="0.2">
      <c r="A5956" s="4">
        <v>5955</v>
      </c>
      <c r="B5956" s="4" t="s">
        <v>7181</v>
      </c>
      <c r="C5956" s="5">
        <v>41954</v>
      </c>
      <c r="D5956" s="5">
        <v>41958</v>
      </c>
      <c r="E5956" s="4" t="s">
        <v>21</v>
      </c>
      <c r="F5956" s="4" t="s">
        <v>3747</v>
      </c>
      <c r="G5956" s="4" t="s">
        <v>3746</v>
      </c>
      <c r="H5956" s="4" t="s">
        <v>50</v>
      </c>
      <c r="I5956" s="4" t="s">
        <v>17</v>
      </c>
      <c r="J5956" s="4" t="s">
        <v>3520</v>
      </c>
      <c r="K5956" s="4" t="s">
        <v>158</v>
      </c>
      <c r="L5956" s="4">
        <v>19601</v>
      </c>
      <c r="M5956" s="4" t="s">
        <v>5</v>
      </c>
      <c r="N5956" s="4" t="s">
        <v>6371</v>
      </c>
      <c r="O5956" s="4" t="s">
        <v>37</v>
      </c>
      <c r="P5956" s="4" t="s">
        <v>36</v>
      </c>
      <c r="Q5956" s="4" t="s">
        <v>6370</v>
      </c>
      <c r="R5956" s="4">
        <v>23.968</v>
      </c>
      <c r="S5956" s="4">
        <v>2</v>
      </c>
      <c r="T5956" s="4">
        <v>0.2</v>
      </c>
      <c r="U5956" s="4">
        <v>7.7896000000000001</v>
      </c>
      <c r="V5956" s="4" t="str">
        <f>INDEX(Regional_Lookup!$B$2:$B$5,MATCH('Sample - Superstore'!M5956,Regional_Lookup!$A$2:$A$5,0))</f>
        <v>Sarah Miller</v>
      </c>
      <c r="W5956" s="4">
        <f>INDEX(Regional_Lookup!$C$2:$C$5, MATCH('Sample - Superstore'!M5956,Regional_Lookup!$A$2:$A$5, 0))</f>
        <v>0.16</v>
      </c>
      <c r="X5956" s="4">
        <f>U5956/R5956</f>
        <v>0.32500000000000001</v>
      </c>
      <c r="Y5956" s="4" t="str">
        <f>IF(X5956&gt;=W5956, "Yes", "No")</f>
        <v>Yes</v>
      </c>
      <c r="Z5956" s="4">
        <f>D5956-C5956</f>
        <v>4</v>
      </c>
      <c r="AA5956" s="4" t="str" cm="1">
        <f t="array" ref="AA5956">_xlfn.IFS(Z5956&lt;=2,"Fast",Z5956&gt;5, "Slow", AND(Z5956&gt;=3,Z5956&lt;=5),"Standard")</f>
        <v>Standard</v>
      </c>
    </row>
    <row r="5957" spans="1:27" x14ac:dyDescent="0.2">
      <c r="A5957" s="4">
        <v>5956</v>
      </c>
      <c r="B5957" s="4" t="s">
        <v>7181</v>
      </c>
      <c r="C5957" s="5">
        <v>41954</v>
      </c>
      <c r="D5957" s="5">
        <v>41958</v>
      </c>
      <c r="E5957" s="4" t="s">
        <v>21</v>
      </c>
      <c r="F5957" s="4" t="s">
        <v>3747</v>
      </c>
      <c r="G5957" s="4" t="s">
        <v>3746</v>
      </c>
      <c r="H5957" s="4" t="s">
        <v>50</v>
      </c>
      <c r="I5957" s="4" t="s">
        <v>17</v>
      </c>
      <c r="J5957" s="4" t="s">
        <v>3520</v>
      </c>
      <c r="K5957" s="4" t="s">
        <v>158</v>
      </c>
      <c r="L5957" s="4">
        <v>19601</v>
      </c>
      <c r="M5957" s="4" t="s">
        <v>5</v>
      </c>
      <c r="N5957" s="4" t="s">
        <v>6369</v>
      </c>
      <c r="O5957" s="4" t="s">
        <v>37</v>
      </c>
      <c r="P5957" s="4" t="s">
        <v>165</v>
      </c>
      <c r="Q5957" s="4" t="s">
        <v>6368</v>
      </c>
      <c r="R5957" s="4">
        <v>521.96</v>
      </c>
      <c r="S5957" s="4">
        <v>4</v>
      </c>
      <c r="T5957" s="4">
        <v>0.5</v>
      </c>
      <c r="U5957" s="4">
        <v>-250.54079999999999</v>
      </c>
      <c r="V5957" s="4" t="str">
        <f>INDEX(Regional_Lookup!$B$2:$B$5,MATCH('Sample - Superstore'!M5957,Regional_Lookup!$A$2:$A$5,0))</f>
        <v>Sarah Miller</v>
      </c>
      <c r="W5957" s="4">
        <f>INDEX(Regional_Lookup!$C$2:$C$5, MATCH('Sample - Superstore'!M5957,Regional_Lookup!$A$2:$A$5, 0))</f>
        <v>0.16</v>
      </c>
      <c r="X5957" s="4">
        <f>U5957/R5957</f>
        <v>-0.47999999999999993</v>
      </c>
      <c r="Y5957" s="4" t="str">
        <f>IF(X5957&gt;=W5957, "Yes", "No")</f>
        <v>No</v>
      </c>
      <c r="Z5957" s="4">
        <f>D5957-C5957</f>
        <v>4</v>
      </c>
      <c r="AA5957" s="4" t="str" cm="1">
        <f t="array" ref="AA5957">_xlfn.IFS(Z5957&lt;=2,"Fast",Z5957&gt;5, "Slow", AND(Z5957&gt;=3,Z5957&lt;=5),"Standard")</f>
        <v>Standard</v>
      </c>
    </row>
    <row r="5958" spans="1:27" x14ac:dyDescent="0.2">
      <c r="A5958" s="4">
        <v>5957</v>
      </c>
      <c r="B5958" s="4" t="s">
        <v>7180</v>
      </c>
      <c r="C5958" s="5">
        <v>42441</v>
      </c>
      <c r="D5958" s="5">
        <v>42444</v>
      </c>
      <c r="E5958" s="4" t="s">
        <v>21</v>
      </c>
      <c r="F5958" s="4" t="s">
        <v>4912</v>
      </c>
      <c r="G5958" s="4" t="s">
        <v>4911</v>
      </c>
      <c r="H5958" s="4" t="s">
        <v>50</v>
      </c>
      <c r="I5958" s="4" t="s">
        <v>17</v>
      </c>
      <c r="J5958" s="4" t="s">
        <v>248</v>
      </c>
      <c r="K5958" s="4" t="s">
        <v>15</v>
      </c>
      <c r="L5958" s="4">
        <v>94109</v>
      </c>
      <c r="M5958" s="4" t="s">
        <v>9</v>
      </c>
      <c r="N5958" s="4" t="s">
        <v>3427</v>
      </c>
      <c r="O5958" s="4" t="s">
        <v>13</v>
      </c>
      <c r="P5958" s="4" t="s">
        <v>231</v>
      </c>
      <c r="Q5958" s="4" t="s">
        <v>3426</v>
      </c>
      <c r="R5958" s="4">
        <v>676.55</v>
      </c>
      <c r="S5958" s="4">
        <v>5</v>
      </c>
      <c r="T5958" s="4">
        <v>0</v>
      </c>
      <c r="U5958" s="4">
        <v>6.7655000000000003</v>
      </c>
      <c r="V5958" s="4" t="str">
        <f>INDEX(Regional_Lookup!$B$2:$B$5,MATCH('Sample - Superstore'!M5958,Regional_Lookup!$A$2:$A$5,0))</f>
        <v>James Chen</v>
      </c>
      <c r="W5958" s="4">
        <f>INDEX(Regional_Lookup!$C$2:$C$5, MATCH('Sample - Superstore'!M5958,Regional_Lookup!$A$2:$A$5, 0))</f>
        <v>0.18</v>
      </c>
      <c r="X5958" s="4">
        <f>U5958/R5958</f>
        <v>1.0000000000000002E-2</v>
      </c>
      <c r="Y5958" s="4" t="str">
        <f>IF(X5958&gt;=W5958, "Yes", "No")</f>
        <v>No</v>
      </c>
      <c r="Z5958" s="4">
        <f>D5958-C5958</f>
        <v>3</v>
      </c>
      <c r="AA5958" s="4" t="str" cm="1">
        <f t="array" ref="AA5958">_xlfn.IFS(Z5958&lt;=2,"Fast",Z5958&gt;5, "Slow", AND(Z5958&gt;=3,Z5958&lt;=5),"Standard")</f>
        <v>Standard</v>
      </c>
    </row>
    <row r="5959" spans="1:27" x14ac:dyDescent="0.2">
      <c r="A5959" s="4">
        <v>5958</v>
      </c>
      <c r="B5959" s="4" t="s">
        <v>7180</v>
      </c>
      <c r="C5959" s="5">
        <v>42441</v>
      </c>
      <c r="D5959" s="5">
        <v>42444</v>
      </c>
      <c r="E5959" s="4" t="s">
        <v>21</v>
      </c>
      <c r="F5959" s="4" t="s">
        <v>4912</v>
      </c>
      <c r="G5959" s="4" t="s">
        <v>4911</v>
      </c>
      <c r="H5959" s="4" t="s">
        <v>50</v>
      </c>
      <c r="I5959" s="4" t="s">
        <v>17</v>
      </c>
      <c r="J5959" s="4" t="s">
        <v>248</v>
      </c>
      <c r="K5959" s="4" t="s">
        <v>15</v>
      </c>
      <c r="L5959" s="4">
        <v>94109</v>
      </c>
      <c r="M5959" s="4" t="s">
        <v>9</v>
      </c>
      <c r="N5959" s="4" t="s">
        <v>2072</v>
      </c>
      <c r="O5959" s="4" t="s">
        <v>13</v>
      </c>
      <c r="P5959" s="4" t="s">
        <v>12</v>
      </c>
      <c r="Q5959" s="4" t="s">
        <v>2071</v>
      </c>
      <c r="R5959" s="4">
        <v>154.9</v>
      </c>
      <c r="S5959" s="4">
        <v>5</v>
      </c>
      <c r="T5959" s="4">
        <v>0</v>
      </c>
      <c r="U5959" s="4">
        <v>40.274000000000001</v>
      </c>
      <c r="V5959" s="4" t="str">
        <f>INDEX(Regional_Lookup!$B$2:$B$5,MATCH('Sample - Superstore'!M5959,Regional_Lookup!$A$2:$A$5,0))</f>
        <v>James Chen</v>
      </c>
      <c r="W5959" s="4">
        <f>INDEX(Regional_Lookup!$C$2:$C$5, MATCH('Sample - Superstore'!M5959,Regional_Lookup!$A$2:$A$5, 0))</f>
        <v>0.18</v>
      </c>
      <c r="X5959" s="4">
        <f>U5959/R5959</f>
        <v>0.26</v>
      </c>
      <c r="Y5959" s="4" t="str">
        <f>IF(X5959&gt;=W5959, "Yes", "No")</f>
        <v>Yes</v>
      </c>
      <c r="Z5959" s="4">
        <f>D5959-C5959</f>
        <v>3</v>
      </c>
      <c r="AA5959" s="4" t="str" cm="1">
        <f t="array" ref="AA5959">_xlfn.IFS(Z5959&lt;=2,"Fast",Z5959&gt;5, "Slow", AND(Z5959&gt;=3,Z5959&lt;=5),"Standard")</f>
        <v>Standard</v>
      </c>
    </row>
    <row r="5960" spans="1:27" x14ac:dyDescent="0.2">
      <c r="A5960" s="4">
        <v>5959</v>
      </c>
      <c r="B5960" s="4" t="s">
        <v>7180</v>
      </c>
      <c r="C5960" s="5">
        <v>42441</v>
      </c>
      <c r="D5960" s="5">
        <v>42444</v>
      </c>
      <c r="E5960" s="4" t="s">
        <v>21</v>
      </c>
      <c r="F5960" s="4" t="s">
        <v>4912</v>
      </c>
      <c r="G5960" s="4" t="s">
        <v>4911</v>
      </c>
      <c r="H5960" s="4" t="s">
        <v>50</v>
      </c>
      <c r="I5960" s="4" t="s">
        <v>17</v>
      </c>
      <c r="J5960" s="4" t="s">
        <v>248</v>
      </c>
      <c r="K5960" s="4" t="s">
        <v>15</v>
      </c>
      <c r="L5960" s="4">
        <v>94109</v>
      </c>
      <c r="M5960" s="4" t="s">
        <v>9</v>
      </c>
      <c r="N5960" s="4" t="s">
        <v>979</v>
      </c>
      <c r="O5960" s="4" t="s">
        <v>13</v>
      </c>
      <c r="P5960" s="4" t="s">
        <v>121</v>
      </c>
      <c r="Q5960" s="4" t="s">
        <v>978</v>
      </c>
      <c r="R5960" s="4">
        <v>30.56</v>
      </c>
      <c r="S5960" s="4">
        <v>4</v>
      </c>
      <c r="T5960" s="4">
        <v>0</v>
      </c>
      <c r="U5960" s="4">
        <v>14.974399999999999</v>
      </c>
      <c r="V5960" s="4" t="str">
        <f>INDEX(Regional_Lookup!$B$2:$B$5,MATCH('Sample - Superstore'!M5960,Regional_Lookup!$A$2:$A$5,0))</f>
        <v>James Chen</v>
      </c>
      <c r="W5960" s="4">
        <f>INDEX(Regional_Lookup!$C$2:$C$5, MATCH('Sample - Superstore'!M5960,Regional_Lookup!$A$2:$A$5, 0))</f>
        <v>0.18</v>
      </c>
      <c r="X5960" s="4">
        <f>U5960/R5960</f>
        <v>0.49</v>
      </c>
      <c r="Y5960" s="4" t="str">
        <f>IF(X5960&gt;=W5960, "Yes", "No")</f>
        <v>Yes</v>
      </c>
      <c r="Z5960" s="4">
        <f>D5960-C5960</f>
        <v>3</v>
      </c>
      <c r="AA5960" s="4" t="str" cm="1">
        <f t="array" ref="AA5960">_xlfn.IFS(Z5960&lt;=2,"Fast",Z5960&gt;5, "Slow", AND(Z5960&gt;=3,Z5960&lt;=5),"Standard")</f>
        <v>Standard</v>
      </c>
    </row>
    <row r="5961" spans="1:27" x14ac:dyDescent="0.2">
      <c r="A5961" s="4">
        <v>5960</v>
      </c>
      <c r="B5961" s="4" t="s">
        <v>7180</v>
      </c>
      <c r="C5961" s="5">
        <v>42441</v>
      </c>
      <c r="D5961" s="5">
        <v>42444</v>
      </c>
      <c r="E5961" s="4" t="s">
        <v>21</v>
      </c>
      <c r="F5961" s="4" t="s">
        <v>4912</v>
      </c>
      <c r="G5961" s="4" t="s">
        <v>4911</v>
      </c>
      <c r="H5961" s="4" t="s">
        <v>50</v>
      </c>
      <c r="I5961" s="4" t="s">
        <v>17</v>
      </c>
      <c r="J5961" s="4" t="s">
        <v>248</v>
      </c>
      <c r="K5961" s="4" t="s">
        <v>15</v>
      </c>
      <c r="L5961" s="4">
        <v>94109</v>
      </c>
      <c r="M5961" s="4" t="s">
        <v>9</v>
      </c>
      <c r="N5961" s="4" t="s">
        <v>222</v>
      </c>
      <c r="O5961" s="4" t="s">
        <v>37</v>
      </c>
      <c r="P5961" s="4" t="s">
        <v>221</v>
      </c>
      <c r="Q5961" s="4" t="s">
        <v>220</v>
      </c>
      <c r="R5961" s="4">
        <v>770.35199999999998</v>
      </c>
      <c r="S5961" s="4">
        <v>3</v>
      </c>
      <c r="T5961" s="4">
        <v>0.2</v>
      </c>
      <c r="U5961" s="4">
        <v>77.035200000000003</v>
      </c>
      <c r="V5961" s="4" t="str">
        <f>INDEX(Regional_Lookup!$B$2:$B$5,MATCH('Sample - Superstore'!M5961,Regional_Lookup!$A$2:$A$5,0))</f>
        <v>James Chen</v>
      </c>
      <c r="W5961" s="4">
        <f>INDEX(Regional_Lookup!$C$2:$C$5, MATCH('Sample - Superstore'!M5961,Regional_Lookup!$A$2:$A$5, 0))</f>
        <v>0.18</v>
      </c>
      <c r="X5961" s="4">
        <f>U5961/R5961</f>
        <v>0.1</v>
      </c>
      <c r="Y5961" s="4" t="str">
        <f>IF(X5961&gt;=W5961, "Yes", "No")</f>
        <v>No</v>
      </c>
      <c r="Z5961" s="4">
        <f>D5961-C5961</f>
        <v>3</v>
      </c>
      <c r="AA5961" s="4" t="str" cm="1">
        <f t="array" ref="AA5961">_xlfn.IFS(Z5961&lt;=2,"Fast",Z5961&gt;5, "Slow", AND(Z5961&gt;=3,Z5961&lt;=5),"Standard")</f>
        <v>Standard</v>
      </c>
    </row>
    <row r="5962" spans="1:27" x14ac:dyDescent="0.2">
      <c r="A5962" s="4">
        <v>5961</v>
      </c>
      <c r="B5962" s="4" t="s">
        <v>7179</v>
      </c>
      <c r="C5962" s="5">
        <v>42775</v>
      </c>
      <c r="D5962" s="5">
        <v>42780</v>
      </c>
      <c r="E5962" s="4" t="s">
        <v>21</v>
      </c>
      <c r="F5962" s="4" t="s">
        <v>852</v>
      </c>
      <c r="G5962" s="4" t="s">
        <v>851</v>
      </c>
      <c r="H5962" s="4" t="s">
        <v>50</v>
      </c>
      <c r="I5962" s="4" t="s">
        <v>17</v>
      </c>
      <c r="J5962" s="4" t="s">
        <v>59</v>
      </c>
      <c r="K5962" s="4" t="s">
        <v>15</v>
      </c>
      <c r="L5962" s="4">
        <v>90045</v>
      </c>
      <c r="M5962" s="4" t="s">
        <v>9</v>
      </c>
      <c r="N5962" s="4" t="s">
        <v>5554</v>
      </c>
      <c r="O5962" s="4" t="s">
        <v>37</v>
      </c>
      <c r="P5962" s="4" t="s">
        <v>36</v>
      </c>
      <c r="Q5962" s="4" t="s">
        <v>5553</v>
      </c>
      <c r="R5962" s="4">
        <v>21.12</v>
      </c>
      <c r="S5962" s="4">
        <v>4</v>
      </c>
      <c r="T5962" s="4">
        <v>0</v>
      </c>
      <c r="U5962" s="4">
        <v>6.5472000000000001</v>
      </c>
      <c r="V5962" s="4" t="str">
        <f>INDEX(Regional_Lookup!$B$2:$B$5,MATCH('Sample - Superstore'!M5962,Regional_Lookup!$A$2:$A$5,0))</f>
        <v>James Chen</v>
      </c>
      <c r="W5962" s="4">
        <f>INDEX(Regional_Lookup!$C$2:$C$5, MATCH('Sample - Superstore'!M5962,Regional_Lookup!$A$2:$A$5, 0))</f>
        <v>0.18</v>
      </c>
      <c r="X5962" s="4">
        <f>U5962/R5962</f>
        <v>0.31</v>
      </c>
      <c r="Y5962" s="4" t="str">
        <f>IF(X5962&gt;=W5962, "Yes", "No")</f>
        <v>Yes</v>
      </c>
      <c r="Z5962" s="4">
        <f>D5962-C5962</f>
        <v>5</v>
      </c>
      <c r="AA5962" s="4" t="str" cm="1">
        <f t="array" ref="AA5962">_xlfn.IFS(Z5962&lt;=2,"Fast",Z5962&gt;5, "Slow", AND(Z5962&gt;=3,Z5962&lt;=5),"Standard")</f>
        <v>Standard</v>
      </c>
    </row>
    <row r="5963" spans="1:27" x14ac:dyDescent="0.2">
      <c r="A5963" s="4">
        <v>5962</v>
      </c>
      <c r="B5963" s="4" t="s">
        <v>7178</v>
      </c>
      <c r="C5963" s="5">
        <v>41954</v>
      </c>
      <c r="D5963" s="5">
        <v>41956</v>
      </c>
      <c r="E5963" s="4" t="s">
        <v>21</v>
      </c>
      <c r="F5963" s="4" t="s">
        <v>2180</v>
      </c>
      <c r="G5963" s="4" t="s">
        <v>2179</v>
      </c>
      <c r="H5963" s="4" t="s">
        <v>102</v>
      </c>
      <c r="I5963" s="4" t="s">
        <v>17</v>
      </c>
      <c r="J5963" s="4" t="s">
        <v>59</v>
      </c>
      <c r="K5963" s="4" t="s">
        <v>15</v>
      </c>
      <c r="L5963" s="4">
        <v>90004</v>
      </c>
      <c r="M5963" s="4" t="s">
        <v>9</v>
      </c>
      <c r="N5963" s="4" t="s">
        <v>7043</v>
      </c>
      <c r="O5963" s="4" t="s">
        <v>33</v>
      </c>
      <c r="P5963" s="4" t="s">
        <v>32</v>
      </c>
      <c r="Q5963" s="4" t="s">
        <v>7042</v>
      </c>
      <c r="R5963" s="4">
        <v>575.928</v>
      </c>
      <c r="S5963" s="4">
        <v>9</v>
      </c>
      <c r="T5963" s="4">
        <v>0.2</v>
      </c>
      <c r="U5963" s="4">
        <v>57.592799999999997</v>
      </c>
      <c r="V5963" s="4" t="str">
        <f>INDEX(Regional_Lookup!$B$2:$B$5,MATCH('Sample - Superstore'!M5963,Regional_Lookup!$A$2:$A$5,0))</f>
        <v>James Chen</v>
      </c>
      <c r="W5963" s="4">
        <f>INDEX(Regional_Lookup!$C$2:$C$5, MATCH('Sample - Superstore'!M5963,Regional_Lookup!$A$2:$A$5, 0))</f>
        <v>0.18</v>
      </c>
      <c r="X5963" s="4">
        <f>U5963/R5963</f>
        <v>9.9999999999999992E-2</v>
      </c>
      <c r="Y5963" s="4" t="str">
        <f>IF(X5963&gt;=W5963, "Yes", "No")</f>
        <v>No</v>
      </c>
      <c r="Z5963" s="4">
        <f>D5963-C5963</f>
        <v>2</v>
      </c>
      <c r="AA5963" s="4" t="str" cm="1">
        <f t="array" ref="AA5963">_xlfn.IFS(Z5963&lt;=2,"Fast",Z5963&gt;5, "Slow", AND(Z5963&gt;=3,Z5963&lt;=5),"Standard")</f>
        <v>Fast</v>
      </c>
    </row>
    <row r="5964" spans="1:27" x14ac:dyDescent="0.2">
      <c r="A5964" s="4">
        <v>5963</v>
      </c>
      <c r="B5964" s="4" t="s">
        <v>7178</v>
      </c>
      <c r="C5964" s="5">
        <v>41954</v>
      </c>
      <c r="D5964" s="5">
        <v>41956</v>
      </c>
      <c r="E5964" s="4" t="s">
        <v>21</v>
      </c>
      <c r="F5964" s="4" t="s">
        <v>2180</v>
      </c>
      <c r="G5964" s="4" t="s">
        <v>2179</v>
      </c>
      <c r="H5964" s="4" t="s">
        <v>102</v>
      </c>
      <c r="I5964" s="4" t="s">
        <v>17</v>
      </c>
      <c r="J5964" s="4" t="s">
        <v>59</v>
      </c>
      <c r="K5964" s="4" t="s">
        <v>15</v>
      </c>
      <c r="L5964" s="4">
        <v>90004</v>
      </c>
      <c r="M5964" s="4" t="s">
        <v>9</v>
      </c>
      <c r="N5964" s="4" t="s">
        <v>3160</v>
      </c>
      <c r="O5964" s="4" t="s">
        <v>13</v>
      </c>
      <c r="P5964" s="4" t="s">
        <v>12</v>
      </c>
      <c r="Q5964" s="4" t="s">
        <v>3159</v>
      </c>
      <c r="R5964" s="4">
        <v>7.78</v>
      </c>
      <c r="S5964" s="4">
        <v>2</v>
      </c>
      <c r="T5964" s="4">
        <v>0</v>
      </c>
      <c r="U5964" s="4">
        <v>2.0228000000000002</v>
      </c>
      <c r="V5964" s="4" t="str">
        <f>INDEX(Regional_Lookup!$B$2:$B$5,MATCH('Sample - Superstore'!M5964,Regional_Lookup!$A$2:$A$5,0))</f>
        <v>James Chen</v>
      </c>
      <c r="W5964" s="4">
        <f>INDEX(Regional_Lookup!$C$2:$C$5, MATCH('Sample - Superstore'!M5964,Regional_Lookup!$A$2:$A$5, 0))</f>
        <v>0.18</v>
      </c>
      <c r="X5964" s="4">
        <f>U5964/R5964</f>
        <v>0.26</v>
      </c>
      <c r="Y5964" s="4" t="str">
        <f>IF(X5964&gt;=W5964, "Yes", "No")</f>
        <v>Yes</v>
      </c>
      <c r="Z5964" s="4">
        <f>D5964-C5964</f>
        <v>2</v>
      </c>
      <c r="AA5964" s="4" t="str" cm="1">
        <f t="array" ref="AA5964">_xlfn.IFS(Z5964&lt;=2,"Fast",Z5964&gt;5, "Slow", AND(Z5964&gt;=3,Z5964&lt;=5),"Standard")</f>
        <v>Fast</v>
      </c>
    </row>
    <row r="5965" spans="1:27" x14ac:dyDescent="0.2">
      <c r="A5965" s="4">
        <v>5964</v>
      </c>
      <c r="B5965" s="4" t="s">
        <v>7178</v>
      </c>
      <c r="C5965" s="5">
        <v>41954</v>
      </c>
      <c r="D5965" s="5">
        <v>41956</v>
      </c>
      <c r="E5965" s="4" t="s">
        <v>21</v>
      </c>
      <c r="F5965" s="4" t="s">
        <v>2180</v>
      </c>
      <c r="G5965" s="4" t="s">
        <v>2179</v>
      </c>
      <c r="H5965" s="4" t="s">
        <v>102</v>
      </c>
      <c r="I5965" s="4" t="s">
        <v>17</v>
      </c>
      <c r="J5965" s="4" t="s">
        <v>59</v>
      </c>
      <c r="K5965" s="4" t="s">
        <v>15</v>
      </c>
      <c r="L5965" s="4">
        <v>90004</v>
      </c>
      <c r="M5965" s="4" t="s">
        <v>9</v>
      </c>
      <c r="N5965" s="4" t="s">
        <v>2628</v>
      </c>
      <c r="O5965" s="4" t="s">
        <v>13</v>
      </c>
      <c r="P5965" s="4" t="s">
        <v>24</v>
      </c>
      <c r="Q5965" s="4" t="s">
        <v>2627</v>
      </c>
      <c r="R5965" s="4">
        <v>123.92</v>
      </c>
      <c r="S5965" s="4">
        <v>4</v>
      </c>
      <c r="T5965" s="4">
        <v>0</v>
      </c>
      <c r="U5965" s="4">
        <v>55.764000000000003</v>
      </c>
      <c r="V5965" s="4" t="str">
        <f>INDEX(Regional_Lookup!$B$2:$B$5,MATCH('Sample - Superstore'!M5965,Regional_Lookup!$A$2:$A$5,0))</f>
        <v>James Chen</v>
      </c>
      <c r="W5965" s="4">
        <f>INDEX(Regional_Lookup!$C$2:$C$5, MATCH('Sample - Superstore'!M5965,Regional_Lookup!$A$2:$A$5, 0))</f>
        <v>0.18</v>
      </c>
      <c r="X5965" s="4">
        <f>U5965/R5965</f>
        <v>0.45</v>
      </c>
      <c r="Y5965" s="4" t="str">
        <f>IF(X5965&gt;=W5965, "Yes", "No")</f>
        <v>Yes</v>
      </c>
      <c r="Z5965" s="4">
        <f>D5965-C5965</f>
        <v>2</v>
      </c>
      <c r="AA5965" s="4" t="str" cm="1">
        <f t="array" ref="AA5965">_xlfn.IFS(Z5965&lt;=2,"Fast",Z5965&gt;5, "Slow", AND(Z5965&gt;=3,Z5965&lt;=5),"Standard")</f>
        <v>Fast</v>
      </c>
    </row>
    <row r="5966" spans="1:27" x14ac:dyDescent="0.2">
      <c r="A5966" s="4">
        <v>5965</v>
      </c>
      <c r="B5966" s="4" t="s">
        <v>7177</v>
      </c>
      <c r="C5966" s="5">
        <v>42967</v>
      </c>
      <c r="D5966" s="5">
        <v>42972</v>
      </c>
      <c r="E5966" s="4" t="s">
        <v>29</v>
      </c>
      <c r="F5966" s="4" t="s">
        <v>2888</v>
      </c>
      <c r="G5966" s="4" t="s">
        <v>2887</v>
      </c>
      <c r="H5966" s="4" t="s">
        <v>50</v>
      </c>
      <c r="I5966" s="4" t="s">
        <v>17</v>
      </c>
      <c r="J5966" s="4" t="s">
        <v>248</v>
      </c>
      <c r="K5966" s="4" t="s">
        <v>15</v>
      </c>
      <c r="L5966" s="4">
        <v>94109</v>
      </c>
      <c r="M5966" s="4" t="s">
        <v>9</v>
      </c>
      <c r="N5966" s="4" t="s">
        <v>6127</v>
      </c>
      <c r="O5966" s="4" t="s">
        <v>13</v>
      </c>
      <c r="P5966" s="4" t="s">
        <v>64</v>
      </c>
      <c r="Q5966" s="4" t="s">
        <v>6126</v>
      </c>
      <c r="R5966" s="4">
        <v>17.22</v>
      </c>
      <c r="S5966" s="4">
        <v>3</v>
      </c>
      <c r="T5966" s="4">
        <v>0</v>
      </c>
      <c r="U5966" s="4">
        <v>5.1660000000000004</v>
      </c>
      <c r="V5966" s="4" t="str">
        <f>INDEX(Regional_Lookup!$B$2:$B$5,MATCH('Sample - Superstore'!M5966,Regional_Lookup!$A$2:$A$5,0))</f>
        <v>James Chen</v>
      </c>
      <c r="W5966" s="4">
        <f>INDEX(Regional_Lookup!$C$2:$C$5, MATCH('Sample - Superstore'!M5966,Regional_Lookup!$A$2:$A$5, 0))</f>
        <v>0.18</v>
      </c>
      <c r="X5966" s="4">
        <f>U5966/R5966</f>
        <v>0.30000000000000004</v>
      </c>
      <c r="Y5966" s="4" t="str">
        <f>IF(X5966&gt;=W5966, "Yes", "No")</f>
        <v>Yes</v>
      </c>
      <c r="Z5966" s="4">
        <f>D5966-C5966</f>
        <v>5</v>
      </c>
      <c r="AA5966" s="4" t="str" cm="1">
        <f t="array" ref="AA5966">_xlfn.IFS(Z5966&lt;=2,"Fast",Z5966&gt;5, "Slow", AND(Z5966&gt;=3,Z5966&lt;=5),"Standard")</f>
        <v>Standard</v>
      </c>
    </row>
    <row r="5967" spans="1:27" x14ac:dyDescent="0.2">
      <c r="A5967" s="4">
        <v>5966</v>
      </c>
      <c r="B5967" s="4" t="s">
        <v>7177</v>
      </c>
      <c r="C5967" s="5">
        <v>42967</v>
      </c>
      <c r="D5967" s="5">
        <v>42972</v>
      </c>
      <c r="E5967" s="4" t="s">
        <v>29</v>
      </c>
      <c r="F5967" s="4" t="s">
        <v>2888</v>
      </c>
      <c r="G5967" s="4" t="s">
        <v>2887</v>
      </c>
      <c r="H5967" s="4" t="s">
        <v>50</v>
      </c>
      <c r="I5967" s="4" t="s">
        <v>17</v>
      </c>
      <c r="J5967" s="4" t="s">
        <v>248</v>
      </c>
      <c r="K5967" s="4" t="s">
        <v>15</v>
      </c>
      <c r="L5967" s="4">
        <v>94109</v>
      </c>
      <c r="M5967" s="4" t="s">
        <v>9</v>
      </c>
      <c r="N5967" s="4" t="s">
        <v>3102</v>
      </c>
      <c r="O5967" s="4" t="s">
        <v>13</v>
      </c>
      <c r="P5967" s="4" t="s">
        <v>231</v>
      </c>
      <c r="Q5967" s="4" t="s">
        <v>3101</v>
      </c>
      <c r="R5967" s="4">
        <v>226.56</v>
      </c>
      <c r="S5967" s="4">
        <v>6</v>
      </c>
      <c r="T5967" s="4">
        <v>0</v>
      </c>
      <c r="U5967" s="4">
        <v>63.436799999999998</v>
      </c>
      <c r="V5967" s="4" t="str">
        <f>INDEX(Regional_Lookup!$B$2:$B$5,MATCH('Sample - Superstore'!M5967,Regional_Lookup!$A$2:$A$5,0))</f>
        <v>James Chen</v>
      </c>
      <c r="W5967" s="4">
        <f>INDEX(Regional_Lookup!$C$2:$C$5, MATCH('Sample - Superstore'!M5967,Regional_Lookup!$A$2:$A$5, 0))</f>
        <v>0.18</v>
      </c>
      <c r="X5967" s="4">
        <f>U5967/R5967</f>
        <v>0.27999999999999997</v>
      </c>
      <c r="Y5967" s="4" t="str">
        <f>IF(X5967&gt;=W5967, "Yes", "No")</f>
        <v>Yes</v>
      </c>
      <c r="Z5967" s="4">
        <f>D5967-C5967</f>
        <v>5</v>
      </c>
      <c r="AA5967" s="4" t="str" cm="1">
        <f t="array" ref="AA5967">_xlfn.IFS(Z5967&lt;=2,"Fast",Z5967&gt;5, "Slow", AND(Z5967&gt;=3,Z5967&lt;=5),"Standard")</f>
        <v>Standard</v>
      </c>
    </row>
    <row r="5968" spans="1:27" x14ac:dyDescent="0.2">
      <c r="A5968" s="4">
        <v>5967</v>
      </c>
      <c r="B5968" s="4" t="s">
        <v>7177</v>
      </c>
      <c r="C5968" s="5">
        <v>42967</v>
      </c>
      <c r="D5968" s="5">
        <v>42972</v>
      </c>
      <c r="E5968" s="4" t="s">
        <v>29</v>
      </c>
      <c r="F5968" s="4" t="s">
        <v>2888</v>
      </c>
      <c r="G5968" s="4" t="s">
        <v>2887</v>
      </c>
      <c r="H5968" s="4" t="s">
        <v>50</v>
      </c>
      <c r="I5968" s="4" t="s">
        <v>17</v>
      </c>
      <c r="J5968" s="4" t="s">
        <v>248</v>
      </c>
      <c r="K5968" s="4" t="s">
        <v>15</v>
      </c>
      <c r="L5968" s="4">
        <v>94109</v>
      </c>
      <c r="M5968" s="4" t="s">
        <v>9</v>
      </c>
      <c r="N5968" s="4" t="s">
        <v>3456</v>
      </c>
      <c r="O5968" s="4" t="s">
        <v>33</v>
      </c>
      <c r="P5968" s="4" t="s">
        <v>32</v>
      </c>
      <c r="Q5968" s="4" t="s">
        <v>3455</v>
      </c>
      <c r="R5968" s="4">
        <v>107.88</v>
      </c>
      <c r="S5968" s="4">
        <v>3</v>
      </c>
      <c r="T5968" s="4">
        <v>0.2</v>
      </c>
      <c r="U5968" s="4">
        <v>10.788</v>
      </c>
      <c r="V5968" s="4" t="str">
        <f>INDEX(Regional_Lookup!$B$2:$B$5,MATCH('Sample - Superstore'!M5968,Regional_Lookup!$A$2:$A$5,0))</f>
        <v>James Chen</v>
      </c>
      <c r="W5968" s="4">
        <f>INDEX(Regional_Lookup!$C$2:$C$5, MATCH('Sample - Superstore'!M5968,Regional_Lookup!$A$2:$A$5, 0))</f>
        <v>0.18</v>
      </c>
      <c r="X5968" s="4">
        <f>U5968/R5968</f>
        <v>0.1</v>
      </c>
      <c r="Y5968" s="4" t="str">
        <f>IF(X5968&gt;=W5968, "Yes", "No")</f>
        <v>No</v>
      </c>
      <c r="Z5968" s="4">
        <f>D5968-C5968</f>
        <v>5</v>
      </c>
      <c r="AA5968" s="4" t="str" cm="1">
        <f t="array" ref="AA5968">_xlfn.IFS(Z5968&lt;=2,"Fast",Z5968&gt;5, "Slow", AND(Z5968&gt;=3,Z5968&lt;=5),"Standard")</f>
        <v>Standard</v>
      </c>
    </row>
    <row r="5969" spans="1:27" x14ac:dyDescent="0.2">
      <c r="A5969" s="4">
        <v>5968</v>
      </c>
      <c r="B5969" s="4" t="s">
        <v>7176</v>
      </c>
      <c r="C5969" s="5">
        <v>42384</v>
      </c>
      <c r="D5969" s="5">
        <v>42386</v>
      </c>
      <c r="E5969" s="4" t="s">
        <v>89</v>
      </c>
      <c r="F5969" s="4" t="s">
        <v>7175</v>
      </c>
      <c r="G5969" s="4" t="s">
        <v>7174</v>
      </c>
      <c r="H5969" s="4" t="s">
        <v>102</v>
      </c>
      <c r="I5969" s="4" t="s">
        <v>17</v>
      </c>
      <c r="J5969" s="4" t="s">
        <v>254</v>
      </c>
      <c r="K5969" s="4" t="s">
        <v>66</v>
      </c>
      <c r="L5969" s="4">
        <v>10009</v>
      </c>
      <c r="M5969" s="4" t="s">
        <v>5</v>
      </c>
      <c r="N5969" s="4" t="s">
        <v>4209</v>
      </c>
      <c r="O5969" s="4" t="s">
        <v>13</v>
      </c>
      <c r="P5969" s="4" t="s">
        <v>24</v>
      </c>
      <c r="Q5969" s="4" t="s">
        <v>4208</v>
      </c>
      <c r="R5969" s="4">
        <v>81.98</v>
      </c>
      <c r="S5969" s="4">
        <v>2</v>
      </c>
      <c r="T5969" s="4">
        <v>0</v>
      </c>
      <c r="U5969" s="4">
        <v>40.170200000000001</v>
      </c>
      <c r="V5969" s="4" t="str">
        <f>INDEX(Regional_Lookup!$B$2:$B$5,MATCH('Sample - Superstore'!M5969,Regional_Lookup!$A$2:$A$5,0))</f>
        <v>Sarah Miller</v>
      </c>
      <c r="W5969" s="4">
        <f>INDEX(Regional_Lookup!$C$2:$C$5, MATCH('Sample - Superstore'!M5969,Regional_Lookup!$A$2:$A$5, 0))</f>
        <v>0.16</v>
      </c>
      <c r="X5969" s="4">
        <f>U5969/R5969</f>
        <v>0.49</v>
      </c>
      <c r="Y5969" s="4" t="str">
        <f>IF(X5969&gt;=W5969, "Yes", "No")</f>
        <v>Yes</v>
      </c>
      <c r="Z5969" s="4">
        <f>D5969-C5969</f>
        <v>2</v>
      </c>
      <c r="AA5969" s="4" t="str" cm="1">
        <f t="array" ref="AA5969">_xlfn.IFS(Z5969&lt;=2,"Fast",Z5969&gt;5, "Slow", AND(Z5969&gt;=3,Z5969&lt;=5),"Standard")</f>
        <v>Fast</v>
      </c>
    </row>
    <row r="5970" spans="1:27" x14ac:dyDescent="0.2">
      <c r="A5970" s="4">
        <v>5969</v>
      </c>
      <c r="B5970" s="4" t="s">
        <v>7171</v>
      </c>
      <c r="C5970" s="5">
        <v>41840</v>
      </c>
      <c r="D5970" s="5">
        <v>41842</v>
      </c>
      <c r="E5970" s="4" t="s">
        <v>89</v>
      </c>
      <c r="F5970" s="4" t="s">
        <v>6222</v>
      </c>
      <c r="G5970" s="4" t="s">
        <v>6221</v>
      </c>
      <c r="H5970" s="4" t="s">
        <v>18</v>
      </c>
      <c r="I5970" s="4" t="s">
        <v>17</v>
      </c>
      <c r="J5970" s="4" t="s">
        <v>919</v>
      </c>
      <c r="K5970" s="4" t="s">
        <v>15</v>
      </c>
      <c r="L5970" s="4">
        <v>92105</v>
      </c>
      <c r="M5970" s="4" t="s">
        <v>9</v>
      </c>
      <c r="N5970" s="4" t="s">
        <v>2675</v>
      </c>
      <c r="O5970" s="4" t="s">
        <v>13</v>
      </c>
      <c r="P5970" s="4" t="s">
        <v>24</v>
      </c>
      <c r="Q5970" s="4" t="s">
        <v>2674</v>
      </c>
      <c r="R5970" s="4">
        <v>104.85</v>
      </c>
      <c r="S5970" s="4">
        <v>1</v>
      </c>
      <c r="T5970" s="4">
        <v>0</v>
      </c>
      <c r="U5970" s="4">
        <v>50.328000000000003</v>
      </c>
      <c r="V5970" s="4" t="str">
        <f>INDEX(Regional_Lookup!$B$2:$B$5,MATCH('Sample - Superstore'!M5970,Regional_Lookup!$A$2:$A$5,0))</f>
        <v>James Chen</v>
      </c>
      <c r="W5970" s="4">
        <f>INDEX(Regional_Lookup!$C$2:$C$5, MATCH('Sample - Superstore'!M5970,Regional_Lookup!$A$2:$A$5, 0))</f>
        <v>0.18</v>
      </c>
      <c r="X5970" s="4">
        <f>U5970/R5970</f>
        <v>0.48000000000000004</v>
      </c>
      <c r="Y5970" s="4" t="str">
        <f>IF(X5970&gt;=W5970, "Yes", "No")</f>
        <v>Yes</v>
      </c>
      <c r="Z5970" s="4">
        <f>D5970-C5970</f>
        <v>2</v>
      </c>
      <c r="AA5970" s="4" t="str" cm="1">
        <f t="array" ref="AA5970">_xlfn.IFS(Z5970&lt;=2,"Fast",Z5970&gt;5, "Slow", AND(Z5970&gt;=3,Z5970&lt;=5),"Standard")</f>
        <v>Fast</v>
      </c>
    </row>
    <row r="5971" spans="1:27" x14ac:dyDescent="0.2">
      <c r="A5971" s="4">
        <v>5970</v>
      </c>
      <c r="B5971" s="4" t="s">
        <v>7171</v>
      </c>
      <c r="C5971" s="5">
        <v>41840</v>
      </c>
      <c r="D5971" s="5">
        <v>41842</v>
      </c>
      <c r="E5971" s="4" t="s">
        <v>89</v>
      </c>
      <c r="F5971" s="4" t="s">
        <v>6222</v>
      </c>
      <c r="G5971" s="4" t="s">
        <v>6221</v>
      </c>
      <c r="H5971" s="4" t="s">
        <v>18</v>
      </c>
      <c r="I5971" s="4" t="s">
        <v>17</v>
      </c>
      <c r="J5971" s="4" t="s">
        <v>919</v>
      </c>
      <c r="K5971" s="4" t="s">
        <v>15</v>
      </c>
      <c r="L5971" s="4">
        <v>92105</v>
      </c>
      <c r="M5971" s="4" t="s">
        <v>9</v>
      </c>
      <c r="N5971" s="4" t="s">
        <v>3399</v>
      </c>
      <c r="O5971" s="4" t="s">
        <v>13</v>
      </c>
      <c r="P5971" s="4" t="s">
        <v>100</v>
      </c>
      <c r="Q5971" s="4" t="s">
        <v>3398</v>
      </c>
      <c r="R5971" s="4">
        <v>8.7040000000000006</v>
      </c>
      <c r="S5971" s="4">
        <v>2</v>
      </c>
      <c r="T5971" s="4">
        <v>0.2</v>
      </c>
      <c r="U5971" s="4">
        <v>3.1551999999999998</v>
      </c>
      <c r="V5971" s="4" t="str">
        <f>INDEX(Regional_Lookup!$B$2:$B$5,MATCH('Sample - Superstore'!M5971,Regional_Lookup!$A$2:$A$5,0))</f>
        <v>James Chen</v>
      </c>
      <c r="W5971" s="4">
        <f>INDEX(Regional_Lookup!$C$2:$C$5, MATCH('Sample - Superstore'!M5971,Regional_Lookup!$A$2:$A$5, 0))</f>
        <v>0.18</v>
      </c>
      <c r="X5971" s="4">
        <f>U5971/R5971</f>
        <v>0.36249999999999993</v>
      </c>
      <c r="Y5971" s="4" t="str">
        <f>IF(X5971&gt;=W5971, "Yes", "No")</f>
        <v>Yes</v>
      </c>
      <c r="Z5971" s="4">
        <f>D5971-C5971</f>
        <v>2</v>
      </c>
      <c r="AA5971" s="4" t="str" cm="1">
        <f t="array" ref="AA5971">_xlfn.IFS(Z5971&lt;=2,"Fast",Z5971&gt;5, "Slow", AND(Z5971&gt;=3,Z5971&lt;=5),"Standard")</f>
        <v>Fast</v>
      </c>
    </row>
    <row r="5972" spans="1:27" x14ac:dyDescent="0.2">
      <c r="A5972" s="4">
        <v>5971</v>
      </c>
      <c r="B5972" s="4" t="s">
        <v>7171</v>
      </c>
      <c r="C5972" s="5">
        <v>41840</v>
      </c>
      <c r="D5972" s="5">
        <v>41842</v>
      </c>
      <c r="E5972" s="4" t="s">
        <v>89</v>
      </c>
      <c r="F5972" s="4" t="s">
        <v>6222</v>
      </c>
      <c r="G5972" s="4" t="s">
        <v>6221</v>
      </c>
      <c r="H5972" s="4" t="s">
        <v>18</v>
      </c>
      <c r="I5972" s="4" t="s">
        <v>17</v>
      </c>
      <c r="J5972" s="4" t="s">
        <v>919</v>
      </c>
      <c r="K5972" s="4" t="s">
        <v>15</v>
      </c>
      <c r="L5972" s="4">
        <v>92105</v>
      </c>
      <c r="M5972" s="4" t="s">
        <v>9</v>
      </c>
      <c r="N5972" s="4" t="s">
        <v>7173</v>
      </c>
      <c r="O5972" s="4" t="s">
        <v>13</v>
      </c>
      <c r="P5972" s="4" t="s">
        <v>24</v>
      </c>
      <c r="Q5972" s="4" t="s">
        <v>7172</v>
      </c>
      <c r="R5972" s="4">
        <v>19.920000000000002</v>
      </c>
      <c r="S5972" s="4">
        <v>4</v>
      </c>
      <c r="T5972" s="4">
        <v>0</v>
      </c>
      <c r="U5972" s="4">
        <v>9.7607999999999997</v>
      </c>
      <c r="V5972" s="4" t="str">
        <f>INDEX(Regional_Lookup!$B$2:$B$5,MATCH('Sample - Superstore'!M5972,Regional_Lookup!$A$2:$A$5,0))</f>
        <v>James Chen</v>
      </c>
      <c r="W5972" s="4">
        <f>INDEX(Regional_Lookup!$C$2:$C$5, MATCH('Sample - Superstore'!M5972,Regional_Lookup!$A$2:$A$5, 0))</f>
        <v>0.18</v>
      </c>
      <c r="X5972" s="4">
        <f>U5972/R5972</f>
        <v>0.48999999999999994</v>
      </c>
      <c r="Y5972" s="4" t="str">
        <f>IF(X5972&gt;=W5972, "Yes", "No")</f>
        <v>Yes</v>
      </c>
      <c r="Z5972" s="4">
        <f>D5972-C5972</f>
        <v>2</v>
      </c>
      <c r="AA5972" s="4" t="str" cm="1">
        <f t="array" ref="AA5972">_xlfn.IFS(Z5972&lt;=2,"Fast",Z5972&gt;5, "Slow", AND(Z5972&gt;=3,Z5972&lt;=5),"Standard")</f>
        <v>Fast</v>
      </c>
    </row>
    <row r="5973" spans="1:27" x14ac:dyDescent="0.2">
      <c r="A5973" s="4">
        <v>5972</v>
      </c>
      <c r="B5973" s="4" t="s">
        <v>7171</v>
      </c>
      <c r="C5973" s="5">
        <v>41840</v>
      </c>
      <c r="D5973" s="5">
        <v>41842</v>
      </c>
      <c r="E5973" s="4" t="s">
        <v>89</v>
      </c>
      <c r="F5973" s="4" t="s">
        <v>6222</v>
      </c>
      <c r="G5973" s="4" t="s">
        <v>6221</v>
      </c>
      <c r="H5973" s="4" t="s">
        <v>18</v>
      </c>
      <c r="I5973" s="4" t="s">
        <v>17</v>
      </c>
      <c r="J5973" s="4" t="s">
        <v>919</v>
      </c>
      <c r="K5973" s="4" t="s">
        <v>15</v>
      </c>
      <c r="L5973" s="4">
        <v>92105</v>
      </c>
      <c r="M5973" s="4" t="s">
        <v>9</v>
      </c>
      <c r="N5973" s="4" t="s">
        <v>7170</v>
      </c>
      <c r="O5973" s="4" t="s">
        <v>37</v>
      </c>
      <c r="P5973" s="4" t="s">
        <v>36</v>
      </c>
      <c r="Q5973" s="4" t="s">
        <v>7169</v>
      </c>
      <c r="R5973" s="4">
        <v>43.02</v>
      </c>
      <c r="S5973" s="4">
        <v>3</v>
      </c>
      <c r="T5973" s="4">
        <v>0</v>
      </c>
      <c r="U5973" s="4">
        <v>15.4872</v>
      </c>
      <c r="V5973" s="4" t="str">
        <f>INDEX(Regional_Lookup!$B$2:$B$5,MATCH('Sample - Superstore'!M5973,Regional_Lookup!$A$2:$A$5,0))</f>
        <v>James Chen</v>
      </c>
      <c r="W5973" s="4">
        <f>INDEX(Regional_Lookup!$C$2:$C$5, MATCH('Sample - Superstore'!M5973,Regional_Lookup!$A$2:$A$5, 0))</f>
        <v>0.18</v>
      </c>
      <c r="X5973" s="4">
        <f>U5973/R5973</f>
        <v>0.36</v>
      </c>
      <c r="Y5973" s="4" t="str">
        <f>IF(X5973&gt;=W5973, "Yes", "No")</f>
        <v>Yes</v>
      </c>
      <c r="Z5973" s="4">
        <f>D5973-C5973</f>
        <v>2</v>
      </c>
      <c r="AA5973" s="4" t="str" cm="1">
        <f t="array" ref="AA5973">_xlfn.IFS(Z5973&lt;=2,"Fast",Z5973&gt;5, "Slow", AND(Z5973&gt;=3,Z5973&lt;=5),"Standard")</f>
        <v>Fast</v>
      </c>
    </row>
    <row r="5974" spans="1:27" x14ac:dyDescent="0.2">
      <c r="A5974" s="4">
        <v>5973</v>
      </c>
      <c r="B5974" s="4" t="s">
        <v>7168</v>
      </c>
      <c r="C5974" s="5">
        <v>42772</v>
      </c>
      <c r="D5974" s="5">
        <v>42777</v>
      </c>
      <c r="E5974" s="4" t="s">
        <v>29</v>
      </c>
      <c r="F5974" s="4" t="s">
        <v>3929</v>
      </c>
      <c r="G5974" s="4" t="s">
        <v>3928</v>
      </c>
      <c r="H5974" s="4" t="s">
        <v>18</v>
      </c>
      <c r="I5974" s="4" t="s">
        <v>17</v>
      </c>
      <c r="J5974" s="4" t="s">
        <v>254</v>
      </c>
      <c r="K5974" s="4" t="s">
        <v>66</v>
      </c>
      <c r="L5974" s="4">
        <v>10024</v>
      </c>
      <c r="M5974" s="4" t="s">
        <v>5</v>
      </c>
      <c r="N5974" s="4" t="s">
        <v>760</v>
      </c>
      <c r="O5974" s="4" t="s">
        <v>37</v>
      </c>
      <c r="P5974" s="4" t="s">
        <v>165</v>
      </c>
      <c r="Q5974" s="4" t="s">
        <v>759</v>
      </c>
      <c r="R5974" s="4">
        <v>240.78399999999999</v>
      </c>
      <c r="S5974" s="4">
        <v>1</v>
      </c>
      <c r="T5974" s="4">
        <v>0.2</v>
      </c>
      <c r="U5974" s="4">
        <v>30.097999999999999</v>
      </c>
      <c r="V5974" s="4" t="str">
        <f>INDEX(Regional_Lookup!$B$2:$B$5,MATCH('Sample - Superstore'!M5974,Regional_Lookup!$A$2:$A$5,0))</f>
        <v>Sarah Miller</v>
      </c>
      <c r="W5974" s="4">
        <f>INDEX(Regional_Lookup!$C$2:$C$5, MATCH('Sample - Superstore'!M5974,Regional_Lookup!$A$2:$A$5, 0))</f>
        <v>0.16</v>
      </c>
      <c r="X5974" s="4">
        <f>U5974/R5974</f>
        <v>0.125</v>
      </c>
      <c r="Y5974" s="4" t="str">
        <f>IF(X5974&gt;=W5974, "Yes", "No")</f>
        <v>No</v>
      </c>
      <c r="Z5974" s="4">
        <f>D5974-C5974</f>
        <v>5</v>
      </c>
      <c r="AA5974" s="4" t="str" cm="1">
        <f t="array" ref="AA5974">_xlfn.IFS(Z5974&lt;=2,"Fast",Z5974&gt;5, "Slow", AND(Z5974&gt;=3,Z5974&lt;=5),"Standard")</f>
        <v>Standard</v>
      </c>
    </row>
    <row r="5975" spans="1:27" x14ac:dyDescent="0.2">
      <c r="A5975" s="4">
        <v>5974</v>
      </c>
      <c r="B5975" s="4" t="s">
        <v>7167</v>
      </c>
      <c r="C5975" s="5">
        <v>42363</v>
      </c>
      <c r="D5975" s="5">
        <v>42367</v>
      </c>
      <c r="E5975" s="4" t="s">
        <v>29</v>
      </c>
      <c r="F5975" s="4" t="s">
        <v>4020</v>
      </c>
      <c r="G5975" s="4" t="s">
        <v>4019</v>
      </c>
      <c r="H5975" s="4" t="s">
        <v>102</v>
      </c>
      <c r="I5975" s="4" t="s">
        <v>17</v>
      </c>
      <c r="J5975" s="4" t="s">
        <v>254</v>
      </c>
      <c r="K5975" s="4" t="s">
        <v>66</v>
      </c>
      <c r="L5975" s="4">
        <v>10011</v>
      </c>
      <c r="M5975" s="4" t="s">
        <v>5</v>
      </c>
      <c r="N5975" s="4" t="s">
        <v>5403</v>
      </c>
      <c r="O5975" s="4" t="s">
        <v>13</v>
      </c>
      <c r="P5975" s="4" t="s">
        <v>12</v>
      </c>
      <c r="Q5975" s="4" t="s">
        <v>5402</v>
      </c>
      <c r="R5975" s="4">
        <v>414.96</v>
      </c>
      <c r="S5975" s="4">
        <v>2</v>
      </c>
      <c r="T5975" s="4">
        <v>0</v>
      </c>
      <c r="U5975" s="4">
        <v>124.488</v>
      </c>
      <c r="V5975" s="4" t="str">
        <f>INDEX(Regional_Lookup!$B$2:$B$5,MATCH('Sample - Superstore'!M5975,Regional_Lookup!$A$2:$A$5,0))</f>
        <v>Sarah Miller</v>
      </c>
      <c r="W5975" s="4">
        <f>INDEX(Regional_Lookup!$C$2:$C$5, MATCH('Sample - Superstore'!M5975,Regional_Lookup!$A$2:$A$5, 0))</f>
        <v>0.16</v>
      </c>
      <c r="X5975" s="4">
        <f>U5975/R5975</f>
        <v>0.3</v>
      </c>
      <c r="Y5975" s="4" t="str">
        <f>IF(X5975&gt;=W5975, "Yes", "No")</f>
        <v>Yes</v>
      </c>
      <c r="Z5975" s="4">
        <f>D5975-C5975</f>
        <v>4</v>
      </c>
      <c r="AA5975" s="4" t="str" cm="1">
        <f t="array" ref="AA5975">_xlfn.IFS(Z5975&lt;=2,"Fast",Z5975&gt;5, "Slow", AND(Z5975&gt;=3,Z5975&lt;=5),"Standard")</f>
        <v>Standard</v>
      </c>
    </row>
    <row r="5976" spans="1:27" x14ac:dyDescent="0.2">
      <c r="A5976" s="4">
        <v>5975</v>
      </c>
      <c r="B5976" s="4" t="s">
        <v>7166</v>
      </c>
      <c r="C5976" s="5">
        <v>42651</v>
      </c>
      <c r="D5976" s="5">
        <v>42656</v>
      </c>
      <c r="E5976" s="4" t="s">
        <v>29</v>
      </c>
      <c r="F5976" s="4" t="s">
        <v>4109</v>
      </c>
      <c r="G5976" s="4" t="s">
        <v>4108</v>
      </c>
      <c r="H5976" s="4" t="s">
        <v>18</v>
      </c>
      <c r="I5976" s="4" t="s">
        <v>17</v>
      </c>
      <c r="J5976" s="4" t="s">
        <v>637</v>
      </c>
      <c r="K5976" s="4" t="s">
        <v>636</v>
      </c>
      <c r="L5976" s="4">
        <v>28205</v>
      </c>
      <c r="M5976" s="4" t="s">
        <v>7</v>
      </c>
      <c r="N5976" s="4" t="s">
        <v>7165</v>
      </c>
      <c r="O5976" s="4" t="s">
        <v>13</v>
      </c>
      <c r="P5976" s="4" t="s">
        <v>231</v>
      </c>
      <c r="Q5976" s="4" t="s">
        <v>7164</v>
      </c>
      <c r="R5976" s="4">
        <v>387.72</v>
      </c>
      <c r="S5976" s="4">
        <v>5</v>
      </c>
      <c r="T5976" s="4">
        <v>0.2</v>
      </c>
      <c r="U5976" s="4">
        <v>-67.850999999999999</v>
      </c>
      <c r="V5976" s="4" t="str">
        <f>INDEX(Regional_Lookup!$B$2:$B$5,MATCH('Sample - Superstore'!M5976,Regional_Lookup!$A$2:$A$5,0))</f>
        <v>Maria Santos</v>
      </c>
      <c r="W5976" s="4">
        <f>INDEX(Regional_Lookup!$C$2:$C$5, MATCH('Sample - Superstore'!M5976,Regional_Lookup!$A$2:$A$5, 0))</f>
        <v>0.15</v>
      </c>
      <c r="X5976" s="4">
        <f>U5976/R5976</f>
        <v>-0.17499999999999999</v>
      </c>
      <c r="Y5976" s="4" t="str">
        <f>IF(X5976&gt;=W5976, "Yes", "No")</f>
        <v>No</v>
      </c>
      <c r="Z5976" s="4">
        <f>D5976-C5976</f>
        <v>5</v>
      </c>
      <c r="AA5976" s="4" t="str" cm="1">
        <f t="array" ref="AA5976">_xlfn.IFS(Z5976&lt;=2,"Fast",Z5976&gt;5, "Slow", AND(Z5976&gt;=3,Z5976&lt;=5),"Standard")</f>
        <v>Standard</v>
      </c>
    </row>
    <row r="5977" spans="1:27" x14ac:dyDescent="0.2">
      <c r="A5977" s="4">
        <v>5976</v>
      </c>
      <c r="B5977" s="4" t="s">
        <v>7163</v>
      </c>
      <c r="C5977" s="5">
        <v>42929</v>
      </c>
      <c r="D5977" s="5">
        <v>42933</v>
      </c>
      <c r="E5977" s="4" t="s">
        <v>29</v>
      </c>
      <c r="F5977" s="4" t="s">
        <v>2885</v>
      </c>
      <c r="G5977" s="4" t="s">
        <v>2884</v>
      </c>
      <c r="H5977" s="4" t="s">
        <v>50</v>
      </c>
      <c r="I5977" s="4" t="s">
        <v>17</v>
      </c>
      <c r="J5977" s="4" t="s">
        <v>7162</v>
      </c>
      <c r="K5977" s="4" t="s">
        <v>4814</v>
      </c>
      <c r="L5977" s="4">
        <v>66212</v>
      </c>
      <c r="M5977" s="4" t="s">
        <v>3</v>
      </c>
      <c r="N5977" s="4" t="s">
        <v>4582</v>
      </c>
      <c r="O5977" s="4" t="s">
        <v>13</v>
      </c>
      <c r="P5977" s="4" t="s">
        <v>231</v>
      </c>
      <c r="Q5977" s="4" t="s">
        <v>4581</v>
      </c>
      <c r="R5977" s="4">
        <v>360.38</v>
      </c>
      <c r="S5977" s="4">
        <v>2</v>
      </c>
      <c r="T5977" s="4">
        <v>0</v>
      </c>
      <c r="U5977" s="4">
        <v>93.698800000000006</v>
      </c>
      <c r="V5977" s="4" t="str">
        <f>INDEX(Regional_Lookup!$B$2:$B$5,MATCH('Sample - Superstore'!M5977,Regional_Lookup!$A$2:$A$5,0))</f>
        <v>David Johnson</v>
      </c>
      <c r="W5977" s="4">
        <f>INDEX(Regional_Lookup!$C$2:$C$5, MATCH('Sample - Superstore'!M5977,Regional_Lookup!$A$2:$A$5, 0))</f>
        <v>0.14000000000000001</v>
      </c>
      <c r="X5977" s="4">
        <f>U5977/R5977</f>
        <v>0.26</v>
      </c>
      <c r="Y5977" s="4" t="str">
        <f>IF(X5977&gt;=W5977, "Yes", "No")</f>
        <v>Yes</v>
      </c>
      <c r="Z5977" s="4">
        <f>D5977-C5977</f>
        <v>4</v>
      </c>
      <c r="AA5977" s="4" t="str" cm="1">
        <f t="array" ref="AA5977">_xlfn.IFS(Z5977&lt;=2,"Fast",Z5977&gt;5, "Slow", AND(Z5977&gt;=3,Z5977&lt;=5),"Standard")</f>
        <v>Standard</v>
      </c>
    </row>
    <row r="5978" spans="1:27" x14ac:dyDescent="0.2">
      <c r="A5978" s="4">
        <v>5977</v>
      </c>
      <c r="B5978" s="4" t="s">
        <v>7163</v>
      </c>
      <c r="C5978" s="5">
        <v>42929</v>
      </c>
      <c r="D5978" s="5">
        <v>42933</v>
      </c>
      <c r="E5978" s="4" t="s">
        <v>29</v>
      </c>
      <c r="F5978" s="4" t="s">
        <v>2885</v>
      </c>
      <c r="G5978" s="4" t="s">
        <v>2884</v>
      </c>
      <c r="H5978" s="4" t="s">
        <v>50</v>
      </c>
      <c r="I5978" s="4" t="s">
        <v>17</v>
      </c>
      <c r="J5978" s="4" t="s">
        <v>7162</v>
      </c>
      <c r="K5978" s="4" t="s">
        <v>4814</v>
      </c>
      <c r="L5978" s="4">
        <v>66212</v>
      </c>
      <c r="M5978" s="4" t="s">
        <v>3</v>
      </c>
      <c r="N5978" s="4" t="s">
        <v>1733</v>
      </c>
      <c r="O5978" s="4" t="s">
        <v>13</v>
      </c>
      <c r="P5978" s="4" t="s">
        <v>24</v>
      </c>
      <c r="Q5978" s="4" t="s">
        <v>1732</v>
      </c>
      <c r="R5978" s="4">
        <v>13.56</v>
      </c>
      <c r="S5978" s="4">
        <v>2</v>
      </c>
      <c r="T5978" s="4">
        <v>0</v>
      </c>
      <c r="U5978" s="4">
        <v>6.2375999999999996</v>
      </c>
      <c r="V5978" s="4" t="str">
        <f>INDEX(Regional_Lookup!$B$2:$B$5,MATCH('Sample - Superstore'!M5978,Regional_Lookup!$A$2:$A$5,0))</f>
        <v>David Johnson</v>
      </c>
      <c r="W5978" s="4">
        <f>INDEX(Regional_Lookup!$C$2:$C$5, MATCH('Sample - Superstore'!M5978,Regional_Lookup!$A$2:$A$5, 0))</f>
        <v>0.14000000000000001</v>
      </c>
      <c r="X5978" s="4">
        <f>U5978/R5978</f>
        <v>0.45999999999999996</v>
      </c>
      <c r="Y5978" s="4" t="str">
        <f>IF(X5978&gt;=W5978, "Yes", "No")</f>
        <v>Yes</v>
      </c>
      <c r="Z5978" s="4">
        <f>D5978-C5978</f>
        <v>4</v>
      </c>
      <c r="AA5978" s="4" t="str" cm="1">
        <f t="array" ref="AA5978">_xlfn.IFS(Z5978&lt;=2,"Fast",Z5978&gt;5, "Slow", AND(Z5978&gt;=3,Z5978&lt;=5),"Standard")</f>
        <v>Standard</v>
      </c>
    </row>
    <row r="5979" spans="1:27" x14ac:dyDescent="0.2">
      <c r="A5979" s="4">
        <v>5978</v>
      </c>
      <c r="B5979" s="4" t="s">
        <v>7161</v>
      </c>
      <c r="C5979" s="5">
        <v>42849</v>
      </c>
      <c r="D5979" s="5">
        <v>42850</v>
      </c>
      <c r="E5979" s="4" t="s">
        <v>89</v>
      </c>
      <c r="F5979" s="4" t="s">
        <v>3874</v>
      </c>
      <c r="G5979" s="4" t="s">
        <v>3873</v>
      </c>
      <c r="H5979" s="4" t="s">
        <v>18</v>
      </c>
      <c r="I5979" s="4" t="s">
        <v>17</v>
      </c>
      <c r="J5979" s="4" t="s">
        <v>2101</v>
      </c>
      <c r="K5979" s="4" t="s">
        <v>181</v>
      </c>
      <c r="L5979" s="4">
        <v>85204</v>
      </c>
      <c r="M5979" s="4" t="s">
        <v>9</v>
      </c>
      <c r="N5979" s="4" t="s">
        <v>3368</v>
      </c>
      <c r="O5979" s="4" t="s">
        <v>33</v>
      </c>
      <c r="P5979" s="4" t="s">
        <v>32</v>
      </c>
      <c r="Q5979" s="4" t="s">
        <v>3367</v>
      </c>
      <c r="R5979" s="4">
        <v>552</v>
      </c>
      <c r="S5979" s="4">
        <v>10</v>
      </c>
      <c r="T5979" s="4">
        <v>0.2</v>
      </c>
      <c r="U5979" s="4">
        <v>34.5</v>
      </c>
      <c r="V5979" s="4" t="str">
        <f>INDEX(Regional_Lookup!$B$2:$B$5,MATCH('Sample - Superstore'!M5979,Regional_Lookup!$A$2:$A$5,0))</f>
        <v>James Chen</v>
      </c>
      <c r="W5979" s="4">
        <f>INDEX(Regional_Lookup!$C$2:$C$5, MATCH('Sample - Superstore'!M5979,Regional_Lookup!$A$2:$A$5, 0))</f>
        <v>0.18</v>
      </c>
      <c r="X5979" s="4">
        <f>U5979/R5979</f>
        <v>6.25E-2</v>
      </c>
      <c r="Y5979" s="4" t="str">
        <f>IF(X5979&gt;=W5979, "Yes", "No")</f>
        <v>No</v>
      </c>
      <c r="Z5979" s="4">
        <f>D5979-C5979</f>
        <v>1</v>
      </c>
      <c r="AA5979" s="4" t="str" cm="1">
        <f t="array" ref="AA5979">_xlfn.IFS(Z5979&lt;=2,"Fast",Z5979&gt;5, "Slow", AND(Z5979&gt;=3,Z5979&lt;=5),"Standard")</f>
        <v>Fast</v>
      </c>
    </row>
    <row r="5980" spans="1:27" x14ac:dyDescent="0.2">
      <c r="A5980" s="4">
        <v>5979</v>
      </c>
      <c r="B5980" s="4" t="s">
        <v>7160</v>
      </c>
      <c r="C5980" s="5">
        <v>41889</v>
      </c>
      <c r="D5980" s="5">
        <v>41895</v>
      </c>
      <c r="E5980" s="4" t="s">
        <v>29</v>
      </c>
      <c r="F5980" s="4" t="s">
        <v>2040</v>
      </c>
      <c r="G5980" s="4" t="s">
        <v>2039</v>
      </c>
      <c r="H5980" s="4" t="s">
        <v>102</v>
      </c>
      <c r="I5980" s="4" t="s">
        <v>17</v>
      </c>
      <c r="J5980" s="4" t="s">
        <v>1908</v>
      </c>
      <c r="K5980" s="4" t="s">
        <v>1749</v>
      </c>
      <c r="L5980" s="4">
        <v>74133</v>
      </c>
      <c r="M5980" s="4" t="s">
        <v>3</v>
      </c>
      <c r="N5980" s="4" t="s">
        <v>93</v>
      </c>
      <c r="O5980" s="4" t="s">
        <v>37</v>
      </c>
      <c r="P5980" s="4" t="s">
        <v>92</v>
      </c>
      <c r="Q5980" s="4" t="s">
        <v>91</v>
      </c>
      <c r="R5980" s="4">
        <v>429.9</v>
      </c>
      <c r="S5980" s="4">
        <v>5</v>
      </c>
      <c r="T5980" s="4">
        <v>0</v>
      </c>
      <c r="U5980" s="4">
        <v>111.774</v>
      </c>
      <c r="V5980" s="4" t="str">
        <f>INDEX(Regional_Lookup!$B$2:$B$5,MATCH('Sample - Superstore'!M5980,Regional_Lookup!$A$2:$A$5,0))</f>
        <v>David Johnson</v>
      </c>
      <c r="W5980" s="4">
        <f>INDEX(Regional_Lookup!$C$2:$C$5, MATCH('Sample - Superstore'!M5980,Regional_Lookup!$A$2:$A$5, 0))</f>
        <v>0.14000000000000001</v>
      </c>
      <c r="X5980" s="4">
        <f>U5980/R5980</f>
        <v>0.26</v>
      </c>
      <c r="Y5980" s="4" t="str">
        <f>IF(X5980&gt;=W5980, "Yes", "No")</f>
        <v>Yes</v>
      </c>
      <c r="Z5980" s="4">
        <f>D5980-C5980</f>
        <v>6</v>
      </c>
      <c r="AA5980" s="4" t="str" cm="1">
        <f t="array" ref="AA5980">_xlfn.IFS(Z5980&lt;=2,"Fast",Z5980&gt;5, "Slow", AND(Z5980&gt;=3,Z5980&lt;=5),"Standard")</f>
        <v>Slow</v>
      </c>
    </row>
    <row r="5981" spans="1:27" x14ac:dyDescent="0.2">
      <c r="A5981" s="4">
        <v>5980</v>
      </c>
      <c r="B5981" s="4" t="s">
        <v>7160</v>
      </c>
      <c r="C5981" s="5">
        <v>41889</v>
      </c>
      <c r="D5981" s="5">
        <v>41895</v>
      </c>
      <c r="E5981" s="4" t="s">
        <v>29</v>
      </c>
      <c r="F5981" s="4" t="s">
        <v>2040</v>
      </c>
      <c r="G5981" s="4" t="s">
        <v>2039</v>
      </c>
      <c r="H5981" s="4" t="s">
        <v>102</v>
      </c>
      <c r="I5981" s="4" t="s">
        <v>17</v>
      </c>
      <c r="J5981" s="4" t="s">
        <v>1908</v>
      </c>
      <c r="K5981" s="4" t="s">
        <v>1749</v>
      </c>
      <c r="L5981" s="4">
        <v>74133</v>
      </c>
      <c r="M5981" s="4" t="s">
        <v>3</v>
      </c>
      <c r="N5981" s="4" t="s">
        <v>2844</v>
      </c>
      <c r="O5981" s="4" t="s">
        <v>13</v>
      </c>
      <c r="P5981" s="4" t="s">
        <v>100</v>
      </c>
      <c r="Q5981" s="4" t="s">
        <v>2843</v>
      </c>
      <c r="R5981" s="4">
        <v>32.06</v>
      </c>
      <c r="S5981" s="4">
        <v>2</v>
      </c>
      <c r="T5981" s="4">
        <v>0</v>
      </c>
      <c r="U5981" s="4">
        <v>15.3888</v>
      </c>
      <c r="V5981" s="4" t="str">
        <f>INDEX(Regional_Lookup!$B$2:$B$5,MATCH('Sample - Superstore'!M5981,Regional_Lookup!$A$2:$A$5,0))</f>
        <v>David Johnson</v>
      </c>
      <c r="W5981" s="4">
        <f>INDEX(Regional_Lookup!$C$2:$C$5, MATCH('Sample - Superstore'!M5981,Regional_Lookup!$A$2:$A$5, 0))</f>
        <v>0.14000000000000001</v>
      </c>
      <c r="X5981" s="4">
        <f>U5981/R5981</f>
        <v>0.48</v>
      </c>
      <c r="Y5981" s="4" t="str">
        <f>IF(X5981&gt;=W5981, "Yes", "No")</f>
        <v>Yes</v>
      </c>
      <c r="Z5981" s="4">
        <f>D5981-C5981</f>
        <v>6</v>
      </c>
      <c r="AA5981" s="4" t="str" cm="1">
        <f t="array" ref="AA5981">_xlfn.IFS(Z5981&lt;=2,"Fast",Z5981&gt;5, "Slow", AND(Z5981&gt;=3,Z5981&lt;=5),"Standard")</f>
        <v>Slow</v>
      </c>
    </row>
    <row r="5982" spans="1:27" x14ac:dyDescent="0.2">
      <c r="A5982" s="4">
        <v>5981</v>
      </c>
      <c r="B5982" s="4" t="s">
        <v>7160</v>
      </c>
      <c r="C5982" s="5">
        <v>41889</v>
      </c>
      <c r="D5982" s="5">
        <v>41895</v>
      </c>
      <c r="E5982" s="4" t="s">
        <v>29</v>
      </c>
      <c r="F5982" s="4" t="s">
        <v>2040</v>
      </c>
      <c r="G5982" s="4" t="s">
        <v>2039</v>
      </c>
      <c r="H5982" s="4" t="s">
        <v>102</v>
      </c>
      <c r="I5982" s="4" t="s">
        <v>17</v>
      </c>
      <c r="J5982" s="4" t="s">
        <v>1908</v>
      </c>
      <c r="K5982" s="4" t="s">
        <v>1749</v>
      </c>
      <c r="L5982" s="4">
        <v>74133</v>
      </c>
      <c r="M5982" s="4" t="s">
        <v>3</v>
      </c>
      <c r="N5982" s="4" t="s">
        <v>2118</v>
      </c>
      <c r="O5982" s="4" t="s">
        <v>37</v>
      </c>
      <c r="P5982" s="4" t="s">
        <v>221</v>
      </c>
      <c r="Q5982" s="4" t="s">
        <v>2117</v>
      </c>
      <c r="R5982" s="4">
        <v>161.96</v>
      </c>
      <c r="S5982" s="4">
        <v>2</v>
      </c>
      <c r="T5982" s="4">
        <v>0</v>
      </c>
      <c r="U5982" s="4">
        <v>45.348799999999997</v>
      </c>
      <c r="V5982" s="4" t="str">
        <f>INDEX(Regional_Lookup!$B$2:$B$5,MATCH('Sample - Superstore'!M5982,Regional_Lookup!$A$2:$A$5,0))</f>
        <v>David Johnson</v>
      </c>
      <c r="W5982" s="4">
        <f>INDEX(Regional_Lookup!$C$2:$C$5, MATCH('Sample - Superstore'!M5982,Regional_Lookup!$A$2:$A$5, 0))</f>
        <v>0.14000000000000001</v>
      </c>
      <c r="X5982" s="4">
        <f>U5982/R5982</f>
        <v>0.27999999999999997</v>
      </c>
      <c r="Y5982" s="4" t="str">
        <f>IF(X5982&gt;=W5982, "Yes", "No")</f>
        <v>Yes</v>
      </c>
      <c r="Z5982" s="4">
        <f>D5982-C5982</f>
        <v>6</v>
      </c>
      <c r="AA5982" s="4" t="str" cm="1">
        <f t="array" ref="AA5982">_xlfn.IFS(Z5982&lt;=2,"Fast",Z5982&gt;5, "Slow", AND(Z5982&gt;=3,Z5982&lt;=5),"Standard")</f>
        <v>Slow</v>
      </c>
    </row>
    <row r="5983" spans="1:27" x14ac:dyDescent="0.2">
      <c r="A5983" s="4">
        <v>5982</v>
      </c>
      <c r="B5983" s="4" t="s">
        <v>7160</v>
      </c>
      <c r="C5983" s="5">
        <v>41889</v>
      </c>
      <c r="D5983" s="5">
        <v>41895</v>
      </c>
      <c r="E5983" s="4" t="s">
        <v>29</v>
      </c>
      <c r="F5983" s="4" t="s">
        <v>2040</v>
      </c>
      <c r="G5983" s="4" t="s">
        <v>2039</v>
      </c>
      <c r="H5983" s="4" t="s">
        <v>102</v>
      </c>
      <c r="I5983" s="4" t="s">
        <v>17</v>
      </c>
      <c r="J5983" s="4" t="s">
        <v>1908</v>
      </c>
      <c r="K5983" s="4" t="s">
        <v>1749</v>
      </c>
      <c r="L5983" s="4">
        <v>74133</v>
      </c>
      <c r="M5983" s="4" t="s">
        <v>3</v>
      </c>
      <c r="N5983" s="4" t="s">
        <v>6718</v>
      </c>
      <c r="O5983" s="4" t="s">
        <v>13</v>
      </c>
      <c r="P5983" s="4" t="s">
        <v>231</v>
      </c>
      <c r="Q5983" s="4" t="s">
        <v>6717</v>
      </c>
      <c r="R5983" s="4">
        <v>19.86</v>
      </c>
      <c r="S5983" s="4">
        <v>2</v>
      </c>
      <c r="T5983" s="4">
        <v>0</v>
      </c>
      <c r="U5983" s="4">
        <v>5.7594000000000003</v>
      </c>
      <c r="V5983" s="4" t="str">
        <f>INDEX(Regional_Lookup!$B$2:$B$5,MATCH('Sample - Superstore'!M5983,Regional_Lookup!$A$2:$A$5,0))</f>
        <v>David Johnson</v>
      </c>
      <c r="W5983" s="4">
        <f>INDEX(Regional_Lookup!$C$2:$C$5, MATCH('Sample - Superstore'!M5983,Regional_Lookup!$A$2:$A$5, 0))</f>
        <v>0.14000000000000001</v>
      </c>
      <c r="X5983" s="4">
        <f>U5983/R5983</f>
        <v>0.29000000000000004</v>
      </c>
      <c r="Y5983" s="4" t="str">
        <f>IF(X5983&gt;=W5983, "Yes", "No")</f>
        <v>Yes</v>
      </c>
      <c r="Z5983" s="4">
        <f>D5983-C5983</f>
        <v>6</v>
      </c>
      <c r="AA5983" s="4" t="str" cm="1">
        <f t="array" ref="AA5983">_xlfn.IFS(Z5983&lt;=2,"Fast",Z5983&gt;5, "Slow", AND(Z5983&gt;=3,Z5983&lt;=5),"Standard")</f>
        <v>Slow</v>
      </c>
    </row>
    <row r="5984" spans="1:27" x14ac:dyDescent="0.2">
      <c r="A5984" s="4">
        <v>5983</v>
      </c>
      <c r="B5984" s="4" t="s">
        <v>7159</v>
      </c>
      <c r="C5984" s="5">
        <v>42695</v>
      </c>
      <c r="D5984" s="5">
        <v>42702</v>
      </c>
      <c r="E5984" s="4" t="s">
        <v>29</v>
      </c>
      <c r="F5984" s="4" t="s">
        <v>4862</v>
      </c>
      <c r="G5984" s="4" t="s">
        <v>4861</v>
      </c>
      <c r="H5984" s="4" t="s">
        <v>18</v>
      </c>
      <c r="I5984" s="4" t="s">
        <v>17</v>
      </c>
      <c r="J5984" s="4" t="s">
        <v>254</v>
      </c>
      <c r="K5984" s="4" t="s">
        <v>66</v>
      </c>
      <c r="L5984" s="4">
        <v>10035</v>
      </c>
      <c r="M5984" s="4" t="s">
        <v>5</v>
      </c>
      <c r="N5984" s="4" t="s">
        <v>1126</v>
      </c>
      <c r="O5984" s="4" t="s">
        <v>13</v>
      </c>
      <c r="P5984" s="4" t="s">
        <v>24</v>
      </c>
      <c r="Q5984" s="4" t="s">
        <v>1125</v>
      </c>
      <c r="R5984" s="4">
        <v>12.96</v>
      </c>
      <c r="S5984" s="4">
        <v>2</v>
      </c>
      <c r="T5984" s="4">
        <v>0</v>
      </c>
      <c r="U5984" s="4">
        <v>6.3503999999999996</v>
      </c>
      <c r="V5984" s="4" t="str">
        <f>INDEX(Regional_Lookup!$B$2:$B$5,MATCH('Sample - Superstore'!M5984,Regional_Lookup!$A$2:$A$5,0))</f>
        <v>Sarah Miller</v>
      </c>
      <c r="W5984" s="4">
        <f>INDEX(Regional_Lookup!$C$2:$C$5, MATCH('Sample - Superstore'!M5984,Regional_Lookup!$A$2:$A$5, 0))</f>
        <v>0.16</v>
      </c>
      <c r="X5984" s="4">
        <f>U5984/R5984</f>
        <v>0.48999999999999994</v>
      </c>
      <c r="Y5984" s="4" t="str">
        <f>IF(X5984&gt;=W5984, "Yes", "No")</f>
        <v>Yes</v>
      </c>
      <c r="Z5984" s="4">
        <f>D5984-C5984</f>
        <v>7</v>
      </c>
      <c r="AA5984" s="4" t="str" cm="1">
        <f t="array" ref="AA5984">_xlfn.IFS(Z5984&lt;=2,"Fast",Z5984&gt;5, "Slow", AND(Z5984&gt;=3,Z5984&lt;=5),"Standard")</f>
        <v>Slow</v>
      </c>
    </row>
    <row r="5985" spans="1:27" x14ac:dyDescent="0.2">
      <c r="A5985" s="4">
        <v>5984</v>
      </c>
      <c r="B5985" s="4" t="s">
        <v>7158</v>
      </c>
      <c r="C5985" s="5">
        <v>42994</v>
      </c>
      <c r="D5985" s="5">
        <v>42996</v>
      </c>
      <c r="E5985" s="4" t="s">
        <v>21</v>
      </c>
      <c r="F5985" s="4" t="s">
        <v>2379</v>
      </c>
      <c r="G5985" s="4" t="s">
        <v>2378</v>
      </c>
      <c r="H5985" s="4" t="s">
        <v>18</v>
      </c>
      <c r="I5985" s="4" t="s">
        <v>17</v>
      </c>
      <c r="J5985" s="4" t="s">
        <v>159</v>
      </c>
      <c r="K5985" s="4" t="s">
        <v>158</v>
      </c>
      <c r="L5985" s="4">
        <v>19143</v>
      </c>
      <c r="M5985" s="4" t="s">
        <v>5</v>
      </c>
      <c r="N5985" s="4" t="s">
        <v>7157</v>
      </c>
      <c r="O5985" s="4" t="s">
        <v>13</v>
      </c>
      <c r="P5985" s="4" t="s">
        <v>24</v>
      </c>
      <c r="Q5985" s="4" t="s">
        <v>7156</v>
      </c>
      <c r="R5985" s="4">
        <v>20.544</v>
      </c>
      <c r="S5985" s="4">
        <v>6</v>
      </c>
      <c r="T5985" s="4">
        <v>0.2</v>
      </c>
      <c r="U5985" s="4">
        <v>6.42</v>
      </c>
      <c r="V5985" s="4" t="str">
        <f>INDEX(Regional_Lookup!$B$2:$B$5,MATCH('Sample - Superstore'!M5985,Regional_Lookup!$A$2:$A$5,0))</f>
        <v>Sarah Miller</v>
      </c>
      <c r="W5985" s="4">
        <f>INDEX(Regional_Lookup!$C$2:$C$5, MATCH('Sample - Superstore'!M5985,Regional_Lookup!$A$2:$A$5, 0))</f>
        <v>0.16</v>
      </c>
      <c r="X5985" s="4">
        <f>U5985/R5985</f>
        <v>0.3125</v>
      </c>
      <c r="Y5985" s="4" t="str">
        <f>IF(X5985&gt;=W5985, "Yes", "No")</f>
        <v>Yes</v>
      </c>
      <c r="Z5985" s="4">
        <f>D5985-C5985</f>
        <v>2</v>
      </c>
      <c r="AA5985" s="4" t="str" cm="1">
        <f t="array" ref="AA5985">_xlfn.IFS(Z5985&lt;=2,"Fast",Z5985&gt;5, "Slow", AND(Z5985&gt;=3,Z5985&lt;=5),"Standard")</f>
        <v>Fast</v>
      </c>
    </row>
    <row r="5986" spans="1:27" x14ac:dyDescent="0.2">
      <c r="A5986" s="4">
        <v>5985</v>
      </c>
      <c r="B5986" s="4" t="s">
        <v>7155</v>
      </c>
      <c r="C5986" s="5">
        <v>42570</v>
      </c>
      <c r="D5986" s="5">
        <v>42576</v>
      </c>
      <c r="E5986" s="4" t="s">
        <v>29</v>
      </c>
      <c r="F5986" s="4" t="s">
        <v>1048</v>
      </c>
      <c r="G5986" s="4" t="s">
        <v>1047</v>
      </c>
      <c r="H5986" s="4" t="s">
        <v>18</v>
      </c>
      <c r="I5986" s="4" t="s">
        <v>17</v>
      </c>
      <c r="J5986" s="4" t="s">
        <v>5159</v>
      </c>
      <c r="K5986" s="4" t="s">
        <v>1361</v>
      </c>
      <c r="L5986" s="4">
        <v>39401</v>
      </c>
      <c r="M5986" s="4" t="s">
        <v>7</v>
      </c>
      <c r="N5986" s="4" t="s">
        <v>674</v>
      </c>
      <c r="O5986" s="4" t="s">
        <v>37</v>
      </c>
      <c r="P5986" s="4" t="s">
        <v>36</v>
      </c>
      <c r="Q5986" s="4" t="s">
        <v>673</v>
      </c>
      <c r="R5986" s="4">
        <v>185.58</v>
      </c>
      <c r="S5986" s="4">
        <v>6</v>
      </c>
      <c r="T5986" s="4">
        <v>0</v>
      </c>
      <c r="U5986" s="4">
        <v>76.087800000000001</v>
      </c>
      <c r="V5986" s="4" t="str">
        <f>INDEX(Regional_Lookup!$B$2:$B$5,MATCH('Sample - Superstore'!M5986,Regional_Lookup!$A$2:$A$5,0))</f>
        <v>Maria Santos</v>
      </c>
      <c r="W5986" s="4">
        <f>INDEX(Regional_Lookup!$C$2:$C$5, MATCH('Sample - Superstore'!M5986,Regional_Lookup!$A$2:$A$5, 0))</f>
        <v>0.15</v>
      </c>
      <c r="X5986" s="4">
        <f>U5986/R5986</f>
        <v>0.41</v>
      </c>
      <c r="Y5986" s="4" t="str">
        <f>IF(X5986&gt;=W5986, "Yes", "No")</f>
        <v>Yes</v>
      </c>
      <c r="Z5986" s="4">
        <f>D5986-C5986</f>
        <v>6</v>
      </c>
      <c r="AA5986" s="4" t="str" cm="1">
        <f t="array" ref="AA5986">_xlfn.IFS(Z5986&lt;=2,"Fast",Z5986&gt;5, "Slow", AND(Z5986&gt;=3,Z5986&lt;=5),"Standard")</f>
        <v>Slow</v>
      </c>
    </row>
    <row r="5987" spans="1:27" x14ac:dyDescent="0.2">
      <c r="A5987" s="4">
        <v>5986</v>
      </c>
      <c r="B5987" s="4" t="s">
        <v>7155</v>
      </c>
      <c r="C5987" s="5">
        <v>42570</v>
      </c>
      <c r="D5987" s="5">
        <v>42576</v>
      </c>
      <c r="E5987" s="4" t="s">
        <v>29</v>
      </c>
      <c r="F5987" s="4" t="s">
        <v>1048</v>
      </c>
      <c r="G5987" s="4" t="s">
        <v>1047</v>
      </c>
      <c r="H5987" s="4" t="s">
        <v>18</v>
      </c>
      <c r="I5987" s="4" t="s">
        <v>17</v>
      </c>
      <c r="J5987" s="4" t="s">
        <v>5159</v>
      </c>
      <c r="K5987" s="4" t="s">
        <v>1361</v>
      </c>
      <c r="L5987" s="4">
        <v>39401</v>
      </c>
      <c r="M5987" s="4" t="s">
        <v>7</v>
      </c>
      <c r="N5987" s="4" t="s">
        <v>4523</v>
      </c>
      <c r="O5987" s="4" t="s">
        <v>13</v>
      </c>
      <c r="P5987" s="4" t="s">
        <v>100</v>
      </c>
      <c r="Q5987" s="4" t="s">
        <v>4522</v>
      </c>
      <c r="R5987" s="4">
        <v>77.56</v>
      </c>
      <c r="S5987" s="4">
        <v>2</v>
      </c>
      <c r="T5987" s="4">
        <v>0</v>
      </c>
      <c r="U5987" s="4">
        <v>35.677599999999998</v>
      </c>
      <c r="V5987" s="4" t="str">
        <f>INDEX(Regional_Lookup!$B$2:$B$5,MATCH('Sample - Superstore'!M5987,Regional_Lookup!$A$2:$A$5,0))</f>
        <v>Maria Santos</v>
      </c>
      <c r="W5987" s="4">
        <f>INDEX(Regional_Lookup!$C$2:$C$5, MATCH('Sample - Superstore'!M5987,Regional_Lookup!$A$2:$A$5, 0))</f>
        <v>0.15</v>
      </c>
      <c r="X5987" s="4">
        <f>U5987/R5987</f>
        <v>0.45999999999999996</v>
      </c>
      <c r="Y5987" s="4" t="str">
        <f>IF(X5987&gt;=W5987, "Yes", "No")</f>
        <v>Yes</v>
      </c>
      <c r="Z5987" s="4">
        <f>D5987-C5987</f>
        <v>6</v>
      </c>
      <c r="AA5987" s="4" t="str" cm="1">
        <f t="array" ref="AA5987">_xlfn.IFS(Z5987&lt;=2,"Fast",Z5987&gt;5, "Slow", AND(Z5987&gt;=3,Z5987&lt;=5),"Standard")</f>
        <v>Slow</v>
      </c>
    </row>
    <row r="5988" spans="1:27" x14ac:dyDescent="0.2">
      <c r="A5988" s="4">
        <v>5987</v>
      </c>
      <c r="B5988" s="4" t="s">
        <v>7155</v>
      </c>
      <c r="C5988" s="5">
        <v>42570</v>
      </c>
      <c r="D5988" s="5">
        <v>42576</v>
      </c>
      <c r="E5988" s="4" t="s">
        <v>29</v>
      </c>
      <c r="F5988" s="4" t="s">
        <v>1048</v>
      </c>
      <c r="G5988" s="4" t="s">
        <v>1047</v>
      </c>
      <c r="H5988" s="4" t="s">
        <v>18</v>
      </c>
      <c r="I5988" s="4" t="s">
        <v>17</v>
      </c>
      <c r="J5988" s="4" t="s">
        <v>5159</v>
      </c>
      <c r="K5988" s="4" t="s">
        <v>1361</v>
      </c>
      <c r="L5988" s="4">
        <v>39401</v>
      </c>
      <c r="M5988" s="4" t="s">
        <v>7</v>
      </c>
      <c r="N5988" s="4" t="s">
        <v>1258</v>
      </c>
      <c r="O5988" s="4" t="s">
        <v>13</v>
      </c>
      <c r="P5988" s="4" t="s">
        <v>231</v>
      </c>
      <c r="Q5988" s="4" t="s">
        <v>1257</v>
      </c>
      <c r="R5988" s="4">
        <v>87.92</v>
      </c>
      <c r="S5988" s="4">
        <v>4</v>
      </c>
      <c r="T5988" s="4">
        <v>0</v>
      </c>
      <c r="U5988" s="4">
        <v>0.87919999999999998</v>
      </c>
      <c r="V5988" s="4" t="str">
        <f>INDEX(Regional_Lookup!$B$2:$B$5,MATCH('Sample - Superstore'!M5988,Regional_Lookup!$A$2:$A$5,0))</f>
        <v>Maria Santos</v>
      </c>
      <c r="W5988" s="4">
        <f>INDEX(Regional_Lookup!$C$2:$C$5, MATCH('Sample - Superstore'!M5988,Regional_Lookup!$A$2:$A$5, 0))</f>
        <v>0.15</v>
      </c>
      <c r="X5988" s="4">
        <f>U5988/R5988</f>
        <v>0.01</v>
      </c>
      <c r="Y5988" s="4" t="str">
        <f>IF(X5988&gt;=W5988, "Yes", "No")</f>
        <v>No</v>
      </c>
      <c r="Z5988" s="4">
        <f>D5988-C5988</f>
        <v>6</v>
      </c>
      <c r="AA5988" s="4" t="str" cm="1">
        <f t="array" ref="AA5988">_xlfn.IFS(Z5988&lt;=2,"Fast",Z5988&gt;5, "Slow", AND(Z5988&gt;=3,Z5988&lt;=5),"Standard")</f>
        <v>Slow</v>
      </c>
    </row>
    <row r="5989" spans="1:27" x14ac:dyDescent="0.2">
      <c r="A5989" s="4">
        <v>5988</v>
      </c>
      <c r="B5989" s="4" t="s">
        <v>7155</v>
      </c>
      <c r="C5989" s="5">
        <v>42570</v>
      </c>
      <c r="D5989" s="5">
        <v>42576</v>
      </c>
      <c r="E5989" s="4" t="s">
        <v>29</v>
      </c>
      <c r="F5989" s="4" t="s">
        <v>1048</v>
      </c>
      <c r="G5989" s="4" t="s">
        <v>1047</v>
      </c>
      <c r="H5989" s="4" t="s">
        <v>18</v>
      </c>
      <c r="I5989" s="4" t="s">
        <v>17</v>
      </c>
      <c r="J5989" s="4" t="s">
        <v>5159</v>
      </c>
      <c r="K5989" s="4" t="s">
        <v>1361</v>
      </c>
      <c r="L5989" s="4">
        <v>39401</v>
      </c>
      <c r="M5989" s="4" t="s">
        <v>7</v>
      </c>
      <c r="N5989" s="4" t="s">
        <v>4209</v>
      </c>
      <c r="O5989" s="4" t="s">
        <v>13</v>
      </c>
      <c r="P5989" s="4" t="s">
        <v>24</v>
      </c>
      <c r="Q5989" s="4" t="s">
        <v>4208</v>
      </c>
      <c r="R5989" s="4">
        <v>245.94</v>
      </c>
      <c r="S5989" s="4">
        <v>6</v>
      </c>
      <c r="T5989" s="4">
        <v>0</v>
      </c>
      <c r="U5989" s="4">
        <v>120.5106</v>
      </c>
      <c r="V5989" s="4" t="str">
        <f>INDEX(Regional_Lookup!$B$2:$B$5,MATCH('Sample - Superstore'!M5989,Regional_Lookup!$A$2:$A$5,0))</f>
        <v>Maria Santos</v>
      </c>
      <c r="W5989" s="4">
        <f>INDEX(Regional_Lookup!$C$2:$C$5, MATCH('Sample - Superstore'!M5989,Regional_Lookup!$A$2:$A$5, 0))</f>
        <v>0.15</v>
      </c>
      <c r="X5989" s="4">
        <f>U5989/R5989</f>
        <v>0.49</v>
      </c>
      <c r="Y5989" s="4" t="str">
        <f>IF(X5989&gt;=W5989, "Yes", "No")</f>
        <v>Yes</v>
      </c>
      <c r="Z5989" s="4">
        <f>D5989-C5989</f>
        <v>6</v>
      </c>
      <c r="AA5989" s="4" t="str" cm="1">
        <f t="array" ref="AA5989">_xlfn.IFS(Z5989&lt;=2,"Fast",Z5989&gt;5, "Slow", AND(Z5989&gt;=3,Z5989&lt;=5),"Standard")</f>
        <v>Slow</v>
      </c>
    </row>
    <row r="5990" spans="1:27" x14ac:dyDescent="0.2">
      <c r="A5990" s="4">
        <v>5989</v>
      </c>
      <c r="B5990" s="4" t="s">
        <v>7155</v>
      </c>
      <c r="C5990" s="5">
        <v>42570</v>
      </c>
      <c r="D5990" s="5">
        <v>42576</v>
      </c>
      <c r="E5990" s="4" t="s">
        <v>29</v>
      </c>
      <c r="F5990" s="4" t="s">
        <v>1048</v>
      </c>
      <c r="G5990" s="4" t="s">
        <v>1047</v>
      </c>
      <c r="H5990" s="4" t="s">
        <v>18</v>
      </c>
      <c r="I5990" s="4" t="s">
        <v>17</v>
      </c>
      <c r="J5990" s="4" t="s">
        <v>5159</v>
      </c>
      <c r="K5990" s="4" t="s">
        <v>1361</v>
      </c>
      <c r="L5990" s="4">
        <v>39401</v>
      </c>
      <c r="M5990" s="4" t="s">
        <v>7</v>
      </c>
      <c r="N5990" s="4" t="s">
        <v>3166</v>
      </c>
      <c r="O5990" s="4" t="s">
        <v>13</v>
      </c>
      <c r="P5990" s="4" t="s">
        <v>100</v>
      </c>
      <c r="Q5990" s="4" t="s">
        <v>3165</v>
      </c>
      <c r="R5990" s="4">
        <v>8.6</v>
      </c>
      <c r="S5990" s="4">
        <v>1</v>
      </c>
      <c r="T5990" s="4">
        <v>0</v>
      </c>
      <c r="U5990" s="4">
        <v>4.0419999999999998</v>
      </c>
      <c r="V5990" s="4" t="str">
        <f>INDEX(Regional_Lookup!$B$2:$B$5,MATCH('Sample - Superstore'!M5990,Regional_Lookup!$A$2:$A$5,0))</f>
        <v>Maria Santos</v>
      </c>
      <c r="W5990" s="4">
        <f>INDEX(Regional_Lookup!$C$2:$C$5, MATCH('Sample - Superstore'!M5990,Regional_Lookup!$A$2:$A$5, 0))</f>
        <v>0.15</v>
      </c>
      <c r="X5990" s="4">
        <f>U5990/R5990</f>
        <v>0.47</v>
      </c>
      <c r="Y5990" s="4" t="str">
        <f>IF(X5990&gt;=W5990, "Yes", "No")</f>
        <v>Yes</v>
      </c>
      <c r="Z5990" s="4">
        <f>D5990-C5990</f>
        <v>6</v>
      </c>
      <c r="AA5990" s="4" t="str" cm="1">
        <f t="array" ref="AA5990">_xlfn.IFS(Z5990&lt;=2,"Fast",Z5990&gt;5, "Slow", AND(Z5990&gt;=3,Z5990&lt;=5),"Standard")</f>
        <v>Slow</v>
      </c>
    </row>
    <row r="5991" spans="1:27" x14ac:dyDescent="0.2">
      <c r="A5991" s="4">
        <v>5990</v>
      </c>
      <c r="B5991" s="4" t="s">
        <v>7155</v>
      </c>
      <c r="C5991" s="5">
        <v>42570</v>
      </c>
      <c r="D5991" s="5">
        <v>42576</v>
      </c>
      <c r="E5991" s="4" t="s">
        <v>29</v>
      </c>
      <c r="F5991" s="4" t="s">
        <v>1048</v>
      </c>
      <c r="G5991" s="4" t="s">
        <v>1047</v>
      </c>
      <c r="H5991" s="4" t="s">
        <v>18</v>
      </c>
      <c r="I5991" s="4" t="s">
        <v>17</v>
      </c>
      <c r="J5991" s="4" t="s">
        <v>5159</v>
      </c>
      <c r="K5991" s="4" t="s">
        <v>1361</v>
      </c>
      <c r="L5991" s="4">
        <v>39401</v>
      </c>
      <c r="M5991" s="4" t="s">
        <v>7</v>
      </c>
      <c r="N5991" s="4" t="s">
        <v>5581</v>
      </c>
      <c r="O5991" s="4" t="s">
        <v>37</v>
      </c>
      <c r="P5991" s="4" t="s">
        <v>165</v>
      </c>
      <c r="Q5991" s="4" t="s">
        <v>5580</v>
      </c>
      <c r="R5991" s="4">
        <v>504.9</v>
      </c>
      <c r="S5991" s="4">
        <v>5</v>
      </c>
      <c r="T5991" s="4">
        <v>0</v>
      </c>
      <c r="U5991" s="4">
        <v>126.22499999999999</v>
      </c>
      <c r="V5991" s="4" t="str">
        <f>INDEX(Regional_Lookup!$B$2:$B$5,MATCH('Sample - Superstore'!M5991,Regional_Lookup!$A$2:$A$5,0))</f>
        <v>Maria Santos</v>
      </c>
      <c r="W5991" s="4">
        <f>INDEX(Regional_Lookup!$C$2:$C$5, MATCH('Sample - Superstore'!M5991,Regional_Lookup!$A$2:$A$5, 0))</f>
        <v>0.15</v>
      </c>
      <c r="X5991" s="4">
        <f>U5991/R5991</f>
        <v>0.25</v>
      </c>
      <c r="Y5991" s="4" t="str">
        <f>IF(X5991&gt;=W5991, "Yes", "No")</f>
        <v>Yes</v>
      </c>
      <c r="Z5991" s="4">
        <f>D5991-C5991</f>
        <v>6</v>
      </c>
      <c r="AA5991" s="4" t="str" cm="1">
        <f t="array" ref="AA5991">_xlfn.IFS(Z5991&lt;=2,"Fast",Z5991&gt;5, "Slow", AND(Z5991&gt;=3,Z5991&lt;=5),"Standard")</f>
        <v>Slow</v>
      </c>
    </row>
    <row r="5992" spans="1:27" x14ac:dyDescent="0.2">
      <c r="A5992" s="4">
        <v>5991</v>
      </c>
      <c r="B5992" s="4" t="s">
        <v>7154</v>
      </c>
      <c r="C5992" s="5">
        <v>42993</v>
      </c>
      <c r="D5992" s="5">
        <v>42999</v>
      </c>
      <c r="E5992" s="4" t="s">
        <v>29</v>
      </c>
      <c r="F5992" s="4" t="s">
        <v>7001</v>
      </c>
      <c r="G5992" s="4" t="s">
        <v>7000</v>
      </c>
      <c r="H5992" s="4" t="s">
        <v>18</v>
      </c>
      <c r="I5992" s="4" t="s">
        <v>17</v>
      </c>
      <c r="J5992" s="4" t="s">
        <v>59</v>
      </c>
      <c r="K5992" s="4" t="s">
        <v>15</v>
      </c>
      <c r="L5992" s="4">
        <v>90049</v>
      </c>
      <c r="M5992" s="4" t="s">
        <v>9</v>
      </c>
      <c r="N5992" s="4" t="s">
        <v>784</v>
      </c>
      <c r="O5992" s="4" t="s">
        <v>13</v>
      </c>
      <c r="P5992" s="4" t="s">
        <v>100</v>
      </c>
      <c r="Q5992" s="4" t="s">
        <v>783</v>
      </c>
      <c r="R5992" s="4">
        <v>2357.4879999999998</v>
      </c>
      <c r="S5992" s="4">
        <v>7</v>
      </c>
      <c r="T5992" s="4">
        <v>0.2</v>
      </c>
      <c r="U5992" s="4">
        <v>884.05799999999999</v>
      </c>
      <c r="V5992" s="4" t="str">
        <f>INDEX(Regional_Lookup!$B$2:$B$5,MATCH('Sample - Superstore'!M5992,Regional_Lookup!$A$2:$A$5,0))</f>
        <v>James Chen</v>
      </c>
      <c r="W5992" s="4">
        <f>INDEX(Regional_Lookup!$C$2:$C$5, MATCH('Sample - Superstore'!M5992,Regional_Lookup!$A$2:$A$5, 0))</f>
        <v>0.18</v>
      </c>
      <c r="X5992" s="4">
        <f>U5992/R5992</f>
        <v>0.375</v>
      </c>
      <c r="Y5992" s="4" t="str">
        <f>IF(X5992&gt;=W5992, "Yes", "No")</f>
        <v>Yes</v>
      </c>
      <c r="Z5992" s="4">
        <f>D5992-C5992</f>
        <v>6</v>
      </c>
      <c r="AA5992" s="4" t="str" cm="1">
        <f t="array" ref="AA5992">_xlfn.IFS(Z5992&lt;=2,"Fast",Z5992&gt;5, "Slow", AND(Z5992&gt;=3,Z5992&lt;=5),"Standard")</f>
        <v>Slow</v>
      </c>
    </row>
    <row r="5993" spans="1:27" x14ac:dyDescent="0.2">
      <c r="A5993" s="4">
        <v>5992</v>
      </c>
      <c r="B5993" s="4" t="s">
        <v>7154</v>
      </c>
      <c r="C5993" s="5">
        <v>42993</v>
      </c>
      <c r="D5993" s="5">
        <v>42999</v>
      </c>
      <c r="E5993" s="4" t="s">
        <v>29</v>
      </c>
      <c r="F5993" s="4" t="s">
        <v>7001</v>
      </c>
      <c r="G5993" s="4" t="s">
        <v>7000</v>
      </c>
      <c r="H5993" s="4" t="s">
        <v>18</v>
      </c>
      <c r="I5993" s="4" t="s">
        <v>17</v>
      </c>
      <c r="J5993" s="4" t="s">
        <v>59</v>
      </c>
      <c r="K5993" s="4" t="s">
        <v>15</v>
      </c>
      <c r="L5993" s="4">
        <v>90049</v>
      </c>
      <c r="M5993" s="4" t="s">
        <v>9</v>
      </c>
      <c r="N5993" s="4" t="s">
        <v>3149</v>
      </c>
      <c r="O5993" s="4" t="s">
        <v>33</v>
      </c>
      <c r="P5993" s="4" t="s">
        <v>32</v>
      </c>
      <c r="Q5993" s="4" t="s">
        <v>3148</v>
      </c>
      <c r="R5993" s="4">
        <v>369.54399999999998</v>
      </c>
      <c r="S5993" s="4">
        <v>7</v>
      </c>
      <c r="T5993" s="4">
        <v>0.2</v>
      </c>
      <c r="U5993" s="4">
        <v>32.335099999999997</v>
      </c>
      <c r="V5993" s="4" t="str">
        <f>INDEX(Regional_Lookup!$B$2:$B$5,MATCH('Sample - Superstore'!M5993,Regional_Lookup!$A$2:$A$5,0))</f>
        <v>James Chen</v>
      </c>
      <c r="W5993" s="4">
        <f>INDEX(Regional_Lookup!$C$2:$C$5, MATCH('Sample - Superstore'!M5993,Regional_Lookup!$A$2:$A$5, 0))</f>
        <v>0.18</v>
      </c>
      <c r="X5993" s="4">
        <f>U5993/R5993</f>
        <v>8.7499999999999994E-2</v>
      </c>
      <c r="Y5993" s="4" t="str">
        <f>IF(X5993&gt;=W5993, "Yes", "No")</f>
        <v>No</v>
      </c>
      <c r="Z5993" s="4">
        <f>D5993-C5993</f>
        <v>6</v>
      </c>
      <c r="AA5993" s="4" t="str" cm="1">
        <f t="array" ref="AA5993">_xlfn.IFS(Z5993&lt;=2,"Fast",Z5993&gt;5, "Slow", AND(Z5993&gt;=3,Z5993&lt;=5),"Standard")</f>
        <v>Slow</v>
      </c>
    </row>
    <row r="5994" spans="1:27" x14ac:dyDescent="0.2">
      <c r="A5994" s="4">
        <v>5993</v>
      </c>
      <c r="B5994" s="4" t="s">
        <v>7154</v>
      </c>
      <c r="C5994" s="5">
        <v>42993</v>
      </c>
      <c r="D5994" s="5">
        <v>42999</v>
      </c>
      <c r="E5994" s="4" t="s">
        <v>29</v>
      </c>
      <c r="F5994" s="4" t="s">
        <v>7001</v>
      </c>
      <c r="G5994" s="4" t="s">
        <v>7000</v>
      </c>
      <c r="H5994" s="4" t="s">
        <v>18</v>
      </c>
      <c r="I5994" s="4" t="s">
        <v>17</v>
      </c>
      <c r="J5994" s="4" t="s">
        <v>59</v>
      </c>
      <c r="K5994" s="4" t="s">
        <v>15</v>
      </c>
      <c r="L5994" s="4">
        <v>90049</v>
      </c>
      <c r="M5994" s="4" t="s">
        <v>9</v>
      </c>
      <c r="N5994" s="4" t="s">
        <v>750</v>
      </c>
      <c r="O5994" s="4" t="s">
        <v>37</v>
      </c>
      <c r="P5994" s="4" t="s">
        <v>221</v>
      </c>
      <c r="Q5994" s="4" t="s">
        <v>749</v>
      </c>
      <c r="R5994" s="4">
        <v>184.75200000000001</v>
      </c>
      <c r="S5994" s="4">
        <v>3</v>
      </c>
      <c r="T5994" s="4">
        <v>0.2</v>
      </c>
      <c r="U5994" s="4">
        <v>-20.784600000000001</v>
      </c>
      <c r="V5994" s="4" t="str">
        <f>INDEX(Regional_Lookup!$B$2:$B$5,MATCH('Sample - Superstore'!M5994,Regional_Lookup!$A$2:$A$5,0))</f>
        <v>James Chen</v>
      </c>
      <c r="W5994" s="4">
        <f>INDEX(Regional_Lookup!$C$2:$C$5, MATCH('Sample - Superstore'!M5994,Regional_Lookup!$A$2:$A$5, 0))</f>
        <v>0.18</v>
      </c>
      <c r="X5994" s="4">
        <f>U5994/R5994</f>
        <v>-0.1125</v>
      </c>
      <c r="Y5994" s="4" t="str">
        <f>IF(X5994&gt;=W5994, "Yes", "No")</f>
        <v>No</v>
      </c>
      <c r="Z5994" s="4">
        <f>D5994-C5994</f>
        <v>6</v>
      </c>
      <c r="AA5994" s="4" t="str" cm="1">
        <f t="array" ref="AA5994">_xlfn.IFS(Z5994&lt;=2,"Fast",Z5994&gt;5, "Slow", AND(Z5994&gt;=3,Z5994&lt;=5),"Standard")</f>
        <v>Slow</v>
      </c>
    </row>
    <row r="5995" spans="1:27" x14ac:dyDescent="0.2">
      <c r="A5995" s="4">
        <v>5994</v>
      </c>
      <c r="B5995" s="4" t="s">
        <v>7152</v>
      </c>
      <c r="C5995" s="5">
        <v>42715</v>
      </c>
      <c r="D5995" s="5">
        <v>42715</v>
      </c>
      <c r="E5995" s="4" t="s">
        <v>162</v>
      </c>
      <c r="F5995" s="4" t="s">
        <v>256</v>
      </c>
      <c r="G5995" s="4" t="s">
        <v>255</v>
      </c>
      <c r="H5995" s="4" t="s">
        <v>50</v>
      </c>
      <c r="I5995" s="4" t="s">
        <v>17</v>
      </c>
      <c r="J5995" s="4" t="s">
        <v>553</v>
      </c>
      <c r="K5995" s="4" t="s">
        <v>85</v>
      </c>
      <c r="L5995" s="4">
        <v>43229</v>
      </c>
      <c r="M5995" s="4" t="s">
        <v>5</v>
      </c>
      <c r="N5995" s="4" t="s">
        <v>3710</v>
      </c>
      <c r="O5995" s="4" t="s">
        <v>13</v>
      </c>
      <c r="P5995" s="4" t="s">
        <v>231</v>
      </c>
      <c r="Q5995" s="4" t="s">
        <v>3709</v>
      </c>
      <c r="R5995" s="4">
        <v>64.959999999999994</v>
      </c>
      <c r="S5995" s="4">
        <v>5</v>
      </c>
      <c r="T5995" s="4">
        <v>0.2</v>
      </c>
      <c r="U5995" s="4">
        <v>-4.0599999999999996</v>
      </c>
      <c r="V5995" s="4" t="str">
        <f>INDEX(Regional_Lookup!$B$2:$B$5,MATCH('Sample - Superstore'!M5995,Regional_Lookup!$A$2:$A$5,0))</f>
        <v>Sarah Miller</v>
      </c>
      <c r="W5995" s="4">
        <f>INDEX(Regional_Lookup!$C$2:$C$5, MATCH('Sample - Superstore'!M5995,Regional_Lookup!$A$2:$A$5, 0))</f>
        <v>0.16</v>
      </c>
      <c r="X5995" s="4">
        <f>U5995/R5995</f>
        <v>-6.25E-2</v>
      </c>
      <c r="Y5995" s="4" t="str">
        <f>IF(X5995&gt;=W5995, "Yes", "No")</f>
        <v>No</v>
      </c>
      <c r="Z5995" s="4">
        <f>D5995-C5995</f>
        <v>0</v>
      </c>
      <c r="AA5995" s="4" t="str" cm="1">
        <f t="array" ref="AA5995">_xlfn.IFS(Z5995&lt;=2,"Fast",Z5995&gt;5, "Slow", AND(Z5995&gt;=3,Z5995&lt;=5),"Standard")</f>
        <v>Fast</v>
      </c>
    </row>
    <row r="5996" spans="1:27" x14ac:dyDescent="0.2">
      <c r="A5996" s="4">
        <v>5995</v>
      </c>
      <c r="B5996" s="4" t="s">
        <v>7152</v>
      </c>
      <c r="C5996" s="5">
        <v>42715</v>
      </c>
      <c r="D5996" s="5">
        <v>42715</v>
      </c>
      <c r="E5996" s="4" t="s">
        <v>162</v>
      </c>
      <c r="F5996" s="4" t="s">
        <v>256</v>
      </c>
      <c r="G5996" s="4" t="s">
        <v>255</v>
      </c>
      <c r="H5996" s="4" t="s">
        <v>50</v>
      </c>
      <c r="I5996" s="4" t="s">
        <v>17</v>
      </c>
      <c r="J5996" s="4" t="s">
        <v>553</v>
      </c>
      <c r="K5996" s="4" t="s">
        <v>85</v>
      </c>
      <c r="L5996" s="4">
        <v>43229</v>
      </c>
      <c r="M5996" s="4" t="s">
        <v>5</v>
      </c>
      <c r="N5996" s="4" t="s">
        <v>5125</v>
      </c>
      <c r="O5996" s="4" t="s">
        <v>13</v>
      </c>
      <c r="P5996" s="4" t="s">
        <v>64</v>
      </c>
      <c r="Q5996" s="4" t="s">
        <v>5124</v>
      </c>
      <c r="R5996" s="4">
        <v>13.52</v>
      </c>
      <c r="S5996" s="4">
        <v>2</v>
      </c>
      <c r="T5996" s="4">
        <v>0.2</v>
      </c>
      <c r="U5996" s="4">
        <v>1.69</v>
      </c>
      <c r="V5996" s="4" t="str">
        <f>INDEX(Regional_Lookup!$B$2:$B$5,MATCH('Sample - Superstore'!M5996,Regional_Lookup!$A$2:$A$5,0))</f>
        <v>Sarah Miller</v>
      </c>
      <c r="W5996" s="4">
        <f>INDEX(Regional_Lookup!$C$2:$C$5, MATCH('Sample - Superstore'!M5996,Regional_Lookup!$A$2:$A$5, 0))</f>
        <v>0.16</v>
      </c>
      <c r="X5996" s="4">
        <f>U5996/R5996</f>
        <v>0.125</v>
      </c>
      <c r="Y5996" s="4" t="str">
        <f>IF(X5996&gt;=W5996, "Yes", "No")</f>
        <v>No</v>
      </c>
      <c r="Z5996" s="4">
        <f>D5996-C5996</f>
        <v>0</v>
      </c>
      <c r="AA5996" s="4" t="str" cm="1">
        <f t="array" ref="AA5996">_xlfn.IFS(Z5996&lt;=2,"Fast",Z5996&gt;5, "Slow", AND(Z5996&gt;=3,Z5996&lt;=5),"Standard")</f>
        <v>Fast</v>
      </c>
    </row>
    <row r="5997" spans="1:27" x14ac:dyDescent="0.2">
      <c r="A5997" s="4">
        <v>5996</v>
      </c>
      <c r="B5997" s="4" t="s">
        <v>7152</v>
      </c>
      <c r="C5997" s="5">
        <v>42715</v>
      </c>
      <c r="D5997" s="5">
        <v>42715</v>
      </c>
      <c r="E5997" s="4" t="s">
        <v>162</v>
      </c>
      <c r="F5997" s="4" t="s">
        <v>256</v>
      </c>
      <c r="G5997" s="4" t="s">
        <v>255</v>
      </c>
      <c r="H5997" s="4" t="s">
        <v>50</v>
      </c>
      <c r="I5997" s="4" t="s">
        <v>17</v>
      </c>
      <c r="J5997" s="4" t="s">
        <v>553</v>
      </c>
      <c r="K5997" s="4" t="s">
        <v>85</v>
      </c>
      <c r="L5997" s="4">
        <v>43229</v>
      </c>
      <c r="M5997" s="4" t="s">
        <v>5</v>
      </c>
      <c r="N5997" s="4" t="s">
        <v>1486</v>
      </c>
      <c r="O5997" s="4" t="s">
        <v>37</v>
      </c>
      <c r="P5997" s="4" t="s">
        <v>221</v>
      </c>
      <c r="Q5997" s="4" t="s">
        <v>1485</v>
      </c>
      <c r="R5997" s="4">
        <v>458.43</v>
      </c>
      <c r="S5997" s="4">
        <v>5</v>
      </c>
      <c r="T5997" s="4">
        <v>0.3</v>
      </c>
      <c r="U5997" s="4">
        <v>-137.529</v>
      </c>
      <c r="V5997" s="4" t="str">
        <f>INDEX(Regional_Lookup!$B$2:$B$5,MATCH('Sample - Superstore'!M5997,Regional_Lookup!$A$2:$A$5,0))</f>
        <v>Sarah Miller</v>
      </c>
      <c r="W5997" s="4">
        <f>INDEX(Regional_Lookup!$C$2:$C$5, MATCH('Sample - Superstore'!M5997,Regional_Lookup!$A$2:$A$5, 0))</f>
        <v>0.16</v>
      </c>
      <c r="X5997" s="4">
        <f>U5997/R5997</f>
        <v>-0.3</v>
      </c>
      <c r="Y5997" s="4" t="str">
        <f>IF(X5997&gt;=W5997, "Yes", "No")</f>
        <v>No</v>
      </c>
      <c r="Z5997" s="4">
        <f>D5997-C5997</f>
        <v>0</v>
      </c>
      <c r="AA5997" s="4" t="str" cm="1">
        <f t="array" ref="AA5997">_xlfn.IFS(Z5997&lt;=2,"Fast",Z5997&gt;5, "Slow", AND(Z5997&gt;=3,Z5997&lt;=5),"Standard")</f>
        <v>Fast</v>
      </c>
    </row>
    <row r="5998" spans="1:27" x14ac:dyDescent="0.2">
      <c r="A5998" s="4">
        <v>5997</v>
      </c>
      <c r="B5998" s="4" t="s">
        <v>7152</v>
      </c>
      <c r="C5998" s="5">
        <v>42715</v>
      </c>
      <c r="D5998" s="5">
        <v>42715</v>
      </c>
      <c r="E5998" s="4" t="s">
        <v>162</v>
      </c>
      <c r="F5998" s="4" t="s">
        <v>256</v>
      </c>
      <c r="G5998" s="4" t="s">
        <v>255</v>
      </c>
      <c r="H5998" s="4" t="s">
        <v>50</v>
      </c>
      <c r="I5998" s="4" t="s">
        <v>17</v>
      </c>
      <c r="J5998" s="4" t="s">
        <v>553</v>
      </c>
      <c r="K5998" s="4" t="s">
        <v>85</v>
      </c>
      <c r="L5998" s="4">
        <v>43229</v>
      </c>
      <c r="M5998" s="4" t="s">
        <v>5</v>
      </c>
      <c r="N5998" s="4" t="s">
        <v>5475</v>
      </c>
      <c r="O5998" s="4" t="s">
        <v>13</v>
      </c>
      <c r="P5998" s="4" t="s">
        <v>12</v>
      </c>
      <c r="Q5998" s="4" t="s">
        <v>7153</v>
      </c>
      <c r="R5998" s="4">
        <v>387.13600000000002</v>
      </c>
      <c r="S5998" s="4">
        <v>4</v>
      </c>
      <c r="T5998" s="4">
        <v>0.2</v>
      </c>
      <c r="U5998" s="4">
        <v>24.196000000000002</v>
      </c>
      <c r="V5998" s="4" t="str">
        <f>INDEX(Regional_Lookup!$B$2:$B$5,MATCH('Sample - Superstore'!M5998,Regional_Lookup!$A$2:$A$5,0))</f>
        <v>Sarah Miller</v>
      </c>
      <c r="W5998" s="4">
        <f>INDEX(Regional_Lookup!$C$2:$C$5, MATCH('Sample - Superstore'!M5998,Regional_Lookup!$A$2:$A$5, 0))</f>
        <v>0.16</v>
      </c>
      <c r="X5998" s="4">
        <f>U5998/R5998</f>
        <v>6.25E-2</v>
      </c>
      <c r="Y5998" s="4" t="str">
        <f>IF(X5998&gt;=W5998, "Yes", "No")</f>
        <v>No</v>
      </c>
      <c r="Z5998" s="4">
        <f>D5998-C5998</f>
        <v>0</v>
      </c>
      <c r="AA5998" s="4" t="str" cm="1">
        <f t="array" ref="AA5998">_xlfn.IFS(Z5998&lt;=2,"Fast",Z5998&gt;5, "Slow", AND(Z5998&gt;=3,Z5998&lt;=5),"Standard")</f>
        <v>Fast</v>
      </c>
    </row>
    <row r="5999" spans="1:27" x14ac:dyDescent="0.2">
      <c r="A5999" s="4">
        <v>5998</v>
      </c>
      <c r="B5999" s="4" t="s">
        <v>7152</v>
      </c>
      <c r="C5999" s="5">
        <v>42715</v>
      </c>
      <c r="D5999" s="5">
        <v>42715</v>
      </c>
      <c r="E5999" s="4" t="s">
        <v>162</v>
      </c>
      <c r="F5999" s="4" t="s">
        <v>256</v>
      </c>
      <c r="G5999" s="4" t="s">
        <v>255</v>
      </c>
      <c r="H5999" s="4" t="s">
        <v>50</v>
      </c>
      <c r="I5999" s="4" t="s">
        <v>17</v>
      </c>
      <c r="J5999" s="4" t="s">
        <v>553</v>
      </c>
      <c r="K5999" s="4" t="s">
        <v>85</v>
      </c>
      <c r="L5999" s="4">
        <v>43229</v>
      </c>
      <c r="M5999" s="4" t="s">
        <v>5</v>
      </c>
      <c r="N5999" s="4" t="s">
        <v>1278</v>
      </c>
      <c r="O5999" s="4" t="s">
        <v>37</v>
      </c>
      <c r="P5999" s="4" t="s">
        <v>92</v>
      </c>
      <c r="Q5999" s="4" t="s">
        <v>1277</v>
      </c>
      <c r="R5999" s="4">
        <v>328.59</v>
      </c>
      <c r="S5999" s="4">
        <v>3</v>
      </c>
      <c r="T5999" s="4">
        <v>0.4</v>
      </c>
      <c r="U5999" s="4">
        <v>-147.8655</v>
      </c>
      <c r="V5999" s="4" t="str">
        <f>INDEX(Regional_Lookup!$B$2:$B$5,MATCH('Sample - Superstore'!M5999,Regional_Lookup!$A$2:$A$5,0))</f>
        <v>Sarah Miller</v>
      </c>
      <c r="W5999" s="4">
        <f>INDEX(Regional_Lookup!$C$2:$C$5, MATCH('Sample - Superstore'!M5999,Regional_Lookup!$A$2:$A$5, 0))</f>
        <v>0.16</v>
      </c>
      <c r="X5999" s="4">
        <f>U5999/R5999</f>
        <v>-0.45</v>
      </c>
      <c r="Y5999" s="4" t="str">
        <f>IF(X5999&gt;=W5999, "Yes", "No")</f>
        <v>No</v>
      </c>
      <c r="Z5999" s="4">
        <f>D5999-C5999</f>
        <v>0</v>
      </c>
      <c r="AA5999" s="4" t="str" cm="1">
        <f t="array" ref="AA5999">_xlfn.IFS(Z5999&lt;=2,"Fast",Z5999&gt;5, "Slow", AND(Z5999&gt;=3,Z5999&lt;=5),"Standard")</f>
        <v>Fast</v>
      </c>
    </row>
    <row r="6000" spans="1:27" x14ac:dyDescent="0.2">
      <c r="A6000" s="4">
        <v>5999</v>
      </c>
      <c r="B6000" s="4" t="s">
        <v>7151</v>
      </c>
      <c r="C6000" s="5">
        <v>41983</v>
      </c>
      <c r="D6000" s="5">
        <v>41987</v>
      </c>
      <c r="E6000" s="4" t="s">
        <v>29</v>
      </c>
      <c r="F6000" s="4" t="s">
        <v>431</v>
      </c>
      <c r="G6000" s="4" t="s">
        <v>430</v>
      </c>
      <c r="H6000" s="4" t="s">
        <v>50</v>
      </c>
      <c r="I6000" s="4" t="s">
        <v>17</v>
      </c>
      <c r="J6000" s="4" t="s">
        <v>7150</v>
      </c>
      <c r="K6000" s="4" t="s">
        <v>973</v>
      </c>
      <c r="L6000" s="4">
        <v>83605</v>
      </c>
      <c r="M6000" s="4" t="s">
        <v>9</v>
      </c>
      <c r="N6000" s="4" t="s">
        <v>6463</v>
      </c>
      <c r="O6000" s="4" t="s">
        <v>37</v>
      </c>
      <c r="P6000" s="4" t="s">
        <v>221</v>
      </c>
      <c r="Q6000" s="4" t="s">
        <v>6462</v>
      </c>
      <c r="R6000" s="4">
        <v>338.35199999999998</v>
      </c>
      <c r="S6000" s="4">
        <v>3</v>
      </c>
      <c r="T6000" s="4">
        <v>0.2</v>
      </c>
      <c r="U6000" s="4">
        <v>4.2294</v>
      </c>
      <c r="V6000" s="4" t="str">
        <f>INDEX(Regional_Lookup!$B$2:$B$5,MATCH('Sample - Superstore'!M6000,Regional_Lookup!$A$2:$A$5,0))</f>
        <v>James Chen</v>
      </c>
      <c r="W6000" s="4">
        <f>INDEX(Regional_Lookup!$C$2:$C$5, MATCH('Sample - Superstore'!M6000,Regional_Lookup!$A$2:$A$5, 0))</f>
        <v>0.18</v>
      </c>
      <c r="X6000" s="4">
        <f>U6000/R6000</f>
        <v>1.2500000000000001E-2</v>
      </c>
      <c r="Y6000" s="4" t="str">
        <f>IF(X6000&gt;=W6000, "Yes", "No")</f>
        <v>No</v>
      </c>
      <c r="Z6000" s="4">
        <f>D6000-C6000</f>
        <v>4</v>
      </c>
      <c r="AA6000" s="4" t="str" cm="1">
        <f t="array" ref="AA6000">_xlfn.IFS(Z6000&lt;=2,"Fast",Z6000&gt;5, "Slow", AND(Z6000&gt;=3,Z6000&lt;=5),"Standard")</f>
        <v>Standard</v>
      </c>
    </row>
    <row r="6001" spans="1:27" x14ac:dyDescent="0.2">
      <c r="A6001" s="4">
        <v>6000</v>
      </c>
      <c r="B6001" s="4" t="s">
        <v>7151</v>
      </c>
      <c r="C6001" s="5">
        <v>41983</v>
      </c>
      <c r="D6001" s="5">
        <v>41987</v>
      </c>
      <c r="E6001" s="4" t="s">
        <v>29</v>
      </c>
      <c r="F6001" s="4" t="s">
        <v>431</v>
      </c>
      <c r="G6001" s="4" t="s">
        <v>430</v>
      </c>
      <c r="H6001" s="4" t="s">
        <v>50</v>
      </c>
      <c r="I6001" s="4" t="s">
        <v>17</v>
      </c>
      <c r="J6001" s="4" t="s">
        <v>7150</v>
      </c>
      <c r="K6001" s="4" t="s">
        <v>973</v>
      </c>
      <c r="L6001" s="4">
        <v>83605</v>
      </c>
      <c r="M6001" s="4" t="s">
        <v>9</v>
      </c>
      <c r="N6001" s="4" t="s">
        <v>5119</v>
      </c>
      <c r="O6001" s="4" t="s">
        <v>13</v>
      </c>
      <c r="P6001" s="4" t="s">
        <v>24</v>
      </c>
      <c r="Q6001" s="4" t="s">
        <v>5118</v>
      </c>
      <c r="R6001" s="4">
        <v>25.92</v>
      </c>
      <c r="S6001" s="4">
        <v>4</v>
      </c>
      <c r="T6001" s="4">
        <v>0</v>
      </c>
      <c r="U6001" s="4">
        <v>12.441599999999999</v>
      </c>
      <c r="V6001" s="4" t="str">
        <f>INDEX(Regional_Lookup!$B$2:$B$5,MATCH('Sample - Superstore'!M6001,Regional_Lookup!$A$2:$A$5,0))</f>
        <v>James Chen</v>
      </c>
      <c r="W6001" s="4">
        <f>INDEX(Regional_Lookup!$C$2:$C$5, MATCH('Sample - Superstore'!M6001,Regional_Lookup!$A$2:$A$5, 0))</f>
        <v>0.18</v>
      </c>
      <c r="X6001" s="4">
        <f>U6001/R6001</f>
        <v>0.47999999999999993</v>
      </c>
      <c r="Y6001" s="4" t="str">
        <f>IF(X6001&gt;=W6001, "Yes", "No")</f>
        <v>Yes</v>
      </c>
      <c r="Z6001" s="4">
        <f>D6001-C6001</f>
        <v>4</v>
      </c>
      <c r="AA6001" s="4" t="str" cm="1">
        <f t="array" ref="AA6001">_xlfn.IFS(Z6001&lt;=2,"Fast",Z6001&gt;5, "Slow", AND(Z6001&gt;=3,Z6001&lt;=5),"Standard")</f>
        <v>Standard</v>
      </c>
    </row>
    <row r="6002" spans="1:27" x14ac:dyDescent="0.2">
      <c r="A6002" s="4">
        <v>6001</v>
      </c>
      <c r="B6002" s="4" t="s">
        <v>7151</v>
      </c>
      <c r="C6002" s="5">
        <v>41983</v>
      </c>
      <c r="D6002" s="5">
        <v>41987</v>
      </c>
      <c r="E6002" s="4" t="s">
        <v>29</v>
      </c>
      <c r="F6002" s="4" t="s">
        <v>431</v>
      </c>
      <c r="G6002" s="4" t="s">
        <v>430</v>
      </c>
      <c r="H6002" s="4" t="s">
        <v>50</v>
      </c>
      <c r="I6002" s="4" t="s">
        <v>17</v>
      </c>
      <c r="J6002" s="4" t="s">
        <v>7150</v>
      </c>
      <c r="K6002" s="4" t="s">
        <v>973</v>
      </c>
      <c r="L6002" s="4">
        <v>83605</v>
      </c>
      <c r="M6002" s="4" t="s">
        <v>9</v>
      </c>
      <c r="N6002" s="4" t="s">
        <v>3483</v>
      </c>
      <c r="O6002" s="4" t="s">
        <v>13</v>
      </c>
      <c r="P6002" s="4" t="s">
        <v>24</v>
      </c>
      <c r="Q6002" s="4" t="s">
        <v>3482</v>
      </c>
      <c r="R6002" s="4">
        <v>91.36</v>
      </c>
      <c r="S6002" s="4">
        <v>4</v>
      </c>
      <c r="T6002" s="4">
        <v>0</v>
      </c>
      <c r="U6002" s="4">
        <v>42.025599999999997</v>
      </c>
      <c r="V6002" s="4" t="str">
        <f>INDEX(Regional_Lookup!$B$2:$B$5,MATCH('Sample - Superstore'!M6002,Regional_Lookup!$A$2:$A$5,0))</f>
        <v>James Chen</v>
      </c>
      <c r="W6002" s="4">
        <f>INDEX(Regional_Lookup!$C$2:$C$5, MATCH('Sample - Superstore'!M6002,Regional_Lookup!$A$2:$A$5, 0))</f>
        <v>0.18</v>
      </c>
      <c r="X6002" s="4">
        <f>U6002/R6002</f>
        <v>0.45999999999999996</v>
      </c>
      <c r="Y6002" s="4" t="str">
        <f>IF(X6002&gt;=W6002, "Yes", "No")</f>
        <v>Yes</v>
      </c>
      <c r="Z6002" s="4">
        <f>D6002-C6002</f>
        <v>4</v>
      </c>
      <c r="AA6002" s="4" t="str" cm="1">
        <f t="array" ref="AA6002">_xlfn.IFS(Z6002&lt;=2,"Fast",Z6002&gt;5, "Slow", AND(Z6002&gt;=3,Z6002&lt;=5),"Standard")</f>
        <v>Standard</v>
      </c>
    </row>
    <row r="6003" spans="1:27" x14ac:dyDescent="0.2">
      <c r="A6003" s="4">
        <v>6002</v>
      </c>
      <c r="B6003" s="4" t="s">
        <v>7147</v>
      </c>
      <c r="C6003" s="5">
        <v>41986</v>
      </c>
      <c r="D6003" s="5">
        <v>41990</v>
      </c>
      <c r="E6003" s="4" t="s">
        <v>29</v>
      </c>
      <c r="F6003" s="4" t="s">
        <v>4880</v>
      </c>
      <c r="G6003" s="4" t="s">
        <v>4879</v>
      </c>
      <c r="H6003" s="4" t="s">
        <v>50</v>
      </c>
      <c r="I6003" s="4" t="s">
        <v>17</v>
      </c>
      <c r="J6003" s="4" t="s">
        <v>1604</v>
      </c>
      <c r="K6003" s="4" t="s">
        <v>181</v>
      </c>
      <c r="L6003" s="4">
        <v>85023</v>
      </c>
      <c r="M6003" s="4" t="s">
        <v>9</v>
      </c>
      <c r="N6003" s="4" t="s">
        <v>7149</v>
      </c>
      <c r="O6003" s="4" t="s">
        <v>37</v>
      </c>
      <c r="P6003" s="4" t="s">
        <v>36</v>
      </c>
      <c r="Q6003" s="4" t="s">
        <v>7148</v>
      </c>
      <c r="R6003" s="4">
        <v>87.96</v>
      </c>
      <c r="S6003" s="4">
        <v>3</v>
      </c>
      <c r="T6003" s="4">
        <v>0.2</v>
      </c>
      <c r="U6003" s="4">
        <v>7.6965000000000003</v>
      </c>
      <c r="V6003" s="4" t="str">
        <f>INDEX(Regional_Lookup!$B$2:$B$5,MATCH('Sample - Superstore'!M6003,Regional_Lookup!$A$2:$A$5,0))</f>
        <v>James Chen</v>
      </c>
      <c r="W6003" s="4">
        <f>INDEX(Regional_Lookup!$C$2:$C$5, MATCH('Sample - Superstore'!M6003,Regional_Lookup!$A$2:$A$5, 0))</f>
        <v>0.18</v>
      </c>
      <c r="X6003" s="4">
        <f>U6003/R6003</f>
        <v>8.7500000000000008E-2</v>
      </c>
      <c r="Y6003" s="4" t="str">
        <f>IF(X6003&gt;=W6003, "Yes", "No")</f>
        <v>No</v>
      </c>
      <c r="Z6003" s="4">
        <f>D6003-C6003</f>
        <v>4</v>
      </c>
      <c r="AA6003" s="4" t="str" cm="1">
        <f t="array" ref="AA6003">_xlfn.IFS(Z6003&lt;=2,"Fast",Z6003&gt;5, "Slow", AND(Z6003&gt;=3,Z6003&lt;=5),"Standard")</f>
        <v>Standard</v>
      </c>
    </row>
    <row r="6004" spans="1:27" x14ac:dyDescent="0.2">
      <c r="A6004" s="4">
        <v>6003</v>
      </c>
      <c r="B6004" s="4" t="s">
        <v>7147</v>
      </c>
      <c r="C6004" s="5">
        <v>41986</v>
      </c>
      <c r="D6004" s="5">
        <v>41990</v>
      </c>
      <c r="E6004" s="4" t="s">
        <v>29</v>
      </c>
      <c r="F6004" s="4" t="s">
        <v>4880</v>
      </c>
      <c r="G6004" s="4" t="s">
        <v>4879</v>
      </c>
      <c r="H6004" s="4" t="s">
        <v>50</v>
      </c>
      <c r="I6004" s="4" t="s">
        <v>17</v>
      </c>
      <c r="J6004" s="4" t="s">
        <v>1604</v>
      </c>
      <c r="K6004" s="4" t="s">
        <v>181</v>
      </c>
      <c r="L6004" s="4">
        <v>85023</v>
      </c>
      <c r="M6004" s="4" t="s">
        <v>9</v>
      </c>
      <c r="N6004" s="4" t="s">
        <v>3038</v>
      </c>
      <c r="O6004" s="4" t="s">
        <v>13</v>
      </c>
      <c r="P6004" s="4" t="s">
        <v>100</v>
      </c>
      <c r="Q6004" s="4" t="s">
        <v>3037</v>
      </c>
      <c r="R6004" s="4">
        <v>5.2140000000000004</v>
      </c>
      <c r="S6004" s="4">
        <v>2</v>
      </c>
      <c r="T6004" s="4">
        <v>0.7</v>
      </c>
      <c r="U6004" s="4">
        <v>-4.1711999999999998</v>
      </c>
      <c r="V6004" s="4" t="str">
        <f>INDEX(Regional_Lookup!$B$2:$B$5,MATCH('Sample - Superstore'!M6004,Regional_Lookup!$A$2:$A$5,0))</f>
        <v>James Chen</v>
      </c>
      <c r="W6004" s="4">
        <f>INDEX(Regional_Lookup!$C$2:$C$5, MATCH('Sample - Superstore'!M6004,Regional_Lookup!$A$2:$A$5, 0))</f>
        <v>0.18</v>
      </c>
      <c r="X6004" s="4">
        <f>U6004/R6004</f>
        <v>-0.79999999999999993</v>
      </c>
      <c r="Y6004" s="4" t="str">
        <f>IF(X6004&gt;=W6004, "Yes", "No")</f>
        <v>No</v>
      </c>
      <c r="Z6004" s="4">
        <f>D6004-C6004</f>
        <v>4</v>
      </c>
      <c r="AA6004" s="4" t="str" cm="1">
        <f t="array" ref="AA6004">_xlfn.IFS(Z6004&lt;=2,"Fast",Z6004&gt;5, "Slow", AND(Z6004&gt;=3,Z6004&lt;=5),"Standard")</f>
        <v>Standard</v>
      </c>
    </row>
    <row r="6005" spans="1:27" x14ac:dyDescent="0.2">
      <c r="A6005" s="4">
        <v>6004</v>
      </c>
      <c r="B6005" s="4" t="s">
        <v>7146</v>
      </c>
      <c r="C6005" s="5">
        <v>42999</v>
      </c>
      <c r="D6005" s="5">
        <v>43005</v>
      </c>
      <c r="E6005" s="4" t="s">
        <v>29</v>
      </c>
      <c r="F6005" s="4" t="s">
        <v>597</v>
      </c>
      <c r="G6005" s="4" t="s">
        <v>596</v>
      </c>
      <c r="H6005" s="4" t="s">
        <v>18</v>
      </c>
      <c r="I6005" s="4" t="s">
        <v>17</v>
      </c>
      <c r="J6005" s="4" t="s">
        <v>42</v>
      </c>
      <c r="K6005" s="4" t="s">
        <v>41</v>
      </c>
      <c r="L6005" s="4">
        <v>33142</v>
      </c>
      <c r="M6005" s="4" t="s">
        <v>7</v>
      </c>
      <c r="N6005" s="4" t="s">
        <v>3496</v>
      </c>
      <c r="O6005" s="4" t="s">
        <v>13</v>
      </c>
      <c r="P6005" s="4" t="s">
        <v>100</v>
      </c>
      <c r="Q6005" s="4" t="s">
        <v>3495</v>
      </c>
      <c r="R6005" s="4">
        <v>12.294</v>
      </c>
      <c r="S6005" s="4">
        <v>1</v>
      </c>
      <c r="T6005" s="4">
        <v>0.7</v>
      </c>
      <c r="U6005" s="4">
        <v>-8.6058000000000003</v>
      </c>
      <c r="V6005" s="4" t="str">
        <f>INDEX(Regional_Lookup!$B$2:$B$5,MATCH('Sample - Superstore'!M6005,Regional_Lookup!$A$2:$A$5,0))</f>
        <v>Maria Santos</v>
      </c>
      <c r="W6005" s="4">
        <f>INDEX(Regional_Lookup!$C$2:$C$5, MATCH('Sample - Superstore'!M6005,Regional_Lookup!$A$2:$A$5, 0))</f>
        <v>0.15</v>
      </c>
      <c r="X6005" s="4">
        <f>U6005/R6005</f>
        <v>-0.7</v>
      </c>
      <c r="Y6005" s="4" t="str">
        <f>IF(X6005&gt;=W6005, "Yes", "No")</f>
        <v>No</v>
      </c>
      <c r="Z6005" s="4">
        <f>D6005-C6005</f>
        <v>6</v>
      </c>
      <c r="AA6005" s="4" t="str" cm="1">
        <f t="array" ref="AA6005">_xlfn.IFS(Z6005&lt;=2,"Fast",Z6005&gt;5, "Slow", AND(Z6005&gt;=3,Z6005&lt;=5),"Standard")</f>
        <v>Slow</v>
      </c>
    </row>
    <row r="6006" spans="1:27" x14ac:dyDescent="0.2">
      <c r="A6006" s="4">
        <v>6005</v>
      </c>
      <c r="B6006" s="4" t="s">
        <v>7145</v>
      </c>
      <c r="C6006" s="5">
        <v>42985</v>
      </c>
      <c r="D6006" s="5">
        <v>42989</v>
      </c>
      <c r="E6006" s="4" t="s">
        <v>29</v>
      </c>
      <c r="F6006" s="4" t="s">
        <v>5177</v>
      </c>
      <c r="G6006" s="4" t="s">
        <v>5176</v>
      </c>
      <c r="H6006" s="4" t="s">
        <v>18</v>
      </c>
      <c r="I6006" s="4" t="s">
        <v>17</v>
      </c>
      <c r="J6006" s="4" t="s">
        <v>59</v>
      </c>
      <c r="K6006" s="4" t="s">
        <v>15</v>
      </c>
      <c r="L6006" s="4">
        <v>90004</v>
      </c>
      <c r="M6006" s="4" t="s">
        <v>9</v>
      </c>
      <c r="N6006" s="4" t="s">
        <v>3046</v>
      </c>
      <c r="O6006" s="4" t="s">
        <v>37</v>
      </c>
      <c r="P6006" s="4" t="s">
        <v>36</v>
      </c>
      <c r="Q6006" s="4" t="s">
        <v>3045</v>
      </c>
      <c r="R6006" s="4">
        <v>19.760000000000002</v>
      </c>
      <c r="S6006" s="4">
        <v>4</v>
      </c>
      <c r="T6006" s="4">
        <v>0</v>
      </c>
      <c r="U6006" s="4">
        <v>8.2992000000000008</v>
      </c>
      <c r="V6006" s="4" t="str">
        <f>INDEX(Regional_Lookup!$B$2:$B$5,MATCH('Sample - Superstore'!M6006,Regional_Lookup!$A$2:$A$5,0))</f>
        <v>James Chen</v>
      </c>
      <c r="W6006" s="4">
        <f>INDEX(Regional_Lookup!$C$2:$C$5, MATCH('Sample - Superstore'!M6006,Regional_Lookup!$A$2:$A$5, 0))</f>
        <v>0.18</v>
      </c>
      <c r="X6006" s="4">
        <f>U6006/R6006</f>
        <v>0.42</v>
      </c>
      <c r="Y6006" s="4" t="str">
        <f>IF(X6006&gt;=W6006, "Yes", "No")</f>
        <v>Yes</v>
      </c>
      <c r="Z6006" s="4">
        <f>D6006-C6006</f>
        <v>4</v>
      </c>
      <c r="AA6006" s="4" t="str" cm="1">
        <f t="array" ref="AA6006">_xlfn.IFS(Z6006&lt;=2,"Fast",Z6006&gt;5, "Slow", AND(Z6006&gt;=3,Z6006&lt;=5),"Standard")</f>
        <v>Standard</v>
      </c>
    </row>
    <row r="6007" spans="1:27" x14ac:dyDescent="0.2">
      <c r="A6007" s="4">
        <v>6006</v>
      </c>
      <c r="B6007" s="4" t="s">
        <v>7144</v>
      </c>
      <c r="C6007" s="5">
        <v>42310</v>
      </c>
      <c r="D6007" s="5">
        <v>42315</v>
      </c>
      <c r="E6007" s="4" t="s">
        <v>29</v>
      </c>
      <c r="F6007" s="4" t="s">
        <v>3249</v>
      </c>
      <c r="G6007" s="4" t="s">
        <v>3248</v>
      </c>
      <c r="H6007" s="4" t="s">
        <v>18</v>
      </c>
      <c r="I6007" s="4" t="s">
        <v>17</v>
      </c>
      <c r="J6007" s="4" t="s">
        <v>2204</v>
      </c>
      <c r="K6007" s="4" t="s">
        <v>66</v>
      </c>
      <c r="L6007" s="4">
        <v>12180</v>
      </c>
      <c r="M6007" s="4" t="s">
        <v>5</v>
      </c>
      <c r="N6007" s="4" t="s">
        <v>4348</v>
      </c>
      <c r="O6007" s="4" t="s">
        <v>37</v>
      </c>
      <c r="P6007" s="4" t="s">
        <v>221</v>
      </c>
      <c r="Q6007" s="4" t="s">
        <v>4347</v>
      </c>
      <c r="R6007" s="4">
        <v>109.764</v>
      </c>
      <c r="S6007" s="4">
        <v>2</v>
      </c>
      <c r="T6007" s="4">
        <v>0.1</v>
      </c>
      <c r="U6007" s="4">
        <v>8.5372000000000003</v>
      </c>
      <c r="V6007" s="4" t="str">
        <f>INDEX(Regional_Lookup!$B$2:$B$5,MATCH('Sample - Superstore'!M6007,Regional_Lookup!$A$2:$A$5,0))</f>
        <v>Sarah Miller</v>
      </c>
      <c r="W6007" s="4">
        <f>INDEX(Regional_Lookup!$C$2:$C$5, MATCH('Sample - Superstore'!M6007,Regional_Lookup!$A$2:$A$5, 0))</f>
        <v>0.16</v>
      </c>
      <c r="X6007" s="4">
        <f>U6007/R6007</f>
        <v>7.7777777777777779E-2</v>
      </c>
      <c r="Y6007" s="4" t="str">
        <f>IF(X6007&gt;=W6007, "Yes", "No")</f>
        <v>No</v>
      </c>
      <c r="Z6007" s="4">
        <f>D6007-C6007</f>
        <v>5</v>
      </c>
      <c r="AA6007" s="4" t="str" cm="1">
        <f t="array" ref="AA6007">_xlfn.IFS(Z6007&lt;=2,"Fast",Z6007&gt;5, "Slow", AND(Z6007&gt;=3,Z6007&lt;=5),"Standard")</f>
        <v>Standard</v>
      </c>
    </row>
    <row r="6008" spans="1:27" x14ac:dyDescent="0.2">
      <c r="A6008" s="4">
        <v>6007</v>
      </c>
      <c r="B6008" s="4" t="s">
        <v>7143</v>
      </c>
      <c r="C6008" s="5">
        <v>43080</v>
      </c>
      <c r="D6008" s="5">
        <v>43087</v>
      </c>
      <c r="E6008" s="4" t="s">
        <v>29</v>
      </c>
      <c r="F6008" s="4" t="s">
        <v>359</v>
      </c>
      <c r="G6008" s="4" t="s">
        <v>358</v>
      </c>
      <c r="H6008" s="4" t="s">
        <v>50</v>
      </c>
      <c r="I6008" s="4" t="s">
        <v>17</v>
      </c>
      <c r="J6008" s="4" t="s">
        <v>3236</v>
      </c>
      <c r="K6008" s="4" t="s">
        <v>966</v>
      </c>
      <c r="L6008" s="4">
        <v>2740</v>
      </c>
      <c r="M6008" s="4" t="s">
        <v>5</v>
      </c>
      <c r="N6008" s="4" t="s">
        <v>7142</v>
      </c>
      <c r="O6008" s="4" t="s">
        <v>33</v>
      </c>
      <c r="P6008" s="4" t="s">
        <v>32</v>
      </c>
      <c r="Q6008" s="4" t="s">
        <v>7141</v>
      </c>
      <c r="R6008" s="4">
        <v>128.85</v>
      </c>
      <c r="S6008" s="4">
        <v>3</v>
      </c>
      <c r="T6008" s="4">
        <v>0</v>
      </c>
      <c r="U6008" s="4">
        <v>3.8654999999999999</v>
      </c>
      <c r="V6008" s="4" t="str">
        <f>INDEX(Regional_Lookup!$B$2:$B$5,MATCH('Sample - Superstore'!M6008,Regional_Lookup!$A$2:$A$5,0))</f>
        <v>Sarah Miller</v>
      </c>
      <c r="W6008" s="4">
        <f>INDEX(Regional_Lookup!$C$2:$C$5, MATCH('Sample - Superstore'!M6008,Regional_Lookup!$A$2:$A$5, 0))</f>
        <v>0.16</v>
      </c>
      <c r="X6008" s="4">
        <f>U6008/R6008</f>
        <v>3.0000000000000002E-2</v>
      </c>
      <c r="Y6008" s="4" t="str">
        <f>IF(X6008&gt;=W6008, "Yes", "No")</f>
        <v>No</v>
      </c>
      <c r="Z6008" s="4">
        <f>D6008-C6008</f>
        <v>7</v>
      </c>
      <c r="AA6008" s="4" t="str" cm="1">
        <f t="array" ref="AA6008">_xlfn.IFS(Z6008&lt;=2,"Fast",Z6008&gt;5, "Slow", AND(Z6008&gt;=3,Z6008&lt;=5),"Standard")</f>
        <v>Slow</v>
      </c>
    </row>
    <row r="6009" spans="1:27" x14ac:dyDescent="0.2">
      <c r="A6009" s="4">
        <v>6008</v>
      </c>
      <c r="B6009" s="4" t="s">
        <v>7140</v>
      </c>
      <c r="C6009" s="5">
        <v>42826</v>
      </c>
      <c r="D6009" s="5">
        <v>42828</v>
      </c>
      <c r="E6009" s="4" t="s">
        <v>89</v>
      </c>
      <c r="F6009" s="4" t="s">
        <v>4069</v>
      </c>
      <c r="G6009" s="4" t="s">
        <v>4068</v>
      </c>
      <c r="H6009" s="4" t="s">
        <v>50</v>
      </c>
      <c r="I6009" s="4" t="s">
        <v>17</v>
      </c>
      <c r="J6009" s="4" t="s">
        <v>175</v>
      </c>
      <c r="K6009" s="4" t="s">
        <v>6232</v>
      </c>
      <c r="L6009" s="4">
        <v>29501</v>
      </c>
      <c r="M6009" s="4" t="s">
        <v>7</v>
      </c>
      <c r="N6009" s="4" t="s">
        <v>6873</v>
      </c>
      <c r="O6009" s="4" t="s">
        <v>37</v>
      </c>
      <c r="P6009" s="4" t="s">
        <v>36</v>
      </c>
      <c r="Q6009" s="4" t="s">
        <v>6872</v>
      </c>
      <c r="R6009" s="4">
        <v>127.95</v>
      </c>
      <c r="S6009" s="4">
        <v>3</v>
      </c>
      <c r="T6009" s="4">
        <v>0</v>
      </c>
      <c r="U6009" s="4">
        <v>21.7515</v>
      </c>
      <c r="V6009" s="4" t="str">
        <f>INDEX(Regional_Lookup!$B$2:$B$5,MATCH('Sample - Superstore'!M6009,Regional_Lookup!$A$2:$A$5,0))</f>
        <v>Maria Santos</v>
      </c>
      <c r="W6009" s="4">
        <f>INDEX(Regional_Lookup!$C$2:$C$5, MATCH('Sample - Superstore'!M6009,Regional_Lookup!$A$2:$A$5, 0))</f>
        <v>0.15</v>
      </c>
      <c r="X6009" s="4">
        <f>U6009/R6009</f>
        <v>0.16999999999999998</v>
      </c>
      <c r="Y6009" s="4" t="str">
        <f>IF(X6009&gt;=W6009, "Yes", "No")</f>
        <v>Yes</v>
      </c>
      <c r="Z6009" s="4">
        <f>D6009-C6009</f>
        <v>2</v>
      </c>
      <c r="AA6009" s="4" t="str" cm="1">
        <f t="array" ref="AA6009">_xlfn.IFS(Z6009&lt;=2,"Fast",Z6009&gt;5, "Slow", AND(Z6009&gt;=3,Z6009&lt;=5),"Standard")</f>
        <v>Fast</v>
      </c>
    </row>
    <row r="6010" spans="1:27" x14ac:dyDescent="0.2">
      <c r="A6010" s="4">
        <v>6009</v>
      </c>
      <c r="B6010" s="4" t="s">
        <v>7137</v>
      </c>
      <c r="C6010" s="5">
        <v>42368</v>
      </c>
      <c r="D6010" s="5">
        <v>42372</v>
      </c>
      <c r="E6010" s="4" t="s">
        <v>29</v>
      </c>
      <c r="F6010" s="4" t="s">
        <v>786</v>
      </c>
      <c r="G6010" s="4" t="s">
        <v>785</v>
      </c>
      <c r="H6010" s="4" t="s">
        <v>18</v>
      </c>
      <c r="I6010" s="4" t="s">
        <v>17</v>
      </c>
      <c r="J6010" s="4" t="s">
        <v>59</v>
      </c>
      <c r="K6010" s="4" t="s">
        <v>15</v>
      </c>
      <c r="L6010" s="4">
        <v>90049</v>
      </c>
      <c r="M6010" s="4" t="s">
        <v>9</v>
      </c>
      <c r="N6010" s="4" t="s">
        <v>7139</v>
      </c>
      <c r="O6010" s="4" t="s">
        <v>13</v>
      </c>
      <c r="P6010" s="4" t="s">
        <v>24</v>
      </c>
      <c r="Q6010" s="4" t="s">
        <v>7138</v>
      </c>
      <c r="R6010" s="4">
        <v>68.52</v>
      </c>
      <c r="S6010" s="4">
        <v>3</v>
      </c>
      <c r="T6010" s="4">
        <v>0</v>
      </c>
      <c r="U6010" s="4">
        <v>31.519200000000001</v>
      </c>
      <c r="V6010" s="4" t="str">
        <f>INDEX(Regional_Lookup!$B$2:$B$5,MATCH('Sample - Superstore'!M6010,Regional_Lookup!$A$2:$A$5,0))</f>
        <v>James Chen</v>
      </c>
      <c r="W6010" s="4">
        <f>INDEX(Regional_Lookup!$C$2:$C$5, MATCH('Sample - Superstore'!M6010,Regional_Lookup!$A$2:$A$5, 0))</f>
        <v>0.18</v>
      </c>
      <c r="X6010" s="4">
        <f>U6010/R6010</f>
        <v>0.46</v>
      </c>
      <c r="Y6010" s="4" t="str">
        <f>IF(X6010&gt;=W6010, "Yes", "No")</f>
        <v>Yes</v>
      </c>
      <c r="Z6010" s="4">
        <f>D6010-C6010</f>
        <v>4</v>
      </c>
      <c r="AA6010" s="4" t="str" cm="1">
        <f t="array" ref="AA6010">_xlfn.IFS(Z6010&lt;=2,"Fast",Z6010&gt;5, "Slow", AND(Z6010&gt;=3,Z6010&lt;=5),"Standard")</f>
        <v>Standard</v>
      </c>
    </row>
    <row r="6011" spans="1:27" x14ac:dyDescent="0.2">
      <c r="A6011" s="4">
        <v>6010</v>
      </c>
      <c r="B6011" s="4" t="s">
        <v>7137</v>
      </c>
      <c r="C6011" s="5">
        <v>42368</v>
      </c>
      <c r="D6011" s="5">
        <v>42372</v>
      </c>
      <c r="E6011" s="4" t="s">
        <v>29</v>
      </c>
      <c r="F6011" s="4" t="s">
        <v>786</v>
      </c>
      <c r="G6011" s="4" t="s">
        <v>785</v>
      </c>
      <c r="H6011" s="4" t="s">
        <v>18</v>
      </c>
      <c r="I6011" s="4" t="s">
        <v>17</v>
      </c>
      <c r="J6011" s="4" t="s">
        <v>59</v>
      </c>
      <c r="K6011" s="4" t="s">
        <v>15</v>
      </c>
      <c r="L6011" s="4">
        <v>90049</v>
      </c>
      <c r="M6011" s="4" t="s">
        <v>9</v>
      </c>
      <c r="N6011" s="4" t="s">
        <v>6815</v>
      </c>
      <c r="O6011" s="4" t="s">
        <v>13</v>
      </c>
      <c r="P6011" s="4" t="s">
        <v>231</v>
      </c>
      <c r="Q6011" s="4" t="s">
        <v>6814</v>
      </c>
      <c r="R6011" s="4">
        <v>74.94</v>
      </c>
      <c r="S6011" s="4">
        <v>3</v>
      </c>
      <c r="T6011" s="4">
        <v>0</v>
      </c>
      <c r="U6011" s="4">
        <v>14.2386</v>
      </c>
      <c r="V6011" s="4" t="str">
        <f>INDEX(Regional_Lookup!$B$2:$B$5,MATCH('Sample - Superstore'!M6011,Regional_Lookup!$A$2:$A$5,0))</f>
        <v>James Chen</v>
      </c>
      <c r="W6011" s="4">
        <f>INDEX(Regional_Lookup!$C$2:$C$5, MATCH('Sample - Superstore'!M6011,Regional_Lookup!$A$2:$A$5, 0))</f>
        <v>0.18</v>
      </c>
      <c r="X6011" s="4">
        <f>U6011/R6011</f>
        <v>0.19</v>
      </c>
      <c r="Y6011" s="4" t="str">
        <f>IF(X6011&gt;=W6011, "Yes", "No")</f>
        <v>Yes</v>
      </c>
      <c r="Z6011" s="4">
        <f>D6011-C6011</f>
        <v>4</v>
      </c>
      <c r="AA6011" s="4" t="str" cm="1">
        <f t="array" ref="AA6011">_xlfn.IFS(Z6011&lt;=2,"Fast",Z6011&gt;5, "Slow", AND(Z6011&gt;=3,Z6011&lt;=5),"Standard")</f>
        <v>Standard</v>
      </c>
    </row>
    <row r="6012" spans="1:27" x14ac:dyDescent="0.2">
      <c r="A6012" s="4">
        <v>6011</v>
      </c>
      <c r="B6012" s="4" t="s">
        <v>7137</v>
      </c>
      <c r="C6012" s="5">
        <v>42368</v>
      </c>
      <c r="D6012" s="5">
        <v>42372</v>
      </c>
      <c r="E6012" s="4" t="s">
        <v>29</v>
      </c>
      <c r="F6012" s="4" t="s">
        <v>786</v>
      </c>
      <c r="G6012" s="4" t="s">
        <v>785</v>
      </c>
      <c r="H6012" s="4" t="s">
        <v>18</v>
      </c>
      <c r="I6012" s="4" t="s">
        <v>17</v>
      </c>
      <c r="J6012" s="4" t="s">
        <v>59</v>
      </c>
      <c r="K6012" s="4" t="s">
        <v>15</v>
      </c>
      <c r="L6012" s="4">
        <v>90049</v>
      </c>
      <c r="M6012" s="4" t="s">
        <v>9</v>
      </c>
      <c r="N6012" s="4" t="s">
        <v>4841</v>
      </c>
      <c r="O6012" s="4" t="s">
        <v>33</v>
      </c>
      <c r="P6012" s="4" t="s">
        <v>1500</v>
      </c>
      <c r="Q6012" s="4" t="s">
        <v>4840</v>
      </c>
      <c r="R6012" s="4">
        <v>2548.56</v>
      </c>
      <c r="S6012" s="4">
        <v>6</v>
      </c>
      <c r="T6012" s="4">
        <v>0.2</v>
      </c>
      <c r="U6012" s="4">
        <v>286.71300000000002</v>
      </c>
      <c r="V6012" s="4" t="str">
        <f>INDEX(Regional_Lookup!$B$2:$B$5,MATCH('Sample - Superstore'!M6012,Regional_Lookup!$A$2:$A$5,0))</f>
        <v>James Chen</v>
      </c>
      <c r="W6012" s="4">
        <f>INDEX(Regional_Lookup!$C$2:$C$5, MATCH('Sample - Superstore'!M6012,Regional_Lookup!$A$2:$A$5, 0))</f>
        <v>0.18</v>
      </c>
      <c r="X6012" s="4">
        <f>U6012/R6012</f>
        <v>0.11250000000000002</v>
      </c>
      <c r="Y6012" s="4" t="str">
        <f>IF(X6012&gt;=W6012, "Yes", "No")</f>
        <v>No</v>
      </c>
      <c r="Z6012" s="4">
        <f>D6012-C6012</f>
        <v>4</v>
      </c>
      <c r="AA6012" s="4" t="str" cm="1">
        <f t="array" ref="AA6012">_xlfn.IFS(Z6012&lt;=2,"Fast",Z6012&gt;5, "Slow", AND(Z6012&gt;=3,Z6012&lt;=5),"Standard")</f>
        <v>Standard</v>
      </c>
    </row>
    <row r="6013" spans="1:27" x14ac:dyDescent="0.2">
      <c r="A6013" s="4">
        <v>6012</v>
      </c>
      <c r="B6013" s="4" t="s">
        <v>7137</v>
      </c>
      <c r="C6013" s="5">
        <v>42368</v>
      </c>
      <c r="D6013" s="5">
        <v>42372</v>
      </c>
      <c r="E6013" s="4" t="s">
        <v>29</v>
      </c>
      <c r="F6013" s="4" t="s">
        <v>786</v>
      </c>
      <c r="G6013" s="4" t="s">
        <v>785</v>
      </c>
      <c r="H6013" s="4" t="s">
        <v>18</v>
      </c>
      <c r="I6013" s="4" t="s">
        <v>17</v>
      </c>
      <c r="J6013" s="4" t="s">
        <v>59</v>
      </c>
      <c r="K6013" s="4" t="s">
        <v>15</v>
      </c>
      <c r="L6013" s="4">
        <v>90049</v>
      </c>
      <c r="M6013" s="4" t="s">
        <v>9</v>
      </c>
      <c r="N6013" s="4" t="s">
        <v>4541</v>
      </c>
      <c r="O6013" s="4" t="s">
        <v>13</v>
      </c>
      <c r="P6013" s="4" t="s">
        <v>121</v>
      </c>
      <c r="Q6013" s="4" t="s">
        <v>4540</v>
      </c>
      <c r="R6013" s="4">
        <v>271.44</v>
      </c>
      <c r="S6013" s="4">
        <v>3</v>
      </c>
      <c r="T6013" s="4">
        <v>0</v>
      </c>
      <c r="U6013" s="4">
        <v>122.148</v>
      </c>
      <c r="V6013" s="4" t="str">
        <f>INDEX(Regional_Lookup!$B$2:$B$5,MATCH('Sample - Superstore'!M6013,Regional_Lookup!$A$2:$A$5,0))</f>
        <v>James Chen</v>
      </c>
      <c r="W6013" s="4">
        <f>INDEX(Regional_Lookup!$C$2:$C$5, MATCH('Sample - Superstore'!M6013,Regional_Lookup!$A$2:$A$5, 0))</f>
        <v>0.18</v>
      </c>
      <c r="X6013" s="4">
        <f>U6013/R6013</f>
        <v>0.45</v>
      </c>
      <c r="Y6013" s="4" t="str">
        <f>IF(X6013&gt;=W6013, "Yes", "No")</f>
        <v>Yes</v>
      </c>
      <c r="Z6013" s="4">
        <f>D6013-C6013</f>
        <v>4</v>
      </c>
      <c r="AA6013" s="4" t="str" cm="1">
        <f t="array" ref="AA6013">_xlfn.IFS(Z6013&lt;=2,"Fast",Z6013&gt;5, "Slow", AND(Z6013&gt;=3,Z6013&lt;=5),"Standard")</f>
        <v>Standard</v>
      </c>
    </row>
    <row r="6014" spans="1:27" x14ac:dyDescent="0.2">
      <c r="A6014" s="4">
        <v>6013</v>
      </c>
      <c r="B6014" s="4" t="s">
        <v>7137</v>
      </c>
      <c r="C6014" s="5">
        <v>42368</v>
      </c>
      <c r="D6014" s="5">
        <v>42372</v>
      </c>
      <c r="E6014" s="4" t="s">
        <v>29</v>
      </c>
      <c r="F6014" s="4" t="s">
        <v>786</v>
      </c>
      <c r="G6014" s="4" t="s">
        <v>785</v>
      </c>
      <c r="H6014" s="4" t="s">
        <v>18</v>
      </c>
      <c r="I6014" s="4" t="s">
        <v>17</v>
      </c>
      <c r="J6014" s="4" t="s">
        <v>59</v>
      </c>
      <c r="K6014" s="4" t="s">
        <v>15</v>
      </c>
      <c r="L6014" s="4">
        <v>90049</v>
      </c>
      <c r="M6014" s="4" t="s">
        <v>9</v>
      </c>
      <c r="N6014" s="4" t="s">
        <v>4047</v>
      </c>
      <c r="O6014" s="4" t="s">
        <v>33</v>
      </c>
      <c r="P6014" s="4" t="s">
        <v>32</v>
      </c>
      <c r="Q6014" s="4" t="s">
        <v>4046</v>
      </c>
      <c r="R6014" s="4">
        <v>287.88</v>
      </c>
      <c r="S6014" s="4">
        <v>3</v>
      </c>
      <c r="T6014" s="4">
        <v>0.2</v>
      </c>
      <c r="U6014" s="4">
        <v>35.984999999999999</v>
      </c>
      <c r="V6014" s="4" t="str">
        <f>INDEX(Regional_Lookup!$B$2:$B$5,MATCH('Sample - Superstore'!M6014,Regional_Lookup!$A$2:$A$5,0))</f>
        <v>James Chen</v>
      </c>
      <c r="W6014" s="4">
        <f>INDEX(Regional_Lookup!$C$2:$C$5, MATCH('Sample - Superstore'!M6014,Regional_Lookup!$A$2:$A$5, 0))</f>
        <v>0.18</v>
      </c>
      <c r="X6014" s="4">
        <f>U6014/R6014</f>
        <v>0.125</v>
      </c>
      <c r="Y6014" s="4" t="str">
        <f>IF(X6014&gt;=W6014, "Yes", "No")</f>
        <v>No</v>
      </c>
      <c r="Z6014" s="4">
        <f>D6014-C6014</f>
        <v>4</v>
      </c>
      <c r="AA6014" s="4" t="str" cm="1">
        <f t="array" ref="AA6014">_xlfn.IFS(Z6014&lt;=2,"Fast",Z6014&gt;5, "Slow", AND(Z6014&gt;=3,Z6014&lt;=5),"Standard")</f>
        <v>Standard</v>
      </c>
    </row>
    <row r="6015" spans="1:27" x14ac:dyDescent="0.2">
      <c r="A6015" s="4">
        <v>6014</v>
      </c>
      <c r="B6015" s="4" t="s">
        <v>7134</v>
      </c>
      <c r="C6015" s="5">
        <v>42439</v>
      </c>
      <c r="D6015" s="5">
        <v>42440</v>
      </c>
      <c r="E6015" s="4" t="s">
        <v>89</v>
      </c>
      <c r="F6015" s="4" t="s">
        <v>3498</v>
      </c>
      <c r="G6015" s="4" t="s">
        <v>3497</v>
      </c>
      <c r="H6015" s="4" t="s">
        <v>102</v>
      </c>
      <c r="I6015" s="4" t="s">
        <v>17</v>
      </c>
      <c r="J6015" s="4" t="s">
        <v>59</v>
      </c>
      <c r="K6015" s="4" t="s">
        <v>15</v>
      </c>
      <c r="L6015" s="4">
        <v>90008</v>
      </c>
      <c r="M6015" s="4" t="s">
        <v>9</v>
      </c>
      <c r="N6015" s="4" t="s">
        <v>7136</v>
      </c>
      <c r="O6015" s="4" t="s">
        <v>13</v>
      </c>
      <c r="P6015" s="4" t="s">
        <v>24</v>
      </c>
      <c r="Q6015" s="4" t="s">
        <v>7135</v>
      </c>
      <c r="R6015" s="4">
        <v>14.9</v>
      </c>
      <c r="S6015" s="4">
        <v>5</v>
      </c>
      <c r="T6015" s="4">
        <v>0</v>
      </c>
      <c r="U6015" s="4">
        <v>7.1520000000000001</v>
      </c>
      <c r="V6015" s="4" t="str">
        <f>INDEX(Regional_Lookup!$B$2:$B$5,MATCH('Sample - Superstore'!M6015,Regional_Lookup!$A$2:$A$5,0))</f>
        <v>James Chen</v>
      </c>
      <c r="W6015" s="4">
        <f>INDEX(Regional_Lookup!$C$2:$C$5, MATCH('Sample - Superstore'!M6015,Regional_Lookup!$A$2:$A$5, 0))</f>
        <v>0.18</v>
      </c>
      <c r="X6015" s="4">
        <f>U6015/R6015</f>
        <v>0.48</v>
      </c>
      <c r="Y6015" s="4" t="str">
        <f>IF(X6015&gt;=W6015, "Yes", "No")</f>
        <v>Yes</v>
      </c>
      <c r="Z6015" s="4">
        <f>D6015-C6015</f>
        <v>1</v>
      </c>
      <c r="AA6015" s="4" t="str" cm="1">
        <f t="array" ref="AA6015">_xlfn.IFS(Z6015&lt;=2,"Fast",Z6015&gt;5, "Slow", AND(Z6015&gt;=3,Z6015&lt;=5),"Standard")</f>
        <v>Fast</v>
      </c>
    </row>
    <row r="6016" spans="1:27" x14ac:dyDescent="0.2">
      <c r="A6016" s="4">
        <v>6015</v>
      </c>
      <c r="B6016" s="4" t="s">
        <v>7134</v>
      </c>
      <c r="C6016" s="5">
        <v>42439</v>
      </c>
      <c r="D6016" s="5">
        <v>42440</v>
      </c>
      <c r="E6016" s="4" t="s">
        <v>89</v>
      </c>
      <c r="F6016" s="4" t="s">
        <v>3498</v>
      </c>
      <c r="G6016" s="4" t="s">
        <v>3497</v>
      </c>
      <c r="H6016" s="4" t="s">
        <v>102</v>
      </c>
      <c r="I6016" s="4" t="s">
        <v>17</v>
      </c>
      <c r="J6016" s="4" t="s">
        <v>59</v>
      </c>
      <c r="K6016" s="4" t="s">
        <v>15</v>
      </c>
      <c r="L6016" s="4">
        <v>90008</v>
      </c>
      <c r="M6016" s="4" t="s">
        <v>9</v>
      </c>
      <c r="N6016" s="4" t="s">
        <v>5279</v>
      </c>
      <c r="O6016" s="4" t="s">
        <v>33</v>
      </c>
      <c r="P6016" s="4" t="s">
        <v>32</v>
      </c>
      <c r="Q6016" s="4" t="s">
        <v>5278</v>
      </c>
      <c r="R6016" s="4">
        <v>4158.9120000000003</v>
      </c>
      <c r="S6016" s="4">
        <v>8</v>
      </c>
      <c r="T6016" s="4">
        <v>0.2</v>
      </c>
      <c r="U6016" s="4">
        <v>363.90480000000002</v>
      </c>
      <c r="V6016" s="4" t="str">
        <f>INDEX(Regional_Lookup!$B$2:$B$5,MATCH('Sample - Superstore'!M6016,Regional_Lookup!$A$2:$A$5,0))</f>
        <v>James Chen</v>
      </c>
      <c r="W6016" s="4">
        <f>INDEX(Regional_Lookup!$C$2:$C$5, MATCH('Sample - Superstore'!M6016,Regional_Lookup!$A$2:$A$5, 0))</f>
        <v>0.18</v>
      </c>
      <c r="X6016" s="4">
        <f>U6016/R6016</f>
        <v>8.7499999999999994E-2</v>
      </c>
      <c r="Y6016" s="4" t="str">
        <f>IF(X6016&gt;=W6016, "Yes", "No")</f>
        <v>No</v>
      </c>
      <c r="Z6016" s="4">
        <f>D6016-C6016</f>
        <v>1</v>
      </c>
      <c r="AA6016" s="4" t="str" cm="1">
        <f t="array" ref="AA6016">_xlfn.IFS(Z6016&lt;=2,"Fast",Z6016&gt;5, "Slow", AND(Z6016&gt;=3,Z6016&lt;=5),"Standard")</f>
        <v>Fast</v>
      </c>
    </row>
    <row r="6017" spans="1:27" x14ac:dyDescent="0.2">
      <c r="A6017" s="4">
        <v>6016</v>
      </c>
      <c r="B6017" s="4" t="s">
        <v>7133</v>
      </c>
      <c r="C6017" s="5">
        <v>41735</v>
      </c>
      <c r="D6017" s="5">
        <v>41741</v>
      </c>
      <c r="E6017" s="4" t="s">
        <v>29</v>
      </c>
      <c r="F6017" s="4" t="s">
        <v>3345</v>
      </c>
      <c r="G6017" s="4" t="s">
        <v>3344</v>
      </c>
      <c r="H6017" s="4" t="s">
        <v>50</v>
      </c>
      <c r="I6017" s="4" t="s">
        <v>17</v>
      </c>
      <c r="J6017" s="4" t="s">
        <v>59</v>
      </c>
      <c r="K6017" s="4" t="s">
        <v>15</v>
      </c>
      <c r="L6017" s="4">
        <v>90049</v>
      </c>
      <c r="M6017" s="4" t="s">
        <v>9</v>
      </c>
      <c r="N6017" s="4" t="s">
        <v>38</v>
      </c>
      <c r="O6017" s="4" t="s">
        <v>37</v>
      </c>
      <c r="P6017" s="4" t="s">
        <v>36</v>
      </c>
      <c r="Q6017" s="4" t="s">
        <v>35</v>
      </c>
      <c r="R6017" s="4">
        <v>91.96</v>
      </c>
      <c r="S6017" s="4">
        <v>2</v>
      </c>
      <c r="T6017" s="4">
        <v>0</v>
      </c>
      <c r="U6017" s="4">
        <v>15.6332</v>
      </c>
      <c r="V6017" s="4" t="str">
        <f>INDEX(Regional_Lookup!$B$2:$B$5,MATCH('Sample - Superstore'!M6017,Regional_Lookup!$A$2:$A$5,0))</f>
        <v>James Chen</v>
      </c>
      <c r="W6017" s="4">
        <f>INDEX(Regional_Lookup!$C$2:$C$5, MATCH('Sample - Superstore'!M6017,Regional_Lookup!$A$2:$A$5, 0))</f>
        <v>0.18</v>
      </c>
      <c r="X6017" s="4">
        <f>U6017/R6017</f>
        <v>0.17</v>
      </c>
      <c r="Y6017" s="4" t="str">
        <f>IF(X6017&gt;=W6017, "Yes", "No")</f>
        <v>No</v>
      </c>
      <c r="Z6017" s="4">
        <f>D6017-C6017</f>
        <v>6</v>
      </c>
      <c r="AA6017" s="4" t="str" cm="1">
        <f t="array" ref="AA6017">_xlfn.IFS(Z6017&lt;=2,"Fast",Z6017&gt;5, "Slow", AND(Z6017&gt;=3,Z6017&lt;=5),"Standard")</f>
        <v>Slow</v>
      </c>
    </row>
    <row r="6018" spans="1:27" x14ac:dyDescent="0.2">
      <c r="A6018" s="4">
        <v>6017</v>
      </c>
      <c r="B6018" s="4" t="s">
        <v>7133</v>
      </c>
      <c r="C6018" s="5">
        <v>41735</v>
      </c>
      <c r="D6018" s="5">
        <v>41741</v>
      </c>
      <c r="E6018" s="4" t="s">
        <v>29</v>
      </c>
      <c r="F6018" s="4" t="s">
        <v>3345</v>
      </c>
      <c r="G6018" s="4" t="s">
        <v>3344</v>
      </c>
      <c r="H6018" s="4" t="s">
        <v>50</v>
      </c>
      <c r="I6018" s="4" t="s">
        <v>17</v>
      </c>
      <c r="J6018" s="4" t="s">
        <v>59</v>
      </c>
      <c r="K6018" s="4" t="s">
        <v>15</v>
      </c>
      <c r="L6018" s="4">
        <v>90049</v>
      </c>
      <c r="M6018" s="4" t="s">
        <v>9</v>
      </c>
      <c r="N6018" s="4" t="s">
        <v>2938</v>
      </c>
      <c r="O6018" s="4" t="s">
        <v>37</v>
      </c>
      <c r="P6018" s="4" t="s">
        <v>36</v>
      </c>
      <c r="Q6018" s="4" t="s">
        <v>2937</v>
      </c>
      <c r="R6018" s="4">
        <v>33.11</v>
      </c>
      <c r="S6018" s="4">
        <v>7</v>
      </c>
      <c r="T6018" s="4">
        <v>0</v>
      </c>
      <c r="U6018" s="4">
        <v>12.9129</v>
      </c>
      <c r="V6018" s="4" t="str">
        <f>INDEX(Regional_Lookup!$B$2:$B$5,MATCH('Sample - Superstore'!M6018,Regional_Lookup!$A$2:$A$5,0))</f>
        <v>James Chen</v>
      </c>
      <c r="W6018" s="4">
        <f>INDEX(Regional_Lookup!$C$2:$C$5, MATCH('Sample - Superstore'!M6018,Regional_Lookup!$A$2:$A$5, 0))</f>
        <v>0.18</v>
      </c>
      <c r="X6018" s="4">
        <f>U6018/R6018</f>
        <v>0.39</v>
      </c>
      <c r="Y6018" s="4" t="str">
        <f>IF(X6018&gt;=W6018, "Yes", "No")</f>
        <v>Yes</v>
      </c>
      <c r="Z6018" s="4">
        <f>D6018-C6018</f>
        <v>6</v>
      </c>
      <c r="AA6018" s="4" t="str" cm="1">
        <f t="array" ref="AA6018">_xlfn.IFS(Z6018&lt;=2,"Fast",Z6018&gt;5, "Slow", AND(Z6018&gt;=3,Z6018&lt;=5),"Standard")</f>
        <v>Slow</v>
      </c>
    </row>
    <row r="6019" spans="1:27" x14ac:dyDescent="0.2">
      <c r="A6019" s="4">
        <v>6018</v>
      </c>
      <c r="B6019" s="4" t="s">
        <v>7133</v>
      </c>
      <c r="C6019" s="5">
        <v>41735</v>
      </c>
      <c r="D6019" s="5">
        <v>41741</v>
      </c>
      <c r="E6019" s="4" t="s">
        <v>29</v>
      </c>
      <c r="F6019" s="4" t="s">
        <v>3345</v>
      </c>
      <c r="G6019" s="4" t="s">
        <v>3344</v>
      </c>
      <c r="H6019" s="4" t="s">
        <v>50</v>
      </c>
      <c r="I6019" s="4" t="s">
        <v>17</v>
      </c>
      <c r="J6019" s="4" t="s">
        <v>59</v>
      </c>
      <c r="K6019" s="4" t="s">
        <v>15</v>
      </c>
      <c r="L6019" s="4">
        <v>90049</v>
      </c>
      <c r="M6019" s="4" t="s">
        <v>9</v>
      </c>
      <c r="N6019" s="4" t="s">
        <v>5021</v>
      </c>
      <c r="O6019" s="4" t="s">
        <v>13</v>
      </c>
      <c r="P6019" s="4" t="s">
        <v>24</v>
      </c>
      <c r="Q6019" s="4" t="s">
        <v>5020</v>
      </c>
      <c r="R6019" s="4">
        <v>19.440000000000001</v>
      </c>
      <c r="S6019" s="4">
        <v>3</v>
      </c>
      <c r="T6019" s="4">
        <v>0</v>
      </c>
      <c r="U6019" s="4">
        <v>9.3312000000000008</v>
      </c>
      <c r="V6019" s="4" t="str">
        <f>INDEX(Regional_Lookup!$B$2:$B$5,MATCH('Sample - Superstore'!M6019,Regional_Lookup!$A$2:$A$5,0))</f>
        <v>James Chen</v>
      </c>
      <c r="W6019" s="4">
        <f>INDEX(Regional_Lookup!$C$2:$C$5, MATCH('Sample - Superstore'!M6019,Regional_Lookup!$A$2:$A$5, 0))</f>
        <v>0.18</v>
      </c>
      <c r="X6019" s="4">
        <f>U6019/R6019</f>
        <v>0.48000000000000004</v>
      </c>
      <c r="Y6019" s="4" t="str">
        <f>IF(X6019&gt;=W6019, "Yes", "No")</f>
        <v>Yes</v>
      </c>
      <c r="Z6019" s="4">
        <f>D6019-C6019</f>
        <v>6</v>
      </c>
      <c r="AA6019" s="4" t="str" cm="1">
        <f t="array" ref="AA6019">_xlfn.IFS(Z6019&lt;=2,"Fast",Z6019&gt;5, "Slow", AND(Z6019&gt;=3,Z6019&lt;=5),"Standard")</f>
        <v>Slow</v>
      </c>
    </row>
    <row r="6020" spans="1:27" x14ac:dyDescent="0.2">
      <c r="A6020" s="4">
        <v>6019</v>
      </c>
      <c r="B6020" s="4" t="s">
        <v>7133</v>
      </c>
      <c r="C6020" s="5">
        <v>41735</v>
      </c>
      <c r="D6020" s="5">
        <v>41741</v>
      </c>
      <c r="E6020" s="4" t="s">
        <v>29</v>
      </c>
      <c r="F6020" s="4" t="s">
        <v>3345</v>
      </c>
      <c r="G6020" s="4" t="s">
        <v>3344</v>
      </c>
      <c r="H6020" s="4" t="s">
        <v>50</v>
      </c>
      <c r="I6020" s="4" t="s">
        <v>17</v>
      </c>
      <c r="J6020" s="4" t="s">
        <v>59</v>
      </c>
      <c r="K6020" s="4" t="s">
        <v>15</v>
      </c>
      <c r="L6020" s="4">
        <v>90049</v>
      </c>
      <c r="M6020" s="4" t="s">
        <v>9</v>
      </c>
      <c r="N6020" s="4" t="s">
        <v>6489</v>
      </c>
      <c r="O6020" s="4" t="s">
        <v>13</v>
      </c>
      <c r="P6020" s="4" t="s">
        <v>24</v>
      </c>
      <c r="Q6020" s="4" t="s">
        <v>6488</v>
      </c>
      <c r="R6020" s="4">
        <v>55.48</v>
      </c>
      <c r="S6020" s="4">
        <v>1</v>
      </c>
      <c r="T6020" s="4">
        <v>0</v>
      </c>
      <c r="U6020" s="4">
        <v>26.630400000000002</v>
      </c>
      <c r="V6020" s="4" t="str">
        <f>INDEX(Regional_Lookup!$B$2:$B$5,MATCH('Sample - Superstore'!M6020,Regional_Lookup!$A$2:$A$5,0))</f>
        <v>James Chen</v>
      </c>
      <c r="W6020" s="4">
        <f>INDEX(Regional_Lookup!$C$2:$C$5, MATCH('Sample - Superstore'!M6020,Regional_Lookup!$A$2:$A$5, 0))</f>
        <v>0.18</v>
      </c>
      <c r="X6020" s="4">
        <f>U6020/R6020</f>
        <v>0.48000000000000004</v>
      </c>
      <c r="Y6020" s="4" t="str">
        <f>IF(X6020&gt;=W6020, "Yes", "No")</f>
        <v>Yes</v>
      </c>
      <c r="Z6020" s="4">
        <f>D6020-C6020</f>
        <v>6</v>
      </c>
      <c r="AA6020" s="4" t="str" cm="1">
        <f t="array" ref="AA6020">_xlfn.IFS(Z6020&lt;=2,"Fast",Z6020&gt;5, "Slow", AND(Z6020&gt;=3,Z6020&lt;=5),"Standard")</f>
        <v>Slow</v>
      </c>
    </row>
    <row r="6021" spans="1:27" x14ac:dyDescent="0.2">
      <c r="A6021" s="4">
        <v>6020</v>
      </c>
      <c r="B6021" s="4" t="s">
        <v>7132</v>
      </c>
      <c r="C6021" s="5">
        <v>41917</v>
      </c>
      <c r="D6021" s="5">
        <v>41922</v>
      </c>
      <c r="E6021" s="4" t="s">
        <v>21</v>
      </c>
      <c r="F6021" s="4" t="s">
        <v>4345</v>
      </c>
      <c r="G6021" s="4" t="s">
        <v>4344</v>
      </c>
      <c r="H6021" s="4" t="s">
        <v>18</v>
      </c>
      <c r="I6021" s="4" t="s">
        <v>17</v>
      </c>
      <c r="J6021" s="4" t="s">
        <v>553</v>
      </c>
      <c r="K6021" s="4" t="s">
        <v>85</v>
      </c>
      <c r="L6021" s="4">
        <v>43229</v>
      </c>
      <c r="M6021" s="4" t="s">
        <v>5</v>
      </c>
      <c r="N6021" s="4" t="s">
        <v>1084</v>
      </c>
      <c r="O6021" s="4" t="s">
        <v>13</v>
      </c>
      <c r="P6021" s="4" t="s">
        <v>12</v>
      </c>
      <c r="Q6021" s="4" t="s">
        <v>1083</v>
      </c>
      <c r="R6021" s="4">
        <v>91.92</v>
      </c>
      <c r="S6021" s="4">
        <v>5</v>
      </c>
      <c r="T6021" s="4">
        <v>0.2</v>
      </c>
      <c r="U6021" s="4">
        <v>11.49</v>
      </c>
      <c r="V6021" s="4" t="str">
        <f>INDEX(Regional_Lookup!$B$2:$B$5,MATCH('Sample - Superstore'!M6021,Regional_Lookup!$A$2:$A$5,0))</f>
        <v>Sarah Miller</v>
      </c>
      <c r="W6021" s="4">
        <f>INDEX(Regional_Lookup!$C$2:$C$5, MATCH('Sample - Superstore'!M6021,Regional_Lookup!$A$2:$A$5, 0))</f>
        <v>0.16</v>
      </c>
      <c r="X6021" s="4">
        <f>U6021/R6021</f>
        <v>0.125</v>
      </c>
      <c r="Y6021" s="4" t="str">
        <f>IF(X6021&gt;=W6021, "Yes", "No")</f>
        <v>No</v>
      </c>
      <c r="Z6021" s="4">
        <f>D6021-C6021</f>
        <v>5</v>
      </c>
      <c r="AA6021" s="4" t="str" cm="1">
        <f t="array" ref="AA6021">_xlfn.IFS(Z6021&lt;=2,"Fast",Z6021&gt;5, "Slow", AND(Z6021&gt;=3,Z6021&lt;=5),"Standard")</f>
        <v>Standard</v>
      </c>
    </row>
    <row r="6022" spans="1:27" x14ac:dyDescent="0.2">
      <c r="A6022" s="4">
        <v>6021</v>
      </c>
      <c r="B6022" s="4" t="s">
        <v>7131</v>
      </c>
      <c r="C6022" s="5">
        <v>42595</v>
      </c>
      <c r="D6022" s="5">
        <v>42595</v>
      </c>
      <c r="E6022" s="4" t="s">
        <v>162</v>
      </c>
      <c r="F6022" s="4" t="s">
        <v>6537</v>
      </c>
      <c r="G6022" s="4" t="s">
        <v>6536</v>
      </c>
      <c r="H6022" s="4" t="s">
        <v>18</v>
      </c>
      <c r="I6022" s="4" t="s">
        <v>17</v>
      </c>
      <c r="J6022" s="4" t="s">
        <v>7130</v>
      </c>
      <c r="K6022" s="4" t="s">
        <v>94</v>
      </c>
      <c r="L6022" s="4">
        <v>70065</v>
      </c>
      <c r="M6022" s="4" t="s">
        <v>7</v>
      </c>
      <c r="N6022" s="4" t="s">
        <v>1740</v>
      </c>
      <c r="O6022" s="4" t="s">
        <v>13</v>
      </c>
      <c r="P6022" s="4" t="s">
        <v>12</v>
      </c>
      <c r="Q6022" s="4" t="s">
        <v>1739</v>
      </c>
      <c r="R6022" s="4">
        <v>17.34</v>
      </c>
      <c r="S6022" s="4">
        <v>2</v>
      </c>
      <c r="T6022" s="4">
        <v>0</v>
      </c>
      <c r="U6022" s="4">
        <v>4.6818</v>
      </c>
      <c r="V6022" s="4" t="str">
        <f>INDEX(Regional_Lookup!$B$2:$B$5,MATCH('Sample - Superstore'!M6022,Regional_Lookup!$A$2:$A$5,0))</f>
        <v>Maria Santos</v>
      </c>
      <c r="W6022" s="4">
        <f>INDEX(Regional_Lookup!$C$2:$C$5, MATCH('Sample - Superstore'!M6022,Regional_Lookup!$A$2:$A$5, 0))</f>
        <v>0.15</v>
      </c>
      <c r="X6022" s="4">
        <f>U6022/R6022</f>
        <v>0.27</v>
      </c>
      <c r="Y6022" s="4" t="str">
        <f>IF(X6022&gt;=W6022, "Yes", "No")</f>
        <v>Yes</v>
      </c>
      <c r="Z6022" s="4">
        <f>D6022-C6022</f>
        <v>0</v>
      </c>
      <c r="AA6022" s="4" t="str" cm="1">
        <f t="array" ref="AA6022">_xlfn.IFS(Z6022&lt;=2,"Fast",Z6022&gt;5, "Slow", AND(Z6022&gt;=3,Z6022&lt;=5),"Standard")</f>
        <v>Fast</v>
      </c>
    </row>
    <row r="6023" spans="1:27" x14ac:dyDescent="0.2">
      <c r="A6023" s="4">
        <v>6022</v>
      </c>
      <c r="B6023" s="4" t="s">
        <v>7131</v>
      </c>
      <c r="C6023" s="5">
        <v>42595</v>
      </c>
      <c r="D6023" s="5">
        <v>42595</v>
      </c>
      <c r="E6023" s="4" t="s">
        <v>162</v>
      </c>
      <c r="F6023" s="4" t="s">
        <v>6537</v>
      </c>
      <c r="G6023" s="4" t="s">
        <v>6536</v>
      </c>
      <c r="H6023" s="4" t="s">
        <v>18</v>
      </c>
      <c r="I6023" s="4" t="s">
        <v>17</v>
      </c>
      <c r="J6023" s="4" t="s">
        <v>7130</v>
      </c>
      <c r="K6023" s="4" t="s">
        <v>94</v>
      </c>
      <c r="L6023" s="4">
        <v>70065</v>
      </c>
      <c r="M6023" s="4" t="s">
        <v>7</v>
      </c>
      <c r="N6023" s="4" t="s">
        <v>5991</v>
      </c>
      <c r="O6023" s="4" t="s">
        <v>33</v>
      </c>
      <c r="P6023" s="4" t="s">
        <v>55</v>
      </c>
      <c r="Q6023" s="4" t="s">
        <v>5990</v>
      </c>
      <c r="R6023" s="4">
        <v>71.98</v>
      </c>
      <c r="S6023" s="4">
        <v>2</v>
      </c>
      <c r="T6023" s="4">
        <v>0</v>
      </c>
      <c r="U6023" s="4">
        <v>15.1158</v>
      </c>
      <c r="V6023" s="4" t="str">
        <f>INDEX(Regional_Lookup!$B$2:$B$5,MATCH('Sample - Superstore'!M6023,Regional_Lookup!$A$2:$A$5,0))</f>
        <v>Maria Santos</v>
      </c>
      <c r="W6023" s="4">
        <f>INDEX(Regional_Lookup!$C$2:$C$5, MATCH('Sample - Superstore'!M6023,Regional_Lookup!$A$2:$A$5, 0))</f>
        <v>0.15</v>
      </c>
      <c r="X6023" s="4">
        <f>U6023/R6023</f>
        <v>0.21</v>
      </c>
      <c r="Y6023" s="4" t="str">
        <f>IF(X6023&gt;=W6023, "Yes", "No")</f>
        <v>Yes</v>
      </c>
      <c r="Z6023" s="4">
        <f>D6023-C6023</f>
        <v>0</v>
      </c>
      <c r="AA6023" s="4" t="str" cm="1">
        <f t="array" ref="AA6023">_xlfn.IFS(Z6023&lt;=2,"Fast",Z6023&gt;5, "Slow", AND(Z6023&gt;=3,Z6023&lt;=5),"Standard")</f>
        <v>Fast</v>
      </c>
    </row>
    <row r="6024" spans="1:27" x14ac:dyDescent="0.2">
      <c r="A6024" s="4">
        <v>6023</v>
      </c>
      <c r="B6024" s="4" t="s">
        <v>7129</v>
      </c>
      <c r="C6024" s="5">
        <v>41960</v>
      </c>
      <c r="D6024" s="5">
        <v>41964</v>
      </c>
      <c r="E6024" s="4" t="s">
        <v>29</v>
      </c>
      <c r="F6024" s="4" t="s">
        <v>681</v>
      </c>
      <c r="G6024" s="4" t="s">
        <v>680</v>
      </c>
      <c r="H6024" s="4" t="s">
        <v>18</v>
      </c>
      <c r="I6024" s="4" t="s">
        <v>17</v>
      </c>
      <c r="J6024" s="4" t="s">
        <v>7128</v>
      </c>
      <c r="K6024" s="4" t="s">
        <v>123</v>
      </c>
      <c r="L6024" s="4">
        <v>75104</v>
      </c>
      <c r="M6024" s="4" t="s">
        <v>3</v>
      </c>
      <c r="N6024" s="4" t="s">
        <v>4551</v>
      </c>
      <c r="O6024" s="4" t="s">
        <v>13</v>
      </c>
      <c r="P6024" s="4" t="s">
        <v>121</v>
      </c>
      <c r="Q6024" s="4" t="s">
        <v>4550</v>
      </c>
      <c r="R6024" s="4">
        <v>7.08</v>
      </c>
      <c r="S6024" s="4">
        <v>3</v>
      </c>
      <c r="T6024" s="4">
        <v>0.2</v>
      </c>
      <c r="U6024" s="4">
        <v>2.4780000000000002</v>
      </c>
      <c r="V6024" s="4" t="str">
        <f>INDEX(Regional_Lookup!$B$2:$B$5,MATCH('Sample - Superstore'!M6024,Regional_Lookup!$A$2:$A$5,0))</f>
        <v>David Johnson</v>
      </c>
      <c r="W6024" s="4">
        <f>INDEX(Regional_Lookup!$C$2:$C$5, MATCH('Sample - Superstore'!M6024,Regional_Lookup!$A$2:$A$5, 0))</f>
        <v>0.14000000000000001</v>
      </c>
      <c r="X6024" s="4">
        <f>U6024/R6024</f>
        <v>0.35000000000000003</v>
      </c>
      <c r="Y6024" s="4" t="str">
        <f>IF(X6024&gt;=W6024, "Yes", "No")</f>
        <v>Yes</v>
      </c>
      <c r="Z6024" s="4">
        <f>D6024-C6024</f>
        <v>4</v>
      </c>
      <c r="AA6024" s="4" t="str" cm="1">
        <f t="array" ref="AA6024">_xlfn.IFS(Z6024&lt;=2,"Fast",Z6024&gt;5, "Slow", AND(Z6024&gt;=3,Z6024&lt;=5),"Standard")</f>
        <v>Standard</v>
      </c>
    </row>
    <row r="6025" spans="1:27" x14ac:dyDescent="0.2">
      <c r="A6025" s="4">
        <v>6024</v>
      </c>
      <c r="B6025" s="4" t="s">
        <v>7127</v>
      </c>
      <c r="C6025" s="5">
        <v>42849</v>
      </c>
      <c r="D6025" s="5">
        <v>42852</v>
      </c>
      <c r="E6025" s="4" t="s">
        <v>89</v>
      </c>
      <c r="F6025" s="4" t="s">
        <v>6244</v>
      </c>
      <c r="G6025" s="4" t="s">
        <v>6243</v>
      </c>
      <c r="H6025" s="4" t="s">
        <v>50</v>
      </c>
      <c r="I6025" s="4" t="s">
        <v>17</v>
      </c>
      <c r="J6025" s="4" t="s">
        <v>1610</v>
      </c>
      <c r="K6025" s="4" t="s">
        <v>269</v>
      </c>
      <c r="L6025" s="4">
        <v>2908</v>
      </c>
      <c r="M6025" s="4" t="s">
        <v>5</v>
      </c>
      <c r="N6025" s="4" t="s">
        <v>7126</v>
      </c>
      <c r="O6025" s="4" t="s">
        <v>33</v>
      </c>
      <c r="P6025" s="4" t="s">
        <v>55</v>
      </c>
      <c r="Q6025" s="4" t="s">
        <v>7125</v>
      </c>
      <c r="R6025" s="4">
        <v>69.98</v>
      </c>
      <c r="S6025" s="4">
        <v>2</v>
      </c>
      <c r="T6025" s="4">
        <v>0</v>
      </c>
      <c r="U6025" s="4">
        <v>4.8986000000000001</v>
      </c>
      <c r="V6025" s="4" t="str">
        <f>INDEX(Regional_Lookup!$B$2:$B$5,MATCH('Sample - Superstore'!M6025,Regional_Lookup!$A$2:$A$5,0))</f>
        <v>Sarah Miller</v>
      </c>
      <c r="W6025" s="4">
        <f>INDEX(Regional_Lookup!$C$2:$C$5, MATCH('Sample - Superstore'!M6025,Regional_Lookup!$A$2:$A$5, 0))</f>
        <v>0.16</v>
      </c>
      <c r="X6025" s="4">
        <f>U6025/R6025</f>
        <v>6.9999999999999993E-2</v>
      </c>
      <c r="Y6025" s="4" t="str">
        <f>IF(X6025&gt;=W6025, "Yes", "No")</f>
        <v>No</v>
      </c>
      <c r="Z6025" s="4">
        <f>D6025-C6025</f>
        <v>3</v>
      </c>
      <c r="AA6025" s="4" t="str" cm="1">
        <f t="array" ref="AA6025">_xlfn.IFS(Z6025&lt;=2,"Fast",Z6025&gt;5, "Slow", AND(Z6025&gt;=3,Z6025&lt;=5),"Standard")</f>
        <v>Standard</v>
      </c>
    </row>
    <row r="6026" spans="1:27" x14ac:dyDescent="0.2">
      <c r="A6026" s="4">
        <v>6025</v>
      </c>
      <c r="B6026" s="4" t="s">
        <v>7124</v>
      </c>
      <c r="C6026" s="5">
        <v>42971</v>
      </c>
      <c r="D6026" s="5">
        <v>42973</v>
      </c>
      <c r="E6026" s="4" t="s">
        <v>21</v>
      </c>
      <c r="F6026" s="4" t="s">
        <v>7123</v>
      </c>
      <c r="G6026" s="4" t="s">
        <v>7122</v>
      </c>
      <c r="H6026" s="4" t="s">
        <v>18</v>
      </c>
      <c r="I6026" s="4" t="s">
        <v>17</v>
      </c>
      <c r="J6026" s="4" t="s">
        <v>1004</v>
      </c>
      <c r="K6026" s="4" t="s">
        <v>85</v>
      </c>
      <c r="L6026" s="4">
        <v>43130</v>
      </c>
      <c r="M6026" s="4" t="s">
        <v>5</v>
      </c>
      <c r="N6026" s="4" t="s">
        <v>4910</v>
      </c>
      <c r="O6026" s="4" t="s">
        <v>13</v>
      </c>
      <c r="P6026" s="4" t="s">
        <v>12</v>
      </c>
      <c r="Q6026" s="4" t="s">
        <v>4909</v>
      </c>
      <c r="R6026" s="4">
        <v>646.27200000000005</v>
      </c>
      <c r="S6026" s="4">
        <v>8</v>
      </c>
      <c r="T6026" s="4">
        <v>0.2</v>
      </c>
      <c r="U6026" s="4">
        <v>64.627200000000002</v>
      </c>
      <c r="V6026" s="4" t="str">
        <f>INDEX(Regional_Lookup!$B$2:$B$5,MATCH('Sample - Superstore'!M6026,Regional_Lookup!$A$2:$A$5,0))</f>
        <v>Sarah Miller</v>
      </c>
      <c r="W6026" s="4">
        <f>INDEX(Regional_Lookup!$C$2:$C$5, MATCH('Sample - Superstore'!M6026,Regional_Lookup!$A$2:$A$5, 0))</f>
        <v>0.16</v>
      </c>
      <c r="X6026" s="4">
        <f>U6026/R6026</f>
        <v>9.9999999999999992E-2</v>
      </c>
      <c r="Y6026" s="4" t="str">
        <f>IF(X6026&gt;=W6026, "Yes", "No")</f>
        <v>No</v>
      </c>
      <c r="Z6026" s="4">
        <f>D6026-C6026</f>
        <v>2</v>
      </c>
      <c r="AA6026" s="4" t="str" cm="1">
        <f t="array" ref="AA6026">_xlfn.IFS(Z6026&lt;=2,"Fast",Z6026&gt;5, "Slow", AND(Z6026&gt;=3,Z6026&lt;=5),"Standard")</f>
        <v>Fast</v>
      </c>
    </row>
    <row r="6027" spans="1:27" x14ac:dyDescent="0.2">
      <c r="A6027" s="4">
        <v>6026</v>
      </c>
      <c r="B6027" s="4" t="s">
        <v>7124</v>
      </c>
      <c r="C6027" s="5">
        <v>42971</v>
      </c>
      <c r="D6027" s="5">
        <v>42973</v>
      </c>
      <c r="E6027" s="4" t="s">
        <v>21</v>
      </c>
      <c r="F6027" s="4" t="s">
        <v>7123</v>
      </c>
      <c r="G6027" s="4" t="s">
        <v>7122</v>
      </c>
      <c r="H6027" s="4" t="s">
        <v>18</v>
      </c>
      <c r="I6027" s="4" t="s">
        <v>17</v>
      </c>
      <c r="J6027" s="4" t="s">
        <v>1004</v>
      </c>
      <c r="K6027" s="4" t="s">
        <v>85</v>
      </c>
      <c r="L6027" s="4">
        <v>43130</v>
      </c>
      <c r="M6027" s="4" t="s">
        <v>5</v>
      </c>
      <c r="N6027" s="4" t="s">
        <v>82</v>
      </c>
      <c r="O6027" s="4" t="s">
        <v>13</v>
      </c>
      <c r="P6027" s="4" t="s">
        <v>24</v>
      </c>
      <c r="Q6027" s="4" t="s">
        <v>6187</v>
      </c>
      <c r="R6027" s="4">
        <v>10.368</v>
      </c>
      <c r="S6027" s="4">
        <v>2</v>
      </c>
      <c r="T6027" s="4">
        <v>0.2</v>
      </c>
      <c r="U6027" s="4">
        <v>3.7584</v>
      </c>
      <c r="V6027" s="4" t="str">
        <f>INDEX(Regional_Lookup!$B$2:$B$5,MATCH('Sample - Superstore'!M6027,Regional_Lookup!$A$2:$A$5,0))</f>
        <v>Sarah Miller</v>
      </c>
      <c r="W6027" s="4">
        <f>INDEX(Regional_Lookup!$C$2:$C$5, MATCH('Sample - Superstore'!M6027,Regional_Lookup!$A$2:$A$5, 0))</f>
        <v>0.16</v>
      </c>
      <c r="X6027" s="4">
        <f>U6027/R6027</f>
        <v>0.36249999999999999</v>
      </c>
      <c r="Y6027" s="4" t="str">
        <f>IF(X6027&gt;=W6027, "Yes", "No")</f>
        <v>Yes</v>
      </c>
      <c r="Z6027" s="4">
        <f>D6027-C6027</f>
        <v>2</v>
      </c>
      <c r="AA6027" s="4" t="str" cm="1">
        <f t="array" ref="AA6027">_xlfn.IFS(Z6027&lt;=2,"Fast",Z6027&gt;5, "Slow", AND(Z6027&gt;=3,Z6027&lt;=5),"Standard")</f>
        <v>Fast</v>
      </c>
    </row>
    <row r="6028" spans="1:27" x14ac:dyDescent="0.2">
      <c r="A6028" s="4">
        <v>6027</v>
      </c>
      <c r="B6028" s="4" t="s">
        <v>7119</v>
      </c>
      <c r="C6028" s="5">
        <v>42789</v>
      </c>
      <c r="D6028" s="5">
        <v>42796</v>
      </c>
      <c r="E6028" s="4" t="s">
        <v>29</v>
      </c>
      <c r="F6028" s="4" t="s">
        <v>1647</v>
      </c>
      <c r="G6028" s="4" t="s">
        <v>1646</v>
      </c>
      <c r="H6028" s="4" t="s">
        <v>50</v>
      </c>
      <c r="I6028" s="4" t="s">
        <v>17</v>
      </c>
      <c r="J6028" s="4" t="s">
        <v>234</v>
      </c>
      <c r="K6028" s="4" t="s">
        <v>233</v>
      </c>
      <c r="L6028" s="4">
        <v>98115</v>
      </c>
      <c r="M6028" s="4" t="s">
        <v>9</v>
      </c>
      <c r="N6028" s="4" t="s">
        <v>7121</v>
      </c>
      <c r="O6028" s="4" t="s">
        <v>13</v>
      </c>
      <c r="P6028" s="4" t="s">
        <v>109</v>
      </c>
      <c r="Q6028" s="4" t="s">
        <v>7120</v>
      </c>
      <c r="R6028" s="4">
        <v>8.4</v>
      </c>
      <c r="S6028" s="4">
        <v>5</v>
      </c>
      <c r="T6028" s="4">
        <v>0</v>
      </c>
      <c r="U6028" s="4">
        <v>0.33600000000000002</v>
      </c>
      <c r="V6028" s="4" t="str">
        <f>INDEX(Regional_Lookup!$B$2:$B$5,MATCH('Sample - Superstore'!M6028,Regional_Lookup!$A$2:$A$5,0))</f>
        <v>James Chen</v>
      </c>
      <c r="W6028" s="4">
        <f>INDEX(Regional_Lookup!$C$2:$C$5, MATCH('Sample - Superstore'!M6028,Regional_Lookup!$A$2:$A$5, 0))</f>
        <v>0.18</v>
      </c>
      <c r="X6028" s="4">
        <f>U6028/R6028</f>
        <v>0.04</v>
      </c>
      <c r="Y6028" s="4" t="str">
        <f>IF(X6028&gt;=W6028, "Yes", "No")</f>
        <v>No</v>
      </c>
      <c r="Z6028" s="4">
        <f>D6028-C6028</f>
        <v>7</v>
      </c>
      <c r="AA6028" s="4" t="str" cm="1">
        <f t="array" ref="AA6028">_xlfn.IFS(Z6028&lt;=2,"Fast",Z6028&gt;5, "Slow", AND(Z6028&gt;=3,Z6028&lt;=5),"Standard")</f>
        <v>Slow</v>
      </c>
    </row>
    <row r="6029" spans="1:27" x14ac:dyDescent="0.2">
      <c r="A6029" s="4">
        <v>6028</v>
      </c>
      <c r="B6029" s="4" t="s">
        <v>7119</v>
      </c>
      <c r="C6029" s="5">
        <v>42789</v>
      </c>
      <c r="D6029" s="5">
        <v>42796</v>
      </c>
      <c r="E6029" s="4" t="s">
        <v>29</v>
      </c>
      <c r="F6029" s="4" t="s">
        <v>1647</v>
      </c>
      <c r="G6029" s="4" t="s">
        <v>1646</v>
      </c>
      <c r="H6029" s="4" t="s">
        <v>50</v>
      </c>
      <c r="I6029" s="4" t="s">
        <v>17</v>
      </c>
      <c r="J6029" s="4" t="s">
        <v>234</v>
      </c>
      <c r="K6029" s="4" t="s">
        <v>233</v>
      </c>
      <c r="L6029" s="4">
        <v>98115</v>
      </c>
      <c r="M6029" s="4" t="s">
        <v>9</v>
      </c>
      <c r="N6029" s="4" t="s">
        <v>4895</v>
      </c>
      <c r="O6029" s="4" t="s">
        <v>33</v>
      </c>
      <c r="P6029" s="4" t="s">
        <v>32</v>
      </c>
      <c r="Q6029" s="4" t="s">
        <v>4894</v>
      </c>
      <c r="R6029" s="4">
        <v>71.959999999999994</v>
      </c>
      <c r="S6029" s="4">
        <v>5</v>
      </c>
      <c r="T6029" s="4">
        <v>0.2</v>
      </c>
      <c r="U6029" s="4">
        <v>25.186</v>
      </c>
      <c r="V6029" s="4" t="str">
        <f>INDEX(Regional_Lookup!$B$2:$B$5,MATCH('Sample - Superstore'!M6029,Regional_Lookup!$A$2:$A$5,0))</f>
        <v>James Chen</v>
      </c>
      <c r="W6029" s="4">
        <f>INDEX(Regional_Lookup!$C$2:$C$5, MATCH('Sample - Superstore'!M6029,Regional_Lookup!$A$2:$A$5, 0))</f>
        <v>0.18</v>
      </c>
      <c r="X6029" s="4">
        <f>U6029/R6029</f>
        <v>0.35000000000000003</v>
      </c>
      <c r="Y6029" s="4" t="str">
        <f>IF(X6029&gt;=W6029, "Yes", "No")</f>
        <v>Yes</v>
      </c>
      <c r="Z6029" s="4">
        <f>D6029-C6029</f>
        <v>7</v>
      </c>
      <c r="AA6029" s="4" t="str" cm="1">
        <f t="array" ref="AA6029">_xlfn.IFS(Z6029&lt;=2,"Fast",Z6029&gt;5, "Slow", AND(Z6029&gt;=3,Z6029&lt;=5),"Standard")</f>
        <v>Slow</v>
      </c>
    </row>
    <row r="6030" spans="1:27" x14ac:dyDescent="0.2">
      <c r="A6030" s="4">
        <v>6029</v>
      </c>
      <c r="B6030" s="4" t="s">
        <v>7118</v>
      </c>
      <c r="C6030" s="5">
        <v>42693</v>
      </c>
      <c r="D6030" s="5">
        <v>42695</v>
      </c>
      <c r="E6030" s="4" t="s">
        <v>89</v>
      </c>
      <c r="F6030" s="4" t="s">
        <v>4741</v>
      </c>
      <c r="G6030" s="4" t="s">
        <v>4740</v>
      </c>
      <c r="H6030" s="4" t="s">
        <v>18</v>
      </c>
      <c r="I6030" s="4" t="s">
        <v>17</v>
      </c>
      <c r="J6030" s="4" t="s">
        <v>1682</v>
      </c>
      <c r="K6030" s="4" t="s">
        <v>636</v>
      </c>
      <c r="L6030" s="4">
        <v>28540</v>
      </c>
      <c r="M6030" s="4" t="s">
        <v>7</v>
      </c>
      <c r="N6030" s="4" t="s">
        <v>3728</v>
      </c>
      <c r="O6030" s="4" t="s">
        <v>13</v>
      </c>
      <c r="P6030" s="4" t="s">
        <v>116</v>
      </c>
      <c r="Q6030" s="4" t="s">
        <v>3727</v>
      </c>
      <c r="R6030" s="4">
        <v>18.48</v>
      </c>
      <c r="S6030" s="4">
        <v>2</v>
      </c>
      <c r="T6030" s="4">
        <v>0.2</v>
      </c>
      <c r="U6030" s="4">
        <v>6.0060000000000002</v>
      </c>
      <c r="V6030" s="4" t="str">
        <f>INDEX(Regional_Lookup!$B$2:$B$5,MATCH('Sample - Superstore'!M6030,Regional_Lookup!$A$2:$A$5,0))</f>
        <v>Maria Santos</v>
      </c>
      <c r="W6030" s="4">
        <f>INDEX(Regional_Lookup!$C$2:$C$5, MATCH('Sample - Superstore'!M6030,Regional_Lookup!$A$2:$A$5, 0))</f>
        <v>0.15</v>
      </c>
      <c r="X6030" s="4">
        <f>U6030/R6030</f>
        <v>0.32500000000000001</v>
      </c>
      <c r="Y6030" s="4" t="str">
        <f>IF(X6030&gt;=W6030, "Yes", "No")</f>
        <v>Yes</v>
      </c>
      <c r="Z6030" s="4">
        <f>D6030-C6030</f>
        <v>2</v>
      </c>
      <c r="AA6030" s="4" t="str" cm="1">
        <f t="array" ref="AA6030">_xlfn.IFS(Z6030&lt;=2,"Fast",Z6030&gt;5, "Slow", AND(Z6030&gt;=3,Z6030&lt;=5),"Standard")</f>
        <v>Fast</v>
      </c>
    </row>
    <row r="6031" spans="1:27" x14ac:dyDescent="0.2">
      <c r="A6031" s="4">
        <v>6030</v>
      </c>
      <c r="B6031" s="4" t="s">
        <v>7117</v>
      </c>
      <c r="C6031" s="5">
        <v>42688</v>
      </c>
      <c r="D6031" s="5">
        <v>42689</v>
      </c>
      <c r="E6031" s="4" t="s">
        <v>89</v>
      </c>
      <c r="F6031" s="4" t="s">
        <v>982</v>
      </c>
      <c r="G6031" s="4" t="s">
        <v>981</v>
      </c>
      <c r="H6031" s="4" t="s">
        <v>18</v>
      </c>
      <c r="I6031" s="4" t="s">
        <v>17</v>
      </c>
      <c r="J6031" s="4" t="s">
        <v>59</v>
      </c>
      <c r="K6031" s="4" t="s">
        <v>15</v>
      </c>
      <c r="L6031" s="4">
        <v>90049</v>
      </c>
      <c r="M6031" s="4" t="s">
        <v>9</v>
      </c>
      <c r="N6031" s="4" t="s">
        <v>2296</v>
      </c>
      <c r="O6031" s="4" t="s">
        <v>13</v>
      </c>
      <c r="P6031" s="4" t="s">
        <v>116</v>
      </c>
      <c r="Q6031" s="4" t="s">
        <v>2295</v>
      </c>
      <c r="R6031" s="4">
        <v>9.84</v>
      </c>
      <c r="S6031" s="4">
        <v>3</v>
      </c>
      <c r="T6031" s="4">
        <v>0</v>
      </c>
      <c r="U6031" s="4">
        <v>2.8536000000000001</v>
      </c>
      <c r="V6031" s="4" t="str">
        <f>INDEX(Regional_Lookup!$B$2:$B$5,MATCH('Sample - Superstore'!M6031,Regional_Lookup!$A$2:$A$5,0))</f>
        <v>James Chen</v>
      </c>
      <c r="W6031" s="4">
        <f>INDEX(Regional_Lookup!$C$2:$C$5, MATCH('Sample - Superstore'!M6031,Regional_Lookup!$A$2:$A$5, 0))</f>
        <v>0.18</v>
      </c>
      <c r="X6031" s="4">
        <f>U6031/R6031</f>
        <v>0.29000000000000004</v>
      </c>
      <c r="Y6031" s="4" t="str">
        <f>IF(X6031&gt;=W6031, "Yes", "No")</f>
        <v>Yes</v>
      </c>
      <c r="Z6031" s="4">
        <f>D6031-C6031</f>
        <v>1</v>
      </c>
      <c r="AA6031" s="4" t="str" cm="1">
        <f t="array" ref="AA6031">_xlfn.IFS(Z6031&lt;=2,"Fast",Z6031&gt;5, "Slow", AND(Z6031&gt;=3,Z6031&lt;=5),"Standard")</f>
        <v>Fast</v>
      </c>
    </row>
    <row r="6032" spans="1:27" x14ac:dyDescent="0.2">
      <c r="A6032" s="4">
        <v>6031</v>
      </c>
      <c r="B6032" s="4" t="s">
        <v>7116</v>
      </c>
      <c r="C6032" s="5">
        <v>42922</v>
      </c>
      <c r="D6032" s="5">
        <v>42922</v>
      </c>
      <c r="E6032" s="4" t="s">
        <v>162</v>
      </c>
      <c r="F6032" s="4" t="s">
        <v>1994</v>
      </c>
      <c r="G6032" s="4" t="s">
        <v>1993</v>
      </c>
      <c r="H6032" s="4" t="s">
        <v>18</v>
      </c>
      <c r="I6032" s="4" t="s">
        <v>17</v>
      </c>
      <c r="J6032" s="4" t="s">
        <v>42</v>
      </c>
      <c r="K6032" s="4" t="s">
        <v>41</v>
      </c>
      <c r="L6032" s="4">
        <v>33142</v>
      </c>
      <c r="M6032" s="4" t="s">
        <v>7</v>
      </c>
      <c r="N6032" s="4" t="s">
        <v>379</v>
      </c>
      <c r="O6032" s="4" t="s">
        <v>37</v>
      </c>
      <c r="P6032" s="4" t="s">
        <v>221</v>
      </c>
      <c r="Q6032" s="4" t="s">
        <v>378</v>
      </c>
      <c r="R6032" s="4">
        <v>239.24</v>
      </c>
      <c r="S6032" s="4">
        <v>1</v>
      </c>
      <c r="T6032" s="4">
        <v>0.2</v>
      </c>
      <c r="U6032" s="4">
        <v>23.923999999999999</v>
      </c>
      <c r="V6032" s="4" t="str">
        <f>INDEX(Regional_Lookup!$B$2:$B$5,MATCH('Sample - Superstore'!M6032,Regional_Lookup!$A$2:$A$5,0))</f>
        <v>Maria Santos</v>
      </c>
      <c r="W6032" s="4">
        <f>INDEX(Regional_Lookup!$C$2:$C$5, MATCH('Sample - Superstore'!M6032,Regional_Lookup!$A$2:$A$5, 0))</f>
        <v>0.15</v>
      </c>
      <c r="X6032" s="4">
        <f>U6032/R6032</f>
        <v>9.9999999999999992E-2</v>
      </c>
      <c r="Y6032" s="4" t="str">
        <f>IF(X6032&gt;=W6032, "Yes", "No")</f>
        <v>No</v>
      </c>
      <c r="Z6032" s="4">
        <f>D6032-C6032</f>
        <v>0</v>
      </c>
      <c r="AA6032" s="4" t="str" cm="1">
        <f t="array" ref="AA6032">_xlfn.IFS(Z6032&lt;=2,"Fast",Z6032&gt;5, "Slow", AND(Z6032&gt;=3,Z6032&lt;=5),"Standard")</f>
        <v>Fast</v>
      </c>
    </row>
    <row r="6033" spans="1:27" x14ac:dyDescent="0.2">
      <c r="A6033" s="4">
        <v>6032</v>
      </c>
      <c r="B6033" s="4" t="s">
        <v>7115</v>
      </c>
      <c r="C6033" s="5">
        <v>42729</v>
      </c>
      <c r="D6033" s="5">
        <v>42736</v>
      </c>
      <c r="E6033" s="4" t="s">
        <v>29</v>
      </c>
      <c r="F6033" s="4" t="s">
        <v>3292</v>
      </c>
      <c r="G6033" s="4" t="s">
        <v>3291</v>
      </c>
      <c r="H6033" s="4" t="s">
        <v>50</v>
      </c>
      <c r="I6033" s="4" t="s">
        <v>17</v>
      </c>
      <c r="J6033" s="4" t="s">
        <v>6499</v>
      </c>
      <c r="K6033" s="4" t="s">
        <v>889</v>
      </c>
      <c r="L6033" s="4">
        <v>3060</v>
      </c>
      <c r="M6033" s="4" t="s">
        <v>5</v>
      </c>
      <c r="N6033" s="4" t="s">
        <v>5554</v>
      </c>
      <c r="O6033" s="4" t="s">
        <v>37</v>
      </c>
      <c r="P6033" s="4" t="s">
        <v>36</v>
      </c>
      <c r="Q6033" s="4" t="s">
        <v>5553</v>
      </c>
      <c r="R6033" s="4">
        <v>21.12</v>
      </c>
      <c r="S6033" s="4">
        <v>4</v>
      </c>
      <c r="T6033" s="4">
        <v>0</v>
      </c>
      <c r="U6033" s="4">
        <v>6.5472000000000001</v>
      </c>
      <c r="V6033" s="4" t="str">
        <f>INDEX(Regional_Lookup!$B$2:$B$5,MATCH('Sample - Superstore'!M6033,Regional_Lookup!$A$2:$A$5,0))</f>
        <v>Sarah Miller</v>
      </c>
      <c r="W6033" s="4">
        <f>INDEX(Regional_Lookup!$C$2:$C$5, MATCH('Sample - Superstore'!M6033,Regional_Lookup!$A$2:$A$5, 0))</f>
        <v>0.16</v>
      </c>
      <c r="X6033" s="4">
        <f>U6033/R6033</f>
        <v>0.31</v>
      </c>
      <c r="Y6033" s="4" t="str">
        <f>IF(X6033&gt;=W6033, "Yes", "No")</f>
        <v>Yes</v>
      </c>
      <c r="Z6033" s="4">
        <f>D6033-C6033</f>
        <v>7</v>
      </c>
      <c r="AA6033" s="4" t="str" cm="1">
        <f t="array" ref="AA6033">_xlfn.IFS(Z6033&lt;=2,"Fast",Z6033&gt;5, "Slow", AND(Z6033&gt;=3,Z6033&lt;=5),"Standard")</f>
        <v>Slow</v>
      </c>
    </row>
    <row r="6034" spans="1:27" x14ac:dyDescent="0.2">
      <c r="A6034" s="4">
        <v>6033</v>
      </c>
      <c r="B6034" s="4" t="s">
        <v>7114</v>
      </c>
      <c r="C6034" s="5">
        <v>42848</v>
      </c>
      <c r="D6034" s="5">
        <v>42850</v>
      </c>
      <c r="E6034" s="4" t="s">
        <v>89</v>
      </c>
      <c r="F6034" s="4" t="s">
        <v>1401</v>
      </c>
      <c r="G6034" s="4" t="s">
        <v>1400</v>
      </c>
      <c r="H6034" s="4" t="s">
        <v>18</v>
      </c>
      <c r="I6034" s="4" t="s">
        <v>17</v>
      </c>
      <c r="J6034" s="4" t="s">
        <v>254</v>
      </c>
      <c r="K6034" s="4" t="s">
        <v>66</v>
      </c>
      <c r="L6034" s="4">
        <v>10011</v>
      </c>
      <c r="M6034" s="4" t="s">
        <v>5</v>
      </c>
      <c r="N6034" s="4" t="s">
        <v>2975</v>
      </c>
      <c r="O6034" s="4" t="s">
        <v>13</v>
      </c>
      <c r="P6034" s="4" t="s">
        <v>64</v>
      </c>
      <c r="Q6034" s="4" t="s">
        <v>2974</v>
      </c>
      <c r="R6034" s="4">
        <v>54.9</v>
      </c>
      <c r="S6034" s="4">
        <v>5</v>
      </c>
      <c r="T6034" s="4">
        <v>0</v>
      </c>
      <c r="U6034" s="4">
        <v>15.372</v>
      </c>
      <c r="V6034" s="4" t="str">
        <f>INDEX(Regional_Lookup!$B$2:$B$5,MATCH('Sample - Superstore'!M6034,Regional_Lookup!$A$2:$A$5,0))</f>
        <v>Sarah Miller</v>
      </c>
      <c r="W6034" s="4">
        <f>INDEX(Regional_Lookup!$C$2:$C$5, MATCH('Sample - Superstore'!M6034,Regional_Lookup!$A$2:$A$5, 0))</f>
        <v>0.16</v>
      </c>
      <c r="X6034" s="4">
        <f>U6034/R6034</f>
        <v>0.28000000000000003</v>
      </c>
      <c r="Y6034" s="4" t="str">
        <f>IF(X6034&gt;=W6034, "Yes", "No")</f>
        <v>Yes</v>
      </c>
      <c r="Z6034" s="4">
        <f>D6034-C6034</f>
        <v>2</v>
      </c>
      <c r="AA6034" s="4" t="str" cm="1">
        <f t="array" ref="AA6034">_xlfn.IFS(Z6034&lt;=2,"Fast",Z6034&gt;5, "Slow", AND(Z6034&gt;=3,Z6034&lt;=5),"Standard")</f>
        <v>Fast</v>
      </c>
    </row>
    <row r="6035" spans="1:27" x14ac:dyDescent="0.2">
      <c r="A6035" s="4">
        <v>6034</v>
      </c>
      <c r="B6035" s="4" t="s">
        <v>7113</v>
      </c>
      <c r="C6035" s="5">
        <v>42352</v>
      </c>
      <c r="D6035" s="5">
        <v>42356</v>
      </c>
      <c r="E6035" s="4" t="s">
        <v>29</v>
      </c>
      <c r="F6035" s="4" t="s">
        <v>1973</v>
      </c>
      <c r="G6035" s="4" t="s">
        <v>1972</v>
      </c>
      <c r="H6035" s="4" t="s">
        <v>102</v>
      </c>
      <c r="I6035" s="4" t="s">
        <v>17</v>
      </c>
      <c r="J6035" s="4" t="s">
        <v>59</v>
      </c>
      <c r="K6035" s="4" t="s">
        <v>15</v>
      </c>
      <c r="L6035" s="4">
        <v>90036</v>
      </c>
      <c r="M6035" s="4" t="s">
        <v>9</v>
      </c>
      <c r="N6035" s="4" t="s">
        <v>6328</v>
      </c>
      <c r="O6035" s="4" t="s">
        <v>37</v>
      </c>
      <c r="P6035" s="4" t="s">
        <v>36</v>
      </c>
      <c r="Q6035" s="4" t="s">
        <v>6327</v>
      </c>
      <c r="R6035" s="4">
        <v>15.24</v>
      </c>
      <c r="S6035" s="4">
        <v>3</v>
      </c>
      <c r="T6035" s="4">
        <v>0</v>
      </c>
      <c r="U6035" s="4">
        <v>5.1816000000000004</v>
      </c>
      <c r="V6035" s="4" t="str">
        <f>INDEX(Regional_Lookup!$B$2:$B$5,MATCH('Sample - Superstore'!M6035,Regional_Lookup!$A$2:$A$5,0))</f>
        <v>James Chen</v>
      </c>
      <c r="W6035" s="4">
        <f>INDEX(Regional_Lookup!$C$2:$C$5, MATCH('Sample - Superstore'!M6035,Regional_Lookup!$A$2:$A$5, 0))</f>
        <v>0.18</v>
      </c>
      <c r="X6035" s="4">
        <f>U6035/R6035</f>
        <v>0.34</v>
      </c>
      <c r="Y6035" s="4" t="str">
        <f>IF(X6035&gt;=W6035, "Yes", "No")</f>
        <v>Yes</v>
      </c>
      <c r="Z6035" s="4">
        <f>D6035-C6035</f>
        <v>4</v>
      </c>
      <c r="AA6035" s="4" t="str" cm="1">
        <f t="array" ref="AA6035">_xlfn.IFS(Z6035&lt;=2,"Fast",Z6035&gt;5, "Slow", AND(Z6035&gt;=3,Z6035&lt;=5),"Standard")</f>
        <v>Standard</v>
      </c>
    </row>
    <row r="6036" spans="1:27" x14ac:dyDescent="0.2">
      <c r="A6036" s="4">
        <v>6035</v>
      </c>
      <c r="B6036" s="4" t="s">
        <v>7112</v>
      </c>
      <c r="C6036" s="5">
        <v>42113</v>
      </c>
      <c r="D6036" s="5">
        <v>42119</v>
      </c>
      <c r="E6036" s="4" t="s">
        <v>29</v>
      </c>
      <c r="F6036" s="4" t="s">
        <v>3123</v>
      </c>
      <c r="G6036" s="4" t="s">
        <v>3122</v>
      </c>
      <c r="H6036" s="4" t="s">
        <v>18</v>
      </c>
      <c r="I6036" s="4" t="s">
        <v>17</v>
      </c>
      <c r="J6036" s="4" t="s">
        <v>386</v>
      </c>
      <c r="K6036" s="4" t="s">
        <v>123</v>
      </c>
      <c r="L6036" s="4">
        <v>75007</v>
      </c>
      <c r="M6036" s="4" t="s">
        <v>3</v>
      </c>
      <c r="N6036" s="4" t="s">
        <v>2238</v>
      </c>
      <c r="O6036" s="4" t="s">
        <v>13</v>
      </c>
      <c r="P6036" s="4" t="s">
        <v>12</v>
      </c>
      <c r="Q6036" s="4" t="s">
        <v>2237</v>
      </c>
      <c r="R6036" s="4">
        <v>19.568000000000001</v>
      </c>
      <c r="S6036" s="4">
        <v>2</v>
      </c>
      <c r="T6036" s="4">
        <v>0.8</v>
      </c>
      <c r="U6036" s="4">
        <v>-52.833599999999997</v>
      </c>
      <c r="V6036" s="4" t="str">
        <f>INDEX(Regional_Lookup!$B$2:$B$5,MATCH('Sample - Superstore'!M6036,Regional_Lookup!$A$2:$A$5,0))</f>
        <v>David Johnson</v>
      </c>
      <c r="W6036" s="4">
        <f>INDEX(Regional_Lookup!$C$2:$C$5, MATCH('Sample - Superstore'!M6036,Regional_Lookup!$A$2:$A$5, 0))</f>
        <v>0.14000000000000001</v>
      </c>
      <c r="X6036" s="4">
        <f>U6036/R6036</f>
        <v>-2.6999999999999997</v>
      </c>
      <c r="Y6036" s="4" t="str">
        <f>IF(X6036&gt;=W6036, "Yes", "No")</f>
        <v>No</v>
      </c>
      <c r="Z6036" s="4">
        <f>D6036-C6036</f>
        <v>6</v>
      </c>
      <c r="AA6036" s="4" t="str" cm="1">
        <f t="array" ref="AA6036">_xlfn.IFS(Z6036&lt;=2,"Fast",Z6036&gt;5, "Slow", AND(Z6036&gt;=3,Z6036&lt;=5),"Standard")</f>
        <v>Slow</v>
      </c>
    </row>
    <row r="6037" spans="1:27" x14ac:dyDescent="0.2">
      <c r="A6037" s="4">
        <v>6036</v>
      </c>
      <c r="B6037" s="4" t="s">
        <v>7112</v>
      </c>
      <c r="C6037" s="5">
        <v>42113</v>
      </c>
      <c r="D6037" s="5">
        <v>42119</v>
      </c>
      <c r="E6037" s="4" t="s">
        <v>29</v>
      </c>
      <c r="F6037" s="4" t="s">
        <v>3123</v>
      </c>
      <c r="G6037" s="4" t="s">
        <v>3122</v>
      </c>
      <c r="H6037" s="4" t="s">
        <v>18</v>
      </c>
      <c r="I6037" s="4" t="s">
        <v>17</v>
      </c>
      <c r="J6037" s="4" t="s">
        <v>386</v>
      </c>
      <c r="K6037" s="4" t="s">
        <v>123</v>
      </c>
      <c r="L6037" s="4">
        <v>75007</v>
      </c>
      <c r="M6037" s="4" t="s">
        <v>3</v>
      </c>
      <c r="N6037" s="4" t="s">
        <v>5594</v>
      </c>
      <c r="O6037" s="4" t="s">
        <v>13</v>
      </c>
      <c r="P6037" s="4" t="s">
        <v>100</v>
      </c>
      <c r="Q6037" s="4" t="s">
        <v>5593</v>
      </c>
      <c r="R6037" s="4">
        <v>310.392</v>
      </c>
      <c r="S6037" s="4">
        <v>4</v>
      </c>
      <c r="T6037" s="4">
        <v>0.8</v>
      </c>
      <c r="U6037" s="4">
        <v>-512.14679999999998</v>
      </c>
      <c r="V6037" s="4" t="str">
        <f>INDEX(Regional_Lookup!$B$2:$B$5,MATCH('Sample - Superstore'!M6037,Regional_Lookup!$A$2:$A$5,0))</f>
        <v>David Johnson</v>
      </c>
      <c r="W6037" s="4">
        <f>INDEX(Regional_Lookup!$C$2:$C$5, MATCH('Sample - Superstore'!M6037,Regional_Lookup!$A$2:$A$5, 0))</f>
        <v>0.14000000000000001</v>
      </c>
      <c r="X6037" s="4">
        <f>U6037/R6037</f>
        <v>-1.65</v>
      </c>
      <c r="Y6037" s="4" t="str">
        <f>IF(X6037&gt;=W6037, "Yes", "No")</f>
        <v>No</v>
      </c>
      <c r="Z6037" s="4">
        <f>D6037-C6037</f>
        <v>6</v>
      </c>
      <c r="AA6037" s="4" t="str" cm="1">
        <f t="array" ref="AA6037">_xlfn.IFS(Z6037&lt;=2,"Fast",Z6037&gt;5, "Slow", AND(Z6037&gt;=3,Z6037&lt;=5),"Standard")</f>
        <v>Slow</v>
      </c>
    </row>
    <row r="6038" spans="1:27" x14ac:dyDescent="0.2">
      <c r="A6038" s="4">
        <v>6037</v>
      </c>
      <c r="B6038" s="4" t="s">
        <v>7111</v>
      </c>
      <c r="C6038" s="5">
        <v>42617</v>
      </c>
      <c r="D6038" s="5">
        <v>42621</v>
      </c>
      <c r="E6038" s="4" t="s">
        <v>29</v>
      </c>
      <c r="F6038" s="4" t="s">
        <v>4958</v>
      </c>
      <c r="G6038" s="4" t="s">
        <v>4957</v>
      </c>
      <c r="H6038" s="4" t="s">
        <v>18</v>
      </c>
      <c r="I6038" s="4" t="s">
        <v>17</v>
      </c>
      <c r="J6038" s="4" t="s">
        <v>2235</v>
      </c>
      <c r="K6038" s="4" t="s">
        <v>174</v>
      </c>
      <c r="L6038" s="4">
        <v>40324</v>
      </c>
      <c r="M6038" s="4" t="s">
        <v>7</v>
      </c>
      <c r="N6038" s="4" t="s">
        <v>5929</v>
      </c>
      <c r="O6038" s="4" t="s">
        <v>37</v>
      </c>
      <c r="P6038" s="4" t="s">
        <v>36</v>
      </c>
      <c r="Q6038" s="4" t="s">
        <v>5928</v>
      </c>
      <c r="R6038" s="4">
        <v>42.6</v>
      </c>
      <c r="S6038" s="4">
        <v>3</v>
      </c>
      <c r="T6038" s="4">
        <v>0</v>
      </c>
      <c r="U6038" s="4">
        <v>16.614000000000001</v>
      </c>
      <c r="V6038" s="4" t="str">
        <f>INDEX(Regional_Lookup!$B$2:$B$5,MATCH('Sample - Superstore'!M6038,Regional_Lookup!$A$2:$A$5,0))</f>
        <v>Maria Santos</v>
      </c>
      <c r="W6038" s="4">
        <f>INDEX(Regional_Lookup!$C$2:$C$5, MATCH('Sample - Superstore'!M6038,Regional_Lookup!$A$2:$A$5, 0))</f>
        <v>0.15</v>
      </c>
      <c r="X6038" s="4">
        <f>U6038/R6038</f>
        <v>0.39</v>
      </c>
      <c r="Y6038" s="4" t="str">
        <f>IF(X6038&gt;=W6038, "Yes", "No")</f>
        <v>Yes</v>
      </c>
      <c r="Z6038" s="4">
        <f>D6038-C6038</f>
        <v>4</v>
      </c>
      <c r="AA6038" s="4" t="str" cm="1">
        <f t="array" ref="AA6038">_xlfn.IFS(Z6038&lt;=2,"Fast",Z6038&gt;5, "Slow", AND(Z6038&gt;=3,Z6038&lt;=5),"Standard")</f>
        <v>Standard</v>
      </c>
    </row>
    <row r="6039" spans="1:27" x14ac:dyDescent="0.2">
      <c r="A6039" s="4">
        <v>6038</v>
      </c>
      <c r="B6039" s="4" t="s">
        <v>7111</v>
      </c>
      <c r="C6039" s="5">
        <v>42617</v>
      </c>
      <c r="D6039" s="5">
        <v>42621</v>
      </c>
      <c r="E6039" s="4" t="s">
        <v>29</v>
      </c>
      <c r="F6039" s="4" t="s">
        <v>4958</v>
      </c>
      <c r="G6039" s="4" t="s">
        <v>4957</v>
      </c>
      <c r="H6039" s="4" t="s">
        <v>18</v>
      </c>
      <c r="I6039" s="4" t="s">
        <v>17</v>
      </c>
      <c r="J6039" s="4" t="s">
        <v>2235</v>
      </c>
      <c r="K6039" s="4" t="s">
        <v>174</v>
      </c>
      <c r="L6039" s="4">
        <v>40324</v>
      </c>
      <c r="M6039" s="4" t="s">
        <v>7</v>
      </c>
      <c r="N6039" s="4" t="s">
        <v>3870</v>
      </c>
      <c r="O6039" s="4" t="s">
        <v>13</v>
      </c>
      <c r="P6039" s="4" t="s">
        <v>100</v>
      </c>
      <c r="Q6039" s="4" t="s">
        <v>3869</v>
      </c>
      <c r="R6039" s="4">
        <v>113.94</v>
      </c>
      <c r="S6039" s="4">
        <v>6</v>
      </c>
      <c r="T6039" s="4">
        <v>0</v>
      </c>
      <c r="U6039" s="4">
        <v>54.691200000000002</v>
      </c>
      <c r="V6039" s="4" t="str">
        <f>INDEX(Regional_Lookup!$B$2:$B$5,MATCH('Sample - Superstore'!M6039,Regional_Lookup!$A$2:$A$5,0))</f>
        <v>Maria Santos</v>
      </c>
      <c r="W6039" s="4">
        <f>INDEX(Regional_Lookup!$C$2:$C$5, MATCH('Sample - Superstore'!M6039,Regional_Lookup!$A$2:$A$5, 0))</f>
        <v>0.15</v>
      </c>
      <c r="X6039" s="4">
        <f>U6039/R6039</f>
        <v>0.48000000000000004</v>
      </c>
      <c r="Y6039" s="4" t="str">
        <f>IF(X6039&gt;=W6039, "Yes", "No")</f>
        <v>Yes</v>
      </c>
      <c r="Z6039" s="4">
        <f>D6039-C6039</f>
        <v>4</v>
      </c>
      <c r="AA6039" s="4" t="str" cm="1">
        <f t="array" ref="AA6039">_xlfn.IFS(Z6039&lt;=2,"Fast",Z6039&gt;5, "Slow", AND(Z6039&gt;=3,Z6039&lt;=5),"Standard")</f>
        <v>Standard</v>
      </c>
    </row>
    <row r="6040" spans="1:27" x14ac:dyDescent="0.2">
      <c r="A6040" s="4">
        <v>6039</v>
      </c>
      <c r="B6040" s="4" t="s">
        <v>7111</v>
      </c>
      <c r="C6040" s="5">
        <v>42617</v>
      </c>
      <c r="D6040" s="5">
        <v>42621</v>
      </c>
      <c r="E6040" s="4" t="s">
        <v>29</v>
      </c>
      <c r="F6040" s="4" t="s">
        <v>4958</v>
      </c>
      <c r="G6040" s="4" t="s">
        <v>4957</v>
      </c>
      <c r="H6040" s="4" t="s">
        <v>18</v>
      </c>
      <c r="I6040" s="4" t="s">
        <v>17</v>
      </c>
      <c r="J6040" s="4" t="s">
        <v>2235</v>
      </c>
      <c r="K6040" s="4" t="s">
        <v>174</v>
      </c>
      <c r="L6040" s="4">
        <v>40324</v>
      </c>
      <c r="M6040" s="4" t="s">
        <v>7</v>
      </c>
      <c r="N6040" s="4" t="s">
        <v>2457</v>
      </c>
      <c r="O6040" s="4" t="s">
        <v>13</v>
      </c>
      <c r="P6040" s="4" t="s">
        <v>231</v>
      </c>
      <c r="Q6040" s="4" t="s">
        <v>2456</v>
      </c>
      <c r="R6040" s="4">
        <v>129.91999999999999</v>
      </c>
      <c r="S6040" s="4">
        <v>4</v>
      </c>
      <c r="T6040" s="4">
        <v>0</v>
      </c>
      <c r="U6040" s="4">
        <v>5.1967999999999996</v>
      </c>
      <c r="V6040" s="4" t="str">
        <f>INDEX(Regional_Lookup!$B$2:$B$5,MATCH('Sample - Superstore'!M6040,Regional_Lookup!$A$2:$A$5,0))</f>
        <v>Maria Santos</v>
      </c>
      <c r="W6040" s="4">
        <f>INDEX(Regional_Lookup!$C$2:$C$5, MATCH('Sample - Superstore'!M6040,Regional_Lookup!$A$2:$A$5, 0))</f>
        <v>0.15</v>
      </c>
      <c r="X6040" s="4">
        <f>U6040/R6040</f>
        <v>0.04</v>
      </c>
      <c r="Y6040" s="4" t="str">
        <f>IF(X6040&gt;=W6040, "Yes", "No")</f>
        <v>No</v>
      </c>
      <c r="Z6040" s="4">
        <f>D6040-C6040</f>
        <v>4</v>
      </c>
      <c r="AA6040" s="4" t="str" cm="1">
        <f t="array" ref="AA6040">_xlfn.IFS(Z6040&lt;=2,"Fast",Z6040&gt;5, "Slow", AND(Z6040&gt;=3,Z6040&lt;=5),"Standard")</f>
        <v>Standard</v>
      </c>
    </row>
    <row r="6041" spans="1:27" x14ac:dyDescent="0.2">
      <c r="A6041" s="4">
        <v>6040</v>
      </c>
      <c r="B6041" s="4" t="s">
        <v>7111</v>
      </c>
      <c r="C6041" s="5">
        <v>42617</v>
      </c>
      <c r="D6041" s="5">
        <v>42621</v>
      </c>
      <c r="E6041" s="4" t="s">
        <v>29</v>
      </c>
      <c r="F6041" s="4" t="s">
        <v>4958</v>
      </c>
      <c r="G6041" s="4" t="s">
        <v>4957</v>
      </c>
      <c r="H6041" s="4" t="s">
        <v>18</v>
      </c>
      <c r="I6041" s="4" t="s">
        <v>17</v>
      </c>
      <c r="J6041" s="4" t="s">
        <v>2235</v>
      </c>
      <c r="K6041" s="4" t="s">
        <v>174</v>
      </c>
      <c r="L6041" s="4">
        <v>40324</v>
      </c>
      <c r="M6041" s="4" t="s">
        <v>7</v>
      </c>
      <c r="N6041" s="4" t="s">
        <v>3737</v>
      </c>
      <c r="O6041" s="4" t="s">
        <v>13</v>
      </c>
      <c r="P6041" s="4" t="s">
        <v>116</v>
      </c>
      <c r="Q6041" s="4" t="s">
        <v>3736</v>
      </c>
      <c r="R6041" s="4">
        <v>5.28</v>
      </c>
      <c r="S6041" s="4">
        <v>3</v>
      </c>
      <c r="T6041" s="4">
        <v>0</v>
      </c>
      <c r="U6041" s="4">
        <v>2.5344000000000002</v>
      </c>
      <c r="V6041" s="4" t="str">
        <f>INDEX(Regional_Lookup!$B$2:$B$5,MATCH('Sample - Superstore'!M6041,Regional_Lookup!$A$2:$A$5,0))</f>
        <v>Maria Santos</v>
      </c>
      <c r="W6041" s="4">
        <f>INDEX(Regional_Lookup!$C$2:$C$5, MATCH('Sample - Superstore'!M6041,Regional_Lookup!$A$2:$A$5, 0))</f>
        <v>0.15</v>
      </c>
      <c r="X6041" s="4">
        <f>U6041/R6041</f>
        <v>0.48000000000000004</v>
      </c>
      <c r="Y6041" s="4" t="str">
        <f>IF(X6041&gt;=W6041, "Yes", "No")</f>
        <v>Yes</v>
      </c>
      <c r="Z6041" s="4">
        <f>D6041-C6041</f>
        <v>4</v>
      </c>
      <c r="AA6041" s="4" t="str" cm="1">
        <f t="array" ref="AA6041">_xlfn.IFS(Z6041&lt;=2,"Fast",Z6041&gt;5, "Slow", AND(Z6041&gt;=3,Z6041&lt;=5),"Standard")</f>
        <v>Standard</v>
      </c>
    </row>
    <row r="6042" spans="1:27" x14ac:dyDescent="0.2">
      <c r="A6042" s="4">
        <v>6041</v>
      </c>
      <c r="B6042" s="4" t="s">
        <v>7110</v>
      </c>
      <c r="C6042" s="5">
        <v>43002</v>
      </c>
      <c r="D6042" s="5">
        <v>43007</v>
      </c>
      <c r="E6042" s="4" t="s">
        <v>29</v>
      </c>
      <c r="F6042" s="4" t="s">
        <v>3475</v>
      </c>
      <c r="G6042" s="4" t="s">
        <v>3474</v>
      </c>
      <c r="H6042" s="4" t="s">
        <v>50</v>
      </c>
      <c r="I6042" s="4" t="s">
        <v>17</v>
      </c>
      <c r="J6042" s="4" t="s">
        <v>59</v>
      </c>
      <c r="K6042" s="4" t="s">
        <v>15</v>
      </c>
      <c r="L6042" s="4">
        <v>90008</v>
      </c>
      <c r="M6042" s="4" t="s">
        <v>9</v>
      </c>
      <c r="N6042" s="4" t="s">
        <v>1772</v>
      </c>
      <c r="O6042" s="4" t="s">
        <v>33</v>
      </c>
      <c r="P6042" s="4" t="s">
        <v>32</v>
      </c>
      <c r="Q6042" s="4" t="s">
        <v>1771</v>
      </c>
      <c r="R6042" s="4">
        <v>859.2</v>
      </c>
      <c r="S6042" s="4">
        <v>3</v>
      </c>
      <c r="T6042" s="4">
        <v>0.2</v>
      </c>
      <c r="U6042" s="4">
        <v>75.180000000000007</v>
      </c>
      <c r="V6042" s="4" t="str">
        <f>INDEX(Regional_Lookup!$B$2:$B$5,MATCH('Sample - Superstore'!M6042,Regional_Lookup!$A$2:$A$5,0))</f>
        <v>James Chen</v>
      </c>
      <c r="W6042" s="4">
        <f>INDEX(Regional_Lookup!$C$2:$C$5, MATCH('Sample - Superstore'!M6042,Regional_Lookup!$A$2:$A$5, 0))</f>
        <v>0.18</v>
      </c>
      <c r="X6042" s="4">
        <f>U6042/R6042</f>
        <v>8.7500000000000008E-2</v>
      </c>
      <c r="Y6042" s="4" t="str">
        <f>IF(X6042&gt;=W6042, "Yes", "No")</f>
        <v>No</v>
      </c>
      <c r="Z6042" s="4">
        <f>D6042-C6042</f>
        <v>5</v>
      </c>
      <c r="AA6042" s="4" t="str" cm="1">
        <f t="array" ref="AA6042">_xlfn.IFS(Z6042&lt;=2,"Fast",Z6042&gt;5, "Slow", AND(Z6042&gt;=3,Z6042&lt;=5),"Standard")</f>
        <v>Standard</v>
      </c>
    </row>
    <row r="6043" spans="1:27" x14ac:dyDescent="0.2">
      <c r="A6043" s="4">
        <v>6042</v>
      </c>
      <c r="B6043" s="4" t="s">
        <v>7110</v>
      </c>
      <c r="C6043" s="5">
        <v>43002</v>
      </c>
      <c r="D6043" s="5">
        <v>43007</v>
      </c>
      <c r="E6043" s="4" t="s">
        <v>29</v>
      </c>
      <c r="F6043" s="4" t="s">
        <v>3475</v>
      </c>
      <c r="G6043" s="4" t="s">
        <v>3474</v>
      </c>
      <c r="H6043" s="4" t="s">
        <v>50</v>
      </c>
      <c r="I6043" s="4" t="s">
        <v>17</v>
      </c>
      <c r="J6043" s="4" t="s">
        <v>59</v>
      </c>
      <c r="K6043" s="4" t="s">
        <v>15</v>
      </c>
      <c r="L6043" s="4">
        <v>90008</v>
      </c>
      <c r="M6043" s="4" t="s">
        <v>9</v>
      </c>
      <c r="N6043" s="4" t="s">
        <v>7109</v>
      </c>
      <c r="O6043" s="4" t="s">
        <v>33</v>
      </c>
      <c r="P6043" s="4" t="s">
        <v>1500</v>
      </c>
      <c r="Q6043" s="4" t="s">
        <v>7108</v>
      </c>
      <c r="R6043" s="4">
        <v>506.28</v>
      </c>
      <c r="S6043" s="4">
        <v>3</v>
      </c>
      <c r="T6043" s="4">
        <v>0.2</v>
      </c>
      <c r="U6043" s="4">
        <v>177.19800000000001</v>
      </c>
      <c r="V6043" s="4" t="str">
        <f>INDEX(Regional_Lookup!$B$2:$B$5,MATCH('Sample - Superstore'!M6043,Regional_Lookup!$A$2:$A$5,0))</f>
        <v>James Chen</v>
      </c>
      <c r="W6043" s="4">
        <f>INDEX(Regional_Lookup!$C$2:$C$5, MATCH('Sample - Superstore'!M6043,Regional_Lookup!$A$2:$A$5, 0))</f>
        <v>0.18</v>
      </c>
      <c r="X6043" s="4">
        <f>U6043/R6043</f>
        <v>0.35000000000000003</v>
      </c>
      <c r="Y6043" s="4" t="str">
        <f>IF(X6043&gt;=W6043, "Yes", "No")</f>
        <v>Yes</v>
      </c>
      <c r="Z6043" s="4">
        <f>D6043-C6043</f>
        <v>5</v>
      </c>
      <c r="AA6043" s="4" t="str" cm="1">
        <f t="array" ref="AA6043">_xlfn.IFS(Z6043&lt;=2,"Fast",Z6043&gt;5, "Slow", AND(Z6043&gt;=3,Z6043&lt;=5),"Standard")</f>
        <v>Standard</v>
      </c>
    </row>
    <row r="6044" spans="1:27" x14ac:dyDescent="0.2">
      <c r="A6044" s="4">
        <v>6043</v>
      </c>
      <c r="B6044" s="4" t="s">
        <v>7107</v>
      </c>
      <c r="C6044" s="5">
        <v>42404</v>
      </c>
      <c r="D6044" s="5">
        <v>42408</v>
      </c>
      <c r="E6044" s="4" t="s">
        <v>29</v>
      </c>
      <c r="F6044" s="4" t="s">
        <v>2525</v>
      </c>
      <c r="G6044" s="4" t="s">
        <v>2524</v>
      </c>
      <c r="H6044" s="4" t="s">
        <v>18</v>
      </c>
      <c r="I6044" s="4" t="s">
        <v>17</v>
      </c>
      <c r="J6044" s="4" t="s">
        <v>7106</v>
      </c>
      <c r="K6044" s="4" t="s">
        <v>181</v>
      </c>
      <c r="L6044" s="4">
        <v>85635</v>
      </c>
      <c r="M6044" s="4" t="s">
        <v>9</v>
      </c>
      <c r="N6044" s="4" t="s">
        <v>1728</v>
      </c>
      <c r="O6044" s="4" t="s">
        <v>37</v>
      </c>
      <c r="P6044" s="4" t="s">
        <v>36</v>
      </c>
      <c r="Q6044" s="4" t="s">
        <v>1727</v>
      </c>
      <c r="R6044" s="4">
        <v>14.368</v>
      </c>
      <c r="S6044" s="4">
        <v>2</v>
      </c>
      <c r="T6044" s="4">
        <v>0.2</v>
      </c>
      <c r="U6044" s="4">
        <v>3.9512</v>
      </c>
      <c r="V6044" s="4" t="str">
        <f>INDEX(Regional_Lookup!$B$2:$B$5,MATCH('Sample - Superstore'!M6044,Regional_Lookup!$A$2:$A$5,0))</f>
        <v>James Chen</v>
      </c>
      <c r="W6044" s="4">
        <f>INDEX(Regional_Lookup!$C$2:$C$5, MATCH('Sample - Superstore'!M6044,Regional_Lookup!$A$2:$A$5, 0))</f>
        <v>0.18</v>
      </c>
      <c r="X6044" s="4">
        <f>U6044/R6044</f>
        <v>0.27500000000000002</v>
      </c>
      <c r="Y6044" s="4" t="str">
        <f>IF(X6044&gt;=W6044, "Yes", "No")</f>
        <v>Yes</v>
      </c>
      <c r="Z6044" s="4">
        <f>D6044-C6044</f>
        <v>4</v>
      </c>
      <c r="AA6044" s="4" t="str" cm="1">
        <f t="array" ref="AA6044">_xlfn.IFS(Z6044&lt;=2,"Fast",Z6044&gt;5, "Slow", AND(Z6044&gt;=3,Z6044&lt;=5),"Standard")</f>
        <v>Standard</v>
      </c>
    </row>
    <row r="6045" spans="1:27" x14ac:dyDescent="0.2">
      <c r="A6045" s="4">
        <v>6044</v>
      </c>
      <c r="B6045" s="4" t="s">
        <v>7105</v>
      </c>
      <c r="C6045" s="5">
        <v>42874</v>
      </c>
      <c r="D6045" s="5">
        <v>42879</v>
      </c>
      <c r="E6045" s="4" t="s">
        <v>21</v>
      </c>
      <c r="F6045" s="4" t="s">
        <v>3798</v>
      </c>
      <c r="G6045" s="4" t="s">
        <v>3797</v>
      </c>
      <c r="H6045" s="4" t="s">
        <v>50</v>
      </c>
      <c r="I6045" s="4" t="s">
        <v>17</v>
      </c>
      <c r="J6045" s="4" t="s">
        <v>3608</v>
      </c>
      <c r="K6045" s="4" t="s">
        <v>1877</v>
      </c>
      <c r="L6045" s="4">
        <v>37918</v>
      </c>
      <c r="M6045" s="4" t="s">
        <v>7</v>
      </c>
      <c r="N6045" s="4" t="s">
        <v>2366</v>
      </c>
      <c r="O6045" s="4" t="s">
        <v>37</v>
      </c>
      <c r="P6045" s="4" t="s">
        <v>221</v>
      </c>
      <c r="Q6045" s="4" t="s">
        <v>2365</v>
      </c>
      <c r="R6045" s="4">
        <v>314.35199999999998</v>
      </c>
      <c r="S6045" s="4">
        <v>3</v>
      </c>
      <c r="T6045" s="4">
        <v>0.2</v>
      </c>
      <c r="U6045" s="4">
        <v>-35.364600000000003</v>
      </c>
      <c r="V6045" s="4" t="str">
        <f>INDEX(Regional_Lookup!$B$2:$B$5,MATCH('Sample - Superstore'!M6045,Regional_Lookup!$A$2:$A$5,0))</f>
        <v>Maria Santos</v>
      </c>
      <c r="W6045" s="4">
        <f>INDEX(Regional_Lookup!$C$2:$C$5, MATCH('Sample - Superstore'!M6045,Regional_Lookup!$A$2:$A$5, 0))</f>
        <v>0.15</v>
      </c>
      <c r="X6045" s="4">
        <f>U6045/R6045</f>
        <v>-0.11250000000000002</v>
      </c>
      <c r="Y6045" s="4" t="str">
        <f>IF(X6045&gt;=W6045, "Yes", "No")</f>
        <v>No</v>
      </c>
      <c r="Z6045" s="4">
        <f>D6045-C6045</f>
        <v>5</v>
      </c>
      <c r="AA6045" s="4" t="str" cm="1">
        <f t="array" ref="AA6045">_xlfn.IFS(Z6045&lt;=2,"Fast",Z6045&gt;5, "Slow", AND(Z6045&gt;=3,Z6045&lt;=5),"Standard")</f>
        <v>Standard</v>
      </c>
    </row>
    <row r="6046" spans="1:27" x14ac:dyDescent="0.2">
      <c r="A6046" s="4">
        <v>6045</v>
      </c>
      <c r="B6046" s="4" t="s">
        <v>7105</v>
      </c>
      <c r="C6046" s="5">
        <v>42874</v>
      </c>
      <c r="D6046" s="5">
        <v>42879</v>
      </c>
      <c r="E6046" s="4" t="s">
        <v>21</v>
      </c>
      <c r="F6046" s="4" t="s">
        <v>3798</v>
      </c>
      <c r="G6046" s="4" t="s">
        <v>3797</v>
      </c>
      <c r="H6046" s="4" t="s">
        <v>50</v>
      </c>
      <c r="I6046" s="4" t="s">
        <v>17</v>
      </c>
      <c r="J6046" s="4" t="s">
        <v>3608</v>
      </c>
      <c r="K6046" s="4" t="s">
        <v>1877</v>
      </c>
      <c r="L6046" s="4">
        <v>37918</v>
      </c>
      <c r="M6046" s="4" t="s">
        <v>7</v>
      </c>
      <c r="N6046" s="4" t="s">
        <v>623</v>
      </c>
      <c r="O6046" s="4" t="s">
        <v>13</v>
      </c>
      <c r="P6046" s="4" t="s">
        <v>24</v>
      </c>
      <c r="Q6046" s="4" t="s">
        <v>622</v>
      </c>
      <c r="R6046" s="4">
        <v>27.888000000000002</v>
      </c>
      <c r="S6046" s="4">
        <v>7</v>
      </c>
      <c r="T6046" s="4">
        <v>0.2</v>
      </c>
      <c r="U6046" s="4">
        <v>10.109400000000001</v>
      </c>
      <c r="V6046" s="4" t="str">
        <f>INDEX(Regional_Lookup!$B$2:$B$5,MATCH('Sample - Superstore'!M6046,Regional_Lookup!$A$2:$A$5,0))</f>
        <v>Maria Santos</v>
      </c>
      <c r="W6046" s="4">
        <f>INDEX(Regional_Lookup!$C$2:$C$5, MATCH('Sample - Superstore'!M6046,Regional_Lookup!$A$2:$A$5, 0))</f>
        <v>0.15</v>
      </c>
      <c r="X6046" s="4">
        <f>U6046/R6046</f>
        <v>0.36249999999999999</v>
      </c>
      <c r="Y6046" s="4" t="str">
        <f>IF(X6046&gt;=W6046, "Yes", "No")</f>
        <v>Yes</v>
      </c>
      <c r="Z6046" s="4">
        <f>D6046-C6046</f>
        <v>5</v>
      </c>
      <c r="AA6046" s="4" t="str" cm="1">
        <f t="array" ref="AA6046">_xlfn.IFS(Z6046&lt;=2,"Fast",Z6046&gt;5, "Slow", AND(Z6046&gt;=3,Z6046&lt;=5),"Standard")</f>
        <v>Standard</v>
      </c>
    </row>
    <row r="6047" spans="1:27" x14ac:dyDescent="0.2">
      <c r="A6047" s="4">
        <v>6046</v>
      </c>
      <c r="B6047" s="4" t="s">
        <v>7104</v>
      </c>
      <c r="C6047" s="5">
        <v>42250</v>
      </c>
      <c r="D6047" s="5">
        <v>42255</v>
      </c>
      <c r="E6047" s="4" t="s">
        <v>29</v>
      </c>
      <c r="F6047" s="4" t="s">
        <v>2394</v>
      </c>
      <c r="G6047" s="4" t="s">
        <v>2393</v>
      </c>
      <c r="H6047" s="4" t="s">
        <v>50</v>
      </c>
      <c r="I6047" s="4" t="s">
        <v>17</v>
      </c>
      <c r="J6047" s="4" t="s">
        <v>1227</v>
      </c>
      <c r="K6047" s="4" t="s">
        <v>181</v>
      </c>
      <c r="L6047" s="4">
        <v>85705</v>
      </c>
      <c r="M6047" s="4" t="s">
        <v>9</v>
      </c>
      <c r="N6047" s="4" t="s">
        <v>1234</v>
      </c>
      <c r="O6047" s="4" t="s">
        <v>37</v>
      </c>
      <c r="P6047" s="4" t="s">
        <v>36</v>
      </c>
      <c r="Q6047" s="4" t="s">
        <v>1233</v>
      </c>
      <c r="R6047" s="4">
        <v>238.15199999999999</v>
      </c>
      <c r="S6047" s="4">
        <v>3</v>
      </c>
      <c r="T6047" s="4">
        <v>0.2</v>
      </c>
      <c r="U6047" s="4">
        <v>89.307000000000002</v>
      </c>
      <c r="V6047" s="4" t="str">
        <f>INDEX(Regional_Lookup!$B$2:$B$5,MATCH('Sample - Superstore'!M6047,Regional_Lookup!$A$2:$A$5,0))</f>
        <v>James Chen</v>
      </c>
      <c r="W6047" s="4">
        <f>INDEX(Regional_Lookup!$C$2:$C$5, MATCH('Sample - Superstore'!M6047,Regional_Lookup!$A$2:$A$5, 0))</f>
        <v>0.18</v>
      </c>
      <c r="X6047" s="4">
        <f>U6047/R6047</f>
        <v>0.37500000000000006</v>
      </c>
      <c r="Y6047" s="4" t="str">
        <f>IF(X6047&gt;=W6047, "Yes", "No")</f>
        <v>Yes</v>
      </c>
      <c r="Z6047" s="4">
        <f>D6047-C6047</f>
        <v>5</v>
      </c>
      <c r="AA6047" s="4" t="str" cm="1">
        <f t="array" ref="AA6047">_xlfn.IFS(Z6047&lt;=2,"Fast",Z6047&gt;5, "Slow", AND(Z6047&gt;=3,Z6047&lt;=5),"Standard")</f>
        <v>Standard</v>
      </c>
    </row>
    <row r="6048" spans="1:27" x14ac:dyDescent="0.2">
      <c r="A6048" s="4">
        <v>6047</v>
      </c>
      <c r="B6048" s="4" t="s">
        <v>7103</v>
      </c>
      <c r="C6048" s="5">
        <v>42530</v>
      </c>
      <c r="D6048" s="5">
        <v>42537</v>
      </c>
      <c r="E6048" s="4" t="s">
        <v>29</v>
      </c>
      <c r="F6048" s="4" t="s">
        <v>1638</v>
      </c>
      <c r="G6048" s="4" t="s">
        <v>1637</v>
      </c>
      <c r="H6048" s="4" t="s">
        <v>102</v>
      </c>
      <c r="I6048" s="4" t="s">
        <v>17</v>
      </c>
      <c r="J6048" s="4" t="s">
        <v>1296</v>
      </c>
      <c r="K6048" s="4" t="s">
        <v>1246</v>
      </c>
      <c r="L6048" s="4">
        <v>55407</v>
      </c>
      <c r="M6048" s="4" t="s">
        <v>3</v>
      </c>
      <c r="N6048" s="4" t="s">
        <v>6442</v>
      </c>
      <c r="O6048" s="4" t="s">
        <v>37</v>
      </c>
      <c r="P6048" s="4" t="s">
        <v>92</v>
      </c>
      <c r="Q6048" s="4" t="s">
        <v>6441</v>
      </c>
      <c r="R6048" s="4">
        <v>692.94</v>
      </c>
      <c r="S6048" s="4">
        <v>3</v>
      </c>
      <c r="T6048" s="4">
        <v>0</v>
      </c>
      <c r="U6048" s="4">
        <v>173.23500000000001</v>
      </c>
      <c r="V6048" s="4" t="str">
        <f>INDEX(Regional_Lookup!$B$2:$B$5,MATCH('Sample - Superstore'!M6048,Regional_Lookup!$A$2:$A$5,0))</f>
        <v>David Johnson</v>
      </c>
      <c r="W6048" s="4">
        <f>INDEX(Regional_Lookup!$C$2:$C$5, MATCH('Sample - Superstore'!M6048,Regional_Lookup!$A$2:$A$5, 0))</f>
        <v>0.14000000000000001</v>
      </c>
      <c r="X6048" s="4">
        <f>U6048/R6048</f>
        <v>0.25</v>
      </c>
      <c r="Y6048" s="4" t="str">
        <f>IF(X6048&gt;=W6048, "Yes", "No")</f>
        <v>Yes</v>
      </c>
      <c r="Z6048" s="4">
        <f>D6048-C6048</f>
        <v>7</v>
      </c>
      <c r="AA6048" s="4" t="str" cm="1">
        <f t="array" ref="AA6048">_xlfn.IFS(Z6048&lt;=2,"Fast",Z6048&gt;5, "Slow", AND(Z6048&gt;=3,Z6048&lt;=5),"Standard")</f>
        <v>Slow</v>
      </c>
    </row>
    <row r="6049" spans="1:27" x14ac:dyDescent="0.2">
      <c r="A6049" s="4">
        <v>6048</v>
      </c>
      <c r="B6049" s="4" t="s">
        <v>7102</v>
      </c>
      <c r="C6049" s="5">
        <v>42315</v>
      </c>
      <c r="D6049" s="5">
        <v>42319</v>
      </c>
      <c r="E6049" s="4" t="s">
        <v>29</v>
      </c>
      <c r="F6049" s="4" t="s">
        <v>265</v>
      </c>
      <c r="G6049" s="4" t="s">
        <v>264</v>
      </c>
      <c r="H6049" s="4" t="s">
        <v>50</v>
      </c>
      <c r="I6049" s="4" t="s">
        <v>17</v>
      </c>
      <c r="J6049" s="4" t="s">
        <v>42</v>
      </c>
      <c r="K6049" s="4" t="s">
        <v>41</v>
      </c>
      <c r="L6049" s="4">
        <v>33142</v>
      </c>
      <c r="M6049" s="4" t="s">
        <v>7</v>
      </c>
      <c r="N6049" s="4" t="s">
        <v>4528</v>
      </c>
      <c r="O6049" s="4" t="s">
        <v>13</v>
      </c>
      <c r="P6049" s="4" t="s">
        <v>100</v>
      </c>
      <c r="Q6049" s="4" t="s">
        <v>4527</v>
      </c>
      <c r="R6049" s="4">
        <v>16.146000000000001</v>
      </c>
      <c r="S6049" s="4">
        <v>9</v>
      </c>
      <c r="T6049" s="4">
        <v>0.7</v>
      </c>
      <c r="U6049" s="4">
        <v>-12.9168</v>
      </c>
      <c r="V6049" s="4" t="str">
        <f>INDEX(Regional_Lookup!$B$2:$B$5,MATCH('Sample - Superstore'!M6049,Regional_Lookup!$A$2:$A$5,0))</f>
        <v>Maria Santos</v>
      </c>
      <c r="W6049" s="4">
        <f>INDEX(Regional_Lookup!$C$2:$C$5, MATCH('Sample - Superstore'!M6049,Regional_Lookup!$A$2:$A$5, 0))</f>
        <v>0.15</v>
      </c>
      <c r="X6049" s="4">
        <f>U6049/R6049</f>
        <v>-0.79999999999999993</v>
      </c>
      <c r="Y6049" s="4" t="str">
        <f>IF(X6049&gt;=W6049, "Yes", "No")</f>
        <v>No</v>
      </c>
      <c r="Z6049" s="4">
        <f>D6049-C6049</f>
        <v>4</v>
      </c>
      <c r="AA6049" s="4" t="str" cm="1">
        <f t="array" ref="AA6049">_xlfn.IFS(Z6049&lt;=2,"Fast",Z6049&gt;5, "Slow", AND(Z6049&gt;=3,Z6049&lt;=5),"Standard")</f>
        <v>Standard</v>
      </c>
    </row>
    <row r="6050" spans="1:27" x14ac:dyDescent="0.2">
      <c r="A6050" s="4">
        <v>6049</v>
      </c>
      <c r="B6050" s="4" t="s">
        <v>7102</v>
      </c>
      <c r="C6050" s="5">
        <v>42315</v>
      </c>
      <c r="D6050" s="5">
        <v>42319</v>
      </c>
      <c r="E6050" s="4" t="s">
        <v>29</v>
      </c>
      <c r="F6050" s="4" t="s">
        <v>265</v>
      </c>
      <c r="G6050" s="4" t="s">
        <v>264</v>
      </c>
      <c r="H6050" s="4" t="s">
        <v>50</v>
      </c>
      <c r="I6050" s="4" t="s">
        <v>17</v>
      </c>
      <c r="J6050" s="4" t="s">
        <v>42</v>
      </c>
      <c r="K6050" s="4" t="s">
        <v>41</v>
      </c>
      <c r="L6050" s="4">
        <v>33142</v>
      </c>
      <c r="M6050" s="4" t="s">
        <v>7</v>
      </c>
      <c r="N6050" s="4" t="s">
        <v>946</v>
      </c>
      <c r="O6050" s="4" t="s">
        <v>13</v>
      </c>
      <c r="P6050" s="4" t="s">
        <v>100</v>
      </c>
      <c r="Q6050" s="4" t="s">
        <v>945</v>
      </c>
      <c r="R6050" s="4">
        <v>1345.4849999999999</v>
      </c>
      <c r="S6050" s="4">
        <v>5</v>
      </c>
      <c r="T6050" s="4">
        <v>0.7</v>
      </c>
      <c r="U6050" s="4">
        <v>-1031.5385000000001</v>
      </c>
      <c r="V6050" s="4" t="str">
        <f>INDEX(Regional_Lookup!$B$2:$B$5,MATCH('Sample - Superstore'!M6050,Regional_Lookup!$A$2:$A$5,0))</f>
        <v>Maria Santos</v>
      </c>
      <c r="W6050" s="4">
        <f>INDEX(Regional_Lookup!$C$2:$C$5, MATCH('Sample - Superstore'!M6050,Regional_Lookup!$A$2:$A$5, 0))</f>
        <v>0.15</v>
      </c>
      <c r="X6050" s="4">
        <f>U6050/R6050</f>
        <v>-0.76666666666666683</v>
      </c>
      <c r="Y6050" s="4" t="str">
        <f>IF(X6050&gt;=W6050, "Yes", "No")</f>
        <v>No</v>
      </c>
      <c r="Z6050" s="4">
        <f>D6050-C6050</f>
        <v>4</v>
      </c>
      <c r="AA6050" s="4" t="str" cm="1">
        <f t="array" ref="AA6050">_xlfn.IFS(Z6050&lt;=2,"Fast",Z6050&gt;5, "Slow", AND(Z6050&gt;=3,Z6050&lt;=5),"Standard")</f>
        <v>Standard</v>
      </c>
    </row>
    <row r="6051" spans="1:27" x14ac:dyDescent="0.2">
      <c r="A6051" s="4">
        <v>6050</v>
      </c>
      <c r="B6051" s="4" t="s">
        <v>7101</v>
      </c>
      <c r="C6051" s="5">
        <v>42536</v>
      </c>
      <c r="D6051" s="5">
        <v>42539</v>
      </c>
      <c r="E6051" s="4" t="s">
        <v>89</v>
      </c>
      <c r="F6051" s="4" t="s">
        <v>5145</v>
      </c>
      <c r="G6051" s="4" t="s">
        <v>5144</v>
      </c>
      <c r="H6051" s="4" t="s">
        <v>18</v>
      </c>
      <c r="I6051" s="4" t="s">
        <v>17</v>
      </c>
      <c r="J6051" s="4" t="s">
        <v>124</v>
      </c>
      <c r="K6051" s="4" t="s">
        <v>123</v>
      </c>
      <c r="L6051" s="4">
        <v>77036</v>
      </c>
      <c r="M6051" s="4" t="s">
        <v>3</v>
      </c>
      <c r="N6051" s="4" t="s">
        <v>6215</v>
      </c>
      <c r="O6051" s="4" t="s">
        <v>13</v>
      </c>
      <c r="P6051" s="4" t="s">
        <v>24</v>
      </c>
      <c r="Q6051" s="4" t="s">
        <v>6214</v>
      </c>
      <c r="R6051" s="4">
        <v>173.488</v>
      </c>
      <c r="S6051" s="4">
        <v>7</v>
      </c>
      <c r="T6051" s="4">
        <v>0.2</v>
      </c>
      <c r="U6051" s="4">
        <v>54.215000000000003</v>
      </c>
      <c r="V6051" s="4" t="str">
        <f>INDEX(Regional_Lookup!$B$2:$B$5,MATCH('Sample - Superstore'!M6051,Regional_Lookup!$A$2:$A$5,0))</f>
        <v>David Johnson</v>
      </c>
      <c r="W6051" s="4">
        <f>INDEX(Regional_Lookup!$C$2:$C$5, MATCH('Sample - Superstore'!M6051,Regional_Lookup!$A$2:$A$5, 0))</f>
        <v>0.14000000000000001</v>
      </c>
      <c r="X6051" s="4">
        <f>U6051/R6051</f>
        <v>0.3125</v>
      </c>
      <c r="Y6051" s="4" t="str">
        <f>IF(X6051&gt;=W6051, "Yes", "No")</f>
        <v>Yes</v>
      </c>
      <c r="Z6051" s="4">
        <f>D6051-C6051</f>
        <v>3</v>
      </c>
      <c r="AA6051" s="4" t="str" cm="1">
        <f t="array" ref="AA6051">_xlfn.IFS(Z6051&lt;=2,"Fast",Z6051&gt;5, "Slow", AND(Z6051&gt;=3,Z6051&lt;=5),"Standard")</f>
        <v>Standard</v>
      </c>
    </row>
    <row r="6052" spans="1:27" x14ac:dyDescent="0.2">
      <c r="A6052" s="4">
        <v>6051</v>
      </c>
      <c r="B6052" s="4" t="s">
        <v>7100</v>
      </c>
      <c r="C6052" s="5">
        <v>42119</v>
      </c>
      <c r="D6052" s="5">
        <v>42124</v>
      </c>
      <c r="E6052" s="4" t="s">
        <v>29</v>
      </c>
      <c r="F6052" s="4" t="s">
        <v>4423</v>
      </c>
      <c r="G6052" s="4" t="s">
        <v>4422</v>
      </c>
      <c r="H6052" s="4" t="s">
        <v>18</v>
      </c>
      <c r="I6052" s="4" t="s">
        <v>17</v>
      </c>
      <c r="J6052" s="4" t="s">
        <v>429</v>
      </c>
      <c r="K6052" s="4" t="s">
        <v>428</v>
      </c>
      <c r="L6052" s="4">
        <v>53209</v>
      </c>
      <c r="M6052" s="4" t="s">
        <v>3</v>
      </c>
      <c r="N6052" s="4" t="s">
        <v>686</v>
      </c>
      <c r="O6052" s="4" t="s">
        <v>13</v>
      </c>
      <c r="P6052" s="4" t="s">
        <v>116</v>
      </c>
      <c r="Q6052" s="4" t="s">
        <v>685</v>
      </c>
      <c r="R6052" s="4">
        <v>57.75</v>
      </c>
      <c r="S6052" s="4">
        <v>5</v>
      </c>
      <c r="T6052" s="4">
        <v>0</v>
      </c>
      <c r="U6052" s="4">
        <v>16.170000000000002</v>
      </c>
      <c r="V6052" s="4" t="str">
        <f>INDEX(Regional_Lookup!$B$2:$B$5,MATCH('Sample - Superstore'!M6052,Regional_Lookup!$A$2:$A$5,0))</f>
        <v>David Johnson</v>
      </c>
      <c r="W6052" s="4">
        <f>INDEX(Regional_Lookup!$C$2:$C$5, MATCH('Sample - Superstore'!M6052,Regional_Lookup!$A$2:$A$5, 0))</f>
        <v>0.14000000000000001</v>
      </c>
      <c r="X6052" s="4">
        <f>U6052/R6052</f>
        <v>0.28000000000000003</v>
      </c>
      <c r="Y6052" s="4" t="str">
        <f>IF(X6052&gt;=W6052, "Yes", "No")</f>
        <v>Yes</v>
      </c>
      <c r="Z6052" s="4">
        <f>D6052-C6052</f>
        <v>5</v>
      </c>
      <c r="AA6052" s="4" t="str" cm="1">
        <f t="array" ref="AA6052">_xlfn.IFS(Z6052&lt;=2,"Fast",Z6052&gt;5, "Slow", AND(Z6052&gt;=3,Z6052&lt;=5),"Standard")</f>
        <v>Standard</v>
      </c>
    </row>
    <row r="6053" spans="1:27" x14ac:dyDescent="0.2">
      <c r="A6053" s="4">
        <v>6052</v>
      </c>
      <c r="B6053" s="4" t="s">
        <v>7100</v>
      </c>
      <c r="C6053" s="5">
        <v>42119</v>
      </c>
      <c r="D6053" s="5">
        <v>42124</v>
      </c>
      <c r="E6053" s="4" t="s">
        <v>29</v>
      </c>
      <c r="F6053" s="4" t="s">
        <v>4423</v>
      </c>
      <c r="G6053" s="4" t="s">
        <v>4422</v>
      </c>
      <c r="H6053" s="4" t="s">
        <v>18</v>
      </c>
      <c r="I6053" s="4" t="s">
        <v>17</v>
      </c>
      <c r="J6053" s="4" t="s">
        <v>429</v>
      </c>
      <c r="K6053" s="4" t="s">
        <v>428</v>
      </c>
      <c r="L6053" s="4">
        <v>53209</v>
      </c>
      <c r="M6053" s="4" t="s">
        <v>3</v>
      </c>
      <c r="N6053" s="4" t="s">
        <v>2529</v>
      </c>
      <c r="O6053" s="4" t="s">
        <v>13</v>
      </c>
      <c r="P6053" s="4" t="s">
        <v>12</v>
      </c>
      <c r="Q6053" s="4" t="s">
        <v>2528</v>
      </c>
      <c r="R6053" s="4">
        <v>272.39999999999998</v>
      </c>
      <c r="S6053" s="4">
        <v>5</v>
      </c>
      <c r="T6053" s="4">
        <v>0</v>
      </c>
      <c r="U6053" s="4">
        <v>76.272000000000006</v>
      </c>
      <c r="V6053" s="4" t="str">
        <f>INDEX(Regional_Lookup!$B$2:$B$5,MATCH('Sample - Superstore'!M6053,Regional_Lookup!$A$2:$A$5,0))</f>
        <v>David Johnson</v>
      </c>
      <c r="W6053" s="4">
        <f>INDEX(Regional_Lookup!$C$2:$C$5, MATCH('Sample - Superstore'!M6053,Regional_Lookup!$A$2:$A$5, 0))</f>
        <v>0.14000000000000001</v>
      </c>
      <c r="X6053" s="4">
        <f>U6053/R6053</f>
        <v>0.28000000000000003</v>
      </c>
      <c r="Y6053" s="4" t="str">
        <f>IF(X6053&gt;=W6053, "Yes", "No")</f>
        <v>Yes</v>
      </c>
      <c r="Z6053" s="4">
        <f>D6053-C6053</f>
        <v>5</v>
      </c>
      <c r="AA6053" s="4" t="str" cm="1">
        <f t="array" ref="AA6053">_xlfn.IFS(Z6053&lt;=2,"Fast",Z6053&gt;5, "Slow", AND(Z6053&gt;=3,Z6053&lt;=5),"Standard")</f>
        <v>Standard</v>
      </c>
    </row>
    <row r="6054" spans="1:27" x14ac:dyDescent="0.2">
      <c r="A6054" s="4">
        <v>6053</v>
      </c>
      <c r="B6054" s="4" t="s">
        <v>7099</v>
      </c>
      <c r="C6054" s="5">
        <v>42636</v>
      </c>
      <c r="D6054" s="5">
        <v>42639</v>
      </c>
      <c r="E6054" s="4" t="s">
        <v>21</v>
      </c>
      <c r="F6054" s="4" t="s">
        <v>7098</v>
      </c>
      <c r="G6054" s="4" t="s">
        <v>7097</v>
      </c>
      <c r="H6054" s="4" t="s">
        <v>102</v>
      </c>
      <c r="I6054" s="4" t="s">
        <v>17</v>
      </c>
      <c r="J6054" s="4" t="s">
        <v>1004</v>
      </c>
      <c r="K6054" s="4" t="s">
        <v>85</v>
      </c>
      <c r="L6054" s="4">
        <v>43130</v>
      </c>
      <c r="M6054" s="4" t="s">
        <v>5</v>
      </c>
      <c r="N6054" s="4" t="s">
        <v>3958</v>
      </c>
      <c r="O6054" s="4" t="s">
        <v>13</v>
      </c>
      <c r="P6054" s="4" t="s">
        <v>24</v>
      </c>
      <c r="Q6054" s="4" t="s">
        <v>3957</v>
      </c>
      <c r="R6054" s="4">
        <v>11.952</v>
      </c>
      <c r="S6054" s="4">
        <v>3</v>
      </c>
      <c r="T6054" s="4">
        <v>0.2</v>
      </c>
      <c r="U6054" s="4">
        <v>4.0338000000000003</v>
      </c>
      <c r="V6054" s="4" t="str">
        <f>INDEX(Regional_Lookup!$B$2:$B$5,MATCH('Sample - Superstore'!M6054,Regional_Lookup!$A$2:$A$5,0))</f>
        <v>Sarah Miller</v>
      </c>
      <c r="W6054" s="4">
        <f>INDEX(Regional_Lookup!$C$2:$C$5, MATCH('Sample - Superstore'!M6054,Regional_Lookup!$A$2:$A$5, 0))</f>
        <v>0.16</v>
      </c>
      <c r="X6054" s="4">
        <f>U6054/R6054</f>
        <v>0.33750000000000002</v>
      </c>
      <c r="Y6054" s="4" t="str">
        <f>IF(X6054&gt;=W6054, "Yes", "No")</f>
        <v>Yes</v>
      </c>
      <c r="Z6054" s="4">
        <f>D6054-C6054</f>
        <v>3</v>
      </c>
      <c r="AA6054" s="4" t="str" cm="1">
        <f t="array" ref="AA6054">_xlfn.IFS(Z6054&lt;=2,"Fast",Z6054&gt;5, "Slow", AND(Z6054&gt;=3,Z6054&lt;=5),"Standard")</f>
        <v>Standard</v>
      </c>
    </row>
    <row r="6055" spans="1:27" x14ac:dyDescent="0.2">
      <c r="A6055" s="4">
        <v>6054</v>
      </c>
      <c r="B6055" s="4" t="s">
        <v>7099</v>
      </c>
      <c r="C6055" s="5">
        <v>42636</v>
      </c>
      <c r="D6055" s="5">
        <v>42639</v>
      </c>
      <c r="E6055" s="4" t="s">
        <v>21</v>
      </c>
      <c r="F6055" s="4" t="s">
        <v>7098</v>
      </c>
      <c r="G6055" s="4" t="s">
        <v>7097</v>
      </c>
      <c r="H6055" s="4" t="s">
        <v>102</v>
      </c>
      <c r="I6055" s="4" t="s">
        <v>17</v>
      </c>
      <c r="J6055" s="4" t="s">
        <v>1004</v>
      </c>
      <c r="K6055" s="4" t="s">
        <v>85</v>
      </c>
      <c r="L6055" s="4">
        <v>43130</v>
      </c>
      <c r="M6055" s="4" t="s">
        <v>5</v>
      </c>
      <c r="N6055" s="4" t="s">
        <v>616</v>
      </c>
      <c r="O6055" s="4" t="s">
        <v>37</v>
      </c>
      <c r="P6055" s="4" t="s">
        <v>36</v>
      </c>
      <c r="Q6055" s="4" t="s">
        <v>615</v>
      </c>
      <c r="R6055" s="4">
        <v>28</v>
      </c>
      <c r="S6055" s="4">
        <v>4</v>
      </c>
      <c r="T6055" s="4">
        <v>0.2</v>
      </c>
      <c r="U6055" s="4">
        <v>7.7</v>
      </c>
      <c r="V6055" s="4" t="str">
        <f>INDEX(Regional_Lookup!$B$2:$B$5,MATCH('Sample - Superstore'!M6055,Regional_Lookup!$A$2:$A$5,0))</f>
        <v>Sarah Miller</v>
      </c>
      <c r="W6055" s="4">
        <f>INDEX(Regional_Lookup!$C$2:$C$5, MATCH('Sample - Superstore'!M6055,Regional_Lookup!$A$2:$A$5, 0))</f>
        <v>0.16</v>
      </c>
      <c r="X6055" s="4">
        <f>U6055/R6055</f>
        <v>0.27500000000000002</v>
      </c>
      <c r="Y6055" s="4" t="str">
        <f>IF(X6055&gt;=W6055, "Yes", "No")</f>
        <v>Yes</v>
      </c>
      <c r="Z6055" s="4">
        <f>D6055-C6055</f>
        <v>3</v>
      </c>
      <c r="AA6055" s="4" t="str" cm="1">
        <f t="array" ref="AA6055">_xlfn.IFS(Z6055&lt;=2,"Fast",Z6055&gt;5, "Slow", AND(Z6055&gt;=3,Z6055&lt;=5),"Standard")</f>
        <v>Standard</v>
      </c>
    </row>
    <row r="6056" spans="1:27" x14ac:dyDescent="0.2">
      <c r="A6056" s="4">
        <v>6055</v>
      </c>
      <c r="B6056" s="4" t="s">
        <v>7099</v>
      </c>
      <c r="C6056" s="5">
        <v>42636</v>
      </c>
      <c r="D6056" s="5">
        <v>42639</v>
      </c>
      <c r="E6056" s="4" t="s">
        <v>21</v>
      </c>
      <c r="F6056" s="4" t="s">
        <v>7098</v>
      </c>
      <c r="G6056" s="4" t="s">
        <v>7097</v>
      </c>
      <c r="H6056" s="4" t="s">
        <v>102</v>
      </c>
      <c r="I6056" s="4" t="s">
        <v>17</v>
      </c>
      <c r="J6056" s="4" t="s">
        <v>1004</v>
      </c>
      <c r="K6056" s="4" t="s">
        <v>85</v>
      </c>
      <c r="L6056" s="4">
        <v>43130</v>
      </c>
      <c r="M6056" s="4" t="s">
        <v>5</v>
      </c>
      <c r="N6056" s="4" t="s">
        <v>1650</v>
      </c>
      <c r="O6056" s="4" t="s">
        <v>13</v>
      </c>
      <c r="P6056" s="4" t="s">
        <v>100</v>
      </c>
      <c r="Q6056" s="4" t="s">
        <v>1649</v>
      </c>
      <c r="R6056" s="4">
        <v>12.201000000000001</v>
      </c>
      <c r="S6056" s="4">
        <v>7</v>
      </c>
      <c r="T6056" s="4">
        <v>0.7</v>
      </c>
      <c r="U6056" s="4">
        <v>-9.7607999999999997</v>
      </c>
      <c r="V6056" s="4" t="str">
        <f>INDEX(Regional_Lookup!$B$2:$B$5,MATCH('Sample - Superstore'!M6056,Regional_Lookup!$A$2:$A$5,0))</f>
        <v>Sarah Miller</v>
      </c>
      <c r="W6056" s="4">
        <f>INDEX(Regional_Lookup!$C$2:$C$5, MATCH('Sample - Superstore'!M6056,Regional_Lookup!$A$2:$A$5, 0))</f>
        <v>0.16</v>
      </c>
      <c r="X6056" s="4">
        <f>U6056/R6056</f>
        <v>-0.79999999999999993</v>
      </c>
      <c r="Y6056" s="4" t="str">
        <f>IF(X6056&gt;=W6056, "Yes", "No")</f>
        <v>No</v>
      </c>
      <c r="Z6056" s="4">
        <f>D6056-C6056</f>
        <v>3</v>
      </c>
      <c r="AA6056" s="4" t="str" cm="1">
        <f t="array" ref="AA6056">_xlfn.IFS(Z6056&lt;=2,"Fast",Z6056&gt;5, "Slow", AND(Z6056&gt;=3,Z6056&lt;=5),"Standard")</f>
        <v>Standard</v>
      </c>
    </row>
    <row r="6057" spans="1:27" x14ac:dyDescent="0.2">
      <c r="A6057" s="4">
        <v>6056</v>
      </c>
      <c r="B6057" s="4" t="s">
        <v>7096</v>
      </c>
      <c r="C6057" s="5">
        <v>42600</v>
      </c>
      <c r="D6057" s="5">
        <v>42602</v>
      </c>
      <c r="E6057" s="4" t="s">
        <v>89</v>
      </c>
      <c r="F6057" s="4" t="s">
        <v>639</v>
      </c>
      <c r="G6057" s="4" t="s">
        <v>638</v>
      </c>
      <c r="H6057" s="4" t="s">
        <v>18</v>
      </c>
      <c r="I6057" s="4" t="s">
        <v>17</v>
      </c>
      <c r="J6057" s="4" t="s">
        <v>7095</v>
      </c>
      <c r="K6057" s="4" t="s">
        <v>123</v>
      </c>
      <c r="L6057" s="4">
        <v>78539</v>
      </c>
      <c r="M6057" s="4" t="s">
        <v>3</v>
      </c>
      <c r="N6057" s="4" t="s">
        <v>4154</v>
      </c>
      <c r="O6057" s="4" t="s">
        <v>13</v>
      </c>
      <c r="P6057" s="4" t="s">
        <v>100</v>
      </c>
      <c r="Q6057" s="4" t="s">
        <v>4153</v>
      </c>
      <c r="R6057" s="4">
        <v>2.0680000000000001</v>
      </c>
      <c r="S6057" s="4">
        <v>1</v>
      </c>
      <c r="T6057" s="4">
        <v>0.8</v>
      </c>
      <c r="U6057" s="4">
        <v>-3.4121999999999999</v>
      </c>
      <c r="V6057" s="4" t="str">
        <f>INDEX(Regional_Lookup!$B$2:$B$5,MATCH('Sample - Superstore'!M6057,Regional_Lookup!$A$2:$A$5,0))</f>
        <v>David Johnson</v>
      </c>
      <c r="W6057" s="4">
        <f>INDEX(Regional_Lookup!$C$2:$C$5, MATCH('Sample - Superstore'!M6057,Regional_Lookup!$A$2:$A$5, 0))</f>
        <v>0.14000000000000001</v>
      </c>
      <c r="X6057" s="4">
        <f>U6057/R6057</f>
        <v>-1.65</v>
      </c>
      <c r="Y6057" s="4" t="str">
        <f>IF(X6057&gt;=W6057, "Yes", "No")</f>
        <v>No</v>
      </c>
      <c r="Z6057" s="4">
        <f>D6057-C6057</f>
        <v>2</v>
      </c>
      <c r="AA6057" s="4" t="str" cm="1">
        <f t="array" ref="AA6057">_xlfn.IFS(Z6057&lt;=2,"Fast",Z6057&gt;5, "Slow", AND(Z6057&gt;=3,Z6057&lt;=5),"Standard")</f>
        <v>Fast</v>
      </c>
    </row>
    <row r="6058" spans="1:27" x14ac:dyDescent="0.2">
      <c r="A6058" s="4">
        <v>6057</v>
      </c>
      <c r="B6058" s="4" t="s">
        <v>7096</v>
      </c>
      <c r="C6058" s="5">
        <v>42600</v>
      </c>
      <c r="D6058" s="5">
        <v>42602</v>
      </c>
      <c r="E6058" s="4" t="s">
        <v>89</v>
      </c>
      <c r="F6058" s="4" t="s">
        <v>639</v>
      </c>
      <c r="G6058" s="4" t="s">
        <v>638</v>
      </c>
      <c r="H6058" s="4" t="s">
        <v>18</v>
      </c>
      <c r="I6058" s="4" t="s">
        <v>17</v>
      </c>
      <c r="J6058" s="4" t="s">
        <v>7095</v>
      </c>
      <c r="K6058" s="4" t="s">
        <v>123</v>
      </c>
      <c r="L6058" s="4">
        <v>78539</v>
      </c>
      <c r="M6058" s="4" t="s">
        <v>3</v>
      </c>
      <c r="N6058" s="4" t="s">
        <v>4663</v>
      </c>
      <c r="O6058" s="4" t="s">
        <v>13</v>
      </c>
      <c r="P6058" s="4" t="s">
        <v>24</v>
      </c>
      <c r="Q6058" s="4" t="s">
        <v>4662</v>
      </c>
      <c r="R6058" s="4">
        <v>83.84</v>
      </c>
      <c r="S6058" s="4">
        <v>8</v>
      </c>
      <c r="T6058" s="4">
        <v>0.2</v>
      </c>
      <c r="U6058" s="4">
        <v>30.391999999999999</v>
      </c>
      <c r="V6058" s="4" t="str">
        <f>INDEX(Regional_Lookup!$B$2:$B$5,MATCH('Sample - Superstore'!M6058,Regional_Lookup!$A$2:$A$5,0))</f>
        <v>David Johnson</v>
      </c>
      <c r="W6058" s="4">
        <f>INDEX(Regional_Lookup!$C$2:$C$5, MATCH('Sample - Superstore'!M6058,Regional_Lookup!$A$2:$A$5, 0))</f>
        <v>0.14000000000000001</v>
      </c>
      <c r="X6058" s="4">
        <f>U6058/R6058</f>
        <v>0.36249999999999999</v>
      </c>
      <c r="Y6058" s="4" t="str">
        <f>IF(X6058&gt;=W6058, "Yes", "No")</f>
        <v>Yes</v>
      </c>
      <c r="Z6058" s="4">
        <f>D6058-C6058</f>
        <v>2</v>
      </c>
      <c r="AA6058" s="4" t="str" cm="1">
        <f t="array" ref="AA6058">_xlfn.IFS(Z6058&lt;=2,"Fast",Z6058&gt;5, "Slow", AND(Z6058&gt;=3,Z6058&lt;=5),"Standard")</f>
        <v>Fast</v>
      </c>
    </row>
    <row r="6059" spans="1:27" x14ac:dyDescent="0.2">
      <c r="A6059" s="4">
        <v>6058</v>
      </c>
      <c r="B6059" s="4" t="s">
        <v>7094</v>
      </c>
      <c r="C6059" s="5">
        <v>41700</v>
      </c>
      <c r="D6059" s="5">
        <v>41706</v>
      </c>
      <c r="E6059" s="4" t="s">
        <v>29</v>
      </c>
      <c r="F6059" s="4" t="s">
        <v>190</v>
      </c>
      <c r="G6059" s="4" t="s">
        <v>189</v>
      </c>
      <c r="H6059" s="4" t="s">
        <v>102</v>
      </c>
      <c r="I6059" s="4" t="s">
        <v>17</v>
      </c>
      <c r="J6059" s="4" t="s">
        <v>254</v>
      </c>
      <c r="K6059" s="4" t="s">
        <v>66</v>
      </c>
      <c r="L6059" s="4">
        <v>10009</v>
      </c>
      <c r="M6059" s="4" t="s">
        <v>5</v>
      </c>
      <c r="N6059" s="4" t="s">
        <v>5915</v>
      </c>
      <c r="O6059" s="4" t="s">
        <v>13</v>
      </c>
      <c r="P6059" s="4" t="s">
        <v>121</v>
      </c>
      <c r="Q6059" s="4" t="s">
        <v>466</v>
      </c>
      <c r="R6059" s="4">
        <v>11.36</v>
      </c>
      <c r="S6059" s="4">
        <v>2</v>
      </c>
      <c r="T6059" s="4">
        <v>0</v>
      </c>
      <c r="U6059" s="4">
        <v>5.3391999999999999</v>
      </c>
      <c r="V6059" s="4" t="str">
        <f>INDEX(Regional_Lookup!$B$2:$B$5,MATCH('Sample - Superstore'!M6059,Regional_Lookup!$A$2:$A$5,0))</f>
        <v>Sarah Miller</v>
      </c>
      <c r="W6059" s="4">
        <f>INDEX(Regional_Lookup!$C$2:$C$5, MATCH('Sample - Superstore'!M6059,Regional_Lookup!$A$2:$A$5, 0))</f>
        <v>0.16</v>
      </c>
      <c r="X6059" s="4">
        <f>U6059/R6059</f>
        <v>0.47000000000000003</v>
      </c>
      <c r="Y6059" s="4" t="str">
        <f>IF(X6059&gt;=W6059, "Yes", "No")</f>
        <v>Yes</v>
      </c>
      <c r="Z6059" s="4">
        <f>D6059-C6059</f>
        <v>6</v>
      </c>
      <c r="AA6059" s="4" t="str" cm="1">
        <f t="array" ref="AA6059">_xlfn.IFS(Z6059&lt;=2,"Fast",Z6059&gt;5, "Slow", AND(Z6059&gt;=3,Z6059&lt;=5),"Standard")</f>
        <v>Slow</v>
      </c>
    </row>
    <row r="6060" spans="1:27" x14ac:dyDescent="0.2">
      <c r="A6060" s="4">
        <v>6059</v>
      </c>
      <c r="B6060" s="4" t="s">
        <v>7094</v>
      </c>
      <c r="C6060" s="5">
        <v>41700</v>
      </c>
      <c r="D6060" s="5">
        <v>41706</v>
      </c>
      <c r="E6060" s="4" t="s">
        <v>29</v>
      </c>
      <c r="F6060" s="4" t="s">
        <v>190</v>
      </c>
      <c r="G6060" s="4" t="s">
        <v>189</v>
      </c>
      <c r="H6060" s="4" t="s">
        <v>102</v>
      </c>
      <c r="I6060" s="4" t="s">
        <v>17</v>
      </c>
      <c r="J6060" s="4" t="s">
        <v>254</v>
      </c>
      <c r="K6060" s="4" t="s">
        <v>66</v>
      </c>
      <c r="L6060" s="4">
        <v>10009</v>
      </c>
      <c r="M6060" s="4" t="s">
        <v>5</v>
      </c>
      <c r="N6060" s="4" t="s">
        <v>552</v>
      </c>
      <c r="O6060" s="4" t="s">
        <v>13</v>
      </c>
      <c r="P6060" s="4" t="s">
        <v>24</v>
      </c>
      <c r="Q6060" s="4" t="s">
        <v>551</v>
      </c>
      <c r="R6060" s="4">
        <v>36.4</v>
      </c>
      <c r="S6060" s="4">
        <v>5</v>
      </c>
      <c r="T6060" s="4">
        <v>0</v>
      </c>
      <c r="U6060" s="4">
        <v>17.472000000000001</v>
      </c>
      <c r="V6060" s="4" t="str">
        <f>INDEX(Regional_Lookup!$B$2:$B$5,MATCH('Sample - Superstore'!M6060,Regional_Lookup!$A$2:$A$5,0))</f>
        <v>Sarah Miller</v>
      </c>
      <c r="W6060" s="4">
        <f>INDEX(Regional_Lookup!$C$2:$C$5, MATCH('Sample - Superstore'!M6060,Regional_Lookup!$A$2:$A$5, 0))</f>
        <v>0.16</v>
      </c>
      <c r="X6060" s="4">
        <f>U6060/R6060</f>
        <v>0.48000000000000004</v>
      </c>
      <c r="Y6060" s="4" t="str">
        <f>IF(X6060&gt;=W6060, "Yes", "No")</f>
        <v>Yes</v>
      </c>
      <c r="Z6060" s="4">
        <f>D6060-C6060</f>
        <v>6</v>
      </c>
      <c r="AA6060" s="4" t="str" cm="1">
        <f t="array" ref="AA6060">_xlfn.IFS(Z6060&lt;=2,"Fast",Z6060&gt;5, "Slow", AND(Z6060&gt;=3,Z6060&lt;=5),"Standard")</f>
        <v>Slow</v>
      </c>
    </row>
    <row r="6061" spans="1:27" x14ac:dyDescent="0.2">
      <c r="A6061" s="4">
        <v>6060</v>
      </c>
      <c r="B6061" s="4" t="s">
        <v>7093</v>
      </c>
      <c r="C6061" s="5">
        <v>42003</v>
      </c>
      <c r="D6061" s="5">
        <v>42007</v>
      </c>
      <c r="E6061" s="4" t="s">
        <v>29</v>
      </c>
      <c r="F6061" s="4" t="s">
        <v>2460</v>
      </c>
      <c r="G6061" s="4" t="s">
        <v>2459</v>
      </c>
      <c r="H6061" s="4" t="s">
        <v>18</v>
      </c>
      <c r="I6061" s="4" t="s">
        <v>17</v>
      </c>
      <c r="J6061" s="4" t="s">
        <v>159</v>
      </c>
      <c r="K6061" s="4" t="s">
        <v>158</v>
      </c>
      <c r="L6061" s="4">
        <v>19120</v>
      </c>
      <c r="M6061" s="4" t="s">
        <v>5</v>
      </c>
      <c r="N6061" s="4" t="s">
        <v>422</v>
      </c>
      <c r="O6061" s="4" t="s">
        <v>33</v>
      </c>
      <c r="P6061" s="4" t="s">
        <v>55</v>
      </c>
      <c r="Q6061" s="4" t="s">
        <v>421</v>
      </c>
      <c r="R6061" s="4">
        <v>27.968</v>
      </c>
      <c r="S6061" s="4">
        <v>2</v>
      </c>
      <c r="T6061" s="4">
        <v>0.2</v>
      </c>
      <c r="U6061" s="4">
        <v>6.992</v>
      </c>
      <c r="V6061" s="4" t="str">
        <f>INDEX(Regional_Lookup!$B$2:$B$5,MATCH('Sample - Superstore'!M6061,Regional_Lookup!$A$2:$A$5,0))</f>
        <v>Sarah Miller</v>
      </c>
      <c r="W6061" s="4">
        <f>INDEX(Regional_Lookup!$C$2:$C$5, MATCH('Sample - Superstore'!M6061,Regional_Lookup!$A$2:$A$5, 0))</f>
        <v>0.16</v>
      </c>
      <c r="X6061" s="4">
        <f>U6061/R6061</f>
        <v>0.25</v>
      </c>
      <c r="Y6061" s="4" t="str">
        <f>IF(X6061&gt;=W6061, "Yes", "No")</f>
        <v>Yes</v>
      </c>
      <c r="Z6061" s="4">
        <f>D6061-C6061</f>
        <v>4</v>
      </c>
      <c r="AA6061" s="4" t="str" cm="1">
        <f t="array" ref="AA6061">_xlfn.IFS(Z6061&lt;=2,"Fast",Z6061&gt;5, "Slow", AND(Z6061&gt;=3,Z6061&lt;=5),"Standard")</f>
        <v>Standard</v>
      </c>
    </row>
    <row r="6062" spans="1:27" x14ac:dyDescent="0.2">
      <c r="A6062" s="4">
        <v>6061</v>
      </c>
      <c r="B6062" s="4" t="s">
        <v>7092</v>
      </c>
      <c r="C6062" s="5">
        <v>42104</v>
      </c>
      <c r="D6062" s="5">
        <v>42110</v>
      </c>
      <c r="E6062" s="4" t="s">
        <v>29</v>
      </c>
      <c r="F6062" s="4" t="s">
        <v>1856</v>
      </c>
      <c r="G6062" s="4" t="s">
        <v>1855</v>
      </c>
      <c r="H6062" s="4" t="s">
        <v>102</v>
      </c>
      <c r="I6062" s="4" t="s">
        <v>17</v>
      </c>
      <c r="J6062" s="4" t="s">
        <v>1393</v>
      </c>
      <c r="K6062" s="4" t="s">
        <v>66</v>
      </c>
      <c r="L6062" s="4">
        <v>14609</v>
      </c>
      <c r="M6062" s="4" t="s">
        <v>5</v>
      </c>
      <c r="N6062" s="4" t="s">
        <v>4784</v>
      </c>
      <c r="O6062" s="4" t="s">
        <v>13</v>
      </c>
      <c r="P6062" s="4" t="s">
        <v>231</v>
      </c>
      <c r="Q6062" s="4" t="s">
        <v>4783</v>
      </c>
      <c r="R6062" s="4">
        <v>142.04</v>
      </c>
      <c r="S6062" s="4">
        <v>4</v>
      </c>
      <c r="T6062" s="4">
        <v>0</v>
      </c>
      <c r="U6062" s="4">
        <v>38.3508</v>
      </c>
      <c r="V6062" s="4" t="str">
        <f>INDEX(Regional_Lookup!$B$2:$B$5,MATCH('Sample - Superstore'!M6062,Regional_Lookup!$A$2:$A$5,0))</f>
        <v>Sarah Miller</v>
      </c>
      <c r="W6062" s="4">
        <f>INDEX(Regional_Lookup!$C$2:$C$5, MATCH('Sample - Superstore'!M6062,Regional_Lookup!$A$2:$A$5, 0))</f>
        <v>0.16</v>
      </c>
      <c r="X6062" s="4">
        <f>U6062/R6062</f>
        <v>0.27</v>
      </c>
      <c r="Y6062" s="4" t="str">
        <f>IF(X6062&gt;=W6062, "Yes", "No")</f>
        <v>Yes</v>
      </c>
      <c r="Z6062" s="4">
        <f>D6062-C6062</f>
        <v>6</v>
      </c>
      <c r="AA6062" s="4" t="str" cm="1">
        <f t="array" ref="AA6062">_xlfn.IFS(Z6062&lt;=2,"Fast",Z6062&gt;5, "Slow", AND(Z6062&gt;=3,Z6062&lt;=5),"Standard")</f>
        <v>Slow</v>
      </c>
    </row>
    <row r="6063" spans="1:27" x14ac:dyDescent="0.2">
      <c r="A6063" s="4">
        <v>6062</v>
      </c>
      <c r="B6063" s="4" t="s">
        <v>7092</v>
      </c>
      <c r="C6063" s="5">
        <v>42104</v>
      </c>
      <c r="D6063" s="5">
        <v>42110</v>
      </c>
      <c r="E6063" s="4" t="s">
        <v>29</v>
      </c>
      <c r="F6063" s="4" t="s">
        <v>1856</v>
      </c>
      <c r="G6063" s="4" t="s">
        <v>1855</v>
      </c>
      <c r="H6063" s="4" t="s">
        <v>102</v>
      </c>
      <c r="I6063" s="4" t="s">
        <v>17</v>
      </c>
      <c r="J6063" s="4" t="s">
        <v>1393</v>
      </c>
      <c r="K6063" s="4" t="s">
        <v>66</v>
      </c>
      <c r="L6063" s="4">
        <v>14609</v>
      </c>
      <c r="M6063" s="4" t="s">
        <v>5</v>
      </c>
      <c r="N6063" s="4" t="s">
        <v>7091</v>
      </c>
      <c r="O6063" s="4" t="s">
        <v>13</v>
      </c>
      <c r="P6063" s="4" t="s">
        <v>116</v>
      </c>
      <c r="Q6063" s="4" t="s">
        <v>7090</v>
      </c>
      <c r="R6063" s="4">
        <v>14.67</v>
      </c>
      <c r="S6063" s="4">
        <v>3</v>
      </c>
      <c r="T6063" s="4">
        <v>0</v>
      </c>
      <c r="U6063" s="4">
        <v>6.0147000000000004</v>
      </c>
      <c r="V6063" s="4" t="str">
        <f>INDEX(Regional_Lookup!$B$2:$B$5,MATCH('Sample - Superstore'!M6063,Regional_Lookup!$A$2:$A$5,0))</f>
        <v>Sarah Miller</v>
      </c>
      <c r="W6063" s="4">
        <f>INDEX(Regional_Lookup!$C$2:$C$5, MATCH('Sample - Superstore'!M6063,Regional_Lookup!$A$2:$A$5, 0))</f>
        <v>0.16</v>
      </c>
      <c r="X6063" s="4">
        <f>U6063/R6063</f>
        <v>0.41000000000000003</v>
      </c>
      <c r="Y6063" s="4" t="str">
        <f>IF(X6063&gt;=W6063, "Yes", "No")</f>
        <v>Yes</v>
      </c>
      <c r="Z6063" s="4">
        <f>D6063-C6063</f>
        <v>6</v>
      </c>
      <c r="AA6063" s="4" t="str" cm="1">
        <f t="array" ref="AA6063">_xlfn.IFS(Z6063&lt;=2,"Fast",Z6063&gt;5, "Slow", AND(Z6063&gt;=3,Z6063&lt;=5),"Standard")</f>
        <v>Slow</v>
      </c>
    </row>
    <row r="6064" spans="1:27" x14ac:dyDescent="0.2">
      <c r="A6064" s="4">
        <v>6063</v>
      </c>
      <c r="B6064" s="4" t="s">
        <v>7087</v>
      </c>
      <c r="C6064" s="5">
        <v>42363</v>
      </c>
      <c r="D6064" s="5">
        <v>42368</v>
      </c>
      <c r="E6064" s="4" t="s">
        <v>21</v>
      </c>
      <c r="F6064" s="4" t="s">
        <v>6917</v>
      </c>
      <c r="G6064" s="4" t="s">
        <v>6916</v>
      </c>
      <c r="H6064" s="4" t="s">
        <v>18</v>
      </c>
      <c r="I6064" s="4" t="s">
        <v>17</v>
      </c>
      <c r="J6064" s="4" t="s">
        <v>919</v>
      </c>
      <c r="K6064" s="4" t="s">
        <v>15</v>
      </c>
      <c r="L6064" s="4">
        <v>92037</v>
      </c>
      <c r="M6064" s="4" t="s">
        <v>9</v>
      </c>
      <c r="N6064" s="4" t="s">
        <v>4027</v>
      </c>
      <c r="O6064" s="4" t="s">
        <v>33</v>
      </c>
      <c r="P6064" s="4" t="s">
        <v>296</v>
      </c>
      <c r="Q6064" s="4" t="s">
        <v>4026</v>
      </c>
      <c r="R6064" s="4">
        <v>1199.96</v>
      </c>
      <c r="S6064" s="4">
        <v>5</v>
      </c>
      <c r="T6064" s="4">
        <v>0.2</v>
      </c>
      <c r="U6064" s="4">
        <v>224.99250000000001</v>
      </c>
      <c r="V6064" s="4" t="str">
        <f>INDEX(Regional_Lookup!$B$2:$B$5,MATCH('Sample - Superstore'!M6064,Regional_Lookup!$A$2:$A$5,0))</f>
        <v>James Chen</v>
      </c>
      <c r="W6064" s="4">
        <f>INDEX(Regional_Lookup!$C$2:$C$5, MATCH('Sample - Superstore'!M6064,Regional_Lookup!$A$2:$A$5, 0))</f>
        <v>0.18</v>
      </c>
      <c r="X6064" s="4">
        <f>U6064/R6064</f>
        <v>0.1875</v>
      </c>
      <c r="Y6064" s="4" t="str">
        <f>IF(X6064&gt;=W6064, "Yes", "No")</f>
        <v>Yes</v>
      </c>
      <c r="Z6064" s="4">
        <f>D6064-C6064</f>
        <v>5</v>
      </c>
      <c r="AA6064" s="4" t="str" cm="1">
        <f t="array" ref="AA6064">_xlfn.IFS(Z6064&lt;=2,"Fast",Z6064&gt;5, "Slow", AND(Z6064&gt;=3,Z6064&lt;=5),"Standard")</f>
        <v>Standard</v>
      </c>
    </row>
    <row r="6065" spans="1:27" x14ac:dyDescent="0.2">
      <c r="A6065" s="4">
        <v>6064</v>
      </c>
      <c r="B6065" s="4" t="s">
        <v>7087</v>
      </c>
      <c r="C6065" s="5">
        <v>42363</v>
      </c>
      <c r="D6065" s="5">
        <v>42368</v>
      </c>
      <c r="E6065" s="4" t="s">
        <v>21</v>
      </c>
      <c r="F6065" s="4" t="s">
        <v>6917</v>
      </c>
      <c r="G6065" s="4" t="s">
        <v>6916</v>
      </c>
      <c r="H6065" s="4" t="s">
        <v>18</v>
      </c>
      <c r="I6065" s="4" t="s">
        <v>17</v>
      </c>
      <c r="J6065" s="4" t="s">
        <v>919</v>
      </c>
      <c r="K6065" s="4" t="s">
        <v>15</v>
      </c>
      <c r="L6065" s="4">
        <v>92037</v>
      </c>
      <c r="M6065" s="4" t="s">
        <v>9</v>
      </c>
      <c r="N6065" s="4" t="s">
        <v>7089</v>
      </c>
      <c r="O6065" s="4" t="s">
        <v>13</v>
      </c>
      <c r="P6065" s="4" t="s">
        <v>24</v>
      </c>
      <c r="Q6065" s="4" t="s">
        <v>7088</v>
      </c>
      <c r="R6065" s="4">
        <v>12.6</v>
      </c>
      <c r="S6065" s="4">
        <v>3</v>
      </c>
      <c r="T6065" s="4">
        <v>0</v>
      </c>
      <c r="U6065" s="4">
        <v>6.1740000000000004</v>
      </c>
      <c r="V6065" s="4" t="str">
        <f>INDEX(Regional_Lookup!$B$2:$B$5,MATCH('Sample - Superstore'!M6065,Regional_Lookup!$A$2:$A$5,0))</f>
        <v>James Chen</v>
      </c>
      <c r="W6065" s="4">
        <f>INDEX(Regional_Lookup!$C$2:$C$5, MATCH('Sample - Superstore'!M6065,Regional_Lookup!$A$2:$A$5, 0))</f>
        <v>0.18</v>
      </c>
      <c r="X6065" s="4">
        <f>U6065/R6065</f>
        <v>0.49000000000000005</v>
      </c>
      <c r="Y6065" s="4" t="str">
        <f>IF(X6065&gt;=W6065, "Yes", "No")</f>
        <v>Yes</v>
      </c>
      <c r="Z6065" s="4">
        <f>D6065-C6065</f>
        <v>5</v>
      </c>
      <c r="AA6065" s="4" t="str" cm="1">
        <f t="array" ref="AA6065">_xlfn.IFS(Z6065&lt;=2,"Fast",Z6065&gt;5, "Slow", AND(Z6065&gt;=3,Z6065&lt;=5),"Standard")</f>
        <v>Standard</v>
      </c>
    </row>
    <row r="6066" spans="1:27" x14ac:dyDescent="0.2">
      <c r="A6066" s="4">
        <v>6065</v>
      </c>
      <c r="B6066" s="4" t="s">
        <v>7087</v>
      </c>
      <c r="C6066" s="5">
        <v>42363</v>
      </c>
      <c r="D6066" s="5">
        <v>42368</v>
      </c>
      <c r="E6066" s="4" t="s">
        <v>21</v>
      </c>
      <c r="F6066" s="4" t="s">
        <v>6917</v>
      </c>
      <c r="G6066" s="4" t="s">
        <v>6916</v>
      </c>
      <c r="H6066" s="4" t="s">
        <v>18</v>
      </c>
      <c r="I6066" s="4" t="s">
        <v>17</v>
      </c>
      <c r="J6066" s="4" t="s">
        <v>919</v>
      </c>
      <c r="K6066" s="4" t="s">
        <v>15</v>
      </c>
      <c r="L6066" s="4">
        <v>92037</v>
      </c>
      <c r="M6066" s="4" t="s">
        <v>9</v>
      </c>
      <c r="N6066" s="4" t="s">
        <v>3401</v>
      </c>
      <c r="O6066" s="4" t="s">
        <v>13</v>
      </c>
      <c r="P6066" s="4" t="s">
        <v>24</v>
      </c>
      <c r="Q6066" s="4" t="s">
        <v>3400</v>
      </c>
      <c r="R6066" s="4">
        <v>17.940000000000001</v>
      </c>
      <c r="S6066" s="4">
        <v>3</v>
      </c>
      <c r="T6066" s="4">
        <v>0</v>
      </c>
      <c r="U6066" s="4">
        <v>8.0730000000000004</v>
      </c>
      <c r="V6066" s="4" t="str">
        <f>INDEX(Regional_Lookup!$B$2:$B$5,MATCH('Sample - Superstore'!M6066,Regional_Lookup!$A$2:$A$5,0))</f>
        <v>James Chen</v>
      </c>
      <c r="W6066" s="4">
        <f>INDEX(Regional_Lookup!$C$2:$C$5, MATCH('Sample - Superstore'!M6066,Regional_Lookup!$A$2:$A$5, 0))</f>
        <v>0.18</v>
      </c>
      <c r="X6066" s="4">
        <f>U6066/R6066</f>
        <v>0.45</v>
      </c>
      <c r="Y6066" s="4" t="str">
        <f>IF(X6066&gt;=W6066, "Yes", "No")</f>
        <v>Yes</v>
      </c>
      <c r="Z6066" s="4">
        <f>D6066-C6066</f>
        <v>5</v>
      </c>
      <c r="AA6066" s="4" t="str" cm="1">
        <f t="array" ref="AA6066">_xlfn.IFS(Z6066&lt;=2,"Fast",Z6066&gt;5, "Slow", AND(Z6066&gt;=3,Z6066&lt;=5),"Standard")</f>
        <v>Standard</v>
      </c>
    </row>
    <row r="6067" spans="1:27" x14ac:dyDescent="0.2">
      <c r="A6067" s="4">
        <v>6066</v>
      </c>
      <c r="B6067" s="4" t="s">
        <v>7086</v>
      </c>
      <c r="C6067" s="5">
        <v>42099</v>
      </c>
      <c r="D6067" s="5">
        <v>42101</v>
      </c>
      <c r="E6067" s="4" t="s">
        <v>89</v>
      </c>
      <c r="F6067" s="4" t="s">
        <v>5396</v>
      </c>
      <c r="G6067" s="4" t="s">
        <v>5395</v>
      </c>
      <c r="H6067" s="4" t="s">
        <v>18</v>
      </c>
      <c r="I6067" s="4" t="s">
        <v>17</v>
      </c>
      <c r="J6067" s="4" t="s">
        <v>159</v>
      </c>
      <c r="K6067" s="4" t="s">
        <v>158</v>
      </c>
      <c r="L6067" s="4">
        <v>19120</v>
      </c>
      <c r="M6067" s="4" t="s">
        <v>5</v>
      </c>
      <c r="N6067" s="4" t="s">
        <v>1176</v>
      </c>
      <c r="O6067" s="4" t="s">
        <v>13</v>
      </c>
      <c r="P6067" s="4" t="s">
        <v>72</v>
      </c>
      <c r="Q6067" s="4" t="s">
        <v>1175</v>
      </c>
      <c r="R6067" s="4">
        <v>23.904</v>
      </c>
      <c r="S6067" s="4">
        <v>6</v>
      </c>
      <c r="T6067" s="4">
        <v>0.2</v>
      </c>
      <c r="U6067" s="4">
        <v>7.7687999999999997</v>
      </c>
      <c r="V6067" s="4" t="str">
        <f>INDEX(Regional_Lookup!$B$2:$B$5,MATCH('Sample - Superstore'!M6067,Regional_Lookup!$A$2:$A$5,0))</f>
        <v>Sarah Miller</v>
      </c>
      <c r="W6067" s="4">
        <f>INDEX(Regional_Lookup!$C$2:$C$5, MATCH('Sample - Superstore'!M6067,Regional_Lookup!$A$2:$A$5, 0))</f>
        <v>0.16</v>
      </c>
      <c r="X6067" s="4">
        <f>U6067/R6067</f>
        <v>0.32500000000000001</v>
      </c>
      <c r="Y6067" s="4" t="str">
        <f>IF(X6067&gt;=W6067, "Yes", "No")</f>
        <v>Yes</v>
      </c>
      <c r="Z6067" s="4">
        <f>D6067-C6067</f>
        <v>2</v>
      </c>
      <c r="AA6067" s="4" t="str" cm="1">
        <f t="array" ref="AA6067">_xlfn.IFS(Z6067&lt;=2,"Fast",Z6067&gt;5, "Slow", AND(Z6067&gt;=3,Z6067&lt;=5),"Standard")</f>
        <v>Fast</v>
      </c>
    </row>
    <row r="6068" spans="1:27" x14ac:dyDescent="0.2">
      <c r="A6068" s="4">
        <v>6067</v>
      </c>
      <c r="B6068" s="4" t="s">
        <v>7085</v>
      </c>
      <c r="C6068" s="5">
        <v>42021</v>
      </c>
      <c r="D6068" s="5">
        <v>42027</v>
      </c>
      <c r="E6068" s="4" t="s">
        <v>29</v>
      </c>
      <c r="F6068" s="4" t="s">
        <v>1179</v>
      </c>
      <c r="G6068" s="4" t="s">
        <v>1178</v>
      </c>
      <c r="H6068" s="4" t="s">
        <v>18</v>
      </c>
      <c r="I6068" s="4" t="s">
        <v>17</v>
      </c>
      <c r="J6068" s="4" t="s">
        <v>7084</v>
      </c>
      <c r="K6068" s="4" t="s">
        <v>1877</v>
      </c>
      <c r="L6068" s="4">
        <v>38134</v>
      </c>
      <c r="M6068" s="4" t="s">
        <v>7</v>
      </c>
      <c r="N6068" s="4" t="s">
        <v>65</v>
      </c>
      <c r="O6068" s="4" t="s">
        <v>13</v>
      </c>
      <c r="P6068" s="4" t="s">
        <v>64</v>
      </c>
      <c r="Q6068" s="4" t="s">
        <v>63</v>
      </c>
      <c r="R6068" s="4">
        <v>88.96</v>
      </c>
      <c r="S6068" s="4">
        <v>8</v>
      </c>
      <c r="T6068" s="4">
        <v>0.2</v>
      </c>
      <c r="U6068" s="4">
        <v>10.007999999999999</v>
      </c>
      <c r="V6068" s="4" t="str">
        <f>INDEX(Regional_Lookup!$B$2:$B$5,MATCH('Sample - Superstore'!M6068,Regional_Lookup!$A$2:$A$5,0))</f>
        <v>Maria Santos</v>
      </c>
      <c r="W6068" s="4">
        <f>INDEX(Regional_Lookup!$C$2:$C$5, MATCH('Sample - Superstore'!M6068,Regional_Lookup!$A$2:$A$5, 0))</f>
        <v>0.15</v>
      </c>
      <c r="X6068" s="4">
        <f>U6068/R6068</f>
        <v>0.1125</v>
      </c>
      <c r="Y6068" s="4" t="str">
        <f>IF(X6068&gt;=W6068, "Yes", "No")</f>
        <v>No</v>
      </c>
      <c r="Z6068" s="4">
        <f>D6068-C6068</f>
        <v>6</v>
      </c>
      <c r="AA6068" s="4" t="str" cm="1">
        <f t="array" ref="AA6068">_xlfn.IFS(Z6068&lt;=2,"Fast",Z6068&gt;5, "Slow", AND(Z6068&gt;=3,Z6068&lt;=5),"Standard")</f>
        <v>Slow</v>
      </c>
    </row>
    <row r="6069" spans="1:27" x14ac:dyDescent="0.2">
      <c r="A6069" s="4">
        <v>6068</v>
      </c>
      <c r="B6069" s="4" t="s">
        <v>7083</v>
      </c>
      <c r="C6069" s="5">
        <v>42875</v>
      </c>
      <c r="D6069" s="5">
        <v>42879</v>
      </c>
      <c r="E6069" s="4" t="s">
        <v>29</v>
      </c>
      <c r="F6069" s="4" t="s">
        <v>1904</v>
      </c>
      <c r="G6069" s="4" t="s">
        <v>1903</v>
      </c>
      <c r="H6069" s="4" t="s">
        <v>102</v>
      </c>
      <c r="I6069" s="4" t="s">
        <v>17</v>
      </c>
      <c r="J6069" s="4" t="s">
        <v>443</v>
      </c>
      <c r="K6069" s="4" t="s">
        <v>15</v>
      </c>
      <c r="L6069" s="4">
        <v>90712</v>
      </c>
      <c r="M6069" s="4" t="s">
        <v>9</v>
      </c>
      <c r="N6069" s="4" t="s">
        <v>2315</v>
      </c>
      <c r="O6069" s="4" t="s">
        <v>37</v>
      </c>
      <c r="P6069" s="4" t="s">
        <v>221</v>
      </c>
      <c r="Q6069" s="4" t="s">
        <v>2314</v>
      </c>
      <c r="R6069" s="4">
        <v>518.27200000000005</v>
      </c>
      <c r="S6069" s="4">
        <v>8</v>
      </c>
      <c r="T6069" s="4">
        <v>0.2</v>
      </c>
      <c r="U6069" s="4">
        <v>-97.176000000000002</v>
      </c>
      <c r="V6069" s="4" t="str">
        <f>INDEX(Regional_Lookup!$B$2:$B$5,MATCH('Sample - Superstore'!M6069,Regional_Lookup!$A$2:$A$5,0))</f>
        <v>James Chen</v>
      </c>
      <c r="W6069" s="4">
        <f>INDEX(Regional_Lookup!$C$2:$C$5, MATCH('Sample - Superstore'!M6069,Regional_Lookup!$A$2:$A$5, 0))</f>
        <v>0.18</v>
      </c>
      <c r="X6069" s="4">
        <f>U6069/R6069</f>
        <v>-0.1875</v>
      </c>
      <c r="Y6069" s="4" t="str">
        <f>IF(X6069&gt;=W6069, "Yes", "No")</f>
        <v>No</v>
      </c>
      <c r="Z6069" s="4">
        <f>D6069-C6069</f>
        <v>4</v>
      </c>
      <c r="AA6069" s="4" t="str" cm="1">
        <f t="array" ref="AA6069">_xlfn.IFS(Z6069&lt;=2,"Fast",Z6069&gt;5, "Slow", AND(Z6069&gt;=3,Z6069&lt;=5),"Standard")</f>
        <v>Standard</v>
      </c>
    </row>
    <row r="6070" spans="1:27" x14ac:dyDescent="0.2">
      <c r="A6070" s="4">
        <v>6069</v>
      </c>
      <c r="B6070" s="4" t="s">
        <v>7083</v>
      </c>
      <c r="C6070" s="5">
        <v>42875</v>
      </c>
      <c r="D6070" s="5">
        <v>42879</v>
      </c>
      <c r="E6070" s="4" t="s">
        <v>29</v>
      </c>
      <c r="F6070" s="4" t="s">
        <v>1904</v>
      </c>
      <c r="G6070" s="4" t="s">
        <v>1903</v>
      </c>
      <c r="H6070" s="4" t="s">
        <v>102</v>
      </c>
      <c r="I6070" s="4" t="s">
        <v>17</v>
      </c>
      <c r="J6070" s="4" t="s">
        <v>443</v>
      </c>
      <c r="K6070" s="4" t="s">
        <v>15</v>
      </c>
      <c r="L6070" s="4">
        <v>90712</v>
      </c>
      <c r="M6070" s="4" t="s">
        <v>9</v>
      </c>
      <c r="N6070" s="4" t="s">
        <v>3940</v>
      </c>
      <c r="O6070" s="4" t="s">
        <v>37</v>
      </c>
      <c r="P6070" s="4" t="s">
        <v>36</v>
      </c>
      <c r="Q6070" s="4" t="s">
        <v>3939</v>
      </c>
      <c r="R6070" s="4">
        <v>6.98</v>
      </c>
      <c r="S6070" s="4">
        <v>1</v>
      </c>
      <c r="T6070" s="4">
        <v>0</v>
      </c>
      <c r="U6070" s="4">
        <v>3.3504</v>
      </c>
      <c r="V6070" s="4" t="str">
        <f>INDEX(Regional_Lookup!$B$2:$B$5,MATCH('Sample - Superstore'!M6070,Regional_Lookup!$A$2:$A$5,0))</f>
        <v>James Chen</v>
      </c>
      <c r="W6070" s="4">
        <f>INDEX(Regional_Lookup!$C$2:$C$5, MATCH('Sample - Superstore'!M6070,Regional_Lookup!$A$2:$A$5, 0))</f>
        <v>0.18</v>
      </c>
      <c r="X6070" s="4">
        <f>U6070/R6070</f>
        <v>0.48</v>
      </c>
      <c r="Y6070" s="4" t="str">
        <f>IF(X6070&gt;=W6070, "Yes", "No")</f>
        <v>Yes</v>
      </c>
      <c r="Z6070" s="4">
        <f>D6070-C6070</f>
        <v>4</v>
      </c>
      <c r="AA6070" s="4" t="str" cm="1">
        <f t="array" ref="AA6070">_xlfn.IFS(Z6070&lt;=2,"Fast",Z6070&gt;5, "Slow", AND(Z6070&gt;=3,Z6070&lt;=5),"Standard")</f>
        <v>Standard</v>
      </c>
    </row>
    <row r="6071" spans="1:27" x14ac:dyDescent="0.2">
      <c r="A6071" s="4">
        <v>6070</v>
      </c>
      <c r="B6071" s="4" t="s">
        <v>7083</v>
      </c>
      <c r="C6071" s="5">
        <v>42875</v>
      </c>
      <c r="D6071" s="5">
        <v>42879</v>
      </c>
      <c r="E6071" s="4" t="s">
        <v>29</v>
      </c>
      <c r="F6071" s="4" t="s">
        <v>1904</v>
      </c>
      <c r="G6071" s="4" t="s">
        <v>1903</v>
      </c>
      <c r="H6071" s="4" t="s">
        <v>102</v>
      </c>
      <c r="I6071" s="4" t="s">
        <v>17</v>
      </c>
      <c r="J6071" s="4" t="s">
        <v>443</v>
      </c>
      <c r="K6071" s="4" t="s">
        <v>15</v>
      </c>
      <c r="L6071" s="4">
        <v>90712</v>
      </c>
      <c r="M6071" s="4" t="s">
        <v>9</v>
      </c>
      <c r="N6071" s="4" t="s">
        <v>3434</v>
      </c>
      <c r="O6071" s="4" t="s">
        <v>33</v>
      </c>
      <c r="P6071" s="4" t="s">
        <v>1500</v>
      </c>
      <c r="Q6071" s="4" t="s">
        <v>3433</v>
      </c>
      <c r="R6071" s="4">
        <v>343.2</v>
      </c>
      <c r="S6071" s="4">
        <v>1</v>
      </c>
      <c r="T6071" s="4">
        <v>0.2</v>
      </c>
      <c r="U6071" s="4">
        <v>38.61</v>
      </c>
      <c r="V6071" s="4" t="str">
        <f>INDEX(Regional_Lookup!$B$2:$B$5,MATCH('Sample - Superstore'!M6071,Regional_Lookup!$A$2:$A$5,0))</f>
        <v>James Chen</v>
      </c>
      <c r="W6071" s="4">
        <f>INDEX(Regional_Lookup!$C$2:$C$5, MATCH('Sample - Superstore'!M6071,Regional_Lookup!$A$2:$A$5, 0))</f>
        <v>0.18</v>
      </c>
      <c r="X6071" s="4">
        <f>U6071/R6071</f>
        <v>0.1125</v>
      </c>
      <c r="Y6071" s="4" t="str">
        <f>IF(X6071&gt;=W6071, "Yes", "No")</f>
        <v>No</v>
      </c>
      <c r="Z6071" s="4">
        <f>D6071-C6071</f>
        <v>4</v>
      </c>
      <c r="AA6071" s="4" t="str" cm="1">
        <f t="array" ref="AA6071">_xlfn.IFS(Z6071&lt;=2,"Fast",Z6071&gt;5, "Slow", AND(Z6071&gt;=3,Z6071&lt;=5),"Standard")</f>
        <v>Standard</v>
      </c>
    </row>
    <row r="6072" spans="1:27" x14ac:dyDescent="0.2">
      <c r="A6072" s="4">
        <v>6071</v>
      </c>
      <c r="B6072" s="4" t="s">
        <v>7082</v>
      </c>
      <c r="C6072" s="5">
        <v>42960</v>
      </c>
      <c r="D6072" s="5">
        <v>42967</v>
      </c>
      <c r="E6072" s="4" t="s">
        <v>29</v>
      </c>
      <c r="F6072" s="4" t="s">
        <v>1428</v>
      </c>
      <c r="G6072" s="4" t="s">
        <v>1427</v>
      </c>
      <c r="H6072" s="4" t="s">
        <v>50</v>
      </c>
      <c r="I6072" s="4" t="s">
        <v>17</v>
      </c>
      <c r="J6072" s="4" t="s">
        <v>159</v>
      </c>
      <c r="K6072" s="4" t="s">
        <v>158</v>
      </c>
      <c r="L6072" s="4">
        <v>19120</v>
      </c>
      <c r="M6072" s="4" t="s">
        <v>5</v>
      </c>
      <c r="N6072" s="4" t="s">
        <v>6444</v>
      </c>
      <c r="O6072" s="4" t="s">
        <v>13</v>
      </c>
      <c r="P6072" s="4" t="s">
        <v>72</v>
      </c>
      <c r="Q6072" s="4" t="s">
        <v>6443</v>
      </c>
      <c r="R6072" s="4">
        <v>17.544</v>
      </c>
      <c r="S6072" s="4">
        <v>3</v>
      </c>
      <c r="T6072" s="4">
        <v>0.2</v>
      </c>
      <c r="U6072" s="4">
        <v>5.9211</v>
      </c>
      <c r="V6072" s="4" t="str">
        <f>INDEX(Regional_Lookup!$B$2:$B$5,MATCH('Sample - Superstore'!M6072,Regional_Lookup!$A$2:$A$5,0))</f>
        <v>Sarah Miller</v>
      </c>
      <c r="W6072" s="4">
        <f>INDEX(Regional_Lookup!$C$2:$C$5, MATCH('Sample - Superstore'!M6072,Regional_Lookup!$A$2:$A$5, 0))</f>
        <v>0.16</v>
      </c>
      <c r="X6072" s="4">
        <f>U6072/R6072</f>
        <v>0.33749999999999997</v>
      </c>
      <c r="Y6072" s="4" t="str">
        <f>IF(X6072&gt;=W6072, "Yes", "No")</f>
        <v>Yes</v>
      </c>
      <c r="Z6072" s="4">
        <f>D6072-C6072</f>
        <v>7</v>
      </c>
      <c r="AA6072" s="4" t="str" cm="1">
        <f t="array" ref="AA6072">_xlfn.IFS(Z6072&lt;=2,"Fast",Z6072&gt;5, "Slow", AND(Z6072&gt;=3,Z6072&lt;=5),"Standard")</f>
        <v>Slow</v>
      </c>
    </row>
    <row r="6073" spans="1:27" x14ac:dyDescent="0.2">
      <c r="A6073" s="4">
        <v>6072</v>
      </c>
      <c r="B6073" s="4" t="s">
        <v>7081</v>
      </c>
      <c r="C6073" s="5">
        <v>42369</v>
      </c>
      <c r="D6073" s="5">
        <v>42373</v>
      </c>
      <c r="E6073" s="4" t="s">
        <v>29</v>
      </c>
      <c r="F6073" s="4" t="s">
        <v>766</v>
      </c>
      <c r="G6073" s="4" t="s">
        <v>765</v>
      </c>
      <c r="H6073" s="4" t="s">
        <v>18</v>
      </c>
      <c r="I6073" s="4" t="s">
        <v>17</v>
      </c>
      <c r="J6073" s="4" t="s">
        <v>3321</v>
      </c>
      <c r="K6073" s="4" t="s">
        <v>123</v>
      </c>
      <c r="L6073" s="4">
        <v>78745</v>
      </c>
      <c r="M6073" s="4" t="s">
        <v>3</v>
      </c>
      <c r="N6073" s="4" t="s">
        <v>4926</v>
      </c>
      <c r="O6073" s="4" t="s">
        <v>13</v>
      </c>
      <c r="P6073" s="4" t="s">
        <v>231</v>
      </c>
      <c r="Q6073" s="4" t="s">
        <v>4925</v>
      </c>
      <c r="R6073" s="4">
        <v>152.68799999999999</v>
      </c>
      <c r="S6073" s="4">
        <v>2</v>
      </c>
      <c r="T6073" s="4">
        <v>0.2</v>
      </c>
      <c r="U6073" s="4">
        <v>-26.720400000000001</v>
      </c>
      <c r="V6073" s="4" t="str">
        <f>INDEX(Regional_Lookup!$B$2:$B$5,MATCH('Sample - Superstore'!M6073,Regional_Lookup!$A$2:$A$5,0))</f>
        <v>David Johnson</v>
      </c>
      <c r="W6073" s="4">
        <f>INDEX(Regional_Lookup!$C$2:$C$5, MATCH('Sample - Superstore'!M6073,Regional_Lookup!$A$2:$A$5, 0))</f>
        <v>0.14000000000000001</v>
      </c>
      <c r="X6073" s="4">
        <f>U6073/R6073</f>
        <v>-0.17500000000000002</v>
      </c>
      <c r="Y6073" s="4" t="str">
        <f>IF(X6073&gt;=W6073, "Yes", "No")</f>
        <v>No</v>
      </c>
      <c r="Z6073" s="4">
        <f>D6073-C6073</f>
        <v>4</v>
      </c>
      <c r="AA6073" s="4" t="str" cm="1">
        <f t="array" ref="AA6073">_xlfn.IFS(Z6073&lt;=2,"Fast",Z6073&gt;5, "Slow", AND(Z6073&gt;=3,Z6073&lt;=5),"Standard")</f>
        <v>Standard</v>
      </c>
    </row>
    <row r="6074" spans="1:27" x14ac:dyDescent="0.2">
      <c r="A6074" s="4">
        <v>6073</v>
      </c>
      <c r="B6074" s="4" t="s">
        <v>7081</v>
      </c>
      <c r="C6074" s="5">
        <v>42369</v>
      </c>
      <c r="D6074" s="5">
        <v>42373</v>
      </c>
      <c r="E6074" s="4" t="s">
        <v>29</v>
      </c>
      <c r="F6074" s="4" t="s">
        <v>766</v>
      </c>
      <c r="G6074" s="4" t="s">
        <v>765</v>
      </c>
      <c r="H6074" s="4" t="s">
        <v>18</v>
      </c>
      <c r="I6074" s="4" t="s">
        <v>17</v>
      </c>
      <c r="J6074" s="4" t="s">
        <v>3321</v>
      </c>
      <c r="K6074" s="4" t="s">
        <v>123</v>
      </c>
      <c r="L6074" s="4">
        <v>78745</v>
      </c>
      <c r="M6074" s="4" t="s">
        <v>3</v>
      </c>
      <c r="N6074" s="4" t="s">
        <v>1777</v>
      </c>
      <c r="O6074" s="4" t="s">
        <v>13</v>
      </c>
      <c r="P6074" s="4" t="s">
        <v>109</v>
      </c>
      <c r="Q6074" s="4" t="s">
        <v>1776</v>
      </c>
      <c r="R6074" s="4">
        <v>3.488</v>
      </c>
      <c r="S6074" s="4">
        <v>2</v>
      </c>
      <c r="T6074" s="4">
        <v>0.2</v>
      </c>
      <c r="U6074" s="4">
        <v>0.56679999999999997</v>
      </c>
      <c r="V6074" s="4" t="str">
        <f>INDEX(Regional_Lookup!$B$2:$B$5,MATCH('Sample - Superstore'!M6074,Regional_Lookup!$A$2:$A$5,0))</f>
        <v>David Johnson</v>
      </c>
      <c r="W6074" s="4">
        <f>INDEX(Regional_Lookup!$C$2:$C$5, MATCH('Sample - Superstore'!M6074,Regional_Lookup!$A$2:$A$5, 0))</f>
        <v>0.14000000000000001</v>
      </c>
      <c r="X6074" s="4">
        <f>U6074/R6074</f>
        <v>0.16250000000000001</v>
      </c>
      <c r="Y6074" s="4" t="str">
        <f>IF(X6074&gt;=W6074, "Yes", "No")</f>
        <v>Yes</v>
      </c>
      <c r="Z6074" s="4">
        <f>D6074-C6074</f>
        <v>4</v>
      </c>
      <c r="AA6074" s="4" t="str" cm="1">
        <f t="array" ref="AA6074">_xlfn.IFS(Z6074&lt;=2,"Fast",Z6074&gt;5, "Slow", AND(Z6074&gt;=3,Z6074&lt;=5),"Standard")</f>
        <v>Standard</v>
      </c>
    </row>
    <row r="6075" spans="1:27" x14ac:dyDescent="0.2">
      <c r="A6075" s="4">
        <v>6074</v>
      </c>
      <c r="B6075" s="4" t="s">
        <v>7081</v>
      </c>
      <c r="C6075" s="5">
        <v>42369</v>
      </c>
      <c r="D6075" s="5">
        <v>42373</v>
      </c>
      <c r="E6075" s="4" t="s">
        <v>29</v>
      </c>
      <c r="F6075" s="4" t="s">
        <v>766</v>
      </c>
      <c r="G6075" s="4" t="s">
        <v>765</v>
      </c>
      <c r="H6075" s="4" t="s">
        <v>18</v>
      </c>
      <c r="I6075" s="4" t="s">
        <v>17</v>
      </c>
      <c r="J6075" s="4" t="s">
        <v>3321</v>
      </c>
      <c r="K6075" s="4" t="s">
        <v>123</v>
      </c>
      <c r="L6075" s="4">
        <v>78745</v>
      </c>
      <c r="M6075" s="4" t="s">
        <v>3</v>
      </c>
      <c r="N6075" s="4" t="s">
        <v>4965</v>
      </c>
      <c r="O6075" s="4" t="s">
        <v>13</v>
      </c>
      <c r="P6075" s="4" t="s">
        <v>64</v>
      </c>
      <c r="Q6075" s="4" t="s">
        <v>964</v>
      </c>
      <c r="R6075" s="4">
        <v>5.8879999999999999</v>
      </c>
      <c r="S6075" s="4">
        <v>2</v>
      </c>
      <c r="T6075" s="4">
        <v>0.2</v>
      </c>
      <c r="U6075" s="4">
        <v>-1.3248</v>
      </c>
      <c r="V6075" s="4" t="str">
        <f>INDEX(Regional_Lookup!$B$2:$B$5,MATCH('Sample - Superstore'!M6075,Regional_Lookup!$A$2:$A$5,0))</f>
        <v>David Johnson</v>
      </c>
      <c r="W6075" s="4">
        <f>INDEX(Regional_Lookup!$C$2:$C$5, MATCH('Sample - Superstore'!M6075,Regional_Lookup!$A$2:$A$5, 0))</f>
        <v>0.14000000000000001</v>
      </c>
      <c r="X6075" s="4">
        <f>U6075/R6075</f>
        <v>-0.22500000000000001</v>
      </c>
      <c r="Y6075" s="4" t="str">
        <f>IF(X6075&gt;=W6075, "Yes", "No")</f>
        <v>No</v>
      </c>
      <c r="Z6075" s="4">
        <f>D6075-C6075</f>
        <v>4</v>
      </c>
      <c r="AA6075" s="4" t="str" cm="1">
        <f t="array" ref="AA6075">_xlfn.IFS(Z6075&lt;=2,"Fast",Z6075&gt;5, "Slow", AND(Z6075&gt;=3,Z6075&lt;=5),"Standard")</f>
        <v>Standard</v>
      </c>
    </row>
    <row r="6076" spans="1:27" x14ac:dyDescent="0.2">
      <c r="A6076" s="4">
        <v>6075</v>
      </c>
      <c r="B6076" s="4" t="s">
        <v>7080</v>
      </c>
      <c r="C6076" s="5">
        <v>43094</v>
      </c>
      <c r="D6076" s="5">
        <v>43098</v>
      </c>
      <c r="E6076" s="4" t="s">
        <v>29</v>
      </c>
      <c r="F6076" s="4" t="s">
        <v>2598</v>
      </c>
      <c r="G6076" s="4" t="s">
        <v>2597</v>
      </c>
      <c r="H6076" s="4" t="s">
        <v>50</v>
      </c>
      <c r="I6076" s="4" t="s">
        <v>17</v>
      </c>
      <c r="J6076" s="4" t="s">
        <v>59</v>
      </c>
      <c r="K6076" s="4" t="s">
        <v>15</v>
      </c>
      <c r="L6076" s="4">
        <v>90008</v>
      </c>
      <c r="M6076" s="4" t="s">
        <v>9</v>
      </c>
      <c r="N6076" s="4" t="s">
        <v>3151</v>
      </c>
      <c r="O6076" s="4" t="s">
        <v>13</v>
      </c>
      <c r="P6076" s="4" t="s">
        <v>100</v>
      </c>
      <c r="Q6076" s="4" t="s">
        <v>3150</v>
      </c>
      <c r="R6076" s="4">
        <v>153.55199999999999</v>
      </c>
      <c r="S6076" s="4">
        <v>3</v>
      </c>
      <c r="T6076" s="4">
        <v>0.2</v>
      </c>
      <c r="U6076" s="4">
        <v>51.823799999999999</v>
      </c>
      <c r="V6076" s="4" t="str">
        <f>INDEX(Regional_Lookup!$B$2:$B$5,MATCH('Sample - Superstore'!M6076,Regional_Lookup!$A$2:$A$5,0))</f>
        <v>James Chen</v>
      </c>
      <c r="W6076" s="4">
        <f>INDEX(Regional_Lookup!$C$2:$C$5, MATCH('Sample - Superstore'!M6076,Regional_Lookup!$A$2:$A$5, 0))</f>
        <v>0.18</v>
      </c>
      <c r="X6076" s="4">
        <f>U6076/R6076</f>
        <v>0.33750000000000002</v>
      </c>
      <c r="Y6076" s="4" t="str">
        <f>IF(X6076&gt;=W6076, "Yes", "No")</f>
        <v>Yes</v>
      </c>
      <c r="Z6076" s="4">
        <f>D6076-C6076</f>
        <v>4</v>
      </c>
      <c r="AA6076" s="4" t="str" cm="1">
        <f t="array" ref="AA6076">_xlfn.IFS(Z6076&lt;=2,"Fast",Z6076&gt;5, "Slow", AND(Z6076&gt;=3,Z6076&lt;=5),"Standard")</f>
        <v>Standard</v>
      </c>
    </row>
    <row r="6077" spans="1:27" x14ac:dyDescent="0.2">
      <c r="A6077" s="4">
        <v>6076</v>
      </c>
      <c r="B6077" s="4" t="s">
        <v>7080</v>
      </c>
      <c r="C6077" s="5">
        <v>43094</v>
      </c>
      <c r="D6077" s="5">
        <v>43098</v>
      </c>
      <c r="E6077" s="4" t="s">
        <v>29</v>
      </c>
      <c r="F6077" s="4" t="s">
        <v>2598</v>
      </c>
      <c r="G6077" s="4" t="s">
        <v>2597</v>
      </c>
      <c r="H6077" s="4" t="s">
        <v>50</v>
      </c>
      <c r="I6077" s="4" t="s">
        <v>17</v>
      </c>
      <c r="J6077" s="4" t="s">
        <v>59</v>
      </c>
      <c r="K6077" s="4" t="s">
        <v>15</v>
      </c>
      <c r="L6077" s="4">
        <v>90008</v>
      </c>
      <c r="M6077" s="4" t="s">
        <v>9</v>
      </c>
      <c r="N6077" s="4" t="s">
        <v>3427</v>
      </c>
      <c r="O6077" s="4" t="s">
        <v>13</v>
      </c>
      <c r="P6077" s="4" t="s">
        <v>231</v>
      </c>
      <c r="Q6077" s="4" t="s">
        <v>3426</v>
      </c>
      <c r="R6077" s="4">
        <v>270.62</v>
      </c>
      <c r="S6077" s="4">
        <v>2</v>
      </c>
      <c r="T6077" s="4">
        <v>0</v>
      </c>
      <c r="U6077" s="4">
        <v>2.7061999999999999</v>
      </c>
      <c r="V6077" s="4" t="str">
        <f>INDEX(Regional_Lookup!$B$2:$B$5,MATCH('Sample - Superstore'!M6077,Regional_Lookup!$A$2:$A$5,0))</f>
        <v>James Chen</v>
      </c>
      <c r="W6077" s="4">
        <f>INDEX(Regional_Lookup!$C$2:$C$5, MATCH('Sample - Superstore'!M6077,Regional_Lookup!$A$2:$A$5, 0))</f>
        <v>0.18</v>
      </c>
      <c r="X6077" s="4">
        <f>U6077/R6077</f>
        <v>0.01</v>
      </c>
      <c r="Y6077" s="4" t="str">
        <f>IF(X6077&gt;=W6077, "Yes", "No")</f>
        <v>No</v>
      </c>
      <c r="Z6077" s="4">
        <f>D6077-C6077</f>
        <v>4</v>
      </c>
      <c r="AA6077" s="4" t="str" cm="1">
        <f t="array" ref="AA6077">_xlfn.IFS(Z6077&lt;=2,"Fast",Z6077&gt;5, "Slow", AND(Z6077&gt;=3,Z6077&lt;=5),"Standard")</f>
        <v>Standard</v>
      </c>
    </row>
    <row r="6078" spans="1:27" x14ac:dyDescent="0.2">
      <c r="A6078" s="4">
        <v>6077</v>
      </c>
      <c r="B6078" s="4" t="s">
        <v>7077</v>
      </c>
      <c r="C6078" s="5">
        <v>42614</v>
      </c>
      <c r="D6078" s="5">
        <v>42620</v>
      </c>
      <c r="E6078" s="4" t="s">
        <v>29</v>
      </c>
      <c r="F6078" s="4" t="s">
        <v>3123</v>
      </c>
      <c r="G6078" s="4" t="s">
        <v>3122</v>
      </c>
      <c r="H6078" s="4" t="s">
        <v>18</v>
      </c>
      <c r="I6078" s="4" t="s">
        <v>17</v>
      </c>
      <c r="J6078" s="4" t="s">
        <v>254</v>
      </c>
      <c r="K6078" s="4" t="s">
        <v>66</v>
      </c>
      <c r="L6078" s="4">
        <v>10011</v>
      </c>
      <c r="M6078" s="4" t="s">
        <v>5</v>
      </c>
      <c r="N6078" s="4" t="s">
        <v>7079</v>
      </c>
      <c r="O6078" s="4" t="s">
        <v>33</v>
      </c>
      <c r="P6078" s="4" t="s">
        <v>55</v>
      </c>
      <c r="Q6078" s="4" t="s">
        <v>7078</v>
      </c>
      <c r="R6078" s="4">
        <v>468.9</v>
      </c>
      <c r="S6078" s="4">
        <v>6</v>
      </c>
      <c r="T6078" s="4">
        <v>0</v>
      </c>
      <c r="U6078" s="4">
        <v>206.316</v>
      </c>
      <c r="V6078" s="4" t="str">
        <f>INDEX(Regional_Lookup!$B$2:$B$5,MATCH('Sample - Superstore'!M6078,Regional_Lookup!$A$2:$A$5,0))</f>
        <v>Sarah Miller</v>
      </c>
      <c r="W6078" s="4">
        <f>INDEX(Regional_Lookup!$C$2:$C$5, MATCH('Sample - Superstore'!M6078,Regional_Lookup!$A$2:$A$5, 0))</f>
        <v>0.16</v>
      </c>
      <c r="X6078" s="4">
        <f>U6078/R6078</f>
        <v>0.44</v>
      </c>
      <c r="Y6078" s="4" t="str">
        <f>IF(X6078&gt;=W6078, "Yes", "No")</f>
        <v>Yes</v>
      </c>
      <c r="Z6078" s="4">
        <f>D6078-C6078</f>
        <v>6</v>
      </c>
      <c r="AA6078" s="4" t="str" cm="1">
        <f t="array" ref="AA6078">_xlfn.IFS(Z6078&lt;=2,"Fast",Z6078&gt;5, "Slow", AND(Z6078&gt;=3,Z6078&lt;=5),"Standard")</f>
        <v>Slow</v>
      </c>
    </row>
    <row r="6079" spans="1:27" x14ac:dyDescent="0.2">
      <c r="A6079" s="4">
        <v>6078</v>
      </c>
      <c r="B6079" s="4" t="s">
        <v>7077</v>
      </c>
      <c r="C6079" s="5">
        <v>42614</v>
      </c>
      <c r="D6079" s="5">
        <v>42620</v>
      </c>
      <c r="E6079" s="4" t="s">
        <v>29</v>
      </c>
      <c r="F6079" s="4" t="s">
        <v>3123</v>
      </c>
      <c r="G6079" s="4" t="s">
        <v>3122</v>
      </c>
      <c r="H6079" s="4" t="s">
        <v>18</v>
      </c>
      <c r="I6079" s="4" t="s">
        <v>17</v>
      </c>
      <c r="J6079" s="4" t="s">
        <v>254</v>
      </c>
      <c r="K6079" s="4" t="s">
        <v>66</v>
      </c>
      <c r="L6079" s="4">
        <v>10011</v>
      </c>
      <c r="M6079" s="4" t="s">
        <v>5</v>
      </c>
      <c r="N6079" s="4" t="s">
        <v>58</v>
      </c>
      <c r="O6079" s="4" t="s">
        <v>33</v>
      </c>
      <c r="P6079" s="4" t="s">
        <v>55</v>
      </c>
      <c r="Q6079" s="4" t="s">
        <v>57</v>
      </c>
      <c r="R6079" s="4">
        <v>72.48</v>
      </c>
      <c r="S6079" s="4">
        <v>2</v>
      </c>
      <c r="T6079" s="4">
        <v>0</v>
      </c>
      <c r="U6079" s="4">
        <v>30.441600000000001</v>
      </c>
      <c r="V6079" s="4" t="str">
        <f>INDEX(Regional_Lookup!$B$2:$B$5,MATCH('Sample - Superstore'!M6079,Regional_Lookup!$A$2:$A$5,0))</f>
        <v>Sarah Miller</v>
      </c>
      <c r="W6079" s="4">
        <f>INDEX(Regional_Lookup!$C$2:$C$5, MATCH('Sample - Superstore'!M6079,Regional_Lookup!$A$2:$A$5, 0))</f>
        <v>0.16</v>
      </c>
      <c r="X6079" s="4">
        <f>U6079/R6079</f>
        <v>0.42</v>
      </c>
      <c r="Y6079" s="4" t="str">
        <f>IF(X6079&gt;=W6079, "Yes", "No")</f>
        <v>Yes</v>
      </c>
      <c r="Z6079" s="4">
        <f>D6079-C6079</f>
        <v>6</v>
      </c>
      <c r="AA6079" s="4" t="str" cm="1">
        <f t="array" ref="AA6079">_xlfn.IFS(Z6079&lt;=2,"Fast",Z6079&gt;5, "Slow", AND(Z6079&gt;=3,Z6079&lt;=5),"Standard")</f>
        <v>Slow</v>
      </c>
    </row>
    <row r="6080" spans="1:27" x14ac:dyDescent="0.2">
      <c r="A6080" s="4">
        <v>6079</v>
      </c>
      <c r="B6080" s="4" t="s">
        <v>7077</v>
      </c>
      <c r="C6080" s="5">
        <v>42614</v>
      </c>
      <c r="D6080" s="5">
        <v>42620</v>
      </c>
      <c r="E6080" s="4" t="s">
        <v>29</v>
      </c>
      <c r="F6080" s="4" t="s">
        <v>3123</v>
      </c>
      <c r="G6080" s="4" t="s">
        <v>3122</v>
      </c>
      <c r="H6080" s="4" t="s">
        <v>18</v>
      </c>
      <c r="I6080" s="4" t="s">
        <v>17</v>
      </c>
      <c r="J6080" s="4" t="s">
        <v>254</v>
      </c>
      <c r="K6080" s="4" t="s">
        <v>66</v>
      </c>
      <c r="L6080" s="4">
        <v>10011</v>
      </c>
      <c r="M6080" s="4" t="s">
        <v>5</v>
      </c>
      <c r="N6080" s="4" t="s">
        <v>187</v>
      </c>
      <c r="O6080" s="4" t="s">
        <v>13</v>
      </c>
      <c r="P6080" s="4" t="s">
        <v>64</v>
      </c>
      <c r="Q6080" s="4" t="s">
        <v>186</v>
      </c>
      <c r="R6080" s="4">
        <v>10.95</v>
      </c>
      <c r="S6080" s="4">
        <v>3</v>
      </c>
      <c r="T6080" s="4">
        <v>0</v>
      </c>
      <c r="U6080" s="4">
        <v>3.2850000000000001</v>
      </c>
      <c r="V6080" s="4" t="str">
        <f>INDEX(Regional_Lookup!$B$2:$B$5,MATCH('Sample - Superstore'!M6080,Regional_Lookup!$A$2:$A$5,0))</f>
        <v>Sarah Miller</v>
      </c>
      <c r="W6080" s="4">
        <f>INDEX(Regional_Lookup!$C$2:$C$5, MATCH('Sample - Superstore'!M6080,Regional_Lookup!$A$2:$A$5, 0))</f>
        <v>0.16</v>
      </c>
      <c r="X6080" s="4">
        <f>U6080/R6080</f>
        <v>0.30000000000000004</v>
      </c>
      <c r="Y6080" s="4" t="str">
        <f>IF(X6080&gt;=W6080, "Yes", "No")</f>
        <v>Yes</v>
      </c>
      <c r="Z6080" s="4">
        <f>D6080-C6080</f>
        <v>6</v>
      </c>
      <c r="AA6080" s="4" t="str" cm="1">
        <f t="array" ref="AA6080">_xlfn.IFS(Z6080&lt;=2,"Fast",Z6080&gt;5, "Slow", AND(Z6080&gt;=3,Z6080&lt;=5),"Standard")</f>
        <v>Slow</v>
      </c>
    </row>
    <row r="6081" spans="1:27" x14ac:dyDescent="0.2">
      <c r="A6081" s="4">
        <v>6080</v>
      </c>
      <c r="B6081" s="4" t="s">
        <v>7077</v>
      </c>
      <c r="C6081" s="5">
        <v>42614</v>
      </c>
      <c r="D6081" s="5">
        <v>42620</v>
      </c>
      <c r="E6081" s="4" t="s">
        <v>29</v>
      </c>
      <c r="F6081" s="4" t="s">
        <v>3123</v>
      </c>
      <c r="G6081" s="4" t="s">
        <v>3122</v>
      </c>
      <c r="H6081" s="4" t="s">
        <v>18</v>
      </c>
      <c r="I6081" s="4" t="s">
        <v>17</v>
      </c>
      <c r="J6081" s="4" t="s">
        <v>254</v>
      </c>
      <c r="K6081" s="4" t="s">
        <v>66</v>
      </c>
      <c r="L6081" s="4">
        <v>10011</v>
      </c>
      <c r="M6081" s="4" t="s">
        <v>5</v>
      </c>
      <c r="N6081" s="4" t="s">
        <v>261</v>
      </c>
      <c r="O6081" s="4" t="s">
        <v>37</v>
      </c>
      <c r="P6081" s="4" t="s">
        <v>36</v>
      </c>
      <c r="Q6081" s="4" t="s">
        <v>3042</v>
      </c>
      <c r="R6081" s="4">
        <v>191.82</v>
      </c>
      <c r="S6081" s="4">
        <v>3</v>
      </c>
      <c r="T6081" s="4">
        <v>0</v>
      </c>
      <c r="U6081" s="4">
        <v>61.382399999999997</v>
      </c>
      <c r="V6081" s="4" t="str">
        <f>INDEX(Regional_Lookup!$B$2:$B$5,MATCH('Sample - Superstore'!M6081,Regional_Lookup!$A$2:$A$5,0))</f>
        <v>Sarah Miller</v>
      </c>
      <c r="W6081" s="4">
        <f>INDEX(Regional_Lookup!$C$2:$C$5, MATCH('Sample - Superstore'!M6081,Regional_Lookup!$A$2:$A$5, 0))</f>
        <v>0.16</v>
      </c>
      <c r="X6081" s="4">
        <f>U6081/R6081</f>
        <v>0.32</v>
      </c>
      <c r="Y6081" s="4" t="str">
        <f>IF(X6081&gt;=W6081, "Yes", "No")</f>
        <v>Yes</v>
      </c>
      <c r="Z6081" s="4">
        <f>D6081-C6081</f>
        <v>6</v>
      </c>
      <c r="AA6081" s="4" t="str" cm="1">
        <f t="array" ref="AA6081">_xlfn.IFS(Z6081&lt;=2,"Fast",Z6081&gt;5, "Slow", AND(Z6081&gt;=3,Z6081&lt;=5),"Standard")</f>
        <v>Slow</v>
      </c>
    </row>
    <row r="6082" spans="1:27" x14ac:dyDescent="0.2">
      <c r="A6082" s="4">
        <v>6081</v>
      </c>
      <c r="B6082" s="4" t="s">
        <v>7076</v>
      </c>
      <c r="C6082" s="5">
        <v>42952</v>
      </c>
      <c r="D6082" s="5">
        <v>42955</v>
      </c>
      <c r="E6082" s="4" t="s">
        <v>89</v>
      </c>
      <c r="F6082" s="4" t="s">
        <v>880</v>
      </c>
      <c r="G6082" s="4" t="s">
        <v>879</v>
      </c>
      <c r="H6082" s="4" t="s">
        <v>102</v>
      </c>
      <c r="I6082" s="4" t="s">
        <v>17</v>
      </c>
      <c r="J6082" s="4" t="s">
        <v>124</v>
      </c>
      <c r="K6082" s="4" t="s">
        <v>123</v>
      </c>
      <c r="L6082" s="4">
        <v>77070</v>
      </c>
      <c r="M6082" s="4" t="s">
        <v>3</v>
      </c>
      <c r="N6082" s="4" t="s">
        <v>304</v>
      </c>
      <c r="O6082" s="4" t="s">
        <v>13</v>
      </c>
      <c r="P6082" s="4" t="s">
        <v>231</v>
      </c>
      <c r="Q6082" s="4" t="s">
        <v>303</v>
      </c>
      <c r="R6082" s="4">
        <v>151.05600000000001</v>
      </c>
      <c r="S6082" s="4">
        <v>9</v>
      </c>
      <c r="T6082" s="4">
        <v>0.2</v>
      </c>
      <c r="U6082" s="4">
        <v>7.5528000000000004</v>
      </c>
      <c r="V6082" s="4" t="str">
        <f>INDEX(Regional_Lookup!$B$2:$B$5,MATCH('Sample - Superstore'!M6082,Regional_Lookup!$A$2:$A$5,0))</f>
        <v>David Johnson</v>
      </c>
      <c r="W6082" s="4">
        <f>INDEX(Regional_Lookup!$C$2:$C$5, MATCH('Sample - Superstore'!M6082,Regional_Lookup!$A$2:$A$5, 0))</f>
        <v>0.14000000000000001</v>
      </c>
      <c r="X6082" s="4">
        <f>U6082/R6082</f>
        <v>4.9999999999999996E-2</v>
      </c>
      <c r="Y6082" s="4" t="str">
        <f>IF(X6082&gt;=W6082, "Yes", "No")</f>
        <v>No</v>
      </c>
      <c r="Z6082" s="4">
        <f>D6082-C6082</f>
        <v>3</v>
      </c>
      <c r="AA6082" s="4" t="str" cm="1">
        <f t="array" ref="AA6082">_xlfn.IFS(Z6082&lt;=2,"Fast",Z6082&gt;5, "Slow", AND(Z6082&gt;=3,Z6082&lt;=5),"Standard")</f>
        <v>Standard</v>
      </c>
    </row>
    <row r="6083" spans="1:27" x14ac:dyDescent="0.2">
      <c r="A6083" s="4">
        <v>6082</v>
      </c>
      <c r="B6083" s="4" t="s">
        <v>7075</v>
      </c>
      <c r="C6083" s="5">
        <v>41688</v>
      </c>
      <c r="D6083" s="5">
        <v>41688</v>
      </c>
      <c r="E6083" s="4" t="s">
        <v>162</v>
      </c>
      <c r="F6083" s="4" t="s">
        <v>694</v>
      </c>
      <c r="G6083" s="4" t="s">
        <v>693</v>
      </c>
      <c r="H6083" s="4" t="s">
        <v>18</v>
      </c>
      <c r="I6083" s="4" t="s">
        <v>17</v>
      </c>
      <c r="J6083" s="4" t="s">
        <v>1315</v>
      </c>
      <c r="K6083" s="4" t="s">
        <v>123</v>
      </c>
      <c r="L6083" s="4">
        <v>79424</v>
      </c>
      <c r="M6083" s="4" t="s">
        <v>3</v>
      </c>
      <c r="N6083" s="4" t="s">
        <v>561</v>
      </c>
      <c r="O6083" s="4" t="s">
        <v>37</v>
      </c>
      <c r="P6083" s="4" t="s">
        <v>36</v>
      </c>
      <c r="Q6083" s="4" t="s">
        <v>560</v>
      </c>
      <c r="R6083" s="4">
        <v>25.16</v>
      </c>
      <c r="S6083" s="4">
        <v>5</v>
      </c>
      <c r="T6083" s="4">
        <v>0.6</v>
      </c>
      <c r="U6083" s="4">
        <v>-11.321999999999999</v>
      </c>
      <c r="V6083" s="4" t="str">
        <f>INDEX(Regional_Lookup!$B$2:$B$5,MATCH('Sample - Superstore'!M6083,Regional_Lookup!$A$2:$A$5,0))</f>
        <v>David Johnson</v>
      </c>
      <c r="W6083" s="4">
        <f>INDEX(Regional_Lookup!$C$2:$C$5, MATCH('Sample - Superstore'!M6083,Regional_Lookup!$A$2:$A$5, 0))</f>
        <v>0.14000000000000001</v>
      </c>
      <c r="X6083" s="4">
        <f>U6083/R6083</f>
        <v>-0.44999999999999996</v>
      </c>
      <c r="Y6083" s="4" t="str">
        <f>IF(X6083&gt;=W6083, "Yes", "No")</f>
        <v>No</v>
      </c>
      <c r="Z6083" s="4">
        <f>D6083-C6083</f>
        <v>0</v>
      </c>
      <c r="AA6083" s="4" t="str" cm="1">
        <f t="array" ref="AA6083">_xlfn.IFS(Z6083&lt;=2,"Fast",Z6083&gt;5, "Slow", AND(Z6083&gt;=3,Z6083&lt;=5),"Standard")</f>
        <v>Fast</v>
      </c>
    </row>
    <row r="6084" spans="1:27" x14ac:dyDescent="0.2">
      <c r="A6084" s="4">
        <v>6083</v>
      </c>
      <c r="B6084" s="4" t="s">
        <v>7070</v>
      </c>
      <c r="C6084" s="5">
        <v>42696</v>
      </c>
      <c r="D6084" s="5">
        <v>42701</v>
      </c>
      <c r="E6084" s="4" t="s">
        <v>29</v>
      </c>
      <c r="F6084" s="4" t="s">
        <v>7069</v>
      </c>
      <c r="G6084" s="4" t="s">
        <v>7068</v>
      </c>
      <c r="H6084" s="4" t="s">
        <v>18</v>
      </c>
      <c r="I6084" s="4" t="s">
        <v>17</v>
      </c>
      <c r="J6084" s="4" t="s">
        <v>124</v>
      </c>
      <c r="K6084" s="4" t="s">
        <v>123</v>
      </c>
      <c r="L6084" s="4">
        <v>77095</v>
      </c>
      <c r="M6084" s="4" t="s">
        <v>3</v>
      </c>
      <c r="N6084" s="4" t="s">
        <v>2535</v>
      </c>
      <c r="O6084" s="4" t="s">
        <v>13</v>
      </c>
      <c r="P6084" s="4" t="s">
        <v>100</v>
      </c>
      <c r="Q6084" s="4" t="s">
        <v>2534</v>
      </c>
      <c r="R6084" s="4">
        <v>6.2160000000000002</v>
      </c>
      <c r="S6084" s="4">
        <v>6</v>
      </c>
      <c r="T6084" s="4">
        <v>0.8</v>
      </c>
      <c r="U6084" s="4">
        <v>-9.6348000000000003</v>
      </c>
      <c r="V6084" s="4" t="str">
        <f>INDEX(Regional_Lookup!$B$2:$B$5,MATCH('Sample - Superstore'!M6084,Regional_Lookup!$A$2:$A$5,0))</f>
        <v>David Johnson</v>
      </c>
      <c r="W6084" s="4">
        <f>INDEX(Regional_Lookup!$C$2:$C$5, MATCH('Sample - Superstore'!M6084,Regional_Lookup!$A$2:$A$5, 0))</f>
        <v>0.14000000000000001</v>
      </c>
      <c r="X6084" s="4">
        <f>U6084/R6084</f>
        <v>-1.55</v>
      </c>
      <c r="Y6084" s="4" t="str">
        <f>IF(X6084&gt;=W6084, "Yes", "No")</f>
        <v>No</v>
      </c>
      <c r="Z6084" s="4">
        <f>D6084-C6084</f>
        <v>5</v>
      </c>
      <c r="AA6084" s="4" t="str" cm="1">
        <f t="array" ref="AA6084">_xlfn.IFS(Z6084&lt;=2,"Fast",Z6084&gt;5, "Slow", AND(Z6084&gt;=3,Z6084&lt;=5),"Standard")</f>
        <v>Standard</v>
      </c>
    </row>
    <row r="6085" spans="1:27" x14ac:dyDescent="0.2">
      <c r="A6085" s="4">
        <v>6084</v>
      </c>
      <c r="B6085" s="4" t="s">
        <v>7070</v>
      </c>
      <c r="C6085" s="5">
        <v>42696</v>
      </c>
      <c r="D6085" s="5">
        <v>42701</v>
      </c>
      <c r="E6085" s="4" t="s">
        <v>29</v>
      </c>
      <c r="F6085" s="4" t="s">
        <v>7069</v>
      </c>
      <c r="G6085" s="4" t="s">
        <v>7068</v>
      </c>
      <c r="H6085" s="4" t="s">
        <v>18</v>
      </c>
      <c r="I6085" s="4" t="s">
        <v>17</v>
      </c>
      <c r="J6085" s="4" t="s">
        <v>124</v>
      </c>
      <c r="K6085" s="4" t="s">
        <v>123</v>
      </c>
      <c r="L6085" s="4">
        <v>77095</v>
      </c>
      <c r="M6085" s="4" t="s">
        <v>3</v>
      </c>
      <c r="N6085" s="4" t="s">
        <v>2311</v>
      </c>
      <c r="O6085" s="4" t="s">
        <v>13</v>
      </c>
      <c r="P6085" s="4" t="s">
        <v>116</v>
      </c>
      <c r="Q6085" s="4" t="s">
        <v>2310</v>
      </c>
      <c r="R6085" s="4">
        <v>23.616</v>
      </c>
      <c r="S6085" s="4">
        <v>9</v>
      </c>
      <c r="T6085" s="4">
        <v>0.2</v>
      </c>
      <c r="U6085" s="4">
        <v>2.6568000000000001</v>
      </c>
      <c r="V6085" s="4" t="str">
        <f>INDEX(Regional_Lookup!$B$2:$B$5,MATCH('Sample - Superstore'!M6085,Regional_Lookup!$A$2:$A$5,0))</f>
        <v>David Johnson</v>
      </c>
      <c r="W6085" s="4">
        <f>INDEX(Regional_Lookup!$C$2:$C$5, MATCH('Sample - Superstore'!M6085,Regional_Lookup!$A$2:$A$5, 0))</f>
        <v>0.14000000000000001</v>
      </c>
      <c r="X6085" s="4">
        <f>U6085/R6085</f>
        <v>0.1125</v>
      </c>
      <c r="Y6085" s="4" t="str">
        <f>IF(X6085&gt;=W6085, "Yes", "No")</f>
        <v>No</v>
      </c>
      <c r="Z6085" s="4">
        <f>D6085-C6085</f>
        <v>5</v>
      </c>
      <c r="AA6085" s="4" t="str" cm="1">
        <f t="array" ref="AA6085">_xlfn.IFS(Z6085&lt;=2,"Fast",Z6085&gt;5, "Slow", AND(Z6085&gt;=3,Z6085&lt;=5),"Standard")</f>
        <v>Standard</v>
      </c>
    </row>
    <row r="6086" spans="1:27" x14ac:dyDescent="0.2">
      <c r="A6086" s="4">
        <v>6085</v>
      </c>
      <c r="B6086" s="4" t="s">
        <v>7070</v>
      </c>
      <c r="C6086" s="5">
        <v>42696</v>
      </c>
      <c r="D6086" s="5">
        <v>42701</v>
      </c>
      <c r="E6086" s="4" t="s">
        <v>29</v>
      </c>
      <c r="F6086" s="4" t="s">
        <v>7069</v>
      </c>
      <c r="G6086" s="4" t="s">
        <v>7068</v>
      </c>
      <c r="H6086" s="4" t="s">
        <v>18</v>
      </c>
      <c r="I6086" s="4" t="s">
        <v>17</v>
      </c>
      <c r="J6086" s="4" t="s">
        <v>124</v>
      </c>
      <c r="K6086" s="4" t="s">
        <v>123</v>
      </c>
      <c r="L6086" s="4">
        <v>77095</v>
      </c>
      <c r="M6086" s="4" t="s">
        <v>3</v>
      </c>
      <c r="N6086" s="4" t="s">
        <v>7074</v>
      </c>
      <c r="O6086" s="4" t="s">
        <v>33</v>
      </c>
      <c r="P6086" s="4" t="s">
        <v>55</v>
      </c>
      <c r="Q6086" s="4" t="s">
        <v>7073</v>
      </c>
      <c r="R6086" s="4">
        <v>24.032</v>
      </c>
      <c r="S6086" s="4">
        <v>2</v>
      </c>
      <c r="T6086" s="4">
        <v>0.2</v>
      </c>
      <c r="U6086" s="4">
        <v>-0.6008</v>
      </c>
      <c r="V6086" s="4" t="str">
        <f>INDEX(Regional_Lookup!$B$2:$B$5,MATCH('Sample - Superstore'!M6086,Regional_Lookup!$A$2:$A$5,0))</f>
        <v>David Johnson</v>
      </c>
      <c r="W6086" s="4">
        <f>INDEX(Regional_Lookup!$C$2:$C$5, MATCH('Sample - Superstore'!M6086,Regional_Lookup!$A$2:$A$5, 0))</f>
        <v>0.14000000000000001</v>
      </c>
      <c r="X6086" s="4">
        <f>U6086/R6086</f>
        <v>-2.5000000000000001E-2</v>
      </c>
      <c r="Y6086" s="4" t="str">
        <f>IF(X6086&gt;=W6086, "Yes", "No")</f>
        <v>No</v>
      </c>
      <c r="Z6086" s="4">
        <f>D6086-C6086</f>
        <v>5</v>
      </c>
      <c r="AA6086" s="4" t="str" cm="1">
        <f t="array" ref="AA6086">_xlfn.IFS(Z6086&lt;=2,"Fast",Z6086&gt;5, "Slow", AND(Z6086&gt;=3,Z6086&lt;=5),"Standard")</f>
        <v>Standard</v>
      </c>
    </row>
    <row r="6087" spans="1:27" x14ac:dyDescent="0.2">
      <c r="A6087" s="4">
        <v>6086</v>
      </c>
      <c r="B6087" s="4" t="s">
        <v>7070</v>
      </c>
      <c r="C6087" s="5">
        <v>42696</v>
      </c>
      <c r="D6087" s="5">
        <v>42701</v>
      </c>
      <c r="E6087" s="4" t="s">
        <v>29</v>
      </c>
      <c r="F6087" s="4" t="s">
        <v>7069</v>
      </c>
      <c r="G6087" s="4" t="s">
        <v>7068</v>
      </c>
      <c r="H6087" s="4" t="s">
        <v>18</v>
      </c>
      <c r="I6087" s="4" t="s">
        <v>17</v>
      </c>
      <c r="J6087" s="4" t="s">
        <v>124</v>
      </c>
      <c r="K6087" s="4" t="s">
        <v>123</v>
      </c>
      <c r="L6087" s="4">
        <v>77095</v>
      </c>
      <c r="M6087" s="4" t="s">
        <v>3</v>
      </c>
      <c r="N6087" s="4" t="s">
        <v>7072</v>
      </c>
      <c r="O6087" s="4" t="s">
        <v>13</v>
      </c>
      <c r="P6087" s="4" t="s">
        <v>72</v>
      </c>
      <c r="Q6087" s="4" t="s">
        <v>7071</v>
      </c>
      <c r="R6087" s="4">
        <v>2.0880000000000001</v>
      </c>
      <c r="S6087" s="4">
        <v>1</v>
      </c>
      <c r="T6087" s="4">
        <v>0.2</v>
      </c>
      <c r="U6087" s="4">
        <v>0.67859999999999998</v>
      </c>
      <c r="V6087" s="4" t="str">
        <f>INDEX(Regional_Lookup!$B$2:$B$5,MATCH('Sample - Superstore'!M6087,Regional_Lookup!$A$2:$A$5,0))</f>
        <v>David Johnson</v>
      </c>
      <c r="W6087" s="4">
        <f>INDEX(Regional_Lookup!$C$2:$C$5, MATCH('Sample - Superstore'!M6087,Regional_Lookup!$A$2:$A$5, 0))</f>
        <v>0.14000000000000001</v>
      </c>
      <c r="X6087" s="4">
        <f>U6087/R6087</f>
        <v>0.32499999999999996</v>
      </c>
      <c r="Y6087" s="4" t="str">
        <f>IF(X6087&gt;=W6087, "Yes", "No")</f>
        <v>Yes</v>
      </c>
      <c r="Z6087" s="4">
        <f>D6087-C6087</f>
        <v>5</v>
      </c>
      <c r="AA6087" s="4" t="str" cm="1">
        <f t="array" ref="AA6087">_xlfn.IFS(Z6087&lt;=2,"Fast",Z6087&gt;5, "Slow", AND(Z6087&gt;=3,Z6087&lt;=5),"Standard")</f>
        <v>Standard</v>
      </c>
    </row>
    <row r="6088" spans="1:27" x14ac:dyDescent="0.2">
      <c r="A6088" s="4">
        <v>6087</v>
      </c>
      <c r="B6088" s="4" t="s">
        <v>7070</v>
      </c>
      <c r="C6088" s="5">
        <v>42696</v>
      </c>
      <c r="D6088" s="5">
        <v>42701</v>
      </c>
      <c r="E6088" s="4" t="s">
        <v>29</v>
      </c>
      <c r="F6088" s="4" t="s">
        <v>7069</v>
      </c>
      <c r="G6088" s="4" t="s">
        <v>7068</v>
      </c>
      <c r="H6088" s="4" t="s">
        <v>18</v>
      </c>
      <c r="I6088" s="4" t="s">
        <v>17</v>
      </c>
      <c r="J6088" s="4" t="s">
        <v>124</v>
      </c>
      <c r="K6088" s="4" t="s">
        <v>123</v>
      </c>
      <c r="L6088" s="4">
        <v>77095</v>
      </c>
      <c r="M6088" s="4" t="s">
        <v>3</v>
      </c>
      <c r="N6088" s="4" t="s">
        <v>1513</v>
      </c>
      <c r="O6088" s="4" t="s">
        <v>13</v>
      </c>
      <c r="P6088" s="4" t="s">
        <v>100</v>
      </c>
      <c r="Q6088" s="4" t="s">
        <v>1512</v>
      </c>
      <c r="R6088" s="4">
        <v>4.4880000000000004</v>
      </c>
      <c r="S6088" s="4">
        <v>6</v>
      </c>
      <c r="T6088" s="4">
        <v>0.8</v>
      </c>
      <c r="U6088" s="4">
        <v>-6.7320000000000002</v>
      </c>
      <c r="V6088" s="4" t="str">
        <f>INDEX(Regional_Lookup!$B$2:$B$5,MATCH('Sample - Superstore'!M6088,Regional_Lookup!$A$2:$A$5,0))</f>
        <v>David Johnson</v>
      </c>
      <c r="W6088" s="4">
        <f>INDEX(Regional_Lookup!$C$2:$C$5, MATCH('Sample - Superstore'!M6088,Regional_Lookup!$A$2:$A$5, 0))</f>
        <v>0.14000000000000001</v>
      </c>
      <c r="X6088" s="4">
        <f>U6088/R6088</f>
        <v>-1.5</v>
      </c>
      <c r="Y6088" s="4" t="str">
        <f>IF(X6088&gt;=W6088, "Yes", "No")</f>
        <v>No</v>
      </c>
      <c r="Z6088" s="4">
        <f>D6088-C6088</f>
        <v>5</v>
      </c>
      <c r="AA6088" s="4" t="str" cm="1">
        <f t="array" ref="AA6088">_xlfn.IFS(Z6088&lt;=2,"Fast",Z6088&gt;5, "Slow", AND(Z6088&gt;=3,Z6088&lt;=5),"Standard")</f>
        <v>Standard</v>
      </c>
    </row>
    <row r="6089" spans="1:27" x14ac:dyDescent="0.2">
      <c r="A6089" s="4">
        <v>6088</v>
      </c>
      <c r="B6089" s="4" t="s">
        <v>7067</v>
      </c>
      <c r="C6089" s="5">
        <v>42352</v>
      </c>
      <c r="D6089" s="5">
        <v>42356</v>
      </c>
      <c r="E6089" s="4" t="s">
        <v>29</v>
      </c>
      <c r="F6089" s="4" t="s">
        <v>2796</v>
      </c>
      <c r="G6089" s="4" t="s">
        <v>2795</v>
      </c>
      <c r="H6089" s="4" t="s">
        <v>18</v>
      </c>
      <c r="I6089" s="4" t="s">
        <v>17</v>
      </c>
      <c r="J6089" s="4" t="s">
        <v>26</v>
      </c>
      <c r="K6089" s="4" t="s">
        <v>15</v>
      </c>
      <c r="L6089" s="4">
        <v>92627</v>
      </c>
      <c r="M6089" s="4" t="s">
        <v>9</v>
      </c>
      <c r="N6089" s="4" t="s">
        <v>3780</v>
      </c>
      <c r="O6089" s="4" t="s">
        <v>37</v>
      </c>
      <c r="P6089" s="4" t="s">
        <v>36</v>
      </c>
      <c r="Q6089" s="4" t="s">
        <v>2791</v>
      </c>
      <c r="R6089" s="4">
        <v>29.22</v>
      </c>
      <c r="S6089" s="4">
        <v>3</v>
      </c>
      <c r="T6089" s="4">
        <v>0</v>
      </c>
      <c r="U6089" s="4">
        <v>12.8568</v>
      </c>
      <c r="V6089" s="4" t="str">
        <f>INDEX(Regional_Lookup!$B$2:$B$5,MATCH('Sample - Superstore'!M6089,Regional_Lookup!$A$2:$A$5,0))</f>
        <v>James Chen</v>
      </c>
      <c r="W6089" s="4">
        <f>INDEX(Regional_Lookup!$C$2:$C$5, MATCH('Sample - Superstore'!M6089,Regional_Lookup!$A$2:$A$5, 0))</f>
        <v>0.18</v>
      </c>
      <c r="X6089" s="4">
        <f>U6089/R6089</f>
        <v>0.44</v>
      </c>
      <c r="Y6089" s="4" t="str">
        <f>IF(X6089&gt;=W6089, "Yes", "No")</f>
        <v>Yes</v>
      </c>
      <c r="Z6089" s="4">
        <f>D6089-C6089</f>
        <v>4</v>
      </c>
      <c r="AA6089" s="4" t="str" cm="1">
        <f t="array" ref="AA6089">_xlfn.IFS(Z6089&lt;=2,"Fast",Z6089&gt;5, "Slow", AND(Z6089&gt;=3,Z6089&lt;=5),"Standard")</f>
        <v>Standard</v>
      </c>
    </row>
    <row r="6090" spans="1:27" x14ac:dyDescent="0.2">
      <c r="A6090" s="4">
        <v>6089</v>
      </c>
      <c r="B6090" s="4" t="s">
        <v>7066</v>
      </c>
      <c r="C6090" s="5">
        <v>42168</v>
      </c>
      <c r="D6090" s="5">
        <v>42172</v>
      </c>
      <c r="E6090" s="4" t="s">
        <v>29</v>
      </c>
      <c r="F6090" s="4" t="s">
        <v>2559</v>
      </c>
      <c r="G6090" s="4" t="s">
        <v>2558</v>
      </c>
      <c r="H6090" s="4" t="s">
        <v>50</v>
      </c>
      <c r="I6090" s="4" t="s">
        <v>17</v>
      </c>
      <c r="J6090" s="4" t="s">
        <v>7065</v>
      </c>
      <c r="K6090" s="4" t="s">
        <v>48</v>
      </c>
      <c r="L6090" s="4">
        <v>30076</v>
      </c>
      <c r="M6090" s="4" t="s">
        <v>7</v>
      </c>
      <c r="N6090" s="4" t="s">
        <v>1836</v>
      </c>
      <c r="O6090" s="4" t="s">
        <v>13</v>
      </c>
      <c r="P6090" s="4" t="s">
        <v>24</v>
      </c>
      <c r="Q6090" s="4" t="s">
        <v>1835</v>
      </c>
      <c r="R6090" s="4">
        <v>6.48</v>
      </c>
      <c r="S6090" s="4">
        <v>1</v>
      </c>
      <c r="T6090" s="4">
        <v>0</v>
      </c>
      <c r="U6090" s="4">
        <v>3.1103999999999998</v>
      </c>
      <c r="V6090" s="4" t="str">
        <f>INDEX(Regional_Lookup!$B$2:$B$5,MATCH('Sample - Superstore'!M6090,Regional_Lookup!$A$2:$A$5,0))</f>
        <v>Maria Santos</v>
      </c>
      <c r="W6090" s="4">
        <f>INDEX(Regional_Lookup!$C$2:$C$5, MATCH('Sample - Superstore'!M6090,Regional_Lookup!$A$2:$A$5, 0))</f>
        <v>0.15</v>
      </c>
      <c r="X6090" s="4">
        <f>U6090/R6090</f>
        <v>0.47999999999999993</v>
      </c>
      <c r="Y6090" s="4" t="str">
        <f>IF(X6090&gt;=W6090, "Yes", "No")</f>
        <v>Yes</v>
      </c>
      <c r="Z6090" s="4">
        <f>D6090-C6090</f>
        <v>4</v>
      </c>
      <c r="AA6090" s="4" t="str" cm="1">
        <f t="array" ref="AA6090">_xlfn.IFS(Z6090&lt;=2,"Fast",Z6090&gt;5, "Slow", AND(Z6090&gt;=3,Z6090&lt;=5),"Standard")</f>
        <v>Standard</v>
      </c>
    </row>
    <row r="6091" spans="1:27" x14ac:dyDescent="0.2">
      <c r="A6091" s="4">
        <v>6090</v>
      </c>
      <c r="B6091" s="4" t="s">
        <v>7064</v>
      </c>
      <c r="C6091" s="5">
        <v>43097</v>
      </c>
      <c r="D6091" s="5">
        <v>43100</v>
      </c>
      <c r="E6091" s="4" t="s">
        <v>21</v>
      </c>
      <c r="F6091" s="4" t="s">
        <v>7063</v>
      </c>
      <c r="G6091" s="4" t="s">
        <v>7062</v>
      </c>
      <c r="H6091" s="4" t="s">
        <v>50</v>
      </c>
      <c r="I6091" s="4" t="s">
        <v>17</v>
      </c>
      <c r="J6091" s="4" t="s">
        <v>7061</v>
      </c>
      <c r="K6091" s="4" t="s">
        <v>394</v>
      </c>
      <c r="L6091" s="4">
        <v>80538</v>
      </c>
      <c r="M6091" s="4" t="s">
        <v>9</v>
      </c>
      <c r="N6091" s="4" t="s">
        <v>3257</v>
      </c>
      <c r="O6091" s="4" t="s">
        <v>13</v>
      </c>
      <c r="P6091" s="4" t="s">
        <v>100</v>
      </c>
      <c r="Q6091" s="4" t="s">
        <v>3256</v>
      </c>
      <c r="R6091" s="4">
        <v>1.1879999999999999</v>
      </c>
      <c r="S6091" s="4">
        <v>2</v>
      </c>
      <c r="T6091" s="4">
        <v>0.7</v>
      </c>
      <c r="U6091" s="4">
        <v>-0.99</v>
      </c>
      <c r="V6091" s="4" t="str">
        <f>INDEX(Regional_Lookup!$B$2:$B$5,MATCH('Sample - Superstore'!M6091,Regional_Lookup!$A$2:$A$5,0))</f>
        <v>James Chen</v>
      </c>
      <c r="W6091" s="4">
        <f>INDEX(Regional_Lookup!$C$2:$C$5, MATCH('Sample - Superstore'!M6091,Regional_Lookup!$A$2:$A$5, 0))</f>
        <v>0.18</v>
      </c>
      <c r="X6091" s="4">
        <f>U6091/R6091</f>
        <v>-0.83333333333333337</v>
      </c>
      <c r="Y6091" s="4" t="str">
        <f>IF(X6091&gt;=W6091, "Yes", "No")</f>
        <v>No</v>
      </c>
      <c r="Z6091" s="4">
        <f>D6091-C6091</f>
        <v>3</v>
      </c>
      <c r="AA6091" s="4" t="str" cm="1">
        <f t="array" ref="AA6091">_xlfn.IFS(Z6091&lt;=2,"Fast",Z6091&gt;5, "Slow", AND(Z6091&gt;=3,Z6091&lt;=5),"Standard")</f>
        <v>Standard</v>
      </c>
    </row>
    <row r="6092" spans="1:27" x14ac:dyDescent="0.2">
      <c r="A6092" s="4">
        <v>6091</v>
      </c>
      <c r="B6092" s="4" t="s">
        <v>7054</v>
      </c>
      <c r="C6092" s="5">
        <v>42998</v>
      </c>
      <c r="D6092" s="5">
        <v>43004</v>
      </c>
      <c r="E6092" s="4" t="s">
        <v>29</v>
      </c>
      <c r="F6092" s="4" t="s">
        <v>3893</v>
      </c>
      <c r="G6092" s="4" t="s">
        <v>3892</v>
      </c>
      <c r="H6092" s="4" t="s">
        <v>18</v>
      </c>
      <c r="I6092" s="4" t="s">
        <v>17</v>
      </c>
      <c r="J6092" s="4" t="s">
        <v>254</v>
      </c>
      <c r="K6092" s="4" t="s">
        <v>66</v>
      </c>
      <c r="L6092" s="4">
        <v>10035</v>
      </c>
      <c r="M6092" s="4" t="s">
        <v>5</v>
      </c>
      <c r="N6092" s="4" t="s">
        <v>7060</v>
      </c>
      <c r="O6092" s="4" t="s">
        <v>37</v>
      </c>
      <c r="P6092" s="4" t="s">
        <v>221</v>
      </c>
      <c r="Q6092" s="4" t="s">
        <v>7059</v>
      </c>
      <c r="R6092" s="4">
        <v>272.64600000000002</v>
      </c>
      <c r="S6092" s="4">
        <v>3</v>
      </c>
      <c r="T6092" s="4">
        <v>0.1</v>
      </c>
      <c r="U6092" s="4">
        <v>18.176400000000001</v>
      </c>
      <c r="V6092" s="4" t="str">
        <f>INDEX(Regional_Lookup!$B$2:$B$5,MATCH('Sample - Superstore'!M6092,Regional_Lookup!$A$2:$A$5,0))</f>
        <v>Sarah Miller</v>
      </c>
      <c r="W6092" s="4">
        <f>INDEX(Regional_Lookup!$C$2:$C$5, MATCH('Sample - Superstore'!M6092,Regional_Lookup!$A$2:$A$5, 0))</f>
        <v>0.16</v>
      </c>
      <c r="X6092" s="4">
        <f>U6092/R6092</f>
        <v>6.6666666666666666E-2</v>
      </c>
      <c r="Y6092" s="4" t="str">
        <f>IF(X6092&gt;=W6092, "Yes", "No")</f>
        <v>No</v>
      </c>
      <c r="Z6092" s="4">
        <f>D6092-C6092</f>
        <v>6</v>
      </c>
      <c r="AA6092" s="4" t="str" cm="1">
        <f t="array" ref="AA6092">_xlfn.IFS(Z6092&lt;=2,"Fast",Z6092&gt;5, "Slow", AND(Z6092&gt;=3,Z6092&lt;=5),"Standard")</f>
        <v>Slow</v>
      </c>
    </row>
    <row r="6093" spans="1:27" x14ac:dyDescent="0.2">
      <c r="A6093" s="4">
        <v>6092</v>
      </c>
      <c r="B6093" s="4" t="s">
        <v>7054</v>
      </c>
      <c r="C6093" s="5">
        <v>42998</v>
      </c>
      <c r="D6093" s="5">
        <v>43004</v>
      </c>
      <c r="E6093" s="4" t="s">
        <v>29</v>
      </c>
      <c r="F6093" s="4" t="s">
        <v>3893</v>
      </c>
      <c r="G6093" s="4" t="s">
        <v>3892</v>
      </c>
      <c r="H6093" s="4" t="s">
        <v>18</v>
      </c>
      <c r="I6093" s="4" t="s">
        <v>17</v>
      </c>
      <c r="J6093" s="4" t="s">
        <v>254</v>
      </c>
      <c r="K6093" s="4" t="s">
        <v>66</v>
      </c>
      <c r="L6093" s="4">
        <v>10035</v>
      </c>
      <c r="M6093" s="4" t="s">
        <v>5</v>
      </c>
      <c r="N6093" s="4" t="s">
        <v>7004</v>
      </c>
      <c r="O6093" s="4" t="s">
        <v>33</v>
      </c>
      <c r="P6093" s="4" t="s">
        <v>55</v>
      </c>
      <c r="Q6093" s="4" t="s">
        <v>7003</v>
      </c>
      <c r="R6093" s="4">
        <v>212.8</v>
      </c>
      <c r="S6093" s="4">
        <v>2</v>
      </c>
      <c r="T6093" s="4">
        <v>0</v>
      </c>
      <c r="U6093" s="4">
        <v>95.76</v>
      </c>
      <c r="V6093" s="4" t="str">
        <f>INDEX(Regional_Lookup!$B$2:$B$5,MATCH('Sample - Superstore'!M6093,Regional_Lookup!$A$2:$A$5,0))</f>
        <v>Sarah Miller</v>
      </c>
      <c r="W6093" s="4">
        <f>INDEX(Regional_Lookup!$C$2:$C$5, MATCH('Sample - Superstore'!M6093,Regional_Lookup!$A$2:$A$5, 0))</f>
        <v>0.16</v>
      </c>
      <c r="X6093" s="4">
        <f>U6093/R6093</f>
        <v>0.45</v>
      </c>
      <c r="Y6093" s="4" t="str">
        <f>IF(X6093&gt;=W6093, "Yes", "No")</f>
        <v>Yes</v>
      </c>
      <c r="Z6093" s="4">
        <f>D6093-C6093</f>
        <v>6</v>
      </c>
      <c r="AA6093" s="4" t="str" cm="1">
        <f t="array" ref="AA6093">_xlfn.IFS(Z6093&lt;=2,"Fast",Z6093&gt;5, "Slow", AND(Z6093&gt;=3,Z6093&lt;=5),"Standard")</f>
        <v>Slow</v>
      </c>
    </row>
    <row r="6094" spans="1:27" x14ac:dyDescent="0.2">
      <c r="A6094" s="4">
        <v>6093</v>
      </c>
      <c r="B6094" s="4" t="s">
        <v>7054</v>
      </c>
      <c r="C6094" s="5">
        <v>42998</v>
      </c>
      <c r="D6094" s="5">
        <v>43004</v>
      </c>
      <c r="E6094" s="4" t="s">
        <v>29</v>
      </c>
      <c r="F6094" s="4" t="s">
        <v>3893</v>
      </c>
      <c r="G6094" s="4" t="s">
        <v>3892</v>
      </c>
      <c r="H6094" s="4" t="s">
        <v>18</v>
      </c>
      <c r="I6094" s="4" t="s">
        <v>17</v>
      </c>
      <c r="J6094" s="4" t="s">
        <v>254</v>
      </c>
      <c r="K6094" s="4" t="s">
        <v>66</v>
      </c>
      <c r="L6094" s="4">
        <v>10035</v>
      </c>
      <c r="M6094" s="4" t="s">
        <v>5</v>
      </c>
      <c r="N6094" s="4" t="s">
        <v>2752</v>
      </c>
      <c r="O6094" s="4" t="s">
        <v>13</v>
      </c>
      <c r="P6094" s="4" t="s">
        <v>24</v>
      </c>
      <c r="Q6094" s="4" t="s">
        <v>2751</v>
      </c>
      <c r="R6094" s="4">
        <v>38.520000000000003</v>
      </c>
      <c r="S6094" s="4">
        <v>9</v>
      </c>
      <c r="T6094" s="4">
        <v>0</v>
      </c>
      <c r="U6094" s="4">
        <v>18.104399999999998</v>
      </c>
      <c r="V6094" s="4" t="str">
        <f>INDEX(Regional_Lookup!$B$2:$B$5,MATCH('Sample - Superstore'!M6094,Regional_Lookup!$A$2:$A$5,0))</f>
        <v>Sarah Miller</v>
      </c>
      <c r="W6094" s="4">
        <f>INDEX(Regional_Lookup!$C$2:$C$5, MATCH('Sample - Superstore'!M6094,Regional_Lookup!$A$2:$A$5, 0))</f>
        <v>0.16</v>
      </c>
      <c r="X6094" s="4">
        <f>U6094/R6094</f>
        <v>0.46999999999999992</v>
      </c>
      <c r="Y6094" s="4" t="str">
        <f>IF(X6094&gt;=W6094, "Yes", "No")</f>
        <v>Yes</v>
      </c>
      <c r="Z6094" s="4">
        <f>D6094-C6094</f>
        <v>6</v>
      </c>
      <c r="AA6094" s="4" t="str" cm="1">
        <f t="array" ref="AA6094">_xlfn.IFS(Z6094&lt;=2,"Fast",Z6094&gt;5, "Slow", AND(Z6094&gt;=3,Z6094&lt;=5),"Standard")</f>
        <v>Slow</v>
      </c>
    </row>
    <row r="6095" spans="1:27" x14ac:dyDescent="0.2">
      <c r="A6095" s="4">
        <v>6094</v>
      </c>
      <c r="B6095" s="4" t="s">
        <v>7054</v>
      </c>
      <c r="C6095" s="5">
        <v>42998</v>
      </c>
      <c r="D6095" s="5">
        <v>43004</v>
      </c>
      <c r="E6095" s="4" t="s">
        <v>29</v>
      </c>
      <c r="F6095" s="4" t="s">
        <v>3893</v>
      </c>
      <c r="G6095" s="4" t="s">
        <v>3892</v>
      </c>
      <c r="H6095" s="4" t="s">
        <v>18</v>
      </c>
      <c r="I6095" s="4" t="s">
        <v>17</v>
      </c>
      <c r="J6095" s="4" t="s">
        <v>254</v>
      </c>
      <c r="K6095" s="4" t="s">
        <v>66</v>
      </c>
      <c r="L6095" s="4">
        <v>10035</v>
      </c>
      <c r="M6095" s="4" t="s">
        <v>5</v>
      </c>
      <c r="N6095" s="4" t="s">
        <v>4731</v>
      </c>
      <c r="O6095" s="4" t="s">
        <v>33</v>
      </c>
      <c r="P6095" s="4" t="s">
        <v>55</v>
      </c>
      <c r="Q6095" s="4" t="s">
        <v>4730</v>
      </c>
      <c r="R6095" s="4">
        <v>72.64</v>
      </c>
      <c r="S6095" s="4">
        <v>2</v>
      </c>
      <c r="T6095" s="4">
        <v>0</v>
      </c>
      <c r="U6095" s="4">
        <v>21.792000000000002</v>
      </c>
      <c r="V6095" s="4" t="str">
        <f>INDEX(Regional_Lookup!$B$2:$B$5,MATCH('Sample - Superstore'!M6095,Regional_Lookup!$A$2:$A$5,0))</f>
        <v>Sarah Miller</v>
      </c>
      <c r="W6095" s="4">
        <f>INDEX(Regional_Lookup!$C$2:$C$5, MATCH('Sample - Superstore'!M6095,Regional_Lookup!$A$2:$A$5, 0))</f>
        <v>0.16</v>
      </c>
      <c r="X6095" s="4">
        <f>U6095/R6095</f>
        <v>0.30000000000000004</v>
      </c>
      <c r="Y6095" s="4" t="str">
        <f>IF(X6095&gt;=W6095, "Yes", "No")</f>
        <v>Yes</v>
      </c>
      <c r="Z6095" s="4">
        <f>D6095-C6095</f>
        <v>6</v>
      </c>
      <c r="AA6095" s="4" t="str" cm="1">
        <f t="array" ref="AA6095">_xlfn.IFS(Z6095&lt;=2,"Fast",Z6095&gt;5, "Slow", AND(Z6095&gt;=3,Z6095&lt;=5),"Standard")</f>
        <v>Slow</v>
      </c>
    </row>
    <row r="6096" spans="1:27" x14ac:dyDescent="0.2">
      <c r="A6096" s="4">
        <v>6095</v>
      </c>
      <c r="B6096" s="4" t="s">
        <v>7054</v>
      </c>
      <c r="C6096" s="5">
        <v>42998</v>
      </c>
      <c r="D6096" s="5">
        <v>43004</v>
      </c>
      <c r="E6096" s="4" t="s">
        <v>29</v>
      </c>
      <c r="F6096" s="4" t="s">
        <v>3893</v>
      </c>
      <c r="G6096" s="4" t="s">
        <v>3892</v>
      </c>
      <c r="H6096" s="4" t="s">
        <v>18</v>
      </c>
      <c r="I6096" s="4" t="s">
        <v>17</v>
      </c>
      <c r="J6096" s="4" t="s">
        <v>254</v>
      </c>
      <c r="K6096" s="4" t="s">
        <v>66</v>
      </c>
      <c r="L6096" s="4">
        <v>10035</v>
      </c>
      <c r="M6096" s="4" t="s">
        <v>5</v>
      </c>
      <c r="N6096" s="4" t="s">
        <v>1291</v>
      </c>
      <c r="O6096" s="4" t="s">
        <v>13</v>
      </c>
      <c r="P6096" s="4" t="s">
        <v>231</v>
      </c>
      <c r="Q6096" s="4" t="s">
        <v>1290</v>
      </c>
      <c r="R6096" s="4">
        <v>45.4</v>
      </c>
      <c r="S6096" s="4">
        <v>4</v>
      </c>
      <c r="T6096" s="4">
        <v>0</v>
      </c>
      <c r="U6096" s="4">
        <v>12.712</v>
      </c>
      <c r="V6096" s="4" t="str">
        <f>INDEX(Regional_Lookup!$B$2:$B$5,MATCH('Sample - Superstore'!M6096,Regional_Lookup!$A$2:$A$5,0))</f>
        <v>Sarah Miller</v>
      </c>
      <c r="W6096" s="4">
        <f>INDEX(Regional_Lookup!$C$2:$C$5, MATCH('Sample - Superstore'!M6096,Regional_Lookup!$A$2:$A$5, 0))</f>
        <v>0.16</v>
      </c>
      <c r="X6096" s="4">
        <f>U6096/R6096</f>
        <v>0.28000000000000003</v>
      </c>
      <c r="Y6096" s="4" t="str">
        <f>IF(X6096&gt;=W6096, "Yes", "No")</f>
        <v>Yes</v>
      </c>
      <c r="Z6096" s="4">
        <f>D6096-C6096</f>
        <v>6</v>
      </c>
      <c r="AA6096" s="4" t="str" cm="1">
        <f t="array" ref="AA6096">_xlfn.IFS(Z6096&lt;=2,"Fast",Z6096&gt;5, "Slow", AND(Z6096&gt;=3,Z6096&lt;=5),"Standard")</f>
        <v>Slow</v>
      </c>
    </row>
    <row r="6097" spans="1:27" x14ac:dyDescent="0.2">
      <c r="A6097" s="4">
        <v>6096</v>
      </c>
      <c r="B6097" s="4" t="s">
        <v>7054</v>
      </c>
      <c r="C6097" s="5">
        <v>42998</v>
      </c>
      <c r="D6097" s="5">
        <v>43004</v>
      </c>
      <c r="E6097" s="4" t="s">
        <v>29</v>
      </c>
      <c r="F6097" s="4" t="s">
        <v>3893</v>
      </c>
      <c r="G6097" s="4" t="s">
        <v>3892</v>
      </c>
      <c r="H6097" s="4" t="s">
        <v>18</v>
      </c>
      <c r="I6097" s="4" t="s">
        <v>17</v>
      </c>
      <c r="J6097" s="4" t="s">
        <v>254</v>
      </c>
      <c r="K6097" s="4" t="s">
        <v>66</v>
      </c>
      <c r="L6097" s="4">
        <v>10035</v>
      </c>
      <c r="M6097" s="4" t="s">
        <v>5</v>
      </c>
      <c r="N6097" s="4" t="s">
        <v>4099</v>
      </c>
      <c r="O6097" s="4" t="s">
        <v>13</v>
      </c>
      <c r="P6097" s="4" t="s">
        <v>24</v>
      </c>
      <c r="Q6097" s="4" t="s">
        <v>4098</v>
      </c>
      <c r="R6097" s="4">
        <v>13.76</v>
      </c>
      <c r="S6097" s="4">
        <v>2</v>
      </c>
      <c r="T6097" s="4">
        <v>0</v>
      </c>
      <c r="U6097" s="4">
        <v>6.3296000000000001</v>
      </c>
      <c r="V6097" s="4" t="str">
        <f>INDEX(Regional_Lookup!$B$2:$B$5,MATCH('Sample - Superstore'!M6097,Regional_Lookup!$A$2:$A$5,0))</f>
        <v>Sarah Miller</v>
      </c>
      <c r="W6097" s="4">
        <f>INDEX(Regional_Lookup!$C$2:$C$5, MATCH('Sample - Superstore'!M6097,Regional_Lookup!$A$2:$A$5, 0))</f>
        <v>0.16</v>
      </c>
      <c r="X6097" s="4">
        <f>U6097/R6097</f>
        <v>0.46</v>
      </c>
      <c r="Y6097" s="4" t="str">
        <f>IF(X6097&gt;=W6097, "Yes", "No")</f>
        <v>Yes</v>
      </c>
      <c r="Z6097" s="4">
        <f>D6097-C6097</f>
        <v>6</v>
      </c>
      <c r="AA6097" s="4" t="str" cm="1">
        <f t="array" ref="AA6097">_xlfn.IFS(Z6097&lt;=2,"Fast",Z6097&gt;5, "Slow", AND(Z6097&gt;=3,Z6097&lt;=5),"Standard")</f>
        <v>Slow</v>
      </c>
    </row>
    <row r="6098" spans="1:27" x14ac:dyDescent="0.2">
      <c r="A6098" s="4">
        <v>6097</v>
      </c>
      <c r="B6098" s="4" t="s">
        <v>7054</v>
      </c>
      <c r="C6098" s="5">
        <v>42998</v>
      </c>
      <c r="D6098" s="5">
        <v>43004</v>
      </c>
      <c r="E6098" s="4" t="s">
        <v>29</v>
      </c>
      <c r="F6098" s="4" t="s">
        <v>3893</v>
      </c>
      <c r="G6098" s="4" t="s">
        <v>3892</v>
      </c>
      <c r="H6098" s="4" t="s">
        <v>18</v>
      </c>
      <c r="I6098" s="4" t="s">
        <v>17</v>
      </c>
      <c r="J6098" s="4" t="s">
        <v>254</v>
      </c>
      <c r="K6098" s="4" t="s">
        <v>66</v>
      </c>
      <c r="L6098" s="4">
        <v>10035</v>
      </c>
      <c r="M6098" s="4" t="s">
        <v>5</v>
      </c>
      <c r="N6098" s="4" t="s">
        <v>2445</v>
      </c>
      <c r="O6098" s="4" t="s">
        <v>37</v>
      </c>
      <c r="P6098" s="4" t="s">
        <v>221</v>
      </c>
      <c r="Q6098" s="4" t="s">
        <v>2444</v>
      </c>
      <c r="R6098" s="4">
        <v>80.991</v>
      </c>
      <c r="S6098" s="4">
        <v>1</v>
      </c>
      <c r="T6098" s="4">
        <v>0.1</v>
      </c>
      <c r="U6098" s="4">
        <v>8.0991</v>
      </c>
      <c r="V6098" s="4" t="str">
        <f>INDEX(Regional_Lookup!$B$2:$B$5,MATCH('Sample - Superstore'!M6098,Regional_Lookup!$A$2:$A$5,0))</f>
        <v>Sarah Miller</v>
      </c>
      <c r="W6098" s="4">
        <f>INDEX(Regional_Lookup!$C$2:$C$5, MATCH('Sample - Superstore'!M6098,Regional_Lookup!$A$2:$A$5, 0))</f>
        <v>0.16</v>
      </c>
      <c r="X6098" s="4">
        <f>U6098/R6098</f>
        <v>0.1</v>
      </c>
      <c r="Y6098" s="4" t="str">
        <f>IF(X6098&gt;=W6098, "Yes", "No")</f>
        <v>No</v>
      </c>
      <c r="Z6098" s="4">
        <f>D6098-C6098</f>
        <v>6</v>
      </c>
      <c r="AA6098" s="4" t="str" cm="1">
        <f t="array" ref="AA6098">_xlfn.IFS(Z6098&lt;=2,"Fast",Z6098&gt;5, "Slow", AND(Z6098&gt;=3,Z6098&lt;=5),"Standard")</f>
        <v>Slow</v>
      </c>
    </row>
    <row r="6099" spans="1:27" x14ac:dyDescent="0.2">
      <c r="A6099" s="4">
        <v>6098</v>
      </c>
      <c r="B6099" s="4" t="s">
        <v>7054</v>
      </c>
      <c r="C6099" s="5">
        <v>42998</v>
      </c>
      <c r="D6099" s="5">
        <v>43004</v>
      </c>
      <c r="E6099" s="4" t="s">
        <v>29</v>
      </c>
      <c r="F6099" s="4" t="s">
        <v>3893</v>
      </c>
      <c r="G6099" s="4" t="s">
        <v>3892</v>
      </c>
      <c r="H6099" s="4" t="s">
        <v>18</v>
      </c>
      <c r="I6099" s="4" t="s">
        <v>17</v>
      </c>
      <c r="J6099" s="4" t="s">
        <v>254</v>
      </c>
      <c r="K6099" s="4" t="s">
        <v>66</v>
      </c>
      <c r="L6099" s="4">
        <v>10035</v>
      </c>
      <c r="M6099" s="4" t="s">
        <v>5</v>
      </c>
      <c r="N6099" s="4" t="s">
        <v>2954</v>
      </c>
      <c r="O6099" s="4" t="s">
        <v>13</v>
      </c>
      <c r="P6099" s="4" t="s">
        <v>100</v>
      </c>
      <c r="Q6099" s="4" t="s">
        <v>2953</v>
      </c>
      <c r="R6099" s="4">
        <v>11.784000000000001</v>
      </c>
      <c r="S6099" s="4">
        <v>3</v>
      </c>
      <c r="T6099" s="4">
        <v>0.2</v>
      </c>
      <c r="U6099" s="4">
        <v>3.9771000000000001</v>
      </c>
      <c r="V6099" s="4" t="str">
        <f>INDEX(Regional_Lookup!$B$2:$B$5,MATCH('Sample - Superstore'!M6099,Regional_Lookup!$A$2:$A$5,0))</f>
        <v>Sarah Miller</v>
      </c>
      <c r="W6099" s="4">
        <f>INDEX(Regional_Lookup!$C$2:$C$5, MATCH('Sample - Superstore'!M6099,Regional_Lookup!$A$2:$A$5, 0))</f>
        <v>0.16</v>
      </c>
      <c r="X6099" s="4">
        <f>U6099/R6099</f>
        <v>0.33749999999999997</v>
      </c>
      <c r="Y6099" s="4" t="str">
        <f>IF(X6099&gt;=W6099, "Yes", "No")</f>
        <v>Yes</v>
      </c>
      <c r="Z6099" s="4">
        <f>D6099-C6099</f>
        <v>6</v>
      </c>
      <c r="AA6099" s="4" t="str" cm="1">
        <f t="array" ref="AA6099">_xlfn.IFS(Z6099&lt;=2,"Fast",Z6099&gt;5, "Slow", AND(Z6099&gt;=3,Z6099&lt;=5),"Standard")</f>
        <v>Slow</v>
      </c>
    </row>
    <row r="6100" spans="1:27" x14ac:dyDescent="0.2">
      <c r="A6100" s="4">
        <v>6099</v>
      </c>
      <c r="B6100" s="4" t="s">
        <v>7054</v>
      </c>
      <c r="C6100" s="5">
        <v>42998</v>
      </c>
      <c r="D6100" s="5">
        <v>43004</v>
      </c>
      <c r="E6100" s="4" t="s">
        <v>29</v>
      </c>
      <c r="F6100" s="4" t="s">
        <v>3893</v>
      </c>
      <c r="G6100" s="4" t="s">
        <v>3892</v>
      </c>
      <c r="H6100" s="4" t="s">
        <v>18</v>
      </c>
      <c r="I6100" s="4" t="s">
        <v>17</v>
      </c>
      <c r="J6100" s="4" t="s">
        <v>254</v>
      </c>
      <c r="K6100" s="4" t="s">
        <v>66</v>
      </c>
      <c r="L6100" s="4">
        <v>10035</v>
      </c>
      <c r="M6100" s="4" t="s">
        <v>5</v>
      </c>
      <c r="N6100" s="4" t="s">
        <v>7058</v>
      </c>
      <c r="O6100" s="4" t="s">
        <v>13</v>
      </c>
      <c r="P6100" s="4" t="s">
        <v>109</v>
      </c>
      <c r="Q6100" s="4" t="s">
        <v>7057</v>
      </c>
      <c r="R6100" s="4">
        <v>4.3600000000000003</v>
      </c>
      <c r="S6100" s="4">
        <v>2</v>
      </c>
      <c r="T6100" s="4">
        <v>0</v>
      </c>
      <c r="U6100" s="4">
        <v>1.7876000000000001</v>
      </c>
      <c r="V6100" s="4" t="str">
        <f>INDEX(Regional_Lookup!$B$2:$B$5,MATCH('Sample - Superstore'!M6100,Regional_Lookup!$A$2:$A$5,0))</f>
        <v>Sarah Miller</v>
      </c>
      <c r="W6100" s="4">
        <f>INDEX(Regional_Lookup!$C$2:$C$5, MATCH('Sample - Superstore'!M6100,Regional_Lookup!$A$2:$A$5, 0))</f>
        <v>0.16</v>
      </c>
      <c r="X6100" s="4">
        <f>U6100/R6100</f>
        <v>0.41</v>
      </c>
      <c r="Y6100" s="4" t="str">
        <f>IF(X6100&gt;=W6100, "Yes", "No")</f>
        <v>Yes</v>
      </c>
      <c r="Z6100" s="4">
        <f>D6100-C6100</f>
        <v>6</v>
      </c>
      <c r="AA6100" s="4" t="str" cm="1">
        <f t="array" ref="AA6100">_xlfn.IFS(Z6100&lt;=2,"Fast",Z6100&gt;5, "Slow", AND(Z6100&gt;=3,Z6100&lt;=5),"Standard")</f>
        <v>Slow</v>
      </c>
    </row>
    <row r="6101" spans="1:27" x14ac:dyDescent="0.2">
      <c r="A6101" s="4">
        <v>6100</v>
      </c>
      <c r="B6101" s="4" t="s">
        <v>7054</v>
      </c>
      <c r="C6101" s="5">
        <v>42998</v>
      </c>
      <c r="D6101" s="5">
        <v>43004</v>
      </c>
      <c r="E6101" s="4" t="s">
        <v>29</v>
      </c>
      <c r="F6101" s="4" t="s">
        <v>3893</v>
      </c>
      <c r="G6101" s="4" t="s">
        <v>3892</v>
      </c>
      <c r="H6101" s="4" t="s">
        <v>18</v>
      </c>
      <c r="I6101" s="4" t="s">
        <v>17</v>
      </c>
      <c r="J6101" s="4" t="s">
        <v>254</v>
      </c>
      <c r="K6101" s="4" t="s">
        <v>66</v>
      </c>
      <c r="L6101" s="4">
        <v>10035</v>
      </c>
      <c r="M6101" s="4" t="s">
        <v>5</v>
      </c>
      <c r="N6101" s="4" t="s">
        <v>7056</v>
      </c>
      <c r="O6101" s="4" t="s">
        <v>37</v>
      </c>
      <c r="P6101" s="4" t="s">
        <v>221</v>
      </c>
      <c r="Q6101" s="4" t="s">
        <v>7055</v>
      </c>
      <c r="R6101" s="4">
        <v>2888.127</v>
      </c>
      <c r="S6101" s="4">
        <v>11</v>
      </c>
      <c r="T6101" s="4">
        <v>0.1</v>
      </c>
      <c r="U6101" s="4">
        <v>609.71569999999997</v>
      </c>
      <c r="V6101" s="4" t="str">
        <f>INDEX(Regional_Lookup!$B$2:$B$5,MATCH('Sample - Superstore'!M6101,Regional_Lookup!$A$2:$A$5,0))</f>
        <v>Sarah Miller</v>
      </c>
      <c r="W6101" s="4">
        <f>INDEX(Regional_Lookup!$C$2:$C$5, MATCH('Sample - Superstore'!M6101,Regional_Lookup!$A$2:$A$5, 0))</f>
        <v>0.16</v>
      </c>
      <c r="X6101" s="4">
        <f>U6101/R6101</f>
        <v>0.21111111111111111</v>
      </c>
      <c r="Y6101" s="4" t="str">
        <f>IF(X6101&gt;=W6101, "Yes", "No")</f>
        <v>Yes</v>
      </c>
      <c r="Z6101" s="4">
        <f>D6101-C6101</f>
        <v>6</v>
      </c>
      <c r="AA6101" s="4" t="str" cm="1">
        <f t="array" ref="AA6101">_xlfn.IFS(Z6101&lt;=2,"Fast",Z6101&gt;5, "Slow", AND(Z6101&gt;=3,Z6101&lt;=5),"Standard")</f>
        <v>Slow</v>
      </c>
    </row>
    <row r="6102" spans="1:27" x14ac:dyDescent="0.2">
      <c r="A6102" s="4">
        <v>6101</v>
      </c>
      <c r="B6102" s="4" t="s">
        <v>7054</v>
      </c>
      <c r="C6102" s="5">
        <v>42998</v>
      </c>
      <c r="D6102" s="5">
        <v>43004</v>
      </c>
      <c r="E6102" s="4" t="s">
        <v>29</v>
      </c>
      <c r="F6102" s="4" t="s">
        <v>3893</v>
      </c>
      <c r="G6102" s="4" t="s">
        <v>3892</v>
      </c>
      <c r="H6102" s="4" t="s">
        <v>18</v>
      </c>
      <c r="I6102" s="4" t="s">
        <v>17</v>
      </c>
      <c r="J6102" s="4" t="s">
        <v>254</v>
      </c>
      <c r="K6102" s="4" t="s">
        <v>66</v>
      </c>
      <c r="L6102" s="4">
        <v>10035</v>
      </c>
      <c r="M6102" s="4" t="s">
        <v>5</v>
      </c>
      <c r="N6102" s="4" t="s">
        <v>5279</v>
      </c>
      <c r="O6102" s="4" t="s">
        <v>33</v>
      </c>
      <c r="P6102" s="4" t="s">
        <v>32</v>
      </c>
      <c r="Q6102" s="4" t="s">
        <v>5278</v>
      </c>
      <c r="R6102" s="4">
        <v>1299.6600000000001</v>
      </c>
      <c r="S6102" s="4">
        <v>2</v>
      </c>
      <c r="T6102" s="4">
        <v>0</v>
      </c>
      <c r="U6102" s="4">
        <v>350.90820000000002</v>
      </c>
      <c r="V6102" s="4" t="str">
        <f>INDEX(Regional_Lookup!$B$2:$B$5,MATCH('Sample - Superstore'!M6102,Regional_Lookup!$A$2:$A$5,0))</f>
        <v>Sarah Miller</v>
      </c>
      <c r="W6102" s="4">
        <f>INDEX(Regional_Lookup!$C$2:$C$5, MATCH('Sample - Superstore'!M6102,Regional_Lookup!$A$2:$A$5, 0))</f>
        <v>0.16</v>
      </c>
      <c r="X6102" s="4">
        <f>U6102/R6102</f>
        <v>0.27</v>
      </c>
      <c r="Y6102" s="4" t="str">
        <f>IF(X6102&gt;=W6102, "Yes", "No")</f>
        <v>Yes</v>
      </c>
      <c r="Z6102" s="4">
        <f>D6102-C6102</f>
        <v>6</v>
      </c>
      <c r="AA6102" s="4" t="str" cm="1">
        <f t="array" ref="AA6102">_xlfn.IFS(Z6102&lt;=2,"Fast",Z6102&gt;5, "Slow", AND(Z6102&gt;=3,Z6102&lt;=5),"Standard")</f>
        <v>Slow</v>
      </c>
    </row>
    <row r="6103" spans="1:27" x14ac:dyDescent="0.2">
      <c r="A6103" s="4">
        <v>6102</v>
      </c>
      <c r="B6103" s="4" t="s">
        <v>7054</v>
      </c>
      <c r="C6103" s="5">
        <v>42998</v>
      </c>
      <c r="D6103" s="5">
        <v>43004</v>
      </c>
      <c r="E6103" s="4" t="s">
        <v>29</v>
      </c>
      <c r="F6103" s="4" t="s">
        <v>3893</v>
      </c>
      <c r="G6103" s="4" t="s">
        <v>3892</v>
      </c>
      <c r="H6103" s="4" t="s">
        <v>18</v>
      </c>
      <c r="I6103" s="4" t="s">
        <v>17</v>
      </c>
      <c r="J6103" s="4" t="s">
        <v>254</v>
      </c>
      <c r="K6103" s="4" t="s">
        <v>66</v>
      </c>
      <c r="L6103" s="4">
        <v>10035</v>
      </c>
      <c r="M6103" s="4" t="s">
        <v>5</v>
      </c>
      <c r="N6103" s="4" t="s">
        <v>6340</v>
      </c>
      <c r="O6103" s="4" t="s">
        <v>37</v>
      </c>
      <c r="P6103" s="4" t="s">
        <v>221</v>
      </c>
      <c r="Q6103" s="4" t="s">
        <v>6339</v>
      </c>
      <c r="R6103" s="4">
        <v>2254.41</v>
      </c>
      <c r="S6103" s="4">
        <v>5</v>
      </c>
      <c r="T6103" s="4">
        <v>0.1</v>
      </c>
      <c r="U6103" s="4">
        <v>375.73500000000001</v>
      </c>
      <c r="V6103" s="4" t="str">
        <f>INDEX(Regional_Lookup!$B$2:$B$5,MATCH('Sample - Superstore'!M6103,Regional_Lookup!$A$2:$A$5,0))</f>
        <v>Sarah Miller</v>
      </c>
      <c r="W6103" s="4">
        <f>INDEX(Regional_Lookup!$C$2:$C$5, MATCH('Sample - Superstore'!M6103,Regional_Lookup!$A$2:$A$5, 0))</f>
        <v>0.16</v>
      </c>
      <c r="X6103" s="4">
        <f>U6103/R6103</f>
        <v>0.16666666666666669</v>
      </c>
      <c r="Y6103" s="4" t="str">
        <f>IF(X6103&gt;=W6103, "Yes", "No")</f>
        <v>Yes</v>
      </c>
      <c r="Z6103" s="4">
        <f>D6103-C6103</f>
        <v>6</v>
      </c>
      <c r="AA6103" s="4" t="str" cm="1">
        <f t="array" ref="AA6103">_xlfn.IFS(Z6103&lt;=2,"Fast",Z6103&gt;5, "Slow", AND(Z6103&gt;=3,Z6103&lt;=5),"Standard")</f>
        <v>Slow</v>
      </c>
    </row>
    <row r="6104" spans="1:27" x14ac:dyDescent="0.2">
      <c r="A6104" s="4">
        <v>6103</v>
      </c>
      <c r="B6104" s="4" t="s">
        <v>7054</v>
      </c>
      <c r="C6104" s="5">
        <v>42998</v>
      </c>
      <c r="D6104" s="5">
        <v>43004</v>
      </c>
      <c r="E6104" s="4" t="s">
        <v>29</v>
      </c>
      <c r="F6104" s="4" t="s">
        <v>3893</v>
      </c>
      <c r="G6104" s="4" t="s">
        <v>3892</v>
      </c>
      <c r="H6104" s="4" t="s">
        <v>18</v>
      </c>
      <c r="I6104" s="4" t="s">
        <v>17</v>
      </c>
      <c r="J6104" s="4" t="s">
        <v>254</v>
      </c>
      <c r="K6104" s="4" t="s">
        <v>66</v>
      </c>
      <c r="L6104" s="4">
        <v>10035</v>
      </c>
      <c r="M6104" s="4" t="s">
        <v>5</v>
      </c>
      <c r="N6104" s="4" t="s">
        <v>845</v>
      </c>
      <c r="O6104" s="4" t="s">
        <v>33</v>
      </c>
      <c r="P6104" s="4" t="s">
        <v>32</v>
      </c>
      <c r="Q6104" s="4" t="s">
        <v>844</v>
      </c>
      <c r="R6104" s="4">
        <v>104.85</v>
      </c>
      <c r="S6104" s="4">
        <v>3</v>
      </c>
      <c r="T6104" s="4">
        <v>0</v>
      </c>
      <c r="U6104" s="4">
        <v>28.3095</v>
      </c>
      <c r="V6104" s="4" t="str">
        <f>INDEX(Regional_Lookup!$B$2:$B$5,MATCH('Sample - Superstore'!M6104,Regional_Lookup!$A$2:$A$5,0))</f>
        <v>Sarah Miller</v>
      </c>
      <c r="W6104" s="4">
        <f>INDEX(Regional_Lookup!$C$2:$C$5, MATCH('Sample - Superstore'!M6104,Regional_Lookup!$A$2:$A$5, 0))</f>
        <v>0.16</v>
      </c>
      <c r="X6104" s="4">
        <f>U6104/R6104</f>
        <v>0.27</v>
      </c>
      <c r="Y6104" s="4" t="str">
        <f>IF(X6104&gt;=W6104, "Yes", "No")</f>
        <v>Yes</v>
      </c>
      <c r="Z6104" s="4">
        <f>D6104-C6104</f>
        <v>6</v>
      </c>
      <c r="AA6104" s="4" t="str" cm="1">
        <f t="array" ref="AA6104">_xlfn.IFS(Z6104&lt;=2,"Fast",Z6104&gt;5, "Slow", AND(Z6104&gt;=3,Z6104&lt;=5),"Standard")</f>
        <v>Slow</v>
      </c>
    </row>
    <row r="6105" spans="1:27" x14ac:dyDescent="0.2">
      <c r="A6105" s="4">
        <v>6104</v>
      </c>
      <c r="B6105" s="4" t="s">
        <v>7054</v>
      </c>
      <c r="C6105" s="5">
        <v>42998</v>
      </c>
      <c r="D6105" s="5">
        <v>43004</v>
      </c>
      <c r="E6105" s="4" t="s">
        <v>29</v>
      </c>
      <c r="F6105" s="4" t="s">
        <v>3893</v>
      </c>
      <c r="G6105" s="4" t="s">
        <v>3892</v>
      </c>
      <c r="H6105" s="4" t="s">
        <v>18</v>
      </c>
      <c r="I6105" s="4" t="s">
        <v>17</v>
      </c>
      <c r="J6105" s="4" t="s">
        <v>254</v>
      </c>
      <c r="K6105" s="4" t="s">
        <v>66</v>
      </c>
      <c r="L6105" s="4">
        <v>10035</v>
      </c>
      <c r="M6105" s="4" t="s">
        <v>5</v>
      </c>
      <c r="N6105" s="4" t="s">
        <v>4943</v>
      </c>
      <c r="O6105" s="4" t="s">
        <v>33</v>
      </c>
      <c r="P6105" s="4" t="s">
        <v>55</v>
      </c>
      <c r="Q6105" s="4" t="s">
        <v>4942</v>
      </c>
      <c r="R6105" s="4">
        <v>59.97</v>
      </c>
      <c r="S6105" s="4">
        <v>3</v>
      </c>
      <c r="T6105" s="4">
        <v>0</v>
      </c>
      <c r="U6105" s="4">
        <v>20.389800000000001</v>
      </c>
      <c r="V6105" s="4" t="str">
        <f>INDEX(Regional_Lookup!$B$2:$B$5,MATCH('Sample - Superstore'!M6105,Regional_Lookup!$A$2:$A$5,0))</f>
        <v>Sarah Miller</v>
      </c>
      <c r="W6105" s="4">
        <f>INDEX(Regional_Lookup!$C$2:$C$5, MATCH('Sample - Superstore'!M6105,Regional_Lookup!$A$2:$A$5, 0))</f>
        <v>0.16</v>
      </c>
      <c r="X6105" s="4">
        <f>U6105/R6105</f>
        <v>0.34</v>
      </c>
      <c r="Y6105" s="4" t="str">
        <f>IF(X6105&gt;=W6105, "Yes", "No")</f>
        <v>Yes</v>
      </c>
      <c r="Z6105" s="4">
        <f>D6105-C6105</f>
        <v>6</v>
      </c>
      <c r="AA6105" s="4" t="str" cm="1">
        <f t="array" ref="AA6105">_xlfn.IFS(Z6105&lt;=2,"Fast",Z6105&gt;5, "Slow", AND(Z6105&gt;=3,Z6105&lt;=5),"Standard")</f>
        <v>Slow</v>
      </c>
    </row>
    <row r="6106" spans="1:27" x14ac:dyDescent="0.2">
      <c r="A6106" s="4">
        <v>6105</v>
      </c>
      <c r="B6106" s="4" t="s">
        <v>7053</v>
      </c>
      <c r="C6106" s="5">
        <v>42969</v>
      </c>
      <c r="D6106" s="5">
        <v>42971</v>
      </c>
      <c r="E6106" s="4" t="s">
        <v>89</v>
      </c>
      <c r="F6106" s="4" t="s">
        <v>5074</v>
      </c>
      <c r="G6106" s="4" t="s">
        <v>5073</v>
      </c>
      <c r="H6106" s="4" t="s">
        <v>102</v>
      </c>
      <c r="I6106" s="4" t="s">
        <v>17</v>
      </c>
      <c r="J6106" s="4" t="s">
        <v>159</v>
      </c>
      <c r="K6106" s="4" t="s">
        <v>158</v>
      </c>
      <c r="L6106" s="4">
        <v>19143</v>
      </c>
      <c r="M6106" s="4" t="s">
        <v>5</v>
      </c>
      <c r="N6106" s="4" t="s">
        <v>5227</v>
      </c>
      <c r="O6106" s="4" t="s">
        <v>37</v>
      </c>
      <c r="P6106" s="4" t="s">
        <v>92</v>
      </c>
      <c r="Q6106" s="4" t="s">
        <v>5226</v>
      </c>
      <c r="R6106" s="4">
        <v>314.53199999999998</v>
      </c>
      <c r="S6106" s="4">
        <v>2</v>
      </c>
      <c r="T6106" s="4">
        <v>0.4</v>
      </c>
      <c r="U6106" s="4">
        <v>-83.875200000000007</v>
      </c>
      <c r="V6106" s="4" t="str">
        <f>INDEX(Regional_Lookup!$B$2:$B$5,MATCH('Sample - Superstore'!M6106,Regional_Lookup!$A$2:$A$5,0))</f>
        <v>Sarah Miller</v>
      </c>
      <c r="W6106" s="4">
        <f>INDEX(Regional_Lookup!$C$2:$C$5, MATCH('Sample - Superstore'!M6106,Regional_Lookup!$A$2:$A$5, 0))</f>
        <v>0.16</v>
      </c>
      <c r="X6106" s="4">
        <f>U6106/R6106</f>
        <v>-0.26666666666666672</v>
      </c>
      <c r="Y6106" s="4" t="str">
        <f>IF(X6106&gt;=W6106, "Yes", "No")</f>
        <v>No</v>
      </c>
      <c r="Z6106" s="4">
        <f>D6106-C6106</f>
        <v>2</v>
      </c>
      <c r="AA6106" s="4" t="str" cm="1">
        <f t="array" ref="AA6106">_xlfn.IFS(Z6106&lt;=2,"Fast",Z6106&gt;5, "Slow", AND(Z6106&gt;=3,Z6106&lt;=5),"Standard")</f>
        <v>Fast</v>
      </c>
    </row>
    <row r="6107" spans="1:27" x14ac:dyDescent="0.2">
      <c r="A6107" s="4">
        <v>6106</v>
      </c>
      <c r="B6107" s="4" t="s">
        <v>7052</v>
      </c>
      <c r="C6107" s="5">
        <v>42173</v>
      </c>
      <c r="D6107" s="5">
        <v>42177</v>
      </c>
      <c r="E6107" s="4" t="s">
        <v>29</v>
      </c>
      <c r="F6107" s="4" t="s">
        <v>4081</v>
      </c>
      <c r="G6107" s="4" t="s">
        <v>4080</v>
      </c>
      <c r="H6107" s="4" t="s">
        <v>50</v>
      </c>
      <c r="I6107" s="4" t="s">
        <v>17</v>
      </c>
      <c r="J6107" s="4" t="s">
        <v>42</v>
      </c>
      <c r="K6107" s="4" t="s">
        <v>41</v>
      </c>
      <c r="L6107" s="4">
        <v>33178</v>
      </c>
      <c r="M6107" s="4" t="s">
        <v>7</v>
      </c>
      <c r="N6107" s="4" t="s">
        <v>1697</v>
      </c>
      <c r="O6107" s="4" t="s">
        <v>13</v>
      </c>
      <c r="P6107" s="4" t="s">
        <v>116</v>
      </c>
      <c r="Q6107" s="4" t="s">
        <v>1696</v>
      </c>
      <c r="R6107" s="4">
        <v>13.632</v>
      </c>
      <c r="S6107" s="4">
        <v>4</v>
      </c>
      <c r="T6107" s="4">
        <v>0.2</v>
      </c>
      <c r="U6107" s="4">
        <v>3.5783999999999998</v>
      </c>
      <c r="V6107" s="4" t="str">
        <f>INDEX(Regional_Lookup!$B$2:$B$5,MATCH('Sample - Superstore'!M6107,Regional_Lookup!$A$2:$A$5,0))</f>
        <v>Maria Santos</v>
      </c>
      <c r="W6107" s="4">
        <f>INDEX(Regional_Lookup!$C$2:$C$5, MATCH('Sample - Superstore'!M6107,Regional_Lookup!$A$2:$A$5, 0))</f>
        <v>0.15</v>
      </c>
      <c r="X6107" s="4">
        <f>U6107/R6107</f>
        <v>0.26250000000000001</v>
      </c>
      <c r="Y6107" s="4" t="str">
        <f>IF(X6107&gt;=W6107, "Yes", "No")</f>
        <v>Yes</v>
      </c>
      <c r="Z6107" s="4">
        <f>D6107-C6107</f>
        <v>4</v>
      </c>
      <c r="AA6107" s="4" t="str" cm="1">
        <f t="array" ref="AA6107">_xlfn.IFS(Z6107&lt;=2,"Fast",Z6107&gt;5, "Slow", AND(Z6107&gt;=3,Z6107&lt;=5),"Standard")</f>
        <v>Standard</v>
      </c>
    </row>
    <row r="6108" spans="1:27" x14ac:dyDescent="0.2">
      <c r="A6108" s="4">
        <v>6107</v>
      </c>
      <c r="B6108" s="4" t="s">
        <v>7051</v>
      </c>
      <c r="C6108" s="5">
        <v>41993</v>
      </c>
      <c r="D6108" s="5">
        <v>41998</v>
      </c>
      <c r="E6108" s="4" t="s">
        <v>29</v>
      </c>
      <c r="F6108" s="4" t="s">
        <v>613</v>
      </c>
      <c r="G6108" s="4" t="s">
        <v>612</v>
      </c>
      <c r="H6108" s="4" t="s">
        <v>18</v>
      </c>
      <c r="I6108" s="4" t="s">
        <v>17</v>
      </c>
      <c r="J6108" s="4" t="s">
        <v>6822</v>
      </c>
      <c r="K6108" s="4" t="s">
        <v>123</v>
      </c>
      <c r="L6108" s="4">
        <v>75051</v>
      </c>
      <c r="M6108" s="4" t="s">
        <v>3</v>
      </c>
      <c r="N6108" s="4" t="s">
        <v>5112</v>
      </c>
      <c r="O6108" s="4" t="s">
        <v>13</v>
      </c>
      <c r="P6108" s="4" t="s">
        <v>12</v>
      </c>
      <c r="Q6108" s="4" t="s">
        <v>5111</v>
      </c>
      <c r="R6108" s="4">
        <v>19.431999999999999</v>
      </c>
      <c r="S6108" s="4">
        <v>2</v>
      </c>
      <c r="T6108" s="4">
        <v>0.8</v>
      </c>
      <c r="U6108" s="4">
        <v>-49.551600000000001</v>
      </c>
      <c r="V6108" s="4" t="str">
        <f>INDEX(Regional_Lookup!$B$2:$B$5,MATCH('Sample - Superstore'!M6108,Regional_Lookup!$A$2:$A$5,0))</f>
        <v>David Johnson</v>
      </c>
      <c r="W6108" s="4">
        <f>INDEX(Regional_Lookup!$C$2:$C$5, MATCH('Sample - Superstore'!M6108,Regional_Lookup!$A$2:$A$5, 0))</f>
        <v>0.14000000000000001</v>
      </c>
      <c r="X6108" s="4">
        <f>U6108/R6108</f>
        <v>-2.5500000000000003</v>
      </c>
      <c r="Y6108" s="4" t="str">
        <f>IF(X6108&gt;=W6108, "Yes", "No")</f>
        <v>No</v>
      </c>
      <c r="Z6108" s="4">
        <f>D6108-C6108</f>
        <v>5</v>
      </c>
      <c r="AA6108" s="4" t="str" cm="1">
        <f t="array" ref="AA6108">_xlfn.IFS(Z6108&lt;=2,"Fast",Z6108&gt;5, "Slow", AND(Z6108&gt;=3,Z6108&lt;=5),"Standard")</f>
        <v>Standard</v>
      </c>
    </row>
    <row r="6109" spans="1:27" x14ac:dyDescent="0.2">
      <c r="A6109" s="4">
        <v>6108</v>
      </c>
      <c r="B6109" s="4" t="s">
        <v>7051</v>
      </c>
      <c r="C6109" s="5">
        <v>41993</v>
      </c>
      <c r="D6109" s="5">
        <v>41998</v>
      </c>
      <c r="E6109" s="4" t="s">
        <v>29</v>
      </c>
      <c r="F6109" s="4" t="s">
        <v>613</v>
      </c>
      <c r="G6109" s="4" t="s">
        <v>612</v>
      </c>
      <c r="H6109" s="4" t="s">
        <v>18</v>
      </c>
      <c r="I6109" s="4" t="s">
        <v>17</v>
      </c>
      <c r="J6109" s="4" t="s">
        <v>6822</v>
      </c>
      <c r="K6109" s="4" t="s">
        <v>123</v>
      </c>
      <c r="L6109" s="4">
        <v>75051</v>
      </c>
      <c r="M6109" s="4" t="s">
        <v>3</v>
      </c>
      <c r="N6109" s="4" t="s">
        <v>6510</v>
      </c>
      <c r="O6109" s="4" t="s">
        <v>33</v>
      </c>
      <c r="P6109" s="4" t="s">
        <v>55</v>
      </c>
      <c r="Q6109" s="4" t="s">
        <v>6509</v>
      </c>
      <c r="R6109" s="4">
        <v>65.44</v>
      </c>
      <c r="S6109" s="4">
        <v>5</v>
      </c>
      <c r="T6109" s="4">
        <v>0.2</v>
      </c>
      <c r="U6109" s="4">
        <v>-8.18</v>
      </c>
      <c r="V6109" s="4" t="str">
        <f>INDEX(Regional_Lookup!$B$2:$B$5,MATCH('Sample - Superstore'!M6109,Regional_Lookup!$A$2:$A$5,0))</f>
        <v>David Johnson</v>
      </c>
      <c r="W6109" s="4">
        <f>INDEX(Regional_Lookup!$C$2:$C$5, MATCH('Sample - Superstore'!M6109,Regional_Lookup!$A$2:$A$5, 0))</f>
        <v>0.14000000000000001</v>
      </c>
      <c r="X6109" s="4">
        <f>U6109/R6109</f>
        <v>-0.125</v>
      </c>
      <c r="Y6109" s="4" t="str">
        <f>IF(X6109&gt;=W6109, "Yes", "No")</f>
        <v>No</v>
      </c>
      <c r="Z6109" s="4">
        <f>D6109-C6109</f>
        <v>5</v>
      </c>
      <c r="AA6109" s="4" t="str" cm="1">
        <f t="array" ref="AA6109">_xlfn.IFS(Z6109&lt;=2,"Fast",Z6109&gt;5, "Slow", AND(Z6109&gt;=3,Z6109&lt;=5),"Standard")</f>
        <v>Standard</v>
      </c>
    </row>
    <row r="6110" spans="1:27" x14ac:dyDescent="0.2">
      <c r="A6110" s="4">
        <v>6109</v>
      </c>
      <c r="B6110" s="4" t="s">
        <v>7050</v>
      </c>
      <c r="C6110" s="5">
        <v>42624</v>
      </c>
      <c r="D6110" s="5">
        <v>42629</v>
      </c>
      <c r="E6110" s="4" t="s">
        <v>29</v>
      </c>
      <c r="F6110" s="4" t="s">
        <v>1217</v>
      </c>
      <c r="G6110" s="4" t="s">
        <v>1216</v>
      </c>
      <c r="H6110" s="4" t="s">
        <v>18</v>
      </c>
      <c r="I6110" s="4" t="s">
        <v>17</v>
      </c>
      <c r="J6110" s="4" t="s">
        <v>319</v>
      </c>
      <c r="K6110" s="4" t="s">
        <v>318</v>
      </c>
      <c r="L6110" s="4">
        <v>60653</v>
      </c>
      <c r="M6110" s="4" t="s">
        <v>3</v>
      </c>
      <c r="N6110" s="4" t="s">
        <v>670</v>
      </c>
      <c r="O6110" s="4" t="s">
        <v>13</v>
      </c>
      <c r="P6110" s="4" t="s">
        <v>72</v>
      </c>
      <c r="Q6110" s="4" t="s">
        <v>669</v>
      </c>
      <c r="R6110" s="4">
        <v>6</v>
      </c>
      <c r="S6110" s="4">
        <v>2</v>
      </c>
      <c r="T6110" s="4">
        <v>0.2</v>
      </c>
      <c r="U6110" s="4">
        <v>2.1</v>
      </c>
      <c r="V6110" s="4" t="str">
        <f>INDEX(Regional_Lookup!$B$2:$B$5,MATCH('Sample - Superstore'!M6110,Regional_Lookup!$A$2:$A$5,0))</f>
        <v>David Johnson</v>
      </c>
      <c r="W6110" s="4">
        <f>INDEX(Regional_Lookup!$C$2:$C$5, MATCH('Sample - Superstore'!M6110,Regional_Lookup!$A$2:$A$5, 0))</f>
        <v>0.14000000000000001</v>
      </c>
      <c r="X6110" s="4">
        <f>U6110/R6110</f>
        <v>0.35000000000000003</v>
      </c>
      <c r="Y6110" s="4" t="str">
        <f>IF(X6110&gt;=W6110, "Yes", "No")</f>
        <v>Yes</v>
      </c>
      <c r="Z6110" s="4">
        <f>D6110-C6110</f>
        <v>5</v>
      </c>
      <c r="AA6110" s="4" t="str" cm="1">
        <f t="array" ref="AA6110">_xlfn.IFS(Z6110&lt;=2,"Fast",Z6110&gt;5, "Slow", AND(Z6110&gt;=3,Z6110&lt;=5),"Standard")</f>
        <v>Standard</v>
      </c>
    </row>
    <row r="6111" spans="1:27" x14ac:dyDescent="0.2">
      <c r="A6111" s="4">
        <v>6110</v>
      </c>
      <c r="B6111" s="4" t="s">
        <v>7050</v>
      </c>
      <c r="C6111" s="5">
        <v>42624</v>
      </c>
      <c r="D6111" s="5">
        <v>42629</v>
      </c>
      <c r="E6111" s="4" t="s">
        <v>29</v>
      </c>
      <c r="F6111" s="4" t="s">
        <v>1217</v>
      </c>
      <c r="G6111" s="4" t="s">
        <v>1216</v>
      </c>
      <c r="H6111" s="4" t="s">
        <v>18</v>
      </c>
      <c r="I6111" s="4" t="s">
        <v>17</v>
      </c>
      <c r="J6111" s="4" t="s">
        <v>319</v>
      </c>
      <c r="K6111" s="4" t="s">
        <v>318</v>
      </c>
      <c r="L6111" s="4">
        <v>60653</v>
      </c>
      <c r="M6111" s="4" t="s">
        <v>3</v>
      </c>
      <c r="N6111" s="4" t="s">
        <v>3397</v>
      </c>
      <c r="O6111" s="4" t="s">
        <v>13</v>
      </c>
      <c r="P6111" s="4" t="s">
        <v>100</v>
      </c>
      <c r="Q6111" s="4" t="s">
        <v>3396</v>
      </c>
      <c r="R6111" s="4">
        <v>1.9079999999999999</v>
      </c>
      <c r="S6111" s="4">
        <v>3</v>
      </c>
      <c r="T6111" s="4">
        <v>0.8</v>
      </c>
      <c r="U6111" s="4">
        <v>-3.2435999999999998</v>
      </c>
      <c r="V6111" s="4" t="str">
        <f>INDEX(Regional_Lookup!$B$2:$B$5,MATCH('Sample - Superstore'!M6111,Regional_Lookup!$A$2:$A$5,0))</f>
        <v>David Johnson</v>
      </c>
      <c r="W6111" s="4">
        <f>INDEX(Regional_Lookup!$C$2:$C$5, MATCH('Sample - Superstore'!M6111,Regional_Lookup!$A$2:$A$5, 0))</f>
        <v>0.14000000000000001</v>
      </c>
      <c r="X6111" s="4">
        <f>U6111/R6111</f>
        <v>-1.7</v>
      </c>
      <c r="Y6111" s="4" t="str">
        <f>IF(X6111&gt;=W6111, "Yes", "No")</f>
        <v>No</v>
      </c>
      <c r="Z6111" s="4">
        <f>D6111-C6111</f>
        <v>5</v>
      </c>
      <c r="AA6111" s="4" t="str" cm="1">
        <f t="array" ref="AA6111">_xlfn.IFS(Z6111&lt;=2,"Fast",Z6111&gt;5, "Slow", AND(Z6111&gt;=3,Z6111&lt;=5),"Standard")</f>
        <v>Standard</v>
      </c>
    </row>
    <row r="6112" spans="1:27" x14ac:dyDescent="0.2">
      <c r="A6112" s="4">
        <v>6111</v>
      </c>
      <c r="B6112" s="4" t="s">
        <v>7049</v>
      </c>
      <c r="C6112" s="5">
        <v>42686</v>
      </c>
      <c r="D6112" s="5">
        <v>42690</v>
      </c>
      <c r="E6112" s="4" t="s">
        <v>29</v>
      </c>
      <c r="F6112" s="4" t="s">
        <v>1062</v>
      </c>
      <c r="G6112" s="4" t="s">
        <v>1061</v>
      </c>
      <c r="H6112" s="4" t="s">
        <v>18</v>
      </c>
      <c r="I6112" s="4" t="s">
        <v>17</v>
      </c>
      <c r="J6112" s="4" t="s">
        <v>498</v>
      </c>
      <c r="K6112" s="4" t="s">
        <v>85</v>
      </c>
      <c r="L6112" s="4">
        <v>44134</v>
      </c>
      <c r="M6112" s="4" t="s">
        <v>5</v>
      </c>
      <c r="N6112" s="4" t="s">
        <v>1262</v>
      </c>
      <c r="O6112" s="4" t="s">
        <v>37</v>
      </c>
      <c r="P6112" s="4" t="s">
        <v>221</v>
      </c>
      <c r="Q6112" s="4" t="s">
        <v>1261</v>
      </c>
      <c r="R6112" s="4">
        <v>1474.8019999999999</v>
      </c>
      <c r="S6112" s="4">
        <v>7</v>
      </c>
      <c r="T6112" s="4">
        <v>0.3</v>
      </c>
      <c r="U6112" s="4">
        <v>-21.0686</v>
      </c>
      <c r="V6112" s="4" t="str">
        <f>INDEX(Regional_Lookup!$B$2:$B$5,MATCH('Sample - Superstore'!M6112,Regional_Lookup!$A$2:$A$5,0))</f>
        <v>Sarah Miller</v>
      </c>
      <c r="W6112" s="4">
        <f>INDEX(Regional_Lookup!$C$2:$C$5, MATCH('Sample - Superstore'!M6112,Regional_Lookup!$A$2:$A$5, 0))</f>
        <v>0.16</v>
      </c>
      <c r="X6112" s="4">
        <f>U6112/R6112</f>
        <v>-1.4285714285714287E-2</v>
      </c>
      <c r="Y6112" s="4" t="str">
        <f>IF(X6112&gt;=W6112, "Yes", "No")</f>
        <v>No</v>
      </c>
      <c r="Z6112" s="4">
        <f>D6112-C6112</f>
        <v>4</v>
      </c>
      <c r="AA6112" s="4" t="str" cm="1">
        <f t="array" ref="AA6112">_xlfn.IFS(Z6112&lt;=2,"Fast",Z6112&gt;5, "Slow", AND(Z6112&gt;=3,Z6112&lt;=5),"Standard")</f>
        <v>Standard</v>
      </c>
    </row>
    <row r="6113" spans="1:27" x14ac:dyDescent="0.2">
      <c r="A6113" s="4">
        <v>6112</v>
      </c>
      <c r="B6113" s="4" t="s">
        <v>7049</v>
      </c>
      <c r="C6113" s="5">
        <v>42686</v>
      </c>
      <c r="D6113" s="5">
        <v>42690</v>
      </c>
      <c r="E6113" s="4" t="s">
        <v>29</v>
      </c>
      <c r="F6113" s="4" t="s">
        <v>1062</v>
      </c>
      <c r="G6113" s="4" t="s">
        <v>1061</v>
      </c>
      <c r="H6113" s="4" t="s">
        <v>18</v>
      </c>
      <c r="I6113" s="4" t="s">
        <v>17</v>
      </c>
      <c r="J6113" s="4" t="s">
        <v>498</v>
      </c>
      <c r="K6113" s="4" t="s">
        <v>85</v>
      </c>
      <c r="L6113" s="4">
        <v>44134</v>
      </c>
      <c r="M6113" s="4" t="s">
        <v>5</v>
      </c>
      <c r="N6113" s="4" t="s">
        <v>2274</v>
      </c>
      <c r="O6113" s="4" t="s">
        <v>13</v>
      </c>
      <c r="P6113" s="4" t="s">
        <v>12</v>
      </c>
      <c r="Q6113" s="4" t="s">
        <v>2273</v>
      </c>
      <c r="R6113" s="4">
        <v>110.096</v>
      </c>
      <c r="S6113" s="4">
        <v>2</v>
      </c>
      <c r="T6113" s="4">
        <v>0.2</v>
      </c>
      <c r="U6113" s="4">
        <v>33.028799999999997</v>
      </c>
      <c r="V6113" s="4" t="str">
        <f>INDEX(Regional_Lookup!$B$2:$B$5,MATCH('Sample - Superstore'!M6113,Regional_Lookup!$A$2:$A$5,0))</f>
        <v>Sarah Miller</v>
      </c>
      <c r="W6113" s="4">
        <f>INDEX(Regional_Lookup!$C$2:$C$5, MATCH('Sample - Superstore'!M6113,Regional_Lookup!$A$2:$A$5, 0))</f>
        <v>0.16</v>
      </c>
      <c r="X6113" s="4">
        <f>U6113/R6113</f>
        <v>0.3</v>
      </c>
      <c r="Y6113" s="4" t="str">
        <f>IF(X6113&gt;=W6113, "Yes", "No")</f>
        <v>Yes</v>
      </c>
      <c r="Z6113" s="4">
        <f>D6113-C6113</f>
        <v>4</v>
      </c>
      <c r="AA6113" s="4" t="str" cm="1">
        <f t="array" ref="AA6113">_xlfn.IFS(Z6113&lt;=2,"Fast",Z6113&gt;5, "Slow", AND(Z6113&gt;=3,Z6113&lt;=5),"Standard")</f>
        <v>Standard</v>
      </c>
    </row>
    <row r="6114" spans="1:27" x14ac:dyDescent="0.2">
      <c r="A6114" s="4">
        <v>6113</v>
      </c>
      <c r="B6114" s="4" t="s">
        <v>7049</v>
      </c>
      <c r="C6114" s="5">
        <v>42686</v>
      </c>
      <c r="D6114" s="5">
        <v>42690</v>
      </c>
      <c r="E6114" s="4" t="s">
        <v>29</v>
      </c>
      <c r="F6114" s="4" t="s">
        <v>1062</v>
      </c>
      <c r="G6114" s="4" t="s">
        <v>1061</v>
      </c>
      <c r="H6114" s="4" t="s">
        <v>18</v>
      </c>
      <c r="I6114" s="4" t="s">
        <v>17</v>
      </c>
      <c r="J6114" s="4" t="s">
        <v>498</v>
      </c>
      <c r="K6114" s="4" t="s">
        <v>85</v>
      </c>
      <c r="L6114" s="4">
        <v>44134</v>
      </c>
      <c r="M6114" s="4" t="s">
        <v>5</v>
      </c>
      <c r="N6114" s="4" t="s">
        <v>6497</v>
      </c>
      <c r="O6114" s="4" t="s">
        <v>13</v>
      </c>
      <c r="P6114" s="4" t="s">
        <v>109</v>
      </c>
      <c r="Q6114" s="4" t="s">
        <v>6496</v>
      </c>
      <c r="R6114" s="4">
        <v>16.751999999999999</v>
      </c>
      <c r="S6114" s="4">
        <v>6</v>
      </c>
      <c r="T6114" s="4">
        <v>0.2</v>
      </c>
      <c r="U6114" s="4">
        <v>5.4443999999999999</v>
      </c>
      <c r="V6114" s="4" t="str">
        <f>INDEX(Regional_Lookup!$B$2:$B$5,MATCH('Sample - Superstore'!M6114,Regional_Lookup!$A$2:$A$5,0))</f>
        <v>Sarah Miller</v>
      </c>
      <c r="W6114" s="4">
        <f>INDEX(Regional_Lookup!$C$2:$C$5, MATCH('Sample - Superstore'!M6114,Regional_Lookup!$A$2:$A$5, 0))</f>
        <v>0.16</v>
      </c>
      <c r="X6114" s="4">
        <f>U6114/R6114</f>
        <v>0.32500000000000001</v>
      </c>
      <c r="Y6114" s="4" t="str">
        <f>IF(X6114&gt;=W6114, "Yes", "No")</f>
        <v>Yes</v>
      </c>
      <c r="Z6114" s="4">
        <f>D6114-C6114</f>
        <v>4</v>
      </c>
      <c r="AA6114" s="4" t="str" cm="1">
        <f t="array" ref="AA6114">_xlfn.IFS(Z6114&lt;=2,"Fast",Z6114&gt;5, "Slow", AND(Z6114&gt;=3,Z6114&lt;=5),"Standard")</f>
        <v>Standard</v>
      </c>
    </row>
    <row r="6115" spans="1:27" x14ac:dyDescent="0.2">
      <c r="A6115" s="4">
        <v>6114</v>
      </c>
      <c r="B6115" s="4" t="s">
        <v>7049</v>
      </c>
      <c r="C6115" s="5">
        <v>42686</v>
      </c>
      <c r="D6115" s="5">
        <v>42690</v>
      </c>
      <c r="E6115" s="4" t="s">
        <v>29</v>
      </c>
      <c r="F6115" s="4" t="s">
        <v>1062</v>
      </c>
      <c r="G6115" s="4" t="s">
        <v>1061</v>
      </c>
      <c r="H6115" s="4" t="s">
        <v>18</v>
      </c>
      <c r="I6115" s="4" t="s">
        <v>17</v>
      </c>
      <c r="J6115" s="4" t="s">
        <v>498</v>
      </c>
      <c r="K6115" s="4" t="s">
        <v>85</v>
      </c>
      <c r="L6115" s="4">
        <v>44134</v>
      </c>
      <c r="M6115" s="4" t="s">
        <v>5</v>
      </c>
      <c r="N6115" s="4" t="s">
        <v>3028</v>
      </c>
      <c r="O6115" s="4" t="s">
        <v>37</v>
      </c>
      <c r="P6115" s="4" t="s">
        <v>221</v>
      </c>
      <c r="Q6115" s="4" t="s">
        <v>3027</v>
      </c>
      <c r="R6115" s="4">
        <v>1537.0740000000001</v>
      </c>
      <c r="S6115" s="4">
        <v>9</v>
      </c>
      <c r="T6115" s="4">
        <v>0.3</v>
      </c>
      <c r="U6115" s="4">
        <v>0</v>
      </c>
      <c r="V6115" s="4" t="str">
        <f>INDEX(Regional_Lookup!$B$2:$B$5,MATCH('Sample - Superstore'!M6115,Regional_Lookup!$A$2:$A$5,0))</f>
        <v>Sarah Miller</v>
      </c>
      <c r="W6115" s="4">
        <f>INDEX(Regional_Lookup!$C$2:$C$5, MATCH('Sample - Superstore'!M6115,Regional_Lookup!$A$2:$A$5, 0))</f>
        <v>0.16</v>
      </c>
      <c r="X6115" s="4">
        <f>U6115/R6115</f>
        <v>0</v>
      </c>
      <c r="Y6115" s="4" t="str">
        <f>IF(X6115&gt;=W6115, "Yes", "No")</f>
        <v>No</v>
      </c>
      <c r="Z6115" s="4">
        <f>D6115-C6115</f>
        <v>4</v>
      </c>
      <c r="AA6115" s="4" t="str" cm="1">
        <f t="array" ref="AA6115">_xlfn.IFS(Z6115&lt;=2,"Fast",Z6115&gt;5, "Slow", AND(Z6115&gt;=3,Z6115&lt;=5),"Standard")</f>
        <v>Standard</v>
      </c>
    </row>
    <row r="6116" spans="1:27" x14ac:dyDescent="0.2">
      <c r="A6116" s="4">
        <v>6115</v>
      </c>
      <c r="B6116" s="4" t="s">
        <v>7049</v>
      </c>
      <c r="C6116" s="5">
        <v>42686</v>
      </c>
      <c r="D6116" s="5">
        <v>42690</v>
      </c>
      <c r="E6116" s="4" t="s">
        <v>29</v>
      </c>
      <c r="F6116" s="4" t="s">
        <v>1062</v>
      </c>
      <c r="G6116" s="4" t="s">
        <v>1061</v>
      </c>
      <c r="H6116" s="4" t="s">
        <v>18</v>
      </c>
      <c r="I6116" s="4" t="s">
        <v>17</v>
      </c>
      <c r="J6116" s="4" t="s">
        <v>498</v>
      </c>
      <c r="K6116" s="4" t="s">
        <v>85</v>
      </c>
      <c r="L6116" s="4">
        <v>44134</v>
      </c>
      <c r="M6116" s="4" t="s">
        <v>5</v>
      </c>
      <c r="N6116" s="4" t="s">
        <v>222</v>
      </c>
      <c r="O6116" s="4" t="s">
        <v>37</v>
      </c>
      <c r="P6116" s="4" t="s">
        <v>221</v>
      </c>
      <c r="Q6116" s="4" t="s">
        <v>220</v>
      </c>
      <c r="R6116" s="4">
        <v>449.37200000000001</v>
      </c>
      <c r="S6116" s="4">
        <v>2</v>
      </c>
      <c r="T6116" s="4">
        <v>0.3</v>
      </c>
      <c r="U6116" s="4">
        <v>-12.8392</v>
      </c>
      <c r="V6116" s="4" t="str">
        <f>INDEX(Regional_Lookup!$B$2:$B$5,MATCH('Sample - Superstore'!M6116,Regional_Lookup!$A$2:$A$5,0))</f>
        <v>Sarah Miller</v>
      </c>
      <c r="W6116" s="4">
        <f>INDEX(Regional_Lookup!$C$2:$C$5, MATCH('Sample - Superstore'!M6116,Regional_Lookup!$A$2:$A$5, 0))</f>
        <v>0.16</v>
      </c>
      <c r="X6116" s="4">
        <f>U6116/R6116</f>
        <v>-2.8571428571428571E-2</v>
      </c>
      <c r="Y6116" s="4" t="str">
        <f>IF(X6116&gt;=W6116, "Yes", "No")</f>
        <v>No</v>
      </c>
      <c r="Z6116" s="4">
        <f>D6116-C6116</f>
        <v>4</v>
      </c>
      <c r="AA6116" s="4" t="str" cm="1">
        <f t="array" ref="AA6116">_xlfn.IFS(Z6116&lt;=2,"Fast",Z6116&gt;5, "Slow", AND(Z6116&gt;=3,Z6116&lt;=5),"Standard")</f>
        <v>Standard</v>
      </c>
    </row>
    <row r="6117" spans="1:27" x14ac:dyDescent="0.2">
      <c r="A6117" s="4">
        <v>6116</v>
      </c>
      <c r="B6117" s="4" t="s">
        <v>7048</v>
      </c>
      <c r="C6117" s="5">
        <v>42443</v>
      </c>
      <c r="D6117" s="5">
        <v>42449</v>
      </c>
      <c r="E6117" s="4" t="s">
        <v>29</v>
      </c>
      <c r="F6117" s="4" t="s">
        <v>2918</v>
      </c>
      <c r="G6117" s="4" t="s">
        <v>2917</v>
      </c>
      <c r="H6117" s="4" t="s">
        <v>50</v>
      </c>
      <c r="I6117" s="4" t="s">
        <v>17</v>
      </c>
      <c r="J6117" s="4" t="s">
        <v>7047</v>
      </c>
      <c r="K6117" s="4" t="s">
        <v>15</v>
      </c>
      <c r="L6117" s="4">
        <v>94061</v>
      </c>
      <c r="M6117" s="4" t="s">
        <v>9</v>
      </c>
      <c r="N6117" s="4" t="s">
        <v>2983</v>
      </c>
      <c r="O6117" s="4" t="s">
        <v>13</v>
      </c>
      <c r="P6117" s="4" t="s">
        <v>100</v>
      </c>
      <c r="Q6117" s="4" t="s">
        <v>2982</v>
      </c>
      <c r="R6117" s="4">
        <v>41.904000000000003</v>
      </c>
      <c r="S6117" s="4">
        <v>6</v>
      </c>
      <c r="T6117" s="4">
        <v>0.2</v>
      </c>
      <c r="U6117" s="4">
        <v>14.1426</v>
      </c>
      <c r="V6117" s="4" t="str">
        <f>INDEX(Regional_Lookup!$B$2:$B$5,MATCH('Sample - Superstore'!M6117,Regional_Lookup!$A$2:$A$5,0))</f>
        <v>James Chen</v>
      </c>
      <c r="W6117" s="4">
        <f>INDEX(Regional_Lookup!$C$2:$C$5, MATCH('Sample - Superstore'!M6117,Regional_Lookup!$A$2:$A$5, 0))</f>
        <v>0.18</v>
      </c>
      <c r="X6117" s="4">
        <f>U6117/R6117</f>
        <v>0.33749999999999997</v>
      </c>
      <c r="Y6117" s="4" t="str">
        <f>IF(X6117&gt;=W6117, "Yes", "No")</f>
        <v>Yes</v>
      </c>
      <c r="Z6117" s="4">
        <f>D6117-C6117</f>
        <v>6</v>
      </c>
      <c r="AA6117" s="4" t="str" cm="1">
        <f t="array" ref="AA6117">_xlfn.IFS(Z6117&lt;=2,"Fast",Z6117&gt;5, "Slow", AND(Z6117&gt;=3,Z6117&lt;=5),"Standard")</f>
        <v>Slow</v>
      </c>
    </row>
    <row r="6118" spans="1:27" x14ac:dyDescent="0.2">
      <c r="A6118" s="4">
        <v>6117</v>
      </c>
      <c r="B6118" s="4" t="s">
        <v>7044</v>
      </c>
      <c r="C6118" s="5">
        <v>42687</v>
      </c>
      <c r="D6118" s="5">
        <v>42693</v>
      </c>
      <c r="E6118" s="4" t="s">
        <v>29</v>
      </c>
      <c r="F6118" s="4" t="s">
        <v>168</v>
      </c>
      <c r="G6118" s="4" t="s">
        <v>167</v>
      </c>
      <c r="H6118" s="4" t="s">
        <v>102</v>
      </c>
      <c r="I6118" s="4" t="s">
        <v>17</v>
      </c>
      <c r="J6118" s="4" t="s">
        <v>254</v>
      </c>
      <c r="K6118" s="4" t="s">
        <v>66</v>
      </c>
      <c r="L6118" s="4">
        <v>10011</v>
      </c>
      <c r="M6118" s="4" t="s">
        <v>5</v>
      </c>
      <c r="N6118" s="4" t="s">
        <v>7046</v>
      </c>
      <c r="O6118" s="4" t="s">
        <v>33</v>
      </c>
      <c r="P6118" s="4" t="s">
        <v>32</v>
      </c>
      <c r="Q6118" s="4" t="s">
        <v>7045</v>
      </c>
      <c r="R6118" s="4">
        <v>2279.96</v>
      </c>
      <c r="S6118" s="4">
        <v>4</v>
      </c>
      <c r="T6118" s="4">
        <v>0</v>
      </c>
      <c r="U6118" s="4">
        <v>592.78959999999995</v>
      </c>
      <c r="V6118" s="4" t="str">
        <f>INDEX(Regional_Lookup!$B$2:$B$5,MATCH('Sample - Superstore'!M6118,Regional_Lookup!$A$2:$A$5,0))</f>
        <v>Sarah Miller</v>
      </c>
      <c r="W6118" s="4">
        <f>INDEX(Regional_Lookup!$C$2:$C$5, MATCH('Sample - Superstore'!M6118,Regional_Lookup!$A$2:$A$5, 0))</f>
        <v>0.16</v>
      </c>
      <c r="X6118" s="4">
        <f>U6118/R6118</f>
        <v>0.25999999999999995</v>
      </c>
      <c r="Y6118" s="4" t="str">
        <f>IF(X6118&gt;=W6118, "Yes", "No")</f>
        <v>Yes</v>
      </c>
      <c r="Z6118" s="4">
        <f>D6118-C6118</f>
        <v>6</v>
      </c>
      <c r="AA6118" s="4" t="str" cm="1">
        <f t="array" ref="AA6118">_xlfn.IFS(Z6118&lt;=2,"Fast",Z6118&gt;5, "Slow", AND(Z6118&gt;=3,Z6118&lt;=5),"Standard")</f>
        <v>Slow</v>
      </c>
    </row>
    <row r="6119" spans="1:27" x14ac:dyDescent="0.2">
      <c r="A6119" s="4">
        <v>6118</v>
      </c>
      <c r="B6119" s="4" t="s">
        <v>7044</v>
      </c>
      <c r="C6119" s="5">
        <v>42687</v>
      </c>
      <c r="D6119" s="5">
        <v>42693</v>
      </c>
      <c r="E6119" s="4" t="s">
        <v>29</v>
      </c>
      <c r="F6119" s="4" t="s">
        <v>168</v>
      </c>
      <c r="G6119" s="4" t="s">
        <v>167</v>
      </c>
      <c r="H6119" s="4" t="s">
        <v>102</v>
      </c>
      <c r="I6119" s="4" t="s">
        <v>17</v>
      </c>
      <c r="J6119" s="4" t="s">
        <v>254</v>
      </c>
      <c r="K6119" s="4" t="s">
        <v>66</v>
      </c>
      <c r="L6119" s="4">
        <v>10011</v>
      </c>
      <c r="M6119" s="4" t="s">
        <v>5</v>
      </c>
      <c r="N6119" s="4" t="s">
        <v>1176</v>
      </c>
      <c r="O6119" s="4" t="s">
        <v>13</v>
      </c>
      <c r="P6119" s="4" t="s">
        <v>72</v>
      </c>
      <c r="Q6119" s="4" t="s">
        <v>1175</v>
      </c>
      <c r="R6119" s="4">
        <v>14.94</v>
      </c>
      <c r="S6119" s="4">
        <v>3</v>
      </c>
      <c r="T6119" s="4">
        <v>0</v>
      </c>
      <c r="U6119" s="4">
        <v>6.8723999999999998</v>
      </c>
      <c r="V6119" s="4" t="str">
        <f>INDEX(Regional_Lookup!$B$2:$B$5,MATCH('Sample - Superstore'!M6119,Regional_Lookup!$A$2:$A$5,0))</f>
        <v>Sarah Miller</v>
      </c>
      <c r="W6119" s="4">
        <f>INDEX(Regional_Lookup!$C$2:$C$5, MATCH('Sample - Superstore'!M6119,Regional_Lookup!$A$2:$A$5, 0))</f>
        <v>0.16</v>
      </c>
      <c r="X6119" s="4">
        <f>U6119/R6119</f>
        <v>0.46</v>
      </c>
      <c r="Y6119" s="4" t="str">
        <f>IF(X6119&gt;=W6119, "Yes", "No")</f>
        <v>Yes</v>
      </c>
      <c r="Z6119" s="4">
        <f>D6119-C6119</f>
        <v>6</v>
      </c>
      <c r="AA6119" s="4" t="str" cm="1">
        <f t="array" ref="AA6119">_xlfn.IFS(Z6119&lt;=2,"Fast",Z6119&gt;5, "Slow", AND(Z6119&gt;=3,Z6119&lt;=5),"Standard")</f>
        <v>Slow</v>
      </c>
    </row>
    <row r="6120" spans="1:27" x14ac:dyDescent="0.2">
      <c r="A6120" s="4">
        <v>6119</v>
      </c>
      <c r="B6120" s="4" t="s">
        <v>7041</v>
      </c>
      <c r="C6120" s="5">
        <v>42997</v>
      </c>
      <c r="D6120" s="5">
        <v>43003</v>
      </c>
      <c r="E6120" s="4" t="s">
        <v>29</v>
      </c>
      <c r="F6120" s="4" t="s">
        <v>3492</v>
      </c>
      <c r="G6120" s="4" t="s">
        <v>3491</v>
      </c>
      <c r="H6120" s="4" t="s">
        <v>50</v>
      </c>
      <c r="I6120" s="4" t="s">
        <v>17</v>
      </c>
      <c r="J6120" s="4" t="s">
        <v>405</v>
      </c>
      <c r="K6120" s="4" t="s">
        <v>691</v>
      </c>
      <c r="L6120" s="4">
        <v>97477</v>
      </c>
      <c r="M6120" s="4" t="s">
        <v>9</v>
      </c>
      <c r="N6120" s="4" t="s">
        <v>7043</v>
      </c>
      <c r="O6120" s="4" t="s">
        <v>33</v>
      </c>
      <c r="P6120" s="4" t="s">
        <v>32</v>
      </c>
      <c r="Q6120" s="4" t="s">
        <v>7042</v>
      </c>
      <c r="R6120" s="4">
        <v>191.976</v>
      </c>
      <c r="S6120" s="4">
        <v>3</v>
      </c>
      <c r="T6120" s="4">
        <v>0.2</v>
      </c>
      <c r="U6120" s="4">
        <v>19.197600000000001</v>
      </c>
      <c r="V6120" s="4" t="str">
        <f>INDEX(Regional_Lookup!$B$2:$B$5,MATCH('Sample - Superstore'!M6120,Regional_Lookup!$A$2:$A$5,0))</f>
        <v>James Chen</v>
      </c>
      <c r="W6120" s="4">
        <f>INDEX(Regional_Lookup!$C$2:$C$5, MATCH('Sample - Superstore'!M6120,Regional_Lookup!$A$2:$A$5, 0))</f>
        <v>0.18</v>
      </c>
      <c r="X6120" s="4">
        <f>U6120/R6120</f>
        <v>0.1</v>
      </c>
      <c r="Y6120" s="4" t="str">
        <f>IF(X6120&gt;=W6120, "Yes", "No")</f>
        <v>No</v>
      </c>
      <c r="Z6120" s="4">
        <f>D6120-C6120</f>
        <v>6</v>
      </c>
      <c r="AA6120" s="4" t="str" cm="1">
        <f t="array" ref="AA6120">_xlfn.IFS(Z6120&lt;=2,"Fast",Z6120&gt;5, "Slow", AND(Z6120&gt;=3,Z6120&lt;=5),"Standard")</f>
        <v>Slow</v>
      </c>
    </row>
    <row r="6121" spans="1:27" x14ac:dyDescent="0.2">
      <c r="A6121" s="4">
        <v>6120</v>
      </c>
      <c r="B6121" s="4" t="s">
        <v>7041</v>
      </c>
      <c r="C6121" s="5">
        <v>42997</v>
      </c>
      <c r="D6121" s="5">
        <v>43003</v>
      </c>
      <c r="E6121" s="4" t="s">
        <v>29</v>
      </c>
      <c r="F6121" s="4" t="s">
        <v>3492</v>
      </c>
      <c r="G6121" s="4" t="s">
        <v>3491</v>
      </c>
      <c r="H6121" s="4" t="s">
        <v>50</v>
      </c>
      <c r="I6121" s="4" t="s">
        <v>17</v>
      </c>
      <c r="J6121" s="4" t="s">
        <v>405</v>
      </c>
      <c r="K6121" s="4" t="s">
        <v>691</v>
      </c>
      <c r="L6121" s="4">
        <v>97477</v>
      </c>
      <c r="M6121" s="4" t="s">
        <v>9</v>
      </c>
      <c r="N6121" s="4" t="s">
        <v>6698</v>
      </c>
      <c r="O6121" s="4" t="s">
        <v>13</v>
      </c>
      <c r="P6121" s="4" t="s">
        <v>116</v>
      </c>
      <c r="Q6121" s="4" t="s">
        <v>6697</v>
      </c>
      <c r="R6121" s="4">
        <v>23.832000000000001</v>
      </c>
      <c r="S6121" s="4">
        <v>3</v>
      </c>
      <c r="T6121" s="4">
        <v>0.2</v>
      </c>
      <c r="U6121" s="4">
        <v>6.5537999999999998</v>
      </c>
      <c r="V6121" s="4" t="str">
        <f>INDEX(Regional_Lookup!$B$2:$B$5,MATCH('Sample - Superstore'!M6121,Regional_Lookup!$A$2:$A$5,0))</f>
        <v>James Chen</v>
      </c>
      <c r="W6121" s="4">
        <f>INDEX(Regional_Lookup!$C$2:$C$5, MATCH('Sample - Superstore'!M6121,Regional_Lookup!$A$2:$A$5, 0))</f>
        <v>0.18</v>
      </c>
      <c r="X6121" s="4">
        <f>U6121/R6121</f>
        <v>0.27499999999999997</v>
      </c>
      <c r="Y6121" s="4" t="str">
        <f>IF(X6121&gt;=W6121, "Yes", "No")</f>
        <v>Yes</v>
      </c>
      <c r="Z6121" s="4">
        <f>D6121-C6121</f>
        <v>6</v>
      </c>
      <c r="AA6121" s="4" t="str" cm="1">
        <f t="array" ref="AA6121">_xlfn.IFS(Z6121&lt;=2,"Fast",Z6121&gt;5, "Slow", AND(Z6121&gt;=3,Z6121&lt;=5),"Standard")</f>
        <v>Slow</v>
      </c>
    </row>
    <row r="6122" spans="1:27" x14ac:dyDescent="0.2">
      <c r="A6122" s="4">
        <v>6121</v>
      </c>
      <c r="B6122" s="4" t="s">
        <v>7041</v>
      </c>
      <c r="C6122" s="5">
        <v>42997</v>
      </c>
      <c r="D6122" s="5">
        <v>43003</v>
      </c>
      <c r="E6122" s="4" t="s">
        <v>29</v>
      </c>
      <c r="F6122" s="4" t="s">
        <v>3492</v>
      </c>
      <c r="G6122" s="4" t="s">
        <v>3491</v>
      </c>
      <c r="H6122" s="4" t="s">
        <v>50</v>
      </c>
      <c r="I6122" s="4" t="s">
        <v>17</v>
      </c>
      <c r="J6122" s="4" t="s">
        <v>405</v>
      </c>
      <c r="K6122" s="4" t="s">
        <v>691</v>
      </c>
      <c r="L6122" s="4">
        <v>97477</v>
      </c>
      <c r="M6122" s="4" t="s">
        <v>9</v>
      </c>
      <c r="N6122" s="4" t="s">
        <v>261</v>
      </c>
      <c r="O6122" s="4" t="s">
        <v>37</v>
      </c>
      <c r="P6122" s="4" t="s">
        <v>36</v>
      </c>
      <c r="Q6122" s="4" t="s">
        <v>3042</v>
      </c>
      <c r="R6122" s="4">
        <v>409.21600000000001</v>
      </c>
      <c r="S6122" s="4">
        <v>8</v>
      </c>
      <c r="T6122" s="4">
        <v>0.2</v>
      </c>
      <c r="U6122" s="4">
        <v>61.382399999999997</v>
      </c>
      <c r="V6122" s="4" t="str">
        <f>INDEX(Regional_Lookup!$B$2:$B$5,MATCH('Sample - Superstore'!M6122,Regional_Lookup!$A$2:$A$5,0))</f>
        <v>James Chen</v>
      </c>
      <c r="W6122" s="4">
        <f>INDEX(Regional_Lookup!$C$2:$C$5, MATCH('Sample - Superstore'!M6122,Regional_Lookup!$A$2:$A$5, 0))</f>
        <v>0.18</v>
      </c>
      <c r="X6122" s="4">
        <f>U6122/R6122</f>
        <v>0.15</v>
      </c>
      <c r="Y6122" s="4" t="str">
        <f>IF(X6122&gt;=W6122, "Yes", "No")</f>
        <v>No</v>
      </c>
      <c r="Z6122" s="4">
        <f>D6122-C6122</f>
        <v>6</v>
      </c>
      <c r="AA6122" s="4" t="str" cm="1">
        <f t="array" ref="AA6122">_xlfn.IFS(Z6122&lt;=2,"Fast",Z6122&gt;5, "Slow", AND(Z6122&gt;=3,Z6122&lt;=5),"Standard")</f>
        <v>Slow</v>
      </c>
    </row>
    <row r="6123" spans="1:27" x14ac:dyDescent="0.2">
      <c r="A6123" s="4">
        <v>6122</v>
      </c>
      <c r="B6123" s="4" t="s">
        <v>7041</v>
      </c>
      <c r="C6123" s="5">
        <v>42997</v>
      </c>
      <c r="D6123" s="5">
        <v>43003</v>
      </c>
      <c r="E6123" s="4" t="s">
        <v>29</v>
      </c>
      <c r="F6123" s="4" t="s">
        <v>3492</v>
      </c>
      <c r="G6123" s="4" t="s">
        <v>3491</v>
      </c>
      <c r="H6123" s="4" t="s">
        <v>50</v>
      </c>
      <c r="I6123" s="4" t="s">
        <v>17</v>
      </c>
      <c r="J6123" s="4" t="s">
        <v>405</v>
      </c>
      <c r="K6123" s="4" t="s">
        <v>691</v>
      </c>
      <c r="L6123" s="4">
        <v>97477</v>
      </c>
      <c r="M6123" s="4" t="s">
        <v>9</v>
      </c>
      <c r="N6123" s="4" t="s">
        <v>4220</v>
      </c>
      <c r="O6123" s="4" t="s">
        <v>37</v>
      </c>
      <c r="P6123" s="4" t="s">
        <v>165</v>
      </c>
      <c r="Q6123" s="4" t="s">
        <v>4219</v>
      </c>
      <c r="R6123" s="4">
        <v>72.587999999999994</v>
      </c>
      <c r="S6123" s="4">
        <v>2</v>
      </c>
      <c r="T6123" s="4">
        <v>0.7</v>
      </c>
      <c r="U6123" s="4">
        <v>-128.2388</v>
      </c>
      <c r="V6123" s="4" t="str">
        <f>INDEX(Regional_Lookup!$B$2:$B$5,MATCH('Sample - Superstore'!M6123,Regional_Lookup!$A$2:$A$5,0))</f>
        <v>James Chen</v>
      </c>
      <c r="W6123" s="4">
        <f>INDEX(Regional_Lookup!$C$2:$C$5, MATCH('Sample - Superstore'!M6123,Regional_Lookup!$A$2:$A$5, 0))</f>
        <v>0.18</v>
      </c>
      <c r="X6123" s="4">
        <f>U6123/R6123</f>
        <v>-1.7666666666666668</v>
      </c>
      <c r="Y6123" s="4" t="str">
        <f>IF(X6123&gt;=W6123, "Yes", "No")</f>
        <v>No</v>
      </c>
      <c r="Z6123" s="4">
        <f>D6123-C6123</f>
        <v>6</v>
      </c>
      <c r="AA6123" s="4" t="str" cm="1">
        <f t="array" ref="AA6123">_xlfn.IFS(Z6123&lt;=2,"Fast",Z6123&gt;5, "Slow", AND(Z6123&gt;=3,Z6123&lt;=5),"Standard")</f>
        <v>Slow</v>
      </c>
    </row>
    <row r="6124" spans="1:27" x14ac:dyDescent="0.2">
      <c r="A6124" s="4">
        <v>6123</v>
      </c>
      <c r="B6124" s="4" t="s">
        <v>7040</v>
      </c>
      <c r="C6124" s="5">
        <v>43073</v>
      </c>
      <c r="D6124" s="5">
        <v>43078</v>
      </c>
      <c r="E6124" s="4" t="s">
        <v>29</v>
      </c>
      <c r="F6124" s="4" t="s">
        <v>2921</v>
      </c>
      <c r="G6124" s="4" t="s">
        <v>2920</v>
      </c>
      <c r="H6124" s="4" t="s">
        <v>18</v>
      </c>
      <c r="I6124" s="4" t="s">
        <v>17</v>
      </c>
      <c r="J6124" s="4" t="s">
        <v>319</v>
      </c>
      <c r="K6124" s="4" t="s">
        <v>318</v>
      </c>
      <c r="L6124" s="4">
        <v>60610</v>
      </c>
      <c r="M6124" s="4" t="s">
        <v>3</v>
      </c>
      <c r="N6124" s="4" t="s">
        <v>2397</v>
      </c>
      <c r="O6124" s="4" t="s">
        <v>13</v>
      </c>
      <c r="P6124" s="4" t="s">
        <v>231</v>
      </c>
      <c r="Q6124" s="4" t="s">
        <v>2396</v>
      </c>
      <c r="R6124" s="4">
        <v>61.567999999999998</v>
      </c>
      <c r="S6124" s="4">
        <v>2</v>
      </c>
      <c r="T6124" s="4">
        <v>0.2</v>
      </c>
      <c r="U6124" s="4">
        <v>4.6176000000000004</v>
      </c>
      <c r="V6124" s="4" t="str">
        <f>INDEX(Regional_Lookup!$B$2:$B$5,MATCH('Sample - Superstore'!M6124,Regional_Lookup!$A$2:$A$5,0))</f>
        <v>David Johnson</v>
      </c>
      <c r="W6124" s="4">
        <f>INDEX(Regional_Lookup!$C$2:$C$5, MATCH('Sample - Superstore'!M6124,Regional_Lookup!$A$2:$A$5, 0))</f>
        <v>0.14000000000000001</v>
      </c>
      <c r="X6124" s="4">
        <f>U6124/R6124</f>
        <v>7.5000000000000011E-2</v>
      </c>
      <c r="Y6124" s="4" t="str">
        <f>IF(X6124&gt;=W6124, "Yes", "No")</f>
        <v>No</v>
      </c>
      <c r="Z6124" s="4">
        <f>D6124-C6124</f>
        <v>5</v>
      </c>
      <c r="AA6124" s="4" t="str" cm="1">
        <f t="array" ref="AA6124">_xlfn.IFS(Z6124&lt;=2,"Fast",Z6124&gt;5, "Slow", AND(Z6124&gt;=3,Z6124&lt;=5),"Standard")</f>
        <v>Standard</v>
      </c>
    </row>
    <row r="6125" spans="1:27" x14ac:dyDescent="0.2">
      <c r="A6125" s="4">
        <v>6124</v>
      </c>
      <c r="B6125" s="4" t="s">
        <v>7039</v>
      </c>
      <c r="C6125" s="5">
        <v>42247</v>
      </c>
      <c r="D6125" s="5">
        <v>42252</v>
      </c>
      <c r="E6125" s="4" t="s">
        <v>29</v>
      </c>
      <c r="F6125" s="4" t="s">
        <v>5400</v>
      </c>
      <c r="G6125" s="4" t="s">
        <v>5399</v>
      </c>
      <c r="H6125" s="4" t="s">
        <v>102</v>
      </c>
      <c r="I6125" s="4" t="s">
        <v>17</v>
      </c>
      <c r="J6125" s="4" t="s">
        <v>7038</v>
      </c>
      <c r="K6125" s="4" t="s">
        <v>123</v>
      </c>
      <c r="L6125" s="4">
        <v>76021</v>
      </c>
      <c r="M6125" s="4" t="s">
        <v>3</v>
      </c>
      <c r="N6125" s="4" t="s">
        <v>4852</v>
      </c>
      <c r="O6125" s="4" t="s">
        <v>13</v>
      </c>
      <c r="P6125" s="4" t="s">
        <v>24</v>
      </c>
      <c r="Q6125" s="4" t="s">
        <v>4851</v>
      </c>
      <c r="R6125" s="4">
        <v>20.96</v>
      </c>
      <c r="S6125" s="4">
        <v>4</v>
      </c>
      <c r="T6125" s="4">
        <v>0.2</v>
      </c>
      <c r="U6125" s="4">
        <v>6.8120000000000003</v>
      </c>
      <c r="V6125" s="4" t="str">
        <f>INDEX(Regional_Lookup!$B$2:$B$5,MATCH('Sample - Superstore'!M6125,Regional_Lookup!$A$2:$A$5,0))</f>
        <v>David Johnson</v>
      </c>
      <c r="W6125" s="4">
        <f>INDEX(Regional_Lookup!$C$2:$C$5, MATCH('Sample - Superstore'!M6125,Regional_Lookup!$A$2:$A$5, 0))</f>
        <v>0.14000000000000001</v>
      </c>
      <c r="X6125" s="4">
        <f>U6125/R6125</f>
        <v>0.32500000000000001</v>
      </c>
      <c r="Y6125" s="4" t="str">
        <f>IF(X6125&gt;=W6125, "Yes", "No")</f>
        <v>Yes</v>
      </c>
      <c r="Z6125" s="4">
        <f>D6125-C6125</f>
        <v>5</v>
      </c>
      <c r="AA6125" s="4" t="str" cm="1">
        <f t="array" ref="AA6125">_xlfn.IFS(Z6125&lt;=2,"Fast",Z6125&gt;5, "Slow", AND(Z6125&gt;=3,Z6125&lt;=5),"Standard")</f>
        <v>Standard</v>
      </c>
    </row>
    <row r="6126" spans="1:27" x14ac:dyDescent="0.2">
      <c r="A6126" s="4">
        <v>6125</v>
      </c>
      <c r="B6126" s="4" t="s">
        <v>7037</v>
      </c>
      <c r="C6126" s="5">
        <v>42889</v>
      </c>
      <c r="D6126" s="5">
        <v>42893</v>
      </c>
      <c r="E6126" s="4" t="s">
        <v>29</v>
      </c>
      <c r="F6126" s="4" t="s">
        <v>3292</v>
      </c>
      <c r="G6126" s="4" t="s">
        <v>3291</v>
      </c>
      <c r="H6126" s="4" t="s">
        <v>50</v>
      </c>
      <c r="I6126" s="4" t="s">
        <v>17</v>
      </c>
      <c r="J6126" s="4" t="s">
        <v>59</v>
      </c>
      <c r="K6126" s="4" t="s">
        <v>15</v>
      </c>
      <c r="L6126" s="4">
        <v>90036</v>
      </c>
      <c r="M6126" s="4" t="s">
        <v>9</v>
      </c>
      <c r="N6126" s="4" t="s">
        <v>3407</v>
      </c>
      <c r="O6126" s="4" t="s">
        <v>33</v>
      </c>
      <c r="P6126" s="4" t="s">
        <v>55</v>
      </c>
      <c r="Q6126" s="4" t="s">
        <v>3406</v>
      </c>
      <c r="R6126" s="4">
        <v>44.75</v>
      </c>
      <c r="S6126" s="4">
        <v>5</v>
      </c>
      <c r="T6126" s="4">
        <v>0</v>
      </c>
      <c r="U6126" s="4">
        <v>8.5024999999999995</v>
      </c>
      <c r="V6126" s="4" t="str">
        <f>INDEX(Regional_Lookup!$B$2:$B$5,MATCH('Sample - Superstore'!M6126,Regional_Lookup!$A$2:$A$5,0))</f>
        <v>James Chen</v>
      </c>
      <c r="W6126" s="4">
        <f>INDEX(Regional_Lookup!$C$2:$C$5, MATCH('Sample - Superstore'!M6126,Regional_Lookup!$A$2:$A$5, 0))</f>
        <v>0.18</v>
      </c>
      <c r="X6126" s="4">
        <f>U6126/R6126</f>
        <v>0.19</v>
      </c>
      <c r="Y6126" s="4" t="str">
        <f>IF(X6126&gt;=W6126, "Yes", "No")</f>
        <v>Yes</v>
      </c>
      <c r="Z6126" s="4">
        <f>D6126-C6126</f>
        <v>4</v>
      </c>
      <c r="AA6126" s="4" t="str" cm="1">
        <f t="array" ref="AA6126">_xlfn.IFS(Z6126&lt;=2,"Fast",Z6126&gt;5, "Slow", AND(Z6126&gt;=3,Z6126&lt;=5),"Standard")</f>
        <v>Standard</v>
      </c>
    </row>
    <row r="6127" spans="1:27" x14ac:dyDescent="0.2">
      <c r="A6127" s="4">
        <v>6126</v>
      </c>
      <c r="B6127" s="4" t="s">
        <v>7037</v>
      </c>
      <c r="C6127" s="5">
        <v>42889</v>
      </c>
      <c r="D6127" s="5">
        <v>42893</v>
      </c>
      <c r="E6127" s="4" t="s">
        <v>29</v>
      </c>
      <c r="F6127" s="4" t="s">
        <v>3292</v>
      </c>
      <c r="G6127" s="4" t="s">
        <v>3291</v>
      </c>
      <c r="H6127" s="4" t="s">
        <v>50</v>
      </c>
      <c r="I6127" s="4" t="s">
        <v>17</v>
      </c>
      <c r="J6127" s="4" t="s">
        <v>59</v>
      </c>
      <c r="K6127" s="4" t="s">
        <v>15</v>
      </c>
      <c r="L6127" s="4">
        <v>90036</v>
      </c>
      <c r="M6127" s="4" t="s">
        <v>9</v>
      </c>
      <c r="N6127" s="4" t="s">
        <v>3513</v>
      </c>
      <c r="O6127" s="4" t="s">
        <v>13</v>
      </c>
      <c r="P6127" s="4" t="s">
        <v>24</v>
      </c>
      <c r="Q6127" s="4" t="s">
        <v>3512</v>
      </c>
      <c r="R6127" s="4">
        <v>11.96</v>
      </c>
      <c r="S6127" s="4">
        <v>2</v>
      </c>
      <c r="T6127" s="4">
        <v>0</v>
      </c>
      <c r="U6127" s="4">
        <v>5.3819999999999997</v>
      </c>
      <c r="V6127" s="4" t="str">
        <f>INDEX(Regional_Lookup!$B$2:$B$5,MATCH('Sample - Superstore'!M6127,Regional_Lookup!$A$2:$A$5,0))</f>
        <v>James Chen</v>
      </c>
      <c r="W6127" s="4">
        <f>INDEX(Regional_Lookup!$C$2:$C$5, MATCH('Sample - Superstore'!M6127,Regional_Lookup!$A$2:$A$5, 0))</f>
        <v>0.18</v>
      </c>
      <c r="X6127" s="4">
        <f>U6127/R6127</f>
        <v>0.44999999999999996</v>
      </c>
      <c r="Y6127" s="4" t="str">
        <f>IF(X6127&gt;=W6127, "Yes", "No")</f>
        <v>Yes</v>
      </c>
      <c r="Z6127" s="4">
        <f>D6127-C6127</f>
        <v>4</v>
      </c>
      <c r="AA6127" s="4" t="str" cm="1">
        <f t="array" ref="AA6127">_xlfn.IFS(Z6127&lt;=2,"Fast",Z6127&gt;5, "Slow", AND(Z6127&gt;=3,Z6127&lt;=5),"Standard")</f>
        <v>Standard</v>
      </c>
    </row>
    <row r="6128" spans="1:27" x14ac:dyDescent="0.2">
      <c r="A6128" s="4">
        <v>6127</v>
      </c>
      <c r="B6128" s="4" t="s">
        <v>7037</v>
      </c>
      <c r="C6128" s="5">
        <v>42889</v>
      </c>
      <c r="D6128" s="5">
        <v>42893</v>
      </c>
      <c r="E6128" s="4" t="s">
        <v>29</v>
      </c>
      <c r="F6128" s="4" t="s">
        <v>3292</v>
      </c>
      <c r="G6128" s="4" t="s">
        <v>3291</v>
      </c>
      <c r="H6128" s="4" t="s">
        <v>50</v>
      </c>
      <c r="I6128" s="4" t="s">
        <v>17</v>
      </c>
      <c r="J6128" s="4" t="s">
        <v>59</v>
      </c>
      <c r="K6128" s="4" t="s">
        <v>15</v>
      </c>
      <c r="L6128" s="4">
        <v>90036</v>
      </c>
      <c r="M6128" s="4" t="s">
        <v>9</v>
      </c>
      <c r="N6128" s="4" t="s">
        <v>1311</v>
      </c>
      <c r="O6128" s="4" t="s">
        <v>13</v>
      </c>
      <c r="P6128" s="4" t="s">
        <v>100</v>
      </c>
      <c r="Q6128" s="4" t="s">
        <v>1310</v>
      </c>
      <c r="R6128" s="4">
        <v>3.9119999999999999</v>
      </c>
      <c r="S6128" s="4">
        <v>1</v>
      </c>
      <c r="T6128" s="4">
        <v>0.2</v>
      </c>
      <c r="U6128" s="4">
        <v>1.2714000000000001</v>
      </c>
      <c r="V6128" s="4" t="str">
        <f>INDEX(Regional_Lookup!$B$2:$B$5,MATCH('Sample - Superstore'!M6128,Regional_Lookup!$A$2:$A$5,0))</f>
        <v>James Chen</v>
      </c>
      <c r="W6128" s="4">
        <f>INDEX(Regional_Lookup!$C$2:$C$5, MATCH('Sample - Superstore'!M6128,Regional_Lookup!$A$2:$A$5, 0))</f>
        <v>0.18</v>
      </c>
      <c r="X6128" s="4">
        <f>U6128/R6128</f>
        <v>0.32500000000000001</v>
      </c>
      <c r="Y6128" s="4" t="str">
        <f>IF(X6128&gt;=W6128, "Yes", "No")</f>
        <v>Yes</v>
      </c>
      <c r="Z6128" s="4">
        <f>D6128-C6128</f>
        <v>4</v>
      </c>
      <c r="AA6128" s="4" t="str" cm="1">
        <f t="array" ref="AA6128">_xlfn.IFS(Z6128&lt;=2,"Fast",Z6128&gt;5, "Slow", AND(Z6128&gt;=3,Z6128&lt;=5),"Standard")</f>
        <v>Standard</v>
      </c>
    </row>
    <row r="6129" spans="1:27" x14ac:dyDescent="0.2">
      <c r="A6129" s="4">
        <v>6128</v>
      </c>
      <c r="B6129" s="4" t="s">
        <v>7036</v>
      </c>
      <c r="C6129" s="5">
        <v>42460</v>
      </c>
      <c r="D6129" s="5">
        <v>42466</v>
      </c>
      <c r="E6129" s="4" t="s">
        <v>29</v>
      </c>
      <c r="F6129" s="4" t="s">
        <v>6596</v>
      </c>
      <c r="G6129" s="4" t="s">
        <v>6595</v>
      </c>
      <c r="H6129" s="4" t="s">
        <v>18</v>
      </c>
      <c r="I6129" s="4" t="s">
        <v>17</v>
      </c>
      <c r="J6129" s="4" t="s">
        <v>254</v>
      </c>
      <c r="K6129" s="4" t="s">
        <v>66</v>
      </c>
      <c r="L6129" s="4">
        <v>10009</v>
      </c>
      <c r="M6129" s="4" t="s">
        <v>5</v>
      </c>
      <c r="N6129" s="4" t="s">
        <v>4117</v>
      </c>
      <c r="O6129" s="4" t="s">
        <v>37</v>
      </c>
      <c r="P6129" s="4" t="s">
        <v>221</v>
      </c>
      <c r="Q6129" s="4" t="s">
        <v>4116</v>
      </c>
      <c r="R6129" s="4">
        <v>327.99599999999998</v>
      </c>
      <c r="S6129" s="4">
        <v>6</v>
      </c>
      <c r="T6129" s="4">
        <v>0.1</v>
      </c>
      <c r="U6129" s="4">
        <v>54.665999999999997</v>
      </c>
      <c r="V6129" s="4" t="str">
        <f>INDEX(Regional_Lookup!$B$2:$B$5,MATCH('Sample - Superstore'!M6129,Regional_Lookup!$A$2:$A$5,0))</f>
        <v>Sarah Miller</v>
      </c>
      <c r="W6129" s="4">
        <f>INDEX(Regional_Lookup!$C$2:$C$5, MATCH('Sample - Superstore'!M6129,Regional_Lookup!$A$2:$A$5, 0))</f>
        <v>0.16</v>
      </c>
      <c r="X6129" s="4">
        <f>U6129/R6129</f>
        <v>0.16666666666666666</v>
      </c>
      <c r="Y6129" s="4" t="str">
        <f>IF(X6129&gt;=W6129, "Yes", "No")</f>
        <v>Yes</v>
      </c>
      <c r="Z6129" s="4">
        <f>D6129-C6129</f>
        <v>6</v>
      </c>
      <c r="AA6129" s="4" t="str" cm="1">
        <f t="array" ref="AA6129">_xlfn.IFS(Z6129&lt;=2,"Fast",Z6129&gt;5, "Slow", AND(Z6129&gt;=3,Z6129&lt;=5),"Standard")</f>
        <v>Slow</v>
      </c>
    </row>
    <row r="6130" spans="1:27" x14ac:dyDescent="0.2">
      <c r="A6130" s="4">
        <v>6129</v>
      </c>
      <c r="B6130" s="4" t="s">
        <v>7035</v>
      </c>
      <c r="C6130" s="5">
        <v>41937</v>
      </c>
      <c r="D6130" s="5">
        <v>41940</v>
      </c>
      <c r="E6130" s="4" t="s">
        <v>89</v>
      </c>
      <c r="F6130" s="4" t="s">
        <v>1137</v>
      </c>
      <c r="G6130" s="4" t="s">
        <v>1136</v>
      </c>
      <c r="H6130" s="4" t="s">
        <v>50</v>
      </c>
      <c r="I6130" s="4" t="s">
        <v>17</v>
      </c>
      <c r="J6130" s="4" t="s">
        <v>248</v>
      </c>
      <c r="K6130" s="4" t="s">
        <v>15</v>
      </c>
      <c r="L6130" s="4">
        <v>94109</v>
      </c>
      <c r="M6130" s="4" t="s">
        <v>9</v>
      </c>
      <c r="N6130" s="4" t="s">
        <v>1692</v>
      </c>
      <c r="O6130" s="4" t="s">
        <v>13</v>
      </c>
      <c r="P6130" s="4" t="s">
        <v>100</v>
      </c>
      <c r="Q6130" s="4" t="s">
        <v>1691</v>
      </c>
      <c r="R6130" s="4">
        <v>49.408000000000001</v>
      </c>
      <c r="S6130" s="4">
        <v>4</v>
      </c>
      <c r="T6130" s="4">
        <v>0.2</v>
      </c>
      <c r="U6130" s="4">
        <v>18.527999999999999</v>
      </c>
      <c r="V6130" s="4" t="str">
        <f>INDEX(Regional_Lookup!$B$2:$B$5,MATCH('Sample - Superstore'!M6130,Regional_Lookup!$A$2:$A$5,0))</f>
        <v>James Chen</v>
      </c>
      <c r="W6130" s="4">
        <f>INDEX(Regional_Lookup!$C$2:$C$5, MATCH('Sample - Superstore'!M6130,Regional_Lookup!$A$2:$A$5, 0))</f>
        <v>0.18</v>
      </c>
      <c r="X6130" s="4">
        <f>U6130/R6130</f>
        <v>0.37499999999999994</v>
      </c>
      <c r="Y6130" s="4" t="str">
        <f>IF(X6130&gt;=W6130, "Yes", "No")</f>
        <v>Yes</v>
      </c>
      <c r="Z6130" s="4">
        <f>D6130-C6130</f>
        <v>3</v>
      </c>
      <c r="AA6130" s="4" t="str" cm="1">
        <f t="array" ref="AA6130">_xlfn.IFS(Z6130&lt;=2,"Fast",Z6130&gt;5, "Slow", AND(Z6130&gt;=3,Z6130&lt;=5),"Standard")</f>
        <v>Standard</v>
      </c>
    </row>
    <row r="6131" spans="1:27" x14ac:dyDescent="0.2">
      <c r="A6131" s="4">
        <v>6130</v>
      </c>
      <c r="B6131" s="4" t="s">
        <v>7034</v>
      </c>
      <c r="C6131" s="5">
        <v>42820</v>
      </c>
      <c r="D6131" s="5">
        <v>42827</v>
      </c>
      <c r="E6131" s="4" t="s">
        <v>29</v>
      </c>
      <c r="F6131" s="4" t="s">
        <v>5058</v>
      </c>
      <c r="G6131" s="4" t="s">
        <v>5057</v>
      </c>
      <c r="H6131" s="4" t="s">
        <v>102</v>
      </c>
      <c r="I6131" s="4" t="s">
        <v>17</v>
      </c>
      <c r="J6131" s="4" t="s">
        <v>1399</v>
      </c>
      <c r="K6131" s="4" t="s">
        <v>763</v>
      </c>
      <c r="L6131" s="4">
        <v>23464</v>
      </c>
      <c r="M6131" s="4" t="s">
        <v>7</v>
      </c>
      <c r="N6131" s="4" t="s">
        <v>438</v>
      </c>
      <c r="O6131" s="4" t="s">
        <v>33</v>
      </c>
      <c r="P6131" s="4" t="s">
        <v>55</v>
      </c>
      <c r="Q6131" s="4" t="s">
        <v>437</v>
      </c>
      <c r="R6131" s="4">
        <v>53.25</v>
      </c>
      <c r="S6131" s="4">
        <v>3</v>
      </c>
      <c r="T6131" s="4">
        <v>0</v>
      </c>
      <c r="U6131" s="4">
        <v>20.767499999999998</v>
      </c>
      <c r="V6131" s="4" t="str">
        <f>INDEX(Regional_Lookup!$B$2:$B$5,MATCH('Sample - Superstore'!M6131,Regional_Lookup!$A$2:$A$5,0))</f>
        <v>Maria Santos</v>
      </c>
      <c r="W6131" s="4">
        <f>INDEX(Regional_Lookup!$C$2:$C$5, MATCH('Sample - Superstore'!M6131,Regional_Lookup!$A$2:$A$5, 0))</f>
        <v>0.15</v>
      </c>
      <c r="X6131" s="4">
        <f>U6131/R6131</f>
        <v>0.38999999999999996</v>
      </c>
      <c r="Y6131" s="4" t="str">
        <f>IF(X6131&gt;=W6131, "Yes", "No")</f>
        <v>Yes</v>
      </c>
      <c r="Z6131" s="4">
        <f>D6131-C6131</f>
        <v>7</v>
      </c>
      <c r="AA6131" s="4" t="str" cm="1">
        <f t="array" ref="AA6131">_xlfn.IFS(Z6131&lt;=2,"Fast",Z6131&gt;5, "Slow", AND(Z6131&gt;=3,Z6131&lt;=5),"Standard")</f>
        <v>Slow</v>
      </c>
    </row>
    <row r="6132" spans="1:27" x14ac:dyDescent="0.2">
      <c r="A6132" s="4">
        <v>6131</v>
      </c>
      <c r="B6132" s="4" t="s">
        <v>7034</v>
      </c>
      <c r="C6132" s="5">
        <v>42820</v>
      </c>
      <c r="D6132" s="5">
        <v>42827</v>
      </c>
      <c r="E6132" s="4" t="s">
        <v>29</v>
      </c>
      <c r="F6132" s="4" t="s">
        <v>5058</v>
      </c>
      <c r="G6132" s="4" t="s">
        <v>5057</v>
      </c>
      <c r="H6132" s="4" t="s">
        <v>102</v>
      </c>
      <c r="I6132" s="4" t="s">
        <v>17</v>
      </c>
      <c r="J6132" s="4" t="s">
        <v>1399</v>
      </c>
      <c r="K6132" s="4" t="s">
        <v>763</v>
      </c>
      <c r="L6132" s="4">
        <v>23464</v>
      </c>
      <c r="M6132" s="4" t="s">
        <v>7</v>
      </c>
      <c r="N6132" s="4" t="s">
        <v>1552</v>
      </c>
      <c r="O6132" s="4" t="s">
        <v>13</v>
      </c>
      <c r="P6132" s="4" t="s">
        <v>109</v>
      </c>
      <c r="Q6132" s="4" t="s">
        <v>1359</v>
      </c>
      <c r="R6132" s="4">
        <v>3.76</v>
      </c>
      <c r="S6132" s="4">
        <v>2</v>
      </c>
      <c r="T6132" s="4">
        <v>0</v>
      </c>
      <c r="U6132" s="4">
        <v>1.3160000000000001</v>
      </c>
      <c r="V6132" s="4" t="str">
        <f>INDEX(Regional_Lookup!$B$2:$B$5,MATCH('Sample - Superstore'!M6132,Regional_Lookup!$A$2:$A$5,0))</f>
        <v>Maria Santos</v>
      </c>
      <c r="W6132" s="4">
        <f>INDEX(Regional_Lookup!$C$2:$C$5, MATCH('Sample - Superstore'!M6132,Regional_Lookup!$A$2:$A$5, 0))</f>
        <v>0.15</v>
      </c>
      <c r="X6132" s="4">
        <f>U6132/R6132</f>
        <v>0.35000000000000003</v>
      </c>
      <c r="Y6132" s="4" t="str">
        <f>IF(X6132&gt;=W6132, "Yes", "No")</f>
        <v>Yes</v>
      </c>
      <c r="Z6132" s="4">
        <f>D6132-C6132</f>
        <v>7</v>
      </c>
      <c r="AA6132" s="4" t="str" cm="1">
        <f t="array" ref="AA6132">_xlfn.IFS(Z6132&lt;=2,"Fast",Z6132&gt;5, "Slow", AND(Z6132&gt;=3,Z6132&lt;=5),"Standard")</f>
        <v>Slow</v>
      </c>
    </row>
    <row r="6133" spans="1:27" x14ac:dyDescent="0.2">
      <c r="A6133" s="4">
        <v>6132</v>
      </c>
      <c r="B6133" s="4" t="s">
        <v>7033</v>
      </c>
      <c r="C6133" s="5">
        <v>42000</v>
      </c>
      <c r="D6133" s="5">
        <v>42004</v>
      </c>
      <c r="E6133" s="4" t="s">
        <v>29</v>
      </c>
      <c r="F6133" s="4" t="s">
        <v>5648</v>
      </c>
      <c r="G6133" s="4" t="s">
        <v>5647</v>
      </c>
      <c r="H6133" s="4" t="s">
        <v>102</v>
      </c>
      <c r="I6133" s="4" t="s">
        <v>17</v>
      </c>
      <c r="J6133" s="4" t="s">
        <v>254</v>
      </c>
      <c r="K6133" s="4" t="s">
        <v>66</v>
      </c>
      <c r="L6133" s="4">
        <v>10011</v>
      </c>
      <c r="M6133" s="4" t="s">
        <v>5</v>
      </c>
      <c r="N6133" s="4" t="s">
        <v>3865</v>
      </c>
      <c r="O6133" s="4" t="s">
        <v>37</v>
      </c>
      <c r="P6133" s="4" t="s">
        <v>221</v>
      </c>
      <c r="Q6133" s="4" t="s">
        <v>3864</v>
      </c>
      <c r="R6133" s="4">
        <v>767.21400000000006</v>
      </c>
      <c r="S6133" s="4">
        <v>14</v>
      </c>
      <c r="T6133" s="4">
        <v>0.1</v>
      </c>
      <c r="U6133" s="4">
        <v>161.9674</v>
      </c>
      <c r="V6133" s="4" t="str">
        <f>INDEX(Regional_Lookup!$B$2:$B$5,MATCH('Sample - Superstore'!M6133,Regional_Lookup!$A$2:$A$5,0))</f>
        <v>Sarah Miller</v>
      </c>
      <c r="W6133" s="4">
        <f>INDEX(Regional_Lookup!$C$2:$C$5, MATCH('Sample - Superstore'!M6133,Regional_Lookup!$A$2:$A$5, 0))</f>
        <v>0.16</v>
      </c>
      <c r="X6133" s="4">
        <f>U6133/R6133</f>
        <v>0.21111111111111108</v>
      </c>
      <c r="Y6133" s="4" t="str">
        <f>IF(X6133&gt;=W6133, "Yes", "No")</f>
        <v>Yes</v>
      </c>
      <c r="Z6133" s="4">
        <f>D6133-C6133</f>
        <v>4</v>
      </c>
      <c r="AA6133" s="4" t="str" cm="1">
        <f t="array" ref="AA6133">_xlfn.IFS(Z6133&lt;=2,"Fast",Z6133&gt;5, "Slow", AND(Z6133&gt;=3,Z6133&lt;=5),"Standard")</f>
        <v>Standard</v>
      </c>
    </row>
    <row r="6134" spans="1:27" x14ac:dyDescent="0.2">
      <c r="A6134" s="4">
        <v>6133</v>
      </c>
      <c r="B6134" s="4" t="s">
        <v>7032</v>
      </c>
      <c r="C6134" s="5">
        <v>42993</v>
      </c>
      <c r="D6134" s="5">
        <v>42998</v>
      </c>
      <c r="E6134" s="4" t="s">
        <v>29</v>
      </c>
      <c r="F6134" s="4" t="s">
        <v>3843</v>
      </c>
      <c r="G6134" s="4" t="s">
        <v>3842</v>
      </c>
      <c r="H6134" s="4" t="s">
        <v>18</v>
      </c>
      <c r="I6134" s="4" t="s">
        <v>17</v>
      </c>
      <c r="J6134" s="4" t="s">
        <v>6745</v>
      </c>
      <c r="K6134" s="4" t="s">
        <v>1877</v>
      </c>
      <c r="L6134" s="4">
        <v>37087</v>
      </c>
      <c r="M6134" s="4" t="s">
        <v>7</v>
      </c>
      <c r="N6134" s="4" t="s">
        <v>4209</v>
      </c>
      <c r="O6134" s="4" t="s">
        <v>13</v>
      </c>
      <c r="P6134" s="4" t="s">
        <v>24</v>
      </c>
      <c r="Q6134" s="4" t="s">
        <v>4208</v>
      </c>
      <c r="R6134" s="4">
        <v>163.96</v>
      </c>
      <c r="S6134" s="4">
        <v>5</v>
      </c>
      <c r="T6134" s="4">
        <v>0.2</v>
      </c>
      <c r="U6134" s="4">
        <v>59.435499999999998</v>
      </c>
      <c r="V6134" s="4" t="str">
        <f>INDEX(Regional_Lookup!$B$2:$B$5,MATCH('Sample - Superstore'!M6134,Regional_Lookup!$A$2:$A$5,0))</f>
        <v>Maria Santos</v>
      </c>
      <c r="W6134" s="4">
        <f>INDEX(Regional_Lookup!$C$2:$C$5, MATCH('Sample - Superstore'!M6134,Regional_Lookup!$A$2:$A$5, 0))</f>
        <v>0.15</v>
      </c>
      <c r="X6134" s="4">
        <f>U6134/R6134</f>
        <v>0.36249999999999999</v>
      </c>
      <c r="Y6134" s="4" t="str">
        <f>IF(X6134&gt;=W6134, "Yes", "No")</f>
        <v>Yes</v>
      </c>
      <c r="Z6134" s="4">
        <f>D6134-C6134</f>
        <v>5</v>
      </c>
      <c r="AA6134" s="4" t="str" cm="1">
        <f t="array" ref="AA6134">_xlfn.IFS(Z6134&lt;=2,"Fast",Z6134&gt;5, "Slow", AND(Z6134&gt;=3,Z6134&lt;=5),"Standard")</f>
        <v>Standard</v>
      </c>
    </row>
    <row r="6135" spans="1:27" x14ac:dyDescent="0.2">
      <c r="A6135" s="4">
        <v>6134</v>
      </c>
      <c r="B6135" s="4" t="s">
        <v>7031</v>
      </c>
      <c r="C6135" s="5">
        <v>42598</v>
      </c>
      <c r="D6135" s="5">
        <v>42601</v>
      </c>
      <c r="E6135" s="4" t="s">
        <v>89</v>
      </c>
      <c r="F6135" s="4" t="s">
        <v>7030</v>
      </c>
      <c r="G6135" s="4" t="s">
        <v>7029</v>
      </c>
      <c r="H6135" s="4" t="s">
        <v>50</v>
      </c>
      <c r="I6135" s="4" t="s">
        <v>17</v>
      </c>
      <c r="J6135" s="4" t="s">
        <v>59</v>
      </c>
      <c r="K6135" s="4" t="s">
        <v>15</v>
      </c>
      <c r="L6135" s="4">
        <v>90045</v>
      </c>
      <c r="M6135" s="4" t="s">
        <v>9</v>
      </c>
      <c r="N6135" s="4" t="s">
        <v>3779</v>
      </c>
      <c r="O6135" s="4" t="s">
        <v>37</v>
      </c>
      <c r="P6135" s="4" t="s">
        <v>92</v>
      </c>
      <c r="Q6135" s="4" t="s">
        <v>3778</v>
      </c>
      <c r="R6135" s="4">
        <v>161.28</v>
      </c>
      <c r="S6135" s="4">
        <v>2</v>
      </c>
      <c r="T6135" s="4">
        <v>0.2</v>
      </c>
      <c r="U6135" s="4">
        <v>12.096</v>
      </c>
      <c r="V6135" s="4" t="str">
        <f>INDEX(Regional_Lookup!$B$2:$B$5,MATCH('Sample - Superstore'!M6135,Regional_Lookup!$A$2:$A$5,0))</f>
        <v>James Chen</v>
      </c>
      <c r="W6135" s="4">
        <f>INDEX(Regional_Lookup!$C$2:$C$5, MATCH('Sample - Superstore'!M6135,Regional_Lookup!$A$2:$A$5, 0))</f>
        <v>0.18</v>
      </c>
      <c r="X6135" s="4">
        <f>U6135/R6135</f>
        <v>7.4999999999999997E-2</v>
      </c>
      <c r="Y6135" s="4" t="str">
        <f>IF(X6135&gt;=W6135, "Yes", "No")</f>
        <v>No</v>
      </c>
      <c r="Z6135" s="4">
        <f>D6135-C6135</f>
        <v>3</v>
      </c>
      <c r="AA6135" s="4" t="str" cm="1">
        <f t="array" ref="AA6135">_xlfn.IFS(Z6135&lt;=2,"Fast",Z6135&gt;5, "Slow", AND(Z6135&gt;=3,Z6135&lt;=5),"Standard")</f>
        <v>Standard</v>
      </c>
    </row>
    <row r="6136" spans="1:27" x14ac:dyDescent="0.2">
      <c r="A6136" s="4">
        <v>6135</v>
      </c>
      <c r="B6136" s="4" t="s">
        <v>7028</v>
      </c>
      <c r="C6136" s="5">
        <v>42678</v>
      </c>
      <c r="D6136" s="5">
        <v>42678</v>
      </c>
      <c r="E6136" s="4" t="s">
        <v>162</v>
      </c>
      <c r="F6136" s="4" t="s">
        <v>2344</v>
      </c>
      <c r="G6136" s="4" t="s">
        <v>2343</v>
      </c>
      <c r="H6136" s="4" t="s">
        <v>18</v>
      </c>
      <c r="I6136" s="4" t="s">
        <v>17</v>
      </c>
      <c r="J6136" s="4" t="s">
        <v>7027</v>
      </c>
      <c r="K6136" s="4" t="s">
        <v>15</v>
      </c>
      <c r="L6136" s="4">
        <v>91911</v>
      </c>
      <c r="M6136" s="4" t="s">
        <v>9</v>
      </c>
      <c r="N6136" s="4" t="s">
        <v>1869</v>
      </c>
      <c r="O6136" s="4" t="s">
        <v>13</v>
      </c>
      <c r="P6136" s="4" t="s">
        <v>116</v>
      </c>
      <c r="Q6136" s="4" t="s">
        <v>1868</v>
      </c>
      <c r="R6136" s="4">
        <v>192.8</v>
      </c>
      <c r="S6136" s="4">
        <v>4</v>
      </c>
      <c r="T6136" s="4">
        <v>0</v>
      </c>
      <c r="U6136" s="4">
        <v>55.911999999999999</v>
      </c>
      <c r="V6136" s="4" t="str">
        <f>INDEX(Regional_Lookup!$B$2:$B$5,MATCH('Sample - Superstore'!M6136,Regional_Lookup!$A$2:$A$5,0))</f>
        <v>James Chen</v>
      </c>
      <c r="W6136" s="4">
        <f>INDEX(Regional_Lookup!$C$2:$C$5, MATCH('Sample - Superstore'!M6136,Regional_Lookup!$A$2:$A$5, 0))</f>
        <v>0.18</v>
      </c>
      <c r="X6136" s="4">
        <f>U6136/R6136</f>
        <v>0.28999999999999998</v>
      </c>
      <c r="Y6136" s="4" t="str">
        <f>IF(X6136&gt;=W6136, "Yes", "No")</f>
        <v>Yes</v>
      </c>
      <c r="Z6136" s="4">
        <f>D6136-C6136</f>
        <v>0</v>
      </c>
      <c r="AA6136" s="4" t="str" cm="1">
        <f t="array" ref="AA6136">_xlfn.IFS(Z6136&lt;=2,"Fast",Z6136&gt;5, "Slow", AND(Z6136&gt;=3,Z6136&lt;=5),"Standard")</f>
        <v>Fast</v>
      </c>
    </row>
    <row r="6137" spans="1:27" x14ac:dyDescent="0.2">
      <c r="A6137" s="4">
        <v>6136</v>
      </c>
      <c r="B6137" s="4" t="s">
        <v>7026</v>
      </c>
      <c r="C6137" s="5">
        <v>42295</v>
      </c>
      <c r="D6137" s="5">
        <v>42299</v>
      </c>
      <c r="E6137" s="4" t="s">
        <v>29</v>
      </c>
      <c r="F6137" s="4" t="s">
        <v>190</v>
      </c>
      <c r="G6137" s="4" t="s">
        <v>189</v>
      </c>
      <c r="H6137" s="4" t="s">
        <v>102</v>
      </c>
      <c r="I6137" s="4" t="s">
        <v>17</v>
      </c>
      <c r="J6137" s="4" t="s">
        <v>2304</v>
      </c>
      <c r="K6137" s="4" t="s">
        <v>123</v>
      </c>
      <c r="L6137" s="4">
        <v>78501</v>
      </c>
      <c r="M6137" s="4" t="s">
        <v>3</v>
      </c>
      <c r="N6137" s="4" t="s">
        <v>2949</v>
      </c>
      <c r="O6137" s="4" t="s">
        <v>33</v>
      </c>
      <c r="P6137" s="4" t="s">
        <v>55</v>
      </c>
      <c r="Q6137" s="4" t="s">
        <v>2948</v>
      </c>
      <c r="R6137" s="4">
        <v>27.696000000000002</v>
      </c>
      <c r="S6137" s="4">
        <v>3</v>
      </c>
      <c r="T6137" s="4">
        <v>0.2</v>
      </c>
      <c r="U6137" s="4">
        <v>3.4620000000000002</v>
      </c>
      <c r="V6137" s="4" t="str">
        <f>INDEX(Regional_Lookup!$B$2:$B$5,MATCH('Sample - Superstore'!M6137,Regional_Lookup!$A$2:$A$5,0))</f>
        <v>David Johnson</v>
      </c>
      <c r="W6137" s="4">
        <f>INDEX(Regional_Lookup!$C$2:$C$5, MATCH('Sample - Superstore'!M6137,Regional_Lookup!$A$2:$A$5, 0))</f>
        <v>0.14000000000000001</v>
      </c>
      <c r="X6137" s="4">
        <f>U6137/R6137</f>
        <v>0.125</v>
      </c>
      <c r="Y6137" s="4" t="str">
        <f>IF(X6137&gt;=W6137, "Yes", "No")</f>
        <v>No</v>
      </c>
      <c r="Z6137" s="4">
        <f>D6137-C6137</f>
        <v>4</v>
      </c>
      <c r="AA6137" s="4" t="str" cm="1">
        <f t="array" ref="AA6137">_xlfn.IFS(Z6137&lt;=2,"Fast",Z6137&gt;5, "Slow", AND(Z6137&gt;=3,Z6137&lt;=5),"Standard")</f>
        <v>Standard</v>
      </c>
    </row>
    <row r="6138" spans="1:27" x14ac:dyDescent="0.2">
      <c r="A6138" s="4">
        <v>6137</v>
      </c>
      <c r="B6138" s="4" t="s">
        <v>7026</v>
      </c>
      <c r="C6138" s="5">
        <v>42295</v>
      </c>
      <c r="D6138" s="5">
        <v>42299</v>
      </c>
      <c r="E6138" s="4" t="s">
        <v>29</v>
      </c>
      <c r="F6138" s="4" t="s">
        <v>190</v>
      </c>
      <c r="G6138" s="4" t="s">
        <v>189</v>
      </c>
      <c r="H6138" s="4" t="s">
        <v>102</v>
      </c>
      <c r="I6138" s="4" t="s">
        <v>17</v>
      </c>
      <c r="J6138" s="4" t="s">
        <v>2304</v>
      </c>
      <c r="K6138" s="4" t="s">
        <v>123</v>
      </c>
      <c r="L6138" s="4">
        <v>78501</v>
      </c>
      <c r="M6138" s="4" t="s">
        <v>3</v>
      </c>
      <c r="N6138" s="4" t="s">
        <v>5697</v>
      </c>
      <c r="O6138" s="4" t="s">
        <v>13</v>
      </c>
      <c r="P6138" s="4" t="s">
        <v>12</v>
      </c>
      <c r="Q6138" s="4" t="s">
        <v>5696</v>
      </c>
      <c r="R6138" s="4">
        <v>73.164000000000001</v>
      </c>
      <c r="S6138" s="4">
        <v>6</v>
      </c>
      <c r="T6138" s="4">
        <v>0.8</v>
      </c>
      <c r="U6138" s="4">
        <v>-186.56819999999999</v>
      </c>
      <c r="V6138" s="4" t="str">
        <f>INDEX(Regional_Lookup!$B$2:$B$5,MATCH('Sample - Superstore'!M6138,Regional_Lookup!$A$2:$A$5,0))</f>
        <v>David Johnson</v>
      </c>
      <c r="W6138" s="4">
        <f>INDEX(Regional_Lookup!$C$2:$C$5, MATCH('Sample - Superstore'!M6138,Regional_Lookup!$A$2:$A$5, 0))</f>
        <v>0.14000000000000001</v>
      </c>
      <c r="X6138" s="4">
        <f>U6138/R6138</f>
        <v>-2.5499999999999998</v>
      </c>
      <c r="Y6138" s="4" t="str">
        <f>IF(X6138&gt;=W6138, "Yes", "No")</f>
        <v>No</v>
      </c>
      <c r="Z6138" s="4">
        <f>D6138-C6138</f>
        <v>4</v>
      </c>
      <c r="AA6138" s="4" t="str" cm="1">
        <f t="array" ref="AA6138">_xlfn.IFS(Z6138&lt;=2,"Fast",Z6138&gt;5, "Slow", AND(Z6138&gt;=3,Z6138&lt;=5),"Standard")</f>
        <v>Standard</v>
      </c>
    </row>
    <row r="6139" spans="1:27" x14ac:dyDescent="0.2">
      <c r="A6139" s="4">
        <v>6138</v>
      </c>
      <c r="B6139" s="4" t="s">
        <v>7025</v>
      </c>
      <c r="C6139" s="5">
        <v>42674</v>
      </c>
      <c r="D6139" s="5">
        <v>42678</v>
      </c>
      <c r="E6139" s="4" t="s">
        <v>21</v>
      </c>
      <c r="F6139" s="4" t="s">
        <v>1255</v>
      </c>
      <c r="G6139" s="4" t="s">
        <v>1254</v>
      </c>
      <c r="H6139" s="4" t="s">
        <v>18</v>
      </c>
      <c r="I6139" s="4" t="s">
        <v>17</v>
      </c>
      <c r="J6139" s="4" t="s">
        <v>3008</v>
      </c>
      <c r="K6139" s="4" t="s">
        <v>41</v>
      </c>
      <c r="L6139" s="4">
        <v>33021</v>
      </c>
      <c r="M6139" s="4" t="s">
        <v>7</v>
      </c>
      <c r="N6139" s="4" t="s">
        <v>3516</v>
      </c>
      <c r="O6139" s="4" t="s">
        <v>13</v>
      </c>
      <c r="P6139" s="4" t="s">
        <v>24</v>
      </c>
      <c r="Q6139" s="4" t="s">
        <v>3515</v>
      </c>
      <c r="R6139" s="4">
        <v>32.064</v>
      </c>
      <c r="S6139" s="4">
        <v>6</v>
      </c>
      <c r="T6139" s="4">
        <v>0.2</v>
      </c>
      <c r="U6139" s="4">
        <v>11.2224</v>
      </c>
      <c r="V6139" s="4" t="str">
        <f>INDEX(Regional_Lookup!$B$2:$B$5,MATCH('Sample - Superstore'!M6139,Regional_Lookup!$A$2:$A$5,0))</f>
        <v>Maria Santos</v>
      </c>
      <c r="W6139" s="4">
        <f>INDEX(Regional_Lookup!$C$2:$C$5, MATCH('Sample - Superstore'!M6139,Regional_Lookup!$A$2:$A$5, 0))</f>
        <v>0.15</v>
      </c>
      <c r="X6139" s="4">
        <f>U6139/R6139</f>
        <v>0.35000000000000003</v>
      </c>
      <c r="Y6139" s="4" t="str">
        <f>IF(X6139&gt;=W6139, "Yes", "No")</f>
        <v>Yes</v>
      </c>
      <c r="Z6139" s="4">
        <f>D6139-C6139</f>
        <v>4</v>
      </c>
      <c r="AA6139" s="4" t="str" cm="1">
        <f t="array" ref="AA6139">_xlfn.IFS(Z6139&lt;=2,"Fast",Z6139&gt;5, "Slow", AND(Z6139&gt;=3,Z6139&lt;=5),"Standard")</f>
        <v>Standard</v>
      </c>
    </row>
    <row r="6140" spans="1:27" x14ac:dyDescent="0.2">
      <c r="A6140" s="4">
        <v>6139</v>
      </c>
      <c r="B6140" s="4" t="s">
        <v>7024</v>
      </c>
      <c r="C6140" s="5">
        <v>41728</v>
      </c>
      <c r="D6140" s="5">
        <v>41733</v>
      </c>
      <c r="E6140" s="4" t="s">
        <v>29</v>
      </c>
      <c r="F6140" s="4" t="s">
        <v>2460</v>
      </c>
      <c r="G6140" s="4" t="s">
        <v>2459</v>
      </c>
      <c r="H6140" s="4" t="s">
        <v>18</v>
      </c>
      <c r="I6140" s="4" t="s">
        <v>17</v>
      </c>
      <c r="J6140" s="4" t="s">
        <v>248</v>
      </c>
      <c r="K6140" s="4" t="s">
        <v>15</v>
      </c>
      <c r="L6140" s="4">
        <v>94110</v>
      </c>
      <c r="M6140" s="4" t="s">
        <v>9</v>
      </c>
      <c r="N6140" s="4" t="s">
        <v>2608</v>
      </c>
      <c r="O6140" s="4" t="s">
        <v>37</v>
      </c>
      <c r="P6140" s="4" t="s">
        <v>165</v>
      </c>
      <c r="Q6140" s="4" t="s">
        <v>2607</v>
      </c>
      <c r="R6140" s="4">
        <v>205.666</v>
      </c>
      <c r="S6140" s="4">
        <v>2</v>
      </c>
      <c r="T6140" s="4">
        <v>0.15</v>
      </c>
      <c r="U6140" s="4">
        <v>-12.098000000000001</v>
      </c>
      <c r="V6140" s="4" t="str">
        <f>INDEX(Regional_Lookup!$B$2:$B$5,MATCH('Sample - Superstore'!M6140,Regional_Lookup!$A$2:$A$5,0))</f>
        <v>James Chen</v>
      </c>
      <c r="W6140" s="4">
        <f>INDEX(Regional_Lookup!$C$2:$C$5, MATCH('Sample - Superstore'!M6140,Regional_Lookup!$A$2:$A$5, 0))</f>
        <v>0.18</v>
      </c>
      <c r="X6140" s="4">
        <f>U6140/R6140</f>
        <v>-5.8823529411764712E-2</v>
      </c>
      <c r="Y6140" s="4" t="str">
        <f>IF(X6140&gt;=W6140, "Yes", "No")</f>
        <v>No</v>
      </c>
      <c r="Z6140" s="4">
        <f>D6140-C6140</f>
        <v>5</v>
      </c>
      <c r="AA6140" s="4" t="str" cm="1">
        <f t="array" ref="AA6140">_xlfn.IFS(Z6140&lt;=2,"Fast",Z6140&gt;5, "Slow", AND(Z6140&gt;=3,Z6140&lt;=5),"Standard")</f>
        <v>Standard</v>
      </c>
    </row>
    <row r="6141" spans="1:27" x14ac:dyDescent="0.2">
      <c r="A6141" s="4">
        <v>6140</v>
      </c>
      <c r="B6141" s="4" t="s">
        <v>7023</v>
      </c>
      <c r="C6141" s="5">
        <v>42112</v>
      </c>
      <c r="D6141" s="5">
        <v>42114</v>
      </c>
      <c r="E6141" s="4" t="s">
        <v>89</v>
      </c>
      <c r="F6141" s="4" t="s">
        <v>4402</v>
      </c>
      <c r="G6141" s="4" t="s">
        <v>4401</v>
      </c>
      <c r="H6141" s="4" t="s">
        <v>18</v>
      </c>
      <c r="I6141" s="4" t="s">
        <v>17</v>
      </c>
      <c r="J6141" s="4" t="s">
        <v>7022</v>
      </c>
      <c r="K6141" s="4" t="s">
        <v>15</v>
      </c>
      <c r="L6141" s="4">
        <v>93454</v>
      </c>
      <c r="M6141" s="4" t="s">
        <v>9</v>
      </c>
      <c r="N6141" s="4" t="s">
        <v>2397</v>
      </c>
      <c r="O6141" s="4" t="s">
        <v>13</v>
      </c>
      <c r="P6141" s="4" t="s">
        <v>231</v>
      </c>
      <c r="Q6141" s="4" t="s">
        <v>2396</v>
      </c>
      <c r="R6141" s="4">
        <v>115.44</v>
      </c>
      <c r="S6141" s="4">
        <v>3</v>
      </c>
      <c r="T6141" s="4">
        <v>0</v>
      </c>
      <c r="U6141" s="4">
        <v>30.014399999999998</v>
      </c>
      <c r="V6141" s="4" t="str">
        <f>INDEX(Regional_Lookup!$B$2:$B$5,MATCH('Sample - Superstore'!M6141,Regional_Lookup!$A$2:$A$5,0))</f>
        <v>James Chen</v>
      </c>
      <c r="W6141" s="4">
        <f>INDEX(Regional_Lookup!$C$2:$C$5, MATCH('Sample - Superstore'!M6141,Regional_Lookup!$A$2:$A$5, 0))</f>
        <v>0.18</v>
      </c>
      <c r="X6141" s="4">
        <f>U6141/R6141</f>
        <v>0.26</v>
      </c>
      <c r="Y6141" s="4" t="str">
        <f>IF(X6141&gt;=W6141, "Yes", "No")</f>
        <v>Yes</v>
      </c>
      <c r="Z6141" s="4">
        <f>D6141-C6141</f>
        <v>2</v>
      </c>
      <c r="AA6141" s="4" t="str" cm="1">
        <f t="array" ref="AA6141">_xlfn.IFS(Z6141&lt;=2,"Fast",Z6141&gt;5, "Slow", AND(Z6141&gt;=3,Z6141&lt;=5),"Standard")</f>
        <v>Fast</v>
      </c>
    </row>
    <row r="6142" spans="1:27" x14ac:dyDescent="0.2">
      <c r="A6142" s="4">
        <v>6141</v>
      </c>
      <c r="B6142" s="4" t="s">
        <v>7021</v>
      </c>
      <c r="C6142" s="5">
        <v>42925</v>
      </c>
      <c r="D6142" s="5">
        <v>42931</v>
      </c>
      <c r="E6142" s="4" t="s">
        <v>29</v>
      </c>
      <c r="F6142" s="4" t="s">
        <v>340</v>
      </c>
      <c r="G6142" s="4" t="s">
        <v>339</v>
      </c>
      <c r="H6142" s="4" t="s">
        <v>18</v>
      </c>
      <c r="I6142" s="4" t="s">
        <v>17</v>
      </c>
      <c r="J6142" s="4" t="s">
        <v>4369</v>
      </c>
      <c r="K6142" s="4" t="s">
        <v>837</v>
      </c>
      <c r="L6142" s="4">
        <v>6040</v>
      </c>
      <c r="M6142" s="4" t="s">
        <v>5</v>
      </c>
      <c r="N6142" s="4" t="s">
        <v>4872</v>
      </c>
      <c r="O6142" s="4" t="s">
        <v>13</v>
      </c>
      <c r="P6142" s="4" t="s">
        <v>24</v>
      </c>
      <c r="Q6142" s="4" t="s">
        <v>4871</v>
      </c>
      <c r="R6142" s="4">
        <v>274.8</v>
      </c>
      <c r="S6142" s="4">
        <v>5</v>
      </c>
      <c r="T6142" s="4">
        <v>0</v>
      </c>
      <c r="U6142" s="4">
        <v>134.65199999999999</v>
      </c>
      <c r="V6142" s="4" t="str">
        <f>INDEX(Regional_Lookup!$B$2:$B$5,MATCH('Sample - Superstore'!M6142,Regional_Lookup!$A$2:$A$5,0))</f>
        <v>Sarah Miller</v>
      </c>
      <c r="W6142" s="4">
        <f>INDEX(Regional_Lookup!$C$2:$C$5, MATCH('Sample - Superstore'!M6142,Regional_Lookup!$A$2:$A$5, 0))</f>
        <v>0.16</v>
      </c>
      <c r="X6142" s="4">
        <f>U6142/R6142</f>
        <v>0.48999999999999994</v>
      </c>
      <c r="Y6142" s="4" t="str">
        <f>IF(X6142&gt;=W6142, "Yes", "No")</f>
        <v>Yes</v>
      </c>
      <c r="Z6142" s="4">
        <f>D6142-C6142</f>
        <v>6</v>
      </c>
      <c r="AA6142" s="4" t="str" cm="1">
        <f t="array" ref="AA6142">_xlfn.IFS(Z6142&lt;=2,"Fast",Z6142&gt;5, "Slow", AND(Z6142&gt;=3,Z6142&lt;=5),"Standard")</f>
        <v>Slow</v>
      </c>
    </row>
    <row r="6143" spans="1:27" x14ac:dyDescent="0.2">
      <c r="A6143" s="4">
        <v>6142</v>
      </c>
      <c r="B6143" s="4" t="s">
        <v>7021</v>
      </c>
      <c r="C6143" s="5">
        <v>42925</v>
      </c>
      <c r="D6143" s="5">
        <v>42931</v>
      </c>
      <c r="E6143" s="4" t="s">
        <v>29</v>
      </c>
      <c r="F6143" s="4" t="s">
        <v>340</v>
      </c>
      <c r="G6143" s="4" t="s">
        <v>339</v>
      </c>
      <c r="H6143" s="4" t="s">
        <v>18</v>
      </c>
      <c r="I6143" s="4" t="s">
        <v>17</v>
      </c>
      <c r="J6143" s="4" t="s">
        <v>4369</v>
      </c>
      <c r="K6143" s="4" t="s">
        <v>837</v>
      </c>
      <c r="L6143" s="4">
        <v>6040</v>
      </c>
      <c r="M6143" s="4" t="s">
        <v>5</v>
      </c>
      <c r="N6143" s="4" t="s">
        <v>1543</v>
      </c>
      <c r="O6143" s="4" t="s">
        <v>13</v>
      </c>
      <c r="P6143" s="4" t="s">
        <v>231</v>
      </c>
      <c r="Q6143" s="4" t="s">
        <v>1542</v>
      </c>
      <c r="R6143" s="4">
        <v>195.64</v>
      </c>
      <c r="S6143" s="4">
        <v>4</v>
      </c>
      <c r="T6143" s="4">
        <v>0</v>
      </c>
      <c r="U6143" s="4">
        <v>3.9127999999999998</v>
      </c>
      <c r="V6143" s="4" t="str">
        <f>INDEX(Regional_Lookup!$B$2:$B$5,MATCH('Sample - Superstore'!M6143,Regional_Lookup!$A$2:$A$5,0))</f>
        <v>Sarah Miller</v>
      </c>
      <c r="W6143" s="4">
        <f>INDEX(Regional_Lookup!$C$2:$C$5, MATCH('Sample - Superstore'!M6143,Regional_Lookup!$A$2:$A$5, 0))</f>
        <v>0.16</v>
      </c>
      <c r="X6143" s="4">
        <f>U6143/R6143</f>
        <v>0.02</v>
      </c>
      <c r="Y6143" s="4" t="str">
        <f>IF(X6143&gt;=W6143, "Yes", "No")</f>
        <v>No</v>
      </c>
      <c r="Z6143" s="4">
        <f>D6143-C6143</f>
        <v>6</v>
      </c>
      <c r="AA6143" s="4" t="str" cm="1">
        <f t="array" ref="AA6143">_xlfn.IFS(Z6143&lt;=2,"Fast",Z6143&gt;5, "Slow", AND(Z6143&gt;=3,Z6143&lt;=5),"Standard")</f>
        <v>Slow</v>
      </c>
    </row>
    <row r="6144" spans="1:27" x14ac:dyDescent="0.2">
      <c r="A6144" s="4">
        <v>6143</v>
      </c>
      <c r="B6144" s="4" t="s">
        <v>7021</v>
      </c>
      <c r="C6144" s="5">
        <v>42925</v>
      </c>
      <c r="D6144" s="5">
        <v>42931</v>
      </c>
      <c r="E6144" s="4" t="s">
        <v>29</v>
      </c>
      <c r="F6144" s="4" t="s">
        <v>340</v>
      </c>
      <c r="G6144" s="4" t="s">
        <v>339</v>
      </c>
      <c r="H6144" s="4" t="s">
        <v>18</v>
      </c>
      <c r="I6144" s="4" t="s">
        <v>17</v>
      </c>
      <c r="J6144" s="4" t="s">
        <v>4369</v>
      </c>
      <c r="K6144" s="4" t="s">
        <v>837</v>
      </c>
      <c r="L6144" s="4">
        <v>6040</v>
      </c>
      <c r="M6144" s="4" t="s">
        <v>5</v>
      </c>
      <c r="N6144" s="4" t="s">
        <v>3847</v>
      </c>
      <c r="O6144" s="4" t="s">
        <v>33</v>
      </c>
      <c r="P6144" s="4" t="s">
        <v>32</v>
      </c>
      <c r="Q6144" s="4" t="s">
        <v>3846</v>
      </c>
      <c r="R6144" s="4">
        <v>257.98</v>
      </c>
      <c r="S6144" s="4">
        <v>2</v>
      </c>
      <c r="T6144" s="4">
        <v>0</v>
      </c>
      <c r="U6144" s="4">
        <v>74.8142</v>
      </c>
      <c r="V6144" s="4" t="str">
        <f>INDEX(Regional_Lookup!$B$2:$B$5,MATCH('Sample - Superstore'!M6144,Regional_Lookup!$A$2:$A$5,0))</f>
        <v>Sarah Miller</v>
      </c>
      <c r="W6144" s="4">
        <f>INDEX(Regional_Lookup!$C$2:$C$5, MATCH('Sample - Superstore'!M6144,Regional_Lookup!$A$2:$A$5, 0))</f>
        <v>0.16</v>
      </c>
      <c r="X6144" s="4">
        <f>U6144/R6144</f>
        <v>0.28999999999999998</v>
      </c>
      <c r="Y6144" s="4" t="str">
        <f>IF(X6144&gt;=W6144, "Yes", "No")</f>
        <v>Yes</v>
      </c>
      <c r="Z6144" s="4">
        <f>D6144-C6144</f>
        <v>6</v>
      </c>
      <c r="AA6144" s="4" t="str" cm="1">
        <f t="array" ref="AA6144">_xlfn.IFS(Z6144&lt;=2,"Fast",Z6144&gt;5, "Slow", AND(Z6144&gt;=3,Z6144&lt;=5),"Standard")</f>
        <v>Slow</v>
      </c>
    </row>
    <row r="6145" spans="1:27" x14ac:dyDescent="0.2">
      <c r="A6145" s="4">
        <v>6144</v>
      </c>
      <c r="B6145" s="4" t="s">
        <v>7021</v>
      </c>
      <c r="C6145" s="5">
        <v>42925</v>
      </c>
      <c r="D6145" s="5">
        <v>42931</v>
      </c>
      <c r="E6145" s="4" t="s">
        <v>29</v>
      </c>
      <c r="F6145" s="4" t="s">
        <v>340</v>
      </c>
      <c r="G6145" s="4" t="s">
        <v>339</v>
      </c>
      <c r="H6145" s="4" t="s">
        <v>18</v>
      </c>
      <c r="I6145" s="4" t="s">
        <v>17</v>
      </c>
      <c r="J6145" s="4" t="s">
        <v>4369</v>
      </c>
      <c r="K6145" s="4" t="s">
        <v>837</v>
      </c>
      <c r="L6145" s="4">
        <v>6040</v>
      </c>
      <c r="M6145" s="4" t="s">
        <v>5</v>
      </c>
      <c r="N6145" s="4" t="s">
        <v>572</v>
      </c>
      <c r="O6145" s="4" t="s">
        <v>13</v>
      </c>
      <c r="P6145" s="4" t="s">
        <v>116</v>
      </c>
      <c r="Q6145" s="4" t="s">
        <v>571</v>
      </c>
      <c r="R6145" s="4">
        <v>119.04</v>
      </c>
      <c r="S6145" s="4">
        <v>6</v>
      </c>
      <c r="T6145" s="4">
        <v>0</v>
      </c>
      <c r="U6145" s="4">
        <v>48.806399999999996</v>
      </c>
      <c r="V6145" s="4" t="str">
        <f>INDEX(Regional_Lookup!$B$2:$B$5,MATCH('Sample - Superstore'!M6145,Regional_Lookup!$A$2:$A$5,0))</f>
        <v>Sarah Miller</v>
      </c>
      <c r="W6145" s="4">
        <f>INDEX(Regional_Lookup!$C$2:$C$5, MATCH('Sample - Superstore'!M6145,Regional_Lookup!$A$2:$A$5, 0))</f>
        <v>0.16</v>
      </c>
      <c r="X6145" s="4">
        <f>U6145/R6145</f>
        <v>0.41</v>
      </c>
      <c r="Y6145" s="4" t="str">
        <f>IF(X6145&gt;=W6145, "Yes", "No")</f>
        <v>Yes</v>
      </c>
      <c r="Z6145" s="4">
        <f>D6145-C6145</f>
        <v>6</v>
      </c>
      <c r="AA6145" s="4" t="str" cm="1">
        <f t="array" ref="AA6145">_xlfn.IFS(Z6145&lt;=2,"Fast",Z6145&gt;5, "Slow", AND(Z6145&gt;=3,Z6145&lt;=5),"Standard")</f>
        <v>Slow</v>
      </c>
    </row>
    <row r="6146" spans="1:27" x14ac:dyDescent="0.2">
      <c r="A6146" s="4">
        <v>6145</v>
      </c>
      <c r="B6146" s="4" t="s">
        <v>7020</v>
      </c>
      <c r="C6146" s="5">
        <v>42913</v>
      </c>
      <c r="D6146" s="5">
        <v>42917</v>
      </c>
      <c r="E6146" s="4" t="s">
        <v>29</v>
      </c>
      <c r="F6146" s="4" t="s">
        <v>5587</v>
      </c>
      <c r="G6146" s="4" t="s">
        <v>5586</v>
      </c>
      <c r="H6146" s="4" t="s">
        <v>18</v>
      </c>
      <c r="I6146" s="4" t="s">
        <v>17</v>
      </c>
      <c r="J6146" s="4" t="s">
        <v>936</v>
      </c>
      <c r="K6146" s="4" t="s">
        <v>935</v>
      </c>
      <c r="L6146" s="4">
        <v>68104</v>
      </c>
      <c r="M6146" s="4" t="s">
        <v>3</v>
      </c>
      <c r="N6146" s="4" t="s">
        <v>5143</v>
      </c>
      <c r="O6146" s="4" t="s">
        <v>13</v>
      </c>
      <c r="P6146" s="4" t="s">
        <v>24</v>
      </c>
      <c r="Q6146" s="4" t="s">
        <v>5142</v>
      </c>
      <c r="R6146" s="4">
        <v>20.07</v>
      </c>
      <c r="S6146" s="4">
        <v>3</v>
      </c>
      <c r="T6146" s="4">
        <v>0</v>
      </c>
      <c r="U6146" s="4">
        <v>9.2322000000000006</v>
      </c>
      <c r="V6146" s="4" t="str">
        <f>INDEX(Regional_Lookup!$B$2:$B$5,MATCH('Sample - Superstore'!M6146,Regional_Lookup!$A$2:$A$5,0))</f>
        <v>David Johnson</v>
      </c>
      <c r="W6146" s="4">
        <f>INDEX(Regional_Lookup!$C$2:$C$5, MATCH('Sample - Superstore'!M6146,Regional_Lookup!$A$2:$A$5, 0))</f>
        <v>0.14000000000000001</v>
      </c>
      <c r="X6146" s="4">
        <f>U6146/R6146</f>
        <v>0.46</v>
      </c>
      <c r="Y6146" s="4" t="str">
        <f>IF(X6146&gt;=W6146, "Yes", "No")</f>
        <v>Yes</v>
      </c>
      <c r="Z6146" s="4">
        <f>D6146-C6146</f>
        <v>4</v>
      </c>
      <c r="AA6146" s="4" t="str" cm="1">
        <f t="array" ref="AA6146">_xlfn.IFS(Z6146&lt;=2,"Fast",Z6146&gt;5, "Slow", AND(Z6146&gt;=3,Z6146&lt;=5),"Standard")</f>
        <v>Standard</v>
      </c>
    </row>
    <row r="6147" spans="1:27" x14ac:dyDescent="0.2">
      <c r="A6147" s="4">
        <v>6146</v>
      </c>
      <c r="B6147" s="4" t="s">
        <v>7019</v>
      </c>
      <c r="C6147" s="5">
        <v>41995</v>
      </c>
      <c r="D6147" s="5">
        <v>41999</v>
      </c>
      <c r="E6147" s="4" t="s">
        <v>29</v>
      </c>
      <c r="F6147" s="4" t="s">
        <v>1068</v>
      </c>
      <c r="G6147" s="4" t="s">
        <v>1067</v>
      </c>
      <c r="H6147" s="4" t="s">
        <v>18</v>
      </c>
      <c r="I6147" s="4" t="s">
        <v>17</v>
      </c>
      <c r="J6147" s="4" t="s">
        <v>1426</v>
      </c>
      <c r="K6147" s="4" t="s">
        <v>15</v>
      </c>
      <c r="L6147" s="4">
        <v>95123</v>
      </c>
      <c r="M6147" s="4" t="s">
        <v>9</v>
      </c>
      <c r="N6147" s="4" t="s">
        <v>2065</v>
      </c>
      <c r="O6147" s="4" t="s">
        <v>13</v>
      </c>
      <c r="P6147" s="4" t="s">
        <v>116</v>
      </c>
      <c r="Q6147" s="4" t="s">
        <v>2064</v>
      </c>
      <c r="R6147" s="4">
        <v>11.76</v>
      </c>
      <c r="S6147" s="4">
        <v>4</v>
      </c>
      <c r="T6147" s="4">
        <v>0</v>
      </c>
      <c r="U6147" s="4">
        <v>3.1751999999999998</v>
      </c>
      <c r="V6147" s="4" t="str">
        <f>INDEX(Regional_Lookup!$B$2:$B$5,MATCH('Sample - Superstore'!M6147,Regional_Lookup!$A$2:$A$5,0))</f>
        <v>James Chen</v>
      </c>
      <c r="W6147" s="4">
        <f>INDEX(Regional_Lookup!$C$2:$C$5, MATCH('Sample - Superstore'!M6147,Regional_Lookup!$A$2:$A$5, 0))</f>
        <v>0.18</v>
      </c>
      <c r="X6147" s="4">
        <f>U6147/R6147</f>
        <v>0.26999999999999996</v>
      </c>
      <c r="Y6147" s="4" t="str">
        <f>IF(X6147&gt;=W6147, "Yes", "No")</f>
        <v>Yes</v>
      </c>
      <c r="Z6147" s="4">
        <f>D6147-C6147</f>
        <v>4</v>
      </c>
      <c r="AA6147" s="4" t="str" cm="1">
        <f t="array" ref="AA6147">_xlfn.IFS(Z6147&lt;=2,"Fast",Z6147&gt;5, "Slow", AND(Z6147&gt;=3,Z6147&lt;=5),"Standard")</f>
        <v>Standard</v>
      </c>
    </row>
    <row r="6148" spans="1:27" x14ac:dyDescent="0.2">
      <c r="A6148" s="4">
        <v>6147</v>
      </c>
      <c r="B6148" s="4" t="s">
        <v>7018</v>
      </c>
      <c r="C6148" s="5">
        <v>43060</v>
      </c>
      <c r="D6148" s="5">
        <v>43064</v>
      </c>
      <c r="E6148" s="4" t="s">
        <v>29</v>
      </c>
      <c r="F6148" s="4" t="s">
        <v>6124</v>
      </c>
      <c r="G6148" s="4" t="s">
        <v>6123</v>
      </c>
      <c r="H6148" s="4" t="s">
        <v>50</v>
      </c>
      <c r="I6148" s="4" t="s">
        <v>17</v>
      </c>
      <c r="J6148" s="4" t="s">
        <v>248</v>
      </c>
      <c r="K6148" s="4" t="s">
        <v>15</v>
      </c>
      <c r="L6148" s="4">
        <v>94122</v>
      </c>
      <c r="M6148" s="4" t="s">
        <v>9</v>
      </c>
      <c r="N6148" s="4" t="s">
        <v>2065</v>
      </c>
      <c r="O6148" s="4" t="s">
        <v>13</v>
      </c>
      <c r="P6148" s="4" t="s">
        <v>116</v>
      </c>
      <c r="Q6148" s="4" t="s">
        <v>2064</v>
      </c>
      <c r="R6148" s="4">
        <v>11.76</v>
      </c>
      <c r="S6148" s="4">
        <v>4</v>
      </c>
      <c r="T6148" s="4">
        <v>0</v>
      </c>
      <c r="U6148" s="4">
        <v>3.1751999999999998</v>
      </c>
      <c r="V6148" s="4" t="str">
        <f>INDEX(Regional_Lookup!$B$2:$B$5,MATCH('Sample - Superstore'!M6148,Regional_Lookup!$A$2:$A$5,0))</f>
        <v>James Chen</v>
      </c>
      <c r="W6148" s="4">
        <f>INDEX(Regional_Lookup!$C$2:$C$5, MATCH('Sample - Superstore'!M6148,Regional_Lookup!$A$2:$A$5, 0))</f>
        <v>0.18</v>
      </c>
      <c r="X6148" s="4">
        <f>U6148/R6148</f>
        <v>0.26999999999999996</v>
      </c>
      <c r="Y6148" s="4" t="str">
        <f>IF(X6148&gt;=W6148, "Yes", "No")</f>
        <v>Yes</v>
      </c>
      <c r="Z6148" s="4">
        <f>D6148-C6148</f>
        <v>4</v>
      </c>
      <c r="AA6148" s="4" t="str" cm="1">
        <f t="array" ref="AA6148">_xlfn.IFS(Z6148&lt;=2,"Fast",Z6148&gt;5, "Slow", AND(Z6148&gt;=3,Z6148&lt;=5),"Standard")</f>
        <v>Standard</v>
      </c>
    </row>
    <row r="6149" spans="1:27" x14ac:dyDescent="0.2">
      <c r="A6149" s="4">
        <v>6148</v>
      </c>
      <c r="B6149" s="4" t="s">
        <v>7018</v>
      </c>
      <c r="C6149" s="5">
        <v>43060</v>
      </c>
      <c r="D6149" s="5">
        <v>43064</v>
      </c>
      <c r="E6149" s="4" t="s">
        <v>29</v>
      </c>
      <c r="F6149" s="4" t="s">
        <v>6124</v>
      </c>
      <c r="G6149" s="4" t="s">
        <v>6123</v>
      </c>
      <c r="H6149" s="4" t="s">
        <v>50</v>
      </c>
      <c r="I6149" s="4" t="s">
        <v>17</v>
      </c>
      <c r="J6149" s="4" t="s">
        <v>248</v>
      </c>
      <c r="K6149" s="4" t="s">
        <v>15</v>
      </c>
      <c r="L6149" s="4">
        <v>94122</v>
      </c>
      <c r="M6149" s="4" t="s">
        <v>9</v>
      </c>
      <c r="N6149" s="4" t="s">
        <v>7017</v>
      </c>
      <c r="O6149" s="4" t="s">
        <v>13</v>
      </c>
      <c r="P6149" s="4" t="s">
        <v>100</v>
      </c>
      <c r="Q6149" s="4" t="s">
        <v>7016</v>
      </c>
      <c r="R6149" s="4">
        <v>40.735999999999997</v>
      </c>
      <c r="S6149" s="4">
        <v>2</v>
      </c>
      <c r="T6149" s="4">
        <v>0.2</v>
      </c>
      <c r="U6149" s="4">
        <v>14.7668</v>
      </c>
      <c r="V6149" s="4" t="str">
        <f>INDEX(Regional_Lookup!$B$2:$B$5,MATCH('Sample - Superstore'!M6149,Regional_Lookup!$A$2:$A$5,0))</f>
        <v>James Chen</v>
      </c>
      <c r="W6149" s="4">
        <f>INDEX(Regional_Lookup!$C$2:$C$5, MATCH('Sample - Superstore'!M6149,Regional_Lookup!$A$2:$A$5, 0))</f>
        <v>0.18</v>
      </c>
      <c r="X6149" s="4">
        <f>U6149/R6149</f>
        <v>0.36250000000000004</v>
      </c>
      <c r="Y6149" s="4" t="str">
        <f>IF(X6149&gt;=W6149, "Yes", "No")</f>
        <v>Yes</v>
      </c>
      <c r="Z6149" s="4">
        <f>D6149-C6149</f>
        <v>4</v>
      </c>
      <c r="AA6149" s="4" t="str" cm="1">
        <f t="array" ref="AA6149">_xlfn.IFS(Z6149&lt;=2,"Fast",Z6149&gt;5, "Slow", AND(Z6149&gt;=3,Z6149&lt;=5),"Standard")</f>
        <v>Standard</v>
      </c>
    </row>
    <row r="6150" spans="1:27" x14ac:dyDescent="0.2">
      <c r="A6150" s="4">
        <v>6149</v>
      </c>
      <c r="B6150" s="4" t="s">
        <v>7015</v>
      </c>
      <c r="C6150" s="5">
        <v>42548</v>
      </c>
      <c r="D6150" s="5">
        <v>42550</v>
      </c>
      <c r="E6150" s="4" t="s">
        <v>21</v>
      </c>
      <c r="F6150" s="4" t="s">
        <v>1916</v>
      </c>
      <c r="G6150" s="4" t="s">
        <v>1915</v>
      </c>
      <c r="H6150" s="4" t="s">
        <v>18</v>
      </c>
      <c r="I6150" s="4" t="s">
        <v>17</v>
      </c>
      <c r="J6150" s="4" t="s">
        <v>248</v>
      </c>
      <c r="K6150" s="4" t="s">
        <v>15</v>
      </c>
      <c r="L6150" s="4">
        <v>94109</v>
      </c>
      <c r="M6150" s="4" t="s">
        <v>9</v>
      </c>
      <c r="N6150" s="4" t="s">
        <v>2078</v>
      </c>
      <c r="O6150" s="4" t="s">
        <v>33</v>
      </c>
      <c r="P6150" s="4" t="s">
        <v>32</v>
      </c>
      <c r="Q6150" s="4" t="s">
        <v>2077</v>
      </c>
      <c r="R6150" s="4">
        <v>201.584</v>
      </c>
      <c r="S6150" s="4">
        <v>2</v>
      </c>
      <c r="T6150" s="4">
        <v>0.2</v>
      </c>
      <c r="U6150" s="4">
        <v>12.599</v>
      </c>
      <c r="V6150" s="4" t="str">
        <f>INDEX(Regional_Lookup!$B$2:$B$5,MATCH('Sample - Superstore'!M6150,Regional_Lookup!$A$2:$A$5,0))</f>
        <v>James Chen</v>
      </c>
      <c r="W6150" s="4">
        <f>INDEX(Regional_Lookup!$C$2:$C$5, MATCH('Sample - Superstore'!M6150,Regional_Lookup!$A$2:$A$5, 0))</f>
        <v>0.18</v>
      </c>
      <c r="X6150" s="4">
        <f>U6150/R6150</f>
        <v>6.25E-2</v>
      </c>
      <c r="Y6150" s="4" t="str">
        <f>IF(X6150&gt;=W6150, "Yes", "No")</f>
        <v>No</v>
      </c>
      <c r="Z6150" s="4">
        <f>D6150-C6150</f>
        <v>2</v>
      </c>
      <c r="AA6150" s="4" t="str" cm="1">
        <f t="array" ref="AA6150">_xlfn.IFS(Z6150&lt;=2,"Fast",Z6150&gt;5, "Slow", AND(Z6150&gt;=3,Z6150&lt;=5),"Standard")</f>
        <v>Fast</v>
      </c>
    </row>
    <row r="6151" spans="1:27" x14ac:dyDescent="0.2">
      <c r="A6151" s="4">
        <v>6150</v>
      </c>
      <c r="B6151" s="4" t="s">
        <v>7014</v>
      </c>
      <c r="C6151" s="5">
        <v>43097</v>
      </c>
      <c r="D6151" s="5">
        <v>43100</v>
      </c>
      <c r="E6151" s="4" t="s">
        <v>89</v>
      </c>
      <c r="F6151" s="4" t="s">
        <v>2551</v>
      </c>
      <c r="G6151" s="4" t="s">
        <v>2550</v>
      </c>
      <c r="H6151" s="4" t="s">
        <v>50</v>
      </c>
      <c r="I6151" s="4" t="s">
        <v>17</v>
      </c>
      <c r="J6151" s="4" t="s">
        <v>67</v>
      </c>
      <c r="K6151" s="4" t="s">
        <v>15</v>
      </c>
      <c r="L6151" s="4">
        <v>90805</v>
      </c>
      <c r="M6151" s="4" t="s">
        <v>9</v>
      </c>
      <c r="N6151" s="4" t="s">
        <v>5525</v>
      </c>
      <c r="O6151" s="4" t="s">
        <v>37</v>
      </c>
      <c r="P6151" s="4" t="s">
        <v>221</v>
      </c>
      <c r="Q6151" s="4" t="s">
        <v>5524</v>
      </c>
      <c r="R6151" s="4">
        <v>340.70400000000001</v>
      </c>
      <c r="S6151" s="4">
        <v>6</v>
      </c>
      <c r="T6151" s="4">
        <v>0.2</v>
      </c>
      <c r="U6151" s="4">
        <v>-34.070399999999999</v>
      </c>
      <c r="V6151" s="4" t="str">
        <f>INDEX(Regional_Lookup!$B$2:$B$5,MATCH('Sample - Superstore'!M6151,Regional_Lookup!$A$2:$A$5,0))</f>
        <v>James Chen</v>
      </c>
      <c r="W6151" s="4">
        <f>INDEX(Regional_Lookup!$C$2:$C$5, MATCH('Sample - Superstore'!M6151,Regional_Lookup!$A$2:$A$5, 0))</f>
        <v>0.18</v>
      </c>
      <c r="X6151" s="4">
        <f>U6151/R6151</f>
        <v>-9.9999999999999992E-2</v>
      </c>
      <c r="Y6151" s="4" t="str">
        <f>IF(X6151&gt;=W6151, "Yes", "No")</f>
        <v>No</v>
      </c>
      <c r="Z6151" s="4">
        <f>D6151-C6151</f>
        <v>3</v>
      </c>
      <c r="AA6151" s="4" t="str" cm="1">
        <f t="array" ref="AA6151">_xlfn.IFS(Z6151&lt;=2,"Fast",Z6151&gt;5, "Slow", AND(Z6151&gt;=3,Z6151&lt;=5),"Standard")</f>
        <v>Standard</v>
      </c>
    </row>
    <row r="6152" spans="1:27" x14ac:dyDescent="0.2">
      <c r="A6152" s="4">
        <v>6151</v>
      </c>
      <c r="B6152" s="4" t="s">
        <v>7013</v>
      </c>
      <c r="C6152" s="5">
        <v>42468</v>
      </c>
      <c r="D6152" s="5">
        <v>42471</v>
      </c>
      <c r="E6152" s="4" t="s">
        <v>89</v>
      </c>
      <c r="F6152" s="4" t="s">
        <v>2096</v>
      </c>
      <c r="G6152" s="4" t="s">
        <v>2095</v>
      </c>
      <c r="H6152" s="4" t="s">
        <v>18</v>
      </c>
      <c r="I6152" s="4" t="s">
        <v>17</v>
      </c>
      <c r="J6152" s="4" t="s">
        <v>553</v>
      </c>
      <c r="K6152" s="4" t="s">
        <v>48</v>
      </c>
      <c r="L6152" s="4">
        <v>31907</v>
      </c>
      <c r="M6152" s="4" t="s">
        <v>7</v>
      </c>
      <c r="N6152" s="4" t="s">
        <v>5150</v>
      </c>
      <c r="O6152" s="4" t="s">
        <v>37</v>
      </c>
      <c r="P6152" s="4" t="s">
        <v>165</v>
      </c>
      <c r="Q6152" s="4" t="s">
        <v>5149</v>
      </c>
      <c r="R6152" s="4">
        <v>354.9</v>
      </c>
      <c r="S6152" s="4">
        <v>5</v>
      </c>
      <c r="T6152" s="4">
        <v>0</v>
      </c>
      <c r="U6152" s="4">
        <v>88.724999999999994</v>
      </c>
      <c r="V6152" s="4" t="str">
        <f>INDEX(Regional_Lookup!$B$2:$B$5,MATCH('Sample - Superstore'!M6152,Regional_Lookup!$A$2:$A$5,0))</f>
        <v>Maria Santos</v>
      </c>
      <c r="W6152" s="4">
        <f>INDEX(Regional_Lookup!$C$2:$C$5, MATCH('Sample - Superstore'!M6152,Regional_Lookup!$A$2:$A$5, 0))</f>
        <v>0.15</v>
      </c>
      <c r="X6152" s="4">
        <f>U6152/R6152</f>
        <v>0.25</v>
      </c>
      <c r="Y6152" s="4" t="str">
        <f>IF(X6152&gt;=W6152, "Yes", "No")</f>
        <v>Yes</v>
      </c>
      <c r="Z6152" s="4">
        <f>D6152-C6152</f>
        <v>3</v>
      </c>
      <c r="AA6152" s="4" t="str" cm="1">
        <f t="array" ref="AA6152">_xlfn.IFS(Z6152&lt;=2,"Fast",Z6152&gt;5, "Slow", AND(Z6152&gt;=3,Z6152&lt;=5),"Standard")</f>
        <v>Standard</v>
      </c>
    </row>
    <row r="6153" spans="1:27" x14ac:dyDescent="0.2">
      <c r="A6153" s="4">
        <v>6152</v>
      </c>
      <c r="B6153" s="4" t="s">
        <v>7012</v>
      </c>
      <c r="C6153" s="5">
        <v>41716</v>
      </c>
      <c r="D6153" s="5">
        <v>41719</v>
      </c>
      <c r="E6153" s="4" t="s">
        <v>21</v>
      </c>
      <c r="F6153" s="4" t="s">
        <v>5318</v>
      </c>
      <c r="G6153" s="4" t="s">
        <v>5317</v>
      </c>
      <c r="H6153" s="4" t="s">
        <v>102</v>
      </c>
      <c r="I6153" s="4" t="s">
        <v>17</v>
      </c>
      <c r="J6153" s="4" t="s">
        <v>248</v>
      </c>
      <c r="K6153" s="4" t="s">
        <v>15</v>
      </c>
      <c r="L6153" s="4">
        <v>94110</v>
      </c>
      <c r="M6153" s="4" t="s">
        <v>9</v>
      </c>
      <c r="N6153" s="4" t="s">
        <v>166</v>
      </c>
      <c r="O6153" s="4" t="s">
        <v>37</v>
      </c>
      <c r="P6153" s="4" t="s">
        <v>165</v>
      </c>
      <c r="Q6153" s="4" t="s">
        <v>164</v>
      </c>
      <c r="R6153" s="4">
        <v>1198.33</v>
      </c>
      <c r="S6153" s="4">
        <v>10</v>
      </c>
      <c r="T6153" s="4">
        <v>0.15</v>
      </c>
      <c r="U6153" s="4">
        <v>70.489999999999995</v>
      </c>
      <c r="V6153" s="4" t="str">
        <f>INDEX(Regional_Lookup!$B$2:$B$5,MATCH('Sample - Superstore'!M6153,Regional_Lookup!$A$2:$A$5,0))</f>
        <v>James Chen</v>
      </c>
      <c r="W6153" s="4">
        <f>INDEX(Regional_Lookup!$C$2:$C$5, MATCH('Sample - Superstore'!M6153,Regional_Lookup!$A$2:$A$5, 0))</f>
        <v>0.18</v>
      </c>
      <c r="X6153" s="4">
        <f>U6153/R6153</f>
        <v>5.8823529411764705E-2</v>
      </c>
      <c r="Y6153" s="4" t="str">
        <f>IF(X6153&gt;=W6153, "Yes", "No")</f>
        <v>No</v>
      </c>
      <c r="Z6153" s="4">
        <f>D6153-C6153</f>
        <v>3</v>
      </c>
      <c r="AA6153" s="4" t="str" cm="1">
        <f t="array" ref="AA6153">_xlfn.IFS(Z6153&lt;=2,"Fast",Z6153&gt;5, "Slow", AND(Z6153&gt;=3,Z6153&lt;=5),"Standard")</f>
        <v>Standard</v>
      </c>
    </row>
    <row r="6154" spans="1:27" x14ac:dyDescent="0.2">
      <c r="A6154" s="4">
        <v>6153</v>
      </c>
      <c r="B6154" s="4" t="s">
        <v>7011</v>
      </c>
      <c r="C6154" s="5">
        <v>42919</v>
      </c>
      <c r="D6154" s="5">
        <v>42924</v>
      </c>
      <c r="E6154" s="4" t="s">
        <v>29</v>
      </c>
      <c r="F6154" s="4" t="s">
        <v>451</v>
      </c>
      <c r="G6154" s="4" t="s">
        <v>450</v>
      </c>
      <c r="H6154" s="4" t="s">
        <v>18</v>
      </c>
      <c r="I6154" s="4" t="s">
        <v>17</v>
      </c>
      <c r="J6154" s="4" t="s">
        <v>59</v>
      </c>
      <c r="K6154" s="4" t="s">
        <v>15</v>
      </c>
      <c r="L6154" s="4">
        <v>90004</v>
      </c>
      <c r="M6154" s="4" t="s">
        <v>9</v>
      </c>
      <c r="N6154" s="4" t="s">
        <v>1258</v>
      </c>
      <c r="O6154" s="4" t="s">
        <v>13</v>
      </c>
      <c r="P6154" s="4" t="s">
        <v>231</v>
      </c>
      <c r="Q6154" s="4" t="s">
        <v>1257</v>
      </c>
      <c r="R6154" s="4">
        <v>87.92</v>
      </c>
      <c r="S6154" s="4">
        <v>4</v>
      </c>
      <c r="T6154" s="4">
        <v>0</v>
      </c>
      <c r="U6154" s="4">
        <v>0.87919999999999998</v>
      </c>
      <c r="V6154" s="4" t="str">
        <f>INDEX(Regional_Lookup!$B$2:$B$5,MATCH('Sample - Superstore'!M6154,Regional_Lookup!$A$2:$A$5,0))</f>
        <v>James Chen</v>
      </c>
      <c r="W6154" s="4">
        <f>INDEX(Regional_Lookup!$C$2:$C$5, MATCH('Sample - Superstore'!M6154,Regional_Lookup!$A$2:$A$5, 0))</f>
        <v>0.18</v>
      </c>
      <c r="X6154" s="4">
        <f>U6154/R6154</f>
        <v>0.01</v>
      </c>
      <c r="Y6154" s="4" t="str">
        <f>IF(X6154&gt;=W6154, "Yes", "No")</f>
        <v>No</v>
      </c>
      <c r="Z6154" s="4">
        <f>D6154-C6154</f>
        <v>5</v>
      </c>
      <c r="AA6154" s="4" t="str" cm="1">
        <f t="array" ref="AA6154">_xlfn.IFS(Z6154&lt;=2,"Fast",Z6154&gt;5, "Slow", AND(Z6154&gt;=3,Z6154&lt;=5),"Standard")</f>
        <v>Standard</v>
      </c>
    </row>
    <row r="6155" spans="1:27" x14ac:dyDescent="0.2">
      <c r="A6155" s="4">
        <v>6154</v>
      </c>
      <c r="B6155" s="4" t="s">
        <v>7010</v>
      </c>
      <c r="C6155" s="5">
        <v>42845</v>
      </c>
      <c r="D6155" s="5">
        <v>42848</v>
      </c>
      <c r="E6155" s="4" t="s">
        <v>89</v>
      </c>
      <c r="F6155" s="4" t="s">
        <v>3323</v>
      </c>
      <c r="G6155" s="4" t="s">
        <v>3322</v>
      </c>
      <c r="H6155" s="4" t="s">
        <v>50</v>
      </c>
      <c r="I6155" s="4" t="s">
        <v>17</v>
      </c>
      <c r="J6155" s="4" t="s">
        <v>159</v>
      </c>
      <c r="K6155" s="4" t="s">
        <v>158</v>
      </c>
      <c r="L6155" s="4">
        <v>19120</v>
      </c>
      <c r="M6155" s="4" t="s">
        <v>5</v>
      </c>
      <c r="N6155" s="4" t="s">
        <v>1224</v>
      </c>
      <c r="O6155" s="4" t="s">
        <v>37</v>
      </c>
      <c r="P6155" s="4" t="s">
        <v>36</v>
      </c>
      <c r="Q6155" s="4" t="s">
        <v>1223</v>
      </c>
      <c r="R6155" s="4">
        <v>51.968000000000004</v>
      </c>
      <c r="S6155" s="4">
        <v>2</v>
      </c>
      <c r="T6155" s="4">
        <v>0.2</v>
      </c>
      <c r="U6155" s="4">
        <v>10.393599999999999</v>
      </c>
      <c r="V6155" s="4" t="str">
        <f>INDEX(Regional_Lookup!$B$2:$B$5,MATCH('Sample - Superstore'!M6155,Regional_Lookup!$A$2:$A$5,0))</f>
        <v>Sarah Miller</v>
      </c>
      <c r="W6155" s="4">
        <f>INDEX(Regional_Lookup!$C$2:$C$5, MATCH('Sample - Superstore'!M6155,Regional_Lookup!$A$2:$A$5, 0))</f>
        <v>0.16</v>
      </c>
      <c r="X6155" s="4">
        <f>U6155/R6155</f>
        <v>0.19999999999999998</v>
      </c>
      <c r="Y6155" s="4" t="str">
        <f>IF(X6155&gt;=W6155, "Yes", "No")</f>
        <v>Yes</v>
      </c>
      <c r="Z6155" s="4">
        <f>D6155-C6155</f>
        <v>3</v>
      </c>
      <c r="AA6155" s="4" t="str" cm="1">
        <f t="array" ref="AA6155">_xlfn.IFS(Z6155&lt;=2,"Fast",Z6155&gt;5, "Slow", AND(Z6155&gt;=3,Z6155&lt;=5),"Standard")</f>
        <v>Standard</v>
      </c>
    </row>
    <row r="6156" spans="1:27" x14ac:dyDescent="0.2">
      <c r="A6156" s="4">
        <v>6155</v>
      </c>
      <c r="B6156" s="4" t="s">
        <v>7010</v>
      </c>
      <c r="C6156" s="5">
        <v>42845</v>
      </c>
      <c r="D6156" s="5">
        <v>42848</v>
      </c>
      <c r="E6156" s="4" t="s">
        <v>89</v>
      </c>
      <c r="F6156" s="4" t="s">
        <v>3323</v>
      </c>
      <c r="G6156" s="4" t="s">
        <v>3322</v>
      </c>
      <c r="H6156" s="4" t="s">
        <v>50</v>
      </c>
      <c r="I6156" s="4" t="s">
        <v>17</v>
      </c>
      <c r="J6156" s="4" t="s">
        <v>159</v>
      </c>
      <c r="K6156" s="4" t="s">
        <v>158</v>
      </c>
      <c r="L6156" s="4">
        <v>19120</v>
      </c>
      <c r="M6156" s="4" t="s">
        <v>5</v>
      </c>
      <c r="N6156" s="4" t="s">
        <v>4723</v>
      </c>
      <c r="O6156" s="4" t="s">
        <v>13</v>
      </c>
      <c r="P6156" s="4" t="s">
        <v>231</v>
      </c>
      <c r="Q6156" s="4" t="s">
        <v>4722</v>
      </c>
      <c r="R6156" s="4">
        <v>51.335999999999999</v>
      </c>
      <c r="S6156" s="4">
        <v>3</v>
      </c>
      <c r="T6156" s="4">
        <v>0.2</v>
      </c>
      <c r="U6156" s="4">
        <v>5.7752999999999997</v>
      </c>
      <c r="V6156" s="4" t="str">
        <f>INDEX(Regional_Lookup!$B$2:$B$5,MATCH('Sample - Superstore'!M6156,Regional_Lookup!$A$2:$A$5,0))</f>
        <v>Sarah Miller</v>
      </c>
      <c r="W6156" s="4">
        <f>INDEX(Regional_Lookup!$C$2:$C$5, MATCH('Sample - Superstore'!M6156,Regional_Lookup!$A$2:$A$5, 0))</f>
        <v>0.16</v>
      </c>
      <c r="X6156" s="4">
        <f>U6156/R6156</f>
        <v>0.1125</v>
      </c>
      <c r="Y6156" s="4" t="str">
        <f>IF(X6156&gt;=W6156, "Yes", "No")</f>
        <v>No</v>
      </c>
      <c r="Z6156" s="4">
        <f>D6156-C6156</f>
        <v>3</v>
      </c>
      <c r="AA6156" s="4" t="str" cm="1">
        <f t="array" ref="AA6156">_xlfn.IFS(Z6156&lt;=2,"Fast",Z6156&gt;5, "Slow", AND(Z6156&gt;=3,Z6156&lt;=5),"Standard")</f>
        <v>Standard</v>
      </c>
    </row>
    <row r="6157" spans="1:27" x14ac:dyDescent="0.2">
      <c r="A6157" s="4">
        <v>6156</v>
      </c>
      <c r="B6157" s="4" t="s">
        <v>7010</v>
      </c>
      <c r="C6157" s="5">
        <v>42845</v>
      </c>
      <c r="D6157" s="5">
        <v>42848</v>
      </c>
      <c r="E6157" s="4" t="s">
        <v>89</v>
      </c>
      <c r="F6157" s="4" t="s">
        <v>3323</v>
      </c>
      <c r="G6157" s="4" t="s">
        <v>3322</v>
      </c>
      <c r="H6157" s="4" t="s">
        <v>50</v>
      </c>
      <c r="I6157" s="4" t="s">
        <v>17</v>
      </c>
      <c r="J6157" s="4" t="s">
        <v>159</v>
      </c>
      <c r="K6157" s="4" t="s">
        <v>158</v>
      </c>
      <c r="L6157" s="4">
        <v>19120</v>
      </c>
      <c r="M6157" s="4" t="s">
        <v>5</v>
      </c>
      <c r="N6157" s="4" t="s">
        <v>6708</v>
      </c>
      <c r="O6157" s="4" t="s">
        <v>13</v>
      </c>
      <c r="P6157" s="4" t="s">
        <v>231</v>
      </c>
      <c r="Q6157" s="4" t="s">
        <v>6707</v>
      </c>
      <c r="R6157" s="4">
        <v>332.70400000000001</v>
      </c>
      <c r="S6157" s="4">
        <v>1</v>
      </c>
      <c r="T6157" s="4">
        <v>0.2</v>
      </c>
      <c r="U6157" s="4">
        <v>33.270400000000002</v>
      </c>
      <c r="V6157" s="4" t="str">
        <f>INDEX(Regional_Lookup!$B$2:$B$5,MATCH('Sample - Superstore'!M6157,Regional_Lookup!$A$2:$A$5,0))</f>
        <v>Sarah Miller</v>
      </c>
      <c r="W6157" s="4">
        <f>INDEX(Regional_Lookup!$C$2:$C$5, MATCH('Sample - Superstore'!M6157,Regional_Lookup!$A$2:$A$5, 0))</f>
        <v>0.16</v>
      </c>
      <c r="X6157" s="4">
        <f>U6157/R6157</f>
        <v>0.1</v>
      </c>
      <c r="Y6157" s="4" t="str">
        <f>IF(X6157&gt;=W6157, "Yes", "No")</f>
        <v>No</v>
      </c>
      <c r="Z6157" s="4">
        <f>D6157-C6157</f>
        <v>3</v>
      </c>
      <c r="AA6157" s="4" t="str" cm="1">
        <f t="array" ref="AA6157">_xlfn.IFS(Z6157&lt;=2,"Fast",Z6157&gt;5, "Slow", AND(Z6157&gt;=3,Z6157&lt;=5),"Standard")</f>
        <v>Standard</v>
      </c>
    </row>
    <row r="6158" spans="1:27" x14ac:dyDescent="0.2">
      <c r="A6158" s="4">
        <v>6157</v>
      </c>
      <c r="B6158" s="4" t="s">
        <v>7010</v>
      </c>
      <c r="C6158" s="5">
        <v>42845</v>
      </c>
      <c r="D6158" s="5">
        <v>42848</v>
      </c>
      <c r="E6158" s="4" t="s">
        <v>89</v>
      </c>
      <c r="F6158" s="4" t="s">
        <v>3323</v>
      </c>
      <c r="G6158" s="4" t="s">
        <v>3322</v>
      </c>
      <c r="H6158" s="4" t="s">
        <v>50</v>
      </c>
      <c r="I6158" s="4" t="s">
        <v>17</v>
      </c>
      <c r="J6158" s="4" t="s">
        <v>159</v>
      </c>
      <c r="K6158" s="4" t="s">
        <v>158</v>
      </c>
      <c r="L6158" s="4">
        <v>19120</v>
      </c>
      <c r="M6158" s="4" t="s">
        <v>5</v>
      </c>
      <c r="N6158" s="4" t="s">
        <v>5570</v>
      </c>
      <c r="O6158" s="4" t="s">
        <v>37</v>
      </c>
      <c r="P6158" s="4" t="s">
        <v>36</v>
      </c>
      <c r="Q6158" s="4" t="s">
        <v>5569</v>
      </c>
      <c r="R6158" s="4">
        <v>42.408000000000001</v>
      </c>
      <c r="S6158" s="4">
        <v>3</v>
      </c>
      <c r="T6158" s="4">
        <v>0.2</v>
      </c>
      <c r="U6158" s="4">
        <v>9.5418000000000003</v>
      </c>
      <c r="V6158" s="4" t="str">
        <f>INDEX(Regional_Lookup!$B$2:$B$5,MATCH('Sample - Superstore'!M6158,Regional_Lookup!$A$2:$A$5,0))</f>
        <v>Sarah Miller</v>
      </c>
      <c r="W6158" s="4">
        <f>INDEX(Regional_Lookup!$C$2:$C$5, MATCH('Sample - Superstore'!M6158,Regional_Lookup!$A$2:$A$5, 0))</f>
        <v>0.16</v>
      </c>
      <c r="X6158" s="4">
        <f>U6158/R6158</f>
        <v>0.22500000000000001</v>
      </c>
      <c r="Y6158" s="4" t="str">
        <f>IF(X6158&gt;=W6158, "Yes", "No")</f>
        <v>Yes</v>
      </c>
      <c r="Z6158" s="4">
        <f>D6158-C6158</f>
        <v>3</v>
      </c>
      <c r="AA6158" s="4" t="str" cm="1">
        <f t="array" ref="AA6158">_xlfn.IFS(Z6158&lt;=2,"Fast",Z6158&gt;5, "Slow", AND(Z6158&gt;=3,Z6158&lt;=5),"Standard")</f>
        <v>Standard</v>
      </c>
    </row>
    <row r="6159" spans="1:27" x14ac:dyDescent="0.2">
      <c r="A6159" s="4">
        <v>6158</v>
      </c>
      <c r="B6159" s="4" t="s">
        <v>7009</v>
      </c>
      <c r="C6159" s="5">
        <v>42585</v>
      </c>
      <c r="D6159" s="5">
        <v>42587</v>
      </c>
      <c r="E6159" s="4" t="s">
        <v>21</v>
      </c>
      <c r="F6159" s="4" t="s">
        <v>5330</v>
      </c>
      <c r="G6159" s="4" t="s">
        <v>5329</v>
      </c>
      <c r="H6159" s="4" t="s">
        <v>18</v>
      </c>
      <c r="I6159" s="4" t="s">
        <v>17</v>
      </c>
      <c r="J6159" s="4" t="s">
        <v>1908</v>
      </c>
      <c r="K6159" s="4" t="s">
        <v>1749</v>
      </c>
      <c r="L6159" s="4">
        <v>74133</v>
      </c>
      <c r="M6159" s="4" t="s">
        <v>3</v>
      </c>
      <c r="N6159" s="4" t="s">
        <v>4577</v>
      </c>
      <c r="O6159" s="4" t="s">
        <v>13</v>
      </c>
      <c r="P6159" s="4" t="s">
        <v>121</v>
      </c>
      <c r="Q6159" s="4" t="s">
        <v>4576</v>
      </c>
      <c r="R6159" s="4">
        <v>81.540000000000006</v>
      </c>
      <c r="S6159" s="4">
        <v>3</v>
      </c>
      <c r="T6159" s="4">
        <v>0</v>
      </c>
      <c r="U6159" s="4">
        <v>38.323799999999999</v>
      </c>
      <c r="V6159" s="4" t="str">
        <f>INDEX(Regional_Lookup!$B$2:$B$5,MATCH('Sample - Superstore'!M6159,Regional_Lookup!$A$2:$A$5,0))</f>
        <v>David Johnson</v>
      </c>
      <c r="W6159" s="4">
        <f>INDEX(Regional_Lookup!$C$2:$C$5, MATCH('Sample - Superstore'!M6159,Regional_Lookup!$A$2:$A$5, 0))</f>
        <v>0.14000000000000001</v>
      </c>
      <c r="X6159" s="4">
        <f>U6159/R6159</f>
        <v>0.47</v>
      </c>
      <c r="Y6159" s="4" t="str">
        <f>IF(X6159&gt;=W6159, "Yes", "No")</f>
        <v>Yes</v>
      </c>
      <c r="Z6159" s="4">
        <f>D6159-C6159</f>
        <v>2</v>
      </c>
      <c r="AA6159" s="4" t="str" cm="1">
        <f t="array" ref="AA6159">_xlfn.IFS(Z6159&lt;=2,"Fast",Z6159&gt;5, "Slow", AND(Z6159&gt;=3,Z6159&lt;=5),"Standard")</f>
        <v>Fast</v>
      </c>
    </row>
    <row r="6160" spans="1:27" x14ac:dyDescent="0.2">
      <c r="A6160" s="4">
        <v>6159</v>
      </c>
      <c r="B6160" s="4" t="s">
        <v>7009</v>
      </c>
      <c r="C6160" s="5">
        <v>42585</v>
      </c>
      <c r="D6160" s="5">
        <v>42587</v>
      </c>
      <c r="E6160" s="4" t="s">
        <v>21</v>
      </c>
      <c r="F6160" s="4" t="s">
        <v>5330</v>
      </c>
      <c r="G6160" s="4" t="s">
        <v>5329</v>
      </c>
      <c r="H6160" s="4" t="s">
        <v>18</v>
      </c>
      <c r="I6160" s="4" t="s">
        <v>17</v>
      </c>
      <c r="J6160" s="4" t="s">
        <v>1908</v>
      </c>
      <c r="K6160" s="4" t="s">
        <v>1749</v>
      </c>
      <c r="L6160" s="4">
        <v>74133</v>
      </c>
      <c r="M6160" s="4" t="s">
        <v>3</v>
      </c>
      <c r="N6160" s="4" t="s">
        <v>2645</v>
      </c>
      <c r="O6160" s="4" t="s">
        <v>33</v>
      </c>
      <c r="P6160" s="4" t="s">
        <v>55</v>
      </c>
      <c r="Q6160" s="4" t="s">
        <v>2644</v>
      </c>
      <c r="R6160" s="4">
        <v>167.28</v>
      </c>
      <c r="S6160" s="4">
        <v>12</v>
      </c>
      <c r="T6160" s="4">
        <v>0</v>
      </c>
      <c r="U6160" s="4">
        <v>23.4192</v>
      </c>
      <c r="V6160" s="4" t="str">
        <f>INDEX(Regional_Lookup!$B$2:$B$5,MATCH('Sample - Superstore'!M6160,Regional_Lookup!$A$2:$A$5,0))</f>
        <v>David Johnson</v>
      </c>
      <c r="W6160" s="4">
        <f>INDEX(Regional_Lookup!$C$2:$C$5, MATCH('Sample - Superstore'!M6160,Regional_Lookup!$A$2:$A$5, 0))</f>
        <v>0.14000000000000001</v>
      </c>
      <c r="X6160" s="4">
        <f>U6160/R6160</f>
        <v>0.13999999999999999</v>
      </c>
      <c r="Y6160" s="4" t="str">
        <f>IF(X6160&gt;=W6160, "Yes", "No")</f>
        <v>Yes</v>
      </c>
      <c r="Z6160" s="4">
        <f>D6160-C6160</f>
        <v>2</v>
      </c>
      <c r="AA6160" s="4" t="str" cm="1">
        <f t="array" ref="AA6160">_xlfn.IFS(Z6160&lt;=2,"Fast",Z6160&gt;5, "Slow", AND(Z6160&gt;=3,Z6160&lt;=5),"Standard")</f>
        <v>Fast</v>
      </c>
    </row>
    <row r="6161" spans="1:27" x14ac:dyDescent="0.2">
      <c r="A6161" s="4">
        <v>6160</v>
      </c>
      <c r="B6161" s="4" t="s">
        <v>7008</v>
      </c>
      <c r="C6161" s="5">
        <v>42707</v>
      </c>
      <c r="D6161" s="5">
        <v>42713</v>
      </c>
      <c r="E6161" s="4" t="s">
        <v>29</v>
      </c>
      <c r="F6161" s="4" t="s">
        <v>4444</v>
      </c>
      <c r="G6161" s="4" t="s">
        <v>4443</v>
      </c>
      <c r="H6161" s="4" t="s">
        <v>18</v>
      </c>
      <c r="I6161" s="4" t="s">
        <v>17</v>
      </c>
      <c r="J6161" s="4" t="s">
        <v>59</v>
      </c>
      <c r="K6161" s="4" t="s">
        <v>15</v>
      </c>
      <c r="L6161" s="4">
        <v>90049</v>
      </c>
      <c r="M6161" s="4" t="s">
        <v>9</v>
      </c>
      <c r="N6161" s="4" t="s">
        <v>3507</v>
      </c>
      <c r="O6161" s="4" t="s">
        <v>13</v>
      </c>
      <c r="P6161" s="4" t="s">
        <v>231</v>
      </c>
      <c r="Q6161" s="4" t="s">
        <v>3506</v>
      </c>
      <c r="R6161" s="4">
        <v>772.68</v>
      </c>
      <c r="S6161" s="4">
        <v>4</v>
      </c>
      <c r="T6161" s="4">
        <v>0</v>
      </c>
      <c r="U6161" s="4">
        <v>108.1752</v>
      </c>
      <c r="V6161" s="4" t="str">
        <f>INDEX(Regional_Lookup!$B$2:$B$5,MATCH('Sample - Superstore'!M6161,Regional_Lookup!$A$2:$A$5,0))</f>
        <v>James Chen</v>
      </c>
      <c r="W6161" s="4">
        <f>INDEX(Regional_Lookup!$C$2:$C$5, MATCH('Sample - Superstore'!M6161,Regional_Lookup!$A$2:$A$5, 0))</f>
        <v>0.18</v>
      </c>
      <c r="X6161" s="4">
        <f>U6161/R6161</f>
        <v>0.14000000000000001</v>
      </c>
      <c r="Y6161" s="4" t="str">
        <f>IF(X6161&gt;=W6161, "Yes", "No")</f>
        <v>No</v>
      </c>
      <c r="Z6161" s="4">
        <f>D6161-C6161</f>
        <v>6</v>
      </c>
      <c r="AA6161" s="4" t="str" cm="1">
        <f t="array" ref="AA6161">_xlfn.IFS(Z6161&lt;=2,"Fast",Z6161&gt;5, "Slow", AND(Z6161&gt;=3,Z6161&lt;=5),"Standard")</f>
        <v>Slow</v>
      </c>
    </row>
    <row r="6162" spans="1:27" x14ac:dyDescent="0.2">
      <c r="A6162" s="4">
        <v>6161</v>
      </c>
      <c r="B6162" s="4" t="s">
        <v>7005</v>
      </c>
      <c r="C6162" s="5">
        <v>41717</v>
      </c>
      <c r="D6162" s="5">
        <v>41719</v>
      </c>
      <c r="E6162" s="4" t="s">
        <v>89</v>
      </c>
      <c r="F6162" s="4" t="s">
        <v>4574</v>
      </c>
      <c r="G6162" s="4" t="s">
        <v>4573</v>
      </c>
      <c r="H6162" s="4" t="s">
        <v>50</v>
      </c>
      <c r="I6162" s="4" t="s">
        <v>17</v>
      </c>
      <c r="J6162" s="4" t="s">
        <v>4787</v>
      </c>
      <c r="K6162" s="4" t="s">
        <v>41</v>
      </c>
      <c r="L6162" s="4">
        <v>33801</v>
      </c>
      <c r="M6162" s="4" t="s">
        <v>7</v>
      </c>
      <c r="N6162" s="4" t="s">
        <v>934</v>
      </c>
      <c r="O6162" s="4" t="s">
        <v>33</v>
      </c>
      <c r="P6162" s="4" t="s">
        <v>32</v>
      </c>
      <c r="Q6162" s="4" t="s">
        <v>933</v>
      </c>
      <c r="R6162" s="4">
        <v>323.976</v>
      </c>
      <c r="S6162" s="4">
        <v>3</v>
      </c>
      <c r="T6162" s="4">
        <v>0.2</v>
      </c>
      <c r="U6162" s="4">
        <v>28.347899999999999</v>
      </c>
      <c r="V6162" s="4" t="str">
        <f>INDEX(Regional_Lookup!$B$2:$B$5,MATCH('Sample - Superstore'!M6162,Regional_Lookup!$A$2:$A$5,0))</f>
        <v>Maria Santos</v>
      </c>
      <c r="W6162" s="4">
        <f>INDEX(Regional_Lookup!$C$2:$C$5, MATCH('Sample - Superstore'!M6162,Regional_Lookup!$A$2:$A$5, 0))</f>
        <v>0.15</v>
      </c>
      <c r="X6162" s="4">
        <f>U6162/R6162</f>
        <v>8.7499999999999994E-2</v>
      </c>
      <c r="Y6162" s="4" t="str">
        <f>IF(X6162&gt;=W6162, "Yes", "No")</f>
        <v>No</v>
      </c>
      <c r="Z6162" s="4">
        <f>D6162-C6162</f>
        <v>2</v>
      </c>
      <c r="AA6162" s="4" t="str" cm="1">
        <f t="array" ref="AA6162">_xlfn.IFS(Z6162&lt;=2,"Fast",Z6162&gt;5, "Slow", AND(Z6162&gt;=3,Z6162&lt;=5),"Standard")</f>
        <v>Fast</v>
      </c>
    </row>
    <row r="6163" spans="1:27" x14ac:dyDescent="0.2">
      <c r="A6163" s="4">
        <v>6162</v>
      </c>
      <c r="B6163" s="4" t="s">
        <v>7005</v>
      </c>
      <c r="C6163" s="5">
        <v>41717</v>
      </c>
      <c r="D6163" s="5">
        <v>41719</v>
      </c>
      <c r="E6163" s="4" t="s">
        <v>89</v>
      </c>
      <c r="F6163" s="4" t="s">
        <v>4574</v>
      </c>
      <c r="G6163" s="4" t="s">
        <v>4573</v>
      </c>
      <c r="H6163" s="4" t="s">
        <v>50</v>
      </c>
      <c r="I6163" s="4" t="s">
        <v>17</v>
      </c>
      <c r="J6163" s="4" t="s">
        <v>4787</v>
      </c>
      <c r="K6163" s="4" t="s">
        <v>41</v>
      </c>
      <c r="L6163" s="4">
        <v>33801</v>
      </c>
      <c r="M6163" s="4" t="s">
        <v>7</v>
      </c>
      <c r="N6163" s="4" t="s">
        <v>1821</v>
      </c>
      <c r="O6163" s="4" t="s">
        <v>13</v>
      </c>
      <c r="P6163" s="4" t="s">
        <v>72</v>
      </c>
      <c r="Q6163" s="4" t="s">
        <v>1820</v>
      </c>
      <c r="R6163" s="4">
        <v>11.808</v>
      </c>
      <c r="S6163" s="4">
        <v>4</v>
      </c>
      <c r="T6163" s="4">
        <v>0.2</v>
      </c>
      <c r="U6163" s="4">
        <v>3.9851999999999999</v>
      </c>
      <c r="V6163" s="4" t="str">
        <f>INDEX(Regional_Lookup!$B$2:$B$5,MATCH('Sample - Superstore'!M6163,Regional_Lookup!$A$2:$A$5,0))</f>
        <v>Maria Santos</v>
      </c>
      <c r="W6163" s="4">
        <f>INDEX(Regional_Lookup!$C$2:$C$5, MATCH('Sample - Superstore'!M6163,Regional_Lookup!$A$2:$A$5, 0))</f>
        <v>0.15</v>
      </c>
      <c r="X6163" s="4">
        <f>U6163/R6163</f>
        <v>0.33749999999999997</v>
      </c>
      <c r="Y6163" s="4" t="str">
        <f>IF(X6163&gt;=W6163, "Yes", "No")</f>
        <v>Yes</v>
      </c>
      <c r="Z6163" s="4">
        <f>D6163-C6163</f>
        <v>2</v>
      </c>
      <c r="AA6163" s="4" t="str" cm="1">
        <f t="array" ref="AA6163">_xlfn.IFS(Z6163&lt;=2,"Fast",Z6163&gt;5, "Slow", AND(Z6163&gt;=3,Z6163&lt;=5),"Standard")</f>
        <v>Fast</v>
      </c>
    </row>
    <row r="6164" spans="1:27" x14ac:dyDescent="0.2">
      <c r="A6164" s="4">
        <v>6163</v>
      </c>
      <c r="B6164" s="4" t="s">
        <v>7005</v>
      </c>
      <c r="C6164" s="5">
        <v>41717</v>
      </c>
      <c r="D6164" s="5">
        <v>41719</v>
      </c>
      <c r="E6164" s="4" t="s">
        <v>89</v>
      </c>
      <c r="F6164" s="4" t="s">
        <v>4574</v>
      </c>
      <c r="G6164" s="4" t="s">
        <v>4573</v>
      </c>
      <c r="H6164" s="4" t="s">
        <v>50</v>
      </c>
      <c r="I6164" s="4" t="s">
        <v>17</v>
      </c>
      <c r="J6164" s="4" t="s">
        <v>4787</v>
      </c>
      <c r="K6164" s="4" t="s">
        <v>41</v>
      </c>
      <c r="L6164" s="4">
        <v>33801</v>
      </c>
      <c r="M6164" s="4" t="s">
        <v>7</v>
      </c>
      <c r="N6164" s="4" t="s">
        <v>3228</v>
      </c>
      <c r="O6164" s="4" t="s">
        <v>13</v>
      </c>
      <c r="P6164" s="4" t="s">
        <v>231</v>
      </c>
      <c r="Q6164" s="4" t="s">
        <v>3227</v>
      </c>
      <c r="R6164" s="4">
        <v>26.16</v>
      </c>
      <c r="S6164" s="4">
        <v>3</v>
      </c>
      <c r="T6164" s="4">
        <v>0.2</v>
      </c>
      <c r="U6164" s="4">
        <v>1.962</v>
      </c>
      <c r="V6164" s="4" t="str">
        <f>INDEX(Regional_Lookup!$B$2:$B$5,MATCH('Sample - Superstore'!M6164,Regional_Lookup!$A$2:$A$5,0))</f>
        <v>Maria Santos</v>
      </c>
      <c r="W6164" s="4">
        <f>INDEX(Regional_Lookup!$C$2:$C$5, MATCH('Sample - Superstore'!M6164,Regional_Lookup!$A$2:$A$5, 0))</f>
        <v>0.15</v>
      </c>
      <c r="X6164" s="4">
        <f>U6164/R6164</f>
        <v>7.4999999999999997E-2</v>
      </c>
      <c r="Y6164" s="4" t="str">
        <f>IF(X6164&gt;=W6164, "Yes", "No")</f>
        <v>No</v>
      </c>
      <c r="Z6164" s="4">
        <f>D6164-C6164</f>
        <v>2</v>
      </c>
      <c r="AA6164" s="4" t="str" cm="1">
        <f t="array" ref="AA6164">_xlfn.IFS(Z6164&lt;=2,"Fast",Z6164&gt;5, "Slow", AND(Z6164&gt;=3,Z6164&lt;=5),"Standard")</f>
        <v>Fast</v>
      </c>
    </row>
    <row r="6165" spans="1:27" x14ac:dyDescent="0.2">
      <c r="A6165" s="4">
        <v>6164</v>
      </c>
      <c r="B6165" s="4" t="s">
        <v>7005</v>
      </c>
      <c r="C6165" s="5">
        <v>41717</v>
      </c>
      <c r="D6165" s="5">
        <v>41719</v>
      </c>
      <c r="E6165" s="4" t="s">
        <v>89</v>
      </c>
      <c r="F6165" s="4" t="s">
        <v>4574</v>
      </c>
      <c r="G6165" s="4" t="s">
        <v>4573</v>
      </c>
      <c r="H6165" s="4" t="s">
        <v>50</v>
      </c>
      <c r="I6165" s="4" t="s">
        <v>17</v>
      </c>
      <c r="J6165" s="4" t="s">
        <v>4787</v>
      </c>
      <c r="K6165" s="4" t="s">
        <v>41</v>
      </c>
      <c r="L6165" s="4">
        <v>33801</v>
      </c>
      <c r="M6165" s="4" t="s">
        <v>7</v>
      </c>
      <c r="N6165" s="4" t="s">
        <v>3162</v>
      </c>
      <c r="O6165" s="4" t="s">
        <v>13</v>
      </c>
      <c r="P6165" s="4" t="s">
        <v>100</v>
      </c>
      <c r="Q6165" s="4" t="s">
        <v>3161</v>
      </c>
      <c r="R6165" s="4">
        <v>33.57</v>
      </c>
      <c r="S6165" s="4">
        <v>5</v>
      </c>
      <c r="T6165" s="4">
        <v>0.7</v>
      </c>
      <c r="U6165" s="4">
        <v>-25.736999999999998</v>
      </c>
      <c r="V6165" s="4" t="str">
        <f>INDEX(Regional_Lookup!$B$2:$B$5,MATCH('Sample - Superstore'!M6165,Regional_Lookup!$A$2:$A$5,0))</f>
        <v>Maria Santos</v>
      </c>
      <c r="W6165" s="4">
        <f>INDEX(Regional_Lookup!$C$2:$C$5, MATCH('Sample - Superstore'!M6165,Regional_Lookup!$A$2:$A$5, 0))</f>
        <v>0.15</v>
      </c>
      <c r="X6165" s="4">
        <f>U6165/R6165</f>
        <v>-0.76666666666666661</v>
      </c>
      <c r="Y6165" s="4" t="str">
        <f>IF(X6165&gt;=W6165, "Yes", "No")</f>
        <v>No</v>
      </c>
      <c r="Z6165" s="4">
        <f>D6165-C6165</f>
        <v>2</v>
      </c>
      <c r="AA6165" s="4" t="str" cm="1">
        <f t="array" ref="AA6165">_xlfn.IFS(Z6165&lt;=2,"Fast",Z6165&gt;5, "Slow", AND(Z6165&gt;=3,Z6165&lt;=5),"Standard")</f>
        <v>Fast</v>
      </c>
    </row>
    <row r="6166" spans="1:27" x14ac:dyDescent="0.2">
      <c r="A6166" s="4">
        <v>6165</v>
      </c>
      <c r="B6166" s="4" t="s">
        <v>7005</v>
      </c>
      <c r="C6166" s="5">
        <v>41717</v>
      </c>
      <c r="D6166" s="5">
        <v>41719</v>
      </c>
      <c r="E6166" s="4" t="s">
        <v>89</v>
      </c>
      <c r="F6166" s="4" t="s">
        <v>4574</v>
      </c>
      <c r="G6166" s="4" t="s">
        <v>4573</v>
      </c>
      <c r="H6166" s="4" t="s">
        <v>50</v>
      </c>
      <c r="I6166" s="4" t="s">
        <v>17</v>
      </c>
      <c r="J6166" s="4" t="s">
        <v>4787</v>
      </c>
      <c r="K6166" s="4" t="s">
        <v>41</v>
      </c>
      <c r="L6166" s="4">
        <v>33801</v>
      </c>
      <c r="M6166" s="4" t="s">
        <v>7</v>
      </c>
      <c r="N6166" s="4" t="s">
        <v>4892</v>
      </c>
      <c r="O6166" s="4" t="s">
        <v>37</v>
      </c>
      <c r="P6166" s="4" t="s">
        <v>36</v>
      </c>
      <c r="Q6166" s="4" t="s">
        <v>3429</v>
      </c>
      <c r="R6166" s="4">
        <v>4.992</v>
      </c>
      <c r="S6166" s="4">
        <v>3</v>
      </c>
      <c r="T6166" s="4">
        <v>0.2</v>
      </c>
      <c r="U6166" s="4">
        <v>1.3728</v>
      </c>
      <c r="V6166" s="4" t="str">
        <f>INDEX(Regional_Lookup!$B$2:$B$5,MATCH('Sample - Superstore'!M6166,Regional_Lookup!$A$2:$A$5,0))</f>
        <v>Maria Santos</v>
      </c>
      <c r="W6166" s="4">
        <f>INDEX(Regional_Lookup!$C$2:$C$5, MATCH('Sample - Superstore'!M6166,Regional_Lookup!$A$2:$A$5, 0))</f>
        <v>0.15</v>
      </c>
      <c r="X6166" s="4">
        <f>U6166/R6166</f>
        <v>0.27500000000000002</v>
      </c>
      <c r="Y6166" s="4" t="str">
        <f>IF(X6166&gt;=W6166, "Yes", "No")</f>
        <v>Yes</v>
      </c>
      <c r="Z6166" s="4">
        <f>D6166-C6166</f>
        <v>2</v>
      </c>
      <c r="AA6166" s="4" t="str" cm="1">
        <f t="array" ref="AA6166">_xlfn.IFS(Z6166&lt;=2,"Fast",Z6166&gt;5, "Slow", AND(Z6166&gt;=3,Z6166&lt;=5),"Standard")</f>
        <v>Fast</v>
      </c>
    </row>
    <row r="6167" spans="1:27" x14ac:dyDescent="0.2">
      <c r="A6167" s="4">
        <v>6166</v>
      </c>
      <c r="B6167" s="4" t="s">
        <v>7005</v>
      </c>
      <c r="C6167" s="5">
        <v>41717</v>
      </c>
      <c r="D6167" s="5">
        <v>41719</v>
      </c>
      <c r="E6167" s="4" t="s">
        <v>89</v>
      </c>
      <c r="F6167" s="4" t="s">
        <v>4574</v>
      </c>
      <c r="G6167" s="4" t="s">
        <v>4573</v>
      </c>
      <c r="H6167" s="4" t="s">
        <v>50</v>
      </c>
      <c r="I6167" s="4" t="s">
        <v>17</v>
      </c>
      <c r="J6167" s="4" t="s">
        <v>4787</v>
      </c>
      <c r="K6167" s="4" t="s">
        <v>41</v>
      </c>
      <c r="L6167" s="4">
        <v>33801</v>
      </c>
      <c r="M6167" s="4" t="s">
        <v>7</v>
      </c>
      <c r="N6167" s="4" t="s">
        <v>7007</v>
      </c>
      <c r="O6167" s="4" t="s">
        <v>37</v>
      </c>
      <c r="P6167" s="4" t="s">
        <v>36</v>
      </c>
      <c r="Q6167" s="4" t="s">
        <v>7006</v>
      </c>
      <c r="R6167" s="4">
        <v>20.015999999999998</v>
      </c>
      <c r="S6167" s="4">
        <v>3</v>
      </c>
      <c r="T6167" s="4">
        <v>0.2</v>
      </c>
      <c r="U6167" s="4">
        <v>5.5044000000000004</v>
      </c>
      <c r="V6167" s="4" t="str">
        <f>INDEX(Regional_Lookup!$B$2:$B$5,MATCH('Sample - Superstore'!M6167,Regional_Lookup!$A$2:$A$5,0))</f>
        <v>Maria Santos</v>
      </c>
      <c r="W6167" s="4">
        <f>INDEX(Regional_Lookup!$C$2:$C$5, MATCH('Sample - Superstore'!M6167,Regional_Lookup!$A$2:$A$5, 0))</f>
        <v>0.15</v>
      </c>
      <c r="X6167" s="4">
        <f>U6167/R6167</f>
        <v>0.27500000000000002</v>
      </c>
      <c r="Y6167" s="4" t="str">
        <f>IF(X6167&gt;=W6167, "Yes", "No")</f>
        <v>Yes</v>
      </c>
      <c r="Z6167" s="4">
        <f>D6167-C6167</f>
        <v>2</v>
      </c>
      <c r="AA6167" s="4" t="str" cm="1">
        <f t="array" ref="AA6167">_xlfn.IFS(Z6167&lt;=2,"Fast",Z6167&gt;5, "Slow", AND(Z6167&gt;=3,Z6167&lt;=5),"Standard")</f>
        <v>Fast</v>
      </c>
    </row>
    <row r="6168" spans="1:27" x14ac:dyDescent="0.2">
      <c r="A6168" s="4">
        <v>6167</v>
      </c>
      <c r="B6168" s="4" t="s">
        <v>7005</v>
      </c>
      <c r="C6168" s="5">
        <v>41717</v>
      </c>
      <c r="D6168" s="5">
        <v>41719</v>
      </c>
      <c r="E6168" s="4" t="s">
        <v>89</v>
      </c>
      <c r="F6168" s="4" t="s">
        <v>4574</v>
      </c>
      <c r="G6168" s="4" t="s">
        <v>4573</v>
      </c>
      <c r="H6168" s="4" t="s">
        <v>50</v>
      </c>
      <c r="I6168" s="4" t="s">
        <v>17</v>
      </c>
      <c r="J6168" s="4" t="s">
        <v>4787</v>
      </c>
      <c r="K6168" s="4" t="s">
        <v>41</v>
      </c>
      <c r="L6168" s="4">
        <v>33801</v>
      </c>
      <c r="M6168" s="4" t="s">
        <v>7</v>
      </c>
      <c r="N6168" s="4" t="s">
        <v>7004</v>
      </c>
      <c r="O6168" s="4" t="s">
        <v>33</v>
      </c>
      <c r="P6168" s="4" t="s">
        <v>55</v>
      </c>
      <c r="Q6168" s="4" t="s">
        <v>7003</v>
      </c>
      <c r="R6168" s="4">
        <v>170.24</v>
      </c>
      <c r="S6168" s="4">
        <v>2</v>
      </c>
      <c r="T6168" s="4">
        <v>0.2</v>
      </c>
      <c r="U6168" s="4">
        <v>53.2</v>
      </c>
      <c r="V6168" s="4" t="str">
        <f>INDEX(Regional_Lookup!$B$2:$B$5,MATCH('Sample - Superstore'!M6168,Regional_Lookup!$A$2:$A$5,0))</f>
        <v>Maria Santos</v>
      </c>
      <c r="W6168" s="4">
        <f>INDEX(Regional_Lookup!$C$2:$C$5, MATCH('Sample - Superstore'!M6168,Regional_Lookup!$A$2:$A$5, 0))</f>
        <v>0.15</v>
      </c>
      <c r="X6168" s="4">
        <f>U6168/R6168</f>
        <v>0.3125</v>
      </c>
      <c r="Y6168" s="4" t="str">
        <f>IF(X6168&gt;=W6168, "Yes", "No")</f>
        <v>Yes</v>
      </c>
      <c r="Z6168" s="4">
        <f>D6168-C6168</f>
        <v>2</v>
      </c>
      <c r="AA6168" s="4" t="str" cm="1">
        <f t="array" ref="AA6168">_xlfn.IFS(Z6168&lt;=2,"Fast",Z6168&gt;5, "Slow", AND(Z6168&gt;=3,Z6168&lt;=5),"Standard")</f>
        <v>Fast</v>
      </c>
    </row>
    <row r="6169" spans="1:27" x14ac:dyDescent="0.2">
      <c r="A6169" s="4">
        <v>6168</v>
      </c>
      <c r="B6169" s="4" t="s">
        <v>7002</v>
      </c>
      <c r="C6169" s="5">
        <v>42114</v>
      </c>
      <c r="D6169" s="5">
        <v>42119</v>
      </c>
      <c r="E6169" s="4" t="s">
        <v>29</v>
      </c>
      <c r="F6169" s="4" t="s">
        <v>7001</v>
      </c>
      <c r="G6169" s="4" t="s">
        <v>7000</v>
      </c>
      <c r="H6169" s="4" t="s">
        <v>18</v>
      </c>
      <c r="I6169" s="4" t="s">
        <v>17</v>
      </c>
      <c r="J6169" s="4" t="s">
        <v>124</v>
      </c>
      <c r="K6169" s="4" t="s">
        <v>123</v>
      </c>
      <c r="L6169" s="4">
        <v>77036</v>
      </c>
      <c r="M6169" s="4" t="s">
        <v>3</v>
      </c>
      <c r="N6169" s="4" t="s">
        <v>3119</v>
      </c>
      <c r="O6169" s="4" t="s">
        <v>13</v>
      </c>
      <c r="P6169" s="4" t="s">
        <v>24</v>
      </c>
      <c r="Q6169" s="4" t="s">
        <v>3118</v>
      </c>
      <c r="R6169" s="4">
        <v>117.456</v>
      </c>
      <c r="S6169" s="4">
        <v>3</v>
      </c>
      <c r="T6169" s="4">
        <v>0.2</v>
      </c>
      <c r="U6169" s="4">
        <v>44.045999999999999</v>
      </c>
      <c r="V6169" s="4" t="str">
        <f>INDEX(Regional_Lookup!$B$2:$B$5,MATCH('Sample - Superstore'!M6169,Regional_Lookup!$A$2:$A$5,0))</f>
        <v>David Johnson</v>
      </c>
      <c r="W6169" s="4">
        <f>INDEX(Regional_Lookup!$C$2:$C$5, MATCH('Sample - Superstore'!M6169,Regional_Lookup!$A$2:$A$5, 0))</f>
        <v>0.14000000000000001</v>
      </c>
      <c r="X6169" s="4">
        <f>U6169/R6169</f>
        <v>0.375</v>
      </c>
      <c r="Y6169" s="4" t="str">
        <f>IF(X6169&gt;=W6169, "Yes", "No")</f>
        <v>Yes</v>
      </c>
      <c r="Z6169" s="4">
        <f>D6169-C6169</f>
        <v>5</v>
      </c>
      <c r="AA6169" s="4" t="str" cm="1">
        <f t="array" ref="AA6169">_xlfn.IFS(Z6169&lt;=2,"Fast",Z6169&gt;5, "Slow", AND(Z6169&gt;=3,Z6169&lt;=5),"Standard")</f>
        <v>Standard</v>
      </c>
    </row>
    <row r="6170" spans="1:27" x14ac:dyDescent="0.2">
      <c r="A6170" s="4">
        <v>6169</v>
      </c>
      <c r="B6170" s="4" t="s">
        <v>6999</v>
      </c>
      <c r="C6170" s="5">
        <v>42266</v>
      </c>
      <c r="D6170" s="5">
        <v>42269</v>
      </c>
      <c r="E6170" s="4" t="s">
        <v>21</v>
      </c>
      <c r="F6170" s="4" t="s">
        <v>3033</v>
      </c>
      <c r="G6170" s="4" t="s">
        <v>3032</v>
      </c>
      <c r="H6170" s="4" t="s">
        <v>50</v>
      </c>
      <c r="I6170" s="4" t="s">
        <v>17</v>
      </c>
      <c r="J6170" s="4" t="s">
        <v>59</v>
      </c>
      <c r="K6170" s="4" t="s">
        <v>15</v>
      </c>
      <c r="L6170" s="4">
        <v>90008</v>
      </c>
      <c r="M6170" s="4" t="s">
        <v>9</v>
      </c>
      <c r="N6170" s="4" t="s">
        <v>6998</v>
      </c>
      <c r="O6170" s="4" t="s">
        <v>13</v>
      </c>
      <c r="P6170" s="4" t="s">
        <v>24</v>
      </c>
      <c r="Q6170" s="4" t="s">
        <v>6997</v>
      </c>
      <c r="R6170" s="4">
        <v>22.96</v>
      </c>
      <c r="S6170" s="4">
        <v>2</v>
      </c>
      <c r="T6170" s="4">
        <v>0</v>
      </c>
      <c r="U6170" s="4">
        <v>11.250400000000001</v>
      </c>
      <c r="V6170" s="4" t="str">
        <f>INDEX(Regional_Lookup!$B$2:$B$5,MATCH('Sample - Superstore'!M6170,Regional_Lookup!$A$2:$A$5,0))</f>
        <v>James Chen</v>
      </c>
      <c r="W6170" s="4">
        <f>INDEX(Regional_Lookup!$C$2:$C$5, MATCH('Sample - Superstore'!M6170,Regional_Lookup!$A$2:$A$5, 0))</f>
        <v>0.18</v>
      </c>
      <c r="X6170" s="4">
        <f>U6170/R6170</f>
        <v>0.49</v>
      </c>
      <c r="Y6170" s="4" t="str">
        <f>IF(X6170&gt;=W6170, "Yes", "No")</f>
        <v>Yes</v>
      </c>
      <c r="Z6170" s="4">
        <f>D6170-C6170</f>
        <v>3</v>
      </c>
      <c r="AA6170" s="4" t="str" cm="1">
        <f t="array" ref="AA6170">_xlfn.IFS(Z6170&lt;=2,"Fast",Z6170&gt;5, "Slow", AND(Z6170&gt;=3,Z6170&lt;=5),"Standard")</f>
        <v>Standard</v>
      </c>
    </row>
    <row r="6171" spans="1:27" x14ac:dyDescent="0.2">
      <c r="A6171" s="4">
        <v>6170</v>
      </c>
      <c r="B6171" s="4" t="s">
        <v>6996</v>
      </c>
      <c r="C6171" s="5">
        <v>41878</v>
      </c>
      <c r="D6171" s="5">
        <v>41881</v>
      </c>
      <c r="E6171" s="4" t="s">
        <v>21</v>
      </c>
      <c r="F6171" s="4" t="s">
        <v>424</v>
      </c>
      <c r="G6171" s="4" t="s">
        <v>423</v>
      </c>
      <c r="H6171" s="4" t="s">
        <v>18</v>
      </c>
      <c r="I6171" s="4" t="s">
        <v>17</v>
      </c>
      <c r="J6171" s="4" t="s">
        <v>405</v>
      </c>
      <c r="K6171" s="4" t="s">
        <v>763</v>
      </c>
      <c r="L6171" s="4">
        <v>22153</v>
      </c>
      <c r="M6171" s="4" t="s">
        <v>7</v>
      </c>
      <c r="N6171" s="4" t="s">
        <v>3516</v>
      </c>
      <c r="O6171" s="4" t="s">
        <v>13</v>
      </c>
      <c r="P6171" s="4" t="s">
        <v>24</v>
      </c>
      <c r="Q6171" s="4" t="s">
        <v>3515</v>
      </c>
      <c r="R6171" s="4">
        <v>13.36</v>
      </c>
      <c r="S6171" s="4">
        <v>2</v>
      </c>
      <c r="T6171" s="4">
        <v>0</v>
      </c>
      <c r="U6171" s="4">
        <v>6.4127999999999998</v>
      </c>
      <c r="V6171" s="4" t="str">
        <f>INDEX(Regional_Lookup!$B$2:$B$5,MATCH('Sample - Superstore'!M6171,Regional_Lookup!$A$2:$A$5,0))</f>
        <v>Maria Santos</v>
      </c>
      <c r="W6171" s="4">
        <f>INDEX(Regional_Lookup!$C$2:$C$5, MATCH('Sample - Superstore'!M6171,Regional_Lookup!$A$2:$A$5, 0))</f>
        <v>0.15</v>
      </c>
      <c r="X6171" s="4">
        <f>U6171/R6171</f>
        <v>0.48</v>
      </c>
      <c r="Y6171" s="4" t="str">
        <f>IF(X6171&gt;=W6171, "Yes", "No")</f>
        <v>Yes</v>
      </c>
      <c r="Z6171" s="4">
        <f>D6171-C6171</f>
        <v>3</v>
      </c>
      <c r="AA6171" s="4" t="str" cm="1">
        <f t="array" ref="AA6171">_xlfn.IFS(Z6171&lt;=2,"Fast",Z6171&gt;5, "Slow", AND(Z6171&gt;=3,Z6171&lt;=5),"Standard")</f>
        <v>Standard</v>
      </c>
    </row>
    <row r="6172" spans="1:27" x14ac:dyDescent="0.2">
      <c r="A6172" s="4">
        <v>6171</v>
      </c>
      <c r="B6172" s="4" t="s">
        <v>6995</v>
      </c>
      <c r="C6172" s="5">
        <v>42723</v>
      </c>
      <c r="D6172" s="5">
        <v>42728</v>
      </c>
      <c r="E6172" s="4" t="s">
        <v>21</v>
      </c>
      <c r="F6172" s="4" t="s">
        <v>3994</v>
      </c>
      <c r="G6172" s="4" t="s">
        <v>3993</v>
      </c>
      <c r="H6172" s="4" t="s">
        <v>50</v>
      </c>
      <c r="I6172" s="4" t="s">
        <v>17</v>
      </c>
      <c r="J6172" s="4" t="s">
        <v>254</v>
      </c>
      <c r="K6172" s="4" t="s">
        <v>66</v>
      </c>
      <c r="L6172" s="4">
        <v>10035</v>
      </c>
      <c r="M6172" s="4" t="s">
        <v>5</v>
      </c>
      <c r="N6172" s="4" t="s">
        <v>202</v>
      </c>
      <c r="O6172" s="4" t="s">
        <v>13</v>
      </c>
      <c r="P6172" s="4" t="s">
        <v>100</v>
      </c>
      <c r="Q6172" s="4" t="s">
        <v>201</v>
      </c>
      <c r="R6172" s="4">
        <v>34.247999999999998</v>
      </c>
      <c r="S6172" s="4">
        <v>3</v>
      </c>
      <c r="T6172" s="4">
        <v>0.2</v>
      </c>
      <c r="U6172" s="4">
        <v>11.5587</v>
      </c>
      <c r="V6172" s="4" t="str">
        <f>INDEX(Regional_Lookup!$B$2:$B$5,MATCH('Sample - Superstore'!M6172,Regional_Lookup!$A$2:$A$5,0))</f>
        <v>Sarah Miller</v>
      </c>
      <c r="W6172" s="4">
        <f>INDEX(Regional_Lookup!$C$2:$C$5, MATCH('Sample - Superstore'!M6172,Regional_Lookup!$A$2:$A$5, 0))</f>
        <v>0.16</v>
      </c>
      <c r="X6172" s="4">
        <f>U6172/R6172</f>
        <v>0.33750000000000002</v>
      </c>
      <c r="Y6172" s="4" t="str">
        <f>IF(X6172&gt;=W6172, "Yes", "No")</f>
        <v>Yes</v>
      </c>
      <c r="Z6172" s="4">
        <f>D6172-C6172</f>
        <v>5</v>
      </c>
      <c r="AA6172" s="4" t="str" cm="1">
        <f t="array" ref="AA6172">_xlfn.IFS(Z6172&lt;=2,"Fast",Z6172&gt;5, "Slow", AND(Z6172&gt;=3,Z6172&lt;=5),"Standard")</f>
        <v>Standard</v>
      </c>
    </row>
    <row r="6173" spans="1:27" x14ac:dyDescent="0.2">
      <c r="A6173" s="4">
        <v>6172</v>
      </c>
      <c r="B6173" s="4" t="s">
        <v>6995</v>
      </c>
      <c r="C6173" s="5">
        <v>42723</v>
      </c>
      <c r="D6173" s="5">
        <v>42728</v>
      </c>
      <c r="E6173" s="4" t="s">
        <v>21</v>
      </c>
      <c r="F6173" s="4" t="s">
        <v>3994</v>
      </c>
      <c r="G6173" s="4" t="s">
        <v>3993</v>
      </c>
      <c r="H6173" s="4" t="s">
        <v>50</v>
      </c>
      <c r="I6173" s="4" t="s">
        <v>17</v>
      </c>
      <c r="J6173" s="4" t="s">
        <v>254</v>
      </c>
      <c r="K6173" s="4" t="s">
        <v>66</v>
      </c>
      <c r="L6173" s="4">
        <v>10035</v>
      </c>
      <c r="M6173" s="4" t="s">
        <v>5</v>
      </c>
      <c r="N6173" s="4" t="s">
        <v>1100</v>
      </c>
      <c r="O6173" s="4" t="s">
        <v>13</v>
      </c>
      <c r="P6173" s="4" t="s">
        <v>116</v>
      </c>
      <c r="Q6173" s="4" t="s">
        <v>1099</v>
      </c>
      <c r="R6173" s="4">
        <v>3.52</v>
      </c>
      <c r="S6173" s="4">
        <v>2</v>
      </c>
      <c r="T6173" s="4">
        <v>0</v>
      </c>
      <c r="U6173" s="4">
        <v>1.0207999999999999</v>
      </c>
      <c r="V6173" s="4" t="str">
        <f>INDEX(Regional_Lookup!$B$2:$B$5,MATCH('Sample - Superstore'!M6173,Regional_Lookup!$A$2:$A$5,0))</f>
        <v>Sarah Miller</v>
      </c>
      <c r="W6173" s="4">
        <f>INDEX(Regional_Lookup!$C$2:$C$5, MATCH('Sample - Superstore'!M6173,Regional_Lookup!$A$2:$A$5, 0))</f>
        <v>0.16</v>
      </c>
      <c r="X6173" s="4">
        <f>U6173/R6173</f>
        <v>0.28999999999999998</v>
      </c>
      <c r="Y6173" s="4" t="str">
        <f>IF(X6173&gt;=W6173, "Yes", "No")</f>
        <v>Yes</v>
      </c>
      <c r="Z6173" s="4">
        <f>D6173-C6173</f>
        <v>5</v>
      </c>
      <c r="AA6173" s="4" t="str" cm="1">
        <f t="array" ref="AA6173">_xlfn.IFS(Z6173&lt;=2,"Fast",Z6173&gt;5, "Slow", AND(Z6173&gt;=3,Z6173&lt;=5),"Standard")</f>
        <v>Standard</v>
      </c>
    </row>
    <row r="6174" spans="1:27" x14ac:dyDescent="0.2">
      <c r="A6174" s="4">
        <v>6173</v>
      </c>
      <c r="B6174" s="4" t="s">
        <v>6994</v>
      </c>
      <c r="C6174" s="5">
        <v>41853</v>
      </c>
      <c r="D6174" s="5">
        <v>41859</v>
      </c>
      <c r="E6174" s="4" t="s">
        <v>29</v>
      </c>
      <c r="F6174" s="4" t="s">
        <v>880</v>
      </c>
      <c r="G6174" s="4" t="s">
        <v>879</v>
      </c>
      <c r="H6174" s="4" t="s">
        <v>102</v>
      </c>
      <c r="I6174" s="4" t="s">
        <v>17</v>
      </c>
      <c r="J6174" s="4" t="s">
        <v>405</v>
      </c>
      <c r="K6174" s="4" t="s">
        <v>2162</v>
      </c>
      <c r="L6174" s="4">
        <v>65807</v>
      </c>
      <c r="M6174" s="4" t="s">
        <v>3</v>
      </c>
      <c r="N6174" s="4" t="s">
        <v>4766</v>
      </c>
      <c r="O6174" s="4" t="s">
        <v>13</v>
      </c>
      <c r="P6174" s="4" t="s">
        <v>100</v>
      </c>
      <c r="Q6174" s="4" t="s">
        <v>4765</v>
      </c>
      <c r="R6174" s="4">
        <v>26.7</v>
      </c>
      <c r="S6174" s="4">
        <v>5</v>
      </c>
      <c r="T6174" s="4">
        <v>0</v>
      </c>
      <c r="U6174" s="4">
        <v>12.548999999999999</v>
      </c>
      <c r="V6174" s="4" t="str">
        <f>INDEX(Regional_Lookup!$B$2:$B$5,MATCH('Sample - Superstore'!M6174,Regional_Lookup!$A$2:$A$5,0))</f>
        <v>David Johnson</v>
      </c>
      <c r="W6174" s="4">
        <f>INDEX(Regional_Lookup!$C$2:$C$5, MATCH('Sample - Superstore'!M6174,Regional_Lookup!$A$2:$A$5, 0))</f>
        <v>0.14000000000000001</v>
      </c>
      <c r="X6174" s="4">
        <f>U6174/R6174</f>
        <v>0.47</v>
      </c>
      <c r="Y6174" s="4" t="str">
        <f>IF(X6174&gt;=W6174, "Yes", "No")</f>
        <v>Yes</v>
      </c>
      <c r="Z6174" s="4">
        <f>D6174-C6174</f>
        <v>6</v>
      </c>
      <c r="AA6174" s="4" t="str" cm="1">
        <f t="array" ref="AA6174">_xlfn.IFS(Z6174&lt;=2,"Fast",Z6174&gt;5, "Slow", AND(Z6174&gt;=3,Z6174&lt;=5),"Standard")</f>
        <v>Slow</v>
      </c>
    </row>
    <row r="6175" spans="1:27" x14ac:dyDescent="0.2">
      <c r="A6175" s="4">
        <v>6174</v>
      </c>
      <c r="B6175" s="4" t="s">
        <v>6994</v>
      </c>
      <c r="C6175" s="5">
        <v>41853</v>
      </c>
      <c r="D6175" s="5">
        <v>41859</v>
      </c>
      <c r="E6175" s="4" t="s">
        <v>29</v>
      </c>
      <c r="F6175" s="4" t="s">
        <v>880</v>
      </c>
      <c r="G6175" s="4" t="s">
        <v>879</v>
      </c>
      <c r="H6175" s="4" t="s">
        <v>102</v>
      </c>
      <c r="I6175" s="4" t="s">
        <v>17</v>
      </c>
      <c r="J6175" s="4" t="s">
        <v>405</v>
      </c>
      <c r="K6175" s="4" t="s">
        <v>2162</v>
      </c>
      <c r="L6175" s="4">
        <v>65807</v>
      </c>
      <c r="M6175" s="4" t="s">
        <v>3</v>
      </c>
      <c r="N6175" s="4" t="s">
        <v>2129</v>
      </c>
      <c r="O6175" s="4" t="s">
        <v>33</v>
      </c>
      <c r="P6175" s="4" t="s">
        <v>55</v>
      </c>
      <c r="Q6175" s="4" t="s">
        <v>2128</v>
      </c>
      <c r="R6175" s="4">
        <v>21.2</v>
      </c>
      <c r="S6175" s="4">
        <v>2</v>
      </c>
      <c r="T6175" s="4">
        <v>0</v>
      </c>
      <c r="U6175" s="4">
        <v>9.1159999999999997</v>
      </c>
      <c r="V6175" s="4" t="str">
        <f>INDEX(Regional_Lookup!$B$2:$B$5,MATCH('Sample - Superstore'!M6175,Regional_Lookup!$A$2:$A$5,0))</f>
        <v>David Johnson</v>
      </c>
      <c r="W6175" s="4">
        <f>INDEX(Regional_Lookup!$C$2:$C$5, MATCH('Sample - Superstore'!M6175,Regional_Lookup!$A$2:$A$5, 0))</f>
        <v>0.14000000000000001</v>
      </c>
      <c r="X6175" s="4">
        <f>U6175/R6175</f>
        <v>0.43</v>
      </c>
      <c r="Y6175" s="4" t="str">
        <f>IF(X6175&gt;=W6175, "Yes", "No")</f>
        <v>Yes</v>
      </c>
      <c r="Z6175" s="4">
        <f>D6175-C6175</f>
        <v>6</v>
      </c>
      <c r="AA6175" s="4" t="str" cm="1">
        <f t="array" ref="AA6175">_xlfn.IFS(Z6175&lt;=2,"Fast",Z6175&gt;5, "Slow", AND(Z6175&gt;=3,Z6175&lt;=5),"Standard")</f>
        <v>Slow</v>
      </c>
    </row>
    <row r="6176" spans="1:27" x14ac:dyDescent="0.2">
      <c r="A6176" s="4">
        <v>6175</v>
      </c>
      <c r="B6176" s="4" t="s">
        <v>6994</v>
      </c>
      <c r="C6176" s="5">
        <v>41853</v>
      </c>
      <c r="D6176" s="5">
        <v>41859</v>
      </c>
      <c r="E6176" s="4" t="s">
        <v>29</v>
      </c>
      <c r="F6176" s="4" t="s">
        <v>880</v>
      </c>
      <c r="G6176" s="4" t="s">
        <v>879</v>
      </c>
      <c r="H6176" s="4" t="s">
        <v>102</v>
      </c>
      <c r="I6176" s="4" t="s">
        <v>17</v>
      </c>
      <c r="J6176" s="4" t="s">
        <v>405</v>
      </c>
      <c r="K6176" s="4" t="s">
        <v>2162</v>
      </c>
      <c r="L6176" s="4">
        <v>65807</v>
      </c>
      <c r="M6176" s="4" t="s">
        <v>3</v>
      </c>
      <c r="N6176" s="4" t="s">
        <v>6993</v>
      </c>
      <c r="O6176" s="4" t="s">
        <v>13</v>
      </c>
      <c r="P6176" s="4" t="s">
        <v>231</v>
      </c>
      <c r="Q6176" s="4" t="s">
        <v>6992</v>
      </c>
      <c r="R6176" s="4">
        <v>838.38</v>
      </c>
      <c r="S6176" s="4">
        <v>2</v>
      </c>
      <c r="T6176" s="4">
        <v>0</v>
      </c>
      <c r="U6176" s="4">
        <v>226.36259999999999</v>
      </c>
      <c r="V6176" s="4" t="str">
        <f>INDEX(Regional_Lookup!$B$2:$B$5,MATCH('Sample - Superstore'!M6176,Regional_Lookup!$A$2:$A$5,0))</f>
        <v>David Johnson</v>
      </c>
      <c r="W6176" s="4">
        <f>INDEX(Regional_Lookup!$C$2:$C$5, MATCH('Sample - Superstore'!M6176,Regional_Lookup!$A$2:$A$5, 0))</f>
        <v>0.14000000000000001</v>
      </c>
      <c r="X6176" s="4">
        <f>U6176/R6176</f>
        <v>0.26999999999999996</v>
      </c>
      <c r="Y6176" s="4" t="str">
        <f>IF(X6176&gt;=W6176, "Yes", "No")</f>
        <v>Yes</v>
      </c>
      <c r="Z6176" s="4">
        <f>D6176-C6176</f>
        <v>6</v>
      </c>
      <c r="AA6176" s="4" t="str" cm="1">
        <f t="array" ref="AA6176">_xlfn.IFS(Z6176&lt;=2,"Fast",Z6176&gt;5, "Slow", AND(Z6176&gt;=3,Z6176&lt;=5),"Standard")</f>
        <v>Slow</v>
      </c>
    </row>
    <row r="6177" spans="1:27" x14ac:dyDescent="0.2">
      <c r="A6177" s="4">
        <v>6176</v>
      </c>
      <c r="B6177" s="4" t="s">
        <v>6991</v>
      </c>
      <c r="C6177" s="5">
        <v>42268</v>
      </c>
      <c r="D6177" s="5">
        <v>42273</v>
      </c>
      <c r="E6177" s="4" t="s">
        <v>29</v>
      </c>
      <c r="F6177" s="4" t="s">
        <v>5926</v>
      </c>
      <c r="G6177" s="4" t="s">
        <v>5925</v>
      </c>
      <c r="H6177" s="4" t="s">
        <v>18</v>
      </c>
      <c r="I6177" s="4" t="s">
        <v>17</v>
      </c>
      <c r="J6177" s="4" t="s">
        <v>2458</v>
      </c>
      <c r="K6177" s="4" t="s">
        <v>6232</v>
      </c>
      <c r="L6177" s="4">
        <v>29203</v>
      </c>
      <c r="M6177" s="4" t="s">
        <v>7</v>
      </c>
      <c r="N6177" s="4" t="s">
        <v>2815</v>
      </c>
      <c r="O6177" s="4" t="s">
        <v>37</v>
      </c>
      <c r="P6177" s="4" t="s">
        <v>221</v>
      </c>
      <c r="Q6177" s="4" t="s">
        <v>2814</v>
      </c>
      <c r="R6177" s="4">
        <v>1690.04</v>
      </c>
      <c r="S6177" s="4">
        <v>4</v>
      </c>
      <c r="T6177" s="4">
        <v>0</v>
      </c>
      <c r="U6177" s="4">
        <v>422.51</v>
      </c>
      <c r="V6177" s="4" t="str">
        <f>INDEX(Regional_Lookup!$B$2:$B$5,MATCH('Sample - Superstore'!M6177,Regional_Lookup!$A$2:$A$5,0))</f>
        <v>Maria Santos</v>
      </c>
      <c r="W6177" s="4">
        <f>INDEX(Regional_Lookup!$C$2:$C$5, MATCH('Sample - Superstore'!M6177,Regional_Lookup!$A$2:$A$5, 0))</f>
        <v>0.15</v>
      </c>
      <c r="X6177" s="4">
        <f>U6177/R6177</f>
        <v>0.25</v>
      </c>
      <c r="Y6177" s="4" t="str">
        <f>IF(X6177&gt;=W6177, "Yes", "No")</f>
        <v>Yes</v>
      </c>
      <c r="Z6177" s="4">
        <f>D6177-C6177</f>
        <v>5</v>
      </c>
      <c r="AA6177" s="4" t="str" cm="1">
        <f t="array" ref="AA6177">_xlfn.IFS(Z6177&lt;=2,"Fast",Z6177&gt;5, "Slow", AND(Z6177&gt;=3,Z6177&lt;=5),"Standard")</f>
        <v>Standard</v>
      </c>
    </row>
    <row r="6178" spans="1:27" x14ac:dyDescent="0.2">
      <c r="A6178" s="4">
        <v>6177</v>
      </c>
      <c r="B6178" s="4" t="s">
        <v>6991</v>
      </c>
      <c r="C6178" s="5">
        <v>42268</v>
      </c>
      <c r="D6178" s="5">
        <v>42273</v>
      </c>
      <c r="E6178" s="4" t="s">
        <v>29</v>
      </c>
      <c r="F6178" s="4" t="s">
        <v>5926</v>
      </c>
      <c r="G6178" s="4" t="s">
        <v>5925</v>
      </c>
      <c r="H6178" s="4" t="s">
        <v>18</v>
      </c>
      <c r="I6178" s="4" t="s">
        <v>17</v>
      </c>
      <c r="J6178" s="4" t="s">
        <v>2458</v>
      </c>
      <c r="K6178" s="4" t="s">
        <v>6232</v>
      </c>
      <c r="L6178" s="4">
        <v>29203</v>
      </c>
      <c r="M6178" s="4" t="s">
        <v>7</v>
      </c>
      <c r="N6178" s="4" t="s">
        <v>2933</v>
      </c>
      <c r="O6178" s="4" t="s">
        <v>13</v>
      </c>
      <c r="P6178" s="4" t="s">
        <v>231</v>
      </c>
      <c r="Q6178" s="4" t="s">
        <v>2932</v>
      </c>
      <c r="R6178" s="4">
        <v>85.96</v>
      </c>
      <c r="S6178" s="4">
        <v>7</v>
      </c>
      <c r="T6178" s="4">
        <v>0</v>
      </c>
      <c r="U6178" s="4">
        <v>24.0688</v>
      </c>
      <c r="V6178" s="4" t="str">
        <f>INDEX(Regional_Lookup!$B$2:$B$5,MATCH('Sample - Superstore'!M6178,Regional_Lookup!$A$2:$A$5,0))</f>
        <v>Maria Santos</v>
      </c>
      <c r="W6178" s="4">
        <f>INDEX(Regional_Lookup!$C$2:$C$5, MATCH('Sample - Superstore'!M6178,Regional_Lookup!$A$2:$A$5, 0))</f>
        <v>0.15</v>
      </c>
      <c r="X6178" s="4">
        <f>U6178/R6178</f>
        <v>0.28000000000000003</v>
      </c>
      <c r="Y6178" s="4" t="str">
        <f>IF(X6178&gt;=W6178, "Yes", "No")</f>
        <v>Yes</v>
      </c>
      <c r="Z6178" s="4">
        <f>D6178-C6178</f>
        <v>5</v>
      </c>
      <c r="AA6178" s="4" t="str" cm="1">
        <f t="array" ref="AA6178">_xlfn.IFS(Z6178&lt;=2,"Fast",Z6178&gt;5, "Slow", AND(Z6178&gt;=3,Z6178&lt;=5),"Standard")</f>
        <v>Standard</v>
      </c>
    </row>
    <row r="6179" spans="1:27" x14ac:dyDescent="0.2">
      <c r="A6179" s="4">
        <v>6178</v>
      </c>
      <c r="B6179" s="4" t="s">
        <v>6991</v>
      </c>
      <c r="C6179" s="5">
        <v>42268</v>
      </c>
      <c r="D6179" s="5">
        <v>42273</v>
      </c>
      <c r="E6179" s="4" t="s">
        <v>29</v>
      </c>
      <c r="F6179" s="4" t="s">
        <v>5926</v>
      </c>
      <c r="G6179" s="4" t="s">
        <v>5925</v>
      </c>
      <c r="H6179" s="4" t="s">
        <v>18</v>
      </c>
      <c r="I6179" s="4" t="s">
        <v>17</v>
      </c>
      <c r="J6179" s="4" t="s">
        <v>2458</v>
      </c>
      <c r="K6179" s="4" t="s">
        <v>6232</v>
      </c>
      <c r="L6179" s="4">
        <v>29203</v>
      </c>
      <c r="M6179" s="4" t="s">
        <v>7</v>
      </c>
      <c r="N6179" s="4" t="s">
        <v>4137</v>
      </c>
      <c r="O6179" s="4" t="s">
        <v>13</v>
      </c>
      <c r="P6179" s="4" t="s">
        <v>121</v>
      </c>
      <c r="Q6179" s="4" t="s">
        <v>4136</v>
      </c>
      <c r="R6179" s="4">
        <v>121.96</v>
      </c>
      <c r="S6179" s="4">
        <v>2</v>
      </c>
      <c r="T6179" s="4">
        <v>0</v>
      </c>
      <c r="U6179" s="4">
        <v>57.321199999999997</v>
      </c>
      <c r="V6179" s="4" t="str">
        <f>INDEX(Regional_Lookup!$B$2:$B$5,MATCH('Sample - Superstore'!M6179,Regional_Lookup!$A$2:$A$5,0))</f>
        <v>Maria Santos</v>
      </c>
      <c r="W6179" s="4">
        <f>INDEX(Regional_Lookup!$C$2:$C$5, MATCH('Sample - Superstore'!M6179,Regional_Lookup!$A$2:$A$5, 0))</f>
        <v>0.15</v>
      </c>
      <c r="X6179" s="4">
        <f>U6179/R6179</f>
        <v>0.47000000000000003</v>
      </c>
      <c r="Y6179" s="4" t="str">
        <f>IF(X6179&gt;=W6179, "Yes", "No")</f>
        <v>Yes</v>
      </c>
      <c r="Z6179" s="4">
        <f>D6179-C6179</f>
        <v>5</v>
      </c>
      <c r="AA6179" s="4" t="str" cm="1">
        <f t="array" ref="AA6179">_xlfn.IFS(Z6179&lt;=2,"Fast",Z6179&gt;5, "Slow", AND(Z6179&gt;=3,Z6179&lt;=5),"Standard")</f>
        <v>Standard</v>
      </c>
    </row>
    <row r="6180" spans="1:27" x14ac:dyDescent="0.2">
      <c r="A6180" s="4">
        <v>6179</v>
      </c>
      <c r="B6180" s="4" t="s">
        <v>6991</v>
      </c>
      <c r="C6180" s="5">
        <v>42268</v>
      </c>
      <c r="D6180" s="5">
        <v>42273</v>
      </c>
      <c r="E6180" s="4" t="s">
        <v>29</v>
      </c>
      <c r="F6180" s="4" t="s">
        <v>5926</v>
      </c>
      <c r="G6180" s="4" t="s">
        <v>5925</v>
      </c>
      <c r="H6180" s="4" t="s">
        <v>18</v>
      </c>
      <c r="I6180" s="4" t="s">
        <v>17</v>
      </c>
      <c r="J6180" s="4" t="s">
        <v>2458</v>
      </c>
      <c r="K6180" s="4" t="s">
        <v>6232</v>
      </c>
      <c r="L6180" s="4">
        <v>29203</v>
      </c>
      <c r="M6180" s="4" t="s">
        <v>7</v>
      </c>
      <c r="N6180" s="4" t="s">
        <v>4478</v>
      </c>
      <c r="O6180" s="4" t="s">
        <v>13</v>
      </c>
      <c r="P6180" s="4" t="s">
        <v>24</v>
      </c>
      <c r="Q6180" s="4" t="s">
        <v>4477</v>
      </c>
      <c r="R6180" s="4">
        <v>23.92</v>
      </c>
      <c r="S6180" s="4">
        <v>4</v>
      </c>
      <c r="T6180" s="4">
        <v>0</v>
      </c>
      <c r="U6180" s="4">
        <v>11.720800000000001</v>
      </c>
      <c r="V6180" s="4" t="str">
        <f>INDEX(Regional_Lookup!$B$2:$B$5,MATCH('Sample - Superstore'!M6180,Regional_Lookup!$A$2:$A$5,0))</f>
        <v>Maria Santos</v>
      </c>
      <c r="W6180" s="4">
        <f>INDEX(Regional_Lookup!$C$2:$C$5, MATCH('Sample - Superstore'!M6180,Regional_Lookup!$A$2:$A$5, 0))</f>
        <v>0.15</v>
      </c>
      <c r="X6180" s="4">
        <f>U6180/R6180</f>
        <v>0.49</v>
      </c>
      <c r="Y6180" s="4" t="str">
        <f>IF(X6180&gt;=W6180, "Yes", "No")</f>
        <v>Yes</v>
      </c>
      <c r="Z6180" s="4">
        <f>D6180-C6180</f>
        <v>5</v>
      </c>
      <c r="AA6180" s="4" t="str" cm="1">
        <f t="array" ref="AA6180">_xlfn.IFS(Z6180&lt;=2,"Fast",Z6180&gt;5, "Slow", AND(Z6180&gt;=3,Z6180&lt;=5),"Standard")</f>
        <v>Standard</v>
      </c>
    </row>
    <row r="6181" spans="1:27" x14ac:dyDescent="0.2">
      <c r="A6181" s="4">
        <v>6180</v>
      </c>
      <c r="B6181" s="4" t="s">
        <v>6991</v>
      </c>
      <c r="C6181" s="5">
        <v>42268</v>
      </c>
      <c r="D6181" s="5">
        <v>42273</v>
      </c>
      <c r="E6181" s="4" t="s">
        <v>29</v>
      </c>
      <c r="F6181" s="4" t="s">
        <v>5926</v>
      </c>
      <c r="G6181" s="4" t="s">
        <v>5925</v>
      </c>
      <c r="H6181" s="4" t="s">
        <v>18</v>
      </c>
      <c r="I6181" s="4" t="s">
        <v>17</v>
      </c>
      <c r="J6181" s="4" t="s">
        <v>2458</v>
      </c>
      <c r="K6181" s="4" t="s">
        <v>6232</v>
      </c>
      <c r="L6181" s="4">
        <v>29203</v>
      </c>
      <c r="M6181" s="4" t="s">
        <v>7</v>
      </c>
      <c r="N6181" s="4" t="s">
        <v>4242</v>
      </c>
      <c r="O6181" s="4" t="s">
        <v>13</v>
      </c>
      <c r="P6181" s="4" t="s">
        <v>231</v>
      </c>
      <c r="Q6181" s="4" t="s">
        <v>4241</v>
      </c>
      <c r="R6181" s="4">
        <v>63.96</v>
      </c>
      <c r="S6181" s="4">
        <v>2</v>
      </c>
      <c r="T6181" s="4">
        <v>0</v>
      </c>
      <c r="U6181" s="4">
        <v>6.3959999999999999</v>
      </c>
      <c r="V6181" s="4" t="str">
        <f>INDEX(Regional_Lookup!$B$2:$B$5,MATCH('Sample - Superstore'!M6181,Regional_Lookup!$A$2:$A$5,0))</f>
        <v>Maria Santos</v>
      </c>
      <c r="W6181" s="4">
        <f>INDEX(Regional_Lookup!$C$2:$C$5, MATCH('Sample - Superstore'!M6181,Regional_Lookup!$A$2:$A$5, 0))</f>
        <v>0.15</v>
      </c>
      <c r="X6181" s="4">
        <f>U6181/R6181</f>
        <v>9.9999999999999992E-2</v>
      </c>
      <c r="Y6181" s="4" t="str">
        <f>IF(X6181&gt;=W6181, "Yes", "No")</f>
        <v>No</v>
      </c>
      <c r="Z6181" s="4">
        <f>D6181-C6181</f>
        <v>5</v>
      </c>
      <c r="AA6181" s="4" t="str" cm="1">
        <f t="array" ref="AA6181">_xlfn.IFS(Z6181&lt;=2,"Fast",Z6181&gt;5, "Slow", AND(Z6181&gt;=3,Z6181&lt;=5),"Standard")</f>
        <v>Standard</v>
      </c>
    </row>
    <row r="6182" spans="1:27" x14ac:dyDescent="0.2">
      <c r="A6182" s="4">
        <v>6181</v>
      </c>
      <c r="B6182" s="4" t="s">
        <v>6991</v>
      </c>
      <c r="C6182" s="5">
        <v>42268</v>
      </c>
      <c r="D6182" s="5">
        <v>42273</v>
      </c>
      <c r="E6182" s="4" t="s">
        <v>29</v>
      </c>
      <c r="F6182" s="4" t="s">
        <v>5926</v>
      </c>
      <c r="G6182" s="4" t="s">
        <v>5925</v>
      </c>
      <c r="H6182" s="4" t="s">
        <v>18</v>
      </c>
      <c r="I6182" s="4" t="s">
        <v>17</v>
      </c>
      <c r="J6182" s="4" t="s">
        <v>2458</v>
      </c>
      <c r="K6182" s="4" t="s">
        <v>6232</v>
      </c>
      <c r="L6182" s="4">
        <v>29203</v>
      </c>
      <c r="M6182" s="4" t="s">
        <v>7</v>
      </c>
      <c r="N6182" s="4" t="s">
        <v>6247</v>
      </c>
      <c r="O6182" s="4" t="s">
        <v>33</v>
      </c>
      <c r="P6182" s="4" t="s">
        <v>32</v>
      </c>
      <c r="Q6182" s="4" t="s">
        <v>6246</v>
      </c>
      <c r="R6182" s="4">
        <v>629.95000000000005</v>
      </c>
      <c r="S6182" s="4">
        <v>5</v>
      </c>
      <c r="T6182" s="4">
        <v>0</v>
      </c>
      <c r="U6182" s="4">
        <v>176.386</v>
      </c>
      <c r="V6182" s="4" t="str">
        <f>INDEX(Regional_Lookup!$B$2:$B$5,MATCH('Sample - Superstore'!M6182,Regional_Lookup!$A$2:$A$5,0))</f>
        <v>Maria Santos</v>
      </c>
      <c r="W6182" s="4">
        <f>INDEX(Regional_Lookup!$C$2:$C$5, MATCH('Sample - Superstore'!M6182,Regional_Lookup!$A$2:$A$5, 0))</f>
        <v>0.15</v>
      </c>
      <c r="X6182" s="4">
        <f>U6182/R6182</f>
        <v>0.27999999999999997</v>
      </c>
      <c r="Y6182" s="4" t="str">
        <f>IF(X6182&gt;=W6182, "Yes", "No")</f>
        <v>Yes</v>
      </c>
      <c r="Z6182" s="4">
        <f>D6182-C6182</f>
        <v>5</v>
      </c>
      <c r="AA6182" s="4" t="str" cm="1">
        <f t="array" ref="AA6182">_xlfn.IFS(Z6182&lt;=2,"Fast",Z6182&gt;5, "Slow", AND(Z6182&gt;=3,Z6182&lt;=5),"Standard")</f>
        <v>Standard</v>
      </c>
    </row>
    <row r="6183" spans="1:27" x14ac:dyDescent="0.2">
      <c r="A6183" s="4">
        <v>6182</v>
      </c>
      <c r="B6183" s="4" t="s">
        <v>6991</v>
      </c>
      <c r="C6183" s="5">
        <v>42268</v>
      </c>
      <c r="D6183" s="5">
        <v>42273</v>
      </c>
      <c r="E6183" s="4" t="s">
        <v>29</v>
      </c>
      <c r="F6183" s="4" t="s">
        <v>5926</v>
      </c>
      <c r="G6183" s="4" t="s">
        <v>5925</v>
      </c>
      <c r="H6183" s="4" t="s">
        <v>18</v>
      </c>
      <c r="I6183" s="4" t="s">
        <v>17</v>
      </c>
      <c r="J6183" s="4" t="s">
        <v>2458</v>
      </c>
      <c r="K6183" s="4" t="s">
        <v>6232</v>
      </c>
      <c r="L6183" s="4">
        <v>29203</v>
      </c>
      <c r="M6183" s="4" t="s">
        <v>7</v>
      </c>
      <c r="N6183" s="4" t="s">
        <v>4267</v>
      </c>
      <c r="O6183" s="4" t="s">
        <v>33</v>
      </c>
      <c r="P6183" s="4" t="s">
        <v>32</v>
      </c>
      <c r="Q6183" s="4" t="s">
        <v>4266</v>
      </c>
      <c r="R6183" s="4">
        <v>113.73</v>
      </c>
      <c r="S6183" s="4">
        <v>3</v>
      </c>
      <c r="T6183" s="4">
        <v>0</v>
      </c>
      <c r="U6183" s="4">
        <v>32.981699999999996</v>
      </c>
      <c r="V6183" s="4" t="str">
        <f>INDEX(Regional_Lookup!$B$2:$B$5,MATCH('Sample - Superstore'!M6183,Regional_Lookup!$A$2:$A$5,0))</f>
        <v>Maria Santos</v>
      </c>
      <c r="W6183" s="4">
        <f>INDEX(Regional_Lookup!$C$2:$C$5, MATCH('Sample - Superstore'!M6183,Regional_Lookup!$A$2:$A$5, 0))</f>
        <v>0.15</v>
      </c>
      <c r="X6183" s="4">
        <f>U6183/R6183</f>
        <v>0.28999999999999998</v>
      </c>
      <c r="Y6183" s="4" t="str">
        <f>IF(X6183&gt;=W6183, "Yes", "No")</f>
        <v>Yes</v>
      </c>
      <c r="Z6183" s="4">
        <f>D6183-C6183</f>
        <v>5</v>
      </c>
      <c r="AA6183" s="4" t="str" cm="1">
        <f t="array" ref="AA6183">_xlfn.IFS(Z6183&lt;=2,"Fast",Z6183&gt;5, "Slow", AND(Z6183&gt;=3,Z6183&lt;=5),"Standard")</f>
        <v>Standard</v>
      </c>
    </row>
    <row r="6184" spans="1:27" x14ac:dyDescent="0.2">
      <c r="A6184" s="4">
        <v>6183</v>
      </c>
      <c r="B6184" s="4" t="s">
        <v>6991</v>
      </c>
      <c r="C6184" s="5">
        <v>42268</v>
      </c>
      <c r="D6184" s="5">
        <v>42273</v>
      </c>
      <c r="E6184" s="4" t="s">
        <v>29</v>
      </c>
      <c r="F6184" s="4" t="s">
        <v>5926</v>
      </c>
      <c r="G6184" s="4" t="s">
        <v>5925</v>
      </c>
      <c r="H6184" s="4" t="s">
        <v>18</v>
      </c>
      <c r="I6184" s="4" t="s">
        <v>17</v>
      </c>
      <c r="J6184" s="4" t="s">
        <v>2458</v>
      </c>
      <c r="K6184" s="4" t="s">
        <v>6232</v>
      </c>
      <c r="L6184" s="4">
        <v>29203</v>
      </c>
      <c r="M6184" s="4" t="s">
        <v>7</v>
      </c>
      <c r="N6184" s="4" t="s">
        <v>2330</v>
      </c>
      <c r="O6184" s="4" t="s">
        <v>13</v>
      </c>
      <c r="P6184" s="4" t="s">
        <v>100</v>
      </c>
      <c r="Q6184" s="4" t="s">
        <v>2329</v>
      </c>
      <c r="R6184" s="4">
        <v>14.6</v>
      </c>
      <c r="S6184" s="4">
        <v>2</v>
      </c>
      <c r="T6184" s="4">
        <v>0</v>
      </c>
      <c r="U6184" s="4">
        <v>6.8620000000000001</v>
      </c>
      <c r="V6184" s="4" t="str">
        <f>INDEX(Regional_Lookup!$B$2:$B$5,MATCH('Sample - Superstore'!M6184,Regional_Lookup!$A$2:$A$5,0))</f>
        <v>Maria Santos</v>
      </c>
      <c r="W6184" s="4">
        <f>INDEX(Regional_Lookup!$C$2:$C$5, MATCH('Sample - Superstore'!M6184,Regional_Lookup!$A$2:$A$5, 0))</f>
        <v>0.15</v>
      </c>
      <c r="X6184" s="4">
        <f>U6184/R6184</f>
        <v>0.47000000000000003</v>
      </c>
      <c r="Y6184" s="4" t="str">
        <f>IF(X6184&gt;=W6184, "Yes", "No")</f>
        <v>Yes</v>
      </c>
      <c r="Z6184" s="4">
        <f>D6184-C6184</f>
        <v>5</v>
      </c>
      <c r="AA6184" s="4" t="str" cm="1">
        <f t="array" ref="AA6184">_xlfn.IFS(Z6184&lt;=2,"Fast",Z6184&gt;5, "Slow", AND(Z6184&gt;=3,Z6184&lt;=5),"Standard")</f>
        <v>Standard</v>
      </c>
    </row>
    <row r="6185" spans="1:27" x14ac:dyDescent="0.2">
      <c r="A6185" s="4">
        <v>6184</v>
      </c>
      <c r="B6185" s="4" t="s">
        <v>6991</v>
      </c>
      <c r="C6185" s="5">
        <v>42268</v>
      </c>
      <c r="D6185" s="5">
        <v>42273</v>
      </c>
      <c r="E6185" s="4" t="s">
        <v>29</v>
      </c>
      <c r="F6185" s="4" t="s">
        <v>5926</v>
      </c>
      <c r="G6185" s="4" t="s">
        <v>5925</v>
      </c>
      <c r="H6185" s="4" t="s">
        <v>18</v>
      </c>
      <c r="I6185" s="4" t="s">
        <v>17</v>
      </c>
      <c r="J6185" s="4" t="s">
        <v>2458</v>
      </c>
      <c r="K6185" s="4" t="s">
        <v>6232</v>
      </c>
      <c r="L6185" s="4">
        <v>29203</v>
      </c>
      <c r="M6185" s="4" t="s">
        <v>7</v>
      </c>
      <c r="N6185" s="4" t="s">
        <v>5539</v>
      </c>
      <c r="O6185" s="4" t="s">
        <v>13</v>
      </c>
      <c r="P6185" s="4" t="s">
        <v>231</v>
      </c>
      <c r="Q6185" s="4" t="s">
        <v>5538</v>
      </c>
      <c r="R6185" s="4">
        <v>887.84</v>
      </c>
      <c r="S6185" s="4">
        <v>8</v>
      </c>
      <c r="T6185" s="4">
        <v>0</v>
      </c>
      <c r="U6185" s="4">
        <v>17.756799999999998</v>
      </c>
      <c r="V6185" s="4" t="str">
        <f>INDEX(Regional_Lookup!$B$2:$B$5,MATCH('Sample - Superstore'!M6185,Regional_Lookup!$A$2:$A$5,0))</f>
        <v>Maria Santos</v>
      </c>
      <c r="W6185" s="4">
        <f>INDEX(Regional_Lookup!$C$2:$C$5, MATCH('Sample - Superstore'!M6185,Regional_Lookup!$A$2:$A$5, 0))</f>
        <v>0.15</v>
      </c>
      <c r="X6185" s="4">
        <f>U6185/R6185</f>
        <v>1.9999999999999997E-2</v>
      </c>
      <c r="Y6185" s="4" t="str">
        <f>IF(X6185&gt;=W6185, "Yes", "No")</f>
        <v>No</v>
      </c>
      <c r="Z6185" s="4">
        <f>D6185-C6185</f>
        <v>5</v>
      </c>
      <c r="AA6185" s="4" t="str" cm="1">
        <f t="array" ref="AA6185">_xlfn.IFS(Z6185&lt;=2,"Fast",Z6185&gt;5, "Slow", AND(Z6185&gt;=3,Z6185&lt;=5),"Standard")</f>
        <v>Standard</v>
      </c>
    </row>
    <row r="6186" spans="1:27" x14ac:dyDescent="0.2">
      <c r="A6186" s="4">
        <v>6185</v>
      </c>
      <c r="B6186" s="4" t="s">
        <v>6990</v>
      </c>
      <c r="C6186" s="5">
        <v>42715</v>
      </c>
      <c r="D6186" s="5">
        <v>42717</v>
      </c>
      <c r="E6186" s="4" t="s">
        <v>89</v>
      </c>
      <c r="F6186" s="4" t="s">
        <v>1018</v>
      </c>
      <c r="G6186" s="4" t="s">
        <v>1017</v>
      </c>
      <c r="H6186" s="4" t="s">
        <v>102</v>
      </c>
      <c r="I6186" s="4" t="s">
        <v>17</v>
      </c>
      <c r="J6186" s="4" t="s">
        <v>692</v>
      </c>
      <c r="K6186" s="4" t="s">
        <v>691</v>
      </c>
      <c r="L6186" s="4">
        <v>97206</v>
      </c>
      <c r="M6186" s="4" t="s">
        <v>9</v>
      </c>
      <c r="N6186" s="4" t="s">
        <v>635</v>
      </c>
      <c r="O6186" s="4" t="s">
        <v>37</v>
      </c>
      <c r="P6186" s="4" t="s">
        <v>221</v>
      </c>
      <c r="Q6186" s="4" t="s">
        <v>634</v>
      </c>
      <c r="R6186" s="4">
        <v>403.92</v>
      </c>
      <c r="S6186" s="4">
        <v>5</v>
      </c>
      <c r="T6186" s="4">
        <v>0.2</v>
      </c>
      <c r="U6186" s="4">
        <v>25.245000000000001</v>
      </c>
      <c r="V6186" s="4" t="str">
        <f>INDEX(Regional_Lookup!$B$2:$B$5,MATCH('Sample - Superstore'!M6186,Regional_Lookup!$A$2:$A$5,0))</f>
        <v>James Chen</v>
      </c>
      <c r="W6186" s="4">
        <f>INDEX(Regional_Lookup!$C$2:$C$5, MATCH('Sample - Superstore'!M6186,Regional_Lookup!$A$2:$A$5, 0))</f>
        <v>0.18</v>
      </c>
      <c r="X6186" s="4">
        <f>U6186/R6186</f>
        <v>6.25E-2</v>
      </c>
      <c r="Y6186" s="4" t="str">
        <f>IF(X6186&gt;=W6186, "Yes", "No")</f>
        <v>No</v>
      </c>
      <c r="Z6186" s="4">
        <f>D6186-C6186</f>
        <v>2</v>
      </c>
      <c r="AA6186" s="4" t="str" cm="1">
        <f t="array" ref="AA6186">_xlfn.IFS(Z6186&lt;=2,"Fast",Z6186&gt;5, "Slow", AND(Z6186&gt;=3,Z6186&lt;=5),"Standard")</f>
        <v>Fast</v>
      </c>
    </row>
    <row r="6187" spans="1:27" x14ac:dyDescent="0.2">
      <c r="A6187" s="4">
        <v>6186</v>
      </c>
      <c r="B6187" s="4" t="s">
        <v>6989</v>
      </c>
      <c r="C6187" s="5">
        <v>42223</v>
      </c>
      <c r="D6187" s="5">
        <v>42228</v>
      </c>
      <c r="E6187" s="4" t="s">
        <v>29</v>
      </c>
      <c r="F6187" s="4" t="s">
        <v>5003</v>
      </c>
      <c r="G6187" s="4" t="s">
        <v>5002</v>
      </c>
      <c r="H6187" s="4" t="s">
        <v>18</v>
      </c>
      <c r="I6187" s="4" t="s">
        <v>17</v>
      </c>
      <c r="J6187" s="4" t="s">
        <v>159</v>
      </c>
      <c r="K6187" s="4" t="s">
        <v>158</v>
      </c>
      <c r="L6187" s="4">
        <v>19120</v>
      </c>
      <c r="M6187" s="4" t="s">
        <v>5</v>
      </c>
      <c r="N6187" s="4" t="s">
        <v>1710</v>
      </c>
      <c r="O6187" s="4" t="s">
        <v>13</v>
      </c>
      <c r="P6187" s="4" t="s">
        <v>116</v>
      </c>
      <c r="Q6187" s="4" t="s">
        <v>1709</v>
      </c>
      <c r="R6187" s="4">
        <v>106.8</v>
      </c>
      <c r="S6187" s="4">
        <v>10</v>
      </c>
      <c r="T6187" s="4">
        <v>0.2</v>
      </c>
      <c r="U6187" s="4">
        <v>10.68</v>
      </c>
      <c r="V6187" s="4" t="str">
        <f>INDEX(Regional_Lookup!$B$2:$B$5,MATCH('Sample - Superstore'!M6187,Regional_Lookup!$A$2:$A$5,0))</f>
        <v>Sarah Miller</v>
      </c>
      <c r="W6187" s="4">
        <f>INDEX(Regional_Lookup!$C$2:$C$5, MATCH('Sample - Superstore'!M6187,Regional_Lookup!$A$2:$A$5, 0))</f>
        <v>0.16</v>
      </c>
      <c r="X6187" s="4">
        <f>U6187/R6187</f>
        <v>0.1</v>
      </c>
      <c r="Y6187" s="4" t="str">
        <f>IF(X6187&gt;=W6187, "Yes", "No")</f>
        <v>No</v>
      </c>
      <c r="Z6187" s="4">
        <f>D6187-C6187</f>
        <v>5</v>
      </c>
      <c r="AA6187" s="4" t="str" cm="1">
        <f t="array" ref="AA6187">_xlfn.IFS(Z6187&lt;=2,"Fast",Z6187&gt;5, "Slow", AND(Z6187&gt;=3,Z6187&lt;=5),"Standard")</f>
        <v>Standard</v>
      </c>
    </row>
    <row r="6188" spans="1:27" x14ac:dyDescent="0.2">
      <c r="A6188" s="4">
        <v>6187</v>
      </c>
      <c r="B6188" s="4" t="s">
        <v>6988</v>
      </c>
      <c r="C6188" s="5">
        <v>42323</v>
      </c>
      <c r="D6188" s="5">
        <v>42325</v>
      </c>
      <c r="E6188" s="4" t="s">
        <v>89</v>
      </c>
      <c r="F6188" s="4" t="s">
        <v>1280</v>
      </c>
      <c r="G6188" s="4" t="s">
        <v>1279</v>
      </c>
      <c r="H6188" s="4" t="s">
        <v>50</v>
      </c>
      <c r="I6188" s="4" t="s">
        <v>17</v>
      </c>
      <c r="J6188" s="4" t="s">
        <v>254</v>
      </c>
      <c r="K6188" s="4" t="s">
        <v>66</v>
      </c>
      <c r="L6188" s="4">
        <v>10035</v>
      </c>
      <c r="M6188" s="4" t="s">
        <v>5</v>
      </c>
      <c r="N6188" s="4" t="s">
        <v>4847</v>
      </c>
      <c r="O6188" s="4" t="s">
        <v>13</v>
      </c>
      <c r="P6188" s="4" t="s">
        <v>231</v>
      </c>
      <c r="Q6188" s="4" t="s">
        <v>4846</v>
      </c>
      <c r="R6188" s="4">
        <v>70.95</v>
      </c>
      <c r="S6188" s="4">
        <v>3</v>
      </c>
      <c r="T6188" s="4">
        <v>0</v>
      </c>
      <c r="U6188" s="4">
        <v>20.575500000000002</v>
      </c>
      <c r="V6188" s="4" t="str">
        <f>INDEX(Regional_Lookup!$B$2:$B$5,MATCH('Sample - Superstore'!M6188,Regional_Lookup!$A$2:$A$5,0))</f>
        <v>Sarah Miller</v>
      </c>
      <c r="W6188" s="4">
        <f>INDEX(Regional_Lookup!$C$2:$C$5, MATCH('Sample - Superstore'!M6188,Regional_Lookup!$A$2:$A$5, 0))</f>
        <v>0.16</v>
      </c>
      <c r="X6188" s="4">
        <f>U6188/R6188</f>
        <v>0.29000000000000004</v>
      </c>
      <c r="Y6188" s="4" t="str">
        <f>IF(X6188&gt;=W6188, "Yes", "No")</f>
        <v>Yes</v>
      </c>
      <c r="Z6188" s="4">
        <f>D6188-C6188</f>
        <v>2</v>
      </c>
      <c r="AA6188" s="4" t="str" cm="1">
        <f t="array" ref="AA6188">_xlfn.IFS(Z6188&lt;=2,"Fast",Z6188&gt;5, "Slow", AND(Z6188&gt;=3,Z6188&lt;=5),"Standard")</f>
        <v>Fast</v>
      </c>
    </row>
    <row r="6189" spans="1:27" x14ac:dyDescent="0.2">
      <c r="A6189" s="4">
        <v>6188</v>
      </c>
      <c r="B6189" s="4" t="s">
        <v>6988</v>
      </c>
      <c r="C6189" s="5">
        <v>42323</v>
      </c>
      <c r="D6189" s="5">
        <v>42325</v>
      </c>
      <c r="E6189" s="4" t="s">
        <v>89</v>
      </c>
      <c r="F6189" s="4" t="s">
        <v>1280</v>
      </c>
      <c r="G6189" s="4" t="s">
        <v>1279</v>
      </c>
      <c r="H6189" s="4" t="s">
        <v>50</v>
      </c>
      <c r="I6189" s="4" t="s">
        <v>17</v>
      </c>
      <c r="J6189" s="4" t="s">
        <v>254</v>
      </c>
      <c r="K6189" s="4" t="s">
        <v>66</v>
      </c>
      <c r="L6189" s="4">
        <v>10035</v>
      </c>
      <c r="M6189" s="4" t="s">
        <v>5</v>
      </c>
      <c r="N6189" s="4" t="s">
        <v>6242</v>
      </c>
      <c r="O6189" s="4" t="s">
        <v>13</v>
      </c>
      <c r="P6189" s="4" t="s">
        <v>100</v>
      </c>
      <c r="Q6189" s="4" t="s">
        <v>6241</v>
      </c>
      <c r="R6189" s="4">
        <v>34.944000000000003</v>
      </c>
      <c r="S6189" s="4">
        <v>6</v>
      </c>
      <c r="T6189" s="4">
        <v>0.2</v>
      </c>
      <c r="U6189" s="4">
        <v>11.7936</v>
      </c>
      <c r="V6189" s="4" t="str">
        <f>INDEX(Regional_Lookup!$B$2:$B$5,MATCH('Sample - Superstore'!M6189,Regional_Lookup!$A$2:$A$5,0))</f>
        <v>Sarah Miller</v>
      </c>
      <c r="W6189" s="4">
        <f>INDEX(Regional_Lookup!$C$2:$C$5, MATCH('Sample - Superstore'!M6189,Regional_Lookup!$A$2:$A$5, 0))</f>
        <v>0.16</v>
      </c>
      <c r="X6189" s="4">
        <f>U6189/R6189</f>
        <v>0.33749999999999997</v>
      </c>
      <c r="Y6189" s="4" t="str">
        <f>IF(X6189&gt;=W6189, "Yes", "No")</f>
        <v>Yes</v>
      </c>
      <c r="Z6189" s="4">
        <f>D6189-C6189</f>
        <v>2</v>
      </c>
      <c r="AA6189" s="4" t="str" cm="1">
        <f t="array" ref="AA6189">_xlfn.IFS(Z6189&lt;=2,"Fast",Z6189&gt;5, "Slow", AND(Z6189&gt;=3,Z6189&lt;=5),"Standard")</f>
        <v>Fast</v>
      </c>
    </row>
    <row r="6190" spans="1:27" x14ac:dyDescent="0.2">
      <c r="A6190" s="4">
        <v>6189</v>
      </c>
      <c r="B6190" s="4" t="s">
        <v>6988</v>
      </c>
      <c r="C6190" s="5">
        <v>42323</v>
      </c>
      <c r="D6190" s="5">
        <v>42325</v>
      </c>
      <c r="E6190" s="4" t="s">
        <v>89</v>
      </c>
      <c r="F6190" s="4" t="s">
        <v>1280</v>
      </c>
      <c r="G6190" s="4" t="s">
        <v>1279</v>
      </c>
      <c r="H6190" s="4" t="s">
        <v>50</v>
      </c>
      <c r="I6190" s="4" t="s">
        <v>17</v>
      </c>
      <c r="J6190" s="4" t="s">
        <v>254</v>
      </c>
      <c r="K6190" s="4" t="s">
        <v>66</v>
      </c>
      <c r="L6190" s="4">
        <v>10035</v>
      </c>
      <c r="M6190" s="4" t="s">
        <v>5</v>
      </c>
      <c r="N6190" s="4" t="s">
        <v>4426</v>
      </c>
      <c r="O6190" s="4" t="s">
        <v>13</v>
      </c>
      <c r="P6190" s="4" t="s">
        <v>116</v>
      </c>
      <c r="Q6190" s="4" t="s">
        <v>4425</v>
      </c>
      <c r="R6190" s="4">
        <v>119.04</v>
      </c>
      <c r="S6190" s="4">
        <v>6</v>
      </c>
      <c r="T6190" s="4">
        <v>0</v>
      </c>
      <c r="U6190" s="4">
        <v>35.712000000000003</v>
      </c>
      <c r="V6190" s="4" t="str">
        <f>INDEX(Regional_Lookup!$B$2:$B$5,MATCH('Sample - Superstore'!M6190,Regional_Lookup!$A$2:$A$5,0))</f>
        <v>Sarah Miller</v>
      </c>
      <c r="W6190" s="4">
        <f>INDEX(Regional_Lookup!$C$2:$C$5, MATCH('Sample - Superstore'!M6190,Regional_Lookup!$A$2:$A$5, 0))</f>
        <v>0.16</v>
      </c>
      <c r="X6190" s="4">
        <f>U6190/R6190</f>
        <v>0.3</v>
      </c>
      <c r="Y6190" s="4" t="str">
        <f>IF(X6190&gt;=W6190, "Yes", "No")</f>
        <v>Yes</v>
      </c>
      <c r="Z6190" s="4">
        <f>D6190-C6190</f>
        <v>2</v>
      </c>
      <c r="AA6190" s="4" t="str" cm="1">
        <f t="array" ref="AA6190">_xlfn.IFS(Z6190&lt;=2,"Fast",Z6190&gt;5, "Slow", AND(Z6190&gt;=3,Z6190&lt;=5),"Standard")</f>
        <v>Fast</v>
      </c>
    </row>
    <row r="6191" spans="1:27" x14ac:dyDescent="0.2">
      <c r="A6191" s="4">
        <v>6190</v>
      </c>
      <c r="B6191" s="4" t="s">
        <v>6987</v>
      </c>
      <c r="C6191" s="5">
        <v>42829</v>
      </c>
      <c r="D6191" s="5">
        <v>42833</v>
      </c>
      <c r="E6191" s="4" t="s">
        <v>29</v>
      </c>
      <c r="F6191" s="4" t="s">
        <v>4285</v>
      </c>
      <c r="G6191" s="4" t="s">
        <v>4284</v>
      </c>
      <c r="H6191" s="4" t="s">
        <v>18</v>
      </c>
      <c r="I6191" s="4" t="s">
        <v>17</v>
      </c>
      <c r="J6191" s="4" t="s">
        <v>5839</v>
      </c>
      <c r="K6191" s="4" t="s">
        <v>318</v>
      </c>
      <c r="L6191" s="4">
        <v>60016</v>
      </c>
      <c r="M6191" s="4" t="s">
        <v>3</v>
      </c>
      <c r="N6191" s="4" t="s">
        <v>4047</v>
      </c>
      <c r="O6191" s="4" t="s">
        <v>33</v>
      </c>
      <c r="P6191" s="4" t="s">
        <v>32</v>
      </c>
      <c r="Q6191" s="4" t="s">
        <v>4046</v>
      </c>
      <c r="R6191" s="4">
        <v>383.84</v>
      </c>
      <c r="S6191" s="4">
        <v>4</v>
      </c>
      <c r="T6191" s="4">
        <v>0.2</v>
      </c>
      <c r="U6191" s="4">
        <v>47.98</v>
      </c>
      <c r="V6191" s="4" t="str">
        <f>INDEX(Regional_Lookup!$B$2:$B$5,MATCH('Sample - Superstore'!M6191,Regional_Lookup!$A$2:$A$5,0))</f>
        <v>David Johnson</v>
      </c>
      <c r="W6191" s="4">
        <f>INDEX(Regional_Lookup!$C$2:$C$5, MATCH('Sample - Superstore'!M6191,Regional_Lookup!$A$2:$A$5, 0))</f>
        <v>0.14000000000000001</v>
      </c>
      <c r="X6191" s="4">
        <f>U6191/R6191</f>
        <v>0.125</v>
      </c>
      <c r="Y6191" s="4" t="str">
        <f>IF(X6191&gt;=W6191, "Yes", "No")</f>
        <v>No</v>
      </c>
      <c r="Z6191" s="4">
        <f>D6191-C6191</f>
        <v>4</v>
      </c>
      <c r="AA6191" s="4" t="str" cm="1">
        <f t="array" ref="AA6191">_xlfn.IFS(Z6191&lt;=2,"Fast",Z6191&gt;5, "Slow", AND(Z6191&gt;=3,Z6191&lt;=5),"Standard")</f>
        <v>Standard</v>
      </c>
    </row>
    <row r="6192" spans="1:27" x14ac:dyDescent="0.2">
      <c r="A6192" s="4">
        <v>6191</v>
      </c>
      <c r="B6192" s="4" t="s">
        <v>6986</v>
      </c>
      <c r="C6192" s="5">
        <v>42728</v>
      </c>
      <c r="D6192" s="5">
        <v>42732</v>
      </c>
      <c r="E6192" s="4" t="s">
        <v>29</v>
      </c>
      <c r="F6192" s="4" t="s">
        <v>6721</v>
      </c>
      <c r="G6192" s="4" t="s">
        <v>6720</v>
      </c>
      <c r="H6192" s="4" t="s">
        <v>18</v>
      </c>
      <c r="I6192" s="4" t="s">
        <v>17</v>
      </c>
      <c r="J6192" s="4" t="s">
        <v>254</v>
      </c>
      <c r="K6192" s="4" t="s">
        <v>66</v>
      </c>
      <c r="L6192" s="4">
        <v>10035</v>
      </c>
      <c r="M6192" s="4" t="s">
        <v>5</v>
      </c>
      <c r="N6192" s="4" t="s">
        <v>3319</v>
      </c>
      <c r="O6192" s="4" t="s">
        <v>37</v>
      </c>
      <c r="P6192" s="4" t="s">
        <v>36</v>
      </c>
      <c r="Q6192" s="4" t="s">
        <v>3318</v>
      </c>
      <c r="R6192" s="4">
        <v>799.56</v>
      </c>
      <c r="S6192" s="4">
        <v>9</v>
      </c>
      <c r="T6192" s="4">
        <v>0</v>
      </c>
      <c r="U6192" s="4">
        <v>207.88560000000001</v>
      </c>
      <c r="V6192" s="4" t="str">
        <f>INDEX(Regional_Lookup!$B$2:$B$5,MATCH('Sample - Superstore'!M6192,Regional_Lookup!$A$2:$A$5,0))</f>
        <v>Sarah Miller</v>
      </c>
      <c r="W6192" s="4">
        <f>INDEX(Regional_Lookup!$C$2:$C$5, MATCH('Sample - Superstore'!M6192,Regional_Lookup!$A$2:$A$5, 0))</f>
        <v>0.16</v>
      </c>
      <c r="X6192" s="4">
        <f>U6192/R6192</f>
        <v>0.26</v>
      </c>
      <c r="Y6192" s="4" t="str">
        <f>IF(X6192&gt;=W6192, "Yes", "No")</f>
        <v>Yes</v>
      </c>
      <c r="Z6192" s="4">
        <f>D6192-C6192</f>
        <v>4</v>
      </c>
      <c r="AA6192" s="4" t="str" cm="1">
        <f t="array" ref="AA6192">_xlfn.IFS(Z6192&lt;=2,"Fast",Z6192&gt;5, "Slow", AND(Z6192&gt;=3,Z6192&lt;=5),"Standard")</f>
        <v>Standard</v>
      </c>
    </row>
    <row r="6193" spans="1:27" x14ac:dyDescent="0.2">
      <c r="A6193" s="4">
        <v>6192</v>
      </c>
      <c r="B6193" s="4" t="s">
        <v>6985</v>
      </c>
      <c r="C6193" s="5">
        <v>43082</v>
      </c>
      <c r="D6193" s="5">
        <v>43082</v>
      </c>
      <c r="E6193" s="4" t="s">
        <v>162</v>
      </c>
      <c r="F6193" s="4" t="s">
        <v>1249</v>
      </c>
      <c r="G6193" s="4" t="s">
        <v>1248</v>
      </c>
      <c r="H6193" s="4" t="s">
        <v>18</v>
      </c>
      <c r="I6193" s="4" t="s">
        <v>17</v>
      </c>
      <c r="J6193" s="4" t="s">
        <v>234</v>
      </c>
      <c r="K6193" s="4" t="s">
        <v>233</v>
      </c>
      <c r="L6193" s="4">
        <v>98103</v>
      </c>
      <c r="M6193" s="4" t="s">
        <v>9</v>
      </c>
      <c r="N6193" s="4" t="s">
        <v>4447</v>
      </c>
      <c r="O6193" s="4" t="s">
        <v>13</v>
      </c>
      <c r="P6193" s="4" t="s">
        <v>231</v>
      </c>
      <c r="Q6193" s="4" t="s">
        <v>4446</v>
      </c>
      <c r="R6193" s="4">
        <v>31.44</v>
      </c>
      <c r="S6193" s="4">
        <v>3</v>
      </c>
      <c r="T6193" s="4">
        <v>0</v>
      </c>
      <c r="U6193" s="4">
        <v>8.4887999999999995</v>
      </c>
      <c r="V6193" s="4" t="str">
        <f>INDEX(Regional_Lookup!$B$2:$B$5,MATCH('Sample - Superstore'!M6193,Regional_Lookup!$A$2:$A$5,0))</f>
        <v>James Chen</v>
      </c>
      <c r="W6193" s="4">
        <f>INDEX(Regional_Lookup!$C$2:$C$5, MATCH('Sample - Superstore'!M6193,Regional_Lookup!$A$2:$A$5, 0))</f>
        <v>0.18</v>
      </c>
      <c r="X6193" s="4">
        <f>U6193/R6193</f>
        <v>0.26999999999999996</v>
      </c>
      <c r="Y6193" s="4" t="str">
        <f>IF(X6193&gt;=W6193, "Yes", "No")</f>
        <v>Yes</v>
      </c>
      <c r="Z6193" s="4">
        <f>D6193-C6193</f>
        <v>0</v>
      </c>
      <c r="AA6193" s="4" t="str" cm="1">
        <f t="array" ref="AA6193">_xlfn.IFS(Z6193&lt;=2,"Fast",Z6193&gt;5, "Slow", AND(Z6193&gt;=3,Z6193&lt;=5),"Standard")</f>
        <v>Fast</v>
      </c>
    </row>
    <row r="6194" spans="1:27" x14ac:dyDescent="0.2">
      <c r="A6194" s="4">
        <v>6193</v>
      </c>
      <c r="B6194" s="4" t="s">
        <v>6984</v>
      </c>
      <c r="C6194" s="5">
        <v>43091</v>
      </c>
      <c r="D6194" s="5">
        <v>43095</v>
      </c>
      <c r="E6194" s="4" t="s">
        <v>29</v>
      </c>
      <c r="F6194" s="4" t="s">
        <v>5330</v>
      </c>
      <c r="G6194" s="4" t="s">
        <v>5329</v>
      </c>
      <c r="H6194" s="4" t="s">
        <v>18</v>
      </c>
      <c r="I6194" s="4" t="s">
        <v>17</v>
      </c>
      <c r="J6194" s="4" t="s">
        <v>124</v>
      </c>
      <c r="K6194" s="4" t="s">
        <v>123</v>
      </c>
      <c r="L6194" s="4">
        <v>77095</v>
      </c>
      <c r="M6194" s="4" t="s">
        <v>3</v>
      </c>
      <c r="N6194" s="4" t="s">
        <v>5119</v>
      </c>
      <c r="O6194" s="4" t="s">
        <v>13</v>
      </c>
      <c r="P6194" s="4" t="s">
        <v>24</v>
      </c>
      <c r="Q6194" s="4" t="s">
        <v>5118</v>
      </c>
      <c r="R6194" s="4">
        <v>25.92</v>
      </c>
      <c r="S6194" s="4">
        <v>5</v>
      </c>
      <c r="T6194" s="4">
        <v>0.2</v>
      </c>
      <c r="U6194" s="4">
        <v>9.0719999999999992</v>
      </c>
      <c r="V6194" s="4" t="str">
        <f>INDEX(Regional_Lookup!$B$2:$B$5,MATCH('Sample - Superstore'!M6194,Regional_Lookup!$A$2:$A$5,0))</f>
        <v>David Johnson</v>
      </c>
      <c r="W6194" s="4">
        <f>INDEX(Regional_Lookup!$C$2:$C$5, MATCH('Sample - Superstore'!M6194,Regional_Lookup!$A$2:$A$5, 0))</f>
        <v>0.14000000000000001</v>
      </c>
      <c r="X6194" s="4">
        <f>U6194/R6194</f>
        <v>0.34999999999999992</v>
      </c>
      <c r="Y6194" s="4" t="str">
        <f>IF(X6194&gt;=W6194, "Yes", "No")</f>
        <v>Yes</v>
      </c>
      <c r="Z6194" s="4">
        <f>D6194-C6194</f>
        <v>4</v>
      </c>
      <c r="AA6194" s="4" t="str" cm="1">
        <f t="array" ref="AA6194">_xlfn.IFS(Z6194&lt;=2,"Fast",Z6194&gt;5, "Slow", AND(Z6194&gt;=3,Z6194&lt;=5),"Standard")</f>
        <v>Standard</v>
      </c>
    </row>
    <row r="6195" spans="1:27" x14ac:dyDescent="0.2">
      <c r="A6195" s="4">
        <v>6194</v>
      </c>
      <c r="B6195" s="4" t="s">
        <v>6984</v>
      </c>
      <c r="C6195" s="5">
        <v>43091</v>
      </c>
      <c r="D6195" s="5">
        <v>43095</v>
      </c>
      <c r="E6195" s="4" t="s">
        <v>29</v>
      </c>
      <c r="F6195" s="4" t="s">
        <v>5330</v>
      </c>
      <c r="G6195" s="4" t="s">
        <v>5329</v>
      </c>
      <c r="H6195" s="4" t="s">
        <v>18</v>
      </c>
      <c r="I6195" s="4" t="s">
        <v>17</v>
      </c>
      <c r="J6195" s="4" t="s">
        <v>124</v>
      </c>
      <c r="K6195" s="4" t="s">
        <v>123</v>
      </c>
      <c r="L6195" s="4">
        <v>77095</v>
      </c>
      <c r="M6195" s="4" t="s">
        <v>3</v>
      </c>
      <c r="N6195" s="4" t="s">
        <v>740</v>
      </c>
      <c r="O6195" s="4" t="s">
        <v>13</v>
      </c>
      <c r="P6195" s="4" t="s">
        <v>100</v>
      </c>
      <c r="Q6195" s="4" t="s">
        <v>739</v>
      </c>
      <c r="R6195" s="4">
        <v>6.33</v>
      </c>
      <c r="S6195" s="4">
        <v>5</v>
      </c>
      <c r="T6195" s="4">
        <v>0.8</v>
      </c>
      <c r="U6195" s="4">
        <v>-9.8115000000000006</v>
      </c>
      <c r="V6195" s="4" t="str">
        <f>INDEX(Regional_Lookup!$B$2:$B$5,MATCH('Sample - Superstore'!M6195,Regional_Lookup!$A$2:$A$5,0))</f>
        <v>David Johnson</v>
      </c>
      <c r="W6195" s="4">
        <f>INDEX(Regional_Lookup!$C$2:$C$5, MATCH('Sample - Superstore'!M6195,Regional_Lookup!$A$2:$A$5, 0))</f>
        <v>0.14000000000000001</v>
      </c>
      <c r="X6195" s="4">
        <f>U6195/R6195</f>
        <v>-1.55</v>
      </c>
      <c r="Y6195" s="4" t="str">
        <f>IF(X6195&gt;=W6195, "Yes", "No")</f>
        <v>No</v>
      </c>
      <c r="Z6195" s="4">
        <f>D6195-C6195</f>
        <v>4</v>
      </c>
      <c r="AA6195" s="4" t="str" cm="1">
        <f t="array" ref="AA6195">_xlfn.IFS(Z6195&lt;=2,"Fast",Z6195&gt;5, "Slow", AND(Z6195&gt;=3,Z6195&lt;=5),"Standard")</f>
        <v>Standard</v>
      </c>
    </row>
    <row r="6196" spans="1:27" x14ac:dyDescent="0.2">
      <c r="A6196" s="4">
        <v>6195</v>
      </c>
      <c r="B6196" s="4" t="s">
        <v>6984</v>
      </c>
      <c r="C6196" s="5">
        <v>43091</v>
      </c>
      <c r="D6196" s="5">
        <v>43095</v>
      </c>
      <c r="E6196" s="4" t="s">
        <v>29</v>
      </c>
      <c r="F6196" s="4" t="s">
        <v>5330</v>
      </c>
      <c r="G6196" s="4" t="s">
        <v>5329</v>
      </c>
      <c r="H6196" s="4" t="s">
        <v>18</v>
      </c>
      <c r="I6196" s="4" t="s">
        <v>17</v>
      </c>
      <c r="J6196" s="4" t="s">
        <v>124</v>
      </c>
      <c r="K6196" s="4" t="s">
        <v>123</v>
      </c>
      <c r="L6196" s="4">
        <v>77095</v>
      </c>
      <c r="M6196" s="4" t="s">
        <v>3</v>
      </c>
      <c r="N6196" s="4" t="s">
        <v>352</v>
      </c>
      <c r="O6196" s="4" t="s">
        <v>13</v>
      </c>
      <c r="P6196" s="4" t="s">
        <v>24</v>
      </c>
      <c r="Q6196" s="4" t="s">
        <v>351</v>
      </c>
      <c r="R6196" s="4">
        <v>75.88</v>
      </c>
      <c r="S6196" s="4">
        <v>5</v>
      </c>
      <c r="T6196" s="4">
        <v>0.2</v>
      </c>
      <c r="U6196" s="4">
        <v>26.558</v>
      </c>
      <c r="V6196" s="4" t="str">
        <f>INDEX(Regional_Lookup!$B$2:$B$5,MATCH('Sample - Superstore'!M6196,Regional_Lookup!$A$2:$A$5,0))</f>
        <v>David Johnson</v>
      </c>
      <c r="W6196" s="4">
        <f>INDEX(Regional_Lookup!$C$2:$C$5, MATCH('Sample - Superstore'!M6196,Regional_Lookup!$A$2:$A$5, 0))</f>
        <v>0.14000000000000001</v>
      </c>
      <c r="X6196" s="4">
        <f>U6196/R6196</f>
        <v>0.35000000000000003</v>
      </c>
      <c r="Y6196" s="4" t="str">
        <f>IF(X6196&gt;=W6196, "Yes", "No")</f>
        <v>Yes</v>
      </c>
      <c r="Z6196" s="4">
        <f>D6196-C6196</f>
        <v>4</v>
      </c>
      <c r="AA6196" s="4" t="str" cm="1">
        <f t="array" ref="AA6196">_xlfn.IFS(Z6196&lt;=2,"Fast",Z6196&gt;5, "Slow", AND(Z6196&gt;=3,Z6196&lt;=5),"Standard")</f>
        <v>Standard</v>
      </c>
    </row>
    <row r="6197" spans="1:27" x14ac:dyDescent="0.2">
      <c r="A6197" s="4">
        <v>6196</v>
      </c>
      <c r="B6197" s="4" t="s">
        <v>6983</v>
      </c>
      <c r="C6197" s="5">
        <v>43029</v>
      </c>
      <c r="D6197" s="5">
        <v>43036</v>
      </c>
      <c r="E6197" s="4" t="s">
        <v>29</v>
      </c>
      <c r="F6197" s="4" t="s">
        <v>3945</v>
      </c>
      <c r="G6197" s="4" t="s">
        <v>3944</v>
      </c>
      <c r="H6197" s="4" t="s">
        <v>18</v>
      </c>
      <c r="I6197" s="4" t="s">
        <v>17</v>
      </c>
      <c r="J6197" s="4" t="s">
        <v>159</v>
      </c>
      <c r="K6197" s="4" t="s">
        <v>158</v>
      </c>
      <c r="L6197" s="4">
        <v>19143</v>
      </c>
      <c r="M6197" s="4" t="s">
        <v>5</v>
      </c>
      <c r="N6197" s="4" t="s">
        <v>1981</v>
      </c>
      <c r="O6197" s="4" t="s">
        <v>33</v>
      </c>
      <c r="P6197" s="4" t="s">
        <v>32</v>
      </c>
      <c r="Q6197" s="4" t="s">
        <v>1980</v>
      </c>
      <c r="R6197" s="4">
        <v>329.988</v>
      </c>
      <c r="S6197" s="4">
        <v>2</v>
      </c>
      <c r="T6197" s="4">
        <v>0.4</v>
      </c>
      <c r="U6197" s="4">
        <v>-76.997200000000007</v>
      </c>
      <c r="V6197" s="4" t="str">
        <f>INDEX(Regional_Lookup!$B$2:$B$5,MATCH('Sample - Superstore'!M6197,Regional_Lookup!$A$2:$A$5,0))</f>
        <v>Sarah Miller</v>
      </c>
      <c r="W6197" s="4">
        <f>INDEX(Regional_Lookup!$C$2:$C$5, MATCH('Sample - Superstore'!M6197,Regional_Lookup!$A$2:$A$5, 0))</f>
        <v>0.16</v>
      </c>
      <c r="X6197" s="4">
        <f>U6197/R6197</f>
        <v>-0.23333333333333336</v>
      </c>
      <c r="Y6197" s="4" t="str">
        <f>IF(X6197&gt;=W6197, "Yes", "No")</f>
        <v>No</v>
      </c>
      <c r="Z6197" s="4">
        <f>D6197-C6197</f>
        <v>7</v>
      </c>
      <c r="AA6197" s="4" t="str" cm="1">
        <f t="array" ref="AA6197">_xlfn.IFS(Z6197&lt;=2,"Fast",Z6197&gt;5, "Slow", AND(Z6197&gt;=3,Z6197&lt;=5),"Standard")</f>
        <v>Slow</v>
      </c>
    </row>
    <row r="6198" spans="1:27" x14ac:dyDescent="0.2">
      <c r="A6198" s="4">
        <v>6197</v>
      </c>
      <c r="B6198" s="4" t="s">
        <v>6983</v>
      </c>
      <c r="C6198" s="5">
        <v>43029</v>
      </c>
      <c r="D6198" s="5">
        <v>43036</v>
      </c>
      <c r="E6198" s="4" t="s">
        <v>29</v>
      </c>
      <c r="F6198" s="4" t="s">
        <v>3945</v>
      </c>
      <c r="G6198" s="4" t="s">
        <v>3944</v>
      </c>
      <c r="H6198" s="4" t="s">
        <v>18</v>
      </c>
      <c r="I6198" s="4" t="s">
        <v>17</v>
      </c>
      <c r="J6198" s="4" t="s">
        <v>159</v>
      </c>
      <c r="K6198" s="4" t="s">
        <v>158</v>
      </c>
      <c r="L6198" s="4">
        <v>19143</v>
      </c>
      <c r="M6198" s="4" t="s">
        <v>5</v>
      </c>
      <c r="N6198" s="4" t="s">
        <v>4396</v>
      </c>
      <c r="O6198" s="4" t="s">
        <v>13</v>
      </c>
      <c r="P6198" s="4" t="s">
        <v>231</v>
      </c>
      <c r="Q6198" s="4" t="s">
        <v>4395</v>
      </c>
      <c r="R6198" s="4">
        <v>71.376000000000005</v>
      </c>
      <c r="S6198" s="4">
        <v>3</v>
      </c>
      <c r="T6198" s="4">
        <v>0.2</v>
      </c>
      <c r="U6198" s="4">
        <v>-4.4610000000000003</v>
      </c>
      <c r="V6198" s="4" t="str">
        <f>INDEX(Regional_Lookup!$B$2:$B$5,MATCH('Sample - Superstore'!M6198,Regional_Lookup!$A$2:$A$5,0))</f>
        <v>Sarah Miller</v>
      </c>
      <c r="W6198" s="4">
        <f>INDEX(Regional_Lookup!$C$2:$C$5, MATCH('Sample - Superstore'!M6198,Regional_Lookup!$A$2:$A$5, 0))</f>
        <v>0.16</v>
      </c>
      <c r="X6198" s="4">
        <f>U6198/R6198</f>
        <v>-6.25E-2</v>
      </c>
      <c r="Y6198" s="4" t="str">
        <f>IF(X6198&gt;=W6198, "Yes", "No")</f>
        <v>No</v>
      </c>
      <c r="Z6198" s="4">
        <f>D6198-C6198</f>
        <v>7</v>
      </c>
      <c r="AA6198" s="4" t="str" cm="1">
        <f t="array" ref="AA6198">_xlfn.IFS(Z6198&lt;=2,"Fast",Z6198&gt;5, "Slow", AND(Z6198&gt;=3,Z6198&lt;=5),"Standard")</f>
        <v>Slow</v>
      </c>
    </row>
    <row r="6199" spans="1:27" x14ac:dyDescent="0.2">
      <c r="A6199" s="4">
        <v>6198</v>
      </c>
      <c r="B6199" s="4" t="s">
        <v>6980</v>
      </c>
      <c r="C6199" s="5">
        <v>42321</v>
      </c>
      <c r="D6199" s="5">
        <v>42325</v>
      </c>
      <c r="E6199" s="4" t="s">
        <v>29</v>
      </c>
      <c r="F6199" s="4" t="s">
        <v>6979</v>
      </c>
      <c r="G6199" s="4" t="s">
        <v>6978</v>
      </c>
      <c r="H6199" s="4" t="s">
        <v>18</v>
      </c>
      <c r="I6199" s="4" t="s">
        <v>17</v>
      </c>
      <c r="J6199" s="4" t="s">
        <v>553</v>
      </c>
      <c r="K6199" s="4" t="s">
        <v>209</v>
      </c>
      <c r="L6199" s="4">
        <v>47201</v>
      </c>
      <c r="M6199" s="4" t="s">
        <v>3</v>
      </c>
      <c r="N6199" s="4" t="s">
        <v>6968</v>
      </c>
      <c r="O6199" s="4" t="s">
        <v>13</v>
      </c>
      <c r="P6199" s="4" t="s">
        <v>24</v>
      </c>
      <c r="Q6199" s="4" t="s">
        <v>6967</v>
      </c>
      <c r="R6199" s="4">
        <v>63.77</v>
      </c>
      <c r="S6199" s="4">
        <v>7</v>
      </c>
      <c r="T6199" s="4">
        <v>0</v>
      </c>
      <c r="U6199" s="4">
        <v>28.6965</v>
      </c>
      <c r="V6199" s="4" t="str">
        <f>INDEX(Regional_Lookup!$B$2:$B$5,MATCH('Sample - Superstore'!M6199,Regional_Lookup!$A$2:$A$5,0))</f>
        <v>David Johnson</v>
      </c>
      <c r="W6199" s="4">
        <f>INDEX(Regional_Lookup!$C$2:$C$5, MATCH('Sample - Superstore'!M6199,Regional_Lookup!$A$2:$A$5, 0))</f>
        <v>0.14000000000000001</v>
      </c>
      <c r="X6199" s="4">
        <f>U6199/R6199</f>
        <v>0.44999999999999996</v>
      </c>
      <c r="Y6199" s="4" t="str">
        <f>IF(X6199&gt;=W6199, "Yes", "No")</f>
        <v>Yes</v>
      </c>
      <c r="Z6199" s="4">
        <f>D6199-C6199</f>
        <v>4</v>
      </c>
      <c r="AA6199" s="4" t="str" cm="1">
        <f t="array" ref="AA6199">_xlfn.IFS(Z6199&lt;=2,"Fast",Z6199&gt;5, "Slow", AND(Z6199&gt;=3,Z6199&lt;=5),"Standard")</f>
        <v>Standard</v>
      </c>
    </row>
    <row r="6200" spans="1:27" x14ac:dyDescent="0.2">
      <c r="A6200" s="4">
        <v>6199</v>
      </c>
      <c r="B6200" s="4" t="s">
        <v>6980</v>
      </c>
      <c r="C6200" s="5">
        <v>42321</v>
      </c>
      <c r="D6200" s="5">
        <v>42325</v>
      </c>
      <c r="E6200" s="4" t="s">
        <v>29</v>
      </c>
      <c r="F6200" s="4" t="s">
        <v>6979</v>
      </c>
      <c r="G6200" s="4" t="s">
        <v>6978</v>
      </c>
      <c r="H6200" s="4" t="s">
        <v>18</v>
      </c>
      <c r="I6200" s="4" t="s">
        <v>17</v>
      </c>
      <c r="J6200" s="4" t="s">
        <v>553</v>
      </c>
      <c r="K6200" s="4" t="s">
        <v>209</v>
      </c>
      <c r="L6200" s="4">
        <v>47201</v>
      </c>
      <c r="M6200" s="4" t="s">
        <v>3</v>
      </c>
      <c r="N6200" s="4" t="s">
        <v>6982</v>
      </c>
      <c r="O6200" s="4" t="s">
        <v>33</v>
      </c>
      <c r="P6200" s="4" t="s">
        <v>32</v>
      </c>
      <c r="Q6200" s="4" t="s">
        <v>6981</v>
      </c>
      <c r="R6200" s="4">
        <v>50.97</v>
      </c>
      <c r="S6200" s="4">
        <v>3</v>
      </c>
      <c r="T6200" s="4">
        <v>0</v>
      </c>
      <c r="U6200" s="4">
        <v>13.2522</v>
      </c>
      <c r="V6200" s="4" t="str">
        <f>INDEX(Regional_Lookup!$B$2:$B$5,MATCH('Sample - Superstore'!M6200,Regional_Lookup!$A$2:$A$5,0))</f>
        <v>David Johnson</v>
      </c>
      <c r="W6200" s="4">
        <f>INDEX(Regional_Lookup!$C$2:$C$5, MATCH('Sample - Superstore'!M6200,Regional_Lookup!$A$2:$A$5, 0))</f>
        <v>0.14000000000000001</v>
      </c>
      <c r="X6200" s="4">
        <f>U6200/R6200</f>
        <v>0.26</v>
      </c>
      <c r="Y6200" s="4" t="str">
        <f>IF(X6200&gt;=W6200, "Yes", "No")</f>
        <v>Yes</v>
      </c>
      <c r="Z6200" s="4">
        <f>D6200-C6200</f>
        <v>4</v>
      </c>
      <c r="AA6200" s="4" t="str" cm="1">
        <f t="array" ref="AA6200">_xlfn.IFS(Z6200&lt;=2,"Fast",Z6200&gt;5, "Slow", AND(Z6200&gt;=3,Z6200&lt;=5),"Standard")</f>
        <v>Standard</v>
      </c>
    </row>
    <row r="6201" spans="1:27" x14ac:dyDescent="0.2">
      <c r="A6201" s="4">
        <v>6200</v>
      </c>
      <c r="B6201" s="4" t="s">
        <v>6980</v>
      </c>
      <c r="C6201" s="5">
        <v>42321</v>
      </c>
      <c r="D6201" s="5">
        <v>42325</v>
      </c>
      <c r="E6201" s="4" t="s">
        <v>29</v>
      </c>
      <c r="F6201" s="4" t="s">
        <v>6979</v>
      </c>
      <c r="G6201" s="4" t="s">
        <v>6978</v>
      </c>
      <c r="H6201" s="4" t="s">
        <v>18</v>
      </c>
      <c r="I6201" s="4" t="s">
        <v>17</v>
      </c>
      <c r="J6201" s="4" t="s">
        <v>553</v>
      </c>
      <c r="K6201" s="4" t="s">
        <v>209</v>
      </c>
      <c r="L6201" s="4">
        <v>47201</v>
      </c>
      <c r="M6201" s="4" t="s">
        <v>3</v>
      </c>
      <c r="N6201" s="4" t="s">
        <v>6977</v>
      </c>
      <c r="O6201" s="4" t="s">
        <v>13</v>
      </c>
      <c r="P6201" s="4" t="s">
        <v>24</v>
      </c>
      <c r="Q6201" s="4" t="s">
        <v>6976</v>
      </c>
      <c r="R6201" s="4">
        <v>96.08</v>
      </c>
      <c r="S6201" s="4">
        <v>2</v>
      </c>
      <c r="T6201" s="4">
        <v>0</v>
      </c>
      <c r="U6201" s="4">
        <v>46.118400000000001</v>
      </c>
      <c r="V6201" s="4" t="str">
        <f>INDEX(Regional_Lookup!$B$2:$B$5,MATCH('Sample - Superstore'!M6201,Regional_Lookup!$A$2:$A$5,0))</f>
        <v>David Johnson</v>
      </c>
      <c r="W6201" s="4">
        <f>INDEX(Regional_Lookup!$C$2:$C$5, MATCH('Sample - Superstore'!M6201,Regional_Lookup!$A$2:$A$5, 0))</f>
        <v>0.14000000000000001</v>
      </c>
      <c r="X6201" s="4">
        <f>U6201/R6201</f>
        <v>0.48000000000000004</v>
      </c>
      <c r="Y6201" s="4" t="str">
        <f>IF(X6201&gt;=W6201, "Yes", "No")</f>
        <v>Yes</v>
      </c>
      <c r="Z6201" s="4">
        <f>D6201-C6201</f>
        <v>4</v>
      </c>
      <c r="AA6201" s="4" t="str" cm="1">
        <f t="array" ref="AA6201">_xlfn.IFS(Z6201&lt;=2,"Fast",Z6201&gt;5, "Slow", AND(Z6201&gt;=3,Z6201&lt;=5),"Standard")</f>
        <v>Standard</v>
      </c>
    </row>
    <row r="6202" spans="1:27" x14ac:dyDescent="0.2">
      <c r="A6202" s="4">
        <v>6201</v>
      </c>
      <c r="B6202" s="4" t="s">
        <v>6975</v>
      </c>
      <c r="C6202" s="5">
        <v>42110</v>
      </c>
      <c r="D6202" s="5">
        <v>42114</v>
      </c>
      <c r="E6202" s="4" t="s">
        <v>29</v>
      </c>
      <c r="F6202" s="4" t="s">
        <v>1478</v>
      </c>
      <c r="G6202" s="4" t="s">
        <v>1477</v>
      </c>
      <c r="H6202" s="4" t="s">
        <v>18</v>
      </c>
      <c r="I6202" s="4" t="s">
        <v>17</v>
      </c>
      <c r="J6202" s="4" t="s">
        <v>6974</v>
      </c>
      <c r="K6202" s="4" t="s">
        <v>318</v>
      </c>
      <c r="L6202" s="4">
        <v>60201</v>
      </c>
      <c r="M6202" s="4" t="s">
        <v>3</v>
      </c>
      <c r="N6202" s="4" t="s">
        <v>4805</v>
      </c>
      <c r="O6202" s="4" t="s">
        <v>33</v>
      </c>
      <c r="P6202" s="4" t="s">
        <v>296</v>
      </c>
      <c r="Q6202" s="4" t="s">
        <v>4804</v>
      </c>
      <c r="R6202" s="4">
        <v>1439.9680000000001</v>
      </c>
      <c r="S6202" s="4">
        <v>4</v>
      </c>
      <c r="T6202" s="4">
        <v>0.2</v>
      </c>
      <c r="U6202" s="4">
        <v>485.98919999999998</v>
      </c>
      <c r="V6202" s="4" t="str">
        <f>INDEX(Regional_Lookup!$B$2:$B$5,MATCH('Sample - Superstore'!M6202,Regional_Lookup!$A$2:$A$5,0))</f>
        <v>David Johnson</v>
      </c>
      <c r="W6202" s="4">
        <f>INDEX(Regional_Lookup!$C$2:$C$5, MATCH('Sample - Superstore'!M6202,Regional_Lookup!$A$2:$A$5, 0))</f>
        <v>0.14000000000000001</v>
      </c>
      <c r="X6202" s="4">
        <f>U6202/R6202</f>
        <v>0.33749999999999997</v>
      </c>
      <c r="Y6202" s="4" t="str">
        <f>IF(X6202&gt;=W6202, "Yes", "No")</f>
        <v>Yes</v>
      </c>
      <c r="Z6202" s="4">
        <f>D6202-C6202</f>
        <v>4</v>
      </c>
      <c r="AA6202" s="4" t="str" cm="1">
        <f t="array" ref="AA6202">_xlfn.IFS(Z6202&lt;=2,"Fast",Z6202&gt;5, "Slow", AND(Z6202&gt;=3,Z6202&lt;=5),"Standard")</f>
        <v>Standard</v>
      </c>
    </row>
    <row r="6203" spans="1:27" x14ac:dyDescent="0.2">
      <c r="A6203" s="4">
        <v>6202</v>
      </c>
      <c r="B6203" s="4" t="s">
        <v>6975</v>
      </c>
      <c r="C6203" s="5">
        <v>42110</v>
      </c>
      <c r="D6203" s="5">
        <v>42114</v>
      </c>
      <c r="E6203" s="4" t="s">
        <v>29</v>
      </c>
      <c r="F6203" s="4" t="s">
        <v>1478</v>
      </c>
      <c r="G6203" s="4" t="s">
        <v>1477</v>
      </c>
      <c r="H6203" s="4" t="s">
        <v>18</v>
      </c>
      <c r="I6203" s="4" t="s">
        <v>17</v>
      </c>
      <c r="J6203" s="4" t="s">
        <v>6974</v>
      </c>
      <c r="K6203" s="4" t="s">
        <v>318</v>
      </c>
      <c r="L6203" s="4">
        <v>60201</v>
      </c>
      <c r="M6203" s="4" t="s">
        <v>3</v>
      </c>
      <c r="N6203" s="4" t="s">
        <v>6973</v>
      </c>
      <c r="O6203" s="4" t="s">
        <v>33</v>
      </c>
      <c r="P6203" s="4" t="s">
        <v>55</v>
      </c>
      <c r="Q6203" s="4" t="s">
        <v>6972</v>
      </c>
      <c r="R6203" s="4">
        <v>43.56</v>
      </c>
      <c r="S6203" s="4">
        <v>3</v>
      </c>
      <c r="T6203" s="4">
        <v>0.2</v>
      </c>
      <c r="U6203" s="4">
        <v>-4.9005000000000001</v>
      </c>
      <c r="V6203" s="4" t="str">
        <f>INDEX(Regional_Lookup!$B$2:$B$5,MATCH('Sample - Superstore'!M6203,Regional_Lookup!$A$2:$A$5,0))</f>
        <v>David Johnson</v>
      </c>
      <c r="W6203" s="4">
        <f>INDEX(Regional_Lookup!$C$2:$C$5, MATCH('Sample - Superstore'!M6203,Regional_Lookup!$A$2:$A$5, 0))</f>
        <v>0.14000000000000001</v>
      </c>
      <c r="X6203" s="4">
        <f>U6203/R6203</f>
        <v>-0.1125</v>
      </c>
      <c r="Y6203" s="4" t="str">
        <f>IF(X6203&gt;=W6203, "Yes", "No")</f>
        <v>No</v>
      </c>
      <c r="Z6203" s="4">
        <f>D6203-C6203</f>
        <v>4</v>
      </c>
      <c r="AA6203" s="4" t="str" cm="1">
        <f t="array" ref="AA6203">_xlfn.IFS(Z6203&lt;=2,"Fast",Z6203&gt;5, "Slow", AND(Z6203&gt;=3,Z6203&lt;=5),"Standard")</f>
        <v>Standard</v>
      </c>
    </row>
    <row r="6204" spans="1:27" x14ac:dyDescent="0.2">
      <c r="A6204" s="4">
        <v>6203</v>
      </c>
      <c r="B6204" s="4" t="s">
        <v>6971</v>
      </c>
      <c r="C6204" s="5">
        <v>42720</v>
      </c>
      <c r="D6204" s="5">
        <v>42727</v>
      </c>
      <c r="E6204" s="4" t="s">
        <v>29</v>
      </c>
      <c r="F6204" s="4" t="s">
        <v>2418</v>
      </c>
      <c r="G6204" s="4" t="s">
        <v>2417</v>
      </c>
      <c r="H6204" s="4" t="s">
        <v>18</v>
      </c>
      <c r="I6204" s="4" t="s">
        <v>17</v>
      </c>
      <c r="J6204" s="4" t="s">
        <v>4297</v>
      </c>
      <c r="K6204" s="4" t="s">
        <v>15</v>
      </c>
      <c r="L6204" s="4">
        <v>92307</v>
      </c>
      <c r="M6204" s="4" t="s">
        <v>9</v>
      </c>
      <c r="N6204" s="4" t="s">
        <v>6463</v>
      </c>
      <c r="O6204" s="4" t="s">
        <v>37</v>
      </c>
      <c r="P6204" s="4" t="s">
        <v>221</v>
      </c>
      <c r="Q6204" s="4" t="s">
        <v>6462</v>
      </c>
      <c r="R6204" s="4">
        <v>563.91999999999996</v>
      </c>
      <c r="S6204" s="4">
        <v>5</v>
      </c>
      <c r="T6204" s="4">
        <v>0.2</v>
      </c>
      <c r="U6204" s="4">
        <v>7.0490000000000004</v>
      </c>
      <c r="V6204" s="4" t="str">
        <f>INDEX(Regional_Lookup!$B$2:$B$5,MATCH('Sample - Superstore'!M6204,Regional_Lookup!$A$2:$A$5,0))</f>
        <v>James Chen</v>
      </c>
      <c r="W6204" s="4">
        <f>INDEX(Regional_Lookup!$C$2:$C$5, MATCH('Sample - Superstore'!M6204,Regional_Lookup!$A$2:$A$5, 0))</f>
        <v>0.18</v>
      </c>
      <c r="X6204" s="4">
        <f>U6204/R6204</f>
        <v>1.2500000000000002E-2</v>
      </c>
      <c r="Y6204" s="4" t="str">
        <f>IF(X6204&gt;=W6204, "Yes", "No")</f>
        <v>No</v>
      </c>
      <c r="Z6204" s="4">
        <f>D6204-C6204</f>
        <v>7</v>
      </c>
      <c r="AA6204" s="4" t="str" cm="1">
        <f t="array" ref="AA6204">_xlfn.IFS(Z6204&lt;=2,"Fast",Z6204&gt;5, "Slow", AND(Z6204&gt;=3,Z6204&lt;=5),"Standard")</f>
        <v>Slow</v>
      </c>
    </row>
    <row r="6205" spans="1:27" x14ac:dyDescent="0.2">
      <c r="A6205" s="4">
        <v>6204</v>
      </c>
      <c r="B6205" s="4" t="s">
        <v>6970</v>
      </c>
      <c r="C6205" s="5">
        <v>42664</v>
      </c>
      <c r="D6205" s="5">
        <v>42670</v>
      </c>
      <c r="E6205" s="4" t="s">
        <v>29</v>
      </c>
      <c r="F6205" s="4" t="s">
        <v>3874</v>
      </c>
      <c r="G6205" s="4" t="s">
        <v>3873</v>
      </c>
      <c r="H6205" s="4" t="s">
        <v>18</v>
      </c>
      <c r="I6205" s="4" t="s">
        <v>17</v>
      </c>
      <c r="J6205" s="4" t="s">
        <v>553</v>
      </c>
      <c r="K6205" s="4" t="s">
        <v>85</v>
      </c>
      <c r="L6205" s="4">
        <v>43229</v>
      </c>
      <c r="M6205" s="4" t="s">
        <v>5</v>
      </c>
      <c r="N6205" s="4" t="s">
        <v>75</v>
      </c>
      <c r="O6205" s="4" t="s">
        <v>33</v>
      </c>
      <c r="P6205" s="4" t="s">
        <v>32</v>
      </c>
      <c r="Q6205" s="4" t="s">
        <v>74</v>
      </c>
      <c r="R6205" s="4">
        <v>235.15199999999999</v>
      </c>
      <c r="S6205" s="4">
        <v>8</v>
      </c>
      <c r="T6205" s="4">
        <v>0.4</v>
      </c>
      <c r="U6205" s="4">
        <v>-47.0304</v>
      </c>
      <c r="V6205" s="4" t="str">
        <f>INDEX(Regional_Lookup!$B$2:$B$5,MATCH('Sample - Superstore'!M6205,Regional_Lookup!$A$2:$A$5,0))</f>
        <v>Sarah Miller</v>
      </c>
      <c r="W6205" s="4">
        <f>INDEX(Regional_Lookup!$C$2:$C$5, MATCH('Sample - Superstore'!M6205,Regional_Lookup!$A$2:$A$5, 0))</f>
        <v>0.16</v>
      </c>
      <c r="X6205" s="4">
        <f>U6205/R6205</f>
        <v>-0.2</v>
      </c>
      <c r="Y6205" s="4" t="str">
        <f>IF(X6205&gt;=W6205, "Yes", "No")</f>
        <v>No</v>
      </c>
      <c r="Z6205" s="4">
        <f>D6205-C6205</f>
        <v>6</v>
      </c>
      <c r="AA6205" s="4" t="str" cm="1">
        <f t="array" ref="AA6205">_xlfn.IFS(Z6205&lt;=2,"Fast",Z6205&gt;5, "Slow", AND(Z6205&gt;=3,Z6205&lt;=5),"Standard")</f>
        <v>Slow</v>
      </c>
    </row>
    <row r="6206" spans="1:27" x14ac:dyDescent="0.2">
      <c r="A6206" s="4">
        <v>6205</v>
      </c>
      <c r="B6206" s="4" t="s">
        <v>6969</v>
      </c>
      <c r="C6206" s="5">
        <v>43070</v>
      </c>
      <c r="D6206" s="5">
        <v>43072</v>
      </c>
      <c r="E6206" s="4" t="s">
        <v>89</v>
      </c>
      <c r="F6206" s="4" t="s">
        <v>2852</v>
      </c>
      <c r="G6206" s="4" t="s">
        <v>2851</v>
      </c>
      <c r="H6206" s="4" t="s">
        <v>102</v>
      </c>
      <c r="I6206" s="4" t="s">
        <v>17</v>
      </c>
      <c r="J6206" s="4" t="s">
        <v>345</v>
      </c>
      <c r="K6206" s="4" t="s">
        <v>85</v>
      </c>
      <c r="L6206" s="4">
        <v>43302</v>
      </c>
      <c r="M6206" s="4" t="s">
        <v>5</v>
      </c>
      <c r="N6206" s="4" t="s">
        <v>3307</v>
      </c>
      <c r="O6206" s="4" t="s">
        <v>37</v>
      </c>
      <c r="P6206" s="4" t="s">
        <v>36</v>
      </c>
      <c r="Q6206" s="4" t="s">
        <v>3306</v>
      </c>
      <c r="R6206" s="4">
        <v>7.7119999999999997</v>
      </c>
      <c r="S6206" s="4">
        <v>2</v>
      </c>
      <c r="T6206" s="4">
        <v>0.2</v>
      </c>
      <c r="U6206" s="4">
        <v>1.7352000000000001</v>
      </c>
      <c r="V6206" s="4" t="str">
        <f>INDEX(Regional_Lookup!$B$2:$B$5,MATCH('Sample - Superstore'!M6206,Regional_Lookup!$A$2:$A$5,0))</f>
        <v>Sarah Miller</v>
      </c>
      <c r="W6206" s="4">
        <f>INDEX(Regional_Lookup!$C$2:$C$5, MATCH('Sample - Superstore'!M6206,Regional_Lookup!$A$2:$A$5, 0))</f>
        <v>0.16</v>
      </c>
      <c r="X6206" s="4">
        <f>U6206/R6206</f>
        <v>0.22500000000000001</v>
      </c>
      <c r="Y6206" s="4" t="str">
        <f>IF(X6206&gt;=W6206, "Yes", "No")</f>
        <v>Yes</v>
      </c>
      <c r="Z6206" s="4">
        <f>D6206-C6206</f>
        <v>2</v>
      </c>
      <c r="AA6206" s="4" t="str" cm="1">
        <f t="array" ref="AA6206">_xlfn.IFS(Z6206&lt;=2,"Fast",Z6206&gt;5, "Slow", AND(Z6206&gt;=3,Z6206&lt;=5),"Standard")</f>
        <v>Fast</v>
      </c>
    </row>
    <row r="6207" spans="1:27" x14ac:dyDescent="0.2">
      <c r="A6207" s="4">
        <v>6206</v>
      </c>
      <c r="B6207" s="4" t="s">
        <v>6966</v>
      </c>
      <c r="C6207" s="5">
        <v>42663</v>
      </c>
      <c r="D6207" s="5">
        <v>42667</v>
      </c>
      <c r="E6207" s="4" t="s">
        <v>21</v>
      </c>
      <c r="F6207" s="4" t="s">
        <v>6965</v>
      </c>
      <c r="G6207" s="4" t="s">
        <v>6964</v>
      </c>
      <c r="H6207" s="4" t="s">
        <v>18</v>
      </c>
      <c r="I6207" s="4" t="s">
        <v>17</v>
      </c>
      <c r="J6207" s="4" t="s">
        <v>124</v>
      </c>
      <c r="K6207" s="4" t="s">
        <v>123</v>
      </c>
      <c r="L6207" s="4">
        <v>77095</v>
      </c>
      <c r="M6207" s="4" t="s">
        <v>3</v>
      </c>
      <c r="N6207" s="4" t="s">
        <v>6968</v>
      </c>
      <c r="O6207" s="4" t="s">
        <v>13</v>
      </c>
      <c r="P6207" s="4" t="s">
        <v>24</v>
      </c>
      <c r="Q6207" s="4" t="s">
        <v>6967</v>
      </c>
      <c r="R6207" s="4">
        <v>51.015999999999998</v>
      </c>
      <c r="S6207" s="4">
        <v>7</v>
      </c>
      <c r="T6207" s="4">
        <v>0.2</v>
      </c>
      <c r="U6207" s="4">
        <v>15.942500000000001</v>
      </c>
      <c r="V6207" s="4" t="str">
        <f>INDEX(Regional_Lookup!$B$2:$B$5,MATCH('Sample - Superstore'!M6207,Regional_Lookup!$A$2:$A$5,0))</f>
        <v>David Johnson</v>
      </c>
      <c r="W6207" s="4">
        <f>INDEX(Regional_Lookup!$C$2:$C$5, MATCH('Sample - Superstore'!M6207,Regional_Lookup!$A$2:$A$5, 0))</f>
        <v>0.14000000000000001</v>
      </c>
      <c r="X6207" s="4">
        <f>U6207/R6207</f>
        <v>0.3125</v>
      </c>
      <c r="Y6207" s="4" t="str">
        <f>IF(X6207&gt;=W6207, "Yes", "No")</f>
        <v>Yes</v>
      </c>
      <c r="Z6207" s="4">
        <f>D6207-C6207</f>
        <v>4</v>
      </c>
      <c r="AA6207" s="4" t="str" cm="1">
        <f t="array" ref="AA6207">_xlfn.IFS(Z6207&lt;=2,"Fast",Z6207&gt;5, "Slow", AND(Z6207&gt;=3,Z6207&lt;=5),"Standard")</f>
        <v>Standard</v>
      </c>
    </row>
    <row r="6208" spans="1:27" x14ac:dyDescent="0.2">
      <c r="A6208" s="4">
        <v>6207</v>
      </c>
      <c r="B6208" s="4" t="s">
        <v>6966</v>
      </c>
      <c r="C6208" s="5">
        <v>42663</v>
      </c>
      <c r="D6208" s="5">
        <v>42667</v>
      </c>
      <c r="E6208" s="4" t="s">
        <v>21</v>
      </c>
      <c r="F6208" s="4" t="s">
        <v>6965</v>
      </c>
      <c r="G6208" s="4" t="s">
        <v>6964</v>
      </c>
      <c r="H6208" s="4" t="s">
        <v>18</v>
      </c>
      <c r="I6208" s="4" t="s">
        <v>17</v>
      </c>
      <c r="J6208" s="4" t="s">
        <v>124</v>
      </c>
      <c r="K6208" s="4" t="s">
        <v>123</v>
      </c>
      <c r="L6208" s="4">
        <v>77095</v>
      </c>
      <c r="M6208" s="4" t="s">
        <v>3</v>
      </c>
      <c r="N6208" s="4" t="s">
        <v>5752</v>
      </c>
      <c r="O6208" s="4" t="s">
        <v>13</v>
      </c>
      <c r="P6208" s="4" t="s">
        <v>109</v>
      </c>
      <c r="Q6208" s="4" t="s">
        <v>1359</v>
      </c>
      <c r="R6208" s="4">
        <v>25.248000000000001</v>
      </c>
      <c r="S6208" s="4">
        <v>4</v>
      </c>
      <c r="T6208" s="4">
        <v>0.2</v>
      </c>
      <c r="U6208" s="4">
        <v>7.89</v>
      </c>
      <c r="V6208" s="4" t="str">
        <f>INDEX(Regional_Lookup!$B$2:$B$5,MATCH('Sample - Superstore'!M6208,Regional_Lookup!$A$2:$A$5,0))</f>
        <v>David Johnson</v>
      </c>
      <c r="W6208" s="4">
        <f>INDEX(Regional_Lookup!$C$2:$C$5, MATCH('Sample - Superstore'!M6208,Regional_Lookup!$A$2:$A$5, 0))</f>
        <v>0.14000000000000001</v>
      </c>
      <c r="X6208" s="4">
        <f>U6208/R6208</f>
        <v>0.3125</v>
      </c>
      <c r="Y6208" s="4" t="str">
        <f>IF(X6208&gt;=W6208, "Yes", "No")</f>
        <v>Yes</v>
      </c>
      <c r="Z6208" s="4">
        <f>D6208-C6208</f>
        <v>4</v>
      </c>
      <c r="AA6208" s="4" t="str" cm="1">
        <f t="array" ref="AA6208">_xlfn.IFS(Z6208&lt;=2,"Fast",Z6208&gt;5, "Slow", AND(Z6208&gt;=3,Z6208&lt;=5),"Standard")</f>
        <v>Standard</v>
      </c>
    </row>
    <row r="6209" spans="1:27" x14ac:dyDescent="0.2">
      <c r="A6209" s="4">
        <v>6208</v>
      </c>
      <c r="B6209" s="4" t="s">
        <v>6966</v>
      </c>
      <c r="C6209" s="5">
        <v>42663</v>
      </c>
      <c r="D6209" s="5">
        <v>42667</v>
      </c>
      <c r="E6209" s="4" t="s">
        <v>21</v>
      </c>
      <c r="F6209" s="4" t="s">
        <v>6965</v>
      </c>
      <c r="G6209" s="4" t="s">
        <v>6964</v>
      </c>
      <c r="H6209" s="4" t="s">
        <v>18</v>
      </c>
      <c r="I6209" s="4" t="s">
        <v>17</v>
      </c>
      <c r="J6209" s="4" t="s">
        <v>124</v>
      </c>
      <c r="K6209" s="4" t="s">
        <v>123</v>
      </c>
      <c r="L6209" s="4">
        <v>77095</v>
      </c>
      <c r="M6209" s="4" t="s">
        <v>3</v>
      </c>
      <c r="N6209" s="4" t="s">
        <v>5994</v>
      </c>
      <c r="O6209" s="4" t="s">
        <v>37</v>
      </c>
      <c r="P6209" s="4" t="s">
        <v>221</v>
      </c>
      <c r="Q6209" s="4" t="s">
        <v>5993</v>
      </c>
      <c r="R6209" s="4">
        <v>56.686</v>
      </c>
      <c r="S6209" s="4">
        <v>1</v>
      </c>
      <c r="T6209" s="4">
        <v>0.3</v>
      </c>
      <c r="U6209" s="4">
        <v>-14.5764</v>
      </c>
      <c r="V6209" s="4" t="str">
        <f>INDEX(Regional_Lookup!$B$2:$B$5,MATCH('Sample - Superstore'!M6209,Regional_Lookup!$A$2:$A$5,0))</f>
        <v>David Johnson</v>
      </c>
      <c r="W6209" s="4">
        <f>INDEX(Regional_Lookup!$C$2:$C$5, MATCH('Sample - Superstore'!M6209,Regional_Lookup!$A$2:$A$5, 0))</f>
        <v>0.14000000000000001</v>
      </c>
      <c r="X6209" s="4">
        <f>U6209/R6209</f>
        <v>-0.25714285714285712</v>
      </c>
      <c r="Y6209" s="4" t="str">
        <f>IF(X6209&gt;=W6209, "Yes", "No")</f>
        <v>No</v>
      </c>
      <c r="Z6209" s="4">
        <f>D6209-C6209</f>
        <v>4</v>
      </c>
      <c r="AA6209" s="4" t="str" cm="1">
        <f t="array" ref="AA6209">_xlfn.IFS(Z6209&lt;=2,"Fast",Z6209&gt;5, "Slow", AND(Z6209&gt;=3,Z6209&lt;=5),"Standard")</f>
        <v>Standard</v>
      </c>
    </row>
    <row r="6210" spans="1:27" x14ac:dyDescent="0.2">
      <c r="A6210" s="4">
        <v>6209</v>
      </c>
      <c r="B6210" s="4" t="s">
        <v>6963</v>
      </c>
      <c r="C6210" s="5">
        <v>43007</v>
      </c>
      <c r="D6210" s="5">
        <v>43011</v>
      </c>
      <c r="E6210" s="4" t="s">
        <v>29</v>
      </c>
      <c r="F6210" s="4" t="s">
        <v>6177</v>
      </c>
      <c r="G6210" s="4" t="s">
        <v>6176</v>
      </c>
      <c r="H6210" s="4" t="s">
        <v>50</v>
      </c>
      <c r="I6210" s="4" t="s">
        <v>17</v>
      </c>
      <c r="J6210" s="4" t="s">
        <v>345</v>
      </c>
      <c r="K6210" s="4" t="s">
        <v>85</v>
      </c>
      <c r="L6210" s="4">
        <v>43302</v>
      </c>
      <c r="M6210" s="4" t="s">
        <v>5</v>
      </c>
      <c r="N6210" s="4" t="s">
        <v>4242</v>
      </c>
      <c r="O6210" s="4" t="s">
        <v>13</v>
      </c>
      <c r="P6210" s="4" t="s">
        <v>231</v>
      </c>
      <c r="Q6210" s="4" t="s">
        <v>4241</v>
      </c>
      <c r="R6210" s="4">
        <v>51.167999999999999</v>
      </c>
      <c r="S6210" s="4">
        <v>2</v>
      </c>
      <c r="T6210" s="4">
        <v>0.2</v>
      </c>
      <c r="U6210" s="4">
        <v>-6.3959999999999999</v>
      </c>
      <c r="V6210" s="4" t="str">
        <f>INDEX(Regional_Lookup!$B$2:$B$5,MATCH('Sample - Superstore'!M6210,Regional_Lookup!$A$2:$A$5,0))</f>
        <v>Sarah Miller</v>
      </c>
      <c r="W6210" s="4">
        <f>INDEX(Regional_Lookup!$C$2:$C$5, MATCH('Sample - Superstore'!M6210,Regional_Lookup!$A$2:$A$5, 0))</f>
        <v>0.16</v>
      </c>
      <c r="X6210" s="4">
        <f>U6210/R6210</f>
        <v>-0.125</v>
      </c>
      <c r="Y6210" s="4" t="str">
        <f>IF(X6210&gt;=W6210, "Yes", "No")</f>
        <v>No</v>
      </c>
      <c r="Z6210" s="4">
        <f>D6210-C6210</f>
        <v>4</v>
      </c>
      <c r="AA6210" s="4" t="str" cm="1">
        <f t="array" ref="AA6210">_xlfn.IFS(Z6210&lt;=2,"Fast",Z6210&gt;5, "Slow", AND(Z6210&gt;=3,Z6210&lt;=5),"Standard")</f>
        <v>Standard</v>
      </c>
    </row>
    <row r="6211" spans="1:27" x14ac:dyDescent="0.2">
      <c r="A6211" s="4">
        <v>6210</v>
      </c>
      <c r="B6211" s="4" t="s">
        <v>6962</v>
      </c>
      <c r="C6211" s="5">
        <v>42965</v>
      </c>
      <c r="D6211" s="5">
        <v>42972</v>
      </c>
      <c r="E6211" s="4" t="s">
        <v>29</v>
      </c>
      <c r="F6211" s="4" t="s">
        <v>4457</v>
      </c>
      <c r="G6211" s="4" t="s">
        <v>4456</v>
      </c>
      <c r="H6211" s="4" t="s">
        <v>50</v>
      </c>
      <c r="I6211" s="4" t="s">
        <v>17</v>
      </c>
      <c r="J6211" s="4" t="s">
        <v>234</v>
      </c>
      <c r="K6211" s="4" t="s">
        <v>233</v>
      </c>
      <c r="L6211" s="4">
        <v>98103</v>
      </c>
      <c r="M6211" s="4" t="s">
        <v>9</v>
      </c>
      <c r="N6211" s="4" t="s">
        <v>5594</v>
      </c>
      <c r="O6211" s="4" t="s">
        <v>13</v>
      </c>
      <c r="P6211" s="4" t="s">
        <v>100</v>
      </c>
      <c r="Q6211" s="4" t="s">
        <v>5593</v>
      </c>
      <c r="R6211" s="4">
        <v>2793.5279999999998</v>
      </c>
      <c r="S6211" s="4">
        <v>9</v>
      </c>
      <c r="T6211" s="4">
        <v>0.2</v>
      </c>
      <c r="U6211" s="4">
        <v>942.81569999999999</v>
      </c>
      <c r="V6211" s="4" t="str">
        <f>INDEX(Regional_Lookup!$B$2:$B$5,MATCH('Sample - Superstore'!M6211,Regional_Lookup!$A$2:$A$5,0))</f>
        <v>James Chen</v>
      </c>
      <c r="W6211" s="4">
        <f>INDEX(Regional_Lookup!$C$2:$C$5, MATCH('Sample - Superstore'!M6211,Regional_Lookup!$A$2:$A$5, 0))</f>
        <v>0.18</v>
      </c>
      <c r="X6211" s="4">
        <f>U6211/R6211</f>
        <v>0.33750000000000002</v>
      </c>
      <c r="Y6211" s="4" t="str">
        <f>IF(X6211&gt;=W6211, "Yes", "No")</f>
        <v>Yes</v>
      </c>
      <c r="Z6211" s="4">
        <f>D6211-C6211</f>
        <v>7</v>
      </c>
      <c r="AA6211" s="4" t="str" cm="1">
        <f t="array" ref="AA6211">_xlfn.IFS(Z6211&lt;=2,"Fast",Z6211&gt;5, "Slow", AND(Z6211&gt;=3,Z6211&lt;=5),"Standard")</f>
        <v>Slow</v>
      </c>
    </row>
    <row r="6212" spans="1:27" x14ac:dyDescent="0.2">
      <c r="A6212" s="4">
        <v>6211</v>
      </c>
      <c r="B6212" s="4" t="s">
        <v>6962</v>
      </c>
      <c r="C6212" s="5">
        <v>42965</v>
      </c>
      <c r="D6212" s="5">
        <v>42972</v>
      </c>
      <c r="E6212" s="4" t="s">
        <v>29</v>
      </c>
      <c r="F6212" s="4" t="s">
        <v>4457</v>
      </c>
      <c r="G6212" s="4" t="s">
        <v>4456</v>
      </c>
      <c r="H6212" s="4" t="s">
        <v>50</v>
      </c>
      <c r="I6212" s="4" t="s">
        <v>17</v>
      </c>
      <c r="J6212" s="4" t="s">
        <v>234</v>
      </c>
      <c r="K6212" s="4" t="s">
        <v>233</v>
      </c>
      <c r="L6212" s="4">
        <v>98103</v>
      </c>
      <c r="M6212" s="4" t="s">
        <v>9</v>
      </c>
      <c r="N6212" s="4" t="s">
        <v>5583</v>
      </c>
      <c r="O6212" s="4" t="s">
        <v>13</v>
      </c>
      <c r="P6212" s="4" t="s">
        <v>231</v>
      </c>
      <c r="Q6212" s="4" t="s">
        <v>5582</v>
      </c>
      <c r="R6212" s="4">
        <v>1000.02</v>
      </c>
      <c r="S6212" s="4">
        <v>7</v>
      </c>
      <c r="T6212" s="4">
        <v>0</v>
      </c>
      <c r="U6212" s="4">
        <v>290.00580000000002</v>
      </c>
      <c r="V6212" s="4" t="str">
        <f>INDEX(Regional_Lookup!$B$2:$B$5,MATCH('Sample - Superstore'!M6212,Regional_Lookup!$A$2:$A$5,0))</f>
        <v>James Chen</v>
      </c>
      <c r="W6212" s="4">
        <f>INDEX(Regional_Lookup!$C$2:$C$5, MATCH('Sample - Superstore'!M6212,Regional_Lookup!$A$2:$A$5, 0))</f>
        <v>0.18</v>
      </c>
      <c r="X6212" s="4">
        <f>U6212/R6212</f>
        <v>0.29000000000000004</v>
      </c>
      <c r="Y6212" s="4" t="str">
        <f>IF(X6212&gt;=W6212, "Yes", "No")</f>
        <v>Yes</v>
      </c>
      <c r="Z6212" s="4">
        <f>D6212-C6212</f>
        <v>7</v>
      </c>
      <c r="AA6212" s="4" t="str" cm="1">
        <f t="array" ref="AA6212">_xlfn.IFS(Z6212&lt;=2,"Fast",Z6212&gt;5, "Slow", AND(Z6212&gt;=3,Z6212&lt;=5),"Standard")</f>
        <v>Slow</v>
      </c>
    </row>
    <row r="6213" spans="1:27" x14ac:dyDescent="0.2">
      <c r="A6213" s="4">
        <v>6212</v>
      </c>
      <c r="B6213" s="4" t="s">
        <v>6962</v>
      </c>
      <c r="C6213" s="5">
        <v>42965</v>
      </c>
      <c r="D6213" s="5">
        <v>42972</v>
      </c>
      <c r="E6213" s="4" t="s">
        <v>29</v>
      </c>
      <c r="F6213" s="4" t="s">
        <v>4457</v>
      </c>
      <c r="G6213" s="4" t="s">
        <v>4456</v>
      </c>
      <c r="H6213" s="4" t="s">
        <v>50</v>
      </c>
      <c r="I6213" s="4" t="s">
        <v>17</v>
      </c>
      <c r="J6213" s="4" t="s">
        <v>234</v>
      </c>
      <c r="K6213" s="4" t="s">
        <v>233</v>
      </c>
      <c r="L6213" s="4">
        <v>98103</v>
      </c>
      <c r="M6213" s="4" t="s">
        <v>9</v>
      </c>
      <c r="N6213" s="4" t="s">
        <v>591</v>
      </c>
      <c r="O6213" s="4" t="s">
        <v>37</v>
      </c>
      <c r="P6213" s="4" t="s">
        <v>36</v>
      </c>
      <c r="Q6213" s="4" t="s">
        <v>590</v>
      </c>
      <c r="R6213" s="4">
        <v>65.94</v>
      </c>
      <c r="S6213" s="4">
        <v>3</v>
      </c>
      <c r="T6213" s="4">
        <v>0</v>
      </c>
      <c r="U6213" s="4">
        <v>22.419599999999999</v>
      </c>
      <c r="V6213" s="4" t="str">
        <f>INDEX(Regional_Lookup!$B$2:$B$5,MATCH('Sample - Superstore'!M6213,Regional_Lookup!$A$2:$A$5,0))</f>
        <v>James Chen</v>
      </c>
      <c r="W6213" s="4">
        <f>INDEX(Regional_Lookup!$C$2:$C$5, MATCH('Sample - Superstore'!M6213,Regional_Lookup!$A$2:$A$5, 0))</f>
        <v>0.18</v>
      </c>
      <c r="X6213" s="4">
        <f>U6213/R6213</f>
        <v>0.34</v>
      </c>
      <c r="Y6213" s="4" t="str">
        <f>IF(X6213&gt;=W6213, "Yes", "No")</f>
        <v>Yes</v>
      </c>
      <c r="Z6213" s="4">
        <f>D6213-C6213</f>
        <v>7</v>
      </c>
      <c r="AA6213" s="4" t="str" cm="1">
        <f t="array" ref="AA6213">_xlfn.IFS(Z6213&lt;=2,"Fast",Z6213&gt;5, "Slow", AND(Z6213&gt;=3,Z6213&lt;=5),"Standard")</f>
        <v>Slow</v>
      </c>
    </row>
    <row r="6214" spans="1:27" x14ac:dyDescent="0.2">
      <c r="A6214" s="4">
        <v>6213</v>
      </c>
      <c r="B6214" s="4" t="s">
        <v>6961</v>
      </c>
      <c r="C6214" s="5">
        <v>43051</v>
      </c>
      <c r="D6214" s="5">
        <v>43055</v>
      </c>
      <c r="E6214" s="4" t="s">
        <v>21</v>
      </c>
      <c r="F6214" s="4" t="s">
        <v>1506</v>
      </c>
      <c r="G6214" s="4" t="s">
        <v>1505</v>
      </c>
      <c r="H6214" s="4" t="s">
        <v>18</v>
      </c>
      <c r="I6214" s="4" t="s">
        <v>17</v>
      </c>
      <c r="J6214" s="4" t="s">
        <v>6227</v>
      </c>
      <c r="K6214" s="4" t="s">
        <v>233</v>
      </c>
      <c r="L6214" s="4">
        <v>98632</v>
      </c>
      <c r="M6214" s="4" t="s">
        <v>9</v>
      </c>
      <c r="N6214" s="4" t="s">
        <v>2955</v>
      </c>
      <c r="O6214" s="4" t="s">
        <v>13</v>
      </c>
      <c r="P6214" s="4" t="s">
        <v>109</v>
      </c>
      <c r="Q6214" s="4" t="s">
        <v>1359</v>
      </c>
      <c r="R6214" s="4">
        <v>18.239999999999998</v>
      </c>
      <c r="S6214" s="4">
        <v>3</v>
      </c>
      <c r="T6214" s="4">
        <v>0</v>
      </c>
      <c r="U6214" s="4">
        <v>9.1199999999999992</v>
      </c>
      <c r="V6214" s="4" t="str">
        <f>INDEX(Regional_Lookup!$B$2:$B$5,MATCH('Sample - Superstore'!M6214,Regional_Lookup!$A$2:$A$5,0))</f>
        <v>James Chen</v>
      </c>
      <c r="W6214" s="4">
        <f>INDEX(Regional_Lookup!$C$2:$C$5, MATCH('Sample - Superstore'!M6214,Regional_Lookup!$A$2:$A$5, 0))</f>
        <v>0.18</v>
      </c>
      <c r="X6214" s="4">
        <f>U6214/R6214</f>
        <v>0.5</v>
      </c>
      <c r="Y6214" s="4" t="str">
        <f>IF(X6214&gt;=W6214, "Yes", "No")</f>
        <v>Yes</v>
      </c>
      <c r="Z6214" s="4">
        <f>D6214-C6214</f>
        <v>4</v>
      </c>
      <c r="AA6214" s="4" t="str" cm="1">
        <f t="array" ref="AA6214">_xlfn.IFS(Z6214&lt;=2,"Fast",Z6214&gt;5, "Slow", AND(Z6214&gt;=3,Z6214&lt;=5),"Standard")</f>
        <v>Standard</v>
      </c>
    </row>
    <row r="6215" spans="1:27" x14ac:dyDescent="0.2">
      <c r="A6215" s="4">
        <v>6214</v>
      </c>
      <c r="B6215" s="4" t="s">
        <v>6961</v>
      </c>
      <c r="C6215" s="5">
        <v>43051</v>
      </c>
      <c r="D6215" s="5">
        <v>43055</v>
      </c>
      <c r="E6215" s="4" t="s">
        <v>21</v>
      </c>
      <c r="F6215" s="4" t="s">
        <v>1506</v>
      </c>
      <c r="G6215" s="4" t="s">
        <v>1505</v>
      </c>
      <c r="H6215" s="4" t="s">
        <v>18</v>
      </c>
      <c r="I6215" s="4" t="s">
        <v>17</v>
      </c>
      <c r="J6215" s="4" t="s">
        <v>6227</v>
      </c>
      <c r="K6215" s="4" t="s">
        <v>233</v>
      </c>
      <c r="L6215" s="4">
        <v>98632</v>
      </c>
      <c r="M6215" s="4" t="s">
        <v>9</v>
      </c>
      <c r="N6215" s="4" t="s">
        <v>2012</v>
      </c>
      <c r="O6215" s="4" t="s">
        <v>13</v>
      </c>
      <c r="P6215" s="4" t="s">
        <v>12</v>
      </c>
      <c r="Q6215" s="4" t="s">
        <v>2011</v>
      </c>
      <c r="R6215" s="4">
        <v>76.12</v>
      </c>
      <c r="S6215" s="4">
        <v>2</v>
      </c>
      <c r="T6215" s="4">
        <v>0</v>
      </c>
      <c r="U6215" s="4">
        <v>22.0748</v>
      </c>
      <c r="V6215" s="4" t="str">
        <f>INDEX(Regional_Lookup!$B$2:$B$5,MATCH('Sample - Superstore'!M6215,Regional_Lookup!$A$2:$A$5,0))</f>
        <v>James Chen</v>
      </c>
      <c r="W6215" s="4">
        <f>INDEX(Regional_Lookup!$C$2:$C$5, MATCH('Sample - Superstore'!M6215,Regional_Lookup!$A$2:$A$5, 0))</f>
        <v>0.18</v>
      </c>
      <c r="X6215" s="4">
        <f>U6215/R6215</f>
        <v>0.28999999999999998</v>
      </c>
      <c r="Y6215" s="4" t="str">
        <f>IF(X6215&gt;=W6215, "Yes", "No")</f>
        <v>Yes</v>
      </c>
      <c r="Z6215" s="4">
        <f>D6215-C6215</f>
        <v>4</v>
      </c>
      <c r="AA6215" s="4" t="str" cm="1">
        <f t="array" ref="AA6215">_xlfn.IFS(Z6215&lt;=2,"Fast",Z6215&gt;5, "Slow", AND(Z6215&gt;=3,Z6215&lt;=5),"Standard")</f>
        <v>Standard</v>
      </c>
    </row>
    <row r="6216" spans="1:27" x14ac:dyDescent="0.2">
      <c r="A6216" s="4">
        <v>6215</v>
      </c>
      <c r="B6216" s="4" t="s">
        <v>6960</v>
      </c>
      <c r="C6216" s="5">
        <v>41923</v>
      </c>
      <c r="D6216" s="5">
        <v>41927</v>
      </c>
      <c r="E6216" s="4" t="s">
        <v>29</v>
      </c>
      <c r="F6216" s="4" t="s">
        <v>161</v>
      </c>
      <c r="G6216" s="4" t="s">
        <v>160</v>
      </c>
      <c r="H6216" s="4" t="s">
        <v>18</v>
      </c>
      <c r="I6216" s="4" t="s">
        <v>17</v>
      </c>
      <c r="J6216" s="4" t="s">
        <v>6959</v>
      </c>
      <c r="K6216" s="4" t="s">
        <v>15</v>
      </c>
      <c r="L6216" s="4">
        <v>90278</v>
      </c>
      <c r="M6216" s="4" t="s">
        <v>9</v>
      </c>
      <c r="N6216" s="4" t="s">
        <v>2661</v>
      </c>
      <c r="O6216" s="4" t="s">
        <v>13</v>
      </c>
      <c r="P6216" s="4" t="s">
        <v>121</v>
      </c>
      <c r="Q6216" s="4" t="s">
        <v>2660</v>
      </c>
      <c r="R6216" s="4">
        <v>7.64</v>
      </c>
      <c r="S6216" s="4">
        <v>1</v>
      </c>
      <c r="T6216" s="4">
        <v>0</v>
      </c>
      <c r="U6216" s="4">
        <v>3.7435999999999998</v>
      </c>
      <c r="V6216" s="4" t="str">
        <f>INDEX(Regional_Lookup!$B$2:$B$5,MATCH('Sample - Superstore'!M6216,Regional_Lookup!$A$2:$A$5,0))</f>
        <v>James Chen</v>
      </c>
      <c r="W6216" s="4">
        <f>INDEX(Regional_Lookup!$C$2:$C$5, MATCH('Sample - Superstore'!M6216,Regional_Lookup!$A$2:$A$5, 0))</f>
        <v>0.18</v>
      </c>
      <c r="X6216" s="4">
        <f>U6216/R6216</f>
        <v>0.49</v>
      </c>
      <c r="Y6216" s="4" t="str">
        <f>IF(X6216&gt;=W6216, "Yes", "No")</f>
        <v>Yes</v>
      </c>
      <c r="Z6216" s="4">
        <f>D6216-C6216</f>
        <v>4</v>
      </c>
      <c r="AA6216" s="4" t="str" cm="1">
        <f t="array" ref="AA6216">_xlfn.IFS(Z6216&lt;=2,"Fast",Z6216&gt;5, "Slow", AND(Z6216&gt;=3,Z6216&lt;=5),"Standard")</f>
        <v>Standard</v>
      </c>
    </row>
    <row r="6217" spans="1:27" x14ac:dyDescent="0.2">
      <c r="A6217" s="4">
        <v>6216</v>
      </c>
      <c r="B6217" s="4" t="s">
        <v>6958</v>
      </c>
      <c r="C6217" s="5">
        <v>42336</v>
      </c>
      <c r="D6217" s="5">
        <v>42341</v>
      </c>
      <c r="E6217" s="4" t="s">
        <v>29</v>
      </c>
      <c r="F6217" s="4" t="s">
        <v>4061</v>
      </c>
      <c r="G6217" s="4" t="s">
        <v>4060</v>
      </c>
      <c r="H6217" s="4" t="s">
        <v>50</v>
      </c>
      <c r="I6217" s="4" t="s">
        <v>17</v>
      </c>
      <c r="J6217" s="4" t="s">
        <v>254</v>
      </c>
      <c r="K6217" s="4" t="s">
        <v>66</v>
      </c>
      <c r="L6217" s="4">
        <v>10035</v>
      </c>
      <c r="M6217" s="4" t="s">
        <v>5</v>
      </c>
      <c r="N6217" s="4" t="s">
        <v>2360</v>
      </c>
      <c r="O6217" s="4" t="s">
        <v>37</v>
      </c>
      <c r="P6217" s="4" t="s">
        <v>36</v>
      </c>
      <c r="Q6217" s="4" t="s">
        <v>2359</v>
      </c>
      <c r="R6217" s="4">
        <v>68.16</v>
      </c>
      <c r="S6217" s="4">
        <v>3</v>
      </c>
      <c r="T6217" s="4">
        <v>0</v>
      </c>
      <c r="U6217" s="4">
        <v>27.945599999999999</v>
      </c>
      <c r="V6217" s="4" t="str">
        <f>INDEX(Regional_Lookup!$B$2:$B$5,MATCH('Sample - Superstore'!M6217,Regional_Lookup!$A$2:$A$5,0))</f>
        <v>Sarah Miller</v>
      </c>
      <c r="W6217" s="4">
        <f>INDEX(Regional_Lookup!$C$2:$C$5, MATCH('Sample - Superstore'!M6217,Regional_Lookup!$A$2:$A$5, 0))</f>
        <v>0.16</v>
      </c>
      <c r="X6217" s="4">
        <f>U6217/R6217</f>
        <v>0.41000000000000003</v>
      </c>
      <c r="Y6217" s="4" t="str">
        <f>IF(X6217&gt;=W6217, "Yes", "No")</f>
        <v>Yes</v>
      </c>
      <c r="Z6217" s="4">
        <f>D6217-C6217</f>
        <v>5</v>
      </c>
      <c r="AA6217" s="4" t="str" cm="1">
        <f t="array" ref="AA6217">_xlfn.IFS(Z6217&lt;=2,"Fast",Z6217&gt;5, "Slow", AND(Z6217&gt;=3,Z6217&lt;=5),"Standard")</f>
        <v>Standard</v>
      </c>
    </row>
    <row r="6218" spans="1:27" x14ac:dyDescent="0.2">
      <c r="A6218" s="4">
        <v>6217</v>
      </c>
      <c r="B6218" s="4" t="s">
        <v>6958</v>
      </c>
      <c r="C6218" s="5">
        <v>42336</v>
      </c>
      <c r="D6218" s="5">
        <v>42341</v>
      </c>
      <c r="E6218" s="4" t="s">
        <v>29</v>
      </c>
      <c r="F6218" s="4" t="s">
        <v>4061</v>
      </c>
      <c r="G6218" s="4" t="s">
        <v>4060</v>
      </c>
      <c r="H6218" s="4" t="s">
        <v>50</v>
      </c>
      <c r="I6218" s="4" t="s">
        <v>17</v>
      </c>
      <c r="J6218" s="4" t="s">
        <v>254</v>
      </c>
      <c r="K6218" s="4" t="s">
        <v>66</v>
      </c>
      <c r="L6218" s="4">
        <v>10035</v>
      </c>
      <c r="M6218" s="4" t="s">
        <v>5</v>
      </c>
      <c r="N6218" s="4" t="s">
        <v>2059</v>
      </c>
      <c r="O6218" s="4" t="s">
        <v>13</v>
      </c>
      <c r="P6218" s="4" t="s">
        <v>121</v>
      </c>
      <c r="Q6218" s="4" t="s">
        <v>466</v>
      </c>
      <c r="R6218" s="4">
        <v>62.24</v>
      </c>
      <c r="S6218" s="4">
        <v>8</v>
      </c>
      <c r="T6218" s="4">
        <v>0</v>
      </c>
      <c r="U6218" s="4">
        <v>29.252800000000001</v>
      </c>
      <c r="V6218" s="4" t="str">
        <f>INDEX(Regional_Lookup!$B$2:$B$5,MATCH('Sample - Superstore'!M6218,Regional_Lookup!$A$2:$A$5,0))</f>
        <v>Sarah Miller</v>
      </c>
      <c r="W6218" s="4">
        <f>INDEX(Regional_Lookup!$C$2:$C$5, MATCH('Sample - Superstore'!M6218,Regional_Lookup!$A$2:$A$5, 0))</f>
        <v>0.16</v>
      </c>
      <c r="X6218" s="4">
        <f>U6218/R6218</f>
        <v>0.47</v>
      </c>
      <c r="Y6218" s="4" t="str">
        <f>IF(X6218&gt;=W6218, "Yes", "No")</f>
        <v>Yes</v>
      </c>
      <c r="Z6218" s="4">
        <f>D6218-C6218</f>
        <v>5</v>
      </c>
      <c r="AA6218" s="4" t="str" cm="1">
        <f t="array" ref="AA6218">_xlfn.IFS(Z6218&lt;=2,"Fast",Z6218&gt;5, "Slow", AND(Z6218&gt;=3,Z6218&lt;=5),"Standard")</f>
        <v>Standard</v>
      </c>
    </row>
    <row r="6219" spans="1:27" x14ac:dyDescent="0.2">
      <c r="A6219" s="4">
        <v>6218</v>
      </c>
      <c r="B6219" s="4" t="s">
        <v>6957</v>
      </c>
      <c r="C6219" s="5">
        <v>42212</v>
      </c>
      <c r="D6219" s="5">
        <v>42218</v>
      </c>
      <c r="E6219" s="4" t="s">
        <v>29</v>
      </c>
      <c r="F6219" s="4" t="s">
        <v>3123</v>
      </c>
      <c r="G6219" s="4" t="s">
        <v>3122</v>
      </c>
      <c r="H6219" s="4" t="s">
        <v>18</v>
      </c>
      <c r="I6219" s="4" t="s">
        <v>17</v>
      </c>
      <c r="J6219" s="4" t="s">
        <v>395</v>
      </c>
      <c r="K6219" s="4" t="s">
        <v>174</v>
      </c>
      <c r="L6219" s="4">
        <v>40214</v>
      </c>
      <c r="M6219" s="4" t="s">
        <v>7</v>
      </c>
      <c r="N6219" s="4" t="s">
        <v>5736</v>
      </c>
      <c r="O6219" s="4" t="s">
        <v>33</v>
      </c>
      <c r="P6219" s="4" t="s">
        <v>32</v>
      </c>
      <c r="Q6219" s="4" t="s">
        <v>5735</v>
      </c>
      <c r="R6219" s="4">
        <v>29.97</v>
      </c>
      <c r="S6219" s="4">
        <v>3</v>
      </c>
      <c r="T6219" s="4">
        <v>0</v>
      </c>
      <c r="U6219" s="4">
        <v>0.29970000000000002</v>
      </c>
      <c r="V6219" s="4" t="str">
        <f>INDEX(Regional_Lookup!$B$2:$B$5,MATCH('Sample - Superstore'!M6219,Regional_Lookup!$A$2:$A$5,0))</f>
        <v>Maria Santos</v>
      </c>
      <c r="W6219" s="4">
        <f>INDEX(Regional_Lookup!$C$2:$C$5, MATCH('Sample - Superstore'!M6219,Regional_Lookup!$A$2:$A$5, 0))</f>
        <v>0.15</v>
      </c>
      <c r="X6219" s="4">
        <f>U6219/R6219</f>
        <v>1.0000000000000002E-2</v>
      </c>
      <c r="Y6219" s="4" t="str">
        <f>IF(X6219&gt;=W6219, "Yes", "No")</f>
        <v>No</v>
      </c>
      <c r="Z6219" s="4">
        <f>D6219-C6219</f>
        <v>6</v>
      </c>
      <c r="AA6219" s="4" t="str" cm="1">
        <f t="array" ref="AA6219">_xlfn.IFS(Z6219&lt;=2,"Fast",Z6219&gt;5, "Slow", AND(Z6219&gt;=3,Z6219&lt;=5),"Standard")</f>
        <v>Slow</v>
      </c>
    </row>
    <row r="6220" spans="1:27" x14ac:dyDescent="0.2">
      <c r="A6220" s="4">
        <v>6219</v>
      </c>
      <c r="B6220" s="4" t="s">
        <v>6956</v>
      </c>
      <c r="C6220" s="5">
        <v>42663</v>
      </c>
      <c r="D6220" s="5">
        <v>42669</v>
      </c>
      <c r="E6220" s="4" t="s">
        <v>29</v>
      </c>
      <c r="F6220" s="4" t="s">
        <v>1048</v>
      </c>
      <c r="G6220" s="4" t="s">
        <v>1047</v>
      </c>
      <c r="H6220" s="4" t="s">
        <v>18</v>
      </c>
      <c r="I6220" s="4" t="s">
        <v>17</v>
      </c>
      <c r="J6220" s="4" t="s">
        <v>6311</v>
      </c>
      <c r="K6220" s="4" t="s">
        <v>76</v>
      </c>
      <c r="L6220" s="4">
        <v>48183</v>
      </c>
      <c r="M6220" s="4" t="s">
        <v>3</v>
      </c>
      <c r="N6220" s="4" t="s">
        <v>2867</v>
      </c>
      <c r="O6220" s="4" t="s">
        <v>33</v>
      </c>
      <c r="P6220" s="4" t="s">
        <v>32</v>
      </c>
      <c r="Q6220" s="4" t="s">
        <v>2866</v>
      </c>
      <c r="R6220" s="4">
        <v>125.7</v>
      </c>
      <c r="S6220" s="4">
        <v>6</v>
      </c>
      <c r="T6220" s="4">
        <v>0</v>
      </c>
      <c r="U6220" s="4">
        <v>35.195999999999998</v>
      </c>
      <c r="V6220" s="4" t="str">
        <f>INDEX(Regional_Lookup!$B$2:$B$5,MATCH('Sample - Superstore'!M6220,Regional_Lookup!$A$2:$A$5,0))</f>
        <v>David Johnson</v>
      </c>
      <c r="W6220" s="4">
        <f>INDEX(Regional_Lookup!$C$2:$C$5, MATCH('Sample - Superstore'!M6220,Regional_Lookup!$A$2:$A$5, 0))</f>
        <v>0.14000000000000001</v>
      </c>
      <c r="X6220" s="4">
        <f>U6220/R6220</f>
        <v>0.27999999999999997</v>
      </c>
      <c r="Y6220" s="4" t="str">
        <f>IF(X6220&gt;=W6220, "Yes", "No")</f>
        <v>Yes</v>
      </c>
      <c r="Z6220" s="4">
        <f>D6220-C6220</f>
        <v>6</v>
      </c>
      <c r="AA6220" s="4" t="str" cm="1">
        <f t="array" ref="AA6220">_xlfn.IFS(Z6220&lt;=2,"Fast",Z6220&gt;5, "Slow", AND(Z6220&gt;=3,Z6220&lt;=5),"Standard")</f>
        <v>Slow</v>
      </c>
    </row>
    <row r="6221" spans="1:27" x14ac:dyDescent="0.2">
      <c r="A6221" s="4">
        <v>6220</v>
      </c>
      <c r="B6221" s="4" t="s">
        <v>6956</v>
      </c>
      <c r="C6221" s="5">
        <v>42663</v>
      </c>
      <c r="D6221" s="5">
        <v>42669</v>
      </c>
      <c r="E6221" s="4" t="s">
        <v>29</v>
      </c>
      <c r="F6221" s="4" t="s">
        <v>1048</v>
      </c>
      <c r="G6221" s="4" t="s">
        <v>1047</v>
      </c>
      <c r="H6221" s="4" t="s">
        <v>18</v>
      </c>
      <c r="I6221" s="4" t="s">
        <v>17</v>
      </c>
      <c r="J6221" s="4" t="s">
        <v>6311</v>
      </c>
      <c r="K6221" s="4" t="s">
        <v>76</v>
      </c>
      <c r="L6221" s="4">
        <v>48183</v>
      </c>
      <c r="M6221" s="4" t="s">
        <v>3</v>
      </c>
      <c r="N6221" s="4" t="s">
        <v>3595</v>
      </c>
      <c r="O6221" s="4" t="s">
        <v>33</v>
      </c>
      <c r="P6221" s="4" t="s">
        <v>32</v>
      </c>
      <c r="Q6221" s="4" t="s">
        <v>3594</v>
      </c>
      <c r="R6221" s="4">
        <v>191.98</v>
      </c>
      <c r="S6221" s="4">
        <v>2</v>
      </c>
      <c r="T6221" s="4">
        <v>0</v>
      </c>
      <c r="U6221" s="4">
        <v>51.834600000000002</v>
      </c>
      <c r="V6221" s="4" t="str">
        <f>INDEX(Regional_Lookup!$B$2:$B$5,MATCH('Sample - Superstore'!M6221,Regional_Lookup!$A$2:$A$5,0))</f>
        <v>David Johnson</v>
      </c>
      <c r="W6221" s="4">
        <f>INDEX(Regional_Lookup!$C$2:$C$5, MATCH('Sample - Superstore'!M6221,Regional_Lookup!$A$2:$A$5, 0))</f>
        <v>0.14000000000000001</v>
      </c>
      <c r="X6221" s="4">
        <f>U6221/R6221</f>
        <v>0.27</v>
      </c>
      <c r="Y6221" s="4" t="str">
        <f>IF(X6221&gt;=W6221, "Yes", "No")</f>
        <v>Yes</v>
      </c>
      <c r="Z6221" s="4">
        <f>D6221-C6221</f>
        <v>6</v>
      </c>
      <c r="AA6221" s="4" t="str" cm="1">
        <f t="array" ref="AA6221">_xlfn.IFS(Z6221&lt;=2,"Fast",Z6221&gt;5, "Slow", AND(Z6221&gt;=3,Z6221&lt;=5),"Standard")</f>
        <v>Slow</v>
      </c>
    </row>
    <row r="6222" spans="1:27" x14ac:dyDescent="0.2">
      <c r="A6222" s="4">
        <v>6221</v>
      </c>
      <c r="B6222" s="4" t="s">
        <v>6956</v>
      </c>
      <c r="C6222" s="5">
        <v>42663</v>
      </c>
      <c r="D6222" s="5">
        <v>42669</v>
      </c>
      <c r="E6222" s="4" t="s">
        <v>29</v>
      </c>
      <c r="F6222" s="4" t="s">
        <v>1048</v>
      </c>
      <c r="G6222" s="4" t="s">
        <v>1047</v>
      </c>
      <c r="H6222" s="4" t="s">
        <v>18</v>
      </c>
      <c r="I6222" s="4" t="s">
        <v>17</v>
      </c>
      <c r="J6222" s="4" t="s">
        <v>6311</v>
      </c>
      <c r="K6222" s="4" t="s">
        <v>76</v>
      </c>
      <c r="L6222" s="4">
        <v>48183</v>
      </c>
      <c r="M6222" s="4" t="s">
        <v>3</v>
      </c>
      <c r="N6222" s="4" t="s">
        <v>4634</v>
      </c>
      <c r="O6222" s="4" t="s">
        <v>13</v>
      </c>
      <c r="P6222" s="4" t="s">
        <v>231</v>
      </c>
      <c r="Q6222" s="4" t="s">
        <v>4633</v>
      </c>
      <c r="R6222" s="4">
        <v>20.86</v>
      </c>
      <c r="S6222" s="4">
        <v>7</v>
      </c>
      <c r="T6222" s="4">
        <v>0</v>
      </c>
      <c r="U6222" s="4">
        <v>1.4601999999999999</v>
      </c>
      <c r="V6222" s="4" t="str">
        <f>INDEX(Regional_Lookup!$B$2:$B$5,MATCH('Sample - Superstore'!M6222,Regional_Lookup!$A$2:$A$5,0))</f>
        <v>David Johnson</v>
      </c>
      <c r="W6222" s="4">
        <f>INDEX(Regional_Lookup!$C$2:$C$5, MATCH('Sample - Superstore'!M6222,Regional_Lookup!$A$2:$A$5, 0))</f>
        <v>0.14000000000000001</v>
      </c>
      <c r="X6222" s="4">
        <f>U6222/R6222</f>
        <v>6.9999999999999993E-2</v>
      </c>
      <c r="Y6222" s="4" t="str">
        <f>IF(X6222&gt;=W6222, "Yes", "No")</f>
        <v>No</v>
      </c>
      <c r="Z6222" s="4">
        <f>D6222-C6222</f>
        <v>6</v>
      </c>
      <c r="AA6222" s="4" t="str" cm="1">
        <f t="array" ref="AA6222">_xlfn.IFS(Z6222&lt;=2,"Fast",Z6222&gt;5, "Slow", AND(Z6222&gt;=3,Z6222&lt;=5),"Standard")</f>
        <v>Slow</v>
      </c>
    </row>
    <row r="6223" spans="1:27" x14ac:dyDescent="0.2">
      <c r="A6223" s="4">
        <v>6222</v>
      </c>
      <c r="B6223" s="4" t="s">
        <v>6955</v>
      </c>
      <c r="C6223" s="5">
        <v>42992</v>
      </c>
      <c r="D6223" s="5">
        <v>42996</v>
      </c>
      <c r="E6223" s="4" t="s">
        <v>21</v>
      </c>
      <c r="F6223" s="4" t="s">
        <v>5068</v>
      </c>
      <c r="G6223" s="4" t="s">
        <v>5067</v>
      </c>
      <c r="H6223" s="4" t="s">
        <v>18</v>
      </c>
      <c r="I6223" s="4" t="s">
        <v>17</v>
      </c>
      <c r="J6223" s="4" t="s">
        <v>59</v>
      </c>
      <c r="K6223" s="4" t="s">
        <v>15</v>
      </c>
      <c r="L6223" s="4">
        <v>90045</v>
      </c>
      <c r="M6223" s="4" t="s">
        <v>9</v>
      </c>
      <c r="N6223" s="4" t="s">
        <v>6954</v>
      </c>
      <c r="O6223" s="4" t="s">
        <v>13</v>
      </c>
      <c r="P6223" s="4" t="s">
        <v>72</v>
      </c>
      <c r="Q6223" s="4" t="s">
        <v>6953</v>
      </c>
      <c r="R6223" s="4">
        <v>56.7</v>
      </c>
      <c r="S6223" s="4">
        <v>9</v>
      </c>
      <c r="T6223" s="4">
        <v>0</v>
      </c>
      <c r="U6223" s="4">
        <v>26.082000000000001</v>
      </c>
      <c r="V6223" s="4" t="str">
        <f>INDEX(Regional_Lookup!$B$2:$B$5,MATCH('Sample - Superstore'!M6223,Regional_Lookup!$A$2:$A$5,0))</f>
        <v>James Chen</v>
      </c>
      <c r="W6223" s="4">
        <f>INDEX(Regional_Lookup!$C$2:$C$5, MATCH('Sample - Superstore'!M6223,Regional_Lookup!$A$2:$A$5, 0))</f>
        <v>0.18</v>
      </c>
      <c r="X6223" s="4">
        <f>U6223/R6223</f>
        <v>0.45999999999999996</v>
      </c>
      <c r="Y6223" s="4" t="str">
        <f>IF(X6223&gt;=W6223, "Yes", "No")</f>
        <v>Yes</v>
      </c>
      <c r="Z6223" s="4">
        <f>D6223-C6223</f>
        <v>4</v>
      </c>
      <c r="AA6223" s="4" t="str" cm="1">
        <f t="array" ref="AA6223">_xlfn.IFS(Z6223&lt;=2,"Fast",Z6223&gt;5, "Slow", AND(Z6223&gt;=3,Z6223&lt;=5),"Standard")</f>
        <v>Standard</v>
      </c>
    </row>
    <row r="6224" spans="1:27" x14ac:dyDescent="0.2">
      <c r="A6224" s="4">
        <v>6223</v>
      </c>
      <c r="B6224" s="4" t="s">
        <v>6952</v>
      </c>
      <c r="C6224" s="5">
        <v>43092</v>
      </c>
      <c r="D6224" s="5">
        <v>43096</v>
      </c>
      <c r="E6224" s="4" t="s">
        <v>29</v>
      </c>
      <c r="F6224" s="4" t="s">
        <v>4712</v>
      </c>
      <c r="G6224" s="4" t="s">
        <v>4711</v>
      </c>
      <c r="H6224" s="4" t="s">
        <v>18</v>
      </c>
      <c r="I6224" s="4" t="s">
        <v>17</v>
      </c>
      <c r="J6224" s="4" t="s">
        <v>2690</v>
      </c>
      <c r="K6224" s="4" t="s">
        <v>1877</v>
      </c>
      <c r="L6224" s="4">
        <v>37075</v>
      </c>
      <c r="M6224" s="4" t="s">
        <v>7</v>
      </c>
      <c r="N6224" s="4" t="s">
        <v>2360</v>
      </c>
      <c r="O6224" s="4" t="s">
        <v>37</v>
      </c>
      <c r="P6224" s="4" t="s">
        <v>36</v>
      </c>
      <c r="Q6224" s="4" t="s">
        <v>2359</v>
      </c>
      <c r="R6224" s="4">
        <v>72.703999999999994</v>
      </c>
      <c r="S6224" s="4">
        <v>4</v>
      </c>
      <c r="T6224" s="4">
        <v>0.2</v>
      </c>
      <c r="U6224" s="4">
        <v>19.084800000000001</v>
      </c>
      <c r="V6224" s="4" t="str">
        <f>INDEX(Regional_Lookup!$B$2:$B$5,MATCH('Sample - Superstore'!M6224,Regional_Lookup!$A$2:$A$5,0))</f>
        <v>Maria Santos</v>
      </c>
      <c r="W6224" s="4">
        <f>INDEX(Regional_Lookup!$C$2:$C$5, MATCH('Sample - Superstore'!M6224,Regional_Lookup!$A$2:$A$5, 0))</f>
        <v>0.15</v>
      </c>
      <c r="X6224" s="4">
        <f>U6224/R6224</f>
        <v>0.26250000000000007</v>
      </c>
      <c r="Y6224" s="4" t="str">
        <f>IF(X6224&gt;=W6224, "Yes", "No")</f>
        <v>Yes</v>
      </c>
      <c r="Z6224" s="4">
        <f>D6224-C6224</f>
        <v>4</v>
      </c>
      <c r="AA6224" s="4" t="str" cm="1">
        <f t="array" ref="AA6224">_xlfn.IFS(Z6224&lt;=2,"Fast",Z6224&gt;5, "Slow", AND(Z6224&gt;=3,Z6224&lt;=5),"Standard")</f>
        <v>Standard</v>
      </c>
    </row>
    <row r="6225" spans="1:27" x14ac:dyDescent="0.2">
      <c r="A6225" s="4">
        <v>6224</v>
      </c>
      <c r="B6225" s="4" t="s">
        <v>6952</v>
      </c>
      <c r="C6225" s="5">
        <v>43092</v>
      </c>
      <c r="D6225" s="5">
        <v>43096</v>
      </c>
      <c r="E6225" s="4" t="s">
        <v>29</v>
      </c>
      <c r="F6225" s="4" t="s">
        <v>4712</v>
      </c>
      <c r="G6225" s="4" t="s">
        <v>4711</v>
      </c>
      <c r="H6225" s="4" t="s">
        <v>18</v>
      </c>
      <c r="I6225" s="4" t="s">
        <v>17</v>
      </c>
      <c r="J6225" s="4" t="s">
        <v>2690</v>
      </c>
      <c r="K6225" s="4" t="s">
        <v>1877</v>
      </c>
      <c r="L6225" s="4">
        <v>37075</v>
      </c>
      <c r="M6225" s="4" t="s">
        <v>7</v>
      </c>
      <c r="N6225" s="4" t="s">
        <v>4508</v>
      </c>
      <c r="O6225" s="4" t="s">
        <v>13</v>
      </c>
      <c r="P6225" s="4" t="s">
        <v>116</v>
      </c>
      <c r="Q6225" s="4" t="s">
        <v>4507</v>
      </c>
      <c r="R6225" s="4">
        <v>12.263999999999999</v>
      </c>
      <c r="S6225" s="4">
        <v>7</v>
      </c>
      <c r="T6225" s="4">
        <v>0.2</v>
      </c>
      <c r="U6225" s="4">
        <v>1.0730999999999999</v>
      </c>
      <c r="V6225" s="4" t="str">
        <f>INDEX(Regional_Lookup!$B$2:$B$5,MATCH('Sample - Superstore'!M6225,Regional_Lookup!$A$2:$A$5,0))</f>
        <v>Maria Santos</v>
      </c>
      <c r="W6225" s="4">
        <f>INDEX(Regional_Lookup!$C$2:$C$5, MATCH('Sample - Superstore'!M6225,Regional_Lookup!$A$2:$A$5, 0))</f>
        <v>0.15</v>
      </c>
      <c r="X6225" s="4">
        <f>U6225/R6225</f>
        <v>8.7499999999999994E-2</v>
      </c>
      <c r="Y6225" s="4" t="str">
        <f>IF(X6225&gt;=W6225, "Yes", "No")</f>
        <v>No</v>
      </c>
      <c r="Z6225" s="4">
        <f>D6225-C6225</f>
        <v>4</v>
      </c>
      <c r="AA6225" s="4" t="str" cm="1">
        <f t="array" ref="AA6225">_xlfn.IFS(Z6225&lt;=2,"Fast",Z6225&gt;5, "Slow", AND(Z6225&gt;=3,Z6225&lt;=5),"Standard")</f>
        <v>Standard</v>
      </c>
    </row>
    <row r="6226" spans="1:27" x14ac:dyDescent="0.2">
      <c r="A6226" s="4">
        <v>6225</v>
      </c>
      <c r="B6226" s="4" t="s">
        <v>6952</v>
      </c>
      <c r="C6226" s="5">
        <v>43092</v>
      </c>
      <c r="D6226" s="5">
        <v>43096</v>
      </c>
      <c r="E6226" s="4" t="s">
        <v>29</v>
      </c>
      <c r="F6226" s="4" t="s">
        <v>4712</v>
      </c>
      <c r="G6226" s="4" t="s">
        <v>4711</v>
      </c>
      <c r="H6226" s="4" t="s">
        <v>18</v>
      </c>
      <c r="I6226" s="4" t="s">
        <v>17</v>
      </c>
      <c r="J6226" s="4" t="s">
        <v>2690</v>
      </c>
      <c r="K6226" s="4" t="s">
        <v>1877</v>
      </c>
      <c r="L6226" s="4">
        <v>37075</v>
      </c>
      <c r="M6226" s="4" t="s">
        <v>7</v>
      </c>
      <c r="N6226" s="4" t="s">
        <v>4683</v>
      </c>
      <c r="O6226" s="4" t="s">
        <v>13</v>
      </c>
      <c r="P6226" s="4" t="s">
        <v>231</v>
      </c>
      <c r="Q6226" s="4" t="s">
        <v>4682</v>
      </c>
      <c r="R6226" s="4">
        <v>218.352</v>
      </c>
      <c r="S6226" s="4">
        <v>3</v>
      </c>
      <c r="T6226" s="4">
        <v>0.2</v>
      </c>
      <c r="U6226" s="4">
        <v>-54.588000000000001</v>
      </c>
      <c r="V6226" s="4" t="str">
        <f>INDEX(Regional_Lookup!$B$2:$B$5,MATCH('Sample - Superstore'!M6226,Regional_Lookup!$A$2:$A$5,0))</f>
        <v>Maria Santos</v>
      </c>
      <c r="W6226" s="4">
        <f>INDEX(Regional_Lookup!$C$2:$C$5, MATCH('Sample - Superstore'!M6226,Regional_Lookup!$A$2:$A$5, 0))</f>
        <v>0.15</v>
      </c>
      <c r="X6226" s="4">
        <f>U6226/R6226</f>
        <v>-0.25</v>
      </c>
      <c r="Y6226" s="4" t="str">
        <f>IF(X6226&gt;=W6226, "Yes", "No")</f>
        <v>No</v>
      </c>
      <c r="Z6226" s="4">
        <f>D6226-C6226</f>
        <v>4</v>
      </c>
      <c r="AA6226" s="4" t="str" cm="1">
        <f t="array" ref="AA6226">_xlfn.IFS(Z6226&lt;=2,"Fast",Z6226&gt;5, "Slow", AND(Z6226&gt;=3,Z6226&lt;=5),"Standard")</f>
        <v>Standard</v>
      </c>
    </row>
    <row r="6227" spans="1:27" x14ac:dyDescent="0.2">
      <c r="A6227" s="4">
        <v>6226</v>
      </c>
      <c r="B6227" s="4" t="s">
        <v>6951</v>
      </c>
      <c r="C6227" s="5">
        <v>42282</v>
      </c>
      <c r="D6227" s="5">
        <v>42286</v>
      </c>
      <c r="E6227" s="4" t="s">
        <v>29</v>
      </c>
      <c r="F6227" s="4" t="s">
        <v>321</v>
      </c>
      <c r="G6227" s="4" t="s">
        <v>320</v>
      </c>
      <c r="H6227" s="4" t="s">
        <v>18</v>
      </c>
      <c r="I6227" s="4" t="s">
        <v>17</v>
      </c>
      <c r="J6227" s="4" t="s">
        <v>692</v>
      </c>
      <c r="K6227" s="4" t="s">
        <v>691</v>
      </c>
      <c r="L6227" s="4">
        <v>97206</v>
      </c>
      <c r="M6227" s="4" t="s">
        <v>9</v>
      </c>
      <c r="N6227" s="4" t="s">
        <v>5460</v>
      </c>
      <c r="O6227" s="4" t="s">
        <v>37</v>
      </c>
      <c r="P6227" s="4" t="s">
        <v>165</v>
      </c>
      <c r="Q6227" s="4" t="s">
        <v>5459</v>
      </c>
      <c r="R6227" s="4">
        <v>66.293999999999997</v>
      </c>
      <c r="S6227" s="4">
        <v>1</v>
      </c>
      <c r="T6227" s="4">
        <v>0.7</v>
      </c>
      <c r="U6227" s="4">
        <v>-103.86060000000001</v>
      </c>
      <c r="V6227" s="4" t="str">
        <f>INDEX(Regional_Lookup!$B$2:$B$5,MATCH('Sample - Superstore'!M6227,Regional_Lookup!$A$2:$A$5,0))</f>
        <v>James Chen</v>
      </c>
      <c r="W6227" s="4">
        <f>INDEX(Regional_Lookup!$C$2:$C$5, MATCH('Sample - Superstore'!M6227,Regional_Lookup!$A$2:$A$5, 0))</f>
        <v>0.18</v>
      </c>
      <c r="X6227" s="4">
        <f>U6227/R6227</f>
        <v>-1.5666666666666669</v>
      </c>
      <c r="Y6227" s="4" t="str">
        <f>IF(X6227&gt;=W6227, "Yes", "No")</f>
        <v>No</v>
      </c>
      <c r="Z6227" s="4">
        <f>D6227-C6227</f>
        <v>4</v>
      </c>
      <c r="AA6227" s="4" t="str" cm="1">
        <f t="array" ref="AA6227">_xlfn.IFS(Z6227&lt;=2,"Fast",Z6227&gt;5, "Slow", AND(Z6227&gt;=3,Z6227&lt;=5),"Standard")</f>
        <v>Standard</v>
      </c>
    </row>
    <row r="6228" spans="1:27" x14ac:dyDescent="0.2">
      <c r="A6228" s="4">
        <v>6227</v>
      </c>
      <c r="B6228" s="4" t="s">
        <v>6951</v>
      </c>
      <c r="C6228" s="5">
        <v>42282</v>
      </c>
      <c r="D6228" s="5">
        <v>42286</v>
      </c>
      <c r="E6228" s="4" t="s">
        <v>29</v>
      </c>
      <c r="F6228" s="4" t="s">
        <v>321</v>
      </c>
      <c r="G6228" s="4" t="s">
        <v>320</v>
      </c>
      <c r="H6228" s="4" t="s">
        <v>18</v>
      </c>
      <c r="I6228" s="4" t="s">
        <v>17</v>
      </c>
      <c r="J6228" s="4" t="s">
        <v>692</v>
      </c>
      <c r="K6228" s="4" t="s">
        <v>691</v>
      </c>
      <c r="L6228" s="4">
        <v>97206</v>
      </c>
      <c r="M6228" s="4" t="s">
        <v>9</v>
      </c>
      <c r="N6228" s="4" t="s">
        <v>2080</v>
      </c>
      <c r="O6228" s="4" t="s">
        <v>37</v>
      </c>
      <c r="P6228" s="4" t="s">
        <v>221</v>
      </c>
      <c r="Q6228" s="4" t="s">
        <v>2079</v>
      </c>
      <c r="R6228" s="4">
        <v>291.16800000000001</v>
      </c>
      <c r="S6228" s="4">
        <v>4</v>
      </c>
      <c r="T6228" s="4">
        <v>0.2</v>
      </c>
      <c r="U6228" s="4">
        <v>-14.558400000000001</v>
      </c>
      <c r="V6228" s="4" t="str">
        <f>INDEX(Regional_Lookup!$B$2:$B$5,MATCH('Sample - Superstore'!M6228,Regional_Lookup!$A$2:$A$5,0))</f>
        <v>James Chen</v>
      </c>
      <c r="W6228" s="4">
        <f>INDEX(Regional_Lookup!$C$2:$C$5, MATCH('Sample - Superstore'!M6228,Regional_Lookup!$A$2:$A$5, 0))</f>
        <v>0.18</v>
      </c>
      <c r="X6228" s="4">
        <f>U6228/R6228</f>
        <v>-0.05</v>
      </c>
      <c r="Y6228" s="4" t="str">
        <f>IF(X6228&gt;=W6228, "Yes", "No")</f>
        <v>No</v>
      </c>
      <c r="Z6228" s="4">
        <f>D6228-C6228</f>
        <v>4</v>
      </c>
      <c r="AA6228" s="4" t="str" cm="1">
        <f t="array" ref="AA6228">_xlfn.IFS(Z6228&lt;=2,"Fast",Z6228&gt;5, "Slow", AND(Z6228&gt;=3,Z6228&lt;=5),"Standard")</f>
        <v>Standard</v>
      </c>
    </row>
    <row r="6229" spans="1:27" x14ac:dyDescent="0.2">
      <c r="A6229" s="4">
        <v>6228</v>
      </c>
      <c r="B6229" s="4" t="s">
        <v>6950</v>
      </c>
      <c r="C6229" s="5">
        <v>41945</v>
      </c>
      <c r="D6229" s="5">
        <v>41950</v>
      </c>
      <c r="E6229" s="4" t="s">
        <v>29</v>
      </c>
      <c r="F6229" s="4" t="s">
        <v>1097</v>
      </c>
      <c r="G6229" s="4" t="s">
        <v>1096</v>
      </c>
      <c r="H6229" s="4" t="s">
        <v>18</v>
      </c>
      <c r="I6229" s="4" t="s">
        <v>17</v>
      </c>
      <c r="J6229" s="4" t="s">
        <v>3416</v>
      </c>
      <c r="K6229" s="4" t="s">
        <v>123</v>
      </c>
      <c r="L6229" s="4">
        <v>75061</v>
      </c>
      <c r="M6229" s="4" t="s">
        <v>3</v>
      </c>
      <c r="N6229" s="4" t="s">
        <v>4709</v>
      </c>
      <c r="O6229" s="4" t="s">
        <v>33</v>
      </c>
      <c r="P6229" s="4" t="s">
        <v>32</v>
      </c>
      <c r="Q6229" s="4" t="s">
        <v>4708</v>
      </c>
      <c r="R6229" s="4">
        <v>88.775999999999996</v>
      </c>
      <c r="S6229" s="4">
        <v>3</v>
      </c>
      <c r="T6229" s="4">
        <v>0.2</v>
      </c>
      <c r="U6229" s="4">
        <v>7.7679</v>
      </c>
      <c r="V6229" s="4" t="str">
        <f>INDEX(Regional_Lookup!$B$2:$B$5,MATCH('Sample - Superstore'!M6229,Regional_Lookup!$A$2:$A$5,0))</f>
        <v>David Johnson</v>
      </c>
      <c r="W6229" s="4">
        <f>INDEX(Regional_Lookup!$C$2:$C$5, MATCH('Sample - Superstore'!M6229,Regional_Lookup!$A$2:$A$5, 0))</f>
        <v>0.14000000000000001</v>
      </c>
      <c r="X6229" s="4">
        <f>U6229/R6229</f>
        <v>8.7500000000000008E-2</v>
      </c>
      <c r="Y6229" s="4" t="str">
        <f>IF(X6229&gt;=W6229, "Yes", "No")</f>
        <v>No</v>
      </c>
      <c r="Z6229" s="4">
        <f>D6229-C6229</f>
        <v>5</v>
      </c>
      <c r="AA6229" s="4" t="str" cm="1">
        <f t="array" ref="AA6229">_xlfn.IFS(Z6229&lt;=2,"Fast",Z6229&gt;5, "Slow", AND(Z6229&gt;=3,Z6229&lt;=5),"Standard")</f>
        <v>Standard</v>
      </c>
    </row>
    <row r="6230" spans="1:27" x14ac:dyDescent="0.2">
      <c r="A6230" s="4">
        <v>6229</v>
      </c>
      <c r="B6230" s="4" t="s">
        <v>6949</v>
      </c>
      <c r="C6230" s="5">
        <v>42391</v>
      </c>
      <c r="D6230" s="5">
        <v>42396</v>
      </c>
      <c r="E6230" s="4" t="s">
        <v>29</v>
      </c>
      <c r="F6230" s="4" t="s">
        <v>2738</v>
      </c>
      <c r="G6230" s="4" t="s">
        <v>2737</v>
      </c>
      <c r="H6230" s="4" t="s">
        <v>102</v>
      </c>
      <c r="I6230" s="4" t="s">
        <v>17</v>
      </c>
      <c r="J6230" s="4" t="s">
        <v>477</v>
      </c>
      <c r="K6230" s="4" t="s">
        <v>85</v>
      </c>
      <c r="L6230" s="4">
        <v>44105</v>
      </c>
      <c r="M6230" s="4" t="s">
        <v>5</v>
      </c>
      <c r="N6230" s="4" t="s">
        <v>5937</v>
      </c>
      <c r="O6230" s="4" t="s">
        <v>33</v>
      </c>
      <c r="P6230" s="4" t="s">
        <v>32</v>
      </c>
      <c r="Q6230" s="4" t="s">
        <v>5936</v>
      </c>
      <c r="R6230" s="4">
        <v>110.376</v>
      </c>
      <c r="S6230" s="4">
        <v>4</v>
      </c>
      <c r="T6230" s="4">
        <v>0.4</v>
      </c>
      <c r="U6230" s="4">
        <v>-20.235600000000002</v>
      </c>
      <c r="V6230" s="4" t="str">
        <f>INDEX(Regional_Lookup!$B$2:$B$5,MATCH('Sample - Superstore'!M6230,Regional_Lookup!$A$2:$A$5,0))</f>
        <v>Sarah Miller</v>
      </c>
      <c r="W6230" s="4">
        <f>INDEX(Regional_Lookup!$C$2:$C$5, MATCH('Sample - Superstore'!M6230,Regional_Lookup!$A$2:$A$5, 0))</f>
        <v>0.16</v>
      </c>
      <c r="X6230" s="4">
        <f>U6230/R6230</f>
        <v>-0.18333333333333335</v>
      </c>
      <c r="Y6230" s="4" t="str">
        <f>IF(X6230&gt;=W6230, "Yes", "No")</f>
        <v>No</v>
      </c>
      <c r="Z6230" s="4">
        <f>D6230-C6230</f>
        <v>5</v>
      </c>
      <c r="AA6230" s="4" t="str" cm="1">
        <f t="array" ref="AA6230">_xlfn.IFS(Z6230&lt;=2,"Fast",Z6230&gt;5, "Slow", AND(Z6230&gt;=3,Z6230&lt;=5),"Standard")</f>
        <v>Standard</v>
      </c>
    </row>
    <row r="6231" spans="1:27" x14ac:dyDescent="0.2">
      <c r="A6231" s="4">
        <v>6230</v>
      </c>
      <c r="B6231" s="4" t="s">
        <v>6949</v>
      </c>
      <c r="C6231" s="5">
        <v>42391</v>
      </c>
      <c r="D6231" s="5">
        <v>42396</v>
      </c>
      <c r="E6231" s="4" t="s">
        <v>29</v>
      </c>
      <c r="F6231" s="4" t="s">
        <v>2738</v>
      </c>
      <c r="G6231" s="4" t="s">
        <v>2737</v>
      </c>
      <c r="H6231" s="4" t="s">
        <v>102</v>
      </c>
      <c r="I6231" s="4" t="s">
        <v>17</v>
      </c>
      <c r="J6231" s="4" t="s">
        <v>477</v>
      </c>
      <c r="K6231" s="4" t="s">
        <v>85</v>
      </c>
      <c r="L6231" s="4">
        <v>44105</v>
      </c>
      <c r="M6231" s="4" t="s">
        <v>5</v>
      </c>
      <c r="N6231" s="4" t="s">
        <v>6948</v>
      </c>
      <c r="O6231" s="4" t="s">
        <v>33</v>
      </c>
      <c r="P6231" s="4" t="s">
        <v>55</v>
      </c>
      <c r="Q6231" s="4" t="s">
        <v>6947</v>
      </c>
      <c r="R6231" s="4">
        <v>55.176000000000002</v>
      </c>
      <c r="S6231" s="4">
        <v>3</v>
      </c>
      <c r="T6231" s="4">
        <v>0.2</v>
      </c>
      <c r="U6231" s="4">
        <v>15.863099999999999</v>
      </c>
      <c r="V6231" s="4" t="str">
        <f>INDEX(Regional_Lookup!$B$2:$B$5,MATCH('Sample - Superstore'!M6231,Regional_Lookup!$A$2:$A$5,0))</f>
        <v>Sarah Miller</v>
      </c>
      <c r="W6231" s="4">
        <f>INDEX(Regional_Lookup!$C$2:$C$5, MATCH('Sample - Superstore'!M6231,Regional_Lookup!$A$2:$A$5, 0))</f>
        <v>0.16</v>
      </c>
      <c r="X6231" s="4">
        <f>U6231/R6231</f>
        <v>0.28749999999999998</v>
      </c>
      <c r="Y6231" s="4" t="str">
        <f>IF(X6231&gt;=W6231, "Yes", "No")</f>
        <v>Yes</v>
      </c>
      <c r="Z6231" s="4">
        <f>D6231-C6231</f>
        <v>5</v>
      </c>
      <c r="AA6231" s="4" t="str" cm="1">
        <f t="array" ref="AA6231">_xlfn.IFS(Z6231&lt;=2,"Fast",Z6231&gt;5, "Slow", AND(Z6231&gt;=3,Z6231&lt;=5),"Standard")</f>
        <v>Standard</v>
      </c>
    </row>
    <row r="6232" spans="1:27" x14ac:dyDescent="0.2">
      <c r="A6232" s="4">
        <v>6231</v>
      </c>
      <c r="B6232" s="4" t="s">
        <v>6946</v>
      </c>
      <c r="C6232" s="5">
        <v>42927</v>
      </c>
      <c r="D6232" s="5">
        <v>42933</v>
      </c>
      <c r="E6232" s="4" t="s">
        <v>29</v>
      </c>
      <c r="F6232" s="4" t="s">
        <v>3254</v>
      </c>
      <c r="G6232" s="4" t="s">
        <v>3253</v>
      </c>
      <c r="H6232" s="4" t="s">
        <v>18</v>
      </c>
      <c r="I6232" s="4" t="s">
        <v>17</v>
      </c>
      <c r="J6232" s="4" t="s">
        <v>6945</v>
      </c>
      <c r="K6232" s="4" t="s">
        <v>344</v>
      </c>
      <c r="L6232" s="4">
        <v>50701</v>
      </c>
      <c r="M6232" s="4" t="s">
        <v>3</v>
      </c>
      <c r="N6232" s="4" t="s">
        <v>6944</v>
      </c>
      <c r="O6232" s="4" t="s">
        <v>13</v>
      </c>
      <c r="P6232" s="4" t="s">
        <v>116</v>
      </c>
      <c r="Q6232" s="4" t="s">
        <v>507</v>
      </c>
      <c r="R6232" s="4">
        <v>30.32</v>
      </c>
      <c r="S6232" s="4">
        <v>4</v>
      </c>
      <c r="T6232" s="4">
        <v>0</v>
      </c>
      <c r="U6232" s="4">
        <v>11.8248</v>
      </c>
      <c r="V6232" s="4" t="str">
        <f>INDEX(Regional_Lookup!$B$2:$B$5,MATCH('Sample - Superstore'!M6232,Regional_Lookup!$A$2:$A$5,0))</f>
        <v>David Johnson</v>
      </c>
      <c r="W6232" s="4">
        <f>INDEX(Regional_Lookup!$C$2:$C$5, MATCH('Sample - Superstore'!M6232,Regional_Lookup!$A$2:$A$5, 0))</f>
        <v>0.14000000000000001</v>
      </c>
      <c r="X6232" s="4">
        <f>U6232/R6232</f>
        <v>0.39</v>
      </c>
      <c r="Y6232" s="4" t="str">
        <f>IF(X6232&gt;=W6232, "Yes", "No")</f>
        <v>Yes</v>
      </c>
      <c r="Z6232" s="4">
        <f>D6232-C6232</f>
        <v>6</v>
      </c>
      <c r="AA6232" s="4" t="str" cm="1">
        <f t="array" ref="AA6232">_xlfn.IFS(Z6232&lt;=2,"Fast",Z6232&gt;5, "Slow", AND(Z6232&gt;=3,Z6232&lt;=5),"Standard")</f>
        <v>Slow</v>
      </c>
    </row>
    <row r="6233" spans="1:27" x14ac:dyDescent="0.2">
      <c r="A6233" s="4">
        <v>6232</v>
      </c>
      <c r="B6233" s="4" t="s">
        <v>6941</v>
      </c>
      <c r="C6233" s="5">
        <v>42989</v>
      </c>
      <c r="D6233" s="5">
        <v>42989</v>
      </c>
      <c r="E6233" s="4" t="s">
        <v>162</v>
      </c>
      <c r="F6233" s="4" t="s">
        <v>419</v>
      </c>
      <c r="G6233" s="4" t="s">
        <v>418</v>
      </c>
      <c r="H6233" s="4" t="s">
        <v>18</v>
      </c>
      <c r="I6233" s="4" t="s">
        <v>17</v>
      </c>
      <c r="J6233" s="4" t="s">
        <v>234</v>
      </c>
      <c r="K6233" s="4" t="s">
        <v>233</v>
      </c>
      <c r="L6233" s="4">
        <v>98105</v>
      </c>
      <c r="M6233" s="4" t="s">
        <v>9</v>
      </c>
      <c r="N6233" s="4" t="s">
        <v>3539</v>
      </c>
      <c r="O6233" s="4" t="s">
        <v>37</v>
      </c>
      <c r="P6233" s="4" t="s">
        <v>221</v>
      </c>
      <c r="Q6233" s="4" t="s">
        <v>3538</v>
      </c>
      <c r="R6233" s="4">
        <v>177.56800000000001</v>
      </c>
      <c r="S6233" s="4">
        <v>2</v>
      </c>
      <c r="T6233" s="4">
        <v>0.2</v>
      </c>
      <c r="U6233" s="4">
        <v>8.8783999999999992</v>
      </c>
      <c r="V6233" s="4" t="str">
        <f>INDEX(Regional_Lookup!$B$2:$B$5,MATCH('Sample - Superstore'!M6233,Regional_Lookup!$A$2:$A$5,0))</f>
        <v>James Chen</v>
      </c>
      <c r="W6233" s="4">
        <f>INDEX(Regional_Lookup!$C$2:$C$5, MATCH('Sample - Superstore'!M6233,Regional_Lookup!$A$2:$A$5, 0))</f>
        <v>0.18</v>
      </c>
      <c r="X6233" s="4">
        <f>U6233/R6233</f>
        <v>4.9999999999999989E-2</v>
      </c>
      <c r="Y6233" s="4" t="str">
        <f>IF(X6233&gt;=W6233, "Yes", "No")</f>
        <v>No</v>
      </c>
      <c r="Z6233" s="4">
        <f>D6233-C6233</f>
        <v>0</v>
      </c>
      <c r="AA6233" s="4" t="str" cm="1">
        <f t="array" ref="AA6233">_xlfn.IFS(Z6233&lt;=2,"Fast",Z6233&gt;5, "Slow", AND(Z6233&gt;=3,Z6233&lt;=5),"Standard")</f>
        <v>Fast</v>
      </c>
    </row>
    <row r="6234" spans="1:27" x14ac:dyDescent="0.2">
      <c r="A6234" s="4">
        <v>6233</v>
      </c>
      <c r="B6234" s="4" t="s">
        <v>6941</v>
      </c>
      <c r="C6234" s="5">
        <v>42989</v>
      </c>
      <c r="D6234" s="5">
        <v>42989</v>
      </c>
      <c r="E6234" s="4" t="s">
        <v>162</v>
      </c>
      <c r="F6234" s="4" t="s">
        <v>419</v>
      </c>
      <c r="G6234" s="4" t="s">
        <v>418</v>
      </c>
      <c r="H6234" s="4" t="s">
        <v>18</v>
      </c>
      <c r="I6234" s="4" t="s">
        <v>17</v>
      </c>
      <c r="J6234" s="4" t="s">
        <v>234</v>
      </c>
      <c r="K6234" s="4" t="s">
        <v>233</v>
      </c>
      <c r="L6234" s="4">
        <v>98105</v>
      </c>
      <c r="M6234" s="4" t="s">
        <v>9</v>
      </c>
      <c r="N6234" s="4" t="s">
        <v>2466</v>
      </c>
      <c r="O6234" s="4" t="s">
        <v>13</v>
      </c>
      <c r="P6234" s="4" t="s">
        <v>24</v>
      </c>
      <c r="Q6234" s="4" t="s">
        <v>2465</v>
      </c>
      <c r="R6234" s="4">
        <v>19.440000000000001</v>
      </c>
      <c r="S6234" s="4">
        <v>3</v>
      </c>
      <c r="T6234" s="4">
        <v>0</v>
      </c>
      <c r="U6234" s="4">
        <v>9.3312000000000008</v>
      </c>
      <c r="V6234" s="4" t="str">
        <f>INDEX(Regional_Lookup!$B$2:$B$5,MATCH('Sample - Superstore'!M6234,Regional_Lookup!$A$2:$A$5,0))</f>
        <v>James Chen</v>
      </c>
      <c r="W6234" s="4">
        <f>INDEX(Regional_Lookup!$C$2:$C$5, MATCH('Sample - Superstore'!M6234,Regional_Lookup!$A$2:$A$5, 0))</f>
        <v>0.18</v>
      </c>
      <c r="X6234" s="4">
        <f>U6234/R6234</f>
        <v>0.48000000000000004</v>
      </c>
      <c r="Y6234" s="4" t="str">
        <f>IF(X6234&gt;=W6234, "Yes", "No")</f>
        <v>Yes</v>
      </c>
      <c r="Z6234" s="4">
        <f>D6234-C6234</f>
        <v>0</v>
      </c>
      <c r="AA6234" s="4" t="str" cm="1">
        <f t="array" ref="AA6234">_xlfn.IFS(Z6234&lt;=2,"Fast",Z6234&gt;5, "Slow", AND(Z6234&gt;=3,Z6234&lt;=5),"Standard")</f>
        <v>Fast</v>
      </c>
    </row>
    <row r="6235" spans="1:27" x14ac:dyDescent="0.2">
      <c r="A6235" s="4">
        <v>6234</v>
      </c>
      <c r="B6235" s="4" t="s">
        <v>6941</v>
      </c>
      <c r="C6235" s="5">
        <v>42989</v>
      </c>
      <c r="D6235" s="5">
        <v>42989</v>
      </c>
      <c r="E6235" s="4" t="s">
        <v>162</v>
      </c>
      <c r="F6235" s="4" t="s">
        <v>419</v>
      </c>
      <c r="G6235" s="4" t="s">
        <v>418</v>
      </c>
      <c r="H6235" s="4" t="s">
        <v>18</v>
      </c>
      <c r="I6235" s="4" t="s">
        <v>17</v>
      </c>
      <c r="J6235" s="4" t="s">
        <v>234</v>
      </c>
      <c r="K6235" s="4" t="s">
        <v>233</v>
      </c>
      <c r="L6235" s="4">
        <v>98105</v>
      </c>
      <c r="M6235" s="4" t="s">
        <v>9</v>
      </c>
      <c r="N6235" s="4" t="s">
        <v>6943</v>
      </c>
      <c r="O6235" s="4" t="s">
        <v>13</v>
      </c>
      <c r="P6235" s="4" t="s">
        <v>24</v>
      </c>
      <c r="Q6235" s="4" t="s">
        <v>6942</v>
      </c>
      <c r="R6235" s="4">
        <v>71.28</v>
      </c>
      <c r="S6235" s="4">
        <v>11</v>
      </c>
      <c r="T6235" s="4">
        <v>0</v>
      </c>
      <c r="U6235" s="4">
        <v>34.214399999999998</v>
      </c>
      <c r="V6235" s="4" t="str">
        <f>INDEX(Regional_Lookup!$B$2:$B$5,MATCH('Sample - Superstore'!M6235,Regional_Lookup!$A$2:$A$5,0))</f>
        <v>James Chen</v>
      </c>
      <c r="W6235" s="4">
        <f>INDEX(Regional_Lookup!$C$2:$C$5, MATCH('Sample - Superstore'!M6235,Regional_Lookup!$A$2:$A$5, 0))</f>
        <v>0.18</v>
      </c>
      <c r="X6235" s="4">
        <f>U6235/R6235</f>
        <v>0.48</v>
      </c>
      <c r="Y6235" s="4" t="str">
        <f>IF(X6235&gt;=W6235, "Yes", "No")</f>
        <v>Yes</v>
      </c>
      <c r="Z6235" s="4">
        <f>D6235-C6235</f>
        <v>0</v>
      </c>
      <c r="AA6235" s="4" t="str" cm="1">
        <f t="array" ref="AA6235">_xlfn.IFS(Z6235&lt;=2,"Fast",Z6235&gt;5, "Slow", AND(Z6235&gt;=3,Z6235&lt;=5),"Standard")</f>
        <v>Fast</v>
      </c>
    </row>
    <row r="6236" spans="1:27" x14ac:dyDescent="0.2">
      <c r="A6236" s="4">
        <v>6235</v>
      </c>
      <c r="B6236" s="4" t="s">
        <v>6941</v>
      </c>
      <c r="C6236" s="5">
        <v>42989</v>
      </c>
      <c r="D6236" s="5">
        <v>42989</v>
      </c>
      <c r="E6236" s="4" t="s">
        <v>162</v>
      </c>
      <c r="F6236" s="4" t="s">
        <v>419</v>
      </c>
      <c r="G6236" s="4" t="s">
        <v>418</v>
      </c>
      <c r="H6236" s="4" t="s">
        <v>18</v>
      </c>
      <c r="I6236" s="4" t="s">
        <v>17</v>
      </c>
      <c r="J6236" s="4" t="s">
        <v>234</v>
      </c>
      <c r="K6236" s="4" t="s">
        <v>233</v>
      </c>
      <c r="L6236" s="4">
        <v>98105</v>
      </c>
      <c r="M6236" s="4" t="s">
        <v>9</v>
      </c>
      <c r="N6236" s="4" t="s">
        <v>142</v>
      </c>
      <c r="O6236" s="4" t="s">
        <v>13</v>
      </c>
      <c r="P6236" s="4" t="s">
        <v>100</v>
      </c>
      <c r="Q6236" s="4" t="s">
        <v>141</v>
      </c>
      <c r="R6236" s="4">
        <v>1471.96</v>
      </c>
      <c r="S6236" s="4">
        <v>5</v>
      </c>
      <c r="T6236" s="4">
        <v>0.2</v>
      </c>
      <c r="U6236" s="4">
        <v>459.98750000000001</v>
      </c>
      <c r="V6236" s="4" t="str">
        <f>INDEX(Regional_Lookup!$B$2:$B$5,MATCH('Sample - Superstore'!M6236,Regional_Lookup!$A$2:$A$5,0))</f>
        <v>James Chen</v>
      </c>
      <c r="W6236" s="4">
        <f>INDEX(Regional_Lookup!$C$2:$C$5, MATCH('Sample - Superstore'!M6236,Regional_Lookup!$A$2:$A$5, 0))</f>
        <v>0.18</v>
      </c>
      <c r="X6236" s="4">
        <f>U6236/R6236</f>
        <v>0.3125</v>
      </c>
      <c r="Y6236" s="4" t="str">
        <f>IF(X6236&gt;=W6236, "Yes", "No")</f>
        <v>Yes</v>
      </c>
      <c r="Z6236" s="4">
        <f>D6236-C6236</f>
        <v>0</v>
      </c>
      <c r="AA6236" s="4" t="str" cm="1">
        <f t="array" ref="AA6236">_xlfn.IFS(Z6236&lt;=2,"Fast",Z6236&gt;5, "Slow", AND(Z6236&gt;=3,Z6236&lt;=5),"Standard")</f>
        <v>Fast</v>
      </c>
    </row>
    <row r="6237" spans="1:27" x14ac:dyDescent="0.2">
      <c r="A6237" s="4">
        <v>6236</v>
      </c>
      <c r="B6237" s="4" t="s">
        <v>6941</v>
      </c>
      <c r="C6237" s="5">
        <v>42989</v>
      </c>
      <c r="D6237" s="5">
        <v>42989</v>
      </c>
      <c r="E6237" s="4" t="s">
        <v>162</v>
      </c>
      <c r="F6237" s="4" t="s">
        <v>419</v>
      </c>
      <c r="G6237" s="4" t="s">
        <v>418</v>
      </c>
      <c r="H6237" s="4" t="s">
        <v>18</v>
      </c>
      <c r="I6237" s="4" t="s">
        <v>17</v>
      </c>
      <c r="J6237" s="4" t="s">
        <v>234</v>
      </c>
      <c r="K6237" s="4" t="s">
        <v>233</v>
      </c>
      <c r="L6237" s="4">
        <v>98105</v>
      </c>
      <c r="M6237" s="4" t="s">
        <v>9</v>
      </c>
      <c r="N6237" s="4" t="s">
        <v>3333</v>
      </c>
      <c r="O6237" s="4" t="s">
        <v>33</v>
      </c>
      <c r="P6237" s="4" t="s">
        <v>32</v>
      </c>
      <c r="Q6237" s="4" t="s">
        <v>3332</v>
      </c>
      <c r="R6237" s="4">
        <v>79.959999999999994</v>
      </c>
      <c r="S6237" s="4">
        <v>5</v>
      </c>
      <c r="T6237" s="4">
        <v>0.2</v>
      </c>
      <c r="U6237" s="4">
        <v>-17.991</v>
      </c>
      <c r="V6237" s="4" t="str">
        <f>INDEX(Regional_Lookup!$B$2:$B$5,MATCH('Sample - Superstore'!M6237,Regional_Lookup!$A$2:$A$5,0))</f>
        <v>James Chen</v>
      </c>
      <c r="W6237" s="4">
        <f>INDEX(Regional_Lookup!$C$2:$C$5, MATCH('Sample - Superstore'!M6237,Regional_Lookup!$A$2:$A$5, 0))</f>
        <v>0.18</v>
      </c>
      <c r="X6237" s="4">
        <f>U6237/R6237</f>
        <v>-0.22500000000000001</v>
      </c>
      <c r="Y6237" s="4" t="str">
        <f>IF(X6237&gt;=W6237, "Yes", "No")</f>
        <v>No</v>
      </c>
      <c r="Z6237" s="4">
        <f>D6237-C6237</f>
        <v>0</v>
      </c>
      <c r="AA6237" s="4" t="str" cm="1">
        <f t="array" ref="AA6237">_xlfn.IFS(Z6237&lt;=2,"Fast",Z6237&gt;5, "Slow", AND(Z6237&gt;=3,Z6237&lt;=5),"Standard")</f>
        <v>Fast</v>
      </c>
    </row>
    <row r="6238" spans="1:27" x14ac:dyDescent="0.2">
      <c r="A6238" s="4">
        <v>6237</v>
      </c>
      <c r="B6238" s="4" t="s">
        <v>6940</v>
      </c>
      <c r="C6238" s="5">
        <v>42423</v>
      </c>
      <c r="D6238" s="5">
        <v>42427</v>
      </c>
      <c r="E6238" s="4" t="s">
        <v>29</v>
      </c>
      <c r="F6238" s="4" t="s">
        <v>6939</v>
      </c>
      <c r="G6238" s="4" t="s">
        <v>6938</v>
      </c>
      <c r="H6238" s="4" t="s">
        <v>50</v>
      </c>
      <c r="I6238" s="4" t="s">
        <v>17</v>
      </c>
      <c r="J6238" s="4" t="s">
        <v>159</v>
      </c>
      <c r="K6238" s="4" t="s">
        <v>158</v>
      </c>
      <c r="L6238" s="4">
        <v>19120</v>
      </c>
      <c r="M6238" s="4" t="s">
        <v>5</v>
      </c>
      <c r="N6238" s="4" t="s">
        <v>313</v>
      </c>
      <c r="O6238" s="4" t="s">
        <v>13</v>
      </c>
      <c r="P6238" s="4" t="s">
        <v>121</v>
      </c>
      <c r="Q6238" s="4" t="s">
        <v>312</v>
      </c>
      <c r="R6238" s="4">
        <v>57.576000000000001</v>
      </c>
      <c r="S6238" s="4">
        <v>3</v>
      </c>
      <c r="T6238" s="4">
        <v>0.2</v>
      </c>
      <c r="U6238" s="4">
        <v>21.591000000000001</v>
      </c>
      <c r="V6238" s="4" t="str">
        <f>INDEX(Regional_Lookup!$B$2:$B$5,MATCH('Sample - Superstore'!M6238,Regional_Lookup!$A$2:$A$5,0))</f>
        <v>Sarah Miller</v>
      </c>
      <c r="W6238" s="4">
        <f>INDEX(Regional_Lookup!$C$2:$C$5, MATCH('Sample - Superstore'!M6238,Regional_Lookup!$A$2:$A$5, 0))</f>
        <v>0.16</v>
      </c>
      <c r="X6238" s="4">
        <f>U6238/R6238</f>
        <v>0.375</v>
      </c>
      <c r="Y6238" s="4" t="str">
        <f>IF(X6238&gt;=W6238, "Yes", "No")</f>
        <v>Yes</v>
      </c>
      <c r="Z6238" s="4">
        <f>D6238-C6238</f>
        <v>4</v>
      </c>
      <c r="AA6238" s="4" t="str" cm="1">
        <f t="array" ref="AA6238">_xlfn.IFS(Z6238&lt;=2,"Fast",Z6238&gt;5, "Slow", AND(Z6238&gt;=3,Z6238&lt;=5),"Standard")</f>
        <v>Standard</v>
      </c>
    </row>
    <row r="6239" spans="1:27" x14ac:dyDescent="0.2">
      <c r="A6239" s="4">
        <v>6238</v>
      </c>
      <c r="B6239" s="4" t="s">
        <v>6937</v>
      </c>
      <c r="C6239" s="5">
        <v>42391</v>
      </c>
      <c r="D6239" s="5">
        <v>42398</v>
      </c>
      <c r="E6239" s="4" t="s">
        <v>29</v>
      </c>
      <c r="F6239" s="4" t="s">
        <v>3113</v>
      </c>
      <c r="G6239" s="4" t="s">
        <v>3112</v>
      </c>
      <c r="H6239" s="4" t="s">
        <v>18</v>
      </c>
      <c r="I6239" s="4" t="s">
        <v>17</v>
      </c>
      <c r="J6239" s="4" t="s">
        <v>254</v>
      </c>
      <c r="K6239" s="4" t="s">
        <v>66</v>
      </c>
      <c r="L6239" s="4">
        <v>10009</v>
      </c>
      <c r="M6239" s="4" t="s">
        <v>5</v>
      </c>
      <c r="N6239" s="4" t="s">
        <v>1226</v>
      </c>
      <c r="O6239" s="4" t="s">
        <v>13</v>
      </c>
      <c r="P6239" s="4" t="s">
        <v>100</v>
      </c>
      <c r="Q6239" s="4" t="s">
        <v>1225</v>
      </c>
      <c r="R6239" s="4">
        <v>26.335999999999999</v>
      </c>
      <c r="S6239" s="4">
        <v>4</v>
      </c>
      <c r="T6239" s="4">
        <v>0.2</v>
      </c>
      <c r="U6239" s="4">
        <v>9.2175999999999991</v>
      </c>
      <c r="V6239" s="4" t="str">
        <f>INDEX(Regional_Lookup!$B$2:$B$5,MATCH('Sample - Superstore'!M6239,Regional_Lookup!$A$2:$A$5,0))</f>
        <v>Sarah Miller</v>
      </c>
      <c r="W6239" s="4">
        <f>INDEX(Regional_Lookup!$C$2:$C$5, MATCH('Sample - Superstore'!M6239,Regional_Lookup!$A$2:$A$5, 0))</f>
        <v>0.16</v>
      </c>
      <c r="X6239" s="4">
        <f>U6239/R6239</f>
        <v>0.35</v>
      </c>
      <c r="Y6239" s="4" t="str">
        <f>IF(X6239&gt;=W6239, "Yes", "No")</f>
        <v>Yes</v>
      </c>
      <c r="Z6239" s="4">
        <f>D6239-C6239</f>
        <v>7</v>
      </c>
      <c r="AA6239" s="4" t="str" cm="1">
        <f t="array" ref="AA6239">_xlfn.IFS(Z6239&lt;=2,"Fast",Z6239&gt;5, "Slow", AND(Z6239&gt;=3,Z6239&lt;=5),"Standard")</f>
        <v>Slow</v>
      </c>
    </row>
    <row r="6240" spans="1:27" x14ac:dyDescent="0.2">
      <c r="A6240" s="4">
        <v>6239</v>
      </c>
      <c r="B6240" s="4" t="s">
        <v>6936</v>
      </c>
      <c r="C6240" s="5">
        <v>42350</v>
      </c>
      <c r="D6240" s="5">
        <v>42354</v>
      </c>
      <c r="E6240" s="4" t="s">
        <v>29</v>
      </c>
      <c r="F6240" s="4" t="s">
        <v>4920</v>
      </c>
      <c r="G6240" s="4" t="s">
        <v>4919</v>
      </c>
      <c r="H6240" s="4" t="s">
        <v>18</v>
      </c>
      <c r="I6240" s="4" t="s">
        <v>17</v>
      </c>
      <c r="J6240" s="4" t="s">
        <v>1426</v>
      </c>
      <c r="K6240" s="4" t="s">
        <v>15</v>
      </c>
      <c r="L6240" s="4">
        <v>95123</v>
      </c>
      <c r="M6240" s="4" t="s">
        <v>9</v>
      </c>
      <c r="N6240" s="4" t="s">
        <v>5672</v>
      </c>
      <c r="O6240" s="4" t="s">
        <v>37</v>
      </c>
      <c r="P6240" s="4" t="s">
        <v>36</v>
      </c>
      <c r="Q6240" s="4" t="s">
        <v>5671</v>
      </c>
      <c r="R6240" s="4">
        <v>166.5</v>
      </c>
      <c r="S6240" s="4">
        <v>3</v>
      </c>
      <c r="T6240" s="4">
        <v>0</v>
      </c>
      <c r="U6240" s="4">
        <v>21.645</v>
      </c>
      <c r="V6240" s="4" t="str">
        <f>INDEX(Regional_Lookup!$B$2:$B$5,MATCH('Sample - Superstore'!M6240,Regional_Lookup!$A$2:$A$5,0))</f>
        <v>James Chen</v>
      </c>
      <c r="W6240" s="4">
        <f>INDEX(Regional_Lookup!$C$2:$C$5, MATCH('Sample - Superstore'!M6240,Regional_Lookup!$A$2:$A$5, 0))</f>
        <v>0.18</v>
      </c>
      <c r="X6240" s="4">
        <f>U6240/R6240</f>
        <v>0.13</v>
      </c>
      <c r="Y6240" s="4" t="str">
        <f>IF(X6240&gt;=W6240, "Yes", "No")</f>
        <v>No</v>
      </c>
      <c r="Z6240" s="4">
        <f>D6240-C6240</f>
        <v>4</v>
      </c>
      <c r="AA6240" s="4" t="str" cm="1">
        <f t="array" ref="AA6240">_xlfn.IFS(Z6240&lt;=2,"Fast",Z6240&gt;5, "Slow", AND(Z6240&gt;=3,Z6240&lt;=5),"Standard")</f>
        <v>Standard</v>
      </c>
    </row>
    <row r="6241" spans="1:27" x14ac:dyDescent="0.2">
      <c r="A6241" s="4">
        <v>6240</v>
      </c>
      <c r="B6241" s="4" t="s">
        <v>6936</v>
      </c>
      <c r="C6241" s="5">
        <v>42350</v>
      </c>
      <c r="D6241" s="5">
        <v>42354</v>
      </c>
      <c r="E6241" s="4" t="s">
        <v>29</v>
      </c>
      <c r="F6241" s="4" t="s">
        <v>4920</v>
      </c>
      <c r="G6241" s="4" t="s">
        <v>4919</v>
      </c>
      <c r="H6241" s="4" t="s">
        <v>18</v>
      </c>
      <c r="I6241" s="4" t="s">
        <v>17</v>
      </c>
      <c r="J6241" s="4" t="s">
        <v>1426</v>
      </c>
      <c r="K6241" s="4" t="s">
        <v>15</v>
      </c>
      <c r="L6241" s="4">
        <v>95123</v>
      </c>
      <c r="M6241" s="4" t="s">
        <v>9</v>
      </c>
      <c r="N6241" s="4" t="s">
        <v>4582</v>
      </c>
      <c r="O6241" s="4" t="s">
        <v>13</v>
      </c>
      <c r="P6241" s="4" t="s">
        <v>231</v>
      </c>
      <c r="Q6241" s="4" t="s">
        <v>4581</v>
      </c>
      <c r="R6241" s="4">
        <v>360.38</v>
      </c>
      <c r="S6241" s="4">
        <v>2</v>
      </c>
      <c r="T6241" s="4">
        <v>0</v>
      </c>
      <c r="U6241" s="4">
        <v>93.698800000000006</v>
      </c>
      <c r="V6241" s="4" t="str">
        <f>INDEX(Regional_Lookup!$B$2:$B$5,MATCH('Sample - Superstore'!M6241,Regional_Lookup!$A$2:$A$5,0))</f>
        <v>James Chen</v>
      </c>
      <c r="W6241" s="4">
        <f>INDEX(Regional_Lookup!$C$2:$C$5, MATCH('Sample - Superstore'!M6241,Regional_Lookup!$A$2:$A$5, 0))</f>
        <v>0.18</v>
      </c>
      <c r="X6241" s="4">
        <f>U6241/R6241</f>
        <v>0.26</v>
      </c>
      <c r="Y6241" s="4" t="str">
        <f>IF(X6241&gt;=W6241, "Yes", "No")</f>
        <v>Yes</v>
      </c>
      <c r="Z6241" s="4">
        <f>D6241-C6241</f>
        <v>4</v>
      </c>
      <c r="AA6241" s="4" t="str" cm="1">
        <f t="array" ref="AA6241">_xlfn.IFS(Z6241&lt;=2,"Fast",Z6241&gt;5, "Slow", AND(Z6241&gt;=3,Z6241&lt;=5),"Standard")</f>
        <v>Standard</v>
      </c>
    </row>
    <row r="6242" spans="1:27" x14ac:dyDescent="0.2">
      <c r="A6242" s="4">
        <v>6241</v>
      </c>
      <c r="B6242" s="4" t="s">
        <v>6935</v>
      </c>
      <c r="C6242" s="5">
        <v>42672</v>
      </c>
      <c r="D6242" s="5">
        <v>42675</v>
      </c>
      <c r="E6242" s="4" t="s">
        <v>21</v>
      </c>
      <c r="F6242" s="4" t="s">
        <v>5832</v>
      </c>
      <c r="G6242" s="4" t="s">
        <v>5831</v>
      </c>
      <c r="H6242" s="4" t="s">
        <v>18</v>
      </c>
      <c r="I6242" s="4" t="s">
        <v>17</v>
      </c>
      <c r="J6242" s="4" t="s">
        <v>59</v>
      </c>
      <c r="K6242" s="4" t="s">
        <v>15</v>
      </c>
      <c r="L6242" s="4">
        <v>90008</v>
      </c>
      <c r="M6242" s="4" t="s">
        <v>9</v>
      </c>
      <c r="N6242" s="4" t="s">
        <v>932</v>
      </c>
      <c r="O6242" s="4" t="s">
        <v>13</v>
      </c>
      <c r="P6242" s="4" t="s">
        <v>100</v>
      </c>
      <c r="Q6242" s="4" t="s">
        <v>931</v>
      </c>
      <c r="R6242" s="4">
        <v>11.744</v>
      </c>
      <c r="S6242" s="4">
        <v>1</v>
      </c>
      <c r="T6242" s="4">
        <v>0.2</v>
      </c>
      <c r="U6242" s="4">
        <v>3.8168000000000002</v>
      </c>
      <c r="V6242" s="4" t="str">
        <f>INDEX(Regional_Lookup!$B$2:$B$5,MATCH('Sample - Superstore'!M6242,Regional_Lookup!$A$2:$A$5,0))</f>
        <v>James Chen</v>
      </c>
      <c r="W6242" s="4">
        <f>INDEX(Regional_Lookup!$C$2:$C$5, MATCH('Sample - Superstore'!M6242,Regional_Lookup!$A$2:$A$5, 0))</f>
        <v>0.18</v>
      </c>
      <c r="X6242" s="4">
        <f>U6242/R6242</f>
        <v>0.32500000000000001</v>
      </c>
      <c r="Y6242" s="4" t="str">
        <f>IF(X6242&gt;=W6242, "Yes", "No")</f>
        <v>Yes</v>
      </c>
      <c r="Z6242" s="4">
        <f>D6242-C6242</f>
        <v>3</v>
      </c>
      <c r="AA6242" s="4" t="str" cm="1">
        <f t="array" ref="AA6242">_xlfn.IFS(Z6242&lt;=2,"Fast",Z6242&gt;5, "Slow", AND(Z6242&gt;=3,Z6242&lt;=5),"Standard")</f>
        <v>Standard</v>
      </c>
    </row>
    <row r="6243" spans="1:27" x14ac:dyDescent="0.2">
      <c r="A6243" s="4">
        <v>6242</v>
      </c>
      <c r="B6243" s="4" t="s">
        <v>6934</v>
      </c>
      <c r="C6243" s="5">
        <v>42883</v>
      </c>
      <c r="D6243" s="5">
        <v>42886</v>
      </c>
      <c r="E6243" s="4" t="s">
        <v>21</v>
      </c>
      <c r="F6243" s="4" t="s">
        <v>2897</v>
      </c>
      <c r="G6243" s="4" t="s">
        <v>2896</v>
      </c>
      <c r="H6243" s="4" t="s">
        <v>50</v>
      </c>
      <c r="I6243" s="4" t="s">
        <v>17</v>
      </c>
      <c r="J6243" s="4" t="s">
        <v>1270</v>
      </c>
      <c r="K6243" s="4" t="s">
        <v>889</v>
      </c>
      <c r="L6243" s="4">
        <v>3301</v>
      </c>
      <c r="M6243" s="4" t="s">
        <v>5</v>
      </c>
      <c r="N6243" s="4" t="s">
        <v>674</v>
      </c>
      <c r="O6243" s="4" t="s">
        <v>37</v>
      </c>
      <c r="P6243" s="4" t="s">
        <v>36</v>
      </c>
      <c r="Q6243" s="4" t="s">
        <v>673</v>
      </c>
      <c r="R6243" s="4">
        <v>247.44</v>
      </c>
      <c r="S6243" s="4">
        <v>8</v>
      </c>
      <c r="T6243" s="4">
        <v>0</v>
      </c>
      <c r="U6243" s="4">
        <v>101.4504</v>
      </c>
      <c r="V6243" s="4" t="str">
        <f>INDEX(Regional_Lookup!$B$2:$B$5,MATCH('Sample - Superstore'!M6243,Regional_Lookup!$A$2:$A$5,0))</f>
        <v>Sarah Miller</v>
      </c>
      <c r="W6243" s="4">
        <f>INDEX(Regional_Lookup!$C$2:$C$5, MATCH('Sample - Superstore'!M6243,Regional_Lookup!$A$2:$A$5, 0))</f>
        <v>0.16</v>
      </c>
      <c r="X6243" s="4">
        <f>U6243/R6243</f>
        <v>0.41000000000000003</v>
      </c>
      <c r="Y6243" s="4" t="str">
        <f>IF(X6243&gt;=W6243, "Yes", "No")</f>
        <v>Yes</v>
      </c>
      <c r="Z6243" s="4">
        <f>D6243-C6243</f>
        <v>3</v>
      </c>
      <c r="AA6243" s="4" t="str" cm="1">
        <f t="array" ref="AA6243">_xlfn.IFS(Z6243&lt;=2,"Fast",Z6243&gt;5, "Slow", AND(Z6243&gt;=3,Z6243&lt;=5),"Standard")</f>
        <v>Standard</v>
      </c>
    </row>
    <row r="6244" spans="1:27" x14ac:dyDescent="0.2">
      <c r="A6244" s="4">
        <v>6243</v>
      </c>
      <c r="B6244" s="4" t="s">
        <v>6933</v>
      </c>
      <c r="C6244" s="5">
        <v>41994</v>
      </c>
      <c r="D6244" s="5">
        <v>42001</v>
      </c>
      <c r="E6244" s="4" t="s">
        <v>29</v>
      </c>
      <c r="F6244" s="4" t="s">
        <v>4193</v>
      </c>
      <c r="G6244" s="4" t="s">
        <v>4192</v>
      </c>
      <c r="H6244" s="4" t="s">
        <v>102</v>
      </c>
      <c r="I6244" s="4" t="s">
        <v>17</v>
      </c>
      <c r="J6244" s="4" t="s">
        <v>2458</v>
      </c>
      <c r="K6244" s="4" t="s">
        <v>1877</v>
      </c>
      <c r="L6244" s="4">
        <v>38401</v>
      </c>
      <c r="M6244" s="4" t="s">
        <v>7</v>
      </c>
      <c r="N6244" s="4" t="s">
        <v>743</v>
      </c>
      <c r="O6244" s="4" t="s">
        <v>13</v>
      </c>
      <c r="P6244" s="4" t="s">
        <v>100</v>
      </c>
      <c r="Q6244" s="4" t="s">
        <v>742</v>
      </c>
      <c r="R6244" s="4">
        <v>18.239999999999998</v>
      </c>
      <c r="S6244" s="4">
        <v>2</v>
      </c>
      <c r="T6244" s="4">
        <v>0.7</v>
      </c>
      <c r="U6244" s="4">
        <v>-14.592000000000001</v>
      </c>
      <c r="V6244" s="4" t="str">
        <f>INDEX(Regional_Lookup!$B$2:$B$5,MATCH('Sample - Superstore'!M6244,Regional_Lookup!$A$2:$A$5,0))</f>
        <v>Maria Santos</v>
      </c>
      <c r="W6244" s="4">
        <f>INDEX(Regional_Lookup!$C$2:$C$5, MATCH('Sample - Superstore'!M6244,Regional_Lookup!$A$2:$A$5, 0))</f>
        <v>0.15</v>
      </c>
      <c r="X6244" s="4">
        <f>U6244/R6244</f>
        <v>-0.8</v>
      </c>
      <c r="Y6244" s="4" t="str">
        <f>IF(X6244&gt;=W6244, "Yes", "No")</f>
        <v>No</v>
      </c>
      <c r="Z6244" s="4">
        <f>D6244-C6244</f>
        <v>7</v>
      </c>
      <c r="AA6244" s="4" t="str" cm="1">
        <f t="array" ref="AA6244">_xlfn.IFS(Z6244&lt;=2,"Fast",Z6244&gt;5, "Slow", AND(Z6244&gt;=3,Z6244&lt;=5),"Standard")</f>
        <v>Slow</v>
      </c>
    </row>
    <row r="6245" spans="1:27" x14ac:dyDescent="0.2">
      <c r="A6245" s="4">
        <v>6244</v>
      </c>
      <c r="B6245" s="4" t="s">
        <v>6932</v>
      </c>
      <c r="C6245" s="5">
        <v>42698</v>
      </c>
      <c r="D6245" s="5">
        <v>42702</v>
      </c>
      <c r="E6245" s="4" t="s">
        <v>29</v>
      </c>
      <c r="F6245" s="4" t="s">
        <v>4979</v>
      </c>
      <c r="G6245" s="4" t="s">
        <v>4978</v>
      </c>
      <c r="H6245" s="4" t="s">
        <v>102</v>
      </c>
      <c r="I6245" s="4" t="s">
        <v>17</v>
      </c>
      <c r="J6245" s="4" t="s">
        <v>5845</v>
      </c>
      <c r="K6245" s="4" t="s">
        <v>233</v>
      </c>
      <c r="L6245" s="4">
        <v>98006</v>
      </c>
      <c r="M6245" s="4" t="s">
        <v>9</v>
      </c>
      <c r="N6245" s="4" t="s">
        <v>5125</v>
      </c>
      <c r="O6245" s="4" t="s">
        <v>13</v>
      </c>
      <c r="P6245" s="4" t="s">
        <v>64</v>
      </c>
      <c r="Q6245" s="4" t="s">
        <v>5124</v>
      </c>
      <c r="R6245" s="4">
        <v>25.35</v>
      </c>
      <c r="S6245" s="4">
        <v>3</v>
      </c>
      <c r="T6245" s="4">
        <v>0</v>
      </c>
      <c r="U6245" s="4">
        <v>7.6050000000000004</v>
      </c>
      <c r="V6245" s="4" t="str">
        <f>INDEX(Regional_Lookup!$B$2:$B$5,MATCH('Sample - Superstore'!M6245,Regional_Lookup!$A$2:$A$5,0))</f>
        <v>James Chen</v>
      </c>
      <c r="W6245" s="4">
        <f>INDEX(Regional_Lookup!$C$2:$C$5, MATCH('Sample - Superstore'!M6245,Regional_Lookup!$A$2:$A$5, 0))</f>
        <v>0.18</v>
      </c>
      <c r="X6245" s="4">
        <f>U6245/R6245</f>
        <v>0.3</v>
      </c>
      <c r="Y6245" s="4" t="str">
        <f>IF(X6245&gt;=W6245, "Yes", "No")</f>
        <v>Yes</v>
      </c>
      <c r="Z6245" s="4">
        <f>D6245-C6245</f>
        <v>4</v>
      </c>
      <c r="AA6245" s="4" t="str" cm="1">
        <f t="array" ref="AA6245">_xlfn.IFS(Z6245&lt;=2,"Fast",Z6245&gt;5, "Slow", AND(Z6245&gt;=3,Z6245&lt;=5),"Standard")</f>
        <v>Standard</v>
      </c>
    </row>
    <row r="6246" spans="1:27" x14ac:dyDescent="0.2">
      <c r="A6246" s="4">
        <v>6245</v>
      </c>
      <c r="B6246" s="4" t="s">
        <v>6931</v>
      </c>
      <c r="C6246" s="5">
        <v>42328</v>
      </c>
      <c r="D6246" s="5">
        <v>42333</v>
      </c>
      <c r="E6246" s="4" t="s">
        <v>29</v>
      </c>
      <c r="F6246" s="4" t="s">
        <v>6930</v>
      </c>
      <c r="G6246" s="4" t="s">
        <v>6929</v>
      </c>
      <c r="H6246" s="4" t="s">
        <v>102</v>
      </c>
      <c r="I6246" s="4" t="s">
        <v>17</v>
      </c>
      <c r="J6246" s="4" t="s">
        <v>234</v>
      </c>
      <c r="K6246" s="4" t="s">
        <v>233</v>
      </c>
      <c r="L6246" s="4">
        <v>98105</v>
      </c>
      <c r="M6246" s="4" t="s">
        <v>9</v>
      </c>
      <c r="N6246" s="4" t="s">
        <v>3290</v>
      </c>
      <c r="O6246" s="4" t="s">
        <v>13</v>
      </c>
      <c r="P6246" s="4" t="s">
        <v>116</v>
      </c>
      <c r="Q6246" s="4" t="s">
        <v>3289</v>
      </c>
      <c r="R6246" s="4">
        <v>119.04</v>
      </c>
      <c r="S6246" s="4">
        <v>6</v>
      </c>
      <c r="T6246" s="4">
        <v>0</v>
      </c>
      <c r="U6246" s="4">
        <v>30.950399999999998</v>
      </c>
      <c r="V6246" s="4" t="str">
        <f>INDEX(Regional_Lookup!$B$2:$B$5,MATCH('Sample - Superstore'!M6246,Regional_Lookup!$A$2:$A$5,0))</f>
        <v>James Chen</v>
      </c>
      <c r="W6246" s="4">
        <f>INDEX(Regional_Lookup!$C$2:$C$5, MATCH('Sample - Superstore'!M6246,Regional_Lookup!$A$2:$A$5, 0))</f>
        <v>0.18</v>
      </c>
      <c r="X6246" s="4">
        <f>U6246/R6246</f>
        <v>0.25999999999999995</v>
      </c>
      <c r="Y6246" s="4" t="str">
        <f>IF(X6246&gt;=W6246, "Yes", "No")</f>
        <v>Yes</v>
      </c>
      <c r="Z6246" s="4">
        <f>D6246-C6246</f>
        <v>5</v>
      </c>
      <c r="AA6246" s="4" t="str" cm="1">
        <f t="array" ref="AA6246">_xlfn.IFS(Z6246&lt;=2,"Fast",Z6246&gt;5, "Slow", AND(Z6246&gt;=3,Z6246&lt;=5),"Standard")</f>
        <v>Standard</v>
      </c>
    </row>
    <row r="6247" spans="1:27" x14ac:dyDescent="0.2">
      <c r="A6247" s="4">
        <v>6246</v>
      </c>
      <c r="B6247" s="4" t="s">
        <v>6931</v>
      </c>
      <c r="C6247" s="5">
        <v>42328</v>
      </c>
      <c r="D6247" s="5">
        <v>42333</v>
      </c>
      <c r="E6247" s="4" t="s">
        <v>29</v>
      </c>
      <c r="F6247" s="4" t="s">
        <v>6930</v>
      </c>
      <c r="G6247" s="4" t="s">
        <v>6929</v>
      </c>
      <c r="H6247" s="4" t="s">
        <v>102</v>
      </c>
      <c r="I6247" s="4" t="s">
        <v>17</v>
      </c>
      <c r="J6247" s="4" t="s">
        <v>234</v>
      </c>
      <c r="K6247" s="4" t="s">
        <v>233</v>
      </c>
      <c r="L6247" s="4">
        <v>98105</v>
      </c>
      <c r="M6247" s="4" t="s">
        <v>9</v>
      </c>
      <c r="N6247" s="4" t="s">
        <v>716</v>
      </c>
      <c r="O6247" s="4" t="s">
        <v>37</v>
      </c>
      <c r="P6247" s="4" t="s">
        <v>36</v>
      </c>
      <c r="Q6247" s="4" t="s">
        <v>715</v>
      </c>
      <c r="R6247" s="4">
        <v>22.14</v>
      </c>
      <c r="S6247" s="4">
        <v>3</v>
      </c>
      <c r="T6247" s="4">
        <v>0</v>
      </c>
      <c r="U6247" s="4">
        <v>6.4206000000000003</v>
      </c>
      <c r="V6247" s="4" t="str">
        <f>INDEX(Regional_Lookup!$B$2:$B$5,MATCH('Sample - Superstore'!M6247,Regional_Lookup!$A$2:$A$5,0))</f>
        <v>James Chen</v>
      </c>
      <c r="W6247" s="4">
        <f>INDEX(Regional_Lookup!$C$2:$C$5, MATCH('Sample - Superstore'!M6247,Regional_Lookup!$A$2:$A$5, 0))</f>
        <v>0.18</v>
      </c>
      <c r="X6247" s="4">
        <f>U6247/R6247</f>
        <v>0.28999999999999998</v>
      </c>
      <c r="Y6247" s="4" t="str">
        <f>IF(X6247&gt;=W6247, "Yes", "No")</f>
        <v>Yes</v>
      </c>
      <c r="Z6247" s="4">
        <f>D6247-C6247</f>
        <v>5</v>
      </c>
      <c r="AA6247" s="4" t="str" cm="1">
        <f t="array" ref="AA6247">_xlfn.IFS(Z6247&lt;=2,"Fast",Z6247&gt;5, "Slow", AND(Z6247&gt;=3,Z6247&lt;=5),"Standard")</f>
        <v>Standard</v>
      </c>
    </row>
    <row r="6248" spans="1:27" x14ac:dyDescent="0.2">
      <c r="A6248" s="4">
        <v>6247</v>
      </c>
      <c r="B6248" s="4" t="s">
        <v>6931</v>
      </c>
      <c r="C6248" s="5">
        <v>42328</v>
      </c>
      <c r="D6248" s="5">
        <v>42333</v>
      </c>
      <c r="E6248" s="4" t="s">
        <v>29</v>
      </c>
      <c r="F6248" s="4" t="s">
        <v>6930</v>
      </c>
      <c r="G6248" s="4" t="s">
        <v>6929</v>
      </c>
      <c r="H6248" s="4" t="s">
        <v>102</v>
      </c>
      <c r="I6248" s="4" t="s">
        <v>17</v>
      </c>
      <c r="J6248" s="4" t="s">
        <v>234</v>
      </c>
      <c r="K6248" s="4" t="s">
        <v>233</v>
      </c>
      <c r="L6248" s="4">
        <v>98105</v>
      </c>
      <c r="M6248" s="4" t="s">
        <v>9</v>
      </c>
      <c r="N6248" s="4" t="s">
        <v>3053</v>
      </c>
      <c r="O6248" s="4" t="s">
        <v>33</v>
      </c>
      <c r="P6248" s="4" t="s">
        <v>55</v>
      </c>
      <c r="Q6248" s="4" t="s">
        <v>3052</v>
      </c>
      <c r="R6248" s="4">
        <v>13.98</v>
      </c>
      <c r="S6248" s="4">
        <v>2</v>
      </c>
      <c r="T6248" s="4">
        <v>0</v>
      </c>
      <c r="U6248" s="4">
        <v>6.0114000000000001</v>
      </c>
      <c r="V6248" s="4" t="str">
        <f>INDEX(Regional_Lookup!$B$2:$B$5,MATCH('Sample - Superstore'!M6248,Regional_Lookup!$A$2:$A$5,0))</f>
        <v>James Chen</v>
      </c>
      <c r="W6248" s="4">
        <f>INDEX(Regional_Lookup!$C$2:$C$5, MATCH('Sample - Superstore'!M6248,Regional_Lookup!$A$2:$A$5, 0))</f>
        <v>0.18</v>
      </c>
      <c r="X6248" s="4">
        <f>U6248/R6248</f>
        <v>0.43</v>
      </c>
      <c r="Y6248" s="4" t="str">
        <f>IF(X6248&gt;=W6248, "Yes", "No")</f>
        <v>Yes</v>
      </c>
      <c r="Z6248" s="4">
        <f>D6248-C6248</f>
        <v>5</v>
      </c>
      <c r="AA6248" s="4" t="str" cm="1">
        <f t="array" ref="AA6248">_xlfn.IFS(Z6248&lt;=2,"Fast",Z6248&gt;5, "Slow", AND(Z6248&gt;=3,Z6248&lt;=5),"Standard")</f>
        <v>Standard</v>
      </c>
    </row>
    <row r="6249" spans="1:27" x14ac:dyDescent="0.2">
      <c r="A6249" s="4">
        <v>6248</v>
      </c>
      <c r="B6249" s="4" t="s">
        <v>6928</v>
      </c>
      <c r="C6249" s="5">
        <v>42884</v>
      </c>
      <c r="D6249" s="5">
        <v>42890</v>
      </c>
      <c r="E6249" s="4" t="s">
        <v>29</v>
      </c>
      <c r="F6249" s="4" t="s">
        <v>61</v>
      </c>
      <c r="G6249" s="4" t="s">
        <v>60</v>
      </c>
      <c r="H6249" s="4" t="s">
        <v>18</v>
      </c>
      <c r="I6249" s="4" t="s">
        <v>17</v>
      </c>
      <c r="J6249" s="4" t="s">
        <v>553</v>
      </c>
      <c r="K6249" s="4" t="s">
        <v>209</v>
      </c>
      <c r="L6249" s="4">
        <v>47201</v>
      </c>
      <c r="M6249" s="4" t="s">
        <v>3</v>
      </c>
      <c r="N6249" s="4" t="s">
        <v>5924</v>
      </c>
      <c r="O6249" s="4" t="s">
        <v>13</v>
      </c>
      <c r="P6249" s="4" t="s">
        <v>100</v>
      </c>
      <c r="Q6249" s="4" t="s">
        <v>5923</v>
      </c>
      <c r="R6249" s="4">
        <v>43.41</v>
      </c>
      <c r="S6249" s="4">
        <v>1</v>
      </c>
      <c r="T6249" s="4">
        <v>0</v>
      </c>
      <c r="U6249" s="4">
        <v>19.968599999999999</v>
      </c>
      <c r="V6249" s="4" t="str">
        <f>INDEX(Regional_Lookup!$B$2:$B$5,MATCH('Sample - Superstore'!M6249,Regional_Lookup!$A$2:$A$5,0))</f>
        <v>David Johnson</v>
      </c>
      <c r="W6249" s="4">
        <f>INDEX(Regional_Lookup!$C$2:$C$5, MATCH('Sample - Superstore'!M6249,Regional_Lookup!$A$2:$A$5, 0))</f>
        <v>0.14000000000000001</v>
      </c>
      <c r="X6249" s="4">
        <f>U6249/R6249</f>
        <v>0.46</v>
      </c>
      <c r="Y6249" s="4" t="str">
        <f>IF(X6249&gt;=W6249, "Yes", "No")</f>
        <v>Yes</v>
      </c>
      <c r="Z6249" s="4">
        <f>D6249-C6249</f>
        <v>6</v>
      </c>
      <c r="AA6249" s="4" t="str" cm="1">
        <f t="array" ref="AA6249">_xlfn.IFS(Z6249&lt;=2,"Fast",Z6249&gt;5, "Slow", AND(Z6249&gt;=3,Z6249&lt;=5),"Standard")</f>
        <v>Slow</v>
      </c>
    </row>
    <row r="6250" spans="1:27" x14ac:dyDescent="0.2">
      <c r="A6250" s="4">
        <v>6249</v>
      </c>
      <c r="B6250" s="4" t="s">
        <v>6928</v>
      </c>
      <c r="C6250" s="5">
        <v>42884</v>
      </c>
      <c r="D6250" s="5">
        <v>42890</v>
      </c>
      <c r="E6250" s="4" t="s">
        <v>29</v>
      </c>
      <c r="F6250" s="4" t="s">
        <v>61</v>
      </c>
      <c r="G6250" s="4" t="s">
        <v>60</v>
      </c>
      <c r="H6250" s="4" t="s">
        <v>18</v>
      </c>
      <c r="I6250" s="4" t="s">
        <v>17</v>
      </c>
      <c r="J6250" s="4" t="s">
        <v>553</v>
      </c>
      <c r="K6250" s="4" t="s">
        <v>209</v>
      </c>
      <c r="L6250" s="4">
        <v>47201</v>
      </c>
      <c r="M6250" s="4" t="s">
        <v>3</v>
      </c>
      <c r="N6250" s="4" t="s">
        <v>4892</v>
      </c>
      <c r="O6250" s="4" t="s">
        <v>37</v>
      </c>
      <c r="P6250" s="4" t="s">
        <v>36</v>
      </c>
      <c r="Q6250" s="4" t="s">
        <v>3429</v>
      </c>
      <c r="R6250" s="4">
        <v>6.24</v>
      </c>
      <c r="S6250" s="4">
        <v>3</v>
      </c>
      <c r="T6250" s="4">
        <v>0</v>
      </c>
      <c r="U6250" s="4">
        <v>2.6208</v>
      </c>
      <c r="V6250" s="4" t="str">
        <f>INDEX(Regional_Lookup!$B$2:$B$5,MATCH('Sample - Superstore'!M6250,Regional_Lookup!$A$2:$A$5,0))</f>
        <v>David Johnson</v>
      </c>
      <c r="W6250" s="4">
        <f>INDEX(Regional_Lookup!$C$2:$C$5, MATCH('Sample - Superstore'!M6250,Regional_Lookup!$A$2:$A$5, 0))</f>
        <v>0.14000000000000001</v>
      </c>
      <c r="X6250" s="4">
        <f>U6250/R6250</f>
        <v>0.42</v>
      </c>
      <c r="Y6250" s="4" t="str">
        <f>IF(X6250&gt;=W6250, "Yes", "No")</f>
        <v>Yes</v>
      </c>
      <c r="Z6250" s="4">
        <f>D6250-C6250</f>
        <v>6</v>
      </c>
      <c r="AA6250" s="4" t="str" cm="1">
        <f t="array" ref="AA6250">_xlfn.IFS(Z6250&lt;=2,"Fast",Z6250&gt;5, "Slow", AND(Z6250&gt;=3,Z6250&lt;=5),"Standard")</f>
        <v>Slow</v>
      </c>
    </row>
    <row r="6251" spans="1:27" x14ac:dyDescent="0.2">
      <c r="A6251" s="4">
        <v>6250</v>
      </c>
      <c r="B6251" s="4" t="s">
        <v>6928</v>
      </c>
      <c r="C6251" s="5">
        <v>42884</v>
      </c>
      <c r="D6251" s="5">
        <v>42890</v>
      </c>
      <c r="E6251" s="4" t="s">
        <v>29</v>
      </c>
      <c r="F6251" s="4" t="s">
        <v>61</v>
      </c>
      <c r="G6251" s="4" t="s">
        <v>60</v>
      </c>
      <c r="H6251" s="4" t="s">
        <v>18</v>
      </c>
      <c r="I6251" s="4" t="s">
        <v>17</v>
      </c>
      <c r="J6251" s="4" t="s">
        <v>553</v>
      </c>
      <c r="K6251" s="4" t="s">
        <v>209</v>
      </c>
      <c r="L6251" s="4">
        <v>47201</v>
      </c>
      <c r="M6251" s="4" t="s">
        <v>3</v>
      </c>
      <c r="N6251" s="4" t="s">
        <v>2891</v>
      </c>
      <c r="O6251" s="4" t="s">
        <v>13</v>
      </c>
      <c r="P6251" s="4" t="s">
        <v>12</v>
      </c>
      <c r="Q6251" s="4" t="s">
        <v>2890</v>
      </c>
      <c r="R6251" s="4">
        <v>465.16</v>
      </c>
      <c r="S6251" s="4">
        <v>2</v>
      </c>
      <c r="T6251" s="4">
        <v>0</v>
      </c>
      <c r="U6251" s="4">
        <v>120.94159999999999</v>
      </c>
      <c r="V6251" s="4" t="str">
        <f>INDEX(Regional_Lookup!$B$2:$B$5,MATCH('Sample - Superstore'!M6251,Regional_Lookup!$A$2:$A$5,0))</f>
        <v>David Johnson</v>
      </c>
      <c r="W6251" s="4">
        <f>INDEX(Regional_Lookup!$C$2:$C$5, MATCH('Sample - Superstore'!M6251,Regional_Lookup!$A$2:$A$5, 0))</f>
        <v>0.14000000000000001</v>
      </c>
      <c r="X6251" s="4">
        <f>U6251/R6251</f>
        <v>0.25999999999999995</v>
      </c>
      <c r="Y6251" s="4" t="str">
        <f>IF(X6251&gt;=W6251, "Yes", "No")</f>
        <v>Yes</v>
      </c>
      <c r="Z6251" s="4">
        <f>D6251-C6251</f>
        <v>6</v>
      </c>
      <c r="AA6251" s="4" t="str" cm="1">
        <f t="array" ref="AA6251">_xlfn.IFS(Z6251&lt;=2,"Fast",Z6251&gt;5, "Slow", AND(Z6251&gt;=3,Z6251&lt;=5),"Standard")</f>
        <v>Slow</v>
      </c>
    </row>
    <row r="6252" spans="1:27" x14ac:dyDescent="0.2">
      <c r="A6252" s="4">
        <v>6251</v>
      </c>
      <c r="B6252" s="4" t="s">
        <v>6928</v>
      </c>
      <c r="C6252" s="5">
        <v>42884</v>
      </c>
      <c r="D6252" s="5">
        <v>42890</v>
      </c>
      <c r="E6252" s="4" t="s">
        <v>29</v>
      </c>
      <c r="F6252" s="4" t="s">
        <v>61</v>
      </c>
      <c r="G6252" s="4" t="s">
        <v>60</v>
      </c>
      <c r="H6252" s="4" t="s">
        <v>18</v>
      </c>
      <c r="I6252" s="4" t="s">
        <v>17</v>
      </c>
      <c r="J6252" s="4" t="s">
        <v>553</v>
      </c>
      <c r="K6252" s="4" t="s">
        <v>209</v>
      </c>
      <c r="L6252" s="4">
        <v>47201</v>
      </c>
      <c r="M6252" s="4" t="s">
        <v>3</v>
      </c>
      <c r="N6252" s="4" t="s">
        <v>4107</v>
      </c>
      <c r="O6252" s="4" t="s">
        <v>13</v>
      </c>
      <c r="P6252" s="4" t="s">
        <v>24</v>
      </c>
      <c r="Q6252" s="4" t="s">
        <v>4106</v>
      </c>
      <c r="R6252" s="4">
        <v>7.98</v>
      </c>
      <c r="S6252" s="4">
        <v>1</v>
      </c>
      <c r="T6252" s="4">
        <v>0</v>
      </c>
      <c r="U6252" s="4">
        <v>3.99</v>
      </c>
      <c r="V6252" s="4" t="str">
        <f>INDEX(Regional_Lookup!$B$2:$B$5,MATCH('Sample - Superstore'!M6252,Regional_Lookup!$A$2:$A$5,0))</f>
        <v>David Johnson</v>
      </c>
      <c r="W6252" s="4">
        <f>INDEX(Regional_Lookup!$C$2:$C$5, MATCH('Sample - Superstore'!M6252,Regional_Lookup!$A$2:$A$5, 0))</f>
        <v>0.14000000000000001</v>
      </c>
      <c r="X6252" s="4">
        <f>U6252/R6252</f>
        <v>0.5</v>
      </c>
      <c r="Y6252" s="4" t="str">
        <f>IF(X6252&gt;=W6252, "Yes", "No")</f>
        <v>Yes</v>
      </c>
      <c r="Z6252" s="4">
        <f>D6252-C6252</f>
        <v>6</v>
      </c>
      <c r="AA6252" s="4" t="str" cm="1">
        <f t="array" ref="AA6252">_xlfn.IFS(Z6252&lt;=2,"Fast",Z6252&gt;5, "Slow", AND(Z6252&gt;=3,Z6252&lt;=5),"Standard")</f>
        <v>Slow</v>
      </c>
    </row>
    <row r="6253" spans="1:27" x14ac:dyDescent="0.2">
      <c r="A6253" s="4">
        <v>6252</v>
      </c>
      <c r="B6253" s="4" t="s">
        <v>6927</v>
      </c>
      <c r="C6253" s="5">
        <v>41975</v>
      </c>
      <c r="D6253" s="5">
        <v>41977</v>
      </c>
      <c r="E6253" s="4" t="s">
        <v>89</v>
      </c>
      <c r="F6253" s="4" t="s">
        <v>6143</v>
      </c>
      <c r="G6253" s="4" t="s">
        <v>6142</v>
      </c>
      <c r="H6253" s="4" t="s">
        <v>18</v>
      </c>
      <c r="I6253" s="4" t="s">
        <v>17</v>
      </c>
      <c r="J6253" s="4" t="s">
        <v>319</v>
      </c>
      <c r="K6253" s="4" t="s">
        <v>318</v>
      </c>
      <c r="L6253" s="4">
        <v>60623</v>
      </c>
      <c r="M6253" s="4" t="s">
        <v>3</v>
      </c>
      <c r="N6253" s="4" t="s">
        <v>3775</v>
      </c>
      <c r="O6253" s="4" t="s">
        <v>13</v>
      </c>
      <c r="P6253" s="4" t="s">
        <v>12</v>
      </c>
      <c r="Q6253" s="4" t="s">
        <v>1739</v>
      </c>
      <c r="R6253" s="4">
        <v>2.3940000000000001</v>
      </c>
      <c r="S6253" s="4">
        <v>1</v>
      </c>
      <c r="T6253" s="4">
        <v>0.8</v>
      </c>
      <c r="U6253" s="4">
        <v>-6.3441000000000001</v>
      </c>
      <c r="V6253" s="4" t="str">
        <f>INDEX(Regional_Lookup!$B$2:$B$5,MATCH('Sample - Superstore'!M6253,Regional_Lookup!$A$2:$A$5,0))</f>
        <v>David Johnson</v>
      </c>
      <c r="W6253" s="4">
        <f>INDEX(Regional_Lookup!$C$2:$C$5, MATCH('Sample - Superstore'!M6253,Regional_Lookup!$A$2:$A$5, 0))</f>
        <v>0.14000000000000001</v>
      </c>
      <c r="X6253" s="4">
        <f>U6253/R6253</f>
        <v>-2.65</v>
      </c>
      <c r="Y6253" s="4" t="str">
        <f>IF(X6253&gt;=W6253, "Yes", "No")</f>
        <v>No</v>
      </c>
      <c r="Z6253" s="4">
        <f>D6253-C6253</f>
        <v>2</v>
      </c>
      <c r="AA6253" s="4" t="str" cm="1">
        <f t="array" ref="AA6253">_xlfn.IFS(Z6253&lt;=2,"Fast",Z6253&gt;5, "Slow", AND(Z6253&gt;=3,Z6253&lt;=5),"Standard")</f>
        <v>Fast</v>
      </c>
    </row>
    <row r="6254" spans="1:27" x14ac:dyDescent="0.2">
      <c r="A6254" s="4">
        <v>6253</v>
      </c>
      <c r="B6254" s="4" t="s">
        <v>6926</v>
      </c>
      <c r="C6254" s="5">
        <v>41736</v>
      </c>
      <c r="D6254" s="5">
        <v>41736</v>
      </c>
      <c r="E6254" s="4" t="s">
        <v>162</v>
      </c>
      <c r="F6254" s="4" t="s">
        <v>3583</v>
      </c>
      <c r="G6254" s="4" t="s">
        <v>3582</v>
      </c>
      <c r="H6254" s="4" t="s">
        <v>102</v>
      </c>
      <c r="I6254" s="4" t="s">
        <v>17</v>
      </c>
      <c r="J6254" s="4" t="s">
        <v>6925</v>
      </c>
      <c r="K6254" s="4" t="s">
        <v>48</v>
      </c>
      <c r="L6254" s="4">
        <v>30062</v>
      </c>
      <c r="M6254" s="4" t="s">
        <v>7</v>
      </c>
      <c r="N6254" s="4" t="s">
        <v>2106</v>
      </c>
      <c r="O6254" s="4" t="s">
        <v>13</v>
      </c>
      <c r="P6254" s="4" t="s">
        <v>24</v>
      </c>
      <c r="Q6254" s="4" t="s">
        <v>2105</v>
      </c>
      <c r="R6254" s="4">
        <v>58.32</v>
      </c>
      <c r="S6254" s="4">
        <v>9</v>
      </c>
      <c r="T6254" s="4">
        <v>0</v>
      </c>
      <c r="U6254" s="4">
        <v>27.993600000000001</v>
      </c>
      <c r="V6254" s="4" t="str">
        <f>INDEX(Regional_Lookup!$B$2:$B$5,MATCH('Sample - Superstore'!M6254,Regional_Lookup!$A$2:$A$5,0))</f>
        <v>Maria Santos</v>
      </c>
      <c r="W6254" s="4">
        <f>INDEX(Regional_Lookup!$C$2:$C$5, MATCH('Sample - Superstore'!M6254,Regional_Lookup!$A$2:$A$5, 0))</f>
        <v>0.15</v>
      </c>
      <c r="X6254" s="4">
        <f>U6254/R6254</f>
        <v>0.48</v>
      </c>
      <c r="Y6254" s="4" t="str">
        <f>IF(X6254&gt;=W6254, "Yes", "No")</f>
        <v>Yes</v>
      </c>
      <c r="Z6254" s="4">
        <f>D6254-C6254</f>
        <v>0</v>
      </c>
      <c r="AA6254" s="4" t="str" cm="1">
        <f t="array" ref="AA6254">_xlfn.IFS(Z6254&lt;=2,"Fast",Z6254&gt;5, "Slow", AND(Z6254&gt;=3,Z6254&lt;=5),"Standard")</f>
        <v>Fast</v>
      </c>
    </row>
    <row r="6255" spans="1:27" x14ac:dyDescent="0.2">
      <c r="A6255" s="4">
        <v>6254</v>
      </c>
      <c r="B6255" s="4" t="s">
        <v>6926</v>
      </c>
      <c r="C6255" s="5">
        <v>41736</v>
      </c>
      <c r="D6255" s="5">
        <v>41736</v>
      </c>
      <c r="E6255" s="4" t="s">
        <v>162</v>
      </c>
      <c r="F6255" s="4" t="s">
        <v>3583</v>
      </c>
      <c r="G6255" s="4" t="s">
        <v>3582</v>
      </c>
      <c r="H6255" s="4" t="s">
        <v>102</v>
      </c>
      <c r="I6255" s="4" t="s">
        <v>17</v>
      </c>
      <c r="J6255" s="4" t="s">
        <v>6925</v>
      </c>
      <c r="K6255" s="4" t="s">
        <v>48</v>
      </c>
      <c r="L6255" s="4">
        <v>30062</v>
      </c>
      <c r="M6255" s="4" t="s">
        <v>7</v>
      </c>
      <c r="N6255" s="4" t="s">
        <v>1854</v>
      </c>
      <c r="O6255" s="4" t="s">
        <v>33</v>
      </c>
      <c r="P6255" s="4" t="s">
        <v>32</v>
      </c>
      <c r="Q6255" s="4" t="s">
        <v>1853</v>
      </c>
      <c r="R6255" s="4">
        <v>200.97</v>
      </c>
      <c r="S6255" s="4">
        <v>3</v>
      </c>
      <c r="T6255" s="4">
        <v>0</v>
      </c>
      <c r="U6255" s="4">
        <v>50.2425</v>
      </c>
      <c r="V6255" s="4" t="str">
        <f>INDEX(Regional_Lookup!$B$2:$B$5,MATCH('Sample - Superstore'!M6255,Regional_Lookup!$A$2:$A$5,0))</f>
        <v>Maria Santos</v>
      </c>
      <c r="W6255" s="4">
        <f>INDEX(Regional_Lookup!$C$2:$C$5, MATCH('Sample - Superstore'!M6255,Regional_Lookup!$A$2:$A$5, 0))</f>
        <v>0.15</v>
      </c>
      <c r="X6255" s="4">
        <f>U6255/R6255</f>
        <v>0.25</v>
      </c>
      <c r="Y6255" s="4" t="str">
        <f>IF(X6255&gt;=W6255, "Yes", "No")</f>
        <v>Yes</v>
      </c>
      <c r="Z6255" s="4">
        <f>D6255-C6255</f>
        <v>0</v>
      </c>
      <c r="AA6255" s="4" t="str" cm="1">
        <f t="array" ref="AA6255">_xlfn.IFS(Z6255&lt;=2,"Fast",Z6255&gt;5, "Slow", AND(Z6255&gt;=3,Z6255&lt;=5),"Standard")</f>
        <v>Fast</v>
      </c>
    </row>
    <row r="6256" spans="1:27" x14ac:dyDescent="0.2">
      <c r="A6256" s="4">
        <v>6255</v>
      </c>
      <c r="B6256" s="4" t="s">
        <v>6924</v>
      </c>
      <c r="C6256" s="5">
        <v>42255</v>
      </c>
      <c r="D6256" s="5">
        <v>42261</v>
      </c>
      <c r="E6256" s="4" t="s">
        <v>29</v>
      </c>
      <c r="F6256" s="4" t="s">
        <v>1985</v>
      </c>
      <c r="G6256" s="4" t="s">
        <v>1984</v>
      </c>
      <c r="H6256" s="4" t="s">
        <v>50</v>
      </c>
      <c r="I6256" s="4" t="s">
        <v>17</v>
      </c>
      <c r="J6256" s="4" t="s">
        <v>6404</v>
      </c>
      <c r="K6256" s="4" t="s">
        <v>1177</v>
      </c>
      <c r="L6256" s="4">
        <v>36116</v>
      </c>
      <c r="M6256" s="4" t="s">
        <v>7</v>
      </c>
      <c r="N6256" s="4" t="s">
        <v>2055</v>
      </c>
      <c r="O6256" s="4" t="s">
        <v>37</v>
      </c>
      <c r="P6256" s="4" t="s">
        <v>36</v>
      </c>
      <c r="Q6256" s="4" t="s">
        <v>2054</v>
      </c>
      <c r="R6256" s="4">
        <v>21.36</v>
      </c>
      <c r="S6256" s="4">
        <v>8</v>
      </c>
      <c r="T6256" s="4">
        <v>0</v>
      </c>
      <c r="U6256" s="4">
        <v>8.1167999999999996</v>
      </c>
      <c r="V6256" s="4" t="str">
        <f>INDEX(Regional_Lookup!$B$2:$B$5,MATCH('Sample - Superstore'!M6256,Regional_Lookup!$A$2:$A$5,0))</f>
        <v>Maria Santos</v>
      </c>
      <c r="W6256" s="4">
        <f>INDEX(Regional_Lookup!$C$2:$C$5, MATCH('Sample - Superstore'!M6256,Regional_Lookup!$A$2:$A$5, 0))</f>
        <v>0.15</v>
      </c>
      <c r="X6256" s="4">
        <f>U6256/R6256</f>
        <v>0.38</v>
      </c>
      <c r="Y6256" s="4" t="str">
        <f>IF(X6256&gt;=W6256, "Yes", "No")</f>
        <v>Yes</v>
      </c>
      <c r="Z6256" s="4">
        <f>D6256-C6256</f>
        <v>6</v>
      </c>
      <c r="AA6256" s="4" t="str" cm="1">
        <f t="array" ref="AA6256">_xlfn.IFS(Z6256&lt;=2,"Fast",Z6256&gt;5, "Slow", AND(Z6256&gt;=3,Z6256&lt;=5),"Standard")</f>
        <v>Slow</v>
      </c>
    </row>
    <row r="6257" spans="1:27" x14ac:dyDescent="0.2">
      <c r="A6257" s="4">
        <v>6256</v>
      </c>
      <c r="B6257" s="4" t="s">
        <v>6923</v>
      </c>
      <c r="C6257" s="5">
        <v>42987</v>
      </c>
      <c r="D6257" s="5">
        <v>42993</v>
      </c>
      <c r="E6257" s="4" t="s">
        <v>29</v>
      </c>
      <c r="F6257" s="4" t="s">
        <v>1173</v>
      </c>
      <c r="G6257" s="4" t="s">
        <v>1172</v>
      </c>
      <c r="H6257" s="4" t="s">
        <v>50</v>
      </c>
      <c r="I6257" s="4" t="s">
        <v>17</v>
      </c>
      <c r="J6257" s="4" t="s">
        <v>5293</v>
      </c>
      <c r="K6257" s="4" t="s">
        <v>123</v>
      </c>
      <c r="L6257" s="4">
        <v>75023</v>
      </c>
      <c r="M6257" s="4" t="s">
        <v>3</v>
      </c>
      <c r="N6257" s="4" t="s">
        <v>2284</v>
      </c>
      <c r="O6257" s="4" t="s">
        <v>13</v>
      </c>
      <c r="P6257" s="4" t="s">
        <v>72</v>
      </c>
      <c r="Q6257" s="4" t="s">
        <v>2283</v>
      </c>
      <c r="R6257" s="4">
        <v>9.8559999999999999</v>
      </c>
      <c r="S6257" s="4">
        <v>4</v>
      </c>
      <c r="T6257" s="4">
        <v>0.2</v>
      </c>
      <c r="U6257" s="4">
        <v>3.4496000000000002</v>
      </c>
      <c r="V6257" s="4" t="str">
        <f>INDEX(Regional_Lookup!$B$2:$B$5,MATCH('Sample - Superstore'!M6257,Regional_Lookup!$A$2:$A$5,0))</f>
        <v>David Johnson</v>
      </c>
      <c r="W6257" s="4">
        <f>INDEX(Regional_Lookup!$C$2:$C$5, MATCH('Sample - Superstore'!M6257,Regional_Lookup!$A$2:$A$5, 0))</f>
        <v>0.14000000000000001</v>
      </c>
      <c r="X6257" s="4">
        <f>U6257/R6257</f>
        <v>0.35000000000000003</v>
      </c>
      <c r="Y6257" s="4" t="str">
        <f>IF(X6257&gt;=W6257, "Yes", "No")</f>
        <v>Yes</v>
      </c>
      <c r="Z6257" s="4">
        <f>D6257-C6257</f>
        <v>6</v>
      </c>
      <c r="AA6257" s="4" t="str" cm="1">
        <f t="array" ref="AA6257">_xlfn.IFS(Z6257&lt;=2,"Fast",Z6257&gt;5, "Slow", AND(Z6257&gt;=3,Z6257&lt;=5),"Standard")</f>
        <v>Slow</v>
      </c>
    </row>
    <row r="6258" spans="1:27" x14ac:dyDescent="0.2">
      <c r="A6258" s="4">
        <v>6257</v>
      </c>
      <c r="B6258" s="4" t="s">
        <v>6922</v>
      </c>
      <c r="C6258" s="5">
        <v>42253</v>
      </c>
      <c r="D6258" s="5">
        <v>42255</v>
      </c>
      <c r="E6258" s="4" t="s">
        <v>21</v>
      </c>
      <c r="F6258" s="4" t="s">
        <v>327</v>
      </c>
      <c r="G6258" s="4" t="s">
        <v>326</v>
      </c>
      <c r="H6258" s="4" t="s">
        <v>102</v>
      </c>
      <c r="I6258" s="4" t="s">
        <v>17</v>
      </c>
      <c r="J6258" s="4" t="s">
        <v>6921</v>
      </c>
      <c r="K6258" s="4" t="s">
        <v>41</v>
      </c>
      <c r="L6258" s="4">
        <v>33319</v>
      </c>
      <c r="M6258" s="4" t="s">
        <v>7</v>
      </c>
      <c r="N6258" s="4" t="s">
        <v>2358</v>
      </c>
      <c r="O6258" s="4" t="s">
        <v>13</v>
      </c>
      <c r="P6258" s="4" t="s">
        <v>100</v>
      </c>
      <c r="Q6258" s="4" t="s">
        <v>2357</v>
      </c>
      <c r="R6258" s="4">
        <v>3.444</v>
      </c>
      <c r="S6258" s="4">
        <v>1</v>
      </c>
      <c r="T6258" s="4">
        <v>0.7</v>
      </c>
      <c r="U6258" s="4">
        <v>-2.5255999999999998</v>
      </c>
      <c r="V6258" s="4" t="str">
        <f>INDEX(Regional_Lookup!$B$2:$B$5,MATCH('Sample - Superstore'!M6258,Regional_Lookup!$A$2:$A$5,0))</f>
        <v>Maria Santos</v>
      </c>
      <c r="W6258" s="4">
        <f>INDEX(Regional_Lookup!$C$2:$C$5, MATCH('Sample - Superstore'!M6258,Regional_Lookup!$A$2:$A$5, 0))</f>
        <v>0.15</v>
      </c>
      <c r="X6258" s="4">
        <f>U6258/R6258</f>
        <v>-0.73333333333333328</v>
      </c>
      <c r="Y6258" s="4" t="str">
        <f>IF(X6258&gt;=W6258, "Yes", "No")</f>
        <v>No</v>
      </c>
      <c r="Z6258" s="4">
        <f>D6258-C6258</f>
        <v>2</v>
      </c>
      <c r="AA6258" s="4" t="str" cm="1">
        <f t="array" ref="AA6258">_xlfn.IFS(Z6258&lt;=2,"Fast",Z6258&gt;5, "Slow", AND(Z6258&gt;=3,Z6258&lt;=5),"Standard")</f>
        <v>Fast</v>
      </c>
    </row>
    <row r="6259" spans="1:27" x14ac:dyDescent="0.2">
      <c r="A6259" s="4">
        <v>6258</v>
      </c>
      <c r="B6259" s="4" t="s">
        <v>6920</v>
      </c>
      <c r="C6259" s="5">
        <v>43041</v>
      </c>
      <c r="D6259" s="5">
        <v>43045</v>
      </c>
      <c r="E6259" s="4" t="s">
        <v>21</v>
      </c>
      <c r="F6259" s="4" t="s">
        <v>2261</v>
      </c>
      <c r="G6259" s="4" t="s">
        <v>2260</v>
      </c>
      <c r="H6259" s="4" t="s">
        <v>50</v>
      </c>
      <c r="I6259" s="4" t="s">
        <v>17</v>
      </c>
      <c r="J6259" s="4" t="s">
        <v>553</v>
      </c>
      <c r="K6259" s="4" t="s">
        <v>85</v>
      </c>
      <c r="L6259" s="4">
        <v>43229</v>
      </c>
      <c r="M6259" s="4" t="s">
        <v>5</v>
      </c>
      <c r="N6259" s="4" t="s">
        <v>2267</v>
      </c>
      <c r="O6259" s="4" t="s">
        <v>13</v>
      </c>
      <c r="P6259" s="4" t="s">
        <v>64</v>
      </c>
      <c r="Q6259" s="4" t="s">
        <v>2266</v>
      </c>
      <c r="R6259" s="4">
        <v>384.59199999999998</v>
      </c>
      <c r="S6259" s="4">
        <v>2</v>
      </c>
      <c r="T6259" s="4">
        <v>0.2</v>
      </c>
      <c r="U6259" s="4">
        <v>-81.725800000000007</v>
      </c>
      <c r="V6259" s="4" t="str">
        <f>INDEX(Regional_Lookup!$B$2:$B$5,MATCH('Sample - Superstore'!M6259,Regional_Lookup!$A$2:$A$5,0))</f>
        <v>Sarah Miller</v>
      </c>
      <c r="W6259" s="4">
        <f>INDEX(Regional_Lookup!$C$2:$C$5, MATCH('Sample - Superstore'!M6259,Regional_Lookup!$A$2:$A$5, 0))</f>
        <v>0.16</v>
      </c>
      <c r="X6259" s="4">
        <f>U6259/R6259</f>
        <v>-0.21250000000000002</v>
      </c>
      <c r="Y6259" s="4" t="str">
        <f>IF(X6259&gt;=W6259, "Yes", "No")</f>
        <v>No</v>
      </c>
      <c r="Z6259" s="4">
        <f>D6259-C6259</f>
        <v>4</v>
      </c>
      <c r="AA6259" s="4" t="str" cm="1">
        <f t="array" ref="AA6259">_xlfn.IFS(Z6259&lt;=2,"Fast",Z6259&gt;5, "Slow", AND(Z6259&gt;=3,Z6259&lt;=5),"Standard")</f>
        <v>Standard</v>
      </c>
    </row>
    <row r="6260" spans="1:27" x14ac:dyDescent="0.2">
      <c r="A6260" s="4">
        <v>6259</v>
      </c>
      <c r="B6260" s="4" t="s">
        <v>6919</v>
      </c>
      <c r="C6260" s="5">
        <v>42091</v>
      </c>
      <c r="D6260" s="5">
        <v>42093</v>
      </c>
      <c r="E6260" s="4" t="s">
        <v>21</v>
      </c>
      <c r="F6260" s="4" t="s">
        <v>2363</v>
      </c>
      <c r="G6260" s="4" t="s">
        <v>2362</v>
      </c>
      <c r="H6260" s="4" t="s">
        <v>18</v>
      </c>
      <c r="I6260" s="4" t="s">
        <v>17</v>
      </c>
      <c r="J6260" s="4" t="s">
        <v>254</v>
      </c>
      <c r="K6260" s="4" t="s">
        <v>66</v>
      </c>
      <c r="L6260" s="4">
        <v>10009</v>
      </c>
      <c r="M6260" s="4" t="s">
        <v>5</v>
      </c>
      <c r="N6260" s="4" t="s">
        <v>979</v>
      </c>
      <c r="O6260" s="4" t="s">
        <v>13</v>
      </c>
      <c r="P6260" s="4" t="s">
        <v>121</v>
      </c>
      <c r="Q6260" s="4" t="s">
        <v>978</v>
      </c>
      <c r="R6260" s="4">
        <v>22.92</v>
      </c>
      <c r="S6260" s="4">
        <v>3</v>
      </c>
      <c r="T6260" s="4">
        <v>0</v>
      </c>
      <c r="U6260" s="4">
        <v>11.2308</v>
      </c>
      <c r="V6260" s="4" t="str">
        <f>INDEX(Regional_Lookup!$B$2:$B$5,MATCH('Sample - Superstore'!M6260,Regional_Lookup!$A$2:$A$5,0))</f>
        <v>Sarah Miller</v>
      </c>
      <c r="W6260" s="4">
        <f>INDEX(Regional_Lookup!$C$2:$C$5, MATCH('Sample - Superstore'!M6260,Regional_Lookup!$A$2:$A$5, 0))</f>
        <v>0.16</v>
      </c>
      <c r="X6260" s="4">
        <f>U6260/R6260</f>
        <v>0.49</v>
      </c>
      <c r="Y6260" s="4" t="str">
        <f>IF(X6260&gt;=W6260, "Yes", "No")</f>
        <v>Yes</v>
      </c>
      <c r="Z6260" s="4">
        <f>D6260-C6260</f>
        <v>2</v>
      </c>
      <c r="AA6260" s="4" t="str" cm="1">
        <f t="array" ref="AA6260">_xlfn.IFS(Z6260&lt;=2,"Fast",Z6260&gt;5, "Slow", AND(Z6260&gt;=3,Z6260&lt;=5),"Standard")</f>
        <v>Fast</v>
      </c>
    </row>
    <row r="6261" spans="1:27" x14ac:dyDescent="0.2">
      <c r="A6261" s="4">
        <v>6260</v>
      </c>
      <c r="B6261" s="4" t="s">
        <v>6918</v>
      </c>
      <c r="C6261" s="5">
        <v>42229</v>
      </c>
      <c r="D6261" s="5">
        <v>42233</v>
      </c>
      <c r="E6261" s="4" t="s">
        <v>21</v>
      </c>
      <c r="F6261" s="4" t="s">
        <v>6917</v>
      </c>
      <c r="G6261" s="4" t="s">
        <v>6916</v>
      </c>
      <c r="H6261" s="4" t="s">
        <v>18</v>
      </c>
      <c r="I6261" s="4" t="s">
        <v>17</v>
      </c>
      <c r="J6261" s="4" t="s">
        <v>365</v>
      </c>
      <c r="K6261" s="4" t="s">
        <v>209</v>
      </c>
      <c r="L6261" s="4">
        <v>47374</v>
      </c>
      <c r="M6261" s="4" t="s">
        <v>3</v>
      </c>
      <c r="N6261" s="4" t="s">
        <v>5441</v>
      </c>
      <c r="O6261" s="4" t="s">
        <v>13</v>
      </c>
      <c r="P6261" s="4" t="s">
        <v>100</v>
      </c>
      <c r="Q6261" s="4" t="s">
        <v>5440</v>
      </c>
      <c r="R6261" s="4">
        <v>11.36</v>
      </c>
      <c r="S6261" s="4">
        <v>4</v>
      </c>
      <c r="T6261" s="4">
        <v>0</v>
      </c>
      <c r="U6261" s="4">
        <v>5.5663999999999998</v>
      </c>
      <c r="V6261" s="4" t="str">
        <f>INDEX(Regional_Lookup!$B$2:$B$5,MATCH('Sample - Superstore'!M6261,Regional_Lookup!$A$2:$A$5,0))</f>
        <v>David Johnson</v>
      </c>
      <c r="W6261" s="4">
        <f>INDEX(Regional_Lookup!$C$2:$C$5, MATCH('Sample - Superstore'!M6261,Regional_Lookup!$A$2:$A$5, 0))</f>
        <v>0.14000000000000001</v>
      </c>
      <c r="X6261" s="4">
        <f>U6261/R6261</f>
        <v>0.49</v>
      </c>
      <c r="Y6261" s="4" t="str">
        <f>IF(X6261&gt;=W6261, "Yes", "No")</f>
        <v>Yes</v>
      </c>
      <c r="Z6261" s="4">
        <f>D6261-C6261</f>
        <v>4</v>
      </c>
      <c r="AA6261" s="4" t="str" cm="1">
        <f t="array" ref="AA6261">_xlfn.IFS(Z6261&lt;=2,"Fast",Z6261&gt;5, "Slow", AND(Z6261&gt;=3,Z6261&lt;=5),"Standard")</f>
        <v>Standard</v>
      </c>
    </row>
    <row r="6262" spans="1:27" x14ac:dyDescent="0.2">
      <c r="A6262" s="4">
        <v>6261</v>
      </c>
      <c r="B6262" s="4" t="s">
        <v>6915</v>
      </c>
      <c r="C6262" s="5">
        <v>42136</v>
      </c>
      <c r="D6262" s="5">
        <v>42142</v>
      </c>
      <c r="E6262" s="4" t="s">
        <v>29</v>
      </c>
      <c r="F6262" s="4" t="s">
        <v>2189</v>
      </c>
      <c r="G6262" s="4" t="s">
        <v>2188</v>
      </c>
      <c r="H6262" s="4" t="s">
        <v>18</v>
      </c>
      <c r="I6262" s="4" t="s">
        <v>17</v>
      </c>
      <c r="J6262" s="4" t="s">
        <v>234</v>
      </c>
      <c r="K6262" s="4" t="s">
        <v>233</v>
      </c>
      <c r="L6262" s="4">
        <v>98115</v>
      </c>
      <c r="M6262" s="4" t="s">
        <v>9</v>
      </c>
      <c r="N6262" s="4" t="s">
        <v>1625</v>
      </c>
      <c r="O6262" s="4" t="s">
        <v>13</v>
      </c>
      <c r="P6262" s="4" t="s">
        <v>100</v>
      </c>
      <c r="Q6262" s="4" t="s">
        <v>1624</v>
      </c>
      <c r="R6262" s="4">
        <v>14.592000000000001</v>
      </c>
      <c r="S6262" s="4">
        <v>3</v>
      </c>
      <c r="T6262" s="4">
        <v>0.2</v>
      </c>
      <c r="U6262" s="4">
        <v>4.9248000000000003</v>
      </c>
      <c r="V6262" s="4" t="str">
        <f>INDEX(Regional_Lookup!$B$2:$B$5,MATCH('Sample - Superstore'!M6262,Regional_Lookup!$A$2:$A$5,0))</f>
        <v>James Chen</v>
      </c>
      <c r="W6262" s="4">
        <f>INDEX(Regional_Lookup!$C$2:$C$5, MATCH('Sample - Superstore'!M6262,Regional_Lookup!$A$2:$A$5, 0))</f>
        <v>0.18</v>
      </c>
      <c r="X6262" s="4">
        <f>U6262/R6262</f>
        <v>0.33750000000000002</v>
      </c>
      <c r="Y6262" s="4" t="str">
        <f>IF(X6262&gt;=W6262, "Yes", "No")</f>
        <v>Yes</v>
      </c>
      <c r="Z6262" s="4">
        <f>D6262-C6262</f>
        <v>6</v>
      </c>
      <c r="AA6262" s="4" t="str" cm="1">
        <f t="array" ref="AA6262">_xlfn.IFS(Z6262&lt;=2,"Fast",Z6262&gt;5, "Slow", AND(Z6262&gt;=3,Z6262&lt;=5),"Standard")</f>
        <v>Slow</v>
      </c>
    </row>
    <row r="6263" spans="1:27" x14ac:dyDescent="0.2">
      <c r="A6263" s="4">
        <v>6262</v>
      </c>
      <c r="B6263" s="4" t="s">
        <v>6914</v>
      </c>
      <c r="C6263" s="5">
        <v>42939</v>
      </c>
      <c r="D6263" s="5">
        <v>42943</v>
      </c>
      <c r="E6263" s="4" t="s">
        <v>29</v>
      </c>
      <c r="F6263" s="4" t="s">
        <v>2888</v>
      </c>
      <c r="G6263" s="4" t="s">
        <v>2887</v>
      </c>
      <c r="H6263" s="4" t="s">
        <v>50</v>
      </c>
      <c r="I6263" s="4" t="s">
        <v>17</v>
      </c>
      <c r="J6263" s="4" t="s">
        <v>67</v>
      </c>
      <c r="K6263" s="4" t="s">
        <v>66</v>
      </c>
      <c r="L6263" s="4">
        <v>11561</v>
      </c>
      <c r="M6263" s="4" t="s">
        <v>5</v>
      </c>
      <c r="N6263" s="4" t="s">
        <v>6913</v>
      </c>
      <c r="O6263" s="4" t="s">
        <v>13</v>
      </c>
      <c r="P6263" s="4" t="s">
        <v>72</v>
      </c>
      <c r="Q6263" s="4" t="s">
        <v>6912</v>
      </c>
      <c r="R6263" s="4">
        <v>41.4</v>
      </c>
      <c r="S6263" s="4">
        <v>4</v>
      </c>
      <c r="T6263" s="4">
        <v>0</v>
      </c>
      <c r="U6263" s="4">
        <v>19.872</v>
      </c>
      <c r="V6263" s="4" t="str">
        <f>INDEX(Regional_Lookup!$B$2:$B$5,MATCH('Sample - Superstore'!M6263,Regional_Lookup!$A$2:$A$5,0))</f>
        <v>Sarah Miller</v>
      </c>
      <c r="W6263" s="4">
        <f>INDEX(Regional_Lookup!$C$2:$C$5, MATCH('Sample - Superstore'!M6263,Regional_Lookup!$A$2:$A$5, 0))</f>
        <v>0.16</v>
      </c>
      <c r="X6263" s="4">
        <f>U6263/R6263</f>
        <v>0.48000000000000004</v>
      </c>
      <c r="Y6263" s="4" t="str">
        <f>IF(X6263&gt;=W6263, "Yes", "No")</f>
        <v>Yes</v>
      </c>
      <c r="Z6263" s="4">
        <f>D6263-C6263</f>
        <v>4</v>
      </c>
      <c r="AA6263" s="4" t="str" cm="1">
        <f t="array" ref="AA6263">_xlfn.IFS(Z6263&lt;=2,"Fast",Z6263&gt;5, "Slow", AND(Z6263&gt;=3,Z6263&lt;=5),"Standard")</f>
        <v>Standard</v>
      </c>
    </row>
    <row r="6264" spans="1:27" x14ac:dyDescent="0.2">
      <c r="A6264" s="4">
        <v>6263</v>
      </c>
      <c r="B6264" s="4" t="s">
        <v>6911</v>
      </c>
      <c r="C6264" s="5">
        <v>42637</v>
      </c>
      <c r="D6264" s="5">
        <v>42639</v>
      </c>
      <c r="E6264" s="4" t="s">
        <v>89</v>
      </c>
      <c r="F6264" s="4" t="s">
        <v>2369</v>
      </c>
      <c r="G6264" s="4" t="s">
        <v>2368</v>
      </c>
      <c r="H6264" s="4" t="s">
        <v>50</v>
      </c>
      <c r="I6264" s="4" t="s">
        <v>17</v>
      </c>
      <c r="J6264" s="4" t="s">
        <v>3296</v>
      </c>
      <c r="K6264" s="4" t="s">
        <v>318</v>
      </c>
      <c r="L6264" s="4">
        <v>61107</v>
      </c>
      <c r="M6264" s="4" t="s">
        <v>3</v>
      </c>
      <c r="N6264" s="4" t="s">
        <v>1766</v>
      </c>
      <c r="O6264" s="4" t="s">
        <v>13</v>
      </c>
      <c r="P6264" s="4" t="s">
        <v>100</v>
      </c>
      <c r="Q6264" s="4" t="s">
        <v>1765</v>
      </c>
      <c r="R6264" s="4">
        <v>442.37200000000001</v>
      </c>
      <c r="S6264" s="4">
        <v>7</v>
      </c>
      <c r="T6264" s="4">
        <v>0.8</v>
      </c>
      <c r="U6264" s="4">
        <v>-729.91380000000004</v>
      </c>
      <c r="V6264" s="4" t="str">
        <f>INDEX(Regional_Lookup!$B$2:$B$5,MATCH('Sample - Superstore'!M6264,Regional_Lookup!$A$2:$A$5,0))</f>
        <v>David Johnson</v>
      </c>
      <c r="W6264" s="4">
        <f>INDEX(Regional_Lookup!$C$2:$C$5, MATCH('Sample - Superstore'!M6264,Regional_Lookup!$A$2:$A$5, 0))</f>
        <v>0.14000000000000001</v>
      </c>
      <c r="X6264" s="4">
        <f>U6264/R6264</f>
        <v>-1.6500000000000001</v>
      </c>
      <c r="Y6264" s="4" t="str">
        <f>IF(X6264&gt;=W6264, "Yes", "No")</f>
        <v>No</v>
      </c>
      <c r="Z6264" s="4">
        <f>D6264-C6264</f>
        <v>2</v>
      </c>
      <c r="AA6264" s="4" t="str" cm="1">
        <f t="array" ref="AA6264">_xlfn.IFS(Z6264&lt;=2,"Fast",Z6264&gt;5, "Slow", AND(Z6264&gt;=3,Z6264&lt;=5),"Standard")</f>
        <v>Fast</v>
      </c>
    </row>
    <row r="6265" spans="1:27" x14ac:dyDescent="0.2">
      <c r="A6265" s="4">
        <v>6264</v>
      </c>
      <c r="B6265" s="4" t="s">
        <v>6910</v>
      </c>
      <c r="C6265" s="5">
        <v>42860</v>
      </c>
      <c r="D6265" s="5">
        <v>42865</v>
      </c>
      <c r="E6265" s="4" t="s">
        <v>29</v>
      </c>
      <c r="F6265" s="4" t="s">
        <v>4457</v>
      </c>
      <c r="G6265" s="4" t="s">
        <v>4456</v>
      </c>
      <c r="H6265" s="4" t="s">
        <v>50</v>
      </c>
      <c r="I6265" s="4" t="s">
        <v>17</v>
      </c>
      <c r="J6265" s="4" t="s">
        <v>553</v>
      </c>
      <c r="K6265" s="4" t="s">
        <v>48</v>
      </c>
      <c r="L6265" s="4">
        <v>31907</v>
      </c>
      <c r="M6265" s="4" t="s">
        <v>7</v>
      </c>
      <c r="N6265" s="4" t="s">
        <v>2342</v>
      </c>
      <c r="O6265" s="4" t="s">
        <v>13</v>
      </c>
      <c r="P6265" s="4" t="s">
        <v>100</v>
      </c>
      <c r="Q6265" s="4" t="s">
        <v>2341</v>
      </c>
      <c r="R6265" s="4">
        <v>34.5</v>
      </c>
      <c r="S6265" s="4">
        <v>3</v>
      </c>
      <c r="T6265" s="4">
        <v>0</v>
      </c>
      <c r="U6265" s="4">
        <v>15.525</v>
      </c>
      <c r="V6265" s="4" t="str">
        <f>INDEX(Regional_Lookup!$B$2:$B$5,MATCH('Sample - Superstore'!M6265,Regional_Lookup!$A$2:$A$5,0))</f>
        <v>Maria Santos</v>
      </c>
      <c r="W6265" s="4">
        <f>INDEX(Regional_Lookup!$C$2:$C$5, MATCH('Sample - Superstore'!M6265,Regional_Lookup!$A$2:$A$5, 0))</f>
        <v>0.15</v>
      </c>
      <c r="X6265" s="4">
        <f>U6265/R6265</f>
        <v>0.45</v>
      </c>
      <c r="Y6265" s="4" t="str">
        <f>IF(X6265&gt;=W6265, "Yes", "No")</f>
        <v>Yes</v>
      </c>
      <c r="Z6265" s="4">
        <f>D6265-C6265</f>
        <v>5</v>
      </c>
      <c r="AA6265" s="4" t="str" cm="1">
        <f t="array" ref="AA6265">_xlfn.IFS(Z6265&lt;=2,"Fast",Z6265&gt;5, "Slow", AND(Z6265&gt;=3,Z6265&lt;=5),"Standard")</f>
        <v>Standard</v>
      </c>
    </row>
    <row r="6266" spans="1:27" x14ac:dyDescent="0.2">
      <c r="A6266" s="4">
        <v>6265</v>
      </c>
      <c r="B6266" s="4" t="s">
        <v>6909</v>
      </c>
      <c r="C6266" s="5">
        <v>42649</v>
      </c>
      <c r="D6266" s="5">
        <v>42649</v>
      </c>
      <c r="E6266" s="4" t="s">
        <v>162</v>
      </c>
      <c r="F6266" s="4" t="s">
        <v>6300</v>
      </c>
      <c r="G6266" s="4" t="s">
        <v>6299</v>
      </c>
      <c r="H6266" s="4" t="s">
        <v>18</v>
      </c>
      <c r="I6266" s="4" t="s">
        <v>17</v>
      </c>
      <c r="J6266" s="4" t="s">
        <v>1908</v>
      </c>
      <c r="K6266" s="4" t="s">
        <v>1749</v>
      </c>
      <c r="L6266" s="4">
        <v>74133</v>
      </c>
      <c r="M6266" s="4" t="s">
        <v>3</v>
      </c>
      <c r="N6266" s="4" t="s">
        <v>1573</v>
      </c>
      <c r="O6266" s="4" t="s">
        <v>13</v>
      </c>
      <c r="P6266" s="4" t="s">
        <v>100</v>
      </c>
      <c r="Q6266" s="4" t="s">
        <v>1572</v>
      </c>
      <c r="R6266" s="4">
        <v>28.85</v>
      </c>
      <c r="S6266" s="4">
        <v>5</v>
      </c>
      <c r="T6266" s="4">
        <v>0</v>
      </c>
      <c r="U6266" s="4">
        <v>14.425000000000001</v>
      </c>
      <c r="V6266" s="4" t="str">
        <f>INDEX(Regional_Lookup!$B$2:$B$5,MATCH('Sample - Superstore'!M6266,Regional_Lookup!$A$2:$A$5,0))</f>
        <v>David Johnson</v>
      </c>
      <c r="W6266" s="4">
        <f>INDEX(Regional_Lookup!$C$2:$C$5, MATCH('Sample - Superstore'!M6266,Regional_Lookup!$A$2:$A$5, 0))</f>
        <v>0.14000000000000001</v>
      </c>
      <c r="X6266" s="4">
        <f>U6266/R6266</f>
        <v>0.5</v>
      </c>
      <c r="Y6266" s="4" t="str">
        <f>IF(X6266&gt;=W6266, "Yes", "No")</f>
        <v>Yes</v>
      </c>
      <c r="Z6266" s="4">
        <f>D6266-C6266</f>
        <v>0</v>
      </c>
      <c r="AA6266" s="4" t="str" cm="1">
        <f t="array" ref="AA6266">_xlfn.IFS(Z6266&lt;=2,"Fast",Z6266&gt;5, "Slow", AND(Z6266&gt;=3,Z6266&lt;=5),"Standard")</f>
        <v>Fast</v>
      </c>
    </row>
    <row r="6267" spans="1:27" x14ac:dyDescent="0.2">
      <c r="A6267" s="4">
        <v>6266</v>
      </c>
      <c r="B6267" s="4" t="s">
        <v>6908</v>
      </c>
      <c r="C6267" s="5">
        <v>41946</v>
      </c>
      <c r="D6267" s="5">
        <v>41951</v>
      </c>
      <c r="E6267" s="4" t="s">
        <v>29</v>
      </c>
      <c r="F6267" s="4" t="s">
        <v>1011</v>
      </c>
      <c r="G6267" s="4" t="s">
        <v>1010</v>
      </c>
      <c r="H6267" s="4" t="s">
        <v>18</v>
      </c>
      <c r="I6267" s="4" t="s">
        <v>17</v>
      </c>
      <c r="J6267" s="4" t="s">
        <v>2651</v>
      </c>
      <c r="K6267" s="4" t="s">
        <v>1877</v>
      </c>
      <c r="L6267" s="4">
        <v>37211</v>
      </c>
      <c r="M6267" s="4" t="s">
        <v>7</v>
      </c>
      <c r="N6267" s="4" t="s">
        <v>608</v>
      </c>
      <c r="O6267" s="4" t="s">
        <v>13</v>
      </c>
      <c r="P6267" s="4" t="s">
        <v>24</v>
      </c>
      <c r="Q6267" s="4" t="s">
        <v>607</v>
      </c>
      <c r="R6267" s="4">
        <v>3.488</v>
      </c>
      <c r="S6267" s="4">
        <v>2</v>
      </c>
      <c r="T6267" s="4">
        <v>0.2</v>
      </c>
      <c r="U6267" s="4">
        <v>1.1772</v>
      </c>
      <c r="V6267" s="4" t="str">
        <f>INDEX(Regional_Lookup!$B$2:$B$5,MATCH('Sample - Superstore'!M6267,Regional_Lookup!$A$2:$A$5,0))</f>
        <v>Maria Santos</v>
      </c>
      <c r="W6267" s="4">
        <f>INDEX(Regional_Lookup!$C$2:$C$5, MATCH('Sample - Superstore'!M6267,Regional_Lookup!$A$2:$A$5, 0))</f>
        <v>0.15</v>
      </c>
      <c r="X6267" s="4">
        <f>U6267/R6267</f>
        <v>0.33750000000000002</v>
      </c>
      <c r="Y6267" s="4" t="str">
        <f>IF(X6267&gt;=W6267, "Yes", "No")</f>
        <v>Yes</v>
      </c>
      <c r="Z6267" s="4">
        <f>D6267-C6267</f>
        <v>5</v>
      </c>
      <c r="AA6267" s="4" t="str" cm="1">
        <f t="array" ref="AA6267">_xlfn.IFS(Z6267&lt;=2,"Fast",Z6267&gt;5, "Slow", AND(Z6267&gt;=3,Z6267&lt;=5),"Standard")</f>
        <v>Standard</v>
      </c>
    </row>
    <row r="6268" spans="1:27" x14ac:dyDescent="0.2">
      <c r="A6268" s="4">
        <v>6267</v>
      </c>
      <c r="B6268" s="4" t="s">
        <v>6908</v>
      </c>
      <c r="C6268" s="5">
        <v>41946</v>
      </c>
      <c r="D6268" s="5">
        <v>41951</v>
      </c>
      <c r="E6268" s="4" t="s">
        <v>29</v>
      </c>
      <c r="F6268" s="4" t="s">
        <v>1011</v>
      </c>
      <c r="G6268" s="4" t="s">
        <v>1010</v>
      </c>
      <c r="H6268" s="4" t="s">
        <v>18</v>
      </c>
      <c r="I6268" s="4" t="s">
        <v>17</v>
      </c>
      <c r="J6268" s="4" t="s">
        <v>2651</v>
      </c>
      <c r="K6268" s="4" t="s">
        <v>1877</v>
      </c>
      <c r="L6268" s="4">
        <v>37211</v>
      </c>
      <c r="M6268" s="4" t="s">
        <v>7</v>
      </c>
      <c r="N6268" s="4" t="s">
        <v>4936</v>
      </c>
      <c r="O6268" s="4" t="s">
        <v>13</v>
      </c>
      <c r="P6268" s="4" t="s">
        <v>24</v>
      </c>
      <c r="Q6268" s="4" t="s">
        <v>4935</v>
      </c>
      <c r="R6268" s="4">
        <v>143.85599999999999</v>
      </c>
      <c r="S6268" s="4">
        <v>9</v>
      </c>
      <c r="T6268" s="4">
        <v>0.2</v>
      </c>
      <c r="U6268" s="4">
        <v>48.551400000000001</v>
      </c>
      <c r="V6268" s="4" t="str">
        <f>INDEX(Regional_Lookup!$B$2:$B$5,MATCH('Sample - Superstore'!M6268,Regional_Lookup!$A$2:$A$5,0))</f>
        <v>Maria Santos</v>
      </c>
      <c r="W6268" s="4">
        <f>INDEX(Regional_Lookup!$C$2:$C$5, MATCH('Sample - Superstore'!M6268,Regional_Lookup!$A$2:$A$5, 0))</f>
        <v>0.15</v>
      </c>
      <c r="X6268" s="4">
        <f>U6268/R6268</f>
        <v>0.33750000000000002</v>
      </c>
      <c r="Y6268" s="4" t="str">
        <f>IF(X6268&gt;=W6268, "Yes", "No")</f>
        <v>Yes</v>
      </c>
      <c r="Z6268" s="4">
        <f>D6268-C6268</f>
        <v>5</v>
      </c>
      <c r="AA6268" s="4" t="str" cm="1">
        <f t="array" ref="AA6268">_xlfn.IFS(Z6268&lt;=2,"Fast",Z6268&gt;5, "Slow", AND(Z6268&gt;=3,Z6268&lt;=5),"Standard")</f>
        <v>Standard</v>
      </c>
    </row>
    <row r="6269" spans="1:27" x14ac:dyDescent="0.2">
      <c r="A6269" s="4">
        <v>6268</v>
      </c>
      <c r="B6269" s="4" t="s">
        <v>6907</v>
      </c>
      <c r="C6269" s="5">
        <v>42278</v>
      </c>
      <c r="D6269" s="5">
        <v>42281</v>
      </c>
      <c r="E6269" s="4" t="s">
        <v>21</v>
      </c>
      <c r="F6269" s="4" t="s">
        <v>6906</v>
      </c>
      <c r="G6269" s="4" t="s">
        <v>6905</v>
      </c>
      <c r="H6269" s="4" t="s">
        <v>102</v>
      </c>
      <c r="I6269" s="4" t="s">
        <v>17</v>
      </c>
      <c r="J6269" s="4" t="s">
        <v>3681</v>
      </c>
      <c r="K6269" s="4" t="s">
        <v>966</v>
      </c>
      <c r="L6269" s="4">
        <v>2138</v>
      </c>
      <c r="M6269" s="4" t="s">
        <v>5</v>
      </c>
      <c r="N6269" s="4" t="s">
        <v>112</v>
      </c>
      <c r="O6269" s="4" t="s">
        <v>33</v>
      </c>
      <c r="P6269" s="4" t="s">
        <v>32</v>
      </c>
      <c r="Q6269" s="4" t="s">
        <v>111</v>
      </c>
      <c r="R6269" s="4">
        <v>311.98</v>
      </c>
      <c r="S6269" s="4">
        <v>2</v>
      </c>
      <c r="T6269" s="4">
        <v>0</v>
      </c>
      <c r="U6269" s="4">
        <v>93.593999999999994</v>
      </c>
      <c r="V6269" s="4" t="str">
        <f>INDEX(Regional_Lookup!$B$2:$B$5,MATCH('Sample - Superstore'!M6269,Regional_Lookup!$A$2:$A$5,0))</f>
        <v>Sarah Miller</v>
      </c>
      <c r="W6269" s="4">
        <f>INDEX(Regional_Lookup!$C$2:$C$5, MATCH('Sample - Superstore'!M6269,Regional_Lookup!$A$2:$A$5, 0))</f>
        <v>0.16</v>
      </c>
      <c r="X6269" s="4">
        <f>U6269/R6269</f>
        <v>0.3</v>
      </c>
      <c r="Y6269" s="4" t="str">
        <f>IF(X6269&gt;=W6269, "Yes", "No")</f>
        <v>Yes</v>
      </c>
      <c r="Z6269" s="4">
        <f>D6269-C6269</f>
        <v>3</v>
      </c>
      <c r="AA6269" s="4" t="str" cm="1">
        <f t="array" ref="AA6269">_xlfn.IFS(Z6269&lt;=2,"Fast",Z6269&gt;5, "Slow", AND(Z6269&gt;=3,Z6269&lt;=5),"Standard")</f>
        <v>Standard</v>
      </c>
    </row>
    <row r="6270" spans="1:27" x14ac:dyDescent="0.2">
      <c r="A6270" s="4">
        <v>6269</v>
      </c>
      <c r="B6270" s="4" t="s">
        <v>6907</v>
      </c>
      <c r="C6270" s="5">
        <v>42278</v>
      </c>
      <c r="D6270" s="5">
        <v>42281</v>
      </c>
      <c r="E6270" s="4" t="s">
        <v>21</v>
      </c>
      <c r="F6270" s="4" t="s">
        <v>6906</v>
      </c>
      <c r="G6270" s="4" t="s">
        <v>6905</v>
      </c>
      <c r="H6270" s="4" t="s">
        <v>102</v>
      </c>
      <c r="I6270" s="4" t="s">
        <v>17</v>
      </c>
      <c r="J6270" s="4" t="s">
        <v>3681</v>
      </c>
      <c r="K6270" s="4" t="s">
        <v>966</v>
      </c>
      <c r="L6270" s="4">
        <v>2138</v>
      </c>
      <c r="M6270" s="4" t="s">
        <v>5</v>
      </c>
      <c r="N6270" s="4" t="s">
        <v>6169</v>
      </c>
      <c r="O6270" s="4" t="s">
        <v>13</v>
      </c>
      <c r="P6270" s="4" t="s">
        <v>100</v>
      </c>
      <c r="Q6270" s="4" t="s">
        <v>5572</v>
      </c>
      <c r="R6270" s="4">
        <v>22.45</v>
      </c>
      <c r="S6270" s="4">
        <v>5</v>
      </c>
      <c r="T6270" s="4">
        <v>0</v>
      </c>
      <c r="U6270" s="4">
        <v>10.327</v>
      </c>
      <c r="V6270" s="4" t="str">
        <f>INDEX(Regional_Lookup!$B$2:$B$5,MATCH('Sample - Superstore'!M6270,Regional_Lookup!$A$2:$A$5,0))</f>
        <v>Sarah Miller</v>
      </c>
      <c r="W6270" s="4">
        <f>INDEX(Regional_Lookup!$C$2:$C$5, MATCH('Sample - Superstore'!M6270,Regional_Lookup!$A$2:$A$5, 0))</f>
        <v>0.16</v>
      </c>
      <c r="X6270" s="4">
        <f>U6270/R6270</f>
        <v>0.46</v>
      </c>
      <c r="Y6270" s="4" t="str">
        <f>IF(X6270&gt;=W6270, "Yes", "No")</f>
        <v>Yes</v>
      </c>
      <c r="Z6270" s="4">
        <f>D6270-C6270</f>
        <v>3</v>
      </c>
      <c r="AA6270" s="4" t="str" cm="1">
        <f t="array" ref="AA6270">_xlfn.IFS(Z6270&lt;=2,"Fast",Z6270&gt;5, "Slow", AND(Z6270&gt;=3,Z6270&lt;=5),"Standard")</f>
        <v>Standard</v>
      </c>
    </row>
    <row r="6271" spans="1:27" x14ac:dyDescent="0.2">
      <c r="A6271" s="4">
        <v>6270</v>
      </c>
      <c r="B6271" s="4" t="s">
        <v>6904</v>
      </c>
      <c r="C6271" s="5">
        <v>43071</v>
      </c>
      <c r="D6271" s="5">
        <v>43075</v>
      </c>
      <c r="E6271" s="4" t="s">
        <v>29</v>
      </c>
      <c r="F6271" s="4" t="s">
        <v>3510</v>
      </c>
      <c r="G6271" s="4" t="s">
        <v>3509</v>
      </c>
      <c r="H6271" s="4" t="s">
        <v>50</v>
      </c>
      <c r="I6271" s="4" t="s">
        <v>17</v>
      </c>
      <c r="J6271" s="4" t="s">
        <v>3931</v>
      </c>
      <c r="K6271" s="4" t="s">
        <v>15</v>
      </c>
      <c r="L6271" s="4">
        <v>94601</v>
      </c>
      <c r="M6271" s="4" t="s">
        <v>9</v>
      </c>
      <c r="N6271" s="4" t="s">
        <v>1832</v>
      </c>
      <c r="O6271" s="4" t="s">
        <v>33</v>
      </c>
      <c r="P6271" s="4" t="s">
        <v>32</v>
      </c>
      <c r="Q6271" s="4" t="s">
        <v>1831</v>
      </c>
      <c r="R6271" s="4">
        <v>39.991999999999997</v>
      </c>
      <c r="S6271" s="4">
        <v>1</v>
      </c>
      <c r="T6271" s="4">
        <v>0.2</v>
      </c>
      <c r="U6271" s="4">
        <v>-7.9984000000000002</v>
      </c>
      <c r="V6271" s="4" t="str">
        <f>INDEX(Regional_Lookup!$B$2:$B$5,MATCH('Sample - Superstore'!M6271,Regional_Lookup!$A$2:$A$5,0))</f>
        <v>James Chen</v>
      </c>
      <c r="W6271" s="4">
        <f>INDEX(Regional_Lookup!$C$2:$C$5, MATCH('Sample - Superstore'!M6271,Regional_Lookup!$A$2:$A$5, 0))</f>
        <v>0.18</v>
      </c>
      <c r="X6271" s="4">
        <f>U6271/R6271</f>
        <v>-0.2</v>
      </c>
      <c r="Y6271" s="4" t="str">
        <f>IF(X6271&gt;=W6271, "Yes", "No")</f>
        <v>No</v>
      </c>
      <c r="Z6271" s="4">
        <f>D6271-C6271</f>
        <v>4</v>
      </c>
      <c r="AA6271" s="4" t="str" cm="1">
        <f t="array" ref="AA6271">_xlfn.IFS(Z6271&lt;=2,"Fast",Z6271&gt;5, "Slow", AND(Z6271&gt;=3,Z6271&lt;=5),"Standard")</f>
        <v>Standard</v>
      </c>
    </row>
    <row r="6272" spans="1:27" x14ac:dyDescent="0.2">
      <c r="A6272" s="4">
        <v>6271</v>
      </c>
      <c r="B6272" s="4" t="s">
        <v>6904</v>
      </c>
      <c r="C6272" s="5">
        <v>43071</v>
      </c>
      <c r="D6272" s="5">
        <v>43075</v>
      </c>
      <c r="E6272" s="4" t="s">
        <v>29</v>
      </c>
      <c r="F6272" s="4" t="s">
        <v>3510</v>
      </c>
      <c r="G6272" s="4" t="s">
        <v>3509</v>
      </c>
      <c r="H6272" s="4" t="s">
        <v>50</v>
      </c>
      <c r="I6272" s="4" t="s">
        <v>17</v>
      </c>
      <c r="J6272" s="4" t="s">
        <v>3931</v>
      </c>
      <c r="K6272" s="4" t="s">
        <v>15</v>
      </c>
      <c r="L6272" s="4">
        <v>94601</v>
      </c>
      <c r="M6272" s="4" t="s">
        <v>9</v>
      </c>
      <c r="N6272" s="4" t="s">
        <v>1215</v>
      </c>
      <c r="O6272" s="4" t="s">
        <v>37</v>
      </c>
      <c r="P6272" s="4" t="s">
        <v>221</v>
      </c>
      <c r="Q6272" s="4" t="s">
        <v>1214</v>
      </c>
      <c r="R6272" s="4">
        <v>1159.056</v>
      </c>
      <c r="S6272" s="4">
        <v>9</v>
      </c>
      <c r="T6272" s="4">
        <v>0.2</v>
      </c>
      <c r="U6272" s="4">
        <v>43.464599999999997</v>
      </c>
      <c r="V6272" s="4" t="str">
        <f>INDEX(Regional_Lookup!$B$2:$B$5,MATCH('Sample - Superstore'!M6272,Regional_Lookup!$A$2:$A$5,0))</f>
        <v>James Chen</v>
      </c>
      <c r="W6272" s="4">
        <f>INDEX(Regional_Lookup!$C$2:$C$5, MATCH('Sample - Superstore'!M6272,Regional_Lookup!$A$2:$A$5, 0))</f>
        <v>0.18</v>
      </c>
      <c r="X6272" s="4">
        <f>U6272/R6272</f>
        <v>3.7499999999999999E-2</v>
      </c>
      <c r="Y6272" s="4" t="str">
        <f>IF(X6272&gt;=W6272, "Yes", "No")</f>
        <v>No</v>
      </c>
      <c r="Z6272" s="4">
        <f>D6272-C6272</f>
        <v>4</v>
      </c>
      <c r="AA6272" s="4" t="str" cm="1">
        <f t="array" ref="AA6272">_xlfn.IFS(Z6272&lt;=2,"Fast",Z6272&gt;5, "Slow", AND(Z6272&gt;=3,Z6272&lt;=5),"Standard")</f>
        <v>Standard</v>
      </c>
    </row>
    <row r="6273" spans="1:27" x14ac:dyDescent="0.2">
      <c r="A6273" s="4">
        <v>6272</v>
      </c>
      <c r="B6273" s="4" t="s">
        <v>6904</v>
      </c>
      <c r="C6273" s="5">
        <v>43071</v>
      </c>
      <c r="D6273" s="5">
        <v>43075</v>
      </c>
      <c r="E6273" s="4" t="s">
        <v>29</v>
      </c>
      <c r="F6273" s="4" t="s">
        <v>3510</v>
      </c>
      <c r="G6273" s="4" t="s">
        <v>3509</v>
      </c>
      <c r="H6273" s="4" t="s">
        <v>50</v>
      </c>
      <c r="I6273" s="4" t="s">
        <v>17</v>
      </c>
      <c r="J6273" s="4" t="s">
        <v>3931</v>
      </c>
      <c r="K6273" s="4" t="s">
        <v>15</v>
      </c>
      <c r="L6273" s="4">
        <v>94601</v>
      </c>
      <c r="M6273" s="4" t="s">
        <v>9</v>
      </c>
      <c r="N6273" s="4" t="s">
        <v>1340</v>
      </c>
      <c r="O6273" s="4" t="s">
        <v>13</v>
      </c>
      <c r="P6273" s="4" t="s">
        <v>116</v>
      </c>
      <c r="Q6273" s="4" t="s">
        <v>1339</v>
      </c>
      <c r="R6273" s="4">
        <v>179.9</v>
      </c>
      <c r="S6273" s="4">
        <v>5</v>
      </c>
      <c r="T6273" s="4">
        <v>0</v>
      </c>
      <c r="U6273" s="4">
        <v>44.975000000000001</v>
      </c>
      <c r="V6273" s="4" t="str">
        <f>INDEX(Regional_Lookup!$B$2:$B$5,MATCH('Sample - Superstore'!M6273,Regional_Lookup!$A$2:$A$5,0))</f>
        <v>James Chen</v>
      </c>
      <c r="W6273" s="4">
        <f>INDEX(Regional_Lookup!$C$2:$C$5, MATCH('Sample - Superstore'!M6273,Regional_Lookup!$A$2:$A$5, 0))</f>
        <v>0.18</v>
      </c>
      <c r="X6273" s="4">
        <f>U6273/R6273</f>
        <v>0.25</v>
      </c>
      <c r="Y6273" s="4" t="str">
        <f>IF(X6273&gt;=W6273, "Yes", "No")</f>
        <v>Yes</v>
      </c>
      <c r="Z6273" s="4">
        <f>D6273-C6273</f>
        <v>4</v>
      </c>
      <c r="AA6273" s="4" t="str" cm="1">
        <f t="array" ref="AA6273">_xlfn.IFS(Z6273&lt;=2,"Fast",Z6273&gt;5, "Slow", AND(Z6273&gt;=3,Z6273&lt;=5),"Standard")</f>
        <v>Standard</v>
      </c>
    </row>
    <row r="6274" spans="1:27" x14ac:dyDescent="0.2">
      <c r="A6274" s="4">
        <v>6273</v>
      </c>
      <c r="B6274" s="4" t="s">
        <v>6903</v>
      </c>
      <c r="C6274" s="5">
        <v>43080</v>
      </c>
      <c r="D6274" s="5">
        <v>43081</v>
      </c>
      <c r="E6274" s="4" t="s">
        <v>89</v>
      </c>
      <c r="F6274" s="4" t="s">
        <v>4223</v>
      </c>
      <c r="G6274" s="4" t="s">
        <v>4222</v>
      </c>
      <c r="H6274" s="4" t="s">
        <v>50</v>
      </c>
      <c r="I6274" s="4" t="s">
        <v>17</v>
      </c>
      <c r="J6274" s="4" t="s">
        <v>6902</v>
      </c>
      <c r="K6274" s="4" t="s">
        <v>318</v>
      </c>
      <c r="L6274" s="4">
        <v>60067</v>
      </c>
      <c r="M6274" s="4" t="s">
        <v>3</v>
      </c>
      <c r="N6274" s="4" t="s">
        <v>465</v>
      </c>
      <c r="O6274" s="4" t="s">
        <v>33</v>
      </c>
      <c r="P6274" s="4" t="s">
        <v>55</v>
      </c>
      <c r="Q6274" s="4" t="s">
        <v>464</v>
      </c>
      <c r="R6274" s="4">
        <v>116.312</v>
      </c>
      <c r="S6274" s="4">
        <v>7</v>
      </c>
      <c r="T6274" s="4">
        <v>0.2</v>
      </c>
      <c r="U6274" s="4">
        <v>23.2624</v>
      </c>
      <c r="V6274" s="4" t="str">
        <f>INDEX(Regional_Lookup!$B$2:$B$5,MATCH('Sample - Superstore'!M6274,Regional_Lookup!$A$2:$A$5,0))</f>
        <v>David Johnson</v>
      </c>
      <c r="W6274" s="4">
        <f>INDEX(Regional_Lookup!$C$2:$C$5, MATCH('Sample - Superstore'!M6274,Regional_Lookup!$A$2:$A$5, 0))</f>
        <v>0.14000000000000001</v>
      </c>
      <c r="X6274" s="4">
        <f>U6274/R6274</f>
        <v>0.2</v>
      </c>
      <c r="Y6274" s="4" t="str">
        <f>IF(X6274&gt;=W6274, "Yes", "No")</f>
        <v>Yes</v>
      </c>
      <c r="Z6274" s="4">
        <f>D6274-C6274</f>
        <v>1</v>
      </c>
      <c r="AA6274" s="4" t="str" cm="1">
        <f t="array" ref="AA6274">_xlfn.IFS(Z6274&lt;=2,"Fast",Z6274&gt;5, "Slow", AND(Z6274&gt;=3,Z6274&lt;=5),"Standard")</f>
        <v>Fast</v>
      </c>
    </row>
    <row r="6275" spans="1:27" x14ac:dyDescent="0.2">
      <c r="A6275" s="4">
        <v>6274</v>
      </c>
      <c r="B6275" s="4" t="s">
        <v>6899</v>
      </c>
      <c r="C6275" s="5">
        <v>42568</v>
      </c>
      <c r="D6275" s="5">
        <v>42573</v>
      </c>
      <c r="E6275" s="4" t="s">
        <v>21</v>
      </c>
      <c r="F6275" s="4" t="s">
        <v>1006</v>
      </c>
      <c r="G6275" s="4" t="s">
        <v>1005</v>
      </c>
      <c r="H6275" s="4" t="s">
        <v>18</v>
      </c>
      <c r="I6275" s="4" t="s">
        <v>17</v>
      </c>
      <c r="J6275" s="4" t="s">
        <v>234</v>
      </c>
      <c r="K6275" s="4" t="s">
        <v>233</v>
      </c>
      <c r="L6275" s="4">
        <v>98105</v>
      </c>
      <c r="M6275" s="4" t="s">
        <v>9</v>
      </c>
      <c r="N6275" s="4" t="s">
        <v>774</v>
      </c>
      <c r="O6275" s="4" t="s">
        <v>37</v>
      </c>
      <c r="P6275" s="4" t="s">
        <v>36</v>
      </c>
      <c r="Q6275" s="4" t="s">
        <v>773</v>
      </c>
      <c r="R6275" s="4">
        <v>12.42</v>
      </c>
      <c r="S6275" s="4">
        <v>3</v>
      </c>
      <c r="T6275" s="4">
        <v>0</v>
      </c>
      <c r="U6275" s="4">
        <v>4.4711999999999996</v>
      </c>
      <c r="V6275" s="4" t="str">
        <f>INDEX(Regional_Lookup!$B$2:$B$5,MATCH('Sample - Superstore'!M6275,Regional_Lookup!$A$2:$A$5,0))</f>
        <v>James Chen</v>
      </c>
      <c r="W6275" s="4">
        <f>INDEX(Regional_Lookup!$C$2:$C$5, MATCH('Sample - Superstore'!M6275,Regional_Lookup!$A$2:$A$5, 0))</f>
        <v>0.18</v>
      </c>
      <c r="X6275" s="4">
        <f>U6275/R6275</f>
        <v>0.36</v>
      </c>
      <c r="Y6275" s="4" t="str">
        <f>IF(X6275&gt;=W6275, "Yes", "No")</f>
        <v>Yes</v>
      </c>
      <c r="Z6275" s="4">
        <f>D6275-C6275</f>
        <v>5</v>
      </c>
      <c r="AA6275" s="4" t="str" cm="1">
        <f t="array" ref="AA6275">_xlfn.IFS(Z6275&lt;=2,"Fast",Z6275&gt;5, "Slow", AND(Z6275&gt;=3,Z6275&lt;=5),"Standard")</f>
        <v>Standard</v>
      </c>
    </row>
    <row r="6276" spans="1:27" x14ac:dyDescent="0.2">
      <c r="A6276" s="4">
        <v>6275</v>
      </c>
      <c r="B6276" s="4" t="s">
        <v>6899</v>
      </c>
      <c r="C6276" s="5">
        <v>42568</v>
      </c>
      <c r="D6276" s="5">
        <v>42573</v>
      </c>
      <c r="E6276" s="4" t="s">
        <v>21</v>
      </c>
      <c r="F6276" s="4" t="s">
        <v>1006</v>
      </c>
      <c r="G6276" s="4" t="s">
        <v>1005</v>
      </c>
      <c r="H6276" s="4" t="s">
        <v>18</v>
      </c>
      <c r="I6276" s="4" t="s">
        <v>17</v>
      </c>
      <c r="J6276" s="4" t="s">
        <v>234</v>
      </c>
      <c r="K6276" s="4" t="s">
        <v>233</v>
      </c>
      <c r="L6276" s="4">
        <v>98105</v>
      </c>
      <c r="M6276" s="4" t="s">
        <v>9</v>
      </c>
      <c r="N6276" s="4" t="s">
        <v>6683</v>
      </c>
      <c r="O6276" s="4" t="s">
        <v>33</v>
      </c>
      <c r="P6276" s="4" t="s">
        <v>55</v>
      </c>
      <c r="Q6276" s="4" t="s">
        <v>6682</v>
      </c>
      <c r="R6276" s="4">
        <v>428.4</v>
      </c>
      <c r="S6276" s="4">
        <v>3</v>
      </c>
      <c r="T6276" s="4">
        <v>0</v>
      </c>
      <c r="U6276" s="4">
        <v>89.963999999999999</v>
      </c>
      <c r="V6276" s="4" t="str">
        <f>INDEX(Regional_Lookup!$B$2:$B$5,MATCH('Sample - Superstore'!M6276,Regional_Lookup!$A$2:$A$5,0))</f>
        <v>James Chen</v>
      </c>
      <c r="W6276" s="4">
        <f>INDEX(Regional_Lookup!$C$2:$C$5, MATCH('Sample - Superstore'!M6276,Regional_Lookup!$A$2:$A$5, 0))</f>
        <v>0.18</v>
      </c>
      <c r="X6276" s="4">
        <f>U6276/R6276</f>
        <v>0.21000000000000002</v>
      </c>
      <c r="Y6276" s="4" t="str">
        <f>IF(X6276&gt;=W6276, "Yes", "No")</f>
        <v>Yes</v>
      </c>
      <c r="Z6276" s="4">
        <f>D6276-C6276</f>
        <v>5</v>
      </c>
      <c r="AA6276" s="4" t="str" cm="1">
        <f t="array" ref="AA6276">_xlfn.IFS(Z6276&lt;=2,"Fast",Z6276&gt;5, "Slow", AND(Z6276&gt;=3,Z6276&lt;=5),"Standard")</f>
        <v>Standard</v>
      </c>
    </row>
    <row r="6277" spans="1:27" x14ac:dyDescent="0.2">
      <c r="A6277" s="4">
        <v>6276</v>
      </c>
      <c r="B6277" s="4" t="s">
        <v>6899</v>
      </c>
      <c r="C6277" s="5">
        <v>42568</v>
      </c>
      <c r="D6277" s="5">
        <v>42573</v>
      </c>
      <c r="E6277" s="4" t="s">
        <v>21</v>
      </c>
      <c r="F6277" s="4" t="s">
        <v>1006</v>
      </c>
      <c r="G6277" s="4" t="s">
        <v>1005</v>
      </c>
      <c r="H6277" s="4" t="s">
        <v>18</v>
      </c>
      <c r="I6277" s="4" t="s">
        <v>17</v>
      </c>
      <c r="J6277" s="4" t="s">
        <v>234</v>
      </c>
      <c r="K6277" s="4" t="s">
        <v>233</v>
      </c>
      <c r="L6277" s="4">
        <v>98105</v>
      </c>
      <c r="M6277" s="4" t="s">
        <v>9</v>
      </c>
      <c r="N6277" s="4" t="s">
        <v>6901</v>
      </c>
      <c r="O6277" s="4" t="s">
        <v>37</v>
      </c>
      <c r="P6277" s="4" t="s">
        <v>36</v>
      </c>
      <c r="Q6277" s="4" t="s">
        <v>6900</v>
      </c>
      <c r="R6277" s="4">
        <v>24.75</v>
      </c>
      <c r="S6277" s="4">
        <v>5</v>
      </c>
      <c r="T6277" s="4">
        <v>0</v>
      </c>
      <c r="U6277" s="4">
        <v>10.89</v>
      </c>
      <c r="V6277" s="4" t="str">
        <f>INDEX(Regional_Lookup!$B$2:$B$5,MATCH('Sample - Superstore'!M6277,Regional_Lookup!$A$2:$A$5,0))</f>
        <v>James Chen</v>
      </c>
      <c r="W6277" s="4">
        <f>INDEX(Regional_Lookup!$C$2:$C$5, MATCH('Sample - Superstore'!M6277,Regional_Lookup!$A$2:$A$5, 0))</f>
        <v>0.18</v>
      </c>
      <c r="X6277" s="4">
        <f>U6277/R6277</f>
        <v>0.44</v>
      </c>
      <c r="Y6277" s="4" t="str">
        <f>IF(X6277&gt;=W6277, "Yes", "No")</f>
        <v>Yes</v>
      </c>
      <c r="Z6277" s="4">
        <f>D6277-C6277</f>
        <v>5</v>
      </c>
      <c r="AA6277" s="4" t="str" cm="1">
        <f t="array" ref="AA6277">_xlfn.IFS(Z6277&lt;=2,"Fast",Z6277&gt;5, "Slow", AND(Z6277&gt;=3,Z6277&lt;=5),"Standard")</f>
        <v>Standard</v>
      </c>
    </row>
    <row r="6278" spans="1:27" x14ac:dyDescent="0.2">
      <c r="A6278" s="4">
        <v>6277</v>
      </c>
      <c r="B6278" s="4" t="s">
        <v>6899</v>
      </c>
      <c r="C6278" s="5">
        <v>42568</v>
      </c>
      <c r="D6278" s="5">
        <v>42573</v>
      </c>
      <c r="E6278" s="4" t="s">
        <v>21</v>
      </c>
      <c r="F6278" s="4" t="s">
        <v>1006</v>
      </c>
      <c r="G6278" s="4" t="s">
        <v>1005</v>
      </c>
      <c r="H6278" s="4" t="s">
        <v>18</v>
      </c>
      <c r="I6278" s="4" t="s">
        <v>17</v>
      </c>
      <c r="J6278" s="4" t="s">
        <v>234</v>
      </c>
      <c r="K6278" s="4" t="s">
        <v>233</v>
      </c>
      <c r="L6278" s="4">
        <v>98105</v>
      </c>
      <c r="M6278" s="4" t="s">
        <v>9</v>
      </c>
      <c r="N6278" s="4" t="s">
        <v>918</v>
      </c>
      <c r="O6278" s="4" t="s">
        <v>13</v>
      </c>
      <c r="P6278" s="4" t="s">
        <v>72</v>
      </c>
      <c r="Q6278" s="4" t="s">
        <v>917</v>
      </c>
      <c r="R6278" s="4">
        <v>87.71</v>
      </c>
      <c r="S6278" s="4">
        <v>7</v>
      </c>
      <c r="T6278" s="4">
        <v>0</v>
      </c>
      <c r="U6278" s="4">
        <v>41.223700000000001</v>
      </c>
      <c r="V6278" s="4" t="str">
        <f>INDEX(Regional_Lookup!$B$2:$B$5,MATCH('Sample - Superstore'!M6278,Regional_Lookup!$A$2:$A$5,0))</f>
        <v>James Chen</v>
      </c>
      <c r="W6278" s="4">
        <f>INDEX(Regional_Lookup!$C$2:$C$5, MATCH('Sample - Superstore'!M6278,Regional_Lookup!$A$2:$A$5, 0))</f>
        <v>0.18</v>
      </c>
      <c r="X6278" s="4">
        <f>U6278/R6278</f>
        <v>0.47000000000000003</v>
      </c>
      <c r="Y6278" s="4" t="str">
        <f>IF(X6278&gt;=W6278, "Yes", "No")</f>
        <v>Yes</v>
      </c>
      <c r="Z6278" s="4">
        <f>D6278-C6278</f>
        <v>5</v>
      </c>
      <c r="AA6278" s="4" t="str" cm="1">
        <f t="array" ref="AA6278">_xlfn.IFS(Z6278&lt;=2,"Fast",Z6278&gt;5, "Slow", AND(Z6278&gt;=3,Z6278&lt;=5),"Standard")</f>
        <v>Standard</v>
      </c>
    </row>
    <row r="6279" spans="1:27" x14ac:dyDescent="0.2">
      <c r="A6279" s="4">
        <v>6278</v>
      </c>
      <c r="B6279" s="4" t="s">
        <v>6899</v>
      </c>
      <c r="C6279" s="5">
        <v>42568</v>
      </c>
      <c r="D6279" s="5">
        <v>42573</v>
      </c>
      <c r="E6279" s="4" t="s">
        <v>21</v>
      </c>
      <c r="F6279" s="4" t="s">
        <v>1006</v>
      </c>
      <c r="G6279" s="4" t="s">
        <v>1005</v>
      </c>
      <c r="H6279" s="4" t="s">
        <v>18</v>
      </c>
      <c r="I6279" s="4" t="s">
        <v>17</v>
      </c>
      <c r="J6279" s="4" t="s">
        <v>234</v>
      </c>
      <c r="K6279" s="4" t="s">
        <v>233</v>
      </c>
      <c r="L6279" s="4">
        <v>98105</v>
      </c>
      <c r="M6279" s="4" t="s">
        <v>9</v>
      </c>
      <c r="N6279" s="4" t="s">
        <v>4321</v>
      </c>
      <c r="O6279" s="4" t="s">
        <v>13</v>
      </c>
      <c r="P6279" s="4" t="s">
        <v>231</v>
      </c>
      <c r="Q6279" s="4" t="s">
        <v>4320</v>
      </c>
      <c r="R6279" s="4">
        <v>69.52</v>
      </c>
      <c r="S6279" s="4">
        <v>2</v>
      </c>
      <c r="T6279" s="4">
        <v>0</v>
      </c>
      <c r="U6279" s="4">
        <v>17.38</v>
      </c>
      <c r="V6279" s="4" t="str">
        <f>INDEX(Regional_Lookup!$B$2:$B$5,MATCH('Sample - Superstore'!M6279,Regional_Lookup!$A$2:$A$5,0))</f>
        <v>James Chen</v>
      </c>
      <c r="W6279" s="4">
        <f>INDEX(Regional_Lookup!$C$2:$C$5, MATCH('Sample - Superstore'!M6279,Regional_Lookup!$A$2:$A$5, 0))</f>
        <v>0.18</v>
      </c>
      <c r="X6279" s="4">
        <f>U6279/R6279</f>
        <v>0.25</v>
      </c>
      <c r="Y6279" s="4" t="str">
        <f>IF(X6279&gt;=W6279, "Yes", "No")</f>
        <v>Yes</v>
      </c>
      <c r="Z6279" s="4">
        <f>D6279-C6279</f>
        <v>5</v>
      </c>
      <c r="AA6279" s="4" t="str" cm="1">
        <f t="array" ref="AA6279">_xlfn.IFS(Z6279&lt;=2,"Fast",Z6279&gt;5, "Slow", AND(Z6279&gt;=3,Z6279&lt;=5),"Standard")</f>
        <v>Standard</v>
      </c>
    </row>
    <row r="6280" spans="1:27" x14ac:dyDescent="0.2">
      <c r="A6280" s="4">
        <v>6279</v>
      </c>
      <c r="B6280" s="4" t="s">
        <v>6899</v>
      </c>
      <c r="C6280" s="5">
        <v>42568</v>
      </c>
      <c r="D6280" s="5">
        <v>42573</v>
      </c>
      <c r="E6280" s="4" t="s">
        <v>21</v>
      </c>
      <c r="F6280" s="4" t="s">
        <v>1006</v>
      </c>
      <c r="G6280" s="4" t="s">
        <v>1005</v>
      </c>
      <c r="H6280" s="4" t="s">
        <v>18</v>
      </c>
      <c r="I6280" s="4" t="s">
        <v>17</v>
      </c>
      <c r="J6280" s="4" t="s">
        <v>234</v>
      </c>
      <c r="K6280" s="4" t="s">
        <v>233</v>
      </c>
      <c r="L6280" s="4">
        <v>98105</v>
      </c>
      <c r="M6280" s="4" t="s">
        <v>9</v>
      </c>
      <c r="N6280" s="4" t="s">
        <v>1655</v>
      </c>
      <c r="O6280" s="4" t="s">
        <v>33</v>
      </c>
      <c r="P6280" s="4" t="s">
        <v>32</v>
      </c>
      <c r="Q6280" s="4" t="s">
        <v>1654</v>
      </c>
      <c r="R6280" s="4">
        <v>20.783999999999999</v>
      </c>
      <c r="S6280" s="4">
        <v>2</v>
      </c>
      <c r="T6280" s="4">
        <v>0.2</v>
      </c>
      <c r="U6280" s="4">
        <v>-4.6764000000000001</v>
      </c>
      <c r="V6280" s="4" t="str">
        <f>INDEX(Regional_Lookup!$B$2:$B$5,MATCH('Sample - Superstore'!M6280,Regional_Lookup!$A$2:$A$5,0))</f>
        <v>James Chen</v>
      </c>
      <c r="W6280" s="4">
        <f>INDEX(Regional_Lookup!$C$2:$C$5, MATCH('Sample - Superstore'!M6280,Regional_Lookup!$A$2:$A$5, 0))</f>
        <v>0.18</v>
      </c>
      <c r="X6280" s="4">
        <f>U6280/R6280</f>
        <v>-0.22500000000000001</v>
      </c>
      <c r="Y6280" s="4" t="str">
        <f>IF(X6280&gt;=W6280, "Yes", "No")</f>
        <v>No</v>
      </c>
      <c r="Z6280" s="4">
        <f>D6280-C6280</f>
        <v>5</v>
      </c>
      <c r="AA6280" s="4" t="str" cm="1">
        <f t="array" ref="AA6280">_xlfn.IFS(Z6280&lt;=2,"Fast",Z6280&gt;5, "Slow", AND(Z6280&gt;=3,Z6280&lt;=5),"Standard")</f>
        <v>Standard</v>
      </c>
    </row>
    <row r="6281" spans="1:27" x14ac:dyDescent="0.2">
      <c r="A6281" s="4">
        <v>6280</v>
      </c>
      <c r="B6281" s="4" t="s">
        <v>6899</v>
      </c>
      <c r="C6281" s="5">
        <v>42568</v>
      </c>
      <c r="D6281" s="5">
        <v>42573</v>
      </c>
      <c r="E6281" s="4" t="s">
        <v>21</v>
      </c>
      <c r="F6281" s="4" t="s">
        <v>1006</v>
      </c>
      <c r="G6281" s="4" t="s">
        <v>1005</v>
      </c>
      <c r="H6281" s="4" t="s">
        <v>18</v>
      </c>
      <c r="I6281" s="4" t="s">
        <v>17</v>
      </c>
      <c r="J6281" s="4" t="s">
        <v>234</v>
      </c>
      <c r="K6281" s="4" t="s">
        <v>233</v>
      </c>
      <c r="L6281" s="4">
        <v>98105</v>
      </c>
      <c r="M6281" s="4" t="s">
        <v>9</v>
      </c>
      <c r="N6281" s="4" t="s">
        <v>5232</v>
      </c>
      <c r="O6281" s="4" t="s">
        <v>13</v>
      </c>
      <c r="P6281" s="4" t="s">
        <v>100</v>
      </c>
      <c r="Q6281" s="4" t="s">
        <v>5231</v>
      </c>
      <c r="R6281" s="4">
        <v>12.816000000000001</v>
      </c>
      <c r="S6281" s="4">
        <v>3</v>
      </c>
      <c r="T6281" s="4">
        <v>0.2</v>
      </c>
      <c r="U6281" s="4">
        <v>4.1651999999999996</v>
      </c>
      <c r="V6281" s="4" t="str">
        <f>INDEX(Regional_Lookup!$B$2:$B$5,MATCH('Sample - Superstore'!M6281,Regional_Lookup!$A$2:$A$5,0))</f>
        <v>James Chen</v>
      </c>
      <c r="W6281" s="4">
        <f>INDEX(Regional_Lookup!$C$2:$C$5, MATCH('Sample - Superstore'!M6281,Regional_Lookup!$A$2:$A$5, 0))</f>
        <v>0.18</v>
      </c>
      <c r="X6281" s="4">
        <f>U6281/R6281</f>
        <v>0.32499999999999996</v>
      </c>
      <c r="Y6281" s="4" t="str">
        <f>IF(X6281&gt;=W6281, "Yes", "No")</f>
        <v>Yes</v>
      </c>
      <c r="Z6281" s="4">
        <f>D6281-C6281</f>
        <v>5</v>
      </c>
      <c r="AA6281" s="4" t="str" cm="1">
        <f t="array" ref="AA6281">_xlfn.IFS(Z6281&lt;=2,"Fast",Z6281&gt;5, "Slow", AND(Z6281&gt;=3,Z6281&lt;=5),"Standard")</f>
        <v>Standard</v>
      </c>
    </row>
    <row r="6282" spans="1:27" x14ac:dyDescent="0.2">
      <c r="A6282" s="4">
        <v>6281</v>
      </c>
      <c r="B6282" s="4" t="s">
        <v>6898</v>
      </c>
      <c r="C6282" s="5">
        <v>42867</v>
      </c>
      <c r="D6282" s="5">
        <v>42871</v>
      </c>
      <c r="E6282" s="4" t="s">
        <v>29</v>
      </c>
      <c r="F6282" s="4" t="s">
        <v>6300</v>
      </c>
      <c r="G6282" s="4" t="s">
        <v>6299</v>
      </c>
      <c r="H6282" s="4" t="s">
        <v>18</v>
      </c>
      <c r="I6282" s="4" t="s">
        <v>17</v>
      </c>
      <c r="J6282" s="4" t="s">
        <v>3851</v>
      </c>
      <c r="K6282" s="4" t="s">
        <v>85</v>
      </c>
      <c r="L6282" s="4">
        <v>45231</v>
      </c>
      <c r="M6282" s="4" t="s">
        <v>5</v>
      </c>
      <c r="N6282" s="4" t="s">
        <v>1821</v>
      </c>
      <c r="O6282" s="4" t="s">
        <v>13</v>
      </c>
      <c r="P6282" s="4" t="s">
        <v>72</v>
      </c>
      <c r="Q6282" s="4" t="s">
        <v>1820</v>
      </c>
      <c r="R6282" s="4">
        <v>5.9039999999999999</v>
      </c>
      <c r="S6282" s="4">
        <v>2</v>
      </c>
      <c r="T6282" s="4">
        <v>0.2</v>
      </c>
      <c r="U6282" s="4">
        <v>1.9925999999999999</v>
      </c>
      <c r="V6282" s="4" t="str">
        <f>INDEX(Regional_Lookup!$B$2:$B$5,MATCH('Sample - Superstore'!M6282,Regional_Lookup!$A$2:$A$5,0))</f>
        <v>Sarah Miller</v>
      </c>
      <c r="W6282" s="4">
        <f>INDEX(Regional_Lookup!$C$2:$C$5, MATCH('Sample - Superstore'!M6282,Regional_Lookup!$A$2:$A$5, 0))</f>
        <v>0.16</v>
      </c>
      <c r="X6282" s="4">
        <f>U6282/R6282</f>
        <v>0.33749999999999997</v>
      </c>
      <c r="Y6282" s="4" t="str">
        <f>IF(X6282&gt;=W6282, "Yes", "No")</f>
        <v>Yes</v>
      </c>
      <c r="Z6282" s="4">
        <f>D6282-C6282</f>
        <v>4</v>
      </c>
      <c r="AA6282" s="4" t="str" cm="1">
        <f t="array" ref="AA6282">_xlfn.IFS(Z6282&lt;=2,"Fast",Z6282&gt;5, "Slow", AND(Z6282&gt;=3,Z6282&lt;=5),"Standard")</f>
        <v>Standard</v>
      </c>
    </row>
    <row r="6283" spans="1:27" x14ac:dyDescent="0.2">
      <c r="A6283" s="4">
        <v>6282</v>
      </c>
      <c r="B6283" s="4" t="s">
        <v>6895</v>
      </c>
      <c r="C6283" s="5">
        <v>42328</v>
      </c>
      <c r="D6283" s="5">
        <v>42334</v>
      </c>
      <c r="E6283" s="4" t="s">
        <v>29</v>
      </c>
      <c r="F6283" s="4" t="s">
        <v>283</v>
      </c>
      <c r="G6283" s="4" t="s">
        <v>282</v>
      </c>
      <c r="H6283" s="4" t="s">
        <v>18</v>
      </c>
      <c r="I6283" s="4" t="s">
        <v>17</v>
      </c>
      <c r="J6283" s="4" t="s">
        <v>345</v>
      </c>
      <c r="K6283" s="4" t="s">
        <v>85</v>
      </c>
      <c r="L6283" s="4">
        <v>43302</v>
      </c>
      <c r="M6283" s="4" t="s">
        <v>5</v>
      </c>
      <c r="N6283" s="4" t="s">
        <v>6897</v>
      </c>
      <c r="O6283" s="4" t="s">
        <v>37</v>
      </c>
      <c r="P6283" s="4" t="s">
        <v>36</v>
      </c>
      <c r="Q6283" s="4" t="s">
        <v>6896</v>
      </c>
      <c r="R6283" s="4">
        <v>63.823999999999998</v>
      </c>
      <c r="S6283" s="4">
        <v>2</v>
      </c>
      <c r="T6283" s="4">
        <v>0.2</v>
      </c>
      <c r="U6283" s="4">
        <v>9.5736000000000008</v>
      </c>
      <c r="V6283" s="4" t="str">
        <f>INDEX(Regional_Lookup!$B$2:$B$5,MATCH('Sample - Superstore'!M6283,Regional_Lookup!$A$2:$A$5,0))</f>
        <v>Sarah Miller</v>
      </c>
      <c r="W6283" s="4">
        <f>INDEX(Regional_Lookup!$C$2:$C$5, MATCH('Sample - Superstore'!M6283,Regional_Lookup!$A$2:$A$5, 0))</f>
        <v>0.16</v>
      </c>
      <c r="X6283" s="4">
        <f>U6283/R6283</f>
        <v>0.15000000000000002</v>
      </c>
      <c r="Y6283" s="4" t="str">
        <f>IF(X6283&gt;=W6283, "Yes", "No")</f>
        <v>No</v>
      </c>
      <c r="Z6283" s="4">
        <f>D6283-C6283</f>
        <v>6</v>
      </c>
      <c r="AA6283" s="4" t="str" cm="1">
        <f t="array" ref="AA6283">_xlfn.IFS(Z6283&lt;=2,"Fast",Z6283&gt;5, "Slow", AND(Z6283&gt;=3,Z6283&lt;=5),"Standard")</f>
        <v>Slow</v>
      </c>
    </row>
    <row r="6284" spans="1:27" x14ac:dyDescent="0.2">
      <c r="A6284" s="4">
        <v>6283</v>
      </c>
      <c r="B6284" s="4" t="s">
        <v>6895</v>
      </c>
      <c r="C6284" s="5">
        <v>42328</v>
      </c>
      <c r="D6284" s="5">
        <v>42334</v>
      </c>
      <c r="E6284" s="4" t="s">
        <v>29</v>
      </c>
      <c r="F6284" s="4" t="s">
        <v>283</v>
      </c>
      <c r="G6284" s="4" t="s">
        <v>282</v>
      </c>
      <c r="H6284" s="4" t="s">
        <v>18</v>
      </c>
      <c r="I6284" s="4" t="s">
        <v>17</v>
      </c>
      <c r="J6284" s="4" t="s">
        <v>345</v>
      </c>
      <c r="K6284" s="4" t="s">
        <v>85</v>
      </c>
      <c r="L6284" s="4">
        <v>43302</v>
      </c>
      <c r="M6284" s="4" t="s">
        <v>5</v>
      </c>
      <c r="N6284" s="4" t="s">
        <v>6318</v>
      </c>
      <c r="O6284" s="4" t="s">
        <v>13</v>
      </c>
      <c r="P6284" s="4" t="s">
        <v>231</v>
      </c>
      <c r="Q6284" s="4" t="s">
        <v>6317</v>
      </c>
      <c r="R6284" s="4">
        <v>141.55199999999999</v>
      </c>
      <c r="S6284" s="4">
        <v>3</v>
      </c>
      <c r="T6284" s="4">
        <v>0.2</v>
      </c>
      <c r="U6284" s="4">
        <v>-26.541</v>
      </c>
      <c r="V6284" s="4" t="str">
        <f>INDEX(Regional_Lookup!$B$2:$B$5,MATCH('Sample - Superstore'!M6284,Regional_Lookup!$A$2:$A$5,0))</f>
        <v>Sarah Miller</v>
      </c>
      <c r="W6284" s="4">
        <f>INDEX(Regional_Lookup!$C$2:$C$5, MATCH('Sample - Superstore'!M6284,Regional_Lookup!$A$2:$A$5, 0))</f>
        <v>0.16</v>
      </c>
      <c r="X6284" s="4">
        <f>U6284/R6284</f>
        <v>-0.1875</v>
      </c>
      <c r="Y6284" s="4" t="str">
        <f>IF(X6284&gt;=W6284, "Yes", "No")</f>
        <v>No</v>
      </c>
      <c r="Z6284" s="4">
        <f>D6284-C6284</f>
        <v>6</v>
      </c>
      <c r="AA6284" s="4" t="str" cm="1">
        <f t="array" ref="AA6284">_xlfn.IFS(Z6284&lt;=2,"Fast",Z6284&gt;5, "Slow", AND(Z6284&gt;=3,Z6284&lt;=5),"Standard")</f>
        <v>Slow</v>
      </c>
    </row>
    <row r="6285" spans="1:27" x14ac:dyDescent="0.2">
      <c r="A6285" s="4">
        <v>6284</v>
      </c>
      <c r="B6285" s="4" t="s">
        <v>6894</v>
      </c>
      <c r="C6285" s="5">
        <v>42637</v>
      </c>
      <c r="D6285" s="5">
        <v>42641</v>
      </c>
      <c r="E6285" s="4" t="s">
        <v>29</v>
      </c>
      <c r="F6285" s="4" t="s">
        <v>563</v>
      </c>
      <c r="G6285" s="4" t="s">
        <v>562</v>
      </c>
      <c r="H6285" s="4" t="s">
        <v>50</v>
      </c>
      <c r="I6285" s="4" t="s">
        <v>17</v>
      </c>
      <c r="J6285" s="4" t="s">
        <v>59</v>
      </c>
      <c r="K6285" s="4" t="s">
        <v>15</v>
      </c>
      <c r="L6285" s="4">
        <v>90049</v>
      </c>
      <c r="M6285" s="4" t="s">
        <v>9</v>
      </c>
      <c r="N6285" s="4" t="s">
        <v>4137</v>
      </c>
      <c r="O6285" s="4" t="s">
        <v>13</v>
      </c>
      <c r="P6285" s="4" t="s">
        <v>121</v>
      </c>
      <c r="Q6285" s="4" t="s">
        <v>4136</v>
      </c>
      <c r="R6285" s="4">
        <v>304.89999999999998</v>
      </c>
      <c r="S6285" s="4">
        <v>5</v>
      </c>
      <c r="T6285" s="4">
        <v>0</v>
      </c>
      <c r="U6285" s="4">
        <v>143.303</v>
      </c>
      <c r="V6285" s="4" t="str">
        <f>INDEX(Regional_Lookup!$B$2:$B$5,MATCH('Sample - Superstore'!M6285,Regional_Lookup!$A$2:$A$5,0))</f>
        <v>James Chen</v>
      </c>
      <c r="W6285" s="4">
        <f>INDEX(Regional_Lookup!$C$2:$C$5, MATCH('Sample - Superstore'!M6285,Regional_Lookup!$A$2:$A$5, 0))</f>
        <v>0.18</v>
      </c>
      <c r="X6285" s="4">
        <f>U6285/R6285</f>
        <v>0.47000000000000003</v>
      </c>
      <c r="Y6285" s="4" t="str">
        <f>IF(X6285&gt;=W6285, "Yes", "No")</f>
        <v>Yes</v>
      </c>
      <c r="Z6285" s="4">
        <f>D6285-C6285</f>
        <v>4</v>
      </c>
      <c r="AA6285" s="4" t="str" cm="1">
        <f t="array" ref="AA6285">_xlfn.IFS(Z6285&lt;=2,"Fast",Z6285&gt;5, "Slow", AND(Z6285&gt;=3,Z6285&lt;=5),"Standard")</f>
        <v>Standard</v>
      </c>
    </row>
    <row r="6286" spans="1:27" x14ac:dyDescent="0.2">
      <c r="A6286" s="4">
        <v>6285</v>
      </c>
      <c r="B6286" s="4" t="s">
        <v>6894</v>
      </c>
      <c r="C6286" s="5">
        <v>42637</v>
      </c>
      <c r="D6286" s="5">
        <v>42641</v>
      </c>
      <c r="E6286" s="4" t="s">
        <v>29</v>
      </c>
      <c r="F6286" s="4" t="s">
        <v>563</v>
      </c>
      <c r="G6286" s="4" t="s">
        <v>562</v>
      </c>
      <c r="H6286" s="4" t="s">
        <v>50</v>
      </c>
      <c r="I6286" s="4" t="s">
        <v>17</v>
      </c>
      <c r="J6286" s="4" t="s">
        <v>59</v>
      </c>
      <c r="K6286" s="4" t="s">
        <v>15</v>
      </c>
      <c r="L6286" s="4">
        <v>90049</v>
      </c>
      <c r="M6286" s="4" t="s">
        <v>9</v>
      </c>
      <c r="N6286" s="4" t="s">
        <v>6525</v>
      </c>
      <c r="O6286" s="4" t="s">
        <v>37</v>
      </c>
      <c r="P6286" s="4" t="s">
        <v>221</v>
      </c>
      <c r="Q6286" s="4" t="s">
        <v>6524</v>
      </c>
      <c r="R6286" s="4">
        <v>563.24</v>
      </c>
      <c r="S6286" s="4">
        <v>5</v>
      </c>
      <c r="T6286" s="4">
        <v>0.2</v>
      </c>
      <c r="U6286" s="4">
        <v>56.323999999999998</v>
      </c>
      <c r="V6286" s="4" t="str">
        <f>INDEX(Regional_Lookup!$B$2:$B$5,MATCH('Sample - Superstore'!M6286,Regional_Lookup!$A$2:$A$5,0))</f>
        <v>James Chen</v>
      </c>
      <c r="W6286" s="4">
        <f>INDEX(Regional_Lookup!$C$2:$C$5, MATCH('Sample - Superstore'!M6286,Regional_Lookup!$A$2:$A$5, 0))</f>
        <v>0.18</v>
      </c>
      <c r="X6286" s="4">
        <f>U6286/R6286</f>
        <v>9.9999999999999992E-2</v>
      </c>
      <c r="Y6286" s="4" t="str">
        <f>IF(X6286&gt;=W6286, "Yes", "No")</f>
        <v>No</v>
      </c>
      <c r="Z6286" s="4">
        <f>D6286-C6286</f>
        <v>4</v>
      </c>
      <c r="AA6286" s="4" t="str" cm="1">
        <f t="array" ref="AA6286">_xlfn.IFS(Z6286&lt;=2,"Fast",Z6286&gt;5, "Slow", AND(Z6286&gt;=3,Z6286&lt;=5),"Standard")</f>
        <v>Standard</v>
      </c>
    </row>
    <row r="6287" spans="1:27" x14ac:dyDescent="0.2">
      <c r="A6287" s="4">
        <v>6286</v>
      </c>
      <c r="B6287" s="4" t="s">
        <v>6893</v>
      </c>
      <c r="C6287" s="5">
        <v>42664</v>
      </c>
      <c r="D6287" s="5">
        <v>42669</v>
      </c>
      <c r="E6287" s="4" t="s">
        <v>29</v>
      </c>
      <c r="F6287" s="4" t="s">
        <v>1985</v>
      </c>
      <c r="G6287" s="4" t="s">
        <v>1984</v>
      </c>
      <c r="H6287" s="4" t="s">
        <v>50</v>
      </c>
      <c r="I6287" s="4" t="s">
        <v>17</v>
      </c>
      <c r="J6287" s="4" t="s">
        <v>443</v>
      </c>
      <c r="K6287" s="4" t="s">
        <v>85</v>
      </c>
      <c r="L6287" s="4">
        <v>44107</v>
      </c>
      <c r="M6287" s="4" t="s">
        <v>5</v>
      </c>
      <c r="N6287" s="4" t="s">
        <v>6349</v>
      </c>
      <c r="O6287" s="4" t="s">
        <v>37</v>
      </c>
      <c r="P6287" s="4" t="s">
        <v>92</v>
      </c>
      <c r="Q6287" s="4" t="s">
        <v>6348</v>
      </c>
      <c r="R6287" s="4">
        <v>661.17600000000004</v>
      </c>
      <c r="S6287" s="4">
        <v>2</v>
      </c>
      <c r="T6287" s="4">
        <v>0.4</v>
      </c>
      <c r="U6287" s="4">
        <v>-231.41159999999999</v>
      </c>
      <c r="V6287" s="4" t="str">
        <f>INDEX(Regional_Lookup!$B$2:$B$5,MATCH('Sample - Superstore'!M6287,Regional_Lookup!$A$2:$A$5,0))</f>
        <v>Sarah Miller</v>
      </c>
      <c r="W6287" s="4">
        <f>INDEX(Regional_Lookup!$C$2:$C$5, MATCH('Sample - Superstore'!M6287,Regional_Lookup!$A$2:$A$5, 0))</f>
        <v>0.16</v>
      </c>
      <c r="X6287" s="4">
        <f>U6287/R6287</f>
        <v>-0.35</v>
      </c>
      <c r="Y6287" s="4" t="str">
        <f>IF(X6287&gt;=W6287, "Yes", "No")</f>
        <v>No</v>
      </c>
      <c r="Z6287" s="4">
        <f>D6287-C6287</f>
        <v>5</v>
      </c>
      <c r="AA6287" s="4" t="str" cm="1">
        <f t="array" ref="AA6287">_xlfn.IFS(Z6287&lt;=2,"Fast",Z6287&gt;5, "Slow", AND(Z6287&gt;=3,Z6287&lt;=5),"Standard")</f>
        <v>Standard</v>
      </c>
    </row>
    <row r="6288" spans="1:27" x14ac:dyDescent="0.2">
      <c r="A6288" s="4">
        <v>6287</v>
      </c>
      <c r="B6288" s="4" t="s">
        <v>6892</v>
      </c>
      <c r="C6288" s="5">
        <v>42667</v>
      </c>
      <c r="D6288" s="5">
        <v>42674</v>
      </c>
      <c r="E6288" s="4" t="s">
        <v>29</v>
      </c>
      <c r="F6288" s="4" t="s">
        <v>1531</v>
      </c>
      <c r="G6288" s="4" t="s">
        <v>1530</v>
      </c>
      <c r="H6288" s="4" t="s">
        <v>102</v>
      </c>
      <c r="I6288" s="4" t="s">
        <v>17</v>
      </c>
      <c r="J6288" s="4" t="s">
        <v>6745</v>
      </c>
      <c r="K6288" s="4" t="s">
        <v>1877</v>
      </c>
      <c r="L6288" s="4">
        <v>37087</v>
      </c>
      <c r="M6288" s="4" t="s">
        <v>7</v>
      </c>
      <c r="N6288" s="4" t="s">
        <v>3283</v>
      </c>
      <c r="O6288" s="4" t="s">
        <v>33</v>
      </c>
      <c r="P6288" s="4" t="s">
        <v>32</v>
      </c>
      <c r="Q6288" s="4" t="s">
        <v>3282</v>
      </c>
      <c r="R6288" s="4">
        <v>239.976</v>
      </c>
      <c r="S6288" s="4">
        <v>3</v>
      </c>
      <c r="T6288" s="4">
        <v>0.2</v>
      </c>
      <c r="U6288" s="4">
        <v>17.998200000000001</v>
      </c>
      <c r="V6288" s="4" t="str">
        <f>INDEX(Regional_Lookup!$B$2:$B$5,MATCH('Sample - Superstore'!M6288,Regional_Lookup!$A$2:$A$5,0))</f>
        <v>Maria Santos</v>
      </c>
      <c r="W6288" s="4">
        <f>INDEX(Regional_Lookup!$C$2:$C$5, MATCH('Sample - Superstore'!M6288,Regional_Lookup!$A$2:$A$5, 0))</f>
        <v>0.15</v>
      </c>
      <c r="X6288" s="4">
        <f>U6288/R6288</f>
        <v>7.4999999999999997E-2</v>
      </c>
      <c r="Y6288" s="4" t="str">
        <f>IF(X6288&gt;=W6288, "Yes", "No")</f>
        <v>No</v>
      </c>
      <c r="Z6288" s="4">
        <f>D6288-C6288</f>
        <v>7</v>
      </c>
      <c r="AA6288" s="4" t="str" cm="1">
        <f t="array" ref="AA6288">_xlfn.IFS(Z6288&lt;=2,"Fast",Z6288&gt;5, "Slow", AND(Z6288&gt;=3,Z6288&lt;=5),"Standard")</f>
        <v>Slow</v>
      </c>
    </row>
    <row r="6289" spans="1:27" x14ac:dyDescent="0.2">
      <c r="A6289" s="4">
        <v>6288</v>
      </c>
      <c r="B6289" s="4" t="s">
        <v>6891</v>
      </c>
      <c r="C6289" s="5">
        <v>41828</v>
      </c>
      <c r="D6289" s="5">
        <v>41832</v>
      </c>
      <c r="E6289" s="4" t="s">
        <v>29</v>
      </c>
      <c r="F6289" s="4" t="s">
        <v>1411</v>
      </c>
      <c r="G6289" s="4" t="s">
        <v>1410</v>
      </c>
      <c r="H6289" s="4" t="s">
        <v>50</v>
      </c>
      <c r="I6289" s="4" t="s">
        <v>17</v>
      </c>
      <c r="J6289" s="4" t="s">
        <v>248</v>
      </c>
      <c r="K6289" s="4" t="s">
        <v>15</v>
      </c>
      <c r="L6289" s="4">
        <v>94122</v>
      </c>
      <c r="M6289" s="4" t="s">
        <v>9</v>
      </c>
      <c r="N6289" s="4" t="s">
        <v>1392</v>
      </c>
      <c r="O6289" s="4" t="s">
        <v>37</v>
      </c>
      <c r="P6289" s="4" t="s">
        <v>92</v>
      </c>
      <c r="Q6289" s="4" t="s">
        <v>1391</v>
      </c>
      <c r="R6289" s="4">
        <v>502.488</v>
      </c>
      <c r="S6289" s="4">
        <v>3</v>
      </c>
      <c r="T6289" s="4">
        <v>0.2</v>
      </c>
      <c r="U6289" s="4">
        <v>-87.935400000000001</v>
      </c>
      <c r="V6289" s="4" t="str">
        <f>INDEX(Regional_Lookup!$B$2:$B$5,MATCH('Sample - Superstore'!M6289,Regional_Lookup!$A$2:$A$5,0))</f>
        <v>James Chen</v>
      </c>
      <c r="W6289" s="4">
        <f>INDEX(Regional_Lookup!$C$2:$C$5, MATCH('Sample - Superstore'!M6289,Regional_Lookup!$A$2:$A$5, 0))</f>
        <v>0.18</v>
      </c>
      <c r="X6289" s="4">
        <f>U6289/R6289</f>
        <v>-0.17500000000000002</v>
      </c>
      <c r="Y6289" s="4" t="str">
        <f>IF(X6289&gt;=W6289, "Yes", "No")</f>
        <v>No</v>
      </c>
      <c r="Z6289" s="4">
        <f>D6289-C6289</f>
        <v>4</v>
      </c>
      <c r="AA6289" s="4" t="str" cm="1">
        <f t="array" ref="AA6289">_xlfn.IFS(Z6289&lt;=2,"Fast",Z6289&gt;5, "Slow", AND(Z6289&gt;=3,Z6289&lt;=5),"Standard")</f>
        <v>Standard</v>
      </c>
    </row>
    <row r="6290" spans="1:27" x14ac:dyDescent="0.2">
      <c r="A6290" s="4">
        <v>6289</v>
      </c>
      <c r="B6290" s="4" t="s">
        <v>6891</v>
      </c>
      <c r="C6290" s="5">
        <v>41828</v>
      </c>
      <c r="D6290" s="5">
        <v>41832</v>
      </c>
      <c r="E6290" s="4" t="s">
        <v>29</v>
      </c>
      <c r="F6290" s="4" t="s">
        <v>1411</v>
      </c>
      <c r="G6290" s="4" t="s">
        <v>1410</v>
      </c>
      <c r="H6290" s="4" t="s">
        <v>50</v>
      </c>
      <c r="I6290" s="4" t="s">
        <v>17</v>
      </c>
      <c r="J6290" s="4" t="s">
        <v>248</v>
      </c>
      <c r="K6290" s="4" t="s">
        <v>15</v>
      </c>
      <c r="L6290" s="4">
        <v>94122</v>
      </c>
      <c r="M6290" s="4" t="s">
        <v>9</v>
      </c>
      <c r="N6290" s="4" t="s">
        <v>610</v>
      </c>
      <c r="O6290" s="4" t="s">
        <v>13</v>
      </c>
      <c r="P6290" s="4" t="s">
        <v>100</v>
      </c>
      <c r="Q6290" s="4" t="s">
        <v>609</v>
      </c>
      <c r="R6290" s="4">
        <v>196.70400000000001</v>
      </c>
      <c r="S6290" s="4">
        <v>6</v>
      </c>
      <c r="T6290" s="4">
        <v>0.2</v>
      </c>
      <c r="U6290" s="4">
        <v>68.846400000000003</v>
      </c>
      <c r="V6290" s="4" t="str">
        <f>INDEX(Regional_Lookup!$B$2:$B$5,MATCH('Sample - Superstore'!M6290,Regional_Lookup!$A$2:$A$5,0))</f>
        <v>James Chen</v>
      </c>
      <c r="W6290" s="4">
        <f>INDEX(Regional_Lookup!$C$2:$C$5, MATCH('Sample - Superstore'!M6290,Regional_Lookup!$A$2:$A$5, 0))</f>
        <v>0.18</v>
      </c>
      <c r="X6290" s="4">
        <f>U6290/R6290</f>
        <v>0.35</v>
      </c>
      <c r="Y6290" s="4" t="str">
        <f>IF(X6290&gt;=W6290, "Yes", "No")</f>
        <v>Yes</v>
      </c>
      <c r="Z6290" s="4">
        <f>D6290-C6290</f>
        <v>4</v>
      </c>
      <c r="AA6290" s="4" t="str" cm="1">
        <f t="array" ref="AA6290">_xlfn.IFS(Z6290&lt;=2,"Fast",Z6290&gt;5, "Slow", AND(Z6290&gt;=3,Z6290&lt;=5),"Standard")</f>
        <v>Standard</v>
      </c>
    </row>
    <row r="6291" spans="1:27" x14ac:dyDescent="0.2">
      <c r="A6291" s="4">
        <v>6290</v>
      </c>
      <c r="B6291" s="4" t="s">
        <v>6890</v>
      </c>
      <c r="C6291" s="5">
        <v>42076</v>
      </c>
      <c r="D6291" s="5">
        <v>42081</v>
      </c>
      <c r="E6291" s="4" t="s">
        <v>21</v>
      </c>
      <c r="F6291" s="4" t="s">
        <v>1575</v>
      </c>
      <c r="G6291" s="4" t="s">
        <v>1574</v>
      </c>
      <c r="H6291" s="4" t="s">
        <v>102</v>
      </c>
      <c r="I6291" s="4" t="s">
        <v>17</v>
      </c>
      <c r="J6291" s="4" t="s">
        <v>5026</v>
      </c>
      <c r="K6291" s="4" t="s">
        <v>15</v>
      </c>
      <c r="L6291" s="4">
        <v>95928</v>
      </c>
      <c r="M6291" s="4" t="s">
        <v>9</v>
      </c>
      <c r="N6291" s="4" t="s">
        <v>758</v>
      </c>
      <c r="O6291" s="4" t="s">
        <v>37</v>
      </c>
      <c r="P6291" s="4" t="s">
        <v>221</v>
      </c>
      <c r="Q6291" s="4" t="s">
        <v>757</v>
      </c>
      <c r="R6291" s="4">
        <v>915.13599999999997</v>
      </c>
      <c r="S6291" s="4">
        <v>4</v>
      </c>
      <c r="T6291" s="4">
        <v>0.2</v>
      </c>
      <c r="U6291" s="4">
        <v>102.9528</v>
      </c>
      <c r="V6291" s="4" t="str">
        <f>INDEX(Regional_Lookup!$B$2:$B$5,MATCH('Sample - Superstore'!M6291,Regional_Lookup!$A$2:$A$5,0))</f>
        <v>James Chen</v>
      </c>
      <c r="W6291" s="4">
        <f>INDEX(Regional_Lookup!$C$2:$C$5, MATCH('Sample - Superstore'!M6291,Regional_Lookup!$A$2:$A$5, 0))</f>
        <v>0.18</v>
      </c>
      <c r="X6291" s="4">
        <f>U6291/R6291</f>
        <v>0.1125</v>
      </c>
      <c r="Y6291" s="4" t="str">
        <f>IF(X6291&gt;=W6291, "Yes", "No")</f>
        <v>No</v>
      </c>
      <c r="Z6291" s="4">
        <f>D6291-C6291</f>
        <v>5</v>
      </c>
      <c r="AA6291" s="4" t="str" cm="1">
        <f t="array" ref="AA6291">_xlfn.IFS(Z6291&lt;=2,"Fast",Z6291&gt;5, "Slow", AND(Z6291&gt;=3,Z6291&lt;=5),"Standard")</f>
        <v>Standard</v>
      </c>
    </row>
    <row r="6292" spans="1:27" x14ac:dyDescent="0.2">
      <c r="A6292" s="4">
        <v>6291</v>
      </c>
      <c r="B6292" s="4" t="s">
        <v>6890</v>
      </c>
      <c r="C6292" s="5">
        <v>42076</v>
      </c>
      <c r="D6292" s="5">
        <v>42081</v>
      </c>
      <c r="E6292" s="4" t="s">
        <v>21</v>
      </c>
      <c r="F6292" s="4" t="s">
        <v>1575</v>
      </c>
      <c r="G6292" s="4" t="s">
        <v>1574</v>
      </c>
      <c r="H6292" s="4" t="s">
        <v>102</v>
      </c>
      <c r="I6292" s="4" t="s">
        <v>17</v>
      </c>
      <c r="J6292" s="4" t="s">
        <v>5026</v>
      </c>
      <c r="K6292" s="4" t="s">
        <v>15</v>
      </c>
      <c r="L6292" s="4">
        <v>95928</v>
      </c>
      <c r="M6292" s="4" t="s">
        <v>9</v>
      </c>
      <c r="N6292" s="4" t="s">
        <v>3058</v>
      </c>
      <c r="O6292" s="4" t="s">
        <v>37</v>
      </c>
      <c r="P6292" s="4" t="s">
        <v>36</v>
      </c>
      <c r="Q6292" s="4" t="s">
        <v>3057</v>
      </c>
      <c r="R6292" s="4">
        <v>327.76</v>
      </c>
      <c r="S6292" s="4">
        <v>8</v>
      </c>
      <c r="T6292" s="4">
        <v>0</v>
      </c>
      <c r="U6292" s="4">
        <v>91.772800000000004</v>
      </c>
      <c r="V6292" s="4" t="str">
        <f>INDEX(Regional_Lookup!$B$2:$B$5,MATCH('Sample - Superstore'!M6292,Regional_Lookup!$A$2:$A$5,0))</f>
        <v>James Chen</v>
      </c>
      <c r="W6292" s="4">
        <f>INDEX(Regional_Lookup!$C$2:$C$5, MATCH('Sample - Superstore'!M6292,Regional_Lookup!$A$2:$A$5, 0))</f>
        <v>0.18</v>
      </c>
      <c r="X6292" s="4">
        <f>U6292/R6292</f>
        <v>0.28000000000000003</v>
      </c>
      <c r="Y6292" s="4" t="str">
        <f>IF(X6292&gt;=W6292, "Yes", "No")</f>
        <v>Yes</v>
      </c>
      <c r="Z6292" s="4">
        <f>D6292-C6292</f>
        <v>5</v>
      </c>
      <c r="AA6292" s="4" t="str" cm="1">
        <f t="array" ref="AA6292">_xlfn.IFS(Z6292&lt;=2,"Fast",Z6292&gt;5, "Slow", AND(Z6292&gt;=3,Z6292&lt;=5),"Standard")</f>
        <v>Standard</v>
      </c>
    </row>
    <row r="6293" spans="1:27" x14ac:dyDescent="0.2">
      <c r="A6293" s="4">
        <v>6292</v>
      </c>
      <c r="B6293" s="4" t="s">
        <v>6889</v>
      </c>
      <c r="C6293" s="5">
        <v>43071</v>
      </c>
      <c r="D6293" s="5">
        <v>43074</v>
      </c>
      <c r="E6293" s="4" t="s">
        <v>89</v>
      </c>
      <c r="F6293" s="4" t="s">
        <v>771</v>
      </c>
      <c r="G6293" s="4" t="s">
        <v>770</v>
      </c>
      <c r="H6293" s="4" t="s">
        <v>18</v>
      </c>
      <c r="I6293" s="4" t="s">
        <v>17</v>
      </c>
      <c r="J6293" s="4" t="s">
        <v>3621</v>
      </c>
      <c r="K6293" s="4" t="s">
        <v>763</v>
      </c>
      <c r="L6293" s="4">
        <v>24153</v>
      </c>
      <c r="M6293" s="4" t="s">
        <v>7</v>
      </c>
      <c r="N6293" s="4" t="s">
        <v>864</v>
      </c>
      <c r="O6293" s="4" t="s">
        <v>37</v>
      </c>
      <c r="P6293" s="4" t="s">
        <v>221</v>
      </c>
      <c r="Q6293" s="4" t="s">
        <v>863</v>
      </c>
      <c r="R6293" s="4">
        <v>701.96</v>
      </c>
      <c r="S6293" s="4">
        <v>2</v>
      </c>
      <c r="T6293" s="4">
        <v>0</v>
      </c>
      <c r="U6293" s="4">
        <v>168.47040000000001</v>
      </c>
      <c r="V6293" s="4" t="str">
        <f>INDEX(Regional_Lookup!$B$2:$B$5,MATCH('Sample - Superstore'!M6293,Regional_Lookup!$A$2:$A$5,0))</f>
        <v>Maria Santos</v>
      </c>
      <c r="W6293" s="4">
        <f>INDEX(Regional_Lookup!$C$2:$C$5, MATCH('Sample - Superstore'!M6293,Regional_Lookup!$A$2:$A$5, 0))</f>
        <v>0.15</v>
      </c>
      <c r="X6293" s="4">
        <f>U6293/R6293</f>
        <v>0.24</v>
      </c>
      <c r="Y6293" s="4" t="str">
        <f>IF(X6293&gt;=W6293, "Yes", "No")</f>
        <v>Yes</v>
      </c>
      <c r="Z6293" s="4">
        <f>D6293-C6293</f>
        <v>3</v>
      </c>
      <c r="AA6293" s="4" t="str" cm="1">
        <f t="array" ref="AA6293">_xlfn.IFS(Z6293&lt;=2,"Fast",Z6293&gt;5, "Slow", AND(Z6293&gt;=3,Z6293&lt;=5),"Standard")</f>
        <v>Standard</v>
      </c>
    </row>
    <row r="6294" spans="1:27" x14ac:dyDescent="0.2">
      <c r="A6294" s="4">
        <v>6293</v>
      </c>
      <c r="B6294" s="4" t="s">
        <v>6888</v>
      </c>
      <c r="C6294" s="5">
        <v>42116</v>
      </c>
      <c r="D6294" s="5">
        <v>42120</v>
      </c>
      <c r="E6294" s="4" t="s">
        <v>29</v>
      </c>
      <c r="F6294" s="4" t="s">
        <v>1457</v>
      </c>
      <c r="G6294" s="4" t="s">
        <v>1456</v>
      </c>
      <c r="H6294" s="4" t="s">
        <v>18</v>
      </c>
      <c r="I6294" s="4" t="s">
        <v>17</v>
      </c>
      <c r="J6294" s="4" t="s">
        <v>59</v>
      </c>
      <c r="K6294" s="4" t="s">
        <v>15</v>
      </c>
      <c r="L6294" s="4">
        <v>90008</v>
      </c>
      <c r="M6294" s="4" t="s">
        <v>9</v>
      </c>
      <c r="N6294" s="4" t="s">
        <v>4709</v>
      </c>
      <c r="O6294" s="4" t="s">
        <v>33</v>
      </c>
      <c r="P6294" s="4" t="s">
        <v>32</v>
      </c>
      <c r="Q6294" s="4" t="s">
        <v>4708</v>
      </c>
      <c r="R6294" s="4">
        <v>88.775999999999996</v>
      </c>
      <c r="S6294" s="4">
        <v>3</v>
      </c>
      <c r="T6294" s="4">
        <v>0.2</v>
      </c>
      <c r="U6294" s="4">
        <v>7.7679</v>
      </c>
      <c r="V6294" s="4" t="str">
        <f>INDEX(Regional_Lookup!$B$2:$B$5,MATCH('Sample - Superstore'!M6294,Regional_Lookup!$A$2:$A$5,0))</f>
        <v>James Chen</v>
      </c>
      <c r="W6294" s="4">
        <f>INDEX(Regional_Lookup!$C$2:$C$5, MATCH('Sample - Superstore'!M6294,Regional_Lookup!$A$2:$A$5, 0))</f>
        <v>0.18</v>
      </c>
      <c r="X6294" s="4">
        <f>U6294/R6294</f>
        <v>8.7500000000000008E-2</v>
      </c>
      <c r="Y6294" s="4" t="str">
        <f>IF(X6294&gt;=W6294, "Yes", "No")</f>
        <v>No</v>
      </c>
      <c r="Z6294" s="4">
        <f>D6294-C6294</f>
        <v>4</v>
      </c>
      <c r="AA6294" s="4" t="str" cm="1">
        <f t="array" ref="AA6294">_xlfn.IFS(Z6294&lt;=2,"Fast",Z6294&gt;5, "Slow", AND(Z6294&gt;=3,Z6294&lt;=5),"Standard")</f>
        <v>Standard</v>
      </c>
    </row>
    <row r="6295" spans="1:27" x14ac:dyDescent="0.2">
      <c r="A6295" s="4">
        <v>6294</v>
      </c>
      <c r="B6295" s="4" t="s">
        <v>6888</v>
      </c>
      <c r="C6295" s="5">
        <v>42116</v>
      </c>
      <c r="D6295" s="5">
        <v>42120</v>
      </c>
      <c r="E6295" s="4" t="s">
        <v>29</v>
      </c>
      <c r="F6295" s="4" t="s">
        <v>1457</v>
      </c>
      <c r="G6295" s="4" t="s">
        <v>1456</v>
      </c>
      <c r="H6295" s="4" t="s">
        <v>18</v>
      </c>
      <c r="I6295" s="4" t="s">
        <v>17</v>
      </c>
      <c r="J6295" s="4" t="s">
        <v>59</v>
      </c>
      <c r="K6295" s="4" t="s">
        <v>15</v>
      </c>
      <c r="L6295" s="4">
        <v>90008</v>
      </c>
      <c r="M6295" s="4" t="s">
        <v>9</v>
      </c>
      <c r="N6295" s="4" t="s">
        <v>6088</v>
      </c>
      <c r="O6295" s="4" t="s">
        <v>13</v>
      </c>
      <c r="P6295" s="4" t="s">
        <v>116</v>
      </c>
      <c r="Q6295" s="4" t="s">
        <v>6087</v>
      </c>
      <c r="R6295" s="4">
        <v>64.14</v>
      </c>
      <c r="S6295" s="4">
        <v>3</v>
      </c>
      <c r="T6295" s="4">
        <v>0</v>
      </c>
      <c r="U6295" s="4">
        <v>16.676400000000001</v>
      </c>
      <c r="V6295" s="4" t="str">
        <f>INDEX(Regional_Lookup!$B$2:$B$5,MATCH('Sample - Superstore'!M6295,Regional_Lookup!$A$2:$A$5,0))</f>
        <v>James Chen</v>
      </c>
      <c r="W6295" s="4">
        <f>INDEX(Regional_Lookup!$C$2:$C$5, MATCH('Sample - Superstore'!M6295,Regional_Lookup!$A$2:$A$5, 0))</f>
        <v>0.18</v>
      </c>
      <c r="X6295" s="4">
        <f>U6295/R6295</f>
        <v>0.26</v>
      </c>
      <c r="Y6295" s="4" t="str">
        <f>IF(X6295&gt;=W6295, "Yes", "No")</f>
        <v>Yes</v>
      </c>
      <c r="Z6295" s="4">
        <f>D6295-C6295</f>
        <v>4</v>
      </c>
      <c r="AA6295" s="4" t="str" cm="1">
        <f t="array" ref="AA6295">_xlfn.IFS(Z6295&lt;=2,"Fast",Z6295&gt;5, "Slow", AND(Z6295&gt;=3,Z6295&lt;=5),"Standard")</f>
        <v>Standard</v>
      </c>
    </row>
    <row r="6296" spans="1:27" x14ac:dyDescent="0.2">
      <c r="A6296" s="4">
        <v>6295</v>
      </c>
      <c r="B6296" s="4" t="s">
        <v>6887</v>
      </c>
      <c r="C6296" s="5">
        <v>41898</v>
      </c>
      <c r="D6296" s="5">
        <v>41901</v>
      </c>
      <c r="E6296" s="4" t="s">
        <v>89</v>
      </c>
      <c r="F6296" s="4" t="s">
        <v>4880</v>
      </c>
      <c r="G6296" s="4" t="s">
        <v>4879</v>
      </c>
      <c r="H6296" s="4" t="s">
        <v>50</v>
      </c>
      <c r="I6296" s="4" t="s">
        <v>17</v>
      </c>
      <c r="J6296" s="4" t="s">
        <v>254</v>
      </c>
      <c r="K6296" s="4" t="s">
        <v>66</v>
      </c>
      <c r="L6296" s="4">
        <v>10024</v>
      </c>
      <c r="M6296" s="4" t="s">
        <v>5</v>
      </c>
      <c r="N6296" s="4" t="s">
        <v>2779</v>
      </c>
      <c r="O6296" s="4" t="s">
        <v>13</v>
      </c>
      <c r="P6296" s="4" t="s">
        <v>100</v>
      </c>
      <c r="Q6296" s="4" t="s">
        <v>2778</v>
      </c>
      <c r="R6296" s="4">
        <v>33.552</v>
      </c>
      <c r="S6296" s="4">
        <v>1</v>
      </c>
      <c r="T6296" s="4">
        <v>0.2</v>
      </c>
      <c r="U6296" s="4">
        <v>12.582000000000001</v>
      </c>
      <c r="V6296" s="4" t="str">
        <f>INDEX(Regional_Lookup!$B$2:$B$5,MATCH('Sample - Superstore'!M6296,Regional_Lookup!$A$2:$A$5,0))</f>
        <v>Sarah Miller</v>
      </c>
      <c r="W6296" s="4">
        <f>INDEX(Regional_Lookup!$C$2:$C$5, MATCH('Sample - Superstore'!M6296,Regional_Lookup!$A$2:$A$5, 0))</f>
        <v>0.16</v>
      </c>
      <c r="X6296" s="4">
        <f>U6296/R6296</f>
        <v>0.375</v>
      </c>
      <c r="Y6296" s="4" t="str">
        <f>IF(X6296&gt;=W6296, "Yes", "No")</f>
        <v>Yes</v>
      </c>
      <c r="Z6296" s="4">
        <f>D6296-C6296</f>
        <v>3</v>
      </c>
      <c r="AA6296" s="4" t="str" cm="1">
        <f t="array" ref="AA6296">_xlfn.IFS(Z6296&lt;=2,"Fast",Z6296&gt;5, "Slow", AND(Z6296&gt;=3,Z6296&lt;=5),"Standard")</f>
        <v>Standard</v>
      </c>
    </row>
    <row r="6297" spans="1:27" x14ac:dyDescent="0.2">
      <c r="A6297" s="4">
        <v>6296</v>
      </c>
      <c r="B6297" s="4" t="s">
        <v>6886</v>
      </c>
      <c r="C6297" s="5">
        <v>42001</v>
      </c>
      <c r="D6297" s="5">
        <v>42005</v>
      </c>
      <c r="E6297" s="4" t="s">
        <v>29</v>
      </c>
      <c r="F6297" s="4" t="s">
        <v>2989</v>
      </c>
      <c r="G6297" s="4" t="s">
        <v>2988</v>
      </c>
      <c r="H6297" s="4" t="s">
        <v>50</v>
      </c>
      <c r="I6297" s="4" t="s">
        <v>17</v>
      </c>
      <c r="J6297" s="4" t="s">
        <v>6885</v>
      </c>
      <c r="K6297" s="4" t="s">
        <v>966</v>
      </c>
      <c r="L6297" s="4">
        <v>1915</v>
      </c>
      <c r="M6297" s="4" t="s">
        <v>5</v>
      </c>
      <c r="N6297" s="4" t="s">
        <v>6206</v>
      </c>
      <c r="O6297" s="4" t="s">
        <v>13</v>
      </c>
      <c r="P6297" s="4" t="s">
        <v>12</v>
      </c>
      <c r="Q6297" s="4" t="s">
        <v>6205</v>
      </c>
      <c r="R6297" s="4">
        <v>1737.18</v>
      </c>
      <c r="S6297" s="4">
        <v>6</v>
      </c>
      <c r="T6297" s="4">
        <v>0</v>
      </c>
      <c r="U6297" s="4">
        <v>503.78219999999999</v>
      </c>
      <c r="V6297" s="4" t="str">
        <f>INDEX(Regional_Lookup!$B$2:$B$5,MATCH('Sample - Superstore'!M6297,Regional_Lookup!$A$2:$A$5,0))</f>
        <v>Sarah Miller</v>
      </c>
      <c r="W6297" s="4">
        <f>INDEX(Regional_Lookup!$C$2:$C$5, MATCH('Sample - Superstore'!M6297,Regional_Lookup!$A$2:$A$5, 0))</f>
        <v>0.16</v>
      </c>
      <c r="X6297" s="4">
        <f>U6297/R6297</f>
        <v>0.28999999999999998</v>
      </c>
      <c r="Y6297" s="4" t="str">
        <f>IF(X6297&gt;=W6297, "Yes", "No")</f>
        <v>Yes</v>
      </c>
      <c r="Z6297" s="4">
        <f>D6297-C6297</f>
        <v>4</v>
      </c>
      <c r="AA6297" s="4" t="str" cm="1">
        <f t="array" ref="AA6297">_xlfn.IFS(Z6297&lt;=2,"Fast",Z6297&gt;5, "Slow", AND(Z6297&gt;=3,Z6297&lt;=5),"Standard")</f>
        <v>Standard</v>
      </c>
    </row>
    <row r="6298" spans="1:27" x14ac:dyDescent="0.2">
      <c r="A6298" s="4">
        <v>6297</v>
      </c>
      <c r="B6298" s="4" t="s">
        <v>6886</v>
      </c>
      <c r="C6298" s="5">
        <v>42001</v>
      </c>
      <c r="D6298" s="5">
        <v>42005</v>
      </c>
      <c r="E6298" s="4" t="s">
        <v>29</v>
      </c>
      <c r="F6298" s="4" t="s">
        <v>2989</v>
      </c>
      <c r="G6298" s="4" t="s">
        <v>2988</v>
      </c>
      <c r="H6298" s="4" t="s">
        <v>50</v>
      </c>
      <c r="I6298" s="4" t="s">
        <v>17</v>
      </c>
      <c r="J6298" s="4" t="s">
        <v>6885</v>
      </c>
      <c r="K6298" s="4" t="s">
        <v>966</v>
      </c>
      <c r="L6298" s="4">
        <v>1915</v>
      </c>
      <c r="M6298" s="4" t="s">
        <v>5</v>
      </c>
      <c r="N6298" s="4" t="s">
        <v>6658</v>
      </c>
      <c r="O6298" s="4" t="s">
        <v>13</v>
      </c>
      <c r="P6298" s="4" t="s">
        <v>231</v>
      </c>
      <c r="Q6298" s="4" t="s">
        <v>6657</v>
      </c>
      <c r="R6298" s="4">
        <v>704.25</v>
      </c>
      <c r="S6298" s="4">
        <v>5</v>
      </c>
      <c r="T6298" s="4">
        <v>0</v>
      </c>
      <c r="U6298" s="4">
        <v>84.51</v>
      </c>
      <c r="V6298" s="4" t="str">
        <f>INDEX(Regional_Lookup!$B$2:$B$5,MATCH('Sample - Superstore'!M6298,Regional_Lookup!$A$2:$A$5,0))</f>
        <v>Sarah Miller</v>
      </c>
      <c r="W6298" s="4">
        <f>INDEX(Regional_Lookup!$C$2:$C$5, MATCH('Sample - Superstore'!M6298,Regional_Lookup!$A$2:$A$5, 0))</f>
        <v>0.16</v>
      </c>
      <c r="X6298" s="4">
        <f>U6298/R6298</f>
        <v>0.12000000000000001</v>
      </c>
      <c r="Y6298" s="4" t="str">
        <f>IF(X6298&gt;=W6298, "Yes", "No")</f>
        <v>No</v>
      </c>
      <c r="Z6298" s="4">
        <f>D6298-C6298</f>
        <v>4</v>
      </c>
      <c r="AA6298" s="4" t="str" cm="1">
        <f t="array" ref="AA6298">_xlfn.IFS(Z6298&lt;=2,"Fast",Z6298&gt;5, "Slow", AND(Z6298&gt;=3,Z6298&lt;=5),"Standard")</f>
        <v>Standard</v>
      </c>
    </row>
    <row r="6299" spans="1:27" x14ac:dyDescent="0.2">
      <c r="A6299" s="4">
        <v>6298</v>
      </c>
      <c r="B6299" s="4" t="s">
        <v>6886</v>
      </c>
      <c r="C6299" s="5">
        <v>42001</v>
      </c>
      <c r="D6299" s="5">
        <v>42005</v>
      </c>
      <c r="E6299" s="4" t="s">
        <v>29</v>
      </c>
      <c r="F6299" s="4" t="s">
        <v>2989</v>
      </c>
      <c r="G6299" s="4" t="s">
        <v>2988</v>
      </c>
      <c r="H6299" s="4" t="s">
        <v>50</v>
      </c>
      <c r="I6299" s="4" t="s">
        <v>17</v>
      </c>
      <c r="J6299" s="4" t="s">
        <v>6885</v>
      </c>
      <c r="K6299" s="4" t="s">
        <v>966</v>
      </c>
      <c r="L6299" s="4">
        <v>1915</v>
      </c>
      <c r="M6299" s="4" t="s">
        <v>5</v>
      </c>
      <c r="N6299" s="4" t="s">
        <v>1597</v>
      </c>
      <c r="O6299" s="4" t="s">
        <v>13</v>
      </c>
      <c r="P6299" s="4" t="s">
        <v>24</v>
      </c>
      <c r="Q6299" s="4" t="s">
        <v>1596</v>
      </c>
      <c r="R6299" s="4">
        <v>141.76</v>
      </c>
      <c r="S6299" s="4">
        <v>4</v>
      </c>
      <c r="T6299" s="4">
        <v>0</v>
      </c>
      <c r="U6299" s="4">
        <v>66.627200000000002</v>
      </c>
      <c r="V6299" s="4" t="str">
        <f>INDEX(Regional_Lookup!$B$2:$B$5,MATCH('Sample - Superstore'!M6299,Regional_Lookup!$A$2:$A$5,0))</f>
        <v>Sarah Miller</v>
      </c>
      <c r="W6299" s="4">
        <f>INDEX(Regional_Lookup!$C$2:$C$5, MATCH('Sample - Superstore'!M6299,Regional_Lookup!$A$2:$A$5, 0))</f>
        <v>0.16</v>
      </c>
      <c r="X6299" s="4">
        <f>U6299/R6299</f>
        <v>0.47000000000000003</v>
      </c>
      <c r="Y6299" s="4" t="str">
        <f>IF(X6299&gt;=W6299, "Yes", "No")</f>
        <v>Yes</v>
      </c>
      <c r="Z6299" s="4">
        <f>D6299-C6299</f>
        <v>4</v>
      </c>
      <c r="AA6299" s="4" t="str" cm="1">
        <f t="array" ref="AA6299">_xlfn.IFS(Z6299&lt;=2,"Fast",Z6299&gt;5, "Slow", AND(Z6299&gt;=3,Z6299&lt;=5),"Standard")</f>
        <v>Standard</v>
      </c>
    </row>
    <row r="6300" spans="1:27" x14ac:dyDescent="0.2">
      <c r="A6300" s="4">
        <v>6299</v>
      </c>
      <c r="B6300" s="4" t="s">
        <v>6884</v>
      </c>
      <c r="C6300" s="5">
        <v>41933</v>
      </c>
      <c r="D6300" s="5">
        <v>41938</v>
      </c>
      <c r="E6300" s="4" t="s">
        <v>29</v>
      </c>
      <c r="F6300" s="4" t="s">
        <v>866</v>
      </c>
      <c r="G6300" s="4" t="s">
        <v>865</v>
      </c>
      <c r="H6300" s="4" t="s">
        <v>50</v>
      </c>
      <c r="I6300" s="4" t="s">
        <v>17</v>
      </c>
      <c r="J6300" s="4" t="s">
        <v>919</v>
      </c>
      <c r="K6300" s="4" t="s">
        <v>15</v>
      </c>
      <c r="L6300" s="4">
        <v>92024</v>
      </c>
      <c r="M6300" s="4" t="s">
        <v>9</v>
      </c>
      <c r="N6300" s="4" t="s">
        <v>6225</v>
      </c>
      <c r="O6300" s="4" t="s">
        <v>13</v>
      </c>
      <c r="P6300" s="4" t="s">
        <v>100</v>
      </c>
      <c r="Q6300" s="4" t="s">
        <v>6224</v>
      </c>
      <c r="R6300" s="4">
        <v>36.36</v>
      </c>
      <c r="S6300" s="4">
        <v>3</v>
      </c>
      <c r="T6300" s="4">
        <v>0.2</v>
      </c>
      <c r="U6300" s="4">
        <v>12.2715</v>
      </c>
      <c r="V6300" s="4" t="str">
        <f>INDEX(Regional_Lookup!$B$2:$B$5,MATCH('Sample - Superstore'!M6300,Regional_Lookup!$A$2:$A$5,0))</f>
        <v>James Chen</v>
      </c>
      <c r="W6300" s="4">
        <f>INDEX(Regional_Lookup!$C$2:$C$5, MATCH('Sample - Superstore'!M6300,Regional_Lookup!$A$2:$A$5, 0))</f>
        <v>0.18</v>
      </c>
      <c r="X6300" s="4">
        <f>U6300/R6300</f>
        <v>0.33750000000000002</v>
      </c>
      <c r="Y6300" s="4" t="str">
        <f>IF(X6300&gt;=W6300, "Yes", "No")</f>
        <v>Yes</v>
      </c>
      <c r="Z6300" s="4">
        <f>D6300-C6300</f>
        <v>5</v>
      </c>
      <c r="AA6300" s="4" t="str" cm="1">
        <f t="array" ref="AA6300">_xlfn.IFS(Z6300&lt;=2,"Fast",Z6300&gt;5, "Slow", AND(Z6300&gt;=3,Z6300&lt;=5),"Standard")</f>
        <v>Standard</v>
      </c>
    </row>
    <row r="6301" spans="1:27" x14ac:dyDescent="0.2">
      <c r="A6301" s="4">
        <v>6300</v>
      </c>
      <c r="B6301" s="4" t="s">
        <v>6883</v>
      </c>
      <c r="C6301" s="5">
        <v>43069</v>
      </c>
      <c r="D6301" s="5">
        <v>43072</v>
      </c>
      <c r="E6301" s="4" t="s">
        <v>89</v>
      </c>
      <c r="F6301" s="4" t="s">
        <v>5769</v>
      </c>
      <c r="G6301" s="4" t="s">
        <v>5768</v>
      </c>
      <c r="H6301" s="4" t="s">
        <v>102</v>
      </c>
      <c r="I6301" s="4" t="s">
        <v>17</v>
      </c>
      <c r="J6301" s="4" t="s">
        <v>248</v>
      </c>
      <c r="K6301" s="4" t="s">
        <v>15</v>
      </c>
      <c r="L6301" s="4">
        <v>94109</v>
      </c>
      <c r="M6301" s="4" t="s">
        <v>9</v>
      </c>
      <c r="N6301" s="4" t="s">
        <v>3999</v>
      </c>
      <c r="O6301" s="4" t="s">
        <v>37</v>
      </c>
      <c r="P6301" s="4" t="s">
        <v>36</v>
      </c>
      <c r="Q6301" s="4" t="s">
        <v>3998</v>
      </c>
      <c r="R6301" s="4">
        <v>25.83</v>
      </c>
      <c r="S6301" s="4">
        <v>3</v>
      </c>
      <c r="T6301" s="4">
        <v>0</v>
      </c>
      <c r="U6301" s="4">
        <v>9.5571000000000002</v>
      </c>
      <c r="V6301" s="4" t="str">
        <f>INDEX(Regional_Lookup!$B$2:$B$5,MATCH('Sample - Superstore'!M6301,Regional_Lookup!$A$2:$A$5,0))</f>
        <v>James Chen</v>
      </c>
      <c r="W6301" s="4">
        <f>INDEX(Regional_Lookup!$C$2:$C$5, MATCH('Sample - Superstore'!M6301,Regional_Lookup!$A$2:$A$5, 0))</f>
        <v>0.18</v>
      </c>
      <c r="X6301" s="4">
        <f>U6301/R6301</f>
        <v>0.37000000000000005</v>
      </c>
      <c r="Y6301" s="4" t="str">
        <f>IF(X6301&gt;=W6301, "Yes", "No")</f>
        <v>Yes</v>
      </c>
      <c r="Z6301" s="4">
        <f>D6301-C6301</f>
        <v>3</v>
      </c>
      <c r="AA6301" s="4" t="str" cm="1">
        <f t="array" ref="AA6301">_xlfn.IFS(Z6301&lt;=2,"Fast",Z6301&gt;5, "Slow", AND(Z6301&gt;=3,Z6301&lt;=5),"Standard")</f>
        <v>Standard</v>
      </c>
    </row>
    <row r="6302" spans="1:27" x14ac:dyDescent="0.2">
      <c r="A6302" s="4">
        <v>6301</v>
      </c>
      <c r="B6302" s="4" t="s">
        <v>6882</v>
      </c>
      <c r="C6302" s="5">
        <v>41796</v>
      </c>
      <c r="D6302" s="5">
        <v>41802</v>
      </c>
      <c r="E6302" s="4" t="s">
        <v>29</v>
      </c>
      <c r="F6302" s="4" t="s">
        <v>5908</v>
      </c>
      <c r="G6302" s="4" t="s">
        <v>5907</v>
      </c>
      <c r="H6302" s="4" t="s">
        <v>18</v>
      </c>
      <c r="I6302" s="4" t="s">
        <v>17</v>
      </c>
      <c r="J6302" s="4" t="s">
        <v>319</v>
      </c>
      <c r="K6302" s="4" t="s">
        <v>318</v>
      </c>
      <c r="L6302" s="4">
        <v>60623</v>
      </c>
      <c r="M6302" s="4" t="s">
        <v>3</v>
      </c>
      <c r="N6302" s="4" t="s">
        <v>3496</v>
      </c>
      <c r="O6302" s="4" t="s">
        <v>13</v>
      </c>
      <c r="P6302" s="4" t="s">
        <v>100</v>
      </c>
      <c r="Q6302" s="4" t="s">
        <v>3495</v>
      </c>
      <c r="R6302" s="4">
        <v>24.588000000000001</v>
      </c>
      <c r="S6302" s="4">
        <v>3</v>
      </c>
      <c r="T6302" s="4">
        <v>0.8</v>
      </c>
      <c r="U6302" s="4">
        <v>-38.111400000000003</v>
      </c>
      <c r="V6302" s="4" t="str">
        <f>INDEX(Regional_Lookup!$B$2:$B$5,MATCH('Sample - Superstore'!M6302,Regional_Lookup!$A$2:$A$5,0))</f>
        <v>David Johnson</v>
      </c>
      <c r="W6302" s="4">
        <f>INDEX(Regional_Lookup!$C$2:$C$5, MATCH('Sample - Superstore'!M6302,Regional_Lookup!$A$2:$A$5, 0))</f>
        <v>0.14000000000000001</v>
      </c>
      <c r="X6302" s="4">
        <f>U6302/R6302</f>
        <v>-1.55</v>
      </c>
      <c r="Y6302" s="4" t="str">
        <f>IF(X6302&gt;=W6302, "Yes", "No")</f>
        <v>No</v>
      </c>
      <c r="Z6302" s="4">
        <f>D6302-C6302</f>
        <v>6</v>
      </c>
      <c r="AA6302" s="4" t="str" cm="1">
        <f t="array" ref="AA6302">_xlfn.IFS(Z6302&lt;=2,"Fast",Z6302&gt;5, "Slow", AND(Z6302&gt;=3,Z6302&lt;=5),"Standard")</f>
        <v>Slow</v>
      </c>
    </row>
    <row r="6303" spans="1:27" x14ac:dyDescent="0.2">
      <c r="A6303" s="4">
        <v>6302</v>
      </c>
      <c r="B6303" s="4" t="s">
        <v>6882</v>
      </c>
      <c r="C6303" s="5">
        <v>41796</v>
      </c>
      <c r="D6303" s="5">
        <v>41802</v>
      </c>
      <c r="E6303" s="4" t="s">
        <v>29</v>
      </c>
      <c r="F6303" s="4" t="s">
        <v>5908</v>
      </c>
      <c r="G6303" s="4" t="s">
        <v>5907</v>
      </c>
      <c r="H6303" s="4" t="s">
        <v>18</v>
      </c>
      <c r="I6303" s="4" t="s">
        <v>17</v>
      </c>
      <c r="J6303" s="4" t="s">
        <v>319</v>
      </c>
      <c r="K6303" s="4" t="s">
        <v>318</v>
      </c>
      <c r="L6303" s="4">
        <v>60623</v>
      </c>
      <c r="M6303" s="4" t="s">
        <v>3</v>
      </c>
      <c r="N6303" s="4" t="s">
        <v>5357</v>
      </c>
      <c r="O6303" s="4" t="s">
        <v>13</v>
      </c>
      <c r="P6303" s="4" t="s">
        <v>121</v>
      </c>
      <c r="Q6303" s="4" t="s">
        <v>5356</v>
      </c>
      <c r="R6303" s="4">
        <v>13.984</v>
      </c>
      <c r="S6303" s="4">
        <v>2</v>
      </c>
      <c r="T6303" s="4">
        <v>0.2</v>
      </c>
      <c r="U6303" s="4">
        <v>4.7195999999999998</v>
      </c>
      <c r="V6303" s="4" t="str">
        <f>INDEX(Regional_Lookup!$B$2:$B$5,MATCH('Sample - Superstore'!M6303,Regional_Lookup!$A$2:$A$5,0))</f>
        <v>David Johnson</v>
      </c>
      <c r="W6303" s="4">
        <f>INDEX(Regional_Lookup!$C$2:$C$5, MATCH('Sample - Superstore'!M6303,Regional_Lookup!$A$2:$A$5, 0))</f>
        <v>0.14000000000000001</v>
      </c>
      <c r="X6303" s="4">
        <f>U6303/R6303</f>
        <v>0.33749999999999997</v>
      </c>
      <c r="Y6303" s="4" t="str">
        <f>IF(X6303&gt;=W6303, "Yes", "No")</f>
        <v>Yes</v>
      </c>
      <c r="Z6303" s="4">
        <f>D6303-C6303</f>
        <v>6</v>
      </c>
      <c r="AA6303" s="4" t="str" cm="1">
        <f t="array" ref="AA6303">_xlfn.IFS(Z6303&lt;=2,"Fast",Z6303&gt;5, "Slow", AND(Z6303&gt;=3,Z6303&lt;=5),"Standard")</f>
        <v>Slow</v>
      </c>
    </row>
    <row r="6304" spans="1:27" x14ac:dyDescent="0.2">
      <c r="A6304" s="4">
        <v>6303</v>
      </c>
      <c r="B6304" s="4" t="s">
        <v>6881</v>
      </c>
      <c r="C6304" s="5">
        <v>43062</v>
      </c>
      <c r="D6304" s="5">
        <v>43066</v>
      </c>
      <c r="E6304" s="4" t="s">
        <v>29</v>
      </c>
      <c r="F6304" s="4" t="s">
        <v>2408</v>
      </c>
      <c r="G6304" s="4" t="s">
        <v>2407</v>
      </c>
      <c r="H6304" s="4" t="s">
        <v>18</v>
      </c>
      <c r="I6304" s="4" t="s">
        <v>17</v>
      </c>
      <c r="J6304" s="4" t="s">
        <v>624</v>
      </c>
      <c r="K6304" s="4" t="s">
        <v>123</v>
      </c>
      <c r="L6304" s="4">
        <v>75220</v>
      </c>
      <c r="M6304" s="4" t="s">
        <v>3</v>
      </c>
      <c r="N6304" s="4" t="s">
        <v>75</v>
      </c>
      <c r="O6304" s="4" t="s">
        <v>33</v>
      </c>
      <c r="P6304" s="4" t="s">
        <v>32</v>
      </c>
      <c r="Q6304" s="4" t="s">
        <v>74</v>
      </c>
      <c r="R6304" s="4">
        <v>195.96</v>
      </c>
      <c r="S6304" s="4">
        <v>5</v>
      </c>
      <c r="T6304" s="4">
        <v>0.2</v>
      </c>
      <c r="U6304" s="4">
        <v>19.596</v>
      </c>
      <c r="V6304" s="4" t="str">
        <f>INDEX(Regional_Lookup!$B$2:$B$5,MATCH('Sample - Superstore'!M6304,Regional_Lookup!$A$2:$A$5,0))</f>
        <v>David Johnson</v>
      </c>
      <c r="W6304" s="4">
        <f>INDEX(Regional_Lookup!$C$2:$C$5, MATCH('Sample - Superstore'!M6304,Regional_Lookup!$A$2:$A$5, 0))</f>
        <v>0.14000000000000001</v>
      </c>
      <c r="X6304" s="4">
        <f>U6304/R6304</f>
        <v>9.9999999999999992E-2</v>
      </c>
      <c r="Y6304" s="4" t="str">
        <f>IF(X6304&gt;=W6304, "Yes", "No")</f>
        <v>No</v>
      </c>
      <c r="Z6304" s="4">
        <f>D6304-C6304</f>
        <v>4</v>
      </c>
      <c r="AA6304" s="4" t="str" cm="1">
        <f t="array" ref="AA6304">_xlfn.IFS(Z6304&lt;=2,"Fast",Z6304&gt;5, "Slow", AND(Z6304&gt;=3,Z6304&lt;=5),"Standard")</f>
        <v>Standard</v>
      </c>
    </row>
    <row r="6305" spans="1:27" x14ac:dyDescent="0.2">
      <c r="A6305" s="4">
        <v>6304</v>
      </c>
      <c r="B6305" s="4" t="s">
        <v>6880</v>
      </c>
      <c r="C6305" s="5">
        <v>42904</v>
      </c>
      <c r="D6305" s="5">
        <v>42906</v>
      </c>
      <c r="E6305" s="4" t="s">
        <v>21</v>
      </c>
      <c r="F6305" s="4" t="s">
        <v>1089</v>
      </c>
      <c r="G6305" s="4" t="s">
        <v>1088</v>
      </c>
      <c r="H6305" s="4" t="s">
        <v>102</v>
      </c>
      <c r="I6305" s="4" t="s">
        <v>17</v>
      </c>
      <c r="J6305" s="4" t="s">
        <v>4287</v>
      </c>
      <c r="K6305" s="4" t="s">
        <v>123</v>
      </c>
      <c r="L6305" s="4">
        <v>78415</v>
      </c>
      <c r="M6305" s="4" t="s">
        <v>3</v>
      </c>
      <c r="N6305" s="4" t="s">
        <v>658</v>
      </c>
      <c r="O6305" s="4" t="s">
        <v>13</v>
      </c>
      <c r="P6305" s="4" t="s">
        <v>24</v>
      </c>
      <c r="Q6305" s="4" t="s">
        <v>657</v>
      </c>
      <c r="R6305" s="4">
        <v>74.352000000000004</v>
      </c>
      <c r="S6305" s="4">
        <v>3</v>
      </c>
      <c r="T6305" s="4">
        <v>0.2</v>
      </c>
      <c r="U6305" s="4">
        <v>23.234999999999999</v>
      </c>
      <c r="V6305" s="4" t="str">
        <f>INDEX(Regional_Lookup!$B$2:$B$5,MATCH('Sample - Superstore'!M6305,Regional_Lookup!$A$2:$A$5,0))</f>
        <v>David Johnson</v>
      </c>
      <c r="W6305" s="4">
        <f>INDEX(Regional_Lookup!$C$2:$C$5, MATCH('Sample - Superstore'!M6305,Regional_Lookup!$A$2:$A$5, 0))</f>
        <v>0.14000000000000001</v>
      </c>
      <c r="X6305" s="4">
        <f>U6305/R6305</f>
        <v>0.3125</v>
      </c>
      <c r="Y6305" s="4" t="str">
        <f>IF(X6305&gt;=W6305, "Yes", "No")</f>
        <v>Yes</v>
      </c>
      <c r="Z6305" s="4">
        <f>D6305-C6305</f>
        <v>2</v>
      </c>
      <c r="AA6305" s="4" t="str" cm="1">
        <f t="array" ref="AA6305">_xlfn.IFS(Z6305&lt;=2,"Fast",Z6305&gt;5, "Slow", AND(Z6305&gt;=3,Z6305&lt;=5),"Standard")</f>
        <v>Fast</v>
      </c>
    </row>
    <row r="6306" spans="1:27" x14ac:dyDescent="0.2">
      <c r="A6306" s="4">
        <v>6305</v>
      </c>
      <c r="B6306" s="4" t="s">
        <v>6879</v>
      </c>
      <c r="C6306" s="5">
        <v>42860</v>
      </c>
      <c r="D6306" s="5">
        <v>42860</v>
      </c>
      <c r="E6306" s="4" t="s">
        <v>162</v>
      </c>
      <c r="F6306" s="4" t="s">
        <v>2572</v>
      </c>
      <c r="G6306" s="4" t="s">
        <v>2571</v>
      </c>
      <c r="H6306" s="4" t="s">
        <v>18</v>
      </c>
      <c r="I6306" s="4" t="s">
        <v>17</v>
      </c>
      <c r="J6306" s="4" t="s">
        <v>254</v>
      </c>
      <c r="K6306" s="4" t="s">
        <v>66</v>
      </c>
      <c r="L6306" s="4">
        <v>10035</v>
      </c>
      <c r="M6306" s="4" t="s">
        <v>5</v>
      </c>
      <c r="N6306" s="4" t="s">
        <v>1309</v>
      </c>
      <c r="O6306" s="4" t="s">
        <v>13</v>
      </c>
      <c r="P6306" s="4" t="s">
        <v>24</v>
      </c>
      <c r="Q6306" s="4" t="s">
        <v>1308</v>
      </c>
      <c r="R6306" s="4">
        <v>6.68</v>
      </c>
      <c r="S6306" s="4">
        <v>1</v>
      </c>
      <c r="T6306" s="4">
        <v>0</v>
      </c>
      <c r="U6306" s="4">
        <v>3.2063999999999999</v>
      </c>
      <c r="V6306" s="4" t="str">
        <f>INDEX(Regional_Lookup!$B$2:$B$5,MATCH('Sample - Superstore'!M6306,Regional_Lookup!$A$2:$A$5,0))</f>
        <v>Sarah Miller</v>
      </c>
      <c r="W6306" s="4">
        <f>INDEX(Regional_Lookup!$C$2:$C$5, MATCH('Sample - Superstore'!M6306,Regional_Lookup!$A$2:$A$5, 0))</f>
        <v>0.16</v>
      </c>
      <c r="X6306" s="4">
        <f>U6306/R6306</f>
        <v>0.48</v>
      </c>
      <c r="Y6306" s="4" t="str">
        <f>IF(X6306&gt;=W6306, "Yes", "No")</f>
        <v>Yes</v>
      </c>
      <c r="Z6306" s="4">
        <f>D6306-C6306</f>
        <v>0</v>
      </c>
      <c r="AA6306" s="4" t="str" cm="1">
        <f t="array" ref="AA6306">_xlfn.IFS(Z6306&lt;=2,"Fast",Z6306&gt;5, "Slow", AND(Z6306&gt;=3,Z6306&lt;=5),"Standard")</f>
        <v>Fast</v>
      </c>
    </row>
    <row r="6307" spans="1:27" x14ac:dyDescent="0.2">
      <c r="A6307" s="4">
        <v>6306</v>
      </c>
      <c r="B6307" s="4" t="s">
        <v>6876</v>
      </c>
      <c r="C6307" s="5">
        <v>42678</v>
      </c>
      <c r="D6307" s="5">
        <v>42680</v>
      </c>
      <c r="E6307" s="4" t="s">
        <v>21</v>
      </c>
      <c r="F6307" s="4" t="s">
        <v>1923</v>
      </c>
      <c r="G6307" s="4" t="s">
        <v>1922</v>
      </c>
      <c r="H6307" s="4" t="s">
        <v>50</v>
      </c>
      <c r="I6307" s="4" t="s">
        <v>17</v>
      </c>
      <c r="J6307" s="4" t="s">
        <v>6875</v>
      </c>
      <c r="K6307" s="4" t="s">
        <v>691</v>
      </c>
      <c r="L6307" s="4">
        <v>97405</v>
      </c>
      <c r="M6307" s="4" t="s">
        <v>9</v>
      </c>
      <c r="N6307" s="4" t="s">
        <v>6878</v>
      </c>
      <c r="O6307" s="4" t="s">
        <v>13</v>
      </c>
      <c r="P6307" s="4" t="s">
        <v>64</v>
      </c>
      <c r="Q6307" s="4" t="s">
        <v>6877</v>
      </c>
      <c r="R6307" s="4">
        <v>17.584</v>
      </c>
      <c r="S6307" s="4">
        <v>7</v>
      </c>
      <c r="T6307" s="4">
        <v>0.2</v>
      </c>
      <c r="U6307" s="4">
        <v>-4.1761999999999997</v>
      </c>
      <c r="V6307" s="4" t="str">
        <f>INDEX(Regional_Lookup!$B$2:$B$5,MATCH('Sample - Superstore'!M6307,Regional_Lookup!$A$2:$A$5,0))</f>
        <v>James Chen</v>
      </c>
      <c r="W6307" s="4">
        <f>INDEX(Regional_Lookup!$C$2:$C$5, MATCH('Sample - Superstore'!M6307,Regional_Lookup!$A$2:$A$5, 0))</f>
        <v>0.18</v>
      </c>
      <c r="X6307" s="4">
        <f>U6307/R6307</f>
        <v>-0.23749999999999999</v>
      </c>
      <c r="Y6307" s="4" t="str">
        <f>IF(X6307&gt;=W6307, "Yes", "No")</f>
        <v>No</v>
      </c>
      <c r="Z6307" s="4">
        <f>D6307-C6307</f>
        <v>2</v>
      </c>
      <c r="AA6307" s="4" t="str" cm="1">
        <f t="array" ref="AA6307">_xlfn.IFS(Z6307&lt;=2,"Fast",Z6307&gt;5, "Slow", AND(Z6307&gt;=3,Z6307&lt;=5),"Standard")</f>
        <v>Fast</v>
      </c>
    </row>
    <row r="6308" spans="1:27" x14ac:dyDescent="0.2">
      <c r="A6308" s="4">
        <v>6307</v>
      </c>
      <c r="B6308" s="4" t="s">
        <v>6876</v>
      </c>
      <c r="C6308" s="5">
        <v>42678</v>
      </c>
      <c r="D6308" s="5">
        <v>42680</v>
      </c>
      <c r="E6308" s="4" t="s">
        <v>21</v>
      </c>
      <c r="F6308" s="4" t="s">
        <v>1923</v>
      </c>
      <c r="G6308" s="4" t="s">
        <v>1922</v>
      </c>
      <c r="H6308" s="4" t="s">
        <v>50</v>
      </c>
      <c r="I6308" s="4" t="s">
        <v>17</v>
      </c>
      <c r="J6308" s="4" t="s">
        <v>6875</v>
      </c>
      <c r="K6308" s="4" t="s">
        <v>691</v>
      </c>
      <c r="L6308" s="4">
        <v>97405</v>
      </c>
      <c r="M6308" s="4" t="s">
        <v>9</v>
      </c>
      <c r="N6308" s="4" t="s">
        <v>1486</v>
      </c>
      <c r="O6308" s="4" t="s">
        <v>37</v>
      </c>
      <c r="P6308" s="4" t="s">
        <v>221</v>
      </c>
      <c r="Q6308" s="4" t="s">
        <v>1485</v>
      </c>
      <c r="R6308" s="4">
        <v>104.78400000000001</v>
      </c>
      <c r="S6308" s="4">
        <v>1</v>
      </c>
      <c r="T6308" s="4">
        <v>0.2</v>
      </c>
      <c r="U6308" s="4">
        <v>-14.4078</v>
      </c>
      <c r="V6308" s="4" t="str">
        <f>INDEX(Regional_Lookup!$B$2:$B$5,MATCH('Sample - Superstore'!M6308,Regional_Lookup!$A$2:$A$5,0))</f>
        <v>James Chen</v>
      </c>
      <c r="W6308" s="4">
        <f>INDEX(Regional_Lookup!$C$2:$C$5, MATCH('Sample - Superstore'!M6308,Regional_Lookup!$A$2:$A$5, 0))</f>
        <v>0.18</v>
      </c>
      <c r="X6308" s="4">
        <f>U6308/R6308</f>
        <v>-0.13749999999999998</v>
      </c>
      <c r="Y6308" s="4" t="str">
        <f>IF(X6308&gt;=W6308, "Yes", "No")</f>
        <v>No</v>
      </c>
      <c r="Z6308" s="4">
        <f>D6308-C6308</f>
        <v>2</v>
      </c>
      <c r="AA6308" s="4" t="str" cm="1">
        <f t="array" ref="AA6308">_xlfn.IFS(Z6308&lt;=2,"Fast",Z6308&gt;5, "Slow", AND(Z6308&gt;=3,Z6308&lt;=5),"Standard")</f>
        <v>Fast</v>
      </c>
    </row>
    <row r="6309" spans="1:27" x14ac:dyDescent="0.2">
      <c r="A6309" s="4">
        <v>6308</v>
      </c>
      <c r="B6309" s="4" t="s">
        <v>6876</v>
      </c>
      <c r="C6309" s="5">
        <v>42678</v>
      </c>
      <c r="D6309" s="5">
        <v>42680</v>
      </c>
      <c r="E6309" s="4" t="s">
        <v>21</v>
      </c>
      <c r="F6309" s="4" t="s">
        <v>1923</v>
      </c>
      <c r="G6309" s="4" t="s">
        <v>1922</v>
      </c>
      <c r="H6309" s="4" t="s">
        <v>50</v>
      </c>
      <c r="I6309" s="4" t="s">
        <v>17</v>
      </c>
      <c r="J6309" s="4" t="s">
        <v>6875</v>
      </c>
      <c r="K6309" s="4" t="s">
        <v>691</v>
      </c>
      <c r="L6309" s="4">
        <v>97405</v>
      </c>
      <c r="M6309" s="4" t="s">
        <v>9</v>
      </c>
      <c r="N6309" s="4" t="s">
        <v>2613</v>
      </c>
      <c r="O6309" s="4" t="s">
        <v>13</v>
      </c>
      <c r="P6309" s="4" t="s">
        <v>24</v>
      </c>
      <c r="Q6309" s="4" t="s">
        <v>2612</v>
      </c>
      <c r="R6309" s="4">
        <v>47.951999999999998</v>
      </c>
      <c r="S6309" s="4">
        <v>3</v>
      </c>
      <c r="T6309" s="4">
        <v>0.2</v>
      </c>
      <c r="U6309" s="4">
        <v>16.783200000000001</v>
      </c>
      <c r="V6309" s="4" t="str">
        <f>INDEX(Regional_Lookup!$B$2:$B$5,MATCH('Sample - Superstore'!M6309,Regional_Lookup!$A$2:$A$5,0))</f>
        <v>James Chen</v>
      </c>
      <c r="W6309" s="4">
        <f>INDEX(Regional_Lookup!$C$2:$C$5, MATCH('Sample - Superstore'!M6309,Regional_Lookup!$A$2:$A$5, 0))</f>
        <v>0.18</v>
      </c>
      <c r="X6309" s="4">
        <f>U6309/R6309</f>
        <v>0.35000000000000003</v>
      </c>
      <c r="Y6309" s="4" t="str">
        <f>IF(X6309&gt;=W6309, "Yes", "No")</f>
        <v>Yes</v>
      </c>
      <c r="Z6309" s="4">
        <f>D6309-C6309</f>
        <v>2</v>
      </c>
      <c r="AA6309" s="4" t="str" cm="1">
        <f t="array" ref="AA6309">_xlfn.IFS(Z6309&lt;=2,"Fast",Z6309&gt;5, "Slow", AND(Z6309&gt;=3,Z6309&lt;=5),"Standard")</f>
        <v>Fast</v>
      </c>
    </row>
    <row r="6310" spans="1:27" x14ac:dyDescent="0.2">
      <c r="A6310" s="4">
        <v>6309</v>
      </c>
      <c r="B6310" s="4" t="s">
        <v>6876</v>
      </c>
      <c r="C6310" s="5">
        <v>42678</v>
      </c>
      <c r="D6310" s="5">
        <v>42680</v>
      </c>
      <c r="E6310" s="4" t="s">
        <v>21</v>
      </c>
      <c r="F6310" s="4" t="s">
        <v>1923</v>
      </c>
      <c r="G6310" s="4" t="s">
        <v>1922</v>
      </c>
      <c r="H6310" s="4" t="s">
        <v>50</v>
      </c>
      <c r="I6310" s="4" t="s">
        <v>17</v>
      </c>
      <c r="J6310" s="4" t="s">
        <v>6875</v>
      </c>
      <c r="K6310" s="4" t="s">
        <v>691</v>
      </c>
      <c r="L6310" s="4">
        <v>97405</v>
      </c>
      <c r="M6310" s="4" t="s">
        <v>9</v>
      </c>
      <c r="N6310" s="4" t="s">
        <v>3735</v>
      </c>
      <c r="O6310" s="4" t="s">
        <v>37</v>
      </c>
      <c r="P6310" s="4" t="s">
        <v>221</v>
      </c>
      <c r="Q6310" s="4" t="s">
        <v>3734</v>
      </c>
      <c r="R6310" s="4">
        <v>650.35199999999998</v>
      </c>
      <c r="S6310" s="4">
        <v>3</v>
      </c>
      <c r="T6310" s="4">
        <v>0.2</v>
      </c>
      <c r="U6310" s="4">
        <v>-97.552800000000005</v>
      </c>
      <c r="V6310" s="4" t="str">
        <f>INDEX(Regional_Lookup!$B$2:$B$5,MATCH('Sample - Superstore'!M6310,Regional_Lookup!$A$2:$A$5,0))</f>
        <v>James Chen</v>
      </c>
      <c r="W6310" s="4">
        <f>INDEX(Regional_Lookup!$C$2:$C$5, MATCH('Sample - Superstore'!M6310,Regional_Lookup!$A$2:$A$5, 0))</f>
        <v>0.18</v>
      </c>
      <c r="X6310" s="4">
        <f>U6310/R6310</f>
        <v>-0.15000000000000002</v>
      </c>
      <c r="Y6310" s="4" t="str">
        <f>IF(X6310&gt;=W6310, "Yes", "No")</f>
        <v>No</v>
      </c>
      <c r="Z6310" s="4">
        <f>D6310-C6310</f>
        <v>2</v>
      </c>
      <c r="AA6310" s="4" t="str" cm="1">
        <f t="array" ref="AA6310">_xlfn.IFS(Z6310&lt;=2,"Fast",Z6310&gt;5, "Slow", AND(Z6310&gt;=3,Z6310&lt;=5),"Standard")</f>
        <v>Fast</v>
      </c>
    </row>
    <row r="6311" spans="1:27" x14ac:dyDescent="0.2">
      <c r="A6311" s="4">
        <v>6310</v>
      </c>
      <c r="B6311" s="4" t="s">
        <v>6876</v>
      </c>
      <c r="C6311" s="5">
        <v>42678</v>
      </c>
      <c r="D6311" s="5">
        <v>42680</v>
      </c>
      <c r="E6311" s="4" t="s">
        <v>21</v>
      </c>
      <c r="F6311" s="4" t="s">
        <v>1923</v>
      </c>
      <c r="G6311" s="4" t="s">
        <v>1922</v>
      </c>
      <c r="H6311" s="4" t="s">
        <v>50</v>
      </c>
      <c r="I6311" s="4" t="s">
        <v>17</v>
      </c>
      <c r="J6311" s="4" t="s">
        <v>6875</v>
      </c>
      <c r="K6311" s="4" t="s">
        <v>691</v>
      </c>
      <c r="L6311" s="4">
        <v>97405</v>
      </c>
      <c r="M6311" s="4" t="s">
        <v>9</v>
      </c>
      <c r="N6311" s="4" t="s">
        <v>1078</v>
      </c>
      <c r="O6311" s="4" t="s">
        <v>13</v>
      </c>
      <c r="P6311" s="4" t="s">
        <v>72</v>
      </c>
      <c r="Q6311" s="4" t="s">
        <v>1077</v>
      </c>
      <c r="R6311" s="4">
        <v>629.18399999999997</v>
      </c>
      <c r="S6311" s="4">
        <v>8</v>
      </c>
      <c r="T6311" s="4">
        <v>0.2</v>
      </c>
      <c r="U6311" s="4">
        <v>228.07919999999999</v>
      </c>
      <c r="V6311" s="4" t="str">
        <f>INDEX(Regional_Lookup!$B$2:$B$5,MATCH('Sample - Superstore'!M6311,Regional_Lookup!$A$2:$A$5,0))</f>
        <v>James Chen</v>
      </c>
      <c r="W6311" s="4">
        <f>INDEX(Regional_Lookup!$C$2:$C$5, MATCH('Sample - Superstore'!M6311,Regional_Lookup!$A$2:$A$5, 0))</f>
        <v>0.18</v>
      </c>
      <c r="X6311" s="4">
        <f>U6311/R6311</f>
        <v>0.36249999999999999</v>
      </c>
      <c r="Y6311" s="4" t="str">
        <f>IF(X6311&gt;=W6311, "Yes", "No")</f>
        <v>Yes</v>
      </c>
      <c r="Z6311" s="4">
        <f>D6311-C6311</f>
        <v>2</v>
      </c>
      <c r="AA6311" s="4" t="str" cm="1">
        <f t="array" ref="AA6311">_xlfn.IFS(Z6311&lt;=2,"Fast",Z6311&gt;5, "Slow", AND(Z6311&gt;=3,Z6311&lt;=5),"Standard")</f>
        <v>Fast</v>
      </c>
    </row>
    <row r="6312" spans="1:27" x14ac:dyDescent="0.2">
      <c r="A6312" s="4">
        <v>6311</v>
      </c>
      <c r="B6312" s="4" t="s">
        <v>6876</v>
      </c>
      <c r="C6312" s="5">
        <v>42678</v>
      </c>
      <c r="D6312" s="5">
        <v>42680</v>
      </c>
      <c r="E6312" s="4" t="s">
        <v>21</v>
      </c>
      <c r="F6312" s="4" t="s">
        <v>1923</v>
      </c>
      <c r="G6312" s="4" t="s">
        <v>1922</v>
      </c>
      <c r="H6312" s="4" t="s">
        <v>50</v>
      </c>
      <c r="I6312" s="4" t="s">
        <v>17</v>
      </c>
      <c r="J6312" s="4" t="s">
        <v>6875</v>
      </c>
      <c r="K6312" s="4" t="s">
        <v>691</v>
      </c>
      <c r="L6312" s="4">
        <v>97405</v>
      </c>
      <c r="M6312" s="4" t="s">
        <v>9</v>
      </c>
      <c r="N6312" s="4" t="s">
        <v>352</v>
      </c>
      <c r="O6312" s="4" t="s">
        <v>13</v>
      </c>
      <c r="P6312" s="4" t="s">
        <v>24</v>
      </c>
      <c r="Q6312" s="4" t="s">
        <v>351</v>
      </c>
      <c r="R6312" s="4">
        <v>15.176</v>
      </c>
      <c r="S6312" s="4">
        <v>1</v>
      </c>
      <c r="T6312" s="4">
        <v>0.2</v>
      </c>
      <c r="U6312" s="4">
        <v>5.3116000000000003</v>
      </c>
      <c r="V6312" s="4" t="str">
        <f>INDEX(Regional_Lookup!$B$2:$B$5,MATCH('Sample - Superstore'!M6312,Regional_Lookup!$A$2:$A$5,0))</f>
        <v>James Chen</v>
      </c>
      <c r="W6312" s="4">
        <f>INDEX(Regional_Lookup!$C$2:$C$5, MATCH('Sample - Superstore'!M6312,Regional_Lookup!$A$2:$A$5, 0))</f>
        <v>0.18</v>
      </c>
      <c r="X6312" s="4">
        <f>U6312/R6312</f>
        <v>0.35000000000000003</v>
      </c>
      <c r="Y6312" s="4" t="str">
        <f>IF(X6312&gt;=W6312, "Yes", "No")</f>
        <v>Yes</v>
      </c>
      <c r="Z6312" s="4">
        <f>D6312-C6312</f>
        <v>2</v>
      </c>
      <c r="AA6312" s="4" t="str" cm="1">
        <f t="array" ref="AA6312">_xlfn.IFS(Z6312&lt;=2,"Fast",Z6312&gt;5, "Slow", AND(Z6312&gt;=3,Z6312&lt;=5),"Standard")</f>
        <v>Fast</v>
      </c>
    </row>
    <row r="6313" spans="1:27" x14ac:dyDescent="0.2">
      <c r="A6313" s="4">
        <v>6312</v>
      </c>
      <c r="B6313" s="4" t="s">
        <v>6874</v>
      </c>
      <c r="C6313" s="5">
        <v>41893</v>
      </c>
      <c r="D6313" s="5">
        <v>41898</v>
      </c>
      <c r="E6313" s="4" t="s">
        <v>29</v>
      </c>
      <c r="F6313" s="4" t="s">
        <v>3202</v>
      </c>
      <c r="G6313" s="4" t="s">
        <v>3201</v>
      </c>
      <c r="H6313" s="4" t="s">
        <v>18</v>
      </c>
      <c r="I6313" s="4" t="s">
        <v>17</v>
      </c>
      <c r="J6313" s="4" t="s">
        <v>2662</v>
      </c>
      <c r="K6313" s="4" t="s">
        <v>15</v>
      </c>
      <c r="L6313" s="4">
        <v>93030</v>
      </c>
      <c r="M6313" s="4" t="s">
        <v>9</v>
      </c>
      <c r="N6313" s="4" t="s">
        <v>6873</v>
      </c>
      <c r="O6313" s="4" t="s">
        <v>37</v>
      </c>
      <c r="P6313" s="4" t="s">
        <v>36</v>
      </c>
      <c r="Q6313" s="4" t="s">
        <v>6872</v>
      </c>
      <c r="R6313" s="4">
        <v>127.95</v>
      </c>
      <c r="S6313" s="4">
        <v>3</v>
      </c>
      <c r="T6313" s="4">
        <v>0</v>
      </c>
      <c r="U6313" s="4">
        <v>21.7515</v>
      </c>
      <c r="V6313" s="4" t="str">
        <f>INDEX(Regional_Lookup!$B$2:$B$5,MATCH('Sample - Superstore'!M6313,Regional_Lookup!$A$2:$A$5,0))</f>
        <v>James Chen</v>
      </c>
      <c r="W6313" s="4">
        <f>INDEX(Regional_Lookup!$C$2:$C$5, MATCH('Sample - Superstore'!M6313,Regional_Lookup!$A$2:$A$5, 0))</f>
        <v>0.18</v>
      </c>
      <c r="X6313" s="4">
        <f>U6313/R6313</f>
        <v>0.16999999999999998</v>
      </c>
      <c r="Y6313" s="4" t="str">
        <f>IF(X6313&gt;=W6313, "Yes", "No")</f>
        <v>No</v>
      </c>
      <c r="Z6313" s="4">
        <f>D6313-C6313</f>
        <v>5</v>
      </c>
      <c r="AA6313" s="4" t="str" cm="1">
        <f t="array" ref="AA6313">_xlfn.IFS(Z6313&lt;=2,"Fast",Z6313&gt;5, "Slow", AND(Z6313&gt;=3,Z6313&lt;=5),"Standard")</f>
        <v>Standard</v>
      </c>
    </row>
    <row r="6314" spans="1:27" x14ac:dyDescent="0.2">
      <c r="A6314" s="4">
        <v>6313</v>
      </c>
      <c r="B6314" s="4" t="s">
        <v>6871</v>
      </c>
      <c r="C6314" s="5">
        <v>42782</v>
      </c>
      <c r="D6314" s="5">
        <v>42787</v>
      </c>
      <c r="E6314" s="4" t="s">
        <v>29</v>
      </c>
      <c r="F6314" s="4" t="s">
        <v>6869</v>
      </c>
      <c r="G6314" s="4" t="s">
        <v>6868</v>
      </c>
      <c r="H6314" s="4" t="s">
        <v>50</v>
      </c>
      <c r="I6314" s="4" t="s">
        <v>17</v>
      </c>
      <c r="J6314" s="4" t="s">
        <v>86</v>
      </c>
      <c r="K6314" s="4" t="s">
        <v>837</v>
      </c>
      <c r="L6314" s="4">
        <v>6824</v>
      </c>
      <c r="M6314" s="4" t="s">
        <v>5</v>
      </c>
      <c r="N6314" s="4" t="s">
        <v>3507</v>
      </c>
      <c r="O6314" s="4" t="s">
        <v>13</v>
      </c>
      <c r="P6314" s="4" t="s">
        <v>231</v>
      </c>
      <c r="Q6314" s="4" t="s">
        <v>3506</v>
      </c>
      <c r="R6314" s="4">
        <v>579.51</v>
      </c>
      <c r="S6314" s="4">
        <v>3</v>
      </c>
      <c r="T6314" s="4">
        <v>0</v>
      </c>
      <c r="U6314" s="4">
        <v>81.131399999999999</v>
      </c>
      <c r="V6314" s="4" t="str">
        <f>INDEX(Regional_Lookup!$B$2:$B$5,MATCH('Sample - Superstore'!M6314,Regional_Lookup!$A$2:$A$5,0))</f>
        <v>Sarah Miller</v>
      </c>
      <c r="W6314" s="4">
        <f>INDEX(Regional_Lookup!$C$2:$C$5, MATCH('Sample - Superstore'!M6314,Regional_Lookup!$A$2:$A$5, 0))</f>
        <v>0.16</v>
      </c>
      <c r="X6314" s="4">
        <f>U6314/R6314</f>
        <v>0.14000000000000001</v>
      </c>
      <c r="Y6314" s="4" t="str">
        <f>IF(X6314&gt;=W6314, "Yes", "No")</f>
        <v>No</v>
      </c>
      <c r="Z6314" s="4">
        <f>D6314-C6314</f>
        <v>5</v>
      </c>
      <c r="AA6314" s="4" t="str" cm="1">
        <f t="array" ref="AA6314">_xlfn.IFS(Z6314&lt;=2,"Fast",Z6314&gt;5, "Slow", AND(Z6314&gt;=3,Z6314&lt;=5),"Standard")</f>
        <v>Standard</v>
      </c>
    </row>
    <row r="6315" spans="1:27" x14ac:dyDescent="0.2">
      <c r="A6315" s="4">
        <v>6314</v>
      </c>
      <c r="B6315" s="4" t="s">
        <v>6871</v>
      </c>
      <c r="C6315" s="5">
        <v>42782</v>
      </c>
      <c r="D6315" s="5">
        <v>42787</v>
      </c>
      <c r="E6315" s="4" t="s">
        <v>29</v>
      </c>
      <c r="F6315" s="4" t="s">
        <v>6869</v>
      </c>
      <c r="G6315" s="4" t="s">
        <v>6868</v>
      </c>
      <c r="H6315" s="4" t="s">
        <v>50</v>
      </c>
      <c r="I6315" s="4" t="s">
        <v>17</v>
      </c>
      <c r="J6315" s="4" t="s">
        <v>86</v>
      </c>
      <c r="K6315" s="4" t="s">
        <v>837</v>
      </c>
      <c r="L6315" s="4">
        <v>6824</v>
      </c>
      <c r="M6315" s="4" t="s">
        <v>5</v>
      </c>
      <c r="N6315" s="4" t="s">
        <v>1677</v>
      </c>
      <c r="O6315" s="4" t="s">
        <v>33</v>
      </c>
      <c r="P6315" s="4" t="s">
        <v>32</v>
      </c>
      <c r="Q6315" s="4" t="s">
        <v>1676</v>
      </c>
      <c r="R6315" s="4">
        <v>14.99</v>
      </c>
      <c r="S6315" s="4">
        <v>1</v>
      </c>
      <c r="T6315" s="4">
        <v>0</v>
      </c>
      <c r="U6315" s="4">
        <v>7.3451000000000004</v>
      </c>
      <c r="V6315" s="4" t="str">
        <f>INDEX(Regional_Lookup!$B$2:$B$5,MATCH('Sample - Superstore'!M6315,Regional_Lookup!$A$2:$A$5,0))</f>
        <v>Sarah Miller</v>
      </c>
      <c r="W6315" s="4">
        <f>INDEX(Regional_Lookup!$C$2:$C$5, MATCH('Sample - Superstore'!M6315,Regional_Lookup!$A$2:$A$5, 0))</f>
        <v>0.16</v>
      </c>
      <c r="X6315" s="4">
        <f>U6315/R6315</f>
        <v>0.49000000000000005</v>
      </c>
      <c r="Y6315" s="4" t="str">
        <f>IF(X6315&gt;=W6315, "Yes", "No")</f>
        <v>Yes</v>
      </c>
      <c r="Z6315" s="4">
        <f>D6315-C6315</f>
        <v>5</v>
      </c>
      <c r="AA6315" s="4" t="str" cm="1">
        <f t="array" ref="AA6315">_xlfn.IFS(Z6315&lt;=2,"Fast",Z6315&gt;5, "Slow", AND(Z6315&gt;=3,Z6315&lt;=5),"Standard")</f>
        <v>Standard</v>
      </c>
    </row>
    <row r="6316" spans="1:27" x14ac:dyDescent="0.2">
      <c r="A6316" s="4">
        <v>6315</v>
      </c>
      <c r="B6316" s="4" t="s">
        <v>6870</v>
      </c>
      <c r="C6316" s="5">
        <v>41967</v>
      </c>
      <c r="D6316" s="5">
        <v>41972</v>
      </c>
      <c r="E6316" s="4" t="s">
        <v>29</v>
      </c>
      <c r="F6316" s="4" t="s">
        <v>6869</v>
      </c>
      <c r="G6316" s="4" t="s">
        <v>6868</v>
      </c>
      <c r="H6316" s="4" t="s">
        <v>50</v>
      </c>
      <c r="I6316" s="4" t="s">
        <v>17</v>
      </c>
      <c r="J6316" s="4" t="s">
        <v>1362</v>
      </c>
      <c r="K6316" s="4" t="s">
        <v>76</v>
      </c>
      <c r="L6316" s="4">
        <v>49201</v>
      </c>
      <c r="M6316" s="4" t="s">
        <v>3</v>
      </c>
      <c r="N6316" s="4" t="s">
        <v>1454</v>
      </c>
      <c r="O6316" s="4" t="s">
        <v>13</v>
      </c>
      <c r="P6316" s="4" t="s">
        <v>116</v>
      </c>
      <c r="Q6316" s="4" t="s">
        <v>1453</v>
      </c>
      <c r="R6316" s="4">
        <v>151.91999999999999</v>
      </c>
      <c r="S6316" s="4">
        <v>4</v>
      </c>
      <c r="T6316" s="4">
        <v>0</v>
      </c>
      <c r="U6316" s="4">
        <v>45.576000000000001</v>
      </c>
      <c r="V6316" s="4" t="str">
        <f>INDEX(Regional_Lookup!$B$2:$B$5,MATCH('Sample - Superstore'!M6316,Regional_Lookup!$A$2:$A$5,0))</f>
        <v>David Johnson</v>
      </c>
      <c r="W6316" s="4">
        <f>INDEX(Regional_Lookup!$C$2:$C$5, MATCH('Sample - Superstore'!M6316,Regional_Lookup!$A$2:$A$5, 0))</f>
        <v>0.14000000000000001</v>
      </c>
      <c r="X6316" s="4">
        <f>U6316/R6316</f>
        <v>0.30000000000000004</v>
      </c>
      <c r="Y6316" s="4" t="str">
        <f>IF(X6316&gt;=W6316, "Yes", "No")</f>
        <v>Yes</v>
      </c>
      <c r="Z6316" s="4">
        <f>D6316-C6316</f>
        <v>5</v>
      </c>
      <c r="AA6316" s="4" t="str" cm="1">
        <f t="array" ref="AA6316">_xlfn.IFS(Z6316&lt;=2,"Fast",Z6316&gt;5, "Slow", AND(Z6316&gt;=3,Z6316&lt;=5),"Standard")</f>
        <v>Standard</v>
      </c>
    </row>
    <row r="6317" spans="1:27" x14ac:dyDescent="0.2">
      <c r="A6317" s="4">
        <v>6316</v>
      </c>
      <c r="B6317" s="4" t="s">
        <v>6870</v>
      </c>
      <c r="C6317" s="5">
        <v>41967</v>
      </c>
      <c r="D6317" s="5">
        <v>41972</v>
      </c>
      <c r="E6317" s="4" t="s">
        <v>29</v>
      </c>
      <c r="F6317" s="4" t="s">
        <v>6869</v>
      </c>
      <c r="G6317" s="4" t="s">
        <v>6868</v>
      </c>
      <c r="H6317" s="4" t="s">
        <v>50</v>
      </c>
      <c r="I6317" s="4" t="s">
        <v>17</v>
      </c>
      <c r="J6317" s="4" t="s">
        <v>1362</v>
      </c>
      <c r="K6317" s="4" t="s">
        <v>76</v>
      </c>
      <c r="L6317" s="4">
        <v>49201</v>
      </c>
      <c r="M6317" s="4" t="s">
        <v>3</v>
      </c>
      <c r="N6317" s="4" t="s">
        <v>1078</v>
      </c>
      <c r="O6317" s="4" t="s">
        <v>13</v>
      </c>
      <c r="P6317" s="4" t="s">
        <v>72</v>
      </c>
      <c r="Q6317" s="4" t="s">
        <v>1077</v>
      </c>
      <c r="R6317" s="4">
        <v>196.62</v>
      </c>
      <c r="S6317" s="4">
        <v>2</v>
      </c>
      <c r="T6317" s="4">
        <v>0</v>
      </c>
      <c r="U6317" s="4">
        <v>96.343800000000002</v>
      </c>
      <c r="V6317" s="4" t="str">
        <f>INDEX(Regional_Lookup!$B$2:$B$5,MATCH('Sample - Superstore'!M6317,Regional_Lookup!$A$2:$A$5,0))</f>
        <v>David Johnson</v>
      </c>
      <c r="W6317" s="4">
        <f>INDEX(Regional_Lookup!$C$2:$C$5, MATCH('Sample - Superstore'!M6317,Regional_Lookup!$A$2:$A$5, 0))</f>
        <v>0.14000000000000001</v>
      </c>
      <c r="X6317" s="4">
        <f>U6317/R6317</f>
        <v>0.49</v>
      </c>
      <c r="Y6317" s="4" t="str">
        <f>IF(X6317&gt;=W6317, "Yes", "No")</f>
        <v>Yes</v>
      </c>
      <c r="Z6317" s="4">
        <f>D6317-C6317</f>
        <v>5</v>
      </c>
      <c r="AA6317" s="4" t="str" cm="1">
        <f t="array" ref="AA6317">_xlfn.IFS(Z6317&lt;=2,"Fast",Z6317&gt;5, "Slow", AND(Z6317&gt;=3,Z6317&lt;=5),"Standard")</f>
        <v>Standard</v>
      </c>
    </row>
    <row r="6318" spans="1:27" x14ac:dyDescent="0.2">
      <c r="A6318" s="4">
        <v>6317</v>
      </c>
      <c r="B6318" s="4" t="s">
        <v>6870</v>
      </c>
      <c r="C6318" s="5">
        <v>41967</v>
      </c>
      <c r="D6318" s="5">
        <v>41972</v>
      </c>
      <c r="E6318" s="4" t="s">
        <v>29</v>
      </c>
      <c r="F6318" s="4" t="s">
        <v>6869</v>
      </c>
      <c r="G6318" s="4" t="s">
        <v>6868</v>
      </c>
      <c r="H6318" s="4" t="s">
        <v>50</v>
      </c>
      <c r="I6318" s="4" t="s">
        <v>17</v>
      </c>
      <c r="J6318" s="4" t="s">
        <v>1362</v>
      </c>
      <c r="K6318" s="4" t="s">
        <v>76</v>
      </c>
      <c r="L6318" s="4">
        <v>49201</v>
      </c>
      <c r="M6318" s="4" t="s">
        <v>3</v>
      </c>
      <c r="N6318" s="4" t="s">
        <v>6043</v>
      </c>
      <c r="O6318" s="4" t="s">
        <v>13</v>
      </c>
      <c r="P6318" s="4" t="s">
        <v>24</v>
      </c>
      <c r="Q6318" s="4" t="s">
        <v>6042</v>
      </c>
      <c r="R6318" s="4">
        <v>144.12</v>
      </c>
      <c r="S6318" s="4">
        <v>3</v>
      </c>
      <c r="T6318" s="4">
        <v>0</v>
      </c>
      <c r="U6318" s="4">
        <v>69.177599999999998</v>
      </c>
      <c r="V6318" s="4" t="str">
        <f>INDEX(Regional_Lookup!$B$2:$B$5,MATCH('Sample - Superstore'!M6318,Regional_Lookup!$A$2:$A$5,0))</f>
        <v>David Johnson</v>
      </c>
      <c r="W6318" s="4">
        <f>INDEX(Regional_Lookup!$C$2:$C$5, MATCH('Sample - Superstore'!M6318,Regional_Lookup!$A$2:$A$5, 0))</f>
        <v>0.14000000000000001</v>
      </c>
      <c r="X6318" s="4">
        <f>U6318/R6318</f>
        <v>0.48</v>
      </c>
      <c r="Y6318" s="4" t="str">
        <f>IF(X6318&gt;=W6318, "Yes", "No")</f>
        <v>Yes</v>
      </c>
      <c r="Z6318" s="4">
        <f>D6318-C6318</f>
        <v>5</v>
      </c>
      <c r="AA6318" s="4" t="str" cm="1">
        <f t="array" ref="AA6318">_xlfn.IFS(Z6318&lt;=2,"Fast",Z6318&gt;5, "Slow", AND(Z6318&gt;=3,Z6318&lt;=5),"Standard")</f>
        <v>Standard</v>
      </c>
    </row>
    <row r="6319" spans="1:27" x14ac:dyDescent="0.2">
      <c r="A6319" s="4">
        <v>6318</v>
      </c>
      <c r="B6319" s="4" t="s">
        <v>6870</v>
      </c>
      <c r="C6319" s="5">
        <v>41967</v>
      </c>
      <c r="D6319" s="5">
        <v>41972</v>
      </c>
      <c r="E6319" s="4" t="s">
        <v>29</v>
      </c>
      <c r="F6319" s="4" t="s">
        <v>6869</v>
      </c>
      <c r="G6319" s="4" t="s">
        <v>6868</v>
      </c>
      <c r="H6319" s="4" t="s">
        <v>50</v>
      </c>
      <c r="I6319" s="4" t="s">
        <v>17</v>
      </c>
      <c r="J6319" s="4" t="s">
        <v>1362</v>
      </c>
      <c r="K6319" s="4" t="s">
        <v>76</v>
      </c>
      <c r="L6319" s="4">
        <v>49201</v>
      </c>
      <c r="M6319" s="4" t="s">
        <v>3</v>
      </c>
      <c r="N6319" s="4" t="s">
        <v>4107</v>
      </c>
      <c r="O6319" s="4" t="s">
        <v>13</v>
      </c>
      <c r="P6319" s="4" t="s">
        <v>24</v>
      </c>
      <c r="Q6319" s="4" t="s">
        <v>4106</v>
      </c>
      <c r="R6319" s="4">
        <v>15.96</v>
      </c>
      <c r="S6319" s="4">
        <v>2</v>
      </c>
      <c r="T6319" s="4">
        <v>0</v>
      </c>
      <c r="U6319" s="4">
        <v>7.98</v>
      </c>
      <c r="V6319" s="4" t="str">
        <f>INDEX(Regional_Lookup!$B$2:$B$5,MATCH('Sample - Superstore'!M6319,Regional_Lookup!$A$2:$A$5,0))</f>
        <v>David Johnson</v>
      </c>
      <c r="W6319" s="4">
        <f>INDEX(Regional_Lookup!$C$2:$C$5, MATCH('Sample - Superstore'!M6319,Regional_Lookup!$A$2:$A$5, 0))</f>
        <v>0.14000000000000001</v>
      </c>
      <c r="X6319" s="4">
        <f>U6319/R6319</f>
        <v>0.5</v>
      </c>
      <c r="Y6319" s="4" t="str">
        <f>IF(X6319&gt;=W6319, "Yes", "No")</f>
        <v>Yes</v>
      </c>
      <c r="Z6319" s="4">
        <f>D6319-C6319</f>
        <v>5</v>
      </c>
      <c r="AA6319" s="4" t="str" cm="1">
        <f t="array" ref="AA6319">_xlfn.IFS(Z6319&lt;=2,"Fast",Z6319&gt;5, "Slow", AND(Z6319&gt;=3,Z6319&lt;=5),"Standard")</f>
        <v>Standard</v>
      </c>
    </row>
    <row r="6320" spans="1:27" x14ac:dyDescent="0.2">
      <c r="A6320" s="4">
        <v>6319</v>
      </c>
      <c r="B6320" s="4" t="s">
        <v>6867</v>
      </c>
      <c r="C6320" s="5">
        <v>43064</v>
      </c>
      <c r="D6320" s="5">
        <v>43068</v>
      </c>
      <c r="E6320" s="4" t="s">
        <v>21</v>
      </c>
      <c r="F6320" s="4" t="s">
        <v>4310</v>
      </c>
      <c r="G6320" s="4" t="s">
        <v>4309</v>
      </c>
      <c r="H6320" s="4" t="s">
        <v>50</v>
      </c>
      <c r="I6320" s="4" t="s">
        <v>17</v>
      </c>
      <c r="J6320" s="4" t="s">
        <v>6188</v>
      </c>
      <c r="K6320" s="4" t="s">
        <v>15</v>
      </c>
      <c r="L6320" s="4">
        <v>92677</v>
      </c>
      <c r="M6320" s="4" t="s">
        <v>9</v>
      </c>
      <c r="N6320" s="4" t="s">
        <v>3405</v>
      </c>
      <c r="O6320" s="4" t="s">
        <v>33</v>
      </c>
      <c r="P6320" s="4" t="s">
        <v>32</v>
      </c>
      <c r="Q6320" s="4" t="s">
        <v>3404</v>
      </c>
      <c r="R6320" s="4">
        <v>39.96</v>
      </c>
      <c r="S6320" s="4">
        <v>5</v>
      </c>
      <c r="T6320" s="4">
        <v>0.2</v>
      </c>
      <c r="U6320" s="4">
        <v>3.4965000000000002</v>
      </c>
      <c r="V6320" s="4" t="str">
        <f>INDEX(Regional_Lookup!$B$2:$B$5,MATCH('Sample - Superstore'!M6320,Regional_Lookup!$A$2:$A$5,0))</f>
        <v>James Chen</v>
      </c>
      <c r="W6320" s="4">
        <f>INDEX(Regional_Lookup!$C$2:$C$5, MATCH('Sample - Superstore'!M6320,Regional_Lookup!$A$2:$A$5, 0))</f>
        <v>0.18</v>
      </c>
      <c r="X6320" s="4">
        <f>U6320/R6320</f>
        <v>8.7500000000000008E-2</v>
      </c>
      <c r="Y6320" s="4" t="str">
        <f>IF(X6320&gt;=W6320, "Yes", "No")</f>
        <v>No</v>
      </c>
      <c r="Z6320" s="4">
        <f>D6320-C6320</f>
        <v>4</v>
      </c>
      <c r="AA6320" s="4" t="str" cm="1">
        <f t="array" ref="AA6320">_xlfn.IFS(Z6320&lt;=2,"Fast",Z6320&gt;5, "Slow", AND(Z6320&gt;=3,Z6320&lt;=5),"Standard")</f>
        <v>Standard</v>
      </c>
    </row>
    <row r="6321" spans="1:27" x14ac:dyDescent="0.2">
      <c r="A6321" s="4">
        <v>6320</v>
      </c>
      <c r="B6321" s="4" t="s">
        <v>6867</v>
      </c>
      <c r="C6321" s="5">
        <v>43064</v>
      </c>
      <c r="D6321" s="5">
        <v>43068</v>
      </c>
      <c r="E6321" s="4" t="s">
        <v>21</v>
      </c>
      <c r="F6321" s="4" t="s">
        <v>4310</v>
      </c>
      <c r="G6321" s="4" t="s">
        <v>4309</v>
      </c>
      <c r="H6321" s="4" t="s">
        <v>50</v>
      </c>
      <c r="I6321" s="4" t="s">
        <v>17</v>
      </c>
      <c r="J6321" s="4" t="s">
        <v>6188</v>
      </c>
      <c r="K6321" s="4" t="s">
        <v>15</v>
      </c>
      <c r="L6321" s="4">
        <v>92677</v>
      </c>
      <c r="M6321" s="4" t="s">
        <v>9</v>
      </c>
      <c r="N6321" s="4" t="s">
        <v>3119</v>
      </c>
      <c r="O6321" s="4" t="s">
        <v>13</v>
      </c>
      <c r="P6321" s="4" t="s">
        <v>24</v>
      </c>
      <c r="Q6321" s="4" t="s">
        <v>6866</v>
      </c>
      <c r="R6321" s="4">
        <v>34.08</v>
      </c>
      <c r="S6321" s="4">
        <v>6</v>
      </c>
      <c r="T6321" s="4">
        <v>0</v>
      </c>
      <c r="U6321" s="4">
        <v>15.336</v>
      </c>
      <c r="V6321" s="4" t="str">
        <f>INDEX(Regional_Lookup!$B$2:$B$5,MATCH('Sample - Superstore'!M6321,Regional_Lookup!$A$2:$A$5,0))</f>
        <v>James Chen</v>
      </c>
      <c r="W6321" s="4">
        <f>INDEX(Regional_Lookup!$C$2:$C$5, MATCH('Sample - Superstore'!M6321,Regional_Lookup!$A$2:$A$5, 0))</f>
        <v>0.18</v>
      </c>
      <c r="X6321" s="4">
        <f>U6321/R6321</f>
        <v>0.45</v>
      </c>
      <c r="Y6321" s="4" t="str">
        <f>IF(X6321&gt;=W6321, "Yes", "No")</f>
        <v>Yes</v>
      </c>
      <c r="Z6321" s="4">
        <f>D6321-C6321</f>
        <v>4</v>
      </c>
      <c r="AA6321" s="4" t="str" cm="1">
        <f t="array" ref="AA6321">_xlfn.IFS(Z6321&lt;=2,"Fast",Z6321&gt;5, "Slow", AND(Z6321&gt;=3,Z6321&lt;=5),"Standard")</f>
        <v>Standard</v>
      </c>
    </row>
    <row r="6322" spans="1:27" x14ac:dyDescent="0.2">
      <c r="A6322" s="4">
        <v>6321</v>
      </c>
      <c r="B6322" s="4" t="s">
        <v>6865</v>
      </c>
      <c r="C6322" s="5">
        <v>43006</v>
      </c>
      <c r="D6322" s="5">
        <v>43010</v>
      </c>
      <c r="E6322" s="4" t="s">
        <v>29</v>
      </c>
      <c r="F6322" s="4" t="s">
        <v>3723</v>
      </c>
      <c r="G6322" s="4" t="s">
        <v>3722</v>
      </c>
      <c r="H6322" s="4" t="s">
        <v>50</v>
      </c>
      <c r="I6322" s="4" t="s">
        <v>17</v>
      </c>
      <c r="J6322" s="4" t="s">
        <v>1682</v>
      </c>
      <c r="K6322" s="4" t="s">
        <v>41</v>
      </c>
      <c r="L6322" s="4">
        <v>32216</v>
      </c>
      <c r="M6322" s="4" t="s">
        <v>7</v>
      </c>
      <c r="N6322" s="4" t="s">
        <v>4686</v>
      </c>
      <c r="O6322" s="4" t="s">
        <v>13</v>
      </c>
      <c r="P6322" s="4" t="s">
        <v>24</v>
      </c>
      <c r="Q6322" s="4" t="s">
        <v>4685</v>
      </c>
      <c r="R6322" s="4">
        <v>10.368</v>
      </c>
      <c r="S6322" s="4">
        <v>2</v>
      </c>
      <c r="T6322" s="4">
        <v>0.2</v>
      </c>
      <c r="U6322" s="4">
        <v>3.6288</v>
      </c>
      <c r="V6322" s="4" t="str">
        <f>INDEX(Regional_Lookup!$B$2:$B$5,MATCH('Sample - Superstore'!M6322,Regional_Lookup!$A$2:$A$5,0))</f>
        <v>Maria Santos</v>
      </c>
      <c r="W6322" s="4">
        <f>INDEX(Regional_Lookup!$C$2:$C$5, MATCH('Sample - Superstore'!M6322,Regional_Lookup!$A$2:$A$5, 0))</f>
        <v>0.15</v>
      </c>
      <c r="X6322" s="4">
        <f>U6322/R6322</f>
        <v>0.35</v>
      </c>
      <c r="Y6322" s="4" t="str">
        <f>IF(X6322&gt;=W6322, "Yes", "No")</f>
        <v>Yes</v>
      </c>
      <c r="Z6322" s="4">
        <f>D6322-C6322</f>
        <v>4</v>
      </c>
      <c r="AA6322" s="4" t="str" cm="1">
        <f t="array" ref="AA6322">_xlfn.IFS(Z6322&lt;=2,"Fast",Z6322&gt;5, "Slow", AND(Z6322&gt;=3,Z6322&lt;=5),"Standard")</f>
        <v>Standard</v>
      </c>
    </row>
    <row r="6323" spans="1:27" x14ac:dyDescent="0.2">
      <c r="A6323" s="4">
        <v>6322</v>
      </c>
      <c r="B6323" s="4" t="s">
        <v>6864</v>
      </c>
      <c r="C6323" s="5">
        <v>41925</v>
      </c>
      <c r="D6323" s="5">
        <v>41929</v>
      </c>
      <c r="E6323" s="4" t="s">
        <v>29</v>
      </c>
      <c r="F6323" s="4" t="s">
        <v>3275</v>
      </c>
      <c r="G6323" s="4" t="s">
        <v>3274</v>
      </c>
      <c r="H6323" s="4" t="s">
        <v>50</v>
      </c>
      <c r="I6323" s="4" t="s">
        <v>17</v>
      </c>
      <c r="J6323" s="4" t="s">
        <v>4587</v>
      </c>
      <c r="K6323" s="4" t="s">
        <v>66</v>
      </c>
      <c r="L6323" s="4">
        <v>10550</v>
      </c>
      <c r="M6323" s="4" t="s">
        <v>5</v>
      </c>
      <c r="N6323" s="4" t="s">
        <v>1186</v>
      </c>
      <c r="O6323" s="4" t="s">
        <v>13</v>
      </c>
      <c r="P6323" s="4" t="s">
        <v>100</v>
      </c>
      <c r="Q6323" s="4" t="s">
        <v>1185</v>
      </c>
      <c r="R6323" s="4">
        <v>7.7519999999999998</v>
      </c>
      <c r="S6323" s="4">
        <v>3</v>
      </c>
      <c r="T6323" s="4">
        <v>0.2</v>
      </c>
      <c r="U6323" s="4">
        <v>2.8100999999999998</v>
      </c>
      <c r="V6323" s="4" t="str">
        <f>INDEX(Regional_Lookup!$B$2:$B$5,MATCH('Sample - Superstore'!M6323,Regional_Lookup!$A$2:$A$5,0))</f>
        <v>Sarah Miller</v>
      </c>
      <c r="W6323" s="4">
        <f>INDEX(Regional_Lookup!$C$2:$C$5, MATCH('Sample - Superstore'!M6323,Regional_Lookup!$A$2:$A$5, 0))</f>
        <v>0.16</v>
      </c>
      <c r="X6323" s="4">
        <f>U6323/R6323</f>
        <v>0.36249999999999999</v>
      </c>
      <c r="Y6323" s="4" t="str">
        <f>IF(X6323&gt;=W6323, "Yes", "No")</f>
        <v>Yes</v>
      </c>
      <c r="Z6323" s="4">
        <f>D6323-C6323</f>
        <v>4</v>
      </c>
      <c r="AA6323" s="4" t="str" cm="1">
        <f t="array" ref="AA6323">_xlfn.IFS(Z6323&lt;=2,"Fast",Z6323&gt;5, "Slow", AND(Z6323&gt;=3,Z6323&lt;=5),"Standard")</f>
        <v>Standard</v>
      </c>
    </row>
    <row r="6324" spans="1:27" x14ac:dyDescent="0.2">
      <c r="A6324" s="4">
        <v>6323</v>
      </c>
      <c r="B6324" s="4" t="s">
        <v>6863</v>
      </c>
      <c r="C6324" s="5">
        <v>41793</v>
      </c>
      <c r="D6324" s="5">
        <v>41797</v>
      </c>
      <c r="E6324" s="4" t="s">
        <v>21</v>
      </c>
      <c r="F6324" s="4" t="s">
        <v>2807</v>
      </c>
      <c r="G6324" s="4" t="s">
        <v>2806</v>
      </c>
      <c r="H6324" s="4" t="s">
        <v>102</v>
      </c>
      <c r="I6324" s="4" t="s">
        <v>17</v>
      </c>
      <c r="J6324" s="4" t="s">
        <v>5398</v>
      </c>
      <c r="K6324" s="4" t="s">
        <v>76</v>
      </c>
      <c r="L6324" s="4">
        <v>48640</v>
      </c>
      <c r="M6324" s="4" t="s">
        <v>3</v>
      </c>
      <c r="N6324" s="4" t="s">
        <v>979</v>
      </c>
      <c r="O6324" s="4" t="s">
        <v>13</v>
      </c>
      <c r="P6324" s="4" t="s">
        <v>121</v>
      </c>
      <c r="Q6324" s="4" t="s">
        <v>978</v>
      </c>
      <c r="R6324" s="4">
        <v>15.28</v>
      </c>
      <c r="S6324" s="4">
        <v>2</v>
      </c>
      <c r="T6324" s="4">
        <v>0</v>
      </c>
      <c r="U6324" s="4">
        <v>7.4871999999999996</v>
      </c>
      <c r="V6324" s="4" t="str">
        <f>INDEX(Regional_Lookup!$B$2:$B$5,MATCH('Sample - Superstore'!M6324,Regional_Lookup!$A$2:$A$5,0))</f>
        <v>David Johnson</v>
      </c>
      <c r="W6324" s="4">
        <f>INDEX(Regional_Lookup!$C$2:$C$5, MATCH('Sample - Superstore'!M6324,Regional_Lookup!$A$2:$A$5, 0))</f>
        <v>0.14000000000000001</v>
      </c>
      <c r="X6324" s="4">
        <f>U6324/R6324</f>
        <v>0.49</v>
      </c>
      <c r="Y6324" s="4" t="str">
        <f>IF(X6324&gt;=W6324, "Yes", "No")</f>
        <v>Yes</v>
      </c>
      <c r="Z6324" s="4">
        <f>D6324-C6324</f>
        <v>4</v>
      </c>
      <c r="AA6324" s="4" t="str" cm="1">
        <f t="array" ref="AA6324">_xlfn.IFS(Z6324&lt;=2,"Fast",Z6324&gt;5, "Slow", AND(Z6324&gt;=3,Z6324&lt;=5),"Standard")</f>
        <v>Standard</v>
      </c>
    </row>
    <row r="6325" spans="1:27" x14ac:dyDescent="0.2">
      <c r="A6325" s="4">
        <v>6324</v>
      </c>
      <c r="B6325" s="4" t="s">
        <v>6862</v>
      </c>
      <c r="C6325" s="5">
        <v>41807</v>
      </c>
      <c r="D6325" s="5">
        <v>41813</v>
      </c>
      <c r="E6325" s="4" t="s">
        <v>29</v>
      </c>
      <c r="F6325" s="4" t="s">
        <v>840</v>
      </c>
      <c r="G6325" s="4" t="s">
        <v>839</v>
      </c>
      <c r="H6325" s="4" t="s">
        <v>18</v>
      </c>
      <c r="I6325" s="4" t="s">
        <v>17</v>
      </c>
      <c r="J6325" s="4" t="s">
        <v>148</v>
      </c>
      <c r="K6325" s="4" t="s">
        <v>147</v>
      </c>
      <c r="L6325" s="4">
        <v>19711</v>
      </c>
      <c r="M6325" s="4" t="s">
        <v>5</v>
      </c>
      <c r="N6325" s="4" t="s">
        <v>6861</v>
      </c>
      <c r="O6325" s="4" t="s">
        <v>33</v>
      </c>
      <c r="P6325" s="4" t="s">
        <v>1500</v>
      </c>
      <c r="Q6325" s="4" t="s">
        <v>6860</v>
      </c>
      <c r="R6325" s="4">
        <v>65.97</v>
      </c>
      <c r="S6325" s="4">
        <v>3</v>
      </c>
      <c r="T6325" s="4">
        <v>0</v>
      </c>
      <c r="U6325" s="4">
        <v>31.0059</v>
      </c>
      <c r="V6325" s="4" t="str">
        <f>INDEX(Regional_Lookup!$B$2:$B$5,MATCH('Sample - Superstore'!M6325,Regional_Lookup!$A$2:$A$5,0))</f>
        <v>Sarah Miller</v>
      </c>
      <c r="W6325" s="4">
        <f>INDEX(Regional_Lookup!$C$2:$C$5, MATCH('Sample - Superstore'!M6325,Regional_Lookup!$A$2:$A$5, 0))</f>
        <v>0.16</v>
      </c>
      <c r="X6325" s="4">
        <f>U6325/R6325</f>
        <v>0.47000000000000003</v>
      </c>
      <c r="Y6325" s="4" t="str">
        <f>IF(X6325&gt;=W6325, "Yes", "No")</f>
        <v>Yes</v>
      </c>
      <c r="Z6325" s="4">
        <f>D6325-C6325</f>
        <v>6</v>
      </c>
      <c r="AA6325" s="4" t="str" cm="1">
        <f t="array" ref="AA6325">_xlfn.IFS(Z6325&lt;=2,"Fast",Z6325&gt;5, "Slow", AND(Z6325&gt;=3,Z6325&lt;=5),"Standard")</f>
        <v>Slow</v>
      </c>
    </row>
    <row r="6326" spans="1:27" x14ac:dyDescent="0.2">
      <c r="A6326" s="4">
        <v>6325</v>
      </c>
      <c r="B6326" s="4" t="s">
        <v>6859</v>
      </c>
      <c r="C6326" s="5">
        <v>42306</v>
      </c>
      <c r="D6326" s="5">
        <v>42310</v>
      </c>
      <c r="E6326" s="4" t="s">
        <v>29</v>
      </c>
      <c r="F6326" s="4" t="s">
        <v>1779</v>
      </c>
      <c r="G6326" s="4" t="s">
        <v>1778</v>
      </c>
      <c r="H6326" s="4" t="s">
        <v>50</v>
      </c>
      <c r="I6326" s="4" t="s">
        <v>17</v>
      </c>
      <c r="J6326" s="4" t="s">
        <v>248</v>
      </c>
      <c r="K6326" s="4" t="s">
        <v>15</v>
      </c>
      <c r="L6326" s="4">
        <v>94109</v>
      </c>
      <c r="M6326" s="4" t="s">
        <v>9</v>
      </c>
      <c r="N6326" s="4" t="s">
        <v>3516</v>
      </c>
      <c r="O6326" s="4" t="s">
        <v>13</v>
      </c>
      <c r="P6326" s="4" t="s">
        <v>24</v>
      </c>
      <c r="Q6326" s="4" t="s">
        <v>3515</v>
      </c>
      <c r="R6326" s="4">
        <v>33.4</v>
      </c>
      <c r="S6326" s="4">
        <v>5</v>
      </c>
      <c r="T6326" s="4">
        <v>0</v>
      </c>
      <c r="U6326" s="4">
        <v>16.032</v>
      </c>
      <c r="V6326" s="4" t="str">
        <f>INDEX(Regional_Lookup!$B$2:$B$5,MATCH('Sample - Superstore'!M6326,Regional_Lookup!$A$2:$A$5,0))</f>
        <v>James Chen</v>
      </c>
      <c r="W6326" s="4">
        <f>INDEX(Regional_Lookup!$C$2:$C$5, MATCH('Sample - Superstore'!M6326,Regional_Lookup!$A$2:$A$5, 0))</f>
        <v>0.18</v>
      </c>
      <c r="X6326" s="4">
        <f>U6326/R6326</f>
        <v>0.48000000000000004</v>
      </c>
      <c r="Y6326" s="4" t="str">
        <f>IF(X6326&gt;=W6326, "Yes", "No")</f>
        <v>Yes</v>
      </c>
      <c r="Z6326" s="4">
        <f>D6326-C6326</f>
        <v>4</v>
      </c>
      <c r="AA6326" s="4" t="str" cm="1">
        <f t="array" ref="AA6326">_xlfn.IFS(Z6326&lt;=2,"Fast",Z6326&gt;5, "Slow", AND(Z6326&gt;=3,Z6326&lt;=5),"Standard")</f>
        <v>Standard</v>
      </c>
    </row>
    <row r="6327" spans="1:27" x14ac:dyDescent="0.2">
      <c r="A6327" s="4">
        <v>6326</v>
      </c>
      <c r="B6327" s="4" t="s">
        <v>6859</v>
      </c>
      <c r="C6327" s="5">
        <v>42306</v>
      </c>
      <c r="D6327" s="5">
        <v>42310</v>
      </c>
      <c r="E6327" s="4" t="s">
        <v>29</v>
      </c>
      <c r="F6327" s="4" t="s">
        <v>1779</v>
      </c>
      <c r="G6327" s="4" t="s">
        <v>1778</v>
      </c>
      <c r="H6327" s="4" t="s">
        <v>50</v>
      </c>
      <c r="I6327" s="4" t="s">
        <v>17</v>
      </c>
      <c r="J6327" s="4" t="s">
        <v>248</v>
      </c>
      <c r="K6327" s="4" t="s">
        <v>15</v>
      </c>
      <c r="L6327" s="4">
        <v>94109</v>
      </c>
      <c r="M6327" s="4" t="s">
        <v>9</v>
      </c>
      <c r="N6327" s="4" t="s">
        <v>5830</v>
      </c>
      <c r="O6327" s="4" t="s">
        <v>13</v>
      </c>
      <c r="P6327" s="4" t="s">
        <v>121</v>
      </c>
      <c r="Q6327" s="4" t="s">
        <v>5829</v>
      </c>
      <c r="R6327" s="4">
        <v>210.84</v>
      </c>
      <c r="S6327" s="4">
        <v>4</v>
      </c>
      <c r="T6327" s="4">
        <v>0</v>
      </c>
      <c r="U6327" s="4">
        <v>103.3116</v>
      </c>
      <c r="V6327" s="4" t="str">
        <f>INDEX(Regional_Lookup!$B$2:$B$5,MATCH('Sample - Superstore'!M6327,Regional_Lookup!$A$2:$A$5,0))</f>
        <v>James Chen</v>
      </c>
      <c r="W6327" s="4">
        <f>INDEX(Regional_Lookup!$C$2:$C$5, MATCH('Sample - Superstore'!M6327,Regional_Lookup!$A$2:$A$5, 0))</f>
        <v>0.18</v>
      </c>
      <c r="X6327" s="4">
        <f>U6327/R6327</f>
        <v>0.49</v>
      </c>
      <c r="Y6327" s="4" t="str">
        <f>IF(X6327&gt;=W6327, "Yes", "No")</f>
        <v>Yes</v>
      </c>
      <c r="Z6327" s="4">
        <f>D6327-C6327</f>
        <v>4</v>
      </c>
      <c r="AA6327" s="4" t="str" cm="1">
        <f t="array" ref="AA6327">_xlfn.IFS(Z6327&lt;=2,"Fast",Z6327&gt;5, "Slow", AND(Z6327&gt;=3,Z6327&lt;=5),"Standard")</f>
        <v>Standard</v>
      </c>
    </row>
    <row r="6328" spans="1:27" x14ac:dyDescent="0.2">
      <c r="A6328" s="4">
        <v>6327</v>
      </c>
      <c r="B6328" s="4" t="s">
        <v>6856</v>
      </c>
      <c r="C6328" s="5">
        <v>41659</v>
      </c>
      <c r="D6328" s="5">
        <v>41665</v>
      </c>
      <c r="E6328" s="4" t="s">
        <v>29</v>
      </c>
      <c r="F6328" s="4" t="s">
        <v>3010</v>
      </c>
      <c r="G6328" s="4" t="s">
        <v>3009</v>
      </c>
      <c r="H6328" s="4" t="s">
        <v>18</v>
      </c>
      <c r="I6328" s="4" t="s">
        <v>17</v>
      </c>
      <c r="J6328" s="4" t="s">
        <v>6855</v>
      </c>
      <c r="K6328" s="4" t="s">
        <v>76</v>
      </c>
      <c r="L6328" s="4">
        <v>48185</v>
      </c>
      <c r="M6328" s="4" t="s">
        <v>3</v>
      </c>
      <c r="N6328" s="4" t="s">
        <v>5755</v>
      </c>
      <c r="O6328" s="4" t="s">
        <v>13</v>
      </c>
      <c r="P6328" s="4" t="s">
        <v>231</v>
      </c>
      <c r="Q6328" s="4" t="s">
        <v>5754</v>
      </c>
      <c r="R6328" s="4">
        <v>13.98</v>
      </c>
      <c r="S6328" s="4">
        <v>1</v>
      </c>
      <c r="T6328" s="4">
        <v>0</v>
      </c>
      <c r="U6328" s="4">
        <v>4.0541999999999998</v>
      </c>
      <c r="V6328" s="4" t="str">
        <f>INDEX(Regional_Lookup!$B$2:$B$5,MATCH('Sample - Superstore'!M6328,Regional_Lookup!$A$2:$A$5,0))</f>
        <v>David Johnson</v>
      </c>
      <c r="W6328" s="4">
        <f>INDEX(Regional_Lookup!$C$2:$C$5, MATCH('Sample - Superstore'!M6328,Regional_Lookup!$A$2:$A$5, 0))</f>
        <v>0.14000000000000001</v>
      </c>
      <c r="X6328" s="4">
        <f>U6328/R6328</f>
        <v>0.28999999999999998</v>
      </c>
      <c r="Y6328" s="4" t="str">
        <f>IF(X6328&gt;=W6328, "Yes", "No")</f>
        <v>Yes</v>
      </c>
      <c r="Z6328" s="4">
        <f>D6328-C6328</f>
        <v>6</v>
      </c>
      <c r="AA6328" s="4" t="str" cm="1">
        <f t="array" ref="AA6328">_xlfn.IFS(Z6328&lt;=2,"Fast",Z6328&gt;5, "Slow", AND(Z6328&gt;=3,Z6328&lt;=5),"Standard")</f>
        <v>Slow</v>
      </c>
    </row>
    <row r="6329" spans="1:27" x14ac:dyDescent="0.2">
      <c r="A6329" s="4">
        <v>6328</v>
      </c>
      <c r="B6329" s="4" t="s">
        <v>6856</v>
      </c>
      <c r="C6329" s="5">
        <v>41659</v>
      </c>
      <c r="D6329" s="5">
        <v>41665</v>
      </c>
      <c r="E6329" s="4" t="s">
        <v>29</v>
      </c>
      <c r="F6329" s="4" t="s">
        <v>3010</v>
      </c>
      <c r="G6329" s="4" t="s">
        <v>3009</v>
      </c>
      <c r="H6329" s="4" t="s">
        <v>18</v>
      </c>
      <c r="I6329" s="4" t="s">
        <v>17</v>
      </c>
      <c r="J6329" s="4" t="s">
        <v>6855</v>
      </c>
      <c r="K6329" s="4" t="s">
        <v>76</v>
      </c>
      <c r="L6329" s="4">
        <v>48185</v>
      </c>
      <c r="M6329" s="4" t="s">
        <v>3</v>
      </c>
      <c r="N6329" s="4" t="s">
        <v>6858</v>
      </c>
      <c r="O6329" s="4" t="s">
        <v>37</v>
      </c>
      <c r="P6329" s="4" t="s">
        <v>36</v>
      </c>
      <c r="Q6329" s="4" t="s">
        <v>6857</v>
      </c>
      <c r="R6329" s="4">
        <v>272.94</v>
      </c>
      <c r="S6329" s="4">
        <v>3</v>
      </c>
      <c r="T6329" s="4">
        <v>0</v>
      </c>
      <c r="U6329" s="4">
        <v>30.023399999999999</v>
      </c>
      <c r="V6329" s="4" t="str">
        <f>INDEX(Regional_Lookup!$B$2:$B$5,MATCH('Sample - Superstore'!M6329,Regional_Lookup!$A$2:$A$5,0))</f>
        <v>David Johnson</v>
      </c>
      <c r="W6329" s="4">
        <f>INDEX(Regional_Lookup!$C$2:$C$5, MATCH('Sample - Superstore'!M6329,Regional_Lookup!$A$2:$A$5, 0))</f>
        <v>0.14000000000000001</v>
      </c>
      <c r="X6329" s="4">
        <f>U6329/R6329</f>
        <v>0.11</v>
      </c>
      <c r="Y6329" s="4" t="str">
        <f>IF(X6329&gt;=W6329, "Yes", "No")</f>
        <v>No</v>
      </c>
      <c r="Z6329" s="4">
        <f>D6329-C6329</f>
        <v>6</v>
      </c>
      <c r="AA6329" s="4" t="str" cm="1">
        <f t="array" ref="AA6329">_xlfn.IFS(Z6329&lt;=2,"Fast",Z6329&gt;5, "Slow", AND(Z6329&gt;=3,Z6329&lt;=5),"Standard")</f>
        <v>Slow</v>
      </c>
    </row>
    <row r="6330" spans="1:27" x14ac:dyDescent="0.2">
      <c r="A6330" s="4">
        <v>6329</v>
      </c>
      <c r="B6330" s="4" t="s">
        <v>6856</v>
      </c>
      <c r="C6330" s="5">
        <v>41659</v>
      </c>
      <c r="D6330" s="5">
        <v>41665</v>
      </c>
      <c r="E6330" s="4" t="s">
        <v>29</v>
      </c>
      <c r="F6330" s="4" t="s">
        <v>3010</v>
      </c>
      <c r="G6330" s="4" t="s">
        <v>3009</v>
      </c>
      <c r="H6330" s="4" t="s">
        <v>18</v>
      </c>
      <c r="I6330" s="4" t="s">
        <v>17</v>
      </c>
      <c r="J6330" s="4" t="s">
        <v>6855</v>
      </c>
      <c r="K6330" s="4" t="s">
        <v>76</v>
      </c>
      <c r="L6330" s="4">
        <v>48185</v>
      </c>
      <c r="M6330" s="4" t="s">
        <v>3</v>
      </c>
      <c r="N6330" s="4" t="s">
        <v>3907</v>
      </c>
      <c r="O6330" s="4" t="s">
        <v>13</v>
      </c>
      <c r="P6330" s="4" t="s">
        <v>100</v>
      </c>
      <c r="Q6330" s="4" t="s">
        <v>3906</v>
      </c>
      <c r="R6330" s="4">
        <v>19.05</v>
      </c>
      <c r="S6330" s="4">
        <v>5</v>
      </c>
      <c r="T6330" s="4">
        <v>0</v>
      </c>
      <c r="U6330" s="4">
        <v>8.9535</v>
      </c>
      <c r="V6330" s="4" t="str">
        <f>INDEX(Regional_Lookup!$B$2:$B$5,MATCH('Sample - Superstore'!M6330,Regional_Lookup!$A$2:$A$5,0))</f>
        <v>David Johnson</v>
      </c>
      <c r="W6330" s="4">
        <f>INDEX(Regional_Lookup!$C$2:$C$5, MATCH('Sample - Superstore'!M6330,Regional_Lookup!$A$2:$A$5, 0))</f>
        <v>0.14000000000000001</v>
      </c>
      <c r="X6330" s="4">
        <f>U6330/R6330</f>
        <v>0.47</v>
      </c>
      <c r="Y6330" s="4" t="str">
        <f>IF(X6330&gt;=W6330, "Yes", "No")</f>
        <v>Yes</v>
      </c>
      <c r="Z6330" s="4">
        <f>D6330-C6330</f>
        <v>6</v>
      </c>
      <c r="AA6330" s="4" t="str" cm="1">
        <f t="array" ref="AA6330">_xlfn.IFS(Z6330&lt;=2,"Fast",Z6330&gt;5, "Slow", AND(Z6330&gt;=3,Z6330&lt;=5),"Standard")</f>
        <v>Slow</v>
      </c>
    </row>
    <row r="6331" spans="1:27" x14ac:dyDescent="0.2">
      <c r="A6331" s="4">
        <v>6330</v>
      </c>
      <c r="B6331" s="4" t="s">
        <v>6856</v>
      </c>
      <c r="C6331" s="5">
        <v>41659</v>
      </c>
      <c r="D6331" s="5">
        <v>41665</v>
      </c>
      <c r="E6331" s="4" t="s">
        <v>29</v>
      </c>
      <c r="F6331" s="4" t="s">
        <v>3010</v>
      </c>
      <c r="G6331" s="4" t="s">
        <v>3009</v>
      </c>
      <c r="H6331" s="4" t="s">
        <v>18</v>
      </c>
      <c r="I6331" s="4" t="s">
        <v>17</v>
      </c>
      <c r="J6331" s="4" t="s">
        <v>6855</v>
      </c>
      <c r="K6331" s="4" t="s">
        <v>76</v>
      </c>
      <c r="L6331" s="4">
        <v>48185</v>
      </c>
      <c r="M6331" s="4" t="s">
        <v>3</v>
      </c>
      <c r="N6331" s="4" t="s">
        <v>2274</v>
      </c>
      <c r="O6331" s="4" t="s">
        <v>13</v>
      </c>
      <c r="P6331" s="4" t="s">
        <v>12</v>
      </c>
      <c r="Q6331" s="4" t="s">
        <v>2273</v>
      </c>
      <c r="R6331" s="4">
        <v>247.71600000000001</v>
      </c>
      <c r="S6331" s="4">
        <v>4</v>
      </c>
      <c r="T6331" s="4">
        <v>0.1</v>
      </c>
      <c r="U6331" s="4">
        <v>93.581599999999995</v>
      </c>
      <c r="V6331" s="4" t="str">
        <f>INDEX(Regional_Lookup!$B$2:$B$5,MATCH('Sample - Superstore'!M6331,Regional_Lookup!$A$2:$A$5,0))</f>
        <v>David Johnson</v>
      </c>
      <c r="W6331" s="4">
        <f>INDEX(Regional_Lookup!$C$2:$C$5, MATCH('Sample - Superstore'!M6331,Regional_Lookup!$A$2:$A$5, 0))</f>
        <v>0.14000000000000001</v>
      </c>
      <c r="X6331" s="4">
        <f>U6331/R6331</f>
        <v>0.37777777777777777</v>
      </c>
      <c r="Y6331" s="4" t="str">
        <f>IF(X6331&gt;=W6331, "Yes", "No")</f>
        <v>Yes</v>
      </c>
      <c r="Z6331" s="4">
        <f>D6331-C6331</f>
        <v>6</v>
      </c>
      <c r="AA6331" s="4" t="str" cm="1">
        <f t="array" ref="AA6331">_xlfn.IFS(Z6331&lt;=2,"Fast",Z6331&gt;5, "Slow", AND(Z6331&gt;=3,Z6331&lt;=5),"Standard")</f>
        <v>Slow</v>
      </c>
    </row>
    <row r="6332" spans="1:27" x14ac:dyDescent="0.2">
      <c r="A6332" s="4">
        <v>6331</v>
      </c>
      <c r="B6332" s="4" t="s">
        <v>6856</v>
      </c>
      <c r="C6332" s="5">
        <v>41659</v>
      </c>
      <c r="D6332" s="5">
        <v>41665</v>
      </c>
      <c r="E6332" s="4" t="s">
        <v>29</v>
      </c>
      <c r="F6332" s="4" t="s">
        <v>3010</v>
      </c>
      <c r="G6332" s="4" t="s">
        <v>3009</v>
      </c>
      <c r="H6332" s="4" t="s">
        <v>18</v>
      </c>
      <c r="I6332" s="4" t="s">
        <v>17</v>
      </c>
      <c r="J6332" s="4" t="s">
        <v>6855</v>
      </c>
      <c r="K6332" s="4" t="s">
        <v>76</v>
      </c>
      <c r="L6332" s="4">
        <v>48185</v>
      </c>
      <c r="M6332" s="4" t="s">
        <v>3</v>
      </c>
      <c r="N6332" s="4" t="s">
        <v>1156</v>
      </c>
      <c r="O6332" s="4" t="s">
        <v>13</v>
      </c>
      <c r="P6332" s="4" t="s">
        <v>231</v>
      </c>
      <c r="Q6332" s="4" t="s">
        <v>1155</v>
      </c>
      <c r="R6332" s="4">
        <v>66.58</v>
      </c>
      <c r="S6332" s="4">
        <v>2</v>
      </c>
      <c r="T6332" s="4">
        <v>0</v>
      </c>
      <c r="U6332" s="4">
        <v>15.979200000000001</v>
      </c>
      <c r="V6332" s="4" t="str">
        <f>INDEX(Regional_Lookup!$B$2:$B$5,MATCH('Sample - Superstore'!M6332,Regional_Lookup!$A$2:$A$5,0))</f>
        <v>David Johnson</v>
      </c>
      <c r="W6332" s="4">
        <f>INDEX(Regional_Lookup!$C$2:$C$5, MATCH('Sample - Superstore'!M6332,Regional_Lookup!$A$2:$A$5, 0))</f>
        <v>0.14000000000000001</v>
      </c>
      <c r="X6332" s="4">
        <f>U6332/R6332</f>
        <v>0.24000000000000002</v>
      </c>
      <c r="Y6332" s="4" t="str">
        <f>IF(X6332&gt;=W6332, "Yes", "No")</f>
        <v>Yes</v>
      </c>
      <c r="Z6332" s="4">
        <f>D6332-C6332</f>
        <v>6</v>
      </c>
      <c r="AA6332" s="4" t="str" cm="1">
        <f t="array" ref="AA6332">_xlfn.IFS(Z6332&lt;=2,"Fast",Z6332&gt;5, "Slow", AND(Z6332&gt;=3,Z6332&lt;=5),"Standard")</f>
        <v>Slow</v>
      </c>
    </row>
    <row r="6333" spans="1:27" x14ac:dyDescent="0.2">
      <c r="A6333" s="4">
        <v>6332</v>
      </c>
      <c r="B6333" s="4" t="s">
        <v>6856</v>
      </c>
      <c r="C6333" s="5">
        <v>41659</v>
      </c>
      <c r="D6333" s="5">
        <v>41665</v>
      </c>
      <c r="E6333" s="4" t="s">
        <v>29</v>
      </c>
      <c r="F6333" s="4" t="s">
        <v>3010</v>
      </c>
      <c r="G6333" s="4" t="s">
        <v>3009</v>
      </c>
      <c r="H6333" s="4" t="s">
        <v>18</v>
      </c>
      <c r="I6333" s="4" t="s">
        <v>17</v>
      </c>
      <c r="J6333" s="4" t="s">
        <v>6855</v>
      </c>
      <c r="K6333" s="4" t="s">
        <v>76</v>
      </c>
      <c r="L6333" s="4">
        <v>48185</v>
      </c>
      <c r="M6333" s="4" t="s">
        <v>3</v>
      </c>
      <c r="N6333" s="4" t="s">
        <v>3697</v>
      </c>
      <c r="O6333" s="4" t="s">
        <v>13</v>
      </c>
      <c r="P6333" s="4" t="s">
        <v>116</v>
      </c>
      <c r="Q6333" s="4" t="s">
        <v>3696</v>
      </c>
      <c r="R6333" s="4">
        <v>43.92</v>
      </c>
      <c r="S6333" s="4">
        <v>3</v>
      </c>
      <c r="T6333" s="4">
        <v>0</v>
      </c>
      <c r="U6333" s="4">
        <v>12.736800000000001</v>
      </c>
      <c r="V6333" s="4" t="str">
        <f>INDEX(Regional_Lookup!$B$2:$B$5,MATCH('Sample - Superstore'!M6333,Regional_Lookup!$A$2:$A$5,0))</f>
        <v>David Johnson</v>
      </c>
      <c r="W6333" s="4">
        <f>INDEX(Regional_Lookup!$C$2:$C$5, MATCH('Sample - Superstore'!M6333,Regional_Lookup!$A$2:$A$5, 0))</f>
        <v>0.14000000000000001</v>
      </c>
      <c r="X6333" s="4">
        <f>U6333/R6333</f>
        <v>0.28999999999999998</v>
      </c>
      <c r="Y6333" s="4" t="str">
        <f>IF(X6333&gt;=W6333, "Yes", "No")</f>
        <v>Yes</v>
      </c>
      <c r="Z6333" s="4">
        <f>D6333-C6333</f>
        <v>6</v>
      </c>
      <c r="AA6333" s="4" t="str" cm="1">
        <f t="array" ref="AA6333">_xlfn.IFS(Z6333&lt;=2,"Fast",Z6333&gt;5, "Slow", AND(Z6333&gt;=3,Z6333&lt;=5),"Standard")</f>
        <v>Slow</v>
      </c>
    </row>
    <row r="6334" spans="1:27" x14ac:dyDescent="0.2">
      <c r="A6334" s="4">
        <v>6333</v>
      </c>
      <c r="B6334" s="4" t="s">
        <v>6856</v>
      </c>
      <c r="C6334" s="5">
        <v>41659</v>
      </c>
      <c r="D6334" s="5">
        <v>41665</v>
      </c>
      <c r="E6334" s="4" t="s">
        <v>29</v>
      </c>
      <c r="F6334" s="4" t="s">
        <v>3010</v>
      </c>
      <c r="G6334" s="4" t="s">
        <v>3009</v>
      </c>
      <c r="H6334" s="4" t="s">
        <v>18</v>
      </c>
      <c r="I6334" s="4" t="s">
        <v>17</v>
      </c>
      <c r="J6334" s="4" t="s">
        <v>6855</v>
      </c>
      <c r="K6334" s="4" t="s">
        <v>76</v>
      </c>
      <c r="L6334" s="4">
        <v>48185</v>
      </c>
      <c r="M6334" s="4" t="s">
        <v>3</v>
      </c>
      <c r="N6334" s="4" t="s">
        <v>3066</v>
      </c>
      <c r="O6334" s="4" t="s">
        <v>37</v>
      </c>
      <c r="P6334" s="4" t="s">
        <v>36</v>
      </c>
      <c r="Q6334" s="4" t="s">
        <v>3065</v>
      </c>
      <c r="R6334" s="4">
        <v>14.73</v>
      </c>
      <c r="S6334" s="4">
        <v>3</v>
      </c>
      <c r="T6334" s="4">
        <v>0</v>
      </c>
      <c r="U6334" s="4">
        <v>4.8609</v>
      </c>
      <c r="V6334" s="4" t="str">
        <f>INDEX(Regional_Lookup!$B$2:$B$5,MATCH('Sample - Superstore'!M6334,Regional_Lookup!$A$2:$A$5,0))</f>
        <v>David Johnson</v>
      </c>
      <c r="W6334" s="4">
        <f>INDEX(Regional_Lookup!$C$2:$C$5, MATCH('Sample - Superstore'!M6334,Regional_Lookup!$A$2:$A$5, 0))</f>
        <v>0.14000000000000001</v>
      </c>
      <c r="X6334" s="4">
        <f>U6334/R6334</f>
        <v>0.33</v>
      </c>
      <c r="Y6334" s="4" t="str">
        <f>IF(X6334&gt;=W6334, "Yes", "No")</f>
        <v>Yes</v>
      </c>
      <c r="Z6334" s="4">
        <f>D6334-C6334</f>
        <v>6</v>
      </c>
      <c r="AA6334" s="4" t="str" cm="1">
        <f t="array" ref="AA6334">_xlfn.IFS(Z6334&lt;=2,"Fast",Z6334&gt;5, "Slow", AND(Z6334&gt;=3,Z6334&lt;=5),"Standard")</f>
        <v>Slow</v>
      </c>
    </row>
    <row r="6335" spans="1:27" x14ac:dyDescent="0.2">
      <c r="A6335" s="4">
        <v>6334</v>
      </c>
      <c r="B6335" s="4" t="s">
        <v>6856</v>
      </c>
      <c r="C6335" s="5">
        <v>41659</v>
      </c>
      <c r="D6335" s="5">
        <v>41665</v>
      </c>
      <c r="E6335" s="4" t="s">
        <v>29</v>
      </c>
      <c r="F6335" s="4" t="s">
        <v>3010</v>
      </c>
      <c r="G6335" s="4" t="s">
        <v>3009</v>
      </c>
      <c r="H6335" s="4" t="s">
        <v>18</v>
      </c>
      <c r="I6335" s="4" t="s">
        <v>17</v>
      </c>
      <c r="J6335" s="4" t="s">
        <v>6855</v>
      </c>
      <c r="K6335" s="4" t="s">
        <v>76</v>
      </c>
      <c r="L6335" s="4">
        <v>48185</v>
      </c>
      <c r="M6335" s="4" t="s">
        <v>3</v>
      </c>
      <c r="N6335" s="4" t="s">
        <v>1748</v>
      </c>
      <c r="O6335" s="4" t="s">
        <v>13</v>
      </c>
      <c r="P6335" s="4" t="s">
        <v>100</v>
      </c>
      <c r="Q6335" s="4" t="s">
        <v>1747</v>
      </c>
      <c r="R6335" s="4">
        <v>29.7</v>
      </c>
      <c r="S6335" s="4">
        <v>5</v>
      </c>
      <c r="T6335" s="4">
        <v>0</v>
      </c>
      <c r="U6335" s="4">
        <v>13.365</v>
      </c>
      <c r="V6335" s="4" t="str">
        <f>INDEX(Regional_Lookup!$B$2:$B$5,MATCH('Sample - Superstore'!M6335,Regional_Lookup!$A$2:$A$5,0))</f>
        <v>David Johnson</v>
      </c>
      <c r="W6335" s="4">
        <f>INDEX(Regional_Lookup!$C$2:$C$5, MATCH('Sample - Superstore'!M6335,Regional_Lookup!$A$2:$A$5, 0))</f>
        <v>0.14000000000000001</v>
      </c>
      <c r="X6335" s="4">
        <f>U6335/R6335</f>
        <v>0.45</v>
      </c>
      <c r="Y6335" s="4" t="str">
        <f>IF(X6335&gt;=W6335, "Yes", "No")</f>
        <v>Yes</v>
      </c>
      <c r="Z6335" s="4">
        <f>D6335-C6335</f>
        <v>6</v>
      </c>
      <c r="AA6335" s="4" t="str" cm="1">
        <f t="array" ref="AA6335">_xlfn.IFS(Z6335&lt;=2,"Fast",Z6335&gt;5, "Slow", AND(Z6335&gt;=3,Z6335&lt;=5),"Standard")</f>
        <v>Slow</v>
      </c>
    </row>
    <row r="6336" spans="1:27" x14ac:dyDescent="0.2">
      <c r="A6336" s="4">
        <v>6335</v>
      </c>
      <c r="B6336" s="4" t="s">
        <v>6854</v>
      </c>
      <c r="C6336" s="5">
        <v>41831</v>
      </c>
      <c r="D6336" s="5">
        <v>41835</v>
      </c>
      <c r="E6336" s="4" t="s">
        <v>29</v>
      </c>
      <c r="F6336" s="4" t="s">
        <v>510</v>
      </c>
      <c r="G6336" s="4" t="s">
        <v>509</v>
      </c>
      <c r="H6336" s="4" t="s">
        <v>18</v>
      </c>
      <c r="I6336" s="4" t="s">
        <v>17</v>
      </c>
      <c r="J6336" s="4" t="s">
        <v>254</v>
      </c>
      <c r="K6336" s="4" t="s">
        <v>66</v>
      </c>
      <c r="L6336" s="4">
        <v>10011</v>
      </c>
      <c r="M6336" s="4" t="s">
        <v>5</v>
      </c>
      <c r="N6336" s="4" t="s">
        <v>1712</v>
      </c>
      <c r="O6336" s="4" t="s">
        <v>13</v>
      </c>
      <c r="P6336" s="4" t="s">
        <v>24</v>
      </c>
      <c r="Q6336" s="4" t="s">
        <v>2100</v>
      </c>
      <c r="R6336" s="4">
        <v>49.12</v>
      </c>
      <c r="S6336" s="4">
        <v>4</v>
      </c>
      <c r="T6336" s="4">
        <v>0</v>
      </c>
      <c r="U6336" s="4">
        <v>23.086400000000001</v>
      </c>
      <c r="V6336" s="4" t="str">
        <f>INDEX(Regional_Lookup!$B$2:$B$5,MATCH('Sample - Superstore'!M6336,Regional_Lookup!$A$2:$A$5,0))</f>
        <v>Sarah Miller</v>
      </c>
      <c r="W6336" s="4">
        <f>INDEX(Regional_Lookup!$C$2:$C$5, MATCH('Sample - Superstore'!M6336,Regional_Lookup!$A$2:$A$5, 0))</f>
        <v>0.16</v>
      </c>
      <c r="X6336" s="4">
        <f>U6336/R6336</f>
        <v>0.47000000000000003</v>
      </c>
      <c r="Y6336" s="4" t="str">
        <f>IF(X6336&gt;=W6336, "Yes", "No")</f>
        <v>Yes</v>
      </c>
      <c r="Z6336" s="4">
        <f>D6336-C6336</f>
        <v>4</v>
      </c>
      <c r="AA6336" s="4" t="str" cm="1">
        <f t="array" ref="AA6336">_xlfn.IFS(Z6336&lt;=2,"Fast",Z6336&gt;5, "Slow", AND(Z6336&gt;=3,Z6336&lt;=5),"Standard")</f>
        <v>Standard</v>
      </c>
    </row>
    <row r="6337" spans="1:27" x14ac:dyDescent="0.2">
      <c r="A6337" s="4">
        <v>6336</v>
      </c>
      <c r="B6337" s="4" t="s">
        <v>6854</v>
      </c>
      <c r="C6337" s="5">
        <v>41831</v>
      </c>
      <c r="D6337" s="5">
        <v>41835</v>
      </c>
      <c r="E6337" s="4" t="s">
        <v>29</v>
      </c>
      <c r="F6337" s="4" t="s">
        <v>510</v>
      </c>
      <c r="G6337" s="4" t="s">
        <v>509</v>
      </c>
      <c r="H6337" s="4" t="s">
        <v>18</v>
      </c>
      <c r="I6337" s="4" t="s">
        <v>17</v>
      </c>
      <c r="J6337" s="4" t="s">
        <v>254</v>
      </c>
      <c r="K6337" s="4" t="s">
        <v>66</v>
      </c>
      <c r="L6337" s="4">
        <v>10011</v>
      </c>
      <c r="M6337" s="4" t="s">
        <v>5</v>
      </c>
      <c r="N6337" s="4" t="s">
        <v>6853</v>
      </c>
      <c r="O6337" s="4" t="s">
        <v>13</v>
      </c>
      <c r="P6337" s="4" t="s">
        <v>100</v>
      </c>
      <c r="Q6337" s="4" t="s">
        <v>6852</v>
      </c>
      <c r="R6337" s="4">
        <v>18.28</v>
      </c>
      <c r="S6337" s="4">
        <v>5</v>
      </c>
      <c r="T6337" s="4">
        <v>0.2</v>
      </c>
      <c r="U6337" s="4">
        <v>6.3979999999999997</v>
      </c>
      <c r="V6337" s="4" t="str">
        <f>INDEX(Regional_Lookup!$B$2:$B$5,MATCH('Sample - Superstore'!M6337,Regional_Lookup!$A$2:$A$5,0))</f>
        <v>Sarah Miller</v>
      </c>
      <c r="W6337" s="4">
        <f>INDEX(Regional_Lookup!$C$2:$C$5, MATCH('Sample - Superstore'!M6337,Regional_Lookup!$A$2:$A$5, 0))</f>
        <v>0.16</v>
      </c>
      <c r="X6337" s="4">
        <f>U6337/R6337</f>
        <v>0.35</v>
      </c>
      <c r="Y6337" s="4" t="str">
        <f>IF(X6337&gt;=W6337, "Yes", "No")</f>
        <v>Yes</v>
      </c>
      <c r="Z6337" s="4">
        <f>D6337-C6337</f>
        <v>4</v>
      </c>
      <c r="AA6337" s="4" t="str" cm="1">
        <f t="array" ref="AA6337">_xlfn.IFS(Z6337&lt;=2,"Fast",Z6337&gt;5, "Slow", AND(Z6337&gt;=3,Z6337&lt;=5),"Standard")</f>
        <v>Standard</v>
      </c>
    </row>
    <row r="6338" spans="1:27" x14ac:dyDescent="0.2">
      <c r="A6338" s="4">
        <v>6337</v>
      </c>
      <c r="B6338" s="4" t="s">
        <v>6849</v>
      </c>
      <c r="C6338" s="5">
        <v>42612</v>
      </c>
      <c r="D6338" s="5">
        <v>42619</v>
      </c>
      <c r="E6338" s="4" t="s">
        <v>29</v>
      </c>
      <c r="F6338" s="4" t="s">
        <v>4530</v>
      </c>
      <c r="G6338" s="4" t="s">
        <v>4529</v>
      </c>
      <c r="H6338" s="4" t="s">
        <v>18</v>
      </c>
      <c r="I6338" s="4" t="s">
        <v>17</v>
      </c>
      <c r="J6338" s="4" t="s">
        <v>59</v>
      </c>
      <c r="K6338" s="4" t="s">
        <v>15</v>
      </c>
      <c r="L6338" s="4">
        <v>90008</v>
      </c>
      <c r="M6338" s="4" t="s">
        <v>9</v>
      </c>
      <c r="N6338" s="4" t="s">
        <v>6851</v>
      </c>
      <c r="O6338" s="4" t="s">
        <v>37</v>
      </c>
      <c r="P6338" s="4" t="s">
        <v>36</v>
      </c>
      <c r="Q6338" s="4" t="s">
        <v>6850</v>
      </c>
      <c r="R6338" s="4">
        <v>47.04</v>
      </c>
      <c r="S6338" s="4">
        <v>4</v>
      </c>
      <c r="T6338" s="4">
        <v>0</v>
      </c>
      <c r="U6338" s="4">
        <v>15.993600000000001</v>
      </c>
      <c r="V6338" s="4" t="str">
        <f>INDEX(Regional_Lookup!$B$2:$B$5,MATCH('Sample - Superstore'!M6338,Regional_Lookup!$A$2:$A$5,0))</f>
        <v>James Chen</v>
      </c>
      <c r="W6338" s="4">
        <f>INDEX(Regional_Lookup!$C$2:$C$5, MATCH('Sample - Superstore'!M6338,Regional_Lookup!$A$2:$A$5, 0))</f>
        <v>0.18</v>
      </c>
      <c r="X6338" s="4">
        <f>U6338/R6338</f>
        <v>0.34</v>
      </c>
      <c r="Y6338" s="4" t="str">
        <f>IF(X6338&gt;=W6338, "Yes", "No")</f>
        <v>Yes</v>
      </c>
      <c r="Z6338" s="4">
        <f>D6338-C6338</f>
        <v>7</v>
      </c>
      <c r="AA6338" s="4" t="str" cm="1">
        <f t="array" ref="AA6338">_xlfn.IFS(Z6338&lt;=2,"Fast",Z6338&gt;5, "Slow", AND(Z6338&gt;=3,Z6338&lt;=5),"Standard")</f>
        <v>Slow</v>
      </c>
    </row>
    <row r="6339" spans="1:27" x14ac:dyDescent="0.2">
      <c r="A6339" s="4">
        <v>6338</v>
      </c>
      <c r="B6339" s="4" t="s">
        <v>6849</v>
      </c>
      <c r="C6339" s="5">
        <v>42612</v>
      </c>
      <c r="D6339" s="5">
        <v>42619</v>
      </c>
      <c r="E6339" s="4" t="s">
        <v>29</v>
      </c>
      <c r="F6339" s="4" t="s">
        <v>4530</v>
      </c>
      <c r="G6339" s="4" t="s">
        <v>4529</v>
      </c>
      <c r="H6339" s="4" t="s">
        <v>18</v>
      </c>
      <c r="I6339" s="4" t="s">
        <v>17</v>
      </c>
      <c r="J6339" s="4" t="s">
        <v>59</v>
      </c>
      <c r="K6339" s="4" t="s">
        <v>15</v>
      </c>
      <c r="L6339" s="4">
        <v>90008</v>
      </c>
      <c r="M6339" s="4" t="s">
        <v>9</v>
      </c>
      <c r="N6339" s="4" t="s">
        <v>3264</v>
      </c>
      <c r="O6339" s="4" t="s">
        <v>33</v>
      </c>
      <c r="P6339" s="4" t="s">
        <v>32</v>
      </c>
      <c r="Q6339" s="4" t="s">
        <v>3263</v>
      </c>
      <c r="R6339" s="4">
        <v>339.96</v>
      </c>
      <c r="S6339" s="4">
        <v>5</v>
      </c>
      <c r="T6339" s="4">
        <v>0.2</v>
      </c>
      <c r="U6339" s="4">
        <v>42.494999999999997</v>
      </c>
      <c r="V6339" s="4" t="str">
        <f>INDEX(Regional_Lookup!$B$2:$B$5,MATCH('Sample - Superstore'!M6339,Regional_Lookup!$A$2:$A$5,0))</f>
        <v>James Chen</v>
      </c>
      <c r="W6339" s="4">
        <f>INDEX(Regional_Lookup!$C$2:$C$5, MATCH('Sample - Superstore'!M6339,Regional_Lookup!$A$2:$A$5, 0))</f>
        <v>0.18</v>
      </c>
      <c r="X6339" s="4">
        <f>U6339/R6339</f>
        <v>0.125</v>
      </c>
      <c r="Y6339" s="4" t="str">
        <f>IF(X6339&gt;=W6339, "Yes", "No")</f>
        <v>No</v>
      </c>
      <c r="Z6339" s="4">
        <f>D6339-C6339</f>
        <v>7</v>
      </c>
      <c r="AA6339" s="4" t="str" cm="1">
        <f t="array" ref="AA6339">_xlfn.IFS(Z6339&lt;=2,"Fast",Z6339&gt;5, "Slow", AND(Z6339&gt;=3,Z6339&lt;=5),"Standard")</f>
        <v>Slow</v>
      </c>
    </row>
    <row r="6340" spans="1:27" x14ac:dyDescent="0.2">
      <c r="A6340" s="4">
        <v>6339</v>
      </c>
      <c r="B6340" s="4" t="s">
        <v>6848</v>
      </c>
      <c r="C6340" s="5">
        <v>43013</v>
      </c>
      <c r="D6340" s="5">
        <v>43017</v>
      </c>
      <c r="E6340" s="4" t="s">
        <v>29</v>
      </c>
      <c r="F6340" s="4" t="s">
        <v>6847</v>
      </c>
      <c r="G6340" s="4" t="s">
        <v>6846</v>
      </c>
      <c r="H6340" s="4" t="s">
        <v>50</v>
      </c>
      <c r="I6340" s="4" t="s">
        <v>17</v>
      </c>
      <c r="J6340" s="4" t="s">
        <v>254</v>
      </c>
      <c r="K6340" s="4" t="s">
        <v>66</v>
      </c>
      <c r="L6340" s="4">
        <v>10035</v>
      </c>
      <c r="M6340" s="4" t="s">
        <v>5</v>
      </c>
      <c r="N6340" s="4" t="s">
        <v>3313</v>
      </c>
      <c r="O6340" s="4" t="s">
        <v>33</v>
      </c>
      <c r="P6340" s="4" t="s">
        <v>32</v>
      </c>
      <c r="Q6340" s="4" t="s">
        <v>3312</v>
      </c>
      <c r="R6340" s="4">
        <v>87.8</v>
      </c>
      <c r="S6340" s="4">
        <v>4</v>
      </c>
      <c r="T6340" s="4">
        <v>0</v>
      </c>
      <c r="U6340" s="4">
        <v>43.9</v>
      </c>
      <c r="V6340" s="4" t="str">
        <f>INDEX(Regional_Lookup!$B$2:$B$5,MATCH('Sample - Superstore'!M6340,Regional_Lookup!$A$2:$A$5,0))</f>
        <v>Sarah Miller</v>
      </c>
      <c r="W6340" s="4">
        <f>INDEX(Regional_Lookup!$C$2:$C$5, MATCH('Sample - Superstore'!M6340,Regional_Lookup!$A$2:$A$5, 0))</f>
        <v>0.16</v>
      </c>
      <c r="X6340" s="4">
        <f>U6340/R6340</f>
        <v>0.5</v>
      </c>
      <c r="Y6340" s="4" t="str">
        <f>IF(X6340&gt;=W6340, "Yes", "No")</f>
        <v>Yes</v>
      </c>
      <c r="Z6340" s="4">
        <f>D6340-C6340</f>
        <v>4</v>
      </c>
      <c r="AA6340" s="4" t="str" cm="1">
        <f t="array" ref="AA6340">_xlfn.IFS(Z6340&lt;=2,"Fast",Z6340&gt;5, "Slow", AND(Z6340&gt;=3,Z6340&lt;=5),"Standard")</f>
        <v>Standard</v>
      </c>
    </row>
    <row r="6341" spans="1:27" x14ac:dyDescent="0.2">
      <c r="A6341" s="4">
        <v>6340</v>
      </c>
      <c r="B6341" s="4" t="s">
        <v>6848</v>
      </c>
      <c r="C6341" s="5">
        <v>43013</v>
      </c>
      <c r="D6341" s="5">
        <v>43017</v>
      </c>
      <c r="E6341" s="4" t="s">
        <v>29</v>
      </c>
      <c r="F6341" s="4" t="s">
        <v>6847</v>
      </c>
      <c r="G6341" s="4" t="s">
        <v>6846</v>
      </c>
      <c r="H6341" s="4" t="s">
        <v>50</v>
      </c>
      <c r="I6341" s="4" t="s">
        <v>17</v>
      </c>
      <c r="J6341" s="4" t="s">
        <v>254</v>
      </c>
      <c r="K6341" s="4" t="s">
        <v>66</v>
      </c>
      <c r="L6341" s="4">
        <v>10035</v>
      </c>
      <c r="M6341" s="4" t="s">
        <v>5</v>
      </c>
      <c r="N6341" s="4" t="s">
        <v>4263</v>
      </c>
      <c r="O6341" s="4" t="s">
        <v>37</v>
      </c>
      <c r="P6341" s="4" t="s">
        <v>221</v>
      </c>
      <c r="Q6341" s="4" t="s">
        <v>4262</v>
      </c>
      <c r="R6341" s="4">
        <v>221.38200000000001</v>
      </c>
      <c r="S6341" s="4">
        <v>2</v>
      </c>
      <c r="T6341" s="4">
        <v>0.1</v>
      </c>
      <c r="U6341" s="4">
        <v>2.4598</v>
      </c>
      <c r="V6341" s="4" t="str">
        <f>INDEX(Regional_Lookup!$B$2:$B$5,MATCH('Sample - Superstore'!M6341,Regional_Lookup!$A$2:$A$5,0))</f>
        <v>Sarah Miller</v>
      </c>
      <c r="W6341" s="4">
        <f>INDEX(Regional_Lookup!$C$2:$C$5, MATCH('Sample - Superstore'!M6341,Regional_Lookup!$A$2:$A$5, 0))</f>
        <v>0.16</v>
      </c>
      <c r="X6341" s="4">
        <f>U6341/R6341</f>
        <v>1.1111111111111112E-2</v>
      </c>
      <c r="Y6341" s="4" t="str">
        <f>IF(X6341&gt;=W6341, "Yes", "No")</f>
        <v>No</v>
      </c>
      <c r="Z6341" s="4">
        <f>D6341-C6341</f>
        <v>4</v>
      </c>
      <c r="AA6341" s="4" t="str" cm="1">
        <f t="array" ref="AA6341">_xlfn.IFS(Z6341&lt;=2,"Fast",Z6341&gt;5, "Slow", AND(Z6341&gt;=3,Z6341&lt;=5),"Standard")</f>
        <v>Standard</v>
      </c>
    </row>
    <row r="6342" spans="1:27" x14ac:dyDescent="0.2">
      <c r="A6342" s="4">
        <v>6341</v>
      </c>
      <c r="B6342" s="4" t="s">
        <v>6848</v>
      </c>
      <c r="C6342" s="5">
        <v>43013</v>
      </c>
      <c r="D6342" s="5">
        <v>43017</v>
      </c>
      <c r="E6342" s="4" t="s">
        <v>29</v>
      </c>
      <c r="F6342" s="4" t="s">
        <v>6847</v>
      </c>
      <c r="G6342" s="4" t="s">
        <v>6846</v>
      </c>
      <c r="H6342" s="4" t="s">
        <v>50</v>
      </c>
      <c r="I6342" s="4" t="s">
        <v>17</v>
      </c>
      <c r="J6342" s="4" t="s">
        <v>254</v>
      </c>
      <c r="K6342" s="4" t="s">
        <v>66</v>
      </c>
      <c r="L6342" s="4">
        <v>10035</v>
      </c>
      <c r="M6342" s="4" t="s">
        <v>5</v>
      </c>
      <c r="N6342" s="4" t="s">
        <v>6845</v>
      </c>
      <c r="O6342" s="4" t="s">
        <v>33</v>
      </c>
      <c r="P6342" s="4" t="s">
        <v>1500</v>
      </c>
      <c r="Q6342" s="4" t="s">
        <v>6844</v>
      </c>
      <c r="R6342" s="4">
        <v>5199.96</v>
      </c>
      <c r="S6342" s="4">
        <v>4</v>
      </c>
      <c r="T6342" s="4">
        <v>0</v>
      </c>
      <c r="U6342" s="4">
        <v>1351.9896000000001</v>
      </c>
      <c r="V6342" s="4" t="str">
        <f>INDEX(Regional_Lookup!$B$2:$B$5,MATCH('Sample - Superstore'!M6342,Regional_Lookup!$A$2:$A$5,0))</f>
        <v>Sarah Miller</v>
      </c>
      <c r="W6342" s="4">
        <f>INDEX(Regional_Lookup!$C$2:$C$5, MATCH('Sample - Superstore'!M6342,Regional_Lookup!$A$2:$A$5, 0))</f>
        <v>0.16</v>
      </c>
      <c r="X6342" s="4">
        <f>U6342/R6342</f>
        <v>0.26</v>
      </c>
      <c r="Y6342" s="4" t="str">
        <f>IF(X6342&gt;=W6342, "Yes", "No")</f>
        <v>Yes</v>
      </c>
      <c r="Z6342" s="4">
        <f>D6342-C6342</f>
        <v>4</v>
      </c>
      <c r="AA6342" s="4" t="str" cm="1">
        <f t="array" ref="AA6342">_xlfn.IFS(Z6342&lt;=2,"Fast",Z6342&gt;5, "Slow", AND(Z6342&gt;=3,Z6342&lt;=5),"Standard")</f>
        <v>Standard</v>
      </c>
    </row>
    <row r="6343" spans="1:27" x14ac:dyDescent="0.2">
      <c r="A6343" s="4">
        <v>6342</v>
      </c>
      <c r="B6343" s="4" t="s">
        <v>6843</v>
      </c>
      <c r="C6343" s="5">
        <v>42735</v>
      </c>
      <c r="D6343" s="5">
        <v>42737</v>
      </c>
      <c r="E6343" s="4" t="s">
        <v>89</v>
      </c>
      <c r="F6343" s="4" t="s">
        <v>840</v>
      </c>
      <c r="G6343" s="4" t="s">
        <v>839</v>
      </c>
      <c r="H6343" s="4" t="s">
        <v>18</v>
      </c>
      <c r="I6343" s="4" t="s">
        <v>17</v>
      </c>
      <c r="J6343" s="4" t="s">
        <v>1004</v>
      </c>
      <c r="K6343" s="4" t="s">
        <v>85</v>
      </c>
      <c r="L6343" s="4">
        <v>43130</v>
      </c>
      <c r="M6343" s="4" t="s">
        <v>5</v>
      </c>
      <c r="N6343" s="4" t="s">
        <v>1543</v>
      </c>
      <c r="O6343" s="4" t="s">
        <v>13</v>
      </c>
      <c r="P6343" s="4" t="s">
        <v>231</v>
      </c>
      <c r="Q6343" s="4" t="s">
        <v>1542</v>
      </c>
      <c r="R6343" s="4">
        <v>156.512</v>
      </c>
      <c r="S6343" s="4">
        <v>4</v>
      </c>
      <c r="T6343" s="4">
        <v>0.2</v>
      </c>
      <c r="U6343" s="4">
        <v>-35.215200000000003</v>
      </c>
      <c r="V6343" s="4" t="str">
        <f>INDEX(Regional_Lookup!$B$2:$B$5,MATCH('Sample - Superstore'!M6343,Regional_Lookup!$A$2:$A$5,0))</f>
        <v>Sarah Miller</v>
      </c>
      <c r="W6343" s="4">
        <f>INDEX(Regional_Lookup!$C$2:$C$5, MATCH('Sample - Superstore'!M6343,Regional_Lookup!$A$2:$A$5, 0))</f>
        <v>0.16</v>
      </c>
      <c r="X6343" s="4">
        <f>U6343/R6343</f>
        <v>-0.22500000000000001</v>
      </c>
      <c r="Y6343" s="4" t="str">
        <f>IF(X6343&gt;=W6343, "Yes", "No")</f>
        <v>No</v>
      </c>
      <c r="Z6343" s="4">
        <f>D6343-C6343</f>
        <v>2</v>
      </c>
      <c r="AA6343" s="4" t="str" cm="1">
        <f t="array" ref="AA6343">_xlfn.IFS(Z6343&lt;=2,"Fast",Z6343&gt;5, "Slow", AND(Z6343&gt;=3,Z6343&lt;=5),"Standard")</f>
        <v>Fast</v>
      </c>
    </row>
    <row r="6344" spans="1:27" x14ac:dyDescent="0.2">
      <c r="A6344" s="4">
        <v>6343</v>
      </c>
      <c r="B6344" s="4" t="s">
        <v>6842</v>
      </c>
      <c r="C6344" s="5">
        <v>42070</v>
      </c>
      <c r="D6344" s="5">
        <v>42073</v>
      </c>
      <c r="E6344" s="4" t="s">
        <v>89</v>
      </c>
      <c r="F6344" s="4" t="s">
        <v>4770</v>
      </c>
      <c r="G6344" s="4" t="s">
        <v>4769</v>
      </c>
      <c r="H6344" s="4" t="s">
        <v>102</v>
      </c>
      <c r="I6344" s="4" t="s">
        <v>17</v>
      </c>
      <c r="J6344" s="4" t="s">
        <v>148</v>
      </c>
      <c r="K6344" s="4" t="s">
        <v>147</v>
      </c>
      <c r="L6344" s="4">
        <v>19711</v>
      </c>
      <c r="M6344" s="4" t="s">
        <v>5</v>
      </c>
      <c r="N6344" s="4" t="s">
        <v>535</v>
      </c>
      <c r="O6344" s="4" t="s">
        <v>33</v>
      </c>
      <c r="P6344" s="4" t="s">
        <v>55</v>
      </c>
      <c r="Q6344" s="4" t="s">
        <v>534</v>
      </c>
      <c r="R6344" s="4">
        <v>119.85</v>
      </c>
      <c r="S6344" s="4">
        <v>3</v>
      </c>
      <c r="T6344" s="4">
        <v>0</v>
      </c>
      <c r="U6344" s="4">
        <v>52.734000000000002</v>
      </c>
      <c r="V6344" s="4" t="str">
        <f>INDEX(Regional_Lookup!$B$2:$B$5,MATCH('Sample - Superstore'!M6344,Regional_Lookup!$A$2:$A$5,0))</f>
        <v>Sarah Miller</v>
      </c>
      <c r="W6344" s="4">
        <f>INDEX(Regional_Lookup!$C$2:$C$5, MATCH('Sample - Superstore'!M6344,Regional_Lookup!$A$2:$A$5, 0))</f>
        <v>0.16</v>
      </c>
      <c r="X6344" s="4">
        <f>U6344/R6344</f>
        <v>0.44000000000000006</v>
      </c>
      <c r="Y6344" s="4" t="str">
        <f>IF(X6344&gt;=W6344, "Yes", "No")</f>
        <v>Yes</v>
      </c>
      <c r="Z6344" s="4">
        <f>D6344-C6344</f>
        <v>3</v>
      </c>
      <c r="AA6344" s="4" t="str" cm="1">
        <f t="array" ref="AA6344">_xlfn.IFS(Z6344&lt;=2,"Fast",Z6344&gt;5, "Slow", AND(Z6344&gt;=3,Z6344&lt;=5),"Standard")</f>
        <v>Standard</v>
      </c>
    </row>
    <row r="6345" spans="1:27" x14ac:dyDescent="0.2">
      <c r="A6345" s="4">
        <v>6344</v>
      </c>
      <c r="B6345" s="4" t="s">
        <v>6842</v>
      </c>
      <c r="C6345" s="5">
        <v>42070</v>
      </c>
      <c r="D6345" s="5">
        <v>42073</v>
      </c>
      <c r="E6345" s="4" t="s">
        <v>89</v>
      </c>
      <c r="F6345" s="4" t="s">
        <v>4770</v>
      </c>
      <c r="G6345" s="4" t="s">
        <v>4769</v>
      </c>
      <c r="H6345" s="4" t="s">
        <v>102</v>
      </c>
      <c r="I6345" s="4" t="s">
        <v>17</v>
      </c>
      <c r="J6345" s="4" t="s">
        <v>148</v>
      </c>
      <c r="K6345" s="4" t="s">
        <v>147</v>
      </c>
      <c r="L6345" s="4">
        <v>19711</v>
      </c>
      <c r="M6345" s="4" t="s">
        <v>5</v>
      </c>
      <c r="N6345" s="4" t="s">
        <v>5371</v>
      </c>
      <c r="O6345" s="4" t="s">
        <v>13</v>
      </c>
      <c r="P6345" s="4" t="s">
        <v>100</v>
      </c>
      <c r="Q6345" s="4" t="s">
        <v>5370</v>
      </c>
      <c r="R6345" s="4">
        <v>30.44</v>
      </c>
      <c r="S6345" s="4">
        <v>2</v>
      </c>
      <c r="T6345" s="4">
        <v>0</v>
      </c>
      <c r="U6345" s="4">
        <v>14.9156</v>
      </c>
      <c r="V6345" s="4" t="str">
        <f>INDEX(Regional_Lookup!$B$2:$B$5,MATCH('Sample - Superstore'!M6345,Regional_Lookup!$A$2:$A$5,0))</f>
        <v>Sarah Miller</v>
      </c>
      <c r="W6345" s="4">
        <f>INDEX(Regional_Lookup!$C$2:$C$5, MATCH('Sample - Superstore'!M6345,Regional_Lookup!$A$2:$A$5, 0))</f>
        <v>0.16</v>
      </c>
      <c r="X6345" s="4">
        <f>U6345/R6345</f>
        <v>0.49</v>
      </c>
      <c r="Y6345" s="4" t="str">
        <f>IF(X6345&gt;=W6345, "Yes", "No")</f>
        <v>Yes</v>
      </c>
      <c r="Z6345" s="4">
        <f>D6345-C6345</f>
        <v>3</v>
      </c>
      <c r="AA6345" s="4" t="str" cm="1">
        <f t="array" ref="AA6345">_xlfn.IFS(Z6345&lt;=2,"Fast",Z6345&gt;5, "Slow", AND(Z6345&gt;=3,Z6345&lt;=5),"Standard")</f>
        <v>Standard</v>
      </c>
    </row>
    <row r="6346" spans="1:27" x14ac:dyDescent="0.2">
      <c r="A6346" s="4">
        <v>6345</v>
      </c>
      <c r="B6346" s="4" t="s">
        <v>6842</v>
      </c>
      <c r="C6346" s="5">
        <v>42070</v>
      </c>
      <c r="D6346" s="5">
        <v>42073</v>
      </c>
      <c r="E6346" s="4" t="s">
        <v>89</v>
      </c>
      <c r="F6346" s="4" t="s">
        <v>4770</v>
      </c>
      <c r="G6346" s="4" t="s">
        <v>4769</v>
      </c>
      <c r="H6346" s="4" t="s">
        <v>102</v>
      </c>
      <c r="I6346" s="4" t="s">
        <v>17</v>
      </c>
      <c r="J6346" s="4" t="s">
        <v>148</v>
      </c>
      <c r="K6346" s="4" t="s">
        <v>147</v>
      </c>
      <c r="L6346" s="4">
        <v>19711</v>
      </c>
      <c r="M6346" s="4" t="s">
        <v>5</v>
      </c>
      <c r="N6346" s="4" t="s">
        <v>2719</v>
      </c>
      <c r="O6346" s="4" t="s">
        <v>13</v>
      </c>
      <c r="P6346" s="4" t="s">
        <v>100</v>
      </c>
      <c r="Q6346" s="4" t="s">
        <v>2718</v>
      </c>
      <c r="R6346" s="4">
        <v>69.28</v>
      </c>
      <c r="S6346" s="4">
        <v>2</v>
      </c>
      <c r="T6346" s="4">
        <v>0</v>
      </c>
      <c r="U6346" s="4">
        <v>33.254399999999997</v>
      </c>
      <c r="V6346" s="4" t="str">
        <f>INDEX(Regional_Lookup!$B$2:$B$5,MATCH('Sample - Superstore'!M6346,Regional_Lookup!$A$2:$A$5,0))</f>
        <v>Sarah Miller</v>
      </c>
      <c r="W6346" s="4">
        <f>INDEX(Regional_Lookup!$C$2:$C$5, MATCH('Sample - Superstore'!M6346,Regional_Lookup!$A$2:$A$5, 0))</f>
        <v>0.16</v>
      </c>
      <c r="X6346" s="4">
        <f>U6346/R6346</f>
        <v>0.47999999999999993</v>
      </c>
      <c r="Y6346" s="4" t="str">
        <f>IF(X6346&gt;=W6346, "Yes", "No")</f>
        <v>Yes</v>
      </c>
      <c r="Z6346" s="4">
        <f>D6346-C6346</f>
        <v>3</v>
      </c>
      <c r="AA6346" s="4" t="str" cm="1">
        <f t="array" ref="AA6346">_xlfn.IFS(Z6346&lt;=2,"Fast",Z6346&gt;5, "Slow", AND(Z6346&gt;=3,Z6346&lt;=5),"Standard")</f>
        <v>Standard</v>
      </c>
    </row>
    <row r="6347" spans="1:27" x14ac:dyDescent="0.2">
      <c r="A6347" s="4">
        <v>6346</v>
      </c>
      <c r="B6347" s="4" t="s">
        <v>6842</v>
      </c>
      <c r="C6347" s="5">
        <v>42070</v>
      </c>
      <c r="D6347" s="5">
        <v>42073</v>
      </c>
      <c r="E6347" s="4" t="s">
        <v>89</v>
      </c>
      <c r="F6347" s="4" t="s">
        <v>4770</v>
      </c>
      <c r="G6347" s="4" t="s">
        <v>4769</v>
      </c>
      <c r="H6347" s="4" t="s">
        <v>102</v>
      </c>
      <c r="I6347" s="4" t="s">
        <v>17</v>
      </c>
      <c r="J6347" s="4" t="s">
        <v>148</v>
      </c>
      <c r="K6347" s="4" t="s">
        <v>147</v>
      </c>
      <c r="L6347" s="4">
        <v>19711</v>
      </c>
      <c r="M6347" s="4" t="s">
        <v>5</v>
      </c>
      <c r="N6347" s="4" t="s">
        <v>5704</v>
      </c>
      <c r="O6347" s="4" t="s">
        <v>33</v>
      </c>
      <c r="P6347" s="4" t="s">
        <v>32</v>
      </c>
      <c r="Q6347" s="4" t="s">
        <v>5703</v>
      </c>
      <c r="R6347" s="4">
        <v>587.97</v>
      </c>
      <c r="S6347" s="4">
        <v>3</v>
      </c>
      <c r="T6347" s="4">
        <v>0</v>
      </c>
      <c r="U6347" s="4">
        <v>170.51130000000001</v>
      </c>
      <c r="V6347" s="4" t="str">
        <f>INDEX(Regional_Lookup!$B$2:$B$5,MATCH('Sample - Superstore'!M6347,Regional_Lookup!$A$2:$A$5,0))</f>
        <v>Sarah Miller</v>
      </c>
      <c r="W6347" s="4">
        <f>INDEX(Regional_Lookup!$C$2:$C$5, MATCH('Sample - Superstore'!M6347,Regional_Lookup!$A$2:$A$5, 0))</f>
        <v>0.16</v>
      </c>
      <c r="X6347" s="4">
        <f>U6347/R6347</f>
        <v>0.28999999999999998</v>
      </c>
      <c r="Y6347" s="4" t="str">
        <f>IF(X6347&gt;=W6347, "Yes", "No")</f>
        <v>Yes</v>
      </c>
      <c r="Z6347" s="4">
        <f>D6347-C6347</f>
        <v>3</v>
      </c>
      <c r="AA6347" s="4" t="str" cm="1">
        <f t="array" ref="AA6347">_xlfn.IFS(Z6347&lt;=2,"Fast",Z6347&gt;5, "Slow", AND(Z6347&gt;=3,Z6347&lt;=5),"Standard")</f>
        <v>Standard</v>
      </c>
    </row>
    <row r="6348" spans="1:27" x14ac:dyDescent="0.2">
      <c r="A6348" s="4">
        <v>6347</v>
      </c>
      <c r="B6348" s="4" t="s">
        <v>6841</v>
      </c>
      <c r="C6348" s="5">
        <v>43028</v>
      </c>
      <c r="D6348" s="5">
        <v>43028</v>
      </c>
      <c r="E6348" s="4" t="s">
        <v>162</v>
      </c>
      <c r="F6348" s="4" t="s">
        <v>2040</v>
      </c>
      <c r="G6348" s="4" t="s">
        <v>2039</v>
      </c>
      <c r="H6348" s="4" t="s">
        <v>102</v>
      </c>
      <c r="I6348" s="4" t="s">
        <v>17</v>
      </c>
      <c r="J6348" s="4" t="s">
        <v>254</v>
      </c>
      <c r="K6348" s="4" t="s">
        <v>66</v>
      </c>
      <c r="L6348" s="4">
        <v>10024</v>
      </c>
      <c r="M6348" s="4" t="s">
        <v>5</v>
      </c>
      <c r="N6348" s="4" t="s">
        <v>5948</v>
      </c>
      <c r="O6348" s="4" t="s">
        <v>13</v>
      </c>
      <c r="P6348" s="4" t="s">
        <v>72</v>
      </c>
      <c r="Q6348" s="4" t="s">
        <v>5947</v>
      </c>
      <c r="R6348" s="4">
        <v>24.55</v>
      </c>
      <c r="S6348" s="4">
        <v>5</v>
      </c>
      <c r="T6348" s="4">
        <v>0</v>
      </c>
      <c r="U6348" s="4">
        <v>12.029500000000001</v>
      </c>
      <c r="V6348" s="4" t="str">
        <f>INDEX(Regional_Lookup!$B$2:$B$5,MATCH('Sample - Superstore'!M6348,Regional_Lookup!$A$2:$A$5,0))</f>
        <v>Sarah Miller</v>
      </c>
      <c r="W6348" s="4">
        <f>INDEX(Regional_Lookup!$C$2:$C$5, MATCH('Sample - Superstore'!M6348,Regional_Lookup!$A$2:$A$5, 0))</f>
        <v>0.16</v>
      </c>
      <c r="X6348" s="4">
        <f>U6348/R6348</f>
        <v>0.49</v>
      </c>
      <c r="Y6348" s="4" t="str">
        <f>IF(X6348&gt;=W6348, "Yes", "No")</f>
        <v>Yes</v>
      </c>
      <c r="Z6348" s="4">
        <f>D6348-C6348</f>
        <v>0</v>
      </c>
      <c r="AA6348" s="4" t="str" cm="1">
        <f t="array" ref="AA6348">_xlfn.IFS(Z6348&lt;=2,"Fast",Z6348&gt;5, "Slow", AND(Z6348&gt;=3,Z6348&lt;=5),"Standard")</f>
        <v>Fast</v>
      </c>
    </row>
    <row r="6349" spans="1:27" x14ac:dyDescent="0.2">
      <c r="A6349" s="4">
        <v>6348</v>
      </c>
      <c r="B6349" s="4" t="s">
        <v>6840</v>
      </c>
      <c r="C6349" s="5">
        <v>42125</v>
      </c>
      <c r="D6349" s="5">
        <v>42130</v>
      </c>
      <c r="E6349" s="4" t="s">
        <v>29</v>
      </c>
      <c r="F6349" s="4" t="s">
        <v>1097</v>
      </c>
      <c r="G6349" s="4" t="s">
        <v>1096</v>
      </c>
      <c r="H6349" s="4" t="s">
        <v>18</v>
      </c>
      <c r="I6349" s="4" t="s">
        <v>17</v>
      </c>
      <c r="J6349" s="4" t="s">
        <v>248</v>
      </c>
      <c r="K6349" s="4" t="s">
        <v>15</v>
      </c>
      <c r="L6349" s="4">
        <v>94109</v>
      </c>
      <c r="M6349" s="4" t="s">
        <v>9</v>
      </c>
      <c r="N6349" s="4" t="s">
        <v>5371</v>
      </c>
      <c r="O6349" s="4" t="s">
        <v>13</v>
      </c>
      <c r="P6349" s="4" t="s">
        <v>100</v>
      </c>
      <c r="Q6349" s="4" t="s">
        <v>5370</v>
      </c>
      <c r="R6349" s="4">
        <v>12.176</v>
      </c>
      <c r="S6349" s="4">
        <v>1</v>
      </c>
      <c r="T6349" s="4">
        <v>0.2</v>
      </c>
      <c r="U6349" s="4">
        <v>4.4138000000000002</v>
      </c>
      <c r="V6349" s="4" t="str">
        <f>INDEX(Regional_Lookup!$B$2:$B$5,MATCH('Sample - Superstore'!M6349,Regional_Lookup!$A$2:$A$5,0))</f>
        <v>James Chen</v>
      </c>
      <c r="W6349" s="4">
        <f>INDEX(Regional_Lookup!$C$2:$C$5, MATCH('Sample - Superstore'!M6349,Regional_Lookup!$A$2:$A$5, 0))</f>
        <v>0.18</v>
      </c>
      <c r="X6349" s="4">
        <f>U6349/R6349</f>
        <v>0.36249999999999999</v>
      </c>
      <c r="Y6349" s="4" t="str">
        <f>IF(X6349&gt;=W6349, "Yes", "No")</f>
        <v>Yes</v>
      </c>
      <c r="Z6349" s="4">
        <f>D6349-C6349</f>
        <v>5</v>
      </c>
      <c r="AA6349" s="4" t="str" cm="1">
        <f t="array" ref="AA6349">_xlfn.IFS(Z6349&lt;=2,"Fast",Z6349&gt;5, "Slow", AND(Z6349&gt;=3,Z6349&lt;=5),"Standard")</f>
        <v>Standard</v>
      </c>
    </row>
    <row r="6350" spans="1:27" x14ac:dyDescent="0.2">
      <c r="A6350" s="4">
        <v>6349</v>
      </c>
      <c r="B6350" s="4" t="s">
        <v>6840</v>
      </c>
      <c r="C6350" s="5">
        <v>42125</v>
      </c>
      <c r="D6350" s="5">
        <v>42130</v>
      </c>
      <c r="E6350" s="4" t="s">
        <v>29</v>
      </c>
      <c r="F6350" s="4" t="s">
        <v>1097</v>
      </c>
      <c r="G6350" s="4" t="s">
        <v>1096</v>
      </c>
      <c r="H6350" s="4" t="s">
        <v>18</v>
      </c>
      <c r="I6350" s="4" t="s">
        <v>17</v>
      </c>
      <c r="J6350" s="4" t="s">
        <v>248</v>
      </c>
      <c r="K6350" s="4" t="s">
        <v>15</v>
      </c>
      <c r="L6350" s="4">
        <v>94109</v>
      </c>
      <c r="M6350" s="4" t="s">
        <v>9</v>
      </c>
      <c r="N6350" s="4" t="s">
        <v>3914</v>
      </c>
      <c r="O6350" s="4" t="s">
        <v>13</v>
      </c>
      <c r="P6350" s="4" t="s">
        <v>231</v>
      </c>
      <c r="Q6350" s="4" t="s">
        <v>3913</v>
      </c>
      <c r="R6350" s="4">
        <v>37.32</v>
      </c>
      <c r="S6350" s="4">
        <v>3</v>
      </c>
      <c r="T6350" s="4">
        <v>0</v>
      </c>
      <c r="U6350" s="4">
        <v>10.4496</v>
      </c>
      <c r="V6350" s="4" t="str">
        <f>INDEX(Regional_Lookup!$B$2:$B$5,MATCH('Sample - Superstore'!M6350,Regional_Lookup!$A$2:$A$5,0))</f>
        <v>James Chen</v>
      </c>
      <c r="W6350" s="4">
        <f>INDEX(Regional_Lookup!$C$2:$C$5, MATCH('Sample - Superstore'!M6350,Regional_Lookup!$A$2:$A$5, 0))</f>
        <v>0.18</v>
      </c>
      <c r="X6350" s="4">
        <f>U6350/R6350</f>
        <v>0.28000000000000003</v>
      </c>
      <c r="Y6350" s="4" t="str">
        <f>IF(X6350&gt;=W6350, "Yes", "No")</f>
        <v>Yes</v>
      </c>
      <c r="Z6350" s="4">
        <f>D6350-C6350</f>
        <v>5</v>
      </c>
      <c r="AA6350" s="4" t="str" cm="1">
        <f t="array" ref="AA6350">_xlfn.IFS(Z6350&lt;=2,"Fast",Z6350&gt;5, "Slow", AND(Z6350&gt;=3,Z6350&lt;=5),"Standard")</f>
        <v>Standard</v>
      </c>
    </row>
    <row r="6351" spans="1:27" x14ac:dyDescent="0.2">
      <c r="A6351" s="4">
        <v>6350</v>
      </c>
      <c r="B6351" s="4" t="s">
        <v>6840</v>
      </c>
      <c r="C6351" s="5">
        <v>42125</v>
      </c>
      <c r="D6351" s="5">
        <v>42130</v>
      </c>
      <c r="E6351" s="4" t="s">
        <v>29</v>
      </c>
      <c r="F6351" s="4" t="s">
        <v>1097</v>
      </c>
      <c r="G6351" s="4" t="s">
        <v>1096</v>
      </c>
      <c r="H6351" s="4" t="s">
        <v>18</v>
      </c>
      <c r="I6351" s="4" t="s">
        <v>17</v>
      </c>
      <c r="J6351" s="4" t="s">
        <v>248</v>
      </c>
      <c r="K6351" s="4" t="s">
        <v>15</v>
      </c>
      <c r="L6351" s="4">
        <v>94109</v>
      </c>
      <c r="M6351" s="4" t="s">
        <v>9</v>
      </c>
      <c r="N6351" s="4" t="s">
        <v>3716</v>
      </c>
      <c r="O6351" s="4" t="s">
        <v>13</v>
      </c>
      <c r="P6351" s="4" t="s">
        <v>64</v>
      </c>
      <c r="Q6351" s="4" t="s">
        <v>3715</v>
      </c>
      <c r="R6351" s="4">
        <v>35.06</v>
      </c>
      <c r="S6351" s="4">
        <v>2</v>
      </c>
      <c r="T6351" s="4">
        <v>0</v>
      </c>
      <c r="U6351" s="4">
        <v>10.518000000000001</v>
      </c>
      <c r="V6351" s="4" t="str">
        <f>INDEX(Regional_Lookup!$B$2:$B$5,MATCH('Sample - Superstore'!M6351,Regional_Lookup!$A$2:$A$5,0))</f>
        <v>James Chen</v>
      </c>
      <c r="W6351" s="4">
        <f>INDEX(Regional_Lookup!$C$2:$C$5, MATCH('Sample - Superstore'!M6351,Regional_Lookup!$A$2:$A$5, 0))</f>
        <v>0.18</v>
      </c>
      <c r="X6351" s="4">
        <f>U6351/R6351</f>
        <v>0.3</v>
      </c>
      <c r="Y6351" s="4" t="str">
        <f>IF(X6351&gt;=W6351, "Yes", "No")</f>
        <v>Yes</v>
      </c>
      <c r="Z6351" s="4">
        <f>D6351-C6351</f>
        <v>5</v>
      </c>
      <c r="AA6351" s="4" t="str" cm="1">
        <f t="array" ref="AA6351">_xlfn.IFS(Z6351&lt;=2,"Fast",Z6351&gt;5, "Slow", AND(Z6351&gt;=3,Z6351&lt;=5),"Standard")</f>
        <v>Standard</v>
      </c>
    </row>
    <row r="6352" spans="1:27" x14ac:dyDescent="0.2">
      <c r="A6352" s="4">
        <v>6351</v>
      </c>
      <c r="B6352" s="4" t="s">
        <v>6839</v>
      </c>
      <c r="C6352" s="5">
        <v>42981</v>
      </c>
      <c r="D6352" s="5">
        <v>42986</v>
      </c>
      <c r="E6352" s="4" t="s">
        <v>29</v>
      </c>
      <c r="F6352" s="4" t="s">
        <v>2229</v>
      </c>
      <c r="G6352" s="4" t="s">
        <v>2228</v>
      </c>
      <c r="H6352" s="4" t="s">
        <v>18</v>
      </c>
      <c r="I6352" s="4" t="s">
        <v>17</v>
      </c>
      <c r="J6352" s="4" t="s">
        <v>624</v>
      </c>
      <c r="K6352" s="4" t="s">
        <v>123</v>
      </c>
      <c r="L6352" s="4">
        <v>75217</v>
      </c>
      <c r="M6352" s="4" t="s">
        <v>3</v>
      </c>
      <c r="N6352" s="4" t="s">
        <v>6838</v>
      </c>
      <c r="O6352" s="4" t="s">
        <v>37</v>
      </c>
      <c r="P6352" s="4" t="s">
        <v>36</v>
      </c>
      <c r="Q6352" s="4" t="s">
        <v>6837</v>
      </c>
      <c r="R6352" s="4">
        <v>108.4</v>
      </c>
      <c r="S6352" s="4">
        <v>5</v>
      </c>
      <c r="T6352" s="4">
        <v>0.6</v>
      </c>
      <c r="U6352" s="4">
        <v>-105.69</v>
      </c>
      <c r="V6352" s="4" t="str">
        <f>INDEX(Regional_Lookup!$B$2:$B$5,MATCH('Sample - Superstore'!M6352,Regional_Lookup!$A$2:$A$5,0))</f>
        <v>David Johnson</v>
      </c>
      <c r="W6352" s="4">
        <f>INDEX(Regional_Lookup!$C$2:$C$5, MATCH('Sample - Superstore'!M6352,Regional_Lookup!$A$2:$A$5, 0))</f>
        <v>0.14000000000000001</v>
      </c>
      <c r="X6352" s="4">
        <f>U6352/R6352</f>
        <v>-0.97499999999999998</v>
      </c>
      <c r="Y6352" s="4" t="str">
        <f>IF(X6352&gt;=W6352, "Yes", "No")</f>
        <v>No</v>
      </c>
      <c r="Z6352" s="4">
        <f>D6352-C6352</f>
        <v>5</v>
      </c>
      <c r="AA6352" s="4" t="str" cm="1">
        <f t="array" ref="AA6352">_xlfn.IFS(Z6352&lt;=2,"Fast",Z6352&gt;5, "Slow", AND(Z6352&gt;=3,Z6352&lt;=5),"Standard")</f>
        <v>Standard</v>
      </c>
    </row>
    <row r="6353" spans="1:27" x14ac:dyDescent="0.2">
      <c r="A6353" s="4">
        <v>6352</v>
      </c>
      <c r="B6353" s="4" t="s">
        <v>6836</v>
      </c>
      <c r="C6353" s="5">
        <v>43042</v>
      </c>
      <c r="D6353" s="5">
        <v>43047</v>
      </c>
      <c r="E6353" s="4" t="s">
        <v>29</v>
      </c>
      <c r="F6353" s="4" t="s">
        <v>4929</v>
      </c>
      <c r="G6353" s="4" t="s">
        <v>4928</v>
      </c>
      <c r="H6353" s="4" t="s">
        <v>50</v>
      </c>
      <c r="I6353" s="4" t="s">
        <v>17</v>
      </c>
      <c r="J6353" s="4" t="s">
        <v>42</v>
      </c>
      <c r="K6353" s="4" t="s">
        <v>41</v>
      </c>
      <c r="L6353" s="4">
        <v>33178</v>
      </c>
      <c r="M6353" s="4" t="s">
        <v>7</v>
      </c>
      <c r="N6353" s="4" t="s">
        <v>6096</v>
      </c>
      <c r="O6353" s="4" t="s">
        <v>33</v>
      </c>
      <c r="P6353" s="4" t="s">
        <v>32</v>
      </c>
      <c r="Q6353" s="4" t="s">
        <v>6095</v>
      </c>
      <c r="R6353" s="4">
        <v>361.37599999999998</v>
      </c>
      <c r="S6353" s="4">
        <v>2</v>
      </c>
      <c r="T6353" s="4">
        <v>0.2</v>
      </c>
      <c r="U6353" s="4">
        <v>27.103200000000001</v>
      </c>
      <c r="V6353" s="4" t="str">
        <f>INDEX(Regional_Lookup!$B$2:$B$5,MATCH('Sample - Superstore'!M6353,Regional_Lookup!$A$2:$A$5,0))</f>
        <v>Maria Santos</v>
      </c>
      <c r="W6353" s="4">
        <f>INDEX(Regional_Lookup!$C$2:$C$5, MATCH('Sample - Superstore'!M6353,Regional_Lookup!$A$2:$A$5, 0))</f>
        <v>0.15</v>
      </c>
      <c r="X6353" s="4">
        <f>U6353/R6353</f>
        <v>7.5000000000000011E-2</v>
      </c>
      <c r="Y6353" s="4" t="str">
        <f>IF(X6353&gt;=W6353, "Yes", "No")</f>
        <v>No</v>
      </c>
      <c r="Z6353" s="4">
        <f>D6353-C6353</f>
        <v>5</v>
      </c>
      <c r="AA6353" s="4" t="str" cm="1">
        <f t="array" ref="AA6353">_xlfn.IFS(Z6353&lt;=2,"Fast",Z6353&gt;5, "Slow", AND(Z6353&gt;=3,Z6353&lt;=5),"Standard")</f>
        <v>Standard</v>
      </c>
    </row>
    <row r="6354" spans="1:27" x14ac:dyDescent="0.2">
      <c r="A6354" s="4">
        <v>6353</v>
      </c>
      <c r="B6354" s="4" t="s">
        <v>6835</v>
      </c>
      <c r="C6354" s="5">
        <v>42260</v>
      </c>
      <c r="D6354" s="5">
        <v>42266</v>
      </c>
      <c r="E6354" s="4" t="s">
        <v>29</v>
      </c>
      <c r="F6354" s="4" t="s">
        <v>1801</v>
      </c>
      <c r="G6354" s="4" t="s">
        <v>1800</v>
      </c>
      <c r="H6354" s="4" t="s">
        <v>18</v>
      </c>
      <c r="I6354" s="4" t="s">
        <v>17</v>
      </c>
      <c r="J6354" s="4" t="s">
        <v>159</v>
      </c>
      <c r="K6354" s="4" t="s">
        <v>158</v>
      </c>
      <c r="L6354" s="4">
        <v>19120</v>
      </c>
      <c r="M6354" s="4" t="s">
        <v>5</v>
      </c>
      <c r="N6354" s="4" t="s">
        <v>144</v>
      </c>
      <c r="O6354" s="4" t="s">
        <v>13</v>
      </c>
      <c r="P6354" s="4" t="s">
        <v>100</v>
      </c>
      <c r="Q6354" s="4" t="s">
        <v>143</v>
      </c>
      <c r="R6354" s="4">
        <v>2.4119999999999999</v>
      </c>
      <c r="S6354" s="4">
        <v>1</v>
      </c>
      <c r="T6354" s="4">
        <v>0.7</v>
      </c>
      <c r="U6354" s="4">
        <v>-2.0099999999999998</v>
      </c>
      <c r="V6354" s="4" t="str">
        <f>INDEX(Regional_Lookup!$B$2:$B$5,MATCH('Sample - Superstore'!M6354,Regional_Lookup!$A$2:$A$5,0))</f>
        <v>Sarah Miller</v>
      </c>
      <c r="W6354" s="4">
        <f>INDEX(Regional_Lookup!$C$2:$C$5, MATCH('Sample - Superstore'!M6354,Regional_Lookup!$A$2:$A$5, 0))</f>
        <v>0.16</v>
      </c>
      <c r="X6354" s="4">
        <f>U6354/R6354</f>
        <v>-0.83333333333333326</v>
      </c>
      <c r="Y6354" s="4" t="str">
        <f>IF(X6354&gt;=W6354, "Yes", "No")</f>
        <v>No</v>
      </c>
      <c r="Z6354" s="4">
        <f>D6354-C6354</f>
        <v>6</v>
      </c>
      <c r="AA6354" s="4" t="str" cm="1">
        <f t="array" ref="AA6354">_xlfn.IFS(Z6354&lt;=2,"Fast",Z6354&gt;5, "Slow", AND(Z6354&gt;=3,Z6354&lt;=5),"Standard")</f>
        <v>Slow</v>
      </c>
    </row>
    <row r="6355" spans="1:27" x14ac:dyDescent="0.2">
      <c r="A6355" s="4">
        <v>6354</v>
      </c>
      <c r="B6355" s="4" t="s">
        <v>6834</v>
      </c>
      <c r="C6355" s="5">
        <v>42253</v>
      </c>
      <c r="D6355" s="5">
        <v>42259</v>
      </c>
      <c r="E6355" s="4" t="s">
        <v>29</v>
      </c>
      <c r="F6355" s="4" t="s">
        <v>1851</v>
      </c>
      <c r="G6355" s="4" t="s">
        <v>1850</v>
      </c>
      <c r="H6355" s="4" t="s">
        <v>50</v>
      </c>
      <c r="I6355" s="4" t="s">
        <v>17</v>
      </c>
      <c r="J6355" s="4" t="s">
        <v>254</v>
      </c>
      <c r="K6355" s="4" t="s">
        <v>66</v>
      </c>
      <c r="L6355" s="4">
        <v>10011</v>
      </c>
      <c r="M6355" s="4" t="s">
        <v>5</v>
      </c>
      <c r="N6355" s="4" t="s">
        <v>4949</v>
      </c>
      <c r="O6355" s="4" t="s">
        <v>13</v>
      </c>
      <c r="P6355" s="4" t="s">
        <v>12</v>
      </c>
      <c r="Q6355" s="4" t="s">
        <v>4948</v>
      </c>
      <c r="R6355" s="4">
        <v>8.39</v>
      </c>
      <c r="S6355" s="4">
        <v>1</v>
      </c>
      <c r="T6355" s="4">
        <v>0</v>
      </c>
      <c r="U6355" s="4">
        <v>2.0975000000000001</v>
      </c>
      <c r="V6355" s="4" t="str">
        <f>INDEX(Regional_Lookup!$B$2:$B$5,MATCH('Sample - Superstore'!M6355,Regional_Lookup!$A$2:$A$5,0))</f>
        <v>Sarah Miller</v>
      </c>
      <c r="W6355" s="4">
        <f>INDEX(Regional_Lookup!$C$2:$C$5, MATCH('Sample - Superstore'!M6355,Regional_Lookup!$A$2:$A$5, 0))</f>
        <v>0.16</v>
      </c>
      <c r="X6355" s="4">
        <f>U6355/R6355</f>
        <v>0.25</v>
      </c>
      <c r="Y6355" s="4" t="str">
        <f>IF(X6355&gt;=W6355, "Yes", "No")</f>
        <v>Yes</v>
      </c>
      <c r="Z6355" s="4">
        <f>D6355-C6355</f>
        <v>6</v>
      </c>
      <c r="AA6355" s="4" t="str" cm="1">
        <f t="array" ref="AA6355">_xlfn.IFS(Z6355&lt;=2,"Fast",Z6355&gt;5, "Slow", AND(Z6355&gt;=3,Z6355&lt;=5),"Standard")</f>
        <v>Slow</v>
      </c>
    </row>
    <row r="6356" spans="1:27" x14ac:dyDescent="0.2">
      <c r="A6356" s="4">
        <v>6355</v>
      </c>
      <c r="B6356" s="4" t="s">
        <v>6834</v>
      </c>
      <c r="C6356" s="5">
        <v>42253</v>
      </c>
      <c r="D6356" s="5">
        <v>42259</v>
      </c>
      <c r="E6356" s="4" t="s">
        <v>29</v>
      </c>
      <c r="F6356" s="4" t="s">
        <v>1851</v>
      </c>
      <c r="G6356" s="4" t="s">
        <v>1850</v>
      </c>
      <c r="H6356" s="4" t="s">
        <v>50</v>
      </c>
      <c r="I6356" s="4" t="s">
        <v>17</v>
      </c>
      <c r="J6356" s="4" t="s">
        <v>254</v>
      </c>
      <c r="K6356" s="4" t="s">
        <v>66</v>
      </c>
      <c r="L6356" s="4">
        <v>10011</v>
      </c>
      <c r="M6356" s="4" t="s">
        <v>5</v>
      </c>
      <c r="N6356" s="4" t="s">
        <v>6833</v>
      </c>
      <c r="O6356" s="4" t="s">
        <v>33</v>
      </c>
      <c r="P6356" s="4" t="s">
        <v>32</v>
      </c>
      <c r="Q6356" s="4" t="s">
        <v>6832</v>
      </c>
      <c r="R6356" s="4">
        <v>337.98</v>
      </c>
      <c r="S6356" s="4">
        <v>2</v>
      </c>
      <c r="T6356" s="4">
        <v>0</v>
      </c>
      <c r="U6356" s="4">
        <v>101.39400000000001</v>
      </c>
      <c r="V6356" s="4" t="str">
        <f>INDEX(Regional_Lookup!$B$2:$B$5,MATCH('Sample - Superstore'!M6356,Regional_Lookup!$A$2:$A$5,0))</f>
        <v>Sarah Miller</v>
      </c>
      <c r="W6356" s="4">
        <f>INDEX(Regional_Lookup!$C$2:$C$5, MATCH('Sample - Superstore'!M6356,Regional_Lookup!$A$2:$A$5, 0))</f>
        <v>0.16</v>
      </c>
      <c r="X6356" s="4">
        <f>U6356/R6356</f>
        <v>0.3</v>
      </c>
      <c r="Y6356" s="4" t="str">
        <f>IF(X6356&gt;=W6356, "Yes", "No")</f>
        <v>Yes</v>
      </c>
      <c r="Z6356" s="4">
        <f>D6356-C6356</f>
        <v>6</v>
      </c>
      <c r="AA6356" s="4" t="str" cm="1">
        <f t="array" ref="AA6356">_xlfn.IFS(Z6356&lt;=2,"Fast",Z6356&gt;5, "Slow", AND(Z6356&gt;=3,Z6356&lt;=5),"Standard")</f>
        <v>Slow</v>
      </c>
    </row>
    <row r="6357" spans="1:27" x14ac:dyDescent="0.2">
      <c r="A6357" s="4">
        <v>6356</v>
      </c>
      <c r="B6357" s="4" t="s">
        <v>6831</v>
      </c>
      <c r="C6357" s="5">
        <v>41918</v>
      </c>
      <c r="D6357" s="5">
        <v>41925</v>
      </c>
      <c r="E6357" s="4" t="s">
        <v>29</v>
      </c>
      <c r="F6357" s="4" t="s">
        <v>3664</v>
      </c>
      <c r="G6357" s="4" t="s">
        <v>3663</v>
      </c>
      <c r="H6357" s="4" t="s">
        <v>18</v>
      </c>
      <c r="I6357" s="4" t="s">
        <v>17</v>
      </c>
      <c r="J6357" s="4" t="s">
        <v>159</v>
      </c>
      <c r="K6357" s="4" t="s">
        <v>158</v>
      </c>
      <c r="L6357" s="4">
        <v>19120</v>
      </c>
      <c r="M6357" s="4" t="s">
        <v>5</v>
      </c>
      <c r="N6357" s="4" t="s">
        <v>3823</v>
      </c>
      <c r="O6357" s="4" t="s">
        <v>13</v>
      </c>
      <c r="P6357" s="4" t="s">
        <v>231</v>
      </c>
      <c r="Q6357" s="4" t="s">
        <v>3822</v>
      </c>
      <c r="R6357" s="4">
        <v>83.92</v>
      </c>
      <c r="S6357" s="4">
        <v>5</v>
      </c>
      <c r="T6357" s="4">
        <v>0.2</v>
      </c>
      <c r="U6357" s="4">
        <v>-13.637</v>
      </c>
      <c r="V6357" s="4" t="str">
        <f>INDEX(Regional_Lookup!$B$2:$B$5,MATCH('Sample - Superstore'!M6357,Regional_Lookup!$A$2:$A$5,0))</f>
        <v>Sarah Miller</v>
      </c>
      <c r="W6357" s="4">
        <f>INDEX(Regional_Lookup!$C$2:$C$5, MATCH('Sample - Superstore'!M6357,Regional_Lookup!$A$2:$A$5, 0))</f>
        <v>0.16</v>
      </c>
      <c r="X6357" s="4">
        <f>U6357/R6357</f>
        <v>-0.16250000000000001</v>
      </c>
      <c r="Y6357" s="4" t="str">
        <f>IF(X6357&gt;=W6357, "Yes", "No")</f>
        <v>No</v>
      </c>
      <c r="Z6357" s="4">
        <f>D6357-C6357</f>
        <v>7</v>
      </c>
      <c r="AA6357" s="4" t="str" cm="1">
        <f t="array" ref="AA6357">_xlfn.IFS(Z6357&lt;=2,"Fast",Z6357&gt;5, "Slow", AND(Z6357&gt;=3,Z6357&lt;=5),"Standard")</f>
        <v>Slow</v>
      </c>
    </row>
    <row r="6358" spans="1:27" x14ac:dyDescent="0.2">
      <c r="A6358" s="4">
        <v>6357</v>
      </c>
      <c r="B6358" s="4" t="s">
        <v>6830</v>
      </c>
      <c r="C6358" s="5">
        <v>42758</v>
      </c>
      <c r="D6358" s="5">
        <v>42763</v>
      </c>
      <c r="E6358" s="4" t="s">
        <v>29</v>
      </c>
      <c r="F6358" s="4" t="s">
        <v>1000</v>
      </c>
      <c r="G6358" s="4" t="s">
        <v>999</v>
      </c>
      <c r="H6358" s="4" t="s">
        <v>50</v>
      </c>
      <c r="I6358" s="4" t="s">
        <v>17</v>
      </c>
      <c r="J6358" s="4" t="s">
        <v>234</v>
      </c>
      <c r="K6358" s="4" t="s">
        <v>233</v>
      </c>
      <c r="L6358" s="4">
        <v>98103</v>
      </c>
      <c r="M6358" s="4" t="s">
        <v>9</v>
      </c>
      <c r="N6358" s="4" t="s">
        <v>843</v>
      </c>
      <c r="O6358" s="4" t="s">
        <v>13</v>
      </c>
      <c r="P6358" s="4" t="s">
        <v>100</v>
      </c>
      <c r="Q6358" s="4" t="s">
        <v>842</v>
      </c>
      <c r="R6358" s="4">
        <v>19.68</v>
      </c>
      <c r="S6358" s="4">
        <v>5</v>
      </c>
      <c r="T6358" s="4">
        <v>0.2</v>
      </c>
      <c r="U6358" s="4">
        <v>6.8879999999999999</v>
      </c>
      <c r="V6358" s="4" t="str">
        <f>INDEX(Regional_Lookup!$B$2:$B$5,MATCH('Sample - Superstore'!M6358,Regional_Lookup!$A$2:$A$5,0))</f>
        <v>James Chen</v>
      </c>
      <c r="W6358" s="4">
        <f>INDEX(Regional_Lookup!$C$2:$C$5, MATCH('Sample - Superstore'!M6358,Regional_Lookup!$A$2:$A$5, 0))</f>
        <v>0.18</v>
      </c>
      <c r="X6358" s="4">
        <f>U6358/R6358</f>
        <v>0.35</v>
      </c>
      <c r="Y6358" s="4" t="str">
        <f>IF(X6358&gt;=W6358, "Yes", "No")</f>
        <v>Yes</v>
      </c>
      <c r="Z6358" s="4">
        <f>D6358-C6358</f>
        <v>5</v>
      </c>
      <c r="AA6358" s="4" t="str" cm="1">
        <f t="array" ref="AA6358">_xlfn.IFS(Z6358&lt;=2,"Fast",Z6358&gt;5, "Slow", AND(Z6358&gt;=3,Z6358&lt;=5),"Standard")</f>
        <v>Standard</v>
      </c>
    </row>
    <row r="6359" spans="1:27" x14ac:dyDescent="0.2">
      <c r="A6359" s="4">
        <v>6358</v>
      </c>
      <c r="B6359" s="4" t="s">
        <v>6830</v>
      </c>
      <c r="C6359" s="5">
        <v>42758</v>
      </c>
      <c r="D6359" s="5">
        <v>42763</v>
      </c>
      <c r="E6359" s="4" t="s">
        <v>29</v>
      </c>
      <c r="F6359" s="4" t="s">
        <v>1000</v>
      </c>
      <c r="G6359" s="4" t="s">
        <v>999</v>
      </c>
      <c r="H6359" s="4" t="s">
        <v>50</v>
      </c>
      <c r="I6359" s="4" t="s">
        <v>17</v>
      </c>
      <c r="J6359" s="4" t="s">
        <v>234</v>
      </c>
      <c r="K6359" s="4" t="s">
        <v>233</v>
      </c>
      <c r="L6359" s="4">
        <v>98103</v>
      </c>
      <c r="M6359" s="4" t="s">
        <v>9</v>
      </c>
      <c r="N6359" s="4" t="s">
        <v>3353</v>
      </c>
      <c r="O6359" s="4" t="s">
        <v>13</v>
      </c>
      <c r="P6359" s="4" t="s">
        <v>24</v>
      </c>
      <c r="Q6359" s="4" t="s">
        <v>3352</v>
      </c>
      <c r="R6359" s="4">
        <v>25.92</v>
      </c>
      <c r="S6359" s="4">
        <v>4</v>
      </c>
      <c r="T6359" s="4">
        <v>0</v>
      </c>
      <c r="U6359" s="4">
        <v>12.441599999999999</v>
      </c>
      <c r="V6359" s="4" t="str">
        <f>INDEX(Regional_Lookup!$B$2:$B$5,MATCH('Sample - Superstore'!M6359,Regional_Lookup!$A$2:$A$5,0))</f>
        <v>James Chen</v>
      </c>
      <c r="W6359" s="4">
        <f>INDEX(Regional_Lookup!$C$2:$C$5, MATCH('Sample - Superstore'!M6359,Regional_Lookup!$A$2:$A$5, 0))</f>
        <v>0.18</v>
      </c>
      <c r="X6359" s="4">
        <f>U6359/R6359</f>
        <v>0.47999999999999993</v>
      </c>
      <c r="Y6359" s="4" t="str">
        <f>IF(X6359&gt;=W6359, "Yes", "No")</f>
        <v>Yes</v>
      </c>
      <c r="Z6359" s="4">
        <f>D6359-C6359</f>
        <v>5</v>
      </c>
      <c r="AA6359" s="4" t="str" cm="1">
        <f t="array" ref="AA6359">_xlfn.IFS(Z6359&lt;=2,"Fast",Z6359&gt;5, "Slow", AND(Z6359&gt;=3,Z6359&lt;=5),"Standard")</f>
        <v>Standard</v>
      </c>
    </row>
    <row r="6360" spans="1:27" x14ac:dyDescent="0.2">
      <c r="A6360" s="4">
        <v>6359</v>
      </c>
      <c r="B6360" s="4" t="s">
        <v>6830</v>
      </c>
      <c r="C6360" s="5">
        <v>42758</v>
      </c>
      <c r="D6360" s="5">
        <v>42763</v>
      </c>
      <c r="E6360" s="4" t="s">
        <v>29</v>
      </c>
      <c r="F6360" s="4" t="s">
        <v>1000</v>
      </c>
      <c r="G6360" s="4" t="s">
        <v>999</v>
      </c>
      <c r="H6360" s="4" t="s">
        <v>50</v>
      </c>
      <c r="I6360" s="4" t="s">
        <v>17</v>
      </c>
      <c r="J6360" s="4" t="s">
        <v>234</v>
      </c>
      <c r="K6360" s="4" t="s">
        <v>233</v>
      </c>
      <c r="L6360" s="4">
        <v>98103</v>
      </c>
      <c r="M6360" s="4" t="s">
        <v>9</v>
      </c>
      <c r="N6360" s="4" t="s">
        <v>2903</v>
      </c>
      <c r="O6360" s="4" t="s">
        <v>13</v>
      </c>
      <c r="P6360" s="4" t="s">
        <v>24</v>
      </c>
      <c r="Q6360" s="4" t="s">
        <v>2902</v>
      </c>
      <c r="R6360" s="4">
        <v>6.48</v>
      </c>
      <c r="S6360" s="4">
        <v>1</v>
      </c>
      <c r="T6360" s="4">
        <v>0</v>
      </c>
      <c r="U6360" s="4">
        <v>3.1103999999999998</v>
      </c>
      <c r="V6360" s="4" t="str">
        <f>INDEX(Regional_Lookup!$B$2:$B$5,MATCH('Sample - Superstore'!M6360,Regional_Lookup!$A$2:$A$5,0))</f>
        <v>James Chen</v>
      </c>
      <c r="W6360" s="4">
        <f>INDEX(Regional_Lookup!$C$2:$C$5, MATCH('Sample - Superstore'!M6360,Regional_Lookup!$A$2:$A$5, 0))</f>
        <v>0.18</v>
      </c>
      <c r="X6360" s="4">
        <f>U6360/R6360</f>
        <v>0.47999999999999993</v>
      </c>
      <c r="Y6360" s="4" t="str">
        <f>IF(X6360&gt;=W6360, "Yes", "No")</f>
        <v>Yes</v>
      </c>
      <c r="Z6360" s="4">
        <f>D6360-C6360</f>
        <v>5</v>
      </c>
      <c r="AA6360" s="4" t="str" cm="1">
        <f t="array" ref="AA6360">_xlfn.IFS(Z6360&lt;=2,"Fast",Z6360&gt;5, "Slow", AND(Z6360&gt;=3,Z6360&lt;=5),"Standard")</f>
        <v>Standard</v>
      </c>
    </row>
    <row r="6361" spans="1:27" x14ac:dyDescent="0.2">
      <c r="A6361" s="4">
        <v>6360</v>
      </c>
      <c r="B6361" s="4" t="s">
        <v>6830</v>
      </c>
      <c r="C6361" s="5">
        <v>42758</v>
      </c>
      <c r="D6361" s="5">
        <v>42763</v>
      </c>
      <c r="E6361" s="4" t="s">
        <v>29</v>
      </c>
      <c r="F6361" s="4" t="s">
        <v>1000</v>
      </c>
      <c r="G6361" s="4" t="s">
        <v>999</v>
      </c>
      <c r="H6361" s="4" t="s">
        <v>50</v>
      </c>
      <c r="I6361" s="4" t="s">
        <v>17</v>
      </c>
      <c r="J6361" s="4" t="s">
        <v>234</v>
      </c>
      <c r="K6361" s="4" t="s">
        <v>233</v>
      </c>
      <c r="L6361" s="4">
        <v>98103</v>
      </c>
      <c r="M6361" s="4" t="s">
        <v>9</v>
      </c>
      <c r="N6361" s="4" t="s">
        <v>2980</v>
      </c>
      <c r="O6361" s="4" t="s">
        <v>33</v>
      </c>
      <c r="P6361" s="4" t="s">
        <v>32</v>
      </c>
      <c r="Q6361" s="4" t="s">
        <v>2979</v>
      </c>
      <c r="R6361" s="4">
        <v>86.352000000000004</v>
      </c>
      <c r="S6361" s="4">
        <v>6</v>
      </c>
      <c r="T6361" s="4">
        <v>0.2</v>
      </c>
      <c r="U6361" s="4">
        <v>8.6351999999999993</v>
      </c>
      <c r="V6361" s="4" t="str">
        <f>INDEX(Regional_Lookup!$B$2:$B$5,MATCH('Sample - Superstore'!M6361,Regional_Lookup!$A$2:$A$5,0))</f>
        <v>James Chen</v>
      </c>
      <c r="W6361" s="4">
        <f>INDEX(Regional_Lookup!$C$2:$C$5, MATCH('Sample - Superstore'!M6361,Regional_Lookup!$A$2:$A$5, 0))</f>
        <v>0.18</v>
      </c>
      <c r="X6361" s="4">
        <f>U6361/R6361</f>
        <v>9.9999999999999992E-2</v>
      </c>
      <c r="Y6361" s="4" t="str">
        <f>IF(X6361&gt;=W6361, "Yes", "No")</f>
        <v>No</v>
      </c>
      <c r="Z6361" s="4">
        <f>D6361-C6361</f>
        <v>5</v>
      </c>
      <c r="AA6361" s="4" t="str" cm="1">
        <f t="array" ref="AA6361">_xlfn.IFS(Z6361&lt;=2,"Fast",Z6361&gt;5, "Slow", AND(Z6361&gt;=3,Z6361&lt;=5),"Standard")</f>
        <v>Standard</v>
      </c>
    </row>
    <row r="6362" spans="1:27" x14ac:dyDescent="0.2">
      <c r="A6362" s="4">
        <v>6361</v>
      </c>
      <c r="B6362" s="4" t="s">
        <v>6829</v>
      </c>
      <c r="C6362" s="5">
        <v>42348</v>
      </c>
      <c r="D6362" s="5">
        <v>42353</v>
      </c>
      <c r="E6362" s="4" t="s">
        <v>29</v>
      </c>
      <c r="F6362" s="4" t="s">
        <v>1422</v>
      </c>
      <c r="G6362" s="4" t="s">
        <v>1421</v>
      </c>
      <c r="H6362" s="4" t="s">
        <v>102</v>
      </c>
      <c r="I6362" s="4" t="s">
        <v>17</v>
      </c>
      <c r="J6362" s="4" t="s">
        <v>59</v>
      </c>
      <c r="K6362" s="4" t="s">
        <v>15</v>
      </c>
      <c r="L6362" s="4">
        <v>90032</v>
      </c>
      <c r="M6362" s="4" t="s">
        <v>9</v>
      </c>
      <c r="N6362" s="4" t="s">
        <v>4501</v>
      </c>
      <c r="O6362" s="4" t="s">
        <v>13</v>
      </c>
      <c r="P6362" s="4" t="s">
        <v>116</v>
      </c>
      <c r="Q6362" s="4" t="s">
        <v>4500</v>
      </c>
      <c r="R6362" s="4">
        <v>56.3</v>
      </c>
      <c r="S6362" s="4">
        <v>2</v>
      </c>
      <c r="T6362" s="4">
        <v>0</v>
      </c>
      <c r="U6362" s="4">
        <v>15.763999999999999</v>
      </c>
      <c r="V6362" s="4" t="str">
        <f>INDEX(Regional_Lookup!$B$2:$B$5,MATCH('Sample - Superstore'!M6362,Regional_Lookup!$A$2:$A$5,0))</f>
        <v>James Chen</v>
      </c>
      <c r="W6362" s="4">
        <f>INDEX(Regional_Lookup!$C$2:$C$5, MATCH('Sample - Superstore'!M6362,Regional_Lookup!$A$2:$A$5, 0))</f>
        <v>0.18</v>
      </c>
      <c r="X6362" s="4">
        <f>U6362/R6362</f>
        <v>0.28000000000000003</v>
      </c>
      <c r="Y6362" s="4" t="str">
        <f>IF(X6362&gt;=W6362, "Yes", "No")</f>
        <v>Yes</v>
      </c>
      <c r="Z6362" s="4">
        <f>D6362-C6362</f>
        <v>5</v>
      </c>
      <c r="AA6362" s="4" t="str" cm="1">
        <f t="array" ref="AA6362">_xlfn.IFS(Z6362&lt;=2,"Fast",Z6362&gt;5, "Slow", AND(Z6362&gt;=3,Z6362&lt;=5),"Standard")</f>
        <v>Standard</v>
      </c>
    </row>
    <row r="6363" spans="1:27" x14ac:dyDescent="0.2">
      <c r="A6363" s="4">
        <v>6362</v>
      </c>
      <c r="B6363" s="4" t="s">
        <v>6828</v>
      </c>
      <c r="C6363" s="5">
        <v>41968</v>
      </c>
      <c r="D6363" s="5">
        <v>41973</v>
      </c>
      <c r="E6363" s="4" t="s">
        <v>29</v>
      </c>
      <c r="F6363" s="4" t="s">
        <v>3937</v>
      </c>
      <c r="G6363" s="4" t="s">
        <v>3936</v>
      </c>
      <c r="H6363" s="4" t="s">
        <v>18</v>
      </c>
      <c r="I6363" s="4" t="s">
        <v>17</v>
      </c>
      <c r="J6363" s="4" t="s">
        <v>405</v>
      </c>
      <c r="K6363" s="4" t="s">
        <v>691</v>
      </c>
      <c r="L6363" s="4">
        <v>97477</v>
      </c>
      <c r="M6363" s="4" t="s">
        <v>9</v>
      </c>
      <c r="N6363" s="4" t="s">
        <v>2714</v>
      </c>
      <c r="O6363" s="4" t="s">
        <v>13</v>
      </c>
      <c r="P6363" s="4" t="s">
        <v>116</v>
      </c>
      <c r="Q6363" s="4" t="s">
        <v>2713</v>
      </c>
      <c r="R6363" s="4">
        <v>51.015999999999998</v>
      </c>
      <c r="S6363" s="4">
        <v>7</v>
      </c>
      <c r="T6363" s="4">
        <v>0.2</v>
      </c>
      <c r="U6363" s="4">
        <v>8.2901000000000007</v>
      </c>
      <c r="V6363" s="4" t="str">
        <f>INDEX(Regional_Lookup!$B$2:$B$5,MATCH('Sample - Superstore'!M6363,Regional_Lookup!$A$2:$A$5,0))</f>
        <v>James Chen</v>
      </c>
      <c r="W6363" s="4">
        <f>INDEX(Regional_Lookup!$C$2:$C$5, MATCH('Sample - Superstore'!M6363,Regional_Lookup!$A$2:$A$5, 0))</f>
        <v>0.18</v>
      </c>
      <c r="X6363" s="4">
        <f>U6363/R6363</f>
        <v>0.16250000000000001</v>
      </c>
      <c r="Y6363" s="4" t="str">
        <f>IF(X6363&gt;=W6363, "Yes", "No")</f>
        <v>No</v>
      </c>
      <c r="Z6363" s="4">
        <f>D6363-C6363</f>
        <v>5</v>
      </c>
      <c r="AA6363" s="4" t="str" cm="1">
        <f t="array" ref="AA6363">_xlfn.IFS(Z6363&lt;=2,"Fast",Z6363&gt;5, "Slow", AND(Z6363&gt;=3,Z6363&lt;=5),"Standard")</f>
        <v>Standard</v>
      </c>
    </row>
    <row r="6364" spans="1:27" x14ac:dyDescent="0.2">
      <c r="A6364" s="4">
        <v>6363</v>
      </c>
      <c r="B6364" s="4" t="s">
        <v>6827</v>
      </c>
      <c r="C6364" s="5">
        <v>43060</v>
      </c>
      <c r="D6364" s="5">
        <v>43064</v>
      </c>
      <c r="E6364" s="4" t="s">
        <v>29</v>
      </c>
      <c r="F6364" s="4" t="s">
        <v>3687</v>
      </c>
      <c r="G6364" s="4" t="s">
        <v>3686</v>
      </c>
      <c r="H6364" s="4" t="s">
        <v>18</v>
      </c>
      <c r="I6364" s="4" t="s">
        <v>17</v>
      </c>
      <c r="J6364" s="4" t="s">
        <v>6826</v>
      </c>
      <c r="K6364" s="4" t="s">
        <v>233</v>
      </c>
      <c r="L6364" s="4">
        <v>98059</v>
      </c>
      <c r="M6364" s="4" t="s">
        <v>9</v>
      </c>
      <c r="N6364" s="4" t="s">
        <v>568</v>
      </c>
      <c r="O6364" s="4" t="s">
        <v>13</v>
      </c>
      <c r="P6364" s="4" t="s">
        <v>100</v>
      </c>
      <c r="Q6364" s="4" t="s">
        <v>567</v>
      </c>
      <c r="R6364" s="4">
        <v>150.80000000000001</v>
      </c>
      <c r="S6364" s="4">
        <v>5</v>
      </c>
      <c r="T6364" s="4">
        <v>0.2</v>
      </c>
      <c r="U6364" s="4">
        <v>56.55</v>
      </c>
      <c r="V6364" s="4" t="str">
        <f>INDEX(Regional_Lookup!$B$2:$B$5,MATCH('Sample - Superstore'!M6364,Regional_Lookup!$A$2:$A$5,0))</f>
        <v>James Chen</v>
      </c>
      <c r="W6364" s="4">
        <f>INDEX(Regional_Lookup!$C$2:$C$5, MATCH('Sample - Superstore'!M6364,Regional_Lookup!$A$2:$A$5, 0))</f>
        <v>0.18</v>
      </c>
      <c r="X6364" s="4">
        <f>U6364/R6364</f>
        <v>0.37499999999999994</v>
      </c>
      <c r="Y6364" s="4" t="str">
        <f>IF(X6364&gt;=W6364, "Yes", "No")</f>
        <v>Yes</v>
      </c>
      <c r="Z6364" s="4">
        <f>D6364-C6364</f>
        <v>4</v>
      </c>
      <c r="AA6364" s="4" t="str" cm="1">
        <f t="array" ref="AA6364">_xlfn.IFS(Z6364&lt;=2,"Fast",Z6364&gt;5, "Slow", AND(Z6364&gt;=3,Z6364&lt;=5),"Standard")</f>
        <v>Standard</v>
      </c>
    </row>
    <row r="6365" spans="1:27" x14ac:dyDescent="0.2">
      <c r="A6365" s="4">
        <v>6364</v>
      </c>
      <c r="B6365" s="4" t="s">
        <v>6827</v>
      </c>
      <c r="C6365" s="5">
        <v>43060</v>
      </c>
      <c r="D6365" s="5">
        <v>43064</v>
      </c>
      <c r="E6365" s="4" t="s">
        <v>29</v>
      </c>
      <c r="F6365" s="4" t="s">
        <v>3687</v>
      </c>
      <c r="G6365" s="4" t="s">
        <v>3686</v>
      </c>
      <c r="H6365" s="4" t="s">
        <v>18</v>
      </c>
      <c r="I6365" s="4" t="s">
        <v>17</v>
      </c>
      <c r="J6365" s="4" t="s">
        <v>6826</v>
      </c>
      <c r="K6365" s="4" t="s">
        <v>233</v>
      </c>
      <c r="L6365" s="4">
        <v>98059</v>
      </c>
      <c r="M6365" s="4" t="s">
        <v>9</v>
      </c>
      <c r="N6365" s="4" t="s">
        <v>5443</v>
      </c>
      <c r="O6365" s="4" t="s">
        <v>33</v>
      </c>
      <c r="P6365" s="4" t="s">
        <v>1500</v>
      </c>
      <c r="Q6365" s="4" t="s">
        <v>5442</v>
      </c>
      <c r="R6365" s="4">
        <v>1039.992</v>
      </c>
      <c r="S6365" s="4">
        <v>1</v>
      </c>
      <c r="T6365" s="4">
        <v>0.2</v>
      </c>
      <c r="U6365" s="4">
        <v>103.9992</v>
      </c>
      <c r="V6365" s="4" t="str">
        <f>INDEX(Regional_Lookup!$B$2:$B$5,MATCH('Sample - Superstore'!M6365,Regional_Lookup!$A$2:$A$5,0))</f>
        <v>James Chen</v>
      </c>
      <c r="W6365" s="4">
        <f>INDEX(Regional_Lookup!$C$2:$C$5, MATCH('Sample - Superstore'!M6365,Regional_Lookup!$A$2:$A$5, 0))</f>
        <v>0.18</v>
      </c>
      <c r="X6365" s="4">
        <f>U6365/R6365</f>
        <v>0.1</v>
      </c>
      <c r="Y6365" s="4" t="str">
        <f>IF(X6365&gt;=W6365, "Yes", "No")</f>
        <v>No</v>
      </c>
      <c r="Z6365" s="4">
        <f>D6365-C6365</f>
        <v>4</v>
      </c>
      <c r="AA6365" s="4" t="str" cm="1">
        <f t="array" ref="AA6365">_xlfn.IFS(Z6365&lt;=2,"Fast",Z6365&gt;5, "Slow", AND(Z6365&gt;=3,Z6365&lt;=5),"Standard")</f>
        <v>Standard</v>
      </c>
    </row>
    <row r="6366" spans="1:27" x14ac:dyDescent="0.2">
      <c r="A6366" s="4">
        <v>6365</v>
      </c>
      <c r="B6366" s="4" t="s">
        <v>6827</v>
      </c>
      <c r="C6366" s="5">
        <v>43060</v>
      </c>
      <c r="D6366" s="5">
        <v>43064</v>
      </c>
      <c r="E6366" s="4" t="s">
        <v>29</v>
      </c>
      <c r="F6366" s="4" t="s">
        <v>3687</v>
      </c>
      <c r="G6366" s="4" t="s">
        <v>3686</v>
      </c>
      <c r="H6366" s="4" t="s">
        <v>18</v>
      </c>
      <c r="I6366" s="4" t="s">
        <v>17</v>
      </c>
      <c r="J6366" s="4" t="s">
        <v>6826</v>
      </c>
      <c r="K6366" s="4" t="s">
        <v>233</v>
      </c>
      <c r="L6366" s="4">
        <v>98059</v>
      </c>
      <c r="M6366" s="4" t="s">
        <v>9</v>
      </c>
      <c r="N6366" s="4" t="s">
        <v>2588</v>
      </c>
      <c r="O6366" s="4" t="s">
        <v>13</v>
      </c>
      <c r="P6366" s="4" t="s">
        <v>24</v>
      </c>
      <c r="Q6366" s="4" t="s">
        <v>2587</v>
      </c>
      <c r="R6366" s="4">
        <v>51.84</v>
      </c>
      <c r="S6366" s="4">
        <v>8</v>
      </c>
      <c r="T6366" s="4">
        <v>0</v>
      </c>
      <c r="U6366" s="4">
        <v>24.883199999999999</v>
      </c>
      <c r="V6366" s="4" t="str">
        <f>INDEX(Regional_Lookup!$B$2:$B$5,MATCH('Sample - Superstore'!M6366,Regional_Lookup!$A$2:$A$5,0))</f>
        <v>James Chen</v>
      </c>
      <c r="W6366" s="4">
        <f>INDEX(Regional_Lookup!$C$2:$C$5, MATCH('Sample - Superstore'!M6366,Regional_Lookup!$A$2:$A$5, 0))</f>
        <v>0.18</v>
      </c>
      <c r="X6366" s="4">
        <f>U6366/R6366</f>
        <v>0.47999999999999993</v>
      </c>
      <c r="Y6366" s="4" t="str">
        <f>IF(X6366&gt;=W6366, "Yes", "No")</f>
        <v>Yes</v>
      </c>
      <c r="Z6366" s="4">
        <f>D6366-C6366</f>
        <v>4</v>
      </c>
      <c r="AA6366" s="4" t="str" cm="1">
        <f t="array" ref="AA6366">_xlfn.IFS(Z6366&lt;=2,"Fast",Z6366&gt;5, "Slow", AND(Z6366&gt;=3,Z6366&lt;=5),"Standard")</f>
        <v>Standard</v>
      </c>
    </row>
    <row r="6367" spans="1:27" x14ac:dyDescent="0.2">
      <c r="A6367" s="4">
        <v>6366</v>
      </c>
      <c r="B6367" s="4" t="s">
        <v>6825</v>
      </c>
      <c r="C6367" s="5">
        <v>42829</v>
      </c>
      <c r="D6367" s="5">
        <v>42830</v>
      </c>
      <c r="E6367" s="4" t="s">
        <v>89</v>
      </c>
      <c r="F6367" s="4" t="s">
        <v>2494</v>
      </c>
      <c r="G6367" s="4" t="s">
        <v>2493</v>
      </c>
      <c r="H6367" s="4" t="s">
        <v>102</v>
      </c>
      <c r="I6367" s="4" t="s">
        <v>17</v>
      </c>
      <c r="J6367" s="4" t="s">
        <v>254</v>
      </c>
      <c r="K6367" s="4" t="s">
        <v>66</v>
      </c>
      <c r="L6367" s="4">
        <v>10009</v>
      </c>
      <c r="M6367" s="4" t="s">
        <v>5</v>
      </c>
      <c r="N6367" s="4" t="s">
        <v>47</v>
      </c>
      <c r="O6367" s="4" t="s">
        <v>33</v>
      </c>
      <c r="P6367" s="4" t="s">
        <v>32</v>
      </c>
      <c r="Q6367" s="4" t="s">
        <v>46</v>
      </c>
      <c r="R6367" s="4">
        <v>41.22</v>
      </c>
      <c r="S6367" s="4">
        <v>1</v>
      </c>
      <c r="T6367" s="4">
        <v>0</v>
      </c>
      <c r="U6367" s="4">
        <v>11.1294</v>
      </c>
      <c r="V6367" s="4" t="str">
        <f>INDEX(Regional_Lookup!$B$2:$B$5,MATCH('Sample - Superstore'!M6367,Regional_Lookup!$A$2:$A$5,0))</f>
        <v>Sarah Miller</v>
      </c>
      <c r="W6367" s="4">
        <f>INDEX(Regional_Lookup!$C$2:$C$5, MATCH('Sample - Superstore'!M6367,Regional_Lookup!$A$2:$A$5, 0))</f>
        <v>0.16</v>
      </c>
      <c r="X6367" s="4">
        <f>U6367/R6367</f>
        <v>0.27</v>
      </c>
      <c r="Y6367" s="4" t="str">
        <f>IF(X6367&gt;=W6367, "Yes", "No")</f>
        <v>Yes</v>
      </c>
      <c r="Z6367" s="4">
        <f>D6367-C6367</f>
        <v>1</v>
      </c>
      <c r="AA6367" s="4" t="str" cm="1">
        <f t="array" ref="AA6367">_xlfn.IFS(Z6367&lt;=2,"Fast",Z6367&gt;5, "Slow", AND(Z6367&gt;=3,Z6367&lt;=5),"Standard")</f>
        <v>Fast</v>
      </c>
    </row>
    <row r="6368" spans="1:27" x14ac:dyDescent="0.2">
      <c r="A6368" s="4">
        <v>6367</v>
      </c>
      <c r="B6368" s="4" t="s">
        <v>6825</v>
      </c>
      <c r="C6368" s="5">
        <v>42829</v>
      </c>
      <c r="D6368" s="5">
        <v>42830</v>
      </c>
      <c r="E6368" s="4" t="s">
        <v>89</v>
      </c>
      <c r="F6368" s="4" t="s">
        <v>2494</v>
      </c>
      <c r="G6368" s="4" t="s">
        <v>2493</v>
      </c>
      <c r="H6368" s="4" t="s">
        <v>102</v>
      </c>
      <c r="I6368" s="4" t="s">
        <v>17</v>
      </c>
      <c r="J6368" s="4" t="s">
        <v>254</v>
      </c>
      <c r="K6368" s="4" t="s">
        <v>66</v>
      </c>
      <c r="L6368" s="4">
        <v>10009</v>
      </c>
      <c r="M6368" s="4" t="s">
        <v>5</v>
      </c>
      <c r="N6368" s="4" t="s">
        <v>2267</v>
      </c>
      <c r="O6368" s="4" t="s">
        <v>13</v>
      </c>
      <c r="P6368" s="4" t="s">
        <v>64</v>
      </c>
      <c r="Q6368" s="4" t="s">
        <v>2266</v>
      </c>
      <c r="R6368" s="4">
        <v>240.37</v>
      </c>
      <c r="S6368" s="4">
        <v>1</v>
      </c>
      <c r="T6368" s="4">
        <v>0</v>
      </c>
      <c r="U6368" s="4">
        <v>7.2111000000000001</v>
      </c>
      <c r="V6368" s="4" t="str">
        <f>INDEX(Regional_Lookup!$B$2:$B$5,MATCH('Sample - Superstore'!M6368,Regional_Lookup!$A$2:$A$5,0))</f>
        <v>Sarah Miller</v>
      </c>
      <c r="W6368" s="4">
        <f>INDEX(Regional_Lookup!$C$2:$C$5, MATCH('Sample - Superstore'!M6368,Regional_Lookup!$A$2:$A$5, 0))</f>
        <v>0.16</v>
      </c>
      <c r="X6368" s="4">
        <f>U6368/R6368</f>
        <v>0.03</v>
      </c>
      <c r="Y6368" s="4" t="str">
        <f>IF(X6368&gt;=W6368, "Yes", "No")</f>
        <v>No</v>
      </c>
      <c r="Z6368" s="4">
        <f>D6368-C6368</f>
        <v>1</v>
      </c>
      <c r="AA6368" s="4" t="str" cm="1">
        <f t="array" ref="AA6368">_xlfn.IFS(Z6368&lt;=2,"Fast",Z6368&gt;5, "Slow", AND(Z6368&gt;=3,Z6368&lt;=5),"Standard")</f>
        <v>Fast</v>
      </c>
    </row>
    <row r="6369" spans="1:27" x14ac:dyDescent="0.2">
      <c r="A6369" s="4">
        <v>6368</v>
      </c>
      <c r="B6369" s="4" t="s">
        <v>6825</v>
      </c>
      <c r="C6369" s="5">
        <v>42829</v>
      </c>
      <c r="D6369" s="5">
        <v>42830</v>
      </c>
      <c r="E6369" s="4" t="s">
        <v>89</v>
      </c>
      <c r="F6369" s="4" t="s">
        <v>2494</v>
      </c>
      <c r="G6369" s="4" t="s">
        <v>2493</v>
      </c>
      <c r="H6369" s="4" t="s">
        <v>102</v>
      </c>
      <c r="I6369" s="4" t="s">
        <v>17</v>
      </c>
      <c r="J6369" s="4" t="s">
        <v>254</v>
      </c>
      <c r="K6369" s="4" t="s">
        <v>66</v>
      </c>
      <c r="L6369" s="4">
        <v>10009</v>
      </c>
      <c r="M6369" s="4" t="s">
        <v>5</v>
      </c>
      <c r="N6369" s="4" t="s">
        <v>436</v>
      </c>
      <c r="O6369" s="4" t="s">
        <v>33</v>
      </c>
      <c r="P6369" s="4" t="s">
        <v>32</v>
      </c>
      <c r="Q6369" s="4" t="s">
        <v>435</v>
      </c>
      <c r="R6369" s="4">
        <v>119.02</v>
      </c>
      <c r="S6369" s="4">
        <v>2</v>
      </c>
      <c r="T6369" s="4">
        <v>0</v>
      </c>
      <c r="U6369" s="4">
        <v>33.325600000000001</v>
      </c>
      <c r="V6369" s="4" t="str">
        <f>INDEX(Regional_Lookup!$B$2:$B$5,MATCH('Sample - Superstore'!M6369,Regional_Lookup!$A$2:$A$5,0))</f>
        <v>Sarah Miller</v>
      </c>
      <c r="W6369" s="4">
        <f>INDEX(Regional_Lookup!$C$2:$C$5, MATCH('Sample - Superstore'!M6369,Regional_Lookup!$A$2:$A$5, 0))</f>
        <v>0.16</v>
      </c>
      <c r="X6369" s="4">
        <f>U6369/R6369</f>
        <v>0.28000000000000003</v>
      </c>
      <c r="Y6369" s="4" t="str">
        <f>IF(X6369&gt;=W6369, "Yes", "No")</f>
        <v>Yes</v>
      </c>
      <c r="Z6369" s="4">
        <f>D6369-C6369</f>
        <v>1</v>
      </c>
      <c r="AA6369" s="4" t="str" cm="1">
        <f t="array" ref="AA6369">_xlfn.IFS(Z6369&lt;=2,"Fast",Z6369&gt;5, "Slow", AND(Z6369&gt;=3,Z6369&lt;=5),"Standard")</f>
        <v>Fast</v>
      </c>
    </row>
    <row r="6370" spans="1:27" x14ac:dyDescent="0.2">
      <c r="A6370" s="4">
        <v>6369</v>
      </c>
      <c r="B6370" s="4" t="s">
        <v>6824</v>
      </c>
      <c r="C6370" s="5">
        <v>42874</v>
      </c>
      <c r="D6370" s="5">
        <v>42879</v>
      </c>
      <c r="E6370" s="4" t="s">
        <v>29</v>
      </c>
      <c r="F6370" s="4" t="s">
        <v>3337</v>
      </c>
      <c r="G6370" s="4" t="s">
        <v>3336</v>
      </c>
      <c r="H6370" s="4" t="s">
        <v>18</v>
      </c>
      <c r="I6370" s="4" t="s">
        <v>17</v>
      </c>
      <c r="J6370" s="4" t="s">
        <v>1426</v>
      </c>
      <c r="K6370" s="4" t="s">
        <v>15</v>
      </c>
      <c r="L6370" s="4">
        <v>95123</v>
      </c>
      <c r="M6370" s="4" t="s">
        <v>9</v>
      </c>
      <c r="N6370" s="4" t="s">
        <v>4470</v>
      </c>
      <c r="O6370" s="4" t="s">
        <v>13</v>
      </c>
      <c r="P6370" s="4" t="s">
        <v>100</v>
      </c>
      <c r="Q6370" s="4" t="s">
        <v>4469</v>
      </c>
      <c r="R6370" s="4">
        <v>133.12</v>
      </c>
      <c r="S6370" s="4">
        <v>5</v>
      </c>
      <c r="T6370" s="4">
        <v>0.2</v>
      </c>
      <c r="U6370" s="4">
        <v>49.92</v>
      </c>
      <c r="V6370" s="4" t="str">
        <f>INDEX(Regional_Lookup!$B$2:$B$5,MATCH('Sample - Superstore'!M6370,Regional_Lookup!$A$2:$A$5,0))</f>
        <v>James Chen</v>
      </c>
      <c r="W6370" s="4">
        <f>INDEX(Regional_Lookup!$C$2:$C$5, MATCH('Sample - Superstore'!M6370,Regional_Lookup!$A$2:$A$5, 0))</f>
        <v>0.18</v>
      </c>
      <c r="X6370" s="4">
        <f>U6370/R6370</f>
        <v>0.375</v>
      </c>
      <c r="Y6370" s="4" t="str">
        <f>IF(X6370&gt;=W6370, "Yes", "No")</f>
        <v>Yes</v>
      </c>
      <c r="Z6370" s="4">
        <f>D6370-C6370</f>
        <v>5</v>
      </c>
      <c r="AA6370" s="4" t="str" cm="1">
        <f t="array" ref="AA6370">_xlfn.IFS(Z6370&lt;=2,"Fast",Z6370&gt;5, "Slow", AND(Z6370&gt;=3,Z6370&lt;=5),"Standard")</f>
        <v>Standard</v>
      </c>
    </row>
    <row r="6371" spans="1:27" x14ac:dyDescent="0.2">
      <c r="A6371" s="4">
        <v>6370</v>
      </c>
      <c r="B6371" s="4" t="s">
        <v>6823</v>
      </c>
      <c r="C6371" s="5">
        <v>42646</v>
      </c>
      <c r="D6371" s="5">
        <v>42650</v>
      </c>
      <c r="E6371" s="4" t="s">
        <v>29</v>
      </c>
      <c r="F6371" s="4" t="s">
        <v>1923</v>
      </c>
      <c r="G6371" s="4" t="s">
        <v>1922</v>
      </c>
      <c r="H6371" s="4" t="s">
        <v>50</v>
      </c>
      <c r="I6371" s="4" t="s">
        <v>17</v>
      </c>
      <c r="J6371" s="4" t="s">
        <v>6822</v>
      </c>
      <c r="K6371" s="4" t="s">
        <v>123</v>
      </c>
      <c r="L6371" s="4">
        <v>75051</v>
      </c>
      <c r="M6371" s="4" t="s">
        <v>3</v>
      </c>
      <c r="N6371" s="4" t="s">
        <v>427</v>
      </c>
      <c r="O6371" s="4" t="s">
        <v>37</v>
      </c>
      <c r="P6371" s="4" t="s">
        <v>36</v>
      </c>
      <c r="Q6371" s="4" t="s">
        <v>426</v>
      </c>
      <c r="R6371" s="4">
        <v>38.08</v>
      </c>
      <c r="S6371" s="4">
        <v>5</v>
      </c>
      <c r="T6371" s="4">
        <v>0.6</v>
      </c>
      <c r="U6371" s="4">
        <v>-29.512</v>
      </c>
      <c r="V6371" s="4" t="str">
        <f>INDEX(Regional_Lookup!$B$2:$B$5,MATCH('Sample - Superstore'!M6371,Regional_Lookup!$A$2:$A$5,0))</f>
        <v>David Johnson</v>
      </c>
      <c r="W6371" s="4">
        <f>INDEX(Regional_Lookup!$C$2:$C$5, MATCH('Sample - Superstore'!M6371,Regional_Lookup!$A$2:$A$5, 0))</f>
        <v>0.14000000000000001</v>
      </c>
      <c r="X6371" s="4">
        <f>U6371/R6371</f>
        <v>-0.77500000000000002</v>
      </c>
      <c r="Y6371" s="4" t="str">
        <f>IF(X6371&gt;=W6371, "Yes", "No")</f>
        <v>No</v>
      </c>
      <c r="Z6371" s="4">
        <f>D6371-C6371</f>
        <v>4</v>
      </c>
      <c r="AA6371" s="4" t="str" cm="1">
        <f t="array" ref="AA6371">_xlfn.IFS(Z6371&lt;=2,"Fast",Z6371&gt;5, "Slow", AND(Z6371&gt;=3,Z6371&lt;=5),"Standard")</f>
        <v>Standard</v>
      </c>
    </row>
    <row r="6372" spans="1:27" x14ac:dyDescent="0.2">
      <c r="A6372" s="4">
        <v>6371</v>
      </c>
      <c r="B6372" s="4" t="s">
        <v>6821</v>
      </c>
      <c r="C6372" s="5">
        <v>42695</v>
      </c>
      <c r="D6372" s="5">
        <v>42695</v>
      </c>
      <c r="E6372" s="4" t="s">
        <v>162</v>
      </c>
      <c r="F6372" s="4" t="s">
        <v>5081</v>
      </c>
      <c r="G6372" s="4" t="s">
        <v>5080</v>
      </c>
      <c r="H6372" s="4" t="s">
        <v>102</v>
      </c>
      <c r="I6372" s="4" t="s">
        <v>17</v>
      </c>
      <c r="J6372" s="4" t="s">
        <v>254</v>
      </c>
      <c r="K6372" s="4" t="s">
        <v>66</v>
      </c>
      <c r="L6372" s="4">
        <v>10009</v>
      </c>
      <c r="M6372" s="4" t="s">
        <v>5</v>
      </c>
      <c r="N6372" s="4" t="s">
        <v>6046</v>
      </c>
      <c r="O6372" s="4" t="s">
        <v>37</v>
      </c>
      <c r="P6372" s="4" t="s">
        <v>165</v>
      </c>
      <c r="Q6372" s="4" t="s">
        <v>6045</v>
      </c>
      <c r="R6372" s="4">
        <v>113.568</v>
      </c>
      <c r="S6372" s="4">
        <v>2</v>
      </c>
      <c r="T6372" s="4">
        <v>0.2</v>
      </c>
      <c r="U6372" s="4">
        <v>12.776400000000001</v>
      </c>
      <c r="V6372" s="4" t="str">
        <f>INDEX(Regional_Lookup!$B$2:$B$5,MATCH('Sample - Superstore'!M6372,Regional_Lookup!$A$2:$A$5,0))</f>
        <v>Sarah Miller</v>
      </c>
      <c r="W6372" s="4">
        <f>INDEX(Regional_Lookup!$C$2:$C$5, MATCH('Sample - Superstore'!M6372,Regional_Lookup!$A$2:$A$5, 0))</f>
        <v>0.16</v>
      </c>
      <c r="X6372" s="4">
        <f>U6372/R6372</f>
        <v>0.1125</v>
      </c>
      <c r="Y6372" s="4" t="str">
        <f>IF(X6372&gt;=W6372, "Yes", "No")</f>
        <v>No</v>
      </c>
      <c r="Z6372" s="4">
        <f>D6372-C6372</f>
        <v>0</v>
      </c>
      <c r="AA6372" s="4" t="str" cm="1">
        <f t="array" ref="AA6372">_xlfn.IFS(Z6372&lt;=2,"Fast",Z6372&gt;5, "Slow", AND(Z6372&gt;=3,Z6372&lt;=5),"Standard")</f>
        <v>Fast</v>
      </c>
    </row>
    <row r="6373" spans="1:27" x14ac:dyDescent="0.2">
      <c r="A6373" s="4">
        <v>6372</v>
      </c>
      <c r="B6373" s="4" t="s">
        <v>6818</v>
      </c>
      <c r="C6373" s="5">
        <v>43011</v>
      </c>
      <c r="D6373" s="5">
        <v>43013</v>
      </c>
      <c r="E6373" s="4" t="s">
        <v>21</v>
      </c>
      <c r="F6373" s="4" t="s">
        <v>1904</v>
      </c>
      <c r="G6373" s="4" t="s">
        <v>1903</v>
      </c>
      <c r="H6373" s="4" t="s">
        <v>102</v>
      </c>
      <c r="I6373" s="4" t="s">
        <v>17</v>
      </c>
      <c r="J6373" s="4" t="s">
        <v>254</v>
      </c>
      <c r="K6373" s="4" t="s">
        <v>66</v>
      </c>
      <c r="L6373" s="4">
        <v>10009</v>
      </c>
      <c r="M6373" s="4" t="s">
        <v>5</v>
      </c>
      <c r="N6373" s="4" t="s">
        <v>2197</v>
      </c>
      <c r="O6373" s="4" t="s">
        <v>37</v>
      </c>
      <c r="P6373" s="4" t="s">
        <v>36</v>
      </c>
      <c r="Q6373" s="4" t="s">
        <v>2196</v>
      </c>
      <c r="R6373" s="4">
        <v>83.92</v>
      </c>
      <c r="S6373" s="4">
        <v>4</v>
      </c>
      <c r="T6373" s="4">
        <v>0</v>
      </c>
      <c r="U6373" s="4">
        <v>21.819199999999999</v>
      </c>
      <c r="V6373" s="4" t="str">
        <f>INDEX(Regional_Lookup!$B$2:$B$5,MATCH('Sample - Superstore'!M6373,Regional_Lookup!$A$2:$A$5,0))</f>
        <v>Sarah Miller</v>
      </c>
      <c r="W6373" s="4">
        <f>INDEX(Regional_Lookup!$C$2:$C$5, MATCH('Sample - Superstore'!M6373,Regional_Lookup!$A$2:$A$5, 0))</f>
        <v>0.16</v>
      </c>
      <c r="X6373" s="4">
        <f>U6373/R6373</f>
        <v>0.25999999999999995</v>
      </c>
      <c r="Y6373" s="4" t="str">
        <f>IF(X6373&gt;=W6373, "Yes", "No")</f>
        <v>Yes</v>
      </c>
      <c r="Z6373" s="4">
        <f>D6373-C6373</f>
        <v>2</v>
      </c>
      <c r="AA6373" s="4" t="str" cm="1">
        <f t="array" ref="AA6373">_xlfn.IFS(Z6373&lt;=2,"Fast",Z6373&gt;5, "Slow", AND(Z6373&gt;=3,Z6373&lt;=5),"Standard")</f>
        <v>Fast</v>
      </c>
    </row>
    <row r="6374" spans="1:27" x14ac:dyDescent="0.2">
      <c r="A6374" s="4">
        <v>6373</v>
      </c>
      <c r="B6374" s="4" t="s">
        <v>6818</v>
      </c>
      <c r="C6374" s="5">
        <v>43011</v>
      </c>
      <c r="D6374" s="5">
        <v>43013</v>
      </c>
      <c r="E6374" s="4" t="s">
        <v>21</v>
      </c>
      <c r="F6374" s="4" t="s">
        <v>1904</v>
      </c>
      <c r="G6374" s="4" t="s">
        <v>1903</v>
      </c>
      <c r="H6374" s="4" t="s">
        <v>102</v>
      </c>
      <c r="I6374" s="4" t="s">
        <v>17</v>
      </c>
      <c r="J6374" s="4" t="s">
        <v>254</v>
      </c>
      <c r="K6374" s="4" t="s">
        <v>66</v>
      </c>
      <c r="L6374" s="4">
        <v>10009</v>
      </c>
      <c r="M6374" s="4" t="s">
        <v>5</v>
      </c>
      <c r="N6374" s="4" t="s">
        <v>6820</v>
      </c>
      <c r="O6374" s="4" t="s">
        <v>13</v>
      </c>
      <c r="P6374" s="4" t="s">
        <v>116</v>
      </c>
      <c r="Q6374" s="4" t="s">
        <v>6819</v>
      </c>
      <c r="R6374" s="4">
        <v>6.63</v>
      </c>
      <c r="S6374" s="4">
        <v>3</v>
      </c>
      <c r="T6374" s="4">
        <v>0</v>
      </c>
      <c r="U6374" s="4">
        <v>3.1160999999999999</v>
      </c>
      <c r="V6374" s="4" t="str">
        <f>INDEX(Regional_Lookup!$B$2:$B$5,MATCH('Sample - Superstore'!M6374,Regional_Lookup!$A$2:$A$5,0))</f>
        <v>Sarah Miller</v>
      </c>
      <c r="W6374" s="4">
        <f>INDEX(Regional_Lookup!$C$2:$C$5, MATCH('Sample - Superstore'!M6374,Regional_Lookup!$A$2:$A$5, 0))</f>
        <v>0.16</v>
      </c>
      <c r="X6374" s="4">
        <f>U6374/R6374</f>
        <v>0.47</v>
      </c>
      <c r="Y6374" s="4" t="str">
        <f>IF(X6374&gt;=W6374, "Yes", "No")</f>
        <v>Yes</v>
      </c>
      <c r="Z6374" s="4">
        <f>D6374-C6374</f>
        <v>2</v>
      </c>
      <c r="AA6374" s="4" t="str" cm="1">
        <f t="array" ref="AA6374">_xlfn.IFS(Z6374&lt;=2,"Fast",Z6374&gt;5, "Slow", AND(Z6374&gt;=3,Z6374&lt;=5),"Standard")</f>
        <v>Fast</v>
      </c>
    </row>
    <row r="6375" spans="1:27" x14ac:dyDescent="0.2">
      <c r="A6375" s="4">
        <v>6374</v>
      </c>
      <c r="B6375" s="4" t="s">
        <v>6818</v>
      </c>
      <c r="C6375" s="5">
        <v>43011</v>
      </c>
      <c r="D6375" s="5">
        <v>43013</v>
      </c>
      <c r="E6375" s="4" t="s">
        <v>21</v>
      </c>
      <c r="F6375" s="4" t="s">
        <v>1904</v>
      </c>
      <c r="G6375" s="4" t="s">
        <v>1903</v>
      </c>
      <c r="H6375" s="4" t="s">
        <v>102</v>
      </c>
      <c r="I6375" s="4" t="s">
        <v>17</v>
      </c>
      <c r="J6375" s="4" t="s">
        <v>254</v>
      </c>
      <c r="K6375" s="4" t="s">
        <v>66</v>
      </c>
      <c r="L6375" s="4">
        <v>10009</v>
      </c>
      <c r="M6375" s="4" t="s">
        <v>5</v>
      </c>
      <c r="N6375" s="4" t="s">
        <v>5408</v>
      </c>
      <c r="O6375" s="4" t="s">
        <v>33</v>
      </c>
      <c r="P6375" s="4" t="s">
        <v>55</v>
      </c>
      <c r="Q6375" s="4" t="s">
        <v>6817</v>
      </c>
      <c r="R6375" s="4">
        <v>371.97</v>
      </c>
      <c r="S6375" s="4">
        <v>3</v>
      </c>
      <c r="T6375" s="4">
        <v>0</v>
      </c>
      <c r="U6375" s="4">
        <v>66.954599999999999</v>
      </c>
      <c r="V6375" s="4" t="str">
        <f>INDEX(Regional_Lookup!$B$2:$B$5,MATCH('Sample - Superstore'!M6375,Regional_Lookup!$A$2:$A$5,0))</f>
        <v>Sarah Miller</v>
      </c>
      <c r="W6375" s="4">
        <f>INDEX(Regional_Lookup!$C$2:$C$5, MATCH('Sample - Superstore'!M6375,Regional_Lookup!$A$2:$A$5, 0))</f>
        <v>0.16</v>
      </c>
      <c r="X6375" s="4">
        <f>U6375/R6375</f>
        <v>0.18</v>
      </c>
      <c r="Y6375" s="4" t="str">
        <f>IF(X6375&gt;=W6375, "Yes", "No")</f>
        <v>Yes</v>
      </c>
      <c r="Z6375" s="4">
        <f>D6375-C6375</f>
        <v>2</v>
      </c>
      <c r="AA6375" s="4" t="str" cm="1">
        <f t="array" ref="AA6375">_xlfn.IFS(Z6375&lt;=2,"Fast",Z6375&gt;5, "Slow", AND(Z6375&gt;=3,Z6375&lt;=5),"Standard")</f>
        <v>Fast</v>
      </c>
    </row>
    <row r="6376" spans="1:27" x14ac:dyDescent="0.2">
      <c r="A6376" s="4">
        <v>6375</v>
      </c>
      <c r="B6376" s="4" t="s">
        <v>6816</v>
      </c>
      <c r="C6376" s="5">
        <v>41758</v>
      </c>
      <c r="D6376" s="5">
        <v>41762</v>
      </c>
      <c r="E6376" s="4" t="s">
        <v>29</v>
      </c>
      <c r="F6376" s="4" t="s">
        <v>4044</v>
      </c>
      <c r="G6376" s="4" t="s">
        <v>4043</v>
      </c>
      <c r="H6376" s="4" t="s">
        <v>50</v>
      </c>
      <c r="I6376" s="4" t="s">
        <v>17</v>
      </c>
      <c r="J6376" s="4" t="s">
        <v>2431</v>
      </c>
      <c r="K6376" s="4" t="s">
        <v>1877</v>
      </c>
      <c r="L6376" s="4">
        <v>38109</v>
      </c>
      <c r="M6376" s="4" t="s">
        <v>7</v>
      </c>
      <c r="N6376" s="4" t="s">
        <v>2076</v>
      </c>
      <c r="O6376" s="4" t="s">
        <v>37</v>
      </c>
      <c r="P6376" s="4" t="s">
        <v>221</v>
      </c>
      <c r="Q6376" s="4" t="s">
        <v>2075</v>
      </c>
      <c r="R6376" s="4">
        <v>561.58399999999995</v>
      </c>
      <c r="S6376" s="4">
        <v>2</v>
      </c>
      <c r="T6376" s="4">
        <v>0.2</v>
      </c>
      <c r="U6376" s="4">
        <v>70.197999999999993</v>
      </c>
      <c r="V6376" s="4" t="str">
        <f>INDEX(Regional_Lookup!$B$2:$B$5,MATCH('Sample - Superstore'!M6376,Regional_Lookup!$A$2:$A$5,0))</f>
        <v>Maria Santos</v>
      </c>
      <c r="W6376" s="4">
        <f>INDEX(Regional_Lookup!$C$2:$C$5, MATCH('Sample - Superstore'!M6376,Regional_Lookup!$A$2:$A$5, 0))</f>
        <v>0.15</v>
      </c>
      <c r="X6376" s="4">
        <f>U6376/R6376</f>
        <v>0.125</v>
      </c>
      <c r="Y6376" s="4" t="str">
        <f>IF(X6376&gt;=W6376, "Yes", "No")</f>
        <v>No</v>
      </c>
      <c r="Z6376" s="4">
        <f>D6376-C6376</f>
        <v>4</v>
      </c>
      <c r="AA6376" s="4" t="str" cm="1">
        <f t="array" ref="AA6376">_xlfn.IFS(Z6376&lt;=2,"Fast",Z6376&gt;5, "Slow", AND(Z6376&gt;=3,Z6376&lt;=5),"Standard")</f>
        <v>Standard</v>
      </c>
    </row>
    <row r="6377" spans="1:27" x14ac:dyDescent="0.2">
      <c r="A6377" s="4">
        <v>6376</v>
      </c>
      <c r="B6377" s="4" t="s">
        <v>6816</v>
      </c>
      <c r="C6377" s="5">
        <v>41758</v>
      </c>
      <c r="D6377" s="5">
        <v>41762</v>
      </c>
      <c r="E6377" s="4" t="s">
        <v>29</v>
      </c>
      <c r="F6377" s="4" t="s">
        <v>4044</v>
      </c>
      <c r="G6377" s="4" t="s">
        <v>4043</v>
      </c>
      <c r="H6377" s="4" t="s">
        <v>50</v>
      </c>
      <c r="I6377" s="4" t="s">
        <v>17</v>
      </c>
      <c r="J6377" s="4" t="s">
        <v>2431</v>
      </c>
      <c r="K6377" s="4" t="s">
        <v>1877</v>
      </c>
      <c r="L6377" s="4">
        <v>38109</v>
      </c>
      <c r="M6377" s="4" t="s">
        <v>7</v>
      </c>
      <c r="N6377" s="4" t="s">
        <v>6815</v>
      </c>
      <c r="O6377" s="4" t="s">
        <v>13</v>
      </c>
      <c r="P6377" s="4" t="s">
        <v>231</v>
      </c>
      <c r="Q6377" s="4" t="s">
        <v>6814</v>
      </c>
      <c r="R6377" s="4">
        <v>99.92</v>
      </c>
      <c r="S6377" s="4">
        <v>5</v>
      </c>
      <c r="T6377" s="4">
        <v>0.2</v>
      </c>
      <c r="U6377" s="4">
        <v>-1.2490000000000001</v>
      </c>
      <c r="V6377" s="4" t="str">
        <f>INDEX(Regional_Lookup!$B$2:$B$5,MATCH('Sample - Superstore'!M6377,Regional_Lookup!$A$2:$A$5,0))</f>
        <v>Maria Santos</v>
      </c>
      <c r="W6377" s="4">
        <f>INDEX(Regional_Lookup!$C$2:$C$5, MATCH('Sample - Superstore'!M6377,Regional_Lookup!$A$2:$A$5, 0))</f>
        <v>0.15</v>
      </c>
      <c r="X6377" s="4">
        <f>U6377/R6377</f>
        <v>-1.2500000000000001E-2</v>
      </c>
      <c r="Y6377" s="4" t="str">
        <f>IF(X6377&gt;=W6377, "Yes", "No")</f>
        <v>No</v>
      </c>
      <c r="Z6377" s="4">
        <f>D6377-C6377</f>
        <v>4</v>
      </c>
      <c r="AA6377" s="4" t="str" cm="1">
        <f t="array" ref="AA6377">_xlfn.IFS(Z6377&lt;=2,"Fast",Z6377&gt;5, "Slow", AND(Z6377&gt;=3,Z6377&lt;=5),"Standard")</f>
        <v>Standard</v>
      </c>
    </row>
    <row r="6378" spans="1:27" x14ac:dyDescent="0.2">
      <c r="A6378" s="4">
        <v>6377</v>
      </c>
      <c r="B6378" s="4" t="s">
        <v>6813</v>
      </c>
      <c r="C6378" s="5">
        <v>42650</v>
      </c>
      <c r="D6378" s="5">
        <v>42653</v>
      </c>
      <c r="E6378" s="4" t="s">
        <v>89</v>
      </c>
      <c r="F6378" s="4" t="s">
        <v>2547</v>
      </c>
      <c r="G6378" s="4" t="s">
        <v>2546</v>
      </c>
      <c r="H6378" s="4" t="s">
        <v>102</v>
      </c>
      <c r="I6378" s="4" t="s">
        <v>17</v>
      </c>
      <c r="J6378" s="4" t="s">
        <v>159</v>
      </c>
      <c r="K6378" s="4" t="s">
        <v>158</v>
      </c>
      <c r="L6378" s="4">
        <v>19143</v>
      </c>
      <c r="M6378" s="4" t="s">
        <v>5</v>
      </c>
      <c r="N6378" s="4" t="s">
        <v>2284</v>
      </c>
      <c r="O6378" s="4" t="s">
        <v>13</v>
      </c>
      <c r="P6378" s="4" t="s">
        <v>72</v>
      </c>
      <c r="Q6378" s="4" t="s">
        <v>2283</v>
      </c>
      <c r="R6378" s="4">
        <v>4.9279999999999999</v>
      </c>
      <c r="S6378" s="4">
        <v>2</v>
      </c>
      <c r="T6378" s="4">
        <v>0.2</v>
      </c>
      <c r="U6378" s="4">
        <v>1.7248000000000001</v>
      </c>
      <c r="V6378" s="4" t="str">
        <f>INDEX(Regional_Lookup!$B$2:$B$5,MATCH('Sample - Superstore'!M6378,Regional_Lookup!$A$2:$A$5,0))</f>
        <v>Sarah Miller</v>
      </c>
      <c r="W6378" s="4">
        <f>INDEX(Regional_Lookup!$C$2:$C$5, MATCH('Sample - Superstore'!M6378,Regional_Lookup!$A$2:$A$5, 0))</f>
        <v>0.16</v>
      </c>
      <c r="X6378" s="4">
        <f>U6378/R6378</f>
        <v>0.35000000000000003</v>
      </c>
      <c r="Y6378" s="4" t="str">
        <f>IF(X6378&gt;=W6378, "Yes", "No")</f>
        <v>Yes</v>
      </c>
      <c r="Z6378" s="4">
        <f>D6378-C6378</f>
        <v>3</v>
      </c>
      <c r="AA6378" s="4" t="str" cm="1">
        <f t="array" ref="AA6378">_xlfn.IFS(Z6378&lt;=2,"Fast",Z6378&gt;5, "Slow", AND(Z6378&gt;=3,Z6378&lt;=5),"Standard")</f>
        <v>Standard</v>
      </c>
    </row>
    <row r="6379" spans="1:27" x14ac:dyDescent="0.2">
      <c r="A6379" s="4">
        <v>6378</v>
      </c>
      <c r="B6379" s="4" t="s">
        <v>6812</v>
      </c>
      <c r="C6379" s="5">
        <v>42719</v>
      </c>
      <c r="D6379" s="5">
        <v>42726</v>
      </c>
      <c r="E6379" s="4" t="s">
        <v>29</v>
      </c>
      <c r="F6379" s="4" t="s">
        <v>6373</v>
      </c>
      <c r="G6379" s="4" t="s">
        <v>6372</v>
      </c>
      <c r="H6379" s="4" t="s">
        <v>18</v>
      </c>
      <c r="I6379" s="4" t="s">
        <v>17</v>
      </c>
      <c r="J6379" s="4" t="s">
        <v>59</v>
      </c>
      <c r="K6379" s="4" t="s">
        <v>15</v>
      </c>
      <c r="L6379" s="4">
        <v>90004</v>
      </c>
      <c r="M6379" s="4" t="s">
        <v>9</v>
      </c>
      <c r="N6379" s="4" t="s">
        <v>716</v>
      </c>
      <c r="O6379" s="4" t="s">
        <v>37</v>
      </c>
      <c r="P6379" s="4" t="s">
        <v>36</v>
      </c>
      <c r="Q6379" s="4" t="s">
        <v>715</v>
      </c>
      <c r="R6379" s="4">
        <v>14.76</v>
      </c>
      <c r="S6379" s="4">
        <v>2</v>
      </c>
      <c r="T6379" s="4">
        <v>0</v>
      </c>
      <c r="U6379" s="4">
        <v>4.2804000000000002</v>
      </c>
      <c r="V6379" s="4" t="str">
        <f>INDEX(Regional_Lookup!$B$2:$B$5,MATCH('Sample - Superstore'!M6379,Regional_Lookup!$A$2:$A$5,0))</f>
        <v>James Chen</v>
      </c>
      <c r="W6379" s="4">
        <f>INDEX(Regional_Lookup!$C$2:$C$5, MATCH('Sample - Superstore'!M6379,Regional_Lookup!$A$2:$A$5, 0))</f>
        <v>0.18</v>
      </c>
      <c r="X6379" s="4">
        <f>U6379/R6379</f>
        <v>0.29000000000000004</v>
      </c>
      <c r="Y6379" s="4" t="str">
        <f>IF(X6379&gt;=W6379, "Yes", "No")</f>
        <v>Yes</v>
      </c>
      <c r="Z6379" s="4">
        <f>D6379-C6379</f>
        <v>7</v>
      </c>
      <c r="AA6379" s="4" t="str" cm="1">
        <f t="array" ref="AA6379">_xlfn.IFS(Z6379&lt;=2,"Fast",Z6379&gt;5, "Slow", AND(Z6379&gt;=3,Z6379&lt;=5),"Standard")</f>
        <v>Slow</v>
      </c>
    </row>
    <row r="6380" spans="1:27" x14ac:dyDescent="0.2">
      <c r="A6380" s="4">
        <v>6379</v>
      </c>
      <c r="B6380" s="4" t="s">
        <v>6811</v>
      </c>
      <c r="C6380" s="5">
        <v>42835</v>
      </c>
      <c r="D6380" s="5">
        <v>42839</v>
      </c>
      <c r="E6380" s="4" t="s">
        <v>29</v>
      </c>
      <c r="F6380" s="4" t="s">
        <v>2217</v>
      </c>
      <c r="G6380" s="4" t="s">
        <v>2216</v>
      </c>
      <c r="H6380" s="4" t="s">
        <v>102</v>
      </c>
      <c r="I6380" s="4" t="s">
        <v>17</v>
      </c>
      <c r="J6380" s="4" t="s">
        <v>5072</v>
      </c>
      <c r="K6380" s="4" t="s">
        <v>837</v>
      </c>
      <c r="L6380" s="4">
        <v>6708</v>
      </c>
      <c r="M6380" s="4" t="s">
        <v>5</v>
      </c>
      <c r="N6380" s="4" t="s">
        <v>4076</v>
      </c>
      <c r="O6380" s="4" t="s">
        <v>33</v>
      </c>
      <c r="P6380" s="4" t="s">
        <v>55</v>
      </c>
      <c r="Q6380" s="4" t="s">
        <v>4075</v>
      </c>
      <c r="R6380" s="4">
        <v>99.99</v>
      </c>
      <c r="S6380" s="4">
        <v>1</v>
      </c>
      <c r="T6380" s="4">
        <v>0</v>
      </c>
      <c r="U6380" s="4">
        <v>41.995800000000003</v>
      </c>
      <c r="V6380" s="4" t="str">
        <f>INDEX(Regional_Lookup!$B$2:$B$5,MATCH('Sample - Superstore'!M6380,Regional_Lookup!$A$2:$A$5,0))</f>
        <v>Sarah Miller</v>
      </c>
      <c r="W6380" s="4">
        <f>INDEX(Regional_Lookup!$C$2:$C$5, MATCH('Sample - Superstore'!M6380,Regional_Lookup!$A$2:$A$5, 0))</f>
        <v>0.16</v>
      </c>
      <c r="X6380" s="4">
        <f>U6380/R6380</f>
        <v>0.42000000000000004</v>
      </c>
      <c r="Y6380" s="4" t="str">
        <f>IF(X6380&gt;=W6380, "Yes", "No")</f>
        <v>Yes</v>
      </c>
      <c r="Z6380" s="4">
        <f>D6380-C6380</f>
        <v>4</v>
      </c>
      <c r="AA6380" s="4" t="str" cm="1">
        <f t="array" ref="AA6380">_xlfn.IFS(Z6380&lt;=2,"Fast",Z6380&gt;5, "Slow", AND(Z6380&gt;=3,Z6380&lt;=5),"Standard")</f>
        <v>Standard</v>
      </c>
    </row>
    <row r="6381" spans="1:27" x14ac:dyDescent="0.2">
      <c r="A6381" s="4">
        <v>6380</v>
      </c>
      <c r="B6381" s="4" t="s">
        <v>6811</v>
      </c>
      <c r="C6381" s="5">
        <v>42835</v>
      </c>
      <c r="D6381" s="5">
        <v>42839</v>
      </c>
      <c r="E6381" s="4" t="s">
        <v>29</v>
      </c>
      <c r="F6381" s="4" t="s">
        <v>2217</v>
      </c>
      <c r="G6381" s="4" t="s">
        <v>2216</v>
      </c>
      <c r="H6381" s="4" t="s">
        <v>102</v>
      </c>
      <c r="I6381" s="4" t="s">
        <v>17</v>
      </c>
      <c r="J6381" s="4" t="s">
        <v>5072</v>
      </c>
      <c r="K6381" s="4" t="s">
        <v>837</v>
      </c>
      <c r="L6381" s="4">
        <v>6708</v>
      </c>
      <c r="M6381" s="4" t="s">
        <v>5</v>
      </c>
      <c r="N6381" s="4" t="s">
        <v>2091</v>
      </c>
      <c r="O6381" s="4" t="s">
        <v>13</v>
      </c>
      <c r="P6381" s="4" t="s">
        <v>231</v>
      </c>
      <c r="Q6381" s="4" t="s">
        <v>2090</v>
      </c>
      <c r="R6381" s="4">
        <v>286.14999999999998</v>
      </c>
      <c r="S6381" s="4">
        <v>5</v>
      </c>
      <c r="T6381" s="4">
        <v>0</v>
      </c>
      <c r="U6381" s="4">
        <v>71.537499999999994</v>
      </c>
      <c r="V6381" s="4" t="str">
        <f>INDEX(Regional_Lookup!$B$2:$B$5,MATCH('Sample - Superstore'!M6381,Regional_Lookup!$A$2:$A$5,0))</f>
        <v>Sarah Miller</v>
      </c>
      <c r="W6381" s="4">
        <f>INDEX(Regional_Lookup!$C$2:$C$5, MATCH('Sample - Superstore'!M6381,Regional_Lookup!$A$2:$A$5, 0))</f>
        <v>0.16</v>
      </c>
      <c r="X6381" s="4">
        <f>U6381/R6381</f>
        <v>0.25</v>
      </c>
      <c r="Y6381" s="4" t="str">
        <f>IF(X6381&gt;=W6381, "Yes", "No")</f>
        <v>Yes</v>
      </c>
      <c r="Z6381" s="4">
        <f>D6381-C6381</f>
        <v>4</v>
      </c>
      <c r="AA6381" s="4" t="str" cm="1">
        <f t="array" ref="AA6381">_xlfn.IFS(Z6381&lt;=2,"Fast",Z6381&gt;5, "Slow", AND(Z6381&gt;=3,Z6381&lt;=5),"Standard")</f>
        <v>Standard</v>
      </c>
    </row>
    <row r="6382" spans="1:27" x14ac:dyDescent="0.2">
      <c r="A6382" s="4">
        <v>6381</v>
      </c>
      <c r="B6382" s="4" t="s">
        <v>6810</v>
      </c>
      <c r="C6382" s="5">
        <v>41737</v>
      </c>
      <c r="D6382" s="5">
        <v>41742</v>
      </c>
      <c r="E6382" s="4" t="s">
        <v>29</v>
      </c>
      <c r="F6382" s="4" t="s">
        <v>6809</v>
      </c>
      <c r="G6382" s="4" t="s">
        <v>6808</v>
      </c>
      <c r="H6382" s="4" t="s">
        <v>102</v>
      </c>
      <c r="I6382" s="4" t="s">
        <v>17</v>
      </c>
      <c r="J6382" s="4" t="s">
        <v>182</v>
      </c>
      <c r="K6382" s="4" t="s">
        <v>181</v>
      </c>
      <c r="L6382" s="4">
        <v>85224</v>
      </c>
      <c r="M6382" s="4" t="s">
        <v>9</v>
      </c>
      <c r="N6382" s="4" t="s">
        <v>4961</v>
      </c>
      <c r="O6382" s="4" t="s">
        <v>13</v>
      </c>
      <c r="P6382" s="4" t="s">
        <v>109</v>
      </c>
      <c r="Q6382" s="4" t="s">
        <v>4960</v>
      </c>
      <c r="R6382" s="4">
        <v>49.792000000000002</v>
      </c>
      <c r="S6382" s="4">
        <v>8</v>
      </c>
      <c r="T6382" s="4">
        <v>0.2</v>
      </c>
      <c r="U6382" s="4">
        <v>-11.8256</v>
      </c>
      <c r="V6382" s="4" t="str">
        <f>INDEX(Regional_Lookup!$B$2:$B$5,MATCH('Sample - Superstore'!M6382,Regional_Lookup!$A$2:$A$5,0))</f>
        <v>James Chen</v>
      </c>
      <c r="W6382" s="4">
        <f>INDEX(Regional_Lookup!$C$2:$C$5, MATCH('Sample - Superstore'!M6382,Regional_Lookup!$A$2:$A$5, 0))</f>
        <v>0.18</v>
      </c>
      <c r="X6382" s="4">
        <f>U6382/R6382</f>
        <v>-0.23749999999999999</v>
      </c>
      <c r="Y6382" s="4" t="str">
        <f>IF(X6382&gt;=W6382, "Yes", "No")</f>
        <v>No</v>
      </c>
      <c r="Z6382" s="4">
        <f>D6382-C6382</f>
        <v>5</v>
      </c>
      <c r="AA6382" s="4" t="str" cm="1">
        <f t="array" ref="AA6382">_xlfn.IFS(Z6382&lt;=2,"Fast",Z6382&gt;5, "Slow", AND(Z6382&gt;=3,Z6382&lt;=5),"Standard")</f>
        <v>Standard</v>
      </c>
    </row>
    <row r="6383" spans="1:27" x14ac:dyDescent="0.2">
      <c r="A6383" s="4">
        <v>6382</v>
      </c>
      <c r="B6383" s="4" t="s">
        <v>6807</v>
      </c>
      <c r="C6383" s="5">
        <v>42458</v>
      </c>
      <c r="D6383" s="5">
        <v>42462</v>
      </c>
      <c r="E6383" s="4" t="s">
        <v>29</v>
      </c>
      <c r="F6383" s="4" t="s">
        <v>694</v>
      </c>
      <c r="G6383" s="4" t="s">
        <v>693</v>
      </c>
      <c r="H6383" s="4" t="s">
        <v>18</v>
      </c>
      <c r="I6383" s="4" t="s">
        <v>17</v>
      </c>
      <c r="J6383" s="4" t="s">
        <v>405</v>
      </c>
      <c r="K6383" s="4" t="s">
        <v>85</v>
      </c>
      <c r="L6383" s="4">
        <v>45503</v>
      </c>
      <c r="M6383" s="4" t="s">
        <v>5</v>
      </c>
      <c r="N6383" s="4" t="s">
        <v>3624</v>
      </c>
      <c r="O6383" s="4" t="s">
        <v>37</v>
      </c>
      <c r="P6383" s="4" t="s">
        <v>165</v>
      </c>
      <c r="Q6383" s="4" t="s">
        <v>3623</v>
      </c>
      <c r="R6383" s="4">
        <v>299.97500000000002</v>
      </c>
      <c r="S6383" s="4">
        <v>5</v>
      </c>
      <c r="T6383" s="4">
        <v>0.5</v>
      </c>
      <c r="U6383" s="4">
        <v>-167.98599999999999</v>
      </c>
      <c r="V6383" s="4" t="str">
        <f>INDEX(Regional_Lookup!$B$2:$B$5,MATCH('Sample - Superstore'!M6383,Regional_Lookup!$A$2:$A$5,0))</f>
        <v>Sarah Miller</v>
      </c>
      <c r="W6383" s="4">
        <f>INDEX(Regional_Lookup!$C$2:$C$5, MATCH('Sample - Superstore'!M6383,Regional_Lookup!$A$2:$A$5, 0))</f>
        <v>0.16</v>
      </c>
      <c r="X6383" s="4">
        <f>U6383/R6383</f>
        <v>-0.55999999999999994</v>
      </c>
      <c r="Y6383" s="4" t="str">
        <f>IF(X6383&gt;=W6383, "Yes", "No")</f>
        <v>No</v>
      </c>
      <c r="Z6383" s="4">
        <f>D6383-C6383</f>
        <v>4</v>
      </c>
      <c r="AA6383" s="4" t="str" cm="1">
        <f t="array" ref="AA6383">_xlfn.IFS(Z6383&lt;=2,"Fast",Z6383&gt;5, "Slow", AND(Z6383&gt;=3,Z6383&lt;=5),"Standard")</f>
        <v>Standard</v>
      </c>
    </row>
    <row r="6384" spans="1:27" x14ac:dyDescent="0.2">
      <c r="A6384" s="4">
        <v>6383</v>
      </c>
      <c r="B6384" s="4" t="s">
        <v>6807</v>
      </c>
      <c r="C6384" s="5">
        <v>42458</v>
      </c>
      <c r="D6384" s="5">
        <v>42462</v>
      </c>
      <c r="E6384" s="4" t="s">
        <v>29</v>
      </c>
      <c r="F6384" s="4" t="s">
        <v>694</v>
      </c>
      <c r="G6384" s="4" t="s">
        <v>693</v>
      </c>
      <c r="H6384" s="4" t="s">
        <v>18</v>
      </c>
      <c r="I6384" s="4" t="s">
        <v>17</v>
      </c>
      <c r="J6384" s="4" t="s">
        <v>405</v>
      </c>
      <c r="K6384" s="4" t="s">
        <v>85</v>
      </c>
      <c r="L6384" s="4">
        <v>45503</v>
      </c>
      <c r="M6384" s="4" t="s">
        <v>5</v>
      </c>
      <c r="N6384" s="4" t="s">
        <v>2272</v>
      </c>
      <c r="O6384" s="4" t="s">
        <v>33</v>
      </c>
      <c r="P6384" s="4" t="s">
        <v>32</v>
      </c>
      <c r="Q6384" s="4" t="s">
        <v>2271</v>
      </c>
      <c r="R6384" s="4">
        <v>158.376</v>
      </c>
      <c r="S6384" s="4">
        <v>4</v>
      </c>
      <c r="T6384" s="4">
        <v>0.4</v>
      </c>
      <c r="U6384" s="4">
        <v>-36.9544</v>
      </c>
      <c r="V6384" s="4" t="str">
        <f>INDEX(Regional_Lookup!$B$2:$B$5,MATCH('Sample - Superstore'!M6384,Regional_Lookup!$A$2:$A$5,0))</f>
        <v>Sarah Miller</v>
      </c>
      <c r="W6384" s="4">
        <f>INDEX(Regional_Lookup!$C$2:$C$5, MATCH('Sample - Superstore'!M6384,Regional_Lookup!$A$2:$A$5, 0))</f>
        <v>0.16</v>
      </c>
      <c r="X6384" s="4">
        <f>U6384/R6384</f>
        <v>-0.23333333333333334</v>
      </c>
      <c r="Y6384" s="4" t="str">
        <f>IF(X6384&gt;=W6384, "Yes", "No")</f>
        <v>No</v>
      </c>
      <c r="Z6384" s="4">
        <f>D6384-C6384</f>
        <v>4</v>
      </c>
      <c r="AA6384" s="4" t="str" cm="1">
        <f t="array" ref="AA6384">_xlfn.IFS(Z6384&lt;=2,"Fast",Z6384&gt;5, "Slow", AND(Z6384&gt;=3,Z6384&lt;=5),"Standard")</f>
        <v>Standard</v>
      </c>
    </row>
    <row r="6385" spans="1:27" x14ac:dyDescent="0.2">
      <c r="A6385" s="4">
        <v>6384</v>
      </c>
      <c r="B6385" s="4" t="s">
        <v>6806</v>
      </c>
      <c r="C6385" s="5">
        <v>42750</v>
      </c>
      <c r="D6385" s="5">
        <v>42753</v>
      </c>
      <c r="E6385" s="4" t="s">
        <v>89</v>
      </c>
      <c r="F6385" s="4" t="s">
        <v>982</v>
      </c>
      <c r="G6385" s="4" t="s">
        <v>981</v>
      </c>
      <c r="H6385" s="4" t="s">
        <v>18</v>
      </c>
      <c r="I6385" s="4" t="s">
        <v>17</v>
      </c>
      <c r="J6385" s="4" t="s">
        <v>3321</v>
      </c>
      <c r="K6385" s="4" t="s">
        <v>123</v>
      </c>
      <c r="L6385" s="4">
        <v>78745</v>
      </c>
      <c r="M6385" s="4" t="s">
        <v>3</v>
      </c>
      <c r="N6385" s="4" t="s">
        <v>610</v>
      </c>
      <c r="O6385" s="4" t="s">
        <v>13</v>
      </c>
      <c r="P6385" s="4" t="s">
        <v>100</v>
      </c>
      <c r="Q6385" s="4" t="s">
        <v>609</v>
      </c>
      <c r="R6385" s="4">
        <v>32.783999999999999</v>
      </c>
      <c r="S6385" s="4">
        <v>4</v>
      </c>
      <c r="T6385" s="4">
        <v>0.8</v>
      </c>
      <c r="U6385" s="4">
        <v>-52.4544</v>
      </c>
      <c r="V6385" s="4" t="str">
        <f>INDEX(Regional_Lookup!$B$2:$B$5,MATCH('Sample - Superstore'!M6385,Regional_Lookup!$A$2:$A$5,0))</f>
        <v>David Johnson</v>
      </c>
      <c r="W6385" s="4">
        <f>INDEX(Regional_Lookup!$C$2:$C$5, MATCH('Sample - Superstore'!M6385,Regional_Lookup!$A$2:$A$5, 0))</f>
        <v>0.14000000000000001</v>
      </c>
      <c r="X6385" s="4">
        <f>U6385/R6385</f>
        <v>-1.6</v>
      </c>
      <c r="Y6385" s="4" t="str">
        <f>IF(X6385&gt;=W6385, "Yes", "No")</f>
        <v>No</v>
      </c>
      <c r="Z6385" s="4">
        <f>D6385-C6385</f>
        <v>3</v>
      </c>
      <c r="AA6385" s="4" t="str" cm="1">
        <f t="array" ref="AA6385">_xlfn.IFS(Z6385&lt;=2,"Fast",Z6385&gt;5, "Slow", AND(Z6385&gt;=3,Z6385&lt;=5),"Standard")</f>
        <v>Standard</v>
      </c>
    </row>
    <row r="6386" spans="1:27" x14ac:dyDescent="0.2">
      <c r="A6386" s="4">
        <v>6385</v>
      </c>
      <c r="B6386" s="4" t="s">
        <v>6806</v>
      </c>
      <c r="C6386" s="5">
        <v>42750</v>
      </c>
      <c r="D6386" s="5">
        <v>42753</v>
      </c>
      <c r="E6386" s="4" t="s">
        <v>89</v>
      </c>
      <c r="F6386" s="4" t="s">
        <v>982</v>
      </c>
      <c r="G6386" s="4" t="s">
        <v>981</v>
      </c>
      <c r="H6386" s="4" t="s">
        <v>18</v>
      </c>
      <c r="I6386" s="4" t="s">
        <v>17</v>
      </c>
      <c r="J6386" s="4" t="s">
        <v>3321</v>
      </c>
      <c r="K6386" s="4" t="s">
        <v>123</v>
      </c>
      <c r="L6386" s="4">
        <v>78745</v>
      </c>
      <c r="M6386" s="4" t="s">
        <v>3</v>
      </c>
      <c r="N6386" s="4" t="s">
        <v>990</v>
      </c>
      <c r="O6386" s="4" t="s">
        <v>33</v>
      </c>
      <c r="P6386" s="4" t="s">
        <v>55</v>
      </c>
      <c r="Q6386" s="4" t="s">
        <v>989</v>
      </c>
      <c r="R6386" s="4">
        <v>47.984000000000002</v>
      </c>
      <c r="S6386" s="4">
        <v>2</v>
      </c>
      <c r="T6386" s="4">
        <v>0.2</v>
      </c>
      <c r="U6386" s="4">
        <v>14.395200000000001</v>
      </c>
      <c r="V6386" s="4" t="str">
        <f>INDEX(Regional_Lookup!$B$2:$B$5,MATCH('Sample - Superstore'!M6386,Regional_Lookup!$A$2:$A$5,0))</f>
        <v>David Johnson</v>
      </c>
      <c r="W6386" s="4">
        <f>INDEX(Regional_Lookup!$C$2:$C$5, MATCH('Sample - Superstore'!M6386,Regional_Lookup!$A$2:$A$5, 0))</f>
        <v>0.14000000000000001</v>
      </c>
      <c r="X6386" s="4">
        <f>U6386/R6386</f>
        <v>0.3</v>
      </c>
      <c r="Y6386" s="4" t="str">
        <f>IF(X6386&gt;=W6386, "Yes", "No")</f>
        <v>Yes</v>
      </c>
      <c r="Z6386" s="4">
        <f>D6386-C6386</f>
        <v>3</v>
      </c>
      <c r="AA6386" s="4" t="str" cm="1">
        <f t="array" ref="AA6386">_xlfn.IFS(Z6386&lt;=2,"Fast",Z6386&gt;5, "Slow", AND(Z6386&gt;=3,Z6386&lt;=5),"Standard")</f>
        <v>Standard</v>
      </c>
    </row>
    <row r="6387" spans="1:27" x14ac:dyDescent="0.2">
      <c r="A6387" s="4">
        <v>6386</v>
      </c>
      <c r="B6387" s="4" t="s">
        <v>6806</v>
      </c>
      <c r="C6387" s="5">
        <v>42750</v>
      </c>
      <c r="D6387" s="5">
        <v>42753</v>
      </c>
      <c r="E6387" s="4" t="s">
        <v>89</v>
      </c>
      <c r="F6387" s="4" t="s">
        <v>982</v>
      </c>
      <c r="G6387" s="4" t="s">
        <v>981</v>
      </c>
      <c r="H6387" s="4" t="s">
        <v>18</v>
      </c>
      <c r="I6387" s="4" t="s">
        <v>17</v>
      </c>
      <c r="J6387" s="4" t="s">
        <v>3321</v>
      </c>
      <c r="K6387" s="4" t="s">
        <v>123</v>
      </c>
      <c r="L6387" s="4">
        <v>78745</v>
      </c>
      <c r="M6387" s="4" t="s">
        <v>3</v>
      </c>
      <c r="N6387" s="4" t="s">
        <v>3278</v>
      </c>
      <c r="O6387" s="4" t="s">
        <v>33</v>
      </c>
      <c r="P6387" s="4" t="s">
        <v>55</v>
      </c>
      <c r="Q6387" s="4" t="s">
        <v>3277</v>
      </c>
      <c r="R6387" s="4">
        <v>62.591999999999999</v>
      </c>
      <c r="S6387" s="4">
        <v>8</v>
      </c>
      <c r="T6387" s="4">
        <v>0.2</v>
      </c>
      <c r="U6387" s="4">
        <v>13.300800000000001</v>
      </c>
      <c r="V6387" s="4" t="str">
        <f>INDEX(Regional_Lookup!$B$2:$B$5,MATCH('Sample - Superstore'!M6387,Regional_Lookup!$A$2:$A$5,0))</f>
        <v>David Johnson</v>
      </c>
      <c r="W6387" s="4">
        <f>INDEX(Regional_Lookup!$C$2:$C$5, MATCH('Sample - Superstore'!M6387,Regional_Lookup!$A$2:$A$5, 0))</f>
        <v>0.14000000000000001</v>
      </c>
      <c r="X6387" s="4">
        <f>U6387/R6387</f>
        <v>0.21250000000000002</v>
      </c>
      <c r="Y6387" s="4" t="str">
        <f>IF(X6387&gt;=W6387, "Yes", "No")</f>
        <v>Yes</v>
      </c>
      <c r="Z6387" s="4">
        <f>D6387-C6387</f>
        <v>3</v>
      </c>
      <c r="AA6387" s="4" t="str" cm="1">
        <f t="array" ref="AA6387">_xlfn.IFS(Z6387&lt;=2,"Fast",Z6387&gt;5, "Slow", AND(Z6387&gt;=3,Z6387&lt;=5),"Standard")</f>
        <v>Standard</v>
      </c>
    </row>
    <row r="6388" spans="1:27" x14ac:dyDescent="0.2">
      <c r="A6388" s="4">
        <v>6387</v>
      </c>
      <c r="B6388" s="4" t="s">
        <v>6806</v>
      </c>
      <c r="C6388" s="5">
        <v>42750</v>
      </c>
      <c r="D6388" s="5">
        <v>42753</v>
      </c>
      <c r="E6388" s="4" t="s">
        <v>89</v>
      </c>
      <c r="F6388" s="4" t="s">
        <v>982</v>
      </c>
      <c r="G6388" s="4" t="s">
        <v>981</v>
      </c>
      <c r="H6388" s="4" t="s">
        <v>18</v>
      </c>
      <c r="I6388" s="4" t="s">
        <v>17</v>
      </c>
      <c r="J6388" s="4" t="s">
        <v>3321</v>
      </c>
      <c r="K6388" s="4" t="s">
        <v>123</v>
      </c>
      <c r="L6388" s="4">
        <v>78745</v>
      </c>
      <c r="M6388" s="4" t="s">
        <v>3</v>
      </c>
      <c r="N6388" s="4" t="s">
        <v>6172</v>
      </c>
      <c r="O6388" s="4" t="s">
        <v>13</v>
      </c>
      <c r="P6388" s="4" t="s">
        <v>100</v>
      </c>
      <c r="Q6388" s="4" t="s">
        <v>6171</v>
      </c>
      <c r="R6388" s="4">
        <v>4.2759999999999998</v>
      </c>
      <c r="S6388" s="4">
        <v>1</v>
      </c>
      <c r="T6388" s="4">
        <v>0.8</v>
      </c>
      <c r="U6388" s="4">
        <v>-6.6277999999999997</v>
      </c>
      <c r="V6388" s="4" t="str">
        <f>INDEX(Regional_Lookup!$B$2:$B$5,MATCH('Sample - Superstore'!M6388,Regional_Lookup!$A$2:$A$5,0))</f>
        <v>David Johnson</v>
      </c>
      <c r="W6388" s="4">
        <f>INDEX(Regional_Lookup!$C$2:$C$5, MATCH('Sample - Superstore'!M6388,Regional_Lookup!$A$2:$A$5, 0))</f>
        <v>0.14000000000000001</v>
      </c>
      <c r="X6388" s="4">
        <f>U6388/R6388</f>
        <v>-1.55</v>
      </c>
      <c r="Y6388" s="4" t="str">
        <f>IF(X6388&gt;=W6388, "Yes", "No")</f>
        <v>No</v>
      </c>
      <c r="Z6388" s="4">
        <f>D6388-C6388</f>
        <v>3</v>
      </c>
      <c r="AA6388" s="4" t="str" cm="1">
        <f t="array" ref="AA6388">_xlfn.IFS(Z6388&lt;=2,"Fast",Z6388&gt;5, "Slow", AND(Z6388&gt;=3,Z6388&lt;=5),"Standard")</f>
        <v>Standard</v>
      </c>
    </row>
    <row r="6389" spans="1:27" x14ac:dyDescent="0.2">
      <c r="A6389" s="4">
        <v>6388</v>
      </c>
      <c r="B6389" s="4" t="s">
        <v>6803</v>
      </c>
      <c r="C6389" s="5">
        <v>41669</v>
      </c>
      <c r="D6389" s="5">
        <v>41674</v>
      </c>
      <c r="E6389" s="4" t="s">
        <v>29</v>
      </c>
      <c r="F6389" s="4" t="s">
        <v>4862</v>
      </c>
      <c r="G6389" s="4" t="s">
        <v>4861</v>
      </c>
      <c r="H6389" s="4" t="s">
        <v>18</v>
      </c>
      <c r="I6389" s="4" t="s">
        <v>17</v>
      </c>
      <c r="J6389" s="4" t="s">
        <v>1079</v>
      </c>
      <c r="K6389" s="4" t="s">
        <v>76</v>
      </c>
      <c r="L6389" s="4">
        <v>48234</v>
      </c>
      <c r="M6389" s="4" t="s">
        <v>3</v>
      </c>
      <c r="N6389" s="4" t="s">
        <v>6805</v>
      </c>
      <c r="O6389" s="4" t="s">
        <v>13</v>
      </c>
      <c r="P6389" s="4" t="s">
        <v>24</v>
      </c>
      <c r="Q6389" s="4" t="s">
        <v>6804</v>
      </c>
      <c r="R6389" s="4">
        <v>10.56</v>
      </c>
      <c r="S6389" s="4">
        <v>2</v>
      </c>
      <c r="T6389" s="4">
        <v>0</v>
      </c>
      <c r="U6389" s="4">
        <v>4.7519999999999998</v>
      </c>
      <c r="V6389" s="4" t="str">
        <f>INDEX(Regional_Lookup!$B$2:$B$5,MATCH('Sample - Superstore'!M6389,Regional_Lookup!$A$2:$A$5,0))</f>
        <v>David Johnson</v>
      </c>
      <c r="W6389" s="4">
        <f>INDEX(Regional_Lookup!$C$2:$C$5, MATCH('Sample - Superstore'!M6389,Regional_Lookup!$A$2:$A$5, 0))</f>
        <v>0.14000000000000001</v>
      </c>
      <c r="X6389" s="4">
        <f>U6389/R6389</f>
        <v>0.44999999999999996</v>
      </c>
      <c r="Y6389" s="4" t="str">
        <f>IF(X6389&gt;=W6389, "Yes", "No")</f>
        <v>Yes</v>
      </c>
      <c r="Z6389" s="4">
        <f>D6389-C6389</f>
        <v>5</v>
      </c>
      <c r="AA6389" s="4" t="str" cm="1">
        <f t="array" ref="AA6389">_xlfn.IFS(Z6389&lt;=2,"Fast",Z6389&gt;5, "Slow", AND(Z6389&gt;=3,Z6389&lt;=5),"Standard")</f>
        <v>Standard</v>
      </c>
    </row>
    <row r="6390" spans="1:27" x14ac:dyDescent="0.2">
      <c r="A6390" s="4">
        <v>6389</v>
      </c>
      <c r="B6390" s="4" t="s">
        <v>6803</v>
      </c>
      <c r="C6390" s="5">
        <v>41669</v>
      </c>
      <c r="D6390" s="5">
        <v>41674</v>
      </c>
      <c r="E6390" s="4" t="s">
        <v>29</v>
      </c>
      <c r="F6390" s="4" t="s">
        <v>4862</v>
      </c>
      <c r="G6390" s="4" t="s">
        <v>4861</v>
      </c>
      <c r="H6390" s="4" t="s">
        <v>18</v>
      </c>
      <c r="I6390" s="4" t="s">
        <v>17</v>
      </c>
      <c r="J6390" s="4" t="s">
        <v>1079</v>
      </c>
      <c r="K6390" s="4" t="s">
        <v>76</v>
      </c>
      <c r="L6390" s="4">
        <v>48234</v>
      </c>
      <c r="M6390" s="4" t="s">
        <v>3</v>
      </c>
      <c r="N6390" s="4" t="s">
        <v>1702</v>
      </c>
      <c r="O6390" s="4" t="s">
        <v>13</v>
      </c>
      <c r="P6390" s="4" t="s">
        <v>231</v>
      </c>
      <c r="Q6390" s="4" t="s">
        <v>1701</v>
      </c>
      <c r="R6390" s="4">
        <v>229.94</v>
      </c>
      <c r="S6390" s="4">
        <v>2</v>
      </c>
      <c r="T6390" s="4">
        <v>0</v>
      </c>
      <c r="U6390" s="4">
        <v>6.8982000000000001</v>
      </c>
      <c r="V6390" s="4" t="str">
        <f>INDEX(Regional_Lookup!$B$2:$B$5,MATCH('Sample - Superstore'!M6390,Regional_Lookup!$A$2:$A$5,0))</f>
        <v>David Johnson</v>
      </c>
      <c r="W6390" s="4">
        <f>INDEX(Regional_Lookup!$C$2:$C$5, MATCH('Sample - Superstore'!M6390,Regional_Lookup!$A$2:$A$5, 0))</f>
        <v>0.14000000000000001</v>
      </c>
      <c r="X6390" s="4">
        <f>U6390/R6390</f>
        <v>3.0000000000000002E-2</v>
      </c>
      <c r="Y6390" s="4" t="str">
        <f>IF(X6390&gt;=W6390, "Yes", "No")</f>
        <v>No</v>
      </c>
      <c r="Z6390" s="4">
        <f>D6390-C6390</f>
        <v>5</v>
      </c>
      <c r="AA6390" s="4" t="str" cm="1">
        <f t="array" ref="AA6390">_xlfn.IFS(Z6390&lt;=2,"Fast",Z6390&gt;5, "Slow", AND(Z6390&gt;=3,Z6390&lt;=5),"Standard")</f>
        <v>Standard</v>
      </c>
    </row>
    <row r="6391" spans="1:27" x14ac:dyDescent="0.2">
      <c r="A6391" s="4">
        <v>6390</v>
      </c>
      <c r="B6391" s="4" t="s">
        <v>6802</v>
      </c>
      <c r="C6391" s="5">
        <v>42042</v>
      </c>
      <c r="D6391" s="5">
        <v>42046</v>
      </c>
      <c r="E6391" s="4" t="s">
        <v>29</v>
      </c>
      <c r="F6391" s="4" t="s">
        <v>1516</v>
      </c>
      <c r="G6391" s="4" t="s">
        <v>1515</v>
      </c>
      <c r="H6391" s="4" t="s">
        <v>50</v>
      </c>
      <c r="I6391" s="4" t="s">
        <v>17</v>
      </c>
      <c r="J6391" s="4" t="s">
        <v>405</v>
      </c>
      <c r="K6391" s="4" t="s">
        <v>763</v>
      </c>
      <c r="L6391" s="4">
        <v>22153</v>
      </c>
      <c r="M6391" s="4" t="s">
        <v>7</v>
      </c>
      <c r="N6391" s="4" t="s">
        <v>122</v>
      </c>
      <c r="O6391" s="4" t="s">
        <v>13</v>
      </c>
      <c r="P6391" s="4" t="s">
        <v>121</v>
      </c>
      <c r="Q6391" s="4" t="s">
        <v>120</v>
      </c>
      <c r="R6391" s="4">
        <v>311.14999999999998</v>
      </c>
      <c r="S6391" s="4">
        <v>5</v>
      </c>
      <c r="T6391" s="4">
        <v>0</v>
      </c>
      <c r="U6391" s="4">
        <v>146.2405</v>
      </c>
      <c r="V6391" s="4" t="str">
        <f>INDEX(Regional_Lookup!$B$2:$B$5,MATCH('Sample - Superstore'!M6391,Regional_Lookup!$A$2:$A$5,0))</f>
        <v>Maria Santos</v>
      </c>
      <c r="W6391" s="4">
        <f>INDEX(Regional_Lookup!$C$2:$C$5, MATCH('Sample - Superstore'!M6391,Regional_Lookup!$A$2:$A$5, 0))</f>
        <v>0.15</v>
      </c>
      <c r="X6391" s="4">
        <f>U6391/R6391</f>
        <v>0.47000000000000003</v>
      </c>
      <c r="Y6391" s="4" t="str">
        <f>IF(X6391&gt;=W6391, "Yes", "No")</f>
        <v>Yes</v>
      </c>
      <c r="Z6391" s="4">
        <f>D6391-C6391</f>
        <v>4</v>
      </c>
      <c r="AA6391" s="4" t="str" cm="1">
        <f t="array" ref="AA6391">_xlfn.IFS(Z6391&lt;=2,"Fast",Z6391&gt;5, "Slow", AND(Z6391&gt;=3,Z6391&lt;=5),"Standard")</f>
        <v>Standard</v>
      </c>
    </row>
    <row r="6392" spans="1:27" x14ac:dyDescent="0.2">
      <c r="A6392" s="4">
        <v>6391</v>
      </c>
      <c r="B6392" s="4" t="s">
        <v>6802</v>
      </c>
      <c r="C6392" s="5">
        <v>42042</v>
      </c>
      <c r="D6392" s="5">
        <v>42046</v>
      </c>
      <c r="E6392" s="4" t="s">
        <v>29</v>
      </c>
      <c r="F6392" s="4" t="s">
        <v>1516</v>
      </c>
      <c r="G6392" s="4" t="s">
        <v>1515</v>
      </c>
      <c r="H6392" s="4" t="s">
        <v>50</v>
      </c>
      <c r="I6392" s="4" t="s">
        <v>17</v>
      </c>
      <c r="J6392" s="4" t="s">
        <v>405</v>
      </c>
      <c r="K6392" s="4" t="s">
        <v>763</v>
      </c>
      <c r="L6392" s="4">
        <v>22153</v>
      </c>
      <c r="M6392" s="4" t="s">
        <v>7</v>
      </c>
      <c r="N6392" s="4" t="s">
        <v>4389</v>
      </c>
      <c r="O6392" s="4" t="s">
        <v>13</v>
      </c>
      <c r="P6392" s="4" t="s">
        <v>24</v>
      </c>
      <c r="Q6392" s="4" t="s">
        <v>4388</v>
      </c>
      <c r="R6392" s="4">
        <v>12.96</v>
      </c>
      <c r="S6392" s="4">
        <v>2</v>
      </c>
      <c r="T6392" s="4">
        <v>0</v>
      </c>
      <c r="U6392" s="4">
        <v>6.3503999999999996</v>
      </c>
      <c r="V6392" s="4" t="str">
        <f>INDEX(Regional_Lookup!$B$2:$B$5,MATCH('Sample - Superstore'!M6392,Regional_Lookup!$A$2:$A$5,0))</f>
        <v>Maria Santos</v>
      </c>
      <c r="W6392" s="4">
        <f>INDEX(Regional_Lookup!$C$2:$C$5, MATCH('Sample - Superstore'!M6392,Regional_Lookup!$A$2:$A$5, 0))</f>
        <v>0.15</v>
      </c>
      <c r="X6392" s="4">
        <f>U6392/R6392</f>
        <v>0.48999999999999994</v>
      </c>
      <c r="Y6392" s="4" t="str">
        <f>IF(X6392&gt;=W6392, "Yes", "No")</f>
        <v>Yes</v>
      </c>
      <c r="Z6392" s="4">
        <f>D6392-C6392</f>
        <v>4</v>
      </c>
      <c r="AA6392" s="4" t="str" cm="1">
        <f t="array" ref="AA6392">_xlfn.IFS(Z6392&lt;=2,"Fast",Z6392&gt;5, "Slow", AND(Z6392&gt;=3,Z6392&lt;=5),"Standard")</f>
        <v>Standard</v>
      </c>
    </row>
    <row r="6393" spans="1:27" x14ac:dyDescent="0.2">
      <c r="A6393" s="4">
        <v>6392</v>
      </c>
      <c r="B6393" s="4" t="s">
        <v>6801</v>
      </c>
      <c r="C6393" s="5">
        <v>42718</v>
      </c>
      <c r="D6393" s="5">
        <v>42723</v>
      </c>
      <c r="E6393" s="4" t="s">
        <v>29</v>
      </c>
      <c r="F6393" s="4" t="s">
        <v>2418</v>
      </c>
      <c r="G6393" s="4" t="s">
        <v>2417</v>
      </c>
      <c r="H6393" s="4" t="s">
        <v>18</v>
      </c>
      <c r="I6393" s="4" t="s">
        <v>17</v>
      </c>
      <c r="J6393" s="4" t="s">
        <v>254</v>
      </c>
      <c r="K6393" s="4" t="s">
        <v>66</v>
      </c>
      <c r="L6393" s="4">
        <v>10011</v>
      </c>
      <c r="M6393" s="4" t="s">
        <v>5</v>
      </c>
      <c r="N6393" s="4" t="s">
        <v>1935</v>
      </c>
      <c r="O6393" s="4" t="s">
        <v>13</v>
      </c>
      <c r="P6393" s="4" t="s">
        <v>24</v>
      </c>
      <c r="Q6393" s="4" t="s">
        <v>1934</v>
      </c>
      <c r="R6393" s="4">
        <v>14.62</v>
      </c>
      <c r="S6393" s="4">
        <v>2</v>
      </c>
      <c r="T6393" s="4">
        <v>0</v>
      </c>
      <c r="U6393" s="4">
        <v>6.7252000000000001</v>
      </c>
      <c r="V6393" s="4" t="str">
        <f>INDEX(Regional_Lookup!$B$2:$B$5,MATCH('Sample - Superstore'!M6393,Regional_Lookup!$A$2:$A$5,0))</f>
        <v>Sarah Miller</v>
      </c>
      <c r="W6393" s="4">
        <f>INDEX(Regional_Lookup!$C$2:$C$5, MATCH('Sample - Superstore'!M6393,Regional_Lookup!$A$2:$A$5, 0))</f>
        <v>0.16</v>
      </c>
      <c r="X6393" s="4">
        <f>U6393/R6393</f>
        <v>0.46</v>
      </c>
      <c r="Y6393" s="4" t="str">
        <f>IF(X6393&gt;=W6393, "Yes", "No")</f>
        <v>Yes</v>
      </c>
      <c r="Z6393" s="4">
        <f>D6393-C6393</f>
        <v>5</v>
      </c>
      <c r="AA6393" s="4" t="str" cm="1">
        <f t="array" ref="AA6393">_xlfn.IFS(Z6393&lt;=2,"Fast",Z6393&gt;5, "Slow", AND(Z6393&gt;=3,Z6393&lt;=5),"Standard")</f>
        <v>Standard</v>
      </c>
    </row>
    <row r="6394" spans="1:27" x14ac:dyDescent="0.2">
      <c r="A6394" s="4">
        <v>6393</v>
      </c>
      <c r="B6394" s="4" t="s">
        <v>6801</v>
      </c>
      <c r="C6394" s="5">
        <v>42718</v>
      </c>
      <c r="D6394" s="5">
        <v>42723</v>
      </c>
      <c r="E6394" s="4" t="s">
        <v>29</v>
      </c>
      <c r="F6394" s="4" t="s">
        <v>2418</v>
      </c>
      <c r="G6394" s="4" t="s">
        <v>2417</v>
      </c>
      <c r="H6394" s="4" t="s">
        <v>18</v>
      </c>
      <c r="I6394" s="4" t="s">
        <v>17</v>
      </c>
      <c r="J6394" s="4" t="s">
        <v>254</v>
      </c>
      <c r="K6394" s="4" t="s">
        <v>66</v>
      </c>
      <c r="L6394" s="4">
        <v>10011</v>
      </c>
      <c r="M6394" s="4" t="s">
        <v>5</v>
      </c>
      <c r="N6394" s="4" t="s">
        <v>1675</v>
      </c>
      <c r="O6394" s="4" t="s">
        <v>13</v>
      </c>
      <c r="P6394" s="4" t="s">
        <v>72</v>
      </c>
      <c r="Q6394" s="4" t="s">
        <v>1674</v>
      </c>
      <c r="R6394" s="4">
        <v>5.76</v>
      </c>
      <c r="S6394" s="4">
        <v>2</v>
      </c>
      <c r="T6394" s="4">
        <v>0</v>
      </c>
      <c r="U6394" s="4">
        <v>2.8224</v>
      </c>
      <c r="V6394" s="4" t="str">
        <f>INDEX(Regional_Lookup!$B$2:$B$5,MATCH('Sample - Superstore'!M6394,Regional_Lookup!$A$2:$A$5,0))</f>
        <v>Sarah Miller</v>
      </c>
      <c r="W6394" s="4">
        <f>INDEX(Regional_Lookup!$C$2:$C$5, MATCH('Sample - Superstore'!M6394,Regional_Lookup!$A$2:$A$5, 0))</f>
        <v>0.16</v>
      </c>
      <c r="X6394" s="4">
        <f>U6394/R6394</f>
        <v>0.49000000000000005</v>
      </c>
      <c r="Y6394" s="4" t="str">
        <f>IF(X6394&gt;=W6394, "Yes", "No")</f>
        <v>Yes</v>
      </c>
      <c r="Z6394" s="4">
        <f>D6394-C6394</f>
        <v>5</v>
      </c>
      <c r="AA6394" s="4" t="str" cm="1">
        <f t="array" ref="AA6394">_xlfn.IFS(Z6394&lt;=2,"Fast",Z6394&gt;5, "Slow", AND(Z6394&gt;=3,Z6394&lt;=5),"Standard")</f>
        <v>Standard</v>
      </c>
    </row>
    <row r="6395" spans="1:27" x14ac:dyDescent="0.2">
      <c r="A6395" s="4">
        <v>6394</v>
      </c>
      <c r="B6395" s="4" t="s">
        <v>6801</v>
      </c>
      <c r="C6395" s="5">
        <v>42718</v>
      </c>
      <c r="D6395" s="5">
        <v>42723</v>
      </c>
      <c r="E6395" s="4" t="s">
        <v>29</v>
      </c>
      <c r="F6395" s="4" t="s">
        <v>2418</v>
      </c>
      <c r="G6395" s="4" t="s">
        <v>2417</v>
      </c>
      <c r="H6395" s="4" t="s">
        <v>18</v>
      </c>
      <c r="I6395" s="4" t="s">
        <v>17</v>
      </c>
      <c r="J6395" s="4" t="s">
        <v>254</v>
      </c>
      <c r="K6395" s="4" t="s">
        <v>66</v>
      </c>
      <c r="L6395" s="4">
        <v>10011</v>
      </c>
      <c r="M6395" s="4" t="s">
        <v>5</v>
      </c>
      <c r="N6395" s="4" t="s">
        <v>2225</v>
      </c>
      <c r="O6395" s="4" t="s">
        <v>13</v>
      </c>
      <c r="P6395" s="4" t="s">
        <v>109</v>
      </c>
      <c r="Q6395" s="4" t="s">
        <v>2224</v>
      </c>
      <c r="R6395" s="4">
        <v>21.48</v>
      </c>
      <c r="S6395" s="4">
        <v>6</v>
      </c>
      <c r="T6395" s="4">
        <v>0</v>
      </c>
      <c r="U6395" s="4">
        <v>10.5252</v>
      </c>
      <c r="V6395" s="4" t="str">
        <f>INDEX(Regional_Lookup!$B$2:$B$5,MATCH('Sample - Superstore'!M6395,Regional_Lookup!$A$2:$A$5,0))</f>
        <v>Sarah Miller</v>
      </c>
      <c r="W6395" s="4">
        <f>INDEX(Regional_Lookup!$C$2:$C$5, MATCH('Sample - Superstore'!M6395,Regional_Lookup!$A$2:$A$5, 0))</f>
        <v>0.16</v>
      </c>
      <c r="X6395" s="4">
        <f>U6395/R6395</f>
        <v>0.49</v>
      </c>
      <c r="Y6395" s="4" t="str">
        <f>IF(X6395&gt;=W6395, "Yes", "No")</f>
        <v>Yes</v>
      </c>
      <c r="Z6395" s="4">
        <f>D6395-C6395</f>
        <v>5</v>
      </c>
      <c r="AA6395" s="4" t="str" cm="1">
        <f t="array" ref="AA6395">_xlfn.IFS(Z6395&lt;=2,"Fast",Z6395&gt;5, "Slow", AND(Z6395&gt;=3,Z6395&lt;=5),"Standard")</f>
        <v>Standard</v>
      </c>
    </row>
    <row r="6396" spans="1:27" x14ac:dyDescent="0.2">
      <c r="A6396" s="4">
        <v>6395</v>
      </c>
      <c r="B6396" s="4" t="s">
        <v>6801</v>
      </c>
      <c r="C6396" s="5">
        <v>42718</v>
      </c>
      <c r="D6396" s="5">
        <v>42723</v>
      </c>
      <c r="E6396" s="4" t="s">
        <v>29</v>
      </c>
      <c r="F6396" s="4" t="s">
        <v>2418</v>
      </c>
      <c r="G6396" s="4" t="s">
        <v>2417</v>
      </c>
      <c r="H6396" s="4" t="s">
        <v>18</v>
      </c>
      <c r="I6396" s="4" t="s">
        <v>17</v>
      </c>
      <c r="J6396" s="4" t="s">
        <v>254</v>
      </c>
      <c r="K6396" s="4" t="s">
        <v>66</v>
      </c>
      <c r="L6396" s="4">
        <v>10011</v>
      </c>
      <c r="M6396" s="4" t="s">
        <v>5</v>
      </c>
      <c r="N6396" s="4" t="s">
        <v>1234</v>
      </c>
      <c r="O6396" s="4" t="s">
        <v>37</v>
      </c>
      <c r="P6396" s="4" t="s">
        <v>36</v>
      </c>
      <c r="Q6396" s="4" t="s">
        <v>1233</v>
      </c>
      <c r="R6396" s="4">
        <v>396.92</v>
      </c>
      <c r="S6396" s="4">
        <v>4</v>
      </c>
      <c r="T6396" s="4">
        <v>0</v>
      </c>
      <c r="U6396" s="4">
        <v>198.46</v>
      </c>
      <c r="V6396" s="4" t="str">
        <f>INDEX(Regional_Lookup!$B$2:$B$5,MATCH('Sample - Superstore'!M6396,Regional_Lookup!$A$2:$A$5,0))</f>
        <v>Sarah Miller</v>
      </c>
      <c r="W6396" s="4">
        <f>INDEX(Regional_Lookup!$C$2:$C$5, MATCH('Sample - Superstore'!M6396,Regional_Lookup!$A$2:$A$5, 0))</f>
        <v>0.16</v>
      </c>
      <c r="X6396" s="4">
        <f>U6396/R6396</f>
        <v>0.5</v>
      </c>
      <c r="Y6396" s="4" t="str">
        <f>IF(X6396&gt;=W6396, "Yes", "No")</f>
        <v>Yes</v>
      </c>
      <c r="Z6396" s="4">
        <f>D6396-C6396</f>
        <v>5</v>
      </c>
      <c r="AA6396" s="4" t="str" cm="1">
        <f t="array" ref="AA6396">_xlfn.IFS(Z6396&lt;=2,"Fast",Z6396&gt;5, "Slow", AND(Z6396&gt;=3,Z6396&lt;=5),"Standard")</f>
        <v>Standard</v>
      </c>
    </row>
    <row r="6397" spans="1:27" x14ac:dyDescent="0.2">
      <c r="A6397" s="4">
        <v>6396</v>
      </c>
      <c r="B6397" s="4" t="s">
        <v>6801</v>
      </c>
      <c r="C6397" s="5">
        <v>42718</v>
      </c>
      <c r="D6397" s="5">
        <v>42723</v>
      </c>
      <c r="E6397" s="4" t="s">
        <v>29</v>
      </c>
      <c r="F6397" s="4" t="s">
        <v>2418</v>
      </c>
      <c r="G6397" s="4" t="s">
        <v>2417</v>
      </c>
      <c r="H6397" s="4" t="s">
        <v>18</v>
      </c>
      <c r="I6397" s="4" t="s">
        <v>17</v>
      </c>
      <c r="J6397" s="4" t="s">
        <v>254</v>
      </c>
      <c r="K6397" s="4" t="s">
        <v>66</v>
      </c>
      <c r="L6397" s="4">
        <v>10011</v>
      </c>
      <c r="M6397" s="4" t="s">
        <v>5</v>
      </c>
      <c r="N6397" s="4" t="s">
        <v>5268</v>
      </c>
      <c r="O6397" s="4" t="s">
        <v>13</v>
      </c>
      <c r="P6397" s="4" t="s">
        <v>231</v>
      </c>
      <c r="Q6397" s="4" t="s">
        <v>5267</v>
      </c>
      <c r="R6397" s="4">
        <v>17.149999999999999</v>
      </c>
      <c r="S6397" s="4">
        <v>1</v>
      </c>
      <c r="T6397" s="4">
        <v>0</v>
      </c>
      <c r="U6397" s="4">
        <v>4.6304999999999996</v>
      </c>
      <c r="V6397" s="4" t="str">
        <f>INDEX(Regional_Lookup!$B$2:$B$5,MATCH('Sample - Superstore'!M6397,Regional_Lookup!$A$2:$A$5,0))</f>
        <v>Sarah Miller</v>
      </c>
      <c r="W6397" s="4">
        <f>INDEX(Regional_Lookup!$C$2:$C$5, MATCH('Sample - Superstore'!M6397,Regional_Lookup!$A$2:$A$5, 0))</f>
        <v>0.16</v>
      </c>
      <c r="X6397" s="4">
        <f>U6397/R6397</f>
        <v>0.27</v>
      </c>
      <c r="Y6397" s="4" t="str">
        <f>IF(X6397&gt;=W6397, "Yes", "No")</f>
        <v>Yes</v>
      </c>
      <c r="Z6397" s="4">
        <f>D6397-C6397</f>
        <v>5</v>
      </c>
      <c r="AA6397" s="4" t="str" cm="1">
        <f t="array" ref="AA6397">_xlfn.IFS(Z6397&lt;=2,"Fast",Z6397&gt;5, "Slow", AND(Z6397&gt;=3,Z6397&lt;=5),"Standard")</f>
        <v>Standard</v>
      </c>
    </row>
    <row r="6398" spans="1:27" x14ac:dyDescent="0.2">
      <c r="A6398" s="4">
        <v>6397</v>
      </c>
      <c r="B6398" s="4" t="s">
        <v>6801</v>
      </c>
      <c r="C6398" s="5">
        <v>42718</v>
      </c>
      <c r="D6398" s="5">
        <v>42723</v>
      </c>
      <c r="E6398" s="4" t="s">
        <v>29</v>
      </c>
      <c r="F6398" s="4" t="s">
        <v>2418</v>
      </c>
      <c r="G6398" s="4" t="s">
        <v>2417</v>
      </c>
      <c r="H6398" s="4" t="s">
        <v>18</v>
      </c>
      <c r="I6398" s="4" t="s">
        <v>17</v>
      </c>
      <c r="J6398" s="4" t="s">
        <v>254</v>
      </c>
      <c r="K6398" s="4" t="s">
        <v>66</v>
      </c>
      <c r="L6398" s="4">
        <v>10011</v>
      </c>
      <c r="M6398" s="4" t="s">
        <v>5</v>
      </c>
      <c r="N6398" s="4" t="s">
        <v>5255</v>
      </c>
      <c r="O6398" s="4" t="s">
        <v>13</v>
      </c>
      <c r="P6398" s="4" t="s">
        <v>100</v>
      </c>
      <c r="Q6398" s="4" t="s">
        <v>5254</v>
      </c>
      <c r="R6398" s="4">
        <v>23.12</v>
      </c>
      <c r="S6398" s="4">
        <v>2</v>
      </c>
      <c r="T6398" s="4">
        <v>0.2</v>
      </c>
      <c r="U6398" s="4">
        <v>7.8029999999999999</v>
      </c>
      <c r="V6398" s="4" t="str">
        <f>INDEX(Regional_Lookup!$B$2:$B$5,MATCH('Sample - Superstore'!M6398,Regional_Lookup!$A$2:$A$5,0))</f>
        <v>Sarah Miller</v>
      </c>
      <c r="W6398" s="4">
        <f>INDEX(Regional_Lookup!$C$2:$C$5, MATCH('Sample - Superstore'!M6398,Regional_Lookup!$A$2:$A$5, 0))</f>
        <v>0.16</v>
      </c>
      <c r="X6398" s="4">
        <f>U6398/R6398</f>
        <v>0.33749999999999997</v>
      </c>
      <c r="Y6398" s="4" t="str">
        <f>IF(X6398&gt;=W6398, "Yes", "No")</f>
        <v>Yes</v>
      </c>
      <c r="Z6398" s="4">
        <f>D6398-C6398</f>
        <v>5</v>
      </c>
      <c r="AA6398" s="4" t="str" cm="1">
        <f t="array" ref="AA6398">_xlfn.IFS(Z6398&lt;=2,"Fast",Z6398&gt;5, "Slow", AND(Z6398&gt;=3,Z6398&lt;=5),"Standard")</f>
        <v>Standard</v>
      </c>
    </row>
    <row r="6399" spans="1:27" x14ac:dyDescent="0.2">
      <c r="A6399" s="4">
        <v>6398</v>
      </c>
      <c r="B6399" s="4" t="s">
        <v>6800</v>
      </c>
      <c r="C6399" s="5">
        <v>43039</v>
      </c>
      <c r="D6399" s="5">
        <v>43043</v>
      </c>
      <c r="E6399" s="4" t="s">
        <v>29</v>
      </c>
      <c r="F6399" s="4" t="s">
        <v>3409</v>
      </c>
      <c r="G6399" s="4" t="s">
        <v>3408</v>
      </c>
      <c r="H6399" s="4" t="s">
        <v>102</v>
      </c>
      <c r="I6399" s="4" t="s">
        <v>17</v>
      </c>
      <c r="J6399" s="4" t="s">
        <v>624</v>
      </c>
      <c r="K6399" s="4" t="s">
        <v>123</v>
      </c>
      <c r="L6399" s="4">
        <v>75217</v>
      </c>
      <c r="M6399" s="4" t="s">
        <v>3</v>
      </c>
      <c r="N6399" s="4" t="s">
        <v>2490</v>
      </c>
      <c r="O6399" s="4" t="s">
        <v>13</v>
      </c>
      <c r="P6399" s="4" t="s">
        <v>116</v>
      </c>
      <c r="Q6399" s="4" t="s">
        <v>2489</v>
      </c>
      <c r="R6399" s="4">
        <v>5.2480000000000002</v>
      </c>
      <c r="S6399" s="4">
        <v>2</v>
      </c>
      <c r="T6399" s="4">
        <v>0.2</v>
      </c>
      <c r="U6399" s="4">
        <v>0.59040000000000004</v>
      </c>
      <c r="V6399" s="4" t="str">
        <f>INDEX(Regional_Lookup!$B$2:$B$5,MATCH('Sample - Superstore'!M6399,Regional_Lookup!$A$2:$A$5,0))</f>
        <v>David Johnson</v>
      </c>
      <c r="W6399" s="4">
        <f>INDEX(Regional_Lookup!$C$2:$C$5, MATCH('Sample - Superstore'!M6399,Regional_Lookup!$A$2:$A$5, 0))</f>
        <v>0.14000000000000001</v>
      </c>
      <c r="X6399" s="4">
        <f>U6399/R6399</f>
        <v>0.1125</v>
      </c>
      <c r="Y6399" s="4" t="str">
        <f>IF(X6399&gt;=W6399, "Yes", "No")</f>
        <v>No</v>
      </c>
      <c r="Z6399" s="4">
        <f>D6399-C6399</f>
        <v>4</v>
      </c>
      <c r="AA6399" s="4" t="str" cm="1">
        <f t="array" ref="AA6399">_xlfn.IFS(Z6399&lt;=2,"Fast",Z6399&gt;5, "Slow", AND(Z6399&gt;=3,Z6399&lt;=5),"Standard")</f>
        <v>Standard</v>
      </c>
    </row>
    <row r="6400" spans="1:27" x14ac:dyDescent="0.2">
      <c r="A6400" s="4">
        <v>6399</v>
      </c>
      <c r="B6400" s="4" t="s">
        <v>6799</v>
      </c>
      <c r="C6400" s="5">
        <v>42953</v>
      </c>
      <c r="D6400" s="5">
        <v>42959</v>
      </c>
      <c r="E6400" s="4" t="s">
        <v>29</v>
      </c>
      <c r="F6400" s="4" t="s">
        <v>6798</v>
      </c>
      <c r="G6400" s="4" t="s">
        <v>6797</v>
      </c>
      <c r="H6400" s="4" t="s">
        <v>102</v>
      </c>
      <c r="I6400" s="4" t="s">
        <v>17</v>
      </c>
      <c r="J6400" s="4" t="s">
        <v>1270</v>
      </c>
      <c r="K6400" s="4" t="s">
        <v>889</v>
      </c>
      <c r="L6400" s="4">
        <v>3301</v>
      </c>
      <c r="M6400" s="4" t="s">
        <v>5</v>
      </c>
      <c r="N6400" s="4" t="s">
        <v>3363</v>
      </c>
      <c r="O6400" s="4" t="s">
        <v>33</v>
      </c>
      <c r="P6400" s="4" t="s">
        <v>32</v>
      </c>
      <c r="Q6400" s="4" t="s">
        <v>3362</v>
      </c>
      <c r="R6400" s="4">
        <v>824.95</v>
      </c>
      <c r="S6400" s="4">
        <v>5</v>
      </c>
      <c r="T6400" s="4">
        <v>0</v>
      </c>
      <c r="U6400" s="4">
        <v>247.48500000000001</v>
      </c>
      <c r="V6400" s="4" t="str">
        <f>INDEX(Regional_Lookup!$B$2:$B$5,MATCH('Sample - Superstore'!M6400,Regional_Lookup!$A$2:$A$5,0))</f>
        <v>Sarah Miller</v>
      </c>
      <c r="W6400" s="4">
        <f>INDEX(Regional_Lookup!$C$2:$C$5, MATCH('Sample - Superstore'!M6400,Regional_Lookup!$A$2:$A$5, 0))</f>
        <v>0.16</v>
      </c>
      <c r="X6400" s="4">
        <f>U6400/R6400</f>
        <v>0.3</v>
      </c>
      <c r="Y6400" s="4" t="str">
        <f>IF(X6400&gt;=W6400, "Yes", "No")</f>
        <v>Yes</v>
      </c>
      <c r="Z6400" s="4">
        <f>D6400-C6400</f>
        <v>6</v>
      </c>
      <c r="AA6400" s="4" t="str" cm="1">
        <f t="array" ref="AA6400">_xlfn.IFS(Z6400&lt;=2,"Fast",Z6400&gt;5, "Slow", AND(Z6400&gt;=3,Z6400&lt;=5),"Standard")</f>
        <v>Slow</v>
      </c>
    </row>
    <row r="6401" spans="1:27" x14ac:dyDescent="0.2">
      <c r="A6401" s="4">
        <v>6400</v>
      </c>
      <c r="B6401" s="4" t="s">
        <v>6799</v>
      </c>
      <c r="C6401" s="5">
        <v>42953</v>
      </c>
      <c r="D6401" s="5">
        <v>42959</v>
      </c>
      <c r="E6401" s="4" t="s">
        <v>29</v>
      </c>
      <c r="F6401" s="4" t="s">
        <v>6798</v>
      </c>
      <c r="G6401" s="4" t="s">
        <v>6797</v>
      </c>
      <c r="H6401" s="4" t="s">
        <v>102</v>
      </c>
      <c r="I6401" s="4" t="s">
        <v>17</v>
      </c>
      <c r="J6401" s="4" t="s">
        <v>1270</v>
      </c>
      <c r="K6401" s="4" t="s">
        <v>889</v>
      </c>
      <c r="L6401" s="4">
        <v>3301</v>
      </c>
      <c r="M6401" s="4" t="s">
        <v>5</v>
      </c>
      <c r="N6401" s="4" t="s">
        <v>1365</v>
      </c>
      <c r="O6401" s="4" t="s">
        <v>13</v>
      </c>
      <c r="P6401" s="4" t="s">
        <v>72</v>
      </c>
      <c r="Q6401" s="4" t="s">
        <v>1364</v>
      </c>
      <c r="R6401" s="4">
        <v>24.64</v>
      </c>
      <c r="S6401" s="4">
        <v>8</v>
      </c>
      <c r="T6401" s="4">
        <v>0</v>
      </c>
      <c r="U6401" s="4">
        <v>11.827199999999999</v>
      </c>
      <c r="V6401" s="4" t="str">
        <f>INDEX(Regional_Lookup!$B$2:$B$5,MATCH('Sample - Superstore'!M6401,Regional_Lookup!$A$2:$A$5,0))</f>
        <v>Sarah Miller</v>
      </c>
      <c r="W6401" s="4">
        <f>INDEX(Regional_Lookup!$C$2:$C$5, MATCH('Sample - Superstore'!M6401,Regional_Lookup!$A$2:$A$5, 0))</f>
        <v>0.16</v>
      </c>
      <c r="X6401" s="4">
        <f>U6401/R6401</f>
        <v>0.48</v>
      </c>
      <c r="Y6401" s="4" t="str">
        <f>IF(X6401&gt;=W6401, "Yes", "No")</f>
        <v>Yes</v>
      </c>
      <c r="Z6401" s="4">
        <f>D6401-C6401</f>
        <v>6</v>
      </c>
      <c r="AA6401" s="4" t="str" cm="1">
        <f t="array" ref="AA6401">_xlfn.IFS(Z6401&lt;=2,"Fast",Z6401&gt;5, "Slow", AND(Z6401&gt;=3,Z6401&lt;=5),"Standard")</f>
        <v>Slow</v>
      </c>
    </row>
    <row r="6402" spans="1:27" x14ac:dyDescent="0.2">
      <c r="A6402" s="4">
        <v>6401</v>
      </c>
      <c r="B6402" s="4" t="s">
        <v>6799</v>
      </c>
      <c r="C6402" s="5">
        <v>42953</v>
      </c>
      <c r="D6402" s="5">
        <v>42959</v>
      </c>
      <c r="E6402" s="4" t="s">
        <v>29</v>
      </c>
      <c r="F6402" s="4" t="s">
        <v>6798</v>
      </c>
      <c r="G6402" s="4" t="s">
        <v>6797</v>
      </c>
      <c r="H6402" s="4" t="s">
        <v>102</v>
      </c>
      <c r="I6402" s="4" t="s">
        <v>17</v>
      </c>
      <c r="J6402" s="4" t="s">
        <v>1270</v>
      </c>
      <c r="K6402" s="4" t="s">
        <v>889</v>
      </c>
      <c r="L6402" s="4">
        <v>3301</v>
      </c>
      <c r="M6402" s="4" t="s">
        <v>5</v>
      </c>
      <c r="N6402" s="4" t="s">
        <v>1454</v>
      </c>
      <c r="O6402" s="4" t="s">
        <v>13</v>
      </c>
      <c r="P6402" s="4" t="s">
        <v>116</v>
      </c>
      <c r="Q6402" s="4" t="s">
        <v>1453</v>
      </c>
      <c r="R6402" s="4">
        <v>227.88</v>
      </c>
      <c r="S6402" s="4">
        <v>6</v>
      </c>
      <c r="T6402" s="4">
        <v>0</v>
      </c>
      <c r="U6402" s="4">
        <v>68.364000000000004</v>
      </c>
      <c r="V6402" s="4" t="str">
        <f>INDEX(Regional_Lookup!$B$2:$B$5,MATCH('Sample - Superstore'!M6402,Regional_Lookup!$A$2:$A$5,0))</f>
        <v>Sarah Miller</v>
      </c>
      <c r="W6402" s="4">
        <f>INDEX(Regional_Lookup!$C$2:$C$5, MATCH('Sample - Superstore'!M6402,Regional_Lookup!$A$2:$A$5, 0))</f>
        <v>0.16</v>
      </c>
      <c r="X6402" s="4">
        <f>U6402/R6402</f>
        <v>0.30000000000000004</v>
      </c>
      <c r="Y6402" s="4" t="str">
        <f>IF(X6402&gt;=W6402, "Yes", "No")</f>
        <v>Yes</v>
      </c>
      <c r="Z6402" s="4">
        <f>D6402-C6402</f>
        <v>6</v>
      </c>
      <c r="AA6402" s="4" t="str" cm="1">
        <f t="array" ref="AA6402">_xlfn.IFS(Z6402&lt;=2,"Fast",Z6402&gt;5, "Slow", AND(Z6402&gt;=3,Z6402&lt;=5),"Standard")</f>
        <v>Slow</v>
      </c>
    </row>
    <row r="6403" spans="1:27" x14ac:dyDescent="0.2">
      <c r="A6403" s="4">
        <v>6402</v>
      </c>
      <c r="B6403" s="4" t="s">
        <v>6792</v>
      </c>
      <c r="C6403" s="5">
        <v>42885</v>
      </c>
      <c r="D6403" s="5">
        <v>42886</v>
      </c>
      <c r="E6403" s="4" t="s">
        <v>89</v>
      </c>
      <c r="F6403" s="4" t="s">
        <v>4579</v>
      </c>
      <c r="G6403" s="4" t="s">
        <v>4578</v>
      </c>
      <c r="H6403" s="4" t="s">
        <v>18</v>
      </c>
      <c r="I6403" s="4" t="s">
        <v>17</v>
      </c>
      <c r="J6403" s="4" t="s">
        <v>95</v>
      </c>
      <c r="K6403" s="4" t="s">
        <v>94</v>
      </c>
      <c r="L6403" s="4">
        <v>70506</v>
      </c>
      <c r="M6403" s="4" t="s">
        <v>7</v>
      </c>
      <c r="N6403" s="4" t="s">
        <v>6796</v>
      </c>
      <c r="O6403" s="4" t="s">
        <v>37</v>
      </c>
      <c r="P6403" s="4" t="s">
        <v>165</v>
      </c>
      <c r="Q6403" s="4" t="s">
        <v>6795</v>
      </c>
      <c r="R6403" s="4">
        <v>241.96</v>
      </c>
      <c r="S6403" s="4">
        <v>2</v>
      </c>
      <c r="T6403" s="4">
        <v>0</v>
      </c>
      <c r="U6403" s="4">
        <v>33.874400000000001</v>
      </c>
      <c r="V6403" s="4" t="str">
        <f>INDEX(Regional_Lookup!$B$2:$B$5,MATCH('Sample - Superstore'!M6403,Regional_Lookup!$A$2:$A$5,0))</f>
        <v>Maria Santos</v>
      </c>
      <c r="W6403" s="4">
        <f>INDEX(Regional_Lookup!$C$2:$C$5, MATCH('Sample - Superstore'!M6403,Regional_Lookup!$A$2:$A$5, 0))</f>
        <v>0.15</v>
      </c>
      <c r="X6403" s="4">
        <f>U6403/R6403</f>
        <v>0.14000000000000001</v>
      </c>
      <c r="Y6403" s="4" t="str">
        <f>IF(X6403&gt;=W6403, "Yes", "No")</f>
        <v>No</v>
      </c>
      <c r="Z6403" s="4">
        <f>D6403-C6403</f>
        <v>1</v>
      </c>
      <c r="AA6403" s="4" t="str" cm="1">
        <f t="array" ref="AA6403">_xlfn.IFS(Z6403&lt;=2,"Fast",Z6403&gt;5, "Slow", AND(Z6403&gt;=3,Z6403&lt;=5),"Standard")</f>
        <v>Fast</v>
      </c>
    </row>
    <row r="6404" spans="1:27" x14ac:dyDescent="0.2">
      <c r="A6404" s="4">
        <v>6403</v>
      </c>
      <c r="B6404" s="4" t="s">
        <v>6792</v>
      </c>
      <c r="C6404" s="5">
        <v>42885</v>
      </c>
      <c r="D6404" s="5">
        <v>42886</v>
      </c>
      <c r="E6404" s="4" t="s">
        <v>89</v>
      </c>
      <c r="F6404" s="4" t="s">
        <v>4579</v>
      </c>
      <c r="G6404" s="4" t="s">
        <v>4578</v>
      </c>
      <c r="H6404" s="4" t="s">
        <v>18</v>
      </c>
      <c r="I6404" s="4" t="s">
        <v>17</v>
      </c>
      <c r="J6404" s="4" t="s">
        <v>95</v>
      </c>
      <c r="K6404" s="4" t="s">
        <v>94</v>
      </c>
      <c r="L6404" s="4">
        <v>70506</v>
      </c>
      <c r="M6404" s="4" t="s">
        <v>7</v>
      </c>
      <c r="N6404" s="4" t="s">
        <v>6794</v>
      </c>
      <c r="O6404" s="4" t="s">
        <v>13</v>
      </c>
      <c r="P6404" s="4" t="s">
        <v>100</v>
      </c>
      <c r="Q6404" s="4" t="s">
        <v>6793</v>
      </c>
      <c r="R6404" s="4">
        <v>3.89</v>
      </c>
      <c r="S6404" s="4">
        <v>1</v>
      </c>
      <c r="T6404" s="4">
        <v>0</v>
      </c>
      <c r="U6404" s="4">
        <v>1.8672</v>
      </c>
      <c r="V6404" s="4" t="str">
        <f>INDEX(Regional_Lookup!$B$2:$B$5,MATCH('Sample - Superstore'!M6404,Regional_Lookup!$A$2:$A$5,0))</f>
        <v>Maria Santos</v>
      </c>
      <c r="W6404" s="4">
        <f>INDEX(Regional_Lookup!$C$2:$C$5, MATCH('Sample - Superstore'!M6404,Regional_Lookup!$A$2:$A$5, 0))</f>
        <v>0.15</v>
      </c>
      <c r="X6404" s="4">
        <f>U6404/R6404</f>
        <v>0.48</v>
      </c>
      <c r="Y6404" s="4" t="str">
        <f>IF(X6404&gt;=W6404, "Yes", "No")</f>
        <v>Yes</v>
      </c>
      <c r="Z6404" s="4">
        <f>D6404-C6404</f>
        <v>1</v>
      </c>
      <c r="AA6404" s="4" t="str" cm="1">
        <f t="array" ref="AA6404">_xlfn.IFS(Z6404&lt;=2,"Fast",Z6404&gt;5, "Slow", AND(Z6404&gt;=3,Z6404&lt;=5),"Standard")</f>
        <v>Fast</v>
      </c>
    </row>
    <row r="6405" spans="1:27" x14ac:dyDescent="0.2">
      <c r="A6405" s="4">
        <v>6404</v>
      </c>
      <c r="B6405" s="4" t="s">
        <v>6792</v>
      </c>
      <c r="C6405" s="5">
        <v>42885</v>
      </c>
      <c r="D6405" s="5">
        <v>42886</v>
      </c>
      <c r="E6405" s="4" t="s">
        <v>89</v>
      </c>
      <c r="F6405" s="4" t="s">
        <v>4579</v>
      </c>
      <c r="G6405" s="4" t="s">
        <v>4578</v>
      </c>
      <c r="H6405" s="4" t="s">
        <v>18</v>
      </c>
      <c r="I6405" s="4" t="s">
        <v>17</v>
      </c>
      <c r="J6405" s="4" t="s">
        <v>95</v>
      </c>
      <c r="K6405" s="4" t="s">
        <v>94</v>
      </c>
      <c r="L6405" s="4">
        <v>70506</v>
      </c>
      <c r="M6405" s="4" t="s">
        <v>7</v>
      </c>
      <c r="N6405" s="4" t="s">
        <v>2055</v>
      </c>
      <c r="O6405" s="4" t="s">
        <v>37</v>
      </c>
      <c r="P6405" s="4" t="s">
        <v>36</v>
      </c>
      <c r="Q6405" s="4" t="s">
        <v>2054</v>
      </c>
      <c r="R6405" s="4">
        <v>8.01</v>
      </c>
      <c r="S6405" s="4">
        <v>3</v>
      </c>
      <c r="T6405" s="4">
        <v>0</v>
      </c>
      <c r="U6405" s="4">
        <v>3.0438000000000001</v>
      </c>
      <c r="V6405" s="4" t="str">
        <f>INDEX(Regional_Lookup!$B$2:$B$5,MATCH('Sample - Superstore'!M6405,Regional_Lookup!$A$2:$A$5,0))</f>
        <v>Maria Santos</v>
      </c>
      <c r="W6405" s="4">
        <f>INDEX(Regional_Lookup!$C$2:$C$5, MATCH('Sample - Superstore'!M6405,Regional_Lookup!$A$2:$A$5, 0))</f>
        <v>0.15</v>
      </c>
      <c r="X6405" s="4">
        <f>U6405/R6405</f>
        <v>0.38</v>
      </c>
      <c r="Y6405" s="4" t="str">
        <f>IF(X6405&gt;=W6405, "Yes", "No")</f>
        <v>Yes</v>
      </c>
      <c r="Z6405" s="4">
        <f>D6405-C6405</f>
        <v>1</v>
      </c>
      <c r="AA6405" s="4" t="str" cm="1">
        <f t="array" ref="AA6405">_xlfn.IFS(Z6405&lt;=2,"Fast",Z6405&gt;5, "Slow", AND(Z6405&gt;=3,Z6405&lt;=5),"Standard")</f>
        <v>Fast</v>
      </c>
    </row>
    <row r="6406" spans="1:27" x14ac:dyDescent="0.2">
      <c r="A6406" s="4">
        <v>6405</v>
      </c>
      <c r="B6406" s="4" t="s">
        <v>6791</v>
      </c>
      <c r="C6406" s="5">
        <v>42338</v>
      </c>
      <c r="D6406" s="5">
        <v>42343</v>
      </c>
      <c r="E6406" s="4" t="s">
        <v>29</v>
      </c>
      <c r="F6406" s="4" t="s">
        <v>2096</v>
      </c>
      <c r="G6406" s="4" t="s">
        <v>2095</v>
      </c>
      <c r="H6406" s="4" t="s">
        <v>18</v>
      </c>
      <c r="I6406" s="4" t="s">
        <v>17</v>
      </c>
      <c r="J6406" s="4" t="s">
        <v>705</v>
      </c>
      <c r="K6406" s="4" t="s">
        <v>636</v>
      </c>
      <c r="L6406" s="4">
        <v>27604</v>
      </c>
      <c r="M6406" s="4" t="s">
        <v>7</v>
      </c>
      <c r="N6406" s="4" t="s">
        <v>3669</v>
      </c>
      <c r="O6406" s="4" t="s">
        <v>33</v>
      </c>
      <c r="P6406" s="4" t="s">
        <v>32</v>
      </c>
      <c r="Q6406" s="4" t="s">
        <v>3668</v>
      </c>
      <c r="R6406" s="4">
        <v>177.48</v>
      </c>
      <c r="S6406" s="4">
        <v>3</v>
      </c>
      <c r="T6406" s="4">
        <v>0.2</v>
      </c>
      <c r="U6406" s="4">
        <v>19.9665</v>
      </c>
      <c r="V6406" s="4" t="str">
        <f>INDEX(Regional_Lookup!$B$2:$B$5,MATCH('Sample - Superstore'!M6406,Regional_Lookup!$A$2:$A$5,0))</f>
        <v>Maria Santos</v>
      </c>
      <c r="W6406" s="4">
        <f>INDEX(Regional_Lookup!$C$2:$C$5, MATCH('Sample - Superstore'!M6406,Regional_Lookup!$A$2:$A$5, 0))</f>
        <v>0.15</v>
      </c>
      <c r="X6406" s="4">
        <f>U6406/R6406</f>
        <v>0.1125</v>
      </c>
      <c r="Y6406" s="4" t="str">
        <f>IF(X6406&gt;=W6406, "Yes", "No")</f>
        <v>No</v>
      </c>
      <c r="Z6406" s="4">
        <f>D6406-C6406</f>
        <v>5</v>
      </c>
      <c r="AA6406" s="4" t="str" cm="1">
        <f t="array" ref="AA6406">_xlfn.IFS(Z6406&lt;=2,"Fast",Z6406&gt;5, "Slow", AND(Z6406&gt;=3,Z6406&lt;=5),"Standard")</f>
        <v>Standard</v>
      </c>
    </row>
    <row r="6407" spans="1:27" x14ac:dyDescent="0.2">
      <c r="A6407" s="4">
        <v>6406</v>
      </c>
      <c r="B6407" s="4" t="s">
        <v>6790</v>
      </c>
      <c r="C6407" s="5">
        <v>42978</v>
      </c>
      <c r="D6407" s="5">
        <v>42980</v>
      </c>
      <c r="E6407" s="4" t="s">
        <v>21</v>
      </c>
      <c r="F6407" s="4" t="s">
        <v>1871</v>
      </c>
      <c r="G6407" s="4" t="s">
        <v>1870</v>
      </c>
      <c r="H6407" s="4" t="s">
        <v>50</v>
      </c>
      <c r="I6407" s="4" t="s">
        <v>17</v>
      </c>
      <c r="J6407" s="4" t="s">
        <v>1893</v>
      </c>
      <c r="K6407" s="4" t="s">
        <v>233</v>
      </c>
      <c r="L6407" s="4">
        <v>99207</v>
      </c>
      <c r="M6407" s="4" t="s">
        <v>9</v>
      </c>
      <c r="N6407" s="4" t="s">
        <v>4595</v>
      </c>
      <c r="O6407" s="4" t="s">
        <v>37</v>
      </c>
      <c r="P6407" s="4" t="s">
        <v>221</v>
      </c>
      <c r="Q6407" s="4" t="s">
        <v>4594</v>
      </c>
      <c r="R6407" s="4">
        <v>569.56799999999998</v>
      </c>
      <c r="S6407" s="4">
        <v>2</v>
      </c>
      <c r="T6407" s="4">
        <v>0.2</v>
      </c>
      <c r="U6407" s="4">
        <v>7.1196000000000002</v>
      </c>
      <c r="V6407" s="4" t="str">
        <f>INDEX(Regional_Lookup!$B$2:$B$5,MATCH('Sample - Superstore'!M6407,Regional_Lookup!$A$2:$A$5,0))</f>
        <v>James Chen</v>
      </c>
      <c r="W6407" s="4">
        <f>INDEX(Regional_Lookup!$C$2:$C$5, MATCH('Sample - Superstore'!M6407,Regional_Lookup!$A$2:$A$5, 0))</f>
        <v>0.18</v>
      </c>
      <c r="X6407" s="4">
        <f>U6407/R6407</f>
        <v>1.2500000000000001E-2</v>
      </c>
      <c r="Y6407" s="4" t="str">
        <f>IF(X6407&gt;=W6407, "Yes", "No")</f>
        <v>No</v>
      </c>
      <c r="Z6407" s="4">
        <f>D6407-C6407</f>
        <v>2</v>
      </c>
      <c r="AA6407" s="4" t="str" cm="1">
        <f t="array" ref="AA6407">_xlfn.IFS(Z6407&lt;=2,"Fast",Z6407&gt;5, "Slow", AND(Z6407&gt;=3,Z6407&lt;=5),"Standard")</f>
        <v>Fast</v>
      </c>
    </row>
    <row r="6408" spans="1:27" x14ac:dyDescent="0.2">
      <c r="A6408" s="4">
        <v>6407</v>
      </c>
      <c r="B6408" s="4" t="s">
        <v>6790</v>
      </c>
      <c r="C6408" s="5">
        <v>42978</v>
      </c>
      <c r="D6408" s="5">
        <v>42980</v>
      </c>
      <c r="E6408" s="4" t="s">
        <v>21</v>
      </c>
      <c r="F6408" s="4" t="s">
        <v>1871</v>
      </c>
      <c r="G6408" s="4" t="s">
        <v>1870</v>
      </c>
      <c r="H6408" s="4" t="s">
        <v>50</v>
      </c>
      <c r="I6408" s="4" t="s">
        <v>17</v>
      </c>
      <c r="J6408" s="4" t="s">
        <v>1893</v>
      </c>
      <c r="K6408" s="4" t="s">
        <v>233</v>
      </c>
      <c r="L6408" s="4">
        <v>99207</v>
      </c>
      <c r="M6408" s="4" t="s">
        <v>9</v>
      </c>
      <c r="N6408" s="4" t="s">
        <v>4723</v>
      </c>
      <c r="O6408" s="4" t="s">
        <v>13</v>
      </c>
      <c r="P6408" s="4" t="s">
        <v>231</v>
      </c>
      <c r="Q6408" s="4" t="s">
        <v>4722</v>
      </c>
      <c r="R6408" s="4">
        <v>149.72999999999999</v>
      </c>
      <c r="S6408" s="4">
        <v>7</v>
      </c>
      <c r="T6408" s="4">
        <v>0</v>
      </c>
      <c r="U6408" s="4">
        <v>43.421700000000001</v>
      </c>
      <c r="V6408" s="4" t="str">
        <f>INDEX(Regional_Lookup!$B$2:$B$5,MATCH('Sample - Superstore'!M6408,Regional_Lookup!$A$2:$A$5,0))</f>
        <v>James Chen</v>
      </c>
      <c r="W6408" s="4">
        <f>INDEX(Regional_Lookup!$C$2:$C$5, MATCH('Sample - Superstore'!M6408,Regional_Lookup!$A$2:$A$5, 0))</f>
        <v>0.18</v>
      </c>
      <c r="X6408" s="4">
        <f>U6408/R6408</f>
        <v>0.29000000000000004</v>
      </c>
      <c r="Y6408" s="4" t="str">
        <f>IF(X6408&gt;=W6408, "Yes", "No")</f>
        <v>Yes</v>
      </c>
      <c r="Z6408" s="4">
        <f>D6408-C6408</f>
        <v>2</v>
      </c>
      <c r="AA6408" s="4" t="str" cm="1">
        <f t="array" ref="AA6408">_xlfn.IFS(Z6408&lt;=2,"Fast",Z6408&gt;5, "Slow", AND(Z6408&gt;=3,Z6408&lt;=5),"Standard")</f>
        <v>Fast</v>
      </c>
    </row>
    <row r="6409" spans="1:27" x14ac:dyDescent="0.2">
      <c r="A6409" s="4">
        <v>6408</v>
      </c>
      <c r="B6409" s="4" t="s">
        <v>6789</v>
      </c>
      <c r="C6409" s="5">
        <v>42869</v>
      </c>
      <c r="D6409" s="5">
        <v>42870</v>
      </c>
      <c r="E6409" s="4" t="s">
        <v>89</v>
      </c>
      <c r="F6409" s="4" t="s">
        <v>5587</v>
      </c>
      <c r="G6409" s="4" t="s">
        <v>5586</v>
      </c>
      <c r="H6409" s="4" t="s">
        <v>18</v>
      </c>
      <c r="I6409" s="4" t="s">
        <v>17</v>
      </c>
      <c r="J6409" s="4" t="s">
        <v>124</v>
      </c>
      <c r="K6409" s="4" t="s">
        <v>123</v>
      </c>
      <c r="L6409" s="4">
        <v>77041</v>
      </c>
      <c r="M6409" s="4" t="s">
        <v>3</v>
      </c>
      <c r="N6409" s="4" t="s">
        <v>2203</v>
      </c>
      <c r="O6409" s="4" t="s">
        <v>37</v>
      </c>
      <c r="P6409" s="4" t="s">
        <v>221</v>
      </c>
      <c r="Q6409" s="4" t="s">
        <v>2202</v>
      </c>
      <c r="R6409" s="4">
        <v>899.43</v>
      </c>
      <c r="S6409" s="4">
        <v>5</v>
      </c>
      <c r="T6409" s="4">
        <v>0.3</v>
      </c>
      <c r="U6409" s="4">
        <v>-12.849</v>
      </c>
      <c r="V6409" s="4" t="str">
        <f>INDEX(Regional_Lookup!$B$2:$B$5,MATCH('Sample - Superstore'!M6409,Regional_Lookup!$A$2:$A$5,0))</f>
        <v>David Johnson</v>
      </c>
      <c r="W6409" s="4">
        <f>INDEX(Regional_Lookup!$C$2:$C$5, MATCH('Sample - Superstore'!M6409,Regional_Lookup!$A$2:$A$5, 0))</f>
        <v>0.14000000000000001</v>
      </c>
      <c r="X6409" s="4">
        <f>U6409/R6409</f>
        <v>-1.4285714285714287E-2</v>
      </c>
      <c r="Y6409" s="4" t="str">
        <f>IF(X6409&gt;=W6409, "Yes", "No")</f>
        <v>No</v>
      </c>
      <c r="Z6409" s="4">
        <f>D6409-C6409</f>
        <v>1</v>
      </c>
      <c r="AA6409" s="4" t="str" cm="1">
        <f t="array" ref="AA6409">_xlfn.IFS(Z6409&lt;=2,"Fast",Z6409&gt;5, "Slow", AND(Z6409&gt;=3,Z6409&lt;=5),"Standard")</f>
        <v>Fast</v>
      </c>
    </row>
    <row r="6410" spans="1:27" x14ac:dyDescent="0.2">
      <c r="A6410" s="4">
        <v>6409</v>
      </c>
      <c r="B6410" s="4" t="s">
        <v>6789</v>
      </c>
      <c r="C6410" s="5">
        <v>42869</v>
      </c>
      <c r="D6410" s="5">
        <v>42870</v>
      </c>
      <c r="E6410" s="4" t="s">
        <v>89</v>
      </c>
      <c r="F6410" s="4" t="s">
        <v>5587</v>
      </c>
      <c r="G6410" s="4" t="s">
        <v>5586</v>
      </c>
      <c r="H6410" s="4" t="s">
        <v>18</v>
      </c>
      <c r="I6410" s="4" t="s">
        <v>17</v>
      </c>
      <c r="J6410" s="4" t="s">
        <v>124</v>
      </c>
      <c r="K6410" s="4" t="s">
        <v>123</v>
      </c>
      <c r="L6410" s="4">
        <v>77041</v>
      </c>
      <c r="M6410" s="4" t="s">
        <v>3</v>
      </c>
      <c r="N6410" s="4" t="s">
        <v>883</v>
      </c>
      <c r="O6410" s="4" t="s">
        <v>13</v>
      </c>
      <c r="P6410" s="4" t="s">
        <v>116</v>
      </c>
      <c r="Q6410" s="4" t="s">
        <v>882</v>
      </c>
      <c r="R6410" s="4">
        <v>46.2</v>
      </c>
      <c r="S6410" s="4">
        <v>5</v>
      </c>
      <c r="T6410" s="4">
        <v>0.2</v>
      </c>
      <c r="U6410" s="4">
        <v>5.7750000000000004</v>
      </c>
      <c r="V6410" s="4" t="str">
        <f>INDEX(Regional_Lookup!$B$2:$B$5,MATCH('Sample - Superstore'!M6410,Regional_Lookup!$A$2:$A$5,0))</f>
        <v>David Johnson</v>
      </c>
      <c r="W6410" s="4">
        <f>INDEX(Regional_Lookup!$C$2:$C$5, MATCH('Sample - Superstore'!M6410,Regional_Lookup!$A$2:$A$5, 0))</f>
        <v>0.14000000000000001</v>
      </c>
      <c r="X6410" s="4">
        <f>U6410/R6410</f>
        <v>0.125</v>
      </c>
      <c r="Y6410" s="4" t="str">
        <f>IF(X6410&gt;=W6410, "Yes", "No")</f>
        <v>No</v>
      </c>
      <c r="Z6410" s="4">
        <f>D6410-C6410</f>
        <v>1</v>
      </c>
      <c r="AA6410" s="4" t="str" cm="1">
        <f t="array" ref="AA6410">_xlfn.IFS(Z6410&lt;=2,"Fast",Z6410&gt;5, "Slow", AND(Z6410&gt;=3,Z6410&lt;=5),"Standard")</f>
        <v>Fast</v>
      </c>
    </row>
    <row r="6411" spans="1:27" x14ac:dyDescent="0.2">
      <c r="A6411" s="4">
        <v>6410</v>
      </c>
      <c r="B6411" s="4" t="s">
        <v>6789</v>
      </c>
      <c r="C6411" s="5">
        <v>42869</v>
      </c>
      <c r="D6411" s="5">
        <v>42870</v>
      </c>
      <c r="E6411" s="4" t="s">
        <v>89</v>
      </c>
      <c r="F6411" s="4" t="s">
        <v>5587</v>
      </c>
      <c r="G6411" s="4" t="s">
        <v>5586</v>
      </c>
      <c r="H6411" s="4" t="s">
        <v>18</v>
      </c>
      <c r="I6411" s="4" t="s">
        <v>17</v>
      </c>
      <c r="J6411" s="4" t="s">
        <v>124</v>
      </c>
      <c r="K6411" s="4" t="s">
        <v>123</v>
      </c>
      <c r="L6411" s="4">
        <v>77041</v>
      </c>
      <c r="M6411" s="4" t="s">
        <v>3</v>
      </c>
      <c r="N6411" s="4" t="s">
        <v>3680</v>
      </c>
      <c r="O6411" s="4" t="s">
        <v>13</v>
      </c>
      <c r="P6411" s="4" t="s">
        <v>24</v>
      </c>
      <c r="Q6411" s="4" t="s">
        <v>3679</v>
      </c>
      <c r="R6411" s="4">
        <v>47.951999999999998</v>
      </c>
      <c r="S6411" s="4">
        <v>3</v>
      </c>
      <c r="T6411" s="4">
        <v>0.2</v>
      </c>
      <c r="U6411" s="4">
        <v>16.183800000000002</v>
      </c>
      <c r="V6411" s="4" t="str">
        <f>INDEX(Regional_Lookup!$B$2:$B$5,MATCH('Sample - Superstore'!M6411,Regional_Lookup!$A$2:$A$5,0))</f>
        <v>David Johnson</v>
      </c>
      <c r="W6411" s="4">
        <f>INDEX(Regional_Lookup!$C$2:$C$5, MATCH('Sample - Superstore'!M6411,Regional_Lookup!$A$2:$A$5, 0))</f>
        <v>0.14000000000000001</v>
      </c>
      <c r="X6411" s="4">
        <f>U6411/R6411</f>
        <v>0.33750000000000002</v>
      </c>
      <c r="Y6411" s="4" t="str">
        <f>IF(X6411&gt;=W6411, "Yes", "No")</f>
        <v>Yes</v>
      </c>
      <c r="Z6411" s="4">
        <f>D6411-C6411</f>
        <v>1</v>
      </c>
      <c r="AA6411" s="4" t="str" cm="1">
        <f t="array" ref="AA6411">_xlfn.IFS(Z6411&lt;=2,"Fast",Z6411&gt;5, "Slow", AND(Z6411&gt;=3,Z6411&lt;=5),"Standard")</f>
        <v>Fast</v>
      </c>
    </row>
    <row r="6412" spans="1:27" x14ac:dyDescent="0.2">
      <c r="A6412" s="4">
        <v>6411</v>
      </c>
      <c r="B6412" s="4" t="s">
        <v>6789</v>
      </c>
      <c r="C6412" s="5">
        <v>42869</v>
      </c>
      <c r="D6412" s="5">
        <v>42870</v>
      </c>
      <c r="E6412" s="4" t="s">
        <v>89</v>
      </c>
      <c r="F6412" s="4" t="s">
        <v>5587</v>
      </c>
      <c r="G6412" s="4" t="s">
        <v>5586</v>
      </c>
      <c r="H6412" s="4" t="s">
        <v>18</v>
      </c>
      <c r="I6412" s="4" t="s">
        <v>17</v>
      </c>
      <c r="J6412" s="4" t="s">
        <v>124</v>
      </c>
      <c r="K6412" s="4" t="s">
        <v>123</v>
      </c>
      <c r="L6412" s="4">
        <v>77041</v>
      </c>
      <c r="M6412" s="4" t="s">
        <v>3</v>
      </c>
      <c r="N6412" s="4" t="s">
        <v>3405</v>
      </c>
      <c r="O6412" s="4" t="s">
        <v>33</v>
      </c>
      <c r="P6412" s="4" t="s">
        <v>32</v>
      </c>
      <c r="Q6412" s="4" t="s">
        <v>3404</v>
      </c>
      <c r="R6412" s="4">
        <v>7.992</v>
      </c>
      <c r="S6412" s="4">
        <v>1</v>
      </c>
      <c r="T6412" s="4">
        <v>0.2</v>
      </c>
      <c r="U6412" s="4">
        <v>0.69930000000000003</v>
      </c>
      <c r="V6412" s="4" t="str">
        <f>INDEX(Regional_Lookup!$B$2:$B$5,MATCH('Sample - Superstore'!M6412,Regional_Lookup!$A$2:$A$5,0))</f>
        <v>David Johnson</v>
      </c>
      <c r="W6412" s="4">
        <f>INDEX(Regional_Lookup!$C$2:$C$5, MATCH('Sample - Superstore'!M6412,Regional_Lookup!$A$2:$A$5, 0))</f>
        <v>0.14000000000000001</v>
      </c>
      <c r="X6412" s="4">
        <f>U6412/R6412</f>
        <v>8.7500000000000008E-2</v>
      </c>
      <c r="Y6412" s="4" t="str">
        <f>IF(X6412&gt;=W6412, "Yes", "No")</f>
        <v>No</v>
      </c>
      <c r="Z6412" s="4">
        <f>D6412-C6412</f>
        <v>1</v>
      </c>
      <c r="AA6412" s="4" t="str" cm="1">
        <f t="array" ref="AA6412">_xlfn.IFS(Z6412&lt;=2,"Fast",Z6412&gt;5, "Slow", AND(Z6412&gt;=3,Z6412&lt;=5),"Standard")</f>
        <v>Fast</v>
      </c>
    </row>
    <row r="6413" spans="1:27" x14ac:dyDescent="0.2">
      <c r="A6413" s="4">
        <v>6412</v>
      </c>
      <c r="B6413" s="4" t="s">
        <v>6789</v>
      </c>
      <c r="C6413" s="5">
        <v>42869</v>
      </c>
      <c r="D6413" s="5">
        <v>42870</v>
      </c>
      <c r="E6413" s="4" t="s">
        <v>89</v>
      </c>
      <c r="F6413" s="4" t="s">
        <v>5587</v>
      </c>
      <c r="G6413" s="4" t="s">
        <v>5586</v>
      </c>
      <c r="H6413" s="4" t="s">
        <v>18</v>
      </c>
      <c r="I6413" s="4" t="s">
        <v>17</v>
      </c>
      <c r="J6413" s="4" t="s">
        <v>124</v>
      </c>
      <c r="K6413" s="4" t="s">
        <v>123</v>
      </c>
      <c r="L6413" s="4">
        <v>77041</v>
      </c>
      <c r="M6413" s="4" t="s">
        <v>3</v>
      </c>
      <c r="N6413" s="4" t="s">
        <v>4615</v>
      </c>
      <c r="O6413" s="4" t="s">
        <v>13</v>
      </c>
      <c r="P6413" s="4" t="s">
        <v>24</v>
      </c>
      <c r="Q6413" s="4" t="s">
        <v>4614</v>
      </c>
      <c r="R6413" s="4">
        <v>76.864000000000004</v>
      </c>
      <c r="S6413" s="4">
        <v>2</v>
      </c>
      <c r="T6413" s="4">
        <v>0.2</v>
      </c>
      <c r="U6413" s="4">
        <v>26.9024</v>
      </c>
      <c r="V6413" s="4" t="str">
        <f>INDEX(Regional_Lookup!$B$2:$B$5,MATCH('Sample - Superstore'!M6413,Regional_Lookup!$A$2:$A$5,0))</f>
        <v>David Johnson</v>
      </c>
      <c r="W6413" s="4">
        <f>INDEX(Regional_Lookup!$C$2:$C$5, MATCH('Sample - Superstore'!M6413,Regional_Lookup!$A$2:$A$5, 0))</f>
        <v>0.14000000000000001</v>
      </c>
      <c r="X6413" s="4">
        <f>U6413/R6413</f>
        <v>0.35</v>
      </c>
      <c r="Y6413" s="4" t="str">
        <f>IF(X6413&gt;=W6413, "Yes", "No")</f>
        <v>Yes</v>
      </c>
      <c r="Z6413" s="4">
        <f>D6413-C6413</f>
        <v>1</v>
      </c>
      <c r="AA6413" s="4" t="str" cm="1">
        <f t="array" ref="AA6413">_xlfn.IFS(Z6413&lt;=2,"Fast",Z6413&gt;5, "Slow", AND(Z6413&gt;=3,Z6413&lt;=5),"Standard")</f>
        <v>Fast</v>
      </c>
    </row>
    <row r="6414" spans="1:27" x14ac:dyDescent="0.2">
      <c r="A6414" s="4">
        <v>6413</v>
      </c>
      <c r="B6414" s="4" t="s">
        <v>6788</v>
      </c>
      <c r="C6414" s="5">
        <v>42964</v>
      </c>
      <c r="D6414" s="5">
        <v>42970</v>
      </c>
      <c r="E6414" s="4" t="s">
        <v>29</v>
      </c>
      <c r="F6414" s="4" t="s">
        <v>3409</v>
      </c>
      <c r="G6414" s="4" t="s">
        <v>3408</v>
      </c>
      <c r="H6414" s="4" t="s">
        <v>102</v>
      </c>
      <c r="I6414" s="4" t="s">
        <v>17</v>
      </c>
      <c r="J6414" s="4" t="s">
        <v>395</v>
      </c>
      <c r="K6414" s="4" t="s">
        <v>174</v>
      </c>
      <c r="L6414" s="4">
        <v>40214</v>
      </c>
      <c r="M6414" s="4" t="s">
        <v>7</v>
      </c>
      <c r="N6414" s="4" t="s">
        <v>268</v>
      </c>
      <c r="O6414" s="4" t="s">
        <v>13</v>
      </c>
      <c r="P6414" s="4" t="s">
        <v>100</v>
      </c>
      <c r="Q6414" s="4" t="s">
        <v>267</v>
      </c>
      <c r="R6414" s="4">
        <v>102.93</v>
      </c>
      <c r="S6414" s="4">
        <v>3</v>
      </c>
      <c r="T6414" s="4">
        <v>0</v>
      </c>
      <c r="U6414" s="4">
        <v>48.377099999999999</v>
      </c>
      <c r="V6414" s="4" t="str">
        <f>INDEX(Regional_Lookup!$B$2:$B$5,MATCH('Sample - Superstore'!M6414,Regional_Lookup!$A$2:$A$5,0))</f>
        <v>Maria Santos</v>
      </c>
      <c r="W6414" s="4">
        <f>INDEX(Regional_Lookup!$C$2:$C$5, MATCH('Sample - Superstore'!M6414,Regional_Lookup!$A$2:$A$5, 0))</f>
        <v>0.15</v>
      </c>
      <c r="X6414" s="4">
        <f>U6414/R6414</f>
        <v>0.47</v>
      </c>
      <c r="Y6414" s="4" t="str">
        <f>IF(X6414&gt;=W6414, "Yes", "No")</f>
        <v>Yes</v>
      </c>
      <c r="Z6414" s="4">
        <f>D6414-C6414</f>
        <v>6</v>
      </c>
      <c r="AA6414" s="4" t="str" cm="1">
        <f t="array" ref="AA6414">_xlfn.IFS(Z6414&lt;=2,"Fast",Z6414&gt;5, "Slow", AND(Z6414&gt;=3,Z6414&lt;=5),"Standard")</f>
        <v>Slow</v>
      </c>
    </row>
    <row r="6415" spans="1:27" x14ac:dyDescent="0.2">
      <c r="A6415" s="4">
        <v>6414</v>
      </c>
      <c r="B6415" s="4" t="s">
        <v>6788</v>
      </c>
      <c r="C6415" s="5">
        <v>42964</v>
      </c>
      <c r="D6415" s="5">
        <v>42970</v>
      </c>
      <c r="E6415" s="4" t="s">
        <v>29</v>
      </c>
      <c r="F6415" s="4" t="s">
        <v>3409</v>
      </c>
      <c r="G6415" s="4" t="s">
        <v>3408</v>
      </c>
      <c r="H6415" s="4" t="s">
        <v>102</v>
      </c>
      <c r="I6415" s="4" t="s">
        <v>17</v>
      </c>
      <c r="J6415" s="4" t="s">
        <v>395</v>
      </c>
      <c r="K6415" s="4" t="s">
        <v>174</v>
      </c>
      <c r="L6415" s="4">
        <v>40214</v>
      </c>
      <c r="M6415" s="4" t="s">
        <v>7</v>
      </c>
      <c r="N6415" s="4" t="s">
        <v>6510</v>
      </c>
      <c r="O6415" s="4" t="s">
        <v>33</v>
      </c>
      <c r="P6415" s="4" t="s">
        <v>55</v>
      </c>
      <c r="Q6415" s="4" t="s">
        <v>6509</v>
      </c>
      <c r="R6415" s="4">
        <v>98.16</v>
      </c>
      <c r="S6415" s="4">
        <v>6</v>
      </c>
      <c r="T6415" s="4">
        <v>0</v>
      </c>
      <c r="U6415" s="4">
        <v>9.8160000000000007</v>
      </c>
      <c r="V6415" s="4" t="str">
        <f>INDEX(Regional_Lookup!$B$2:$B$5,MATCH('Sample - Superstore'!M6415,Regional_Lookup!$A$2:$A$5,0))</f>
        <v>Maria Santos</v>
      </c>
      <c r="W6415" s="4">
        <f>INDEX(Regional_Lookup!$C$2:$C$5, MATCH('Sample - Superstore'!M6415,Regional_Lookup!$A$2:$A$5, 0))</f>
        <v>0.15</v>
      </c>
      <c r="X6415" s="4">
        <f>U6415/R6415</f>
        <v>0.1</v>
      </c>
      <c r="Y6415" s="4" t="str">
        <f>IF(X6415&gt;=W6415, "Yes", "No")</f>
        <v>No</v>
      </c>
      <c r="Z6415" s="4">
        <f>D6415-C6415</f>
        <v>6</v>
      </c>
      <c r="AA6415" s="4" t="str" cm="1">
        <f t="array" ref="AA6415">_xlfn.IFS(Z6415&lt;=2,"Fast",Z6415&gt;5, "Slow", AND(Z6415&gt;=3,Z6415&lt;=5),"Standard")</f>
        <v>Slow</v>
      </c>
    </row>
    <row r="6416" spans="1:27" x14ac:dyDescent="0.2">
      <c r="A6416" s="4">
        <v>6415</v>
      </c>
      <c r="B6416" s="4" t="s">
        <v>6787</v>
      </c>
      <c r="C6416" s="5">
        <v>43049</v>
      </c>
      <c r="D6416" s="5">
        <v>43053</v>
      </c>
      <c r="E6416" s="4" t="s">
        <v>21</v>
      </c>
      <c r="F6416" s="4" t="s">
        <v>4237</v>
      </c>
      <c r="G6416" s="4" t="s">
        <v>4236</v>
      </c>
      <c r="H6416" s="4" t="s">
        <v>102</v>
      </c>
      <c r="I6416" s="4" t="s">
        <v>17</v>
      </c>
      <c r="J6416" s="4" t="s">
        <v>3008</v>
      </c>
      <c r="K6416" s="4" t="s">
        <v>41</v>
      </c>
      <c r="L6416" s="4">
        <v>33021</v>
      </c>
      <c r="M6416" s="4" t="s">
        <v>7</v>
      </c>
      <c r="N6416" s="4" t="s">
        <v>4308</v>
      </c>
      <c r="O6416" s="4" t="s">
        <v>13</v>
      </c>
      <c r="P6416" s="4" t="s">
        <v>100</v>
      </c>
      <c r="Q6416" s="4" t="s">
        <v>4307</v>
      </c>
      <c r="R6416" s="4">
        <v>11.52</v>
      </c>
      <c r="S6416" s="4">
        <v>5</v>
      </c>
      <c r="T6416" s="4">
        <v>0.7</v>
      </c>
      <c r="U6416" s="4">
        <v>-7.68</v>
      </c>
      <c r="V6416" s="4" t="str">
        <f>INDEX(Regional_Lookup!$B$2:$B$5,MATCH('Sample - Superstore'!M6416,Regional_Lookup!$A$2:$A$5,0))</f>
        <v>Maria Santos</v>
      </c>
      <c r="W6416" s="4">
        <f>INDEX(Regional_Lookup!$C$2:$C$5, MATCH('Sample - Superstore'!M6416,Regional_Lookup!$A$2:$A$5, 0))</f>
        <v>0.15</v>
      </c>
      <c r="X6416" s="4">
        <f>U6416/R6416</f>
        <v>-0.66666666666666663</v>
      </c>
      <c r="Y6416" s="4" t="str">
        <f>IF(X6416&gt;=W6416, "Yes", "No")</f>
        <v>No</v>
      </c>
      <c r="Z6416" s="4">
        <f>D6416-C6416</f>
        <v>4</v>
      </c>
      <c r="AA6416" s="4" t="str" cm="1">
        <f t="array" ref="AA6416">_xlfn.IFS(Z6416&lt;=2,"Fast",Z6416&gt;5, "Slow", AND(Z6416&gt;=3,Z6416&lt;=5),"Standard")</f>
        <v>Standard</v>
      </c>
    </row>
    <row r="6417" spans="1:27" x14ac:dyDescent="0.2">
      <c r="A6417" s="4">
        <v>6416</v>
      </c>
      <c r="B6417" s="4" t="s">
        <v>6786</v>
      </c>
      <c r="C6417" s="5">
        <v>42968</v>
      </c>
      <c r="D6417" s="5">
        <v>42968</v>
      </c>
      <c r="E6417" s="4" t="s">
        <v>162</v>
      </c>
      <c r="F6417" s="4" t="s">
        <v>6391</v>
      </c>
      <c r="G6417" s="4" t="s">
        <v>6390</v>
      </c>
      <c r="H6417" s="4" t="s">
        <v>50</v>
      </c>
      <c r="I6417" s="4" t="s">
        <v>17</v>
      </c>
      <c r="J6417" s="4" t="s">
        <v>182</v>
      </c>
      <c r="K6417" s="4" t="s">
        <v>181</v>
      </c>
      <c r="L6417" s="4">
        <v>85224</v>
      </c>
      <c r="M6417" s="4" t="s">
        <v>9</v>
      </c>
      <c r="N6417" s="4" t="s">
        <v>3531</v>
      </c>
      <c r="O6417" s="4" t="s">
        <v>13</v>
      </c>
      <c r="P6417" s="4" t="s">
        <v>24</v>
      </c>
      <c r="Q6417" s="4" t="s">
        <v>3530</v>
      </c>
      <c r="R6417" s="4">
        <v>83.88</v>
      </c>
      <c r="S6417" s="4">
        <v>1</v>
      </c>
      <c r="T6417" s="4">
        <v>0.2</v>
      </c>
      <c r="U6417" s="4">
        <v>29.358000000000001</v>
      </c>
      <c r="V6417" s="4" t="str">
        <f>INDEX(Regional_Lookup!$B$2:$B$5,MATCH('Sample - Superstore'!M6417,Regional_Lookup!$A$2:$A$5,0))</f>
        <v>James Chen</v>
      </c>
      <c r="W6417" s="4">
        <f>INDEX(Regional_Lookup!$C$2:$C$5, MATCH('Sample - Superstore'!M6417,Regional_Lookup!$A$2:$A$5, 0))</f>
        <v>0.18</v>
      </c>
      <c r="X6417" s="4">
        <f>U6417/R6417</f>
        <v>0.35000000000000003</v>
      </c>
      <c r="Y6417" s="4" t="str">
        <f>IF(X6417&gt;=W6417, "Yes", "No")</f>
        <v>Yes</v>
      </c>
      <c r="Z6417" s="4">
        <f>D6417-C6417</f>
        <v>0</v>
      </c>
      <c r="AA6417" s="4" t="str" cm="1">
        <f t="array" ref="AA6417">_xlfn.IFS(Z6417&lt;=2,"Fast",Z6417&gt;5, "Slow", AND(Z6417&gt;=3,Z6417&lt;=5),"Standard")</f>
        <v>Fast</v>
      </c>
    </row>
    <row r="6418" spans="1:27" x14ac:dyDescent="0.2">
      <c r="A6418" s="4">
        <v>6417</v>
      </c>
      <c r="B6418" s="4" t="s">
        <v>6785</v>
      </c>
      <c r="C6418" s="5">
        <v>42437</v>
      </c>
      <c r="D6418" s="5">
        <v>42441</v>
      </c>
      <c r="E6418" s="4" t="s">
        <v>29</v>
      </c>
      <c r="F6418" s="4" t="s">
        <v>4357</v>
      </c>
      <c r="G6418" s="4" t="s">
        <v>4356</v>
      </c>
      <c r="H6418" s="4" t="s">
        <v>18</v>
      </c>
      <c r="I6418" s="4" t="s">
        <v>17</v>
      </c>
      <c r="J6418" s="4" t="s">
        <v>159</v>
      </c>
      <c r="K6418" s="4" t="s">
        <v>158</v>
      </c>
      <c r="L6418" s="4">
        <v>19120</v>
      </c>
      <c r="M6418" s="4" t="s">
        <v>5</v>
      </c>
      <c r="N6418" s="4" t="s">
        <v>2745</v>
      </c>
      <c r="O6418" s="4" t="s">
        <v>33</v>
      </c>
      <c r="P6418" s="4" t="s">
        <v>32</v>
      </c>
      <c r="Q6418" s="4" t="s">
        <v>2744</v>
      </c>
      <c r="R6418" s="4">
        <v>108.57599999999999</v>
      </c>
      <c r="S6418" s="4">
        <v>4</v>
      </c>
      <c r="T6418" s="4">
        <v>0.4</v>
      </c>
      <c r="U6418" s="4">
        <v>-25.334399999999999</v>
      </c>
      <c r="V6418" s="4" t="str">
        <f>INDEX(Regional_Lookup!$B$2:$B$5,MATCH('Sample - Superstore'!M6418,Regional_Lookup!$A$2:$A$5,0))</f>
        <v>Sarah Miller</v>
      </c>
      <c r="W6418" s="4">
        <f>INDEX(Regional_Lookup!$C$2:$C$5, MATCH('Sample - Superstore'!M6418,Regional_Lookup!$A$2:$A$5, 0))</f>
        <v>0.16</v>
      </c>
      <c r="X6418" s="4">
        <f>U6418/R6418</f>
        <v>-0.23333333333333334</v>
      </c>
      <c r="Y6418" s="4" t="str">
        <f>IF(X6418&gt;=W6418, "Yes", "No")</f>
        <v>No</v>
      </c>
      <c r="Z6418" s="4">
        <f>D6418-C6418</f>
        <v>4</v>
      </c>
      <c r="AA6418" s="4" t="str" cm="1">
        <f t="array" ref="AA6418">_xlfn.IFS(Z6418&lt;=2,"Fast",Z6418&gt;5, "Slow", AND(Z6418&gt;=3,Z6418&lt;=5),"Standard")</f>
        <v>Standard</v>
      </c>
    </row>
    <row r="6419" spans="1:27" x14ac:dyDescent="0.2">
      <c r="A6419" s="4">
        <v>6418</v>
      </c>
      <c r="B6419" s="4" t="s">
        <v>6785</v>
      </c>
      <c r="C6419" s="5">
        <v>42437</v>
      </c>
      <c r="D6419" s="5">
        <v>42441</v>
      </c>
      <c r="E6419" s="4" t="s">
        <v>29</v>
      </c>
      <c r="F6419" s="4" t="s">
        <v>4357</v>
      </c>
      <c r="G6419" s="4" t="s">
        <v>4356</v>
      </c>
      <c r="H6419" s="4" t="s">
        <v>18</v>
      </c>
      <c r="I6419" s="4" t="s">
        <v>17</v>
      </c>
      <c r="J6419" s="4" t="s">
        <v>159</v>
      </c>
      <c r="K6419" s="4" t="s">
        <v>158</v>
      </c>
      <c r="L6419" s="4">
        <v>19120</v>
      </c>
      <c r="M6419" s="4" t="s">
        <v>5</v>
      </c>
      <c r="N6419" s="4" t="s">
        <v>6784</v>
      </c>
      <c r="O6419" s="4" t="s">
        <v>13</v>
      </c>
      <c r="P6419" s="4" t="s">
        <v>109</v>
      </c>
      <c r="Q6419" s="4" t="s">
        <v>6783</v>
      </c>
      <c r="R6419" s="4">
        <v>5.984</v>
      </c>
      <c r="S6419" s="4">
        <v>2</v>
      </c>
      <c r="T6419" s="4">
        <v>0.2</v>
      </c>
      <c r="U6419" s="4">
        <v>-1.3464</v>
      </c>
      <c r="V6419" s="4" t="str">
        <f>INDEX(Regional_Lookup!$B$2:$B$5,MATCH('Sample - Superstore'!M6419,Regional_Lookup!$A$2:$A$5,0))</f>
        <v>Sarah Miller</v>
      </c>
      <c r="W6419" s="4">
        <f>INDEX(Regional_Lookup!$C$2:$C$5, MATCH('Sample - Superstore'!M6419,Regional_Lookup!$A$2:$A$5, 0))</f>
        <v>0.16</v>
      </c>
      <c r="X6419" s="4">
        <f>U6419/R6419</f>
        <v>-0.22500000000000001</v>
      </c>
      <c r="Y6419" s="4" t="str">
        <f>IF(X6419&gt;=W6419, "Yes", "No")</f>
        <v>No</v>
      </c>
      <c r="Z6419" s="4">
        <f>D6419-C6419</f>
        <v>4</v>
      </c>
      <c r="AA6419" s="4" t="str" cm="1">
        <f t="array" ref="AA6419">_xlfn.IFS(Z6419&lt;=2,"Fast",Z6419&gt;5, "Slow", AND(Z6419&gt;=3,Z6419&lt;=5),"Standard")</f>
        <v>Standard</v>
      </c>
    </row>
    <row r="6420" spans="1:27" x14ac:dyDescent="0.2">
      <c r="A6420" s="4">
        <v>6419</v>
      </c>
      <c r="B6420" s="4" t="s">
        <v>6780</v>
      </c>
      <c r="C6420" s="5">
        <v>42674</v>
      </c>
      <c r="D6420" s="5">
        <v>42679</v>
      </c>
      <c r="E6420" s="4" t="s">
        <v>29</v>
      </c>
      <c r="F6420" s="4" t="s">
        <v>212</v>
      </c>
      <c r="G6420" s="4" t="s">
        <v>211</v>
      </c>
      <c r="H6420" s="4" t="s">
        <v>50</v>
      </c>
      <c r="I6420" s="4" t="s">
        <v>17</v>
      </c>
      <c r="J6420" s="4" t="s">
        <v>1908</v>
      </c>
      <c r="K6420" s="4" t="s">
        <v>1749</v>
      </c>
      <c r="L6420" s="4">
        <v>74133</v>
      </c>
      <c r="M6420" s="4" t="s">
        <v>3</v>
      </c>
      <c r="N6420" s="4" t="s">
        <v>2975</v>
      </c>
      <c r="O6420" s="4" t="s">
        <v>13</v>
      </c>
      <c r="P6420" s="4" t="s">
        <v>64</v>
      </c>
      <c r="Q6420" s="4" t="s">
        <v>2974</v>
      </c>
      <c r="R6420" s="4">
        <v>21.96</v>
      </c>
      <c r="S6420" s="4">
        <v>2</v>
      </c>
      <c r="T6420" s="4">
        <v>0</v>
      </c>
      <c r="U6420" s="4">
        <v>6.1487999999999996</v>
      </c>
      <c r="V6420" s="4" t="str">
        <f>INDEX(Regional_Lookup!$B$2:$B$5,MATCH('Sample - Superstore'!M6420,Regional_Lookup!$A$2:$A$5,0))</f>
        <v>David Johnson</v>
      </c>
      <c r="W6420" s="4">
        <f>INDEX(Regional_Lookup!$C$2:$C$5, MATCH('Sample - Superstore'!M6420,Regional_Lookup!$A$2:$A$5, 0))</f>
        <v>0.14000000000000001</v>
      </c>
      <c r="X6420" s="4">
        <f>U6420/R6420</f>
        <v>0.27999999999999997</v>
      </c>
      <c r="Y6420" s="4" t="str">
        <f>IF(X6420&gt;=W6420, "Yes", "No")</f>
        <v>Yes</v>
      </c>
      <c r="Z6420" s="4">
        <f>D6420-C6420</f>
        <v>5</v>
      </c>
      <c r="AA6420" s="4" t="str" cm="1">
        <f t="array" ref="AA6420">_xlfn.IFS(Z6420&lt;=2,"Fast",Z6420&gt;5, "Slow", AND(Z6420&gt;=3,Z6420&lt;=5),"Standard")</f>
        <v>Standard</v>
      </c>
    </row>
    <row r="6421" spans="1:27" x14ac:dyDescent="0.2">
      <c r="A6421" s="4">
        <v>6420</v>
      </c>
      <c r="B6421" s="4" t="s">
        <v>6780</v>
      </c>
      <c r="C6421" s="5">
        <v>42674</v>
      </c>
      <c r="D6421" s="5">
        <v>42679</v>
      </c>
      <c r="E6421" s="4" t="s">
        <v>29</v>
      </c>
      <c r="F6421" s="4" t="s">
        <v>212</v>
      </c>
      <c r="G6421" s="4" t="s">
        <v>211</v>
      </c>
      <c r="H6421" s="4" t="s">
        <v>50</v>
      </c>
      <c r="I6421" s="4" t="s">
        <v>17</v>
      </c>
      <c r="J6421" s="4" t="s">
        <v>1908</v>
      </c>
      <c r="K6421" s="4" t="s">
        <v>1749</v>
      </c>
      <c r="L6421" s="4">
        <v>74133</v>
      </c>
      <c r="M6421" s="4" t="s">
        <v>3</v>
      </c>
      <c r="N6421" s="4" t="s">
        <v>6782</v>
      </c>
      <c r="O6421" s="4" t="s">
        <v>37</v>
      </c>
      <c r="P6421" s="4" t="s">
        <v>221</v>
      </c>
      <c r="Q6421" s="4" t="s">
        <v>6781</v>
      </c>
      <c r="R6421" s="4">
        <v>368.97</v>
      </c>
      <c r="S6421" s="4">
        <v>3</v>
      </c>
      <c r="T6421" s="4">
        <v>0</v>
      </c>
      <c r="U6421" s="4">
        <v>81.173400000000001</v>
      </c>
      <c r="V6421" s="4" t="str">
        <f>INDEX(Regional_Lookup!$B$2:$B$5,MATCH('Sample - Superstore'!M6421,Regional_Lookup!$A$2:$A$5,0))</f>
        <v>David Johnson</v>
      </c>
      <c r="W6421" s="4">
        <f>INDEX(Regional_Lookup!$C$2:$C$5, MATCH('Sample - Superstore'!M6421,Regional_Lookup!$A$2:$A$5, 0))</f>
        <v>0.14000000000000001</v>
      </c>
      <c r="X6421" s="4">
        <f>U6421/R6421</f>
        <v>0.21999999999999997</v>
      </c>
      <c r="Y6421" s="4" t="str">
        <f>IF(X6421&gt;=W6421, "Yes", "No")</f>
        <v>Yes</v>
      </c>
      <c r="Z6421" s="4">
        <f>D6421-C6421</f>
        <v>5</v>
      </c>
      <c r="AA6421" s="4" t="str" cm="1">
        <f t="array" ref="AA6421">_xlfn.IFS(Z6421&lt;=2,"Fast",Z6421&gt;5, "Slow", AND(Z6421&gt;=3,Z6421&lt;=5),"Standard")</f>
        <v>Standard</v>
      </c>
    </row>
    <row r="6422" spans="1:27" x14ac:dyDescent="0.2">
      <c r="A6422" s="4">
        <v>6421</v>
      </c>
      <c r="B6422" s="4" t="s">
        <v>6780</v>
      </c>
      <c r="C6422" s="5">
        <v>42674</v>
      </c>
      <c r="D6422" s="5">
        <v>42679</v>
      </c>
      <c r="E6422" s="4" t="s">
        <v>29</v>
      </c>
      <c r="F6422" s="4" t="s">
        <v>212</v>
      </c>
      <c r="G6422" s="4" t="s">
        <v>211</v>
      </c>
      <c r="H6422" s="4" t="s">
        <v>50</v>
      </c>
      <c r="I6422" s="4" t="s">
        <v>17</v>
      </c>
      <c r="J6422" s="4" t="s">
        <v>1908</v>
      </c>
      <c r="K6422" s="4" t="s">
        <v>1749</v>
      </c>
      <c r="L6422" s="4">
        <v>74133</v>
      </c>
      <c r="M6422" s="4" t="s">
        <v>3</v>
      </c>
      <c r="N6422" s="4" t="s">
        <v>1241</v>
      </c>
      <c r="O6422" s="4" t="s">
        <v>13</v>
      </c>
      <c r="P6422" s="4" t="s">
        <v>116</v>
      </c>
      <c r="Q6422" s="4" t="s">
        <v>1240</v>
      </c>
      <c r="R6422" s="4">
        <v>12.39</v>
      </c>
      <c r="S6422" s="4">
        <v>3</v>
      </c>
      <c r="T6422" s="4">
        <v>0</v>
      </c>
      <c r="U6422" s="4">
        <v>3.4691999999999998</v>
      </c>
      <c r="V6422" s="4" t="str">
        <f>INDEX(Regional_Lookup!$B$2:$B$5,MATCH('Sample - Superstore'!M6422,Regional_Lookup!$A$2:$A$5,0))</f>
        <v>David Johnson</v>
      </c>
      <c r="W6422" s="4">
        <f>INDEX(Regional_Lookup!$C$2:$C$5, MATCH('Sample - Superstore'!M6422,Regional_Lookup!$A$2:$A$5, 0))</f>
        <v>0.14000000000000001</v>
      </c>
      <c r="X6422" s="4">
        <f>U6422/R6422</f>
        <v>0.27999999999999997</v>
      </c>
      <c r="Y6422" s="4" t="str">
        <f>IF(X6422&gt;=W6422, "Yes", "No")</f>
        <v>Yes</v>
      </c>
      <c r="Z6422" s="4">
        <f>D6422-C6422</f>
        <v>5</v>
      </c>
      <c r="AA6422" s="4" t="str" cm="1">
        <f t="array" ref="AA6422">_xlfn.IFS(Z6422&lt;=2,"Fast",Z6422&gt;5, "Slow", AND(Z6422&gt;=3,Z6422&lt;=5),"Standard")</f>
        <v>Standard</v>
      </c>
    </row>
    <row r="6423" spans="1:27" x14ac:dyDescent="0.2">
      <c r="A6423" s="4">
        <v>6422</v>
      </c>
      <c r="B6423" s="4" t="s">
        <v>6780</v>
      </c>
      <c r="C6423" s="5">
        <v>42674</v>
      </c>
      <c r="D6423" s="5">
        <v>42679</v>
      </c>
      <c r="E6423" s="4" t="s">
        <v>29</v>
      </c>
      <c r="F6423" s="4" t="s">
        <v>212</v>
      </c>
      <c r="G6423" s="4" t="s">
        <v>211</v>
      </c>
      <c r="H6423" s="4" t="s">
        <v>50</v>
      </c>
      <c r="I6423" s="4" t="s">
        <v>17</v>
      </c>
      <c r="J6423" s="4" t="s">
        <v>1908</v>
      </c>
      <c r="K6423" s="4" t="s">
        <v>1749</v>
      </c>
      <c r="L6423" s="4">
        <v>74133</v>
      </c>
      <c r="M6423" s="4" t="s">
        <v>3</v>
      </c>
      <c r="N6423" s="4" t="s">
        <v>245</v>
      </c>
      <c r="O6423" s="4" t="s">
        <v>13</v>
      </c>
      <c r="P6423" s="4" t="s">
        <v>231</v>
      </c>
      <c r="Q6423" s="4" t="s">
        <v>244</v>
      </c>
      <c r="R6423" s="4">
        <v>332.94</v>
      </c>
      <c r="S6423" s="4">
        <v>3</v>
      </c>
      <c r="T6423" s="4">
        <v>0</v>
      </c>
      <c r="U6423" s="4">
        <v>9.9882000000000009</v>
      </c>
      <c r="V6423" s="4" t="str">
        <f>INDEX(Regional_Lookup!$B$2:$B$5,MATCH('Sample - Superstore'!M6423,Regional_Lookup!$A$2:$A$5,0))</f>
        <v>David Johnson</v>
      </c>
      <c r="W6423" s="4">
        <f>INDEX(Regional_Lookup!$C$2:$C$5, MATCH('Sample - Superstore'!M6423,Regional_Lookup!$A$2:$A$5, 0))</f>
        <v>0.14000000000000001</v>
      </c>
      <c r="X6423" s="4">
        <f>U6423/R6423</f>
        <v>3.0000000000000002E-2</v>
      </c>
      <c r="Y6423" s="4" t="str">
        <f>IF(X6423&gt;=W6423, "Yes", "No")</f>
        <v>No</v>
      </c>
      <c r="Z6423" s="4">
        <f>D6423-C6423</f>
        <v>5</v>
      </c>
      <c r="AA6423" s="4" t="str" cm="1">
        <f t="array" ref="AA6423">_xlfn.IFS(Z6423&lt;=2,"Fast",Z6423&gt;5, "Slow", AND(Z6423&gt;=3,Z6423&lt;=5),"Standard")</f>
        <v>Standard</v>
      </c>
    </row>
    <row r="6424" spans="1:27" x14ac:dyDescent="0.2">
      <c r="A6424" s="4">
        <v>6423</v>
      </c>
      <c r="B6424" s="4" t="s">
        <v>6779</v>
      </c>
      <c r="C6424" s="5">
        <v>41846</v>
      </c>
      <c r="D6424" s="5">
        <v>41852</v>
      </c>
      <c r="E6424" s="4" t="s">
        <v>29</v>
      </c>
      <c r="F6424" s="4" t="s">
        <v>1989</v>
      </c>
      <c r="G6424" s="4" t="s">
        <v>1988</v>
      </c>
      <c r="H6424" s="4" t="s">
        <v>50</v>
      </c>
      <c r="I6424" s="4" t="s">
        <v>17</v>
      </c>
      <c r="J6424" s="4" t="s">
        <v>6778</v>
      </c>
      <c r="K6424" s="4" t="s">
        <v>3557</v>
      </c>
      <c r="L6424" s="4">
        <v>84020</v>
      </c>
      <c r="M6424" s="4" t="s">
        <v>9</v>
      </c>
      <c r="N6424" s="4" t="s">
        <v>1260</v>
      </c>
      <c r="O6424" s="4" t="s">
        <v>33</v>
      </c>
      <c r="P6424" s="4" t="s">
        <v>55</v>
      </c>
      <c r="Q6424" s="4" t="s">
        <v>1259</v>
      </c>
      <c r="R6424" s="4">
        <v>111.93</v>
      </c>
      <c r="S6424" s="4">
        <v>7</v>
      </c>
      <c r="T6424" s="4">
        <v>0</v>
      </c>
      <c r="U6424" s="4">
        <v>34.698300000000003</v>
      </c>
      <c r="V6424" s="4" t="str">
        <f>INDEX(Regional_Lookup!$B$2:$B$5,MATCH('Sample - Superstore'!M6424,Regional_Lookup!$A$2:$A$5,0))</f>
        <v>James Chen</v>
      </c>
      <c r="W6424" s="4">
        <f>INDEX(Regional_Lookup!$C$2:$C$5, MATCH('Sample - Superstore'!M6424,Regional_Lookup!$A$2:$A$5, 0))</f>
        <v>0.18</v>
      </c>
      <c r="X6424" s="4">
        <f>U6424/R6424</f>
        <v>0.31</v>
      </c>
      <c r="Y6424" s="4" t="str">
        <f>IF(X6424&gt;=W6424, "Yes", "No")</f>
        <v>Yes</v>
      </c>
      <c r="Z6424" s="4">
        <f>D6424-C6424</f>
        <v>6</v>
      </c>
      <c r="AA6424" s="4" t="str" cm="1">
        <f t="array" ref="AA6424">_xlfn.IFS(Z6424&lt;=2,"Fast",Z6424&gt;5, "Slow", AND(Z6424&gt;=3,Z6424&lt;=5),"Standard")</f>
        <v>Slow</v>
      </c>
    </row>
    <row r="6425" spans="1:27" x14ac:dyDescent="0.2">
      <c r="A6425" s="4">
        <v>6424</v>
      </c>
      <c r="B6425" s="4" t="s">
        <v>6777</v>
      </c>
      <c r="C6425" s="5">
        <v>42301</v>
      </c>
      <c r="D6425" s="5">
        <v>42304</v>
      </c>
      <c r="E6425" s="4" t="s">
        <v>89</v>
      </c>
      <c r="F6425" s="4" t="s">
        <v>236</v>
      </c>
      <c r="G6425" s="4" t="s">
        <v>235</v>
      </c>
      <c r="H6425" s="4" t="s">
        <v>102</v>
      </c>
      <c r="I6425" s="4" t="s">
        <v>17</v>
      </c>
      <c r="J6425" s="4" t="s">
        <v>3931</v>
      </c>
      <c r="K6425" s="4" t="s">
        <v>15</v>
      </c>
      <c r="L6425" s="4">
        <v>94601</v>
      </c>
      <c r="M6425" s="4" t="s">
        <v>9</v>
      </c>
      <c r="N6425" s="4" t="s">
        <v>6776</v>
      </c>
      <c r="O6425" s="4" t="s">
        <v>37</v>
      </c>
      <c r="P6425" s="4" t="s">
        <v>221</v>
      </c>
      <c r="Q6425" s="4" t="s">
        <v>6775</v>
      </c>
      <c r="R6425" s="4">
        <v>454.27199999999999</v>
      </c>
      <c r="S6425" s="4">
        <v>8</v>
      </c>
      <c r="T6425" s="4">
        <v>0.2</v>
      </c>
      <c r="U6425" s="4">
        <v>-73.819199999999995</v>
      </c>
      <c r="V6425" s="4" t="str">
        <f>INDEX(Regional_Lookup!$B$2:$B$5,MATCH('Sample - Superstore'!M6425,Regional_Lookup!$A$2:$A$5,0))</f>
        <v>James Chen</v>
      </c>
      <c r="W6425" s="4">
        <f>INDEX(Regional_Lookup!$C$2:$C$5, MATCH('Sample - Superstore'!M6425,Regional_Lookup!$A$2:$A$5, 0))</f>
        <v>0.18</v>
      </c>
      <c r="X6425" s="4">
        <f>U6425/R6425</f>
        <v>-0.16250000000000001</v>
      </c>
      <c r="Y6425" s="4" t="str">
        <f>IF(X6425&gt;=W6425, "Yes", "No")</f>
        <v>No</v>
      </c>
      <c r="Z6425" s="4">
        <f>D6425-C6425</f>
        <v>3</v>
      </c>
      <c r="AA6425" s="4" t="str" cm="1">
        <f t="array" ref="AA6425">_xlfn.IFS(Z6425&lt;=2,"Fast",Z6425&gt;5, "Slow", AND(Z6425&gt;=3,Z6425&lt;=5),"Standard")</f>
        <v>Standard</v>
      </c>
    </row>
    <row r="6426" spans="1:27" x14ac:dyDescent="0.2">
      <c r="A6426" s="4">
        <v>6425</v>
      </c>
      <c r="B6426" s="4" t="s">
        <v>6774</v>
      </c>
      <c r="C6426" s="5">
        <v>42966</v>
      </c>
      <c r="D6426" s="5">
        <v>42971</v>
      </c>
      <c r="E6426" s="4" t="s">
        <v>29</v>
      </c>
      <c r="F6426" s="4" t="s">
        <v>2469</v>
      </c>
      <c r="G6426" s="4" t="s">
        <v>2468</v>
      </c>
      <c r="H6426" s="4" t="s">
        <v>18</v>
      </c>
      <c r="I6426" s="4" t="s">
        <v>17</v>
      </c>
      <c r="J6426" s="4" t="s">
        <v>1914</v>
      </c>
      <c r="K6426" s="4" t="s">
        <v>966</v>
      </c>
      <c r="L6426" s="4">
        <v>1841</v>
      </c>
      <c r="M6426" s="4" t="s">
        <v>5</v>
      </c>
      <c r="N6426" s="4" t="s">
        <v>4088</v>
      </c>
      <c r="O6426" s="4" t="s">
        <v>13</v>
      </c>
      <c r="P6426" s="4" t="s">
        <v>24</v>
      </c>
      <c r="Q6426" s="4" t="s">
        <v>4087</v>
      </c>
      <c r="R6426" s="4">
        <v>19.440000000000001</v>
      </c>
      <c r="S6426" s="4">
        <v>3</v>
      </c>
      <c r="T6426" s="4">
        <v>0</v>
      </c>
      <c r="U6426" s="4">
        <v>9.3312000000000008</v>
      </c>
      <c r="V6426" s="4" t="str">
        <f>INDEX(Regional_Lookup!$B$2:$B$5,MATCH('Sample - Superstore'!M6426,Regional_Lookup!$A$2:$A$5,0))</f>
        <v>Sarah Miller</v>
      </c>
      <c r="W6426" s="4">
        <f>INDEX(Regional_Lookup!$C$2:$C$5, MATCH('Sample - Superstore'!M6426,Regional_Lookup!$A$2:$A$5, 0))</f>
        <v>0.16</v>
      </c>
      <c r="X6426" s="4">
        <f>U6426/R6426</f>
        <v>0.48000000000000004</v>
      </c>
      <c r="Y6426" s="4" t="str">
        <f>IF(X6426&gt;=W6426, "Yes", "No")</f>
        <v>Yes</v>
      </c>
      <c r="Z6426" s="4">
        <f>D6426-C6426</f>
        <v>5</v>
      </c>
      <c r="AA6426" s="4" t="str" cm="1">
        <f t="array" ref="AA6426">_xlfn.IFS(Z6426&lt;=2,"Fast",Z6426&gt;5, "Slow", AND(Z6426&gt;=3,Z6426&lt;=5),"Standard")</f>
        <v>Standard</v>
      </c>
    </row>
    <row r="6427" spans="1:27" x14ac:dyDescent="0.2">
      <c r="A6427" s="4">
        <v>6426</v>
      </c>
      <c r="B6427" s="4" t="s">
        <v>6771</v>
      </c>
      <c r="C6427" s="5">
        <v>42513</v>
      </c>
      <c r="D6427" s="5">
        <v>42517</v>
      </c>
      <c r="E6427" s="4" t="s">
        <v>29</v>
      </c>
      <c r="F6427" s="4" t="s">
        <v>3199</v>
      </c>
      <c r="G6427" s="4" t="s">
        <v>3198</v>
      </c>
      <c r="H6427" s="4" t="s">
        <v>18</v>
      </c>
      <c r="I6427" s="4" t="s">
        <v>17</v>
      </c>
      <c r="J6427" s="4" t="s">
        <v>159</v>
      </c>
      <c r="K6427" s="4" t="s">
        <v>158</v>
      </c>
      <c r="L6427" s="4">
        <v>19120</v>
      </c>
      <c r="M6427" s="4" t="s">
        <v>5</v>
      </c>
      <c r="N6427" s="4" t="s">
        <v>4757</v>
      </c>
      <c r="O6427" s="4" t="s">
        <v>33</v>
      </c>
      <c r="P6427" s="4" t="s">
        <v>296</v>
      </c>
      <c r="Q6427" s="4" t="s">
        <v>4756</v>
      </c>
      <c r="R6427" s="4">
        <v>8399.9760000000006</v>
      </c>
      <c r="S6427" s="4">
        <v>4</v>
      </c>
      <c r="T6427" s="4">
        <v>0.4</v>
      </c>
      <c r="U6427" s="4">
        <v>1119.9967999999999</v>
      </c>
      <c r="V6427" s="4" t="str">
        <f>INDEX(Regional_Lookup!$B$2:$B$5,MATCH('Sample - Superstore'!M6427,Regional_Lookup!$A$2:$A$5,0))</f>
        <v>Sarah Miller</v>
      </c>
      <c r="W6427" s="4">
        <f>INDEX(Regional_Lookup!$C$2:$C$5, MATCH('Sample - Superstore'!M6427,Regional_Lookup!$A$2:$A$5, 0))</f>
        <v>0.16</v>
      </c>
      <c r="X6427" s="4">
        <f>U6427/R6427</f>
        <v>0.1333333333333333</v>
      </c>
      <c r="Y6427" s="4" t="str">
        <f>IF(X6427&gt;=W6427, "Yes", "No")</f>
        <v>No</v>
      </c>
      <c r="Z6427" s="4">
        <f>D6427-C6427</f>
        <v>4</v>
      </c>
      <c r="AA6427" s="4" t="str" cm="1">
        <f t="array" ref="AA6427">_xlfn.IFS(Z6427&lt;=2,"Fast",Z6427&gt;5, "Slow", AND(Z6427&gt;=3,Z6427&lt;=5),"Standard")</f>
        <v>Standard</v>
      </c>
    </row>
    <row r="6428" spans="1:27" x14ac:dyDescent="0.2">
      <c r="A6428" s="4">
        <v>6427</v>
      </c>
      <c r="B6428" s="4" t="s">
        <v>6771</v>
      </c>
      <c r="C6428" s="5">
        <v>42513</v>
      </c>
      <c r="D6428" s="5">
        <v>42517</v>
      </c>
      <c r="E6428" s="4" t="s">
        <v>29</v>
      </c>
      <c r="F6428" s="4" t="s">
        <v>3199</v>
      </c>
      <c r="G6428" s="4" t="s">
        <v>3198</v>
      </c>
      <c r="H6428" s="4" t="s">
        <v>18</v>
      </c>
      <c r="I6428" s="4" t="s">
        <v>17</v>
      </c>
      <c r="J6428" s="4" t="s">
        <v>159</v>
      </c>
      <c r="K6428" s="4" t="s">
        <v>158</v>
      </c>
      <c r="L6428" s="4">
        <v>19120</v>
      </c>
      <c r="M6428" s="4" t="s">
        <v>5</v>
      </c>
      <c r="N6428" s="4" t="s">
        <v>3960</v>
      </c>
      <c r="O6428" s="4" t="s">
        <v>13</v>
      </c>
      <c r="P6428" s="4" t="s">
        <v>100</v>
      </c>
      <c r="Q6428" s="4" t="s">
        <v>3959</v>
      </c>
      <c r="R6428" s="4">
        <v>6.2939999999999996</v>
      </c>
      <c r="S6428" s="4">
        <v>1</v>
      </c>
      <c r="T6428" s="4">
        <v>0.7</v>
      </c>
      <c r="U6428" s="4">
        <v>-4.1959999999999997</v>
      </c>
      <c r="V6428" s="4" t="str">
        <f>INDEX(Regional_Lookup!$B$2:$B$5,MATCH('Sample - Superstore'!M6428,Regional_Lookup!$A$2:$A$5,0))</f>
        <v>Sarah Miller</v>
      </c>
      <c r="W6428" s="4">
        <f>INDEX(Regional_Lookup!$C$2:$C$5, MATCH('Sample - Superstore'!M6428,Regional_Lookup!$A$2:$A$5, 0))</f>
        <v>0.16</v>
      </c>
      <c r="X6428" s="4">
        <f>U6428/R6428</f>
        <v>-0.66666666666666663</v>
      </c>
      <c r="Y6428" s="4" t="str">
        <f>IF(X6428&gt;=W6428, "Yes", "No")</f>
        <v>No</v>
      </c>
      <c r="Z6428" s="4">
        <f>D6428-C6428</f>
        <v>4</v>
      </c>
      <c r="AA6428" s="4" t="str" cm="1">
        <f t="array" ref="AA6428">_xlfn.IFS(Z6428&lt;=2,"Fast",Z6428&gt;5, "Slow", AND(Z6428&gt;=3,Z6428&lt;=5),"Standard")</f>
        <v>Standard</v>
      </c>
    </row>
    <row r="6429" spans="1:27" x14ac:dyDescent="0.2">
      <c r="A6429" s="4">
        <v>6428</v>
      </c>
      <c r="B6429" s="4" t="s">
        <v>6771</v>
      </c>
      <c r="C6429" s="5">
        <v>42513</v>
      </c>
      <c r="D6429" s="5">
        <v>42517</v>
      </c>
      <c r="E6429" s="4" t="s">
        <v>29</v>
      </c>
      <c r="F6429" s="4" t="s">
        <v>3199</v>
      </c>
      <c r="G6429" s="4" t="s">
        <v>3198</v>
      </c>
      <c r="H6429" s="4" t="s">
        <v>18</v>
      </c>
      <c r="I6429" s="4" t="s">
        <v>17</v>
      </c>
      <c r="J6429" s="4" t="s">
        <v>159</v>
      </c>
      <c r="K6429" s="4" t="s">
        <v>158</v>
      </c>
      <c r="L6429" s="4">
        <v>19120</v>
      </c>
      <c r="M6429" s="4" t="s">
        <v>5</v>
      </c>
      <c r="N6429" s="4" t="s">
        <v>6773</v>
      </c>
      <c r="O6429" s="4" t="s">
        <v>13</v>
      </c>
      <c r="P6429" s="4" t="s">
        <v>24</v>
      </c>
      <c r="Q6429" s="4" t="s">
        <v>6772</v>
      </c>
      <c r="R6429" s="4">
        <v>10.368</v>
      </c>
      <c r="S6429" s="4">
        <v>2</v>
      </c>
      <c r="T6429" s="4">
        <v>0.2</v>
      </c>
      <c r="U6429" s="4">
        <v>3.6288</v>
      </c>
      <c r="V6429" s="4" t="str">
        <f>INDEX(Regional_Lookup!$B$2:$B$5,MATCH('Sample - Superstore'!M6429,Regional_Lookup!$A$2:$A$5,0))</f>
        <v>Sarah Miller</v>
      </c>
      <c r="W6429" s="4">
        <f>INDEX(Regional_Lookup!$C$2:$C$5, MATCH('Sample - Superstore'!M6429,Regional_Lookup!$A$2:$A$5, 0))</f>
        <v>0.16</v>
      </c>
      <c r="X6429" s="4">
        <f>U6429/R6429</f>
        <v>0.35</v>
      </c>
      <c r="Y6429" s="4" t="str">
        <f>IF(X6429&gt;=W6429, "Yes", "No")</f>
        <v>Yes</v>
      </c>
      <c r="Z6429" s="4">
        <f>D6429-C6429</f>
        <v>4</v>
      </c>
      <c r="AA6429" s="4" t="str" cm="1">
        <f t="array" ref="AA6429">_xlfn.IFS(Z6429&lt;=2,"Fast",Z6429&gt;5, "Slow", AND(Z6429&gt;=3,Z6429&lt;=5),"Standard")</f>
        <v>Standard</v>
      </c>
    </row>
    <row r="6430" spans="1:27" x14ac:dyDescent="0.2">
      <c r="A6430" s="4">
        <v>6429</v>
      </c>
      <c r="B6430" s="4" t="s">
        <v>6771</v>
      </c>
      <c r="C6430" s="5">
        <v>42513</v>
      </c>
      <c r="D6430" s="5">
        <v>42517</v>
      </c>
      <c r="E6430" s="4" t="s">
        <v>29</v>
      </c>
      <c r="F6430" s="4" t="s">
        <v>3199</v>
      </c>
      <c r="G6430" s="4" t="s">
        <v>3198</v>
      </c>
      <c r="H6430" s="4" t="s">
        <v>18</v>
      </c>
      <c r="I6430" s="4" t="s">
        <v>17</v>
      </c>
      <c r="J6430" s="4" t="s">
        <v>159</v>
      </c>
      <c r="K6430" s="4" t="s">
        <v>158</v>
      </c>
      <c r="L6430" s="4">
        <v>19120</v>
      </c>
      <c r="M6430" s="4" t="s">
        <v>5</v>
      </c>
      <c r="N6430" s="4" t="s">
        <v>119</v>
      </c>
      <c r="O6430" s="4" t="s">
        <v>33</v>
      </c>
      <c r="P6430" s="4" t="s">
        <v>32</v>
      </c>
      <c r="Q6430" s="4" t="s">
        <v>118</v>
      </c>
      <c r="R6430" s="4">
        <v>122.38200000000001</v>
      </c>
      <c r="S6430" s="4">
        <v>3</v>
      </c>
      <c r="T6430" s="4">
        <v>0.4</v>
      </c>
      <c r="U6430" s="4">
        <v>-24.476400000000002</v>
      </c>
      <c r="V6430" s="4" t="str">
        <f>INDEX(Regional_Lookup!$B$2:$B$5,MATCH('Sample - Superstore'!M6430,Regional_Lookup!$A$2:$A$5,0))</f>
        <v>Sarah Miller</v>
      </c>
      <c r="W6430" s="4">
        <f>INDEX(Regional_Lookup!$C$2:$C$5, MATCH('Sample - Superstore'!M6430,Regional_Lookup!$A$2:$A$5, 0))</f>
        <v>0.16</v>
      </c>
      <c r="X6430" s="4">
        <f>U6430/R6430</f>
        <v>-0.2</v>
      </c>
      <c r="Y6430" s="4" t="str">
        <f>IF(X6430&gt;=W6430, "Yes", "No")</f>
        <v>No</v>
      </c>
      <c r="Z6430" s="4">
        <f>D6430-C6430</f>
        <v>4</v>
      </c>
      <c r="AA6430" s="4" t="str" cm="1">
        <f t="array" ref="AA6430">_xlfn.IFS(Z6430&lt;=2,"Fast",Z6430&gt;5, "Slow", AND(Z6430&gt;=3,Z6430&lt;=5),"Standard")</f>
        <v>Standard</v>
      </c>
    </row>
    <row r="6431" spans="1:27" x14ac:dyDescent="0.2">
      <c r="A6431" s="4">
        <v>6430</v>
      </c>
      <c r="B6431" s="4" t="s">
        <v>6770</v>
      </c>
      <c r="C6431" s="5">
        <v>41946</v>
      </c>
      <c r="D6431" s="5">
        <v>41950</v>
      </c>
      <c r="E6431" s="4" t="s">
        <v>29</v>
      </c>
      <c r="F6431" s="4" t="s">
        <v>4917</v>
      </c>
      <c r="G6431" s="4" t="s">
        <v>4916</v>
      </c>
      <c r="H6431" s="4" t="s">
        <v>18</v>
      </c>
      <c r="I6431" s="4" t="s">
        <v>17</v>
      </c>
      <c r="J6431" s="4" t="s">
        <v>1682</v>
      </c>
      <c r="K6431" s="4" t="s">
        <v>636</v>
      </c>
      <c r="L6431" s="4">
        <v>28540</v>
      </c>
      <c r="M6431" s="4" t="s">
        <v>7</v>
      </c>
      <c r="N6431" s="4" t="s">
        <v>3710</v>
      </c>
      <c r="O6431" s="4" t="s">
        <v>13</v>
      </c>
      <c r="P6431" s="4" t="s">
        <v>231</v>
      </c>
      <c r="Q6431" s="4" t="s">
        <v>3709</v>
      </c>
      <c r="R6431" s="4">
        <v>25.984000000000002</v>
      </c>
      <c r="S6431" s="4">
        <v>2</v>
      </c>
      <c r="T6431" s="4">
        <v>0.2</v>
      </c>
      <c r="U6431" s="4">
        <v>-1.6240000000000001</v>
      </c>
      <c r="V6431" s="4" t="str">
        <f>INDEX(Regional_Lookup!$B$2:$B$5,MATCH('Sample - Superstore'!M6431,Regional_Lookup!$A$2:$A$5,0))</f>
        <v>Maria Santos</v>
      </c>
      <c r="W6431" s="4">
        <f>INDEX(Regional_Lookup!$C$2:$C$5, MATCH('Sample - Superstore'!M6431,Regional_Lookup!$A$2:$A$5, 0))</f>
        <v>0.15</v>
      </c>
      <c r="X6431" s="4">
        <f>U6431/R6431</f>
        <v>-6.25E-2</v>
      </c>
      <c r="Y6431" s="4" t="str">
        <f>IF(X6431&gt;=W6431, "Yes", "No")</f>
        <v>No</v>
      </c>
      <c r="Z6431" s="4">
        <f>D6431-C6431</f>
        <v>4</v>
      </c>
      <c r="AA6431" s="4" t="str" cm="1">
        <f t="array" ref="AA6431">_xlfn.IFS(Z6431&lt;=2,"Fast",Z6431&gt;5, "Slow", AND(Z6431&gt;=3,Z6431&lt;=5),"Standard")</f>
        <v>Standard</v>
      </c>
    </row>
    <row r="6432" spans="1:27" x14ac:dyDescent="0.2">
      <c r="A6432" s="4">
        <v>6431</v>
      </c>
      <c r="B6432" s="4" t="s">
        <v>6770</v>
      </c>
      <c r="C6432" s="5">
        <v>41946</v>
      </c>
      <c r="D6432" s="5">
        <v>41950</v>
      </c>
      <c r="E6432" s="4" t="s">
        <v>29</v>
      </c>
      <c r="F6432" s="4" t="s">
        <v>4917</v>
      </c>
      <c r="G6432" s="4" t="s">
        <v>4916</v>
      </c>
      <c r="H6432" s="4" t="s">
        <v>18</v>
      </c>
      <c r="I6432" s="4" t="s">
        <v>17</v>
      </c>
      <c r="J6432" s="4" t="s">
        <v>1682</v>
      </c>
      <c r="K6432" s="4" t="s">
        <v>636</v>
      </c>
      <c r="L6432" s="4">
        <v>28540</v>
      </c>
      <c r="M6432" s="4" t="s">
        <v>7</v>
      </c>
      <c r="N6432" s="4" t="s">
        <v>4333</v>
      </c>
      <c r="O6432" s="4" t="s">
        <v>37</v>
      </c>
      <c r="P6432" s="4" t="s">
        <v>92</v>
      </c>
      <c r="Q6432" s="4" t="s">
        <v>4332</v>
      </c>
      <c r="R6432" s="4">
        <v>945.03599999999994</v>
      </c>
      <c r="S6432" s="4">
        <v>6</v>
      </c>
      <c r="T6432" s="4">
        <v>0.4</v>
      </c>
      <c r="U6432" s="4">
        <v>-299.26139999999998</v>
      </c>
      <c r="V6432" s="4" t="str">
        <f>INDEX(Regional_Lookup!$B$2:$B$5,MATCH('Sample - Superstore'!M6432,Regional_Lookup!$A$2:$A$5,0))</f>
        <v>Maria Santos</v>
      </c>
      <c r="W6432" s="4">
        <f>INDEX(Regional_Lookup!$C$2:$C$5, MATCH('Sample - Superstore'!M6432,Regional_Lookup!$A$2:$A$5, 0))</f>
        <v>0.15</v>
      </c>
      <c r="X6432" s="4">
        <f>U6432/R6432</f>
        <v>-0.31666666666666665</v>
      </c>
      <c r="Y6432" s="4" t="str">
        <f>IF(X6432&gt;=W6432, "Yes", "No")</f>
        <v>No</v>
      </c>
      <c r="Z6432" s="4">
        <f>D6432-C6432</f>
        <v>4</v>
      </c>
      <c r="AA6432" s="4" t="str" cm="1">
        <f t="array" ref="AA6432">_xlfn.IFS(Z6432&lt;=2,"Fast",Z6432&gt;5, "Slow", AND(Z6432&gt;=3,Z6432&lt;=5),"Standard")</f>
        <v>Standard</v>
      </c>
    </row>
    <row r="6433" spans="1:27" x14ac:dyDescent="0.2">
      <c r="A6433" s="4">
        <v>6432</v>
      </c>
      <c r="B6433" s="4" t="s">
        <v>6770</v>
      </c>
      <c r="C6433" s="5">
        <v>41946</v>
      </c>
      <c r="D6433" s="5">
        <v>41950</v>
      </c>
      <c r="E6433" s="4" t="s">
        <v>29</v>
      </c>
      <c r="F6433" s="4" t="s">
        <v>4917</v>
      </c>
      <c r="G6433" s="4" t="s">
        <v>4916</v>
      </c>
      <c r="H6433" s="4" t="s">
        <v>18</v>
      </c>
      <c r="I6433" s="4" t="s">
        <v>17</v>
      </c>
      <c r="J6433" s="4" t="s">
        <v>1682</v>
      </c>
      <c r="K6433" s="4" t="s">
        <v>636</v>
      </c>
      <c r="L6433" s="4">
        <v>28540</v>
      </c>
      <c r="M6433" s="4" t="s">
        <v>7</v>
      </c>
      <c r="N6433" s="4" t="s">
        <v>3527</v>
      </c>
      <c r="O6433" s="4" t="s">
        <v>13</v>
      </c>
      <c r="P6433" s="4" t="s">
        <v>100</v>
      </c>
      <c r="Q6433" s="4" t="s">
        <v>3526</v>
      </c>
      <c r="R6433" s="4">
        <v>14.301</v>
      </c>
      <c r="S6433" s="4">
        <v>7</v>
      </c>
      <c r="T6433" s="4">
        <v>0.7</v>
      </c>
      <c r="U6433" s="4">
        <v>-10.487399999999999</v>
      </c>
      <c r="V6433" s="4" t="str">
        <f>INDEX(Regional_Lookup!$B$2:$B$5,MATCH('Sample - Superstore'!M6433,Regional_Lookup!$A$2:$A$5,0))</f>
        <v>Maria Santos</v>
      </c>
      <c r="W6433" s="4">
        <f>INDEX(Regional_Lookup!$C$2:$C$5, MATCH('Sample - Superstore'!M6433,Regional_Lookup!$A$2:$A$5, 0))</f>
        <v>0.15</v>
      </c>
      <c r="X6433" s="4">
        <f>U6433/R6433</f>
        <v>-0.73333333333333328</v>
      </c>
      <c r="Y6433" s="4" t="str">
        <f>IF(X6433&gt;=W6433, "Yes", "No")</f>
        <v>No</v>
      </c>
      <c r="Z6433" s="4">
        <f>D6433-C6433</f>
        <v>4</v>
      </c>
      <c r="AA6433" s="4" t="str" cm="1">
        <f t="array" ref="AA6433">_xlfn.IFS(Z6433&lt;=2,"Fast",Z6433&gt;5, "Slow", AND(Z6433&gt;=3,Z6433&lt;=5),"Standard")</f>
        <v>Standard</v>
      </c>
    </row>
    <row r="6434" spans="1:27" x14ac:dyDescent="0.2">
      <c r="A6434" s="4">
        <v>6433</v>
      </c>
      <c r="B6434" s="4" t="s">
        <v>6770</v>
      </c>
      <c r="C6434" s="5">
        <v>41946</v>
      </c>
      <c r="D6434" s="5">
        <v>41950</v>
      </c>
      <c r="E6434" s="4" t="s">
        <v>29</v>
      </c>
      <c r="F6434" s="4" t="s">
        <v>4917</v>
      </c>
      <c r="G6434" s="4" t="s">
        <v>4916</v>
      </c>
      <c r="H6434" s="4" t="s">
        <v>18</v>
      </c>
      <c r="I6434" s="4" t="s">
        <v>17</v>
      </c>
      <c r="J6434" s="4" t="s">
        <v>1682</v>
      </c>
      <c r="K6434" s="4" t="s">
        <v>636</v>
      </c>
      <c r="L6434" s="4">
        <v>28540</v>
      </c>
      <c r="M6434" s="4" t="s">
        <v>7</v>
      </c>
      <c r="N6434" s="4" t="s">
        <v>1035</v>
      </c>
      <c r="O6434" s="4" t="s">
        <v>37</v>
      </c>
      <c r="P6434" s="4" t="s">
        <v>36</v>
      </c>
      <c r="Q6434" s="4" t="s">
        <v>1034</v>
      </c>
      <c r="R6434" s="4">
        <v>410.35199999999998</v>
      </c>
      <c r="S6434" s="4">
        <v>3</v>
      </c>
      <c r="T6434" s="4">
        <v>0.2</v>
      </c>
      <c r="U6434" s="4">
        <v>-51.293999999999997</v>
      </c>
      <c r="V6434" s="4" t="str">
        <f>INDEX(Regional_Lookup!$B$2:$B$5,MATCH('Sample - Superstore'!M6434,Regional_Lookup!$A$2:$A$5,0))</f>
        <v>Maria Santos</v>
      </c>
      <c r="W6434" s="4">
        <f>INDEX(Regional_Lookup!$C$2:$C$5, MATCH('Sample - Superstore'!M6434,Regional_Lookup!$A$2:$A$5, 0))</f>
        <v>0.15</v>
      </c>
      <c r="X6434" s="4">
        <f>U6434/R6434</f>
        <v>-0.125</v>
      </c>
      <c r="Y6434" s="4" t="str">
        <f>IF(X6434&gt;=W6434, "Yes", "No")</f>
        <v>No</v>
      </c>
      <c r="Z6434" s="4">
        <f>D6434-C6434</f>
        <v>4</v>
      </c>
      <c r="AA6434" s="4" t="str" cm="1">
        <f t="array" ref="AA6434">_xlfn.IFS(Z6434&lt;=2,"Fast",Z6434&gt;5, "Slow", AND(Z6434&gt;=3,Z6434&lt;=5),"Standard")</f>
        <v>Standard</v>
      </c>
    </row>
    <row r="6435" spans="1:27" x14ac:dyDescent="0.2">
      <c r="A6435" s="4">
        <v>6434</v>
      </c>
      <c r="B6435" s="4" t="s">
        <v>6769</v>
      </c>
      <c r="C6435" s="5">
        <v>42093</v>
      </c>
      <c r="D6435" s="5">
        <v>42098</v>
      </c>
      <c r="E6435" s="4" t="s">
        <v>29</v>
      </c>
      <c r="F6435" s="4" t="s">
        <v>2402</v>
      </c>
      <c r="G6435" s="4" t="s">
        <v>2401</v>
      </c>
      <c r="H6435" s="4" t="s">
        <v>50</v>
      </c>
      <c r="I6435" s="4" t="s">
        <v>17</v>
      </c>
      <c r="J6435" s="4" t="s">
        <v>319</v>
      </c>
      <c r="K6435" s="4" t="s">
        <v>318</v>
      </c>
      <c r="L6435" s="4">
        <v>60610</v>
      </c>
      <c r="M6435" s="4" t="s">
        <v>3</v>
      </c>
      <c r="N6435" s="4" t="s">
        <v>1529</v>
      </c>
      <c r="O6435" s="4" t="s">
        <v>13</v>
      </c>
      <c r="P6435" s="4" t="s">
        <v>24</v>
      </c>
      <c r="Q6435" s="4" t="s">
        <v>1528</v>
      </c>
      <c r="R6435" s="4">
        <v>23.52</v>
      </c>
      <c r="S6435" s="4">
        <v>5</v>
      </c>
      <c r="T6435" s="4">
        <v>0.2</v>
      </c>
      <c r="U6435" s="4">
        <v>8.5259999999999998</v>
      </c>
      <c r="V6435" s="4" t="str">
        <f>INDEX(Regional_Lookup!$B$2:$B$5,MATCH('Sample - Superstore'!M6435,Regional_Lookup!$A$2:$A$5,0))</f>
        <v>David Johnson</v>
      </c>
      <c r="W6435" s="4">
        <f>INDEX(Regional_Lookup!$C$2:$C$5, MATCH('Sample - Superstore'!M6435,Regional_Lookup!$A$2:$A$5, 0))</f>
        <v>0.14000000000000001</v>
      </c>
      <c r="X6435" s="4">
        <f>U6435/R6435</f>
        <v>0.36249999999999999</v>
      </c>
      <c r="Y6435" s="4" t="str">
        <f>IF(X6435&gt;=W6435, "Yes", "No")</f>
        <v>Yes</v>
      </c>
      <c r="Z6435" s="4">
        <f>D6435-C6435</f>
        <v>5</v>
      </c>
      <c r="AA6435" s="4" t="str" cm="1">
        <f t="array" ref="AA6435">_xlfn.IFS(Z6435&lt;=2,"Fast",Z6435&gt;5, "Slow", AND(Z6435&gt;=3,Z6435&lt;=5),"Standard")</f>
        <v>Standard</v>
      </c>
    </row>
    <row r="6436" spans="1:27" x14ac:dyDescent="0.2">
      <c r="A6436" s="4">
        <v>6435</v>
      </c>
      <c r="B6436" s="4" t="s">
        <v>6769</v>
      </c>
      <c r="C6436" s="5">
        <v>42093</v>
      </c>
      <c r="D6436" s="5">
        <v>42098</v>
      </c>
      <c r="E6436" s="4" t="s">
        <v>29</v>
      </c>
      <c r="F6436" s="4" t="s">
        <v>2402</v>
      </c>
      <c r="G6436" s="4" t="s">
        <v>2401</v>
      </c>
      <c r="H6436" s="4" t="s">
        <v>50</v>
      </c>
      <c r="I6436" s="4" t="s">
        <v>17</v>
      </c>
      <c r="J6436" s="4" t="s">
        <v>319</v>
      </c>
      <c r="K6436" s="4" t="s">
        <v>318</v>
      </c>
      <c r="L6436" s="4">
        <v>60610</v>
      </c>
      <c r="M6436" s="4" t="s">
        <v>3</v>
      </c>
      <c r="N6436" s="4" t="s">
        <v>2745</v>
      </c>
      <c r="O6436" s="4" t="s">
        <v>33</v>
      </c>
      <c r="P6436" s="4" t="s">
        <v>32</v>
      </c>
      <c r="Q6436" s="4" t="s">
        <v>2744</v>
      </c>
      <c r="R6436" s="4">
        <v>180.96</v>
      </c>
      <c r="S6436" s="4">
        <v>5</v>
      </c>
      <c r="T6436" s="4">
        <v>0.2</v>
      </c>
      <c r="U6436" s="4">
        <v>13.571999999999999</v>
      </c>
      <c r="V6436" s="4" t="str">
        <f>INDEX(Regional_Lookup!$B$2:$B$5,MATCH('Sample - Superstore'!M6436,Regional_Lookup!$A$2:$A$5,0))</f>
        <v>David Johnson</v>
      </c>
      <c r="W6436" s="4">
        <f>INDEX(Regional_Lookup!$C$2:$C$5, MATCH('Sample - Superstore'!M6436,Regional_Lookup!$A$2:$A$5, 0))</f>
        <v>0.14000000000000001</v>
      </c>
      <c r="X6436" s="4">
        <f>U6436/R6436</f>
        <v>7.4999999999999997E-2</v>
      </c>
      <c r="Y6436" s="4" t="str">
        <f>IF(X6436&gt;=W6436, "Yes", "No")</f>
        <v>No</v>
      </c>
      <c r="Z6436" s="4">
        <f>D6436-C6436</f>
        <v>5</v>
      </c>
      <c r="AA6436" s="4" t="str" cm="1">
        <f t="array" ref="AA6436">_xlfn.IFS(Z6436&lt;=2,"Fast",Z6436&gt;5, "Slow", AND(Z6436&gt;=3,Z6436&lt;=5),"Standard")</f>
        <v>Standard</v>
      </c>
    </row>
    <row r="6437" spans="1:27" x14ac:dyDescent="0.2">
      <c r="A6437" s="4">
        <v>6436</v>
      </c>
      <c r="B6437" s="4" t="s">
        <v>6768</v>
      </c>
      <c r="C6437" s="5">
        <v>42882</v>
      </c>
      <c r="D6437" s="5">
        <v>42884</v>
      </c>
      <c r="E6437" s="4" t="s">
        <v>89</v>
      </c>
      <c r="F6437" s="4" t="s">
        <v>3699</v>
      </c>
      <c r="G6437" s="4" t="s">
        <v>3698</v>
      </c>
      <c r="H6437" s="4" t="s">
        <v>18</v>
      </c>
      <c r="I6437" s="4" t="s">
        <v>17</v>
      </c>
      <c r="J6437" s="4" t="s">
        <v>3074</v>
      </c>
      <c r="K6437" s="4" t="s">
        <v>973</v>
      </c>
      <c r="L6437" s="4">
        <v>83201</v>
      </c>
      <c r="M6437" s="4" t="s">
        <v>9</v>
      </c>
      <c r="N6437" s="4" t="s">
        <v>616</v>
      </c>
      <c r="O6437" s="4" t="s">
        <v>37</v>
      </c>
      <c r="P6437" s="4" t="s">
        <v>36</v>
      </c>
      <c r="Q6437" s="4" t="s">
        <v>615</v>
      </c>
      <c r="R6437" s="4">
        <v>35</v>
      </c>
      <c r="S6437" s="4">
        <v>4</v>
      </c>
      <c r="T6437" s="4">
        <v>0</v>
      </c>
      <c r="U6437" s="4">
        <v>14.7</v>
      </c>
      <c r="V6437" s="4" t="str">
        <f>INDEX(Regional_Lookup!$B$2:$B$5,MATCH('Sample - Superstore'!M6437,Regional_Lookup!$A$2:$A$5,0))</f>
        <v>James Chen</v>
      </c>
      <c r="W6437" s="4">
        <f>INDEX(Regional_Lookup!$C$2:$C$5, MATCH('Sample - Superstore'!M6437,Regional_Lookup!$A$2:$A$5, 0))</f>
        <v>0.18</v>
      </c>
      <c r="X6437" s="4">
        <f>U6437/R6437</f>
        <v>0.42</v>
      </c>
      <c r="Y6437" s="4" t="str">
        <f>IF(X6437&gt;=W6437, "Yes", "No")</f>
        <v>Yes</v>
      </c>
      <c r="Z6437" s="4">
        <f>D6437-C6437</f>
        <v>2</v>
      </c>
      <c r="AA6437" s="4" t="str" cm="1">
        <f t="array" ref="AA6437">_xlfn.IFS(Z6437&lt;=2,"Fast",Z6437&gt;5, "Slow", AND(Z6437&gt;=3,Z6437&lt;=5),"Standard")</f>
        <v>Fast</v>
      </c>
    </row>
    <row r="6438" spans="1:27" x14ac:dyDescent="0.2">
      <c r="A6438" s="4">
        <v>6437</v>
      </c>
      <c r="B6438" s="4" t="s">
        <v>6768</v>
      </c>
      <c r="C6438" s="5">
        <v>42882</v>
      </c>
      <c r="D6438" s="5">
        <v>42884</v>
      </c>
      <c r="E6438" s="4" t="s">
        <v>89</v>
      </c>
      <c r="F6438" s="4" t="s">
        <v>3699</v>
      </c>
      <c r="G6438" s="4" t="s">
        <v>3698</v>
      </c>
      <c r="H6438" s="4" t="s">
        <v>18</v>
      </c>
      <c r="I6438" s="4" t="s">
        <v>17</v>
      </c>
      <c r="J6438" s="4" t="s">
        <v>3074</v>
      </c>
      <c r="K6438" s="4" t="s">
        <v>973</v>
      </c>
      <c r="L6438" s="4">
        <v>83201</v>
      </c>
      <c r="M6438" s="4" t="s">
        <v>9</v>
      </c>
      <c r="N6438" s="4" t="s">
        <v>4926</v>
      </c>
      <c r="O6438" s="4" t="s">
        <v>13</v>
      </c>
      <c r="P6438" s="4" t="s">
        <v>231</v>
      </c>
      <c r="Q6438" s="4" t="s">
        <v>4925</v>
      </c>
      <c r="R6438" s="4">
        <v>477.15</v>
      </c>
      <c r="S6438" s="4">
        <v>5</v>
      </c>
      <c r="T6438" s="4">
        <v>0</v>
      </c>
      <c r="U6438" s="4">
        <v>28.629000000000001</v>
      </c>
      <c r="V6438" s="4" t="str">
        <f>INDEX(Regional_Lookup!$B$2:$B$5,MATCH('Sample - Superstore'!M6438,Regional_Lookup!$A$2:$A$5,0))</f>
        <v>James Chen</v>
      </c>
      <c r="W6438" s="4">
        <f>INDEX(Regional_Lookup!$C$2:$C$5, MATCH('Sample - Superstore'!M6438,Regional_Lookup!$A$2:$A$5, 0))</f>
        <v>0.18</v>
      </c>
      <c r="X6438" s="4">
        <f>U6438/R6438</f>
        <v>6.0000000000000005E-2</v>
      </c>
      <c r="Y6438" s="4" t="str">
        <f>IF(X6438&gt;=W6438, "Yes", "No")</f>
        <v>No</v>
      </c>
      <c r="Z6438" s="4">
        <f>D6438-C6438</f>
        <v>2</v>
      </c>
      <c r="AA6438" s="4" t="str" cm="1">
        <f t="array" ref="AA6438">_xlfn.IFS(Z6438&lt;=2,"Fast",Z6438&gt;5, "Slow", AND(Z6438&gt;=3,Z6438&lt;=5),"Standard")</f>
        <v>Fast</v>
      </c>
    </row>
    <row r="6439" spans="1:27" x14ac:dyDescent="0.2">
      <c r="A6439" s="4">
        <v>6438</v>
      </c>
      <c r="B6439" s="4" t="s">
        <v>6768</v>
      </c>
      <c r="C6439" s="5">
        <v>42882</v>
      </c>
      <c r="D6439" s="5">
        <v>42884</v>
      </c>
      <c r="E6439" s="4" t="s">
        <v>89</v>
      </c>
      <c r="F6439" s="4" t="s">
        <v>3699</v>
      </c>
      <c r="G6439" s="4" t="s">
        <v>3698</v>
      </c>
      <c r="H6439" s="4" t="s">
        <v>18</v>
      </c>
      <c r="I6439" s="4" t="s">
        <v>17</v>
      </c>
      <c r="J6439" s="4" t="s">
        <v>3074</v>
      </c>
      <c r="K6439" s="4" t="s">
        <v>973</v>
      </c>
      <c r="L6439" s="4">
        <v>83201</v>
      </c>
      <c r="M6439" s="4" t="s">
        <v>9</v>
      </c>
      <c r="N6439" s="4" t="s">
        <v>6479</v>
      </c>
      <c r="O6439" s="4" t="s">
        <v>33</v>
      </c>
      <c r="P6439" s="4" t="s">
        <v>32</v>
      </c>
      <c r="Q6439" s="4" t="s">
        <v>6478</v>
      </c>
      <c r="R6439" s="4">
        <v>302.37599999999998</v>
      </c>
      <c r="S6439" s="4">
        <v>3</v>
      </c>
      <c r="T6439" s="4">
        <v>0.2</v>
      </c>
      <c r="U6439" s="4">
        <v>22.6782</v>
      </c>
      <c r="V6439" s="4" t="str">
        <f>INDEX(Regional_Lookup!$B$2:$B$5,MATCH('Sample - Superstore'!M6439,Regional_Lookup!$A$2:$A$5,0))</f>
        <v>James Chen</v>
      </c>
      <c r="W6439" s="4">
        <f>INDEX(Regional_Lookup!$C$2:$C$5, MATCH('Sample - Superstore'!M6439,Regional_Lookup!$A$2:$A$5, 0))</f>
        <v>0.18</v>
      </c>
      <c r="X6439" s="4">
        <f>U6439/R6439</f>
        <v>7.5000000000000011E-2</v>
      </c>
      <c r="Y6439" s="4" t="str">
        <f>IF(X6439&gt;=W6439, "Yes", "No")</f>
        <v>No</v>
      </c>
      <c r="Z6439" s="4">
        <f>D6439-C6439</f>
        <v>2</v>
      </c>
      <c r="AA6439" s="4" t="str" cm="1">
        <f t="array" ref="AA6439">_xlfn.IFS(Z6439&lt;=2,"Fast",Z6439&gt;5, "Slow", AND(Z6439&gt;=3,Z6439&lt;=5),"Standard")</f>
        <v>Fast</v>
      </c>
    </row>
    <row r="6440" spans="1:27" x14ac:dyDescent="0.2">
      <c r="A6440" s="4">
        <v>6439</v>
      </c>
      <c r="B6440" s="4" t="s">
        <v>6767</v>
      </c>
      <c r="C6440" s="5">
        <v>43083</v>
      </c>
      <c r="D6440" s="5">
        <v>43088</v>
      </c>
      <c r="E6440" s="4" t="s">
        <v>29</v>
      </c>
      <c r="F6440" s="4" t="s">
        <v>1188</v>
      </c>
      <c r="G6440" s="4" t="s">
        <v>1187</v>
      </c>
      <c r="H6440" s="4" t="s">
        <v>18</v>
      </c>
      <c r="I6440" s="4" t="s">
        <v>17</v>
      </c>
      <c r="J6440" s="4" t="s">
        <v>5293</v>
      </c>
      <c r="K6440" s="4" t="s">
        <v>123</v>
      </c>
      <c r="L6440" s="4">
        <v>75023</v>
      </c>
      <c r="M6440" s="4" t="s">
        <v>3</v>
      </c>
      <c r="N6440" s="4" t="s">
        <v>4676</v>
      </c>
      <c r="O6440" s="4" t="s">
        <v>37</v>
      </c>
      <c r="P6440" s="4" t="s">
        <v>92</v>
      </c>
      <c r="Q6440" s="4" t="s">
        <v>4675</v>
      </c>
      <c r="R6440" s="4">
        <v>974.98800000000006</v>
      </c>
      <c r="S6440" s="4">
        <v>4</v>
      </c>
      <c r="T6440" s="4">
        <v>0.3</v>
      </c>
      <c r="U6440" s="4">
        <v>-97.498800000000003</v>
      </c>
      <c r="V6440" s="4" t="str">
        <f>INDEX(Regional_Lookup!$B$2:$B$5,MATCH('Sample - Superstore'!M6440,Regional_Lookup!$A$2:$A$5,0))</f>
        <v>David Johnson</v>
      </c>
      <c r="W6440" s="4">
        <f>INDEX(Regional_Lookup!$C$2:$C$5, MATCH('Sample - Superstore'!M6440,Regional_Lookup!$A$2:$A$5, 0))</f>
        <v>0.14000000000000001</v>
      </c>
      <c r="X6440" s="4">
        <f>U6440/R6440</f>
        <v>-9.9999999999999992E-2</v>
      </c>
      <c r="Y6440" s="4" t="str">
        <f>IF(X6440&gt;=W6440, "Yes", "No")</f>
        <v>No</v>
      </c>
      <c r="Z6440" s="4">
        <f>D6440-C6440</f>
        <v>5</v>
      </c>
      <c r="AA6440" s="4" t="str" cm="1">
        <f t="array" ref="AA6440">_xlfn.IFS(Z6440&lt;=2,"Fast",Z6440&gt;5, "Slow", AND(Z6440&gt;=3,Z6440&lt;=5),"Standard")</f>
        <v>Standard</v>
      </c>
    </row>
    <row r="6441" spans="1:27" x14ac:dyDescent="0.2">
      <c r="A6441" s="4">
        <v>6440</v>
      </c>
      <c r="B6441" s="4" t="s">
        <v>6766</v>
      </c>
      <c r="C6441" s="5">
        <v>41916</v>
      </c>
      <c r="D6441" s="5">
        <v>41918</v>
      </c>
      <c r="E6441" s="4" t="s">
        <v>89</v>
      </c>
      <c r="F6441" s="4" t="s">
        <v>20</v>
      </c>
      <c r="G6441" s="4" t="s">
        <v>19</v>
      </c>
      <c r="H6441" s="4" t="s">
        <v>18</v>
      </c>
      <c r="I6441" s="4" t="s">
        <v>17</v>
      </c>
      <c r="J6441" s="4" t="s">
        <v>254</v>
      </c>
      <c r="K6441" s="4" t="s">
        <v>66</v>
      </c>
      <c r="L6441" s="4">
        <v>10024</v>
      </c>
      <c r="M6441" s="4" t="s">
        <v>5</v>
      </c>
      <c r="N6441" s="4" t="s">
        <v>1486</v>
      </c>
      <c r="O6441" s="4" t="s">
        <v>37</v>
      </c>
      <c r="P6441" s="4" t="s">
        <v>221</v>
      </c>
      <c r="Q6441" s="4" t="s">
        <v>1485</v>
      </c>
      <c r="R6441" s="4">
        <v>589.41</v>
      </c>
      <c r="S6441" s="4">
        <v>5</v>
      </c>
      <c r="T6441" s="4">
        <v>0.1</v>
      </c>
      <c r="U6441" s="4">
        <v>-6.5490000000000004</v>
      </c>
      <c r="V6441" s="4" t="str">
        <f>INDEX(Regional_Lookup!$B$2:$B$5,MATCH('Sample - Superstore'!M6441,Regional_Lookup!$A$2:$A$5,0))</f>
        <v>Sarah Miller</v>
      </c>
      <c r="W6441" s="4">
        <f>INDEX(Regional_Lookup!$C$2:$C$5, MATCH('Sample - Superstore'!M6441,Regional_Lookup!$A$2:$A$5, 0))</f>
        <v>0.16</v>
      </c>
      <c r="X6441" s="4">
        <f>U6441/R6441</f>
        <v>-1.1111111111111112E-2</v>
      </c>
      <c r="Y6441" s="4" t="str">
        <f>IF(X6441&gt;=W6441, "Yes", "No")</f>
        <v>No</v>
      </c>
      <c r="Z6441" s="4">
        <f>D6441-C6441</f>
        <v>2</v>
      </c>
      <c r="AA6441" s="4" t="str" cm="1">
        <f t="array" ref="AA6441">_xlfn.IFS(Z6441&lt;=2,"Fast",Z6441&gt;5, "Slow", AND(Z6441&gt;=3,Z6441&lt;=5),"Standard")</f>
        <v>Fast</v>
      </c>
    </row>
    <row r="6442" spans="1:27" x14ac:dyDescent="0.2">
      <c r="A6442" s="4">
        <v>6441</v>
      </c>
      <c r="B6442" s="4" t="s">
        <v>6763</v>
      </c>
      <c r="C6442" s="5">
        <v>42656</v>
      </c>
      <c r="D6442" s="5">
        <v>42663</v>
      </c>
      <c r="E6442" s="4" t="s">
        <v>29</v>
      </c>
      <c r="F6442" s="4" t="s">
        <v>1871</v>
      </c>
      <c r="G6442" s="4" t="s">
        <v>1870</v>
      </c>
      <c r="H6442" s="4" t="s">
        <v>50</v>
      </c>
      <c r="I6442" s="4" t="s">
        <v>17</v>
      </c>
      <c r="J6442" s="4" t="s">
        <v>254</v>
      </c>
      <c r="K6442" s="4" t="s">
        <v>66</v>
      </c>
      <c r="L6442" s="4">
        <v>10024</v>
      </c>
      <c r="M6442" s="4" t="s">
        <v>5</v>
      </c>
      <c r="N6442" s="4" t="s">
        <v>4191</v>
      </c>
      <c r="O6442" s="4" t="s">
        <v>13</v>
      </c>
      <c r="P6442" s="4" t="s">
        <v>116</v>
      </c>
      <c r="Q6442" s="4" t="s">
        <v>4190</v>
      </c>
      <c r="R6442" s="4">
        <v>34.700000000000003</v>
      </c>
      <c r="S6442" s="4">
        <v>5</v>
      </c>
      <c r="T6442" s="4">
        <v>0</v>
      </c>
      <c r="U6442" s="4">
        <v>12.492000000000001</v>
      </c>
      <c r="V6442" s="4" t="str">
        <f>INDEX(Regional_Lookup!$B$2:$B$5,MATCH('Sample - Superstore'!M6442,Regional_Lookup!$A$2:$A$5,0))</f>
        <v>Sarah Miller</v>
      </c>
      <c r="W6442" s="4">
        <f>INDEX(Regional_Lookup!$C$2:$C$5, MATCH('Sample - Superstore'!M6442,Regional_Lookup!$A$2:$A$5, 0))</f>
        <v>0.16</v>
      </c>
      <c r="X6442" s="4">
        <f>U6442/R6442</f>
        <v>0.36</v>
      </c>
      <c r="Y6442" s="4" t="str">
        <f>IF(X6442&gt;=W6442, "Yes", "No")</f>
        <v>Yes</v>
      </c>
      <c r="Z6442" s="4">
        <f>D6442-C6442</f>
        <v>7</v>
      </c>
      <c r="AA6442" s="4" t="str" cm="1">
        <f t="array" ref="AA6442">_xlfn.IFS(Z6442&lt;=2,"Fast",Z6442&gt;5, "Slow", AND(Z6442&gt;=3,Z6442&lt;=5),"Standard")</f>
        <v>Slow</v>
      </c>
    </row>
    <row r="6443" spans="1:27" x14ac:dyDescent="0.2">
      <c r="A6443" s="4">
        <v>6442</v>
      </c>
      <c r="B6443" s="4" t="s">
        <v>6763</v>
      </c>
      <c r="C6443" s="5">
        <v>42656</v>
      </c>
      <c r="D6443" s="5">
        <v>42663</v>
      </c>
      <c r="E6443" s="4" t="s">
        <v>29</v>
      </c>
      <c r="F6443" s="4" t="s">
        <v>1871</v>
      </c>
      <c r="G6443" s="4" t="s">
        <v>1870</v>
      </c>
      <c r="H6443" s="4" t="s">
        <v>50</v>
      </c>
      <c r="I6443" s="4" t="s">
        <v>17</v>
      </c>
      <c r="J6443" s="4" t="s">
        <v>254</v>
      </c>
      <c r="K6443" s="4" t="s">
        <v>66</v>
      </c>
      <c r="L6443" s="4">
        <v>10024</v>
      </c>
      <c r="M6443" s="4" t="s">
        <v>5</v>
      </c>
      <c r="N6443" s="4" t="s">
        <v>1156</v>
      </c>
      <c r="O6443" s="4" t="s">
        <v>13</v>
      </c>
      <c r="P6443" s="4" t="s">
        <v>231</v>
      </c>
      <c r="Q6443" s="4" t="s">
        <v>1155</v>
      </c>
      <c r="R6443" s="4">
        <v>99.87</v>
      </c>
      <c r="S6443" s="4">
        <v>3</v>
      </c>
      <c r="T6443" s="4">
        <v>0</v>
      </c>
      <c r="U6443" s="4">
        <v>23.968800000000002</v>
      </c>
      <c r="V6443" s="4" t="str">
        <f>INDEX(Regional_Lookup!$B$2:$B$5,MATCH('Sample - Superstore'!M6443,Regional_Lookup!$A$2:$A$5,0))</f>
        <v>Sarah Miller</v>
      </c>
      <c r="W6443" s="4">
        <f>INDEX(Regional_Lookup!$C$2:$C$5, MATCH('Sample - Superstore'!M6443,Regional_Lookup!$A$2:$A$5, 0))</f>
        <v>0.16</v>
      </c>
      <c r="X6443" s="4">
        <f>U6443/R6443</f>
        <v>0.24000000000000002</v>
      </c>
      <c r="Y6443" s="4" t="str">
        <f>IF(X6443&gt;=W6443, "Yes", "No")</f>
        <v>Yes</v>
      </c>
      <c r="Z6443" s="4">
        <f>D6443-C6443</f>
        <v>7</v>
      </c>
      <c r="AA6443" s="4" t="str" cm="1">
        <f t="array" ref="AA6443">_xlfn.IFS(Z6443&lt;=2,"Fast",Z6443&gt;5, "Slow", AND(Z6443&gt;=3,Z6443&lt;=5),"Standard")</f>
        <v>Slow</v>
      </c>
    </row>
    <row r="6444" spans="1:27" x14ac:dyDescent="0.2">
      <c r="A6444" s="4">
        <v>6443</v>
      </c>
      <c r="B6444" s="4" t="s">
        <v>6763</v>
      </c>
      <c r="C6444" s="5">
        <v>42656</v>
      </c>
      <c r="D6444" s="5">
        <v>42663</v>
      </c>
      <c r="E6444" s="4" t="s">
        <v>29</v>
      </c>
      <c r="F6444" s="4" t="s">
        <v>1871</v>
      </c>
      <c r="G6444" s="4" t="s">
        <v>1870</v>
      </c>
      <c r="H6444" s="4" t="s">
        <v>50</v>
      </c>
      <c r="I6444" s="4" t="s">
        <v>17</v>
      </c>
      <c r="J6444" s="4" t="s">
        <v>254</v>
      </c>
      <c r="K6444" s="4" t="s">
        <v>66</v>
      </c>
      <c r="L6444" s="4">
        <v>10024</v>
      </c>
      <c r="M6444" s="4" t="s">
        <v>5</v>
      </c>
      <c r="N6444" s="4" t="s">
        <v>2120</v>
      </c>
      <c r="O6444" s="4" t="s">
        <v>13</v>
      </c>
      <c r="P6444" s="4" t="s">
        <v>24</v>
      </c>
      <c r="Q6444" s="4" t="s">
        <v>2119</v>
      </c>
      <c r="R6444" s="4">
        <v>37.94</v>
      </c>
      <c r="S6444" s="4">
        <v>2</v>
      </c>
      <c r="T6444" s="4">
        <v>0</v>
      </c>
      <c r="U6444" s="4">
        <v>18.211200000000002</v>
      </c>
      <c r="V6444" s="4" t="str">
        <f>INDEX(Regional_Lookup!$B$2:$B$5,MATCH('Sample - Superstore'!M6444,Regional_Lookup!$A$2:$A$5,0))</f>
        <v>Sarah Miller</v>
      </c>
      <c r="W6444" s="4">
        <f>INDEX(Regional_Lookup!$C$2:$C$5, MATCH('Sample - Superstore'!M6444,Regional_Lookup!$A$2:$A$5, 0))</f>
        <v>0.16</v>
      </c>
      <c r="X6444" s="4">
        <f>U6444/R6444</f>
        <v>0.48000000000000009</v>
      </c>
      <c r="Y6444" s="4" t="str">
        <f>IF(X6444&gt;=W6444, "Yes", "No")</f>
        <v>Yes</v>
      </c>
      <c r="Z6444" s="4">
        <f>D6444-C6444</f>
        <v>7</v>
      </c>
      <c r="AA6444" s="4" t="str" cm="1">
        <f t="array" ref="AA6444">_xlfn.IFS(Z6444&lt;=2,"Fast",Z6444&gt;5, "Slow", AND(Z6444&gt;=3,Z6444&lt;=5),"Standard")</f>
        <v>Slow</v>
      </c>
    </row>
    <row r="6445" spans="1:27" x14ac:dyDescent="0.2">
      <c r="A6445" s="4">
        <v>6444</v>
      </c>
      <c r="B6445" s="4" t="s">
        <v>6763</v>
      </c>
      <c r="C6445" s="5">
        <v>42656</v>
      </c>
      <c r="D6445" s="5">
        <v>42663</v>
      </c>
      <c r="E6445" s="4" t="s">
        <v>29</v>
      </c>
      <c r="F6445" s="4" t="s">
        <v>1871</v>
      </c>
      <c r="G6445" s="4" t="s">
        <v>1870</v>
      </c>
      <c r="H6445" s="4" t="s">
        <v>50</v>
      </c>
      <c r="I6445" s="4" t="s">
        <v>17</v>
      </c>
      <c r="J6445" s="4" t="s">
        <v>254</v>
      </c>
      <c r="K6445" s="4" t="s">
        <v>66</v>
      </c>
      <c r="L6445" s="4">
        <v>10024</v>
      </c>
      <c r="M6445" s="4" t="s">
        <v>5</v>
      </c>
      <c r="N6445" s="4" t="s">
        <v>6765</v>
      </c>
      <c r="O6445" s="4" t="s">
        <v>13</v>
      </c>
      <c r="P6445" s="4" t="s">
        <v>72</v>
      </c>
      <c r="Q6445" s="4" t="s">
        <v>6764</v>
      </c>
      <c r="R6445" s="4">
        <v>24.9</v>
      </c>
      <c r="S6445" s="4">
        <v>5</v>
      </c>
      <c r="T6445" s="4">
        <v>0</v>
      </c>
      <c r="U6445" s="4">
        <v>11.454000000000001</v>
      </c>
      <c r="V6445" s="4" t="str">
        <f>INDEX(Regional_Lookup!$B$2:$B$5,MATCH('Sample - Superstore'!M6445,Regional_Lookup!$A$2:$A$5,0))</f>
        <v>Sarah Miller</v>
      </c>
      <c r="W6445" s="4">
        <f>INDEX(Regional_Lookup!$C$2:$C$5, MATCH('Sample - Superstore'!M6445,Regional_Lookup!$A$2:$A$5, 0))</f>
        <v>0.16</v>
      </c>
      <c r="X6445" s="4">
        <f>U6445/R6445</f>
        <v>0.46000000000000008</v>
      </c>
      <c r="Y6445" s="4" t="str">
        <f>IF(X6445&gt;=W6445, "Yes", "No")</f>
        <v>Yes</v>
      </c>
      <c r="Z6445" s="4">
        <f>D6445-C6445</f>
        <v>7</v>
      </c>
      <c r="AA6445" s="4" t="str" cm="1">
        <f t="array" ref="AA6445">_xlfn.IFS(Z6445&lt;=2,"Fast",Z6445&gt;5, "Slow", AND(Z6445&gt;=3,Z6445&lt;=5),"Standard")</f>
        <v>Slow</v>
      </c>
    </row>
    <row r="6446" spans="1:27" x14ac:dyDescent="0.2">
      <c r="A6446" s="4">
        <v>6445</v>
      </c>
      <c r="B6446" s="4" t="s">
        <v>6763</v>
      </c>
      <c r="C6446" s="5">
        <v>42656</v>
      </c>
      <c r="D6446" s="5">
        <v>42663</v>
      </c>
      <c r="E6446" s="4" t="s">
        <v>29</v>
      </c>
      <c r="F6446" s="4" t="s">
        <v>1871</v>
      </c>
      <c r="G6446" s="4" t="s">
        <v>1870</v>
      </c>
      <c r="H6446" s="4" t="s">
        <v>50</v>
      </c>
      <c r="I6446" s="4" t="s">
        <v>17</v>
      </c>
      <c r="J6446" s="4" t="s">
        <v>254</v>
      </c>
      <c r="K6446" s="4" t="s">
        <v>66</v>
      </c>
      <c r="L6446" s="4">
        <v>10024</v>
      </c>
      <c r="M6446" s="4" t="s">
        <v>5</v>
      </c>
      <c r="N6446" s="4" t="s">
        <v>4292</v>
      </c>
      <c r="O6446" s="4" t="s">
        <v>37</v>
      </c>
      <c r="P6446" s="4" t="s">
        <v>36</v>
      </c>
      <c r="Q6446" s="4" t="s">
        <v>4291</v>
      </c>
      <c r="R6446" s="4">
        <v>82.26</v>
      </c>
      <c r="S6446" s="4">
        <v>3</v>
      </c>
      <c r="T6446" s="4">
        <v>0</v>
      </c>
      <c r="U6446" s="4">
        <v>33.726599999999998</v>
      </c>
      <c r="V6446" s="4" t="str">
        <f>INDEX(Regional_Lookup!$B$2:$B$5,MATCH('Sample - Superstore'!M6446,Regional_Lookup!$A$2:$A$5,0))</f>
        <v>Sarah Miller</v>
      </c>
      <c r="W6446" s="4">
        <f>INDEX(Regional_Lookup!$C$2:$C$5, MATCH('Sample - Superstore'!M6446,Regional_Lookup!$A$2:$A$5, 0))</f>
        <v>0.16</v>
      </c>
      <c r="X6446" s="4">
        <f>U6446/R6446</f>
        <v>0.40999999999999992</v>
      </c>
      <c r="Y6446" s="4" t="str">
        <f>IF(X6446&gt;=W6446, "Yes", "No")</f>
        <v>Yes</v>
      </c>
      <c r="Z6446" s="4">
        <f>D6446-C6446</f>
        <v>7</v>
      </c>
      <c r="AA6446" s="4" t="str" cm="1">
        <f t="array" ref="AA6446">_xlfn.IFS(Z6446&lt;=2,"Fast",Z6446&gt;5, "Slow", AND(Z6446&gt;=3,Z6446&lt;=5),"Standard")</f>
        <v>Slow</v>
      </c>
    </row>
    <row r="6447" spans="1:27" x14ac:dyDescent="0.2">
      <c r="A6447" s="4">
        <v>6446</v>
      </c>
      <c r="B6447" s="4" t="s">
        <v>6762</v>
      </c>
      <c r="C6447" s="5">
        <v>42068</v>
      </c>
      <c r="D6447" s="5">
        <v>42073</v>
      </c>
      <c r="E6447" s="4" t="s">
        <v>29</v>
      </c>
      <c r="F6447" s="4" t="s">
        <v>915</v>
      </c>
      <c r="G6447" s="4" t="s">
        <v>914</v>
      </c>
      <c r="H6447" s="4" t="s">
        <v>18</v>
      </c>
      <c r="I6447" s="4" t="s">
        <v>17</v>
      </c>
      <c r="J6447" s="4" t="s">
        <v>319</v>
      </c>
      <c r="K6447" s="4" t="s">
        <v>318</v>
      </c>
      <c r="L6447" s="4">
        <v>60623</v>
      </c>
      <c r="M6447" s="4" t="s">
        <v>3</v>
      </c>
      <c r="N6447" s="4" t="s">
        <v>5213</v>
      </c>
      <c r="O6447" s="4" t="s">
        <v>13</v>
      </c>
      <c r="P6447" s="4" t="s">
        <v>109</v>
      </c>
      <c r="Q6447" s="4" t="s">
        <v>5212</v>
      </c>
      <c r="R6447" s="4">
        <v>7.1040000000000001</v>
      </c>
      <c r="S6447" s="4">
        <v>6</v>
      </c>
      <c r="T6447" s="4">
        <v>0.2</v>
      </c>
      <c r="U6447" s="4">
        <v>2.4864000000000002</v>
      </c>
      <c r="V6447" s="4" t="str">
        <f>INDEX(Regional_Lookup!$B$2:$B$5,MATCH('Sample - Superstore'!M6447,Regional_Lookup!$A$2:$A$5,0))</f>
        <v>David Johnson</v>
      </c>
      <c r="W6447" s="4">
        <f>INDEX(Regional_Lookup!$C$2:$C$5, MATCH('Sample - Superstore'!M6447,Regional_Lookup!$A$2:$A$5, 0))</f>
        <v>0.14000000000000001</v>
      </c>
      <c r="X6447" s="4">
        <f>U6447/R6447</f>
        <v>0.35000000000000003</v>
      </c>
      <c r="Y6447" s="4" t="str">
        <f>IF(X6447&gt;=W6447, "Yes", "No")</f>
        <v>Yes</v>
      </c>
      <c r="Z6447" s="4">
        <f>D6447-C6447</f>
        <v>5</v>
      </c>
      <c r="AA6447" s="4" t="str" cm="1">
        <f t="array" ref="AA6447">_xlfn.IFS(Z6447&lt;=2,"Fast",Z6447&gt;5, "Slow", AND(Z6447&gt;=3,Z6447&lt;=5),"Standard")</f>
        <v>Standard</v>
      </c>
    </row>
    <row r="6448" spans="1:27" x14ac:dyDescent="0.2">
      <c r="A6448" s="4">
        <v>6447</v>
      </c>
      <c r="B6448" s="4" t="s">
        <v>6759</v>
      </c>
      <c r="C6448" s="5">
        <v>42798</v>
      </c>
      <c r="D6448" s="5">
        <v>42800</v>
      </c>
      <c r="E6448" s="4" t="s">
        <v>21</v>
      </c>
      <c r="F6448" s="4" t="s">
        <v>3458</v>
      </c>
      <c r="G6448" s="4" t="s">
        <v>3457</v>
      </c>
      <c r="H6448" s="4" t="s">
        <v>102</v>
      </c>
      <c r="I6448" s="4" t="s">
        <v>17</v>
      </c>
      <c r="J6448" s="4" t="s">
        <v>124</v>
      </c>
      <c r="K6448" s="4" t="s">
        <v>123</v>
      </c>
      <c r="L6448" s="4">
        <v>77095</v>
      </c>
      <c r="M6448" s="4" t="s">
        <v>3</v>
      </c>
      <c r="N6448" s="4" t="s">
        <v>2643</v>
      </c>
      <c r="O6448" s="4" t="s">
        <v>37</v>
      </c>
      <c r="P6448" s="4" t="s">
        <v>36</v>
      </c>
      <c r="Q6448" s="4" t="s">
        <v>2642</v>
      </c>
      <c r="R6448" s="4">
        <v>103.5</v>
      </c>
      <c r="S6448" s="4">
        <v>5</v>
      </c>
      <c r="T6448" s="4">
        <v>0.6</v>
      </c>
      <c r="U6448" s="4">
        <v>-77.625</v>
      </c>
      <c r="V6448" s="4" t="str">
        <f>INDEX(Regional_Lookup!$B$2:$B$5,MATCH('Sample - Superstore'!M6448,Regional_Lookup!$A$2:$A$5,0))</f>
        <v>David Johnson</v>
      </c>
      <c r="W6448" s="4">
        <f>INDEX(Regional_Lookup!$C$2:$C$5, MATCH('Sample - Superstore'!M6448,Regional_Lookup!$A$2:$A$5, 0))</f>
        <v>0.14000000000000001</v>
      </c>
      <c r="X6448" s="4">
        <f>U6448/R6448</f>
        <v>-0.75</v>
      </c>
      <c r="Y6448" s="4" t="str">
        <f>IF(X6448&gt;=W6448, "Yes", "No")</f>
        <v>No</v>
      </c>
      <c r="Z6448" s="4">
        <f>D6448-C6448</f>
        <v>2</v>
      </c>
      <c r="AA6448" s="4" t="str" cm="1">
        <f t="array" ref="AA6448">_xlfn.IFS(Z6448&lt;=2,"Fast",Z6448&gt;5, "Slow", AND(Z6448&gt;=3,Z6448&lt;=5),"Standard")</f>
        <v>Fast</v>
      </c>
    </row>
    <row r="6449" spans="1:27" x14ac:dyDescent="0.2">
      <c r="A6449" s="4">
        <v>6448</v>
      </c>
      <c r="B6449" s="4" t="s">
        <v>6759</v>
      </c>
      <c r="C6449" s="5">
        <v>42798</v>
      </c>
      <c r="D6449" s="5">
        <v>42800</v>
      </c>
      <c r="E6449" s="4" t="s">
        <v>21</v>
      </c>
      <c r="F6449" s="4" t="s">
        <v>3458</v>
      </c>
      <c r="G6449" s="4" t="s">
        <v>3457</v>
      </c>
      <c r="H6449" s="4" t="s">
        <v>102</v>
      </c>
      <c r="I6449" s="4" t="s">
        <v>17</v>
      </c>
      <c r="J6449" s="4" t="s">
        <v>124</v>
      </c>
      <c r="K6449" s="4" t="s">
        <v>123</v>
      </c>
      <c r="L6449" s="4">
        <v>77095</v>
      </c>
      <c r="M6449" s="4" t="s">
        <v>3</v>
      </c>
      <c r="N6449" s="4" t="s">
        <v>6761</v>
      </c>
      <c r="O6449" s="4" t="s">
        <v>13</v>
      </c>
      <c r="P6449" s="4" t="s">
        <v>72</v>
      </c>
      <c r="Q6449" s="4" t="s">
        <v>6760</v>
      </c>
      <c r="R6449" s="4">
        <v>2.464</v>
      </c>
      <c r="S6449" s="4">
        <v>1</v>
      </c>
      <c r="T6449" s="4">
        <v>0.2</v>
      </c>
      <c r="U6449" s="4">
        <v>0.86240000000000006</v>
      </c>
      <c r="V6449" s="4" t="str">
        <f>INDEX(Regional_Lookup!$B$2:$B$5,MATCH('Sample - Superstore'!M6449,Regional_Lookup!$A$2:$A$5,0))</f>
        <v>David Johnson</v>
      </c>
      <c r="W6449" s="4">
        <f>INDEX(Regional_Lookup!$C$2:$C$5, MATCH('Sample - Superstore'!M6449,Regional_Lookup!$A$2:$A$5, 0))</f>
        <v>0.14000000000000001</v>
      </c>
      <c r="X6449" s="4">
        <f>U6449/R6449</f>
        <v>0.35000000000000003</v>
      </c>
      <c r="Y6449" s="4" t="str">
        <f>IF(X6449&gt;=W6449, "Yes", "No")</f>
        <v>Yes</v>
      </c>
      <c r="Z6449" s="4">
        <f>D6449-C6449</f>
        <v>2</v>
      </c>
      <c r="AA6449" s="4" t="str" cm="1">
        <f t="array" ref="AA6449">_xlfn.IFS(Z6449&lt;=2,"Fast",Z6449&gt;5, "Slow", AND(Z6449&gt;=3,Z6449&lt;=5),"Standard")</f>
        <v>Fast</v>
      </c>
    </row>
    <row r="6450" spans="1:27" x14ac:dyDescent="0.2">
      <c r="A6450" s="4">
        <v>6449</v>
      </c>
      <c r="B6450" s="4" t="s">
        <v>6759</v>
      </c>
      <c r="C6450" s="5">
        <v>42798</v>
      </c>
      <c r="D6450" s="5">
        <v>42800</v>
      </c>
      <c r="E6450" s="4" t="s">
        <v>21</v>
      </c>
      <c r="F6450" s="4" t="s">
        <v>3458</v>
      </c>
      <c r="G6450" s="4" t="s">
        <v>3457</v>
      </c>
      <c r="H6450" s="4" t="s">
        <v>102</v>
      </c>
      <c r="I6450" s="4" t="s">
        <v>17</v>
      </c>
      <c r="J6450" s="4" t="s">
        <v>124</v>
      </c>
      <c r="K6450" s="4" t="s">
        <v>123</v>
      </c>
      <c r="L6450" s="4">
        <v>77095</v>
      </c>
      <c r="M6450" s="4" t="s">
        <v>3</v>
      </c>
      <c r="N6450" s="4" t="s">
        <v>3228</v>
      </c>
      <c r="O6450" s="4" t="s">
        <v>13</v>
      </c>
      <c r="P6450" s="4" t="s">
        <v>231</v>
      </c>
      <c r="Q6450" s="4" t="s">
        <v>3227</v>
      </c>
      <c r="R6450" s="4">
        <v>8.7200000000000006</v>
      </c>
      <c r="S6450" s="4">
        <v>1</v>
      </c>
      <c r="T6450" s="4">
        <v>0.2</v>
      </c>
      <c r="U6450" s="4">
        <v>0.65400000000000003</v>
      </c>
      <c r="V6450" s="4" t="str">
        <f>INDEX(Regional_Lookup!$B$2:$B$5,MATCH('Sample - Superstore'!M6450,Regional_Lookup!$A$2:$A$5,0))</f>
        <v>David Johnson</v>
      </c>
      <c r="W6450" s="4">
        <f>INDEX(Regional_Lookup!$C$2:$C$5, MATCH('Sample - Superstore'!M6450,Regional_Lookup!$A$2:$A$5, 0))</f>
        <v>0.14000000000000001</v>
      </c>
      <c r="X6450" s="4">
        <f>U6450/R6450</f>
        <v>7.4999999999999997E-2</v>
      </c>
      <c r="Y6450" s="4" t="str">
        <f>IF(X6450&gt;=W6450, "Yes", "No")</f>
        <v>No</v>
      </c>
      <c r="Z6450" s="4">
        <f>D6450-C6450</f>
        <v>2</v>
      </c>
      <c r="AA6450" s="4" t="str" cm="1">
        <f t="array" ref="AA6450">_xlfn.IFS(Z6450&lt;=2,"Fast",Z6450&gt;5, "Slow", AND(Z6450&gt;=3,Z6450&lt;=5),"Standard")</f>
        <v>Fast</v>
      </c>
    </row>
    <row r="6451" spans="1:27" x14ac:dyDescent="0.2">
      <c r="A6451" s="4">
        <v>6450</v>
      </c>
      <c r="B6451" s="4" t="s">
        <v>6758</v>
      </c>
      <c r="C6451" s="5">
        <v>42272</v>
      </c>
      <c r="D6451" s="5">
        <v>42276</v>
      </c>
      <c r="E6451" s="4" t="s">
        <v>29</v>
      </c>
      <c r="F6451" s="4" t="s">
        <v>6596</v>
      </c>
      <c r="G6451" s="4" t="s">
        <v>6595</v>
      </c>
      <c r="H6451" s="4" t="s">
        <v>18</v>
      </c>
      <c r="I6451" s="4" t="s">
        <v>17</v>
      </c>
      <c r="J6451" s="4" t="s">
        <v>6548</v>
      </c>
      <c r="K6451" s="4" t="s">
        <v>837</v>
      </c>
      <c r="L6451" s="4">
        <v>6450</v>
      </c>
      <c r="M6451" s="4" t="s">
        <v>5</v>
      </c>
      <c r="N6451" s="4" t="s">
        <v>1898</v>
      </c>
      <c r="O6451" s="4" t="s">
        <v>13</v>
      </c>
      <c r="P6451" s="4" t="s">
        <v>100</v>
      </c>
      <c r="Q6451" s="4" t="s">
        <v>1897</v>
      </c>
      <c r="R6451" s="4">
        <v>10.76</v>
      </c>
      <c r="S6451" s="4">
        <v>2</v>
      </c>
      <c r="T6451" s="4">
        <v>0</v>
      </c>
      <c r="U6451" s="4">
        <v>5.1647999999999996</v>
      </c>
      <c r="V6451" s="4" t="str">
        <f>INDEX(Regional_Lookup!$B$2:$B$5,MATCH('Sample - Superstore'!M6451,Regional_Lookup!$A$2:$A$5,0))</f>
        <v>Sarah Miller</v>
      </c>
      <c r="W6451" s="4">
        <f>INDEX(Regional_Lookup!$C$2:$C$5, MATCH('Sample - Superstore'!M6451,Regional_Lookup!$A$2:$A$5, 0))</f>
        <v>0.16</v>
      </c>
      <c r="X6451" s="4">
        <f>U6451/R6451</f>
        <v>0.48</v>
      </c>
      <c r="Y6451" s="4" t="str">
        <f>IF(X6451&gt;=W6451, "Yes", "No")</f>
        <v>Yes</v>
      </c>
      <c r="Z6451" s="4">
        <f>D6451-C6451</f>
        <v>4</v>
      </c>
      <c r="AA6451" s="4" t="str" cm="1">
        <f t="array" ref="AA6451">_xlfn.IFS(Z6451&lt;=2,"Fast",Z6451&gt;5, "Slow", AND(Z6451&gt;=3,Z6451&lt;=5),"Standard")</f>
        <v>Standard</v>
      </c>
    </row>
    <row r="6452" spans="1:27" x14ac:dyDescent="0.2">
      <c r="A6452" s="4">
        <v>6451</v>
      </c>
      <c r="B6452" s="4" t="s">
        <v>6758</v>
      </c>
      <c r="C6452" s="5">
        <v>42272</v>
      </c>
      <c r="D6452" s="5">
        <v>42276</v>
      </c>
      <c r="E6452" s="4" t="s">
        <v>29</v>
      </c>
      <c r="F6452" s="4" t="s">
        <v>6596</v>
      </c>
      <c r="G6452" s="4" t="s">
        <v>6595</v>
      </c>
      <c r="H6452" s="4" t="s">
        <v>18</v>
      </c>
      <c r="I6452" s="4" t="s">
        <v>17</v>
      </c>
      <c r="J6452" s="4" t="s">
        <v>6548</v>
      </c>
      <c r="K6452" s="4" t="s">
        <v>837</v>
      </c>
      <c r="L6452" s="4">
        <v>6450</v>
      </c>
      <c r="M6452" s="4" t="s">
        <v>5</v>
      </c>
      <c r="N6452" s="4" t="s">
        <v>3483</v>
      </c>
      <c r="O6452" s="4" t="s">
        <v>13</v>
      </c>
      <c r="P6452" s="4" t="s">
        <v>24</v>
      </c>
      <c r="Q6452" s="4" t="s">
        <v>3482</v>
      </c>
      <c r="R6452" s="4">
        <v>45.68</v>
      </c>
      <c r="S6452" s="4">
        <v>2</v>
      </c>
      <c r="T6452" s="4">
        <v>0</v>
      </c>
      <c r="U6452" s="4">
        <v>21.012799999999999</v>
      </c>
      <c r="V6452" s="4" t="str">
        <f>INDEX(Regional_Lookup!$B$2:$B$5,MATCH('Sample - Superstore'!M6452,Regional_Lookup!$A$2:$A$5,0))</f>
        <v>Sarah Miller</v>
      </c>
      <c r="W6452" s="4">
        <f>INDEX(Regional_Lookup!$C$2:$C$5, MATCH('Sample - Superstore'!M6452,Regional_Lookup!$A$2:$A$5, 0))</f>
        <v>0.16</v>
      </c>
      <c r="X6452" s="4">
        <f>U6452/R6452</f>
        <v>0.45999999999999996</v>
      </c>
      <c r="Y6452" s="4" t="str">
        <f>IF(X6452&gt;=W6452, "Yes", "No")</f>
        <v>Yes</v>
      </c>
      <c r="Z6452" s="4">
        <f>D6452-C6452</f>
        <v>4</v>
      </c>
      <c r="AA6452" s="4" t="str" cm="1">
        <f t="array" ref="AA6452">_xlfn.IFS(Z6452&lt;=2,"Fast",Z6452&gt;5, "Slow", AND(Z6452&gt;=3,Z6452&lt;=5),"Standard")</f>
        <v>Standard</v>
      </c>
    </row>
    <row r="6453" spans="1:27" x14ac:dyDescent="0.2">
      <c r="A6453" s="4">
        <v>6452</v>
      </c>
      <c r="B6453" s="4" t="s">
        <v>6758</v>
      </c>
      <c r="C6453" s="5">
        <v>42272</v>
      </c>
      <c r="D6453" s="5">
        <v>42276</v>
      </c>
      <c r="E6453" s="4" t="s">
        <v>29</v>
      </c>
      <c r="F6453" s="4" t="s">
        <v>6596</v>
      </c>
      <c r="G6453" s="4" t="s">
        <v>6595</v>
      </c>
      <c r="H6453" s="4" t="s">
        <v>18</v>
      </c>
      <c r="I6453" s="4" t="s">
        <v>17</v>
      </c>
      <c r="J6453" s="4" t="s">
        <v>6548</v>
      </c>
      <c r="K6453" s="4" t="s">
        <v>837</v>
      </c>
      <c r="L6453" s="4">
        <v>6450</v>
      </c>
      <c r="M6453" s="4" t="s">
        <v>5</v>
      </c>
      <c r="N6453" s="4" t="s">
        <v>6757</v>
      </c>
      <c r="O6453" s="4" t="s">
        <v>13</v>
      </c>
      <c r="P6453" s="4" t="s">
        <v>116</v>
      </c>
      <c r="Q6453" s="4" t="s">
        <v>6756</v>
      </c>
      <c r="R6453" s="4">
        <v>6.7</v>
      </c>
      <c r="S6453" s="4">
        <v>1</v>
      </c>
      <c r="T6453" s="4">
        <v>0</v>
      </c>
      <c r="U6453" s="4">
        <v>2.2109999999999999</v>
      </c>
      <c r="V6453" s="4" t="str">
        <f>INDEX(Regional_Lookup!$B$2:$B$5,MATCH('Sample - Superstore'!M6453,Regional_Lookup!$A$2:$A$5,0))</f>
        <v>Sarah Miller</v>
      </c>
      <c r="W6453" s="4">
        <f>INDEX(Regional_Lookup!$C$2:$C$5, MATCH('Sample - Superstore'!M6453,Regional_Lookup!$A$2:$A$5, 0))</f>
        <v>0.16</v>
      </c>
      <c r="X6453" s="4">
        <f>U6453/R6453</f>
        <v>0.32999999999999996</v>
      </c>
      <c r="Y6453" s="4" t="str">
        <f>IF(X6453&gt;=W6453, "Yes", "No")</f>
        <v>Yes</v>
      </c>
      <c r="Z6453" s="4">
        <f>D6453-C6453</f>
        <v>4</v>
      </c>
      <c r="AA6453" s="4" t="str" cm="1">
        <f t="array" ref="AA6453">_xlfn.IFS(Z6453&lt;=2,"Fast",Z6453&gt;5, "Slow", AND(Z6453&gt;=3,Z6453&lt;=5),"Standard")</f>
        <v>Standard</v>
      </c>
    </row>
    <row r="6454" spans="1:27" x14ac:dyDescent="0.2">
      <c r="A6454" s="4">
        <v>6453</v>
      </c>
      <c r="B6454" s="4" t="s">
        <v>6755</v>
      </c>
      <c r="C6454" s="5">
        <v>42357</v>
      </c>
      <c r="D6454" s="5">
        <v>42361</v>
      </c>
      <c r="E6454" s="4" t="s">
        <v>21</v>
      </c>
      <c r="F6454" s="4" t="s">
        <v>2799</v>
      </c>
      <c r="G6454" s="4" t="s">
        <v>2798</v>
      </c>
      <c r="H6454" s="4" t="s">
        <v>18</v>
      </c>
      <c r="I6454" s="4" t="s">
        <v>17</v>
      </c>
      <c r="J6454" s="4" t="s">
        <v>6754</v>
      </c>
      <c r="K6454" s="4" t="s">
        <v>318</v>
      </c>
      <c r="L6454" s="4">
        <v>60025</v>
      </c>
      <c r="M6454" s="4" t="s">
        <v>3</v>
      </c>
      <c r="N6454" s="4" t="s">
        <v>4492</v>
      </c>
      <c r="O6454" s="4" t="s">
        <v>33</v>
      </c>
      <c r="P6454" s="4" t="s">
        <v>32</v>
      </c>
      <c r="Q6454" s="4" t="s">
        <v>4491</v>
      </c>
      <c r="R6454" s="4">
        <v>158.376</v>
      </c>
      <c r="S6454" s="4">
        <v>3</v>
      </c>
      <c r="T6454" s="4">
        <v>0.2</v>
      </c>
      <c r="U6454" s="4">
        <v>13.857900000000001</v>
      </c>
      <c r="V6454" s="4" t="str">
        <f>INDEX(Regional_Lookup!$B$2:$B$5,MATCH('Sample - Superstore'!M6454,Regional_Lookup!$A$2:$A$5,0))</f>
        <v>David Johnson</v>
      </c>
      <c r="W6454" s="4">
        <f>INDEX(Regional_Lookup!$C$2:$C$5, MATCH('Sample - Superstore'!M6454,Regional_Lookup!$A$2:$A$5, 0))</f>
        <v>0.14000000000000001</v>
      </c>
      <c r="X6454" s="4">
        <f>U6454/R6454</f>
        <v>8.7500000000000008E-2</v>
      </c>
      <c r="Y6454" s="4" t="str">
        <f>IF(X6454&gt;=W6454, "Yes", "No")</f>
        <v>No</v>
      </c>
      <c r="Z6454" s="4">
        <f>D6454-C6454</f>
        <v>4</v>
      </c>
      <c r="AA6454" s="4" t="str" cm="1">
        <f t="array" ref="AA6454">_xlfn.IFS(Z6454&lt;=2,"Fast",Z6454&gt;5, "Slow", AND(Z6454&gt;=3,Z6454&lt;=5),"Standard")</f>
        <v>Standard</v>
      </c>
    </row>
    <row r="6455" spans="1:27" x14ac:dyDescent="0.2">
      <c r="A6455" s="4">
        <v>6454</v>
      </c>
      <c r="B6455" s="4" t="s">
        <v>6753</v>
      </c>
      <c r="C6455" s="5">
        <v>42285</v>
      </c>
      <c r="D6455" s="5">
        <v>42290</v>
      </c>
      <c r="E6455" s="4" t="s">
        <v>29</v>
      </c>
      <c r="F6455" s="4" t="s">
        <v>2591</v>
      </c>
      <c r="G6455" s="4" t="s">
        <v>2590</v>
      </c>
      <c r="H6455" s="4" t="s">
        <v>18</v>
      </c>
      <c r="I6455" s="4" t="s">
        <v>17</v>
      </c>
      <c r="J6455" s="4" t="s">
        <v>124</v>
      </c>
      <c r="K6455" s="4" t="s">
        <v>123</v>
      </c>
      <c r="L6455" s="4">
        <v>77036</v>
      </c>
      <c r="M6455" s="4" t="s">
        <v>3</v>
      </c>
      <c r="N6455" s="4" t="s">
        <v>857</v>
      </c>
      <c r="O6455" s="4" t="s">
        <v>13</v>
      </c>
      <c r="P6455" s="4" t="s">
        <v>116</v>
      </c>
      <c r="Q6455" s="4" t="s">
        <v>856</v>
      </c>
      <c r="R6455" s="4">
        <v>3.44</v>
      </c>
      <c r="S6455" s="4">
        <v>2</v>
      </c>
      <c r="T6455" s="4">
        <v>0.2</v>
      </c>
      <c r="U6455" s="4">
        <v>0.55900000000000005</v>
      </c>
      <c r="V6455" s="4" t="str">
        <f>INDEX(Regional_Lookup!$B$2:$B$5,MATCH('Sample - Superstore'!M6455,Regional_Lookup!$A$2:$A$5,0))</f>
        <v>David Johnson</v>
      </c>
      <c r="W6455" s="4">
        <f>INDEX(Regional_Lookup!$C$2:$C$5, MATCH('Sample - Superstore'!M6455,Regional_Lookup!$A$2:$A$5, 0))</f>
        <v>0.14000000000000001</v>
      </c>
      <c r="X6455" s="4">
        <f>U6455/R6455</f>
        <v>0.16250000000000001</v>
      </c>
      <c r="Y6455" s="4" t="str">
        <f>IF(X6455&gt;=W6455, "Yes", "No")</f>
        <v>Yes</v>
      </c>
      <c r="Z6455" s="4">
        <f>D6455-C6455</f>
        <v>5</v>
      </c>
      <c r="AA6455" s="4" t="str" cm="1">
        <f t="array" ref="AA6455">_xlfn.IFS(Z6455&lt;=2,"Fast",Z6455&gt;5, "Slow", AND(Z6455&gt;=3,Z6455&lt;=5),"Standard")</f>
        <v>Standard</v>
      </c>
    </row>
    <row r="6456" spans="1:27" x14ac:dyDescent="0.2">
      <c r="A6456" s="4">
        <v>6455</v>
      </c>
      <c r="B6456" s="4" t="s">
        <v>6752</v>
      </c>
      <c r="C6456" s="5">
        <v>42947</v>
      </c>
      <c r="D6456" s="5">
        <v>42950</v>
      </c>
      <c r="E6456" s="4" t="s">
        <v>89</v>
      </c>
      <c r="F6456" s="4" t="s">
        <v>1758</v>
      </c>
      <c r="G6456" s="4" t="s">
        <v>1757</v>
      </c>
      <c r="H6456" s="4" t="s">
        <v>18</v>
      </c>
      <c r="I6456" s="4" t="s">
        <v>17</v>
      </c>
      <c r="J6456" s="4" t="s">
        <v>248</v>
      </c>
      <c r="K6456" s="4" t="s">
        <v>15</v>
      </c>
      <c r="L6456" s="4">
        <v>94110</v>
      </c>
      <c r="M6456" s="4" t="s">
        <v>9</v>
      </c>
      <c r="N6456" s="4" t="s">
        <v>5261</v>
      </c>
      <c r="O6456" s="4" t="s">
        <v>13</v>
      </c>
      <c r="P6456" s="4" t="s">
        <v>231</v>
      </c>
      <c r="Q6456" s="4" t="s">
        <v>5260</v>
      </c>
      <c r="R6456" s="4">
        <v>56.56</v>
      </c>
      <c r="S6456" s="4">
        <v>2</v>
      </c>
      <c r="T6456" s="4">
        <v>0</v>
      </c>
      <c r="U6456" s="4">
        <v>15.2712</v>
      </c>
      <c r="V6456" s="4" t="str">
        <f>INDEX(Regional_Lookup!$B$2:$B$5,MATCH('Sample - Superstore'!M6456,Regional_Lookup!$A$2:$A$5,0))</f>
        <v>James Chen</v>
      </c>
      <c r="W6456" s="4">
        <f>INDEX(Regional_Lookup!$C$2:$C$5, MATCH('Sample - Superstore'!M6456,Regional_Lookup!$A$2:$A$5, 0))</f>
        <v>0.18</v>
      </c>
      <c r="X6456" s="4">
        <f>U6456/R6456</f>
        <v>0.27</v>
      </c>
      <c r="Y6456" s="4" t="str">
        <f>IF(X6456&gt;=W6456, "Yes", "No")</f>
        <v>Yes</v>
      </c>
      <c r="Z6456" s="4">
        <f>D6456-C6456</f>
        <v>3</v>
      </c>
      <c r="AA6456" s="4" t="str" cm="1">
        <f t="array" ref="AA6456">_xlfn.IFS(Z6456&lt;=2,"Fast",Z6456&gt;5, "Slow", AND(Z6456&gt;=3,Z6456&lt;=5),"Standard")</f>
        <v>Standard</v>
      </c>
    </row>
    <row r="6457" spans="1:27" x14ac:dyDescent="0.2">
      <c r="A6457" s="4">
        <v>6456</v>
      </c>
      <c r="B6457" s="4" t="s">
        <v>6752</v>
      </c>
      <c r="C6457" s="5">
        <v>42947</v>
      </c>
      <c r="D6457" s="5">
        <v>42950</v>
      </c>
      <c r="E6457" s="4" t="s">
        <v>89</v>
      </c>
      <c r="F6457" s="4" t="s">
        <v>1758</v>
      </c>
      <c r="G6457" s="4" t="s">
        <v>1757</v>
      </c>
      <c r="H6457" s="4" t="s">
        <v>18</v>
      </c>
      <c r="I6457" s="4" t="s">
        <v>17</v>
      </c>
      <c r="J6457" s="4" t="s">
        <v>248</v>
      </c>
      <c r="K6457" s="4" t="s">
        <v>15</v>
      </c>
      <c r="L6457" s="4">
        <v>94110</v>
      </c>
      <c r="M6457" s="4" t="s">
        <v>9</v>
      </c>
      <c r="N6457" s="4" t="s">
        <v>5554</v>
      </c>
      <c r="O6457" s="4" t="s">
        <v>37</v>
      </c>
      <c r="P6457" s="4" t="s">
        <v>36</v>
      </c>
      <c r="Q6457" s="4" t="s">
        <v>5553</v>
      </c>
      <c r="R6457" s="4">
        <v>36.96</v>
      </c>
      <c r="S6457" s="4">
        <v>7</v>
      </c>
      <c r="T6457" s="4">
        <v>0</v>
      </c>
      <c r="U6457" s="4">
        <v>11.457599999999999</v>
      </c>
      <c r="V6457" s="4" t="str">
        <f>INDEX(Regional_Lookup!$B$2:$B$5,MATCH('Sample - Superstore'!M6457,Regional_Lookup!$A$2:$A$5,0))</f>
        <v>James Chen</v>
      </c>
      <c r="W6457" s="4">
        <f>INDEX(Regional_Lookup!$C$2:$C$5, MATCH('Sample - Superstore'!M6457,Regional_Lookup!$A$2:$A$5, 0))</f>
        <v>0.18</v>
      </c>
      <c r="X6457" s="4">
        <f>U6457/R6457</f>
        <v>0.31</v>
      </c>
      <c r="Y6457" s="4" t="str">
        <f>IF(X6457&gt;=W6457, "Yes", "No")</f>
        <v>Yes</v>
      </c>
      <c r="Z6457" s="4">
        <f>D6457-C6457</f>
        <v>3</v>
      </c>
      <c r="AA6457" s="4" t="str" cm="1">
        <f t="array" ref="AA6457">_xlfn.IFS(Z6457&lt;=2,"Fast",Z6457&gt;5, "Slow", AND(Z6457&gt;=3,Z6457&lt;=5),"Standard")</f>
        <v>Standard</v>
      </c>
    </row>
    <row r="6458" spans="1:27" x14ac:dyDescent="0.2">
      <c r="A6458" s="4">
        <v>6457</v>
      </c>
      <c r="B6458" s="4" t="s">
        <v>6751</v>
      </c>
      <c r="C6458" s="5">
        <v>41856</v>
      </c>
      <c r="D6458" s="5">
        <v>41862</v>
      </c>
      <c r="E6458" s="4" t="s">
        <v>29</v>
      </c>
      <c r="F6458" s="4" t="s">
        <v>2918</v>
      </c>
      <c r="G6458" s="4" t="s">
        <v>2917</v>
      </c>
      <c r="H6458" s="4" t="s">
        <v>50</v>
      </c>
      <c r="I6458" s="4" t="s">
        <v>17</v>
      </c>
      <c r="J6458" s="4" t="s">
        <v>254</v>
      </c>
      <c r="K6458" s="4" t="s">
        <v>66</v>
      </c>
      <c r="L6458" s="4">
        <v>10009</v>
      </c>
      <c r="M6458" s="4" t="s">
        <v>5</v>
      </c>
      <c r="N6458" s="4" t="s">
        <v>721</v>
      </c>
      <c r="O6458" s="4" t="s">
        <v>33</v>
      </c>
      <c r="P6458" s="4" t="s">
        <v>32</v>
      </c>
      <c r="Q6458" s="4" t="s">
        <v>720</v>
      </c>
      <c r="R6458" s="4">
        <v>135.99</v>
      </c>
      <c r="S6458" s="4">
        <v>1</v>
      </c>
      <c r="T6458" s="4">
        <v>0</v>
      </c>
      <c r="U6458" s="4">
        <v>36.717300000000002</v>
      </c>
      <c r="V6458" s="4" t="str">
        <f>INDEX(Regional_Lookup!$B$2:$B$5,MATCH('Sample - Superstore'!M6458,Regional_Lookup!$A$2:$A$5,0))</f>
        <v>Sarah Miller</v>
      </c>
      <c r="W6458" s="4">
        <f>INDEX(Regional_Lookup!$C$2:$C$5, MATCH('Sample - Superstore'!M6458,Regional_Lookup!$A$2:$A$5, 0))</f>
        <v>0.16</v>
      </c>
      <c r="X6458" s="4">
        <f>U6458/R6458</f>
        <v>0.27</v>
      </c>
      <c r="Y6458" s="4" t="str">
        <f>IF(X6458&gt;=W6458, "Yes", "No")</f>
        <v>Yes</v>
      </c>
      <c r="Z6458" s="4">
        <f>D6458-C6458</f>
        <v>6</v>
      </c>
      <c r="AA6458" s="4" t="str" cm="1">
        <f t="array" ref="AA6458">_xlfn.IFS(Z6458&lt;=2,"Fast",Z6458&gt;5, "Slow", AND(Z6458&gt;=3,Z6458&lt;=5),"Standard")</f>
        <v>Slow</v>
      </c>
    </row>
    <row r="6459" spans="1:27" x14ac:dyDescent="0.2">
      <c r="A6459" s="4">
        <v>6458</v>
      </c>
      <c r="B6459" s="4" t="s">
        <v>6751</v>
      </c>
      <c r="C6459" s="5">
        <v>41856</v>
      </c>
      <c r="D6459" s="5">
        <v>41862</v>
      </c>
      <c r="E6459" s="4" t="s">
        <v>29</v>
      </c>
      <c r="F6459" s="4" t="s">
        <v>2918</v>
      </c>
      <c r="G6459" s="4" t="s">
        <v>2917</v>
      </c>
      <c r="H6459" s="4" t="s">
        <v>50</v>
      </c>
      <c r="I6459" s="4" t="s">
        <v>17</v>
      </c>
      <c r="J6459" s="4" t="s">
        <v>254</v>
      </c>
      <c r="K6459" s="4" t="s">
        <v>66</v>
      </c>
      <c r="L6459" s="4">
        <v>10009</v>
      </c>
      <c r="M6459" s="4" t="s">
        <v>5</v>
      </c>
      <c r="N6459" s="4" t="s">
        <v>6750</v>
      </c>
      <c r="O6459" s="4" t="s">
        <v>13</v>
      </c>
      <c r="P6459" s="4" t="s">
        <v>116</v>
      </c>
      <c r="Q6459" s="4" t="s">
        <v>6749</v>
      </c>
      <c r="R6459" s="4">
        <v>15.96</v>
      </c>
      <c r="S6459" s="4">
        <v>7</v>
      </c>
      <c r="T6459" s="4">
        <v>0</v>
      </c>
      <c r="U6459" s="4">
        <v>7.0224000000000002</v>
      </c>
      <c r="V6459" s="4" t="str">
        <f>INDEX(Regional_Lookup!$B$2:$B$5,MATCH('Sample - Superstore'!M6459,Regional_Lookup!$A$2:$A$5,0))</f>
        <v>Sarah Miller</v>
      </c>
      <c r="W6459" s="4">
        <f>INDEX(Regional_Lookup!$C$2:$C$5, MATCH('Sample - Superstore'!M6459,Regional_Lookup!$A$2:$A$5, 0))</f>
        <v>0.16</v>
      </c>
      <c r="X6459" s="4">
        <f>U6459/R6459</f>
        <v>0.44</v>
      </c>
      <c r="Y6459" s="4" t="str">
        <f>IF(X6459&gt;=W6459, "Yes", "No")</f>
        <v>Yes</v>
      </c>
      <c r="Z6459" s="4">
        <f>D6459-C6459</f>
        <v>6</v>
      </c>
      <c r="AA6459" s="4" t="str" cm="1">
        <f t="array" ref="AA6459">_xlfn.IFS(Z6459&lt;=2,"Fast",Z6459&gt;5, "Slow", AND(Z6459&gt;=3,Z6459&lt;=5),"Standard")</f>
        <v>Slow</v>
      </c>
    </row>
    <row r="6460" spans="1:27" x14ac:dyDescent="0.2">
      <c r="A6460" s="4">
        <v>6459</v>
      </c>
      <c r="B6460" s="4" t="s">
        <v>6748</v>
      </c>
      <c r="C6460" s="5">
        <v>42869</v>
      </c>
      <c r="D6460" s="5">
        <v>42872</v>
      </c>
      <c r="E6460" s="4" t="s">
        <v>89</v>
      </c>
      <c r="F6460" s="4" t="s">
        <v>2989</v>
      </c>
      <c r="G6460" s="4" t="s">
        <v>2988</v>
      </c>
      <c r="H6460" s="4" t="s">
        <v>50</v>
      </c>
      <c r="I6460" s="4" t="s">
        <v>17</v>
      </c>
      <c r="J6460" s="4" t="s">
        <v>4293</v>
      </c>
      <c r="K6460" s="4" t="s">
        <v>2147</v>
      </c>
      <c r="L6460" s="4">
        <v>21215</v>
      </c>
      <c r="M6460" s="4" t="s">
        <v>5</v>
      </c>
      <c r="N6460" s="4" t="s">
        <v>5310</v>
      </c>
      <c r="O6460" s="4" t="s">
        <v>13</v>
      </c>
      <c r="P6460" s="4" t="s">
        <v>116</v>
      </c>
      <c r="Q6460" s="4" t="s">
        <v>5309</v>
      </c>
      <c r="R6460" s="4">
        <v>3.76</v>
      </c>
      <c r="S6460" s="4">
        <v>2</v>
      </c>
      <c r="T6460" s="4">
        <v>0</v>
      </c>
      <c r="U6460" s="4">
        <v>1.0904</v>
      </c>
      <c r="V6460" s="4" t="str">
        <f>INDEX(Regional_Lookup!$B$2:$B$5,MATCH('Sample - Superstore'!M6460,Regional_Lookup!$A$2:$A$5,0))</f>
        <v>Sarah Miller</v>
      </c>
      <c r="W6460" s="4">
        <f>INDEX(Regional_Lookup!$C$2:$C$5, MATCH('Sample - Superstore'!M6460,Regional_Lookup!$A$2:$A$5, 0))</f>
        <v>0.16</v>
      </c>
      <c r="X6460" s="4">
        <f>U6460/R6460</f>
        <v>0.29000000000000004</v>
      </c>
      <c r="Y6460" s="4" t="str">
        <f>IF(X6460&gt;=W6460, "Yes", "No")</f>
        <v>Yes</v>
      </c>
      <c r="Z6460" s="4">
        <f>D6460-C6460</f>
        <v>3</v>
      </c>
      <c r="AA6460" s="4" t="str" cm="1">
        <f t="array" ref="AA6460">_xlfn.IFS(Z6460&lt;=2,"Fast",Z6460&gt;5, "Slow", AND(Z6460&gt;=3,Z6460&lt;=5),"Standard")</f>
        <v>Standard</v>
      </c>
    </row>
    <row r="6461" spans="1:27" x14ac:dyDescent="0.2">
      <c r="A6461" s="4">
        <v>6460</v>
      </c>
      <c r="B6461" s="4" t="s">
        <v>6748</v>
      </c>
      <c r="C6461" s="5">
        <v>42869</v>
      </c>
      <c r="D6461" s="5">
        <v>42872</v>
      </c>
      <c r="E6461" s="4" t="s">
        <v>89</v>
      </c>
      <c r="F6461" s="4" t="s">
        <v>2989</v>
      </c>
      <c r="G6461" s="4" t="s">
        <v>2988</v>
      </c>
      <c r="H6461" s="4" t="s">
        <v>50</v>
      </c>
      <c r="I6461" s="4" t="s">
        <v>17</v>
      </c>
      <c r="J6461" s="4" t="s">
        <v>4293</v>
      </c>
      <c r="K6461" s="4" t="s">
        <v>2147</v>
      </c>
      <c r="L6461" s="4">
        <v>21215</v>
      </c>
      <c r="M6461" s="4" t="s">
        <v>5</v>
      </c>
      <c r="N6461" s="4" t="s">
        <v>5547</v>
      </c>
      <c r="O6461" s="4" t="s">
        <v>13</v>
      </c>
      <c r="P6461" s="4" t="s">
        <v>116</v>
      </c>
      <c r="Q6461" s="4" t="s">
        <v>5546</v>
      </c>
      <c r="R6461" s="4">
        <v>14.7</v>
      </c>
      <c r="S6461" s="4">
        <v>5</v>
      </c>
      <c r="T6461" s="4">
        <v>0</v>
      </c>
      <c r="U6461" s="4">
        <v>6.6150000000000002</v>
      </c>
      <c r="V6461" s="4" t="str">
        <f>INDEX(Regional_Lookup!$B$2:$B$5,MATCH('Sample - Superstore'!M6461,Regional_Lookup!$A$2:$A$5,0))</f>
        <v>Sarah Miller</v>
      </c>
      <c r="W6461" s="4">
        <f>INDEX(Regional_Lookup!$C$2:$C$5, MATCH('Sample - Superstore'!M6461,Regional_Lookup!$A$2:$A$5, 0))</f>
        <v>0.16</v>
      </c>
      <c r="X6461" s="4">
        <f>U6461/R6461</f>
        <v>0.45</v>
      </c>
      <c r="Y6461" s="4" t="str">
        <f>IF(X6461&gt;=W6461, "Yes", "No")</f>
        <v>Yes</v>
      </c>
      <c r="Z6461" s="4">
        <f>D6461-C6461</f>
        <v>3</v>
      </c>
      <c r="AA6461" s="4" t="str" cm="1">
        <f t="array" ref="AA6461">_xlfn.IFS(Z6461&lt;=2,"Fast",Z6461&gt;5, "Slow", AND(Z6461&gt;=3,Z6461&lt;=5),"Standard")</f>
        <v>Standard</v>
      </c>
    </row>
    <row r="6462" spans="1:27" x14ac:dyDescent="0.2">
      <c r="A6462" s="4">
        <v>6461</v>
      </c>
      <c r="B6462" s="4" t="s">
        <v>6748</v>
      </c>
      <c r="C6462" s="5">
        <v>42869</v>
      </c>
      <c r="D6462" s="5">
        <v>42872</v>
      </c>
      <c r="E6462" s="4" t="s">
        <v>89</v>
      </c>
      <c r="F6462" s="4" t="s">
        <v>2989</v>
      </c>
      <c r="G6462" s="4" t="s">
        <v>2988</v>
      </c>
      <c r="H6462" s="4" t="s">
        <v>50</v>
      </c>
      <c r="I6462" s="4" t="s">
        <v>17</v>
      </c>
      <c r="J6462" s="4" t="s">
        <v>4293</v>
      </c>
      <c r="K6462" s="4" t="s">
        <v>2147</v>
      </c>
      <c r="L6462" s="4">
        <v>21215</v>
      </c>
      <c r="M6462" s="4" t="s">
        <v>5</v>
      </c>
      <c r="N6462" s="4" t="s">
        <v>2294</v>
      </c>
      <c r="O6462" s="4" t="s">
        <v>13</v>
      </c>
      <c r="P6462" s="4" t="s">
        <v>116</v>
      </c>
      <c r="Q6462" s="4" t="s">
        <v>2293</v>
      </c>
      <c r="R6462" s="4">
        <v>37.200000000000003</v>
      </c>
      <c r="S6462" s="4">
        <v>5</v>
      </c>
      <c r="T6462" s="4">
        <v>0</v>
      </c>
      <c r="U6462" s="4">
        <v>9.3000000000000007</v>
      </c>
      <c r="V6462" s="4" t="str">
        <f>INDEX(Regional_Lookup!$B$2:$B$5,MATCH('Sample - Superstore'!M6462,Regional_Lookup!$A$2:$A$5,0))</f>
        <v>Sarah Miller</v>
      </c>
      <c r="W6462" s="4">
        <f>INDEX(Regional_Lookup!$C$2:$C$5, MATCH('Sample - Superstore'!M6462,Regional_Lookup!$A$2:$A$5, 0))</f>
        <v>0.16</v>
      </c>
      <c r="X6462" s="4">
        <f>U6462/R6462</f>
        <v>0.25</v>
      </c>
      <c r="Y6462" s="4" t="str">
        <f>IF(X6462&gt;=W6462, "Yes", "No")</f>
        <v>Yes</v>
      </c>
      <c r="Z6462" s="4">
        <f>D6462-C6462</f>
        <v>3</v>
      </c>
      <c r="AA6462" s="4" t="str" cm="1">
        <f t="array" ref="AA6462">_xlfn.IFS(Z6462&lt;=2,"Fast",Z6462&gt;5, "Slow", AND(Z6462&gt;=3,Z6462&lt;=5),"Standard")</f>
        <v>Standard</v>
      </c>
    </row>
    <row r="6463" spans="1:27" x14ac:dyDescent="0.2">
      <c r="A6463" s="4">
        <v>6462</v>
      </c>
      <c r="B6463" s="4" t="s">
        <v>6748</v>
      </c>
      <c r="C6463" s="5">
        <v>42869</v>
      </c>
      <c r="D6463" s="5">
        <v>42872</v>
      </c>
      <c r="E6463" s="4" t="s">
        <v>89</v>
      </c>
      <c r="F6463" s="4" t="s">
        <v>2989</v>
      </c>
      <c r="G6463" s="4" t="s">
        <v>2988</v>
      </c>
      <c r="H6463" s="4" t="s">
        <v>50</v>
      </c>
      <c r="I6463" s="4" t="s">
        <v>17</v>
      </c>
      <c r="J6463" s="4" t="s">
        <v>4293</v>
      </c>
      <c r="K6463" s="4" t="s">
        <v>2147</v>
      </c>
      <c r="L6463" s="4">
        <v>21215</v>
      </c>
      <c r="M6463" s="4" t="s">
        <v>5</v>
      </c>
      <c r="N6463" s="4" t="s">
        <v>2916</v>
      </c>
      <c r="O6463" s="4" t="s">
        <v>33</v>
      </c>
      <c r="P6463" s="4" t="s">
        <v>55</v>
      </c>
      <c r="Q6463" s="4" t="s">
        <v>2915</v>
      </c>
      <c r="R6463" s="4">
        <v>89.97</v>
      </c>
      <c r="S6463" s="4">
        <v>3</v>
      </c>
      <c r="T6463" s="4">
        <v>0</v>
      </c>
      <c r="U6463" s="4">
        <v>18.893699999999999</v>
      </c>
      <c r="V6463" s="4" t="str">
        <f>INDEX(Regional_Lookup!$B$2:$B$5,MATCH('Sample - Superstore'!M6463,Regional_Lookup!$A$2:$A$5,0))</f>
        <v>Sarah Miller</v>
      </c>
      <c r="W6463" s="4">
        <f>INDEX(Regional_Lookup!$C$2:$C$5, MATCH('Sample - Superstore'!M6463,Regional_Lookup!$A$2:$A$5, 0))</f>
        <v>0.16</v>
      </c>
      <c r="X6463" s="4">
        <f>U6463/R6463</f>
        <v>0.21</v>
      </c>
      <c r="Y6463" s="4" t="str">
        <f>IF(X6463&gt;=W6463, "Yes", "No")</f>
        <v>Yes</v>
      </c>
      <c r="Z6463" s="4">
        <f>D6463-C6463</f>
        <v>3</v>
      </c>
      <c r="AA6463" s="4" t="str" cm="1">
        <f t="array" ref="AA6463">_xlfn.IFS(Z6463&lt;=2,"Fast",Z6463&gt;5, "Slow", AND(Z6463&gt;=3,Z6463&lt;=5),"Standard")</f>
        <v>Standard</v>
      </c>
    </row>
    <row r="6464" spans="1:27" x14ac:dyDescent="0.2">
      <c r="A6464" s="4">
        <v>6463</v>
      </c>
      <c r="B6464" s="4" t="s">
        <v>6748</v>
      </c>
      <c r="C6464" s="5">
        <v>42869</v>
      </c>
      <c r="D6464" s="5">
        <v>42872</v>
      </c>
      <c r="E6464" s="4" t="s">
        <v>89</v>
      </c>
      <c r="F6464" s="4" t="s">
        <v>2989</v>
      </c>
      <c r="G6464" s="4" t="s">
        <v>2988</v>
      </c>
      <c r="H6464" s="4" t="s">
        <v>50</v>
      </c>
      <c r="I6464" s="4" t="s">
        <v>17</v>
      </c>
      <c r="J6464" s="4" t="s">
        <v>4293</v>
      </c>
      <c r="K6464" s="4" t="s">
        <v>2147</v>
      </c>
      <c r="L6464" s="4">
        <v>21215</v>
      </c>
      <c r="M6464" s="4" t="s">
        <v>5</v>
      </c>
      <c r="N6464" s="4" t="s">
        <v>1486</v>
      </c>
      <c r="O6464" s="4" t="s">
        <v>37</v>
      </c>
      <c r="P6464" s="4" t="s">
        <v>221</v>
      </c>
      <c r="Q6464" s="4" t="s">
        <v>1485</v>
      </c>
      <c r="R6464" s="4">
        <v>261.95999999999998</v>
      </c>
      <c r="S6464" s="4">
        <v>2</v>
      </c>
      <c r="T6464" s="4">
        <v>0</v>
      </c>
      <c r="U6464" s="4">
        <v>23.5764</v>
      </c>
      <c r="V6464" s="4" t="str">
        <f>INDEX(Regional_Lookup!$B$2:$B$5,MATCH('Sample - Superstore'!M6464,Regional_Lookup!$A$2:$A$5,0))</f>
        <v>Sarah Miller</v>
      </c>
      <c r="W6464" s="4">
        <f>INDEX(Regional_Lookup!$C$2:$C$5, MATCH('Sample - Superstore'!M6464,Regional_Lookup!$A$2:$A$5, 0))</f>
        <v>0.16</v>
      </c>
      <c r="X6464" s="4">
        <f>U6464/R6464</f>
        <v>9.0000000000000011E-2</v>
      </c>
      <c r="Y6464" s="4" t="str">
        <f>IF(X6464&gt;=W6464, "Yes", "No")</f>
        <v>No</v>
      </c>
      <c r="Z6464" s="4">
        <f>D6464-C6464</f>
        <v>3</v>
      </c>
      <c r="AA6464" s="4" t="str" cm="1">
        <f t="array" ref="AA6464">_xlfn.IFS(Z6464&lt;=2,"Fast",Z6464&gt;5, "Slow", AND(Z6464&gt;=3,Z6464&lt;=5),"Standard")</f>
        <v>Standard</v>
      </c>
    </row>
    <row r="6465" spans="1:27" x14ac:dyDescent="0.2">
      <c r="A6465" s="4">
        <v>6464</v>
      </c>
      <c r="B6465" s="4" t="s">
        <v>6748</v>
      </c>
      <c r="C6465" s="5">
        <v>42869</v>
      </c>
      <c r="D6465" s="5">
        <v>42872</v>
      </c>
      <c r="E6465" s="4" t="s">
        <v>89</v>
      </c>
      <c r="F6465" s="4" t="s">
        <v>2989</v>
      </c>
      <c r="G6465" s="4" t="s">
        <v>2988</v>
      </c>
      <c r="H6465" s="4" t="s">
        <v>50</v>
      </c>
      <c r="I6465" s="4" t="s">
        <v>17</v>
      </c>
      <c r="J6465" s="4" t="s">
        <v>4293</v>
      </c>
      <c r="K6465" s="4" t="s">
        <v>2147</v>
      </c>
      <c r="L6465" s="4">
        <v>21215</v>
      </c>
      <c r="M6465" s="4" t="s">
        <v>5</v>
      </c>
      <c r="N6465" s="4" t="s">
        <v>1601</v>
      </c>
      <c r="O6465" s="4" t="s">
        <v>13</v>
      </c>
      <c r="P6465" s="4" t="s">
        <v>72</v>
      </c>
      <c r="Q6465" s="4" t="s">
        <v>1600</v>
      </c>
      <c r="R6465" s="4">
        <v>74</v>
      </c>
      <c r="S6465" s="4">
        <v>5</v>
      </c>
      <c r="T6465" s="4">
        <v>0</v>
      </c>
      <c r="U6465" s="4">
        <v>37</v>
      </c>
      <c r="V6465" s="4" t="str">
        <f>INDEX(Regional_Lookup!$B$2:$B$5,MATCH('Sample - Superstore'!M6465,Regional_Lookup!$A$2:$A$5,0))</f>
        <v>Sarah Miller</v>
      </c>
      <c r="W6465" s="4">
        <f>INDEX(Regional_Lookup!$C$2:$C$5, MATCH('Sample - Superstore'!M6465,Regional_Lookup!$A$2:$A$5, 0))</f>
        <v>0.16</v>
      </c>
      <c r="X6465" s="4">
        <f>U6465/R6465</f>
        <v>0.5</v>
      </c>
      <c r="Y6465" s="4" t="str">
        <f>IF(X6465&gt;=W6465, "Yes", "No")</f>
        <v>Yes</v>
      </c>
      <c r="Z6465" s="4">
        <f>D6465-C6465</f>
        <v>3</v>
      </c>
      <c r="AA6465" s="4" t="str" cm="1">
        <f t="array" ref="AA6465">_xlfn.IFS(Z6465&lt;=2,"Fast",Z6465&gt;5, "Slow", AND(Z6465&gt;=3,Z6465&lt;=5),"Standard")</f>
        <v>Standard</v>
      </c>
    </row>
    <row r="6466" spans="1:27" x14ac:dyDescent="0.2">
      <c r="A6466" s="4">
        <v>6465</v>
      </c>
      <c r="B6466" s="4" t="s">
        <v>6747</v>
      </c>
      <c r="C6466" s="5">
        <v>42635</v>
      </c>
      <c r="D6466" s="5">
        <v>42641</v>
      </c>
      <c r="E6466" s="4" t="s">
        <v>29</v>
      </c>
      <c r="F6466" s="4" t="s">
        <v>3610</v>
      </c>
      <c r="G6466" s="4" t="s">
        <v>3609</v>
      </c>
      <c r="H6466" s="4" t="s">
        <v>102</v>
      </c>
      <c r="I6466" s="4" t="s">
        <v>17</v>
      </c>
      <c r="J6466" s="4" t="s">
        <v>395</v>
      </c>
      <c r="K6466" s="4" t="s">
        <v>174</v>
      </c>
      <c r="L6466" s="4">
        <v>40214</v>
      </c>
      <c r="M6466" s="4" t="s">
        <v>7</v>
      </c>
      <c r="N6466" s="4" t="s">
        <v>1547</v>
      </c>
      <c r="O6466" s="4" t="s">
        <v>37</v>
      </c>
      <c r="P6466" s="4" t="s">
        <v>36</v>
      </c>
      <c r="Q6466" s="4" t="s">
        <v>1546</v>
      </c>
      <c r="R6466" s="4">
        <v>13.28</v>
      </c>
      <c r="S6466" s="4">
        <v>2</v>
      </c>
      <c r="T6466" s="4">
        <v>0</v>
      </c>
      <c r="U6466" s="4">
        <v>6.3743999999999996</v>
      </c>
      <c r="V6466" s="4" t="str">
        <f>INDEX(Regional_Lookup!$B$2:$B$5,MATCH('Sample - Superstore'!M6466,Regional_Lookup!$A$2:$A$5,0))</f>
        <v>Maria Santos</v>
      </c>
      <c r="W6466" s="4">
        <f>INDEX(Regional_Lookup!$C$2:$C$5, MATCH('Sample - Superstore'!M6466,Regional_Lookup!$A$2:$A$5, 0))</f>
        <v>0.15</v>
      </c>
      <c r="X6466" s="4">
        <f>U6466/R6466</f>
        <v>0.48</v>
      </c>
      <c r="Y6466" s="4" t="str">
        <f>IF(X6466&gt;=W6466, "Yes", "No")</f>
        <v>Yes</v>
      </c>
      <c r="Z6466" s="4">
        <f>D6466-C6466</f>
        <v>6</v>
      </c>
      <c r="AA6466" s="4" t="str" cm="1">
        <f t="array" ref="AA6466">_xlfn.IFS(Z6466&lt;=2,"Fast",Z6466&gt;5, "Slow", AND(Z6466&gt;=3,Z6466&lt;=5),"Standard")</f>
        <v>Slow</v>
      </c>
    </row>
    <row r="6467" spans="1:27" x14ac:dyDescent="0.2">
      <c r="A6467" s="4">
        <v>6466</v>
      </c>
      <c r="B6467" s="4" t="s">
        <v>6746</v>
      </c>
      <c r="C6467" s="5">
        <v>42321</v>
      </c>
      <c r="D6467" s="5">
        <v>42325</v>
      </c>
      <c r="E6467" s="4" t="s">
        <v>29</v>
      </c>
      <c r="F6467" s="4" t="s">
        <v>1612</v>
      </c>
      <c r="G6467" s="4" t="s">
        <v>1611</v>
      </c>
      <c r="H6467" s="4" t="s">
        <v>18</v>
      </c>
      <c r="I6467" s="4" t="s">
        <v>17</v>
      </c>
      <c r="J6467" s="4" t="s">
        <v>6745</v>
      </c>
      <c r="K6467" s="4" t="s">
        <v>1877</v>
      </c>
      <c r="L6467" s="4">
        <v>37087</v>
      </c>
      <c r="M6467" s="4" t="s">
        <v>7</v>
      </c>
      <c r="N6467" s="4" t="s">
        <v>6744</v>
      </c>
      <c r="O6467" s="4" t="s">
        <v>13</v>
      </c>
      <c r="P6467" s="4" t="s">
        <v>231</v>
      </c>
      <c r="Q6467" s="4" t="s">
        <v>6743</v>
      </c>
      <c r="R6467" s="4">
        <v>84.96</v>
      </c>
      <c r="S6467" s="4">
        <v>6</v>
      </c>
      <c r="T6467" s="4">
        <v>0.2</v>
      </c>
      <c r="U6467" s="4">
        <v>6.3719999999999999</v>
      </c>
      <c r="V6467" s="4" t="str">
        <f>INDEX(Regional_Lookup!$B$2:$B$5,MATCH('Sample - Superstore'!M6467,Regional_Lookup!$A$2:$A$5,0))</f>
        <v>Maria Santos</v>
      </c>
      <c r="W6467" s="4">
        <f>INDEX(Regional_Lookup!$C$2:$C$5, MATCH('Sample - Superstore'!M6467,Regional_Lookup!$A$2:$A$5, 0))</f>
        <v>0.15</v>
      </c>
      <c r="X6467" s="4">
        <f>U6467/R6467</f>
        <v>7.5000000000000011E-2</v>
      </c>
      <c r="Y6467" s="4" t="str">
        <f>IF(X6467&gt;=W6467, "Yes", "No")</f>
        <v>No</v>
      </c>
      <c r="Z6467" s="4">
        <f>D6467-C6467</f>
        <v>4</v>
      </c>
      <c r="AA6467" s="4" t="str" cm="1">
        <f t="array" ref="AA6467">_xlfn.IFS(Z6467&lt;=2,"Fast",Z6467&gt;5, "Slow", AND(Z6467&gt;=3,Z6467&lt;=5),"Standard")</f>
        <v>Standard</v>
      </c>
    </row>
    <row r="6468" spans="1:27" x14ac:dyDescent="0.2">
      <c r="A6468" s="4">
        <v>6467</v>
      </c>
      <c r="B6468" s="4" t="s">
        <v>6742</v>
      </c>
      <c r="C6468" s="5">
        <v>42877</v>
      </c>
      <c r="D6468" s="5">
        <v>42880</v>
      </c>
      <c r="E6468" s="4" t="s">
        <v>21</v>
      </c>
      <c r="F6468" s="4" t="s">
        <v>2796</v>
      </c>
      <c r="G6468" s="4" t="s">
        <v>2795</v>
      </c>
      <c r="H6468" s="4" t="s">
        <v>18</v>
      </c>
      <c r="I6468" s="4" t="s">
        <v>17</v>
      </c>
      <c r="J6468" s="4" t="s">
        <v>59</v>
      </c>
      <c r="K6468" s="4" t="s">
        <v>15</v>
      </c>
      <c r="L6468" s="4">
        <v>90008</v>
      </c>
      <c r="M6468" s="4" t="s">
        <v>9</v>
      </c>
      <c r="N6468" s="4" t="s">
        <v>3278</v>
      </c>
      <c r="O6468" s="4" t="s">
        <v>33</v>
      </c>
      <c r="P6468" s="4" t="s">
        <v>55</v>
      </c>
      <c r="Q6468" s="4" t="s">
        <v>3277</v>
      </c>
      <c r="R6468" s="4">
        <v>68.459999999999994</v>
      </c>
      <c r="S6468" s="4">
        <v>7</v>
      </c>
      <c r="T6468" s="4">
        <v>0</v>
      </c>
      <c r="U6468" s="4">
        <v>25.330200000000001</v>
      </c>
      <c r="V6468" s="4" t="str">
        <f>INDEX(Regional_Lookup!$B$2:$B$5,MATCH('Sample - Superstore'!M6468,Regional_Lookup!$A$2:$A$5,0))</f>
        <v>James Chen</v>
      </c>
      <c r="W6468" s="4">
        <f>INDEX(Regional_Lookup!$C$2:$C$5, MATCH('Sample - Superstore'!M6468,Regional_Lookup!$A$2:$A$5, 0))</f>
        <v>0.18</v>
      </c>
      <c r="X6468" s="4">
        <f>U6468/R6468</f>
        <v>0.37000000000000005</v>
      </c>
      <c r="Y6468" s="4" t="str">
        <f>IF(X6468&gt;=W6468, "Yes", "No")</f>
        <v>Yes</v>
      </c>
      <c r="Z6468" s="4">
        <f>D6468-C6468</f>
        <v>3</v>
      </c>
      <c r="AA6468" s="4" t="str" cm="1">
        <f t="array" ref="AA6468">_xlfn.IFS(Z6468&lt;=2,"Fast",Z6468&gt;5, "Slow", AND(Z6468&gt;=3,Z6468&lt;=5),"Standard")</f>
        <v>Standard</v>
      </c>
    </row>
    <row r="6469" spans="1:27" x14ac:dyDescent="0.2">
      <c r="A6469" s="4">
        <v>6468</v>
      </c>
      <c r="B6469" s="4" t="s">
        <v>6741</v>
      </c>
      <c r="C6469" s="5">
        <v>42706</v>
      </c>
      <c r="D6469" s="5">
        <v>42712</v>
      </c>
      <c r="E6469" s="4" t="s">
        <v>29</v>
      </c>
      <c r="F6469" s="4" t="s">
        <v>1018</v>
      </c>
      <c r="G6469" s="4" t="s">
        <v>1017</v>
      </c>
      <c r="H6469" s="4" t="s">
        <v>102</v>
      </c>
      <c r="I6469" s="4" t="s">
        <v>17</v>
      </c>
      <c r="J6469" s="4" t="s">
        <v>1610</v>
      </c>
      <c r="K6469" s="4" t="s">
        <v>269</v>
      </c>
      <c r="L6469" s="4">
        <v>2908</v>
      </c>
      <c r="M6469" s="4" t="s">
        <v>5</v>
      </c>
      <c r="N6469" s="4" t="s">
        <v>6708</v>
      </c>
      <c r="O6469" s="4" t="s">
        <v>13</v>
      </c>
      <c r="P6469" s="4" t="s">
        <v>231</v>
      </c>
      <c r="Q6469" s="4" t="s">
        <v>6707</v>
      </c>
      <c r="R6469" s="4">
        <v>2079.4</v>
      </c>
      <c r="S6469" s="4">
        <v>5</v>
      </c>
      <c r="T6469" s="4">
        <v>0</v>
      </c>
      <c r="U6469" s="4">
        <v>582.23199999999997</v>
      </c>
      <c r="V6469" s="4" t="str">
        <f>INDEX(Regional_Lookup!$B$2:$B$5,MATCH('Sample - Superstore'!M6469,Regional_Lookup!$A$2:$A$5,0))</f>
        <v>Sarah Miller</v>
      </c>
      <c r="W6469" s="4">
        <f>INDEX(Regional_Lookup!$C$2:$C$5, MATCH('Sample - Superstore'!M6469,Regional_Lookup!$A$2:$A$5, 0))</f>
        <v>0.16</v>
      </c>
      <c r="X6469" s="4">
        <f>U6469/R6469</f>
        <v>0.27999999999999997</v>
      </c>
      <c r="Y6469" s="4" t="str">
        <f>IF(X6469&gt;=W6469, "Yes", "No")</f>
        <v>Yes</v>
      </c>
      <c r="Z6469" s="4">
        <f>D6469-C6469</f>
        <v>6</v>
      </c>
      <c r="AA6469" s="4" t="str" cm="1">
        <f t="array" ref="AA6469">_xlfn.IFS(Z6469&lt;=2,"Fast",Z6469&gt;5, "Slow", AND(Z6469&gt;=3,Z6469&lt;=5),"Standard")</f>
        <v>Slow</v>
      </c>
    </row>
    <row r="6470" spans="1:27" x14ac:dyDescent="0.2">
      <c r="A6470" s="4">
        <v>6469</v>
      </c>
      <c r="B6470" s="4" t="s">
        <v>6741</v>
      </c>
      <c r="C6470" s="5">
        <v>42706</v>
      </c>
      <c r="D6470" s="5">
        <v>42712</v>
      </c>
      <c r="E6470" s="4" t="s">
        <v>29</v>
      </c>
      <c r="F6470" s="4" t="s">
        <v>1018</v>
      </c>
      <c r="G6470" s="4" t="s">
        <v>1017</v>
      </c>
      <c r="H6470" s="4" t="s">
        <v>102</v>
      </c>
      <c r="I6470" s="4" t="s">
        <v>17</v>
      </c>
      <c r="J6470" s="4" t="s">
        <v>1610</v>
      </c>
      <c r="K6470" s="4" t="s">
        <v>269</v>
      </c>
      <c r="L6470" s="4">
        <v>2908</v>
      </c>
      <c r="M6470" s="4" t="s">
        <v>5</v>
      </c>
      <c r="N6470" s="4" t="s">
        <v>2007</v>
      </c>
      <c r="O6470" s="4" t="s">
        <v>33</v>
      </c>
      <c r="P6470" s="4" t="s">
        <v>32</v>
      </c>
      <c r="Q6470" s="4" t="s">
        <v>2006</v>
      </c>
      <c r="R6470" s="4">
        <v>629.95000000000005</v>
      </c>
      <c r="S6470" s="4">
        <v>5</v>
      </c>
      <c r="T6470" s="4">
        <v>0</v>
      </c>
      <c r="U6470" s="4">
        <v>176.386</v>
      </c>
      <c r="V6470" s="4" t="str">
        <f>INDEX(Regional_Lookup!$B$2:$B$5,MATCH('Sample - Superstore'!M6470,Regional_Lookup!$A$2:$A$5,0))</f>
        <v>Sarah Miller</v>
      </c>
      <c r="W6470" s="4">
        <f>INDEX(Regional_Lookup!$C$2:$C$5, MATCH('Sample - Superstore'!M6470,Regional_Lookup!$A$2:$A$5, 0))</f>
        <v>0.16</v>
      </c>
      <c r="X6470" s="4">
        <f>U6470/R6470</f>
        <v>0.27999999999999997</v>
      </c>
      <c r="Y6470" s="4" t="str">
        <f>IF(X6470&gt;=W6470, "Yes", "No")</f>
        <v>Yes</v>
      </c>
      <c r="Z6470" s="4">
        <f>D6470-C6470</f>
        <v>6</v>
      </c>
      <c r="AA6470" s="4" t="str" cm="1">
        <f t="array" ref="AA6470">_xlfn.IFS(Z6470&lt;=2,"Fast",Z6470&gt;5, "Slow", AND(Z6470&gt;=3,Z6470&lt;=5),"Standard")</f>
        <v>Slow</v>
      </c>
    </row>
    <row r="6471" spans="1:27" x14ac:dyDescent="0.2">
      <c r="A6471" s="4">
        <v>6470</v>
      </c>
      <c r="B6471" s="4" t="s">
        <v>6741</v>
      </c>
      <c r="C6471" s="5">
        <v>42706</v>
      </c>
      <c r="D6471" s="5">
        <v>42712</v>
      </c>
      <c r="E6471" s="4" t="s">
        <v>29</v>
      </c>
      <c r="F6471" s="4" t="s">
        <v>1018</v>
      </c>
      <c r="G6471" s="4" t="s">
        <v>1017</v>
      </c>
      <c r="H6471" s="4" t="s">
        <v>102</v>
      </c>
      <c r="I6471" s="4" t="s">
        <v>17</v>
      </c>
      <c r="J6471" s="4" t="s">
        <v>1610</v>
      </c>
      <c r="K6471" s="4" t="s">
        <v>269</v>
      </c>
      <c r="L6471" s="4">
        <v>2908</v>
      </c>
      <c r="M6471" s="4" t="s">
        <v>5</v>
      </c>
      <c r="N6471" s="4" t="s">
        <v>261</v>
      </c>
      <c r="O6471" s="4" t="s">
        <v>37</v>
      </c>
      <c r="P6471" s="4" t="s">
        <v>36</v>
      </c>
      <c r="Q6471" s="4" t="s">
        <v>260</v>
      </c>
      <c r="R6471" s="4">
        <v>72.42</v>
      </c>
      <c r="S6471" s="4">
        <v>6</v>
      </c>
      <c r="T6471" s="4">
        <v>0</v>
      </c>
      <c r="U6471" s="4">
        <v>23.898599999999998</v>
      </c>
      <c r="V6471" s="4" t="str">
        <f>INDEX(Regional_Lookup!$B$2:$B$5,MATCH('Sample - Superstore'!M6471,Regional_Lookup!$A$2:$A$5,0))</f>
        <v>Sarah Miller</v>
      </c>
      <c r="W6471" s="4">
        <f>INDEX(Regional_Lookup!$C$2:$C$5, MATCH('Sample - Superstore'!M6471,Regional_Lookup!$A$2:$A$5, 0))</f>
        <v>0.16</v>
      </c>
      <c r="X6471" s="4">
        <f>U6471/R6471</f>
        <v>0.32999999999999996</v>
      </c>
      <c r="Y6471" s="4" t="str">
        <f>IF(X6471&gt;=W6471, "Yes", "No")</f>
        <v>Yes</v>
      </c>
      <c r="Z6471" s="4">
        <f>D6471-C6471</f>
        <v>6</v>
      </c>
      <c r="AA6471" s="4" t="str" cm="1">
        <f t="array" ref="AA6471">_xlfn.IFS(Z6471&lt;=2,"Fast",Z6471&gt;5, "Slow", AND(Z6471&gt;=3,Z6471&lt;=5),"Standard")</f>
        <v>Slow</v>
      </c>
    </row>
    <row r="6472" spans="1:27" x14ac:dyDescent="0.2">
      <c r="A6472" s="4">
        <v>6471</v>
      </c>
      <c r="B6472" s="4" t="s">
        <v>6740</v>
      </c>
      <c r="C6472" s="5">
        <v>42245</v>
      </c>
      <c r="D6472" s="5">
        <v>42249</v>
      </c>
      <c r="E6472" s="4" t="s">
        <v>29</v>
      </c>
      <c r="F6472" s="4" t="s">
        <v>479</v>
      </c>
      <c r="G6472" s="4" t="s">
        <v>478</v>
      </c>
      <c r="H6472" s="4" t="s">
        <v>102</v>
      </c>
      <c r="I6472" s="4" t="s">
        <v>17</v>
      </c>
      <c r="J6472" s="4" t="s">
        <v>1079</v>
      </c>
      <c r="K6472" s="4" t="s">
        <v>76</v>
      </c>
      <c r="L6472" s="4">
        <v>48234</v>
      </c>
      <c r="M6472" s="4" t="s">
        <v>3</v>
      </c>
      <c r="N6472" s="4" t="s">
        <v>4492</v>
      </c>
      <c r="O6472" s="4" t="s">
        <v>33</v>
      </c>
      <c r="P6472" s="4" t="s">
        <v>32</v>
      </c>
      <c r="Q6472" s="4" t="s">
        <v>4491</v>
      </c>
      <c r="R6472" s="4">
        <v>131.97999999999999</v>
      </c>
      <c r="S6472" s="4">
        <v>2</v>
      </c>
      <c r="T6472" s="4">
        <v>0</v>
      </c>
      <c r="U6472" s="4">
        <v>35.634599999999999</v>
      </c>
      <c r="V6472" s="4" t="str">
        <f>INDEX(Regional_Lookup!$B$2:$B$5,MATCH('Sample - Superstore'!M6472,Regional_Lookup!$A$2:$A$5,0))</f>
        <v>David Johnson</v>
      </c>
      <c r="W6472" s="4">
        <f>INDEX(Regional_Lookup!$C$2:$C$5, MATCH('Sample - Superstore'!M6472,Regional_Lookup!$A$2:$A$5, 0))</f>
        <v>0.14000000000000001</v>
      </c>
      <c r="X6472" s="4">
        <f>U6472/R6472</f>
        <v>0.27</v>
      </c>
      <c r="Y6472" s="4" t="str">
        <f>IF(X6472&gt;=W6472, "Yes", "No")</f>
        <v>Yes</v>
      </c>
      <c r="Z6472" s="4">
        <f>D6472-C6472</f>
        <v>4</v>
      </c>
      <c r="AA6472" s="4" t="str" cm="1">
        <f t="array" ref="AA6472">_xlfn.IFS(Z6472&lt;=2,"Fast",Z6472&gt;5, "Slow", AND(Z6472&gt;=3,Z6472&lt;=5),"Standard")</f>
        <v>Standard</v>
      </c>
    </row>
    <row r="6473" spans="1:27" x14ac:dyDescent="0.2">
      <c r="A6473" s="4">
        <v>6472</v>
      </c>
      <c r="B6473" s="4" t="s">
        <v>6740</v>
      </c>
      <c r="C6473" s="5">
        <v>42245</v>
      </c>
      <c r="D6473" s="5">
        <v>42249</v>
      </c>
      <c r="E6473" s="4" t="s">
        <v>29</v>
      </c>
      <c r="F6473" s="4" t="s">
        <v>479</v>
      </c>
      <c r="G6473" s="4" t="s">
        <v>478</v>
      </c>
      <c r="H6473" s="4" t="s">
        <v>102</v>
      </c>
      <c r="I6473" s="4" t="s">
        <v>17</v>
      </c>
      <c r="J6473" s="4" t="s">
        <v>1079</v>
      </c>
      <c r="K6473" s="4" t="s">
        <v>76</v>
      </c>
      <c r="L6473" s="4">
        <v>48234</v>
      </c>
      <c r="M6473" s="4" t="s">
        <v>3</v>
      </c>
      <c r="N6473" s="4" t="s">
        <v>6510</v>
      </c>
      <c r="O6473" s="4" t="s">
        <v>33</v>
      </c>
      <c r="P6473" s="4" t="s">
        <v>55</v>
      </c>
      <c r="Q6473" s="4" t="s">
        <v>6509</v>
      </c>
      <c r="R6473" s="4">
        <v>114.52</v>
      </c>
      <c r="S6473" s="4">
        <v>7</v>
      </c>
      <c r="T6473" s="4">
        <v>0</v>
      </c>
      <c r="U6473" s="4">
        <v>11.452</v>
      </c>
      <c r="V6473" s="4" t="str">
        <f>INDEX(Regional_Lookup!$B$2:$B$5,MATCH('Sample - Superstore'!M6473,Regional_Lookup!$A$2:$A$5,0))</f>
        <v>David Johnson</v>
      </c>
      <c r="W6473" s="4">
        <f>INDEX(Regional_Lookup!$C$2:$C$5, MATCH('Sample - Superstore'!M6473,Regional_Lookup!$A$2:$A$5, 0))</f>
        <v>0.14000000000000001</v>
      </c>
      <c r="X6473" s="4">
        <f>U6473/R6473</f>
        <v>0.1</v>
      </c>
      <c r="Y6473" s="4" t="str">
        <f>IF(X6473&gt;=W6473, "Yes", "No")</f>
        <v>No</v>
      </c>
      <c r="Z6473" s="4">
        <f>D6473-C6473</f>
        <v>4</v>
      </c>
      <c r="AA6473" s="4" t="str" cm="1">
        <f t="array" ref="AA6473">_xlfn.IFS(Z6473&lt;=2,"Fast",Z6473&gt;5, "Slow", AND(Z6473&gt;=3,Z6473&lt;=5),"Standard")</f>
        <v>Standard</v>
      </c>
    </row>
    <row r="6474" spans="1:27" x14ac:dyDescent="0.2">
      <c r="A6474" s="4">
        <v>6473</v>
      </c>
      <c r="B6474" s="4" t="s">
        <v>6739</v>
      </c>
      <c r="C6474" s="5">
        <v>41796</v>
      </c>
      <c r="D6474" s="5">
        <v>41800</v>
      </c>
      <c r="E6474" s="4" t="s">
        <v>29</v>
      </c>
      <c r="F6474" s="4" t="s">
        <v>6738</v>
      </c>
      <c r="G6474" s="4" t="s">
        <v>6737</v>
      </c>
      <c r="H6474" s="4" t="s">
        <v>102</v>
      </c>
      <c r="I6474" s="4" t="s">
        <v>17</v>
      </c>
      <c r="J6474" s="4" t="s">
        <v>124</v>
      </c>
      <c r="K6474" s="4" t="s">
        <v>123</v>
      </c>
      <c r="L6474" s="4">
        <v>77070</v>
      </c>
      <c r="M6474" s="4" t="s">
        <v>3</v>
      </c>
      <c r="N6474" s="4" t="s">
        <v>918</v>
      </c>
      <c r="O6474" s="4" t="s">
        <v>13</v>
      </c>
      <c r="P6474" s="4" t="s">
        <v>72</v>
      </c>
      <c r="Q6474" s="4" t="s">
        <v>917</v>
      </c>
      <c r="R6474" s="4">
        <v>100.24</v>
      </c>
      <c r="S6474" s="4">
        <v>10</v>
      </c>
      <c r="T6474" s="4">
        <v>0.2</v>
      </c>
      <c r="U6474" s="4">
        <v>33.831000000000003</v>
      </c>
      <c r="V6474" s="4" t="str">
        <f>INDEX(Regional_Lookup!$B$2:$B$5,MATCH('Sample - Superstore'!M6474,Regional_Lookup!$A$2:$A$5,0))</f>
        <v>David Johnson</v>
      </c>
      <c r="W6474" s="4">
        <f>INDEX(Regional_Lookup!$C$2:$C$5, MATCH('Sample - Superstore'!M6474,Regional_Lookup!$A$2:$A$5, 0))</f>
        <v>0.14000000000000001</v>
      </c>
      <c r="X6474" s="4">
        <f>U6474/R6474</f>
        <v>0.33750000000000002</v>
      </c>
      <c r="Y6474" s="4" t="str">
        <f>IF(X6474&gt;=W6474, "Yes", "No")</f>
        <v>Yes</v>
      </c>
      <c r="Z6474" s="4">
        <f>D6474-C6474</f>
        <v>4</v>
      </c>
      <c r="AA6474" s="4" t="str" cm="1">
        <f t="array" ref="AA6474">_xlfn.IFS(Z6474&lt;=2,"Fast",Z6474&gt;5, "Slow", AND(Z6474&gt;=3,Z6474&lt;=5),"Standard")</f>
        <v>Standard</v>
      </c>
    </row>
    <row r="6475" spans="1:27" x14ac:dyDescent="0.2">
      <c r="A6475" s="4">
        <v>6474</v>
      </c>
      <c r="B6475" s="4" t="s">
        <v>6736</v>
      </c>
      <c r="C6475" s="5">
        <v>42447</v>
      </c>
      <c r="D6475" s="5">
        <v>42449</v>
      </c>
      <c r="E6475" s="4" t="s">
        <v>21</v>
      </c>
      <c r="F6475" s="4" t="s">
        <v>28</v>
      </c>
      <c r="G6475" s="4" t="s">
        <v>27</v>
      </c>
      <c r="H6475" s="4" t="s">
        <v>18</v>
      </c>
      <c r="I6475" s="4" t="s">
        <v>17</v>
      </c>
      <c r="J6475" s="4" t="s">
        <v>2458</v>
      </c>
      <c r="K6475" s="4" t="s">
        <v>1877</v>
      </c>
      <c r="L6475" s="4">
        <v>38401</v>
      </c>
      <c r="M6475" s="4" t="s">
        <v>7</v>
      </c>
      <c r="N6475" s="4" t="s">
        <v>6735</v>
      </c>
      <c r="O6475" s="4" t="s">
        <v>13</v>
      </c>
      <c r="P6475" s="4" t="s">
        <v>12</v>
      </c>
      <c r="Q6475" s="4" t="s">
        <v>6734</v>
      </c>
      <c r="R6475" s="4">
        <v>871.8</v>
      </c>
      <c r="S6475" s="4">
        <v>3</v>
      </c>
      <c r="T6475" s="4">
        <v>0.2</v>
      </c>
      <c r="U6475" s="4">
        <v>87.18</v>
      </c>
      <c r="V6475" s="4" t="str">
        <f>INDEX(Regional_Lookup!$B$2:$B$5,MATCH('Sample - Superstore'!M6475,Regional_Lookup!$A$2:$A$5,0))</f>
        <v>Maria Santos</v>
      </c>
      <c r="W6475" s="4">
        <f>INDEX(Regional_Lookup!$C$2:$C$5, MATCH('Sample - Superstore'!M6475,Regional_Lookup!$A$2:$A$5, 0))</f>
        <v>0.15</v>
      </c>
      <c r="X6475" s="4">
        <f>U6475/R6475</f>
        <v>0.10000000000000002</v>
      </c>
      <c r="Y6475" s="4" t="str">
        <f>IF(X6475&gt;=W6475, "Yes", "No")</f>
        <v>No</v>
      </c>
      <c r="Z6475" s="4">
        <f>D6475-C6475</f>
        <v>2</v>
      </c>
      <c r="AA6475" s="4" t="str" cm="1">
        <f t="array" ref="AA6475">_xlfn.IFS(Z6475&lt;=2,"Fast",Z6475&gt;5, "Slow", AND(Z6475&gt;=3,Z6475&lt;=5),"Standard")</f>
        <v>Fast</v>
      </c>
    </row>
    <row r="6476" spans="1:27" x14ac:dyDescent="0.2">
      <c r="A6476" s="4">
        <v>6475</v>
      </c>
      <c r="B6476" s="4" t="s">
        <v>6733</v>
      </c>
      <c r="C6476" s="5">
        <v>41653</v>
      </c>
      <c r="D6476" s="5">
        <v>41654</v>
      </c>
      <c r="E6476" s="4" t="s">
        <v>89</v>
      </c>
      <c r="F6476" s="4" t="s">
        <v>1851</v>
      </c>
      <c r="G6476" s="4" t="s">
        <v>1850</v>
      </c>
      <c r="H6476" s="4" t="s">
        <v>50</v>
      </c>
      <c r="I6476" s="4" t="s">
        <v>17</v>
      </c>
      <c r="J6476" s="4" t="s">
        <v>159</v>
      </c>
      <c r="K6476" s="4" t="s">
        <v>158</v>
      </c>
      <c r="L6476" s="4">
        <v>19140</v>
      </c>
      <c r="M6476" s="4" t="s">
        <v>5</v>
      </c>
      <c r="N6476" s="4" t="s">
        <v>6732</v>
      </c>
      <c r="O6476" s="4" t="s">
        <v>37</v>
      </c>
      <c r="P6476" s="4" t="s">
        <v>165</v>
      </c>
      <c r="Q6476" s="4" t="s">
        <v>6731</v>
      </c>
      <c r="R6476" s="4">
        <v>61.96</v>
      </c>
      <c r="S6476" s="4">
        <v>4</v>
      </c>
      <c r="T6476" s="4">
        <v>0.5</v>
      </c>
      <c r="U6476" s="4">
        <v>-53.285600000000002</v>
      </c>
      <c r="V6476" s="4" t="str">
        <f>INDEX(Regional_Lookup!$B$2:$B$5,MATCH('Sample - Superstore'!M6476,Regional_Lookup!$A$2:$A$5,0))</f>
        <v>Sarah Miller</v>
      </c>
      <c r="W6476" s="4">
        <f>INDEX(Regional_Lookup!$C$2:$C$5, MATCH('Sample - Superstore'!M6476,Regional_Lookup!$A$2:$A$5, 0))</f>
        <v>0.16</v>
      </c>
      <c r="X6476" s="4">
        <f>U6476/R6476</f>
        <v>-0.86</v>
      </c>
      <c r="Y6476" s="4" t="str">
        <f>IF(X6476&gt;=W6476, "Yes", "No")</f>
        <v>No</v>
      </c>
      <c r="Z6476" s="4">
        <f>D6476-C6476</f>
        <v>1</v>
      </c>
      <c r="AA6476" s="4" t="str" cm="1">
        <f t="array" ref="AA6476">_xlfn.IFS(Z6476&lt;=2,"Fast",Z6476&gt;5, "Slow", AND(Z6476&gt;=3,Z6476&lt;=5),"Standard")</f>
        <v>Fast</v>
      </c>
    </row>
    <row r="6477" spans="1:27" x14ac:dyDescent="0.2">
      <c r="A6477" s="4">
        <v>6476</v>
      </c>
      <c r="B6477" s="4" t="s">
        <v>6728</v>
      </c>
      <c r="C6477" s="5">
        <v>42889</v>
      </c>
      <c r="D6477" s="5">
        <v>42896</v>
      </c>
      <c r="E6477" s="4" t="s">
        <v>29</v>
      </c>
      <c r="F6477" s="4" t="s">
        <v>2605</v>
      </c>
      <c r="G6477" s="4" t="s">
        <v>2604</v>
      </c>
      <c r="H6477" s="4" t="s">
        <v>18</v>
      </c>
      <c r="I6477" s="4" t="s">
        <v>17</v>
      </c>
      <c r="J6477" s="4" t="s">
        <v>6727</v>
      </c>
      <c r="K6477" s="4" t="s">
        <v>41</v>
      </c>
      <c r="L6477" s="4">
        <v>33024</v>
      </c>
      <c r="M6477" s="4" t="s">
        <v>7</v>
      </c>
      <c r="N6477" s="4" t="s">
        <v>2822</v>
      </c>
      <c r="O6477" s="4" t="s">
        <v>13</v>
      </c>
      <c r="P6477" s="4" t="s">
        <v>100</v>
      </c>
      <c r="Q6477" s="4" t="s">
        <v>2821</v>
      </c>
      <c r="R6477" s="4">
        <v>4.5540000000000003</v>
      </c>
      <c r="S6477" s="4">
        <v>3</v>
      </c>
      <c r="T6477" s="4">
        <v>0.7</v>
      </c>
      <c r="U6477" s="4">
        <v>-3.4914000000000001</v>
      </c>
      <c r="V6477" s="4" t="str">
        <f>INDEX(Regional_Lookup!$B$2:$B$5,MATCH('Sample - Superstore'!M6477,Regional_Lookup!$A$2:$A$5,0))</f>
        <v>Maria Santos</v>
      </c>
      <c r="W6477" s="4">
        <f>INDEX(Regional_Lookup!$C$2:$C$5, MATCH('Sample - Superstore'!M6477,Regional_Lookup!$A$2:$A$5, 0))</f>
        <v>0.15</v>
      </c>
      <c r="X6477" s="4">
        <f>U6477/R6477</f>
        <v>-0.76666666666666661</v>
      </c>
      <c r="Y6477" s="4" t="str">
        <f>IF(X6477&gt;=W6477, "Yes", "No")</f>
        <v>No</v>
      </c>
      <c r="Z6477" s="4">
        <f>D6477-C6477</f>
        <v>7</v>
      </c>
      <c r="AA6477" s="4" t="str" cm="1">
        <f t="array" ref="AA6477">_xlfn.IFS(Z6477&lt;=2,"Fast",Z6477&gt;5, "Slow", AND(Z6477&gt;=3,Z6477&lt;=5),"Standard")</f>
        <v>Slow</v>
      </c>
    </row>
    <row r="6478" spans="1:27" x14ac:dyDescent="0.2">
      <c r="A6478" s="4">
        <v>6477</v>
      </c>
      <c r="B6478" s="4" t="s">
        <v>6728</v>
      </c>
      <c r="C6478" s="5">
        <v>42889</v>
      </c>
      <c r="D6478" s="5">
        <v>42896</v>
      </c>
      <c r="E6478" s="4" t="s">
        <v>29</v>
      </c>
      <c r="F6478" s="4" t="s">
        <v>2605</v>
      </c>
      <c r="G6478" s="4" t="s">
        <v>2604</v>
      </c>
      <c r="H6478" s="4" t="s">
        <v>18</v>
      </c>
      <c r="I6478" s="4" t="s">
        <v>17</v>
      </c>
      <c r="J6478" s="4" t="s">
        <v>6727</v>
      </c>
      <c r="K6478" s="4" t="s">
        <v>41</v>
      </c>
      <c r="L6478" s="4">
        <v>33024</v>
      </c>
      <c r="M6478" s="4" t="s">
        <v>7</v>
      </c>
      <c r="N6478" s="4" t="s">
        <v>135</v>
      </c>
      <c r="O6478" s="4" t="s">
        <v>13</v>
      </c>
      <c r="P6478" s="4" t="s">
        <v>12</v>
      </c>
      <c r="Q6478" s="4" t="s">
        <v>134</v>
      </c>
      <c r="R6478" s="4">
        <v>5.2</v>
      </c>
      <c r="S6478" s="4">
        <v>2</v>
      </c>
      <c r="T6478" s="4">
        <v>0.2</v>
      </c>
      <c r="U6478" s="4">
        <v>0.58499999999999996</v>
      </c>
      <c r="V6478" s="4" t="str">
        <f>INDEX(Regional_Lookup!$B$2:$B$5,MATCH('Sample - Superstore'!M6478,Regional_Lookup!$A$2:$A$5,0))</f>
        <v>Maria Santos</v>
      </c>
      <c r="W6478" s="4">
        <f>INDEX(Regional_Lookup!$C$2:$C$5, MATCH('Sample - Superstore'!M6478,Regional_Lookup!$A$2:$A$5, 0))</f>
        <v>0.15</v>
      </c>
      <c r="X6478" s="4">
        <f>U6478/R6478</f>
        <v>0.11249999999999999</v>
      </c>
      <c r="Y6478" s="4" t="str">
        <f>IF(X6478&gt;=W6478, "Yes", "No")</f>
        <v>No</v>
      </c>
      <c r="Z6478" s="4">
        <f>D6478-C6478</f>
        <v>7</v>
      </c>
      <c r="AA6478" s="4" t="str" cm="1">
        <f t="array" ref="AA6478">_xlfn.IFS(Z6478&lt;=2,"Fast",Z6478&gt;5, "Slow", AND(Z6478&gt;=3,Z6478&lt;=5),"Standard")</f>
        <v>Slow</v>
      </c>
    </row>
    <row r="6479" spans="1:27" x14ac:dyDescent="0.2">
      <c r="A6479" s="4">
        <v>6478</v>
      </c>
      <c r="B6479" s="4" t="s">
        <v>6728</v>
      </c>
      <c r="C6479" s="5">
        <v>42889</v>
      </c>
      <c r="D6479" s="5">
        <v>42896</v>
      </c>
      <c r="E6479" s="4" t="s">
        <v>29</v>
      </c>
      <c r="F6479" s="4" t="s">
        <v>2605</v>
      </c>
      <c r="G6479" s="4" t="s">
        <v>2604</v>
      </c>
      <c r="H6479" s="4" t="s">
        <v>18</v>
      </c>
      <c r="I6479" s="4" t="s">
        <v>17</v>
      </c>
      <c r="J6479" s="4" t="s">
        <v>6727</v>
      </c>
      <c r="K6479" s="4" t="s">
        <v>41</v>
      </c>
      <c r="L6479" s="4">
        <v>33024</v>
      </c>
      <c r="M6479" s="4" t="s">
        <v>7</v>
      </c>
      <c r="N6479" s="4" t="s">
        <v>1545</v>
      </c>
      <c r="O6479" s="4" t="s">
        <v>33</v>
      </c>
      <c r="P6479" s="4" t="s">
        <v>55</v>
      </c>
      <c r="Q6479" s="4" t="s">
        <v>3467</v>
      </c>
      <c r="R6479" s="4">
        <v>205.99199999999999</v>
      </c>
      <c r="S6479" s="4">
        <v>1</v>
      </c>
      <c r="T6479" s="4">
        <v>0.2</v>
      </c>
      <c r="U6479" s="4">
        <v>-2.5749</v>
      </c>
      <c r="V6479" s="4" t="str">
        <f>INDEX(Regional_Lookup!$B$2:$B$5,MATCH('Sample - Superstore'!M6479,Regional_Lookup!$A$2:$A$5,0))</f>
        <v>Maria Santos</v>
      </c>
      <c r="W6479" s="4">
        <f>INDEX(Regional_Lookup!$C$2:$C$5, MATCH('Sample - Superstore'!M6479,Regional_Lookup!$A$2:$A$5, 0))</f>
        <v>0.15</v>
      </c>
      <c r="X6479" s="4">
        <f>U6479/R6479</f>
        <v>-1.2500000000000001E-2</v>
      </c>
      <c r="Y6479" s="4" t="str">
        <f>IF(X6479&gt;=W6479, "Yes", "No")</f>
        <v>No</v>
      </c>
      <c r="Z6479" s="4">
        <f>D6479-C6479</f>
        <v>7</v>
      </c>
      <c r="AA6479" s="4" t="str" cm="1">
        <f t="array" ref="AA6479">_xlfn.IFS(Z6479&lt;=2,"Fast",Z6479&gt;5, "Slow", AND(Z6479&gt;=3,Z6479&lt;=5),"Standard")</f>
        <v>Slow</v>
      </c>
    </row>
    <row r="6480" spans="1:27" x14ac:dyDescent="0.2">
      <c r="A6480" s="4">
        <v>6479</v>
      </c>
      <c r="B6480" s="4" t="s">
        <v>6728</v>
      </c>
      <c r="C6480" s="5">
        <v>42889</v>
      </c>
      <c r="D6480" s="5">
        <v>42896</v>
      </c>
      <c r="E6480" s="4" t="s">
        <v>29</v>
      </c>
      <c r="F6480" s="4" t="s">
        <v>2605</v>
      </c>
      <c r="G6480" s="4" t="s">
        <v>2604</v>
      </c>
      <c r="H6480" s="4" t="s">
        <v>18</v>
      </c>
      <c r="I6480" s="4" t="s">
        <v>17</v>
      </c>
      <c r="J6480" s="4" t="s">
        <v>6727</v>
      </c>
      <c r="K6480" s="4" t="s">
        <v>41</v>
      </c>
      <c r="L6480" s="4">
        <v>33024</v>
      </c>
      <c r="M6480" s="4" t="s">
        <v>7</v>
      </c>
      <c r="N6480" s="4" t="s">
        <v>5766</v>
      </c>
      <c r="O6480" s="4" t="s">
        <v>13</v>
      </c>
      <c r="P6480" s="4" t="s">
        <v>24</v>
      </c>
      <c r="Q6480" s="4" t="s">
        <v>5765</v>
      </c>
      <c r="R6480" s="4">
        <v>15.552</v>
      </c>
      <c r="S6480" s="4">
        <v>3</v>
      </c>
      <c r="T6480" s="4">
        <v>0.2</v>
      </c>
      <c r="U6480" s="4">
        <v>5.4432</v>
      </c>
      <c r="V6480" s="4" t="str">
        <f>INDEX(Regional_Lookup!$B$2:$B$5,MATCH('Sample - Superstore'!M6480,Regional_Lookup!$A$2:$A$5,0))</f>
        <v>Maria Santos</v>
      </c>
      <c r="W6480" s="4">
        <f>INDEX(Regional_Lookup!$C$2:$C$5, MATCH('Sample - Superstore'!M6480,Regional_Lookup!$A$2:$A$5, 0))</f>
        <v>0.15</v>
      </c>
      <c r="X6480" s="4">
        <f>U6480/R6480</f>
        <v>0.35000000000000003</v>
      </c>
      <c r="Y6480" s="4" t="str">
        <f>IF(X6480&gt;=W6480, "Yes", "No")</f>
        <v>Yes</v>
      </c>
      <c r="Z6480" s="4">
        <f>D6480-C6480</f>
        <v>7</v>
      </c>
      <c r="AA6480" s="4" t="str" cm="1">
        <f t="array" ref="AA6480">_xlfn.IFS(Z6480&lt;=2,"Fast",Z6480&gt;5, "Slow", AND(Z6480&gt;=3,Z6480&lt;=5),"Standard")</f>
        <v>Slow</v>
      </c>
    </row>
    <row r="6481" spans="1:27" x14ac:dyDescent="0.2">
      <c r="A6481" s="4">
        <v>6480</v>
      </c>
      <c r="B6481" s="4" t="s">
        <v>6728</v>
      </c>
      <c r="C6481" s="5">
        <v>42889</v>
      </c>
      <c r="D6481" s="5">
        <v>42896</v>
      </c>
      <c r="E6481" s="4" t="s">
        <v>29</v>
      </c>
      <c r="F6481" s="4" t="s">
        <v>2605</v>
      </c>
      <c r="G6481" s="4" t="s">
        <v>2604</v>
      </c>
      <c r="H6481" s="4" t="s">
        <v>18</v>
      </c>
      <c r="I6481" s="4" t="s">
        <v>17</v>
      </c>
      <c r="J6481" s="4" t="s">
        <v>6727</v>
      </c>
      <c r="K6481" s="4" t="s">
        <v>41</v>
      </c>
      <c r="L6481" s="4">
        <v>33024</v>
      </c>
      <c r="M6481" s="4" t="s">
        <v>7</v>
      </c>
      <c r="N6481" s="4" t="s">
        <v>2007</v>
      </c>
      <c r="O6481" s="4" t="s">
        <v>33</v>
      </c>
      <c r="P6481" s="4" t="s">
        <v>32</v>
      </c>
      <c r="Q6481" s="4" t="s">
        <v>2006</v>
      </c>
      <c r="R6481" s="4">
        <v>503.96</v>
      </c>
      <c r="S6481" s="4">
        <v>5</v>
      </c>
      <c r="T6481" s="4">
        <v>0.2</v>
      </c>
      <c r="U6481" s="4">
        <v>50.396000000000001</v>
      </c>
      <c r="V6481" s="4" t="str">
        <f>INDEX(Regional_Lookup!$B$2:$B$5,MATCH('Sample - Superstore'!M6481,Regional_Lookup!$A$2:$A$5,0))</f>
        <v>Maria Santos</v>
      </c>
      <c r="W6481" s="4">
        <f>INDEX(Regional_Lookup!$C$2:$C$5, MATCH('Sample - Superstore'!M6481,Regional_Lookup!$A$2:$A$5, 0))</f>
        <v>0.15</v>
      </c>
      <c r="X6481" s="4">
        <f>U6481/R6481</f>
        <v>0.1</v>
      </c>
      <c r="Y6481" s="4" t="str">
        <f>IF(X6481&gt;=W6481, "Yes", "No")</f>
        <v>No</v>
      </c>
      <c r="Z6481" s="4">
        <f>D6481-C6481</f>
        <v>7</v>
      </c>
      <c r="AA6481" s="4" t="str" cm="1">
        <f t="array" ref="AA6481">_xlfn.IFS(Z6481&lt;=2,"Fast",Z6481&gt;5, "Slow", AND(Z6481&gt;=3,Z6481&lt;=5),"Standard")</f>
        <v>Slow</v>
      </c>
    </row>
    <row r="6482" spans="1:27" x14ac:dyDescent="0.2">
      <c r="A6482" s="4">
        <v>6481</v>
      </c>
      <c r="B6482" s="4" t="s">
        <v>6728</v>
      </c>
      <c r="C6482" s="5">
        <v>42889</v>
      </c>
      <c r="D6482" s="5">
        <v>42896</v>
      </c>
      <c r="E6482" s="4" t="s">
        <v>29</v>
      </c>
      <c r="F6482" s="4" t="s">
        <v>2605</v>
      </c>
      <c r="G6482" s="4" t="s">
        <v>2604</v>
      </c>
      <c r="H6482" s="4" t="s">
        <v>18</v>
      </c>
      <c r="I6482" s="4" t="s">
        <v>17</v>
      </c>
      <c r="J6482" s="4" t="s">
        <v>6727</v>
      </c>
      <c r="K6482" s="4" t="s">
        <v>41</v>
      </c>
      <c r="L6482" s="4">
        <v>33024</v>
      </c>
      <c r="M6482" s="4" t="s">
        <v>7</v>
      </c>
      <c r="N6482" s="4" t="s">
        <v>5876</v>
      </c>
      <c r="O6482" s="4" t="s">
        <v>13</v>
      </c>
      <c r="P6482" s="4" t="s">
        <v>12</v>
      </c>
      <c r="Q6482" s="4" t="s">
        <v>5875</v>
      </c>
      <c r="R6482" s="4">
        <v>24.472000000000001</v>
      </c>
      <c r="S6482" s="4">
        <v>7</v>
      </c>
      <c r="T6482" s="4">
        <v>0.2</v>
      </c>
      <c r="U6482" s="4">
        <v>1.8353999999999999</v>
      </c>
      <c r="V6482" s="4" t="str">
        <f>INDEX(Regional_Lookup!$B$2:$B$5,MATCH('Sample - Superstore'!M6482,Regional_Lookup!$A$2:$A$5,0))</f>
        <v>Maria Santos</v>
      </c>
      <c r="W6482" s="4">
        <f>INDEX(Regional_Lookup!$C$2:$C$5, MATCH('Sample - Superstore'!M6482,Regional_Lookup!$A$2:$A$5, 0))</f>
        <v>0.15</v>
      </c>
      <c r="X6482" s="4">
        <f>U6482/R6482</f>
        <v>7.4999999999999997E-2</v>
      </c>
      <c r="Y6482" s="4" t="str">
        <f>IF(X6482&gt;=W6482, "Yes", "No")</f>
        <v>No</v>
      </c>
      <c r="Z6482" s="4">
        <f>D6482-C6482</f>
        <v>7</v>
      </c>
      <c r="AA6482" s="4" t="str" cm="1">
        <f t="array" ref="AA6482">_xlfn.IFS(Z6482&lt;=2,"Fast",Z6482&gt;5, "Slow", AND(Z6482&gt;=3,Z6482&lt;=5),"Standard")</f>
        <v>Slow</v>
      </c>
    </row>
    <row r="6483" spans="1:27" x14ac:dyDescent="0.2">
      <c r="A6483" s="4">
        <v>6482</v>
      </c>
      <c r="B6483" s="4" t="s">
        <v>6728</v>
      </c>
      <c r="C6483" s="5">
        <v>42889</v>
      </c>
      <c r="D6483" s="5">
        <v>42896</v>
      </c>
      <c r="E6483" s="4" t="s">
        <v>29</v>
      </c>
      <c r="F6483" s="4" t="s">
        <v>2605</v>
      </c>
      <c r="G6483" s="4" t="s">
        <v>2604</v>
      </c>
      <c r="H6483" s="4" t="s">
        <v>18</v>
      </c>
      <c r="I6483" s="4" t="s">
        <v>17</v>
      </c>
      <c r="J6483" s="4" t="s">
        <v>6727</v>
      </c>
      <c r="K6483" s="4" t="s">
        <v>41</v>
      </c>
      <c r="L6483" s="4">
        <v>33024</v>
      </c>
      <c r="M6483" s="4" t="s">
        <v>7</v>
      </c>
      <c r="N6483" s="4" t="s">
        <v>6730</v>
      </c>
      <c r="O6483" s="4" t="s">
        <v>37</v>
      </c>
      <c r="P6483" s="4" t="s">
        <v>165</v>
      </c>
      <c r="Q6483" s="4" t="s">
        <v>6729</v>
      </c>
      <c r="R6483" s="4">
        <v>241.56800000000001</v>
      </c>
      <c r="S6483" s="4">
        <v>2</v>
      </c>
      <c r="T6483" s="4">
        <v>0.2</v>
      </c>
      <c r="U6483" s="4">
        <v>0</v>
      </c>
      <c r="V6483" s="4" t="str">
        <f>INDEX(Regional_Lookup!$B$2:$B$5,MATCH('Sample - Superstore'!M6483,Regional_Lookup!$A$2:$A$5,0))</f>
        <v>Maria Santos</v>
      </c>
      <c r="W6483" s="4">
        <f>INDEX(Regional_Lookup!$C$2:$C$5, MATCH('Sample - Superstore'!M6483,Regional_Lookup!$A$2:$A$5, 0))</f>
        <v>0.15</v>
      </c>
      <c r="X6483" s="4">
        <f>U6483/R6483</f>
        <v>0</v>
      </c>
      <c r="Y6483" s="4" t="str">
        <f>IF(X6483&gt;=W6483, "Yes", "No")</f>
        <v>No</v>
      </c>
      <c r="Z6483" s="4">
        <f>D6483-C6483</f>
        <v>7</v>
      </c>
      <c r="AA6483" s="4" t="str" cm="1">
        <f t="array" ref="AA6483">_xlfn.IFS(Z6483&lt;=2,"Fast",Z6483&gt;5, "Slow", AND(Z6483&gt;=3,Z6483&lt;=5),"Standard")</f>
        <v>Slow</v>
      </c>
    </row>
    <row r="6484" spans="1:27" x14ac:dyDescent="0.2">
      <c r="A6484" s="4">
        <v>6483</v>
      </c>
      <c r="B6484" s="4" t="s">
        <v>6728</v>
      </c>
      <c r="C6484" s="5">
        <v>42889</v>
      </c>
      <c r="D6484" s="5">
        <v>42896</v>
      </c>
      <c r="E6484" s="4" t="s">
        <v>29</v>
      </c>
      <c r="F6484" s="4" t="s">
        <v>2605</v>
      </c>
      <c r="G6484" s="4" t="s">
        <v>2604</v>
      </c>
      <c r="H6484" s="4" t="s">
        <v>18</v>
      </c>
      <c r="I6484" s="4" t="s">
        <v>17</v>
      </c>
      <c r="J6484" s="4" t="s">
        <v>6727</v>
      </c>
      <c r="K6484" s="4" t="s">
        <v>41</v>
      </c>
      <c r="L6484" s="4">
        <v>33024</v>
      </c>
      <c r="M6484" s="4" t="s">
        <v>7</v>
      </c>
      <c r="N6484" s="4" t="s">
        <v>3951</v>
      </c>
      <c r="O6484" s="4" t="s">
        <v>33</v>
      </c>
      <c r="P6484" s="4" t="s">
        <v>55</v>
      </c>
      <c r="Q6484" s="4" t="s">
        <v>3950</v>
      </c>
      <c r="R6484" s="4">
        <v>110.4</v>
      </c>
      <c r="S6484" s="4">
        <v>2</v>
      </c>
      <c r="T6484" s="4">
        <v>0.2</v>
      </c>
      <c r="U6484" s="4">
        <v>-4.1399999999999997</v>
      </c>
      <c r="V6484" s="4" t="str">
        <f>INDEX(Regional_Lookup!$B$2:$B$5,MATCH('Sample - Superstore'!M6484,Regional_Lookup!$A$2:$A$5,0))</f>
        <v>Maria Santos</v>
      </c>
      <c r="W6484" s="4">
        <f>INDEX(Regional_Lookup!$C$2:$C$5, MATCH('Sample - Superstore'!M6484,Regional_Lookup!$A$2:$A$5, 0))</f>
        <v>0.15</v>
      </c>
      <c r="X6484" s="4">
        <f>U6484/R6484</f>
        <v>-3.7499999999999999E-2</v>
      </c>
      <c r="Y6484" s="4" t="str">
        <f>IF(X6484&gt;=W6484, "Yes", "No")</f>
        <v>No</v>
      </c>
      <c r="Z6484" s="4">
        <f>D6484-C6484</f>
        <v>7</v>
      </c>
      <c r="AA6484" s="4" t="str" cm="1">
        <f t="array" ref="AA6484">_xlfn.IFS(Z6484&lt;=2,"Fast",Z6484&gt;5, "Slow", AND(Z6484&gt;=3,Z6484&lt;=5),"Standard")</f>
        <v>Slow</v>
      </c>
    </row>
    <row r="6485" spans="1:27" x14ac:dyDescent="0.2">
      <c r="A6485" s="4">
        <v>6484</v>
      </c>
      <c r="B6485" s="4" t="s">
        <v>6724</v>
      </c>
      <c r="C6485" s="5">
        <v>42889</v>
      </c>
      <c r="D6485" s="5">
        <v>42895</v>
      </c>
      <c r="E6485" s="4" t="s">
        <v>29</v>
      </c>
      <c r="F6485" s="4" t="s">
        <v>359</v>
      </c>
      <c r="G6485" s="4" t="s">
        <v>358</v>
      </c>
      <c r="H6485" s="4" t="s">
        <v>50</v>
      </c>
      <c r="I6485" s="4" t="s">
        <v>17</v>
      </c>
      <c r="J6485" s="4" t="s">
        <v>254</v>
      </c>
      <c r="K6485" s="4" t="s">
        <v>66</v>
      </c>
      <c r="L6485" s="4">
        <v>10011</v>
      </c>
      <c r="M6485" s="4" t="s">
        <v>5</v>
      </c>
      <c r="N6485" s="4" t="s">
        <v>1782</v>
      </c>
      <c r="O6485" s="4" t="s">
        <v>37</v>
      </c>
      <c r="P6485" s="4" t="s">
        <v>92</v>
      </c>
      <c r="Q6485" s="4" t="s">
        <v>1781</v>
      </c>
      <c r="R6485" s="4">
        <v>384.76799999999997</v>
      </c>
      <c r="S6485" s="4">
        <v>2</v>
      </c>
      <c r="T6485" s="4">
        <v>0.4</v>
      </c>
      <c r="U6485" s="4">
        <v>-115.43040000000001</v>
      </c>
      <c r="V6485" s="4" t="str">
        <f>INDEX(Regional_Lookup!$B$2:$B$5,MATCH('Sample - Superstore'!M6485,Regional_Lookup!$A$2:$A$5,0))</f>
        <v>Sarah Miller</v>
      </c>
      <c r="W6485" s="4">
        <f>INDEX(Regional_Lookup!$C$2:$C$5, MATCH('Sample - Superstore'!M6485,Regional_Lookup!$A$2:$A$5, 0))</f>
        <v>0.16</v>
      </c>
      <c r="X6485" s="4">
        <f>U6485/R6485</f>
        <v>-0.30000000000000004</v>
      </c>
      <c r="Y6485" s="4" t="str">
        <f>IF(X6485&gt;=W6485, "Yes", "No")</f>
        <v>No</v>
      </c>
      <c r="Z6485" s="4">
        <f>D6485-C6485</f>
        <v>6</v>
      </c>
      <c r="AA6485" s="4" t="str" cm="1">
        <f t="array" ref="AA6485">_xlfn.IFS(Z6485&lt;=2,"Fast",Z6485&gt;5, "Slow", AND(Z6485&gt;=3,Z6485&lt;=5),"Standard")</f>
        <v>Slow</v>
      </c>
    </row>
    <row r="6486" spans="1:27" x14ac:dyDescent="0.2">
      <c r="A6486" s="4">
        <v>6485</v>
      </c>
      <c r="B6486" s="4" t="s">
        <v>6724</v>
      </c>
      <c r="C6486" s="5">
        <v>42889</v>
      </c>
      <c r="D6486" s="5">
        <v>42895</v>
      </c>
      <c r="E6486" s="4" t="s">
        <v>29</v>
      </c>
      <c r="F6486" s="4" t="s">
        <v>359</v>
      </c>
      <c r="G6486" s="4" t="s">
        <v>358</v>
      </c>
      <c r="H6486" s="4" t="s">
        <v>50</v>
      </c>
      <c r="I6486" s="4" t="s">
        <v>17</v>
      </c>
      <c r="J6486" s="4" t="s">
        <v>254</v>
      </c>
      <c r="K6486" s="4" t="s">
        <v>66</v>
      </c>
      <c r="L6486" s="4">
        <v>10011</v>
      </c>
      <c r="M6486" s="4" t="s">
        <v>5</v>
      </c>
      <c r="N6486" s="4" t="s">
        <v>6726</v>
      </c>
      <c r="O6486" s="4" t="s">
        <v>33</v>
      </c>
      <c r="P6486" s="4" t="s">
        <v>1500</v>
      </c>
      <c r="Q6486" s="4" t="s">
        <v>6725</v>
      </c>
      <c r="R6486" s="4">
        <v>78.66</v>
      </c>
      <c r="S6486" s="4">
        <v>6</v>
      </c>
      <c r="T6486" s="4">
        <v>0</v>
      </c>
      <c r="U6486" s="4">
        <v>36.183599999999998</v>
      </c>
      <c r="V6486" s="4" t="str">
        <f>INDEX(Regional_Lookup!$B$2:$B$5,MATCH('Sample - Superstore'!M6486,Regional_Lookup!$A$2:$A$5,0))</f>
        <v>Sarah Miller</v>
      </c>
      <c r="W6486" s="4">
        <f>INDEX(Regional_Lookup!$C$2:$C$5, MATCH('Sample - Superstore'!M6486,Regional_Lookup!$A$2:$A$5, 0))</f>
        <v>0.16</v>
      </c>
      <c r="X6486" s="4">
        <f>U6486/R6486</f>
        <v>0.46</v>
      </c>
      <c r="Y6486" s="4" t="str">
        <f>IF(X6486&gt;=W6486, "Yes", "No")</f>
        <v>Yes</v>
      </c>
      <c r="Z6486" s="4">
        <f>D6486-C6486</f>
        <v>6</v>
      </c>
      <c r="AA6486" s="4" t="str" cm="1">
        <f t="array" ref="AA6486">_xlfn.IFS(Z6486&lt;=2,"Fast",Z6486&gt;5, "Slow", AND(Z6486&gt;=3,Z6486&lt;=5),"Standard")</f>
        <v>Slow</v>
      </c>
    </row>
    <row r="6487" spans="1:27" x14ac:dyDescent="0.2">
      <c r="A6487" s="4">
        <v>6486</v>
      </c>
      <c r="B6487" s="4" t="s">
        <v>6724</v>
      </c>
      <c r="C6487" s="5">
        <v>42889</v>
      </c>
      <c r="D6487" s="5">
        <v>42895</v>
      </c>
      <c r="E6487" s="4" t="s">
        <v>29</v>
      </c>
      <c r="F6487" s="4" t="s">
        <v>359</v>
      </c>
      <c r="G6487" s="4" t="s">
        <v>358</v>
      </c>
      <c r="H6487" s="4" t="s">
        <v>50</v>
      </c>
      <c r="I6487" s="4" t="s">
        <v>17</v>
      </c>
      <c r="J6487" s="4" t="s">
        <v>254</v>
      </c>
      <c r="K6487" s="4" t="s">
        <v>66</v>
      </c>
      <c r="L6487" s="4">
        <v>10011</v>
      </c>
      <c r="M6487" s="4" t="s">
        <v>5</v>
      </c>
      <c r="N6487" s="4" t="s">
        <v>537</v>
      </c>
      <c r="O6487" s="4" t="s">
        <v>13</v>
      </c>
      <c r="P6487" s="4" t="s">
        <v>24</v>
      </c>
      <c r="Q6487" s="4" t="s">
        <v>536</v>
      </c>
      <c r="R6487" s="4">
        <v>45.36</v>
      </c>
      <c r="S6487" s="4">
        <v>4</v>
      </c>
      <c r="T6487" s="4">
        <v>0</v>
      </c>
      <c r="U6487" s="4">
        <v>22.226400000000002</v>
      </c>
      <c r="V6487" s="4" t="str">
        <f>INDEX(Regional_Lookup!$B$2:$B$5,MATCH('Sample - Superstore'!M6487,Regional_Lookup!$A$2:$A$5,0))</f>
        <v>Sarah Miller</v>
      </c>
      <c r="W6487" s="4">
        <f>INDEX(Regional_Lookup!$C$2:$C$5, MATCH('Sample - Superstore'!M6487,Regional_Lookup!$A$2:$A$5, 0))</f>
        <v>0.16</v>
      </c>
      <c r="X6487" s="4">
        <f>U6487/R6487</f>
        <v>0.49000000000000005</v>
      </c>
      <c r="Y6487" s="4" t="str">
        <f>IF(X6487&gt;=W6487, "Yes", "No")</f>
        <v>Yes</v>
      </c>
      <c r="Z6487" s="4">
        <f>D6487-C6487</f>
        <v>6</v>
      </c>
      <c r="AA6487" s="4" t="str" cm="1">
        <f t="array" ref="AA6487">_xlfn.IFS(Z6487&lt;=2,"Fast",Z6487&gt;5, "Slow", AND(Z6487&gt;=3,Z6487&lt;=5),"Standard")</f>
        <v>Slow</v>
      </c>
    </row>
    <row r="6488" spans="1:27" x14ac:dyDescent="0.2">
      <c r="A6488" s="4">
        <v>6487</v>
      </c>
      <c r="B6488" s="4" t="s">
        <v>6723</v>
      </c>
      <c r="C6488" s="5">
        <v>42084</v>
      </c>
      <c r="D6488" s="5">
        <v>42089</v>
      </c>
      <c r="E6488" s="4" t="s">
        <v>29</v>
      </c>
      <c r="F6488" s="4" t="s">
        <v>6014</v>
      </c>
      <c r="G6488" s="4" t="s">
        <v>6013</v>
      </c>
      <c r="H6488" s="4" t="s">
        <v>18</v>
      </c>
      <c r="I6488" s="4" t="s">
        <v>17</v>
      </c>
      <c r="J6488" s="4" t="s">
        <v>1682</v>
      </c>
      <c r="K6488" s="4" t="s">
        <v>636</v>
      </c>
      <c r="L6488" s="4">
        <v>28540</v>
      </c>
      <c r="M6488" s="4" t="s">
        <v>7</v>
      </c>
      <c r="N6488" s="4" t="s">
        <v>219</v>
      </c>
      <c r="O6488" s="4" t="s">
        <v>13</v>
      </c>
      <c r="P6488" s="4" t="s">
        <v>12</v>
      </c>
      <c r="Q6488" s="4" t="s">
        <v>218</v>
      </c>
      <c r="R6488" s="4">
        <v>962.08</v>
      </c>
      <c r="S6488" s="4">
        <v>4</v>
      </c>
      <c r="T6488" s="4">
        <v>0.2</v>
      </c>
      <c r="U6488" s="4">
        <v>156.33799999999999</v>
      </c>
      <c r="V6488" s="4" t="str">
        <f>INDEX(Regional_Lookup!$B$2:$B$5,MATCH('Sample - Superstore'!M6488,Regional_Lookup!$A$2:$A$5,0))</f>
        <v>Maria Santos</v>
      </c>
      <c r="W6488" s="4">
        <f>INDEX(Regional_Lookup!$C$2:$C$5, MATCH('Sample - Superstore'!M6488,Regional_Lookup!$A$2:$A$5, 0))</f>
        <v>0.15</v>
      </c>
      <c r="X6488" s="4">
        <f>U6488/R6488</f>
        <v>0.16249999999999998</v>
      </c>
      <c r="Y6488" s="4" t="str">
        <f>IF(X6488&gt;=W6488, "Yes", "No")</f>
        <v>Yes</v>
      </c>
      <c r="Z6488" s="4">
        <f>D6488-C6488</f>
        <v>5</v>
      </c>
      <c r="AA6488" s="4" t="str" cm="1">
        <f t="array" ref="AA6488">_xlfn.IFS(Z6488&lt;=2,"Fast",Z6488&gt;5, "Slow", AND(Z6488&gt;=3,Z6488&lt;=5),"Standard")</f>
        <v>Standard</v>
      </c>
    </row>
    <row r="6489" spans="1:27" x14ac:dyDescent="0.2">
      <c r="A6489" s="4">
        <v>6488</v>
      </c>
      <c r="B6489" s="4" t="s">
        <v>6723</v>
      </c>
      <c r="C6489" s="5">
        <v>42084</v>
      </c>
      <c r="D6489" s="5">
        <v>42089</v>
      </c>
      <c r="E6489" s="4" t="s">
        <v>29</v>
      </c>
      <c r="F6489" s="4" t="s">
        <v>6014</v>
      </c>
      <c r="G6489" s="4" t="s">
        <v>6013</v>
      </c>
      <c r="H6489" s="4" t="s">
        <v>18</v>
      </c>
      <c r="I6489" s="4" t="s">
        <v>17</v>
      </c>
      <c r="J6489" s="4" t="s">
        <v>1682</v>
      </c>
      <c r="K6489" s="4" t="s">
        <v>636</v>
      </c>
      <c r="L6489" s="4">
        <v>28540</v>
      </c>
      <c r="M6489" s="4" t="s">
        <v>7</v>
      </c>
      <c r="N6489" s="4" t="s">
        <v>202</v>
      </c>
      <c r="O6489" s="4" t="s">
        <v>13</v>
      </c>
      <c r="P6489" s="4" t="s">
        <v>100</v>
      </c>
      <c r="Q6489" s="4" t="s">
        <v>201</v>
      </c>
      <c r="R6489" s="4">
        <v>12.843</v>
      </c>
      <c r="S6489" s="4">
        <v>3</v>
      </c>
      <c r="T6489" s="4">
        <v>0.7</v>
      </c>
      <c r="U6489" s="4">
        <v>-9.8462999999999994</v>
      </c>
      <c r="V6489" s="4" t="str">
        <f>INDEX(Regional_Lookup!$B$2:$B$5,MATCH('Sample - Superstore'!M6489,Regional_Lookup!$A$2:$A$5,0))</f>
        <v>Maria Santos</v>
      </c>
      <c r="W6489" s="4">
        <f>INDEX(Regional_Lookup!$C$2:$C$5, MATCH('Sample - Superstore'!M6489,Regional_Lookup!$A$2:$A$5, 0))</f>
        <v>0.15</v>
      </c>
      <c r="X6489" s="4">
        <f>U6489/R6489</f>
        <v>-0.76666666666666661</v>
      </c>
      <c r="Y6489" s="4" t="str">
        <f>IF(X6489&gt;=W6489, "Yes", "No")</f>
        <v>No</v>
      </c>
      <c r="Z6489" s="4">
        <f>D6489-C6489</f>
        <v>5</v>
      </c>
      <c r="AA6489" s="4" t="str" cm="1">
        <f t="array" ref="AA6489">_xlfn.IFS(Z6489&lt;=2,"Fast",Z6489&gt;5, "Slow", AND(Z6489&gt;=3,Z6489&lt;=5),"Standard")</f>
        <v>Standard</v>
      </c>
    </row>
    <row r="6490" spans="1:27" x14ac:dyDescent="0.2">
      <c r="A6490" s="4">
        <v>6489</v>
      </c>
      <c r="B6490" s="4" t="s">
        <v>6723</v>
      </c>
      <c r="C6490" s="5">
        <v>42084</v>
      </c>
      <c r="D6490" s="5">
        <v>42089</v>
      </c>
      <c r="E6490" s="4" t="s">
        <v>29</v>
      </c>
      <c r="F6490" s="4" t="s">
        <v>6014</v>
      </c>
      <c r="G6490" s="4" t="s">
        <v>6013</v>
      </c>
      <c r="H6490" s="4" t="s">
        <v>18</v>
      </c>
      <c r="I6490" s="4" t="s">
        <v>17</v>
      </c>
      <c r="J6490" s="4" t="s">
        <v>1682</v>
      </c>
      <c r="K6490" s="4" t="s">
        <v>636</v>
      </c>
      <c r="L6490" s="4">
        <v>28540</v>
      </c>
      <c r="M6490" s="4" t="s">
        <v>7</v>
      </c>
      <c r="N6490" s="4" t="s">
        <v>4272</v>
      </c>
      <c r="O6490" s="4" t="s">
        <v>13</v>
      </c>
      <c r="P6490" s="4" t="s">
        <v>24</v>
      </c>
      <c r="Q6490" s="4" t="s">
        <v>4271</v>
      </c>
      <c r="R6490" s="4">
        <v>295.45600000000002</v>
      </c>
      <c r="S6490" s="4">
        <v>14</v>
      </c>
      <c r="T6490" s="4">
        <v>0.2</v>
      </c>
      <c r="U6490" s="4">
        <v>96.023200000000003</v>
      </c>
      <c r="V6490" s="4" t="str">
        <f>INDEX(Regional_Lookup!$B$2:$B$5,MATCH('Sample - Superstore'!M6490,Regional_Lookup!$A$2:$A$5,0))</f>
        <v>Maria Santos</v>
      </c>
      <c r="W6490" s="4">
        <f>INDEX(Regional_Lookup!$C$2:$C$5, MATCH('Sample - Superstore'!M6490,Regional_Lookup!$A$2:$A$5, 0))</f>
        <v>0.15</v>
      </c>
      <c r="X6490" s="4">
        <f>U6490/R6490</f>
        <v>0.32500000000000001</v>
      </c>
      <c r="Y6490" s="4" t="str">
        <f>IF(X6490&gt;=W6490, "Yes", "No")</f>
        <v>Yes</v>
      </c>
      <c r="Z6490" s="4">
        <f>D6490-C6490</f>
        <v>5</v>
      </c>
      <c r="AA6490" s="4" t="str" cm="1">
        <f t="array" ref="AA6490">_xlfn.IFS(Z6490&lt;=2,"Fast",Z6490&gt;5, "Slow", AND(Z6490&gt;=3,Z6490&lt;=5),"Standard")</f>
        <v>Standard</v>
      </c>
    </row>
    <row r="6491" spans="1:27" x14ac:dyDescent="0.2">
      <c r="A6491" s="4">
        <v>6490</v>
      </c>
      <c r="B6491" s="4" t="s">
        <v>6722</v>
      </c>
      <c r="C6491" s="5">
        <v>42997</v>
      </c>
      <c r="D6491" s="5">
        <v>43002</v>
      </c>
      <c r="E6491" s="4" t="s">
        <v>29</v>
      </c>
      <c r="F6491" s="4" t="s">
        <v>6721</v>
      </c>
      <c r="G6491" s="4" t="s">
        <v>6720</v>
      </c>
      <c r="H6491" s="4" t="s">
        <v>18</v>
      </c>
      <c r="I6491" s="4" t="s">
        <v>17</v>
      </c>
      <c r="J6491" s="4" t="s">
        <v>254</v>
      </c>
      <c r="K6491" s="4" t="s">
        <v>66</v>
      </c>
      <c r="L6491" s="4">
        <v>10011</v>
      </c>
      <c r="M6491" s="4" t="s">
        <v>5</v>
      </c>
      <c r="N6491" s="4" t="s">
        <v>4649</v>
      </c>
      <c r="O6491" s="4" t="s">
        <v>13</v>
      </c>
      <c r="P6491" s="4" t="s">
        <v>24</v>
      </c>
      <c r="Q6491" s="4" t="s">
        <v>4648</v>
      </c>
      <c r="R6491" s="4">
        <v>32.4</v>
      </c>
      <c r="S6491" s="4">
        <v>5</v>
      </c>
      <c r="T6491" s="4">
        <v>0</v>
      </c>
      <c r="U6491" s="4">
        <v>15.552</v>
      </c>
      <c r="V6491" s="4" t="str">
        <f>INDEX(Regional_Lookup!$B$2:$B$5,MATCH('Sample - Superstore'!M6491,Regional_Lookup!$A$2:$A$5,0))</f>
        <v>Sarah Miller</v>
      </c>
      <c r="W6491" s="4">
        <f>INDEX(Regional_Lookup!$C$2:$C$5, MATCH('Sample - Superstore'!M6491,Regional_Lookup!$A$2:$A$5, 0))</f>
        <v>0.16</v>
      </c>
      <c r="X6491" s="4">
        <f>U6491/R6491</f>
        <v>0.48</v>
      </c>
      <c r="Y6491" s="4" t="str">
        <f>IF(X6491&gt;=W6491, "Yes", "No")</f>
        <v>Yes</v>
      </c>
      <c r="Z6491" s="4">
        <f>D6491-C6491</f>
        <v>5</v>
      </c>
      <c r="AA6491" s="4" t="str" cm="1">
        <f t="array" ref="AA6491">_xlfn.IFS(Z6491&lt;=2,"Fast",Z6491&gt;5, "Slow", AND(Z6491&gt;=3,Z6491&lt;=5),"Standard")</f>
        <v>Standard</v>
      </c>
    </row>
    <row r="6492" spans="1:27" x14ac:dyDescent="0.2">
      <c r="A6492" s="4">
        <v>6491</v>
      </c>
      <c r="B6492" s="4" t="s">
        <v>6719</v>
      </c>
      <c r="C6492" s="5">
        <v>41897</v>
      </c>
      <c r="D6492" s="5">
        <v>41901</v>
      </c>
      <c r="E6492" s="4" t="s">
        <v>29</v>
      </c>
      <c r="F6492" s="4" t="s">
        <v>4386</v>
      </c>
      <c r="G6492" s="4" t="s">
        <v>4385</v>
      </c>
      <c r="H6492" s="4" t="s">
        <v>50</v>
      </c>
      <c r="I6492" s="4" t="s">
        <v>17</v>
      </c>
      <c r="J6492" s="4" t="s">
        <v>159</v>
      </c>
      <c r="K6492" s="4" t="s">
        <v>158</v>
      </c>
      <c r="L6492" s="4">
        <v>19120</v>
      </c>
      <c r="M6492" s="4" t="s">
        <v>5</v>
      </c>
      <c r="N6492" s="4" t="s">
        <v>3153</v>
      </c>
      <c r="O6492" s="4" t="s">
        <v>37</v>
      </c>
      <c r="P6492" s="4" t="s">
        <v>36</v>
      </c>
      <c r="Q6492" s="4" t="s">
        <v>3152</v>
      </c>
      <c r="R6492" s="4">
        <v>103.93600000000001</v>
      </c>
      <c r="S6492" s="4">
        <v>4</v>
      </c>
      <c r="T6492" s="4">
        <v>0.2</v>
      </c>
      <c r="U6492" s="4">
        <v>16.889600000000002</v>
      </c>
      <c r="V6492" s="4" t="str">
        <f>INDEX(Regional_Lookup!$B$2:$B$5,MATCH('Sample - Superstore'!M6492,Regional_Lookup!$A$2:$A$5,0))</f>
        <v>Sarah Miller</v>
      </c>
      <c r="W6492" s="4">
        <f>INDEX(Regional_Lookup!$C$2:$C$5, MATCH('Sample - Superstore'!M6492,Regional_Lookup!$A$2:$A$5, 0))</f>
        <v>0.16</v>
      </c>
      <c r="X6492" s="4">
        <f>U6492/R6492</f>
        <v>0.16250000000000001</v>
      </c>
      <c r="Y6492" s="4" t="str">
        <f>IF(X6492&gt;=W6492, "Yes", "No")</f>
        <v>Yes</v>
      </c>
      <c r="Z6492" s="4">
        <f>D6492-C6492</f>
        <v>4</v>
      </c>
      <c r="AA6492" s="4" t="str" cm="1">
        <f t="array" ref="AA6492">_xlfn.IFS(Z6492&lt;=2,"Fast",Z6492&gt;5, "Slow", AND(Z6492&gt;=3,Z6492&lt;=5),"Standard")</f>
        <v>Standard</v>
      </c>
    </row>
    <row r="6493" spans="1:27" x14ac:dyDescent="0.2">
      <c r="A6493" s="4">
        <v>6492</v>
      </c>
      <c r="B6493" s="4" t="s">
        <v>6716</v>
      </c>
      <c r="C6493" s="5">
        <v>42694</v>
      </c>
      <c r="D6493" s="5">
        <v>42699</v>
      </c>
      <c r="E6493" s="4" t="s">
        <v>29</v>
      </c>
      <c r="F6493" s="4" t="s">
        <v>3475</v>
      </c>
      <c r="G6493" s="4" t="s">
        <v>3474</v>
      </c>
      <c r="H6493" s="4" t="s">
        <v>50</v>
      </c>
      <c r="I6493" s="4" t="s">
        <v>17</v>
      </c>
      <c r="J6493" s="4" t="s">
        <v>3522</v>
      </c>
      <c r="K6493" s="4" t="s">
        <v>41</v>
      </c>
      <c r="L6493" s="4">
        <v>32839</v>
      </c>
      <c r="M6493" s="4" t="s">
        <v>7</v>
      </c>
      <c r="N6493" s="4" t="s">
        <v>4642</v>
      </c>
      <c r="O6493" s="4" t="s">
        <v>37</v>
      </c>
      <c r="P6493" s="4" t="s">
        <v>165</v>
      </c>
      <c r="Q6493" s="4" t="s">
        <v>4641</v>
      </c>
      <c r="R6493" s="4">
        <v>289.56799999999998</v>
      </c>
      <c r="S6493" s="4">
        <v>2</v>
      </c>
      <c r="T6493" s="4">
        <v>0.2</v>
      </c>
      <c r="U6493" s="4">
        <v>10.8588</v>
      </c>
      <c r="V6493" s="4" t="str">
        <f>INDEX(Regional_Lookup!$B$2:$B$5,MATCH('Sample - Superstore'!M6493,Regional_Lookup!$A$2:$A$5,0))</f>
        <v>Maria Santos</v>
      </c>
      <c r="W6493" s="4">
        <f>INDEX(Regional_Lookup!$C$2:$C$5, MATCH('Sample - Superstore'!M6493,Regional_Lookup!$A$2:$A$5, 0))</f>
        <v>0.15</v>
      </c>
      <c r="X6493" s="4">
        <f>U6493/R6493</f>
        <v>3.7500000000000006E-2</v>
      </c>
      <c r="Y6493" s="4" t="str">
        <f>IF(X6493&gt;=W6493, "Yes", "No")</f>
        <v>No</v>
      </c>
      <c r="Z6493" s="4">
        <f>D6493-C6493</f>
        <v>5</v>
      </c>
      <c r="AA6493" s="4" t="str" cm="1">
        <f t="array" ref="AA6493">_xlfn.IFS(Z6493&lt;=2,"Fast",Z6493&gt;5, "Slow", AND(Z6493&gt;=3,Z6493&lt;=5),"Standard")</f>
        <v>Standard</v>
      </c>
    </row>
    <row r="6494" spans="1:27" x14ac:dyDescent="0.2">
      <c r="A6494" s="4">
        <v>6493</v>
      </c>
      <c r="B6494" s="4" t="s">
        <v>6716</v>
      </c>
      <c r="C6494" s="5">
        <v>42694</v>
      </c>
      <c r="D6494" s="5">
        <v>42699</v>
      </c>
      <c r="E6494" s="4" t="s">
        <v>29</v>
      </c>
      <c r="F6494" s="4" t="s">
        <v>3475</v>
      </c>
      <c r="G6494" s="4" t="s">
        <v>3474</v>
      </c>
      <c r="H6494" s="4" t="s">
        <v>50</v>
      </c>
      <c r="I6494" s="4" t="s">
        <v>17</v>
      </c>
      <c r="J6494" s="4" t="s">
        <v>3522</v>
      </c>
      <c r="K6494" s="4" t="s">
        <v>41</v>
      </c>
      <c r="L6494" s="4">
        <v>32839</v>
      </c>
      <c r="M6494" s="4" t="s">
        <v>7</v>
      </c>
      <c r="N6494" s="4" t="s">
        <v>6718</v>
      </c>
      <c r="O6494" s="4" t="s">
        <v>13</v>
      </c>
      <c r="P6494" s="4" t="s">
        <v>231</v>
      </c>
      <c r="Q6494" s="4" t="s">
        <v>6717</v>
      </c>
      <c r="R6494" s="4">
        <v>39.72</v>
      </c>
      <c r="S6494" s="4">
        <v>5</v>
      </c>
      <c r="T6494" s="4">
        <v>0.2</v>
      </c>
      <c r="U6494" s="4">
        <v>4.4684999999999997</v>
      </c>
      <c r="V6494" s="4" t="str">
        <f>INDEX(Regional_Lookup!$B$2:$B$5,MATCH('Sample - Superstore'!M6494,Regional_Lookup!$A$2:$A$5,0))</f>
        <v>Maria Santos</v>
      </c>
      <c r="W6494" s="4">
        <f>INDEX(Regional_Lookup!$C$2:$C$5, MATCH('Sample - Superstore'!M6494,Regional_Lookup!$A$2:$A$5, 0))</f>
        <v>0.15</v>
      </c>
      <c r="X6494" s="4">
        <f>U6494/R6494</f>
        <v>0.11249999999999999</v>
      </c>
      <c r="Y6494" s="4" t="str">
        <f>IF(X6494&gt;=W6494, "Yes", "No")</f>
        <v>No</v>
      </c>
      <c r="Z6494" s="4">
        <f>D6494-C6494</f>
        <v>5</v>
      </c>
      <c r="AA6494" s="4" t="str" cm="1">
        <f t="array" ref="AA6494">_xlfn.IFS(Z6494&lt;=2,"Fast",Z6494&gt;5, "Slow", AND(Z6494&gt;=3,Z6494&lt;=5),"Standard")</f>
        <v>Standard</v>
      </c>
    </row>
    <row r="6495" spans="1:27" x14ac:dyDescent="0.2">
      <c r="A6495" s="4">
        <v>6494</v>
      </c>
      <c r="B6495" s="4" t="s">
        <v>6716</v>
      </c>
      <c r="C6495" s="5">
        <v>42694</v>
      </c>
      <c r="D6495" s="5">
        <v>42699</v>
      </c>
      <c r="E6495" s="4" t="s">
        <v>29</v>
      </c>
      <c r="F6495" s="4" t="s">
        <v>3475</v>
      </c>
      <c r="G6495" s="4" t="s">
        <v>3474</v>
      </c>
      <c r="H6495" s="4" t="s">
        <v>50</v>
      </c>
      <c r="I6495" s="4" t="s">
        <v>17</v>
      </c>
      <c r="J6495" s="4" t="s">
        <v>3522</v>
      </c>
      <c r="K6495" s="4" t="s">
        <v>41</v>
      </c>
      <c r="L6495" s="4">
        <v>32839</v>
      </c>
      <c r="M6495" s="4" t="s">
        <v>7</v>
      </c>
      <c r="N6495" s="4" t="s">
        <v>2319</v>
      </c>
      <c r="O6495" s="4" t="s">
        <v>33</v>
      </c>
      <c r="P6495" s="4" t="s">
        <v>32</v>
      </c>
      <c r="Q6495" s="4" t="s">
        <v>2318</v>
      </c>
      <c r="R6495" s="4">
        <v>244.768</v>
      </c>
      <c r="S6495" s="4">
        <v>4</v>
      </c>
      <c r="T6495" s="4">
        <v>0.2</v>
      </c>
      <c r="U6495" s="4">
        <v>24.476800000000001</v>
      </c>
      <c r="V6495" s="4" t="str">
        <f>INDEX(Regional_Lookup!$B$2:$B$5,MATCH('Sample - Superstore'!M6495,Regional_Lookup!$A$2:$A$5,0))</f>
        <v>Maria Santos</v>
      </c>
      <c r="W6495" s="4">
        <f>INDEX(Regional_Lookup!$C$2:$C$5, MATCH('Sample - Superstore'!M6495,Regional_Lookup!$A$2:$A$5, 0))</f>
        <v>0.15</v>
      </c>
      <c r="X6495" s="4">
        <f>U6495/R6495</f>
        <v>0.1</v>
      </c>
      <c r="Y6495" s="4" t="str">
        <f>IF(X6495&gt;=W6495, "Yes", "No")</f>
        <v>No</v>
      </c>
      <c r="Z6495" s="4">
        <f>D6495-C6495</f>
        <v>5</v>
      </c>
      <c r="AA6495" s="4" t="str" cm="1">
        <f t="array" ref="AA6495">_xlfn.IFS(Z6495&lt;=2,"Fast",Z6495&gt;5, "Slow", AND(Z6495&gt;=3,Z6495&lt;=5),"Standard")</f>
        <v>Standard</v>
      </c>
    </row>
    <row r="6496" spans="1:27" x14ac:dyDescent="0.2">
      <c r="A6496" s="4">
        <v>6495</v>
      </c>
      <c r="B6496" s="4" t="s">
        <v>6715</v>
      </c>
      <c r="C6496" s="5">
        <v>43036</v>
      </c>
      <c r="D6496" s="5">
        <v>43040</v>
      </c>
      <c r="E6496" s="4" t="s">
        <v>21</v>
      </c>
      <c r="F6496" s="4" t="s">
        <v>289</v>
      </c>
      <c r="G6496" s="4" t="s">
        <v>288</v>
      </c>
      <c r="H6496" s="4" t="s">
        <v>18</v>
      </c>
      <c r="I6496" s="4" t="s">
        <v>17</v>
      </c>
      <c r="J6496" s="4" t="s">
        <v>124</v>
      </c>
      <c r="K6496" s="4" t="s">
        <v>123</v>
      </c>
      <c r="L6496" s="4">
        <v>77095</v>
      </c>
      <c r="M6496" s="4" t="s">
        <v>3</v>
      </c>
      <c r="N6496" s="4" t="s">
        <v>2000</v>
      </c>
      <c r="O6496" s="4" t="s">
        <v>33</v>
      </c>
      <c r="P6496" s="4" t="s">
        <v>55</v>
      </c>
      <c r="Q6496" s="4" t="s">
        <v>1999</v>
      </c>
      <c r="R6496" s="4">
        <v>24</v>
      </c>
      <c r="S6496" s="4">
        <v>2</v>
      </c>
      <c r="T6496" s="4">
        <v>0.2</v>
      </c>
      <c r="U6496" s="4">
        <v>-2.7</v>
      </c>
      <c r="V6496" s="4" t="str">
        <f>INDEX(Regional_Lookup!$B$2:$B$5,MATCH('Sample - Superstore'!M6496,Regional_Lookup!$A$2:$A$5,0))</f>
        <v>David Johnson</v>
      </c>
      <c r="W6496" s="4">
        <f>INDEX(Regional_Lookup!$C$2:$C$5, MATCH('Sample - Superstore'!M6496,Regional_Lookup!$A$2:$A$5, 0))</f>
        <v>0.14000000000000001</v>
      </c>
      <c r="X6496" s="4">
        <f>U6496/R6496</f>
        <v>-0.1125</v>
      </c>
      <c r="Y6496" s="4" t="str">
        <f>IF(X6496&gt;=W6496, "Yes", "No")</f>
        <v>No</v>
      </c>
      <c r="Z6496" s="4">
        <f>D6496-C6496</f>
        <v>4</v>
      </c>
      <c r="AA6496" s="4" t="str" cm="1">
        <f t="array" ref="AA6496">_xlfn.IFS(Z6496&lt;=2,"Fast",Z6496&gt;5, "Slow", AND(Z6496&gt;=3,Z6496&lt;=5),"Standard")</f>
        <v>Standard</v>
      </c>
    </row>
    <row r="6497" spans="1:27" x14ac:dyDescent="0.2">
      <c r="A6497" s="4">
        <v>6496</v>
      </c>
      <c r="B6497" s="4" t="s">
        <v>6715</v>
      </c>
      <c r="C6497" s="5">
        <v>43036</v>
      </c>
      <c r="D6497" s="5">
        <v>43040</v>
      </c>
      <c r="E6497" s="4" t="s">
        <v>21</v>
      </c>
      <c r="F6497" s="4" t="s">
        <v>289</v>
      </c>
      <c r="G6497" s="4" t="s">
        <v>288</v>
      </c>
      <c r="H6497" s="4" t="s">
        <v>18</v>
      </c>
      <c r="I6497" s="4" t="s">
        <v>17</v>
      </c>
      <c r="J6497" s="4" t="s">
        <v>124</v>
      </c>
      <c r="K6497" s="4" t="s">
        <v>123</v>
      </c>
      <c r="L6497" s="4">
        <v>77095</v>
      </c>
      <c r="M6497" s="4" t="s">
        <v>3</v>
      </c>
      <c r="N6497" s="4" t="s">
        <v>1967</v>
      </c>
      <c r="O6497" s="4" t="s">
        <v>13</v>
      </c>
      <c r="P6497" s="4" t="s">
        <v>24</v>
      </c>
      <c r="Q6497" s="4" t="s">
        <v>1966</v>
      </c>
      <c r="R6497" s="4">
        <v>15.552</v>
      </c>
      <c r="S6497" s="4">
        <v>3</v>
      </c>
      <c r="T6497" s="4">
        <v>0.2</v>
      </c>
      <c r="U6497" s="4">
        <v>5.4432</v>
      </c>
      <c r="V6497" s="4" t="str">
        <f>INDEX(Regional_Lookup!$B$2:$B$5,MATCH('Sample - Superstore'!M6497,Regional_Lookup!$A$2:$A$5,0))</f>
        <v>David Johnson</v>
      </c>
      <c r="W6497" s="4">
        <f>INDEX(Regional_Lookup!$C$2:$C$5, MATCH('Sample - Superstore'!M6497,Regional_Lookup!$A$2:$A$5, 0))</f>
        <v>0.14000000000000001</v>
      </c>
      <c r="X6497" s="4">
        <f>U6497/R6497</f>
        <v>0.35000000000000003</v>
      </c>
      <c r="Y6497" s="4" t="str">
        <f>IF(X6497&gt;=W6497, "Yes", "No")</f>
        <v>Yes</v>
      </c>
      <c r="Z6497" s="4">
        <f>D6497-C6497</f>
        <v>4</v>
      </c>
      <c r="AA6497" s="4" t="str" cm="1">
        <f t="array" ref="AA6497">_xlfn.IFS(Z6497&lt;=2,"Fast",Z6497&gt;5, "Slow", AND(Z6497&gt;=3,Z6497&lt;=5),"Standard")</f>
        <v>Standard</v>
      </c>
    </row>
    <row r="6498" spans="1:27" x14ac:dyDescent="0.2">
      <c r="A6498" s="4">
        <v>6497</v>
      </c>
      <c r="B6498" s="4" t="s">
        <v>6715</v>
      </c>
      <c r="C6498" s="5">
        <v>43036</v>
      </c>
      <c r="D6498" s="5">
        <v>43040</v>
      </c>
      <c r="E6498" s="4" t="s">
        <v>21</v>
      </c>
      <c r="F6498" s="4" t="s">
        <v>289</v>
      </c>
      <c r="G6498" s="4" t="s">
        <v>288</v>
      </c>
      <c r="H6498" s="4" t="s">
        <v>18</v>
      </c>
      <c r="I6498" s="4" t="s">
        <v>17</v>
      </c>
      <c r="J6498" s="4" t="s">
        <v>124</v>
      </c>
      <c r="K6498" s="4" t="s">
        <v>123</v>
      </c>
      <c r="L6498" s="4">
        <v>77095</v>
      </c>
      <c r="M6498" s="4" t="s">
        <v>3</v>
      </c>
      <c r="N6498" s="4" t="s">
        <v>6510</v>
      </c>
      <c r="O6498" s="4" t="s">
        <v>33</v>
      </c>
      <c r="P6498" s="4" t="s">
        <v>55</v>
      </c>
      <c r="Q6498" s="4" t="s">
        <v>6509</v>
      </c>
      <c r="R6498" s="4">
        <v>26.175999999999998</v>
      </c>
      <c r="S6498" s="4">
        <v>2</v>
      </c>
      <c r="T6498" s="4">
        <v>0.2</v>
      </c>
      <c r="U6498" s="4">
        <v>-3.2719999999999998</v>
      </c>
      <c r="V6498" s="4" t="str">
        <f>INDEX(Regional_Lookup!$B$2:$B$5,MATCH('Sample - Superstore'!M6498,Regional_Lookup!$A$2:$A$5,0))</f>
        <v>David Johnson</v>
      </c>
      <c r="W6498" s="4">
        <f>INDEX(Regional_Lookup!$C$2:$C$5, MATCH('Sample - Superstore'!M6498,Regional_Lookup!$A$2:$A$5, 0))</f>
        <v>0.14000000000000001</v>
      </c>
      <c r="X6498" s="4">
        <f>U6498/R6498</f>
        <v>-0.125</v>
      </c>
      <c r="Y6498" s="4" t="str">
        <f>IF(X6498&gt;=W6498, "Yes", "No")</f>
        <v>No</v>
      </c>
      <c r="Z6498" s="4">
        <f>D6498-C6498</f>
        <v>4</v>
      </c>
      <c r="AA6498" s="4" t="str" cm="1">
        <f t="array" ref="AA6498">_xlfn.IFS(Z6498&lt;=2,"Fast",Z6498&gt;5, "Slow", AND(Z6498&gt;=3,Z6498&lt;=5),"Standard")</f>
        <v>Standard</v>
      </c>
    </row>
    <row r="6499" spans="1:27" x14ac:dyDescent="0.2">
      <c r="A6499" s="4">
        <v>6498</v>
      </c>
      <c r="B6499" s="4" t="s">
        <v>6712</v>
      </c>
      <c r="C6499" s="5">
        <v>42209</v>
      </c>
      <c r="D6499" s="5">
        <v>42213</v>
      </c>
      <c r="E6499" s="4" t="s">
        <v>29</v>
      </c>
      <c r="F6499" s="4" t="s">
        <v>5477</v>
      </c>
      <c r="G6499" s="4" t="s">
        <v>5476</v>
      </c>
      <c r="H6499" s="4" t="s">
        <v>102</v>
      </c>
      <c r="I6499" s="4" t="s">
        <v>17</v>
      </c>
      <c r="J6499" s="4" t="s">
        <v>395</v>
      </c>
      <c r="K6499" s="4" t="s">
        <v>174</v>
      </c>
      <c r="L6499" s="4">
        <v>40214</v>
      </c>
      <c r="M6499" s="4" t="s">
        <v>7</v>
      </c>
      <c r="N6499" s="4" t="s">
        <v>6602</v>
      </c>
      <c r="O6499" s="4" t="s">
        <v>37</v>
      </c>
      <c r="P6499" s="4" t="s">
        <v>36</v>
      </c>
      <c r="Q6499" s="4" t="s">
        <v>6601</v>
      </c>
      <c r="R6499" s="4">
        <v>20.94</v>
      </c>
      <c r="S6499" s="4">
        <v>3</v>
      </c>
      <c r="T6499" s="4">
        <v>0</v>
      </c>
      <c r="U6499" s="4">
        <v>6.0726000000000004</v>
      </c>
      <c r="V6499" s="4" t="str">
        <f>INDEX(Regional_Lookup!$B$2:$B$5,MATCH('Sample - Superstore'!M6499,Regional_Lookup!$A$2:$A$5,0))</f>
        <v>Maria Santos</v>
      </c>
      <c r="W6499" s="4">
        <f>INDEX(Regional_Lookup!$C$2:$C$5, MATCH('Sample - Superstore'!M6499,Regional_Lookup!$A$2:$A$5, 0))</f>
        <v>0.15</v>
      </c>
      <c r="X6499" s="4">
        <f>U6499/R6499</f>
        <v>0.28999999999999998</v>
      </c>
      <c r="Y6499" s="4" t="str">
        <f>IF(X6499&gt;=W6499, "Yes", "No")</f>
        <v>Yes</v>
      </c>
      <c r="Z6499" s="4">
        <f>D6499-C6499</f>
        <v>4</v>
      </c>
      <c r="AA6499" s="4" t="str" cm="1">
        <f t="array" ref="AA6499">_xlfn.IFS(Z6499&lt;=2,"Fast",Z6499&gt;5, "Slow", AND(Z6499&gt;=3,Z6499&lt;=5),"Standard")</f>
        <v>Standard</v>
      </c>
    </row>
    <row r="6500" spans="1:27" x14ac:dyDescent="0.2">
      <c r="A6500" s="4">
        <v>6499</v>
      </c>
      <c r="B6500" s="4" t="s">
        <v>6712</v>
      </c>
      <c r="C6500" s="5">
        <v>42209</v>
      </c>
      <c r="D6500" s="5">
        <v>42213</v>
      </c>
      <c r="E6500" s="4" t="s">
        <v>29</v>
      </c>
      <c r="F6500" s="4" t="s">
        <v>5477</v>
      </c>
      <c r="G6500" s="4" t="s">
        <v>5476</v>
      </c>
      <c r="H6500" s="4" t="s">
        <v>102</v>
      </c>
      <c r="I6500" s="4" t="s">
        <v>17</v>
      </c>
      <c r="J6500" s="4" t="s">
        <v>395</v>
      </c>
      <c r="K6500" s="4" t="s">
        <v>174</v>
      </c>
      <c r="L6500" s="4">
        <v>40214</v>
      </c>
      <c r="M6500" s="4" t="s">
        <v>7</v>
      </c>
      <c r="N6500" s="4" t="s">
        <v>5750</v>
      </c>
      <c r="O6500" s="4" t="s">
        <v>13</v>
      </c>
      <c r="P6500" s="4" t="s">
        <v>100</v>
      </c>
      <c r="Q6500" s="4" t="s">
        <v>5749</v>
      </c>
      <c r="R6500" s="4">
        <v>135.09</v>
      </c>
      <c r="S6500" s="4">
        <v>9</v>
      </c>
      <c r="T6500" s="4">
        <v>0</v>
      </c>
      <c r="U6500" s="4">
        <v>62.141399999999997</v>
      </c>
      <c r="V6500" s="4" t="str">
        <f>INDEX(Regional_Lookup!$B$2:$B$5,MATCH('Sample - Superstore'!M6500,Regional_Lookup!$A$2:$A$5,0))</f>
        <v>Maria Santos</v>
      </c>
      <c r="W6500" s="4">
        <f>INDEX(Regional_Lookup!$C$2:$C$5, MATCH('Sample - Superstore'!M6500,Regional_Lookup!$A$2:$A$5, 0))</f>
        <v>0.15</v>
      </c>
      <c r="X6500" s="4">
        <f>U6500/R6500</f>
        <v>0.45999999999999996</v>
      </c>
      <c r="Y6500" s="4" t="str">
        <f>IF(X6500&gt;=W6500, "Yes", "No")</f>
        <v>Yes</v>
      </c>
      <c r="Z6500" s="4">
        <f>D6500-C6500</f>
        <v>4</v>
      </c>
      <c r="AA6500" s="4" t="str" cm="1">
        <f t="array" ref="AA6500">_xlfn.IFS(Z6500&lt;=2,"Fast",Z6500&gt;5, "Slow", AND(Z6500&gt;=3,Z6500&lt;=5),"Standard")</f>
        <v>Standard</v>
      </c>
    </row>
    <row r="6501" spans="1:27" x14ac:dyDescent="0.2">
      <c r="A6501" s="4">
        <v>6500</v>
      </c>
      <c r="B6501" s="4" t="s">
        <v>6712</v>
      </c>
      <c r="C6501" s="5">
        <v>42209</v>
      </c>
      <c r="D6501" s="5">
        <v>42213</v>
      </c>
      <c r="E6501" s="4" t="s">
        <v>29</v>
      </c>
      <c r="F6501" s="4" t="s">
        <v>5477</v>
      </c>
      <c r="G6501" s="4" t="s">
        <v>5476</v>
      </c>
      <c r="H6501" s="4" t="s">
        <v>102</v>
      </c>
      <c r="I6501" s="4" t="s">
        <v>17</v>
      </c>
      <c r="J6501" s="4" t="s">
        <v>395</v>
      </c>
      <c r="K6501" s="4" t="s">
        <v>174</v>
      </c>
      <c r="L6501" s="4">
        <v>40214</v>
      </c>
      <c r="M6501" s="4" t="s">
        <v>7</v>
      </c>
      <c r="N6501" s="4" t="s">
        <v>6714</v>
      </c>
      <c r="O6501" s="4" t="s">
        <v>33</v>
      </c>
      <c r="P6501" s="4" t="s">
        <v>55</v>
      </c>
      <c r="Q6501" s="4" t="s">
        <v>6713</v>
      </c>
      <c r="R6501" s="4">
        <v>279.86</v>
      </c>
      <c r="S6501" s="4">
        <v>14</v>
      </c>
      <c r="T6501" s="4">
        <v>0</v>
      </c>
      <c r="U6501" s="4">
        <v>64.367800000000003</v>
      </c>
      <c r="V6501" s="4" t="str">
        <f>INDEX(Regional_Lookup!$B$2:$B$5,MATCH('Sample - Superstore'!M6501,Regional_Lookup!$A$2:$A$5,0))</f>
        <v>Maria Santos</v>
      </c>
      <c r="W6501" s="4">
        <f>INDEX(Regional_Lookup!$C$2:$C$5, MATCH('Sample - Superstore'!M6501,Regional_Lookup!$A$2:$A$5, 0))</f>
        <v>0.15</v>
      </c>
      <c r="X6501" s="4">
        <f>U6501/R6501</f>
        <v>0.23</v>
      </c>
      <c r="Y6501" s="4" t="str">
        <f>IF(X6501&gt;=W6501, "Yes", "No")</f>
        <v>Yes</v>
      </c>
      <c r="Z6501" s="4">
        <f>D6501-C6501</f>
        <v>4</v>
      </c>
      <c r="AA6501" s="4" t="str" cm="1">
        <f t="array" ref="AA6501">_xlfn.IFS(Z6501&lt;=2,"Fast",Z6501&gt;5, "Slow", AND(Z6501&gt;=3,Z6501&lt;=5),"Standard")</f>
        <v>Standard</v>
      </c>
    </row>
    <row r="6502" spans="1:27" x14ac:dyDescent="0.2">
      <c r="A6502" s="4">
        <v>6501</v>
      </c>
      <c r="B6502" s="4" t="s">
        <v>6712</v>
      </c>
      <c r="C6502" s="5">
        <v>42209</v>
      </c>
      <c r="D6502" s="5">
        <v>42213</v>
      </c>
      <c r="E6502" s="4" t="s">
        <v>29</v>
      </c>
      <c r="F6502" s="4" t="s">
        <v>5477</v>
      </c>
      <c r="G6502" s="4" t="s">
        <v>5476</v>
      </c>
      <c r="H6502" s="4" t="s">
        <v>102</v>
      </c>
      <c r="I6502" s="4" t="s">
        <v>17</v>
      </c>
      <c r="J6502" s="4" t="s">
        <v>395</v>
      </c>
      <c r="K6502" s="4" t="s">
        <v>174</v>
      </c>
      <c r="L6502" s="4">
        <v>40214</v>
      </c>
      <c r="M6502" s="4" t="s">
        <v>7</v>
      </c>
      <c r="N6502" s="4" t="s">
        <v>5750</v>
      </c>
      <c r="O6502" s="4" t="s">
        <v>13</v>
      </c>
      <c r="P6502" s="4" t="s">
        <v>100</v>
      </c>
      <c r="Q6502" s="4" t="s">
        <v>5749</v>
      </c>
      <c r="R6502" s="4">
        <v>90.06</v>
      </c>
      <c r="S6502" s="4">
        <v>6</v>
      </c>
      <c r="T6502" s="4">
        <v>0</v>
      </c>
      <c r="U6502" s="4">
        <v>41.427599999999998</v>
      </c>
      <c r="V6502" s="4" t="str">
        <f>INDEX(Regional_Lookup!$B$2:$B$5,MATCH('Sample - Superstore'!M6502,Regional_Lookup!$A$2:$A$5,0))</f>
        <v>Maria Santos</v>
      </c>
      <c r="W6502" s="4">
        <f>INDEX(Regional_Lookup!$C$2:$C$5, MATCH('Sample - Superstore'!M6502,Regional_Lookup!$A$2:$A$5, 0))</f>
        <v>0.15</v>
      </c>
      <c r="X6502" s="4">
        <f>U6502/R6502</f>
        <v>0.45999999999999996</v>
      </c>
      <c r="Y6502" s="4" t="str">
        <f>IF(X6502&gt;=W6502, "Yes", "No")</f>
        <v>Yes</v>
      </c>
      <c r="Z6502" s="4">
        <f>D6502-C6502</f>
        <v>4</v>
      </c>
      <c r="AA6502" s="4" t="str" cm="1">
        <f t="array" ref="AA6502">_xlfn.IFS(Z6502&lt;=2,"Fast",Z6502&gt;5, "Slow", AND(Z6502&gt;=3,Z6502&lt;=5),"Standard")</f>
        <v>Standard</v>
      </c>
    </row>
    <row r="6503" spans="1:27" x14ac:dyDescent="0.2">
      <c r="A6503" s="4">
        <v>6502</v>
      </c>
      <c r="B6503" s="4" t="s">
        <v>6711</v>
      </c>
      <c r="C6503" s="5">
        <v>41945</v>
      </c>
      <c r="D6503" s="5">
        <v>41949</v>
      </c>
      <c r="E6503" s="4" t="s">
        <v>29</v>
      </c>
      <c r="F6503" s="4" t="s">
        <v>3920</v>
      </c>
      <c r="G6503" s="4" t="s">
        <v>3919</v>
      </c>
      <c r="H6503" s="4" t="s">
        <v>18</v>
      </c>
      <c r="I6503" s="4" t="s">
        <v>17</v>
      </c>
      <c r="J6503" s="4" t="s">
        <v>6710</v>
      </c>
      <c r="K6503" s="4" t="s">
        <v>85</v>
      </c>
      <c r="L6503" s="4">
        <v>44256</v>
      </c>
      <c r="M6503" s="4" t="s">
        <v>5</v>
      </c>
      <c r="N6503" s="4" t="s">
        <v>1354</v>
      </c>
      <c r="O6503" s="4" t="s">
        <v>33</v>
      </c>
      <c r="P6503" s="4" t="s">
        <v>32</v>
      </c>
      <c r="Q6503" s="4" t="s">
        <v>1353</v>
      </c>
      <c r="R6503" s="4">
        <v>539.96400000000006</v>
      </c>
      <c r="S6503" s="4">
        <v>6</v>
      </c>
      <c r="T6503" s="4">
        <v>0.4</v>
      </c>
      <c r="U6503" s="4">
        <v>-107.9928</v>
      </c>
      <c r="V6503" s="4" t="str">
        <f>INDEX(Regional_Lookup!$B$2:$B$5,MATCH('Sample - Superstore'!M6503,Regional_Lookup!$A$2:$A$5,0))</f>
        <v>Sarah Miller</v>
      </c>
      <c r="W6503" s="4">
        <f>INDEX(Regional_Lookup!$C$2:$C$5, MATCH('Sample - Superstore'!M6503,Regional_Lookup!$A$2:$A$5, 0))</f>
        <v>0.16</v>
      </c>
      <c r="X6503" s="4">
        <f>U6503/R6503</f>
        <v>-0.19999999999999998</v>
      </c>
      <c r="Y6503" s="4" t="str">
        <f>IF(X6503&gt;=W6503, "Yes", "No")</f>
        <v>No</v>
      </c>
      <c r="Z6503" s="4">
        <f>D6503-C6503</f>
        <v>4</v>
      </c>
      <c r="AA6503" s="4" t="str" cm="1">
        <f t="array" ref="AA6503">_xlfn.IFS(Z6503&lt;=2,"Fast",Z6503&gt;5, "Slow", AND(Z6503&gt;=3,Z6503&lt;=5),"Standard")</f>
        <v>Standard</v>
      </c>
    </row>
    <row r="6504" spans="1:27" x14ac:dyDescent="0.2">
      <c r="A6504" s="4">
        <v>6503</v>
      </c>
      <c r="B6504" s="4" t="s">
        <v>6711</v>
      </c>
      <c r="C6504" s="5">
        <v>41945</v>
      </c>
      <c r="D6504" s="5">
        <v>41949</v>
      </c>
      <c r="E6504" s="4" t="s">
        <v>29</v>
      </c>
      <c r="F6504" s="4" t="s">
        <v>3920</v>
      </c>
      <c r="G6504" s="4" t="s">
        <v>3919</v>
      </c>
      <c r="H6504" s="4" t="s">
        <v>18</v>
      </c>
      <c r="I6504" s="4" t="s">
        <v>17</v>
      </c>
      <c r="J6504" s="4" t="s">
        <v>6710</v>
      </c>
      <c r="K6504" s="4" t="s">
        <v>85</v>
      </c>
      <c r="L6504" s="4">
        <v>44256</v>
      </c>
      <c r="M6504" s="4" t="s">
        <v>5</v>
      </c>
      <c r="N6504" s="4" t="s">
        <v>3343</v>
      </c>
      <c r="O6504" s="4" t="s">
        <v>33</v>
      </c>
      <c r="P6504" s="4" t="s">
        <v>32</v>
      </c>
      <c r="Q6504" s="4" t="s">
        <v>3342</v>
      </c>
      <c r="R6504" s="4">
        <v>50.231999999999999</v>
      </c>
      <c r="S6504" s="4">
        <v>7</v>
      </c>
      <c r="T6504" s="4">
        <v>0.4</v>
      </c>
      <c r="U6504" s="4">
        <v>-10.0464</v>
      </c>
      <c r="V6504" s="4" t="str">
        <f>INDEX(Regional_Lookup!$B$2:$B$5,MATCH('Sample - Superstore'!M6504,Regional_Lookup!$A$2:$A$5,0))</f>
        <v>Sarah Miller</v>
      </c>
      <c r="W6504" s="4">
        <f>INDEX(Regional_Lookup!$C$2:$C$5, MATCH('Sample - Superstore'!M6504,Regional_Lookup!$A$2:$A$5, 0))</f>
        <v>0.16</v>
      </c>
      <c r="X6504" s="4">
        <f>U6504/R6504</f>
        <v>-0.2</v>
      </c>
      <c r="Y6504" s="4" t="str">
        <f>IF(X6504&gt;=W6504, "Yes", "No")</f>
        <v>No</v>
      </c>
      <c r="Z6504" s="4">
        <f>D6504-C6504</f>
        <v>4</v>
      </c>
      <c r="AA6504" s="4" t="str" cm="1">
        <f t="array" ref="AA6504">_xlfn.IFS(Z6504&lt;=2,"Fast",Z6504&gt;5, "Slow", AND(Z6504&gt;=3,Z6504&lt;=5),"Standard")</f>
        <v>Standard</v>
      </c>
    </row>
    <row r="6505" spans="1:27" x14ac:dyDescent="0.2">
      <c r="A6505" s="4">
        <v>6504</v>
      </c>
      <c r="B6505" s="4" t="s">
        <v>6711</v>
      </c>
      <c r="C6505" s="5">
        <v>41945</v>
      </c>
      <c r="D6505" s="5">
        <v>41949</v>
      </c>
      <c r="E6505" s="4" t="s">
        <v>29</v>
      </c>
      <c r="F6505" s="4" t="s">
        <v>3920</v>
      </c>
      <c r="G6505" s="4" t="s">
        <v>3919</v>
      </c>
      <c r="H6505" s="4" t="s">
        <v>18</v>
      </c>
      <c r="I6505" s="4" t="s">
        <v>17</v>
      </c>
      <c r="J6505" s="4" t="s">
        <v>6710</v>
      </c>
      <c r="K6505" s="4" t="s">
        <v>85</v>
      </c>
      <c r="L6505" s="4">
        <v>44256</v>
      </c>
      <c r="M6505" s="4" t="s">
        <v>5</v>
      </c>
      <c r="N6505" s="4" t="s">
        <v>6172</v>
      </c>
      <c r="O6505" s="4" t="s">
        <v>13</v>
      </c>
      <c r="P6505" s="4" t="s">
        <v>100</v>
      </c>
      <c r="Q6505" s="4" t="s">
        <v>6171</v>
      </c>
      <c r="R6505" s="4">
        <v>19.242000000000001</v>
      </c>
      <c r="S6505" s="4">
        <v>3</v>
      </c>
      <c r="T6505" s="4">
        <v>0.7</v>
      </c>
      <c r="U6505" s="4">
        <v>-13.4694</v>
      </c>
      <c r="V6505" s="4" t="str">
        <f>INDEX(Regional_Lookup!$B$2:$B$5,MATCH('Sample - Superstore'!M6505,Regional_Lookup!$A$2:$A$5,0))</f>
        <v>Sarah Miller</v>
      </c>
      <c r="W6505" s="4">
        <f>INDEX(Regional_Lookup!$C$2:$C$5, MATCH('Sample - Superstore'!M6505,Regional_Lookup!$A$2:$A$5, 0))</f>
        <v>0.16</v>
      </c>
      <c r="X6505" s="4">
        <f>U6505/R6505</f>
        <v>-0.7</v>
      </c>
      <c r="Y6505" s="4" t="str">
        <f>IF(X6505&gt;=W6505, "Yes", "No")</f>
        <v>No</v>
      </c>
      <c r="Z6505" s="4">
        <f>D6505-C6505</f>
        <v>4</v>
      </c>
      <c r="AA6505" s="4" t="str" cm="1">
        <f t="array" ref="AA6505">_xlfn.IFS(Z6505&lt;=2,"Fast",Z6505&gt;5, "Slow", AND(Z6505&gt;=3,Z6505&lt;=5),"Standard")</f>
        <v>Standard</v>
      </c>
    </row>
    <row r="6506" spans="1:27" x14ac:dyDescent="0.2">
      <c r="A6506" s="4">
        <v>6505</v>
      </c>
      <c r="B6506" s="4" t="s">
        <v>6709</v>
      </c>
      <c r="C6506" s="5">
        <v>43056</v>
      </c>
      <c r="D6506" s="5">
        <v>43061</v>
      </c>
      <c r="E6506" s="4" t="s">
        <v>21</v>
      </c>
      <c r="F6506" s="4" t="s">
        <v>1985</v>
      </c>
      <c r="G6506" s="4" t="s">
        <v>1984</v>
      </c>
      <c r="H6506" s="4" t="s">
        <v>50</v>
      </c>
      <c r="I6506" s="4" t="s">
        <v>17</v>
      </c>
      <c r="J6506" s="4" t="s">
        <v>254</v>
      </c>
      <c r="K6506" s="4" t="s">
        <v>66</v>
      </c>
      <c r="L6506" s="4">
        <v>10011</v>
      </c>
      <c r="M6506" s="4" t="s">
        <v>5</v>
      </c>
      <c r="N6506" s="4" t="s">
        <v>6708</v>
      </c>
      <c r="O6506" s="4" t="s">
        <v>13</v>
      </c>
      <c r="P6506" s="4" t="s">
        <v>231</v>
      </c>
      <c r="Q6506" s="4" t="s">
        <v>6707</v>
      </c>
      <c r="R6506" s="4">
        <v>1247.6400000000001</v>
      </c>
      <c r="S6506" s="4">
        <v>3</v>
      </c>
      <c r="T6506" s="4">
        <v>0</v>
      </c>
      <c r="U6506" s="4">
        <v>349.33920000000001</v>
      </c>
      <c r="V6506" s="4" t="str">
        <f>INDEX(Regional_Lookup!$B$2:$B$5,MATCH('Sample - Superstore'!M6506,Regional_Lookup!$A$2:$A$5,0))</f>
        <v>Sarah Miller</v>
      </c>
      <c r="W6506" s="4">
        <f>INDEX(Regional_Lookup!$C$2:$C$5, MATCH('Sample - Superstore'!M6506,Regional_Lookup!$A$2:$A$5, 0))</f>
        <v>0.16</v>
      </c>
      <c r="X6506" s="4">
        <f>U6506/R6506</f>
        <v>0.27999999999999997</v>
      </c>
      <c r="Y6506" s="4" t="str">
        <f>IF(X6506&gt;=W6506, "Yes", "No")</f>
        <v>Yes</v>
      </c>
      <c r="Z6506" s="4">
        <f>D6506-C6506</f>
        <v>5</v>
      </c>
      <c r="AA6506" s="4" t="str" cm="1">
        <f t="array" ref="AA6506">_xlfn.IFS(Z6506&lt;=2,"Fast",Z6506&gt;5, "Slow", AND(Z6506&gt;=3,Z6506&lt;=5),"Standard")</f>
        <v>Standard</v>
      </c>
    </row>
    <row r="6507" spans="1:27" x14ac:dyDescent="0.2">
      <c r="A6507" s="4">
        <v>6506</v>
      </c>
      <c r="B6507" s="4" t="s">
        <v>6706</v>
      </c>
      <c r="C6507" s="5">
        <v>42547</v>
      </c>
      <c r="D6507" s="5">
        <v>42551</v>
      </c>
      <c r="E6507" s="4" t="s">
        <v>29</v>
      </c>
      <c r="F6507" s="4" t="s">
        <v>6705</v>
      </c>
      <c r="G6507" s="4" t="s">
        <v>6704</v>
      </c>
      <c r="H6507" s="4" t="s">
        <v>50</v>
      </c>
      <c r="I6507" s="4" t="s">
        <v>17</v>
      </c>
      <c r="J6507" s="4" t="s">
        <v>319</v>
      </c>
      <c r="K6507" s="4" t="s">
        <v>318</v>
      </c>
      <c r="L6507" s="4">
        <v>60653</v>
      </c>
      <c r="M6507" s="4" t="s">
        <v>3</v>
      </c>
      <c r="N6507" s="4" t="s">
        <v>3628</v>
      </c>
      <c r="O6507" s="4" t="s">
        <v>13</v>
      </c>
      <c r="P6507" s="4" t="s">
        <v>116</v>
      </c>
      <c r="Q6507" s="4" t="s">
        <v>3627</v>
      </c>
      <c r="R6507" s="4">
        <v>5.3040000000000003</v>
      </c>
      <c r="S6507" s="4">
        <v>3</v>
      </c>
      <c r="T6507" s="4">
        <v>0.2</v>
      </c>
      <c r="U6507" s="4">
        <v>0.46410000000000001</v>
      </c>
      <c r="V6507" s="4" t="str">
        <f>INDEX(Regional_Lookup!$B$2:$B$5,MATCH('Sample - Superstore'!M6507,Regional_Lookup!$A$2:$A$5,0))</f>
        <v>David Johnson</v>
      </c>
      <c r="W6507" s="4">
        <f>INDEX(Regional_Lookup!$C$2:$C$5, MATCH('Sample - Superstore'!M6507,Regional_Lookup!$A$2:$A$5, 0))</f>
        <v>0.14000000000000001</v>
      </c>
      <c r="X6507" s="4">
        <f>U6507/R6507</f>
        <v>8.7499999999999994E-2</v>
      </c>
      <c r="Y6507" s="4" t="str">
        <f>IF(X6507&gt;=W6507, "Yes", "No")</f>
        <v>No</v>
      </c>
      <c r="Z6507" s="4">
        <f>D6507-C6507</f>
        <v>4</v>
      </c>
      <c r="AA6507" s="4" t="str" cm="1">
        <f t="array" ref="AA6507">_xlfn.IFS(Z6507&lt;=2,"Fast",Z6507&gt;5, "Slow", AND(Z6507&gt;=3,Z6507&lt;=5),"Standard")</f>
        <v>Standard</v>
      </c>
    </row>
    <row r="6508" spans="1:27" x14ac:dyDescent="0.2">
      <c r="A6508" s="4">
        <v>6507</v>
      </c>
      <c r="B6508" s="4" t="s">
        <v>6703</v>
      </c>
      <c r="C6508" s="5">
        <v>42652</v>
      </c>
      <c r="D6508" s="5">
        <v>42654</v>
      </c>
      <c r="E6508" s="4" t="s">
        <v>21</v>
      </c>
      <c r="F6508" s="4" t="s">
        <v>3275</v>
      </c>
      <c r="G6508" s="4" t="s">
        <v>3274</v>
      </c>
      <c r="H6508" s="4" t="s">
        <v>50</v>
      </c>
      <c r="I6508" s="4" t="s">
        <v>17</v>
      </c>
      <c r="J6508" s="4" t="s">
        <v>159</v>
      </c>
      <c r="K6508" s="4" t="s">
        <v>158</v>
      </c>
      <c r="L6508" s="4">
        <v>19143</v>
      </c>
      <c r="M6508" s="4" t="s">
        <v>5</v>
      </c>
      <c r="N6508" s="4" t="s">
        <v>3513</v>
      </c>
      <c r="O6508" s="4" t="s">
        <v>13</v>
      </c>
      <c r="P6508" s="4" t="s">
        <v>24</v>
      </c>
      <c r="Q6508" s="4" t="s">
        <v>3512</v>
      </c>
      <c r="R6508" s="4">
        <v>19.135999999999999</v>
      </c>
      <c r="S6508" s="4">
        <v>4</v>
      </c>
      <c r="T6508" s="4">
        <v>0.2</v>
      </c>
      <c r="U6508" s="4">
        <v>5.98</v>
      </c>
      <c r="V6508" s="4" t="str">
        <f>INDEX(Regional_Lookup!$B$2:$B$5,MATCH('Sample - Superstore'!M6508,Regional_Lookup!$A$2:$A$5,0))</f>
        <v>Sarah Miller</v>
      </c>
      <c r="W6508" s="4">
        <f>INDEX(Regional_Lookup!$C$2:$C$5, MATCH('Sample - Superstore'!M6508,Regional_Lookup!$A$2:$A$5, 0))</f>
        <v>0.16</v>
      </c>
      <c r="X6508" s="4">
        <f>U6508/R6508</f>
        <v>0.31250000000000006</v>
      </c>
      <c r="Y6508" s="4" t="str">
        <f>IF(X6508&gt;=W6508, "Yes", "No")</f>
        <v>Yes</v>
      </c>
      <c r="Z6508" s="4">
        <f>D6508-C6508</f>
        <v>2</v>
      </c>
      <c r="AA6508" s="4" t="str" cm="1">
        <f t="array" ref="AA6508">_xlfn.IFS(Z6508&lt;=2,"Fast",Z6508&gt;5, "Slow", AND(Z6508&gt;=3,Z6508&lt;=5),"Standard")</f>
        <v>Fast</v>
      </c>
    </row>
    <row r="6509" spans="1:27" x14ac:dyDescent="0.2">
      <c r="A6509" s="4">
        <v>6508</v>
      </c>
      <c r="B6509" s="4" t="s">
        <v>6703</v>
      </c>
      <c r="C6509" s="5">
        <v>42652</v>
      </c>
      <c r="D6509" s="5">
        <v>42654</v>
      </c>
      <c r="E6509" s="4" t="s">
        <v>21</v>
      </c>
      <c r="F6509" s="4" t="s">
        <v>3275</v>
      </c>
      <c r="G6509" s="4" t="s">
        <v>3274</v>
      </c>
      <c r="H6509" s="4" t="s">
        <v>50</v>
      </c>
      <c r="I6509" s="4" t="s">
        <v>17</v>
      </c>
      <c r="J6509" s="4" t="s">
        <v>159</v>
      </c>
      <c r="K6509" s="4" t="s">
        <v>158</v>
      </c>
      <c r="L6509" s="4">
        <v>19143</v>
      </c>
      <c r="M6509" s="4" t="s">
        <v>5</v>
      </c>
      <c r="N6509" s="4" t="s">
        <v>3372</v>
      </c>
      <c r="O6509" s="4" t="s">
        <v>37</v>
      </c>
      <c r="P6509" s="4" t="s">
        <v>36</v>
      </c>
      <c r="Q6509" s="4" t="s">
        <v>3371</v>
      </c>
      <c r="R6509" s="4">
        <v>332.83199999999999</v>
      </c>
      <c r="S6509" s="4">
        <v>4</v>
      </c>
      <c r="T6509" s="4">
        <v>0.2</v>
      </c>
      <c r="U6509" s="4">
        <v>-24.962399999999999</v>
      </c>
      <c r="V6509" s="4" t="str">
        <f>INDEX(Regional_Lookup!$B$2:$B$5,MATCH('Sample - Superstore'!M6509,Regional_Lookup!$A$2:$A$5,0))</f>
        <v>Sarah Miller</v>
      </c>
      <c r="W6509" s="4">
        <f>INDEX(Regional_Lookup!$C$2:$C$5, MATCH('Sample - Superstore'!M6509,Regional_Lookup!$A$2:$A$5, 0))</f>
        <v>0.16</v>
      </c>
      <c r="X6509" s="4">
        <f>U6509/R6509</f>
        <v>-7.4999999999999997E-2</v>
      </c>
      <c r="Y6509" s="4" t="str">
        <f>IF(X6509&gt;=W6509, "Yes", "No")</f>
        <v>No</v>
      </c>
      <c r="Z6509" s="4">
        <f>D6509-C6509</f>
        <v>2</v>
      </c>
      <c r="AA6509" s="4" t="str" cm="1">
        <f t="array" ref="AA6509">_xlfn.IFS(Z6509&lt;=2,"Fast",Z6509&gt;5, "Slow", AND(Z6509&gt;=3,Z6509&lt;=5),"Standard")</f>
        <v>Fast</v>
      </c>
    </row>
    <row r="6510" spans="1:27" x14ac:dyDescent="0.2">
      <c r="A6510" s="4">
        <v>6509</v>
      </c>
      <c r="B6510" s="4" t="s">
        <v>6702</v>
      </c>
      <c r="C6510" s="5">
        <v>43089</v>
      </c>
      <c r="D6510" s="5">
        <v>43095</v>
      </c>
      <c r="E6510" s="4" t="s">
        <v>29</v>
      </c>
      <c r="F6510" s="4" t="s">
        <v>6701</v>
      </c>
      <c r="G6510" s="4" t="s">
        <v>6700</v>
      </c>
      <c r="H6510" s="4" t="s">
        <v>50</v>
      </c>
      <c r="I6510" s="4" t="s">
        <v>17</v>
      </c>
      <c r="J6510" s="4" t="s">
        <v>254</v>
      </c>
      <c r="K6510" s="4" t="s">
        <v>66</v>
      </c>
      <c r="L6510" s="4">
        <v>10009</v>
      </c>
      <c r="M6510" s="4" t="s">
        <v>5</v>
      </c>
      <c r="N6510" s="4" t="s">
        <v>1712</v>
      </c>
      <c r="O6510" s="4" t="s">
        <v>13</v>
      </c>
      <c r="P6510" s="4" t="s">
        <v>24</v>
      </c>
      <c r="Q6510" s="4" t="s">
        <v>1711</v>
      </c>
      <c r="R6510" s="4">
        <v>279.89999999999998</v>
      </c>
      <c r="S6510" s="4">
        <v>5</v>
      </c>
      <c r="T6510" s="4">
        <v>0</v>
      </c>
      <c r="U6510" s="4">
        <v>137.15100000000001</v>
      </c>
      <c r="V6510" s="4" t="str">
        <f>INDEX(Regional_Lookup!$B$2:$B$5,MATCH('Sample - Superstore'!M6510,Regional_Lookup!$A$2:$A$5,0))</f>
        <v>Sarah Miller</v>
      </c>
      <c r="W6510" s="4">
        <f>INDEX(Regional_Lookup!$C$2:$C$5, MATCH('Sample - Superstore'!M6510,Regional_Lookup!$A$2:$A$5, 0))</f>
        <v>0.16</v>
      </c>
      <c r="X6510" s="4">
        <f>U6510/R6510</f>
        <v>0.4900000000000001</v>
      </c>
      <c r="Y6510" s="4" t="str">
        <f>IF(X6510&gt;=W6510, "Yes", "No")</f>
        <v>Yes</v>
      </c>
      <c r="Z6510" s="4">
        <f>D6510-C6510</f>
        <v>6</v>
      </c>
      <c r="AA6510" s="4" t="str" cm="1">
        <f t="array" ref="AA6510">_xlfn.IFS(Z6510&lt;=2,"Fast",Z6510&gt;5, "Slow", AND(Z6510&gt;=3,Z6510&lt;=5),"Standard")</f>
        <v>Slow</v>
      </c>
    </row>
    <row r="6511" spans="1:27" x14ac:dyDescent="0.2">
      <c r="A6511" s="4">
        <v>6510</v>
      </c>
      <c r="B6511" s="4" t="s">
        <v>6702</v>
      </c>
      <c r="C6511" s="5">
        <v>43089</v>
      </c>
      <c r="D6511" s="5">
        <v>43095</v>
      </c>
      <c r="E6511" s="4" t="s">
        <v>29</v>
      </c>
      <c r="F6511" s="4" t="s">
        <v>6701</v>
      </c>
      <c r="G6511" s="4" t="s">
        <v>6700</v>
      </c>
      <c r="H6511" s="4" t="s">
        <v>50</v>
      </c>
      <c r="I6511" s="4" t="s">
        <v>17</v>
      </c>
      <c r="J6511" s="4" t="s">
        <v>254</v>
      </c>
      <c r="K6511" s="4" t="s">
        <v>66</v>
      </c>
      <c r="L6511" s="4">
        <v>10009</v>
      </c>
      <c r="M6511" s="4" t="s">
        <v>5</v>
      </c>
      <c r="N6511" s="4" t="s">
        <v>801</v>
      </c>
      <c r="O6511" s="4" t="s">
        <v>13</v>
      </c>
      <c r="P6511" s="4" t="s">
        <v>100</v>
      </c>
      <c r="Q6511" s="4" t="s">
        <v>800</v>
      </c>
      <c r="R6511" s="4">
        <v>50.351999999999997</v>
      </c>
      <c r="S6511" s="4">
        <v>3</v>
      </c>
      <c r="T6511" s="4">
        <v>0.2</v>
      </c>
      <c r="U6511" s="4">
        <v>17.623200000000001</v>
      </c>
      <c r="V6511" s="4" t="str">
        <f>INDEX(Regional_Lookup!$B$2:$B$5,MATCH('Sample - Superstore'!M6511,Regional_Lookup!$A$2:$A$5,0))</f>
        <v>Sarah Miller</v>
      </c>
      <c r="W6511" s="4">
        <f>INDEX(Regional_Lookup!$C$2:$C$5, MATCH('Sample - Superstore'!M6511,Regional_Lookup!$A$2:$A$5, 0))</f>
        <v>0.16</v>
      </c>
      <c r="X6511" s="4">
        <f>U6511/R6511</f>
        <v>0.35000000000000003</v>
      </c>
      <c r="Y6511" s="4" t="str">
        <f>IF(X6511&gt;=W6511, "Yes", "No")</f>
        <v>Yes</v>
      </c>
      <c r="Z6511" s="4">
        <f>D6511-C6511</f>
        <v>6</v>
      </c>
      <c r="AA6511" s="4" t="str" cm="1">
        <f t="array" ref="AA6511">_xlfn.IFS(Z6511&lt;=2,"Fast",Z6511&gt;5, "Slow", AND(Z6511&gt;=3,Z6511&lt;=5),"Standard")</f>
        <v>Slow</v>
      </c>
    </row>
    <row r="6512" spans="1:27" x14ac:dyDescent="0.2">
      <c r="A6512" s="4">
        <v>6511</v>
      </c>
      <c r="B6512" s="4" t="s">
        <v>6702</v>
      </c>
      <c r="C6512" s="5">
        <v>43089</v>
      </c>
      <c r="D6512" s="5">
        <v>43095</v>
      </c>
      <c r="E6512" s="4" t="s">
        <v>29</v>
      </c>
      <c r="F6512" s="4" t="s">
        <v>6701</v>
      </c>
      <c r="G6512" s="4" t="s">
        <v>6700</v>
      </c>
      <c r="H6512" s="4" t="s">
        <v>50</v>
      </c>
      <c r="I6512" s="4" t="s">
        <v>17</v>
      </c>
      <c r="J6512" s="4" t="s">
        <v>254</v>
      </c>
      <c r="K6512" s="4" t="s">
        <v>66</v>
      </c>
      <c r="L6512" s="4">
        <v>10009</v>
      </c>
      <c r="M6512" s="4" t="s">
        <v>5</v>
      </c>
      <c r="N6512" s="4" t="s">
        <v>537</v>
      </c>
      <c r="O6512" s="4" t="s">
        <v>13</v>
      </c>
      <c r="P6512" s="4" t="s">
        <v>24</v>
      </c>
      <c r="Q6512" s="4" t="s">
        <v>536</v>
      </c>
      <c r="R6512" s="4">
        <v>34.020000000000003</v>
      </c>
      <c r="S6512" s="4">
        <v>3</v>
      </c>
      <c r="T6512" s="4">
        <v>0</v>
      </c>
      <c r="U6512" s="4">
        <v>16.669799999999999</v>
      </c>
      <c r="V6512" s="4" t="str">
        <f>INDEX(Regional_Lookup!$B$2:$B$5,MATCH('Sample - Superstore'!M6512,Regional_Lookup!$A$2:$A$5,0))</f>
        <v>Sarah Miller</v>
      </c>
      <c r="W6512" s="4">
        <f>INDEX(Regional_Lookup!$C$2:$C$5, MATCH('Sample - Superstore'!M6512,Regional_Lookup!$A$2:$A$5, 0))</f>
        <v>0.16</v>
      </c>
      <c r="X6512" s="4">
        <f>U6512/R6512</f>
        <v>0.48999999999999994</v>
      </c>
      <c r="Y6512" s="4" t="str">
        <f>IF(X6512&gt;=W6512, "Yes", "No")</f>
        <v>Yes</v>
      </c>
      <c r="Z6512" s="4">
        <f>D6512-C6512</f>
        <v>6</v>
      </c>
      <c r="AA6512" s="4" t="str" cm="1">
        <f t="array" ref="AA6512">_xlfn.IFS(Z6512&lt;=2,"Fast",Z6512&gt;5, "Slow", AND(Z6512&gt;=3,Z6512&lt;=5),"Standard")</f>
        <v>Slow</v>
      </c>
    </row>
    <row r="6513" spans="1:27" x14ac:dyDescent="0.2">
      <c r="A6513" s="4">
        <v>6512</v>
      </c>
      <c r="B6513" s="4" t="s">
        <v>6699</v>
      </c>
      <c r="C6513" s="5">
        <v>42800</v>
      </c>
      <c r="D6513" s="5">
        <v>42804</v>
      </c>
      <c r="E6513" s="4" t="s">
        <v>29</v>
      </c>
      <c r="F6513" s="4" t="s">
        <v>1422</v>
      </c>
      <c r="G6513" s="4" t="s">
        <v>1421</v>
      </c>
      <c r="H6513" s="4" t="s">
        <v>102</v>
      </c>
      <c r="I6513" s="4" t="s">
        <v>17</v>
      </c>
      <c r="J6513" s="4" t="s">
        <v>248</v>
      </c>
      <c r="K6513" s="4" t="s">
        <v>15</v>
      </c>
      <c r="L6513" s="4">
        <v>94109</v>
      </c>
      <c r="M6513" s="4" t="s">
        <v>9</v>
      </c>
      <c r="N6513" s="4" t="s">
        <v>4514</v>
      </c>
      <c r="O6513" s="4" t="s">
        <v>13</v>
      </c>
      <c r="P6513" s="4" t="s">
        <v>116</v>
      </c>
      <c r="Q6513" s="4" t="s">
        <v>4513</v>
      </c>
      <c r="R6513" s="4">
        <v>23.88</v>
      </c>
      <c r="S6513" s="4">
        <v>6</v>
      </c>
      <c r="T6513" s="4">
        <v>0</v>
      </c>
      <c r="U6513" s="4">
        <v>8.1191999999999993</v>
      </c>
      <c r="V6513" s="4" t="str">
        <f>INDEX(Regional_Lookup!$B$2:$B$5,MATCH('Sample - Superstore'!M6513,Regional_Lookup!$A$2:$A$5,0))</f>
        <v>James Chen</v>
      </c>
      <c r="W6513" s="4">
        <f>INDEX(Regional_Lookup!$C$2:$C$5, MATCH('Sample - Superstore'!M6513,Regional_Lookup!$A$2:$A$5, 0))</f>
        <v>0.18</v>
      </c>
      <c r="X6513" s="4">
        <f>U6513/R6513</f>
        <v>0.33999999999999997</v>
      </c>
      <c r="Y6513" s="4" t="str">
        <f>IF(X6513&gt;=W6513, "Yes", "No")</f>
        <v>Yes</v>
      </c>
      <c r="Z6513" s="4">
        <f>D6513-C6513</f>
        <v>4</v>
      </c>
      <c r="AA6513" s="4" t="str" cm="1">
        <f t="array" ref="AA6513">_xlfn.IFS(Z6513&lt;=2,"Fast",Z6513&gt;5, "Slow", AND(Z6513&gt;=3,Z6513&lt;=5),"Standard")</f>
        <v>Standard</v>
      </c>
    </row>
    <row r="6514" spans="1:27" x14ac:dyDescent="0.2">
      <c r="A6514" s="4">
        <v>6513</v>
      </c>
      <c r="B6514" s="4" t="s">
        <v>6699</v>
      </c>
      <c r="C6514" s="5">
        <v>42800</v>
      </c>
      <c r="D6514" s="5">
        <v>42804</v>
      </c>
      <c r="E6514" s="4" t="s">
        <v>29</v>
      </c>
      <c r="F6514" s="4" t="s">
        <v>1422</v>
      </c>
      <c r="G6514" s="4" t="s">
        <v>1421</v>
      </c>
      <c r="H6514" s="4" t="s">
        <v>102</v>
      </c>
      <c r="I6514" s="4" t="s">
        <v>17</v>
      </c>
      <c r="J6514" s="4" t="s">
        <v>248</v>
      </c>
      <c r="K6514" s="4" t="s">
        <v>15</v>
      </c>
      <c r="L6514" s="4">
        <v>94109</v>
      </c>
      <c r="M6514" s="4" t="s">
        <v>9</v>
      </c>
      <c r="N6514" s="4" t="s">
        <v>1133</v>
      </c>
      <c r="O6514" s="4" t="s">
        <v>13</v>
      </c>
      <c r="P6514" s="4" t="s">
        <v>72</v>
      </c>
      <c r="Q6514" s="4" t="s">
        <v>1132</v>
      </c>
      <c r="R6514" s="4">
        <v>11.52</v>
      </c>
      <c r="S6514" s="4">
        <v>4</v>
      </c>
      <c r="T6514" s="4">
        <v>0</v>
      </c>
      <c r="U6514" s="4">
        <v>5.6448</v>
      </c>
      <c r="V6514" s="4" t="str">
        <f>INDEX(Regional_Lookup!$B$2:$B$5,MATCH('Sample - Superstore'!M6514,Regional_Lookup!$A$2:$A$5,0))</f>
        <v>James Chen</v>
      </c>
      <c r="W6514" s="4">
        <f>INDEX(Regional_Lookup!$C$2:$C$5, MATCH('Sample - Superstore'!M6514,Regional_Lookup!$A$2:$A$5, 0))</f>
        <v>0.18</v>
      </c>
      <c r="X6514" s="4">
        <f>U6514/R6514</f>
        <v>0.49000000000000005</v>
      </c>
      <c r="Y6514" s="4" t="str">
        <f>IF(X6514&gt;=W6514, "Yes", "No")</f>
        <v>Yes</v>
      </c>
      <c r="Z6514" s="4">
        <f>D6514-C6514</f>
        <v>4</v>
      </c>
      <c r="AA6514" s="4" t="str" cm="1">
        <f t="array" ref="AA6514">_xlfn.IFS(Z6514&lt;=2,"Fast",Z6514&gt;5, "Slow", AND(Z6514&gt;=3,Z6514&lt;=5),"Standard")</f>
        <v>Standard</v>
      </c>
    </row>
    <row r="6515" spans="1:27" x14ac:dyDescent="0.2">
      <c r="A6515" s="4">
        <v>6514</v>
      </c>
      <c r="B6515" s="4" t="s">
        <v>6699</v>
      </c>
      <c r="C6515" s="5">
        <v>42800</v>
      </c>
      <c r="D6515" s="5">
        <v>42804</v>
      </c>
      <c r="E6515" s="4" t="s">
        <v>29</v>
      </c>
      <c r="F6515" s="4" t="s">
        <v>1422</v>
      </c>
      <c r="G6515" s="4" t="s">
        <v>1421</v>
      </c>
      <c r="H6515" s="4" t="s">
        <v>102</v>
      </c>
      <c r="I6515" s="4" t="s">
        <v>17</v>
      </c>
      <c r="J6515" s="4" t="s">
        <v>248</v>
      </c>
      <c r="K6515" s="4" t="s">
        <v>15</v>
      </c>
      <c r="L6515" s="4">
        <v>94109</v>
      </c>
      <c r="M6515" s="4" t="s">
        <v>9</v>
      </c>
      <c r="N6515" s="4" t="s">
        <v>4209</v>
      </c>
      <c r="O6515" s="4" t="s">
        <v>13</v>
      </c>
      <c r="P6515" s="4" t="s">
        <v>24</v>
      </c>
      <c r="Q6515" s="4" t="s">
        <v>4208</v>
      </c>
      <c r="R6515" s="4">
        <v>286.93</v>
      </c>
      <c r="S6515" s="4">
        <v>7</v>
      </c>
      <c r="T6515" s="4">
        <v>0</v>
      </c>
      <c r="U6515" s="4">
        <v>140.59569999999999</v>
      </c>
      <c r="V6515" s="4" t="str">
        <f>INDEX(Regional_Lookup!$B$2:$B$5,MATCH('Sample - Superstore'!M6515,Regional_Lookup!$A$2:$A$5,0))</f>
        <v>James Chen</v>
      </c>
      <c r="W6515" s="4">
        <f>INDEX(Regional_Lookup!$C$2:$C$5, MATCH('Sample - Superstore'!M6515,Regional_Lookup!$A$2:$A$5, 0))</f>
        <v>0.18</v>
      </c>
      <c r="X6515" s="4">
        <f>U6515/R6515</f>
        <v>0.49</v>
      </c>
      <c r="Y6515" s="4" t="str">
        <f>IF(X6515&gt;=W6515, "Yes", "No")</f>
        <v>Yes</v>
      </c>
      <c r="Z6515" s="4">
        <f>D6515-C6515</f>
        <v>4</v>
      </c>
      <c r="AA6515" s="4" t="str" cm="1">
        <f t="array" ref="AA6515">_xlfn.IFS(Z6515&lt;=2,"Fast",Z6515&gt;5, "Slow", AND(Z6515&gt;=3,Z6515&lt;=5),"Standard")</f>
        <v>Standard</v>
      </c>
    </row>
    <row r="6516" spans="1:27" x14ac:dyDescent="0.2">
      <c r="A6516" s="4">
        <v>6515</v>
      </c>
      <c r="B6516" s="4" t="s">
        <v>6699</v>
      </c>
      <c r="C6516" s="5">
        <v>42800</v>
      </c>
      <c r="D6516" s="5">
        <v>42804</v>
      </c>
      <c r="E6516" s="4" t="s">
        <v>29</v>
      </c>
      <c r="F6516" s="4" t="s">
        <v>1422</v>
      </c>
      <c r="G6516" s="4" t="s">
        <v>1421</v>
      </c>
      <c r="H6516" s="4" t="s">
        <v>102</v>
      </c>
      <c r="I6516" s="4" t="s">
        <v>17</v>
      </c>
      <c r="J6516" s="4" t="s">
        <v>248</v>
      </c>
      <c r="K6516" s="4" t="s">
        <v>15</v>
      </c>
      <c r="L6516" s="4">
        <v>94109</v>
      </c>
      <c r="M6516" s="4" t="s">
        <v>9</v>
      </c>
      <c r="N6516" s="4" t="s">
        <v>3847</v>
      </c>
      <c r="O6516" s="4" t="s">
        <v>33</v>
      </c>
      <c r="P6516" s="4" t="s">
        <v>32</v>
      </c>
      <c r="Q6516" s="4" t="s">
        <v>3846</v>
      </c>
      <c r="R6516" s="4">
        <v>206.38399999999999</v>
      </c>
      <c r="S6516" s="4">
        <v>2</v>
      </c>
      <c r="T6516" s="4">
        <v>0.2</v>
      </c>
      <c r="U6516" s="4">
        <v>23.2182</v>
      </c>
      <c r="V6516" s="4" t="str">
        <f>INDEX(Regional_Lookup!$B$2:$B$5,MATCH('Sample - Superstore'!M6516,Regional_Lookup!$A$2:$A$5,0))</f>
        <v>James Chen</v>
      </c>
      <c r="W6516" s="4">
        <f>INDEX(Regional_Lookup!$C$2:$C$5, MATCH('Sample - Superstore'!M6516,Regional_Lookup!$A$2:$A$5, 0))</f>
        <v>0.18</v>
      </c>
      <c r="X6516" s="4">
        <f>U6516/R6516</f>
        <v>0.1125</v>
      </c>
      <c r="Y6516" s="4" t="str">
        <f>IF(X6516&gt;=W6516, "Yes", "No")</f>
        <v>No</v>
      </c>
      <c r="Z6516" s="4">
        <f>D6516-C6516</f>
        <v>4</v>
      </c>
      <c r="AA6516" s="4" t="str" cm="1">
        <f t="array" ref="AA6516">_xlfn.IFS(Z6516&lt;=2,"Fast",Z6516&gt;5, "Slow", AND(Z6516&gt;=3,Z6516&lt;=5),"Standard")</f>
        <v>Standard</v>
      </c>
    </row>
    <row r="6517" spans="1:27" x14ac:dyDescent="0.2">
      <c r="A6517" s="4">
        <v>6516</v>
      </c>
      <c r="B6517" s="4" t="s">
        <v>6696</v>
      </c>
      <c r="C6517" s="5">
        <v>42993</v>
      </c>
      <c r="D6517" s="5">
        <v>42997</v>
      </c>
      <c r="E6517" s="4" t="s">
        <v>29</v>
      </c>
      <c r="F6517" s="4" t="s">
        <v>2158</v>
      </c>
      <c r="G6517" s="4" t="s">
        <v>2157</v>
      </c>
      <c r="H6517" s="4" t="s">
        <v>18</v>
      </c>
      <c r="I6517" s="4" t="s">
        <v>17</v>
      </c>
      <c r="J6517" s="4" t="s">
        <v>248</v>
      </c>
      <c r="K6517" s="4" t="s">
        <v>15</v>
      </c>
      <c r="L6517" s="4">
        <v>94122</v>
      </c>
      <c r="M6517" s="4" t="s">
        <v>9</v>
      </c>
      <c r="N6517" s="4" t="s">
        <v>482</v>
      </c>
      <c r="O6517" s="4" t="s">
        <v>37</v>
      </c>
      <c r="P6517" s="4" t="s">
        <v>221</v>
      </c>
      <c r="Q6517" s="4" t="s">
        <v>481</v>
      </c>
      <c r="R6517" s="4">
        <v>218.352</v>
      </c>
      <c r="S6517" s="4">
        <v>3</v>
      </c>
      <c r="T6517" s="4">
        <v>0.2</v>
      </c>
      <c r="U6517" s="4">
        <v>0</v>
      </c>
      <c r="V6517" s="4" t="str">
        <f>INDEX(Regional_Lookup!$B$2:$B$5,MATCH('Sample - Superstore'!M6517,Regional_Lookup!$A$2:$A$5,0))</f>
        <v>James Chen</v>
      </c>
      <c r="W6517" s="4">
        <f>INDEX(Regional_Lookup!$C$2:$C$5, MATCH('Sample - Superstore'!M6517,Regional_Lookup!$A$2:$A$5, 0))</f>
        <v>0.18</v>
      </c>
      <c r="X6517" s="4">
        <f>U6517/R6517</f>
        <v>0</v>
      </c>
      <c r="Y6517" s="4" t="str">
        <f>IF(X6517&gt;=W6517, "Yes", "No")</f>
        <v>No</v>
      </c>
      <c r="Z6517" s="4">
        <f>D6517-C6517</f>
        <v>4</v>
      </c>
      <c r="AA6517" s="4" t="str" cm="1">
        <f t="array" ref="AA6517">_xlfn.IFS(Z6517&lt;=2,"Fast",Z6517&gt;5, "Slow", AND(Z6517&gt;=3,Z6517&lt;=5),"Standard")</f>
        <v>Standard</v>
      </c>
    </row>
    <row r="6518" spans="1:27" x14ac:dyDescent="0.2">
      <c r="A6518" s="4">
        <v>6517</v>
      </c>
      <c r="B6518" s="4" t="s">
        <v>6696</v>
      </c>
      <c r="C6518" s="5">
        <v>42993</v>
      </c>
      <c r="D6518" s="5">
        <v>42997</v>
      </c>
      <c r="E6518" s="4" t="s">
        <v>29</v>
      </c>
      <c r="F6518" s="4" t="s">
        <v>2158</v>
      </c>
      <c r="G6518" s="4" t="s">
        <v>2157</v>
      </c>
      <c r="H6518" s="4" t="s">
        <v>18</v>
      </c>
      <c r="I6518" s="4" t="s">
        <v>17</v>
      </c>
      <c r="J6518" s="4" t="s">
        <v>248</v>
      </c>
      <c r="K6518" s="4" t="s">
        <v>15</v>
      </c>
      <c r="L6518" s="4">
        <v>94122</v>
      </c>
      <c r="M6518" s="4" t="s">
        <v>9</v>
      </c>
      <c r="N6518" s="4" t="s">
        <v>5011</v>
      </c>
      <c r="O6518" s="4" t="s">
        <v>37</v>
      </c>
      <c r="P6518" s="4" t="s">
        <v>36</v>
      </c>
      <c r="Q6518" s="4" t="s">
        <v>5010</v>
      </c>
      <c r="R6518" s="4">
        <v>529.9</v>
      </c>
      <c r="S6518" s="4">
        <v>5</v>
      </c>
      <c r="T6518" s="4">
        <v>0</v>
      </c>
      <c r="U6518" s="4">
        <v>105.98</v>
      </c>
      <c r="V6518" s="4" t="str">
        <f>INDEX(Regional_Lookup!$B$2:$B$5,MATCH('Sample - Superstore'!M6518,Regional_Lookup!$A$2:$A$5,0))</f>
        <v>James Chen</v>
      </c>
      <c r="W6518" s="4">
        <f>INDEX(Regional_Lookup!$C$2:$C$5, MATCH('Sample - Superstore'!M6518,Regional_Lookup!$A$2:$A$5, 0))</f>
        <v>0.18</v>
      </c>
      <c r="X6518" s="4">
        <f>U6518/R6518</f>
        <v>0.2</v>
      </c>
      <c r="Y6518" s="4" t="str">
        <f>IF(X6518&gt;=W6518, "Yes", "No")</f>
        <v>Yes</v>
      </c>
      <c r="Z6518" s="4">
        <f>D6518-C6518</f>
        <v>4</v>
      </c>
      <c r="AA6518" s="4" t="str" cm="1">
        <f t="array" ref="AA6518">_xlfn.IFS(Z6518&lt;=2,"Fast",Z6518&gt;5, "Slow", AND(Z6518&gt;=3,Z6518&lt;=5),"Standard")</f>
        <v>Standard</v>
      </c>
    </row>
    <row r="6519" spans="1:27" x14ac:dyDescent="0.2">
      <c r="A6519" s="4">
        <v>6518</v>
      </c>
      <c r="B6519" s="4" t="s">
        <v>6696</v>
      </c>
      <c r="C6519" s="5">
        <v>42993</v>
      </c>
      <c r="D6519" s="5">
        <v>42997</v>
      </c>
      <c r="E6519" s="4" t="s">
        <v>29</v>
      </c>
      <c r="F6519" s="4" t="s">
        <v>2158</v>
      </c>
      <c r="G6519" s="4" t="s">
        <v>2157</v>
      </c>
      <c r="H6519" s="4" t="s">
        <v>18</v>
      </c>
      <c r="I6519" s="4" t="s">
        <v>17</v>
      </c>
      <c r="J6519" s="4" t="s">
        <v>248</v>
      </c>
      <c r="K6519" s="4" t="s">
        <v>15</v>
      </c>
      <c r="L6519" s="4">
        <v>94122</v>
      </c>
      <c r="M6519" s="4" t="s">
        <v>9</v>
      </c>
      <c r="N6519" s="4" t="s">
        <v>6698</v>
      </c>
      <c r="O6519" s="4" t="s">
        <v>13</v>
      </c>
      <c r="P6519" s="4" t="s">
        <v>116</v>
      </c>
      <c r="Q6519" s="4" t="s">
        <v>6697</v>
      </c>
      <c r="R6519" s="4">
        <v>99.3</v>
      </c>
      <c r="S6519" s="4">
        <v>10</v>
      </c>
      <c r="T6519" s="4">
        <v>0</v>
      </c>
      <c r="U6519" s="4">
        <v>41.706000000000003</v>
      </c>
      <c r="V6519" s="4" t="str">
        <f>INDEX(Regional_Lookup!$B$2:$B$5,MATCH('Sample - Superstore'!M6519,Regional_Lookup!$A$2:$A$5,0))</f>
        <v>James Chen</v>
      </c>
      <c r="W6519" s="4">
        <f>INDEX(Regional_Lookup!$C$2:$C$5, MATCH('Sample - Superstore'!M6519,Regional_Lookup!$A$2:$A$5, 0))</f>
        <v>0.18</v>
      </c>
      <c r="X6519" s="4">
        <f>U6519/R6519</f>
        <v>0.42000000000000004</v>
      </c>
      <c r="Y6519" s="4" t="str">
        <f>IF(X6519&gt;=W6519, "Yes", "No")</f>
        <v>Yes</v>
      </c>
      <c r="Z6519" s="4">
        <f>D6519-C6519</f>
        <v>4</v>
      </c>
      <c r="AA6519" s="4" t="str" cm="1">
        <f t="array" ref="AA6519">_xlfn.IFS(Z6519&lt;=2,"Fast",Z6519&gt;5, "Slow", AND(Z6519&gt;=3,Z6519&lt;=5),"Standard")</f>
        <v>Standard</v>
      </c>
    </row>
    <row r="6520" spans="1:27" x14ac:dyDescent="0.2">
      <c r="A6520" s="4">
        <v>6519</v>
      </c>
      <c r="B6520" s="4" t="s">
        <v>6696</v>
      </c>
      <c r="C6520" s="5">
        <v>42993</v>
      </c>
      <c r="D6520" s="5">
        <v>42997</v>
      </c>
      <c r="E6520" s="4" t="s">
        <v>29</v>
      </c>
      <c r="F6520" s="4" t="s">
        <v>2158</v>
      </c>
      <c r="G6520" s="4" t="s">
        <v>2157</v>
      </c>
      <c r="H6520" s="4" t="s">
        <v>18</v>
      </c>
      <c r="I6520" s="4" t="s">
        <v>17</v>
      </c>
      <c r="J6520" s="4" t="s">
        <v>248</v>
      </c>
      <c r="K6520" s="4" t="s">
        <v>15</v>
      </c>
      <c r="L6520" s="4">
        <v>94122</v>
      </c>
      <c r="M6520" s="4" t="s">
        <v>9</v>
      </c>
      <c r="N6520" s="4" t="s">
        <v>2529</v>
      </c>
      <c r="O6520" s="4" t="s">
        <v>13</v>
      </c>
      <c r="P6520" s="4" t="s">
        <v>12</v>
      </c>
      <c r="Q6520" s="4" t="s">
        <v>2528</v>
      </c>
      <c r="R6520" s="4">
        <v>108.96</v>
      </c>
      <c r="S6520" s="4">
        <v>2</v>
      </c>
      <c r="T6520" s="4">
        <v>0</v>
      </c>
      <c r="U6520" s="4">
        <v>30.508800000000001</v>
      </c>
      <c r="V6520" s="4" t="str">
        <f>INDEX(Regional_Lookup!$B$2:$B$5,MATCH('Sample - Superstore'!M6520,Regional_Lookup!$A$2:$A$5,0))</f>
        <v>James Chen</v>
      </c>
      <c r="W6520" s="4">
        <f>INDEX(Regional_Lookup!$C$2:$C$5, MATCH('Sample - Superstore'!M6520,Regional_Lookup!$A$2:$A$5, 0))</f>
        <v>0.18</v>
      </c>
      <c r="X6520" s="4">
        <f>U6520/R6520</f>
        <v>0.28000000000000003</v>
      </c>
      <c r="Y6520" s="4" t="str">
        <f>IF(X6520&gt;=W6520, "Yes", "No")</f>
        <v>Yes</v>
      </c>
      <c r="Z6520" s="4">
        <f>D6520-C6520</f>
        <v>4</v>
      </c>
      <c r="AA6520" s="4" t="str" cm="1">
        <f t="array" ref="AA6520">_xlfn.IFS(Z6520&lt;=2,"Fast",Z6520&gt;5, "Slow", AND(Z6520&gt;=3,Z6520&lt;=5),"Standard")</f>
        <v>Standard</v>
      </c>
    </row>
    <row r="6521" spans="1:27" x14ac:dyDescent="0.2">
      <c r="A6521" s="4">
        <v>6520</v>
      </c>
      <c r="B6521" s="4" t="s">
        <v>6696</v>
      </c>
      <c r="C6521" s="5">
        <v>42993</v>
      </c>
      <c r="D6521" s="5">
        <v>42997</v>
      </c>
      <c r="E6521" s="4" t="s">
        <v>29</v>
      </c>
      <c r="F6521" s="4" t="s">
        <v>2158</v>
      </c>
      <c r="G6521" s="4" t="s">
        <v>2157</v>
      </c>
      <c r="H6521" s="4" t="s">
        <v>18</v>
      </c>
      <c r="I6521" s="4" t="s">
        <v>17</v>
      </c>
      <c r="J6521" s="4" t="s">
        <v>248</v>
      </c>
      <c r="K6521" s="4" t="s">
        <v>15</v>
      </c>
      <c r="L6521" s="4">
        <v>94122</v>
      </c>
      <c r="M6521" s="4" t="s">
        <v>9</v>
      </c>
      <c r="N6521" s="4" t="s">
        <v>6695</v>
      </c>
      <c r="O6521" s="4" t="s">
        <v>13</v>
      </c>
      <c r="P6521" s="4" t="s">
        <v>100</v>
      </c>
      <c r="Q6521" s="4" t="s">
        <v>6694</v>
      </c>
      <c r="R6521" s="4">
        <v>2.6880000000000002</v>
      </c>
      <c r="S6521" s="4">
        <v>1</v>
      </c>
      <c r="T6521" s="4">
        <v>0.2</v>
      </c>
      <c r="U6521" s="4">
        <v>0.84</v>
      </c>
      <c r="V6521" s="4" t="str">
        <f>INDEX(Regional_Lookup!$B$2:$B$5,MATCH('Sample - Superstore'!M6521,Regional_Lookup!$A$2:$A$5,0))</f>
        <v>James Chen</v>
      </c>
      <c r="W6521" s="4">
        <f>INDEX(Regional_Lookup!$C$2:$C$5, MATCH('Sample - Superstore'!M6521,Regional_Lookup!$A$2:$A$5, 0))</f>
        <v>0.18</v>
      </c>
      <c r="X6521" s="4">
        <f>U6521/R6521</f>
        <v>0.31249999999999994</v>
      </c>
      <c r="Y6521" s="4" t="str">
        <f>IF(X6521&gt;=W6521, "Yes", "No")</f>
        <v>Yes</v>
      </c>
      <c r="Z6521" s="4">
        <f>D6521-C6521</f>
        <v>4</v>
      </c>
      <c r="AA6521" s="4" t="str" cm="1">
        <f t="array" ref="AA6521">_xlfn.IFS(Z6521&lt;=2,"Fast",Z6521&gt;5, "Slow", AND(Z6521&gt;=3,Z6521&lt;=5),"Standard")</f>
        <v>Standard</v>
      </c>
    </row>
    <row r="6522" spans="1:27" x14ac:dyDescent="0.2">
      <c r="A6522" s="4">
        <v>6521</v>
      </c>
      <c r="B6522" s="4" t="s">
        <v>6693</v>
      </c>
      <c r="C6522" s="5">
        <v>42751</v>
      </c>
      <c r="D6522" s="5">
        <v>42753</v>
      </c>
      <c r="E6522" s="4" t="s">
        <v>21</v>
      </c>
      <c r="F6522" s="4" t="s">
        <v>5655</v>
      </c>
      <c r="G6522" s="4" t="s">
        <v>5654</v>
      </c>
      <c r="H6522" s="4" t="s">
        <v>18</v>
      </c>
      <c r="I6522" s="4" t="s">
        <v>17</v>
      </c>
      <c r="J6522" s="4" t="s">
        <v>1362</v>
      </c>
      <c r="K6522" s="4" t="s">
        <v>76</v>
      </c>
      <c r="L6522" s="4">
        <v>49201</v>
      </c>
      <c r="M6522" s="4" t="s">
        <v>3</v>
      </c>
      <c r="N6522" s="4" t="s">
        <v>805</v>
      </c>
      <c r="O6522" s="4" t="s">
        <v>13</v>
      </c>
      <c r="P6522" s="4" t="s">
        <v>100</v>
      </c>
      <c r="Q6522" s="4" t="s">
        <v>804</v>
      </c>
      <c r="R6522" s="4">
        <v>5443.96</v>
      </c>
      <c r="S6522" s="4">
        <v>4</v>
      </c>
      <c r="T6522" s="4">
        <v>0</v>
      </c>
      <c r="U6522" s="4">
        <v>2504.2215999999999</v>
      </c>
      <c r="V6522" s="4" t="str">
        <f>INDEX(Regional_Lookup!$B$2:$B$5,MATCH('Sample - Superstore'!M6522,Regional_Lookup!$A$2:$A$5,0))</f>
        <v>David Johnson</v>
      </c>
      <c r="W6522" s="4">
        <f>INDEX(Regional_Lookup!$C$2:$C$5, MATCH('Sample - Superstore'!M6522,Regional_Lookup!$A$2:$A$5, 0))</f>
        <v>0.14000000000000001</v>
      </c>
      <c r="X6522" s="4">
        <f>U6522/R6522</f>
        <v>0.45999999999999996</v>
      </c>
      <c r="Y6522" s="4" t="str">
        <f>IF(X6522&gt;=W6522, "Yes", "No")</f>
        <v>Yes</v>
      </c>
      <c r="Z6522" s="4">
        <f>D6522-C6522</f>
        <v>2</v>
      </c>
      <c r="AA6522" s="4" t="str" cm="1">
        <f t="array" ref="AA6522">_xlfn.IFS(Z6522&lt;=2,"Fast",Z6522&gt;5, "Slow", AND(Z6522&gt;=3,Z6522&lt;=5),"Standard")</f>
        <v>Fast</v>
      </c>
    </row>
    <row r="6523" spans="1:27" x14ac:dyDescent="0.2">
      <c r="A6523" s="4">
        <v>6522</v>
      </c>
      <c r="B6523" s="4" t="s">
        <v>6693</v>
      </c>
      <c r="C6523" s="5">
        <v>42751</v>
      </c>
      <c r="D6523" s="5">
        <v>42753</v>
      </c>
      <c r="E6523" s="4" t="s">
        <v>21</v>
      </c>
      <c r="F6523" s="4" t="s">
        <v>5655</v>
      </c>
      <c r="G6523" s="4" t="s">
        <v>5654</v>
      </c>
      <c r="H6523" s="4" t="s">
        <v>18</v>
      </c>
      <c r="I6523" s="4" t="s">
        <v>17</v>
      </c>
      <c r="J6523" s="4" t="s">
        <v>1362</v>
      </c>
      <c r="K6523" s="4" t="s">
        <v>76</v>
      </c>
      <c r="L6523" s="4">
        <v>49201</v>
      </c>
      <c r="M6523" s="4" t="s">
        <v>3</v>
      </c>
      <c r="N6523" s="4" t="s">
        <v>434</v>
      </c>
      <c r="O6523" s="4" t="s">
        <v>37</v>
      </c>
      <c r="P6523" s="4" t="s">
        <v>221</v>
      </c>
      <c r="Q6523" s="4" t="s">
        <v>433</v>
      </c>
      <c r="R6523" s="4">
        <v>302.67</v>
      </c>
      <c r="S6523" s="4">
        <v>3</v>
      </c>
      <c r="T6523" s="4">
        <v>0</v>
      </c>
      <c r="U6523" s="4">
        <v>72.640799999999999</v>
      </c>
      <c r="V6523" s="4" t="str">
        <f>INDEX(Regional_Lookup!$B$2:$B$5,MATCH('Sample - Superstore'!M6523,Regional_Lookup!$A$2:$A$5,0))</f>
        <v>David Johnson</v>
      </c>
      <c r="W6523" s="4">
        <f>INDEX(Regional_Lookup!$C$2:$C$5, MATCH('Sample - Superstore'!M6523,Regional_Lookup!$A$2:$A$5, 0))</f>
        <v>0.14000000000000001</v>
      </c>
      <c r="X6523" s="4">
        <f>U6523/R6523</f>
        <v>0.24</v>
      </c>
      <c r="Y6523" s="4" t="str">
        <f>IF(X6523&gt;=W6523, "Yes", "No")</f>
        <v>Yes</v>
      </c>
      <c r="Z6523" s="4">
        <f>D6523-C6523</f>
        <v>2</v>
      </c>
      <c r="AA6523" s="4" t="str" cm="1">
        <f t="array" ref="AA6523">_xlfn.IFS(Z6523&lt;=2,"Fast",Z6523&gt;5, "Slow", AND(Z6523&gt;=3,Z6523&lt;=5),"Standard")</f>
        <v>Fast</v>
      </c>
    </row>
    <row r="6524" spans="1:27" x14ac:dyDescent="0.2">
      <c r="A6524" s="4">
        <v>6523</v>
      </c>
      <c r="B6524" s="4" t="s">
        <v>6693</v>
      </c>
      <c r="C6524" s="5">
        <v>42751</v>
      </c>
      <c r="D6524" s="5">
        <v>42753</v>
      </c>
      <c r="E6524" s="4" t="s">
        <v>21</v>
      </c>
      <c r="F6524" s="4" t="s">
        <v>5655</v>
      </c>
      <c r="G6524" s="4" t="s">
        <v>5654</v>
      </c>
      <c r="H6524" s="4" t="s">
        <v>18</v>
      </c>
      <c r="I6524" s="4" t="s">
        <v>17</v>
      </c>
      <c r="J6524" s="4" t="s">
        <v>1362</v>
      </c>
      <c r="K6524" s="4" t="s">
        <v>76</v>
      </c>
      <c r="L6524" s="4">
        <v>49201</v>
      </c>
      <c r="M6524" s="4" t="s">
        <v>3</v>
      </c>
      <c r="N6524" s="4" t="s">
        <v>6379</v>
      </c>
      <c r="O6524" s="4" t="s">
        <v>13</v>
      </c>
      <c r="P6524" s="4" t="s">
        <v>24</v>
      </c>
      <c r="Q6524" s="4" t="s">
        <v>6378</v>
      </c>
      <c r="R6524" s="4">
        <v>56.07</v>
      </c>
      <c r="S6524" s="4">
        <v>7</v>
      </c>
      <c r="T6524" s="4">
        <v>0</v>
      </c>
      <c r="U6524" s="4">
        <v>25.2315</v>
      </c>
      <c r="V6524" s="4" t="str">
        <f>INDEX(Regional_Lookup!$B$2:$B$5,MATCH('Sample - Superstore'!M6524,Regional_Lookup!$A$2:$A$5,0))</f>
        <v>David Johnson</v>
      </c>
      <c r="W6524" s="4">
        <f>INDEX(Regional_Lookup!$C$2:$C$5, MATCH('Sample - Superstore'!M6524,Regional_Lookup!$A$2:$A$5, 0))</f>
        <v>0.14000000000000001</v>
      </c>
      <c r="X6524" s="4">
        <f>U6524/R6524</f>
        <v>0.45</v>
      </c>
      <c r="Y6524" s="4" t="str">
        <f>IF(X6524&gt;=W6524, "Yes", "No")</f>
        <v>Yes</v>
      </c>
      <c r="Z6524" s="4">
        <f>D6524-C6524</f>
        <v>2</v>
      </c>
      <c r="AA6524" s="4" t="str" cm="1">
        <f t="array" ref="AA6524">_xlfn.IFS(Z6524&lt;=2,"Fast",Z6524&gt;5, "Slow", AND(Z6524&gt;=3,Z6524&lt;=5),"Standard")</f>
        <v>Fast</v>
      </c>
    </row>
    <row r="6525" spans="1:27" x14ac:dyDescent="0.2">
      <c r="A6525" s="4">
        <v>6524</v>
      </c>
      <c r="B6525" s="4" t="s">
        <v>6692</v>
      </c>
      <c r="C6525" s="5">
        <v>42558</v>
      </c>
      <c r="D6525" s="5">
        <v>42564</v>
      </c>
      <c r="E6525" s="4" t="s">
        <v>29</v>
      </c>
      <c r="F6525" s="4" t="s">
        <v>479</v>
      </c>
      <c r="G6525" s="4" t="s">
        <v>478</v>
      </c>
      <c r="H6525" s="4" t="s">
        <v>102</v>
      </c>
      <c r="I6525" s="4" t="s">
        <v>17</v>
      </c>
      <c r="J6525" s="4" t="s">
        <v>159</v>
      </c>
      <c r="K6525" s="4" t="s">
        <v>158</v>
      </c>
      <c r="L6525" s="4">
        <v>19120</v>
      </c>
      <c r="M6525" s="4" t="s">
        <v>5</v>
      </c>
      <c r="N6525" s="4" t="s">
        <v>3872</v>
      </c>
      <c r="O6525" s="4" t="s">
        <v>13</v>
      </c>
      <c r="P6525" s="4" t="s">
        <v>72</v>
      </c>
      <c r="Q6525" s="4" t="s">
        <v>3871</v>
      </c>
      <c r="R6525" s="4">
        <v>10.08</v>
      </c>
      <c r="S6525" s="4">
        <v>2</v>
      </c>
      <c r="T6525" s="4">
        <v>0.2</v>
      </c>
      <c r="U6525" s="4">
        <v>3.2759999999999998</v>
      </c>
      <c r="V6525" s="4" t="str">
        <f>INDEX(Regional_Lookup!$B$2:$B$5,MATCH('Sample - Superstore'!M6525,Regional_Lookup!$A$2:$A$5,0))</f>
        <v>Sarah Miller</v>
      </c>
      <c r="W6525" s="4">
        <f>INDEX(Regional_Lookup!$C$2:$C$5, MATCH('Sample - Superstore'!M6525,Regional_Lookup!$A$2:$A$5, 0))</f>
        <v>0.16</v>
      </c>
      <c r="X6525" s="4">
        <f>U6525/R6525</f>
        <v>0.32499999999999996</v>
      </c>
      <c r="Y6525" s="4" t="str">
        <f>IF(X6525&gt;=W6525, "Yes", "No")</f>
        <v>Yes</v>
      </c>
      <c r="Z6525" s="4">
        <f>D6525-C6525</f>
        <v>6</v>
      </c>
      <c r="AA6525" s="4" t="str" cm="1">
        <f t="array" ref="AA6525">_xlfn.IFS(Z6525&lt;=2,"Fast",Z6525&gt;5, "Slow", AND(Z6525&gt;=3,Z6525&lt;=5),"Standard")</f>
        <v>Slow</v>
      </c>
    </row>
    <row r="6526" spans="1:27" x14ac:dyDescent="0.2">
      <c r="A6526" s="4">
        <v>6525</v>
      </c>
      <c r="B6526" s="4" t="s">
        <v>6692</v>
      </c>
      <c r="C6526" s="5">
        <v>42558</v>
      </c>
      <c r="D6526" s="5">
        <v>42564</v>
      </c>
      <c r="E6526" s="4" t="s">
        <v>29</v>
      </c>
      <c r="F6526" s="4" t="s">
        <v>479</v>
      </c>
      <c r="G6526" s="4" t="s">
        <v>478</v>
      </c>
      <c r="H6526" s="4" t="s">
        <v>102</v>
      </c>
      <c r="I6526" s="4" t="s">
        <v>17</v>
      </c>
      <c r="J6526" s="4" t="s">
        <v>159</v>
      </c>
      <c r="K6526" s="4" t="s">
        <v>158</v>
      </c>
      <c r="L6526" s="4">
        <v>19120</v>
      </c>
      <c r="M6526" s="4" t="s">
        <v>5</v>
      </c>
      <c r="N6526" s="4" t="s">
        <v>309</v>
      </c>
      <c r="O6526" s="4" t="s">
        <v>33</v>
      </c>
      <c r="P6526" s="4" t="s">
        <v>32</v>
      </c>
      <c r="Q6526" s="4" t="s">
        <v>308</v>
      </c>
      <c r="R6526" s="4">
        <v>59.994</v>
      </c>
      <c r="S6526" s="4">
        <v>1</v>
      </c>
      <c r="T6526" s="4">
        <v>0.4</v>
      </c>
      <c r="U6526" s="4">
        <v>-12.998699999999999</v>
      </c>
      <c r="V6526" s="4" t="str">
        <f>INDEX(Regional_Lookup!$B$2:$B$5,MATCH('Sample - Superstore'!M6526,Regional_Lookup!$A$2:$A$5,0))</f>
        <v>Sarah Miller</v>
      </c>
      <c r="W6526" s="4">
        <f>INDEX(Regional_Lookup!$C$2:$C$5, MATCH('Sample - Superstore'!M6526,Regional_Lookup!$A$2:$A$5, 0))</f>
        <v>0.16</v>
      </c>
      <c r="X6526" s="4">
        <f>U6526/R6526</f>
        <v>-0.21666666666666665</v>
      </c>
      <c r="Y6526" s="4" t="str">
        <f>IF(X6526&gt;=W6526, "Yes", "No")</f>
        <v>No</v>
      </c>
      <c r="Z6526" s="4">
        <f>D6526-C6526</f>
        <v>6</v>
      </c>
      <c r="AA6526" s="4" t="str" cm="1">
        <f t="array" ref="AA6526">_xlfn.IFS(Z6526&lt;=2,"Fast",Z6526&gt;5, "Slow", AND(Z6526&gt;=3,Z6526&lt;=5),"Standard")</f>
        <v>Slow</v>
      </c>
    </row>
    <row r="6527" spans="1:27" x14ac:dyDescent="0.2">
      <c r="A6527" s="4">
        <v>6526</v>
      </c>
      <c r="B6527" s="4" t="s">
        <v>6692</v>
      </c>
      <c r="C6527" s="5">
        <v>42558</v>
      </c>
      <c r="D6527" s="5">
        <v>42564</v>
      </c>
      <c r="E6527" s="4" t="s">
        <v>29</v>
      </c>
      <c r="F6527" s="4" t="s">
        <v>479</v>
      </c>
      <c r="G6527" s="4" t="s">
        <v>478</v>
      </c>
      <c r="H6527" s="4" t="s">
        <v>102</v>
      </c>
      <c r="I6527" s="4" t="s">
        <v>17</v>
      </c>
      <c r="J6527" s="4" t="s">
        <v>159</v>
      </c>
      <c r="K6527" s="4" t="s">
        <v>158</v>
      </c>
      <c r="L6527" s="4">
        <v>19120</v>
      </c>
      <c r="M6527" s="4" t="s">
        <v>5</v>
      </c>
      <c r="N6527" s="4" t="s">
        <v>2211</v>
      </c>
      <c r="O6527" s="4" t="s">
        <v>13</v>
      </c>
      <c r="P6527" s="4" t="s">
        <v>100</v>
      </c>
      <c r="Q6527" s="4" t="s">
        <v>2210</v>
      </c>
      <c r="R6527" s="4">
        <v>5.7149999999999999</v>
      </c>
      <c r="S6527" s="4">
        <v>5</v>
      </c>
      <c r="T6527" s="4">
        <v>0.7</v>
      </c>
      <c r="U6527" s="4">
        <v>-4.7625000000000002</v>
      </c>
      <c r="V6527" s="4" t="str">
        <f>INDEX(Regional_Lookup!$B$2:$B$5,MATCH('Sample - Superstore'!M6527,Regional_Lookup!$A$2:$A$5,0))</f>
        <v>Sarah Miller</v>
      </c>
      <c r="W6527" s="4">
        <f>INDEX(Regional_Lookup!$C$2:$C$5, MATCH('Sample - Superstore'!M6527,Regional_Lookup!$A$2:$A$5, 0))</f>
        <v>0.16</v>
      </c>
      <c r="X6527" s="4">
        <f>U6527/R6527</f>
        <v>-0.83333333333333337</v>
      </c>
      <c r="Y6527" s="4" t="str">
        <f>IF(X6527&gt;=W6527, "Yes", "No")</f>
        <v>No</v>
      </c>
      <c r="Z6527" s="4">
        <f>D6527-C6527</f>
        <v>6</v>
      </c>
      <c r="AA6527" s="4" t="str" cm="1">
        <f t="array" ref="AA6527">_xlfn.IFS(Z6527&lt;=2,"Fast",Z6527&gt;5, "Slow", AND(Z6527&gt;=3,Z6527&lt;=5),"Standard")</f>
        <v>Slow</v>
      </c>
    </row>
    <row r="6528" spans="1:27" x14ac:dyDescent="0.2">
      <c r="A6528" s="4">
        <v>6527</v>
      </c>
      <c r="B6528" s="4" t="s">
        <v>6692</v>
      </c>
      <c r="C6528" s="5">
        <v>42558</v>
      </c>
      <c r="D6528" s="5">
        <v>42564</v>
      </c>
      <c r="E6528" s="4" t="s">
        <v>29</v>
      </c>
      <c r="F6528" s="4" t="s">
        <v>479</v>
      </c>
      <c r="G6528" s="4" t="s">
        <v>478</v>
      </c>
      <c r="H6528" s="4" t="s">
        <v>102</v>
      </c>
      <c r="I6528" s="4" t="s">
        <v>17</v>
      </c>
      <c r="J6528" s="4" t="s">
        <v>159</v>
      </c>
      <c r="K6528" s="4" t="s">
        <v>158</v>
      </c>
      <c r="L6528" s="4">
        <v>19120</v>
      </c>
      <c r="M6528" s="4" t="s">
        <v>5</v>
      </c>
      <c r="N6528" s="4" t="s">
        <v>963</v>
      </c>
      <c r="O6528" s="4" t="s">
        <v>13</v>
      </c>
      <c r="P6528" s="4" t="s">
        <v>100</v>
      </c>
      <c r="Q6528" s="4" t="s">
        <v>962</v>
      </c>
      <c r="R6528" s="4">
        <v>9.42</v>
      </c>
      <c r="S6528" s="4">
        <v>5</v>
      </c>
      <c r="T6528" s="4">
        <v>0.7</v>
      </c>
      <c r="U6528" s="4">
        <v>-7.85</v>
      </c>
      <c r="V6528" s="4" t="str">
        <f>INDEX(Regional_Lookup!$B$2:$B$5,MATCH('Sample - Superstore'!M6528,Regional_Lookup!$A$2:$A$5,0))</f>
        <v>Sarah Miller</v>
      </c>
      <c r="W6528" s="4">
        <f>INDEX(Regional_Lookup!$C$2:$C$5, MATCH('Sample - Superstore'!M6528,Regional_Lookup!$A$2:$A$5, 0))</f>
        <v>0.16</v>
      </c>
      <c r="X6528" s="4">
        <f>U6528/R6528</f>
        <v>-0.83333333333333326</v>
      </c>
      <c r="Y6528" s="4" t="str">
        <f>IF(X6528&gt;=W6528, "Yes", "No")</f>
        <v>No</v>
      </c>
      <c r="Z6528" s="4">
        <f>D6528-C6528</f>
        <v>6</v>
      </c>
      <c r="AA6528" s="4" t="str" cm="1">
        <f t="array" ref="AA6528">_xlfn.IFS(Z6528&lt;=2,"Fast",Z6528&gt;5, "Slow", AND(Z6528&gt;=3,Z6528&lt;=5),"Standard")</f>
        <v>Slow</v>
      </c>
    </row>
    <row r="6529" spans="1:27" x14ac:dyDescent="0.2">
      <c r="A6529" s="4">
        <v>6528</v>
      </c>
      <c r="B6529" s="4" t="s">
        <v>6691</v>
      </c>
      <c r="C6529" s="5">
        <v>42727</v>
      </c>
      <c r="D6529" s="5">
        <v>42732</v>
      </c>
      <c r="E6529" s="4" t="s">
        <v>21</v>
      </c>
      <c r="F6529" s="4" t="s">
        <v>4763</v>
      </c>
      <c r="G6529" s="4" t="s">
        <v>4762</v>
      </c>
      <c r="H6529" s="4" t="s">
        <v>50</v>
      </c>
      <c r="I6529" s="4" t="s">
        <v>17</v>
      </c>
      <c r="J6529" s="4" t="s">
        <v>6690</v>
      </c>
      <c r="K6529" s="4" t="s">
        <v>269</v>
      </c>
      <c r="L6529" s="4">
        <v>2886</v>
      </c>
      <c r="M6529" s="4" t="s">
        <v>5</v>
      </c>
      <c r="N6529" s="4" t="s">
        <v>1342</v>
      </c>
      <c r="O6529" s="4" t="s">
        <v>33</v>
      </c>
      <c r="P6529" s="4" t="s">
        <v>296</v>
      </c>
      <c r="Q6529" s="4" t="s">
        <v>1341</v>
      </c>
      <c r="R6529" s="4">
        <v>1999.96</v>
      </c>
      <c r="S6529" s="4">
        <v>4</v>
      </c>
      <c r="T6529" s="4">
        <v>0</v>
      </c>
      <c r="U6529" s="4">
        <v>899.98199999999997</v>
      </c>
      <c r="V6529" s="4" t="str">
        <f>INDEX(Regional_Lookup!$B$2:$B$5,MATCH('Sample - Superstore'!M6529,Regional_Lookup!$A$2:$A$5,0))</f>
        <v>Sarah Miller</v>
      </c>
      <c r="W6529" s="4">
        <f>INDEX(Regional_Lookup!$C$2:$C$5, MATCH('Sample - Superstore'!M6529,Regional_Lookup!$A$2:$A$5, 0))</f>
        <v>0.16</v>
      </c>
      <c r="X6529" s="4">
        <f>U6529/R6529</f>
        <v>0.44999999999999996</v>
      </c>
      <c r="Y6529" s="4" t="str">
        <f>IF(X6529&gt;=W6529, "Yes", "No")</f>
        <v>Yes</v>
      </c>
      <c r="Z6529" s="4">
        <f>D6529-C6529</f>
        <v>5</v>
      </c>
      <c r="AA6529" s="4" t="str" cm="1">
        <f t="array" ref="AA6529">_xlfn.IFS(Z6529&lt;=2,"Fast",Z6529&gt;5, "Slow", AND(Z6529&gt;=3,Z6529&lt;=5),"Standard")</f>
        <v>Standard</v>
      </c>
    </row>
    <row r="6530" spans="1:27" x14ac:dyDescent="0.2">
      <c r="A6530" s="4">
        <v>6529</v>
      </c>
      <c r="B6530" s="4" t="s">
        <v>6689</v>
      </c>
      <c r="C6530" s="5">
        <v>41995</v>
      </c>
      <c r="D6530" s="5">
        <v>41999</v>
      </c>
      <c r="E6530" s="4" t="s">
        <v>29</v>
      </c>
      <c r="F6530" s="4" t="s">
        <v>2738</v>
      </c>
      <c r="G6530" s="4" t="s">
        <v>2737</v>
      </c>
      <c r="H6530" s="4" t="s">
        <v>102</v>
      </c>
      <c r="I6530" s="4" t="s">
        <v>17</v>
      </c>
      <c r="J6530" s="4" t="s">
        <v>254</v>
      </c>
      <c r="K6530" s="4" t="s">
        <v>66</v>
      </c>
      <c r="L6530" s="4">
        <v>10024</v>
      </c>
      <c r="M6530" s="4" t="s">
        <v>5</v>
      </c>
      <c r="N6530" s="4" t="s">
        <v>6029</v>
      </c>
      <c r="O6530" s="4" t="s">
        <v>13</v>
      </c>
      <c r="P6530" s="4" t="s">
        <v>231</v>
      </c>
      <c r="Q6530" s="4" t="s">
        <v>6028</v>
      </c>
      <c r="R6530" s="4">
        <v>216.4</v>
      </c>
      <c r="S6530" s="4">
        <v>4</v>
      </c>
      <c r="T6530" s="4">
        <v>0</v>
      </c>
      <c r="U6530" s="4">
        <v>56.264000000000003</v>
      </c>
      <c r="V6530" s="4" t="str">
        <f>INDEX(Regional_Lookup!$B$2:$B$5,MATCH('Sample - Superstore'!M6530,Regional_Lookup!$A$2:$A$5,0))</f>
        <v>Sarah Miller</v>
      </c>
      <c r="W6530" s="4">
        <f>INDEX(Regional_Lookup!$C$2:$C$5, MATCH('Sample - Superstore'!M6530,Regional_Lookup!$A$2:$A$5, 0))</f>
        <v>0.16</v>
      </c>
      <c r="X6530" s="4">
        <f>U6530/R6530</f>
        <v>0.26</v>
      </c>
      <c r="Y6530" s="4" t="str">
        <f>IF(X6530&gt;=W6530, "Yes", "No")</f>
        <v>Yes</v>
      </c>
      <c r="Z6530" s="4">
        <f>D6530-C6530</f>
        <v>4</v>
      </c>
      <c r="AA6530" s="4" t="str" cm="1">
        <f t="array" ref="AA6530">_xlfn.IFS(Z6530&lt;=2,"Fast",Z6530&gt;5, "Slow", AND(Z6530&gt;=3,Z6530&lt;=5),"Standard")</f>
        <v>Standard</v>
      </c>
    </row>
    <row r="6531" spans="1:27" x14ac:dyDescent="0.2">
      <c r="A6531" s="4">
        <v>6530</v>
      </c>
      <c r="B6531" s="4" t="s">
        <v>6686</v>
      </c>
      <c r="C6531" s="5">
        <v>41693</v>
      </c>
      <c r="D6531" s="5">
        <v>41697</v>
      </c>
      <c r="E6531" s="4" t="s">
        <v>29</v>
      </c>
      <c r="F6531" s="4" t="s">
        <v>6685</v>
      </c>
      <c r="G6531" s="4" t="s">
        <v>6684</v>
      </c>
      <c r="H6531" s="4" t="s">
        <v>102</v>
      </c>
      <c r="I6531" s="4" t="s">
        <v>17</v>
      </c>
      <c r="J6531" s="4" t="s">
        <v>4421</v>
      </c>
      <c r="K6531" s="4" t="s">
        <v>123</v>
      </c>
      <c r="L6531" s="4">
        <v>79907</v>
      </c>
      <c r="M6531" s="4" t="s">
        <v>3</v>
      </c>
      <c r="N6531" s="4" t="s">
        <v>6688</v>
      </c>
      <c r="O6531" s="4" t="s">
        <v>13</v>
      </c>
      <c r="P6531" s="4" t="s">
        <v>72</v>
      </c>
      <c r="Q6531" s="4" t="s">
        <v>6687</v>
      </c>
      <c r="R6531" s="4">
        <v>6.9359999999999999</v>
      </c>
      <c r="S6531" s="4">
        <v>3</v>
      </c>
      <c r="T6531" s="4">
        <v>0.2</v>
      </c>
      <c r="U6531" s="4">
        <v>2.3409</v>
      </c>
      <c r="V6531" s="4" t="str">
        <f>INDEX(Regional_Lookup!$B$2:$B$5,MATCH('Sample - Superstore'!M6531,Regional_Lookup!$A$2:$A$5,0))</f>
        <v>David Johnson</v>
      </c>
      <c r="W6531" s="4">
        <f>INDEX(Regional_Lookup!$C$2:$C$5, MATCH('Sample - Superstore'!M6531,Regional_Lookup!$A$2:$A$5, 0))</f>
        <v>0.14000000000000001</v>
      </c>
      <c r="X6531" s="4">
        <f>U6531/R6531</f>
        <v>0.33750000000000002</v>
      </c>
      <c r="Y6531" s="4" t="str">
        <f>IF(X6531&gt;=W6531, "Yes", "No")</f>
        <v>Yes</v>
      </c>
      <c r="Z6531" s="4">
        <f>D6531-C6531</f>
        <v>4</v>
      </c>
      <c r="AA6531" s="4" t="str" cm="1">
        <f t="array" ref="AA6531">_xlfn.IFS(Z6531&lt;=2,"Fast",Z6531&gt;5, "Slow", AND(Z6531&gt;=3,Z6531&lt;=5),"Standard")</f>
        <v>Standard</v>
      </c>
    </row>
    <row r="6532" spans="1:27" x14ac:dyDescent="0.2">
      <c r="A6532" s="4">
        <v>6531</v>
      </c>
      <c r="B6532" s="4" t="s">
        <v>6686</v>
      </c>
      <c r="C6532" s="5">
        <v>41693</v>
      </c>
      <c r="D6532" s="5">
        <v>41697</v>
      </c>
      <c r="E6532" s="4" t="s">
        <v>29</v>
      </c>
      <c r="F6532" s="4" t="s">
        <v>6685</v>
      </c>
      <c r="G6532" s="4" t="s">
        <v>6684</v>
      </c>
      <c r="H6532" s="4" t="s">
        <v>102</v>
      </c>
      <c r="I6532" s="4" t="s">
        <v>17</v>
      </c>
      <c r="J6532" s="4" t="s">
        <v>4421</v>
      </c>
      <c r="K6532" s="4" t="s">
        <v>123</v>
      </c>
      <c r="L6532" s="4">
        <v>79907</v>
      </c>
      <c r="M6532" s="4" t="s">
        <v>3</v>
      </c>
      <c r="N6532" s="4" t="s">
        <v>2303</v>
      </c>
      <c r="O6532" s="4" t="s">
        <v>13</v>
      </c>
      <c r="P6532" s="4" t="s">
        <v>100</v>
      </c>
      <c r="Q6532" s="4" t="s">
        <v>2302</v>
      </c>
      <c r="R6532" s="4">
        <v>4.4279999999999999</v>
      </c>
      <c r="S6532" s="4">
        <v>3</v>
      </c>
      <c r="T6532" s="4">
        <v>0.8</v>
      </c>
      <c r="U6532" s="4">
        <v>-6.8634000000000004</v>
      </c>
      <c r="V6532" s="4" t="str">
        <f>INDEX(Regional_Lookup!$B$2:$B$5,MATCH('Sample - Superstore'!M6532,Regional_Lookup!$A$2:$A$5,0))</f>
        <v>David Johnson</v>
      </c>
      <c r="W6532" s="4">
        <f>INDEX(Regional_Lookup!$C$2:$C$5, MATCH('Sample - Superstore'!M6532,Regional_Lookup!$A$2:$A$5, 0))</f>
        <v>0.14000000000000001</v>
      </c>
      <c r="X6532" s="4">
        <f>U6532/R6532</f>
        <v>-1.55</v>
      </c>
      <c r="Y6532" s="4" t="str">
        <f>IF(X6532&gt;=W6532, "Yes", "No")</f>
        <v>No</v>
      </c>
      <c r="Z6532" s="4">
        <f>D6532-C6532</f>
        <v>4</v>
      </c>
      <c r="AA6532" s="4" t="str" cm="1">
        <f t="array" ref="AA6532">_xlfn.IFS(Z6532&lt;=2,"Fast",Z6532&gt;5, "Slow", AND(Z6532&gt;=3,Z6532&lt;=5),"Standard")</f>
        <v>Standard</v>
      </c>
    </row>
    <row r="6533" spans="1:27" x14ac:dyDescent="0.2">
      <c r="A6533" s="4">
        <v>6532</v>
      </c>
      <c r="B6533" s="4" t="s">
        <v>6681</v>
      </c>
      <c r="C6533" s="5">
        <v>43073</v>
      </c>
      <c r="D6533" s="5">
        <v>43077</v>
      </c>
      <c r="E6533" s="4" t="s">
        <v>29</v>
      </c>
      <c r="F6533" s="4" t="s">
        <v>1416</v>
      </c>
      <c r="G6533" s="4" t="s">
        <v>1415</v>
      </c>
      <c r="H6533" s="4" t="s">
        <v>18</v>
      </c>
      <c r="I6533" s="4" t="s">
        <v>17</v>
      </c>
      <c r="J6533" s="4" t="s">
        <v>1393</v>
      </c>
      <c r="K6533" s="4" t="s">
        <v>1246</v>
      </c>
      <c r="L6533" s="4">
        <v>55901</v>
      </c>
      <c r="M6533" s="4" t="s">
        <v>3</v>
      </c>
      <c r="N6533" s="4" t="s">
        <v>5235</v>
      </c>
      <c r="O6533" s="4" t="s">
        <v>13</v>
      </c>
      <c r="P6533" s="4" t="s">
        <v>116</v>
      </c>
      <c r="Q6533" s="4" t="s">
        <v>5234</v>
      </c>
      <c r="R6533" s="4">
        <v>8.8000000000000007</v>
      </c>
      <c r="S6533" s="4">
        <v>5</v>
      </c>
      <c r="T6533" s="4">
        <v>0</v>
      </c>
      <c r="U6533" s="4">
        <v>2.552</v>
      </c>
      <c r="V6533" s="4" t="str">
        <f>INDEX(Regional_Lookup!$B$2:$B$5,MATCH('Sample - Superstore'!M6533,Regional_Lookup!$A$2:$A$5,0))</f>
        <v>David Johnson</v>
      </c>
      <c r="W6533" s="4">
        <f>INDEX(Regional_Lookup!$C$2:$C$5, MATCH('Sample - Superstore'!M6533,Regional_Lookup!$A$2:$A$5, 0))</f>
        <v>0.14000000000000001</v>
      </c>
      <c r="X6533" s="4">
        <f>U6533/R6533</f>
        <v>0.28999999999999998</v>
      </c>
      <c r="Y6533" s="4" t="str">
        <f>IF(X6533&gt;=W6533, "Yes", "No")</f>
        <v>Yes</v>
      </c>
      <c r="Z6533" s="4">
        <f>D6533-C6533</f>
        <v>4</v>
      </c>
      <c r="AA6533" s="4" t="str" cm="1">
        <f t="array" ref="AA6533">_xlfn.IFS(Z6533&lt;=2,"Fast",Z6533&gt;5, "Slow", AND(Z6533&gt;=3,Z6533&lt;=5),"Standard")</f>
        <v>Standard</v>
      </c>
    </row>
    <row r="6534" spans="1:27" x14ac:dyDescent="0.2">
      <c r="A6534" s="4">
        <v>6533</v>
      </c>
      <c r="B6534" s="4" t="s">
        <v>6681</v>
      </c>
      <c r="C6534" s="5">
        <v>43073</v>
      </c>
      <c r="D6534" s="5">
        <v>43077</v>
      </c>
      <c r="E6534" s="4" t="s">
        <v>29</v>
      </c>
      <c r="F6534" s="4" t="s">
        <v>1416</v>
      </c>
      <c r="G6534" s="4" t="s">
        <v>1415</v>
      </c>
      <c r="H6534" s="4" t="s">
        <v>18</v>
      </c>
      <c r="I6534" s="4" t="s">
        <v>17</v>
      </c>
      <c r="J6534" s="4" t="s">
        <v>1393</v>
      </c>
      <c r="K6534" s="4" t="s">
        <v>1246</v>
      </c>
      <c r="L6534" s="4">
        <v>55901</v>
      </c>
      <c r="M6534" s="4" t="s">
        <v>3</v>
      </c>
      <c r="N6534" s="4" t="s">
        <v>6683</v>
      </c>
      <c r="O6534" s="4" t="s">
        <v>33</v>
      </c>
      <c r="P6534" s="4" t="s">
        <v>55</v>
      </c>
      <c r="Q6534" s="4" t="s">
        <v>6682</v>
      </c>
      <c r="R6534" s="4">
        <v>142.80000000000001</v>
      </c>
      <c r="S6534" s="4">
        <v>1</v>
      </c>
      <c r="T6534" s="4">
        <v>0</v>
      </c>
      <c r="U6534" s="4">
        <v>29.988</v>
      </c>
      <c r="V6534" s="4" t="str">
        <f>INDEX(Regional_Lookup!$B$2:$B$5,MATCH('Sample - Superstore'!M6534,Regional_Lookup!$A$2:$A$5,0))</f>
        <v>David Johnson</v>
      </c>
      <c r="W6534" s="4">
        <f>INDEX(Regional_Lookup!$C$2:$C$5, MATCH('Sample - Superstore'!M6534,Regional_Lookup!$A$2:$A$5, 0))</f>
        <v>0.14000000000000001</v>
      </c>
      <c r="X6534" s="4">
        <f>U6534/R6534</f>
        <v>0.21</v>
      </c>
      <c r="Y6534" s="4" t="str">
        <f>IF(X6534&gt;=W6534, "Yes", "No")</f>
        <v>Yes</v>
      </c>
      <c r="Z6534" s="4">
        <f>D6534-C6534</f>
        <v>4</v>
      </c>
      <c r="AA6534" s="4" t="str" cm="1">
        <f t="array" ref="AA6534">_xlfn.IFS(Z6534&lt;=2,"Fast",Z6534&gt;5, "Slow", AND(Z6534&gt;=3,Z6534&lt;=5),"Standard")</f>
        <v>Standard</v>
      </c>
    </row>
    <row r="6535" spans="1:27" x14ac:dyDescent="0.2">
      <c r="A6535" s="4">
        <v>6534</v>
      </c>
      <c r="B6535" s="4" t="s">
        <v>6681</v>
      </c>
      <c r="C6535" s="5">
        <v>43073</v>
      </c>
      <c r="D6535" s="5">
        <v>43077</v>
      </c>
      <c r="E6535" s="4" t="s">
        <v>29</v>
      </c>
      <c r="F6535" s="4" t="s">
        <v>1416</v>
      </c>
      <c r="G6535" s="4" t="s">
        <v>1415</v>
      </c>
      <c r="H6535" s="4" t="s">
        <v>18</v>
      </c>
      <c r="I6535" s="4" t="s">
        <v>17</v>
      </c>
      <c r="J6535" s="4" t="s">
        <v>1393</v>
      </c>
      <c r="K6535" s="4" t="s">
        <v>1246</v>
      </c>
      <c r="L6535" s="4">
        <v>55901</v>
      </c>
      <c r="M6535" s="4" t="s">
        <v>3</v>
      </c>
      <c r="N6535" s="4" t="s">
        <v>56</v>
      </c>
      <c r="O6535" s="4" t="s">
        <v>33</v>
      </c>
      <c r="P6535" s="4" t="s">
        <v>55</v>
      </c>
      <c r="Q6535" s="4" t="s">
        <v>54</v>
      </c>
      <c r="R6535" s="4">
        <v>399.95</v>
      </c>
      <c r="S6535" s="4">
        <v>5</v>
      </c>
      <c r="T6535" s="4">
        <v>0</v>
      </c>
      <c r="U6535" s="4">
        <v>143.982</v>
      </c>
      <c r="V6535" s="4" t="str">
        <f>INDEX(Regional_Lookup!$B$2:$B$5,MATCH('Sample - Superstore'!M6535,Regional_Lookup!$A$2:$A$5,0))</f>
        <v>David Johnson</v>
      </c>
      <c r="W6535" s="4">
        <f>INDEX(Regional_Lookup!$C$2:$C$5, MATCH('Sample - Superstore'!M6535,Regional_Lookup!$A$2:$A$5, 0))</f>
        <v>0.14000000000000001</v>
      </c>
      <c r="X6535" s="4">
        <f>U6535/R6535</f>
        <v>0.36</v>
      </c>
      <c r="Y6535" s="4" t="str">
        <f>IF(X6535&gt;=W6535, "Yes", "No")</f>
        <v>Yes</v>
      </c>
      <c r="Z6535" s="4">
        <f>D6535-C6535</f>
        <v>4</v>
      </c>
      <c r="AA6535" s="4" t="str" cm="1">
        <f t="array" ref="AA6535">_xlfn.IFS(Z6535&lt;=2,"Fast",Z6535&gt;5, "Slow", AND(Z6535&gt;=3,Z6535&lt;=5),"Standard")</f>
        <v>Standard</v>
      </c>
    </row>
    <row r="6536" spans="1:27" x14ac:dyDescent="0.2">
      <c r="A6536" s="4">
        <v>6535</v>
      </c>
      <c r="B6536" s="4" t="s">
        <v>6680</v>
      </c>
      <c r="C6536" s="5">
        <v>41960</v>
      </c>
      <c r="D6536" s="5">
        <v>41965</v>
      </c>
      <c r="E6536" s="4" t="s">
        <v>29</v>
      </c>
      <c r="F6536" s="4" t="s">
        <v>5587</v>
      </c>
      <c r="G6536" s="4" t="s">
        <v>5586</v>
      </c>
      <c r="H6536" s="4" t="s">
        <v>18</v>
      </c>
      <c r="I6536" s="4" t="s">
        <v>17</v>
      </c>
      <c r="J6536" s="4" t="s">
        <v>1987</v>
      </c>
      <c r="K6536" s="4" t="s">
        <v>66</v>
      </c>
      <c r="L6536" s="4">
        <v>14215</v>
      </c>
      <c r="M6536" s="4" t="s">
        <v>5</v>
      </c>
      <c r="N6536" s="4" t="s">
        <v>946</v>
      </c>
      <c r="O6536" s="4" t="s">
        <v>13</v>
      </c>
      <c r="P6536" s="4" t="s">
        <v>100</v>
      </c>
      <c r="Q6536" s="4" t="s">
        <v>945</v>
      </c>
      <c r="R6536" s="4">
        <v>2152.7759999999998</v>
      </c>
      <c r="S6536" s="4">
        <v>3</v>
      </c>
      <c r="T6536" s="4">
        <v>0.2</v>
      </c>
      <c r="U6536" s="4">
        <v>726.56190000000004</v>
      </c>
      <c r="V6536" s="4" t="str">
        <f>INDEX(Regional_Lookup!$B$2:$B$5,MATCH('Sample - Superstore'!M6536,Regional_Lookup!$A$2:$A$5,0))</f>
        <v>Sarah Miller</v>
      </c>
      <c r="W6536" s="4">
        <f>INDEX(Regional_Lookup!$C$2:$C$5, MATCH('Sample - Superstore'!M6536,Regional_Lookup!$A$2:$A$5, 0))</f>
        <v>0.16</v>
      </c>
      <c r="X6536" s="4">
        <f>U6536/R6536</f>
        <v>0.33750000000000002</v>
      </c>
      <c r="Y6536" s="4" t="str">
        <f>IF(X6536&gt;=W6536, "Yes", "No")</f>
        <v>Yes</v>
      </c>
      <c r="Z6536" s="4">
        <f>D6536-C6536</f>
        <v>5</v>
      </c>
      <c r="AA6536" s="4" t="str" cm="1">
        <f t="array" ref="AA6536">_xlfn.IFS(Z6536&lt;=2,"Fast",Z6536&gt;5, "Slow", AND(Z6536&gt;=3,Z6536&lt;=5),"Standard")</f>
        <v>Standard</v>
      </c>
    </row>
    <row r="6537" spans="1:27" x14ac:dyDescent="0.2">
      <c r="A6537" s="4">
        <v>6536</v>
      </c>
      <c r="B6537" s="4" t="s">
        <v>6680</v>
      </c>
      <c r="C6537" s="5">
        <v>41960</v>
      </c>
      <c r="D6537" s="5">
        <v>41965</v>
      </c>
      <c r="E6537" s="4" t="s">
        <v>29</v>
      </c>
      <c r="F6537" s="4" t="s">
        <v>5587</v>
      </c>
      <c r="G6537" s="4" t="s">
        <v>5586</v>
      </c>
      <c r="H6537" s="4" t="s">
        <v>18</v>
      </c>
      <c r="I6537" s="4" t="s">
        <v>17</v>
      </c>
      <c r="J6537" s="4" t="s">
        <v>1987</v>
      </c>
      <c r="K6537" s="4" t="s">
        <v>66</v>
      </c>
      <c r="L6537" s="4">
        <v>14215</v>
      </c>
      <c r="M6537" s="4" t="s">
        <v>5</v>
      </c>
      <c r="N6537" s="4" t="s">
        <v>1243</v>
      </c>
      <c r="O6537" s="4" t="s">
        <v>37</v>
      </c>
      <c r="P6537" s="4" t="s">
        <v>165</v>
      </c>
      <c r="Q6537" s="4" t="s">
        <v>1242</v>
      </c>
      <c r="R6537" s="4">
        <v>4007.84</v>
      </c>
      <c r="S6537" s="4">
        <v>10</v>
      </c>
      <c r="T6537" s="4">
        <v>0.2</v>
      </c>
      <c r="U6537" s="4">
        <v>-50.097999999999999</v>
      </c>
      <c r="V6537" s="4" t="str">
        <f>INDEX(Regional_Lookup!$B$2:$B$5,MATCH('Sample - Superstore'!M6537,Regional_Lookup!$A$2:$A$5,0))</f>
        <v>Sarah Miller</v>
      </c>
      <c r="W6537" s="4">
        <f>INDEX(Regional_Lookup!$C$2:$C$5, MATCH('Sample - Superstore'!M6537,Regional_Lookup!$A$2:$A$5, 0))</f>
        <v>0.16</v>
      </c>
      <c r="X6537" s="4">
        <f>U6537/R6537</f>
        <v>-1.2499999999999999E-2</v>
      </c>
      <c r="Y6537" s="4" t="str">
        <f>IF(X6537&gt;=W6537, "Yes", "No")</f>
        <v>No</v>
      </c>
      <c r="Z6537" s="4">
        <f>D6537-C6537</f>
        <v>5</v>
      </c>
      <c r="AA6537" s="4" t="str" cm="1">
        <f t="array" ref="AA6537">_xlfn.IFS(Z6537&lt;=2,"Fast",Z6537&gt;5, "Slow", AND(Z6537&gt;=3,Z6537&lt;=5),"Standard")</f>
        <v>Standard</v>
      </c>
    </row>
    <row r="6538" spans="1:27" x14ac:dyDescent="0.2">
      <c r="A6538" s="4">
        <v>6537</v>
      </c>
      <c r="B6538" s="4" t="s">
        <v>6679</v>
      </c>
      <c r="C6538" s="5">
        <v>41932</v>
      </c>
      <c r="D6538" s="5">
        <v>41935</v>
      </c>
      <c r="E6538" s="4" t="s">
        <v>89</v>
      </c>
      <c r="F6538" s="4" t="s">
        <v>2598</v>
      </c>
      <c r="G6538" s="4" t="s">
        <v>2597</v>
      </c>
      <c r="H6538" s="4" t="s">
        <v>50</v>
      </c>
      <c r="I6538" s="4" t="s">
        <v>17</v>
      </c>
      <c r="J6538" s="4" t="s">
        <v>3608</v>
      </c>
      <c r="K6538" s="4" t="s">
        <v>1877</v>
      </c>
      <c r="L6538" s="4">
        <v>37918</v>
      </c>
      <c r="M6538" s="4" t="s">
        <v>7</v>
      </c>
      <c r="N6538" s="4" t="s">
        <v>1278</v>
      </c>
      <c r="O6538" s="4" t="s">
        <v>37</v>
      </c>
      <c r="P6538" s="4" t="s">
        <v>92</v>
      </c>
      <c r="Q6538" s="4" t="s">
        <v>1277</v>
      </c>
      <c r="R6538" s="4">
        <v>328.59</v>
      </c>
      <c r="S6538" s="4">
        <v>3</v>
      </c>
      <c r="T6538" s="4">
        <v>0.4</v>
      </c>
      <c r="U6538" s="4">
        <v>-147.8655</v>
      </c>
      <c r="V6538" s="4" t="str">
        <f>INDEX(Regional_Lookup!$B$2:$B$5,MATCH('Sample - Superstore'!M6538,Regional_Lookup!$A$2:$A$5,0))</f>
        <v>Maria Santos</v>
      </c>
      <c r="W6538" s="4">
        <f>INDEX(Regional_Lookup!$C$2:$C$5, MATCH('Sample - Superstore'!M6538,Regional_Lookup!$A$2:$A$5, 0))</f>
        <v>0.15</v>
      </c>
      <c r="X6538" s="4">
        <f>U6538/R6538</f>
        <v>-0.45</v>
      </c>
      <c r="Y6538" s="4" t="str">
        <f>IF(X6538&gt;=W6538, "Yes", "No")</f>
        <v>No</v>
      </c>
      <c r="Z6538" s="4">
        <f>D6538-C6538</f>
        <v>3</v>
      </c>
      <c r="AA6538" s="4" t="str" cm="1">
        <f t="array" ref="AA6538">_xlfn.IFS(Z6538&lt;=2,"Fast",Z6538&gt;5, "Slow", AND(Z6538&gt;=3,Z6538&lt;=5),"Standard")</f>
        <v>Standard</v>
      </c>
    </row>
    <row r="6539" spans="1:27" x14ac:dyDescent="0.2">
      <c r="A6539" s="4">
        <v>6538</v>
      </c>
      <c r="B6539" s="4" t="s">
        <v>6679</v>
      </c>
      <c r="C6539" s="5">
        <v>41932</v>
      </c>
      <c r="D6539" s="5">
        <v>41935</v>
      </c>
      <c r="E6539" s="4" t="s">
        <v>89</v>
      </c>
      <c r="F6539" s="4" t="s">
        <v>2598</v>
      </c>
      <c r="G6539" s="4" t="s">
        <v>2597</v>
      </c>
      <c r="H6539" s="4" t="s">
        <v>50</v>
      </c>
      <c r="I6539" s="4" t="s">
        <v>17</v>
      </c>
      <c r="J6539" s="4" t="s">
        <v>3608</v>
      </c>
      <c r="K6539" s="4" t="s">
        <v>1877</v>
      </c>
      <c r="L6539" s="4">
        <v>37918</v>
      </c>
      <c r="M6539" s="4" t="s">
        <v>7</v>
      </c>
      <c r="N6539" s="4" t="s">
        <v>1269</v>
      </c>
      <c r="O6539" s="4" t="s">
        <v>13</v>
      </c>
      <c r="P6539" s="4" t="s">
        <v>231</v>
      </c>
      <c r="Q6539" s="4" t="s">
        <v>1268</v>
      </c>
      <c r="R6539" s="4">
        <v>98.352000000000004</v>
      </c>
      <c r="S6539" s="4">
        <v>3</v>
      </c>
      <c r="T6539" s="4">
        <v>0.2</v>
      </c>
      <c r="U6539" s="4">
        <v>-24.588000000000001</v>
      </c>
      <c r="V6539" s="4" t="str">
        <f>INDEX(Regional_Lookup!$B$2:$B$5,MATCH('Sample - Superstore'!M6539,Regional_Lookup!$A$2:$A$5,0))</f>
        <v>Maria Santos</v>
      </c>
      <c r="W6539" s="4">
        <f>INDEX(Regional_Lookup!$C$2:$C$5, MATCH('Sample - Superstore'!M6539,Regional_Lookup!$A$2:$A$5, 0))</f>
        <v>0.15</v>
      </c>
      <c r="X6539" s="4">
        <f>U6539/R6539</f>
        <v>-0.25</v>
      </c>
      <c r="Y6539" s="4" t="str">
        <f>IF(X6539&gt;=W6539, "Yes", "No")</f>
        <v>No</v>
      </c>
      <c r="Z6539" s="4">
        <f>D6539-C6539</f>
        <v>3</v>
      </c>
      <c r="AA6539" s="4" t="str" cm="1">
        <f t="array" ref="AA6539">_xlfn.IFS(Z6539&lt;=2,"Fast",Z6539&gt;5, "Slow", AND(Z6539&gt;=3,Z6539&lt;=5),"Standard")</f>
        <v>Standard</v>
      </c>
    </row>
    <row r="6540" spans="1:27" x14ac:dyDescent="0.2">
      <c r="A6540" s="4">
        <v>6539</v>
      </c>
      <c r="B6540" s="4" t="s">
        <v>6678</v>
      </c>
      <c r="C6540" s="5">
        <v>42302</v>
      </c>
      <c r="D6540" s="5">
        <v>42307</v>
      </c>
      <c r="E6540" s="4" t="s">
        <v>29</v>
      </c>
      <c r="F6540" s="4" t="s">
        <v>1081</v>
      </c>
      <c r="G6540" s="4" t="s">
        <v>1080</v>
      </c>
      <c r="H6540" s="4" t="s">
        <v>50</v>
      </c>
      <c r="I6540" s="4" t="s">
        <v>17</v>
      </c>
      <c r="J6540" s="4" t="s">
        <v>148</v>
      </c>
      <c r="K6540" s="4" t="s">
        <v>147</v>
      </c>
      <c r="L6540" s="4">
        <v>19711</v>
      </c>
      <c r="M6540" s="4" t="s">
        <v>5</v>
      </c>
      <c r="N6540" s="4" t="s">
        <v>5200</v>
      </c>
      <c r="O6540" s="4" t="s">
        <v>33</v>
      </c>
      <c r="P6540" s="4" t="s">
        <v>32</v>
      </c>
      <c r="Q6540" s="4" t="s">
        <v>5199</v>
      </c>
      <c r="R6540" s="4">
        <v>158.99</v>
      </c>
      <c r="S6540" s="4">
        <v>1</v>
      </c>
      <c r="T6540" s="4">
        <v>0</v>
      </c>
      <c r="U6540" s="4">
        <v>41.337400000000002</v>
      </c>
      <c r="V6540" s="4" t="str">
        <f>INDEX(Regional_Lookup!$B$2:$B$5,MATCH('Sample - Superstore'!M6540,Regional_Lookup!$A$2:$A$5,0))</f>
        <v>Sarah Miller</v>
      </c>
      <c r="W6540" s="4">
        <f>INDEX(Regional_Lookup!$C$2:$C$5, MATCH('Sample - Superstore'!M6540,Regional_Lookup!$A$2:$A$5, 0))</f>
        <v>0.16</v>
      </c>
      <c r="X6540" s="4">
        <f>U6540/R6540</f>
        <v>0.26</v>
      </c>
      <c r="Y6540" s="4" t="str">
        <f>IF(X6540&gt;=W6540, "Yes", "No")</f>
        <v>Yes</v>
      </c>
      <c r="Z6540" s="4">
        <f>D6540-C6540</f>
        <v>5</v>
      </c>
      <c r="AA6540" s="4" t="str" cm="1">
        <f t="array" ref="AA6540">_xlfn.IFS(Z6540&lt;=2,"Fast",Z6540&gt;5, "Slow", AND(Z6540&gt;=3,Z6540&lt;=5),"Standard")</f>
        <v>Standard</v>
      </c>
    </row>
    <row r="6541" spans="1:27" x14ac:dyDescent="0.2">
      <c r="A6541" s="4">
        <v>6540</v>
      </c>
      <c r="B6541" s="4" t="s">
        <v>6678</v>
      </c>
      <c r="C6541" s="5">
        <v>42302</v>
      </c>
      <c r="D6541" s="5">
        <v>42307</v>
      </c>
      <c r="E6541" s="4" t="s">
        <v>29</v>
      </c>
      <c r="F6541" s="4" t="s">
        <v>1081</v>
      </c>
      <c r="G6541" s="4" t="s">
        <v>1080</v>
      </c>
      <c r="H6541" s="4" t="s">
        <v>50</v>
      </c>
      <c r="I6541" s="4" t="s">
        <v>17</v>
      </c>
      <c r="J6541" s="4" t="s">
        <v>148</v>
      </c>
      <c r="K6541" s="4" t="s">
        <v>147</v>
      </c>
      <c r="L6541" s="4">
        <v>19711</v>
      </c>
      <c r="M6541" s="4" t="s">
        <v>5</v>
      </c>
      <c r="N6541" s="4" t="s">
        <v>5203</v>
      </c>
      <c r="O6541" s="4" t="s">
        <v>37</v>
      </c>
      <c r="P6541" s="4" t="s">
        <v>221</v>
      </c>
      <c r="Q6541" s="4" t="s">
        <v>5202</v>
      </c>
      <c r="R6541" s="4">
        <v>291.10000000000002</v>
      </c>
      <c r="S6541" s="4">
        <v>5</v>
      </c>
      <c r="T6541" s="4">
        <v>0</v>
      </c>
      <c r="U6541" s="4">
        <v>75.686000000000007</v>
      </c>
      <c r="V6541" s="4" t="str">
        <f>INDEX(Regional_Lookup!$B$2:$B$5,MATCH('Sample - Superstore'!M6541,Regional_Lookup!$A$2:$A$5,0))</f>
        <v>Sarah Miller</v>
      </c>
      <c r="W6541" s="4">
        <f>INDEX(Regional_Lookup!$C$2:$C$5, MATCH('Sample - Superstore'!M6541,Regional_Lookup!$A$2:$A$5, 0))</f>
        <v>0.16</v>
      </c>
      <c r="X6541" s="4">
        <f>U6541/R6541</f>
        <v>0.26</v>
      </c>
      <c r="Y6541" s="4" t="str">
        <f>IF(X6541&gt;=W6541, "Yes", "No")</f>
        <v>Yes</v>
      </c>
      <c r="Z6541" s="4">
        <f>D6541-C6541</f>
        <v>5</v>
      </c>
      <c r="AA6541" s="4" t="str" cm="1">
        <f t="array" ref="AA6541">_xlfn.IFS(Z6541&lt;=2,"Fast",Z6541&gt;5, "Slow", AND(Z6541&gt;=3,Z6541&lt;=5),"Standard")</f>
        <v>Standard</v>
      </c>
    </row>
    <row r="6542" spans="1:27" x14ac:dyDescent="0.2">
      <c r="A6542" s="4">
        <v>6541</v>
      </c>
      <c r="B6542" s="4" t="s">
        <v>6677</v>
      </c>
      <c r="C6542" s="5">
        <v>43055</v>
      </c>
      <c r="D6542" s="5">
        <v>43058</v>
      </c>
      <c r="E6542" s="4" t="s">
        <v>89</v>
      </c>
      <c r="F6542" s="4" t="s">
        <v>20</v>
      </c>
      <c r="G6542" s="4" t="s">
        <v>19</v>
      </c>
      <c r="H6542" s="4" t="s">
        <v>18</v>
      </c>
      <c r="I6542" s="4" t="s">
        <v>17</v>
      </c>
      <c r="J6542" s="4" t="s">
        <v>234</v>
      </c>
      <c r="K6542" s="4" t="s">
        <v>233</v>
      </c>
      <c r="L6542" s="4">
        <v>98103</v>
      </c>
      <c r="M6542" s="4" t="s">
        <v>9</v>
      </c>
      <c r="N6542" s="4" t="s">
        <v>5545</v>
      </c>
      <c r="O6542" s="4" t="s">
        <v>13</v>
      </c>
      <c r="P6542" s="4" t="s">
        <v>24</v>
      </c>
      <c r="Q6542" s="4" t="s">
        <v>5544</v>
      </c>
      <c r="R6542" s="4">
        <v>73.680000000000007</v>
      </c>
      <c r="S6542" s="4">
        <v>6</v>
      </c>
      <c r="T6542" s="4">
        <v>0</v>
      </c>
      <c r="U6542" s="4">
        <v>34.629600000000003</v>
      </c>
      <c r="V6542" s="4" t="str">
        <f>INDEX(Regional_Lookup!$B$2:$B$5,MATCH('Sample - Superstore'!M6542,Regional_Lookup!$A$2:$A$5,0))</f>
        <v>James Chen</v>
      </c>
      <c r="W6542" s="4">
        <f>INDEX(Regional_Lookup!$C$2:$C$5, MATCH('Sample - Superstore'!M6542,Regional_Lookup!$A$2:$A$5, 0))</f>
        <v>0.18</v>
      </c>
      <c r="X6542" s="4">
        <f>U6542/R6542</f>
        <v>0.47000000000000003</v>
      </c>
      <c r="Y6542" s="4" t="str">
        <f>IF(X6542&gt;=W6542, "Yes", "No")</f>
        <v>Yes</v>
      </c>
      <c r="Z6542" s="4">
        <f>D6542-C6542</f>
        <v>3</v>
      </c>
      <c r="AA6542" s="4" t="str" cm="1">
        <f t="array" ref="AA6542">_xlfn.IFS(Z6542&lt;=2,"Fast",Z6542&gt;5, "Slow", AND(Z6542&gt;=3,Z6542&lt;=5),"Standard")</f>
        <v>Standard</v>
      </c>
    </row>
    <row r="6543" spans="1:27" x14ac:dyDescent="0.2">
      <c r="A6543" s="4">
        <v>6542</v>
      </c>
      <c r="B6543" s="4" t="s">
        <v>6677</v>
      </c>
      <c r="C6543" s="5">
        <v>43055</v>
      </c>
      <c r="D6543" s="5">
        <v>43058</v>
      </c>
      <c r="E6543" s="4" t="s">
        <v>89</v>
      </c>
      <c r="F6543" s="4" t="s">
        <v>20</v>
      </c>
      <c r="G6543" s="4" t="s">
        <v>19</v>
      </c>
      <c r="H6543" s="4" t="s">
        <v>18</v>
      </c>
      <c r="I6543" s="4" t="s">
        <v>17</v>
      </c>
      <c r="J6543" s="4" t="s">
        <v>234</v>
      </c>
      <c r="K6543" s="4" t="s">
        <v>233</v>
      </c>
      <c r="L6543" s="4">
        <v>98103</v>
      </c>
      <c r="M6543" s="4" t="s">
        <v>9</v>
      </c>
      <c r="N6543" s="4" t="s">
        <v>3389</v>
      </c>
      <c r="O6543" s="4" t="s">
        <v>37</v>
      </c>
      <c r="P6543" s="4" t="s">
        <v>36</v>
      </c>
      <c r="Q6543" s="4" t="s">
        <v>3388</v>
      </c>
      <c r="R6543" s="4">
        <v>139.91999999999999</v>
      </c>
      <c r="S6543" s="4">
        <v>2</v>
      </c>
      <c r="T6543" s="4">
        <v>0</v>
      </c>
      <c r="U6543" s="4">
        <v>23.7864</v>
      </c>
      <c r="V6543" s="4" t="str">
        <f>INDEX(Regional_Lookup!$B$2:$B$5,MATCH('Sample - Superstore'!M6543,Regional_Lookup!$A$2:$A$5,0))</f>
        <v>James Chen</v>
      </c>
      <c r="W6543" s="4">
        <f>INDEX(Regional_Lookup!$C$2:$C$5, MATCH('Sample - Superstore'!M6543,Regional_Lookup!$A$2:$A$5, 0))</f>
        <v>0.18</v>
      </c>
      <c r="X6543" s="4">
        <f>U6543/R6543</f>
        <v>0.17</v>
      </c>
      <c r="Y6543" s="4" t="str">
        <f>IF(X6543&gt;=W6543, "Yes", "No")</f>
        <v>No</v>
      </c>
      <c r="Z6543" s="4">
        <f>D6543-C6543</f>
        <v>3</v>
      </c>
      <c r="AA6543" s="4" t="str" cm="1">
        <f t="array" ref="AA6543">_xlfn.IFS(Z6543&lt;=2,"Fast",Z6543&gt;5, "Slow", AND(Z6543&gt;=3,Z6543&lt;=5),"Standard")</f>
        <v>Standard</v>
      </c>
    </row>
    <row r="6544" spans="1:27" x14ac:dyDescent="0.2">
      <c r="A6544" s="4">
        <v>6543</v>
      </c>
      <c r="B6544" s="4" t="s">
        <v>6677</v>
      </c>
      <c r="C6544" s="5">
        <v>43055</v>
      </c>
      <c r="D6544" s="5">
        <v>43058</v>
      </c>
      <c r="E6544" s="4" t="s">
        <v>89</v>
      </c>
      <c r="F6544" s="4" t="s">
        <v>20</v>
      </c>
      <c r="G6544" s="4" t="s">
        <v>19</v>
      </c>
      <c r="H6544" s="4" t="s">
        <v>18</v>
      </c>
      <c r="I6544" s="4" t="s">
        <v>17</v>
      </c>
      <c r="J6544" s="4" t="s">
        <v>234</v>
      </c>
      <c r="K6544" s="4" t="s">
        <v>233</v>
      </c>
      <c r="L6544" s="4">
        <v>98103</v>
      </c>
      <c r="M6544" s="4" t="s">
        <v>9</v>
      </c>
      <c r="N6544" s="4" t="s">
        <v>3456</v>
      </c>
      <c r="O6544" s="4" t="s">
        <v>33</v>
      </c>
      <c r="P6544" s="4" t="s">
        <v>32</v>
      </c>
      <c r="Q6544" s="4" t="s">
        <v>3455</v>
      </c>
      <c r="R6544" s="4">
        <v>107.88</v>
      </c>
      <c r="S6544" s="4">
        <v>3</v>
      </c>
      <c r="T6544" s="4">
        <v>0.2</v>
      </c>
      <c r="U6544" s="4">
        <v>10.788</v>
      </c>
      <c r="V6544" s="4" t="str">
        <f>INDEX(Regional_Lookup!$B$2:$B$5,MATCH('Sample - Superstore'!M6544,Regional_Lookup!$A$2:$A$5,0))</f>
        <v>James Chen</v>
      </c>
      <c r="W6544" s="4">
        <f>INDEX(Regional_Lookup!$C$2:$C$5, MATCH('Sample - Superstore'!M6544,Regional_Lookup!$A$2:$A$5, 0))</f>
        <v>0.18</v>
      </c>
      <c r="X6544" s="4">
        <f>U6544/R6544</f>
        <v>0.1</v>
      </c>
      <c r="Y6544" s="4" t="str">
        <f>IF(X6544&gt;=W6544, "Yes", "No")</f>
        <v>No</v>
      </c>
      <c r="Z6544" s="4">
        <f>D6544-C6544</f>
        <v>3</v>
      </c>
      <c r="AA6544" s="4" t="str" cm="1">
        <f t="array" ref="AA6544">_xlfn.IFS(Z6544&lt;=2,"Fast",Z6544&gt;5, "Slow", AND(Z6544&gt;=3,Z6544&lt;=5),"Standard")</f>
        <v>Standard</v>
      </c>
    </row>
    <row r="6545" spans="1:27" x14ac:dyDescent="0.2">
      <c r="A6545" s="4">
        <v>6544</v>
      </c>
      <c r="B6545" s="4" t="s">
        <v>6677</v>
      </c>
      <c r="C6545" s="5">
        <v>43055</v>
      </c>
      <c r="D6545" s="5">
        <v>43058</v>
      </c>
      <c r="E6545" s="4" t="s">
        <v>89</v>
      </c>
      <c r="F6545" s="4" t="s">
        <v>20</v>
      </c>
      <c r="G6545" s="4" t="s">
        <v>19</v>
      </c>
      <c r="H6545" s="4" t="s">
        <v>18</v>
      </c>
      <c r="I6545" s="4" t="s">
        <v>17</v>
      </c>
      <c r="J6545" s="4" t="s">
        <v>234</v>
      </c>
      <c r="K6545" s="4" t="s">
        <v>233</v>
      </c>
      <c r="L6545" s="4">
        <v>98103</v>
      </c>
      <c r="M6545" s="4" t="s">
        <v>9</v>
      </c>
      <c r="N6545" s="4" t="s">
        <v>1156</v>
      </c>
      <c r="O6545" s="4" t="s">
        <v>13</v>
      </c>
      <c r="P6545" s="4" t="s">
        <v>231</v>
      </c>
      <c r="Q6545" s="4" t="s">
        <v>1155</v>
      </c>
      <c r="R6545" s="4">
        <v>33.29</v>
      </c>
      <c r="S6545" s="4">
        <v>1</v>
      </c>
      <c r="T6545" s="4">
        <v>0</v>
      </c>
      <c r="U6545" s="4">
        <v>7.9896000000000003</v>
      </c>
      <c r="V6545" s="4" t="str">
        <f>INDEX(Regional_Lookup!$B$2:$B$5,MATCH('Sample - Superstore'!M6545,Regional_Lookup!$A$2:$A$5,0))</f>
        <v>James Chen</v>
      </c>
      <c r="W6545" s="4">
        <f>INDEX(Regional_Lookup!$C$2:$C$5, MATCH('Sample - Superstore'!M6545,Regional_Lookup!$A$2:$A$5, 0))</f>
        <v>0.18</v>
      </c>
      <c r="X6545" s="4">
        <f>U6545/R6545</f>
        <v>0.24000000000000002</v>
      </c>
      <c r="Y6545" s="4" t="str">
        <f>IF(X6545&gt;=W6545, "Yes", "No")</f>
        <v>Yes</v>
      </c>
      <c r="Z6545" s="4">
        <f>D6545-C6545</f>
        <v>3</v>
      </c>
      <c r="AA6545" s="4" t="str" cm="1">
        <f t="array" ref="AA6545">_xlfn.IFS(Z6545&lt;=2,"Fast",Z6545&gt;5, "Slow", AND(Z6545&gt;=3,Z6545&lt;=5),"Standard")</f>
        <v>Standard</v>
      </c>
    </row>
    <row r="6546" spans="1:27" x14ac:dyDescent="0.2">
      <c r="A6546" s="4">
        <v>6545</v>
      </c>
      <c r="B6546" s="4" t="s">
        <v>6676</v>
      </c>
      <c r="C6546" s="5">
        <v>42869</v>
      </c>
      <c r="D6546" s="5">
        <v>42873</v>
      </c>
      <c r="E6546" s="4" t="s">
        <v>29</v>
      </c>
      <c r="F6546" s="4" t="s">
        <v>388</v>
      </c>
      <c r="G6546" s="4" t="s">
        <v>387</v>
      </c>
      <c r="H6546" s="4" t="s">
        <v>18</v>
      </c>
      <c r="I6546" s="4" t="s">
        <v>17</v>
      </c>
      <c r="J6546" s="4" t="s">
        <v>477</v>
      </c>
      <c r="K6546" s="4" t="s">
        <v>85</v>
      </c>
      <c r="L6546" s="4">
        <v>44105</v>
      </c>
      <c r="M6546" s="4" t="s">
        <v>5</v>
      </c>
      <c r="N6546" s="4" t="s">
        <v>4523</v>
      </c>
      <c r="O6546" s="4" t="s">
        <v>13</v>
      </c>
      <c r="P6546" s="4" t="s">
        <v>100</v>
      </c>
      <c r="Q6546" s="4" t="s">
        <v>4522</v>
      </c>
      <c r="R6546" s="4">
        <v>58.17</v>
      </c>
      <c r="S6546" s="4">
        <v>5</v>
      </c>
      <c r="T6546" s="4">
        <v>0.7</v>
      </c>
      <c r="U6546" s="4">
        <v>-46.536000000000001</v>
      </c>
      <c r="V6546" s="4" t="str">
        <f>INDEX(Regional_Lookup!$B$2:$B$5,MATCH('Sample - Superstore'!M6546,Regional_Lookup!$A$2:$A$5,0))</f>
        <v>Sarah Miller</v>
      </c>
      <c r="W6546" s="4">
        <f>INDEX(Regional_Lookup!$C$2:$C$5, MATCH('Sample - Superstore'!M6546,Regional_Lookup!$A$2:$A$5, 0))</f>
        <v>0.16</v>
      </c>
      <c r="X6546" s="4">
        <f>U6546/R6546</f>
        <v>-0.8</v>
      </c>
      <c r="Y6546" s="4" t="str">
        <f>IF(X6546&gt;=W6546, "Yes", "No")</f>
        <v>No</v>
      </c>
      <c r="Z6546" s="4">
        <f>D6546-C6546</f>
        <v>4</v>
      </c>
      <c r="AA6546" s="4" t="str" cm="1">
        <f t="array" ref="AA6546">_xlfn.IFS(Z6546&lt;=2,"Fast",Z6546&gt;5, "Slow", AND(Z6546&gt;=3,Z6546&lt;=5),"Standard")</f>
        <v>Standard</v>
      </c>
    </row>
    <row r="6547" spans="1:27" x14ac:dyDescent="0.2">
      <c r="A6547" s="4">
        <v>6546</v>
      </c>
      <c r="B6547" s="4" t="s">
        <v>6676</v>
      </c>
      <c r="C6547" s="5">
        <v>42869</v>
      </c>
      <c r="D6547" s="5">
        <v>42873</v>
      </c>
      <c r="E6547" s="4" t="s">
        <v>29</v>
      </c>
      <c r="F6547" s="4" t="s">
        <v>388</v>
      </c>
      <c r="G6547" s="4" t="s">
        <v>387</v>
      </c>
      <c r="H6547" s="4" t="s">
        <v>18</v>
      </c>
      <c r="I6547" s="4" t="s">
        <v>17</v>
      </c>
      <c r="J6547" s="4" t="s">
        <v>477</v>
      </c>
      <c r="K6547" s="4" t="s">
        <v>85</v>
      </c>
      <c r="L6547" s="4">
        <v>44105</v>
      </c>
      <c r="M6547" s="4" t="s">
        <v>5</v>
      </c>
      <c r="N6547" s="4" t="s">
        <v>5166</v>
      </c>
      <c r="O6547" s="4" t="s">
        <v>13</v>
      </c>
      <c r="P6547" s="4" t="s">
        <v>72</v>
      </c>
      <c r="Q6547" s="4" t="s">
        <v>5165</v>
      </c>
      <c r="R6547" s="4">
        <v>5.04</v>
      </c>
      <c r="S6547" s="4">
        <v>2</v>
      </c>
      <c r="T6547" s="4">
        <v>0.2</v>
      </c>
      <c r="U6547" s="4">
        <v>1.764</v>
      </c>
      <c r="V6547" s="4" t="str">
        <f>INDEX(Regional_Lookup!$B$2:$B$5,MATCH('Sample - Superstore'!M6547,Regional_Lookup!$A$2:$A$5,0))</f>
        <v>Sarah Miller</v>
      </c>
      <c r="W6547" s="4">
        <f>INDEX(Regional_Lookup!$C$2:$C$5, MATCH('Sample - Superstore'!M6547,Regional_Lookup!$A$2:$A$5, 0))</f>
        <v>0.16</v>
      </c>
      <c r="X6547" s="4">
        <f>U6547/R6547</f>
        <v>0.35</v>
      </c>
      <c r="Y6547" s="4" t="str">
        <f>IF(X6547&gt;=W6547, "Yes", "No")</f>
        <v>Yes</v>
      </c>
      <c r="Z6547" s="4">
        <f>D6547-C6547</f>
        <v>4</v>
      </c>
      <c r="AA6547" s="4" t="str" cm="1">
        <f t="array" ref="AA6547">_xlfn.IFS(Z6547&lt;=2,"Fast",Z6547&gt;5, "Slow", AND(Z6547&gt;=3,Z6547&lt;=5),"Standard")</f>
        <v>Standard</v>
      </c>
    </row>
    <row r="6548" spans="1:27" x14ac:dyDescent="0.2">
      <c r="A6548" s="4">
        <v>6547</v>
      </c>
      <c r="B6548" s="4" t="s">
        <v>6676</v>
      </c>
      <c r="C6548" s="5">
        <v>42869</v>
      </c>
      <c r="D6548" s="5">
        <v>42873</v>
      </c>
      <c r="E6548" s="4" t="s">
        <v>29</v>
      </c>
      <c r="F6548" s="4" t="s">
        <v>388</v>
      </c>
      <c r="G6548" s="4" t="s">
        <v>387</v>
      </c>
      <c r="H6548" s="4" t="s">
        <v>18</v>
      </c>
      <c r="I6548" s="4" t="s">
        <v>17</v>
      </c>
      <c r="J6548" s="4" t="s">
        <v>477</v>
      </c>
      <c r="K6548" s="4" t="s">
        <v>85</v>
      </c>
      <c r="L6548" s="4">
        <v>44105</v>
      </c>
      <c r="M6548" s="4" t="s">
        <v>5</v>
      </c>
      <c r="N6548" s="4" t="s">
        <v>6215</v>
      </c>
      <c r="O6548" s="4" t="s">
        <v>13</v>
      </c>
      <c r="P6548" s="4" t="s">
        <v>24</v>
      </c>
      <c r="Q6548" s="4" t="s">
        <v>6214</v>
      </c>
      <c r="R6548" s="4">
        <v>24.783999999999999</v>
      </c>
      <c r="S6548" s="4">
        <v>1</v>
      </c>
      <c r="T6548" s="4">
        <v>0.2</v>
      </c>
      <c r="U6548" s="4">
        <v>7.7450000000000001</v>
      </c>
      <c r="V6548" s="4" t="str">
        <f>INDEX(Regional_Lookup!$B$2:$B$5,MATCH('Sample - Superstore'!M6548,Regional_Lookup!$A$2:$A$5,0))</f>
        <v>Sarah Miller</v>
      </c>
      <c r="W6548" s="4">
        <f>INDEX(Regional_Lookup!$C$2:$C$5, MATCH('Sample - Superstore'!M6548,Regional_Lookup!$A$2:$A$5, 0))</f>
        <v>0.16</v>
      </c>
      <c r="X6548" s="4">
        <f>U6548/R6548</f>
        <v>0.3125</v>
      </c>
      <c r="Y6548" s="4" t="str">
        <f>IF(X6548&gt;=W6548, "Yes", "No")</f>
        <v>Yes</v>
      </c>
      <c r="Z6548" s="4">
        <f>D6548-C6548</f>
        <v>4</v>
      </c>
      <c r="AA6548" s="4" t="str" cm="1">
        <f t="array" ref="AA6548">_xlfn.IFS(Z6548&lt;=2,"Fast",Z6548&gt;5, "Slow", AND(Z6548&gt;=3,Z6548&lt;=5),"Standard")</f>
        <v>Standard</v>
      </c>
    </row>
    <row r="6549" spans="1:27" x14ac:dyDescent="0.2">
      <c r="A6549" s="4">
        <v>6548</v>
      </c>
      <c r="B6549" s="4" t="s">
        <v>6675</v>
      </c>
      <c r="C6549" s="5">
        <v>41699</v>
      </c>
      <c r="D6549" s="5">
        <v>41703</v>
      </c>
      <c r="E6549" s="4" t="s">
        <v>29</v>
      </c>
      <c r="F6549" s="4" t="s">
        <v>2487</v>
      </c>
      <c r="G6549" s="4" t="s">
        <v>2486</v>
      </c>
      <c r="H6549" s="4" t="s">
        <v>102</v>
      </c>
      <c r="I6549" s="4" t="s">
        <v>17</v>
      </c>
      <c r="J6549" s="4" t="s">
        <v>6674</v>
      </c>
      <c r="K6549" s="4" t="s">
        <v>318</v>
      </c>
      <c r="L6549" s="4">
        <v>60126</v>
      </c>
      <c r="M6549" s="4" t="s">
        <v>3</v>
      </c>
      <c r="N6549" s="4" t="s">
        <v>336</v>
      </c>
      <c r="O6549" s="4" t="s">
        <v>37</v>
      </c>
      <c r="P6549" s="4" t="s">
        <v>221</v>
      </c>
      <c r="Q6549" s="4" t="s">
        <v>335</v>
      </c>
      <c r="R6549" s="4">
        <v>634.11599999999999</v>
      </c>
      <c r="S6549" s="4">
        <v>6</v>
      </c>
      <c r="T6549" s="4">
        <v>0.3</v>
      </c>
      <c r="U6549" s="4">
        <v>-172.1172</v>
      </c>
      <c r="V6549" s="4" t="str">
        <f>INDEX(Regional_Lookup!$B$2:$B$5,MATCH('Sample - Superstore'!M6549,Regional_Lookup!$A$2:$A$5,0))</f>
        <v>David Johnson</v>
      </c>
      <c r="W6549" s="4">
        <f>INDEX(Regional_Lookup!$C$2:$C$5, MATCH('Sample - Superstore'!M6549,Regional_Lookup!$A$2:$A$5, 0))</f>
        <v>0.14000000000000001</v>
      </c>
      <c r="X6549" s="4">
        <f>U6549/R6549</f>
        <v>-0.27142857142857141</v>
      </c>
      <c r="Y6549" s="4" t="str">
        <f>IF(X6549&gt;=W6549, "Yes", "No")</f>
        <v>No</v>
      </c>
      <c r="Z6549" s="4">
        <f>D6549-C6549</f>
        <v>4</v>
      </c>
      <c r="AA6549" s="4" t="str" cm="1">
        <f t="array" ref="AA6549">_xlfn.IFS(Z6549&lt;=2,"Fast",Z6549&gt;5, "Slow", AND(Z6549&gt;=3,Z6549&lt;=5),"Standard")</f>
        <v>Standard</v>
      </c>
    </row>
    <row r="6550" spans="1:27" x14ac:dyDescent="0.2">
      <c r="A6550" s="4">
        <v>6549</v>
      </c>
      <c r="B6550" s="4" t="s">
        <v>6675</v>
      </c>
      <c r="C6550" s="5">
        <v>41699</v>
      </c>
      <c r="D6550" s="5">
        <v>41703</v>
      </c>
      <c r="E6550" s="4" t="s">
        <v>29</v>
      </c>
      <c r="F6550" s="4" t="s">
        <v>2487</v>
      </c>
      <c r="G6550" s="4" t="s">
        <v>2486</v>
      </c>
      <c r="H6550" s="4" t="s">
        <v>102</v>
      </c>
      <c r="I6550" s="4" t="s">
        <v>17</v>
      </c>
      <c r="J6550" s="4" t="s">
        <v>6674</v>
      </c>
      <c r="K6550" s="4" t="s">
        <v>318</v>
      </c>
      <c r="L6550" s="4">
        <v>60126</v>
      </c>
      <c r="M6550" s="4" t="s">
        <v>3</v>
      </c>
      <c r="N6550" s="4" t="s">
        <v>1452</v>
      </c>
      <c r="O6550" s="4" t="s">
        <v>13</v>
      </c>
      <c r="P6550" s="4" t="s">
        <v>24</v>
      </c>
      <c r="Q6550" s="4" t="s">
        <v>1451</v>
      </c>
      <c r="R6550" s="4">
        <v>17.472000000000001</v>
      </c>
      <c r="S6550" s="4">
        <v>3</v>
      </c>
      <c r="T6550" s="4">
        <v>0.2</v>
      </c>
      <c r="U6550" s="4">
        <v>5.6783999999999999</v>
      </c>
      <c r="V6550" s="4" t="str">
        <f>INDEX(Regional_Lookup!$B$2:$B$5,MATCH('Sample - Superstore'!M6550,Regional_Lookup!$A$2:$A$5,0))</f>
        <v>David Johnson</v>
      </c>
      <c r="W6550" s="4">
        <f>INDEX(Regional_Lookup!$C$2:$C$5, MATCH('Sample - Superstore'!M6550,Regional_Lookup!$A$2:$A$5, 0))</f>
        <v>0.14000000000000001</v>
      </c>
      <c r="X6550" s="4">
        <f>U6550/R6550</f>
        <v>0.32499999999999996</v>
      </c>
      <c r="Y6550" s="4" t="str">
        <f>IF(X6550&gt;=W6550, "Yes", "No")</f>
        <v>Yes</v>
      </c>
      <c r="Z6550" s="4">
        <f>D6550-C6550</f>
        <v>4</v>
      </c>
      <c r="AA6550" s="4" t="str" cm="1">
        <f t="array" ref="AA6550">_xlfn.IFS(Z6550&lt;=2,"Fast",Z6550&gt;5, "Slow", AND(Z6550&gt;=3,Z6550&lt;=5),"Standard")</f>
        <v>Standard</v>
      </c>
    </row>
    <row r="6551" spans="1:27" x14ac:dyDescent="0.2">
      <c r="A6551" s="4">
        <v>6550</v>
      </c>
      <c r="B6551" s="4" t="s">
        <v>6673</v>
      </c>
      <c r="C6551" s="5">
        <v>42215</v>
      </c>
      <c r="D6551" s="5">
        <v>42217</v>
      </c>
      <c r="E6551" s="4" t="s">
        <v>89</v>
      </c>
      <c r="F6551" s="4" t="s">
        <v>2692</v>
      </c>
      <c r="G6551" s="4" t="s">
        <v>2691</v>
      </c>
      <c r="H6551" s="4" t="s">
        <v>102</v>
      </c>
      <c r="I6551" s="4" t="s">
        <v>17</v>
      </c>
      <c r="J6551" s="4" t="s">
        <v>6672</v>
      </c>
      <c r="K6551" s="4" t="s">
        <v>1246</v>
      </c>
      <c r="L6551" s="4">
        <v>55044</v>
      </c>
      <c r="M6551" s="4" t="s">
        <v>3</v>
      </c>
      <c r="N6551" s="4" t="s">
        <v>3635</v>
      </c>
      <c r="O6551" s="4" t="s">
        <v>37</v>
      </c>
      <c r="P6551" s="4" t="s">
        <v>221</v>
      </c>
      <c r="Q6551" s="4" t="s">
        <v>3634</v>
      </c>
      <c r="R6551" s="4">
        <v>155.88</v>
      </c>
      <c r="S6551" s="4">
        <v>6</v>
      </c>
      <c r="T6551" s="4">
        <v>0</v>
      </c>
      <c r="U6551" s="4">
        <v>38.97</v>
      </c>
      <c r="V6551" s="4" t="str">
        <f>INDEX(Regional_Lookup!$B$2:$B$5,MATCH('Sample - Superstore'!M6551,Regional_Lookup!$A$2:$A$5,0))</f>
        <v>David Johnson</v>
      </c>
      <c r="W6551" s="4">
        <f>INDEX(Regional_Lookup!$C$2:$C$5, MATCH('Sample - Superstore'!M6551,Regional_Lookup!$A$2:$A$5, 0))</f>
        <v>0.14000000000000001</v>
      </c>
      <c r="X6551" s="4">
        <f>U6551/R6551</f>
        <v>0.25</v>
      </c>
      <c r="Y6551" s="4" t="str">
        <f>IF(X6551&gt;=W6551, "Yes", "No")</f>
        <v>Yes</v>
      </c>
      <c r="Z6551" s="4">
        <f>D6551-C6551</f>
        <v>2</v>
      </c>
      <c r="AA6551" s="4" t="str" cm="1">
        <f t="array" ref="AA6551">_xlfn.IFS(Z6551&lt;=2,"Fast",Z6551&gt;5, "Slow", AND(Z6551&gt;=3,Z6551&lt;=5),"Standard")</f>
        <v>Fast</v>
      </c>
    </row>
    <row r="6552" spans="1:27" x14ac:dyDescent="0.2">
      <c r="A6552" s="4">
        <v>6551</v>
      </c>
      <c r="B6552" s="4" t="s">
        <v>6671</v>
      </c>
      <c r="C6552" s="5">
        <v>42309</v>
      </c>
      <c r="D6552" s="5">
        <v>42311</v>
      </c>
      <c r="E6552" s="4" t="s">
        <v>21</v>
      </c>
      <c r="F6552" s="4" t="s">
        <v>2269</v>
      </c>
      <c r="G6552" s="4" t="s">
        <v>2268</v>
      </c>
      <c r="H6552" s="4" t="s">
        <v>18</v>
      </c>
      <c r="I6552" s="4" t="s">
        <v>17</v>
      </c>
      <c r="J6552" s="4" t="s">
        <v>254</v>
      </c>
      <c r="K6552" s="4" t="s">
        <v>66</v>
      </c>
      <c r="L6552" s="4">
        <v>10035</v>
      </c>
      <c r="M6552" s="4" t="s">
        <v>5</v>
      </c>
      <c r="N6552" s="4" t="s">
        <v>2080</v>
      </c>
      <c r="O6552" s="4" t="s">
        <v>37</v>
      </c>
      <c r="P6552" s="4" t="s">
        <v>221</v>
      </c>
      <c r="Q6552" s="4" t="s">
        <v>2079</v>
      </c>
      <c r="R6552" s="4">
        <v>327.56400000000002</v>
      </c>
      <c r="S6552" s="4">
        <v>4</v>
      </c>
      <c r="T6552" s="4">
        <v>0.1</v>
      </c>
      <c r="U6552" s="4">
        <v>21.837599999999998</v>
      </c>
      <c r="V6552" s="4" t="str">
        <f>INDEX(Regional_Lookup!$B$2:$B$5,MATCH('Sample - Superstore'!M6552,Regional_Lookup!$A$2:$A$5,0))</f>
        <v>Sarah Miller</v>
      </c>
      <c r="W6552" s="4">
        <f>INDEX(Regional_Lookup!$C$2:$C$5, MATCH('Sample - Superstore'!M6552,Regional_Lookup!$A$2:$A$5, 0))</f>
        <v>0.16</v>
      </c>
      <c r="X6552" s="4">
        <f>U6552/R6552</f>
        <v>6.6666666666666652E-2</v>
      </c>
      <c r="Y6552" s="4" t="str">
        <f>IF(X6552&gt;=W6552, "Yes", "No")</f>
        <v>No</v>
      </c>
      <c r="Z6552" s="4">
        <f>D6552-C6552</f>
        <v>2</v>
      </c>
      <c r="AA6552" s="4" t="str" cm="1">
        <f t="array" ref="AA6552">_xlfn.IFS(Z6552&lt;=2,"Fast",Z6552&gt;5, "Slow", AND(Z6552&gt;=3,Z6552&lt;=5),"Standard")</f>
        <v>Fast</v>
      </c>
    </row>
    <row r="6553" spans="1:27" x14ac:dyDescent="0.2">
      <c r="A6553" s="4">
        <v>6552</v>
      </c>
      <c r="B6553" s="4" t="s">
        <v>6670</v>
      </c>
      <c r="C6553" s="5">
        <v>43085</v>
      </c>
      <c r="D6553" s="5">
        <v>43090</v>
      </c>
      <c r="E6553" s="4" t="s">
        <v>21</v>
      </c>
      <c r="F6553" s="4" t="s">
        <v>2040</v>
      </c>
      <c r="G6553" s="4" t="s">
        <v>2039</v>
      </c>
      <c r="H6553" s="4" t="s">
        <v>102</v>
      </c>
      <c r="I6553" s="4" t="s">
        <v>17</v>
      </c>
      <c r="J6553" s="4" t="s">
        <v>59</v>
      </c>
      <c r="K6553" s="4" t="s">
        <v>15</v>
      </c>
      <c r="L6553" s="4">
        <v>90036</v>
      </c>
      <c r="M6553" s="4" t="s">
        <v>9</v>
      </c>
      <c r="N6553" s="4" t="s">
        <v>3516</v>
      </c>
      <c r="O6553" s="4" t="s">
        <v>13</v>
      </c>
      <c r="P6553" s="4" t="s">
        <v>24</v>
      </c>
      <c r="Q6553" s="4" t="s">
        <v>3515</v>
      </c>
      <c r="R6553" s="4">
        <v>13.36</v>
      </c>
      <c r="S6553" s="4">
        <v>2</v>
      </c>
      <c r="T6553" s="4">
        <v>0</v>
      </c>
      <c r="U6553" s="4">
        <v>6.4127999999999998</v>
      </c>
      <c r="V6553" s="4" t="str">
        <f>INDEX(Regional_Lookup!$B$2:$B$5,MATCH('Sample - Superstore'!M6553,Regional_Lookup!$A$2:$A$5,0))</f>
        <v>James Chen</v>
      </c>
      <c r="W6553" s="4">
        <f>INDEX(Regional_Lookup!$C$2:$C$5, MATCH('Sample - Superstore'!M6553,Regional_Lookup!$A$2:$A$5, 0))</f>
        <v>0.18</v>
      </c>
      <c r="X6553" s="4">
        <f>U6553/R6553</f>
        <v>0.48</v>
      </c>
      <c r="Y6553" s="4" t="str">
        <f>IF(X6553&gt;=W6553, "Yes", "No")</f>
        <v>Yes</v>
      </c>
      <c r="Z6553" s="4">
        <f>D6553-C6553</f>
        <v>5</v>
      </c>
      <c r="AA6553" s="4" t="str" cm="1">
        <f t="array" ref="AA6553">_xlfn.IFS(Z6553&lt;=2,"Fast",Z6553&gt;5, "Slow", AND(Z6553&gt;=3,Z6553&lt;=5),"Standard")</f>
        <v>Standard</v>
      </c>
    </row>
    <row r="6554" spans="1:27" x14ac:dyDescent="0.2">
      <c r="A6554" s="4">
        <v>6553</v>
      </c>
      <c r="B6554" s="4" t="s">
        <v>6670</v>
      </c>
      <c r="C6554" s="5">
        <v>43085</v>
      </c>
      <c r="D6554" s="5">
        <v>43090</v>
      </c>
      <c r="E6554" s="4" t="s">
        <v>21</v>
      </c>
      <c r="F6554" s="4" t="s">
        <v>2040</v>
      </c>
      <c r="G6554" s="4" t="s">
        <v>2039</v>
      </c>
      <c r="H6554" s="4" t="s">
        <v>102</v>
      </c>
      <c r="I6554" s="4" t="s">
        <v>17</v>
      </c>
      <c r="J6554" s="4" t="s">
        <v>59</v>
      </c>
      <c r="K6554" s="4" t="s">
        <v>15</v>
      </c>
      <c r="L6554" s="4">
        <v>90036</v>
      </c>
      <c r="M6554" s="4" t="s">
        <v>9</v>
      </c>
      <c r="N6554" s="4" t="s">
        <v>5237</v>
      </c>
      <c r="O6554" s="4" t="s">
        <v>13</v>
      </c>
      <c r="P6554" s="4" t="s">
        <v>231</v>
      </c>
      <c r="Q6554" s="4" t="s">
        <v>5236</v>
      </c>
      <c r="R6554" s="4">
        <v>158.9</v>
      </c>
      <c r="S6554" s="4">
        <v>5</v>
      </c>
      <c r="T6554" s="4">
        <v>0</v>
      </c>
      <c r="U6554" s="4">
        <v>7.9450000000000003</v>
      </c>
      <c r="V6554" s="4" t="str">
        <f>INDEX(Regional_Lookup!$B$2:$B$5,MATCH('Sample - Superstore'!M6554,Regional_Lookup!$A$2:$A$5,0))</f>
        <v>James Chen</v>
      </c>
      <c r="W6554" s="4">
        <f>INDEX(Regional_Lookup!$C$2:$C$5, MATCH('Sample - Superstore'!M6554,Regional_Lookup!$A$2:$A$5, 0))</f>
        <v>0.18</v>
      </c>
      <c r="X6554" s="4">
        <f>U6554/R6554</f>
        <v>0.05</v>
      </c>
      <c r="Y6554" s="4" t="str">
        <f>IF(X6554&gt;=W6554, "Yes", "No")</f>
        <v>No</v>
      </c>
      <c r="Z6554" s="4">
        <f>D6554-C6554</f>
        <v>5</v>
      </c>
      <c r="AA6554" s="4" t="str" cm="1">
        <f t="array" ref="AA6554">_xlfn.IFS(Z6554&lt;=2,"Fast",Z6554&gt;5, "Slow", AND(Z6554&gt;=3,Z6554&lt;=5),"Standard")</f>
        <v>Standard</v>
      </c>
    </row>
    <row r="6555" spans="1:27" x14ac:dyDescent="0.2">
      <c r="A6555" s="4">
        <v>6554</v>
      </c>
      <c r="B6555" s="4" t="s">
        <v>6669</v>
      </c>
      <c r="C6555" s="5">
        <v>41932</v>
      </c>
      <c r="D6555" s="5">
        <v>41934</v>
      </c>
      <c r="E6555" s="4" t="s">
        <v>21</v>
      </c>
      <c r="F6555" s="4" t="s">
        <v>5105</v>
      </c>
      <c r="G6555" s="4" t="s">
        <v>5104</v>
      </c>
      <c r="H6555" s="4" t="s">
        <v>102</v>
      </c>
      <c r="I6555" s="4" t="s">
        <v>17</v>
      </c>
      <c r="J6555" s="4" t="s">
        <v>319</v>
      </c>
      <c r="K6555" s="4" t="s">
        <v>318</v>
      </c>
      <c r="L6555" s="4">
        <v>60653</v>
      </c>
      <c r="M6555" s="4" t="s">
        <v>3</v>
      </c>
      <c r="N6555" s="4" t="s">
        <v>3856</v>
      </c>
      <c r="O6555" s="4" t="s">
        <v>33</v>
      </c>
      <c r="P6555" s="4" t="s">
        <v>55</v>
      </c>
      <c r="Q6555" s="4" t="s">
        <v>3855</v>
      </c>
      <c r="R6555" s="4">
        <v>319.96800000000002</v>
      </c>
      <c r="S6555" s="4">
        <v>4</v>
      </c>
      <c r="T6555" s="4">
        <v>0.2</v>
      </c>
      <c r="U6555" s="4">
        <v>71.992800000000003</v>
      </c>
      <c r="V6555" s="4" t="str">
        <f>INDEX(Regional_Lookup!$B$2:$B$5,MATCH('Sample - Superstore'!M6555,Regional_Lookup!$A$2:$A$5,0))</f>
        <v>David Johnson</v>
      </c>
      <c r="W6555" s="4">
        <f>INDEX(Regional_Lookup!$C$2:$C$5, MATCH('Sample - Superstore'!M6555,Regional_Lookup!$A$2:$A$5, 0))</f>
        <v>0.14000000000000001</v>
      </c>
      <c r="X6555" s="4">
        <f>U6555/R6555</f>
        <v>0.22500000000000001</v>
      </c>
      <c r="Y6555" s="4" t="str">
        <f>IF(X6555&gt;=W6555, "Yes", "No")</f>
        <v>Yes</v>
      </c>
      <c r="Z6555" s="4">
        <f>D6555-C6555</f>
        <v>2</v>
      </c>
      <c r="AA6555" s="4" t="str" cm="1">
        <f t="array" ref="AA6555">_xlfn.IFS(Z6555&lt;=2,"Fast",Z6555&gt;5, "Slow", AND(Z6555&gt;=3,Z6555&lt;=5),"Standard")</f>
        <v>Fast</v>
      </c>
    </row>
    <row r="6556" spans="1:27" x14ac:dyDescent="0.2">
      <c r="A6556" s="4">
        <v>6555</v>
      </c>
      <c r="B6556" s="4" t="s">
        <v>6669</v>
      </c>
      <c r="C6556" s="5">
        <v>41932</v>
      </c>
      <c r="D6556" s="5">
        <v>41934</v>
      </c>
      <c r="E6556" s="4" t="s">
        <v>21</v>
      </c>
      <c r="F6556" s="4" t="s">
        <v>5105</v>
      </c>
      <c r="G6556" s="4" t="s">
        <v>5104</v>
      </c>
      <c r="H6556" s="4" t="s">
        <v>102</v>
      </c>
      <c r="I6556" s="4" t="s">
        <v>17</v>
      </c>
      <c r="J6556" s="4" t="s">
        <v>319</v>
      </c>
      <c r="K6556" s="4" t="s">
        <v>318</v>
      </c>
      <c r="L6556" s="4">
        <v>60653</v>
      </c>
      <c r="M6556" s="4" t="s">
        <v>3</v>
      </c>
      <c r="N6556" s="4" t="s">
        <v>6070</v>
      </c>
      <c r="O6556" s="4" t="s">
        <v>13</v>
      </c>
      <c r="P6556" s="4" t="s">
        <v>231</v>
      </c>
      <c r="Q6556" s="4" t="s">
        <v>6069</v>
      </c>
      <c r="R6556" s="4">
        <v>505.32</v>
      </c>
      <c r="S6556" s="4">
        <v>3</v>
      </c>
      <c r="T6556" s="4">
        <v>0.2</v>
      </c>
      <c r="U6556" s="4">
        <v>31.5825</v>
      </c>
      <c r="V6556" s="4" t="str">
        <f>INDEX(Regional_Lookup!$B$2:$B$5,MATCH('Sample - Superstore'!M6556,Regional_Lookup!$A$2:$A$5,0))</f>
        <v>David Johnson</v>
      </c>
      <c r="W6556" s="4">
        <f>INDEX(Regional_Lookup!$C$2:$C$5, MATCH('Sample - Superstore'!M6556,Regional_Lookup!$A$2:$A$5, 0))</f>
        <v>0.14000000000000001</v>
      </c>
      <c r="X6556" s="4">
        <f>U6556/R6556</f>
        <v>6.25E-2</v>
      </c>
      <c r="Y6556" s="4" t="str">
        <f>IF(X6556&gt;=W6556, "Yes", "No")</f>
        <v>No</v>
      </c>
      <c r="Z6556" s="4">
        <f>D6556-C6556</f>
        <v>2</v>
      </c>
      <c r="AA6556" s="4" t="str" cm="1">
        <f t="array" ref="AA6556">_xlfn.IFS(Z6556&lt;=2,"Fast",Z6556&gt;5, "Slow", AND(Z6556&gt;=3,Z6556&lt;=5),"Standard")</f>
        <v>Fast</v>
      </c>
    </row>
    <row r="6557" spans="1:27" x14ac:dyDescent="0.2">
      <c r="A6557" s="4">
        <v>6556</v>
      </c>
      <c r="B6557" s="4" t="s">
        <v>6669</v>
      </c>
      <c r="C6557" s="5">
        <v>41932</v>
      </c>
      <c r="D6557" s="5">
        <v>41934</v>
      </c>
      <c r="E6557" s="4" t="s">
        <v>21</v>
      </c>
      <c r="F6557" s="4" t="s">
        <v>5105</v>
      </c>
      <c r="G6557" s="4" t="s">
        <v>5104</v>
      </c>
      <c r="H6557" s="4" t="s">
        <v>102</v>
      </c>
      <c r="I6557" s="4" t="s">
        <v>17</v>
      </c>
      <c r="J6557" s="4" t="s">
        <v>319</v>
      </c>
      <c r="K6557" s="4" t="s">
        <v>318</v>
      </c>
      <c r="L6557" s="4">
        <v>60653</v>
      </c>
      <c r="M6557" s="4" t="s">
        <v>3</v>
      </c>
      <c r="N6557" s="4" t="s">
        <v>2187</v>
      </c>
      <c r="O6557" s="4" t="s">
        <v>13</v>
      </c>
      <c r="P6557" s="4" t="s">
        <v>24</v>
      </c>
      <c r="Q6557" s="4" t="s">
        <v>2186</v>
      </c>
      <c r="R6557" s="4">
        <v>3.8079999999999998</v>
      </c>
      <c r="S6557" s="4">
        <v>1</v>
      </c>
      <c r="T6557" s="4">
        <v>0.2</v>
      </c>
      <c r="U6557" s="4">
        <v>1.2376</v>
      </c>
      <c r="V6557" s="4" t="str">
        <f>INDEX(Regional_Lookup!$B$2:$B$5,MATCH('Sample - Superstore'!M6557,Regional_Lookup!$A$2:$A$5,0))</f>
        <v>David Johnson</v>
      </c>
      <c r="W6557" s="4">
        <f>INDEX(Regional_Lookup!$C$2:$C$5, MATCH('Sample - Superstore'!M6557,Regional_Lookup!$A$2:$A$5, 0))</f>
        <v>0.14000000000000001</v>
      </c>
      <c r="X6557" s="4">
        <f>U6557/R6557</f>
        <v>0.32500000000000001</v>
      </c>
      <c r="Y6557" s="4" t="str">
        <f>IF(X6557&gt;=W6557, "Yes", "No")</f>
        <v>Yes</v>
      </c>
      <c r="Z6557" s="4">
        <f>D6557-C6557</f>
        <v>2</v>
      </c>
      <c r="AA6557" s="4" t="str" cm="1">
        <f t="array" ref="AA6557">_xlfn.IFS(Z6557&lt;=2,"Fast",Z6557&gt;5, "Slow", AND(Z6557&gt;=3,Z6557&lt;=5),"Standard")</f>
        <v>Fast</v>
      </c>
    </row>
    <row r="6558" spans="1:27" x14ac:dyDescent="0.2">
      <c r="A6558" s="4">
        <v>6557</v>
      </c>
      <c r="B6558" s="4" t="s">
        <v>6669</v>
      </c>
      <c r="C6558" s="5">
        <v>41932</v>
      </c>
      <c r="D6558" s="5">
        <v>41934</v>
      </c>
      <c r="E6558" s="4" t="s">
        <v>21</v>
      </c>
      <c r="F6558" s="4" t="s">
        <v>5105</v>
      </c>
      <c r="G6558" s="4" t="s">
        <v>5104</v>
      </c>
      <c r="H6558" s="4" t="s">
        <v>102</v>
      </c>
      <c r="I6558" s="4" t="s">
        <v>17</v>
      </c>
      <c r="J6558" s="4" t="s">
        <v>319</v>
      </c>
      <c r="K6558" s="4" t="s">
        <v>318</v>
      </c>
      <c r="L6558" s="4">
        <v>60653</v>
      </c>
      <c r="M6558" s="4" t="s">
        <v>3</v>
      </c>
      <c r="N6558" s="4" t="s">
        <v>5924</v>
      </c>
      <c r="O6558" s="4" t="s">
        <v>13</v>
      </c>
      <c r="P6558" s="4" t="s">
        <v>100</v>
      </c>
      <c r="Q6558" s="4" t="s">
        <v>5923</v>
      </c>
      <c r="R6558" s="4">
        <v>8.6820000000000004</v>
      </c>
      <c r="S6558" s="4">
        <v>1</v>
      </c>
      <c r="T6558" s="4">
        <v>0.8</v>
      </c>
      <c r="U6558" s="4">
        <v>-14.759399999999999</v>
      </c>
      <c r="V6558" s="4" t="str">
        <f>INDEX(Regional_Lookup!$B$2:$B$5,MATCH('Sample - Superstore'!M6558,Regional_Lookup!$A$2:$A$5,0))</f>
        <v>David Johnson</v>
      </c>
      <c r="W6558" s="4">
        <f>INDEX(Regional_Lookup!$C$2:$C$5, MATCH('Sample - Superstore'!M6558,Regional_Lookup!$A$2:$A$5, 0))</f>
        <v>0.14000000000000001</v>
      </c>
      <c r="X6558" s="4">
        <f>U6558/R6558</f>
        <v>-1.7</v>
      </c>
      <c r="Y6558" s="4" t="str">
        <f>IF(X6558&gt;=W6558, "Yes", "No")</f>
        <v>No</v>
      </c>
      <c r="Z6558" s="4">
        <f>D6558-C6558</f>
        <v>2</v>
      </c>
      <c r="AA6558" s="4" t="str" cm="1">
        <f t="array" ref="AA6558">_xlfn.IFS(Z6558&lt;=2,"Fast",Z6558&gt;5, "Slow", AND(Z6558&gt;=3,Z6558&lt;=5),"Standard")</f>
        <v>Fast</v>
      </c>
    </row>
    <row r="6559" spans="1:27" x14ac:dyDescent="0.2">
      <c r="A6559" s="4">
        <v>6558</v>
      </c>
      <c r="B6559" s="4" t="s">
        <v>6669</v>
      </c>
      <c r="C6559" s="5">
        <v>41932</v>
      </c>
      <c r="D6559" s="5">
        <v>41934</v>
      </c>
      <c r="E6559" s="4" t="s">
        <v>21</v>
      </c>
      <c r="F6559" s="4" t="s">
        <v>5105</v>
      </c>
      <c r="G6559" s="4" t="s">
        <v>5104</v>
      </c>
      <c r="H6559" s="4" t="s">
        <v>102</v>
      </c>
      <c r="I6559" s="4" t="s">
        <v>17</v>
      </c>
      <c r="J6559" s="4" t="s">
        <v>319</v>
      </c>
      <c r="K6559" s="4" t="s">
        <v>318</v>
      </c>
      <c r="L6559" s="4">
        <v>60653</v>
      </c>
      <c r="M6559" s="4" t="s">
        <v>3</v>
      </c>
      <c r="N6559" s="4" t="s">
        <v>1509</v>
      </c>
      <c r="O6559" s="4" t="s">
        <v>13</v>
      </c>
      <c r="P6559" s="4" t="s">
        <v>72</v>
      </c>
      <c r="Q6559" s="4" t="s">
        <v>1508</v>
      </c>
      <c r="R6559" s="4">
        <v>24.423999999999999</v>
      </c>
      <c r="S6559" s="4">
        <v>1</v>
      </c>
      <c r="T6559" s="4">
        <v>0.2</v>
      </c>
      <c r="U6559" s="4">
        <v>7.9378000000000002</v>
      </c>
      <c r="V6559" s="4" t="str">
        <f>INDEX(Regional_Lookup!$B$2:$B$5,MATCH('Sample - Superstore'!M6559,Regional_Lookup!$A$2:$A$5,0))</f>
        <v>David Johnson</v>
      </c>
      <c r="W6559" s="4">
        <f>INDEX(Regional_Lookup!$C$2:$C$5, MATCH('Sample - Superstore'!M6559,Regional_Lookup!$A$2:$A$5, 0))</f>
        <v>0.14000000000000001</v>
      </c>
      <c r="X6559" s="4">
        <f>U6559/R6559</f>
        <v>0.32500000000000001</v>
      </c>
      <c r="Y6559" s="4" t="str">
        <f>IF(X6559&gt;=W6559, "Yes", "No")</f>
        <v>Yes</v>
      </c>
      <c r="Z6559" s="4">
        <f>D6559-C6559</f>
        <v>2</v>
      </c>
      <c r="AA6559" s="4" t="str" cm="1">
        <f t="array" ref="AA6559">_xlfn.IFS(Z6559&lt;=2,"Fast",Z6559&gt;5, "Slow", AND(Z6559&gt;=3,Z6559&lt;=5),"Standard")</f>
        <v>Fast</v>
      </c>
    </row>
    <row r="6560" spans="1:27" x14ac:dyDescent="0.2">
      <c r="A6560" s="4">
        <v>6559</v>
      </c>
      <c r="B6560" s="4" t="s">
        <v>6668</v>
      </c>
      <c r="C6560" s="5">
        <v>42160</v>
      </c>
      <c r="D6560" s="5">
        <v>42165</v>
      </c>
      <c r="E6560" s="4" t="s">
        <v>29</v>
      </c>
      <c r="F6560" s="4" t="s">
        <v>4310</v>
      </c>
      <c r="G6560" s="4" t="s">
        <v>4309</v>
      </c>
      <c r="H6560" s="4" t="s">
        <v>50</v>
      </c>
      <c r="I6560" s="4" t="s">
        <v>17</v>
      </c>
      <c r="J6560" s="4" t="s">
        <v>1987</v>
      </c>
      <c r="K6560" s="4" t="s">
        <v>66</v>
      </c>
      <c r="L6560" s="4">
        <v>14215</v>
      </c>
      <c r="M6560" s="4" t="s">
        <v>5</v>
      </c>
      <c r="N6560" s="4" t="s">
        <v>4811</v>
      </c>
      <c r="O6560" s="4" t="s">
        <v>37</v>
      </c>
      <c r="P6560" s="4" t="s">
        <v>221</v>
      </c>
      <c r="Q6560" s="4" t="s">
        <v>4810</v>
      </c>
      <c r="R6560" s="4">
        <v>1522.6379999999999</v>
      </c>
      <c r="S6560" s="4">
        <v>9</v>
      </c>
      <c r="T6560" s="4">
        <v>0.1</v>
      </c>
      <c r="U6560" s="4">
        <v>169.18199999999999</v>
      </c>
      <c r="V6560" s="4" t="str">
        <f>INDEX(Regional_Lookup!$B$2:$B$5,MATCH('Sample - Superstore'!M6560,Regional_Lookup!$A$2:$A$5,0))</f>
        <v>Sarah Miller</v>
      </c>
      <c r="W6560" s="4">
        <f>INDEX(Regional_Lookup!$C$2:$C$5, MATCH('Sample - Superstore'!M6560,Regional_Lookup!$A$2:$A$5, 0))</f>
        <v>0.16</v>
      </c>
      <c r="X6560" s="4">
        <f>U6560/R6560</f>
        <v>0.1111111111111111</v>
      </c>
      <c r="Y6560" s="4" t="str">
        <f>IF(X6560&gt;=W6560, "Yes", "No")</f>
        <v>No</v>
      </c>
      <c r="Z6560" s="4">
        <f>D6560-C6560</f>
        <v>5</v>
      </c>
      <c r="AA6560" s="4" t="str" cm="1">
        <f t="array" ref="AA6560">_xlfn.IFS(Z6560&lt;=2,"Fast",Z6560&gt;5, "Slow", AND(Z6560&gt;=3,Z6560&lt;=5),"Standard")</f>
        <v>Standard</v>
      </c>
    </row>
    <row r="6561" spans="1:27" x14ac:dyDescent="0.2">
      <c r="A6561" s="4">
        <v>6560</v>
      </c>
      <c r="B6561" s="4" t="s">
        <v>6665</v>
      </c>
      <c r="C6561" s="5">
        <v>42572</v>
      </c>
      <c r="D6561" s="5">
        <v>42577</v>
      </c>
      <c r="E6561" s="4" t="s">
        <v>29</v>
      </c>
      <c r="F6561" s="4" t="s">
        <v>1516</v>
      </c>
      <c r="G6561" s="4" t="s">
        <v>1515</v>
      </c>
      <c r="H6561" s="4" t="s">
        <v>50</v>
      </c>
      <c r="I6561" s="4" t="s">
        <v>17</v>
      </c>
      <c r="J6561" s="4" t="s">
        <v>2570</v>
      </c>
      <c r="K6561" s="4" t="s">
        <v>15</v>
      </c>
      <c r="L6561" s="4">
        <v>95661</v>
      </c>
      <c r="M6561" s="4" t="s">
        <v>9</v>
      </c>
      <c r="N6561" s="4" t="s">
        <v>6667</v>
      </c>
      <c r="O6561" s="4" t="s">
        <v>13</v>
      </c>
      <c r="P6561" s="4" t="s">
        <v>121</v>
      </c>
      <c r="Q6561" s="4" t="s">
        <v>6666</v>
      </c>
      <c r="R6561" s="4">
        <v>419.9</v>
      </c>
      <c r="S6561" s="4">
        <v>5</v>
      </c>
      <c r="T6561" s="4">
        <v>0</v>
      </c>
      <c r="U6561" s="4">
        <v>197.35300000000001</v>
      </c>
      <c r="V6561" s="4" t="str">
        <f>INDEX(Regional_Lookup!$B$2:$B$5,MATCH('Sample - Superstore'!M6561,Regional_Lookup!$A$2:$A$5,0))</f>
        <v>James Chen</v>
      </c>
      <c r="W6561" s="4">
        <f>INDEX(Regional_Lookup!$C$2:$C$5, MATCH('Sample - Superstore'!M6561,Regional_Lookup!$A$2:$A$5, 0))</f>
        <v>0.18</v>
      </c>
      <c r="X6561" s="4">
        <f>U6561/R6561</f>
        <v>0.47000000000000003</v>
      </c>
      <c r="Y6561" s="4" t="str">
        <f>IF(X6561&gt;=W6561, "Yes", "No")</f>
        <v>Yes</v>
      </c>
      <c r="Z6561" s="4">
        <f>D6561-C6561</f>
        <v>5</v>
      </c>
      <c r="AA6561" s="4" t="str" cm="1">
        <f t="array" ref="AA6561">_xlfn.IFS(Z6561&lt;=2,"Fast",Z6561&gt;5, "Slow", AND(Z6561&gt;=3,Z6561&lt;=5),"Standard")</f>
        <v>Standard</v>
      </c>
    </row>
    <row r="6562" spans="1:27" x14ac:dyDescent="0.2">
      <c r="A6562" s="4">
        <v>6561</v>
      </c>
      <c r="B6562" s="4" t="s">
        <v>6665</v>
      </c>
      <c r="C6562" s="5">
        <v>42572</v>
      </c>
      <c r="D6562" s="5">
        <v>42577</v>
      </c>
      <c r="E6562" s="4" t="s">
        <v>29</v>
      </c>
      <c r="F6562" s="4" t="s">
        <v>1516</v>
      </c>
      <c r="G6562" s="4" t="s">
        <v>1515</v>
      </c>
      <c r="H6562" s="4" t="s">
        <v>50</v>
      </c>
      <c r="I6562" s="4" t="s">
        <v>17</v>
      </c>
      <c r="J6562" s="4" t="s">
        <v>2570</v>
      </c>
      <c r="K6562" s="4" t="s">
        <v>15</v>
      </c>
      <c r="L6562" s="4">
        <v>95661</v>
      </c>
      <c r="M6562" s="4" t="s">
        <v>9</v>
      </c>
      <c r="N6562" s="4" t="s">
        <v>73</v>
      </c>
      <c r="O6562" s="4" t="s">
        <v>13</v>
      </c>
      <c r="P6562" s="4" t="s">
        <v>72</v>
      </c>
      <c r="Q6562" s="4" t="s">
        <v>71</v>
      </c>
      <c r="R6562" s="4">
        <v>3.15</v>
      </c>
      <c r="S6562" s="4">
        <v>1</v>
      </c>
      <c r="T6562" s="4">
        <v>0</v>
      </c>
      <c r="U6562" s="4">
        <v>1.512</v>
      </c>
      <c r="V6562" s="4" t="str">
        <f>INDEX(Regional_Lookup!$B$2:$B$5,MATCH('Sample - Superstore'!M6562,Regional_Lookup!$A$2:$A$5,0))</f>
        <v>James Chen</v>
      </c>
      <c r="W6562" s="4">
        <f>INDEX(Regional_Lookup!$C$2:$C$5, MATCH('Sample - Superstore'!M6562,Regional_Lookup!$A$2:$A$5, 0))</f>
        <v>0.18</v>
      </c>
      <c r="X6562" s="4">
        <f>U6562/R6562</f>
        <v>0.48000000000000004</v>
      </c>
      <c r="Y6562" s="4" t="str">
        <f>IF(X6562&gt;=W6562, "Yes", "No")</f>
        <v>Yes</v>
      </c>
      <c r="Z6562" s="4">
        <f>D6562-C6562</f>
        <v>5</v>
      </c>
      <c r="AA6562" s="4" t="str" cm="1">
        <f t="array" ref="AA6562">_xlfn.IFS(Z6562&lt;=2,"Fast",Z6562&gt;5, "Slow", AND(Z6562&gt;=3,Z6562&lt;=5),"Standard")</f>
        <v>Standard</v>
      </c>
    </row>
    <row r="6563" spans="1:27" x14ac:dyDescent="0.2">
      <c r="A6563" s="4">
        <v>6562</v>
      </c>
      <c r="B6563" s="4" t="s">
        <v>6664</v>
      </c>
      <c r="C6563" s="5">
        <v>42825</v>
      </c>
      <c r="D6563" s="5">
        <v>42827</v>
      </c>
      <c r="E6563" s="4" t="s">
        <v>89</v>
      </c>
      <c r="F6563" s="4" t="s">
        <v>3241</v>
      </c>
      <c r="G6563" s="4" t="s">
        <v>3240</v>
      </c>
      <c r="H6563" s="4" t="s">
        <v>50</v>
      </c>
      <c r="I6563" s="4" t="s">
        <v>17</v>
      </c>
      <c r="J6563" s="4" t="s">
        <v>1113</v>
      </c>
      <c r="K6563" s="4" t="s">
        <v>123</v>
      </c>
      <c r="L6563" s="4">
        <v>76017</v>
      </c>
      <c r="M6563" s="4" t="s">
        <v>3</v>
      </c>
      <c r="N6563" s="4" t="s">
        <v>3985</v>
      </c>
      <c r="O6563" s="4" t="s">
        <v>13</v>
      </c>
      <c r="P6563" s="4" t="s">
        <v>12</v>
      </c>
      <c r="Q6563" s="4" t="s">
        <v>3984</v>
      </c>
      <c r="R6563" s="4">
        <v>33.619999999999997</v>
      </c>
      <c r="S6563" s="4">
        <v>5</v>
      </c>
      <c r="T6563" s="4">
        <v>0.8</v>
      </c>
      <c r="U6563" s="4">
        <v>-90.774000000000001</v>
      </c>
      <c r="V6563" s="4" t="str">
        <f>INDEX(Regional_Lookup!$B$2:$B$5,MATCH('Sample - Superstore'!M6563,Regional_Lookup!$A$2:$A$5,0))</f>
        <v>David Johnson</v>
      </c>
      <c r="W6563" s="4">
        <f>INDEX(Regional_Lookup!$C$2:$C$5, MATCH('Sample - Superstore'!M6563,Regional_Lookup!$A$2:$A$5, 0))</f>
        <v>0.14000000000000001</v>
      </c>
      <c r="X6563" s="4">
        <f>U6563/R6563</f>
        <v>-2.7</v>
      </c>
      <c r="Y6563" s="4" t="str">
        <f>IF(X6563&gt;=W6563, "Yes", "No")</f>
        <v>No</v>
      </c>
      <c r="Z6563" s="4">
        <f>D6563-C6563</f>
        <v>2</v>
      </c>
      <c r="AA6563" s="4" t="str" cm="1">
        <f t="array" ref="AA6563">_xlfn.IFS(Z6563&lt;=2,"Fast",Z6563&gt;5, "Slow", AND(Z6563&gt;=3,Z6563&lt;=5),"Standard")</f>
        <v>Fast</v>
      </c>
    </row>
    <row r="6564" spans="1:27" x14ac:dyDescent="0.2">
      <c r="A6564" s="4">
        <v>6563</v>
      </c>
      <c r="B6564" s="4" t="s">
        <v>6663</v>
      </c>
      <c r="C6564" s="5">
        <v>41766</v>
      </c>
      <c r="D6564" s="5">
        <v>41771</v>
      </c>
      <c r="E6564" s="4" t="s">
        <v>29</v>
      </c>
      <c r="F6564" s="4" t="s">
        <v>3418</v>
      </c>
      <c r="G6564" s="4" t="s">
        <v>3417</v>
      </c>
      <c r="H6564" s="4" t="s">
        <v>18</v>
      </c>
      <c r="I6564" s="4" t="s">
        <v>17</v>
      </c>
      <c r="J6564" s="4" t="s">
        <v>1914</v>
      </c>
      <c r="K6564" s="4" t="s">
        <v>966</v>
      </c>
      <c r="L6564" s="4">
        <v>1841</v>
      </c>
      <c r="M6564" s="4" t="s">
        <v>5</v>
      </c>
      <c r="N6564" s="4" t="s">
        <v>5244</v>
      </c>
      <c r="O6564" s="4" t="s">
        <v>13</v>
      </c>
      <c r="P6564" s="4" t="s">
        <v>100</v>
      </c>
      <c r="Q6564" s="4" t="s">
        <v>5243</v>
      </c>
      <c r="R6564" s="4">
        <v>16.14</v>
      </c>
      <c r="S6564" s="4">
        <v>3</v>
      </c>
      <c r="T6564" s="4">
        <v>0</v>
      </c>
      <c r="U6564" s="4">
        <v>7.9085999999999999</v>
      </c>
      <c r="V6564" s="4" t="str">
        <f>INDEX(Regional_Lookup!$B$2:$B$5,MATCH('Sample - Superstore'!M6564,Regional_Lookup!$A$2:$A$5,0))</f>
        <v>Sarah Miller</v>
      </c>
      <c r="W6564" s="4">
        <f>INDEX(Regional_Lookup!$C$2:$C$5, MATCH('Sample - Superstore'!M6564,Regional_Lookup!$A$2:$A$5, 0))</f>
        <v>0.16</v>
      </c>
      <c r="X6564" s="4">
        <f>U6564/R6564</f>
        <v>0.49</v>
      </c>
      <c r="Y6564" s="4" t="str">
        <f>IF(X6564&gt;=W6564, "Yes", "No")</f>
        <v>Yes</v>
      </c>
      <c r="Z6564" s="4">
        <f>D6564-C6564</f>
        <v>5</v>
      </c>
      <c r="AA6564" s="4" t="str" cm="1">
        <f t="array" ref="AA6564">_xlfn.IFS(Z6564&lt;=2,"Fast",Z6564&gt;5, "Slow", AND(Z6564&gt;=3,Z6564&lt;=5),"Standard")</f>
        <v>Standard</v>
      </c>
    </row>
    <row r="6565" spans="1:27" x14ac:dyDescent="0.2">
      <c r="A6565" s="4">
        <v>6564</v>
      </c>
      <c r="B6565" s="4" t="s">
        <v>6663</v>
      </c>
      <c r="C6565" s="5">
        <v>41766</v>
      </c>
      <c r="D6565" s="5">
        <v>41771</v>
      </c>
      <c r="E6565" s="4" t="s">
        <v>29</v>
      </c>
      <c r="F6565" s="4" t="s">
        <v>3418</v>
      </c>
      <c r="G6565" s="4" t="s">
        <v>3417</v>
      </c>
      <c r="H6565" s="4" t="s">
        <v>18</v>
      </c>
      <c r="I6565" s="4" t="s">
        <v>17</v>
      </c>
      <c r="J6565" s="4" t="s">
        <v>1914</v>
      </c>
      <c r="K6565" s="4" t="s">
        <v>966</v>
      </c>
      <c r="L6565" s="4">
        <v>1841</v>
      </c>
      <c r="M6565" s="4" t="s">
        <v>5</v>
      </c>
      <c r="N6565" s="4" t="s">
        <v>1838</v>
      </c>
      <c r="O6565" s="4" t="s">
        <v>37</v>
      </c>
      <c r="P6565" s="4" t="s">
        <v>92</v>
      </c>
      <c r="Q6565" s="4" t="s">
        <v>1837</v>
      </c>
      <c r="R6565" s="4">
        <v>194.25</v>
      </c>
      <c r="S6565" s="4">
        <v>2</v>
      </c>
      <c r="T6565" s="4">
        <v>0.3</v>
      </c>
      <c r="U6565" s="4">
        <v>-38.85</v>
      </c>
      <c r="V6565" s="4" t="str">
        <f>INDEX(Regional_Lookup!$B$2:$B$5,MATCH('Sample - Superstore'!M6565,Regional_Lookup!$A$2:$A$5,0))</f>
        <v>Sarah Miller</v>
      </c>
      <c r="W6565" s="4">
        <f>INDEX(Regional_Lookup!$C$2:$C$5, MATCH('Sample - Superstore'!M6565,Regional_Lookup!$A$2:$A$5, 0))</f>
        <v>0.16</v>
      </c>
      <c r="X6565" s="4">
        <f>U6565/R6565</f>
        <v>-0.2</v>
      </c>
      <c r="Y6565" s="4" t="str">
        <f>IF(X6565&gt;=W6565, "Yes", "No")</f>
        <v>No</v>
      </c>
      <c r="Z6565" s="4">
        <f>D6565-C6565</f>
        <v>5</v>
      </c>
      <c r="AA6565" s="4" t="str" cm="1">
        <f t="array" ref="AA6565">_xlfn.IFS(Z6565&lt;=2,"Fast",Z6565&gt;5, "Slow", AND(Z6565&gt;=3,Z6565&lt;=5),"Standard")</f>
        <v>Standard</v>
      </c>
    </row>
    <row r="6566" spans="1:27" x14ac:dyDescent="0.2">
      <c r="A6566" s="4">
        <v>6565</v>
      </c>
      <c r="B6566" s="4" t="s">
        <v>6663</v>
      </c>
      <c r="C6566" s="5">
        <v>41766</v>
      </c>
      <c r="D6566" s="5">
        <v>41771</v>
      </c>
      <c r="E6566" s="4" t="s">
        <v>29</v>
      </c>
      <c r="F6566" s="4" t="s">
        <v>3418</v>
      </c>
      <c r="G6566" s="4" t="s">
        <v>3417</v>
      </c>
      <c r="H6566" s="4" t="s">
        <v>18</v>
      </c>
      <c r="I6566" s="4" t="s">
        <v>17</v>
      </c>
      <c r="J6566" s="4" t="s">
        <v>1914</v>
      </c>
      <c r="K6566" s="4" t="s">
        <v>966</v>
      </c>
      <c r="L6566" s="4">
        <v>1841</v>
      </c>
      <c r="M6566" s="4" t="s">
        <v>5</v>
      </c>
      <c r="N6566" s="4" t="s">
        <v>4200</v>
      </c>
      <c r="O6566" s="4" t="s">
        <v>13</v>
      </c>
      <c r="P6566" s="4" t="s">
        <v>116</v>
      </c>
      <c r="Q6566" s="4" t="s">
        <v>4199</v>
      </c>
      <c r="R6566" s="4">
        <v>8.64</v>
      </c>
      <c r="S6566" s="4">
        <v>3</v>
      </c>
      <c r="T6566" s="4">
        <v>0</v>
      </c>
      <c r="U6566" s="4">
        <v>2.5055999999999998</v>
      </c>
      <c r="V6566" s="4" t="str">
        <f>INDEX(Regional_Lookup!$B$2:$B$5,MATCH('Sample - Superstore'!M6566,Regional_Lookup!$A$2:$A$5,0))</f>
        <v>Sarah Miller</v>
      </c>
      <c r="W6566" s="4">
        <f>INDEX(Regional_Lookup!$C$2:$C$5, MATCH('Sample - Superstore'!M6566,Regional_Lookup!$A$2:$A$5, 0))</f>
        <v>0.16</v>
      </c>
      <c r="X6566" s="4">
        <f>U6566/R6566</f>
        <v>0.28999999999999998</v>
      </c>
      <c r="Y6566" s="4" t="str">
        <f>IF(X6566&gt;=W6566, "Yes", "No")</f>
        <v>Yes</v>
      </c>
      <c r="Z6566" s="4">
        <f>D6566-C6566</f>
        <v>5</v>
      </c>
      <c r="AA6566" s="4" t="str" cm="1">
        <f t="array" ref="AA6566">_xlfn.IFS(Z6566&lt;=2,"Fast",Z6566&gt;5, "Slow", AND(Z6566&gt;=3,Z6566&lt;=5),"Standard")</f>
        <v>Standard</v>
      </c>
    </row>
    <row r="6567" spans="1:27" x14ac:dyDescent="0.2">
      <c r="A6567" s="4">
        <v>6566</v>
      </c>
      <c r="B6567" s="4" t="s">
        <v>6663</v>
      </c>
      <c r="C6567" s="5">
        <v>41766</v>
      </c>
      <c r="D6567" s="5">
        <v>41771</v>
      </c>
      <c r="E6567" s="4" t="s">
        <v>29</v>
      </c>
      <c r="F6567" s="4" t="s">
        <v>3418</v>
      </c>
      <c r="G6567" s="4" t="s">
        <v>3417</v>
      </c>
      <c r="H6567" s="4" t="s">
        <v>18</v>
      </c>
      <c r="I6567" s="4" t="s">
        <v>17</v>
      </c>
      <c r="J6567" s="4" t="s">
        <v>1914</v>
      </c>
      <c r="K6567" s="4" t="s">
        <v>966</v>
      </c>
      <c r="L6567" s="4">
        <v>1841</v>
      </c>
      <c r="M6567" s="4" t="s">
        <v>5</v>
      </c>
      <c r="N6567" s="4" t="s">
        <v>6139</v>
      </c>
      <c r="O6567" s="4" t="s">
        <v>37</v>
      </c>
      <c r="P6567" s="4" t="s">
        <v>221</v>
      </c>
      <c r="Q6567" s="4" t="s">
        <v>6138</v>
      </c>
      <c r="R6567" s="4">
        <v>872.32</v>
      </c>
      <c r="S6567" s="4">
        <v>4</v>
      </c>
      <c r="T6567" s="4">
        <v>0</v>
      </c>
      <c r="U6567" s="4">
        <v>244.24959999999999</v>
      </c>
      <c r="V6567" s="4" t="str">
        <f>INDEX(Regional_Lookup!$B$2:$B$5,MATCH('Sample - Superstore'!M6567,Regional_Lookup!$A$2:$A$5,0))</f>
        <v>Sarah Miller</v>
      </c>
      <c r="W6567" s="4">
        <f>INDEX(Regional_Lookup!$C$2:$C$5, MATCH('Sample - Superstore'!M6567,Regional_Lookup!$A$2:$A$5, 0))</f>
        <v>0.16</v>
      </c>
      <c r="X6567" s="4">
        <f>U6567/R6567</f>
        <v>0.27999999999999997</v>
      </c>
      <c r="Y6567" s="4" t="str">
        <f>IF(X6567&gt;=W6567, "Yes", "No")</f>
        <v>Yes</v>
      </c>
      <c r="Z6567" s="4">
        <f>D6567-C6567</f>
        <v>5</v>
      </c>
      <c r="AA6567" s="4" t="str" cm="1">
        <f t="array" ref="AA6567">_xlfn.IFS(Z6567&lt;=2,"Fast",Z6567&gt;5, "Slow", AND(Z6567&gt;=3,Z6567&lt;=5),"Standard")</f>
        <v>Standard</v>
      </c>
    </row>
    <row r="6568" spans="1:27" x14ac:dyDescent="0.2">
      <c r="A6568" s="4">
        <v>6567</v>
      </c>
      <c r="B6568" s="4" t="s">
        <v>6662</v>
      </c>
      <c r="C6568" s="5">
        <v>42771</v>
      </c>
      <c r="D6568" s="5">
        <v>42774</v>
      </c>
      <c r="E6568" s="4" t="s">
        <v>21</v>
      </c>
      <c r="F6568" s="4" t="s">
        <v>681</v>
      </c>
      <c r="G6568" s="4" t="s">
        <v>680</v>
      </c>
      <c r="H6568" s="4" t="s">
        <v>18</v>
      </c>
      <c r="I6568" s="4" t="s">
        <v>17</v>
      </c>
      <c r="J6568" s="4" t="s">
        <v>2337</v>
      </c>
      <c r="K6568" s="4" t="s">
        <v>123</v>
      </c>
      <c r="L6568" s="4">
        <v>76706</v>
      </c>
      <c r="M6568" s="4" t="s">
        <v>3</v>
      </c>
      <c r="N6568" s="4" t="s">
        <v>1804</v>
      </c>
      <c r="O6568" s="4" t="s">
        <v>13</v>
      </c>
      <c r="P6568" s="4" t="s">
        <v>100</v>
      </c>
      <c r="Q6568" s="4" t="s">
        <v>1803</v>
      </c>
      <c r="R6568" s="4">
        <v>243.99199999999999</v>
      </c>
      <c r="S6568" s="4">
        <v>4</v>
      </c>
      <c r="T6568" s="4">
        <v>0.8</v>
      </c>
      <c r="U6568" s="4">
        <v>-426.98599999999999</v>
      </c>
      <c r="V6568" s="4" t="str">
        <f>INDEX(Regional_Lookup!$B$2:$B$5,MATCH('Sample - Superstore'!M6568,Regional_Lookup!$A$2:$A$5,0))</f>
        <v>David Johnson</v>
      </c>
      <c r="W6568" s="4">
        <f>INDEX(Regional_Lookup!$C$2:$C$5, MATCH('Sample - Superstore'!M6568,Regional_Lookup!$A$2:$A$5, 0))</f>
        <v>0.14000000000000001</v>
      </c>
      <c r="X6568" s="4">
        <f>U6568/R6568</f>
        <v>-1.75</v>
      </c>
      <c r="Y6568" s="4" t="str">
        <f>IF(X6568&gt;=W6568, "Yes", "No")</f>
        <v>No</v>
      </c>
      <c r="Z6568" s="4">
        <f>D6568-C6568</f>
        <v>3</v>
      </c>
      <c r="AA6568" s="4" t="str" cm="1">
        <f t="array" ref="AA6568">_xlfn.IFS(Z6568&lt;=2,"Fast",Z6568&gt;5, "Slow", AND(Z6568&gt;=3,Z6568&lt;=5),"Standard")</f>
        <v>Standard</v>
      </c>
    </row>
    <row r="6569" spans="1:27" x14ac:dyDescent="0.2">
      <c r="A6569" s="4">
        <v>6568</v>
      </c>
      <c r="B6569" s="4" t="s">
        <v>6662</v>
      </c>
      <c r="C6569" s="5">
        <v>42771</v>
      </c>
      <c r="D6569" s="5">
        <v>42774</v>
      </c>
      <c r="E6569" s="4" t="s">
        <v>21</v>
      </c>
      <c r="F6569" s="4" t="s">
        <v>681</v>
      </c>
      <c r="G6569" s="4" t="s">
        <v>680</v>
      </c>
      <c r="H6569" s="4" t="s">
        <v>18</v>
      </c>
      <c r="I6569" s="4" t="s">
        <v>17</v>
      </c>
      <c r="J6569" s="4" t="s">
        <v>2337</v>
      </c>
      <c r="K6569" s="4" t="s">
        <v>123</v>
      </c>
      <c r="L6569" s="4">
        <v>76706</v>
      </c>
      <c r="M6569" s="4" t="s">
        <v>3</v>
      </c>
      <c r="N6569" s="4" t="s">
        <v>6661</v>
      </c>
      <c r="O6569" s="4" t="s">
        <v>13</v>
      </c>
      <c r="P6569" s="4" t="s">
        <v>116</v>
      </c>
      <c r="Q6569" s="4" t="s">
        <v>507</v>
      </c>
      <c r="R6569" s="4">
        <v>7.12</v>
      </c>
      <c r="S6569" s="4">
        <v>5</v>
      </c>
      <c r="T6569" s="4">
        <v>0.2</v>
      </c>
      <c r="U6569" s="4">
        <v>0.71199999999999997</v>
      </c>
      <c r="V6569" s="4" t="str">
        <f>INDEX(Regional_Lookup!$B$2:$B$5,MATCH('Sample - Superstore'!M6569,Regional_Lookup!$A$2:$A$5,0))</f>
        <v>David Johnson</v>
      </c>
      <c r="W6569" s="4">
        <f>INDEX(Regional_Lookup!$C$2:$C$5, MATCH('Sample - Superstore'!M6569,Regional_Lookup!$A$2:$A$5, 0))</f>
        <v>0.14000000000000001</v>
      </c>
      <c r="X6569" s="4">
        <f>U6569/R6569</f>
        <v>9.9999999999999992E-2</v>
      </c>
      <c r="Y6569" s="4" t="str">
        <f>IF(X6569&gt;=W6569, "Yes", "No")</f>
        <v>No</v>
      </c>
      <c r="Z6569" s="4">
        <f>D6569-C6569</f>
        <v>3</v>
      </c>
      <c r="AA6569" s="4" t="str" cm="1">
        <f t="array" ref="AA6569">_xlfn.IFS(Z6569&lt;=2,"Fast",Z6569&gt;5, "Slow", AND(Z6569&gt;=3,Z6569&lt;=5),"Standard")</f>
        <v>Standard</v>
      </c>
    </row>
    <row r="6570" spans="1:27" x14ac:dyDescent="0.2">
      <c r="A6570" s="4">
        <v>6569</v>
      </c>
      <c r="B6570" s="4" t="s">
        <v>6660</v>
      </c>
      <c r="C6570" s="5">
        <v>41747</v>
      </c>
      <c r="D6570" s="5">
        <v>41751</v>
      </c>
      <c r="E6570" s="4" t="s">
        <v>29</v>
      </c>
      <c r="F6570" s="4" t="s">
        <v>969</v>
      </c>
      <c r="G6570" s="4" t="s">
        <v>968</v>
      </c>
      <c r="H6570" s="4" t="s">
        <v>18</v>
      </c>
      <c r="I6570" s="4" t="s">
        <v>17</v>
      </c>
      <c r="J6570" s="4" t="s">
        <v>124</v>
      </c>
      <c r="K6570" s="4" t="s">
        <v>123</v>
      </c>
      <c r="L6570" s="4">
        <v>77095</v>
      </c>
      <c r="M6570" s="4" t="s">
        <v>3</v>
      </c>
      <c r="N6570" s="4" t="s">
        <v>2116</v>
      </c>
      <c r="O6570" s="4" t="s">
        <v>13</v>
      </c>
      <c r="P6570" s="4" t="s">
        <v>116</v>
      </c>
      <c r="Q6570" s="4" t="s">
        <v>2115</v>
      </c>
      <c r="R6570" s="4">
        <v>2.6880000000000002</v>
      </c>
      <c r="S6570" s="4">
        <v>2</v>
      </c>
      <c r="T6570" s="4">
        <v>0.2</v>
      </c>
      <c r="U6570" s="4">
        <v>1.008</v>
      </c>
      <c r="V6570" s="4" t="str">
        <f>INDEX(Regional_Lookup!$B$2:$B$5,MATCH('Sample - Superstore'!M6570,Regional_Lookup!$A$2:$A$5,0))</f>
        <v>David Johnson</v>
      </c>
      <c r="W6570" s="4">
        <f>INDEX(Regional_Lookup!$C$2:$C$5, MATCH('Sample - Superstore'!M6570,Regional_Lookup!$A$2:$A$5, 0))</f>
        <v>0.14000000000000001</v>
      </c>
      <c r="X6570" s="4">
        <f>U6570/R6570</f>
        <v>0.375</v>
      </c>
      <c r="Y6570" s="4" t="str">
        <f>IF(X6570&gt;=W6570, "Yes", "No")</f>
        <v>Yes</v>
      </c>
      <c r="Z6570" s="4">
        <f>D6570-C6570</f>
        <v>4</v>
      </c>
      <c r="AA6570" s="4" t="str" cm="1">
        <f t="array" ref="AA6570">_xlfn.IFS(Z6570&lt;=2,"Fast",Z6570&gt;5, "Slow", AND(Z6570&gt;=3,Z6570&lt;=5),"Standard")</f>
        <v>Standard</v>
      </c>
    </row>
    <row r="6571" spans="1:27" x14ac:dyDescent="0.2">
      <c r="A6571" s="4">
        <v>6570</v>
      </c>
      <c r="B6571" s="4" t="s">
        <v>6660</v>
      </c>
      <c r="C6571" s="5">
        <v>41747</v>
      </c>
      <c r="D6571" s="5">
        <v>41751</v>
      </c>
      <c r="E6571" s="4" t="s">
        <v>29</v>
      </c>
      <c r="F6571" s="4" t="s">
        <v>969</v>
      </c>
      <c r="G6571" s="4" t="s">
        <v>968</v>
      </c>
      <c r="H6571" s="4" t="s">
        <v>18</v>
      </c>
      <c r="I6571" s="4" t="s">
        <v>17</v>
      </c>
      <c r="J6571" s="4" t="s">
        <v>124</v>
      </c>
      <c r="K6571" s="4" t="s">
        <v>123</v>
      </c>
      <c r="L6571" s="4">
        <v>77095</v>
      </c>
      <c r="M6571" s="4" t="s">
        <v>3</v>
      </c>
      <c r="N6571" s="4" t="s">
        <v>5465</v>
      </c>
      <c r="O6571" s="4" t="s">
        <v>37</v>
      </c>
      <c r="P6571" s="4" t="s">
        <v>221</v>
      </c>
      <c r="Q6571" s="4" t="s">
        <v>5464</v>
      </c>
      <c r="R6571" s="4">
        <v>317.05799999999999</v>
      </c>
      <c r="S6571" s="4">
        <v>3</v>
      </c>
      <c r="T6571" s="4">
        <v>0.3</v>
      </c>
      <c r="U6571" s="4">
        <v>-18.117599999999999</v>
      </c>
      <c r="V6571" s="4" t="str">
        <f>INDEX(Regional_Lookup!$B$2:$B$5,MATCH('Sample - Superstore'!M6571,Regional_Lookup!$A$2:$A$5,0))</f>
        <v>David Johnson</v>
      </c>
      <c r="W6571" s="4">
        <f>INDEX(Regional_Lookup!$C$2:$C$5, MATCH('Sample - Superstore'!M6571,Regional_Lookup!$A$2:$A$5, 0))</f>
        <v>0.14000000000000001</v>
      </c>
      <c r="X6571" s="4">
        <f>U6571/R6571</f>
        <v>-5.7142857142857141E-2</v>
      </c>
      <c r="Y6571" s="4" t="str">
        <f>IF(X6571&gt;=W6571, "Yes", "No")</f>
        <v>No</v>
      </c>
      <c r="Z6571" s="4">
        <f>D6571-C6571</f>
        <v>4</v>
      </c>
      <c r="AA6571" s="4" t="str" cm="1">
        <f t="array" ref="AA6571">_xlfn.IFS(Z6571&lt;=2,"Fast",Z6571&gt;5, "Slow", AND(Z6571&gt;=3,Z6571&lt;=5),"Standard")</f>
        <v>Standard</v>
      </c>
    </row>
    <row r="6572" spans="1:27" x14ac:dyDescent="0.2">
      <c r="A6572" s="4">
        <v>6571</v>
      </c>
      <c r="B6572" s="4" t="s">
        <v>6660</v>
      </c>
      <c r="C6572" s="5">
        <v>41747</v>
      </c>
      <c r="D6572" s="5">
        <v>41751</v>
      </c>
      <c r="E6572" s="4" t="s">
        <v>29</v>
      </c>
      <c r="F6572" s="4" t="s">
        <v>969</v>
      </c>
      <c r="G6572" s="4" t="s">
        <v>968</v>
      </c>
      <c r="H6572" s="4" t="s">
        <v>18</v>
      </c>
      <c r="I6572" s="4" t="s">
        <v>17</v>
      </c>
      <c r="J6572" s="4" t="s">
        <v>124</v>
      </c>
      <c r="K6572" s="4" t="s">
        <v>123</v>
      </c>
      <c r="L6572" s="4">
        <v>77095</v>
      </c>
      <c r="M6572" s="4" t="s">
        <v>3</v>
      </c>
      <c r="N6572" s="4" t="s">
        <v>122</v>
      </c>
      <c r="O6572" s="4" t="s">
        <v>13</v>
      </c>
      <c r="P6572" s="4" t="s">
        <v>121</v>
      </c>
      <c r="Q6572" s="4" t="s">
        <v>120</v>
      </c>
      <c r="R6572" s="4">
        <v>149.352</v>
      </c>
      <c r="S6572" s="4">
        <v>3</v>
      </c>
      <c r="T6572" s="4">
        <v>0.2</v>
      </c>
      <c r="U6572" s="4">
        <v>50.406300000000002</v>
      </c>
      <c r="V6572" s="4" t="str">
        <f>INDEX(Regional_Lookup!$B$2:$B$5,MATCH('Sample - Superstore'!M6572,Regional_Lookup!$A$2:$A$5,0))</f>
        <v>David Johnson</v>
      </c>
      <c r="W6572" s="4">
        <f>INDEX(Regional_Lookup!$C$2:$C$5, MATCH('Sample - Superstore'!M6572,Regional_Lookup!$A$2:$A$5, 0))</f>
        <v>0.14000000000000001</v>
      </c>
      <c r="X6572" s="4">
        <f>U6572/R6572</f>
        <v>0.33750000000000002</v>
      </c>
      <c r="Y6572" s="4" t="str">
        <f>IF(X6572&gt;=W6572, "Yes", "No")</f>
        <v>Yes</v>
      </c>
      <c r="Z6572" s="4">
        <f>D6572-C6572</f>
        <v>4</v>
      </c>
      <c r="AA6572" s="4" t="str" cm="1">
        <f t="array" ref="AA6572">_xlfn.IFS(Z6572&lt;=2,"Fast",Z6572&gt;5, "Slow", AND(Z6572&gt;=3,Z6572&lt;=5),"Standard")</f>
        <v>Standard</v>
      </c>
    </row>
    <row r="6573" spans="1:27" x14ac:dyDescent="0.2">
      <c r="A6573" s="4">
        <v>6572</v>
      </c>
      <c r="B6573" s="4" t="s">
        <v>6660</v>
      </c>
      <c r="C6573" s="5">
        <v>41747</v>
      </c>
      <c r="D6573" s="5">
        <v>41751</v>
      </c>
      <c r="E6573" s="4" t="s">
        <v>29</v>
      </c>
      <c r="F6573" s="4" t="s">
        <v>969</v>
      </c>
      <c r="G6573" s="4" t="s">
        <v>968</v>
      </c>
      <c r="H6573" s="4" t="s">
        <v>18</v>
      </c>
      <c r="I6573" s="4" t="s">
        <v>17</v>
      </c>
      <c r="J6573" s="4" t="s">
        <v>124</v>
      </c>
      <c r="K6573" s="4" t="s">
        <v>123</v>
      </c>
      <c r="L6573" s="4">
        <v>77095</v>
      </c>
      <c r="M6573" s="4" t="s">
        <v>3</v>
      </c>
      <c r="N6573" s="4" t="s">
        <v>4718</v>
      </c>
      <c r="O6573" s="4" t="s">
        <v>33</v>
      </c>
      <c r="P6573" s="4" t="s">
        <v>55</v>
      </c>
      <c r="Q6573" s="4" t="s">
        <v>4717</v>
      </c>
      <c r="R6573" s="4">
        <v>227.976</v>
      </c>
      <c r="S6573" s="4">
        <v>3</v>
      </c>
      <c r="T6573" s="4">
        <v>0.2</v>
      </c>
      <c r="U6573" s="4">
        <v>28.497</v>
      </c>
      <c r="V6573" s="4" t="str">
        <f>INDEX(Regional_Lookup!$B$2:$B$5,MATCH('Sample - Superstore'!M6573,Regional_Lookup!$A$2:$A$5,0))</f>
        <v>David Johnson</v>
      </c>
      <c r="W6573" s="4">
        <f>INDEX(Regional_Lookup!$C$2:$C$5, MATCH('Sample - Superstore'!M6573,Regional_Lookup!$A$2:$A$5, 0))</f>
        <v>0.14000000000000001</v>
      </c>
      <c r="X6573" s="4">
        <f>U6573/R6573</f>
        <v>0.125</v>
      </c>
      <c r="Y6573" s="4" t="str">
        <f>IF(X6573&gt;=W6573, "Yes", "No")</f>
        <v>No</v>
      </c>
      <c r="Z6573" s="4">
        <f>D6573-C6573</f>
        <v>4</v>
      </c>
      <c r="AA6573" s="4" t="str" cm="1">
        <f t="array" ref="AA6573">_xlfn.IFS(Z6573&lt;=2,"Fast",Z6573&gt;5, "Slow", AND(Z6573&gt;=3,Z6573&lt;=5),"Standard")</f>
        <v>Standard</v>
      </c>
    </row>
    <row r="6574" spans="1:27" x14ac:dyDescent="0.2">
      <c r="A6574" s="4">
        <v>6573</v>
      </c>
      <c r="B6574" s="4" t="s">
        <v>6659</v>
      </c>
      <c r="C6574" s="5">
        <v>42500</v>
      </c>
      <c r="D6574" s="5">
        <v>42506</v>
      </c>
      <c r="E6574" s="4" t="s">
        <v>29</v>
      </c>
      <c r="F6574" s="4" t="s">
        <v>3990</v>
      </c>
      <c r="G6574" s="4" t="s">
        <v>3989</v>
      </c>
      <c r="H6574" s="4" t="s">
        <v>18</v>
      </c>
      <c r="I6574" s="4" t="s">
        <v>17</v>
      </c>
      <c r="J6574" s="4" t="s">
        <v>234</v>
      </c>
      <c r="K6574" s="4" t="s">
        <v>233</v>
      </c>
      <c r="L6574" s="4">
        <v>98105</v>
      </c>
      <c r="M6574" s="4" t="s">
        <v>9</v>
      </c>
      <c r="N6574" s="4" t="s">
        <v>4797</v>
      </c>
      <c r="O6574" s="4" t="s">
        <v>13</v>
      </c>
      <c r="P6574" s="4" t="s">
        <v>24</v>
      </c>
      <c r="Q6574" s="4" t="s">
        <v>4796</v>
      </c>
      <c r="R6574" s="4">
        <v>11.96</v>
      </c>
      <c r="S6574" s="4">
        <v>2</v>
      </c>
      <c r="T6574" s="4">
        <v>0</v>
      </c>
      <c r="U6574" s="4">
        <v>5.8604000000000003</v>
      </c>
      <c r="V6574" s="4" t="str">
        <f>INDEX(Regional_Lookup!$B$2:$B$5,MATCH('Sample - Superstore'!M6574,Regional_Lookup!$A$2:$A$5,0))</f>
        <v>James Chen</v>
      </c>
      <c r="W6574" s="4">
        <f>INDEX(Regional_Lookup!$C$2:$C$5, MATCH('Sample - Superstore'!M6574,Regional_Lookup!$A$2:$A$5, 0))</f>
        <v>0.18</v>
      </c>
      <c r="X6574" s="4">
        <f>U6574/R6574</f>
        <v>0.49</v>
      </c>
      <c r="Y6574" s="4" t="str">
        <f>IF(X6574&gt;=W6574, "Yes", "No")</f>
        <v>Yes</v>
      </c>
      <c r="Z6574" s="4">
        <f>D6574-C6574</f>
        <v>6</v>
      </c>
      <c r="AA6574" s="4" t="str" cm="1">
        <f t="array" ref="AA6574">_xlfn.IFS(Z6574&lt;=2,"Fast",Z6574&gt;5, "Slow", AND(Z6574&gt;=3,Z6574&lt;=5),"Standard")</f>
        <v>Slow</v>
      </c>
    </row>
    <row r="6575" spans="1:27" x14ac:dyDescent="0.2">
      <c r="A6575" s="4">
        <v>6574</v>
      </c>
      <c r="B6575" s="4" t="s">
        <v>6656</v>
      </c>
      <c r="C6575" s="5">
        <v>42699</v>
      </c>
      <c r="D6575" s="5">
        <v>42704</v>
      </c>
      <c r="E6575" s="4" t="s">
        <v>29</v>
      </c>
      <c r="F6575" s="4" t="s">
        <v>1940</v>
      </c>
      <c r="G6575" s="4" t="s">
        <v>1939</v>
      </c>
      <c r="H6575" s="4" t="s">
        <v>50</v>
      </c>
      <c r="I6575" s="4" t="s">
        <v>17</v>
      </c>
      <c r="J6575" s="4" t="s">
        <v>137</v>
      </c>
      <c r="K6575" s="4" t="s">
        <v>136</v>
      </c>
      <c r="L6575" s="4">
        <v>7060</v>
      </c>
      <c r="M6575" s="4" t="s">
        <v>5</v>
      </c>
      <c r="N6575" s="4" t="s">
        <v>6658</v>
      </c>
      <c r="O6575" s="4" t="s">
        <v>13</v>
      </c>
      <c r="P6575" s="4" t="s">
        <v>231</v>
      </c>
      <c r="Q6575" s="4" t="s">
        <v>6657</v>
      </c>
      <c r="R6575" s="4">
        <v>563.4</v>
      </c>
      <c r="S6575" s="4">
        <v>4</v>
      </c>
      <c r="T6575" s="4">
        <v>0</v>
      </c>
      <c r="U6575" s="4">
        <v>67.608000000000004</v>
      </c>
      <c r="V6575" s="4" t="str">
        <f>INDEX(Regional_Lookup!$B$2:$B$5,MATCH('Sample - Superstore'!M6575,Regional_Lookup!$A$2:$A$5,0))</f>
        <v>Sarah Miller</v>
      </c>
      <c r="W6575" s="4">
        <f>INDEX(Regional_Lookup!$C$2:$C$5, MATCH('Sample - Superstore'!M6575,Regional_Lookup!$A$2:$A$5, 0))</f>
        <v>0.16</v>
      </c>
      <c r="X6575" s="4">
        <f>U6575/R6575</f>
        <v>0.12000000000000001</v>
      </c>
      <c r="Y6575" s="4" t="str">
        <f>IF(X6575&gt;=W6575, "Yes", "No")</f>
        <v>No</v>
      </c>
      <c r="Z6575" s="4">
        <f>D6575-C6575</f>
        <v>5</v>
      </c>
      <c r="AA6575" s="4" t="str" cm="1">
        <f t="array" ref="AA6575">_xlfn.IFS(Z6575&lt;=2,"Fast",Z6575&gt;5, "Slow", AND(Z6575&gt;=3,Z6575&lt;=5),"Standard")</f>
        <v>Standard</v>
      </c>
    </row>
    <row r="6576" spans="1:27" x14ac:dyDescent="0.2">
      <c r="A6576" s="4">
        <v>6575</v>
      </c>
      <c r="B6576" s="4" t="s">
        <v>6656</v>
      </c>
      <c r="C6576" s="5">
        <v>42699</v>
      </c>
      <c r="D6576" s="5">
        <v>42704</v>
      </c>
      <c r="E6576" s="4" t="s">
        <v>29</v>
      </c>
      <c r="F6576" s="4" t="s">
        <v>1940</v>
      </c>
      <c r="G6576" s="4" t="s">
        <v>1939</v>
      </c>
      <c r="H6576" s="4" t="s">
        <v>50</v>
      </c>
      <c r="I6576" s="4" t="s">
        <v>17</v>
      </c>
      <c r="J6576" s="4" t="s">
        <v>137</v>
      </c>
      <c r="K6576" s="4" t="s">
        <v>136</v>
      </c>
      <c r="L6576" s="4">
        <v>7060</v>
      </c>
      <c r="M6576" s="4" t="s">
        <v>5</v>
      </c>
      <c r="N6576" s="4" t="s">
        <v>6655</v>
      </c>
      <c r="O6576" s="4" t="s">
        <v>33</v>
      </c>
      <c r="P6576" s="4" t="s">
        <v>1500</v>
      </c>
      <c r="Q6576" s="4" t="s">
        <v>6654</v>
      </c>
      <c r="R6576" s="4">
        <v>319.92</v>
      </c>
      <c r="S6576" s="4">
        <v>8</v>
      </c>
      <c r="T6576" s="4">
        <v>0</v>
      </c>
      <c r="U6576" s="4">
        <v>118.3704</v>
      </c>
      <c r="V6576" s="4" t="str">
        <f>INDEX(Regional_Lookup!$B$2:$B$5,MATCH('Sample - Superstore'!M6576,Regional_Lookup!$A$2:$A$5,0))</f>
        <v>Sarah Miller</v>
      </c>
      <c r="W6576" s="4">
        <f>INDEX(Regional_Lookup!$C$2:$C$5, MATCH('Sample - Superstore'!M6576,Regional_Lookup!$A$2:$A$5, 0))</f>
        <v>0.16</v>
      </c>
      <c r="X6576" s="4">
        <f>U6576/R6576</f>
        <v>0.37</v>
      </c>
      <c r="Y6576" s="4" t="str">
        <f>IF(X6576&gt;=W6576, "Yes", "No")</f>
        <v>Yes</v>
      </c>
      <c r="Z6576" s="4">
        <f>D6576-C6576</f>
        <v>5</v>
      </c>
      <c r="AA6576" s="4" t="str" cm="1">
        <f t="array" ref="AA6576">_xlfn.IFS(Z6576&lt;=2,"Fast",Z6576&gt;5, "Slow", AND(Z6576&gt;=3,Z6576&lt;=5),"Standard")</f>
        <v>Standard</v>
      </c>
    </row>
    <row r="6577" spans="1:27" x14ac:dyDescent="0.2">
      <c r="A6577" s="4">
        <v>6576</v>
      </c>
      <c r="B6577" s="4" t="s">
        <v>6653</v>
      </c>
      <c r="C6577" s="5">
        <v>42797</v>
      </c>
      <c r="D6577" s="5">
        <v>42802</v>
      </c>
      <c r="E6577" s="4" t="s">
        <v>29</v>
      </c>
      <c r="F6577" s="4" t="s">
        <v>5528</v>
      </c>
      <c r="G6577" s="4" t="s">
        <v>5527</v>
      </c>
      <c r="H6577" s="4" t="s">
        <v>18</v>
      </c>
      <c r="I6577" s="4" t="s">
        <v>17</v>
      </c>
      <c r="J6577" s="4" t="s">
        <v>59</v>
      </c>
      <c r="K6577" s="4" t="s">
        <v>15</v>
      </c>
      <c r="L6577" s="4">
        <v>90008</v>
      </c>
      <c r="M6577" s="4" t="s">
        <v>9</v>
      </c>
      <c r="N6577" s="4" t="s">
        <v>6552</v>
      </c>
      <c r="O6577" s="4" t="s">
        <v>33</v>
      </c>
      <c r="P6577" s="4" t="s">
        <v>55</v>
      </c>
      <c r="Q6577" s="4" t="s">
        <v>6551</v>
      </c>
      <c r="R6577" s="4">
        <v>1049.44</v>
      </c>
      <c r="S6577" s="4">
        <v>8</v>
      </c>
      <c r="T6577" s="4">
        <v>0</v>
      </c>
      <c r="U6577" s="4">
        <v>440.76479999999998</v>
      </c>
      <c r="V6577" s="4" t="str">
        <f>INDEX(Regional_Lookup!$B$2:$B$5,MATCH('Sample - Superstore'!M6577,Regional_Lookup!$A$2:$A$5,0))</f>
        <v>James Chen</v>
      </c>
      <c r="W6577" s="4">
        <f>INDEX(Regional_Lookup!$C$2:$C$5, MATCH('Sample - Superstore'!M6577,Regional_Lookup!$A$2:$A$5, 0))</f>
        <v>0.18</v>
      </c>
      <c r="X6577" s="4">
        <f>U6577/R6577</f>
        <v>0.42</v>
      </c>
      <c r="Y6577" s="4" t="str">
        <f>IF(X6577&gt;=W6577, "Yes", "No")</f>
        <v>Yes</v>
      </c>
      <c r="Z6577" s="4">
        <f>D6577-C6577</f>
        <v>5</v>
      </c>
      <c r="AA6577" s="4" t="str" cm="1">
        <f t="array" ref="AA6577">_xlfn.IFS(Z6577&lt;=2,"Fast",Z6577&gt;5, "Slow", AND(Z6577&gt;=3,Z6577&lt;=5),"Standard")</f>
        <v>Standard</v>
      </c>
    </row>
    <row r="6578" spans="1:27" x14ac:dyDescent="0.2">
      <c r="A6578" s="4">
        <v>6577</v>
      </c>
      <c r="B6578" s="4" t="s">
        <v>6653</v>
      </c>
      <c r="C6578" s="5">
        <v>42797</v>
      </c>
      <c r="D6578" s="5">
        <v>42802</v>
      </c>
      <c r="E6578" s="4" t="s">
        <v>29</v>
      </c>
      <c r="F6578" s="4" t="s">
        <v>5528</v>
      </c>
      <c r="G6578" s="4" t="s">
        <v>5527</v>
      </c>
      <c r="H6578" s="4" t="s">
        <v>18</v>
      </c>
      <c r="I6578" s="4" t="s">
        <v>17</v>
      </c>
      <c r="J6578" s="4" t="s">
        <v>59</v>
      </c>
      <c r="K6578" s="4" t="s">
        <v>15</v>
      </c>
      <c r="L6578" s="4">
        <v>90008</v>
      </c>
      <c r="M6578" s="4" t="s">
        <v>9</v>
      </c>
      <c r="N6578" s="4" t="s">
        <v>5525</v>
      </c>
      <c r="O6578" s="4" t="s">
        <v>37</v>
      </c>
      <c r="P6578" s="4" t="s">
        <v>221</v>
      </c>
      <c r="Q6578" s="4" t="s">
        <v>5524</v>
      </c>
      <c r="R6578" s="4">
        <v>170.352</v>
      </c>
      <c r="S6578" s="4">
        <v>3</v>
      </c>
      <c r="T6578" s="4">
        <v>0.2</v>
      </c>
      <c r="U6578" s="4">
        <v>-17.0352</v>
      </c>
      <c r="V6578" s="4" t="str">
        <f>INDEX(Regional_Lookup!$B$2:$B$5,MATCH('Sample - Superstore'!M6578,Regional_Lookup!$A$2:$A$5,0))</f>
        <v>James Chen</v>
      </c>
      <c r="W6578" s="4">
        <f>INDEX(Regional_Lookup!$C$2:$C$5, MATCH('Sample - Superstore'!M6578,Regional_Lookup!$A$2:$A$5, 0))</f>
        <v>0.18</v>
      </c>
      <c r="X6578" s="4">
        <f>U6578/R6578</f>
        <v>-9.9999999999999992E-2</v>
      </c>
      <c r="Y6578" s="4" t="str">
        <f>IF(X6578&gt;=W6578, "Yes", "No")</f>
        <v>No</v>
      </c>
      <c r="Z6578" s="4">
        <f>D6578-C6578</f>
        <v>5</v>
      </c>
      <c r="AA6578" s="4" t="str" cm="1">
        <f t="array" ref="AA6578">_xlfn.IFS(Z6578&lt;=2,"Fast",Z6578&gt;5, "Slow", AND(Z6578&gt;=3,Z6578&lt;=5),"Standard")</f>
        <v>Standard</v>
      </c>
    </row>
    <row r="6579" spans="1:27" x14ac:dyDescent="0.2">
      <c r="A6579" s="4">
        <v>6578</v>
      </c>
      <c r="B6579" s="4" t="s">
        <v>6652</v>
      </c>
      <c r="C6579" s="5">
        <v>42344</v>
      </c>
      <c r="D6579" s="5">
        <v>42349</v>
      </c>
      <c r="E6579" s="4" t="s">
        <v>21</v>
      </c>
      <c r="F6579" s="4" t="s">
        <v>2189</v>
      </c>
      <c r="G6579" s="4" t="s">
        <v>2188</v>
      </c>
      <c r="H6579" s="4" t="s">
        <v>18</v>
      </c>
      <c r="I6579" s="4" t="s">
        <v>17</v>
      </c>
      <c r="J6579" s="4" t="s">
        <v>1113</v>
      </c>
      <c r="K6579" s="4" t="s">
        <v>763</v>
      </c>
      <c r="L6579" s="4">
        <v>22204</v>
      </c>
      <c r="M6579" s="4" t="s">
        <v>7</v>
      </c>
      <c r="N6579" s="4" t="s">
        <v>5608</v>
      </c>
      <c r="O6579" s="4" t="s">
        <v>33</v>
      </c>
      <c r="P6579" s="4" t="s">
        <v>32</v>
      </c>
      <c r="Q6579" s="4" t="s">
        <v>5607</v>
      </c>
      <c r="R6579" s="4">
        <v>173.94</v>
      </c>
      <c r="S6579" s="4">
        <v>6</v>
      </c>
      <c r="T6579" s="4">
        <v>0</v>
      </c>
      <c r="U6579" s="4">
        <v>50.442599999999999</v>
      </c>
      <c r="V6579" s="4" t="str">
        <f>INDEX(Regional_Lookup!$B$2:$B$5,MATCH('Sample - Superstore'!M6579,Regional_Lookup!$A$2:$A$5,0))</f>
        <v>Maria Santos</v>
      </c>
      <c r="W6579" s="4">
        <f>INDEX(Regional_Lookup!$C$2:$C$5, MATCH('Sample - Superstore'!M6579,Regional_Lookup!$A$2:$A$5, 0))</f>
        <v>0.15</v>
      </c>
      <c r="X6579" s="4">
        <f>U6579/R6579</f>
        <v>0.28999999999999998</v>
      </c>
      <c r="Y6579" s="4" t="str">
        <f>IF(X6579&gt;=W6579, "Yes", "No")</f>
        <v>Yes</v>
      </c>
      <c r="Z6579" s="4">
        <f>D6579-C6579</f>
        <v>5</v>
      </c>
      <c r="AA6579" s="4" t="str" cm="1">
        <f t="array" ref="AA6579">_xlfn.IFS(Z6579&lt;=2,"Fast",Z6579&gt;5, "Slow", AND(Z6579&gt;=3,Z6579&lt;=5),"Standard")</f>
        <v>Standard</v>
      </c>
    </row>
    <row r="6580" spans="1:27" x14ac:dyDescent="0.2">
      <c r="A6580" s="4">
        <v>6579</v>
      </c>
      <c r="B6580" s="4" t="s">
        <v>6651</v>
      </c>
      <c r="C6580" s="5">
        <v>41876</v>
      </c>
      <c r="D6580" s="5">
        <v>41881</v>
      </c>
      <c r="E6580" s="4" t="s">
        <v>29</v>
      </c>
      <c r="F6580" s="4" t="s">
        <v>1249</v>
      </c>
      <c r="G6580" s="4" t="s">
        <v>1248</v>
      </c>
      <c r="H6580" s="4" t="s">
        <v>18</v>
      </c>
      <c r="I6580" s="4" t="s">
        <v>17</v>
      </c>
      <c r="J6580" s="4" t="s">
        <v>234</v>
      </c>
      <c r="K6580" s="4" t="s">
        <v>233</v>
      </c>
      <c r="L6580" s="4">
        <v>98103</v>
      </c>
      <c r="M6580" s="4" t="s">
        <v>9</v>
      </c>
      <c r="N6580" s="4" t="s">
        <v>6650</v>
      </c>
      <c r="O6580" s="4" t="s">
        <v>33</v>
      </c>
      <c r="P6580" s="4" t="s">
        <v>32</v>
      </c>
      <c r="Q6580" s="4" t="s">
        <v>6649</v>
      </c>
      <c r="R6580" s="4">
        <v>1007.944</v>
      </c>
      <c r="S6580" s="4">
        <v>7</v>
      </c>
      <c r="T6580" s="4">
        <v>0.2</v>
      </c>
      <c r="U6580" s="4">
        <v>75.595799999999997</v>
      </c>
      <c r="V6580" s="4" t="str">
        <f>INDEX(Regional_Lookup!$B$2:$B$5,MATCH('Sample - Superstore'!M6580,Regional_Lookup!$A$2:$A$5,0))</f>
        <v>James Chen</v>
      </c>
      <c r="W6580" s="4">
        <f>INDEX(Regional_Lookup!$C$2:$C$5, MATCH('Sample - Superstore'!M6580,Regional_Lookup!$A$2:$A$5, 0))</f>
        <v>0.18</v>
      </c>
      <c r="X6580" s="4">
        <f>U6580/R6580</f>
        <v>7.4999999999999997E-2</v>
      </c>
      <c r="Y6580" s="4" t="str">
        <f>IF(X6580&gt;=W6580, "Yes", "No")</f>
        <v>No</v>
      </c>
      <c r="Z6580" s="4">
        <f>D6580-C6580</f>
        <v>5</v>
      </c>
      <c r="AA6580" s="4" t="str" cm="1">
        <f t="array" ref="AA6580">_xlfn.IFS(Z6580&lt;=2,"Fast",Z6580&gt;5, "Slow", AND(Z6580&gt;=3,Z6580&lt;=5),"Standard")</f>
        <v>Standard</v>
      </c>
    </row>
    <row r="6581" spans="1:27" x14ac:dyDescent="0.2">
      <c r="A6581" s="4">
        <v>6580</v>
      </c>
      <c r="B6581" s="4" t="s">
        <v>6648</v>
      </c>
      <c r="C6581" s="5">
        <v>42665</v>
      </c>
      <c r="D6581" s="5">
        <v>42665</v>
      </c>
      <c r="E6581" s="4" t="s">
        <v>162</v>
      </c>
      <c r="F6581" s="4" t="s">
        <v>6647</v>
      </c>
      <c r="G6581" s="4" t="s">
        <v>6646</v>
      </c>
      <c r="H6581" s="4" t="s">
        <v>18</v>
      </c>
      <c r="I6581" s="4" t="s">
        <v>17</v>
      </c>
      <c r="J6581" s="4" t="s">
        <v>234</v>
      </c>
      <c r="K6581" s="4" t="s">
        <v>233</v>
      </c>
      <c r="L6581" s="4">
        <v>98105</v>
      </c>
      <c r="M6581" s="4" t="s">
        <v>9</v>
      </c>
      <c r="N6581" s="4" t="s">
        <v>6342</v>
      </c>
      <c r="O6581" s="4" t="s">
        <v>13</v>
      </c>
      <c r="P6581" s="4" t="s">
        <v>24</v>
      </c>
      <c r="Q6581" s="4" t="s">
        <v>6341</v>
      </c>
      <c r="R6581" s="4">
        <v>6.68</v>
      </c>
      <c r="S6581" s="4">
        <v>1</v>
      </c>
      <c r="T6581" s="4">
        <v>0</v>
      </c>
      <c r="U6581" s="4">
        <v>3.2063999999999999</v>
      </c>
      <c r="V6581" s="4" t="str">
        <f>INDEX(Regional_Lookup!$B$2:$B$5,MATCH('Sample - Superstore'!M6581,Regional_Lookup!$A$2:$A$5,0))</f>
        <v>James Chen</v>
      </c>
      <c r="W6581" s="4">
        <f>INDEX(Regional_Lookup!$C$2:$C$5, MATCH('Sample - Superstore'!M6581,Regional_Lookup!$A$2:$A$5, 0))</f>
        <v>0.18</v>
      </c>
      <c r="X6581" s="4">
        <f>U6581/R6581</f>
        <v>0.48</v>
      </c>
      <c r="Y6581" s="4" t="str">
        <f>IF(X6581&gt;=W6581, "Yes", "No")</f>
        <v>Yes</v>
      </c>
      <c r="Z6581" s="4">
        <f>D6581-C6581</f>
        <v>0</v>
      </c>
      <c r="AA6581" s="4" t="str" cm="1">
        <f t="array" ref="AA6581">_xlfn.IFS(Z6581&lt;=2,"Fast",Z6581&gt;5, "Slow", AND(Z6581&gt;=3,Z6581&lt;=5),"Standard")</f>
        <v>Fast</v>
      </c>
    </row>
    <row r="6582" spans="1:27" x14ac:dyDescent="0.2">
      <c r="A6582" s="4">
        <v>6581</v>
      </c>
      <c r="B6582" s="4" t="s">
        <v>6648</v>
      </c>
      <c r="C6582" s="5">
        <v>42665</v>
      </c>
      <c r="D6582" s="5">
        <v>42665</v>
      </c>
      <c r="E6582" s="4" t="s">
        <v>162</v>
      </c>
      <c r="F6582" s="4" t="s">
        <v>6647</v>
      </c>
      <c r="G6582" s="4" t="s">
        <v>6646</v>
      </c>
      <c r="H6582" s="4" t="s">
        <v>18</v>
      </c>
      <c r="I6582" s="4" t="s">
        <v>17</v>
      </c>
      <c r="J6582" s="4" t="s">
        <v>234</v>
      </c>
      <c r="K6582" s="4" t="s">
        <v>233</v>
      </c>
      <c r="L6582" s="4">
        <v>98105</v>
      </c>
      <c r="M6582" s="4" t="s">
        <v>9</v>
      </c>
      <c r="N6582" s="4" t="s">
        <v>3083</v>
      </c>
      <c r="O6582" s="4" t="s">
        <v>13</v>
      </c>
      <c r="P6582" s="4" t="s">
        <v>116</v>
      </c>
      <c r="Q6582" s="4" t="s">
        <v>2496</v>
      </c>
      <c r="R6582" s="4">
        <v>8.34</v>
      </c>
      <c r="S6582" s="4">
        <v>3</v>
      </c>
      <c r="T6582" s="4">
        <v>0</v>
      </c>
      <c r="U6582" s="4">
        <v>2.2517999999999998</v>
      </c>
      <c r="V6582" s="4" t="str">
        <f>INDEX(Regional_Lookup!$B$2:$B$5,MATCH('Sample - Superstore'!M6582,Regional_Lookup!$A$2:$A$5,0))</f>
        <v>James Chen</v>
      </c>
      <c r="W6582" s="4">
        <f>INDEX(Regional_Lookup!$C$2:$C$5, MATCH('Sample - Superstore'!M6582,Regional_Lookup!$A$2:$A$5, 0))</f>
        <v>0.18</v>
      </c>
      <c r="X6582" s="4">
        <f>U6582/R6582</f>
        <v>0.26999999999999996</v>
      </c>
      <c r="Y6582" s="4" t="str">
        <f>IF(X6582&gt;=W6582, "Yes", "No")</f>
        <v>Yes</v>
      </c>
      <c r="Z6582" s="4">
        <f>D6582-C6582</f>
        <v>0</v>
      </c>
      <c r="AA6582" s="4" t="str" cm="1">
        <f t="array" ref="AA6582">_xlfn.IFS(Z6582&lt;=2,"Fast",Z6582&gt;5, "Slow", AND(Z6582&gt;=3,Z6582&lt;=5),"Standard")</f>
        <v>Fast</v>
      </c>
    </row>
    <row r="6583" spans="1:27" x14ac:dyDescent="0.2">
      <c r="A6583" s="4">
        <v>6582</v>
      </c>
      <c r="B6583" s="4" t="s">
        <v>6648</v>
      </c>
      <c r="C6583" s="5">
        <v>42665</v>
      </c>
      <c r="D6583" s="5">
        <v>42665</v>
      </c>
      <c r="E6583" s="4" t="s">
        <v>162</v>
      </c>
      <c r="F6583" s="4" t="s">
        <v>6647</v>
      </c>
      <c r="G6583" s="4" t="s">
        <v>6646</v>
      </c>
      <c r="H6583" s="4" t="s">
        <v>18</v>
      </c>
      <c r="I6583" s="4" t="s">
        <v>17</v>
      </c>
      <c r="J6583" s="4" t="s">
        <v>234</v>
      </c>
      <c r="K6583" s="4" t="s">
        <v>233</v>
      </c>
      <c r="L6583" s="4">
        <v>98105</v>
      </c>
      <c r="M6583" s="4" t="s">
        <v>9</v>
      </c>
      <c r="N6583" s="4" t="s">
        <v>6645</v>
      </c>
      <c r="O6583" s="4" t="s">
        <v>37</v>
      </c>
      <c r="P6583" s="4" t="s">
        <v>36</v>
      </c>
      <c r="Q6583" s="4" t="s">
        <v>6644</v>
      </c>
      <c r="R6583" s="4">
        <v>101.94</v>
      </c>
      <c r="S6583" s="4">
        <v>3</v>
      </c>
      <c r="T6583" s="4">
        <v>0</v>
      </c>
      <c r="U6583" s="4">
        <v>30.582000000000001</v>
      </c>
      <c r="V6583" s="4" t="str">
        <f>INDEX(Regional_Lookup!$B$2:$B$5,MATCH('Sample - Superstore'!M6583,Regional_Lookup!$A$2:$A$5,0))</f>
        <v>James Chen</v>
      </c>
      <c r="W6583" s="4">
        <f>INDEX(Regional_Lookup!$C$2:$C$5, MATCH('Sample - Superstore'!M6583,Regional_Lookup!$A$2:$A$5, 0))</f>
        <v>0.18</v>
      </c>
      <c r="X6583" s="4">
        <f>U6583/R6583</f>
        <v>0.3</v>
      </c>
      <c r="Y6583" s="4" t="str">
        <f>IF(X6583&gt;=W6583, "Yes", "No")</f>
        <v>Yes</v>
      </c>
      <c r="Z6583" s="4">
        <f>D6583-C6583</f>
        <v>0</v>
      </c>
      <c r="AA6583" s="4" t="str" cm="1">
        <f t="array" ref="AA6583">_xlfn.IFS(Z6583&lt;=2,"Fast",Z6583&gt;5, "Slow", AND(Z6583&gt;=3,Z6583&lt;=5),"Standard")</f>
        <v>Fast</v>
      </c>
    </row>
    <row r="6584" spans="1:27" x14ac:dyDescent="0.2">
      <c r="A6584" s="4">
        <v>6583</v>
      </c>
      <c r="B6584" s="4" t="s">
        <v>6643</v>
      </c>
      <c r="C6584" s="5">
        <v>42589</v>
      </c>
      <c r="D6584" s="5">
        <v>42593</v>
      </c>
      <c r="E6584" s="4" t="s">
        <v>29</v>
      </c>
      <c r="F6584" s="4" t="s">
        <v>2871</v>
      </c>
      <c r="G6584" s="4" t="s">
        <v>2870</v>
      </c>
      <c r="H6584" s="4" t="s">
        <v>50</v>
      </c>
      <c r="I6584" s="4" t="s">
        <v>17</v>
      </c>
      <c r="J6584" s="4" t="s">
        <v>2246</v>
      </c>
      <c r="K6584" s="4" t="s">
        <v>233</v>
      </c>
      <c r="L6584" s="4">
        <v>98026</v>
      </c>
      <c r="M6584" s="4" t="s">
        <v>9</v>
      </c>
      <c r="N6584" s="4" t="s">
        <v>6642</v>
      </c>
      <c r="O6584" s="4" t="s">
        <v>33</v>
      </c>
      <c r="P6584" s="4" t="s">
        <v>55</v>
      </c>
      <c r="Q6584" s="4" t="s">
        <v>6641</v>
      </c>
      <c r="R6584" s="4">
        <v>179.97</v>
      </c>
      <c r="S6584" s="4">
        <v>3</v>
      </c>
      <c r="T6584" s="4">
        <v>0</v>
      </c>
      <c r="U6584" s="4">
        <v>86.385599999999997</v>
      </c>
      <c r="V6584" s="4" t="str">
        <f>INDEX(Regional_Lookup!$B$2:$B$5,MATCH('Sample - Superstore'!M6584,Regional_Lookup!$A$2:$A$5,0))</f>
        <v>James Chen</v>
      </c>
      <c r="W6584" s="4">
        <f>INDEX(Regional_Lookup!$C$2:$C$5, MATCH('Sample - Superstore'!M6584,Regional_Lookup!$A$2:$A$5, 0))</f>
        <v>0.18</v>
      </c>
      <c r="X6584" s="4">
        <f>U6584/R6584</f>
        <v>0.48</v>
      </c>
      <c r="Y6584" s="4" t="str">
        <f>IF(X6584&gt;=W6584, "Yes", "No")</f>
        <v>Yes</v>
      </c>
      <c r="Z6584" s="4">
        <f>D6584-C6584</f>
        <v>4</v>
      </c>
      <c r="AA6584" s="4" t="str" cm="1">
        <f t="array" ref="AA6584">_xlfn.IFS(Z6584&lt;=2,"Fast",Z6584&gt;5, "Slow", AND(Z6584&gt;=3,Z6584&lt;=5),"Standard")</f>
        <v>Standard</v>
      </c>
    </row>
    <row r="6585" spans="1:27" x14ac:dyDescent="0.2">
      <c r="A6585" s="4">
        <v>6584</v>
      </c>
      <c r="B6585" s="4" t="s">
        <v>6634</v>
      </c>
      <c r="C6585" s="5">
        <v>42937</v>
      </c>
      <c r="D6585" s="5">
        <v>42943</v>
      </c>
      <c r="E6585" s="4" t="s">
        <v>29</v>
      </c>
      <c r="F6585" s="4" t="s">
        <v>4285</v>
      </c>
      <c r="G6585" s="4" t="s">
        <v>4284</v>
      </c>
      <c r="H6585" s="4" t="s">
        <v>18</v>
      </c>
      <c r="I6585" s="4" t="s">
        <v>17</v>
      </c>
      <c r="J6585" s="4" t="s">
        <v>3621</v>
      </c>
      <c r="K6585" s="4" t="s">
        <v>763</v>
      </c>
      <c r="L6585" s="4">
        <v>24153</v>
      </c>
      <c r="M6585" s="4" t="s">
        <v>7</v>
      </c>
      <c r="N6585" s="4" t="s">
        <v>6640</v>
      </c>
      <c r="O6585" s="4" t="s">
        <v>13</v>
      </c>
      <c r="P6585" s="4" t="s">
        <v>116</v>
      </c>
      <c r="Q6585" s="4" t="s">
        <v>6639</v>
      </c>
      <c r="R6585" s="4">
        <v>101.94</v>
      </c>
      <c r="S6585" s="4">
        <v>6</v>
      </c>
      <c r="T6585" s="4">
        <v>0</v>
      </c>
      <c r="U6585" s="4">
        <v>29.5626</v>
      </c>
      <c r="V6585" s="4" t="str">
        <f>INDEX(Regional_Lookup!$B$2:$B$5,MATCH('Sample - Superstore'!M6585,Regional_Lookup!$A$2:$A$5,0))</f>
        <v>Maria Santos</v>
      </c>
      <c r="W6585" s="4">
        <f>INDEX(Regional_Lookup!$C$2:$C$5, MATCH('Sample - Superstore'!M6585,Regional_Lookup!$A$2:$A$5, 0))</f>
        <v>0.15</v>
      </c>
      <c r="X6585" s="4">
        <f>U6585/R6585</f>
        <v>0.28999999999999998</v>
      </c>
      <c r="Y6585" s="4" t="str">
        <f>IF(X6585&gt;=W6585, "Yes", "No")</f>
        <v>Yes</v>
      </c>
      <c r="Z6585" s="4">
        <f>D6585-C6585</f>
        <v>6</v>
      </c>
      <c r="AA6585" s="4" t="str" cm="1">
        <f t="array" ref="AA6585">_xlfn.IFS(Z6585&lt;=2,"Fast",Z6585&gt;5, "Slow", AND(Z6585&gt;=3,Z6585&lt;=5),"Standard")</f>
        <v>Slow</v>
      </c>
    </row>
    <row r="6586" spans="1:27" x14ac:dyDescent="0.2">
      <c r="A6586" s="4">
        <v>6585</v>
      </c>
      <c r="B6586" s="4" t="s">
        <v>6634</v>
      </c>
      <c r="C6586" s="5">
        <v>42937</v>
      </c>
      <c r="D6586" s="5">
        <v>42943</v>
      </c>
      <c r="E6586" s="4" t="s">
        <v>29</v>
      </c>
      <c r="F6586" s="4" t="s">
        <v>4285</v>
      </c>
      <c r="G6586" s="4" t="s">
        <v>4284</v>
      </c>
      <c r="H6586" s="4" t="s">
        <v>18</v>
      </c>
      <c r="I6586" s="4" t="s">
        <v>17</v>
      </c>
      <c r="J6586" s="4" t="s">
        <v>3621</v>
      </c>
      <c r="K6586" s="4" t="s">
        <v>763</v>
      </c>
      <c r="L6586" s="4">
        <v>24153</v>
      </c>
      <c r="M6586" s="4" t="s">
        <v>7</v>
      </c>
      <c r="N6586" s="4" t="s">
        <v>6638</v>
      </c>
      <c r="O6586" s="4" t="s">
        <v>33</v>
      </c>
      <c r="P6586" s="4" t="s">
        <v>32</v>
      </c>
      <c r="Q6586" s="4" t="s">
        <v>6637</v>
      </c>
      <c r="R6586" s="4">
        <v>271.95999999999998</v>
      </c>
      <c r="S6586" s="4">
        <v>4</v>
      </c>
      <c r="T6586" s="4">
        <v>0</v>
      </c>
      <c r="U6586" s="4">
        <v>67.989999999999995</v>
      </c>
      <c r="V6586" s="4" t="str">
        <f>INDEX(Regional_Lookup!$B$2:$B$5,MATCH('Sample - Superstore'!M6586,Regional_Lookup!$A$2:$A$5,0))</f>
        <v>Maria Santos</v>
      </c>
      <c r="W6586" s="4">
        <f>INDEX(Regional_Lookup!$C$2:$C$5, MATCH('Sample - Superstore'!M6586,Regional_Lookup!$A$2:$A$5, 0))</f>
        <v>0.15</v>
      </c>
      <c r="X6586" s="4">
        <f>U6586/R6586</f>
        <v>0.25</v>
      </c>
      <c r="Y6586" s="4" t="str">
        <f>IF(X6586&gt;=W6586, "Yes", "No")</f>
        <v>Yes</v>
      </c>
      <c r="Z6586" s="4">
        <f>D6586-C6586</f>
        <v>6</v>
      </c>
      <c r="AA6586" s="4" t="str" cm="1">
        <f t="array" ref="AA6586">_xlfn.IFS(Z6586&lt;=2,"Fast",Z6586&gt;5, "Slow", AND(Z6586&gt;=3,Z6586&lt;=5),"Standard")</f>
        <v>Slow</v>
      </c>
    </row>
    <row r="6587" spans="1:27" x14ac:dyDescent="0.2">
      <c r="A6587" s="4">
        <v>6586</v>
      </c>
      <c r="B6587" s="4" t="s">
        <v>6634</v>
      </c>
      <c r="C6587" s="5">
        <v>42937</v>
      </c>
      <c r="D6587" s="5">
        <v>42943</v>
      </c>
      <c r="E6587" s="4" t="s">
        <v>29</v>
      </c>
      <c r="F6587" s="4" t="s">
        <v>4285</v>
      </c>
      <c r="G6587" s="4" t="s">
        <v>4284</v>
      </c>
      <c r="H6587" s="4" t="s">
        <v>18</v>
      </c>
      <c r="I6587" s="4" t="s">
        <v>17</v>
      </c>
      <c r="J6587" s="4" t="s">
        <v>3621</v>
      </c>
      <c r="K6587" s="4" t="s">
        <v>763</v>
      </c>
      <c r="L6587" s="4">
        <v>24153</v>
      </c>
      <c r="M6587" s="4" t="s">
        <v>7</v>
      </c>
      <c r="N6587" s="4" t="s">
        <v>5224</v>
      </c>
      <c r="O6587" s="4" t="s">
        <v>37</v>
      </c>
      <c r="P6587" s="4" t="s">
        <v>36</v>
      </c>
      <c r="Q6587" s="4" t="s">
        <v>5223</v>
      </c>
      <c r="R6587" s="4">
        <v>8.8000000000000007</v>
      </c>
      <c r="S6587" s="4">
        <v>5</v>
      </c>
      <c r="T6587" s="4">
        <v>0</v>
      </c>
      <c r="U6587" s="4">
        <v>3.8719999999999999</v>
      </c>
      <c r="V6587" s="4" t="str">
        <f>INDEX(Regional_Lookup!$B$2:$B$5,MATCH('Sample - Superstore'!M6587,Regional_Lookup!$A$2:$A$5,0))</f>
        <v>Maria Santos</v>
      </c>
      <c r="W6587" s="4">
        <f>INDEX(Regional_Lookup!$C$2:$C$5, MATCH('Sample - Superstore'!M6587,Regional_Lookup!$A$2:$A$5, 0))</f>
        <v>0.15</v>
      </c>
      <c r="X6587" s="4">
        <f>U6587/R6587</f>
        <v>0.43999999999999995</v>
      </c>
      <c r="Y6587" s="4" t="str">
        <f>IF(X6587&gt;=W6587, "Yes", "No")</f>
        <v>Yes</v>
      </c>
      <c r="Z6587" s="4">
        <f>D6587-C6587</f>
        <v>6</v>
      </c>
      <c r="AA6587" s="4" t="str" cm="1">
        <f t="array" ref="AA6587">_xlfn.IFS(Z6587&lt;=2,"Fast",Z6587&gt;5, "Slow", AND(Z6587&gt;=3,Z6587&lt;=5),"Standard")</f>
        <v>Slow</v>
      </c>
    </row>
    <row r="6588" spans="1:27" x14ac:dyDescent="0.2">
      <c r="A6588" s="4">
        <v>6587</v>
      </c>
      <c r="B6588" s="4" t="s">
        <v>6634</v>
      </c>
      <c r="C6588" s="5">
        <v>42937</v>
      </c>
      <c r="D6588" s="5">
        <v>42943</v>
      </c>
      <c r="E6588" s="4" t="s">
        <v>29</v>
      </c>
      <c r="F6588" s="4" t="s">
        <v>4285</v>
      </c>
      <c r="G6588" s="4" t="s">
        <v>4284</v>
      </c>
      <c r="H6588" s="4" t="s">
        <v>18</v>
      </c>
      <c r="I6588" s="4" t="s">
        <v>17</v>
      </c>
      <c r="J6588" s="4" t="s">
        <v>3621</v>
      </c>
      <c r="K6588" s="4" t="s">
        <v>763</v>
      </c>
      <c r="L6588" s="4">
        <v>24153</v>
      </c>
      <c r="M6588" s="4" t="s">
        <v>7</v>
      </c>
      <c r="N6588" s="4" t="s">
        <v>2296</v>
      </c>
      <c r="O6588" s="4" t="s">
        <v>13</v>
      </c>
      <c r="P6588" s="4" t="s">
        <v>116</v>
      </c>
      <c r="Q6588" s="4" t="s">
        <v>2295</v>
      </c>
      <c r="R6588" s="4">
        <v>19.68</v>
      </c>
      <c r="S6588" s="4">
        <v>6</v>
      </c>
      <c r="T6588" s="4">
        <v>0</v>
      </c>
      <c r="U6588" s="4">
        <v>5.7072000000000003</v>
      </c>
      <c r="V6588" s="4" t="str">
        <f>INDEX(Regional_Lookup!$B$2:$B$5,MATCH('Sample - Superstore'!M6588,Regional_Lookup!$A$2:$A$5,0))</f>
        <v>Maria Santos</v>
      </c>
      <c r="W6588" s="4">
        <f>INDEX(Regional_Lookup!$C$2:$C$5, MATCH('Sample - Superstore'!M6588,Regional_Lookup!$A$2:$A$5, 0))</f>
        <v>0.15</v>
      </c>
      <c r="X6588" s="4">
        <f>U6588/R6588</f>
        <v>0.29000000000000004</v>
      </c>
      <c r="Y6588" s="4" t="str">
        <f>IF(X6588&gt;=W6588, "Yes", "No")</f>
        <v>Yes</v>
      </c>
      <c r="Z6588" s="4">
        <f>D6588-C6588</f>
        <v>6</v>
      </c>
      <c r="AA6588" s="4" t="str" cm="1">
        <f t="array" ref="AA6588">_xlfn.IFS(Z6588&lt;=2,"Fast",Z6588&gt;5, "Slow", AND(Z6588&gt;=3,Z6588&lt;=5),"Standard")</f>
        <v>Slow</v>
      </c>
    </row>
    <row r="6589" spans="1:27" x14ac:dyDescent="0.2">
      <c r="A6589" s="4">
        <v>6588</v>
      </c>
      <c r="B6589" s="4" t="s">
        <v>6634</v>
      </c>
      <c r="C6589" s="5">
        <v>42937</v>
      </c>
      <c r="D6589" s="5">
        <v>42943</v>
      </c>
      <c r="E6589" s="4" t="s">
        <v>29</v>
      </c>
      <c r="F6589" s="4" t="s">
        <v>4285</v>
      </c>
      <c r="G6589" s="4" t="s">
        <v>4284</v>
      </c>
      <c r="H6589" s="4" t="s">
        <v>18</v>
      </c>
      <c r="I6589" s="4" t="s">
        <v>17</v>
      </c>
      <c r="J6589" s="4" t="s">
        <v>3621</v>
      </c>
      <c r="K6589" s="4" t="s">
        <v>763</v>
      </c>
      <c r="L6589" s="4">
        <v>24153</v>
      </c>
      <c r="M6589" s="4" t="s">
        <v>7</v>
      </c>
      <c r="N6589" s="4" t="s">
        <v>6636</v>
      </c>
      <c r="O6589" s="4" t="s">
        <v>37</v>
      </c>
      <c r="P6589" s="4" t="s">
        <v>165</v>
      </c>
      <c r="Q6589" s="4" t="s">
        <v>6635</v>
      </c>
      <c r="R6589" s="4">
        <v>302.94</v>
      </c>
      <c r="S6589" s="4">
        <v>3</v>
      </c>
      <c r="T6589" s="4">
        <v>0</v>
      </c>
      <c r="U6589" s="4">
        <v>69.676199999999994</v>
      </c>
      <c r="V6589" s="4" t="str">
        <f>INDEX(Regional_Lookup!$B$2:$B$5,MATCH('Sample - Superstore'!M6589,Regional_Lookup!$A$2:$A$5,0))</f>
        <v>Maria Santos</v>
      </c>
      <c r="W6589" s="4">
        <f>INDEX(Regional_Lookup!$C$2:$C$5, MATCH('Sample - Superstore'!M6589,Regional_Lookup!$A$2:$A$5, 0))</f>
        <v>0.15</v>
      </c>
      <c r="X6589" s="4">
        <f>U6589/R6589</f>
        <v>0.22999999999999998</v>
      </c>
      <c r="Y6589" s="4" t="str">
        <f>IF(X6589&gt;=W6589, "Yes", "No")</f>
        <v>Yes</v>
      </c>
      <c r="Z6589" s="4">
        <f>D6589-C6589</f>
        <v>6</v>
      </c>
      <c r="AA6589" s="4" t="str" cm="1">
        <f t="array" ref="AA6589">_xlfn.IFS(Z6589&lt;=2,"Fast",Z6589&gt;5, "Slow", AND(Z6589&gt;=3,Z6589&lt;=5),"Standard")</f>
        <v>Slow</v>
      </c>
    </row>
    <row r="6590" spans="1:27" x14ac:dyDescent="0.2">
      <c r="A6590" s="4">
        <v>6589</v>
      </c>
      <c r="B6590" s="4" t="s">
        <v>6634</v>
      </c>
      <c r="C6590" s="5">
        <v>42937</v>
      </c>
      <c r="D6590" s="5">
        <v>42943</v>
      </c>
      <c r="E6590" s="4" t="s">
        <v>29</v>
      </c>
      <c r="F6590" s="4" t="s">
        <v>4285</v>
      </c>
      <c r="G6590" s="4" t="s">
        <v>4284</v>
      </c>
      <c r="H6590" s="4" t="s">
        <v>18</v>
      </c>
      <c r="I6590" s="4" t="s">
        <v>17</v>
      </c>
      <c r="J6590" s="4" t="s">
        <v>3621</v>
      </c>
      <c r="K6590" s="4" t="s">
        <v>763</v>
      </c>
      <c r="L6590" s="4">
        <v>24153</v>
      </c>
      <c r="M6590" s="4" t="s">
        <v>7</v>
      </c>
      <c r="N6590" s="4" t="s">
        <v>1222</v>
      </c>
      <c r="O6590" s="4" t="s">
        <v>13</v>
      </c>
      <c r="P6590" s="4" t="s">
        <v>100</v>
      </c>
      <c r="Q6590" s="4" t="s">
        <v>1221</v>
      </c>
      <c r="R6590" s="4">
        <v>14.94</v>
      </c>
      <c r="S6590" s="4">
        <v>3</v>
      </c>
      <c r="T6590" s="4">
        <v>0</v>
      </c>
      <c r="U6590" s="4">
        <v>7.1711999999999998</v>
      </c>
      <c r="V6590" s="4" t="str">
        <f>INDEX(Regional_Lookup!$B$2:$B$5,MATCH('Sample - Superstore'!M6590,Regional_Lookup!$A$2:$A$5,0))</f>
        <v>Maria Santos</v>
      </c>
      <c r="W6590" s="4">
        <f>INDEX(Regional_Lookup!$C$2:$C$5, MATCH('Sample - Superstore'!M6590,Regional_Lookup!$A$2:$A$5, 0))</f>
        <v>0.15</v>
      </c>
      <c r="X6590" s="4">
        <f>U6590/R6590</f>
        <v>0.48</v>
      </c>
      <c r="Y6590" s="4" t="str">
        <f>IF(X6590&gt;=W6590, "Yes", "No")</f>
        <v>Yes</v>
      </c>
      <c r="Z6590" s="4">
        <f>D6590-C6590</f>
        <v>6</v>
      </c>
      <c r="AA6590" s="4" t="str" cm="1">
        <f t="array" ref="AA6590">_xlfn.IFS(Z6590&lt;=2,"Fast",Z6590&gt;5, "Slow", AND(Z6590&gt;=3,Z6590&lt;=5),"Standard")</f>
        <v>Slow</v>
      </c>
    </row>
    <row r="6591" spans="1:27" x14ac:dyDescent="0.2">
      <c r="A6591" s="4">
        <v>6590</v>
      </c>
      <c r="B6591" s="4" t="s">
        <v>6634</v>
      </c>
      <c r="C6591" s="5">
        <v>42937</v>
      </c>
      <c r="D6591" s="5">
        <v>42943</v>
      </c>
      <c r="E6591" s="4" t="s">
        <v>29</v>
      </c>
      <c r="F6591" s="4" t="s">
        <v>4285</v>
      </c>
      <c r="G6591" s="4" t="s">
        <v>4284</v>
      </c>
      <c r="H6591" s="4" t="s">
        <v>18</v>
      </c>
      <c r="I6591" s="4" t="s">
        <v>17</v>
      </c>
      <c r="J6591" s="4" t="s">
        <v>3621</v>
      </c>
      <c r="K6591" s="4" t="s">
        <v>763</v>
      </c>
      <c r="L6591" s="4">
        <v>24153</v>
      </c>
      <c r="M6591" s="4" t="s">
        <v>7</v>
      </c>
      <c r="N6591" s="4" t="s">
        <v>3421</v>
      </c>
      <c r="O6591" s="4" t="s">
        <v>13</v>
      </c>
      <c r="P6591" s="4" t="s">
        <v>64</v>
      </c>
      <c r="Q6591" s="4" t="s">
        <v>3420</v>
      </c>
      <c r="R6591" s="4">
        <v>231.72</v>
      </c>
      <c r="S6591" s="4">
        <v>2</v>
      </c>
      <c r="T6591" s="4">
        <v>0</v>
      </c>
      <c r="U6591" s="4">
        <v>11.586</v>
      </c>
      <c r="V6591" s="4" t="str">
        <f>INDEX(Regional_Lookup!$B$2:$B$5,MATCH('Sample - Superstore'!M6591,Regional_Lookup!$A$2:$A$5,0))</f>
        <v>Maria Santos</v>
      </c>
      <c r="W6591" s="4">
        <f>INDEX(Regional_Lookup!$C$2:$C$5, MATCH('Sample - Superstore'!M6591,Regional_Lookup!$A$2:$A$5, 0))</f>
        <v>0.15</v>
      </c>
      <c r="X6591" s="4">
        <f>U6591/R6591</f>
        <v>0.05</v>
      </c>
      <c r="Y6591" s="4" t="str">
        <f>IF(X6591&gt;=W6591, "Yes", "No")</f>
        <v>No</v>
      </c>
      <c r="Z6591" s="4">
        <f>D6591-C6591</f>
        <v>6</v>
      </c>
      <c r="AA6591" s="4" t="str" cm="1">
        <f t="array" ref="AA6591">_xlfn.IFS(Z6591&lt;=2,"Fast",Z6591&gt;5, "Slow", AND(Z6591&gt;=3,Z6591&lt;=5),"Standard")</f>
        <v>Slow</v>
      </c>
    </row>
    <row r="6592" spans="1:27" x14ac:dyDescent="0.2">
      <c r="A6592" s="4">
        <v>6591</v>
      </c>
      <c r="B6592" s="4" t="s">
        <v>6633</v>
      </c>
      <c r="C6592" s="5">
        <v>41721</v>
      </c>
      <c r="D6592" s="5">
        <v>41724</v>
      </c>
      <c r="E6592" s="4" t="s">
        <v>89</v>
      </c>
      <c r="F6592" s="4" t="s">
        <v>4530</v>
      </c>
      <c r="G6592" s="4" t="s">
        <v>4529</v>
      </c>
      <c r="H6592" s="4" t="s">
        <v>18</v>
      </c>
      <c r="I6592" s="4" t="s">
        <v>17</v>
      </c>
      <c r="J6592" s="4" t="s">
        <v>2392</v>
      </c>
      <c r="K6592" s="4" t="s">
        <v>41</v>
      </c>
      <c r="L6592" s="4">
        <v>33445</v>
      </c>
      <c r="M6592" s="4" t="s">
        <v>7</v>
      </c>
      <c r="N6592" s="4" t="s">
        <v>84</v>
      </c>
      <c r="O6592" s="4" t="s">
        <v>13</v>
      </c>
      <c r="P6592" s="4" t="s">
        <v>72</v>
      </c>
      <c r="Q6592" s="4" t="s">
        <v>83</v>
      </c>
      <c r="R6592" s="4">
        <v>9.9120000000000008</v>
      </c>
      <c r="S6592" s="4">
        <v>3</v>
      </c>
      <c r="T6592" s="4">
        <v>0.2</v>
      </c>
      <c r="U6592" s="4">
        <v>3.2214</v>
      </c>
      <c r="V6592" s="4" t="str">
        <f>INDEX(Regional_Lookup!$B$2:$B$5,MATCH('Sample - Superstore'!M6592,Regional_Lookup!$A$2:$A$5,0))</f>
        <v>Maria Santos</v>
      </c>
      <c r="W6592" s="4">
        <f>INDEX(Regional_Lookup!$C$2:$C$5, MATCH('Sample - Superstore'!M6592,Regional_Lookup!$A$2:$A$5, 0))</f>
        <v>0.15</v>
      </c>
      <c r="X6592" s="4">
        <f>U6592/R6592</f>
        <v>0.32499999999999996</v>
      </c>
      <c r="Y6592" s="4" t="str">
        <f>IF(X6592&gt;=W6592, "Yes", "No")</f>
        <v>Yes</v>
      </c>
      <c r="Z6592" s="4">
        <f>D6592-C6592</f>
        <v>3</v>
      </c>
      <c r="AA6592" s="4" t="str" cm="1">
        <f t="array" ref="AA6592">_xlfn.IFS(Z6592&lt;=2,"Fast",Z6592&gt;5, "Slow", AND(Z6592&gt;=3,Z6592&lt;=5),"Standard")</f>
        <v>Standard</v>
      </c>
    </row>
    <row r="6593" spans="1:27" x14ac:dyDescent="0.2">
      <c r="A6593" s="4">
        <v>6592</v>
      </c>
      <c r="B6593" s="4" t="s">
        <v>6632</v>
      </c>
      <c r="C6593" s="5">
        <v>42124</v>
      </c>
      <c r="D6593" s="5">
        <v>42130</v>
      </c>
      <c r="E6593" s="4" t="s">
        <v>29</v>
      </c>
      <c r="F6593" s="4" t="s">
        <v>6612</v>
      </c>
      <c r="G6593" s="4" t="s">
        <v>6611</v>
      </c>
      <c r="H6593" s="4" t="s">
        <v>50</v>
      </c>
      <c r="I6593" s="4" t="s">
        <v>17</v>
      </c>
      <c r="J6593" s="4" t="s">
        <v>248</v>
      </c>
      <c r="K6593" s="4" t="s">
        <v>15</v>
      </c>
      <c r="L6593" s="4">
        <v>94110</v>
      </c>
      <c r="M6593" s="4" t="s">
        <v>9</v>
      </c>
      <c r="N6593" s="4" t="s">
        <v>686</v>
      </c>
      <c r="O6593" s="4" t="s">
        <v>13</v>
      </c>
      <c r="P6593" s="4" t="s">
        <v>116</v>
      </c>
      <c r="Q6593" s="4" t="s">
        <v>685</v>
      </c>
      <c r="R6593" s="4">
        <v>34.65</v>
      </c>
      <c r="S6593" s="4">
        <v>3</v>
      </c>
      <c r="T6593" s="4">
        <v>0</v>
      </c>
      <c r="U6593" s="4">
        <v>9.702</v>
      </c>
      <c r="V6593" s="4" t="str">
        <f>INDEX(Regional_Lookup!$B$2:$B$5,MATCH('Sample - Superstore'!M6593,Regional_Lookup!$A$2:$A$5,0))</f>
        <v>James Chen</v>
      </c>
      <c r="W6593" s="4">
        <f>INDEX(Regional_Lookup!$C$2:$C$5, MATCH('Sample - Superstore'!M6593,Regional_Lookup!$A$2:$A$5, 0))</f>
        <v>0.18</v>
      </c>
      <c r="X6593" s="4">
        <f>U6593/R6593</f>
        <v>0.28000000000000003</v>
      </c>
      <c r="Y6593" s="4" t="str">
        <f>IF(X6593&gt;=W6593, "Yes", "No")</f>
        <v>Yes</v>
      </c>
      <c r="Z6593" s="4">
        <f>D6593-C6593</f>
        <v>6</v>
      </c>
      <c r="AA6593" s="4" t="str" cm="1">
        <f t="array" ref="AA6593">_xlfn.IFS(Z6593&lt;=2,"Fast",Z6593&gt;5, "Slow", AND(Z6593&gt;=3,Z6593&lt;=5),"Standard")</f>
        <v>Slow</v>
      </c>
    </row>
    <row r="6594" spans="1:27" x14ac:dyDescent="0.2">
      <c r="A6594" s="4">
        <v>6593</v>
      </c>
      <c r="B6594" s="4" t="s">
        <v>6632</v>
      </c>
      <c r="C6594" s="5">
        <v>42124</v>
      </c>
      <c r="D6594" s="5">
        <v>42130</v>
      </c>
      <c r="E6594" s="4" t="s">
        <v>29</v>
      </c>
      <c r="F6594" s="4" t="s">
        <v>6612</v>
      </c>
      <c r="G6594" s="4" t="s">
        <v>6611</v>
      </c>
      <c r="H6594" s="4" t="s">
        <v>50</v>
      </c>
      <c r="I6594" s="4" t="s">
        <v>17</v>
      </c>
      <c r="J6594" s="4" t="s">
        <v>248</v>
      </c>
      <c r="K6594" s="4" t="s">
        <v>15</v>
      </c>
      <c r="L6594" s="4">
        <v>94110</v>
      </c>
      <c r="M6594" s="4" t="s">
        <v>9</v>
      </c>
      <c r="N6594" s="4" t="s">
        <v>6631</v>
      </c>
      <c r="O6594" s="4" t="s">
        <v>33</v>
      </c>
      <c r="P6594" s="4" t="s">
        <v>32</v>
      </c>
      <c r="Q6594" s="4" t="s">
        <v>6630</v>
      </c>
      <c r="R6594" s="4">
        <v>19.8</v>
      </c>
      <c r="S6594" s="4">
        <v>5</v>
      </c>
      <c r="T6594" s="4">
        <v>0.2</v>
      </c>
      <c r="U6594" s="4">
        <v>1.7324999999999999</v>
      </c>
      <c r="V6594" s="4" t="str">
        <f>INDEX(Regional_Lookup!$B$2:$B$5,MATCH('Sample - Superstore'!M6594,Regional_Lookup!$A$2:$A$5,0))</f>
        <v>James Chen</v>
      </c>
      <c r="W6594" s="4">
        <f>INDEX(Regional_Lookup!$C$2:$C$5, MATCH('Sample - Superstore'!M6594,Regional_Lookup!$A$2:$A$5, 0))</f>
        <v>0.18</v>
      </c>
      <c r="X6594" s="4">
        <f>U6594/R6594</f>
        <v>8.7499999999999994E-2</v>
      </c>
      <c r="Y6594" s="4" t="str">
        <f>IF(X6594&gt;=W6594, "Yes", "No")</f>
        <v>No</v>
      </c>
      <c r="Z6594" s="4">
        <f>D6594-C6594</f>
        <v>6</v>
      </c>
      <c r="AA6594" s="4" t="str" cm="1">
        <f t="array" ref="AA6594">_xlfn.IFS(Z6594&lt;=2,"Fast",Z6594&gt;5, "Slow", AND(Z6594&gt;=3,Z6594&lt;=5),"Standard")</f>
        <v>Slow</v>
      </c>
    </row>
    <row r="6595" spans="1:27" x14ac:dyDescent="0.2">
      <c r="A6595" s="4">
        <v>6594</v>
      </c>
      <c r="B6595" s="4" t="s">
        <v>6629</v>
      </c>
      <c r="C6595" s="5">
        <v>42534</v>
      </c>
      <c r="D6595" s="5">
        <v>42537</v>
      </c>
      <c r="E6595" s="4" t="s">
        <v>21</v>
      </c>
      <c r="F6595" s="4" t="s">
        <v>5587</v>
      </c>
      <c r="G6595" s="4" t="s">
        <v>5586</v>
      </c>
      <c r="H6595" s="4" t="s">
        <v>18</v>
      </c>
      <c r="I6595" s="4" t="s">
        <v>17</v>
      </c>
      <c r="J6595" s="4" t="s">
        <v>254</v>
      </c>
      <c r="K6595" s="4" t="s">
        <v>66</v>
      </c>
      <c r="L6595" s="4">
        <v>10024</v>
      </c>
      <c r="M6595" s="4" t="s">
        <v>5</v>
      </c>
      <c r="N6595" s="4" t="s">
        <v>5511</v>
      </c>
      <c r="O6595" s="4" t="s">
        <v>13</v>
      </c>
      <c r="P6595" s="4" t="s">
        <v>100</v>
      </c>
      <c r="Q6595" s="4" t="s">
        <v>5510</v>
      </c>
      <c r="R6595" s="4">
        <v>33.567999999999998</v>
      </c>
      <c r="S6595" s="4">
        <v>2</v>
      </c>
      <c r="T6595" s="4">
        <v>0.2</v>
      </c>
      <c r="U6595" s="4">
        <v>11.748799999999999</v>
      </c>
      <c r="V6595" s="4" t="str">
        <f>INDEX(Regional_Lookup!$B$2:$B$5,MATCH('Sample - Superstore'!M6595,Regional_Lookup!$A$2:$A$5,0))</f>
        <v>Sarah Miller</v>
      </c>
      <c r="W6595" s="4">
        <f>INDEX(Regional_Lookup!$C$2:$C$5, MATCH('Sample - Superstore'!M6595,Regional_Lookup!$A$2:$A$5, 0))</f>
        <v>0.16</v>
      </c>
      <c r="X6595" s="4">
        <f>U6595/R6595</f>
        <v>0.35</v>
      </c>
      <c r="Y6595" s="4" t="str">
        <f>IF(X6595&gt;=W6595, "Yes", "No")</f>
        <v>Yes</v>
      </c>
      <c r="Z6595" s="4">
        <f>D6595-C6595</f>
        <v>3</v>
      </c>
      <c r="AA6595" s="4" t="str" cm="1">
        <f t="array" ref="AA6595">_xlfn.IFS(Z6595&lt;=2,"Fast",Z6595&gt;5, "Slow", AND(Z6595&gt;=3,Z6595&lt;=5),"Standard")</f>
        <v>Standard</v>
      </c>
    </row>
    <row r="6596" spans="1:27" x14ac:dyDescent="0.2">
      <c r="A6596" s="4">
        <v>6595</v>
      </c>
      <c r="B6596" s="4" t="s">
        <v>6628</v>
      </c>
      <c r="C6596" s="5">
        <v>42128</v>
      </c>
      <c r="D6596" s="5">
        <v>42135</v>
      </c>
      <c r="E6596" s="4" t="s">
        <v>29</v>
      </c>
      <c r="F6596" s="4" t="s">
        <v>1470</v>
      </c>
      <c r="G6596" s="4" t="s">
        <v>1469</v>
      </c>
      <c r="H6596" s="4" t="s">
        <v>50</v>
      </c>
      <c r="I6596" s="4" t="s">
        <v>17</v>
      </c>
      <c r="J6596" s="4" t="s">
        <v>210</v>
      </c>
      <c r="K6596" s="4" t="s">
        <v>209</v>
      </c>
      <c r="L6596" s="4">
        <v>46203</v>
      </c>
      <c r="M6596" s="4" t="s">
        <v>3</v>
      </c>
      <c r="N6596" s="4" t="s">
        <v>4689</v>
      </c>
      <c r="O6596" s="4" t="s">
        <v>13</v>
      </c>
      <c r="P6596" s="4" t="s">
        <v>116</v>
      </c>
      <c r="Q6596" s="4" t="s">
        <v>4688</v>
      </c>
      <c r="R6596" s="4">
        <v>125.93</v>
      </c>
      <c r="S6596" s="4">
        <v>7</v>
      </c>
      <c r="T6596" s="4">
        <v>0</v>
      </c>
      <c r="U6596" s="4">
        <v>35.260399999999997</v>
      </c>
      <c r="V6596" s="4" t="str">
        <f>INDEX(Regional_Lookup!$B$2:$B$5,MATCH('Sample - Superstore'!M6596,Regional_Lookup!$A$2:$A$5,0))</f>
        <v>David Johnson</v>
      </c>
      <c r="W6596" s="4">
        <f>INDEX(Regional_Lookup!$C$2:$C$5, MATCH('Sample - Superstore'!M6596,Regional_Lookup!$A$2:$A$5, 0))</f>
        <v>0.14000000000000001</v>
      </c>
      <c r="X6596" s="4">
        <f>U6596/R6596</f>
        <v>0.27999999999999997</v>
      </c>
      <c r="Y6596" s="4" t="str">
        <f>IF(X6596&gt;=W6596, "Yes", "No")</f>
        <v>Yes</v>
      </c>
      <c r="Z6596" s="4">
        <f>D6596-C6596</f>
        <v>7</v>
      </c>
      <c r="AA6596" s="4" t="str" cm="1">
        <f t="array" ref="AA6596">_xlfn.IFS(Z6596&lt;=2,"Fast",Z6596&gt;5, "Slow", AND(Z6596&gt;=3,Z6596&lt;=5),"Standard")</f>
        <v>Slow</v>
      </c>
    </row>
    <row r="6597" spans="1:27" x14ac:dyDescent="0.2">
      <c r="A6597" s="4">
        <v>6596</v>
      </c>
      <c r="B6597" s="4" t="s">
        <v>6625</v>
      </c>
      <c r="C6597" s="5">
        <v>42848</v>
      </c>
      <c r="D6597" s="5">
        <v>42851</v>
      </c>
      <c r="E6597" s="4" t="s">
        <v>89</v>
      </c>
      <c r="F6597" s="4" t="s">
        <v>5028</v>
      </c>
      <c r="G6597" s="4" t="s">
        <v>5027</v>
      </c>
      <c r="H6597" s="4" t="s">
        <v>50</v>
      </c>
      <c r="I6597" s="4" t="s">
        <v>17</v>
      </c>
      <c r="J6597" s="4" t="s">
        <v>553</v>
      </c>
      <c r="K6597" s="4" t="s">
        <v>85</v>
      </c>
      <c r="L6597" s="4">
        <v>43229</v>
      </c>
      <c r="M6597" s="4" t="s">
        <v>5</v>
      </c>
      <c r="N6597" s="4" t="s">
        <v>6627</v>
      </c>
      <c r="O6597" s="4" t="s">
        <v>13</v>
      </c>
      <c r="P6597" s="4" t="s">
        <v>100</v>
      </c>
      <c r="Q6597" s="4" t="s">
        <v>6626</v>
      </c>
      <c r="R6597" s="4">
        <v>11.76</v>
      </c>
      <c r="S6597" s="4">
        <v>5</v>
      </c>
      <c r="T6597" s="4">
        <v>0.7</v>
      </c>
      <c r="U6597" s="4">
        <v>-7.84</v>
      </c>
      <c r="V6597" s="4" t="str">
        <f>INDEX(Regional_Lookup!$B$2:$B$5,MATCH('Sample - Superstore'!M6597,Regional_Lookup!$A$2:$A$5,0))</f>
        <v>Sarah Miller</v>
      </c>
      <c r="W6597" s="4">
        <f>INDEX(Regional_Lookup!$C$2:$C$5, MATCH('Sample - Superstore'!M6597,Regional_Lookup!$A$2:$A$5, 0))</f>
        <v>0.16</v>
      </c>
      <c r="X6597" s="4">
        <f>U6597/R6597</f>
        <v>-0.66666666666666663</v>
      </c>
      <c r="Y6597" s="4" t="str">
        <f>IF(X6597&gt;=W6597, "Yes", "No")</f>
        <v>No</v>
      </c>
      <c r="Z6597" s="4">
        <f>D6597-C6597</f>
        <v>3</v>
      </c>
      <c r="AA6597" s="4" t="str" cm="1">
        <f t="array" ref="AA6597">_xlfn.IFS(Z6597&lt;=2,"Fast",Z6597&gt;5, "Slow", AND(Z6597&gt;=3,Z6597&lt;=5),"Standard")</f>
        <v>Standard</v>
      </c>
    </row>
    <row r="6598" spans="1:27" x14ac:dyDescent="0.2">
      <c r="A6598" s="4">
        <v>6597</v>
      </c>
      <c r="B6598" s="4" t="s">
        <v>6625</v>
      </c>
      <c r="C6598" s="5">
        <v>42848</v>
      </c>
      <c r="D6598" s="5">
        <v>42851</v>
      </c>
      <c r="E6598" s="4" t="s">
        <v>89</v>
      </c>
      <c r="F6598" s="4" t="s">
        <v>5028</v>
      </c>
      <c r="G6598" s="4" t="s">
        <v>5027</v>
      </c>
      <c r="H6598" s="4" t="s">
        <v>50</v>
      </c>
      <c r="I6598" s="4" t="s">
        <v>17</v>
      </c>
      <c r="J6598" s="4" t="s">
        <v>553</v>
      </c>
      <c r="K6598" s="4" t="s">
        <v>85</v>
      </c>
      <c r="L6598" s="4">
        <v>43229</v>
      </c>
      <c r="M6598" s="4" t="s">
        <v>5</v>
      </c>
      <c r="N6598" s="4" t="s">
        <v>2704</v>
      </c>
      <c r="O6598" s="4" t="s">
        <v>13</v>
      </c>
      <c r="P6598" s="4" t="s">
        <v>24</v>
      </c>
      <c r="Q6598" s="4" t="s">
        <v>2703</v>
      </c>
      <c r="R6598" s="4">
        <v>5.3440000000000003</v>
      </c>
      <c r="S6598" s="4">
        <v>1</v>
      </c>
      <c r="T6598" s="4">
        <v>0.2</v>
      </c>
      <c r="U6598" s="4">
        <v>1.8704000000000001</v>
      </c>
      <c r="V6598" s="4" t="str">
        <f>INDEX(Regional_Lookup!$B$2:$B$5,MATCH('Sample - Superstore'!M6598,Regional_Lookup!$A$2:$A$5,0))</f>
        <v>Sarah Miller</v>
      </c>
      <c r="W6598" s="4">
        <f>INDEX(Regional_Lookup!$C$2:$C$5, MATCH('Sample - Superstore'!M6598,Regional_Lookup!$A$2:$A$5, 0))</f>
        <v>0.16</v>
      </c>
      <c r="X6598" s="4">
        <f>U6598/R6598</f>
        <v>0.35</v>
      </c>
      <c r="Y6598" s="4" t="str">
        <f>IF(X6598&gt;=W6598, "Yes", "No")</f>
        <v>Yes</v>
      </c>
      <c r="Z6598" s="4">
        <f>D6598-C6598</f>
        <v>3</v>
      </c>
      <c r="AA6598" s="4" t="str" cm="1">
        <f t="array" ref="AA6598">_xlfn.IFS(Z6598&lt;=2,"Fast",Z6598&gt;5, "Slow", AND(Z6598&gt;=3,Z6598&lt;=5),"Standard")</f>
        <v>Standard</v>
      </c>
    </row>
    <row r="6599" spans="1:27" x14ac:dyDescent="0.2">
      <c r="A6599" s="4">
        <v>6598</v>
      </c>
      <c r="B6599" s="4" t="s">
        <v>6624</v>
      </c>
      <c r="C6599" s="5">
        <v>41796</v>
      </c>
      <c r="D6599" s="5">
        <v>41802</v>
      </c>
      <c r="E6599" s="4" t="s">
        <v>29</v>
      </c>
      <c r="F6599" s="4" t="s">
        <v>2861</v>
      </c>
      <c r="G6599" s="4" t="s">
        <v>2860</v>
      </c>
      <c r="H6599" s="4" t="s">
        <v>18</v>
      </c>
      <c r="I6599" s="4" t="s">
        <v>17</v>
      </c>
      <c r="J6599" s="4" t="s">
        <v>1682</v>
      </c>
      <c r="K6599" s="4" t="s">
        <v>41</v>
      </c>
      <c r="L6599" s="4">
        <v>32216</v>
      </c>
      <c r="M6599" s="4" t="s">
        <v>7</v>
      </c>
      <c r="N6599" s="4" t="s">
        <v>2483</v>
      </c>
      <c r="O6599" s="4" t="s">
        <v>13</v>
      </c>
      <c r="P6599" s="4" t="s">
        <v>100</v>
      </c>
      <c r="Q6599" s="4" t="s">
        <v>2482</v>
      </c>
      <c r="R6599" s="4">
        <v>1.365</v>
      </c>
      <c r="S6599" s="4">
        <v>1</v>
      </c>
      <c r="T6599" s="4">
        <v>0.7</v>
      </c>
      <c r="U6599" s="4">
        <v>-0.91</v>
      </c>
      <c r="V6599" s="4" t="str">
        <f>INDEX(Regional_Lookup!$B$2:$B$5,MATCH('Sample - Superstore'!M6599,Regional_Lookup!$A$2:$A$5,0))</f>
        <v>Maria Santos</v>
      </c>
      <c r="W6599" s="4">
        <f>INDEX(Regional_Lookup!$C$2:$C$5, MATCH('Sample - Superstore'!M6599,Regional_Lookup!$A$2:$A$5, 0))</f>
        <v>0.15</v>
      </c>
      <c r="X6599" s="4">
        <f>U6599/R6599</f>
        <v>-0.66666666666666674</v>
      </c>
      <c r="Y6599" s="4" t="str">
        <f>IF(X6599&gt;=W6599, "Yes", "No")</f>
        <v>No</v>
      </c>
      <c r="Z6599" s="4">
        <f>D6599-C6599</f>
        <v>6</v>
      </c>
      <c r="AA6599" s="4" t="str" cm="1">
        <f t="array" ref="AA6599">_xlfn.IFS(Z6599&lt;=2,"Fast",Z6599&gt;5, "Slow", AND(Z6599&gt;=3,Z6599&lt;=5),"Standard")</f>
        <v>Slow</v>
      </c>
    </row>
    <row r="6600" spans="1:27" x14ac:dyDescent="0.2">
      <c r="A6600" s="4">
        <v>6599</v>
      </c>
      <c r="B6600" s="4" t="s">
        <v>6624</v>
      </c>
      <c r="C6600" s="5">
        <v>41796</v>
      </c>
      <c r="D6600" s="5">
        <v>41802</v>
      </c>
      <c r="E6600" s="4" t="s">
        <v>29</v>
      </c>
      <c r="F6600" s="4" t="s">
        <v>2861</v>
      </c>
      <c r="G6600" s="4" t="s">
        <v>2860</v>
      </c>
      <c r="H6600" s="4" t="s">
        <v>18</v>
      </c>
      <c r="I6600" s="4" t="s">
        <v>17</v>
      </c>
      <c r="J6600" s="4" t="s">
        <v>1682</v>
      </c>
      <c r="K6600" s="4" t="s">
        <v>41</v>
      </c>
      <c r="L6600" s="4">
        <v>32216</v>
      </c>
      <c r="M6600" s="4" t="s">
        <v>7</v>
      </c>
      <c r="N6600" s="4" t="s">
        <v>1468</v>
      </c>
      <c r="O6600" s="4" t="s">
        <v>13</v>
      </c>
      <c r="P6600" s="4" t="s">
        <v>24</v>
      </c>
      <c r="Q6600" s="4" t="s">
        <v>1467</v>
      </c>
      <c r="R6600" s="4">
        <v>62.015999999999998</v>
      </c>
      <c r="S6600" s="4">
        <v>2</v>
      </c>
      <c r="T6600" s="4">
        <v>0.2</v>
      </c>
      <c r="U6600" s="4">
        <v>22.480799999999999</v>
      </c>
      <c r="V6600" s="4" t="str">
        <f>INDEX(Regional_Lookup!$B$2:$B$5,MATCH('Sample - Superstore'!M6600,Regional_Lookup!$A$2:$A$5,0))</f>
        <v>Maria Santos</v>
      </c>
      <c r="W6600" s="4">
        <f>INDEX(Regional_Lookup!$C$2:$C$5, MATCH('Sample - Superstore'!M6600,Regional_Lookup!$A$2:$A$5, 0))</f>
        <v>0.15</v>
      </c>
      <c r="X6600" s="4">
        <f>U6600/R6600</f>
        <v>0.36249999999999999</v>
      </c>
      <c r="Y6600" s="4" t="str">
        <f>IF(X6600&gt;=W6600, "Yes", "No")</f>
        <v>Yes</v>
      </c>
      <c r="Z6600" s="4">
        <f>D6600-C6600</f>
        <v>6</v>
      </c>
      <c r="AA6600" s="4" t="str" cm="1">
        <f t="array" ref="AA6600">_xlfn.IFS(Z6600&lt;=2,"Fast",Z6600&gt;5, "Slow", AND(Z6600&gt;=3,Z6600&lt;=5),"Standard")</f>
        <v>Slow</v>
      </c>
    </row>
    <row r="6601" spans="1:27" x14ac:dyDescent="0.2">
      <c r="A6601" s="4">
        <v>6600</v>
      </c>
      <c r="B6601" s="4" t="s">
        <v>6623</v>
      </c>
      <c r="C6601" s="5">
        <v>41975</v>
      </c>
      <c r="D6601" s="5">
        <v>41980</v>
      </c>
      <c r="E6601" s="4" t="s">
        <v>29</v>
      </c>
      <c r="F6601" s="4" t="s">
        <v>4335</v>
      </c>
      <c r="G6601" s="4" t="s">
        <v>4334</v>
      </c>
      <c r="H6601" s="4" t="s">
        <v>50</v>
      </c>
      <c r="I6601" s="4" t="s">
        <v>17</v>
      </c>
      <c r="J6601" s="4" t="s">
        <v>2148</v>
      </c>
      <c r="K6601" s="4" t="s">
        <v>2147</v>
      </c>
      <c r="L6601" s="4">
        <v>20735</v>
      </c>
      <c r="M6601" s="4" t="s">
        <v>5</v>
      </c>
      <c r="N6601" s="4" t="s">
        <v>5844</v>
      </c>
      <c r="O6601" s="4" t="s">
        <v>37</v>
      </c>
      <c r="P6601" s="4" t="s">
        <v>36</v>
      </c>
      <c r="Q6601" s="4" t="s">
        <v>5843</v>
      </c>
      <c r="R6601" s="4">
        <v>60.72</v>
      </c>
      <c r="S6601" s="4">
        <v>3</v>
      </c>
      <c r="T6601" s="4">
        <v>0</v>
      </c>
      <c r="U6601" s="4">
        <v>23.680800000000001</v>
      </c>
      <c r="V6601" s="4" t="str">
        <f>INDEX(Regional_Lookup!$B$2:$B$5,MATCH('Sample - Superstore'!M6601,Regional_Lookup!$A$2:$A$5,0))</f>
        <v>Sarah Miller</v>
      </c>
      <c r="W6601" s="4">
        <f>INDEX(Regional_Lookup!$C$2:$C$5, MATCH('Sample - Superstore'!M6601,Regional_Lookup!$A$2:$A$5, 0))</f>
        <v>0.16</v>
      </c>
      <c r="X6601" s="4">
        <f>U6601/R6601</f>
        <v>0.39</v>
      </c>
      <c r="Y6601" s="4" t="str">
        <f>IF(X6601&gt;=W6601, "Yes", "No")</f>
        <v>Yes</v>
      </c>
      <c r="Z6601" s="4">
        <f>D6601-C6601</f>
        <v>5</v>
      </c>
      <c r="AA6601" s="4" t="str" cm="1">
        <f t="array" ref="AA6601">_xlfn.IFS(Z6601&lt;=2,"Fast",Z6601&gt;5, "Slow", AND(Z6601&gt;=3,Z6601&lt;=5),"Standard")</f>
        <v>Standard</v>
      </c>
    </row>
    <row r="6602" spans="1:27" x14ac:dyDescent="0.2">
      <c r="A6602" s="4">
        <v>6601</v>
      </c>
      <c r="B6602" s="4" t="s">
        <v>6623</v>
      </c>
      <c r="C6602" s="5">
        <v>41975</v>
      </c>
      <c r="D6602" s="5">
        <v>41980</v>
      </c>
      <c r="E6602" s="4" t="s">
        <v>29</v>
      </c>
      <c r="F6602" s="4" t="s">
        <v>4335</v>
      </c>
      <c r="G6602" s="4" t="s">
        <v>4334</v>
      </c>
      <c r="H6602" s="4" t="s">
        <v>50</v>
      </c>
      <c r="I6602" s="4" t="s">
        <v>17</v>
      </c>
      <c r="J6602" s="4" t="s">
        <v>2148</v>
      </c>
      <c r="K6602" s="4" t="s">
        <v>2147</v>
      </c>
      <c r="L6602" s="4">
        <v>20735</v>
      </c>
      <c r="M6602" s="4" t="s">
        <v>5</v>
      </c>
      <c r="N6602" s="4" t="s">
        <v>3178</v>
      </c>
      <c r="O6602" s="4" t="s">
        <v>13</v>
      </c>
      <c r="P6602" s="4" t="s">
        <v>24</v>
      </c>
      <c r="Q6602" s="4" t="s">
        <v>3177</v>
      </c>
      <c r="R6602" s="4">
        <v>146.82</v>
      </c>
      <c r="S6602" s="4">
        <v>3</v>
      </c>
      <c r="T6602" s="4">
        <v>0</v>
      </c>
      <c r="U6602" s="4">
        <v>73.41</v>
      </c>
      <c r="V6602" s="4" t="str">
        <f>INDEX(Regional_Lookup!$B$2:$B$5,MATCH('Sample - Superstore'!M6602,Regional_Lookup!$A$2:$A$5,0))</f>
        <v>Sarah Miller</v>
      </c>
      <c r="W6602" s="4">
        <f>INDEX(Regional_Lookup!$C$2:$C$5, MATCH('Sample - Superstore'!M6602,Regional_Lookup!$A$2:$A$5, 0))</f>
        <v>0.16</v>
      </c>
      <c r="X6602" s="4">
        <f>U6602/R6602</f>
        <v>0.5</v>
      </c>
      <c r="Y6602" s="4" t="str">
        <f>IF(X6602&gt;=W6602, "Yes", "No")</f>
        <v>Yes</v>
      </c>
      <c r="Z6602" s="4">
        <f>D6602-C6602</f>
        <v>5</v>
      </c>
      <c r="AA6602" s="4" t="str" cm="1">
        <f t="array" ref="AA6602">_xlfn.IFS(Z6602&lt;=2,"Fast",Z6602&gt;5, "Slow", AND(Z6602&gt;=3,Z6602&lt;=5),"Standard")</f>
        <v>Standard</v>
      </c>
    </row>
    <row r="6603" spans="1:27" x14ac:dyDescent="0.2">
      <c r="A6603" s="4">
        <v>6602</v>
      </c>
      <c r="B6603" s="4" t="s">
        <v>6623</v>
      </c>
      <c r="C6603" s="5">
        <v>41975</v>
      </c>
      <c r="D6603" s="5">
        <v>41980</v>
      </c>
      <c r="E6603" s="4" t="s">
        <v>29</v>
      </c>
      <c r="F6603" s="4" t="s">
        <v>4335</v>
      </c>
      <c r="G6603" s="4" t="s">
        <v>4334</v>
      </c>
      <c r="H6603" s="4" t="s">
        <v>50</v>
      </c>
      <c r="I6603" s="4" t="s">
        <v>17</v>
      </c>
      <c r="J6603" s="4" t="s">
        <v>2148</v>
      </c>
      <c r="K6603" s="4" t="s">
        <v>2147</v>
      </c>
      <c r="L6603" s="4">
        <v>20735</v>
      </c>
      <c r="M6603" s="4" t="s">
        <v>5</v>
      </c>
      <c r="N6603" s="4" t="s">
        <v>762</v>
      </c>
      <c r="O6603" s="4" t="s">
        <v>37</v>
      </c>
      <c r="P6603" s="4" t="s">
        <v>221</v>
      </c>
      <c r="Q6603" s="4" t="s">
        <v>761</v>
      </c>
      <c r="R6603" s="4">
        <v>239.84</v>
      </c>
      <c r="S6603" s="4">
        <v>8</v>
      </c>
      <c r="T6603" s="4">
        <v>0</v>
      </c>
      <c r="U6603" s="4">
        <v>64.756799999999998</v>
      </c>
      <c r="V6603" s="4" t="str">
        <f>INDEX(Regional_Lookup!$B$2:$B$5,MATCH('Sample - Superstore'!M6603,Regional_Lookup!$A$2:$A$5,0))</f>
        <v>Sarah Miller</v>
      </c>
      <c r="W6603" s="4">
        <f>INDEX(Regional_Lookup!$C$2:$C$5, MATCH('Sample - Superstore'!M6603,Regional_Lookup!$A$2:$A$5, 0))</f>
        <v>0.16</v>
      </c>
      <c r="X6603" s="4">
        <f>U6603/R6603</f>
        <v>0.26999999999999996</v>
      </c>
      <c r="Y6603" s="4" t="str">
        <f>IF(X6603&gt;=W6603, "Yes", "No")</f>
        <v>Yes</v>
      </c>
      <c r="Z6603" s="4">
        <f>D6603-C6603</f>
        <v>5</v>
      </c>
      <c r="AA6603" s="4" t="str" cm="1">
        <f t="array" ref="AA6603">_xlfn.IFS(Z6603&lt;=2,"Fast",Z6603&gt;5, "Slow", AND(Z6603&gt;=3,Z6603&lt;=5),"Standard")</f>
        <v>Standard</v>
      </c>
    </row>
    <row r="6604" spans="1:27" x14ac:dyDescent="0.2">
      <c r="A6604" s="4">
        <v>6603</v>
      </c>
      <c r="B6604" s="4" t="s">
        <v>6623</v>
      </c>
      <c r="C6604" s="5">
        <v>41975</v>
      </c>
      <c r="D6604" s="5">
        <v>41980</v>
      </c>
      <c r="E6604" s="4" t="s">
        <v>29</v>
      </c>
      <c r="F6604" s="4" t="s">
        <v>4335</v>
      </c>
      <c r="G6604" s="4" t="s">
        <v>4334</v>
      </c>
      <c r="H6604" s="4" t="s">
        <v>50</v>
      </c>
      <c r="I6604" s="4" t="s">
        <v>17</v>
      </c>
      <c r="J6604" s="4" t="s">
        <v>2148</v>
      </c>
      <c r="K6604" s="4" t="s">
        <v>2147</v>
      </c>
      <c r="L6604" s="4">
        <v>20735</v>
      </c>
      <c r="M6604" s="4" t="s">
        <v>5</v>
      </c>
      <c r="N6604" s="4" t="s">
        <v>6622</v>
      </c>
      <c r="O6604" s="4" t="s">
        <v>13</v>
      </c>
      <c r="P6604" s="4" t="s">
        <v>72</v>
      </c>
      <c r="Q6604" s="4" t="s">
        <v>6621</v>
      </c>
      <c r="R6604" s="4">
        <v>15.66</v>
      </c>
      <c r="S6604" s="4">
        <v>6</v>
      </c>
      <c r="T6604" s="4">
        <v>0</v>
      </c>
      <c r="U6604" s="4">
        <v>7.2035999999999998</v>
      </c>
      <c r="V6604" s="4" t="str">
        <f>INDEX(Regional_Lookup!$B$2:$B$5,MATCH('Sample - Superstore'!M6604,Regional_Lookup!$A$2:$A$5,0))</f>
        <v>Sarah Miller</v>
      </c>
      <c r="W6604" s="4">
        <f>INDEX(Regional_Lookup!$C$2:$C$5, MATCH('Sample - Superstore'!M6604,Regional_Lookup!$A$2:$A$5, 0))</f>
        <v>0.16</v>
      </c>
      <c r="X6604" s="4">
        <f>U6604/R6604</f>
        <v>0.45999999999999996</v>
      </c>
      <c r="Y6604" s="4" t="str">
        <f>IF(X6604&gt;=W6604, "Yes", "No")</f>
        <v>Yes</v>
      </c>
      <c r="Z6604" s="4">
        <f>D6604-C6604</f>
        <v>5</v>
      </c>
      <c r="AA6604" s="4" t="str" cm="1">
        <f t="array" ref="AA6604">_xlfn.IFS(Z6604&lt;=2,"Fast",Z6604&gt;5, "Slow", AND(Z6604&gt;=3,Z6604&lt;=5),"Standard")</f>
        <v>Standard</v>
      </c>
    </row>
    <row r="6605" spans="1:27" x14ac:dyDescent="0.2">
      <c r="A6605" s="4">
        <v>6604</v>
      </c>
      <c r="B6605" s="4" t="s">
        <v>6620</v>
      </c>
      <c r="C6605" s="5">
        <v>42903</v>
      </c>
      <c r="D6605" s="5">
        <v>42906</v>
      </c>
      <c r="E6605" s="4" t="s">
        <v>89</v>
      </c>
      <c r="F6605" s="4" t="s">
        <v>4282</v>
      </c>
      <c r="G6605" s="4" t="s">
        <v>4281</v>
      </c>
      <c r="H6605" s="4" t="s">
        <v>18</v>
      </c>
      <c r="I6605" s="4" t="s">
        <v>17</v>
      </c>
      <c r="J6605" s="4" t="s">
        <v>6619</v>
      </c>
      <c r="K6605" s="4" t="s">
        <v>394</v>
      </c>
      <c r="L6605" s="4">
        <v>80022</v>
      </c>
      <c r="M6605" s="4" t="s">
        <v>9</v>
      </c>
      <c r="N6605" s="4" t="s">
        <v>1460</v>
      </c>
      <c r="O6605" s="4" t="s">
        <v>13</v>
      </c>
      <c r="P6605" s="4" t="s">
        <v>231</v>
      </c>
      <c r="Q6605" s="4" t="s">
        <v>1459</v>
      </c>
      <c r="R6605" s="4">
        <v>146.352</v>
      </c>
      <c r="S6605" s="4">
        <v>3</v>
      </c>
      <c r="T6605" s="4">
        <v>0.2</v>
      </c>
      <c r="U6605" s="4">
        <v>-32.929200000000002</v>
      </c>
      <c r="V6605" s="4" t="str">
        <f>INDEX(Regional_Lookup!$B$2:$B$5,MATCH('Sample - Superstore'!M6605,Regional_Lookup!$A$2:$A$5,0))</f>
        <v>James Chen</v>
      </c>
      <c r="W6605" s="4">
        <f>INDEX(Regional_Lookup!$C$2:$C$5, MATCH('Sample - Superstore'!M6605,Regional_Lookup!$A$2:$A$5, 0))</f>
        <v>0.18</v>
      </c>
      <c r="X6605" s="4">
        <f>U6605/R6605</f>
        <v>-0.22500000000000001</v>
      </c>
      <c r="Y6605" s="4" t="str">
        <f>IF(X6605&gt;=W6605, "Yes", "No")</f>
        <v>No</v>
      </c>
      <c r="Z6605" s="4">
        <f>D6605-C6605</f>
        <v>3</v>
      </c>
      <c r="AA6605" s="4" t="str" cm="1">
        <f t="array" ref="AA6605">_xlfn.IFS(Z6605&lt;=2,"Fast",Z6605&gt;5, "Slow", AND(Z6605&gt;=3,Z6605&lt;=5),"Standard")</f>
        <v>Standard</v>
      </c>
    </row>
    <row r="6606" spans="1:27" x14ac:dyDescent="0.2">
      <c r="A6606" s="4">
        <v>6605</v>
      </c>
      <c r="B6606" s="4" t="s">
        <v>6616</v>
      </c>
      <c r="C6606" s="5">
        <v>42516</v>
      </c>
      <c r="D6606" s="5">
        <v>42521</v>
      </c>
      <c r="E6606" s="4" t="s">
        <v>29</v>
      </c>
      <c r="F6606" s="4" t="s">
        <v>2861</v>
      </c>
      <c r="G6606" s="4" t="s">
        <v>2860</v>
      </c>
      <c r="H6606" s="4" t="s">
        <v>18</v>
      </c>
      <c r="I6606" s="4" t="s">
        <v>17</v>
      </c>
      <c r="J6606" s="4" t="s">
        <v>2904</v>
      </c>
      <c r="K6606" s="4" t="s">
        <v>15</v>
      </c>
      <c r="L6606" s="4">
        <v>92704</v>
      </c>
      <c r="M6606" s="4" t="s">
        <v>9</v>
      </c>
      <c r="N6606" s="4" t="s">
        <v>110</v>
      </c>
      <c r="O6606" s="4" t="s">
        <v>13</v>
      </c>
      <c r="P6606" s="4" t="s">
        <v>109</v>
      </c>
      <c r="Q6606" s="4" t="s">
        <v>108</v>
      </c>
      <c r="R6606" s="4">
        <v>5.94</v>
      </c>
      <c r="S6606" s="4">
        <v>3</v>
      </c>
      <c r="T6606" s="4">
        <v>0</v>
      </c>
      <c r="U6606" s="4">
        <v>0</v>
      </c>
      <c r="V6606" s="4" t="str">
        <f>INDEX(Regional_Lookup!$B$2:$B$5,MATCH('Sample - Superstore'!M6606,Regional_Lookup!$A$2:$A$5,0))</f>
        <v>James Chen</v>
      </c>
      <c r="W6606" s="4">
        <f>INDEX(Regional_Lookup!$C$2:$C$5, MATCH('Sample - Superstore'!M6606,Regional_Lookup!$A$2:$A$5, 0))</f>
        <v>0.18</v>
      </c>
      <c r="X6606" s="4">
        <f>U6606/R6606</f>
        <v>0</v>
      </c>
      <c r="Y6606" s="4" t="str">
        <f>IF(X6606&gt;=W6606, "Yes", "No")</f>
        <v>No</v>
      </c>
      <c r="Z6606" s="4">
        <f>D6606-C6606</f>
        <v>5</v>
      </c>
      <c r="AA6606" s="4" t="str" cm="1">
        <f t="array" ref="AA6606">_xlfn.IFS(Z6606&lt;=2,"Fast",Z6606&gt;5, "Slow", AND(Z6606&gt;=3,Z6606&lt;=5),"Standard")</f>
        <v>Standard</v>
      </c>
    </row>
    <row r="6607" spans="1:27" x14ac:dyDescent="0.2">
      <c r="A6607" s="4">
        <v>6606</v>
      </c>
      <c r="B6607" s="4" t="s">
        <v>6616</v>
      </c>
      <c r="C6607" s="5">
        <v>42516</v>
      </c>
      <c r="D6607" s="5">
        <v>42521</v>
      </c>
      <c r="E6607" s="4" t="s">
        <v>29</v>
      </c>
      <c r="F6607" s="4" t="s">
        <v>2861</v>
      </c>
      <c r="G6607" s="4" t="s">
        <v>2860</v>
      </c>
      <c r="H6607" s="4" t="s">
        <v>18</v>
      </c>
      <c r="I6607" s="4" t="s">
        <v>17</v>
      </c>
      <c r="J6607" s="4" t="s">
        <v>2904</v>
      </c>
      <c r="K6607" s="4" t="s">
        <v>15</v>
      </c>
      <c r="L6607" s="4">
        <v>92704</v>
      </c>
      <c r="M6607" s="4" t="s">
        <v>9</v>
      </c>
      <c r="N6607" s="4" t="s">
        <v>6618</v>
      </c>
      <c r="O6607" s="4" t="s">
        <v>13</v>
      </c>
      <c r="P6607" s="4" t="s">
        <v>24</v>
      </c>
      <c r="Q6607" s="4" t="s">
        <v>6617</v>
      </c>
      <c r="R6607" s="4">
        <v>45.36</v>
      </c>
      <c r="S6607" s="4">
        <v>7</v>
      </c>
      <c r="T6607" s="4">
        <v>0</v>
      </c>
      <c r="U6607" s="4">
        <v>21.7728</v>
      </c>
      <c r="V6607" s="4" t="str">
        <f>INDEX(Regional_Lookup!$B$2:$B$5,MATCH('Sample - Superstore'!M6607,Regional_Lookup!$A$2:$A$5,0))</f>
        <v>James Chen</v>
      </c>
      <c r="W6607" s="4">
        <f>INDEX(Regional_Lookup!$C$2:$C$5, MATCH('Sample - Superstore'!M6607,Regional_Lookup!$A$2:$A$5, 0))</f>
        <v>0.18</v>
      </c>
      <c r="X6607" s="4">
        <f>U6607/R6607</f>
        <v>0.48</v>
      </c>
      <c r="Y6607" s="4" t="str">
        <f>IF(X6607&gt;=W6607, "Yes", "No")</f>
        <v>Yes</v>
      </c>
      <c r="Z6607" s="4">
        <f>D6607-C6607</f>
        <v>5</v>
      </c>
      <c r="AA6607" s="4" t="str" cm="1">
        <f t="array" ref="AA6607">_xlfn.IFS(Z6607&lt;=2,"Fast",Z6607&gt;5, "Slow", AND(Z6607&gt;=3,Z6607&lt;=5),"Standard")</f>
        <v>Standard</v>
      </c>
    </row>
    <row r="6608" spans="1:27" x14ac:dyDescent="0.2">
      <c r="A6608" s="4">
        <v>6607</v>
      </c>
      <c r="B6608" s="4" t="s">
        <v>6616</v>
      </c>
      <c r="C6608" s="5">
        <v>42516</v>
      </c>
      <c r="D6608" s="5">
        <v>42521</v>
      </c>
      <c r="E6608" s="4" t="s">
        <v>29</v>
      </c>
      <c r="F6608" s="4" t="s">
        <v>2861</v>
      </c>
      <c r="G6608" s="4" t="s">
        <v>2860</v>
      </c>
      <c r="H6608" s="4" t="s">
        <v>18</v>
      </c>
      <c r="I6608" s="4" t="s">
        <v>17</v>
      </c>
      <c r="J6608" s="4" t="s">
        <v>2904</v>
      </c>
      <c r="K6608" s="4" t="s">
        <v>15</v>
      </c>
      <c r="L6608" s="4">
        <v>92704</v>
      </c>
      <c r="M6608" s="4" t="s">
        <v>9</v>
      </c>
      <c r="N6608" s="4" t="s">
        <v>4970</v>
      </c>
      <c r="O6608" s="4" t="s">
        <v>33</v>
      </c>
      <c r="P6608" s="4" t="s">
        <v>32</v>
      </c>
      <c r="Q6608" s="4" t="s">
        <v>4969</v>
      </c>
      <c r="R6608" s="4">
        <v>211.16800000000001</v>
      </c>
      <c r="S6608" s="4">
        <v>4</v>
      </c>
      <c r="T6608" s="4">
        <v>0.2</v>
      </c>
      <c r="U6608" s="4">
        <v>23.756399999999999</v>
      </c>
      <c r="V6608" s="4" t="str">
        <f>INDEX(Regional_Lookup!$B$2:$B$5,MATCH('Sample - Superstore'!M6608,Regional_Lookup!$A$2:$A$5,0))</f>
        <v>James Chen</v>
      </c>
      <c r="W6608" s="4">
        <f>INDEX(Regional_Lookup!$C$2:$C$5, MATCH('Sample - Superstore'!M6608,Regional_Lookup!$A$2:$A$5, 0))</f>
        <v>0.18</v>
      </c>
      <c r="X6608" s="4">
        <f>U6608/R6608</f>
        <v>0.11249999999999999</v>
      </c>
      <c r="Y6608" s="4" t="str">
        <f>IF(X6608&gt;=W6608, "Yes", "No")</f>
        <v>No</v>
      </c>
      <c r="Z6608" s="4">
        <f>D6608-C6608</f>
        <v>5</v>
      </c>
      <c r="AA6608" s="4" t="str" cm="1">
        <f t="array" ref="AA6608">_xlfn.IFS(Z6608&lt;=2,"Fast",Z6608&gt;5, "Slow", AND(Z6608&gt;=3,Z6608&lt;=5),"Standard")</f>
        <v>Standard</v>
      </c>
    </row>
    <row r="6609" spans="1:27" x14ac:dyDescent="0.2">
      <c r="A6609" s="4">
        <v>6608</v>
      </c>
      <c r="B6609" s="4" t="s">
        <v>6616</v>
      </c>
      <c r="C6609" s="5">
        <v>42516</v>
      </c>
      <c r="D6609" s="5">
        <v>42521</v>
      </c>
      <c r="E6609" s="4" t="s">
        <v>29</v>
      </c>
      <c r="F6609" s="4" t="s">
        <v>2861</v>
      </c>
      <c r="G6609" s="4" t="s">
        <v>2860</v>
      </c>
      <c r="H6609" s="4" t="s">
        <v>18</v>
      </c>
      <c r="I6609" s="4" t="s">
        <v>17</v>
      </c>
      <c r="J6609" s="4" t="s">
        <v>2904</v>
      </c>
      <c r="K6609" s="4" t="s">
        <v>15</v>
      </c>
      <c r="L6609" s="4">
        <v>92704</v>
      </c>
      <c r="M6609" s="4" t="s">
        <v>9</v>
      </c>
      <c r="N6609" s="4" t="s">
        <v>4114</v>
      </c>
      <c r="O6609" s="4" t="s">
        <v>37</v>
      </c>
      <c r="P6609" s="4" t="s">
        <v>221</v>
      </c>
      <c r="Q6609" s="4" t="s">
        <v>4113</v>
      </c>
      <c r="R6609" s="4">
        <v>484.70400000000001</v>
      </c>
      <c r="S6609" s="4">
        <v>6</v>
      </c>
      <c r="T6609" s="4">
        <v>0.2</v>
      </c>
      <c r="U6609" s="4">
        <v>-84.8232</v>
      </c>
      <c r="V6609" s="4" t="str">
        <f>INDEX(Regional_Lookup!$B$2:$B$5,MATCH('Sample - Superstore'!M6609,Regional_Lookup!$A$2:$A$5,0))</f>
        <v>James Chen</v>
      </c>
      <c r="W6609" s="4">
        <f>INDEX(Regional_Lookup!$C$2:$C$5, MATCH('Sample - Superstore'!M6609,Regional_Lookup!$A$2:$A$5, 0))</f>
        <v>0.18</v>
      </c>
      <c r="X6609" s="4">
        <f>U6609/R6609</f>
        <v>-0.17499999999999999</v>
      </c>
      <c r="Y6609" s="4" t="str">
        <f>IF(X6609&gt;=W6609, "Yes", "No")</f>
        <v>No</v>
      </c>
      <c r="Z6609" s="4">
        <f>D6609-C6609</f>
        <v>5</v>
      </c>
      <c r="AA6609" s="4" t="str" cm="1">
        <f t="array" ref="AA6609">_xlfn.IFS(Z6609&lt;=2,"Fast",Z6609&gt;5, "Slow", AND(Z6609&gt;=3,Z6609&lt;=5),"Standard")</f>
        <v>Standard</v>
      </c>
    </row>
    <row r="6610" spans="1:27" x14ac:dyDescent="0.2">
      <c r="A6610" s="4">
        <v>6609</v>
      </c>
      <c r="B6610" s="4" t="s">
        <v>6616</v>
      </c>
      <c r="C6610" s="5">
        <v>42516</v>
      </c>
      <c r="D6610" s="5">
        <v>42521</v>
      </c>
      <c r="E6610" s="4" t="s">
        <v>29</v>
      </c>
      <c r="F6610" s="4" t="s">
        <v>2861</v>
      </c>
      <c r="G6610" s="4" t="s">
        <v>2860</v>
      </c>
      <c r="H6610" s="4" t="s">
        <v>18</v>
      </c>
      <c r="I6610" s="4" t="s">
        <v>17</v>
      </c>
      <c r="J6610" s="4" t="s">
        <v>2904</v>
      </c>
      <c r="K6610" s="4" t="s">
        <v>15</v>
      </c>
      <c r="L6610" s="4">
        <v>92704</v>
      </c>
      <c r="M6610" s="4" t="s">
        <v>9</v>
      </c>
      <c r="N6610" s="4" t="s">
        <v>6615</v>
      </c>
      <c r="O6610" s="4" t="s">
        <v>33</v>
      </c>
      <c r="P6610" s="4" t="s">
        <v>1500</v>
      </c>
      <c r="Q6610" s="4" t="s">
        <v>6614</v>
      </c>
      <c r="R6610" s="4">
        <v>371.976</v>
      </c>
      <c r="S6610" s="4">
        <v>3</v>
      </c>
      <c r="T6610" s="4">
        <v>0.2</v>
      </c>
      <c r="U6610" s="4">
        <v>116.24250000000001</v>
      </c>
      <c r="V6610" s="4" t="str">
        <f>INDEX(Regional_Lookup!$B$2:$B$5,MATCH('Sample - Superstore'!M6610,Regional_Lookup!$A$2:$A$5,0))</f>
        <v>James Chen</v>
      </c>
      <c r="W6610" s="4">
        <f>INDEX(Regional_Lookup!$C$2:$C$5, MATCH('Sample - Superstore'!M6610,Regional_Lookup!$A$2:$A$5, 0))</f>
        <v>0.18</v>
      </c>
      <c r="X6610" s="4">
        <f>U6610/R6610</f>
        <v>0.3125</v>
      </c>
      <c r="Y6610" s="4" t="str">
        <f>IF(X6610&gt;=W6610, "Yes", "No")</f>
        <v>Yes</v>
      </c>
      <c r="Z6610" s="4">
        <f>D6610-C6610</f>
        <v>5</v>
      </c>
      <c r="AA6610" s="4" t="str" cm="1">
        <f t="array" ref="AA6610">_xlfn.IFS(Z6610&lt;=2,"Fast",Z6610&gt;5, "Slow", AND(Z6610&gt;=3,Z6610&lt;=5),"Standard")</f>
        <v>Standard</v>
      </c>
    </row>
    <row r="6611" spans="1:27" x14ac:dyDescent="0.2">
      <c r="A6611" s="4">
        <v>6610</v>
      </c>
      <c r="B6611" s="4" t="s">
        <v>6613</v>
      </c>
      <c r="C6611" s="5">
        <v>42073</v>
      </c>
      <c r="D6611" s="5">
        <v>42073</v>
      </c>
      <c r="E6611" s="4" t="s">
        <v>162</v>
      </c>
      <c r="F6611" s="4" t="s">
        <v>6612</v>
      </c>
      <c r="G6611" s="4" t="s">
        <v>6611</v>
      </c>
      <c r="H6611" s="4" t="s">
        <v>50</v>
      </c>
      <c r="I6611" s="4" t="s">
        <v>17</v>
      </c>
      <c r="J6611" s="4" t="s">
        <v>2148</v>
      </c>
      <c r="K6611" s="4" t="s">
        <v>2147</v>
      </c>
      <c r="L6611" s="4">
        <v>20735</v>
      </c>
      <c r="M6611" s="4" t="s">
        <v>5</v>
      </c>
      <c r="N6611" s="4" t="s">
        <v>4839</v>
      </c>
      <c r="O6611" s="4" t="s">
        <v>13</v>
      </c>
      <c r="P6611" s="4" t="s">
        <v>231</v>
      </c>
      <c r="Q6611" s="4" t="s">
        <v>4838</v>
      </c>
      <c r="R6611" s="4">
        <v>89.82</v>
      </c>
      <c r="S6611" s="4">
        <v>6</v>
      </c>
      <c r="T6611" s="4">
        <v>0</v>
      </c>
      <c r="U6611" s="4">
        <v>25.1496</v>
      </c>
      <c r="V6611" s="4" t="str">
        <f>INDEX(Regional_Lookup!$B$2:$B$5,MATCH('Sample - Superstore'!M6611,Regional_Lookup!$A$2:$A$5,0))</f>
        <v>Sarah Miller</v>
      </c>
      <c r="W6611" s="4">
        <f>INDEX(Regional_Lookup!$C$2:$C$5, MATCH('Sample - Superstore'!M6611,Regional_Lookup!$A$2:$A$5, 0))</f>
        <v>0.16</v>
      </c>
      <c r="X6611" s="4">
        <f>U6611/R6611</f>
        <v>0.28000000000000003</v>
      </c>
      <c r="Y6611" s="4" t="str">
        <f>IF(X6611&gt;=W6611, "Yes", "No")</f>
        <v>Yes</v>
      </c>
      <c r="Z6611" s="4">
        <f>D6611-C6611</f>
        <v>0</v>
      </c>
      <c r="AA6611" s="4" t="str" cm="1">
        <f t="array" ref="AA6611">_xlfn.IFS(Z6611&lt;=2,"Fast",Z6611&gt;5, "Slow", AND(Z6611&gt;=3,Z6611&lt;=5),"Standard")</f>
        <v>Fast</v>
      </c>
    </row>
    <row r="6612" spans="1:27" x14ac:dyDescent="0.2">
      <c r="A6612" s="4">
        <v>6611</v>
      </c>
      <c r="B6612" s="4" t="s">
        <v>6610</v>
      </c>
      <c r="C6612" s="5">
        <v>42663</v>
      </c>
      <c r="D6612" s="5">
        <v>42665</v>
      </c>
      <c r="E6612" s="4" t="s">
        <v>89</v>
      </c>
      <c r="F6612" s="4" t="s">
        <v>665</v>
      </c>
      <c r="G6612" s="4" t="s">
        <v>664</v>
      </c>
      <c r="H6612" s="4" t="s">
        <v>50</v>
      </c>
      <c r="I6612" s="4" t="s">
        <v>17</v>
      </c>
      <c r="J6612" s="4" t="s">
        <v>59</v>
      </c>
      <c r="K6612" s="4" t="s">
        <v>15</v>
      </c>
      <c r="L6612" s="4">
        <v>90049</v>
      </c>
      <c r="M6612" s="4" t="s">
        <v>9</v>
      </c>
      <c r="N6612" s="4" t="s">
        <v>144</v>
      </c>
      <c r="O6612" s="4" t="s">
        <v>13</v>
      </c>
      <c r="P6612" s="4" t="s">
        <v>100</v>
      </c>
      <c r="Q6612" s="4" t="s">
        <v>143</v>
      </c>
      <c r="R6612" s="4">
        <v>19.295999999999999</v>
      </c>
      <c r="S6612" s="4">
        <v>3</v>
      </c>
      <c r="T6612" s="4">
        <v>0.2</v>
      </c>
      <c r="U6612" s="4">
        <v>6.03</v>
      </c>
      <c r="V6612" s="4" t="str">
        <f>INDEX(Regional_Lookup!$B$2:$B$5,MATCH('Sample - Superstore'!M6612,Regional_Lookup!$A$2:$A$5,0))</f>
        <v>James Chen</v>
      </c>
      <c r="W6612" s="4">
        <f>INDEX(Regional_Lookup!$C$2:$C$5, MATCH('Sample - Superstore'!M6612,Regional_Lookup!$A$2:$A$5, 0))</f>
        <v>0.18</v>
      </c>
      <c r="X6612" s="4">
        <f>U6612/R6612</f>
        <v>0.3125</v>
      </c>
      <c r="Y6612" s="4" t="str">
        <f>IF(X6612&gt;=W6612, "Yes", "No")</f>
        <v>Yes</v>
      </c>
      <c r="Z6612" s="4">
        <f>D6612-C6612</f>
        <v>2</v>
      </c>
      <c r="AA6612" s="4" t="str" cm="1">
        <f t="array" ref="AA6612">_xlfn.IFS(Z6612&lt;=2,"Fast",Z6612&gt;5, "Slow", AND(Z6612&gt;=3,Z6612&lt;=5),"Standard")</f>
        <v>Fast</v>
      </c>
    </row>
    <row r="6613" spans="1:27" x14ac:dyDescent="0.2">
      <c r="A6613" s="4">
        <v>6612</v>
      </c>
      <c r="B6613" s="4" t="s">
        <v>6609</v>
      </c>
      <c r="C6613" s="5">
        <v>42115</v>
      </c>
      <c r="D6613" s="5">
        <v>42122</v>
      </c>
      <c r="E6613" s="4" t="s">
        <v>29</v>
      </c>
      <c r="F6613" s="4" t="s">
        <v>6608</v>
      </c>
      <c r="G6613" s="4" t="s">
        <v>6607</v>
      </c>
      <c r="H6613" s="4" t="s">
        <v>18</v>
      </c>
      <c r="I6613" s="4" t="s">
        <v>17</v>
      </c>
      <c r="J6613" s="4" t="s">
        <v>395</v>
      </c>
      <c r="K6613" s="4" t="s">
        <v>174</v>
      </c>
      <c r="L6613" s="4">
        <v>40214</v>
      </c>
      <c r="M6613" s="4" t="s">
        <v>7</v>
      </c>
      <c r="N6613" s="4" t="s">
        <v>6514</v>
      </c>
      <c r="O6613" s="4" t="s">
        <v>37</v>
      </c>
      <c r="P6613" s="4" t="s">
        <v>221</v>
      </c>
      <c r="Q6613" s="4" t="s">
        <v>6513</v>
      </c>
      <c r="R6613" s="4">
        <v>191.96</v>
      </c>
      <c r="S6613" s="4">
        <v>2</v>
      </c>
      <c r="T6613" s="4">
        <v>0</v>
      </c>
      <c r="U6613" s="4">
        <v>51.8292</v>
      </c>
      <c r="V6613" s="4" t="str">
        <f>INDEX(Regional_Lookup!$B$2:$B$5,MATCH('Sample - Superstore'!M6613,Regional_Lookup!$A$2:$A$5,0))</f>
        <v>Maria Santos</v>
      </c>
      <c r="W6613" s="4">
        <f>INDEX(Regional_Lookup!$C$2:$C$5, MATCH('Sample - Superstore'!M6613,Regional_Lookup!$A$2:$A$5, 0))</f>
        <v>0.15</v>
      </c>
      <c r="X6613" s="4">
        <f>U6613/R6613</f>
        <v>0.26999999999999996</v>
      </c>
      <c r="Y6613" s="4" t="str">
        <f>IF(X6613&gt;=W6613, "Yes", "No")</f>
        <v>Yes</v>
      </c>
      <c r="Z6613" s="4">
        <f>D6613-C6613</f>
        <v>7</v>
      </c>
      <c r="AA6613" s="4" t="str" cm="1">
        <f t="array" ref="AA6613">_xlfn.IFS(Z6613&lt;=2,"Fast",Z6613&gt;5, "Slow", AND(Z6613&gt;=3,Z6613&lt;=5),"Standard")</f>
        <v>Slow</v>
      </c>
    </row>
    <row r="6614" spans="1:27" x14ac:dyDescent="0.2">
      <c r="A6614" s="4">
        <v>6613</v>
      </c>
      <c r="B6614" s="4" t="s">
        <v>6609</v>
      </c>
      <c r="C6614" s="5">
        <v>42115</v>
      </c>
      <c r="D6614" s="5">
        <v>42122</v>
      </c>
      <c r="E6614" s="4" t="s">
        <v>29</v>
      </c>
      <c r="F6614" s="4" t="s">
        <v>6608</v>
      </c>
      <c r="G6614" s="4" t="s">
        <v>6607</v>
      </c>
      <c r="H6614" s="4" t="s">
        <v>18</v>
      </c>
      <c r="I6614" s="4" t="s">
        <v>17</v>
      </c>
      <c r="J6614" s="4" t="s">
        <v>395</v>
      </c>
      <c r="K6614" s="4" t="s">
        <v>174</v>
      </c>
      <c r="L6614" s="4">
        <v>40214</v>
      </c>
      <c r="M6614" s="4" t="s">
        <v>7</v>
      </c>
      <c r="N6614" s="4" t="s">
        <v>3073</v>
      </c>
      <c r="O6614" s="4" t="s">
        <v>13</v>
      </c>
      <c r="P6614" s="4" t="s">
        <v>100</v>
      </c>
      <c r="Q6614" s="4" t="s">
        <v>3072</v>
      </c>
      <c r="R6614" s="4">
        <v>21.3</v>
      </c>
      <c r="S6614" s="4">
        <v>3</v>
      </c>
      <c r="T6614" s="4">
        <v>0</v>
      </c>
      <c r="U6614" s="4">
        <v>9.798</v>
      </c>
      <c r="V6614" s="4" t="str">
        <f>INDEX(Regional_Lookup!$B$2:$B$5,MATCH('Sample - Superstore'!M6614,Regional_Lookup!$A$2:$A$5,0))</f>
        <v>Maria Santos</v>
      </c>
      <c r="W6614" s="4">
        <f>INDEX(Regional_Lookup!$C$2:$C$5, MATCH('Sample - Superstore'!M6614,Regional_Lookup!$A$2:$A$5, 0))</f>
        <v>0.15</v>
      </c>
      <c r="X6614" s="4">
        <f>U6614/R6614</f>
        <v>0.45999999999999996</v>
      </c>
      <c r="Y6614" s="4" t="str">
        <f>IF(X6614&gt;=W6614, "Yes", "No")</f>
        <v>Yes</v>
      </c>
      <c r="Z6614" s="4">
        <f>D6614-C6614</f>
        <v>7</v>
      </c>
      <c r="AA6614" s="4" t="str" cm="1">
        <f t="array" ref="AA6614">_xlfn.IFS(Z6614&lt;=2,"Fast",Z6614&gt;5, "Slow", AND(Z6614&gt;=3,Z6614&lt;=5),"Standard")</f>
        <v>Slow</v>
      </c>
    </row>
    <row r="6615" spans="1:27" x14ac:dyDescent="0.2">
      <c r="A6615" s="4">
        <v>6614</v>
      </c>
      <c r="B6615" s="4" t="s">
        <v>6609</v>
      </c>
      <c r="C6615" s="5">
        <v>42115</v>
      </c>
      <c r="D6615" s="5">
        <v>42122</v>
      </c>
      <c r="E6615" s="4" t="s">
        <v>29</v>
      </c>
      <c r="F6615" s="4" t="s">
        <v>6608</v>
      </c>
      <c r="G6615" s="4" t="s">
        <v>6607</v>
      </c>
      <c r="H6615" s="4" t="s">
        <v>18</v>
      </c>
      <c r="I6615" s="4" t="s">
        <v>17</v>
      </c>
      <c r="J6615" s="4" t="s">
        <v>395</v>
      </c>
      <c r="K6615" s="4" t="s">
        <v>174</v>
      </c>
      <c r="L6615" s="4">
        <v>40214</v>
      </c>
      <c r="M6615" s="4" t="s">
        <v>7</v>
      </c>
      <c r="N6615" s="4" t="s">
        <v>1245</v>
      </c>
      <c r="O6615" s="4" t="s">
        <v>33</v>
      </c>
      <c r="P6615" s="4" t="s">
        <v>32</v>
      </c>
      <c r="Q6615" s="4" t="s">
        <v>1244</v>
      </c>
      <c r="R6615" s="4">
        <v>469.95</v>
      </c>
      <c r="S6615" s="4">
        <v>5</v>
      </c>
      <c r="T6615" s="4">
        <v>0</v>
      </c>
      <c r="U6615" s="4">
        <v>131.58600000000001</v>
      </c>
      <c r="V6615" s="4" t="str">
        <f>INDEX(Regional_Lookup!$B$2:$B$5,MATCH('Sample - Superstore'!M6615,Regional_Lookup!$A$2:$A$5,0))</f>
        <v>Maria Santos</v>
      </c>
      <c r="W6615" s="4">
        <f>INDEX(Regional_Lookup!$C$2:$C$5, MATCH('Sample - Superstore'!M6615,Regional_Lookup!$A$2:$A$5, 0))</f>
        <v>0.15</v>
      </c>
      <c r="X6615" s="4">
        <f>U6615/R6615</f>
        <v>0.28000000000000003</v>
      </c>
      <c r="Y6615" s="4" t="str">
        <f>IF(X6615&gt;=W6615, "Yes", "No")</f>
        <v>Yes</v>
      </c>
      <c r="Z6615" s="4">
        <f>D6615-C6615</f>
        <v>7</v>
      </c>
      <c r="AA6615" s="4" t="str" cm="1">
        <f t="array" ref="AA6615">_xlfn.IFS(Z6615&lt;=2,"Fast",Z6615&gt;5, "Slow", AND(Z6615&gt;=3,Z6615&lt;=5),"Standard")</f>
        <v>Slow</v>
      </c>
    </row>
    <row r="6616" spans="1:27" x14ac:dyDescent="0.2">
      <c r="A6616" s="4">
        <v>6615</v>
      </c>
      <c r="B6616" s="4" t="s">
        <v>6609</v>
      </c>
      <c r="C6616" s="5">
        <v>42115</v>
      </c>
      <c r="D6616" s="5">
        <v>42122</v>
      </c>
      <c r="E6616" s="4" t="s">
        <v>29</v>
      </c>
      <c r="F6616" s="4" t="s">
        <v>6608</v>
      </c>
      <c r="G6616" s="4" t="s">
        <v>6607</v>
      </c>
      <c r="H6616" s="4" t="s">
        <v>18</v>
      </c>
      <c r="I6616" s="4" t="s">
        <v>17</v>
      </c>
      <c r="J6616" s="4" t="s">
        <v>395</v>
      </c>
      <c r="K6616" s="4" t="s">
        <v>174</v>
      </c>
      <c r="L6616" s="4">
        <v>40214</v>
      </c>
      <c r="M6616" s="4" t="s">
        <v>7</v>
      </c>
      <c r="N6616" s="4" t="s">
        <v>3389</v>
      </c>
      <c r="O6616" s="4" t="s">
        <v>37</v>
      </c>
      <c r="P6616" s="4" t="s">
        <v>36</v>
      </c>
      <c r="Q6616" s="4" t="s">
        <v>3388</v>
      </c>
      <c r="R6616" s="4">
        <v>209.88</v>
      </c>
      <c r="S6616" s="4">
        <v>3</v>
      </c>
      <c r="T6616" s="4">
        <v>0</v>
      </c>
      <c r="U6616" s="4">
        <v>35.679600000000001</v>
      </c>
      <c r="V6616" s="4" t="str">
        <f>INDEX(Regional_Lookup!$B$2:$B$5,MATCH('Sample - Superstore'!M6616,Regional_Lookup!$A$2:$A$5,0))</f>
        <v>Maria Santos</v>
      </c>
      <c r="W6616" s="4">
        <f>INDEX(Regional_Lookup!$C$2:$C$5, MATCH('Sample - Superstore'!M6616,Regional_Lookup!$A$2:$A$5, 0))</f>
        <v>0.15</v>
      </c>
      <c r="X6616" s="4">
        <f>U6616/R6616</f>
        <v>0.17</v>
      </c>
      <c r="Y6616" s="4" t="str">
        <f>IF(X6616&gt;=W6616, "Yes", "No")</f>
        <v>Yes</v>
      </c>
      <c r="Z6616" s="4">
        <f>D6616-C6616</f>
        <v>7</v>
      </c>
      <c r="AA6616" s="4" t="str" cm="1">
        <f t="array" ref="AA6616">_xlfn.IFS(Z6616&lt;=2,"Fast",Z6616&gt;5, "Slow", AND(Z6616&gt;=3,Z6616&lt;=5),"Standard")</f>
        <v>Slow</v>
      </c>
    </row>
    <row r="6617" spans="1:27" x14ac:dyDescent="0.2">
      <c r="A6617" s="4">
        <v>6616</v>
      </c>
      <c r="B6617" s="4" t="s">
        <v>6606</v>
      </c>
      <c r="C6617" s="5">
        <v>42538</v>
      </c>
      <c r="D6617" s="5">
        <v>42540</v>
      </c>
      <c r="E6617" s="4" t="s">
        <v>89</v>
      </c>
      <c r="F6617" s="4" t="s">
        <v>4862</v>
      </c>
      <c r="G6617" s="4" t="s">
        <v>4861</v>
      </c>
      <c r="H6617" s="4" t="s">
        <v>18</v>
      </c>
      <c r="I6617" s="4" t="s">
        <v>17</v>
      </c>
      <c r="J6617" s="4" t="s">
        <v>59</v>
      </c>
      <c r="K6617" s="4" t="s">
        <v>15</v>
      </c>
      <c r="L6617" s="4">
        <v>90045</v>
      </c>
      <c r="M6617" s="4" t="s">
        <v>9</v>
      </c>
      <c r="N6617" s="4" t="s">
        <v>166</v>
      </c>
      <c r="O6617" s="4" t="s">
        <v>37</v>
      </c>
      <c r="P6617" s="4" t="s">
        <v>165</v>
      </c>
      <c r="Q6617" s="4" t="s">
        <v>164</v>
      </c>
      <c r="R6617" s="4">
        <v>239.666</v>
      </c>
      <c r="S6617" s="4">
        <v>2</v>
      </c>
      <c r="T6617" s="4">
        <v>0.15</v>
      </c>
      <c r="U6617" s="4">
        <v>14.098000000000001</v>
      </c>
      <c r="V6617" s="4" t="str">
        <f>INDEX(Regional_Lookup!$B$2:$B$5,MATCH('Sample - Superstore'!M6617,Regional_Lookup!$A$2:$A$5,0))</f>
        <v>James Chen</v>
      </c>
      <c r="W6617" s="4">
        <f>INDEX(Regional_Lookup!$C$2:$C$5, MATCH('Sample - Superstore'!M6617,Regional_Lookup!$A$2:$A$5, 0))</f>
        <v>0.18</v>
      </c>
      <c r="X6617" s="4">
        <f>U6617/R6617</f>
        <v>5.8823529411764712E-2</v>
      </c>
      <c r="Y6617" s="4" t="str">
        <f>IF(X6617&gt;=W6617, "Yes", "No")</f>
        <v>No</v>
      </c>
      <c r="Z6617" s="4">
        <f>D6617-C6617</f>
        <v>2</v>
      </c>
      <c r="AA6617" s="4" t="str" cm="1">
        <f t="array" ref="AA6617">_xlfn.IFS(Z6617&lt;=2,"Fast",Z6617&gt;5, "Slow", AND(Z6617&gt;=3,Z6617&lt;=5),"Standard")</f>
        <v>Fast</v>
      </c>
    </row>
    <row r="6618" spans="1:27" x14ac:dyDescent="0.2">
      <c r="A6618" s="4">
        <v>6617</v>
      </c>
      <c r="B6618" s="4" t="s">
        <v>6606</v>
      </c>
      <c r="C6618" s="5">
        <v>42538</v>
      </c>
      <c r="D6618" s="5">
        <v>42540</v>
      </c>
      <c r="E6618" s="4" t="s">
        <v>89</v>
      </c>
      <c r="F6618" s="4" t="s">
        <v>4862</v>
      </c>
      <c r="G6618" s="4" t="s">
        <v>4861</v>
      </c>
      <c r="H6618" s="4" t="s">
        <v>18</v>
      </c>
      <c r="I6618" s="4" t="s">
        <v>17</v>
      </c>
      <c r="J6618" s="4" t="s">
        <v>59</v>
      </c>
      <c r="K6618" s="4" t="s">
        <v>15</v>
      </c>
      <c r="L6618" s="4">
        <v>90045</v>
      </c>
      <c r="M6618" s="4" t="s">
        <v>9</v>
      </c>
      <c r="N6618" s="4" t="s">
        <v>1534</v>
      </c>
      <c r="O6618" s="4" t="s">
        <v>13</v>
      </c>
      <c r="P6618" s="4" t="s">
        <v>72</v>
      </c>
      <c r="Q6618" s="4" t="s">
        <v>1533</v>
      </c>
      <c r="R6618" s="4">
        <v>22.5</v>
      </c>
      <c r="S6618" s="4">
        <v>6</v>
      </c>
      <c r="T6618" s="4">
        <v>0</v>
      </c>
      <c r="U6618" s="4">
        <v>10.8</v>
      </c>
      <c r="V6618" s="4" t="str">
        <f>INDEX(Regional_Lookup!$B$2:$B$5,MATCH('Sample - Superstore'!M6618,Regional_Lookup!$A$2:$A$5,0))</f>
        <v>James Chen</v>
      </c>
      <c r="W6618" s="4">
        <f>INDEX(Regional_Lookup!$C$2:$C$5, MATCH('Sample - Superstore'!M6618,Regional_Lookup!$A$2:$A$5, 0))</f>
        <v>0.18</v>
      </c>
      <c r="X6618" s="4">
        <f>U6618/R6618</f>
        <v>0.48000000000000004</v>
      </c>
      <c r="Y6618" s="4" t="str">
        <f>IF(X6618&gt;=W6618, "Yes", "No")</f>
        <v>Yes</v>
      </c>
      <c r="Z6618" s="4">
        <f>D6618-C6618</f>
        <v>2</v>
      </c>
      <c r="AA6618" s="4" t="str" cm="1">
        <f t="array" ref="AA6618">_xlfn.IFS(Z6618&lt;=2,"Fast",Z6618&gt;5, "Slow", AND(Z6618&gt;=3,Z6618&lt;=5),"Standard")</f>
        <v>Fast</v>
      </c>
    </row>
    <row r="6619" spans="1:27" x14ac:dyDescent="0.2">
      <c r="A6619" s="4">
        <v>6618</v>
      </c>
      <c r="B6619" s="4" t="s">
        <v>6606</v>
      </c>
      <c r="C6619" s="5">
        <v>42538</v>
      </c>
      <c r="D6619" s="5">
        <v>42540</v>
      </c>
      <c r="E6619" s="4" t="s">
        <v>89</v>
      </c>
      <c r="F6619" s="4" t="s">
        <v>4862</v>
      </c>
      <c r="G6619" s="4" t="s">
        <v>4861</v>
      </c>
      <c r="H6619" s="4" t="s">
        <v>18</v>
      </c>
      <c r="I6619" s="4" t="s">
        <v>17</v>
      </c>
      <c r="J6619" s="4" t="s">
        <v>59</v>
      </c>
      <c r="K6619" s="4" t="s">
        <v>15</v>
      </c>
      <c r="L6619" s="4">
        <v>90045</v>
      </c>
      <c r="M6619" s="4" t="s">
        <v>9</v>
      </c>
      <c r="N6619" s="4" t="s">
        <v>4872</v>
      </c>
      <c r="O6619" s="4" t="s">
        <v>13</v>
      </c>
      <c r="P6619" s="4" t="s">
        <v>24</v>
      </c>
      <c r="Q6619" s="4" t="s">
        <v>4871</v>
      </c>
      <c r="R6619" s="4">
        <v>219.84</v>
      </c>
      <c r="S6619" s="4">
        <v>4</v>
      </c>
      <c r="T6619" s="4">
        <v>0</v>
      </c>
      <c r="U6619" s="4">
        <v>107.7216</v>
      </c>
      <c r="V6619" s="4" t="str">
        <f>INDEX(Regional_Lookup!$B$2:$B$5,MATCH('Sample - Superstore'!M6619,Regional_Lookup!$A$2:$A$5,0))</f>
        <v>James Chen</v>
      </c>
      <c r="W6619" s="4">
        <f>INDEX(Regional_Lookup!$C$2:$C$5, MATCH('Sample - Superstore'!M6619,Regional_Lookup!$A$2:$A$5, 0))</f>
        <v>0.18</v>
      </c>
      <c r="X6619" s="4">
        <f>U6619/R6619</f>
        <v>0.49</v>
      </c>
      <c r="Y6619" s="4" t="str">
        <f>IF(X6619&gt;=W6619, "Yes", "No")</f>
        <v>Yes</v>
      </c>
      <c r="Z6619" s="4">
        <f>D6619-C6619</f>
        <v>2</v>
      </c>
      <c r="AA6619" s="4" t="str" cm="1">
        <f t="array" ref="AA6619">_xlfn.IFS(Z6619&lt;=2,"Fast",Z6619&gt;5, "Slow", AND(Z6619&gt;=3,Z6619&lt;=5),"Standard")</f>
        <v>Fast</v>
      </c>
    </row>
    <row r="6620" spans="1:27" x14ac:dyDescent="0.2">
      <c r="A6620" s="4">
        <v>6619</v>
      </c>
      <c r="B6620" s="4" t="s">
        <v>6603</v>
      </c>
      <c r="C6620" s="5">
        <v>42748</v>
      </c>
      <c r="D6620" s="5">
        <v>42753</v>
      </c>
      <c r="E6620" s="4" t="s">
        <v>21</v>
      </c>
      <c r="F6620" s="4" t="s">
        <v>2394</v>
      </c>
      <c r="G6620" s="4" t="s">
        <v>2393</v>
      </c>
      <c r="H6620" s="4" t="s">
        <v>50</v>
      </c>
      <c r="I6620" s="4" t="s">
        <v>17</v>
      </c>
      <c r="J6620" s="4" t="s">
        <v>405</v>
      </c>
      <c r="K6620" s="4" t="s">
        <v>2162</v>
      </c>
      <c r="L6620" s="4">
        <v>65807</v>
      </c>
      <c r="M6620" s="4" t="s">
        <v>3</v>
      </c>
      <c r="N6620" s="4" t="s">
        <v>204</v>
      </c>
      <c r="O6620" s="4" t="s">
        <v>13</v>
      </c>
      <c r="P6620" s="4" t="s">
        <v>24</v>
      </c>
      <c r="Q6620" s="4" t="s">
        <v>203</v>
      </c>
      <c r="R6620" s="4">
        <v>32.4</v>
      </c>
      <c r="S6620" s="4">
        <v>5</v>
      </c>
      <c r="T6620" s="4">
        <v>0</v>
      </c>
      <c r="U6620" s="4">
        <v>15.552</v>
      </c>
      <c r="V6620" s="4" t="str">
        <f>INDEX(Regional_Lookup!$B$2:$B$5,MATCH('Sample - Superstore'!M6620,Regional_Lookup!$A$2:$A$5,0))</f>
        <v>David Johnson</v>
      </c>
      <c r="W6620" s="4">
        <f>INDEX(Regional_Lookup!$C$2:$C$5, MATCH('Sample - Superstore'!M6620,Regional_Lookup!$A$2:$A$5, 0))</f>
        <v>0.14000000000000001</v>
      </c>
      <c r="X6620" s="4">
        <f>U6620/R6620</f>
        <v>0.48</v>
      </c>
      <c r="Y6620" s="4" t="str">
        <f>IF(X6620&gt;=W6620, "Yes", "No")</f>
        <v>Yes</v>
      </c>
      <c r="Z6620" s="4">
        <f>D6620-C6620</f>
        <v>5</v>
      </c>
      <c r="AA6620" s="4" t="str" cm="1">
        <f t="array" ref="AA6620">_xlfn.IFS(Z6620&lt;=2,"Fast",Z6620&gt;5, "Slow", AND(Z6620&gt;=3,Z6620&lt;=5),"Standard")</f>
        <v>Standard</v>
      </c>
    </row>
    <row r="6621" spans="1:27" x14ac:dyDescent="0.2">
      <c r="A6621" s="4">
        <v>6620</v>
      </c>
      <c r="B6621" s="4" t="s">
        <v>6603</v>
      </c>
      <c r="C6621" s="5">
        <v>42748</v>
      </c>
      <c r="D6621" s="5">
        <v>42753</v>
      </c>
      <c r="E6621" s="4" t="s">
        <v>21</v>
      </c>
      <c r="F6621" s="4" t="s">
        <v>2394</v>
      </c>
      <c r="G6621" s="4" t="s">
        <v>2393</v>
      </c>
      <c r="H6621" s="4" t="s">
        <v>50</v>
      </c>
      <c r="I6621" s="4" t="s">
        <v>17</v>
      </c>
      <c r="J6621" s="4" t="s">
        <v>405</v>
      </c>
      <c r="K6621" s="4" t="s">
        <v>2162</v>
      </c>
      <c r="L6621" s="4">
        <v>65807</v>
      </c>
      <c r="M6621" s="4" t="s">
        <v>3</v>
      </c>
      <c r="N6621" s="4" t="s">
        <v>3525</v>
      </c>
      <c r="O6621" s="4" t="s">
        <v>13</v>
      </c>
      <c r="P6621" s="4" t="s">
        <v>116</v>
      </c>
      <c r="Q6621" s="4" t="s">
        <v>3524</v>
      </c>
      <c r="R6621" s="4">
        <v>209.94</v>
      </c>
      <c r="S6621" s="4">
        <v>6</v>
      </c>
      <c r="T6621" s="4">
        <v>0</v>
      </c>
      <c r="U6621" s="4">
        <v>54.584400000000002</v>
      </c>
      <c r="V6621" s="4" t="str">
        <f>INDEX(Regional_Lookup!$B$2:$B$5,MATCH('Sample - Superstore'!M6621,Regional_Lookup!$A$2:$A$5,0))</f>
        <v>David Johnson</v>
      </c>
      <c r="W6621" s="4">
        <f>INDEX(Regional_Lookup!$C$2:$C$5, MATCH('Sample - Superstore'!M6621,Regional_Lookup!$A$2:$A$5, 0))</f>
        <v>0.14000000000000001</v>
      </c>
      <c r="X6621" s="4">
        <f>U6621/R6621</f>
        <v>0.26</v>
      </c>
      <c r="Y6621" s="4" t="str">
        <f>IF(X6621&gt;=W6621, "Yes", "No")</f>
        <v>Yes</v>
      </c>
      <c r="Z6621" s="4">
        <f>D6621-C6621</f>
        <v>5</v>
      </c>
      <c r="AA6621" s="4" t="str" cm="1">
        <f t="array" ref="AA6621">_xlfn.IFS(Z6621&lt;=2,"Fast",Z6621&gt;5, "Slow", AND(Z6621&gt;=3,Z6621&lt;=5),"Standard")</f>
        <v>Standard</v>
      </c>
    </row>
    <row r="6622" spans="1:27" x14ac:dyDescent="0.2">
      <c r="A6622" s="4">
        <v>6621</v>
      </c>
      <c r="B6622" s="4" t="s">
        <v>6603</v>
      </c>
      <c r="C6622" s="5">
        <v>42748</v>
      </c>
      <c r="D6622" s="5">
        <v>42753</v>
      </c>
      <c r="E6622" s="4" t="s">
        <v>21</v>
      </c>
      <c r="F6622" s="4" t="s">
        <v>2394</v>
      </c>
      <c r="G6622" s="4" t="s">
        <v>2393</v>
      </c>
      <c r="H6622" s="4" t="s">
        <v>50</v>
      </c>
      <c r="I6622" s="4" t="s">
        <v>17</v>
      </c>
      <c r="J6622" s="4" t="s">
        <v>405</v>
      </c>
      <c r="K6622" s="4" t="s">
        <v>2162</v>
      </c>
      <c r="L6622" s="4">
        <v>65807</v>
      </c>
      <c r="M6622" s="4" t="s">
        <v>3</v>
      </c>
      <c r="N6622" s="4" t="s">
        <v>6605</v>
      </c>
      <c r="O6622" s="4" t="s">
        <v>13</v>
      </c>
      <c r="P6622" s="4" t="s">
        <v>64</v>
      </c>
      <c r="Q6622" s="4" t="s">
        <v>6604</v>
      </c>
      <c r="R6622" s="4">
        <v>4164.05</v>
      </c>
      <c r="S6622" s="4">
        <v>5</v>
      </c>
      <c r="T6622" s="4">
        <v>0</v>
      </c>
      <c r="U6622" s="4">
        <v>83.281000000000006</v>
      </c>
      <c r="V6622" s="4" t="str">
        <f>INDEX(Regional_Lookup!$B$2:$B$5,MATCH('Sample - Superstore'!M6622,Regional_Lookup!$A$2:$A$5,0))</f>
        <v>David Johnson</v>
      </c>
      <c r="W6622" s="4">
        <f>INDEX(Regional_Lookup!$C$2:$C$5, MATCH('Sample - Superstore'!M6622,Regional_Lookup!$A$2:$A$5, 0))</f>
        <v>0.14000000000000001</v>
      </c>
      <c r="X6622" s="4">
        <f>U6622/R6622</f>
        <v>0.02</v>
      </c>
      <c r="Y6622" s="4" t="str">
        <f>IF(X6622&gt;=W6622, "Yes", "No")</f>
        <v>No</v>
      </c>
      <c r="Z6622" s="4">
        <f>D6622-C6622</f>
        <v>5</v>
      </c>
      <c r="AA6622" s="4" t="str" cm="1">
        <f t="array" ref="AA6622">_xlfn.IFS(Z6622&lt;=2,"Fast",Z6622&gt;5, "Slow", AND(Z6622&gt;=3,Z6622&lt;=5),"Standard")</f>
        <v>Standard</v>
      </c>
    </row>
    <row r="6623" spans="1:27" x14ac:dyDescent="0.2">
      <c r="A6623" s="4">
        <v>6622</v>
      </c>
      <c r="B6623" s="4" t="s">
        <v>6603</v>
      </c>
      <c r="C6623" s="5">
        <v>42748</v>
      </c>
      <c r="D6623" s="5">
        <v>42753</v>
      </c>
      <c r="E6623" s="4" t="s">
        <v>21</v>
      </c>
      <c r="F6623" s="4" t="s">
        <v>2394</v>
      </c>
      <c r="G6623" s="4" t="s">
        <v>2393</v>
      </c>
      <c r="H6623" s="4" t="s">
        <v>50</v>
      </c>
      <c r="I6623" s="4" t="s">
        <v>17</v>
      </c>
      <c r="J6623" s="4" t="s">
        <v>405</v>
      </c>
      <c r="K6623" s="4" t="s">
        <v>2162</v>
      </c>
      <c r="L6623" s="4">
        <v>65807</v>
      </c>
      <c r="M6623" s="4" t="s">
        <v>3</v>
      </c>
      <c r="N6623" s="4" t="s">
        <v>5150</v>
      </c>
      <c r="O6623" s="4" t="s">
        <v>37</v>
      </c>
      <c r="P6623" s="4" t="s">
        <v>165</v>
      </c>
      <c r="Q6623" s="4" t="s">
        <v>5149</v>
      </c>
      <c r="R6623" s="4">
        <v>212.94</v>
      </c>
      <c r="S6623" s="4">
        <v>3</v>
      </c>
      <c r="T6623" s="4">
        <v>0</v>
      </c>
      <c r="U6623" s="4">
        <v>53.234999999999999</v>
      </c>
      <c r="V6623" s="4" t="str">
        <f>INDEX(Regional_Lookup!$B$2:$B$5,MATCH('Sample - Superstore'!M6623,Regional_Lookup!$A$2:$A$5,0))</f>
        <v>David Johnson</v>
      </c>
      <c r="W6623" s="4">
        <f>INDEX(Regional_Lookup!$C$2:$C$5, MATCH('Sample - Superstore'!M6623,Regional_Lookup!$A$2:$A$5, 0))</f>
        <v>0.14000000000000001</v>
      </c>
      <c r="X6623" s="4">
        <f>U6623/R6623</f>
        <v>0.25</v>
      </c>
      <c r="Y6623" s="4" t="str">
        <f>IF(X6623&gt;=W6623, "Yes", "No")</f>
        <v>Yes</v>
      </c>
      <c r="Z6623" s="4">
        <f>D6623-C6623</f>
        <v>5</v>
      </c>
      <c r="AA6623" s="4" t="str" cm="1">
        <f t="array" ref="AA6623">_xlfn.IFS(Z6623&lt;=2,"Fast",Z6623&gt;5, "Slow", AND(Z6623&gt;=3,Z6623&lt;=5),"Standard")</f>
        <v>Standard</v>
      </c>
    </row>
    <row r="6624" spans="1:27" x14ac:dyDescent="0.2">
      <c r="A6624" s="4">
        <v>6623</v>
      </c>
      <c r="B6624" s="4" t="s">
        <v>6600</v>
      </c>
      <c r="C6624" s="5">
        <v>41888</v>
      </c>
      <c r="D6624" s="5">
        <v>41891</v>
      </c>
      <c r="E6624" s="4" t="s">
        <v>89</v>
      </c>
      <c r="F6624" s="4" t="s">
        <v>2143</v>
      </c>
      <c r="G6624" s="4" t="s">
        <v>2142</v>
      </c>
      <c r="H6624" s="4" t="s">
        <v>50</v>
      </c>
      <c r="I6624" s="4" t="s">
        <v>17</v>
      </c>
      <c r="J6624" s="4" t="s">
        <v>248</v>
      </c>
      <c r="K6624" s="4" t="s">
        <v>15</v>
      </c>
      <c r="L6624" s="4">
        <v>94109</v>
      </c>
      <c r="M6624" s="4" t="s">
        <v>9</v>
      </c>
      <c r="N6624" s="4" t="s">
        <v>6602</v>
      </c>
      <c r="O6624" s="4" t="s">
        <v>37</v>
      </c>
      <c r="P6624" s="4" t="s">
        <v>36</v>
      </c>
      <c r="Q6624" s="4" t="s">
        <v>6601</v>
      </c>
      <c r="R6624" s="4">
        <v>41.88</v>
      </c>
      <c r="S6624" s="4">
        <v>6</v>
      </c>
      <c r="T6624" s="4">
        <v>0</v>
      </c>
      <c r="U6624" s="4">
        <v>12.145200000000001</v>
      </c>
      <c r="V6624" s="4" t="str">
        <f>INDEX(Regional_Lookup!$B$2:$B$5,MATCH('Sample - Superstore'!M6624,Regional_Lookup!$A$2:$A$5,0))</f>
        <v>James Chen</v>
      </c>
      <c r="W6624" s="4">
        <f>INDEX(Regional_Lookup!$C$2:$C$5, MATCH('Sample - Superstore'!M6624,Regional_Lookup!$A$2:$A$5, 0))</f>
        <v>0.18</v>
      </c>
      <c r="X6624" s="4">
        <f>U6624/R6624</f>
        <v>0.28999999999999998</v>
      </c>
      <c r="Y6624" s="4" t="str">
        <f>IF(X6624&gt;=W6624, "Yes", "No")</f>
        <v>Yes</v>
      </c>
      <c r="Z6624" s="4">
        <f>D6624-C6624</f>
        <v>3</v>
      </c>
      <c r="AA6624" s="4" t="str" cm="1">
        <f t="array" ref="AA6624">_xlfn.IFS(Z6624&lt;=2,"Fast",Z6624&gt;5, "Slow", AND(Z6624&gt;=3,Z6624&lt;=5),"Standard")</f>
        <v>Standard</v>
      </c>
    </row>
    <row r="6625" spans="1:27" x14ac:dyDescent="0.2">
      <c r="A6625" s="4">
        <v>6624</v>
      </c>
      <c r="B6625" s="4" t="s">
        <v>6600</v>
      </c>
      <c r="C6625" s="5">
        <v>41888</v>
      </c>
      <c r="D6625" s="5">
        <v>41891</v>
      </c>
      <c r="E6625" s="4" t="s">
        <v>89</v>
      </c>
      <c r="F6625" s="4" t="s">
        <v>2143</v>
      </c>
      <c r="G6625" s="4" t="s">
        <v>2142</v>
      </c>
      <c r="H6625" s="4" t="s">
        <v>50</v>
      </c>
      <c r="I6625" s="4" t="s">
        <v>17</v>
      </c>
      <c r="J6625" s="4" t="s">
        <v>248</v>
      </c>
      <c r="K6625" s="4" t="s">
        <v>15</v>
      </c>
      <c r="L6625" s="4">
        <v>94109</v>
      </c>
      <c r="M6625" s="4" t="s">
        <v>9</v>
      </c>
      <c r="N6625" s="4" t="s">
        <v>3593</v>
      </c>
      <c r="O6625" s="4" t="s">
        <v>13</v>
      </c>
      <c r="P6625" s="4" t="s">
        <v>72</v>
      </c>
      <c r="Q6625" s="4" t="s">
        <v>3592</v>
      </c>
      <c r="R6625" s="4">
        <v>58.48</v>
      </c>
      <c r="S6625" s="4">
        <v>8</v>
      </c>
      <c r="T6625" s="4">
        <v>0</v>
      </c>
      <c r="U6625" s="4">
        <v>27.485600000000002</v>
      </c>
      <c r="V6625" s="4" t="str">
        <f>INDEX(Regional_Lookup!$B$2:$B$5,MATCH('Sample - Superstore'!M6625,Regional_Lookup!$A$2:$A$5,0))</f>
        <v>James Chen</v>
      </c>
      <c r="W6625" s="4">
        <f>INDEX(Regional_Lookup!$C$2:$C$5, MATCH('Sample - Superstore'!M6625,Regional_Lookup!$A$2:$A$5, 0))</f>
        <v>0.18</v>
      </c>
      <c r="X6625" s="4">
        <f>U6625/R6625</f>
        <v>0.47000000000000003</v>
      </c>
      <c r="Y6625" s="4" t="str">
        <f>IF(X6625&gt;=W6625, "Yes", "No")</f>
        <v>Yes</v>
      </c>
      <c r="Z6625" s="4">
        <f>D6625-C6625</f>
        <v>3</v>
      </c>
      <c r="AA6625" s="4" t="str" cm="1">
        <f t="array" ref="AA6625">_xlfn.IFS(Z6625&lt;=2,"Fast",Z6625&gt;5, "Slow", AND(Z6625&gt;=3,Z6625&lt;=5),"Standard")</f>
        <v>Standard</v>
      </c>
    </row>
    <row r="6626" spans="1:27" x14ac:dyDescent="0.2">
      <c r="A6626" s="4">
        <v>6625</v>
      </c>
      <c r="B6626" s="4" t="s">
        <v>6599</v>
      </c>
      <c r="C6626" s="5">
        <v>42023</v>
      </c>
      <c r="D6626" s="5">
        <v>42027</v>
      </c>
      <c r="E6626" s="4" t="s">
        <v>29</v>
      </c>
      <c r="F6626" s="4" t="s">
        <v>4055</v>
      </c>
      <c r="G6626" s="4" t="s">
        <v>4054</v>
      </c>
      <c r="H6626" s="4" t="s">
        <v>18</v>
      </c>
      <c r="I6626" s="4" t="s">
        <v>17</v>
      </c>
      <c r="J6626" s="4" t="s">
        <v>3375</v>
      </c>
      <c r="K6626" s="4" t="s">
        <v>123</v>
      </c>
      <c r="L6626" s="4">
        <v>77590</v>
      </c>
      <c r="M6626" s="4" t="s">
        <v>3</v>
      </c>
      <c r="N6626" s="4" t="s">
        <v>1321</v>
      </c>
      <c r="O6626" s="4" t="s">
        <v>37</v>
      </c>
      <c r="P6626" s="4" t="s">
        <v>92</v>
      </c>
      <c r="Q6626" s="4" t="s">
        <v>1320</v>
      </c>
      <c r="R6626" s="4">
        <v>102.438</v>
      </c>
      <c r="S6626" s="4">
        <v>1</v>
      </c>
      <c r="T6626" s="4">
        <v>0.3</v>
      </c>
      <c r="U6626" s="4">
        <v>-13.1706</v>
      </c>
      <c r="V6626" s="4" t="str">
        <f>INDEX(Regional_Lookup!$B$2:$B$5,MATCH('Sample - Superstore'!M6626,Regional_Lookup!$A$2:$A$5,0))</f>
        <v>David Johnson</v>
      </c>
      <c r="W6626" s="4">
        <f>INDEX(Regional_Lookup!$C$2:$C$5, MATCH('Sample - Superstore'!M6626,Regional_Lookup!$A$2:$A$5, 0))</f>
        <v>0.14000000000000001</v>
      </c>
      <c r="X6626" s="4">
        <f>U6626/R6626</f>
        <v>-0.12857142857142856</v>
      </c>
      <c r="Y6626" s="4" t="str">
        <f>IF(X6626&gt;=W6626, "Yes", "No")</f>
        <v>No</v>
      </c>
      <c r="Z6626" s="4">
        <f>D6626-C6626</f>
        <v>4</v>
      </c>
      <c r="AA6626" s="4" t="str" cm="1">
        <f t="array" ref="AA6626">_xlfn.IFS(Z6626&lt;=2,"Fast",Z6626&gt;5, "Slow", AND(Z6626&gt;=3,Z6626&lt;=5),"Standard")</f>
        <v>Standard</v>
      </c>
    </row>
    <row r="6627" spans="1:27" x14ac:dyDescent="0.2">
      <c r="A6627" s="4">
        <v>6626</v>
      </c>
      <c r="B6627" s="4" t="s">
        <v>6599</v>
      </c>
      <c r="C6627" s="5">
        <v>42023</v>
      </c>
      <c r="D6627" s="5">
        <v>42027</v>
      </c>
      <c r="E6627" s="4" t="s">
        <v>29</v>
      </c>
      <c r="F6627" s="4" t="s">
        <v>4055</v>
      </c>
      <c r="G6627" s="4" t="s">
        <v>4054</v>
      </c>
      <c r="H6627" s="4" t="s">
        <v>18</v>
      </c>
      <c r="I6627" s="4" t="s">
        <v>17</v>
      </c>
      <c r="J6627" s="4" t="s">
        <v>3375</v>
      </c>
      <c r="K6627" s="4" t="s">
        <v>123</v>
      </c>
      <c r="L6627" s="4">
        <v>77590</v>
      </c>
      <c r="M6627" s="4" t="s">
        <v>3</v>
      </c>
      <c r="N6627" s="4" t="s">
        <v>1828</v>
      </c>
      <c r="O6627" s="4" t="s">
        <v>37</v>
      </c>
      <c r="P6627" s="4" t="s">
        <v>221</v>
      </c>
      <c r="Q6627" s="4" t="s">
        <v>1827</v>
      </c>
      <c r="R6627" s="4">
        <v>199.304</v>
      </c>
      <c r="S6627" s="4">
        <v>4</v>
      </c>
      <c r="T6627" s="4">
        <v>0.3</v>
      </c>
      <c r="U6627" s="4">
        <v>-8.5416000000000007</v>
      </c>
      <c r="V6627" s="4" t="str">
        <f>INDEX(Regional_Lookup!$B$2:$B$5,MATCH('Sample - Superstore'!M6627,Regional_Lookup!$A$2:$A$5,0))</f>
        <v>David Johnson</v>
      </c>
      <c r="W6627" s="4">
        <f>INDEX(Regional_Lookup!$C$2:$C$5, MATCH('Sample - Superstore'!M6627,Regional_Lookup!$A$2:$A$5, 0))</f>
        <v>0.14000000000000001</v>
      </c>
      <c r="X6627" s="4">
        <f>U6627/R6627</f>
        <v>-4.2857142857142858E-2</v>
      </c>
      <c r="Y6627" s="4" t="str">
        <f>IF(X6627&gt;=W6627, "Yes", "No")</f>
        <v>No</v>
      </c>
      <c r="Z6627" s="4">
        <f>D6627-C6627</f>
        <v>4</v>
      </c>
      <c r="AA6627" s="4" t="str" cm="1">
        <f t="array" ref="AA6627">_xlfn.IFS(Z6627&lt;=2,"Fast",Z6627&gt;5, "Slow", AND(Z6627&gt;=3,Z6627&lt;=5),"Standard")</f>
        <v>Standard</v>
      </c>
    </row>
    <row r="6628" spans="1:27" x14ac:dyDescent="0.2">
      <c r="A6628" s="4">
        <v>6627</v>
      </c>
      <c r="B6628" s="4" t="s">
        <v>6598</v>
      </c>
      <c r="C6628" s="5">
        <v>41987</v>
      </c>
      <c r="D6628" s="5">
        <v>41994</v>
      </c>
      <c r="E6628" s="4" t="s">
        <v>29</v>
      </c>
      <c r="F6628" s="4" t="s">
        <v>44</v>
      </c>
      <c r="G6628" s="4" t="s">
        <v>43</v>
      </c>
      <c r="H6628" s="4" t="s">
        <v>18</v>
      </c>
      <c r="I6628" s="4" t="s">
        <v>17</v>
      </c>
      <c r="J6628" s="4" t="s">
        <v>254</v>
      </c>
      <c r="K6628" s="4" t="s">
        <v>66</v>
      </c>
      <c r="L6628" s="4">
        <v>10024</v>
      </c>
      <c r="M6628" s="4" t="s">
        <v>5</v>
      </c>
      <c r="N6628" s="4" t="s">
        <v>4171</v>
      </c>
      <c r="O6628" s="4" t="s">
        <v>33</v>
      </c>
      <c r="P6628" s="4" t="s">
        <v>1500</v>
      </c>
      <c r="Q6628" s="4" t="s">
        <v>4170</v>
      </c>
      <c r="R6628" s="4">
        <v>6999.96</v>
      </c>
      <c r="S6628" s="4">
        <v>4</v>
      </c>
      <c r="T6628" s="4">
        <v>0</v>
      </c>
      <c r="U6628" s="4">
        <v>2239.9872</v>
      </c>
      <c r="V6628" s="4" t="str">
        <f>INDEX(Regional_Lookup!$B$2:$B$5,MATCH('Sample - Superstore'!M6628,Regional_Lookup!$A$2:$A$5,0))</f>
        <v>Sarah Miller</v>
      </c>
      <c r="W6628" s="4">
        <f>INDEX(Regional_Lookup!$C$2:$C$5, MATCH('Sample - Superstore'!M6628,Regional_Lookup!$A$2:$A$5, 0))</f>
        <v>0.16</v>
      </c>
      <c r="X6628" s="4">
        <f>U6628/R6628</f>
        <v>0.32</v>
      </c>
      <c r="Y6628" s="4" t="str">
        <f>IF(X6628&gt;=W6628, "Yes", "No")</f>
        <v>Yes</v>
      </c>
      <c r="Z6628" s="4">
        <f>D6628-C6628</f>
        <v>7</v>
      </c>
      <c r="AA6628" s="4" t="str" cm="1">
        <f t="array" ref="AA6628">_xlfn.IFS(Z6628&lt;=2,"Fast",Z6628&gt;5, "Slow", AND(Z6628&gt;=3,Z6628&lt;=5),"Standard")</f>
        <v>Slow</v>
      </c>
    </row>
    <row r="6629" spans="1:27" x14ac:dyDescent="0.2">
      <c r="A6629" s="4">
        <v>6628</v>
      </c>
      <c r="B6629" s="4" t="s">
        <v>6597</v>
      </c>
      <c r="C6629" s="5">
        <v>41782</v>
      </c>
      <c r="D6629" s="5">
        <v>41786</v>
      </c>
      <c r="E6629" s="4" t="s">
        <v>29</v>
      </c>
      <c r="F6629" s="4" t="s">
        <v>6596</v>
      </c>
      <c r="G6629" s="4" t="s">
        <v>6595</v>
      </c>
      <c r="H6629" s="4" t="s">
        <v>18</v>
      </c>
      <c r="I6629" s="4" t="s">
        <v>17</v>
      </c>
      <c r="J6629" s="4" t="s">
        <v>5845</v>
      </c>
      <c r="K6629" s="4" t="s">
        <v>233</v>
      </c>
      <c r="L6629" s="4">
        <v>98006</v>
      </c>
      <c r="M6629" s="4" t="s">
        <v>9</v>
      </c>
      <c r="N6629" s="4" t="s">
        <v>2874</v>
      </c>
      <c r="O6629" s="4" t="s">
        <v>13</v>
      </c>
      <c r="P6629" s="4" t="s">
        <v>24</v>
      </c>
      <c r="Q6629" s="4" t="s">
        <v>2873</v>
      </c>
      <c r="R6629" s="4">
        <v>12.96</v>
      </c>
      <c r="S6629" s="4">
        <v>2</v>
      </c>
      <c r="T6629" s="4">
        <v>0</v>
      </c>
      <c r="U6629" s="4">
        <v>6.2207999999999997</v>
      </c>
      <c r="V6629" s="4" t="str">
        <f>INDEX(Regional_Lookup!$B$2:$B$5,MATCH('Sample - Superstore'!M6629,Regional_Lookup!$A$2:$A$5,0))</f>
        <v>James Chen</v>
      </c>
      <c r="W6629" s="4">
        <f>INDEX(Regional_Lookup!$C$2:$C$5, MATCH('Sample - Superstore'!M6629,Regional_Lookup!$A$2:$A$5, 0))</f>
        <v>0.18</v>
      </c>
      <c r="X6629" s="4">
        <f>U6629/R6629</f>
        <v>0.47999999999999993</v>
      </c>
      <c r="Y6629" s="4" t="str">
        <f>IF(X6629&gt;=W6629, "Yes", "No")</f>
        <v>Yes</v>
      </c>
      <c r="Z6629" s="4">
        <f>D6629-C6629</f>
        <v>4</v>
      </c>
      <c r="AA6629" s="4" t="str" cm="1">
        <f t="array" ref="AA6629">_xlfn.IFS(Z6629&lt;=2,"Fast",Z6629&gt;5, "Slow", AND(Z6629&gt;=3,Z6629&lt;=5),"Standard")</f>
        <v>Standard</v>
      </c>
    </row>
    <row r="6630" spans="1:27" x14ac:dyDescent="0.2">
      <c r="A6630" s="4">
        <v>6629</v>
      </c>
      <c r="B6630" s="4" t="s">
        <v>6594</v>
      </c>
      <c r="C6630" s="5">
        <v>42266</v>
      </c>
      <c r="D6630" s="5">
        <v>42269</v>
      </c>
      <c r="E6630" s="4" t="s">
        <v>21</v>
      </c>
      <c r="F6630" s="4" t="s">
        <v>2911</v>
      </c>
      <c r="G6630" s="4" t="s">
        <v>2910</v>
      </c>
      <c r="H6630" s="4" t="s">
        <v>18</v>
      </c>
      <c r="I6630" s="4" t="s">
        <v>17</v>
      </c>
      <c r="J6630" s="4" t="s">
        <v>254</v>
      </c>
      <c r="K6630" s="4" t="s">
        <v>66</v>
      </c>
      <c r="L6630" s="4">
        <v>10024</v>
      </c>
      <c r="M6630" s="4" t="s">
        <v>5</v>
      </c>
      <c r="N6630" s="4" t="s">
        <v>6593</v>
      </c>
      <c r="O6630" s="4" t="s">
        <v>33</v>
      </c>
      <c r="P6630" s="4" t="s">
        <v>32</v>
      </c>
      <c r="Q6630" s="4" t="s">
        <v>6592</v>
      </c>
      <c r="R6630" s="4">
        <v>279.86</v>
      </c>
      <c r="S6630" s="4">
        <v>14</v>
      </c>
      <c r="T6630" s="4">
        <v>0</v>
      </c>
      <c r="U6630" s="4">
        <v>134.33279999999999</v>
      </c>
      <c r="V6630" s="4" t="str">
        <f>INDEX(Regional_Lookup!$B$2:$B$5,MATCH('Sample - Superstore'!M6630,Regional_Lookup!$A$2:$A$5,0))</f>
        <v>Sarah Miller</v>
      </c>
      <c r="W6630" s="4">
        <f>INDEX(Regional_Lookup!$C$2:$C$5, MATCH('Sample - Superstore'!M6630,Regional_Lookup!$A$2:$A$5, 0))</f>
        <v>0.16</v>
      </c>
      <c r="X6630" s="4">
        <f>U6630/R6630</f>
        <v>0.47999999999999993</v>
      </c>
      <c r="Y6630" s="4" t="str">
        <f>IF(X6630&gt;=W6630, "Yes", "No")</f>
        <v>Yes</v>
      </c>
      <c r="Z6630" s="4">
        <f>D6630-C6630</f>
        <v>3</v>
      </c>
      <c r="AA6630" s="4" t="str" cm="1">
        <f t="array" ref="AA6630">_xlfn.IFS(Z6630&lt;=2,"Fast",Z6630&gt;5, "Slow", AND(Z6630&gt;=3,Z6630&lt;=5),"Standard")</f>
        <v>Standard</v>
      </c>
    </row>
    <row r="6631" spans="1:27" x14ac:dyDescent="0.2">
      <c r="A6631" s="4">
        <v>6630</v>
      </c>
      <c r="B6631" s="4" t="s">
        <v>6591</v>
      </c>
      <c r="C6631" s="5">
        <v>42279</v>
      </c>
      <c r="D6631" s="5">
        <v>42283</v>
      </c>
      <c r="E6631" s="4" t="s">
        <v>29</v>
      </c>
      <c r="F6631" s="4" t="s">
        <v>500</v>
      </c>
      <c r="G6631" s="4" t="s">
        <v>499</v>
      </c>
      <c r="H6631" s="4" t="s">
        <v>102</v>
      </c>
      <c r="I6631" s="4" t="s">
        <v>17</v>
      </c>
      <c r="J6631" s="4" t="s">
        <v>2753</v>
      </c>
      <c r="K6631" s="4" t="s">
        <v>636</v>
      </c>
      <c r="L6631" s="4">
        <v>27893</v>
      </c>
      <c r="M6631" s="4" t="s">
        <v>7</v>
      </c>
      <c r="N6631" s="4" t="s">
        <v>843</v>
      </c>
      <c r="O6631" s="4" t="s">
        <v>13</v>
      </c>
      <c r="P6631" s="4" t="s">
        <v>100</v>
      </c>
      <c r="Q6631" s="4" t="s">
        <v>842</v>
      </c>
      <c r="R6631" s="4">
        <v>7.38</v>
      </c>
      <c r="S6631" s="4">
        <v>5</v>
      </c>
      <c r="T6631" s="4">
        <v>0.7</v>
      </c>
      <c r="U6631" s="4">
        <v>-5.4119999999999999</v>
      </c>
      <c r="V6631" s="4" t="str">
        <f>INDEX(Regional_Lookup!$B$2:$B$5,MATCH('Sample - Superstore'!M6631,Regional_Lookup!$A$2:$A$5,0))</f>
        <v>Maria Santos</v>
      </c>
      <c r="W6631" s="4">
        <f>INDEX(Regional_Lookup!$C$2:$C$5, MATCH('Sample - Superstore'!M6631,Regional_Lookup!$A$2:$A$5, 0))</f>
        <v>0.15</v>
      </c>
      <c r="X6631" s="4">
        <f>U6631/R6631</f>
        <v>-0.73333333333333328</v>
      </c>
      <c r="Y6631" s="4" t="str">
        <f>IF(X6631&gt;=W6631, "Yes", "No")</f>
        <v>No</v>
      </c>
      <c r="Z6631" s="4">
        <f>D6631-C6631</f>
        <v>4</v>
      </c>
      <c r="AA6631" s="4" t="str" cm="1">
        <f t="array" ref="AA6631">_xlfn.IFS(Z6631&lt;=2,"Fast",Z6631&gt;5, "Slow", AND(Z6631&gt;=3,Z6631&lt;=5),"Standard")</f>
        <v>Standard</v>
      </c>
    </row>
    <row r="6632" spans="1:27" x14ac:dyDescent="0.2">
      <c r="A6632" s="4">
        <v>6631</v>
      </c>
      <c r="B6632" s="4" t="s">
        <v>6590</v>
      </c>
      <c r="C6632" s="5">
        <v>42729</v>
      </c>
      <c r="D6632" s="5">
        <v>42734</v>
      </c>
      <c r="E6632" s="4" t="s">
        <v>29</v>
      </c>
      <c r="F6632" s="4" t="s">
        <v>957</v>
      </c>
      <c r="G6632" s="4" t="s">
        <v>956</v>
      </c>
      <c r="H6632" s="4" t="s">
        <v>18</v>
      </c>
      <c r="I6632" s="4" t="s">
        <v>17</v>
      </c>
      <c r="J6632" s="4" t="s">
        <v>234</v>
      </c>
      <c r="K6632" s="4" t="s">
        <v>233</v>
      </c>
      <c r="L6632" s="4">
        <v>98115</v>
      </c>
      <c r="M6632" s="4" t="s">
        <v>9</v>
      </c>
      <c r="N6632" s="4" t="s">
        <v>3604</v>
      </c>
      <c r="O6632" s="4" t="s">
        <v>37</v>
      </c>
      <c r="P6632" s="4" t="s">
        <v>221</v>
      </c>
      <c r="Q6632" s="4" t="s">
        <v>3603</v>
      </c>
      <c r="R6632" s="4">
        <v>698.35199999999998</v>
      </c>
      <c r="S6632" s="4">
        <v>3</v>
      </c>
      <c r="T6632" s="4">
        <v>0.2</v>
      </c>
      <c r="U6632" s="4">
        <v>52.376399999999997</v>
      </c>
      <c r="V6632" s="4" t="str">
        <f>INDEX(Regional_Lookup!$B$2:$B$5,MATCH('Sample - Superstore'!M6632,Regional_Lookup!$A$2:$A$5,0))</f>
        <v>James Chen</v>
      </c>
      <c r="W6632" s="4">
        <f>INDEX(Regional_Lookup!$C$2:$C$5, MATCH('Sample - Superstore'!M6632,Regional_Lookup!$A$2:$A$5, 0))</f>
        <v>0.18</v>
      </c>
      <c r="X6632" s="4">
        <f>U6632/R6632</f>
        <v>7.4999999999999997E-2</v>
      </c>
      <c r="Y6632" s="4" t="str">
        <f>IF(X6632&gt;=W6632, "Yes", "No")</f>
        <v>No</v>
      </c>
      <c r="Z6632" s="4">
        <f>D6632-C6632</f>
        <v>5</v>
      </c>
      <c r="AA6632" s="4" t="str" cm="1">
        <f t="array" ref="AA6632">_xlfn.IFS(Z6632&lt;=2,"Fast",Z6632&gt;5, "Slow", AND(Z6632&gt;=3,Z6632&lt;=5),"Standard")</f>
        <v>Standard</v>
      </c>
    </row>
    <row r="6633" spans="1:27" x14ac:dyDescent="0.2">
      <c r="A6633" s="4">
        <v>6632</v>
      </c>
      <c r="B6633" s="4" t="s">
        <v>6590</v>
      </c>
      <c r="C6633" s="5">
        <v>42729</v>
      </c>
      <c r="D6633" s="5">
        <v>42734</v>
      </c>
      <c r="E6633" s="4" t="s">
        <v>29</v>
      </c>
      <c r="F6633" s="4" t="s">
        <v>957</v>
      </c>
      <c r="G6633" s="4" t="s">
        <v>956</v>
      </c>
      <c r="H6633" s="4" t="s">
        <v>18</v>
      </c>
      <c r="I6633" s="4" t="s">
        <v>17</v>
      </c>
      <c r="J6633" s="4" t="s">
        <v>234</v>
      </c>
      <c r="K6633" s="4" t="s">
        <v>233</v>
      </c>
      <c r="L6633" s="4">
        <v>98115</v>
      </c>
      <c r="M6633" s="4" t="s">
        <v>9</v>
      </c>
      <c r="N6633" s="4" t="s">
        <v>3374</v>
      </c>
      <c r="O6633" s="4" t="s">
        <v>37</v>
      </c>
      <c r="P6633" s="4" t="s">
        <v>92</v>
      </c>
      <c r="Q6633" s="4" t="s">
        <v>3373</v>
      </c>
      <c r="R6633" s="4">
        <v>1747.25</v>
      </c>
      <c r="S6633" s="4">
        <v>5</v>
      </c>
      <c r="T6633" s="4">
        <v>0</v>
      </c>
      <c r="U6633" s="4">
        <v>629.01</v>
      </c>
      <c r="V6633" s="4" t="str">
        <f>INDEX(Regional_Lookup!$B$2:$B$5,MATCH('Sample - Superstore'!M6633,Regional_Lookup!$A$2:$A$5,0))</f>
        <v>James Chen</v>
      </c>
      <c r="W6633" s="4">
        <f>INDEX(Regional_Lookup!$C$2:$C$5, MATCH('Sample - Superstore'!M6633,Regional_Lookup!$A$2:$A$5, 0))</f>
        <v>0.18</v>
      </c>
      <c r="X6633" s="4">
        <f>U6633/R6633</f>
        <v>0.36</v>
      </c>
      <c r="Y6633" s="4" t="str">
        <f>IF(X6633&gt;=W6633, "Yes", "No")</f>
        <v>Yes</v>
      </c>
      <c r="Z6633" s="4">
        <f>D6633-C6633</f>
        <v>5</v>
      </c>
      <c r="AA6633" s="4" t="str" cm="1">
        <f t="array" ref="AA6633">_xlfn.IFS(Z6633&lt;=2,"Fast",Z6633&gt;5, "Slow", AND(Z6633&gt;=3,Z6633&lt;=5),"Standard")</f>
        <v>Standard</v>
      </c>
    </row>
    <row r="6634" spans="1:27" x14ac:dyDescent="0.2">
      <c r="A6634" s="4">
        <v>6633</v>
      </c>
      <c r="B6634" s="4" t="s">
        <v>6589</v>
      </c>
      <c r="C6634" s="5">
        <v>42496</v>
      </c>
      <c r="D6634" s="5">
        <v>42498</v>
      </c>
      <c r="E6634" s="4" t="s">
        <v>21</v>
      </c>
      <c r="F6634" s="4" t="s">
        <v>487</v>
      </c>
      <c r="G6634" s="4" t="s">
        <v>486</v>
      </c>
      <c r="H6634" s="4" t="s">
        <v>102</v>
      </c>
      <c r="I6634" s="4" t="s">
        <v>17</v>
      </c>
      <c r="J6634" s="4" t="s">
        <v>405</v>
      </c>
      <c r="K6634" s="4" t="s">
        <v>2162</v>
      </c>
      <c r="L6634" s="4">
        <v>65807</v>
      </c>
      <c r="M6634" s="4" t="s">
        <v>3</v>
      </c>
      <c r="N6634" s="4" t="s">
        <v>2529</v>
      </c>
      <c r="O6634" s="4" t="s">
        <v>13</v>
      </c>
      <c r="P6634" s="4" t="s">
        <v>12</v>
      </c>
      <c r="Q6634" s="4" t="s">
        <v>2528</v>
      </c>
      <c r="R6634" s="4">
        <v>54.48</v>
      </c>
      <c r="S6634" s="4">
        <v>1</v>
      </c>
      <c r="T6634" s="4">
        <v>0</v>
      </c>
      <c r="U6634" s="4">
        <v>15.2544</v>
      </c>
      <c r="V6634" s="4" t="str">
        <f>INDEX(Regional_Lookup!$B$2:$B$5,MATCH('Sample - Superstore'!M6634,Regional_Lookup!$A$2:$A$5,0))</f>
        <v>David Johnson</v>
      </c>
      <c r="W6634" s="4">
        <f>INDEX(Regional_Lookup!$C$2:$C$5, MATCH('Sample - Superstore'!M6634,Regional_Lookup!$A$2:$A$5, 0))</f>
        <v>0.14000000000000001</v>
      </c>
      <c r="X6634" s="4">
        <f>U6634/R6634</f>
        <v>0.28000000000000003</v>
      </c>
      <c r="Y6634" s="4" t="str">
        <f>IF(X6634&gt;=W6634, "Yes", "No")</f>
        <v>Yes</v>
      </c>
      <c r="Z6634" s="4">
        <f>D6634-C6634</f>
        <v>2</v>
      </c>
      <c r="AA6634" s="4" t="str" cm="1">
        <f t="array" ref="AA6634">_xlfn.IFS(Z6634&lt;=2,"Fast",Z6634&gt;5, "Slow", AND(Z6634&gt;=3,Z6634&lt;=5),"Standard")</f>
        <v>Fast</v>
      </c>
    </row>
    <row r="6635" spans="1:27" x14ac:dyDescent="0.2">
      <c r="A6635" s="4">
        <v>6634</v>
      </c>
      <c r="B6635" s="4" t="s">
        <v>6588</v>
      </c>
      <c r="C6635" s="5">
        <v>42667</v>
      </c>
      <c r="D6635" s="5">
        <v>42667</v>
      </c>
      <c r="E6635" s="4" t="s">
        <v>162</v>
      </c>
      <c r="F6635" s="4" t="s">
        <v>6587</v>
      </c>
      <c r="G6635" s="4" t="s">
        <v>6586</v>
      </c>
      <c r="H6635" s="4" t="s">
        <v>18</v>
      </c>
      <c r="I6635" s="4" t="s">
        <v>17</v>
      </c>
      <c r="J6635" s="4" t="s">
        <v>248</v>
      </c>
      <c r="K6635" s="4" t="s">
        <v>15</v>
      </c>
      <c r="L6635" s="4">
        <v>94109</v>
      </c>
      <c r="M6635" s="4" t="s">
        <v>9</v>
      </c>
      <c r="N6635" s="4" t="s">
        <v>1796</v>
      </c>
      <c r="O6635" s="4" t="s">
        <v>33</v>
      </c>
      <c r="P6635" s="4" t="s">
        <v>55</v>
      </c>
      <c r="Q6635" s="4" t="s">
        <v>1795</v>
      </c>
      <c r="R6635" s="4">
        <v>199.99</v>
      </c>
      <c r="S6635" s="4">
        <v>1</v>
      </c>
      <c r="T6635" s="4">
        <v>0</v>
      </c>
      <c r="U6635" s="4">
        <v>85.995699999999999</v>
      </c>
      <c r="V6635" s="4" t="str">
        <f>INDEX(Regional_Lookup!$B$2:$B$5,MATCH('Sample - Superstore'!M6635,Regional_Lookup!$A$2:$A$5,0))</f>
        <v>James Chen</v>
      </c>
      <c r="W6635" s="4">
        <f>INDEX(Regional_Lookup!$C$2:$C$5, MATCH('Sample - Superstore'!M6635,Regional_Lookup!$A$2:$A$5, 0))</f>
        <v>0.18</v>
      </c>
      <c r="X6635" s="4">
        <f>U6635/R6635</f>
        <v>0.43</v>
      </c>
      <c r="Y6635" s="4" t="str">
        <f>IF(X6635&gt;=W6635, "Yes", "No")</f>
        <v>Yes</v>
      </c>
      <c r="Z6635" s="4">
        <f>D6635-C6635</f>
        <v>0</v>
      </c>
      <c r="AA6635" s="4" t="str" cm="1">
        <f t="array" ref="AA6635">_xlfn.IFS(Z6635&lt;=2,"Fast",Z6635&gt;5, "Slow", AND(Z6635&gt;=3,Z6635&lt;=5),"Standard")</f>
        <v>Fast</v>
      </c>
    </row>
    <row r="6636" spans="1:27" x14ac:dyDescent="0.2">
      <c r="A6636" s="4">
        <v>6635</v>
      </c>
      <c r="B6636" s="4" t="s">
        <v>6585</v>
      </c>
      <c r="C6636" s="5">
        <v>42861</v>
      </c>
      <c r="D6636" s="5">
        <v>42861</v>
      </c>
      <c r="E6636" s="4" t="s">
        <v>162</v>
      </c>
      <c r="F6636" s="4" t="s">
        <v>2929</v>
      </c>
      <c r="G6636" s="4" t="s">
        <v>2928</v>
      </c>
      <c r="H6636" s="4" t="s">
        <v>18</v>
      </c>
      <c r="I6636" s="4" t="s">
        <v>17</v>
      </c>
      <c r="J6636" s="4" t="s">
        <v>637</v>
      </c>
      <c r="K6636" s="4" t="s">
        <v>636</v>
      </c>
      <c r="L6636" s="4">
        <v>28205</v>
      </c>
      <c r="M6636" s="4" t="s">
        <v>7</v>
      </c>
      <c r="N6636" s="4" t="s">
        <v>315</v>
      </c>
      <c r="O6636" s="4" t="s">
        <v>13</v>
      </c>
      <c r="P6636" s="4" t="s">
        <v>100</v>
      </c>
      <c r="Q6636" s="4" t="s">
        <v>314</v>
      </c>
      <c r="R6636" s="4">
        <v>68.540999999999997</v>
      </c>
      <c r="S6636" s="4">
        <v>11</v>
      </c>
      <c r="T6636" s="4">
        <v>0.7</v>
      </c>
      <c r="U6636" s="4">
        <v>-52.548099999999998</v>
      </c>
      <c r="V6636" s="4" t="str">
        <f>INDEX(Regional_Lookup!$B$2:$B$5,MATCH('Sample - Superstore'!M6636,Regional_Lookup!$A$2:$A$5,0))</f>
        <v>Maria Santos</v>
      </c>
      <c r="W6636" s="4">
        <f>INDEX(Regional_Lookup!$C$2:$C$5, MATCH('Sample - Superstore'!M6636,Regional_Lookup!$A$2:$A$5, 0))</f>
        <v>0.15</v>
      </c>
      <c r="X6636" s="4">
        <f>U6636/R6636</f>
        <v>-0.76666666666666672</v>
      </c>
      <c r="Y6636" s="4" t="str">
        <f>IF(X6636&gt;=W6636, "Yes", "No")</f>
        <v>No</v>
      </c>
      <c r="Z6636" s="4">
        <f>D6636-C6636</f>
        <v>0</v>
      </c>
      <c r="AA6636" s="4" t="str" cm="1">
        <f t="array" ref="AA6636">_xlfn.IFS(Z6636&lt;=2,"Fast",Z6636&gt;5, "Slow", AND(Z6636&gt;=3,Z6636&lt;=5),"Standard")</f>
        <v>Fast</v>
      </c>
    </row>
    <row r="6637" spans="1:27" x14ac:dyDescent="0.2">
      <c r="A6637" s="4">
        <v>6636</v>
      </c>
      <c r="B6637" s="4" t="s">
        <v>6585</v>
      </c>
      <c r="C6637" s="5">
        <v>42861</v>
      </c>
      <c r="D6637" s="5">
        <v>42861</v>
      </c>
      <c r="E6637" s="4" t="s">
        <v>162</v>
      </c>
      <c r="F6637" s="4" t="s">
        <v>2929</v>
      </c>
      <c r="G6637" s="4" t="s">
        <v>2928</v>
      </c>
      <c r="H6637" s="4" t="s">
        <v>18</v>
      </c>
      <c r="I6637" s="4" t="s">
        <v>17</v>
      </c>
      <c r="J6637" s="4" t="s">
        <v>637</v>
      </c>
      <c r="K6637" s="4" t="s">
        <v>636</v>
      </c>
      <c r="L6637" s="4">
        <v>28205</v>
      </c>
      <c r="M6637" s="4" t="s">
        <v>7</v>
      </c>
      <c r="N6637" s="4" t="s">
        <v>736</v>
      </c>
      <c r="O6637" s="4" t="s">
        <v>33</v>
      </c>
      <c r="P6637" s="4" t="s">
        <v>32</v>
      </c>
      <c r="Q6637" s="4" t="s">
        <v>735</v>
      </c>
      <c r="R6637" s="4">
        <v>627.16800000000001</v>
      </c>
      <c r="S6637" s="4">
        <v>4</v>
      </c>
      <c r="T6637" s="4">
        <v>0.2</v>
      </c>
      <c r="U6637" s="4">
        <v>70.556399999999996</v>
      </c>
      <c r="V6637" s="4" t="str">
        <f>INDEX(Regional_Lookup!$B$2:$B$5,MATCH('Sample - Superstore'!M6637,Regional_Lookup!$A$2:$A$5,0))</f>
        <v>Maria Santos</v>
      </c>
      <c r="W6637" s="4">
        <f>INDEX(Regional_Lookup!$C$2:$C$5, MATCH('Sample - Superstore'!M6637,Regional_Lookup!$A$2:$A$5, 0))</f>
        <v>0.15</v>
      </c>
      <c r="X6637" s="4">
        <f>U6637/R6637</f>
        <v>0.11249999999999999</v>
      </c>
      <c r="Y6637" s="4" t="str">
        <f>IF(X6637&gt;=W6637, "Yes", "No")</f>
        <v>No</v>
      </c>
      <c r="Z6637" s="4">
        <f>D6637-C6637</f>
        <v>0</v>
      </c>
      <c r="AA6637" s="4" t="str" cm="1">
        <f t="array" ref="AA6637">_xlfn.IFS(Z6637&lt;=2,"Fast",Z6637&gt;5, "Slow", AND(Z6637&gt;=3,Z6637&lt;=5),"Standard")</f>
        <v>Fast</v>
      </c>
    </row>
    <row r="6638" spans="1:27" x14ac:dyDescent="0.2">
      <c r="A6638" s="4">
        <v>6637</v>
      </c>
      <c r="B6638" s="4" t="s">
        <v>6585</v>
      </c>
      <c r="C6638" s="5">
        <v>42861</v>
      </c>
      <c r="D6638" s="5">
        <v>42861</v>
      </c>
      <c r="E6638" s="4" t="s">
        <v>162</v>
      </c>
      <c r="F6638" s="4" t="s">
        <v>2929</v>
      </c>
      <c r="G6638" s="4" t="s">
        <v>2928</v>
      </c>
      <c r="H6638" s="4" t="s">
        <v>18</v>
      </c>
      <c r="I6638" s="4" t="s">
        <v>17</v>
      </c>
      <c r="J6638" s="4" t="s">
        <v>637</v>
      </c>
      <c r="K6638" s="4" t="s">
        <v>636</v>
      </c>
      <c r="L6638" s="4">
        <v>28205</v>
      </c>
      <c r="M6638" s="4" t="s">
        <v>7</v>
      </c>
      <c r="N6638" s="4" t="s">
        <v>1509</v>
      </c>
      <c r="O6638" s="4" t="s">
        <v>13</v>
      </c>
      <c r="P6638" s="4" t="s">
        <v>72</v>
      </c>
      <c r="Q6638" s="4" t="s">
        <v>1508</v>
      </c>
      <c r="R6638" s="4">
        <v>122.12</v>
      </c>
      <c r="S6638" s="4">
        <v>5</v>
      </c>
      <c r="T6638" s="4">
        <v>0.2</v>
      </c>
      <c r="U6638" s="4">
        <v>39.689</v>
      </c>
      <c r="V6638" s="4" t="str">
        <f>INDEX(Regional_Lookup!$B$2:$B$5,MATCH('Sample - Superstore'!M6638,Regional_Lookup!$A$2:$A$5,0))</f>
        <v>Maria Santos</v>
      </c>
      <c r="W6638" s="4">
        <f>INDEX(Regional_Lookup!$C$2:$C$5, MATCH('Sample - Superstore'!M6638,Regional_Lookup!$A$2:$A$5, 0))</f>
        <v>0.15</v>
      </c>
      <c r="X6638" s="4">
        <f>U6638/R6638</f>
        <v>0.32500000000000001</v>
      </c>
      <c r="Y6638" s="4" t="str">
        <f>IF(X6638&gt;=W6638, "Yes", "No")</f>
        <v>Yes</v>
      </c>
      <c r="Z6638" s="4">
        <f>D6638-C6638</f>
        <v>0</v>
      </c>
      <c r="AA6638" s="4" t="str" cm="1">
        <f t="array" ref="AA6638">_xlfn.IFS(Z6638&lt;=2,"Fast",Z6638&gt;5, "Slow", AND(Z6638&gt;=3,Z6638&lt;=5),"Standard")</f>
        <v>Fast</v>
      </c>
    </row>
    <row r="6639" spans="1:27" x14ac:dyDescent="0.2">
      <c r="A6639" s="4">
        <v>6638</v>
      </c>
      <c r="B6639" s="4" t="s">
        <v>6584</v>
      </c>
      <c r="C6639" s="5">
        <v>43066</v>
      </c>
      <c r="D6639" s="5">
        <v>43069</v>
      </c>
      <c r="E6639" s="4" t="s">
        <v>21</v>
      </c>
      <c r="F6639" s="4" t="s">
        <v>2520</v>
      </c>
      <c r="G6639" s="4" t="s">
        <v>2519</v>
      </c>
      <c r="H6639" s="4" t="s">
        <v>18</v>
      </c>
      <c r="I6639" s="4" t="s">
        <v>17</v>
      </c>
      <c r="J6639" s="4" t="s">
        <v>254</v>
      </c>
      <c r="K6639" s="4" t="s">
        <v>66</v>
      </c>
      <c r="L6639" s="4">
        <v>10011</v>
      </c>
      <c r="M6639" s="4" t="s">
        <v>5</v>
      </c>
      <c r="N6639" s="4" t="s">
        <v>1143</v>
      </c>
      <c r="O6639" s="4" t="s">
        <v>13</v>
      </c>
      <c r="P6639" s="4" t="s">
        <v>116</v>
      </c>
      <c r="Q6639" s="4" t="s">
        <v>1142</v>
      </c>
      <c r="R6639" s="4">
        <v>6.99</v>
      </c>
      <c r="S6639" s="4">
        <v>3</v>
      </c>
      <c r="T6639" s="4">
        <v>0</v>
      </c>
      <c r="U6639" s="4">
        <v>2.0270999999999999</v>
      </c>
      <c r="V6639" s="4" t="str">
        <f>INDEX(Regional_Lookup!$B$2:$B$5,MATCH('Sample - Superstore'!M6639,Regional_Lookup!$A$2:$A$5,0))</f>
        <v>Sarah Miller</v>
      </c>
      <c r="W6639" s="4">
        <f>INDEX(Regional_Lookup!$C$2:$C$5, MATCH('Sample - Superstore'!M6639,Regional_Lookup!$A$2:$A$5, 0))</f>
        <v>0.16</v>
      </c>
      <c r="X6639" s="4">
        <f>U6639/R6639</f>
        <v>0.28999999999999998</v>
      </c>
      <c r="Y6639" s="4" t="str">
        <f>IF(X6639&gt;=W6639, "Yes", "No")</f>
        <v>Yes</v>
      </c>
      <c r="Z6639" s="4">
        <f>D6639-C6639</f>
        <v>3</v>
      </c>
      <c r="AA6639" s="4" t="str" cm="1">
        <f t="array" ref="AA6639">_xlfn.IFS(Z6639&lt;=2,"Fast",Z6639&gt;5, "Slow", AND(Z6639&gt;=3,Z6639&lt;=5),"Standard")</f>
        <v>Standard</v>
      </c>
    </row>
    <row r="6640" spans="1:27" x14ac:dyDescent="0.2">
      <c r="A6640" s="4">
        <v>6639</v>
      </c>
      <c r="B6640" s="4" t="s">
        <v>6584</v>
      </c>
      <c r="C6640" s="5">
        <v>43066</v>
      </c>
      <c r="D6640" s="5">
        <v>43069</v>
      </c>
      <c r="E6640" s="4" t="s">
        <v>21</v>
      </c>
      <c r="F6640" s="4" t="s">
        <v>2520</v>
      </c>
      <c r="G6640" s="4" t="s">
        <v>2519</v>
      </c>
      <c r="H6640" s="4" t="s">
        <v>18</v>
      </c>
      <c r="I6640" s="4" t="s">
        <v>17</v>
      </c>
      <c r="J6640" s="4" t="s">
        <v>254</v>
      </c>
      <c r="K6640" s="4" t="s">
        <v>66</v>
      </c>
      <c r="L6640" s="4">
        <v>10011</v>
      </c>
      <c r="M6640" s="4" t="s">
        <v>5</v>
      </c>
      <c r="N6640" s="4" t="s">
        <v>3162</v>
      </c>
      <c r="O6640" s="4" t="s">
        <v>13</v>
      </c>
      <c r="P6640" s="4" t="s">
        <v>100</v>
      </c>
      <c r="Q6640" s="4" t="s">
        <v>3161</v>
      </c>
      <c r="R6640" s="4">
        <v>107.42400000000001</v>
      </c>
      <c r="S6640" s="4">
        <v>6</v>
      </c>
      <c r="T6640" s="4">
        <v>0.2</v>
      </c>
      <c r="U6640" s="4">
        <v>36.255600000000001</v>
      </c>
      <c r="V6640" s="4" t="str">
        <f>INDEX(Regional_Lookup!$B$2:$B$5,MATCH('Sample - Superstore'!M6640,Regional_Lookup!$A$2:$A$5,0))</f>
        <v>Sarah Miller</v>
      </c>
      <c r="W6640" s="4">
        <f>INDEX(Regional_Lookup!$C$2:$C$5, MATCH('Sample - Superstore'!M6640,Regional_Lookup!$A$2:$A$5, 0))</f>
        <v>0.16</v>
      </c>
      <c r="X6640" s="4">
        <f>U6640/R6640</f>
        <v>0.33749999999999997</v>
      </c>
      <c r="Y6640" s="4" t="str">
        <f>IF(X6640&gt;=W6640, "Yes", "No")</f>
        <v>Yes</v>
      </c>
      <c r="Z6640" s="4">
        <f>D6640-C6640</f>
        <v>3</v>
      </c>
      <c r="AA6640" s="4" t="str" cm="1">
        <f t="array" ref="AA6640">_xlfn.IFS(Z6640&lt;=2,"Fast",Z6640&gt;5, "Slow", AND(Z6640&gt;=3,Z6640&lt;=5),"Standard")</f>
        <v>Standard</v>
      </c>
    </row>
    <row r="6641" spans="1:27" x14ac:dyDescent="0.2">
      <c r="A6641" s="4">
        <v>6640</v>
      </c>
      <c r="B6641" s="4" t="s">
        <v>6583</v>
      </c>
      <c r="C6641" s="5">
        <v>41943</v>
      </c>
      <c r="D6641" s="5">
        <v>41945</v>
      </c>
      <c r="E6641" s="4" t="s">
        <v>21</v>
      </c>
      <c r="F6641" s="4" t="s">
        <v>2989</v>
      </c>
      <c r="G6641" s="4" t="s">
        <v>2988</v>
      </c>
      <c r="H6641" s="4" t="s">
        <v>50</v>
      </c>
      <c r="I6641" s="4" t="s">
        <v>17</v>
      </c>
      <c r="J6641" s="4" t="s">
        <v>6582</v>
      </c>
      <c r="K6641" s="4" t="s">
        <v>85</v>
      </c>
      <c r="L6641" s="4">
        <v>44052</v>
      </c>
      <c r="M6641" s="4" t="s">
        <v>5</v>
      </c>
      <c r="N6641" s="4" t="s">
        <v>5181</v>
      </c>
      <c r="O6641" s="4" t="s">
        <v>37</v>
      </c>
      <c r="P6641" s="4" t="s">
        <v>92</v>
      </c>
      <c r="Q6641" s="4" t="s">
        <v>5180</v>
      </c>
      <c r="R6641" s="4">
        <v>1421.664</v>
      </c>
      <c r="S6641" s="4">
        <v>8</v>
      </c>
      <c r="T6641" s="4">
        <v>0.4</v>
      </c>
      <c r="U6641" s="4">
        <v>-734.52639999999997</v>
      </c>
      <c r="V6641" s="4" t="str">
        <f>INDEX(Regional_Lookup!$B$2:$B$5,MATCH('Sample - Superstore'!M6641,Regional_Lookup!$A$2:$A$5,0))</f>
        <v>Sarah Miller</v>
      </c>
      <c r="W6641" s="4">
        <f>INDEX(Regional_Lookup!$C$2:$C$5, MATCH('Sample - Superstore'!M6641,Regional_Lookup!$A$2:$A$5, 0))</f>
        <v>0.16</v>
      </c>
      <c r="X6641" s="4">
        <f>U6641/R6641</f>
        <v>-0.51666666666666661</v>
      </c>
      <c r="Y6641" s="4" t="str">
        <f>IF(X6641&gt;=W6641, "Yes", "No")</f>
        <v>No</v>
      </c>
      <c r="Z6641" s="4">
        <f>D6641-C6641</f>
        <v>2</v>
      </c>
      <c r="AA6641" s="4" t="str" cm="1">
        <f t="array" ref="AA6641">_xlfn.IFS(Z6641&lt;=2,"Fast",Z6641&gt;5, "Slow", AND(Z6641&gt;=3,Z6641&lt;=5),"Standard")</f>
        <v>Fast</v>
      </c>
    </row>
    <row r="6642" spans="1:27" x14ac:dyDescent="0.2">
      <c r="A6642" s="4">
        <v>6641</v>
      </c>
      <c r="B6642" s="4" t="s">
        <v>6581</v>
      </c>
      <c r="C6642" s="5">
        <v>42952</v>
      </c>
      <c r="D6642" s="5">
        <v>42956</v>
      </c>
      <c r="E6642" s="4" t="s">
        <v>29</v>
      </c>
      <c r="F6642" s="4" t="s">
        <v>2131</v>
      </c>
      <c r="G6642" s="4" t="s">
        <v>2130</v>
      </c>
      <c r="H6642" s="4" t="s">
        <v>18</v>
      </c>
      <c r="I6642" s="4" t="s">
        <v>17</v>
      </c>
      <c r="J6642" s="4" t="s">
        <v>210</v>
      </c>
      <c r="K6642" s="4" t="s">
        <v>209</v>
      </c>
      <c r="L6642" s="4">
        <v>46203</v>
      </c>
      <c r="M6642" s="4" t="s">
        <v>3</v>
      </c>
      <c r="N6642" s="4" t="s">
        <v>5511</v>
      </c>
      <c r="O6642" s="4" t="s">
        <v>13</v>
      </c>
      <c r="P6642" s="4" t="s">
        <v>100</v>
      </c>
      <c r="Q6642" s="4" t="s">
        <v>5510</v>
      </c>
      <c r="R6642" s="4">
        <v>125.88</v>
      </c>
      <c r="S6642" s="4">
        <v>6</v>
      </c>
      <c r="T6642" s="4">
        <v>0</v>
      </c>
      <c r="U6642" s="4">
        <v>60.422400000000003</v>
      </c>
      <c r="V6642" s="4" t="str">
        <f>INDEX(Regional_Lookup!$B$2:$B$5,MATCH('Sample - Superstore'!M6642,Regional_Lookup!$A$2:$A$5,0))</f>
        <v>David Johnson</v>
      </c>
      <c r="W6642" s="4">
        <f>INDEX(Regional_Lookup!$C$2:$C$5, MATCH('Sample - Superstore'!M6642,Regional_Lookup!$A$2:$A$5, 0))</f>
        <v>0.14000000000000001</v>
      </c>
      <c r="X6642" s="4">
        <f>U6642/R6642</f>
        <v>0.48000000000000004</v>
      </c>
      <c r="Y6642" s="4" t="str">
        <f>IF(X6642&gt;=W6642, "Yes", "No")</f>
        <v>Yes</v>
      </c>
      <c r="Z6642" s="4">
        <f>D6642-C6642</f>
        <v>4</v>
      </c>
      <c r="AA6642" s="4" t="str" cm="1">
        <f t="array" ref="AA6642">_xlfn.IFS(Z6642&lt;=2,"Fast",Z6642&gt;5, "Slow", AND(Z6642&gt;=3,Z6642&lt;=5),"Standard")</f>
        <v>Standard</v>
      </c>
    </row>
    <row r="6643" spans="1:27" x14ac:dyDescent="0.2">
      <c r="A6643" s="4">
        <v>6642</v>
      </c>
      <c r="B6643" s="4" t="s">
        <v>6581</v>
      </c>
      <c r="C6643" s="5">
        <v>42952</v>
      </c>
      <c r="D6643" s="5">
        <v>42956</v>
      </c>
      <c r="E6643" s="4" t="s">
        <v>29</v>
      </c>
      <c r="F6643" s="4" t="s">
        <v>2131</v>
      </c>
      <c r="G6643" s="4" t="s">
        <v>2130</v>
      </c>
      <c r="H6643" s="4" t="s">
        <v>18</v>
      </c>
      <c r="I6643" s="4" t="s">
        <v>17</v>
      </c>
      <c r="J6643" s="4" t="s">
        <v>210</v>
      </c>
      <c r="K6643" s="4" t="s">
        <v>209</v>
      </c>
      <c r="L6643" s="4">
        <v>46203</v>
      </c>
      <c r="M6643" s="4" t="s">
        <v>3</v>
      </c>
      <c r="N6643" s="4" t="s">
        <v>215</v>
      </c>
      <c r="O6643" s="4" t="s">
        <v>33</v>
      </c>
      <c r="P6643" s="4" t="s">
        <v>55</v>
      </c>
      <c r="Q6643" s="4" t="s">
        <v>214</v>
      </c>
      <c r="R6643" s="4">
        <v>79.78</v>
      </c>
      <c r="S6643" s="4">
        <v>2</v>
      </c>
      <c r="T6643" s="4">
        <v>0</v>
      </c>
      <c r="U6643" s="4">
        <v>29.518599999999999</v>
      </c>
      <c r="V6643" s="4" t="str">
        <f>INDEX(Regional_Lookup!$B$2:$B$5,MATCH('Sample - Superstore'!M6643,Regional_Lookup!$A$2:$A$5,0))</f>
        <v>David Johnson</v>
      </c>
      <c r="W6643" s="4">
        <f>INDEX(Regional_Lookup!$C$2:$C$5, MATCH('Sample - Superstore'!M6643,Regional_Lookup!$A$2:$A$5, 0))</f>
        <v>0.14000000000000001</v>
      </c>
      <c r="X6643" s="4">
        <f>U6643/R6643</f>
        <v>0.37</v>
      </c>
      <c r="Y6643" s="4" t="str">
        <f>IF(X6643&gt;=W6643, "Yes", "No")</f>
        <v>Yes</v>
      </c>
      <c r="Z6643" s="4">
        <f>D6643-C6643</f>
        <v>4</v>
      </c>
      <c r="AA6643" s="4" t="str" cm="1">
        <f t="array" ref="AA6643">_xlfn.IFS(Z6643&lt;=2,"Fast",Z6643&gt;5, "Slow", AND(Z6643&gt;=3,Z6643&lt;=5),"Standard")</f>
        <v>Standard</v>
      </c>
    </row>
    <row r="6644" spans="1:27" x14ac:dyDescent="0.2">
      <c r="A6644" s="4">
        <v>6643</v>
      </c>
      <c r="B6644" s="4" t="s">
        <v>6581</v>
      </c>
      <c r="C6644" s="5">
        <v>42952</v>
      </c>
      <c r="D6644" s="5">
        <v>42956</v>
      </c>
      <c r="E6644" s="4" t="s">
        <v>29</v>
      </c>
      <c r="F6644" s="4" t="s">
        <v>2131</v>
      </c>
      <c r="G6644" s="4" t="s">
        <v>2130</v>
      </c>
      <c r="H6644" s="4" t="s">
        <v>18</v>
      </c>
      <c r="I6644" s="4" t="s">
        <v>17</v>
      </c>
      <c r="J6644" s="4" t="s">
        <v>210</v>
      </c>
      <c r="K6644" s="4" t="s">
        <v>209</v>
      </c>
      <c r="L6644" s="4">
        <v>46203</v>
      </c>
      <c r="M6644" s="4" t="s">
        <v>3</v>
      </c>
      <c r="N6644" s="4" t="s">
        <v>2995</v>
      </c>
      <c r="O6644" s="4" t="s">
        <v>13</v>
      </c>
      <c r="P6644" s="4" t="s">
        <v>72</v>
      </c>
      <c r="Q6644" s="4" t="s">
        <v>2994</v>
      </c>
      <c r="R6644" s="4">
        <v>133.19999999999999</v>
      </c>
      <c r="S6644" s="4">
        <v>9</v>
      </c>
      <c r="T6644" s="4">
        <v>0</v>
      </c>
      <c r="U6644" s="4">
        <v>66.599999999999994</v>
      </c>
      <c r="V6644" s="4" t="str">
        <f>INDEX(Regional_Lookup!$B$2:$B$5,MATCH('Sample - Superstore'!M6644,Regional_Lookup!$A$2:$A$5,0))</f>
        <v>David Johnson</v>
      </c>
      <c r="W6644" s="4">
        <f>INDEX(Regional_Lookup!$C$2:$C$5, MATCH('Sample - Superstore'!M6644,Regional_Lookup!$A$2:$A$5, 0))</f>
        <v>0.14000000000000001</v>
      </c>
      <c r="X6644" s="4">
        <f>U6644/R6644</f>
        <v>0.5</v>
      </c>
      <c r="Y6644" s="4" t="str">
        <f>IF(X6644&gt;=W6644, "Yes", "No")</f>
        <v>Yes</v>
      </c>
      <c r="Z6644" s="4">
        <f>D6644-C6644</f>
        <v>4</v>
      </c>
      <c r="AA6644" s="4" t="str" cm="1">
        <f t="array" ref="AA6644">_xlfn.IFS(Z6644&lt;=2,"Fast",Z6644&gt;5, "Slow", AND(Z6644&gt;=3,Z6644&lt;=5),"Standard")</f>
        <v>Standard</v>
      </c>
    </row>
    <row r="6645" spans="1:27" x14ac:dyDescent="0.2">
      <c r="A6645" s="4">
        <v>6644</v>
      </c>
      <c r="B6645" s="4" t="s">
        <v>6580</v>
      </c>
      <c r="C6645" s="5">
        <v>42226</v>
      </c>
      <c r="D6645" s="5">
        <v>42232</v>
      </c>
      <c r="E6645" s="4" t="s">
        <v>29</v>
      </c>
      <c r="F6645" s="4" t="s">
        <v>613</v>
      </c>
      <c r="G6645" s="4" t="s">
        <v>612</v>
      </c>
      <c r="H6645" s="4" t="s">
        <v>18</v>
      </c>
      <c r="I6645" s="4" t="s">
        <v>17</v>
      </c>
      <c r="J6645" s="4" t="s">
        <v>1902</v>
      </c>
      <c r="K6645" s="4" t="s">
        <v>691</v>
      </c>
      <c r="L6645" s="4">
        <v>97756</v>
      </c>
      <c r="M6645" s="4" t="s">
        <v>9</v>
      </c>
      <c r="N6645" s="4" t="s">
        <v>1926</v>
      </c>
      <c r="O6645" s="4" t="s">
        <v>33</v>
      </c>
      <c r="P6645" s="4" t="s">
        <v>32</v>
      </c>
      <c r="Q6645" s="4" t="s">
        <v>1925</v>
      </c>
      <c r="R6645" s="4">
        <v>438.36799999999999</v>
      </c>
      <c r="S6645" s="4">
        <v>4</v>
      </c>
      <c r="T6645" s="4">
        <v>0.2</v>
      </c>
      <c r="U6645" s="4">
        <v>38.357199999999999</v>
      </c>
      <c r="V6645" s="4" t="str">
        <f>INDEX(Regional_Lookup!$B$2:$B$5,MATCH('Sample - Superstore'!M6645,Regional_Lookup!$A$2:$A$5,0))</f>
        <v>James Chen</v>
      </c>
      <c r="W6645" s="4">
        <f>INDEX(Regional_Lookup!$C$2:$C$5, MATCH('Sample - Superstore'!M6645,Regional_Lookup!$A$2:$A$5, 0))</f>
        <v>0.18</v>
      </c>
      <c r="X6645" s="4">
        <f>U6645/R6645</f>
        <v>8.7499999999999994E-2</v>
      </c>
      <c r="Y6645" s="4" t="str">
        <f>IF(X6645&gt;=W6645, "Yes", "No")</f>
        <v>No</v>
      </c>
      <c r="Z6645" s="4">
        <f>D6645-C6645</f>
        <v>6</v>
      </c>
      <c r="AA6645" s="4" t="str" cm="1">
        <f t="array" ref="AA6645">_xlfn.IFS(Z6645&lt;=2,"Fast",Z6645&gt;5, "Slow", AND(Z6645&gt;=3,Z6645&lt;=5),"Standard")</f>
        <v>Slow</v>
      </c>
    </row>
    <row r="6646" spans="1:27" x14ac:dyDescent="0.2">
      <c r="A6646" s="4">
        <v>6645</v>
      </c>
      <c r="B6646" s="4" t="s">
        <v>6580</v>
      </c>
      <c r="C6646" s="5">
        <v>42226</v>
      </c>
      <c r="D6646" s="5">
        <v>42232</v>
      </c>
      <c r="E6646" s="4" t="s">
        <v>29</v>
      </c>
      <c r="F6646" s="4" t="s">
        <v>613</v>
      </c>
      <c r="G6646" s="4" t="s">
        <v>612</v>
      </c>
      <c r="H6646" s="4" t="s">
        <v>18</v>
      </c>
      <c r="I6646" s="4" t="s">
        <v>17</v>
      </c>
      <c r="J6646" s="4" t="s">
        <v>1902</v>
      </c>
      <c r="K6646" s="4" t="s">
        <v>691</v>
      </c>
      <c r="L6646" s="4">
        <v>97756</v>
      </c>
      <c r="M6646" s="4" t="s">
        <v>9</v>
      </c>
      <c r="N6646" s="4" t="s">
        <v>3760</v>
      </c>
      <c r="O6646" s="4" t="s">
        <v>33</v>
      </c>
      <c r="P6646" s="4" t="s">
        <v>32</v>
      </c>
      <c r="Q6646" s="4" t="s">
        <v>3759</v>
      </c>
      <c r="R6646" s="4">
        <v>139.94399999999999</v>
      </c>
      <c r="S6646" s="4">
        <v>7</v>
      </c>
      <c r="T6646" s="4">
        <v>0.2</v>
      </c>
      <c r="U6646" s="4">
        <v>-31.487400000000001</v>
      </c>
      <c r="V6646" s="4" t="str">
        <f>INDEX(Regional_Lookup!$B$2:$B$5,MATCH('Sample - Superstore'!M6646,Regional_Lookup!$A$2:$A$5,0))</f>
        <v>James Chen</v>
      </c>
      <c r="W6646" s="4">
        <f>INDEX(Regional_Lookup!$C$2:$C$5, MATCH('Sample - Superstore'!M6646,Regional_Lookup!$A$2:$A$5, 0))</f>
        <v>0.18</v>
      </c>
      <c r="X6646" s="4">
        <f>U6646/R6646</f>
        <v>-0.22500000000000003</v>
      </c>
      <c r="Y6646" s="4" t="str">
        <f>IF(X6646&gt;=W6646, "Yes", "No")</f>
        <v>No</v>
      </c>
      <c r="Z6646" s="4">
        <f>D6646-C6646</f>
        <v>6</v>
      </c>
      <c r="AA6646" s="4" t="str" cm="1">
        <f t="array" ref="AA6646">_xlfn.IFS(Z6646&lt;=2,"Fast",Z6646&gt;5, "Slow", AND(Z6646&gt;=3,Z6646&lt;=5),"Standard")</f>
        <v>Slow</v>
      </c>
    </row>
    <row r="6647" spans="1:27" x14ac:dyDescent="0.2">
      <c r="A6647" s="4">
        <v>6646</v>
      </c>
      <c r="B6647" s="4" t="s">
        <v>6580</v>
      </c>
      <c r="C6647" s="5">
        <v>42226</v>
      </c>
      <c r="D6647" s="5">
        <v>42232</v>
      </c>
      <c r="E6647" s="4" t="s">
        <v>29</v>
      </c>
      <c r="F6647" s="4" t="s">
        <v>613</v>
      </c>
      <c r="G6647" s="4" t="s">
        <v>612</v>
      </c>
      <c r="H6647" s="4" t="s">
        <v>18</v>
      </c>
      <c r="I6647" s="4" t="s">
        <v>17</v>
      </c>
      <c r="J6647" s="4" t="s">
        <v>1902</v>
      </c>
      <c r="K6647" s="4" t="s">
        <v>691</v>
      </c>
      <c r="L6647" s="4">
        <v>97756</v>
      </c>
      <c r="M6647" s="4" t="s">
        <v>9</v>
      </c>
      <c r="N6647" s="4" t="s">
        <v>2767</v>
      </c>
      <c r="O6647" s="4" t="s">
        <v>13</v>
      </c>
      <c r="P6647" s="4" t="s">
        <v>12</v>
      </c>
      <c r="Q6647" s="4" t="s">
        <v>2766</v>
      </c>
      <c r="R6647" s="4">
        <v>133.47200000000001</v>
      </c>
      <c r="S6647" s="4">
        <v>4</v>
      </c>
      <c r="T6647" s="4">
        <v>0.2</v>
      </c>
      <c r="U6647" s="4">
        <v>15.015599999999999</v>
      </c>
      <c r="V6647" s="4" t="str">
        <f>INDEX(Regional_Lookup!$B$2:$B$5,MATCH('Sample - Superstore'!M6647,Regional_Lookup!$A$2:$A$5,0))</f>
        <v>James Chen</v>
      </c>
      <c r="W6647" s="4">
        <f>INDEX(Regional_Lookup!$C$2:$C$5, MATCH('Sample - Superstore'!M6647,Regional_Lookup!$A$2:$A$5, 0))</f>
        <v>0.18</v>
      </c>
      <c r="X6647" s="4">
        <f>U6647/R6647</f>
        <v>0.11249999999999999</v>
      </c>
      <c r="Y6647" s="4" t="str">
        <f>IF(X6647&gt;=W6647, "Yes", "No")</f>
        <v>No</v>
      </c>
      <c r="Z6647" s="4">
        <f>D6647-C6647</f>
        <v>6</v>
      </c>
      <c r="AA6647" s="4" t="str" cm="1">
        <f t="array" ref="AA6647">_xlfn.IFS(Z6647&lt;=2,"Fast",Z6647&gt;5, "Slow", AND(Z6647&gt;=3,Z6647&lt;=5),"Standard")</f>
        <v>Slow</v>
      </c>
    </row>
    <row r="6648" spans="1:27" x14ac:dyDescent="0.2">
      <c r="A6648" s="4">
        <v>6647</v>
      </c>
      <c r="B6648" s="4" t="s">
        <v>6579</v>
      </c>
      <c r="C6648" s="5">
        <v>42719</v>
      </c>
      <c r="D6648" s="5">
        <v>42725</v>
      </c>
      <c r="E6648" s="4" t="s">
        <v>29</v>
      </c>
      <c r="F6648" s="4" t="s">
        <v>407</v>
      </c>
      <c r="G6648" s="4" t="s">
        <v>406</v>
      </c>
      <c r="H6648" s="4" t="s">
        <v>102</v>
      </c>
      <c r="I6648" s="4" t="s">
        <v>17</v>
      </c>
      <c r="J6648" s="4" t="s">
        <v>405</v>
      </c>
      <c r="K6648" s="4" t="s">
        <v>691</v>
      </c>
      <c r="L6648" s="4">
        <v>97477</v>
      </c>
      <c r="M6648" s="4" t="s">
        <v>9</v>
      </c>
      <c r="N6648" s="4" t="s">
        <v>2544</v>
      </c>
      <c r="O6648" s="4" t="s">
        <v>37</v>
      </c>
      <c r="P6648" s="4" t="s">
        <v>92</v>
      </c>
      <c r="Q6648" s="4" t="s">
        <v>2543</v>
      </c>
      <c r="R6648" s="4">
        <v>564.19500000000005</v>
      </c>
      <c r="S6648" s="4">
        <v>3</v>
      </c>
      <c r="T6648" s="4">
        <v>0.5</v>
      </c>
      <c r="U6648" s="4">
        <v>-304.6653</v>
      </c>
      <c r="V6648" s="4" t="str">
        <f>INDEX(Regional_Lookup!$B$2:$B$5,MATCH('Sample - Superstore'!M6648,Regional_Lookup!$A$2:$A$5,0))</f>
        <v>James Chen</v>
      </c>
      <c r="W6648" s="4">
        <f>INDEX(Regional_Lookup!$C$2:$C$5, MATCH('Sample - Superstore'!M6648,Regional_Lookup!$A$2:$A$5, 0))</f>
        <v>0.18</v>
      </c>
      <c r="X6648" s="4">
        <f>U6648/R6648</f>
        <v>-0.53999999999999992</v>
      </c>
      <c r="Y6648" s="4" t="str">
        <f>IF(X6648&gt;=W6648, "Yes", "No")</f>
        <v>No</v>
      </c>
      <c r="Z6648" s="4">
        <f>D6648-C6648</f>
        <v>6</v>
      </c>
      <c r="AA6648" s="4" t="str" cm="1">
        <f t="array" ref="AA6648">_xlfn.IFS(Z6648&lt;=2,"Fast",Z6648&gt;5, "Slow", AND(Z6648&gt;=3,Z6648&lt;=5),"Standard")</f>
        <v>Slow</v>
      </c>
    </row>
    <row r="6649" spans="1:27" x14ac:dyDescent="0.2">
      <c r="A6649" s="4">
        <v>6648</v>
      </c>
      <c r="B6649" s="4" t="s">
        <v>6579</v>
      </c>
      <c r="C6649" s="5">
        <v>42719</v>
      </c>
      <c r="D6649" s="5">
        <v>42725</v>
      </c>
      <c r="E6649" s="4" t="s">
        <v>29</v>
      </c>
      <c r="F6649" s="4" t="s">
        <v>407</v>
      </c>
      <c r="G6649" s="4" t="s">
        <v>406</v>
      </c>
      <c r="H6649" s="4" t="s">
        <v>102</v>
      </c>
      <c r="I6649" s="4" t="s">
        <v>17</v>
      </c>
      <c r="J6649" s="4" t="s">
        <v>405</v>
      </c>
      <c r="K6649" s="4" t="s">
        <v>691</v>
      </c>
      <c r="L6649" s="4">
        <v>97477</v>
      </c>
      <c r="M6649" s="4" t="s">
        <v>9</v>
      </c>
      <c r="N6649" s="4" t="s">
        <v>2529</v>
      </c>
      <c r="O6649" s="4" t="s">
        <v>13</v>
      </c>
      <c r="P6649" s="4" t="s">
        <v>12</v>
      </c>
      <c r="Q6649" s="4" t="s">
        <v>2528</v>
      </c>
      <c r="R6649" s="4">
        <v>87.168000000000006</v>
      </c>
      <c r="S6649" s="4">
        <v>2</v>
      </c>
      <c r="T6649" s="4">
        <v>0.2</v>
      </c>
      <c r="U6649" s="4">
        <v>8.7167999999999992</v>
      </c>
      <c r="V6649" s="4" t="str">
        <f>INDEX(Regional_Lookup!$B$2:$B$5,MATCH('Sample - Superstore'!M6649,Regional_Lookup!$A$2:$A$5,0))</f>
        <v>James Chen</v>
      </c>
      <c r="W6649" s="4">
        <f>INDEX(Regional_Lookup!$C$2:$C$5, MATCH('Sample - Superstore'!M6649,Regional_Lookup!$A$2:$A$5, 0))</f>
        <v>0.18</v>
      </c>
      <c r="X6649" s="4">
        <f>U6649/R6649</f>
        <v>9.9999999999999978E-2</v>
      </c>
      <c r="Y6649" s="4" t="str">
        <f>IF(X6649&gt;=W6649, "Yes", "No")</f>
        <v>No</v>
      </c>
      <c r="Z6649" s="4">
        <f>D6649-C6649</f>
        <v>6</v>
      </c>
      <c r="AA6649" s="4" t="str" cm="1">
        <f t="array" ref="AA6649">_xlfn.IFS(Z6649&lt;=2,"Fast",Z6649&gt;5, "Slow", AND(Z6649&gt;=3,Z6649&lt;=5),"Standard")</f>
        <v>Slow</v>
      </c>
    </row>
    <row r="6650" spans="1:27" x14ac:dyDescent="0.2">
      <c r="A6650" s="4">
        <v>6649</v>
      </c>
      <c r="B6650" s="4" t="s">
        <v>6576</v>
      </c>
      <c r="C6650" s="5">
        <v>42986</v>
      </c>
      <c r="D6650" s="5">
        <v>42989</v>
      </c>
      <c r="E6650" s="4" t="s">
        <v>89</v>
      </c>
      <c r="F6650" s="4" t="s">
        <v>4205</v>
      </c>
      <c r="G6650" s="4" t="s">
        <v>4204</v>
      </c>
      <c r="H6650" s="4" t="s">
        <v>50</v>
      </c>
      <c r="I6650" s="4" t="s">
        <v>17</v>
      </c>
      <c r="J6650" s="4" t="s">
        <v>1113</v>
      </c>
      <c r="K6650" s="4" t="s">
        <v>123</v>
      </c>
      <c r="L6650" s="4">
        <v>76017</v>
      </c>
      <c r="M6650" s="4" t="s">
        <v>3</v>
      </c>
      <c r="N6650" s="4" t="s">
        <v>662</v>
      </c>
      <c r="O6650" s="4" t="s">
        <v>13</v>
      </c>
      <c r="P6650" s="4" t="s">
        <v>100</v>
      </c>
      <c r="Q6650" s="4" t="s">
        <v>661</v>
      </c>
      <c r="R6650" s="4">
        <v>42.616</v>
      </c>
      <c r="S6650" s="4">
        <v>7</v>
      </c>
      <c r="T6650" s="4">
        <v>0.8</v>
      </c>
      <c r="U6650" s="4">
        <v>-68.185599999999994</v>
      </c>
      <c r="V6650" s="4" t="str">
        <f>INDEX(Regional_Lookup!$B$2:$B$5,MATCH('Sample - Superstore'!M6650,Regional_Lookup!$A$2:$A$5,0))</f>
        <v>David Johnson</v>
      </c>
      <c r="W6650" s="4">
        <f>INDEX(Regional_Lookup!$C$2:$C$5, MATCH('Sample - Superstore'!M6650,Regional_Lookup!$A$2:$A$5, 0))</f>
        <v>0.14000000000000001</v>
      </c>
      <c r="X6650" s="4">
        <f>U6650/R6650</f>
        <v>-1.5999999999999999</v>
      </c>
      <c r="Y6650" s="4" t="str">
        <f>IF(X6650&gt;=W6650, "Yes", "No")</f>
        <v>No</v>
      </c>
      <c r="Z6650" s="4">
        <f>D6650-C6650</f>
        <v>3</v>
      </c>
      <c r="AA6650" s="4" t="str" cm="1">
        <f t="array" ref="AA6650">_xlfn.IFS(Z6650&lt;=2,"Fast",Z6650&gt;5, "Slow", AND(Z6650&gt;=3,Z6650&lt;=5),"Standard")</f>
        <v>Standard</v>
      </c>
    </row>
    <row r="6651" spans="1:27" x14ac:dyDescent="0.2">
      <c r="A6651" s="4">
        <v>6650</v>
      </c>
      <c r="B6651" s="4" t="s">
        <v>6576</v>
      </c>
      <c r="C6651" s="5">
        <v>42986</v>
      </c>
      <c r="D6651" s="5">
        <v>42989</v>
      </c>
      <c r="E6651" s="4" t="s">
        <v>89</v>
      </c>
      <c r="F6651" s="4" t="s">
        <v>4205</v>
      </c>
      <c r="G6651" s="4" t="s">
        <v>4204</v>
      </c>
      <c r="H6651" s="4" t="s">
        <v>50</v>
      </c>
      <c r="I6651" s="4" t="s">
        <v>17</v>
      </c>
      <c r="J6651" s="4" t="s">
        <v>1113</v>
      </c>
      <c r="K6651" s="4" t="s">
        <v>123</v>
      </c>
      <c r="L6651" s="4">
        <v>76017</v>
      </c>
      <c r="M6651" s="4" t="s">
        <v>3</v>
      </c>
      <c r="N6651" s="4" t="s">
        <v>604</v>
      </c>
      <c r="O6651" s="4" t="s">
        <v>33</v>
      </c>
      <c r="P6651" s="4" t="s">
        <v>296</v>
      </c>
      <c r="Q6651" s="4" t="s">
        <v>603</v>
      </c>
      <c r="R6651" s="4">
        <v>319.98399999999998</v>
      </c>
      <c r="S6651" s="4">
        <v>2</v>
      </c>
      <c r="T6651" s="4">
        <v>0.2</v>
      </c>
      <c r="U6651" s="4">
        <v>107.99460000000001</v>
      </c>
      <c r="V6651" s="4" t="str">
        <f>INDEX(Regional_Lookup!$B$2:$B$5,MATCH('Sample - Superstore'!M6651,Regional_Lookup!$A$2:$A$5,0))</f>
        <v>David Johnson</v>
      </c>
      <c r="W6651" s="4">
        <f>INDEX(Regional_Lookup!$C$2:$C$5, MATCH('Sample - Superstore'!M6651,Regional_Lookup!$A$2:$A$5, 0))</f>
        <v>0.14000000000000001</v>
      </c>
      <c r="X6651" s="4">
        <f>U6651/R6651</f>
        <v>0.33750000000000002</v>
      </c>
      <c r="Y6651" s="4" t="str">
        <f>IF(X6651&gt;=W6651, "Yes", "No")</f>
        <v>Yes</v>
      </c>
      <c r="Z6651" s="4">
        <f>D6651-C6651</f>
        <v>3</v>
      </c>
      <c r="AA6651" s="4" t="str" cm="1">
        <f t="array" ref="AA6651">_xlfn.IFS(Z6651&lt;=2,"Fast",Z6651&gt;5, "Slow", AND(Z6651&gt;=3,Z6651&lt;=5),"Standard")</f>
        <v>Standard</v>
      </c>
    </row>
    <row r="6652" spans="1:27" x14ac:dyDescent="0.2">
      <c r="A6652" s="4">
        <v>6651</v>
      </c>
      <c r="B6652" s="4" t="s">
        <v>6576</v>
      </c>
      <c r="C6652" s="5">
        <v>42986</v>
      </c>
      <c r="D6652" s="5">
        <v>42989</v>
      </c>
      <c r="E6652" s="4" t="s">
        <v>89</v>
      </c>
      <c r="F6652" s="4" t="s">
        <v>4205</v>
      </c>
      <c r="G6652" s="4" t="s">
        <v>4204</v>
      </c>
      <c r="H6652" s="4" t="s">
        <v>50</v>
      </c>
      <c r="I6652" s="4" t="s">
        <v>17</v>
      </c>
      <c r="J6652" s="4" t="s">
        <v>1113</v>
      </c>
      <c r="K6652" s="4" t="s">
        <v>123</v>
      </c>
      <c r="L6652" s="4">
        <v>76017</v>
      </c>
      <c r="M6652" s="4" t="s">
        <v>3</v>
      </c>
      <c r="N6652" s="4" t="s">
        <v>3825</v>
      </c>
      <c r="O6652" s="4" t="s">
        <v>13</v>
      </c>
      <c r="P6652" s="4" t="s">
        <v>109</v>
      </c>
      <c r="Q6652" s="4" t="s">
        <v>3824</v>
      </c>
      <c r="R6652" s="4">
        <v>45.92</v>
      </c>
      <c r="S6652" s="4">
        <v>5</v>
      </c>
      <c r="T6652" s="4">
        <v>0.2</v>
      </c>
      <c r="U6652" s="4">
        <v>15.497999999999999</v>
      </c>
      <c r="V6652" s="4" t="str">
        <f>INDEX(Regional_Lookup!$B$2:$B$5,MATCH('Sample - Superstore'!M6652,Regional_Lookup!$A$2:$A$5,0))</f>
        <v>David Johnson</v>
      </c>
      <c r="W6652" s="4">
        <f>INDEX(Regional_Lookup!$C$2:$C$5, MATCH('Sample - Superstore'!M6652,Regional_Lookup!$A$2:$A$5, 0))</f>
        <v>0.14000000000000001</v>
      </c>
      <c r="X6652" s="4">
        <f>U6652/R6652</f>
        <v>0.33749999999999997</v>
      </c>
      <c r="Y6652" s="4" t="str">
        <f>IF(X6652&gt;=W6652, "Yes", "No")</f>
        <v>Yes</v>
      </c>
      <c r="Z6652" s="4">
        <f>D6652-C6652</f>
        <v>3</v>
      </c>
      <c r="AA6652" s="4" t="str" cm="1">
        <f t="array" ref="AA6652">_xlfn.IFS(Z6652&lt;=2,"Fast",Z6652&gt;5, "Slow", AND(Z6652&gt;=3,Z6652&lt;=5),"Standard")</f>
        <v>Standard</v>
      </c>
    </row>
    <row r="6653" spans="1:27" x14ac:dyDescent="0.2">
      <c r="A6653" s="4">
        <v>6652</v>
      </c>
      <c r="B6653" s="4" t="s">
        <v>6576</v>
      </c>
      <c r="C6653" s="5">
        <v>42986</v>
      </c>
      <c r="D6653" s="5">
        <v>42989</v>
      </c>
      <c r="E6653" s="4" t="s">
        <v>89</v>
      </c>
      <c r="F6653" s="4" t="s">
        <v>4205</v>
      </c>
      <c r="G6653" s="4" t="s">
        <v>4204</v>
      </c>
      <c r="H6653" s="4" t="s">
        <v>50</v>
      </c>
      <c r="I6653" s="4" t="s">
        <v>17</v>
      </c>
      <c r="J6653" s="4" t="s">
        <v>1113</v>
      </c>
      <c r="K6653" s="4" t="s">
        <v>123</v>
      </c>
      <c r="L6653" s="4">
        <v>76017</v>
      </c>
      <c r="M6653" s="4" t="s">
        <v>3</v>
      </c>
      <c r="N6653" s="4" t="s">
        <v>4906</v>
      </c>
      <c r="O6653" s="4" t="s">
        <v>37</v>
      </c>
      <c r="P6653" s="4" t="s">
        <v>36</v>
      </c>
      <c r="Q6653" s="4" t="s">
        <v>4905</v>
      </c>
      <c r="R6653" s="4">
        <v>21.184000000000001</v>
      </c>
      <c r="S6653" s="4">
        <v>2</v>
      </c>
      <c r="T6653" s="4">
        <v>0.6</v>
      </c>
      <c r="U6653" s="4">
        <v>-11.651199999999999</v>
      </c>
      <c r="V6653" s="4" t="str">
        <f>INDEX(Regional_Lookup!$B$2:$B$5,MATCH('Sample - Superstore'!M6653,Regional_Lookup!$A$2:$A$5,0))</f>
        <v>David Johnson</v>
      </c>
      <c r="W6653" s="4">
        <f>INDEX(Regional_Lookup!$C$2:$C$5, MATCH('Sample - Superstore'!M6653,Regional_Lookup!$A$2:$A$5, 0))</f>
        <v>0.14000000000000001</v>
      </c>
      <c r="X6653" s="4">
        <f>U6653/R6653</f>
        <v>-0.54999999999999993</v>
      </c>
      <c r="Y6653" s="4" t="str">
        <f>IF(X6653&gt;=W6653, "Yes", "No")</f>
        <v>No</v>
      </c>
      <c r="Z6653" s="4">
        <f>D6653-C6653</f>
        <v>3</v>
      </c>
      <c r="AA6653" s="4" t="str" cm="1">
        <f t="array" ref="AA6653">_xlfn.IFS(Z6653&lt;=2,"Fast",Z6653&gt;5, "Slow", AND(Z6653&gt;=3,Z6653&lt;=5),"Standard")</f>
        <v>Standard</v>
      </c>
    </row>
    <row r="6654" spans="1:27" x14ac:dyDescent="0.2">
      <c r="A6654" s="4">
        <v>6653</v>
      </c>
      <c r="B6654" s="4" t="s">
        <v>6576</v>
      </c>
      <c r="C6654" s="5">
        <v>42986</v>
      </c>
      <c r="D6654" s="5">
        <v>42989</v>
      </c>
      <c r="E6654" s="4" t="s">
        <v>89</v>
      </c>
      <c r="F6654" s="4" t="s">
        <v>4205</v>
      </c>
      <c r="G6654" s="4" t="s">
        <v>4204</v>
      </c>
      <c r="H6654" s="4" t="s">
        <v>50</v>
      </c>
      <c r="I6654" s="4" t="s">
        <v>17</v>
      </c>
      <c r="J6654" s="4" t="s">
        <v>1113</v>
      </c>
      <c r="K6654" s="4" t="s">
        <v>123</v>
      </c>
      <c r="L6654" s="4">
        <v>76017</v>
      </c>
      <c r="M6654" s="4" t="s">
        <v>3</v>
      </c>
      <c r="N6654" s="4" t="s">
        <v>6578</v>
      </c>
      <c r="O6654" s="4" t="s">
        <v>13</v>
      </c>
      <c r="P6654" s="4" t="s">
        <v>24</v>
      </c>
      <c r="Q6654" s="4" t="s">
        <v>6577</v>
      </c>
      <c r="R6654" s="4">
        <v>20.736000000000001</v>
      </c>
      <c r="S6654" s="4">
        <v>4</v>
      </c>
      <c r="T6654" s="4">
        <v>0.2</v>
      </c>
      <c r="U6654" s="4">
        <v>7.2576000000000001</v>
      </c>
      <c r="V6654" s="4" t="str">
        <f>INDEX(Regional_Lookup!$B$2:$B$5,MATCH('Sample - Superstore'!M6654,Regional_Lookup!$A$2:$A$5,0))</f>
        <v>David Johnson</v>
      </c>
      <c r="W6654" s="4">
        <f>INDEX(Regional_Lookup!$C$2:$C$5, MATCH('Sample - Superstore'!M6654,Regional_Lookup!$A$2:$A$5, 0))</f>
        <v>0.14000000000000001</v>
      </c>
      <c r="X6654" s="4">
        <f>U6654/R6654</f>
        <v>0.35</v>
      </c>
      <c r="Y6654" s="4" t="str">
        <f>IF(X6654&gt;=W6654, "Yes", "No")</f>
        <v>Yes</v>
      </c>
      <c r="Z6654" s="4">
        <f>D6654-C6654</f>
        <v>3</v>
      </c>
      <c r="AA6654" s="4" t="str" cm="1">
        <f t="array" ref="AA6654">_xlfn.IFS(Z6654&lt;=2,"Fast",Z6654&gt;5, "Slow", AND(Z6654&gt;=3,Z6654&lt;=5),"Standard")</f>
        <v>Standard</v>
      </c>
    </row>
    <row r="6655" spans="1:27" x14ac:dyDescent="0.2">
      <c r="A6655" s="4">
        <v>6654</v>
      </c>
      <c r="B6655" s="4" t="s">
        <v>6576</v>
      </c>
      <c r="C6655" s="5">
        <v>42986</v>
      </c>
      <c r="D6655" s="5">
        <v>42989</v>
      </c>
      <c r="E6655" s="4" t="s">
        <v>89</v>
      </c>
      <c r="F6655" s="4" t="s">
        <v>4205</v>
      </c>
      <c r="G6655" s="4" t="s">
        <v>4204</v>
      </c>
      <c r="H6655" s="4" t="s">
        <v>50</v>
      </c>
      <c r="I6655" s="4" t="s">
        <v>17</v>
      </c>
      <c r="J6655" s="4" t="s">
        <v>1113</v>
      </c>
      <c r="K6655" s="4" t="s">
        <v>123</v>
      </c>
      <c r="L6655" s="4">
        <v>76017</v>
      </c>
      <c r="M6655" s="4" t="s">
        <v>3</v>
      </c>
      <c r="N6655" s="4" t="s">
        <v>4348</v>
      </c>
      <c r="O6655" s="4" t="s">
        <v>37</v>
      </c>
      <c r="P6655" s="4" t="s">
        <v>221</v>
      </c>
      <c r="Q6655" s="4" t="s">
        <v>4347</v>
      </c>
      <c r="R6655" s="4">
        <v>213.43</v>
      </c>
      <c r="S6655" s="4">
        <v>5</v>
      </c>
      <c r="T6655" s="4">
        <v>0.3</v>
      </c>
      <c r="U6655" s="4">
        <v>-39.637</v>
      </c>
      <c r="V6655" s="4" t="str">
        <f>INDEX(Regional_Lookup!$B$2:$B$5,MATCH('Sample - Superstore'!M6655,Regional_Lookup!$A$2:$A$5,0))</f>
        <v>David Johnson</v>
      </c>
      <c r="W6655" s="4">
        <f>INDEX(Regional_Lookup!$C$2:$C$5, MATCH('Sample - Superstore'!M6655,Regional_Lookup!$A$2:$A$5, 0))</f>
        <v>0.14000000000000001</v>
      </c>
      <c r="X6655" s="4">
        <f>U6655/R6655</f>
        <v>-0.18571428571428572</v>
      </c>
      <c r="Y6655" s="4" t="str">
        <f>IF(X6655&gt;=W6655, "Yes", "No")</f>
        <v>No</v>
      </c>
      <c r="Z6655" s="4">
        <f>D6655-C6655</f>
        <v>3</v>
      </c>
      <c r="AA6655" s="4" t="str" cm="1">
        <f t="array" ref="AA6655">_xlfn.IFS(Z6655&lt;=2,"Fast",Z6655&gt;5, "Slow", AND(Z6655&gt;=3,Z6655&lt;=5),"Standard")</f>
        <v>Standard</v>
      </c>
    </row>
    <row r="6656" spans="1:27" x14ac:dyDescent="0.2">
      <c r="A6656" s="4">
        <v>6655</v>
      </c>
      <c r="B6656" s="4" t="s">
        <v>6575</v>
      </c>
      <c r="C6656" s="5">
        <v>42786</v>
      </c>
      <c r="D6656" s="5">
        <v>42793</v>
      </c>
      <c r="E6656" s="4" t="s">
        <v>29</v>
      </c>
      <c r="F6656" s="4" t="s">
        <v>861</v>
      </c>
      <c r="G6656" s="4" t="s">
        <v>860</v>
      </c>
      <c r="H6656" s="4" t="s">
        <v>102</v>
      </c>
      <c r="I6656" s="4" t="s">
        <v>17</v>
      </c>
      <c r="J6656" s="4" t="s">
        <v>6219</v>
      </c>
      <c r="K6656" s="4" t="s">
        <v>181</v>
      </c>
      <c r="L6656" s="4">
        <v>85234</v>
      </c>
      <c r="M6656" s="4" t="s">
        <v>9</v>
      </c>
      <c r="N6656" s="4" t="s">
        <v>2762</v>
      </c>
      <c r="O6656" s="4" t="s">
        <v>33</v>
      </c>
      <c r="P6656" s="4" t="s">
        <v>32</v>
      </c>
      <c r="Q6656" s="4" t="s">
        <v>2761</v>
      </c>
      <c r="R6656" s="4">
        <v>333.57600000000002</v>
      </c>
      <c r="S6656" s="4">
        <v>3</v>
      </c>
      <c r="T6656" s="4">
        <v>0.2</v>
      </c>
      <c r="U6656" s="4">
        <v>25.0182</v>
      </c>
      <c r="V6656" s="4" t="str">
        <f>INDEX(Regional_Lookup!$B$2:$B$5,MATCH('Sample - Superstore'!M6656,Regional_Lookup!$A$2:$A$5,0))</f>
        <v>James Chen</v>
      </c>
      <c r="W6656" s="4">
        <f>INDEX(Regional_Lookup!$C$2:$C$5, MATCH('Sample - Superstore'!M6656,Regional_Lookup!$A$2:$A$5, 0))</f>
        <v>0.18</v>
      </c>
      <c r="X6656" s="4">
        <f>U6656/R6656</f>
        <v>7.4999999999999997E-2</v>
      </c>
      <c r="Y6656" s="4" t="str">
        <f>IF(X6656&gt;=W6656, "Yes", "No")</f>
        <v>No</v>
      </c>
      <c r="Z6656" s="4">
        <f>D6656-C6656</f>
        <v>7</v>
      </c>
      <c r="AA6656" s="4" t="str" cm="1">
        <f t="array" ref="AA6656">_xlfn.IFS(Z6656&lt;=2,"Fast",Z6656&gt;5, "Slow", AND(Z6656&gt;=3,Z6656&lt;=5),"Standard")</f>
        <v>Slow</v>
      </c>
    </row>
    <row r="6657" spans="1:27" x14ac:dyDescent="0.2">
      <c r="A6657" s="4">
        <v>6656</v>
      </c>
      <c r="B6657" s="4" t="s">
        <v>6575</v>
      </c>
      <c r="C6657" s="5">
        <v>42786</v>
      </c>
      <c r="D6657" s="5">
        <v>42793</v>
      </c>
      <c r="E6657" s="4" t="s">
        <v>29</v>
      </c>
      <c r="F6657" s="4" t="s">
        <v>861</v>
      </c>
      <c r="G6657" s="4" t="s">
        <v>860</v>
      </c>
      <c r="H6657" s="4" t="s">
        <v>102</v>
      </c>
      <c r="I6657" s="4" t="s">
        <v>17</v>
      </c>
      <c r="J6657" s="4" t="s">
        <v>6219</v>
      </c>
      <c r="K6657" s="4" t="s">
        <v>181</v>
      </c>
      <c r="L6657" s="4">
        <v>85234</v>
      </c>
      <c r="M6657" s="4" t="s">
        <v>9</v>
      </c>
      <c r="N6657" s="4" t="s">
        <v>2472</v>
      </c>
      <c r="O6657" s="4" t="s">
        <v>33</v>
      </c>
      <c r="P6657" s="4" t="s">
        <v>55</v>
      </c>
      <c r="Q6657" s="4" t="s">
        <v>2471</v>
      </c>
      <c r="R6657" s="4">
        <v>31.992000000000001</v>
      </c>
      <c r="S6657" s="4">
        <v>1</v>
      </c>
      <c r="T6657" s="4">
        <v>0.2</v>
      </c>
      <c r="U6657" s="4">
        <v>4.7988</v>
      </c>
      <c r="V6657" s="4" t="str">
        <f>INDEX(Regional_Lookup!$B$2:$B$5,MATCH('Sample - Superstore'!M6657,Regional_Lookup!$A$2:$A$5,0))</f>
        <v>James Chen</v>
      </c>
      <c r="W6657" s="4">
        <f>INDEX(Regional_Lookup!$C$2:$C$5, MATCH('Sample - Superstore'!M6657,Regional_Lookup!$A$2:$A$5, 0))</f>
        <v>0.18</v>
      </c>
      <c r="X6657" s="4">
        <f>U6657/R6657</f>
        <v>0.15</v>
      </c>
      <c r="Y6657" s="4" t="str">
        <f>IF(X6657&gt;=W6657, "Yes", "No")</f>
        <v>No</v>
      </c>
      <c r="Z6657" s="4">
        <f>D6657-C6657</f>
        <v>7</v>
      </c>
      <c r="AA6657" s="4" t="str" cm="1">
        <f t="array" ref="AA6657">_xlfn.IFS(Z6657&lt;=2,"Fast",Z6657&gt;5, "Slow", AND(Z6657&gt;=3,Z6657&lt;=5),"Standard")</f>
        <v>Slow</v>
      </c>
    </row>
    <row r="6658" spans="1:27" x14ac:dyDescent="0.2">
      <c r="A6658" s="4">
        <v>6657</v>
      </c>
      <c r="B6658" s="4" t="s">
        <v>6575</v>
      </c>
      <c r="C6658" s="5">
        <v>42786</v>
      </c>
      <c r="D6658" s="5">
        <v>42793</v>
      </c>
      <c r="E6658" s="4" t="s">
        <v>29</v>
      </c>
      <c r="F6658" s="4" t="s">
        <v>861</v>
      </c>
      <c r="G6658" s="4" t="s">
        <v>860</v>
      </c>
      <c r="H6658" s="4" t="s">
        <v>102</v>
      </c>
      <c r="I6658" s="4" t="s">
        <v>17</v>
      </c>
      <c r="J6658" s="4" t="s">
        <v>6219</v>
      </c>
      <c r="K6658" s="4" t="s">
        <v>181</v>
      </c>
      <c r="L6658" s="4">
        <v>85234</v>
      </c>
      <c r="M6658" s="4" t="s">
        <v>9</v>
      </c>
      <c r="N6658" s="4" t="s">
        <v>4242</v>
      </c>
      <c r="O6658" s="4" t="s">
        <v>13</v>
      </c>
      <c r="P6658" s="4" t="s">
        <v>231</v>
      </c>
      <c r="Q6658" s="4" t="s">
        <v>4241</v>
      </c>
      <c r="R6658" s="4">
        <v>51.167999999999999</v>
      </c>
      <c r="S6658" s="4">
        <v>2</v>
      </c>
      <c r="T6658" s="4">
        <v>0.2</v>
      </c>
      <c r="U6658" s="4">
        <v>-6.3959999999999999</v>
      </c>
      <c r="V6658" s="4" t="str">
        <f>INDEX(Regional_Lookup!$B$2:$B$5,MATCH('Sample - Superstore'!M6658,Regional_Lookup!$A$2:$A$5,0))</f>
        <v>James Chen</v>
      </c>
      <c r="W6658" s="4">
        <f>INDEX(Regional_Lookup!$C$2:$C$5, MATCH('Sample - Superstore'!M6658,Regional_Lookup!$A$2:$A$5, 0))</f>
        <v>0.18</v>
      </c>
      <c r="X6658" s="4">
        <f>U6658/R6658</f>
        <v>-0.125</v>
      </c>
      <c r="Y6658" s="4" t="str">
        <f>IF(X6658&gt;=W6658, "Yes", "No")</f>
        <v>No</v>
      </c>
      <c r="Z6658" s="4">
        <f>D6658-C6658</f>
        <v>7</v>
      </c>
      <c r="AA6658" s="4" t="str" cm="1">
        <f t="array" ref="AA6658">_xlfn.IFS(Z6658&lt;=2,"Fast",Z6658&gt;5, "Slow", AND(Z6658&gt;=3,Z6658&lt;=5),"Standard")</f>
        <v>Slow</v>
      </c>
    </row>
    <row r="6659" spans="1:27" x14ac:dyDescent="0.2">
      <c r="A6659" s="4">
        <v>6658</v>
      </c>
      <c r="B6659" s="4" t="s">
        <v>6575</v>
      </c>
      <c r="C6659" s="5">
        <v>42786</v>
      </c>
      <c r="D6659" s="5">
        <v>42793</v>
      </c>
      <c r="E6659" s="4" t="s">
        <v>29</v>
      </c>
      <c r="F6659" s="4" t="s">
        <v>861</v>
      </c>
      <c r="G6659" s="4" t="s">
        <v>860</v>
      </c>
      <c r="H6659" s="4" t="s">
        <v>102</v>
      </c>
      <c r="I6659" s="4" t="s">
        <v>17</v>
      </c>
      <c r="J6659" s="4" t="s">
        <v>6219</v>
      </c>
      <c r="K6659" s="4" t="s">
        <v>181</v>
      </c>
      <c r="L6659" s="4">
        <v>85234</v>
      </c>
      <c r="M6659" s="4" t="s">
        <v>9</v>
      </c>
      <c r="N6659" s="4" t="s">
        <v>3977</v>
      </c>
      <c r="O6659" s="4" t="s">
        <v>13</v>
      </c>
      <c r="P6659" s="4" t="s">
        <v>121</v>
      </c>
      <c r="Q6659" s="4" t="s">
        <v>3976</v>
      </c>
      <c r="R6659" s="4">
        <v>10.64</v>
      </c>
      <c r="S6659" s="4">
        <v>5</v>
      </c>
      <c r="T6659" s="4">
        <v>0.2</v>
      </c>
      <c r="U6659" s="4">
        <v>3.8570000000000002</v>
      </c>
      <c r="V6659" s="4" t="str">
        <f>INDEX(Regional_Lookup!$B$2:$B$5,MATCH('Sample - Superstore'!M6659,Regional_Lookup!$A$2:$A$5,0))</f>
        <v>James Chen</v>
      </c>
      <c r="W6659" s="4">
        <f>INDEX(Regional_Lookup!$C$2:$C$5, MATCH('Sample - Superstore'!M6659,Regional_Lookup!$A$2:$A$5, 0))</f>
        <v>0.18</v>
      </c>
      <c r="X6659" s="4">
        <f>U6659/R6659</f>
        <v>0.36249999999999999</v>
      </c>
      <c r="Y6659" s="4" t="str">
        <f>IF(X6659&gt;=W6659, "Yes", "No")</f>
        <v>Yes</v>
      </c>
      <c r="Z6659" s="4">
        <f>D6659-C6659</f>
        <v>7</v>
      </c>
      <c r="AA6659" s="4" t="str" cm="1">
        <f t="array" ref="AA6659">_xlfn.IFS(Z6659&lt;=2,"Fast",Z6659&gt;5, "Slow", AND(Z6659&gt;=3,Z6659&lt;=5),"Standard")</f>
        <v>Slow</v>
      </c>
    </row>
    <row r="6660" spans="1:27" x14ac:dyDescent="0.2">
      <c r="A6660" s="4">
        <v>6659</v>
      </c>
      <c r="B6660" s="4" t="s">
        <v>6575</v>
      </c>
      <c r="C6660" s="5">
        <v>42786</v>
      </c>
      <c r="D6660" s="5">
        <v>42793</v>
      </c>
      <c r="E6660" s="4" t="s">
        <v>29</v>
      </c>
      <c r="F6660" s="4" t="s">
        <v>861</v>
      </c>
      <c r="G6660" s="4" t="s">
        <v>860</v>
      </c>
      <c r="H6660" s="4" t="s">
        <v>102</v>
      </c>
      <c r="I6660" s="4" t="s">
        <v>17</v>
      </c>
      <c r="J6660" s="4" t="s">
        <v>6219</v>
      </c>
      <c r="K6660" s="4" t="s">
        <v>181</v>
      </c>
      <c r="L6660" s="4">
        <v>85234</v>
      </c>
      <c r="M6660" s="4" t="s">
        <v>9</v>
      </c>
      <c r="N6660" s="4" t="s">
        <v>523</v>
      </c>
      <c r="O6660" s="4" t="s">
        <v>37</v>
      </c>
      <c r="P6660" s="4" t="s">
        <v>36</v>
      </c>
      <c r="Q6660" s="4" t="s">
        <v>522</v>
      </c>
      <c r="R6660" s="4">
        <v>68.703999999999994</v>
      </c>
      <c r="S6660" s="4">
        <v>2</v>
      </c>
      <c r="T6660" s="4">
        <v>0.2</v>
      </c>
      <c r="U6660" s="4">
        <v>16.3172</v>
      </c>
      <c r="V6660" s="4" t="str">
        <f>INDEX(Regional_Lookup!$B$2:$B$5,MATCH('Sample - Superstore'!M6660,Regional_Lookup!$A$2:$A$5,0))</f>
        <v>James Chen</v>
      </c>
      <c r="W6660" s="4">
        <f>INDEX(Regional_Lookup!$C$2:$C$5, MATCH('Sample - Superstore'!M6660,Regional_Lookup!$A$2:$A$5, 0))</f>
        <v>0.18</v>
      </c>
      <c r="X6660" s="4">
        <f>U6660/R6660</f>
        <v>0.23750000000000002</v>
      </c>
      <c r="Y6660" s="4" t="str">
        <f>IF(X6660&gt;=W6660, "Yes", "No")</f>
        <v>Yes</v>
      </c>
      <c r="Z6660" s="4">
        <f>D6660-C6660</f>
        <v>7</v>
      </c>
      <c r="AA6660" s="4" t="str" cm="1">
        <f t="array" ref="AA6660">_xlfn.IFS(Z6660&lt;=2,"Fast",Z6660&gt;5, "Slow", AND(Z6660&gt;=3,Z6660&lt;=5),"Standard")</f>
        <v>Slow</v>
      </c>
    </row>
    <row r="6661" spans="1:27" x14ac:dyDescent="0.2">
      <c r="A6661" s="4">
        <v>6660</v>
      </c>
      <c r="B6661" s="4" t="s">
        <v>6575</v>
      </c>
      <c r="C6661" s="5">
        <v>42786</v>
      </c>
      <c r="D6661" s="5">
        <v>42793</v>
      </c>
      <c r="E6661" s="4" t="s">
        <v>29</v>
      </c>
      <c r="F6661" s="4" t="s">
        <v>861</v>
      </c>
      <c r="G6661" s="4" t="s">
        <v>860</v>
      </c>
      <c r="H6661" s="4" t="s">
        <v>102</v>
      </c>
      <c r="I6661" s="4" t="s">
        <v>17</v>
      </c>
      <c r="J6661" s="4" t="s">
        <v>6219</v>
      </c>
      <c r="K6661" s="4" t="s">
        <v>181</v>
      </c>
      <c r="L6661" s="4">
        <v>85234</v>
      </c>
      <c r="M6661" s="4" t="s">
        <v>9</v>
      </c>
      <c r="N6661" s="4" t="s">
        <v>93</v>
      </c>
      <c r="O6661" s="4" t="s">
        <v>37</v>
      </c>
      <c r="P6661" s="4" t="s">
        <v>92</v>
      </c>
      <c r="Q6661" s="4" t="s">
        <v>91</v>
      </c>
      <c r="R6661" s="4">
        <v>386.91</v>
      </c>
      <c r="S6661" s="4">
        <v>9</v>
      </c>
      <c r="T6661" s="4">
        <v>0.5</v>
      </c>
      <c r="U6661" s="4">
        <v>-185.71680000000001</v>
      </c>
      <c r="V6661" s="4" t="str">
        <f>INDEX(Regional_Lookup!$B$2:$B$5,MATCH('Sample - Superstore'!M6661,Regional_Lookup!$A$2:$A$5,0))</f>
        <v>James Chen</v>
      </c>
      <c r="W6661" s="4">
        <f>INDEX(Regional_Lookup!$C$2:$C$5, MATCH('Sample - Superstore'!M6661,Regional_Lookup!$A$2:$A$5, 0))</f>
        <v>0.18</v>
      </c>
      <c r="X6661" s="4">
        <f>U6661/R6661</f>
        <v>-0.48</v>
      </c>
      <c r="Y6661" s="4" t="str">
        <f>IF(X6661&gt;=W6661, "Yes", "No")</f>
        <v>No</v>
      </c>
      <c r="Z6661" s="4">
        <f>D6661-C6661</f>
        <v>7</v>
      </c>
      <c r="AA6661" s="4" t="str" cm="1">
        <f t="array" ref="AA6661">_xlfn.IFS(Z6661&lt;=2,"Fast",Z6661&gt;5, "Slow", AND(Z6661&gt;=3,Z6661&lt;=5),"Standard")</f>
        <v>Slow</v>
      </c>
    </row>
    <row r="6662" spans="1:27" x14ac:dyDescent="0.2">
      <c r="A6662" s="4">
        <v>6661</v>
      </c>
      <c r="B6662" s="4" t="s">
        <v>6570</v>
      </c>
      <c r="C6662" s="5">
        <v>42224</v>
      </c>
      <c r="D6662" s="5">
        <v>42226</v>
      </c>
      <c r="E6662" s="4" t="s">
        <v>21</v>
      </c>
      <c r="F6662" s="4" t="s">
        <v>6569</v>
      </c>
      <c r="G6662" s="4" t="s">
        <v>6568</v>
      </c>
      <c r="H6662" s="4" t="s">
        <v>18</v>
      </c>
      <c r="I6662" s="4" t="s">
        <v>17</v>
      </c>
      <c r="J6662" s="4" t="s">
        <v>1914</v>
      </c>
      <c r="K6662" s="4" t="s">
        <v>966</v>
      </c>
      <c r="L6662" s="4">
        <v>1841</v>
      </c>
      <c r="M6662" s="4" t="s">
        <v>5</v>
      </c>
      <c r="N6662" s="4" t="s">
        <v>6574</v>
      </c>
      <c r="O6662" s="4" t="s">
        <v>13</v>
      </c>
      <c r="P6662" s="4" t="s">
        <v>116</v>
      </c>
      <c r="Q6662" s="4" t="s">
        <v>6573</v>
      </c>
      <c r="R6662" s="4">
        <v>39.659999999999997</v>
      </c>
      <c r="S6662" s="4">
        <v>2</v>
      </c>
      <c r="T6662" s="4">
        <v>0</v>
      </c>
      <c r="U6662" s="4">
        <v>11.898</v>
      </c>
      <c r="V6662" s="4" t="str">
        <f>INDEX(Regional_Lookup!$B$2:$B$5,MATCH('Sample - Superstore'!M6662,Regional_Lookup!$A$2:$A$5,0))</f>
        <v>Sarah Miller</v>
      </c>
      <c r="W6662" s="4">
        <f>INDEX(Regional_Lookup!$C$2:$C$5, MATCH('Sample - Superstore'!M6662,Regional_Lookup!$A$2:$A$5, 0))</f>
        <v>0.16</v>
      </c>
      <c r="X6662" s="4">
        <f>U6662/R6662</f>
        <v>0.30000000000000004</v>
      </c>
      <c r="Y6662" s="4" t="str">
        <f>IF(X6662&gt;=W6662, "Yes", "No")</f>
        <v>Yes</v>
      </c>
      <c r="Z6662" s="4">
        <f>D6662-C6662</f>
        <v>2</v>
      </c>
      <c r="AA6662" s="4" t="str" cm="1">
        <f t="array" ref="AA6662">_xlfn.IFS(Z6662&lt;=2,"Fast",Z6662&gt;5, "Slow", AND(Z6662&gt;=3,Z6662&lt;=5),"Standard")</f>
        <v>Fast</v>
      </c>
    </row>
    <row r="6663" spans="1:27" x14ac:dyDescent="0.2">
      <c r="A6663" s="4">
        <v>6662</v>
      </c>
      <c r="B6663" s="4" t="s">
        <v>6570</v>
      </c>
      <c r="C6663" s="5">
        <v>42224</v>
      </c>
      <c r="D6663" s="5">
        <v>42226</v>
      </c>
      <c r="E6663" s="4" t="s">
        <v>21</v>
      </c>
      <c r="F6663" s="4" t="s">
        <v>6569</v>
      </c>
      <c r="G6663" s="4" t="s">
        <v>6568</v>
      </c>
      <c r="H6663" s="4" t="s">
        <v>18</v>
      </c>
      <c r="I6663" s="4" t="s">
        <v>17</v>
      </c>
      <c r="J6663" s="4" t="s">
        <v>1914</v>
      </c>
      <c r="K6663" s="4" t="s">
        <v>966</v>
      </c>
      <c r="L6663" s="4">
        <v>1841</v>
      </c>
      <c r="M6663" s="4" t="s">
        <v>5</v>
      </c>
      <c r="N6663" s="4" t="s">
        <v>6572</v>
      </c>
      <c r="O6663" s="4" t="s">
        <v>13</v>
      </c>
      <c r="P6663" s="4" t="s">
        <v>12</v>
      </c>
      <c r="Q6663" s="4" t="s">
        <v>6571</v>
      </c>
      <c r="R6663" s="4">
        <v>113.92</v>
      </c>
      <c r="S6663" s="4">
        <v>2</v>
      </c>
      <c r="T6663" s="4">
        <v>0</v>
      </c>
      <c r="U6663" s="4">
        <v>33.036799999999999</v>
      </c>
      <c r="V6663" s="4" t="str">
        <f>INDEX(Regional_Lookup!$B$2:$B$5,MATCH('Sample - Superstore'!M6663,Regional_Lookup!$A$2:$A$5,0))</f>
        <v>Sarah Miller</v>
      </c>
      <c r="W6663" s="4">
        <f>INDEX(Regional_Lookup!$C$2:$C$5, MATCH('Sample - Superstore'!M6663,Regional_Lookup!$A$2:$A$5, 0))</f>
        <v>0.16</v>
      </c>
      <c r="X6663" s="4">
        <f>U6663/R6663</f>
        <v>0.28999999999999998</v>
      </c>
      <c r="Y6663" s="4" t="str">
        <f>IF(X6663&gt;=W6663, "Yes", "No")</f>
        <v>Yes</v>
      </c>
      <c r="Z6663" s="4">
        <f>D6663-C6663</f>
        <v>2</v>
      </c>
      <c r="AA6663" s="4" t="str" cm="1">
        <f t="array" ref="AA6663">_xlfn.IFS(Z6663&lt;=2,"Fast",Z6663&gt;5, "Slow", AND(Z6663&gt;=3,Z6663&lt;=5),"Standard")</f>
        <v>Fast</v>
      </c>
    </row>
    <row r="6664" spans="1:27" x14ac:dyDescent="0.2">
      <c r="A6664" s="4">
        <v>6663</v>
      </c>
      <c r="B6664" s="4" t="s">
        <v>6570</v>
      </c>
      <c r="C6664" s="5">
        <v>42224</v>
      </c>
      <c r="D6664" s="5">
        <v>42226</v>
      </c>
      <c r="E6664" s="4" t="s">
        <v>21</v>
      </c>
      <c r="F6664" s="4" t="s">
        <v>6569</v>
      </c>
      <c r="G6664" s="4" t="s">
        <v>6568</v>
      </c>
      <c r="H6664" s="4" t="s">
        <v>18</v>
      </c>
      <c r="I6664" s="4" t="s">
        <v>17</v>
      </c>
      <c r="J6664" s="4" t="s">
        <v>1914</v>
      </c>
      <c r="K6664" s="4" t="s">
        <v>966</v>
      </c>
      <c r="L6664" s="4">
        <v>1841</v>
      </c>
      <c r="M6664" s="4" t="s">
        <v>5</v>
      </c>
      <c r="N6664" s="4" t="s">
        <v>3151</v>
      </c>
      <c r="O6664" s="4" t="s">
        <v>13</v>
      </c>
      <c r="P6664" s="4" t="s">
        <v>100</v>
      </c>
      <c r="Q6664" s="4" t="s">
        <v>3150</v>
      </c>
      <c r="R6664" s="4">
        <v>447.86</v>
      </c>
      <c r="S6664" s="4">
        <v>7</v>
      </c>
      <c r="T6664" s="4">
        <v>0</v>
      </c>
      <c r="U6664" s="4">
        <v>210.49420000000001</v>
      </c>
      <c r="V6664" s="4" t="str">
        <f>INDEX(Regional_Lookup!$B$2:$B$5,MATCH('Sample - Superstore'!M6664,Regional_Lookup!$A$2:$A$5,0))</f>
        <v>Sarah Miller</v>
      </c>
      <c r="W6664" s="4">
        <f>INDEX(Regional_Lookup!$C$2:$C$5, MATCH('Sample - Superstore'!M6664,Regional_Lookup!$A$2:$A$5, 0))</f>
        <v>0.16</v>
      </c>
      <c r="X6664" s="4">
        <f>U6664/R6664</f>
        <v>0.47</v>
      </c>
      <c r="Y6664" s="4" t="str">
        <f>IF(X6664&gt;=W6664, "Yes", "No")</f>
        <v>Yes</v>
      </c>
      <c r="Z6664" s="4">
        <f>D6664-C6664</f>
        <v>2</v>
      </c>
      <c r="AA6664" s="4" t="str" cm="1">
        <f t="array" ref="AA6664">_xlfn.IFS(Z6664&lt;=2,"Fast",Z6664&gt;5, "Slow", AND(Z6664&gt;=3,Z6664&lt;=5),"Standard")</f>
        <v>Fast</v>
      </c>
    </row>
    <row r="6665" spans="1:27" x14ac:dyDescent="0.2">
      <c r="A6665" s="4">
        <v>6664</v>
      </c>
      <c r="B6665" s="4" t="s">
        <v>6567</v>
      </c>
      <c r="C6665" s="5">
        <v>43034</v>
      </c>
      <c r="D6665" s="5">
        <v>43040</v>
      </c>
      <c r="E6665" s="4" t="s">
        <v>29</v>
      </c>
      <c r="F6665" s="4" t="s">
        <v>3899</v>
      </c>
      <c r="G6665" s="4" t="s">
        <v>3898</v>
      </c>
      <c r="H6665" s="4" t="s">
        <v>18</v>
      </c>
      <c r="I6665" s="4" t="s">
        <v>17</v>
      </c>
      <c r="J6665" s="4" t="s">
        <v>1399</v>
      </c>
      <c r="K6665" s="4" t="s">
        <v>763</v>
      </c>
      <c r="L6665" s="4">
        <v>23464</v>
      </c>
      <c r="M6665" s="4" t="s">
        <v>7</v>
      </c>
      <c r="N6665" s="4" t="s">
        <v>3924</v>
      </c>
      <c r="O6665" s="4" t="s">
        <v>37</v>
      </c>
      <c r="P6665" s="4" t="s">
        <v>92</v>
      </c>
      <c r="Q6665" s="4" t="s">
        <v>3923</v>
      </c>
      <c r="R6665" s="4">
        <v>356.85</v>
      </c>
      <c r="S6665" s="4">
        <v>5</v>
      </c>
      <c r="T6665" s="4">
        <v>0</v>
      </c>
      <c r="U6665" s="4">
        <v>60.664499999999997</v>
      </c>
      <c r="V6665" s="4" t="str">
        <f>INDEX(Regional_Lookup!$B$2:$B$5,MATCH('Sample - Superstore'!M6665,Regional_Lookup!$A$2:$A$5,0))</f>
        <v>Maria Santos</v>
      </c>
      <c r="W6665" s="4">
        <f>INDEX(Regional_Lookup!$C$2:$C$5, MATCH('Sample - Superstore'!M6665,Regional_Lookup!$A$2:$A$5, 0))</f>
        <v>0.15</v>
      </c>
      <c r="X6665" s="4">
        <f>U6665/R6665</f>
        <v>0.16999999999999998</v>
      </c>
      <c r="Y6665" s="4" t="str">
        <f>IF(X6665&gt;=W6665, "Yes", "No")</f>
        <v>Yes</v>
      </c>
      <c r="Z6665" s="4">
        <f>D6665-C6665</f>
        <v>6</v>
      </c>
      <c r="AA6665" s="4" t="str" cm="1">
        <f t="array" ref="AA6665">_xlfn.IFS(Z6665&lt;=2,"Fast",Z6665&gt;5, "Slow", AND(Z6665&gt;=3,Z6665&lt;=5),"Standard")</f>
        <v>Slow</v>
      </c>
    </row>
    <row r="6666" spans="1:27" x14ac:dyDescent="0.2">
      <c r="A6666" s="4">
        <v>6665</v>
      </c>
      <c r="B6666" s="4" t="s">
        <v>6567</v>
      </c>
      <c r="C6666" s="5">
        <v>43034</v>
      </c>
      <c r="D6666" s="5">
        <v>43040</v>
      </c>
      <c r="E6666" s="4" t="s">
        <v>29</v>
      </c>
      <c r="F6666" s="4" t="s">
        <v>3899</v>
      </c>
      <c r="G6666" s="4" t="s">
        <v>3898</v>
      </c>
      <c r="H6666" s="4" t="s">
        <v>18</v>
      </c>
      <c r="I6666" s="4" t="s">
        <v>17</v>
      </c>
      <c r="J6666" s="4" t="s">
        <v>1399</v>
      </c>
      <c r="K6666" s="4" t="s">
        <v>763</v>
      </c>
      <c r="L6666" s="4">
        <v>23464</v>
      </c>
      <c r="M6666" s="4" t="s">
        <v>7</v>
      </c>
      <c r="N6666" s="4" t="s">
        <v>6566</v>
      </c>
      <c r="O6666" s="4" t="s">
        <v>13</v>
      </c>
      <c r="P6666" s="4" t="s">
        <v>121</v>
      </c>
      <c r="Q6666" s="4" t="s">
        <v>6565</v>
      </c>
      <c r="R6666" s="4">
        <v>251.58</v>
      </c>
      <c r="S6666" s="4">
        <v>7</v>
      </c>
      <c r="T6666" s="4">
        <v>0</v>
      </c>
      <c r="U6666" s="4">
        <v>113.211</v>
      </c>
      <c r="V6666" s="4" t="str">
        <f>INDEX(Regional_Lookup!$B$2:$B$5,MATCH('Sample - Superstore'!M6666,Regional_Lookup!$A$2:$A$5,0))</f>
        <v>Maria Santos</v>
      </c>
      <c r="W6666" s="4">
        <f>INDEX(Regional_Lookup!$C$2:$C$5, MATCH('Sample - Superstore'!M6666,Regional_Lookup!$A$2:$A$5, 0))</f>
        <v>0.15</v>
      </c>
      <c r="X6666" s="4">
        <f>U6666/R6666</f>
        <v>0.44999999999999996</v>
      </c>
      <c r="Y6666" s="4" t="str">
        <f>IF(X6666&gt;=W6666, "Yes", "No")</f>
        <v>Yes</v>
      </c>
      <c r="Z6666" s="4">
        <f>D6666-C6666</f>
        <v>6</v>
      </c>
      <c r="AA6666" s="4" t="str" cm="1">
        <f t="array" ref="AA6666">_xlfn.IFS(Z6666&lt;=2,"Fast",Z6666&gt;5, "Slow", AND(Z6666&gt;=3,Z6666&lt;=5),"Standard")</f>
        <v>Slow</v>
      </c>
    </row>
    <row r="6667" spans="1:27" x14ac:dyDescent="0.2">
      <c r="A6667" s="4">
        <v>6666</v>
      </c>
      <c r="B6667" s="4" t="s">
        <v>6564</v>
      </c>
      <c r="C6667" s="5">
        <v>42565</v>
      </c>
      <c r="D6667" s="5">
        <v>42569</v>
      </c>
      <c r="E6667" s="4" t="s">
        <v>21</v>
      </c>
      <c r="F6667" s="4" t="s">
        <v>5709</v>
      </c>
      <c r="G6667" s="4" t="s">
        <v>5708</v>
      </c>
      <c r="H6667" s="4" t="s">
        <v>18</v>
      </c>
      <c r="I6667" s="4" t="s">
        <v>17</v>
      </c>
      <c r="J6667" s="4" t="s">
        <v>3416</v>
      </c>
      <c r="K6667" s="4" t="s">
        <v>123</v>
      </c>
      <c r="L6667" s="4">
        <v>75061</v>
      </c>
      <c r="M6667" s="4" t="s">
        <v>3</v>
      </c>
      <c r="N6667" s="4" t="s">
        <v>4872</v>
      </c>
      <c r="O6667" s="4" t="s">
        <v>13</v>
      </c>
      <c r="P6667" s="4" t="s">
        <v>24</v>
      </c>
      <c r="Q6667" s="4" t="s">
        <v>4871</v>
      </c>
      <c r="R6667" s="4">
        <v>219.84</v>
      </c>
      <c r="S6667" s="4">
        <v>5</v>
      </c>
      <c r="T6667" s="4">
        <v>0.2</v>
      </c>
      <c r="U6667" s="4">
        <v>79.691999999999993</v>
      </c>
      <c r="V6667" s="4" t="str">
        <f>INDEX(Regional_Lookup!$B$2:$B$5,MATCH('Sample - Superstore'!M6667,Regional_Lookup!$A$2:$A$5,0))</f>
        <v>David Johnson</v>
      </c>
      <c r="W6667" s="4">
        <f>INDEX(Regional_Lookup!$C$2:$C$5, MATCH('Sample - Superstore'!M6667,Regional_Lookup!$A$2:$A$5, 0))</f>
        <v>0.14000000000000001</v>
      </c>
      <c r="X6667" s="4">
        <f>U6667/R6667</f>
        <v>0.36249999999999999</v>
      </c>
      <c r="Y6667" s="4" t="str">
        <f>IF(X6667&gt;=W6667, "Yes", "No")</f>
        <v>Yes</v>
      </c>
      <c r="Z6667" s="4">
        <f>D6667-C6667</f>
        <v>4</v>
      </c>
      <c r="AA6667" s="4" t="str" cm="1">
        <f t="array" ref="AA6667">_xlfn.IFS(Z6667&lt;=2,"Fast",Z6667&gt;5, "Slow", AND(Z6667&gt;=3,Z6667&lt;=5),"Standard")</f>
        <v>Standard</v>
      </c>
    </row>
    <row r="6668" spans="1:27" x14ac:dyDescent="0.2">
      <c r="A6668" s="4">
        <v>6667</v>
      </c>
      <c r="B6668" s="4" t="s">
        <v>6563</v>
      </c>
      <c r="C6668" s="5">
        <v>42867</v>
      </c>
      <c r="D6668" s="5">
        <v>42869</v>
      </c>
      <c r="E6668" s="4" t="s">
        <v>21</v>
      </c>
      <c r="F6668" s="4" t="s">
        <v>4134</v>
      </c>
      <c r="G6668" s="4" t="s">
        <v>4133</v>
      </c>
      <c r="H6668" s="4" t="s">
        <v>18</v>
      </c>
      <c r="I6668" s="4" t="s">
        <v>17</v>
      </c>
      <c r="J6668" s="4" t="s">
        <v>6388</v>
      </c>
      <c r="K6668" s="4" t="s">
        <v>136</v>
      </c>
      <c r="L6668" s="4">
        <v>8360</v>
      </c>
      <c r="M6668" s="4" t="s">
        <v>5</v>
      </c>
      <c r="N6668" s="4" t="s">
        <v>5791</v>
      </c>
      <c r="O6668" s="4" t="s">
        <v>37</v>
      </c>
      <c r="P6668" s="4" t="s">
        <v>36</v>
      </c>
      <c r="Q6668" s="4" t="s">
        <v>5790</v>
      </c>
      <c r="R6668" s="4">
        <v>42.85</v>
      </c>
      <c r="S6668" s="4">
        <v>5</v>
      </c>
      <c r="T6668" s="4">
        <v>0</v>
      </c>
      <c r="U6668" s="4">
        <v>15.426</v>
      </c>
      <c r="V6668" s="4" t="str">
        <f>INDEX(Regional_Lookup!$B$2:$B$5,MATCH('Sample - Superstore'!M6668,Regional_Lookup!$A$2:$A$5,0))</f>
        <v>Sarah Miller</v>
      </c>
      <c r="W6668" s="4">
        <f>INDEX(Regional_Lookup!$C$2:$C$5, MATCH('Sample - Superstore'!M6668,Regional_Lookup!$A$2:$A$5, 0))</f>
        <v>0.16</v>
      </c>
      <c r="X6668" s="4">
        <f>U6668/R6668</f>
        <v>0.36</v>
      </c>
      <c r="Y6668" s="4" t="str">
        <f>IF(X6668&gt;=W6668, "Yes", "No")</f>
        <v>Yes</v>
      </c>
      <c r="Z6668" s="4">
        <f>D6668-C6668</f>
        <v>2</v>
      </c>
      <c r="AA6668" s="4" t="str" cm="1">
        <f t="array" ref="AA6668">_xlfn.IFS(Z6668&lt;=2,"Fast",Z6668&gt;5, "Slow", AND(Z6668&gt;=3,Z6668&lt;=5),"Standard")</f>
        <v>Fast</v>
      </c>
    </row>
    <row r="6669" spans="1:27" x14ac:dyDescent="0.2">
      <c r="A6669" s="4">
        <v>6668</v>
      </c>
      <c r="B6669" s="4" t="s">
        <v>6563</v>
      </c>
      <c r="C6669" s="5">
        <v>42867</v>
      </c>
      <c r="D6669" s="5">
        <v>42869</v>
      </c>
      <c r="E6669" s="4" t="s">
        <v>21</v>
      </c>
      <c r="F6669" s="4" t="s">
        <v>4134</v>
      </c>
      <c r="G6669" s="4" t="s">
        <v>4133</v>
      </c>
      <c r="H6669" s="4" t="s">
        <v>18</v>
      </c>
      <c r="I6669" s="4" t="s">
        <v>17</v>
      </c>
      <c r="J6669" s="4" t="s">
        <v>6388</v>
      </c>
      <c r="K6669" s="4" t="s">
        <v>136</v>
      </c>
      <c r="L6669" s="4">
        <v>8360</v>
      </c>
      <c r="M6669" s="4" t="s">
        <v>5</v>
      </c>
      <c r="N6669" s="4" t="s">
        <v>4658</v>
      </c>
      <c r="O6669" s="4" t="s">
        <v>13</v>
      </c>
      <c r="P6669" s="4" t="s">
        <v>72</v>
      </c>
      <c r="Q6669" s="4" t="s">
        <v>4657</v>
      </c>
      <c r="R6669" s="4">
        <v>6.16</v>
      </c>
      <c r="S6669" s="4">
        <v>2</v>
      </c>
      <c r="T6669" s="4">
        <v>0</v>
      </c>
      <c r="U6669" s="4">
        <v>2.9567999999999999</v>
      </c>
      <c r="V6669" s="4" t="str">
        <f>INDEX(Regional_Lookup!$B$2:$B$5,MATCH('Sample - Superstore'!M6669,Regional_Lookup!$A$2:$A$5,0))</f>
        <v>Sarah Miller</v>
      </c>
      <c r="W6669" s="4">
        <f>INDEX(Regional_Lookup!$C$2:$C$5, MATCH('Sample - Superstore'!M6669,Regional_Lookup!$A$2:$A$5, 0))</f>
        <v>0.16</v>
      </c>
      <c r="X6669" s="4">
        <f>U6669/R6669</f>
        <v>0.48</v>
      </c>
      <c r="Y6669" s="4" t="str">
        <f>IF(X6669&gt;=W6669, "Yes", "No")</f>
        <v>Yes</v>
      </c>
      <c r="Z6669" s="4">
        <f>D6669-C6669</f>
        <v>2</v>
      </c>
      <c r="AA6669" s="4" t="str" cm="1">
        <f t="array" ref="AA6669">_xlfn.IFS(Z6669&lt;=2,"Fast",Z6669&gt;5, "Slow", AND(Z6669&gt;=3,Z6669&lt;=5),"Standard")</f>
        <v>Fast</v>
      </c>
    </row>
    <row r="6670" spans="1:27" x14ac:dyDescent="0.2">
      <c r="A6670" s="4">
        <v>6669</v>
      </c>
      <c r="B6670" s="4" t="s">
        <v>6563</v>
      </c>
      <c r="C6670" s="5">
        <v>42867</v>
      </c>
      <c r="D6670" s="5">
        <v>42869</v>
      </c>
      <c r="E6670" s="4" t="s">
        <v>21</v>
      </c>
      <c r="F6670" s="4" t="s">
        <v>4134</v>
      </c>
      <c r="G6670" s="4" t="s">
        <v>4133</v>
      </c>
      <c r="H6670" s="4" t="s">
        <v>18</v>
      </c>
      <c r="I6670" s="4" t="s">
        <v>17</v>
      </c>
      <c r="J6670" s="4" t="s">
        <v>6388</v>
      </c>
      <c r="K6670" s="4" t="s">
        <v>136</v>
      </c>
      <c r="L6670" s="4">
        <v>8360</v>
      </c>
      <c r="M6670" s="4" t="s">
        <v>5</v>
      </c>
      <c r="N6670" s="4" t="s">
        <v>2450</v>
      </c>
      <c r="O6670" s="4" t="s">
        <v>13</v>
      </c>
      <c r="P6670" s="4" t="s">
        <v>64</v>
      </c>
      <c r="Q6670" s="4" t="s">
        <v>2449</v>
      </c>
      <c r="R6670" s="4">
        <v>17</v>
      </c>
      <c r="S6670" s="4">
        <v>2</v>
      </c>
      <c r="T6670" s="4">
        <v>0</v>
      </c>
      <c r="U6670" s="4">
        <v>4.42</v>
      </c>
      <c r="V6670" s="4" t="str">
        <f>INDEX(Regional_Lookup!$B$2:$B$5,MATCH('Sample - Superstore'!M6670,Regional_Lookup!$A$2:$A$5,0))</f>
        <v>Sarah Miller</v>
      </c>
      <c r="W6670" s="4">
        <f>INDEX(Regional_Lookup!$C$2:$C$5, MATCH('Sample - Superstore'!M6670,Regional_Lookup!$A$2:$A$5, 0))</f>
        <v>0.16</v>
      </c>
      <c r="X6670" s="4">
        <f>U6670/R6670</f>
        <v>0.26</v>
      </c>
      <c r="Y6670" s="4" t="str">
        <f>IF(X6670&gt;=W6670, "Yes", "No")</f>
        <v>Yes</v>
      </c>
      <c r="Z6670" s="4">
        <f>D6670-C6670</f>
        <v>2</v>
      </c>
      <c r="AA6670" s="4" t="str" cm="1">
        <f t="array" ref="AA6670">_xlfn.IFS(Z6670&lt;=2,"Fast",Z6670&gt;5, "Slow", AND(Z6670&gt;=3,Z6670&lt;=5),"Standard")</f>
        <v>Fast</v>
      </c>
    </row>
    <row r="6671" spans="1:27" x14ac:dyDescent="0.2">
      <c r="A6671" s="4">
        <v>6670</v>
      </c>
      <c r="B6671" s="4" t="s">
        <v>6563</v>
      </c>
      <c r="C6671" s="5">
        <v>42867</v>
      </c>
      <c r="D6671" s="5">
        <v>42869</v>
      </c>
      <c r="E6671" s="4" t="s">
        <v>21</v>
      </c>
      <c r="F6671" s="4" t="s">
        <v>4134</v>
      </c>
      <c r="G6671" s="4" t="s">
        <v>4133</v>
      </c>
      <c r="H6671" s="4" t="s">
        <v>18</v>
      </c>
      <c r="I6671" s="4" t="s">
        <v>17</v>
      </c>
      <c r="J6671" s="4" t="s">
        <v>6388</v>
      </c>
      <c r="K6671" s="4" t="s">
        <v>136</v>
      </c>
      <c r="L6671" s="4">
        <v>8360</v>
      </c>
      <c r="M6671" s="4" t="s">
        <v>5</v>
      </c>
      <c r="N6671" s="4" t="s">
        <v>422</v>
      </c>
      <c r="O6671" s="4" t="s">
        <v>33</v>
      </c>
      <c r="P6671" s="4" t="s">
        <v>55</v>
      </c>
      <c r="Q6671" s="4" t="s">
        <v>421</v>
      </c>
      <c r="R6671" s="4">
        <v>87.4</v>
      </c>
      <c r="S6671" s="4">
        <v>5</v>
      </c>
      <c r="T6671" s="4">
        <v>0</v>
      </c>
      <c r="U6671" s="4">
        <v>34.96</v>
      </c>
      <c r="V6671" s="4" t="str">
        <f>INDEX(Regional_Lookup!$B$2:$B$5,MATCH('Sample - Superstore'!M6671,Regional_Lookup!$A$2:$A$5,0))</f>
        <v>Sarah Miller</v>
      </c>
      <c r="W6671" s="4">
        <f>INDEX(Regional_Lookup!$C$2:$C$5, MATCH('Sample - Superstore'!M6671,Regional_Lookup!$A$2:$A$5, 0))</f>
        <v>0.16</v>
      </c>
      <c r="X6671" s="4">
        <f>U6671/R6671</f>
        <v>0.39999999999999997</v>
      </c>
      <c r="Y6671" s="4" t="str">
        <f>IF(X6671&gt;=W6671, "Yes", "No")</f>
        <v>Yes</v>
      </c>
      <c r="Z6671" s="4">
        <f>D6671-C6671</f>
        <v>2</v>
      </c>
      <c r="AA6671" s="4" t="str" cm="1">
        <f t="array" ref="AA6671">_xlfn.IFS(Z6671&lt;=2,"Fast",Z6671&gt;5, "Slow", AND(Z6671&gt;=3,Z6671&lt;=5),"Standard")</f>
        <v>Fast</v>
      </c>
    </row>
    <row r="6672" spans="1:27" x14ac:dyDescent="0.2">
      <c r="A6672" s="4">
        <v>6671</v>
      </c>
      <c r="B6672" s="4" t="s">
        <v>6562</v>
      </c>
      <c r="C6672" s="5">
        <v>42880</v>
      </c>
      <c r="D6672" s="5">
        <v>42884</v>
      </c>
      <c r="E6672" s="4" t="s">
        <v>29</v>
      </c>
      <c r="F6672" s="4" t="s">
        <v>3116</v>
      </c>
      <c r="G6672" s="4" t="s">
        <v>3115</v>
      </c>
      <c r="H6672" s="4" t="s">
        <v>102</v>
      </c>
      <c r="I6672" s="4" t="s">
        <v>17</v>
      </c>
      <c r="J6672" s="4" t="s">
        <v>553</v>
      </c>
      <c r="K6672" s="4" t="s">
        <v>48</v>
      </c>
      <c r="L6672" s="4">
        <v>31907</v>
      </c>
      <c r="M6672" s="4" t="s">
        <v>7</v>
      </c>
      <c r="N6672" s="4" t="s">
        <v>5454</v>
      </c>
      <c r="O6672" s="4" t="s">
        <v>13</v>
      </c>
      <c r="P6672" s="4" t="s">
        <v>100</v>
      </c>
      <c r="Q6672" s="4" t="s">
        <v>5453</v>
      </c>
      <c r="R6672" s="4">
        <v>29.84</v>
      </c>
      <c r="S6672" s="4">
        <v>2</v>
      </c>
      <c r="T6672" s="4">
        <v>0</v>
      </c>
      <c r="U6672" s="4">
        <v>13.428000000000001</v>
      </c>
      <c r="V6672" s="4" t="str">
        <f>INDEX(Regional_Lookup!$B$2:$B$5,MATCH('Sample - Superstore'!M6672,Regional_Lookup!$A$2:$A$5,0))</f>
        <v>Maria Santos</v>
      </c>
      <c r="W6672" s="4">
        <f>INDEX(Regional_Lookup!$C$2:$C$5, MATCH('Sample - Superstore'!M6672,Regional_Lookup!$A$2:$A$5, 0))</f>
        <v>0.15</v>
      </c>
      <c r="X6672" s="4">
        <f>U6672/R6672</f>
        <v>0.45</v>
      </c>
      <c r="Y6672" s="4" t="str">
        <f>IF(X6672&gt;=W6672, "Yes", "No")</f>
        <v>Yes</v>
      </c>
      <c r="Z6672" s="4">
        <f>D6672-C6672</f>
        <v>4</v>
      </c>
      <c r="AA6672" s="4" t="str" cm="1">
        <f t="array" ref="AA6672">_xlfn.IFS(Z6672&lt;=2,"Fast",Z6672&gt;5, "Slow", AND(Z6672&gt;=3,Z6672&lt;=5),"Standard")</f>
        <v>Standard</v>
      </c>
    </row>
    <row r="6673" spans="1:27" x14ac:dyDescent="0.2">
      <c r="A6673" s="4">
        <v>6672</v>
      </c>
      <c r="B6673" s="4" t="s">
        <v>6561</v>
      </c>
      <c r="C6673" s="5">
        <v>41874</v>
      </c>
      <c r="D6673" s="5">
        <v>41878</v>
      </c>
      <c r="E6673" s="4" t="s">
        <v>21</v>
      </c>
      <c r="F6673" s="4" t="s">
        <v>6423</v>
      </c>
      <c r="G6673" s="4" t="s">
        <v>6422</v>
      </c>
      <c r="H6673" s="4" t="s">
        <v>50</v>
      </c>
      <c r="I6673" s="4" t="s">
        <v>17</v>
      </c>
      <c r="J6673" s="4" t="s">
        <v>59</v>
      </c>
      <c r="K6673" s="4" t="s">
        <v>15</v>
      </c>
      <c r="L6673" s="4">
        <v>90032</v>
      </c>
      <c r="M6673" s="4" t="s">
        <v>9</v>
      </c>
      <c r="N6673" s="4" t="s">
        <v>5944</v>
      </c>
      <c r="O6673" s="4" t="s">
        <v>13</v>
      </c>
      <c r="P6673" s="4" t="s">
        <v>100</v>
      </c>
      <c r="Q6673" s="4" t="s">
        <v>5943</v>
      </c>
      <c r="R6673" s="4">
        <v>49.567999999999998</v>
      </c>
      <c r="S6673" s="4">
        <v>2</v>
      </c>
      <c r="T6673" s="4">
        <v>0.2</v>
      </c>
      <c r="U6673" s="4">
        <v>17.348800000000001</v>
      </c>
      <c r="V6673" s="4" t="str">
        <f>INDEX(Regional_Lookup!$B$2:$B$5,MATCH('Sample - Superstore'!M6673,Regional_Lookup!$A$2:$A$5,0))</f>
        <v>James Chen</v>
      </c>
      <c r="W6673" s="4">
        <f>INDEX(Regional_Lookup!$C$2:$C$5, MATCH('Sample - Superstore'!M6673,Regional_Lookup!$A$2:$A$5, 0))</f>
        <v>0.18</v>
      </c>
      <c r="X6673" s="4">
        <f>U6673/R6673</f>
        <v>0.35000000000000003</v>
      </c>
      <c r="Y6673" s="4" t="str">
        <f>IF(X6673&gt;=W6673, "Yes", "No")</f>
        <v>Yes</v>
      </c>
      <c r="Z6673" s="4">
        <f>D6673-C6673</f>
        <v>4</v>
      </c>
      <c r="AA6673" s="4" t="str" cm="1">
        <f t="array" ref="AA6673">_xlfn.IFS(Z6673&lt;=2,"Fast",Z6673&gt;5, "Slow", AND(Z6673&gt;=3,Z6673&lt;=5),"Standard")</f>
        <v>Standard</v>
      </c>
    </row>
    <row r="6674" spans="1:27" x14ac:dyDescent="0.2">
      <c r="A6674" s="4">
        <v>6673</v>
      </c>
      <c r="B6674" s="4" t="s">
        <v>6560</v>
      </c>
      <c r="C6674" s="5">
        <v>42258</v>
      </c>
      <c r="D6674" s="5">
        <v>42263</v>
      </c>
      <c r="E6674" s="4" t="s">
        <v>29</v>
      </c>
      <c r="F6674" s="4" t="s">
        <v>6559</v>
      </c>
      <c r="G6674" s="4" t="s">
        <v>6558</v>
      </c>
      <c r="H6674" s="4" t="s">
        <v>50</v>
      </c>
      <c r="I6674" s="4" t="s">
        <v>17</v>
      </c>
      <c r="J6674" s="4" t="s">
        <v>919</v>
      </c>
      <c r="K6674" s="4" t="s">
        <v>15</v>
      </c>
      <c r="L6674" s="4">
        <v>92024</v>
      </c>
      <c r="M6674" s="4" t="s">
        <v>9</v>
      </c>
      <c r="N6674" s="4" t="s">
        <v>1454</v>
      </c>
      <c r="O6674" s="4" t="s">
        <v>13</v>
      </c>
      <c r="P6674" s="4" t="s">
        <v>116</v>
      </c>
      <c r="Q6674" s="4" t="s">
        <v>1453</v>
      </c>
      <c r="R6674" s="4">
        <v>265.86</v>
      </c>
      <c r="S6674" s="4">
        <v>7</v>
      </c>
      <c r="T6674" s="4">
        <v>0</v>
      </c>
      <c r="U6674" s="4">
        <v>79.757999999999996</v>
      </c>
      <c r="V6674" s="4" t="str">
        <f>INDEX(Regional_Lookup!$B$2:$B$5,MATCH('Sample - Superstore'!M6674,Regional_Lookup!$A$2:$A$5,0))</f>
        <v>James Chen</v>
      </c>
      <c r="W6674" s="4">
        <f>INDEX(Regional_Lookup!$C$2:$C$5, MATCH('Sample - Superstore'!M6674,Regional_Lookup!$A$2:$A$5, 0))</f>
        <v>0.18</v>
      </c>
      <c r="X6674" s="4">
        <f>U6674/R6674</f>
        <v>0.3</v>
      </c>
      <c r="Y6674" s="4" t="str">
        <f>IF(X6674&gt;=W6674, "Yes", "No")</f>
        <v>Yes</v>
      </c>
      <c r="Z6674" s="4">
        <f>D6674-C6674</f>
        <v>5</v>
      </c>
      <c r="AA6674" s="4" t="str" cm="1">
        <f t="array" ref="AA6674">_xlfn.IFS(Z6674&lt;=2,"Fast",Z6674&gt;5, "Slow", AND(Z6674&gt;=3,Z6674&lt;=5),"Standard")</f>
        <v>Standard</v>
      </c>
    </row>
    <row r="6675" spans="1:27" x14ac:dyDescent="0.2">
      <c r="A6675" s="4">
        <v>6674</v>
      </c>
      <c r="B6675" s="4" t="s">
        <v>6557</v>
      </c>
      <c r="C6675" s="5">
        <v>42252</v>
      </c>
      <c r="D6675" s="5">
        <v>42259</v>
      </c>
      <c r="E6675" s="4" t="s">
        <v>29</v>
      </c>
      <c r="F6675" s="4" t="s">
        <v>987</v>
      </c>
      <c r="G6675" s="4" t="s">
        <v>986</v>
      </c>
      <c r="H6675" s="4" t="s">
        <v>102</v>
      </c>
      <c r="I6675" s="4" t="s">
        <v>17</v>
      </c>
      <c r="J6675" s="4" t="s">
        <v>6556</v>
      </c>
      <c r="K6675" s="4" t="s">
        <v>763</v>
      </c>
      <c r="L6675" s="4">
        <v>22901</v>
      </c>
      <c r="M6675" s="4" t="s">
        <v>7</v>
      </c>
      <c r="N6675" s="4" t="s">
        <v>5061</v>
      </c>
      <c r="O6675" s="4" t="s">
        <v>37</v>
      </c>
      <c r="P6675" s="4" t="s">
        <v>36</v>
      </c>
      <c r="Q6675" s="4" t="s">
        <v>5060</v>
      </c>
      <c r="R6675" s="4">
        <v>67.959999999999994</v>
      </c>
      <c r="S6675" s="4">
        <v>4</v>
      </c>
      <c r="T6675" s="4">
        <v>0</v>
      </c>
      <c r="U6675" s="4">
        <v>12.232799999999999</v>
      </c>
      <c r="V6675" s="4" t="str">
        <f>INDEX(Regional_Lookup!$B$2:$B$5,MATCH('Sample - Superstore'!M6675,Regional_Lookup!$A$2:$A$5,0))</f>
        <v>Maria Santos</v>
      </c>
      <c r="W6675" s="4">
        <f>INDEX(Regional_Lookup!$C$2:$C$5, MATCH('Sample - Superstore'!M6675,Regional_Lookup!$A$2:$A$5, 0))</f>
        <v>0.15</v>
      </c>
      <c r="X6675" s="4">
        <f>U6675/R6675</f>
        <v>0.18</v>
      </c>
      <c r="Y6675" s="4" t="str">
        <f>IF(X6675&gt;=W6675, "Yes", "No")</f>
        <v>Yes</v>
      </c>
      <c r="Z6675" s="4">
        <f>D6675-C6675</f>
        <v>7</v>
      </c>
      <c r="AA6675" s="4" t="str" cm="1">
        <f t="array" ref="AA6675">_xlfn.IFS(Z6675&lt;=2,"Fast",Z6675&gt;5, "Slow", AND(Z6675&gt;=3,Z6675&lt;=5),"Standard")</f>
        <v>Slow</v>
      </c>
    </row>
    <row r="6676" spans="1:27" x14ac:dyDescent="0.2">
      <c r="A6676" s="4">
        <v>6675</v>
      </c>
      <c r="B6676" s="4" t="s">
        <v>6555</v>
      </c>
      <c r="C6676" s="5">
        <v>42329</v>
      </c>
      <c r="D6676" s="5">
        <v>42331</v>
      </c>
      <c r="E6676" s="4" t="s">
        <v>21</v>
      </c>
      <c r="F6676" s="4" t="s">
        <v>6554</v>
      </c>
      <c r="G6676" s="4" t="s">
        <v>6553</v>
      </c>
      <c r="H6676" s="4" t="s">
        <v>18</v>
      </c>
      <c r="I6676" s="4" t="s">
        <v>17</v>
      </c>
      <c r="J6676" s="4" t="s">
        <v>1914</v>
      </c>
      <c r="K6676" s="4" t="s">
        <v>209</v>
      </c>
      <c r="L6676" s="4">
        <v>46226</v>
      </c>
      <c r="M6676" s="4" t="s">
        <v>3</v>
      </c>
      <c r="N6676" s="4" t="s">
        <v>5957</v>
      </c>
      <c r="O6676" s="4" t="s">
        <v>13</v>
      </c>
      <c r="P6676" s="4" t="s">
        <v>116</v>
      </c>
      <c r="Q6676" s="4" t="s">
        <v>5956</v>
      </c>
      <c r="R6676" s="4">
        <v>10.92</v>
      </c>
      <c r="S6676" s="4">
        <v>6</v>
      </c>
      <c r="T6676" s="4">
        <v>0</v>
      </c>
      <c r="U6676" s="4">
        <v>4.9139999999999997</v>
      </c>
      <c r="V6676" s="4" t="str">
        <f>INDEX(Regional_Lookup!$B$2:$B$5,MATCH('Sample - Superstore'!M6676,Regional_Lookup!$A$2:$A$5,0))</f>
        <v>David Johnson</v>
      </c>
      <c r="W6676" s="4">
        <f>INDEX(Regional_Lookup!$C$2:$C$5, MATCH('Sample - Superstore'!M6676,Regional_Lookup!$A$2:$A$5, 0))</f>
        <v>0.14000000000000001</v>
      </c>
      <c r="X6676" s="4">
        <f>U6676/R6676</f>
        <v>0.44999999999999996</v>
      </c>
      <c r="Y6676" s="4" t="str">
        <f>IF(X6676&gt;=W6676, "Yes", "No")</f>
        <v>Yes</v>
      </c>
      <c r="Z6676" s="4">
        <f>D6676-C6676</f>
        <v>2</v>
      </c>
      <c r="AA6676" s="4" t="str" cm="1">
        <f t="array" ref="AA6676">_xlfn.IFS(Z6676&lt;=2,"Fast",Z6676&gt;5, "Slow", AND(Z6676&gt;=3,Z6676&lt;=5),"Standard")</f>
        <v>Fast</v>
      </c>
    </row>
    <row r="6677" spans="1:27" x14ac:dyDescent="0.2">
      <c r="A6677" s="4">
        <v>6676</v>
      </c>
      <c r="B6677" s="4" t="s">
        <v>6555</v>
      </c>
      <c r="C6677" s="5">
        <v>42329</v>
      </c>
      <c r="D6677" s="5">
        <v>42331</v>
      </c>
      <c r="E6677" s="4" t="s">
        <v>21</v>
      </c>
      <c r="F6677" s="4" t="s">
        <v>6554</v>
      </c>
      <c r="G6677" s="4" t="s">
        <v>6553</v>
      </c>
      <c r="H6677" s="4" t="s">
        <v>18</v>
      </c>
      <c r="I6677" s="4" t="s">
        <v>17</v>
      </c>
      <c r="J6677" s="4" t="s">
        <v>1914</v>
      </c>
      <c r="K6677" s="4" t="s">
        <v>209</v>
      </c>
      <c r="L6677" s="4">
        <v>46226</v>
      </c>
      <c r="M6677" s="4" t="s">
        <v>3</v>
      </c>
      <c r="N6677" s="4" t="s">
        <v>5959</v>
      </c>
      <c r="O6677" s="4" t="s">
        <v>33</v>
      </c>
      <c r="P6677" s="4" t="s">
        <v>1500</v>
      </c>
      <c r="Q6677" s="4" t="s">
        <v>5958</v>
      </c>
      <c r="R6677" s="4">
        <v>83.9</v>
      </c>
      <c r="S6677" s="4">
        <v>2</v>
      </c>
      <c r="T6677" s="4">
        <v>0</v>
      </c>
      <c r="U6677" s="4">
        <v>22.652999999999999</v>
      </c>
      <c r="V6677" s="4" t="str">
        <f>INDEX(Regional_Lookup!$B$2:$B$5,MATCH('Sample - Superstore'!M6677,Regional_Lookup!$A$2:$A$5,0))</f>
        <v>David Johnson</v>
      </c>
      <c r="W6677" s="4">
        <f>INDEX(Regional_Lookup!$C$2:$C$5, MATCH('Sample - Superstore'!M6677,Regional_Lookup!$A$2:$A$5, 0))</f>
        <v>0.14000000000000001</v>
      </c>
      <c r="X6677" s="4">
        <f>U6677/R6677</f>
        <v>0.26999999999999996</v>
      </c>
      <c r="Y6677" s="4" t="str">
        <f>IF(X6677&gt;=W6677, "Yes", "No")</f>
        <v>Yes</v>
      </c>
      <c r="Z6677" s="4">
        <f>D6677-C6677</f>
        <v>2</v>
      </c>
      <c r="AA6677" s="4" t="str" cm="1">
        <f t="array" ref="AA6677">_xlfn.IFS(Z6677&lt;=2,"Fast",Z6677&gt;5, "Slow", AND(Z6677&gt;=3,Z6677&lt;=5),"Standard")</f>
        <v>Fast</v>
      </c>
    </row>
    <row r="6678" spans="1:27" x14ac:dyDescent="0.2">
      <c r="A6678" s="4">
        <v>6677</v>
      </c>
      <c r="B6678" s="4" t="s">
        <v>6555</v>
      </c>
      <c r="C6678" s="5">
        <v>42329</v>
      </c>
      <c r="D6678" s="5">
        <v>42331</v>
      </c>
      <c r="E6678" s="4" t="s">
        <v>21</v>
      </c>
      <c r="F6678" s="4" t="s">
        <v>6554</v>
      </c>
      <c r="G6678" s="4" t="s">
        <v>6553</v>
      </c>
      <c r="H6678" s="4" t="s">
        <v>18</v>
      </c>
      <c r="I6678" s="4" t="s">
        <v>17</v>
      </c>
      <c r="J6678" s="4" t="s">
        <v>1914</v>
      </c>
      <c r="K6678" s="4" t="s">
        <v>209</v>
      </c>
      <c r="L6678" s="4">
        <v>46226</v>
      </c>
      <c r="M6678" s="4" t="s">
        <v>3</v>
      </c>
      <c r="N6678" s="4" t="s">
        <v>3896</v>
      </c>
      <c r="O6678" s="4" t="s">
        <v>13</v>
      </c>
      <c r="P6678" s="4" t="s">
        <v>12</v>
      </c>
      <c r="Q6678" s="4" t="s">
        <v>3895</v>
      </c>
      <c r="R6678" s="4">
        <v>19.75</v>
      </c>
      <c r="S6678" s="4">
        <v>5</v>
      </c>
      <c r="T6678" s="4">
        <v>0</v>
      </c>
      <c r="U6678" s="4">
        <v>5.1349999999999998</v>
      </c>
      <c r="V6678" s="4" t="str">
        <f>INDEX(Regional_Lookup!$B$2:$B$5,MATCH('Sample - Superstore'!M6678,Regional_Lookup!$A$2:$A$5,0))</f>
        <v>David Johnson</v>
      </c>
      <c r="W6678" s="4">
        <f>INDEX(Regional_Lookup!$C$2:$C$5, MATCH('Sample - Superstore'!M6678,Regional_Lookup!$A$2:$A$5, 0))</f>
        <v>0.14000000000000001</v>
      </c>
      <c r="X6678" s="4">
        <f>U6678/R6678</f>
        <v>0.26</v>
      </c>
      <c r="Y6678" s="4" t="str">
        <f>IF(X6678&gt;=W6678, "Yes", "No")</f>
        <v>Yes</v>
      </c>
      <c r="Z6678" s="4">
        <f>D6678-C6678</f>
        <v>2</v>
      </c>
      <c r="AA6678" s="4" t="str" cm="1">
        <f t="array" ref="AA6678">_xlfn.IFS(Z6678&lt;=2,"Fast",Z6678&gt;5, "Slow", AND(Z6678&gt;=3,Z6678&lt;=5),"Standard")</f>
        <v>Fast</v>
      </c>
    </row>
    <row r="6679" spans="1:27" x14ac:dyDescent="0.2">
      <c r="A6679" s="4">
        <v>6678</v>
      </c>
      <c r="B6679" s="4" t="s">
        <v>6555</v>
      </c>
      <c r="C6679" s="5">
        <v>42329</v>
      </c>
      <c r="D6679" s="5">
        <v>42331</v>
      </c>
      <c r="E6679" s="4" t="s">
        <v>21</v>
      </c>
      <c r="F6679" s="4" t="s">
        <v>6554</v>
      </c>
      <c r="G6679" s="4" t="s">
        <v>6553</v>
      </c>
      <c r="H6679" s="4" t="s">
        <v>18</v>
      </c>
      <c r="I6679" s="4" t="s">
        <v>17</v>
      </c>
      <c r="J6679" s="4" t="s">
        <v>1914</v>
      </c>
      <c r="K6679" s="4" t="s">
        <v>209</v>
      </c>
      <c r="L6679" s="4">
        <v>46226</v>
      </c>
      <c r="M6679" s="4" t="s">
        <v>3</v>
      </c>
      <c r="N6679" s="4" t="s">
        <v>6552</v>
      </c>
      <c r="O6679" s="4" t="s">
        <v>33</v>
      </c>
      <c r="P6679" s="4" t="s">
        <v>55</v>
      </c>
      <c r="Q6679" s="4" t="s">
        <v>6551</v>
      </c>
      <c r="R6679" s="4">
        <v>393.54</v>
      </c>
      <c r="S6679" s="4">
        <v>3</v>
      </c>
      <c r="T6679" s="4">
        <v>0</v>
      </c>
      <c r="U6679" s="4">
        <v>165.2868</v>
      </c>
      <c r="V6679" s="4" t="str">
        <f>INDEX(Regional_Lookup!$B$2:$B$5,MATCH('Sample - Superstore'!M6679,Regional_Lookup!$A$2:$A$5,0))</f>
        <v>David Johnson</v>
      </c>
      <c r="W6679" s="4">
        <f>INDEX(Regional_Lookup!$C$2:$C$5, MATCH('Sample - Superstore'!M6679,Regional_Lookup!$A$2:$A$5, 0))</f>
        <v>0.14000000000000001</v>
      </c>
      <c r="X6679" s="4">
        <f>U6679/R6679</f>
        <v>0.42</v>
      </c>
      <c r="Y6679" s="4" t="str">
        <f>IF(X6679&gt;=W6679, "Yes", "No")</f>
        <v>Yes</v>
      </c>
      <c r="Z6679" s="4">
        <f>D6679-C6679</f>
        <v>2</v>
      </c>
      <c r="AA6679" s="4" t="str" cm="1">
        <f t="array" ref="AA6679">_xlfn.IFS(Z6679&lt;=2,"Fast",Z6679&gt;5, "Slow", AND(Z6679&gt;=3,Z6679&lt;=5),"Standard")</f>
        <v>Fast</v>
      </c>
    </row>
    <row r="6680" spans="1:27" x14ac:dyDescent="0.2">
      <c r="A6680" s="4">
        <v>6679</v>
      </c>
      <c r="B6680" s="4" t="s">
        <v>6550</v>
      </c>
      <c r="C6680" s="5">
        <v>41922</v>
      </c>
      <c r="D6680" s="5">
        <v>41926</v>
      </c>
      <c r="E6680" s="4" t="s">
        <v>29</v>
      </c>
      <c r="F6680" s="4" t="s">
        <v>5400</v>
      </c>
      <c r="G6680" s="4" t="s">
        <v>5399</v>
      </c>
      <c r="H6680" s="4" t="s">
        <v>102</v>
      </c>
      <c r="I6680" s="4" t="s">
        <v>17</v>
      </c>
      <c r="J6680" s="4" t="s">
        <v>1604</v>
      </c>
      <c r="K6680" s="4" t="s">
        <v>181</v>
      </c>
      <c r="L6680" s="4">
        <v>85023</v>
      </c>
      <c r="M6680" s="4" t="s">
        <v>9</v>
      </c>
      <c r="N6680" s="4" t="s">
        <v>3273</v>
      </c>
      <c r="O6680" s="4" t="s">
        <v>37</v>
      </c>
      <c r="P6680" s="4" t="s">
        <v>36</v>
      </c>
      <c r="Q6680" s="4" t="s">
        <v>3272</v>
      </c>
      <c r="R6680" s="4">
        <v>46.872</v>
      </c>
      <c r="S6680" s="4">
        <v>7</v>
      </c>
      <c r="T6680" s="4">
        <v>0.2</v>
      </c>
      <c r="U6680" s="4">
        <v>3.5154000000000001</v>
      </c>
      <c r="V6680" s="4" t="str">
        <f>INDEX(Regional_Lookup!$B$2:$B$5,MATCH('Sample - Superstore'!M6680,Regional_Lookup!$A$2:$A$5,0))</f>
        <v>James Chen</v>
      </c>
      <c r="W6680" s="4">
        <f>INDEX(Regional_Lookup!$C$2:$C$5, MATCH('Sample - Superstore'!M6680,Regional_Lookup!$A$2:$A$5, 0))</f>
        <v>0.18</v>
      </c>
      <c r="X6680" s="4">
        <f>U6680/R6680</f>
        <v>7.4999999999999997E-2</v>
      </c>
      <c r="Y6680" s="4" t="str">
        <f>IF(X6680&gt;=W6680, "Yes", "No")</f>
        <v>No</v>
      </c>
      <c r="Z6680" s="4">
        <f>D6680-C6680</f>
        <v>4</v>
      </c>
      <c r="AA6680" s="4" t="str" cm="1">
        <f t="array" ref="AA6680">_xlfn.IFS(Z6680&lt;=2,"Fast",Z6680&gt;5, "Slow", AND(Z6680&gt;=3,Z6680&lt;=5),"Standard")</f>
        <v>Standard</v>
      </c>
    </row>
    <row r="6681" spans="1:27" x14ac:dyDescent="0.2">
      <c r="A6681" s="4">
        <v>6680</v>
      </c>
      <c r="B6681" s="4" t="s">
        <v>6549</v>
      </c>
      <c r="C6681" s="5">
        <v>42980</v>
      </c>
      <c r="D6681" s="5">
        <v>42985</v>
      </c>
      <c r="E6681" s="4" t="s">
        <v>21</v>
      </c>
      <c r="F6681" s="4" t="s">
        <v>88</v>
      </c>
      <c r="G6681" s="4" t="s">
        <v>87</v>
      </c>
      <c r="H6681" s="4" t="s">
        <v>18</v>
      </c>
      <c r="I6681" s="4" t="s">
        <v>17</v>
      </c>
      <c r="J6681" s="4" t="s">
        <v>6548</v>
      </c>
      <c r="K6681" s="4" t="s">
        <v>837</v>
      </c>
      <c r="L6681" s="4">
        <v>6450</v>
      </c>
      <c r="M6681" s="4" t="s">
        <v>5</v>
      </c>
      <c r="N6681" s="4" t="s">
        <v>3228</v>
      </c>
      <c r="O6681" s="4" t="s">
        <v>13</v>
      </c>
      <c r="P6681" s="4" t="s">
        <v>231</v>
      </c>
      <c r="Q6681" s="4" t="s">
        <v>3227</v>
      </c>
      <c r="R6681" s="4">
        <v>10.9</v>
      </c>
      <c r="S6681" s="4">
        <v>1</v>
      </c>
      <c r="T6681" s="4">
        <v>0</v>
      </c>
      <c r="U6681" s="4">
        <v>2.8340000000000001</v>
      </c>
      <c r="V6681" s="4" t="str">
        <f>INDEX(Regional_Lookup!$B$2:$B$5,MATCH('Sample - Superstore'!M6681,Regional_Lookup!$A$2:$A$5,0))</f>
        <v>Sarah Miller</v>
      </c>
      <c r="W6681" s="4">
        <f>INDEX(Regional_Lookup!$C$2:$C$5, MATCH('Sample - Superstore'!M6681,Regional_Lookup!$A$2:$A$5, 0))</f>
        <v>0.16</v>
      </c>
      <c r="X6681" s="4">
        <f>U6681/R6681</f>
        <v>0.26</v>
      </c>
      <c r="Y6681" s="4" t="str">
        <f>IF(X6681&gt;=W6681, "Yes", "No")</f>
        <v>Yes</v>
      </c>
      <c r="Z6681" s="4">
        <f>D6681-C6681</f>
        <v>5</v>
      </c>
      <c r="AA6681" s="4" t="str" cm="1">
        <f t="array" ref="AA6681">_xlfn.IFS(Z6681&lt;=2,"Fast",Z6681&gt;5, "Slow", AND(Z6681&gt;=3,Z6681&lt;=5),"Standard")</f>
        <v>Standard</v>
      </c>
    </row>
    <row r="6682" spans="1:27" x14ac:dyDescent="0.2">
      <c r="A6682" s="4">
        <v>6681</v>
      </c>
      <c r="B6682" s="4" t="s">
        <v>6549</v>
      </c>
      <c r="C6682" s="5">
        <v>42980</v>
      </c>
      <c r="D6682" s="5">
        <v>42985</v>
      </c>
      <c r="E6682" s="4" t="s">
        <v>21</v>
      </c>
      <c r="F6682" s="4" t="s">
        <v>88</v>
      </c>
      <c r="G6682" s="4" t="s">
        <v>87</v>
      </c>
      <c r="H6682" s="4" t="s">
        <v>18</v>
      </c>
      <c r="I6682" s="4" t="s">
        <v>17</v>
      </c>
      <c r="J6682" s="4" t="s">
        <v>6548</v>
      </c>
      <c r="K6682" s="4" t="s">
        <v>837</v>
      </c>
      <c r="L6682" s="4">
        <v>6450</v>
      </c>
      <c r="M6682" s="4" t="s">
        <v>5</v>
      </c>
      <c r="N6682" s="4" t="s">
        <v>1609</v>
      </c>
      <c r="O6682" s="4" t="s">
        <v>13</v>
      </c>
      <c r="P6682" s="4" t="s">
        <v>24</v>
      </c>
      <c r="Q6682" s="4" t="s">
        <v>1608</v>
      </c>
      <c r="R6682" s="4">
        <v>79.92</v>
      </c>
      <c r="S6682" s="4">
        <v>4</v>
      </c>
      <c r="T6682" s="4">
        <v>0</v>
      </c>
      <c r="U6682" s="4">
        <v>37.562399999999997</v>
      </c>
      <c r="V6682" s="4" t="str">
        <f>INDEX(Regional_Lookup!$B$2:$B$5,MATCH('Sample - Superstore'!M6682,Regional_Lookup!$A$2:$A$5,0))</f>
        <v>Sarah Miller</v>
      </c>
      <c r="W6682" s="4">
        <f>INDEX(Regional_Lookup!$C$2:$C$5, MATCH('Sample - Superstore'!M6682,Regional_Lookup!$A$2:$A$5, 0))</f>
        <v>0.16</v>
      </c>
      <c r="X6682" s="4">
        <f>U6682/R6682</f>
        <v>0.47</v>
      </c>
      <c r="Y6682" s="4" t="str">
        <f>IF(X6682&gt;=W6682, "Yes", "No")</f>
        <v>Yes</v>
      </c>
      <c r="Z6682" s="4">
        <f>D6682-C6682</f>
        <v>5</v>
      </c>
      <c r="AA6682" s="4" t="str" cm="1">
        <f t="array" ref="AA6682">_xlfn.IFS(Z6682&lt;=2,"Fast",Z6682&gt;5, "Slow", AND(Z6682&gt;=3,Z6682&lt;=5),"Standard")</f>
        <v>Standard</v>
      </c>
    </row>
    <row r="6683" spans="1:27" x14ac:dyDescent="0.2">
      <c r="A6683" s="4">
        <v>6682</v>
      </c>
      <c r="B6683" s="4" t="s">
        <v>6549</v>
      </c>
      <c r="C6683" s="5">
        <v>42980</v>
      </c>
      <c r="D6683" s="5">
        <v>42985</v>
      </c>
      <c r="E6683" s="4" t="s">
        <v>21</v>
      </c>
      <c r="F6683" s="4" t="s">
        <v>88</v>
      </c>
      <c r="G6683" s="4" t="s">
        <v>87</v>
      </c>
      <c r="H6683" s="4" t="s">
        <v>18</v>
      </c>
      <c r="I6683" s="4" t="s">
        <v>17</v>
      </c>
      <c r="J6683" s="4" t="s">
        <v>6548</v>
      </c>
      <c r="K6683" s="4" t="s">
        <v>837</v>
      </c>
      <c r="L6683" s="4">
        <v>6450</v>
      </c>
      <c r="M6683" s="4" t="s">
        <v>5</v>
      </c>
      <c r="N6683" s="4" t="s">
        <v>6547</v>
      </c>
      <c r="O6683" s="4" t="s">
        <v>13</v>
      </c>
      <c r="P6683" s="4" t="s">
        <v>24</v>
      </c>
      <c r="Q6683" s="4" t="s">
        <v>6546</v>
      </c>
      <c r="R6683" s="4">
        <v>146.82</v>
      </c>
      <c r="S6683" s="4">
        <v>3</v>
      </c>
      <c r="T6683" s="4">
        <v>0</v>
      </c>
      <c r="U6683" s="4">
        <v>73.41</v>
      </c>
      <c r="V6683" s="4" t="str">
        <f>INDEX(Regional_Lookup!$B$2:$B$5,MATCH('Sample - Superstore'!M6683,Regional_Lookup!$A$2:$A$5,0))</f>
        <v>Sarah Miller</v>
      </c>
      <c r="W6683" s="4">
        <f>INDEX(Regional_Lookup!$C$2:$C$5, MATCH('Sample - Superstore'!M6683,Regional_Lookup!$A$2:$A$5, 0))</f>
        <v>0.16</v>
      </c>
      <c r="X6683" s="4">
        <f>U6683/R6683</f>
        <v>0.5</v>
      </c>
      <c r="Y6683" s="4" t="str">
        <f>IF(X6683&gt;=W6683, "Yes", "No")</f>
        <v>Yes</v>
      </c>
      <c r="Z6683" s="4">
        <f>D6683-C6683</f>
        <v>5</v>
      </c>
      <c r="AA6683" s="4" t="str" cm="1">
        <f t="array" ref="AA6683">_xlfn.IFS(Z6683&lt;=2,"Fast",Z6683&gt;5, "Slow", AND(Z6683&gt;=3,Z6683&lt;=5),"Standard")</f>
        <v>Standard</v>
      </c>
    </row>
    <row r="6684" spans="1:27" x14ac:dyDescent="0.2">
      <c r="A6684" s="4">
        <v>6683</v>
      </c>
      <c r="B6684" s="4" t="s">
        <v>6545</v>
      </c>
      <c r="C6684" s="5">
        <v>42736</v>
      </c>
      <c r="D6684" s="5">
        <v>42737</v>
      </c>
      <c r="E6684" s="4" t="s">
        <v>89</v>
      </c>
      <c r="F6684" s="4" t="s">
        <v>4193</v>
      </c>
      <c r="G6684" s="4" t="s">
        <v>4192</v>
      </c>
      <c r="H6684" s="4" t="s">
        <v>102</v>
      </c>
      <c r="I6684" s="4" t="s">
        <v>17</v>
      </c>
      <c r="J6684" s="4" t="s">
        <v>2367</v>
      </c>
      <c r="K6684" s="4" t="s">
        <v>428</v>
      </c>
      <c r="L6684" s="4">
        <v>53132</v>
      </c>
      <c r="M6684" s="4" t="s">
        <v>3</v>
      </c>
      <c r="N6684" s="4" t="s">
        <v>2575</v>
      </c>
      <c r="O6684" s="4" t="s">
        <v>13</v>
      </c>
      <c r="P6684" s="4" t="s">
        <v>100</v>
      </c>
      <c r="Q6684" s="4" t="s">
        <v>2574</v>
      </c>
      <c r="R6684" s="4">
        <v>3.6</v>
      </c>
      <c r="S6684" s="4">
        <v>2</v>
      </c>
      <c r="T6684" s="4">
        <v>0</v>
      </c>
      <c r="U6684" s="4">
        <v>1.728</v>
      </c>
      <c r="V6684" s="4" t="str">
        <f>INDEX(Regional_Lookup!$B$2:$B$5,MATCH('Sample - Superstore'!M6684,Regional_Lookup!$A$2:$A$5,0))</f>
        <v>David Johnson</v>
      </c>
      <c r="W6684" s="4">
        <f>INDEX(Regional_Lookup!$C$2:$C$5, MATCH('Sample - Superstore'!M6684,Regional_Lookup!$A$2:$A$5, 0))</f>
        <v>0.14000000000000001</v>
      </c>
      <c r="X6684" s="4">
        <f>U6684/R6684</f>
        <v>0.48</v>
      </c>
      <c r="Y6684" s="4" t="str">
        <f>IF(X6684&gt;=W6684, "Yes", "No")</f>
        <v>Yes</v>
      </c>
      <c r="Z6684" s="4">
        <f>D6684-C6684</f>
        <v>1</v>
      </c>
      <c r="AA6684" s="4" t="str" cm="1">
        <f t="array" ref="AA6684">_xlfn.IFS(Z6684&lt;=2,"Fast",Z6684&gt;5, "Slow", AND(Z6684&gt;=3,Z6684&lt;=5),"Standard")</f>
        <v>Fast</v>
      </c>
    </row>
    <row r="6685" spans="1:27" x14ac:dyDescent="0.2">
      <c r="A6685" s="4">
        <v>6684</v>
      </c>
      <c r="B6685" s="4" t="s">
        <v>6544</v>
      </c>
      <c r="C6685" s="5">
        <v>41948</v>
      </c>
      <c r="D6685" s="5">
        <v>41953</v>
      </c>
      <c r="E6685" s="4" t="s">
        <v>29</v>
      </c>
      <c r="F6685" s="4" t="s">
        <v>6543</v>
      </c>
      <c r="G6685" s="4" t="s">
        <v>6542</v>
      </c>
      <c r="H6685" s="4" t="s">
        <v>102</v>
      </c>
      <c r="I6685" s="4" t="s">
        <v>17</v>
      </c>
      <c r="J6685" s="4" t="s">
        <v>59</v>
      </c>
      <c r="K6685" s="4" t="s">
        <v>15</v>
      </c>
      <c r="L6685" s="4">
        <v>90008</v>
      </c>
      <c r="M6685" s="4" t="s">
        <v>9</v>
      </c>
      <c r="N6685" s="4" t="s">
        <v>2416</v>
      </c>
      <c r="O6685" s="4" t="s">
        <v>37</v>
      </c>
      <c r="P6685" s="4" t="s">
        <v>36</v>
      </c>
      <c r="Q6685" s="4" t="s">
        <v>2415</v>
      </c>
      <c r="R6685" s="4">
        <v>20.04</v>
      </c>
      <c r="S6685" s="4">
        <v>6</v>
      </c>
      <c r="T6685" s="4">
        <v>0</v>
      </c>
      <c r="U6685" s="4">
        <v>8.8176000000000005</v>
      </c>
      <c r="V6685" s="4" t="str">
        <f>INDEX(Regional_Lookup!$B$2:$B$5,MATCH('Sample - Superstore'!M6685,Regional_Lookup!$A$2:$A$5,0))</f>
        <v>James Chen</v>
      </c>
      <c r="W6685" s="4">
        <f>INDEX(Regional_Lookup!$C$2:$C$5, MATCH('Sample - Superstore'!M6685,Regional_Lookup!$A$2:$A$5, 0))</f>
        <v>0.18</v>
      </c>
      <c r="X6685" s="4">
        <f>U6685/R6685</f>
        <v>0.44000000000000006</v>
      </c>
      <c r="Y6685" s="4" t="str">
        <f>IF(X6685&gt;=W6685, "Yes", "No")</f>
        <v>Yes</v>
      </c>
      <c r="Z6685" s="4">
        <f>D6685-C6685</f>
        <v>5</v>
      </c>
      <c r="AA6685" s="4" t="str" cm="1">
        <f t="array" ref="AA6685">_xlfn.IFS(Z6685&lt;=2,"Fast",Z6685&gt;5, "Slow", AND(Z6685&gt;=3,Z6685&lt;=5),"Standard")</f>
        <v>Standard</v>
      </c>
    </row>
    <row r="6686" spans="1:27" x14ac:dyDescent="0.2">
      <c r="A6686" s="4">
        <v>6685</v>
      </c>
      <c r="B6686" s="4" t="s">
        <v>6539</v>
      </c>
      <c r="C6686" s="5">
        <v>42355</v>
      </c>
      <c r="D6686" s="5">
        <v>42360</v>
      </c>
      <c r="E6686" s="4" t="s">
        <v>29</v>
      </c>
      <c r="F6686" s="4" t="s">
        <v>847</v>
      </c>
      <c r="G6686" s="4" t="s">
        <v>846</v>
      </c>
      <c r="H6686" s="4" t="s">
        <v>18</v>
      </c>
      <c r="I6686" s="4" t="s">
        <v>17</v>
      </c>
      <c r="J6686" s="4" t="s">
        <v>980</v>
      </c>
      <c r="K6686" s="4" t="s">
        <v>318</v>
      </c>
      <c r="L6686" s="4">
        <v>61701</v>
      </c>
      <c r="M6686" s="4" t="s">
        <v>3</v>
      </c>
      <c r="N6686" s="4" t="s">
        <v>1031</v>
      </c>
      <c r="O6686" s="4" t="s">
        <v>13</v>
      </c>
      <c r="P6686" s="4" t="s">
        <v>231</v>
      </c>
      <c r="Q6686" s="4" t="s">
        <v>1030</v>
      </c>
      <c r="R6686" s="4">
        <v>180.01599999999999</v>
      </c>
      <c r="S6686" s="4">
        <v>1</v>
      </c>
      <c r="T6686" s="4">
        <v>0.2</v>
      </c>
      <c r="U6686" s="4">
        <v>-15.7514</v>
      </c>
      <c r="V6686" s="4" t="str">
        <f>INDEX(Regional_Lookup!$B$2:$B$5,MATCH('Sample - Superstore'!M6686,Regional_Lookup!$A$2:$A$5,0))</f>
        <v>David Johnson</v>
      </c>
      <c r="W6686" s="4">
        <f>INDEX(Regional_Lookup!$C$2:$C$5, MATCH('Sample - Superstore'!M6686,Regional_Lookup!$A$2:$A$5, 0))</f>
        <v>0.14000000000000001</v>
      </c>
      <c r="X6686" s="4">
        <f>U6686/R6686</f>
        <v>-8.7500000000000008E-2</v>
      </c>
      <c r="Y6686" s="4" t="str">
        <f>IF(X6686&gt;=W6686, "Yes", "No")</f>
        <v>No</v>
      </c>
      <c r="Z6686" s="4">
        <f>D6686-C6686</f>
        <v>5</v>
      </c>
      <c r="AA6686" s="4" t="str" cm="1">
        <f t="array" ref="AA6686">_xlfn.IFS(Z6686&lt;=2,"Fast",Z6686&gt;5, "Slow", AND(Z6686&gt;=3,Z6686&lt;=5),"Standard")</f>
        <v>Standard</v>
      </c>
    </row>
    <row r="6687" spans="1:27" x14ac:dyDescent="0.2">
      <c r="A6687" s="4">
        <v>6686</v>
      </c>
      <c r="B6687" s="4" t="s">
        <v>6539</v>
      </c>
      <c r="C6687" s="5">
        <v>42355</v>
      </c>
      <c r="D6687" s="5">
        <v>42360</v>
      </c>
      <c r="E6687" s="4" t="s">
        <v>29</v>
      </c>
      <c r="F6687" s="4" t="s">
        <v>847</v>
      </c>
      <c r="G6687" s="4" t="s">
        <v>846</v>
      </c>
      <c r="H6687" s="4" t="s">
        <v>18</v>
      </c>
      <c r="I6687" s="4" t="s">
        <v>17</v>
      </c>
      <c r="J6687" s="4" t="s">
        <v>980</v>
      </c>
      <c r="K6687" s="4" t="s">
        <v>318</v>
      </c>
      <c r="L6687" s="4">
        <v>61701</v>
      </c>
      <c r="M6687" s="4" t="s">
        <v>3</v>
      </c>
      <c r="N6687" s="4" t="s">
        <v>6541</v>
      </c>
      <c r="O6687" s="4" t="s">
        <v>37</v>
      </c>
      <c r="P6687" s="4" t="s">
        <v>36</v>
      </c>
      <c r="Q6687" s="4" t="s">
        <v>6540</v>
      </c>
      <c r="R6687" s="4">
        <v>41.552</v>
      </c>
      <c r="S6687" s="4">
        <v>2</v>
      </c>
      <c r="T6687" s="4">
        <v>0.6</v>
      </c>
      <c r="U6687" s="4">
        <v>-19.737200000000001</v>
      </c>
      <c r="V6687" s="4" t="str">
        <f>INDEX(Regional_Lookup!$B$2:$B$5,MATCH('Sample - Superstore'!M6687,Regional_Lookup!$A$2:$A$5,0))</f>
        <v>David Johnson</v>
      </c>
      <c r="W6687" s="4">
        <f>INDEX(Regional_Lookup!$C$2:$C$5, MATCH('Sample - Superstore'!M6687,Regional_Lookup!$A$2:$A$5, 0))</f>
        <v>0.14000000000000001</v>
      </c>
      <c r="X6687" s="4">
        <f>U6687/R6687</f>
        <v>-0.47500000000000003</v>
      </c>
      <c r="Y6687" s="4" t="str">
        <f>IF(X6687&gt;=W6687, "Yes", "No")</f>
        <v>No</v>
      </c>
      <c r="Z6687" s="4">
        <f>D6687-C6687</f>
        <v>5</v>
      </c>
      <c r="AA6687" s="4" t="str" cm="1">
        <f t="array" ref="AA6687">_xlfn.IFS(Z6687&lt;=2,"Fast",Z6687&gt;5, "Slow", AND(Z6687&gt;=3,Z6687&lt;=5),"Standard")</f>
        <v>Standard</v>
      </c>
    </row>
    <row r="6688" spans="1:27" x14ac:dyDescent="0.2">
      <c r="A6688" s="4">
        <v>6687</v>
      </c>
      <c r="B6688" s="4" t="s">
        <v>6539</v>
      </c>
      <c r="C6688" s="5">
        <v>42355</v>
      </c>
      <c r="D6688" s="5">
        <v>42360</v>
      </c>
      <c r="E6688" s="4" t="s">
        <v>29</v>
      </c>
      <c r="F6688" s="4" t="s">
        <v>847</v>
      </c>
      <c r="G6688" s="4" t="s">
        <v>846</v>
      </c>
      <c r="H6688" s="4" t="s">
        <v>18</v>
      </c>
      <c r="I6688" s="4" t="s">
        <v>17</v>
      </c>
      <c r="J6688" s="4" t="s">
        <v>980</v>
      </c>
      <c r="K6688" s="4" t="s">
        <v>318</v>
      </c>
      <c r="L6688" s="4">
        <v>61701</v>
      </c>
      <c r="M6688" s="4" t="s">
        <v>3</v>
      </c>
      <c r="N6688" s="4" t="s">
        <v>2296</v>
      </c>
      <c r="O6688" s="4" t="s">
        <v>13</v>
      </c>
      <c r="P6688" s="4" t="s">
        <v>116</v>
      </c>
      <c r="Q6688" s="4" t="s">
        <v>2295</v>
      </c>
      <c r="R6688" s="4">
        <v>13.12</v>
      </c>
      <c r="S6688" s="4">
        <v>5</v>
      </c>
      <c r="T6688" s="4">
        <v>0.2</v>
      </c>
      <c r="U6688" s="4">
        <v>1.476</v>
      </c>
      <c r="V6688" s="4" t="str">
        <f>INDEX(Regional_Lookup!$B$2:$B$5,MATCH('Sample - Superstore'!M6688,Regional_Lookup!$A$2:$A$5,0))</f>
        <v>David Johnson</v>
      </c>
      <c r="W6688" s="4">
        <f>INDEX(Regional_Lookup!$C$2:$C$5, MATCH('Sample - Superstore'!M6688,Regional_Lookup!$A$2:$A$5, 0))</f>
        <v>0.14000000000000001</v>
      </c>
      <c r="X6688" s="4">
        <f>U6688/R6688</f>
        <v>0.1125</v>
      </c>
      <c r="Y6688" s="4" t="str">
        <f>IF(X6688&gt;=W6688, "Yes", "No")</f>
        <v>No</v>
      </c>
      <c r="Z6688" s="4">
        <f>D6688-C6688</f>
        <v>5</v>
      </c>
      <c r="AA6688" s="4" t="str" cm="1">
        <f t="array" ref="AA6688">_xlfn.IFS(Z6688&lt;=2,"Fast",Z6688&gt;5, "Slow", AND(Z6688&gt;=3,Z6688&lt;=5),"Standard")</f>
        <v>Standard</v>
      </c>
    </row>
    <row r="6689" spans="1:27" x14ac:dyDescent="0.2">
      <c r="A6689" s="4">
        <v>6688</v>
      </c>
      <c r="B6689" s="4" t="s">
        <v>6538</v>
      </c>
      <c r="C6689" s="5">
        <v>42138</v>
      </c>
      <c r="D6689" s="5">
        <v>42145</v>
      </c>
      <c r="E6689" s="4" t="s">
        <v>29</v>
      </c>
      <c r="F6689" s="4" t="s">
        <v>6537</v>
      </c>
      <c r="G6689" s="4" t="s">
        <v>6536</v>
      </c>
      <c r="H6689" s="4" t="s">
        <v>18</v>
      </c>
      <c r="I6689" s="4" t="s">
        <v>17</v>
      </c>
      <c r="J6689" s="4" t="s">
        <v>59</v>
      </c>
      <c r="K6689" s="4" t="s">
        <v>15</v>
      </c>
      <c r="L6689" s="4">
        <v>90032</v>
      </c>
      <c r="M6689" s="4" t="s">
        <v>9</v>
      </c>
      <c r="N6689" s="4" t="s">
        <v>2156</v>
      </c>
      <c r="O6689" s="4" t="s">
        <v>13</v>
      </c>
      <c r="P6689" s="4" t="s">
        <v>231</v>
      </c>
      <c r="Q6689" s="4" t="s">
        <v>2155</v>
      </c>
      <c r="R6689" s="4">
        <v>1117.92</v>
      </c>
      <c r="S6689" s="4">
        <v>4</v>
      </c>
      <c r="T6689" s="4">
        <v>0</v>
      </c>
      <c r="U6689" s="4">
        <v>55.896000000000001</v>
      </c>
      <c r="V6689" s="4" t="str">
        <f>INDEX(Regional_Lookup!$B$2:$B$5,MATCH('Sample - Superstore'!M6689,Regional_Lookup!$A$2:$A$5,0))</f>
        <v>James Chen</v>
      </c>
      <c r="W6689" s="4">
        <f>INDEX(Regional_Lookup!$C$2:$C$5, MATCH('Sample - Superstore'!M6689,Regional_Lookup!$A$2:$A$5, 0))</f>
        <v>0.18</v>
      </c>
      <c r="X6689" s="4">
        <f>U6689/R6689</f>
        <v>4.9999999999999996E-2</v>
      </c>
      <c r="Y6689" s="4" t="str">
        <f>IF(X6689&gt;=W6689, "Yes", "No")</f>
        <v>No</v>
      </c>
      <c r="Z6689" s="4">
        <f>D6689-C6689</f>
        <v>7</v>
      </c>
      <c r="AA6689" s="4" t="str" cm="1">
        <f t="array" ref="AA6689">_xlfn.IFS(Z6689&lt;=2,"Fast",Z6689&gt;5, "Slow", AND(Z6689&gt;=3,Z6689&lt;=5),"Standard")</f>
        <v>Slow</v>
      </c>
    </row>
    <row r="6690" spans="1:27" x14ac:dyDescent="0.2">
      <c r="A6690" s="4">
        <v>6689</v>
      </c>
      <c r="B6690" s="4" t="s">
        <v>6535</v>
      </c>
      <c r="C6690" s="5">
        <v>42804</v>
      </c>
      <c r="D6690" s="5">
        <v>42809</v>
      </c>
      <c r="E6690" s="4" t="s">
        <v>21</v>
      </c>
      <c r="F6690" s="4" t="s">
        <v>3606</v>
      </c>
      <c r="G6690" s="4" t="s">
        <v>3605</v>
      </c>
      <c r="H6690" s="4" t="s">
        <v>50</v>
      </c>
      <c r="I6690" s="4" t="s">
        <v>17</v>
      </c>
      <c r="J6690" s="4" t="s">
        <v>248</v>
      </c>
      <c r="K6690" s="4" t="s">
        <v>15</v>
      </c>
      <c r="L6690" s="4">
        <v>94109</v>
      </c>
      <c r="M6690" s="4" t="s">
        <v>9</v>
      </c>
      <c r="N6690" s="4" t="s">
        <v>217</v>
      </c>
      <c r="O6690" s="4" t="s">
        <v>33</v>
      </c>
      <c r="P6690" s="4" t="s">
        <v>55</v>
      </c>
      <c r="Q6690" s="4" t="s">
        <v>216</v>
      </c>
      <c r="R6690" s="4">
        <v>111.96</v>
      </c>
      <c r="S6690" s="4">
        <v>4</v>
      </c>
      <c r="T6690" s="4">
        <v>0</v>
      </c>
      <c r="U6690" s="4">
        <v>21.272400000000001</v>
      </c>
      <c r="V6690" s="4" t="str">
        <f>INDEX(Regional_Lookup!$B$2:$B$5,MATCH('Sample - Superstore'!M6690,Regional_Lookup!$A$2:$A$5,0))</f>
        <v>James Chen</v>
      </c>
      <c r="W6690" s="4">
        <f>INDEX(Regional_Lookup!$C$2:$C$5, MATCH('Sample - Superstore'!M6690,Regional_Lookup!$A$2:$A$5, 0))</f>
        <v>0.18</v>
      </c>
      <c r="X6690" s="4">
        <f>U6690/R6690</f>
        <v>0.19000000000000003</v>
      </c>
      <c r="Y6690" s="4" t="str">
        <f>IF(X6690&gt;=W6690, "Yes", "No")</f>
        <v>Yes</v>
      </c>
      <c r="Z6690" s="4">
        <f>D6690-C6690</f>
        <v>5</v>
      </c>
      <c r="AA6690" s="4" t="str" cm="1">
        <f t="array" ref="AA6690">_xlfn.IFS(Z6690&lt;=2,"Fast",Z6690&gt;5, "Slow", AND(Z6690&gt;=3,Z6690&lt;=5),"Standard")</f>
        <v>Standard</v>
      </c>
    </row>
    <row r="6691" spans="1:27" x14ac:dyDescent="0.2">
      <c r="A6691" s="4">
        <v>6690</v>
      </c>
      <c r="B6691" s="4" t="s">
        <v>6534</v>
      </c>
      <c r="C6691" s="5">
        <v>43071</v>
      </c>
      <c r="D6691" s="5">
        <v>43078</v>
      </c>
      <c r="E6691" s="4" t="s">
        <v>29</v>
      </c>
      <c r="F6691" s="4" t="s">
        <v>367</v>
      </c>
      <c r="G6691" s="4" t="s">
        <v>366</v>
      </c>
      <c r="H6691" s="4" t="s">
        <v>50</v>
      </c>
      <c r="I6691" s="4" t="s">
        <v>17</v>
      </c>
      <c r="J6691" s="4" t="s">
        <v>124</v>
      </c>
      <c r="K6691" s="4" t="s">
        <v>123</v>
      </c>
      <c r="L6691" s="4">
        <v>77095</v>
      </c>
      <c r="M6691" s="4" t="s">
        <v>3</v>
      </c>
      <c r="N6691" s="4" t="s">
        <v>1761</v>
      </c>
      <c r="O6691" s="4" t="s">
        <v>13</v>
      </c>
      <c r="P6691" s="4" t="s">
        <v>116</v>
      </c>
      <c r="Q6691" s="4" t="s">
        <v>1760</v>
      </c>
      <c r="R6691" s="4">
        <v>12.16</v>
      </c>
      <c r="S6691" s="4">
        <v>5</v>
      </c>
      <c r="T6691" s="4">
        <v>0.2</v>
      </c>
      <c r="U6691" s="4">
        <v>2.1280000000000001</v>
      </c>
      <c r="V6691" s="4" t="str">
        <f>INDEX(Regional_Lookup!$B$2:$B$5,MATCH('Sample - Superstore'!M6691,Regional_Lookup!$A$2:$A$5,0))</f>
        <v>David Johnson</v>
      </c>
      <c r="W6691" s="4">
        <f>INDEX(Regional_Lookup!$C$2:$C$5, MATCH('Sample - Superstore'!M6691,Regional_Lookup!$A$2:$A$5, 0))</f>
        <v>0.14000000000000001</v>
      </c>
      <c r="X6691" s="4">
        <f>U6691/R6691</f>
        <v>0.17500000000000002</v>
      </c>
      <c r="Y6691" s="4" t="str">
        <f>IF(X6691&gt;=W6691, "Yes", "No")</f>
        <v>Yes</v>
      </c>
      <c r="Z6691" s="4">
        <f>D6691-C6691</f>
        <v>7</v>
      </c>
      <c r="AA6691" s="4" t="str" cm="1">
        <f t="array" ref="AA6691">_xlfn.IFS(Z6691&lt;=2,"Fast",Z6691&gt;5, "Slow", AND(Z6691&gt;=3,Z6691&lt;=5),"Standard")</f>
        <v>Slow</v>
      </c>
    </row>
    <row r="6692" spans="1:27" x14ac:dyDescent="0.2">
      <c r="A6692" s="4">
        <v>6691</v>
      </c>
      <c r="B6692" s="4" t="s">
        <v>6533</v>
      </c>
      <c r="C6692" s="5">
        <v>42947</v>
      </c>
      <c r="D6692" s="5">
        <v>42952</v>
      </c>
      <c r="E6692" s="4" t="s">
        <v>29</v>
      </c>
      <c r="F6692" s="4" t="s">
        <v>3955</v>
      </c>
      <c r="G6692" s="4" t="s">
        <v>3954</v>
      </c>
      <c r="H6692" s="4" t="s">
        <v>50</v>
      </c>
      <c r="I6692" s="4" t="s">
        <v>17</v>
      </c>
      <c r="J6692" s="4" t="s">
        <v>429</v>
      </c>
      <c r="K6692" s="4" t="s">
        <v>428</v>
      </c>
      <c r="L6692" s="4">
        <v>53209</v>
      </c>
      <c r="M6692" s="4" t="s">
        <v>3</v>
      </c>
      <c r="N6692" s="4" t="s">
        <v>5781</v>
      </c>
      <c r="O6692" s="4" t="s">
        <v>13</v>
      </c>
      <c r="P6692" s="4" t="s">
        <v>100</v>
      </c>
      <c r="Q6692" s="4" t="s">
        <v>5780</v>
      </c>
      <c r="R6692" s="4">
        <v>17.52</v>
      </c>
      <c r="S6692" s="4">
        <v>4</v>
      </c>
      <c r="T6692" s="4">
        <v>0</v>
      </c>
      <c r="U6692" s="4">
        <v>8.4095999999999993</v>
      </c>
      <c r="V6692" s="4" t="str">
        <f>INDEX(Regional_Lookup!$B$2:$B$5,MATCH('Sample - Superstore'!M6692,Regional_Lookup!$A$2:$A$5,0))</f>
        <v>David Johnson</v>
      </c>
      <c r="W6692" s="4">
        <f>INDEX(Regional_Lookup!$C$2:$C$5, MATCH('Sample - Superstore'!M6692,Regional_Lookup!$A$2:$A$5, 0))</f>
        <v>0.14000000000000001</v>
      </c>
      <c r="X6692" s="4">
        <f>U6692/R6692</f>
        <v>0.48</v>
      </c>
      <c r="Y6692" s="4" t="str">
        <f>IF(X6692&gt;=W6692, "Yes", "No")</f>
        <v>Yes</v>
      </c>
      <c r="Z6692" s="4">
        <f>D6692-C6692</f>
        <v>5</v>
      </c>
      <c r="AA6692" s="4" t="str" cm="1">
        <f t="array" ref="AA6692">_xlfn.IFS(Z6692&lt;=2,"Fast",Z6692&gt;5, "Slow", AND(Z6692&gt;=3,Z6692&lt;=5),"Standard")</f>
        <v>Standard</v>
      </c>
    </row>
    <row r="6693" spans="1:27" x14ac:dyDescent="0.2">
      <c r="A6693" s="4">
        <v>6692</v>
      </c>
      <c r="B6693" s="4" t="s">
        <v>6533</v>
      </c>
      <c r="C6693" s="5">
        <v>42947</v>
      </c>
      <c r="D6693" s="5">
        <v>42952</v>
      </c>
      <c r="E6693" s="4" t="s">
        <v>29</v>
      </c>
      <c r="F6693" s="4" t="s">
        <v>3955</v>
      </c>
      <c r="G6693" s="4" t="s">
        <v>3954</v>
      </c>
      <c r="H6693" s="4" t="s">
        <v>50</v>
      </c>
      <c r="I6693" s="4" t="s">
        <v>17</v>
      </c>
      <c r="J6693" s="4" t="s">
        <v>429</v>
      </c>
      <c r="K6693" s="4" t="s">
        <v>428</v>
      </c>
      <c r="L6693" s="4">
        <v>53209</v>
      </c>
      <c r="M6693" s="4" t="s">
        <v>3</v>
      </c>
      <c r="N6693" s="4" t="s">
        <v>6532</v>
      </c>
      <c r="O6693" s="4" t="s">
        <v>13</v>
      </c>
      <c r="P6693" s="4" t="s">
        <v>12</v>
      </c>
      <c r="Q6693" s="4" t="s">
        <v>6531</v>
      </c>
      <c r="R6693" s="4">
        <v>155.88</v>
      </c>
      <c r="S6693" s="4">
        <v>6</v>
      </c>
      <c r="T6693" s="4">
        <v>0</v>
      </c>
      <c r="U6693" s="4">
        <v>54.558</v>
      </c>
      <c r="V6693" s="4" t="str">
        <f>INDEX(Regional_Lookup!$B$2:$B$5,MATCH('Sample - Superstore'!M6693,Regional_Lookup!$A$2:$A$5,0))</f>
        <v>David Johnson</v>
      </c>
      <c r="W6693" s="4">
        <f>INDEX(Regional_Lookup!$C$2:$C$5, MATCH('Sample - Superstore'!M6693,Regional_Lookup!$A$2:$A$5, 0))</f>
        <v>0.14000000000000001</v>
      </c>
      <c r="X6693" s="4">
        <f>U6693/R6693</f>
        <v>0.35000000000000003</v>
      </c>
      <c r="Y6693" s="4" t="str">
        <f>IF(X6693&gt;=W6693, "Yes", "No")</f>
        <v>Yes</v>
      </c>
      <c r="Z6693" s="4">
        <f>D6693-C6693</f>
        <v>5</v>
      </c>
      <c r="AA6693" s="4" t="str" cm="1">
        <f t="array" ref="AA6693">_xlfn.IFS(Z6693&lt;=2,"Fast",Z6693&gt;5, "Slow", AND(Z6693&gt;=3,Z6693&lt;=5),"Standard")</f>
        <v>Standard</v>
      </c>
    </row>
    <row r="6694" spans="1:27" x14ac:dyDescent="0.2">
      <c r="A6694" s="4">
        <v>6693</v>
      </c>
      <c r="B6694" s="4" t="s">
        <v>6530</v>
      </c>
      <c r="C6694" s="5">
        <v>42958</v>
      </c>
      <c r="D6694" s="5">
        <v>42960</v>
      </c>
      <c r="E6694" s="4" t="s">
        <v>21</v>
      </c>
      <c r="F6694" s="4" t="s">
        <v>4237</v>
      </c>
      <c r="G6694" s="4" t="s">
        <v>4236</v>
      </c>
      <c r="H6694" s="4" t="s">
        <v>102</v>
      </c>
      <c r="I6694" s="4" t="s">
        <v>17</v>
      </c>
      <c r="J6694" s="4" t="s">
        <v>6529</v>
      </c>
      <c r="K6694" s="4" t="s">
        <v>94</v>
      </c>
      <c r="L6694" s="4">
        <v>70601</v>
      </c>
      <c r="M6694" s="4" t="s">
        <v>7</v>
      </c>
      <c r="N6694" s="4" t="s">
        <v>5924</v>
      </c>
      <c r="O6694" s="4" t="s">
        <v>13</v>
      </c>
      <c r="P6694" s="4" t="s">
        <v>100</v>
      </c>
      <c r="Q6694" s="4" t="s">
        <v>5923</v>
      </c>
      <c r="R6694" s="4">
        <v>477.51</v>
      </c>
      <c r="S6694" s="4">
        <v>11</v>
      </c>
      <c r="T6694" s="4">
        <v>0</v>
      </c>
      <c r="U6694" s="4">
        <v>219.65459999999999</v>
      </c>
      <c r="V6694" s="4" t="str">
        <f>INDEX(Regional_Lookup!$B$2:$B$5,MATCH('Sample - Superstore'!M6694,Regional_Lookup!$A$2:$A$5,0))</f>
        <v>Maria Santos</v>
      </c>
      <c r="W6694" s="4">
        <f>INDEX(Regional_Lookup!$C$2:$C$5, MATCH('Sample - Superstore'!M6694,Regional_Lookup!$A$2:$A$5, 0))</f>
        <v>0.15</v>
      </c>
      <c r="X6694" s="4">
        <f>U6694/R6694</f>
        <v>0.45999999999999996</v>
      </c>
      <c r="Y6694" s="4" t="str">
        <f>IF(X6694&gt;=W6694, "Yes", "No")</f>
        <v>Yes</v>
      </c>
      <c r="Z6694" s="4">
        <f>D6694-C6694</f>
        <v>2</v>
      </c>
      <c r="AA6694" s="4" t="str" cm="1">
        <f t="array" ref="AA6694">_xlfn.IFS(Z6694&lt;=2,"Fast",Z6694&gt;5, "Slow", AND(Z6694&gt;=3,Z6694&lt;=5),"Standard")</f>
        <v>Fast</v>
      </c>
    </row>
    <row r="6695" spans="1:27" x14ac:dyDescent="0.2">
      <c r="A6695" s="4">
        <v>6694</v>
      </c>
      <c r="B6695" s="4" t="s">
        <v>6528</v>
      </c>
      <c r="C6695" s="5">
        <v>43008</v>
      </c>
      <c r="D6695" s="5">
        <v>43010</v>
      </c>
      <c r="E6695" s="4" t="s">
        <v>21</v>
      </c>
      <c r="F6695" s="4" t="s">
        <v>3436</v>
      </c>
      <c r="G6695" s="4" t="s">
        <v>3435</v>
      </c>
      <c r="H6695" s="4" t="s">
        <v>18</v>
      </c>
      <c r="I6695" s="4" t="s">
        <v>17</v>
      </c>
      <c r="J6695" s="4" t="s">
        <v>4293</v>
      </c>
      <c r="K6695" s="4" t="s">
        <v>2147</v>
      </c>
      <c r="L6695" s="4">
        <v>21215</v>
      </c>
      <c r="M6695" s="4" t="s">
        <v>5</v>
      </c>
      <c r="N6695" s="4" t="s">
        <v>3244</v>
      </c>
      <c r="O6695" s="4" t="s">
        <v>13</v>
      </c>
      <c r="P6695" s="4" t="s">
        <v>24</v>
      </c>
      <c r="Q6695" s="4" t="s">
        <v>3243</v>
      </c>
      <c r="R6695" s="4">
        <v>164.88</v>
      </c>
      <c r="S6695" s="4">
        <v>3</v>
      </c>
      <c r="T6695" s="4">
        <v>0</v>
      </c>
      <c r="U6695" s="4">
        <v>80.791200000000003</v>
      </c>
      <c r="V6695" s="4" t="str">
        <f>INDEX(Regional_Lookup!$B$2:$B$5,MATCH('Sample - Superstore'!M6695,Regional_Lookup!$A$2:$A$5,0))</f>
        <v>Sarah Miller</v>
      </c>
      <c r="W6695" s="4">
        <f>INDEX(Regional_Lookup!$C$2:$C$5, MATCH('Sample - Superstore'!M6695,Regional_Lookup!$A$2:$A$5, 0))</f>
        <v>0.16</v>
      </c>
      <c r="X6695" s="4">
        <f>U6695/R6695</f>
        <v>0.49000000000000005</v>
      </c>
      <c r="Y6695" s="4" t="str">
        <f>IF(X6695&gt;=W6695, "Yes", "No")</f>
        <v>Yes</v>
      </c>
      <c r="Z6695" s="4">
        <f>D6695-C6695</f>
        <v>2</v>
      </c>
      <c r="AA6695" s="4" t="str" cm="1">
        <f t="array" ref="AA6695">_xlfn.IFS(Z6695&lt;=2,"Fast",Z6695&gt;5, "Slow", AND(Z6695&gt;=3,Z6695&lt;=5),"Standard")</f>
        <v>Fast</v>
      </c>
    </row>
    <row r="6696" spans="1:27" x14ac:dyDescent="0.2">
      <c r="A6696" s="4">
        <v>6695</v>
      </c>
      <c r="B6696" s="4" t="s">
        <v>6527</v>
      </c>
      <c r="C6696" s="5">
        <v>42608</v>
      </c>
      <c r="D6696" s="5">
        <v>42612</v>
      </c>
      <c r="E6696" s="4" t="s">
        <v>29</v>
      </c>
      <c r="F6696" s="4" t="s">
        <v>5477</v>
      </c>
      <c r="G6696" s="4" t="s">
        <v>5476</v>
      </c>
      <c r="H6696" s="4" t="s">
        <v>102</v>
      </c>
      <c r="I6696" s="4" t="s">
        <v>17</v>
      </c>
      <c r="J6696" s="4" t="s">
        <v>2367</v>
      </c>
      <c r="K6696" s="4" t="s">
        <v>428</v>
      </c>
      <c r="L6696" s="4">
        <v>53132</v>
      </c>
      <c r="M6696" s="4" t="s">
        <v>3</v>
      </c>
      <c r="N6696" s="4" t="s">
        <v>1260</v>
      </c>
      <c r="O6696" s="4" t="s">
        <v>33</v>
      </c>
      <c r="P6696" s="4" t="s">
        <v>55</v>
      </c>
      <c r="Q6696" s="4" t="s">
        <v>1259</v>
      </c>
      <c r="R6696" s="4">
        <v>47.97</v>
      </c>
      <c r="S6696" s="4">
        <v>3</v>
      </c>
      <c r="T6696" s="4">
        <v>0</v>
      </c>
      <c r="U6696" s="4">
        <v>14.870699999999999</v>
      </c>
      <c r="V6696" s="4" t="str">
        <f>INDEX(Regional_Lookup!$B$2:$B$5,MATCH('Sample - Superstore'!M6696,Regional_Lookup!$A$2:$A$5,0))</f>
        <v>David Johnson</v>
      </c>
      <c r="W6696" s="4">
        <f>INDEX(Regional_Lookup!$C$2:$C$5, MATCH('Sample - Superstore'!M6696,Regional_Lookup!$A$2:$A$5, 0))</f>
        <v>0.14000000000000001</v>
      </c>
      <c r="X6696" s="4">
        <f>U6696/R6696</f>
        <v>0.31</v>
      </c>
      <c r="Y6696" s="4" t="str">
        <f>IF(X6696&gt;=W6696, "Yes", "No")</f>
        <v>Yes</v>
      </c>
      <c r="Z6696" s="4">
        <f>D6696-C6696</f>
        <v>4</v>
      </c>
      <c r="AA6696" s="4" t="str" cm="1">
        <f t="array" ref="AA6696">_xlfn.IFS(Z6696&lt;=2,"Fast",Z6696&gt;5, "Slow", AND(Z6696&gt;=3,Z6696&lt;=5),"Standard")</f>
        <v>Standard</v>
      </c>
    </row>
    <row r="6697" spans="1:27" x14ac:dyDescent="0.2">
      <c r="A6697" s="4">
        <v>6696</v>
      </c>
      <c r="B6697" s="4" t="s">
        <v>6526</v>
      </c>
      <c r="C6697" s="5">
        <v>42706</v>
      </c>
      <c r="D6697" s="5">
        <v>42711</v>
      </c>
      <c r="E6697" s="4" t="s">
        <v>29</v>
      </c>
      <c r="F6697" s="4" t="s">
        <v>340</v>
      </c>
      <c r="G6697" s="4" t="s">
        <v>339</v>
      </c>
      <c r="H6697" s="4" t="s">
        <v>18</v>
      </c>
      <c r="I6697" s="4" t="s">
        <v>17</v>
      </c>
      <c r="J6697" s="4" t="s">
        <v>254</v>
      </c>
      <c r="K6697" s="4" t="s">
        <v>66</v>
      </c>
      <c r="L6697" s="4">
        <v>10024</v>
      </c>
      <c r="M6697" s="4" t="s">
        <v>5</v>
      </c>
      <c r="N6697" s="4" t="s">
        <v>1431</v>
      </c>
      <c r="O6697" s="4" t="s">
        <v>13</v>
      </c>
      <c r="P6697" s="4" t="s">
        <v>100</v>
      </c>
      <c r="Q6697" s="4" t="s">
        <v>1430</v>
      </c>
      <c r="R6697" s="4">
        <v>415.17599999999999</v>
      </c>
      <c r="S6697" s="4">
        <v>3</v>
      </c>
      <c r="T6697" s="4">
        <v>0.2</v>
      </c>
      <c r="U6697" s="4">
        <v>134.93219999999999</v>
      </c>
      <c r="V6697" s="4" t="str">
        <f>INDEX(Regional_Lookup!$B$2:$B$5,MATCH('Sample - Superstore'!M6697,Regional_Lookup!$A$2:$A$5,0))</f>
        <v>Sarah Miller</v>
      </c>
      <c r="W6697" s="4">
        <f>INDEX(Regional_Lookup!$C$2:$C$5, MATCH('Sample - Superstore'!M6697,Regional_Lookup!$A$2:$A$5, 0))</f>
        <v>0.16</v>
      </c>
      <c r="X6697" s="4">
        <f>U6697/R6697</f>
        <v>0.32500000000000001</v>
      </c>
      <c r="Y6697" s="4" t="str">
        <f>IF(X6697&gt;=W6697, "Yes", "No")</f>
        <v>Yes</v>
      </c>
      <c r="Z6697" s="4">
        <f>D6697-C6697</f>
        <v>5</v>
      </c>
      <c r="AA6697" s="4" t="str" cm="1">
        <f t="array" ref="AA6697">_xlfn.IFS(Z6697&lt;=2,"Fast",Z6697&gt;5, "Slow", AND(Z6697&gt;=3,Z6697&lt;=5),"Standard")</f>
        <v>Standard</v>
      </c>
    </row>
    <row r="6698" spans="1:27" x14ac:dyDescent="0.2">
      <c r="A6698" s="4">
        <v>6697</v>
      </c>
      <c r="B6698" s="4" t="s">
        <v>6526</v>
      </c>
      <c r="C6698" s="5">
        <v>42706</v>
      </c>
      <c r="D6698" s="5">
        <v>42711</v>
      </c>
      <c r="E6698" s="4" t="s">
        <v>29</v>
      </c>
      <c r="F6698" s="4" t="s">
        <v>340</v>
      </c>
      <c r="G6698" s="4" t="s">
        <v>339</v>
      </c>
      <c r="H6698" s="4" t="s">
        <v>18</v>
      </c>
      <c r="I6698" s="4" t="s">
        <v>17</v>
      </c>
      <c r="J6698" s="4" t="s">
        <v>254</v>
      </c>
      <c r="K6698" s="4" t="s">
        <v>66</v>
      </c>
      <c r="L6698" s="4">
        <v>10024</v>
      </c>
      <c r="M6698" s="4" t="s">
        <v>5</v>
      </c>
      <c r="N6698" s="4" t="s">
        <v>932</v>
      </c>
      <c r="O6698" s="4" t="s">
        <v>13</v>
      </c>
      <c r="P6698" s="4" t="s">
        <v>100</v>
      </c>
      <c r="Q6698" s="4" t="s">
        <v>931</v>
      </c>
      <c r="R6698" s="4">
        <v>35.231999999999999</v>
      </c>
      <c r="S6698" s="4">
        <v>3</v>
      </c>
      <c r="T6698" s="4">
        <v>0.2</v>
      </c>
      <c r="U6698" s="4">
        <v>11.4504</v>
      </c>
      <c r="V6698" s="4" t="str">
        <f>INDEX(Regional_Lookup!$B$2:$B$5,MATCH('Sample - Superstore'!M6698,Regional_Lookup!$A$2:$A$5,0))</f>
        <v>Sarah Miller</v>
      </c>
      <c r="W6698" s="4">
        <f>INDEX(Regional_Lookup!$C$2:$C$5, MATCH('Sample - Superstore'!M6698,Regional_Lookup!$A$2:$A$5, 0))</f>
        <v>0.16</v>
      </c>
      <c r="X6698" s="4">
        <f>U6698/R6698</f>
        <v>0.32500000000000001</v>
      </c>
      <c r="Y6698" s="4" t="str">
        <f>IF(X6698&gt;=W6698, "Yes", "No")</f>
        <v>Yes</v>
      </c>
      <c r="Z6698" s="4">
        <f>D6698-C6698</f>
        <v>5</v>
      </c>
      <c r="AA6698" s="4" t="str" cm="1">
        <f t="array" ref="AA6698">_xlfn.IFS(Z6698&lt;=2,"Fast",Z6698&gt;5, "Slow", AND(Z6698&gt;=3,Z6698&lt;=5),"Standard")</f>
        <v>Standard</v>
      </c>
    </row>
    <row r="6699" spans="1:27" x14ac:dyDescent="0.2">
      <c r="A6699" s="4">
        <v>6698</v>
      </c>
      <c r="B6699" s="4" t="s">
        <v>6526</v>
      </c>
      <c r="C6699" s="5">
        <v>42706</v>
      </c>
      <c r="D6699" s="5">
        <v>42711</v>
      </c>
      <c r="E6699" s="4" t="s">
        <v>29</v>
      </c>
      <c r="F6699" s="4" t="s">
        <v>340</v>
      </c>
      <c r="G6699" s="4" t="s">
        <v>339</v>
      </c>
      <c r="H6699" s="4" t="s">
        <v>18</v>
      </c>
      <c r="I6699" s="4" t="s">
        <v>17</v>
      </c>
      <c r="J6699" s="4" t="s">
        <v>254</v>
      </c>
      <c r="K6699" s="4" t="s">
        <v>66</v>
      </c>
      <c r="L6699" s="4">
        <v>10024</v>
      </c>
      <c r="M6699" s="4" t="s">
        <v>5</v>
      </c>
      <c r="N6699" s="4" t="s">
        <v>3244</v>
      </c>
      <c r="O6699" s="4" t="s">
        <v>13</v>
      </c>
      <c r="P6699" s="4" t="s">
        <v>24</v>
      </c>
      <c r="Q6699" s="4" t="s">
        <v>3243</v>
      </c>
      <c r="R6699" s="4">
        <v>54.96</v>
      </c>
      <c r="S6699" s="4">
        <v>1</v>
      </c>
      <c r="T6699" s="4">
        <v>0</v>
      </c>
      <c r="U6699" s="4">
        <v>26.930399999999999</v>
      </c>
      <c r="V6699" s="4" t="str">
        <f>INDEX(Regional_Lookup!$B$2:$B$5,MATCH('Sample - Superstore'!M6699,Regional_Lookup!$A$2:$A$5,0))</f>
        <v>Sarah Miller</v>
      </c>
      <c r="W6699" s="4">
        <f>INDEX(Regional_Lookup!$C$2:$C$5, MATCH('Sample - Superstore'!M6699,Regional_Lookup!$A$2:$A$5, 0))</f>
        <v>0.16</v>
      </c>
      <c r="X6699" s="4">
        <f>U6699/R6699</f>
        <v>0.49</v>
      </c>
      <c r="Y6699" s="4" t="str">
        <f>IF(X6699&gt;=W6699, "Yes", "No")</f>
        <v>Yes</v>
      </c>
      <c r="Z6699" s="4">
        <f>D6699-C6699</f>
        <v>5</v>
      </c>
      <c r="AA6699" s="4" t="str" cm="1">
        <f t="array" ref="AA6699">_xlfn.IFS(Z6699&lt;=2,"Fast",Z6699&gt;5, "Slow", AND(Z6699&gt;=3,Z6699&lt;=5),"Standard")</f>
        <v>Standard</v>
      </c>
    </row>
    <row r="6700" spans="1:27" x14ac:dyDescent="0.2">
      <c r="A6700" s="4">
        <v>6699</v>
      </c>
      <c r="B6700" s="4" t="s">
        <v>6523</v>
      </c>
      <c r="C6700" s="5">
        <v>42937</v>
      </c>
      <c r="D6700" s="5">
        <v>42941</v>
      </c>
      <c r="E6700" s="4" t="s">
        <v>29</v>
      </c>
      <c r="F6700" s="4" t="s">
        <v>97</v>
      </c>
      <c r="G6700" s="4" t="s">
        <v>96</v>
      </c>
      <c r="H6700" s="4" t="s">
        <v>18</v>
      </c>
      <c r="I6700" s="4" t="s">
        <v>17</v>
      </c>
      <c r="J6700" s="4" t="s">
        <v>919</v>
      </c>
      <c r="K6700" s="4" t="s">
        <v>15</v>
      </c>
      <c r="L6700" s="4">
        <v>92024</v>
      </c>
      <c r="M6700" s="4" t="s">
        <v>9</v>
      </c>
      <c r="N6700" s="4" t="s">
        <v>5819</v>
      </c>
      <c r="O6700" s="4" t="s">
        <v>13</v>
      </c>
      <c r="P6700" s="4" t="s">
        <v>24</v>
      </c>
      <c r="Q6700" s="4" t="s">
        <v>5818</v>
      </c>
      <c r="R6700" s="4">
        <v>16.34</v>
      </c>
      <c r="S6700" s="4">
        <v>2</v>
      </c>
      <c r="T6700" s="4">
        <v>0</v>
      </c>
      <c r="U6700" s="4">
        <v>7.6798000000000002</v>
      </c>
      <c r="V6700" s="4" t="str">
        <f>INDEX(Regional_Lookup!$B$2:$B$5,MATCH('Sample - Superstore'!M6700,Regional_Lookup!$A$2:$A$5,0))</f>
        <v>James Chen</v>
      </c>
      <c r="W6700" s="4">
        <f>INDEX(Regional_Lookup!$C$2:$C$5, MATCH('Sample - Superstore'!M6700,Regional_Lookup!$A$2:$A$5, 0))</f>
        <v>0.18</v>
      </c>
      <c r="X6700" s="4">
        <f>U6700/R6700</f>
        <v>0.47000000000000003</v>
      </c>
      <c r="Y6700" s="4" t="str">
        <f>IF(X6700&gt;=W6700, "Yes", "No")</f>
        <v>Yes</v>
      </c>
      <c r="Z6700" s="4">
        <f>D6700-C6700</f>
        <v>4</v>
      </c>
      <c r="AA6700" s="4" t="str" cm="1">
        <f t="array" ref="AA6700">_xlfn.IFS(Z6700&lt;=2,"Fast",Z6700&gt;5, "Slow", AND(Z6700&gt;=3,Z6700&lt;=5),"Standard")</f>
        <v>Standard</v>
      </c>
    </row>
    <row r="6701" spans="1:27" x14ac:dyDescent="0.2">
      <c r="A6701" s="4">
        <v>6700</v>
      </c>
      <c r="B6701" s="4" t="s">
        <v>6523</v>
      </c>
      <c r="C6701" s="5">
        <v>42937</v>
      </c>
      <c r="D6701" s="5">
        <v>42941</v>
      </c>
      <c r="E6701" s="4" t="s">
        <v>29</v>
      </c>
      <c r="F6701" s="4" t="s">
        <v>97</v>
      </c>
      <c r="G6701" s="4" t="s">
        <v>96</v>
      </c>
      <c r="H6701" s="4" t="s">
        <v>18</v>
      </c>
      <c r="I6701" s="4" t="s">
        <v>17</v>
      </c>
      <c r="J6701" s="4" t="s">
        <v>919</v>
      </c>
      <c r="K6701" s="4" t="s">
        <v>15</v>
      </c>
      <c r="L6701" s="4">
        <v>92024</v>
      </c>
      <c r="M6701" s="4" t="s">
        <v>9</v>
      </c>
      <c r="N6701" s="4" t="s">
        <v>6525</v>
      </c>
      <c r="O6701" s="4" t="s">
        <v>37</v>
      </c>
      <c r="P6701" s="4" t="s">
        <v>221</v>
      </c>
      <c r="Q6701" s="4" t="s">
        <v>6524</v>
      </c>
      <c r="R6701" s="4">
        <v>225.29599999999999</v>
      </c>
      <c r="S6701" s="4">
        <v>2</v>
      </c>
      <c r="T6701" s="4">
        <v>0.2</v>
      </c>
      <c r="U6701" s="4">
        <v>22.529599999999999</v>
      </c>
      <c r="V6701" s="4" t="str">
        <f>INDEX(Regional_Lookup!$B$2:$B$5,MATCH('Sample - Superstore'!M6701,Regional_Lookup!$A$2:$A$5,0))</f>
        <v>James Chen</v>
      </c>
      <c r="W6701" s="4">
        <f>INDEX(Regional_Lookup!$C$2:$C$5, MATCH('Sample - Superstore'!M6701,Regional_Lookup!$A$2:$A$5, 0))</f>
        <v>0.18</v>
      </c>
      <c r="X6701" s="4">
        <f>U6701/R6701</f>
        <v>9.9999999999999992E-2</v>
      </c>
      <c r="Y6701" s="4" t="str">
        <f>IF(X6701&gt;=W6701, "Yes", "No")</f>
        <v>No</v>
      </c>
      <c r="Z6701" s="4">
        <f>D6701-C6701</f>
        <v>4</v>
      </c>
      <c r="AA6701" s="4" t="str" cm="1">
        <f t="array" ref="AA6701">_xlfn.IFS(Z6701&lt;=2,"Fast",Z6701&gt;5, "Slow", AND(Z6701&gt;=3,Z6701&lt;=5),"Standard")</f>
        <v>Standard</v>
      </c>
    </row>
    <row r="6702" spans="1:27" x14ac:dyDescent="0.2">
      <c r="A6702" s="4">
        <v>6701</v>
      </c>
      <c r="B6702" s="4" t="s">
        <v>6523</v>
      </c>
      <c r="C6702" s="5">
        <v>42937</v>
      </c>
      <c r="D6702" s="5">
        <v>42941</v>
      </c>
      <c r="E6702" s="4" t="s">
        <v>29</v>
      </c>
      <c r="F6702" s="4" t="s">
        <v>97</v>
      </c>
      <c r="G6702" s="4" t="s">
        <v>96</v>
      </c>
      <c r="H6702" s="4" t="s">
        <v>18</v>
      </c>
      <c r="I6702" s="4" t="s">
        <v>17</v>
      </c>
      <c r="J6702" s="4" t="s">
        <v>919</v>
      </c>
      <c r="K6702" s="4" t="s">
        <v>15</v>
      </c>
      <c r="L6702" s="4">
        <v>92024</v>
      </c>
      <c r="M6702" s="4" t="s">
        <v>9</v>
      </c>
      <c r="N6702" s="4" t="s">
        <v>801</v>
      </c>
      <c r="O6702" s="4" t="s">
        <v>13</v>
      </c>
      <c r="P6702" s="4" t="s">
        <v>100</v>
      </c>
      <c r="Q6702" s="4" t="s">
        <v>800</v>
      </c>
      <c r="R6702" s="4">
        <v>50.351999999999997</v>
      </c>
      <c r="S6702" s="4">
        <v>3</v>
      </c>
      <c r="T6702" s="4">
        <v>0.2</v>
      </c>
      <c r="U6702" s="4">
        <v>17.623200000000001</v>
      </c>
      <c r="V6702" s="4" t="str">
        <f>INDEX(Regional_Lookup!$B$2:$B$5,MATCH('Sample - Superstore'!M6702,Regional_Lookup!$A$2:$A$5,0))</f>
        <v>James Chen</v>
      </c>
      <c r="W6702" s="4">
        <f>INDEX(Regional_Lookup!$C$2:$C$5, MATCH('Sample - Superstore'!M6702,Regional_Lookup!$A$2:$A$5, 0))</f>
        <v>0.18</v>
      </c>
      <c r="X6702" s="4">
        <f>U6702/R6702</f>
        <v>0.35000000000000003</v>
      </c>
      <c r="Y6702" s="4" t="str">
        <f>IF(X6702&gt;=W6702, "Yes", "No")</f>
        <v>Yes</v>
      </c>
      <c r="Z6702" s="4">
        <f>D6702-C6702</f>
        <v>4</v>
      </c>
      <c r="AA6702" s="4" t="str" cm="1">
        <f t="array" ref="AA6702">_xlfn.IFS(Z6702&lt;=2,"Fast",Z6702&gt;5, "Slow", AND(Z6702&gt;=3,Z6702&lt;=5),"Standard")</f>
        <v>Standard</v>
      </c>
    </row>
    <row r="6703" spans="1:27" x14ac:dyDescent="0.2">
      <c r="A6703" s="4">
        <v>6702</v>
      </c>
      <c r="B6703" s="4" t="s">
        <v>6522</v>
      </c>
      <c r="C6703" s="5">
        <v>42144</v>
      </c>
      <c r="D6703" s="5">
        <v>42148</v>
      </c>
      <c r="E6703" s="4" t="s">
        <v>29</v>
      </c>
      <c r="F6703" s="4" t="s">
        <v>3055</v>
      </c>
      <c r="G6703" s="4" t="s">
        <v>3054</v>
      </c>
      <c r="H6703" s="4" t="s">
        <v>18</v>
      </c>
      <c r="I6703" s="4" t="s">
        <v>17</v>
      </c>
      <c r="J6703" s="4" t="s">
        <v>2753</v>
      </c>
      <c r="K6703" s="4" t="s">
        <v>636</v>
      </c>
      <c r="L6703" s="4">
        <v>27893</v>
      </c>
      <c r="M6703" s="4" t="s">
        <v>7</v>
      </c>
      <c r="N6703" s="4" t="s">
        <v>4997</v>
      </c>
      <c r="O6703" s="4" t="s">
        <v>37</v>
      </c>
      <c r="P6703" s="4" t="s">
        <v>36</v>
      </c>
      <c r="Q6703" s="4" t="s">
        <v>4996</v>
      </c>
      <c r="R6703" s="4">
        <v>163.136</v>
      </c>
      <c r="S6703" s="4">
        <v>4</v>
      </c>
      <c r="T6703" s="4">
        <v>0.2</v>
      </c>
      <c r="U6703" s="4">
        <v>20.391999999999999</v>
      </c>
      <c r="V6703" s="4" t="str">
        <f>INDEX(Regional_Lookup!$B$2:$B$5,MATCH('Sample - Superstore'!M6703,Regional_Lookup!$A$2:$A$5,0))</f>
        <v>Maria Santos</v>
      </c>
      <c r="W6703" s="4">
        <f>INDEX(Regional_Lookup!$C$2:$C$5, MATCH('Sample - Superstore'!M6703,Regional_Lookup!$A$2:$A$5, 0))</f>
        <v>0.15</v>
      </c>
      <c r="X6703" s="4">
        <f>U6703/R6703</f>
        <v>0.125</v>
      </c>
      <c r="Y6703" s="4" t="str">
        <f>IF(X6703&gt;=W6703, "Yes", "No")</f>
        <v>No</v>
      </c>
      <c r="Z6703" s="4">
        <f>D6703-C6703</f>
        <v>4</v>
      </c>
      <c r="AA6703" s="4" t="str" cm="1">
        <f t="array" ref="AA6703">_xlfn.IFS(Z6703&lt;=2,"Fast",Z6703&gt;5, "Slow", AND(Z6703&gt;=3,Z6703&lt;=5),"Standard")</f>
        <v>Standard</v>
      </c>
    </row>
    <row r="6704" spans="1:27" x14ac:dyDescent="0.2">
      <c r="A6704" s="4">
        <v>6703</v>
      </c>
      <c r="B6704" s="4" t="s">
        <v>6522</v>
      </c>
      <c r="C6704" s="5">
        <v>42144</v>
      </c>
      <c r="D6704" s="5">
        <v>42148</v>
      </c>
      <c r="E6704" s="4" t="s">
        <v>29</v>
      </c>
      <c r="F6704" s="4" t="s">
        <v>3055</v>
      </c>
      <c r="G6704" s="4" t="s">
        <v>3054</v>
      </c>
      <c r="H6704" s="4" t="s">
        <v>18</v>
      </c>
      <c r="I6704" s="4" t="s">
        <v>17</v>
      </c>
      <c r="J6704" s="4" t="s">
        <v>2753</v>
      </c>
      <c r="K6704" s="4" t="s">
        <v>636</v>
      </c>
      <c r="L6704" s="4">
        <v>27893</v>
      </c>
      <c r="M6704" s="4" t="s">
        <v>7</v>
      </c>
      <c r="N6704" s="4" t="s">
        <v>5683</v>
      </c>
      <c r="O6704" s="4" t="s">
        <v>13</v>
      </c>
      <c r="P6704" s="4" t="s">
        <v>100</v>
      </c>
      <c r="Q6704" s="4" t="s">
        <v>5682</v>
      </c>
      <c r="R6704" s="4">
        <v>6.4080000000000004</v>
      </c>
      <c r="S6704" s="4">
        <v>4</v>
      </c>
      <c r="T6704" s="4">
        <v>0.7</v>
      </c>
      <c r="U6704" s="4">
        <v>-4.9127999999999998</v>
      </c>
      <c r="V6704" s="4" t="str">
        <f>INDEX(Regional_Lookup!$B$2:$B$5,MATCH('Sample - Superstore'!M6704,Regional_Lookup!$A$2:$A$5,0))</f>
        <v>Maria Santos</v>
      </c>
      <c r="W6704" s="4">
        <f>INDEX(Regional_Lookup!$C$2:$C$5, MATCH('Sample - Superstore'!M6704,Regional_Lookup!$A$2:$A$5, 0))</f>
        <v>0.15</v>
      </c>
      <c r="X6704" s="4">
        <f>U6704/R6704</f>
        <v>-0.76666666666666661</v>
      </c>
      <c r="Y6704" s="4" t="str">
        <f>IF(X6704&gt;=W6704, "Yes", "No")</f>
        <v>No</v>
      </c>
      <c r="Z6704" s="4">
        <f>D6704-C6704</f>
        <v>4</v>
      </c>
      <c r="AA6704" s="4" t="str" cm="1">
        <f t="array" ref="AA6704">_xlfn.IFS(Z6704&lt;=2,"Fast",Z6704&gt;5, "Slow", AND(Z6704&gt;=3,Z6704&lt;=5),"Standard")</f>
        <v>Standard</v>
      </c>
    </row>
    <row r="6705" spans="1:27" x14ac:dyDescent="0.2">
      <c r="A6705" s="4">
        <v>6704</v>
      </c>
      <c r="B6705" s="4" t="s">
        <v>6521</v>
      </c>
      <c r="C6705" s="5">
        <v>42178</v>
      </c>
      <c r="D6705" s="5">
        <v>42183</v>
      </c>
      <c r="E6705" s="4" t="s">
        <v>29</v>
      </c>
      <c r="F6705" s="4" t="s">
        <v>3126</v>
      </c>
      <c r="G6705" s="4" t="s">
        <v>3125</v>
      </c>
      <c r="H6705" s="4" t="s">
        <v>18</v>
      </c>
      <c r="I6705" s="4" t="s">
        <v>17</v>
      </c>
      <c r="J6705" s="4" t="s">
        <v>67</v>
      </c>
      <c r="K6705" s="4" t="s">
        <v>15</v>
      </c>
      <c r="L6705" s="4">
        <v>90805</v>
      </c>
      <c r="M6705" s="4" t="s">
        <v>9</v>
      </c>
      <c r="N6705" s="4" t="s">
        <v>721</v>
      </c>
      <c r="O6705" s="4" t="s">
        <v>33</v>
      </c>
      <c r="P6705" s="4" t="s">
        <v>32</v>
      </c>
      <c r="Q6705" s="4" t="s">
        <v>720</v>
      </c>
      <c r="R6705" s="4">
        <v>217.584</v>
      </c>
      <c r="S6705" s="4">
        <v>2</v>
      </c>
      <c r="T6705" s="4">
        <v>0.2</v>
      </c>
      <c r="U6705" s="4">
        <v>19.038599999999999</v>
      </c>
      <c r="V6705" s="4" t="str">
        <f>INDEX(Regional_Lookup!$B$2:$B$5,MATCH('Sample - Superstore'!M6705,Regional_Lookup!$A$2:$A$5,0))</f>
        <v>James Chen</v>
      </c>
      <c r="W6705" s="4">
        <f>INDEX(Regional_Lookup!$C$2:$C$5, MATCH('Sample - Superstore'!M6705,Regional_Lookup!$A$2:$A$5, 0))</f>
        <v>0.18</v>
      </c>
      <c r="X6705" s="4">
        <f>U6705/R6705</f>
        <v>8.7499999999999994E-2</v>
      </c>
      <c r="Y6705" s="4" t="str">
        <f>IF(X6705&gt;=W6705, "Yes", "No")</f>
        <v>No</v>
      </c>
      <c r="Z6705" s="4">
        <f>D6705-C6705</f>
        <v>5</v>
      </c>
      <c r="AA6705" s="4" t="str" cm="1">
        <f t="array" ref="AA6705">_xlfn.IFS(Z6705&lt;=2,"Fast",Z6705&gt;5, "Slow", AND(Z6705&gt;=3,Z6705&lt;=5),"Standard")</f>
        <v>Standard</v>
      </c>
    </row>
    <row r="6706" spans="1:27" x14ac:dyDescent="0.2">
      <c r="A6706" s="4">
        <v>6705</v>
      </c>
      <c r="B6706" s="4" t="s">
        <v>6521</v>
      </c>
      <c r="C6706" s="5">
        <v>42178</v>
      </c>
      <c r="D6706" s="5">
        <v>42183</v>
      </c>
      <c r="E6706" s="4" t="s">
        <v>29</v>
      </c>
      <c r="F6706" s="4" t="s">
        <v>3126</v>
      </c>
      <c r="G6706" s="4" t="s">
        <v>3125</v>
      </c>
      <c r="H6706" s="4" t="s">
        <v>18</v>
      </c>
      <c r="I6706" s="4" t="s">
        <v>17</v>
      </c>
      <c r="J6706" s="4" t="s">
        <v>67</v>
      </c>
      <c r="K6706" s="4" t="s">
        <v>15</v>
      </c>
      <c r="L6706" s="4">
        <v>90805</v>
      </c>
      <c r="M6706" s="4" t="s">
        <v>9</v>
      </c>
      <c r="N6706" s="4" t="s">
        <v>1059</v>
      </c>
      <c r="O6706" s="4" t="s">
        <v>13</v>
      </c>
      <c r="P6706" s="4" t="s">
        <v>109</v>
      </c>
      <c r="Q6706" s="4" t="s">
        <v>1058</v>
      </c>
      <c r="R6706" s="4">
        <v>5.43</v>
      </c>
      <c r="S6706" s="4">
        <v>3</v>
      </c>
      <c r="T6706" s="4">
        <v>0</v>
      </c>
      <c r="U6706" s="4">
        <v>1.7919</v>
      </c>
      <c r="V6706" s="4" t="str">
        <f>INDEX(Regional_Lookup!$B$2:$B$5,MATCH('Sample - Superstore'!M6706,Regional_Lookup!$A$2:$A$5,0))</f>
        <v>James Chen</v>
      </c>
      <c r="W6706" s="4">
        <f>INDEX(Regional_Lookup!$C$2:$C$5, MATCH('Sample - Superstore'!M6706,Regional_Lookup!$A$2:$A$5, 0))</f>
        <v>0.18</v>
      </c>
      <c r="X6706" s="4">
        <f>U6706/R6706</f>
        <v>0.33</v>
      </c>
      <c r="Y6706" s="4" t="str">
        <f>IF(X6706&gt;=W6706, "Yes", "No")</f>
        <v>Yes</v>
      </c>
      <c r="Z6706" s="4">
        <f>D6706-C6706</f>
        <v>5</v>
      </c>
      <c r="AA6706" s="4" t="str" cm="1">
        <f t="array" ref="AA6706">_xlfn.IFS(Z6706&lt;=2,"Fast",Z6706&gt;5, "Slow", AND(Z6706&gt;=3,Z6706&lt;=5),"Standard")</f>
        <v>Standard</v>
      </c>
    </row>
    <row r="6707" spans="1:27" x14ac:dyDescent="0.2">
      <c r="A6707" s="4">
        <v>6706</v>
      </c>
      <c r="B6707" s="4" t="s">
        <v>6521</v>
      </c>
      <c r="C6707" s="5">
        <v>42178</v>
      </c>
      <c r="D6707" s="5">
        <v>42183</v>
      </c>
      <c r="E6707" s="4" t="s">
        <v>29</v>
      </c>
      <c r="F6707" s="4" t="s">
        <v>3126</v>
      </c>
      <c r="G6707" s="4" t="s">
        <v>3125</v>
      </c>
      <c r="H6707" s="4" t="s">
        <v>18</v>
      </c>
      <c r="I6707" s="4" t="s">
        <v>17</v>
      </c>
      <c r="J6707" s="4" t="s">
        <v>67</v>
      </c>
      <c r="K6707" s="4" t="s">
        <v>15</v>
      </c>
      <c r="L6707" s="4">
        <v>90805</v>
      </c>
      <c r="M6707" s="4" t="s">
        <v>9</v>
      </c>
      <c r="N6707" s="4" t="s">
        <v>6520</v>
      </c>
      <c r="O6707" s="4" t="s">
        <v>33</v>
      </c>
      <c r="P6707" s="4" t="s">
        <v>32</v>
      </c>
      <c r="Q6707" s="4" t="s">
        <v>6519</v>
      </c>
      <c r="R6707" s="4">
        <v>143.976</v>
      </c>
      <c r="S6707" s="4">
        <v>3</v>
      </c>
      <c r="T6707" s="4">
        <v>0.2</v>
      </c>
      <c r="U6707" s="4">
        <v>8.9984999999999999</v>
      </c>
      <c r="V6707" s="4" t="str">
        <f>INDEX(Regional_Lookup!$B$2:$B$5,MATCH('Sample - Superstore'!M6707,Regional_Lookup!$A$2:$A$5,0))</f>
        <v>James Chen</v>
      </c>
      <c r="W6707" s="4">
        <f>INDEX(Regional_Lookup!$C$2:$C$5, MATCH('Sample - Superstore'!M6707,Regional_Lookup!$A$2:$A$5, 0))</f>
        <v>0.18</v>
      </c>
      <c r="X6707" s="4">
        <f>U6707/R6707</f>
        <v>6.25E-2</v>
      </c>
      <c r="Y6707" s="4" t="str">
        <f>IF(X6707&gt;=W6707, "Yes", "No")</f>
        <v>No</v>
      </c>
      <c r="Z6707" s="4">
        <f>D6707-C6707</f>
        <v>5</v>
      </c>
      <c r="AA6707" s="4" t="str" cm="1">
        <f t="array" ref="AA6707">_xlfn.IFS(Z6707&lt;=2,"Fast",Z6707&gt;5, "Slow", AND(Z6707&gt;=3,Z6707&lt;=5),"Standard")</f>
        <v>Standard</v>
      </c>
    </row>
    <row r="6708" spans="1:27" x14ac:dyDescent="0.2">
      <c r="A6708" s="4">
        <v>6707</v>
      </c>
      <c r="B6708" s="4" t="s">
        <v>6518</v>
      </c>
      <c r="C6708" s="5">
        <v>42623</v>
      </c>
      <c r="D6708" s="5">
        <v>42628</v>
      </c>
      <c r="E6708" s="4" t="s">
        <v>29</v>
      </c>
      <c r="F6708" s="4" t="s">
        <v>1086</v>
      </c>
      <c r="G6708" s="4" t="s">
        <v>1085</v>
      </c>
      <c r="H6708" s="4" t="s">
        <v>50</v>
      </c>
      <c r="I6708" s="4" t="s">
        <v>17</v>
      </c>
      <c r="J6708" s="4" t="s">
        <v>711</v>
      </c>
      <c r="K6708" s="4" t="s">
        <v>41</v>
      </c>
      <c r="L6708" s="4">
        <v>33311</v>
      </c>
      <c r="M6708" s="4" t="s">
        <v>7</v>
      </c>
      <c r="N6708" s="4" t="s">
        <v>1135</v>
      </c>
      <c r="O6708" s="4" t="s">
        <v>33</v>
      </c>
      <c r="P6708" s="4" t="s">
        <v>32</v>
      </c>
      <c r="Q6708" s="4" t="s">
        <v>1134</v>
      </c>
      <c r="R6708" s="4">
        <v>519.67999999999995</v>
      </c>
      <c r="S6708" s="4">
        <v>7</v>
      </c>
      <c r="T6708" s="4">
        <v>0.2</v>
      </c>
      <c r="U6708" s="4">
        <v>58.463999999999999</v>
      </c>
      <c r="V6708" s="4" t="str">
        <f>INDEX(Regional_Lookup!$B$2:$B$5,MATCH('Sample - Superstore'!M6708,Regional_Lookup!$A$2:$A$5,0))</f>
        <v>Maria Santos</v>
      </c>
      <c r="W6708" s="4">
        <f>INDEX(Regional_Lookup!$C$2:$C$5, MATCH('Sample - Superstore'!M6708,Regional_Lookup!$A$2:$A$5, 0))</f>
        <v>0.15</v>
      </c>
      <c r="X6708" s="4">
        <f>U6708/R6708</f>
        <v>0.1125</v>
      </c>
      <c r="Y6708" s="4" t="str">
        <f>IF(X6708&gt;=W6708, "Yes", "No")</f>
        <v>No</v>
      </c>
      <c r="Z6708" s="4">
        <f>D6708-C6708</f>
        <v>5</v>
      </c>
      <c r="AA6708" s="4" t="str" cm="1">
        <f t="array" ref="AA6708">_xlfn.IFS(Z6708&lt;=2,"Fast",Z6708&gt;5, "Slow", AND(Z6708&gt;=3,Z6708&lt;=5),"Standard")</f>
        <v>Standard</v>
      </c>
    </row>
    <row r="6709" spans="1:27" x14ac:dyDescent="0.2">
      <c r="A6709" s="4">
        <v>6708</v>
      </c>
      <c r="B6709" s="4" t="s">
        <v>6517</v>
      </c>
      <c r="C6709" s="5">
        <v>41742</v>
      </c>
      <c r="D6709" s="5">
        <v>41747</v>
      </c>
      <c r="E6709" s="4" t="s">
        <v>29</v>
      </c>
      <c r="F6709" s="4" t="s">
        <v>3654</v>
      </c>
      <c r="G6709" s="4" t="s">
        <v>3653</v>
      </c>
      <c r="H6709" s="4" t="s">
        <v>102</v>
      </c>
      <c r="I6709" s="4" t="s">
        <v>17</v>
      </c>
      <c r="J6709" s="4" t="s">
        <v>4293</v>
      </c>
      <c r="K6709" s="4" t="s">
        <v>2147</v>
      </c>
      <c r="L6709" s="4">
        <v>21215</v>
      </c>
      <c r="M6709" s="4" t="s">
        <v>5</v>
      </c>
      <c r="N6709" s="4" t="s">
        <v>4001</v>
      </c>
      <c r="O6709" s="4" t="s">
        <v>13</v>
      </c>
      <c r="P6709" s="4" t="s">
        <v>72</v>
      </c>
      <c r="Q6709" s="4" t="s">
        <v>4000</v>
      </c>
      <c r="R6709" s="4">
        <v>7.83</v>
      </c>
      <c r="S6709" s="4">
        <v>3</v>
      </c>
      <c r="T6709" s="4">
        <v>0</v>
      </c>
      <c r="U6709" s="4">
        <v>3.6017999999999999</v>
      </c>
      <c r="V6709" s="4" t="str">
        <f>INDEX(Regional_Lookup!$B$2:$B$5,MATCH('Sample - Superstore'!M6709,Regional_Lookup!$A$2:$A$5,0))</f>
        <v>Sarah Miller</v>
      </c>
      <c r="W6709" s="4">
        <f>INDEX(Regional_Lookup!$C$2:$C$5, MATCH('Sample - Superstore'!M6709,Regional_Lookup!$A$2:$A$5, 0))</f>
        <v>0.16</v>
      </c>
      <c r="X6709" s="4">
        <f>U6709/R6709</f>
        <v>0.45999999999999996</v>
      </c>
      <c r="Y6709" s="4" t="str">
        <f>IF(X6709&gt;=W6709, "Yes", "No")</f>
        <v>Yes</v>
      </c>
      <c r="Z6709" s="4">
        <f>D6709-C6709</f>
        <v>5</v>
      </c>
      <c r="AA6709" s="4" t="str" cm="1">
        <f t="array" ref="AA6709">_xlfn.IFS(Z6709&lt;=2,"Fast",Z6709&gt;5, "Slow", AND(Z6709&gt;=3,Z6709&lt;=5),"Standard")</f>
        <v>Standard</v>
      </c>
    </row>
    <row r="6710" spans="1:27" x14ac:dyDescent="0.2">
      <c r="A6710" s="4">
        <v>6709</v>
      </c>
      <c r="B6710" s="4" t="s">
        <v>6516</v>
      </c>
      <c r="C6710" s="5">
        <v>42322</v>
      </c>
      <c r="D6710" s="5">
        <v>42327</v>
      </c>
      <c r="E6710" s="4" t="s">
        <v>29</v>
      </c>
      <c r="F6710" s="4" t="s">
        <v>3377</v>
      </c>
      <c r="G6710" s="4" t="s">
        <v>3376</v>
      </c>
      <c r="H6710" s="4" t="s">
        <v>18</v>
      </c>
      <c r="I6710" s="4" t="s">
        <v>17</v>
      </c>
      <c r="J6710" s="4" t="s">
        <v>6515</v>
      </c>
      <c r="K6710" s="4" t="s">
        <v>2299</v>
      </c>
      <c r="L6710" s="4">
        <v>87124</v>
      </c>
      <c r="M6710" s="4" t="s">
        <v>9</v>
      </c>
      <c r="N6710" s="4" t="s">
        <v>5153</v>
      </c>
      <c r="O6710" s="4" t="s">
        <v>37</v>
      </c>
      <c r="P6710" s="4" t="s">
        <v>221</v>
      </c>
      <c r="Q6710" s="4" t="s">
        <v>5152</v>
      </c>
      <c r="R6710" s="4">
        <v>883.84</v>
      </c>
      <c r="S6710" s="4">
        <v>4</v>
      </c>
      <c r="T6710" s="4">
        <v>0.2</v>
      </c>
      <c r="U6710" s="4">
        <v>99.432000000000002</v>
      </c>
      <c r="V6710" s="4" t="str">
        <f>INDEX(Regional_Lookup!$B$2:$B$5,MATCH('Sample - Superstore'!M6710,Regional_Lookup!$A$2:$A$5,0))</f>
        <v>James Chen</v>
      </c>
      <c r="W6710" s="4">
        <f>INDEX(Regional_Lookup!$C$2:$C$5, MATCH('Sample - Superstore'!M6710,Regional_Lookup!$A$2:$A$5, 0))</f>
        <v>0.18</v>
      </c>
      <c r="X6710" s="4">
        <f>U6710/R6710</f>
        <v>0.1125</v>
      </c>
      <c r="Y6710" s="4" t="str">
        <f>IF(X6710&gt;=W6710, "Yes", "No")</f>
        <v>No</v>
      </c>
      <c r="Z6710" s="4">
        <f>D6710-C6710</f>
        <v>5</v>
      </c>
      <c r="AA6710" s="4" t="str" cm="1">
        <f t="array" ref="AA6710">_xlfn.IFS(Z6710&lt;=2,"Fast",Z6710&gt;5, "Slow", AND(Z6710&gt;=3,Z6710&lt;=5),"Standard")</f>
        <v>Standard</v>
      </c>
    </row>
    <row r="6711" spans="1:27" x14ac:dyDescent="0.2">
      <c r="A6711" s="4">
        <v>6710</v>
      </c>
      <c r="B6711" s="4" t="s">
        <v>6516</v>
      </c>
      <c r="C6711" s="5">
        <v>42322</v>
      </c>
      <c r="D6711" s="5">
        <v>42327</v>
      </c>
      <c r="E6711" s="4" t="s">
        <v>29</v>
      </c>
      <c r="F6711" s="4" t="s">
        <v>3377</v>
      </c>
      <c r="G6711" s="4" t="s">
        <v>3376</v>
      </c>
      <c r="H6711" s="4" t="s">
        <v>18</v>
      </c>
      <c r="I6711" s="4" t="s">
        <v>17</v>
      </c>
      <c r="J6711" s="4" t="s">
        <v>6515</v>
      </c>
      <c r="K6711" s="4" t="s">
        <v>2299</v>
      </c>
      <c r="L6711" s="4">
        <v>87124</v>
      </c>
      <c r="M6711" s="4" t="s">
        <v>9</v>
      </c>
      <c r="N6711" s="4" t="s">
        <v>6514</v>
      </c>
      <c r="O6711" s="4" t="s">
        <v>37</v>
      </c>
      <c r="P6711" s="4" t="s">
        <v>221</v>
      </c>
      <c r="Q6711" s="4" t="s">
        <v>6513</v>
      </c>
      <c r="R6711" s="4">
        <v>230.352</v>
      </c>
      <c r="S6711" s="4">
        <v>3</v>
      </c>
      <c r="T6711" s="4">
        <v>0.2</v>
      </c>
      <c r="U6711" s="4">
        <v>20.155799999999999</v>
      </c>
      <c r="V6711" s="4" t="str">
        <f>INDEX(Regional_Lookup!$B$2:$B$5,MATCH('Sample - Superstore'!M6711,Regional_Lookup!$A$2:$A$5,0))</f>
        <v>James Chen</v>
      </c>
      <c r="W6711" s="4">
        <f>INDEX(Regional_Lookup!$C$2:$C$5, MATCH('Sample - Superstore'!M6711,Regional_Lookup!$A$2:$A$5, 0))</f>
        <v>0.18</v>
      </c>
      <c r="X6711" s="4">
        <f>U6711/R6711</f>
        <v>8.7499999999999994E-2</v>
      </c>
      <c r="Y6711" s="4" t="str">
        <f>IF(X6711&gt;=W6711, "Yes", "No")</f>
        <v>No</v>
      </c>
      <c r="Z6711" s="4">
        <f>D6711-C6711</f>
        <v>5</v>
      </c>
      <c r="AA6711" s="4" t="str" cm="1">
        <f t="array" ref="AA6711">_xlfn.IFS(Z6711&lt;=2,"Fast",Z6711&gt;5, "Slow", AND(Z6711&gt;=3,Z6711&lt;=5),"Standard")</f>
        <v>Standard</v>
      </c>
    </row>
    <row r="6712" spans="1:27" x14ac:dyDescent="0.2">
      <c r="A6712" s="4">
        <v>6711</v>
      </c>
      <c r="B6712" s="4" t="s">
        <v>6512</v>
      </c>
      <c r="C6712" s="5">
        <v>42713</v>
      </c>
      <c r="D6712" s="5">
        <v>42716</v>
      </c>
      <c r="E6712" s="4" t="s">
        <v>89</v>
      </c>
      <c r="F6712" s="4" t="s">
        <v>2918</v>
      </c>
      <c r="G6712" s="4" t="s">
        <v>2917</v>
      </c>
      <c r="H6712" s="4" t="s">
        <v>50</v>
      </c>
      <c r="I6712" s="4" t="s">
        <v>17</v>
      </c>
      <c r="J6712" s="4" t="s">
        <v>3390</v>
      </c>
      <c r="K6712" s="4" t="s">
        <v>15</v>
      </c>
      <c r="L6712" s="4">
        <v>95207</v>
      </c>
      <c r="M6712" s="4" t="s">
        <v>9</v>
      </c>
      <c r="N6712" s="4" t="s">
        <v>3063</v>
      </c>
      <c r="O6712" s="4" t="s">
        <v>13</v>
      </c>
      <c r="P6712" s="4" t="s">
        <v>100</v>
      </c>
      <c r="Q6712" s="4" t="s">
        <v>3062</v>
      </c>
      <c r="R6712" s="4">
        <v>273.92</v>
      </c>
      <c r="S6712" s="4">
        <v>8</v>
      </c>
      <c r="T6712" s="4">
        <v>0.2</v>
      </c>
      <c r="U6712" s="4">
        <v>99.296000000000006</v>
      </c>
      <c r="V6712" s="4" t="str">
        <f>INDEX(Regional_Lookup!$B$2:$B$5,MATCH('Sample - Superstore'!M6712,Regional_Lookup!$A$2:$A$5,0))</f>
        <v>James Chen</v>
      </c>
      <c r="W6712" s="4">
        <f>INDEX(Regional_Lookup!$C$2:$C$5, MATCH('Sample - Superstore'!M6712,Regional_Lookup!$A$2:$A$5, 0))</f>
        <v>0.18</v>
      </c>
      <c r="X6712" s="4">
        <f>U6712/R6712</f>
        <v>0.36249999999999999</v>
      </c>
      <c r="Y6712" s="4" t="str">
        <f>IF(X6712&gt;=W6712, "Yes", "No")</f>
        <v>Yes</v>
      </c>
      <c r="Z6712" s="4">
        <f>D6712-C6712</f>
        <v>3</v>
      </c>
      <c r="AA6712" s="4" t="str" cm="1">
        <f t="array" ref="AA6712">_xlfn.IFS(Z6712&lt;=2,"Fast",Z6712&gt;5, "Slow", AND(Z6712&gt;=3,Z6712&lt;=5),"Standard")</f>
        <v>Standard</v>
      </c>
    </row>
    <row r="6713" spans="1:27" x14ac:dyDescent="0.2">
      <c r="A6713" s="4">
        <v>6712</v>
      </c>
      <c r="B6713" s="4" t="s">
        <v>6511</v>
      </c>
      <c r="C6713" s="5">
        <v>42965</v>
      </c>
      <c r="D6713" s="5">
        <v>42968</v>
      </c>
      <c r="E6713" s="4" t="s">
        <v>21</v>
      </c>
      <c r="F6713" s="4" t="s">
        <v>718</v>
      </c>
      <c r="G6713" s="4" t="s">
        <v>717</v>
      </c>
      <c r="H6713" s="4" t="s">
        <v>18</v>
      </c>
      <c r="I6713" s="4" t="s">
        <v>17</v>
      </c>
      <c r="J6713" s="4" t="s">
        <v>553</v>
      </c>
      <c r="K6713" s="4" t="s">
        <v>85</v>
      </c>
      <c r="L6713" s="4">
        <v>43229</v>
      </c>
      <c r="M6713" s="4" t="s">
        <v>5</v>
      </c>
      <c r="N6713" s="4" t="s">
        <v>3226</v>
      </c>
      <c r="O6713" s="4" t="s">
        <v>13</v>
      </c>
      <c r="P6713" s="4" t="s">
        <v>116</v>
      </c>
      <c r="Q6713" s="4" t="s">
        <v>3225</v>
      </c>
      <c r="R6713" s="4">
        <v>9.9120000000000008</v>
      </c>
      <c r="S6713" s="4">
        <v>3</v>
      </c>
      <c r="T6713" s="4">
        <v>0.2</v>
      </c>
      <c r="U6713" s="4">
        <v>1.2390000000000001</v>
      </c>
      <c r="V6713" s="4" t="str">
        <f>INDEX(Regional_Lookup!$B$2:$B$5,MATCH('Sample - Superstore'!M6713,Regional_Lookup!$A$2:$A$5,0))</f>
        <v>Sarah Miller</v>
      </c>
      <c r="W6713" s="4">
        <f>INDEX(Regional_Lookup!$C$2:$C$5, MATCH('Sample - Superstore'!M6713,Regional_Lookup!$A$2:$A$5, 0))</f>
        <v>0.16</v>
      </c>
      <c r="X6713" s="4">
        <f>U6713/R6713</f>
        <v>0.125</v>
      </c>
      <c r="Y6713" s="4" t="str">
        <f>IF(X6713&gt;=W6713, "Yes", "No")</f>
        <v>No</v>
      </c>
      <c r="Z6713" s="4">
        <f>D6713-C6713</f>
        <v>3</v>
      </c>
      <c r="AA6713" s="4" t="str" cm="1">
        <f t="array" ref="AA6713">_xlfn.IFS(Z6713&lt;=2,"Fast",Z6713&gt;5, "Slow", AND(Z6713&gt;=3,Z6713&lt;=5),"Standard")</f>
        <v>Standard</v>
      </c>
    </row>
    <row r="6714" spans="1:27" x14ac:dyDescent="0.2">
      <c r="A6714" s="4">
        <v>6713</v>
      </c>
      <c r="B6714" s="4" t="s">
        <v>6508</v>
      </c>
      <c r="C6714" s="5">
        <v>43083</v>
      </c>
      <c r="D6714" s="5">
        <v>43083</v>
      </c>
      <c r="E6714" s="4" t="s">
        <v>162</v>
      </c>
      <c r="F6714" s="4" t="s">
        <v>28</v>
      </c>
      <c r="G6714" s="4" t="s">
        <v>27</v>
      </c>
      <c r="H6714" s="4" t="s">
        <v>18</v>
      </c>
      <c r="I6714" s="4" t="s">
        <v>17</v>
      </c>
      <c r="J6714" s="4" t="s">
        <v>5609</v>
      </c>
      <c r="K6714" s="4" t="s">
        <v>318</v>
      </c>
      <c r="L6714" s="4">
        <v>60076</v>
      </c>
      <c r="M6714" s="4" t="s">
        <v>3</v>
      </c>
      <c r="N6714" s="4" t="s">
        <v>2464</v>
      </c>
      <c r="O6714" s="4" t="s">
        <v>37</v>
      </c>
      <c r="P6714" s="4" t="s">
        <v>36</v>
      </c>
      <c r="Q6714" s="4" t="s">
        <v>2463</v>
      </c>
      <c r="R6714" s="4">
        <v>266.35199999999998</v>
      </c>
      <c r="S6714" s="4">
        <v>6</v>
      </c>
      <c r="T6714" s="4">
        <v>0.6</v>
      </c>
      <c r="U6714" s="4">
        <v>-292.98719999999997</v>
      </c>
      <c r="V6714" s="4" t="str">
        <f>INDEX(Regional_Lookup!$B$2:$B$5,MATCH('Sample - Superstore'!M6714,Regional_Lookup!$A$2:$A$5,0))</f>
        <v>David Johnson</v>
      </c>
      <c r="W6714" s="4">
        <f>INDEX(Regional_Lookup!$C$2:$C$5, MATCH('Sample - Superstore'!M6714,Regional_Lookup!$A$2:$A$5, 0))</f>
        <v>0.14000000000000001</v>
      </c>
      <c r="X6714" s="4">
        <f>U6714/R6714</f>
        <v>-1.1000000000000001</v>
      </c>
      <c r="Y6714" s="4" t="str">
        <f>IF(X6714&gt;=W6714, "Yes", "No")</f>
        <v>No</v>
      </c>
      <c r="Z6714" s="4">
        <f>D6714-C6714</f>
        <v>0</v>
      </c>
      <c r="AA6714" s="4" t="str" cm="1">
        <f t="array" ref="AA6714">_xlfn.IFS(Z6714&lt;=2,"Fast",Z6714&gt;5, "Slow", AND(Z6714&gt;=3,Z6714&lt;=5),"Standard")</f>
        <v>Fast</v>
      </c>
    </row>
    <row r="6715" spans="1:27" x14ac:dyDescent="0.2">
      <c r="A6715" s="4">
        <v>6714</v>
      </c>
      <c r="B6715" s="4" t="s">
        <v>6508</v>
      </c>
      <c r="C6715" s="5">
        <v>43083</v>
      </c>
      <c r="D6715" s="5">
        <v>43083</v>
      </c>
      <c r="E6715" s="4" t="s">
        <v>162</v>
      </c>
      <c r="F6715" s="4" t="s">
        <v>28</v>
      </c>
      <c r="G6715" s="4" t="s">
        <v>27</v>
      </c>
      <c r="H6715" s="4" t="s">
        <v>18</v>
      </c>
      <c r="I6715" s="4" t="s">
        <v>17</v>
      </c>
      <c r="J6715" s="4" t="s">
        <v>5609</v>
      </c>
      <c r="K6715" s="4" t="s">
        <v>318</v>
      </c>
      <c r="L6715" s="4">
        <v>60076</v>
      </c>
      <c r="M6715" s="4" t="s">
        <v>3</v>
      </c>
      <c r="N6715" s="4" t="s">
        <v>4697</v>
      </c>
      <c r="O6715" s="4" t="s">
        <v>37</v>
      </c>
      <c r="P6715" s="4" t="s">
        <v>36</v>
      </c>
      <c r="Q6715" s="4" t="s">
        <v>4696</v>
      </c>
      <c r="R6715" s="4">
        <v>56.328000000000003</v>
      </c>
      <c r="S6715" s="4">
        <v>3</v>
      </c>
      <c r="T6715" s="4">
        <v>0.6</v>
      </c>
      <c r="U6715" s="4">
        <v>-26.755800000000001</v>
      </c>
      <c r="V6715" s="4" t="str">
        <f>INDEX(Regional_Lookup!$B$2:$B$5,MATCH('Sample - Superstore'!M6715,Regional_Lookup!$A$2:$A$5,0))</f>
        <v>David Johnson</v>
      </c>
      <c r="W6715" s="4">
        <f>INDEX(Regional_Lookup!$C$2:$C$5, MATCH('Sample - Superstore'!M6715,Regional_Lookup!$A$2:$A$5, 0))</f>
        <v>0.14000000000000001</v>
      </c>
      <c r="X6715" s="4">
        <f>U6715/R6715</f>
        <v>-0.47499999999999998</v>
      </c>
      <c r="Y6715" s="4" t="str">
        <f>IF(X6715&gt;=W6715, "Yes", "No")</f>
        <v>No</v>
      </c>
      <c r="Z6715" s="4">
        <f>D6715-C6715</f>
        <v>0</v>
      </c>
      <c r="AA6715" s="4" t="str" cm="1">
        <f t="array" ref="AA6715">_xlfn.IFS(Z6715&lt;=2,"Fast",Z6715&gt;5, "Slow", AND(Z6715&gt;=3,Z6715&lt;=5),"Standard")</f>
        <v>Fast</v>
      </c>
    </row>
    <row r="6716" spans="1:27" x14ac:dyDescent="0.2">
      <c r="A6716" s="4">
        <v>6715</v>
      </c>
      <c r="B6716" s="4" t="s">
        <v>6508</v>
      </c>
      <c r="C6716" s="5">
        <v>43083</v>
      </c>
      <c r="D6716" s="5">
        <v>43083</v>
      </c>
      <c r="E6716" s="4" t="s">
        <v>162</v>
      </c>
      <c r="F6716" s="4" t="s">
        <v>28</v>
      </c>
      <c r="G6716" s="4" t="s">
        <v>27</v>
      </c>
      <c r="H6716" s="4" t="s">
        <v>18</v>
      </c>
      <c r="I6716" s="4" t="s">
        <v>17</v>
      </c>
      <c r="J6716" s="4" t="s">
        <v>5609</v>
      </c>
      <c r="K6716" s="4" t="s">
        <v>318</v>
      </c>
      <c r="L6716" s="4">
        <v>60076</v>
      </c>
      <c r="M6716" s="4" t="s">
        <v>3</v>
      </c>
      <c r="N6716" s="4" t="s">
        <v>6510</v>
      </c>
      <c r="O6716" s="4" t="s">
        <v>33</v>
      </c>
      <c r="P6716" s="4" t="s">
        <v>55</v>
      </c>
      <c r="Q6716" s="4" t="s">
        <v>6509</v>
      </c>
      <c r="R6716" s="4">
        <v>39.264000000000003</v>
      </c>
      <c r="S6716" s="4">
        <v>3</v>
      </c>
      <c r="T6716" s="4">
        <v>0.2</v>
      </c>
      <c r="U6716" s="4">
        <v>-4.9080000000000004</v>
      </c>
      <c r="V6716" s="4" t="str">
        <f>INDEX(Regional_Lookup!$B$2:$B$5,MATCH('Sample - Superstore'!M6716,Regional_Lookup!$A$2:$A$5,0))</f>
        <v>David Johnson</v>
      </c>
      <c r="W6716" s="4">
        <f>INDEX(Regional_Lookup!$C$2:$C$5, MATCH('Sample - Superstore'!M6716,Regional_Lookup!$A$2:$A$5, 0))</f>
        <v>0.14000000000000001</v>
      </c>
      <c r="X6716" s="4">
        <f>U6716/R6716</f>
        <v>-0.125</v>
      </c>
      <c r="Y6716" s="4" t="str">
        <f>IF(X6716&gt;=W6716, "Yes", "No")</f>
        <v>No</v>
      </c>
      <c r="Z6716" s="4">
        <f>D6716-C6716</f>
        <v>0</v>
      </c>
      <c r="AA6716" s="4" t="str" cm="1">
        <f t="array" ref="AA6716">_xlfn.IFS(Z6716&lt;=2,"Fast",Z6716&gt;5, "Slow", AND(Z6716&gt;=3,Z6716&lt;=5),"Standard")</f>
        <v>Fast</v>
      </c>
    </row>
    <row r="6717" spans="1:27" x14ac:dyDescent="0.2">
      <c r="A6717" s="4">
        <v>6716</v>
      </c>
      <c r="B6717" s="4" t="s">
        <v>6508</v>
      </c>
      <c r="C6717" s="5">
        <v>43083</v>
      </c>
      <c r="D6717" s="5">
        <v>43083</v>
      </c>
      <c r="E6717" s="4" t="s">
        <v>162</v>
      </c>
      <c r="F6717" s="4" t="s">
        <v>28</v>
      </c>
      <c r="G6717" s="4" t="s">
        <v>27</v>
      </c>
      <c r="H6717" s="4" t="s">
        <v>18</v>
      </c>
      <c r="I6717" s="4" t="s">
        <v>17</v>
      </c>
      <c r="J6717" s="4" t="s">
        <v>5609</v>
      </c>
      <c r="K6717" s="4" t="s">
        <v>318</v>
      </c>
      <c r="L6717" s="4">
        <v>60076</v>
      </c>
      <c r="M6717" s="4" t="s">
        <v>3</v>
      </c>
      <c r="N6717" s="4" t="s">
        <v>572</v>
      </c>
      <c r="O6717" s="4" t="s">
        <v>13</v>
      </c>
      <c r="P6717" s="4" t="s">
        <v>116</v>
      </c>
      <c r="Q6717" s="4" t="s">
        <v>571</v>
      </c>
      <c r="R6717" s="4">
        <v>95.231999999999999</v>
      </c>
      <c r="S6717" s="4">
        <v>6</v>
      </c>
      <c r="T6717" s="4">
        <v>0.2</v>
      </c>
      <c r="U6717" s="4">
        <v>24.9984</v>
      </c>
      <c r="V6717" s="4" t="str">
        <f>INDEX(Regional_Lookup!$B$2:$B$5,MATCH('Sample - Superstore'!M6717,Regional_Lookup!$A$2:$A$5,0))</f>
        <v>David Johnson</v>
      </c>
      <c r="W6717" s="4">
        <f>INDEX(Regional_Lookup!$C$2:$C$5, MATCH('Sample - Superstore'!M6717,Regional_Lookup!$A$2:$A$5, 0))</f>
        <v>0.14000000000000001</v>
      </c>
      <c r="X6717" s="4">
        <f>U6717/R6717</f>
        <v>0.26250000000000001</v>
      </c>
      <c r="Y6717" s="4" t="str">
        <f>IF(X6717&gt;=W6717, "Yes", "No")</f>
        <v>Yes</v>
      </c>
      <c r="Z6717" s="4">
        <f>D6717-C6717</f>
        <v>0</v>
      </c>
      <c r="AA6717" s="4" t="str" cm="1">
        <f t="array" ref="AA6717">_xlfn.IFS(Z6717&lt;=2,"Fast",Z6717&gt;5, "Slow", AND(Z6717&gt;=3,Z6717&lt;=5),"Standard")</f>
        <v>Fast</v>
      </c>
    </row>
    <row r="6718" spans="1:27" x14ac:dyDescent="0.2">
      <c r="A6718" s="4">
        <v>6717</v>
      </c>
      <c r="B6718" s="4" t="s">
        <v>6507</v>
      </c>
      <c r="C6718" s="5">
        <v>42468</v>
      </c>
      <c r="D6718" s="5">
        <v>42475</v>
      </c>
      <c r="E6718" s="4" t="s">
        <v>29</v>
      </c>
      <c r="F6718" s="4" t="s">
        <v>2206</v>
      </c>
      <c r="G6718" s="4" t="s">
        <v>2205</v>
      </c>
      <c r="H6718" s="4" t="s">
        <v>102</v>
      </c>
      <c r="I6718" s="4" t="s">
        <v>17</v>
      </c>
      <c r="J6718" s="4" t="s">
        <v>6506</v>
      </c>
      <c r="K6718" s="4" t="s">
        <v>858</v>
      </c>
      <c r="L6718" s="4">
        <v>71901</v>
      </c>
      <c r="M6718" s="4" t="s">
        <v>7</v>
      </c>
      <c r="N6718" s="4" t="s">
        <v>4436</v>
      </c>
      <c r="O6718" s="4" t="s">
        <v>13</v>
      </c>
      <c r="P6718" s="4" t="s">
        <v>109</v>
      </c>
      <c r="Q6718" s="4" t="s">
        <v>4435</v>
      </c>
      <c r="R6718" s="4">
        <v>30</v>
      </c>
      <c r="S6718" s="4">
        <v>6</v>
      </c>
      <c r="T6718" s="4">
        <v>0</v>
      </c>
      <c r="U6718" s="4">
        <v>14.4</v>
      </c>
      <c r="V6718" s="4" t="str">
        <f>INDEX(Regional_Lookup!$B$2:$B$5,MATCH('Sample - Superstore'!M6718,Regional_Lookup!$A$2:$A$5,0))</f>
        <v>Maria Santos</v>
      </c>
      <c r="W6718" s="4">
        <f>INDEX(Regional_Lookup!$C$2:$C$5, MATCH('Sample - Superstore'!M6718,Regional_Lookup!$A$2:$A$5, 0))</f>
        <v>0.15</v>
      </c>
      <c r="X6718" s="4">
        <f>U6718/R6718</f>
        <v>0.48000000000000004</v>
      </c>
      <c r="Y6718" s="4" t="str">
        <f>IF(X6718&gt;=W6718, "Yes", "No")</f>
        <v>Yes</v>
      </c>
      <c r="Z6718" s="4">
        <f>D6718-C6718</f>
        <v>7</v>
      </c>
      <c r="AA6718" s="4" t="str" cm="1">
        <f t="array" ref="AA6718">_xlfn.IFS(Z6718&lt;=2,"Fast",Z6718&gt;5, "Slow", AND(Z6718&gt;=3,Z6718&lt;=5),"Standard")</f>
        <v>Slow</v>
      </c>
    </row>
    <row r="6719" spans="1:27" x14ac:dyDescent="0.2">
      <c r="A6719" s="4">
        <v>6718</v>
      </c>
      <c r="B6719" s="4" t="s">
        <v>6507</v>
      </c>
      <c r="C6719" s="5">
        <v>42468</v>
      </c>
      <c r="D6719" s="5">
        <v>42475</v>
      </c>
      <c r="E6719" s="4" t="s">
        <v>29</v>
      </c>
      <c r="F6719" s="4" t="s">
        <v>2206</v>
      </c>
      <c r="G6719" s="4" t="s">
        <v>2205</v>
      </c>
      <c r="H6719" s="4" t="s">
        <v>102</v>
      </c>
      <c r="I6719" s="4" t="s">
        <v>17</v>
      </c>
      <c r="J6719" s="4" t="s">
        <v>6506</v>
      </c>
      <c r="K6719" s="4" t="s">
        <v>858</v>
      </c>
      <c r="L6719" s="4">
        <v>71901</v>
      </c>
      <c r="M6719" s="4" t="s">
        <v>7</v>
      </c>
      <c r="N6719" s="4" t="s">
        <v>2855</v>
      </c>
      <c r="O6719" s="4" t="s">
        <v>13</v>
      </c>
      <c r="P6719" s="4" t="s">
        <v>24</v>
      </c>
      <c r="Q6719" s="4" t="s">
        <v>2854</v>
      </c>
      <c r="R6719" s="4">
        <v>25.92</v>
      </c>
      <c r="S6719" s="4">
        <v>4</v>
      </c>
      <c r="T6719" s="4">
        <v>0</v>
      </c>
      <c r="U6719" s="4">
        <v>12.700799999999999</v>
      </c>
      <c r="V6719" s="4" t="str">
        <f>INDEX(Regional_Lookup!$B$2:$B$5,MATCH('Sample - Superstore'!M6719,Regional_Lookup!$A$2:$A$5,0))</f>
        <v>Maria Santos</v>
      </c>
      <c r="W6719" s="4">
        <f>INDEX(Regional_Lookup!$C$2:$C$5, MATCH('Sample - Superstore'!M6719,Regional_Lookup!$A$2:$A$5, 0))</f>
        <v>0.15</v>
      </c>
      <c r="X6719" s="4">
        <f>U6719/R6719</f>
        <v>0.48999999999999994</v>
      </c>
      <c r="Y6719" s="4" t="str">
        <f>IF(X6719&gt;=W6719, "Yes", "No")</f>
        <v>Yes</v>
      </c>
      <c r="Z6719" s="4">
        <f>D6719-C6719</f>
        <v>7</v>
      </c>
      <c r="AA6719" s="4" t="str" cm="1">
        <f t="array" ref="AA6719">_xlfn.IFS(Z6719&lt;=2,"Fast",Z6719&gt;5, "Slow", AND(Z6719&gt;=3,Z6719&lt;=5),"Standard")</f>
        <v>Slow</v>
      </c>
    </row>
    <row r="6720" spans="1:27" x14ac:dyDescent="0.2">
      <c r="A6720" s="4">
        <v>6719</v>
      </c>
      <c r="B6720" s="4" t="s">
        <v>6507</v>
      </c>
      <c r="C6720" s="5">
        <v>42468</v>
      </c>
      <c r="D6720" s="5">
        <v>42475</v>
      </c>
      <c r="E6720" s="4" t="s">
        <v>29</v>
      </c>
      <c r="F6720" s="4" t="s">
        <v>2206</v>
      </c>
      <c r="G6720" s="4" t="s">
        <v>2205</v>
      </c>
      <c r="H6720" s="4" t="s">
        <v>102</v>
      </c>
      <c r="I6720" s="4" t="s">
        <v>17</v>
      </c>
      <c r="J6720" s="4" t="s">
        <v>6506</v>
      </c>
      <c r="K6720" s="4" t="s">
        <v>858</v>
      </c>
      <c r="L6720" s="4">
        <v>71901</v>
      </c>
      <c r="M6720" s="4" t="s">
        <v>7</v>
      </c>
      <c r="N6720" s="4" t="s">
        <v>1191</v>
      </c>
      <c r="O6720" s="4" t="s">
        <v>37</v>
      </c>
      <c r="P6720" s="4" t="s">
        <v>36</v>
      </c>
      <c r="Q6720" s="4" t="s">
        <v>1190</v>
      </c>
      <c r="R6720" s="4">
        <v>159.91999999999999</v>
      </c>
      <c r="S6720" s="4">
        <v>4</v>
      </c>
      <c r="T6720" s="4">
        <v>0</v>
      </c>
      <c r="U6720" s="4">
        <v>31.984000000000002</v>
      </c>
      <c r="V6720" s="4" t="str">
        <f>INDEX(Regional_Lookup!$B$2:$B$5,MATCH('Sample - Superstore'!M6720,Regional_Lookup!$A$2:$A$5,0))</f>
        <v>Maria Santos</v>
      </c>
      <c r="W6720" s="4">
        <f>INDEX(Regional_Lookup!$C$2:$C$5, MATCH('Sample - Superstore'!M6720,Regional_Lookup!$A$2:$A$5, 0))</f>
        <v>0.15</v>
      </c>
      <c r="X6720" s="4">
        <f>U6720/R6720</f>
        <v>0.20000000000000004</v>
      </c>
      <c r="Y6720" s="4" t="str">
        <f>IF(X6720&gt;=W6720, "Yes", "No")</f>
        <v>Yes</v>
      </c>
      <c r="Z6720" s="4">
        <f>D6720-C6720</f>
        <v>7</v>
      </c>
      <c r="AA6720" s="4" t="str" cm="1">
        <f t="array" ref="AA6720">_xlfn.IFS(Z6720&lt;=2,"Fast",Z6720&gt;5, "Slow", AND(Z6720&gt;=3,Z6720&lt;=5),"Standard")</f>
        <v>Slow</v>
      </c>
    </row>
    <row r="6721" spans="1:27" x14ac:dyDescent="0.2">
      <c r="A6721" s="4">
        <v>6720</v>
      </c>
      <c r="B6721" s="4" t="s">
        <v>6505</v>
      </c>
      <c r="C6721" s="5">
        <v>42720</v>
      </c>
      <c r="D6721" s="5">
        <v>42723</v>
      </c>
      <c r="E6721" s="4" t="s">
        <v>89</v>
      </c>
      <c r="F6721" s="4" t="s">
        <v>1503</v>
      </c>
      <c r="G6721" s="4" t="s">
        <v>1502</v>
      </c>
      <c r="H6721" s="4" t="s">
        <v>18</v>
      </c>
      <c r="I6721" s="4" t="s">
        <v>17</v>
      </c>
      <c r="J6721" s="4" t="s">
        <v>6504</v>
      </c>
      <c r="K6721" s="4" t="s">
        <v>636</v>
      </c>
      <c r="L6721" s="4">
        <v>27534</v>
      </c>
      <c r="M6721" s="4" t="s">
        <v>7</v>
      </c>
      <c r="N6721" s="4" t="s">
        <v>2716</v>
      </c>
      <c r="O6721" s="4" t="s">
        <v>13</v>
      </c>
      <c r="P6721" s="4" t="s">
        <v>12</v>
      </c>
      <c r="Q6721" s="4" t="s">
        <v>2715</v>
      </c>
      <c r="R6721" s="4">
        <v>34.944000000000003</v>
      </c>
      <c r="S6721" s="4">
        <v>3</v>
      </c>
      <c r="T6721" s="4">
        <v>0.2</v>
      </c>
      <c r="U6721" s="4">
        <v>3.0575999999999999</v>
      </c>
      <c r="V6721" s="4" t="str">
        <f>INDEX(Regional_Lookup!$B$2:$B$5,MATCH('Sample - Superstore'!M6721,Regional_Lookup!$A$2:$A$5,0))</f>
        <v>Maria Santos</v>
      </c>
      <c r="W6721" s="4">
        <f>INDEX(Regional_Lookup!$C$2:$C$5, MATCH('Sample - Superstore'!M6721,Regional_Lookup!$A$2:$A$5, 0))</f>
        <v>0.15</v>
      </c>
      <c r="X6721" s="4">
        <f>U6721/R6721</f>
        <v>8.7499999999999994E-2</v>
      </c>
      <c r="Y6721" s="4" t="str">
        <f>IF(X6721&gt;=W6721, "Yes", "No")</f>
        <v>No</v>
      </c>
      <c r="Z6721" s="4">
        <f>D6721-C6721</f>
        <v>3</v>
      </c>
      <c r="AA6721" s="4" t="str" cm="1">
        <f t="array" ref="AA6721">_xlfn.IFS(Z6721&lt;=2,"Fast",Z6721&gt;5, "Slow", AND(Z6721&gt;=3,Z6721&lt;=5),"Standard")</f>
        <v>Standard</v>
      </c>
    </row>
    <row r="6722" spans="1:27" x14ac:dyDescent="0.2">
      <c r="A6722" s="4">
        <v>6721</v>
      </c>
      <c r="B6722" s="4" t="s">
        <v>6503</v>
      </c>
      <c r="C6722" s="5">
        <v>42997</v>
      </c>
      <c r="D6722" s="5">
        <v>43002</v>
      </c>
      <c r="E6722" s="4" t="s">
        <v>29</v>
      </c>
      <c r="F6722" s="4" t="s">
        <v>2047</v>
      </c>
      <c r="G6722" s="4" t="s">
        <v>2046</v>
      </c>
      <c r="H6722" s="4" t="s">
        <v>50</v>
      </c>
      <c r="I6722" s="4" t="s">
        <v>17</v>
      </c>
      <c r="J6722" s="4" t="s">
        <v>59</v>
      </c>
      <c r="K6722" s="4" t="s">
        <v>15</v>
      </c>
      <c r="L6722" s="4">
        <v>90032</v>
      </c>
      <c r="M6722" s="4" t="s">
        <v>9</v>
      </c>
      <c r="N6722" s="4" t="s">
        <v>3001</v>
      </c>
      <c r="O6722" s="4" t="s">
        <v>33</v>
      </c>
      <c r="P6722" s="4" t="s">
        <v>55</v>
      </c>
      <c r="Q6722" s="4" t="s">
        <v>3000</v>
      </c>
      <c r="R6722" s="4">
        <v>149.94999999999999</v>
      </c>
      <c r="S6722" s="4">
        <v>5</v>
      </c>
      <c r="T6722" s="4">
        <v>0</v>
      </c>
      <c r="U6722" s="4">
        <v>31.4895</v>
      </c>
      <c r="V6722" s="4" t="str">
        <f>INDEX(Regional_Lookup!$B$2:$B$5,MATCH('Sample - Superstore'!M6722,Regional_Lookup!$A$2:$A$5,0))</f>
        <v>James Chen</v>
      </c>
      <c r="W6722" s="4">
        <f>INDEX(Regional_Lookup!$C$2:$C$5, MATCH('Sample - Superstore'!M6722,Regional_Lookup!$A$2:$A$5, 0))</f>
        <v>0.18</v>
      </c>
      <c r="X6722" s="4">
        <f>U6722/R6722</f>
        <v>0.21000000000000002</v>
      </c>
      <c r="Y6722" s="4" t="str">
        <f>IF(X6722&gt;=W6722, "Yes", "No")</f>
        <v>Yes</v>
      </c>
      <c r="Z6722" s="4">
        <f>D6722-C6722</f>
        <v>5</v>
      </c>
      <c r="AA6722" s="4" t="str" cm="1">
        <f t="array" ref="AA6722">_xlfn.IFS(Z6722&lt;=2,"Fast",Z6722&gt;5, "Slow", AND(Z6722&gt;=3,Z6722&lt;=5),"Standard")</f>
        <v>Standard</v>
      </c>
    </row>
    <row r="6723" spans="1:27" x14ac:dyDescent="0.2">
      <c r="A6723" s="4">
        <v>6722</v>
      </c>
      <c r="B6723" s="4" t="s">
        <v>6503</v>
      </c>
      <c r="C6723" s="5">
        <v>42997</v>
      </c>
      <c r="D6723" s="5">
        <v>43002</v>
      </c>
      <c r="E6723" s="4" t="s">
        <v>29</v>
      </c>
      <c r="F6723" s="4" t="s">
        <v>2047</v>
      </c>
      <c r="G6723" s="4" t="s">
        <v>2046</v>
      </c>
      <c r="H6723" s="4" t="s">
        <v>50</v>
      </c>
      <c r="I6723" s="4" t="s">
        <v>17</v>
      </c>
      <c r="J6723" s="4" t="s">
        <v>59</v>
      </c>
      <c r="K6723" s="4" t="s">
        <v>15</v>
      </c>
      <c r="L6723" s="4">
        <v>90032</v>
      </c>
      <c r="M6723" s="4" t="s">
        <v>9</v>
      </c>
      <c r="N6723" s="4" t="s">
        <v>1016</v>
      </c>
      <c r="O6723" s="4" t="s">
        <v>13</v>
      </c>
      <c r="P6723" s="4" t="s">
        <v>116</v>
      </c>
      <c r="Q6723" s="4" t="s">
        <v>1015</v>
      </c>
      <c r="R6723" s="4">
        <v>23.32</v>
      </c>
      <c r="S6723" s="4">
        <v>2</v>
      </c>
      <c r="T6723" s="4">
        <v>0</v>
      </c>
      <c r="U6723" s="4">
        <v>6.0632000000000001</v>
      </c>
      <c r="V6723" s="4" t="str">
        <f>INDEX(Regional_Lookup!$B$2:$B$5,MATCH('Sample - Superstore'!M6723,Regional_Lookup!$A$2:$A$5,0))</f>
        <v>James Chen</v>
      </c>
      <c r="W6723" s="4">
        <f>INDEX(Regional_Lookup!$C$2:$C$5, MATCH('Sample - Superstore'!M6723,Regional_Lookup!$A$2:$A$5, 0))</f>
        <v>0.18</v>
      </c>
      <c r="X6723" s="4">
        <f>U6723/R6723</f>
        <v>0.26</v>
      </c>
      <c r="Y6723" s="4" t="str">
        <f>IF(X6723&gt;=W6723, "Yes", "No")</f>
        <v>Yes</v>
      </c>
      <c r="Z6723" s="4">
        <f>D6723-C6723</f>
        <v>5</v>
      </c>
      <c r="AA6723" s="4" t="str" cm="1">
        <f t="array" ref="AA6723">_xlfn.IFS(Z6723&lt;=2,"Fast",Z6723&gt;5, "Slow", AND(Z6723&gt;=3,Z6723&lt;=5),"Standard")</f>
        <v>Standard</v>
      </c>
    </row>
    <row r="6724" spans="1:27" x14ac:dyDescent="0.2">
      <c r="A6724" s="4">
        <v>6723</v>
      </c>
      <c r="B6724" s="4" t="s">
        <v>6503</v>
      </c>
      <c r="C6724" s="5">
        <v>42997</v>
      </c>
      <c r="D6724" s="5">
        <v>43002</v>
      </c>
      <c r="E6724" s="4" t="s">
        <v>29</v>
      </c>
      <c r="F6724" s="4" t="s">
        <v>2047</v>
      </c>
      <c r="G6724" s="4" t="s">
        <v>2046</v>
      </c>
      <c r="H6724" s="4" t="s">
        <v>50</v>
      </c>
      <c r="I6724" s="4" t="s">
        <v>17</v>
      </c>
      <c r="J6724" s="4" t="s">
        <v>59</v>
      </c>
      <c r="K6724" s="4" t="s">
        <v>15</v>
      </c>
      <c r="L6724" s="4">
        <v>90032</v>
      </c>
      <c r="M6724" s="4" t="s">
        <v>9</v>
      </c>
      <c r="N6724" s="4" t="s">
        <v>6502</v>
      </c>
      <c r="O6724" s="4" t="s">
        <v>13</v>
      </c>
      <c r="P6724" s="4" t="s">
        <v>116</v>
      </c>
      <c r="Q6724" s="4" t="s">
        <v>6501</v>
      </c>
      <c r="R6724" s="4">
        <v>16.739999999999998</v>
      </c>
      <c r="S6724" s="4">
        <v>3</v>
      </c>
      <c r="T6724" s="4">
        <v>0</v>
      </c>
      <c r="U6724" s="4">
        <v>4.8545999999999996</v>
      </c>
      <c r="V6724" s="4" t="str">
        <f>INDEX(Regional_Lookup!$B$2:$B$5,MATCH('Sample - Superstore'!M6724,Regional_Lookup!$A$2:$A$5,0))</f>
        <v>James Chen</v>
      </c>
      <c r="W6724" s="4">
        <f>INDEX(Regional_Lookup!$C$2:$C$5, MATCH('Sample - Superstore'!M6724,Regional_Lookup!$A$2:$A$5, 0))</f>
        <v>0.18</v>
      </c>
      <c r="X6724" s="4">
        <f>U6724/R6724</f>
        <v>0.28999999999999998</v>
      </c>
      <c r="Y6724" s="4" t="str">
        <f>IF(X6724&gt;=W6724, "Yes", "No")</f>
        <v>Yes</v>
      </c>
      <c r="Z6724" s="4">
        <f>D6724-C6724</f>
        <v>5</v>
      </c>
      <c r="AA6724" s="4" t="str" cm="1">
        <f t="array" ref="AA6724">_xlfn.IFS(Z6724&lt;=2,"Fast",Z6724&gt;5, "Slow", AND(Z6724&gt;=3,Z6724&lt;=5),"Standard")</f>
        <v>Standard</v>
      </c>
    </row>
    <row r="6725" spans="1:27" x14ac:dyDescent="0.2">
      <c r="A6725" s="4">
        <v>6724</v>
      </c>
      <c r="B6725" s="4" t="s">
        <v>6500</v>
      </c>
      <c r="C6725" s="5">
        <v>42982</v>
      </c>
      <c r="D6725" s="5">
        <v>42984</v>
      </c>
      <c r="E6725" s="4" t="s">
        <v>21</v>
      </c>
      <c r="F6725" s="4" t="s">
        <v>1743</v>
      </c>
      <c r="G6725" s="4" t="s">
        <v>1742</v>
      </c>
      <c r="H6725" s="4" t="s">
        <v>18</v>
      </c>
      <c r="I6725" s="4" t="s">
        <v>17</v>
      </c>
      <c r="J6725" s="4" t="s">
        <v>6499</v>
      </c>
      <c r="K6725" s="4" t="s">
        <v>889</v>
      </c>
      <c r="L6725" s="4">
        <v>3060</v>
      </c>
      <c r="M6725" s="4" t="s">
        <v>5</v>
      </c>
      <c r="N6725" s="4" t="s">
        <v>6498</v>
      </c>
      <c r="O6725" s="4" t="s">
        <v>13</v>
      </c>
      <c r="P6725" s="4" t="s">
        <v>109</v>
      </c>
      <c r="Q6725" s="4" t="s">
        <v>1359</v>
      </c>
      <c r="R6725" s="4">
        <v>14.82</v>
      </c>
      <c r="S6725" s="4">
        <v>6</v>
      </c>
      <c r="T6725" s="4">
        <v>0</v>
      </c>
      <c r="U6725" s="4">
        <v>6.9653999999999998</v>
      </c>
      <c r="V6725" s="4" t="str">
        <f>INDEX(Regional_Lookup!$B$2:$B$5,MATCH('Sample - Superstore'!M6725,Regional_Lookup!$A$2:$A$5,0))</f>
        <v>Sarah Miller</v>
      </c>
      <c r="W6725" s="4">
        <f>INDEX(Regional_Lookup!$C$2:$C$5, MATCH('Sample - Superstore'!M6725,Regional_Lookup!$A$2:$A$5, 0))</f>
        <v>0.16</v>
      </c>
      <c r="X6725" s="4">
        <f>U6725/R6725</f>
        <v>0.47</v>
      </c>
      <c r="Y6725" s="4" t="str">
        <f>IF(X6725&gt;=W6725, "Yes", "No")</f>
        <v>Yes</v>
      </c>
      <c r="Z6725" s="4">
        <f>D6725-C6725</f>
        <v>2</v>
      </c>
      <c r="AA6725" s="4" t="str" cm="1">
        <f t="array" ref="AA6725">_xlfn.IFS(Z6725&lt;=2,"Fast",Z6725&gt;5, "Slow", AND(Z6725&gt;=3,Z6725&lt;=5),"Standard")</f>
        <v>Fast</v>
      </c>
    </row>
    <row r="6726" spans="1:27" x14ac:dyDescent="0.2">
      <c r="A6726" s="4">
        <v>6725</v>
      </c>
      <c r="B6726" s="4" t="s">
        <v>6495</v>
      </c>
      <c r="C6726" s="5">
        <v>42625</v>
      </c>
      <c r="D6726" s="5">
        <v>42629</v>
      </c>
      <c r="E6726" s="4" t="s">
        <v>29</v>
      </c>
      <c r="F6726" s="4" t="s">
        <v>2103</v>
      </c>
      <c r="G6726" s="4" t="s">
        <v>2102</v>
      </c>
      <c r="H6726" s="4" t="s">
        <v>18</v>
      </c>
      <c r="I6726" s="4" t="s">
        <v>17</v>
      </c>
      <c r="J6726" s="4" t="s">
        <v>234</v>
      </c>
      <c r="K6726" s="4" t="s">
        <v>233</v>
      </c>
      <c r="L6726" s="4">
        <v>98103</v>
      </c>
      <c r="M6726" s="4" t="s">
        <v>9</v>
      </c>
      <c r="N6726" s="4" t="s">
        <v>6497</v>
      </c>
      <c r="O6726" s="4" t="s">
        <v>13</v>
      </c>
      <c r="P6726" s="4" t="s">
        <v>109</v>
      </c>
      <c r="Q6726" s="4" t="s">
        <v>6496</v>
      </c>
      <c r="R6726" s="4">
        <v>10.47</v>
      </c>
      <c r="S6726" s="4">
        <v>3</v>
      </c>
      <c r="T6726" s="4">
        <v>0</v>
      </c>
      <c r="U6726" s="4">
        <v>4.8162000000000003</v>
      </c>
      <c r="V6726" s="4" t="str">
        <f>INDEX(Regional_Lookup!$B$2:$B$5,MATCH('Sample - Superstore'!M6726,Regional_Lookup!$A$2:$A$5,0))</f>
        <v>James Chen</v>
      </c>
      <c r="W6726" s="4">
        <f>INDEX(Regional_Lookup!$C$2:$C$5, MATCH('Sample - Superstore'!M6726,Regional_Lookup!$A$2:$A$5, 0))</f>
        <v>0.18</v>
      </c>
      <c r="X6726" s="4">
        <f>U6726/R6726</f>
        <v>0.46</v>
      </c>
      <c r="Y6726" s="4" t="str">
        <f>IF(X6726&gt;=W6726, "Yes", "No")</f>
        <v>Yes</v>
      </c>
      <c r="Z6726" s="4">
        <f>D6726-C6726</f>
        <v>4</v>
      </c>
      <c r="AA6726" s="4" t="str" cm="1">
        <f t="array" ref="AA6726">_xlfn.IFS(Z6726&lt;=2,"Fast",Z6726&gt;5, "Slow", AND(Z6726&gt;=3,Z6726&lt;=5),"Standard")</f>
        <v>Standard</v>
      </c>
    </row>
    <row r="6727" spans="1:27" x14ac:dyDescent="0.2">
      <c r="A6727" s="4">
        <v>6726</v>
      </c>
      <c r="B6727" s="4" t="s">
        <v>6495</v>
      </c>
      <c r="C6727" s="5">
        <v>42625</v>
      </c>
      <c r="D6727" s="5">
        <v>42629</v>
      </c>
      <c r="E6727" s="4" t="s">
        <v>29</v>
      </c>
      <c r="F6727" s="4" t="s">
        <v>2103</v>
      </c>
      <c r="G6727" s="4" t="s">
        <v>2102</v>
      </c>
      <c r="H6727" s="4" t="s">
        <v>18</v>
      </c>
      <c r="I6727" s="4" t="s">
        <v>17</v>
      </c>
      <c r="J6727" s="4" t="s">
        <v>234</v>
      </c>
      <c r="K6727" s="4" t="s">
        <v>233</v>
      </c>
      <c r="L6727" s="4">
        <v>98103</v>
      </c>
      <c r="M6727" s="4" t="s">
        <v>9</v>
      </c>
      <c r="N6727" s="4" t="s">
        <v>3100</v>
      </c>
      <c r="O6727" s="4" t="s">
        <v>13</v>
      </c>
      <c r="P6727" s="4" t="s">
        <v>72</v>
      </c>
      <c r="Q6727" s="4" t="s">
        <v>3099</v>
      </c>
      <c r="R6727" s="4">
        <v>11.07</v>
      </c>
      <c r="S6727" s="4">
        <v>3</v>
      </c>
      <c r="T6727" s="4">
        <v>0</v>
      </c>
      <c r="U6727" s="4">
        <v>5.2028999999999996</v>
      </c>
      <c r="V6727" s="4" t="str">
        <f>INDEX(Regional_Lookup!$B$2:$B$5,MATCH('Sample - Superstore'!M6727,Regional_Lookup!$A$2:$A$5,0))</f>
        <v>James Chen</v>
      </c>
      <c r="W6727" s="4">
        <f>INDEX(Regional_Lookup!$C$2:$C$5, MATCH('Sample - Superstore'!M6727,Regional_Lookup!$A$2:$A$5, 0))</f>
        <v>0.18</v>
      </c>
      <c r="X6727" s="4">
        <f>U6727/R6727</f>
        <v>0.47</v>
      </c>
      <c r="Y6727" s="4" t="str">
        <f>IF(X6727&gt;=W6727, "Yes", "No")</f>
        <v>Yes</v>
      </c>
      <c r="Z6727" s="4">
        <f>D6727-C6727</f>
        <v>4</v>
      </c>
      <c r="AA6727" s="4" t="str" cm="1">
        <f t="array" ref="AA6727">_xlfn.IFS(Z6727&lt;=2,"Fast",Z6727&gt;5, "Slow", AND(Z6727&gt;=3,Z6727&lt;=5),"Standard")</f>
        <v>Standard</v>
      </c>
    </row>
    <row r="6728" spans="1:27" x14ac:dyDescent="0.2">
      <c r="A6728" s="4">
        <v>6727</v>
      </c>
      <c r="B6728" s="4" t="s">
        <v>6495</v>
      </c>
      <c r="C6728" s="5">
        <v>42625</v>
      </c>
      <c r="D6728" s="5">
        <v>42629</v>
      </c>
      <c r="E6728" s="4" t="s">
        <v>29</v>
      </c>
      <c r="F6728" s="4" t="s">
        <v>2103</v>
      </c>
      <c r="G6728" s="4" t="s">
        <v>2102</v>
      </c>
      <c r="H6728" s="4" t="s">
        <v>18</v>
      </c>
      <c r="I6728" s="4" t="s">
        <v>17</v>
      </c>
      <c r="J6728" s="4" t="s">
        <v>234</v>
      </c>
      <c r="K6728" s="4" t="s">
        <v>233</v>
      </c>
      <c r="L6728" s="4">
        <v>98103</v>
      </c>
      <c r="M6728" s="4" t="s">
        <v>9</v>
      </c>
      <c r="N6728" s="4" t="s">
        <v>1112</v>
      </c>
      <c r="O6728" s="4" t="s">
        <v>13</v>
      </c>
      <c r="P6728" s="4" t="s">
        <v>100</v>
      </c>
      <c r="Q6728" s="4" t="s">
        <v>1111</v>
      </c>
      <c r="R6728" s="4">
        <v>20.704000000000001</v>
      </c>
      <c r="S6728" s="4">
        <v>4</v>
      </c>
      <c r="T6728" s="4">
        <v>0.2</v>
      </c>
      <c r="U6728" s="4">
        <v>7.7640000000000002</v>
      </c>
      <c r="V6728" s="4" t="str">
        <f>INDEX(Regional_Lookup!$B$2:$B$5,MATCH('Sample - Superstore'!M6728,Regional_Lookup!$A$2:$A$5,0))</f>
        <v>James Chen</v>
      </c>
      <c r="W6728" s="4">
        <f>INDEX(Regional_Lookup!$C$2:$C$5, MATCH('Sample - Superstore'!M6728,Regional_Lookup!$A$2:$A$5, 0))</f>
        <v>0.18</v>
      </c>
      <c r="X6728" s="4">
        <f>U6728/R6728</f>
        <v>0.375</v>
      </c>
      <c r="Y6728" s="4" t="str">
        <f>IF(X6728&gt;=W6728, "Yes", "No")</f>
        <v>Yes</v>
      </c>
      <c r="Z6728" s="4">
        <f>D6728-C6728</f>
        <v>4</v>
      </c>
      <c r="AA6728" s="4" t="str" cm="1">
        <f t="array" ref="AA6728">_xlfn.IFS(Z6728&lt;=2,"Fast",Z6728&gt;5, "Slow", AND(Z6728&gt;=3,Z6728&lt;=5),"Standard")</f>
        <v>Standard</v>
      </c>
    </row>
    <row r="6729" spans="1:27" x14ac:dyDescent="0.2">
      <c r="A6729" s="4">
        <v>6728</v>
      </c>
      <c r="B6729" s="4" t="s">
        <v>6494</v>
      </c>
      <c r="C6729" s="5">
        <v>42957</v>
      </c>
      <c r="D6729" s="5">
        <v>42962</v>
      </c>
      <c r="E6729" s="4" t="s">
        <v>21</v>
      </c>
      <c r="F6729" s="4" t="s">
        <v>1086</v>
      </c>
      <c r="G6729" s="4" t="s">
        <v>1085</v>
      </c>
      <c r="H6729" s="4" t="s">
        <v>50</v>
      </c>
      <c r="I6729" s="4" t="s">
        <v>17</v>
      </c>
      <c r="J6729" s="4" t="s">
        <v>365</v>
      </c>
      <c r="K6729" s="4" t="s">
        <v>209</v>
      </c>
      <c r="L6729" s="4">
        <v>47374</v>
      </c>
      <c r="M6729" s="4" t="s">
        <v>3</v>
      </c>
      <c r="N6729" s="4" t="s">
        <v>1597</v>
      </c>
      <c r="O6729" s="4" t="s">
        <v>13</v>
      </c>
      <c r="P6729" s="4" t="s">
        <v>24</v>
      </c>
      <c r="Q6729" s="4" t="s">
        <v>1596</v>
      </c>
      <c r="R6729" s="4">
        <v>177.2</v>
      </c>
      <c r="S6729" s="4">
        <v>5</v>
      </c>
      <c r="T6729" s="4">
        <v>0</v>
      </c>
      <c r="U6729" s="4">
        <v>83.284000000000006</v>
      </c>
      <c r="V6729" s="4" t="str">
        <f>INDEX(Regional_Lookup!$B$2:$B$5,MATCH('Sample - Superstore'!M6729,Regional_Lookup!$A$2:$A$5,0))</f>
        <v>David Johnson</v>
      </c>
      <c r="W6729" s="4">
        <f>INDEX(Regional_Lookup!$C$2:$C$5, MATCH('Sample - Superstore'!M6729,Regional_Lookup!$A$2:$A$5, 0))</f>
        <v>0.14000000000000001</v>
      </c>
      <c r="X6729" s="4">
        <f>U6729/R6729</f>
        <v>0.47000000000000008</v>
      </c>
      <c r="Y6729" s="4" t="str">
        <f>IF(X6729&gt;=W6729, "Yes", "No")</f>
        <v>Yes</v>
      </c>
      <c r="Z6729" s="4">
        <f>D6729-C6729</f>
        <v>5</v>
      </c>
      <c r="AA6729" s="4" t="str" cm="1">
        <f t="array" ref="AA6729">_xlfn.IFS(Z6729&lt;=2,"Fast",Z6729&gt;5, "Slow", AND(Z6729&gt;=3,Z6729&lt;=5),"Standard")</f>
        <v>Standard</v>
      </c>
    </row>
    <row r="6730" spans="1:27" x14ac:dyDescent="0.2">
      <c r="A6730" s="4">
        <v>6729</v>
      </c>
      <c r="B6730" s="4" t="s">
        <v>6493</v>
      </c>
      <c r="C6730" s="5">
        <v>42678</v>
      </c>
      <c r="D6730" s="5">
        <v>42683</v>
      </c>
      <c r="E6730" s="4" t="s">
        <v>29</v>
      </c>
      <c r="F6730" s="4" t="s">
        <v>1769</v>
      </c>
      <c r="G6730" s="4" t="s">
        <v>1768</v>
      </c>
      <c r="H6730" s="4" t="s">
        <v>50</v>
      </c>
      <c r="I6730" s="4" t="s">
        <v>17</v>
      </c>
      <c r="J6730" s="4" t="s">
        <v>42</v>
      </c>
      <c r="K6730" s="4" t="s">
        <v>41</v>
      </c>
      <c r="L6730" s="4">
        <v>33180</v>
      </c>
      <c r="M6730" s="4" t="s">
        <v>7</v>
      </c>
      <c r="N6730" s="4" t="s">
        <v>40</v>
      </c>
      <c r="O6730" s="4" t="s">
        <v>37</v>
      </c>
      <c r="P6730" s="4" t="s">
        <v>36</v>
      </c>
      <c r="Q6730" s="4" t="s">
        <v>39</v>
      </c>
      <c r="R6730" s="4">
        <v>50.496000000000002</v>
      </c>
      <c r="S6730" s="4">
        <v>6</v>
      </c>
      <c r="T6730" s="4">
        <v>0.2</v>
      </c>
      <c r="U6730" s="4">
        <v>8.2056000000000004</v>
      </c>
      <c r="V6730" s="4" t="str">
        <f>INDEX(Regional_Lookup!$B$2:$B$5,MATCH('Sample - Superstore'!M6730,Regional_Lookup!$A$2:$A$5,0))</f>
        <v>Maria Santos</v>
      </c>
      <c r="W6730" s="4">
        <f>INDEX(Regional_Lookup!$C$2:$C$5, MATCH('Sample - Superstore'!M6730,Regional_Lookup!$A$2:$A$5, 0))</f>
        <v>0.15</v>
      </c>
      <c r="X6730" s="4">
        <f>U6730/R6730</f>
        <v>0.16250000000000001</v>
      </c>
      <c r="Y6730" s="4" t="str">
        <f>IF(X6730&gt;=W6730, "Yes", "No")</f>
        <v>Yes</v>
      </c>
      <c r="Z6730" s="4">
        <f>D6730-C6730</f>
        <v>5</v>
      </c>
      <c r="AA6730" s="4" t="str" cm="1">
        <f t="array" ref="AA6730">_xlfn.IFS(Z6730&lt;=2,"Fast",Z6730&gt;5, "Slow", AND(Z6730&gt;=3,Z6730&lt;=5),"Standard")</f>
        <v>Standard</v>
      </c>
    </row>
    <row r="6731" spans="1:27" x14ac:dyDescent="0.2">
      <c r="A6731" s="4">
        <v>6730</v>
      </c>
      <c r="B6731" s="4" t="s">
        <v>6492</v>
      </c>
      <c r="C6731" s="5">
        <v>42173</v>
      </c>
      <c r="D6731" s="5">
        <v>42175</v>
      </c>
      <c r="E6731" s="4" t="s">
        <v>89</v>
      </c>
      <c r="F6731" s="4" t="s">
        <v>6491</v>
      </c>
      <c r="G6731" s="4" t="s">
        <v>6490</v>
      </c>
      <c r="H6731" s="4" t="s">
        <v>50</v>
      </c>
      <c r="I6731" s="4" t="s">
        <v>17</v>
      </c>
      <c r="J6731" s="4" t="s">
        <v>128</v>
      </c>
      <c r="K6731" s="4" t="s">
        <v>1877</v>
      </c>
      <c r="L6731" s="4">
        <v>37167</v>
      </c>
      <c r="M6731" s="4" t="s">
        <v>7</v>
      </c>
      <c r="N6731" s="4" t="s">
        <v>3527</v>
      </c>
      <c r="O6731" s="4" t="s">
        <v>13</v>
      </c>
      <c r="P6731" s="4" t="s">
        <v>100</v>
      </c>
      <c r="Q6731" s="4" t="s">
        <v>3526</v>
      </c>
      <c r="R6731" s="4">
        <v>6.1289999999999996</v>
      </c>
      <c r="S6731" s="4">
        <v>3</v>
      </c>
      <c r="T6731" s="4">
        <v>0.7</v>
      </c>
      <c r="U6731" s="4">
        <v>-4.4946000000000002</v>
      </c>
      <c r="V6731" s="4" t="str">
        <f>INDEX(Regional_Lookup!$B$2:$B$5,MATCH('Sample - Superstore'!M6731,Regional_Lookup!$A$2:$A$5,0))</f>
        <v>Maria Santos</v>
      </c>
      <c r="W6731" s="4">
        <f>INDEX(Regional_Lookup!$C$2:$C$5, MATCH('Sample - Superstore'!M6731,Regional_Lookup!$A$2:$A$5, 0))</f>
        <v>0.15</v>
      </c>
      <c r="X6731" s="4">
        <f>U6731/R6731</f>
        <v>-0.73333333333333339</v>
      </c>
      <c r="Y6731" s="4" t="str">
        <f>IF(X6731&gt;=W6731, "Yes", "No")</f>
        <v>No</v>
      </c>
      <c r="Z6731" s="4">
        <f>D6731-C6731</f>
        <v>2</v>
      </c>
      <c r="AA6731" s="4" t="str" cm="1">
        <f t="array" ref="AA6731">_xlfn.IFS(Z6731&lt;=2,"Fast",Z6731&gt;5, "Slow", AND(Z6731&gt;=3,Z6731&lt;=5),"Standard")</f>
        <v>Fast</v>
      </c>
    </row>
    <row r="6732" spans="1:27" x14ac:dyDescent="0.2">
      <c r="A6732" s="4">
        <v>6731</v>
      </c>
      <c r="B6732" s="4" t="s">
        <v>6492</v>
      </c>
      <c r="C6732" s="5">
        <v>42173</v>
      </c>
      <c r="D6732" s="5">
        <v>42175</v>
      </c>
      <c r="E6732" s="4" t="s">
        <v>89</v>
      </c>
      <c r="F6732" s="4" t="s">
        <v>6491</v>
      </c>
      <c r="G6732" s="4" t="s">
        <v>6490</v>
      </c>
      <c r="H6732" s="4" t="s">
        <v>50</v>
      </c>
      <c r="I6732" s="4" t="s">
        <v>17</v>
      </c>
      <c r="J6732" s="4" t="s">
        <v>128</v>
      </c>
      <c r="K6732" s="4" t="s">
        <v>1877</v>
      </c>
      <c r="L6732" s="4">
        <v>37167</v>
      </c>
      <c r="M6732" s="4" t="s">
        <v>7</v>
      </c>
      <c r="N6732" s="4" t="s">
        <v>1527</v>
      </c>
      <c r="O6732" s="4" t="s">
        <v>37</v>
      </c>
      <c r="P6732" s="4" t="s">
        <v>221</v>
      </c>
      <c r="Q6732" s="4" t="s">
        <v>1526</v>
      </c>
      <c r="R6732" s="4">
        <v>643.13599999999997</v>
      </c>
      <c r="S6732" s="4">
        <v>4</v>
      </c>
      <c r="T6732" s="4">
        <v>0.2</v>
      </c>
      <c r="U6732" s="4">
        <v>56.2744</v>
      </c>
      <c r="V6732" s="4" t="str">
        <f>INDEX(Regional_Lookup!$B$2:$B$5,MATCH('Sample - Superstore'!M6732,Regional_Lookup!$A$2:$A$5,0))</f>
        <v>Maria Santos</v>
      </c>
      <c r="W6732" s="4">
        <f>INDEX(Regional_Lookup!$C$2:$C$5, MATCH('Sample - Superstore'!M6732,Regional_Lookup!$A$2:$A$5, 0))</f>
        <v>0.15</v>
      </c>
      <c r="X6732" s="4">
        <f>U6732/R6732</f>
        <v>8.7500000000000008E-2</v>
      </c>
      <c r="Y6732" s="4" t="str">
        <f>IF(X6732&gt;=W6732, "Yes", "No")</f>
        <v>No</v>
      </c>
      <c r="Z6732" s="4">
        <f>D6732-C6732</f>
        <v>2</v>
      </c>
      <c r="AA6732" s="4" t="str" cm="1">
        <f t="array" ref="AA6732">_xlfn.IFS(Z6732&lt;=2,"Fast",Z6732&gt;5, "Slow", AND(Z6732&gt;=3,Z6732&lt;=5),"Standard")</f>
        <v>Fast</v>
      </c>
    </row>
    <row r="6733" spans="1:27" x14ac:dyDescent="0.2">
      <c r="A6733" s="4">
        <v>6732</v>
      </c>
      <c r="B6733" s="4" t="s">
        <v>6492</v>
      </c>
      <c r="C6733" s="5">
        <v>42173</v>
      </c>
      <c r="D6733" s="5">
        <v>42175</v>
      </c>
      <c r="E6733" s="4" t="s">
        <v>89</v>
      </c>
      <c r="F6733" s="4" t="s">
        <v>6491</v>
      </c>
      <c r="G6733" s="4" t="s">
        <v>6490</v>
      </c>
      <c r="H6733" s="4" t="s">
        <v>50</v>
      </c>
      <c r="I6733" s="4" t="s">
        <v>17</v>
      </c>
      <c r="J6733" s="4" t="s">
        <v>128</v>
      </c>
      <c r="K6733" s="4" t="s">
        <v>1877</v>
      </c>
      <c r="L6733" s="4">
        <v>37167</v>
      </c>
      <c r="M6733" s="4" t="s">
        <v>7</v>
      </c>
      <c r="N6733" s="4" t="s">
        <v>1967</v>
      </c>
      <c r="O6733" s="4" t="s">
        <v>13</v>
      </c>
      <c r="P6733" s="4" t="s">
        <v>24</v>
      </c>
      <c r="Q6733" s="4" t="s">
        <v>1966</v>
      </c>
      <c r="R6733" s="4">
        <v>20.736000000000001</v>
      </c>
      <c r="S6733" s="4">
        <v>4</v>
      </c>
      <c r="T6733" s="4">
        <v>0.2</v>
      </c>
      <c r="U6733" s="4">
        <v>7.2576000000000001</v>
      </c>
      <c r="V6733" s="4" t="str">
        <f>INDEX(Regional_Lookup!$B$2:$B$5,MATCH('Sample - Superstore'!M6733,Regional_Lookup!$A$2:$A$5,0))</f>
        <v>Maria Santos</v>
      </c>
      <c r="W6733" s="4">
        <f>INDEX(Regional_Lookup!$C$2:$C$5, MATCH('Sample - Superstore'!M6733,Regional_Lookup!$A$2:$A$5, 0))</f>
        <v>0.15</v>
      </c>
      <c r="X6733" s="4">
        <f>U6733/R6733</f>
        <v>0.35</v>
      </c>
      <c r="Y6733" s="4" t="str">
        <f>IF(X6733&gt;=W6733, "Yes", "No")</f>
        <v>Yes</v>
      </c>
      <c r="Z6733" s="4">
        <f>D6733-C6733</f>
        <v>2</v>
      </c>
      <c r="AA6733" s="4" t="str" cm="1">
        <f t="array" ref="AA6733">_xlfn.IFS(Z6733&lt;=2,"Fast",Z6733&gt;5, "Slow", AND(Z6733&gt;=3,Z6733&lt;=5),"Standard")</f>
        <v>Fast</v>
      </c>
    </row>
    <row r="6734" spans="1:27" x14ac:dyDescent="0.2">
      <c r="A6734" s="4">
        <v>6733</v>
      </c>
      <c r="B6734" s="4" t="s">
        <v>6487</v>
      </c>
      <c r="C6734" s="5">
        <v>41824</v>
      </c>
      <c r="D6734" s="5">
        <v>41827</v>
      </c>
      <c r="E6734" s="4" t="s">
        <v>89</v>
      </c>
      <c r="F6734" s="4" t="s">
        <v>462</v>
      </c>
      <c r="G6734" s="4" t="s">
        <v>461</v>
      </c>
      <c r="H6734" s="4" t="s">
        <v>50</v>
      </c>
      <c r="I6734" s="4" t="s">
        <v>17</v>
      </c>
      <c r="J6734" s="4" t="s">
        <v>908</v>
      </c>
      <c r="K6734" s="4" t="s">
        <v>394</v>
      </c>
      <c r="L6734" s="4">
        <v>80013</v>
      </c>
      <c r="M6734" s="4" t="s">
        <v>9</v>
      </c>
      <c r="N6734" s="4" t="s">
        <v>6489</v>
      </c>
      <c r="O6734" s="4" t="s">
        <v>13</v>
      </c>
      <c r="P6734" s="4" t="s">
        <v>24</v>
      </c>
      <c r="Q6734" s="4" t="s">
        <v>6488</v>
      </c>
      <c r="R6734" s="4">
        <v>177.536</v>
      </c>
      <c r="S6734" s="4">
        <v>4</v>
      </c>
      <c r="T6734" s="4">
        <v>0.2</v>
      </c>
      <c r="U6734" s="4">
        <v>62.137599999999999</v>
      </c>
      <c r="V6734" s="4" t="str">
        <f>INDEX(Regional_Lookup!$B$2:$B$5,MATCH('Sample - Superstore'!M6734,Regional_Lookup!$A$2:$A$5,0))</f>
        <v>James Chen</v>
      </c>
      <c r="W6734" s="4">
        <f>INDEX(Regional_Lookup!$C$2:$C$5, MATCH('Sample - Superstore'!M6734,Regional_Lookup!$A$2:$A$5, 0))</f>
        <v>0.18</v>
      </c>
      <c r="X6734" s="4">
        <f>U6734/R6734</f>
        <v>0.35</v>
      </c>
      <c r="Y6734" s="4" t="str">
        <f>IF(X6734&gt;=W6734, "Yes", "No")</f>
        <v>Yes</v>
      </c>
      <c r="Z6734" s="4">
        <f>D6734-C6734</f>
        <v>3</v>
      </c>
      <c r="AA6734" s="4" t="str" cm="1">
        <f t="array" ref="AA6734">_xlfn.IFS(Z6734&lt;=2,"Fast",Z6734&gt;5, "Slow", AND(Z6734&gt;=3,Z6734&lt;=5),"Standard")</f>
        <v>Standard</v>
      </c>
    </row>
    <row r="6735" spans="1:27" x14ac:dyDescent="0.2">
      <c r="A6735" s="4">
        <v>6734</v>
      </c>
      <c r="B6735" s="4" t="s">
        <v>6487</v>
      </c>
      <c r="C6735" s="5">
        <v>41824</v>
      </c>
      <c r="D6735" s="5">
        <v>41827</v>
      </c>
      <c r="E6735" s="4" t="s">
        <v>89</v>
      </c>
      <c r="F6735" s="4" t="s">
        <v>462</v>
      </c>
      <c r="G6735" s="4" t="s">
        <v>461</v>
      </c>
      <c r="H6735" s="4" t="s">
        <v>50</v>
      </c>
      <c r="I6735" s="4" t="s">
        <v>17</v>
      </c>
      <c r="J6735" s="4" t="s">
        <v>908</v>
      </c>
      <c r="K6735" s="4" t="s">
        <v>394</v>
      </c>
      <c r="L6735" s="4">
        <v>80013</v>
      </c>
      <c r="M6735" s="4" t="s">
        <v>9</v>
      </c>
      <c r="N6735" s="4" t="s">
        <v>1667</v>
      </c>
      <c r="O6735" s="4" t="s">
        <v>13</v>
      </c>
      <c r="P6735" s="4" t="s">
        <v>12</v>
      </c>
      <c r="Q6735" s="4" t="s">
        <v>1666</v>
      </c>
      <c r="R6735" s="4">
        <v>32.432000000000002</v>
      </c>
      <c r="S6735" s="4">
        <v>2</v>
      </c>
      <c r="T6735" s="4">
        <v>0.2</v>
      </c>
      <c r="U6735" s="4">
        <v>3.2431999999999999</v>
      </c>
      <c r="V6735" s="4" t="str">
        <f>INDEX(Regional_Lookup!$B$2:$B$5,MATCH('Sample - Superstore'!M6735,Regional_Lookup!$A$2:$A$5,0))</f>
        <v>James Chen</v>
      </c>
      <c r="W6735" s="4">
        <f>INDEX(Regional_Lookup!$C$2:$C$5, MATCH('Sample - Superstore'!M6735,Regional_Lookup!$A$2:$A$5, 0))</f>
        <v>0.18</v>
      </c>
      <c r="X6735" s="4">
        <f>U6735/R6735</f>
        <v>9.9999999999999992E-2</v>
      </c>
      <c r="Y6735" s="4" t="str">
        <f>IF(X6735&gt;=W6735, "Yes", "No")</f>
        <v>No</v>
      </c>
      <c r="Z6735" s="4">
        <f>D6735-C6735</f>
        <v>3</v>
      </c>
      <c r="AA6735" s="4" t="str" cm="1">
        <f t="array" ref="AA6735">_xlfn.IFS(Z6735&lt;=2,"Fast",Z6735&gt;5, "Slow", AND(Z6735&gt;=3,Z6735&lt;=5),"Standard")</f>
        <v>Standard</v>
      </c>
    </row>
    <row r="6736" spans="1:27" x14ac:dyDescent="0.2">
      <c r="A6736" s="4">
        <v>6735</v>
      </c>
      <c r="B6736" s="4" t="s">
        <v>6486</v>
      </c>
      <c r="C6736" s="5">
        <v>42358</v>
      </c>
      <c r="D6736" s="5">
        <v>42363</v>
      </c>
      <c r="E6736" s="4" t="s">
        <v>29</v>
      </c>
      <c r="F6736" s="4" t="s">
        <v>5058</v>
      </c>
      <c r="G6736" s="4" t="s">
        <v>5057</v>
      </c>
      <c r="H6736" s="4" t="s">
        <v>102</v>
      </c>
      <c r="I6736" s="4" t="s">
        <v>17</v>
      </c>
      <c r="J6736" s="4" t="s">
        <v>42</v>
      </c>
      <c r="K6736" s="4" t="s">
        <v>41</v>
      </c>
      <c r="L6736" s="4">
        <v>33142</v>
      </c>
      <c r="M6736" s="4" t="s">
        <v>7</v>
      </c>
      <c r="N6736" s="4" t="s">
        <v>6444</v>
      </c>
      <c r="O6736" s="4" t="s">
        <v>13</v>
      </c>
      <c r="P6736" s="4" t="s">
        <v>72</v>
      </c>
      <c r="Q6736" s="4" t="s">
        <v>6443</v>
      </c>
      <c r="R6736" s="4">
        <v>11.696</v>
      </c>
      <c r="S6736" s="4">
        <v>2</v>
      </c>
      <c r="T6736" s="4">
        <v>0.2</v>
      </c>
      <c r="U6736" s="4">
        <v>3.9474</v>
      </c>
      <c r="V6736" s="4" t="str">
        <f>INDEX(Regional_Lookup!$B$2:$B$5,MATCH('Sample - Superstore'!M6736,Regional_Lookup!$A$2:$A$5,0))</f>
        <v>Maria Santos</v>
      </c>
      <c r="W6736" s="4">
        <f>INDEX(Regional_Lookup!$C$2:$C$5, MATCH('Sample - Superstore'!M6736,Regional_Lookup!$A$2:$A$5, 0))</f>
        <v>0.15</v>
      </c>
      <c r="X6736" s="4">
        <f>U6736/R6736</f>
        <v>0.33750000000000002</v>
      </c>
      <c r="Y6736" s="4" t="str">
        <f>IF(X6736&gt;=W6736, "Yes", "No")</f>
        <v>Yes</v>
      </c>
      <c r="Z6736" s="4">
        <f>D6736-C6736</f>
        <v>5</v>
      </c>
      <c r="AA6736" s="4" t="str" cm="1">
        <f t="array" ref="AA6736">_xlfn.IFS(Z6736&lt;=2,"Fast",Z6736&gt;5, "Slow", AND(Z6736&gt;=3,Z6736&lt;=5),"Standard")</f>
        <v>Standard</v>
      </c>
    </row>
    <row r="6737" spans="1:27" x14ac:dyDescent="0.2">
      <c r="A6737" s="4">
        <v>6736</v>
      </c>
      <c r="B6737" s="4" t="s">
        <v>6485</v>
      </c>
      <c r="C6737" s="5">
        <v>42470</v>
      </c>
      <c r="D6737" s="5">
        <v>42477</v>
      </c>
      <c r="E6737" s="4" t="s">
        <v>29</v>
      </c>
      <c r="F6737" s="4" t="s">
        <v>2591</v>
      </c>
      <c r="G6737" s="4" t="s">
        <v>2590</v>
      </c>
      <c r="H6737" s="4" t="s">
        <v>18</v>
      </c>
      <c r="I6737" s="4" t="s">
        <v>17</v>
      </c>
      <c r="J6737" s="4" t="s">
        <v>248</v>
      </c>
      <c r="K6737" s="4" t="s">
        <v>15</v>
      </c>
      <c r="L6737" s="4">
        <v>94122</v>
      </c>
      <c r="M6737" s="4" t="s">
        <v>9</v>
      </c>
      <c r="N6737" s="4" t="s">
        <v>6012</v>
      </c>
      <c r="O6737" s="4" t="s">
        <v>13</v>
      </c>
      <c r="P6737" s="4" t="s">
        <v>12</v>
      </c>
      <c r="Q6737" s="4" t="s">
        <v>6011</v>
      </c>
      <c r="R6737" s="4">
        <v>113.76</v>
      </c>
      <c r="S6737" s="4">
        <v>3</v>
      </c>
      <c r="T6737" s="4">
        <v>0</v>
      </c>
      <c r="U6737" s="4">
        <v>44.366399999999999</v>
      </c>
      <c r="V6737" s="4" t="str">
        <f>INDEX(Regional_Lookup!$B$2:$B$5,MATCH('Sample - Superstore'!M6737,Regional_Lookup!$A$2:$A$5,0))</f>
        <v>James Chen</v>
      </c>
      <c r="W6737" s="4">
        <f>INDEX(Regional_Lookup!$C$2:$C$5, MATCH('Sample - Superstore'!M6737,Regional_Lookup!$A$2:$A$5, 0))</f>
        <v>0.18</v>
      </c>
      <c r="X6737" s="4">
        <f>U6737/R6737</f>
        <v>0.38999999999999996</v>
      </c>
      <c r="Y6737" s="4" t="str">
        <f>IF(X6737&gt;=W6737, "Yes", "No")</f>
        <v>Yes</v>
      </c>
      <c r="Z6737" s="4">
        <f>D6737-C6737</f>
        <v>7</v>
      </c>
      <c r="AA6737" s="4" t="str" cm="1">
        <f t="array" ref="AA6737">_xlfn.IFS(Z6737&lt;=2,"Fast",Z6737&gt;5, "Slow", AND(Z6737&gt;=3,Z6737&lt;=5),"Standard")</f>
        <v>Slow</v>
      </c>
    </row>
    <row r="6738" spans="1:27" x14ac:dyDescent="0.2">
      <c r="A6738" s="4">
        <v>6737</v>
      </c>
      <c r="B6738" s="4" t="s">
        <v>6485</v>
      </c>
      <c r="C6738" s="5">
        <v>42470</v>
      </c>
      <c r="D6738" s="5">
        <v>42477</v>
      </c>
      <c r="E6738" s="4" t="s">
        <v>29</v>
      </c>
      <c r="F6738" s="4" t="s">
        <v>2591</v>
      </c>
      <c r="G6738" s="4" t="s">
        <v>2590</v>
      </c>
      <c r="H6738" s="4" t="s">
        <v>18</v>
      </c>
      <c r="I6738" s="4" t="s">
        <v>17</v>
      </c>
      <c r="J6738" s="4" t="s">
        <v>248</v>
      </c>
      <c r="K6738" s="4" t="s">
        <v>15</v>
      </c>
      <c r="L6738" s="4">
        <v>94122</v>
      </c>
      <c r="M6738" s="4" t="s">
        <v>9</v>
      </c>
      <c r="N6738" s="4" t="s">
        <v>3507</v>
      </c>
      <c r="O6738" s="4" t="s">
        <v>13</v>
      </c>
      <c r="P6738" s="4" t="s">
        <v>231</v>
      </c>
      <c r="Q6738" s="4" t="s">
        <v>3506</v>
      </c>
      <c r="R6738" s="4">
        <v>579.51</v>
      </c>
      <c r="S6738" s="4">
        <v>3</v>
      </c>
      <c r="T6738" s="4">
        <v>0</v>
      </c>
      <c r="U6738" s="4">
        <v>81.131399999999999</v>
      </c>
      <c r="V6738" s="4" t="str">
        <f>INDEX(Regional_Lookup!$B$2:$B$5,MATCH('Sample - Superstore'!M6738,Regional_Lookup!$A$2:$A$5,0))</f>
        <v>James Chen</v>
      </c>
      <c r="W6738" s="4">
        <f>INDEX(Regional_Lookup!$C$2:$C$5, MATCH('Sample - Superstore'!M6738,Regional_Lookup!$A$2:$A$5, 0))</f>
        <v>0.18</v>
      </c>
      <c r="X6738" s="4">
        <f>U6738/R6738</f>
        <v>0.14000000000000001</v>
      </c>
      <c r="Y6738" s="4" t="str">
        <f>IF(X6738&gt;=W6738, "Yes", "No")</f>
        <v>No</v>
      </c>
      <c r="Z6738" s="4">
        <f>D6738-C6738</f>
        <v>7</v>
      </c>
      <c r="AA6738" s="4" t="str" cm="1">
        <f t="array" ref="AA6738">_xlfn.IFS(Z6738&lt;=2,"Fast",Z6738&gt;5, "Slow", AND(Z6738&gt;=3,Z6738&lt;=5),"Standard")</f>
        <v>Slow</v>
      </c>
    </row>
    <row r="6739" spans="1:27" x14ac:dyDescent="0.2">
      <c r="A6739" s="4">
        <v>6738</v>
      </c>
      <c r="B6739" s="4" t="s">
        <v>6485</v>
      </c>
      <c r="C6739" s="5">
        <v>42470</v>
      </c>
      <c r="D6739" s="5">
        <v>42477</v>
      </c>
      <c r="E6739" s="4" t="s">
        <v>29</v>
      </c>
      <c r="F6739" s="4" t="s">
        <v>2591</v>
      </c>
      <c r="G6739" s="4" t="s">
        <v>2590</v>
      </c>
      <c r="H6739" s="4" t="s">
        <v>18</v>
      </c>
      <c r="I6739" s="4" t="s">
        <v>17</v>
      </c>
      <c r="J6739" s="4" t="s">
        <v>248</v>
      </c>
      <c r="K6739" s="4" t="s">
        <v>15</v>
      </c>
      <c r="L6739" s="4">
        <v>94122</v>
      </c>
      <c r="M6739" s="4" t="s">
        <v>9</v>
      </c>
      <c r="N6739" s="4" t="s">
        <v>1630</v>
      </c>
      <c r="O6739" s="4" t="s">
        <v>13</v>
      </c>
      <c r="P6739" s="4" t="s">
        <v>231</v>
      </c>
      <c r="Q6739" s="4" t="s">
        <v>1629</v>
      </c>
      <c r="R6739" s="4">
        <v>150.66</v>
      </c>
      <c r="S6739" s="4">
        <v>9</v>
      </c>
      <c r="T6739" s="4">
        <v>0</v>
      </c>
      <c r="U6739" s="4">
        <v>6.0263999999999998</v>
      </c>
      <c r="V6739" s="4" t="str">
        <f>INDEX(Regional_Lookup!$B$2:$B$5,MATCH('Sample - Superstore'!M6739,Regional_Lookup!$A$2:$A$5,0))</f>
        <v>James Chen</v>
      </c>
      <c r="W6739" s="4">
        <f>INDEX(Regional_Lookup!$C$2:$C$5, MATCH('Sample - Superstore'!M6739,Regional_Lookup!$A$2:$A$5, 0))</f>
        <v>0.18</v>
      </c>
      <c r="X6739" s="4">
        <f>U6739/R6739</f>
        <v>0.04</v>
      </c>
      <c r="Y6739" s="4" t="str">
        <f>IF(X6739&gt;=W6739, "Yes", "No")</f>
        <v>No</v>
      </c>
      <c r="Z6739" s="4">
        <f>D6739-C6739</f>
        <v>7</v>
      </c>
      <c r="AA6739" s="4" t="str" cm="1">
        <f t="array" ref="AA6739">_xlfn.IFS(Z6739&lt;=2,"Fast",Z6739&gt;5, "Slow", AND(Z6739&gt;=3,Z6739&lt;=5),"Standard")</f>
        <v>Slow</v>
      </c>
    </row>
    <row r="6740" spans="1:27" x14ac:dyDescent="0.2">
      <c r="A6740" s="4">
        <v>6739</v>
      </c>
      <c r="B6740" s="4" t="s">
        <v>6485</v>
      </c>
      <c r="C6740" s="5">
        <v>42470</v>
      </c>
      <c r="D6740" s="5">
        <v>42477</v>
      </c>
      <c r="E6740" s="4" t="s">
        <v>29</v>
      </c>
      <c r="F6740" s="4" t="s">
        <v>2591</v>
      </c>
      <c r="G6740" s="4" t="s">
        <v>2590</v>
      </c>
      <c r="H6740" s="4" t="s">
        <v>18</v>
      </c>
      <c r="I6740" s="4" t="s">
        <v>17</v>
      </c>
      <c r="J6740" s="4" t="s">
        <v>248</v>
      </c>
      <c r="K6740" s="4" t="s">
        <v>15</v>
      </c>
      <c r="L6740" s="4">
        <v>94122</v>
      </c>
      <c r="M6740" s="4" t="s">
        <v>9</v>
      </c>
      <c r="N6740" s="4" t="s">
        <v>5750</v>
      </c>
      <c r="O6740" s="4" t="s">
        <v>13</v>
      </c>
      <c r="P6740" s="4" t="s">
        <v>100</v>
      </c>
      <c r="Q6740" s="4" t="s">
        <v>5749</v>
      </c>
      <c r="R6740" s="4">
        <v>48.031999999999996</v>
      </c>
      <c r="S6740" s="4">
        <v>4</v>
      </c>
      <c r="T6740" s="4">
        <v>0.2</v>
      </c>
      <c r="U6740" s="4">
        <v>15.6104</v>
      </c>
      <c r="V6740" s="4" t="str">
        <f>INDEX(Regional_Lookup!$B$2:$B$5,MATCH('Sample - Superstore'!M6740,Regional_Lookup!$A$2:$A$5,0))</f>
        <v>James Chen</v>
      </c>
      <c r="W6740" s="4">
        <f>INDEX(Regional_Lookup!$C$2:$C$5, MATCH('Sample - Superstore'!M6740,Regional_Lookup!$A$2:$A$5, 0))</f>
        <v>0.18</v>
      </c>
      <c r="X6740" s="4">
        <f>U6740/R6740</f>
        <v>0.32500000000000001</v>
      </c>
      <c r="Y6740" s="4" t="str">
        <f>IF(X6740&gt;=W6740, "Yes", "No")</f>
        <v>Yes</v>
      </c>
      <c r="Z6740" s="4">
        <f>D6740-C6740</f>
        <v>7</v>
      </c>
      <c r="AA6740" s="4" t="str" cm="1">
        <f t="array" ref="AA6740">_xlfn.IFS(Z6740&lt;=2,"Fast",Z6740&gt;5, "Slow", AND(Z6740&gt;=3,Z6740&lt;=5),"Standard")</f>
        <v>Slow</v>
      </c>
    </row>
    <row r="6741" spans="1:27" x14ac:dyDescent="0.2">
      <c r="A6741" s="4">
        <v>6740</v>
      </c>
      <c r="B6741" s="4" t="s">
        <v>6484</v>
      </c>
      <c r="C6741" s="5">
        <v>41785</v>
      </c>
      <c r="D6741" s="5">
        <v>41790</v>
      </c>
      <c r="E6741" s="4" t="s">
        <v>29</v>
      </c>
      <c r="F6741" s="4" t="s">
        <v>1669</v>
      </c>
      <c r="G6741" s="4" t="s">
        <v>1668</v>
      </c>
      <c r="H6741" s="4" t="s">
        <v>18</v>
      </c>
      <c r="I6741" s="4" t="s">
        <v>17</v>
      </c>
      <c r="J6741" s="4" t="s">
        <v>319</v>
      </c>
      <c r="K6741" s="4" t="s">
        <v>318</v>
      </c>
      <c r="L6741" s="4">
        <v>60623</v>
      </c>
      <c r="M6741" s="4" t="s">
        <v>3</v>
      </c>
      <c r="N6741" s="4" t="s">
        <v>1094</v>
      </c>
      <c r="O6741" s="4" t="s">
        <v>13</v>
      </c>
      <c r="P6741" s="4" t="s">
        <v>231</v>
      </c>
      <c r="Q6741" s="4" t="s">
        <v>1093</v>
      </c>
      <c r="R6741" s="4">
        <v>102.624</v>
      </c>
      <c r="S6741" s="4">
        <v>3</v>
      </c>
      <c r="T6741" s="4">
        <v>0.2</v>
      </c>
      <c r="U6741" s="4">
        <v>7.6967999999999996</v>
      </c>
      <c r="V6741" s="4" t="str">
        <f>INDEX(Regional_Lookup!$B$2:$B$5,MATCH('Sample - Superstore'!M6741,Regional_Lookup!$A$2:$A$5,0))</f>
        <v>David Johnson</v>
      </c>
      <c r="W6741" s="4">
        <f>INDEX(Regional_Lookup!$C$2:$C$5, MATCH('Sample - Superstore'!M6741,Regional_Lookup!$A$2:$A$5, 0))</f>
        <v>0.14000000000000001</v>
      </c>
      <c r="X6741" s="4">
        <f>U6741/R6741</f>
        <v>7.4999999999999997E-2</v>
      </c>
      <c r="Y6741" s="4" t="str">
        <f>IF(X6741&gt;=W6741, "Yes", "No")</f>
        <v>No</v>
      </c>
      <c r="Z6741" s="4">
        <f>D6741-C6741</f>
        <v>5</v>
      </c>
      <c r="AA6741" s="4" t="str" cm="1">
        <f t="array" ref="AA6741">_xlfn.IFS(Z6741&lt;=2,"Fast",Z6741&gt;5, "Slow", AND(Z6741&gt;=3,Z6741&lt;=5),"Standard")</f>
        <v>Standard</v>
      </c>
    </row>
    <row r="6742" spans="1:27" x14ac:dyDescent="0.2">
      <c r="A6742" s="4">
        <v>6741</v>
      </c>
      <c r="B6742" s="4" t="s">
        <v>6484</v>
      </c>
      <c r="C6742" s="5">
        <v>41785</v>
      </c>
      <c r="D6742" s="5">
        <v>41790</v>
      </c>
      <c r="E6742" s="4" t="s">
        <v>29</v>
      </c>
      <c r="F6742" s="4" t="s">
        <v>1669</v>
      </c>
      <c r="G6742" s="4" t="s">
        <v>1668</v>
      </c>
      <c r="H6742" s="4" t="s">
        <v>18</v>
      </c>
      <c r="I6742" s="4" t="s">
        <v>17</v>
      </c>
      <c r="J6742" s="4" t="s">
        <v>319</v>
      </c>
      <c r="K6742" s="4" t="s">
        <v>318</v>
      </c>
      <c r="L6742" s="4">
        <v>60623</v>
      </c>
      <c r="M6742" s="4" t="s">
        <v>3</v>
      </c>
      <c r="N6742" s="4" t="s">
        <v>2203</v>
      </c>
      <c r="O6742" s="4" t="s">
        <v>37</v>
      </c>
      <c r="P6742" s="4" t="s">
        <v>221</v>
      </c>
      <c r="Q6742" s="4" t="s">
        <v>2202</v>
      </c>
      <c r="R6742" s="4">
        <v>359.77199999999999</v>
      </c>
      <c r="S6742" s="4">
        <v>2</v>
      </c>
      <c r="T6742" s="4">
        <v>0.3</v>
      </c>
      <c r="U6742" s="4">
        <v>-5.1395999999999997</v>
      </c>
      <c r="V6742" s="4" t="str">
        <f>INDEX(Regional_Lookup!$B$2:$B$5,MATCH('Sample - Superstore'!M6742,Regional_Lookup!$A$2:$A$5,0))</f>
        <v>David Johnson</v>
      </c>
      <c r="W6742" s="4">
        <f>INDEX(Regional_Lookup!$C$2:$C$5, MATCH('Sample - Superstore'!M6742,Regional_Lookup!$A$2:$A$5, 0))</f>
        <v>0.14000000000000001</v>
      </c>
      <c r="X6742" s="4">
        <f>U6742/R6742</f>
        <v>-1.4285714285714285E-2</v>
      </c>
      <c r="Y6742" s="4" t="str">
        <f>IF(X6742&gt;=W6742, "Yes", "No")</f>
        <v>No</v>
      </c>
      <c r="Z6742" s="4">
        <f>D6742-C6742</f>
        <v>5</v>
      </c>
      <c r="AA6742" s="4" t="str" cm="1">
        <f t="array" ref="AA6742">_xlfn.IFS(Z6742&lt;=2,"Fast",Z6742&gt;5, "Slow", AND(Z6742&gt;=3,Z6742&lt;=5),"Standard")</f>
        <v>Standard</v>
      </c>
    </row>
    <row r="6743" spans="1:27" x14ac:dyDescent="0.2">
      <c r="A6743" s="4">
        <v>6742</v>
      </c>
      <c r="B6743" s="4" t="s">
        <v>6484</v>
      </c>
      <c r="C6743" s="5">
        <v>41785</v>
      </c>
      <c r="D6743" s="5">
        <v>41790</v>
      </c>
      <c r="E6743" s="4" t="s">
        <v>29</v>
      </c>
      <c r="F6743" s="4" t="s">
        <v>1669</v>
      </c>
      <c r="G6743" s="4" t="s">
        <v>1668</v>
      </c>
      <c r="H6743" s="4" t="s">
        <v>18</v>
      </c>
      <c r="I6743" s="4" t="s">
        <v>17</v>
      </c>
      <c r="J6743" s="4" t="s">
        <v>319</v>
      </c>
      <c r="K6743" s="4" t="s">
        <v>318</v>
      </c>
      <c r="L6743" s="4">
        <v>60623</v>
      </c>
      <c r="M6743" s="4" t="s">
        <v>3</v>
      </c>
      <c r="N6743" s="4" t="s">
        <v>5345</v>
      </c>
      <c r="O6743" s="4" t="s">
        <v>13</v>
      </c>
      <c r="P6743" s="4" t="s">
        <v>116</v>
      </c>
      <c r="Q6743" s="4" t="s">
        <v>5344</v>
      </c>
      <c r="R6743" s="4">
        <v>13.391999999999999</v>
      </c>
      <c r="S6743" s="4">
        <v>3</v>
      </c>
      <c r="T6743" s="4">
        <v>0.2</v>
      </c>
      <c r="U6743" s="4">
        <v>3.1806000000000001</v>
      </c>
      <c r="V6743" s="4" t="str">
        <f>INDEX(Regional_Lookup!$B$2:$B$5,MATCH('Sample - Superstore'!M6743,Regional_Lookup!$A$2:$A$5,0))</f>
        <v>David Johnson</v>
      </c>
      <c r="W6743" s="4">
        <f>INDEX(Regional_Lookup!$C$2:$C$5, MATCH('Sample - Superstore'!M6743,Regional_Lookup!$A$2:$A$5, 0))</f>
        <v>0.14000000000000001</v>
      </c>
      <c r="X6743" s="4">
        <f>U6743/R6743</f>
        <v>0.23750000000000002</v>
      </c>
      <c r="Y6743" s="4" t="str">
        <f>IF(X6743&gt;=W6743, "Yes", "No")</f>
        <v>Yes</v>
      </c>
      <c r="Z6743" s="4">
        <f>D6743-C6743</f>
        <v>5</v>
      </c>
      <c r="AA6743" s="4" t="str" cm="1">
        <f t="array" ref="AA6743">_xlfn.IFS(Z6743&lt;=2,"Fast",Z6743&gt;5, "Slow", AND(Z6743&gt;=3,Z6743&lt;=5),"Standard")</f>
        <v>Standard</v>
      </c>
    </row>
    <row r="6744" spans="1:27" x14ac:dyDescent="0.2">
      <c r="A6744" s="4">
        <v>6743</v>
      </c>
      <c r="B6744" s="4" t="s">
        <v>6483</v>
      </c>
      <c r="C6744" s="5">
        <v>42922</v>
      </c>
      <c r="D6744" s="5">
        <v>42927</v>
      </c>
      <c r="E6744" s="4" t="s">
        <v>29</v>
      </c>
      <c r="F6744" s="4" t="s">
        <v>1097</v>
      </c>
      <c r="G6744" s="4" t="s">
        <v>1096</v>
      </c>
      <c r="H6744" s="4" t="s">
        <v>18</v>
      </c>
      <c r="I6744" s="4" t="s">
        <v>17</v>
      </c>
      <c r="J6744" s="4" t="s">
        <v>59</v>
      </c>
      <c r="K6744" s="4" t="s">
        <v>15</v>
      </c>
      <c r="L6744" s="4">
        <v>90008</v>
      </c>
      <c r="M6744" s="4" t="s">
        <v>9</v>
      </c>
      <c r="N6744" s="4" t="s">
        <v>704</v>
      </c>
      <c r="O6744" s="4" t="s">
        <v>37</v>
      </c>
      <c r="P6744" s="4" t="s">
        <v>221</v>
      </c>
      <c r="Q6744" s="4" t="s">
        <v>4249</v>
      </c>
      <c r="R6744" s="4">
        <v>122.136</v>
      </c>
      <c r="S6744" s="4">
        <v>3</v>
      </c>
      <c r="T6744" s="4">
        <v>0.2</v>
      </c>
      <c r="U6744" s="4">
        <v>-13.7403</v>
      </c>
      <c r="V6744" s="4" t="str">
        <f>INDEX(Regional_Lookup!$B$2:$B$5,MATCH('Sample - Superstore'!M6744,Regional_Lookup!$A$2:$A$5,0))</f>
        <v>James Chen</v>
      </c>
      <c r="W6744" s="4">
        <f>INDEX(Regional_Lookup!$C$2:$C$5, MATCH('Sample - Superstore'!M6744,Regional_Lookup!$A$2:$A$5, 0))</f>
        <v>0.18</v>
      </c>
      <c r="X6744" s="4">
        <f>U6744/R6744</f>
        <v>-0.1125</v>
      </c>
      <c r="Y6744" s="4" t="str">
        <f>IF(X6744&gt;=W6744, "Yes", "No")</f>
        <v>No</v>
      </c>
      <c r="Z6744" s="4">
        <f>D6744-C6744</f>
        <v>5</v>
      </c>
      <c r="AA6744" s="4" t="str" cm="1">
        <f t="array" ref="AA6744">_xlfn.IFS(Z6744&lt;=2,"Fast",Z6744&gt;5, "Slow", AND(Z6744&gt;=3,Z6744&lt;=5),"Standard")</f>
        <v>Standard</v>
      </c>
    </row>
    <row r="6745" spans="1:27" x14ac:dyDescent="0.2">
      <c r="A6745" s="4">
        <v>6744</v>
      </c>
      <c r="B6745" s="4" t="s">
        <v>6482</v>
      </c>
      <c r="C6745" s="5">
        <v>42051</v>
      </c>
      <c r="D6745" s="5">
        <v>42055</v>
      </c>
      <c r="E6745" s="4" t="s">
        <v>29</v>
      </c>
      <c r="F6745" s="4" t="s">
        <v>3723</v>
      </c>
      <c r="G6745" s="4" t="s">
        <v>3722</v>
      </c>
      <c r="H6745" s="4" t="s">
        <v>50</v>
      </c>
      <c r="I6745" s="4" t="s">
        <v>17</v>
      </c>
      <c r="J6745" s="4" t="s">
        <v>890</v>
      </c>
      <c r="K6745" s="4" t="s">
        <v>889</v>
      </c>
      <c r="L6745" s="4">
        <v>3820</v>
      </c>
      <c r="M6745" s="4" t="s">
        <v>5</v>
      </c>
      <c r="N6745" s="4" t="s">
        <v>2894</v>
      </c>
      <c r="O6745" s="4" t="s">
        <v>13</v>
      </c>
      <c r="P6745" s="4" t="s">
        <v>24</v>
      </c>
      <c r="Q6745" s="4" t="s">
        <v>2893</v>
      </c>
      <c r="R6745" s="4">
        <v>35.880000000000003</v>
      </c>
      <c r="S6745" s="4">
        <v>6</v>
      </c>
      <c r="T6745" s="4">
        <v>0</v>
      </c>
      <c r="U6745" s="4">
        <v>16.146000000000001</v>
      </c>
      <c r="V6745" s="4" t="str">
        <f>INDEX(Regional_Lookup!$B$2:$B$5,MATCH('Sample - Superstore'!M6745,Regional_Lookup!$A$2:$A$5,0))</f>
        <v>Sarah Miller</v>
      </c>
      <c r="W6745" s="4">
        <f>INDEX(Regional_Lookup!$C$2:$C$5, MATCH('Sample - Superstore'!M6745,Regional_Lookup!$A$2:$A$5, 0))</f>
        <v>0.16</v>
      </c>
      <c r="X6745" s="4">
        <f>U6745/R6745</f>
        <v>0.45</v>
      </c>
      <c r="Y6745" s="4" t="str">
        <f>IF(X6745&gt;=W6745, "Yes", "No")</f>
        <v>Yes</v>
      </c>
      <c r="Z6745" s="4">
        <f>D6745-C6745</f>
        <v>4</v>
      </c>
      <c r="AA6745" s="4" t="str" cm="1">
        <f t="array" ref="AA6745">_xlfn.IFS(Z6745&lt;=2,"Fast",Z6745&gt;5, "Slow", AND(Z6745&gt;=3,Z6745&lt;=5),"Standard")</f>
        <v>Standard</v>
      </c>
    </row>
    <row r="6746" spans="1:27" x14ac:dyDescent="0.2">
      <c r="A6746" s="4">
        <v>6745</v>
      </c>
      <c r="B6746" s="4" t="s">
        <v>6481</v>
      </c>
      <c r="C6746" s="5">
        <v>42902</v>
      </c>
      <c r="D6746" s="5">
        <v>42904</v>
      </c>
      <c r="E6746" s="4" t="s">
        <v>21</v>
      </c>
      <c r="F6746" s="4" t="s">
        <v>3126</v>
      </c>
      <c r="G6746" s="4" t="s">
        <v>3125</v>
      </c>
      <c r="H6746" s="4" t="s">
        <v>18</v>
      </c>
      <c r="I6746" s="4" t="s">
        <v>17</v>
      </c>
      <c r="J6746" s="4" t="s">
        <v>1167</v>
      </c>
      <c r="K6746" s="4" t="s">
        <v>85</v>
      </c>
      <c r="L6746" s="4">
        <v>43017</v>
      </c>
      <c r="M6746" s="4" t="s">
        <v>5</v>
      </c>
      <c r="N6746" s="4" t="s">
        <v>3856</v>
      </c>
      <c r="O6746" s="4" t="s">
        <v>33</v>
      </c>
      <c r="P6746" s="4" t="s">
        <v>55</v>
      </c>
      <c r="Q6746" s="4" t="s">
        <v>3855</v>
      </c>
      <c r="R6746" s="4">
        <v>479.952</v>
      </c>
      <c r="S6746" s="4">
        <v>6</v>
      </c>
      <c r="T6746" s="4">
        <v>0.2</v>
      </c>
      <c r="U6746" s="4">
        <v>107.9892</v>
      </c>
      <c r="V6746" s="4" t="str">
        <f>INDEX(Regional_Lookup!$B$2:$B$5,MATCH('Sample - Superstore'!M6746,Regional_Lookup!$A$2:$A$5,0))</f>
        <v>Sarah Miller</v>
      </c>
      <c r="W6746" s="4">
        <f>INDEX(Regional_Lookup!$C$2:$C$5, MATCH('Sample - Superstore'!M6746,Regional_Lookup!$A$2:$A$5, 0))</f>
        <v>0.16</v>
      </c>
      <c r="X6746" s="4">
        <f>U6746/R6746</f>
        <v>0.22500000000000001</v>
      </c>
      <c r="Y6746" s="4" t="str">
        <f>IF(X6746&gt;=W6746, "Yes", "No")</f>
        <v>Yes</v>
      </c>
      <c r="Z6746" s="4">
        <f>D6746-C6746</f>
        <v>2</v>
      </c>
      <c r="AA6746" s="4" t="str" cm="1">
        <f t="array" ref="AA6746">_xlfn.IFS(Z6746&lt;=2,"Fast",Z6746&gt;5, "Slow", AND(Z6746&gt;=3,Z6746&lt;=5),"Standard")</f>
        <v>Fast</v>
      </c>
    </row>
    <row r="6747" spans="1:27" x14ac:dyDescent="0.2">
      <c r="A6747" s="4">
        <v>6746</v>
      </c>
      <c r="B6747" s="4" t="s">
        <v>6481</v>
      </c>
      <c r="C6747" s="5">
        <v>42902</v>
      </c>
      <c r="D6747" s="5">
        <v>42904</v>
      </c>
      <c r="E6747" s="4" t="s">
        <v>21</v>
      </c>
      <c r="F6747" s="4" t="s">
        <v>3126</v>
      </c>
      <c r="G6747" s="4" t="s">
        <v>3125</v>
      </c>
      <c r="H6747" s="4" t="s">
        <v>18</v>
      </c>
      <c r="I6747" s="4" t="s">
        <v>17</v>
      </c>
      <c r="J6747" s="4" t="s">
        <v>1167</v>
      </c>
      <c r="K6747" s="4" t="s">
        <v>85</v>
      </c>
      <c r="L6747" s="4">
        <v>43017</v>
      </c>
      <c r="M6747" s="4" t="s">
        <v>5</v>
      </c>
      <c r="N6747" s="4" t="s">
        <v>5971</v>
      </c>
      <c r="O6747" s="4" t="s">
        <v>13</v>
      </c>
      <c r="P6747" s="4" t="s">
        <v>116</v>
      </c>
      <c r="Q6747" s="4" t="s">
        <v>5970</v>
      </c>
      <c r="R6747" s="4">
        <v>23.92</v>
      </c>
      <c r="S6747" s="4">
        <v>5</v>
      </c>
      <c r="T6747" s="4">
        <v>0.2</v>
      </c>
      <c r="U6747" s="4">
        <v>1.794</v>
      </c>
      <c r="V6747" s="4" t="str">
        <f>INDEX(Regional_Lookup!$B$2:$B$5,MATCH('Sample - Superstore'!M6747,Regional_Lookup!$A$2:$A$5,0))</f>
        <v>Sarah Miller</v>
      </c>
      <c r="W6747" s="4">
        <f>INDEX(Regional_Lookup!$C$2:$C$5, MATCH('Sample - Superstore'!M6747,Regional_Lookup!$A$2:$A$5, 0))</f>
        <v>0.16</v>
      </c>
      <c r="X6747" s="4">
        <f>U6747/R6747</f>
        <v>7.4999999999999997E-2</v>
      </c>
      <c r="Y6747" s="4" t="str">
        <f>IF(X6747&gt;=W6747, "Yes", "No")</f>
        <v>No</v>
      </c>
      <c r="Z6747" s="4">
        <f>D6747-C6747</f>
        <v>2</v>
      </c>
      <c r="AA6747" s="4" t="str" cm="1">
        <f t="array" ref="AA6747">_xlfn.IFS(Z6747&lt;=2,"Fast",Z6747&gt;5, "Slow", AND(Z6747&gt;=3,Z6747&lt;=5),"Standard")</f>
        <v>Fast</v>
      </c>
    </row>
    <row r="6748" spans="1:27" x14ac:dyDescent="0.2">
      <c r="A6748" s="4">
        <v>6747</v>
      </c>
      <c r="B6748" s="4" t="s">
        <v>6480</v>
      </c>
      <c r="C6748" s="5">
        <v>43052</v>
      </c>
      <c r="D6748" s="5">
        <v>43055</v>
      </c>
      <c r="E6748" s="4" t="s">
        <v>89</v>
      </c>
      <c r="F6748" s="4" t="s">
        <v>2137</v>
      </c>
      <c r="G6748" s="4" t="s">
        <v>2136</v>
      </c>
      <c r="H6748" s="4" t="s">
        <v>50</v>
      </c>
      <c r="I6748" s="4" t="s">
        <v>17</v>
      </c>
      <c r="J6748" s="4" t="s">
        <v>254</v>
      </c>
      <c r="K6748" s="4" t="s">
        <v>66</v>
      </c>
      <c r="L6748" s="4">
        <v>10009</v>
      </c>
      <c r="M6748" s="4" t="s">
        <v>5</v>
      </c>
      <c r="N6748" s="4" t="s">
        <v>6479</v>
      </c>
      <c r="O6748" s="4" t="s">
        <v>33</v>
      </c>
      <c r="P6748" s="4" t="s">
        <v>32</v>
      </c>
      <c r="Q6748" s="4" t="s">
        <v>6478</v>
      </c>
      <c r="R6748" s="4">
        <v>629.95000000000005</v>
      </c>
      <c r="S6748" s="4">
        <v>5</v>
      </c>
      <c r="T6748" s="4">
        <v>0</v>
      </c>
      <c r="U6748" s="4">
        <v>163.78700000000001</v>
      </c>
      <c r="V6748" s="4" t="str">
        <f>INDEX(Regional_Lookup!$B$2:$B$5,MATCH('Sample - Superstore'!M6748,Regional_Lookup!$A$2:$A$5,0))</f>
        <v>Sarah Miller</v>
      </c>
      <c r="W6748" s="4">
        <f>INDEX(Regional_Lookup!$C$2:$C$5, MATCH('Sample - Superstore'!M6748,Regional_Lookup!$A$2:$A$5, 0))</f>
        <v>0.16</v>
      </c>
      <c r="X6748" s="4">
        <f>U6748/R6748</f>
        <v>0.26</v>
      </c>
      <c r="Y6748" s="4" t="str">
        <f>IF(X6748&gt;=W6748, "Yes", "No")</f>
        <v>Yes</v>
      </c>
      <c r="Z6748" s="4">
        <f>D6748-C6748</f>
        <v>3</v>
      </c>
      <c r="AA6748" s="4" t="str" cm="1">
        <f t="array" ref="AA6748">_xlfn.IFS(Z6748&lt;=2,"Fast",Z6748&gt;5, "Slow", AND(Z6748&gt;=3,Z6748&lt;=5),"Standard")</f>
        <v>Standard</v>
      </c>
    </row>
    <row r="6749" spans="1:27" x14ac:dyDescent="0.2">
      <c r="A6749" s="4">
        <v>6748</v>
      </c>
      <c r="B6749" s="4" t="s">
        <v>6477</v>
      </c>
      <c r="C6749" s="5">
        <v>43080</v>
      </c>
      <c r="D6749" s="5">
        <v>43084</v>
      </c>
      <c r="E6749" s="4" t="s">
        <v>29</v>
      </c>
      <c r="F6749" s="4" t="s">
        <v>1612</v>
      </c>
      <c r="G6749" s="4" t="s">
        <v>1611</v>
      </c>
      <c r="H6749" s="4" t="s">
        <v>18</v>
      </c>
      <c r="I6749" s="4" t="s">
        <v>17</v>
      </c>
      <c r="J6749" s="4" t="s">
        <v>254</v>
      </c>
      <c r="K6749" s="4" t="s">
        <v>66</v>
      </c>
      <c r="L6749" s="4">
        <v>10035</v>
      </c>
      <c r="M6749" s="4" t="s">
        <v>5</v>
      </c>
      <c r="N6749" s="4" t="s">
        <v>5826</v>
      </c>
      <c r="O6749" s="4" t="s">
        <v>13</v>
      </c>
      <c r="P6749" s="4" t="s">
        <v>100</v>
      </c>
      <c r="Q6749" s="4" t="s">
        <v>5825</v>
      </c>
      <c r="R6749" s="4">
        <v>14.952</v>
      </c>
      <c r="S6749" s="4">
        <v>1</v>
      </c>
      <c r="T6749" s="4">
        <v>0.2</v>
      </c>
      <c r="U6749" s="4">
        <v>5.0462999999999996</v>
      </c>
      <c r="V6749" s="4" t="str">
        <f>INDEX(Regional_Lookup!$B$2:$B$5,MATCH('Sample - Superstore'!M6749,Regional_Lookup!$A$2:$A$5,0))</f>
        <v>Sarah Miller</v>
      </c>
      <c r="W6749" s="4">
        <f>INDEX(Regional_Lookup!$C$2:$C$5, MATCH('Sample - Superstore'!M6749,Regional_Lookup!$A$2:$A$5, 0))</f>
        <v>0.16</v>
      </c>
      <c r="X6749" s="4">
        <f>U6749/R6749</f>
        <v>0.33749999999999997</v>
      </c>
      <c r="Y6749" s="4" t="str">
        <f>IF(X6749&gt;=W6749, "Yes", "No")</f>
        <v>Yes</v>
      </c>
      <c r="Z6749" s="4">
        <f>D6749-C6749</f>
        <v>4</v>
      </c>
      <c r="AA6749" s="4" t="str" cm="1">
        <f t="array" ref="AA6749">_xlfn.IFS(Z6749&lt;=2,"Fast",Z6749&gt;5, "Slow", AND(Z6749&gt;=3,Z6749&lt;=5),"Standard")</f>
        <v>Standard</v>
      </c>
    </row>
    <row r="6750" spans="1:27" x14ac:dyDescent="0.2">
      <c r="A6750" s="4">
        <v>6749</v>
      </c>
      <c r="B6750" s="4" t="s">
        <v>6477</v>
      </c>
      <c r="C6750" s="5">
        <v>43080</v>
      </c>
      <c r="D6750" s="5">
        <v>43084</v>
      </c>
      <c r="E6750" s="4" t="s">
        <v>29</v>
      </c>
      <c r="F6750" s="4" t="s">
        <v>1612</v>
      </c>
      <c r="G6750" s="4" t="s">
        <v>1611</v>
      </c>
      <c r="H6750" s="4" t="s">
        <v>18</v>
      </c>
      <c r="I6750" s="4" t="s">
        <v>17</v>
      </c>
      <c r="J6750" s="4" t="s">
        <v>254</v>
      </c>
      <c r="K6750" s="4" t="s">
        <v>66</v>
      </c>
      <c r="L6750" s="4">
        <v>10035</v>
      </c>
      <c r="M6750" s="4" t="s">
        <v>5</v>
      </c>
      <c r="N6750" s="4" t="s">
        <v>1913</v>
      </c>
      <c r="O6750" s="4" t="s">
        <v>13</v>
      </c>
      <c r="P6750" s="4" t="s">
        <v>24</v>
      </c>
      <c r="Q6750" s="4" t="s">
        <v>1912</v>
      </c>
      <c r="R6750" s="4">
        <v>17.940000000000001</v>
      </c>
      <c r="S6750" s="4">
        <v>3</v>
      </c>
      <c r="T6750" s="4">
        <v>0</v>
      </c>
      <c r="U6750" s="4">
        <v>8.0730000000000004</v>
      </c>
      <c r="V6750" s="4" t="str">
        <f>INDEX(Regional_Lookup!$B$2:$B$5,MATCH('Sample - Superstore'!M6750,Regional_Lookup!$A$2:$A$5,0))</f>
        <v>Sarah Miller</v>
      </c>
      <c r="W6750" s="4">
        <f>INDEX(Regional_Lookup!$C$2:$C$5, MATCH('Sample - Superstore'!M6750,Regional_Lookup!$A$2:$A$5, 0))</f>
        <v>0.16</v>
      </c>
      <c r="X6750" s="4">
        <f>U6750/R6750</f>
        <v>0.45</v>
      </c>
      <c r="Y6750" s="4" t="str">
        <f>IF(X6750&gt;=W6750, "Yes", "No")</f>
        <v>Yes</v>
      </c>
      <c r="Z6750" s="4">
        <f>D6750-C6750</f>
        <v>4</v>
      </c>
      <c r="AA6750" s="4" t="str" cm="1">
        <f t="array" ref="AA6750">_xlfn.IFS(Z6750&lt;=2,"Fast",Z6750&gt;5, "Slow", AND(Z6750&gt;=3,Z6750&lt;=5),"Standard")</f>
        <v>Standard</v>
      </c>
    </row>
    <row r="6751" spans="1:27" x14ac:dyDescent="0.2">
      <c r="A6751" s="4">
        <v>6750</v>
      </c>
      <c r="B6751" s="4" t="s">
        <v>6477</v>
      </c>
      <c r="C6751" s="5">
        <v>43080</v>
      </c>
      <c r="D6751" s="5">
        <v>43084</v>
      </c>
      <c r="E6751" s="4" t="s">
        <v>29</v>
      </c>
      <c r="F6751" s="4" t="s">
        <v>1612</v>
      </c>
      <c r="G6751" s="4" t="s">
        <v>1611</v>
      </c>
      <c r="H6751" s="4" t="s">
        <v>18</v>
      </c>
      <c r="I6751" s="4" t="s">
        <v>17</v>
      </c>
      <c r="J6751" s="4" t="s">
        <v>254</v>
      </c>
      <c r="K6751" s="4" t="s">
        <v>66</v>
      </c>
      <c r="L6751" s="4">
        <v>10035</v>
      </c>
      <c r="M6751" s="4" t="s">
        <v>5</v>
      </c>
      <c r="N6751" s="4" t="s">
        <v>6476</v>
      </c>
      <c r="O6751" s="4" t="s">
        <v>33</v>
      </c>
      <c r="P6751" s="4" t="s">
        <v>32</v>
      </c>
      <c r="Q6751" s="4" t="s">
        <v>6475</v>
      </c>
      <c r="R6751" s="4">
        <v>116.98</v>
      </c>
      <c r="S6751" s="4">
        <v>2</v>
      </c>
      <c r="T6751" s="4">
        <v>0</v>
      </c>
      <c r="U6751" s="4">
        <v>29.245000000000001</v>
      </c>
      <c r="V6751" s="4" t="str">
        <f>INDEX(Regional_Lookup!$B$2:$B$5,MATCH('Sample - Superstore'!M6751,Regional_Lookup!$A$2:$A$5,0))</f>
        <v>Sarah Miller</v>
      </c>
      <c r="W6751" s="4">
        <f>INDEX(Regional_Lookup!$C$2:$C$5, MATCH('Sample - Superstore'!M6751,Regional_Lookup!$A$2:$A$5, 0))</f>
        <v>0.16</v>
      </c>
      <c r="X6751" s="4">
        <f>U6751/R6751</f>
        <v>0.25</v>
      </c>
      <c r="Y6751" s="4" t="str">
        <f>IF(X6751&gt;=W6751, "Yes", "No")</f>
        <v>Yes</v>
      </c>
      <c r="Z6751" s="4">
        <f>D6751-C6751</f>
        <v>4</v>
      </c>
      <c r="AA6751" s="4" t="str" cm="1">
        <f t="array" ref="AA6751">_xlfn.IFS(Z6751&lt;=2,"Fast",Z6751&gt;5, "Slow", AND(Z6751&gt;=3,Z6751&lt;=5),"Standard")</f>
        <v>Standard</v>
      </c>
    </row>
    <row r="6752" spans="1:27" x14ac:dyDescent="0.2">
      <c r="A6752" s="4">
        <v>6751</v>
      </c>
      <c r="B6752" s="4" t="s">
        <v>6474</v>
      </c>
      <c r="C6752" s="5">
        <v>42549</v>
      </c>
      <c r="D6752" s="5">
        <v>42551</v>
      </c>
      <c r="E6752" s="4" t="s">
        <v>21</v>
      </c>
      <c r="F6752" s="4" t="s">
        <v>5898</v>
      </c>
      <c r="G6752" s="4" t="s">
        <v>5897</v>
      </c>
      <c r="H6752" s="4" t="s">
        <v>18</v>
      </c>
      <c r="I6752" s="4" t="s">
        <v>17</v>
      </c>
      <c r="J6752" s="4" t="s">
        <v>775</v>
      </c>
      <c r="K6752" s="4" t="s">
        <v>136</v>
      </c>
      <c r="L6752" s="4">
        <v>7501</v>
      </c>
      <c r="M6752" s="4" t="s">
        <v>5</v>
      </c>
      <c r="N6752" s="4" t="s">
        <v>4348</v>
      </c>
      <c r="O6752" s="4" t="s">
        <v>37</v>
      </c>
      <c r="P6752" s="4" t="s">
        <v>221</v>
      </c>
      <c r="Q6752" s="4" t="s">
        <v>4347</v>
      </c>
      <c r="R6752" s="4">
        <v>121.96</v>
      </c>
      <c r="S6752" s="4">
        <v>2</v>
      </c>
      <c r="T6752" s="4">
        <v>0</v>
      </c>
      <c r="U6752" s="4">
        <v>20.7332</v>
      </c>
      <c r="V6752" s="4" t="str">
        <f>INDEX(Regional_Lookup!$B$2:$B$5,MATCH('Sample - Superstore'!M6752,Regional_Lookup!$A$2:$A$5,0))</f>
        <v>Sarah Miller</v>
      </c>
      <c r="W6752" s="4">
        <f>INDEX(Regional_Lookup!$C$2:$C$5, MATCH('Sample - Superstore'!M6752,Regional_Lookup!$A$2:$A$5, 0))</f>
        <v>0.16</v>
      </c>
      <c r="X6752" s="4">
        <f>U6752/R6752</f>
        <v>0.17</v>
      </c>
      <c r="Y6752" s="4" t="str">
        <f>IF(X6752&gt;=W6752, "Yes", "No")</f>
        <v>Yes</v>
      </c>
      <c r="Z6752" s="4">
        <f>D6752-C6752</f>
        <v>2</v>
      </c>
      <c r="AA6752" s="4" t="str" cm="1">
        <f t="array" ref="AA6752">_xlfn.IFS(Z6752&lt;=2,"Fast",Z6752&gt;5, "Slow", AND(Z6752&gt;=3,Z6752&lt;=5),"Standard")</f>
        <v>Fast</v>
      </c>
    </row>
    <row r="6753" spans="1:27" x14ac:dyDescent="0.2">
      <c r="A6753" s="4">
        <v>6752</v>
      </c>
      <c r="B6753" s="4" t="s">
        <v>6474</v>
      </c>
      <c r="C6753" s="5">
        <v>42549</v>
      </c>
      <c r="D6753" s="5">
        <v>42551</v>
      </c>
      <c r="E6753" s="4" t="s">
        <v>21</v>
      </c>
      <c r="F6753" s="4" t="s">
        <v>5898</v>
      </c>
      <c r="G6753" s="4" t="s">
        <v>5897</v>
      </c>
      <c r="H6753" s="4" t="s">
        <v>18</v>
      </c>
      <c r="I6753" s="4" t="s">
        <v>17</v>
      </c>
      <c r="J6753" s="4" t="s">
        <v>775</v>
      </c>
      <c r="K6753" s="4" t="s">
        <v>136</v>
      </c>
      <c r="L6753" s="4">
        <v>7501</v>
      </c>
      <c r="M6753" s="4" t="s">
        <v>5</v>
      </c>
      <c r="N6753" s="4" t="s">
        <v>525</v>
      </c>
      <c r="O6753" s="4" t="s">
        <v>13</v>
      </c>
      <c r="P6753" s="4" t="s">
        <v>12</v>
      </c>
      <c r="Q6753" s="4" t="s">
        <v>524</v>
      </c>
      <c r="R6753" s="4">
        <v>8.74</v>
      </c>
      <c r="S6753" s="4">
        <v>2</v>
      </c>
      <c r="T6753" s="4">
        <v>0</v>
      </c>
      <c r="U6753" s="4">
        <v>2.2724000000000002</v>
      </c>
      <c r="V6753" s="4" t="str">
        <f>INDEX(Regional_Lookup!$B$2:$B$5,MATCH('Sample - Superstore'!M6753,Regional_Lookup!$A$2:$A$5,0))</f>
        <v>Sarah Miller</v>
      </c>
      <c r="W6753" s="4">
        <f>INDEX(Regional_Lookup!$C$2:$C$5, MATCH('Sample - Superstore'!M6753,Regional_Lookup!$A$2:$A$5, 0))</f>
        <v>0.16</v>
      </c>
      <c r="X6753" s="4">
        <f>U6753/R6753</f>
        <v>0.26</v>
      </c>
      <c r="Y6753" s="4" t="str">
        <f>IF(X6753&gt;=W6753, "Yes", "No")</f>
        <v>Yes</v>
      </c>
      <c r="Z6753" s="4">
        <f>D6753-C6753</f>
        <v>2</v>
      </c>
      <c r="AA6753" s="4" t="str" cm="1">
        <f t="array" ref="AA6753">_xlfn.IFS(Z6753&lt;=2,"Fast",Z6753&gt;5, "Slow", AND(Z6753&gt;=3,Z6753&lt;=5),"Standard")</f>
        <v>Fast</v>
      </c>
    </row>
    <row r="6754" spans="1:27" x14ac:dyDescent="0.2">
      <c r="A6754" s="4">
        <v>6753</v>
      </c>
      <c r="B6754" s="4" t="s">
        <v>6474</v>
      </c>
      <c r="C6754" s="5">
        <v>42549</v>
      </c>
      <c r="D6754" s="5">
        <v>42551</v>
      </c>
      <c r="E6754" s="4" t="s">
        <v>21</v>
      </c>
      <c r="F6754" s="4" t="s">
        <v>5898</v>
      </c>
      <c r="G6754" s="4" t="s">
        <v>5897</v>
      </c>
      <c r="H6754" s="4" t="s">
        <v>18</v>
      </c>
      <c r="I6754" s="4" t="s">
        <v>17</v>
      </c>
      <c r="J6754" s="4" t="s">
        <v>775</v>
      </c>
      <c r="K6754" s="4" t="s">
        <v>136</v>
      </c>
      <c r="L6754" s="4">
        <v>7501</v>
      </c>
      <c r="M6754" s="4" t="s">
        <v>5</v>
      </c>
      <c r="N6754" s="4" t="s">
        <v>5501</v>
      </c>
      <c r="O6754" s="4" t="s">
        <v>13</v>
      </c>
      <c r="P6754" s="4" t="s">
        <v>24</v>
      </c>
      <c r="Q6754" s="4" t="s">
        <v>5500</v>
      </c>
      <c r="R6754" s="4">
        <v>61.96</v>
      </c>
      <c r="S6754" s="4">
        <v>2</v>
      </c>
      <c r="T6754" s="4">
        <v>0</v>
      </c>
      <c r="U6754" s="4">
        <v>27.882000000000001</v>
      </c>
      <c r="V6754" s="4" t="str">
        <f>INDEX(Regional_Lookup!$B$2:$B$5,MATCH('Sample - Superstore'!M6754,Regional_Lookup!$A$2:$A$5,0))</f>
        <v>Sarah Miller</v>
      </c>
      <c r="W6754" s="4">
        <f>INDEX(Regional_Lookup!$C$2:$C$5, MATCH('Sample - Superstore'!M6754,Regional_Lookup!$A$2:$A$5, 0))</f>
        <v>0.16</v>
      </c>
      <c r="X6754" s="4">
        <f>U6754/R6754</f>
        <v>0.45</v>
      </c>
      <c r="Y6754" s="4" t="str">
        <f>IF(X6754&gt;=W6754, "Yes", "No")</f>
        <v>Yes</v>
      </c>
      <c r="Z6754" s="4">
        <f>D6754-C6754</f>
        <v>2</v>
      </c>
      <c r="AA6754" s="4" t="str" cm="1">
        <f t="array" ref="AA6754">_xlfn.IFS(Z6754&lt;=2,"Fast",Z6754&gt;5, "Slow", AND(Z6754&gt;=3,Z6754&lt;=5),"Standard")</f>
        <v>Fast</v>
      </c>
    </row>
    <row r="6755" spans="1:27" x14ac:dyDescent="0.2">
      <c r="A6755" s="4">
        <v>6754</v>
      </c>
      <c r="B6755" s="4" t="s">
        <v>6474</v>
      </c>
      <c r="C6755" s="5">
        <v>42549</v>
      </c>
      <c r="D6755" s="5">
        <v>42551</v>
      </c>
      <c r="E6755" s="4" t="s">
        <v>21</v>
      </c>
      <c r="F6755" s="4" t="s">
        <v>5898</v>
      </c>
      <c r="G6755" s="4" t="s">
        <v>5897</v>
      </c>
      <c r="H6755" s="4" t="s">
        <v>18</v>
      </c>
      <c r="I6755" s="4" t="s">
        <v>17</v>
      </c>
      <c r="J6755" s="4" t="s">
        <v>775</v>
      </c>
      <c r="K6755" s="4" t="s">
        <v>136</v>
      </c>
      <c r="L6755" s="4">
        <v>7501</v>
      </c>
      <c r="M6755" s="4" t="s">
        <v>5</v>
      </c>
      <c r="N6755" s="4" t="s">
        <v>3432</v>
      </c>
      <c r="O6755" s="4" t="s">
        <v>13</v>
      </c>
      <c r="P6755" s="4" t="s">
        <v>100</v>
      </c>
      <c r="Q6755" s="4" t="s">
        <v>3431</v>
      </c>
      <c r="R6755" s="4">
        <v>7.96</v>
      </c>
      <c r="S6755" s="4">
        <v>2</v>
      </c>
      <c r="T6755" s="4">
        <v>0</v>
      </c>
      <c r="U6755" s="4">
        <v>3.7412000000000001</v>
      </c>
      <c r="V6755" s="4" t="str">
        <f>INDEX(Regional_Lookup!$B$2:$B$5,MATCH('Sample - Superstore'!M6755,Regional_Lookup!$A$2:$A$5,0))</f>
        <v>Sarah Miller</v>
      </c>
      <c r="W6755" s="4">
        <f>INDEX(Regional_Lookup!$C$2:$C$5, MATCH('Sample - Superstore'!M6755,Regional_Lookup!$A$2:$A$5, 0))</f>
        <v>0.16</v>
      </c>
      <c r="X6755" s="4">
        <f>U6755/R6755</f>
        <v>0.47000000000000003</v>
      </c>
      <c r="Y6755" s="4" t="str">
        <f>IF(X6755&gt;=W6755, "Yes", "No")</f>
        <v>Yes</v>
      </c>
      <c r="Z6755" s="4">
        <f>D6755-C6755</f>
        <v>2</v>
      </c>
      <c r="AA6755" s="4" t="str" cm="1">
        <f t="array" ref="AA6755">_xlfn.IFS(Z6755&lt;=2,"Fast",Z6755&gt;5, "Slow", AND(Z6755&gt;=3,Z6755&lt;=5),"Standard")</f>
        <v>Fast</v>
      </c>
    </row>
    <row r="6756" spans="1:27" x14ac:dyDescent="0.2">
      <c r="A6756" s="4">
        <v>6755</v>
      </c>
      <c r="B6756" s="4" t="s">
        <v>6474</v>
      </c>
      <c r="C6756" s="5">
        <v>42549</v>
      </c>
      <c r="D6756" s="5">
        <v>42551</v>
      </c>
      <c r="E6756" s="4" t="s">
        <v>21</v>
      </c>
      <c r="F6756" s="4" t="s">
        <v>5898</v>
      </c>
      <c r="G6756" s="4" t="s">
        <v>5897</v>
      </c>
      <c r="H6756" s="4" t="s">
        <v>18</v>
      </c>
      <c r="I6756" s="4" t="s">
        <v>17</v>
      </c>
      <c r="J6756" s="4" t="s">
        <v>775</v>
      </c>
      <c r="K6756" s="4" t="s">
        <v>136</v>
      </c>
      <c r="L6756" s="4">
        <v>7501</v>
      </c>
      <c r="M6756" s="4" t="s">
        <v>5</v>
      </c>
      <c r="N6756" s="4" t="s">
        <v>2274</v>
      </c>
      <c r="O6756" s="4" t="s">
        <v>13</v>
      </c>
      <c r="P6756" s="4" t="s">
        <v>12</v>
      </c>
      <c r="Q6756" s="4" t="s">
        <v>2273</v>
      </c>
      <c r="R6756" s="4">
        <v>275.24</v>
      </c>
      <c r="S6756" s="4">
        <v>4</v>
      </c>
      <c r="T6756" s="4">
        <v>0</v>
      </c>
      <c r="U6756" s="4">
        <v>121.1056</v>
      </c>
      <c r="V6756" s="4" t="str">
        <f>INDEX(Regional_Lookup!$B$2:$B$5,MATCH('Sample - Superstore'!M6756,Regional_Lookup!$A$2:$A$5,0))</f>
        <v>Sarah Miller</v>
      </c>
      <c r="W6756" s="4">
        <f>INDEX(Regional_Lookup!$C$2:$C$5, MATCH('Sample - Superstore'!M6756,Regional_Lookup!$A$2:$A$5, 0))</f>
        <v>0.16</v>
      </c>
      <c r="X6756" s="4">
        <f>U6756/R6756</f>
        <v>0.43999999999999995</v>
      </c>
      <c r="Y6756" s="4" t="str">
        <f>IF(X6756&gt;=W6756, "Yes", "No")</f>
        <v>Yes</v>
      </c>
      <c r="Z6756" s="4">
        <f>D6756-C6756</f>
        <v>2</v>
      </c>
      <c r="AA6756" s="4" t="str" cm="1">
        <f t="array" ref="AA6756">_xlfn.IFS(Z6756&lt;=2,"Fast",Z6756&gt;5, "Slow", AND(Z6756&gt;=3,Z6756&lt;=5),"Standard")</f>
        <v>Fast</v>
      </c>
    </row>
    <row r="6757" spans="1:27" x14ac:dyDescent="0.2">
      <c r="A6757" s="4">
        <v>6756</v>
      </c>
      <c r="B6757" s="4" t="s">
        <v>6469</v>
      </c>
      <c r="C6757" s="5">
        <v>42993</v>
      </c>
      <c r="D6757" s="5">
        <v>42997</v>
      </c>
      <c r="E6757" s="4" t="s">
        <v>29</v>
      </c>
      <c r="F6757" s="4" t="s">
        <v>6468</v>
      </c>
      <c r="G6757" s="4" t="s">
        <v>6467</v>
      </c>
      <c r="H6757" s="4" t="s">
        <v>50</v>
      </c>
      <c r="I6757" s="4" t="s">
        <v>17</v>
      </c>
      <c r="J6757" s="4" t="s">
        <v>443</v>
      </c>
      <c r="K6757" s="4" t="s">
        <v>136</v>
      </c>
      <c r="L6757" s="4">
        <v>8701</v>
      </c>
      <c r="M6757" s="4" t="s">
        <v>5</v>
      </c>
      <c r="N6757" s="4" t="s">
        <v>997</v>
      </c>
      <c r="O6757" s="4" t="s">
        <v>37</v>
      </c>
      <c r="P6757" s="4" t="s">
        <v>36</v>
      </c>
      <c r="Q6757" s="4" t="s">
        <v>996</v>
      </c>
      <c r="R6757" s="4">
        <v>47.4</v>
      </c>
      <c r="S6757" s="4">
        <v>5</v>
      </c>
      <c r="T6757" s="4">
        <v>0</v>
      </c>
      <c r="U6757" s="4">
        <v>18.96</v>
      </c>
      <c r="V6757" s="4" t="str">
        <f>INDEX(Regional_Lookup!$B$2:$B$5,MATCH('Sample - Superstore'!M6757,Regional_Lookup!$A$2:$A$5,0))</f>
        <v>Sarah Miller</v>
      </c>
      <c r="W6757" s="4">
        <f>INDEX(Regional_Lookup!$C$2:$C$5, MATCH('Sample - Superstore'!M6757,Regional_Lookup!$A$2:$A$5, 0))</f>
        <v>0.16</v>
      </c>
      <c r="X6757" s="4">
        <f>U6757/R6757</f>
        <v>0.4</v>
      </c>
      <c r="Y6757" s="4" t="str">
        <f>IF(X6757&gt;=W6757, "Yes", "No")</f>
        <v>Yes</v>
      </c>
      <c r="Z6757" s="4">
        <f>D6757-C6757</f>
        <v>4</v>
      </c>
      <c r="AA6757" s="4" t="str" cm="1">
        <f t="array" ref="AA6757">_xlfn.IFS(Z6757&lt;=2,"Fast",Z6757&gt;5, "Slow", AND(Z6757&gt;=3,Z6757&lt;=5),"Standard")</f>
        <v>Standard</v>
      </c>
    </row>
    <row r="6758" spans="1:27" x14ac:dyDescent="0.2">
      <c r="A6758" s="4">
        <v>6757</v>
      </c>
      <c r="B6758" s="4" t="s">
        <v>6469</v>
      </c>
      <c r="C6758" s="5">
        <v>42993</v>
      </c>
      <c r="D6758" s="5">
        <v>42997</v>
      </c>
      <c r="E6758" s="4" t="s">
        <v>29</v>
      </c>
      <c r="F6758" s="4" t="s">
        <v>6468</v>
      </c>
      <c r="G6758" s="4" t="s">
        <v>6467</v>
      </c>
      <c r="H6758" s="4" t="s">
        <v>50</v>
      </c>
      <c r="I6758" s="4" t="s">
        <v>17</v>
      </c>
      <c r="J6758" s="4" t="s">
        <v>443</v>
      </c>
      <c r="K6758" s="4" t="s">
        <v>136</v>
      </c>
      <c r="L6758" s="4">
        <v>8701</v>
      </c>
      <c r="M6758" s="4" t="s">
        <v>5</v>
      </c>
      <c r="N6758" s="4" t="s">
        <v>6473</v>
      </c>
      <c r="O6758" s="4" t="s">
        <v>37</v>
      </c>
      <c r="P6758" s="4" t="s">
        <v>221</v>
      </c>
      <c r="Q6758" s="4" t="s">
        <v>6472</v>
      </c>
      <c r="R6758" s="4">
        <v>512.96</v>
      </c>
      <c r="S6758" s="4">
        <v>4</v>
      </c>
      <c r="T6758" s="4">
        <v>0</v>
      </c>
      <c r="U6758" s="4">
        <v>143.62880000000001</v>
      </c>
      <c r="V6758" s="4" t="str">
        <f>INDEX(Regional_Lookup!$B$2:$B$5,MATCH('Sample - Superstore'!M6758,Regional_Lookup!$A$2:$A$5,0))</f>
        <v>Sarah Miller</v>
      </c>
      <c r="W6758" s="4">
        <f>INDEX(Regional_Lookup!$C$2:$C$5, MATCH('Sample - Superstore'!M6758,Regional_Lookup!$A$2:$A$5, 0))</f>
        <v>0.16</v>
      </c>
      <c r="X6758" s="4">
        <f>U6758/R6758</f>
        <v>0.28000000000000003</v>
      </c>
      <c r="Y6758" s="4" t="str">
        <f>IF(X6758&gt;=W6758, "Yes", "No")</f>
        <v>Yes</v>
      </c>
      <c r="Z6758" s="4">
        <f>D6758-C6758</f>
        <v>4</v>
      </c>
      <c r="AA6758" s="4" t="str" cm="1">
        <f t="array" ref="AA6758">_xlfn.IFS(Z6758&lt;=2,"Fast",Z6758&gt;5, "Slow", AND(Z6758&gt;=3,Z6758&lt;=5),"Standard")</f>
        <v>Standard</v>
      </c>
    </row>
    <row r="6759" spans="1:27" x14ac:dyDescent="0.2">
      <c r="A6759" s="4">
        <v>6758</v>
      </c>
      <c r="B6759" s="4" t="s">
        <v>6469</v>
      </c>
      <c r="C6759" s="5">
        <v>42993</v>
      </c>
      <c r="D6759" s="5">
        <v>42997</v>
      </c>
      <c r="E6759" s="4" t="s">
        <v>29</v>
      </c>
      <c r="F6759" s="4" t="s">
        <v>6468</v>
      </c>
      <c r="G6759" s="4" t="s">
        <v>6467</v>
      </c>
      <c r="H6759" s="4" t="s">
        <v>50</v>
      </c>
      <c r="I6759" s="4" t="s">
        <v>17</v>
      </c>
      <c r="J6759" s="4" t="s">
        <v>443</v>
      </c>
      <c r="K6759" s="4" t="s">
        <v>136</v>
      </c>
      <c r="L6759" s="4">
        <v>8701</v>
      </c>
      <c r="M6759" s="4" t="s">
        <v>5</v>
      </c>
      <c r="N6759" s="4" t="s">
        <v>6471</v>
      </c>
      <c r="O6759" s="4" t="s">
        <v>33</v>
      </c>
      <c r="P6759" s="4" t="s">
        <v>32</v>
      </c>
      <c r="Q6759" s="4" t="s">
        <v>6470</v>
      </c>
      <c r="R6759" s="4">
        <v>395.94</v>
      </c>
      <c r="S6759" s="4">
        <v>6</v>
      </c>
      <c r="T6759" s="4">
        <v>0</v>
      </c>
      <c r="U6759" s="4">
        <v>102.9444</v>
      </c>
      <c r="V6759" s="4" t="str">
        <f>INDEX(Regional_Lookup!$B$2:$B$5,MATCH('Sample - Superstore'!M6759,Regional_Lookup!$A$2:$A$5,0))</f>
        <v>Sarah Miller</v>
      </c>
      <c r="W6759" s="4">
        <f>INDEX(Regional_Lookup!$C$2:$C$5, MATCH('Sample - Superstore'!M6759,Regional_Lookup!$A$2:$A$5, 0))</f>
        <v>0.16</v>
      </c>
      <c r="X6759" s="4">
        <f>U6759/R6759</f>
        <v>0.26</v>
      </c>
      <c r="Y6759" s="4" t="str">
        <f>IF(X6759&gt;=W6759, "Yes", "No")</f>
        <v>Yes</v>
      </c>
      <c r="Z6759" s="4">
        <f>D6759-C6759</f>
        <v>4</v>
      </c>
      <c r="AA6759" s="4" t="str" cm="1">
        <f t="array" ref="AA6759">_xlfn.IFS(Z6759&lt;=2,"Fast",Z6759&gt;5, "Slow", AND(Z6759&gt;=3,Z6759&lt;=5),"Standard")</f>
        <v>Standard</v>
      </c>
    </row>
    <row r="6760" spans="1:27" x14ac:dyDescent="0.2">
      <c r="A6760" s="4">
        <v>6759</v>
      </c>
      <c r="B6760" s="4" t="s">
        <v>6469</v>
      </c>
      <c r="C6760" s="5">
        <v>42993</v>
      </c>
      <c r="D6760" s="5">
        <v>42997</v>
      </c>
      <c r="E6760" s="4" t="s">
        <v>29</v>
      </c>
      <c r="F6760" s="4" t="s">
        <v>6468</v>
      </c>
      <c r="G6760" s="4" t="s">
        <v>6467</v>
      </c>
      <c r="H6760" s="4" t="s">
        <v>50</v>
      </c>
      <c r="I6760" s="4" t="s">
        <v>17</v>
      </c>
      <c r="J6760" s="4" t="s">
        <v>443</v>
      </c>
      <c r="K6760" s="4" t="s">
        <v>136</v>
      </c>
      <c r="L6760" s="4">
        <v>8701</v>
      </c>
      <c r="M6760" s="4" t="s">
        <v>5</v>
      </c>
      <c r="N6760" s="4" t="s">
        <v>1269</v>
      </c>
      <c r="O6760" s="4" t="s">
        <v>13</v>
      </c>
      <c r="P6760" s="4" t="s">
        <v>231</v>
      </c>
      <c r="Q6760" s="4" t="s">
        <v>1268</v>
      </c>
      <c r="R6760" s="4">
        <v>81.96</v>
      </c>
      <c r="S6760" s="4">
        <v>2</v>
      </c>
      <c r="T6760" s="4">
        <v>0</v>
      </c>
      <c r="U6760" s="4">
        <v>0</v>
      </c>
      <c r="V6760" s="4" t="str">
        <f>INDEX(Regional_Lookup!$B$2:$B$5,MATCH('Sample - Superstore'!M6760,Regional_Lookup!$A$2:$A$5,0))</f>
        <v>Sarah Miller</v>
      </c>
      <c r="W6760" s="4">
        <f>INDEX(Regional_Lookup!$C$2:$C$5, MATCH('Sample - Superstore'!M6760,Regional_Lookup!$A$2:$A$5, 0))</f>
        <v>0.16</v>
      </c>
      <c r="X6760" s="4">
        <f>U6760/R6760</f>
        <v>0</v>
      </c>
      <c r="Y6760" s="4" t="str">
        <f>IF(X6760&gt;=W6760, "Yes", "No")</f>
        <v>No</v>
      </c>
      <c r="Z6760" s="4">
        <f>D6760-C6760</f>
        <v>4</v>
      </c>
      <c r="AA6760" s="4" t="str" cm="1">
        <f t="array" ref="AA6760">_xlfn.IFS(Z6760&lt;=2,"Fast",Z6760&gt;5, "Slow", AND(Z6760&gt;=3,Z6760&lt;=5),"Standard")</f>
        <v>Standard</v>
      </c>
    </row>
    <row r="6761" spans="1:27" x14ac:dyDescent="0.2">
      <c r="A6761" s="4">
        <v>6760</v>
      </c>
      <c r="B6761" s="4" t="s">
        <v>6466</v>
      </c>
      <c r="C6761" s="5">
        <v>43071</v>
      </c>
      <c r="D6761" s="5">
        <v>43077</v>
      </c>
      <c r="E6761" s="4" t="s">
        <v>29</v>
      </c>
      <c r="F6761" s="4" t="s">
        <v>766</v>
      </c>
      <c r="G6761" s="4" t="s">
        <v>765</v>
      </c>
      <c r="H6761" s="4" t="s">
        <v>18</v>
      </c>
      <c r="I6761" s="4" t="s">
        <v>17</v>
      </c>
      <c r="J6761" s="4" t="s">
        <v>1171</v>
      </c>
      <c r="K6761" s="4" t="s">
        <v>636</v>
      </c>
      <c r="L6761" s="4">
        <v>27405</v>
      </c>
      <c r="M6761" s="4" t="s">
        <v>7</v>
      </c>
      <c r="N6761" s="4" t="s">
        <v>3266</v>
      </c>
      <c r="O6761" s="4" t="s">
        <v>13</v>
      </c>
      <c r="P6761" s="4" t="s">
        <v>116</v>
      </c>
      <c r="Q6761" s="4" t="s">
        <v>3265</v>
      </c>
      <c r="R6761" s="4">
        <v>32.776000000000003</v>
      </c>
      <c r="S6761" s="4">
        <v>1</v>
      </c>
      <c r="T6761" s="4">
        <v>0.2</v>
      </c>
      <c r="U6761" s="4">
        <v>2.4582000000000002</v>
      </c>
      <c r="V6761" s="4" t="str">
        <f>INDEX(Regional_Lookup!$B$2:$B$5,MATCH('Sample - Superstore'!M6761,Regional_Lookup!$A$2:$A$5,0))</f>
        <v>Maria Santos</v>
      </c>
      <c r="W6761" s="4">
        <f>INDEX(Regional_Lookup!$C$2:$C$5, MATCH('Sample - Superstore'!M6761,Regional_Lookup!$A$2:$A$5, 0))</f>
        <v>0.15</v>
      </c>
      <c r="X6761" s="4">
        <f>U6761/R6761</f>
        <v>7.4999999999999997E-2</v>
      </c>
      <c r="Y6761" s="4" t="str">
        <f>IF(X6761&gt;=W6761, "Yes", "No")</f>
        <v>No</v>
      </c>
      <c r="Z6761" s="4">
        <f>D6761-C6761</f>
        <v>6</v>
      </c>
      <c r="AA6761" s="4" t="str" cm="1">
        <f t="array" ref="AA6761">_xlfn.IFS(Z6761&lt;=2,"Fast",Z6761&gt;5, "Slow", AND(Z6761&gt;=3,Z6761&lt;=5),"Standard")</f>
        <v>Slow</v>
      </c>
    </row>
    <row r="6762" spans="1:27" x14ac:dyDescent="0.2">
      <c r="A6762" s="4">
        <v>6761</v>
      </c>
      <c r="B6762" s="4" t="s">
        <v>6465</v>
      </c>
      <c r="C6762" s="5">
        <v>42912</v>
      </c>
      <c r="D6762" s="5">
        <v>42916</v>
      </c>
      <c r="E6762" s="4" t="s">
        <v>29</v>
      </c>
      <c r="F6762" s="4" t="s">
        <v>3560</v>
      </c>
      <c r="G6762" s="4" t="s">
        <v>3559</v>
      </c>
      <c r="H6762" s="4" t="s">
        <v>18</v>
      </c>
      <c r="I6762" s="4" t="s">
        <v>17</v>
      </c>
      <c r="J6762" s="4" t="s">
        <v>254</v>
      </c>
      <c r="K6762" s="4" t="s">
        <v>66</v>
      </c>
      <c r="L6762" s="4">
        <v>10035</v>
      </c>
      <c r="M6762" s="4" t="s">
        <v>5</v>
      </c>
      <c r="N6762" s="4" t="s">
        <v>4683</v>
      </c>
      <c r="O6762" s="4" t="s">
        <v>13</v>
      </c>
      <c r="P6762" s="4" t="s">
        <v>231</v>
      </c>
      <c r="Q6762" s="4" t="s">
        <v>4682</v>
      </c>
      <c r="R6762" s="4">
        <v>272.94</v>
      </c>
      <c r="S6762" s="4">
        <v>3</v>
      </c>
      <c r="T6762" s="4">
        <v>0</v>
      </c>
      <c r="U6762" s="4">
        <v>0</v>
      </c>
      <c r="V6762" s="4" t="str">
        <f>INDEX(Regional_Lookup!$B$2:$B$5,MATCH('Sample - Superstore'!M6762,Regional_Lookup!$A$2:$A$5,0))</f>
        <v>Sarah Miller</v>
      </c>
      <c r="W6762" s="4">
        <f>INDEX(Regional_Lookup!$C$2:$C$5, MATCH('Sample - Superstore'!M6762,Regional_Lookup!$A$2:$A$5, 0))</f>
        <v>0.16</v>
      </c>
      <c r="X6762" s="4">
        <f>U6762/R6762</f>
        <v>0</v>
      </c>
      <c r="Y6762" s="4" t="str">
        <f>IF(X6762&gt;=W6762, "Yes", "No")</f>
        <v>No</v>
      </c>
      <c r="Z6762" s="4">
        <f>D6762-C6762</f>
        <v>4</v>
      </c>
      <c r="AA6762" s="4" t="str" cm="1">
        <f t="array" ref="AA6762">_xlfn.IFS(Z6762&lt;=2,"Fast",Z6762&gt;5, "Slow", AND(Z6762&gt;=3,Z6762&lt;=5),"Standard")</f>
        <v>Standard</v>
      </c>
    </row>
    <row r="6763" spans="1:27" x14ac:dyDescent="0.2">
      <c r="A6763" s="4">
        <v>6762</v>
      </c>
      <c r="B6763" s="4" t="s">
        <v>6464</v>
      </c>
      <c r="C6763" s="5">
        <v>42575</v>
      </c>
      <c r="D6763" s="5">
        <v>42577</v>
      </c>
      <c r="E6763" s="4" t="s">
        <v>21</v>
      </c>
      <c r="F6763" s="4" t="s">
        <v>199</v>
      </c>
      <c r="G6763" s="4" t="s">
        <v>198</v>
      </c>
      <c r="H6763" s="4" t="s">
        <v>50</v>
      </c>
      <c r="I6763" s="4" t="s">
        <v>17</v>
      </c>
      <c r="J6763" s="4" t="s">
        <v>254</v>
      </c>
      <c r="K6763" s="4" t="s">
        <v>66</v>
      </c>
      <c r="L6763" s="4">
        <v>10035</v>
      </c>
      <c r="M6763" s="4" t="s">
        <v>5</v>
      </c>
      <c r="N6763" s="4" t="s">
        <v>6463</v>
      </c>
      <c r="O6763" s="4" t="s">
        <v>37</v>
      </c>
      <c r="P6763" s="4" t="s">
        <v>221</v>
      </c>
      <c r="Q6763" s="4" t="s">
        <v>6462</v>
      </c>
      <c r="R6763" s="4">
        <v>253.76400000000001</v>
      </c>
      <c r="S6763" s="4">
        <v>2</v>
      </c>
      <c r="T6763" s="4">
        <v>0.1</v>
      </c>
      <c r="U6763" s="4">
        <v>31.015599999999999</v>
      </c>
      <c r="V6763" s="4" t="str">
        <f>INDEX(Regional_Lookup!$B$2:$B$5,MATCH('Sample - Superstore'!M6763,Regional_Lookup!$A$2:$A$5,0))</f>
        <v>Sarah Miller</v>
      </c>
      <c r="W6763" s="4">
        <f>INDEX(Regional_Lookup!$C$2:$C$5, MATCH('Sample - Superstore'!M6763,Regional_Lookup!$A$2:$A$5, 0))</f>
        <v>0.16</v>
      </c>
      <c r="X6763" s="4">
        <f>U6763/R6763</f>
        <v>0.12222222222222222</v>
      </c>
      <c r="Y6763" s="4" t="str">
        <f>IF(X6763&gt;=W6763, "Yes", "No")</f>
        <v>No</v>
      </c>
      <c r="Z6763" s="4">
        <f>D6763-C6763</f>
        <v>2</v>
      </c>
      <c r="AA6763" s="4" t="str" cm="1">
        <f t="array" ref="AA6763">_xlfn.IFS(Z6763&lt;=2,"Fast",Z6763&gt;5, "Slow", AND(Z6763&gt;=3,Z6763&lt;=5),"Standard")</f>
        <v>Fast</v>
      </c>
    </row>
    <row r="6764" spans="1:27" x14ac:dyDescent="0.2">
      <c r="A6764" s="4">
        <v>6763</v>
      </c>
      <c r="B6764" s="4" t="s">
        <v>6459</v>
      </c>
      <c r="C6764" s="5">
        <v>42615</v>
      </c>
      <c r="D6764" s="5">
        <v>42621</v>
      </c>
      <c r="E6764" s="4" t="s">
        <v>29</v>
      </c>
      <c r="F6764" s="4" t="s">
        <v>3181</v>
      </c>
      <c r="G6764" s="4" t="s">
        <v>3180</v>
      </c>
      <c r="H6764" s="4" t="s">
        <v>18</v>
      </c>
      <c r="I6764" s="4" t="s">
        <v>17</v>
      </c>
      <c r="J6764" s="4" t="s">
        <v>319</v>
      </c>
      <c r="K6764" s="4" t="s">
        <v>318</v>
      </c>
      <c r="L6764" s="4">
        <v>60623</v>
      </c>
      <c r="M6764" s="4" t="s">
        <v>3</v>
      </c>
      <c r="N6764" s="4" t="s">
        <v>6461</v>
      </c>
      <c r="O6764" s="4" t="s">
        <v>13</v>
      </c>
      <c r="P6764" s="4" t="s">
        <v>72</v>
      </c>
      <c r="Q6764" s="4" t="s">
        <v>6460</v>
      </c>
      <c r="R6764" s="4">
        <v>29.24</v>
      </c>
      <c r="S6764" s="4">
        <v>5</v>
      </c>
      <c r="T6764" s="4">
        <v>0.2</v>
      </c>
      <c r="U6764" s="4">
        <v>9.8684999999999992</v>
      </c>
      <c r="V6764" s="4" t="str">
        <f>INDEX(Regional_Lookup!$B$2:$B$5,MATCH('Sample - Superstore'!M6764,Regional_Lookup!$A$2:$A$5,0))</f>
        <v>David Johnson</v>
      </c>
      <c r="W6764" s="4">
        <f>INDEX(Regional_Lookup!$C$2:$C$5, MATCH('Sample - Superstore'!M6764,Regional_Lookup!$A$2:$A$5, 0))</f>
        <v>0.14000000000000001</v>
      </c>
      <c r="X6764" s="4">
        <f>U6764/R6764</f>
        <v>0.33749999999999997</v>
      </c>
      <c r="Y6764" s="4" t="str">
        <f>IF(X6764&gt;=W6764, "Yes", "No")</f>
        <v>Yes</v>
      </c>
      <c r="Z6764" s="4">
        <f>D6764-C6764</f>
        <v>6</v>
      </c>
      <c r="AA6764" s="4" t="str" cm="1">
        <f t="array" ref="AA6764">_xlfn.IFS(Z6764&lt;=2,"Fast",Z6764&gt;5, "Slow", AND(Z6764&gt;=3,Z6764&lt;=5),"Standard")</f>
        <v>Slow</v>
      </c>
    </row>
    <row r="6765" spans="1:27" x14ac:dyDescent="0.2">
      <c r="A6765" s="4">
        <v>6764</v>
      </c>
      <c r="B6765" s="4" t="s">
        <v>6459</v>
      </c>
      <c r="C6765" s="5">
        <v>42615</v>
      </c>
      <c r="D6765" s="5">
        <v>42621</v>
      </c>
      <c r="E6765" s="4" t="s">
        <v>29</v>
      </c>
      <c r="F6765" s="4" t="s">
        <v>3181</v>
      </c>
      <c r="G6765" s="4" t="s">
        <v>3180</v>
      </c>
      <c r="H6765" s="4" t="s">
        <v>18</v>
      </c>
      <c r="I6765" s="4" t="s">
        <v>17</v>
      </c>
      <c r="J6765" s="4" t="s">
        <v>319</v>
      </c>
      <c r="K6765" s="4" t="s">
        <v>318</v>
      </c>
      <c r="L6765" s="4">
        <v>60623</v>
      </c>
      <c r="M6765" s="4" t="s">
        <v>3</v>
      </c>
      <c r="N6765" s="4" t="s">
        <v>1258</v>
      </c>
      <c r="O6765" s="4" t="s">
        <v>13</v>
      </c>
      <c r="P6765" s="4" t="s">
        <v>231</v>
      </c>
      <c r="Q6765" s="4" t="s">
        <v>1257</v>
      </c>
      <c r="R6765" s="4">
        <v>35.167999999999999</v>
      </c>
      <c r="S6765" s="4">
        <v>2</v>
      </c>
      <c r="T6765" s="4">
        <v>0.2</v>
      </c>
      <c r="U6765" s="4">
        <v>-8.3523999999999994</v>
      </c>
      <c r="V6765" s="4" t="str">
        <f>INDEX(Regional_Lookup!$B$2:$B$5,MATCH('Sample - Superstore'!M6765,Regional_Lookup!$A$2:$A$5,0))</f>
        <v>David Johnson</v>
      </c>
      <c r="W6765" s="4">
        <f>INDEX(Regional_Lookup!$C$2:$C$5, MATCH('Sample - Superstore'!M6765,Regional_Lookup!$A$2:$A$5, 0))</f>
        <v>0.14000000000000001</v>
      </c>
      <c r="X6765" s="4">
        <f>U6765/R6765</f>
        <v>-0.23749999999999999</v>
      </c>
      <c r="Y6765" s="4" t="str">
        <f>IF(X6765&gt;=W6765, "Yes", "No")</f>
        <v>No</v>
      </c>
      <c r="Z6765" s="4">
        <f>D6765-C6765</f>
        <v>6</v>
      </c>
      <c r="AA6765" s="4" t="str" cm="1">
        <f t="array" ref="AA6765">_xlfn.IFS(Z6765&lt;=2,"Fast",Z6765&gt;5, "Slow", AND(Z6765&gt;=3,Z6765&lt;=5),"Standard")</f>
        <v>Slow</v>
      </c>
    </row>
    <row r="6766" spans="1:27" x14ac:dyDescent="0.2">
      <c r="A6766" s="4">
        <v>6765</v>
      </c>
      <c r="B6766" s="4" t="s">
        <v>6459</v>
      </c>
      <c r="C6766" s="5">
        <v>42615</v>
      </c>
      <c r="D6766" s="5">
        <v>42621</v>
      </c>
      <c r="E6766" s="4" t="s">
        <v>29</v>
      </c>
      <c r="F6766" s="4" t="s">
        <v>3181</v>
      </c>
      <c r="G6766" s="4" t="s">
        <v>3180</v>
      </c>
      <c r="H6766" s="4" t="s">
        <v>18</v>
      </c>
      <c r="I6766" s="4" t="s">
        <v>17</v>
      </c>
      <c r="J6766" s="4" t="s">
        <v>319</v>
      </c>
      <c r="K6766" s="4" t="s">
        <v>318</v>
      </c>
      <c r="L6766" s="4">
        <v>60623</v>
      </c>
      <c r="M6766" s="4" t="s">
        <v>3</v>
      </c>
      <c r="N6766" s="4" t="s">
        <v>6458</v>
      </c>
      <c r="O6766" s="4" t="s">
        <v>33</v>
      </c>
      <c r="P6766" s="4" t="s">
        <v>1500</v>
      </c>
      <c r="Q6766" s="4" t="s">
        <v>5848</v>
      </c>
      <c r="R6766" s="4">
        <v>1362.9</v>
      </c>
      <c r="S6766" s="4">
        <v>3</v>
      </c>
      <c r="T6766" s="4">
        <v>0.3</v>
      </c>
      <c r="U6766" s="4">
        <v>-19.47</v>
      </c>
      <c r="V6766" s="4" t="str">
        <f>INDEX(Regional_Lookup!$B$2:$B$5,MATCH('Sample - Superstore'!M6766,Regional_Lookup!$A$2:$A$5,0))</f>
        <v>David Johnson</v>
      </c>
      <c r="W6766" s="4">
        <f>INDEX(Regional_Lookup!$C$2:$C$5, MATCH('Sample - Superstore'!M6766,Regional_Lookup!$A$2:$A$5, 0))</f>
        <v>0.14000000000000001</v>
      </c>
      <c r="X6766" s="4">
        <f>U6766/R6766</f>
        <v>-1.4285714285714284E-2</v>
      </c>
      <c r="Y6766" s="4" t="str">
        <f>IF(X6766&gt;=W6766, "Yes", "No")</f>
        <v>No</v>
      </c>
      <c r="Z6766" s="4">
        <f>D6766-C6766</f>
        <v>6</v>
      </c>
      <c r="AA6766" s="4" t="str" cm="1">
        <f t="array" ref="AA6766">_xlfn.IFS(Z6766&lt;=2,"Fast",Z6766&gt;5, "Slow", AND(Z6766&gt;=3,Z6766&lt;=5),"Standard")</f>
        <v>Slow</v>
      </c>
    </row>
    <row r="6767" spans="1:27" x14ac:dyDescent="0.2">
      <c r="A6767" s="4">
        <v>6766</v>
      </c>
      <c r="B6767" s="4" t="s">
        <v>6457</v>
      </c>
      <c r="C6767" s="5">
        <v>42845</v>
      </c>
      <c r="D6767" s="5">
        <v>42849</v>
      </c>
      <c r="E6767" s="4" t="s">
        <v>29</v>
      </c>
      <c r="F6767" s="4" t="s">
        <v>5880</v>
      </c>
      <c r="G6767" s="4" t="s">
        <v>5879</v>
      </c>
      <c r="H6767" s="4" t="s">
        <v>18</v>
      </c>
      <c r="I6767" s="4" t="s">
        <v>17</v>
      </c>
      <c r="J6767" s="4" t="s">
        <v>319</v>
      </c>
      <c r="K6767" s="4" t="s">
        <v>318</v>
      </c>
      <c r="L6767" s="4">
        <v>60653</v>
      </c>
      <c r="M6767" s="4" t="s">
        <v>3</v>
      </c>
      <c r="N6767" s="4" t="s">
        <v>5465</v>
      </c>
      <c r="O6767" s="4" t="s">
        <v>37</v>
      </c>
      <c r="P6767" s="4" t="s">
        <v>221</v>
      </c>
      <c r="Q6767" s="4" t="s">
        <v>5464</v>
      </c>
      <c r="R6767" s="4">
        <v>317.05799999999999</v>
      </c>
      <c r="S6767" s="4">
        <v>3</v>
      </c>
      <c r="T6767" s="4">
        <v>0.3</v>
      </c>
      <c r="U6767" s="4">
        <v>-18.117599999999999</v>
      </c>
      <c r="V6767" s="4" t="str">
        <f>INDEX(Regional_Lookup!$B$2:$B$5,MATCH('Sample - Superstore'!M6767,Regional_Lookup!$A$2:$A$5,0))</f>
        <v>David Johnson</v>
      </c>
      <c r="W6767" s="4">
        <f>INDEX(Regional_Lookup!$C$2:$C$5, MATCH('Sample - Superstore'!M6767,Regional_Lookup!$A$2:$A$5, 0))</f>
        <v>0.14000000000000001</v>
      </c>
      <c r="X6767" s="4">
        <f>U6767/R6767</f>
        <v>-5.7142857142857141E-2</v>
      </c>
      <c r="Y6767" s="4" t="str">
        <f>IF(X6767&gt;=W6767, "Yes", "No")</f>
        <v>No</v>
      </c>
      <c r="Z6767" s="4">
        <f>D6767-C6767</f>
        <v>4</v>
      </c>
      <c r="AA6767" s="4" t="str" cm="1">
        <f t="array" ref="AA6767">_xlfn.IFS(Z6767&lt;=2,"Fast",Z6767&gt;5, "Slow", AND(Z6767&gt;=3,Z6767&lt;=5),"Standard")</f>
        <v>Standard</v>
      </c>
    </row>
    <row r="6768" spans="1:27" x14ac:dyDescent="0.2">
      <c r="A6768" s="4">
        <v>6767</v>
      </c>
      <c r="B6768" s="4" t="s">
        <v>6457</v>
      </c>
      <c r="C6768" s="5">
        <v>42845</v>
      </c>
      <c r="D6768" s="5">
        <v>42849</v>
      </c>
      <c r="E6768" s="4" t="s">
        <v>29</v>
      </c>
      <c r="F6768" s="4" t="s">
        <v>5880</v>
      </c>
      <c r="G6768" s="4" t="s">
        <v>5879</v>
      </c>
      <c r="H6768" s="4" t="s">
        <v>18</v>
      </c>
      <c r="I6768" s="4" t="s">
        <v>17</v>
      </c>
      <c r="J6768" s="4" t="s">
        <v>319</v>
      </c>
      <c r="K6768" s="4" t="s">
        <v>318</v>
      </c>
      <c r="L6768" s="4">
        <v>60653</v>
      </c>
      <c r="M6768" s="4" t="s">
        <v>3</v>
      </c>
      <c r="N6768" s="4" t="s">
        <v>2850</v>
      </c>
      <c r="O6768" s="4" t="s">
        <v>13</v>
      </c>
      <c r="P6768" s="4" t="s">
        <v>116</v>
      </c>
      <c r="Q6768" s="4" t="s">
        <v>2849</v>
      </c>
      <c r="R6768" s="4">
        <v>15.76</v>
      </c>
      <c r="S6768" s="4">
        <v>2</v>
      </c>
      <c r="T6768" s="4">
        <v>0.2</v>
      </c>
      <c r="U6768" s="4">
        <v>3.5459999999999998</v>
      </c>
      <c r="V6768" s="4" t="str">
        <f>INDEX(Regional_Lookup!$B$2:$B$5,MATCH('Sample - Superstore'!M6768,Regional_Lookup!$A$2:$A$5,0))</f>
        <v>David Johnson</v>
      </c>
      <c r="W6768" s="4">
        <f>INDEX(Regional_Lookup!$C$2:$C$5, MATCH('Sample - Superstore'!M6768,Regional_Lookup!$A$2:$A$5, 0))</f>
        <v>0.14000000000000001</v>
      </c>
      <c r="X6768" s="4">
        <f>U6768/R6768</f>
        <v>0.22499999999999998</v>
      </c>
      <c r="Y6768" s="4" t="str">
        <f>IF(X6768&gt;=W6768, "Yes", "No")</f>
        <v>Yes</v>
      </c>
      <c r="Z6768" s="4">
        <f>D6768-C6768</f>
        <v>4</v>
      </c>
      <c r="AA6768" s="4" t="str" cm="1">
        <f t="array" ref="AA6768">_xlfn.IFS(Z6768&lt;=2,"Fast",Z6768&gt;5, "Slow", AND(Z6768&gt;=3,Z6768&lt;=5),"Standard")</f>
        <v>Standard</v>
      </c>
    </row>
    <row r="6769" spans="1:27" x14ac:dyDescent="0.2">
      <c r="A6769" s="4">
        <v>6768</v>
      </c>
      <c r="B6769" s="4" t="s">
        <v>6457</v>
      </c>
      <c r="C6769" s="5">
        <v>42845</v>
      </c>
      <c r="D6769" s="5">
        <v>42849</v>
      </c>
      <c r="E6769" s="4" t="s">
        <v>29</v>
      </c>
      <c r="F6769" s="4" t="s">
        <v>5880</v>
      </c>
      <c r="G6769" s="4" t="s">
        <v>5879</v>
      </c>
      <c r="H6769" s="4" t="s">
        <v>18</v>
      </c>
      <c r="I6769" s="4" t="s">
        <v>17</v>
      </c>
      <c r="J6769" s="4" t="s">
        <v>319</v>
      </c>
      <c r="K6769" s="4" t="s">
        <v>318</v>
      </c>
      <c r="L6769" s="4">
        <v>60653</v>
      </c>
      <c r="M6769" s="4" t="s">
        <v>3</v>
      </c>
      <c r="N6769" s="4" t="s">
        <v>5643</v>
      </c>
      <c r="O6769" s="4" t="s">
        <v>37</v>
      </c>
      <c r="P6769" s="4" t="s">
        <v>36</v>
      </c>
      <c r="Q6769" s="4" t="s">
        <v>5642</v>
      </c>
      <c r="R6769" s="4">
        <v>14.56</v>
      </c>
      <c r="S6769" s="4">
        <v>5</v>
      </c>
      <c r="T6769" s="4">
        <v>0.6</v>
      </c>
      <c r="U6769" s="4">
        <v>-6.1879999999999997</v>
      </c>
      <c r="V6769" s="4" t="str">
        <f>INDEX(Regional_Lookup!$B$2:$B$5,MATCH('Sample - Superstore'!M6769,Regional_Lookup!$A$2:$A$5,0))</f>
        <v>David Johnson</v>
      </c>
      <c r="W6769" s="4">
        <f>INDEX(Regional_Lookup!$C$2:$C$5, MATCH('Sample - Superstore'!M6769,Regional_Lookup!$A$2:$A$5, 0))</f>
        <v>0.14000000000000001</v>
      </c>
      <c r="X6769" s="4">
        <f>U6769/R6769</f>
        <v>-0.42499999999999999</v>
      </c>
      <c r="Y6769" s="4" t="str">
        <f>IF(X6769&gt;=W6769, "Yes", "No")</f>
        <v>No</v>
      </c>
      <c r="Z6769" s="4">
        <f>D6769-C6769</f>
        <v>4</v>
      </c>
      <c r="AA6769" s="4" t="str" cm="1">
        <f t="array" ref="AA6769">_xlfn.IFS(Z6769&lt;=2,"Fast",Z6769&gt;5, "Slow", AND(Z6769&gt;=3,Z6769&lt;=5),"Standard")</f>
        <v>Standard</v>
      </c>
    </row>
    <row r="6770" spans="1:27" x14ac:dyDescent="0.2">
      <c r="A6770" s="4">
        <v>6769</v>
      </c>
      <c r="B6770" s="4" t="s">
        <v>6456</v>
      </c>
      <c r="C6770" s="5">
        <v>41863</v>
      </c>
      <c r="D6770" s="5">
        <v>41867</v>
      </c>
      <c r="E6770" s="4" t="s">
        <v>29</v>
      </c>
      <c r="F6770" s="4" t="s">
        <v>3705</v>
      </c>
      <c r="G6770" s="4" t="s">
        <v>3704</v>
      </c>
      <c r="H6770" s="4" t="s">
        <v>50</v>
      </c>
      <c r="I6770" s="4" t="s">
        <v>17</v>
      </c>
      <c r="J6770" s="4" t="s">
        <v>443</v>
      </c>
      <c r="K6770" s="4" t="s">
        <v>136</v>
      </c>
      <c r="L6770" s="4">
        <v>8701</v>
      </c>
      <c r="M6770" s="4" t="s">
        <v>5</v>
      </c>
      <c r="N6770" s="4" t="s">
        <v>2959</v>
      </c>
      <c r="O6770" s="4" t="s">
        <v>13</v>
      </c>
      <c r="P6770" s="4" t="s">
        <v>100</v>
      </c>
      <c r="Q6770" s="4" t="s">
        <v>2958</v>
      </c>
      <c r="R6770" s="4">
        <v>196.21</v>
      </c>
      <c r="S6770" s="4">
        <v>7</v>
      </c>
      <c r="T6770" s="4">
        <v>0</v>
      </c>
      <c r="U6770" s="4">
        <v>98.105000000000004</v>
      </c>
      <c r="V6770" s="4" t="str">
        <f>INDEX(Regional_Lookup!$B$2:$B$5,MATCH('Sample - Superstore'!M6770,Regional_Lookup!$A$2:$A$5,0))</f>
        <v>Sarah Miller</v>
      </c>
      <c r="W6770" s="4">
        <f>INDEX(Regional_Lookup!$C$2:$C$5, MATCH('Sample - Superstore'!M6770,Regional_Lookup!$A$2:$A$5, 0))</f>
        <v>0.16</v>
      </c>
      <c r="X6770" s="4">
        <f>U6770/R6770</f>
        <v>0.5</v>
      </c>
      <c r="Y6770" s="4" t="str">
        <f>IF(X6770&gt;=W6770, "Yes", "No")</f>
        <v>Yes</v>
      </c>
      <c r="Z6770" s="4">
        <f>D6770-C6770</f>
        <v>4</v>
      </c>
      <c r="AA6770" s="4" t="str" cm="1">
        <f t="array" ref="AA6770">_xlfn.IFS(Z6770&lt;=2,"Fast",Z6770&gt;5, "Slow", AND(Z6770&gt;=3,Z6770&lt;=5),"Standard")</f>
        <v>Standard</v>
      </c>
    </row>
    <row r="6771" spans="1:27" x14ac:dyDescent="0.2">
      <c r="A6771" s="4">
        <v>6770</v>
      </c>
      <c r="B6771" s="4" t="s">
        <v>6455</v>
      </c>
      <c r="C6771" s="5">
        <v>42997</v>
      </c>
      <c r="D6771" s="5">
        <v>43001</v>
      </c>
      <c r="E6771" s="4" t="s">
        <v>29</v>
      </c>
      <c r="F6771" s="4" t="s">
        <v>3194</v>
      </c>
      <c r="G6771" s="4" t="s">
        <v>3193</v>
      </c>
      <c r="H6771" s="4" t="s">
        <v>102</v>
      </c>
      <c r="I6771" s="4" t="s">
        <v>17</v>
      </c>
      <c r="J6771" s="4" t="s">
        <v>553</v>
      </c>
      <c r="K6771" s="4" t="s">
        <v>48</v>
      </c>
      <c r="L6771" s="4">
        <v>31907</v>
      </c>
      <c r="M6771" s="4" t="s">
        <v>7</v>
      </c>
      <c r="N6771" s="4" t="s">
        <v>1992</v>
      </c>
      <c r="O6771" s="4" t="s">
        <v>13</v>
      </c>
      <c r="P6771" s="4" t="s">
        <v>116</v>
      </c>
      <c r="Q6771" s="4" t="s">
        <v>1991</v>
      </c>
      <c r="R6771" s="4">
        <v>35.4</v>
      </c>
      <c r="S6771" s="4">
        <v>5</v>
      </c>
      <c r="T6771" s="4">
        <v>0</v>
      </c>
      <c r="U6771" s="4">
        <v>13.452</v>
      </c>
      <c r="V6771" s="4" t="str">
        <f>INDEX(Regional_Lookup!$B$2:$B$5,MATCH('Sample - Superstore'!M6771,Regional_Lookup!$A$2:$A$5,0))</f>
        <v>Maria Santos</v>
      </c>
      <c r="W6771" s="4">
        <f>INDEX(Regional_Lookup!$C$2:$C$5, MATCH('Sample - Superstore'!M6771,Regional_Lookup!$A$2:$A$5, 0))</f>
        <v>0.15</v>
      </c>
      <c r="X6771" s="4">
        <f>U6771/R6771</f>
        <v>0.38</v>
      </c>
      <c r="Y6771" s="4" t="str">
        <f>IF(X6771&gt;=W6771, "Yes", "No")</f>
        <v>Yes</v>
      </c>
      <c r="Z6771" s="4">
        <f>D6771-C6771</f>
        <v>4</v>
      </c>
      <c r="AA6771" s="4" t="str" cm="1">
        <f t="array" ref="AA6771">_xlfn.IFS(Z6771&lt;=2,"Fast",Z6771&gt;5, "Slow", AND(Z6771&gt;=3,Z6771&lt;=5),"Standard")</f>
        <v>Standard</v>
      </c>
    </row>
    <row r="6772" spans="1:27" x14ac:dyDescent="0.2">
      <c r="A6772" s="4">
        <v>6771</v>
      </c>
      <c r="B6772" s="4" t="s">
        <v>6452</v>
      </c>
      <c r="C6772" s="5">
        <v>43078</v>
      </c>
      <c r="D6772" s="5">
        <v>43082</v>
      </c>
      <c r="E6772" s="4" t="s">
        <v>29</v>
      </c>
      <c r="F6772" s="4" t="s">
        <v>948</v>
      </c>
      <c r="G6772" s="4" t="s">
        <v>947</v>
      </c>
      <c r="H6772" s="4" t="s">
        <v>50</v>
      </c>
      <c r="I6772" s="4" t="s">
        <v>17</v>
      </c>
      <c r="J6772" s="4" t="s">
        <v>1604</v>
      </c>
      <c r="K6772" s="4" t="s">
        <v>181</v>
      </c>
      <c r="L6772" s="4">
        <v>85023</v>
      </c>
      <c r="M6772" s="4" t="s">
        <v>9</v>
      </c>
      <c r="N6772" s="4" t="s">
        <v>6454</v>
      </c>
      <c r="O6772" s="4" t="s">
        <v>13</v>
      </c>
      <c r="P6772" s="4" t="s">
        <v>24</v>
      </c>
      <c r="Q6772" s="4" t="s">
        <v>6453</v>
      </c>
      <c r="R6772" s="4">
        <v>419.4</v>
      </c>
      <c r="S6772" s="4">
        <v>5</v>
      </c>
      <c r="T6772" s="4">
        <v>0.2</v>
      </c>
      <c r="U6772" s="4">
        <v>146.79</v>
      </c>
      <c r="V6772" s="4" t="str">
        <f>INDEX(Regional_Lookup!$B$2:$B$5,MATCH('Sample - Superstore'!M6772,Regional_Lookup!$A$2:$A$5,0))</f>
        <v>James Chen</v>
      </c>
      <c r="W6772" s="4">
        <f>INDEX(Regional_Lookup!$C$2:$C$5, MATCH('Sample - Superstore'!M6772,Regional_Lookup!$A$2:$A$5, 0))</f>
        <v>0.18</v>
      </c>
      <c r="X6772" s="4">
        <f>U6772/R6772</f>
        <v>0.35</v>
      </c>
      <c r="Y6772" s="4" t="str">
        <f>IF(X6772&gt;=W6772, "Yes", "No")</f>
        <v>Yes</v>
      </c>
      <c r="Z6772" s="4">
        <f>D6772-C6772</f>
        <v>4</v>
      </c>
      <c r="AA6772" s="4" t="str" cm="1">
        <f t="array" ref="AA6772">_xlfn.IFS(Z6772&lt;=2,"Fast",Z6772&gt;5, "Slow", AND(Z6772&gt;=3,Z6772&lt;=5),"Standard")</f>
        <v>Standard</v>
      </c>
    </row>
    <row r="6773" spans="1:27" x14ac:dyDescent="0.2">
      <c r="A6773" s="4">
        <v>6772</v>
      </c>
      <c r="B6773" s="4" t="s">
        <v>6452</v>
      </c>
      <c r="C6773" s="5">
        <v>43078</v>
      </c>
      <c r="D6773" s="5">
        <v>43082</v>
      </c>
      <c r="E6773" s="4" t="s">
        <v>29</v>
      </c>
      <c r="F6773" s="4" t="s">
        <v>948</v>
      </c>
      <c r="G6773" s="4" t="s">
        <v>947</v>
      </c>
      <c r="H6773" s="4" t="s">
        <v>50</v>
      </c>
      <c r="I6773" s="4" t="s">
        <v>17</v>
      </c>
      <c r="J6773" s="4" t="s">
        <v>1604</v>
      </c>
      <c r="K6773" s="4" t="s">
        <v>181</v>
      </c>
      <c r="L6773" s="4">
        <v>85023</v>
      </c>
      <c r="M6773" s="4" t="s">
        <v>9</v>
      </c>
      <c r="N6773" s="4" t="s">
        <v>5255</v>
      </c>
      <c r="O6773" s="4" t="s">
        <v>13</v>
      </c>
      <c r="P6773" s="4" t="s">
        <v>100</v>
      </c>
      <c r="Q6773" s="4" t="s">
        <v>5254</v>
      </c>
      <c r="R6773" s="4">
        <v>13.005000000000001</v>
      </c>
      <c r="S6773" s="4">
        <v>3</v>
      </c>
      <c r="T6773" s="4">
        <v>0.7</v>
      </c>
      <c r="U6773" s="4">
        <v>-9.9704999999999995</v>
      </c>
      <c r="V6773" s="4" t="str">
        <f>INDEX(Regional_Lookup!$B$2:$B$5,MATCH('Sample - Superstore'!M6773,Regional_Lookup!$A$2:$A$5,0))</f>
        <v>James Chen</v>
      </c>
      <c r="W6773" s="4">
        <f>INDEX(Regional_Lookup!$C$2:$C$5, MATCH('Sample - Superstore'!M6773,Regional_Lookup!$A$2:$A$5, 0))</f>
        <v>0.18</v>
      </c>
      <c r="X6773" s="4">
        <f>U6773/R6773</f>
        <v>-0.76666666666666661</v>
      </c>
      <c r="Y6773" s="4" t="str">
        <f>IF(X6773&gt;=W6773, "Yes", "No")</f>
        <v>No</v>
      </c>
      <c r="Z6773" s="4">
        <f>D6773-C6773</f>
        <v>4</v>
      </c>
      <c r="AA6773" s="4" t="str" cm="1">
        <f t="array" ref="AA6773">_xlfn.IFS(Z6773&lt;=2,"Fast",Z6773&gt;5, "Slow", AND(Z6773&gt;=3,Z6773&lt;=5),"Standard")</f>
        <v>Standard</v>
      </c>
    </row>
    <row r="6774" spans="1:27" x14ac:dyDescent="0.2">
      <c r="A6774" s="4">
        <v>6773</v>
      </c>
      <c r="B6774" s="4" t="s">
        <v>6451</v>
      </c>
      <c r="C6774" s="5">
        <v>42678</v>
      </c>
      <c r="D6774" s="5">
        <v>42682</v>
      </c>
      <c r="E6774" s="4" t="s">
        <v>29</v>
      </c>
      <c r="F6774" s="4" t="s">
        <v>4472</v>
      </c>
      <c r="G6774" s="4" t="s">
        <v>4471</v>
      </c>
      <c r="H6774" s="4" t="s">
        <v>102</v>
      </c>
      <c r="I6774" s="4" t="s">
        <v>17</v>
      </c>
      <c r="J6774" s="4" t="s">
        <v>59</v>
      </c>
      <c r="K6774" s="4" t="s">
        <v>15</v>
      </c>
      <c r="L6774" s="4">
        <v>90004</v>
      </c>
      <c r="M6774" s="4" t="s">
        <v>9</v>
      </c>
      <c r="N6774" s="4" t="s">
        <v>2695</v>
      </c>
      <c r="O6774" s="4" t="s">
        <v>13</v>
      </c>
      <c r="P6774" s="4" t="s">
        <v>100</v>
      </c>
      <c r="Q6774" s="4" t="s">
        <v>2694</v>
      </c>
      <c r="R6774" s="4">
        <v>7.7119999999999997</v>
      </c>
      <c r="S6774" s="4">
        <v>2</v>
      </c>
      <c r="T6774" s="4">
        <v>0.2</v>
      </c>
      <c r="U6774" s="4">
        <v>2.7955999999999999</v>
      </c>
      <c r="V6774" s="4" t="str">
        <f>INDEX(Regional_Lookup!$B$2:$B$5,MATCH('Sample - Superstore'!M6774,Regional_Lookup!$A$2:$A$5,0))</f>
        <v>James Chen</v>
      </c>
      <c r="W6774" s="4">
        <f>INDEX(Regional_Lookup!$C$2:$C$5, MATCH('Sample - Superstore'!M6774,Regional_Lookup!$A$2:$A$5, 0))</f>
        <v>0.18</v>
      </c>
      <c r="X6774" s="4">
        <f>U6774/R6774</f>
        <v>0.36249999999999999</v>
      </c>
      <c r="Y6774" s="4" t="str">
        <f>IF(X6774&gt;=W6774, "Yes", "No")</f>
        <v>Yes</v>
      </c>
      <c r="Z6774" s="4">
        <f>D6774-C6774</f>
        <v>4</v>
      </c>
      <c r="AA6774" s="4" t="str" cm="1">
        <f t="array" ref="AA6774">_xlfn.IFS(Z6774&lt;=2,"Fast",Z6774&gt;5, "Slow", AND(Z6774&gt;=3,Z6774&lt;=5),"Standard")</f>
        <v>Standard</v>
      </c>
    </row>
    <row r="6775" spans="1:27" x14ac:dyDescent="0.2">
      <c r="A6775" s="4">
        <v>6774</v>
      </c>
      <c r="B6775" s="4" t="s">
        <v>6451</v>
      </c>
      <c r="C6775" s="5">
        <v>42678</v>
      </c>
      <c r="D6775" s="5">
        <v>42682</v>
      </c>
      <c r="E6775" s="4" t="s">
        <v>29</v>
      </c>
      <c r="F6775" s="4" t="s">
        <v>4472</v>
      </c>
      <c r="G6775" s="4" t="s">
        <v>4471</v>
      </c>
      <c r="H6775" s="4" t="s">
        <v>102</v>
      </c>
      <c r="I6775" s="4" t="s">
        <v>17</v>
      </c>
      <c r="J6775" s="4" t="s">
        <v>59</v>
      </c>
      <c r="K6775" s="4" t="s">
        <v>15</v>
      </c>
      <c r="L6775" s="4">
        <v>90004</v>
      </c>
      <c r="M6775" s="4" t="s">
        <v>9</v>
      </c>
      <c r="N6775" s="4" t="s">
        <v>521</v>
      </c>
      <c r="O6775" s="4" t="s">
        <v>13</v>
      </c>
      <c r="P6775" s="4" t="s">
        <v>100</v>
      </c>
      <c r="Q6775" s="4" t="s">
        <v>520</v>
      </c>
      <c r="R6775" s="4">
        <v>4.1760000000000002</v>
      </c>
      <c r="S6775" s="4">
        <v>1</v>
      </c>
      <c r="T6775" s="4">
        <v>0.2</v>
      </c>
      <c r="U6775" s="4">
        <v>1.3049999999999999</v>
      </c>
      <c r="V6775" s="4" t="str">
        <f>INDEX(Regional_Lookup!$B$2:$B$5,MATCH('Sample - Superstore'!M6775,Regional_Lookup!$A$2:$A$5,0))</f>
        <v>James Chen</v>
      </c>
      <c r="W6775" s="4">
        <f>INDEX(Regional_Lookup!$C$2:$C$5, MATCH('Sample - Superstore'!M6775,Regional_Lookup!$A$2:$A$5, 0))</f>
        <v>0.18</v>
      </c>
      <c r="X6775" s="4">
        <f>U6775/R6775</f>
        <v>0.3125</v>
      </c>
      <c r="Y6775" s="4" t="str">
        <f>IF(X6775&gt;=W6775, "Yes", "No")</f>
        <v>Yes</v>
      </c>
      <c r="Z6775" s="4">
        <f>D6775-C6775</f>
        <v>4</v>
      </c>
      <c r="AA6775" s="4" t="str" cm="1">
        <f t="array" ref="AA6775">_xlfn.IFS(Z6775&lt;=2,"Fast",Z6775&gt;5, "Slow", AND(Z6775&gt;=3,Z6775&lt;=5),"Standard")</f>
        <v>Standard</v>
      </c>
    </row>
    <row r="6776" spans="1:27" x14ac:dyDescent="0.2">
      <c r="A6776" s="4">
        <v>6775</v>
      </c>
      <c r="B6776" s="4" t="s">
        <v>6451</v>
      </c>
      <c r="C6776" s="5">
        <v>42678</v>
      </c>
      <c r="D6776" s="5">
        <v>42682</v>
      </c>
      <c r="E6776" s="4" t="s">
        <v>29</v>
      </c>
      <c r="F6776" s="4" t="s">
        <v>4472</v>
      </c>
      <c r="G6776" s="4" t="s">
        <v>4471</v>
      </c>
      <c r="H6776" s="4" t="s">
        <v>102</v>
      </c>
      <c r="I6776" s="4" t="s">
        <v>17</v>
      </c>
      <c r="J6776" s="4" t="s">
        <v>59</v>
      </c>
      <c r="K6776" s="4" t="s">
        <v>15</v>
      </c>
      <c r="L6776" s="4">
        <v>90004</v>
      </c>
      <c r="M6776" s="4" t="s">
        <v>9</v>
      </c>
      <c r="N6776" s="4" t="s">
        <v>1658</v>
      </c>
      <c r="O6776" s="4" t="s">
        <v>13</v>
      </c>
      <c r="P6776" s="4" t="s">
        <v>24</v>
      </c>
      <c r="Q6776" s="4" t="s">
        <v>1657</v>
      </c>
      <c r="R6776" s="4">
        <v>38.880000000000003</v>
      </c>
      <c r="S6776" s="4">
        <v>6</v>
      </c>
      <c r="T6776" s="4">
        <v>0</v>
      </c>
      <c r="U6776" s="4">
        <v>18.662400000000002</v>
      </c>
      <c r="V6776" s="4" t="str">
        <f>INDEX(Regional_Lookup!$B$2:$B$5,MATCH('Sample - Superstore'!M6776,Regional_Lookup!$A$2:$A$5,0))</f>
        <v>James Chen</v>
      </c>
      <c r="W6776" s="4">
        <f>INDEX(Regional_Lookup!$C$2:$C$5, MATCH('Sample - Superstore'!M6776,Regional_Lookup!$A$2:$A$5, 0))</f>
        <v>0.18</v>
      </c>
      <c r="X6776" s="4">
        <f>U6776/R6776</f>
        <v>0.48000000000000004</v>
      </c>
      <c r="Y6776" s="4" t="str">
        <f>IF(X6776&gt;=W6776, "Yes", "No")</f>
        <v>Yes</v>
      </c>
      <c r="Z6776" s="4">
        <f>D6776-C6776</f>
        <v>4</v>
      </c>
      <c r="AA6776" s="4" t="str" cm="1">
        <f t="array" ref="AA6776">_xlfn.IFS(Z6776&lt;=2,"Fast",Z6776&gt;5, "Slow", AND(Z6776&gt;=3,Z6776&lt;=5),"Standard")</f>
        <v>Standard</v>
      </c>
    </row>
    <row r="6777" spans="1:27" x14ac:dyDescent="0.2">
      <c r="A6777" s="4">
        <v>6776</v>
      </c>
      <c r="B6777" s="4" t="s">
        <v>6450</v>
      </c>
      <c r="C6777" s="5">
        <v>42092</v>
      </c>
      <c r="D6777" s="5">
        <v>42098</v>
      </c>
      <c r="E6777" s="4" t="s">
        <v>29</v>
      </c>
      <c r="F6777" s="4" t="s">
        <v>4720</v>
      </c>
      <c r="G6777" s="4" t="s">
        <v>4719</v>
      </c>
      <c r="H6777" s="4" t="s">
        <v>18</v>
      </c>
      <c r="I6777" s="4" t="s">
        <v>17</v>
      </c>
      <c r="J6777" s="4" t="s">
        <v>254</v>
      </c>
      <c r="K6777" s="4" t="s">
        <v>66</v>
      </c>
      <c r="L6777" s="4">
        <v>10024</v>
      </c>
      <c r="M6777" s="4" t="s">
        <v>5</v>
      </c>
      <c r="N6777" s="4" t="s">
        <v>869</v>
      </c>
      <c r="O6777" s="4" t="s">
        <v>13</v>
      </c>
      <c r="P6777" s="4" t="s">
        <v>24</v>
      </c>
      <c r="Q6777" s="4" t="s">
        <v>868</v>
      </c>
      <c r="R6777" s="4">
        <v>17.64</v>
      </c>
      <c r="S6777" s="4">
        <v>4</v>
      </c>
      <c r="T6777" s="4">
        <v>0</v>
      </c>
      <c r="U6777" s="4">
        <v>8.1143999999999998</v>
      </c>
      <c r="V6777" s="4" t="str">
        <f>INDEX(Regional_Lookup!$B$2:$B$5,MATCH('Sample - Superstore'!M6777,Regional_Lookup!$A$2:$A$5,0))</f>
        <v>Sarah Miller</v>
      </c>
      <c r="W6777" s="4">
        <f>INDEX(Regional_Lookup!$C$2:$C$5, MATCH('Sample - Superstore'!M6777,Regional_Lookup!$A$2:$A$5, 0))</f>
        <v>0.16</v>
      </c>
      <c r="X6777" s="4">
        <f>U6777/R6777</f>
        <v>0.45999999999999996</v>
      </c>
      <c r="Y6777" s="4" t="str">
        <f>IF(X6777&gt;=W6777, "Yes", "No")</f>
        <v>Yes</v>
      </c>
      <c r="Z6777" s="4">
        <f>D6777-C6777</f>
        <v>6</v>
      </c>
      <c r="AA6777" s="4" t="str" cm="1">
        <f t="array" ref="AA6777">_xlfn.IFS(Z6777&lt;=2,"Fast",Z6777&gt;5, "Slow", AND(Z6777&gt;=3,Z6777&lt;=5),"Standard")</f>
        <v>Slow</v>
      </c>
    </row>
    <row r="6778" spans="1:27" x14ac:dyDescent="0.2">
      <c r="A6778" s="4">
        <v>6777</v>
      </c>
      <c r="B6778" s="4" t="s">
        <v>6449</v>
      </c>
      <c r="C6778" s="5">
        <v>42618</v>
      </c>
      <c r="D6778" s="5">
        <v>42624</v>
      </c>
      <c r="E6778" s="4" t="s">
        <v>29</v>
      </c>
      <c r="F6778" s="4" t="s">
        <v>701</v>
      </c>
      <c r="G6778" s="4" t="s">
        <v>700</v>
      </c>
      <c r="H6778" s="4" t="s">
        <v>18</v>
      </c>
      <c r="I6778" s="4" t="s">
        <v>17</v>
      </c>
      <c r="J6778" s="4" t="s">
        <v>792</v>
      </c>
      <c r="K6778" s="4" t="s">
        <v>123</v>
      </c>
      <c r="L6778" s="4">
        <v>78207</v>
      </c>
      <c r="M6778" s="4" t="s">
        <v>3</v>
      </c>
      <c r="N6778" s="4" t="s">
        <v>4888</v>
      </c>
      <c r="O6778" s="4" t="s">
        <v>13</v>
      </c>
      <c r="P6778" s="4" t="s">
        <v>231</v>
      </c>
      <c r="Q6778" s="4" t="s">
        <v>4887</v>
      </c>
      <c r="R6778" s="4">
        <v>93.456000000000003</v>
      </c>
      <c r="S6778" s="4">
        <v>3</v>
      </c>
      <c r="T6778" s="4">
        <v>0.2</v>
      </c>
      <c r="U6778" s="4">
        <v>-17.523</v>
      </c>
      <c r="V6778" s="4" t="str">
        <f>INDEX(Regional_Lookup!$B$2:$B$5,MATCH('Sample - Superstore'!M6778,Regional_Lookup!$A$2:$A$5,0))</f>
        <v>David Johnson</v>
      </c>
      <c r="W6778" s="4">
        <f>INDEX(Regional_Lookup!$C$2:$C$5, MATCH('Sample - Superstore'!M6778,Regional_Lookup!$A$2:$A$5, 0))</f>
        <v>0.14000000000000001</v>
      </c>
      <c r="X6778" s="4">
        <f>U6778/R6778</f>
        <v>-0.1875</v>
      </c>
      <c r="Y6778" s="4" t="str">
        <f>IF(X6778&gt;=W6778, "Yes", "No")</f>
        <v>No</v>
      </c>
      <c r="Z6778" s="4">
        <f>D6778-C6778</f>
        <v>6</v>
      </c>
      <c r="AA6778" s="4" t="str" cm="1">
        <f t="array" ref="AA6778">_xlfn.IFS(Z6778&lt;=2,"Fast",Z6778&gt;5, "Slow", AND(Z6778&gt;=3,Z6778&lt;=5),"Standard")</f>
        <v>Slow</v>
      </c>
    </row>
    <row r="6779" spans="1:27" x14ac:dyDescent="0.2">
      <c r="A6779" s="4">
        <v>6778</v>
      </c>
      <c r="B6779" s="4" t="s">
        <v>6448</v>
      </c>
      <c r="C6779" s="5">
        <v>42763</v>
      </c>
      <c r="D6779" s="5">
        <v>42767</v>
      </c>
      <c r="E6779" s="4" t="s">
        <v>29</v>
      </c>
      <c r="F6779" s="4" t="s">
        <v>177</v>
      </c>
      <c r="G6779" s="4" t="s">
        <v>176</v>
      </c>
      <c r="H6779" s="4" t="s">
        <v>102</v>
      </c>
      <c r="I6779" s="4" t="s">
        <v>17</v>
      </c>
      <c r="J6779" s="4" t="s">
        <v>254</v>
      </c>
      <c r="K6779" s="4" t="s">
        <v>66</v>
      </c>
      <c r="L6779" s="4">
        <v>10009</v>
      </c>
      <c r="M6779" s="4" t="s">
        <v>5</v>
      </c>
      <c r="N6779" s="4" t="s">
        <v>5206</v>
      </c>
      <c r="O6779" s="4" t="s">
        <v>33</v>
      </c>
      <c r="P6779" s="4" t="s">
        <v>55</v>
      </c>
      <c r="Q6779" s="4" t="s">
        <v>5205</v>
      </c>
      <c r="R6779" s="4">
        <v>449.91</v>
      </c>
      <c r="S6779" s="4">
        <v>9</v>
      </c>
      <c r="T6779" s="4">
        <v>0</v>
      </c>
      <c r="U6779" s="4">
        <v>157.46850000000001</v>
      </c>
      <c r="V6779" s="4" t="str">
        <f>INDEX(Regional_Lookup!$B$2:$B$5,MATCH('Sample - Superstore'!M6779,Regional_Lookup!$A$2:$A$5,0))</f>
        <v>Sarah Miller</v>
      </c>
      <c r="W6779" s="4">
        <f>INDEX(Regional_Lookup!$C$2:$C$5, MATCH('Sample - Superstore'!M6779,Regional_Lookup!$A$2:$A$5, 0))</f>
        <v>0.16</v>
      </c>
      <c r="X6779" s="4">
        <f>U6779/R6779</f>
        <v>0.35</v>
      </c>
      <c r="Y6779" s="4" t="str">
        <f>IF(X6779&gt;=W6779, "Yes", "No")</f>
        <v>Yes</v>
      </c>
      <c r="Z6779" s="4">
        <f>D6779-C6779</f>
        <v>4</v>
      </c>
      <c r="AA6779" s="4" t="str" cm="1">
        <f t="array" ref="AA6779">_xlfn.IFS(Z6779&lt;=2,"Fast",Z6779&gt;5, "Slow", AND(Z6779&gt;=3,Z6779&lt;=5),"Standard")</f>
        <v>Standard</v>
      </c>
    </row>
    <row r="6780" spans="1:27" x14ac:dyDescent="0.2">
      <c r="A6780" s="4">
        <v>6779</v>
      </c>
      <c r="B6780" s="4" t="s">
        <v>6445</v>
      </c>
      <c r="C6780" s="5">
        <v>42616</v>
      </c>
      <c r="D6780" s="5">
        <v>42621</v>
      </c>
      <c r="E6780" s="4" t="s">
        <v>21</v>
      </c>
      <c r="F6780" s="4" t="s">
        <v>5967</v>
      </c>
      <c r="G6780" s="4" t="s">
        <v>5966</v>
      </c>
      <c r="H6780" s="4" t="s">
        <v>18</v>
      </c>
      <c r="I6780" s="4" t="s">
        <v>17</v>
      </c>
      <c r="J6780" s="4" t="s">
        <v>4293</v>
      </c>
      <c r="K6780" s="4" t="s">
        <v>2147</v>
      </c>
      <c r="L6780" s="4">
        <v>21215</v>
      </c>
      <c r="M6780" s="4" t="s">
        <v>5</v>
      </c>
      <c r="N6780" s="4" t="s">
        <v>6447</v>
      </c>
      <c r="O6780" s="4" t="s">
        <v>37</v>
      </c>
      <c r="P6780" s="4" t="s">
        <v>165</v>
      </c>
      <c r="Q6780" s="4" t="s">
        <v>6446</v>
      </c>
      <c r="R6780" s="4">
        <v>344.94</v>
      </c>
      <c r="S6780" s="4">
        <v>3</v>
      </c>
      <c r="T6780" s="4">
        <v>0</v>
      </c>
      <c r="U6780" s="4">
        <v>31.044599999999999</v>
      </c>
      <c r="V6780" s="4" t="str">
        <f>INDEX(Regional_Lookup!$B$2:$B$5,MATCH('Sample - Superstore'!M6780,Regional_Lookup!$A$2:$A$5,0))</f>
        <v>Sarah Miller</v>
      </c>
      <c r="W6780" s="4">
        <f>INDEX(Regional_Lookup!$C$2:$C$5, MATCH('Sample - Superstore'!M6780,Regional_Lookup!$A$2:$A$5, 0))</f>
        <v>0.16</v>
      </c>
      <c r="X6780" s="4">
        <f>U6780/R6780</f>
        <v>0.09</v>
      </c>
      <c r="Y6780" s="4" t="str">
        <f>IF(X6780&gt;=W6780, "Yes", "No")</f>
        <v>No</v>
      </c>
      <c r="Z6780" s="4">
        <f>D6780-C6780</f>
        <v>5</v>
      </c>
      <c r="AA6780" s="4" t="str" cm="1">
        <f t="array" ref="AA6780">_xlfn.IFS(Z6780&lt;=2,"Fast",Z6780&gt;5, "Slow", AND(Z6780&gt;=3,Z6780&lt;=5),"Standard")</f>
        <v>Standard</v>
      </c>
    </row>
    <row r="6781" spans="1:27" x14ac:dyDescent="0.2">
      <c r="A6781" s="4">
        <v>6780</v>
      </c>
      <c r="B6781" s="4" t="s">
        <v>6445</v>
      </c>
      <c r="C6781" s="5">
        <v>42616</v>
      </c>
      <c r="D6781" s="5">
        <v>42621</v>
      </c>
      <c r="E6781" s="4" t="s">
        <v>21</v>
      </c>
      <c r="F6781" s="4" t="s">
        <v>5967</v>
      </c>
      <c r="G6781" s="4" t="s">
        <v>5966</v>
      </c>
      <c r="H6781" s="4" t="s">
        <v>18</v>
      </c>
      <c r="I6781" s="4" t="s">
        <v>17</v>
      </c>
      <c r="J6781" s="4" t="s">
        <v>4293</v>
      </c>
      <c r="K6781" s="4" t="s">
        <v>2147</v>
      </c>
      <c r="L6781" s="4">
        <v>21215</v>
      </c>
      <c r="M6781" s="4" t="s">
        <v>5</v>
      </c>
      <c r="N6781" s="4" t="s">
        <v>716</v>
      </c>
      <c r="O6781" s="4" t="s">
        <v>37</v>
      </c>
      <c r="P6781" s="4" t="s">
        <v>36</v>
      </c>
      <c r="Q6781" s="4" t="s">
        <v>715</v>
      </c>
      <c r="R6781" s="4">
        <v>14.76</v>
      </c>
      <c r="S6781" s="4">
        <v>2</v>
      </c>
      <c r="T6781" s="4">
        <v>0</v>
      </c>
      <c r="U6781" s="4">
        <v>4.2804000000000002</v>
      </c>
      <c r="V6781" s="4" t="str">
        <f>INDEX(Regional_Lookup!$B$2:$B$5,MATCH('Sample - Superstore'!M6781,Regional_Lookup!$A$2:$A$5,0))</f>
        <v>Sarah Miller</v>
      </c>
      <c r="W6781" s="4">
        <f>INDEX(Regional_Lookup!$C$2:$C$5, MATCH('Sample - Superstore'!M6781,Regional_Lookup!$A$2:$A$5, 0))</f>
        <v>0.16</v>
      </c>
      <c r="X6781" s="4">
        <f>U6781/R6781</f>
        <v>0.29000000000000004</v>
      </c>
      <c r="Y6781" s="4" t="str">
        <f>IF(X6781&gt;=W6781, "Yes", "No")</f>
        <v>Yes</v>
      </c>
      <c r="Z6781" s="4">
        <f>D6781-C6781</f>
        <v>5</v>
      </c>
      <c r="AA6781" s="4" t="str" cm="1">
        <f t="array" ref="AA6781">_xlfn.IFS(Z6781&lt;=2,"Fast",Z6781&gt;5, "Slow", AND(Z6781&gt;=3,Z6781&lt;=5),"Standard")</f>
        <v>Standard</v>
      </c>
    </row>
    <row r="6782" spans="1:27" x14ac:dyDescent="0.2">
      <c r="A6782" s="4">
        <v>6781</v>
      </c>
      <c r="B6782" s="4" t="s">
        <v>6445</v>
      </c>
      <c r="C6782" s="5">
        <v>42616</v>
      </c>
      <c r="D6782" s="5">
        <v>42621</v>
      </c>
      <c r="E6782" s="4" t="s">
        <v>21</v>
      </c>
      <c r="F6782" s="4" t="s">
        <v>5967</v>
      </c>
      <c r="G6782" s="4" t="s">
        <v>5966</v>
      </c>
      <c r="H6782" s="4" t="s">
        <v>18</v>
      </c>
      <c r="I6782" s="4" t="s">
        <v>17</v>
      </c>
      <c r="J6782" s="4" t="s">
        <v>4293</v>
      </c>
      <c r="K6782" s="4" t="s">
        <v>2147</v>
      </c>
      <c r="L6782" s="4">
        <v>21215</v>
      </c>
      <c r="M6782" s="4" t="s">
        <v>5</v>
      </c>
      <c r="N6782" s="4" t="s">
        <v>324</v>
      </c>
      <c r="O6782" s="4" t="s">
        <v>13</v>
      </c>
      <c r="P6782" s="4" t="s">
        <v>100</v>
      </c>
      <c r="Q6782" s="4" t="s">
        <v>323</v>
      </c>
      <c r="R6782" s="4">
        <v>12.76</v>
      </c>
      <c r="S6782" s="4">
        <v>2</v>
      </c>
      <c r="T6782" s="4">
        <v>0</v>
      </c>
      <c r="U6782" s="4">
        <v>5.8696000000000002</v>
      </c>
      <c r="V6782" s="4" t="str">
        <f>INDEX(Regional_Lookup!$B$2:$B$5,MATCH('Sample - Superstore'!M6782,Regional_Lookup!$A$2:$A$5,0))</f>
        <v>Sarah Miller</v>
      </c>
      <c r="W6782" s="4">
        <f>INDEX(Regional_Lookup!$C$2:$C$5, MATCH('Sample - Superstore'!M6782,Regional_Lookup!$A$2:$A$5, 0))</f>
        <v>0.16</v>
      </c>
      <c r="X6782" s="4">
        <f>U6782/R6782</f>
        <v>0.46</v>
      </c>
      <c r="Y6782" s="4" t="str">
        <f>IF(X6782&gt;=W6782, "Yes", "No")</f>
        <v>Yes</v>
      </c>
      <c r="Z6782" s="4">
        <f>D6782-C6782</f>
        <v>5</v>
      </c>
      <c r="AA6782" s="4" t="str" cm="1">
        <f t="array" ref="AA6782">_xlfn.IFS(Z6782&lt;=2,"Fast",Z6782&gt;5, "Slow", AND(Z6782&gt;=3,Z6782&lt;=5),"Standard")</f>
        <v>Standard</v>
      </c>
    </row>
    <row r="6783" spans="1:27" x14ac:dyDescent="0.2">
      <c r="A6783" s="4">
        <v>6782</v>
      </c>
      <c r="B6783" s="4" t="s">
        <v>6445</v>
      </c>
      <c r="C6783" s="5">
        <v>42616</v>
      </c>
      <c r="D6783" s="5">
        <v>42621</v>
      </c>
      <c r="E6783" s="4" t="s">
        <v>21</v>
      </c>
      <c r="F6783" s="4" t="s">
        <v>5967</v>
      </c>
      <c r="G6783" s="4" t="s">
        <v>5966</v>
      </c>
      <c r="H6783" s="4" t="s">
        <v>18</v>
      </c>
      <c r="I6783" s="4" t="s">
        <v>17</v>
      </c>
      <c r="J6783" s="4" t="s">
        <v>4293</v>
      </c>
      <c r="K6783" s="4" t="s">
        <v>2147</v>
      </c>
      <c r="L6783" s="4">
        <v>21215</v>
      </c>
      <c r="M6783" s="4" t="s">
        <v>5</v>
      </c>
      <c r="N6783" s="4" t="s">
        <v>6444</v>
      </c>
      <c r="O6783" s="4" t="s">
        <v>13</v>
      </c>
      <c r="P6783" s="4" t="s">
        <v>72</v>
      </c>
      <c r="Q6783" s="4" t="s">
        <v>6443</v>
      </c>
      <c r="R6783" s="4">
        <v>58.48</v>
      </c>
      <c r="S6783" s="4">
        <v>8</v>
      </c>
      <c r="T6783" s="4">
        <v>0</v>
      </c>
      <c r="U6783" s="4">
        <v>27.485600000000002</v>
      </c>
      <c r="V6783" s="4" t="str">
        <f>INDEX(Regional_Lookup!$B$2:$B$5,MATCH('Sample - Superstore'!M6783,Regional_Lookup!$A$2:$A$5,0))</f>
        <v>Sarah Miller</v>
      </c>
      <c r="W6783" s="4">
        <f>INDEX(Regional_Lookup!$C$2:$C$5, MATCH('Sample - Superstore'!M6783,Regional_Lookup!$A$2:$A$5, 0))</f>
        <v>0.16</v>
      </c>
      <c r="X6783" s="4">
        <f>U6783/R6783</f>
        <v>0.47000000000000003</v>
      </c>
      <c r="Y6783" s="4" t="str">
        <f>IF(X6783&gt;=W6783, "Yes", "No")</f>
        <v>Yes</v>
      </c>
      <c r="Z6783" s="4">
        <f>D6783-C6783</f>
        <v>5</v>
      </c>
      <c r="AA6783" s="4" t="str" cm="1">
        <f t="array" ref="AA6783">_xlfn.IFS(Z6783&lt;=2,"Fast",Z6783&gt;5, "Slow", AND(Z6783&gt;=3,Z6783&lt;=5),"Standard")</f>
        <v>Standard</v>
      </c>
    </row>
    <row r="6784" spans="1:27" x14ac:dyDescent="0.2">
      <c r="A6784" s="4">
        <v>6783</v>
      </c>
      <c r="B6784" s="4" t="s">
        <v>6440</v>
      </c>
      <c r="C6784" s="5">
        <v>42941</v>
      </c>
      <c r="D6784" s="5">
        <v>42944</v>
      </c>
      <c r="E6784" s="4" t="s">
        <v>21</v>
      </c>
      <c r="F6784" s="4" t="s">
        <v>1845</v>
      </c>
      <c r="G6784" s="4" t="s">
        <v>1844</v>
      </c>
      <c r="H6784" s="4" t="s">
        <v>18</v>
      </c>
      <c r="I6784" s="4" t="s">
        <v>17</v>
      </c>
      <c r="J6784" s="4" t="s">
        <v>159</v>
      </c>
      <c r="K6784" s="4" t="s">
        <v>158</v>
      </c>
      <c r="L6784" s="4">
        <v>19143</v>
      </c>
      <c r="M6784" s="4" t="s">
        <v>5</v>
      </c>
      <c r="N6784" s="4" t="s">
        <v>570</v>
      </c>
      <c r="O6784" s="4" t="s">
        <v>37</v>
      </c>
      <c r="P6784" s="4" t="s">
        <v>36</v>
      </c>
      <c r="Q6784" s="4" t="s">
        <v>569</v>
      </c>
      <c r="R6784" s="4">
        <v>20.096</v>
      </c>
      <c r="S6784" s="4">
        <v>4</v>
      </c>
      <c r="T6784" s="4">
        <v>0.2</v>
      </c>
      <c r="U6784" s="4">
        <v>3.0144000000000002</v>
      </c>
      <c r="V6784" s="4" t="str">
        <f>INDEX(Regional_Lookup!$B$2:$B$5,MATCH('Sample - Superstore'!M6784,Regional_Lookup!$A$2:$A$5,0))</f>
        <v>Sarah Miller</v>
      </c>
      <c r="W6784" s="4">
        <f>INDEX(Regional_Lookup!$C$2:$C$5, MATCH('Sample - Superstore'!M6784,Regional_Lookup!$A$2:$A$5, 0))</f>
        <v>0.16</v>
      </c>
      <c r="X6784" s="4">
        <f>U6784/R6784</f>
        <v>0.15000000000000002</v>
      </c>
      <c r="Y6784" s="4" t="str">
        <f>IF(X6784&gt;=W6784, "Yes", "No")</f>
        <v>No</v>
      </c>
      <c r="Z6784" s="4">
        <f>D6784-C6784</f>
        <v>3</v>
      </c>
      <c r="AA6784" s="4" t="str" cm="1">
        <f t="array" ref="AA6784">_xlfn.IFS(Z6784&lt;=2,"Fast",Z6784&gt;5, "Slow", AND(Z6784&gt;=3,Z6784&lt;=5),"Standard")</f>
        <v>Standard</v>
      </c>
    </row>
    <row r="6785" spans="1:27" x14ac:dyDescent="0.2">
      <c r="A6785" s="4">
        <v>6784</v>
      </c>
      <c r="B6785" s="4" t="s">
        <v>6440</v>
      </c>
      <c r="C6785" s="5">
        <v>42941</v>
      </c>
      <c r="D6785" s="5">
        <v>42944</v>
      </c>
      <c r="E6785" s="4" t="s">
        <v>21</v>
      </c>
      <c r="F6785" s="4" t="s">
        <v>1845</v>
      </c>
      <c r="G6785" s="4" t="s">
        <v>1844</v>
      </c>
      <c r="H6785" s="4" t="s">
        <v>18</v>
      </c>
      <c r="I6785" s="4" t="s">
        <v>17</v>
      </c>
      <c r="J6785" s="4" t="s">
        <v>159</v>
      </c>
      <c r="K6785" s="4" t="s">
        <v>158</v>
      </c>
      <c r="L6785" s="4">
        <v>19143</v>
      </c>
      <c r="M6785" s="4" t="s">
        <v>5</v>
      </c>
      <c r="N6785" s="4" t="s">
        <v>1886</v>
      </c>
      <c r="O6785" s="4" t="s">
        <v>13</v>
      </c>
      <c r="P6785" s="4" t="s">
        <v>64</v>
      </c>
      <c r="Q6785" s="4" t="s">
        <v>1885</v>
      </c>
      <c r="R6785" s="4">
        <v>37.752000000000002</v>
      </c>
      <c r="S6785" s="4">
        <v>3</v>
      </c>
      <c r="T6785" s="4">
        <v>0.2</v>
      </c>
      <c r="U6785" s="4">
        <v>4.2470999999999997</v>
      </c>
      <c r="V6785" s="4" t="str">
        <f>INDEX(Regional_Lookup!$B$2:$B$5,MATCH('Sample - Superstore'!M6785,Regional_Lookup!$A$2:$A$5,0))</f>
        <v>Sarah Miller</v>
      </c>
      <c r="W6785" s="4">
        <f>INDEX(Regional_Lookup!$C$2:$C$5, MATCH('Sample - Superstore'!M6785,Regional_Lookup!$A$2:$A$5, 0))</f>
        <v>0.16</v>
      </c>
      <c r="X6785" s="4">
        <f>U6785/R6785</f>
        <v>0.11249999999999999</v>
      </c>
      <c r="Y6785" s="4" t="str">
        <f>IF(X6785&gt;=W6785, "Yes", "No")</f>
        <v>No</v>
      </c>
      <c r="Z6785" s="4">
        <f>D6785-C6785</f>
        <v>3</v>
      </c>
      <c r="AA6785" s="4" t="str" cm="1">
        <f t="array" ref="AA6785">_xlfn.IFS(Z6785&lt;=2,"Fast",Z6785&gt;5, "Slow", AND(Z6785&gt;=3,Z6785&lt;=5),"Standard")</f>
        <v>Standard</v>
      </c>
    </row>
    <row r="6786" spans="1:27" x14ac:dyDescent="0.2">
      <c r="A6786" s="4">
        <v>6785</v>
      </c>
      <c r="B6786" s="4" t="s">
        <v>6440</v>
      </c>
      <c r="C6786" s="5">
        <v>42941</v>
      </c>
      <c r="D6786" s="5">
        <v>42944</v>
      </c>
      <c r="E6786" s="4" t="s">
        <v>21</v>
      </c>
      <c r="F6786" s="4" t="s">
        <v>1845</v>
      </c>
      <c r="G6786" s="4" t="s">
        <v>1844</v>
      </c>
      <c r="H6786" s="4" t="s">
        <v>18</v>
      </c>
      <c r="I6786" s="4" t="s">
        <v>17</v>
      </c>
      <c r="J6786" s="4" t="s">
        <v>159</v>
      </c>
      <c r="K6786" s="4" t="s">
        <v>158</v>
      </c>
      <c r="L6786" s="4">
        <v>19143</v>
      </c>
      <c r="M6786" s="4" t="s">
        <v>5</v>
      </c>
      <c r="N6786" s="4" t="s">
        <v>6442</v>
      </c>
      <c r="O6786" s="4" t="s">
        <v>37</v>
      </c>
      <c r="P6786" s="4" t="s">
        <v>92</v>
      </c>
      <c r="Q6786" s="4" t="s">
        <v>6441</v>
      </c>
      <c r="R6786" s="4">
        <v>138.58799999999999</v>
      </c>
      <c r="S6786" s="4">
        <v>1</v>
      </c>
      <c r="T6786" s="4">
        <v>0.4</v>
      </c>
      <c r="U6786" s="4">
        <v>-34.646999999999998</v>
      </c>
      <c r="V6786" s="4" t="str">
        <f>INDEX(Regional_Lookup!$B$2:$B$5,MATCH('Sample - Superstore'!M6786,Regional_Lookup!$A$2:$A$5,0))</f>
        <v>Sarah Miller</v>
      </c>
      <c r="W6786" s="4">
        <f>INDEX(Regional_Lookup!$C$2:$C$5, MATCH('Sample - Superstore'!M6786,Regional_Lookup!$A$2:$A$5, 0))</f>
        <v>0.16</v>
      </c>
      <c r="X6786" s="4">
        <f>U6786/R6786</f>
        <v>-0.25</v>
      </c>
      <c r="Y6786" s="4" t="str">
        <f>IF(X6786&gt;=W6786, "Yes", "No")</f>
        <v>No</v>
      </c>
      <c r="Z6786" s="4">
        <f>D6786-C6786</f>
        <v>3</v>
      </c>
      <c r="AA6786" s="4" t="str" cm="1">
        <f t="array" ref="AA6786">_xlfn.IFS(Z6786&lt;=2,"Fast",Z6786&gt;5, "Slow", AND(Z6786&gt;=3,Z6786&lt;=5),"Standard")</f>
        <v>Standard</v>
      </c>
    </row>
    <row r="6787" spans="1:27" x14ac:dyDescent="0.2">
      <c r="A6787" s="4">
        <v>6786</v>
      </c>
      <c r="B6787" s="4" t="s">
        <v>6440</v>
      </c>
      <c r="C6787" s="5">
        <v>42941</v>
      </c>
      <c r="D6787" s="5">
        <v>42944</v>
      </c>
      <c r="E6787" s="4" t="s">
        <v>21</v>
      </c>
      <c r="F6787" s="4" t="s">
        <v>1845</v>
      </c>
      <c r="G6787" s="4" t="s">
        <v>1844</v>
      </c>
      <c r="H6787" s="4" t="s">
        <v>18</v>
      </c>
      <c r="I6787" s="4" t="s">
        <v>17</v>
      </c>
      <c r="J6787" s="4" t="s">
        <v>159</v>
      </c>
      <c r="K6787" s="4" t="s">
        <v>158</v>
      </c>
      <c r="L6787" s="4">
        <v>19143</v>
      </c>
      <c r="M6787" s="4" t="s">
        <v>5</v>
      </c>
      <c r="N6787" s="4" t="s">
        <v>2758</v>
      </c>
      <c r="O6787" s="4" t="s">
        <v>13</v>
      </c>
      <c r="P6787" s="4" t="s">
        <v>231</v>
      </c>
      <c r="Q6787" s="4" t="s">
        <v>2757</v>
      </c>
      <c r="R6787" s="4">
        <v>259.92</v>
      </c>
      <c r="S6787" s="4">
        <v>5</v>
      </c>
      <c r="T6787" s="4">
        <v>0.2</v>
      </c>
      <c r="U6787" s="4">
        <v>-25.992000000000001</v>
      </c>
      <c r="V6787" s="4" t="str">
        <f>INDEX(Regional_Lookup!$B$2:$B$5,MATCH('Sample - Superstore'!M6787,Regional_Lookup!$A$2:$A$5,0))</f>
        <v>Sarah Miller</v>
      </c>
      <c r="W6787" s="4">
        <f>INDEX(Regional_Lookup!$C$2:$C$5, MATCH('Sample - Superstore'!M6787,Regional_Lookup!$A$2:$A$5, 0))</f>
        <v>0.16</v>
      </c>
      <c r="X6787" s="4">
        <f>U6787/R6787</f>
        <v>-9.9999999999999992E-2</v>
      </c>
      <c r="Y6787" s="4" t="str">
        <f>IF(X6787&gt;=W6787, "Yes", "No")</f>
        <v>No</v>
      </c>
      <c r="Z6787" s="4">
        <f>D6787-C6787</f>
        <v>3</v>
      </c>
      <c r="AA6787" s="4" t="str" cm="1">
        <f t="array" ref="AA6787">_xlfn.IFS(Z6787&lt;=2,"Fast",Z6787&gt;5, "Slow", AND(Z6787&gt;=3,Z6787&lt;=5),"Standard")</f>
        <v>Standard</v>
      </c>
    </row>
    <row r="6788" spans="1:27" x14ac:dyDescent="0.2">
      <c r="A6788" s="4">
        <v>6787</v>
      </c>
      <c r="B6788" s="4" t="s">
        <v>6440</v>
      </c>
      <c r="C6788" s="5">
        <v>42941</v>
      </c>
      <c r="D6788" s="5">
        <v>42944</v>
      </c>
      <c r="E6788" s="4" t="s">
        <v>21</v>
      </c>
      <c r="F6788" s="4" t="s">
        <v>1845</v>
      </c>
      <c r="G6788" s="4" t="s">
        <v>1844</v>
      </c>
      <c r="H6788" s="4" t="s">
        <v>18</v>
      </c>
      <c r="I6788" s="4" t="s">
        <v>17</v>
      </c>
      <c r="J6788" s="4" t="s">
        <v>159</v>
      </c>
      <c r="K6788" s="4" t="s">
        <v>158</v>
      </c>
      <c r="L6788" s="4">
        <v>19143</v>
      </c>
      <c r="M6788" s="4" t="s">
        <v>5</v>
      </c>
      <c r="N6788" s="4" t="s">
        <v>3660</v>
      </c>
      <c r="O6788" s="4" t="s">
        <v>13</v>
      </c>
      <c r="P6788" s="4" t="s">
        <v>24</v>
      </c>
      <c r="Q6788" s="4" t="s">
        <v>3659</v>
      </c>
      <c r="R6788" s="4">
        <v>20.736000000000001</v>
      </c>
      <c r="S6788" s="4">
        <v>4</v>
      </c>
      <c r="T6788" s="4">
        <v>0.2</v>
      </c>
      <c r="U6788" s="4">
        <v>7.2576000000000001</v>
      </c>
      <c r="V6788" s="4" t="str">
        <f>INDEX(Regional_Lookup!$B$2:$B$5,MATCH('Sample - Superstore'!M6788,Regional_Lookup!$A$2:$A$5,0))</f>
        <v>Sarah Miller</v>
      </c>
      <c r="W6788" s="4">
        <f>INDEX(Regional_Lookup!$C$2:$C$5, MATCH('Sample - Superstore'!M6788,Regional_Lookup!$A$2:$A$5, 0))</f>
        <v>0.16</v>
      </c>
      <c r="X6788" s="4">
        <f>U6788/R6788</f>
        <v>0.35</v>
      </c>
      <c r="Y6788" s="4" t="str">
        <f>IF(X6788&gt;=W6788, "Yes", "No")</f>
        <v>Yes</v>
      </c>
      <c r="Z6788" s="4">
        <f>D6788-C6788</f>
        <v>3</v>
      </c>
      <c r="AA6788" s="4" t="str" cm="1">
        <f t="array" ref="AA6788">_xlfn.IFS(Z6788&lt;=2,"Fast",Z6788&gt;5, "Slow", AND(Z6788&gt;=3,Z6788&lt;=5),"Standard")</f>
        <v>Standard</v>
      </c>
    </row>
    <row r="6789" spans="1:27" x14ac:dyDescent="0.2">
      <c r="A6789" s="4">
        <v>6788</v>
      </c>
      <c r="B6789" s="4" t="s">
        <v>6437</v>
      </c>
      <c r="C6789" s="5">
        <v>42260</v>
      </c>
      <c r="D6789" s="5">
        <v>42267</v>
      </c>
      <c r="E6789" s="4" t="s">
        <v>29</v>
      </c>
      <c r="F6789" s="4" t="s">
        <v>6300</v>
      </c>
      <c r="G6789" s="4" t="s">
        <v>6299</v>
      </c>
      <c r="H6789" s="4" t="s">
        <v>18</v>
      </c>
      <c r="I6789" s="4" t="s">
        <v>17</v>
      </c>
      <c r="J6789" s="4" t="s">
        <v>808</v>
      </c>
      <c r="K6789" s="4" t="s">
        <v>48</v>
      </c>
      <c r="L6789" s="4">
        <v>30318</v>
      </c>
      <c r="M6789" s="4" t="s">
        <v>7</v>
      </c>
      <c r="N6789" s="4" t="s">
        <v>6439</v>
      </c>
      <c r="O6789" s="4" t="s">
        <v>37</v>
      </c>
      <c r="P6789" s="4" t="s">
        <v>36</v>
      </c>
      <c r="Q6789" s="4" t="s">
        <v>6438</v>
      </c>
      <c r="R6789" s="4">
        <v>129.93</v>
      </c>
      <c r="S6789" s="4">
        <v>3</v>
      </c>
      <c r="T6789" s="4">
        <v>0</v>
      </c>
      <c r="U6789" s="4">
        <v>12.993</v>
      </c>
      <c r="V6789" s="4" t="str">
        <f>INDEX(Regional_Lookup!$B$2:$B$5,MATCH('Sample - Superstore'!M6789,Regional_Lookup!$A$2:$A$5,0))</f>
        <v>Maria Santos</v>
      </c>
      <c r="W6789" s="4">
        <f>INDEX(Regional_Lookup!$C$2:$C$5, MATCH('Sample - Superstore'!M6789,Regional_Lookup!$A$2:$A$5, 0))</f>
        <v>0.15</v>
      </c>
      <c r="X6789" s="4">
        <f>U6789/R6789</f>
        <v>9.9999999999999992E-2</v>
      </c>
      <c r="Y6789" s="4" t="str">
        <f>IF(X6789&gt;=W6789, "Yes", "No")</f>
        <v>No</v>
      </c>
      <c r="Z6789" s="4">
        <f>D6789-C6789</f>
        <v>7</v>
      </c>
      <c r="AA6789" s="4" t="str" cm="1">
        <f t="array" ref="AA6789">_xlfn.IFS(Z6789&lt;=2,"Fast",Z6789&gt;5, "Slow", AND(Z6789&gt;=3,Z6789&lt;=5),"Standard")</f>
        <v>Slow</v>
      </c>
    </row>
    <row r="6790" spans="1:27" x14ac:dyDescent="0.2">
      <c r="A6790" s="4">
        <v>6789</v>
      </c>
      <c r="B6790" s="4" t="s">
        <v>6437</v>
      </c>
      <c r="C6790" s="5">
        <v>42260</v>
      </c>
      <c r="D6790" s="5">
        <v>42267</v>
      </c>
      <c r="E6790" s="4" t="s">
        <v>29</v>
      </c>
      <c r="F6790" s="4" t="s">
        <v>6300</v>
      </c>
      <c r="G6790" s="4" t="s">
        <v>6299</v>
      </c>
      <c r="H6790" s="4" t="s">
        <v>18</v>
      </c>
      <c r="I6790" s="4" t="s">
        <v>17</v>
      </c>
      <c r="J6790" s="4" t="s">
        <v>808</v>
      </c>
      <c r="K6790" s="4" t="s">
        <v>48</v>
      </c>
      <c r="L6790" s="4">
        <v>30318</v>
      </c>
      <c r="M6790" s="4" t="s">
        <v>7</v>
      </c>
      <c r="N6790" s="4" t="s">
        <v>5157</v>
      </c>
      <c r="O6790" s="4" t="s">
        <v>13</v>
      </c>
      <c r="P6790" s="4" t="s">
        <v>24</v>
      </c>
      <c r="Q6790" s="4" t="s">
        <v>5156</v>
      </c>
      <c r="R6790" s="4">
        <v>69.930000000000007</v>
      </c>
      <c r="S6790" s="4">
        <v>7</v>
      </c>
      <c r="T6790" s="4">
        <v>0</v>
      </c>
      <c r="U6790" s="4">
        <v>31.468499999999999</v>
      </c>
      <c r="V6790" s="4" t="str">
        <f>INDEX(Regional_Lookup!$B$2:$B$5,MATCH('Sample - Superstore'!M6790,Regional_Lookup!$A$2:$A$5,0))</f>
        <v>Maria Santos</v>
      </c>
      <c r="W6790" s="4">
        <f>INDEX(Regional_Lookup!$C$2:$C$5, MATCH('Sample - Superstore'!M6790,Regional_Lookup!$A$2:$A$5, 0))</f>
        <v>0.15</v>
      </c>
      <c r="X6790" s="4">
        <f>U6790/R6790</f>
        <v>0.44999999999999996</v>
      </c>
      <c r="Y6790" s="4" t="str">
        <f>IF(X6790&gt;=W6790, "Yes", "No")</f>
        <v>Yes</v>
      </c>
      <c r="Z6790" s="4">
        <f>D6790-C6790</f>
        <v>7</v>
      </c>
      <c r="AA6790" s="4" t="str" cm="1">
        <f t="array" ref="AA6790">_xlfn.IFS(Z6790&lt;=2,"Fast",Z6790&gt;5, "Slow", AND(Z6790&gt;=3,Z6790&lt;=5),"Standard")</f>
        <v>Slow</v>
      </c>
    </row>
    <row r="6791" spans="1:27" x14ac:dyDescent="0.2">
      <c r="A6791" s="4">
        <v>6790</v>
      </c>
      <c r="B6791" s="4" t="s">
        <v>6436</v>
      </c>
      <c r="C6791" s="5">
        <v>42254</v>
      </c>
      <c r="D6791" s="5">
        <v>42256</v>
      </c>
      <c r="E6791" s="4" t="s">
        <v>21</v>
      </c>
      <c r="F6791" s="4" t="s">
        <v>2653</v>
      </c>
      <c r="G6791" s="4" t="s">
        <v>2652</v>
      </c>
      <c r="H6791" s="4" t="s">
        <v>50</v>
      </c>
      <c r="I6791" s="4" t="s">
        <v>17</v>
      </c>
      <c r="J6791" s="4" t="s">
        <v>3402</v>
      </c>
      <c r="K6791" s="4" t="s">
        <v>636</v>
      </c>
      <c r="L6791" s="4">
        <v>27707</v>
      </c>
      <c r="M6791" s="4" t="s">
        <v>7</v>
      </c>
      <c r="N6791" s="4" t="s">
        <v>5287</v>
      </c>
      <c r="O6791" s="4" t="s">
        <v>13</v>
      </c>
      <c r="P6791" s="4" t="s">
        <v>116</v>
      </c>
      <c r="Q6791" s="4" t="s">
        <v>5286</v>
      </c>
      <c r="R6791" s="4">
        <v>140.73599999999999</v>
      </c>
      <c r="S6791" s="4">
        <v>4</v>
      </c>
      <c r="T6791" s="4">
        <v>0.2</v>
      </c>
      <c r="U6791" s="4">
        <v>12.314399999999999</v>
      </c>
      <c r="V6791" s="4" t="str">
        <f>INDEX(Regional_Lookup!$B$2:$B$5,MATCH('Sample - Superstore'!M6791,Regional_Lookup!$A$2:$A$5,0))</f>
        <v>Maria Santos</v>
      </c>
      <c r="W6791" s="4">
        <f>INDEX(Regional_Lookup!$C$2:$C$5, MATCH('Sample - Superstore'!M6791,Regional_Lookup!$A$2:$A$5, 0))</f>
        <v>0.15</v>
      </c>
      <c r="X6791" s="4">
        <f>U6791/R6791</f>
        <v>8.7499999999999994E-2</v>
      </c>
      <c r="Y6791" s="4" t="str">
        <f>IF(X6791&gt;=W6791, "Yes", "No")</f>
        <v>No</v>
      </c>
      <c r="Z6791" s="4">
        <f>D6791-C6791</f>
        <v>2</v>
      </c>
      <c r="AA6791" s="4" t="str" cm="1">
        <f t="array" ref="AA6791">_xlfn.IFS(Z6791&lt;=2,"Fast",Z6791&gt;5, "Slow", AND(Z6791&gt;=3,Z6791&lt;=5),"Standard")</f>
        <v>Fast</v>
      </c>
    </row>
    <row r="6792" spans="1:27" x14ac:dyDescent="0.2">
      <c r="A6792" s="4">
        <v>6791</v>
      </c>
      <c r="B6792" s="4" t="s">
        <v>6435</v>
      </c>
      <c r="C6792" s="5">
        <v>42690</v>
      </c>
      <c r="D6792" s="5">
        <v>42691</v>
      </c>
      <c r="E6792" s="4" t="s">
        <v>89</v>
      </c>
      <c r="F6792" s="4" t="s">
        <v>299</v>
      </c>
      <c r="G6792" s="4" t="s">
        <v>298</v>
      </c>
      <c r="H6792" s="4" t="s">
        <v>18</v>
      </c>
      <c r="I6792" s="4" t="s">
        <v>17</v>
      </c>
      <c r="J6792" s="4" t="s">
        <v>2570</v>
      </c>
      <c r="K6792" s="4" t="s">
        <v>15</v>
      </c>
      <c r="L6792" s="4">
        <v>95661</v>
      </c>
      <c r="M6792" s="4" t="s">
        <v>9</v>
      </c>
      <c r="N6792" s="4" t="s">
        <v>4992</v>
      </c>
      <c r="O6792" s="4" t="s">
        <v>13</v>
      </c>
      <c r="P6792" s="4" t="s">
        <v>100</v>
      </c>
      <c r="Q6792" s="4" t="s">
        <v>4991</v>
      </c>
      <c r="R6792" s="4">
        <v>8.32</v>
      </c>
      <c r="S6792" s="4">
        <v>5</v>
      </c>
      <c r="T6792" s="4">
        <v>0.2</v>
      </c>
      <c r="U6792" s="4">
        <v>2.8079999999999998</v>
      </c>
      <c r="V6792" s="4" t="str">
        <f>INDEX(Regional_Lookup!$B$2:$B$5,MATCH('Sample - Superstore'!M6792,Regional_Lookup!$A$2:$A$5,0))</f>
        <v>James Chen</v>
      </c>
      <c r="W6792" s="4">
        <f>INDEX(Regional_Lookup!$C$2:$C$5, MATCH('Sample - Superstore'!M6792,Regional_Lookup!$A$2:$A$5, 0))</f>
        <v>0.18</v>
      </c>
      <c r="X6792" s="4">
        <f>U6792/R6792</f>
        <v>0.33749999999999997</v>
      </c>
      <c r="Y6792" s="4" t="str">
        <f>IF(X6792&gt;=W6792, "Yes", "No")</f>
        <v>Yes</v>
      </c>
      <c r="Z6792" s="4">
        <f>D6792-C6792</f>
        <v>1</v>
      </c>
      <c r="AA6792" s="4" t="str" cm="1">
        <f t="array" ref="AA6792">_xlfn.IFS(Z6792&lt;=2,"Fast",Z6792&gt;5, "Slow", AND(Z6792&gt;=3,Z6792&lt;=5),"Standard")</f>
        <v>Fast</v>
      </c>
    </row>
    <row r="6793" spans="1:27" x14ac:dyDescent="0.2">
      <c r="A6793" s="4">
        <v>6792</v>
      </c>
      <c r="B6793" s="4" t="s">
        <v>6434</v>
      </c>
      <c r="C6793" s="5">
        <v>42684</v>
      </c>
      <c r="D6793" s="5">
        <v>42689</v>
      </c>
      <c r="E6793" s="4" t="s">
        <v>29</v>
      </c>
      <c r="F6793" s="4" t="s">
        <v>3654</v>
      </c>
      <c r="G6793" s="4" t="s">
        <v>3653</v>
      </c>
      <c r="H6793" s="4" t="s">
        <v>102</v>
      </c>
      <c r="I6793" s="4" t="s">
        <v>17</v>
      </c>
      <c r="J6793" s="4" t="s">
        <v>1420</v>
      </c>
      <c r="K6793" s="4" t="s">
        <v>15</v>
      </c>
      <c r="L6793" s="4">
        <v>95823</v>
      </c>
      <c r="M6793" s="4" t="s">
        <v>9</v>
      </c>
      <c r="N6793" s="4" t="s">
        <v>1042</v>
      </c>
      <c r="O6793" s="4" t="s">
        <v>37</v>
      </c>
      <c r="P6793" s="4" t="s">
        <v>36</v>
      </c>
      <c r="Q6793" s="4" t="s">
        <v>1041</v>
      </c>
      <c r="R6793" s="4">
        <v>9.98</v>
      </c>
      <c r="S6793" s="4">
        <v>1</v>
      </c>
      <c r="T6793" s="4">
        <v>0</v>
      </c>
      <c r="U6793" s="4">
        <v>2.7944</v>
      </c>
      <c r="V6793" s="4" t="str">
        <f>INDEX(Regional_Lookup!$B$2:$B$5,MATCH('Sample - Superstore'!M6793,Regional_Lookup!$A$2:$A$5,0))</f>
        <v>James Chen</v>
      </c>
      <c r="W6793" s="4">
        <f>INDEX(Regional_Lookup!$C$2:$C$5, MATCH('Sample - Superstore'!M6793,Regional_Lookup!$A$2:$A$5, 0))</f>
        <v>0.18</v>
      </c>
      <c r="X6793" s="4">
        <f>U6793/R6793</f>
        <v>0.27999999999999997</v>
      </c>
      <c r="Y6793" s="4" t="str">
        <f>IF(X6793&gt;=W6793, "Yes", "No")</f>
        <v>Yes</v>
      </c>
      <c r="Z6793" s="4">
        <f>D6793-C6793</f>
        <v>5</v>
      </c>
      <c r="AA6793" s="4" t="str" cm="1">
        <f t="array" ref="AA6793">_xlfn.IFS(Z6793&lt;=2,"Fast",Z6793&gt;5, "Slow", AND(Z6793&gt;=3,Z6793&lt;=5),"Standard")</f>
        <v>Standard</v>
      </c>
    </row>
    <row r="6794" spans="1:27" x14ac:dyDescent="0.2">
      <c r="A6794" s="4">
        <v>6793</v>
      </c>
      <c r="B6794" s="4" t="s">
        <v>6433</v>
      </c>
      <c r="C6794" s="5">
        <v>41866</v>
      </c>
      <c r="D6794" s="5">
        <v>41869</v>
      </c>
      <c r="E6794" s="4" t="s">
        <v>89</v>
      </c>
      <c r="F6794" s="4" t="s">
        <v>3126</v>
      </c>
      <c r="G6794" s="4" t="s">
        <v>3125</v>
      </c>
      <c r="H6794" s="4" t="s">
        <v>18</v>
      </c>
      <c r="I6794" s="4" t="s">
        <v>17</v>
      </c>
      <c r="J6794" s="4" t="s">
        <v>86</v>
      </c>
      <c r="K6794" s="4" t="s">
        <v>837</v>
      </c>
      <c r="L6794" s="4">
        <v>6824</v>
      </c>
      <c r="M6794" s="4" t="s">
        <v>5</v>
      </c>
      <c r="N6794" s="4" t="s">
        <v>5511</v>
      </c>
      <c r="O6794" s="4" t="s">
        <v>13</v>
      </c>
      <c r="P6794" s="4" t="s">
        <v>100</v>
      </c>
      <c r="Q6794" s="4" t="s">
        <v>5510</v>
      </c>
      <c r="R6794" s="4">
        <v>62.94</v>
      </c>
      <c r="S6794" s="4">
        <v>3</v>
      </c>
      <c r="T6794" s="4">
        <v>0</v>
      </c>
      <c r="U6794" s="4">
        <v>30.211200000000002</v>
      </c>
      <c r="V6794" s="4" t="str">
        <f>INDEX(Regional_Lookup!$B$2:$B$5,MATCH('Sample - Superstore'!M6794,Regional_Lookup!$A$2:$A$5,0))</f>
        <v>Sarah Miller</v>
      </c>
      <c r="W6794" s="4">
        <f>INDEX(Regional_Lookup!$C$2:$C$5, MATCH('Sample - Superstore'!M6794,Regional_Lookup!$A$2:$A$5, 0))</f>
        <v>0.16</v>
      </c>
      <c r="X6794" s="4">
        <f>U6794/R6794</f>
        <v>0.48000000000000004</v>
      </c>
      <c r="Y6794" s="4" t="str">
        <f>IF(X6794&gt;=W6794, "Yes", "No")</f>
        <v>Yes</v>
      </c>
      <c r="Z6794" s="4">
        <f>D6794-C6794</f>
        <v>3</v>
      </c>
      <c r="AA6794" s="4" t="str" cm="1">
        <f t="array" ref="AA6794">_xlfn.IFS(Z6794&lt;=2,"Fast",Z6794&gt;5, "Slow", AND(Z6794&gt;=3,Z6794&lt;=5),"Standard")</f>
        <v>Standard</v>
      </c>
    </row>
    <row r="6795" spans="1:27" x14ac:dyDescent="0.2">
      <c r="A6795" s="4">
        <v>6794</v>
      </c>
      <c r="B6795" s="4" t="s">
        <v>6432</v>
      </c>
      <c r="C6795" s="5">
        <v>42324</v>
      </c>
      <c r="D6795" s="5">
        <v>42328</v>
      </c>
      <c r="E6795" s="4" t="s">
        <v>29</v>
      </c>
      <c r="F6795" s="4" t="s">
        <v>4574</v>
      </c>
      <c r="G6795" s="4" t="s">
        <v>4573</v>
      </c>
      <c r="H6795" s="4" t="s">
        <v>50</v>
      </c>
      <c r="I6795" s="4" t="s">
        <v>17</v>
      </c>
      <c r="J6795" s="4" t="s">
        <v>319</v>
      </c>
      <c r="K6795" s="4" t="s">
        <v>318</v>
      </c>
      <c r="L6795" s="4">
        <v>60610</v>
      </c>
      <c r="M6795" s="4" t="s">
        <v>3</v>
      </c>
      <c r="N6795" s="4" t="s">
        <v>1473</v>
      </c>
      <c r="O6795" s="4" t="s">
        <v>13</v>
      </c>
      <c r="P6795" s="4" t="s">
        <v>231</v>
      </c>
      <c r="Q6795" s="4" t="s">
        <v>1472</v>
      </c>
      <c r="R6795" s="4">
        <v>21.488</v>
      </c>
      <c r="S6795" s="4">
        <v>2</v>
      </c>
      <c r="T6795" s="4">
        <v>0.2</v>
      </c>
      <c r="U6795" s="4">
        <v>1.6115999999999999</v>
      </c>
      <c r="V6795" s="4" t="str">
        <f>INDEX(Regional_Lookup!$B$2:$B$5,MATCH('Sample - Superstore'!M6795,Regional_Lookup!$A$2:$A$5,0))</f>
        <v>David Johnson</v>
      </c>
      <c r="W6795" s="4">
        <f>INDEX(Regional_Lookup!$C$2:$C$5, MATCH('Sample - Superstore'!M6795,Regional_Lookup!$A$2:$A$5, 0))</f>
        <v>0.14000000000000001</v>
      </c>
      <c r="X6795" s="4">
        <f>U6795/R6795</f>
        <v>7.4999999999999997E-2</v>
      </c>
      <c r="Y6795" s="4" t="str">
        <f>IF(X6795&gt;=W6795, "Yes", "No")</f>
        <v>No</v>
      </c>
      <c r="Z6795" s="4">
        <f>D6795-C6795</f>
        <v>4</v>
      </c>
      <c r="AA6795" s="4" t="str" cm="1">
        <f t="array" ref="AA6795">_xlfn.IFS(Z6795&lt;=2,"Fast",Z6795&gt;5, "Slow", AND(Z6795&gt;=3,Z6795&lt;=5),"Standard")</f>
        <v>Standard</v>
      </c>
    </row>
    <row r="6796" spans="1:27" x14ac:dyDescent="0.2">
      <c r="A6796" s="4">
        <v>6795</v>
      </c>
      <c r="B6796" s="4" t="s">
        <v>6432</v>
      </c>
      <c r="C6796" s="5">
        <v>42324</v>
      </c>
      <c r="D6796" s="5">
        <v>42328</v>
      </c>
      <c r="E6796" s="4" t="s">
        <v>29</v>
      </c>
      <c r="F6796" s="4" t="s">
        <v>4574</v>
      </c>
      <c r="G6796" s="4" t="s">
        <v>4573</v>
      </c>
      <c r="H6796" s="4" t="s">
        <v>50</v>
      </c>
      <c r="I6796" s="4" t="s">
        <v>17</v>
      </c>
      <c r="J6796" s="4" t="s">
        <v>319</v>
      </c>
      <c r="K6796" s="4" t="s">
        <v>318</v>
      </c>
      <c r="L6796" s="4">
        <v>60610</v>
      </c>
      <c r="M6796" s="4" t="s">
        <v>3</v>
      </c>
      <c r="N6796" s="4" t="s">
        <v>3782</v>
      </c>
      <c r="O6796" s="4" t="s">
        <v>33</v>
      </c>
      <c r="P6796" s="4" t="s">
        <v>32</v>
      </c>
      <c r="Q6796" s="4" t="s">
        <v>3781</v>
      </c>
      <c r="R6796" s="4">
        <v>239.976</v>
      </c>
      <c r="S6796" s="4">
        <v>3</v>
      </c>
      <c r="T6796" s="4">
        <v>0.2</v>
      </c>
      <c r="U6796" s="4">
        <v>26.997299999999999</v>
      </c>
      <c r="V6796" s="4" t="str">
        <f>INDEX(Regional_Lookup!$B$2:$B$5,MATCH('Sample - Superstore'!M6796,Regional_Lookup!$A$2:$A$5,0))</f>
        <v>David Johnson</v>
      </c>
      <c r="W6796" s="4">
        <f>INDEX(Regional_Lookup!$C$2:$C$5, MATCH('Sample - Superstore'!M6796,Regional_Lookup!$A$2:$A$5, 0))</f>
        <v>0.14000000000000001</v>
      </c>
      <c r="X6796" s="4">
        <f>U6796/R6796</f>
        <v>0.1125</v>
      </c>
      <c r="Y6796" s="4" t="str">
        <f>IF(X6796&gt;=W6796, "Yes", "No")</f>
        <v>No</v>
      </c>
      <c r="Z6796" s="4">
        <f>D6796-C6796</f>
        <v>4</v>
      </c>
      <c r="AA6796" s="4" t="str" cm="1">
        <f t="array" ref="AA6796">_xlfn.IFS(Z6796&lt;=2,"Fast",Z6796&gt;5, "Slow", AND(Z6796&gt;=3,Z6796&lt;=5),"Standard")</f>
        <v>Standard</v>
      </c>
    </row>
    <row r="6797" spans="1:27" x14ac:dyDescent="0.2">
      <c r="A6797" s="4">
        <v>6796</v>
      </c>
      <c r="B6797" s="4" t="s">
        <v>6432</v>
      </c>
      <c r="C6797" s="5">
        <v>42324</v>
      </c>
      <c r="D6797" s="5">
        <v>42328</v>
      </c>
      <c r="E6797" s="4" t="s">
        <v>29</v>
      </c>
      <c r="F6797" s="4" t="s">
        <v>4574</v>
      </c>
      <c r="G6797" s="4" t="s">
        <v>4573</v>
      </c>
      <c r="H6797" s="4" t="s">
        <v>50</v>
      </c>
      <c r="I6797" s="4" t="s">
        <v>17</v>
      </c>
      <c r="J6797" s="4" t="s">
        <v>319</v>
      </c>
      <c r="K6797" s="4" t="s">
        <v>318</v>
      </c>
      <c r="L6797" s="4">
        <v>60610</v>
      </c>
      <c r="M6797" s="4" t="s">
        <v>3</v>
      </c>
      <c r="N6797" s="4" t="s">
        <v>6431</v>
      </c>
      <c r="O6797" s="4" t="s">
        <v>37</v>
      </c>
      <c r="P6797" s="4" t="s">
        <v>36</v>
      </c>
      <c r="Q6797" s="4" t="s">
        <v>6430</v>
      </c>
      <c r="R6797" s="4">
        <v>34.503999999999998</v>
      </c>
      <c r="S6797" s="4">
        <v>2</v>
      </c>
      <c r="T6797" s="4">
        <v>0.6</v>
      </c>
      <c r="U6797" s="4">
        <v>-15.5268</v>
      </c>
      <c r="V6797" s="4" t="str">
        <f>INDEX(Regional_Lookup!$B$2:$B$5,MATCH('Sample - Superstore'!M6797,Regional_Lookup!$A$2:$A$5,0))</f>
        <v>David Johnson</v>
      </c>
      <c r="W6797" s="4">
        <f>INDEX(Regional_Lookup!$C$2:$C$5, MATCH('Sample - Superstore'!M6797,Regional_Lookup!$A$2:$A$5, 0))</f>
        <v>0.14000000000000001</v>
      </c>
      <c r="X6797" s="4">
        <f>U6797/R6797</f>
        <v>-0.45</v>
      </c>
      <c r="Y6797" s="4" t="str">
        <f>IF(X6797&gt;=W6797, "Yes", "No")</f>
        <v>No</v>
      </c>
      <c r="Z6797" s="4">
        <f>D6797-C6797</f>
        <v>4</v>
      </c>
      <c r="AA6797" s="4" t="str" cm="1">
        <f t="array" ref="AA6797">_xlfn.IFS(Z6797&lt;=2,"Fast",Z6797&gt;5, "Slow", AND(Z6797&gt;=3,Z6797&lt;=5),"Standard")</f>
        <v>Standard</v>
      </c>
    </row>
    <row r="6798" spans="1:27" x14ac:dyDescent="0.2">
      <c r="A6798" s="4">
        <v>6797</v>
      </c>
      <c r="B6798" s="4" t="s">
        <v>6429</v>
      </c>
      <c r="C6798" s="5">
        <v>42241</v>
      </c>
      <c r="D6798" s="5">
        <v>42241</v>
      </c>
      <c r="E6798" s="4" t="s">
        <v>162</v>
      </c>
      <c r="F6798" s="4" t="s">
        <v>847</v>
      </c>
      <c r="G6798" s="4" t="s">
        <v>846</v>
      </c>
      <c r="H6798" s="4" t="s">
        <v>18</v>
      </c>
      <c r="I6798" s="4" t="s">
        <v>17</v>
      </c>
      <c r="J6798" s="4" t="s">
        <v>124</v>
      </c>
      <c r="K6798" s="4" t="s">
        <v>123</v>
      </c>
      <c r="L6798" s="4">
        <v>77041</v>
      </c>
      <c r="M6798" s="4" t="s">
        <v>3</v>
      </c>
      <c r="N6798" s="4" t="s">
        <v>1129</v>
      </c>
      <c r="O6798" s="4" t="s">
        <v>37</v>
      </c>
      <c r="P6798" s="4" t="s">
        <v>36</v>
      </c>
      <c r="Q6798" s="4" t="s">
        <v>1128</v>
      </c>
      <c r="R6798" s="4">
        <v>20.103999999999999</v>
      </c>
      <c r="S6798" s="4">
        <v>2</v>
      </c>
      <c r="T6798" s="4">
        <v>0.6</v>
      </c>
      <c r="U6798" s="4">
        <v>-16.585799999999999</v>
      </c>
      <c r="V6798" s="4" t="str">
        <f>INDEX(Regional_Lookup!$B$2:$B$5,MATCH('Sample - Superstore'!M6798,Regional_Lookup!$A$2:$A$5,0))</f>
        <v>David Johnson</v>
      </c>
      <c r="W6798" s="4">
        <f>INDEX(Regional_Lookup!$C$2:$C$5, MATCH('Sample - Superstore'!M6798,Regional_Lookup!$A$2:$A$5, 0))</f>
        <v>0.14000000000000001</v>
      </c>
      <c r="X6798" s="4">
        <f>U6798/R6798</f>
        <v>-0.82499999999999996</v>
      </c>
      <c r="Y6798" s="4" t="str">
        <f>IF(X6798&gt;=W6798, "Yes", "No")</f>
        <v>No</v>
      </c>
      <c r="Z6798" s="4">
        <f>D6798-C6798</f>
        <v>0</v>
      </c>
      <c r="AA6798" s="4" t="str" cm="1">
        <f t="array" ref="AA6798">_xlfn.IFS(Z6798&lt;=2,"Fast",Z6798&gt;5, "Slow", AND(Z6798&gt;=3,Z6798&lt;=5),"Standard")</f>
        <v>Fast</v>
      </c>
    </row>
    <row r="6799" spans="1:27" x14ac:dyDescent="0.2">
      <c r="A6799" s="4">
        <v>6798</v>
      </c>
      <c r="B6799" s="4" t="s">
        <v>6429</v>
      </c>
      <c r="C6799" s="5">
        <v>42241</v>
      </c>
      <c r="D6799" s="5">
        <v>42241</v>
      </c>
      <c r="E6799" s="4" t="s">
        <v>162</v>
      </c>
      <c r="F6799" s="4" t="s">
        <v>847</v>
      </c>
      <c r="G6799" s="4" t="s">
        <v>846</v>
      </c>
      <c r="H6799" s="4" t="s">
        <v>18</v>
      </c>
      <c r="I6799" s="4" t="s">
        <v>17</v>
      </c>
      <c r="J6799" s="4" t="s">
        <v>124</v>
      </c>
      <c r="K6799" s="4" t="s">
        <v>123</v>
      </c>
      <c r="L6799" s="4">
        <v>77041</v>
      </c>
      <c r="M6799" s="4" t="s">
        <v>3</v>
      </c>
      <c r="N6799" s="4" t="s">
        <v>3870</v>
      </c>
      <c r="O6799" s="4" t="s">
        <v>13</v>
      </c>
      <c r="P6799" s="4" t="s">
        <v>100</v>
      </c>
      <c r="Q6799" s="4" t="s">
        <v>3869</v>
      </c>
      <c r="R6799" s="4">
        <v>3.798</v>
      </c>
      <c r="S6799" s="4">
        <v>1</v>
      </c>
      <c r="T6799" s="4">
        <v>0.8</v>
      </c>
      <c r="U6799" s="4">
        <v>-6.0768000000000004</v>
      </c>
      <c r="V6799" s="4" t="str">
        <f>INDEX(Regional_Lookup!$B$2:$B$5,MATCH('Sample - Superstore'!M6799,Regional_Lookup!$A$2:$A$5,0))</f>
        <v>David Johnson</v>
      </c>
      <c r="W6799" s="4">
        <f>INDEX(Regional_Lookup!$C$2:$C$5, MATCH('Sample - Superstore'!M6799,Regional_Lookup!$A$2:$A$5, 0))</f>
        <v>0.14000000000000001</v>
      </c>
      <c r="X6799" s="4">
        <f>U6799/R6799</f>
        <v>-1.6</v>
      </c>
      <c r="Y6799" s="4" t="str">
        <f>IF(X6799&gt;=W6799, "Yes", "No")</f>
        <v>No</v>
      </c>
      <c r="Z6799" s="4">
        <f>D6799-C6799</f>
        <v>0</v>
      </c>
      <c r="AA6799" s="4" t="str" cm="1">
        <f t="array" ref="AA6799">_xlfn.IFS(Z6799&lt;=2,"Fast",Z6799&gt;5, "Slow", AND(Z6799&gt;=3,Z6799&lt;=5),"Standard")</f>
        <v>Fast</v>
      </c>
    </row>
    <row r="6800" spans="1:27" x14ac:dyDescent="0.2">
      <c r="A6800" s="4">
        <v>6799</v>
      </c>
      <c r="B6800" s="4" t="s">
        <v>6429</v>
      </c>
      <c r="C6800" s="5">
        <v>42241</v>
      </c>
      <c r="D6800" s="5">
        <v>42241</v>
      </c>
      <c r="E6800" s="4" t="s">
        <v>162</v>
      </c>
      <c r="F6800" s="4" t="s">
        <v>847</v>
      </c>
      <c r="G6800" s="4" t="s">
        <v>846</v>
      </c>
      <c r="H6800" s="4" t="s">
        <v>18</v>
      </c>
      <c r="I6800" s="4" t="s">
        <v>17</v>
      </c>
      <c r="J6800" s="4" t="s">
        <v>124</v>
      </c>
      <c r="K6800" s="4" t="s">
        <v>123</v>
      </c>
      <c r="L6800" s="4">
        <v>77041</v>
      </c>
      <c r="M6800" s="4" t="s">
        <v>3</v>
      </c>
      <c r="N6800" s="4" t="s">
        <v>4681</v>
      </c>
      <c r="O6800" s="4" t="s">
        <v>37</v>
      </c>
      <c r="P6800" s="4" t="s">
        <v>36</v>
      </c>
      <c r="Q6800" s="4" t="s">
        <v>4680</v>
      </c>
      <c r="R6800" s="4">
        <v>7.88</v>
      </c>
      <c r="S6800" s="4">
        <v>5</v>
      </c>
      <c r="T6800" s="4">
        <v>0.6</v>
      </c>
      <c r="U6800" s="4">
        <v>-3.94</v>
      </c>
      <c r="V6800" s="4" t="str">
        <f>INDEX(Regional_Lookup!$B$2:$B$5,MATCH('Sample - Superstore'!M6800,Regional_Lookup!$A$2:$A$5,0))</f>
        <v>David Johnson</v>
      </c>
      <c r="W6800" s="4">
        <f>INDEX(Regional_Lookup!$C$2:$C$5, MATCH('Sample - Superstore'!M6800,Regional_Lookup!$A$2:$A$5, 0))</f>
        <v>0.14000000000000001</v>
      </c>
      <c r="X6800" s="4">
        <f>U6800/R6800</f>
        <v>-0.5</v>
      </c>
      <c r="Y6800" s="4" t="str">
        <f>IF(X6800&gt;=W6800, "Yes", "No")</f>
        <v>No</v>
      </c>
      <c r="Z6800" s="4">
        <f>D6800-C6800</f>
        <v>0</v>
      </c>
      <c r="AA6800" s="4" t="str" cm="1">
        <f t="array" ref="AA6800">_xlfn.IFS(Z6800&lt;=2,"Fast",Z6800&gt;5, "Slow", AND(Z6800&gt;=3,Z6800&lt;=5),"Standard")</f>
        <v>Fast</v>
      </c>
    </row>
    <row r="6801" spans="1:27" x14ac:dyDescent="0.2">
      <c r="A6801" s="4">
        <v>6800</v>
      </c>
      <c r="B6801" s="4" t="s">
        <v>6426</v>
      </c>
      <c r="C6801" s="5">
        <v>42729</v>
      </c>
      <c r="D6801" s="5">
        <v>42736</v>
      </c>
      <c r="E6801" s="4" t="s">
        <v>29</v>
      </c>
      <c r="F6801" s="4" t="s">
        <v>4823</v>
      </c>
      <c r="G6801" s="4" t="s">
        <v>4822</v>
      </c>
      <c r="H6801" s="4" t="s">
        <v>50</v>
      </c>
      <c r="I6801" s="4" t="s">
        <v>17</v>
      </c>
      <c r="J6801" s="4" t="s">
        <v>1604</v>
      </c>
      <c r="K6801" s="4" t="s">
        <v>181</v>
      </c>
      <c r="L6801" s="4">
        <v>85023</v>
      </c>
      <c r="M6801" s="4" t="s">
        <v>9</v>
      </c>
      <c r="N6801" s="4" t="s">
        <v>3031</v>
      </c>
      <c r="O6801" s="4" t="s">
        <v>37</v>
      </c>
      <c r="P6801" s="4" t="s">
        <v>92</v>
      </c>
      <c r="Q6801" s="4" t="s">
        <v>3030</v>
      </c>
      <c r="R6801" s="4">
        <v>35.445</v>
      </c>
      <c r="S6801" s="4">
        <v>1</v>
      </c>
      <c r="T6801" s="4">
        <v>0.5</v>
      </c>
      <c r="U6801" s="4">
        <v>-24.102599999999999</v>
      </c>
      <c r="V6801" s="4" t="str">
        <f>INDEX(Regional_Lookup!$B$2:$B$5,MATCH('Sample - Superstore'!M6801,Regional_Lookup!$A$2:$A$5,0))</f>
        <v>James Chen</v>
      </c>
      <c r="W6801" s="4">
        <f>INDEX(Regional_Lookup!$C$2:$C$5, MATCH('Sample - Superstore'!M6801,Regional_Lookup!$A$2:$A$5, 0))</f>
        <v>0.18</v>
      </c>
      <c r="X6801" s="4">
        <f>U6801/R6801</f>
        <v>-0.67999999999999994</v>
      </c>
      <c r="Y6801" s="4" t="str">
        <f>IF(X6801&gt;=W6801, "Yes", "No")</f>
        <v>No</v>
      </c>
      <c r="Z6801" s="4">
        <f>D6801-C6801</f>
        <v>7</v>
      </c>
      <c r="AA6801" s="4" t="str" cm="1">
        <f t="array" ref="AA6801">_xlfn.IFS(Z6801&lt;=2,"Fast",Z6801&gt;5, "Slow", AND(Z6801&gt;=3,Z6801&lt;=5),"Standard")</f>
        <v>Slow</v>
      </c>
    </row>
    <row r="6802" spans="1:27" x14ac:dyDescent="0.2">
      <c r="A6802" s="4">
        <v>6801</v>
      </c>
      <c r="B6802" s="4" t="s">
        <v>6426</v>
      </c>
      <c r="C6802" s="5">
        <v>42729</v>
      </c>
      <c r="D6802" s="5">
        <v>42736</v>
      </c>
      <c r="E6802" s="4" t="s">
        <v>29</v>
      </c>
      <c r="F6802" s="4" t="s">
        <v>4823</v>
      </c>
      <c r="G6802" s="4" t="s">
        <v>4822</v>
      </c>
      <c r="H6802" s="4" t="s">
        <v>50</v>
      </c>
      <c r="I6802" s="4" t="s">
        <v>17</v>
      </c>
      <c r="J6802" s="4" t="s">
        <v>1604</v>
      </c>
      <c r="K6802" s="4" t="s">
        <v>181</v>
      </c>
      <c r="L6802" s="4">
        <v>85023</v>
      </c>
      <c r="M6802" s="4" t="s">
        <v>9</v>
      </c>
      <c r="N6802" s="4" t="s">
        <v>6428</v>
      </c>
      <c r="O6802" s="4" t="s">
        <v>33</v>
      </c>
      <c r="P6802" s="4" t="s">
        <v>1500</v>
      </c>
      <c r="Q6802" s="4" t="s">
        <v>6427</v>
      </c>
      <c r="R6802" s="4">
        <v>269.97000000000003</v>
      </c>
      <c r="S6802" s="4">
        <v>2</v>
      </c>
      <c r="T6802" s="4">
        <v>0.7</v>
      </c>
      <c r="U6802" s="4">
        <v>-386.95699999999999</v>
      </c>
      <c r="V6802" s="4" t="str">
        <f>INDEX(Regional_Lookup!$B$2:$B$5,MATCH('Sample - Superstore'!M6802,Regional_Lookup!$A$2:$A$5,0))</f>
        <v>James Chen</v>
      </c>
      <c r="W6802" s="4">
        <f>INDEX(Regional_Lookup!$C$2:$C$5, MATCH('Sample - Superstore'!M6802,Regional_Lookup!$A$2:$A$5, 0))</f>
        <v>0.18</v>
      </c>
      <c r="X6802" s="4">
        <f>U6802/R6802</f>
        <v>-1.4333333333333331</v>
      </c>
      <c r="Y6802" s="4" t="str">
        <f>IF(X6802&gt;=W6802, "Yes", "No")</f>
        <v>No</v>
      </c>
      <c r="Z6802" s="4">
        <f>D6802-C6802</f>
        <v>7</v>
      </c>
      <c r="AA6802" s="4" t="str" cm="1">
        <f t="array" ref="AA6802">_xlfn.IFS(Z6802&lt;=2,"Fast",Z6802&gt;5, "Slow", AND(Z6802&gt;=3,Z6802&lt;=5),"Standard")</f>
        <v>Slow</v>
      </c>
    </row>
    <row r="6803" spans="1:27" x14ac:dyDescent="0.2">
      <c r="A6803" s="4">
        <v>6802</v>
      </c>
      <c r="B6803" s="4" t="s">
        <v>6426</v>
      </c>
      <c r="C6803" s="5">
        <v>42729</v>
      </c>
      <c r="D6803" s="5">
        <v>42736</v>
      </c>
      <c r="E6803" s="4" t="s">
        <v>29</v>
      </c>
      <c r="F6803" s="4" t="s">
        <v>4823</v>
      </c>
      <c r="G6803" s="4" t="s">
        <v>4822</v>
      </c>
      <c r="H6803" s="4" t="s">
        <v>50</v>
      </c>
      <c r="I6803" s="4" t="s">
        <v>17</v>
      </c>
      <c r="J6803" s="4" t="s">
        <v>1604</v>
      </c>
      <c r="K6803" s="4" t="s">
        <v>181</v>
      </c>
      <c r="L6803" s="4">
        <v>85023</v>
      </c>
      <c r="M6803" s="4" t="s">
        <v>9</v>
      </c>
      <c r="N6803" s="4" t="s">
        <v>1969</v>
      </c>
      <c r="O6803" s="4" t="s">
        <v>33</v>
      </c>
      <c r="P6803" s="4" t="s">
        <v>55</v>
      </c>
      <c r="Q6803" s="4" t="s">
        <v>1968</v>
      </c>
      <c r="R6803" s="4">
        <v>45.12</v>
      </c>
      <c r="S6803" s="4">
        <v>3</v>
      </c>
      <c r="T6803" s="4">
        <v>0.2</v>
      </c>
      <c r="U6803" s="4">
        <v>-7.8959999999999999</v>
      </c>
      <c r="V6803" s="4" t="str">
        <f>INDEX(Regional_Lookup!$B$2:$B$5,MATCH('Sample - Superstore'!M6803,Regional_Lookup!$A$2:$A$5,0))</f>
        <v>James Chen</v>
      </c>
      <c r="W6803" s="4">
        <f>INDEX(Regional_Lookup!$C$2:$C$5, MATCH('Sample - Superstore'!M6803,Regional_Lookup!$A$2:$A$5, 0))</f>
        <v>0.18</v>
      </c>
      <c r="X6803" s="4">
        <f>U6803/R6803</f>
        <v>-0.17500000000000002</v>
      </c>
      <c r="Y6803" s="4" t="str">
        <f>IF(X6803&gt;=W6803, "Yes", "No")</f>
        <v>No</v>
      </c>
      <c r="Z6803" s="4">
        <f>D6803-C6803</f>
        <v>7</v>
      </c>
      <c r="AA6803" s="4" t="str" cm="1">
        <f t="array" ref="AA6803">_xlfn.IFS(Z6803&lt;=2,"Fast",Z6803&gt;5, "Slow", AND(Z6803&gt;=3,Z6803&lt;=5),"Standard")</f>
        <v>Slow</v>
      </c>
    </row>
    <row r="6804" spans="1:27" x14ac:dyDescent="0.2">
      <c r="A6804" s="4">
        <v>6803</v>
      </c>
      <c r="B6804" s="4" t="s">
        <v>6426</v>
      </c>
      <c r="C6804" s="5">
        <v>42729</v>
      </c>
      <c r="D6804" s="5">
        <v>42736</v>
      </c>
      <c r="E6804" s="4" t="s">
        <v>29</v>
      </c>
      <c r="F6804" s="4" t="s">
        <v>4823</v>
      </c>
      <c r="G6804" s="4" t="s">
        <v>4822</v>
      </c>
      <c r="H6804" s="4" t="s">
        <v>50</v>
      </c>
      <c r="I6804" s="4" t="s">
        <v>17</v>
      </c>
      <c r="J6804" s="4" t="s">
        <v>1604</v>
      </c>
      <c r="K6804" s="4" t="s">
        <v>181</v>
      </c>
      <c r="L6804" s="4">
        <v>85023</v>
      </c>
      <c r="M6804" s="4" t="s">
        <v>9</v>
      </c>
      <c r="N6804" s="4" t="s">
        <v>224</v>
      </c>
      <c r="O6804" s="4" t="s">
        <v>33</v>
      </c>
      <c r="P6804" s="4" t="s">
        <v>55</v>
      </c>
      <c r="Q6804" s="4" t="s">
        <v>223</v>
      </c>
      <c r="R6804" s="4">
        <v>100.8</v>
      </c>
      <c r="S6804" s="4">
        <v>2</v>
      </c>
      <c r="T6804" s="4">
        <v>0.2</v>
      </c>
      <c r="U6804" s="4">
        <v>21.42</v>
      </c>
      <c r="V6804" s="4" t="str">
        <f>INDEX(Regional_Lookup!$B$2:$B$5,MATCH('Sample - Superstore'!M6804,Regional_Lookup!$A$2:$A$5,0))</f>
        <v>James Chen</v>
      </c>
      <c r="W6804" s="4">
        <f>INDEX(Regional_Lookup!$C$2:$C$5, MATCH('Sample - Superstore'!M6804,Regional_Lookup!$A$2:$A$5, 0))</f>
        <v>0.18</v>
      </c>
      <c r="X6804" s="4">
        <f>U6804/R6804</f>
        <v>0.21250000000000002</v>
      </c>
      <c r="Y6804" s="4" t="str">
        <f>IF(X6804&gt;=W6804, "Yes", "No")</f>
        <v>Yes</v>
      </c>
      <c r="Z6804" s="4">
        <f>D6804-C6804</f>
        <v>7</v>
      </c>
      <c r="AA6804" s="4" t="str" cm="1">
        <f t="array" ref="AA6804">_xlfn.IFS(Z6804&lt;=2,"Fast",Z6804&gt;5, "Slow", AND(Z6804&gt;=3,Z6804&lt;=5),"Standard")</f>
        <v>Slow</v>
      </c>
    </row>
    <row r="6805" spans="1:27" x14ac:dyDescent="0.2">
      <c r="A6805" s="4">
        <v>6804</v>
      </c>
      <c r="B6805" s="4" t="s">
        <v>6426</v>
      </c>
      <c r="C6805" s="5">
        <v>42729</v>
      </c>
      <c r="D6805" s="5">
        <v>42736</v>
      </c>
      <c r="E6805" s="4" t="s">
        <v>29</v>
      </c>
      <c r="F6805" s="4" t="s">
        <v>4823</v>
      </c>
      <c r="G6805" s="4" t="s">
        <v>4822</v>
      </c>
      <c r="H6805" s="4" t="s">
        <v>50</v>
      </c>
      <c r="I6805" s="4" t="s">
        <v>17</v>
      </c>
      <c r="J6805" s="4" t="s">
        <v>1604</v>
      </c>
      <c r="K6805" s="4" t="s">
        <v>181</v>
      </c>
      <c r="L6805" s="4">
        <v>85023</v>
      </c>
      <c r="M6805" s="4" t="s">
        <v>9</v>
      </c>
      <c r="N6805" s="4" t="s">
        <v>762</v>
      </c>
      <c r="O6805" s="4" t="s">
        <v>37</v>
      </c>
      <c r="P6805" s="4" t="s">
        <v>221</v>
      </c>
      <c r="Q6805" s="4" t="s">
        <v>761</v>
      </c>
      <c r="R6805" s="4">
        <v>47.968000000000004</v>
      </c>
      <c r="S6805" s="4">
        <v>2</v>
      </c>
      <c r="T6805" s="4">
        <v>0.2</v>
      </c>
      <c r="U6805" s="4">
        <v>4.1971999999999996</v>
      </c>
      <c r="V6805" s="4" t="str">
        <f>INDEX(Regional_Lookup!$B$2:$B$5,MATCH('Sample - Superstore'!M6805,Regional_Lookup!$A$2:$A$5,0))</f>
        <v>James Chen</v>
      </c>
      <c r="W6805" s="4">
        <f>INDEX(Regional_Lookup!$C$2:$C$5, MATCH('Sample - Superstore'!M6805,Regional_Lookup!$A$2:$A$5, 0))</f>
        <v>0.18</v>
      </c>
      <c r="X6805" s="4">
        <f>U6805/R6805</f>
        <v>8.7499999999999981E-2</v>
      </c>
      <c r="Y6805" s="4" t="str">
        <f>IF(X6805&gt;=W6805, "Yes", "No")</f>
        <v>No</v>
      </c>
      <c r="Z6805" s="4">
        <f>D6805-C6805</f>
        <v>7</v>
      </c>
      <c r="AA6805" s="4" t="str" cm="1">
        <f t="array" ref="AA6805">_xlfn.IFS(Z6805&lt;=2,"Fast",Z6805&gt;5, "Slow", AND(Z6805&gt;=3,Z6805&lt;=5),"Standard")</f>
        <v>Slow</v>
      </c>
    </row>
    <row r="6806" spans="1:27" x14ac:dyDescent="0.2">
      <c r="A6806" s="4">
        <v>6805</v>
      </c>
      <c r="B6806" s="4" t="s">
        <v>6425</v>
      </c>
      <c r="C6806" s="5">
        <v>41917</v>
      </c>
      <c r="D6806" s="5">
        <v>41918</v>
      </c>
      <c r="E6806" s="4" t="s">
        <v>89</v>
      </c>
      <c r="F6806" s="4" t="s">
        <v>289</v>
      </c>
      <c r="G6806" s="4" t="s">
        <v>288</v>
      </c>
      <c r="H6806" s="4" t="s">
        <v>18</v>
      </c>
      <c r="I6806" s="4" t="s">
        <v>17</v>
      </c>
      <c r="J6806" s="4" t="s">
        <v>1210</v>
      </c>
      <c r="K6806" s="4" t="s">
        <v>15</v>
      </c>
      <c r="L6806" s="4">
        <v>91767</v>
      </c>
      <c r="M6806" s="4" t="s">
        <v>9</v>
      </c>
      <c r="N6806" s="4" t="s">
        <v>5206</v>
      </c>
      <c r="O6806" s="4" t="s">
        <v>33</v>
      </c>
      <c r="P6806" s="4" t="s">
        <v>55</v>
      </c>
      <c r="Q6806" s="4" t="s">
        <v>5205</v>
      </c>
      <c r="R6806" s="4">
        <v>99.98</v>
      </c>
      <c r="S6806" s="4">
        <v>2</v>
      </c>
      <c r="T6806" s="4">
        <v>0</v>
      </c>
      <c r="U6806" s="4">
        <v>34.993000000000002</v>
      </c>
      <c r="V6806" s="4" t="str">
        <f>INDEX(Regional_Lookup!$B$2:$B$5,MATCH('Sample - Superstore'!M6806,Regional_Lookup!$A$2:$A$5,0))</f>
        <v>James Chen</v>
      </c>
      <c r="W6806" s="4">
        <f>INDEX(Regional_Lookup!$C$2:$C$5, MATCH('Sample - Superstore'!M6806,Regional_Lookup!$A$2:$A$5, 0))</f>
        <v>0.18</v>
      </c>
      <c r="X6806" s="4">
        <f>U6806/R6806</f>
        <v>0.35000000000000003</v>
      </c>
      <c r="Y6806" s="4" t="str">
        <f>IF(X6806&gt;=W6806, "Yes", "No")</f>
        <v>Yes</v>
      </c>
      <c r="Z6806" s="4">
        <f>D6806-C6806</f>
        <v>1</v>
      </c>
      <c r="AA6806" s="4" t="str" cm="1">
        <f t="array" ref="AA6806">_xlfn.IFS(Z6806&lt;=2,"Fast",Z6806&gt;5, "Slow", AND(Z6806&gt;=3,Z6806&lt;=5),"Standard")</f>
        <v>Fast</v>
      </c>
    </row>
    <row r="6807" spans="1:27" x14ac:dyDescent="0.2">
      <c r="A6807" s="4">
        <v>6806</v>
      </c>
      <c r="B6807" s="4" t="s">
        <v>6424</v>
      </c>
      <c r="C6807" s="5">
        <v>41965</v>
      </c>
      <c r="D6807" s="5">
        <v>41968</v>
      </c>
      <c r="E6807" s="4" t="s">
        <v>89</v>
      </c>
      <c r="F6807" s="4" t="s">
        <v>6423</v>
      </c>
      <c r="G6807" s="4" t="s">
        <v>6422</v>
      </c>
      <c r="H6807" s="4" t="s">
        <v>50</v>
      </c>
      <c r="I6807" s="4" t="s">
        <v>17</v>
      </c>
      <c r="J6807" s="4" t="s">
        <v>808</v>
      </c>
      <c r="K6807" s="4" t="s">
        <v>48</v>
      </c>
      <c r="L6807" s="4">
        <v>30318</v>
      </c>
      <c r="M6807" s="4" t="s">
        <v>7</v>
      </c>
      <c r="N6807" s="4" t="s">
        <v>6421</v>
      </c>
      <c r="O6807" s="4" t="s">
        <v>13</v>
      </c>
      <c r="P6807" s="4" t="s">
        <v>24</v>
      </c>
      <c r="Q6807" s="4" t="s">
        <v>6420</v>
      </c>
      <c r="R6807" s="4">
        <v>9.9600000000000009</v>
      </c>
      <c r="S6807" s="4">
        <v>2</v>
      </c>
      <c r="T6807" s="4">
        <v>0</v>
      </c>
      <c r="U6807" s="4">
        <v>4.8803999999999998</v>
      </c>
      <c r="V6807" s="4" t="str">
        <f>INDEX(Regional_Lookup!$B$2:$B$5,MATCH('Sample - Superstore'!M6807,Regional_Lookup!$A$2:$A$5,0))</f>
        <v>Maria Santos</v>
      </c>
      <c r="W6807" s="4">
        <f>INDEX(Regional_Lookup!$C$2:$C$5, MATCH('Sample - Superstore'!M6807,Regional_Lookup!$A$2:$A$5, 0))</f>
        <v>0.15</v>
      </c>
      <c r="X6807" s="4">
        <f>U6807/R6807</f>
        <v>0.48999999999999994</v>
      </c>
      <c r="Y6807" s="4" t="str">
        <f>IF(X6807&gt;=W6807, "Yes", "No")</f>
        <v>Yes</v>
      </c>
      <c r="Z6807" s="4">
        <f>D6807-C6807</f>
        <v>3</v>
      </c>
      <c r="AA6807" s="4" t="str" cm="1">
        <f t="array" ref="AA6807">_xlfn.IFS(Z6807&lt;=2,"Fast",Z6807&gt;5, "Slow", AND(Z6807&gt;=3,Z6807&lt;=5),"Standard")</f>
        <v>Standard</v>
      </c>
    </row>
    <row r="6808" spans="1:27" x14ac:dyDescent="0.2">
      <c r="A6808" s="4">
        <v>6807</v>
      </c>
      <c r="B6808" s="4" t="s">
        <v>6419</v>
      </c>
      <c r="C6808" s="5">
        <v>43094</v>
      </c>
      <c r="D6808" s="5">
        <v>43098</v>
      </c>
      <c r="E6808" s="4" t="s">
        <v>29</v>
      </c>
      <c r="F6808" s="4" t="s">
        <v>3965</v>
      </c>
      <c r="G6808" s="4" t="s">
        <v>3964</v>
      </c>
      <c r="H6808" s="4" t="s">
        <v>50</v>
      </c>
      <c r="I6808" s="4" t="s">
        <v>17</v>
      </c>
      <c r="J6808" s="4" t="s">
        <v>1286</v>
      </c>
      <c r="K6808" s="4" t="s">
        <v>233</v>
      </c>
      <c r="L6808" s="4">
        <v>98208</v>
      </c>
      <c r="M6808" s="4" t="s">
        <v>9</v>
      </c>
      <c r="N6808" s="4" t="s">
        <v>2695</v>
      </c>
      <c r="O6808" s="4" t="s">
        <v>13</v>
      </c>
      <c r="P6808" s="4" t="s">
        <v>100</v>
      </c>
      <c r="Q6808" s="4" t="s">
        <v>2694</v>
      </c>
      <c r="R6808" s="4">
        <v>3.8559999999999999</v>
      </c>
      <c r="S6808" s="4">
        <v>1</v>
      </c>
      <c r="T6808" s="4">
        <v>0.2</v>
      </c>
      <c r="U6808" s="4">
        <v>1.3977999999999999</v>
      </c>
      <c r="V6808" s="4" t="str">
        <f>INDEX(Regional_Lookup!$B$2:$B$5,MATCH('Sample - Superstore'!M6808,Regional_Lookup!$A$2:$A$5,0))</f>
        <v>James Chen</v>
      </c>
      <c r="W6808" s="4">
        <f>INDEX(Regional_Lookup!$C$2:$C$5, MATCH('Sample - Superstore'!M6808,Regional_Lookup!$A$2:$A$5, 0))</f>
        <v>0.18</v>
      </c>
      <c r="X6808" s="4">
        <f>U6808/R6808</f>
        <v>0.36249999999999999</v>
      </c>
      <c r="Y6808" s="4" t="str">
        <f>IF(X6808&gt;=W6808, "Yes", "No")</f>
        <v>Yes</v>
      </c>
      <c r="Z6808" s="4">
        <f>D6808-C6808</f>
        <v>4</v>
      </c>
      <c r="AA6808" s="4" t="str" cm="1">
        <f t="array" ref="AA6808">_xlfn.IFS(Z6808&lt;=2,"Fast",Z6808&gt;5, "Slow", AND(Z6808&gt;=3,Z6808&lt;=5),"Standard")</f>
        <v>Standard</v>
      </c>
    </row>
    <row r="6809" spans="1:27" x14ac:dyDescent="0.2">
      <c r="A6809" s="4">
        <v>6808</v>
      </c>
      <c r="B6809" s="4" t="s">
        <v>6418</v>
      </c>
      <c r="C6809" s="5">
        <v>42094</v>
      </c>
      <c r="D6809" s="5">
        <v>42099</v>
      </c>
      <c r="E6809" s="4" t="s">
        <v>29</v>
      </c>
      <c r="F6809" s="4" t="s">
        <v>1411</v>
      </c>
      <c r="G6809" s="4" t="s">
        <v>1410</v>
      </c>
      <c r="H6809" s="4" t="s">
        <v>50</v>
      </c>
      <c r="I6809" s="4" t="s">
        <v>17</v>
      </c>
      <c r="J6809" s="4" t="s">
        <v>124</v>
      </c>
      <c r="K6809" s="4" t="s">
        <v>123</v>
      </c>
      <c r="L6809" s="4">
        <v>77095</v>
      </c>
      <c r="M6809" s="4" t="s">
        <v>3</v>
      </c>
      <c r="N6809" s="4" t="s">
        <v>4610</v>
      </c>
      <c r="O6809" s="4" t="s">
        <v>13</v>
      </c>
      <c r="P6809" s="4" t="s">
        <v>24</v>
      </c>
      <c r="Q6809" s="4" t="s">
        <v>4609</v>
      </c>
      <c r="R6809" s="4">
        <v>98.376000000000005</v>
      </c>
      <c r="S6809" s="4">
        <v>3</v>
      </c>
      <c r="T6809" s="4">
        <v>0.2</v>
      </c>
      <c r="U6809" s="4">
        <v>35.661299999999997</v>
      </c>
      <c r="V6809" s="4" t="str">
        <f>INDEX(Regional_Lookup!$B$2:$B$5,MATCH('Sample - Superstore'!M6809,Regional_Lookup!$A$2:$A$5,0))</f>
        <v>David Johnson</v>
      </c>
      <c r="W6809" s="4">
        <f>INDEX(Regional_Lookup!$C$2:$C$5, MATCH('Sample - Superstore'!M6809,Regional_Lookup!$A$2:$A$5, 0))</f>
        <v>0.14000000000000001</v>
      </c>
      <c r="X6809" s="4">
        <f>U6809/R6809</f>
        <v>0.36249999999999993</v>
      </c>
      <c r="Y6809" s="4" t="str">
        <f>IF(X6809&gt;=W6809, "Yes", "No")</f>
        <v>Yes</v>
      </c>
      <c r="Z6809" s="4">
        <f>D6809-C6809</f>
        <v>5</v>
      </c>
      <c r="AA6809" s="4" t="str" cm="1">
        <f t="array" ref="AA6809">_xlfn.IFS(Z6809&lt;=2,"Fast",Z6809&gt;5, "Slow", AND(Z6809&gt;=3,Z6809&lt;=5),"Standard")</f>
        <v>Standard</v>
      </c>
    </row>
    <row r="6810" spans="1:27" x14ac:dyDescent="0.2">
      <c r="A6810" s="4">
        <v>6809</v>
      </c>
      <c r="B6810" s="4" t="s">
        <v>6418</v>
      </c>
      <c r="C6810" s="5">
        <v>42094</v>
      </c>
      <c r="D6810" s="5">
        <v>42099</v>
      </c>
      <c r="E6810" s="4" t="s">
        <v>29</v>
      </c>
      <c r="F6810" s="4" t="s">
        <v>1411</v>
      </c>
      <c r="G6810" s="4" t="s">
        <v>1410</v>
      </c>
      <c r="H6810" s="4" t="s">
        <v>50</v>
      </c>
      <c r="I6810" s="4" t="s">
        <v>17</v>
      </c>
      <c r="J6810" s="4" t="s">
        <v>124</v>
      </c>
      <c r="K6810" s="4" t="s">
        <v>123</v>
      </c>
      <c r="L6810" s="4">
        <v>77095</v>
      </c>
      <c r="M6810" s="4" t="s">
        <v>3</v>
      </c>
      <c r="N6810" s="4" t="s">
        <v>6417</v>
      </c>
      <c r="O6810" s="4" t="s">
        <v>37</v>
      </c>
      <c r="P6810" s="4" t="s">
        <v>36</v>
      </c>
      <c r="Q6810" s="4" t="s">
        <v>6416</v>
      </c>
      <c r="R6810" s="4">
        <v>22.38</v>
      </c>
      <c r="S6810" s="4">
        <v>3</v>
      </c>
      <c r="T6810" s="4">
        <v>0.6</v>
      </c>
      <c r="U6810" s="4">
        <v>-7.8330000000000002</v>
      </c>
      <c r="V6810" s="4" t="str">
        <f>INDEX(Regional_Lookup!$B$2:$B$5,MATCH('Sample - Superstore'!M6810,Regional_Lookup!$A$2:$A$5,0))</f>
        <v>David Johnson</v>
      </c>
      <c r="W6810" s="4">
        <f>INDEX(Regional_Lookup!$C$2:$C$5, MATCH('Sample - Superstore'!M6810,Regional_Lookup!$A$2:$A$5, 0))</f>
        <v>0.14000000000000001</v>
      </c>
      <c r="X6810" s="4">
        <f>U6810/R6810</f>
        <v>-0.35000000000000003</v>
      </c>
      <c r="Y6810" s="4" t="str">
        <f>IF(X6810&gt;=W6810, "Yes", "No")</f>
        <v>No</v>
      </c>
      <c r="Z6810" s="4">
        <f>D6810-C6810</f>
        <v>5</v>
      </c>
      <c r="AA6810" s="4" t="str" cm="1">
        <f t="array" ref="AA6810">_xlfn.IFS(Z6810&lt;=2,"Fast",Z6810&gt;5, "Slow", AND(Z6810&gt;=3,Z6810&lt;=5),"Standard")</f>
        <v>Standard</v>
      </c>
    </row>
    <row r="6811" spans="1:27" x14ac:dyDescent="0.2">
      <c r="A6811" s="4">
        <v>6810</v>
      </c>
      <c r="B6811" s="4" t="s">
        <v>6415</v>
      </c>
      <c r="C6811" s="5">
        <v>42992</v>
      </c>
      <c r="D6811" s="5">
        <v>42993</v>
      </c>
      <c r="E6811" s="4" t="s">
        <v>89</v>
      </c>
      <c r="F6811" s="4" t="s">
        <v>1497</v>
      </c>
      <c r="G6811" s="4" t="s">
        <v>1496</v>
      </c>
      <c r="H6811" s="4" t="s">
        <v>18</v>
      </c>
      <c r="I6811" s="4" t="s">
        <v>17</v>
      </c>
      <c r="J6811" s="4" t="s">
        <v>159</v>
      </c>
      <c r="K6811" s="4" t="s">
        <v>158</v>
      </c>
      <c r="L6811" s="4">
        <v>19140</v>
      </c>
      <c r="M6811" s="4" t="s">
        <v>5</v>
      </c>
      <c r="N6811" s="4" t="s">
        <v>1112</v>
      </c>
      <c r="O6811" s="4" t="s">
        <v>13</v>
      </c>
      <c r="P6811" s="4" t="s">
        <v>100</v>
      </c>
      <c r="Q6811" s="4" t="s">
        <v>1111</v>
      </c>
      <c r="R6811" s="4">
        <v>3.8820000000000001</v>
      </c>
      <c r="S6811" s="4">
        <v>2</v>
      </c>
      <c r="T6811" s="4">
        <v>0.7</v>
      </c>
      <c r="U6811" s="4">
        <v>-2.5880000000000001</v>
      </c>
      <c r="V6811" s="4" t="str">
        <f>INDEX(Regional_Lookup!$B$2:$B$5,MATCH('Sample - Superstore'!M6811,Regional_Lookup!$A$2:$A$5,0))</f>
        <v>Sarah Miller</v>
      </c>
      <c r="W6811" s="4">
        <f>INDEX(Regional_Lookup!$C$2:$C$5, MATCH('Sample - Superstore'!M6811,Regional_Lookup!$A$2:$A$5, 0))</f>
        <v>0.16</v>
      </c>
      <c r="X6811" s="4">
        <f>U6811/R6811</f>
        <v>-0.66666666666666663</v>
      </c>
      <c r="Y6811" s="4" t="str">
        <f>IF(X6811&gt;=W6811, "Yes", "No")</f>
        <v>No</v>
      </c>
      <c r="Z6811" s="4">
        <f>D6811-C6811</f>
        <v>1</v>
      </c>
      <c r="AA6811" s="4" t="str" cm="1">
        <f t="array" ref="AA6811">_xlfn.IFS(Z6811&lt;=2,"Fast",Z6811&gt;5, "Slow", AND(Z6811&gt;=3,Z6811&lt;=5),"Standard")</f>
        <v>Fast</v>
      </c>
    </row>
    <row r="6812" spans="1:27" x14ac:dyDescent="0.2">
      <c r="A6812" s="4">
        <v>6811</v>
      </c>
      <c r="B6812" s="4" t="s">
        <v>6415</v>
      </c>
      <c r="C6812" s="5">
        <v>42992</v>
      </c>
      <c r="D6812" s="5">
        <v>42993</v>
      </c>
      <c r="E6812" s="4" t="s">
        <v>89</v>
      </c>
      <c r="F6812" s="4" t="s">
        <v>1497</v>
      </c>
      <c r="G6812" s="4" t="s">
        <v>1496</v>
      </c>
      <c r="H6812" s="4" t="s">
        <v>18</v>
      </c>
      <c r="I6812" s="4" t="s">
        <v>17</v>
      </c>
      <c r="J6812" s="4" t="s">
        <v>159</v>
      </c>
      <c r="K6812" s="4" t="s">
        <v>158</v>
      </c>
      <c r="L6812" s="4">
        <v>19140</v>
      </c>
      <c r="M6812" s="4" t="s">
        <v>5</v>
      </c>
      <c r="N6812" s="4" t="s">
        <v>5959</v>
      </c>
      <c r="O6812" s="4" t="s">
        <v>33</v>
      </c>
      <c r="P6812" s="4" t="s">
        <v>1500</v>
      </c>
      <c r="Q6812" s="4" t="s">
        <v>5958</v>
      </c>
      <c r="R6812" s="4">
        <v>12.585000000000001</v>
      </c>
      <c r="S6812" s="4">
        <v>1</v>
      </c>
      <c r="T6812" s="4">
        <v>0.7</v>
      </c>
      <c r="U6812" s="4">
        <v>-18.038499999999999</v>
      </c>
      <c r="V6812" s="4" t="str">
        <f>INDEX(Regional_Lookup!$B$2:$B$5,MATCH('Sample - Superstore'!M6812,Regional_Lookup!$A$2:$A$5,0))</f>
        <v>Sarah Miller</v>
      </c>
      <c r="W6812" s="4">
        <f>INDEX(Regional_Lookup!$C$2:$C$5, MATCH('Sample - Superstore'!M6812,Regional_Lookup!$A$2:$A$5, 0))</f>
        <v>0.16</v>
      </c>
      <c r="X6812" s="4">
        <f>U6812/R6812</f>
        <v>-1.4333333333333331</v>
      </c>
      <c r="Y6812" s="4" t="str">
        <f>IF(X6812&gt;=W6812, "Yes", "No")</f>
        <v>No</v>
      </c>
      <c r="Z6812" s="4">
        <f>D6812-C6812</f>
        <v>1</v>
      </c>
      <c r="AA6812" s="4" t="str" cm="1">
        <f t="array" ref="AA6812">_xlfn.IFS(Z6812&lt;=2,"Fast",Z6812&gt;5, "Slow", AND(Z6812&gt;=3,Z6812&lt;=5),"Standard")</f>
        <v>Fast</v>
      </c>
    </row>
    <row r="6813" spans="1:27" x14ac:dyDescent="0.2">
      <c r="A6813" s="4">
        <v>6812</v>
      </c>
      <c r="B6813" s="4" t="s">
        <v>6415</v>
      </c>
      <c r="C6813" s="5">
        <v>42992</v>
      </c>
      <c r="D6813" s="5">
        <v>42993</v>
      </c>
      <c r="E6813" s="4" t="s">
        <v>89</v>
      </c>
      <c r="F6813" s="4" t="s">
        <v>1497</v>
      </c>
      <c r="G6813" s="4" t="s">
        <v>1496</v>
      </c>
      <c r="H6813" s="4" t="s">
        <v>18</v>
      </c>
      <c r="I6813" s="4" t="s">
        <v>17</v>
      </c>
      <c r="J6813" s="4" t="s">
        <v>159</v>
      </c>
      <c r="K6813" s="4" t="s">
        <v>158</v>
      </c>
      <c r="L6813" s="4">
        <v>19140</v>
      </c>
      <c r="M6813" s="4" t="s">
        <v>5</v>
      </c>
      <c r="N6813" s="4" t="s">
        <v>5994</v>
      </c>
      <c r="O6813" s="4" t="s">
        <v>37</v>
      </c>
      <c r="P6813" s="4" t="s">
        <v>221</v>
      </c>
      <c r="Q6813" s="4" t="s">
        <v>5993</v>
      </c>
      <c r="R6813" s="4">
        <v>113.372</v>
      </c>
      <c r="S6813" s="4">
        <v>2</v>
      </c>
      <c r="T6813" s="4">
        <v>0.3</v>
      </c>
      <c r="U6813" s="4">
        <v>-29.152799999999999</v>
      </c>
      <c r="V6813" s="4" t="str">
        <f>INDEX(Regional_Lookup!$B$2:$B$5,MATCH('Sample - Superstore'!M6813,Regional_Lookup!$A$2:$A$5,0))</f>
        <v>Sarah Miller</v>
      </c>
      <c r="W6813" s="4">
        <f>INDEX(Regional_Lookup!$C$2:$C$5, MATCH('Sample - Superstore'!M6813,Regional_Lookup!$A$2:$A$5, 0))</f>
        <v>0.16</v>
      </c>
      <c r="X6813" s="4">
        <f>U6813/R6813</f>
        <v>-0.25714285714285712</v>
      </c>
      <c r="Y6813" s="4" t="str">
        <f>IF(X6813&gt;=W6813, "Yes", "No")</f>
        <v>No</v>
      </c>
      <c r="Z6813" s="4">
        <f>D6813-C6813</f>
        <v>1</v>
      </c>
      <c r="AA6813" s="4" t="str" cm="1">
        <f t="array" ref="AA6813">_xlfn.IFS(Z6813&lt;=2,"Fast",Z6813&gt;5, "Slow", AND(Z6813&gt;=3,Z6813&lt;=5),"Standard")</f>
        <v>Fast</v>
      </c>
    </row>
    <row r="6814" spans="1:27" x14ac:dyDescent="0.2">
      <c r="A6814" s="4">
        <v>6813</v>
      </c>
      <c r="B6814" s="4" t="s">
        <v>6415</v>
      </c>
      <c r="C6814" s="5">
        <v>42992</v>
      </c>
      <c r="D6814" s="5">
        <v>42993</v>
      </c>
      <c r="E6814" s="4" t="s">
        <v>89</v>
      </c>
      <c r="F6814" s="4" t="s">
        <v>1497</v>
      </c>
      <c r="G6814" s="4" t="s">
        <v>1496</v>
      </c>
      <c r="H6814" s="4" t="s">
        <v>18</v>
      </c>
      <c r="I6814" s="4" t="s">
        <v>17</v>
      </c>
      <c r="J6814" s="4" t="s">
        <v>159</v>
      </c>
      <c r="K6814" s="4" t="s">
        <v>158</v>
      </c>
      <c r="L6814" s="4">
        <v>19140</v>
      </c>
      <c r="M6814" s="4" t="s">
        <v>5</v>
      </c>
      <c r="N6814" s="4" t="s">
        <v>3173</v>
      </c>
      <c r="O6814" s="4" t="s">
        <v>13</v>
      </c>
      <c r="P6814" s="4" t="s">
        <v>100</v>
      </c>
      <c r="Q6814" s="4" t="s">
        <v>3172</v>
      </c>
      <c r="R6814" s="4">
        <v>18.312000000000001</v>
      </c>
      <c r="S6814" s="4">
        <v>4</v>
      </c>
      <c r="T6814" s="4">
        <v>0.7</v>
      </c>
      <c r="U6814" s="4">
        <v>-12.208</v>
      </c>
      <c r="V6814" s="4" t="str">
        <f>INDEX(Regional_Lookup!$B$2:$B$5,MATCH('Sample - Superstore'!M6814,Regional_Lookup!$A$2:$A$5,0))</f>
        <v>Sarah Miller</v>
      </c>
      <c r="W6814" s="4">
        <f>INDEX(Regional_Lookup!$C$2:$C$5, MATCH('Sample - Superstore'!M6814,Regional_Lookup!$A$2:$A$5, 0))</f>
        <v>0.16</v>
      </c>
      <c r="X6814" s="4">
        <f>U6814/R6814</f>
        <v>-0.66666666666666663</v>
      </c>
      <c r="Y6814" s="4" t="str">
        <f>IF(X6814&gt;=W6814, "Yes", "No")</f>
        <v>No</v>
      </c>
      <c r="Z6814" s="4">
        <f>D6814-C6814</f>
        <v>1</v>
      </c>
      <c r="AA6814" s="4" t="str" cm="1">
        <f t="array" ref="AA6814">_xlfn.IFS(Z6814&lt;=2,"Fast",Z6814&gt;5, "Slow", AND(Z6814&gt;=3,Z6814&lt;=5),"Standard")</f>
        <v>Fast</v>
      </c>
    </row>
    <row r="6815" spans="1:27" x14ac:dyDescent="0.2">
      <c r="A6815" s="4">
        <v>6814</v>
      </c>
      <c r="B6815" s="4" t="s">
        <v>6415</v>
      </c>
      <c r="C6815" s="5">
        <v>42992</v>
      </c>
      <c r="D6815" s="5">
        <v>42993</v>
      </c>
      <c r="E6815" s="4" t="s">
        <v>89</v>
      </c>
      <c r="F6815" s="4" t="s">
        <v>1497</v>
      </c>
      <c r="G6815" s="4" t="s">
        <v>1496</v>
      </c>
      <c r="H6815" s="4" t="s">
        <v>18</v>
      </c>
      <c r="I6815" s="4" t="s">
        <v>17</v>
      </c>
      <c r="J6815" s="4" t="s">
        <v>159</v>
      </c>
      <c r="K6815" s="4" t="s">
        <v>158</v>
      </c>
      <c r="L6815" s="4">
        <v>19140</v>
      </c>
      <c r="M6815" s="4" t="s">
        <v>5</v>
      </c>
      <c r="N6815" s="4" t="s">
        <v>3281</v>
      </c>
      <c r="O6815" s="4" t="s">
        <v>37</v>
      </c>
      <c r="P6815" s="4" t="s">
        <v>36</v>
      </c>
      <c r="Q6815" s="4" t="s">
        <v>3280</v>
      </c>
      <c r="R6815" s="4">
        <v>127.93600000000001</v>
      </c>
      <c r="S6815" s="4">
        <v>8</v>
      </c>
      <c r="T6815" s="4">
        <v>0.2</v>
      </c>
      <c r="U6815" s="4">
        <v>4.7976000000000001</v>
      </c>
      <c r="V6815" s="4" t="str">
        <f>INDEX(Regional_Lookup!$B$2:$B$5,MATCH('Sample - Superstore'!M6815,Regional_Lookup!$A$2:$A$5,0))</f>
        <v>Sarah Miller</v>
      </c>
      <c r="W6815" s="4">
        <f>INDEX(Regional_Lookup!$C$2:$C$5, MATCH('Sample - Superstore'!M6815,Regional_Lookup!$A$2:$A$5, 0))</f>
        <v>0.16</v>
      </c>
      <c r="X6815" s="4">
        <f>U6815/R6815</f>
        <v>3.7499999999999999E-2</v>
      </c>
      <c r="Y6815" s="4" t="str">
        <f>IF(X6815&gt;=W6815, "Yes", "No")</f>
        <v>No</v>
      </c>
      <c r="Z6815" s="4">
        <f>D6815-C6815</f>
        <v>1</v>
      </c>
      <c r="AA6815" s="4" t="str" cm="1">
        <f t="array" ref="AA6815">_xlfn.IFS(Z6815&lt;=2,"Fast",Z6815&gt;5, "Slow", AND(Z6815&gt;=3,Z6815&lt;=5),"Standard")</f>
        <v>Fast</v>
      </c>
    </row>
    <row r="6816" spans="1:27" x14ac:dyDescent="0.2">
      <c r="A6816" s="4">
        <v>6815</v>
      </c>
      <c r="B6816" s="4" t="s">
        <v>6415</v>
      </c>
      <c r="C6816" s="5">
        <v>42992</v>
      </c>
      <c r="D6816" s="5">
        <v>42993</v>
      </c>
      <c r="E6816" s="4" t="s">
        <v>89</v>
      </c>
      <c r="F6816" s="4" t="s">
        <v>1497</v>
      </c>
      <c r="G6816" s="4" t="s">
        <v>1496</v>
      </c>
      <c r="H6816" s="4" t="s">
        <v>18</v>
      </c>
      <c r="I6816" s="4" t="s">
        <v>17</v>
      </c>
      <c r="J6816" s="4" t="s">
        <v>159</v>
      </c>
      <c r="K6816" s="4" t="s">
        <v>158</v>
      </c>
      <c r="L6816" s="4">
        <v>19140</v>
      </c>
      <c r="M6816" s="4" t="s">
        <v>5</v>
      </c>
      <c r="N6816" s="4" t="s">
        <v>6414</v>
      </c>
      <c r="O6816" s="4" t="s">
        <v>33</v>
      </c>
      <c r="P6816" s="4" t="s">
        <v>1500</v>
      </c>
      <c r="Q6816" s="4" t="s">
        <v>6413</v>
      </c>
      <c r="R6816" s="4">
        <v>241.17</v>
      </c>
      <c r="S6816" s="4">
        <v>2</v>
      </c>
      <c r="T6816" s="4">
        <v>0.7</v>
      </c>
      <c r="U6816" s="4">
        <v>-168.81899999999999</v>
      </c>
      <c r="V6816" s="4" t="str">
        <f>INDEX(Regional_Lookup!$B$2:$B$5,MATCH('Sample - Superstore'!M6816,Regional_Lookup!$A$2:$A$5,0))</f>
        <v>Sarah Miller</v>
      </c>
      <c r="W6816" s="4">
        <f>INDEX(Regional_Lookup!$C$2:$C$5, MATCH('Sample - Superstore'!M6816,Regional_Lookup!$A$2:$A$5, 0))</f>
        <v>0.16</v>
      </c>
      <c r="X6816" s="4">
        <f>U6816/R6816</f>
        <v>-0.7</v>
      </c>
      <c r="Y6816" s="4" t="str">
        <f>IF(X6816&gt;=W6816, "Yes", "No")</f>
        <v>No</v>
      </c>
      <c r="Z6816" s="4">
        <f>D6816-C6816</f>
        <v>1</v>
      </c>
      <c r="AA6816" s="4" t="str" cm="1">
        <f t="array" ref="AA6816">_xlfn.IFS(Z6816&lt;=2,"Fast",Z6816&gt;5, "Slow", AND(Z6816&gt;=3,Z6816&lt;=5),"Standard")</f>
        <v>Fast</v>
      </c>
    </row>
    <row r="6817" spans="1:27" x14ac:dyDescent="0.2">
      <c r="A6817" s="4">
        <v>6816</v>
      </c>
      <c r="B6817" s="4" t="s">
        <v>6412</v>
      </c>
      <c r="C6817" s="5">
        <v>41807</v>
      </c>
      <c r="D6817" s="5">
        <v>41811</v>
      </c>
      <c r="E6817" s="4" t="s">
        <v>29</v>
      </c>
      <c r="F6817" s="4" t="s">
        <v>5778</v>
      </c>
      <c r="G6817" s="4" t="s">
        <v>5777</v>
      </c>
      <c r="H6817" s="4" t="s">
        <v>18</v>
      </c>
      <c r="I6817" s="4" t="s">
        <v>17</v>
      </c>
      <c r="J6817" s="4" t="s">
        <v>234</v>
      </c>
      <c r="K6817" s="4" t="s">
        <v>233</v>
      </c>
      <c r="L6817" s="4">
        <v>98105</v>
      </c>
      <c r="M6817" s="4" t="s">
        <v>9</v>
      </c>
      <c r="N6817" s="4" t="s">
        <v>4892</v>
      </c>
      <c r="O6817" s="4" t="s">
        <v>37</v>
      </c>
      <c r="P6817" s="4" t="s">
        <v>36</v>
      </c>
      <c r="Q6817" s="4" t="s">
        <v>3429</v>
      </c>
      <c r="R6817" s="4">
        <v>6.24</v>
      </c>
      <c r="S6817" s="4">
        <v>3</v>
      </c>
      <c r="T6817" s="4">
        <v>0</v>
      </c>
      <c r="U6817" s="4">
        <v>2.6208</v>
      </c>
      <c r="V6817" s="4" t="str">
        <f>INDEX(Regional_Lookup!$B$2:$B$5,MATCH('Sample - Superstore'!M6817,Regional_Lookup!$A$2:$A$5,0))</f>
        <v>James Chen</v>
      </c>
      <c r="W6817" s="4">
        <f>INDEX(Regional_Lookup!$C$2:$C$5, MATCH('Sample - Superstore'!M6817,Regional_Lookup!$A$2:$A$5, 0))</f>
        <v>0.18</v>
      </c>
      <c r="X6817" s="4">
        <f>U6817/R6817</f>
        <v>0.42</v>
      </c>
      <c r="Y6817" s="4" t="str">
        <f>IF(X6817&gt;=W6817, "Yes", "No")</f>
        <v>Yes</v>
      </c>
      <c r="Z6817" s="4">
        <f>D6817-C6817</f>
        <v>4</v>
      </c>
      <c r="AA6817" s="4" t="str" cm="1">
        <f t="array" ref="AA6817">_xlfn.IFS(Z6817&lt;=2,"Fast",Z6817&gt;5, "Slow", AND(Z6817&gt;=3,Z6817&lt;=5),"Standard")</f>
        <v>Standard</v>
      </c>
    </row>
    <row r="6818" spans="1:27" x14ac:dyDescent="0.2">
      <c r="A6818" s="4">
        <v>6817</v>
      </c>
      <c r="B6818" s="4" t="s">
        <v>6412</v>
      </c>
      <c r="C6818" s="5">
        <v>41807</v>
      </c>
      <c r="D6818" s="5">
        <v>41811</v>
      </c>
      <c r="E6818" s="4" t="s">
        <v>29</v>
      </c>
      <c r="F6818" s="4" t="s">
        <v>5778</v>
      </c>
      <c r="G6818" s="4" t="s">
        <v>5777</v>
      </c>
      <c r="H6818" s="4" t="s">
        <v>18</v>
      </c>
      <c r="I6818" s="4" t="s">
        <v>17</v>
      </c>
      <c r="J6818" s="4" t="s">
        <v>234</v>
      </c>
      <c r="K6818" s="4" t="s">
        <v>233</v>
      </c>
      <c r="L6818" s="4">
        <v>98105</v>
      </c>
      <c r="M6818" s="4" t="s">
        <v>9</v>
      </c>
      <c r="N6818" s="4" t="s">
        <v>3801</v>
      </c>
      <c r="O6818" s="4" t="s">
        <v>13</v>
      </c>
      <c r="P6818" s="4" t="s">
        <v>109</v>
      </c>
      <c r="Q6818" s="4" t="s">
        <v>3800</v>
      </c>
      <c r="R6818" s="4">
        <v>17.899999999999999</v>
      </c>
      <c r="S6818" s="4">
        <v>5</v>
      </c>
      <c r="T6818" s="4">
        <v>0</v>
      </c>
      <c r="U6818" s="4">
        <v>8.9499999999999993</v>
      </c>
      <c r="V6818" s="4" t="str">
        <f>INDEX(Regional_Lookup!$B$2:$B$5,MATCH('Sample - Superstore'!M6818,Regional_Lookup!$A$2:$A$5,0))</f>
        <v>James Chen</v>
      </c>
      <c r="W6818" s="4">
        <f>INDEX(Regional_Lookup!$C$2:$C$5, MATCH('Sample - Superstore'!M6818,Regional_Lookup!$A$2:$A$5, 0))</f>
        <v>0.18</v>
      </c>
      <c r="X6818" s="4">
        <f>U6818/R6818</f>
        <v>0.5</v>
      </c>
      <c r="Y6818" s="4" t="str">
        <f>IF(X6818&gt;=W6818, "Yes", "No")</f>
        <v>Yes</v>
      </c>
      <c r="Z6818" s="4">
        <f>D6818-C6818</f>
        <v>4</v>
      </c>
      <c r="AA6818" s="4" t="str" cm="1">
        <f t="array" ref="AA6818">_xlfn.IFS(Z6818&lt;=2,"Fast",Z6818&gt;5, "Slow", AND(Z6818&gt;=3,Z6818&lt;=5),"Standard")</f>
        <v>Standard</v>
      </c>
    </row>
    <row r="6819" spans="1:27" x14ac:dyDescent="0.2">
      <c r="A6819" s="4">
        <v>6818</v>
      </c>
      <c r="B6819" s="4" t="s">
        <v>6412</v>
      </c>
      <c r="C6819" s="5">
        <v>41807</v>
      </c>
      <c r="D6819" s="5">
        <v>41811</v>
      </c>
      <c r="E6819" s="4" t="s">
        <v>29</v>
      </c>
      <c r="F6819" s="4" t="s">
        <v>5778</v>
      </c>
      <c r="G6819" s="4" t="s">
        <v>5777</v>
      </c>
      <c r="H6819" s="4" t="s">
        <v>18</v>
      </c>
      <c r="I6819" s="4" t="s">
        <v>17</v>
      </c>
      <c r="J6819" s="4" t="s">
        <v>234</v>
      </c>
      <c r="K6819" s="4" t="s">
        <v>233</v>
      </c>
      <c r="L6819" s="4">
        <v>98105</v>
      </c>
      <c r="M6819" s="4" t="s">
        <v>9</v>
      </c>
      <c r="N6819" s="4" t="s">
        <v>805</v>
      </c>
      <c r="O6819" s="4" t="s">
        <v>13</v>
      </c>
      <c r="P6819" s="4" t="s">
        <v>100</v>
      </c>
      <c r="Q6819" s="4" t="s">
        <v>804</v>
      </c>
      <c r="R6819" s="4">
        <v>3266.3760000000002</v>
      </c>
      <c r="S6819" s="4">
        <v>3</v>
      </c>
      <c r="T6819" s="4">
        <v>0.2</v>
      </c>
      <c r="U6819" s="4">
        <v>1061.5722000000001</v>
      </c>
      <c r="V6819" s="4" t="str">
        <f>INDEX(Regional_Lookup!$B$2:$B$5,MATCH('Sample - Superstore'!M6819,Regional_Lookup!$A$2:$A$5,0))</f>
        <v>James Chen</v>
      </c>
      <c r="W6819" s="4">
        <f>INDEX(Regional_Lookup!$C$2:$C$5, MATCH('Sample - Superstore'!M6819,Regional_Lookup!$A$2:$A$5, 0))</f>
        <v>0.18</v>
      </c>
      <c r="X6819" s="4">
        <f>U6819/R6819</f>
        <v>0.32500000000000001</v>
      </c>
      <c r="Y6819" s="4" t="str">
        <f>IF(X6819&gt;=W6819, "Yes", "No")</f>
        <v>Yes</v>
      </c>
      <c r="Z6819" s="4">
        <f>D6819-C6819</f>
        <v>4</v>
      </c>
      <c r="AA6819" s="4" t="str" cm="1">
        <f t="array" ref="AA6819">_xlfn.IFS(Z6819&lt;=2,"Fast",Z6819&gt;5, "Slow", AND(Z6819&gt;=3,Z6819&lt;=5),"Standard")</f>
        <v>Standard</v>
      </c>
    </row>
    <row r="6820" spans="1:27" x14ac:dyDescent="0.2">
      <c r="A6820" s="4">
        <v>6819</v>
      </c>
      <c r="B6820" s="4" t="s">
        <v>6411</v>
      </c>
      <c r="C6820" s="5">
        <v>43097</v>
      </c>
      <c r="D6820" s="5">
        <v>43101</v>
      </c>
      <c r="E6820" s="4" t="s">
        <v>29</v>
      </c>
      <c r="F6820" s="4" t="s">
        <v>2897</v>
      </c>
      <c r="G6820" s="4" t="s">
        <v>2896</v>
      </c>
      <c r="H6820" s="4" t="s">
        <v>50</v>
      </c>
      <c r="I6820" s="4" t="s">
        <v>17</v>
      </c>
      <c r="J6820" s="4" t="s">
        <v>1960</v>
      </c>
      <c r="K6820" s="4" t="s">
        <v>318</v>
      </c>
      <c r="L6820" s="4">
        <v>61604</v>
      </c>
      <c r="M6820" s="4" t="s">
        <v>3</v>
      </c>
      <c r="N6820" s="4" t="s">
        <v>6054</v>
      </c>
      <c r="O6820" s="4" t="s">
        <v>13</v>
      </c>
      <c r="P6820" s="4" t="s">
        <v>100</v>
      </c>
      <c r="Q6820" s="4" t="s">
        <v>6053</v>
      </c>
      <c r="R6820" s="4">
        <v>1.68</v>
      </c>
      <c r="S6820" s="4">
        <v>5</v>
      </c>
      <c r="T6820" s="4">
        <v>0.8</v>
      </c>
      <c r="U6820" s="4">
        <v>-2.6880000000000002</v>
      </c>
      <c r="V6820" s="4" t="str">
        <f>INDEX(Regional_Lookup!$B$2:$B$5,MATCH('Sample - Superstore'!M6820,Regional_Lookup!$A$2:$A$5,0))</f>
        <v>David Johnson</v>
      </c>
      <c r="W6820" s="4">
        <f>INDEX(Regional_Lookup!$C$2:$C$5, MATCH('Sample - Superstore'!M6820,Regional_Lookup!$A$2:$A$5, 0))</f>
        <v>0.14000000000000001</v>
      </c>
      <c r="X6820" s="4">
        <f>U6820/R6820</f>
        <v>-1.6</v>
      </c>
      <c r="Y6820" s="4" t="str">
        <f>IF(X6820&gt;=W6820, "Yes", "No")</f>
        <v>No</v>
      </c>
      <c r="Z6820" s="4">
        <f>D6820-C6820</f>
        <v>4</v>
      </c>
      <c r="AA6820" s="4" t="str" cm="1">
        <f t="array" ref="AA6820">_xlfn.IFS(Z6820&lt;=2,"Fast",Z6820&gt;5, "Slow", AND(Z6820&gt;=3,Z6820&lt;=5),"Standard")</f>
        <v>Standard</v>
      </c>
    </row>
    <row r="6821" spans="1:27" x14ac:dyDescent="0.2">
      <c r="A6821" s="4">
        <v>6820</v>
      </c>
      <c r="B6821" s="4" t="s">
        <v>6411</v>
      </c>
      <c r="C6821" s="5">
        <v>43097</v>
      </c>
      <c r="D6821" s="5">
        <v>43101</v>
      </c>
      <c r="E6821" s="4" t="s">
        <v>29</v>
      </c>
      <c r="F6821" s="4" t="s">
        <v>2897</v>
      </c>
      <c r="G6821" s="4" t="s">
        <v>2896</v>
      </c>
      <c r="H6821" s="4" t="s">
        <v>50</v>
      </c>
      <c r="I6821" s="4" t="s">
        <v>17</v>
      </c>
      <c r="J6821" s="4" t="s">
        <v>1960</v>
      </c>
      <c r="K6821" s="4" t="s">
        <v>318</v>
      </c>
      <c r="L6821" s="4">
        <v>61604</v>
      </c>
      <c r="M6821" s="4" t="s">
        <v>3</v>
      </c>
      <c r="N6821" s="4" t="s">
        <v>1547</v>
      </c>
      <c r="O6821" s="4" t="s">
        <v>37</v>
      </c>
      <c r="P6821" s="4" t="s">
        <v>36</v>
      </c>
      <c r="Q6821" s="4" t="s">
        <v>1546</v>
      </c>
      <c r="R6821" s="4">
        <v>7.968</v>
      </c>
      <c r="S6821" s="4">
        <v>3</v>
      </c>
      <c r="T6821" s="4">
        <v>0.6</v>
      </c>
      <c r="U6821" s="4">
        <v>-2.3904000000000001</v>
      </c>
      <c r="V6821" s="4" t="str">
        <f>INDEX(Regional_Lookup!$B$2:$B$5,MATCH('Sample - Superstore'!M6821,Regional_Lookup!$A$2:$A$5,0))</f>
        <v>David Johnson</v>
      </c>
      <c r="W6821" s="4">
        <f>INDEX(Regional_Lookup!$C$2:$C$5, MATCH('Sample - Superstore'!M6821,Regional_Lookup!$A$2:$A$5, 0))</f>
        <v>0.14000000000000001</v>
      </c>
      <c r="X6821" s="4">
        <f>U6821/R6821</f>
        <v>-0.3</v>
      </c>
      <c r="Y6821" s="4" t="str">
        <f>IF(X6821&gt;=W6821, "Yes", "No")</f>
        <v>No</v>
      </c>
      <c r="Z6821" s="4">
        <f>D6821-C6821</f>
        <v>4</v>
      </c>
      <c r="AA6821" s="4" t="str" cm="1">
        <f t="array" ref="AA6821">_xlfn.IFS(Z6821&lt;=2,"Fast",Z6821&gt;5, "Slow", AND(Z6821&gt;=3,Z6821&lt;=5),"Standard")</f>
        <v>Standard</v>
      </c>
    </row>
    <row r="6822" spans="1:27" x14ac:dyDescent="0.2">
      <c r="A6822" s="4">
        <v>6821</v>
      </c>
      <c r="B6822" s="4" t="s">
        <v>6411</v>
      </c>
      <c r="C6822" s="5">
        <v>43097</v>
      </c>
      <c r="D6822" s="5">
        <v>43101</v>
      </c>
      <c r="E6822" s="4" t="s">
        <v>29</v>
      </c>
      <c r="F6822" s="4" t="s">
        <v>2897</v>
      </c>
      <c r="G6822" s="4" t="s">
        <v>2896</v>
      </c>
      <c r="H6822" s="4" t="s">
        <v>50</v>
      </c>
      <c r="I6822" s="4" t="s">
        <v>17</v>
      </c>
      <c r="J6822" s="4" t="s">
        <v>1960</v>
      </c>
      <c r="K6822" s="4" t="s">
        <v>318</v>
      </c>
      <c r="L6822" s="4">
        <v>61604</v>
      </c>
      <c r="M6822" s="4" t="s">
        <v>3</v>
      </c>
      <c r="N6822" s="4" t="s">
        <v>2118</v>
      </c>
      <c r="O6822" s="4" t="s">
        <v>37</v>
      </c>
      <c r="P6822" s="4" t="s">
        <v>221</v>
      </c>
      <c r="Q6822" s="4" t="s">
        <v>2117</v>
      </c>
      <c r="R6822" s="4">
        <v>113.372</v>
      </c>
      <c r="S6822" s="4">
        <v>2</v>
      </c>
      <c r="T6822" s="4">
        <v>0.3</v>
      </c>
      <c r="U6822" s="4">
        <v>-3.2391999999999999</v>
      </c>
      <c r="V6822" s="4" t="str">
        <f>INDEX(Regional_Lookup!$B$2:$B$5,MATCH('Sample - Superstore'!M6822,Regional_Lookup!$A$2:$A$5,0))</f>
        <v>David Johnson</v>
      </c>
      <c r="W6822" s="4">
        <f>INDEX(Regional_Lookup!$C$2:$C$5, MATCH('Sample - Superstore'!M6822,Regional_Lookup!$A$2:$A$5, 0))</f>
        <v>0.14000000000000001</v>
      </c>
      <c r="X6822" s="4">
        <f>U6822/R6822</f>
        <v>-2.8571428571428571E-2</v>
      </c>
      <c r="Y6822" s="4" t="str">
        <f>IF(X6822&gt;=W6822, "Yes", "No")</f>
        <v>No</v>
      </c>
      <c r="Z6822" s="4">
        <f>D6822-C6822</f>
        <v>4</v>
      </c>
      <c r="AA6822" s="4" t="str" cm="1">
        <f t="array" ref="AA6822">_xlfn.IFS(Z6822&lt;=2,"Fast",Z6822&gt;5, "Slow", AND(Z6822&gt;=3,Z6822&lt;=5),"Standard")</f>
        <v>Standard</v>
      </c>
    </row>
    <row r="6823" spans="1:27" x14ac:dyDescent="0.2">
      <c r="A6823" s="4">
        <v>6822</v>
      </c>
      <c r="B6823" s="4" t="s">
        <v>6411</v>
      </c>
      <c r="C6823" s="5">
        <v>43097</v>
      </c>
      <c r="D6823" s="5">
        <v>43101</v>
      </c>
      <c r="E6823" s="4" t="s">
        <v>29</v>
      </c>
      <c r="F6823" s="4" t="s">
        <v>2897</v>
      </c>
      <c r="G6823" s="4" t="s">
        <v>2896</v>
      </c>
      <c r="H6823" s="4" t="s">
        <v>50</v>
      </c>
      <c r="I6823" s="4" t="s">
        <v>17</v>
      </c>
      <c r="J6823" s="4" t="s">
        <v>1960</v>
      </c>
      <c r="K6823" s="4" t="s">
        <v>318</v>
      </c>
      <c r="L6823" s="4">
        <v>61604</v>
      </c>
      <c r="M6823" s="4" t="s">
        <v>3</v>
      </c>
      <c r="N6823" s="4" t="s">
        <v>6410</v>
      </c>
      <c r="O6823" s="4" t="s">
        <v>37</v>
      </c>
      <c r="P6823" s="4" t="s">
        <v>36</v>
      </c>
      <c r="Q6823" s="4" t="s">
        <v>6409</v>
      </c>
      <c r="R6823" s="4">
        <v>2.96</v>
      </c>
      <c r="S6823" s="4">
        <v>2</v>
      </c>
      <c r="T6823" s="4">
        <v>0.6</v>
      </c>
      <c r="U6823" s="4">
        <v>-1.4059999999999999</v>
      </c>
      <c r="V6823" s="4" t="str">
        <f>INDEX(Regional_Lookup!$B$2:$B$5,MATCH('Sample - Superstore'!M6823,Regional_Lookup!$A$2:$A$5,0))</f>
        <v>David Johnson</v>
      </c>
      <c r="W6823" s="4">
        <f>INDEX(Regional_Lookup!$C$2:$C$5, MATCH('Sample - Superstore'!M6823,Regional_Lookup!$A$2:$A$5, 0))</f>
        <v>0.14000000000000001</v>
      </c>
      <c r="X6823" s="4">
        <f>U6823/R6823</f>
        <v>-0.47499999999999998</v>
      </c>
      <c r="Y6823" s="4" t="str">
        <f>IF(X6823&gt;=W6823, "Yes", "No")</f>
        <v>No</v>
      </c>
      <c r="Z6823" s="4">
        <f>D6823-C6823</f>
        <v>4</v>
      </c>
      <c r="AA6823" s="4" t="str" cm="1">
        <f t="array" ref="AA6823">_xlfn.IFS(Z6823&lt;=2,"Fast",Z6823&gt;5, "Slow", AND(Z6823&gt;=3,Z6823&lt;=5),"Standard")</f>
        <v>Standard</v>
      </c>
    </row>
    <row r="6824" spans="1:27" x14ac:dyDescent="0.2">
      <c r="A6824" s="4">
        <v>6823</v>
      </c>
      <c r="B6824" s="4" t="s">
        <v>6408</v>
      </c>
      <c r="C6824" s="5">
        <v>43041</v>
      </c>
      <c r="D6824" s="5">
        <v>43046</v>
      </c>
      <c r="E6824" s="4" t="s">
        <v>29</v>
      </c>
      <c r="F6824" s="4" t="s">
        <v>1212</v>
      </c>
      <c r="G6824" s="4" t="s">
        <v>1211</v>
      </c>
      <c r="H6824" s="4" t="s">
        <v>18</v>
      </c>
      <c r="I6824" s="4" t="s">
        <v>17</v>
      </c>
      <c r="J6824" s="4" t="s">
        <v>59</v>
      </c>
      <c r="K6824" s="4" t="s">
        <v>15</v>
      </c>
      <c r="L6824" s="4">
        <v>90036</v>
      </c>
      <c r="M6824" s="4" t="s">
        <v>9</v>
      </c>
      <c r="N6824" s="4" t="s">
        <v>3985</v>
      </c>
      <c r="O6824" s="4" t="s">
        <v>13</v>
      </c>
      <c r="P6824" s="4" t="s">
        <v>12</v>
      </c>
      <c r="Q6824" s="4" t="s">
        <v>3984</v>
      </c>
      <c r="R6824" s="4">
        <v>168.1</v>
      </c>
      <c r="S6824" s="4">
        <v>5</v>
      </c>
      <c r="T6824" s="4">
        <v>0</v>
      </c>
      <c r="U6824" s="4">
        <v>43.706000000000003</v>
      </c>
      <c r="V6824" s="4" t="str">
        <f>INDEX(Regional_Lookup!$B$2:$B$5,MATCH('Sample - Superstore'!M6824,Regional_Lookup!$A$2:$A$5,0))</f>
        <v>James Chen</v>
      </c>
      <c r="W6824" s="4">
        <f>INDEX(Regional_Lookup!$C$2:$C$5, MATCH('Sample - Superstore'!M6824,Regional_Lookup!$A$2:$A$5, 0))</f>
        <v>0.18</v>
      </c>
      <c r="X6824" s="4">
        <f>U6824/R6824</f>
        <v>0.26</v>
      </c>
      <c r="Y6824" s="4" t="str">
        <f>IF(X6824&gt;=W6824, "Yes", "No")</f>
        <v>Yes</v>
      </c>
      <c r="Z6824" s="4">
        <f>D6824-C6824</f>
        <v>5</v>
      </c>
      <c r="AA6824" s="4" t="str" cm="1">
        <f t="array" ref="AA6824">_xlfn.IFS(Z6824&lt;=2,"Fast",Z6824&gt;5, "Slow", AND(Z6824&gt;=3,Z6824&lt;=5),"Standard")</f>
        <v>Standard</v>
      </c>
    </row>
    <row r="6825" spans="1:27" x14ac:dyDescent="0.2">
      <c r="A6825" s="4">
        <v>6824</v>
      </c>
      <c r="B6825" s="4" t="s">
        <v>6405</v>
      </c>
      <c r="C6825" s="5">
        <v>42210</v>
      </c>
      <c r="D6825" s="5">
        <v>42214</v>
      </c>
      <c r="E6825" s="4" t="s">
        <v>29</v>
      </c>
      <c r="F6825" s="4" t="s">
        <v>4457</v>
      </c>
      <c r="G6825" s="4" t="s">
        <v>4456</v>
      </c>
      <c r="H6825" s="4" t="s">
        <v>50</v>
      </c>
      <c r="I6825" s="4" t="s">
        <v>17</v>
      </c>
      <c r="J6825" s="4" t="s">
        <v>6404</v>
      </c>
      <c r="K6825" s="4" t="s">
        <v>1177</v>
      </c>
      <c r="L6825" s="4">
        <v>36116</v>
      </c>
      <c r="M6825" s="4" t="s">
        <v>7</v>
      </c>
      <c r="N6825" s="4" t="s">
        <v>6407</v>
      </c>
      <c r="O6825" s="4" t="s">
        <v>13</v>
      </c>
      <c r="P6825" s="4" t="s">
        <v>121</v>
      </c>
      <c r="Q6825" s="4" t="s">
        <v>6406</v>
      </c>
      <c r="R6825" s="4">
        <v>98.46</v>
      </c>
      <c r="S6825" s="4">
        <v>9</v>
      </c>
      <c r="T6825" s="4">
        <v>0</v>
      </c>
      <c r="U6825" s="4">
        <v>49.23</v>
      </c>
      <c r="V6825" s="4" t="str">
        <f>INDEX(Regional_Lookup!$B$2:$B$5,MATCH('Sample - Superstore'!M6825,Regional_Lookup!$A$2:$A$5,0))</f>
        <v>Maria Santos</v>
      </c>
      <c r="W6825" s="4">
        <f>INDEX(Regional_Lookup!$C$2:$C$5, MATCH('Sample - Superstore'!M6825,Regional_Lookup!$A$2:$A$5, 0))</f>
        <v>0.15</v>
      </c>
      <c r="X6825" s="4">
        <f>U6825/R6825</f>
        <v>0.5</v>
      </c>
      <c r="Y6825" s="4" t="str">
        <f>IF(X6825&gt;=W6825, "Yes", "No")</f>
        <v>Yes</v>
      </c>
      <c r="Z6825" s="4">
        <f>D6825-C6825</f>
        <v>4</v>
      </c>
      <c r="AA6825" s="4" t="str" cm="1">
        <f t="array" ref="AA6825">_xlfn.IFS(Z6825&lt;=2,"Fast",Z6825&gt;5, "Slow", AND(Z6825&gt;=3,Z6825&lt;=5),"Standard")</f>
        <v>Standard</v>
      </c>
    </row>
    <row r="6826" spans="1:27" x14ac:dyDescent="0.2">
      <c r="A6826" s="4">
        <v>6825</v>
      </c>
      <c r="B6826" s="4" t="s">
        <v>6405</v>
      </c>
      <c r="C6826" s="5">
        <v>42210</v>
      </c>
      <c r="D6826" s="5">
        <v>42214</v>
      </c>
      <c r="E6826" s="4" t="s">
        <v>29</v>
      </c>
      <c r="F6826" s="4" t="s">
        <v>4457</v>
      </c>
      <c r="G6826" s="4" t="s">
        <v>4456</v>
      </c>
      <c r="H6826" s="4" t="s">
        <v>50</v>
      </c>
      <c r="I6826" s="4" t="s">
        <v>17</v>
      </c>
      <c r="J6826" s="4" t="s">
        <v>6404</v>
      </c>
      <c r="K6826" s="4" t="s">
        <v>1177</v>
      </c>
      <c r="L6826" s="4">
        <v>36116</v>
      </c>
      <c r="M6826" s="4" t="s">
        <v>7</v>
      </c>
      <c r="N6826" s="4" t="s">
        <v>6403</v>
      </c>
      <c r="O6826" s="4" t="s">
        <v>37</v>
      </c>
      <c r="P6826" s="4" t="s">
        <v>92</v>
      </c>
      <c r="Q6826" s="4" t="s">
        <v>6402</v>
      </c>
      <c r="R6826" s="4">
        <v>358.58</v>
      </c>
      <c r="S6826" s="4">
        <v>2</v>
      </c>
      <c r="T6826" s="4">
        <v>0</v>
      </c>
      <c r="U6826" s="4">
        <v>39.443800000000003</v>
      </c>
      <c r="V6826" s="4" t="str">
        <f>INDEX(Regional_Lookup!$B$2:$B$5,MATCH('Sample - Superstore'!M6826,Regional_Lookup!$A$2:$A$5,0))</f>
        <v>Maria Santos</v>
      </c>
      <c r="W6826" s="4">
        <f>INDEX(Regional_Lookup!$C$2:$C$5, MATCH('Sample - Superstore'!M6826,Regional_Lookup!$A$2:$A$5, 0))</f>
        <v>0.15</v>
      </c>
      <c r="X6826" s="4">
        <f>U6826/R6826</f>
        <v>0.11000000000000001</v>
      </c>
      <c r="Y6826" s="4" t="str">
        <f>IF(X6826&gt;=W6826, "Yes", "No")</f>
        <v>No</v>
      </c>
      <c r="Z6826" s="4">
        <f>D6826-C6826</f>
        <v>4</v>
      </c>
      <c r="AA6826" s="4" t="str" cm="1">
        <f t="array" ref="AA6826">_xlfn.IFS(Z6826&lt;=2,"Fast",Z6826&gt;5, "Slow", AND(Z6826&gt;=3,Z6826&lt;=5),"Standard")</f>
        <v>Standard</v>
      </c>
    </row>
    <row r="6827" spans="1:27" x14ac:dyDescent="0.2">
      <c r="A6827" s="4">
        <v>6826</v>
      </c>
      <c r="B6827" s="4" t="s">
        <v>6401</v>
      </c>
      <c r="C6827" s="5">
        <v>42645</v>
      </c>
      <c r="D6827" s="5">
        <v>42652</v>
      </c>
      <c r="E6827" s="4" t="s">
        <v>29</v>
      </c>
      <c r="F6827" s="4" t="s">
        <v>4462</v>
      </c>
      <c r="G6827" s="4" t="s">
        <v>4461</v>
      </c>
      <c r="H6827" s="4" t="s">
        <v>50</v>
      </c>
      <c r="I6827" s="4" t="s">
        <v>17</v>
      </c>
      <c r="J6827" s="4" t="s">
        <v>95</v>
      </c>
      <c r="K6827" s="4" t="s">
        <v>209</v>
      </c>
      <c r="L6827" s="4">
        <v>47905</v>
      </c>
      <c r="M6827" s="4" t="s">
        <v>3</v>
      </c>
      <c r="N6827" s="4" t="s">
        <v>3710</v>
      </c>
      <c r="O6827" s="4" t="s">
        <v>13</v>
      </c>
      <c r="P6827" s="4" t="s">
        <v>231</v>
      </c>
      <c r="Q6827" s="4" t="s">
        <v>3709</v>
      </c>
      <c r="R6827" s="4">
        <v>32.479999999999997</v>
      </c>
      <c r="S6827" s="4">
        <v>2</v>
      </c>
      <c r="T6827" s="4">
        <v>0</v>
      </c>
      <c r="U6827" s="4">
        <v>4.8719999999999999</v>
      </c>
      <c r="V6827" s="4" t="str">
        <f>INDEX(Regional_Lookup!$B$2:$B$5,MATCH('Sample - Superstore'!M6827,Regional_Lookup!$A$2:$A$5,0))</f>
        <v>David Johnson</v>
      </c>
      <c r="W6827" s="4">
        <f>INDEX(Regional_Lookup!$C$2:$C$5, MATCH('Sample - Superstore'!M6827,Regional_Lookup!$A$2:$A$5, 0))</f>
        <v>0.14000000000000001</v>
      </c>
      <c r="X6827" s="4">
        <f>U6827/R6827</f>
        <v>0.15000000000000002</v>
      </c>
      <c r="Y6827" s="4" t="str">
        <f>IF(X6827&gt;=W6827, "Yes", "No")</f>
        <v>Yes</v>
      </c>
      <c r="Z6827" s="4">
        <f>D6827-C6827</f>
        <v>7</v>
      </c>
      <c r="AA6827" s="4" t="str" cm="1">
        <f t="array" ref="AA6827">_xlfn.IFS(Z6827&lt;=2,"Fast",Z6827&gt;5, "Slow", AND(Z6827&gt;=3,Z6827&lt;=5),"Standard")</f>
        <v>Slow</v>
      </c>
    </row>
    <row r="6828" spans="1:27" x14ac:dyDescent="0.2">
      <c r="A6828" s="4">
        <v>6827</v>
      </c>
      <c r="B6828" s="4" t="s">
        <v>6401</v>
      </c>
      <c r="C6828" s="5">
        <v>42645</v>
      </c>
      <c r="D6828" s="5">
        <v>42652</v>
      </c>
      <c r="E6828" s="4" t="s">
        <v>29</v>
      </c>
      <c r="F6828" s="4" t="s">
        <v>4462</v>
      </c>
      <c r="G6828" s="4" t="s">
        <v>4461</v>
      </c>
      <c r="H6828" s="4" t="s">
        <v>50</v>
      </c>
      <c r="I6828" s="4" t="s">
        <v>17</v>
      </c>
      <c r="J6828" s="4" t="s">
        <v>95</v>
      </c>
      <c r="K6828" s="4" t="s">
        <v>209</v>
      </c>
      <c r="L6828" s="4">
        <v>47905</v>
      </c>
      <c r="M6828" s="4" t="s">
        <v>3</v>
      </c>
      <c r="N6828" s="4" t="s">
        <v>4757</v>
      </c>
      <c r="O6828" s="4" t="s">
        <v>33</v>
      </c>
      <c r="P6828" s="4" t="s">
        <v>296</v>
      </c>
      <c r="Q6828" s="4" t="s">
        <v>4756</v>
      </c>
      <c r="R6828" s="4">
        <v>17499.95</v>
      </c>
      <c r="S6828" s="4">
        <v>5</v>
      </c>
      <c r="T6828" s="4">
        <v>0</v>
      </c>
      <c r="U6828" s="4">
        <v>8399.9760000000006</v>
      </c>
      <c r="V6828" s="4" t="str">
        <f>INDEX(Regional_Lookup!$B$2:$B$5,MATCH('Sample - Superstore'!M6828,Regional_Lookup!$A$2:$A$5,0))</f>
        <v>David Johnson</v>
      </c>
      <c r="W6828" s="4">
        <f>INDEX(Regional_Lookup!$C$2:$C$5, MATCH('Sample - Superstore'!M6828,Regional_Lookup!$A$2:$A$5, 0))</f>
        <v>0.14000000000000001</v>
      </c>
      <c r="X6828" s="4">
        <f>U6828/R6828</f>
        <v>0.48000000000000004</v>
      </c>
      <c r="Y6828" s="4" t="str">
        <f>IF(X6828&gt;=W6828, "Yes", "No")</f>
        <v>Yes</v>
      </c>
      <c r="Z6828" s="4">
        <f>D6828-C6828</f>
        <v>7</v>
      </c>
      <c r="AA6828" s="4" t="str" cm="1">
        <f t="array" ref="AA6828">_xlfn.IFS(Z6828&lt;=2,"Fast",Z6828&gt;5, "Slow", AND(Z6828&gt;=3,Z6828&lt;=5),"Standard")</f>
        <v>Slow</v>
      </c>
    </row>
    <row r="6829" spans="1:27" x14ac:dyDescent="0.2">
      <c r="A6829" s="4">
        <v>6828</v>
      </c>
      <c r="B6829" s="4" t="s">
        <v>6401</v>
      </c>
      <c r="C6829" s="5">
        <v>42645</v>
      </c>
      <c r="D6829" s="5">
        <v>42652</v>
      </c>
      <c r="E6829" s="4" t="s">
        <v>29</v>
      </c>
      <c r="F6829" s="4" t="s">
        <v>4462</v>
      </c>
      <c r="G6829" s="4" t="s">
        <v>4461</v>
      </c>
      <c r="H6829" s="4" t="s">
        <v>50</v>
      </c>
      <c r="I6829" s="4" t="s">
        <v>17</v>
      </c>
      <c r="J6829" s="4" t="s">
        <v>95</v>
      </c>
      <c r="K6829" s="4" t="s">
        <v>209</v>
      </c>
      <c r="L6829" s="4">
        <v>47905</v>
      </c>
      <c r="M6829" s="4" t="s">
        <v>3</v>
      </c>
      <c r="N6829" s="4" t="s">
        <v>142</v>
      </c>
      <c r="O6829" s="4" t="s">
        <v>13</v>
      </c>
      <c r="P6829" s="4" t="s">
        <v>100</v>
      </c>
      <c r="Q6829" s="4" t="s">
        <v>141</v>
      </c>
      <c r="R6829" s="4">
        <v>735.98</v>
      </c>
      <c r="S6829" s="4">
        <v>2</v>
      </c>
      <c r="T6829" s="4">
        <v>0</v>
      </c>
      <c r="U6829" s="4">
        <v>331.19099999999997</v>
      </c>
      <c r="V6829" s="4" t="str">
        <f>INDEX(Regional_Lookup!$B$2:$B$5,MATCH('Sample - Superstore'!M6829,Regional_Lookup!$A$2:$A$5,0))</f>
        <v>David Johnson</v>
      </c>
      <c r="W6829" s="4">
        <f>INDEX(Regional_Lookup!$C$2:$C$5, MATCH('Sample - Superstore'!M6829,Regional_Lookup!$A$2:$A$5, 0))</f>
        <v>0.14000000000000001</v>
      </c>
      <c r="X6829" s="4">
        <f>U6829/R6829</f>
        <v>0.44999999999999996</v>
      </c>
      <c r="Y6829" s="4" t="str">
        <f>IF(X6829&gt;=W6829, "Yes", "No")</f>
        <v>Yes</v>
      </c>
      <c r="Z6829" s="4">
        <f>D6829-C6829</f>
        <v>7</v>
      </c>
      <c r="AA6829" s="4" t="str" cm="1">
        <f t="array" ref="AA6829">_xlfn.IFS(Z6829&lt;=2,"Fast",Z6829&gt;5, "Slow", AND(Z6829&gt;=3,Z6829&lt;=5),"Standard")</f>
        <v>Slow</v>
      </c>
    </row>
    <row r="6830" spans="1:27" x14ac:dyDescent="0.2">
      <c r="A6830" s="4">
        <v>6829</v>
      </c>
      <c r="B6830" s="4" t="s">
        <v>6401</v>
      </c>
      <c r="C6830" s="5">
        <v>42645</v>
      </c>
      <c r="D6830" s="5">
        <v>42652</v>
      </c>
      <c r="E6830" s="4" t="s">
        <v>29</v>
      </c>
      <c r="F6830" s="4" t="s">
        <v>4462</v>
      </c>
      <c r="G6830" s="4" t="s">
        <v>4461</v>
      </c>
      <c r="H6830" s="4" t="s">
        <v>50</v>
      </c>
      <c r="I6830" s="4" t="s">
        <v>17</v>
      </c>
      <c r="J6830" s="4" t="s">
        <v>95</v>
      </c>
      <c r="K6830" s="4" t="s">
        <v>209</v>
      </c>
      <c r="L6830" s="4">
        <v>47905</v>
      </c>
      <c r="M6830" s="4" t="s">
        <v>3</v>
      </c>
      <c r="N6830" s="4" t="s">
        <v>1954</v>
      </c>
      <c r="O6830" s="4" t="s">
        <v>13</v>
      </c>
      <c r="P6830" s="4" t="s">
        <v>100</v>
      </c>
      <c r="Q6830" s="4" t="s">
        <v>1953</v>
      </c>
      <c r="R6830" s="4">
        <v>34.369999999999997</v>
      </c>
      <c r="S6830" s="4">
        <v>7</v>
      </c>
      <c r="T6830" s="4">
        <v>0</v>
      </c>
      <c r="U6830" s="4">
        <v>16.8413</v>
      </c>
      <c r="V6830" s="4" t="str">
        <f>INDEX(Regional_Lookup!$B$2:$B$5,MATCH('Sample - Superstore'!M6830,Regional_Lookup!$A$2:$A$5,0))</f>
        <v>David Johnson</v>
      </c>
      <c r="W6830" s="4">
        <f>INDEX(Regional_Lookup!$C$2:$C$5, MATCH('Sample - Superstore'!M6830,Regional_Lookup!$A$2:$A$5, 0))</f>
        <v>0.14000000000000001</v>
      </c>
      <c r="X6830" s="4">
        <f>U6830/R6830</f>
        <v>0.49000000000000005</v>
      </c>
      <c r="Y6830" s="4" t="str">
        <f>IF(X6830&gt;=W6830, "Yes", "No")</f>
        <v>Yes</v>
      </c>
      <c r="Z6830" s="4">
        <f>D6830-C6830</f>
        <v>7</v>
      </c>
      <c r="AA6830" s="4" t="str" cm="1">
        <f t="array" ref="AA6830">_xlfn.IFS(Z6830&lt;=2,"Fast",Z6830&gt;5, "Slow", AND(Z6830&gt;=3,Z6830&lt;=5),"Standard")</f>
        <v>Slow</v>
      </c>
    </row>
    <row r="6831" spans="1:27" x14ac:dyDescent="0.2">
      <c r="A6831" s="4">
        <v>6830</v>
      </c>
      <c r="B6831" s="4" t="s">
        <v>6401</v>
      </c>
      <c r="C6831" s="5">
        <v>42645</v>
      </c>
      <c r="D6831" s="5">
        <v>42652</v>
      </c>
      <c r="E6831" s="4" t="s">
        <v>29</v>
      </c>
      <c r="F6831" s="4" t="s">
        <v>4462</v>
      </c>
      <c r="G6831" s="4" t="s">
        <v>4461</v>
      </c>
      <c r="H6831" s="4" t="s">
        <v>50</v>
      </c>
      <c r="I6831" s="4" t="s">
        <v>17</v>
      </c>
      <c r="J6831" s="4" t="s">
        <v>95</v>
      </c>
      <c r="K6831" s="4" t="s">
        <v>209</v>
      </c>
      <c r="L6831" s="4">
        <v>47905</v>
      </c>
      <c r="M6831" s="4" t="s">
        <v>3</v>
      </c>
      <c r="N6831" s="4" t="s">
        <v>5747</v>
      </c>
      <c r="O6831" s="4" t="s">
        <v>13</v>
      </c>
      <c r="P6831" s="4" t="s">
        <v>116</v>
      </c>
      <c r="Q6831" s="4" t="s">
        <v>5746</v>
      </c>
      <c r="R6831" s="4">
        <v>33.96</v>
      </c>
      <c r="S6831" s="4">
        <v>2</v>
      </c>
      <c r="T6831" s="4">
        <v>0</v>
      </c>
      <c r="U6831" s="4">
        <v>9.5088000000000008</v>
      </c>
      <c r="V6831" s="4" t="str">
        <f>INDEX(Regional_Lookup!$B$2:$B$5,MATCH('Sample - Superstore'!M6831,Regional_Lookup!$A$2:$A$5,0))</f>
        <v>David Johnson</v>
      </c>
      <c r="W6831" s="4">
        <f>INDEX(Regional_Lookup!$C$2:$C$5, MATCH('Sample - Superstore'!M6831,Regional_Lookup!$A$2:$A$5, 0))</f>
        <v>0.14000000000000001</v>
      </c>
      <c r="X6831" s="4">
        <f>U6831/R6831</f>
        <v>0.28000000000000003</v>
      </c>
      <c r="Y6831" s="4" t="str">
        <f>IF(X6831&gt;=W6831, "Yes", "No")</f>
        <v>Yes</v>
      </c>
      <c r="Z6831" s="4">
        <f>D6831-C6831</f>
        <v>7</v>
      </c>
      <c r="AA6831" s="4" t="str" cm="1">
        <f t="array" ref="AA6831">_xlfn.IFS(Z6831&lt;=2,"Fast",Z6831&gt;5, "Slow", AND(Z6831&gt;=3,Z6831&lt;=5),"Standard")</f>
        <v>Slow</v>
      </c>
    </row>
    <row r="6832" spans="1:27" x14ac:dyDescent="0.2">
      <c r="A6832" s="4">
        <v>6831</v>
      </c>
      <c r="B6832" s="4" t="s">
        <v>6400</v>
      </c>
      <c r="C6832" s="5">
        <v>42728</v>
      </c>
      <c r="D6832" s="5">
        <v>42731</v>
      </c>
      <c r="E6832" s="4" t="s">
        <v>21</v>
      </c>
      <c r="F6832" s="4" t="s">
        <v>1344</v>
      </c>
      <c r="G6832" s="4" t="s">
        <v>1343</v>
      </c>
      <c r="H6832" s="4" t="s">
        <v>50</v>
      </c>
      <c r="I6832" s="4" t="s">
        <v>17</v>
      </c>
      <c r="J6832" s="4" t="s">
        <v>254</v>
      </c>
      <c r="K6832" s="4" t="s">
        <v>66</v>
      </c>
      <c r="L6832" s="4">
        <v>10009</v>
      </c>
      <c r="M6832" s="4" t="s">
        <v>5</v>
      </c>
      <c r="N6832" s="4" t="s">
        <v>4492</v>
      </c>
      <c r="O6832" s="4" t="s">
        <v>33</v>
      </c>
      <c r="P6832" s="4" t="s">
        <v>32</v>
      </c>
      <c r="Q6832" s="4" t="s">
        <v>4491</v>
      </c>
      <c r="R6832" s="4">
        <v>197.97</v>
      </c>
      <c r="S6832" s="4">
        <v>3</v>
      </c>
      <c r="T6832" s="4">
        <v>0</v>
      </c>
      <c r="U6832" s="4">
        <v>53.451900000000002</v>
      </c>
      <c r="V6832" s="4" t="str">
        <f>INDEX(Regional_Lookup!$B$2:$B$5,MATCH('Sample - Superstore'!M6832,Regional_Lookup!$A$2:$A$5,0))</f>
        <v>Sarah Miller</v>
      </c>
      <c r="W6832" s="4">
        <f>INDEX(Regional_Lookup!$C$2:$C$5, MATCH('Sample - Superstore'!M6832,Regional_Lookup!$A$2:$A$5, 0))</f>
        <v>0.16</v>
      </c>
      <c r="X6832" s="4">
        <f>U6832/R6832</f>
        <v>0.27</v>
      </c>
      <c r="Y6832" s="4" t="str">
        <f>IF(X6832&gt;=W6832, "Yes", "No")</f>
        <v>Yes</v>
      </c>
      <c r="Z6832" s="4">
        <f>D6832-C6832</f>
        <v>3</v>
      </c>
      <c r="AA6832" s="4" t="str" cm="1">
        <f t="array" ref="AA6832">_xlfn.IFS(Z6832&lt;=2,"Fast",Z6832&gt;5, "Slow", AND(Z6832&gt;=3,Z6832&lt;=5),"Standard")</f>
        <v>Standard</v>
      </c>
    </row>
    <row r="6833" spans="1:27" x14ac:dyDescent="0.2">
      <c r="A6833" s="4">
        <v>6832</v>
      </c>
      <c r="B6833" s="4" t="s">
        <v>6399</v>
      </c>
      <c r="C6833" s="5">
        <v>42937</v>
      </c>
      <c r="D6833" s="5">
        <v>42943</v>
      </c>
      <c r="E6833" s="4" t="s">
        <v>29</v>
      </c>
      <c r="F6833" s="4" t="s">
        <v>3094</v>
      </c>
      <c r="G6833" s="4" t="s">
        <v>3093</v>
      </c>
      <c r="H6833" s="4" t="s">
        <v>18</v>
      </c>
      <c r="I6833" s="4" t="s">
        <v>17</v>
      </c>
      <c r="J6833" s="4" t="s">
        <v>254</v>
      </c>
      <c r="K6833" s="4" t="s">
        <v>66</v>
      </c>
      <c r="L6833" s="4">
        <v>10024</v>
      </c>
      <c r="M6833" s="4" t="s">
        <v>5</v>
      </c>
      <c r="N6833" s="4" t="s">
        <v>5876</v>
      </c>
      <c r="O6833" s="4" t="s">
        <v>13</v>
      </c>
      <c r="P6833" s="4" t="s">
        <v>12</v>
      </c>
      <c r="Q6833" s="4" t="s">
        <v>5875</v>
      </c>
      <c r="R6833" s="4">
        <v>17.48</v>
      </c>
      <c r="S6833" s="4">
        <v>4</v>
      </c>
      <c r="T6833" s="4">
        <v>0</v>
      </c>
      <c r="U6833" s="4">
        <v>4.5448000000000004</v>
      </c>
      <c r="V6833" s="4" t="str">
        <f>INDEX(Regional_Lookup!$B$2:$B$5,MATCH('Sample - Superstore'!M6833,Regional_Lookup!$A$2:$A$5,0))</f>
        <v>Sarah Miller</v>
      </c>
      <c r="W6833" s="4">
        <f>INDEX(Regional_Lookup!$C$2:$C$5, MATCH('Sample - Superstore'!M6833,Regional_Lookup!$A$2:$A$5, 0))</f>
        <v>0.16</v>
      </c>
      <c r="X6833" s="4">
        <f>U6833/R6833</f>
        <v>0.26</v>
      </c>
      <c r="Y6833" s="4" t="str">
        <f>IF(X6833&gt;=W6833, "Yes", "No")</f>
        <v>Yes</v>
      </c>
      <c r="Z6833" s="4">
        <f>D6833-C6833</f>
        <v>6</v>
      </c>
      <c r="AA6833" s="4" t="str" cm="1">
        <f t="array" ref="AA6833">_xlfn.IFS(Z6833&lt;=2,"Fast",Z6833&gt;5, "Slow", AND(Z6833&gt;=3,Z6833&lt;=5),"Standard")</f>
        <v>Slow</v>
      </c>
    </row>
    <row r="6834" spans="1:27" x14ac:dyDescent="0.2">
      <c r="A6834" s="4">
        <v>6833</v>
      </c>
      <c r="B6834" s="4" t="s">
        <v>6398</v>
      </c>
      <c r="C6834" s="5">
        <v>42287</v>
      </c>
      <c r="D6834" s="5">
        <v>42294</v>
      </c>
      <c r="E6834" s="4" t="s">
        <v>29</v>
      </c>
      <c r="F6834" s="4" t="s">
        <v>6397</v>
      </c>
      <c r="G6834" s="4" t="s">
        <v>6396</v>
      </c>
      <c r="H6834" s="4" t="s">
        <v>18</v>
      </c>
      <c r="I6834" s="4" t="s">
        <v>17</v>
      </c>
      <c r="J6834" s="4" t="s">
        <v>319</v>
      </c>
      <c r="K6834" s="4" t="s">
        <v>318</v>
      </c>
      <c r="L6834" s="4">
        <v>60610</v>
      </c>
      <c r="M6834" s="4" t="s">
        <v>3</v>
      </c>
      <c r="N6834" s="4" t="s">
        <v>888</v>
      </c>
      <c r="O6834" s="4" t="s">
        <v>13</v>
      </c>
      <c r="P6834" s="4" t="s">
        <v>116</v>
      </c>
      <c r="Q6834" s="4" t="s">
        <v>887</v>
      </c>
      <c r="R6834" s="4">
        <v>8.016</v>
      </c>
      <c r="S6834" s="4">
        <v>3</v>
      </c>
      <c r="T6834" s="4">
        <v>0.2</v>
      </c>
      <c r="U6834" s="4">
        <v>1.002</v>
      </c>
      <c r="V6834" s="4" t="str">
        <f>INDEX(Regional_Lookup!$B$2:$B$5,MATCH('Sample - Superstore'!M6834,Regional_Lookup!$A$2:$A$5,0))</f>
        <v>David Johnson</v>
      </c>
      <c r="W6834" s="4">
        <f>INDEX(Regional_Lookup!$C$2:$C$5, MATCH('Sample - Superstore'!M6834,Regional_Lookup!$A$2:$A$5, 0))</f>
        <v>0.14000000000000001</v>
      </c>
      <c r="X6834" s="4">
        <f>U6834/R6834</f>
        <v>0.125</v>
      </c>
      <c r="Y6834" s="4" t="str">
        <f>IF(X6834&gt;=W6834, "Yes", "No")</f>
        <v>No</v>
      </c>
      <c r="Z6834" s="4">
        <f>D6834-C6834</f>
        <v>7</v>
      </c>
      <c r="AA6834" s="4" t="str" cm="1">
        <f t="array" ref="AA6834">_xlfn.IFS(Z6834&lt;=2,"Fast",Z6834&gt;5, "Slow", AND(Z6834&gt;=3,Z6834&lt;=5),"Standard")</f>
        <v>Slow</v>
      </c>
    </row>
    <row r="6835" spans="1:27" x14ac:dyDescent="0.2">
      <c r="A6835" s="4">
        <v>6834</v>
      </c>
      <c r="B6835" s="4" t="s">
        <v>6395</v>
      </c>
      <c r="C6835" s="5">
        <v>42621</v>
      </c>
      <c r="D6835" s="5">
        <v>42621</v>
      </c>
      <c r="E6835" s="4" t="s">
        <v>162</v>
      </c>
      <c r="F6835" s="4" t="s">
        <v>718</v>
      </c>
      <c r="G6835" s="4" t="s">
        <v>717</v>
      </c>
      <c r="H6835" s="4" t="s">
        <v>18</v>
      </c>
      <c r="I6835" s="4" t="s">
        <v>17</v>
      </c>
      <c r="J6835" s="4" t="s">
        <v>2904</v>
      </c>
      <c r="K6835" s="4" t="s">
        <v>15</v>
      </c>
      <c r="L6835" s="4">
        <v>92704</v>
      </c>
      <c r="M6835" s="4" t="s">
        <v>9</v>
      </c>
      <c r="N6835" s="4" t="s">
        <v>1278</v>
      </c>
      <c r="O6835" s="4" t="s">
        <v>37</v>
      </c>
      <c r="P6835" s="4" t="s">
        <v>92</v>
      </c>
      <c r="Q6835" s="4" t="s">
        <v>1277</v>
      </c>
      <c r="R6835" s="4">
        <v>146.04</v>
      </c>
      <c r="S6835" s="4">
        <v>1</v>
      </c>
      <c r="T6835" s="4">
        <v>0.2</v>
      </c>
      <c r="U6835" s="4">
        <v>-12.778499999999999</v>
      </c>
      <c r="V6835" s="4" t="str">
        <f>INDEX(Regional_Lookup!$B$2:$B$5,MATCH('Sample - Superstore'!M6835,Regional_Lookup!$A$2:$A$5,0))</f>
        <v>James Chen</v>
      </c>
      <c r="W6835" s="4">
        <f>INDEX(Regional_Lookup!$C$2:$C$5, MATCH('Sample - Superstore'!M6835,Regional_Lookup!$A$2:$A$5, 0))</f>
        <v>0.18</v>
      </c>
      <c r="X6835" s="4">
        <f>U6835/R6835</f>
        <v>-8.7499999999999994E-2</v>
      </c>
      <c r="Y6835" s="4" t="str">
        <f>IF(X6835&gt;=W6835, "Yes", "No")</f>
        <v>No</v>
      </c>
      <c r="Z6835" s="4">
        <f>D6835-C6835</f>
        <v>0</v>
      </c>
      <c r="AA6835" s="4" t="str" cm="1">
        <f t="array" ref="AA6835">_xlfn.IFS(Z6835&lt;=2,"Fast",Z6835&gt;5, "Slow", AND(Z6835&gt;=3,Z6835&lt;=5),"Standard")</f>
        <v>Fast</v>
      </c>
    </row>
    <row r="6836" spans="1:27" x14ac:dyDescent="0.2">
      <c r="A6836" s="4">
        <v>6835</v>
      </c>
      <c r="B6836" s="4" t="s">
        <v>6394</v>
      </c>
      <c r="C6836" s="5">
        <v>42694</v>
      </c>
      <c r="D6836" s="5">
        <v>42698</v>
      </c>
      <c r="E6836" s="4" t="s">
        <v>29</v>
      </c>
      <c r="F6836" s="4" t="s">
        <v>1462</v>
      </c>
      <c r="G6836" s="4" t="s">
        <v>1461</v>
      </c>
      <c r="H6836" s="4" t="s">
        <v>50</v>
      </c>
      <c r="I6836" s="4" t="s">
        <v>17</v>
      </c>
      <c r="J6836" s="4" t="s">
        <v>6393</v>
      </c>
      <c r="K6836" s="4" t="s">
        <v>15</v>
      </c>
      <c r="L6836" s="4">
        <v>90640</v>
      </c>
      <c r="M6836" s="4" t="s">
        <v>9</v>
      </c>
      <c r="N6836" s="4" t="s">
        <v>2645</v>
      </c>
      <c r="O6836" s="4" t="s">
        <v>33</v>
      </c>
      <c r="P6836" s="4" t="s">
        <v>55</v>
      </c>
      <c r="Q6836" s="4" t="s">
        <v>2644</v>
      </c>
      <c r="R6836" s="4">
        <v>27.88</v>
      </c>
      <c r="S6836" s="4">
        <v>2</v>
      </c>
      <c r="T6836" s="4">
        <v>0</v>
      </c>
      <c r="U6836" s="4">
        <v>3.9032</v>
      </c>
      <c r="V6836" s="4" t="str">
        <f>INDEX(Regional_Lookup!$B$2:$B$5,MATCH('Sample - Superstore'!M6836,Regional_Lookup!$A$2:$A$5,0))</f>
        <v>James Chen</v>
      </c>
      <c r="W6836" s="4">
        <f>INDEX(Regional_Lookup!$C$2:$C$5, MATCH('Sample - Superstore'!M6836,Regional_Lookup!$A$2:$A$5, 0))</f>
        <v>0.18</v>
      </c>
      <c r="X6836" s="4">
        <f>U6836/R6836</f>
        <v>0.14000000000000001</v>
      </c>
      <c r="Y6836" s="4" t="str">
        <f>IF(X6836&gt;=W6836, "Yes", "No")</f>
        <v>No</v>
      </c>
      <c r="Z6836" s="4">
        <f>D6836-C6836</f>
        <v>4</v>
      </c>
      <c r="AA6836" s="4" t="str" cm="1">
        <f t="array" ref="AA6836">_xlfn.IFS(Z6836&lt;=2,"Fast",Z6836&gt;5, "Slow", AND(Z6836&gt;=3,Z6836&lt;=5),"Standard")</f>
        <v>Standard</v>
      </c>
    </row>
    <row r="6837" spans="1:27" x14ac:dyDescent="0.2">
      <c r="A6837" s="4">
        <v>6836</v>
      </c>
      <c r="B6837" s="4" t="s">
        <v>6392</v>
      </c>
      <c r="C6837" s="5">
        <v>43023</v>
      </c>
      <c r="D6837" s="5">
        <v>43028</v>
      </c>
      <c r="E6837" s="4" t="s">
        <v>29</v>
      </c>
      <c r="F6837" s="4" t="s">
        <v>6391</v>
      </c>
      <c r="G6837" s="4" t="s">
        <v>6390</v>
      </c>
      <c r="H6837" s="4" t="s">
        <v>50</v>
      </c>
      <c r="I6837" s="4" t="s">
        <v>17</v>
      </c>
      <c r="J6837" s="4" t="s">
        <v>5887</v>
      </c>
      <c r="K6837" s="4" t="s">
        <v>15</v>
      </c>
      <c r="L6837" s="4">
        <v>91360</v>
      </c>
      <c r="M6837" s="4" t="s">
        <v>9</v>
      </c>
      <c r="N6837" s="4" t="s">
        <v>1509</v>
      </c>
      <c r="O6837" s="4" t="s">
        <v>13</v>
      </c>
      <c r="P6837" s="4" t="s">
        <v>72</v>
      </c>
      <c r="Q6837" s="4" t="s">
        <v>1508</v>
      </c>
      <c r="R6837" s="4">
        <v>152.65</v>
      </c>
      <c r="S6837" s="4">
        <v>5</v>
      </c>
      <c r="T6837" s="4">
        <v>0</v>
      </c>
      <c r="U6837" s="4">
        <v>70.218999999999994</v>
      </c>
      <c r="V6837" s="4" t="str">
        <f>INDEX(Regional_Lookup!$B$2:$B$5,MATCH('Sample - Superstore'!M6837,Regional_Lookup!$A$2:$A$5,0))</f>
        <v>James Chen</v>
      </c>
      <c r="W6837" s="4">
        <f>INDEX(Regional_Lookup!$C$2:$C$5, MATCH('Sample - Superstore'!M6837,Regional_Lookup!$A$2:$A$5, 0))</f>
        <v>0.18</v>
      </c>
      <c r="X6837" s="4">
        <f>U6837/R6837</f>
        <v>0.45999999999999996</v>
      </c>
      <c r="Y6837" s="4" t="str">
        <f>IF(X6837&gt;=W6837, "Yes", "No")</f>
        <v>Yes</v>
      </c>
      <c r="Z6837" s="4">
        <f>D6837-C6837</f>
        <v>5</v>
      </c>
      <c r="AA6837" s="4" t="str" cm="1">
        <f t="array" ref="AA6837">_xlfn.IFS(Z6837&lt;=2,"Fast",Z6837&gt;5, "Slow", AND(Z6837&gt;=3,Z6837&lt;=5),"Standard")</f>
        <v>Standard</v>
      </c>
    </row>
    <row r="6838" spans="1:27" x14ac:dyDescent="0.2">
      <c r="A6838" s="4">
        <v>6837</v>
      </c>
      <c r="B6838" s="4" t="s">
        <v>6392</v>
      </c>
      <c r="C6838" s="5">
        <v>43023</v>
      </c>
      <c r="D6838" s="5">
        <v>43028</v>
      </c>
      <c r="E6838" s="4" t="s">
        <v>29</v>
      </c>
      <c r="F6838" s="4" t="s">
        <v>6391</v>
      </c>
      <c r="G6838" s="4" t="s">
        <v>6390</v>
      </c>
      <c r="H6838" s="4" t="s">
        <v>50</v>
      </c>
      <c r="I6838" s="4" t="s">
        <v>17</v>
      </c>
      <c r="J6838" s="4" t="s">
        <v>5887</v>
      </c>
      <c r="K6838" s="4" t="s">
        <v>15</v>
      </c>
      <c r="L6838" s="4">
        <v>91360</v>
      </c>
      <c r="M6838" s="4" t="s">
        <v>9</v>
      </c>
      <c r="N6838" s="4" t="s">
        <v>2360</v>
      </c>
      <c r="O6838" s="4" t="s">
        <v>37</v>
      </c>
      <c r="P6838" s="4" t="s">
        <v>36</v>
      </c>
      <c r="Q6838" s="4" t="s">
        <v>2359</v>
      </c>
      <c r="R6838" s="4">
        <v>22.72</v>
      </c>
      <c r="S6838" s="4">
        <v>1</v>
      </c>
      <c r="T6838" s="4">
        <v>0</v>
      </c>
      <c r="U6838" s="4">
        <v>9.3152000000000008</v>
      </c>
      <c r="V6838" s="4" t="str">
        <f>INDEX(Regional_Lookup!$B$2:$B$5,MATCH('Sample - Superstore'!M6838,Regional_Lookup!$A$2:$A$5,0))</f>
        <v>James Chen</v>
      </c>
      <c r="W6838" s="4">
        <f>INDEX(Regional_Lookup!$C$2:$C$5, MATCH('Sample - Superstore'!M6838,Regional_Lookup!$A$2:$A$5, 0))</f>
        <v>0.18</v>
      </c>
      <c r="X6838" s="4">
        <f>U6838/R6838</f>
        <v>0.41000000000000003</v>
      </c>
      <c r="Y6838" s="4" t="str">
        <f>IF(X6838&gt;=W6838, "Yes", "No")</f>
        <v>Yes</v>
      </c>
      <c r="Z6838" s="4">
        <f>D6838-C6838</f>
        <v>5</v>
      </c>
      <c r="AA6838" s="4" t="str" cm="1">
        <f t="array" ref="AA6838">_xlfn.IFS(Z6838&lt;=2,"Fast",Z6838&gt;5, "Slow", AND(Z6838&gt;=3,Z6838&lt;=5),"Standard")</f>
        <v>Standard</v>
      </c>
    </row>
    <row r="6839" spans="1:27" x14ac:dyDescent="0.2">
      <c r="A6839" s="4">
        <v>6838</v>
      </c>
      <c r="B6839" s="4" t="s">
        <v>6389</v>
      </c>
      <c r="C6839" s="5">
        <v>42191</v>
      </c>
      <c r="D6839" s="5">
        <v>42197</v>
      </c>
      <c r="E6839" s="4" t="s">
        <v>29</v>
      </c>
      <c r="F6839" s="4" t="s">
        <v>2559</v>
      </c>
      <c r="G6839" s="4" t="s">
        <v>2558</v>
      </c>
      <c r="H6839" s="4" t="s">
        <v>50</v>
      </c>
      <c r="I6839" s="4" t="s">
        <v>17</v>
      </c>
      <c r="J6839" s="4" t="s">
        <v>6388</v>
      </c>
      <c r="K6839" s="4" t="s">
        <v>136</v>
      </c>
      <c r="L6839" s="4">
        <v>8360</v>
      </c>
      <c r="M6839" s="4" t="s">
        <v>5</v>
      </c>
      <c r="N6839" s="4" t="s">
        <v>2485</v>
      </c>
      <c r="O6839" s="4" t="s">
        <v>13</v>
      </c>
      <c r="P6839" s="4" t="s">
        <v>116</v>
      </c>
      <c r="Q6839" s="4" t="s">
        <v>2484</v>
      </c>
      <c r="R6839" s="4">
        <v>11.12</v>
      </c>
      <c r="S6839" s="4">
        <v>4</v>
      </c>
      <c r="T6839" s="4">
        <v>0</v>
      </c>
      <c r="U6839" s="4">
        <v>2.8912</v>
      </c>
      <c r="V6839" s="4" t="str">
        <f>INDEX(Regional_Lookup!$B$2:$B$5,MATCH('Sample - Superstore'!M6839,Regional_Lookup!$A$2:$A$5,0))</f>
        <v>Sarah Miller</v>
      </c>
      <c r="W6839" s="4">
        <f>INDEX(Regional_Lookup!$C$2:$C$5, MATCH('Sample - Superstore'!M6839,Regional_Lookup!$A$2:$A$5, 0))</f>
        <v>0.16</v>
      </c>
      <c r="X6839" s="4">
        <f>U6839/R6839</f>
        <v>0.26</v>
      </c>
      <c r="Y6839" s="4" t="str">
        <f>IF(X6839&gt;=W6839, "Yes", "No")</f>
        <v>Yes</v>
      </c>
      <c r="Z6839" s="4">
        <f>D6839-C6839</f>
        <v>6</v>
      </c>
      <c r="AA6839" s="4" t="str" cm="1">
        <f t="array" ref="AA6839">_xlfn.IFS(Z6839&lt;=2,"Fast",Z6839&gt;5, "Slow", AND(Z6839&gt;=3,Z6839&lt;=5),"Standard")</f>
        <v>Slow</v>
      </c>
    </row>
    <row r="6840" spans="1:27" x14ac:dyDescent="0.2">
      <c r="A6840" s="4">
        <v>6839</v>
      </c>
      <c r="B6840" s="4" t="s">
        <v>6387</v>
      </c>
      <c r="C6840" s="5">
        <v>42771</v>
      </c>
      <c r="D6840" s="5">
        <v>42775</v>
      </c>
      <c r="E6840" s="4" t="s">
        <v>29</v>
      </c>
      <c r="F6840" s="4" t="s">
        <v>2402</v>
      </c>
      <c r="G6840" s="4" t="s">
        <v>2401</v>
      </c>
      <c r="H6840" s="4" t="s">
        <v>50</v>
      </c>
      <c r="I6840" s="4" t="s">
        <v>17</v>
      </c>
      <c r="J6840" s="4" t="s">
        <v>6386</v>
      </c>
      <c r="K6840" s="4" t="s">
        <v>15</v>
      </c>
      <c r="L6840" s="4">
        <v>90503</v>
      </c>
      <c r="M6840" s="4" t="s">
        <v>9</v>
      </c>
      <c r="N6840" s="4" t="s">
        <v>5532</v>
      </c>
      <c r="O6840" s="4" t="s">
        <v>13</v>
      </c>
      <c r="P6840" s="4" t="s">
        <v>12</v>
      </c>
      <c r="Q6840" s="4" t="s">
        <v>5531</v>
      </c>
      <c r="R6840" s="4">
        <v>1640.7</v>
      </c>
      <c r="S6840" s="4">
        <v>5</v>
      </c>
      <c r="T6840" s="4">
        <v>0</v>
      </c>
      <c r="U6840" s="4">
        <v>459.39600000000002</v>
      </c>
      <c r="V6840" s="4" t="str">
        <f>INDEX(Regional_Lookup!$B$2:$B$5,MATCH('Sample - Superstore'!M6840,Regional_Lookup!$A$2:$A$5,0))</f>
        <v>James Chen</v>
      </c>
      <c r="W6840" s="4">
        <f>INDEX(Regional_Lookup!$C$2:$C$5, MATCH('Sample - Superstore'!M6840,Regional_Lookup!$A$2:$A$5, 0))</f>
        <v>0.18</v>
      </c>
      <c r="X6840" s="4">
        <f>U6840/R6840</f>
        <v>0.28000000000000003</v>
      </c>
      <c r="Y6840" s="4" t="str">
        <f>IF(X6840&gt;=W6840, "Yes", "No")</f>
        <v>Yes</v>
      </c>
      <c r="Z6840" s="4">
        <f>D6840-C6840</f>
        <v>4</v>
      </c>
      <c r="AA6840" s="4" t="str" cm="1">
        <f t="array" ref="AA6840">_xlfn.IFS(Z6840&lt;=2,"Fast",Z6840&gt;5, "Slow", AND(Z6840&gt;=3,Z6840&lt;=5),"Standard")</f>
        <v>Standard</v>
      </c>
    </row>
    <row r="6841" spans="1:27" x14ac:dyDescent="0.2">
      <c r="A6841" s="4">
        <v>6840</v>
      </c>
      <c r="B6841" s="4" t="s">
        <v>6387</v>
      </c>
      <c r="C6841" s="5">
        <v>42771</v>
      </c>
      <c r="D6841" s="5">
        <v>42775</v>
      </c>
      <c r="E6841" s="4" t="s">
        <v>29</v>
      </c>
      <c r="F6841" s="4" t="s">
        <v>2402</v>
      </c>
      <c r="G6841" s="4" t="s">
        <v>2401</v>
      </c>
      <c r="H6841" s="4" t="s">
        <v>50</v>
      </c>
      <c r="I6841" s="4" t="s">
        <v>17</v>
      </c>
      <c r="J6841" s="4" t="s">
        <v>6386</v>
      </c>
      <c r="K6841" s="4" t="s">
        <v>15</v>
      </c>
      <c r="L6841" s="4">
        <v>90503</v>
      </c>
      <c r="M6841" s="4" t="s">
        <v>9</v>
      </c>
      <c r="N6841" s="4" t="s">
        <v>1135</v>
      </c>
      <c r="O6841" s="4" t="s">
        <v>33</v>
      </c>
      <c r="P6841" s="4" t="s">
        <v>32</v>
      </c>
      <c r="Q6841" s="4" t="s">
        <v>1134</v>
      </c>
      <c r="R6841" s="4">
        <v>371.2</v>
      </c>
      <c r="S6841" s="4">
        <v>5</v>
      </c>
      <c r="T6841" s="4">
        <v>0.2</v>
      </c>
      <c r="U6841" s="4">
        <v>41.76</v>
      </c>
      <c r="V6841" s="4" t="str">
        <f>INDEX(Regional_Lookup!$B$2:$B$5,MATCH('Sample - Superstore'!M6841,Regional_Lookup!$A$2:$A$5,0))</f>
        <v>James Chen</v>
      </c>
      <c r="W6841" s="4">
        <f>INDEX(Regional_Lookup!$C$2:$C$5, MATCH('Sample - Superstore'!M6841,Regional_Lookup!$A$2:$A$5, 0))</f>
        <v>0.18</v>
      </c>
      <c r="X6841" s="4">
        <f>U6841/R6841</f>
        <v>0.1125</v>
      </c>
      <c r="Y6841" s="4" t="str">
        <f>IF(X6841&gt;=W6841, "Yes", "No")</f>
        <v>No</v>
      </c>
      <c r="Z6841" s="4">
        <f>D6841-C6841</f>
        <v>4</v>
      </c>
      <c r="AA6841" s="4" t="str" cm="1">
        <f t="array" ref="AA6841">_xlfn.IFS(Z6841&lt;=2,"Fast",Z6841&gt;5, "Slow", AND(Z6841&gt;=3,Z6841&lt;=5),"Standard")</f>
        <v>Standard</v>
      </c>
    </row>
    <row r="6842" spans="1:27" x14ac:dyDescent="0.2">
      <c r="A6842" s="4">
        <v>6841</v>
      </c>
      <c r="B6842" s="4" t="s">
        <v>6385</v>
      </c>
      <c r="C6842" s="5">
        <v>42344</v>
      </c>
      <c r="D6842" s="5">
        <v>42345</v>
      </c>
      <c r="E6842" s="4" t="s">
        <v>89</v>
      </c>
      <c r="F6842" s="4" t="s">
        <v>407</v>
      </c>
      <c r="G6842" s="4" t="s">
        <v>406</v>
      </c>
      <c r="H6842" s="4" t="s">
        <v>102</v>
      </c>
      <c r="I6842" s="4" t="s">
        <v>17</v>
      </c>
      <c r="J6842" s="4" t="s">
        <v>2204</v>
      </c>
      <c r="K6842" s="4" t="s">
        <v>85</v>
      </c>
      <c r="L6842" s="4">
        <v>45373</v>
      </c>
      <c r="M6842" s="4" t="s">
        <v>5</v>
      </c>
      <c r="N6842" s="4" t="s">
        <v>364</v>
      </c>
      <c r="O6842" s="4" t="s">
        <v>13</v>
      </c>
      <c r="P6842" s="4" t="s">
        <v>100</v>
      </c>
      <c r="Q6842" s="4" t="s">
        <v>363</v>
      </c>
      <c r="R6842" s="4">
        <v>14.832000000000001</v>
      </c>
      <c r="S6842" s="4">
        <v>3</v>
      </c>
      <c r="T6842" s="4">
        <v>0.7</v>
      </c>
      <c r="U6842" s="4">
        <v>-10.382400000000001</v>
      </c>
      <c r="V6842" s="4" t="str">
        <f>INDEX(Regional_Lookup!$B$2:$B$5,MATCH('Sample - Superstore'!M6842,Regional_Lookup!$A$2:$A$5,0))</f>
        <v>Sarah Miller</v>
      </c>
      <c r="W6842" s="4">
        <f>INDEX(Regional_Lookup!$C$2:$C$5, MATCH('Sample - Superstore'!M6842,Regional_Lookup!$A$2:$A$5, 0))</f>
        <v>0.16</v>
      </c>
      <c r="X6842" s="4">
        <f>U6842/R6842</f>
        <v>-0.7</v>
      </c>
      <c r="Y6842" s="4" t="str">
        <f>IF(X6842&gt;=W6842, "Yes", "No")</f>
        <v>No</v>
      </c>
      <c r="Z6842" s="4">
        <f>D6842-C6842</f>
        <v>1</v>
      </c>
      <c r="AA6842" s="4" t="str" cm="1">
        <f t="array" ref="AA6842">_xlfn.IFS(Z6842&lt;=2,"Fast",Z6842&gt;5, "Slow", AND(Z6842&gt;=3,Z6842&lt;=5),"Standard")</f>
        <v>Fast</v>
      </c>
    </row>
    <row r="6843" spans="1:27" x14ac:dyDescent="0.2">
      <c r="A6843" s="4">
        <v>6842</v>
      </c>
      <c r="B6843" s="4" t="s">
        <v>6384</v>
      </c>
      <c r="C6843" s="5">
        <v>42625</v>
      </c>
      <c r="D6843" s="5">
        <v>42630</v>
      </c>
      <c r="E6843" s="4" t="s">
        <v>29</v>
      </c>
      <c r="F6843" s="4" t="s">
        <v>6383</v>
      </c>
      <c r="G6843" s="4" t="s">
        <v>6382</v>
      </c>
      <c r="H6843" s="4" t="s">
        <v>50</v>
      </c>
      <c r="I6843" s="4" t="s">
        <v>17</v>
      </c>
      <c r="J6843" s="4" t="s">
        <v>405</v>
      </c>
      <c r="K6843" s="4" t="s">
        <v>763</v>
      </c>
      <c r="L6843" s="4">
        <v>22153</v>
      </c>
      <c r="M6843" s="4" t="s">
        <v>7</v>
      </c>
      <c r="N6843" s="4" t="s">
        <v>5861</v>
      </c>
      <c r="O6843" s="4" t="s">
        <v>33</v>
      </c>
      <c r="P6843" s="4" t="s">
        <v>55</v>
      </c>
      <c r="Q6843" s="4" t="s">
        <v>5860</v>
      </c>
      <c r="R6843" s="4">
        <v>20.7</v>
      </c>
      <c r="S6843" s="4">
        <v>3</v>
      </c>
      <c r="T6843" s="4">
        <v>0</v>
      </c>
      <c r="U6843" s="4">
        <v>1.6559999999999999</v>
      </c>
      <c r="V6843" s="4" t="str">
        <f>INDEX(Regional_Lookup!$B$2:$B$5,MATCH('Sample - Superstore'!M6843,Regional_Lookup!$A$2:$A$5,0))</f>
        <v>Maria Santos</v>
      </c>
      <c r="W6843" s="4">
        <f>INDEX(Regional_Lookup!$C$2:$C$5, MATCH('Sample - Superstore'!M6843,Regional_Lookup!$A$2:$A$5, 0))</f>
        <v>0.15</v>
      </c>
      <c r="X6843" s="4">
        <f>U6843/R6843</f>
        <v>0.08</v>
      </c>
      <c r="Y6843" s="4" t="str">
        <f>IF(X6843&gt;=W6843, "Yes", "No")</f>
        <v>No</v>
      </c>
      <c r="Z6843" s="4">
        <f>D6843-C6843</f>
        <v>5</v>
      </c>
      <c r="AA6843" s="4" t="str" cm="1">
        <f t="array" ref="AA6843">_xlfn.IFS(Z6843&lt;=2,"Fast",Z6843&gt;5, "Slow", AND(Z6843&gt;=3,Z6843&lt;=5),"Standard")</f>
        <v>Standard</v>
      </c>
    </row>
    <row r="6844" spans="1:27" x14ac:dyDescent="0.2">
      <c r="A6844" s="4">
        <v>6843</v>
      </c>
      <c r="B6844" s="4" t="s">
        <v>6384</v>
      </c>
      <c r="C6844" s="5">
        <v>42625</v>
      </c>
      <c r="D6844" s="5">
        <v>42630</v>
      </c>
      <c r="E6844" s="4" t="s">
        <v>29</v>
      </c>
      <c r="F6844" s="4" t="s">
        <v>6383</v>
      </c>
      <c r="G6844" s="4" t="s">
        <v>6382</v>
      </c>
      <c r="H6844" s="4" t="s">
        <v>50</v>
      </c>
      <c r="I6844" s="4" t="s">
        <v>17</v>
      </c>
      <c r="J6844" s="4" t="s">
        <v>405</v>
      </c>
      <c r="K6844" s="4" t="s">
        <v>763</v>
      </c>
      <c r="L6844" s="4">
        <v>22153</v>
      </c>
      <c r="M6844" s="4" t="s">
        <v>7</v>
      </c>
      <c r="N6844" s="4" t="s">
        <v>4995</v>
      </c>
      <c r="O6844" s="4" t="s">
        <v>13</v>
      </c>
      <c r="P6844" s="4" t="s">
        <v>109</v>
      </c>
      <c r="Q6844" s="4" t="s">
        <v>1359</v>
      </c>
      <c r="R6844" s="4">
        <v>11.34</v>
      </c>
      <c r="S6844" s="4">
        <v>3</v>
      </c>
      <c r="T6844" s="4">
        <v>0</v>
      </c>
      <c r="U6844" s="4">
        <v>5.2164000000000001</v>
      </c>
      <c r="V6844" s="4" t="str">
        <f>INDEX(Regional_Lookup!$B$2:$B$5,MATCH('Sample - Superstore'!M6844,Regional_Lookup!$A$2:$A$5,0))</f>
        <v>Maria Santos</v>
      </c>
      <c r="W6844" s="4">
        <f>INDEX(Regional_Lookup!$C$2:$C$5, MATCH('Sample - Superstore'!M6844,Regional_Lookup!$A$2:$A$5, 0))</f>
        <v>0.15</v>
      </c>
      <c r="X6844" s="4">
        <f>U6844/R6844</f>
        <v>0.46</v>
      </c>
      <c r="Y6844" s="4" t="str">
        <f>IF(X6844&gt;=W6844, "Yes", "No")</f>
        <v>Yes</v>
      </c>
      <c r="Z6844" s="4">
        <f>D6844-C6844</f>
        <v>5</v>
      </c>
      <c r="AA6844" s="4" t="str" cm="1">
        <f t="array" ref="AA6844">_xlfn.IFS(Z6844&lt;=2,"Fast",Z6844&gt;5, "Slow", AND(Z6844&gt;=3,Z6844&lt;=5),"Standard")</f>
        <v>Standard</v>
      </c>
    </row>
    <row r="6845" spans="1:27" x14ac:dyDescent="0.2">
      <c r="A6845" s="4">
        <v>6844</v>
      </c>
      <c r="B6845" s="4" t="s">
        <v>6384</v>
      </c>
      <c r="C6845" s="5">
        <v>42625</v>
      </c>
      <c r="D6845" s="5">
        <v>42630</v>
      </c>
      <c r="E6845" s="4" t="s">
        <v>29</v>
      </c>
      <c r="F6845" s="4" t="s">
        <v>6383</v>
      </c>
      <c r="G6845" s="4" t="s">
        <v>6382</v>
      </c>
      <c r="H6845" s="4" t="s">
        <v>50</v>
      </c>
      <c r="I6845" s="4" t="s">
        <v>17</v>
      </c>
      <c r="J6845" s="4" t="s">
        <v>405</v>
      </c>
      <c r="K6845" s="4" t="s">
        <v>763</v>
      </c>
      <c r="L6845" s="4">
        <v>22153</v>
      </c>
      <c r="M6845" s="4" t="s">
        <v>7</v>
      </c>
      <c r="N6845" s="4" t="s">
        <v>232</v>
      </c>
      <c r="O6845" s="4" t="s">
        <v>13</v>
      </c>
      <c r="P6845" s="4" t="s">
        <v>231</v>
      </c>
      <c r="Q6845" s="4" t="s">
        <v>230</v>
      </c>
      <c r="R6845" s="4">
        <v>67.900000000000006</v>
      </c>
      <c r="S6845" s="4">
        <v>5</v>
      </c>
      <c r="T6845" s="4">
        <v>0</v>
      </c>
      <c r="U6845" s="4">
        <v>0.67900000000000005</v>
      </c>
      <c r="V6845" s="4" t="str">
        <f>INDEX(Regional_Lookup!$B$2:$B$5,MATCH('Sample - Superstore'!M6845,Regional_Lookup!$A$2:$A$5,0))</f>
        <v>Maria Santos</v>
      </c>
      <c r="W6845" s="4">
        <f>INDEX(Regional_Lookup!$C$2:$C$5, MATCH('Sample - Superstore'!M6845,Regional_Lookup!$A$2:$A$5, 0))</f>
        <v>0.15</v>
      </c>
      <c r="X6845" s="4">
        <f>U6845/R6845</f>
        <v>0.01</v>
      </c>
      <c r="Y6845" s="4" t="str">
        <f>IF(X6845&gt;=W6845, "Yes", "No")</f>
        <v>No</v>
      </c>
      <c r="Z6845" s="4">
        <f>D6845-C6845</f>
        <v>5</v>
      </c>
      <c r="AA6845" s="4" t="str" cm="1">
        <f t="array" ref="AA6845">_xlfn.IFS(Z6845&lt;=2,"Fast",Z6845&gt;5, "Slow", AND(Z6845&gt;=3,Z6845&lt;=5),"Standard")</f>
        <v>Standard</v>
      </c>
    </row>
    <row r="6846" spans="1:27" x14ac:dyDescent="0.2">
      <c r="A6846" s="4">
        <v>6845</v>
      </c>
      <c r="B6846" s="4" t="s">
        <v>6384</v>
      </c>
      <c r="C6846" s="5">
        <v>42625</v>
      </c>
      <c r="D6846" s="5">
        <v>42630</v>
      </c>
      <c r="E6846" s="4" t="s">
        <v>29</v>
      </c>
      <c r="F6846" s="4" t="s">
        <v>6383</v>
      </c>
      <c r="G6846" s="4" t="s">
        <v>6382</v>
      </c>
      <c r="H6846" s="4" t="s">
        <v>50</v>
      </c>
      <c r="I6846" s="4" t="s">
        <v>17</v>
      </c>
      <c r="J6846" s="4" t="s">
        <v>405</v>
      </c>
      <c r="K6846" s="4" t="s">
        <v>763</v>
      </c>
      <c r="L6846" s="4">
        <v>22153</v>
      </c>
      <c r="M6846" s="4" t="s">
        <v>7</v>
      </c>
      <c r="N6846" s="4" t="s">
        <v>2967</v>
      </c>
      <c r="O6846" s="4" t="s">
        <v>37</v>
      </c>
      <c r="P6846" s="4" t="s">
        <v>221</v>
      </c>
      <c r="Q6846" s="4" t="s">
        <v>2966</v>
      </c>
      <c r="R6846" s="4">
        <v>1059.1199999999999</v>
      </c>
      <c r="S6846" s="4">
        <v>4</v>
      </c>
      <c r="T6846" s="4">
        <v>0</v>
      </c>
      <c r="U6846" s="4">
        <v>307.14479999999998</v>
      </c>
      <c r="V6846" s="4" t="str">
        <f>INDEX(Regional_Lookup!$B$2:$B$5,MATCH('Sample - Superstore'!M6846,Regional_Lookup!$A$2:$A$5,0))</f>
        <v>Maria Santos</v>
      </c>
      <c r="W6846" s="4">
        <f>INDEX(Regional_Lookup!$C$2:$C$5, MATCH('Sample - Superstore'!M6846,Regional_Lookup!$A$2:$A$5, 0))</f>
        <v>0.15</v>
      </c>
      <c r="X6846" s="4">
        <f>U6846/R6846</f>
        <v>0.28999999999999998</v>
      </c>
      <c r="Y6846" s="4" t="str">
        <f>IF(X6846&gt;=W6846, "Yes", "No")</f>
        <v>Yes</v>
      </c>
      <c r="Z6846" s="4">
        <f>D6846-C6846</f>
        <v>5</v>
      </c>
      <c r="AA6846" s="4" t="str" cm="1">
        <f t="array" ref="AA6846">_xlfn.IFS(Z6846&lt;=2,"Fast",Z6846&gt;5, "Slow", AND(Z6846&gt;=3,Z6846&lt;=5),"Standard")</f>
        <v>Standard</v>
      </c>
    </row>
    <row r="6847" spans="1:27" x14ac:dyDescent="0.2">
      <c r="A6847" s="4">
        <v>6846</v>
      </c>
      <c r="B6847" s="4" t="s">
        <v>6381</v>
      </c>
      <c r="C6847" s="5">
        <v>41826</v>
      </c>
      <c r="D6847" s="5">
        <v>41832</v>
      </c>
      <c r="E6847" s="4" t="s">
        <v>29</v>
      </c>
      <c r="F6847" s="4" t="s">
        <v>1798</v>
      </c>
      <c r="G6847" s="4" t="s">
        <v>1797</v>
      </c>
      <c r="H6847" s="4" t="s">
        <v>102</v>
      </c>
      <c r="I6847" s="4" t="s">
        <v>17</v>
      </c>
      <c r="J6847" s="4" t="s">
        <v>4592</v>
      </c>
      <c r="K6847" s="4" t="s">
        <v>15</v>
      </c>
      <c r="L6847" s="4">
        <v>92020</v>
      </c>
      <c r="M6847" s="4" t="s">
        <v>9</v>
      </c>
      <c r="N6847" s="4" t="s">
        <v>379</v>
      </c>
      <c r="O6847" s="4" t="s">
        <v>37</v>
      </c>
      <c r="P6847" s="4" t="s">
        <v>221</v>
      </c>
      <c r="Q6847" s="4" t="s">
        <v>378</v>
      </c>
      <c r="R6847" s="4">
        <v>478.48</v>
      </c>
      <c r="S6847" s="4">
        <v>2</v>
      </c>
      <c r="T6847" s="4">
        <v>0.2</v>
      </c>
      <c r="U6847" s="4">
        <v>47.847999999999999</v>
      </c>
      <c r="V6847" s="4" t="str">
        <f>INDEX(Regional_Lookup!$B$2:$B$5,MATCH('Sample - Superstore'!M6847,Regional_Lookup!$A$2:$A$5,0))</f>
        <v>James Chen</v>
      </c>
      <c r="W6847" s="4">
        <f>INDEX(Regional_Lookup!$C$2:$C$5, MATCH('Sample - Superstore'!M6847,Regional_Lookup!$A$2:$A$5, 0))</f>
        <v>0.18</v>
      </c>
      <c r="X6847" s="4">
        <f>U6847/R6847</f>
        <v>9.9999999999999992E-2</v>
      </c>
      <c r="Y6847" s="4" t="str">
        <f>IF(X6847&gt;=W6847, "Yes", "No")</f>
        <v>No</v>
      </c>
      <c r="Z6847" s="4">
        <f>D6847-C6847</f>
        <v>6</v>
      </c>
      <c r="AA6847" s="4" t="str" cm="1">
        <f t="array" ref="AA6847">_xlfn.IFS(Z6847&lt;=2,"Fast",Z6847&gt;5, "Slow", AND(Z6847&gt;=3,Z6847&lt;=5),"Standard")</f>
        <v>Slow</v>
      </c>
    </row>
    <row r="6848" spans="1:27" x14ac:dyDescent="0.2">
      <c r="A6848" s="4">
        <v>6847</v>
      </c>
      <c r="B6848" s="4" t="s">
        <v>6380</v>
      </c>
      <c r="C6848" s="5">
        <v>42499</v>
      </c>
      <c r="D6848" s="5">
        <v>42504</v>
      </c>
      <c r="E6848" s="4" t="s">
        <v>29</v>
      </c>
      <c r="F6848" s="4" t="s">
        <v>5392</v>
      </c>
      <c r="G6848" s="4" t="s">
        <v>5391</v>
      </c>
      <c r="H6848" s="4" t="s">
        <v>50</v>
      </c>
      <c r="I6848" s="4" t="s">
        <v>17</v>
      </c>
      <c r="J6848" s="4" t="s">
        <v>59</v>
      </c>
      <c r="K6848" s="4" t="s">
        <v>15</v>
      </c>
      <c r="L6848" s="4">
        <v>90036</v>
      </c>
      <c r="M6848" s="4" t="s">
        <v>9</v>
      </c>
      <c r="N6848" s="4" t="s">
        <v>6379</v>
      </c>
      <c r="O6848" s="4" t="s">
        <v>13</v>
      </c>
      <c r="P6848" s="4" t="s">
        <v>24</v>
      </c>
      <c r="Q6848" s="4" t="s">
        <v>6378</v>
      </c>
      <c r="R6848" s="4">
        <v>32.04</v>
      </c>
      <c r="S6848" s="4">
        <v>4</v>
      </c>
      <c r="T6848" s="4">
        <v>0</v>
      </c>
      <c r="U6848" s="4">
        <v>14.417999999999999</v>
      </c>
      <c r="V6848" s="4" t="str">
        <f>INDEX(Regional_Lookup!$B$2:$B$5,MATCH('Sample - Superstore'!M6848,Regional_Lookup!$A$2:$A$5,0))</f>
        <v>James Chen</v>
      </c>
      <c r="W6848" s="4">
        <f>INDEX(Regional_Lookup!$C$2:$C$5, MATCH('Sample - Superstore'!M6848,Regional_Lookup!$A$2:$A$5, 0))</f>
        <v>0.18</v>
      </c>
      <c r="X6848" s="4">
        <f>U6848/R6848</f>
        <v>0.45</v>
      </c>
      <c r="Y6848" s="4" t="str">
        <f>IF(X6848&gt;=W6848, "Yes", "No")</f>
        <v>Yes</v>
      </c>
      <c r="Z6848" s="4">
        <f>D6848-C6848</f>
        <v>5</v>
      </c>
      <c r="AA6848" s="4" t="str" cm="1">
        <f t="array" ref="AA6848">_xlfn.IFS(Z6848&lt;=2,"Fast",Z6848&gt;5, "Slow", AND(Z6848&gt;=3,Z6848&lt;=5),"Standard")</f>
        <v>Standard</v>
      </c>
    </row>
    <row r="6849" spans="1:27" x14ac:dyDescent="0.2">
      <c r="A6849" s="4">
        <v>6848</v>
      </c>
      <c r="B6849" s="4" t="s">
        <v>6377</v>
      </c>
      <c r="C6849" s="5">
        <v>42569</v>
      </c>
      <c r="D6849" s="5">
        <v>42573</v>
      </c>
      <c r="E6849" s="4" t="s">
        <v>29</v>
      </c>
      <c r="F6849" s="4" t="s">
        <v>4315</v>
      </c>
      <c r="G6849" s="4" t="s">
        <v>4314</v>
      </c>
      <c r="H6849" s="4" t="s">
        <v>18</v>
      </c>
      <c r="I6849" s="4" t="s">
        <v>17</v>
      </c>
      <c r="J6849" s="4" t="s">
        <v>1604</v>
      </c>
      <c r="K6849" s="4" t="s">
        <v>181</v>
      </c>
      <c r="L6849" s="4">
        <v>85023</v>
      </c>
      <c r="M6849" s="4" t="s">
        <v>9</v>
      </c>
      <c r="N6849" s="4" t="s">
        <v>3702</v>
      </c>
      <c r="O6849" s="4" t="s">
        <v>33</v>
      </c>
      <c r="P6849" s="4" t="s">
        <v>32</v>
      </c>
      <c r="Q6849" s="4" t="s">
        <v>3701</v>
      </c>
      <c r="R6849" s="4">
        <v>55.991999999999997</v>
      </c>
      <c r="S6849" s="4">
        <v>1</v>
      </c>
      <c r="T6849" s="4">
        <v>0.2</v>
      </c>
      <c r="U6849" s="4">
        <v>3.4994999999999998</v>
      </c>
      <c r="V6849" s="4" t="str">
        <f>INDEX(Regional_Lookup!$B$2:$B$5,MATCH('Sample - Superstore'!M6849,Regional_Lookup!$A$2:$A$5,0))</f>
        <v>James Chen</v>
      </c>
      <c r="W6849" s="4">
        <f>INDEX(Regional_Lookup!$C$2:$C$5, MATCH('Sample - Superstore'!M6849,Regional_Lookup!$A$2:$A$5, 0))</f>
        <v>0.18</v>
      </c>
      <c r="X6849" s="4">
        <f>U6849/R6849</f>
        <v>6.25E-2</v>
      </c>
      <c r="Y6849" s="4" t="str">
        <f>IF(X6849&gt;=W6849, "Yes", "No")</f>
        <v>No</v>
      </c>
      <c r="Z6849" s="4">
        <f>D6849-C6849</f>
        <v>4</v>
      </c>
      <c r="AA6849" s="4" t="str" cm="1">
        <f t="array" ref="AA6849">_xlfn.IFS(Z6849&lt;=2,"Fast",Z6849&gt;5, "Slow", AND(Z6849&gt;=3,Z6849&lt;=5),"Standard")</f>
        <v>Standard</v>
      </c>
    </row>
    <row r="6850" spans="1:27" x14ac:dyDescent="0.2">
      <c r="A6850" s="4">
        <v>6849</v>
      </c>
      <c r="B6850" s="4" t="s">
        <v>6376</v>
      </c>
      <c r="C6850" s="5">
        <v>42539</v>
      </c>
      <c r="D6850" s="5">
        <v>42542</v>
      </c>
      <c r="E6850" s="4" t="s">
        <v>89</v>
      </c>
      <c r="F6850" s="4" t="s">
        <v>1313</v>
      </c>
      <c r="G6850" s="4" t="s">
        <v>1312</v>
      </c>
      <c r="H6850" s="4" t="s">
        <v>18</v>
      </c>
      <c r="I6850" s="4" t="s">
        <v>17</v>
      </c>
      <c r="J6850" s="4" t="s">
        <v>6375</v>
      </c>
      <c r="K6850" s="4" t="s">
        <v>318</v>
      </c>
      <c r="L6850" s="4">
        <v>60423</v>
      </c>
      <c r="M6850" s="4" t="s">
        <v>3</v>
      </c>
      <c r="N6850" s="4" t="s">
        <v>4615</v>
      </c>
      <c r="O6850" s="4" t="s">
        <v>13</v>
      </c>
      <c r="P6850" s="4" t="s">
        <v>24</v>
      </c>
      <c r="Q6850" s="4" t="s">
        <v>4614</v>
      </c>
      <c r="R6850" s="4">
        <v>76.864000000000004</v>
      </c>
      <c r="S6850" s="4">
        <v>2</v>
      </c>
      <c r="T6850" s="4">
        <v>0.2</v>
      </c>
      <c r="U6850" s="4">
        <v>26.9024</v>
      </c>
      <c r="V6850" s="4" t="str">
        <f>INDEX(Regional_Lookup!$B$2:$B$5,MATCH('Sample - Superstore'!M6850,Regional_Lookup!$A$2:$A$5,0))</f>
        <v>David Johnson</v>
      </c>
      <c r="W6850" s="4">
        <f>INDEX(Regional_Lookup!$C$2:$C$5, MATCH('Sample - Superstore'!M6850,Regional_Lookup!$A$2:$A$5, 0))</f>
        <v>0.14000000000000001</v>
      </c>
      <c r="X6850" s="4">
        <f>U6850/R6850</f>
        <v>0.35</v>
      </c>
      <c r="Y6850" s="4" t="str">
        <f>IF(X6850&gt;=W6850, "Yes", "No")</f>
        <v>Yes</v>
      </c>
      <c r="Z6850" s="4">
        <f>D6850-C6850</f>
        <v>3</v>
      </c>
      <c r="AA6850" s="4" t="str" cm="1">
        <f t="array" ref="AA6850">_xlfn.IFS(Z6850&lt;=2,"Fast",Z6850&gt;5, "Slow", AND(Z6850&gt;=3,Z6850&lt;=5),"Standard")</f>
        <v>Standard</v>
      </c>
    </row>
    <row r="6851" spans="1:27" x14ac:dyDescent="0.2">
      <c r="A6851" s="4">
        <v>6850</v>
      </c>
      <c r="B6851" s="4" t="s">
        <v>6374</v>
      </c>
      <c r="C6851" s="5">
        <v>41749</v>
      </c>
      <c r="D6851" s="5">
        <v>41754</v>
      </c>
      <c r="E6851" s="4" t="s">
        <v>29</v>
      </c>
      <c r="F6851" s="4" t="s">
        <v>6373</v>
      </c>
      <c r="G6851" s="4" t="s">
        <v>6372</v>
      </c>
      <c r="H6851" s="4" t="s">
        <v>18</v>
      </c>
      <c r="I6851" s="4" t="s">
        <v>17</v>
      </c>
      <c r="J6851" s="4" t="s">
        <v>59</v>
      </c>
      <c r="K6851" s="4" t="s">
        <v>15</v>
      </c>
      <c r="L6851" s="4">
        <v>90045</v>
      </c>
      <c r="M6851" s="4" t="s">
        <v>9</v>
      </c>
      <c r="N6851" s="4" t="s">
        <v>6371</v>
      </c>
      <c r="O6851" s="4" t="s">
        <v>37</v>
      </c>
      <c r="P6851" s="4" t="s">
        <v>36</v>
      </c>
      <c r="Q6851" s="4" t="s">
        <v>6370</v>
      </c>
      <c r="R6851" s="4">
        <v>59.92</v>
      </c>
      <c r="S6851" s="4">
        <v>4</v>
      </c>
      <c r="T6851" s="4">
        <v>0</v>
      </c>
      <c r="U6851" s="4">
        <v>27.563199999999998</v>
      </c>
      <c r="V6851" s="4" t="str">
        <f>INDEX(Regional_Lookup!$B$2:$B$5,MATCH('Sample - Superstore'!M6851,Regional_Lookup!$A$2:$A$5,0))</f>
        <v>James Chen</v>
      </c>
      <c r="W6851" s="4">
        <f>INDEX(Regional_Lookup!$C$2:$C$5, MATCH('Sample - Superstore'!M6851,Regional_Lookup!$A$2:$A$5, 0))</f>
        <v>0.18</v>
      </c>
      <c r="X6851" s="4">
        <f>U6851/R6851</f>
        <v>0.45999999999999996</v>
      </c>
      <c r="Y6851" s="4" t="str">
        <f>IF(X6851&gt;=W6851, "Yes", "No")</f>
        <v>Yes</v>
      </c>
      <c r="Z6851" s="4">
        <f>D6851-C6851</f>
        <v>5</v>
      </c>
      <c r="AA6851" s="4" t="str" cm="1">
        <f t="array" ref="AA6851">_xlfn.IFS(Z6851&lt;=2,"Fast",Z6851&gt;5, "Slow", AND(Z6851&gt;=3,Z6851&lt;=5),"Standard")</f>
        <v>Standard</v>
      </c>
    </row>
    <row r="6852" spans="1:27" x14ac:dyDescent="0.2">
      <c r="A6852" s="4">
        <v>6851</v>
      </c>
      <c r="B6852" s="4" t="s">
        <v>6367</v>
      </c>
      <c r="C6852" s="5">
        <v>42377</v>
      </c>
      <c r="D6852" s="5">
        <v>42381</v>
      </c>
      <c r="E6852" s="4" t="s">
        <v>29</v>
      </c>
      <c r="F6852" s="4" t="s">
        <v>1989</v>
      </c>
      <c r="G6852" s="4" t="s">
        <v>1988</v>
      </c>
      <c r="H6852" s="4" t="s">
        <v>50</v>
      </c>
      <c r="I6852" s="4" t="s">
        <v>17</v>
      </c>
      <c r="J6852" s="4" t="s">
        <v>2367</v>
      </c>
      <c r="K6852" s="4" t="s">
        <v>428</v>
      </c>
      <c r="L6852" s="4">
        <v>53132</v>
      </c>
      <c r="M6852" s="4" t="s">
        <v>3</v>
      </c>
      <c r="N6852" s="4" t="s">
        <v>6369</v>
      </c>
      <c r="O6852" s="4" t="s">
        <v>37</v>
      </c>
      <c r="P6852" s="4" t="s">
        <v>165</v>
      </c>
      <c r="Q6852" s="4" t="s">
        <v>6368</v>
      </c>
      <c r="R6852" s="4">
        <v>1565.88</v>
      </c>
      <c r="S6852" s="4">
        <v>6</v>
      </c>
      <c r="T6852" s="4">
        <v>0</v>
      </c>
      <c r="U6852" s="4">
        <v>407.12880000000001</v>
      </c>
      <c r="V6852" s="4" t="str">
        <f>INDEX(Regional_Lookup!$B$2:$B$5,MATCH('Sample - Superstore'!M6852,Regional_Lookup!$A$2:$A$5,0))</f>
        <v>David Johnson</v>
      </c>
      <c r="W6852" s="4">
        <f>INDEX(Regional_Lookup!$C$2:$C$5, MATCH('Sample - Superstore'!M6852,Regional_Lookup!$A$2:$A$5, 0))</f>
        <v>0.14000000000000001</v>
      </c>
      <c r="X6852" s="4">
        <f>U6852/R6852</f>
        <v>0.26</v>
      </c>
      <c r="Y6852" s="4" t="str">
        <f>IF(X6852&gt;=W6852, "Yes", "No")</f>
        <v>Yes</v>
      </c>
      <c r="Z6852" s="4">
        <f>D6852-C6852</f>
        <v>4</v>
      </c>
      <c r="AA6852" s="4" t="str" cm="1">
        <f t="array" ref="AA6852">_xlfn.IFS(Z6852&lt;=2,"Fast",Z6852&gt;5, "Slow", AND(Z6852&gt;=3,Z6852&lt;=5),"Standard")</f>
        <v>Standard</v>
      </c>
    </row>
    <row r="6853" spans="1:27" x14ac:dyDescent="0.2">
      <c r="A6853" s="4">
        <v>6852</v>
      </c>
      <c r="B6853" s="4" t="s">
        <v>6367</v>
      </c>
      <c r="C6853" s="5">
        <v>42377</v>
      </c>
      <c r="D6853" s="5">
        <v>42381</v>
      </c>
      <c r="E6853" s="4" t="s">
        <v>29</v>
      </c>
      <c r="F6853" s="4" t="s">
        <v>1989</v>
      </c>
      <c r="G6853" s="4" t="s">
        <v>1988</v>
      </c>
      <c r="H6853" s="4" t="s">
        <v>50</v>
      </c>
      <c r="I6853" s="4" t="s">
        <v>17</v>
      </c>
      <c r="J6853" s="4" t="s">
        <v>2367</v>
      </c>
      <c r="K6853" s="4" t="s">
        <v>428</v>
      </c>
      <c r="L6853" s="4">
        <v>53132</v>
      </c>
      <c r="M6853" s="4" t="s">
        <v>3</v>
      </c>
      <c r="N6853" s="4" t="s">
        <v>6225</v>
      </c>
      <c r="O6853" s="4" t="s">
        <v>13</v>
      </c>
      <c r="P6853" s="4" t="s">
        <v>100</v>
      </c>
      <c r="Q6853" s="4" t="s">
        <v>6224</v>
      </c>
      <c r="R6853" s="4">
        <v>106.05</v>
      </c>
      <c r="S6853" s="4">
        <v>7</v>
      </c>
      <c r="T6853" s="4">
        <v>0</v>
      </c>
      <c r="U6853" s="4">
        <v>49.843499999999999</v>
      </c>
      <c r="V6853" s="4" t="str">
        <f>INDEX(Regional_Lookup!$B$2:$B$5,MATCH('Sample - Superstore'!M6853,Regional_Lookup!$A$2:$A$5,0))</f>
        <v>David Johnson</v>
      </c>
      <c r="W6853" s="4">
        <f>INDEX(Regional_Lookup!$C$2:$C$5, MATCH('Sample - Superstore'!M6853,Regional_Lookup!$A$2:$A$5, 0))</f>
        <v>0.14000000000000001</v>
      </c>
      <c r="X6853" s="4">
        <f>U6853/R6853</f>
        <v>0.47000000000000003</v>
      </c>
      <c r="Y6853" s="4" t="str">
        <f>IF(X6853&gt;=W6853, "Yes", "No")</f>
        <v>Yes</v>
      </c>
      <c r="Z6853" s="4">
        <f>D6853-C6853</f>
        <v>4</v>
      </c>
      <c r="AA6853" s="4" t="str" cm="1">
        <f t="array" ref="AA6853">_xlfn.IFS(Z6853&lt;=2,"Fast",Z6853&gt;5, "Slow", AND(Z6853&gt;=3,Z6853&lt;=5),"Standard")</f>
        <v>Standard</v>
      </c>
    </row>
    <row r="6854" spans="1:27" x14ac:dyDescent="0.2">
      <c r="A6854" s="4">
        <v>6853</v>
      </c>
      <c r="B6854" s="4" t="s">
        <v>6364</v>
      </c>
      <c r="C6854" s="5">
        <v>43092</v>
      </c>
      <c r="D6854" s="5">
        <v>43097</v>
      </c>
      <c r="E6854" s="4" t="s">
        <v>21</v>
      </c>
      <c r="F6854" s="4" t="s">
        <v>4386</v>
      </c>
      <c r="G6854" s="4" t="s">
        <v>4385</v>
      </c>
      <c r="H6854" s="4" t="s">
        <v>50</v>
      </c>
      <c r="I6854" s="4" t="s">
        <v>17</v>
      </c>
      <c r="J6854" s="4" t="s">
        <v>6363</v>
      </c>
      <c r="K6854" s="4" t="s">
        <v>858</v>
      </c>
      <c r="L6854" s="4">
        <v>72209</v>
      </c>
      <c r="M6854" s="4" t="s">
        <v>7</v>
      </c>
      <c r="N6854" s="4" t="s">
        <v>4368</v>
      </c>
      <c r="O6854" s="4" t="s">
        <v>13</v>
      </c>
      <c r="P6854" s="4" t="s">
        <v>231</v>
      </c>
      <c r="Q6854" s="4" t="s">
        <v>4367</v>
      </c>
      <c r="R6854" s="4">
        <v>62.04</v>
      </c>
      <c r="S6854" s="4">
        <v>4</v>
      </c>
      <c r="T6854" s="4">
        <v>0</v>
      </c>
      <c r="U6854" s="4">
        <v>17.371200000000002</v>
      </c>
      <c r="V6854" s="4" t="str">
        <f>INDEX(Regional_Lookup!$B$2:$B$5,MATCH('Sample - Superstore'!M6854,Regional_Lookup!$A$2:$A$5,0))</f>
        <v>Maria Santos</v>
      </c>
      <c r="W6854" s="4">
        <f>INDEX(Regional_Lookup!$C$2:$C$5, MATCH('Sample - Superstore'!M6854,Regional_Lookup!$A$2:$A$5, 0))</f>
        <v>0.15</v>
      </c>
      <c r="X6854" s="4">
        <f>U6854/R6854</f>
        <v>0.28000000000000003</v>
      </c>
      <c r="Y6854" s="4" t="str">
        <f>IF(X6854&gt;=W6854, "Yes", "No")</f>
        <v>Yes</v>
      </c>
      <c r="Z6854" s="4">
        <f>D6854-C6854</f>
        <v>5</v>
      </c>
      <c r="AA6854" s="4" t="str" cm="1">
        <f t="array" ref="AA6854">_xlfn.IFS(Z6854&lt;=2,"Fast",Z6854&gt;5, "Slow", AND(Z6854&gt;=3,Z6854&lt;=5),"Standard")</f>
        <v>Standard</v>
      </c>
    </row>
    <row r="6855" spans="1:27" x14ac:dyDescent="0.2">
      <c r="A6855" s="4">
        <v>6854</v>
      </c>
      <c r="B6855" s="4" t="s">
        <v>6364</v>
      </c>
      <c r="C6855" s="5">
        <v>43092</v>
      </c>
      <c r="D6855" s="5">
        <v>43097</v>
      </c>
      <c r="E6855" s="4" t="s">
        <v>21</v>
      </c>
      <c r="F6855" s="4" t="s">
        <v>4386</v>
      </c>
      <c r="G6855" s="4" t="s">
        <v>4385</v>
      </c>
      <c r="H6855" s="4" t="s">
        <v>50</v>
      </c>
      <c r="I6855" s="4" t="s">
        <v>17</v>
      </c>
      <c r="J6855" s="4" t="s">
        <v>6363</v>
      </c>
      <c r="K6855" s="4" t="s">
        <v>858</v>
      </c>
      <c r="L6855" s="4">
        <v>72209</v>
      </c>
      <c r="M6855" s="4" t="s">
        <v>7</v>
      </c>
      <c r="N6855" s="4" t="s">
        <v>3363</v>
      </c>
      <c r="O6855" s="4" t="s">
        <v>33</v>
      </c>
      <c r="P6855" s="4" t="s">
        <v>32</v>
      </c>
      <c r="Q6855" s="4" t="s">
        <v>3362</v>
      </c>
      <c r="R6855" s="4">
        <v>494.97</v>
      </c>
      <c r="S6855" s="4">
        <v>3</v>
      </c>
      <c r="T6855" s="4">
        <v>0</v>
      </c>
      <c r="U6855" s="4">
        <v>148.49100000000001</v>
      </c>
      <c r="V6855" s="4" t="str">
        <f>INDEX(Regional_Lookup!$B$2:$B$5,MATCH('Sample - Superstore'!M6855,Regional_Lookup!$A$2:$A$5,0))</f>
        <v>Maria Santos</v>
      </c>
      <c r="W6855" s="4">
        <f>INDEX(Regional_Lookup!$C$2:$C$5, MATCH('Sample - Superstore'!M6855,Regional_Lookup!$A$2:$A$5, 0))</f>
        <v>0.15</v>
      </c>
      <c r="X6855" s="4">
        <f>U6855/R6855</f>
        <v>0.3</v>
      </c>
      <c r="Y6855" s="4" t="str">
        <f>IF(X6855&gt;=W6855, "Yes", "No")</f>
        <v>Yes</v>
      </c>
      <c r="Z6855" s="4">
        <f>D6855-C6855</f>
        <v>5</v>
      </c>
      <c r="AA6855" s="4" t="str" cm="1">
        <f t="array" ref="AA6855">_xlfn.IFS(Z6855&lt;=2,"Fast",Z6855&gt;5, "Slow", AND(Z6855&gt;=3,Z6855&lt;=5),"Standard")</f>
        <v>Standard</v>
      </c>
    </row>
    <row r="6856" spans="1:27" x14ac:dyDescent="0.2">
      <c r="A6856" s="4">
        <v>6855</v>
      </c>
      <c r="B6856" s="4" t="s">
        <v>6364</v>
      </c>
      <c r="C6856" s="5">
        <v>43092</v>
      </c>
      <c r="D6856" s="5">
        <v>43097</v>
      </c>
      <c r="E6856" s="4" t="s">
        <v>21</v>
      </c>
      <c r="F6856" s="4" t="s">
        <v>4386</v>
      </c>
      <c r="G6856" s="4" t="s">
        <v>4385</v>
      </c>
      <c r="H6856" s="4" t="s">
        <v>50</v>
      </c>
      <c r="I6856" s="4" t="s">
        <v>17</v>
      </c>
      <c r="J6856" s="4" t="s">
        <v>6363</v>
      </c>
      <c r="K6856" s="4" t="s">
        <v>858</v>
      </c>
      <c r="L6856" s="4">
        <v>72209</v>
      </c>
      <c r="M6856" s="4" t="s">
        <v>7</v>
      </c>
      <c r="N6856" s="4" t="s">
        <v>4671</v>
      </c>
      <c r="O6856" s="4" t="s">
        <v>13</v>
      </c>
      <c r="P6856" s="4" t="s">
        <v>231</v>
      </c>
      <c r="Q6856" s="4" t="s">
        <v>4670</v>
      </c>
      <c r="R6856" s="4">
        <v>367.96</v>
      </c>
      <c r="S6856" s="4">
        <v>4</v>
      </c>
      <c r="T6856" s="4">
        <v>0</v>
      </c>
      <c r="U6856" s="4">
        <v>14.718400000000001</v>
      </c>
      <c r="V6856" s="4" t="str">
        <f>INDEX(Regional_Lookup!$B$2:$B$5,MATCH('Sample - Superstore'!M6856,Regional_Lookup!$A$2:$A$5,0))</f>
        <v>Maria Santos</v>
      </c>
      <c r="W6856" s="4">
        <f>INDEX(Regional_Lookup!$C$2:$C$5, MATCH('Sample - Superstore'!M6856,Regional_Lookup!$A$2:$A$5, 0))</f>
        <v>0.15</v>
      </c>
      <c r="X6856" s="4">
        <f>U6856/R6856</f>
        <v>4.0000000000000008E-2</v>
      </c>
      <c r="Y6856" s="4" t="str">
        <f>IF(X6856&gt;=W6856, "Yes", "No")</f>
        <v>No</v>
      </c>
      <c r="Z6856" s="4">
        <f>D6856-C6856</f>
        <v>5</v>
      </c>
      <c r="AA6856" s="4" t="str" cm="1">
        <f t="array" ref="AA6856">_xlfn.IFS(Z6856&lt;=2,"Fast",Z6856&gt;5, "Slow", AND(Z6856&gt;=3,Z6856&lt;=5),"Standard")</f>
        <v>Standard</v>
      </c>
    </row>
    <row r="6857" spans="1:27" x14ac:dyDescent="0.2">
      <c r="A6857" s="4">
        <v>6856</v>
      </c>
      <c r="B6857" s="4" t="s">
        <v>6364</v>
      </c>
      <c r="C6857" s="5">
        <v>43092</v>
      </c>
      <c r="D6857" s="5">
        <v>43097</v>
      </c>
      <c r="E6857" s="4" t="s">
        <v>21</v>
      </c>
      <c r="F6857" s="4" t="s">
        <v>4386</v>
      </c>
      <c r="G6857" s="4" t="s">
        <v>4385</v>
      </c>
      <c r="H6857" s="4" t="s">
        <v>50</v>
      </c>
      <c r="I6857" s="4" t="s">
        <v>17</v>
      </c>
      <c r="J6857" s="4" t="s">
        <v>6363</v>
      </c>
      <c r="K6857" s="4" t="s">
        <v>858</v>
      </c>
      <c r="L6857" s="4">
        <v>72209</v>
      </c>
      <c r="M6857" s="4" t="s">
        <v>7</v>
      </c>
      <c r="N6857" s="4" t="s">
        <v>6366</v>
      </c>
      <c r="O6857" s="4" t="s">
        <v>13</v>
      </c>
      <c r="P6857" s="4" t="s">
        <v>24</v>
      </c>
      <c r="Q6857" s="4" t="s">
        <v>6365</v>
      </c>
      <c r="R6857" s="4">
        <v>44.96</v>
      </c>
      <c r="S6857" s="4">
        <v>2</v>
      </c>
      <c r="T6857" s="4">
        <v>0</v>
      </c>
      <c r="U6857" s="4">
        <v>20.6816</v>
      </c>
      <c r="V6857" s="4" t="str">
        <f>INDEX(Regional_Lookup!$B$2:$B$5,MATCH('Sample - Superstore'!M6857,Regional_Lookup!$A$2:$A$5,0))</f>
        <v>Maria Santos</v>
      </c>
      <c r="W6857" s="4">
        <f>INDEX(Regional_Lookup!$C$2:$C$5, MATCH('Sample - Superstore'!M6857,Regional_Lookup!$A$2:$A$5, 0))</f>
        <v>0.15</v>
      </c>
      <c r="X6857" s="4">
        <f>U6857/R6857</f>
        <v>0.45999999999999996</v>
      </c>
      <c r="Y6857" s="4" t="str">
        <f>IF(X6857&gt;=W6857, "Yes", "No")</f>
        <v>Yes</v>
      </c>
      <c r="Z6857" s="4">
        <f>D6857-C6857</f>
        <v>5</v>
      </c>
      <c r="AA6857" s="4" t="str" cm="1">
        <f t="array" ref="AA6857">_xlfn.IFS(Z6857&lt;=2,"Fast",Z6857&gt;5, "Slow", AND(Z6857&gt;=3,Z6857&lt;=5),"Standard")</f>
        <v>Standard</v>
      </c>
    </row>
    <row r="6858" spans="1:27" x14ac:dyDescent="0.2">
      <c r="A6858" s="4">
        <v>6857</v>
      </c>
      <c r="B6858" s="4" t="s">
        <v>6364</v>
      </c>
      <c r="C6858" s="5">
        <v>43092</v>
      </c>
      <c r="D6858" s="5">
        <v>43097</v>
      </c>
      <c r="E6858" s="4" t="s">
        <v>21</v>
      </c>
      <c r="F6858" s="4" t="s">
        <v>4386</v>
      </c>
      <c r="G6858" s="4" t="s">
        <v>4385</v>
      </c>
      <c r="H6858" s="4" t="s">
        <v>50</v>
      </c>
      <c r="I6858" s="4" t="s">
        <v>17</v>
      </c>
      <c r="J6858" s="4" t="s">
        <v>6363</v>
      </c>
      <c r="K6858" s="4" t="s">
        <v>858</v>
      </c>
      <c r="L6858" s="4">
        <v>72209</v>
      </c>
      <c r="M6858" s="4" t="s">
        <v>7</v>
      </c>
      <c r="N6858" s="4" t="s">
        <v>4137</v>
      </c>
      <c r="O6858" s="4" t="s">
        <v>13</v>
      </c>
      <c r="P6858" s="4" t="s">
        <v>121</v>
      </c>
      <c r="Q6858" s="4" t="s">
        <v>4136</v>
      </c>
      <c r="R6858" s="4">
        <v>182.94</v>
      </c>
      <c r="S6858" s="4">
        <v>3</v>
      </c>
      <c r="T6858" s="4">
        <v>0</v>
      </c>
      <c r="U6858" s="4">
        <v>85.981800000000007</v>
      </c>
      <c r="V6858" s="4" t="str">
        <f>INDEX(Regional_Lookup!$B$2:$B$5,MATCH('Sample - Superstore'!M6858,Regional_Lookup!$A$2:$A$5,0))</f>
        <v>Maria Santos</v>
      </c>
      <c r="W6858" s="4">
        <f>INDEX(Regional_Lookup!$C$2:$C$5, MATCH('Sample - Superstore'!M6858,Regional_Lookup!$A$2:$A$5, 0))</f>
        <v>0.15</v>
      </c>
      <c r="X6858" s="4">
        <f>U6858/R6858</f>
        <v>0.47000000000000003</v>
      </c>
      <c r="Y6858" s="4" t="str">
        <f>IF(X6858&gt;=W6858, "Yes", "No")</f>
        <v>Yes</v>
      </c>
      <c r="Z6858" s="4">
        <f>D6858-C6858</f>
        <v>5</v>
      </c>
      <c r="AA6858" s="4" t="str" cm="1">
        <f t="array" ref="AA6858">_xlfn.IFS(Z6858&lt;=2,"Fast",Z6858&gt;5, "Slow", AND(Z6858&gt;=3,Z6858&lt;=5),"Standard")</f>
        <v>Standard</v>
      </c>
    </row>
    <row r="6859" spans="1:27" x14ac:dyDescent="0.2">
      <c r="A6859" s="4">
        <v>6858</v>
      </c>
      <c r="B6859" s="4" t="s">
        <v>6362</v>
      </c>
      <c r="C6859" s="5">
        <v>42842</v>
      </c>
      <c r="D6859" s="5">
        <v>42847</v>
      </c>
      <c r="E6859" s="4" t="s">
        <v>29</v>
      </c>
      <c r="F6859" s="4" t="s">
        <v>1497</v>
      </c>
      <c r="G6859" s="4" t="s">
        <v>1496</v>
      </c>
      <c r="H6859" s="4" t="s">
        <v>18</v>
      </c>
      <c r="I6859" s="4" t="s">
        <v>17</v>
      </c>
      <c r="J6859" s="4" t="s">
        <v>59</v>
      </c>
      <c r="K6859" s="4" t="s">
        <v>15</v>
      </c>
      <c r="L6859" s="4">
        <v>90008</v>
      </c>
      <c r="M6859" s="4" t="s">
        <v>9</v>
      </c>
      <c r="N6859" s="4" t="s">
        <v>3365</v>
      </c>
      <c r="O6859" s="4" t="s">
        <v>13</v>
      </c>
      <c r="P6859" s="4" t="s">
        <v>24</v>
      </c>
      <c r="Q6859" s="4" t="s">
        <v>3364</v>
      </c>
      <c r="R6859" s="4">
        <v>28.14</v>
      </c>
      <c r="S6859" s="4">
        <v>3</v>
      </c>
      <c r="T6859" s="4">
        <v>0</v>
      </c>
      <c r="U6859" s="4">
        <v>13.507199999999999</v>
      </c>
      <c r="V6859" s="4" t="str">
        <f>INDEX(Regional_Lookup!$B$2:$B$5,MATCH('Sample - Superstore'!M6859,Regional_Lookup!$A$2:$A$5,0))</f>
        <v>James Chen</v>
      </c>
      <c r="W6859" s="4">
        <f>INDEX(Regional_Lookup!$C$2:$C$5, MATCH('Sample - Superstore'!M6859,Regional_Lookup!$A$2:$A$5, 0))</f>
        <v>0.18</v>
      </c>
      <c r="X6859" s="4">
        <f>U6859/R6859</f>
        <v>0.48</v>
      </c>
      <c r="Y6859" s="4" t="str">
        <f>IF(X6859&gt;=W6859, "Yes", "No")</f>
        <v>Yes</v>
      </c>
      <c r="Z6859" s="4">
        <f>D6859-C6859</f>
        <v>5</v>
      </c>
      <c r="AA6859" s="4" t="str" cm="1">
        <f t="array" ref="AA6859">_xlfn.IFS(Z6859&lt;=2,"Fast",Z6859&gt;5, "Slow", AND(Z6859&gt;=3,Z6859&lt;=5),"Standard")</f>
        <v>Standard</v>
      </c>
    </row>
    <row r="6860" spans="1:27" x14ac:dyDescent="0.2">
      <c r="A6860" s="4">
        <v>6859</v>
      </c>
      <c r="B6860" s="4" t="s">
        <v>6362</v>
      </c>
      <c r="C6860" s="5">
        <v>42842</v>
      </c>
      <c r="D6860" s="5">
        <v>42847</v>
      </c>
      <c r="E6860" s="4" t="s">
        <v>29</v>
      </c>
      <c r="F6860" s="4" t="s">
        <v>1497</v>
      </c>
      <c r="G6860" s="4" t="s">
        <v>1496</v>
      </c>
      <c r="H6860" s="4" t="s">
        <v>18</v>
      </c>
      <c r="I6860" s="4" t="s">
        <v>17</v>
      </c>
      <c r="J6860" s="4" t="s">
        <v>59</v>
      </c>
      <c r="K6860" s="4" t="s">
        <v>15</v>
      </c>
      <c r="L6860" s="4">
        <v>90008</v>
      </c>
      <c r="M6860" s="4" t="s">
        <v>9</v>
      </c>
      <c r="N6860" s="4" t="s">
        <v>3548</v>
      </c>
      <c r="O6860" s="4" t="s">
        <v>13</v>
      </c>
      <c r="P6860" s="4" t="s">
        <v>72</v>
      </c>
      <c r="Q6860" s="4" t="s">
        <v>3547</v>
      </c>
      <c r="R6860" s="4">
        <v>7.38</v>
      </c>
      <c r="S6860" s="4">
        <v>2</v>
      </c>
      <c r="T6860" s="4">
        <v>0</v>
      </c>
      <c r="U6860" s="4">
        <v>3.4685999999999999</v>
      </c>
      <c r="V6860" s="4" t="str">
        <f>INDEX(Regional_Lookup!$B$2:$B$5,MATCH('Sample - Superstore'!M6860,Regional_Lookup!$A$2:$A$5,0))</f>
        <v>James Chen</v>
      </c>
      <c r="W6860" s="4">
        <f>INDEX(Regional_Lookup!$C$2:$C$5, MATCH('Sample - Superstore'!M6860,Regional_Lookup!$A$2:$A$5, 0))</f>
        <v>0.18</v>
      </c>
      <c r="X6860" s="4">
        <f>U6860/R6860</f>
        <v>0.47</v>
      </c>
      <c r="Y6860" s="4" t="str">
        <f>IF(X6860&gt;=W6860, "Yes", "No")</f>
        <v>Yes</v>
      </c>
      <c r="Z6860" s="4">
        <f>D6860-C6860</f>
        <v>5</v>
      </c>
      <c r="AA6860" s="4" t="str" cm="1">
        <f t="array" ref="AA6860">_xlfn.IFS(Z6860&lt;=2,"Fast",Z6860&gt;5, "Slow", AND(Z6860&gt;=3,Z6860&lt;=5),"Standard")</f>
        <v>Standard</v>
      </c>
    </row>
    <row r="6861" spans="1:27" x14ac:dyDescent="0.2">
      <c r="A6861" s="4">
        <v>6860</v>
      </c>
      <c r="B6861" s="4" t="s">
        <v>6362</v>
      </c>
      <c r="C6861" s="5">
        <v>42842</v>
      </c>
      <c r="D6861" s="5">
        <v>42847</v>
      </c>
      <c r="E6861" s="4" t="s">
        <v>29</v>
      </c>
      <c r="F6861" s="4" t="s">
        <v>1497</v>
      </c>
      <c r="G6861" s="4" t="s">
        <v>1496</v>
      </c>
      <c r="H6861" s="4" t="s">
        <v>18</v>
      </c>
      <c r="I6861" s="4" t="s">
        <v>17</v>
      </c>
      <c r="J6861" s="4" t="s">
        <v>59</v>
      </c>
      <c r="K6861" s="4" t="s">
        <v>15</v>
      </c>
      <c r="L6861" s="4">
        <v>90008</v>
      </c>
      <c r="M6861" s="4" t="s">
        <v>9</v>
      </c>
      <c r="N6861" s="4" t="s">
        <v>1777</v>
      </c>
      <c r="O6861" s="4" t="s">
        <v>13</v>
      </c>
      <c r="P6861" s="4" t="s">
        <v>109</v>
      </c>
      <c r="Q6861" s="4" t="s">
        <v>1776</v>
      </c>
      <c r="R6861" s="4">
        <v>10.9</v>
      </c>
      <c r="S6861" s="4">
        <v>5</v>
      </c>
      <c r="T6861" s="4">
        <v>0</v>
      </c>
      <c r="U6861" s="4">
        <v>3.597</v>
      </c>
      <c r="V6861" s="4" t="str">
        <f>INDEX(Regional_Lookup!$B$2:$B$5,MATCH('Sample - Superstore'!M6861,Regional_Lookup!$A$2:$A$5,0))</f>
        <v>James Chen</v>
      </c>
      <c r="W6861" s="4">
        <f>INDEX(Regional_Lookup!$C$2:$C$5, MATCH('Sample - Superstore'!M6861,Regional_Lookup!$A$2:$A$5, 0))</f>
        <v>0.18</v>
      </c>
      <c r="X6861" s="4">
        <f>U6861/R6861</f>
        <v>0.32999999999999996</v>
      </c>
      <c r="Y6861" s="4" t="str">
        <f>IF(X6861&gt;=W6861, "Yes", "No")</f>
        <v>Yes</v>
      </c>
      <c r="Z6861" s="4">
        <f>D6861-C6861</f>
        <v>5</v>
      </c>
      <c r="AA6861" s="4" t="str" cm="1">
        <f t="array" ref="AA6861">_xlfn.IFS(Z6861&lt;=2,"Fast",Z6861&gt;5, "Slow", AND(Z6861&gt;=3,Z6861&lt;=5),"Standard")</f>
        <v>Standard</v>
      </c>
    </row>
    <row r="6862" spans="1:27" x14ac:dyDescent="0.2">
      <c r="A6862" s="4">
        <v>6861</v>
      </c>
      <c r="B6862" s="4" t="s">
        <v>6362</v>
      </c>
      <c r="C6862" s="5">
        <v>42842</v>
      </c>
      <c r="D6862" s="5">
        <v>42847</v>
      </c>
      <c r="E6862" s="4" t="s">
        <v>29</v>
      </c>
      <c r="F6862" s="4" t="s">
        <v>1497</v>
      </c>
      <c r="G6862" s="4" t="s">
        <v>1496</v>
      </c>
      <c r="H6862" s="4" t="s">
        <v>18</v>
      </c>
      <c r="I6862" s="4" t="s">
        <v>17</v>
      </c>
      <c r="J6862" s="4" t="s">
        <v>59</v>
      </c>
      <c r="K6862" s="4" t="s">
        <v>15</v>
      </c>
      <c r="L6862" s="4">
        <v>90008</v>
      </c>
      <c r="M6862" s="4" t="s">
        <v>9</v>
      </c>
      <c r="N6862" s="4" t="s">
        <v>5249</v>
      </c>
      <c r="O6862" s="4" t="s">
        <v>33</v>
      </c>
      <c r="P6862" s="4" t="s">
        <v>55</v>
      </c>
      <c r="Q6862" s="4" t="s">
        <v>5248</v>
      </c>
      <c r="R6862" s="4">
        <v>274.89</v>
      </c>
      <c r="S6862" s="4">
        <v>11</v>
      </c>
      <c r="T6862" s="4">
        <v>0</v>
      </c>
      <c r="U6862" s="4">
        <v>46.731299999999997</v>
      </c>
      <c r="V6862" s="4" t="str">
        <f>INDEX(Regional_Lookup!$B$2:$B$5,MATCH('Sample - Superstore'!M6862,Regional_Lookup!$A$2:$A$5,0))</f>
        <v>James Chen</v>
      </c>
      <c r="W6862" s="4">
        <f>INDEX(Regional_Lookup!$C$2:$C$5, MATCH('Sample - Superstore'!M6862,Regional_Lookup!$A$2:$A$5, 0))</f>
        <v>0.18</v>
      </c>
      <c r="X6862" s="4">
        <f>U6862/R6862</f>
        <v>0.17</v>
      </c>
      <c r="Y6862" s="4" t="str">
        <f>IF(X6862&gt;=W6862, "Yes", "No")</f>
        <v>No</v>
      </c>
      <c r="Z6862" s="4">
        <f>D6862-C6862</f>
        <v>5</v>
      </c>
      <c r="AA6862" s="4" t="str" cm="1">
        <f t="array" ref="AA6862">_xlfn.IFS(Z6862&lt;=2,"Fast",Z6862&gt;5, "Slow", AND(Z6862&gt;=3,Z6862&lt;=5),"Standard")</f>
        <v>Standard</v>
      </c>
    </row>
    <row r="6863" spans="1:27" x14ac:dyDescent="0.2">
      <c r="A6863" s="4">
        <v>6862</v>
      </c>
      <c r="B6863" s="4" t="s">
        <v>6362</v>
      </c>
      <c r="C6863" s="5">
        <v>42842</v>
      </c>
      <c r="D6863" s="5">
        <v>42847</v>
      </c>
      <c r="E6863" s="4" t="s">
        <v>29</v>
      </c>
      <c r="F6863" s="4" t="s">
        <v>1497</v>
      </c>
      <c r="G6863" s="4" t="s">
        <v>1496</v>
      </c>
      <c r="H6863" s="4" t="s">
        <v>18</v>
      </c>
      <c r="I6863" s="4" t="s">
        <v>17</v>
      </c>
      <c r="J6863" s="4" t="s">
        <v>59</v>
      </c>
      <c r="K6863" s="4" t="s">
        <v>15</v>
      </c>
      <c r="L6863" s="4">
        <v>90008</v>
      </c>
      <c r="M6863" s="4" t="s">
        <v>9</v>
      </c>
      <c r="N6863" s="4" t="s">
        <v>1675</v>
      </c>
      <c r="O6863" s="4" t="s">
        <v>13</v>
      </c>
      <c r="P6863" s="4" t="s">
        <v>72</v>
      </c>
      <c r="Q6863" s="4" t="s">
        <v>1674</v>
      </c>
      <c r="R6863" s="4">
        <v>23.04</v>
      </c>
      <c r="S6863" s="4">
        <v>8</v>
      </c>
      <c r="T6863" s="4">
        <v>0</v>
      </c>
      <c r="U6863" s="4">
        <v>11.2896</v>
      </c>
      <c r="V6863" s="4" t="str">
        <f>INDEX(Regional_Lookup!$B$2:$B$5,MATCH('Sample - Superstore'!M6863,Regional_Lookup!$A$2:$A$5,0))</f>
        <v>James Chen</v>
      </c>
      <c r="W6863" s="4">
        <f>INDEX(Regional_Lookup!$C$2:$C$5, MATCH('Sample - Superstore'!M6863,Regional_Lookup!$A$2:$A$5, 0))</f>
        <v>0.18</v>
      </c>
      <c r="X6863" s="4">
        <f>U6863/R6863</f>
        <v>0.49000000000000005</v>
      </c>
      <c r="Y6863" s="4" t="str">
        <f>IF(X6863&gt;=W6863, "Yes", "No")</f>
        <v>Yes</v>
      </c>
      <c r="Z6863" s="4">
        <f>D6863-C6863</f>
        <v>5</v>
      </c>
      <c r="AA6863" s="4" t="str" cm="1">
        <f t="array" ref="AA6863">_xlfn.IFS(Z6863&lt;=2,"Fast",Z6863&gt;5, "Slow", AND(Z6863&gt;=3,Z6863&lt;=5),"Standard")</f>
        <v>Standard</v>
      </c>
    </row>
    <row r="6864" spans="1:27" x14ac:dyDescent="0.2">
      <c r="A6864" s="4">
        <v>6863</v>
      </c>
      <c r="B6864" s="4" t="s">
        <v>6362</v>
      </c>
      <c r="C6864" s="5">
        <v>42842</v>
      </c>
      <c r="D6864" s="5">
        <v>42847</v>
      </c>
      <c r="E6864" s="4" t="s">
        <v>29</v>
      </c>
      <c r="F6864" s="4" t="s">
        <v>1497</v>
      </c>
      <c r="G6864" s="4" t="s">
        <v>1496</v>
      </c>
      <c r="H6864" s="4" t="s">
        <v>18</v>
      </c>
      <c r="I6864" s="4" t="s">
        <v>17</v>
      </c>
      <c r="J6864" s="4" t="s">
        <v>59</v>
      </c>
      <c r="K6864" s="4" t="s">
        <v>15</v>
      </c>
      <c r="L6864" s="4">
        <v>90008</v>
      </c>
      <c r="M6864" s="4" t="s">
        <v>9</v>
      </c>
      <c r="N6864" s="4" t="s">
        <v>4454</v>
      </c>
      <c r="O6864" s="4" t="s">
        <v>37</v>
      </c>
      <c r="P6864" s="4" t="s">
        <v>221</v>
      </c>
      <c r="Q6864" s="4" t="s">
        <v>4453</v>
      </c>
      <c r="R6864" s="4">
        <v>218.352</v>
      </c>
      <c r="S6864" s="4">
        <v>3</v>
      </c>
      <c r="T6864" s="4">
        <v>0.2</v>
      </c>
      <c r="U6864" s="4">
        <v>-19.105799999999999</v>
      </c>
      <c r="V6864" s="4" t="str">
        <f>INDEX(Regional_Lookup!$B$2:$B$5,MATCH('Sample - Superstore'!M6864,Regional_Lookup!$A$2:$A$5,0))</f>
        <v>James Chen</v>
      </c>
      <c r="W6864" s="4">
        <f>INDEX(Regional_Lookup!$C$2:$C$5, MATCH('Sample - Superstore'!M6864,Regional_Lookup!$A$2:$A$5, 0))</f>
        <v>0.18</v>
      </c>
      <c r="X6864" s="4">
        <f>U6864/R6864</f>
        <v>-8.7499999999999994E-2</v>
      </c>
      <c r="Y6864" s="4" t="str">
        <f>IF(X6864&gt;=W6864, "Yes", "No")</f>
        <v>No</v>
      </c>
      <c r="Z6864" s="4">
        <f>D6864-C6864</f>
        <v>5</v>
      </c>
      <c r="AA6864" s="4" t="str" cm="1">
        <f t="array" ref="AA6864">_xlfn.IFS(Z6864&lt;=2,"Fast",Z6864&gt;5, "Slow", AND(Z6864&gt;=3,Z6864&lt;=5),"Standard")</f>
        <v>Standard</v>
      </c>
    </row>
    <row r="6865" spans="1:27" x14ac:dyDescent="0.2">
      <c r="A6865" s="4">
        <v>6864</v>
      </c>
      <c r="B6865" s="4" t="s">
        <v>6361</v>
      </c>
      <c r="C6865" s="5">
        <v>43070</v>
      </c>
      <c r="D6865" s="5">
        <v>43077</v>
      </c>
      <c r="E6865" s="4" t="s">
        <v>29</v>
      </c>
      <c r="F6865" s="4" t="s">
        <v>2433</v>
      </c>
      <c r="G6865" s="4" t="s">
        <v>2432</v>
      </c>
      <c r="H6865" s="4" t="s">
        <v>50</v>
      </c>
      <c r="I6865" s="4" t="s">
        <v>17</v>
      </c>
      <c r="J6865" s="4" t="s">
        <v>792</v>
      </c>
      <c r="K6865" s="4" t="s">
        <v>123</v>
      </c>
      <c r="L6865" s="4">
        <v>78207</v>
      </c>
      <c r="M6865" s="4" t="s">
        <v>3</v>
      </c>
      <c r="N6865" s="4" t="s">
        <v>1948</v>
      </c>
      <c r="O6865" s="4" t="s">
        <v>13</v>
      </c>
      <c r="P6865" s="4" t="s">
        <v>24</v>
      </c>
      <c r="Q6865" s="4" t="s">
        <v>1947</v>
      </c>
      <c r="R6865" s="4">
        <v>10.368</v>
      </c>
      <c r="S6865" s="4">
        <v>2</v>
      </c>
      <c r="T6865" s="4">
        <v>0.2</v>
      </c>
      <c r="U6865" s="4">
        <v>3.6288</v>
      </c>
      <c r="V6865" s="4" t="str">
        <f>INDEX(Regional_Lookup!$B$2:$B$5,MATCH('Sample - Superstore'!M6865,Regional_Lookup!$A$2:$A$5,0))</f>
        <v>David Johnson</v>
      </c>
      <c r="W6865" s="4">
        <f>INDEX(Regional_Lookup!$C$2:$C$5, MATCH('Sample - Superstore'!M6865,Regional_Lookup!$A$2:$A$5, 0))</f>
        <v>0.14000000000000001</v>
      </c>
      <c r="X6865" s="4">
        <f>U6865/R6865</f>
        <v>0.35</v>
      </c>
      <c r="Y6865" s="4" t="str">
        <f>IF(X6865&gt;=W6865, "Yes", "No")</f>
        <v>Yes</v>
      </c>
      <c r="Z6865" s="4">
        <f>D6865-C6865</f>
        <v>7</v>
      </c>
      <c r="AA6865" s="4" t="str" cm="1">
        <f t="array" ref="AA6865">_xlfn.IFS(Z6865&lt;=2,"Fast",Z6865&gt;5, "Slow", AND(Z6865&gt;=3,Z6865&lt;=5),"Standard")</f>
        <v>Slow</v>
      </c>
    </row>
    <row r="6866" spans="1:27" x14ac:dyDescent="0.2">
      <c r="A6866" s="4">
        <v>6865</v>
      </c>
      <c r="B6866" s="4" t="s">
        <v>6360</v>
      </c>
      <c r="C6866" s="5">
        <v>42603</v>
      </c>
      <c r="D6866" s="5">
        <v>42610</v>
      </c>
      <c r="E6866" s="4" t="s">
        <v>29</v>
      </c>
      <c r="F6866" s="4" t="s">
        <v>2582</v>
      </c>
      <c r="G6866" s="4" t="s">
        <v>2581</v>
      </c>
      <c r="H6866" s="4" t="s">
        <v>50</v>
      </c>
      <c r="I6866" s="4" t="s">
        <v>17</v>
      </c>
      <c r="J6866" s="4" t="s">
        <v>59</v>
      </c>
      <c r="K6866" s="4" t="s">
        <v>15</v>
      </c>
      <c r="L6866" s="4">
        <v>90004</v>
      </c>
      <c r="M6866" s="4" t="s">
        <v>9</v>
      </c>
      <c r="N6866" s="4" t="s">
        <v>2689</v>
      </c>
      <c r="O6866" s="4" t="s">
        <v>13</v>
      </c>
      <c r="P6866" s="4" t="s">
        <v>100</v>
      </c>
      <c r="Q6866" s="4" t="s">
        <v>2688</v>
      </c>
      <c r="R6866" s="4">
        <v>12.672000000000001</v>
      </c>
      <c r="S6866" s="4">
        <v>2</v>
      </c>
      <c r="T6866" s="4">
        <v>0.2</v>
      </c>
      <c r="U6866" s="4">
        <v>4.7519999999999998</v>
      </c>
      <c r="V6866" s="4" t="str">
        <f>INDEX(Regional_Lookup!$B$2:$B$5,MATCH('Sample - Superstore'!M6866,Regional_Lookup!$A$2:$A$5,0))</f>
        <v>James Chen</v>
      </c>
      <c r="W6866" s="4">
        <f>INDEX(Regional_Lookup!$C$2:$C$5, MATCH('Sample - Superstore'!M6866,Regional_Lookup!$A$2:$A$5, 0))</f>
        <v>0.18</v>
      </c>
      <c r="X6866" s="4">
        <f>U6866/R6866</f>
        <v>0.37499999999999994</v>
      </c>
      <c r="Y6866" s="4" t="str">
        <f>IF(X6866&gt;=W6866, "Yes", "No")</f>
        <v>Yes</v>
      </c>
      <c r="Z6866" s="4">
        <f>D6866-C6866</f>
        <v>7</v>
      </c>
      <c r="AA6866" s="4" t="str" cm="1">
        <f t="array" ref="AA6866">_xlfn.IFS(Z6866&lt;=2,"Fast",Z6866&gt;5, "Slow", AND(Z6866&gt;=3,Z6866&lt;=5),"Standard")</f>
        <v>Slow</v>
      </c>
    </row>
    <row r="6867" spans="1:27" x14ac:dyDescent="0.2">
      <c r="A6867" s="4">
        <v>6866</v>
      </c>
      <c r="B6867" s="4" t="s">
        <v>6360</v>
      </c>
      <c r="C6867" s="5">
        <v>42603</v>
      </c>
      <c r="D6867" s="5">
        <v>42610</v>
      </c>
      <c r="E6867" s="4" t="s">
        <v>29</v>
      </c>
      <c r="F6867" s="4" t="s">
        <v>2582</v>
      </c>
      <c r="G6867" s="4" t="s">
        <v>2581</v>
      </c>
      <c r="H6867" s="4" t="s">
        <v>50</v>
      </c>
      <c r="I6867" s="4" t="s">
        <v>17</v>
      </c>
      <c r="J6867" s="4" t="s">
        <v>59</v>
      </c>
      <c r="K6867" s="4" t="s">
        <v>15</v>
      </c>
      <c r="L6867" s="4">
        <v>90004</v>
      </c>
      <c r="M6867" s="4" t="s">
        <v>9</v>
      </c>
      <c r="N6867" s="4" t="s">
        <v>1883</v>
      </c>
      <c r="O6867" s="4" t="s">
        <v>33</v>
      </c>
      <c r="P6867" s="4" t="s">
        <v>32</v>
      </c>
      <c r="Q6867" s="4" t="s">
        <v>1882</v>
      </c>
      <c r="R6867" s="4">
        <v>91.96</v>
      </c>
      <c r="S6867" s="4">
        <v>5</v>
      </c>
      <c r="T6867" s="4">
        <v>0.2</v>
      </c>
      <c r="U6867" s="4">
        <v>-20.690999999999999</v>
      </c>
      <c r="V6867" s="4" t="str">
        <f>INDEX(Regional_Lookup!$B$2:$B$5,MATCH('Sample - Superstore'!M6867,Regional_Lookup!$A$2:$A$5,0))</f>
        <v>James Chen</v>
      </c>
      <c r="W6867" s="4">
        <f>INDEX(Regional_Lookup!$C$2:$C$5, MATCH('Sample - Superstore'!M6867,Regional_Lookup!$A$2:$A$5, 0))</f>
        <v>0.18</v>
      </c>
      <c r="X6867" s="4">
        <f>U6867/R6867</f>
        <v>-0.22500000000000001</v>
      </c>
      <c r="Y6867" s="4" t="str">
        <f>IF(X6867&gt;=W6867, "Yes", "No")</f>
        <v>No</v>
      </c>
      <c r="Z6867" s="4">
        <f>D6867-C6867</f>
        <v>7</v>
      </c>
      <c r="AA6867" s="4" t="str" cm="1">
        <f t="array" ref="AA6867">_xlfn.IFS(Z6867&lt;=2,"Fast",Z6867&gt;5, "Slow", AND(Z6867&gt;=3,Z6867&lt;=5),"Standard")</f>
        <v>Slow</v>
      </c>
    </row>
    <row r="6868" spans="1:27" x14ac:dyDescent="0.2">
      <c r="A6868" s="4">
        <v>6867</v>
      </c>
      <c r="B6868" s="4" t="s">
        <v>6360</v>
      </c>
      <c r="C6868" s="5">
        <v>42603</v>
      </c>
      <c r="D6868" s="5">
        <v>42610</v>
      </c>
      <c r="E6868" s="4" t="s">
        <v>29</v>
      </c>
      <c r="F6868" s="4" t="s">
        <v>2582</v>
      </c>
      <c r="G6868" s="4" t="s">
        <v>2581</v>
      </c>
      <c r="H6868" s="4" t="s">
        <v>50</v>
      </c>
      <c r="I6868" s="4" t="s">
        <v>17</v>
      </c>
      <c r="J6868" s="4" t="s">
        <v>59</v>
      </c>
      <c r="K6868" s="4" t="s">
        <v>15</v>
      </c>
      <c r="L6868" s="4">
        <v>90004</v>
      </c>
      <c r="M6868" s="4" t="s">
        <v>9</v>
      </c>
      <c r="N6868" s="4" t="s">
        <v>2741</v>
      </c>
      <c r="O6868" s="4" t="s">
        <v>33</v>
      </c>
      <c r="P6868" s="4" t="s">
        <v>55</v>
      </c>
      <c r="Q6868" s="4" t="s">
        <v>2740</v>
      </c>
      <c r="R6868" s="4">
        <v>254.97</v>
      </c>
      <c r="S6868" s="4">
        <v>3</v>
      </c>
      <c r="T6868" s="4">
        <v>0</v>
      </c>
      <c r="U6868" s="4">
        <v>91.789199999999994</v>
      </c>
      <c r="V6868" s="4" t="str">
        <f>INDEX(Regional_Lookup!$B$2:$B$5,MATCH('Sample - Superstore'!M6868,Regional_Lookup!$A$2:$A$5,0))</f>
        <v>James Chen</v>
      </c>
      <c r="W6868" s="4">
        <f>INDEX(Regional_Lookup!$C$2:$C$5, MATCH('Sample - Superstore'!M6868,Regional_Lookup!$A$2:$A$5, 0))</f>
        <v>0.18</v>
      </c>
      <c r="X6868" s="4">
        <f>U6868/R6868</f>
        <v>0.36</v>
      </c>
      <c r="Y6868" s="4" t="str">
        <f>IF(X6868&gt;=W6868, "Yes", "No")</f>
        <v>Yes</v>
      </c>
      <c r="Z6868" s="4">
        <f>D6868-C6868</f>
        <v>7</v>
      </c>
      <c r="AA6868" s="4" t="str" cm="1">
        <f t="array" ref="AA6868">_xlfn.IFS(Z6868&lt;=2,"Fast",Z6868&gt;5, "Slow", AND(Z6868&gt;=3,Z6868&lt;=5),"Standard")</f>
        <v>Slow</v>
      </c>
    </row>
    <row r="6869" spans="1:27" x14ac:dyDescent="0.2">
      <c r="A6869" s="4">
        <v>6868</v>
      </c>
      <c r="B6869" s="4" t="s">
        <v>6360</v>
      </c>
      <c r="C6869" s="5">
        <v>42603</v>
      </c>
      <c r="D6869" s="5">
        <v>42610</v>
      </c>
      <c r="E6869" s="4" t="s">
        <v>29</v>
      </c>
      <c r="F6869" s="4" t="s">
        <v>2582</v>
      </c>
      <c r="G6869" s="4" t="s">
        <v>2581</v>
      </c>
      <c r="H6869" s="4" t="s">
        <v>50</v>
      </c>
      <c r="I6869" s="4" t="s">
        <v>17</v>
      </c>
      <c r="J6869" s="4" t="s">
        <v>59</v>
      </c>
      <c r="K6869" s="4" t="s">
        <v>15</v>
      </c>
      <c r="L6869" s="4">
        <v>90004</v>
      </c>
      <c r="M6869" s="4" t="s">
        <v>9</v>
      </c>
      <c r="N6869" s="4" t="s">
        <v>3464</v>
      </c>
      <c r="O6869" s="4" t="s">
        <v>33</v>
      </c>
      <c r="P6869" s="4" t="s">
        <v>32</v>
      </c>
      <c r="Q6869" s="4" t="s">
        <v>3463</v>
      </c>
      <c r="R6869" s="4">
        <v>31.984000000000002</v>
      </c>
      <c r="S6869" s="4">
        <v>2</v>
      </c>
      <c r="T6869" s="4">
        <v>0.2</v>
      </c>
      <c r="U6869" s="4">
        <v>-7.9960000000000004</v>
      </c>
      <c r="V6869" s="4" t="str">
        <f>INDEX(Regional_Lookup!$B$2:$B$5,MATCH('Sample - Superstore'!M6869,Regional_Lookup!$A$2:$A$5,0))</f>
        <v>James Chen</v>
      </c>
      <c r="W6869" s="4">
        <f>INDEX(Regional_Lookup!$C$2:$C$5, MATCH('Sample - Superstore'!M6869,Regional_Lookup!$A$2:$A$5, 0))</f>
        <v>0.18</v>
      </c>
      <c r="X6869" s="4">
        <f>U6869/R6869</f>
        <v>-0.25</v>
      </c>
      <c r="Y6869" s="4" t="str">
        <f>IF(X6869&gt;=W6869, "Yes", "No")</f>
        <v>No</v>
      </c>
      <c r="Z6869" s="4">
        <f>D6869-C6869</f>
        <v>7</v>
      </c>
      <c r="AA6869" s="4" t="str" cm="1">
        <f t="array" ref="AA6869">_xlfn.IFS(Z6869&lt;=2,"Fast",Z6869&gt;5, "Slow", AND(Z6869&gt;=3,Z6869&lt;=5),"Standard")</f>
        <v>Slow</v>
      </c>
    </row>
    <row r="6870" spans="1:27" x14ac:dyDescent="0.2">
      <c r="A6870" s="4">
        <v>6869</v>
      </c>
      <c r="B6870" s="4" t="s">
        <v>6360</v>
      </c>
      <c r="C6870" s="5">
        <v>42603</v>
      </c>
      <c r="D6870" s="5">
        <v>42610</v>
      </c>
      <c r="E6870" s="4" t="s">
        <v>29</v>
      </c>
      <c r="F6870" s="4" t="s">
        <v>2582</v>
      </c>
      <c r="G6870" s="4" t="s">
        <v>2581</v>
      </c>
      <c r="H6870" s="4" t="s">
        <v>50</v>
      </c>
      <c r="I6870" s="4" t="s">
        <v>17</v>
      </c>
      <c r="J6870" s="4" t="s">
        <v>59</v>
      </c>
      <c r="K6870" s="4" t="s">
        <v>15</v>
      </c>
      <c r="L6870" s="4">
        <v>90004</v>
      </c>
      <c r="M6870" s="4" t="s">
        <v>9</v>
      </c>
      <c r="N6870" s="4" t="s">
        <v>3905</v>
      </c>
      <c r="O6870" s="4" t="s">
        <v>37</v>
      </c>
      <c r="P6870" s="4" t="s">
        <v>92</v>
      </c>
      <c r="Q6870" s="4" t="s">
        <v>3904</v>
      </c>
      <c r="R6870" s="4">
        <v>2887.056</v>
      </c>
      <c r="S6870" s="4">
        <v>9</v>
      </c>
      <c r="T6870" s="4">
        <v>0.2</v>
      </c>
      <c r="U6870" s="4">
        <v>180.441</v>
      </c>
      <c r="V6870" s="4" t="str">
        <f>INDEX(Regional_Lookup!$B$2:$B$5,MATCH('Sample - Superstore'!M6870,Regional_Lookup!$A$2:$A$5,0))</f>
        <v>James Chen</v>
      </c>
      <c r="W6870" s="4">
        <f>INDEX(Regional_Lookup!$C$2:$C$5, MATCH('Sample - Superstore'!M6870,Regional_Lookup!$A$2:$A$5, 0))</f>
        <v>0.18</v>
      </c>
      <c r="X6870" s="4">
        <f>U6870/R6870</f>
        <v>6.25E-2</v>
      </c>
      <c r="Y6870" s="4" t="str">
        <f>IF(X6870&gt;=W6870, "Yes", "No")</f>
        <v>No</v>
      </c>
      <c r="Z6870" s="4">
        <f>D6870-C6870</f>
        <v>7</v>
      </c>
      <c r="AA6870" s="4" t="str" cm="1">
        <f t="array" ref="AA6870">_xlfn.IFS(Z6870&lt;=2,"Fast",Z6870&gt;5, "Slow", AND(Z6870&gt;=3,Z6870&lt;=5),"Standard")</f>
        <v>Slow</v>
      </c>
    </row>
    <row r="6871" spans="1:27" x14ac:dyDescent="0.2">
      <c r="A6871" s="4">
        <v>6870</v>
      </c>
      <c r="B6871" s="4" t="s">
        <v>6360</v>
      </c>
      <c r="C6871" s="5">
        <v>42603</v>
      </c>
      <c r="D6871" s="5">
        <v>42610</v>
      </c>
      <c r="E6871" s="4" t="s">
        <v>29</v>
      </c>
      <c r="F6871" s="4" t="s">
        <v>2582</v>
      </c>
      <c r="G6871" s="4" t="s">
        <v>2581</v>
      </c>
      <c r="H6871" s="4" t="s">
        <v>50</v>
      </c>
      <c r="I6871" s="4" t="s">
        <v>17</v>
      </c>
      <c r="J6871" s="4" t="s">
        <v>59</v>
      </c>
      <c r="K6871" s="4" t="s">
        <v>15</v>
      </c>
      <c r="L6871" s="4">
        <v>90004</v>
      </c>
      <c r="M6871" s="4" t="s">
        <v>9</v>
      </c>
      <c r="N6871" s="4" t="s">
        <v>354</v>
      </c>
      <c r="O6871" s="4" t="s">
        <v>13</v>
      </c>
      <c r="P6871" s="4" t="s">
        <v>24</v>
      </c>
      <c r="Q6871" s="4" t="s">
        <v>353</v>
      </c>
      <c r="R6871" s="4">
        <v>12.96</v>
      </c>
      <c r="S6871" s="4">
        <v>2</v>
      </c>
      <c r="T6871" s="4">
        <v>0</v>
      </c>
      <c r="U6871" s="4">
        <v>6.2207999999999997</v>
      </c>
      <c r="V6871" s="4" t="str">
        <f>INDEX(Regional_Lookup!$B$2:$B$5,MATCH('Sample - Superstore'!M6871,Regional_Lookup!$A$2:$A$5,0))</f>
        <v>James Chen</v>
      </c>
      <c r="W6871" s="4">
        <f>INDEX(Regional_Lookup!$C$2:$C$5, MATCH('Sample - Superstore'!M6871,Regional_Lookup!$A$2:$A$5, 0))</f>
        <v>0.18</v>
      </c>
      <c r="X6871" s="4">
        <f>U6871/R6871</f>
        <v>0.47999999999999993</v>
      </c>
      <c r="Y6871" s="4" t="str">
        <f>IF(X6871&gt;=W6871, "Yes", "No")</f>
        <v>Yes</v>
      </c>
      <c r="Z6871" s="4">
        <f>D6871-C6871</f>
        <v>7</v>
      </c>
      <c r="AA6871" s="4" t="str" cm="1">
        <f t="array" ref="AA6871">_xlfn.IFS(Z6871&lt;=2,"Fast",Z6871&gt;5, "Slow", AND(Z6871&gt;=3,Z6871&lt;=5),"Standard")</f>
        <v>Slow</v>
      </c>
    </row>
    <row r="6872" spans="1:27" x14ac:dyDescent="0.2">
      <c r="A6872" s="4">
        <v>6871</v>
      </c>
      <c r="B6872" s="4" t="s">
        <v>6360</v>
      </c>
      <c r="C6872" s="5">
        <v>42603</v>
      </c>
      <c r="D6872" s="5">
        <v>42610</v>
      </c>
      <c r="E6872" s="4" t="s">
        <v>29</v>
      </c>
      <c r="F6872" s="4" t="s">
        <v>2582</v>
      </c>
      <c r="G6872" s="4" t="s">
        <v>2581</v>
      </c>
      <c r="H6872" s="4" t="s">
        <v>50</v>
      </c>
      <c r="I6872" s="4" t="s">
        <v>17</v>
      </c>
      <c r="J6872" s="4" t="s">
        <v>59</v>
      </c>
      <c r="K6872" s="4" t="s">
        <v>15</v>
      </c>
      <c r="L6872" s="4">
        <v>90004</v>
      </c>
      <c r="M6872" s="4" t="s">
        <v>9</v>
      </c>
      <c r="N6872" s="4" t="s">
        <v>6359</v>
      </c>
      <c r="O6872" s="4" t="s">
        <v>13</v>
      </c>
      <c r="P6872" s="4" t="s">
        <v>24</v>
      </c>
      <c r="Q6872" s="4" t="s">
        <v>6358</v>
      </c>
      <c r="R6872" s="4">
        <v>47.52</v>
      </c>
      <c r="S6872" s="4">
        <v>9</v>
      </c>
      <c r="T6872" s="4">
        <v>0</v>
      </c>
      <c r="U6872" s="4">
        <v>21.384</v>
      </c>
      <c r="V6872" s="4" t="str">
        <f>INDEX(Regional_Lookup!$B$2:$B$5,MATCH('Sample - Superstore'!M6872,Regional_Lookup!$A$2:$A$5,0))</f>
        <v>James Chen</v>
      </c>
      <c r="W6872" s="4">
        <f>INDEX(Regional_Lookup!$C$2:$C$5, MATCH('Sample - Superstore'!M6872,Regional_Lookup!$A$2:$A$5, 0))</f>
        <v>0.18</v>
      </c>
      <c r="X6872" s="4">
        <f>U6872/R6872</f>
        <v>0.44999999999999996</v>
      </c>
      <c r="Y6872" s="4" t="str">
        <f>IF(X6872&gt;=W6872, "Yes", "No")</f>
        <v>Yes</v>
      </c>
      <c r="Z6872" s="4">
        <f>D6872-C6872</f>
        <v>7</v>
      </c>
      <c r="AA6872" s="4" t="str" cm="1">
        <f t="array" ref="AA6872">_xlfn.IFS(Z6872&lt;=2,"Fast",Z6872&gt;5, "Slow", AND(Z6872&gt;=3,Z6872&lt;=5),"Standard")</f>
        <v>Slow</v>
      </c>
    </row>
    <row r="6873" spans="1:27" x14ac:dyDescent="0.2">
      <c r="A6873" s="4">
        <v>6872</v>
      </c>
      <c r="B6873" s="4" t="s">
        <v>6357</v>
      </c>
      <c r="C6873" s="5">
        <v>42709</v>
      </c>
      <c r="D6873" s="5">
        <v>42712</v>
      </c>
      <c r="E6873" s="4" t="s">
        <v>21</v>
      </c>
      <c r="F6873" s="4" t="s">
        <v>4880</v>
      </c>
      <c r="G6873" s="4" t="s">
        <v>4879</v>
      </c>
      <c r="H6873" s="4" t="s">
        <v>50</v>
      </c>
      <c r="I6873" s="4" t="s">
        <v>17</v>
      </c>
      <c r="J6873" s="4" t="s">
        <v>319</v>
      </c>
      <c r="K6873" s="4" t="s">
        <v>318</v>
      </c>
      <c r="L6873" s="4">
        <v>60610</v>
      </c>
      <c r="M6873" s="4" t="s">
        <v>3</v>
      </c>
      <c r="N6873" s="4" t="s">
        <v>2389</v>
      </c>
      <c r="O6873" s="4" t="s">
        <v>13</v>
      </c>
      <c r="P6873" s="4" t="s">
        <v>72</v>
      </c>
      <c r="Q6873" s="4" t="s">
        <v>2388</v>
      </c>
      <c r="R6873" s="4">
        <v>11.952</v>
      </c>
      <c r="S6873" s="4">
        <v>3</v>
      </c>
      <c r="T6873" s="4">
        <v>0.2</v>
      </c>
      <c r="U6873" s="4">
        <v>3.8843999999999999</v>
      </c>
      <c r="V6873" s="4" t="str">
        <f>INDEX(Regional_Lookup!$B$2:$B$5,MATCH('Sample - Superstore'!M6873,Regional_Lookup!$A$2:$A$5,0))</f>
        <v>David Johnson</v>
      </c>
      <c r="W6873" s="4">
        <f>INDEX(Regional_Lookup!$C$2:$C$5, MATCH('Sample - Superstore'!M6873,Regional_Lookup!$A$2:$A$5, 0))</f>
        <v>0.14000000000000001</v>
      </c>
      <c r="X6873" s="4">
        <f>U6873/R6873</f>
        <v>0.32500000000000001</v>
      </c>
      <c r="Y6873" s="4" t="str">
        <f>IF(X6873&gt;=W6873, "Yes", "No")</f>
        <v>Yes</v>
      </c>
      <c r="Z6873" s="4">
        <f>D6873-C6873</f>
        <v>3</v>
      </c>
      <c r="AA6873" s="4" t="str" cm="1">
        <f t="array" ref="AA6873">_xlfn.IFS(Z6873&lt;=2,"Fast",Z6873&gt;5, "Slow", AND(Z6873&gt;=3,Z6873&lt;=5),"Standard")</f>
        <v>Standard</v>
      </c>
    </row>
    <row r="6874" spans="1:27" x14ac:dyDescent="0.2">
      <c r="A6874" s="4">
        <v>6873</v>
      </c>
      <c r="B6874" s="4" t="s">
        <v>6356</v>
      </c>
      <c r="C6874" s="5">
        <v>42354</v>
      </c>
      <c r="D6874" s="5">
        <v>42357</v>
      </c>
      <c r="E6874" s="4" t="s">
        <v>89</v>
      </c>
      <c r="F6874" s="4" t="s">
        <v>6355</v>
      </c>
      <c r="G6874" s="4" t="s">
        <v>6354</v>
      </c>
      <c r="H6874" s="4" t="s">
        <v>18</v>
      </c>
      <c r="I6874" s="4" t="s">
        <v>17</v>
      </c>
      <c r="J6874" s="4" t="s">
        <v>234</v>
      </c>
      <c r="K6874" s="4" t="s">
        <v>233</v>
      </c>
      <c r="L6874" s="4">
        <v>98105</v>
      </c>
      <c r="M6874" s="4" t="s">
        <v>9</v>
      </c>
      <c r="N6874" s="4" t="s">
        <v>6353</v>
      </c>
      <c r="O6874" s="4" t="s">
        <v>13</v>
      </c>
      <c r="P6874" s="4" t="s">
        <v>24</v>
      </c>
      <c r="Q6874" s="4" t="s">
        <v>6352</v>
      </c>
      <c r="R6874" s="4">
        <v>4.9800000000000004</v>
      </c>
      <c r="S6874" s="4">
        <v>1</v>
      </c>
      <c r="T6874" s="4">
        <v>0</v>
      </c>
      <c r="U6874" s="4">
        <v>2.3405999999999998</v>
      </c>
      <c r="V6874" s="4" t="str">
        <f>INDEX(Regional_Lookup!$B$2:$B$5,MATCH('Sample - Superstore'!M6874,Regional_Lookup!$A$2:$A$5,0))</f>
        <v>James Chen</v>
      </c>
      <c r="W6874" s="4">
        <f>INDEX(Regional_Lookup!$C$2:$C$5, MATCH('Sample - Superstore'!M6874,Regional_Lookup!$A$2:$A$5, 0))</f>
        <v>0.18</v>
      </c>
      <c r="X6874" s="4">
        <f>U6874/R6874</f>
        <v>0.46999999999999992</v>
      </c>
      <c r="Y6874" s="4" t="str">
        <f>IF(X6874&gt;=W6874, "Yes", "No")</f>
        <v>Yes</v>
      </c>
      <c r="Z6874" s="4">
        <f>D6874-C6874</f>
        <v>3</v>
      </c>
      <c r="AA6874" s="4" t="str" cm="1">
        <f t="array" ref="AA6874">_xlfn.IFS(Z6874&lt;=2,"Fast",Z6874&gt;5, "Slow", AND(Z6874&gt;=3,Z6874&lt;=5),"Standard")</f>
        <v>Standard</v>
      </c>
    </row>
    <row r="6875" spans="1:27" x14ac:dyDescent="0.2">
      <c r="A6875" s="4">
        <v>6874</v>
      </c>
      <c r="B6875" s="4" t="s">
        <v>6351</v>
      </c>
      <c r="C6875" s="5">
        <v>41929</v>
      </c>
      <c r="D6875" s="5">
        <v>41934</v>
      </c>
      <c r="E6875" s="4" t="s">
        <v>21</v>
      </c>
      <c r="F6875" s="4" t="s">
        <v>2525</v>
      </c>
      <c r="G6875" s="4" t="s">
        <v>2524</v>
      </c>
      <c r="H6875" s="4" t="s">
        <v>18</v>
      </c>
      <c r="I6875" s="4" t="s">
        <v>17</v>
      </c>
      <c r="J6875" s="4" t="s">
        <v>628</v>
      </c>
      <c r="K6875" s="4" t="s">
        <v>123</v>
      </c>
      <c r="L6875" s="4">
        <v>77705</v>
      </c>
      <c r="M6875" s="4" t="s">
        <v>3</v>
      </c>
      <c r="N6875" s="4" t="s">
        <v>2178</v>
      </c>
      <c r="O6875" s="4" t="s">
        <v>13</v>
      </c>
      <c r="P6875" s="4" t="s">
        <v>100</v>
      </c>
      <c r="Q6875" s="4" t="s">
        <v>2177</v>
      </c>
      <c r="R6875" s="4">
        <v>10.78</v>
      </c>
      <c r="S6875" s="4">
        <v>5</v>
      </c>
      <c r="T6875" s="4">
        <v>0.8</v>
      </c>
      <c r="U6875" s="4">
        <v>-17.248000000000001</v>
      </c>
      <c r="V6875" s="4" t="str">
        <f>INDEX(Regional_Lookup!$B$2:$B$5,MATCH('Sample - Superstore'!M6875,Regional_Lookup!$A$2:$A$5,0))</f>
        <v>David Johnson</v>
      </c>
      <c r="W6875" s="4">
        <f>INDEX(Regional_Lookup!$C$2:$C$5, MATCH('Sample - Superstore'!M6875,Regional_Lookup!$A$2:$A$5, 0))</f>
        <v>0.14000000000000001</v>
      </c>
      <c r="X6875" s="4">
        <f>U6875/R6875</f>
        <v>-1.6</v>
      </c>
      <c r="Y6875" s="4" t="str">
        <f>IF(X6875&gt;=W6875, "Yes", "No")</f>
        <v>No</v>
      </c>
      <c r="Z6875" s="4">
        <f>D6875-C6875</f>
        <v>5</v>
      </c>
      <c r="AA6875" s="4" t="str" cm="1">
        <f t="array" ref="AA6875">_xlfn.IFS(Z6875&lt;=2,"Fast",Z6875&gt;5, "Slow", AND(Z6875&gt;=3,Z6875&lt;=5),"Standard")</f>
        <v>Standard</v>
      </c>
    </row>
    <row r="6876" spans="1:27" x14ac:dyDescent="0.2">
      <c r="A6876" s="4">
        <v>6875</v>
      </c>
      <c r="B6876" s="4" t="s">
        <v>6351</v>
      </c>
      <c r="C6876" s="5">
        <v>41929</v>
      </c>
      <c r="D6876" s="5">
        <v>41934</v>
      </c>
      <c r="E6876" s="4" t="s">
        <v>21</v>
      </c>
      <c r="F6876" s="4" t="s">
        <v>2525</v>
      </c>
      <c r="G6876" s="4" t="s">
        <v>2524</v>
      </c>
      <c r="H6876" s="4" t="s">
        <v>18</v>
      </c>
      <c r="I6876" s="4" t="s">
        <v>17</v>
      </c>
      <c r="J6876" s="4" t="s">
        <v>628</v>
      </c>
      <c r="K6876" s="4" t="s">
        <v>123</v>
      </c>
      <c r="L6876" s="4">
        <v>77705</v>
      </c>
      <c r="M6876" s="4" t="s">
        <v>3</v>
      </c>
      <c r="N6876" s="4" t="s">
        <v>3071</v>
      </c>
      <c r="O6876" s="4" t="s">
        <v>33</v>
      </c>
      <c r="P6876" s="4" t="s">
        <v>55</v>
      </c>
      <c r="Q6876" s="4" t="s">
        <v>3070</v>
      </c>
      <c r="R6876" s="4">
        <v>119.976</v>
      </c>
      <c r="S6876" s="4">
        <v>3</v>
      </c>
      <c r="T6876" s="4">
        <v>0.2</v>
      </c>
      <c r="U6876" s="4">
        <v>-17.996400000000001</v>
      </c>
      <c r="V6876" s="4" t="str">
        <f>INDEX(Regional_Lookup!$B$2:$B$5,MATCH('Sample - Superstore'!M6876,Regional_Lookup!$A$2:$A$5,0))</f>
        <v>David Johnson</v>
      </c>
      <c r="W6876" s="4">
        <f>INDEX(Regional_Lookup!$C$2:$C$5, MATCH('Sample - Superstore'!M6876,Regional_Lookup!$A$2:$A$5, 0))</f>
        <v>0.14000000000000001</v>
      </c>
      <c r="X6876" s="4">
        <f>U6876/R6876</f>
        <v>-0.15000000000000002</v>
      </c>
      <c r="Y6876" s="4" t="str">
        <f>IF(X6876&gt;=W6876, "Yes", "No")</f>
        <v>No</v>
      </c>
      <c r="Z6876" s="4">
        <f>D6876-C6876</f>
        <v>5</v>
      </c>
      <c r="AA6876" s="4" t="str" cm="1">
        <f t="array" ref="AA6876">_xlfn.IFS(Z6876&lt;=2,"Fast",Z6876&gt;5, "Slow", AND(Z6876&gt;=3,Z6876&lt;=5),"Standard")</f>
        <v>Standard</v>
      </c>
    </row>
    <row r="6877" spans="1:27" x14ac:dyDescent="0.2">
      <c r="A6877" s="4">
        <v>6876</v>
      </c>
      <c r="B6877" s="4" t="s">
        <v>6350</v>
      </c>
      <c r="C6877" s="5">
        <v>42618</v>
      </c>
      <c r="D6877" s="5">
        <v>42623</v>
      </c>
      <c r="E6877" s="4" t="s">
        <v>29</v>
      </c>
      <c r="F6877" s="4" t="s">
        <v>424</v>
      </c>
      <c r="G6877" s="4" t="s">
        <v>423</v>
      </c>
      <c r="H6877" s="4" t="s">
        <v>18</v>
      </c>
      <c r="I6877" s="4" t="s">
        <v>17</v>
      </c>
      <c r="J6877" s="4" t="s">
        <v>1387</v>
      </c>
      <c r="K6877" s="4" t="s">
        <v>763</v>
      </c>
      <c r="L6877" s="4">
        <v>23320</v>
      </c>
      <c r="M6877" s="4" t="s">
        <v>7</v>
      </c>
      <c r="N6877" s="4" t="s">
        <v>3358</v>
      </c>
      <c r="O6877" s="4" t="s">
        <v>13</v>
      </c>
      <c r="P6877" s="4" t="s">
        <v>72</v>
      </c>
      <c r="Q6877" s="4" t="s">
        <v>3357</v>
      </c>
      <c r="R6877" s="4">
        <v>25.06</v>
      </c>
      <c r="S6877" s="4">
        <v>2</v>
      </c>
      <c r="T6877" s="4">
        <v>0</v>
      </c>
      <c r="U6877" s="4">
        <v>11.7782</v>
      </c>
      <c r="V6877" s="4" t="str">
        <f>INDEX(Regional_Lookup!$B$2:$B$5,MATCH('Sample - Superstore'!M6877,Regional_Lookup!$A$2:$A$5,0))</f>
        <v>Maria Santos</v>
      </c>
      <c r="W6877" s="4">
        <f>INDEX(Regional_Lookup!$C$2:$C$5, MATCH('Sample - Superstore'!M6877,Regional_Lookup!$A$2:$A$5, 0))</f>
        <v>0.15</v>
      </c>
      <c r="X6877" s="4">
        <f>U6877/R6877</f>
        <v>0.47000000000000003</v>
      </c>
      <c r="Y6877" s="4" t="str">
        <f>IF(X6877&gt;=W6877, "Yes", "No")</f>
        <v>Yes</v>
      </c>
      <c r="Z6877" s="4">
        <f>D6877-C6877</f>
        <v>5</v>
      </c>
      <c r="AA6877" s="4" t="str" cm="1">
        <f t="array" ref="AA6877">_xlfn.IFS(Z6877&lt;=2,"Fast",Z6877&gt;5, "Slow", AND(Z6877&gt;=3,Z6877&lt;=5),"Standard")</f>
        <v>Standard</v>
      </c>
    </row>
    <row r="6878" spans="1:27" x14ac:dyDescent="0.2">
      <c r="A6878" s="4">
        <v>6877</v>
      </c>
      <c r="B6878" s="4" t="s">
        <v>6350</v>
      </c>
      <c r="C6878" s="5">
        <v>42618</v>
      </c>
      <c r="D6878" s="5">
        <v>42623</v>
      </c>
      <c r="E6878" s="4" t="s">
        <v>29</v>
      </c>
      <c r="F6878" s="4" t="s">
        <v>424</v>
      </c>
      <c r="G6878" s="4" t="s">
        <v>423</v>
      </c>
      <c r="H6878" s="4" t="s">
        <v>18</v>
      </c>
      <c r="I6878" s="4" t="s">
        <v>17</v>
      </c>
      <c r="J6878" s="4" t="s">
        <v>1387</v>
      </c>
      <c r="K6878" s="4" t="s">
        <v>763</v>
      </c>
      <c r="L6878" s="4">
        <v>23320</v>
      </c>
      <c r="M6878" s="4" t="s">
        <v>7</v>
      </c>
      <c r="N6878" s="4" t="s">
        <v>6349</v>
      </c>
      <c r="O6878" s="4" t="s">
        <v>37</v>
      </c>
      <c r="P6878" s="4" t="s">
        <v>92</v>
      </c>
      <c r="Q6878" s="4" t="s">
        <v>6348</v>
      </c>
      <c r="R6878" s="4">
        <v>1652.94</v>
      </c>
      <c r="S6878" s="4">
        <v>3</v>
      </c>
      <c r="T6878" s="4">
        <v>0</v>
      </c>
      <c r="U6878" s="4">
        <v>314.05860000000001</v>
      </c>
      <c r="V6878" s="4" t="str">
        <f>INDEX(Regional_Lookup!$B$2:$B$5,MATCH('Sample - Superstore'!M6878,Regional_Lookup!$A$2:$A$5,0))</f>
        <v>Maria Santos</v>
      </c>
      <c r="W6878" s="4">
        <f>INDEX(Regional_Lookup!$C$2:$C$5, MATCH('Sample - Superstore'!M6878,Regional_Lookup!$A$2:$A$5, 0))</f>
        <v>0.15</v>
      </c>
      <c r="X6878" s="4">
        <f>U6878/R6878</f>
        <v>0.19</v>
      </c>
      <c r="Y6878" s="4" t="str">
        <f>IF(X6878&gt;=W6878, "Yes", "No")</f>
        <v>Yes</v>
      </c>
      <c r="Z6878" s="4">
        <f>D6878-C6878</f>
        <v>5</v>
      </c>
      <c r="AA6878" s="4" t="str" cm="1">
        <f t="array" ref="AA6878">_xlfn.IFS(Z6878&lt;=2,"Fast",Z6878&gt;5, "Slow", AND(Z6878&gt;=3,Z6878&lt;=5),"Standard")</f>
        <v>Standard</v>
      </c>
    </row>
    <row r="6879" spans="1:27" x14ac:dyDescent="0.2">
      <c r="A6879" s="4">
        <v>6878</v>
      </c>
      <c r="B6879" s="4" t="s">
        <v>6345</v>
      </c>
      <c r="C6879" s="5">
        <v>42292</v>
      </c>
      <c r="D6879" s="5">
        <v>42292</v>
      </c>
      <c r="E6879" s="4" t="s">
        <v>162</v>
      </c>
      <c r="F6879" s="4" t="s">
        <v>6344</v>
      </c>
      <c r="G6879" s="4" t="s">
        <v>6343</v>
      </c>
      <c r="H6879" s="4" t="s">
        <v>18</v>
      </c>
      <c r="I6879" s="4" t="s">
        <v>17</v>
      </c>
      <c r="J6879" s="4" t="s">
        <v>624</v>
      </c>
      <c r="K6879" s="4" t="s">
        <v>123</v>
      </c>
      <c r="L6879" s="4">
        <v>75217</v>
      </c>
      <c r="M6879" s="4" t="s">
        <v>3</v>
      </c>
      <c r="N6879" s="4" t="s">
        <v>6347</v>
      </c>
      <c r="O6879" s="4" t="s">
        <v>37</v>
      </c>
      <c r="P6879" s="4" t="s">
        <v>36</v>
      </c>
      <c r="Q6879" s="4" t="s">
        <v>6346</v>
      </c>
      <c r="R6879" s="4">
        <v>131.376</v>
      </c>
      <c r="S6879" s="4">
        <v>6</v>
      </c>
      <c r="T6879" s="4">
        <v>0.6</v>
      </c>
      <c r="U6879" s="4">
        <v>-95.247600000000006</v>
      </c>
      <c r="V6879" s="4" t="str">
        <f>INDEX(Regional_Lookup!$B$2:$B$5,MATCH('Sample - Superstore'!M6879,Regional_Lookup!$A$2:$A$5,0))</f>
        <v>David Johnson</v>
      </c>
      <c r="W6879" s="4">
        <f>INDEX(Regional_Lookup!$C$2:$C$5, MATCH('Sample - Superstore'!M6879,Regional_Lookup!$A$2:$A$5, 0))</f>
        <v>0.14000000000000001</v>
      </c>
      <c r="X6879" s="4">
        <f>U6879/R6879</f>
        <v>-0.72499999999999998</v>
      </c>
      <c r="Y6879" s="4" t="str">
        <f>IF(X6879&gt;=W6879, "Yes", "No")</f>
        <v>No</v>
      </c>
      <c r="Z6879" s="4">
        <f>D6879-C6879</f>
        <v>0</v>
      </c>
      <c r="AA6879" s="4" t="str" cm="1">
        <f t="array" ref="AA6879">_xlfn.IFS(Z6879&lt;=2,"Fast",Z6879&gt;5, "Slow", AND(Z6879&gt;=3,Z6879&lt;=5),"Standard")</f>
        <v>Fast</v>
      </c>
    </row>
    <row r="6880" spans="1:27" x14ac:dyDescent="0.2">
      <c r="A6880" s="4">
        <v>6879</v>
      </c>
      <c r="B6880" s="4" t="s">
        <v>6345</v>
      </c>
      <c r="C6880" s="5">
        <v>42292</v>
      </c>
      <c r="D6880" s="5">
        <v>42292</v>
      </c>
      <c r="E6880" s="4" t="s">
        <v>162</v>
      </c>
      <c r="F6880" s="4" t="s">
        <v>6344</v>
      </c>
      <c r="G6880" s="4" t="s">
        <v>6343</v>
      </c>
      <c r="H6880" s="4" t="s">
        <v>18</v>
      </c>
      <c r="I6880" s="4" t="s">
        <v>17</v>
      </c>
      <c r="J6880" s="4" t="s">
        <v>624</v>
      </c>
      <c r="K6880" s="4" t="s">
        <v>123</v>
      </c>
      <c r="L6880" s="4">
        <v>75217</v>
      </c>
      <c r="M6880" s="4" t="s">
        <v>3</v>
      </c>
      <c r="N6880" s="4" t="s">
        <v>6342</v>
      </c>
      <c r="O6880" s="4" t="s">
        <v>13</v>
      </c>
      <c r="P6880" s="4" t="s">
        <v>24</v>
      </c>
      <c r="Q6880" s="4" t="s">
        <v>6341</v>
      </c>
      <c r="R6880" s="4">
        <v>5.3440000000000003</v>
      </c>
      <c r="S6880" s="4">
        <v>1</v>
      </c>
      <c r="T6880" s="4">
        <v>0.2</v>
      </c>
      <c r="U6880" s="4">
        <v>1.8704000000000001</v>
      </c>
      <c r="V6880" s="4" t="str">
        <f>INDEX(Regional_Lookup!$B$2:$B$5,MATCH('Sample - Superstore'!M6880,Regional_Lookup!$A$2:$A$5,0))</f>
        <v>David Johnson</v>
      </c>
      <c r="W6880" s="4">
        <f>INDEX(Regional_Lookup!$C$2:$C$5, MATCH('Sample - Superstore'!M6880,Regional_Lookup!$A$2:$A$5, 0))</f>
        <v>0.14000000000000001</v>
      </c>
      <c r="X6880" s="4">
        <f>U6880/R6880</f>
        <v>0.35</v>
      </c>
      <c r="Y6880" s="4" t="str">
        <f>IF(X6880&gt;=W6880, "Yes", "No")</f>
        <v>Yes</v>
      </c>
      <c r="Z6880" s="4">
        <f>D6880-C6880</f>
        <v>0</v>
      </c>
      <c r="AA6880" s="4" t="str" cm="1">
        <f t="array" ref="AA6880">_xlfn.IFS(Z6880&lt;=2,"Fast",Z6880&gt;5, "Slow", AND(Z6880&gt;=3,Z6880&lt;=5),"Standard")</f>
        <v>Fast</v>
      </c>
    </row>
    <row r="6881" spans="1:27" x14ac:dyDescent="0.2">
      <c r="A6881" s="4">
        <v>6880</v>
      </c>
      <c r="B6881" s="4" t="s">
        <v>6336</v>
      </c>
      <c r="C6881" s="5">
        <v>42339</v>
      </c>
      <c r="D6881" s="5">
        <v>42343</v>
      </c>
      <c r="E6881" s="4" t="s">
        <v>21</v>
      </c>
      <c r="F6881" s="4" t="s">
        <v>987</v>
      </c>
      <c r="G6881" s="4" t="s">
        <v>986</v>
      </c>
      <c r="H6881" s="4" t="s">
        <v>102</v>
      </c>
      <c r="I6881" s="4" t="s">
        <v>17</v>
      </c>
      <c r="J6881" s="4" t="s">
        <v>234</v>
      </c>
      <c r="K6881" s="4" t="s">
        <v>233</v>
      </c>
      <c r="L6881" s="4">
        <v>98105</v>
      </c>
      <c r="M6881" s="4" t="s">
        <v>9</v>
      </c>
      <c r="N6881" s="4" t="s">
        <v>6340</v>
      </c>
      <c r="O6881" s="4" t="s">
        <v>37</v>
      </c>
      <c r="P6881" s="4" t="s">
        <v>221</v>
      </c>
      <c r="Q6881" s="4" t="s">
        <v>6339</v>
      </c>
      <c r="R6881" s="4">
        <v>2003.92</v>
      </c>
      <c r="S6881" s="4">
        <v>5</v>
      </c>
      <c r="T6881" s="4">
        <v>0.2</v>
      </c>
      <c r="U6881" s="4">
        <v>125.245</v>
      </c>
      <c r="V6881" s="4" t="str">
        <f>INDEX(Regional_Lookup!$B$2:$B$5,MATCH('Sample - Superstore'!M6881,Regional_Lookup!$A$2:$A$5,0))</f>
        <v>James Chen</v>
      </c>
      <c r="W6881" s="4">
        <f>INDEX(Regional_Lookup!$C$2:$C$5, MATCH('Sample - Superstore'!M6881,Regional_Lookup!$A$2:$A$5, 0))</f>
        <v>0.18</v>
      </c>
      <c r="X6881" s="4">
        <f>U6881/R6881</f>
        <v>6.25E-2</v>
      </c>
      <c r="Y6881" s="4" t="str">
        <f>IF(X6881&gt;=W6881, "Yes", "No")</f>
        <v>No</v>
      </c>
      <c r="Z6881" s="4">
        <f>D6881-C6881</f>
        <v>4</v>
      </c>
      <c r="AA6881" s="4" t="str" cm="1">
        <f t="array" ref="AA6881">_xlfn.IFS(Z6881&lt;=2,"Fast",Z6881&gt;5, "Slow", AND(Z6881&gt;=3,Z6881&lt;=5),"Standard")</f>
        <v>Standard</v>
      </c>
    </row>
    <row r="6882" spans="1:27" x14ac:dyDescent="0.2">
      <c r="A6882" s="4">
        <v>6881</v>
      </c>
      <c r="B6882" s="4" t="s">
        <v>6336</v>
      </c>
      <c r="C6882" s="5">
        <v>42339</v>
      </c>
      <c r="D6882" s="5">
        <v>42343</v>
      </c>
      <c r="E6882" s="4" t="s">
        <v>21</v>
      </c>
      <c r="F6882" s="4" t="s">
        <v>987</v>
      </c>
      <c r="G6882" s="4" t="s">
        <v>986</v>
      </c>
      <c r="H6882" s="4" t="s">
        <v>102</v>
      </c>
      <c r="I6882" s="4" t="s">
        <v>17</v>
      </c>
      <c r="J6882" s="4" t="s">
        <v>234</v>
      </c>
      <c r="K6882" s="4" t="s">
        <v>233</v>
      </c>
      <c r="L6882" s="4">
        <v>98105</v>
      </c>
      <c r="M6882" s="4" t="s">
        <v>9</v>
      </c>
      <c r="N6882" s="4" t="s">
        <v>6136</v>
      </c>
      <c r="O6882" s="4" t="s">
        <v>13</v>
      </c>
      <c r="P6882" s="4" t="s">
        <v>24</v>
      </c>
      <c r="Q6882" s="4" t="s">
        <v>6135</v>
      </c>
      <c r="R6882" s="4">
        <v>32.4</v>
      </c>
      <c r="S6882" s="4">
        <v>5</v>
      </c>
      <c r="T6882" s="4">
        <v>0</v>
      </c>
      <c r="U6882" s="4">
        <v>15.552</v>
      </c>
      <c r="V6882" s="4" t="str">
        <f>INDEX(Regional_Lookup!$B$2:$B$5,MATCH('Sample - Superstore'!M6882,Regional_Lookup!$A$2:$A$5,0))</f>
        <v>James Chen</v>
      </c>
      <c r="W6882" s="4">
        <f>INDEX(Regional_Lookup!$C$2:$C$5, MATCH('Sample - Superstore'!M6882,Regional_Lookup!$A$2:$A$5, 0))</f>
        <v>0.18</v>
      </c>
      <c r="X6882" s="4">
        <f>U6882/R6882</f>
        <v>0.48</v>
      </c>
      <c r="Y6882" s="4" t="str">
        <f>IF(X6882&gt;=W6882, "Yes", "No")</f>
        <v>Yes</v>
      </c>
      <c r="Z6882" s="4">
        <f>D6882-C6882</f>
        <v>4</v>
      </c>
      <c r="AA6882" s="4" t="str" cm="1">
        <f t="array" ref="AA6882">_xlfn.IFS(Z6882&lt;=2,"Fast",Z6882&gt;5, "Slow", AND(Z6882&gt;=3,Z6882&lt;=5),"Standard")</f>
        <v>Standard</v>
      </c>
    </row>
    <row r="6883" spans="1:27" x14ac:dyDescent="0.2">
      <c r="A6883" s="4">
        <v>6882</v>
      </c>
      <c r="B6883" s="4" t="s">
        <v>6336</v>
      </c>
      <c r="C6883" s="5">
        <v>42339</v>
      </c>
      <c r="D6883" s="5">
        <v>42343</v>
      </c>
      <c r="E6883" s="4" t="s">
        <v>21</v>
      </c>
      <c r="F6883" s="4" t="s">
        <v>987</v>
      </c>
      <c r="G6883" s="4" t="s">
        <v>986</v>
      </c>
      <c r="H6883" s="4" t="s">
        <v>102</v>
      </c>
      <c r="I6883" s="4" t="s">
        <v>17</v>
      </c>
      <c r="J6883" s="4" t="s">
        <v>234</v>
      </c>
      <c r="K6883" s="4" t="s">
        <v>233</v>
      </c>
      <c r="L6883" s="4">
        <v>98105</v>
      </c>
      <c r="M6883" s="4" t="s">
        <v>9</v>
      </c>
      <c r="N6883" s="4" t="s">
        <v>6338</v>
      </c>
      <c r="O6883" s="4" t="s">
        <v>37</v>
      </c>
      <c r="P6883" s="4" t="s">
        <v>92</v>
      </c>
      <c r="Q6883" s="4" t="s">
        <v>6337</v>
      </c>
      <c r="R6883" s="4">
        <v>1913.4</v>
      </c>
      <c r="S6883" s="4">
        <v>9</v>
      </c>
      <c r="T6883" s="4">
        <v>0</v>
      </c>
      <c r="U6883" s="4">
        <v>401.81400000000002</v>
      </c>
      <c r="V6883" s="4" t="str">
        <f>INDEX(Regional_Lookup!$B$2:$B$5,MATCH('Sample - Superstore'!M6883,Regional_Lookup!$A$2:$A$5,0))</f>
        <v>James Chen</v>
      </c>
      <c r="W6883" s="4">
        <f>INDEX(Regional_Lookup!$C$2:$C$5, MATCH('Sample - Superstore'!M6883,Regional_Lookup!$A$2:$A$5, 0))</f>
        <v>0.18</v>
      </c>
      <c r="X6883" s="4">
        <f>U6883/R6883</f>
        <v>0.21</v>
      </c>
      <c r="Y6883" s="4" t="str">
        <f>IF(X6883&gt;=W6883, "Yes", "No")</f>
        <v>Yes</v>
      </c>
      <c r="Z6883" s="4">
        <f>D6883-C6883</f>
        <v>4</v>
      </c>
      <c r="AA6883" s="4" t="str" cm="1">
        <f t="array" ref="AA6883">_xlfn.IFS(Z6883&lt;=2,"Fast",Z6883&gt;5, "Slow", AND(Z6883&gt;=3,Z6883&lt;=5),"Standard")</f>
        <v>Standard</v>
      </c>
    </row>
    <row r="6884" spans="1:27" x14ac:dyDescent="0.2">
      <c r="A6884" s="4">
        <v>6883</v>
      </c>
      <c r="B6884" s="4" t="s">
        <v>6336</v>
      </c>
      <c r="C6884" s="5">
        <v>42339</v>
      </c>
      <c r="D6884" s="5">
        <v>42343</v>
      </c>
      <c r="E6884" s="4" t="s">
        <v>21</v>
      </c>
      <c r="F6884" s="4" t="s">
        <v>987</v>
      </c>
      <c r="G6884" s="4" t="s">
        <v>986</v>
      </c>
      <c r="H6884" s="4" t="s">
        <v>102</v>
      </c>
      <c r="I6884" s="4" t="s">
        <v>17</v>
      </c>
      <c r="J6884" s="4" t="s">
        <v>234</v>
      </c>
      <c r="K6884" s="4" t="s">
        <v>233</v>
      </c>
      <c r="L6884" s="4">
        <v>98105</v>
      </c>
      <c r="M6884" s="4" t="s">
        <v>9</v>
      </c>
      <c r="N6884" s="4" t="s">
        <v>1543</v>
      </c>
      <c r="O6884" s="4" t="s">
        <v>13</v>
      </c>
      <c r="P6884" s="4" t="s">
        <v>231</v>
      </c>
      <c r="Q6884" s="4" t="s">
        <v>1542</v>
      </c>
      <c r="R6884" s="4">
        <v>146.72999999999999</v>
      </c>
      <c r="S6884" s="4">
        <v>3</v>
      </c>
      <c r="T6884" s="4">
        <v>0</v>
      </c>
      <c r="U6884" s="4">
        <v>2.9346000000000001</v>
      </c>
      <c r="V6884" s="4" t="str">
        <f>INDEX(Regional_Lookup!$B$2:$B$5,MATCH('Sample - Superstore'!M6884,Regional_Lookup!$A$2:$A$5,0))</f>
        <v>James Chen</v>
      </c>
      <c r="W6884" s="4">
        <f>INDEX(Regional_Lookup!$C$2:$C$5, MATCH('Sample - Superstore'!M6884,Regional_Lookup!$A$2:$A$5, 0))</f>
        <v>0.18</v>
      </c>
      <c r="X6884" s="4">
        <f>U6884/R6884</f>
        <v>0.02</v>
      </c>
      <c r="Y6884" s="4" t="str">
        <f>IF(X6884&gt;=W6884, "Yes", "No")</f>
        <v>No</v>
      </c>
      <c r="Z6884" s="4">
        <f>D6884-C6884</f>
        <v>4</v>
      </c>
      <c r="AA6884" s="4" t="str" cm="1">
        <f t="array" ref="AA6884">_xlfn.IFS(Z6884&lt;=2,"Fast",Z6884&gt;5, "Slow", AND(Z6884&gt;=3,Z6884&lt;=5),"Standard")</f>
        <v>Standard</v>
      </c>
    </row>
    <row r="6885" spans="1:27" x14ac:dyDescent="0.2">
      <c r="A6885" s="4">
        <v>6884</v>
      </c>
      <c r="B6885" s="4" t="s">
        <v>6336</v>
      </c>
      <c r="C6885" s="5">
        <v>42339</v>
      </c>
      <c r="D6885" s="5">
        <v>42343</v>
      </c>
      <c r="E6885" s="4" t="s">
        <v>21</v>
      </c>
      <c r="F6885" s="4" t="s">
        <v>987</v>
      </c>
      <c r="G6885" s="4" t="s">
        <v>986</v>
      </c>
      <c r="H6885" s="4" t="s">
        <v>102</v>
      </c>
      <c r="I6885" s="4" t="s">
        <v>17</v>
      </c>
      <c r="J6885" s="4" t="s">
        <v>234</v>
      </c>
      <c r="K6885" s="4" t="s">
        <v>233</v>
      </c>
      <c r="L6885" s="4">
        <v>98105</v>
      </c>
      <c r="M6885" s="4" t="s">
        <v>9</v>
      </c>
      <c r="N6885" s="4" t="s">
        <v>3483</v>
      </c>
      <c r="O6885" s="4" t="s">
        <v>13</v>
      </c>
      <c r="P6885" s="4" t="s">
        <v>24</v>
      </c>
      <c r="Q6885" s="4" t="s">
        <v>3482</v>
      </c>
      <c r="R6885" s="4">
        <v>114.2</v>
      </c>
      <c r="S6885" s="4">
        <v>5</v>
      </c>
      <c r="T6885" s="4">
        <v>0</v>
      </c>
      <c r="U6885" s="4">
        <v>52.531999999999996</v>
      </c>
      <c r="V6885" s="4" t="str">
        <f>INDEX(Regional_Lookup!$B$2:$B$5,MATCH('Sample - Superstore'!M6885,Regional_Lookup!$A$2:$A$5,0))</f>
        <v>James Chen</v>
      </c>
      <c r="W6885" s="4">
        <f>INDEX(Regional_Lookup!$C$2:$C$5, MATCH('Sample - Superstore'!M6885,Regional_Lookup!$A$2:$A$5, 0))</f>
        <v>0.18</v>
      </c>
      <c r="X6885" s="4">
        <f>U6885/R6885</f>
        <v>0.45999999999999996</v>
      </c>
      <c r="Y6885" s="4" t="str">
        <f>IF(X6885&gt;=W6885, "Yes", "No")</f>
        <v>Yes</v>
      </c>
      <c r="Z6885" s="4">
        <f>D6885-C6885</f>
        <v>4</v>
      </c>
      <c r="AA6885" s="4" t="str" cm="1">
        <f t="array" ref="AA6885">_xlfn.IFS(Z6885&lt;=2,"Fast",Z6885&gt;5, "Slow", AND(Z6885&gt;=3,Z6885&lt;=5),"Standard")</f>
        <v>Standard</v>
      </c>
    </row>
    <row r="6886" spans="1:27" x14ac:dyDescent="0.2">
      <c r="A6886" s="4">
        <v>6885</v>
      </c>
      <c r="B6886" s="4" t="s">
        <v>6335</v>
      </c>
      <c r="C6886" s="5">
        <v>42155</v>
      </c>
      <c r="D6886" s="5">
        <v>42159</v>
      </c>
      <c r="E6886" s="4" t="s">
        <v>29</v>
      </c>
      <c r="F6886" s="4" t="s">
        <v>1357</v>
      </c>
      <c r="G6886" s="4" t="s">
        <v>1356</v>
      </c>
      <c r="H6886" s="4" t="s">
        <v>18</v>
      </c>
      <c r="I6886" s="4" t="s">
        <v>17</v>
      </c>
      <c r="J6886" s="4" t="s">
        <v>1296</v>
      </c>
      <c r="K6886" s="4" t="s">
        <v>1246</v>
      </c>
      <c r="L6886" s="4">
        <v>55407</v>
      </c>
      <c r="M6886" s="4" t="s">
        <v>3</v>
      </c>
      <c r="N6886" s="4" t="s">
        <v>2610</v>
      </c>
      <c r="O6886" s="4" t="s">
        <v>37</v>
      </c>
      <c r="P6886" s="4" t="s">
        <v>221</v>
      </c>
      <c r="Q6886" s="4" t="s">
        <v>2609</v>
      </c>
      <c r="R6886" s="4">
        <v>2567.84</v>
      </c>
      <c r="S6886" s="4">
        <v>8</v>
      </c>
      <c r="T6886" s="4">
        <v>0</v>
      </c>
      <c r="U6886" s="4">
        <v>770.35199999999998</v>
      </c>
      <c r="V6886" s="4" t="str">
        <f>INDEX(Regional_Lookup!$B$2:$B$5,MATCH('Sample - Superstore'!M6886,Regional_Lookup!$A$2:$A$5,0))</f>
        <v>David Johnson</v>
      </c>
      <c r="W6886" s="4">
        <f>INDEX(Regional_Lookup!$C$2:$C$5, MATCH('Sample - Superstore'!M6886,Regional_Lookup!$A$2:$A$5, 0))</f>
        <v>0.14000000000000001</v>
      </c>
      <c r="X6886" s="4">
        <f>U6886/R6886</f>
        <v>0.3</v>
      </c>
      <c r="Y6886" s="4" t="str">
        <f>IF(X6886&gt;=W6886, "Yes", "No")</f>
        <v>Yes</v>
      </c>
      <c r="Z6886" s="4">
        <f>D6886-C6886</f>
        <v>4</v>
      </c>
      <c r="AA6886" s="4" t="str" cm="1">
        <f t="array" ref="AA6886">_xlfn.IFS(Z6886&lt;=2,"Fast",Z6886&gt;5, "Slow", AND(Z6886&gt;=3,Z6886&lt;=5),"Standard")</f>
        <v>Standard</v>
      </c>
    </row>
    <row r="6887" spans="1:27" x14ac:dyDescent="0.2">
      <c r="A6887" s="4">
        <v>6886</v>
      </c>
      <c r="B6887" s="4" t="s">
        <v>6334</v>
      </c>
      <c r="C6887" s="5">
        <v>42988</v>
      </c>
      <c r="D6887" s="5">
        <v>42995</v>
      </c>
      <c r="E6887" s="4" t="s">
        <v>29</v>
      </c>
      <c r="F6887" s="4" t="s">
        <v>4920</v>
      </c>
      <c r="G6887" s="4" t="s">
        <v>4919</v>
      </c>
      <c r="H6887" s="4" t="s">
        <v>18</v>
      </c>
      <c r="I6887" s="4" t="s">
        <v>17</v>
      </c>
      <c r="J6887" s="4" t="s">
        <v>405</v>
      </c>
      <c r="K6887" s="4" t="s">
        <v>85</v>
      </c>
      <c r="L6887" s="4">
        <v>45503</v>
      </c>
      <c r="M6887" s="4" t="s">
        <v>5</v>
      </c>
      <c r="N6887" s="4" t="s">
        <v>3134</v>
      </c>
      <c r="O6887" s="4" t="s">
        <v>33</v>
      </c>
      <c r="P6887" s="4" t="s">
        <v>55</v>
      </c>
      <c r="Q6887" s="4" t="s">
        <v>3133</v>
      </c>
      <c r="R6887" s="4">
        <v>37.055999999999997</v>
      </c>
      <c r="S6887" s="4">
        <v>4</v>
      </c>
      <c r="T6887" s="4">
        <v>0.2</v>
      </c>
      <c r="U6887" s="4">
        <v>8.8008000000000006</v>
      </c>
      <c r="V6887" s="4" t="str">
        <f>INDEX(Regional_Lookup!$B$2:$B$5,MATCH('Sample - Superstore'!M6887,Regional_Lookup!$A$2:$A$5,0))</f>
        <v>Sarah Miller</v>
      </c>
      <c r="W6887" s="4">
        <f>INDEX(Regional_Lookup!$C$2:$C$5, MATCH('Sample - Superstore'!M6887,Regional_Lookup!$A$2:$A$5, 0))</f>
        <v>0.16</v>
      </c>
      <c r="X6887" s="4">
        <f>U6887/R6887</f>
        <v>0.23750000000000004</v>
      </c>
      <c r="Y6887" s="4" t="str">
        <f>IF(X6887&gt;=W6887, "Yes", "No")</f>
        <v>Yes</v>
      </c>
      <c r="Z6887" s="4">
        <f>D6887-C6887</f>
        <v>7</v>
      </c>
      <c r="AA6887" s="4" t="str" cm="1">
        <f t="array" ref="AA6887">_xlfn.IFS(Z6887&lt;=2,"Fast",Z6887&gt;5, "Slow", AND(Z6887&gt;=3,Z6887&lt;=5),"Standard")</f>
        <v>Slow</v>
      </c>
    </row>
    <row r="6888" spans="1:27" x14ac:dyDescent="0.2">
      <c r="A6888" s="4">
        <v>6887</v>
      </c>
      <c r="B6888" s="4" t="s">
        <v>6334</v>
      </c>
      <c r="C6888" s="5">
        <v>42988</v>
      </c>
      <c r="D6888" s="5">
        <v>42995</v>
      </c>
      <c r="E6888" s="4" t="s">
        <v>29</v>
      </c>
      <c r="F6888" s="4" t="s">
        <v>4920</v>
      </c>
      <c r="G6888" s="4" t="s">
        <v>4919</v>
      </c>
      <c r="H6888" s="4" t="s">
        <v>18</v>
      </c>
      <c r="I6888" s="4" t="s">
        <v>17</v>
      </c>
      <c r="J6888" s="4" t="s">
        <v>405</v>
      </c>
      <c r="K6888" s="4" t="s">
        <v>85</v>
      </c>
      <c r="L6888" s="4">
        <v>45503</v>
      </c>
      <c r="M6888" s="4" t="s">
        <v>5</v>
      </c>
      <c r="N6888" s="4" t="s">
        <v>3793</v>
      </c>
      <c r="O6888" s="4" t="s">
        <v>33</v>
      </c>
      <c r="P6888" s="4" t="s">
        <v>32</v>
      </c>
      <c r="Q6888" s="4" t="s">
        <v>3792</v>
      </c>
      <c r="R6888" s="4">
        <v>259.89600000000002</v>
      </c>
      <c r="S6888" s="4">
        <v>2</v>
      </c>
      <c r="T6888" s="4">
        <v>0.4</v>
      </c>
      <c r="U6888" s="4">
        <v>-56.3108</v>
      </c>
      <c r="V6888" s="4" t="str">
        <f>INDEX(Regional_Lookup!$B$2:$B$5,MATCH('Sample - Superstore'!M6888,Regional_Lookup!$A$2:$A$5,0))</f>
        <v>Sarah Miller</v>
      </c>
      <c r="W6888" s="4">
        <f>INDEX(Regional_Lookup!$C$2:$C$5, MATCH('Sample - Superstore'!M6888,Regional_Lookup!$A$2:$A$5, 0))</f>
        <v>0.16</v>
      </c>
      <c r="X6888" s="4">
        <f>U6888/R6888</f>
        <v>-0.21666666666666665</v>
      </c>
      <c r="Y6888" s="4" t="str">
        <f>IF(X6888&gt;=W6888, "Yes", "No")</f>
        <v>No</v>
      </c>
      <c r="Z6888" s="4">
        <f>D6888-C6888</f>
        <v>7</v>
      </c>
      <c r="AA6888" s="4" t="str" cm="1">
        <f t="array" ref="AA6888">_xlfn.IFS(Z6888&lt;=2,"Fast",Z6888&gt;5, "Slow", AND(Z6888&gt;=3,Z6888&lt;=5),"Standard")</f>
        <v>Slow</v>
      </c>
    </row>
    <row r="6889" spans="1:27" x14ac:dyDescent="0.2">
      <c r="A6889" s="4">
        <v>6888</v>
      </c>
      <c r="B6889" s="4" t="s">
        <v>6331</v>
      </c>
      <c r="C6889" s="5">
        <v>42850</v>
      </c>
      <c r="D6889" s="5">
        <v>42857</v>
      </c>
      <c r="E6889" s="4" t="s">
        <v>29</v>
      </c>
      <c r="F6889" s="4" t="s">
        <v>472</v>
      </c>
      <c r="G6889" s="4" t="s">
        <v>471</v>
      </c>
      <c r="H6889" s="4" t="s">
        <v>18</v>
      </c>
      <c r="I6889" s="4" t="s">
        <v>17</v>
      </c>
      <c r="J6889" s="4" t="s">
        <v>59</v>
      </c>
      <c r="K6889" s="4" t="s">
        <v>15</v>
      </c>
      <c r="L6889" s="4">
        <v>90032</v>
      </c>
      <c r="M6889" s="4" t="s">
        <v>9</v>
      </c>
      <c r="N6889" s="4" t="s">
        <v>6333</v>
      </c>
      <c r="O6889" s="4" t="s">
        <v>13</v>
      </c>
      <c r="P6889" s="4" t="s">
        <v>24</v>
      </c>
      <c r="Q6889" s="4" t="s">
        <v>6332</v>
      </c>
      <c r="R6889" s="4">
        <v>19.05</v>
      </c>
      <c r="S6889" s="4">
        <v>3</v>
      </c>
      <c r="T6889" s="4">
        <v>0</v>
      </c>
      <c r="U6889" s="4">
        <v>8.7629999999999999</v>
      </c>
      <c r="V6889" s="4" t="str">
        <f>INDEX(Regional_Lookup!$B$2:$B$5,MATCH('Sample - Superstore'!M6889,Regional_Lookup!$A$2:$A$5,0))</f>
        <v>James Chen</v>
      </c>
      <c r="W6889" s="4">
        <f>INDEX(Regional_Lookup!$C$2:$C$5, MATCH('Sample - Superstore'!M6889,Regional_Lookup!$A$2:$A$5, 0))</f>
        <v>0.18</v>
      </c>
      <c r="X6889" s="4">
        <f>U6889/R6889</f>
        <v>0.45999999999999996</v>
      </c>
      <c r="Y6889" s="4" t="str">
        <f>IF(X6889&gt;=W6889, "Yes", "No")</f>
        <v>Yes</v>
      </c>
      <c r="Z6889" s="4">
        <f>D6889-C6889</f>
        <v>7</v>
      </c>
      <c r="AA6889" s="4" t="str" cm="1">
        <f t="array" ref="AA6889">_xlfn.IFS(Z6889&lt;=2,"Fast",Z6889&gt;5, "Slow", AND(Z6889&gt;=3,Z6889&lt;=5),"Standard")</f>
        <v>Slow</v>
      </c>
    </row>
    <row r="6890" spans="1:27" x14ac:dyDescent="0.2">
      <c r="A6890" s="4">
        <v>6889</v>
      </c>
      <c r="B6890" s="4" t="s">
        <v>6331</v>
      </c>
      <c r="C6890" s="5">
        <v>42850</v>
      </c>
      <c r="D6890" s="5">
        <v>42857</v>
      </c>
      <c r="E6890" s="4" t="s">
        <v>29</v>
      </c>
      <c r="F6890" s="4" t="s">
        <v>472</v>
      </c>
      <c r="G6890" s="4" t="s">
        <v>471</v>
      </c>
      <c r="H6890" s="4" t="s">
        <v>18</v>
      </c>
      <c r="I6890" s="4" t="s">
        <v>17</v>
      </c>
      <c r="J6890" s="4" t="s">
        <v>59</v>
      </c>
      <c r="K6890" s="4" t="s">
        <v>15</v>
      </c>
      <c r="L6890" s="4">
        <v>90032</v>
      </c>
      <c r="M6890" s="4" t="s">
        <v>9</v>
      </c>
      <c r="N6890" s="4" t="s">
        <v>2750</v>
      </c>
      <c r="O6890" s="4" t="s">
        <v>13</v>
      </c>
      <c r="P6890" s="4" t="s">
        <v>100</v>
      </c>
      <c r="Q6890" s="4" t="s">
        <v>2749</v>
      </c>
      <c r="R6890" s="4">
        <v>73.343999999999994</v>
      </c>
      <c r="S6890" s="4">
        <v>3</v>
      </c>
      <c r="T6890" s="4">
        <v>0.2</v>
      </c>
      <c r="U6890" s="4">
        <v>27.504000000000001</v>
      </c>
      <c r="V6890" s="4" t="str">
        <f>INDEX(Regional_Lookup!$B$2:$B$5,MATCH('Sample - Superstore'!M6890,Regional_Lookup!$A$2:$A$5,0))</f>
        <v>James Chen</v>
      </c>
      <c r="W6890" s="4">
        <f>INDEX(Regional_Lookup!$C$2:$C$5, MATCH('Sample - Superstore'!M6890,Regional_Lookup!$A$2:$A$5, 0))</f>
        <v>0.18</v>
      </c>
      <c r="X6890" s="4">
        <f>U6890/R6890</f>
        <v>0.37500000000000006</v>
      </c>
      <c r="Y6890" s="4" t="str">
        <f>IF(X6890&gt;=W6890, "Yes", "No")</f>
        <v>Yes</v>
      </c>
      <c r="Z6890" s="4">
        <f>D6890-C6890</f>
        <v>7</v>
      </c>
      <c r="AA6890" s="4" t="str" cm="1">
        <f t="array" ref="AA6890">_xlfn.IFS(Z6890&lt;=2,"Fast",Z6890&gt;5, "Slow", AND(Z6890&gt;=3,Z6890&lt;=5),"Standard")</f>
        <v>Slow</v>
      </c>
    </row>
    <row r="6891" spans="1:27" x14ac:dyDescent="0.2">
      <c r="A6891" s="4">
        <v>6890</v>
      </c>
      <c r="B6891" s="4" t="s">
        <v>6324</v>
      </c>
      <c r="C6891" s="5">
        <v>42996</v>
      </c>
      <c r="D6891" s="5">
        <v>43000</v>
      </c>
      <c r="E6891" s="4" t="s">
        <v>29</v>
      </c>
      <c r="F6891" s="4" t="s">
        <v>3292</v>
      </c>
      <c r="G6891" s="4" t="s">
        <v>3291</v>
      </c>
      <c r="H6891" s="4" t="s">
        <v>50</v>
      </c>
      <c r="I6891" s="4" t="s">
        <v>17</v>
      </c>
      <c r="J6891" s="4" t="s">
        <v>553</v>
      </c>
      <c r="K6891" s="4" t="s">
        <v>48</v>
      </c>
      <c r="L6891" s="4">
        <v>31907</v>
      </c>
      <c r="M6891" s="4" t="s">
        <v>7</v>
      </c>
      <c r="N6891" s="4" t="s">
        <v>3343</v>
      </c>
      <c r="O6891" s="4" t="s">
        <v>33</v>
      </c>
      <c r="P6891" s="4" t="s">
        <v>32</v>
      </c>
      <c r="Q6891" s="4" t="s">
        <v>3342</v>
      </c>
      <c r="R6891" s="4">
        <v>95.68</v>
      </c>
      <c r="S6891" s="4">
        <v>8</v>
      </c>
      <c r="T6891" s="4">
        <v>0</v>
      </c>
      <c r="U6891" s="4">
        <v>26.790400000000002</v>
      </c>
      <c r="V6891" s="4" t="str">
        <f>INDEX(Regional_Lookup!$B$2:$B$5,MATCH('Sample - Superstore'!M6891,Regional_Lookup!$A$2:$A$5,0))</f>
        <v>Maria Santos</v>
      </c>
      <c r="W6891" s="4">
        <f>INDEX(Regional_Lookup!$C$2:$C$5, MATCH('Sample - Superstore'!M6891,Regional_Lookup!$A$2:$A$5, 0))</f>
        <v>0.15</v>
      </c>
      <c r="X6891" s="4">
        <f>U6891/R6891</f>
        <v>0.27999999999999997</v>
      </c>
      <c r="Y6891" s="4" t="str">
        <f>IF(X6891&gt;=W6891, "Yes", "No")</f>
        <v>Yes</v>
      </c>
      <c r="Z6891" s="4">
        <f>D6891-C6891</f>
        <v>4</v>
      </c>
      <c r="AA6891" s="4" t="str" cm="1">
        <f t="array" ref="AA6891">_xlfn.IFS(Z6891&lt;=2,"Fast",Z6891&gt;5, "Slow", AND(Z6891&gt;=3,Z6891&lt;=5),"Standard")</f>
        <v>Standard</v>
      </c>
    </row>
    <row r="6892" spans="1:27" x14ac:dyDescent="0.2">
      <c r="A6892" s="4">
        <v>6891</v>
      </c>
      <c r="B6892" s="4" t="s">
        <v>6324</v>
      </c>
      <c r="C6892" s="5">
        <v>42996</v>
      </c>
      <c r="D6892" s="5">
        <v>43000</v>
      </c>
      <c r="E6892" s="4" t="s">
        <v>29</v>
      </c>
      <c r="F6892" s="4" t="s">
        <v>3292</v>
      </c>
      <c r="G6892" s="4" t="s">
        <v>3291</v>
      </c>
      <c r="H6892" s="4" t="s">
        <v>50</v>
      </c>
      <c r="I6892" s="4" t="s">
        <v>17</v>
      </c>
      <c r="J6892" s="4" t="s">
        <v>553</v>
      </c>
      <c r="K6892" s="4" t="s">
        <v>48</v>
      </c>
      <c r="L6892" s="4">
        <v>31907</v>
      </c>
      <c r="M6892" s="4" t="s">
        <v>7</v>
      </c>
      <c r="N6892" s="4" t="s">
        <v>6330</v>
      </c>
      <c r="O6892" s="4" t="s">
        <v>13</v>
      </c>
      <c r="P6892" s="4" t="s">
        <v>24</v>
      </c>
      <c r="Q6892" s="4" t="s">
        <v>6329</v>
      </c>
      <c r="R6892" s="4">
        <v>50.96</v>
      </c>
      <c r="S6892" s="4">
        <v>7</v>
      </c>
      <c r="T6892" s="4">
        <v>0</v>
      </c>
      <c r="U6892" s="4">
        <v>24.460799999999999</v>
      </c>
      <c r="V6892" s="4" t="str">
        <f>INDEX(Regional_Lookup!$B$2:$B$5,MATCH('Sample - Superstore'!M6892,Regional_Lookup!$A$2:$A$5,0))</f>
        <v>Maria Santos</v>
      </c>
      <c r="W6892" s="4">
        <f>INDEX(Regional_Lookup!$C$2:$C$5, MATCH('Sample - Superstore'!M6892,Regional_Lookup!$A$2:$A$5, 0))</f>
        <v>0.15</v>
      </c>
      <c r="X6892" s="4">
        <f>U6892/R6892</f>
        <v>0.48</v>
      </c>
      <c r="Y6892" s="4" t="str">
        <f>IF(X6892&gt;=W6892, "Yes", "No")</f>
        <v>Yes</v>
      </c>
      <c r="Z6892" s="4">
        <f>D6892-C6892</f>
        <v>4</v>
      </c>
      <c r="AA6892" s="4" t="str" cm="1">
        <f t="array" ref="AA6892">_xlfn.IFS(Z6892&lt;=2,"Fast",Z6892&gt;5, "Slow", AND(Z6892&gt;=3,Z6892&lt;=5),"Standard")</f>
        <v>Standard</v>
      </c>
    </row>
    <row r="6893" spans="1:27" x14ac:dyDescent="0.2">
      <c r="A6893" s="4">
        <v>6892</v>
      </c>
      <c r="B6893" s="4" t="s">
        <v>6324</v>
      </c>
      <c r="C6893" s="5">
        <v>42996</v>
      </c>
      <c r="D6893" s="5">
        <v>43000</v>
      </c>
      <c r="E6893" s="4" t="s">
        <v>29</v>
      </c>
      <c r="F6893" s="4" t="s">
        <v>3292</v>
      </c>
      <c r="G6893" s="4" t="s">
        <v>3291</v>
      </c>
      <c r="H6893" s="4" t="s">
        <v>50</v>
      </c>
      <c r="I6893" s="4" t="s">
        <v>17</v>
      </c>
      <c r="J6893" s="4" t="s">
        <v>553</v>
      </c>
      <c r="K6893" s="4" t="s">
        <v>48</v>
      </c>
      <c r="L6893" s="4">
        <v>31907</v>
      </c>
      <c r="M6893" s="4" t="s">
        <v>7</v>
      </c>
      <c r="N6893" s="4" t="s">
        <v>1454</v>
      </c>
      <c r="O6893" s="4" t="s">
        <v>13</v>
      </c>
      <c r="P6893" s="4" t="s">
        <v>116</v>
      </c>
      <c r="Q6893" s="4" t="s">
        <v>1453</v>
      </c>
      <c r="R6893" s="4">
        <v>113.94</v>
      </c>
      <c r="S6893" s="4">
        <v>3</v>
      </c>
      <c r="T6893" s="4">
        <v>0</v>
      </c>
      <c r="U6893" s="4">
        <v>34.182000000000002</v>
      </c>
      <c r="V6893" s="4" t="str">
        <f>INDEX(Regional_Lookup!$B$2:$B$5,MATCH('Sample - Superstore'!M6893,Regional_Lookup!$A$2:$A$5,0))</f>
        <v>Maria Santos</v>
      </c>
      <c r="W6893" s="4">
        <f>INDEX(Regional_Lookup!$C$2:$C$5, MATCH('Sample - Superstore'!M6893,Regional_Lookup!$A$2:$A$5, 0))</f>
        <v>0.15</v>
      </c>
      <c r="X6893" s="4">
        <f>U6893/R6893</f>
        <v>0.30000000000000004</v>
      </c>
      <c r="Y6893" s="4" t="str">
        <f>IF(X6893&gt;=W6893, "Yes", "No")</f>
        <v>Yes</v>
      </c>
      <c r="Z6893" s="4">
        <f>D6893-C6893</f>
        <v>4</v>
      </c>
      <c r="AA6893" s="4" t="str" cm="1">
        <f t="array" ref="AA6893">_xlfn.IFS(Z6893&lt;=2,"Fast",Z6893&gt;5, "Slow", AND(Z6893&gt;=3,Z6893&lt;=5),"Standard")</f>
        <v>Standard</v>
      </c>
    </row>
    <row r="6894" spans="1:27" x14ac:dyDescent="0.2">
      <c r="A6894" s="4">
        <v>6893</v>
      </c>
      <c r="B6894" s="4" t="s">
        <v>6324</v>
      </c>
      <c r="C6894" s="5">
        <v>42996</v>
      </c>
      <c r="D6894" s="5">
        <v>43000</v>
      </c>
      <c r="E6894" s="4" t="s">
        <v>29</v>
      </c>
      <c r="F6894" s="4" t="s">
        <v>3292</v>
      </c>
      <c r="G6894" s="4" t="s">
        <v>3291</v>
      </c>
      <c r="H6894" s="4" t="s">
        <v>50</v>
      </c>
      <c r="I6894" s="4" t="s">
        <v>17</v>
      </c>
      <c r="J6894" s="4" t="s">
        <v>553</v>
      </c>
      <c r="K6894" s="4" t="s">
        <v>48</v>
      </c>
      <c r="L6894" s="4">
        <v>31907</v>
      </c>
      <c r="M6894" s="4" t="s">
        <v>7</v>
      </c>
      <c r="N6894" s="4" t="s">
        <v>354</v>
      </c>
      <c r="O6894" s="4" t="s">
        <v>13</v>
      </c>
      <c r="P6894" s="4" t="s">
        <v>24</v>
      </c>
      <c r="Q6894" s="4" t="s">
        <v>353</v>
      </c>
      <c r="R6894" s="4">
        <v>25.92</v>
      </c>
      <c r="S6894" s="4">
        <v>4</v>
      </c>
      <c r="T6894" s="4">
        <v>0</v>
      </c>
      <c r="U6894" s="4">
        <v>12.441599999999999</v>
      </c>
      <c r="V6894" s="4" t="str">
        <f>INDEX(Regional_Lookup!$B$2:$B$5,MATCH('Sample - Superstore'!M6894,Regional_Lookup!$A$2:$A$5,0))</f>
        <v>Maria Santos</v>
      </c>
      <c r="W6894" s="4">
        <f>INDEX(Regional_Lookup!$C$2:$C$5, MATCH('Sample - Superstore'!M6894,Regional_Lookup!$A$2:$A$5, 0))</f>
        <v>0.15</v>
      </c>
      <c r="X6894" s="4">
        <f>U6894/R6894</f>
        <v>0.47999999999999993</v>
      </c>
      <c r="Y6894" s="4" t="str">
        <f>IF(X6894&gt;=W6894, "Yes", "No")</f>
        <v>Yes</v>
      </c>
      <c r="Z6894" s="4">
        <f>D6894-C6894</f>
        <v>4</v>
      </c>
      <c r="AA6894" s="4" t="str" cm="1">
        <f t="array" ref="AA6894">_xlfn.IFS(Z6894&lt;=2,"Fast",Z6894&gt;5, "Slow", AND(Z6894&gt;=3,Z6894&lt;=5),"Standard")</f>
        <v>Standard</v>
      </c>
    </row>
    <row r="6895" spans="1:27" x14ac:dyDescent="0.2">
      <c r="A6895" s="4">
        <v>6894</v>
      </c>
      <c r="B6895" s="4" t="s">
        <v>6324</v>
      </c>
      <c r="C6895" s="5">
        <v>42996</v>
      </c>
      <c r="D6895" s="5">
        <v>43000</v>
      </c>
      <c r="E6895" s="4" t="s">
        <v>29</v>
      </c>
      <c r="F6895" s="4" t="s">
        <v>3292</v>
      </c>
      <c r="G6895" s="4" t="s">
        <v>3291</v>
      </c>
      <c r="H6895" s="4" t="s">
        <v>50</v>
      </c>
      <c r="I6895" s="4" t="s">
        <v>17</v>
      </c>
      <c r="J6895" s="4" t="s">
        <v>553</v>
      </c>
      <c r="K6895" s="4" t="s">
        <v>48</v>
      </c>
      <c r="L6895" s="4">
        <v>31907</v>
      </c>
      <c r="M6895" s="4" t="s">
        <v>7</v>
      </c>
      <c r="N6895" s="4" t="s">
        <v>6328</v>
      </c>
      <c r="O6895" s="4" t="s">
        <v>37</v>
      </c>
      <c r="P6895" s="4" t="s">
        <v>36</v>
      </c>
      <c r="Q6895" s="4" t="s">
        <v>6327</v>
      </c>
      <c r="R6895" s="4">
        <v>20.32</v>
      </c>
      <c r="S6895" s="4">
        <v>4</v>
      </c>
      <c r="T6895" s="4">
        <v>0</v>
      </c>
      <c r="U6895" s="4">
        <v>6.9088000000000003</v>
      </c>
      <c r="V6895" s="4" t="str">
        <f>INDEX(Regional_Lookup!$B$2:$B$5,MATCH('Sample - Superstore'!M6895,Regional_Lookup!$A$2:$A$5,0))</f>
        <v>Maria Santos</v>
      </c>
      <c r="W6895" s="4">
        <f>INDEX(Regional_Lookup!$C$2:$C$5, MATCH('Sample - Superstore'!M6895,Regional_Lookup!$A$2:$A$5, 0))</f>
        <v>0.15</v>
      </c>
      <c r="X6895" s="4">
        <f>U6895/R6895</f>
        <v>0.34</v>
      </c>
      <c r="Y6895" s="4" t="str">
        <f>IF(X6895&gt;=W6895, "Yes", "No")</f>
        <v>Yes</v>
      </c>
      <c r="Z6895" s="4">
        <f>D6895-C6895</f>
        <v>4</v>
      </c>
      <c r="AA6895" s="4" t="str" cm="1">
        <f t="array" ref="AA6895">_xlfn.IFS(Z6895&lt;=2,"Fast",Z6895&gt;5, "Slow", AND(Z6895&gt;=3,Z6895&lt;=5),"Standard")</f>
        <v>Standard</v>
      </c>
    </row>
    <row r="6896" spans="1:27" x14ac:dyDescent="0.2">
      <c r="A6896" s="4">
        <v>6895</v>
      </c>
      <c r="B6896" s="4" t="s">
        <v>6324</v>
      </c>
      <c r="C6896" s="5">
        <v>42996</v>
      </c>
      <c r="D6896" s="5">
        <v>43000</v>
      </c>
      <c r="E6896" s="4" t="s">
        <v>29</v>
      </c>
      <c r="F6896" s="4" t="s">
        <v>3292</v>
      </c>
      <c r="G6896" s="4" t="s">
        <v>3291</v>
      </c>
      <c r="H6896" s="4" t="s">
        <v>50</v>
      </c>
      <c r="I6896" s="4" t="s">
        <v>17</v>
      </c>
      <c r="J6896" s="4" t="s">
        <v>553</v>
      </c>
      <c r="K6896" s="4" t="s">
        <v>48</v>
      </c>
      <c r="L6896" s="4">
        <v>31907</v>
      </c>
      <c r="M6896" s="4" t="s">
        <v>7</v>
      </c>
      <c r="N6896" s="4" t="s">
        <v>5614</v>
      </c>
      <c r="O6896" s="4" t="s">
        <v>33</v>
      </c>
      <c r="P6896" s="4" t="s">
        <v>32</v>
      </c>
      <c r="Q6896" s="4" t="s">
        <v>5613</v>
      </c>
      <c r="R6896" s="4">
        <v>411.98</v>
      </c>
      <c r="S6896" s="4">
        <v>2</v>
      </c>
      <c r="T6896" s="4">
        <v>0</v>
      </c>
      <c r="U6896" s="4">
        <v>119.4742</v>
      </c>
      <c r="V6896" s="4" t="str">
        <f>INDEX(Regional_Lookup!$B$2:$B$5,MATCH('Sample - Superstore'!M6896,Regional_Lookup!$A$2:$A$5,0))</f>
        <v>Maria Santos</v>
      </c>
      <c r="W6896" s="4">
        <f>INDEX(Regional_Lookup!$C$2:$C$5, MATCH('Sample - Superstore'!M6896,Regional_Lookup!$A$2:$A$5, 0))</f>
        <v>0.15</v>
      </c>
      <c r="X6896" s="4">
        <f>U6896/R6896</f>
        <v>0.28999999999999998</v>
      </c>
      <c r="Y6896" s="4" t="str">
        <f>IF(X6896&gt;=W6896, "Yes", "No")</f>
        <v>Yes</v>
      </c>
      <c r="Z6896" s="4">
        <f>D6896-C6896</f>
        <v>4</v>
      </c>
      <c r="AA6896" s="4" t="str" cm="1">
        <f t="array" ref="AA6896">_xlfn.IFS(Z6896&lt;=2,"Fast",Z6896&gt;5, "Slow", AND(Z6896&gt;=3,Z6896&lt;=5),"Standard")</f>
        <v>Standard</v>
      </c>
    </row>
    <row r="6897" spans="1:27" x14ac:dyDescent="0.2">
      <c r="A6897" s="4">
        <v>6896</v>
      </c>
      <c r="B6897" s="4" t="s">
        <v>6324</v>
      </c>
      <c r="C6897" s="5">
        <v>42996</v>
      </c>
      <c r="D6897" s="5">
        <v>43000</v>
      </c>
      <c r="E6897" s="4" t="s">
        <v>29</v>
      </c>
      <c r="F6897" s="4" t="s">
        <v>3292</v>
      </c>
      <c r="G6897" s="4" t="s">
        <v>3291</v>
      </c>
      <c r="H6897" s="4" t="s">
        <v>50</v>
      </c>
      <c r="I6897" s="4" t="s">
        <v>17</v>
      </c>
      <c r="J6897" s="4" t="s">
        <v>553</v>
      </c>
      <c r="K6897" s="4" t="s">
        <v>48</v>
      </c>
      <c r="L6897" s="4">
        <v>31907</v>
      </c>
      <c r="M6897" s="4" t="s">
        <v>7</v>
      </c>
      <c r="N6897" s="4" t="s">
        <v>6326</v>
      </c>
      <c r="O6897" s="4" t="s">
        <v>13</v>
      </c>
      <c r="P6897" s="4" t="s">
        <v>64</v>
      </c>
      <c r="Q6897" s="4" t="s">
        <v>6325</v>
      </c>
      <c r="R6897" s="4">
        <v>34.479999999999997</v>
      </c>
      <c r="S6897" s="4">
        <v>2</v>
      </c>
      <c r="T6897" s="4">
        <v>0</v>
      </c>
      <c r="U6897" s="4">
        <v>9.9992000000000001</v>
      </c>
      <c r="V6897" s="4" t="str">
        <f>INDEX(Regional_Lookup!$B$2:$B$5,MATCH('Sample - Superstore'!M6897,Regional_Lookup!$A$2:$A$5,0))</f>
        <v>Maria Santos</v>
      </c>
      <c r="W6897" s="4">
        <f>INDEX(Regional_Lookup!$C$2:$C$5, MATCH('Sample - Superstore'!M6897,Regional_Lookup!$A$2:$A$5, 0))</f>
        <v>0.15</v>
      </c>
      <c r="X6897" s="4">
        <f>U6897/R6897</f>
        <v>0.29000000000000004</v>
      </c>
      <c r="Y6897" s="4" t="str">
        <f>IF(X6897&gt;=W6897, "Yes", "No")</f>
        <v>Yes</v>
      </c>
      <c r="Z6897" s="4">
        <f>D6897-C6897</f>
        <v>4</v>
      </c>
      <c r="AA6897" s="4" t="str" cm="1">
        <f t="array" ref="AA6897">_xlfn.IFS(Z6897&lt;=2,"Fast",Z6897&gt;5, "Slow", AND(Z6897&gt;=3,Z6897&lt;=5),"Standard")</f>
        <v>Standard</v>
      </c>
    </row>
    <row r="6898" spans="1:27" x14ac:dyDescent="0.2">
      <c r="A6898" s="4">
        <v>6897</v>
      </c>
      <c r="B6898" s="4" t="s">
        <v>6324</v>
      </c>
      <c r="C6898" s="5">
        <v>42996</v>
      </c>
      <c r="D6898" s="5">
        <v>43000</v>
      </c>
      <c r="E6898" s="4" t="s">
        <v>29</v>
      </c>
      <c r="F6898" s="4" t="s">
        <v>3292</v>
      </c>
      <c r="G6898" s="4" t="s">
        <v>3291</v>
      </c>
      <c r="H6898" s="4" t="s">
        <v>50</v>
      </c>
      <c r="I6898" s="4" t="s">
        <v>17</v>
      </c>
      <c r="J6898" s="4" t="s">
        <v>553</v>
      </c>
      <c r="K6898" s="4" t="s">
        <v>48</v>
      </c>
      <c r="L6898" s="4">
        <v>31907</v>
      </c>
      <c r="M6898" s="4" t="s">
        <v>7</v>
      </c>
      <c r="N6898" s="4" t="s">
        <v>2223</v>
      </c>
      <c r="O6898" s="4" t="s">
        <v>13</v>
      </c>
      <c r="P6898" s="4" t="s">
        <v>24</v>
      </c>
      <c r="Q6898" s="4" t="s">
        <v>2222</v>
      </c>
      <c r="R6898" s="4">
        <v>244.55</v>
      </c>
      <c r="S6898" s="4">
        <v>5</v>
      </c>
      <c r="T6898" s="4">
        <v>0</v>
      </c>
      <c r="U6898" s="4">
        <v>114.9385</v>
      </c>
      <c r="V6898" s="4" t="str">
        <f>INDEX(Regional_Lookup!$B$2:$B$5,MATCH('Sample - Superstore'!M6898,Regional_Lookup!$A$2:$A$5,0))</f>
        <v>Maria Santos</v>
      </c>
      <c r="W6898" s="4">
        <f>INDEX(Regional_Lookup!$C$2:$C$5, MATCH('Sample - Superstore'!M6898,Regional_Lookup!$A$2:$A$5, 0))</f>
        <v>0.15</v>
      </c>
      <c r="X6898" s="4">
        <f>U6898/R6898</f>
        <v>0.47</v>
      </c>
      <c r="Y6898" s="4" t="str">
        <f>IF(X6898&gt;=W6898, "Yes", "No")</f>
        <v>Yes</v>
      </c>
      <c r="Z6898" s="4">
        <f>D6898-C6898</f>
        <v>4</v>
      </c>
      <c r="AA6898" s="4" t="str" cm="1">
        <f t="array" ref="AA6898">_xlfn.IFS(Z6898&lt;=2,"Fast",Z6898&gt;5, "Slow", AND(Z6898&gt;=3,Z6898&lt;=5),"Standard")</f>
        <v>Standard</v>
      </c>
    </row>
    <row r="6899" spans="1:27" x14ac:dyDescent="0.2">
      <c r="A6899" s="4">
        <v>6898</v>
      </c>
      <c r="B6899" s="4" t="s">
        <v>6323</v>
      </c>
      <c r="C6899" s="5">
        <v>42965</v>
      </c>
      <c r="D6899" s="5">
        <v>42972</v>
      </c>
      <c r="E6899" s="4" t="s">
        <v>29</v>
      </c>
      <c r="F6899" s="4" t="s">
        <v>3687</v>
      </c>
      <c r="G6899" s="4" t="s">
        <v>3686</v>
      </c>
      <c r="H6899" s="4" t="s">
        <v>18</v>
      </c>
      <c r="I6899" s="4" t="s">
        <v>17</v>
      </c>
      <c r="J6899" s="4" t="s">
        <v>443</v>
      </c>
      <c r="K6899" s="4" t="s">
        <v>85</v>
      </c>
      <c r="L6899" s="4">
        <v>44107</v>
      </c>
      <c r="M6899" s="4" t="s">
        <v>5</v>
      </c>
      <c r="N6899" s="4" t="s">
        <v>710</v>
      </c>
      <c r="O6899" s="4" t="s">
        <v>13</v>
      </c>
      <c r="P6899" s="4" t="s">
        <v>100</v>
      </c>
      <c r="Q6899" s="4" t="s">
        <v>709</v>
      </c>
      <c r="R6899" s="4">
        <v>10.782</v>
      </c>
      <c r="S6899" s="4">
        <v>3</v>
      </c>
      <c r="T6899" s="4">
        <v>0.7</v>
      </c>
      <c r="U6899" s="4">
        <v>-7.9067999999999996</v>
      </c>
      <c r="V6899" s="4" t="str">
        <f>INDEX(Regional_Lookup!$B$2:$B$5,MATCH('Sample - Superstore'!M6899,Regional_Lookup!$A$2:$A$5,0))</f>
        <v>Sarah Miller</v>
      </c>
      <c r="W6899" s="4">
        <f>INDEX(Regional_Lookup!$C$2:$C$5, MATCH('Sample - Superstore'!M6899,Regional_Lookup!$A$2:$A$5, 0))</f>
        <v>0.16</v>
      </c>
      <c r="X6899" s="4">
        <f>U6899/R6899</f>
        <v>-0.73333333333333328</v>
      </c>
      <c r="Y6899" s="4" t="str">
        <f>IF(X6899&gt;=W6899, "Yes", "No")</f>
        <v>No</v>
      </c>
      <c r="Z6899" s="4">
        <f>D6899-C6899</f>
        <v>7</v>
      </c>
      <c r="AA6899" s="4" t="str" cm="1">
        <f t="array" ref="AA6899">_xlfn.IFS(Z6899&lt;=2,"Fast",Z6899&gt;5, "Slow", AND(Z6899&gt;=3,Z6899&lt;=5),"Standard")</f>
        <v>Slow</v>
      </c>
    </row>
    <row r="6900" spans="1:27" x14ac:dyDescent="0.2">
      <c r="A6900" s="4">
        <v>6899</v>
      </c>
      <c r="B6900" s="4" t="s">
        <v>6322</v>
      </c>
      <c r="C6900" s="5">
        <v>42148</v>
      </c>
      <c r="D6900" s="5">
        <v>42150</v>
      </c>
      <c r="E6900" s="4" t="s">
        <v>21</v>
      </c>
      <c r="F6900" s="4" t="s">
        <v>5229</v>
      </c>
      <c r="G6900" s="4" t="s">
        <v>5228</v>
      </c>
      <c r="H6900" s="4" t="s">
        <v>18</v>
      </c>
      <c r="I6900" s="4" t="s">
        <v>17</v>
      </c>
      <c r="J6900" s="4" t="s">
        <v>2727</v>
      </c>
      <c r="K6900" s="4" t="s">
        <v>318</v>
      </c>
      <c r="L6900" s="4">
        <v>60540</v>
      </c>
      <c r="M6900" s="4" t="s">
        <v>3</v>
      </c>
      <c r="N6900" s="4" t="s">
        <v>4263</v>
      </c>
      <c r="O6900" s="4" t="s">
        <v>37</v>
      </c>
      <c r="P6900" s="4" t="s">
        <v>221</v>
      </c>
      <c r="Q6900" s="4" t="s">
        <v>4262</v>
      </c>
      <c r="R6900" s="4">
        <v>602.65099999999995</v>
      </c>
      <c r="S6900" s="4">
        <v>7</v>
      </c>
      <c r="T6900" s="4">
        <v>0.3</v>
      </c>
      <c r="U6900" s="4">
        <v>-163.57669999999999</v>
      </c>
      <c r="V6900" s="4" t="str">
        <f>INDEX(Regional_Lookup!$B$2:$B$5,MATCH('Sample - Superstore'!M6900,Regional_Lookup!$A$2:$A$5,0))</f>
        <v>David Johnson</v>
      </c>
      <c r="W6900" s="4">
        <f>INDEX(Regional_Lookup!$C$2:$C$5, MATCH('Sample - Superstore'!M6900,Regional_Lookup!$A$2:$A$5, 0))</f>
        <v>0.14000000000000001</v>
      </c>
      <c r="X6900" s="4">
        <f>U6900/R6900</f>
        <v>-0.27142857142857141</v>
      </c>
      <c r="Y6900" s="4" t="str">
        <f>IF(X6900&gt;=W6900, "Yes", "No")</f>
        <v>No</v>
      </c>
      <c r="Z6900" s="4">
        <f>D6900-C6900</f>
        <v>2</v>
      </c>
      <c r="AA6900" s="4" t="str" cm="1">
        <f t="array" ref="AA6900">_xlfn.IFS(Z6900&lt;=2,"Fast",Z6900&gt;5, "Slow", AND(Z6900&gt;=3,Z6900&lt;=5),"Standard")</f>
        <v>Fast</v>
      </c>
    </row>
    <row r="6901" spans="1:27" x14ac:dyDescent="0.2">
      <c r="A6901" s="4">
        <v>6900</v>
      </c>
      <c r="B6901" s="4" t="s">
        <v>6322</v>
      </c>
      <c r="C6901" s="5">
        <v>42148</v>
      </c>
      <c r="D6901" s="5">
        <v>42150</v>
      </c>
      <c r="E6901" s="4" t="s">
        <v>21</v>
      </c>
      <c r="F6901" s="4" t="s">
        <v>5229</v>
      </c>
      <c r="G6901" s="4" t="s">
        <v>5228</v>
      </c>
      <c r="H6901" s="4" t="s">
        <v>18</v>
      </c>
      <c r="I6901" s="4" t="s">
        <v>17</v>
      </c>
      <c r="J6901" s="4" t="s">
        <v>2727</v>
      </c>
      <c r="K6901" s="4" t="s">
        <v>318</v>
      </c>
      <c r="L6901" s="4">
        <v>60540</v>
      </c>
      <c r="M6901" s="4" t="s">
        <v>3</v>
      </c>
      <c r="N6901" s="4" t="s">
        <v>1810</v>
      </c>
      <c r="O6901" s="4" t="s">
        <v>13</v>
      </c>
      <c r="P6901" s="4" t="s">
        <v>100</v>
      </c>
      <c r="Q6901" s="4" t="s">
        <v>1809</v>
      </c>
      <c r="R6901" s="4">
        <v>7.6559999999999997</v>
      </c>
      <c r="S6901" s="4">
        <v>6</v>
      </c>
      <c r="T6901" s="4">
        <v>0.8</v>
      </c>
      <c r="U6901" s="4">
        <v>-13.0152</v>
      </c>
      <c r="V6901" s="4" t="str">
        <f>INDEX(Regional_Lookup!$B$2:$B$5,MATCH('Sample - Superstore'!M6901,Regional_Lookup!$A$2:$A$5,0))</f>
        <v>David Johnson</v>
      </c>
      <c r="W6901" s="4">
        <f>INDEX(Regional_Lookup!$C$2:$C$5, MATCH('Sample - Superstore'!M6901,Regional_Lookup!$A$2:$A$5, 0))</f>
        <v>0.14000000000000001</v>
      </c>
      <c r="X6901" s="4">
        <f>U6901/R6901</f>
        <v>-1.7000000000000002</v>
      </c>
      <c r="Y6901" s="4" t="str">
        <f>IF(X6901&gt;=W6901, "Yes", "No")</f>
        <v>No</v>
      </c>
      <c r="Z6901" s="4">
        <f>D6901-C6901</f>
        <v>2</v>
      </c>
      <c r="AA6901" s="4" t="str" cm="1">
        <f t="array" ref="AA6901">_xlfn.IFS(Z6901&lt;=2,"Fast",Z6901&gt;5, "Slow", AND(Z6901&gt;=3,Z6901&lt;=5),"Standard")</f>
        <v>Fast</v>
      </c>
    </row>
    <row r="6902" spans="1:27" x14ac:dyDescent="0.2">
      <c r="A6902" s="4">
        <v>6901</v>
      </c>
      <c r="B6902" s="4" t="s">
        <v>6321</v>
      </c>
      <c r="C6902" s="5">
        <v>42254</v>
      </c>
      <c r="D6902" s="5">
        <v>42258</v>
      </c>
      <c r="E6902" s="4" t="s">
        <v>29</v>
      </c>
      <c r="F6902" s="4" t="s">
        <v>3138</v>
      </c>
      <c r="G6902" s="4" t="s">
        <v>3137</v>
      </c>
      <c r="H6902" s="4" t="s">
        <v>102</v>
      </c>
      <c r="I6902" s="4" t="s">
        <v>17</v>
      </c>
      <c r="J6902" s="4" t="s">
        <v>254</v>
      </c>
      <c r="K6902" s="4" t="s">
        <v>66</v>
      </c>
      <c r="L6902" s="4">
        <v>10009</v>
      </c>
      <c r="M6902" s="4" t="s">
        <v>5</v>
      </c>
      <c r="N6902" s="4" t="s">
        <v>2736</v>
      </c>
      <c r="O6902" s="4" t="s">
        <v>33</v>
      </c>
      <c r="P6902" s="4" t="s">
        <v>55</v>
      </c>
      <c r="Q6902" s="4" t="s">
        <v>2735</v>
      </c>
      <c r="R6902" s="4">
        <v>559.92999999999995</v>
      </c>
      <c r="S6902" s="4">
        <v>7</v>
      </c>
      <c r="T6902" s="4">
        <v>0</v>
      </c>
      <c r="U6902" s="4">
        <v>167.97900000000001</v>
      </c>
      <c r="V6902" s="4" t="str">
        <f>INDEX(Regional_Lookup!$B$2:$B$5,MATCH('Sample - Superstore'!M6902,Regional_Lookup!$A$2:$A$5,0))</f>
        <v>Sarah Miller</v>
      </c>
      <c r="W6902" s="4">
        <f>INDEX(Regional_Lookup!$C$2:$C$5, MATCH('Sample - Superstore'!M6902,Regional_Lookup!$A$2:$A$5, 0))</f>
        <v>0.16</v>
      </c>
      <c r="X6902" s="4">
        <f>U6902/R6902</f>
        <v>0.30000000000000004</v>
      </c>
      <c r="Y6902" s="4" t="str">
        <f>IF(X6902&gt;=W6902, "Yes", "No")</f>
        <v>Yes</v>
      </c>
      <c r="Z6902" s="4">
        <f>D6902-C6902</f>
        <v>4</v>
      </c>
      <c r="AA6902" s="4" t="str" cm="1">
        <f t="array" ref="AA6902">_xlfn.IFS(Z6902&lt;=2,"Fast",Z6902&gt;5, "Slow", AND(Z6902&gt;=3,Z6902&lt;=5),"Standard")</f>
        <v>Standard</v>
      </c>
    </row>
    <row r="6903" spans="1:27" x14ac:dyDescent="0.2">
      <c r="A6903" s="4">
        <v>6902</v>
      </c>
      <c r="B6903" s="4" t="s">
        <v>6320</v>
      </c>
      <c r="C6903" s="5">
        <v>42940</v>
      </c>
      <c r="D6903" s="5">
        <v>42940</v>
      </c>
      <c r="E6903" s="4" t="s">
        <v>162</v>
      </c>
      <c r="F6903" s="4" t="s">
        <v>4081</v>
      </c>
      <c r="G6903" s="4" t="s">
        <v>4080</v>
      </c>
      <c r="H6903" s="4" t="s">
        <v>50</v>
      </c>
      <c r="I6903" s="4" t="s">
        <v>17</v>
      </c>
      <c r="J6903" s="4" t="s">
        <v>5633</v>
      </c>
      <c r="K6903" s="4" t="s">
        <v>15</v>
      </c>
      <c r="L6903" s="4">
        <v>92646</v>
      </c>
      <c r="M6903" s="4" t="s">
        <v>9</v>
      </c>
      <c r="N6903" s="4" t="s">
        <v>3578</v>
      </c>
      <c r="O6903" s="4" t="s">
        <v>33</v>
      </c>
      <c r="P6903" s="4" t="s">
        <v>296</v>
      </c>
      <c r="Q6903" s="4" t="s">
        <v>3577</v>
      </c>
      <c r="R6903" s="4">
        <v>2399.96</v>
      </c>
      <c r="S6903" s="4">
        <v>5</v>
      </c>
      <c r="T6903" s="4">
        <v>0.2</v>
      </c>
      <c r="U6903" s="4">
        <v>839.98599999999999</v>
      </c>
      <c r="V6903" s="4" t="str">
        <f>INDEX(Regional_Lookup!$B$2:$B$5,MATCH('Sample - Superstore'!M6903,Regional_Lookup!$A$2:$A$5,0))</f>
        <v>James Chen</v>
      </c>
      <c r="W6903" s="4">
        <f>INDEX(Regional_Lookup!$C$2:$C$5, MATCH('Sample - Superstore'!M6903,Regional_Lookup!$A$2:$A$5, 0))</f>
        <v>0.18</v>
      </c>
      <c r="X6903" s="4">
        <f>U6903/R6903</f>
        <v>0.35</v>
      </c>
      <c r="Y6903" s="4" t="str">
        <f>IF(X6903&gt;=W6903, "Yes", "No")</f>
        <v>Yes</v>
      </c>
      <c r="Z6903" s="4">
        <f>D6903-C6903</f>
        <v>0</v>
      </c>
      <c r="AA6903" s="4" t="str" cm="1">
        <f t="array" ref="AA6903">_xlfn.IFS(Z6903&lt;=2,"Fast",Z6903&gt;5, "Slow", AND(Z6903&gt;=3,Z6903&lt;=5),"Standard")</f>
        <v>Fast</v>
      </c>
    </row>
    <row r="6904" spans="1:27" x14ac:dyDescent="0.2">
      <c r="A6904" s="4">
        <v>6903</v>
      </c>
      <c r="B6904" s="4" t="s">
        <v>6319</v>
      </c>
      <c r="C6904" s="5">
        <v>42980</v>
      </c>
      <c r="D6904" s="5">
        <v>42986</v>
      </c>
      <c r="E6904" s="4" t="s">
        <v>29</v>
      </c>
      <c r="F6904" s="4" t="s">
        <v>5903</v>
      </c>
      <c r="G6904" s="4" t="s">
        <v>5902</v>
      </c>
      <c r="H6904" s="4" t="s">
        <v>50</v>
      </c>
      <c r="I6904" s="4" t="s">
        <v>17</v>
      </c>
      <c r="J6904" s="4" t="s">
        <v>319</v>
      </c>
      <c r="K6904" s="4" t="s">
        <v>318</v>
      </c>
      <c r="L6904" s="4">
        <v>60653</v>
      </c>
      <c r="M6904" s="4" t="s">
        <v>3</v>
      </c>
      <c r="N6904" s="4" t="s">
        <v>4436</v>
      </c>
      <c r="O6904" s="4" t="s">
        <v>13</v>
      </c>
      <c r="P6904" s="4" t="s">
        <v>109</v>
      </c>
      <c r="Q6904" s="4" t="s">
        <v>4435</v>
      </c>
      <c r="R6904" s="4">
        <v>16</v>
      </c>
      <c r="S6904" s="4">
        <v>4</v>
      </c>
      <c r="T6904" s="4">
        <v>0.2</v>
      </c>
      <c r="U6904" s="4">
        <v>5.6</v>
      </c>
      <c r="V6904" s="4" t="str">
        <f>INDEX(Regional_Lookup!$B$2:$B$5,MATCH('Sample - Superstore'!M6904,Regional_Lookup!$A$2:$A$5,0))</f>
        <v>David Johnson</v>
      </c>
      <c r="W6904" s="4">
        <f>INDEX(Regional_Lookup!$C$2:$C$5, MATCH('Sample - Superstore'!M6904,Regional_Lookup!$A$2:$A$5, 0))</f>
        <v>0.14000000000000001</v>
      </c>
      <c r="X6904" s="4">
        <f>U6904/R6904</f>
        <v>0.35</v>
      </c>
      <c r="Y6904" s="4" t="str">
        <f>IF(X6904&gt;=W6904, "Yes", "No")</f>
        <v>Yes</v>
      </c>
      <c r="Z6904" s="4">
        <f>D6904-C6904</f>
        <v>6</v>
      </c>
      <c r="AA6904" s="4" t="str" cm="1">
        <f t="array" ref="AA6904">_xlfn.IFS(Z6904&lt;=2,"Fast",Z6904&gt;5, "Slow", AND(Z6904&gt;=3,Z6904&lt;=5),"Standard")</f>
        <v>Slow</v>
      </c>
    </row>
    <row r="6905" spans="1:27" x14ac:dyDescent="0.2">
      <c r="A6905" s="4">
        <v>6904</v>
      </c>
      <c r="B6905" s="4" t="s">
        <v>6319</v>
      </c>
      <c r="C6905" s="5">
        <v>42980</v>
      </c>
      <c r="D6905" s="5">
        <v>42986</v>
      </c>
      <c r="E6905" s="4" t="s">
        <v>29</v>
      </c>
      <c r="F6905" s="4" t="s">
        <v>5903</v>
      </c>
      <c r="G6905" s="4" t="s">
        <v>5902</v>
      </c>
      <c r="H6905" s="4" t="s">
        <v>50</v>
      </c>
      <c r="I6905" s="4" t="s">
        <v>17</v>
      </c>
      <c r="J6905" s="4" t="s">
        <v>319</v>
      </c>
      <c r="K6905" s="4" t="s">
        <v>318</v>
      </c>
      <c r="L6905" s="4">
        <v>60653</v>
      </c>
      <c r="M6905" s="4" t="s">
        <v>3</v>
      </c>
      <c r="N6905" s="4" t="s">
        <v>278</v>
      </c>
      <c r="O6905" s="4" t="s">
        <v>13</v>
      </c>
      <c r="P6905" s="4" t="s">
        <v>12</v>
      </c>
      <c r="Q6905" s="4" t="s">
        <v>277</v>
      </c>
      <c r="R6905" s="4">
        <v>5.5880000000000001</v>
      </c>
      <c r="S6905" s="4">
        <v>2</v>
      </c>
      <c r="T6905" s="4">
        <v>0.8</v>
      </c>
      <c r="U6905" s="4">
        <v>-15.0876</v>
      </c>
      <c r="V6905" s="4" t="str">
        <f>INDEX(Regional_Lookup!$B$2:$B$5,MATCH('Sample - Superstore'!M6905,Regional_Lookup!$A$2:$A$5,0))</f>
        <v>David Johnson</v>
      </c>
      <c r="W6905" s="4">
        <f>INDEX(Regional_Lookup!$C$2:$C$5, MATCH('Sample - Superstore'!M6905,Regional_Lookup!$A$2:$A$5, 0))</f>
        <v>0.14000000000000001</v>
      </c>
      <c r="X6905" s="4">
        <f>U6905/R6905</f>
        <v>-2.7</v>
      </c>
      <c r="Y6905" s="4" t="str">
        <f>IF(X6905&gt;=W6905, "Yes", "No")</f>
        <v>No</v>
      </c>
      <c r="Z6905" s="4">
        <f>D6905-C6905</f>
        <v>6</v>
      </c>
      <c r="AA6905" s="4" t="str" cm="1">
        <f t="array" ref="AA6905">_xlfn.IFS(Z6905&lt;=2,"Fast",Z6905&gt;5, "Slow", AND(Z6905&gt;=3,Z6905&lt;=5),"Standard")</f>
        <v>Slow</v>
      </c>
    </row>
    <row r="6906" spans="1:27" x14ac:dyDescent="0.2">
      <c r="A6906" s="4">
        <v>6905</v>
      </c>
      <c r="B6906" s="4" t="s">
        <v>6319</v>
      </c>
      <c r="C6906" s="5">
        <v>42980</v>
      </c>
      <c r="D6906" s="5">
        <v>42986</v>
      </c>
      <c r="E6906" s="4" t="s">
        <v>29</v>
      </c>
      <c r="F6906" s="4" t="s">
        <v>5903</v>
      </c>
      <c r="G6906" s="4" t="s">
        <v>5902</v>
      </c>
      <c r="H6906" s="4" t="s">
        <v>50</v>
      </c>
      <c r="I6906" s="4" t="s">
        <v>17</v>
      </c>
      <c r="J6906" s="4" t="s">
        <v>319</v>
      </c>
      <c r="K6906" s="4" t="s">
        <v>318</v>
      </c>
      <c r="L6906" s="4">
        <v>60653</v>
      </c>
      <c r="M6906" s="4" t="s">
        <v>3</v>
      </c>
      <c r="N6906" s="4" t="s">
        <v>6318</v>
      </c>
      <c r="O6906" s="4" t="s">
        <v>13</v>
      </c>
      <c r="P6906" s="4" t="s">
        <v>231</v>
      </c>
      <c r="Q6906" s="4" t="s">
        <v>6317</v>
      </c>
      <c r="R6906" s="4">
        <v>235.92</v>
      </c>
      <c r="S6906" s="4">
        <v>5</v>
      </c>
      <c r="T6906" s="4">
        <v>0.2</v>
      </c>
      <c r="U6906" s="4">
        <v>-44.234999999999999</v>
      </c>
      <c r="V6906" s="4" t="str">
        <f>INDEX(Regional_Lookup!$B$2:$B$5,MATCH('Sample - Superstore'!M6906,Regional_Lookup!$A$2:$A$5,0))</f>
        <v>David Johnson</v>
      </c>
      <c r="W6906" s="4">
        <f>INDEX(Regional_Lookup!$C$2:$C$5, MATCH('Sample - Superstore'!M6906,Regional_Lookup!$A$2:$A$5, 0))</f>
        <v>0.14000000000000001</v>
      </c>
      <c r="X6906" s="4">
        <f>U6906/R6906</f>
        <v>-0.1875</v>
      </c>
      <c r="Y6906" s="4" t="str">
        <f>IF(X6906&gt;=W6906, "Yes", "No")</f>
        <v>No</v>
      </c>
      <c r="Z6906" s="4">
        <f>D6906-C6906</f>
        <v>6</v>
      </c>
      <c r="AA6906" s="4" t="str" cm="1">
        <f t="array" ref="AA6906">_xlfn.IFS(Z6906&lt;=2,"Fast",Z6906&gt;5, "Slow", AND(Z6906&gt;=3,Z6906&lt;=5),"Standard")</f>
        <v>Slow</v>
      </c>
    </row>
    <row r="6907" spans="1:27" x14ac:dyDescent="0.2">
      <c r="A6907" s="4">
        <v>6906</v>
      </c>
      <c r="B6907" s="4" t="s">
        <v>6316</v>
      </c>
      <c r="C6907" s="5">
        <v>43075</v>
      </c>
      <c r="D6907" s="5">
        <v>43077</v>
      </c>
      <c r="E6907" s="4" t="s">
        <v>21</v>
      </c>
      <c r="F6907" s="4" t="s">
        <v>4278</v>
      </c>
      <c r="G6907" s="4" t="s">
        <v>4277</v>
      </c>
      <c r="H6907" s="4" t="s">
        <v>50</v>
      </c>
      <c r="I6907" s="4" t="s">
        <v>17</v>
      </c>
      <c r="J6907" s="4" t="s">
        <v>5049</v>
      </c>
      <c r="K6907" s="4" t="s">
        <v>15</v>
      </c>
      <c r="L6907" s="4">
        <v>94513</v>
      </c>
      <c r="M6907" s="4" t="s">
        <v>9</v>
      </c>
      <c r="N6907" s="4" t="s">
        <v>6315</v>
      </c>
      <c r="O6907" s="4" t="s">
        <v>13</v>
      </c>
      <c r="P6907" s="4" t="s">
        <v>231</v>
      </c>
      <c r="Q6907" s="4" t="s">
        <v>540</v>
      </c>
      <c r="R6907" s="4">
        <v>10.68</v>
      </c>
      <c r="S6907" s="4">
        <v>1</v>
      </c>
      <c r="T6907" s="4">
        <v>0</v>
      </c>
      <c r="U6907" s="4">
        <v>2.8835999999999999</v>
      </c>
      <c r="V6907" s="4" t="str">
        <f>INDEX(Regional_Lookup!$B$2:$B$5,MATCH('Sample - Superstore'!M6907,Regional_Lookup!$A$2:$A$5,0))</f>
        <v>James Chen</v>
      </c>
      <c r="W6907" s="4">
        <f>INDEX(Regional_Lookup!$C$2:$C$5, MATCH('Sample - Superstore'!M6907,Regional_Lookup!$A$2:$A$5, 0))</f>
        <v>0.18</v>
      </c>
      <c r="X6907" s="4">
        <f>U6907/R6907</f>
        <v>0.27</v>
      </c>
      <c r="Y6907" s="4" t="str">
        <f>IF(X6907&gt;=W6907, "Yes", "No")</f>
        <v>Yes</v>
      </c>
      <c r="Z6907" s="4">
        <f>D6907-C6907</f>
        <v>2</v>
      </c>
      <c r="AA6907" s="4" t="str" cm="1">
        <f t="array" ref="AA6907">_xlfn.IFS(Z6907&lt;=2,"Fast",Z6907&gt;5, "Slow", AND(Z6907&gt;=3,Z6907&lt;=5),"Standard")</f>
        <v>Fast</v>
      </c>
    </row>
    <row r="6908" spans="1:27" x14ac:dyDescent="0.2">
      <c r="A6908" s="4">
        <v>6907</v>
      </c>
      <c r="B6908" s="4" t="s">
        <v>6314</v>
      </c>
      <c r="C6908" s="5">
        <v>42875</v>
      </c>
      <c r="D6908" s="5">
        <v>42875</v>
      </c>
      <c r="E6908" s="4" t="s">
        <v>162</v>
      </c>
      <c r="F6908" s="4" t="s">
        <v>6313</v>
      </c>
      <c r="G6908" s="4" t="s">
        <v>6312</v>
      </c>
      <c r="H6908" s="4" t="s">
        <v>50</v>
      </c>
      <c r="I6908" s="4" t="s">
        <v>17</v>
      </c>
      <c r="J6908" s="4" t="s">
        <v>6311</v>
      </c>
      <c r="K6908" s="4" t="s">
        <v>76</v>
      </c>
      <c r="L6908" s="4">
        <v>48183</v>
      </c>
      <c r="M6908" s="4" t="s">
        <v>3</v>
      </c>
      <c r="N6908" s="4" t="s">
        <v>4246</v>
      </c>
      <c r="O6908" s="4" t="s">
        <v>13</v>
      </c>
      <c r="P6908" s="4" t="s">
        <v>100</v>
      </c>
      <c r="Q6908" s="4" t="s">
        <v>4245</v>
      </c>
      <c r="R6908" s="4">
        <v>41.28</v>
      </c>
      <c r="S6908" s="4">
        <v>2</v>
      </c>
      <c r="T6908" s="4">
        <v>0</v>
      </c>
      <c r="U6908" s="4">
        <v>19.814399999999999</v>
      </c>
      <c r="V6908" s="4" t="str">
        <f>INDEX(Regional_Lookup!$B$2:$B$5,MATCH('Sample - Superstore'!M6908,Regional_Lookup!$A$2:$A$5,0))</f>
        <v>David Johnson</v>
      </c>
      <c r="W6908" s="4">
        <f>INDEX(Regional_Lookup!$C$2:$C$5, MATCH('Sample - Superstore'!M6908,Regional_Lookup!$A$2:$A$5, 0))</f>
        <v>0.14000000000000001</v>
      </c>
      <c r="X6908" s="4">
        <f>U6908/R6908</f>
        <v>0.48</v>
      </c>
      <c r="Y6908" s="4" t="str">
        <f>IF(X6908&gt;=W6908, "Yes", "No")</f>
        <v>Yes</v>
      </c>
      <c r="Z6908" s="4">
        <f>D6908-C6908</f>
        <v>0</v>
      </c>
      <c r="AA6908" s="4" t="str" cm="1">
        <f t="array" ref="AA6908">_xlfn.IFS(Z6908&lt;=2,"Fast",Z6908&gt;5, "Slow", AND(Z6908&gt;=3,Z6908&lt;=5),"Standard")</f>
        <v>Fast</v>
      </c>
    </row>
    <row r="6909" spans="1:27" x14ac:dyDescent="0.2">
      <c r="A6909" s="4">
        <v>6908</v>
      </c>
      <c r="B6909" s="4" t="s">
        <v>6310</v>
      </c>
      <c r="C6909" s="5">
        <v>42640</v>
      </c>
      <c r="D6909" s="5">
        <v>42646</v>
      </c>
      <c r="E6909" s="4" t="s">
        <v>29</v>
      </c>
      <c r="F6909" s="4" t="s">
        <v>97</v>
      </c>
      <c r="G6909" s="4" t="s">
        <v>96</v>
      </c>
      <c r="H6909" s="4" t="s">
        <v>18</v>
      </c>
      <c r="I6909" s="4" t="s">
        <v>17</v>
      </c>
      <c r="J6909" s="4" t="s">
        <v>234</v>
      </c>
      <c r="K6909" s="4" t="s">
        <v>233</v>
      </c>
      <c r="L6909" s="4">
        <v>98103</v>
      </c>
      <c r="M6909" s="4" t="s">
        <v>9</v>
      </c>
      <c r="N6909" s="4" t="s">
        <v>4599</v>
      </c>
      <c r="O6909" s="4" t="s">
        <v>33</v>
      </c>
      <c r="P6909" s="4" t="s">
        <v>32</v>
      </c>
      <c r="Q6909" s="4" t="s">
        <v>4598</v>
      </c>
      <c r="R6909" s="4">
        <v>1001.5839999999999</v>
      </c>
      <c r="S6909" s="4">
        <v>2</v>
      </c>
      <c r="T6909" s="4">
        <v>0.2</v>
      </c>
      <c r="U6909" s="4">
        <v>125.19799999999999</v>
      </c>
      <c r="V6909" s="4" t="str">
        <f>INDEX(Regional_Lookup!$B$2:$B$5,MATCH('Sample - Superstore'!M6909,Regional_Lookup!$A$2:$A$5,0))</f>
        <v>James Chen</v>
      </c>
      <c r="W6909" s="4">
        <f>INDEX(Regional_Lookup!$C$2:$C$5, MATCH('Sample - Superstore'!M6909,Regional_Lookup!$A$2:$A$5, 0))</f>
        <v>0.18</v>
      </c>
      <c r="X6909" s="4">
        <f>U6909/R6909</f>
        <v>0.125</v>
      </c>
      <c r="Y6909" s="4" t="str">
        <f>IF(X6909&gt;=W6909, "Yes", "No")</f>
        <v>No</v>
      </c>
      <c r="Z6909" s="4">
        <f>D6909-C6909</f>
        <v>6</v>
      </c>
      <c r="AA6909" s="4" t="str" cm="1">
        <f t="array" ref="AA6909">_xlfn.IFS(Z6909&lt;=2,"Fast",Z6909&gt;5, "Slow", AND(Z6909&gt;=3,Z6909&lt;=5),"Standard")</f>
        <v>Slow</v>
      </c>
    </row>
    <row r="6910" spans="1:27" x14ac:dyDescent="0.2">
      <c r="A6910" s="4">
        <v>6909</v>
      </c>
      <c r="B6910" s="4" t="s">
        <v>6309</v>
      </c>
      <c r="C6910" s="5">
        <v>43079</v>
      </c>
      <c r="D6910" s="5">
        <v>43084</v>
      </c>
      <c r="E6910" s="4" t="s">
        <v>29</v>
      </c>
      <c r="F6910" s="4" t="s">
        <v>6308</v>
      </c>
      <c r="G6910" s="4" t="s">
        <v>6307</v>
      </c>
      <c r="H6910" s="4" t="s">
        <v>50</v>
      </c>
      <c r="I6910" s="4" t="s">
        <v>17</v>
      </c>
      <c r="J6910" s="4" t="s">
        <v>6306</v>
      </c>
      <c r="K6910" s="4" t="s">
        <v>6232</v>
      </c>
      <c r="L6910" s="4">
        <v>29406</v>
      </c>
      <c r="M6910" s="4" t="s">
        <v>7</v>
      </c>
      <c r="N6910" s="4" t="s">
        <v>716</v>
      </c>
      <c r="O6910" s="4" t="s">
        <v>37</v>
      </c>
      <c r="P6910" s="4" t="s">
        <v>36</v>
      </c>
      <c r="Q6910" s="4" t="s">
        <v>715</v>
      </c>
      <c r="R6910" s="4">
        <v>14.76</v>
      </c>
      <c r="S6910" s="4">
        <v>2</v>
      </c>
      <c r="T6910" s="4">
        <v>0</v>
      </c>
      <c r="U6910" s="4">
        <v>4.2804000000000002</v>
      </c>
      <c r="V6910" s="4" t="str">
        <f>INDEX(Regional_Lookup!$B$2:$B$5,MATCH('Sample - Superstore'!M6910,Regional_Lookup!$A$2:$A$5,0))</f>
        <v>Maria Santos</v>
      </c>
      <c r="W6910" s="4">
        <f>INDEX(Regional_Lookup!$C$2:$C$5, MATCH('Sample - Superstore'!M6910,Regional_Lookup!$A$2:$A$5, 0))</f>
        <v>0.15</v>
      </c>
      <c r="X6910" s="4">
        <f>U6910/R6910</f>
        <v>0.29000000000000004</v>
      </c>
      <c r="Y6910" s="4" t="str">
        <f>IF(X6910&gt;=W6910, "Yes", "No")</f>
        <v>Yes</v>
      </c>
      <c r="Z6910" s="4">
        <f>D6910-C6910</f>
        <v>5</v>
      </c>
      <c r="AA6910" s="4" t="str" cm="1">
        <f t="array" ref="AA6910">_xlfn.IFS(Z6910&lt;=2,"Fast",Z6910&gt;5, "Slow", AND(Z6910&gt;=3,Z6910&lt;=5),"Standard")</f>
        <v>Standard</v>
      </c>
    </row>
    <row r="6911" spans="1:27" x14ac:dyDescent="0.2">
      <c r="A6911" s="4">
        <v>6910</v>
      </c>
      <c r="B6911" s="4" t="s">
        <v>6305</v>
      </c>
      <c r="C6911" s="5">
        <v>41895</v>
      </c>
      <c r="D6911" s="5">
        <v>41900</v>
      </c>
      <c r="E6911" s="4" t="s">
        <v>21</v>
      </c>
      <c r="F6911" s="4" t="s">
        <v>4628</v>
      </c>
      <c r="G6911" s="4" t="s">
        <v>4627</v>
      </c>
      <c r="H6911" s="4" t="s">
        <v>18</v>
      </c>
      <c r="I6911" s="4" t="s">
        <v>17</v>
      </c>
      <c r="J6911" s="4" t="s">
        <v>553</v>
      </c>
      <c r="K6911" s="4" t="s">
        <v>85</v>
      </c>
      <c r="L6911" s="4">
        <v>43229</v>
      </c>
      <c r="M6911" s="4" t="s">
        <v>5</v>
      </c>
      <c r="N6911" s="4" t="s">
        <v>2336</v>
      </c>
      <c r="O6911" s="4" t="s">
        <v>13</v>
      </c>
      <c r="P6911" s="4" t="s">
        <v>100</v>
      </c>
      <c r="Q6911" s="4" t="s">
        <v>2335</v>
      </c>
      <c r="R6911" s="4">
        <v>2.5019999999999998</v>
      </c>
      <c r="S6911" s="4">
        <v>3</v>
      </c>
      <c r="T6911" s="4">
        <v>0.7</v>
      </c>
      <c r="U6911" s="4">
        <v>-2.0015999999999998</v>
      </c>
      <c r="V6911" s="4" t="str">
        <f>INDEX(Regional_Lookup!$B$2:$B$5,MATCH('Sample - Superstore'!M6911,Regional_Lookup!$A$2:$A$5,0))</f>
        <v>Sarah Miller</v>
      </c>
      <c r="W6911" s="4">
        <f>INDEX(Regional_Lookup!$C$2:$C$5, MATCH('Sample - Superstore'!M6911,Regional_Lookup!$A$2:$A$5, 0))</f>
        <v>0.16</v>
      </c>
      <c r="X6911" s="4">
        <f>U6911/R6911</f>
        <v>-0.8</v>
      </c>
      <c r="Y6911" s="4" t="str">
        <f>IF(X6911&gt;=W6911, "Yes", "No")</f>
        <v>No</v>
      </c>
      <c r="Z6911" s="4">
        <f>D6911-C6911</f>
        <v>5</v>
      </c>
      <c r="AA6911" s="4" t="str" cm="1">
        <f t="array" ref="AA6911">_xlfn.IFS(Z6911&lt;=2,"Fast",Z6911&gt;5, "Slow", AND(Z6911&gt;=3,Z6911&lt;=5),"Standard")</f>
        <v>Standard</v>
      </c>
    </row>
    <row r="6912" spans="1:27" x14ac:dyDescent="0.2">
      <c r="A6912" s="4">
        <v>6911</v>
      </c>
      <c r="B6912" s="4" t="s">
        <v>6304</v>
      </c>
      <c r="C6912" s="5">
        <v>42945</v>
      </c>
      <c r="D6912" s="5">
        <v>42949</v>
      </c>
      <c r="E6912" s="4" t="s">
        <v>29</v>
      </c>
      <c r="F6912" s="4" t="s">
        <v>3220</v>
      </c>
      <c r="G6912" s="4" t="s">
        <v>3219</v>
      </c>
      <c r="H6912" s="4" t="s">
        <v>18</v>
      </c>
      <c r="I6912" s="4" t="s">
        <v>17</v>
      </c>
      <c r="J6912" s="4" t="s">
        <v>234</v>
      </c>
      <c r="K6912" s="4" t="s">
        <v>233</v>
      </c>
      <c r="L6912" s="4">
        <v>98103</v>
      </c>
      <c r="M6912" s="4" t="s">
        <v>9</v>
      </c>
      <c r="N6912" s="4" t="s">
        <v>2323</v>
      </c>
      <c r="O6912" s="4" t="s">
        <v>37</v>
      </c>
      <c r="P6912" s="4" t="s">
        <v>165</v>
      </c>
      <c r="Q6912" s="4" t="s">
        <v>2322</v>
      </c>
      <c r="R6912" s="4">
        <v>115.96</v>
      </c>
      <c r="S6912" s="4">
        <v>2</v>
      </c>
      <c r="T6912" s="4">
        <v>0</v>
      </c>
      <c r="U6912" s="4">
        <v>25.511199999999999</v>
      </c>
      <c r="V6912" s="4" t="str">
        <f>INDEX(Regional_Lookup!$B$2:$B$5,MATCH('Sample - Superstore'!M6912,Regional_Lookup!$A$2:$A$5,0))</f>
        <v>James Chen</v>
      </c>
      <c r="W6912" s="4">
        <f>INDEX(Regional_Lookup!$C$2:$C$5, MATCH('Sample - Superstore'!M6912,Regional_Lookup!$A$2:$A$5, 0))</f>
        <v>0.18</v>
      </c>
      <c r="X6912" s="4">
        <f>U6912/R6912</f>
        <v>0.22</v>
      </c>
      <c r="Y6912" s="4" t="str">
        <f>IF(X6912&gt;=W6912, "Yes", "No")</f>
        <v>Yes</v>
      </c>
      <c r="Z6912" s="4">
        <f>D6912-C6912</f>
        <v>4</v>
      </c>
      <c r="AA6912" s="4" t="str" cm="1">
        <f t="array" ref="AA6912">_xlfn.IFS(Z6912&lt;=2,"Fast",Z6912&gt;5, "Slow", AND(Z6912&gt;=3,Z6912&lt;=5),"Standard")</f>
        <v>Standard</v>
      </c>
    </row>
    <row r="6913" spans="1:27" x14ac:dyDescent="0.2">
      <c r="A6913" s="4">
        <v>6912</v>
      </c>
      <c r="B6913" s="4" t="s">
        <v>6303</v>
      </c>
      <c r="C6913" s="5">
        <v>42948</v>
      </c>
      <c r="D6913" s="5">
        <v>42952</v>
      </c>
      <c r="E6913" s="4" t="s">
        <v>21</v>
      </c>
      <c r="F6913" s="4" t="s">
        <v>1774</v>
      </c>
      <c r="G6913" s="4" t="s">
        <v>1773</v>
      </c>
      <c r="H6913" s="4" t="s">
        <v>18</v>
      </c>
      <c r="I6913" s="4" t="s">
        <v>17</v>
      </c>
      <c r="J6913" s="4" t="s">
        <v>248</v>
      </c>
      <c r="K6913" s="4" t="s">
        <v>15</v>
      </c>
      <c r="L6913" s="4">
        <v>94109</v>
      </c>
      <c r="M6913" s="4" t="s">
        <v>9</v>
      </c>
      <c r="N6913" s="4" t="s">
        <v>780</v>
      </c>
      <c r="O6913" s="4" t="s">
        <v>13</v>
      </c>
      <c r="P6913" s="4" t="s">
        <v>231</v>
      </c>
      <c r="Q6913" s="4" t="s">
        <v>779</v>
      </c>
      <c r="R6913" s="4">
        <v>186.54</v>
      </c>
      <c r="S6913" s="4">
        <v>3</v>
      </c>
      <c r="T6913" s="4">
        <v>0</v>
      </c>
      <c r="U6913" s="4">
        <v>50.3658</v>
      </c>
      <c r="V6913" s="4" t="str">
        <f>INDEX(Regional_Lookup!$B$2:$B$5,MATCH('Sample - Superstore'!M6913,Regional_Lookup!$A$2:$A$5,0))</f>
        <v>James Chen</v>
      </c>
      <c r="W6913" s="4">
        <f>INDEX(Regional_Lookup!$C$2:$C$5, MATCH('Sample - Superstore'!M6913,Regional_Lookup!$A$2:$A$5, 0))</f>
        <v>0.18</v>
      </c>
      <c r="X6913" s="4">
        <f>U6913/R6913</f>
        <v>0.27</v>
      </c>
      <c r="Y6913" s="4" t="str">
        <f>IF(X6913&gt;=W6913, "Yes", "No")</f>
        <v>Yes</v>
      </c>
      <c r="Z6913" s="4">
        <f>D6913-C6913</f>
        <v>4</v>
      </c>
      <c r="AA6913" s="4" t="str" cm="1">
        <f t="array" ref="AA6913">_xlfn.IFS(Z6913&lt;=2,"Fast",Z6913&gt;5, "Slow", AND(Z6913&gt;=3,Z6913&lt;=5),"Standard")</f>
        <v>Standard</v>
      </c>
    </row>
    <row r="6914" spans="1:27" x14ac:dyDescent="0.2">
      <c r="A6914" s="4">
        <v>6913</v>
      </c>
      <c r="B6914" s="4" t="s">
        <v>6302</v>
      </c>
      <c r="C6914" s="5">
        <v>42857</v>
      </c>
      <c r="D6914" s="5">
        <v>42860</v>
      </c>
      <c r="E6914" s="4" t="s">
        <v>21</v>
      </c>
      <c r="F6914" s="4" t="s">
        <v>777</v>
      </c>
      <c r="G6914" s="4" t="s">
        <v>776</v>
      </c>
      <c r="H6914" s="4" t="s">
        <v>50</v>
      </c>
      <c r="I6914" s="4" t="s">
        <v>17</v>
      </c>
      <c r="J6914" s="4" t="s">
        <v>59</v>
      </c>
      <c r="K6914" s="4" t="s">
        <v>15</v>
      </c>
      <c r="L6914" s="4">
        <v>90049</v>
      </c>
      <c r="M6914" s="4" t="s">
        <v>9</v>
      </c>
      <c r="N6914" s="4" t="s">
        <v>215</v>
      </c>
      <c r="O6914" s="4" t="s">
        <v>33</v>
      </c>
      <c r="P6914" s="4" t="s">
        <v>55</v>
      </c>
      <c r="Q6914" s="4" t="s">
        <v>214</v>
      </c>
      <c r="R6914" s="4">
        <v>159.56</v>
      </c>
      <c r="S6914" s="4">
        <v>4</v>
      </c>
      <c r="T6914" s="4">
        <v>0</v>
      </c>
      <c r="U6914" s="4">
        <v>59.037199999999999</v>
      </c>
      <c r="V6914" s="4" t="str">
        <f>INDEX(Regional_Lookup!$B$2:$B$5,MATCH('Sample - Superstore'!M6914,Regional_Lookup!$A$2:$A$5,0))</f>
        <v>James Chen</v>
      </c>
      <c r="W6914" s="4">
        <f>INDEX(Regional_Lookup!$C$2:$C$5, MATCH('Sample - Superstore'!M6914,Regional_Lookup!$A$2:$A$5, 0))</f>
        <v>0.18</v>
      </c>
      <c r="X6914" s="4">
        <f>U6914/R6914</f>
        <v>0.37</v>
      </c>
      <c r="Y6914" s="4" t="str">
        <f>IF(X6914&gt;=W6914, "Yes", "No")</f>
        <v>Yes</v>
      </c>
      <c r="Z6914" s="4">
        <f>D6914-C6914</f>
        <v>3</v>
      </c>
      <c r="AA6914" s="4" t="str" cm="1">
        <f t="array" ref="AA6914">_xlfn.IFS(Z6914&lt;=2,"Fast",Z6914&gt;5, "Slow", AND(Z6914&gt;=3,Z6914&lt;=5),"Standard")</f>
        <v>Standard</v>
      </c>
    </row>
    <row r="6915" spans="1:27" x14ac:dyDescent="0.2">
      <c r="A6915" s="4">
        <v>6914</v>
      </c>
      <c r="B6915" s="4" t="s">
        <v>6301</v>
      </c>
      <c r="C6915" s="5">
        <v>42167</v>
      </c>
      <c r="D6915" s="5">
        <v>42171</v>
      </c>
      <c r="E6915" s="4" t="s">
        <v>29</v>
      </c>
      <c r="F6915" s="4" t="s">
        <v>6300</v>
      </c>
      <c r="G6915" s="4" t="s">
        <v>6299</v>
      </c>
      <c r="H6915" s="4" t="s">
        <v>18</v>
      </c>
      <c r="I6915" s="4" t="s">
        <v>17</v>
      </c>
      <c r="J6915" s="4" t="s">
        <v>2377</v>
      </c>
      <c r="K6915" s="4" t="s">
        <v>41</v>
      </c>
      <c r="L6915" s="4">
        <v>33407</v>
      </c>
      <c r="M6915" s="4" t="s">
        <v>7</v>
      </c>
      <c r="N6915" s="4" t="s">
        <v>6298</v>
      </c>
      <c r="O6915" s="4" t="s">
        <v>33</v>
      </c>
      <c r="P6915" s="4" t="s">
        <v>32</v>
      </c>
      <c r="Q6915" s="4" t="s">
        <v>6297</v>
      </c>
      <c r="R6915" s="4">
        <v>55.984000000000002</v>
      </c>
      <c r="S6915" s="4">
        <v>2</v>
      </c>
      <c r="T6915" s="4">
        <v>0.2</v>
      </c>
      <c r="U6915" s="4">
        <v>4.1988000000000003</v>
      </c>
      <c r="V6915" s="4" t="str">
        <f>INDEX(Regional_Lookup!$B$2:$B$5,MATCH('Sample - Superstore'!M6915,Regional_Lookup!$A$2:$A$5,0))</f>
        <v>Maria Santos</v>
      </c>
      <c r="W6915" s="4">
        <f>INDEX(Regional_Lookup!$C$2:$C$5, MATCH('Sample - Superstore'!M6915,Regional_Lookup!$A$2:$A$5, 0))</f>
        <v>0.15</v>
      </c>
      <c r="X6915" s="4">
        <f>U6915/R6915</f>
        <v>7.4999999999999997E-2</v>
      </c>
      <c r="Y6915" s="4" t="str">
        <f>IF(X6915&gt;=W6915, "Yes", "No")</f>
        <v>No</v>
      </c>
      <c r="Z6915" s="4">
        <f>D6915-C6915</f>
        <v>4</v>
      </c>
      <c r="AA6915" s="4" t="str" cm="1">
        <f t="array" ref="AA6915">_xlfn.IFS(Z6915&lt;=2,"Fast",Z6915&gt;5, "Slow", AND(Z6915&gt;=3,Z6915&lt;=5),"Standard")</f>
        <v>Standard</v>
      </c>
    </row>
    <row r="6916" spans="1:27" x14ac:dyDescent="0.2">
      <c r="A6916" s="4">
        <v>6915</v>
      </c>
      <c r="B6916" s="4" t="s">
        <v>6296</v>
      </c>
      <c r="C6916" s="5">
        <v>41995</v>
      </c>
      <c r="D6916" s="5">
        <v>42002</v>
      </c>
      <c r="E6916" s="4" t="s">
        <v>29</v>
      </c>
      <c r="F6916" s="4" t="s">
        <v>2050</v>
      </c>
      <c r="G6916" s="4" t="s">
        <v>2049</v>
      </c>
      <c r="H6916" s="4" t="s">
        <v>18</v>
      </c>
      <c r="I6916" s="4" t="s">
        <v>17</v>
      </c>
      <c r="J6916" s="4" t="s">
        <v>319</v>
      </c>
      <c r="K6916" s="4" t="s">
        <v>318</v>
      </c>
      <c r="L6916" s="4">
        <v>60623</v>
      </c>
      <c r="M6916" s="4" t="s">
        <v>3</v>
      </c>
      <c r="N6916" s="4" t="s">
        <v>3888</v>
      </c>
      <c r="O6916" s="4" t="s">
        <v>13</v>
      </c>
      <c r="P6916" s="4" t="s">
        <v>231</v>
      </c>
      <c r="Q6916" s="4" t="s">
        <v>3887</v>
      </c>
      <c r="R6916" s="4">
        <v>132.16</v>
      </c>
      <c r="S6916" s="4">
        <v>1</v>
      </c>
      <c r="T6916" s="4">
        <v>0.2</v>
      </c>
      <c r="U6916" s="4">
        <v>9.9120000000000008</v>
      </c>
      <c r="V6916" s="4" t="str">
        <f>INDEX(Regional_Lookup!$B$2:$B$5,MATCH('Sample - Superstore'!M6916,Regional_Lookup!$A$2:$A$5,0))</f>
        <v>David Johnson</v>
      </c>
      <c r="W6916" s="4">
        <f>INDEX(Regional_Lookup!$C$2:$C$5, MATCH('Sample - Superstore'!M6916,Regional_Lookup!$A$2:$A$5, 0))</f>
        <v>0.14000000000000001</v>
      </c>
      <c r="X6916" s="4">
        <f>U6916/R6916</f>
        <v>7.5000000000000011E-2</v>
      </c>
      <c r="Y6916" s="4" t="str">
        <f>IF(X6916&gt;=W6916, "Yes", "No")</f>
        <v>No</v>
      </c>
      <c r="Z6916" s="4">
        <f>D6916-C6916</f>
        <v>7</v>
      </c>
      <c r="AA6916" s="4" t="str" cm="1">
        <f t="array" ref="AA6916">_xlfn.IFS(Z6916&lt;=2,"Fast",Z6916&gt;5, "Slow", AND(Z6916&gt;=3,Z6916&lt;=5),"Standard")</f>
        <v>Slow</v>
      </c>
    </row>
    <row r="6917" spans="1:27" x14ac:dyDescent="0.2">
      <c r="A6917" s="4">
        <v>6916</v>
      </c>
      <c r="B6917" s="4" t="s">
        <v>6296</v>
      </c>
      <c r="C6917" s="5">
        <v>41995</v>
      </c>
      <c r="D6917" s="5">
        <v>42002</v>
      </c>
      <c r="E6917" s="4" t="s">
        <v>29</v>
      </c>
      <c r="F6917" s="4" t="s">
        <v>2050</v>
      </c>
      <c r="G6917" s="4" t="s">
        <v>2049</v>
      </c>
      <c r="H6917" s="4" t="s">
        <v>18</v>
      </c>
      <c r="I6917" s="4" t="s">
        <v>17</v>
      </c>
      <c r="J6917" s="4" t="s">
        <v>319</v>
      </c>
      <c r="K6917" s="4" t="s">
        <v>318</v>
      </c>
      <c r="L6917" s="4">
        <v>60623</v>
      </c>
      <c r="M6917" s="4" t="s">
        <v>3</v>
      </c>
      <c r="N6917" s="4" t="s">
        <v>5454</v>
      </c>
      <c r="O6917" s="4" t="s">
        <v>13</v>
      </c>
      <c r="P6917" s="4" t="s">
        <v>100</v>
      </c>
      <c r="Q6917" s="4" t="s">
        <v>5453</v>
      </c>
      <c r="R6917" s="4">
        <v>17.904</v>
      </c>
      <c r="S6917" s="4">
        <v>6</v>
      </c>
      <c r="T6917" s="4">
        <v>0.8</v>
      </c>
      <c r="U6917" s="4">
        <v>-31.332000000000001</v>
      </c>
      <c r="V6917" s="4" t="str">
        <f>INDEX(Regional_Lookup!$B$2:$B$5,MATCH('Sample - Superstore'!M6917,Regional_Lookup!$A$2:$A$5,0))</f>
        <v>David Johnson</v>
      </c>
      <c r="W6917" s="4">
        <f>INDEX(Regional_Lookup!$C$2:$C$5, MATCH('Sample - Superstore'!M6917,Regional_Lookup!$A$2:$A$5, 0))</f>
        <v>0.14000000000000001</v>
      </c>
      <c r="X6917" s="4">
        <f>U6917/R6917</f>
        <v>-1.75</v>
      </c>
      <c r="Y6917" s="4" t="str">
        <f>IF(X6917&gt;=W6917, "Yes", "No")</f>
        <v>No</v>
      </c>
      <c r="Z6917" s="4">
        <f>D6917-C6917</f>
        <v>7</v>
      </c>
      <c r="AA6917" s="4" t="str" cm="1">
        <f t="array" ref="AA6917">_xlfn.IFS(Z6917&lt;=2,"Fast",Z6917&gt;5, "Slow", AND(Z6917&gt;=3,Z6917&lt;=5),"Standard")</f>
        <v>Slow</v>
      </c>
    </row>
    <row r="6918" spans="1:27" x14ac:dyDescent="0.2">
      <c r="A6918" s="4">
        <v>6917</v>
      </c>
      <c r="B6918" s="4" t="s">
        <v>6296</v>
      </c>
      <c r="C6918" s="5">
        <v>41995</v>
      </c>
      <c r="D6918" s="5">
        <v>42002</v>
      </c>
      <c r="E6918" s="4" t="s">
        <v>29</v>
      </c>
      <c r="F6918" s="4" t="s">
        <v>2050</v>
      </c>
      <c r="G6918" s="4" t="s">
        <v>2049</v>
      </c>
      <c r="H6918" s="4" t="s">
        <v>18</v>
      </c>
      <c r="I6918" s="4" t="s">
        <v>17</v>
      </c>
      <c r="J6918" s="4" t="s">
        <v>319</v>
      </c>
      <c r="K6918" s="4" t="s">
        <v>318</v>
      </c>
      <c r="L6918" s="4">
        <v>60623</v>
      </c>
      <c r="M6918" s="4" t="s">
        <v>3</v>
      </c>
      <c r="N6918" s="4" t="s">
        <v>6295</v>
      </c>
      <c r="O6918" s="4" t="s">
        <v>13</v>
      </c>
      <c r="P6918" s="4" t="s">
        <v>24</v>
      </c>
      <c r="Q6918" s="4" t="s">
        <v>6294</v>
      </c>
      <c r="R6918" s="4">
        <v>124.032</v>
      </c>
      <c r="S6918" s="4">
        <v>4</v>
      </c>
      <c r="T6918" s="4">
        <v>0.2</v>
      </c>
      <c r="U6918" s="4">
        <v>44.961599999999997</v>
      </c>
      <c r="V6918" s="4" t="str">
        <f>INDEX(Regional_Lookup!$B$2:$B$5,MATCH('Sample - Superstore'!M6918,Regional_Lookup!$A$2:$A$5,0))</f>
        <v>David Johnson</v>
      </c>
      <c r="W6918" s="4">
        <f>INDEX(Regional_Lookup!$C$2:$C$5, MATCH('Sample - Superstore'!M6918,Regional_Lookup!$A$2:$A$5, 0))</f>
        <v>0.14000000000000001</v>
      </c>
      <c r="X6918" s="4">
        <f>U6918/R6918</f>
        <v>0.36249999999999999</v>
      </c>
      <c r="Y6918" s="4" t="str">
        <f>IF(X6918&gt;=W6918, "Yes", "No")</f>
        <v>Yes</v>
      </c>
      <c r="Z6918" s="4">
        <f>D6918-C6918</f>
        <v>7</v>
      </c>
      <c r="AA6918" s="4" t="str" cm="1">
        <f t="array" ref="AA6918">_xlfn.IFS(Z6918&lt;=2,"Fast",Z6918&gt;5, "Slow", AND(Z6918&gt;=3,Z6918&lt;=5),"Standard")</f>
        <v>Slow</v>
      </c>
    </row>
    <row r="6919" spans="1:27" x14ac:dyDescent="0.2">
      <c r="A6919" s="4">
        <v>6918</v>
      </c>
      <c r="B6919" s="4" t="s">
        <v>6293</v>
      </c>
      <c r="C6919" s="5">
        <v>41989</v>
      </c>
      <c r="D6919" s="5">
        <v>41994</v>
      </c>
      <c r="E6919" s="4" t="s">
        <v>29</v>
      </c>
      <c r="F6919" s="4" t="s">
        <v>6292</v>
      </c>
      <c r="G6919" s="4" t="s">
        <v>6291</v>
      </c>
      <c r="H6919" s="4" t="s">
        <v>50</v>
      </c>
      <c r="I6919" s="4" t="s">
        <v>17</v>
      </c>
      <c r="J6919" s="4" t="s">
        <v>1420</v>
      </c>
      <c r="K6919" s="4" t="s">
        <v>15</v>
      </c>
      <c r="L6919" s="4">
        <v>95823</v>
      </c>
      <c r="M6919" s="4" t="s">
        <v>9</v>
      </c>
      <c r="N6919" s="4" t="s">
        <v>864</v>
      </c>
      <c r="O6919" s="4" t="s">
        <v>37</v>
      </c>
      <c r="P6919" s="4" t="s">
        <v>221</v>
      </c>
      <c r="Q6919" s="4" t="s">
        <v>863</v>
      </c>
      <c r="R6919" s="4">
        <v>1403.92</v>
      </c>
      <c r="S6919" s="4">
        <v>5</v>
      </c>
      <c r="T6919" s="4">
        <v>0.2</v>
      </c>
      <c r="U6919" s="4">
        <v>70.195999999999998</v>
      </c>
      <c r="V6919" s="4" t="str">
        <f>INDEX(Regional_Lookup!$B$2:$B$5,MATCH('Sample - Superstore'!M6919,Regional_Lookup!$A$2:$A$5,0))</f>
        <v>James Chen</v>
      </c>
      <c r="W6919" s="4">
        <f>INDEX(Regional_Lookup!$C$2:$C$5, MATCH('Sample - Superstore'!M6919,Regional_Lookup!$A$2:$A$5, 0))</f>
        <v>0.18</v>
      </c>
      <c r="X6919" s="4">
        <f>U6919/R6919</f>
        <v>4.9999999999999996E-2</v>
      </c>
      <c r="Y6919" s="4" t="str">
        <f>IF(X6919&gt;=W6919, "Yes", "No")</f>
        <v>No</v>
      </c>
      <c r="Z6919" s="4">
        <f>D6919-C6919</f>
        <v>5</v>
      </c>
      <c r="AA6919" s="4" t="str" cm="1">
        <f t="array" ref="AA6919">_xlfn.IFS(Z6919&lt;=2,"Fast",Z6919&gt;5, "Slow", AND(Z6919&gt;=3,Z6919&lt;=5),"Standard")</f>
        <v>Standard</v>
      </c>
    </row>
    <row r="6920" spans="1:27" x14ac:dyDescent="0.2">
      <c r="A6920" s="4">
        <v>6919</v>
      </c>
      <c r="B6920" s="4" t="s">
        <v>6290</v>
      </c>
      <c r="C6920" s="5">
        <v>42476</v>
      </c>
      <c r="D6920" s="5">
        <v>42478</v>
      </c>
      <c r="E6920" s="4" t="s">
        <v>21</v>
      </c>
      <c r="F6920" s="4" t="s">
        <v>1956</v>
      </c>
      <c r="G6920" s="4" t="s">
        <v>1955</v>
      </c>
      <c r="H6920" s="4" t="s">
        <v>18</v>
      </c>
      <c r="I6920" s="4" t="s">
        <v>17</v>
      </c>
      <c r="J6920" s="4" t="s">
        <v>234</v>
      </c>
      <c r="K6920" s="4" t="s">
        <v>233</v>
      </c>
      <c r="L6920" s="4">
        <v>98115</v>
      </c>
      <c r="M6920" s="4" t="s">
        <v>9</v>
      </c>
      <c r="N6920" s="4" t="s">
        <v>6289</v>
      </c>
      <c r="O6920" s="4" t="s">
        <v>13</v>
      </c>
      <c r="P6920" s="4" t="s">
        <v>64</v>
      </c>
      <c r="Q6920" s="4" t="s">
        <v>6288</v>
      </c>
      <c r="R6920" s="4">
        <v>28.8</v>
      </c>
      <c r="S6920" s="4">
        <v>3</v>
      </c>
      <c r="T6920" s="4">
        <v>0</v>
      </c>
      <c r="U6920" s="4">
        <v>0.86399999999999999</v>
      </c>
      <c r="V6920" s="4" t="str">
        <f>INDEX(Regional_Lookup!$B$2:$B$5,MATCH('Sample - Superstore'!M6920,Regional_Lookup!$A$2:$A$5,0))</f>
        <v>James Chen</v>
      </c>
      <c r="W6920" s="4">
        <f>INDEX(Regional_Lookup!$C$2:$C$5, MATCH('Sample - Superstore'!M6920,Regional_Lookup!$A$2:$A$5, 0))</f>
        <v>0.18</v>
      </c>
      <c r="X6920" s="4">
        <f>U6920/R6920</f>
        <v>0.03</v>
      </c>
      <c r="Y6920" s="4" t="str">
        <f>IF(X6920&gt;=W6920, "Yes", "No")</f>
        <v>No</v>
      </c>
      <c r="Z6920" s="4">
        <f>D6920-C6920</f>
        <v>2</v>
      </c>
      <c r="AA6920" s="4" t="str" cm="1">
        <f t="array" ref="AA6920">_xlfn.IFS(Z6920&lt;=2,"Fast",Z6920&gt;5, "Slow", AND(Z6920&gt;=3,Z6920&lt;=5),"Standard")</f>
        <v>Fast</v>
      </c>
    </row>
    <row r="6921" spans="1:27" x14ac:dyDescent="0.2">
      <c r="A6921" s="4">
        <v>6920</v>
      </c>
      <c r="B6921" s="4" t="s">
        <v>6287</v>
      </c>
      <c r="C6921" s="5">
        <v>42145</v>
      </c>
      <c r="D6921" s="5">
        <v>42152</v>
      </c>
      <c r="E6921" s="4" t="s">
        <v>29</v>
      </c>
      <c r="F6921" s="4" t="s">
        <v>1381</v>
      </c>
      <c r="G6921" s="4" t="s">
        <v>1380</v>
      </c>
      <c r="H6921" s="4" t="s">
        <v>50</v>
      </c>
      <c r="I6921" s="4" t="s">
        <v>17</v>
      </c>
      <c r="J6921" s="4" t="s">
        <v>159</v>
      </c>
      <c r="K6921" s="4" t="s">
        <v>158</v>
      </c>
      <c r="L6921" s="4">
        <v>19143</v>
      </c>
      <c r="M6921" s="4" t="s">
        <v>5</v>
      </c>
      <c r="N6921" s="4" t="s">
        <v>610</v>
      </c>
      <c r="O6921" s="4" t="s">
        <v>13</v>
      </c>
      <c r="P6921" s="4" t="s">
        <v>100</v>
      </c>
      <c r="Q6921" s="4" t="s">
        <v>609</v>
      </c>
      <c r="R6921" s="4">
        <v>24.588000000000001</v>
      </c>
      <c r="S6921" s="4">
        <v>2</v>
      </c>
      <c r="T6921" s="4">
        <v>0.7</v>
      </c>
      <c r="U6921" s="4">
        <v>-18.031199999999998</v>
      </c>
      <c r="V6921" s="4" t="str">
        <f>INDEX(Regional_Lookup!$B$2:$B$5,MATCH('Sample - Superstore'!M6921,Regional_Lookup!$A$2:$A$5,0))</f>
        <v>Sarah Miller</v>
      </c>
      <c r="W6921" s="4">
        <f>INDEX(Regional_Lookup!$C$2:$C$5, MATCH('Sample - Superstore'!M6921,Regional_Lookup!$A$2:$A$5, 0))</f>
        <v>0.16</v>
      </c>
      <c r="X6921" s="4">
        <f>U6921/R6921</f>
        <v>-0.73333333333333328</v>
      </c>
      <c r="Y6921" s="4" t="str">
        <f>IF(X6921&gt;=W6921, "Yes", "No")</f>
        <v>No</v>
      </c>
      <c r="Z6921" s="4">
        <f>D6921-C6921</f>
        <v>7</v>
      </c>
      <c r="AA6921" s="4" t="str" cm="1">
        <f t="array" ref="AA6921">_xlfn.IFS(Z6921&lt;=2,"Fast",Z6921&gt;5, "Slow", AND(Z6921&gt;=3,Z6921&lt;=5),"Standard")</f>
        <v>Slow</v>
      </c>
    </row>
    <row r="6922" spans="1:27" x14ac:dyDescent="0.2">
      <c r="A6922" s="4">
        <v>6921</v>
      </c>
      <c r="B6922" s="4" t="s">
        <v>6286</v>
      </c>
      <c r="C6922" s="5">
        <v>42792</v>
      </c>
      <c r="D6922" s="5">
        <v>42796</v>
      </c>
      <c r="E6922" s="4" t="s">
        <v>29</v>
      </c>
      <c r="F6922" s="4" t="s">
        <v>2944</v>
      </c>
      <c r="G6922" s="4" t="s">
        <v>2943</v>
      </c>
      <c r="H6922" s="4" t="s">
        <v>18</v>
      </c>
      <c r="I6922" s="4" t="s">
        <v>17</v>
      </c>
      <c r="J6922" s="4" t="s">
        <v>357</v>
      </c>
      <c r="K6922" s="4" t="s">
        <v>15</v>
      </c>
      <c r="L6922" s="4">
        <v>93101</v>
      </c>
      <c r="M6922" s="4" t="s">
        <v>9</v>
      </c>
      <c r="N6922" s="4" t="s">
        <v>660</v>
      </c>
      <c r="O6922" s="4" t="s">
        <v>13</v>
      </c>
      <c r="P6922" s="4" t="s">
        <v>12</v>
      </c>
      <c r="Q6922" s="4" t="s">
        <v>659</v>
      </c>
      <c r="R6922" s="4">
        <v>356.79</v>
      </c>
      <c r="S6922" s="4">
        <v>7</v>
      </c>
      <c r="T6922" s="4">
        <v>0</v>
      </c>
      <c r="U6922" s="4">
        <v>99.901200000000003</v>
      </c>
      <c r="V6922" s="4" t="str">
        <f>INDEX(Regional_Lookup!$B$2:$B$5,MATCH('Sample - Superstore'!M6922,Regional_Lookup!$A$2:$A$5,0))</f>
        <v>James Chen</v>
      </c>
      <c r="W6922" s="4">
        <f>INDEX(Regional_Lookup!$C$2:$C$5, MATCH('Sample - Superstore'!M6922,Regional_Lookup!$A$2:$A$5, 0))</f>
        <v>0.18</v>
      </c>
      <c r="X6922" s="4">
        <f>U6922/R6922</f>
        <v>0.27999999999999997</v>
      </c>
      <c r="Y6922" s="4" t="str">
        <f>IF(X6922&gt;=W6922, "Yes", "No")</f>
        <v>Yes</v>
      </c>
      <c r="Z6922" s="4">
        <f>D6922-C6922</f>
        <v>4</v>
      </c>
      <c r="AA6922" s="4" t="str" cm="1">
        <f t="array" ref="AA6922">_xlfn.IFS(Z6922&lt;=2,"Fast",Z6922&gt;5, "Slow", AND(Z6922&gt;=3,Z6922&lt;=5),"Standard")</f>
        <v>Standard</v>
      </c>
    </row>
    <row r="6923" spans="1:27" x14ac:dyDescent="0.2">
      <c r="A6923" s="4">
        <v>6922</v>
      </c>
      <c r="B6923" s="4" t="s">
        <v>6285</v>
      </c>
      <c r="C6923" s="5">
        <v>42829</v>
      </c>
      <c r="D6923" s="5">
        <v>42835</v>
      </c>
      <c r="E6923" s="4" t="s">
        <v>29</v>
      </c>
      <c r="F6923" s="4" t="s">
        <v>6284</v>
      </c>
      <c r="G6923" s="4" t="s">
        <v>6283</v>
      </c>
      <c r="H6923" s="4" t="s">
        <v>102</v>
      </c>
      <c r="I6923" s="4" t="s">
        <v>17</v>
      </c>
      <c r="J6923" s="4" t="s">
        <v>254</v>
      </c>
      <c r="K6923" s="4" t="s">
        <v>66</v>
      </c>
      <c r="L6923" s="4">
        <v>10011</v>
      </c>
      <c r="M6923" s="4" t="s">
        <v>5</v>
      </c>
      <c r="N6923" s="4" t="s">
        <v>6282</v>
      </c>
      <c r="O6923" s="4" t="s">
        <v>13</v>
      </c>
      <c r="P6923" s="4" t="s">
        <v>121</v>
      </c>
      <c r="Q6923" s="4" t="s">
        <v>6281</v>
      </c>
      <c r="R6923" s="4">
        <v>16.98</v>
      </c>
      <c r="S6923" s="4">
        <v>1</v>
      </c>
      <c r="T6923" s="4">
        <v>0</v>
      </c>
      <c r="U6923" s="4">
        <v>8.49</v>
      </c>
      <c r="V6923" s="4" t="str">
        <f>INDEX(Regional_Lookup!$B$2:$B$5,MATCH('Sample - Superstore'!M6923,Regional_Lookup!$A$2:$A$5,0))</f>
        <v>Sarah Miller</v>
      </c>
      <c r="W6923" s="4">
        <f>INDEX(Regional_Lookup!$C$2:$C$5, MATCH('Sample - Superstore'!M6923,Regional_Lookup!$A$2:$A$5, 0))</f>
        <v>0.16</v>
      </c>
      <c r="X6923" s="4">
        <f>U6923/R6923</f>
        <v>0.5</v>
      </c>
      <c r="Y6923" s="4" t="str">
        <f>IF(X6923&gt;=W6923, "Yes", "No")</f>
        <v>Yes</v>
      </c>
      <c r="Z6923" s="4">
        <f>D6923-C6923</f>
        <v>6</v>
      </c>
      <c r="AA6923" s="4" t="str" cm="1">
        <f t="array" ref="AA6923">_xlfn.IFS(Z6923&lt;=2,"Fast",Z6923&gt;5, "Slow", AND(Z6923&gt;=3,Z6923&lt;=5),"Standard")</f>
        <v>Slow</v>
      </c>
    </row>
    <row r="6924" spans="1:27" x14ac:dyDescent="0.2">
      <c r="A6924" s="4">
        <v>6923</v>
      </c>
      <c r="B6924" s="4" t="s">
        <v>6280</v>
      </c>
      <c r="C6924" s="5">
        <v>42079</v>
      </c>
      <c r="D6924" s="5">
        <v>42082</v>
      </c>
      <c r="E6924" s="4" t="s">
        <v>21</v>
      </c>
      <c r="F6924" s="4" t="s">
        <v>1672</v>
      </c>
      <c r="G6924" s="4" t="s">
        <v>1671</v>
      </c>
      <c r="H6924" s="4" t="s">
        <v>18</v>
      </c>
      <c r="I6924" s="4" t="s">
        <v>17</v>
      </c>
      <c r="J6924" s="4" t="s">
        <v>6279</v>
      </c>
      <c r="K6924" s="4" t="s">
        <v>1177</v>
      </c>
      <c r="L6924" s="4">
        <v>36830</v>
      </c>
      <c r="M6924" s="4" t="s">
        <v>7</v>
      </c>
      <c r="N6924" s="4" t="s">
        <v>1078</v>
      </c>
      <c r="O6924" s="4" t="s">
        <v>13</v>
      </c>
      <c r="P6924" s="4" t="s">
        <v>72</v>
      </c>
      <c r="Q6924" s="4" t="s">
        <v>1077</v>
      </c>
      <c r="R6924" s="4">
        <v>491.55</v>
      </c>
      <c r="S6924" s="4">
        <v>5</v>
      </c>
      <c r="T6924" s="4">
        <v>0</v>
      </c>
      <c r="U6924" s="4">
        <v>240.8595</v>
      </c>
      <c r="V6924" s="4" t="str">
        <f>INDEX(Regional_Lookup!$B$2:$B$5,MATCH('Sample - Superstore'!M6924,Regional_Lookup!$A$2:$A$5,0))</f>
        <v>Maria Santos</v>
      </c>
      <c r="W6924" s="4">
        <f>INDEX(Regional_Lookup!$C$2:$C$5, MATCH('Sample - Superstore'!M6924,Regional_Lookup!$A$2:$A$5, 0))</f>
        <v>0.15</v>
      </c>
      <c r="X6924" s="4">
        <f>U6924/R6924</f>
        <v>0.49</v>
      </c>
      <c r="Y6924" s="4" t="str">
        <f>IF(X6924&gt;=W6924, "Yes", "No")</f>
        <v>Yes</v>
      </c>
      <c r="Z6924" s="4">
        <f>D6924-C6924</f>
        <v>3</v>
      </c>
      <c r="AA6924" s="4" t="str" cm="1">
        <f t="array" ref="AA6924">_xlfn.IFS(Z6924&lt;=2,"Fast",Z6924&gt;5, "Slow", AND(Z6924&gt;=3,Z6924&lt;=5),"Standard")</f>
        <v>Standard</v>
      </c>
    </row>
    <row r="6925" spans="1:27" x14ac:dyDescent="0.2">
      <c r="A6925" s="4">
        <v>6924</v>
      </c>
      <c r="B6925" s="4" t="s">
        <v>6280</v>
      </c>
      <c r="C6925" s="5">
        <v>42079</v>
      </c>
      <c r="D6925" s="5">
        <v>42082</v>
      </c>
      <c r="E6925" s="4" t="s">
        <v>21</v>
      </c>
      <c r="F6925" s="4" t="s">
        <v>1672</v>
      </c>
      <c r="G6925" s="4" t="s">
        <v>1671</v>
      </c>
      <c r="H6925" s="4" t="s">
        <v>18</v>
      </c>
      <c r="I6925" s="4" t="s">
        <v>17</v>
      </c>
      <c r="J6925" s="4" t="s">
        <v>6279</v>
      </c>
      <c r="K6925" s="4" t="s">
        <v>1177</v>
      </c>
      <c r="L6925" s="4">
        <v>36830</v>
      </c>
      <c r="M6925" s="4" t="s">
        <v>7</v>
      </c>
      <c r="N6925" s="4" t="s">
        <v>3519</v>
      </c>
      <c r="O6925" s="4" t="s">
        <v>13</v>
      </c>
      <c r="P6925" s="4" t="s">
        <v>121</v>
      </c>
      <c r="Q6925" s="4" t="s">
        <v>3518</v>
      </c>
      <c r="R6925" s="4">
        <v>7.38</v>
      </c>
      <c r="S6925" s="4">
        <v>2</v>
      </c>
      <c r="T6925" s="4">
        <v>0</v>
      </c>
      <c r="U6925" s="4">
        <v>3.3948</v>
      </c>
      <c r="V6925" s="4" t="str">
        <f>INDEX(Regional_Lookup!$B$2:$B$5,MATCH('Sample - Superstore'!M6925,Regional_Lookup!$A$2:$A$5,0))</f>
        <v>Maria Santos</v>
      </c>
      <c r="W6925" s="4">
        <f>INDEX(Regional_Lookup!$C$2:$C$5, MATCH('Sample - Superstore'!M6925,Regional_Lookup!$A$2:$A$5, 0))</f>
        <v>0.15</v>
      </c>
      <c r="X6925" s="4">
        <f>U6925/R6925</f>
        <v>0.46</v>
      </c>
      <c r="Y6925" s="4" t="str">
        <f>IF(X6925&gt;=W6925, "Yes", "No")</f>
        <v>Yes</v>
      </c>
      <c r="Z6925" s="4">
        <f>D6925-C6925</f>
        <v>3</v>
      </c>
      <c r="AA6925" s="4" t="str" cm="1">
        <f t="array" ref="AA6925">_xlfn.IFS(Z6925&lt;=2,"Fast",Z6925&gt;5, "Slow", AND(Z6925&gt;=3,Z6925&lt;=5),"Standard")</f>
        <v>Standard</v>
      </c>
    </row>
    <row r="6926" spans="1:27" x14ac:dyDescent="0.2">
      <c r="A6926" s="4">
        <v>6925</v>
      </c>
      <c r="B6926" s="4" t="s">
        <v>6278</v>
      </c>
      <c r="C6926" s="5">
        <v>42338</v>
      </c>
      <c r="D6926" s="5">
        <v>42342</v>
      </c>
      <c r="E6926" s="4" t="s">
        <v>29</v>
      </c>
      <c r="F6926" s="4" t="s">
        <v>4419</v>
      </c>
      <c r="G6926" s="4" t="s">
        <v>4418</v>
      </c>
      <c r="H6926" s="4" t="s">
        <v>18</v>
      </c>
      <c r="I6926" s="4" t="s">
        <v>17</v>
      </c>
      <c r="J6926" s="4" t="s">
        <v>254</v>
      </c>
      <c r="K6926" s="4" t="s">
        <v>66</v>
      </c>
      <c r="L6926" s="4">
        <v>10035</v>
      </c>
      <c r="M6926" s="4" t="s">
        <v>5</v>
      </c>
      <c r="N6926" s="4" t="s">
        <v>1615</v>
      </c>
      <c r="O6926" s="4" t="s">
        <v>13</v>
      </c>
      <c r="P6926" s="4" t="s">
        <v>24</v>
      </c>
      <c r="Q6926" s="4" t="s">
        <v>1614</v>
      </c>
      <c r="R6926" s="4">
        <v>23.66</v>
      </c>
      <c r="S6926" s="4">
        <v>7</v>
      </c>
      <c r="T6926" s="4">
        <v>0</v>
      </c>
      <c r="U6926" s="4">
        <v>10.883599999999999</v>
      </c>
      <c r="V6926" s="4" t="str">
        <f>INDEX(Regional_Lookup!$B$2:$B$5,MATCH('Sample - Superstore'!M6926,Regional_Lookup!$A$2:$A$5,0))</f>
        <v>Sarah Miller</v>
      </c>
      <c r="W6926" s="4">
        <f>INDEX(Regional_Lookup!$C$2:$C$5, MATCH('Sample - Superstore'!M6926,Regional_Lookup!$A$2:$A$5, 0))</f>
        <v>0.16</v>
      </c>
      <c r="X6926" s="4">
        <f>U6926/R6926</f>
        <v>0.45999999999999996</v>
      </c>
      <c r="Y6926" s="4" t="str">
        <f>IF(X6926&gt;=W6926, "Yes", "No")</f>
        <v>Yes</v>
      </c>
      <c r="Z6926" s="4">
        <f>D6926-C6926</f>
        <v>4</v>
      </c>
      <c r="AA6926" s="4" t="str" cm="1">
        <f t="array" ref="AA6926">_xlfn.IFS(Z6926&lt;=2,"Fast",Z6926&gt;5, "Slow", AND(Z6926&gt;=3,Z6926&lt;=5),"Standard")</f>
        <v>Standard</v>
      </c>
    </row>
    <row r="6927" spans="1:27" x14ac:dyDescent="0.2">
      <c r="A6927" s="4">
        <v>6926</v>
      </c>
      <c r="B6927" s="4" t="s">
        <v>6278</v>
      </c>
      <c r="C6927" s="5">
        <v>42338</v>
      </c>
      <c r="D6927" s="5">
        <v>42342</v>
      </c>
      <c r="E6927" s="4" t="s">
        <v>29</v>
      </c>
      <c r="F6927" s="4" t="s">
        <v>4419</v>
      </c>
      <c r="G6927" s="4" t="s">
        <v>4418</v>
      </c>
      <c r="H6927" s="4" t="s">
        <v>18</v>
      </c>
      <c r="I6927" s="4" t="s">
        <v>17</v>
      </c>
      <c r="J6927" s="4" t="s">
        <v>254</v>
      </c>
      <c r="K6927" s="4" t="s">
        <v>66</v>
      </c>
      <c r="L6927" s="4">
        <v>10035</v>
      </c>
      <c r="M6927" s="4" t="s">
        <v>5</v>
      </c>
      <c r="N6927" s="4" t="s">
        <v>5150</v>
      </c>
      <c r="O6927" s="4" t="s">
        <v>37</v>
      </c>
      <c r="P6927" s="4" t="s">
        <v>165</v>
      </c>
      <c r="Q6927" s="4" t="s">
        <v>5149</v>
      </c>
      <c r="R6927" s="4">
        <v>681.40800000000002</v>
      </c>
      <c r="S6927" s="4">
        <v>12</v>
      </c>
      <c r="T6927" s="4">
        <v>0.2</v>
      </c>
      <c r="U6927" s="4">
        <v>42.588000000000001</v>
      </c>
      <c r="V6927" s="4" t="str">
        <f>INDEX(Regional_Lookup!$B$2:$B$5,MATCH('Sample - Superstore'!M6927,Regional_Lookup!$A$2:$A$5,0))</f>
        <v>Sarah Miller</v>
      </c>
      <c r="W6927" s="4">
        <f>INDEX(Regional_Lookup!$C$2:$C$5, MATCH('Sample - Superstore'!M6927,Regional_Lookup!$A$2:$A$5, 0))</f>
        <v>0.16</v>
      </c>
      <c r="X6927" s="4">
        <f>U6927/R6927</f>
        <v>6.25E-2</v>
      </c>
      <c r="Y6927" s="4" t="str">
        <f>IF(X6927&gt;=W6927, "Yes", "No")</f>
        <v>No</v>
      </c>
      <c r="Z6927" s="4">
        <f>D6927-C6927</f>
        <v>4</v>
      </c>
      <c r="AA6927" s="4" t="str" cm="1">
        <f t="array" ref="AA6927">_xlfn.IFS(Z6927&lt;=2,"Fast",Z6927&gt;5, "Slow", AND(Z6927&gt;=3,Z6927&lt;=5),"Standard")</f>
        <v>Standard</v>
      </c>
    </row>
    <row r="6928" spans="1:27" x14ac:dyDescent="0.2">
      <c r="A6928" s="4">
        <v>6927</v>
      </c>
      <c r="B6928" s="4" t="s">
        <v>6277</v>
      </c>
      <c r="C6928" s="5">
        <v>42579</v>
      </c>
      <c r="D6928" s="5">
        <v>42585</v>
      </c>
      <c r="E6928" s="4" t="s">
        <v>29</v>
      </c>
      <c r="F6928" s="4" t="s">
        <v>1068</v>
      </c>
      <c r="G6928" s="4" t="s">
        <v>1067</v>
      </c>
      <c r="H6928" s="4" t="s">
        <v>18</v>
      </c>
      <c r="I6928" s="4" t="s">
        <v>17</v>
      </c>
      <c r="J6928" s="4" t="s">
        <v>59</v>
      </c>
      <c r="K6928" s="4" t="s">
        <v>15</v>
      </c>
      <c r="L6928" s="4">
        <v>90032</v>
      </c>
      <c r="M6928" s="4" t="s">
        <v>9</v>
      </c>
      <c r="N6928" s="4" t="s">
        <v>5906</v>
      </c>
      <c r="O6928" s="4" t="s">
        <v>13</v>
      </c>
      <c r="P6928" s="4" t="s">
        <v>72</v>
      </c>
      <c r="Q6928" s="4" t="s">
        <v>5905</v>
      </c>
      <c r="R6928" s="4">
        <v>18.899999999999999</v>
      </c>
      <c r="S6928" s="4">
        <v>3</v>
      </c>
      <c r="T6928" s="4">
        <v>0</v>
      </c>
      <c r="U6928" s="4">
        <v>8.6940000000000008</v>
      </c>
      <c r="V6928" s="4" t="str">
        <f>INDEX(Regional_Lookup!$B$2:$B$5,MATCH('Sample - Superstore'!M6928,Regional_Lookup!$A$2:$A$5,0))</f>
        <v>James Chen</v>
      </c>
      <c r="W6928" s="4">
        <f>INDEX(Regional_Lookup!$C$2:$C$5, MATCH('Sample - Superstore'!M6928,Regional_Lookup!$A$2:$A$5, 0))</f>
        <v>0.18</v>
      </c>
      <c r="X6928" s="4">
        <f>U6928/R6928</f>
        <v>0.46000000000000008</v>
      </c>
      <c r="Y6928" s="4" t="str">
        <f>IF(X6928&gt;=W6928, "Yes", "No")</f>
        <v>Yes</v>
      </c>
      <c r="Z6928" s="4">
        <f>D6928-C6928</f>
        <v>6</v>
      </c>
      <c r="AA6928" s="4" t="str" cm="1">
        <f t="array" ref="AA6928">_xlfn.IFS(Z6928&lt;=2,"Fast",Z6928&gt;5, "Slow", AND(Z6928&gt;=3,Z6928&lt;=5),"Standard")</f>
        <v>Slow</v>
      </c>
    </row>
    <row r="6929" spans="1:27" x14ac:dyDescent="0.2">
      <c r="A6929" s="4">
        <v>6928</v>
      </c>
      <c r="B6929" s="4" t="s">
        <v>6276</v>
      </c>
      <c r="C6929" s="5">
        <v>42544</v>
      </c>
      <c r="D6929" s="5">
        <v>42546</v>
      </c>
      <c r="E6929" s="4" t="s">
        <v>21</v>
      </c>
      <c r="F6929" s="4" t="s">
        <v>1705</v>
      </c>
      <c r="G6929" s="4" t="s">
        <v>1704</v>
      </c>
      <c r="H6929" s="4" t="s">
        <v>18</v>
      </c>
      <c r="I6929" s="4" t="s">
        <v>17</v>
      </c>
      <c r="J6929" s="4" t="s">
        <v>248</v>
      </c>
      <c r="K6929" s="4" t="s">
        <v>15</v>
      </c>
      <c r="L6929" s="4">
        <v>94109</v>
      </c>
      <c r="M6929" s="4" t="s">
        <v>9</v>
      </c>
      <c r="N6929" s="4" t="s">
        <v>3909</v>
      </c>
      <c r="O6929" s="4" t="s">
        <v>13</v>
      </c>
      <c r="P6929" s="4" t="s">
        <v>231</v>
      </c>
      <c r="Q6929" s="4" t="s">
        <v>3908</v>
      </c>
      <c r="R6929" s="4">
        <v>93.68</v>
      </c>
      <c r="S6929" s="4">
        <v>4</v>
      </c>
      <c r="T6929" s="4">
        <v>0</v>
      </c>
      <c r="U6929" s="4">
        <v>25.293600000000001</v>
      </c>
      <c r="V6929" s="4" t="str">
        <f>INDEX(Regional_Lookup!$B$2:$B$5,MATCH('Sample - Superstore'!M6929,Regional_Lookup!$A$2:$A$5,0))</f>
        <v>James Chen</v>
      </c>
      <c r="W6929" s="4">
        <f>INDEX(Regional_Lookup!$C$2:$C$5, MATCH('Sample - Superstore'!M6929,Regional_Lookup!$A$2:$A$5, 0))</f>
        <v>0.18</v>
      </c>
      <c r="X6929" s="4">
        <f>U6929/R6929</f>
        <v>0.27</v>
      </c>
      <c r="Y6929" s="4" t="str">
        <f>IF(X6929&gt;=W6929, "Yes", "No")</f>
        <v>Yes</v>
      </c>
      <c r="Z6929" s="4">
        <f>D6929-C6929</f>
        <v>2</v>
      </c>
      <c r="AA6929" s="4" t="str" cm="1">
        <f t="array" ref="AA6929">_xlfn.IFS(Z6929&lt;=2,"Fast",Z6929&gt;5, "Slow", AND(Z6929&gt;=3,Z6929&lt;=5),"Standard")</f>
        <v>Fast</v>
      </c>
    </row>
    <row r="6930" spans="1:27" x14ac:dyDescent="0.2">
      <c r="A6930" s="4">
        <v>6929</v>
      </c>
      <c r="B6930" s="4" t="s">
        <v>6276</v>
      </c>
      <c r="C6930" s="5">
        <v>42544</v>
      </c>
      <c r="D6930" s="5">
        <v>42546</v>
      </c>
      <c r="E6930" s="4" t="s">
        <v>21</v>
      </c>
      <c r="F6930" s="4" t="s">
        <v>1705</v>
      </c>
      <c r="G6930" s="4" t="s">
        <v>1704</v>
      </c>
      <c r="H6930" s="4" t="s">
        <v>18</v>
      </c>
      <c r="I6930" s="4" t="s">
        <v>17</v>
      </c>
      <c r="J6930" s="4" t="s">
        <v>248</v>
      </c>
      <c r="K6930" s="4" t="s">
        <v>15</v>
      </c>
      <c r="L6930" s="4">
        <v>94109</v>
      </c>
      <c r="M6930" s="4" t="s">
        <v>9</v>
      </c>
      <c r="N6930" s="4" t="s">
        <v>3593</v>
      </c>
      <c r="O6930" s="4" t="s">
        <v>13</v>
      </c>
      <c r="P6930" s="4" t="s">
        <v>72</v>
      </c>
      <c r="Q6930" s="4" t="s">
        <v>3592</v>
      </c>
      <c r="R6930" s="4">
        <v>21.93</v>
      </c>
      <c r="S6930" s="4">
        <v>3</v>
      </c>
      <c r="T6930" s="4">
        <v>0</v>
      </c>
      <c r="U6930" s="4">
        <v>10.3071</v>
      </c>
      <c r="V6930" s="4" t="str">
        <f>INDEX(Regional_Lookup!$B$2:$B$5,MATCH('Sample - Superstore'!M6930,Regional_Lookup!$A$2:$A$5,0))</f>
        <v>James Chen</v>
      </c>
      <c r="W6930" s="4">
        <f>INDEX(Regional_Lookup!$C$2:$C$5, MATCH('Sample - Superstore'!M6930,Regional_Lookup!$A$2:$A$5, 0))</f>
        <v>0.18</v>
      </c>
      <c r="X6930" s="4">
        <f>U6930/R6930</f>
        <v>0.47000000000000003</v>
      </c>
      <c r="Y6930" s="4" t="str">
        <f>IF(X6930&gt;=W6930, "Yes", "No")</f>
        <v>Yes</v>
      </c>
      <c r="Z6930" s="4">
        <f>D6930-C6930</f>
        <v>2</v>
      </c>
      <c r="AA6930" s="4" t="str" cm="1">
        <f t="array" ref="AA6930">_xlfn.IFS(Z6930&lt;=2,"Fast",Z6930&gt;5, "Slow", AND(Z6930&gt;=3,Z6930&lt;=5),"Standard")</f>
        <v>Fast</v>
      </c>
    </row>
    <row r="6931" spans="1:27" x14ac:dyDescent="0.2">
      <c r="A6931" s="4">
        <v>6930</v>
      </c>
      <c r="B6931" s="4" t="s">
        <v>6276</v>
      </c>
      <c r="C6931" s="5">
        <v>42544</v>
      </c>
      <c r="D6931" s="5">
        <v>42546</v>
      </c>
      <c r="E6931" s="4" t="s">
        <v>21</v>
      </c>
      <c r="F6931" s="4" t="s">
        <v>1705</v>
      </c>
      <c r="G6931" s="4" t="s">
        <v>1704</v>
      </c>
      <c r="H6931" s="4" t="s">
        <v>18</v>
      </c>
      <c r="I6931" s="4" t="s">
        <v>17</v>
      </c>
      <c r="J6931" s="4" t="s">
        <v>248</v>
      </c>
      <c r="K6931" s="4" t="s">
        <v>15</v>
      </c>
      <c r="L6931" s="4">
        <v>94109</v>
      </c>
      <c r="M6931" s="4" t="s">
        <v>9</v>
      </c>
      <c r="N6931" s="4" t="s">
        <v>3537</v>
      </c>
      <c r="O6931" s="4" t="s">
        <v>33</v>
      </c>
      <c r="P6931" s="4" t="s">
        <v>32</v>
      </c>
      <c r="Q6931" s="4" t="s">
        <v>3536</v>
      </c>
      <c r="R6931" s="4">
        <v>862.34400000000005</v>
      </c>
      <c r="S6931" s="4">
        <v>7</v>
      </c>
      <c r="T6931" s="4">
        <v>0.2</v>
      </c>
      <c r="U6931" s="4">
        <v>97.0137</v>
      </c>
      <c r="V6931" s="4" t="str">
        <f>INDEX(Regional_Lookup!$B$2:$B$5,MATCH('Sample - Superstore'!M6931,Regional_Lookup!$A$2:$A$5,0))</f>
        <v>James Chen</v>
      </c>
      <c r="W6931" s="4">
        <f>INDEX(Regional_Lookup!$C$2:$C$5, MATCH('Sample - Superstore'!M6931,Regional_Lookup!$A$2:$A$5, 0))</f>
        <v>0.18</v>
      </c>
      <c r="X6931" s="4">
        <f>U6931/R6931</f>
        <v>0.11249999999999999</v>
      </c>
      <c r="Y6931" s="4" t="str">
        <f>IF(X6931&gt;=W6931, "Yes", "No")</f>
        <v>No</v>
      </c>
      <c r="Z6931" s="4">
        <f>D6931-C6931</f>
        <v>2</v>
      </c>
      <c r="AA6931" s="4" t="str" cm="1">
        <f t="array" ref="AA6931">_xlfn.IFS(Z6931&lt;=2,"Fast",Z6931&gt;5, "Slow", AND(Z6931&gt;=3,Z6931&lt;=5),"Standard")</f>
        <v>Fast</v>
      </c>
    </row>
    <row r="6932" spans="1:27" x14ac:dyDescent="0.2">
      <c r="A6932" s="4">
        <v>6931</v>
      </c>
      <c r="B6932" s="4" t="s">
        <v>6276</v>
      </c>
      <c r="C6932" s="5">
        <v>42544</v>
      </c>
      <c r="D6932" s="5">
        <v>42546</v>
      </c>
      <c r="E6932" s="4" t="s">
        <v>21</v>
      </c>
      <c r="F6932" s="4" t="s">
        <v>1705</v>
      </c>
      <c r="G6932" s="4" t="s">
        <v>1704</v>
      </c>
      <c r="H6932" s="4" t="s">
        <v>18</v>
      </c>
      <c r="I6932" s="4" t="s">
        <v>17</v>
      </c>
      <c r="J6932" s="4" t="s">
        <v>248</v>
      </c>
      <c r="K6932" s="4" t="s">
        <v>15</v>
      </c>
      <c r="L6932" s="4">
        <v>94109</v>
      </c>
      <c r="M6932" s="4" t="s">
        <v>9</v>
      </c>
      <c r="N6932" s="4" t="s">
        <v>4936</v>
      </c>
      <c r="O6932" s="4" t="s">
        <v>13</v>
      </c>
      <c r="P6932" s="4" t="s">
        <v>24</v>
      </c>
      <c r="Q6932" s="4" t="s">
        <v>4935</v>
      </c>
      <c r="R6932" s="4">
        <v>19.98</v>
      </c>
      <c r="S6932" s="4">
        <v>1</v>
      </c>
      <c r="T6932" s="4">
        <v>0</v>
      </c>
      <c r="U6932" s="4">
        <v>9.3905999999999992</v>
      </c>
      <c r="V6932" s="4" t="str">
        <f>INDEX(Regional_Lookup!$B$2:$B$5,MATCH('Sample - Superstore'!M6932,Regional_Lookup!$A$2:$A$5,0))</f>
        <v>James Chen</v>
      </c>
      <c r="W6932" s="4">
        <f>INDEX(Regional_Lookup!$C$2:$C$5, MATCH('Sample - Superstore'!M6932,Regional_Lookup!$A$2:$A$5, 0))</f>
        <v>0.18</v>
      </c>
      <c r="X6932" s="4">
        <f>U6932/R6932</f>
        <v>0.47</v>
      </c>
      <c r="Y6932" s="4" t="str">
        <f>IF(X6932&gt;=W6932, "Yes", "No")</f>
        <v>Yes</v>
      </c>
      <c r="Z6932" s="4">
        <f>D6932-C6932</f>
        <v>2</v>
      </c>
      <c r="AA6932" s="4" t="str" cm="1">
        <f t="array" ref="AA6932">_xlfn.IFS(Z6932&lt;=2,"Fast",Z6932&gt;5, "Slow", AND(Z6932&gt;=3,Z6932&lt;=5),"Standard")</f>
        <v>Fast</v>
      </c>
    </row>
    <row r="6933" spans="1:27" x14ac:dyDescent="0.2">
      <c r="A6933" s="4">
        <v>6932</v>
      </c>
      <c r="B6933" s="4" t="s">
        <v>6275</v>
      </c>
      <c r="C6933" s="5">
        <v>41834</v>
      </c>
      <c r="D6933" s="5">
        <v>41838</v>
      </c>
      <c r="E6933" s="4" t="s">
        <v>29</v>
      </c>
      <c r="F6933" s="4" t="s">
        <v>4015</v>
      </c>
      <c r="G6933" s="4" t="s">
        <v>4014</v>
      </c>
      <c r="H6933" s="4" t="s">
        <v>18</v>
      </c>
      <c r="I6933" s="4" t="s">
        <v>17</v>
      </c>
      <c r="J6933" s="4" t="s">
        <v>159</v>
      </c>
      <c r="K6933" s="4" t="s">
        <v>158</v>
      </c>
      <c r="L6933" s="4">
        <v>19140</v>
      </c>
      <c r="M6933" s="4" t="s">
        <v>5</v>
      </c>
      <c r="N6933" s="4" t="s">
        <v>4954</v>
      </c>
      <c r="O6933" s="4" t="s">
        <v>33</v>
      </c>
      <c r="P6933" s="4" t="s">
        <v>32</v>
      </c>
      <c r="Q6933" s="4" t="s">
        <v>4953</v>
      </c>
      <c r="R6933" s="4">
        <v>13.494</v>
      </c>
      <c r="S6933" s="4">
        <v>1</v>
      </c>
      <c r="T6933" s="4">
        <v>0.4</v>
      </c>
      <c r="U6933" s="4">
        <v>-2.2490000000000001</v>
      </c>
      <c r="V6933" s="4" t="str">
        <f>INDEX(Regional_Lookup!$B$2:$B$5,MATCH('Sample - Superstore'!M6933,Regional_Lookup!$A$2:$A$5,0))</f>
        <v>Sarah Miller</v>
      </c>
      <c r="W6933" s="4">
        <f>INDEX(Regional_Lookup!$C$2:$C$5, MATCH('Sample - Superstore'!M6933,Regional_Lookup!$A$2:$A$5, 0))</f>
        <v>0.16</v>
      </c>
      <c r="X6933" s="4">
        <f>U6933/R6933</f>
        <v>-0.16666666666666669</v>
      </c>
      <c r="Y6933" s="4" t="str">
        <f>IF(X6933&gt;=W6933, "Yes", "No")</f>
        <v>No</v>
      </c>
      <c r="Z6933" s="4">
        <f>D6933-C6933</f>
        <v>4</v>
      </c>
      <c r="AA6933" s="4" t="str" cm="1">
        <f t="array" ref="AA6933">_xlfn.IFS(Z6933&lt;=2,"Fast",Z6933&gt;5, "Slow", AND(Z6933&gt;=3,Z6933&lt;=5),"Standard")</f>
        <v>Standard</v>
      </c>
    </row>
    <row r="6934" spans="1:27" x14ac:dyDescent="0.2">
      <c r="A6934" s="4">
        <v>6933</v>
      </c>
      <c r="B6934" s="4" t="s">
        <v>6275</v>
      </c>
      <c r="C6934" s="5">
        <v>41834</v>
      </c>
      <c r="D6934" s="5">
        <v>41838</v>
      </c>
      <c r="E6934" s="4" t="s">
        <v>29</v>
      </c>
      <c r="F6934" s="4" t="s">
        <v>4015</v>
      </c>
      <c r="G6934" s="4" t="s">
        <v>4014</v>
      </c>
      <c r="H6934" s="4" t="s">
        <v>18</v>
      </c>
      <c r="I6934" s="4" t="s">
        <v>17</v>
      </c>
      <c r="J6934" s="4" t="s">
        <v>159</v>
      </c>
      <c r="K6934" s="4" t="s">
        <v>158</v>
      </c>
      <c r="L6934" s="4">
        <v>19140</v>
      </c>
      <c r="M6934" s="4" t="s">
        <v>5</v>
      </c>
      <c r="N6934" s="4" t="s">
        <v>1864</v>
      </c>
      <c r="O6934" s="4" t="s">
        <v>33</v>
      </c>
      <c r="P6934" s="4" t="s">
        <v>32</v>
      </c>
      <c r="Q6934" s="4" t="s">
        <v>1863</v>
      </c>
      <c r="R6934" s="4">
        <v>23.988</v>
      </c>
      <c r="S6934" s="4">
        <v>2</v>
      </c>
      <c r="T6934" s="4">
        <v>0.4</v>
      </c>
      <c r="U6934" s="4">
        <v>-13.993</v>
      </c>
      <c r="V6934" s="4" t="str">
        <f>INDEX(Regional_Lookup!$B$2:$B$5,MATCH('Sample - Superstore'!M6934,Regional_Lookup!$A$2:$A$5,0))</f>
        <v>Sarah Miller</v>
      </c>
      <c r="W6934" s="4">
        <f>INDEX(Regional_Lookup!$C$2:$C$5, MATCH('Sample - Superstore'!M6934,Regional_Lookup!$A$2:$A$5, 0))</f>
        <v>0.16</v>
      </c>
      <c r="X6934" s="4">
        <f>U6934/R6934</f>
        <v>-0.58333333333333337</v>
      </c>
      <c r="Y6934" s="4" t="str">
        <f>IF(X6934&gt;=W6934, "Yes", "No")</f>
        <v>No</v>
      </c>
      <c r="Z6934" s="4">
        <f>D6934-C6934</f>
        <v>4</v>
      </c>
      <c r="AA6934" s="4" t="str" cm="1">
        <f t="array" ref="AA6934">_xlfn.IFS(Z6934&lt;=2,"Fast",Z6934&gt;5, "Slow", AND(Z6934&gt;=3,Z6934&lt;=5),"Standard")</f>
        <v>Standard</v>
      </c>
    </row>
    <row r="6935" spans="1:27" x14ac:dyDescent="0.2">
      <c r="A6935" s="4">
        <v>6934</v>
      </c>
      <c r="B6935" s="4" t="s">
        <v>6275</v>
      </c>
      <c r="C6935" s="5">
        <v>41834</v>
      </c>
      <c r="D6935" s="5">
        <v>41838</v>
      </c>
      <c r="E6935" s="4" t="s">
        <v>29</v>
      </c>
      <c r="F6935" s="4" t="s">
        <v>4015</v>
      </c>
      <c r="G6935" s="4" t="s">
        <v>4014</v>
      </c>
      <c r="H6935" s="4" t="s">
        <v>18</v>
      </c>
      <c r="I6935" s="4" t="s">
        <v>17</v>
      </c>
      <c r="J6935" s="4" t="s">
        <v>159</v>
      </c>
      <c r="K6935" s="4" t="s">
        <v>158</v>
      </c>
      <c r="L6935" s="4">
        <v>19140</v>
      </c>
      <c r="M6935" s="4" t="s">
        <v>5</v>
      </c>
      <c r="N6935" s="4" t="s">
        <v>3281</v>
      </c>
      <c r="O6935" s="4" t="s">
        <v>37</v>
      </c>
      <c r="P6935" s="4" t="s">
        <v>36</v>
      </c>
      <c r="Q6935" s="4" t="s">
        <v>3280</v>
      </c>
      <c r="R6935" s="4">
        <v>31.984000000000002</v>
      </c>
      <c r="S6935" s="4">
        <v>2</v>
      </c>
      <c r="T6935" s="4">
        <v>0.2</v>
      </c>
      <c r="U6935" s="4">
        <v>1.1994</v>
      </c>
      <c r="V6935" s="4" t="str">
        <f>INDEX(Regional_Lookup!$B$2:$B$5,MATCH('Sample - Superstore'!M6935,Regional_Lookup!$A$2:$A$5,0))</f>
        <v>Sarah Miller</v>
      </c>
      <c r="W6935" s="4">
        <f>INDEX(Regional_Lookup!$C$2:$C$5, MATCH('Sample - Superstore'!M6935,Regional_Lookup!$A$2:$A$5, 0))</f>
        <v>0.16</v>
      </c>
      <c r="X6935" s="4">
        <f>U6935/R6935</f>
        <v>3.7499999999999999E-2</v>
      </c>
      <c r="Y6935" s="4" t="str">
        <f>IF(X6935&gt;=W6935, "Yes", "No")</f>
        <v>No</v>
      </c>
      <c r="Z6935" s="4">
        <f>D6935-C6935</f>
        <v>4</v>
      </c>
      <c r="AA6935" s="4" t="str" cm="1">
        <f t="array" ref="AA6935">_xlfn.IFS(Z6935&lt;=2,"Fast",Z6935&gt;5, "Slow", AND(Z6935&gt;=3,Z6935&lt;=5),"Standard")</f>
        <v>Standard</v>
      </c>
    </row>
    <row r="6936" spans="1:27" x14ac:dyDescent="0.2">
      <c r="A6936" s="4">
        <v>6935</v>
      </c>
      <c r="B6936" s="4" t="s">
        <v>6275</v>
      </c>
      <c r="C6936" s="5">
        <v>41834</v>
      </c>
      <c r="D6936" s="5">
        <v>41838</v>
      </c>
      <c r="E6936" s="4" t="s">
        <v>29</v>
      </c>
      <c r="F6936" s="4" t="s">
        <v>4015</v>
      </c>
      <c r="G6936" s="4" t="s">
        <v>4014</v>
      </c>
      <c r="H6936" s="4" t="s">
        <v>18</v>
      </c>
      <c r="I6936" s="4" t="s">
        <v>17</v>
      </c>
      <c r="J6936" s="4" t="s">
        <v>159</v>
      </c>
      <c r="K6936" s="4" t="s">
        <v>158</v>
      </c>
      <c r="L6936" s="4">
        <v>19140</v>
      </c>
      <c r="M6936" s="4" t="s">
        <v>5</v>
      </c>
      <c r="N6936" s="4" t="s">
        <v>6274</v>
      </c>
      <c r="O6936" s="4" t="s">
        <v>13</v>
      </c>
      <c r="P6936" s="4" t="s">
        <v>116</v>
      </c>
      <c r="Q6936" s="4" t="s">
        <v>6273</v>
      </c>
      <c r="R6936" s="4">
        <v>41.584000000000003</v>
      </c>
      <c r="S6936" s="4">
        <v>2</v>
      </c>
      <c r="T6936" s="4">
        <v>0.2</v>
      </c>
      <c r="U6936" s="4">
        <v>4.6782000000000004</v>
      </c>
      <c r="V6936" s="4" t="str">
        <f>INDEX(Regional_Lookup!$B$2:$B$5,MATCH('Sample - Superstore'!M6936,Regional_Lookup!$A$2:$A$5,0))</f>
        <v>Sarah Miller</v>
      </c>
      <c r="W6936" s="4">
        <f>INDEX(Regional_Lookup!$C$2:$C$5, MATCH('Sample - Superstore'!M6936,Regional_Lookup!$A$2:$A$5, 0))</f>
        <v>0.16</v>
      </c>
      <c r="X6936" s="4">
        <f>U6936/R6936</f>
        <v>0.1125</v>
      </c>
      <c r="Y6936" s="4" t="str">
        <f>IF(X6936&gt;=W6936, "Yes", "No")</f>
        <v>No</v>
      </c>
      <c r="Z6936" s="4">
        <f>D6936-C6936</f>
        <v>4</v>
      </c>
      <c r="AA6936" s="4" t="str" cm="1">
        <f t="array" ref="AA6936">_xlfn.IFS(Z6936&lt;=2,"Fast",Z6936&gt;5, "Slow", AND(Z6936&gt;=3,Z6936&lt;=5),"Standard")</f>
        <v>Standard</v>
      </c>
    </row>
    <row r="6937" spans="1:27" x14ac:dyDescent="0.2">
      <c r="A6937" s="4">
        <v>6936</v>
      </c>
      <c r="B6937" s="4" t="s">
        <v>6272</v>
      </c>
      <c r="C6937" s="5">
        <v>43069</v>
      </c>
      <c r="D6937" s="5">
        <v>43072</v>
      </c>
      <c r="E6937" s="4" t="s">
        <v>21</v>
      </c>
      <c r="F6937" s="4" t="s">
        <v>3588</v>
      </c>
      <c r="G6937" s="4" t="s">
        <v>3587</v>
      </c>
      <c r="H6937" s="4" t="s">
        <v>50</v>
      </c>
      <c r="I6937" s="4" t="s">
        <v>17</v>
      </c>
      <c r="J6937" s="4" t="s">
        <v>4421</v>
      </c>
      <c r="K6937" s="4" t="s">
        <v>123</v>
      </c>
      <c r="L6937" s="4">
        <v>79907</v>
      </c>
      <c r="M6937" s="4" t="s">
        <v>3</v>
      </c>
      <c r="N6937" s="4" t="s">
        <v>3107</v>
      </c>
      <c r="O6937" s="4" t="s">
        <v>33</v>
      </c>
      <c r="P6937" s="4" t="s">
        <v>55</v>
      </c>
      <c r="Q6937" s="4" t="s">
        <v>3106</v>
      </c>
      <c r="R6937" s="4">
        <v>95.975999999999999</v>
      </c>
      <c r="S6937" s="4">
        <v>3</v>
      </c>
      <c r="T6937" s="4">
        <v>0.2</v>
      </c>
      <c r="U6937" s="4">
        <v>-10.7973</v>
      </c>
      <c r="V6937" s="4" t="str">
        <f>INDEX(Regional_Lookup!$B$2:$B$5,MATCH('Sample - Superstore'!M6937,Regional_Lookup!$A$2:$A$5,0))</f>
        <v>David Johnson</v>
      </c>
      <c r="W6937" s="4">
        <f>INDEX(Regional_Lookup!$C$2:$C$5, MATCH('Sample - Superstore'!M6937,Regional_Lookup!$A$2:$A$5, 0))</f>
        <v>0.14000000000000001</v>
      </c>
      <c r="X6937" s="4">
        <f>U6937/R6937</f>
        <v>-0.1125</v>
      </c>
      <c r="Y6937" s="4" t="str">
        <f>IF(X6937&gt;=W6937, "Yes", "No")</f>
        <v>No</v>
      </c>
      <c r="Z6937" s="4">
        <f>D6937-C6937</f>
        <v>3</v>
      </c>
      <c r="AA6937" s="4" t="str" cm="1">
        <f t="array" ref="AA6937">_xlfn.IFS(Z6937&lt;=2,"Fast",Z6937&gt;5, "Slow", AND(Z6937&gt;=3,Z6937&lt;=5),"Standard")</f>
        <v>Standard</v>
      </c>
    </row>
    <row r="6938" spans="1:27" x14ac:dyDescent="0.2">
      <c r="A6938" s="4">
        <v>6937</v>
      </c>
      <c r="B6938" s="4" t="s">
        <v>6271</v>
      </c>
      <c r="C6938" s="5">
        <v>42615</v>
      </c>
      <c r="D6938" s="5">
        <v>42617</v>
      </c>
      <c r="E6938" s="4" t="s">
        <v>89</v>
      </c>
      <c r="F6938" s="4" t="s">
        <v>1102</v>
      </c>
      <c r="G6938" s="4" t="s">
        <v>1101</v>
      </c>
      <c r="H6938" s="4" t="s">
        <v>102</v>
      </c>
      <c r="I6938" s="4" t="s">
        <v>17</v>
      </c>
      <c r="J6938" s="4" t="s">
        <v>319</v>
      </c>
      <c r="K6938" s="4" t="s">
        <v>318</v>
      </c>
      <c r="L6938" s="4">
        <v>60653</v>
      </c>
      <c r="M6938" s="4" t="s">
        <v>3</v>
      </c>
      <c r="N6938" s="4" t="s">
        <v>2201</v>
      </c>
      <c r="O6938" s="4" t="s">
        <v>37</v>
      </c>
      <c r="P6938" s="4" t="s">
        <v>36</v>
      </c>
      <c r="Q6938" s="4" t="s">
        <v>2200</v>
      </c>
      <c r="R6938" s="4">
        <v>84.272000000000006</v>
      </c>
      <c r="S6938" s="4">
        <v>2</v>
      </c>
      <c r="T6938" s="4">
        <v>0.6</v>
      </c>
      <c r="U6938" s="4">
        <v>-75.844800000000006</v>
      </c>
      <c r="V6938" s="4" t="str">
        <f>INDEX(Regional_Lookup!$B$2:$B$5,MATCH('Sample - Superstore'!M6938,Regional_Lookup!$A$2:$A$5,0))</f>
        <v>David Johnson</v>
      </c>
      <c r="W6938" s="4">
        <f>INDEX(Regional_Lookup!$C$2:$C$5, MATCH('Sample - Superstore'!M6938,Regional_Lookup!$A$2:$A$5, 0))</f>
        <v>0.14000000000000001</v>
      </c>
      <c r="X6938" s="4">
        <f>U6938/R6938</f>
        <v>-0.9</v>
      </c>
      <c r="Y6938" s="4" t="str">
        <f>IF(X6938&gt;=W6938, "Yes", "No")</f>
        <v>No</v>
      </c>
      <c r="Z6938" s="4">
        <f>D6938-C6938</f>
        <v>2</v>
      </c>
      <c r="AA6938" s="4" t="str" cm="1">
        <f t="array" ref="AA6938">_xlfn.IFS(Z6938&lt;=2,"Fast",Z6938&gt;5, "Slow", AND(Z6938&gt;=3,Z6938&lt;=5),"Standard")</f>
        <v>Fast</v>
      </c>
    </row>
    <row r="6939" spans="1:27" x14ac:dyDescent="0.2">
      <c r="A6939" s="4">
        <v>6938</v>
      </c>
      <c r="B6939" s="4" t="s">
        <v>6270</v>
      </c>
      <c r="C6939" s="5">
        <v>41805</v>
      </c>
      <c r="D6939" s="5">
        <v>41805</v>
      </c>
      <c r="E6939" s="4" t="s">
        <v>162</v>
      </c>
      <c r="F6939" s="4" t="s">
        <v>1497</v>
      </c>
      <c r="G6939" s="4" t="s">
        <v>1496</v>
      </c>
      <c r="H6939" s="4" t="s">
        <v>18</v>
      </c>
      <c r="I6939" s="4" t="s">
        <v>17</v>
      </c>
      <c r="J6939" s="4" t="s">
        <v>4421</v>
      </c>
      <c r="K6939" s="4" t="s">
        <v>123</v>
      </c>
      <c r="L6939" s="4">
        <v>79907</v>
      </c>
      <c r="M6939" s="4" t="s">
        <v>3</v>
      </c>
      <c r="N6939" s="4" t="s">
        <v>6269</v>
      </c>
      <c r="O6939" s="4" t="s">
        <v>13</v>
      </c>
      <c r="P6939" s="4" t="s">
        <v>24</v>
      </c>
      <c r="Q6939" s="4" t="s">
        <v>6268</v>
      </c>
      <c r="R6939" s="4">
        <v>36.543999999999997</v>
      </c>
      <c r="S6939" s="4">
        <v>2</v>
      </c>
      <c r="T6939" s="4">
        <v>0.2</v>
      </c>
      <c r="U6939" s="4">
        <v>11.876799999999999</v>
      </c>
      <c r="V6939" s="4" t="str">
        <f>INDEX(Regional_Lookup!$B$2:$B$5,MATCH('Sample - Superstore'!M6939,Regional_Lookup!$A$2:$A$5,0))</f>
        <v>David Johnson</v>
      </c>
      <c r="W6939" s="4">
        <f>INDEX(Regional_Lookup!$C$2:$C$5, MATCH('Sample - Superstore'!M6939,Regional_Lookup!$A$2:$A$5, 0))</f>
        <v>0.14000000000000001</v>
      </c>
      <c r="X6939" s="4">
        <f>U6939/R6939</f>
        <v>0.32500000000000001</v>
      </c>
      <c r="Y6939" s="4" t="str">
        <f>IF(X6939&gt;=W6939, "Yes", "No")</f>
        <v>Yes</v>
      </c>
      <c r="Z6939" s="4">
        <f>D6939-C6939</f>
        <v>0</v>
      </c>
      <c r="AA6939" s="4" t="str" cm="1">
        <f t="array" ref="AA6939">_xlfn.IFS(Z6939&lt;=2,"Fast",Z6939&gt;5, "Slow", AND(Z6939&gt;=3,Z6939&lt;=5),"Standard")</f>
        <v>Fast</v>
      </c>
    </row>
    <row r="6940" spans="1:27" x14ac:dyDescent="0.2">
      <c r="A6940" s="4">
        <v>6939</v>
      </c>
      <c r="B6940" s="4" t="s">
        <v>6267</v>
      </c>
      <c r="C6940" s="5">
        <v>42679</v>
      </c>
      <c r="D6940" s="5">
        <v>42683</v>
      </c>
      <c r="E6940" s="4" t="s">
        <v>29</v>
      </c>
      <c r="F6940" s="4" t="s">
        <v>2050</v>
      </c>
      <c r="G6940" s="4" t="s">
        <v>2049</v>
      </c>
      <c r="H6940" s="4" t="s">
        <v>18</v>
      </c>
      <c r="I6940" s="4" t="s">
        <v>17</v>
      </c>
      <c r="J6940" s="4" t="s">
        <v>234</v>
      </c>
      <c r="K6940" s="4" t="s">
        <v>233</v>
      </c>
      <c r="L6940" s="4">
        <v>98105</v>
      </c>
      <c r="M6940" s="4" t="s">
        <v>9</v>
      </c>
      <c r="N6940" s="4" t="s">
        <v>6266</v>
      </c>
      <c r="O6940" s="4" t="s">
        <v>33</v>
      </c>
      <c r="P6940" s="4" t="s">
        <v>55</v>
      </c>
      <c r="Q6940" s="4" t="s">
        <v>6265</v>
      </c>
      <c r="R6940" s="4">
        <v>479.72</v>
      </c>
      <c r="S6940" s="4">
        <v>4</v>
      </c>
      <c r="T6940" s="4">
        <v>0</v>
      </c>
      <c r="U6940" s="4">
        <v>52.769199999999998</v>
      </c>
      <c r="V6940" s="4" t="str">
        <f>INDEX(Regional_Lookup!$B$2:$B$5,MATCH('Sample - Superstore'!M6940,Regional_Lookup!$A$2:$A$5,0))</f>
        <v>James Chen</v>
      </c>
      <c r="W6940" s="4">
        <f>INDEX(Regional_Lookup!$C$2:$C$5, MATCH('Sample - Superstore'!M6940,Regional_Lookup!$A$2:$A$5, 0))</f>
        <v>0.18</v>
      </c>
      <c r="X6940" s="4">
        <f>U6940/R6940</f>
        <v>0.10999999999999999</v>
      </c>
      <c r="Y6940" s="4" t="str">
        <f>IF(X6940&gt;=W6940, "Yes", "No")</f>
        <v>No</v>
      </c>
      <c r="Z6940" s="4">
        <f>D6940-C6940</f>
        <v>4</v>
      </c>
      <c r="AA6940" s="4" t="str" cm="1">
        <f t="array" ref="AA6940">_xlfn.IFS(Z6940&lt;=2,"Fast",Z6940&gt;5, "Slow", AND(Z6940&gt;=3,Z6940&lt;=5),"Standard")</f>
        <v>Standard</v>
      </c>
    </row>
    <row r="6941" spans="1:27" x14ac:dyDescent="0.2">
      <c r="A6941" s="4">
        <v>6940</v>
      </c>
      <c r="B6941" s="4" t="s">
        <v>6262</v>
      </c>
      <c r="C6941" s="5">
        <v>42912</v>
      </c>
      <c r="D6941" s="5">
        <v>42916</v>
      </c>
      <c r="E6941" s="4" t="s">
        <v>29</v>
      </c>
      <c r="F6941" s="4" t="s">
        <v>3241</v>
      </c>
      <c r="G6941" s="4" t="s">
        <v>3240</v>
      </c>
      <c r="H6941" s="4" t="s">
        <v>50</v>
      </c>
      <c r="I6941" s="4" t="s">
        <v>17</v>
      </c>
      <c r="J6941" s="4" t="s">
        <v>254</v>
      </c>
      <c r="K6941" s="4" t="s">
        <v>66</v>
      </c>
      <c r="L6941" s="4">
        <v>10009</v>
      </c>
      <c r="M6941" s="4" t="s">
        <v>5</v>
      </c>
      <c r="N6941" s="4" t="s">
        <v>5428</v>
      </c>
      <c r="O6941" s="4" t="s">
        <v>13</v>
      </c>
      <c r="P6941" s="4" t="s">
        <v>100</v>
      </c>
      <c r="Q6941" s="4" t="s">
        <v>5427</v>
      </c>
      <c r="R6941" s="4">
        <v>102.36799999999999</v>
      </c>
      <c r="S6941" s="4">
        <v>2</v>
      </c>
      <c r="T6941" s="4">
        <v>0.2</v>
      </c>
      <c r="U6941" s="4">
        <v>37.108400000000003</v>
      </c>
      <c r="V6941" s="4" t="str">
        <f>INDEX(Regional_Lookup!$B$2:$B$5,MATCH('Sample - Superstore'!M6941,Regional_Lookup!$A$2:$A$5,0))</f>
        <v>Sarah Miller</v>
      </c>
      <c r="W6941" s="4">
        <f>INDEX(Regional_Lookup!$C$2:$C$5, MATCH('Sample - Superstore'!M6941,Regional_Lookup!$A$2:$A$5, 0))</f>
        <v>0.16</v>
      </c>
      <c r="X6941" s="4">
        <f>U6941/R6941</f>
        <v>0.36250000000000004</v>
      </c>
      <c r="Y6941" s="4" t="str">
        <f>IF(X6941&gt;=W6941, "Yes", "No")</f>
        <v>Yes</v>
      </c>
      <c r="Z6941" s="4">
        <f>D6941-C6941</f>
        <v>4</v>
      </c>
      <c r="AA6941" s="4" t="str" cm="1">
        <f t="array" ref="AA6941">_xlfn.IFS(Z6941&lt;=2,"Fast",Z6941&gt;5, "Slow", AND(Z6941&gt;=3,Z6941&lt;=5),"Standard")</f>
        <v>Standard</v>
      </c>
    </row>
    <row r="6942" spans="1:27" x14ac:dyDescent="0.2">
      <c r="A6942" s="4">
        <v>6941</v>
      </c>
      <c r="B6942" s="4" t="s">
        <v>6262</v>
      </c>
      <c r="C6942" s="5">
        <v>42912</v>
      </c>
      <c r="D6942" s="5">
        <v>42916</v>
      </c>
      <c r="E6942" s="4" t="s">
        <v>29</v>
      </c>
      <c r="F6942" s="4" t="s">
        <v>3241</v>
      </c>
      <c r="G6942" s="4" t="s">
        <v>3240</v>
      </c>
      <c r="H6942" s="4" t="s">
        <v>50</v>
      </c>
      <c r="I6942" s="4" t="s">
        <v>17</v>
      </c>
      <c r="J6942" s="4" t="s">
        <v>254</v>
      </c>
      <c r="K6942" s="4" t="s">
        <v>66</v>
      </c>
      <c r="L6942" s="4">
        <v>10009</v>
      </c>
      <c r="M6942" s="4" t="s">
        <v>5</v>
      </c>
      <c r="N6942" s="4" t="s">
        <v>6264</v>
      </c>
      <c r="O6942" s="4" t="s">
        <v>13</v>
      </c>
      <c r="P6942" s="4" t="s">
        <v>64</v>
      </c>
      <c r="Q6942" s="4" t="s">
        <v>6263</v>
      </c>
      <c r="R6942" s="4">
        <v>28.4</v>
      </c>
      <c r="S6942" s="4">
        <v>5</v>
      </c>
      <c r="T6942" s="4">
        <v>0</v>
      </c>
      <c r="U6942" s="4">
        <v>8.2360000000000007</v>
      </c>
      <c r="V6942" s="4" t="str">
        <f>INDEX(Regional_Lookup!$B$2:$B$5,MATCH('Sample - Superstore'!M6942,Regional_Lookup!$A$2:$A$5,0))</f>
        <v>Sarah Miller</v>
      </c>
      <c r="W6942" s="4">
        <f>INDEX(Regional_Lookup!$C$2:$C$5, MATCH('Sample - Superstore'!M6942,Regional_Lookup!$A$2:$A$5, 0))</f>
        <v>0.16</v>
      </c>
      <c r="X6942" s="4">
        <f>U6942/R6942</f>
        <v>0.29000000000000004</v>
      </c>
      <c r="Y6942" s="4" t="str">
        <f>IF(X6942&gt;=W6942, "Yes", "No")</f>
        <v>Yes</v>
      </c>
      <c r="Z6942" s="4">
        <f>D6942-C6942</f>
        <v>4</v>
      </c>
      <c r="AA6942" s="4" t="str" cm="1">
        <f t="array" ref="AA6942">_xlfn.IFS(Z6942&lt;=2,"Fast",Z6942&gt;5, "Slow", AND(Z6942&gt;=3,Z6942&lt;=5),"Standard")</f>
        <v>Standard</v>
      </c>
    </row>
    <row r="6943" spans="1:27" x14ac:dyDescent="0.2">
      <c r="A6943" s="4">
        <v>6942</v>
      </c>
      <c r="B6943" s="4" t="s">
        <v>6262</v>
      </c>
      <c r="C6943" s="5">
        <v>42912</v>
      </c>
      <c r="D6943" s="5">
        <v>42916</v>
      </c>
      <c r="E6943" s="4" t="s">
        <v>29</v>
      </c>
      <c r="F6943" s="4" t="s">
        <v>3241</v>
      </c>
      <c r="G6943" s="4" t="s">
        <v>3240</v>
      </c>
      <c r="H6943" s="4" t="s">
        <v>50</v>
      </c>
      <c r="I6943" s="4" t="s">
        <v>17</v>
      </c>
      <c r="J6943" s="4" t="s">
        <v>254</v>
      </c>
      <c r="K6943" s="4" t="s">
        <v>66</v>
      </c>
      <c r="L6943" s="4">
        <v>10009</v>
      </c>
      <c r="M6943" s="4" t="s">
        <v>5</v>
      </c>
      <c r="N6943" s="4" t="s">
        <v>3330</v>
      </c>
      <c r="O6943" s="4" t="s">
        <v>13</v>
      </c>
      <c r="P6943" s="4" t="s">
        <v>231</v>
      </c>
      <c r="Q6943" s="4" t="s">
        <v>3329</v>
      </c>
      <c r="R6943" s="4">
        <v>713.88</v>
      </c>
      <c r="S6943" s="4">
        <v>4</v>
      </c>
      <c r="T6943" s="4">
        <v>0</v>
      </c>
      <c r="U6943" s="4">
        <v>214.16399999999999</v>
      </c>
      <c r="V6943" s="4" t="str">
        <f>INDEX(Regional_Lookup!$B$2:$B$5,MATCH('Sample - Superstore'!M6943,Regional_Lookup!$A$2:$A$5,0))</f>
        <v>Sarah Miller</v>
      </c>
      <c r="W6943" s="4">
        <f>INDEX(Regional_Lookup!$C$2:$C$5, MATCH('Sample - Superstore'!M6943,Regional_Lookup!$A$2:$A$5, 0))</f>
        <v>0.16</v>
      </c>
      <c r="X6943" s="4">
        <f>U6943/R6943</f>
        <v>0.3</v>
      </c>
      <c r="Y6943" s="4" t="str">
        <f>IF(X6943&gt;=W6943, "Yes", "No")</f>
        <v>Yes</v>
      </c>
      <c r="Z6943" s="4">
        <f>D6943-C6943</f>
        <v>4</v>
      </c>
      <c r="AA6943" s="4" t="str" cm="1">
        <f t="array" ref="AA6943">_xlfn.IFS(Z6943&lt;=2,"Fast",Z6943&gt;5, "Slow", AND(Z6943&gt;=3,Z6943&lt;=5),"Standard")</f>
        <v>Standard</v>
      </c>
    </row>
    <row r="6944" spans="1:27" x14ac:dyDescent="0.2">
      <c r="A6944" s="4">
        <v>6943</v>
      </c>
      <c r="B6944" s="4" t="s">
        <v>6262</v>
      </c>
      <c r="C6944" s="5">
        <v>42912</v>
      </c>
      <c r="D6944" s="5">
        <v>42916</v>
      </c>
      <c r="E6944" s="4" t="s">
        <v>29</v>
      </c>
      <c r="F6944" s="4" t="s">
        <v>3241</v>
      </c>
      <c r="G6944" s="4" t="s">
        <v>3240</v>
      </c>
      <c r="H6944" s="4" t="s">
        <v>50</v>
      </c>
      <c r="I6944" s="4" t="s">
        <v>17</v>
      </c>
      <c r="J6944" s="4" t="s">
        <v>254</v>
      </c>
      <c r="K6944" s="4" t="s">
        <v>66</v>
      </c>
      <c r="L6944" s="4">
        <v>10009</v>
      </c>
      <c r="M6944" s="4" t="s">
        <v>5</v>
      </c>
      <c r="N6944" s="4" t="s">
        <v>3340</v>
      </c>
      <c r="O6944" s="4" t="s">
        <v>13</v>
      </c>
      <c r="P6944" s="4" t="s">
        <v>24</v>
      </c>
      <c r="Q6944" s="4" t="s">
        <v>3339</v>
      </c>
      <c r="R6944" s="4">
        <v>68.52</v>
      </c>
      <c r="S6944" s="4">
        <v>3</v>
      </c>
      <c r="T6944" s="4">
        <v>0</v>
      </c>
      <c r="U6944" s="4">
        <v>31.519200000000001</v>
      </c>
      <c r="V6944" s="4" t="str">
        <f>INDEX(Regional_Lookup!$B$2:$B$5,MATCH('Sample - Superstore'!M6944,Regional_Lookup!$A$2:$A$5,0))</f>
        <v>Sarah Miller</v>
      </c>
      <c r="W6944" s="4">
        <f>INDEX(Regional_Lookup!$C$2:$C$5, MATCH('Sample - Superstore'!M6944,Regional_Lookup!$A$2:$A$5, 0))</f>
        <v>0.16</v>
      </c>
      <c r="X6944" s="4">
        <f>U6944/R6944</f>
        <v>0.46</v>
      </c>
      <c r="Y6944" s="4" t="str">
        <f>IF(X6944&gt;=W6944, "Yes", "No")</f>
        <v>Yes</v>
      </c>
      <c r="Z6944" s="4">
        <f>D6944-C6944</f>
        <v>4</v>
      </c>
      <c r="AA6944" s="4" t="str" cm="1">
        <f t="array" ref="AA6944">_xlfn.IFS(Z6944&lt;=2,"Fast",Z6944&gt;5, "Slow", AND(Z6944&gt;=3,Z6944&lt;=5),"Standard")</f>
        <v>Standard</v>
      </c>
    </row>
    <row r="6945" spans="1:27" x14ac:dyDescent="0.2">
      <c r="A6945" s="4">
        <v>6944</v>
      </c>
      <c r="B6945" s="4" t="s">
        <v>6261</v>
      </c>
      <c r="C6945" s="5">
        <v>42210</v>
      </c>
      <c r="D6945" s="5">
        <v>42215</v>
      </c>
      <c r="E6945" s="4" t="s">
        <v>29</v>
      </c>
      <c r="F6945" s="4" t="s">
        <v>4655</v>
      </c>
      <c r="G6945" s="4" t="s">
        <v>4654</v>
      </c>
      <c r="H6945" s="4" t="s">
        <v>18</v>
      </c>
      <c r="I6945" s="4" t="s">
        <v>17</v>
      </c>
      <c r="J6945" s="4" t="s">
        <v>59</v>
      </c>
      <c r="K6945" s="4" t="s">
        <v>15</v>
      </c>
      <c r="L6945" s="4">
        <v>90032</v>
      </c>
      <c r="M6945" s="4" t="s">
        <v>9</v>
      </c>
      <c r="N6945" s="4" t="s">
        <v>1715</v>
      </c>
      <c r="O6945" s="4" t="s">
        <v>33</v>
      </c>
      <c r="P6945" s="4" t="s">
        <v>32</v>
      </c>
      <c r="Q6945" s="4" t="s">
        <v>1714</v>
      </c>
      <c r="R6945" s="4">
        <v>623.96</v>
      </c>
      <c r="S6945" s="4">
        <v>5</v>
      </c>
      <c r="T6945" s="4">
        <v>0.2</v>
      </c>
      <c r="U6945" s="4">
        <v>38.997500000000002</v>
      </c>
      <c r="V6945" s="4" t="str">
        <f>INDEX(Regional_Lookup!$B$2:$B$5,MATCH('Sample - Superstore'!M6945,Regional_Lookup!$A$2:$A$5,0))</f>
        <v>James Chen</v>
      </c>
      <c r="W6945" s="4">
        <f>INDEX(Regional_Lookup!$C$2:$C$5, MATCH('Sample - Superstore'!M6945,Regional_Lookup!$A$2:$A$5, 0))</f>
        <v>0.18</v>
      </c>
      <c r="X6945" s="4">
        <f>U6945/R6945</f>
        <v>6.25E-2</v>
      </c>
      <c r="Y6945" s="4" t="str">
        <f>IF(X6945&gt;=W6945, "Yes", "No")</f>
        <v>No</v>
      </c>
      <c r="Z6945" s="4">
        <f>D6945-C6945</f>
        <v>5</v>
      </c>
      <c r="AA6945" s="4" t="str" cm="1">
        <f t="array" ref="AA6945">_xlfn.IFS(Z6945&lt;=2,"Fast",Z6945&gt;5, "Slow", AND(Z6945&gt;=3,Z6945&lt;=5),"Standard")</f>
        <v>Standard</v>
      </c>
    </row>
    <row r="6946" spans="1:27" x14ac:dyDescent="0.2">
      <c r="A6946" s="4">
        <v>6945</v>
      </c>
      <c r="B6946" s="4" t="s">
        <v>6260</v>
      </c>
      <c r="C6946" s="5">
        <v>41905</v>
      </c>
      <c r="D6946" s="5">
        <v>41909</v>
      </c>
      <c r="E6946" s="4" t="s">
        <v>29</v>
      </c>
      <c r="F6946" s="4" t="s">
        <v>4258</v>
      </c>
      <c r="G6946" s="4" t="s">
        <v>4257</v>
      </c>
      <c r="H6946" s="4" t="s">
        <v>50</v>
      </c>
      <c r="I6946" s="4" t="s">
        <v>17</v>
      </c>
      <c r="J6946" s="4" t="s">
        <v>148</v>
      </c>
      <c r="K6946" s="4" t="s">
        <v>147</v>
      </c>
      <c r="L6946" s="4">
        <v>19711</v>
      </c>
      <c r="M6946" s="4" t="s">
        <v>5</v>
      </c>
      <c r="N6946" s="4" t="s">
        <v>6259</v>
      </c>
      <c r="O6946" s="4" t="s">
        <v>13</v>
      </c>
      <c r="P6946" s="4" t="s">
        <v>100</v>
      </c>
      <c r="Q6946" s="4" t="s">
        <v>6258</v>
      </c>
      <c r="R6946" s="4">
        <v>11.12</v>
      </c>
      <c r="S6946" s="4">
        <v>4</v>
      </c>
      <c r="T6946" s="4">
        <v>0</v>
      </c>
      <c r="U6946" s="4">
        <v>5.4488000000000003</v>
      </c>
      <c r="V6946" s="4" t="str">
        <f>INDEX(Regional_Lookup!$B$2:$B$5,MATCH('Sample - Superstore'!M6946,Regional_Lookup!$A$2:$A$5,0))</f>
        <v>Sarah Miller</v>
      </c>
      <c r="W6946" s="4">
        <f>INDEX(Regional_Lookup!$C$2:$C$5, MATCH('Sample - Superstore'!M6946,Regional_Lookup!$A$2:$A$5, 0))</f>
        <v>0.16</v>
      </c>
      <c r="X6946" s="4">
        <f>U6946/R6946</f>
        <v>0.49000000000000005</v>
      </c>
      <c r="Y6946" s="4" t="str">
        <f>IF(X6946&gt;=W6946, "Yes", "No")</f>
        <v>Yes</v>
      </c>
      <c r="Z6946" s="4">
        <f>D6946-C6946</f>
        <v>4</v>
      </c>
      <c r="AA6946" s="4" t="str" cm="1">
        <f t="array" ref="AA6946">_xlfn.IFS(Z6946&lt;=2,"Fast",Z6946&gt;5, "Slow", AND(Z6946&gt;=3,Z6946&lt;=5),"Standard")</f>
        <v>Standard</v>
      </c>
    </row>
    <row r="6947" spans="1:27" x14ac:dyDescent="0.2">
      <c r="A6947" s="4">
        <v>6946</v>
      </c>
      <c r="B6947" s="4" t="s">
        <v>6257</v>
      </c>
      <c r="C6947" s="5">
        <v>42643</v>
      </c>
      <c r="D6947" s="5">
        <v>42647</v>
      </c>
      <c r="E6947" s="4" t="s">
        <v>29</v>
      </c>
      <c r="F6947" s="4" t="s">
        <v>1945</v>
      </c>
      <c r="G6947" s="4" t="s">
        <v>1944</v>
      </c>
      <c r="H6947" s="4" t="s">
        <v>18</v>
      </c>
      <c r="I6947" s="4" t="s">
        <v>17</v>
      </c>
      <c r="J6947" s="4" t="s">
        <v>254</v>
      </c>
      <c r="K6947" s="4" t="s">
        <v>66</v>
      </c>
      <c r="L6947" s="4">
        <v>10011</v>
      </c>
      <c r="M6947" s="4" t="s">
        <v>5</v>
      </c>
      <c r="N6947" s="4" t="s">
        <v>6256</v>
      </c>
      <c r="O6947" s="4" t="s">
        <v>37</v>
      </c>
      <c r="P6947" s="4" t="s">
        <v>165</v>
      </c>
      <c r="Q6947" s="4" t="s">
        <v>6255</v>
      </c>
      <c r="R6947" s="4">
        <v>523.91999999999996</v>
      </c>
      <c r="S6947" s="4">
        <v>5</v>
      </c>
      <c r="T6947" s="4">
        <v>0.2</v>
      </c>
      <c r="U6947" s="4">
        <v>-26.196000000000002</v>
      </c>
      <c r="V6947" s="4" t="str">
        <f>INDEX(Regional_Lookup!$B$2:$B$5,MATCH('Sample - Superstore'!M6947,Regional_Lookup!$A$2:$A$5,0))</f>
        <v>Sarah Miller</v>
      </c>
      <c r="W6947" s="4">
        <f>INDEX(Regional_Lookup!$C$2:$C$5, MATCH('Sample - Superstore'!M6947,Regional_Lookup!$A$2:$A$5, 0))</f>
        <v>0.16</v>
      </c>
      <c r="X6947" s="4">
        <f>U6947/R6947</f>
        <v>-5.000000000000001E-2</v>
      </c>
      <c r="Y6947" s="4" t="str">
        <f>IF(X6947&gt;=W6947, "Yes", "No")</f>
        <v>No</v>
      </c>
      <c r="Z6947" s="4">
        <f>D6947-C6947</f>
        <v>4</v>
      </c>
      <c r="AA6947" s="4" t="str" cm="1">
        <f t="array" ref="AA6947">_xlfn.IFS(Z6947&lt;=2,"Fast",Z6947&gt;5, "Slow", AND(Z6947&gt;=3,Z6947&lt;=5),"Standard")</f>
        <v>Standard</v>
      </c>
    </row>
    <row r="6948" spans="1:27" x14ac:dyDescent="0.2">
      <c r="A6948" s="4">
        <v>6947</v>
      </c>
      <c r="B6948" s="4" t="s">
        <v>6254</v>
      </c>
      <c r="C6948" s="5">
        <v>42317</v>
      </c>
      <c r="D6948" s="5">
        <v>42321</v>
      </c>
      <c r="E6948" s="4" t="s">
        <v>29</v>
      </c>
      <c r="F6948" s="4" t="s">
        <v>5353</v>
      </c>
      <c r="G6948" s="4" t="s">
        <v>5352</v>
      </c>
      <c r="H6948" s="4" t="s">
        <v>102</v>
      </c>
      <c r="I6948" s="4" t="s">
        <v>17</v>
      </c>
      <c r="J6948" s="4" t="s">
        <v>2570</v>
      </c>
      <c r="K6948" s="4" t="s">
        <v>15</v>
      </c>
      <c r="L6948" s="4">
        <v>95661</v>
      </c>
      <c r="M6948" s="4" t="s">
        <v>9</v>
      </c>
      <c r="N6948" s="4" t="s">
        <v>5620</v>
      </c>
      <c r="O6948" s="4" t="s">
        <v>13</v>
      </c>
      <c r="P6948" s="4" t="s">
        <v>109</v>
      </c>
      <c r="Q6948" s="4" t="s">
        <v>5619</v>
      </c>
      <c r="R6948" s="4">
        <v>2.48</v>
      </c>
      <c r="S6948" s="4">
        <v>2</v>
      </c>
      <c r="T6948" s="4">
        <v>0</v>
      </c>
      <c r="U6948" s="4">
        <v>1.1656</v>
      </c>
      <c r="V6948" s="4" t="str">
        <f>INDEX(Regional_Lookup!$B$2:$B$5,MATCH('Sample - Superstore'!M6948,Regional_Lookup!$A$2:$A$5,0))</f>
        <v>James Chen</v>
      </c>
      <c r="W6948" s="4">
        <f>INDEX(Regional_Lookup!$C$2:$C$5, MATCH('Sample - Superstore'!M6948,Regional_Lookup!$A$2:$A$5, 0))</f>
        <v>0.18</v>
      </c>
      <c r="X6948" s="4">
        <f>U6948/R6948</f>
        <v>0.47</v>
      </c>
      <c r="Y6948" s="4" t="str">
        <f>IF(X6948&gt;=W6948, "Yes", "No")</f>
        <v>Yes</v>
      </c>
      <c r="Z6948" s="4">
        <f>D6948-C6948</f>
        <v>4</v>
      </c>
      <c r="AA6948" s="4" t="str" cm="1">
        <f t="array" ref="AA6948">_xlfn.IFS(Z6948&lt;=2,"Fast",Z6948&gt;5, "Slow", AND(Z6948&gt;=3,Z6948&lt;=5),"Standard")</f>
        <v>Standard</v>
      </c>
    </row>
    <row r="6949" spans="1:27" x14ac:dyDescent="0.2">
      <c r="A6949" s="4">
        <v>6948</v>
      </c>
      <c r="B6949" s="4" t="s">
        <v>6253</v>
      </c>
      <c r="C6949" s="5">
        <v>42119</v>
      </c>
      <c r="D6949" s="5">
        <v>42123</v>
      </c>
      <c r="E6949" s="4" t="s">
        <v>29</v>
      </c>
      <c r="F6949" s="4" t="s">
        <v>3304</v>
      </c>
      <c r="G6949" s="4" t="s">
        <v>3303</v>
      </c>
      <c r="H6949" s="4" t="s">
        <v>18</v>
      </c>
      <c r="I6949" s="4" t="s">
        <v>17</v>
      </c>
      <c r="J6949" s="4" t="s">
        <v>908</v>
      </c>
      <c r="K6949" s="4" t="s">
        <v>318</v>
      </c>
      <c r="L6949" s="4">
        <v>60505</v>
      </c>
      <c r="M6949" s="4" t="s">
        <v>3</v>
      </c>
      <c r="N6949" s="4" t="s">
        <v>1003</v>
      </c>
      <c r="O6949" s="4" t="s">
        <v>13</v>
      </c>
      <c r="P6949" s="4" t="s">
        <v>231</v>
      </c>
      <c r="Q6949" s="4" t="s">
        <v>1002</v>
      </c>
      <c r="R6949" s="4">
        <v>221.024</v>
      </c>
      <c r="S6949" s="4">
        <v>2</v>
      </c>
      <c r="T6949" s="4">
        <v>0.2</v>
      </c>
      <c r="U6949" s="4">
        <v>-55.256</v>
      </c>
      <c r="V6949" s="4" t="str">
        <f>INDEX(Regional_Lookup!$B$2:$B$5,MATCH('Sample - Superstore'!M6949,Regional_Lookup!$A$2:$A$5,0))</f>
        <v>David Johnson</v>
      </c>
      <c r="W6949" s="4">
        <f>INDEX(Regional_Lookup!$C$2:$C$5, MATCH('Sample - Superstore'!M6949,Regional_Lookup!$A$2:$A$5, 0))</f>
        <v>0.14000000000000001</v>
      </c>
      <c r="X6949" s="4">
        <f>U6949/R6949</f>
        <v>-0.25</v>
      </c>
      <c r="Y6949" s="4" t="str">
        <f>IF(X6949&gt;=W6949, "Yes", "No")</f>
        <v>No</v>
      </c>
      <c r="Z6949" s="4">
        <f>D6949-C6949</f>
        <v>4</v>
      </c>
      <c r="AA6949" s="4" t="str" cm="1">
        <f t="array" ref="AA6949">_xlfn.IFS(Z6949&lt;=2,"Fast",Z6949&gt;5, "Slow", AND(Z6949&gt;=3,Z6949&lt;=5),"Standard")</f>
        <v>Standard</v>
      </c>
    </row>
    <row r="6950" spans="1:27" x14ac:dyDescent="0.2">
      <c r="A6950" s="4">
        <v>6949</v>
      </c>
      <c r="B6950" s="4" t="s">
        <v>6253</v>
      </c>
      <c r="C6950" s="5">
        <v>42119</v>
      </c>
      <c r="D6950" s="5">
        <v>42123</v>
      </c>
      <c r="E6950" s="4" t="s">
        <v>29</v>
      </c>
      <c r="F6950" s="4" t="s">
        <v>3304</v>
      </c>
      <c r="G6950" s="4" t="s">
        <v>3303</v>
      </c>
      <c r="H6950" s="4" t="s">
        <v>18</v>
      </c>
      <c r="I6950" s="4" t="s">
        <v>17</v>
      </c>
      <c r="J6950" s="4" t="s">
        <v>908</v>
      </c>
      <c r="K6950" s="4" t="s">
        <v>318</v>
      </c>
      <c r="L6950" s="4">
        <v>60505</v>
      </c>
      <c r="M6950" s="4" t="s">
        <v>3</v>
      </c>
      <c r="N6950" s="4" t="s">
        <v>4348</v>
      </c>
      <c r="O6950" s="4" t="s">
        <v>37</v>
      </c>
      <c r="P6950" s="4" t="s">
        <v>221</v>
      </c>
      <c r="Q6950" s="4" t="s">
        <v>4347</v>
      </c>
      <c r="R6950" s="4">
        <v>128.05799999999999</v>
      </c>
      <c r="S6950" s="4">
        <v>3</v>
      </c>
      <c r="T6950" s="4">
        <v>0.3</v>
      </c>
      <c r="U6950" s="4">
        <v>-23.7822</v>
      </c>
      <c r="V6950" s="4" t="str">
        <f>INDEX(Regional_Lookup!$B$2:$B$5,MATCH('Sample - Superstore'!M6950,Regional_Lookup!$A$2:$A$5,0))</f>
        <v>David Johnson</v>
      </c>
      <c r="W6950" s="4">
        <f>INDEX(Regional_Lookup!$C$2:$C$5, MATCH('Sample - Superstore'!M6950,Regional_Lookup!$A$2:$A$5, 0))</f>
        <v>0.14000000000000001</v>
      </c>
      <c r="X6950" s="4">
        <f>U6950/R6950</f>
        <v>-0.18571428571428572</v>
      </c>
      <c r="Y6950" s="4" t="str">
        <f>IF(X6950&gt;=W6950, "Yes", "No")</f>
        <v>No</v>
      </c>
      <c r="Z6950" s="4">
        <f>D6950-C6950</f>
        <v>4</v>
      </c>
      <c r="AA6950" s="4" t="str" cm="1">
        <f t="array" ref="AA6950">_xlfn.IFS(Z6950&lt;=2,"Fast",Z6950&gt;5, "Slow", AND(Z6950&gt;=3,Z6950&lt;=5),"Standard")</f>
        <v>Standard</v>
      </c>
    </row>
    <row r="6951" spans="1:27" x14ac:dyDescent="0.2">
      <c r="A6951" s="4">
        <v>6950</v>
      </c>
      <c r="B6951" s="4" t="s">
        <v>6252</v>
      </c>
      <c r="C6951" s="5">
        <v>43058</v>
      </c>
      <c r="D6951" s="5">
        <v>43058</v>
      </c>
      <c r="E6951" s="4" t="s">
        <v>162</v>
      </c>
      <c r="F6951" s="4" t="s">
        <v>104</v>
      </c>
      <c r="G6951" s="4" t="s">
        <v>103</v>
      </c>
      <c r="H6951" s="4" t="s">
        <v>102</v>
      </c>
      <c r="I6951" s="4" t="s">
        <v>17</v>
      </c>
      <c r="J6951" s="4" t="s">
        <v>254</v>
      </c>
      <c r="K6951" s="4" t="s">
        <v>66</v>
      </c>
      <c r="L6951" s="4">
        <v>10011</v>
      </c>
      <c r="M6951" s="4" t="s">
        <v>5</v>
      </c>
      <c r="N6951" s="4" t="s">
        <v>381</v>
      </c>
      <c r="O6951" s="4" t="s">
        <v>13</v>
      </c>
      <c r="P6951" s="4" t="s">
        <v>100</v>
      </c>
      <c r="Q6951" s="4" t="s">
        <v>380</v>
      </c>
      <c r="R6951" s="4">
        <v>58.408000000000001</v>
      </c>
      <c r="S6951" s="4">
        <v>7</v>
      </c>
      <c r="T6951" s="4">
        <v>0.2</v>
      </c>
      <c r="U6951" s="4">
        <v>18.252500000000001</v>
      </c>
      <c r="V6951" s="4" t="str">
        <f>INDEX(Regional_Lookup!$B$2:$B$5,MATCH('Sample - Superstore'!M6951,Regional_Lookup!$A$2:$A$5,0))</f>
        <v>Sarah Miller</v>
      </c>
      <c r="W6951" s="4">
        <f>INDEX(Regional_Lookup!$C$2:$C$5, MATCH('Sample - Superstore'!M6951,Regional_Lookup!$A$2:$A$5, 0))</f>
        <v>0.16</v>
      </c>
      <c r="X6951" s="4">
        <f>U6951/R6951</f>
        <v>0.3125</v>
      </c>
      <c r="Y6951" s="4" t="str">
        <f>IF(X6951&gt;=W6951, "Yes", "No")</f>
        <v>Yes</v>
      </c>
      <c r="Z6951" s="4">
        <f>D6951-C6951</f>
        <v>0</v>
      </c>
      <c r="AA6951" s="4" t="str" cm="1">
        <f t="array" ref="AA6951">_xlfn.IFS(Z6951&lt;=2,"Fast",Z6951&gt;5, "Slow", AND(Z6951&gt;=3,Z6951&lt;=5),"Standard")</f>
        <v>Fast</v>
      </c>
    </row>
    <row r="6952" spans="1:27" x14ac:dyDescent="0.2">
      <c r="A6952" s="4">
        <v>6951</v>
      </c>
      <c r="B6952" s="4" t="s">
        <v>6252</v>
      </c>
      <c r="C6952" s="5">
        <v>43058</v>
      </c>
      <c r="D6952" s="5">
        <v>43058</v>
      </c>
      <c r="E6952" s="4" t="s">
        <v>162</v>
      </c>
      <c r="F6952" s="4" t="s">
        <v>104</v>
      </c>
      <c r="G6952" s="4" t="s">
        <v>103</v>
      </c>
      <c r="H6952" s="4" t="s">
        <v>102</v>
      </c>
      <c r="I6952" s="4" t="s">
        <v>17</v>
      </c>
      <c r="J6952" s="4" t="s">
        <v>254</v>
      </c>
      <c r="K6952" s="4" t="s">
        <v>66</v>
      </c>
      <c r="L6952" s="4">
        <v>10011</v>
      </c>
      <c r="M6952" s="4" t="s">
        <v>5</v>
      </c>
      <c r="N6952" s="4" t="s">
        <v>263</v>
      </c>
      <c r="O6952" s="4" t="s">
        <v>37</v>
      </c>
      <c r="P6952" s="4" t="s">
        <v>92</v>
      </c>
      <c r="Q6952" s="4" t="s">
        <v>262</v>
      </c>
      <c r="R6952" s="4">
        <v>79.974000000000004</v>
      </c>
      <c r="S6952" s="4">
        <v>3</v>
      </c>
      <c r="T6952" s="4">
        <v>0.4</v>
      </c>
      <c r="U6952" s="4">
        <v>-29.323799999999999</v>
      </c>
      <c r="V6952" s="4" t="str">
        <f>INDEX(Regional_Lookup!$B$2:$B$5,MATCH('Sample - Superstore'!M6952,Regional_Lookup!$A$2:$A$5,0))</f>
        <v>Sarah Miller</v>
      </c>
      <c r="W6952" s="4">
        <f>INDEX(Regional_Lookup!$C$2:$C$5, MATCH('Sample - Superstore'!M6952,Regional_Lookup!$A$2:$A$5, 0))</f>
        <v>0.16</v>
      </c>
      <c r="X6952" s="4">
        <f>U6952/R6952</f>
        <v>-0.36666666666666664</v>
      </c>
      <c r="Y6952" s="4" t="str">
        <f>IF(X6952&gt;=W6952, "Yes", "No")</f>
        <v>No</v>
      </c>
      <c r="Z6952" s="4">
        <f>D6952-C6952</f>
        <v>0</v>
      </c>
      <c r="AA6952" s="4" t="str" cm="1">
        <f t="array" ref="AA6952">_xlfn.IFS(Z6952&lt;=2,"Fast",Z6952&gt;5, "Slow", AND(Z6952&gt;=3,Z6952&lt;=5),"Standard")</f>
        <v>Fast</v>
      </c>
    </row>
    <row r="6953" spans="1:27" x14ac:dyDescent="0.2">
      <c r="A6953" s="4">
        <v>6952</v>
      </c>
      <c r="B6953" s="4" t="s">
        <v>6251</v>
      </c>
      <c r="C6953" s="5">
        <v>42328</v>
      </c>
      <c r="D6953" s="5">
        <v>42332</v>
      </c>
      <c r="E6953" s="4" t="s">
        <v>29</v>
      </c>
      <c r="F6953" s="4" t="s">
        <v>1173</v>
      </c>
      <c r="G6953" s="4" t="s">
        <v>1172</v>
      </c>
      <c r="H6953" s="4" t="s">
        <v>50</v>
      </c>
      <c r="I6953" s="4" t="s">
        <v>17</v>
      </c>
      <c r="J6953" s="4" t="s">
        <v>624</v>
      </c>
      <c r="K6953" s="4" t="s">
        <v>123</v>
      </c>
      <c r="L6953" s="4">
        <v>75217</v>
      </c>
      <c r="M6953" s="4" t="s">
        <v>3</v>
      </c>
      <c r="N6953" s="4" t="s">
        <v>6250</v>
      </c>
      <c r="O6953" s="4" t="s">
        <v>33</v>
      </c>
      <c r="P6953" s="4" t="s">
        <v>1500</v>
      </c>
      <c r="Q6953" s="4" t="s">
        <v>6249</v>
      </c>
      <c r="R6953" s="4">
        <v>479.988</v>
      </c>
      <c r="S6953" s="4">
        <v>2</v>
      </c>
      <c r="T6953" s="4">
        <v>0.4</v>
      </c>
      <c r="U6953" s="4">
        <v>55.998600000000003</v>
      </c>
      <c r="V6953" s="4" t="str">
        <f>INDEX(Regional_Lookup!$B$2:$B$5,MATCH('Sample - Superstore'!M6953,Regional_Lookup!$A$2:$A$5,0))</f>
        <v>David Johnson</v>
      </c>
      <c r="W6953" s="4">
        <f>INDEX(Regional_Lookup!$C$2:$C$5, MATCH('Sample - Superstore'!M6953,Regional_Lookup!$A$2:$A$5, 0))</f>
        <v>0.14000000000000001</v>
      </c>
      <c r="X6953" s="4">
        <f>U6953/R6953</f>
        <v>0.11666666666666667</v>
      </c>
      <c r="Y6953" s="4" t="str">
        <f>IF(X6953&gt;=W6953, "Yes", "No")</f>
        <v>No</v>
      </c>
      <c r="Z6953" s="4">
        <f>D6953-C6953</f>
        <v>4</v>
      </c>
      <c r="AA6953" s="4" t="str" cm="1">
        <f t="array" ref="AA6953">_xlfn.IFS(Z6953&lt;=2,"Fast",Z6953&gt;5, "Slow", AND(Z6953&gt;=3,Z6953&lt;=5),"Standard")</f>
        <v>Standard</v>
      </c>
    </row>
    <row r="6954" spans="1:27" x14ac:dyDescent="0.2">
      <c r="A6954" s="4">
        <v>6953</v>
      </c>
      <c r="B6954" s="4" t="s">
        <v>6248</v>
      </c>
      <c r="C6954" s="5">
        <v>42279</v>
      </c>
      <c r="D6954" s="5">
        <v>42280</v>
      </c>
      <c r="E6954" s="4" t="s">
        <v>89</v>
      </c>
      <c r="F6954" s="4" t="s">
        <v>3885</v>
      </c>
      <c r="G6954" s="4" t="s">
        <v>3884</v>
      </c>
      <c r="H6954" s="4" t="s">
        <v>18</v>
      </c>
      <c r="I6954" s="4" t="s">
        <v>17</v>
      </c>
      <c r="J6954" s="4" t="s">
        <v>59</v>
      </c>
      <c r="K6954" s="4" t="s">
        <v>15</v>
      </c>
      <c r="L6954" s="4">
        <v>90008</v>
      </c>
      <c r="M6954" s="4" t="s">
        <v>9</v>
      </c>
      <c r="N6954" s="4" t="s">
        <v>843</v>
      </c>
      <c r="O6954" s="4" t="s">
        <v>13</v>
      </c>
      <c r="P6954" s="4" t="s">
        <v>100</v>
      </c>
      <c r="Q6954" s="4" t="s">
        <v>842</v>
      </c>
      <c r="R6954" s="4">
        <v>11.808</v>
      </c>
      <c r="S6954" s="4">
        <v>3</v>
      </c>
      <c r="T6954" s="4">
        <v>0.2</v>
      </c>
      <c r="U6954" s="4">
        <v>4.1327999999999996</v>
      </c>
      <c r="V6954" s="4" t="str">
        <f>INDEX(Regional_Lookup!$B$2:$B$5,MATCH('Sample - Superstore'!M6954,Regional_Lookup!$A$2:$A$5,0))</f>
        <v>James Chen</v>
      </c>
      <c r="W6954" s="4">
        <f>INDEX(Regional_Lookup!$C$2:$C$5, MATCH('Sample - Superstore'!M6954,Regional_Lookup!$A$2:$A$5, 0))</f>
        <v>0.18</v>
      </c>
      <c r="X6954" s="4">
        <f>U6954/R6954</f>
        <v>0.35</v>
      </c>
      <c r="Y6954" s="4" t="str">
        <f>IF(X6954&gt;=W6954, "Yes", "No")</f>
        <v>Yes</v>
      </c>
      <c r="Z6954" s="4">
        <f>D6954-C6954</f>
        <v>1</v>
      </c>
      <c r="AA6954" s="4" t="str" cm="1">
        <f t="array" ref="AA6954">_xlfn.IFS(Z6954&lt;=2,"Fast",Z6954&gt;5, "Slow", AND(Z6954&gt;=3,Z6954&lt;=5),"Standard")</f>
        <v>Fast</v>
      </c>
    </row>
    <row r="6955" spans="1:27" x14ac:dyDescent="0.2">
      <c r="A6955" s="4">
        <v>6954</v>
      </c>
      <c r="B6955" s="4" t="s">
        <v>6248</v>
      </c>
      <c r="C6955" s="5">
        <v>42279</v>
      </c>
      <c r="D6955" s="5">
        <v>42280</v>
      </c>
      <c r="E6955" s="4" t="s">
        <v>89</v>
      </c>
      <c r="F6955" s="4" t="s">
        <v>3885</v>
      </c>
      <c r="G6955" s="4" t="s">
        <v>3884</v>
      </c>
      <c r="H6955" s="4" t="s">
        <v>18</v>
      </c>
      <c r="I6955" s="4" t="s">
        <v>17</v>
      </c>
      <c r="J6955" s="4" t="s">
        <v>59</v>
      </c>
      <c r="K6955" s="4" t="s">
        <v>15</v>
      </c>
      <c r="L6955" s="4">
        <v>90008</v>
      </c>
      <c r="M6955" s="4" t="s">
        <v>9</v>
      </c>
      <c r="N6955" s="4" t="s">
        <v>4181</v>
      </c>
      <c r="O6955" s="4" t="s">
        <v>13</v>
      </c>
      <c r="P6955" s="4" t="s">
        <v>100</v>
      </c>
      <c r="Q6955" s="4" t="s">
        <v>4180</v>
      </c>
      <c r="R6955" s="4">
        <v>53.567999999999998</v>
      </c>
      <c r="S6955" s="4">
        <v>4</v>
      </c>
      <c r="T6955" s="4">
        <v>0.2</v>
      </c>
      <c r="U6955" s="4">
        <v>19.418399999999998</v>
      </c>
      <c r="V6955" s="4" t="str">
        <f>INDEX(Regional_Lookup!$B$2:$B$5,MATCH('Sample - Superstore'!M6955,Regional_Lookup!$A$2:$A$5,0))</f>
        <v>James Chen</v>
      </c>
      <c r="W6955" s="4">
        <f>INDEX(Regional_Lookup!$C$2:$C$5, MATCH('Sample - Superstore'!M6955,Regional_Lookup!$A$2:$A$5, 0))</f>
        <v>0.18</v>
      </c>
      <c r="X6955" s="4">
        <f>U6955/R6955</f>
        <v>0.36249999999999999</v>
      </c>
      <c r="Y6955" s="4" t="str">
        <f>IF(X6955&gt;=W6955, "Yes", "No")</f>
        <v>Yes</v>
      </c>
      <c r="Z6955" s="4">
        <f>D6955-C6955</f>
        <v>1</v>
      </c>
      <c r="AA6955" s="4" t="str" cm="1">
        <f t="array" ref="AA6955">_xlfn.IFS(Z6955&lt;=2,"Fast",Z6955&gt;5, "Slow", AND(Z6955&gt;=3,Z6955&lt;=5),"Standard")</f>
        <v>Fast</v>
      </c>
    </row>
    <row r="6956" spans="1:27" x14ac:dyDescent="0.2">
      <c r="A6956" s="4">
        <v>6955</v>
      </c>
      <c r="B6956" s="4" t="s">
        <v>6248</v>
      </c>
      <c r="C6956" s="5">
        <v>42279</v>
      </c>
      <c r="D6956" s="5">
        <v>42280</v>
      </c>
      <c r="E6956" s="4" t="s">
        <v>89</v>
      </c>
      <c r="F6956" s="4" t="s">
        <v>3885</v>
      </c>
      <c r="G6956" s="4" t="s">
        <v>3884</v>
      </c>
      <c r="H6956" s="4" t="s">
        <v>18</v>
      </c>
      <c r="I6956" s="4" t="s">
        <v>17</v>
      </c>
      <c r="J6956" s="4" t="s">
        <v>59</v>
      </c>
      <c r="K6956" s="4" t="s">
        <v>15</v>
      </c>
      <c r="L6956" s="4">
        <v>90008</v>
      </c>
      <c r="M6956" s="4" t="s">
        <v>9</v>
      </c>
      <c r="N6956" s="4" t="s">
        <v>6247</v>
      </c>
      <c r="O6956" s="4" t="s">
        <v>33</v>
      </c>
      <c r="P6956" s="4" t="s">
        <v>32</v>
      </c>
      <c r="Q6956" s="4" t="s">
        <v>6246</v>
      </c>
      <c r="R6956" s="4">
        <v>503.96</v>
      </c>
      <c r="S6956" s="4">
        <v>5</v>
      </c>
      <c r="T6956" s="4">
        <v>0.2</v>
      </c>
      <c r="U6956" s="4">
        <v>50.396000000000001</v>
      </c>
      <c r="V6956" s="4" t="str">
        <f>INDEX(Regional_Lookup!$B$2:$B$5,MATCH('Sample - Superstore'!M6956,Regional_Lookup!$A$2:$A$5,0))</f>
        <v>James Chen</v>
      </c>
      <c r="W6956" s="4">
        <f>INDEX(Regional_Lookup!$C$2:$C$5, MATCH('Sample - Superstore'!M6956,Regional_Lookup!$A$2:$A$5, 0))</f>
        <v>0.18</v>
      </c>
      <c r="X6956" s="4">
        <f>U6956/R6956</f>
        <v>0.1</v>
      </c>
      <c r="Y6956" s="4" t="str">
        <f>IF(X6956&gt;=W6956, "Yes", "No")</f>
        <v>No</v>
      </c>
      <c r="Z6956" s="4">
        <f>D6956-C6956</f>
        <v>1</v>
      </c>
      <c r="AA6956" s="4" t="str" cm="1">
        <f t="array" ref="AA6956">_xlfn.IFS(Z6956&lt;=2,"Fast",Z6956&gt;5, "Slow", AND(Z6956&gt;=3,Z6956&lt;=5),"Standard")</f>
        <v>Fast</v>
      </c>
    </row>
    <row r="6957" spans="1:27" x14ac:dyDescent="0.2">
      <c r="A6957" s="4">
        <v>6956</v>
      </c>
      <c r="B6957" s="4" t="s">
        <v>6245</v>
      </c>
      <c r="C6957" s="5">
        <v>42119</v>
      </c>
      <c r="D6957" s="5">
        <v>42126</v>
      </c>
      <c r="E6957" s="4" t="s">
        <v>29</v>
      </c>
      <c r="F6957" s="4" t="s">
        <v>6244</v>
      </c>
      <c r="G6957" s="4" t="s">
        <v>6243</v>
      </c>
      <c r="H6957" s="4" t="s">
        <v>50</v>
      </c>
      <c r="I6957" s="4" t="s">
        <v>17</v>
      </c>
      <c r="J6957" s="4" t="s">
        <v>59</v>
      </c>
      <c r="K6957" s="4" t="s">
        <v>15</v>
      </c>
      <c r="L6957" s="4">
        <v>90004</v>
      </c>
      <c r="M6957" s="4" t="s">
        <v>9</v>
      </c>
      <c r="N6957" s="4" t="s">
        <v>1145</v>
      </c>
      <c r="O6957" s="4" t="s">
        <v>13</v>
      </c>
      <c r="P6957" s="4" t="s">
        <v>121</v>
      </c>
      <c r="Q6957" s="4" t="s">
        <v>1144</v>
      </c>
      <c r="R6957" s="4">
        <v>21.34</v>
      </c>
      <c r="S6957" s="4">
        <v>2</v>
      </c>
      <c r="T6957" s="4">
        <v>0</v>
      </c>
      <c r="U6957" s="4">
        <v>9.8163999999999998</v>
      </c>
      <c r="V6957" s="4" t="str">
        <f>INDEX(Regional_Lookup!$B$2:$B$5,MATCH('Sample - Superstore'!M6957,Regional_Lookup!$A$2:$A$5,0))</f>
        <v>James Chen</v>
      </c>
      <c r="W6957" s="4">
        <f>INDEX(Regional_Lookup!$C$2:$C$5, MATCH('Sample - Superstore'!M6957,Regional_Lookup!$A$2:$A$5, 0))</f>
        <v>0.18</v>
      </c>
      <c r="X6957" s="4">
        <f>U6957/R6957</f>
        <v>0.46</v>
      </c>
      <c r="Y6957" s="4" t="str">
        <f>IF(X6957&gt;=W6957, "Yes", "No")</f>
        <v>Yes</v>
      </c>
      <c r="Z6957" s="4">
        <f>D6957-C6957</f>
        <v>7</v>
      </c>
      <c r="AA6957" s="4" t="str" cm="1">
        <f t="array" ref="AA6957">_xlfn.IFS(Z6957&lt;=2,"Fast",Z6957&gt;5, "Slow", AND(Z6957&gt;=3,Z6957&lt;=5),"Standard")</f>
        <v>Slow</v>
      </c>
    </row>
    <row r="6958" spans="1:27" x14ac:dyDescent="0.2">
      <c r="A6958" s="4">
        <v>6957</v>
      </c>
      <c r="B6958" s="4" t="s">
        <v>6240</v>
      </c>
      <c r="C6958" s="5">
        <v>42565</v>
      </c>
      <c r="D6958" s="5">
        <v>42570</v>
      </c>
      <c r="E6958" s="4" t="s">
        <v>29</v>
      </c>
      <c r="F6958" s="4" t="s">
        <v>6239</v>
      </c>
      <c r="G6958" s="4" t="s">
        <v>6238</v>
      </c>
      <c r="H6958" s="4" t="s">
        <v>18</v>
      </c>
      <c r="I6958" s="4" t="s">
        <v>17</v>
      </c>
      <c r="J6958" s="4" t="s">
        <v>553</v>
      </c>
      <c r="K6958" s="4" t="s">
        <v>48</v>
      </c>
      <c r="L6958" s="4">
        <v>31907</v>
      </c>
      <c r="M6958" s="4" t="s">
        <v>7</v>
      </c>
      <c r="N6958" s="4" t="s">
        <v>6242</v>
      </c>
      <c r="O6958" s="4" t="s">
        <v>13</v>
      </c>
      <c r="P6958" s="4" t="s">
        <v>100</v>
      </c>
      <c r="Q6958" s="4" t="s">
        <v>6241</v>
      </c>
      <c r="R6958" s="4">
        <v>36.4</v>
      </c>
      <c r="S6958" s="4">
        <v>5</v>
      </c>
      <c r="T6958" s="4">
        <v>0</v>
      </c>
      <c r="U6958" s="4">
        <v>17.108000000000001</v>
      </c>
      <c r="V6958" s="4" t="str">
        <f>INDEX(Regional_Lookup!$B$2:$B$5,MATCH('Sample - Superstore'!M6958,Regional_Lookup!$A$2:$A$5,0))</f>
        <v>Maria Santos</v>
      </c>
      <c r="W6958" s="4">
        <f>INDEX(Regional_Lookup!$C$2:$C$5, MATCH('Sample - Superstore'!M6958,Regional_Lookup!$A$2:$A$5, 0))</f>
        <v>0.15</v>
      </c>
      <c r="X6958" s="4">
        <f>U6958/R6958</f>
        <v>0.47000000000000003</v>
      </c>
      <c r="Y6958" s="4" t="str">
        <f>IF(X6958&gt;=W6958, "Yes", "No")</f>
        <v>Yes</v>
      </c>
      <c r="Z6958" s="4">
        <f>D6958-C6958</f>
        <v>5</v>
      </c>
      <c r="AA6958" s="4" t="str" cm="1">
        <f t="array" ref="AA6958">_xlfn.IFS(Z6958&lt;=2,"Fast",Z6958&gt;5, "Slow", AND(Z6958&gt;=3,Z6958&lt;=5),"Standard")</f>
        <v>Standard</v>
      </c>
    </row>
    <row r="6959" spans="1:27" x14ac:dyDescent="0.2">
      <c r="A6959" s="4">
        <v>6958</v>
      </c>
      <c r="B6959" s="4" t="s">
        <v>6240</v>
      </c>
      <c r="C6959" s="5">
        <v>42565</v>
      </c>
      <c r="D6959" s="5">
        <v>42570</v>
      </c>
      <c r="E6959" s="4" t="s">
        <v>29</v>
      </c>
      <c r="F6959" s="4" t="s">
        <v>6239</v>
      </c>
      <c r="G6959" s="4" t="s">
        <v>6238</v>
      </c>
      <c r="H6959" s="4" t="s">
        <v>18</v>
      </c>
      <c r="I6959" s="4" t="s">
        <v>17</v>
      </c>
      <c r="J6959" s="4" t="s">
        <v>553</v>
      </c>
      <c r="K6959" s="4" t="s">
        <v>48</v>
      </c>
      <c r="L6959" s="4">
        <v>31907</v>
      </c>
      <c r="M6959" s="4" t="s">
        <v>7</v>
      </c>
      <c r="N6959" s="4" t="s">
        <v>2643</v>
      </c>
      <c r="O6959" s="4" t="s">
        <v>37</v>
      </c>
      <c r="P6959" s="4" t="s">
        <v>36</v>
      </c>
      <c r="Q6959" s="4" t="s">
        <v>2642</v>
      </c>
      <c r="R6959" s="4">
        <v>51.75</v>
      </c>
      <c r="S6959" s="4">
        <v>1</v>
      </c>
      <c r="T6959" s="4">
        <v>0</v>
      </c>
      <c r="U6959" s="4">
        <v>15.525</v>
      </c>
      <c r="V6959" s="4" t="str">
        <f>INDEX(Regional_Lookup!$B$2:$B$5,MATCH('Sample - Superstore'!M6959,Regional_Lookup!$A$2:$A$5,0))</f>
        <v>Maria Santos</v>
      </c>
      <c r="W6959" s="4">
        <f>INDEX(Regional_Lookup!$C$2:$C$5, MATCH('Sample - Superstore'!M6959,Regional_Lookup!$A$2:$A$5, 0))</f>
        <v>0.15</v>
      </c>
      <c r="X6959" s="4">
        <f>U6959/R6959</f>
        <v>0.3</v>
      </c>
      <c r="Y6959" s="4" t="str">
        <f>IF(X6959&gt;=W6959, "Yes", "No")</f>
        <v>Yes</v>
      </c>
      <c r="Z6959" s="4">
        <f>D6959-C6959</f>
        <v>5</v>
      </c>
      <c r="AA6959" s="4" t="str" cm="1">
        <f t="array" ref="AA6959">_xlfn.IFS(Z6959&lt;=2,"Fast",Z6959&gt;5, "Slow", AND(Z6959&gt;=3,Z6959&lt;=5),"Standard")</f>
        <v>Standard</v>
      </c>
    </row>
    <row r="6960" spans="1:27" x14ac:dyDescent="0.2">
      <c r="A6960" s="4">
        <v>6959</v>
      </c>
      <c r="B6960" s="4" t="s">
        <v>6237</v>
      </c>
      <c r="C6960" s="5">
        <v>42274</v>
      </c>
      <c r="D6960" s="5">
        <v>42276</v>
      </c>
      <c r="E6960" s="4" t="s">
        <v>21</v>
      </c>
      <c r="F6960" s="4" t="s">
        <v>2764</v>
      </c>
      <c r="G6960" s="4" t="s">
        <v>2763</v>
      </c>
      <c r="H6960" s="4" t="s">
        <v>102</v>
      </c>
      <c r="I6960" s="4" t="s">
        <v>17</v>
      </c>
      <c r="J6960" s="4" t="s">
        <v>248</v>
      </c>
      <c r="K6960" s="4" t="s">
        <v>15</v>
      </c>
      <c r="L6960" s="4">
        <v>94110</v>
      </c>
      <c r="M6960" s="4" t="s">
        <v>9</v>
      </c>
      <c r="N6960" s="4" t="s">
        <v>4368</v>
      </c>
      <c r="O6960" s="4" t="s">
        <v>13</v>
      </c>
      <c r="P6960" s="4" t="s">
        <v>231</v>
      </c>
      <c r="Q6960" s="4" t="s">
        <v>4367</v>
      </c>
      <c r="R6960" s="4">
        <v>15.51</v>
      </c>
      <c r="S6960" s="4">
        <v>1</v>
      </c>
      <c r="T6960" s="4">
        <v>0</v>
      </c>
      <c r="U6960" s="4">
        <v>4.3428000000000004</v>
      </c>
      <c r="V6960" s="4" t="str">
        <f>INDEX(Regional_Lookup!$B$2:$B$5,MATCH('Sample - Superstore'!M6960,Regional_Lookup!$A$2:$A$5,0))</f>
        <v>James Chen</v>
      </c>
      <c r="W6960" s="4">
        <f>INDEX(Regional_Lookup!$C$2:$C$5, MATCH('Sample - Superstore'!M6960,Regional_Lookup!$A$2:$A$5, 0))</f>
        <v>0.18</v>
      </c>
      <c r="X6960" s="4">
        <f>U6960/R6960</f>
        <v>0.28000000000000003</v>
      </c>
      <c r="Y6960" s="4" t="str">
        <f>IF(X6960&gt;=W6960, "Yes", "No")</f>
        <v>Yes</v>
      </c>
      <c r="Z6960" s="4">
        <f>D6960-C6960</f>
        <v>2</v>
      </c>
      <c r="AA6960" s="4" t="str" cm="1">
        <f t="array" ref="AA6960">_xlfn.IFS(Z6960&lt;=2,"Fast",Z6960&gt;5, "Slow", AND(Z6960&gt;=3,Z6960&lt;=5),"Standard")</f>
        <v>Fast</v>
      </c>
    </row>
    <row r="6961" spans="1:27" x14ac:dyDescent="0.2">
      <c r="A6961" s="4">
        <v>6960</v>
      </c>
      <c r="B6961" s="4" t="s">
        <v>6237</v>
      </c>
      <c r="C6961" s="5">
        <v>42274</v>
      </c>
      <c r="D6961" s="5">
        <v>42276</v>
      </c>
      <c r="E6961" s="4" t="s">
        <v>21</v>
      </c>
      <c r="F6961" s="4" t="s">
        <v>2764</v>
      </c>
      <c r="G6961" s="4" t="s">
        <v>2763</v>
      </c>
      <c r="H6961" s="4" t="s">
        <v>102</v>
      </c>
      <c r="I6961" s="4" t="s">
        <v>17</v>
      </c>
      <c r="J6961" s="4" t="s">
        <v>248</v>
      </c>
      <c r="K6961" s="4" t="s">
        <v>15</v>
      </c>
      <c r="L6961" s="4">
        <v>94110</v>
      </c>
      <c r="M6961" s="4" t="s">
        <v>9</v>
      </c>
      <c r="N6961" s="4" t="s">
        <v>3119</v>
      </c>
      <c r="O6961" s="4" t="s">
        <v>13</v>
      </c>
      <c r="P6961" s="4" t="s">
        <v>24</v>
      </c>
      <c r="Q6961" s="4" t="s">
        <v>3118</v>
      </c>
      <c r="R6961" s="4">
        <v>146.82</v>
      </c>
      <c r="S6961" s="4">
        <v>3</v>
      </c>
      <c r="T6961" s="4">
        <v>0</v>
      </c>
      <c r="U6961" s="4">
        <v>73.41</v>
      </c>
      <c r="V6961" s="4" t="str">
        <f>INDEX(Regional_Lookup!$B$2:$B$5,MATCH('Sample - Superstore'!M6961,Regional_Lookup!$A$2:$A$5,0))</f>
        <v>James Chen</v>
      </c>
      <c r="W6961" s="4">
        <f>INDEX(Regional_Lookup!$C$2:$C$5, MATCH('Sample - Superstore'!M6961,Regional_Lookup!$A$2:$A$5, 0))</f>
        <v>0.18</v>
      </c>
      <c r="X6961" s="4">
        <f>U6961/R6961</f>
        <v>0.5</v>
      </c>
      <c r="Y6961" s="4" t="str">
        <f>IF(X6961&gt;=W6961, "Yes", "No")</f>
        <v>Yes</v>
      </c>
      <c r="Z6961" s="4">
        <f>D6961-C6961</f>
        <v>2</v>
      </c>
      <c r="AA6961" s="4" t="str" cm="1">
        <f t="array" ref="AA6961">_xlfn.IFS(Z6961&lt;=2,"Fast",Z6961&gt;5, "Slow", AND(Z6961&gt;=3,Z6961&lt;=5),"Standard")</f>
        <v>Fast</v>
      </c>
    </row>
    <row r="6962" spans="1:27" x14ac:dyDescent="0.2">
      <c r="A6962" s="4">
        <v>6961</v>
      </c>
      <c r="B6962" s="4" t="s">
        <v>6237</v>
      </c>
      <c r="C6962" s="5">
        <v>42274</v>
      </c>
      <c r="D6962" s="5">
        <v>42276</v>
      </c>
      <c r="E6962" s="4" t="s">
        <v>21</v>
      </c>
      <c r="F6962" s="4" t="s">
        <v>2764</v>
      </c>
      <c r="G6962" s="4" t="s">
        <v>2763</v>
      </c>
      <c r="H6962" s="4" t="s">
        <v>102</v>
      </c>
      <c r="I6962" s="4" t="s">
        <v>17</v>
      </c>
      <c r="J6962" s="4" t="s">
        <v>248</v>
      </c>
      <c r="K6962" s="4" t="s">
        <v>15</v>
      </c>
      <c r="L6962" s="4">
        <v>94110</v>
      </c>
      <c r="M6962" s="4" t="s">
        <v>9</v>
      </c>
      <c r="N6962" s="4" t="s">
        <v>2106</v>
      </c>
      <c r="O6962" s="4" t="s">
        <v>13</v>
      </c>
      <c r="P6962" s="4" t="s">
        <v>24</v>
      </c>
      <c r="Q6962" s="4" t="s">
        <v>2105</v>
      </c>
      <c r="R6962" s="4">
        <v>12.96</v>
      </c>
      <c r="S6962" s="4">
        <v>2</v>
      </c>
      <c r="T6962" s="4">
        <v>0</v>
      </c>
      <c r="U6962" s="4">
        <v>6.2207999999999997</v>
      </c>
      <c r="V6962" s="4" t="str">
        <f>INDEX(Regional_Lookup!$B$2:$B$5,MATCH('Sample - Superstore'!M6962,Regional_Lookup!$A$2:$A$5,0))</f>
        <v>James Chen</v>
      </c>
      <c r="W6962" s="4">
        <f>INDEX(Regional_Lookup!$C$2:$C$5, MATCH('Sample - Superstore'!M6962,Regional_Lookup!$A$2:$A$5, 0))</f>
        <v>0.18</v>
      </c>
      <c r="X6962" s="4">
        <f>U6962/R6962</f>
        <v>0.47999999999999993</v>
      </c>
      <c r="Y6962" s="4" t="str">
        <f>IF(X6962&gt;=W6962, "Yes", "No")</f>
        <v>Yes</v>
      </c>
      <c r="Z6962" s="4">
        <f>D6962-C6962</f>
        <v>2</v>
      </c>
      <c r="AA6962" s="4" t="str" cm="1">
        <f t="array" ref="AA6962">_xlfn.IFS(Z6962&lt;=2,"Fast",Z6962&gt;5, "Slow", AND(Z6962&gt;=3,Z6962&lt;=5),"Standard")</f>
        <v>Fast</v>
      </c>
    </row>
    <row r="6963" spans="1:27" x14ac:dyDescent="0.2">
      <c r="A6963" s="4">
        <v>6962</v>
      </c>
      <c r="B6963" s="4" t="s">
        <v>6236</v>
      </c>
      <c r="C6963" s="5">
        <v>43049</v>
      </c>
      <c r="D6963" s="5">
        <v>43049</v>
      </c>
      <c r="E6963" s="4" t="s">
        <v>162</v>
      </c>
      <c r="F6963" s="4" t="s">
        <v>5648</v>
      </c>
      <c r="G6963" s="4" t="s">
        <v>5647</v>
      </c>
      <c r="H6963" s="4" t="s">
        <v>102</v>
      </c>
      <c r="I6963" s="4" t="s">
        <v>17</v>
      </c>
      <c r="J6963" s="4" t="s">
        <v>1194</v>
      </c>
      <c r="K6963" s="4" t="s">
        <v>15</v>
      </c>
      <c r="L6963" s="4">
        <v>92503</v>
      </c>
      <c r="M6963" s="4" t="s">
        <v>9</v>
      </c>
      <c r="N6963" s="4" t="s">
        <v>6235</v>
      </c>
      <c r="O6963" s="4" t="s">
        <v>13</v>
      </c>
      <c r="P6963" s="4" t="s">
        <v>116</v>
      </c>
      <c r="Q6963" s="4" t="s">
        <v>6234</v>
      </c>
      <c r="R6963" s="4">
        <v>7.8</v>
      </c>
      <c r="S6963" s="4">
        <v>3</v>
      </c>
      <c r="T6963" s="4">
        <v>0</v>
      </c>
      <c r="U6963" s="4">
        <v>2.1059999999999999</v>
      </c>
      <c r="V6963" s="4" t="str">
        <f>INDEX(Regional_Lookup!$B$2:$B$5,MATCH('Sample - Superstore'!M6963,Regional_Lookup!$A$2:$A$5,0))</f>
        <v>James Chen</v>
      </c>
      <c r="W6963" s="4">
        <f>INDEX(Regional_Lookup!$C$2:$C$5, MATCH('Sample - Superstore'!M6963,Regional_Lookup!$A$2:$A$5, 0))</f>
        <v>0.18</v>
      </c>
      <c r="X6963" s="4">
        <f>U6963/R6963</f>
        <v>0.26999999999999996</v>
      </c>
      <c r="Y6963" s="4" t="str">
        <f>IF(X6963&gt;=W6963, "Yes", "No")</f>
        <v>Yes</v>
      </c>
      <c r="Z6963" s="4">
        <f>D6963-C6963</f>
        <v>0</v>
      </c>
      <c r="AA6963" s="4" t="str" cm="1">
        <f t="array" ref="AA6963">_xlfn.IFS(Z6963&lt;=2,"Fast",Z6963&gt;5, "Slow", AND(Z6963&gt;=3,Z6963&lt;=5),"Standard")</f>
        <v>Fast</v>
      </c>
    </row>
    <row r="6964" spans="1:27" x14ac:dyDescent="0.2">
      <c r="A6964" s="4">
        <v>6963</v>
      </c>
      <c r="B6964" s="4" t="s">
        <v>6233</v>
      </c>
      <c r="C6964" s="5">
        <v>42567</v>
      </c>
      <c r="D6964" s="5">
        <v>42571</v>
      </c>
      <c r="E6964" s="4" t="s">
        <v>21</v>
      </c>
      <c r="F6964" s="4" t="s">
        <v>2175</v>
      </c>
      <c r="G6964" s="4" t="s">
        <v>2174</v>
      </c>
      <c r="H6964" s="4" t="s">
        <v>50</v>
      </c>
      <c r="I6964" s="4" t="s">
        <v>17</v>
      </c>
      <c r="J6964" s="4" t="s">
        <v>2458</v>
      </c>
      <c r="K6964" s="4" t="s">
        <v>6232</v>
      </c>
      <c r="L6964" s="4">
        <v>29203</v>
      </c>
      <c r="M6964" s="4" t="s">
        <v>7</v>
      </c>
      <c r="N6964" s="4" t="s">
        <v>2094</v>
      </c>
      <c r="O6964" s="4" t="s">
        <v>13</v>
      </c>
      <c r="P6964" s="4" t="s">
        <v>121</v>
      </c>
      <c r="Q6964" s="4" t="s">
        <v>2093</v>
      </c>
      <c r="R6964" s="4">
        <v>10.199999999999999</v>
      </c>
      <c r="S6964" s="4">
        <v>5</v>
      </c>
      <c r="T6964" s="4">
        <v>0</v>
      </c>
      <c r="U6964" s="4">
        <v>4.7939999999999996</v>
      </c>
      <c r="V6964" s="4" t="str">
        <f>INDEX(Regional_Lookup!$B$2:$B$5,MATCH('Sample - Superstore'!M6964,Regional_Lookup!$A$2:$A$5,0))</f>
        <v>Maria Santos</v>
      </c>
      <c r="W6964" s="4">
        <f>INDEX(Regional_Lookup!$C$2:$C$5, MATCH('Sample - Superstore'!M6964,Regional_Lookup!$A$2:$A$5, 0))</f>
        <v>0.15</v>
      </c>
      <c r="X6964" s="4">
        <f>U6964/R6964</f>
        <v>0.47</v>
      </c>
      <c r="Y6964" s="4" t="str">
        <f>IF(X6964&gt;=W6964, "Yes", "No")</f>
        <v>Yes</v>
      </c>
      <c r="Z6964" s="4">
        <f>D6964-C6964</f>
        <v>4</v>
      </c>
      <c r="AA6964" s="4" t="str" cm="1">
        <f t="array" ref="AA6964">_xlfn.IFS(Z6964&lt;=2,"Fast",Z6964&gt;5, "Slow", AND(Z6964&gt;=3,Z6964&lt;=5),"Standard")</f>
        <v>Standard</v>
      </c>
    </row>
    <row r="6965" spans="1:27" x14ac:dyDescent="0.2">
      <c r="A6965" s="4">
        <v>6964</v>
      </c>
      <c r="B6965" s="4" t="s">
        <v>6233</v>
      </c>
      <c r="C6965" s="5">
        <v>42567</v>
      </c>
      <c r="D6965" s="5">
        <v>42571</v>
      </c>
      <c r="E6965" s="4" t="s">
        <v>21</v>
      </c>
      <c r="F6965" s="4" t="s">
        <v>2175</v>
      </c>
      <c r="G6965" s="4" t="s">
        <v>2174</v>
      </c>
      <c r="H6965" s="4" t="s">
        <v>50</v>
      </c>
      <c r="I6965" s="4" t="s">
        <v>17</v>
      </c>
      <c r="J6965" s="4" t="s">
        <v>2458</v>
      </c>
      <c r="K6965" s="4" t="s">
        <v>6232</v>
      </c>
      <c r="L6965" s="4">
        <v>29203</v>
      </c>
      <c r="M6965" s="4" t="s">
        <v>7</v>
      </c>
      <c r="N6965" s="4" t="s">
        <v>2294</v>
      </c>
      <c r="O6965" s="4" t="s">
        <v>13</v>
      </c>
      <c r="P6965" s="4" t="s">
        <v>116</v>
      </c>
      <c r="Q6965" s="4" t="s">
        <v>2293</v>
      </c>
      <c r="R6965" s="4">
        <v>22.32</v>
      </c>
      <c r="S6965" s="4">
        <v>3</v>
      </c>
      <c r="T6965" s="4">
        <v>0</v>
      </c>
      <c r="U6965" s="4">
        <v>5.58</v>
      </c>
      <c r="V6965" s="4" t="str">
        <f>INDEX(Regional_Lookup!$B$2:$B$5,MATCH('Sample - Superstore'!M6965,Regional_Lookup!$A$2:$A$5,0))</f>
        <v>Maria Santos</v>
      </c>
      <c r="W6965" s="4">
        <f>INDEX(Regional_Lookup!$C$2:$C$5, MATCH('Sample - Superstore'!M6965,Regional_Lookup!$A$2:$A$5, 0))</f>
        <v>0.15</v>
      </c>
      <c r="X6965" s="4">
        <f>U6965/R6965</f>
        <v>0.25</v>
      </c>
      <c r="Y6965" s="4" t="str">
        <f>IF(X6965&gt;=W6965, "Yes", "No")</f>
        <v>Yes</v>
      </c>
      <c r="Z6965" s="4">
        <f>D6965-C6965</f>
        <v>4</v>
      </c>
      <c r="AA6965" s="4" t="str" cm="1">
        <f t="array" ref="AA6965">_xlfn.IFS(Z6965&lt;=2,"Fast",Z6965&gt;5, "Slow", AND(Z6965&gt;=3,Z6965&lt;=5),"Standard")</f>
        <v>Standard</v>
      </c>
    </row>
    <row r="6966" spans="1:27" x14ac:dyDescent="0.2">
      <c r="A6966" s="4">
        <v>6965</v>
      </c>
      <c r="B6966" s="4" t="s">
        <v>6233</v>
      </c>
      <c r="C6966" s="5">
        <v>42567</v>
      </c>
      <c r="D6966" s="5">
        <v>42571</v>
      </c>
      <c r="E6966" s="4" t="s">
        <v>21</v>
      </c>
      <c r="F6966" s="4" t="s">
        <v>2175</v>
      </c>
      <c r="G6966" s="4" t="s">
        <v>2174</v>
      </c>
      <c r="H6966" s="4" t="s">
        <v>50</v>
      </c>
      <c r="I6966" s="4" t="s">
        <v>17</v>
      </c>
      <c r="J6966" s="4" t="s">
        <v>2458</v>
      </c>
      <c r="K6966" s="4" t="s">
        <v>6232</v>
      </c>
      <c r="L6966" s="4">
        <v>29203</v>
      </c>
      <c r="M6966" s="4" t="s">
        <v>7</v>
      </c>
      <c r="N6966" s="4" t="s">
        <v>642</v>
      </c>
      <c r="O6966" s="4" t="s">
        <v>13</v>
      </c>
      <c r="P6966" s="4" t="s">
        <v>100</v>
      </c>
      <c r="Q6966" s="4" t="s">
        <v>641</v>
      </c>
      <c r="R6966" s="4">
        <v>24.1</v>
      </c>
      <c r="S6966" s="4">
        <v>5</v>
      </c>
      <c r="T6966" s="4">
        <v>0</v>
      </c>
      <c r="U6966" s="4">
        <v>11.086</v>
      </c>
      <c r="V6966" s="4" t="str">
        <f>INDEX(Regional_Lookup!$B$2:$B$5,MATCH('Sample - Superstore'!M6966,Regional_Lookup!$A$2:$A$5,0))</f>
        <v>Maria Santos</v>
      </c>
      <c r="W6966" s="4">
        <f>INDEX(Regional_Lookup!$C$2:$C$5, MATCH('Sample - Superstore'!M6966,Regional_Lookup!$A$2:$A$5, 0))</f>
        <v>0.15</v>
      </c>
      <c r="X6966" s="4">
        <f>U6966/R6966</f>
        <v>0.45999999999999996</v>
      </c>
      <c r="Y6966" s="4" t="str">
        <f>IF(X6966&gt;=W6966, "Yes", "No")</f>
        <v>Yes</v>
      </c>
      <c r="Z6966" s="4">
        <f>D6966-C6966</f>
        <v>4</v>
      </c>
      <c r="AA6966" s="4" t="str" cm="1">
        <f t="array" ref="AA6966">_xlfn.IFS(Z6966&lt;=2,"Fast",Z6966&gt;5, "Slow", AND(Z6966&gt;=3,Z6966&lt;=5),"Standard")</f>
        <v>Standard</v>
      </c>
    </row>
    <row r="6967" spans="1:27" x14ac:dyDescent="0.2">
      <c r="A6967" s="4">
        <v>6966</v>
      </c>
      <c r="B6967" s="4" t="s">
        <v>6233</v>
      </c>
      <c r="C6967" s="5">
        <v>42567</v>
      </c>
      <c r="D6967" s="5">
        <v>42571</v>
      </c>
      <c r="E6967" s="4" t="s">
        <v>21</v>
      </c>
      <c r="F6967" s="4" t="s">
        <v>2175</v>
      </c>
      <c r="G6967" s="4" t="s">
        <v>2174</v>
      </c>
      <c r="H6967" s="4" t="s">
        <v>50</v>
      </c>
      <c r="I6967" s="4" t="s">
        <v>17</v>
      </c>
      <c r="J6967" s="4" t="s">
        <v>2458</v>
      </c>
      <c r="K6967" s="4" t="s">
        <v>6232</v>
      </c>
      <c r="L6967" s="4">
        <v>29203</v>
      </c>
      <c r="M6967" s="4" t="s">
        <v>7</v>
      </c>
      <c r="N6967" s="4" t="s">
        <v>1563</v>
      </c>
      <c r="O6967" s="4" t="s">
        <v>33</v>
      </c>
      <c r="P6967" s="4" t="s">
        <v>55</v>
      </c>
      <c r="Q6967" s="4" t="s">
        <v>1562</v>
      </c>
      <c r="R6967" s="4">
        <v>75.98</v>
      </c>
      <c r="S6967" s="4">
        <v>2</v>
      </c>
      <c r="T6967" s="4">
        <v>0</v>
      </c>
      <c r="U6967" s="4">
        <v>18.235199999999999</v>
      </c>
      <c r="V6967" s="4" t="str">
        <f>INDEX(Regional_Lookup!$B$2:$B$5,MATCH('Sample - Superstore'!M6967,Regional_Lookup!$A$2:$A$5,0))</f>
        <v>Maria Santos</v>
      </c>
      <c r="W6967" s="4">
        <f>INDEX(Regional_Lookup!$C$2:$C$5, MATCH('Sample - Superstore'!M6967,Regional_Lookup!$A$2:$A$5, 0))</f>
        <v>0.15</v>
      </c>
      <c r="X6967" s="4">
        <f>U6967/R6967</f>
        <v>0.23999999999999996</v>
      </c>
      <c r="Y6967" s="4" t="str">
        <f>IF(X6967&gt;=W6967, "Yes", "No")</f>
        <v>Yes</v>
      </c>
      <c r="Z6967" s="4">
        <f>D6967-C6967</f>
        <v>4</v>
      </c>
      <c r="AA6967" s="4" t="str" cm="1">
        <f t="array" ref="AA6967">_xlfn.IFS(Z6967&lt;=2,"Fast",Z6967&gt;5, "Slow", AND(Z6967&gt;=3,Z6967&lt;=5),"Standard")</f>
        <v>Standard</v>
      </c>
    </row>
    <row r="6968" spans="1:27" x14ac:dyDescent="0.2">
      <c r="A6968" s="4">
        <v>6967</v>
      </c>
      <c r="B6968" s="4" t="s">
        <v>6233</v>
      </c>
      <c r="C6968" s="5">
        <v>42567</v>
      </c>
      <c r="D6968" s="5">
        <v>42571</v>
      </c>
      <c r="E6968" s="4" t="s">
        <v>21</v>
      </c>
      <c r="F6968" s="4" t="s">
        <v>2175</v>
      </c>
      <c r="G6968" s="4" t="s">
        <v>2174</v>
      </c>
      <c r="H6968" s="4" t="s">
        <v>50</v>
      </c>
      <c r="I6968" s="4" t="s">
        <v>17</v>
      </c>
      <c r="J6968" s="4" t="s">
        <v>2458</v>
      </c>
      <c r="K6968" s="4" t="s">
        <v>6232</v>
      </c>
      <c r="L6968" s="4">
        <v>29203</v>
      </c>
      <c r="M6968" s="4" t="s">
        <v>7</v>
      </c>
      <c r="N6968" s="4" t="s">
        <v>1186</v>
      </c>
      <c r="O6968" s="4" t="s">
        <v>13</v>
      </c>
      <c r="P6968" s="4" t="s">
        <v>100</v>
      </c>
      <c r="Q6968" s="4" t="s">
        <v>1185</v>
      </c>
      <c r="R6968" s="4">
        <v>6.46</v>
      </c>
      <c r="S6968" s="4">
        <v>2</v>
      </c>
      <c r="T6968" s="4">
        <v>0</v>
      </c>
      <c r="U6968" s="4">
        <v>3.1654</v>
      </c>
      <c r="V6968" s="4" t="str">
        <f>INDEX(Regional_Lookup!$B$2:$B$5,MATCH('Sample - Superstore'!M6968,Regional_Lookup!$A$2:$A$5,0))</f>
        <v>Maria Santos</v>
      </c>
      <c r="W6968" s="4">
        <f>INDEX(Regional_Lookup!$C$2:$C$5, MATCH('Sample - Superstore'!M6968,Regional_Lookup!$A$2:$A$5, 0))</f>
        <v>0.15</v>
      </c>
      <c r="X6968" s="4">
        <f>U6968/R6968</f>
        <v>0.49</v>
      </c>
      <c r="Y6968" s="4" t="str">
        <f>IF(X6968&gt;=W6968, "Yes", "No")</f>
        <v>Yes</v>
      </c>
      <c r="Z6968" s="4">
        <f>D6968-C6968</f>
        <v>4</v>
      </c>
      <c r="AA6968" s="4" t="str" cm="1">
        <f t="array" ref="AA6968">_xlfn.IFS(Z6968&lt;=2,"Fast",Z6968&gt;5, "Slow", AND(Z6968&gt;=3,Z6968&lt;=5),"Standard")</f>
        <v>Standard</v>
      </c>
    </row>
    <row r="6969" spans="1:27" x14ac:dyDescent="0.2">
      <c r="A6969" s="4">
        <v>6968</v>
      </c>
      <c r="B6969" s="4" t="s">
        <v>6233</v>
      </c>
      <c r="C6969" s="5">
        <v>42567</v>
      </c>
      <c r="D6969" s="5">
        <v>42571</v>
      </c>
      <c r="E6969" s="4" t="s">
        <v>21</v>
      </c>
      <c r="F6969" s="4" t="s">
        <v>2175</v>
      </c>
      <c r="G6969" s="4" t="s">
        <v>2174</v>
      </c>
      <c r="H6969" s="4" t="s">
        <v>50</v>
      </c>
      <c r="I6969" s="4" t="s">
        <v>17</v>
      </c>
      <c r="J6969" s="4" t="s">
        <v>2458</v>
      </c>
      <c r="K6969" s="4" t="s">
        <v>6232</v>
      </c>
      <c r="L6969" s="4">
        <v>29203</v>
      </c>
      <c r="M6969" s="4" t="s">
        <v>7</v>
      </c>
      <c r="N6969" s="4" t="s">
        <v>6231</v>
      </c>
      <c r="O6969" s="4" t="s">
        <v>13</v>
      </c>
      <c r="P6969" s="4" t="s">
        <v>24</v>
      </c>
      <c r="Q6969" s="4" t="s">
        <v>6230</v>
      </c>
      <c r="R6969" s="4">
        <v>60.12</v>
      </c>
      <c r="S6969" s="4">
        <v>9</v>
      </c>
      <c r="T6969" s="4">
        <v>0</v>
      </c>
      <c r="U6969" s="4">
        <v>28.857600000000001</v>
      </c>
      <c r="V6969" s="4" t="str">
        <f>INDEX(Regional_Lookup!$B$2:$B$5,MATCH('Sample - Superstore'!M6969,Regional_Lookup!$A$2:$A$5,0))</f>
        <v>Maria Santos</v>
      </c>
      <c r="W6969" s="4">
        <f>INDEX(Regional_Lookup!$C$2:$C$5, MATCH('Sample - Superstore'!M6969,Regional_Lookup!$A$2:$A$5, 0))</f>
        <v>0.15</v>
      </c>
      <c r="X6969" s="4">
        <f>U6969/R6969</f>
        <v>0.48000000000000004</v>
      </c>
      <c r="Y6969" s="4" t="str">
        <f>IF(X6969&gt;=W6969, "Yes", "No")</f>
        <v>Yes</v>
      </c>
      <c r="Z6969" s="4">
        <f>D6969-C6969</f>
        <v>4</v>
      </c>
      <c r="AA6969" s="4" t="str" cm="1">
        <f t="array" ref="AA6969">_xlfn.IFS(Z6969&lt;=2,"Fast",Z6969&gt;5, "Slow", AND(Z6969&gt;=3,Z6969&lt;=5),"Standard")</f>
        <v>Standard</v>
      </c>
    </row>
    <row r="6970" spans="1:27" x14ac:dyDescent="0.2">
      <c r="A6970" s="4">
        <v>6969</v>
      </c>
      <c r="B6970" s="4" t="s">
        <v>6229</v>
      </c>
      <c r="C6970" s="5">
        <v>42293</v>
      </c>
      <c r="D6970" s="5">
        <v>42297</v>
      </c>
      <c r="E6970" s="4" t="s">
        <v>21</v>
      </c>
      <c r="F6970" s="4" t="s">
        <v>2306</v>
      </c>
      <c r="G6970" s="4" t="s">
        <v>2305</v>
      </c>
      <c r="H6970" s="4" t="s">
        <v>50</v>
      </c>
      <c r="I6970" s="4" t="s">
        <v>17</v>
      </c>
      <c r="J6970" s="4" t="s">
        <v>254</v>
      </c>
      <c r="K6970" s="4" t="s">
        <v>66</v>
      </c>
      <c r="L6970" s="4">
        <v>10011</v>
      </c>
      <c r="M6970" s="4" t="s">
        <v>5</v>
      </c>
      <c r="N6970" s="4" t="s">
        <v>1981</v>
      </c>
      <c r="O6970" s="4" t="s">
        <v>33</v>
      </c>
      <c r="P6970" s="4" t="s">
        <v>32</v>
      </c>
      <c r="Q6970" s="4" t="s">
        <v>1980</v>
      </c>
      <c r="R6970" s="4">
        <v>824.97</v>
      </c>
      <c r="S6970" s="4">
        <v>3</v>
      </c>
      <c r="T6970" s="4">
        <v>0</v>
      </c>
      <c r="U6970" s="4">
        <v>214.4922</v>
      </c>
      <c r="V6970" s="4" t="str">
        <f>INDEX(Regional_Lookup!$B$2:$B$5,MATCH('Sample - Superstore'!M6970,Regional_Lookup!$A$2:$A$5,0))</f>
        <v>Sarah Miller</v>
      </c>
      <c r="W6970" s="4">
        <f>INDEX(Regional_Lookup!$C$2:$C$5, MATCH('Sample - Superstore'!M6970,Regional_Lookup!$A$2:$A$5, 0))</f>
        <v>0.16</v>
      </c>
      <c r="X6970" s="4">
        <f>U6970/R6970</f>
        <v>0.26</v>
      </c>
      <c r="Y6970" s="4" t="str">
        <f>IF(X6970&gt;=W6970, "Yes", "No")</f>
        <v>Yes</v>
      </c>
      <c r="Z6970" s="4">
        <f>D6970-C6970</f>
        <v>4</v>
      </c>
      <c r="AA6970" s="4" t="str" cm="1">
        <f t="array" ref="AA6970">_xlfn.IFS(Z6970&lt;=2,"Fast",Z6970&gt;5, "Slow", AND(Z6970&gt;=3,Z6970&lt;=5),"Standard")</f>
        <v>Standard</v>
      </c>
    </row>
    <row r="6971" spans="1:27" x14ac:dyDescent="0.2">
      <c r="A6971" s="4">
        <v>6970</v>
      </c>
      <c r="B6971" s="4" t="s">
        <v>6228</v>
      </c>
      <c r="C6971" s="5">
        <v>42379</v>
      </c>
      <c r="D6971" s="5">
        <v>42382</v>
      </c>
      <c r="E6971" s="4" t="s">
        <v>21</v>
      </c>
      <c r="F6971" s="4" t="s">
        <v>5068</v>
      </c>
      <c r="G6971" s="4" t="s">
        <v>5067</v>
      </c>
      <c r="H6971" s="4" t="s">
        <v>18</v>
      </c>
      <c r="I6971" s="4" t="s">
        <v>17</v>
      </c>
      <c r="J6971" s="4" t="s">
        <v>6227</v>
      </c>
      <c r="K6971" s="4" t="s">
        <v>233</v>
      </c>
      <c r="L6971" s="4">
        <v>98632</v>
      </c>
      <c r="M6971" s="4" t="s">
        <v>9</v>
      </c>
      <c r="N6971" s="4" t="s">
        <v>343</v>
      </c>
      <c r="O6971" s="4" t="s">
        <v>37</v>
      </c>
      <c r="P6971" s="4" t="s">
        <v>36</v>
      </c>
      <c r="Q6971" s="4" t="s">
        <v>342</v>
      </c>
      <c r="R6971" s="4">
        <v>24.85</v>
      </c>
      <c r="S6971" s="4">
        <v>5</v>
      </c>
      <c r="T6971" s="4">
        <v>0</v>
      </c>
      <c r="U6971" s="4">
        <v>7.7035</v>
      </c>
      <c r="V6971" s="4" t="str">
        <f>INDEX(Regional_Lookup!$B$2:$B$5,MATCH('Sample - Superstore'!M6971,Regional_Lookup!$A$2:$A$5,0))</f>
        <v>James Chen</v>
      </c>
      <c r="W6971" s="4">
        <f>INDEX(Regional_Lookup!$C$2:$C$5, MATCH('Sample - Superstore'!M6971,Regional_Lookup!$A$2:$A$5, 0))</f>
        <v>0.18</v>
      </c>
      <c r="X6971" s="4">
        <f>U6971/R6971</f>
        <v>0.31</v>
      </c>
      <c r="Y6971" s="4" t="str">
        <f>IF(X6971&gt;=W6971, "Yes", "No")</f>
        <v>Yes</v>
      </c>
      <c r="Z6971" s="4">
        <f>D6971-C6971</f>
        <v>3</v>
      </c>
      <c r="AA6971" s="4" t="str" cm="1">
        <f t="array" ref="AA6971">_xlfn.IFS(Z6971&lt;=2,"Fast",Z6971&gt;5, "Slow", AND(Z6971&gt;=3,Z6971&lt;=5),"Standard")</f>
        <v>Standard</v>
      </c>
    </row>
    <row r="6972" spans="1:27" x14ac:dyDescent="0.2">
      <c r="A6972" s="4">
        <v>6971</v>
      </c>
      <c r="B6972" s="4" t="s">
        <v>6226</v>
      </c>
      <c r="C6972" s="5">
        <v>42997</v>
      </c>
      <c r="D6972" s="5">
        <v>43003</v>
      </c>
      <c r="E6972" s="4" t="s">
        <v>29</v>
      </c>
      <c r="F6972" s="4" t="s">
        <v>2585</v>
      </c>
      <c r="G6972" s="4" t="s">
        <v>2584</v>
      </c>
      <c r="H6972" s="4" t="s">
        <v>18</v>
      </c>
      <c r="I6972" s="4" t="s">
        <v>17</v>
      </c>
      <c r="J6972" s="4" t="s">
        <v>1604</v>
      </c>
      <c r="K6972" s="4" t="s">
        <v>181</v>
      </c>
      <c r="L6972" s="4">
        <v>85023</v>
      </c>
      <c r="M6972" s="4" t="s">
        <v>9</v>
      </c>
      <c r="N6972" s="4" t="s">
        <v>2518</v>
      </c>
      <c r="O6972" s="4" t="s">
        <v>13</v>
      </c>
      <c r="P6972" s="4" t="s">
        <v>231</v>
      </c>
      <c r="Q6972" s="4" t="s">
        <v>2517</v>
      </c>
      <c r="R6972" s="4">
        <v>12.624000000000001</v>
      </c>
      <c r="S6972" s="4">
        <v>2</v>
      </c>
      <c r="T6972" s="4">
        <v>0.2</v>
      </c>
      <c r="U6972" s="4">
        <v>-2.5247999999999999</v>
      </c>
      <c r="V6972" s="4" t="str">
        <f>INDEX(Regional_Lookup!$B$2:$B$5,MATCH('Sample - Superstore'!M6972,Regional_Lookup!$A$2:$A$5,0))</f>
        <v>James Chen</v>
      </c>
      <c r="W6972" s="4">
        <f>INDEX(Regional_Lookup!$C$2:$C$5, MATCH('Sample - Superstore'!M6972,Regional_Lookup!$A$2:$A$5, 0))</f>
        <v>0.18</v>
      </c>
      <c r="X6972" s="4">
        <f>U6972/R6972</f>
        <v>-0.19999999999999998</v>
      </c>
      <c r="Y6972" s="4" t="str">
        <f>IF(X6972&gt;=W6972, "Yes", "No")</f>
        <v>No</v>
      </c>
      <c r="Z6972" s="4">
        <f>D6972-C6972</f>
        <v>6</v>
      </c>
      <c r="AA6972" s="4" t="str" cm="1">
        <f t="array" ref="AA6972">_xlfn.IFS(Z6972&lt;=2,"Fast",Z6972&gt;5, "Slow", AND(Z6972&gt;=3,Z6972&lt;=5),"Standard")</f>
        <v>Slow</v>
      </c>
    </row>
    <row r="6973" spans="1:27" x14ac:dyDescent="0.2">
      <c r="A6973" s="4">
        <v>6972</v>
      </c>
      <c r="B6973" s="4" t="s">
        <v>6226</v>
      </c>
      <c r="C6973" s="5">
        <v>42997</v>
      </c>
      <c r="D6973" s="5">
        <v>43003</v>
      </c>
      <c r="E6973" s="4" t="s">
        <v>29</v>
      </c>
      <c r="F6973" s="4" t="s">
        <v>2585</v>
      </c>
      <c r="G6973" s="4" t="s">
        <v>2584</v>
      </c>
      <c r="H6973" s="4" t="s">
        <v>18</v>
      </c>
      <c r="I6973" s="4" t="s">
        <v>17</v>
      </c>
      <c r="J6973" s="4" t="s">
        <v>1604</v>
      </c>
      <c r="K6973" s="4" t="s">
        <v>181</v>
      </c>
      <c r="L6973" s="4">
        <v>85023</v>
      </c>
      <c r="M6973" s="4" t="s">
        <v>9</v>
      </c>
      <c r="N6973" s="4" t="s">
        <v>1009</v>
      </c>
      <c r="O6973" s="4" t="s">
        <v>33</v>
      </c>
      <c r="P6973" s="4" t="s">
        <v>55</v>
      </c>
      <c r="Q6973" s="4" t="s">
        <v>1008</v>
      </c>
      <c r="R6973" s="4">
        <v>89.584000000000003</v>
      </c>
      <c r="S6973" s="4">
        <v>2</v>
      </c>
      <c r="T6973" s="4">
        <v>0.2</v>
      </c>
      <c r="U6973" s="4">
        <v>4.4791999999999996</v>
      </c>
      <c r="V6973" s="4" t="str">
        <f>INDEX(Regional_Lookup!$B$2:$B$5,MATCH('Sample - Superstore'!M6973,Regional_Lookup!$A$2:$A$5,0))</f>
        <v>James Chen</v>
      </c>
      <c r="W6973" s="4">
        <f>INDEX(Regional_Lookup!$C$2:$C$5, MATCH('Sample - Superstore'!M6973,Regional_Lookup!$A$2:$A$5, 0))</f>
        <v>0.18</v>
      </c>
      <c r="X6973" s="4">
        <f>U6973/R6973</f>
        <v>4.9999999999999996E-2</v>
      </c>
      <c r="Y6973" s="4" t="str">
        <f>IF(X6973&gt;=W6973, "Yes", "No")</f>
        <v>No</v>
      </c>
      <c r="Z6973" s="4">
        <f>D6973-C6973</f>
        <v>6</v>
      </c>
      <c r="AA6973" s="4" t="str" cm="1">
        <f t="array" ref="AA6973">_xlfn.IFS(Z6973&lt;=2,"Fast",Z6973&gt;5, "Slow", AND(Z6973&gt;=3,Z6973&lt;=5),"Standard")</f>
        <v>Slow</v>
      </c>
    </row>
    <row r="6974" spans="1:27" x14ac:dyDescent="0.2">
      <c r="A6974" s="4">
        <v>6973</v>
      </c>
      <c r="B6974" s="4" t="s">
        <v>6226</v>
      </c>
      <c r="C6974" s="5">
        <v>42997</v>
      </c>
      <c r="D6974" s="5">
        <v>43003</v>
      </c>
      <c r="E6974" s="4" t="s">
        <v>29</v>
      </c>
      <c r="F6974" s="4" t="s">
        <v>2585</v>
      </c>
      <c r="G6974" s="4" t="s">
        <v>2584</v>
      </c>
      <c r="H6974" s="4" t="s">
        <v>18</v>
      </c>
      <c r="I6974" s="4" t="s">
        <v>17</v>
      </c>
      <c r="J6974" s="4" t="s">
        <v>1604</v>
      </c>
      <c r="K6974" s="4" t="s">
        <v>181</v>
      </c>
      <c r="L6974" s="4">
        <v>85023</v>
      </c>
      <c r="M6974" s="4" t="s">
        <v>9</v>
      </c>
      <c r="N6974" s="4" t="s">
        <v>2647</v>
      </c>
      <c r="O6974" s="4" t="s">
        <v>33</v>
      </c>
      <c r="P6974" s="4" t="s">
        <v>32</v>
      </c>
      <c r="Q6974" s="4" t="s">
        <v>2646</v>
      </c>
      <c r="R6974" s="4">
        <v>471.92</v>
      </c>
      <c r="S6974" s="4">
        <v>2</v>
      </c>
      <c r="T6974" s="4">
        <v>0.2</v>
      </c>
      <c r="U6974" s="4">
        <v>29.495000000000001</v>
      </c>
      <c r="V6974" s="4" t="str">
        <f>INDEX(Regional_Lookup!$B$2:$B$5,MATCH('Sample - Superstore'!M6974,Regional_Lookup!$A$2:$A$5,0))</f>
        <v>James Chen</v>
      </c>
      <c r="W6974" s="4">
        <f>INDEX(Regional_Lookup!$C$2:$C$5, MATCH('Sample - Superstore'!M6974,Regional_Lookup!$A$2:$A$5, 0))</f>
        <v>0.18</v>
      </c>
      <c r="X6974" s="4">
        <f>U6974/R6974</f>
        <v>6.25E-2</v>
      </c>
      <c r="Y6974" s="4" t="str">
        <f>IF(X6974&gt;=W6974, "Yes", "No")</f>
        <v>No</v>
      </c>
      <c r="Z6974" s="4">
        <f>D6974-C6974</f>
        <v>6</v>
      </c>
      <c r="AA6974" s="4" t="str" cm="1">
        <f t="array" ref="AA6974">_xlfn.IFS(Z6974&lt;=2,"Fast",Z6974&gt;5, "Slow", AND(Z6974&gt;=3,Z6974&lt;=5),"Standard")</f>
        <v>Slow</v>
      </c>
    </row>
    <row r="6975" spans="1:27" x14ac:dyDescent="0.2">
      <c r="A6975" s="4">
        <v>6974</v>
      </c>
      <c r="B6975" s="4" t="s">
        <v>6226</v>
      </c>
      <c r="C6975" s="5">
        <v>42997</v>
      </c>
      <c r="D6975" s="5">
        <v>43003</v>
      </c>
      <c r="E6975" s="4" t="s">
        <v>29</v>
      </c>
      <c r="F6975" s="4" t="s">
        <v>2585</v>
      </c>
      <c r="G6975" s="4" t="s">
        <v>2584</v>
      </c>
      <c r="H6975" s="4" t="s">
        <v>18</v>
      </c>
      <c r="I6975" s="4" t="s">
        <v>17</v>
      </c>
      <c r="J6975" s="4" t="s">
        <v>1604</v>
      </c>
      <c r="K6975" s="4" t="s">
        <v>181</v>
      </c>
      <c r="L6975" s="4">
        <v>85023</v>
      </c>
      <c r="M6975" s="4" t="s">
        <v>9</v>
      </c>
      <c r="N6975" s="4" t="s">
        <v>6225</v>
      </c>
      <c r="O6975" s="4" t="s">
        <v>13</v>
      </c>
      <c r="P6975" s="4" t="s">
        <v>100</v>
      </c>
      <c r="Q6975" s="4" t="s">
        <v>6224</v>
      </c>
      <c r="R6975" s="4">
        <v>18.18</v>
      </c>
      <c r="S6975" s="4">
        <v>4</v>
      </c>
      <c r="T6975" s="4">
        <v>0.7</v>
      </c>
      <c r="U6975" s="4">
        <v>-13.938000000000001</v>
      </c>
      <c r="V6975" s="4" t="str">
        <f>INDEX(Regional_Lookup!$B$2:$B$5,MATCH('Sample - Superstore'!M6975,Regional_Lookup!$A$2:$A$5,0))</f>
        <v>James Chen</v>
      </c>
      <c r="W6975" s="4">
        <f>INDEX(Regional_Lookup!$C$2:$C$5, MATCH('Sample - Superstore'!M6975,Regional_Lookup!$A$2:$A$5, 0))</f>
        <v>0.18</v>
      </c>
      <c r="X6975" s="4">
        <f>U6975/R6975</f>
        <v>-0.76666666666666672</v>
      </c>
      <c r="Y6975" s="4" t="str">
        <f>IF(X6975&gt;=W6975, "Yes", "No")</f>
        <v>No</v>
      </c>
      <c r="Z6975" s="4">
        <f>D6975-C6975</f>
        <v>6</v>
      </c>
      <c r="AA6975" s="4" t="str" cm="1">
        <f t="array" ref="AA6975">_xlfn.IFS(Z6975&lt;=2,"Fast",Z6975&gt;5, "Slow", AND(Z6975&gt;=3,Z6975&lt;=5),"Standard")</f>
        <v>Slow</v>
      </c>
    </row>
    <row r="6976" spans="1:27" x14ac:dyDescent="0.2">
      <c r="A6976" s="4">
        <v>6975</v>
      </c>
      <c r="B6976" s="4" t="s">
        <v>6223</v>
      </c>
      <c r="C6976" s="5">
        <v>42993</v>
      </c>
      <c r="D6976" s="5">
        <v>42997</v>
      </c>
      <c r="E6976" s="4" t="s">
        <v>29</v>
      </c>
      <c r="F6976" s="4" t="s">
        <v>6222</v>
      </c>
      <c r="G6976" s="4" t="s">
        <v>6221</v>
      </c>
      <c r="H6976" s="4" t="s">
        <v>18</v>
      </c>
      <c r="I6976" s="4" t="s">
        <v>17</v>
      </c>
      <c r="J6976" s="4" t="s">
        <v>124</v>
      </c>
      <c r="K6976" s="4" t="s">
        <v>123</v>
      </c>
      <c r="L6976" s="4">
        <v>77095</v>
      </c>
      <c r="M6976" s="4" t="s">
        <v>3</v>
      </c>
      <c r="N6976" s="4" t="s">
        <v>572</v>
      </c>
      <c r="O6976" s="4" t="s">
        <v>13</v>
      </c>
      <c r="P6976" s="4" t="s">
        <v>116</v>
      </c>
      <c r="Q6976" s="4" t="s">
        <v>571</v>
      </c>
      <c r="R6976" s="4">
        <v>31.744</v>
      </c>
      <c r="S6976" s="4">
        <v>2</v>
      </c>
      <c r="T6976" s="4">
        <v>0.2</v>
      </c>
      <c r="U6976" s="4">
        <v>8.3328000000000007</v>
      </c>
      <c r="V6976" s="4" t="str">
        <f>INDEX(Regional_Lookup!$B$2:$B$5,MATCH('Sample - Superstore'!M6976,Regional_Lookup!$A$2:$A$5,0))</f>
        <v>David Johnson</v>
      </c>
      <c r="W6976" s="4">
        <f>INDEX(Regional_Lookup!$C$2:$C$5, MATCH('Sample - Superstore'!M6976,Regional_Lookup!$A$2:$A$5, 0))</f>
        <v>0.14000000000000001</v>
      </c>
      <c r="X6976" s="4">
        <f>U6976/R6976</f>
        <v>0.26250000000000001</v>
      </c>
      <c r="Y6976" s="4" t="str">
        <f>IF(X6976&gt;=W6976, "Yes", "No")</f>
        <v>Yes</v>
      </c>
      <c r="Z6976" s="4">
        <f>D6976-C6976</f>
        <v>4</v>
      </c>
      <c r="AA6976" s="4" t="str" cm="1">
        <f t="array" ref="AA6976">_xlfn.IFS(Z6976&lt;=2,"Fast",Z6976&gt;5, "Slow", AND(Z6976&gt;=3,Z6976&lt;=5),"Standard")</f>
        <v>Standard</v>
      </c>
    </row>
    <row r="6977" spans="1:27" x14ac:dyDescent="0.2">
      <c r="A6977" s="4">
        <v>6976</v>
      </c>
      <c r="B6977" s="4" t="s">
        <v>6220</v>
      </c>
      <c r="C6977" s="5">
        <v>42183</v>
      </c>
      <c r="D6977" s="5">
        <v>42187</v>
      </c>
      <c r="E6977" s="4" t="s">
        <v>29</v>
      </c>
      <c r="F6977" s="4" t="s">
        <v>620</v>
      </c>
      <c r="G6977" s="4" t="s">
        <v>619</v>
      </c>
      <c r="H6977" s="4" t="s">
        <v>50</v>
      </c>
      <c r="I6977" s="4" t="s">
        <v>17</v>
      </c>
      <c r="J6977" s="4" t="s">
        <v>6219</v>
      </c>
      <c r="K6977" s="4" t="s">
        <v>181</v>
      </c>
      <c r="L6977" s="4">
        <v>85234</v>
      </c>
      <c r="M6977" s="4" t="s">
        <v>9</v>
      </c>
      <c r="N6977" s="4" t="s">
        <v>1821</v>
      </c>
      <c r="O6977" s="4" t="s">
        <v>13</v>
      </c>
      <c r="P6977" s="4" t="s">
        <v>72</v>
      </c>
      <c r="Q6977" s="4" t="s">
        <v>1820</v>
      </c>
      <c r="R6977" s="4">
        <v>5.9039999999999999</v>
      </c>
      <c r="S6977" s="4">
        <v>2</v>
      </c>
      <c r="T6977" s="4">
        <v>0.2</v>
      </c>
      <c r="U6977" s="4">
        <v>1.9925999999999999</v>
      </c>
      <c r="V6977" s="4" t="str">
        <f>INDEX(Regional_Lookup!$B$2:$B$5,MATCH('Sample - Superstore'!M6977,Regional_Lookup!$A$2:$A$5,0))</f>
        <v>James Chen</v>
      </c>
      <c r="W6977" s="4">
        <f>INDEX(Regional_Lookup!$C$2:$C$5, MATCH('Sample - Superstore'!M6977,Regional_Lookup!$A$2:$A$5, 0))</f>
        <v>0.18</v>
      </c>
      <c r="X6977" s="4">
        <f>U6977/R6977</f>
        <v>0.33749999999999997</v>
      </c>
      <c r="Y6977" s="4" t="str">
        <f>IF(X6977&gt;=W6977, "Yes", "No")</f>
        <v>Yes</v>
      </c>
      <c r="Z6977" s="4">
        <f>D6977-C6977</f>
        <v>4</v>
      </c>
      <c r="AA6977" s="4" t="str" cm="1">
        <f t="array" ref="AA6977">_xlfn.IFS(Z6977&lt;=2,"Fast",Z6977&gt;5, "Slow", AND(Z6977&gt;=3,Z6977&lt;=5),"Standard")</f>
        <v>Standard</v>
      </c>
    </row>
    <row r="6978" spans="1:27" x14ac:dyDescent="0.2">
      <c r="A6978" s="4">
        <v>6977</v>
      </c>
      <c r="B6978" s="4" t="s">
        <v>6220</v>
      </c>
      <c r="C6978" s="5">
        <v>42183</v>
      </c>
      <c r="D6978" s="5">
        <v>42187</v>
      </c>
      <c r="E6978" s="4" t="s">
        <v>29</v>
      </c>
      <c r="F6978" s="4" t="s">
        <v>620</v>
      </c>
      <c r="G6978" s="4" t="s">
        <v>619</v>
      </c>
      <c r="H6978" s="4" t="s">
        <v>50</v>
      </c>
      <c r="I6978" s="4" t="s">
        <v>17</v>
      </c>
      <c r="J6978" s="4" t="s">
        <v>6219</v>
      </c>
      <c r="K6978" s="4" t="s">
        <v>181</v>
      </c>
      <c r="L6978" s="4">
        <v>85234</v>
      </c>
      <c r="M6978" s="4" t="s">
        <v>9</v>
      </c>
      <c r="N6978" s="4" t="s">
        <v>415</v>
      </c>
      <c r="O6978" s="4" t="s">
        <v>37</v>
      </c>
      <c r="P6978" s="4" t="s">
        <v>36</v>
      </c>
      <c r="Q6978" s="4" t="s">
        <v>414</v>
      </c>
      <c r="R6978" s="4">
        <v>621.76</v>
      </c>
      <c r="S6978" s="4">
        <v>4</v>
      </c>
      <c r="T6978" s="4">
        <v>0.2</v>
      </c>
      <c r="U6978" s="4">
        <v>46.631999999999998</v>
      </c>
      <c r="V6978" s="4" t="str">
        <f>INDEX(Regional_Lookup!$B$2:$B$5,MATCH('Sample - Superstore'!M6978,Regional_Lookup!$A$2:$A$5,0))</f>
        <v>James Chen</v>
      </c>
      <c r="W6978" s="4">
        <f>INDEX(Regional_Lookup!$C$2:$C$5, MATCH('Sample - Superstore'!M6978,Regional_Lookup!$A$2:$A$5, 0))</f>
        <v>0.18</v>
      </c>
      <c r="X6978" s="4">
        <f>U6978/R6978</f>
        <v>7.4999999999999997E-2</v>
      </c>
      <c r="Y6978" s="4" t="str">
        <f>IF(X6978&gt;=W6978, "Yes", "No")</f>
        <v>No</v>
      </c>
      <c r="Z6978" s="4">
        <f>D6978-C6978</f>
        <v>4</v>
      </c>
      <c r="AA6978" s="4" t="str" cm="1">
        <f t="array" ref="AA6978">_xlfn.IFS(Z6978&lt;=2,"Fast",Z6978&gt;5, "Slow", AND(Z6978&gt;=3,Z6978&lt;=5),"Standard")</f>
        <v>Standard</v>
      </c>
    </row>
    <row r="6979" spans="1:27" x14ac:dyDescent="0.2">
      <c r="A6979" s="4">
        <v>6978</v>
      </c>
      <c r="B6979" s="4" t="s">
        <v>6218</v>
      </c>
      <c r="C6979" s="5">
        <v>42699</v>
      </c>
      <c r="D6979" s="5">
        <v>42702</v>
      </c>
      <c r="E6979" s="4" t="s">
        <v>89</v>
      </c>
      <c r="F6979" s="4" t="s">
        <v>885</v>
      </c>
      <c r="G6979" s="4" t="s">
        <v>884</v>
      </c>
      <c r="H6979" s="4" t="s">
        <v>18</v>
      </c>
      <c r="I6979" s="4" t="s">
        <v>17</v>
      </c>
      <c r="J6979" s="4" t="s">
        <v>1405</v>
      </c>
      <c r="K6979" s="4" t="s">
        <v>858</v>
      </c>
      <c r="L6979" s="4">
        <v>72401</v>
      </c>
      <c r="M6979" s="4" t="s">
        <v>7</v>
      </c>
      <c r="N6979" s="4" t="s">
        <v>2659</v>
      </c>
      <c r="O6979" s="4" t="s">
        <v>33</v>
      </c>
      <c r="P6979" s="4" t="s">
        <v>32</v>
      </c>
      <c r="Q6979" s="4" t="s">
        <v>2658</v>
      </c>
      <c r="R6979" s="4">
        <v>59.98</v>
      </c>
      <c r="S6979" s="4">
        <v>2</v>
      </c>
      <c r="T6979" s="4">
        <v>0</v>
      </c>
      <c r="U6979" s="4">
        <v>17.994</v>
      </c>
      <c r="V6979" s="4" t="str">
        <f>INDEX(Regional_Lookup!$B$2:$B$5,MATCH('Sample - Superstore'!M6979,Regional_Lookup!$A$2:$A$5,0))</f>
        <v>Maria Santos</v>
      </c>
      <c r="W6979" s="4">
        <f>INDEX(Regional_Lookup!$C$2:$C$5, MATCH('Sample - Superstore'!M6979,Regional_Lookup!$A$2:$A$5, 0))</f>
        <v>0.15</v>
      </c>
      <c r="X6979" s="4">
        <f>U6979/R6979</f>
        <v>0.3</v>
      </c>
      <c r="Y6979" s="4" t="str">
        <f>IF(X6979&gt;=W6979, "Yes", "No")</f>
        <v>Yes</v>
      </c>
      <c r="Z6979" s="4">
        <f>D6979-C6979</f>
        <v>3</v>
      </c>
      <c r="AA6979" s="4" t="str" cm="1">
        <f t="array" ref="AA6979">_xlfn.IFS(Z6979&lt;=2,"Fast",Z6979&gt;5, "Slow", AND(Z6979&gt;=3,Z6979&lt;=5),"Standard")</f>
        <v>Standard</v>
      </c>
    </row>
    <row r="6980" spans="1:27" x14ac:dyDescent="0.2">
      <c r="A6980" s="4">
        <v>6979</v>
      </c>
      <c r="B6980" s="4" t="s">
        <v>6217</v>
      </c>
      <c r="C6980" s="5">
        <v>43064</v>
      </c>
      <c r="D6980" s="5">
        <v>43068</v>
      </c>
      <c r="E6980" s="4" t="s">
        <v>21</v>
      </c>
      <c r="F6980" s="4" t="s">
        <v>1680</v>
      </c>
      <c r="G6980" s="4" t="s">
        <v>1679</v>
      </c>
      <c r="H6980" s="4" t="s">
        <v>18</v>
      </c>
      <c r="I6980" s="4" t="s">
        <v>17</v>
      </c>
      <c r="J6980" s="4" t="s">
        <v>808</v>
      </c>
      <c r="K6980" s="4" t="s">
        <v>48</v>
      </c>
      <c r="L6980" s="4">
        <v>30318</v>
      </c>
      <c r="M6980" s="4" t="s">
        <v>7</v>
      </c>
      <c r="N6980" s="4" t="s">
        <v>2987</v>
      </c>
      <c r="O6980" s="4" t="s">
        <v>13</v>
      </c>
      <c r="P6980" s="4" t="s">
        <v>24</v>
      </c>
      <c r="Q6980" s="4" t="s">
        <v>2986</v>
      </c>
      <c r="R6980" s="4">
        <v>48.87</v>
      </c>
      <c r="S6980" s="4">
        <v>9</v>
      </c>
      <c r="T6980" s="4">
        <v>0</v>
      </c>
      <c r="U6980" s="4">
        <v>23.946300000000001</v>
      </c>
      <c r="V6980" s="4" t="str">
        <f>INDEX(Regional_Lookup!$B$2:$B$5,MATCH('Sample - Superstore'!M6980,Regional_Lookup!$A$2:$A$5,0))</f>
        <v>Maria Santos</v>
      </c>
      <c r="W6980" s="4">
        <f>INDEX(Regional_Lookup!$C$2:$C$5, MATCH('Sample - Superstore'!M6980,Regional_Lookup!$A$2:$A$5, 0))</f>
        <v>0.15</v>
      </c>
      <c r="X6980" s="4">
        <f>U6980/R6980</f>
        <v>0.49000000000000005</v>
      </c>
      <c r="Y6980" s="4" t="str">
        <f>IF(X6980&gt;=W6980, "Yes", "No")</f>
        <v>Yes</v>
      </c>
      <c r="Z6980" s="4">
        <f>D6980-C6980</f>
        <v>4</v>
      </c>
      <c r="AA6980" s="4" t="str" cm="1">
        <f t="array" ref="AA6980">_xlfn.IFS(Z6980&lt;=2,"Fast",Z6980&gt;5, "Slow", AND(Z6980&gt;=3,Z6980&lt;=5),"Standard")</f>
        <v>Standard</v>
      </c>
    </row>
    <row r="6981" spans="1:27" x14ac:dyDescent="0.2">
      <c r="A6981" s="4">
        <v>6980</v>
      </c>
      <c r="B6981" s="4" t="s">
        <v>6216</v>
      </c>
      <c r="C6981" s="5">
        <v>42749</v>
      </c>
      <c r="D6981" s="5">
        <v>42754</v>
      </c>
      <c r="E6981" s="4" t="s">
        <v>29</v>
      </c>
      <c r="F6981" s="4" t="s">
        <v>3974</v>
      </c>
      <c r="G6981" s="4" t="s">
        <v>3973</v>
      </c>
      <c r="H6981" s="4" t="s">
        <v>18</v>
      </c>
      <c r="I6981" s="4" t="s">
        <v>17</v>
      </c>
      <c r="J6981" s="4" t="s">
        <v>59</v>
      </c>
      <c r="K6981" s="4" t="s">
        <v>15</v>
      </c>
      <c r="L6981" s="4">
        <v>90036</v>
      </c>
      <c r="M6981" s="4" t="s">
        <v>9</v>
      </c>
      <c r="N6981" s="4" t="s">
        <v>6215</v>
      </c>
      <c r="O6981" s="4" t="s">
        <v>13</v>
      </c>
      <c r="P6981" s="4" t="s">
        <v>24</v>
      </c>
      <c r="Q6981" s="4" t="s">
        <v>6214</v>
      </c>
      <c r="R6981" s="4">
        <v>154.9</v>
      </c>
      <c r="S6981" s="4">
        <v>5</v>
      </c>
      <c r="T6981" s="4">
        <v>0</v>
      </c>
      <c r="U6981" s="4">
        <v>69.704999999999998</v>
      </c>
      <c r="V6981" s="4" t="str">
        <f>INDEX(Regional_Lookup!$B$2:$B$5,MATCH('Sample - Superstore'!M6981,Regional_Lookup!$A$2:$A$5,0))</f>
        <v>James Chen</v>
      </c>
      <c r="W6981" s="4">
        <f>INDEX(Regional_Lookup!$C$2:$C$5, MATCH('Sample - Superstore'!M6981,Regional_Lookup!$A$2:$A$5, 0))</f>
        <v>0.18</v>
      </c>
      <c r="X6981" s="4">
        <f>U6981/R6981</f>
        <v>0.44999999999999996</v>
      </c>
      <c r="Y6981" s="4" t="str">
        <f>IF(X6981&gt;=W6981, "Yes", "No")</f>
        <v>Yes</v>
      </c>
      <c r="Z6981" s="4">
        <f>D6981-C6981</f>
        <v>5</v>
      </c>
      <c r="AA6981" s="4" t="str" cm="1">
        <f t="array" ref="AA6981">_xlfn.IFS(Z6981&lt;=2,"Fast",Z6981&gt;5, "Slow", AND(Z6981&gt;=3,Z6981&lt;=5),"Standard")</f>
        <v>Standard</v>
      </c>
    </row>
    <row r="6982" spans="1:27" x14ac:dyDescent="0.2">
      <c r="A6982" s="4">
        <v>6981</v>
      </c>
      <c r="B6982" s="4" t="s">
        <v>6213</v>
      </c>
      <c r="C6982" s="5">
        <v>41950</v>
      </c>
      <c r="D6982" s="5">
        <v>41951</v>
      </c>
      <c r="E6982" s="4" t="s">
        <v>89</v>
      </c>
      <c r="F6982" s="4" t="s">
        <v>3588</v>
      </c>
      <c r="G6982" s="4" t="s">
        <v>3587</v>
      </c>
      <c r="H6982" s="4" t="s">
        <v>50</v>
      </c>
      <c r="I6982" s="4" t="s">
        <v>17</v>
      </c>
      <c r="J6982" s="4" t="s">
        <v>254</v>
      </c>
      <c r="K6982" s="4" t="s">
        <v>66</v>
      </c>
      <c r="L6982" s="4">
        <v>10024</v>
      </c>
      <c r="M6982" s="4" t="s">
        <v>5</v>
      </c>
      <c r="N6982" s="4" t="s">
        <v>5213</v>
      </c>
      <c r="O6982" s="4" t="s">
        <v>13</v>
      </c>
      <c r="P6982" s="4" t="s">
        <v>109</v>
      </c>
      <c r="Q6982" s="4" t="s">
        <v>5212</v>
      </c>
      <c r="R6982" s="4">
        <v>5.92</v>
      </c>
      <c r="S6982" s="4">
        <v>4</v>
      </c>
      <c r="T6982" s="4">
        <v>0</v>
      </c>
      <c r="U6982" s="4">
        <v>2.8416000000000001</v>
      </c>
      <c r="V6982" s="4" t="str">
        <f>INDEX(Regional_Lookup!$B$2:$B$5,MATCH('Sample - Superstore'!M6982,Regional_Lookup!$A$2:$A$5,0))</f>
        <v>Sarah Miller</v>
      </c>
      <c r="W6982" s="4">
        <f>INDEX(Regional_Lookup!$C$2:$C$5, MATCH('Sample - Superstore'!M6982,Regional_Lookup!$A$2:$A$5, 0))</f>
        <v>0.16</v>
      </c>
      <c r="X6982" s="4">
        <f>U6982/R6982</f>
        <v>0.48000000000000004</v>
      </c>
      <c r="Y6982" s="4" t="str">
        <f>IF(X6982&gt;=W6982, "Yes", "No")</f>
        <v>Yes</v>
      </c>
      <c r="Z6982" s="4">
        <f>D6982-C6982</f>
        <v>1</v>
      </c>
      <c r="AA6982" s="4" t="str" cm="1">
        <f t="array" ref="AA6982">_xlfn.IFS(Z6982&lt;=2,"Fast",Z6982&gt;5, "Slow", AND(Z6982&gt;=3,Z6982&lt;=5),"Standard")</f>
        <v>Fast</v>
      </c>
    </row>
    <row r="6983" spans="1:27" x14ac:dyDescent="0.2">
      <c r="A6983" s="4">
        <v>6982</v>
      </c>
      <c r="B6983" s="4" t="s">
        <v>6213</v>
      </c>
      <c r="C6983" s="5">
        <v>41950</v>
      </c>
      <c r="D6983" s="5">
        <v>41951</v>
      </c>
      <c r="E6983" s="4" t="s">
        <v>89</v>
      </c>
      <c r="F6983" s="4" t="s">
        <v>3588</v>
      </c>
      <c r="G6983" s="4" t="s">
        <v>3587</v>
      </c>
      <c r="H6983" s="4" t="s">
        <v>50</v>
      </c>
      <c r="I6983" s="4" t="s">
        <v>17</v>
      </c>
      <c r="J6983" s="4" t="s">
        <v>254</v>
      </c>
      <c r="K6983" s="4" t="s">
        <v>66</v>
      </c>
      <c r="L6983" s="4">
        <v>10024</v>
      </c>
      <c r="M6983" s="4" t="s">
        <v>5</v>
      </c>
      <c r="N6983" s="4" t="s">
        <v>951</v>
      </c>
      <c r="O6983" s="4" t="s">
        <v>13</v>
      </c>
      <c r="P6983" s="4" t="s">
        <v>24</v>
      </c>
      <c r="Q6983" s="4" t="s">
        <v>950</v>
      </c>
      <c r="R6983" s="4">
        <v>30.18</v>
      </c>
      <c r="S6983" s="4">
        <v>3</v>
      </c>
      <c r="T6983" s="4">
        <v>0</v>
      </c>
      <c r="U6983" s="4">
        <v>13.8828</v>
      </c>
      <c r="V6983" s="4" t="str">
        <f>INDEX(Regional_Lookup!$B$2:$B$5,MATCH('Sample - Superstore'!M6983,Regional_Lookup!$A$2:$A$5,0))</f>
        <v>Sarah Miller</v>
      </c>
      <c r="W6983" s="4">
        <f>INDEX(Regional_Lookup!$C$2:$C$5, MATCH('Sample - Superstore'!M6983,Regional_Lookup!$A$2:$A$5, 0))</f>
        <v>0.16</v>
      </c>
      <c r="X6983" s="4">
        <f>U6983/R6983</f>
        <v>0.45999999999999996</v>
      </c>
      <c r="Y6983" s="4" t="str">
        <f>IF(X6983&gt;=W6983, "Yes", "No")</f>
        <v>Yes</v>
      </c>
      <c r="Z6983" s="4">
        <f>D6983-C6983</f>
        <v>1</v>
      </c>
      <c r="AA6983" s="4" t="str" cm="1">
        <f t="array" ref="AA6983">_xlfn.IFS(Z6983&lt;=2,"Fast",Z6983&gt;5, "Slow", AND(Z6983&gt;=3,Z6983&lt;=5),"Standard")</f>
        <v>Fast</v>
      </c>
    </row>
    <row r="6984" spans="1:27" x14ac:dyDescent="0.2">
      <c r="A6984" s="4">
        <v>6983</v>
      </c>
      <c r="B6984" s="4" t="s">
        <v>6208</v>
      </c>
      <c r="C6984" s="5">
        <v>42614</v>
      </c>
      <c r="D6984" s="5">
        <v>42618</v>
      </c>
      <c r="E6984" s="4" t="s">
        <v>29</v>
      </c>
      <c r="F6984" s="4" t="s">
        <v>4802</v>
      </c>
      <c r="G6984" s="4" t="s">
        <v>4801</v>
      </c>
      <c r="H6984" s="4" t="s">
        <v>18</v>
      </c>
      <c r="I6984" s="4" t="s">
        <v>17</v>
      </c>
      <c r="J6984" s="4" t="s">
        <v>1079</v>
      </c>
      <c r="K6984" s="4" t="s">
        <v>76</v>
      </c>
      <c r="L6984" s="4">
        <v>48227</v>
      </c>
      <c r="M6984" s="4" t="s">
        <v>3</v>
      </c>
      <c r="N6984" s="4" t="s">
        <v>642</v>
      </c>
      <c r="O6984" s="4" t="s">
        <v>13</v>
      </c>
      <c r="P6984" s="4" t="s">
        <v>100</v>
      </c>
      <c r="Q6984" s="4" t="s">
        <v>641</v>
      </c>
      <c r="R6984" s="4">
        <v>24.1</v>
      </c>
      <c r="S6984" s="4">
        <v>5</v>
      </c>
      <c r="T6984" s="4">
        <v>0</v>
      </c>
      <c r="U6984" s="4">
        <v>11.086</v>
      </c>
      <c r="V6984" s="4" t="str">
        <f>INDEX(Regional_Lookup!$B$2:$B$5,MATCH('Sample - Superstore'!M6984,Regional_Lookup!$A$2:$A$5,0))</f>
        <v>David Johnson</v>
      </c>
      <c r="W6984" s="4">
        <f>INDEX(Regional_Lookup!$C$2:$C$5, MATCH('Sample - Superstore'!M6984,Regional_Lookup!$A$2:$A$5, 0))</f>
        <v>0.14000000000000001</v>
      </c>
      <c r="X6984" s="4">
        <f>U6984/R6984</f>
        <v>0.45999999999999996</v>
      </c>
      <c r="Y6984" s="4" t="str">
        <f>IF(X6984&gt;=W6984, "Yes", "No")</f>
        <v>Yes</v>
      </c>
      <c r="Z6984" s="4">
        <f>D6984-C6984</f>
        <v>4</v>
      </c>
      <c r="AA6984" s="4" t="str" cm="1">
        <f t="array" ref="AA6984">_xlfn.IFS(Z6984&lt;=2,"Fast",Z6984&gt;5, "Slow", AND(Z6984&gt;=3,Z6984&lt;=5),"Standard")</f>
        <v>Standard</v>
      </c>
    </row>
    <row r="6985" spans="1:27" x14ac:dyDescent="0.2">
      <c r="A6985" s="4">
        <v>6984</v>
      </c>
      <c r="B6985" s="4" t="s">
        <v>6208</v>
      </c>
      <c r="C6985" s="5">
        <v>42614</v>
      </c>
      <c r="D6985" s="5">
        <v>42618</v>
      </c>
      <c r="E6985" s="4" t="s">
        <v>29</v>
      </c>
      <c r="F6985" s="4" t="s">
        <v>4802</v>
      </c>
      <c r="G6985" s="4" t="s">
        <v>4801</v>
      </c>
      <c r="H6985" s="4" t="s">
        <v>18</v>
      </c>
      <c r="I6985" s="4" t="s">
        <v>17</v>
      </c>
      <c r="J6985" s="4" t="s">
        <v>1079</v>
      </c>
      <c r="K6985" s="4" t="s">
        <v>76</v>
      </c>
      <c r="L6985" s="4">
        <v>48227</v>
      </c>
      <c r="M6985" s="4" t="s">
        <v>3</v>
      </c>
      <c r="N6985" s="4" t="s">
        <v>6212</v>
      </c>
      <c r="O6985" s="4" t="s">
        <v>33</v>
      </c>
      <c r="P6985" s="4" t="s">
        <v>32</v>
      </c>
      <c r="Q6985" s="4" t="s">
        <v>6211</v>
      </c>
      <c r="R6985" s="4">
        <v>8.7799999999999994</v>
      </c>
      <c r="S6985" s="4">
        <v>1</v>
      </c>
      <c r="T6985" s="4">
        <v>0</v>
      </c>
      <c r="U6985" s="4">
        <v>2.2827999999999999</v>
      </c>
      <c r="V6985" s="4" t="str">
        <f>INDEX(Regional_Lookup!$B$2:$B$5,MATCH('Sample - Superstore'!M6985,Regional_Lookup!$A$2:$A$5,0))</f>
        <v>David Johnson</v>
      </c>
      <c r="W6985" s="4">
        <f>INDEX(Regional_Lookup!$C$2:$C$5, MATCH('Sample - Superstore'!M6985,Regional_Lookup!$A$2:$A$5, 0))</f>
        <v>0.14000000000000001</v>
      </c>
      <c r="X6985" s="4">
        <f>U6985/R6985</f>
        <v>0.26</v>
      </c>
      <c r="Y6985" s="4" t="str">
        <f>IF(X6985&gt;=W6985, "Yes", "No")</f>
        <v>Yes</v>
      </c>
      <c r="Z6985" s="4">
        <f>D6985-C6985</f>
        <v>4</v>
      </c>
      <c r="AA6985" s="4" t="str" cm="1">
        <f t="array" ref="AA6985">_xlfn.IFS(Z6985&lt;=2,"Fast",Z6985&gt;5, "Slow", AND(Z6985&gt;=3,Z6985&lt;=5),"Standard")</f>
        <v>Standard</v>
      </c>
    </row>
    <row r="6986" spans="1:27" x14ac:dyDescent="0.2">
      <c r="A6986" s="4">
        <v>6985</v>
      </c>
      <c r="B6986" s="4" t="s">
        <v>6208</v>
      </c>
      <c r="C6986" s="5">
        <v>42614</v>
      </c>
      <c r="D6986" s="5">
        <v>42618</v>
      </c>
      <c r="E6986" s="4" t="s">
        <v>29</v>
      </c>
      <c r="F6986" s="4" t="s">
        <v>4802</v>
      </c>
      <c r="G6986" s="4" t="s">
        <v>4801</v>
      </c>
      <c r="H6986" s="4" t="s">
        <v>18</v>
      </c>
      <c r="I6986" s="4" t="s">
        <v>17</v>
      </c>
      <c r="J6986" s="4" t="s">
        <v>1079</v>
      </c>
      <c r="K6986" s="4" t="s">
        <v>76</v>
      </c>
      <c r="L6986" s="4">
        <v>48227</v>
      </c>
      <c r="M6986" s="4" t="s">
        <v>3</v>
      </c>
      <c r="N6986" s="4" t="s">
        <v>6210</v>
      </c>
      <c r="O6986" s="4" t="s">
        <v>13</v>
      </c>
      <c r="P6986" s="4" t="s">
        <v>12</v>
      </c>
      <c r="Q6986" s="4" t="s">
        <v>6209</v>
      </c>
      <c r="R6986" s="4">
        <v>376.74</v>
      </c>
      <c r="S6986" s="4">
        <v>4</v>
      </c>
      <c r="T6986" s="4">
        <v>0.1</v>
      </c>
      <c r="U6986" s="4">
        <v>71.162000000000006</v>
      </c>
      <c r="V6986" s="4" t="str">
        <f>INDEX(Regional_Lookup!$B$2:$B$5,MATCH('Sample - Superstore'!M6986,Regional_Lookup!$A$2:$A$5,0))</f>
        <v>David Johnson</v>
      </c>
      <c r="W6986" s="4">
        <f>INDEX(Regional_Lookup!$C$2:$C$5, MATCH('Sample - Superstore'!M6986,Regional_Lookup!$A$2:$A$5, 0))</f>
        <v>0.14000000000000001</v>
      </c>
      <c r="X6986" s="4">
        <f>U6986/R6986</f>
        <v>0.18888888888888891</v>
      </c>
      <c r="Y6986" s="4" t="str">
        <f>IF(X6986&gt;=W6986, "Yes", "No")</f>
        <v>Yes</v>
      </c>
      <c r="Z6986" s="4">
        <f>D6986-C6986</f>
        <v>4</v>
      </c>
      <c r="AA6986" s="4" t="str" cm="1">
        <f t="array" ref="AA6986">_xlfn.IFS(Z6986&lt;=2,"Fast",Z6986&gt;5, "Slow", AND(Z6986&gt;=3,Z6986&lt;=5),"Standard")</f>
        <v>Standard</v>
      </c>
    </row>
    <row r="6987" spans="1:27" x14ac:dyDescent="0.2">
      <c r="A6987" s="4">
        <v>6986</v>
      </c>
      <c r="B6987" s="4" t="s">
        <v>6208</v>
      </c>
      <c r="C6987" s="5">
        <v>42614</v>
      </c>
      <c r="D6987" s="5">
        <v>42618</v>
      </c>
      <c r="E6987" s="4" t="s">
        <v>29</v>
      </c>
      <c r="F6987" s="4" t="s">
        <v>4802</v>
      </c>
      <c r="G6987" s="4" t="s">
        <v>4801</v>
      </c>
      <c r="H6987" s="4" t="s">
        <v>18</v>
      </c>
      <c r="I6987" s="4" t="s">
        <v>17</v>
      </c>
      <c r="J6987" s="4" t="s">
        <v>1079</v>
      </c>
      <c r="K6987" s="4" t="s">
        <v>76</v>
      </c>
      <c r="L6987" s="4">
        <v>48227</v>
      </c>
      <c r="M6987" s="4" t="s">
        <v>3</v>
      </c>
      <c r="N6987" s="4" t="s">
        <v>2303</v>
      </c>
      <c r="O6987" s="4" t="s">
        <v>13</v>
      </c>
      <c r="P6987" s="4" t="s">
        <v>100</v>
      </c>
      <c r="Q6987" s="4" t="s">
        <v>2302</v>
      </c>
      <c r="R6987" s="4">
        <v>29.52</v>
      </c>
      <c r="S6987" s="4">
        <v>4</v>
      </c>
      <c r="T6987" s="4">
        <v>0</v>
      </c>
      <c r="U6987" s="4">
        <v>14.4648</v>
      </c>
      <c r="V6987" s="4" t="str">
        <f>INDEX(Regional_Lookup!$B$2:$B$5,MATCH('Sample - Superstore'!M6987,Regional_Lookup!$A$2:$A$5,0))</f>
        <v>David Johnson</v>
      </c>
      <c r="W6987" s="4">
        <f>INDEX(Regional_Lookup!$C$2:$C$5, MATCH('Sample - Superstore'!M6987,Regional_Lookup!$A$2:$A$5, 0))</f>
        <v>0.14000000000000001</v>
      </c>
      <c r="X6987" s="4">
        <f>U6987/R6987</f>
        <v>0.49</v>
      </c>
      <c r="Y6987" s="4" t="str">
        <f>IF(X6987&gt;=W6987, "Yes", "No")</f>
        <v>Yes</v>
      </c>
      <c r="Z6987" s="4">
        <f>D6987-C6987</f>
        <v>4</v>
      </c>
      <c r="AA6987" s="4" t="str" cm="1">
        <f t="array" ref="AA6987">_xlfn.IFS(Z6987&lt;=2,"Fast",Z6987&gt;5, "Slow", AND(Z6987&gt;=3,Z6987&lt;=5),"Standard")</f>
        <v>Standard</v>
      </c>
    </row>
    <row r="6988" spans="1:27" x14ac:dyDescent="0.2">
      <c r="A6988" s="4">
        <v>6987</v>
      </c>
      <c r="B6988" s="4" t="s">
        <v>6208</v>
      </c>
      <c r="C6988" s="5">
        <v>42614</v>
      </c>
      <c r="D6988" s="5">
        <v>42618</v>
      </c>
      <c r="E6988" s="4" t="s">
        <v>29</v>
      </c>
      <c r="F6988" s="4" t="s">
        <v>4802</v>
      </c>
      <c r="G6988" s="4" t="s">
        <v>4801</v>
      </c>
      <c r="H6988" s="4" t="s">
        <v>18</v>
      </c>
      <c r="I6988" s="4" t="s">
        <v>17</v>
      </c>
      <c r="J6988" s="4" t="s">
        <v>1079</v>
      </c>
      <c r="K6988" s="4" t="s">
        <v>76</v>
      </c>
      <c r="L6988" s="4">
        <v>48227</v>
      </c>
      <c r="M6988" s="4" t="s">
        <v>3</v>
      </c>
      <c r="N6988" s="4" t="s">
        <v>4902</v>
      </c>
      <c r="O6988" s="4" t="s">
        <v>13</v>
      </c>
      <c r="P6988" s="4" t="s">
        <v>116</v>
      </c>
      <c r="Q6988" s="4" t="s">
        <v>4901</v>
      </c>
      <c r="R6988" s="4">
        <v>11.96</v>
      </c>
      <c r="S6988" s="4">
        <v>2</v>
      </c>
      <c r="T6988" s="4">
        <v>0</v>
      </c>
      <c r="U6988" s="4">
        <v>2.99</v>
      </c>
      <c r="V6988" s="4" t="str">
        <f>INDEX(Regional_Lookup!$B$2:$B$5,MATCH('Sample - Superstore'!M6988,Regional_Lookup!$A$2:$A$5,0))</f>
        <v>David Johnson</v>
      </c>
      <c r="W6988" s="4">
        <f>INDEX(Regional_Lookup!$C$2:$C$5, MATCH('Sample - Superstore'!M6988,Regional_Lookup!$A$2:$A$5, 0))</f>
        <v>0.14000000000000001</v>
      </c>
      <c r="X6988" s="4">
        <f>U6988/R6988</f>
        <v>0.25</v>
      </c>
      <c r="Y6988" s="4" t="str">
        <f>IF(X6988&gt;=W6988, "Yes", "No")</f>
        <v>Yes</v>
      </c>
      <c r="Z6988" s="4">
        <f>D6988-C6988</f>
        <v>4</v>
      </c>
      <c r="AA6988" s="4" t="str" cm="1">
        <f t="array" ref="AA6988">_xlfn.IFS(Z6988&lt;=2,"Fast",Z6988&gt;5, "Slow", AND(Z6988&gt;=3,Z6988&lt;=5),"Standard")</f>
        <v>Standard</v>
      </c>
    </row>
    <row r="6989" spans="1:27" x14ac:dyDescent="0.2">
      <c r="A6989" s="4">
        <v>6988</v>
      </c>
      <c r="B6989" s="4" t="s">
        <v>6208</v>
      </c>
      <c r="C6989" s="5">
        <v>42614</v>
      </c>
      <c r="D6989" s="5">
        <v>42618</v>
      </c>
      <c r="E6989" s="4" t="s">
        <v>29</v>
      </c>
      <c r="F6989" s="4" t="s">
        <v>4802</v>
      </c>
      <c r="G6989" s="4" t="s">
        <v>4801</v>
      </c>
      <c r="H6989" s="4" t="s">
        <v>18</v>
      </c>
      <c r="I6989" s="4" t="s">
        <v>17</v>
      </c>
      <c r="J6989" s="4" t="s">
        <v>1079</v>
      </c>
      <c r="K6989" s="4" t="s">
        <v>76</v>
      </c>
      <c r="L6989" s="4">
        <v>48227</v>
      </c>
      <c r="M6989" s="4" t="s">
        <v>3</v>
      </c>
      <c r="N6989" s="4" t="s">
        <v>699</v>
      </c>
      <c r="O6989" s="4" t="s">
        <v>13</v>
      </c>
      <c r="P6989" s="4" t="s">
        <v>100</v>
      </c>
      <c r="Q6989" s="4" t="s">
        <v>698</v>
      </c>
      <c r="R6989" s="4">
        <v>26.4</v>
      </c>
      <c r="S6989" s="4">
        <v>5</v>
      </c>
      <c r="T6989" s="4">
        <v>0</v>
      </c>
      <c r="U6989" s="4">
        <v>12.672000000000001</v>
      </c>
      <c r="V6989" s="4" t="str">
        <f>INDEX(Regional_Lookup!$B$2:$B$5,MATCH('Sample - Superstore'!M6989,Regional_Lookup!$A$2:$A$5,0))</f>
        <v>David Johnson</v>
      </c>
      <c r="W6989" s="4">
        <f>INDEX(Regional_Lookup!$C$2:$C$5, MATCH('Sample - Superstore'!M6989,Regional_Lookup!$A$2:$A$5, 0))</f>
        <v>0.14000000000000001</v>
      </c>
      <c r="X6989" s="4">
        <f>U6989/R6989</f>
        <v>0.48000000000000004</v>
      </c>
      <c r="Y6989" s="4" t="str">
        <f>IF(X6989&gt;=W6989, "Yes", "No")</f>
        <v>Yes</v>
      </c>
      <c r="Z6989" s="4">
        <f>D6989-C6989</f>
        <v>4</v>
      </c>
      <c r="AA6989" s="4" t="str" cm="1">
        <f t="array" ref="AA6989">_xlfn.IFS(Z6989&lt;=2,"Fast",Z6989&gt;5, "Slow", AND(Z6989&gt;=3,Z6989&lt;=5),"Standard")</f>
        <v>Standard</v>
      </c>
    </row>
    <row r="6990" spans="1:27" x14ac:dyDescent="0.2">
      <c r="A6990" s="4">
        <v>6989</v>
      </c>
      <c r="B6990" s="4" t="s">
        <v>6207</v>
      </c>
      <c r="C6990" s="5">
        <v>43050</v>
      </c>
      <c r="D6990" s="5">
        <v>43055</v>
      </c>
      <c r="E6990" s="4" t="s">
        <v>21</v>
      </c>
      <c r="F6990" s="4" t="s">
        <v>3510</v>
      </c>
      <c r="G6990" s="4" t="s">
        <v>3509</v>
      </c>
      <c r="H6990" s="4" t="s">
        <v>50</v>
      </c>
      <c r="I6990" s="4" t="s">
        <v>17</v>
      </c>
      <c r="J6990" s="4" t="s">
        <v>711</v>
      </c>
      <c r="K6990" s="4" t="s">
        <v>41</v>
      </c>
      <c r="L6990" s="4">
        <v>33311</v>
      </c>
      <c r="M6990" s="4" t="s">
        <v>7</v>
      </c>
      <c r="N6990" s="4" t="s">
        <v>6206</v>
      </c>
      <c r="O6990" s="4" t="s">
        <v>13</v>
      </c>
      <c r="P6990" s="4" t="s">
        <v>12</v>
      </c>
      <c r="Q6990" s="4" t="s">
        <v>6205</v>
      </c>
      <c r="R6990" s="4">
        <v>1158.1199999999999</v>
      </c>
      <c r="S6990" s="4">
        <v>5</v>
      </c>
      <c r="T6990" s="4">
        <v>0.2</v>
      </c>
      <c r="U6990" s="4">
        <v>130.2885</v>
      </c>
      <c r="V6990" s="4" t="str">
        <f>INDEX(Regional_Lookup!$B$2:$B$5,MATCH('Sample - Superstore'!M6990,Regional_Lookup!$A$2:$A$5,0))</f>
        <v>Maria Santos</v>
      </c>
      <c r="W6990" s="4">
        <f>INDEX(Regional_Lookup!$C$2:$C$5, MATCH('Sample - Superstore'!M6990,Regional_Lookup!$A$2:$A$5, 0))</f>
        <v>0.15</v>
      </c>
      <c r="X6990" s="4">
        <f>U6990/R6990</f>
        <v>0.11250000000000002</v>
      </c>
      <c r="Y6990" s="4" t="str">
        <f>IF(X6990&gt;=W6990, "Yes", "No")</f>
        <v>No</v>
      </c>
      <c r="Z6990" s="4">
        <f>D6990-C6990</f>
        <v>5</v>
      </c>
      <c r="AA6990" s="4" t="str" cm="1">
        <f t="array" ref="AA6990">_xlfn.IFS(Z6990&lt;=2,"Fast",Z6990&gt;5, "Slow", AND(Z6990&gt;=3,Z6990&lt;=5),"Standard")</f>
        <v>Standard</v>
      </c>
    </row>
    <row r="6991" spans="1:27" x14ac:dyDescent="0.2">
      <c r="A6991" s="4">
        <v>6990</v>
      </c>
      <c r="B6991" s="4" t="s">
        <v>6204</v>
      </c>
      <c r="C6991" s="5">
        <v>43080</v>
      </c>
      <c r="D6991" s="5">
        <v>43082</v>
      </c>
      <c r="E6991" s="4" t="s">
        <v>89</v>
      </c>
      <c r="F6991" s="4" t="s">
        <v>1006</v>
      </c>
      <c r="G6991" s="4" t="s">
        <v>1005</v>
      </c>
      <c r="H6991" s="4" t="s">
        <v>18</v>
      </c>
      <c r="I6991" s="4" t="s">
        <v>17</v>
      </c>
      <c r="J6991" s="4" t="s">
        <v>6203</v>
      </c>
      <c r="K6991" s="4" t="s">
        <v>123</v>
      </c>
      <c r="L6991" s="4">
        <v>79605</v>
      </c>
      <c r="M6991" s="4" t="s">
        <v>3</v>
      </c>
      <c r="N6991" s="4" t="s">
        <v>1332</v>
      </c>
      <c r="O6991" s="4" t="s">
        <v>13</v>
      </c>
      <c r="P6991" s="4" t="s">
        <v>12</v>
      </c>
      <c r="Q6991" s="4" t="s">
        <v>1331</v>
      </c>
      <c r="R6991" s="4">
        <v>1.3919999999999999</v>
      </c>
      <c r="S6991" s="4">
        <v>2</v>
      </c>
      <c r="T6991" s="4">
        <v>0.8</v>
      </c>
      <c r="U6991" s="4">
        <v>-3.7584</v>
      </c>
      <c r="V6991" s="4" t="str">
        <f>INDEX(Regional_Lookup!$B$2:$B$5,MATCH('Sample - Superstore'!M6991,Regional_Lookup!$A$2:$A$5,0))</f>
        <v>David Johnson</v>
      </c>
      <c r="W6991" s="4">
        <f>INDEX(Regional_Lookup!$C$2:$C$5, MATCH('Sample - Superstore'!M6991,Regional_Lookup!$A$2:$A$5, 0))</f>
        <v>0.14000000000000001</v>
      </c>
      <c r="X6991" s="4">
        <f>U6991/R6991</f>
        <v>-2.7</v>
      </c>
      <c r="Y6991" s="4" t="str">
        <f>IF(X6991&gt;=W6991, "Yes", "No")</f>
        <v>No</v>
      </c>
      <c r="Z6991" s="4">
        <f>D6991-C6991</f>
        <v>2</v>
      </c>
      <c r="AA6991" s="4" t="str" cm="1">
        <f t="array" ref="AA6991">_xlfn.IFS(Z6991&lt;=2,"Fast",Z6991&gt;5, "Slow", AND(Z6991&gt;=3,Z6991&lt;=5),"Standard")</f>
        <v>Fast</v>
      </c>
    </row>
    <row r="6992" spans="1:27" x14ac:dyDescent="0.2">
      <c r="A6992" s="4">
        <v>6991</v>
      </c>
      <c r="B6992" s="4" t="s">
        <v>6202</v>
      </c>
      <c r="C6992" s="5">
        <v>42316</v>
      </c>
      <c r="D6992" s="5">
        <v>42321</v>
      </c>
      <c r="E6992" s="4" t="s">
        <v>21</v>
      </c>
      <c r="F6992" s="4" t="s">
        <v>6201</v>
      </c>
      <c r="G6992" s="4" t="s">
        <v>6200</v>
      </c>
      <c r="H6992" s="4" t="s">
        <v>18</v>
      </c>
      <c r="I6992" s="4" t="s">
        <v>17</v>
      </c>
      <c r="J6992" s="4" t="s">
        <v>764</v>
      </c>
      <c r="K6992" s="4" t="s">
        <v>763</v>
      </c>
      <c r="L6992" s="4">
        <v>23666</v>
      </c>
      <c r="M6992" s="4" t="s">
        <v>7</v>
      </c>
      <c r="N6992" s="4" t="s">
        <v>3223</v>
      </c>
      <c r="O6992" s="4" t="s">
        <v>13</v>
      </c>
      <c r="P6992" s="4" t="s">
        <v>12</v>
      </c>
      <c r="Q6992" s="4" t="s">
        <v>3222</v>
      </c>
      <c r="R6992" s="4">
        <v>44.43</v>
      </c>
      <c r="S6992" s="4">
        <v>3</v>
      </c>
      <c r="T6992" s="4">
        <v>0</v>
      </c>
      <c r="U6992" s="4">
        <v>18.660599999999999</v>
      </c>
      <c r="V6992" s="4" t="str">
        <f>INDEX(Regional_Lookup!$B$2:$B$5,MATCH('Sample - Superstore'!M6992,Regional_Lookup!$A$2:$A$5,0))</f>
        <v>Maria Santos</v>
      </c>
      <c r="W6992" s="4">
        <f>INDEX(Regional_Lookup!$C$2:$C$5, MATCH('Sample - Superstore'!M6992,Regional_Lookup!$A$2:$A$5, 0))</f>
        <v>0.15</v>
      </c>
      <c r="X6992" s="4">
        <f>U6992/R6992</f>
        <v>0.42</v>
      </c>
      <c r="Y6992" s="4" t="str">
        <f>IF(X6992&gt;=W6992, "Yes", "No")</f>
        <v>Yes</v>
      </c>
      <c r="Z6992" s="4">
        <f>D6992-C6992</f>
        <v>5</v>
      </c>
      <c r="AA6992" s="4" t="str" cm="1">
        <f t="array" ref="AA6992">_xlfn.IFS(Z6992&lt;=2,"Fast",Z6992&gt;5, "Slow", AND(Z6992&gt;=3,Z6992&lt;=5),"Standard")</f>
        <v>Standard</v>
      </c>
    </row>
    <row r="6993" spans="1:27" x14ac:dyDescent="0.2">
      <c r="A6993" s="4">
        <v>6992</v>
      </c>
      <c r="B6993" s="4" t="s">
        <v>6202</v>
      </c>
      <c r="C6993" s="5">
        <v>42316</v>
      </c>
      <c r="D6993" s="5">
        <v>42321</v>
      </c>
      <c r="E6993" s="4" t="s">
        <v>21</v>
      </c>
      <c r="F6993" s="4" t="s">
        <v>6201</v>
      </c>
      <c r="G6993" s="4" t="s">
        <v>6200</v>
      </c>
      <c r="H6993" s="4" t="s">
        <v>18</v>
      </c>
      <c r="I6993" s="4" t="s">
        <v>17</v>
      </c>
      <c r="J6993" s="4" t="s">
        <v>764</v>
      </c>
      <c r="K6993" s="4" t="s">
        <v>763</v>
      </c>
      <c r="L6993" s="4">
        <v>23666</v>
      </c>
      <c r="M6993" s="4" t="s">
        <v>7</v>
      </c>
      <c r="N6993" s="4" t="s">
        <v>2745</v>
      </c>
      <c r="O6993" s="4" t="s">
        <v>33</v>
      </c>
      <c r="P6993" s="4" t="s">
        <v>32</v>
      </c>
      <c r="Q6993" s="4" t="s">
        <v>2744</v>
      </c>
      <c r="R6993" s="4">
        <v>226.2</v>
      </c>
      <c r="S6993" s="4">
        <v>5</v>
      </c>
      <c r="T6993" s="4">
        <v>0</v>
      </c>
      <c r="U6993" s="4">
        <v>58.811999999999998</v>
      </c>
      <c r="V6993" s="4" t="str">
        <f>INDEX(Regional_Lookup!$B$2:$B$5,MATCH('Sample - Superstore'!M6993,Regional_Lookup!$A$2:$A$5,0))</f>
        <v>Maria Santos</v>
      </c>
      <c r="W6993" s="4">
        <f>INDEX(Regional_Lookup!$C$2:$C$5, MATCH('Sample - Superstore'!M6993,Regional_Lookup!$A$2:$A$5, 0))</f>
        <v>0.15</v>
      </c>
      <c r="X6993" s="4">
        <f>U6993/R6993</f>
        <v>0.26</v>
      </c>
      <c r="Y6993" s="4" t="str">
        <f>IF(X6993&gt;=W6993, "Yes", "No")</f>
        <v>Yes</v>
      </c>
      <c r="Z6993" s="4">
        <f>D6993-C6993</f>
        <v>5</v>
      </c>
      <c r="AA6993" s="4" t="str" cm="1">
        <f t="array" ref="AA6993">_xlfn.IFS(Z6993&lt;=2,"Fast",Z6993&gt;5, "Slow", AND(Z6993&gt;=3,Z6993&lt;=5),"Standard")</f>
        <v>Standard</v>
      </c>
    </row>
    <row r="6994" spans="1:27" x14ac:dyDescent="0.2">
      <c r="A6994" s="4">
        <v>6993</v>
      </c>
      <c r="B6994" s="4" t="s">
        <v>6202</v>
      </c>
      <c r="C6994" s="5">
        <v>42316</v>
      </c>
      <c r="D6994" s="5">
        <v>42321</v>
      </c>
      <c r="E6994" s="4" t="s">
        <v>21</v>
      </c>
      <c r="F6994" s="4" t="s">
        <v>6201</v>
      </c>
      <c r="G6994" s="4" t="s">
        <v>6200</v>
      </c>
      <c r="H6994" s="4" t="s">
        <v>18</v>
      </c>
      <c r="I6994" s="4" t="s">
        <v>17</v>
      </c>
      <c r="J6994" s="4" t="s">
        <v>764</v>
      </c>
      <c r="K6994" s="4" t="s">
        <v>763</v>
      </c>
      <c r="L6994" s="4">
        <v>23666</v>
      </c>
      <c r="M6994" s="4" t="s">
        <v>7</v>
      </c>
      <c r="N6994" s="4" t="s">
        <v>4433</v>
      </c>
      <c r="O6994" s="4" t="s">
        <v>37</v>
      </c>
      <c r="P6994" s="4" t="s">
        <v>36</v>
      </c>
      <c r="Q6994" s="4" t="s">
        <v>4432</v>
      </c>
      <c r="R6994" s="4">
        <v>186.54</v>
      </c>
      <c r="S6994" s="4">
        <v>3</v>
      </c>
      <c r="T6994" s="4">
        <v>0</v>
      </c>
      <c r="U6994" s="4">
        <v>41.038800000000002</v>
      </c>
      <c r="V6994" s="4" t="str">
        <f>INDEX(Regional_Lookup!$B$2:$B$5,MATCH('Sample - Superstore'!M6994,Regional_Lookup!$A$2:$A$5,0))</f>
        <v>Maria Santos</v>
      </c>
      <c r="W6994" s="4">
        <f>INDEX(Regional_Lookup!$C$2:$C$5, MATCH('Sample - Superstore'!M6994,Regional_Lookup!$A$2:$A$5, 0))</f>
        <v>0.15</v>
      </c>
      <c r="X6994" s="4">
        <f>U6994/R6994</f>
        <v>0.22000000000000003</v>
      </c>
      <c r="Y6994" s="4" t="str">
        <f>IF(X6994&gt;=W6994, "Yes", "No")</f>
        <v>Yes</v>
      </c>
      <c r="Z6994" s="4">
        <f>D6994-C6994</f>
        <v>5</v>
      </c>
      <c r="AA6994" s="4" t="str" cm="1">
        <f t="array" ref="AA6994">_xlfn.IFS(Z6994&lt;=2,"Fast",Z6994&gt;5, "Slow", AND(Z6994&gt;=3,Z6994&lt;=5),"Standard")</f>
        <v>Standard</v>
      </c>
    </row>
    <row r="6995" spans="1:27" x14ac:dyDescent="0.2">
      <c r="A6995" s="4">
        <v>6994</v>
      </c>
      <c r="B6995" s="4" t="s">
        <v>6202</v>
      </c>
      <c r="C6995" s="5">
        <v>42316</v>
      </c>
      <c r="D6995" s="5">
        <v>42321</v>
      </c>
      <c r="E6995" s="4" t="s">
        <v>21</v>
      </c>
      <c r="F6995" s="4" t="s">
        <v>6201</v>
      </c>
      <c r="G6995" s="4" t="s">
        <v>6200</v>
      </c>
      <c r="H6995" s="4" t="s">
        <v>18</v>
      </c>
      <c r="I6995" s="4" t="s">
        <v>17</v>
      </c>
      <c r="J6995" s="4" t="s">
        <v>764</v>
      </c>
      <c r="K6995" s="4" t="s">
        <v>763</v>
      </c>
      <c r="L6995" s="4">
        <v>23666</v>
      </c>
      <c r="M6995" s="4" t="s">
        <v>7</v>
      </c>
      <c r="N6995" s="4" t="s">
        <v>1454</v>
      </c>
      <c r="O6995" s="4" t="s">
        <v>13</v>
      </c>
      <c r="P6995" s="4" t="s">
        <v>116</v>
      </c>
      <c r="Q6995" s="4" t="s">
        <v>1453</v>
      </c>
      <c r="R6995" s="4">
        <v>265.86</v>
      </c>
      <c r="S6995" s="4">
        <v>7</v>
      </c>
      <c r="T6995" s="4">
        <v>0</v>
      </c>
      <c r="U6995" s="4">
        <v>79.757999999999996</v>
      </c>
      <c r="V6995" s="4" t="str">
        <f>INDEX(Regional_Lookup!$B$2:$B$5,MATCH('Sample - Superstore'!M6995,Regional_Lookup!$A$2:$A$5,0))</f>
        <v>Maria Santos</v>
      </c>
      <c r="W6995" s="4">
        <f>INDEX(Regional_Lookup!$C$2:$C$5, MATCH('Sample - Superstore'!M6995,Regional_Lookup!$A$2:$A$5, 0))</f>
        <v>0.15</v>
      </c>
      <c r="X6995" s="4">
        <f>U6995/R6995</f>
        <v>0.3</v>
      </c>
      <c r="Y6995" s="4" t="str">
        <f>IF(X6995&gt;=W6995, "Yes", "No")</f>
        <v>Yes</v>
      </c>
      <c r="Z6995" s="4">
        <f>D6995-C6995</f>
        <v>5</v>
      </c>
      <c r="AA6995" s="4" t="str" cm="1">
        <f t="array" ref="AA6995">_xlfn.IFS(Z6995&lt;=2,"Fast",Z6995&gt;5, "Slow", AND(Z6995&gt;=3,Z6995&lt;=5),"Standard")</f>
        <v>Standard</v>
      </c>
    </row>
    <row r="6996" spans="1:27" x14ac:dyDescent="0.2">
      <c r="A6996" s="4">
        <v>6995</v>
      </c>
      <c r="B6996" s="4" t="s">
        <v>6202</v>
      </c>
      <c r="C6996" s="5">
        <v>42316</v>
      </c>
      <c r="D6996" s="5">
        <v>42321</v>
      </c>
      <c r="E6996" s="4" t="s">
        <v>21</v>
      </c>
      <c r="F6996" s="4" t="s">
        <v>6201</v>
      </c>
      <c r="G6996" s="4" t="s">
        <v>6200</v>
      </c>
      <c r="H6996" s="4" t="s">
        <v>18</v>
      </c>
      <c r="I6996" s="4" t="s">
        <v>17</v>
      </c>
      <c r="J6996" s="4" t="s">
        <v>764</v>
      </c>
      <c r="K6996" s="4" t="s">
        <v>763</v>
      </c>
      <c r="L6996" s="4">
        <v>23666</v>
      </c>
      <c r="M6996" s="4" t="s">
        <v>7</v>
      </c>
      <c r="N6996" s="4" t="s">
        <v>6199</v>
      </c>
      <c r="O6996" s="4" t="s">
        <v>13</v>
      </c>
      <c r="P6996" s="4" t="s">
        <v>116</v>
      </c>
      <c r="Q6996" s="4" t="s">
        <v>6198</v>
      </c>
      <c r="R6996" s="4">
        <v>27.9</v>
      </c>
      <c r="S6996" s="4">
        <v>5</v>
      </c>
      <c r="T6996" s="4">
        <v>0</v>
      </c>
      <c r="U6996" s="4">
        <v>6.9749999999999996</v>
      </c>
      <c r="V6996" s="4" t="str">
        <f>INDEX(Regional_Lookup!$B$2:$B$5,MATCH('Sample - Superstore'!M6996,Regional_Lookup!$A$2:$A$5,0))</f>
        <v>Maria Santos</v>
      </c>
      <c r="W6996" s="4">
        <f>INDEX(Regional_Lookup!$C$2:$C$5, MATCH('Sample - Superstore'!M6996,Regional_Lookup!$A$2:$A$5, 0))</f>
        <v>0.15</v>
      </c>
      <c r="X6996" s="4">
        <f>U6996/R6996</f>
        <v>0.25</v>
      </c>
      <c r="Y6996" s="4" t="str">
        <f>IF(X6996&gt;=W6996, "Yes", "No")</f>
        <v>Yes</v>
      </c>
      <c r="Z6996" s="4">
        <f>D6996-C6996</f>
        <v>5</v>
      </c>
      <c r="AA6996" s="4" t="str" cm="1">
        <f t="array" ref="AA6996">_xlfn.IFS(Z6996&lt;=2,"Fast",Z6996&gt;5, "Slow", AND(Z6996&gt;=3,Z6996&lt;=5),"Standard")</f>
        <v>Standard</v>
      </c>
    </row>
    <row r="6997" spans="1:27" x14ac:dyDescent="0.2">
      <c r="A6997" s="4">
        <v>6996</v>
      </c>
      <c r="B6997" s="4" t="s">
        <v>6197</v>
      </c>
      <c r="C6997" s="5">
        <v>42327</v>
      </c>
      <c r="D6997" s="5">
        <v>42334</v>
      </c>
      <c r="E6997" s="4" t="s">
        <v>29</v>
      </c>
      <c r="F6997" s="4" t="s">
        <v>6196</v>
      </c>
      <c r="G6997" s="4" t="s">
        <v>6195</v>
      </c>
      <c r="H6997" s="4" t="s">
        <v>50</v>
      </c>
      <c r="I6997" s="4" t="s">
        <v>17</v>
      </c>
      <c r="J6997" s="4" t="s">
        <v>2705</v>
      </c>
      <c r="K6997" s="4" t="s">
        <v>2426</v>
      </c>
      <c r="L6997" s="4">
        <v>89115</v>
      </c>
      <c r="M6997" s="4" t="s">
        <v>9</v>
      </c>
      <c r="N6997" s="4" t="s">
        <v>6194</v>
      </c>
      <c r="O6997" s="4" t="s">
        <v>13</v>
      </c>
      <c r="P6997" s="4" t="s">
        <v>12</v>
      </c>
      <c r="Q6997" s="4" t="s">
        <v>6193</v>
      </c>
      <c r="R6997" s="4">
        <v>31.08</v>
      </c>
      <c r="S6997" s="4">
        <v>4</v>
      </c>
      <c r="T6997" s="4">
        <v>0</v>
      </c>
      <c r="U6997" s="4">
        <v>8.3916000000000004</v>
      </c>
      <c r="V6997" s="4" t="str">
        <f>INDEX(Regional_Lookup!$B$2:$B$5,MATCH('Sample - Superstore'!M6997,Regional_Lookup!$A$2:$A$5,0))</f>
        <v>James Chen</v>
      </c>
      <c r="W6997" s="4">
        <f>INDEX(Regional_Lookup!$C$2:$C$5, MATCH('Sample - Superstore'!M6997,Regional_Lookup!$A$2:$A$5, 0))</f>
        <v>0.18</v>
      </c>
      <c r="X6997" s="4">
        <f>U6997/R6997</f>
        <v>0.27</v>
      </c>
      <c r="Y6997" s="4" t="str">
        <f>IF(X6997&gt;=W6997, "Yes", "No")</f>
        <v>Yes</v>
      </c>
      <c r="Z6997" s="4">
        <f>D6997-C6997</f>
        <v>7</v>
      </c>
      <c r="AA6997" s="4" t="str" cm="1">
        <f t="array" ref="AA6997">_xlfn.IFS(Z6997&lt;=2,"Fast",Z6997&gt;5, "Slow", AND(Z6997&gt;=3,Z6997&lt;=5),"Standard")</f>
        <v>Slow</v>
      </c>
    </row>
    <row r="6998" spans="1:27" x14ac:dyDescent="0.2">
      <c r="A6998" s="4">
        <v>6997</v>
      </c>
      <c r="B6998" s="4" t="s">
        <v>6192</v>
      </c>
      <c r="C6998" s="5">
        <v>43092</v>
      </c>
      <c r="D6998" s="5">
        <v>43094</v>
      </c>
      <c r="E6998" s="4" t="s">
        <v>21</v>
      </c>
      <c r="F6998" s="4" t="s">
        <v>1664</v>
      </c>
      <c r="G6998" s="4" t="s">
        <v>1663</v>
      </c>
      <c r="H6998" s="4" t="s">
        <v>50</v>
      </c>
      <c r="I6998" s="4" t="s">
        <v>17</v>
      </c>
      <c r="J6998" s="4" t="s">
        <v>3296</v>
      </c>
      <c r="K6998" s="4" t="s">
        <v>318</v>
      </c>
      <c r="L6998" s="4">
        <v>61107</v>
      </c>
      <c r="M6998" s="4" t="s">
        <v>3</v>
      </c>
      <c r="N6998" s="4" t="s">
        <v>3835</v>
      </c>
      <c r="O6998" s="4" t="s">
        <v>13</v>
      </c>
      <c r="P6998" s="4" t="s">
        <v>100</v>
      </c>
      <c r="Q6998" s="4" t="s">
        <v>3834</v>
      </c>
      <c r="R6998" s="4">
        <v>13.84</v>
      </c>
      <c r="S6998" s="4">
        <v>4</v>
      </c>
      <c r="T6998" s="4">
        <v>0.8</v>
      </c>
      <c r="U6998" s="4">
        <v>-22.143999999999998</v>
      </c>
      <c r="V6998" s="4" t="str">
        <f>INDEX(Regional_Lookup!$B$2:$B$5,MATCH('Sample - Superstore'!M6998,Regional_Lookup!$A$2:$A$5,0))</f>
        <v>David Johnson</v>
      </c>
      <c r="W6998" s="4">
        <f>INDEX(Regional_Lookup!$C$2:$C$5, MATCH('Sample - Superstore'!M6998,Regional_Lookup!$A$2:$A$5, 0))</f>
        <v>0.14000000000000001</v>
      </c>
      <c r="X6998" s="4">
        <f>U6998/R6998</f>
        <v>-1.5999999999999999</v>
      </c>
      <c r="Y6998" s="4" t="str">
        <f>IF(X6998&gt;=W6998, "Yes", "No")</f>
        <v>No</v>
      </c>
      <c r="Z6998" s="4">
        <f>D6998-C6998</f>
        <v>2</v>
      </c>
      <c r="AA6998" s="4" t="str" cm="1">
        <f t="array" ref="AA6998">_xlfn.IFS(Z6998&lt;=2,"Fast",Z6998&gt;5, "Slow", AND(Z6998&gt;=3,Z6998&lt;=5),"Standard")</f>
        <v>Fast</v>
      </c>
    </row>
    <row r="6999" spans="1:27" x14ac:dyDescent="0.2">
      <c r="A6999" s="4">
        <v>6998</v>
      </c>
      <c r="B6999" s="4" t="s">
        <v>6192</v>
      </c>
      <c r="C6999" s="5">
        <v>43092</v>
      </c>
      <c r="D6999" s="5">
        <v>43094</v>
      </c>
      <c r="E6999" s="4" t="s">
        <v>21</v>
      </c>
      <c r="F6999" s="4" t="s">
        <v>1664</v>
      </c>
      <c r="G6999" s="4" t="s">
        <v>1663</v>
      </c>
      <c r="H6999" s="4" t="s">
        <v>50</v>
      </c>
      <c r="I6999" s="4" t="s">
        <v>17</v>
      </c>
      <c r="J6999" s="4" t="s">
        <v>3296</v>
      </c>
      <c r="K6999" s="4" t="s">
        <v>318</v>
      </c>
      <c r="L6999" s="4">
        <v>61107</v>
      </c>
      <c r="M6999" s="4" t="s">
        <v>3</v>
      </c>
      <c r="N6999" s="4" t="s">
        <v>6191</v>
      </c>
      <c r="O6999" s="4" t="s">
        <v>13</v>
      </c>
      <c r="P6999" s="4" t="s">
        <v>24</v>
      </c>
      <c r="Q6999" s="4" t="s">
        <v>6190</v>
      </c>
      <c r="R6999" s="4">
        <v>175.87200000000001</v>
      </c>
      <c r="S6999" s="4">
        <v>4</v>
      </c>
      <c r="T6999" s="4">
        <v>0.2</v>
      </c>
      <c r="U6999" s="4">
        <v>63.753599999999999</v>
      </c>
      <c r="V6999" s="4" t="str">
        <f>INDEX(Regional_Lookup!$B$2:$B$5,MATCH('Sample - Superstore'!M6999,Regional_Lookup!$A$2:$A$5,0))</f>
        <v>David Johnson</v>
      </c>
      <c r="W6999" s="4">
        <f>INDEX(Regional_Lookup!$C$2:$C$5, MATCH('Sample - Superstore'!M6999,Regional_Lookup!$A$2:$A$5, 0))</f>
        <v>0.14000000000000001</v>
      </c>
      <c r="X6999" s="4">
        <f>U6999/R6999</f>
        <v>0.36249999999999999</v>
      </c>
      <c r="Y6999" s="4" t="str">
        <f>IF(X6999&gt;=W6999, "Yes", "No")</f>
        <v>Yes</v>
      </c>
      <c r="Z6999" s="4">
        <f>D6999-C6999</f>
        <v>2</v>
      </c>
      <c r="AA6999" s="4" t="str" cm="1">
        <f t="array" ref="AA6999">_xlfn.IFS(Z6999&lt;=2,"Fast",Z6999&gt;5, "Slow", AND(Z6999&gt;=3,Z6999&lt;=5),"Standard")</f>
        <v>Fast</v>
      </c>
    </row>
    <row r="7000" spans="1:27" x14ac:dyDescent="0.2">
      <c r="A7000" s="4">
        <v>6999</v>
      </c>
      <c r="B7000" s="4" t="s">
        <v>6189</v>
      </c>
      <c r="C7000" s="5">
        <v>42629</v>
      </c>
      <c r="D7000" s="5">
        <v>42635</v>
      </c>
      <c r="E7000" s="4" t="s">
        <v>29</v>
      </c>
      <c r="F7000" s="4" t="s">
        <v>1798</v>
      </c>
      <c r="G7000" s="4" t="s">
        <v>1797</v>
      </c>
      <c r="H7000" s="4" t="s">
        <v>102</v>
      </c>
      <c r="I7000" s="4" t="s">
        <v>17</v>
      </c>
      <c r="J7000" s="4" t="s">
        <v>6188</v>
      </c>
      <c r="K7000" s="4" t="s">
        <v>15</v>
      </c>
      <c r="L7000" s="4">
        <v>92677</v>
      </c>
      <c r="M7000" s="4" t="s">
        <v>9</v>
      </c>
      <c r="N7000" s="4" t="s">
        <v>82</v>
      </c>
      <c r="O7000" s="4" t="s">
        <v>13</v>
      </c>
      <c r="P7000" s="4" t="s">
        <v>24</v>
      </c>
      <c r="Q7000" s="4" t="s">
        <v>6187</v>
      </c>
      <c r="R7000" s="4">
        <v>12.96</v>
      </c>
      <c r="S7000" s="4">
        <v>2</v>
      </c>
      <c r="T7000" s="4">
        <v>0</v>
      </c>
      <c r="U7000" s="4">
        <v>6.3503999999999996</v>
      </c>
      <c r="V7000" s="4" t="str">
        <f>INDEX(Regional_Lookup!$B$2:$B$5,MATCH('Sample - Superstore'!M7000,Regional_Lookup!$A$2:$A$5,0))</f>
        <v>James Chen</v>
      </c>
      <c r="W7000" s="4">
        <f>INDEX(Regional_Lookup!$C$2:$C$5, MATCH('Sample - Superstore'!M7000,Regional_Lookup!$A$2:$A$5, 0))</f>
        <v>0.18</v>
      </c>
      <c r="X7000" s="4">
        <f>U7000/R7000</f>
        <v>0.48999999999999994</v>
      </c>
      <c r="Y7000" s="4" t="str">
        <f>IF(X7000&gt;=W7000, "Yes", "No")</f>
        <v>Yes</v>
      </c>
      <c r="Z7000" s="4">
        <f>D7000-C7000</f>
        <v>6</v>
      </c>
      <c r="AA7000" s="4" t="str" cm="1">
        <f t="array" ref="AA7000">_xlfn.IFS(Z7000&lt;=2,"Fast",Z7000&gt;5, "Slow", AND(Z7000&gt;=3,Z7000&lt;=5),"Standard")</f>
        <v>Slow</v>
      </c>
    </row>
    <row r="7001" spans="1:27" x14ac:dyDescent="0.2">
      <c r="A7001" s="4">
        <v>7000</v>
      </c>
      <c r="B7001" s="4" t="s">
        <v>6184</v>
      </c>
      <c r="C7001" s="5">
        <v>42881</v>
      </c>
      <c r="D7001" s="5">
        <v>42884</v>
      </c>
      <c r="E7001" s="4" t="s">
        <v>89</v>
      </c>
      <c r="F7001" s="4" t="s">
        <v>3880</v>
      </c>
      <c r="G7001" s="4" t="s">
        <v>3879</v>
      </c>
      <c r="H7001" s="4" t="s">
        <v>50</v>
      </c>
      <c r="I7001" s="4" t="s">
        <v>17</v>
      </c>
      <c r="J7001" s="4" t="s">
        <v>395</v>
      </c>
      <c r="K7001" s="4" t="s">
        <v>174</v>
      </c>
      <c r="L7001" s="4">
        <v>40214</v>
      </c>
      <c r="M7001" s="4" t="s">
        <v>7</v>
      </c>
      <c r="N7001" s="4" t="s">
        <v>6186</v>
      </c>
      <c r="O7001" s="4" t="s">
        <v>13</v>
      </c>
      <c r="P7001" s="4" t="s">
        <v>12</v>
      </c>
      <c r="Q7001" s="4" t="s">
        <v>6185</v>
      </c>
      <c r="R7001" s="4">
        <v>208.44</v>
      </c>
      <c r="S7001" s="4">
        <v>3</v>
      </c>
      <c r="T7001" s="4">
        <v>0</v>
      </c>
      <c r="U7001" s="4">
        <v>62.531999999999996</v>
      </c>
      <c r="V7001" s="4" t="str">
        <f>INDEX(Regional_Lookup!$B$2:$B$5,MATCH('Sample - Superstore'!M7001,Regional_Lookup!$A$2:$A$5,0))</f>
        <v>Maria Santos</v>
      </c>
      <c r="W7001" s="4">
        <f>INDEX(Regional_Lookup!$C$2:$C$5, MATCH('Sample - Superstore'!M7001,Regional_Lookup!$A$2:$A$5, 0))</f>
        <v>0.15</v>
      </c>
      <c r="X7001" s="4">
        <f>U7001/R7001</f>
        <v>0.3</v>
      </c>
      <c r="Y7001" s="4" t="str">
        <f>IF(X7001&gt;=W7001, "Yes", "No")</f>
        <v>Yes</v>
      </c>
      <c r="Z7001" s="4">
        <f>D7001-C7001</f>
        <v>3</v>
      </c>
      <c r="AA7001" s="4" t="str" cm="1">
        <f t="array" ref="AA7001">_xlfn.IFS(Z7001&lt;=2,"Fast",Z7001&gt;5, "Slow", AND(Z7001&gt;=3,Z7001&lt;=5),"Standard")</f>
        <v>Standard</v>
      </c>
    </row>
    <row r="7002" spans="1:27" x14ac:dyDescent="0.2">
      <c r="A7002" s="4">
        <v>7001</v>
      </c>
      <c r="B7002" s="4" t="s">
        <v>6184</v>
      </c>
      <c r="C7002" s="5">
        <v>42881</v>
      </c>
      <c r="D7002" s="5">
        <v>42884</v>
      </c>
      <c r="E7002" s="4" t="s">
        <v>89</v>
      </c>
      <c r="F7002" s="4" t="s">
        <v>3880</v>
      </c>
      <c r="G7002" s="4" t="s">
        <v>3879</v>
      </c>
      <c r="H7002" s="4" t="s">
        <v>50</v>
      </c>
      <c r="I7002" s="4" t="s">
        <v>17</v>
      </c>
      <c r="J7002" s="4" t="s">
        <v>395</v>
      </c>
      <c r="K7002" s="4" t="s">
        <v>174</v>
      </c>
      <c r="L7002" s="4">
        <v>40214</v>
      </c>
      <c r="M7002" s="4" t="s">
        <v>7</v>
      </c>
      <c r="N7002" s="4" t="s">
        <v>5874</v>
      </c>
      <c r="O7002" s="4" t="s">
        <v>13</v>
      </c>
      <c r="P7002" s="4" t="s">
        <v>64</v>
      </c>
      <c r="Q7002" s="4" t="s">
        <v>5873</v>
      </c>
      <c r="R7002" s="4">
        <v>25.76</v>
      </c>
      <c r="S7002" s="4">
        <v>2</v>
      </c>
      <c r="T7002" s="4">
        <v>0</v>
      </c>
      <c r="U7002" s="4">
        <v>0.77280000000000004</v>
      </c>
      <c r="V7002" s="4" t="str">
        <f>INDEX(Regional_Lookup!$B$2:$B$5,MATCH('Sample - Superstore'!M7002,Regional_Lookup!$A$2:$A$5,0))</f>
        <v>Maria Santos</v>
      </c>
      <c r="W7002" s="4">
        <f>INDEX(Regional_Lookup!$C$2:$C$5, MATCH('Sample - Superstore'!M7002,Regional_Lookup!$A$2:$A$5, 0))</f>
        <v>0.15</v>
      </c>
      <c r="X7002" s="4">
        <f>U7002/R7002</f>
        <v>0.03</v>
      </c>
      <c r="Y7002" s="4" t="str">
        <f>IF(X7002&gt;=W7002, "Yes", "No")</f>
        <v>No</v>
      </c>
      <c r="Z7002" s="4">
        <f>D7002-C7002</f>
        <v>3</v>
      </c>
      <c r="AA7002" s="4" t="str" cm="1">
        <f t="array" ref="AA7002">_xlfn.IFS(Z7002&lt;=2,"Fast",Z7002&gt;5, "Slow", AND(Z7002&gt;=3,Z7002&lt;=5),"Standard")</f>
        <v>Standard</v>
      </c>
    </row>
    <row r="7003" spans="1:27" x14ac:dyDescent="0.2">
      <c r="A7003" s="4">
        <v>7002</v>
      </c>
      <c r="B7003" s="4" t="s">
        <v>6183</v>
      </c>
      <c r="C7003" s="5">
        <v>42093</v>
      </c>
      <c r="D7003" s="5">
        <v>42097</v>
      </c>
      <c r="E7003" s="4" t="s">
        <v>29</v>
      </c>
      <c r="F7003" s="4" t="s">
        <v>4237</v>
      </c>
      <c r="G7003" s="4" t="s">
        <v>4236</v>
      </c>
      <c r="H7003" s="4" t="s">
        <v>102</v>
      </c>
      <c r="I7003" s="4" t="s">
        <v>17</v>
      </c>
      <c r="J7003" s="4" t="s">
        <v>6182</v>
      </c>
      <c r="K7003" s="4" t="s">
        <v>318</v>
      </c>
      <c r="L7003" s="4">
        <v>61761</v>
      </c>
      <c r="M7003" s="4" t="s">
        <v>3</v>
      </c>
      <c r="N7003" s="4" t="s">
        <v>1486</v>
      </c>
      <c r="O7003" s="4" t="s">
        <v>37</v>
      </c>
      <c r="P7003" s="4" t="s">
        <v>221</v>
      </c>
      <c r="Q7003" s="4" t="s">
        <v>1485</v>
      </c>
      <c r="R7003" s="4">
        <v>366.74400000000003</v>
      </c>
      <c r="S7003" s="4">
        <v>4</v>
      </c>
      <c r="T7003" s="4">
        <v>0.3</v>
      </c>
      <c r="U7003" s="4">
        <v>-110.0232</v>
      </c>
      <c r="V7003" s="4" t="str">
        <f>INDEX(Regional_Lookup!$B$2:$B$5,MATCH('Sample - Superstore'!M7003,Regional_Lookup!$A$2:$A$5,0))</f>
        <v>David Johnson</v>
      </c>
      <c r="W7003" s="4">
        <f>INDEX(Regional_Lookup!$C$2:$C$5, MATCH('Sample - Superstore'!M7003,Regional_Lookup!$A$2:$A$5, 0))</f>
        <v>0.14000000000000001</v>
      </c>
      <c r="X7003" s="4">
        <f>U7003/R7003</f>
        <v>-0.3</v>
      </c>
      <c r="Y7003" s="4" t="str">
        <f>IF(X7003&gt;=W7003, "Yes", "No")</f>
        <v>No</v>
      </c>
      <c r="Z7003" s="4">
        <f>D7003-C7003</f>
        <v>4</v>
      </c>
      <c r="AA7003" s="4" t="str" cm="1">
        <f t="array" ref="AA7003">_xlfn.IFS(Z7003&lt;=2,"Fast",Z7003&gt;5, "Slow", AND(Z7003&gt;=3,Z7003&lt;=5),"Standard")</f>
        <v>Standard</v>
      </c>
    </row>
    <row r="7004" spans="1:27" x14ac:dyDescent="0.2">
      <c r="A7004" s="4">
        <v>7003</v>
      </c>
      <c r="B7004" s="4" t="s">
        <v>6181</v>
      </c>
      <c r="C7004" s="5">
        <v>41870</v>
      </c>
      <c r="D7004" s="5">
        <v>41872</v>
      </c>
      <c r="E7004" s="4" t="s">
        <v>21</v>
      </c>
      <c r="F7004" s="4" t="s">
        <v>6180</v>
      </c>
      <c r="G7004" s="4" t="s">
        <v>6179</v>
      </c>
      <c r="H7004" s="4" t="s">
        <v>50</v>
      </c>
      <c r="I7004" s="4" t="s">
        <v>17</v>
      </c>
      <c r="J7004" s="4" t="s">
        <v>59</v>
      </c>
      <c r="K7004" s="4" t="s">
        <v>15</v>
      </c>
      <c r="L7004" s="4">
        <v>90045</v>
      </c>
      <c r="M7004" s="4" t="s">
        <v>9</v>
      </c>
      <c r="N7004" s="4" t="s">
        <v>2256</v>
      </c>
      <c r="O7004" s="4" t="s">
        <v>37</v>
      </c>
      <c r="P7004" s="4" t="s">
        <v>36</v>
      </c>
      <c r="Q7004" s="4" t="s">
        <v>2255</v>
      </c>
      <c r="R7004" s="4">
        <v>289.24</v>
      </c>
      <c r="S7004" s="4">
        <v>7</v>
      </c>
      <c r="T7004" s="4">
        <v>0</v>
      </c>
      <c r="U7004" s="4">
        <v>26.031600000000001</v>
      </c>
      <c r="V7004" s="4" t="str">
        <f>INDEX(Regional_Lookup!$B$2:$B$5,MATCH('Sample - Superstore'!M7004,Regional_Lookup!$A$2:$A$5,0))</f>
        <v>James Chen</v>
      </c>
      <c r="W7004" s="4">
        <f>INDEX(Regional_Lookup!$C$2:$C$5, MATCH('Sample - Superstore'!M7004,Regional_Lookup!$A$2:$A$5, 0))</f>
        <v>0.18</v>
      </c>
      <c r="X7004" s="4">
        <f>U7004/R7004</f>
        <v>0.09</v>
      </c>
      <c r="Y7004" s="4" t="str">
        <f>IF(X7004&gt;=W7004, "Yes", "No")</f>
        <v>No</v>
      </c>
      <c r="Z7004" s="4">
        <f>D7004-C7004</f>
        <v>2</v>
      </c>
      <c r="AA7004" s="4" t="str" cm="1">
        <f t="array" ref="AA7004">_xlfn.IFS(Z7004&lt;=2,"Fast",Z7004&gt;5, "Slow", AND(Z7004&gt;=3,Z7004&lt;=5),"Standard")</f>
        <v>Fast</v>
      </c>
    </row>
    <row r="7005" spans="1:27" x14ac:dyDescent="0.2">
      <c r="A7005" s="4">
        <v>7004</v>
      </c>
      <c r="B7005" s="4" t="s">
        <v>6181</v>
      </c>
      <c r="C7005" s="5">
        <v>41870</v>
      </c>
      <c r="D7005" s="5">
        <v>41872</v>
      </c>
      <c r="E7005" s="4" t="s">
        <v>21</v>
      </c>
      <c r="F7005" s="4" t="s">
        <v>6180</v>
      </c>
      <c r="G7005" s="4" t="s">
        <v>6179</v>
      </c>
      <c r="H7005" s="4" t="s">
        <v>50</v>
      </c>
      <c r="I7005" s="4" t="s">
        <v>17</v>
      </c>
      <c r="J7005" s="4" t="s">
        <v>59</v>
      </c>
      <c r="K7005" s="4" t="s">
        <v>15</v>
      </c>
      <c r="L7005" s="4">
        <v>90045</v>
      </c>
      <c r="M7005" s="4" t="s">
        <v>9</v>
      </c>
      <c r="N7005" s="4" t="s">
        <v>5924</v>
      </c>
      <c r="O7005" s="4" t="s">
        <v>13</v>
      </c>
      <c r="P7005" s="4" t="s">
        <v>100</v>
      </c>
      <c r="Q7005" s="4" t="s">
        <v>5923</v>
      </c>
      <c r="R7005" s="4">
        <v>69.456000000000003</v>
      </c>
      <c r="S7005" s="4">
        <v>2</v>
      </c>
      <c r="T7005" s="4">
        <v>0.2</v>
      </c>
      <c r="U7005" s="4">
        <v>22.5732</v>
      </c>
      <c r="V7005" s="4" t="str">
        <f>INDEX(Regional_Lookup!$B$2:$B$5,MATCH('Sample - Superstore'!M7005,Regional_Lookup!$A$2:$A$5,0))</f>
        <v>James Chen</v>
      </c>
      <c r="W7005" s="4">
        <f>INDEX(Regional_Lookup!$C$2:$C$5, MATCH('Sample - Superstore'!M7005,Regional_Lookup!$A$2:$A$5, 0))</f>
        <v>0.18</v>
      </c>
      <c r="X7005" s="4">
        <f>U7005/R7005</f>
        <v>0.32500000000000001</v>
      </c>
      <c r="Y7005" s="4" t="str">
        <f>IF(X7005&gt;=W7005, "Yes", "No")</f>
        <v>Yes</v>
      </c>
      <c r="Z7005" s="4">
        <f>D7005-C7005</f>
        <v>2</v>
      </c>
      <c r="AA7005" s="4" t="str" cm="1">
        <f t="array" ref="AA7005">_xlfn.IFS(Z7005&lt;=2,"Fast",Z7005&gt;5, "Slow", AND(Z7005&gt;=3,Z7005&lt;=5),"Standard")</f>
        <v>Fast</v>
      </c>
    </row>
    <row r="7006" spans="1:27" x14ac:dyDescent="0.2">
      <c r="A7006" s="4">
        <v>7005</v>
      </c>
      <c r="B7006" s="4" t="s">
        <v>6178</v>
      </c>
      <c r="C7006" s="5">
        <v>41996</v>
      </c>
      <c r="D7006" s="5">
        <v>42001</v>
      </c>
      <c r="E7006" s="4" t="s">
        <v>29</v>
      </c>
      <c r="F7006" s="4" t="s">
        <v>6177</v>
      </c>
      <c r="G7006" s="4" t="s">
        <v>6176</v>
      </c>
      <c r="H7006" s="4" t="s">
        <v>50</v>
      </c>
      <c r="I7006" s="4" t="s">
        <v>17</v>
      </c>
      <c r="J7006" s="4" t="s">
        <v>6175</v>
      </c>
      <c r="K7006" s="4" t="s">
        <v>123</v>
      </c>
      <c r="L7006" s="4">
        <v>77642</v>
      </c>
      <c r="M7006" s="4" t="s">
        <v>3</v>
      </c>
      <c r="N7006" s="4" t="s">
        <v>5567</v>
      </c>
      <c r="O7006" s="4" t="s">
        <v>13</v>
      </c>
      <c r="P7006" s="4" t="s">
        <v>24</v>
      </c>
      <c r="Q7006" s="4" t="s">
        <v>5566</v>
      </c>
      <c r="R7006" s="4">
        <v>5.1840000000000002</v>
      </c>
      <c r="S7006" s="4">
        <v>1</v>
      </c>
      <c r="T7006" s="4">
        <v>0.2</v>
      </c>
      <c r="U7006" s="4">
        <v>1.8144</v>
      </c>
      <c r="V7006" s="4" t="str">
        <f>INDEX(Regional_Lookup!$B$2:$B$5,MATCH('Sample - Superstore'!M7006,Regional_Lookup!$A$2:$A$5,0))</f>
        <v>David Johnson</v>
      </c>
      <c r="W7006" s="4">
        <f>INDEX(Regional_Lookup!$C$2:$C$5, MATCH('Sample - Superstore'!M7006,Regional_Lookup!$A$2:$A$5, 0))</f>
        <v>0.14000000000000001</v>
      </c>
      <c r="X7006" s="4">
        <f>U7006/R7006</f>
        <v>0.35</v>
      </c>
      <c r="Y7006" s="4" t="str">
        <f>IF(X7006&gt;=W7006, "Yes", "No")</f>
        <v>Yes</v>
      </c>
      <c r="Z7006" s="4">
        <f>D7006-C7006</f>
        <v>5</v>
      </c>
      <c r="AA7006" s="4" t="str" cm="1">
        <f t="array" ref="AA7006">_xlfn.IFS(Z7006&lt;=2,"Fast",Z7006&gt;5, "Slow", AND(Z7006&gt;=3,Z7006&lt;=5),"Standard")</f>
        <v>Standard</v>
      </c>
    </row>
    <row r="7007" spans="1:27" x14ac:dyDescent="0.2">
      <c r="A7007" s="4">
        <v>7006</v>
      </c>
      <c r="B7007" s="4" t="s">
        <v>6174</v>
      </c>
      <c r="C7007" s="5">
        <v>42309</v>
      </c>
      <c r="D7007" s="5">
        <v>42313</v>
      </c>
      <c r="E7007" s="4" t="s">
        <v>29</v>
      </c>
      <c r="F7007" s="4" t="s">
        <v>321</v>
      </c>
      <c r="G7007" s="4" t="s">
        <v>320</v>
      </c>
      <c r="H7007" s="4" t="s">
        <v>18</v>
      </c>
      <c r="I7007" s="4" t="s">
        <v>17</v>
      </c>
      <c r="J7007" s="4" t="s">
        <v>254</v>
      </c>
      <c r="K7007" s="4" t="s">
        <v>66</v>
      </c>
      <c r="L7007" s="4">
        <v>10009</v>
      </c>
      <c r="M7007" s="4" t="s">
        <v>5</v>
      </c>
      <c r="N7007" s="4" t="s">
        <v>2423</v>
      </c>
      <c r="O7007" s="4" t="s">
        <v>37</v>
      </c>
      <c r="P7007" s="4" t="s">
        <v>221</v>
      </c>
      <c r="Q7007" s="4" t="s">
        <v>2422</v>
      </c>
      <c r="R7007" s="4">
        <v>205.16399999999999</v>
      </c>
      <c r="S7007" s="4">
        <v>2</v>
      </c>
      <c r="T7007" s="4">
        <v>0.1</v>
      </c>
      <c r="U7007" s="4">
        <v>13.6776</v>
      </c>
      <c r="V7007" s="4" t="str">
        <f>INDEX(Regional_Lookup!$B$2:$B$5,MATCH('Sample - Superstore'!M7007,Regional_Lookup!$A$2:$A$5,0))</f>
        <v>Sarah Miller</v>
      </c>
      <c r="W7007" s="4">
        <f>INDEX(Regional_Lookup!$C$2:$C$5, MATCH('Sample - Superstore'!M7007,Regional_Lookup!$A$2:$A$5, 0))</f>
        <v>0.16</v>
      </c>
      <c r="X7007" s="4">
        <f>U7007/R7007</f>
        <v>6.6666666666666666E-2</v>
      </c>
      <c r="Y7007" s="4" t="str">
        <f>IF(X7007&gt;=W7007, "Yes", "No")</f>
        <v>No</v>
      </c>
      <c r="Z7007" s="4">
        <f>D7007-C7007</f>
        <v>4</v>
      </c>
      <c r="AA7007" s="4" t="str" cm="1">
        <f t="array" ref="AA7007">_xlfn.IFS(Z7007&lt;=2,"Fast",Z7007&gt;5, "Slow", AND(Z7007&gt;=3,Z7007&lt;=5),"Standard")</f>
        <v>Standard</v>
      </c>
    </row>
    <row r="7008" spans="1:27" x14ac:dyDescent="0.2">
      <c r="A7008" s="4">
        <v>7007</v>
      </c>
      <c r="B7008" s="4" t="s">
        <v>6173</v>
      </c>
      <c r="C7008" s="5">
        <v>41988</v>
      </c>
      <c r="D7008" s="5">
        <v>41994</v>
      </c>
      <c r="E7008" s="4" t="s">
        <v>29</v>
      </c>
      <c r="F7008" s="4" t="s">
        <v>3723</v>
      </c>
      <c r="G7008" s="4" t="s">
        <v>3722</v>
      </c>
      <c r="H7008" s="4" t="s">
        <v>50</v>
      </c>
      <c r="I7008" s="4" t="s">
        <v>17</v>
      </c>
      <c r="J7008" s="4" t="s">
        <v>319</v>
      </c>
      <c r="K7008" s="4" t="s">
        <v>318</v>
      </c>
      <c r="L7008" s="4">
        <v>60623</v>
      </c>
      <c r="M7008" s="4" t="s">
        <v>3</v>
      </c>
      <c r="N7008" s="4" t="s">
        <v>1723</v>
      </c>
      <c r="O7008" s="4" t="s">
        <v>37</v>
      </c>
      <c r="P7008" s="4" t="s">
        <v>36</v>
      </c>
      <c r="Q7008" s="4" t="s">
        <v>1722</v>
      </c>
      <c r="R7008" s="4">
        <v>8.5440000000000005</v>
      </c>
      <c r="S7008" s="4">
        <v>2</v>
      </c>
      <c r="T7008" s="4">
        <v>0.6</v>
      </c>
      <c r="U7008" s="4">
        <v>-7.476</v>
      </c>
      <c r="V7008" s="4" t="str">
        <f>INDEX(Regional_Lookup!$B$2:$B$5,MATCH('Sample - Superstore'!M7008,Regional_Lookup!$A$2:$A$5,0))</f>
        <v>David Johnson</v>
      </c>
      <c r="W7008" s="4">
        <f>INDEX(Regional_Lookup!$C$2:$C$5, MATCH('Sample - Superstore'!M7008,Regional_Lookup!$A$2:$A$5, 0))</f>
        <v>0.14000000000000001</v>
      </c>
      <c r="X7008" s="4">
        <f>U7008/R7008</f>
        <v>-0.875</v>
      </c>
      <c r="Y7008" s="4" t="str">
        <f>IF(X7008&gt;=W7008, "Yes", "No")</f>
        <v>No</v>
      </c>
      <c r="Z7008" s="4">
        <f>D7008-C7008</f>
        <v>6</v>
      </c>
      <c r="AA7008" s="4" t="str" cm="1">
        <f t="array" ref="AA7008">_xlfn.IFS(Z7008&lt;=2,"Fast",Z7008&gt;5, "Slow", AND(Z7008&gt;=3,Z7008&lt;=5),"Standard")</f>
        <v>Slow</v>
      </c>
    </row>
    <row r="7009" spans="1:27" x14ac:dyDescent="0.2">
      <c r="A7009" s="4">
        <v>7008</v>
      </c>
      <c r="B7009" s="4" t="s">
        <v>6170</v>
      </c>
      <c r="C7009" s="5">
        <v>42237</v>
      </c>
      <c r="D7009" s="5">
        <v>42241</v>
      </c>
      <c r="E7009" s="4" t="s">
        <v>29</v>
      </c>
      <c r="F7009" s="4" t="s">
        <v>359</v>
      </c>
      <c r="G7009" s="4" t="s">
        <v>358</v>
      </c>
      <c r="H7009" s="4" t="s">
        <v>50</v>
      </c>
      <c r="I7009" s="4" t="s">
        <v>17</v>
      </c>
      <c r="J7009" s="4" t="s">
        <v>405</v>
      </c>
      <c r="K7009" s="4" t="s">
        <v>85</v>
      </c>
      <c r="L7009" s="4">
        <v>45503</v>
      </c>
      <c r="M7009" s="4" t="s">
        <v>5</v>
      </c>
      <c r="N7009" s="4" t="s">
        <v>6172</v>
      </c>
      <c r="O7009" s="4" t="s">
        <v>13</v>
      </c>
      <c r="P7009" s="4" t="s">
        <v>100</v>
      </c>
      <c r="Q7009" s="4" t="s">
        <v>6171</v>
      </c>
      <c r="R7009" s="4">
        <v>12.827999999999999</v>
      </c>
      <c r="S7009" s="4">
        <v>2</v>
      </c>
      <c r="T7009" s="4">
        <v>0.7</v>
      </c>
      <c r="U7009" s="4">
        <v>-8.9795999999999996</v>
      </c>
      <c r="V7009" s="4" t="str">
        <f>INDEX(Regional_Lookup!$B$2:$B$5,MATCH('Sample - Superstore'!M7009,Regional_Lookup!$A$2:$A$5,0))</f>
        <v>Sarah Miller</v>
      </c>
      <c r="W7009" s="4">
        <f>INDEX(Regional_Lookup!$C$2:$C$5, MATCH('Sample - Superstore'!M7009,Regional_Lookup!$A$2:$A$5, 0))</f>
        <v>0.16</v>
      </c>
      <c r="X7009" s="4">
        <f>U7009/R7009</f>
        <v>-0.7</v>
      </c>
      <c r="Y7009" s="4" t="str">
        <f>IF(X7009&gt;=W7009, "Yes", "No")</f>
        <v>No</v>
      </c>
      <c r="Z7009" s="4">
        <f>D7009-C7009</f>
        <v>4</v>
      </c>
      <c r="AA7009" s="4" t="str" cm="1">
        <f t="array" ref="AA7009">_xlfn.IFS(Z7009&lt;=2,"Fast",Z7009&gt;5, "Slow", AND(Z7009&gt;=3,Z7009&lt;=5),"Standard")</f>
        <v>Standard</v>
      </c>
    </row>
    <row r="7010" spans="1:27" x14ac:dyDescent="0.2">
      <c r="A7010" s="4">
        <v>7009</v>
      </c>
      <c r="B7010" s="4" t="s">
        <v>6170</v>
      </c>
      <c r="C7010" s="5">
        <v>42237</v>
      </c>
      <c r="D7010" s="5">
        <v>42241</v>
      </c>
      <c r="E7010" s="4" t="s">
        <v>29</v>
      </c>
      <c r="F7010" s="4" t="s">
        <v>359</v>
      </c>
      <c r="G7010" s="4" t="s">
        <v>358</v>
      </c>
      <c r="H7010" s="4" t="s">
        <v>50</v>
      </c>
      <c r="I7010" s="4" t="s">
        <v>17</v>
      </c>
      <c r="J7010" s="4" t="s">
        <v>405</v>
      </c>
      <c r="K7010" s="4" t="s">
        <v>85</v>
      </c>
      <c r="L7010" s="4">
        <v>45503</v>
      </c>
      <c r="M7010" s="4" t="s">
        <v>5</v>
      </c>
      <c r="N7010" s="4" t="s">
        <v>895</v>
      </c>
      <c r="O7010" s="4" t="s">
        <v>37</v>
      </c>
      <c r="P7010" s="4" t="s">
        <v>221</v>
      </c>
      <c r="Q7010" s="4" t="s">
        <v>894</v>
      </c>
      <c r="R7010" s="4">
        <v>598.45799999999997</v>
      </c>
      <c r="S7010" s="4">
        <v>3</v>
      </c>
      <c r="T7010" s="4">
        <v>0.3</v>
      </c>
      <c r="U7010" s="4">
        <v>-42.747</v>
      </c>
      <c r="V7010" s="4" t="str">
        <f>INDEX(Regional_Lookup!$B$2:$B$5,MATCH('Sample - Superstore'!M7010,Regional_Lookup!$A$2:$A$5,0))</f>
        <v>Sarah Miller</v>
      </c>
      <c r="W7010" s="4">
        <f>INDEX(Regional_Lookup!$C$2:$C$5, MATCH('Sample - Superstore'!M7010,Regional_Lookup!$A$2:$A$5, 0))</f>
        <v>0.16</v>
      </c>
      <c r="X7010" s="4">
        <f>U7010/R7010</f>
        <v>-7.1428571428571438E-2</v>
      </c>
      <c r="Y7010" s="4" t="str">
        <f>IF(X7010&gt;=W7010, "Yes", "No")</f>
        <v>No</v>
      </c>
      <c r="Z7010" s="4">
        <f>D7010-C7010</f>
        <v>4</v>
      </c>
      <c r="AA7010" s="4" t="str" cm="1">
        <f t="array" ref="AA7010">_xlfn.IFS(Z7010&lt;=2,"Fast",Z7010&gt;5, "Slow", AND(Z7010&gt;=3,Z7010&lt;=5),"Standard")</f>
        <v>Standard</v>
      </c>
    </row>
    <row r="7011" spans="1:27" x14ac:dyDescent="0.2">
      <c r="A7011" s="4">
        <v>7010</v>
      </c>
      <c r="B7011" s="4" t="s">
        <v>6170</v>
      </c>
      <c r="C7011" s="5">
        <v>42237</v>
      </c>
      <c r="D7011" s="5">
        <v>42241</v>
      </c>
      <c r="E7011" s="4" t="s">
        <v>29</v>
      </c>
      <c r="F7011" s="4" t="s">
        <v>359</v>
      </c>
      <c r="G7011" s="4" t="s">
        <v>358</v>
      </c>
      <c r="H7011" s="4" t="s">
        <v>50</v>
      </c>
      <c r="I7011" s="4" t="s">
        <v>17</v>
      </c>
      <c r="J7011" s="4" t="s">
        <v>405</v>
      </c>
      <c r="K7011" s="4" t="s">
        <v>85</v>
      </c>
      <c r="L7011" s="4">
        <v>45503</v>
      </c>
      <c r="M7011" s="4" t="s">
        <v>5</v>
      </c>
      <c r="N7011" s="4" t="s">
        <v>2846</v>
      </c>
      <c r="O7011" s="4" t="s">
        <v>37</v>
      </c>
      <c r="P7011" s="4" t="s">
        <v>36</v>
      </c>
      <c r="Q7011" s="4" t="s">
        <v>2845</v>
      </c>
      <c r="R7011" s="4">
        <v>25.984000000000002</v>
      </c>
      <c r="S7011" s="4">
        <v>1</v>
      </c>
      <c r="T7011" s="4">
        <v>0.2</v>
      </c>
      <c r="U7011" s="4">
        <v>-3.8976000000000002</v>
      </c>
      <c r="V7011" s="4" t="str">
        <f>INDEX(Regional_Lookup!$B$2:$B$5,MATCH('Sample - Superstore'!M7011,Regional_Lookup!$A$2:$A$5,0))</f>
        <v>Sarah Miller</v>
      </c>
      <c r="W7011" s="4">
        <f>INDEX(Regional_Lookup!$C$2:$C$5, MATCH('Sample - Superstore'!M7011,Regional_Lookup!$A$2:$A$5, 0))</f>
        <v>0.16</v>
      </c>
      <c r="X7011" s="4">
        <f>U7011/R7011</f>
        <v>-0.15</v>
      </c>
      <c r="Y7011" s="4" t="str">
        <f>IF(X7011&gt;=W7011, "Yes", "No")</f>
        <v>No</v>
      </c>
      <c r="Z7011" s="4">
        <f>D7011-C7011</f>
        <v>4</v>
      </c>
      <c r="AA7011" s="4" t="str" cm="1">
        <f t="array" ref="AA7011">_xlfn.IFS(Z7011&lt;=2,"Fast",Z7011&gt;5, "Slow", AND(Z7011&gt;=3,Z7011&lt;=5),"Standard")</f>
        <v>Standard</v>
      </c>
    </row>
    <row r="7012" spans="1:27" x14ac:dyDescent="0.2">
      <c r="A7012" s="4">
        <v>7011</v>
      </c>
      <c r="B7012" s="4" t="s">
        <v>6166</v>
      </c>
      <c r="C7012" s="5">
        <v>41782</v>
      </c>
      <c r="D7012" s="5">
        <v>41786</v>
      </c>
      <c r="E7012" s="4" t="s">
        <v>29</v>
      </c>
      <c r="F7012" s="4" t="s">
        <v>5587</v>
      </c>
      <c r="G7012" s="4" t="s">
        <v>5586</v>
      </c>
      <c r="H7012" s="4" t="s">
        <v>18</v>
      </c>
      <c r="I7012" s="4" t="s">
        <v>17</v>
      </c>
      <c r="J7012" s="4" t="s">
        <v>254</v>
      </c>
      <c r="K7012" s="4" t="s">
        <v>66</v>
      </c>
      <c r="L7012" s="4">
        <v>10035</v>
      </c>
      <c r="M7012" s="4" t="s">
        <v>5</v>
      </c>
      <c r="N7012" s="4" t="s">
        <v>6169</v>
      </c>
      <c r="O7012" s="4" t="s">
        <v>13</v>
      </c>
      <c r="P7012" s="4" t="s">
        <v>100</v>
      </c>
      <c r="Q7012" s="4" t="s">
        <v>5572</v>
      </c>
      <c r="R7012" s="4">
        <v>17.96</v>
      </c>
      <c r="S7012" s="4">
        <v>5</v>
      </c>
      <c r="T7012" s="4">
        <v>0.2</v>
      </c>
      <c r="U7012" s="4">
        <v>5.8369999999999997</v>
      </c>
      <c r="V7012" s="4" t="str">
        <f>INDEX(Regional_Lookup!$B$2:$B$5,MATCH('Sample - Superstore'!M7012,Regional_Lookup!$A$2:$A$5,0))</f>
        <v>Sarah Miller</v>
      </c>
      <c r="W7012" s="4">
        <f>INDEX(Regional_Lookup!$C$2:$C$5, MATCH('Sample - Superstore'!M7012,Regional_Lookup!$A$2:$A$5, 0))</f>
        <v>0.16</v>
      </c>
      <c r="X7012" s="4">
        <f>U7012/R7012</f>
        <v>0.32499999999999996</v>
      </c>
      <c r="Y7012" s="4" t="str">
        <f>IF(X7012&gt;=W7012, "Yes", "No")</f>
        <v>Yes</v>
      </c>
      <c r="Z7012" s="4">
        <f>D7012-C7012</f>
        <v>4</v>
      </c>
      <c r="AA7012" s="4" t="str" cm="1">
        <f t="array" ref="AA7012">_xlfn.IFS(Z7012&lt;=2,"Fast",Z7012&gt;5, "Slow", AND(Z7012&gt;=3,Z7012&lt;=5),"Standard")</f>
        <v>Standard</v>
      </c>
    </row>
    <row r="7013" spans="1:27" x14ac:dyDescent="0.2">
      <c r="A7013" s="4">
        <v>7012</v>
      </c>
      <c r="B7013" s="4" t="s">
        <v>6166</v>
      </c>
      <c r="C7013" s="5">
        <v>41782</v>
      </c>
      <c r="D7013" s="5">
        <v>41786</v>
      </c>
      <c r="E7013" s="4" t="s">
        <v>29</v>
      </c>
      <c r="F7013" s="4" t="s">
        <v>5587</v>
      </c>
      <c r="G7013" s="4" t="s">
        <v>5586</v>
      </c>
      <c r="H7013" s="4" t="s">
        <v>18</v>
      </c>
      <c r="I7013" s="4" t="s">
        <v>17</v>
      </c>
      <c r="J7013" s="4" t="s">
        <v>254</v>
      </c>
      <c r="K7013" s="4" t="s">
        <v>66</v>
      </c>
      <c r="L7013" s="4">
        <v>10035</v>
      </c>
      <c r="M7013" s="4" t="s">
        <v>5</v>
      </c>
      <c r="N7013" s="4" t="s">
        <v>6168</v>
      </c>
      <c r="O7013" s="4" t="s">
        <v>13</v>
      </c>
      <c r="P7013" s="4" t="s">
        <v>64</v>
      </c>
      <c r="Q7013" s="4" t="s">
        <v>6167</v>
      </c>
      <c r="R7013" s="4">
        <v>5.04</v>
      </c>
      <c r="S7013" s="4">
        <v>2</v>
      </c>
      <c r="T7013" s="4">
        <v>0</v>
      </c>
      <c r="U7013" s="4">
        <v>0.1512</v>
      </c>
      <c r="V7013" s="4" t="str">
        <f>INDEX(Regional_Lookup!$B$2:$B$5,MATCH('Sample - Superstore'!M7013,Regional_Lookup!$A$2:$A$5,0))</f>
        <v>Sarah Miller</v>
      </c>
      <c r="W7013" s="4">
        <f>INDEX(Regional_Lookup!$C$2:$C$5, MATCH('Sample - Superstore'!M7013,Regional_Lookup!$A$2:$A$5, 0))</f>
        <v>0.16</v>
      </c>
      <c r="X7013" s="4">
        <f>U7013/R7013</f>
        <v>0.03</v>
      </c>
      <c r="Y7013" s="4" t="str">
        <f>IF(X7013&gt;=W7013, "Yes", "No")</f>
        <v>No</v>
      </c>
      <c r="Z7013" s="4">
        <f>D7013-C7013</f>
        <v>4</v>
      </c>
      <c r="AA7013" s="4" t="str" cm="1">
        <f t="array" ref="AA7013">_xlfn.IFS(Z7013&lt;=2,"Fast",Z7013&gt;5, "Slow", AND(Z7013&gt;=3,Z7013&lt;=5),"Standard")</f>
        <v>Standard</v>
      </c>
    </row>
    <row r="7014" spans="1:27" x14ac:dyDescent="0.2">
      <c r="A7014" s="4">
        <v>7013</v>
      </c>
      <c r="B7014" s="4" t="s">
        <v>6166</v>
      </c>
      <c r="C7014" s="5">
        <v>41782</v>
      </c>
      <c r="D7014" s="5">
        <v>41786</v>
      </c>
      <c r="E7014" s="4" t="s">
        <v>29</v>
      </c>
      <c r="F7014" s="4" t="s">
        <v>5587</v>
      </c>
      <c r="G7014" s="4" t="s">
        <v>5586</v>
      </c>
      <c r="H7014" s="4" t="s">
        <v>18</v>
      </c>
      <c r="I7014" s="4" t="s">
        <v>17</v>
      </c>
      <c r="J7014" s="4" t="s">
        <v>254</v>
      </c>
      <c r="K7014" s="4" t="s">
        <v>66</v>
      </c>
      <c r="L7014" s="4">
        <v>10035</v>
      </c>
      <c r="M7014" s="4" t="s">
        <v>5</v>
      </c>
      <c r="N7014" s="4" t="s">
        <v>6165</v>
      </c>
      <c r="O7014" s="4" t="s">
        <v>13</v>
      </c>
      <c r="P7014" s="4" t="s">
        <v>12</v>
      </c>
      <c r="Q7014" s="4" t="s">
        <v>6164</v>
      </c>
      <c r="R7014" s="4">
        <v>208.16</v>
      </c>
      <c r="S7014" s="4">
        <v>1</v>
      </c>
      <c r="T7014" s="4">
        <v>0</v>
      </c>
      <c r="U7014" s="4">
        <v>56.203200000000002</v>
      </c>
      <c r="V7014" s="4" t="str">
        <f>INDEX(Regional_Lookup!$B$2:$B$5,MATCH('Sample - Superstore'!M7014,Regional_Lookup!$A$2:$A$5,0))</f>
        <v>Sarah Miller</v>
      </c>
      <c r="W7014" s="4">
        <f>INDEX(Regional_Lookup!$C$2:$C$5, MATCH('Sample - Superstore'!M7014,Regional_Lookup!$A$2:$A$5, 0))</f>
        <v>0.16</v>
      </c>
      <c r="X7014" s="4">
        <f>U7014/R7014</f>
        <v>0.27</v>
      </c>
      <c r="Y7014" s="4" t="str">
        <f>IF(X7014&gt;=W7014, "Yes", "No")</f>
        <v>Yes</v>
      </c>
      <c r="Z7014" s="4">
        <f>D7014-C7014</f>
        <v>4</v>
      </c>
      <c r="AA7014" s="4" t="str" cm="1">
        <f t="array" ref="AA7014">_xlfn.IFS(Z7014&lt;=2,"Fast",Z7014&gt;5, "Slow", AND(Z7014&gt;=3,Z7014&lt;=5),"Standard")</f>
        <v>Standard</v>
      </c>
    </row>
    <row r="7015" spans="1:27" x14ac:dyDescent="0.2">
      <c r="A7015" s="4">
        <v>7014</v>
      </c>
      <c r="B7015" s="4" t="s">
        <v>6163</v>
      </c>
      <c r="C7015" s="5">
        <v>43078</v>
      </c>
      <c r="D7015" s="5">
        <v>43080</v>
      </c>
      <c r="E7015" s="4" t="s">
        <v>21</v>
      </c>
      <c r="F7015" s="4" t="s">
        <v>5136</v>
      </c>
      <c r="G7015" s="4" t="s">
        <v>5135</v>
      </c>
      <c r="H7015" s="4" t="s">
        <v>102</v>
      </c>
      <c r="I7015" s="4" t="s">
        <v>17</v>
      </c>
      <c r="J7015" s="4" t="s">
        <v>6162</v>
      </c>
      <c r="K7015" s="4" t="s">
        <v>15</v>
      </c>
      <c r="L7015" s="4">
        <v>93905</v>
      </c>
      <c r="M7015" s="4" t="s">
        <v>9</v>
      </c>
      <c r="N7015" s="4" t="s">
        <v>5658</v>
      </c>
      <c r="O7015" s="4" t="s">
        <v>37</v>
      </c>
      <c r="P7015" s="4" t="s">
        <v>165</v>
      </c>
      <c r="Q7015" s="4" t="s">
        <v>5657</v>
      </c>
      <c r="R7015" s="4">
        <v>148.25700000000001</v>
      </c>
      <c r="S7015" s="4">
        <v>3</v>
      </c>
      <c r="T7015" s="4">
        <v>0.15</v>
      </c>
      <c r="U7015" s="4">
        <v>15.697800000000001</v>
      </c>
      <c r="V7015" s="4" t="str">
        <f>INDEX(Regional_Lookup!$B$2:$B$5,MATCH('Sample - Superstore'!M7015,Regional_Lookup!$A$2:$A$5,0))</f>
        <v>James Chen</v>
      </c>
      <c r="W7015" s="4">
        <f>INDEX(Regional_Lookup!$C$2:$C$5, MATCH('Sample - Superstore'!M7015,Regional_Lookup!$A$2:$A$5, 0))</f>
        <v>0.18</v>
      </c>
      <c r="X7015" s="4">
        <f>U7015/R7015</f>
        <v>0.10588235294117647</v>
      </c>
      <c r="Y7015" s="4" t="str">
        <f>IF(X7015&gt;=W7015, "Yes", "No")</f>
        <v>No</v>
      </c>
      <c r="Z7015" s="4">
        <f>D7015-C7015</f>
        <v>2</v>
      </c>
      <c r="AA7015" s="4" t="str" cm="1">
        <f t="array" ref="AA7015">_xlfn.IFS(Z7015&lt;=2,"Fast",Z7015&gt;5, "Slow", AND(Z7015&gt;=3,Z7015&lt;=5),"Standard")</f>
        <v>Fast</v>
      </c>
    </row>
    <row r="7016" spans="1:27" x14ac:dyDescent="0.2">
      <c r="A7016" s="4">
        <v>7015</v>
      </c>
      <c r="B7016" s="4" t="s">
        <v>6157</v>
      </c>
      <c r="C7016" s="5">
        <v>41709</v>
      </c>
      <c r="D7016" s="5">
        <v>41711</v>
      </c>
      <c r="E7016" s="4" t="s">
        <v>21</v>
      </c>
      <c r="F7016" s="4" t="s">
        <v>813</v>
      </c>
      <c r="G7016" s="4" t="s">
        <v>812</v>
      </c>
      <c r="H7016" s="4" t="s">
        <v>50</v>
      </c>
      <c r="I7016" s="4" t="s">
        <v>17</v>
      </c>
      <c r="J7016" s="4" t="s">
        <v>365</v>
      </c>
      <c r="K7016" s="4" t="s">
        <v>174</v>
      </c>
      <c r="L7016" s="4">
        <v>40475</v>
      </c>
      <c r="M7016" s="4" t="s">
        <v>7</v>
      </c>
      <c r="N7016" s="4" t="s">
        <v>2238</v>
      </c>
      <c r="O7016" s="4" t="s">
        <v>13</v>
      </c>
      <c r="P7016" s="4" t="s">
        <v>12</v>
      </c>
      <c r="Q7016" s="4" t="s">
        <v>2237</v>
      </c>
      <c r="R7016" s="4">
        <v>146.76</v>
      </c>
      <c r="S7016" s="4">
        <v>3</v>
      </c>
      <c r="T7016" s="4">
        <v>0</v>
      </c>
      <c r="U7016" s="4">
        <v>38.157600000000002</v>
      </c>
      <c r="V7016" s="4" t="str">
        <f>INDEX(Regional_Lookup!$B$2:$B$5,MATCH('Sample - Superstore'!M7016,Regional_Lookup!$A$2:$A$5,0))</f>
        <v>Maria Santos</v>
      </c>
      <c r="W7016" s="4">
        <f>INDEX(Regional_Lookup!$C$2:$C$5, MATCH('Sample - Superstore'!M7016,Regional_Lookup!$A$2:$A$5, 0))</f>
        <v>0.15</v>
      </c>
      <c r="X7016" s="4">
        <f>U7016/R7016</f>
        <v>0.26</v>
      </c>
      <c r="Y7016" s="4" t="str">
        <f>IF(X7016&gt;=W7016, "Yes", "No")</f>
        <v>Yes</v>
      </c>
      <c r="Z7016" s="4">
        <f>D7016-C7016</f>
        <v>2</v>
      </c>
      <c r="AA7016" s="4" t="str" cm="1">
        <f t="array" ref="AA7016">_xlfn.IFS(Z7016&lt;=2,"Fast",Z7016&gt;5, "Slow", AND(Z7016&gt;=3,Z7016&lt;=5),"Standard")</f>
        <v>Fast</v>
      </c>
    </row>
    <row r="7017" spans="1:27" x14ac:dyDescent="0.2">
      <c r="A7017" s="4">
        <v>7016</v>
      </c>
      <c r="B7017" s="4" t="s">
        <v>6157</v>
      </c>
      <c r="C7017" s="5">
        <v>41709</v>
      </c>
      <c r="D7017" s="5">
        <v>41711</v>
      </c>
      <c r="E7017" s="4" t="s">
        <v>21</v>
      </c>
      <c r="F7017" s="4" t="s">
        <v>813</v>
      </c>
      <c r="G7017" s="4" t="s">
        <v>812</v>
      </c>
      <c r="H7017" s="4" t="s">
        <v>50</v>
      </c>
      <c r="I7017" s="4" t="s">
        <v>17</v>
      </c>
      <c r="J7017" s="4" t="s">
        <v>365</v>
      </c>
      <c r="K7017" s="4" t="s">
        <v>174</v>
      </c>
      <c r="L7017" s="4">
        <v>40475</v>
      </c>
      <c r="M7017" s="4" t="s">
        <v>7</v>
      </c>
      <c r="N7017" s="4" t="s">
        <v>6161</v>
      </c>
      <c r="O7017" s="4" t="s">
        <v>33</v>
      </c>
      <c r="P7017" s="4" t="s">
        <v>55</v>
      </c>
      <c r="Q7017" s="4" t="s">
        <v>6160</v>
      </c>
      <c r="R7017" s="4">
        <v>32.96</v>
      </c>
      <c r="S7017" s="4">
        <v>2</v>
      </c>
      <c r="T7017" s="4">
        <v>0</v>
      </c>
      <c r="U7017" s="4">
        <v>14.172800000000001</v>
      </c>
      <c r="V7017" s="4" t="str">
        <f>INDEX(Regional_Lookup!$B$2:$B$5,MATCH('Sample - Superstore'!M7017,Regional_Lookup!$A$2:$A$5,0))</f>
        <v>Maria Santos</v>
      </c>
      <c r="W7017" s="4">
        <f>INDEX(Regional_Lookup!$C$2:$C$5, MATCH('Sample - Superstore'!M7017,Regional_Lookup!$A$2:$A$5, 0))</f>
        <v>0.15</v>
      </c>
      <c r="X7017" s="4">
        <f>U7017/R7017</f>
        <v>0.43</v>
      </c>
      <c r="Y7017" s="4" t="str">
        <f>IF(X7017&gt;=W7017, "Yes", "No")</f>
        <v>Yes</v>
      </c>
      <c r="Z7017" s="4">
        <f>D7017-C7017</f>
        <v>2</v>
      </c>
      <c r="AA7017" s="4" t="str" cm="1">
        <f t="array" ref="AA7017">_xlfn.IFS(Z7017&lt;=2,"Fast",Z7017&gt;5, "Slow", AND(Z7017&gt;=3,Z7017&lt;=5),"Standard")</f>
        <v>Fast</v>
      </c>
    </row>
    <row r="7018" spans="1:27" x14ac:dyDescent="0.2">
      <c r="A7018" s="4">
        <v>7017</v>
      </c>
      <c r="B7018" s="4" t="s">
        <v>6157</v>
      </c>
      <c r="C7018" s="5">
        <v>41709</v>
      </c>
      <c r="D7018" s="5">
        <v>41711</v>
      </c>
      <c r="E7018" s="4" t="s">
        <v>21</v>
      </c>
      <c r="F7018" s="4" t="s">
        <v>813</v>
      </c>
      <c r="G7018" s="4" t="s">
        <v>812</v>
      </c>
      <c r="H7018" s="4" t="s">
        <v>50</v>
      </c>
      <c r="I7018" s="4" t="s">
        <v>17</v>
      </c>
      <c r="J7018" s="4" t="s">
        <v>365</v>
      </c>
      <c r="K7018" s="4" t="s">
        <v>174</v>
      </c>
      <c r="L7018" s="4">
        <v>40475</v>
      </c>
      <c r="M7018" s="4" t="s">
        <v>7</v>
      </c>
      <c r="N7018" s="4" t="s">
        <v>6159</v>
      </c>
      <c r="O7018" s="4" t="s">
        <v>33</v>
      </c>
      <c r="P7018" s="4" t="s">
        <v>32</v>
      </c>
      <c r="Q7018" s="4" t="s">
        <v>6158</v>
      </c>
      <c r="R7018" s="4">
        <v>587.97</v>
      </c>
      <c r="S7018" s="4">
        <v>3</v>
      </c>
      <c r="T7018" s="4">
        <v>0</v>
      </c>
      <c r="U7018" s="4">
        <v>164.63159999999999</v>
      </c>
      <c r="V7018" s="4" t="str">
        <f>INDEX(Regional_Lookup!$B$2:$B$5,MATCH('Sample - Superstore'!M7018,Regional_Lookup!$A$2:$A$5,0))</f>
        <v>Maria Santos</v>
      </c>
      <c r="W7018" s="4">
        <f>INDEX(Regional_Lookup!$C$2:$C$5, MATCH('Sample - Superstore'!M7018,Regional_Lookup!$A$2:$A$5, 0))</f>
        <v>0.15</v>
      </c>
      <c r="X7018" s="4">
        <f>U7018/R7018</f>
        <v>0.27999999999999997</v>
      </c>
      <c r="Y7018" s="4" t="str">
        <f>IF(X7018&gt;=W7018, "Yes", "No")</f>
        <v>Yes</v>
      </c>
      <c r="Z7018" s="4">
        <f>D7018-C7018</f>
        <v>2</v>
      </c>
      <c r="AA7018" s="4" t="str" cm="1">
        <f t="array" ref="AA7018">_xlfn.IFS(Z7018&lt;=2,"Fast",Z7018&gt;5, "Slow", AND(Z7018&gt;=3,Z7018&lt;=5),"Standard")</f>
        <v>Fast</v>
      </c>
    </row>
    <row r="7019" spans="1:27" x14ac:dyDescent="0.2">
      <c r="A7019" s="4">
        <v>7018</v>
      </c>
      <c r="B7019" s="4" t="s">
        <v>6157</v>
      </c>
      <c r="C7019" s="5">
        <v>41709</v>
      </c>
      <c r="D7019" s="5">
        <v>41711</v>
      </c>
      <c r="E7019" s="4" t="s">
        <v>21</v>
      </c>
      <c r="F7019" s="4" t="s">
        <v>813</v>
      </c>
      <c r="G7019" s="4" t="s">
        <v>812</v>
      </c>
      <c r="H7019" s="4" t="s">
        <v>50</v>
      </c>
      <c r="I7019" s="4" t="s">
        <v>17</v>
      </c>
      <c r="J7019" s="4" t="s">
        <v>365</v>
      </c>
      <c r="K7019" s="4" t="s">
        <v>174</v>
      </c>
      <c r="L7019" s="4">
        <v>40475</v>
      </c>
      <c r="M7019" s="4" t="s">
        <v>7</v>
      </c>
      <c r="N7019" s="4" t="s">
        <v>6156</v>
      </c>
      <c r="O7019" s="4" t="s">
        <v>13</v>
      </c>
      <c r="P7019" s="4" t="s">
        <v>24</v>
      </c>
      <c r="Q7019" s="4" t="s">
        <v>6155</v>
      </c>
      <c r="R7019" s="4">
        <v>14.94</v>
      </c>
      <c r="S7019" s="4">
        <v>3</v>
      </c>
      <c r="T7019" s="4">
        <v>0</v>
      </c>
      <c r="U7019" s="4">
        <v>7.0217999999999998</v>
      </c>
      <c r="V7019" s="4" t="str">
        <f>INDEX(Regional_Lookup!$B$2:$B$5,MATCH('Sample - Superstore'!M7019,Regional_Lookup!$A$2:$A$5,0))</f>
        <v>Maria Santos</v>
      </c>
      <c r="W7019" s="4">
        <f>INDEX(Regional_Lookup!$C$2:$C$5, MATCH('Sample - Superstore'!M7019,Regional_Lookup!$A$2:$A$5, 0))</f>
        <v>0.15</v>
      </c>
      <c r="X7019" s="4">
        <f>U7019/R7019</f>
        <v>0.47000000000000003</v>
      </c>
      <c r="Y7019" s="4" t="str">
        <f>IF(X7019&gt;=W7019, "Yes", "No")</f>
        <v>Yes</v>
      </c>
      <c r="Z7019" s="4">
        <f>D7019-C7019</f>
        <v>2</v>
      </c>
      <c r="AA7019" s="4" t="str" cm="1">
        <f t="array" ref="AA7019">_xlfn.IFS(Z7019&lt;=2,"Fast",Z7019&gt;5, "Slow", AND(Z7019&gt;=3,Z7019&lt;=5),"Standard")</f>
        <v>Fast</v>
      </c>
    </row>
    <row r="7020" spans="1:27" x14ac:dyDescent="0.2">
      <c r="A7020" s="4">
        <v>7019</v>
      </c>
      <c r="B7020" s="4" t="s">
        <v>6154</v>
      </c>
      <c r="C7020" s="5">
        <v>42544</v>
      </c>
      <c r="D7020" s="5">
        <v>42548</v>
      </c>
      <c r="E7020" s="4" t="s">
        <v>21</v>
      </c>
      <c r="F7020" s="4" t="s">
        <v>2258</v>
      </c>
      <c r="G7020" s="4" t="s">
        <v>2257</v>
      </c>
      <c r="H7020" s="4" t="s">
        <v>18</v>
      </c>
      <c r="I7020" s="4" t="s">
        <v>17</v>
      </c>
      <c r="J7020" s="4" t="s">
        <v>254</v>
      </c>
      <c r="K7020" s="4" t="s">
        <v>66</v>
      </c>
      <c r="L7020" s="4">
        <v>10035</v>
      </c>
      <c r="M7020" s="4" t="s">
        <v>5</v>
      </c>
      <c r="N7020" s="4" t="s">
        <v>3100</v>
      </c>
      <c r="O7020" s="4" t="s">
        <v>13</v>
      </c>
      <c r="P7020" s="4" t="s">
        <v>72</v>
      </c>
      <c r="Q7020" s="4" t="s">
        <v>3099</v>
      </c>
      <c r="R7020" s="4">
        <v>25.83</v>
      </c>
      <c r="S7020" s="4">
        <v>7</v>
      </c>
      <c r="T7020" s="4">
        <v>0</v>
      </c>
      <c r="U7020" s="4">
        <v>12.1401</v>
      </c>
      <c r="V7020" s="4" t="str">
        <f>INDEX(Regional_Lookup!$B$2:$B$5,MATCH('Sample - Superstore'!M7020,Regional_Lookup!$A$2:$A$5,0))</f>
        <v>Sarah Miller</v>
      </c>
      <c r="W7020" s="4">
        <f>INDEX(Regional_Lookup!$C$2:$C$5, MATCH('Sample - Superstore'!M7020,Regional_Lookup!$A$2:$A$5, 0))</f>
        <v>0.16</v>
      </c>
      <c r="X7020" s="4">
        <f>U7020/R7020</f>
        <v>0.47000000000000003</v>
      </c>
      <c r="Y7020" s="4" t="str">
        <f>IF(X7020&gt;=W7020, "Yes", "No")</f>
        <v>Yes</v>
      </c>
      <c r="Z7020" s="4">
        <f>D7020-C7020</f>
        <v>4</v>
      </c>
      <c r="AA7020" s="4" t="str" cm="1">
        <f t="array" ref="AA7020">_xlfn.IFS(Z7020&lt;=2,"Fast",Z7020&gt;5, "Slow", AND(Z7020&gt;=3,Z7020&lt;=5),"Standard")</f>
        <v>Standard</v>
      </c>
    </row>
    <row r="7021" spans="1:27" x14ac:dyDescent="0.2">
      <c r="A7021" s="4">
        <v>7020</v>
      </c>
      <c r="B7021" s="4" t="s">
        <v>6151</v>
      </c>
      <c r="C7021" s="5">
        <v>41874</v>
      </c>
      <c r="D7021" s="5">
        <v>41878</v>
      </c>
      <c r="E7021" s="4" t="s">
        <v>29</v>
      </c>
      <c r="F7021" s="4" t="s">
        <v>6150</v>
      </c>
      <c r="G7021" s="4" t="s">
        <v>6149</v>
      </c>
      <c r="H7021" s="4" t="s">
        <v>18</v>
      </c>
      <c r="I7021" s="4" t="s">
        <v>17</v>
      </c>
      <c r="J7021" s="4" t="s">
        <v>2081</v>
      </c>
      <c r="K7021" s="4" t="s">
        <v>394</v>
      </c>
      <c r="L7021" s="4">
        <v>80219</v>
      </c>
      <c r="M7021" s="4" t="s">
        <v>9</v>
      </c>
      <c r="N7021" s="4" t="s">
        <v>5955</v>
      </c>
      <c r="O7021" s="4" t="s">
        <v>13</v>
      </c>
      <c r="P7021" s="4" t="s">
        <v>24</v>
      </c>
      <c r="Q7021" s="4" t="s">
        <v>5954</v>
      </c>
      <c r="R7021" s="4">
        <v>15.552</v>
      </c>
      <c r="S7021" s="4">
        <v>3</v>
      </c>
      <c r="T7021" s="4">
        <v>0.2</v>
      </c>
      <c r="U7021" s="4">
        <v>5.4432</v>
      </c>
      <c r="V7021" s="4" t="str">
        <f>INDEX(Regional_Lookup!$B$2:$B$5,MATCH('Sample - Superstore'!M7021,Regional_Lookup!$A$2:$A$5,0))</f>
        <v>James Chen</v>
      </c>
      <c r="W7021" s="4">
        <f>INDEX(Regional_Lookup!$C$2:$C$5, MATCH('Sample - Superstore'!M7021,Regional_Lookup!$A$2:$A$5, 0))</f>
        <v>0.18</v>
      </c>
      <c r="X7021" s="4">
        <f>U7021/R7021</f>
        <v>0.35000000000000003</v>
      </c>
      <c r="Y7021" s="4" t="str">
        <f>IF(X7021&gt;=W7021, "Yes", "No")</f>
        <v>Yes</v>
      </c>
      <c r="Z7021" s="4">
        <f>D7021-C7021</f>
        <v>4</v>
      </c>
      <c r="AA7021" s="4" t="str" cm="1">
        <f t="array" ref="AA7021">_xlfn.IFS(Z7021&lt;=2,"Fast",Z7021&gt;5, "Slow", AND(Z7021&gt;=3,Z7021&lt;=5),"Standard")</f>
        <v>Standard</v>
      </c>
    </row>
    <row r="7022" spans="1:27" x14ac:dyDescent="0.2">
      <c r="A7022" s="4">
        <v>7021</v>
      </c>
      <c r="B7022" s="4" t="s">
        <v>6151</v>
      </c>
      <c r="C7022" s="5">
        <v>41874</v>
      </c>
      <c r="D7022" s="5">
        <v>41878</v>
      </c>
      <c r="E7022" s="4" t="s">
        <v>29</v>
      </c>
      <c r="F7022" s="4" t="s">
        <v>6150</v>
      </c>
      <c r="G7022" s="4" t="s">
        <v>6149</v>
      </c>
      <c r="H7022" s="4" t="s">
        <v>18</v>
      </c>
      <c r="I7022" s="4" t="s">
        <v>17</v>
      </c>
      <c r="J7022" s="4" t="s">
        <v>2081</v>
      </c>
      <c r="K7022" s="4" t="s">
        <v>394</v>
      </c>
      <c r="L7022" s="4">
        <v>80219</v>
      </c>
      <c r="M7022" s="4" t="s">
        <v>9</v>
      </c>
      <c r="N7022" s="4" t="s">
        <v>2450</v>
      </c>
      <c r="O7022" s="4" t="s">
        <v>13</v>
      </c>
      <c r="P7022" s="4" t="s">
        <v>64</v>
      </c>
      <c r="Q7022" s="4" t="s">
        <v>2449</v>
      </c>
      <c r="R7022" s="4">
        <v>6.8</v>
      </c>
      <c r="S7022" s="4">
        <v>1</v>
      </c>
      <c r="T7022" s="4">
        <v>0.2</v>
      </c>
      <c r="U7022" s="4">
        <v>0.51</v>
      </c>
      <c r="V7022" s="4" t="str">
        <f>INDEX(Regional_Lookup!$B$2:$B$5,MATCH('Sample - Superstore'!M7022,Regional_Lookup!$A$2:$A$5,0))</f>
        <v>James Chen</v>
      </c>
      <c r="W7022" s="4">
        <f>INDEX(Regional_Lookup!$C$2:$C$5, MATCH('Sample - Superstore'!M7022,Regional_Lookup!$A$2:$A$5, 0))</f>
        <v>0.18</v>
      </c>
      <c r="X7022" s="4">
        <f>U7022/R7022</f>
        <v>7.4999999999999997E-2</v>
      </c>
      <c r="Y7022" s="4" t="str">
        <f>IF(X7022&gt;=W7022, "Yes", "No")</f>
        <v>No</v>
      </c>
      <c r="Z7022" s="4">
        <f>D7022-C7022</f>
        <v>4</v>
      </c>
      <c r="AA7022" s="4" t="str" cm="1">
        <f t="array" ref="AA7022">_xlfn.IFS(Z7022&lt;=2,"Fast",Z7022&gt;5, "Slow", AND(Z7022&gt;=3,Z7022&lt;=5),"Standard")</f>
        <v>Standard</v>
      </c>
    </row>
    <row r="7023" spans="1:27" x14ac:dyDescent="0.2">
      <c r="A7023" s="4">
        <v>7022</v>
      </c>
      <c r="B7023" s="4" t="s">
        <v>6151</v>
      </c>
      <c r="C7023" s="5">
        <v>41874</v>
      </c>
      <c r="D7023" s="5">
        <v>41878</v>
      </c>
      <c r="E7023" s="4" t="s">
        <v>29</v>
      </c>
      <c r="F7023" s="4" t="s">
        <v>6150</v>
      </c>
      <c r="G7023" s="4" t="s">
        <v>6149</v>
      </c>
      <c r="H7023" s="4" t="s">
        <v>18</v>
      </c>
      <c r="I7023" s="4" t="s">
        <v>17</v>
      </c>
      <c r="J7023" s="4" t="s">
        <v>2081</v>
      </c>
      <c r="K7023" s="4" t="s">
        <v>394</v>
      </c>
      <c r="L7023" s="4">
        <v>80219</v>
      </c>
      <c r="M7023" s="4" t="s">
        <v>9</v>
      </c>
      <c r="N7023" s="4" t="s">
        <v>5224</v>
      </c>
      <c r="O7023" s="4" t="s">
        <v>37</v>
      </c>
      <c r="P7023" s="4" t="s">
        <v>36</v>
      </c>
      <c r="Q7023" s="4" t="s">
        <v>5223</v>
      </c>
      <c r="R7023" s="4">
        <v>4.2240000000000002</v>
      </c>
      <c r="S7023" s="4">
        <v>3</v>
      </c>
      <c r="T7023" s="4">
        <v>0.2</v>
      </c>
      <c r="U7023" s="4">
        <v>1.2672000000000001</v>
      </c>
      <c r="V7023" s="4" t="str">
        <f>INDEX(Regional_Lookup!$B$2:$B$5,MATCH('Sample - Superstore'!M7023,Regional_Lookup!$A$2:$A$5,0))</f>
        <v>James Chen</v>
      </c>
      <c r="W7023" s="4">
        <f>INDEX(Regional_Lookup!$C$2:$C$5, MATCH('Sample - Superstore'!M7023,Regional_Lookup!$A$2:$A$5, 0))</f>
        <v>0.18</v>
      </c>
      <c r="X7023" s="4">
        <f>U7023/R7023</f>
        <v>0.3</v>
      </c>
      <c r="Y7023" s="4" t="str">
        <f>IF(X7023&gt;=W7023, "Yes", "No")</f>
        <v>Yes</v>
      </c>
      <c r="Z7023" s="4">
        <f>D7023-C7023</f>
        <v>4</v>
      </c>
      <c r="AA7023" s="4" t="str" cm="1">
        <f t="array" ref="AA7023">_xlfn.IFS(Z7023&lt;=2,"Fast",Z7023&gt;5, "Slow", AND(Z7023&gt;=3,Z7023&lt;=5),"Standard")</f>
        <v>Standard</v>
      </c>
    </row>
    <row r="7024" spans="1:27" x14ac:dyDescent="0.2">
      <c r="A7024" s="4">
        <v>7023</v>
      </c>
      <c r="B7024" s="4" t="s">
        <v>6151</v>
      </c>
      <c r="C7024" s="5">
        <v>41874</v>
      </c>
      <c r="D7024" s="5">
        <v>41878</v>
      </c>
      <c r="E7024" s="4" t="s">
        <v>29</v>
      </c>
      <c r="F7024" s="4" t="s">
        <v>6150</v>
      </c>
      <c r="G7024" s="4" t="s">
        <v>6149</v>
      </c>
      <c r="H7024" s="4" t="s">
        <v>18</v>
      </c>
      <c r="I7024" s="4" t="s">
        <v>17</v>
      </c>
      <c r="J7024" s="4" t="s">
        <v>2081</v>
      </c>
      <c r="K7024" s="4" t="s">
        <v>394</v>
      </c>
      <c r="L7024" s="4">
        <v>80219</v>
      </c>
      <c r="M7024" s="4" t="s">
        <v>9</v>
      </c>
      <c r="N7024" s="4" t="s">
        <v>6153</v>
      </c>
      <c r="O7024" s="4" t="s">
        <v>33</v>
      </c>
      <c r="P7024" s="4" t="s">
        <v>32</v>
      </c>
      <c r="Q7024" s="4" t="s">
        <v>6152</v>
      </c>
      <c r="R7024" s="4">
        <v>143.63999999999999</v>
      </c>
      <c r="S7024" s="4">
        <v>9</v>
      </c>
      <c r="T7024" s="4">
        <v>0.2</v>
      </c>
      <c r="U7024" s="4">
        <v>10.773</v>
      </c>
      <c r="V7024" s="4" t="str">
        <f>INDEX(Regional_Lookup!$B$2:$B$5,MATCH('Sample - Superstore'!M7024,Regional_Lookup!$A$2:$A$5,0))</f>
        <v>James Chen</v>
      </c>
      <c r="W7024" s="4">
        <f>INDEX(Regional_Lookup!$C$2:$C$5, MATCH('Sample - Superstore'!M7024,Regional_Lookup!$A$2:$A$5, 0))</f>
        <v>0.18</v>
      </c>
      <c r="X7024" s="4">
        <f>U7024/R7024</f>
        <v>7.5000000000000011E-2</v>
      </c>
      <c r="Y7024" s="4" t="str">
        <f>IF(X7024&gt;=W7024, "Yes", "No")</f>
        <v>No</v>
      </c>
      <c r="Z7024" s="4">
        <f>D7024-C7024</f>
        <v>4</v>
      </c>
      <c r="AA7024" s="4" t="str" cm="1">
        <f t="array" ref="AA7024">_xlfn.IFS(Z7024&lt;=2,"Fast",Z7024&gt;5, "Slow", AND(Z7024&gt;=3,Z7024&lt;=5),"Standard")</f>
        <v>Standard</v>
      </c>
    </row>
    <row r="7025" spans="1:27" x14ac:dyDescent="0.2">
      <c r="A7025" s="4">
        <v>7024</v>
      </c>
      <c r="B7025" s="4" t="s">
        <v>6151</v>
      </c>
      <c r="C7025" s="5">
        <v>41874</v>
      </c>
      <c r="D7025" s="5">
        <v>41878</v>
      </c>
      <c r="E7025" s="4" t="s">
        <v>29</v>
      </c>
      <c r="F7025" s="4" t="s">
        <v>6150</v>
      </c>
      <c r="G7025" s="4" t="s">
        <v>6149</v>
      </c>
      <c r="H7025" s="4" t="s">
        <v>18</v>
      </c>
      <c r="I7025" s="4" t="s">
        <v>17</v>
      </c>
      <c r="J7025" s="4" t="s">
        <v>2081</v>
      </c>
      <c r="K7025" s="4" t="s">
        <v>394</v>
      </c>
      <c r="L7025" s="4">
        <v>80219</v>
      </c>
      <c r="M7025" s="4" t="s">
        <v>9</v>
      </c>
      <c r="N7025" s="4" t="s">
        <v>5119</v>
      </c>
      <c r="O7025" s="4" t="s">
        <v>13</v>
      </c>
      <c r="P7025" s="4" t="s">
        <v>24</v>
      </c>
      <c r="Q7025" s="4" t="s">
        <v>5118</v>
      </c>
      <c r="R7025" s="4">
        <v>31.103999999999999</v>
      </c>
      <c r="S7025" s="4">
        <v>6</v>
      </c>
      <c r="T7025" s="4">
        <v>0.2</v>
      </c>
      <c r="U7025" s="4">
        <v>10.8864</v>
      </c>
      <c r="V7025" s="4" t="str">
        <f>INDEX(Regional_Lookup!$B$2:$B$5,MATCH('Sample - Superstore'!M7025,Regional_Lookup!$A$2:$A$5,0))</f>
        <v>James Chen</v>
      </c>
      <c r="W7025" s="4">
        <f>INDEX(Regional_Lookup!$C$2:$C$5, MATCH('Sample - Superstore'!M7025,Regional_Lookup!$A$2:$A$5, 0))</f>
        <v>0.18</v>
      </c>
      <c r="X7025" s="4">
        <f>U7025/R7025</f>
        <v>0.35000000000000003</v>
      </c>
      <c r="Y7025" s="4" t="str">
        <f>IF(X7025&gt;=W7025, "Yes", "No")</f>
        <v>Yes</v>
      </c>
      <c r="Z7025" s="4">
        <f>D7025-C7025</f>
        <v>4</v>
      </c>
      <c r="AA7025" s="4" t="str" cm="1">
        <f t="array" ref="AA7025">_xlfn.IFS(Z7025&lt;=2,"Fast",Z7025&gt;5, "Slow", AND(Z7025&gt;=3,Z7025&lt;=5),"Standard")</f>
        <v>Standard</v>
      </c>
    </row>
    <row r="7026" spans="1:27" x14ac:dyDescent="0.2">
      <c r="A7026" s="4">
        <v>7025</v>
      </c>
      <c r="B7026" s="4" t="s">
        <v>6151</v>
      </c>
      <c r="C7026" s="5">
        <v>41874</v>
      </c>
      <c r="D7026" s="5">
        <v>41878</v>
      </c>
      <c r="E7026" s="4" t="s">
        <v>29</v>
      </c>
      <c r="F7026" s="4" t="s">
        <v>6150</v>
      </c>
      <c r="G7026" s="4" t="s">
        <v>6149</v>
      </c>
      <c r="H7026" s="4" t="s">
        <v>18</v>
      </c>
      <c r="I7026" s="4" t="s">
        <v>17</v>
      </c>
      <c r="J7026" s="4" t="s">
        <v>2081</v>
      </c>
      <c r="K7026" s="4" t="s">
        <v>394</v>
      </c>
      <c r="L7026" s="4">
        <v>80219</v>
      </c>
      <c r="M7026" s="4" t="s">
        <v>9</v>
      </c>
      <c r="N7026" s="4" t="s">
        <v>1819</v>
      </c>
      <c r="O7026" s="4" t="s">
        <v>13</v>
      </c>
      <c r="P7026" s="4" t="s">
        <v>24</v>
      </c>
      <c r="Q7026" s="4" t="s">
        <v>1818</v>
      </c>
      <c r="R7026" s="4">
        <v>223.05600000000001</v>
      </c>
      <c r="S7026" s="4">
        <v>9</v>
      </c>
      <c r="T7026" s="4">
        <v>0.2</v>
      </c>
      <c r="U7026" s="4">
        <v>69.704999999999998</v>
      </c>
      <c r="V7026" s="4" t="str">
        <f>INDEX(Regional_Lookup!$B$2:$B$5,MATCH('Sample - Superstore'!M7026,Regional_Lookup!$A$2:$A$5,0))</f>
        <v>James Chen</v>
      </c>
      <c r="W7026" s="4">
        <f>INDEX(Regional_Lookup!$C$2:$C$5, MATCH('Sample - Superstore'!M7026,Regional_Lookup!$A$2:$A$5, 0))</f>
        <v>0.18</v>
      </c>
      <c r="X7026" s="4">
        <f>U7026/R7026</f>
        <v>0.3125</v>
      </c>
      <c r="Y7026" s="4" t="str">
        <f>IF(X7026&gt;=W7026, "Yes", "No")</f>
        <v>Yes</v>
      </c>
      <c r="Z7026" s="4">
        <f>D7026-C7026</f>
        <v>4</v>
      </c>
      <c r="AA7026" s="4" t="str" cm="1">
        <f t="array" ref="AA7026">_xlfn.IFS(Z7026&lt;=2,"Fast",Z7026&gt;5, "Slow", AND(Z7026&gt;=3,Z7026&lt;=5),"Standard")</f>
        <v>Standard</v>
      </c>
    </row>
    <row r="7027" spans="1:27" x14ac:dyDescent="0.2">
      <c r="A7027" s="4">
        <v>7026</v>
      </c>
      <c r="B7027" s="4" t="s">
        <v>6148</v>
      </c>
      <c r="C7027" s="5">
        <v>42772</v>
      </c>
      <c r="D7027" s="5">
        <v>42778</v>
      </c>
      <c r="E7027" s="4" t="s">
        <v>29</v>
      </c>
      <c r="F7027" s="4" t="s">
        <v>3275</v>
      </c>
      <c r="G7027" s="4" t="s">
        <v>3274</v>
      </c>
      <c r="H7027" s="4" t="s">
        <v>50</v>
      </c>
      <c r="I7027" s="4" t="s">
        <v>17</v>
      </c>
      <c r="J7027" s="4" t="s">
        <v>254</v>
      </c>
      <c r="K7027" s="4" t="s">
        <v>66</v>
      </c>
      <c r="L7027" s="4">
        <v>10024</v>
      </c>
      <c r="M7027" s="4" t="s">
        <v>5</v>
      </c>
      <c r="N7027" s="4" t="s">
        <v>4267</v>
      </c>
      <c r="O7027" s="4" t="s">
        <v>33</v>
      </c>
      <c r="P7027" s="4" t="s">
        <v>32</v>
      </c>
      <c r="Q7027" s="4" t="s">
        <v>4266</v>
      </c>
      <c r="R7027" s="4">
        <v>227.46</v>
      </c>
      <c r="S7027" s="4">
        <v>6</v>
      </c>
      <c r="T7027" s="4">
        <v>0</v>
      </c>
      <c r="U7027" s="4">
        <v>65.963399999999993</v>
      </c>
      <c r="V7027" s="4" t="str">
        <f>INDEX(Regional_Lookup!$B$2:$B$5,MATCH('Sample - Superstore'!M7027,Regional_Lookup!$A$2:$A$5,0))</f>
        <v>Sarah Miller</v>
      </c>
      <c r="W7027" s="4">
        <f>INDEX(Regional_Lookup!$C$2:$C$5, MATCH('Sample - Superstore'!M7027,Regional_Lookup!$A$2:$A$5, 0))</f>
        <v>0.16</v>
      </c>
      <c r="X7027" s="4">
        <f>U7027/R7027</f>
        <v>0.28999999999999998</v>
      </c>
      <c r="Y7027" s="4" t="str">
        <f>IF(X7027&gt;=W7027, "Yes", "No")</f>
        <v>Yes</v>
      </c>
      <c r="Z7027" s="4">
        <f>D7027-C7027</f>
        <v>6</v>
      </c>
      <c r="AA7027" s="4" t="str" cm="1">
        <f t="array" ref="AA7027">_xlfn.IFS(Z7027&lt;=2,"Fast",Z7027&gt;5, "Slow", AND(Z7027&gt;=3,Z7027&lt;=5),"Standard")</f>
        <v>Slow</v>
      </c>
    </row>
    <row r="7028" spans="1:27" x14ac:dyDescent="0.2">
      <c r="A7028" s="4">
        <v>7027</v>
      </c>
      <c r="B7028" s="4" t="s">
        <v>6148</v>
      </c>
      <c r="C7028" s="5">
        <v>42772</v>
      </c>
      <c r="D7028" s="5">
        <v>42778</v>
      </c>
      <c r="E7028" s="4" t="s">
        <v>29</v>
      </c>
      <c r="F7028" s="4" t="s">
        <v>3275</v>
      </c>
      <c r="G7028" s="4" t="s">
        <v>3274</v>
      </c>
      <c r="H7028" s="4" t="s">
        <v>50</v>
      </c>
      <c r="I7028" s="4" t="s">
        <v>17</v>
      </c>
      <c r="J7028" s="4" t="s">
        <v>254</v>
      </c>
      <c r="K7028" s="4" t="s">
        <v>66</v>
      </c>
      <c r="L7028" s="4">
        <v>10024</v>
      </c>
      <c r="M7028" s="4" t="s">
        <v>5</v>
      </c>
      <c r="N7028" s="4" t="s">
        <v>5255</v>
      </c>
      <c r="O7028" s="4" t="s">
        <v>13</v>
      </c>
      <c r="P7028" s="4" t="s">
        <v>100</v>
      </c>
      <c r="Q7028" s="4" t="s">
        <v>5254</v>
      </c>
      <c r="R7028" s="4">
        <v>46.24</v>
      </c>
      <c r="S7028" s="4">
        <v>4</v>
      </c>
      <c r="T7028" s="4">
        <v>0.2</v>
      </c>
      <c r="U7028" s="4">
        <v>15.606</v>
      </c>
      <c r="V7028" s="4" t="str">
        <f>INDEX(Regional_Lookup!$B$2:$B$5,MATCH('Sample - Superstore'!M7028,Regional_Lookup!$A$2:$A$5,0))</f>
        <v>Sarah Miller</v>
      </c>
      <c r="W7028" s="4">
        <f>INDEX(Regional_Lookup!$C$2:$C$5, MATCH('Sample - Superstore'!M7028,Regional_Lookup!$A$2:$A$5, 0))</f>
        <v>0.16</v>
      </c>
      <c r="X7028" s="4">
        <f>U7028/R7028</f>
        <v>0.33749999999999997</v>
      </c>
      <c r="Y7028" s="4" t="str">
        <f>IF(X7028&gt;=W7028, "Yes", "No")</f>
        <v>Yes</v>
      </c>
      <c r="Z7028" s="4">
        <f>D7028-C7028</f>
        <v>6</v>
      </c>
      <c r="AA7028" s="4" t="str" cm="1">
        <f t="array" ref="AA7028">_xlfn.IFS(Z7028&lt;=2,"Fast",Z7028&gt;5, "Slow", AND(Z7028&gt;=3,Z7028&lt;=5),"Standard")</f>
        <v>Slow</v>
      </c>
    </row>
    <row r="7029" spans="1:27" x14ac:dyDescent="0.2">
      <c r="A7029" s="4">
        <v>7028</v>
      </c>
      <c r="B7029" s="4" t="s">
        <v>6147</v>
      </c>
      <c r="C7029" s="5">
        <v>42764</v>
      </c>
      <c r="D7029" s="5">
        <v>42771</v>
      </c>
      <c r="E7029" s="4" t="s">
        <v>29</v>
      </c>
      <c r="F7029" s="4" t="s">
        <v>451</v>
      </c>
      <c r="G7029" s="4" t="s">
        <v>450</v>
      </c>
      <c r="H7029" s="4" t="s">
        <v>18</v>
      </c>
      <c r="I7029" s="4" t="s">
        <v>17</v>
      </c>
      <c r="J7029" s="4" t="s">
        <v>254</v>
      </c>
      <c r="K7029" s="4" t="s">
        <v>66</v>
      </c>
      <c r="L7029" s="4">
        <v>10011</v>
      </c>
      <c r="M7029" s="4" t="s">
        <v>5</v>
      </c>
      <c r="N7029" s="4" t="s">
        <v>6146</v>
      </c>
      <c r="O7029" s="4" t="s">
        <v>13</v>
      </c>
      <c r="P7029" s="4" t="s">
        <v>72</v>
      </c>
      <c r="Q7029" s="4" t="s">
        <v>6145</v>
      </c>
      <c r="R7029" s="4">
        <v>5.22</v>
      </c>
      <c r="S7029" s="4">
        <v>2</v>
      </c>
      <c r="T7029" s="4">
        <v>0</v>
      </c>
      <c r="U7029" s="4">
        <v>2.4011999999999998</v>
      </c>
      <c r="V7029" s="4" t="str">
        <f>INDEX(Regional_Lookup!$B$2:$B$5,MATCH('Sample - Superstore'!M7029,Regional_Lookup!$A$2:$A$5,0))</f>
        <v>Sarah Miller</v>
      </c>
      <c r="W7029" s="4">
        <f>INDEX(Regional_Lookup!$C$2:$C$5, MATCH('Sample - Superstore'!M7029,Regional_Lookup!$A$2:$A$5, 0))</f>
        <v>0.16</v>
      </c>
      <c r="X7029" s="4">
        <f>U7029/R7029</f>
        <v>0.45999999999999996</v>
      </c>
      <c r="Y7029" s="4" t="str">
        <f>IF(X7029&gt;=W7029, "Yes", "No")</f>
        <v>Yes</v>
      </c>
      <c r="Z7029" s="4">
        <f>D7029-C7029</f>
        <v>7</v>
      </c>
      <c r="AA7029" s="4" t="str" cm="1">
        <f t="array" ref="AA7029">_xlfn.IFS(Z7029&lt;=2,"Fast",Z7029&gt;5, "Slow", AND(Z7029&gt;=3,Z7029&lt;=5),"Standard")</f>
        <v>Slow</v>
      </c>
    </row>
    <row r="7030" spans="1:27" x14ac:dyDescent="0.2">
      <c r="A7030" s="4">
        <v>7029</v>
      </c>
      <c r="B7030" s="4" t="s">
        <v>6144</v>
      </c>
      <c r="C7030" s="5">
        <v>42724</v>
      </c>
      <c r="D7030" s="5">
        <v>42727</v>
      </c>
      <c r="E7030" s="4" t="s">
        <v>21</v>
      </c>
      <c r="F7030" s="4" t="s">
        <v>6143</v>
      </c>
      <c r="G7030" s="4" t="s">
        <v>6142</v>
      </c>
      <c r="H7030" s="4" t="s">
        <v>18</v>
      </c>
      <c r="I7030" s="4" t="s">
        <v>17</v>
      </c>
      <c r="J7030" s="4" t="s">
        <v>1514</v>
      </c>
      <c r="K7030" s="4" t="s">
        <v>935</v>
      </c>
      <c r="L7030" s="4">
        <v>68025</v>
      </c>
      <c r="M7030" s="4" t="s">
        <v>3</v>
      </c>
      <c r="N7030" s="4" t="s">
        <v>1733</v>
      </c>
      <c r="O7030" s="4" t="s">
        <v>13</v>
      </c>
      <c r="P7030" s="4" t="s">
        <v>24</v>
      </c>
      <c r="Q7030" s="4" t="s">
        <v>1732</v>
      </c>
      <c r="R7030" s="4">
        <v>33.9</v>
      </c>
      <c r="S7030" s="4">
        <v>5</v>
      </c>
      <c r="T7030" s="4">
        <v>0</v>
      </c>
      <c r="U7030" s="4">
        <v>15.593999999999999</v>
      </c>
      <c r="V7030" s="4" t="str">
        <f>INDEX(Regional_Lookup!$B$2:$B$5,MATCH('Sample - Superstore'!M7030,Regional_Lookup!$A$2:$A$5,0))</f>
        <v>David Johnson</v>
      </c>
      <c r="W7030" s="4">
        <f>INDEX(Regional_Lookup!$C$2:$C$5, MATCH('Sample - Superstore'!M7030,Regional_Lookup!$A$2:$A$5, 0))</f>
        <v>0.14000000000000001</v>
      </c>
      <c r="X7030" s="4">
        <f>U7030/R7030</f>
        <v>0.46</v>
      </c>
      <c r="Y7030" s="4" t="str">
        <f>IF(X7030&gt;=W7030, "Yes", "No")</f>
        <v>Yes</v>
      </c>
      <c r="Z7030" s="4">
        <f>D7030-C7030</f>
        <v>3</v>
      </c>
      <c r="AA7030" s="4" t="str" cm="1">
        <f t="array" ref="AA7030">_xlfn.IFS(Z7030&lt;=2,"Fast",Z7030&gt;5, "Slow", AND(Z7030&gt;=3,Z7030&lt;=5),"Standard")</f>
        <v>Standard</v>
      </c>
    </row>
    <row r="7031" spans="1:27" x14ac:dyDescent="0.2">
      <c r="A7031" s="4">
        <v>7030</v>
      </c>
      <c r="B7031" s="4" t="s">
        <v>6141</v>
      </c>
      <c r="C7031" s="5">
        <v>42685</v>
      </c>
      <c r="D7031" s="5">
        <v>42690</v>
      </c>
      <c r="E7031" s="4" t="s">
        <v>29</v>
      </c>
      <c r="F7031" s="4" t="s">
        <v>4310</v>
      </c>
      <c r="G7031" s="4" t="s">
        <v>4309</v>
      </c>
      <c r="H7031" s="4" t="s">
        <v>50</v>
      </c>
      <c r="I7031" s="4" t="s">
        <v>17</v>
      </c>
      <c r="J7031" s="4" t="s">
        <v>254</v>
      </c>
      <c r="K7031" s="4" t="s">
        <v>66</v>
      </c>
      <c r="L7031" s="4">
        <v>10011</v>
      </c>
      <c r="M7031" s="4" t="s">
        <v>5</v>
      </c>
      <c r="N7031" s="4" t="s">
        <v>541</v>
      </c>
      <c r="O7031" s="4" t="s">
        <v>13</v>
      </c>
      <c r="P7031" s="4" t="s">
        <v>231</v>
      </c>
      <c r="Q7031" s="4" t="s">
        <v>540</v>
      </c>
      <c r="R7031" s="4">
        <v>28.14</v>
      </c>
      <c r="S7031" s="4">
        <v>3</v>
      </c>
      <c r="T7031" s="4">
        <v>0</v>
      </c>
      <c r="U7031" s="4">
        <v>7.8792</v>
      </c>
      <c r="V7031" s="4" t="str">
        <f>INDEX(Regional_Lookup!$B$2:$B$5,MATCH('Sample - Superstore'!M7031,Regional_Lookup!$A$2:$A$5,0))</f>
        <v>Sarah Miller</v>
      </c>
      <c r="W7031" s="4">
        <f>INDEX(Regional_Lookup!$C$2:$C$5, MATCH('Sample - Superstore'!M7031,Regional_Lookup!$A$2:$A$5, 0))</f>
        <v>0.16</v>
      </c>
      <c r="X7031" s="4">
        <f>U7031/R7031</f>
        <v>0.27999999999999997</v>
      </c>
      <c r="Y7031" s="4" t="str">
        <f>IF(X7031&gt;=W7031, "Yes", "No")</f>
        <v>Yes</v>
      </c>
      <c r="Z7031" s="4">
        <f>D7031-C7031</f>
        <v>5</v>
      </c>
      <c r="AA7031" s="4" t="str" cm="1">
        <f t="array" ref="AA7031">_xlfn.IFS(Z7031&lt;=2,"Fast",Z7031&gt;5, "Slow", AND(Z7031&gt;=3,Z7031&lt;=5),"Standard")</f>
        <v>Standard</v>
      </c>
    </row>
    <row r="7032" spans="1:27" x14ac:dyDescent="0.2">
      <c r="A7032" s="4">
        <v>7031</v>
      </c>
      <c r="B7032" s="4" t="s">
        <v>6141</v>
      </c>
      <c r="C7032" s="5">
        <v>42685</v>
      </c>
      <c r="D7032" s="5">
        <v>42690</v>
      </c>
      <c r="E7032" s="4" t="s">
        <v>29</v>
      </c>
      <c r="F7032" s="4" t="s">
        <v>4310</v>
      </c>
      <c r="G7032" s="4" t="s">
        <v>4309</v>
      </c>
      <c r="H7032" s="4" t="s">
        <v>50</v>
      </c>
      <c r="I7032" s="4" t="s">
        <v>17</v>
      </c>
      <c r="J7032" s="4" t="s">
        <v>254</v>
      </c>
      <c r="K7032" s="4" t="s">
        <v>66</v>
      </c>
      <c r="L7032" s="4">
        <v>10011</v>
      </c>
      <c r="M7032" s="4" t="s">
        <v>5</v>
      </c>
      <c r="N7032" s="4" t="s">
        <v>173</v>
      </c>
      <c r="O7032" s="4" t="s">
        <v>33</v>
      </c>
      <c r="P7032" s="4" t="s">
        <v>55</v>
      </c>
      <c r="Q7032" s="4" t="s">
        <v>172</v>
      </c>
      <c r="R7032" s="4">
        <v>36</v>
      </c>
      <c r="S7032" s="4">
        <v>2</v>
      </c>
      <c r="T7032" s="4">
        <v>0</v>
      </c>
      <c r="U7032" s="4">
        <v>6.48</v>
      </c>
      <c r="V7032" s="4" t="str">
        <f>INDEX(Regional_Lookup!$B$2:$B$5,MATCH('Sample - Superstore'!M7032,Regional_Lookup!$A$2:$A$5,0))</f>
        <v>Sarah Miller</v>
      </c>
      <c r="W7032" s="4">
        <f>INDEX(Regional_Lookup!$C$2:$C$5, MATCH('Sample - Superstore'!M7032,Regional_Lookup!$A$2:$A$5, 0))</f>
        <v>0.16</v>
      </c>
      <c r="X7032" s="4">
        <f>U7032/R7032</f>
        <v>0.18000000000000002</v>
      </c>
      <c r="Y7032" s="4" t="str">
        <f>IF(X7032&gt;=W7032, "Yes", "No")</f>
        <v>Yes</v>
      </c>
      <c r="Z7032" s="4">
        <f>D7032-C7032</f>
        <v>5</v>
      </c>
      <c r="AA7032" s="4" t="str" cm="1">
        <f t="array" ref="AA7032">_xlfn.IFS(Z7032&lt;=2,"Fast",Z7032&gt;5, "Slow", AND(Z7032&gt;=3,Z7032&lt;=5),"Standard")</f>
        <v>Standard</v>
      </c>
    </row>
    <row r="7033" spans="1:27" x14ac:dyDescent="0.2">
      <c r="A7033" s="4">
        <v>7032</v>
      </c>
      <c r="B7033" s="4" t="s">
        <v>6141</v>
      </c>
      <c r="C7033" s="5">
        <v>42685</v>
      </c>
      <c r="D7033" s="5">
        <v>42690</v>
      </c>
      <c r="E7033" s="4" t="s">
        <v>29</v>
      </c>
      <c r="F7033" s="4" t="s">
        <v>4310</v>
      </c>
      <c r="G7033" s="4" t="s">
        <v>4309</v>
      </c>
      <c r="H7033" s="4" t="s">
        <v>50</v>
      </c>
      <c r="I7033" s="4" t="s">
        <v>17</v>
      </c>
      <c r="J7033" s="4" t="s">
        <v>254</v>
      </c>
      <c r="K7033" s="4" t="s">
        <v>66</v>
      </c>
      <c r="L7033" s="4">
        <v>10011</v>
      </c>
      <c r="M7033" s="4" t="s">
        <v>5</v>
      </c>
      <c r="N7033" s="4" t="s">
        <v>2317</v>
      </c>
      <c r="O7033" s="4" t="s">
        <v>13</v>
      </c>
      <c r="P7033" s="4" t="s">
        <v>116</v>
      </c>
      <c r="Q7033" s="4" t="s">
        <v>2316</v>
      </c>
      <c r="R7033" s="4">
        <v>92.94</v>
      </c>
      <c r="S7033" s="4">
        <v>3</v>
      </c>
      <c r="T7033" s="4">
        <v>0</v>
      </c>
      <c r="U7033" s="4">
        <v>25.093800000000002</v>
      </c>
      <c r="V7033" s="4" t="str">
        <f>INDEX(Regional_Lookup!$B$2:$B$5,MATCH('Sample - Superstore'!M7033,Regional_Lookup!$A$2:$A$5,0))</f>
        <v>Sarah Miller</v>
      </c>
      <c r="W7033" s="4">
        <f>INDEX(Regional_Lookup!$C$2:$C$5, MATCH('Sample - Superstore'!M7033,Regional_Lookup!$A$2:$A$5, 0))</f>
        <v>0.16</v>
      </c>
      <c r="X7033" s="4">
        <f>U7033/R7033</f>
        <v>0.27</v>
      </c>
      <c r="Y7033" s="4" t="str">
        <f>IF(X7033&gt;=W7033, "Yes", "No")</f>
        <v>Yes</v>
      </c>
      <c r="Z7033" s="4">
        <f>D7033-C7033</f>
        <v>5</v>
      </c>
      <c r="AA7033" s="4" t="str" cm="1">
        <f t="array" ref="AA7033">_xlfn.IFS(Z7033&lt;=2,"Fast",Z7033&gt;5, "Slow", AND(Z7033&gt;=3,Z7033&lt;=5),"Standard")</f>
        <v>Standard</v>
      </c>
    </row>
    <row r="7034" spans="1:27" x14ac:dyDescent="0.2">
      <c r="A7034" s="4">
        <v>7033</v>
      </c>
      <c r="B7034" s="4" t="s">
        <v>6141</v>
      </c>
      <c r="C7034" s="5">
        <v>42685</v>
      </c>
      <c r="D7034" s="5">
        <v>42690</v>
      </c>
      <c r="E7034" s="4" t="s">
        <v>29</v>
      </c>
      <c r="F7034" s="4" t="s">
        <v>4310</v>
      </c>
      <c r="G7034" s="4" t="s">
        <v>4309</v>
      </c>
      <c r="H7034" s="4" t="s">
        <v>50</v>
      </c>
      <c r="I7034" s="4" t="s">
        <v>17</v>
      </c>
      <c r="J7034" s="4" t="s">
        <v>254</v>
      </c>
      <c r="K7034" s="4" t="s">
        <v>66</v>
      </c>
      <c r="L7034" s="4">
        <v>10011</v>
      </c>
      <c r="M7034" s="4" t="s">
        <v>5</v>
      </c>
      <c r="N7034" s="4" t="s">
        <v>4454</v>
      </c>
      <c r="O7034" s="4" t="s">
        <v>37</v>
      </c>
      <c r="P7034" s="4" t="s">
        <v>221</v>
      </c>
      <c r="Q7034" s="4" t="s">
        <v>4453</v>
      </c>
      <c r="R7034" s="4">
        <v>245.64599999999999</v>
      </c>
      <c r="S7034" s="4">
        <v>3</v>
      </c>
      <c r="T7034" s="4">
        <v>0.1</v>
      </c>
      <c r="U7034" s="4">
        <v>8.1882000000000001</v>
      </c>
      <c r="V7034" s="4" t="str">
        <f>INDEX(Regional_Lookup!$B$2:$B$5,MATCH('Sample - Superstore'!M7034,Regional_Lookup!$A$2:$A$5,0))</f>
        <v>Sarah Miller</v>
      </c>
      <c r="W7034" s="4">
        <f>INDEX(Regional_Lookup!$C$2:$C$5, MATCH('Sample - Superstore'!M7034,Regional_Lookup!$A$2:$A$5, 0))</f>
        <v>0.16</v>
      </c>
      <c r="X7034" s="4">
        <f>U7034/R7034</f>
        <v>3.3333333333333333E-2</v>
      </c>
      <c r="Y7034" s="4" t="str">
        <f>IF(X7034&gt;=W7034, "Yes", "No")</f>
        <v>No</v>
      </c>
      <c r="Z7034" s="4">
        <f>D7034-C7034</f>
        <v>5</v>
      </c>
      <c r="AA7034" s="4" t="str" cm="1">
        <f t="array" ref="AA7034">_xlfn.IFS(Z7034&lt;=2,"Fast",Z7034&gt;5, "Slow", AND(Z7034&gt;=3,Z7034&lt;=5),"Standard")</f>
        <v>Standard</v>
      </c>
    </row>
    <row r="7035" spans="1:27" x14ac:dyDescent="0.2">
      <c r="A7035" s="4">
        <v>7034</v>
      </c>
      <c r="B7035" s="4" t="s">
        <v>6141</v>
      </c>
      <c r="C7035" s="5">
        <v>42685</v>
      </c>
      <c r="D7035" s="5">
        <v>42690</v>
      </c>
      <c r="E7035" s="4" t="s">
        <v>29</v>
      </c>
      <c r="F7035" s="4" t="s">
        <v>4310</v>
      </c>
      <c r="G7035" s="4" t="s">
        <v>4309</v>
      </c>
      <c r="H7035" s="4" t="s">
        <v>50</v>
      </c>
      <c r="I7035" s="4" t="s">
        <v>17</v>
      </c>
      <c r="J7035" s="4" t="s">
        <v>254</v>
      </c>
      <c r="K7035" s="4" t="s">
        <v>66</v>
      </c>
      <c r="L7035" s="4">
        <v>10011</v>
      </c>
      <c r="M7035" s="4" t="s">
        <v>5</v>
      </c>
      <c r="N7035" s="4" t="s">
        <v>2286</v>
      </c>
      <c r="O7035" s="4" t="s">
        <v>13</v>
      </c>
      <c r="P7035" s="4" t="s">
        <v>100</v>
      </c>
      <c r="Q7035" s="4" t="s">
        <v>2285</v>
      </c>
      <c r="R7035" s="4">
        <v>55.008000000000003</v>
      </c>
      <c r="S7035" s="4">
        <v>3</v>
      </c>
      <c r="T7035" s="4">
        <v>0.2</v>
      </c>
      <c r="U7035" s="4">
        <v>17.190000000000001</v>
      </c>
      <c r="V7035" s="4" t="str">
        <f>INDEX(Regional_Lookup!$B$2:$B$5,MATCH('Sample - Superstore'!M7035,Regional_Lookup!$A$2:$A$5,0))</f>
        <v>Sarah Miller</v>
      </c>
      <c r="W7035" s="4">
        <f>INDEX(Regional_Lookup!$C$2:$C$5, MATCH('Sample - Superstore'!M7035,Regional_Lookup!$A$2:$A$5, 0))</f>
        <v>0.16</v>
      </c>
      <c r="X7035" s="4">
        <f>U7035/R7035</f>
        <v>0.3125</v>
      </c>
      <c r="Y7035" s="4" t="str">
        <f>IF(X7035&gt;=W7035, "Yes", "No")</f>
        <v>Yes</v>
      </c>
      <c r="Z7035" s="4">
        <f>D7035-C7035</f>
        <v>5</v>
      </c>
      <c r="AA7035" s="4" t="str" cm="1">
        <f t="array" ref="AA7035">_xlfn.IFS(Z7035&lt;=2,"Fast",Z7035&gt;5, "Slow", AND(Z7035&gt;=3,Z7035&lt;=5),"Standard")</f>
        <v>Standard</v>
      </c>
    </row>
    <row r="7036" spans="1:27" x14ac:dyDescent="0.2">
      <c r="A7036" s="4">
        <v>7035</v>
      </c>
      <c r="B7036" s="4" t="s">
        <v>6141</v>
      </c>
      <c r="C7036" s="5">
        <v>42685</v>
      </c>
      <c r="D7036" s="5">
        <v>42690</v>
      </c>
      <c r="E7036" s="4" t="s">
        <v>29</v>
      </c>
      <c r="F7036" s="4" t="s">
        <v>4310</v>
      </c>
      <c r="G7036" s="4" t="s">
        <v>4309</v>
      </c>
      <c r="H7036" s="4" t="s">
        <v>50</v>
      </c>
      <c r="I7036" s="4" t="s">
        <v>17</v>
      </c>
      <c r="J7036" s="4" t="s">
        <v>254</v>
      </c>
      <c r="K7036" s="4" t="s">
        <v>66</v>
      </c>
      <c r="L7036" s="4">
        <v>10011</v>
      </c>
      <c r="M7036" s="4" t="s">
        <v>5</v>
      </c>
      <c r="N7036" s="4" t="s">
        <v>932</v>
      </c>
      <c r="O7036" s="4" t="s">
        <v>13</v>
      </c>
      <c r="P7036" s="4" t="s">
        <v>100</v>
      </c>
      <c r="Q7036" s="4" t="s">
        <v>931</v>
      </c>
      <c r="R7036" s="4">
        <v>35.231999999999999</v>
      </c>
      <c r="S7036" s="4">
        <v>3</v>
      </c>
      <c r="T7036" s="4">
        <v>0.2</v>
      </c>
      <c r="U7036" s="4">
        <v>11.4504</v>
      </c>
      <c r="V7036" s="4" t="str">
        <f>INDEX(Regional_Lookup!$B$2:$B$5,MATCH('Sample - Superstore'!M7036,Regional_Lookup!$A$2:$A$5,0))</f>
        <v>Sarah Miller</v>
      </c>
      <c r="W7036" s="4">
        <f>INDEX(Regional_Lookup!$C$2:$C$5, MATCH('Sample - Superstore'!M7036,Regional_Lookup!$A$2:$A$5, 0))</f>
        <v>0.16</v>
      </c>
      <c r="X7036" s="4">
        <f>U7036/R7036</f>
        <v>0.32500000000000001</v>
      </c>
      <c r="Y7036" s="4" t="str">
        <f>IF(X7036&gt;=W7036, "Yes", "No")</f>
        <v>Yes</v>
      </c>
      <c r="Z7036" s="4">
        <f>D7036-C7036</f>
        <v>5</v>
      </c>
      <c r="AA7036" s="4" t="str" cm="1">
        <f t="array" ref="AA7036">_xlfn.IFS(Z7036&lt;=2,"Fast",Z7036&gt;5, "Slow", AND(Z7036&gt;=3,Z7036&lt;=5),"Standard")</f>
        <v>Standard</v>
      </c>
    </row>
    <row r="7037" spans="1:27" x14ac:dyDescent="0.2">
      <c r="A7037" s="4">
        <v>7036</v>
      </c>
      <c r="B7037" s="4" t="s">
        <v>6140</v>
      </c>
      <c r="C7037" s="5">
        <v>43048</v>
      </c>
      <c r="D7037" s="5">
        <v>43052</v>
      </c>
      <c r="E7037" s="4" t="s">
        <v>29</v>
      </c>
      <c r="F7037" s="4" t="s">
        <v>4253</v>
      </c>
      <c r="G7037" s="4" t="s">
        <v>4252</v>
      </c>
      <c r="H7037" s="4" t="s">
        <v>50</v>
      </c>
      <c r="I7037" s="4" t="s">
        <v>17</v>
      </c>
      <c r="J7037" s="4" t="s">
        <v>919</v>
      </c>
      <c r="K7037" s="4" t="s">
        <v>15</v>
      </c>
      <c r="L7037" s="4">
        <v>92105</v>
      </c>
      <c r="M7037" s="4" t="s">
        <v>9</v>
      </c>
      <c r="N7037" s="4" t="s">
        <v>6139</v>
      </c>
      <c r="O7037" s="4" t="s">
        <v>37</v>
      </c>
      <c r="P7037" s="4" t="s">
        <v>221</v>
      </c>
      <c r="Q7037" s="4" t="s">
        <v>6138</v>
      </c>
      <c r="R7037" s="4">
        <v>523.39200000000005</v>
      </c>
      <c r="S7037" s="4">
        <v>3</v>
      </c>
      <c r="T7037" s="4">
        <v>0.2</v>
      </c>
      <c r="U7037" s="4">
        <v>52.339199999999998</v>
      </c>
      <c r="V7037" s="4" t="str">
        <f>INDEX(Regional_Lookup!$B$2:$B$5,MATCH('Sample - Superstore'!M7037,Regional_Lookup!$A$2:$A$5,0))</f>
        <v>James Chen</v>
      </c>
      <c r="W7037" s="4">
        <f>INDEX(Regional_Lookup!$C$2:$C$5, MATCH('Sample - Superstore'!M7037,Regional_Lookup!$A$2:$A$5, 0))</f>
        <v>0.18</v>
      </c>
      <c r="X7037" s="4">
        <f>U7037/R7037</f>
        <v>9.9999999999999992E-2</v>
      </c>
      <c r="Y7037" s="4" t="str">
        <f>IF(X7037&gt;=W7037, "Yes", "No")</f>
        <v>No</v>
      </c>
      <c r="Z7037" s="4">
        <f>D7037-C7037</f>
        <v>4</v>
      </c>
      <c r="AA7037" s="4" t="str" cm="1">
        <f t="array" ref="AA7037">_xlfn.IFS(Z7037&lt;=2,"Fast",Z7037&gt;5, "Slow", AND(Z7037&gt;=3,Z7037&lt;=5),"Standard")</f>
        <v>Standard</v>
      </c>
    </row>
    <row r="7038" spans="1:27" x14ac:dyDescent="0.2">
      <c r="A7038" s="4">
        <v>7037</v>
      </c>
      <c r="B7038" s="4" t="s">
        <v>6137</v>
      </c>
      <c r="C7038" s="5">
        <v>41761</v>
      </c>
      <c r="D7038" s="5">
        <v>41763</v>
      </c>
      <c r="E7038" s="4" t="s">
        <v>21</v>
      </c>
      <c r="F7038" s="4" t="s">
        <v>3094</v>
      </c>
      <c r="G7038" s="4" t="s">
        <v>3093</v>
      </c>
      <c r="H7038" s="4" t="s">
        <v>18</v>
      </c>
      <c r="I7038" s="4" t="s">
        <v>17</v>
      </c>
      <c r="J7038" s="4" t="s">
        <v>4787</v>
      </c>
      <c r="K7038" s="4" t="s">
        <v>41</v>
      </c>
      <c r="L7038" s="4">
        <v>33801</v>
      </c>
      <c r="M7038" s="4" t="s">
        <v>7</v>
      </c>
      <c r="N7038" s="4" t="s">
        <v>4027</v>
      </c>
      <c r="O7038" s="4" t="s">
        <v>33</v>
      </c>
      <c r="P7038" s="4" t="s">
        <v>296</v>
      </c>
      <c r="Q7038" s="4" t="s">
        <v>4026</v>
      </c>
      <c r="R7038" s="4">
        <v>479.98399999999998</v>
      </c>
      <c r="S7038" s="4">
        <v>2</v>
      </c>
      <c r="T7038" s="4">
        <v>0.2</v>
      </c>
      <c r="U7038" s="4">
        <v>89.997</v>
      </c>
      <c r="V7038" s="4" t="str">
        <f>INDEX(Regional_Lookup!$B$2:$B$5,MATCH('Sample - Superstore'!M7038,Regional_Lookup!$A$2:$A$5,0))</f>
        <v>Maria Santos</v>
      </c>
      <c r="W7038" s="4">
        <f>INDEX(Regional_Lookup!$C$2:$C$5, MATCH('Sample - Superstore'!M7038,Regional_Lookup!$A$2:$A$5, 0))</f>
        <v>0.15</v>
      </c>
      <c r="X7038" s="4">
        <f>U7038/R7038</f>
        <v>0.1875</v>
      </c>
      <c r="Y7038" s="4" t="str">
        <f>IF(X7038&gt;=W7038, "Yes", "No")</f>
        <v>Yes</v>
      </c>
      <c r="Z7038" s="4">
        <f>D7038-C7038</f>
        <v>2</v>
      </c>
      <c r="AA7038" s="4" t="str" cm="1">
        <f t="array" ref="AA7038">_xlfn.IFS(Z7038&lt;=2,"Fast",Z7038&gt;5, "Slow", AND(Z7038&gt;=3,Z7038&lt;=5),"Standard")</f>
        <v>Fast</v>
      </c>
    </row>
    <row r="7039" spans="1:27" x14ac:dyDescent="0.2">
      <c r="A7039" s="4">
        <v>7038</v>
      </c>
      <c r="B7039" s="4" t="s">
        <v>6134</v>
      </c>
      <c r="C7039" s="5">
        <v>43000</v>
      </c>
      <c r="D7039" s="5">
        <v>43005</v>
      </c>
      <c r="E7039" s="4" t="s">
        <v>29</v>
      </c>
      <c r="F7039" s="4" t="s">
        <v>5363</v>
      </c>
      <c r="G7039" s="4" t="s">
        <v>5362</v>
      </c>
      <c r="H7039" s="4" t="s">
        <v>18</v>
      </c>
      <c r="I7039" s="4" t="s">
        <v>17</v>
      </c>
      <c r="J7039" s="4" t="s">
        <v>128</v>
      </c>
      <c r="K7039" s="4" t="s">
        <v>48</v>
      </c>
      <c r="L7039" s="4">
        <v>30080</v>
      </c>
      <c r="M7039" s="4" t="s">
        <v>7</v>
      </c>
      <c r="N7039" s="4" t="s">
        <v>6136</v>
      </c>
      <c r="O7039" s="4" t="s">
        <v>13</v>
      </c>
      <c r="P7039" s="4" t="s">
        <v>24</v>
      </c>
      <c r="Q7039" s="4" t="s">
        <v>6135</v>
      </c>
      <c r="R7039" s="4">
        <v>12.96</v>
      </c>
      <c r="S7039" s="4">
        <v>2</v>
      </c>
      <c r="T7039" s="4">
        <v>0</v>
      </c>
      <c r="U7039" s="4">
        <v>6.2207999999999997</v>
      </c>
      <c r="V7039" s="4" t="str">
        <f>INDEX(Regional_Lookup!$B$2:$B$5,MATCH('Sample - Superstore'!M7039,Regional_Lookup!$A$2:$A$5,0))</f>
        <v>Maria Santos</v>
      </c>
      <c r="W7039" s="4">
        <f>INDEX(Regional_Lookup!$C$2:$C$5, MATCH('Sample - Superstore'!M7039,Regional_Lookup!$A$2:$A$5, 0))</f>
        <v>0.15</v>
      </c>
      <c r="X7039" s="4">
        <f>U7039/R7039</f>
        <v>0.47999999999999993</v>
      </c>
      <c r="Y7039" s="4" t="str">
        <f>IF(X7039&gt;=W7039, "Yes", "No")</f>
        <v>Yes</v>
      </c>
      <c r="Z7039" s="4">
        <f>D7039-C7039</f>
        <v>5</v>
      </c>
      <c r="AA7039" s="4" t="str" cm="1">
        <f t="array" ref="AA7039">_xlfn.IFS(Z7039&lt;=2,"Fast",Z7039&gt;5, "Slow", AND(Z7039&gt;=3,Z7039&lt;=5),"Standard")</f>
        <v>Standard</v>
      </c>
    </row>
    <row r="7040" spans="1:27" x14ac:dyDescent="0.2">
      <c r="A7040" s="4">
        <v>7039</v>
      </c>
      <c r="B7040" s="4" t="s">
        <v>6134</v>
      </c>
      <c r="C7040" s="5">
        <v>43000</v>
      </c>
      <c r="D7040" s="5">
        <v>43005</v>
      </c>
      <c r="E7040" s="4" t="s">
        <v>29</v>
      </c>
      <c r="F7040" s="4" t="s">
        <v>5363</v>
      </c>
      <c r="G7040" s="4" t="s">
        <v>5362</v>
      </c>
      <c r="H7040" s="4" t="s">
        <v>18</v>
      </c>
      <c r="I7040" s="4" t="s">
        <v>17</v>
      </c>
      <c r="J7040" s="4" t="s">
        <v>128</v>
      </c>
      <c r="K7040" s="4" t="s">
        <v>48</v>
      </c>
      <c r="L7040" s="4">
        <v>30080</v>
      </c>
      <c r="M7040" s="4" t="s">
        <v>7</v>
      </c>
      <c r="N7040" s="4" t="s">
        <v>6133</v>
      </c>
      <c r="O7040" s="4" t="s">
        <v>13</v>
      </c>
      <c r="P7040" s="4" t="s">
        <v>116</v>
      </c>
      <c r="Q7040" s="4" t="s">
        <v>6132</v>
      </c>
      <c r="R7040" s="4">
        <v>17.940000000000001</v>
      </c>
      <c r="S7040" s="4">
        <v>3</v>
      </c>
      <c r="T7040" s="4">
        <v>0</v>
      </c>
      <c r="U7040" s="4">
        <v>6.4584000000000001</v>
      </c>
      <c r="V7040" s="4" t="str">
        <f>INDEX(Regional_Lookup!$B$2:$B$5,MATCH('Sample - Superstore'!M7040,Regional_Lookup!$A$2:$A$5,0))</f>
        <v>Maria Santos</v>
      </c>
      <c r="W7040" s="4">
        <f>INDEX(Regional_Lookup!$C$2:$C$5, MATCH('Sample - Superstore'!M7040,Regional_Lookup!$A$2:$A$5, 0))</f>
        <v>0.15</v>
      </c>
      <c r="X7040" s="4">
        <f>U7040/R7040</f>
        <v>0.36</v>
      </c>
      <c r="Y7040" s="4" t="str">
        <f>IF(X7040&gt;=W7040, "Yes", "No")</f>
        <v>Yes</v>
      </c>
      <c r="Z7040" s="4">
        <f>D7040-C7040</f>
        <v>5</v>
      </c>
      <c r="AA7040" s="4" t="str" cm="1">
        <f t="array" ref="AA7040">_xlfn.IFS(Z7040&lt;=2,"Fast",Z7040&gt;5, "Slow", AND(Z7040&gt;=3,Z7040&lt;=5),"Standard")</f>
        <v>Standard</v>
      </c>
    </row>
    <row r="7041" spans="1:27" x14ac:dyDescent="0.2">
      <c r="A7041" s="4">
        <v>7040</v>
      </c>
      <c r="B7041" s="4" t="s">
        <v>6129</v>
      </c>
      <c r="C7041" s="5">
        <v>43086</v>
      </c>
      <c r="D7041" s="5">
        <v>43092</v>
      </c>
      <c r="E7041" s="4" t="s">
        <v>29</v>
      </c>
      <c r="F7041" s="4" t="s">
        <v>1011</v>
      </c>
      <c r="G7041" s="4" t="s">
        <v>1010</v>
      </c>
      <c r="H7041" s="4" t="s">
        <v>18</v>
      </c>
      <c r="I7041" s="4" t="s">
        <v>17</v>
      </c>
      <c r="J7041" s="4" t="s">
        <v>254</v>
      </c>
      <c r="K7041" s="4" t="s">
        <v>66</v>
      </c>
      <c r="L7041" s="4">
        <v>10009</v>
      </c>
      <c r="M7041" s="4" t="s">
        <v>5</v>
      </c>
      <c r="N7041" s="4" t="s">
        <v>6131</v>
      </c>
      <c r="O7041" s="4" t="s">
        <v>13</v>
      </c>
      <c r="P7041" s="4" t="s">
        <v>231</v>
      </c>
      <c r="Q7041" s="4" t="s">
        <v>6130</v>
      </c>
      <c r="R7041" s="4">
        <v>166.72</v>
      </c>
      <c r="S7041" s="4">
        <v>2</v>
      </c>
      <c r="T7041" s="4">
        <v>0</v>
      </c>
      <c r="U7041" s="4">
        <v>41.68</v>
      </c>
      <c r="V7041" s="4" t="str">
        <f>INDEX(Regional_Lookup!$B$2:$B$5,MATCH('Sample - Superstore'!M7041,Regional_Lookup!$A$2:$A$5,0))</f>
        <v>Sarah Miller</v>
      </c>
      <c r="W7041" s="4">
        <f>INDEX(Regional_Lookup!$C$2:$C$5, MATCH('Sample - Superstore'!M7041,Regional_Lookup!$A$2:$A$5, 0))</f>
        <v>0.16</v>
      </c>
      <c r="X7041" s="4">
        <f>U7041/R7041</f>
        <v>0.25</v>
      </c>
      <c r="Y7041" s="4" t="str">
        <f>IF(X7041&gt;=W7041, "Yes", "No")</f>
        <v>Yes</v>
      </c>
      <c r="Z7041" s="4">
        <f>D7041-C7041</f>
        <v>6</v>
      </c>
      <c r="AA7041" s="4" t="str" cm="1">
        <f t="array" ref="AA7041">_xlfn.IFS(Z7041&lt;=2,"Fast",Z7041&gt;5, "Slow", AND(Z7041&gt;=3,Z7041&lt;=5),"Standard")</f>
        <v>Slow</v>
      </c>
    </row>
    <row r="7042" spans="1:27" x14ac:dyDescent="0.2">
      <c r="A7042" s="4">
        <v>7041</v>
      </c>
      <c r="B7042" s="4" t="s">
        <v>6129</v>
      </c>
      <c r="C7042" s="5">
        <v>43086</v>
      </c>
      <c r="D7042" s="5">
        <v>43092</v>
      </c>
      <c r="E7042" s="4" t="s">
        <v>29</v>
      </c>
      <c r="F7042" s="4" t="s">
        <v>1011</v>
      </c>
      <c r="G7042" s="4" t="s">
        <v>1010</v>
      </c>
      <c r="H7042" s="4" t="s">
        <v>18</v>
      </c>
      <c r="I7042" s="4" t="s">
        <v>17</v>
      </c>
      <c r="J7042" s="4" t="s">
        <v>254</v>
      </c>
      <c r="K7042" s="4" t="s">
        <v>66</v>
      </c>
      <c r="L7042" s="4">
        <v>10009</v>
      </c>
      <c r="M7042" s="4" t="s">
        <v>5</v>
      </c>
      <c r="N7042" s="4" t="s">
        <v>4154</v>
      </c>
      <c r="O7042" s="4" t="s">
        <v>13</v>
      </c>
      <c r="P7042" s="4" t="s">
        <v>100</v>
      </c>
      <c r="Q7042" s="4" t="s">
        <v>4153</v>
      </c>
      <c r="R7042" s="4">
        <v>24.815999999999999</v>
      </c>
      <c r="S7042" s="4">
        <v>3</v>
      </c>
      <c r="T7042" s="4">
        <v>0.2</v>
      </c>
      <c r="U7042" s="4">
        <v>8.3754000000000008</v>
      </c>
      <c r="V7042" s="4" t="str">
        <f>INDEX(Regional_Lookup!$B$2:$B$5,MATCH('Sample - Superstore'!M7042,Regional_Lookup!$A$2:$A$5,0))</f>
        <v>Sarah Miller</v>
      </c>
      <c r="W7042" s="4">
        <f>INDEX(Regional_Lookup!$C$2:$C$5, MATCH('Sample - Superstore'!M7042,Regional_Lookup!$A$2:$A$5, 0))</f>
        <v>0.16</v>
      </c>
      <c r="X7042" s="4">
        <f>U7042/R7042</f>
        <v>0.33750000000000002</v>
      </c>
      <c r="Y7042" s="4" t="str">
        <f>IF(X7042&gt;=W7042, "Yes", "No")</f>
        <v>Yes</v>
      </c>
      <c r="Z7042" s="4">
        <f>D7042-C7042</f>
        <v>6</v>
      </c>
      <c r="AA7042" s="4" t="str" cm="1">
        <f t="array" ref="AA7042">_xlfn.IFS(Z7042&lt;=2,"Fast",Z7042&gt;5, "Slow", AND(Z7042&gt;=3,Z7042&lt;=5),"Standard")</f>
        <v>Slow</v>
      </c>
    </row>
    <row r="7043" spans="1:27" x14ac:dyDescent="0.2">
      <c r="A7043" s="4">
        <v>7042</v>
      </c>
      <c r="B7043" s="4" t="s">
        <v>6129</v>
      </c>
      <c r="C7043" s="5">
        <v>43086</v>
      </c>
      <c r="D7043" s="5">
        <v>43092</v>
      </c>
      <c r="E7043" s="4" t="s">
        <v>29</v>
      </c>
      <c r="F7043" s="4" t="s">
        <v>1011</v>
      </c>
      <c r="G7043" s="4" t="s">
        <v>1010</v>
      </c>
      <c r="H7043" s="4" t="s">
        <v>18</v>
      </c>
      <c r="I7043" s="4" t="s">
        <v>17</v>
      </c>
      <c r="J7043" s="4" t="s">
        <v>254</v>
      </c>
      <c r="K7043" s="4" t="s">
        <v>66</v>
      </c>
      <c r="L7043" s="4">
        <v>10009</v>
      </c>
      <c r="M7043" s="4" t="s">
        <v>5</v>
      </c>
      <c r="N7043" s="4" t="s">
        <v>4433</v>
      </c>
      <c r="O7043" s="4" t="s">
        <v>37</v>
      </c>
      <c r="P7043" s="4" t="s">
        <v>36</v>
      </c>
      <c r="Q7043" s="4" t="s">
        <v>4432</v>
      </c>
      <c r="R7043" s="4">
        <v>124.36</v>
      </c>
      <c r="S7043" s="4">
        <v>2</v>
      </c>
      <c r="T7043" s="4">
        <v>0</v>
      </c>
      <c r="U7043" s="4">
        <v>27.359200000000001</v>
      </c>
      <c r="V7043" s="4" t="str">
        <f>INDEX(Regional_Lookup!$B$2:$B$5,MATCH('Sample - Superstore'!M7043,Regional_Lookup!$A$2:$A$5,0))</f>
        <v>Sarah Miller</v>
      </c>
      <c r="W7043" s="4">
        <f>INDEX(Regional_Lookup!$C$2:$C$5, MATCH('Sample - Superstore'!M7043,Regional_Lookup!$A$2:$A$5, 0))</f>
        <v>0.16</v>
      </c>
      <c r="X7043" s="4">
        <f>U7043/R7043</f>
        <v>0.22</v>
      </c>
      <c r="Y7043" s="4" t="str">
        <f>IF(X7043&gt;=W7043, "Yes", "No")</f>
        <v>Yes</v>
      </c>
      <c r="Z7043" s="4">
        <f>D7043-C7043</f>
        <v>6</v>
      </c>
      <c r="AA7043" s="4" t="str" cm="1">
        <f t="array" ref="AA7043">_xlfn.IFS(Z7043&lt;=2,"Fast",Z7043&gt;5, "Slow", AND(Z7043&gt;=3,Z7043&lt;=5),"Standard")</f>
        <v>Slow</v>
      </c>
    </row>
    <row r="7044" spans="1:27" x14ac:dyDescent="0.2">
      <c r="A7044" s="4">
        <v>7043</v>
      </c>
      <c r="B7044" s="4" t="s">
        <v>6128</v>
      </c>
      <c r="C7044" s="5">
        <v>42934</v>
      </c>
      <c r="D7044" s="5">
        <v>42939</v>
      </c>
      <c r="E7044" s="4" t="s">
        <v>29</v>
      </c>
      <c r="F7044" s="4" t="s">
        <v>3893</v>
      </c>
      <c r="G7044" s="4" t="s">
        <v>3892</v>
      </c>
      <c r="H7044" s="4" t="s">
        <v>18</v>
      </c>
      <c r="I7044" s="4" t="s">
        <v>17</v>
      </c>
      <c r="J7044" s="4" t="s">
        <v>159</v>
      </c>
      <c r="K7044" s="4" t="s">
        <v>158</v>
      </c>
      <c r="L7044" s="4">
        <v>19134</v>
      </c>
      <c r="M7044" s="4" t="s">
        <v>5</v>
      </c>
      <c r="N7044" s="4" t="s">
        <v>604</v>
      </c>
      <c r="O7044" s="4" t="s">
        <v>33</v>
      </c>
      <c r="P7044" s="4" t="s">
        <v>296</v>
      </c>
      <c r="Q7044" s="4" t="s">
        <v>603</v>
      </c>
      <c r="R7044" s="4">
        <v>599.97</v>
      </c>
      <c r="S7044" s="4">
        <v>5</v>
      </c>
      <c r="T7044" s="4">
        <v>0.4</v>
      </c>
      <c r="U7044" s="4">
        <v>69.996499999999997</v>
      </c>
      <c r="V7044" s="4" t="str">
        <f>INDEX(Regional_Lookup!$B$2:$B$5,MATCH('Sample - Superstore'!M7044,Regional_Lookup!$A$2:$A$5,0))</f>
        <v>Sarah Miller</v>
      </c>
      <c r="W7044" s="4">
        <f>INDEX(Regional_Lookup!$C$2:$C$5, MATCH('Sample - Superstore'!M7044,Regional_Lookup!$A$2:$A$5, 0))</f>
        <v>0.16</v>
      </c>
      <c r="X7044" s="4">
        <f>U7044/R7044</f>
        <v>0.11666666666666665</v>
      </c>
      <c r="Y7044" s="4" t="str">
        <f>IF(X7044&gt;=W7044, "Yes", "No")</f>
        <v>No</v>
      </c>
      <c r="Z7044" s="4">
        <f>D7044-C7044</f>
        <v>5</v>
      </c>
      <c r="AA7044" s="4" t="str" cm="1">
        <f t="array" ref="AA7044">_xlfn.IFS(Z7044&lt;=2,"Fast",Z7044&gt;5, "Slow", AND(Z7044&gt;=3,Z7044&lt;=5),"Standard")</f>
        <v>Standard</v>
      </c>
    </row>
    <row r="7045" spans="1:27" x14ac:dyDescent="0.2">
      <c r="A7045" s="4">
        <v>7044</v>
      </c>
      <c r="B7045" s="4" t="s">
        <v>6128</v>
      </c>
      <c r="C7045" s="5">
        <v>42934</v>
      </c>
      <c r="D7045" s="5">
        <v>42939</v>
      </c>
      <c r="E7045" s="4" t="s">
        <v>29</v>
      </c>
      <c r="F7045" s="4" t="s">
        <v>3893</v>
      </c>
      <c r="G7045" s="4" t="s">
        <v>3892</v>
      </c>
      <c r="H7045" s="4" t="s">
        <v>18</v>
      </c>
      <c r="I7045" s="4" t="s">
        <v>17</v>
      </c>
      <c r="J7045" s="4" t="s">
        <v>159</v>
      </c>
      <c r="K7045" s="4" t="s">
        <v>158</v>
      </c>
      <c r="L7045" s="4">
        <v>19134</v>
      </c>
      <c r="M7045" s="4" t="s">
        <v>5</v>
      </c>
      <c r="N7045" s="4" t="s">
        <v>4480</v>
      </c>
      <c r="O7045" s="4" t="s">
        <v>37</v>
      </c>
      <c r="P7045" s="4" t="s">
        <v>221</v>
      </c>
      <c r="Q7045" s="4" t="s">
        <v>4479</v>
      </c>
      <c r="R7045" s="4">
        <v>198.744</v>
      </c>
      <c r="S7045" s="4">
        <v>4</v>
      </c>
      <c r="T7045" s="4">
        <v>0.3</v>
      </c>
      <c r="U7045" s="4">
        <v>-14.196</v>
      </c>
      <c r="V7045" s="4" t="str">
        <f>INDEX(Regional_Lookup!$B$2:$B$5,MATCH('Sample - Superstore'!M7045,Regional_Lookup!$A$2:$A$5,0))</f>
        <v>Sarah Miller</v>
      </c>
      <c r="W7045" s="4">
        <f>INDEX(Regional_Lookup!$C$2:$C$5, MATCH('Sample - Superstore'!M7045,Regional_Lookup!$A$2:$A$5, 0))</f>
        <v>0.16</v>
      </c>
      <c r="X7045" s="4">
        <f>U7045/R7045</f>
        <v>-7.1428571428571425E-2</v>
      </c>
      <c r="Y7045" s="4" t="str">
        <f>IF(X7045&gt;=W7045, "Yes", "No")</f>
        <v>No</v>
      </c>
      <c r="Z7045" s="4">
        <f>D7045-C7045</f>
        <v>5</v>
      </c>
      <c r="AA7045" s="4" t="str" cm="1">
        <f t="array" ref="AA7045">_xlfn.IFS(Z7045&lt;=2,"Fast",Z7045&gt;5, "Slow", AND(Z7045&gt;=3,Z7045&lt;=5),"Standard")</f>
        <v>Standard</v>
      </c>
    </row>
    <row r="7046" spans="1:27" x14ac:dyDescent="0.2">
      <c r="A7046" s="4">
        <v>7045</v>
      </c>
      <c r="B7046" s="4" t="s">
        <v>6128</v>
      </c>
      <c r="C7046" s="5">
        <v>42934</v>
      </c>
      <c r="D7046" s="5">
        <v>42939</v>
      </c>
      <c r="E7046" s="4" t="s">
        <v>29</v>
      </c>
      <c r="F7046" s="4" t="s">
        <v>3893</v>
      </c>
      <c r="G7046" s="4" t="s">
        <v>3892</v>
      </c>
      <c r="H7046" s="4" t="s">
        <v>18</v>
      </c>
      <c r="I7046" s="4" t="s">
        <v>17</v>
      </c>
      <c r="J7046" s="4" t="s">
        <v>159</v>
      </c>
      <c r="K7046" s="4" t="s">
        <v>158</v>
      </c>
      <c r="L7046" s="4">
        <v>19134</v>
      </c>
      <c r="M7046" s="4" t="s">
        <v>5</v>
      </c>
      <c r="N7046" s="4" t="s">
        <v>6127</v>
      </c>
      <c r="O7046" s="4" t="s">
        <v>13</v>
      </c>
      <c r="P7046" s="4" t="s">
        <v>64</v>
      </c>
      <c r="Q7046" s="4" t="s">
        <v>6126</v>
      </c>
      <c r="R7046" s="4">
        <v>9.1839999999999993</v>
      </c>
      <c r="S7046" s="4">
        <v>2</v>
      </c>
      <c r="T7046" s="4">
        <v>0.2</v>
      </c>
      <c r="U7046" s="4">
        <v>1.1479999999999999</v>
      </c>
      <c r="V7046" s="4" t="str">
        <f>INDEX(Regional_Lookup!$B$2:$B$5,MATCH('Sample - Superstore'!M7046,Regional_Lookup!$A$2:$A$5,0))</f>
        <v>Sarah Miller</v>
      </c>
      <c r="W7046" s="4">
        <f>INDEX(Regional_Lookup!$C$2:$C$5, MATCH('Sample - Superstore'!M7046,Regional_Lookup!$A$2:$A$5, 0))</f>
        <v>0.16</v>
      </c>
      <c r="X7046" s="4">
        <f>U7046/R7046</f>
        <v>0.125</v>
      </c>
      <c r="Y7046" s="4" t="str">
        <f>IF(X7046&gt;=W7046, "Yes", "No")</f>
        <v>No</v>
      </c>
      <c r="Z7046" s="4">
        <f>D7046-C7046</f>
        <v>5</v>
      </c>
      <c r="AA7046" s="4" t="str" cm="1">
        <f t="array" ref="AA7046">_xlfn.IFS(Z7046&lt;=2,"Fast",Z7046&gt;5, "Slow", AND(Z7046&gt;=3,Z7046&lt;=5),"Standard")</f>
        <v>Standard</v>
      </c>
    </row>
    <row r="7047" spans="1:27" x14ac:dyDescent="0.2">
      <c r="A7047" s="4">
        <v>7046</v>
      </c>
      <c r="B7047" s="4" t="s">
        <v>6125</v>
      </c>
      <c r="C7047" s="5">
        <v>42677</v>
      </c>
      <c r="D7047" s="5">
        <v>42683</v>
      </c>
      <c r="E7047" s="4" t="s">
        <v>29</v>
      </c>
      <c r="F7047" s="4" t="s">
        <v>6124</v>
      </c>
      <c r="G7047" s="4" t="s">
        <v>6123</v>
      </c>
      <c r="H7047" s="4" t="s">
        <v>50</v>
      </c>
      <c r="I7047" s="4" t="s">
        <v>17</v>
      </c>
      <c r="J7047" s="4" t="s">
        <v>624</v>
      </c>
      <c r="K7047" s="4" t="s">
        <v>123</v>
      </c>
      <c r="L7047" s="4">
        <v>75217</v>
      </c>
      <c r="M7047" s="4" t="s">
        <v>3</v>
      </c>
      <c r="N7047" s="4" t="s">
        <v>2835</v>
      </c>
      <c r="O7047" s="4" t="s">
        <v>13</v>
      </c>
      <c r="P7047" s="4" t="s">
        <v>24</v>
      </c>
      <c r="Q7047" s="4" t="s">
        <v>2834</v>
      </c>
      <c r="R7047" s="4">
        <v>9.2479999999999993</v>
      </c>
      <c r="S7047" s="4">
        <v>2</v>
      </c>
      <c r="T7047" s="4">
        <v>0.2</v>
      </c>
      <c r="U7047" s="4">
        <v>3.3523999999999998</v>
      </c>
      <c r="V7047" s="4" t="str">
        <f>INDEX(Regional_Lookup!$B$2:$B$5,MATCH('Sample - Superstore'!M7047,Regional_Lookup!$A$2:$A$5,0))</f>
        <v>David Johnson</v>
      </c>
      <c r="W7047" s="4">
        <f>INDEX(Regional_Lookup!$C$2:$C$5, MATCH('Sample - Superstore'!M7047,Regional_Lookup!$A$2:$A$5, 0))</f>
        <v>0.14000000000000001</v>
      </c>
      <c r="X7047" s="4">
        <f>U7047/R7047</f>
        <v>0.36249999999999999</v>
      </c>
      <c r="Y7047" s="4" t="str">
        <f>IF(X7047&gt;=W7047, "Yes", "No")</f>
        <v>Yes</v>
      </c>
      <c r="Z7047" s="4">
        <f>D7047-C7047</f>
        <v>6</v>
      </c>
      <c r="AA7047" s="4" t="str" cm="1">
        <f t="array" ref="AA7047">_xlfn.IFS(Z7047&lt;=2,"Fast",Z7047&gt;5, "Slow", AND(Z7047&gt;=3,Z7047&lt;=5),"Standard")</f>
        <v>Slow</v>
      </c>
    </row>
    <row r="7048" spans="1:27" x14ac:dyDescent="0.2">
      <c r="A7048" s="4">
        <v>7047</v>
      </c>
      <c r="B7048" s="4" t="s">
        <v>6122</v>
      </c>
      <c r="C7048" s="5">
        <v>41737</v>
      </c>
      <c r="D7048" s="5">
        <v>41741</v>
      </c>
      <c r="E7048" s="4" t="s">
        <v>29</v>
      </c>
      <c r="F7048" s="4" t="s">
        <v>2351</v>
      </c>
      <c r="G7048" s="4" t="s">
        <v>2350</v>
      </c>
      <c r="H7048" s="4" t="s">
        <v>102</v>
      </c>
      <c r="I7048" s="4" t="s">
        <v>17</v>
      </c>
      <c r="J7048" s="4" t="s">
        <v>1270</v>
      </c>
      <c r="K7048" s="4" t="s">
        <v>15</v>
      </c>
      <c r="L7048" s="4">
        <v>94521</v>
      </c>
      <c r="M7048" s="4" t="s">
        <v>9</v>
      </c>
      <c r="N7048" s="4" t="s">
        <v>4439</v>
      </c>
      <c r="O7048" s="4" t="s">
        <v>37</v>
      </c>
      <c r="P7048" s="4" t="s">
        <v>92</v>
      </c>
      <c r="Q7048" s="4" t="s">
        <v>4438</v>
      </c>
      <c r="R7048" s="4">
        <v>99.591999999999999</v>
      </c>
      <c r="S7048" s="4">
        <v>1</v>
      </c>
      <c r="T7048" s="4">
        <v>0.2</v>
      </c>
      <c r="U7048" s="4">
        <v>2.4897999999999998</v>
      </c>
      <c r="V7048" s="4" t="str">
        <f>INDEX(Regional_Lookup!$B$2:$B$5,MATCH('Sample - Superstore'!M7048,Regional_Lookup!$A$2:$A$5,0))</f>
        <v>James Chen</v>
      </c>
      <c r="W7048" s="4">
        <f>INDEX(Regional_Lookup!$C$2:$C$5, MATCH('Sample - Superstore'!M7048,Regional_Lookup!$A$2:$A$5, 0))</f>
        <v>0.18</v>
      </c>
      <c r="X7048" s="4">
        <f>U7048/R7048</f>
        <v>2.4999999999999998E-2</v>
      </c>
      <c r="Y7048" s="4" t="str">
        <f>IF(X7048&gt;=W7048, "Yes", "No")</f>
        <v>No</v>
      </c>
      <c r="Z7048" s="4">
        <f>D7048-C7048</f>
        <v>4</v>
      </c>
      <c r="AA7048" s="4" t="str" cm="1">
        <f t="array" ref="AA7048">_xlfn.IFS(Z7048&lt;=2,"Fast",Z7048&gt;5, "Slow", AND(Z7048&gt;=3,Z7048&lt;=5),"Standard")</f>
        <v>Standard</v>
      </c>
    </row>
    <row r="7049" spans="1:27" x14ac:dyDescent="0.2">
      <c r="A7049" s="4">
        <v>7048</v>
      </c>
      <c r="B7049" s="4" t="s">
        <v>6122</v>
      </c>
      <c r="C7049" s="5">
        <v>41737</v>
      </c>
      <c r="D7049" s="5">
        <v>41741</v>
      </c>
      <c r="E7049" s="4" t="s">
        <v>29</v>
      </c>
      <c r="F7049" s="4" t="s">
        <v>2351</v>
      </c>
      <c r="G7049" s="4" t="s">
        <v>2350</v>
      </c>
      <c r="H7049" s="4" t="s">
        <v>102</v>
      </c>
      <c r="I7049" s="4" t="s">
        <v>17</v>
      </c>
      <c r="J7049" s="4" t="s">
        <v>1270</v>
      </c>
      <c r="K7049" s="4" t="s">
        <v>15</v>
      </c>
      <c r="L7049" s="4">
        <v>94521</v>
      </c>
      <c r="M7049" s="4" t="s">
        <v>9</v>
      </c>
      <c r="N7049" s="4" t="s">
        <v>3268</v>
      </c>
      <c r="O7049" s="4" t="s">
        <v>33</v>
      </c>
      <c r="P7049" s="4" t="s">
        <v>55</v>
      </c>
      <c r="Q7049" s="4" t="s">
        <v>3267</v>
      </c>
      <c r="R7049" s="4">
        <v>399.96</v>
      </c>
      <c r="S7049" s="4">
        <v>4</v>
      </c>
      <c r="T7049" s="4">
        <v>0</v>
      </c>
      <c r="U7049" s="4">
        <v>139.98599999999999</v>
      </c>
      <c r="V7049" s="4" t="str">
        <f>INDEX(Regional_Lookup!$B$2:$B$5,MATCH('Sample - Superstore'!M7049,Regional_Lookup!$A$2:$A$5,0))</f>
        <v>James Chen</v>
      </c>
      <c r="W7049" s="4">
        <f>INDEX(Regional_Lookup!$C$2:$C$5, MATCH('Sample - Superstore'!M7049,Regional_Lookup!$A$2:$A$5, 0))</f>
        <v>0.18</v>
      </c>
      <c r="X7049" s="4">
        <f>U7049/R7049</f>
        <v>0.35</v>
      </c>
      <c r="Y7049" s="4" t="str">
        <f>IF(X7049&gt;=W7049, "Yes", "No")</f>
        <v>Yes</v>
      </c>
      <c r="Z7049" s="4">
        <f>D7049-C7049</f>
        <v>4</v>
      </c>
      <c r="AA7049" s="4" t="str" cm="1">
        <f t="array" ref="AA7049">_xlfn.IFS(Z7049&lt;=2,"Fast",Z7049&gt;5, "Slow", AND(Z7049&gt;=3,Z7049&lt;=5),"Standard")</f>
        <v>Standard</v>
      </c>
    </row>
    <row r="7050" spans="1:27" x14ac:dyDescent="0.2">
      <c r="A7050" s="4">
        <v>7049</v>
      </c>
      <c r="B7050" s="4" t="s">
        <v>6121</v>
      </c>
      <c r="C7050" s="5">
        <v>42596</v>
      </c>
      <c r="D7050" s="5">
        <v>42598</v>
      </c>
      <c r="E7050" s="4" t="s">
        <v>89</v>
      </c>
      <c r="F7050" s="4" t="s">
        <v>5717</v>
      </c>
      <c r="G7050" s="4" t="s">
        <v>5716</v>
      </c>
      <c r="H7050" s="4" t="s">
        <v>18</v>
      </c>
      <c r="I7050" s="4" t="s">
        <v>17</v>
      </c>
      <c r="J7050" s="4" t="s">
        <v>2651</v>
      </c>
      <c r="K7050" s="4" t="s">
        <v>1877</v>
      </c>
      <c r="L7050" s="4">
        <v>37211</v>
      </c>
      <c r="M7050" s="4" t="s">
        <v>7</v>
      </c>
      <c r="N7050" s="4" t="s">
        <v>4088</v>
      </c>
      <c r="O7050" s="4" t="s">
        <v>13</v>
      </c>
      <c r="P7050" s="4" t="s">
        <v>24</v>
      </c>
      <c r="Q7050" s="4" t="s">
        <v>4087</v>
      </c>
      <c r="R7050" s="4">
        <v>15.552</v>
      </c>
      <c r="S7050" s="4">
        <v>3</v>
      </c>
      <c r="T7050" s="4">
        <v>0.2</v>
      </c>
      <c r="U7050" s="4">
        <v>5.4432</v>
      </c>
      <c r="V7050" s="4" t="str">
        <f>INDEX(Regional_Lookup!$B$2:$B$5,MATCH('Sample - Superstore'!M7050,Regional_Lookup!$A$2:$A$5,0))</f>
        <v>Maria Santos</v>
      </c>
      <c r="W7050" s="4">
        <f>INDEX(Regional_Lookup!$C$2:$C$5, MATCH('Sample - Superstore'!M7050,Regional_Lookup!$A$2:$A$5, 0))</f>
        <v>0.15</v>
      </c>
      <c r="X7050" s="4">
        <f>U7050/R7050</f>
        <v>0.35000000000000003</v>
      </c>
      <c r="Y7050" s="4" t="str">
        <f>IF(X7050&gt;=W7050, "Yes", "No")</f>
        <v>Yes</v>
      </c>
      <c r="Z7050" s="4">
        <f>D7050-C7050</f>
        <v>2</v>
      </c>
      <c r="AA7050" s="4" t="str" cm="1">
        <f t="array" ref="AA7050">_xlfn.IFS(Z7050&lt;=2,"Fast",Z7050&gt;5, "Slow", AND(Z7050&gt;=3,Z7050&lt;=5),"Standard")</f>
        <v>Fast</v>
      </c>
    </row>
    <row r="7051" spans="1:27" x14ac:dyDescent="0.2">
      <c r="A7051" s="4">
        <v>7050</v>
      </c>
      <c r="B7051" s="4" t="s">
        <v>6120</v>
      </c>
      <c r="C7051" s="5">
        <v>41907</v>
      </c>
      <c r="D7051" s="5">
        <v>41912</v>
      </c>
      <c r="E7051" s="4" t="s">
        <v>29</v>
      </c>
      <c r="F7051" s="4" t="s">
        <v>1443</v>
      </c>
      <c r="G7051" s="4" t="s">
        <v>1442</v>
      </c>
      <c r="H7051" s="4" t="s">
        <v>102</v>
      </c>
      <c r="I7051" s="4" t="s">
        <v>17</v>
      </c>
      <c r="J7051" s="4" t="s">
        <v>908</v>
      </c>
      <c r="K7051" s="4" t="s">
        <v>394</v>
      </c>
      <c r="L7051" s="4">
        <v>80013</v>
      </c>
      <c r="M7051" s="4" t="s">
        <v>9</v>
      </c>
      <c r="N7051" s="4" t="s">
        <v>2714</v>
      </c>
      <c r="O7051" s="4" t="s">
        <v>13</v>
      </c>
      <c r="P7051" s="4" t="s">
        <v>116</v>
      </c>
      <c r="Q7051" s="4" t="s">
        <v>2713</v>
      </c>
      <c r="R7051" s="4">
        <v>14.576000000000001</v>
      </c>
      <c r="S7051" s="4">
        <v>2</v>
      </c>
      <c r="T7051" s="4">
        <v>0.2</v>
      </c>
      <c r="U7051" s="4">
        <v>2.3685999999999998</v>
      </c>
      <c r="V7051" s="4" t="str">
        <f>INDEX(Regional_Lookup!$B$2:$B$5,MATCH('Sample - Superstore'!M7051,Regional_Lookup!$A$2:$A$5,0))</f>
        <v>James Chen</v>
      </c>
      <c r="W7051" s="4">
        <f>INDEX(Regional_Lookup!$C$2:$C$5, MATCH('Sample - Superstore'!M7051,Regional_Lookup!$A$2:$A$5, 0))</f>
        <v>0.18</v>
      </c>
      <c r="X7051" s="4">
        <f>U7051/R7051</f>
        <v>0.16249999999999998</v>
      </c>
      <c r="Y7051" s="4" t="str">
        <f>IF(X7051&gt;=W7051, "Yes", "No")</f>
        <v>No</v>
      </c>
      <c r="Z7051" s="4">
        <f>D7051-C7051</f>
        <v>5</v>
      </c>
      <c r="AA7051" s="4" t="str" cm="1">
        <f t="array" ref="AA7051">_xlfn.IFS(Z7051&lt;=2,"Fast",Z7051&gt;5, "Slow", AND(Z7051&gt;=3,Z7051&lt;=5),"Standard")</f>
        <v>Standard</v>
      </c>
    </row>
    <row r="7052" spans="1:27" x14ac:dyDescent="0.2">
      <c r="A7052" s="4">
        <v>7051</v>
      </c>
      <c r="B7052" s="4" t="s">
        <v>6119</v>
      </c>
      <c r="C7052" s="5">
        <v>42715</v>
      </c>
      <c r="D7052" s="5">
        <v>42715</v>
      </c>
      <c r="E7052" s="4" t="s">
        <v>162</v>
      </c>
      <c r="F7052" s="4" t="s">
        <v>613</v>
      </c>
      <c r="G7052" s="4" t="s">
        <v>612</v>
      </c>
      <c r="H7052" s="4" t="s">
        <v>18</v>
      </c>
      <c r="I7052" s="4" t="s">
        <v>17</v>
      </c>
      <c r="J7052" s="4" t="s">
        <v>240</v>
      </c>
      <c r="K7052" s="4" t="s">
        <v>15</v>
      </c>
      <c r="L7052" s="4">
        <v>92804</v>
      </c>
      <c r="M7052" s="4" t="s">
        <v>9</v>
      </c>
      <c r="N7052" s="4" t="s">
        <v>3452</v>
      </c>
      <c r="O7052" s="4" t="s">
        <v>13</v>
      </c>
      <c r="P7052" s="4" t="s">
        <v>100</v>
      </c>
      <c r="Q7052" s="4" t="s">
        <v>3451</v>
      </c>
      <c r="R7052" s="4">
        <v>209.6</v>
      </c>
      <c r="S7052" s="4">
        <v>5</v>
      </c>
      <c r="T7052" s="4">
        <v>0.2</v>
      </c>
      <c r="U7052" s="4">
        <v>68.12</v>
      </c>
      <c r="V7052" s="4" t="str">
        <f>INDEX(Regional_Lookup!$B$2:$B$5,MATCH('Sample - Superstore'!M7052,Regional_Lookup!$A$2:$A$5,0))</f>
        <v>James Chen</v>
      </c>
      <c r="W7052" s="4">
        <f>INDEX(Regional_Lookup!$C$2:$C$5, MATCH('Sample - Superstore'!M7052,Regional_Lookup!$A$2:$A$5, 0))</f>
        <v>0.18</v>
      </c>
      <c r="X7052" s="4">
        <f>U7052/R7052</f>
        <v>0.32500000000000001</v>
      </c>
      <c r="Y7052" s="4" t="str">
        <f>IF(X7052&gt;=W7052, "Yes", "No")</f>
        <v>Yes</v>
      </c>
      <c r="Z7052" s="4">
        <f>D7052-C7052</f>
        <v>0</v>
      </c>
      <c r="AA7052" s="4" t="str" cm="1">
        <f t="array" ref="AA7052">_xlfn.IFS(Z7052&lt;=2,"Fast",Z7052&gt;5, "Slow", AND(Z7052&gt;=3,Z7052&lt;=5),"Standard")</f>
        <v>Fast</v>
      </c>
    </row>
    <row r="7053" spans="1:27" x14ac:dyDescent="0.2">
      <c r="A7053" s="4">
        <v>7052</v>
      </c>
      <c r="B7053" s="4" t="s">
        <v>6119</v>
      </c>
      <c r="C7053" s="5">
        <v>42715</v>
      </c>
      <c r="D7053" s="5">
        <v>42715</v>
      </c>
      <c r="E7053" s="4" t="s">
        <v>162</v>
      </c>
      <c r="F7053" s="4" t="s">
        <v>613</v>
      </c>
      <c r="G7053" s="4" t="s">
        <v>612</v>
      </c>
      <c r="H7053" s="4" t="s">
        <v>18</v>
      </c>
      <c r="I7053" s="4" t="s">
        <v>17</v>
      </c>
      <c r="J7053" s="4" t="s">
        <v>240</v>
      </c>
      <c r="K7053" s="4" t="s">
        <v>15</v>
      </c>
      <c r="L7053" s="4">
        <v>92804</v>
      </c>
      <c r="M7053" s="4" t="s">
        <v>9</v>
      </c>
      <c r="N7053" s="4" t="s">
        <v>1016</v>
      </c>
      <c r="O7053" s="4" t="s">
        <v>13</v>
      </c>
      <c r="P7053" s="4" t="s">
        <v>116</v>
      </c>
      <c r="Q7053" s="4" t="s">
        <v>1015</v>
      </c>
      <c r="R7053" s="4">
        <v>23.32</v>
      </c>
      <c r="S7053" s="4">
        <v>2</v>
      </c>
      <c r="T7053" s="4">
        <v>0</v>
      </c>
      <c r="U7053" s="4">
        <v>6.0632000000000001</v>
      </c>
      <c r="V7053" s="4" t="str">
        <f>INDEX(Regional_Lookup!$B$2:$B$5,MATCH('Sample - Superstore'!M7053,Regional_Lookup!$A$2:$A$5,0))</f>
        <v>James Chen</v>
      </c>
      <c r="W7053" s="4">
        <f>INDEX(Regional_Lookup!$C$2:$C$5, MATCH('Sample - Superstore'!M7053,Regional_Lookup!$A$2:$A$5, 0))</f>
        <v>0.18</v>
      </c>
      <c r="X7053" s="4">
        <f>U7053/R7053</f>
        <v>0.26</v>
      </c>
      <c r="Y7053" s="4" t="str">
        <f>IF(X7053&gt;=W7053, "Yes", "No")</f>
        <v>Yes</v>
      </c>
      <c r="Z7053" s="4">
        <f>D7053-C7053</f>
        <v>0</v>
      </c>
      <c r="AA7053" s="4" t="str" cm="1">
        <f t="array" ref="AA7053">_xlfn.IFS(Z7053&lt;=2,"Fast",Z7053&gt;5, "Slow", AND(Z7053&gt;=3,Z7053&lt;=5),"Standard")</f>
        <v>Fast</v>
      </c>
    </row>
    <row r="7054" spans="1:27" x14ac:dyDescent="0.2">
      <c r="A7054" s="4">
        <v>7053</v>
      </c>
      <c r="B7054" s="4" t="s">
        <v>6119</v>
      </c>
      <c r="C7054" s="5">
        <v>42715</v>
      </c>
      <c r="D7054" s="5">
        <v>42715</v>
      </c>
      <c r="E7054" s="4" t="s">
        <v>162</v>
      </c>
      <c r="F7054" s="4" t="s">
        <v>613</v>
      </c>
      <c r="G7054" s="4" t="s">
        <v>612</v>
      </c>
      <c r="H7054" s="4" t="s">
        <v>18</v>
      </c>
      <c r="I7054" s="4" t="s">
        <v>17</v>
      </c>
      <c r="J7054" s="4" t="s">
        <v>240</v>
      </c>
      <c r="K7054" s="4" t="s">
        <v>15</v>
      </c>
      <c r="L7054" s="4">
        <v>92804</v>
      </c>
      <c r="M7054" s="4" t="s">
        <v>9</v>
      </c>
      <c r="N7054" s="4" t="s">
        <v>4652</v>
      </c>
      <c r="O7054" s="4" t="s">
        <v>13</v>
      </c>
      <c r="P7054" s="4" t="s">
        <v>24</v>
      </c>
      <c r="Q7054" s="4" t="s">
        <v>4651</v>
      </c>
      <c r="R7054" s="4">
        <v>30.98</v>
      </c>
      <c r="S7054" s="4">
        <v>1</v>
      </c>
      <c r="T7054" s="4">
        <v>0</v>
      </c>
      <c r="U7054" s="4">
        <v>13.941000000000001</v>
      </c>
      <c r="V7054" s="4" t="str">
        <f>INDEX(Regional_Lookup!$B$2:$B$5,MATCH('Sample - Superstore'!M7054,Regional_Lookup!$A$2:$A$5,0))</f>
        <v>James Chen</v>
      </c>
      <c r="W7054" s="4">
        <f>INDEX(Regional_Lookup!$C$2:$C$5, MATCH('Sample - Superstore'!M7054,Regional_Lookup!$A$2:$A$5, 0))</f>
        <v>0.18</v>
      </c>
      <c r="X7054" s="4">
        <f>U7054/R7054</f>
        <v>0.45</v>
      </c>
      <c r="Y7054" s="4" t="str">
        <f>IF(X7054&gt;=W7054, "Yes", "No")</f>
        <v>Yes</v>
      </c>
      <c r="Z7054" s="4">
        <f>D7054-C7054</f>
        <v>0</v>
      </c>
      <c r="AA7054" s="4" t="str" cm="1">
        <f t="array" ref="AA7054">_xlfn.IFS(Z7054&lt;=2,"Fast",Z7054&gt;5, "Slow", AND(Z7054&gt;=3,Z7054&lt;=5),"Standard")</f>
        <v>Fast</v>
      </c>
    </row>
    <row r="7055" spans="1:27" x14ac:dyDescent="0.2">
      <c r="A7055" s="4">
        <v>7054</v>
      </c>
      <c r="B7055" s="4" t="s">
        <v>6119</v>
      </c>
      <c r="C7055" s="5">
        <v>42715</v>
      </c>
      <c r="D7055" s="5">
        <v>42715</v>
      </c>
      <c r="E7055" s="4" t="s">
        <v>162</v>
      </c>
      <c r="F7055" s="4" t="s">
        <v>613</v>
      </c>
      <c r="G7055" s="4" t="s">
        <v>612</v>
      </c>
      <c r="H7055" s="4" t="s">
        <v>18</v>
      </c>
      <c r="I7055" s="4" t="s">
        <v>17</v>
      </c>
      <c r="J7055" s="4" t="s">
        <v>240</v>
      </c>
      <c r="K7055" s="4" t="s">
        <v>15</v>
      </c>
      <c r="L7055" s="4">
        <v>92804</v>
      </c>
      <c r="M7055" s="4" t="s">
        <v>9</v>
      </c>
      <c r="N7055" s="4" t="s">
        <v>3001</v>
      </c>
      <c r="O7055" s="4" t="s">
        <v>33</v>
      </c>
      <c r="P7055" s="4" t="s">
        <v>55</v>
      </c>
      <c r="Q7055" s="4" t="s">
        <v>3000</v>
      </c>
      <c r="R7055" s="4">
        <v>119.96</v>
      </c>
      <c r="S7055" s="4">
        <v>4</v>
      </c>
      <c r="T7055" s="4">
        <v>0</v>
      </c>
      <c r="U7055" s="4">
        <v>25.191600000000001</v>
      </c>
      <c r="V7055" s="4" t="str">
        <f>INDEX(Regional_Lookup!$B$2:$B$5,MATCH('Sample - Superstore'!M7055,Regional_Lookup!$A$2:$A$5,0))</f>
        <v>James Chen</v>
      </c>
      <c r="W7055" s="4">
        <f>INDEX(Regional_Lookup!$C$2:$C$5, MATCH('Sample - Superstore'!M7055,Regional_Lookup!$A$2:$A$5, 0))</f>
        <v>0.18</v>
      </c>
      <c r="X7055" s="4">
        <f>U7055/R7055</f>
        <v>0.21000000000000002</v>
      </c>
      <c r="Y7055" s="4" t="str">
        <f>IF(X7055&gt;=W7055, "Yes", "No")</f>
        <v>Yes</v>
      </c>
      <c r="Z7055" s="4">
        <f>D7055-C7055</f>
        <v>0</v>
      </c>
      <c r="AA7055" s="4" t="str" cm="1">
        <f t="array" ref="AA7055">_xlfn.IFS(Z7055&lt;=2,"Fast",Z7055&gt;5, "Slow", AND(Z7055&gt;=3,Z7055&lt;=5),"Standard")</f>
        <v>Fast</v>
      </c>
    </row>
    <row r="7056" spans="1:27" x14ac:dyDescent="0.2">
      <c r="A7056" s="4">
        <v>7055</v>
      </c>
      <c r="B7056" s="4" t="s">
        <v>6119</v>
      </c>
      <c r="C7056" s="5">
        <v>42715</v>
      </c>
      <c r="D7056" s="5">
        <v>42715</v>
      </c>
      <c r="E7056" s="4" t="s">
        <v>162</v>
      </c>
      <c r="F7056" s="4" t="s">
        <v>613</v>
      </c>
      <c r="G7056" s="4" t="s">
        <v>612</v>
      </c>
      <c r="H7056" s="4" t="s">
        <v>18</v>
      </c>
      <c r="I7056" s="4" t="s">
        <v>17</v>
      </c>
      <c r="J7056" s="4" t="s">
        <v>240</v>
      </c>
      <c r="K7056" s="4" t="s">
        <v>15</v>
      </c>
      <c r="L7056" s="4">
        <v>92804</v>
      </c>
      <c r="M7056" s="4" t="s">
        <v>9</v>
      </c>
      <c r="N7056" s="4" t="s">
        <v>4454</v>
      </c>
      <c r="O7056" s="4" t="s">
        <v>37</v>
      </c>
      <c r="P7056" s="4" t="s">
        <v>221</v>
      </c>
      <c r="Q7056" s="4" t="s">
        <v>4453</v>
      </c>
      <c r="R7056" s="4">
        <v>363.92</v>
      </c>
      <c r="S7056" s="4">
        <v>5</v>
      </c>
      <c r="T7056" s="4">
        <v>0.2</v>
      </c>
      <c r="U7056" s="4">
        <v>-31.843</v>
      </c>
      <c r="V7056" s="4" t="str">
        <f>INDEX(Regional_Lookup!$B$2:$B$5,MATCH('Sample - Superstore'!M7056,Regional_Lookup!$A$2:$A$5,0))</f>
        <v>James Chen</v>
      </c>
      <c r="W7056" s="4">
        <f>INDEX(Regional_Lookup!$C$2:$C$5, MATCH('Sample - Superstore'!M7056,Regional_Lookup!$A$2:$A$5, 0))</f>
        <v>0.18</v>
      </c>
      <c r="X7056" s="4">
        <f>U7056/R7056</f>
        <v>-8.7499999999999994E-2</v>
      </c>
      <c r="Y7056" s="4" t="str">
        <f>IF(X7056&gt;=W7056, "Yes", "No")</f>
        <v>No</v>
      </c>
      <c r="Z7056" s="4">
        <f>D7056-C7056</f>
        <v>0</v>
      </c>
      <c r="AA7056" s="4" t="str" cm="1">
        <f t="array" ref="AA7056">_xlfn.IFS(Z7056&lt;=2,"Fast",Z7056&gt;5, "Slow", AND(Z7056&gt;=3,Z7056&lt;=5),"Standard")</f>
        <v>Fast</v>
      </c>
    </row>
    <row r="7057" spans="1:27" x14ac:dyDescent="0.2">
      <c r="A7057" s="4">
        <v>7056</v>
      </c>
      <c r="B7057" s="4" t="s">
        <v>6119</v>
      </c>
      <c r="C7057" s="5">
        <v>42715</v>
      </c>
      <c r="D7057" s="5">
        <v>42715</v>
      </c>
      <c r="E7057" s="4" t="s">
        <v>162</v>
      </c>
      <c r="F7057" s="4" t="s">
        <v>613</v>
      </c>
      <c r="G7057" s="4" t="s">
        <v>612</v>
      </c>
      <c r="H7057" s="4" t="s">
        <v>18</v>
      </c>
      <c r="I7057" s="4" t="s">
        <v>17</v>
      </c>
      <c r="J7057" s="4" t="s">
        <v>240</v>
      </c>
      <c r="K7057" s="4" t="s">
        <v>15</v>
      </c>
      <c r="L7057" s="4">
        <v>92804</v>
      </c>
      <c r="M7057" s="4" t="s">
        <v>9</v>
      </c>
      <c r="N7057" s="4" t="s">
        <v>5454</v>
      </c>
      <c r="O7057" s="4" t="s">
        <v>13</v>
      </c>
      <c r="P7057" s="4" t="s">
        <v>100</v>
      </c>
      <c r="Q7057" s="4" t="s">
        <v>5453</v>
      </c>
      <c r="R7057" s="4">
        <v>35.808</v>
      </c>
      <c r="S7057" s="4">
        <v>3</v>
      </c>
      <c r="T7057" s="4">
        <v>0.2</v>
      </c>
      <c r="U7057" s="4">
        <v>11.19</v>
      </c>
      <c r="V7057" s="4" t="str">
        <f>INDEX(Regional_Lookup!$B$2:$B$5,MATCH('Sample - Superstore'!M7057,Regional_Lookup!$A$2:$A$5,0))</f>
        <v>James Chen</v>
      </c>
      <c r="W7057" s="4">
        <f>INDEX(Regional_Lookup!$C$2:$C$5, MATCH('Sample - Superstore'!M7057,Regional_Lookup!$A$2:$A$5, 0))</f>
        <v>0.18</v>
      </c>
      <c r="X7057" s="4">
        <f>U7057/R7057</f>
        <v>0.3125</v>
      </c>
      <c r="Y7057" s="4" t="str">
        <f>IF(X7057&gt;=W7057, "Yes", "No")</f>
        <v>Yes</v>
      </c>
      <c r="Z7057" s="4">
        <f>D7057-C7057</f>
        <v>0</v>
      </c>
      <c r="AA7057" s="4" t="str" cm="1">
        <f t="array" ref="AA7057">_xlfn.IFS(Z7057&lt;=2,"Fast",Z7057&gt;5, "Slow", AND(Z7057&gt;=3,Z7057&lt;=5),"Standard")</f>
        <v>Fast</v>
      </c>
    </row>
    <row r="7058" spans="1:27" x14ac:dyDescent="0.2">
      <c r="A7058" s="4">
        <v>7057</v>
      </c>
      <c r="B7058" s="4" t="s">
        <v>6119</v>
      </c>
      <c r="C7058" s="5">
        <v>42715</v>
      </c>
      <c r="D7058" s="5">
        <v>42715</v>
      </c>
      <c r="E7058" s="4" t="s">
        <v>162</v>
      </c>
      <c r="F7058" s="4" t="s">
        <v>613</v>
      </c>
      <c r="G7058" s="4" t="s">
        <v>612</v>
      </c>
      <c r="H7058" s="4" t="s">
        <v>18</v>
      </c>
      <c r="I7058" s="4" t="s">
        <v>17</v>
      </c>
      <c r="J7058" s="4" t="s">
        <v>240</v>
      </c>
      <c r="K7058" s="4" t="s">
        <v>15</v>
      </c>
      <c r="L7058" s="4">
        <v>92804</v>
      </c>
      <c r="M7058" s="4" t="s">
        <v>9</v>
      </c>
      <c r="N7058" s="4" t="s">
        <v>1888</v>
      </c>
      <c r="O7058" s="4" t="s">
        <v>13</v>
      </c>
      <c r="P7058" s="4" t="s">
        <v>100</v>
      </c>
      <c r="Q7058" s="4" t="s">
        <v>1887</v>
      </c>
      <c r="R7058" s="4">
        <v>122.688</v>
      </c>
      <c r="S7058" s="4">
        <v>9</v>
      </c>
      <c r="T7058" s="4">
        <v>0.2</v>
      </c>
      <c r="U7058" s="4">
        <v>39.873600000000003</v>
      </c>
      <c r="V7058" s="4" t="str">
        <f>INDEX(Regional_Lookup!$B$2:$B$5,MATCH('Sample - Superstore'!M7058,Regional_Lookup!$A$2:$A$5,0))</f>
        <v>James Chen</v>
      </c>
      <c r="W7058" s="4">
        <f>INDEX(Regional_Lookup!$C$2:$C$5, MATCH('Sample - Superstore'!M7058,Regional_Lookup!$A$2:$A$5, 0))</f>
        <v>0.18</v>
      </c>
      <c r="X7058" s="4">
        <f>U7058/R7058</f>
        <v>0.32500000000000001</v>
      </c>
      <c r="Y7058" s="4" t="str">
        <f>IF(X7058&gt;=W7058, "Yes", "No")</f>
        <v>Yes</v>
      </c>
      <c r="Z7058" s="4">
        <f>D7058-C7058</f>
        <v>0</v>
      </c>
      <c r="AA7058" s="4" t="str" cm="1">
        <f t="array" ref="AA7058">_xlfn.IFS(Z7058&lt;=2,"Fast",Z7058&gt;5, "Slow", AND(Z7058&gt;=3,Z7058&lt;=5),"Standard")</f>
        <v>Fast</v>
      </c>
    </row>
    <row r="7059" spans="1:27" x14ac:dyDescent="0.2">
      <c r="A7059" s="4">
        <v>7058</v>
      </c>
      <c r="B7059" s="4" t="s">
        <v>6119</v>
      </c>
      <c r="C7059" s="5">
        <v>42715</v>
      </c>
      <c r="D7059" s="5">
        <v>42715</v>
      </c>
      <c r="E7059" s="4" t="s">
        <v>162</v>
      </c>
      <c r="F7059" s="4" t="s">
        <v>613</v>
      </c>
      <c r="G7059" s="4" t="s">
        <v>612</v>
      </c>
      <c r="H7059" s="4" t="s">
        <v>18</v>
      </c>
      <c r="I7059" s="4" t="s">
        <v>17</v>
      </c>
      <c r="J7059" s="4" t="s">
        <v>240</v>
      </c>
      <c r="K7059" s="4" t="s">
        <v>15</v>
      </c>
      <c r="L7059" s="4">
        <v>92804</v>
      </c>
      <c r="M7059" s="4" t="s">
        <v>9</v>
      </c>
      <c r="N7059" s="4" t="s">
        <v>2961</v>
      </c>
      <c r="O7059" s="4" t="s">
        <v>37</v>
      </c>
      <c r="P7059" s="4" t="s">
        <v>92</v>
      </c>
      <c r="Q7059" s="4" t="s">
        <v>2960</v>
      </c>
      <c r="R7059" s="4">
        <v>892.13599999999997</v>
      </c>
      <c r="S7059" s="4">
        <v>7</v>
      </c>
      <c r="T7059" s="4">
        <v>0.2</v>
      </c>
      <c r="U7059" s="4">
        <v>111.517</v>
      </c>
      <c r="V7059" s="4" t="str">
        <f>INDEX(Regional_Lookup!$B$2:$B$5,MATCH('Sample - Superstore'!M7059,Regional_Lookup!$A$2:$A$5,0))</f>
        <v>James Chen</v>
      </c>
      <c r="W7059" s="4">
        <f>INDEX(Regional_Lookup!$C$2:$C$5, MATCH('Sample - Superstore'!M7059,Regional_Lookup!$A$2:$A$5, 0))</f>
        <v>0.18</v>
      </c>
      <c r="X7059" s="4">
        <f>U7059/R7059</f>
        <v>0.125</v>
      </c>
      <c r="Y7059" s="4" t="str">
        <f>IF(X7059&gt;=W7059, "Yes", "No")</f>
        <v>No</v>
      </c>
      <c r="Z7059" s="4">
        <f>D7059-C7059</f>
        <v>0</v>
      </c>
      <c r="AA7059" s="4" t="str" cm="1">
        <f t="array" ref="AA7059">_xlfn.IFS(Z7059&lt;=2,"Fast",Z7059&gt;5, "Slow", AND(Z7059&gt;=3,Z7059&lt;=5),"Standard")</f>
        <v>Fast</v>
      </c>
    </row>
    <row r="7060" spans="1:27" x14ac:dyDescent="0.2">
      <c r="A7060" s="4">
        <v>7059</v>
      </c>
      <c r="B7060" s="4" t="s">
        <v>6119</v>
      </c>
      <c r="C7060" s="5">
        <v>42715</v>
      </c>
      <c r="D7060" s="5">
        <v>42715</v>
      </c>
      <c r="E7060" s="4" t="s">
        <v>162</v>
      </c>
      <c r="F7060" s="4" t="s">
        <v>613</v>
      </c>
      <c r="G7060" s="4" t="s">
        <v>612</v>
      </c>
      <c r="H7060" s="4" t="s">
        <v>18</v>
      </c>
      <c r="I7060" s="4" t="s">
        <v>17</v>
      </c>
      <c r="J7060" s="4" t="s">
        <v>240</v>
      </c>
      <c r="K7060" s="4" t="s">
        <v>15</v>
      </c>
      <c r="L7060" s="4">
        <v>92804</v>
      </c>
      <c r="M7060" s="4" t="s">
        <v>9</v>
      </c>
      <c r="N7060" s="4" t="s">
        <v>1630</v>
      </c>
      <c r="O7060" s="4" t="s">
        <v>13</v>
      </c>
      <c r="P7060" s="4" t="s">
        <v>231</v>
      </c>
      <c r="Q7060" s="4" t="s">
        <v>1629</v>
      </c>
      <c r="R7060" s="4">
        <v>50.22</v>
      </c>
      <c r="S7060" s="4">
        <v>3</v>
      </c>
      <c r="T7060" s="4">
        <v>0</v>
      </c>
      <c r="U7060" s="4">
        <v>2.0087999999999999</v>
      </c>
      <c r="V7060" s="4" t="str">
        <f>INDEX(Regional_Lookup!$B$2:$B$5,MATCH('Sample - Superstore'!M7060,Regional_Lookup!$A$2:$A$5,0))</f>
        <v>James Chen</v>
      </c>
      <c r="W7060" s="4">
        <f>INDEX(Regional_Lookup!$C$2:$C$5, MATCH('Sample - Superstore'!M7060,Regional_Lookup!$A$2:$A$5, 0))</f>
        <v>0.18</v>
      </c>
      <c r="X7060" s="4">
        <f>U7060/R7060</f>
        <v>0.04</v>
      </c>
      <c r="Y7060" s="4" t="str">
        <f>IF(X7060&gt;=W7060, "Yes", "No")</f>
        <v>No</v>
      </c>
      <c r="Z7060" s="4">
        <f>D7060-C7060</f>
        <v>0</v>
      </c>
      <c r="AA7060" s="4" t="str" cm="1">
        <f t="array" ref="AA7060">_xlfn.IFS(Z7060&lt;=2,"Fast",Z7060&gt;5, "Slow", AND(Z7060&gt;=3,Z7060&lt;=5),"Standard")</f>
        <v>Fast</v>
      </c>
    </row>
    <row r="7061" spans="1:27" x14ac:dyDescent="0.2">
      <c r="A7061" s="4">
        <v>7060</v>
      </c>
      <c r="B7061" s="4" t="s">
        <v>6119</v>
      </c>
      <c r="C7061" s="5">
        <v>42715</v>
      </c>
      <c r="D7061" s="5">
        <v>42715</v>
      </c>
      <c r="E7061" s="4" t="s">
        <v>162</v>
      </c>
      <c r="F7061" s="4" t="s">
        <v>613</v>
      </c>
      <c r="G7061" s="4" t="s">
        <v>612</v>
      </c>
      <c r="H7061" s="4" t="s">
        <v>18</v>
      </c>
      <c r="I7061" s="4" t="s">
        <v>17</v>
      </c>
      <c r="J7061" s="4" t="s">
        <v>240</v>
      </c>
      <c r="K7061" s="4" t="s">
        <v>15</v>
      </c>
      <c r="L7061" s="4">
        <v>92804</v>
      </c>
      <c r="M7061" s="4" t="s">
        <v>9</v>
      </c>
      <c r="N7061" s="4" t="s">
        <v>2767</v>
      </c>
      <c r="O7061" s="4" t="s">
        <v>13</v>
      </c>
      <c r="P7061" s="4" t="s">
        <v>12</v>
      </c>
      <c r="Q7061" s="4" t="s">
        <v>2766</v>
      </c>
      <c r="R7061" s="4">
        <v>83.42</v>
      </c>
      <c r="S7061" s="4">
        <v>2</v>
      </c>
      <c r="T7061" s="4">
        <v>0</v>
      </c>
      <c r="U7061" s="4">
        <v>24.191800000000001</v>
      </c>
      <c r="V7061" s="4" t="str">
        <f>INDEX(Regional_Lookup!$B$2:$B$5,MATCH('Sample - Superstore'!M7061,Regional_Lookup!$A$2:$A$5,0))</f>
        <v>James Chen</v>
      </c>
      <c r="W7061" s="4">
        <f>INDEX(Regional_Lookup!$C$2:$C$5, MATCH('Sample - Superstore'!M7061,Regional_Lookup!$A$2:$A$5, 0))</f>
        <v>0.18</v>
      </c>
      <c r="X7061" s="4">
        <f>U7061/R7061</f>
        <v>0.28999999999999998</v>
      </c>
      <c r="Y7061" s="4" t="str">
        <f>IF(X7061&gt;=W7061, "Yes", "No")</f>
        <v>Yes</v>
      </c>
      <c r="Z7061" s="4">
        <f>D7061-C7061</f>
        <v>0</v>
      </c>
      <c r="AA7061" s="4" t="str" cm="1">
        <f t="array" ref="AA7061">_xlfn.IFS(Z7061&lt;=2,"Fast",Z7061&gt;5, "Slow", AND(Z7061&gt;=3,Z7061&lt;=5),"Standard")</f>
        <v>Fast</v>
      </c>
    </row>
    <row r="7062" spans="1:27" x14ac:dyDescent="0.2">
      <c r="A7062" s="4">
        <v>7061</v>
      </c>
      <c r="B7062" s="4" t="s">
        <v>6119</v>
      </c>
      <c r="C7062" s="5">
        <v>42715</v>
      </c>
      <c r="D7062" s="5">
        <v>42715</v>
      </c>
      <c r="E7062" s="4" t="s">
        <v>162</v>
      </c>
      <c r="F7062" s="4" t="s">
        <v>613</v>
      </c>
      <c r="G7062" s="4" t="s">
        <v>612</v>
      </c>
      <c r="H7062" s="4" t="s">
        <v>18</v>
      </c>
      <c r="I7062" s="4" t="s">
        <v>17</v>
      </c>
      <c r="J7062" s="4" t="s">
        <v>240</v>
      </c>
      <c r="K7062" s="4" t="s">
        <v>15</v>
      </c>
      <c r="L7062" s="4">
        <v>92804</v>
      </c>
      <c r="M7062" s="4" t="s">
        <v>9</v>
      </c>
      <c r="N7062" s="4" t="s">
        <v>1051</v>
      </c>
      <c r="O7062" s="4" t="s">
        <v>13</v>
      </c>
      <c r="P7062" s="4" t="s">
        <v>100</v>
      </c>
      <c r="Q7062" s="4" t="s">
        <v>1050</v>
      </c>
      <c r="R7062" s="4">
        <v>5.8719999999999999</v>
      </c>
      <c r="S7062" s="4">
        <v>2</v>
      </c>
      <c r="T7062" s="4">
        <v>0.2</v>
      </c>
      <c r="U7062" s="4">
        <v>2.1286</v>
      </c>
      <c r="V7062" s="4" t="str">
        <f>INDEX(Regional_Lookup!$B$2:$B$5,MATCH('Sample - Superstore'!M7062,Regional_Lookup!$A$2:$A$5,0))</f>
        <v>James Chen</v>
      </c>
      <c r="W7062" s="4">
        <f>INDEX(Regional_Lookup!$C$2:$C$5, MATCH('Sample - Superstore'!M7062,Regional_Lookup!$A$2:$A$5, 0))</f>
        <v>0.18</v>
      </c>
      <c r="X7062" s="4">
        <f>U7062/R7062</f>
        <v>0.36249999999999999</v>
      </c>
      <c r="Y7062" s="4" t="str">
        <f>IF(X7062&gt;=W7062, "Yes", "No")</f>
        <v>Yes</v>
      </c>
      <c r="Z7062" s="4">
        <f>D7062-C7062</f>
        <v>0</v>
      </c>
      <c r="AA7062" s="4" t="str" cm="1">
        <f t="array" ref="AA7062">_xlfn.IFS(Z7062&lt;=2,"Fast",Z7062&gt;5, "Slow", AND(Z7062&gt;=3,Z7062&lt;=5),"Standard")</f>
        <v>Fast</v>
      </c>
    </row>
    <row r="7063" spans="1:27" x14ac:dyDescent="0.2">
      <c r="A7063" s="4">
        <v>7062</v>
      </c>
      <c r="B7063" s="4" t="s">
        <v>6118</v>
      </c>
      <c r="C7063" s="5">
        <v>42038</v>
      </c>
      <c r="D7063" s="5">
        <v>42040</v>
      </c>
      <c r="E7063" s="4" t="s">
        <v>21</v>
      </c>
      <c r="F7063" s="4" t="s">
        <v>2906</v>
      </c>
      <c r="G7063" s="4" t="s">
        <v>2905</v>
      </c>
      <c r="H7063" s="4" t="s">
        <v>50</v>
      </c>
      <c r="I7063" s="4" t="s">
        <v>17</v>
      </c>
      <c r="J7063" s="4" t="s">
        <v>6117</v>
      </c>
      <c r="K7063" s="4" t="s">
        <v>3557</v>
      </c>
      <c r="L7063" s="4">
        <v>84062</v>
      </c>
      <c r="M7063" s="4" t="s">
        <v>9</v>
      </c>
      <c r="N7063" s="4" t="s">
        <v>2822</v>
      </c>
      <c r="O7063" s="4" t="s">
        <v>13</v>
      </c>
      <c r="P7063" s="4" t="s">
        <v>100</v>
      </c>
      <c r="Q7063" s="4" t="s">
        <v>2821</v>
      </c>
      <c r="R7063" s="4">
        <v>12.144</v>
      </c>
      <c r="S7063" s="4">
        <v>3</v>
      </c>
      <c r="T7063" s="4">
        <v>0.2</v>
      </c>
      <c r="U7063" s="4">
        <v>4.0986000000000002</v>
      </c>
      <c r="V7063" s="4" t="str">
        <f>INDEX(Regional_Lookup!$B$2:$B$5,MATCH('Sample - Superstore'!M7063,Regional_Lookup!$A$2:$A$5,0))</f>
        <v>James Chen</v>
      </c>
      <c r="W7063" s="4">
        <f>INDEX(Regional_Lookup!$C$2:$C$5, MATCH('Sample - Superstore'!M7063,Regional_Lookup!$A$2:$A$5, 0))</f>
        <v>0.18</v>
      </c>
      <c r="X7063" s="4">
        <f>U7063/R7063</f>
        <v>0.33750000000000002</v>
      </c>
      <c r="Y7063" s="4" t="str">
        <f>IF(X7063&gt;=W7063, "Yes", "No")</f>
        <v>Yes</v>
      </c>
      <c r="Z7063" s="4">
        <f>D7063-C7063</f>
        <v>2</v>
      </c>
      <c r="AA7063" s="4" t="str" cm="1">
        <f t="array" ref="AA7063">_xlfn.IFS(Z7063&lt;=2,"Fast",Z7063&gt;5, "Slow", AND(Z7063&gt;=3,Z7063&lt;=5),"Standard")</f>
        <v>Fast</v>
      </c>
    </row>
    <row r="7064" spans="1:27" x14ac:dyDescent="0.2">
      <c r="A7064" s="4">
        <v>7063</v>
      </c>
      <c r="B7064" s="4" t="s">
        <v>6116</v>
      </c>
      <c r="C7064" s="5">
        <v>42733</v>
      </c>
      <c r="D7064" s="5">
        <v>42735</v>
      </c>
      <c r="E7064" s="4" t="s">
        <v>21</v>
      </c>
      <c r="F7064" s="4" t="s">
        <v>1169</v>
      </c>
      <c r="G7064" s="4" t="s">
        <v>1168</v>
      </c>
      <c r="H7064" s="4" t="s">
        <v>18</v>
      </c>
      <c r="I7064" s="4" t="s">
        <v>17</v>
      </c>
      <c r="J7064" s="4" t="s">
        <v>405</v>
      </c>
      <c r="K7064" s="4" t="s">
        <v>691</v>
      </c>
      <c r="L7064" s="4">
        <v>97477</v>
      </c>
      <c r="M7064" s="4" t="s">
        <v>9</v>
      </c>
      <c r="N7064" s="4" t="s">
        <v>4828</v>
      </c>
      <c r="O7064" s="4" t="s">
        <v>13</v>
      </c>
      <c r="P7064" s="4" t="s">
        <v>121</v>
      </c>
      <c r="Q7064" s="4" t="s">
        <v>2429</v>
      </c>
      <c r="R7064" s="4">
        <v>27.792000000000002</v>
      </c>
      <c r="S7064" s="4">
        <v>3</v>
      </c>
      <c r="T7064" s="4">
        <v>0.2</v>
      </c>
      <c r="U7064" s="4">
        <v>10.422000000000001</v>
      </c>
      <c r="V7064" s="4" t="str">
        <f>INDEX(Regional_Lookup!$B$2:$B$5,MATCH('Sample - Superstore'!M7064,Regional_Lookup!$A$2:$A$5,0))</f>
        <v>James Chen</v>
      </c>
      <c r="W7064" s="4">
        <f>INDEX(Regional_Lookup!$C$2:$C$5, MATCH('Sample - Superstore'!M7064,Regional_Lookup!$A$2:$A$5, 0))</f>
        <v>0.18</v>
      </c>
      <c r="X7064" s="4">
        <f>U7064/R7064</f>
        <v>0.375</v>
      </c>
      <c r="Y7064" s="4" t="str">
        <f>IF(X7064&gt;=W7064, "Yes", "No")</f>
        <v>Yes</v>
      </c>
      <c r="Z7064" s="4">
        <f>D7064-C7064</f>
        <v>2</v>
      </c>
      <c r="AA7064" s="4" t="str" cm="1">
        <f t="array" ref="AA7064">_xlfn.IFS(Z7064&lt;=2,"Fast",Z7064&gt;5, "Slow", AND(Z7064&gt;=3,Z7064&lt;=5),"Standard")</f>
        <v>Fast</v>
      </c>
    </row>
    <row r="7065" spans="1:27" x14ac:dyDescent="0.2">
      <c r="A7065" s="4">
        <v>7064</v>
      </c>
      <c r="B7065" s="4" t="s">
        <v>6115</v>
      </c>
      <c r="C7065" s="5">
        <v>42978</v>
      </c>
      <c r="D7065" s="5">
        <v>42983</v>
      </c>
      <c r="E7065" s="4" t="s">
        <v>29</v>
      </c>
      <c r="F7065" s="4" t="s">
        <v>4407</v>
      </c>
      <c r="G7065" s="4" t="s">
        <v>4406</v>
      </c>
      <c r="H7065" s="4" t="s">
        <v>102</v>
      </c>
      <c r="I7065" s="4" t="s">
        <v>17</v>
      </c>
      <c r="J7065" s="4" t="s">
        <v>3621</v>
      </c>
      <c r="K7065" s="4" t="s">
        <v>691</v>
      </c>
      <c r="L7065" s="4">
        <v>97301</v>
      </c>
      <c r="M7065" s="4" t="s">
        <v>9</v>
      </c>
      <c r="N7065" s="4" t="s">
        <v>6061</v>
      </c>
      <c r="O7065" s="4" t="s">
        <v>13</v>
      </c>
      <c r="P7065" s="4" t="s">
        <v>64</v>
      </c>
      <c r="Q7065" s="4" t="s">
        <v>6060</v>
      </c>
      <c r="R7065" s="4">
        <v>6.2080000000000002</v>
      </c>
      <c r="S7065" s="4">
        <v>2</v>
      </c>
      <c r="T7065" s="4">
        <v>0.2</v>
      </c>
      <c r="U7065" s="4">
        <v>0.69840000000000002</v>
      </c>
      <c r="V7065" s="4" t="str">
        <f>INDEX(Regional_Lookup!$B$2:$B$5,MATCH('Sample - Superstore'!M7065,Regional_Lookup!$A$2:$A$5,0))</f>
        <v>James Chen</v>
      </c>
      <c r="W7065" s="4">
        <f>INDEX(Regional_Lookup!$C$2:$C$5, MATCH('Sample - Superstore'!M7065,Regional_Lookup!$A$2:$A$5, 0))</f>
        <v>0.18</v>
      </c>
      <c r="X7065" s="4">
        <f>U7065/R7065</f>
        <v>0.1125</v>
      </c>
      <c r="Y7065" s="4" t="str">
        <f>IF(X7065&gt;=W7065, "Yes", "No")</f>
        <v>No</v>
      </c>
      <c r="Z7065" s="4">
        <f>D7065-C7065</f>
        <v>5</v>
      </c>
      <c r="AA7065" s="4" t="str" cm="1">
        <f t="array" ref="AA7065">_xlfn.IFS(Z7065&lt;=2,"Fast",Z7065&gt;5, "Slow", AND(Z7065&gt;=3,Z7065&lt;=5),"Standard")</f>
        <v>Standard</v>
      </c>
    </row>
    <row r="7066" spans="1:27" x14ac:dyDescent="0.2">
      <c r="A7066" s="4">
        <v>7065</v>
      </c>
      <c r="B7066" s="4" t="s">
        <v>6114</v>
      </c>
      <c r="C7066" s="5">
        <v>42770</v>
      </c>
      <c r="D7066" s="5">
        <v>42775</v>
      </c>
      <c r="E7066" s="4" t="s">
        <v>29</v>
      </c>
      <c r="F7066" s="4" t="s">
        <v>5327</v>
      </c>
      <c r="G7066" s="4" t="s">
        <v>5326</v>
      </c>
      <c r="H7066" s="4" t="s">
        <v>18</v>
      </c>
      <c r="I7066" s="4" t="s">
        <v>17</v>
      </c>
      <c r="J7066" s="4" t="s">
        <v>1393</v>
      </c>
      <c r="K7066" s="4" t="s">
        <v>66</v>
      </c>
      <c r="L7066" s="4">
        <v>14609</v>
      </c>
      <c r="M7066" s="4" t="s">
        <v>5</v>
      </c>
      <c r="N7066" s="4" t="s">
        <v>5688</v>
      </c>
      <c r="O7066" s="4" t="s">
        <v>13</v>
      </c>
      <c r="P7066" s="4" t="s">
        <v>12</v>
      </c>
      <c r="Q7066" s="4" t="s">
        <v>5687</v>
      </c>
      <c r="R7066" s="4">
        <v>32.67</v>
      </c>
      <c r="S7066" s="4">
        <v>3</v>
      </c>
      <c r="T7066" s="4">
        <v>0</v>
      </c>
      <c r="U7066" s="4">
        <v>8.4941999999999993</v>
      </c>
      <c r="V7066" s="4" t="str">
        <f>INDEX(Regional_Lookup!$B$2:$B$5,MATCH('Sample - Superstore'!M7066,Regional_Lookup!$A$2:$A$5,0))</f>
        <v>Sarah Miller</v>
      </c>
      <c r="W7066" s="4">
        <f>INDEX(Regional_Lookup!$C$2:$C$5, MATCH('Sample - Superstore'!M7066,Regional_Lookup!$A$2:$A$5, 0))</f>
        <v>0.16</v>
      </c>
      <c r="X7066" s="4">
        <f>U7066/R7066</f>
        <v>0.25999999999999995</v>
      </c>
      <c r="Y7066" s="4" t="str">
        <f>IF(X7066&gt;=W7066, "Yes", "No")</f>
        <v>Yes</v>
      </c>
      <c r="Z7066" s="4">
        <f>D7066-C7066</f>
        <v>5</v>
      </c>
      <c r="AA7066" s="4" t="str" cm="1">
        <f t="array" ref="AA7066">_xlfn.IFS(Z7066&lt;=2,"Fast",Z7066&gt;5, "Slow", AND(Z7066&gt;=3,Z7066&lt;=5),"Standard")</f>
        <v>Standard</v>
      </c>
    </row>
    <row r="7067" spans="1:27" x14ac:dyDescent="0.2">
      <c r="A7067" s="4">
        <v>7066</v>
      </c>
      <c r="B7067" s="4" t="s">
        <v>6113</v>
      </c>
      <c r="C7067" s="5">
        <v>41979</v>
      </c>
      <c r="D7067" s="5">
        <v>41981</v>
      </c>
      <c r="E7067" s="4" t="s">
        <v>89</v>
      </c>
      <c r="F7067" s="4" t="s">
        <v>2339</v>
      </c>
      <c r="G7067" s="4" t="s">
        <v>2338</v>
      </c>
      <c r="H7067" s="4" t="s">
        <v>50</v>
      </c>
      <c r="I7067" s="4" t="s">
        <v>17</v>
      </c>
      <c r="J7067" s="4" t="s">
        <v>59</v>
      </c>
      <c r="K7067" s="4" t="s">
        <v>15</v>
      </c>
      <c r="L7067" s="4">
        <v>90008</v>
      </c>
      <c r="M7067" s="4" t="s">
        <v>9</v>
      </c>
      <c r="N7067" s="4" t="s">
        <v>4582</v>
      </c>
      <c r="O7067" s="4" t="s">
        <v>13</v>
      </c>
      <c r="P7067" s="4" t="s">
        <v>231</v>
      </c>
      <c r="Q7067" s="4" t="s">
        <v>4581</v>
      </c>
      <c r="R7067" s="4">
        <v>1261.33</v>
      </c>
      <c r="S7067" s="4">
        <v>7</v>
      </c>
      <c r="T7067" s="4">
        <v>0</v>
      </c>
      <c r="U7067" s="4">
        <v>327.94580000000002</v>
      </c>
      <c r="V7067" s="4" t="str">
        <f>INDEX(Regional_Lookup!$B$2:$B$5,MATCH('Sample - Superstore'!M7067,Regional_Lookup!$A$2:$A$5,0))</f>
        <v>James Chen</v>
      </c>
      <c r="W7067" s="4">
        <f>INDEX(Regional_Lookup!$C$2:$C$5, MATCH('Sample - Superstore'!M7067,Regional_Lookup!$A$2:$A$5, 0))</f>
        <v>0.18</v>
      </c>
      <c r="X7067" s="4">
        <f>U7067/R7067</f>
        <v>0.26</v>
      </c>
      <c r="Y7067" s="4" t="str">
        <f>IF(X7067&gt;=W7067, "Yes", "No")</f>
        <v>Yes</v>
      </c>
      <c r="Z7067" s="4">
        <f>D7067-C7067</f>
        <v>2</v>
      </c>
      <c r="AA7067" s="4" t="str" cm="1">
        <f t="array" ref="AA7067">_xlfn.IFS(Z7067&lt;=2,"Fast",Z7067&gt;5, "Slow", AND(Z7067&gt;=3,Z7067&lt;=5),"Standard")</f>
        <v>Fast</v>
      </c>
    </row>
    <row r="7068" spans="1:27" x14ac:dyDescent="0.2">
      <c r="A7068" s="4">
        <v>7067</v>
      </c>
      <c r="B7068" s="4" t="s">
        <v>6112</v>
      </c>
      <c r="C7068" s="5">
        <v>42520</v>
      </c>
      <c r="D7068" s="5">
        <v>42524</v>
      </c>
      <c r="E7068" s="4" t="s">
        <v>29</v>
      </c>
      <c r="F7068" s="4" t="s">
        <v>4535</v>
      </c>
      <c r="G7068" s="4" t="s">
        <v>4534</v>
      </c>
      <c r="H7068" s="4" t="s">
        <v>102</v>
      </c>
      <c r="I7068" s="4" t="s">
        <v>17</v>
      </c>
      <c r="J7068" s="4" t="s">
        <v>59</v>
      </c>
      <c r="K7068" s="4" t="s">
        <v>15</v>
      </c>
      <c r="L7068" s="4">
        <v>90049</v>
      </c>
      <c r="M7068" s="4" t="s">
        <v>9</v>
      </c>
      <c r="N7068" s="4" t="s">
        <v>4649</v>
      </c>
      <c r="O7068" s="4" t="s">
        <v>13</v>
      </c>
      <c r="P7068" s="4" t="s">
        <v>24</v>
      </c>
      <c r="Q7068" s="4" t="s">
        <v>4648</v>
      </c>
      <c r="R7068" s="4">
        <v>38.880000000000003</v>
      </c>
      <c r="S7068" s="4">
        <v>6</v>
      </c>
      <c r="T7068" s="4">
        <v>0</v>
      </c>
      <c r="U7068" s="4">
        <v>18.662400000000002</v>
      </c>
      <c r="V7068" s="4" t="str">
        <f>INDEX(Regional_Lookup!$B$2:$B$5,MATCH('Sample - Superstore'!M7068,Regional_Lookup!$A$2:$A$5,0))</f>
        <v>James Chen</v>
      </c>
      <c r="W7068" s="4">
        <f>INDEX(Regional_Lookup!$C$2:$C$5, MATCH('Sample - Superstore'!M7068,Regional_Lookup!$A$2:$A$5, 0))</f>
        <v>0.18</v>
      </c>
      <c r="X7068" s="4">
        <f>U7068/R7068</f>
        <v>0.48000000000000004</v>
      </c>
      <c r="Y7068" s="4" t="str">
        <f>IF(X7068&gt;=W7068, "Yes", "No")</f>
        <v>Yes</v>
      </c>
      <c r="Z7068" s="4">
        <f>D7068-C7068</f>
        <v>4</v>
      </c>
      <c r="AA7068" s="4" t="str" cm="1">
        <f t="array" ref="AA7068">_xlfn.IFS(Z7068&lt;=2,"Fast",Z7068&gt;5, "Slow", AND(Z7068&gt;=3,Z7068&lt;=5),"Standard")</f>
        <v>Standard</v>
      </c>
    </row>
    <row r="7069" spans="1:27" x14ac:dyDescent="0.2">
      <c r="A7069" s="4">
        <v>7068</v>
      </c>
      <c r="B7069" s="4" t="s">
        <v>6111</v>
      </c>
      <c r="C7069" s="5">
        <v>42511</v>
      </c>
      <c r="D7069" s="5">
        <v>42516</v>
      </c>
      <c r="E7069" s="4" t="s">
        <v>29</v>
      </c>
      <c r="F7069" s="4" t="s">
        <v>4223</v>
      </c>
      <c r="G7069" s="4" t="s">
        <v>4222</v>
      </c>
      <c r="H7069" s="4" t="s">
        <v>50</v>
      </c>
      <c r="I7069" s="4" t="s">
        <v>17</v>
      </c>
      <c r="J7069" s="4" t="s">
        <v>624</v>
      </c>
      <c r="K7069" s="4" t="s">
        <v>123</v>
      </c>
      <c r="L7069" s="4">
        <v>75081</v>
      </c>
      <c r="M7069" s="4" t="s">
        <v>3</v>
      </c>
      <c r="N7069" s="4" t="s">
        <v>2954</v>
      </c>
      <c r="O7069" s="4" t="s">
        <v>13</v>
      </c>
      <c r="P7069" s="4" t="s">
        <v>100</v>
      </c>
      <c r="Q7069" s="4" t="s">
        <v>2953</v>
      </c>
      <c r="R7069" s="4">
        <v>1.964</v>
      </c>
      <c r="S7069" s="4">
        <v>2</v>
      </c>
      <c r="T7069" s="4">
        <v>0.8</v>
      </c>
      <c r="U7069" s="4">
        <v>-3.2406000000000001</v>
      </c>
      <c r="V7069" s="4" t="str">
        <f>INDEX(Regional_Lookup!$B$2:$B$5,MATCH('Sample - Superstore'!M7069,Regional_Lookup!$A$2:$A$5,0))</f>
        <v>David Johnson</v>
      </c>
      <c r="W7069" s="4">
        <f>INDEX(Regional_Lookup!$C$2:$C$5, MATCH('Sample - Superstore'!M7069,Regional_Lookup!$A$2:$A$5, 0))</f>
        <v>0.14000000000000001</v>
      </c>
      <c r="X7069" s="4">
        <f>U7069/R7069</f>
        <v>-1.6500000000000001</v>
      </c>
      <c r="Y7069" s="4" t="str">
        <f>IF(X7069&gt;=W7069, "Yes", "No")</f>
        <v>No</v>
      </c>
      <c r="Z7069" s="4">
        <f>D7069-C7069</f>
        <v>5</v>
      </c>
      <c r="AA7069" s="4" t="str" cm="1">
        <f t="array" ref="AA7069">_xlfn.IFS(Z7069&lt;=2,"Fast",Z7069&gt;5, "Slow", AND(Z7069&gt;=3,Z7069&lt;=5),"Standard")</f>
        <v>Standard</v>
      </c>
    </row>
    <row r="7070" spans="1:27" x14ac:dyDescent="0.2">
      <c r="A7070" s="4">
        <v>7069</v>
      </c>
      <c r="B7070" s="4" t="s">
        <v>6111</v>
      </c>
      <c r="C7070" s="5">
        <v>42511</v>
      </c>
      <c r="D7070" s="5">
        <v>42516</v>
      </c>
      <c r="E7070" s="4" t="s">
        <v>29</v>
      </c>
      <c r="F7070" s="4" t="s">
        <v>4223</v>
      </c>
      <c r="G7070" s="4" t="s">
        <v>4222</v>
      </c>
      <c r="H7070" s="4" t="s">
        <v>50</v>
      </c>
      <c r="I7070" s="4" t="s">
        <v>17</v>
      </c>
      <c r="J7070" s="4" t="s">
        <v>624</v>
      </c>
      <c r="K7070" s="4" t="s">
        <v>123</v>
      </c>
      <c r="L7070" s="4">
        <v>75081</v>
      </c>
      <c r="M7070" s="4" t="s">
        <v>3</v>
      </c>
      <c r="N7070" s="4" t="s">
        <v>1859</v>
      </c>
      <c r="O7070" s="4" t="s">
        <v>13</v>
      </c>
      <c r="P7070" s="4" t="s">
        <v>24</v>
      </c>
      <c r="Q7070" s="4" t="s">
        <v>1858</v>
      </c>
      <c r="R7070" s="4">
        <v>82.656000000000006</v>
      </c>
      <c r="S7070" s="4">
        <v>9</v>
      </c>
      <c r="T7070" s="4">
        <v>0.2</v>
      </c>
      <c r="U7070" s="4">
        <v>30.995999999999999</v>
      </c>
      <c r="V7070" s="4" t="str">
        <f>INDEX(Regional_Lookup!$B$2:$B$5,MATCH('Sample - Superstore'!M7070,Regional_Lookup!$A$2:$A$5,0))</f>
        <v>David Johnson</v>
      </c>
      <c r="W7070" s="4">
        <f>INDEX(Regional_Lookup!$C$2:$C$5, MATCH('Sample - Superstore'!M7070,Regional_Lookup!$A$2:$A$5, 0))</f>
        <v>0.14000000000000001</v>
      </c>
      <c r="X7070" s="4">
        <f>U7070/R7070</f>
        <v>0.37499999999999994</v>
      </c>
      <c r="Y7070" s="4" t="str">
        <f>IF(X7070&gt;=W7070, "Yes", "No")</f>
        <v>Yes</v>
      </c>
      <c r="Z7070" s="4">
        <f>D7070-C7070</f>
        <v>5</v>
      </c>
      <c r="AA7070" s="4" t="str" cm="1">
        <f t="array" ref="AA7070">_xlfn.IFS(Z7070&lt;=2,"Fast",Z7070&gt;5, "Slow", AND(Z7070&gt;=3,Z7070&lt;=5),"Standard")</f>
        <v>Standard</v>
      </c>
    </row>
    <row r="7071" spans="1:27" x14ac:dyDescent="0.2">
      <c r="A7071" s="4">
        <v>7070</v>
      </c>
      <c r="B7071" s="4" t="s">
        <v>6110</v>
      </c>
      <c r="C7071" s="5">
        <v>41860</v>
      </c>
      <c r="D7071" s="5">
        <v>41865</v>
      </c>
      <c r="E7071" s="4" t="s">
        <v>29</v>
      </c>
      <c r="F7071" s="4" t="s">
        <v>1153</v>
      </c>
      <c r="G7071" s="4" t="s">
        <v>1152</v>
      </c>
      <c r="H7071" s="4" t="s">
        <v>18</v>
      </c>
      <c r="I7071" s="4" t="s">
        <v>17</v>
      </c>
      <c r="J7071" s="4" t="s">
        <v>3953</v>
      </c>
      <c r="K7071" s="4" t="s">
        <v>15</v>
      </c>
      <c r="L7071" s="4">
        <v>93727</v>
      </c>
      <c r="M7071" s="4" t="s">
        <v>9</v>
      </c>
      <c r="N7071" s="4" t="s">
        <v>3401</v>
      </c>
      <c r="O7071" s="4" t="s">
        <v>13</v>
      </c>
      <c r="P7071" s="4" t="s">
        <v>24</v>
      </c>
      <c r="Q7071" s="4" t="s">
        <v>3400</v>
      </c>
      <c r="R7071" s="4">
        <v>5.98</v>
      </c>
      <c r="S7071" s="4">
        <v>1</v>
      </c>
      <c r="T7071" s="4">
        <v>0</v>
      </c>
      <c r="U7071" s="4">
        <v>2.6909999999999998</v>
      </c>
      <c r="V7071" s="4" t="str">
        <f>INDEX(Regional_Lookup!$B$2:$B$5,MATCH('Sample - Superstore'!M7071,Regional_Lookup!$A$2:$A$5,0))</f>
        <v>James Chen</v>
      </c>
      <c r="W7071" s="4">
        <f>INDEX(Regional_Lookup!$C$2:$C$5, MATCH('Sample - Superstore'!M7071,Regional_Lookup!$A$2:$A$5, 0))</f>
        <v>0.18</v>
      </c>
      <c r="X7071" s="4">
        <f>U7071/R7071</f>
        <v>0.44999999999999996</v>
      </c>
      <c r="Y7071" s="4" t="str">
        <f>IF(X7071&gt;=W7071, "Yes", "No")</f>
        <v>Yes</v>
      </c>
      <c r="Z7071" s="4">
        <f>D7071-C7071</f>
        <v>5</v>
      </c>
      <c r="AA7071" s="4" t="str" cm="1">
        <f t="array" ref="AA7071">_xlfn.IFS(Z7071&lt;=2,"Fast",Z7071&gt;5, "Slow", AND(Z7071&gt;=3,Z7071&lt;=5),"Standard")</f>
        <v>Standard</v>
      </c>
    </row>
    <row r="7072" spans="1:27" x14ac:dyDescent="0.2">
      <c r="A7072" s="4">
        <v>7071</v>
      </c>
      <c r="B7072" s="4" t="s">
        <v>6109</v>
      </c>
      <c r="C7072" s="5">
        <v>42618</v>
      </c>
      <c r="D7072" s="5">
        <v>42623</v>
      </c>
      <c r="E7072" s="4" t="s">
        <v>21</v>
      </c>
      <c r="F7072" s="4" t="s">
        <v>2447</v>
      </c>
      <c r="G7072" s="4" t="s">
        <v>2446</v>
      </c>
      <c r="H7072" s="4" t="s">
        <v>102</v>
      </c>
      <c r="I7072" s="4" t="s">
        <v>17</v>
      </c>
      <c r="J7072" s="4" t="s">
        <v>319</v>
      </c>
      <c r="K7072" s="4" t="s">
        <v>318</v>
      </c>
      <c r="L7072" s="4">
        <v>60653</v>
      </c>
      <c r="M7072" s="4" t="s">
        <v>3</v>
      </c>
      <c r="N7072" s="4" t="s">
        <v>4781</v>
      </c>
      <c r="O7072" s="4" t="s">
        <v>13</v>
      </c>
      <c r="P7072" s="4" t="s">
        <v>24</v>
      </c>
      <c r="Q7072" s="4" t="s">
        <v>4780</v>
      </c>
      <c r="R7072" s="4">
        <v>9.2479999999999993</v>
      </c>
      <c r="S7072" s="4">
        <v>2</v>
      </c>
      <c r="T7072" s="4">
        <v>0.2</v>
      </c>
      <c r="U7072" s="4">
        <v>3.3523999999999998</v>
      </c>
      <c r="V7072" s="4" t="str">
        <f>INDEX(Regional_Lookup!$B$2:$B$5,MATCH('Sample - Superstore'!M7072,Regional_Lookup!$A$2:$A$5,0))</f>
        <v>David Johnson</v>
      </c>
      <c r="W7072" s="4">
        <f>INDEX(Regional_Lookup!$C$2:$C$5, MATCH('Sample - Superstore'!M7072,Regional_Lookup!$A$2:$A$5, 0))</f>
        <v>0.14000000000000001</v>
      </c>
      <c r="X7072" s="4">
        <f>U7072/R7072</f>
        <v>0.36249999999999999</v>
      </c>
      <c r="Y7072" s="4" t="str">
        <f>IF(X7072&gt;=W7072, "Yes", "No")</f>
        <v>Yes</v>
      </c>
      <c r="Z7072" s="4">
        <f>D7072-C7072</f>
        <v>5</v>
      </c>
      <c r="AA7072" s="4" t="str" cm="1">
        <f t="array" ref="AA7072">_xlfn.IFS(Z7072&lt;=2,"Fast",Z7072&gt;5, "Slow", AND(Z7072&gt;=3,Z7072&lt;=5),"Standard")</f>
        <v>Standard</v>
      </c>
    </row>
    <row r="7073" spans="1:27" x14ac:dyDescent="0.2">
      <c r="A7073" s="4">
        <v>7072</v>
      </c>
      <c r="B7073" s="4" t="s">
        <v>6106</v>
      </c>
      <c r="C7073" s="5">
        <v>42574</v>
      </c>
      <c r="D7073" s="5">
        <v>42579</v>
      </c>
      <c r="E7073" s="4" t="s">
        <v>29</v>
      </c>
      <c r="F7073" s="4" t="s">
        <v>3687</v>
      </c>
      <c r="G7073" s="4" t="s">
        <v>3686</v>
      </c>
      <c r="H7073" s="4" t="s">
        <v>18</v>
      </c>
      <c r="I7073" s="4" t="s">
        <v>17</v>
      </c>
      <c r="J7073" s="4" t="s">
        <v>2304</v>
      </c>
      <c r="K7073" s="4" t="s">
        <v>123</v>
      </c>
      <c r="L7073" s="4">
        <v>78501</v>
      </c>
      <c r="M7073" s="4" t="s">
        <v>3</v>
      </c>
      <c r="N7073" s="4" t="s">
        <v>6108</v>
      </c>
      <c r="O7073" s="4" t="s">
        <v>13</v>
      </c>
      <c r="P7073" s="4" t="s">
        <v>116</v>
      </c>
      <c r="Q7073" s="4" t="s">
        <v>6107</v>
      </c>
      <c r="R7073" s="4">
        <v>4.4480000000000004</v>
      </c>
      <c r="S7073" s="4">
        <v>2</v>
      </c>
      <c r="T7073" s="4">
        <v>0.2</v>
      </c>
      <c r="U7073" s="4">
        <v>0.33360000000000001</v>
      </c>
      <c r="V7073" s="4" t="str">
        <f>INDEX(Regional_Lookup!$B$2:$B$5,MATCH('Sample - Superstore'!M7073,Regional_Lookup!$A$2:$A$5,0))</f>
        <v>David Johnson</v>
      </c>
      <c r="W7073" s="4">
        <f>INDEX(Regional_Lookup!$C$2:$C$5, MATCH('Sample - Superstore'!M7073,Regional_Lookup!$A$2:$A$5, 0))</f>
        <v>0.14000000000000001</v>
      </c>
      <c r="X7073" s="4">
        <f>U7073/R7073</f>
        <v>7.4999999999999997E-2</v>
      </c>
      <c r="Y7073" s="4" t="str">
        <f>IF(X7073&gt;=W7073, "Yes", "No")</f>
        <v>No</v>
      </c>
      <c r="Z7073" s="4">
        <f>D7073-C7073</f>
        <v>5</v>
      </c>
      <c r="AA7073" s="4" t="str" cm="1">
        <f t="array" ref="AA7073">_xlfn.IFS(Z7073&lt;=2,"Fast",Z7073&gt;5, "Slow", AND(Z7073&gt;=3,Z7073&lt;=5),"Standard")</f>
        <v>Standard</v>
      </c>
    </row>
    <row r="7074" spans="1:27" x14ac:dyDescent="0.2">
      <c r="A7074" s="4">
        <v>7073</v>
      </c>
      <c r="B7074" s="4" t="s">
        <v>6106</v>
      </c>
      <c r="C7074" s="5">
        <v>42574</v>
      </c>
      <c r="D7074" s="5">
        <v>42579</v>
      </c>
      <c r="E7074" s="4" t="s">
        <v>29</v>
      </c>
      <c r="F7074" s="4" t="s">
        <v>3687</v>
      </c>
      <c r="G7074" s="4" t="s">
        <v>3686</v>
      </c>
      <c r="H7074" s="4" t="s">
        <v>18</v>
      </c>
      <c r="I7074" s="4" t="s">
        <v>17</v>
      </c>
      <c r="J7074" s="4" t="s">
        <v>2304</v>
      </c>
      <c r="K7074" s="4" t="s">
        <v>123</v>
      </c>
      <c r="L7074" s="4">
        <v>78501</v>
      </c>
      <c r="M7074" s="4" t="s">
        <v>3</v>
      </c>
      <c r="N7074" s="4" t="s">
        <v>2539</v>
      </c>
      <c r="O7074" s="4" t="s">
        <v>13</v>
      </c>
      <c r="P7074" s="4" t="s">
        <v>24</v>
      </c>
      <c r="Q7074" s="4" t="s">
        <v>2538</v>
      </c>
      <c r="R7074" s="4">
        <v>5.1840000000000002</v>
      </c>
      <c r="S7074" s="4">
        <v>1</v>
      </c>
      <c r="T7074" s="4">
        <v>0.2</v>
      </c>
      <c r="U7074" s="4">
        <v>1.8144</v>
      </c>
      <c r="V7074" s="4" t="str">
        <f>INDEX(Regional_Lookup!$B$2:$B$5,MATCH('Sample - Superstore'!M7074,Regional_Lookup!$A$2:$A$5,0))</f>
        <v>David Johnson</v>
      </c>
      <c r="W7074" s="4">
        <f>INDEX(Regional_Lookup!$C$2:$C$5, MATCH('Sample - Superstore'!M7074,Regional_Lookup!$A$2:$A$5, 0))</f>
        <v>0.14000000000000001</v>
      </c>
      <c r="X7074" s="4">
        <f>U7074/R7074</f>
        <v>0.35</v>
      </c>
      <c r="Y7074" s="4" t="str">
        <f>IF(X7074&gt;=W7074, "Yes", "No")</f>
        <v>Yes</v>
      </c>
      <c r="Z7074" s="4">
        <f>D7074-C7074</f>
        <v>5</v>
      </c>
      <c r="AA7074" s="4" t="str" cm="1">
        <f t="array" ref="AA7074">_xlfn.IFS(Z7074&lt;=2,"Fast",Z7074&gt;5, "Slow", AND(Z7074&gt;=3,Z7074&lt;=5),"Standard")</f>
        <v>Standard</v>
      </c>
    </row>
    <row r="7075" spans="1:27" x14ac:dyDescent="0.2">
      <c r="A7075" s="4">
        <v>7074</v>
      </c>
      <c r="B7075" s="4" t="s">
        <v>6106</v>
      </c>
      <c r="C7075" s="5">
        <v>42574</v>
      </c>
      <c r="D7075" s="5">
        <v>42579</v>
      </c>
      <c r="E7075" s="4" t="s">
        <v>29</v>
      </c>
      <c r="F7075" s="4" t="s">
        <v>3687</v>
      </c>
      <c r="G7075" s="4" t="s">
        <v>3686</v>
      </c>
      <c r="H7075" s="4" t="s">
        <v>18</v>
      </c>
      <c r="I7075" s="4" t="s">
        <v>17</v>
      </c>
      <c r="J7075" s="4" t="s">
        <v>2304</v>
      </c>
      <c r="K7075" s="4" t="s">
        <v>123</v>
      </c>
      <c r="L7075" s="4">
        <v>78501</v>
      </c>
      <c r="M7075" s="4" t="s">
        <v>3</v>
      </c>
      <c r="N7075" s="4" t="s">
        <v>5287</v>
      </c>
      <c r="O7075" s="4" t="s">
        <v>13</v>
      </c>
      <c r="P7075" s="4" t="s">
        <v>116</v>
      </c>
      <c r="Q7075" s="4" t="s">
        <v>5286</v>
      </c>
      <c r="R7075" s="4">
        <v>175.92</v>
      </c>
      <c r="S7075" s="4">
        <v>5</v>
      </c>
      <c r="T7075" s="4">
        <v>0.2</v>
      </c>
      <c r="U7075" s="4">
        <v>15.393000000000001</v>
      </c>
      <c r="V7075" s="4" t="str">
        <f>INDEX(Regional_Lookup!$B$2:$B$5,MATCH('Sample - Superstore'!M7075,Regional_Lookup!$A$2:$A$5,0))</f>
        <v>David Johnson</v>
      </c>
      <c r="W7075" s="4">
        <f>INDEX(Regional_Lookup!$C$2:$C$5, MATCH('Sample - Superstore'!M7075,Regional_Lookup!$A$2:$A$5, 0))</f>
        <v>0.14000000000000001</v>
      </c>
      <c r="X7075" s="4">
        <f>U7075/R7075</f>
        <v>8.7500000000000008E-2</v>
      </c>
      <c r="Y7075" s="4" t="str">
        <f>IF(X7075&gt;=W7075, "Yes", "No")</f>
        <v>No</v>
      </c>
      <c r="Z7075" s="4">
        <f>D7075-C7075</f>
        <v>5</v>
      </c>
      <c r="AA7075" s="4" t="str" cm="1">
        <f t="array" ref="AA7075">_xlfn.IFS(Z7075&lt;=2,"Fast",Z7075&gt;5, "Slow", AND(Z7075&gt;=3,Z7075&lt;=5),"Standard")</f>
        <v>Standard</v>
      </c>
    </row>
    <row r="7076" spans="1:27" x14ac:dyDescent="0.2">
      <c r="A7076" s="4">
        <v>7075</v>
      </c>
      <c r="B7076" s="4" t="s">
        <v>6106</v>
      </c>
      <c r="C7076" s="5">
        <v>42574</v>
      </c>
      <c r="D7076" s="5">
        <v>42579</v>
      </c>
      <c r="E7076" s="4" t="s">
        <v>29</v>
      </c>
      <c r="F7076" s="4" t="s">
        <v>3687</v>
      </c>
      <c r="G7076" s="4" t="s">
        <v>3686</v>
      </c>
      <c r="H7076" s="4" t="s">
        <v>18</v>
      </c>
      <c r="I7076" s="4" t="s">
        <v>17</v>
      </c>
      <c r="J7076" s="4" t="s">
        <v>2304</v>
      </c>
      <c r="K7076" s="4" t="s">
        <v>123</v>
      </c>
      <c r="L7076" s="4">
        <v>78501</v>
      </c>
      <c r="M7076" s="4" t="s">
        <v>3</v>
      </c>
      <c r="N7076" s="4" t="s">
        <v>1748</v>
      </c>
      <c r="O7076" s="4" t="s">
        <v>13</v>
      </c>
      <c r="P7076" s="4" t="s">
        <v>100</v>
      </c>
      <c r="Q7076" s="4" t="s">
        <v>1747</v>
      </c>
      <c r="R7076" s="4">
        <v>4.7519999999999998</v>
      </c>
      <c r="S7076" s="4">
        <v>4</v>
      </c>
      <c r="T7076" s="4">
        <v>0.8</v>
      </c>
      <c r="U7076" s="4">
        <v>-8.3160000000000007</v>
      </c>
      <c r="V7076" s="4" t="str">
        <f>INDEX(Regional_Lookup!$B$2:$B$5,MATCH('Sample - Superstore'!M7076,Regional_Lookup!$A$2:$A$5,0))</f>
        <v>David Johnson</v>
      </c>
      <c r="W7076" s="4">
        <f>INDEX(Regional_Lookup!$C$2:$C$5, MATCH('Sample - Superstore'!M7076,Regional_Lookup!$A$2:$A$5, 0))</f>
        <v>0.14000000000000001</v>
      </c>
      <c r="X7076" s="4">
        <f>U7076/R7076</f>
        <v>-1.7500000000000002</v>
      </c>
      <c r="Y7076" s="4" t="str">
        <f>IF(X7076&gt;=W7076, "Yes", "No")</f>
        <v>No</v>
      </c>
      <c r="Z7076" s="4">
        <f>D7076-C7076</f>
        <v>5</v>
      </c>
      <c r="AA7076" s="4" t="str" cm="1">
        <f t="array" ref="AA7076">_xlfn.IFS(Z7076&lt;=2,"Fast",Z7076&gt;5, "Slow", AND(Z7076&gt;=3,Z7076&lt;=5),"Standard")</f>
        <v>Standard</v>
      </c>
    </row>
    <row r="7077" spans="1:27" x14ac:dyDescent="0.2">
      <c r="A7077" s="4">
        <v>7076</v>
      </c>
      <c r="B7077" s="4" t="s">
        <v>6106</v>
      </c>
      <c r="C7077" s="5">
        <v>42574</v>
      </c>
      <c r="D7077" s="5">
        <v>42579</v>
      </c>
      <c r="E7077" s="4" t="s">
        <v>29</v>
      </c>
      <c r="F7077" s="4" t="s">
        <v>3687</v>
      </c>
      <c r="G7077" s="4" t="s">
        <v>3686</v>
      </c>
      <c r="H7077" s="4" t="s">
        <v>18</v>
      </c>
      <c r="I7077" s="4" t="s">
        <v>17</v>
      </c>
      <c r="J7077" s="4" t="s">
        <v>2304</v>
      </c>
      <c r="K7077" s="4" t="s">
        <v>123</v>
      </c>
      <c r="L7077" s="4">
        <v>78501</v>
      </c>
      <c r="M7077" s="4" t="s">
        <v>3</v>
      </c>
      <c r="N7077" s="4" t="s">
        <v>6105</v>
      </c>
      <c r="O7077" s="4" t="s">
        <v>13</v>
      </c>
      <c r="P7077" s="4" t="s">
        <v>64</v>
      </c>
      <c r="Q7077" s="4" t="s">
        <v>6104</v>
      </c>
      <c r="R7077" s="4">
        <v>13.343999999999999</v>
      </c>
      <c r="S7077" s="4">
        <v>2</v>
      </c>
      <c r="T7077" s="4">
        <v>0.2</v>
      </c>
      <c r="U7077" s="4">
        <v>1.0007999999999999</v>
      </c>
      <c r="V7077" s="4" t="str">
        <f>INDEX(Regional_Lookup!$B$2:$B$5,MATCH('Sample - Superstore'!M7077,Regional_Lookup!$A$2:$A$5,0))</f>
        <v>David Johnson</v>
      </c>
      <c r="W7077" s="4">
        <f>INDEX(Regional_Lookup!$C$2:$C$5, MATCH('Sample - Superstore'!M7077,Regional_Lookup!$A$2:$A$5, 0))</f>
        <v>0.14000000000000001</v>
      </c>
      <c r="X7077" s="4">
        <f>U7077/R7077</f>
        <v>7.4999999999999997E-2</v>
      </c>
      <c r="Y7077" s="4" t="str">
        <f>IF(X7077&gt;=W7077, "Yes", "No")</f>
        <v>No</v>
      </c>
      <c r="Z7077" s="4">
        <f>D7077-C7077</f>
        <v>5</v>
      </c>
      <c r="AA7077" s="4" t="str" cm="1">
        <f t="array" ref="AA7077">_xlfn.IFS(Z7077&lt;=2,"Fast",Z7077&gt;5, "Slow", AND(Z7077&gt;=3,Z7077&lt;=5),"Standard")</f>
        <v>Standard</v>
      </c>
    </row>
    <row r="7078" spans="1:27" x14ac:dyDescent="0.2">
      <c r="A7078" s="4">
        <v>7077</v>
      </c>
      <c r="B7078" s="4" t="s">
        <v>6103</v>
      </c>
      <c r="C7078" s="5">
        <v>42502</v>
      </c>
      <c r="D7078" s="5">
        <v>42507</v>
      </c>
      <c r="E7078" s="4" t="s">
        <v>29</v>
      </c>
      <c r="F7078" s="4" t="s">
        <v>6102</v>
      </c>
      <c r="G7078" s="4" t="s">
        <v>6101</v>
      </c>
      <c r="H7078" s="4" t="s">
        <v>18</v>
      </c>
      <c r="I7078" s="4" t="s">
        <v>17</v>
      </c>
      <c r="J7078" s="4" t="s">
        <v>234</v>
      </c>
      <c r="K7078" s="4" t="s">
        <v>233</v>
      </c>
      <c r="L7078" s="4">
        <v>98105</v>
      </c>
      <c r="M7078" s="4" t="s">
        <v>9</v>
      </c>
      <c r="N7078" s="4" t="s">
        <v>6100</v>
      </c>
      <c r="O7078" s="4" t="s">
        <v>13</v>
      </c>
      <c r="P7078" s="4" t="s">
        <v>121</v>
      </c>
      <c r="Q7078" s="4" t="s">
        <v>6099</v>
      </c>
      <c r="R7078" s="4">
        <v>54.9</v>
      </c>
      <c r="S7078" s="4">
        <v>5</v>
      </c>
      <c r="T7078" s="4">
        <v>0</v>
      </c>
      <c r="U7078" s="4">
        <v>26.901</v>
      </c>
      <c r="V7078" s="4" t="str">
        <f>INDEX(Regional_Lookup!$B$2:$B$5,MATCH('Sample - Superstore'!M7078,Regional_Lookup!$A$2:$A$5,0))</f>
        <v>James Chen</v>
      </c>
      <c r="W7078" s="4">
        <f>INDEX(Regional_Lookup!$C$2:$C$5, MATCH('Sample - Superstore'!M7078,Regional_Lookup!$A$2:$A$5, 0))</f>
        <v>0.18</v>
      </c>
      <c r="X7078" s="4">
        <f>U7078/R7078</f>
        <v>0.49</v>
      </c>
      <c r="Y7078" s="4" t="str">
        <f>IF(X7078&gt;=W7078, "Yes", "No")</f>
        <v>Yes</v>
      </c>
      <c r="Z7078" s="4">
        <f>D7078-C7078</f>
        <v>5</v>
      </c>
      <c r="AA7078" s="4" t="str" cm="1">
        <f t="array" ref="AA7078">_xlfn.IFS(Z7078&lt;=2,"Fast",Z7078&gt;5, "Slow", AND(Z7078&gt;=3,Z7078&lt;=5),"Standard")</f>
        <v>Standard</v>
      </c>
    </row>
    <row r="7079" spans="1:27" x14ac:dyDescent="0.2">
      <c r="A7079" s="4">
        <v>7078</v>
      </c>
      <c r="B7079" s="4" t="s">
        <v>6098</v>
      </c>
      <c r="C7079" s="5">
        <v>42615</v>
      </c>
      <c r="D7079" s="5">
        <v>42619</v>
      </c>
      <c r="E7079" s="4" t="s">
        <v>29</v>
      </c>
      <c r="F7079" s="4" t="s">
        <v>957</v>
      </c>
      <c r="G7079" s="4" t="s">
        <v>956</v>
      </c>
      <c r="H7079" s="4" t="s">
        <v>18</v>
      </c>
      <c r="I7079" s="4" t="s">
        <v>17</v>
      </c>
      <c r="J7079" s="4" t="s">
        <v>637</v>
      </c>
      <c r="K7079" s="4" t="s">
        <v>636</v>
      </c>
      <c r="L7079" s="4">
        <v>28205</v>
      </c>
      <c r="M7079" s="4" t="s">
        <v>7</v>
      </c>
      <c r="N7079" s="4" t="s">
        <v>2033</v>
      </c>
      <c r="O7079" s="4" t="s">
        <v>13</v>
      </c>
      <c r="P7079" s="4" t="s">
        <v>100</v>
      </c>
      <c r="Q7079" s="4" t="s">
        <v>2032</v>
      </c>
      <c r="R7079" s="4">
        <v>22.911000000000001</v>
      </c>
      <c r="S7079" s="4">
        <v>7</v>
      </c>
      <c r="T7079" s="4">
        <v>0.7</v>
      </c>
      <c r="U7079" s="4">
        <v>-17.565100000000001</v>
      </c>
      <c r="V7079" s="4" t="str">
        <f>INDEX(Regional_Lookup!$B$2:$B$5,MATCH('Sample - Superstore'!M7079,Regional_Lookup!$A$2:$A$5,0))</f>
        <v>Maria Santos</v>
      </c>
      <c r="W7079" s="4">
        <f>INDEX(Regional_Lookup!$C$2:$C$5, MATCH('Sample - Superstore'!M7079,Regional_Lookup!$A$2:$A$5, 0))</f>
        <v>0.15</v>
      </c>
      <c r="X7079" s="4">
        <f>U7079/R7079</f>
        <v>-0.76666666666666672</v>
      </c>
      <c r="Y7079" s="4" t="str">
        <f>IF(X7079&gt;=W7079, "Yes", "No")</f>
        <v>No</v>
      </c>
      <c r="Z7079" s="4">
        <f>D7079-C7079</f>
        <v>4</v>
      </c>
      <c r="AA7079" s="4" t="str" cm="1">
        <f t="array" ref="AA7079">_xlfn.IFS(Z7079&lt;=2,"Fast",Z7079&gt;5, "Slow", AND(Z7079&gt;=3,Z7079&lt;=5),"Standard")</f>
        <v>Standard</v>
      </c>
    </row>
    <row r="7080" spans="1:27" x14ac:dyDescent="0.2">
      <c r="A7080" s="4">
        <v>7079</v>
      </c>
      <c r="B7080" s="4" t="s">
        <v>6098</v>
      </c>
      <c r="C7080" s="5">
        <v>42615</v>
      </c>
      <c r="D7080" s="5">
        <v>42619</v>
      </c>
      <c r="E7080" s="4" t="s">
        <v>29</v>
      </c>
      <c r="F7080" s="4" t="s">
        <v>957</v>
      </c>
      <c r="G7080" s="4" t="s">
        <v>956</v>
      </c>
      <c r="H7080" s="4" t="s">
        <v>18</v>
      </c>
      <c r="I7080" s="4" t="s">
        <v>17</v>
      </c>
      <c r="J7080" s="4" t="s">
        <v>637</v>
      </c>
      <c r="K7080" s="4" t="s">
        <v>636</v>
      </c>
      <c r="L7080" s="4">
        <v>28205</v>
      </c>
      <c r="M7080" s="4" t="s">
        <v>7</v>
      </c>
      <c r="N7080" s="4" t="s">
        <v>5604</v>
      </c>
      <c r="O7080" s="4" t="s">
        <v>13</v>
      </c>
      <c r="P7080" s="4" t="s">
        <v>12</v>
      </c>
      <c r="Q7080" s="4" t="s">
        <v>5603</v>
      </c>
      <c r="R7080" s="4">
        <v>309.45600000000002</v>
      </c>
      <c r="S7080" s="4">
        <v>9</v>
      </c>
      <c r="T7080" s="4">
        <v>0.2</v>
      </c>
      <c r="U7080" s="4">
        <v>34.813800000000001</v>
      </c>
      <c r="V7080" s="4" t="str">
        <f>INDEX(Regional_Lookup!$B$2:$B$5,MATCH('Sample - Superstore'!M7080,Regional_Lookup!$A$2:$A$5,0))</f>
        <v>Maria Santos</v>
      </c>
      <c r="W7080" s="4">
        <f>INDEX(Regional_Lookup!$C$2:$C$5, MATCH('Sample - Superstore'!M7080,Regional_Lookup!$A$2:$A$5, 0))</f>
        <v>0.15</v>
      </c>
      <c r="X7080" s="4">
        <f>U7080/R7080</f>
        <v>0.11249999999999999</v>
      </c>
      <c r="Y7080" s="4" t="str">
        <f>IF(X7080&gt;=W7080, "Yes", "No")</f>
        <v>No</v>
      </c>
      <c r="Z7080" s="4">
        <f>D7080-C7080</f>
        <v>4</v>
      </c>
      <c r="AA7080" s="4" t="str" cm="1">
        <f t="array" ref="AA7080">_xlfn.IFS(Z7080&lt;=2,"Fast",Z7080&gt;5, "Slow", AND(Z7080&gt;=3,Z7080&lt;=5),"Standard")</f>
        <v>Standard</v>
      </c>
    </row>
    <row r="7081" spans="1:27" x14ac:dyDescent="0.2">
      <c r="A7081" s="4">
        <v>7080</v>
      </c>
      <c r="B7081" s="4" t="s">
        <v>6098</v>
      </c>
      <c r="C7081" s="5">
        <v>42615</v>
      </c>
      <c r="D7081" s="5">
        <v>42619</v>
      </c>
      <c r="E7081" s="4" t="s">
        <v>29</v>
      </c>
      <c r="F7081" s="4" t="s">
        <v>957</v>
      </c>
      <c r="G7081" s="4" t="s">
        <v>956</v>
      </c>
      <c r="H7081" s="4" t="s">
        <v>18</v>
      </c>
      <c r="I7081" s="4" t="s">
        <v>17</v>
      </c>
      <c r="J7081" s="4" t="s">
        <v>637</v>
      </c>
      <c r="K7081" s="4" t="s">
        <v>636</v>
      </c>
      <c r="L7081" s="4">
        <v>28205</v>
      </c>
      <c r="M7081" s="4" t="s">
        <v>7</v>
      </c>
      <c r="N7081" s="4" t="s">
        <v>1848</v>
      </c>
      <c r="O7081" s="4" t="s">
        <v>13</v>
      </c>
      <c r="P7081" s="4" t="s">
        <v>116</v>
      </c>
      <c r="Q7081" s="4" t="s">
        <v>1847</v>
      </c>
      <c r="R7081" s="4">
        <v>19.456</v>
      </c>
      <c r="S7081" s="4">
        <v>4</v>
      </c>
      <c r="T7081" s="4">
        <v>0.2</v>
      </c>
      <c r="U7081" s="4">
        <v>3.4047999999999998</v>
      </c>
      <c r="V7081" s="4" t="str">
        <f>INDEX(Regional_Lookup!$B$2:$B$5,MATCH('Sample - Superstore'!M7081,Regional_Lookup!$A$2:$A$5,0))</f>
        <v>Maria Santos</v>
      </c>
      <c r="W7081" s="4">
        <f>INDEX(Regional_Lookup!$C$2:$C$5, MATCH('Sample - Superstore'!M7081,Regional_Lookup!$A$2:$A$5, 0))</f>
        <v>0.15</v>
      </c>
      <c r="X7081" s="4">
        <f>U7081/R7081</f>
        <v>0.17499999999999999</v>
      </c>
      <c r="Y7081" s="4" t="str">
        <f>IF(X7081&gt;=W7081, "Yes", "No")</f>
        <v>Yes</v>
      </c>
      <c r="Z7081" s="4">
        <f>D7081-C7081</f>
        <v>4</v>
      </c>
      <c r="AA7081" s="4" t="str" cm="1">
        <f t="array" ref="AA7081">_xlfn.IFS(Z7081&lt;=2,"Fast",Z7081&gt;5, "Slow", AND(Z7081&gt;=3,Z7081&lt;=5),"Standard")</f>
        <v>Standard</v>
      </c>
    </row>
    <row r="7082" spans="1:27" x14ac:dyDescent="0.2">
      <c r="A7082" s="4">
        <v>7081</v>
      </c>
      <c r="B7082" s="4" t="s">
        <v>6098</v>
      </c>
      <c r="C7082" s="5">
        <v>42615</v>
      </c>
      <c r="D7082" s="5">
        <v>42619</v>
      </c>
      <c r="E7082" s="4" t="s">
        <v>29</v>
      </c>
      <c r="F7082" s="4" t="s">
        <v>957</v>
      </c>
      <c r="G7082" s="4" t="s">
        <v>956</v>
      </c>
      <c r="H7082" s="4" t="s">
        <v>18</v>
      </c>
      <c r="I7082" s="4" t="s">
        <v>17</v>
      </c>
      <c r="J7082" s="4" t="s">
        <v>637</v>
      </c>
      <c r="K7082" s="4" t="s">
        <v>636</v>
      </c>
      <c r="L7082" s="4">
        <v>28205</v>
      </c>
      <c r="M7082" s="4" t="s">
        <v>7</v>
      </c>
      <c r="N7082" s="4" t="s">
        <v>4333</v>
      </c>
      <c r="O7082" s="4" t="s">
        <v>37</v>
      </c>
      <c r="P7082" s="4" t="s">
        <v>92</v>
      </c>
      <c r="Q7082" s="4" t="s">
        <v>4332</v>
      </c>
      <c r="R7082" s="4">
        <v>472.51799999999997</v>
      </c>
      <c r="S7082" s="4">
        <v>3</v>
      </c>
      <c r="T7082" s="4">
        <v>0.4</v>
      </c>
      <c r="U7082" s="4">
        <v>-149.63069999999999</v>
      </c>
      <c r="V7082" s="4" t="str">
        <f>INDEX(Regional_Lookup!$B$2:$B$5,MATCH('Sample - Superstore'!M7082,Regional_Lookup!$A$2:$A$5,0))</f>
        <v>Maria Santos</v>
      </c>
      <c r="W7082" s="4">
        <f>INDEX(Regional_Lookup!$C$2:$C$5, MATCH('Sample - Superstore'!M7082,Regional_Lookup!$A$2:$A$5, 0))</f>
        <v>0.15</v>
      </c>
      <c r="X7082" s="4">
        <f>U7082/R7082</f>
        <v>-0.31666666666666665</v>
      </c>
      <c r="Y7082" s="4" t="str">
        <f>IF(X7082&gt;=W7082, "Yes", "No")</f>
        <v>No</v>
      </c>
      <c r="Z7082" s="4">
        <f>D7082-C7082</f>
        <v>4</v>
      </c>
      <c r="AA7082" s="4" t="str" cm="1">
        <f t="array" ref="AA7082">_xlfn.IFS(Z7082&lt;=2,"Fast",Z7082&gt;5, "Slow", AND(Z7082&gt;=3,Z7082&lt;=5),"Standard")</f>
        <v>Standard</v>
      </c>
    </row>
    <row r="7083" spans="1:27" x14ac:dyDescent="0.2">
      <c r="A7083" s="4">
        <v>7082</v>
      </c>
      <c r="B7083" s="4" t="s">
        <v>6098</v>
      </c>
      <c r="C7083" s="5">
        <v>42615</v>
      </c>
      <c r="D7083" s="5">
        <v>42619</v>
      </c>
      <c r="E7083" s="4" t="s">
        <v>29</v>
      </c>
      <c r="F7083" s="4" t="s">
        <v>957</v>
      </c>
      <c r="G7083" s="4" t="s">
        <v>956</v>
      </c>
      <c r="H7083" s="4" t="s">
        <v>18</v>
      </c>
      <c r="I7083" s="4" t="s">
        <v>17</v>
      </c>
      <c r="J7083" s="4" t="s">
        <v>637</v>
      </c>
      <c r="K7083" s="4" t="s">
        <v>636</v>
      </c>
      <c r="L7083" s="4">
        <v>28205</v>
      </c>
      <c r="M7083" s="4" t="s">
        <v>7</v>
      </c>
      <c r="N7083" s="4" t="s">
        <v>5408</v>
      </c>
      <c r="O7083" s="4" t="s">
        <v>33</v>
      </c>
      <c r="P7083" s="4" t="s">
        <v>55</v>
      </c>
      <c r="Q7083" s="4" t="s">
        <v>5407</v>
      </c>
      <c r="R7083" s="4">
        <v>1012.68</v>
      </c>
      <c r="S7083" s="4">
        <v>3</v>
      </c>
      <c r="T7083" s="4">
        <v>0.2</v>
      </c>
      <c r="U7083" s="4">
        <v>303.80399999999997</v>
      </c>
      <c r="V7083" s="4" t="str">
        <f>INDEX(Regional_Lookup!$B$2:$B$5,MATCH('Sample - Superstore'!M7083,Regional_Lookup!$A$2:$A$5,0))</f>
        <v>Maria Santos</v>
      </c>
      <c r="W7083" s="4">
        <f>INDEX(Regional_Lookup!$C$2:$C$5, MATCH('Sample - Superstore'!M7083,Regional_Lookup!$A$2:$A$5, 0))</f>
        <v>0.15</v>
      </c>
      <c r="X7083" s="4">
        <f>U7083/R7083</f>
        <v>0.3</v>
      </c>
      <c r="Y7083" s="4" t="str">
        <f>IF(X7083&gt;=W7083, "Yes", "No")</f>
        <v>Yes</v>
      </c>
      <c r="Z7083" s="4">
        <f>D7083-C7083</f>
        <v>4</v>
      </c>
      <c r="AA7083" s="4" t="str" cm="1">
        <f t="array" ref="AA7083">_xlfn.IFS(Z7083&lt;=2,"Fast",Z7083&gt;5, "Slow", AND(Z7083&gt;=3,Z7083&lt;=5),"Standard")</f>
        <v>Standard</v>
      </c>
    </row>
    <row r="7084" spans="1:27" x14ac:dyDescent="0.2">
      <c r="A7084" s="4">
        <v>7083</v>
      </c>
      <c r="B7084" s="4" t="s">
        <v>6098</v>
      </c>
      <c r="C7084" s="5">
        <v>42615</v>
      </c>
      <c r="D7084" s="5">
        <v>42619</v>
      </c>
      <c r="E7084" s="4" t="s">
        <v>29</v>
      </c>
      <c r="F7084" s="4" t="s">
        <v>957</v>
      </c>
      <c r="G7084" s="4" t="s">
        <v>956</v>
      </c>
      <c r="H7084" s="4" t="s">
        <v>18</v>
      </c>
      <c r="I7084" s="4" t="s">
        <v>17</v>
      </c>
      <c r="J7084" s="4" t="s">
        <v>637</v>
      </c>
      <c r="K7084" s="4" t="s">
        <v>636</v>
      </c>
      <c r="L7084" s="4">
        <v>28205</v>
      </c>
      <c r="M7084" s="4" t="s">
        <v>7</v>
      </c>
      <c r="N7084" s="4" t="s">
        <v>2358</v>
      </c>
      <c r="O7084" s="4" t="s">
        <v>13</v>
      </c>
      <c r="P7084" s="4" t="s">
        <v>100</v>
      </c>
      <c r="Q7084" s="4" t="s">
        <v>2357</v>
      </c>
      <c r="R7084" s="4">
        <v>17.22</v>
      </c>
      <c r="S7084" s="4">
        <v>5</v>
      </c>
      <c r="T7084" s="4">
        <v>0.7</v>
      </c>
      <c r="U7084" s="4">
        <v>-12.628</v>
      </c>
      <c r="V7084" s="4" t="str">
        <f>INDEX(Regional_Lookup!$B$2:$B$5,MATCH('Sample - Superstore'!M7084,Regional_Lookup!$A$2:$A$5,0))</f>
        <v>Maria Santos</v>
      </c>
      <c r="W7084" s="4">
        <f>INDEX(Regional_Lookup!$C$2:$C$5, MATCH('Sample - Superstore'!M7084,Regional_Lookup!$A$2:$A$5, 0))</f>
        <v>0.15</v>
      </c>
      <c r="X7084" s="4">
        <f>U7084/R7084</f>
        <v>-0.73333333333333339</v>
      </c>
      <c r="Y7084" s="4" t="str">
        <f>IF(X7084&gt;=W7084, "Yes", "No")</f>
        <v>No</v>
      </c>
      <c r="Z7084" s="4">
        <f>D7084-C7084</f>
        <v>4</v>
      </c>
      <c r="AA7084" s="4" t="str" cm="1">
        <f t="array" ref="AA7084">_xlfn.IFS(Z7084&lt;=2,"Fast",Z7084&gt;5, "Slow", AND(Z7084&gt;=3,Z7084&lt;=5),"Standard")</f>
        <v>Standard</v>
      </c>
    </row>
    <row r="7085" spans="1:27" x14ac:dyDescent="0.2">
      <c r="A7085" s="4">
        <v>7084</v>
      </c>
      <c r="B7085" s="4" t="s">
        <v>6097</v>
      </c>
      <c r="C7085" s="5">
        <v>42937</v>
      </c>
      <c r="D7085" s="5">
        <v>42941</v>
      </c>
      <c r="E7085" s="4" t="s">
        <v>21</v>
      </c>
      <c r="F7085" s="4" t="s">
        <v>2261</v>
      </c>
      <c r="G7085" s="4" t="s">
        <v>2260</v>
      </c>
      <c r="H7085" s="4" t="s">
        <v>50</v>
      </c>
      <c r="I7085" s="4" t="s">
        <v>17</v>
      </c>
      <c r="J7085" s="4" t="s">
        <v>1270</v>
      </c>
      <c r="K7085" s="4" t="s">
        <v>15</v>
      </c>
      <c r="L7085" s="4">
        <v>94521</v>
      </c>
      <c r="M7085" s="4" t="s">
        <v>9</v>
      </c>
      <c r="N7085" s="4" t="s">
        <v>3737</v>
      </c>
      <c r="O7085" s="4" t="s">
        <v>13</v>
      </c>
      <c r="P7085" s="4" t="s">
        <v>116</v>
      </c>
      <c r="Q7085" s="4" t="s">
        <v>3736</v>
      </c>
      <c r="R7085" s="4">
        <v>3.52</v>
      </c>
      <c r="S7085" s="4">
        <v>2</v>
      </c>
      <c r="T7085" s="4">
        <v>0</v>
      </c>
      <c r="U7085" s="4">
        <v>1.6896</v>
      </c>
      <c r="V7085" s="4" t="str">
        <f>INDEX(Regional_Lookup!$B$2:$B$5,MATCH('Sample - Superstore'!M7085,Regional_Lookup!$A$2:$A$5,0))</f>
        <v>James Chen</v>
      </c>
      <c r="W7085" s="4">
        <f>INDEX(Regional_Lookup!$C$2:$C$5, MATCH('Sample - Superstore'!M7085,Regional_Lookup!$A$2:$A$5, 0))</f>
        <v>0.18</v>
      </c>
      <c r="X7085" s="4">
        <f>U7085/R7085</f>
        <v>0.48</v>
      </c>
      <c r="Y7085" s="4" t="str">
        <f>IF(X7085&gt;=W7085, "Yes", "No")</f>
        <v>Yes</v>
      </c>
      <c r="Z7085" s="4">
        <f>D7085-C7085</f>
        <v>4</v>
      </c>
      <c r="AA7085" s="4" t="str" cm="1">
        <f t="array" ref="AA7085">_xlfn.IFS(Z7085&lt;=2,"Fast",Z7085&gt;5, "Slow", AND(Z7085&gt;=3,Z7085&lt;=5),"Standard")</f>
        <v>Standard</v>
      </c>
    </row>
    <row r="7086" spans="1:27" x14ac:dyDescent="0.2">
      <c r="A7086" s="4">
        <v>7085</v>
      </c>
      <c r="B7086" s="4" t="s">
        <v>6097</v>
      </c>
      <c r="C7086" s="5">
        <v>42937</v>
      </c>
      <c r="D7086" s="5">
        <v>42941</v>
      </c>
      <c r="E7086" s="4" t="s">
        <v>21</v>
      </c>
      <c r="F7086" s="4" t="s">
        <v>2261</v>
      </c>
      <c r="G7086" s="4" t="s">
        <v>2260</v>
      </c>
      <c r="H7086" s="4" t="s">
        <v>50</v>
      </c>
      <c r="I7086" s="4" t="s">
        <v>17</v>
      </c>
      <c r="J7086" s="4" t="s">
        <v>1270</v>
      </c>
      <c r="K7086" s="4" t="s">
        <v>15</v>
      </c>
      <c r="L7086" s="4">
        <v>94521</v>
      </c>
      <c r="M7086" s="4" t="s">
        <v>9</v>
      </c>
      <c r="N7086" s="4" t="s">
        <v>6096</v>
      </c>
      <c r="O7086" s="4" t="s">
        <v>33</v>
      </c>
      <c r="P7086" s="4" t="s">
        <v>32</v>
      </c>
      <c r="Q7086" s="4" t="s">
        <v>6095</v>
      </c>
      <c r="R7086" s="4">
        <v>1626.192</v>
      </c>
      <c r="S7086" s="4">
        <v>9</v>
      </c>
      <c r="T7086" s="4">
        <v>0.2</v>
      </c>
      <c r="U7086" s="4">
        <v>121.9644</v>
      </c>
      <c r="V7086" s="4" t="str">
        <f>INDEX(Regional_Lookup!$B$2:$B$5,MATCH('Sample - Superstore'!M7086,Regional_Lookup!$A$2:$A$5,0))</f>
        <v>James Chen</v>
      </c>
      <c r="W7086" s="4">
        <f>INDEX(Regional_Lookup!$C$2:$C$5, MATCH('Sample - Superstore'!M7086,Regional_Lookup!$A$2:$A$5, 0))</f>
        <v>0.18</v>
      </c>
      <c r="X7086" s="4">
        <f>U7086/R7086</f>
        <v>7.4999999999999997E-2</v>
      </c>
      <c r="Y7086" s="4" t="str">
        <f>IF(X7086&gt;=W7086, "Yes", "No")</f>
        <v>No</v>
      </c>
      <c r="Z7086" s="4">
        <f>D7086-C7086</f>
        <v>4</v>
      </c>
      <c r="AA7086" s="4" t="str" cm="1">
        <f t="array" ref="AA7086">_xlfn.IFS(Z7086&lt;=2,"Fast",Z7086&gt;5, "Slow", AND(Z7086&gt;=3,Z7086&lt;=5),"Standard")</f>
        <v>Standard</v>
      </c>
    </row>
    <row r="7087" spans="1:27" x14ac:dyDescent="0.2">
      <c r="A7087" s="4">
        <v>7086</v>
      </c>
      <c r="B7087" s="4" t="s">
        <v>6094</v>
      </c>
      <c r="C7087" s="5">
        <v>43003</v>
      </c>
      <c r="D7087" s="5">
        <v>43006</v>
      </c>
      <c r="E7087" s="4" t="s">
        <v>89</v>
      </c>
      <c r="F7087" s="4" t="s">
        <v>3798</v>
      </c>
      <c r="G7087" s="4" t="s">
        <v>3797</v>
      </c>
      <c r="H7087" s="4" t="s">
        <v>50</v>
      </c>
      <c r="I7087" s="4" t="s">
        <v>17</v>
      </c>
      <c r="J7087" s="4" t="s">
        <v>6093</v>
      </c>
      <c r="K7087" s="4" t="s">
        <v>158</v>
      </c>
      <c r="L7087" s="4">
        <v>19013</v>
      </c>
      <c r="M7087" s="4" t="s">
        <v>5</v>
      </c>
      <c r="N7087" s="4" t="s">
        <v>1306</v>
      </c>
      <c r="O7087" s="4" t="s">
        <v>13</v>
      </c>
      <c r="P7087" s="4" t="s">
        <v>100</v>
      </c>
      <c r="Q7087" s="4" t="s">
        <v>1305</v>
      </c>
      <c r="R7087" s="4">
        <v>8.5950000000000006</v>
      </c>
      <c r="S7087" s="4">
        <v>5</v>
      </c>
      <c r="T7087" s="4">
        <v>0.7</v>
      </c>
      <c r="U7087" s="4">
        <v>-6.3029999999999999</v>
      </c>
      <c r="V7087" s="4" t="str">
        <f>INDEX(Regional_Lookup!$B$2:$B$5,MATCH('Sample - Superstore'!M7087,Regional_Lookup!$A$2:$A$5,0))</f>
        <v>Sarah Miller</v>
      </c>
      <c r="W7087" s="4">
        <f>INDEX(Regional_Lookup!$C$2:$C$5, MATCH('Sample - Superstore'!M7087,Regional_Lookup!$A$2:$A$5, 0))</f>
        <v>0.16</v>
      </c>
      <c r="X7087" s="4">
        <f>U7087/R7087</f>
        <v>-0.73333333333333328</v>
      </c>
      <c r="Y7087" s="4" t="str">
        <f>IF(X7087&gt;=W7087, "Yes", "No")</f>
        <v>No</v>
      </c>
      <c r="Z7087" s="4">
        <f>D7087-C7087</f>
        <v>3</v>
      </c>
      <c r="AA7087" s="4" t="str" cm="1">
        <f t="array" ref="AA7087">_xlfn.IFS(Z7087&lt;=2,"Fast",Z7087&gt;5, "Slow", AND(Z7087&gt;=3,Z7087&lt;=5),"Standard")</f>
        <v>Standard</v>
      </c>
    </row>
    <row r="7088" spans="1:27" x14ac:dyDescent="0.2">
      <c r="A7088" s="4">
        <v>7087</v>
      </c>
      <c r="B7088" s="4" t="s">
        <v>6094</v>
      </c>
      <c r="C7088" s="5">
        <v>43003</v>
      </c>
      <c r="D7088" s="5">
        <v>43006</v>
      </c>
      <c r="E7088" s="4" t="s">
        <v>89</v>
      </c>
      <c r="F7088" s="4" t="s">
        <v>3798</v>
      </c>
      <c r="G7088" s="4" t="s">
        <v>3797</v>
      </c>
      <c r="H7088" s="4" t="s">
        <v>50</v>
      </c>
      <c r="I7088" s="4" t="s">
        <v>17</v>
      </c>
      <c r="J7088" s="4" t="s">
        <v>6093</v>
      </c>
      <c r="K7088" s="4" t="s">
        <v>158</v>
      </c>
      <c r="L7088" s="4">
        <v>19013</v>
      </c>
      <c r="M7088" s="4" t="s">
        <v>5</v>
      </c>
      <c r="N7088" s="4" t="s">
        <v>850</v>
      </c>
      <c r="O7088" s="4" t="s">
        <v>13</v>
      </c>
      <c r="P7088" s="4" t="s">
        <v>64</v>
      </c>
      <c r="Q7088" s="4" t="s">
        <v>849</v>
      </c>
      <c r="R7088" s="4">
        <v>190.89599999999999</v>
      </c>
      <c r="S7088" s="4">
        <v>2</v>
      </c>
      <c r="T7088" s="4">
        <v>0.2</v>
      </c>
      <c r="U7088" s="4">
        <v>-42.951599999999999</v>
      </c>
      <c r="V7088" s="4" t="str">
        <f>INDEX(Regional_Lookup!$B$2:$B$5,MATCH('Sample - Superstore'!M7088,Regional_Lookup!$A$2:$A$5,0))</f>
        <v>Sarah Miller</v>
      </c>
      <c r="W7088" s="4">
        <f>INDEX(Regional_Lookup!$C$2:$C$5, MATCH('Sample - Superstore'!M7088,Regional_Lookup!$A$2:$A$5, 0))</f>
        <v>0.16</v>
      </c>
      <c r="X7088" s="4">
        <f>U7088/R7088</f>
        <v>-0.22500000000000001</v>
      </c>
      <c r="Y7088" s="4" t="str">
        <f>IF(X7088&gt;=W7088, "Yes", "No")</f>
        <v>No</v>
      </c>
      <c r="Z7088" s="4">
        <f>D7088-C7088</f>
        <v>3</v>
      </c>
      <c r="AA7088" s="4" t="str" cm="1">
        <f t="array" ref="AA7088">_xlfn.IFS(Z7088&lt;=2,"Fast",Z7088&gt;5, "Slow", AND(Z7088&gt;=3,Z7088&lt;=5),"Standard")</f>
        <v>Standard</v>
      </c>
    </row>
    <row r="7089" spans="1:27" x14ac:dyDescent="0.2">
      <c r="A7089" s="4">
        <v>7088</v>
      </c>
      <c r="B7089" s="4" t="s">
        <v>6092</v>
      </c>
      <c r="C7089" s="5">
        <v>42950</v>
      </c>
      <c r="D7089" s="5">
        <v>42953</v>
      </c>
      <c r="E7089" s="4" t="s">
        <v>21</v>
      </c>
      <c r="F7089" s="4" t="s">
        <v>555</v>
      </c>
      <c r="G7089" s="4" t="s">
        <v>554</v>
      </c>
      <c r="H7089" s="4" t="s">
        <v>18</v>
      </c>
      <c r="I7089" s="4" t="s">
        <v>17</v>
      </c>
      <c r="J7089" s="4" t="s">
        <v>59</v>
      </c>
      <c r="K7089" s="4" t="s">
        <v>15</v>
      </c>
      <c r="L7089" s="4">
        <v>90004</v>
      </c>
      <c r="M7089" s="4" t="s">
        <v>9</v>
      </c>
      <c r="N7089" s="4" t="s">
        <v>1156</v>
      </c>
      <c r="O7089" s="4" t="s">
        <v>13</v>
      </c>
      <c r="P7089" s="4" t="s">
        <v>231</v>
      </c>
      <c r="Q7089" s="4" t="s">
        <v>1155</v>
      </c>
      <c r="R7089" s="4">
        <v>99.87</v>
      </c>
      <c r="S7089" s="4">
        <v>3</v>
      </c>
      <c r="T7089" s="4">
        <v>0</v>
      </c>
      <c r="U7089" s="4">
        <v>23.968800000000002</v>
      </c>
      <c r="V7089" s="4" t="str">
        <f>INDEX(Regional_Lookup!$B$2:$B$5,MATCH('Sample - Superstore'!M7089,Regional_Lookup!$A$2:$A$5,0))</f>
        <v>James Chen</v>
      </c>
      <c r="W7089" s="4">
        <f>INDEX(Regional_Lookup!$C$2:$C$5, MATCH('Sample - Superstore'!M7089,Regional_Lookup!$A$2:$A$5, 0))</f>
        <v>0.18</v>
      </c>
      <c r="X7089" s="4">
        <f>U7089/R7089</f>
        <v>0.24000000000000002</v>
      </c>
      <c r="Y7089" s="4" t="str">
        <f>IF(X7089&gt;=W7089, "Yes", "No")</f>
        <v>Yes</v>
      </c>
      <c r="Z7089" s="4">
        <f>D7089-C7089</f>
        <v>3</v>
      </c>
      <c r="AA7089" s="4" t="str" cm="1">
        <f t="array" ref="AA7089">_xlfn.IFS(Z7089&lt;=2,"Fast",Z7089&gt;5, "Slow", AND(Z7089&gt;=3,Z7089&lt;=5),"Standard")</f>
        <v>Standard</v>
      </c>
    </row>
    <row r="7090" spans="1:27" x14ac:dyDescent="0.2">
      <c r="A7090" s="4">
        <v>7089</v>
      </c>
      <c r="B7090" s="4" t="s">
        <v>6091</v>
      </c>
      <c r="C7090" s="5">
        <v>42302</v>
      </c>
      <c r="D7090" s="5">
        <v>42304</v>
      </c>
      <c r="E7090" s="4" t="s">
        <v>21</v>
      </c>
      <c r="F7090" s="4" t="s">
        <v>419</v>
      </c>
      <c r="G7090" s="4" t="s">
        <v>418</v>
      </c>
      <c r="H7090" s="4" t="s">
        <v>18</v>
      </c>
      <c r="I7090" s="4" t="s">
        <v>17</v>
      </c>
      <c r="J7090" s="4" t="s">
        <v>6090</v>
      </c>
      <c r="K7090" s="4" t="s">
        <v>2426</v>
      </c>
      <c r="L7090" s="4">
        <v>89431</v>
      </c>
      <c r="M7090" s="4" t="s">
        <v>9</v>
      </c>
      <c r="N7090" s="4" t="s">
        <v>4426</v>
      </c>
      <c r="O7090" s="4" t="s">
        <v>13</v>
      </c>
      <c r="P7090" s="4" t="s">
        <v>116</v>
      </c>
      <c r="Q7090" s="4" t="s">
        <v>4425</v>
      </c>
      <c r="R7090" s="4">
        <v>79.36</v>
      </c>
      <c r="S7090" s="4">
        <v>4</v>
      </c>
      <c r="T7090" s="4">
        <v>0</v>
      </c>
      <c r="U7090" s="4">
        <v>23.808</v>
      </c>
      <c r="V7090" s="4" t="str">
        <f>INDEX(Regional_Lookup!$B$2:$B$5,MATCH('Sample - Superstore'!M7090,Regional_Lookup!$A$2:$A$5,0))</f>
        <v>James Chen</v>
      </c>
      <c r="W7090" s="4">
        <f>INDEX(Regional_Lookup!$C$2:$C$5, MATCH('Sample - Superstore'!M7090,Regional_Lookup!$A$2:$A$5, 0))</f>
        <v>0.18</v>
      </c>
      <c r="X7090" s="4">
        <f>U7090/R7090</f>
        <v>0.3</v>
      </c>
      <c r="Y7090" s="4" t="str">
        <f>IF(X7090&gt;=W7090, "Yes", "No")</f>
        <v>Yes</v>
      </c>
      <c r="Z7090" s="4">
        <f>D7090-C7090</f>
        <v>2</v>
      </c>
      <c r="AA7090" s="4" t="str" cm="1">
        <f t="array" ref="AA7090">_xlfn.IFS(Z7090&lt;=2,"Fast",Z7090&gt;5, "Slow", AND(Z7090&gt;=3,Z7090&lt;=5),"Standard")</f>
        <v>Fast</v>
      </c>
    </row>
    <row r="7091" spans="1:27" x14ac:dyDescent="0.2">
      <c r="A7091" s="4">
        <v>7090</v>
      </c>
      <c r="B7091" s="4" t="s">
        <v>6089</v>
      </c>
      <c r="C7091" s="5">
        <v>42901</v>
      </c>
      <c r="D7091" s="5">
        <v>42905</v>
      </c>
      <c r="E7091" s="4" t="s">
        <v>21</v>
      </c>
      <c r="F7091" s="4" t="s">
        <v>1196</v>
      </c>
      <c r="G7091" s="4" t="s">
        <v>1195</v>
      </c>
      <c r="H7091" s="4" t="s">
        <v>50</v>
      </c>
      <c r="I7091" s="4" t="s">
        <v>17</v>
      </c>
      <c r="J7091" s="4" t="s">
        <v>59</v>
      </c>
      <c r="K7091" s="4" t="s">
        <v>15</v>
      </c>
      <c r="L7091" s="4">
        <v>90032</v>
      </c>
      <c r="M7091" s="4" t="s">
        <v>9</v>
      </c>
      <c r="N7091" s="4" t="s">
        <v>4553</v>
      </c>
      <c r="O7091" s="4" t="s">
        <v>33</v>
      </c>
      <c r="P7091" s="4" t="s">
        <v>32</v>
      </c>
      <c r="Q7091" s="4" t="s">
        <v>4552</v>
      </c>
      <c r="R7091" s="4">
        <v>119.96</v>
      </c>
      <c r="S7091" s="4">
        <v>1</v>
      </c>
      <c r="T7091" s="4">
        <v>0.2</v>
      </c>
      <c r="U7091" s="4">
        <v>7.4974999999999996</v>
      </c>
      <c r="V7091" s="4" t="str">
        <f>INDEX(Regional_Lookup!$B$2:$B$5,MATCH('Sample - Superstore'!M7091,Regional_Lookup!$A$2:$A$5,0))</f>
        <v>James Chen</v>
      </c>
      <c r="W7091" s="4">
        <f>INDEX(Regional_Lookup!$C$2:$C$5, MATCH('Sample - Superstore'!M7091,Regional_Lookup!$A$2:$A$5, 0))</f>
        <v>0.18</v>
      </c>
      <c r="X7091" s="4">
        <f>U7091/R7091</f>
        <v>6.25E-2</v>
      </c>
      <c r="Y7091" s="4" t="str">
        <f>IF(X7091&gt;=W7091, "Yes", "No")</f>
        <v>No</v>
      </c>
      <c r="Z7091" s="4">
        <f>D7091-C7091</f>
        <v>4</v>
      </c>
      <c r="AA7091" s="4" t="str" cm="1">
        <f t="array" ref="AA7091">_xlfn.IFS(Z7091&lt;=2,"Fast",Z7091&gt;5, "Slow", AND(Z7091&gt;=3,Z7091&lt;=5),"Standard")</f>
        <v>Standard</v>
      </c>
    </row>
    <row r="7092" spans="1:27" x14ac:dyDescent="0.2">
      <c r="A7092" s="4">
        <v>7091</v>
      </c>
      <c r="B7092" s="4" t="s">
        <v>6086</v>
      </c>
      <c r="C7092" s="5">
        <v>42013</v>
      </c>
      <c r="D7092" s="5">
        <v>42017</v>
      </c>
      <c r="E7092" s="4" t="s">
        <v>29</v>
      </c>
      <c r="F7092" s="4" t="s">
        <v>4162</v>
      </c>
      <c r="G7092" s="4" t="s">
        <v>4161</v>
      </c>
      <c r="H7092" s="4" t="s">
        <v>18</v>
      </c>
      <c r="I7092" s="4" t="s">
        <v>17</v>
      </c>
      <c r="J7092" s="4" t="s">
        <v>2406</v>
      </c>
      <c r="K7092" s="4" t="s">
        <v>174</v>
      </c>
      <c r="L7092" s="4">
        <v>42420</v>
      </c>
      <c r="M7092" s="4" t="s">
        <v>7</v>
      </c>
      <c r="N7092" s="4" t="s">
        <v>476</v>
      </c>
      <c r="O7092" s="4" t="s">
        <v>13</v>
      </c>
      <c r="P7092" s="4" t="s">
        <v>24</v>
      </c>
      <c r="Q7092" s="4" t="s">
        <v>152</v>
      </c>
      <c r="R7092" s="4">
        <v>106.32</v>
      </c>
      <c r="S7092" s="4">
        <v>3</v>
      </c>
      <c r="T7092" s="4">
        <v>0</v>
      </c>
      <c r="U7092" s="4">
        <v>49.970399999999998</v>
      </c>
      <c r="V7092" s="4" t="str">
        <f>INDEX(Regional_Lookup!$B$2:$B$5,MATCH('Sample - Superstore'!M7092,Regional_Lookup!$A$2:$A$5,0))</f>
        <v>Maria Santos</v>
      </c>
      <c r="W7092" s="4">
        <f>INDEX(Regional_Lookup!$C$2:$C$5, MATCH('Sample - Superstore'!M7092,Regional_Lookup!$A$2:$A$5, 0))</f>
        <v>0.15</v>
      </c>
      <c r="X7092" s="4">
        <f>U7092/R7092</f>
        <v>0.47000000000000003</v>
      </c>
      <c r="Y7092" s="4" t="str">
        <f>IF(X7092&gt;=W7092, "Yes", "No")</f>
        <v>Yes</v>
      </c>
      <c r="Z7092" s="4">
        <f>D7092-C7092</f>
        <v>4</v>
      </c>
      <c r="AA7092" s="4" t="str" cm="1">
        <f t="array" ref="AA7092">_xlfn.IFS(Z7092&lt;=2,"Fast",Z7092&gt;5, "Slow", AND(Z7092&gt;=3,Z7092&lt;=5),"Standard")</f>
        <v>Standard</v>
      </c>
    </row>
    <row r="7093" spans="1:27" x14ac:dyDescent="0.2">
      <c r="A7093" s="4">
        <v>7092</v>
      </c>
      <c r="B7093" s="4" t="s">
        <v>6086</v>
      </c>
      <c r="C7093" s="5">
        <v>42013</v>
      </c>
      <c r="D7093" s="5">
        <v>42017</v>
      </c>
      <c r="E7093" s="4" t="s">
        <v>29</v>
      </c>
      <c r="F7093" s="4" t="s">
        <v>4162</v>
      </c>
      <c r="G7093" s="4" t="s">
        <v>4161</v>
      </c>
      <c r="H7093" s="4" t="s">
        <v>18</v>
      </c>
      <c r="I7093" s="4" t="s">
        <v>17</v>
      </c>
      <c r="J7093" s="4" t="s">
        <v>2406</v>
      </c>
      <c r="K7093" s="4" t="s">
        <v>174</v>
      </c>
      <c r="L7093" s="4">
        <v>42420</v>
      </c>
      <c r="M7093" s="4" t="s">
        <v>7</v>
      </c>
      <c r="N7093" s="4" t="s">
        <v>2529</v>
      </c>
      <c r="O7093" s="4" t="s">
        <v>13</v>
      </c>
      <c r="P7093" s="4" t="s">
        <v>12</v>
      </c>
      <c r="Q7093" s="4" t="s">
        <v>2528</v>
      </c>
      <c r="R7093" s="4">
        <v>163.44</v>
      </c>
      <c r="S7093" s="4">
        <v>3</v>
      </c>
      <c r="T7093" s="4">
        <v>0</v>
      </c>
      <c r="U7093" s="4">
        <v>45.763199999999998</v>
      </c>
      <c r="V7093" s="4" t="str">
        <f>INDEX(Regional_Lookup!$B$2:$B$5,MATCH('Sample - Superstore'!M7093,Regional_Lookup!$A$2:$A$5,0))</f>
        <v>Maria Santos</v>
      </c>
      <c r="W7093" s="4">
        <f>INDEX(Regional_Lookup!$C$2:$C$5, MATCH('Sample - Superstore'!M7093,Regional_Lookup!$A$2:$A$5, 0))</f>
        <v>0.15</v>
      </c>
      <c r="X7093" s="4">
        <f>U7093/R7093</f>
        <v>0.27999999999999997</v>
      </c>
      <c r="Y7093" s="4" t="str">
        <f>IF(X7093&gt;=W7093, "Yes", "No")</f>
        <v>Yes</v>
      </c>
      <c r="Z7093" s="4">
        <f>D7093-C7093</f>
        <v>4</v>
      </c>
      <c r="AA7093" s="4" t="str" cm="1">
        <f t="array" ref="AA7093">_xlfn.IFS(Z7093&lt;=2,"Fast",Z7093&gt;5, "Slow", AND(Z7093&gt;=3,Z7093&lt;=5),"Standard")</f>
        <v>Standard</v>
      </c>
    </row>
    <row r="7094" spans="1:27" x14ac:dyDescent="0.2">
      <c r="A7094" s="4">
        <v>7093</v>
      </c>
      <c r="B7094" s="4" t="s">
        <v>6086</v>
      </c>
      <c r="C7094" s="5">
        <v>42013</v>
      </c>
      <c r="D7094" s="5">
        <v>42017</v>
      </c>
      <c r="E7094" s="4" t="s">
        <v>29</v>
      </c>
      <c r="F7094" s="4" t="s">
        <v>4162</v>
      </c>
      <c r="G7094" s="4" t="s">
        <v>4161</v>
      </c>
      <c r="H7094" s="4" t="s">
        <v>18</v>
      </c>
      <c r="I7094" s="4" t="s">
        <v>17</v>
      </c>
      <c r="J7094" s="4" t="s">
        <v>2406</v>
      </c>
      <c r="K7094" s="4" t="s">
        <v>174</v>
      </c>
      <c r="L7094" s="4">
        <v>42420</v>
      </c>
      <c r="M7094" s="4" t="s">
        <v>7</v>
      </c>
      <c r="N7094" s="4" t="s">
        <v>6088</v>
      </c>
      <c r="O7094" s="4" t="s">
        <v>13</v>
      </c>
      <c r="P7094" s="4" t="s">
        <v>116</v>
      </c>
      <c r="Q7094" s="4" t="s">
        <v>6087</v>
      </c>
      <c r="R7094" s="4">
        <v>42.76</v>
      </c>
      <c r="S7094" s="4">
        <v>2</v>
      </c>
      <c r="T7094" s="4">
        <v>0</v>
      </c>
      <c r="U7094" s="4">
        <v>11.117599999999999</v>
      </c>
      <c r="V7094" s="4" t="str">
        <f>INDEX(Regional_Lookup!$B$2:$B$5,MATCH('Sample - Superstore'!M7094,Regional_Lookup!$A$2:$A$5,0))</f>
        <v>Maria Santos</v>
      </c>
      <c r="W7094" s="4">
        <f>INDEX(Regional_Lookup!$C$2:$C$5, MATCH('Sample - Superstore'!M7094,Regional_Lookup!$A$2:$A$5, 0))</f>
        <v>0.15</v>
      </c>
      <c r="X7094" s="4">
        <f>U7094/R7094</f>
        <v>0.26</v>
      </c>
      <c r="Y7094" s="4" t="str">
        <f>IF(X7094&gt;=W7094, "Yes", "No")</f>
        <v>Yes</v>
      </c>
      <c r="Z7094" s="4">
        <f>D7094-C7094</f>
        <v>4</v>
      </c>
      <c r="AA7094" s="4" t="str" cm="1">
        <f t="array" ref="AA7094">_xlfn.IFS(Z7094&lt;=2,"Fast",Z7094&gt;5, "Slow", AND(Z7094&gt;=3,Z7094&lt;=5),"Standard")</f>
        <v>Standard</v>
      </c>
    </row>
    <row r="7095" spans="1:27" x14ac:dyDescent="0.2">
      <c r="A7095" s="4">
        <v>7094</v>
      </c>
      <c r="B7095" s="4" t="s">
        <v>6086</v>
      </c>
      <c r="C7095" s="5">
        <v>42013</v>
      </c>
      <c r="D7095" s="5">
        <v>42017</v>
      </c>
      <c r="E7095" s="4" t="s">
        <v>29</v>
      </c>
      <c r="F7095" s="4" t="s">
        <v>4162</v>
      </c>
      <c r="G7095" s="4" t="s">
        <v>4161</v>
      </c>
      <c r="H7095" s="4" t="s">
        <v>18</v>
      </c>
      <c r="I7095" s="4" t="s">
        <v>17</v>
      </c>
      <c r="J7095" s="4" t="s">
        <v>2406</v>
      </c>
      <c r="K7095" s="4" t="s">
        <v>174</v>
      </c>
      <c r="L7095" s="4">
        <v>42420</v>
      </c>
      <c r="M7095" s="4" t="s">
        <v>7</v>
      </c>
      <c r="N7095" s="4" t="s">
        <v>440</v>
      </c>
      <c r="O7095" s="4" t="s">
        <v>13</v>
      </c>
      <c r="P7095" s="4" t="s">
        <v>24</v>
      </c>
      <c r="Q7095" s="4" t="s">
        <v>439</v>
      </c>
      <c r="R7095" s="4">
        <v>51.55</v>
      </c>
      <c r="S7095" s="4">
        <v>5</v>
      </c>
      <c r="T7095" s="4">
        <v>0</v>
      </c>
      <c r="U7095" s="4">
        <v>24.2285</v>
      </c>
      <c r="V7095" s="4" t="str">
        <f>INDEX(Regional_Lookup!$B$2:$B$5,MATCH('Sample - Superstore'!M7095,Regional_Lookup!$A$2:$A$5,0))</f>
        <v>Maria Santos</v>
      </c>
      <c r="W7095" s="4">
        <f>INDEX(Regional_Lookup!$C$2:$C$5, MATCH('Sample - Superstore'!M7095,Regional_Lookup!$A$2:$A$5, 0))</f>
        <v>0.15</v>
      </c>
      <c r="X7095" s="4">
        <f>U7095/R7095</f>
        <v>0.47000000000000003</v>
      </c>
      <c r="Y7095" s="4" t="str">
        <f>IF(X7095&gt;=W7095, "Yes", "No")</f>
        <v>Yes</v>
      </c>
      <c r="Z7095" s="4">
        <f>D7095-C7095</f>
        <v>4</v>
      </c>
      <c r="AA7095" s="4" t="str" cm="1">
        <f t="array" ref="AA7095">_xlfn.IFS(Z7095&lt;=2,"Fast",Z7095&gt;5, "Slow", AND(Z7095&gt;=3,Z7095&lt;=5),"Standard")</f>
        <v>Standard</v>
      </c>
    </row>
    <row r="7096" spans="1:27" x14ac:dyDescent="0.2">
      <c r="A7096" s="4">
        <v>7095</v>
      </c>
      <c r="B7096" s="4" t="s">
        <v>6085</v>
      </c>
      <c r="C7096" s="5">
        <v>42044</v>
      </c>
      <c r="D7096" s="5">
        <v>42048</v>
      </c>
      <c r="E7096" s="4" t="s">
        <v>21</v>
      </c>
      <c r="F7096" s="4" t="s">
        <v>992</v>
      </c>
      <c r="G7096" s="4" t="s">
        <v>991</v>
      </c>
      <c r="H7096" s="4" t="s">
        <v>18</v>
      </c>
      <c r="I7096" s="4" t="s">
        <v>17</v>
      </c>
      <c r="J7096" s="4" t="s">
        <v>586</v>
      </c>
      <c r="K7096" s="4" t="s">
        <v>318</v>
      </c>
      <c r="L7096" s="4">
        <v>62521</v>
      </c>
      <c r="M7096" s="4" t="s">
        <v>3</v>
      </c>
      <c r="N7096" s="4" t="s">
        <v>3268</v>
      </c>
      <c r="O7096" s="4" t="s">
        <v>33</v>
      </c>
      <c r="P7096" s="4" t="s">
        <v>55</v>
      </c>
      <c r="Q7096" s="4" t="s">
        <v>3267</v>
      </c>
      <c r="R7096" s="4">
        <v>479.952</v>
      </c>
      <c r="S7096" s="4">
        <v>6</v>
      </c>
      <c r="T7096" s="4">
        <v>0.2</v>
      </c>
      <c r="U7096" s="4">
        <v>89.991</v>
      </c>
      <c r="V7096" s="4" t="str">
        <f>INDEX(Regional_Lookup!$B$2:$B$5,MATCH('Sample - Superstore'!M7096,Regional_Lookup!$A$2:$A$5,0))</f>
        <v>David Johnson</v>
      </c>
      <c r="W7096" s="4">
        <f>INDEX(Regional_Lookup!$C$2:$C$5, MATCH('Sample - Superstore'!M7096,Regional_Lookup!$A$2:$A$5, 0))</f>
        <v>0.14000000000000001</v>
      </c>
      <c r="X7096" s="4">
        <f>U7096/R7096</f>
        <v>0.1875</v>
      </c>
      <c r="Y7096" s="4" t="str">
        <f>IF(X7096&gt;=W7096, "Yes", "No")</f>
        <v>Yes</v>
      </c>
      <c r="Z7096" s="4">
        <f>D7096-C7096</f>
        <v>4</v>
      </c>
      <c r="AA7096" s="4" t="str" cm="1">
        <f t="array" ref="AA7096">_xlfn.IFS(Z7096&lt;=2,"Fast",Z7096&gt;5, "Slow", AND(Z7096&gt;=3,Z7096&lt;=5),"Standard")</f>
        <v>Standard</v>
      </c>
    </row>
    <row r="7097" spans="1:27" x14ac:dyDescent="0.2">
      <c r="A7097" s="4">
        <v>7096</v>
      </c>
      <c r="B7097" s="4" t="s">
        <v>6084</v>
      </c>
      <c r="C7097" s="5">
        <v>42601</v>
      </c>
      <c r="D7097" s="5">
        <v>42602</v>
      </c>
      <c r="E7097" s="4" t="s">
        <v>89</v>
      </c>
      <c r="F7097" s="4" t="s">
        <v>2520</v>
      </c>
      <c r="G7097" s="4" t="s">
        <v>2519</v>
      </c>
      <c r="H7097" s="4" t="s">
        <v>18</v>
      </c>
      <c r="I7097" s="4" t="s">
        <v>17</v>
      </c>
      <c r="J7097" s="4" t="s">
        <v>254</v>
      </c>
      <c r="K7097" s="4" t="s">
        <v>66</v>
      </c>
      <c r="L7097" s="4">
        <v>10009</v>
      </c>
      <c r="M7097" s="4" t="s">
        <v>5</v>
      </c>
      <c r="N7097" s="4" t="s">
        <v>2750</v>
      </c>
      <c r="O7097" s="4" t="s">
        <v>13</v>
      </c>
      <c r="P7097" s="4" t="s">
        <v>100</v>
      </c>
      <c r="Q7097" s="4" t="s">
        <v>2749</v>
      </c>
      <c r="R7097" s="4">
        <v>146.68799999999999</v>
      </c>
      <c r="S7097" s="4">
        <v>6</v>
      </c>
      <c r="T7097" s="4">
        <v>0.2</v>
      </c>
      <c r="U7097" s="4">
        <v>55.008000000000003</v>
      </c>
      <c r="V7097" s="4" t="str">
        <f>INDEX(Regional_Lookup!$B$2:$B$5,MATCH('Sample - Superstore'!M7097,Regional_Lookup!$A$2:$A$5,0))</f>
        <v>Sarah Miller</v>
      </c>
      <c r="W7097" s="4">
        <f>INDEX(Regional_Lookup!$C$2:$C$5, MATCH('Sample - Superstore'!M7097,Regional_Lookup!$A$2:$A$5, 0))</f>
        <v>0.16</v>
      </c>
      <c r="X7097" s="4">
        <f>U7097/R7097</f>
        <v>0.37500000000000006</v>
      </c>
      <c r="Y7097" s="4" t="str">
        <f>IF(X7097&gt;=W7097, "Yes", "No")</f>
        <v>Yes</v>
      </c>
      <c r="Z7097" s="4">
        <f>D7097-C7097</f>
        <v>1</v>
      </c>
      <c r="AA7097" s="4" t="str" cm="1">
        <f t="array" ref="AA7097">_xlfn.IFS(Z7097&lt;=2,"Fast",Z7097&gt;5, "Slow", AND(Z7097&gt;=3,Z7097&lt;=5),"Standard")</f>
        <v>Fast</v>
      </c>
    </row>
    <row r="7098" spans="1:27" x14ac:dyDescent="0.2">
      <c r="A7098" s="4">
        <v>7097</v>
      </c>
      <c r="B7098" s="4" t="s">
        <v>6084</v>
      </c>
      <c r="C7098" s="5">
        <v>42601</v>
      </c>
      <c r="D7098" s="5">
        <v>42602</v>
      </c>
      <c r="E7098" s="4" t="s">
        <v>89</v>
      </c>
      <c r="F7098" s="4" t="s">
        <v>2520</v>
      </c>
      <c r="G7098" s="4" t="s">
        <v>2519</v>
      </c>
      <c r="H7098" s="4" t="s">
        <v>18</v>
      </c>
      <c r="I7098" s="4" t="s">
        <v>17</v>
      </c>
      <c r="J7098" s="4" t="s">
        <v>254</v>
      </c>
      <c r="K7098" s="4" t="s">
        <v>66</v>
      </c>
      <c r="L7098" s="4">
        <v>10009</v>
      </c>
      <c r="M7098" s="4" t="s">
        <v>5</v>
      </c>
      <c r="N7098" s="4" t="s">
        <v>1431</v>
      </c>
      <c r="O7098" s="4" t="s">
        <v>13</v>
      </c>
      <c r="P7098" s="4" t="s">
        <v>100</v>
      </c>
      <c r="Q7098" s="4" t="s">
        <v>1430</v>
      </c>
      <c r="R7098" s="4">
        <v>276.78399999999999</v>
      </c>
      <c r="S7098" s="4">
        <v>2</v>
      </c>
      <c r="T7098" s="4">
        <v>0.2</v>
      </c>
      <c r="U7098" s="4">
        <v>89.954800000000006</v>
      </c>
      <c r="V7098" s="4" t="str">
        <f>INDEX(Regional_Lookup!$B$2:$B$5,MATCH('Sample - Superstore'!M7098,Regional_Lookup!$A$2:$A$5,0))</f>
        <v>Sarah Miller</v>
      </c>
      <c r="W7098" s="4">
        <f>INDEX(Regional_Lookup!$C$2:$C$5, MATCH('Sample - Superstore'!M7098,Regional_Lookup!$A$2:$A$5, 0))</f>
        <v>0.16</v>
      </c>
      <c r="X7098" s="4">
        <f>U7098/R7098</f>
        <v>0.32500000000000001</v>
      </c>
      <c r="Y7098" s="4" t="str">
        <f>IF(X7098&gt;=W7098, "Yes", "No")</f>
        <v>Yes</v>
      </c>
      <c r="Z7098" s="4">
        <f>D7098-C7098</f>
        <v>1</v>
      </c>
      <c r="AA7098" s="4" t="str" cm="1">
        <f t="array" ref="AA7098">_xlfn.IFS(Z7098&lt;=2,"Fast",Z7098&gt;5, "Slow", AND(Z7098&gt;=3,Z7098&lt;=5),"Standard")</f>
        <v>Fast</v>
      </c>
    </row>
    <row r="7099" spans="1:27" x14ac:dyDescent="0.2">
      <c r="A7099" s="4">
        <v>7098</v>
      </c>
      <c r="B7099" s="4" t="s">
        <v>6084</v>
      </c>
      <c r="C7099" s="5">
        <v>42601</v>
      </c>
      <c r="D7099" s="5">
        <v>42602</v>
      </c>
      <c r="E7099" s="4" t="s">
        <v>89</v>
      </c>
      <c r="F7099" s="4" t="s">
        <v>2520</v>
      </c>
      <c r="G7099" s="4" t="s">
        <v>2519</v>
      </c>
      <c r="H7099" s="4" t="s">
        <v>18</v>
      </c>
      <c r="I7099" s="4" t="s">
        <v>17</v>
      </c>
      <c r="J7099" s="4" t="s">
        <v>254</v>
      </c>
      <c r="K7099" s="4" t="s">
        <v>66</v>
      </c>
      <c r="L7099" s="4">
        <v>10009</v>
      </c>
      <c r="M7099" s="4" t="s">
        <v>5</v>
      </c>
      <c r="N7099" s="4" t="s">
        <v>740</v>
      </c>
      <c r="O7099" s="4" t="s">
        <v>13</v>
      </c>
      <c r="P7099" s="4" t="s">
        <v>100</v>
      </c>
      <c r="Q7099" s="4" t="s">
        <v>739</v>
      </c>
      <c r="R7099" s="4">
        <v>25.32</v>
      </c>
      <c r="S7099" s="4">
        <v>5</v>
      </c>
      <c r="T7099" s="4">
        <v>0.2</v>
      </c>
      <c r="U7099" s="4">
        <v>9.1784999999999997</v>
      </c>
      <c r="V7099" s="4" t="str">
        <f>INDEX(Regional_Lookup!$B$2:$B$5,MATCH('Sample - Superstore'!M7099,Regional_Lookup!$A$2:$A$5,0))</f>
        <v>Sarah Miller</v>
      </c>
      <c r="W7099" s="4">
        <f>INDEX(Regional_Lookup!$C$2:$C$5, MATCH('Sample - Superstore'!M7099,Regional_Lookup!$A$2:$A$5, 0))</f>
        <v>0.16</v>
      </c>
      <c r="X7099" s="4">
        <f>U7099/R7099</f>
        <v>0.36249999999999999</v>
      </c>
      <c r="Y7099" s="4" t="str">
        <f>IF(X7099&gt;=W7099, "Yes", "No")</f>
        <v>Yes</v>
      </c>
      <c r="Z7099" s="4">
        <f>D7099-C7099</f>
        <v>1</v>
      </c>
      <c r="AA7099" s="4" t="str" cm="1">
        <f t="array" ref="AA7099">_xlfn.IFS(Z7099&lt;=2,"Fast",Z7099&gt;5, "Slow", AND(Z7099&gt;=3,Z7099&lt;=5),"Standard")</f>
        <v>Fast</v>
      </c>
    </row>
    <row r="7100" spans="1:27" x14ac:dyDescent="0.2">
      <c r="A7100" s="4">
        <v>7099</v>
      </c>
      <c r="B7100" s="4" t="s">
        <v>6083</v>
      </c>
      <c r="C7100" s="5">
        <v>43045</v>
      </c>
      <c r="D7100" s="5">
        <v>43049</v>
      </c>
      <c r="E7100" s="4" t="s">
        <v>29</v>
      </c>
      <c r="F7100" s="4" t="s">
        <v>6082</v>
      </c>
      <c r="G7100" s="4" t="s">
        <v>6081</v>
      </c>
      <c r="H7100" s="4" t="s">
        <v>18</v>
      </c>
      <c r="I7100" s="4" t="s">
        <v>17</v>
      </c>
      <c r="J7100" s="4" t="s">
        <v>254</v>
      </c>
      <c r="K7100" s="4" t="s">
        <v>66</v>
      </c>
      <c r="L7100" s="4">
        <v>10011</v>
      </c>
      <c r="M7100" s="4" t="s">
        <v>5</v>
      </c>
      <c r="N7100" s="4" t="s">
        <v>1597</v>
      </c>
      <c r="O7100" s="4" t="s">
        <v>13</v>
      </c>
      <c r="P7100" s="4" t="s">
        <v>24</v>
      </c>
      <c r="Q7100" s="4" t="s">
        <v>1596</v>
      </c>
      <c r="R7100" s="4">
        <v>318.95999999999998</v>
      </c>
      <c r="S7100" s="4">
        <v>9</v>
      </c>
      <c r="T7100" s="4">
        <v>0</v>
      </c>
      <c r="U7100" s="4">
        <v>149.91120000000001</v>
      </c>
      <c r="V7100" s="4" t="str">
        <f>INDEX(Regional_Lookup!$B$2:$B$5,MATCH('Sample - Superstore'!M7100,Regional_Lookup!$A$2:$A$5,0))</f>
        <v>Sarah Miller</v>
      </c>
      <c r="W7100" s="4">
        <f>INDEX(Regional_Lookup!$C$2:$C$5, MATCH('Sample - Superstore'!M7100,Regional_Lookup!$A$2:$A$5, 0))</f>
        <v>0.16</v>
      </c>
      <c r="X7100" s="4">
        <f>U7100/R7100</f>
        <v>0.47000000000000003</v>
      </c>
      <c r="Y7100" s="4" t="str">
        <f>IF(X7100&gt;=W7100, "Yes", "No")</f>
        <v>Yes</v>
      </c>
      <c r="Z7100" s="4">
        <f>D7100-C7100</f>
        <v>4</v>
      </c>
      <c r="AA7100" s="4" t="str" cm="1">
        <f t="array" ref="AA7100">_xlfn.IFS(Z7100&lt;=2,"Fast",Z7100&gt;5, "Slow", AND(Z7100&gt;=3,Z7100&lt;=5),"Standard")</f>
        <v>Standard</v>
      </c>
    </row>
    <row r="7101" spans="1:27" x14ac:dyDescent="0.2">
      <c r="A7101" s="4">
        <v>7100</v>
      </c>
      <c r="B7101" s="4" t="s">
        <v>6080</v>
      </c>
      <c r="C7101" s="5">
        <v>42364</v>
      </c>
      <c r="D7101" s="5">
        <v>42368</v>
      </c>
      <c r="E7101" s="4" t="s">
        <v>21</v>
      </c>
      <c r="F7101" s="4" t="s">
        <v>3298</v>
      </c>
      <c r="G7101" s="4" t="s">
        <v>3297</v>
      </c>
      <c r="H7101" s="4" t="s">
        <v>18</v>
      </c>
      <c r="I7101" s="4" t="s">
        <v>17</v>
      </c>
      <c r="J7101" s="4" t="s">
        <v>254</v>
      </c>
      <c r="K7101" s="4" t="s">
        <v>66</v>
      </c>
      <c r="L7101" s="4">
        <v>10009</v>
      </c>
      <c r="M7101" s="4" t="s">
        <v>5</v>
      </c>
      <c r="N7101" s="4" t="s">
        <v>1597</v>
      </c>
      <c r="O7101" s="4" t="s">
        <v>13</v>
      </c>
      <c r="P7101" s="4" t="s">
        <v>24</v>
      </c>
      <c r="Q7101" s="4" t="s">
        <v>1596</v>
      </c>
      <c r="R7101" s="4">
        <v>212.64</v>
      </c>
      <c r="S7101" s="4">
        <v>6</v>
      </c>
      <c r="T7101" s="4">
        <v>0</v>
      </c>
      <c r="U7101" s="4">
        <v>99.940799999999996</v>
      </c>
      <c r="V7101" s="4" t="str">
        <f>INDEX(Regional_Lookup!$B$2:$B$5,MATCH('Sample - Superstore'!M7101,Regional_Lookup!$A$2:$A$5,0))</f>
        <v>Sarah Miller</v>
      </c>
      <c r="W7101" s="4">
        <f>INDEX(Regional_Lookup!$C$2:$C$5, MATCH('Sample - Superstore'!M7101,Regional_Lookup!$A$2:$A$5, 0))</f>
        <v>0.16</v>
      </c>
      <c r="X7101" s="4">
        <f>U7101/R7101</f>
        <v>0.47000000000000003</v>
      </c>
      <c r="Y7101" s="4" t="str">
        <f>IF(X7101&gt;=W7101, "Yes", "No")</f>
        <v>Yes</v>
      </c>
      <c r="Z7101" s="4">
        <f>D7101-C7101</f>
        <v>4</v>
      </c>
      <c r="AA7101" s="4" t="str" cm="1">
        <f t="array" ref="AA7101">_xlfn.IFS(Z7101&lt;=2,"Fast",Z7101&gt;5, "Slow", AND(Z7101&gt;=3,Z7101&lt;=5),"Standard")</f>
        <v>Standard</v>
      </c>
    </row>
    <row r="7102" spans="1:27" x14ac:dyDescent="0.2">
      <c r="A7102" s="4">
        <v>7101</v>
      </c>
      <c r="B7102" s="4" t="s">
        <v>6079</v>
      </c>
      <c r="C7102" s="5">
        <v>41966</v>
      </c>
      <c r="D7102" s="5">
        <v>41971</v>
      </c>
      <c r="E7102" s="4" t="s">
        <v>29</v>
      </c>
      <c r="F7102" s="4" t="s">
        <v>2258</v>
      </c>
      <c r="G7102" s="4" t="s">
        <v>2257</v>
      </c>
      <c r="H7102" s="4" t="s">
        <v>18</v>
      </c>
      <c r="I7102" s="4" t="s">
        <v>17</v>
      </c>
      <c r="J7102" s="4" t="s">
        <v>6078</v>
      </c>
      <c r="K7102" s="4" t="s">
        <v>181</v>
      </c>
      <c r="L7102" s="4">
        <v>85254</v>
      </c>
      <c r="M7102" s="4" t="s">
        <v>9</v>
      </c>
      <c r="N7102" s="4" t="s">
        <v>4705</v>
      </c>
      <c r="O7102" s="4" t="s">
        <v>13</v>
      </c>
      <c r="P7102" s="4" t="s">
        <v>121</v>
      </c>
      <c r="Q7102" s="4" t="s">
        <v>466</v>
      </c>
      <c r="R7102" s="4">
        <v>23.472000000000001</v>
      </c>
      <c r="S7102" s="4">
        <v>3</v>
      </c>
      <c r="T7102" s="4">
        <v>0.2</v>
      </c>
      <c r="U7102" s="4">
        <v>8.8019999999999996</v>
      </c>
      <c r="V7102" s="4" t="str">
        <f>INDEX(Regional_Lookup!$B$2:$B$5,MATCH('Sample - Superstore'!M7102,Regional_Lookup!$A$2:$A$5,0))</f>
        <v>James Chen</v>
      </c>
      <c r="W7102" s="4">
        <f>INDEX(Regional_Lookup!$C$2:$C$5, MATCH('Sample - Superstore'!M7102,Regional_Lookup!$A$2:$A$5, 0))</f>
        <v>0.18</v>
      </c>
      <c r="X7102" s="4">
        <f>U7102/R7102</f>
        <v>0.37499999999999994</v>
      </c>
      <c r="Y7102" s="4" t="str">
        <f>IF(X7102&gt;=W7102, "Yes", "No")</f>
        <v>Yes</v>
      </c>
      <c r="Z7102" s="4">
        <f>D7102-C7102</f>
        <v>5</v>
      </c>
      <c r="AA7102" s="4" t="str" cm="1">
        <f t="array" ref="AA7102">_xlfn.IFS(Z7102&lt;=2,"Fast",Z7102&gt;5, "Slow", AND(Z7102&gt;=3,Z7102&lt;=5),"Standard")</f>
        <v>Standard</v>
      </c>
    </row>
    <row r="7103" spans="1:27" x14ac:dyDescent="0.2">
      <c r="A7103" s="4">
        <v>7102</v>
      </c>
      <c r="B7103" s="4" t="s">
        <v>6077</v>
      </c>
      <c r="C7103" s="5">
        <v>42583</v>
      </c>
      <c r="D7103" s="5">
        <v>42587</v>
      </c>
      <c r="E7103" s="4" t="s">
        <v>21</v>
      </c>
      <c r="F7103" s="4" t="s">
        <v>6076</v>
      </c>
      <c r="G7103" s="4" t="s">
        <v>6075</v>
      </c>
      <c r="H7103" s="4" t="s">
        <v>50</v>
      </c>
      <c r="I7103" s="4" t="s">
        <v>17</v>
      </c>
      <c r="J7103" s="4" t="s">
        <v>4141</v>
      </c>
      <c r="K7103" s="4" t="s">
        <v>123</v>
      </c>
      <c r="L7103" s="4">
        <v>79109</v>
      </c>
      <c r="M7103" s="4" t="s">
        <v>3</v>
      </c>
      <c r="N7103" s="4" t="s">
        <v>4022</v>
      </c>
      <c r="O7103" s="4" t="s">
        <v>13</v>
      </c>
      <c r="P7103" s="4" t="s">
        <v>24</v>
      </c>
      <c r="Q7103" s="4" t="s">
        <v>152</v>
      </c>
      <c r="R7103" s="4">
        <v>19.648</v>
      </c>
      <c r="S7103" s="4">
        <v>2</v>
      </c>
      <c r="T7103" s="4">
        <v>0.2</v>
      </c>
      <c r="U7103" s="4">
        <v>6.6311999999999998</v>
      </c>
      <c r="V7103" s="4" t="str">
        <f>INDEX(Regional_Lookup!$B$2:$B$5,MATCH('Sample - Superstore'!M7103,Regional_Lookup!$A$2:$A$5,0))</f>
        <v>David Johnson</v>
      </c>
      <c r="W7103" s="4">
        <f>INDEX(Regional_Lookup!$C$2:$C$5, MATCH('Sample - Superstore'!M7103,Regional_Lookup!$A$2:$A$5, 0))</f>
        <v>0.14000000000000001</v>
      </c>
      <c r="X7103" s="4">
        <f>U7103/R7103</f>
        <v>0.33749999999999997</v>
      </c>
      <c r="Y7103" s="4" t="str">
        <f>IF(X7103&gt;=W7103, "Yes", "No")</f>
        <v>Yes</v>
      </c>
      <c r="Z7103" s="4">
        <f>D7103-C7103</f>
        <v>4</v>
      </c>
      <c r="AA7103" s="4" t="str" cm="1">
        <f t="array" ref="AA7103">_xlfn.IFS(Z7103&lt;=2,"Fast",Z7103&gt;5, "Slow", AND(Z7103&gt;=3,Z7103&lt;=5),"Standard")</f>
        <v>Standard</v>
      </c>
    </row>
    <row r="7104" spans="1:27" x14ac:dyDescent="0.2">
      <c r="A7104" s="4">
        <v>7103</v>
      </c>
      <c r="B7104" s="4" t="s">
        <v>6074</v>
      </c>
      <c r="C7104" s="5">
        <v>41903</v>
      </c>
      <c r="D7104" s="5">
        <v>41906</v>
      </c>
      <c r="E7104" s="4" t="s">
        <v>89</v>
      </c>
      <c r="F7104" s="4" t="s">
        <v>6073</v>
      </c>
      <c r="G7104" s="4" t="s">
        <v>6072</v>
      </c>
      <c r="H7104" s="4" t="s">
        <v>18</v>
      </c>
      <c r="I7104" s="4" t="s">
        <v>17</v>
      </c>
      <c r="J7104" s="4" t="s">
        <v>159</v>
      </c>
      <c r="K7104" s="4" t="s">
        <v>158</v>
      </c>
      <c r="L7104" s="4">
        <v>19140</v>
      </c>
      <c r="M7104" s="4" t="s">
        <v>5</v>
      </c>
      <c r="N7104" s="4" t="s">
        <v>2330</v>
      </c>
      <c r="O7104" s="4" t="s">
        <v>13</v>
      </c>
      <c r="P7104" s="4" t="s">
        <v>100</v>
      </c>
      <c r="Q7104" s="4" t="s">
        <v>2329</v>
      </c>
      <c r="R7104" s="4">
        <v>6.57</v>
      </c>
      <c r="S7104" s="4">
        <v>3</v>
      </c>
      <c r="T7104" s="4">
        <v>0.7</v>
      </c>
      <c r="U7104" s="4">
        <v>-5.0369999999999999</v>
      </c>
      <c r="V7104" s="4" t="str">
        <f>INDEX(Regional_Lookup!$B$2:$B$5,MATCH('Sample - Superstore'!M7104,Regional_Lookup!$A$2:$A$5,0))</f>
        <v>Sarah Miller</v>
      </c>
      <c r="W7104" s="4">
        <f>INDEX(Regional_Lookup!$C$2:$C$5, MATCH('Sample - Superstore'!M7104,Regional_Lookup!$A$2:$A$5, 0))</f>
        <v>0.16</v>
      </c>
      <c r="X7104" s="4">
        <f>U7104/R7104</f>
        <v>-0.76666666666666661</v>
      </c>
      <c r="Y7104" s="4" t="str">
        <f>IF(X7104&gt;=W7104, "Yes", "No")</f>
        <v>No</v>
      </c>
      <c r="Z7104" s="4">
        <f>D7104-C7104</f>
        <v>3</v>
      </c>
      <c r="AA7104" s="4" t="str" cm="1">
        <f t="array" ref="AA7104">_xlfn.IFS(Z7104&lt;=2,"Fast",Z7104&gt;5, "Slow", AND(Z7104&gt;=3,Z7104&lt;=5),"Standard")</f>
        <v>Standard</v>
      </c>
    </row>
    <row r="7105" spans="1:27" x14ac:dyDescent="0.2">
      <c r="A7105" s="4">
        <v>7104</v>
      </c>
      <c r="B7105" s="4" t="s">
        <v>6071</v>
      </c>
      <c r="C7105" s="5">
        <v>42982</v>
      </c>
      <c r="D7105" s="5">
        <v>42986</v>
      </c>
      <c r="E7105" s="4" t="s">
        <v>29</v>
      </c>
      <c r="F7105" s="4" t="s">
        <v>3756</v>
      </c>
      <c r="G7105" s="4" t="s">
        <v>3755</v>
      </c>
      <c r="H7105" s="4" t="s">
        <v>18</v>
      </c>
      <c r="I7105" s="4" t="s">
        <v>17</v>
      </c>
      <c r="J7105" s="4" t="s">
        <v>2904</v>
      </c>
      <c r="K7105" s="4" t="s">
        <v>15</v>
      </c>
      <c r="L7105" s="4">
        <v>92704</v>
      </c>
      <c r="M7105" s="4" t="s">
        <v>9</v>
      </c>
      <c r="N7105" s="4" t="s">
        <v>6070</v>
      </c>
      <c r="O7105" s="4" t="s">
        <v>13</v>
      </c>
      <c r="P7105" s="4" t="s">
        <v>231</v>
      </c>
      <c r="Q7105" s="4" t="s">
        <v>6069</v>
      </c>
      <c r="R7105" s="4">
        <v>421.1</v>
      </c>
      <c r="S7105" s="4">
        <v>2</v>
      </c>
      <c r="T7105" s="4">
        <v>0</v>
      </c>
      <c r="U7105" s="4">
        <v>105.27500000000001</v>
      </c>
      <c r="V7105" s="4" t="str">
        <f>INDEX(Regional_Lookup!$B$2:$B$5,MATCH('Sample - Superstore'!M7105,Regional_Lookup!$A$2:$A$5,0))</f>
        <v>James Chen</v>
      </c>
      <c r="W7105" s="4">
        <f>INDEX(Regional_Lookup!$C$2:$C$5, MATCH('Sample - Superstore'!M7105,Regional_Lookup!$A$2:$A$5, 0))</f>
        <v>0.18</v>
      </c>
      <c r="X7105" s="4">
        <f>U7105/R7105</f>
        <v>0.25</v>
      </c>
      <c r="Y7105" s="4" t="str">
        <f>IF(X7105&gt;=W7105, "Yes", "No")</f>
        <v>Yes</v>
      </c>
      <c r="Z7105" s="4">
        <f>D7105-C7105</f>
        <v>4</v>
      </c>
      <c r="AA7105" s="4" t="str" cm="1">
        <f t="array" ref="AA7105">_xlfn.IFS(Z7105&lt;=2,"Fast",Z7105&gt;5, "Slow", AND(Z7105&gt;=3,Z7105&lt;=5),"Standard")</f>
        <v>Standard</v>
      </c>
    </row>
    <row r="7106" spans="1:27" x14ac:dyDescent="0.2">
      <c r="A7106" s="4">
        <v>7105</v>
      </c>
      <c r="B7106" s="4" t="s">
        <v>6066</v>
      </c>
      <c r="C7106" s="5">
        <v>42905</v>
      </c>
      <c r="D7106" s="5">
        <v>42907</v>
      </c>
      <c r="E7106" s="4" t="s">
        <v>21</v>
      </c>
      <c r="F7106" s="4" t="s">
        <v>5036</v>
      </c>
      <c r="G7106" s="4" t="s">
        <v>5035</v>
      </c>
      <c r="H7106" s="4" t="s">
        <v>50</v>
      </c>
      <c r="I7106" s="4" t="s">
        <v>17</v>
      </c>
      <c r="J7106" s="4" t="s">
        <v>148</v>
      </c>
      <c r="K7106" s="4" t="s">
        <v>85</v>
      </c>
      <c r="L7106" s="4">
        <v>43055</v>
      </c>
      <c r="M7106" s="4" t="s">
        <v>5</v>
      </c>
      <c r="N7106" s="4" t="s">
        <v>6068</v>
      </c>
      <c r="O7106" s="4" t="s">
        <v>37</v>
      </c>
      <c r="P7106" s="4" t="s">
        <v>221</v>
      </c>
      <c r="Q7106" s="4" t="s">
        <v>6067</v>
      </c>
      <c r="R7106" s="4">
        <v>760.11599999999999</v>
      </c>
      <c r="S7106" s="4">
        <v>6</v>
      </c>
      <c r="T7106" s="4">
        <v>0.3</v>
      </c>
      <c r="U7106" s="4">
        <v>-43.435200000000002</v>
      </c>
      <c r="V7106" s="4" t="str">
        <f>INDEX(Regional_Lookup!$B$2:$B$5,MATCH('Sample - Superstore'!M7106,Regional_Lookup!$A$2:$A$5,0))</f>
        <v>Sarah Miller</v>
      </c>
      <c r="W7106" s="4">
        <f>INDEX(Regional_Lookup!$C$2:$C$5, MATCH('Sample - Superstore'!M7106,Regional_Lookup!$A$2:$A$5, 0))</f>
        <v>0.16</v>
      </c>
      <c r="X7106" s="4">
        <f>U7106/R7106</f>
        <v>-5.7142857142857148E-2</v>
      </c>
      <c r="Y7106" s="4" t="str">
        <f>IF(X7106&gt;=W7106, "Yes", "No")</f>
        <v>No</v>
      </c>
      <c r="Z7106" s="4">
        <f>D7106-C7106</f>
        <v>2</v>
      </c>
      <c r="AA7106" s="4" t="str" cm="1">
        <f t="array" ref="AA7106">_xlfn.IFS(Z7106&lt;=2,"Fast",Z7106&gt;5, "Slow", AND(Z7106&gt;=3,Z7106&lt;=5),"Standard")</f>
        <v>Fast</v>
      </c>
    </row>
    <row r="7107" spans="1:27" x14ac:dyDescent="0.2">
      <c r="A7107" s="4">
        <v>7106</v>
      </c>
      <c r="B7107" s="4" t="s">
        <v>6066</v>
      </c>
      <c r="C7107" s="5">
        <v>42905</v>
      </c>
      <c r="D7107" s="5">
        <v>42907</v>
      </c>
      <c r="E7107" s="4" t="s">
        <v>21</v>
      </c>
      <c r="F7107" s="4" t="s">
        <v>5036</v>
      </c>
      <c r="G7107" s="4" t="s">
        <v>5035</v>
      </c>
      <c r="H7107" s="4" t="s">
        <v>50</v>
      </c>
      <c r="I7107" s="4" t="s">
        <v>17</v>
      </c>
      <c r="J7107" s="4" t="s">
        <v>148</v>
      </c>
      <c r="K7107" s="4" t="s">
        <v>85</v>
      </c>
      <c r="L7107" s="4">
        <v>43055</v>
      </c>
      <c r="M7107" s="4" t="s">
        <v>5</v>
      </c>
      <c r="N7107" s="4" t="s">
        <v>4744</v>
      </c>
      <c r="O7107" s="4" t="s">
        <v>37</v>
      </c>
      <c r="P7107" s="4" t="s">
        <v>36</v>
      </c>
      <c r="Q7107" s="4" t="s">
        <v>4743</v>
      </c>
      <c r="R7107" s="4">
        <v>38.783999999999999</v>
      </c>
      <c r="S7107" s="4">
        <v>3</v>
      </c>
      <c r="T7107" s="4">
        <v>0.2</v>
      </c>
      <c r="U7107" s="4">
        <v>7.2720000000000002</v>
      </c>
      <c r="V7107" s="4" t="str">
        <f>INDEX(Regional_Lookup!$B$2:$B$5,MATCH('Sample - Superstore'!M7107,Regional_Lookup!$A$2:$A$5,0))</f>
        <v>Sarah Miller</v>
      </c>
      <c r="W7107" s="4">
        <f>INDEX(Regional_Lookup!$C$2:$C$5, MATCH('Sample - Superstore'!M7107,Regional_Lookup!$A$2:$A$5, 0))</f>
        <v>0.16</v>
      </c>
      <c r="X7107" s="4">
        <f>U7107/R7107</f>
        <v>0.1875</v>
      </c>
      <c r="Y7107" s="4" t="str">
        <f>IF(X7107&gt;=W7107, "Yes", "No")</f>
        <v>Yes</v>
      </c>
      <c r="Z7107" s="4">
        <f>D7107-C7107</f>
        <v>2</v>
      </c>
      <c r="AA7107" s="4" t="str" cm="1">
        <f t="array" ref="AA7107">_xlfn.IFS(Z7107&lt;=2,"Fast",Z7107&gt;5, "Slow", AND(Z7107&gt;=3,Z7107&lt;=5),"Standard")</f>
        <v>Fast</v>
      </c>
    </row>
    <row r="7108" spans="1:27" x14ac:dyDescent="0.2">
      <c r="A7108" s="4">
        <v>7107</v>
      </c>
      <c r="B7108" s="4" t="s">
        <v>6066</v>
      </c>
      <c r="C7108" s="5">
        <v>42905</v>
      </c>
      <c r="D7108" s="5">
        <v>42907</v>
      </c>
      <c r="E7108" s="4" t="s">
        <v>21</v>
      </c>
      <c r="F7108" s="4" t="s">
        <v>5036</v>
      </c>
      <c r="G7108" s="4" t="s">
        <v>5035</v>
      </c>
      <c r="H7108" s="4" t="s">
        <v>50</v>
      </c>
      <c r="I7108" s="4" t="s">
        <v>17</v>
      </c>
      <c r="J7108" s="4" t="s">
        <v>148</v>
      </c>
      <c r="K7108" s="4" t="s">
        <v>85</v>
      </c>
      <c r="L7108" s="4">
        <v>43055</v>
      </c>
      <c r="M7108" s="4" t="s">
        <v>5</v>
      </c>
      <c r="N7108" s="4" t="s">
        <v>5361</v>
      </c>
      <c r="O7108" s="4" t="s">
        <v>33</v>
      </c>
      <c r="P7108" s="4" t="s">
        <v>55</v>
      </c>
      <c r="Q7108" s="4" t="s">
        <v>5360</v>
      </c>
      <c r="R7108" s="4">
        <v>122.328</v>
      </c>
      <c r="S7108" s="4">
        <v>9</v>
      </c>
      <c r="T7108" s="4">
        <v>0.2</v>
      </c>
      <c r="U7108" s="4">
        <v>1.5290999999999999</v>
      </c>
      <c r="V7108" s="4" t="str">
        <f>INDEX(Regional_Lookup!$B$2:$B$5,MATCH('Sample - Superstore'!M7108,Regional_Lookup!$A$2:$A$5,0))</f>
        <v>Sarah Miller</v>
      </c>
      <c r="W7108" s="4">
        <f>INDEX(Regional_Lookup!$C$2:$C$5, MATCH('Sample - Superstore'!M7108,Regional_Lookup!$A$2:$A$5, 0))</f>
        <v>0.16</v>
      </c>
      <c r="X7108" s="4">
        <f>U7108/R7108</f>
        <v>1.2499999999999999E-2</v>
      </c>
      <c r="Y7108" s="4" t="str">
        <f>IF(X7108&gt;=W7108, "Yes", "No")</f>
        <v>No</v>
      </c>
      <c r="Z7108" s="4">
        <f>D7108-C7108</f>
        <v>2</v>
      </c>
      <c r="AA7108" s="4" t="str" cm="1">
        <f t="array" ref="AA7108">_xlfn.IFS(Z7108&lt;=2,"Fast",Z7108&gt;5, "Slow", AND(Z7108&gt;=3,Z7108&lt;=5),"Standard")</f>
        <v>Fast</v>
      </c>
    </row>
    <row r="7109" spans="1:27" x14ac:dyDescent="0.2">
      <c r="A7109" s="4">
        <v>7108</v>
      </c>
      <c r="B7109" s="4" t="s">
        <v>6059</v>
      </c>
      <c r="C7109" s="5">
        <v>42479</v>
      </c>
      <c r="D7109" s="5">
        <v>42486</v>
      </c>
      <c r="E7109" s="4" t="s">
        <v>29</v>
      </c>
      <c r="F7109" s="4" t="s">
        <v>969</v>
      </c>
      <c r="G7109" s="4" t="s">
        <v>968</v>
      </c>
      <c r="H7109" s="4" t="s">
        <v>18</v>
      </c>
      <c r="I7109" s="4" t="s">
        <v>17</v>
      </c>
      <c r="J7109" s="4" t="s">
        <v>254</v>
      </c>
      <c r="K7109" s="4" t="s">
        <v>66</v>
      </c>
      <c r="L7109" s="4">
        <v>10035</v>
      </c>
      <c r="M7109" s="4" t="s">
        <v>5</v>
      </c>
      <c r="N7109" s="4" t="s">
        <v>6065</v>
      </c>
      <c r="O7109" s="4" t="s">
        <v>33</v>
      </c>
      <c r="P7109" s="4" t="s">
        <v>32</v>
      </c>
      <c r="Q7109" s="4" t="s">
        <v>6064</v>
      </c>
      <c r="R7109" s="4">
        <v>25.98</v>
      </c>
      <c r="S7109" s="4">
        <v>2</v>
      </c>
      <c r="T7109" s="4">
        <v>0</v>
      </c>
      <c r="U7109" s="4">
        <v>0.77939999999999998</v>
      </c>
      <c r="V7109" s="4" t="str">
        <f>INDEX(Regional_Lookup!$B$2:$B$5,MATCH('Sample - Superstore'!M7109,Regional_Lookup!$A$2:$A$5,0))</f>
        <v>Sarah Miller</v>
      </c>
      <c r="W7109" s="4">
        <f>INDEX(Regional_Lookup!$C$2:$C$5, MATCH('Sample - Superstore'!M7109,Regional_Lookup!$A$2:$A$5, 0))</f>
        <v>0.16</v>
      </c>
      <c r="X7109" s="4">
        <f>U7109/R7109</f>
        <v>0.03</v>
      </c>
      <c r="Y7109" s="4" t="str">
        <f>IF(X7109&gt;=W7109, "Yes", "No")</f>
        <v>No</v>
      </c>
      <c r="Z7109" s="4">
        <f>D7109-C7109</f>
        <v>7</v>
      </c>
      <c r="AA7109" s="4" t="str" cm="1">
        <f t="array" ref="AA7109">_xlfn.IFS(Z7109&lt;=2,"Fast",Z7109&gt;5, "Slow", AND(Z7109&gt;=3,Z7109&lt;=5),"Standard")</f>
        <v>Slow</v>
      </c>
    </row>
    <row r="7110" spans="1:27" x14ac:dyDescent="0.2">
      <c r="A7110" s="4">
        <v>7109</v>
      </c>
      <c r="B7110" s="4" t="s">
        <v>6059</v>
      </c>
      <c r="C7110" s="5">
        <v>42479</v>
      </c>
      <c r="D7110" s="5">
        <v>42486</v>
      </c>
      <c r="E7110" s="4" t="s">
        <v>29</v>
      </c>
      <c r="F7110" s="4" t="s">
        <v>969</v>
      </c>
      <c r="G7110" s="4" t="s">
        <v>968</v>
      </c>
      <c r="H7110" s="4" t="s">
        <v>18</v>
      </c>
      <c r="I7110" s="4" t="s">
        <v>17</v>
      </c>
      <c r="J7110" s="4" t="s">
        <v>254</v>
      </c>
      <c r="K7110" s="4" t="s">
        <v>66</v>
      </c>
      <c r="L7110" s="4">
        <v>10035</v>
      </c>
      <c r="M7110" s="4" t="s">
        <v>5</v>
      </c>
      <c r="N7110" s="4" t="s">
        <v>6063</v>
      </c>
      <c r="O7110" s="4" t="s">
        <v>13</v>
      </c>
      <c r="P7110" s="4" t="s">
        <v>116</v>
      </c>
      <c r="Q7110" s="4" t="s">
        <v>6062</v>
      </c>
      <c r="R7110" s="4">
        <v>3.28</v>
      </c>
      <c r="S7110" s="4">
        <v>2</v>
      </c>
      <c r="T7110" s="4">
        <v>0</v>
      </c>
      <c r="U7110" s="4">
        <v>1.476</v>
      </c>
      <c r="V7110" s="4" t="str">
        <f>INDEX(Regional_Lookup!$B$2:$B$5,MATCH('Sample - Superstore'!M7110,Regional_Lookup!$A$2:$A$5,0))</f>
        <v>Sarah Miller</v>
      </c>
      <c r="W7110" s="4">
        <f>INDEX(Regional_Lookup!$C$2:$C$5, MATCH('Sample - Superstore'!M7110,Regional_Lookup!$A$2:$A$5, 0))</f>
        <v>0.16</v>
      </c>
      <c r="X7110" s="4">
        <f>U7110/R7110</f>
        <v>0.45</v>
      </c>
      <c r="Y7110" s="4" t="str">
        <f>IF(X7110&gt;=W7110, "Yes", "No")</f>
        <v>Yes</v>
      </c>
      <c r="Z7110" s="4">
        <f>D7110-C7110</f>
        <v>7</v>
      </c>
      <c r="AA7110" s="4" t="str" cm="1">
        <f t="array" ref="AA7110">_xlfn.IFS(Z7110&lt;=2,"Fast",Z7110&gt;5, "Slow", AND(Z7110&gt;=3,Z7110&lt;=5),"Standard")</f>
        <v>Slow</v>
      </c>
    </row>
    <row r="7111" spans="1:27" x14ac:dyDescent="0.2">
      <c r="A7111" s="4">
        <v>7110</v>
      </c>
      <c r="B7111" s="4" t="s">
        <v>6059</v>
      </c>
      <c r="C7111" s="5">
        <v>42479</v>
      </c>
      <c r="D7111" s="5">
        <v>42486</v>
      </c>
      <c r="E7111" s="4" t="s">
        <v>29</v>
      </c>
      <c r="F7111" s="4" t="s">
        <v>969</v>
      </c>
      <c r="G7111" s="4" t="s">
        <v>968</v>
      </c>
      <c r="H7111" s="4" t="s">
        <v>18</v>
      </c>
      <c r="I7111" s="4" t="s">
        <v>17</v>
      </c>
      <c r="J7111" s="4" t="s">
        <v>254</v>
      </c>
      <c r="K7111" s="4" t="s">
        <v>66</v>
      </c>
      <c r="L7111" s="4">
        <v>10035</v>
      </c>
      <c r="M7111" s="4" t="s">
        <v>5</v>
      </c>
      <c r="N7111" s="4" t="s">
        <v>1702</v>
      </c>
      <c r="O7111" s="4" t="s">
        <v>13</v>
      </c>
      <c r="P7111" s="4" t="s">
        <v>231</v>
      </c>
      <c r="Q7111" s="4" t="s">
        <v>1701</v>
      </c>
      <c r="R7111" s="4">
        <v>459.88</v>
      </c>
      <c r="S7111" s="4">
        <v>4</v>
      </c>
      <c r="T7111" s="4">
        <v>0</v>
      </c>
      <c r="U7111" s="4">
        <v>13.7964</v>
      </c>
      <c r="V7111" s="4" t="str">
        <f>INDEX(Regional_Lookup!$B$2:$B$5,MATCH('Sample - Superstore'!M7111,Regional_Lookup!$A$2:$A$5,0))</f>
        <v>Sarah Miller</v>
      </c>
      <c r="W7111" s="4">
        <f>INDEX(Regional_Lookup!$C$2:$C$5, MATCH('Sample - Superstore'!M7111,Regional_Lookup!$A$2:$A$5, 0))</f>
        <v>0.16</v>
      </c>
      <c r="X7111" s="4">
        <f>U7111/R7111</f>
        <v>3.0000000000000002E-2</v>
      </c>
      <c r="Y7111" s="4" t="str">
        <f>IF(X7111&gt;=W7111, "Yes", "No")</f>
        <v>No</v>
      </c>
      <c r="Z7111" s="4">
        <f>D7111-C7111</f>
        <v>7</v>
      </c>
      <c r="AA7111" s="4" t="str" cm="1">
        <f t="array" ref="AA7111">_xlfn.IFS(Z7111&lt;=2,"Fast",Z7111&gt;5, "Slow", AND(Z7111&gt;=3,Z7111&lt;=5),"Standard")</f>
        <v>Slow</v>
      </c>
    </row>
    <row r="7112" spans="1:27" x14ac:dyDescent="0.2">
      <c r="A7112" s="4">
        <v>7111</v>
      </c>
      <c r="B7112" s="4" t="s">
        <v>6059</v>
      </c>
      <c r="C7112" s="5">
        <v>42479</v>
      </c>
      <c r="D7112" s="5">
        <v>42486</v>
      </c>
      <c r="E7112" s="4" t="s">
        <v>29</v>
      </c>
      <c r="F7112" s="4" t="s">
        <v>969</v>
      </c>
      <c r="G7112" s="4" t="s">
        <v>968</v>
      </c>
      <c r="H7112" s="4" t="s">
        <v>18</v>
      </c>
      <c r="I7112" s="4" t="s">
        <v>17</v>
      </c>
      <c r="J7112" s="4" t="s">
        <v>254</v>
      </c>
      <c r="K7112" s="4" t="s">
        <v>66</v>
      </c>
      <c r="L7112" s="4">
        <v>10035</v>
      </c>
      <c r="M7112" s="4" t="s">
        <v>5</v>
      </c>
      <c r="N7112" s="4" t="s">
        <v>6061</v>
      </c>
      <c r="O7112" s="4" t="s">
        <v>13</v>
      </c>
      <c r="P7112" s="4" t="s">
        <v>64</v>
      </c>
      <c r="Q7112" s="4" t="s">
        <v>6060</v>
      </c>
      <c r="R7112" s="4">
        <v>7.76</v>
      </c>
      <c r="S7112" s="4">
        <v>2</v>
      </c>
      <c r="T7112" s="4">
        <v>0</v>
      </c>
      <c r="U7112" s="4">
        <v>2.2504</v>
      </c>
      <c r="V7112" s="4" t="str">
        <f>INDEX(Regional_Lookup!$B$2:$B$5,MATCH('Sample - Superstore'!M7112,Regional_Lookup!$A$2:$A$5,0))</f>
        <v>Sarah Miller</v>
      </c>
      <c r="W7112" s="4">
        <f>INDEX(Regional_Lookup!$C$2:$C$5, MATCH('Sample - Superstore'!M7112,Regional_Lookup!$A$2:$A$5, 0))</f>
        <v>0.16</v>
      </c>
      <c r="X7112" s="4">
        <f>U7112/R7112</f>
        <v>0.28999999999999998</v>
      </c>
      <c r="Y7112" s="4" t="str">
        <f>IF(X7112&gt;=W7112, "Yes", "No")</f>
        <v>Yes</v>
      </c>
      <c r="Z7112" s="4">
        <f>D7112-C7112</f>
        <v>7</v>
      </c>
      <c r="AA7112" s="4" t="str" cm="1">
        <f t="array" ref="AA7112">_xlfn.IFS(Z7112&lt;=2,"Fast",Z7112&gt;5, "Slow", AND(Z7112&gt;=3,Z7112&lt;=5),"Standard")</f>
        <v>Slow</v>
      </c>
    </row>
    <row r="7113" spans="1:27" x14ac:dyDescent="0.2">
      <c r="A7113" s="4">
        <v>7112</v>
      </c>
      <c r="B7113" s="4" t="s">
        <v>6059</v>
      </c>
      <c r="C7113" s="5">
        <v>42479</v>
      </c>
      <c r="D7113" s="5">
        <v>42486</v>
      </c>
      <c r="E7113" s="4" t="s">
        <v>29</v>
      </c>
      <c r="F7113" s="4" t="s">
        <v>969</v>
      </c>
      <c r="G7113" s="4" t="s">
        <v>968</v>
      </c>
      <c r="H7113" s="4" t="s">
        <v>18</v>
      </c>
      <c r="I7113" s="4" t="s">
        <v>17</v>
      </c>
      <c r="J7113" s="4" t="s">
        <v>254</v>
      </c>
      <c r="K7113" s="4" t="s">
        <v>66</v>
      </c>
      <c r="L7113" s="4">
        <v>10035</v>
      </c>
      <c r="M7113" s="4" t="s">
        <v>5</v>
      </c>
      <c r="N7113" s="4" t="s">
        <v>1340</v>
      </c>
      <c r="O7113" s="4" t="s">
        <v>13</v>
      </c>
      <c r="P7113" s="4" t="s">
        <v>116</v>
      </c>
      <c r="Q7113" s="4" t="s">
        <v>1339</v>
      </c>
      <c r="R7113" s="4">
        <v>71.959999999999994</v>
      </c>
      <c r="S7113" s="4">
        <v>2</v>
      </c>
      <c r="T7113" s="4">
        <v>0</v>
      </c>
      <c r="U7113" s="4">
        <v>17.989999999999998</v>
      </c>
      <c r="V7113" s="4" t="str">
        <f>INDEX(Regional_Lookup!$B$2:$B$5,MATCH('Sample - Superstore'!M7113,Regional_Lookup!$A$2:$A$5,0))</f>
        <v>Sarah Miller</v>
      </c>
      <c r="W7113" s="4">
        <f>INDEX(Regional_Lookup!$C$2:$C$5, MATCH('Sample - Superstore'!M7113,Regional_Lookup!$A$2:$A$5, 0))</f>
        <v>0.16</v>
      </c>
      <c r="X7113" s="4">
        <f>U7113/R7113</f>
        <v>0.25</v>
      </c>
      <c r="Y7113" s="4" t="str">
        <f>IF(X7113&gt;=W7113, "Yes", "No")</f>
        <v>Yes</v>
      </c>
      <c r="Z7113" s="4">
        <f>D7113-C7113</f>
        <v>7</v>
      </c>
      <c r="AA7113" s="4" t="str" cm="1">
        <f t="array" ref="AA7113">_xlfn.IFS(Z7113&lt;=2,"Fast",Z7113&gt;5, "Slow", AND(Z7113&gt;=3,Z7113&lt;=5),"Standard")</f>
        <v>Slow</v>
      </c>
    </row>
    <row r="7114" spans="1:27" x14ac:dyDescent="0.2">
      <c r="A7114" s="4">
        <v>7113</v>
      </c>
      <c r="B7114" s="4" t="s">
        <v>6059</v>
      </c>
      <c r="C7114" s="5">
        <v>42479</v>
      </c>
      <c r="D7114" s="5">
        <v>42486</v>
      </c>
      <c r="E7114" s="4" t="s">
        <v>29</v>
      </c>
      <c r="F7114" s="4" t="s">
        <v>969</v>
      </c>
      <c r="G7114" s="4" t="s">
        <v>968</v>
      </c>
      <c r="H7114" s="4" t="s">
        <v>18</v>
      </c>
      <c r="I7114" s="4" t="s">
        <v>17</v>
      </c>
      <c r="J7114" s="4" t="s">
        <v>254</v>
      </c>
      <c r="K7114" s="4" t="s">
        <v>66</v>
      </c>
      <c r="L7114" s="4">
        <v>10035</v>
      </c>
      <c r="M7114" s="4" t="s">
        <v>5</v>
      </c>
      <c r="N7114" s="4" t="s">
        <v>2975</v>
      </c>
      <c r="O7114" s="4" t="s">
        <v>13</v>
      </c>
      <c r="P7114" s="4" t="s">
        <v>64</v>
      </c>
      <c r="Q7114" s="4" t="s">
        <v>2974</v>
      </c>
      <c r="R7114" s="4">
        <v>54.9</v>
      </c>
      <c r="S7114" s="4">
        <v>5</v>
      </c>
      <c r="T7114" s="4">
        <v>0</v>
      </c>
      <c r="U7114" s="4">
        <v>15.372</v>
      </c>
      <c r="V7114" s="4" t="str">
        <f>INDEX(Regional_Lookup!$B$2:$B$5,MATCH('Sample - Superstore'!M7114,Regional_Lookup!$A$2:$A$5,0))</f>
        <v>Sarah Miller</v>
      </c>
      <c r="W7114" s="4">
        <f>INDEX(Regional_Lookup!$C$2:$C$5, MATCH('Sample - Superstore'!M7114,Regional_Lookup!$A$2:$A$5, 0))</f>
        <v>0.16</v>
      </c>
      <c r="X7114" s="4">
        <f>U7114/R7114</f>
        <v>0.28000000000000003</v>
      </c>
      <c r="Y7114" s="4" t="str">
        <f>IF(X7114&gt;=W7114, "Yes", "No")</f>
        <v>Yes</v>
      </c>
      <c r="Z7114" s="4">
        <f>D7114-C7114</f>
        <v>7</v>
      </c>
      <c r="AA7114" s="4" t="str" cm="1">
        <f t="array" ref="AA7114">_xlfn.IFS(Z7114&lt;=2,"Fast",Z7114&gt;5, "Slow", AND(Z7114&gt;=3,Z7114&lt;=5),"Standard")</f>
        <v>Slow</v>
      </c>
    </row>
    <row r="7115" spans="1:27" x14ac:dyDescent="0.2">
      <c r="A7115" s="4">
        <v>7114</v>
      </c>
      <c r="B7115" s="4" t="s">
        <v>6059</v>
      </c>
      <c r="C7115" s="5">
        <v>42479</v>
      </c>
      <c r="D7115" s="5">
        <v>42486</v>
      </c>
      <c r="E7115" s="4" t="s">
        <v>29</v>
      </c>
      <c r="F7115" s="4" t="s">
        <v>969</v>
      </c>
      <c r="G7115" s="4" t="s">
        <v>968</v>
      </c>
      <c r="H7115" s="4" t="s">
        <v>18</v>
      </c>
      <c r="I7115" s="4" t="s">
        <v>17</v>
      </c>
      <c r="J7115" s="4" t="s">
        <v>254</v>
      </c>
      <c r="K7115" s="4" t="s">
        <v>66</v>
      </c>
      <c r="L7115" s="4">
        <v>10035</v>
      </c>
      <c r="M7115" s="4" t="s">
        <v>5</v>
      </c>
      <c r="N7115" s="4" t="s">
        <v>490</v>
      </c>
      <c r="O7115" s="4" t="s">
        <v>13</v>
      </c>
      <c r="P7115" s="4" t="s">
        <v>100</v>
      </c>
      <c r="Q7115" s="4" t="s">
        <v>489</v>
      </c>
      <c r="R7115" s="4">
        <v>9.2799999999999994</v>
      </c>
      <c r="S7115" s="4">
        <v>2</v>
      </c>
      <c r="T7115" s="4">
        <v>0.2</v>
      </c>
      <c r="U7115" s="4">
        <v>3.2480000000000002</v>
      </c>
      <c r="V7115" s="4" t="str">
        <f>INDEX(Regional_Lookup!$B$2:$B$5,MATCH('Sample - Superstore'!M7115,Regional_Lookup!$A$2:$A$5,0))</f>
        <v>Sarah Miller</v>
      </c>
      <c r="W7115" s="4">
        <f>INDEX(Regional_Lookup!$C$2:$C$5, MATCH('Sample - Superstore'!M7115,Regional_Lookup!$A$2:$A$5, 0))</f>
        <v>0.16</v>
      </c>
      <c r="X7115" s="4">
        <f>U7115/R7115</f>
        <v>0.35000000000000003</v>
      </c>
      <c r="Y7115" s="4" t="str">
        <f>IF(X7115&gt;=W7115, "Yes", "No")</f>
        <v>Yes</v>
      </c>
      <c r="Z7115" s="4">
        <f>D7115-C7115</f>
        <v>7</v>
      </c>
      <c r="AA7115" s="4" t="str" cm="1">
        <f t="array" ref="AA7115">_xlfn.IFS(Z7115&lt;=2,"Fast",Z7115&gt;5, "Slow", AND(Z7115&gt;=3,Z7115&lt;=5),"Standard")</f>
        <v>Slow</v>
      </c>
    </row>
    <row r="7116" spans="1:27" x14ac:dyDescent="0.2">
      <c r="A7116" s="4">
        <v>7115</v>
      </c>
      <c r="B7116" s="4" t="s">
        <v>6058</v>
      </c>
      <c r="C7116" s="5">
        <v>42495</v>
      </c>
      <c r="D7116" s="5">
        <v>42496</v>
      </c>
      <c r="E7116" s="4" t="s">
        <v>89</v>
      </c>
      <c r="F7116" s="4" t="s">
        <v>6057</v>
      </c>
      <c r="G7116" s="4" t="s">
        <v>6056</v>
      </c>
      <c r="H7116" s="4" t="s">
        <v>50</v>
      </c>
      <c r="I7116" s="4" t="s">
        <v>17</v>
      </c>
      <c r="J7116" s="4" t="s">
        <v>2406</v>
      </c>
      <c r="K7116" s="4" t="s">
        <v>2426</v>
      </c>
      <c r="L7116" s="4">
        <v>89015</v>
      </c>
      <c r="M7116" s="4" t="s">
        <v>9</v>
      </c>
      <c r="N7116" s="4" t="s">
        <v>5127</v>
      </c>
      <c r="O7116" s="4" t="s">
        <v>37</v>
      </c>
      <c r="P7116" s="4" t="s">
        <v>92</v>
      </c>
      <c r="Q7116" s="4" t="s">
        <v>5126</v>
      </c>
      <c r="R7116" s="4">
        <v>1685.88</v>
      </c>
      <c r="S7116" s="4">
        <v>6</v>
      </c>
      <c r="T7116" s="4">
        <v>0</v>
      </c>
      <c r="U7116" s="4">
        <v>320.31720000000001</v>
      </c>
      <c r="V7116" s="4" t="str">
        <f>INDEX(Regional_Lookup!$B$2:$B$5,MATCH('Sample - Superstore'!M7116,Regional_Lookup!$A$2:$A$5,0))</f>
        <v>James Chen</v>
      </c>
      <c r="W7116" s="4">
        <f>INDEX(Regional_Lookup!$C$2:$C$5, MATCH('Sample - Superstore'!M7116,Regional_Lookup!$A$2:$A$5, 0))</f>
        <v>0.18</v>
      </c>
      <c r="X7116" s="4">
        <f>U7116/R7116</f>
        <v>0.19</v>
      </c>
      <c r="Y7116" s="4" t="str">
        <f>IF(X7116&gt;=W7116, "Yes", "No")</f>
        <v>Yes</v>
      </c>
      <c r="Z7116" s="4">
        <f>D7116-C7116</f>
        <v>1</v>
      </c>
      <c r="AA7116" s="4" t="str" cm="1">
        <f t="array" ref="AA7116">_xlfn.IFS(Z7116&lt;=2,"Fast",Z7116&gt;5, "Slow", AND(Z7116&gt;=3,Z7116&lt;=5),"Standard")</f>
        <v>Fast</v>
      </c>
    </row>
    <row r="7117" spans="1:27" x14ac:dyDescent="0.2">
      <c r="A7117" s="4">
        <v>7116</v>
      </c>
      <c r="B7117" s="4" t="s">
        <v>6058</v>
      </c>
      <c r="C7117" s="5">
        <v>42495</v>
      </c>
      <c r="D7117" s="5">
        <v>42496</v>
      </c>
      <c r="E7117" s="4" t="s">
        <v>89</v>
      </c>
      <c r="F7117" s="4" t="s">
        <v>6057</v>
      </c>
      <c r="G7117" s="4" t="s">
        <v>6056</v>
      </c>
      <c r="H7117" s="4" t="s">
        <v>50</v>
      </c>
      <c r="I7117" s="4" t="s">
        <v>17</v>
      </c>
      <c r="J7117" s="4" t="s">
        <v>2406</v>
      </c>
      <c r="K7117" s="4" t="s">
        <v>2426</v>
      </c>
      <c r="L7117" s="4">
        <v>89015</v>
      </c>
      <c r="M7117" s="4" t="s">
        <v>9</v>
      </c>
      <c r="N7117" s="4" t="s">
        <v>3692</v>
      </c>
      <c r="O7117" s="4" t="s">
        <v>13</v>
      </c>
      <c r="P7117" s="4" t="s">
        <v>100</v>
      </c>
      <c r="Q7117" s="4" t="s">
        <v>3691</v>
      </c>
      <c r="R7117" s="4">
        <v>5.7279999999999998</v>
      </c>
      <c r="S7117" s="4">
        <v>2</v>
      </c>
      <c r="T7117" s="4">
        <v>0.2</v>
      </c>
      <c r="U7117" s="4">
        <v>2.0047999999999999</v>
      </c>
      <c r="V7117" s="4" t="str">
        <f>INDEX(Regional_Lookup!$B$2:$B$5,MATCH('Sample - Superstore'!M7117,Regional_Lookup!$A$2:$A$5,0))</f>
        <v>James Chen</v>
      </c>
      <c r="W7117" s="4">
        <f>INDEX(Regional_Lookup!$C$2:$C$5, MATCH('Sample - Superstore'!M7117,Regional_Lookup!$A$2:$A$5, 0))</f>
        <v>0.18</v>
      </c>
      <c r="X7117" s="4">
        <f>U7117/R7117</f>
        <v>0.35</v>
      </c>
      <c r="Y7117" s="4" t="str">
        <f>IF(X7117&gt;=W7117, "Yes", "No")</f>
        <v>Yes</v>
      </c>
      <c r="Z7117" s="4">
        <f>D7117-C7117</f>
        <v>1</v>
      </c>
      <c r="AA7117" s="4" t="str" cm="1">
        <f t="array" ref="AA7117">_xlfn.IFS(Z7117&lt;=2,"Fast",Z7117&gt;5, "Slow", AND(Z7117&gt;=3,Z7117&lt;=5),"Standard")</f>
        <v>Fast</v>
      </c>
    </row>
    <row r="7118" spans="1:27" x14ac:dyDescent="0.2">
      <c r="A7118" s="4">
        <v>7117</v>
      </c>
      <c r="B7118" s="4" t="s">
        <v>6055</v>
      </c>
      <c r="C7118" s="5">
        <v>41930</v>
      </c>
      <c r="D7118" s="5">
        <v>41935</v>
      </c>
      <c r="E7118" s="4" t="s">
        <v>21</v>
      </c>
      <c r="F7118" s="4" t="s">
        <v>4230</v>
      </c>
      <c r="G7118" s="4" t="s">
        <v>4229</v>
      </c>
      <c r="H7118" s="4" t="s">
        <v>18</v>
      </c>
      <c r="I7118" s="4" t="s">
        <v>17</v>
      </c>
      <c r="J7118" s="4" t="s">
        <v>234</v>
      </c>
      <c r="K7118" s="4" t="s">
        <v>233</v>
      </c>
      <c r="L7118" s="4">
        <v>98103</v>
      </c>
      <c r="M7118" s="4" t="s">
        <v>9</v>
      </c>
      <c r="N7118" s="4" t="s">
        <v>658</v>
      </c>
      <c r="O7118" s="4" t="s">
        <v>13</v>
      </c>
      <c r="P7118" s="4" t="s">
        <v>24</v>
      </c>
      <c r="Q7118" s="4" t="s">
        <v>657</v>
      </c>
      <c r="R7118" s="4">
        <v>61.96</v>
      </c>
      <c r="S7118" s="4">
        <v>2</v>
      </c>
      <c r="T7118" s="4">
        <v>0</v>
      </c>
      <c r="U7118" s="4">
        <v>27.882000000000001</v>
      </c>
      <c r="V7118" s="4" t="str">
        <f>INDEX(Regional_Lookup!$B$2:$B$5,MATCH('Sample - Superstore'!M7118,Regional_Lookup!$A$2:$A$5,0))</f>
        <v>James Chen</v>
      </c>
      <c r="W7118" s="4">
        <f>INDEX(Regional_Lookup!$C$2:$C$5, MATCH('Sample - Superstore'!M7118,Regional_Lookup!$A$2:$A$5, 0))</f>
        <v>0.18</v>
      </c>
      <c r="X7118" s="4">
        <f>U7118/R7118</f>
        <v>0.45</v>
      </c>
      <c r="Y7118" s="4" t="str">
        <f>IF(X7118&gt;=W7118, "Yes", "No")</f>
        <v>Yes</v>
      </c>
      <c r="Z7118" s="4">
        <f>D7118-C7118</f>
        <v>5</v>
      </c>
      <c r="AA7118" s="4" t="str" cm="1">
        <f t="array" ref="AA7118">_xlfn.IFS(Z7118&lt;=2,"Fast",Z7118&gt;5, "Slow", AND(Z7118&gt;=3,Z7118&lt;=5),"Standard")</f>
        <v>Standard</v>
      </c>
    </row>
    <row r="7119" spans="1:27" x14ac:dyDescent="0.2">
      <c r="A7119" s="4">
        <v>7118</v>
      </c>
      <c r="B7119" s="4" t="s">
        <v>6055</v>
      </c>
      <c r="C7119" s="5">
        <v>41930</v>
      </c>
      <c r="D7119" s="5">
        <v>41935</v>
      </c>
      <c r="E7119" s="4" t="s">
        <v>21</v>
      </c>
      <c r="F7119" s="4" t="s">
        <v>4230</v>
      </c>
      <c r="G7119" s="4" t="s">
        <v>4229</v>
      </c>
      <c r="H7119" s="4" t="s">
        <v>18</v>
      </c>
      <c r="I7119" s="4" t="s">
        <v>17</v>
      </c>
      <c r="J7119" s="4" t="s">
        <v>234</v>
      </c>
      <c r="K7119" s="4" t="s">
        <v>233</v>
      </c>
      <c r="L7119" s="4">
        <v>98103</v>
      </c>
      <c r="M7119" s="4" t="s">
        <v>9</v>
      </c>
      <c r="N7119" s="4" t="s">
        <v>6054</v>
      </c>
      <c r="O7119" s="4" t="s">
        <v>13</v>
      </c>
      <c r="P7119" s="4" t="s">
        <v>100</v>
      </c>
      <c r="Q7119" s="4" t="s">
        <v>6053</v>
      </c>
      <c r="R7119" s="4">
        <v>1.3440000000000001</v>
      </c>
      <c r="S7119" s="4">
        <v>1</v>
      </c>
      <c r="T7119" s="4">
        <v>0.2</v>
      </c>
      <c r="U7119" s="4">
        <v>0.47039999999999998</v>
      </c>
      <c r="V7119" s="4" t="str">
        <f>INDEX(Regional_Lookup!$B$2:$B$5,MATCH('Sample - Superstore'!M7119,Regional_Lookup!$A$2:$A$5,0))</f>
        <v>James Chen</v>
      </c>
      <c r="W7119" s="4">
        <f>INDEX(Regional_Lookup!$C$2:$C$5, MATCH('Sample - Superstore'!M7119,Regional_Lookup!$A$2:$A$5, 0))</f>
        <v>0.18</v>
      </c>
      <c r="X7119" s="4">
        <f>U7119/R7119</f>
        <v>0.35</v>
      </c>
      <c r="Y7119" s="4" t="str">
        <f>IF(X7119&gt;=W7119, "Yes", "No")</f>
        <v>Yes</v>
      </c>
      <c r="Z7119" s="4">
        <f>D7119-C7119</f>
        <v>5</v>
      </c>
      <c r="AA7119" s="4" t="str" cm="1">
        <f t="array" ref="AA7119">_xlfn.IFS(Z7119&lt;=2,"Fast",Z7119&gt;5, "Slow", AND(Z7119&gt;=3,Z7119&lt;=5),"Standard")</f>
        <v>Standard</v>
      </c>
    </row>
    <row r="7120" spans="1:27" x14ac:dyDescent="0.2">
      <c r="A7120" s="4">
        <v>7119</v>
      </c>
      <c r="B7120" s="4" t="s">
        <v>6052</v>
      </c>
      <c r="C7120" s="5">
        <v>42779</v>
      </c>
      <c r="D7120" s="5">
        <v>42783</v>
      </c>
      <c r="E7120" s="4" t="s">
        <v>29</v>
      </c>
      <c r="F7120" s="4" t="s">
        <v>3175</v>
      </c>
      <c r="G7120" s="4" t="s">
        <v>3174</v>
      </c>
      <c r="H7120" s="4" t="s">
        <v>50</v>
      </c>
      <c r="I7120" s="4" t="s">
        <v>17</v>
      </c>
      <c r="J7120" s="4" t="s">
        <v>254</v>
      </c>
      <c r="K7120" s="4" t="s">
        <v>66</v>
      </c>
      <c r="L7120" s="4">
        <v>10009</v>
      </c>
      <c r="M7120" s="4" t="s">
        <v>5</v>
      </c>
      <c r="N7120" s="4" t="s">
        <v>2023</v>
      </c>
      <c r="O7120" s="4" t="s">
        <v>13</v>
      </c>
      <c r="P7120" s="4" t="s">
        <v>24</v>
      </c>
      <c r="Q7120" s="4" t="s">
        <v>2022</v>
      </c>
      <c r="R7120" s="4">
        <v>17.940000000000001</v>
      </c>
      <c r="S7120" s="4">
        <v>3</v>
      </c>
      <c r="T7120" s="4">
        <v>0</v>
      </c>
      <c r="U7120" s="4">
        <v>8.7905999999999995</v>
      </c>
      <c r="V7120" s="4" t="str">
        <f>INDEX(Regional_Lookup!$B$2:$B$5,MATCH('Sample - Superstore'!M7120,Regional_Lookup!$A$2:$A$5,0))</f>
        <v>Sarah Miller</v>
      </c>
      <c r="W7120" s="4">
        <f>INDEX(Regional_Lookup!$C$2:$C$5, MATCH('Sample - Superstore'!M7120,Regional_Lookup!$A$2:$A$5, 0))</f>
        <v>0.16</v>
      </c>
      <c r="X7120" s="4">
        <f>U7120/R7120</f>
        <v>0.48999999999999994</v>
      </c>
      <c r="Y7120" s="4" t="str">
        <f>IF(X7120&gt;=W7120, "Yes", "No")</f>
        <v>Yes</v>
      </c>
      <c r="Z7120" s="4">
        <f>D7120-C7120</f>
        <v>4</v>
      </c>
      <c r="AA7120" s="4" t="str" cm="1">
        <f t="array" ref="AA7120">_xlfn.IFS(Z7120&lt;=2,"Fast",Z7120&gt;5, "Slow", AND(Z7120&gt;=3,Z7120&lt;=5),"Standard")</f>
        <v>Standard</v>
      </c>
    </row>
    <row r="7121" spans="1:27" x14ac:dyDescent="0.2">
      <c r="A7121" s="4">
        <v>7120</v>
      </c>
      <c r="B7121" s="4" t="s">
        <v>6051</v>
      </c>
      <c r="C7121" s="5">
        <v>43056</v>
      </c>
      <c r="D7121" s="5">
        <v>43063</v>
      </c>
      <c r="E7121" s="4" t="s">
        <v>29</v>
      </c>
      <c r="F7121" s="4" t="s">
        <v>5028</v>
      </c>
      <c r="G7121" s="4" t="s">
        <v>5027</v>
      </c>
      <c r="H7121" s="4" t="s">
        <v>50</v>
      </c>
      <c r="I7121" s="4" t="s">
        <v>17</v>
      </c>
      <c r="J7121" s="4" t="s">
        <v>234</v>
      </c>
      <c r="K7121" s="4" t="s">
        <v>233</v>
      </c>
      <c r="L7121" s="4">
        <v>98103</v>
      </c>
      <c r="M7121" s="4" t="s">
        <v>9</v>
      </c>
      <c r="N7121" s="4" t="s">
        <v>3038</v>
      </c>
      <c r="O7121" s="4" t="s">
        <v>13</v>
      </c>
      <c r="P7121" s="4" t="s">
        <v>100</v>
      </c>
      <c r="Q7121" s="4" t="s">
        <v>3037</v>
      </c>
      <c r="R7121" s="4">
        <v>13.904</v>
      </c>
      <c r="S7121" s="4">
        <v>2</v>
      </c>
      <c r="T7121" s="4">
        <v>0.2</v>
      </c>
      <c r="U7121" s="4">
        <v>4.5187999999999997</v>
      </c>
      <c r="V7121" s="4" t="str">
        <f>INDEX(Regional_Lookup!$B$2:$B$5,MATCH('Sample - Superstore'!M7121,Regional_Lookup!$A$2:$A$5,0))</f>
        <v>James Chen</v>
      </c>
      <c r="W7121" s="4">
        <f>INDEX(Regional_Lookup!$C$2:$C$5, MATCH('Sample - Superstore'!M7121,Regional_Lookup!$A$2:$A$5, 0))</f>
        <v>0.18</v>
      </c>
      <c r="X7121" s="4">
        <f>U7121/R7121</f>
        <v>0.32499999999999996</v>
      </c>
      <c r="Y7121" s="4" t="str">
        <f>IF(X7121&gt;=W7121, "Yes", "No")</f>
        <v>Yes</v>
      </c>
      <c r="Z7121" s="4">
        <f>D7121-C7121</f>
        <v>7</v>
      </c>
      <c r="AA7121" s="4" t="str" cm="1">
        <f t="array" ref="AA7121">_xlfn.IFS(Z7121&lt;=2,"Fast",Z7121&gt;5, "Slow", AND(Z7121&gt;=3,Z7121&lt;=5),"Standard")</f>
        <v>Slow</v>
      </c>
    </row>
    <row r="7122" spans="1:27" x14ac:dyDescent="0.2">
      <c r="A7122" s="4">
        <v>7121</v>
      </c>
      <c r="B7122" s="4" t="s">
        <v>6050</v>
      </c>
      <c r="C7122" s="5">
        <v>41659</v>
      </c>
      <c r="D7122" s="5">
        <v>41665</v>
      </c>
      <c r="E7122" s="4" t="s">
        <v>29</v>
      </c>
      <c r="F7122" s="4" t="s">
        <v>2832</v>
      </c>
      <c r="G7122" s="4" t="s">
        <v>2831</v>
      </c>
      <c r="H7122" s="4" t="s">
        <v>50</v>
      </c>
      <c r="I7122" s="4" t="s">
        <v>17</v>
      </c>
      <c r="J7122" s="4" t="s">
        <v>128</v>
      </c>
      <c r="K7122" s="4" t="s">
        <v>1877</v>
      </c>
      <c r="L7122" s="4">
        <v>37167</v>
      </c>
      <c r="M7122" s="4" t="s">
        <v>7</v>
      </c>
      <c r="N7122" s="4" t="s">
        <v>6049</v>
      </c>
      <c r="O7122" s="4" t="s">
        <v>13</v>
      </c>
      <c r="P7122" s="4" t="s">
        <v>100</v>
      </c>
      <c r="Q7122" s="4" t="s">
        <v>6048</v>
      </c>
      <c r="R7122" s="4">
        <v>67.194000000000003</v>
      </c>
      <c r="S7122" s="4">
        <v>1</v>
      </c>
      <c r="T7122" s="4">
        <v>0.7</v>
      </c>
      <c r="U7122" s="4">
        <v>-51.5154</v>
      </c>
      <c r="V7122" s="4" t="str">
        <f>INDEX(Regional_Lookup!$B$2:$B$5,MATCH('Sample - Superstore'!M7122,Regional_Lookup!$A$2:$A$5,0))</f>
        <v>Maria Santos</v>
      </c>
      <c r="W7122" s="4">
        <f>INDEX(Regional_Lookup!$C$2:$C$5, MATCH('Sample - Superstore'!M7122,Regional_Lookup!$A$2:$A$5, 0))</f>
        <v>0.15</v>
      </c>
      <c r="X7122" s="4">
        <f>U7122/R7122</f>
        <v>-0.76666666666666661</v>
      </c>
      <c r="Y7122" s="4" t="str">
        <f>IF(X7122&gt;=W7122, "Yes", "No")</f>
        <v>No</v>
      </c>
      <c r="Z7122" s="4">
        <f>D7122-C7122</f>
        <v>6</v>
      </c>
      <c r="AA7122" s="4" t="str" cm="1">
        <f t="array" ref="AA7122">_xlfn.IFS(Z7122&lt;=2,"Fast",Z7122&gt;5, "Slow", AND(Z7122&gt;=3,Z7122&lt;=5),"Standard")</f>
        <v>Slow</v>
      </c>
    </row>
    <row r="7123" spans="1:27" x14ac:dyDescent="0.2">
      <c r="A7123" s="4">
        <v>7122</v>
      </c>
      <c r="B7123" s="4" t="s">
        <v>6047</v>
      </c>
      <c r="C7123" s="5">
        <v>43070</v>
      </c>
      <c r="D7123" s="5">
        <v>43077</v>
      </c>
      <c r="E7123" s="4" t="s">
        <v>29</v>
      </c>
      <c r="F7123" s="4" t="s">
        <v>3974</v>
      </c>
      <c r="G7123" s="4" t="s">
        <v>3973</v>
      </c>
      <c r="H7123" s="4" t="s">
        <v>18</v>
      </c>
      <c r="I7123" s="4" t="s">
        <v>17</v>
      </c>
      <c r="J7123" s="4" t="s">
        <v>234</v>
      </c>
      <c r="K7123" s="4" t="s">
        <v>233</v>
      </c>
      <c r="L7123" s="4">
        <v>98105</v>
      </c>
      <c r="M7123" s="4" t="s">
        <v>9</v>
      </c>
      <c r="N7123" s="4" t="s">
        <v>3513</v>
      </c>
      <c r="O7123" s="4" t="s">
        <v>13</v>
      </c>
      <c r="P7123" s="4" t="s">
        <v>24</v>
      </c>
      <c r="Q7123" s="4" t="s">
        <v>3512</v>
      </c>
      <c r="R7123" s="4">
        <v>41.86</v>
      </c>
      <c r="S7123" s="4">
        <v>7</v>
      </c>
      <c r="T7123" s="4">
        <v>0</v>
      </c>
      <c r="U7123" s="4">
        <v>18.837</v>
      </c>
      <c r="V7123" s="4" t="str">
        <f>INDEX(Regional_Lookup!$B$2:$B$5,MATCH('Sample - Superstore'!M7123,Regional_Lookup!$A$2:$A$5,0))</f>
        <v>James Chen</v>
      </c>
      <c r="W7123" s="4">
        <f>INDEX(Regional_Lookup!$C$2:$C$5, MATCH('Sample - Superstore'!M7123,Regional_Lookup!$A$2:$A$5, 0))</f>
        <v>0.18</v>
      </c>
      <c r="X7123" s="4">
        <f>U7123/R7123</f>
        <v>0.45</v>
      </c>
      <c r="Y7123" s="4" t="str">
        <f>IF(X7123&gt;=W7123, "Yes", "No")</f>
        <v>Yes</v>
      </c>
      <c r="Z7123" s="4">
        <f>D7123-C7123</f>
        <v>7</v>
      </c>
      <c r="AA7123" s="4" t="str" cm="1">
        <f t="array" ref="AA7123">_xlfn.IFS(Z7123&lt;=2,"Fast",Z7123&gt;5, "Slow", AND(Z7123&gt;=3,Z7123&lt;=5),"Standard")</f>
        <v>Slow</v>
      </c>
    </row>
    <row r="7124" spans="1:27" x14ac:dyDescent="0.2">
      <c r="A7124" s="4">
        <v>7123</v>
      </c>
      <c r="B7124" s="4" t="s">
        <v>6047</v>
      </c>
      <c r="C7124" s="5">
        <v>43070</v>
      </c>
      <c r="D7124" s="5">
        <v>43077</v>
      </c>
      <c r="E7124" s="4" t="s">
        <v>29</v>
      </c>
      <c r="F7124" s="4" t="s">
        <v>3974</v>
      </c>
      <c r="G7124" s="4" t="s">
        <v>3973</v>
      </c>
      <c r="H7124" s="4" t="s">
        <v>18</v>
      </c>
      <c r="I7124" s="4" t="s">
        <v>17</v>
      </c>
      <c r="J7124" s="4" t="s">
        <v>234</v>
      </c>
      <c r="K7124" s="4" t="s">
        <v>233</v>
      </c>
      <c r="L7124" s="4">
        <v>98105</v>
      </c>
      <c r="M7124" s="4" t="s">
        <v>9</v>
      </c>
      <c r="N7124" s="4" t="s">
        <v>6046</v>
      </c>
      <c r="O7124" s="4" t="s">
        <v>37</v>
      </c>
      <c r="P7124" s="4" t="s">
        <v>165</v>
      </c>
      <c r="Q7124" s="4" t="s">
        <v>6045</v>
      </c>
      <c r="R7124" s="4">
        <v>141.96</v>
      </c>
      <c r="S7124" s="4">
        <v>2</v>
      </c>
      <c r="T7124" s="4">
        <v>0</v>
      </c>
      <c r="U7124" s="4">
        <v>41.168399999999998</v>
      </c>
      <c r="V7124" s="4" t="str">
        <f>INDEX(Regional_Lookup!$B$2:$B$5,MATCH('Sample - Superstore'!M7124,Regional_Lookup!$A$2:$A$5,0))</f>
        <v>James Chen</v>
      </c>
      <c r="W7124" s="4">
        <f>INDEX(Regional_Lookup!$C$2:$C$5, MATCH('Sample - Superstore'!M7124,Regional_Lookup!$A$2:$A$5, 0))</f>
        <v>0.18</v>
      </c>
      <c r="X7124" s="4">
        <f>U7124/R7124</f>
        <v>0.28999999999999998</v>
      </c>
      <c r="Y7124" s="4" t="str">
        <f>IF(X7124&gt;=W7124, "Yes", "No")</f>
        <v>Yes</v>
      </c>
      <c r="Z7124" s="4">
        <f>D7124-C7124</f>
        <v>7</v>
      </c>
      <c r="AA7124" s="4" t="str" cm="1">
        <f t="array" ref="AA7124">_xlfn.IFS(Z7124&lt;=2,"Fast",Z7124&gt;5, "Slow", AND(Z7124&gt;=3,Z7124&lt;=5),"Standard")</f>
        <v>Slow</v>
      </c>
    </row>
    <row r="7125" spans="1:27" x14ac:dyDescent="0.2">
      <c r="A7125" s="4">
        <v>7124</v>
      </c>
      <c r="B7125" s="4" t="s">
        <v>6044</v>
      </c>
      <c r="C7125" s="5">
        <v>42225</v>
      </c>
      <c r="D7125" s="5">
        <v>42232</v>
      </c>
      <c r="E7125" s="4" t="s">
        <v>29</v>
      </c>
      <c r="F7125" s="4" t="s">
        <v>4386</v>
      </c>
      <c r="G7125" s="4" t="s">
        <v>4385</v>
      </c>
      <c r="H7125" s="4" t="s">
        <v>50</v>
      </c>
      <c r="I7125" s="4" t="s">
        <v>17</v>
      </c>
      <c r="J7125" s="4" t="s">
        <v>254</v>
      </c>
      <c r="K7125" s="4" t="s">
        <v>66</v>
      </c>
      <c r="L7125" s="4">
        <v>10035</v>
      </c>
      <c r="M7125" s="4" t="s">
        <v>5</v>
      </c>
      <c r="N7125" s="4" t="s">
        <v>2416</v>
      </c>
      <c r="O7125" s="4" t="s">
        <v>37</v>
      </c>
      <c r="P7125" s="4" t="s">
        <v>36</v>
      </c>
      <c r="Q7125" s="4" t="s">
        <v>2415</v>
      </c>
      <c r="R7125" s="4">
        <v>10.02</v>
      </c>
      <c r="S7125" s="4">
        <v>3</v>
      </c>
      <c r="T7125" s="4">
        <v>0</v>
      </c>
      <c r="U7125" s="4">
        <v>4.4088000000000003</v>
      </c>
      <c r="V7125" s="4" t="str">
        <f>INDEX(Regional_Lookup!$B$2:$B$5,MATCH('Sample - Superstore'!M7125,Regional_Lookup!$A$2:$A$5,0))</f>
        <v>Sarah Miller</v>
      </c>
      <c r="W7125" s="4">
        <f>INDEX(Regional_Lookup!$C$2:$C$5, MATCH('Sample - Superstore'!M7125,Regional_Lookup!$A$2:$A$5, 0))</f>
        <v>0.16</v>
      </c>
      <c r="X7125" s="4">
        <f>U7125/R7125</f>
        <v>0.44000000000000006</v>
      </c>
      <c r="Y7125" s="4" t="str">
        <f>IF(X7125&gt;=W7125, "Yes", "No")</f>
        <v>Yes</v>
      </c>
      <c r="Z7125" s="4">
        <f>D7125-C7125</f>
        <v>7</v>
      </c>
      <c r="AA7125" s="4" t="str" cm="1">
        <f t="array" ref="AA7125">_xlfn.IFS(Z7125&lt;=2,"Fast",Z7125&gt;5, "Slow", AND(Z7125&gt;=3,Z7125&lt;=5),"Standard")</f>
        <v>Slow</v>
      </c>
    </row>
    <row r="7126" spans="1:27" x14ac:dyDescent="0.2">
      <c r="A7126" s="4">
        <v>7125</v>
      </c>
      <c r="B7126" s="4" t="s">
        <v>6044</v>
      </c>
      <c r="C7126" s="5">
        <v>42225</v>
      </c>
      <c r="D7126" s="5">
        <v>42232</v>
      </c>
      <c r="E7126" s="4" t="s">
        <v>29</v>
      </c>
      <c r="F7126" s="4" t="s">
        <v>4386</v>
      </c>
      <c r="G7126" s="4" t="s">
        <v>4385</v>
      </c>
      <c r="H7126" s="4" t="s">
        <v>50</v>
      </c>
      <c r="I7126" s="4" t="s">
        <v>17</v>
      </c>
      <c r="J7126" s="4" t="s">
        <v>254</v>
      </c>
      <c r="K7126" s="4" t="s">
        <v>66</v>
      </c>
      <c r="L7126" s="4">
        <v>10035</v>
      </c>
      <c r="M7126" s="4" t="s">
        <v>5</v>
      </c>
      <c r="N7126" s="4" t="s">
        <v>6043</v>
      </c>
      <c r="O7126" s="4" t="s">
        <v>13</v>
      </c>
      <c r="P7126" s="4" t="s">
        <v>24</v>
      </c>
      <c r="Q7126" s="4" t="s">
        <v>6042</v>
      </c>
      <c r="R7126" s="4">
        <v>144.12</v>
      </c>
      <c r="S7126" s="4">
        <v>3</v>
      </c>
      <c r="T7126" s="4">
        <v>0</v>
      </c>
      <c r="U7126" s="4">
        <v>69.177599999999998</v>
      </c>
      <c r="V7126" s="4" t="str">
        <f>INDEX(Regional_Lookup!$B$2:$B$5,MATCH('Sample - Superstore'!M7126,Regional_Lookup!$A$2:$A$5,0))</f>
        <v>Sarah Miller</v>
      </c>
      <c r="W7126" s="4">
        <f>INDEX(Regional_Lookup!$C$2:$C$5, MATCH('Sample - Superstore'!M7126,Regional_Lookup!$A$2:$A$5, 0))</f>
        <v>0.16</v>
      </c>
      <c r="X7126" s="4">
        <f>U7126/R7126</f>
        <v>0.48</v>
      </c>
      <c r="Y7126" s="4" t="str">
        <f>IF(X7126&gt;=W7126, "Yes", "No")</f>
        <v>Yes</v>
      </c>
      <c r="Z7126" s="4">
        <f>D7126-C7126</f>
        <v>7</v>
      </c>
      <c r="AA7126" s="4" t="str" cm="1">
        <f t="array" ref="AA7126">_xlfn.IFS(Z7126&lt;=2,"Fast",Z7126&gt;5, "Slow", AND(Z7126&gt;=3,Z7126&lt;=5),"Standard")</f>
        <v>Slow</v>
      </c>
    </row>
    <row r="7127" spans="1:27" x14ac:dyDescent="0.2">
      <c r="A7127" s="4">
        <v>7126</v>
      </c>
      <c r="B7127" s="4" t="s">
        <v>6041</v>
      </c>
      <c r="C7127" s="5">
        <v>42640</v>
      </c>
      <c r="D7127" s="5">
        <v>42642</v>
      </c>
      <c r="E7127" s="4" t="s">
        <v>21</v>
      </c>
      <c r="F7127" s="4" t="s">
        <v>3699</v>
      </c>
      <c r="G7127" s="4" t="s">
        <v>3698</v>
      </c>
      <c r="H7127" s="4" t="s">
        <v>18</v>
      </c>
      <c r="I7127" s="4" t="s">
        <v>17</v>
      </c>
      <c r="J7127" s="4" t="s">
        <v>808</v>
      </c>
      <c r="K7127" s="4" t="s">
        <v>48</v>
      </c>
      <c r="L7127" s="4">
        <v>30318</v>
      </c>
      <c r="M7127" s="4" t="s">
        <v>7</v>
      </c>
      <c r="N7127" s="4" t="s">
        <v>4797</v>
      </c>
      <c r="O7127" s="4" t="s">
        <v>13</v>
      </c>
      <c r="P7127" s="4" t="s">
        <v>24</v>
      </c>
      <c r="Q7127" s="4" t="s">
        <v>4796</v>
      </c>
      <c r="R7127" s="4">
        <v>17.940000000000001</v>
      </c>
      <c r="S7127" s="4">
        <v>3</v>
      </c>
      <c r="T7127" s="4">
        <v>0</v>
      </c>
      <c r="U7127" s="4">
        <v>8.7905999999999995</v>
      </c>
      <c r="V7127" s="4" t="str">
        <f>INDEX(Regional_Lookup!$B$2:$B$5,MATCH('Sample - Superstore'!M7127,Regional_Lookup!$A$2:$A$5,0))</f>
        <v>Maria Santos</v>
      </c>
      <c r="W7127" s="4">
        <f>INDEX(Regional_Lookup!$C$2:$C$5, MATCH('Sample - Superstore'!M7127,Regional_Lookup!$A$2:$A$5, 0))</f>
        <v>0.15</v>
      </c>
      <c r="X7127" s="4">
        <f>U7127/R7127</f>
        <v>0.48999999999999994</v>
      </c>
      <c r="Y7127" s="4" t="str">
        <f>IF(X7127&gt;=W7127, "Yes", "No")</f>
        <v>Yes</v>
      </c>
      <c r="Z7127" s="4">
        <f>D7127-C7127</f>
        <v>2</v>
      </c>
      <c r="AA7127" s="4" t="str" cm="1">
        <f t="array" ref="AA7127">_xlfn.IFS(Z7127&lt;=2,"Fast",Z7127&gt;5, "Slow", AND(Z7127&gt;=3,Z7127&lt;=5),"Standard")</f>
        <v>Fast</v>
      </c>
    </row>
    <row r="7128" spans="1:27" x14ac:dyDescent="0.2">
      <c r="A7128" s="4">
        <v>7127</v>
      </c>
      <c r="B7128" s="4" t="s">
        <v>6041</v>
      </c>
      <c r="C7128" s="5">
        <v>42640</v>
      </c>
      <c r="D7128" s="5">
        <v>42642</v>
      </c>
      <c r="E7128" s="4" t="s">
        <v>21</v>
      </c>
      <c r="F7128" s="4" t="s">
        <v>3699</v>
      </c>
      <c r="G7128" s="4" t="s">
        <v>3698</v>
      </c>
      <c r="H7128" s="4" t="s">
        <v>18</v>
      </c>
      <c r="I7128" s="4" t="s">
        <v>17</v>
      </c>
      <c r="J7128" s="4" t="s">
        <v>808</v>
      </c>
      <c r="K7128" s="4" t="s">
        <v>48</v>
      </c>
      <c r="L7128" s="4">
        <v>30318</v>
      </c>
      <c r="M7128" s="4" t="s">
        <v>7</v>
      </c>
      <c r="N7128" s="4" t="s">
        <v>1708</v>
      </c>
      <c r="O7128" s="4" t="s">
        <v>13</v>
      </c>
      <c r="P7128" s="4" t="s">
        <v>116</v>
      </c>
      <c r="Q7128" s="4" t="s">
        <v>1707</v>
      </c>
      <c r="R7128" s="4">
        <v>13.89</v>
      </c>
      <c r="S7128" s="4">
        <v>3</v>
      </c>
      <c r="T7128" s="4">
        <v>0</v>
      </c>
      <c r="U7128" s="4">
        <v>4.5837000000000003</v>
      </c>
      <c r="V7128" s="4" t="str">
        <f>INDEX(Regional_Lookup!$B$2:$B$5,MATCH('Sample - Superstore'!M7128,Regional_Lookup!$A$2:$A$5,0))</f>
        <v>Maria Santos</v>
      </c>
      <c r="W7128" s="4">
        <f>INDEX(Regional_Lookup!$C$2:$C$5, MATCH('Sample - Superstore'!M7128,Regional_Lookup!$A$2:$A$5, 0))</f>
        <v>0.15</v>
      </c>
      <c r="X7128" s="4">
        <f>U7128/R7128</f>
        <v>0.33</v>
      </c>
      <c r="Y7128" s="4" t="str">
        <f>IF(X7128&gt;=W7128, "Yes", "No")</f>
        <v>Yes</v>
      </c>
      <c r="Z7128" s="4">
        <f>D7128-C7128</f>
        <v>2</v>
      </c>
      <c r="AA7128" s="4" t="str" cm="1">
        <f t="array" ref="AA7128">_xlfn.IFS(Z7128&lt;=2,"Fast",Z7128&gt;5, "Slow", AND(Z7128&gt;=3,Z7128&lt;=5),"Standard")</f>
        <v>Fast</v>
      </c>
    </row>
    <row r="7129" spans="1:27" x14ac:dyDescent="0.2">
      <c r="A7129" s="4">
        <v>7128</v>
      </c>
      <c r="B7129" s="4" t="s">
        <v>6040</v>
      </c>
      <c r="C7129" s="5">
        <v>42688</v>
      </c>
      <c r="D7129" s="5">
        <v>42694</v>
      </c>
      <c r="E7129" s="4" t="s">
        <v>29</v>
      </c>
      <c r="F7129" s="4" t="s">
        <v>3890</v>
      </c>
      <c r="G7129" s="4" t="s">
        <v>3889</v>
      </c>
      <c r="H7129" s="4" t="s">
        <v>18</v>
      </c>
      <c r="I7129" s="4" t="s">
        <v>17</v>
      </c>
      <c r="J7129" s="4" t="s">
        <v>148</v>
      </c>
      <c r="K7129" s="4" t="s">
        <v>147</v>
      </c>
      <c r="L7129" s="4">
        <v>19711</v>
      </c>
      <c r="M7129" s="4" t="s">
        <v>5</v>
      </c>
      <c r="N7129" s="4" t="s">
        <v>822</v>
      </c>
      <c r="O7129" s="4" t="s">
        <v>13</v>
      </c>
      <c r="P7129" s="4" t="s">
        <v>24</v>
      </c>
      <c r="Q7129" s="4" t="s">
        <v>821</v>
      </c>
      <c r="R7129" s="4">
        <v>16.45</v>
      </c>
      <c r="S7129" s="4">
        <v>5</v>
      </c>
      <c r="T7129" s="4">
        <v>0</v>
      </c>
      <c r="U7129" s="4">
        <v>7.5670000000000002</v>
      </c>
      <c r="V7129" s="4" t="str">
        <f>INDEX(Regional_Lookup!$B$2:$B$5,MATCH('Sample - Superstore'!M7129,Regional_Lookup!$A$2:$A$5,0))</f>
        <v>Sarah Miller</v>
      </c>
      <c r="W7129" s="4">
        <f>INDEX(Regional_Lookup!$C$2:$C$5, MATCH('Sample - Superstore'!M7129,Regional_Lookup!$A$2:$A$5, 0))</f>
        <v>0.16</v>
      </c>
      <c r="X7129" s="4">
        <f>U7129/R7129</f>
        <v>0.46</v>
      </c>
      <c r="Y7129" s="4" t="str">
        <f>IF(X7129&gt;=W7129, "Yes", "No")</f>
        <v>Yes</v>
      </c>
      <c r="Z7129" s="4">
        <f>D7129-C7129</f>
        <v>6</v>
      </c>
      <c r="AA7129" s="4" t="str" cm="1">
        <f t="array" ref="AA7129">_xlfn.IFS(Z7129&lt;=2,"Fast",Z7129&gt;5, "Slow", AND(Z7129&gt;=3,Z7129&lt;=5),"Standard")</f>
        <v>Slow</v>
      </c>
    </row>
    <row r="7130" spans="1:27" x14ac:dyDescent="0.2">
      <c r="A7130" s="4">
        <v>7129</v>
      </c>
      <c r="B7130" s="4" t="s">
        <v>6040</v>
      </c>
      <c r="C7130" s="5">
        <v>42688</v>
      </c>
      <c r="D7130" s="5">
        <v>42694</v>
      </c>
      <c r="E7130" s="4" t="s">
        <v>29</v>
      </c>
      <c r="F7130" s="4" t="s">
        <v>3890</v>
      </c>
      <c r="G7130" s="4" t="s">
        <v>3889</v>
      </c>
      <c r="H7130" s="4" t="s">
        <v>18</v>
      </c>
      <c r="I7130" s="4" t="s">
        <v>17</v>
      </c>
      <c r="J7130" s="4" t="s">
        <v>148</v>
      </c>
      <c r="K7130" s="4" t="s">
        <v>147</v>
      </c>
      <c r="L7130" s="4">
        <v>19711</v>
      </c>
      <c r="M7130" s="4" t="s">
        <v>5</v>
      </c>
      <c r="N7130" s="4" t="s">
        <v>4290</v>
      </c>
      <c r="O7130" s="4" t="s">
        <v>37</v>
      </c>
      <c r="P7130" s="4" t="s">
        <v>36</v>
      </c>
      <c r="Q7130" s="4" t="s">
        <v>4289</v>
      </c>
      <c r="R7130" s="4">
        <v>19.920000000000002</v>
      </c>
      <c r="S7130" s="4">
        <v>4</v>
      </c>
      <c r="T7130" s="4">
        <v>0</v>
      </c>
      <c r="U7130" s="4">
        <v>6.5735999999999999</v>
      </c>
      <c r="V7130" s="4" t="str">
        <f>INDEX(Regional_Lookup!$B$2:$B$5,MATCH('Sample - Superstore'!M7130,Regional_Lookup!$A$2:$A$5,0))</f>
        <v>Sarah Miller</v>
      </c>
      <c r="W7130" s="4">
        <f>INDEX(Regional_Lookup!$C$2:$C$5, MATCH('Sample - Superstore'!M7130,Regional_Lookup!$A$2:$A$5, 0))</f>
        <v>0.16</v>
      </c>
      <c r="X7130" s="4">
        <f>U7130/R7130</f>
        <v>0.32999999999999996</v>
      </c>
      <c r="Y7130" s="4" t="str">
        <f>IF(X7130&gt;=W7130, "Yes", "No")</f>
        <v>Yes</v>
      </c>
      <c r="Z7130" s="4">
        <f>D7130-C7130</f>
        <v>6</v>
      </c>
      <c r="AA7130" s="4" t="str" cm="1">
        <f t="array" ref="AA7130">_xlfn.IFS(Z7130&lt;=2,"Fast",Z7130&gt;5, "Slow", AND(Z7130&gt;=3,Z7130&lt;=5),"Standard")</f>
        <v>Slow</v>
      </c>
    </row>
    <row r="7131" spans="1:27" x14ac:dyDescent="0.2">
      <c r="A7131" s="4">
        <v>7130</v>
      </c>
      <c r="B7131" s="4" t="s">
        <v>6039</v>
      </c>
      <c r="C7131" s="5">
        <v>42476</v>
      </c>
      <c r="D7131" s="5">
        <v>42482</v>
      </c>
      <c r="E7131" s="4" t="s">
        <v>29</v>
      </c>
      <c r="F7131" s="4" t="s">
        <v>2418</v>
      </c>
      <c r="G7131" s="4" t="s">
        <v>2417</v>
      </c>
      <c r="H7131" s="4" t="s">
        <v>18</v>
      </c>
      <c r="I7131" s="4" t="s">
        <v>17</v>
      </c>
      <c r="J7131" s="4" t="s">
        <v>2651</v>
      </c>
      <c r="K7131" s="4" t="s">
        <v>1877</v>
      </c>
      <c r="L7131" s="4">
        <v>37211</v>
      </c>
      <c r="M7131" s="4" t="s">
        <v>7</v>
      </c>
      <c r="N7131" s="4" t="s">
        <v>2972</v>
      </c>
      <c r="O7131" s="4" t="s">
        <v>33</v>
      </c>
      <c r="P7131" s="4" t="s">
        <v>55</v>
      </c>
      <c r="Q7131" s="4" t="s">
        <v>2971</v>
      </c>
      <c r="R7131" s="4">
        <v>35.167999999999999</v>
      </c>
      <c r="S7131" s="4">
        <v>4</v>
      </c>
      <c r="T7131" s="4">
        <v>0.2</v>
      </c>
      <c r="U7131" s="4">
        <v>8.3523999999999994</v>
      </c>
      <c r="V7131" s="4" t="str">
        <f>INDEX(Regional_Lookup!$B$2:$B$5,MATCH('Sample - Superstore'!M7131,Regional_Lookup!$A$2:$A$5,0))</f>
        <v>Maria Santos</v>
      </c>
      <c r="W7131" s="4">
        <f>INDEX(Regional_Lookup!$C$2:$C$5, MATCH('Sample - Superstore'!M7131,Regional_Lookup!$A$2:$A$5, 0))</f>
        <v>0.15</v>
      </c>
      <c r="X7131" s="4">
        <f>U7131/R7131</f>
        <v>0.23749999999999999</v>
      </c>
      <c r="Y7131" s="4" t="str">
        <f>IF(X7131&gt;=W7131, "Yes", "No")</f>
        <v>Yes</v>
      </c>
      <c r="Z7131" s="4">
        <f>D7131-C7131</f>
        <v>6</v>
      </c>
      <c r="AA7131" s="4" t="str" cm="1">
        <f t="array" ref="AA7131">_xlfn.IFS(Z7131&lt;=2,"Fast",Z7131&gt;5, "Slow", AND(Z7131&gt;=3,Z7131&lt;=5),"Standard")</f>
        <v>Slow</v>
      </c>
    </row>
    <row r="7132" spans="1:27" x14ac:dyDescent="0.2">
      <c r="A7132" s="4">
        <v>7131</v>
      </c>
      <c r="B7132" s="4" t="s">
        <v>6039</v>
      </c>
      <c r="C7132" s="5">
        <v>42476</v>
      </c>
      <c r="D7132" s="5">
        <v>42482</v>
      </c>
      <c r="E7132" s="4" t="s">
        <v>29</v>
      </c>
      <c r="F7132" s="4" t="s">
        <v>2418</v>
      </c>
      <c r="G7132" s="4" t="s">
        <v>2417</v>
      </c>
      <c r="H7132" s="4" t="s">
        <v>18</v>
      </c>
      <c r="I7132" s="4" t="s">
        <v>17</v>
      </c>
      <c r="J7132" s="4" t="s">
        <v>2651</v>
      </c>
      <c r="K7132" s="4" t="s">
        <v>1877</v>
      </c>
      <c r="L7132" s="4">
        <v>37211</v>
      </c>
      <c r="M7132" s="4" t="s">
        <v>7</v>
      </c>
      <c r="N7132" s="4" t="s">
        <v>6038</v>
      </c>
      <c r="O7132" s="4" t="s">
        <v>13</v>
      </c>
      <c r="P7132" s="4" t="s">
        <v>24</v>
      </c>
      <c r="Q7132" s="4" t="s">
        <v>6037</v>
      </c>
      <c r="R7132" s="4">
        <v>123.08799999999999</v>
      </c>
      <c r="S7132" s="4">
        <v>7</v>
      </c>
      <c r="T7132" s="4">
        <v>0.2</v>
      </c>
      <c r="U7132" s="4">
        <v>40.003599999999999</v>
      </c>
      <c r="V7132" s="4" t="str">
        <f>INDEX(Regional_Lookup!$B$2:$B$5,MATCH('Sample - Superstore'!M7132,Regional_Lookup!$A$2:$A$5,0))</f>
        <v>Maria Santos</v>
      </c>
      <c r="W7132" s="4">
        <f>INDEX(Regional_Lookup!$C$2:$C$5, MATCH('Sample - Superstore'!M7132,Regional_Lookup!$A$2:$A$5, 0))</f>
        <v>0.15</v>
      </c>
      <c r="X7132" s="4">
        <f>U7132/R7132</f>
        <v>0.32500000000000001</v>
      </c>
      <c r="Y7132" s="4" t="str">
        <f>IF(X7132&gt;=W7132, "Yes", "No")</f>
        <v>Yes</v>
      </c>
      <c r="Z7132" s="4">
        <f>D7132-C7132</f>
        <v>6</v>
      </c>
      <c r="AA7132" s="4" t="str" cm="1">
        <f t="array" ref="AA7132">_xlfn.IFS(Z7132&lt;=2,"Fast",Z7132&gt;5, "Slow", AND(Z7132&gt;=3,Z7132&lt;=5),"Standard")</f>
        <v>Slow</v>
      </c>
    </row>
    <row r="7133" spans="1:27" x14ac:dyDescent="0.2">
      <c r="A7133" s="4">
        <v>7132</v>
      </c>
      <c r="B7133" s="4" t="s">
        <v>6036</v>
      </c>
      <c r="C7133" s="5">
        <v>43065</v>
      </c>
      <c r="D7133" s="5">
        <v>43070</v>
      </c>
      <c r="E7133" s="4" t="s">
        <v>29</v>
      </c>
      <c r="F7133" s="4" t="s">
        <v>3458</v>
      </c>
      <c r="G7133" s="4" t="s">
        <v>3457</v>
      </c>
      <c r="H7133" s="4" t="s">
        <v>102</v>
      </c>
      <c r="I7133" s="4" t="s">
        <v>17</v>
      </c>
      <c r="J7133" s="4" t="s">
        <v>365</v>
      </c>
      <c r="K7133" s="4" t="s">
        <v>209</v>
      </c>
      <c r="L7133" s="4">
        <v>47374</v>
      </c>
      <c r="M7133" s="4" t="s">
        <v>3</v>
      </c>
      <c r="N7133" s="4" t="s">
        <v>93</v>
      </c>
      <c r="O7133" s="4" t="s">
        <v>37</v>
      </c>
      <c r="P7133" s="4" t="s">
        <v>92</v>
      </c>
      <c r="Q7133" s="4" t="s">
        <v>91</v>
      </c>
      <c r="R7133" s="4">
        <v>257.94</v>
      </c>
      <c r="S7133" s="4">
        <v>3</v>
      </c>
      <c r="T7133" s="4">
        <v>0</v>
      </c>
      <c r="U7133" s="4">
        <v>67.064400000000006</v>
      </c>
      <c r="V7133" s="4" t="str">
        <f>INDEX(Regional_Lookup!$B$2:$B$5,MATCH('Sample - Superstore'!M7133,Regional_Lookup!$A$2:$A$5,0))</f>
        <v>David Johnson</v>
      </c>
      <c r="W7133" s="4">
        <f>INDEX(Regional_Lookup!$C$2:$C$5, MATCH('Sample - Superstore'!M7133,Regional_Lookup!$A$2:$A$5, 0))</f>
        <v>0.14000000000000001</v>
      </c>
      <c r="X7133" s="4">
        <f>U7133/R7133</f>
        <v>0.26</v>
      </c>
      <c r="Y7133" s="4" t="str">
        <f>IF(X7133&gt;=W7133, "Yes", "No")</f>
        <v>Yes</v>
      </c>
      <c r="Z7133" s="4">
        <f>D7133-C7133</f>
        <v>5</v>
      </c>
      <c r="AA7133" s="4" t="str" cm="1">
        <f t="array" ref="AA7133">_xlfn.IFS(Z7133&lt;=2,"Fast",Z7133&gt;5, "Slow", AND(Z7133&gt;=3,Z7133&lt;=5),"Standard")</f>
        <v>Standard</v>
      </c>
    </row>
    <row r="7134" spans="1:27" x14ac:dyDescent="0.2">
      <c r="A7134" s="4">
        <v>7133</v>
      </c>
      <c r="B7134" s="4" t="s">
        <v>6036</v>
      </c>
      <c r="C7134" s="5">
        <v>43065</v>
      </c>
      <c r="D7134" s="5">
        <v>43070</v>
      </c>
      <c r="E7134" s="4" t="s">
        <v>29</v>
      </c>
      <c r="F7134" s="4" t="s">
        <v>3458</v>
      </c>
      <c r="G7134" s="4" t="s">
        <v>3457</v>
      </c>
      <c r="H7134" s="4" t="s">
        <v>102</v>
      </c>
      <c r="I7134" s="4" t="s">
        <v>17</v>
      </c>
      <c r="J7134" s="4" t="s">
        <v>365</v>
      </c>
      <c r="K7134" s="4" t="s">
        <v>209</v>
      </c>
      <c r="L7134" s="4">
        <v>47374</v>
      </c>
      <c r="M7134" s="4" t="s">
        <v>3</v>
      </c>
      <c r="N7134" s="4" t="s">
        <v>4416</v>
      </c>
      <c r="O7134" s="4" t="s">
        <v>33</v>
      </c>
      <c r="P7134" s="4" t="s">
        <v>32</v>
      </c>
      <c r="Q7134" s="4" t="s">
        <v>4415</v>
      </c>
      <c r="R7134" s="4">
        <v>1879.96</v>
      </c>
      <c r="S7134" s="4">
        <v>4</v>
      </c>
      <c r="T7134" s="4">
        <v>0</v>
      </c>
      <c r="U7134" s="4">
        <v>545.1884</v>
      </c>
      <c r="V7134" s="4" t="str">
        <f>INDEX(Regional_Lookup!$B$2:$B$5,MATCH('Sample - Superstore'!M7134,Regional_Lookup!$A$2:$A$5,0))</f>
        <v>David Johnson</v>
      </c>
      <c r="W7134" s="4">
        <f>INDEX(Regional_Lookup!$C$2:$C$5, MATCH('Sample - Superstore'!M7134,Regional_Lookup!$A$2:$A$5, 0))</f>
        <v>0.14000000000000001</v>
      </c>
      <c r="X7134" s="4">
        <f>U7134/R7134</f>
        <v>0.28999999999999998</v>
      </c>
      <c r="Y7134" s="4" t="str">
        <f>IF(X7134&gt;=W7134, "Yes", "No")</f>
        <v>Yes</v>
      </c>
      <c r="Z7134" s="4">
        <f>D7134-C7134</f>
        <v>5</v>
      </c>
      <c r="AA7134" s="4" t="str" cm="1">
        <f t="array" ref="AA7134">_xlfn.IFS(Z7134&lt;=2,"Fast",Z7134&gt;5, "Slow", AND(Z7134&gt;=3,Z7134&lt;=5),"Standard")</f>
        <v>Standard</v>
      </c>
    </row>
    <row r="7135" spans="1:27" x14ac:dyDescent="0.2">
      <c r="A7135" s="4">
        <v>7134</v>
      </c>
      <c r="B7135" s="4" t="s">
        <v>6036</v>
      </c>
      <c r="C7135" s="5">
        <v>43065</v>
      </c>
      <c r="D7135" s="5">
        <v>43070</v>
      </c>
      <c r="E7135" s="4" t="s">
        <v>29</v>
      </c>
      <c r="F7135" s="4" t="s">
        <v>3458</v>
      </c>
      <c r="G7135" s="4" t="s">
        <v>3457</v>
      </c>
      <c r="H7135" s="4" t="s">
        <v>102</v>
      </c>
      <c r="I7135" s="4" t="s">
        <v>17</v>
      </c>
      <c r="J7135" s="4" t="s">
        <v>365</v>
      </c>
      <c r="K7135" s="4" t="s">
        <v>209</v>
      </c>
      <c r="L7135" s="4">
        <v>47374</v>
      </c>
      <c r="M7135" s="4" t="s">
        <v>3</v>
      </c>
      <c r="N7135" s="4" t="s">
        <v>1129</v>
      </c>
      <c r="O7135" s="4" t="s">
        <v>37</v>
      </c>
      <c r="P7135" s="4" t="s">
        <v>36</v>
      </c>
      <c r="Q7135" s="4" t="s">
        <v>2772</v>
      </c>
      <c r="R7135" s="4">
        <v>27.46</v>
      </c>
      <c r="S7135" s="4">
        <v>2</v>
      </c>
      <c r="T7135" s="4">
        <v>0</v>
      </c>
      <c r="U7135" s="4">
        <v>9.8856000000000002</v>
      </c>
      <c r="V7135" s="4" t="str">
        <f>INDEX(Regional_Lookup!$B$2:$B$5,MATCH('Sample - Superstore'!M7135,Regional_Lookup!$A$2:$A$5,0))</f>
        <v>David Johnson</v>
      </c>
      <c r="W7135" s="4">
        <f>INDEX(Regional_Lookup!$C$2:$C$5, MATCH('Sample - Superstore'!M7135,Regional_Lookup!$A$2:$A$5, 0))</f>
        <v>0.14000000000000001</v>
      </c>
      <c r="X7135" s="4">
        <f>U7135/R7135</f>
        <v>0.36</v>
      </c>
      <c r="Y7135" s="4" t="str">
        <f>IF(X7135&gt;=W7135, "Yes", "No")</f>
        <v>Yes</v>
      </c>
      <c r="Z7135" s="4">
        <f>D7135-C7135</f>
        <v>5</v>
      </c>
      <c r="AA7135" s="4" t="str" cm="1">
        <f t="array" ref="AA7135">_xlfn.IFS(Z7135&lt;=2,"Fast",Z7135&gt;5, "Slow", AND(Z7135&gt;=3,Z7135&lt;=5),"Standard")</f>
        <v>Standard</v>
      </c>
    </row>
    <row r="7136" spans="1:27" x14ac:dyDescent="0.2">
      <c r="A7136" s="4">
        <v>7135</v>
      </c>
      <c r="B7136" s="4" t="s">
        <v>6036</v>
      </c>
      <c r="C7136" s="5">
        <v>43065</v>
      </c>
      <c r="D7136" s="5">
        <v>43070</v>
      </c>
      <c r="E7136" s="4" t="s">
        <v>29</v>
      </c>
      <c r="F7136" s="4" t="s">
        <v>3458</v>
      </c>
      <c r="G7136" s="4" t="s">
        <v>3457</v>
      </c>
      <c r="H7136" s="4" t="s">
        <v>102</v>
      </c>
      <c r="I7136" s="4" t="s">
        <v>17</v>
      </c>
      <c r="J7136" s="4" t="s">
        <v>365</v>
      </c>
      <c r="K7136" s="4" t="s">
        <v>209</v>
      </c>
      <c r="L7136" s="4">
        <v>47374</v>
      </c>
      <c r="M7136" s="4" t="s">
        <v>3</v>
      </c>
      <c r="N7136" s="4" t="s">
        <v>5469</v>
      </c>
      <c r="O7136" s="4" t="s">
        <v>33</v>
      </c>
      <c r="P7136" s="4" t="s">
        <v>32</v>
      </c>
      <c r="Q7136" s="4" t="s">
        <v>5468</v>
      </c>
      <c r="R7136" s="4">
        <v>89.98</v>
      </c>
      <c r="S7136" s="4">
        <v>2</v>
      </c>
      <c r="T7136" s="4">
        <v>0</v>
      </c>
      <c r="U7136" s="4">
        <v>43.190399999999997</v>
      </c>
      <c r="V7136" s="4" t="str">
        <f>INDEX(Regional_Lookup!$B$2:$B$5,MATCH('Sample - Superstore'!M7136,Regional_Lookup!$A$2:$A$5,0))</f>
        <v>David Johnson</v>
      </c>
      <c r="W7136" s="4">
        <f>INDEX(Regional_Lookup!$C$2:$C$5, MATCH('Sample - Superstore'!M7136,Regional_Lookup!$A$2:$A$5, 0))</f>
        <v>0.14000000000000001</v>
      </c>
      <c r="X7136" s="4">
        <f>U7136/R7136</f>
        <v>0.47999999999999993</v>
      </c>
      <c r="Y7136" s="4" t="str">
        <f>IF(X7136&gt;=W7136, "Yes", "No")</f>
        <v>Yes</v>
      </c>
      <c r="Z7136" s="4">
        <f>D7136-C7136</f>
        <v>5</v>
      </c>
      <c r="AA7136" s="4" t="str" cm="1">
        <f t="array" ref="AA7136">_xlfn.IFS(Z7136&lt;=2,"Fast",Z7136&gt;5, "Slow", AND(Z7136&gt;=3,Z7136&lt;=5),"Standard")</f>
        <v>Standard</v>
      </c>
    </row>
    <row r="7137" spans="1:27" x14ac:dyDescent="0.2">
      <c r="A7137" s="4">
        <v>7136</v>
      </c>
      <c r="B7137" s="4" t="s">
        <v>6036</v>
      </c>
      <c r="C7137" s="5">
        <v>43065</v>
      </c>
      <c r="D7137" s="5">
        <v>43070</v>
      </c>
      <c r="E7137" s="4" t="s">
        <v>29</v>
      </c>
      <c r="F7137" s="4" t="s">
        <v>3458</v>
      </c>
      <c r="G7137" s="4" t="s">
        <v>3457</v>
      </c>
      <c r="H7137" s="4" t="s">
        <v>102</v>
      </c>
      <c r="I7137" s="4" t="s">
        <v>17</v>
      </c>
      <c r="J7137" s="4" t="s">
        <v>365</v>
      </c>
      <c r="K7137" s="4" t="s">
        <v>209</v>
      </c>
      <c r="L7137" s="4">
        <v>47374</v>
      </c>
      <c r="M7137" s="4" t="s">
        <v>3</v>
      </c>
      <c r="N7137" s="4" t="s">
        <v>5153</v>
      </c>
      <c r="O7137" s="4" t="s">
        <v>37</v>
      </c>
      <c r="P7137" s="4" t="s">
        <v>221</v>
      </c>
      <c r="Q7137" s="4" t="s">
        <v>5152</v>
      </c>
      <c r="R7137" s="4">
        <v>828.6</v>
      </c>
      <c r="S7137" s="4">
        <v>3</v>
      </c>
      <c r="T7137" s="4">
        <v>0</v>
      </c>
      <c r="U7137" s="4">
        <v>240.29400000000001</v>
      </c>
      <c r="V7137" s="4" t="str">
        <f>INDEX(Regional_Lookup!$B$2:$B$5,MATCH('Sample - Superstore'!M7137,Regional_Lookup!$A$2:$A$5,0))</f>
        <v>David Johnson</v>
      </c>
      <c r="W7137" s="4">
        <f>INDEX(Regional_Lookup!$C$2:$C$5, MATCH('Sample - Superstore'!M7137,Regional_Lookup!$A$2:$A$5, 0))</f>
        <v>0.14000000000000001</v>
      </c>
      <c r="X7137" s="4">
        <f>U7137/R7137</f>
        <v>0.28999999999999998</v>
      </c>
      <c r="Y7137" s="4" t="str">
        <f>IF(X7137&gt;=W7137, "Yes", "No")</f>
        <v>Yes</v>
      </c>
      <c r="Z7137" s="4">
        <f>D7137-C7137</f>
        <v>5</v>
      </c>
      <c r="AA7137" s="4" t="str" cm="1">
        <f t="array" ref="AA7137">_xlfn.IFS(Z7137&lt;=2,"Fast",Z7137&gt;5, "Slow", AND(Z7137&gt;=3,Z7137&lt;=5),"Standard")</f>
        <v>Standard</v>
      </c>
    </row>
    <row r="7138" spans="1:27" x14ac:dyDescent="0.2">
      <c r="A7138" s="4">
        <v>7137</v>
      </c>
      <c r="B7138" s="4" t="s">
        <v>6035</v>
      </c>
      <c r="C7138" s="5">
        <v>42328</v>
      </c>
      <c r="D7138" s="5">
        <v>42335</v>
      </c>
      <c r="E7138" s="4" t="s">
        <v>29</v>
      </c>
      <c r="F7138" s="4" t="s">
        <v>6034</v>
      </c>
      <c r="G7138" s="4" t="s">
        <v>6033</v>
      </c>
      <c r="H7138" s="4" t="s">
        <v>18</v>
      </c>
      <c r="I7138" s="4" t="s">
        <v>17</v>
      </c>
      <c r="J7138" s="4" t="s">
        <v>42</v>
      </c>
      <c r="K7138" s="4" t="s">
        <v>41</v>
      </c>
      <c r="L7138" s="4">
        <v>33180</v>
      </c>
      <c r="M7138" s="4" t="s">
        <v>7</v>
      </c>
      <c r="N7138" s="4" t="s">
        <v>642</v>
      </c>
      <c r="O7138" s="4" t="s">
        <v>13</v>
      </c>
      <c r="P7138" s="4" t="s">
        <v>100</v>
      </c>
      <c r="Q7138" s="4" t="s">
        <v>641</v>
      </c>
      <c r="R7138" s="4">
        <v>7.23</v>
      </c>
      <c r="S7138" s="4">
        <v>5</v>
      </c>
      <c r="T7138" s="4">
        <v>0.7</v>
      </c>
      <c r="U7138" s="4">
        <v>-5.7839999999999998</v>
      </c>
      <c r="V7138" s="4" t="str">
        <f>INDEX(Regional_Lookup!$B$2:$B$5,MATCH('Sample - Superstore'!M7138,Regional_Lookup!$A$2:$A$5,0))</f>
        <v>Maria Santos</v>
      </c>
      <c r="W7138" s="4">
        <f>INDEX(Regional_Lookup!$C$2:$C$5, MATCH('Sample - Superstore'!M7138,Regional_Lookup!$A$2:$A$5, 0))</f>
        <v>0.15</v>
      </c>
      <c r="X7138" s="4">
        <f>U7138/R7138</f>
        <v>-0.79999999999999993</v>
      </c>
      <c r="Y7138" s="4" t="str">
        <f>IF(X7138&gt;=W7138, "Yes", "No")</f>
        <v>No</v>
      </c>
      <c r="Z7138" s="4">
        <f>D7138-C7138</f>
        <v>7</v>
      </c>
      <c r="AA7138" s="4" t="str" cm="1">
        <f t="array" ref="AA7138">_xlfn.IFS(Z7138&lt;=2,"Fast",Z7138&gt;5, "Slow", AND(Z7138&gt;=3,Z7138&lt;=5),"Standard")</f>
        <v>Slow</v>
      </c>
    </row>
    <row r="7139" spans="1:27" x14ac:dyDescent="0.2">
      <c r="A7139" s="4">
        <v>7138</v>
      </c>
      <c r="B7139" s="4" t="s">
        <v>6035</v>
      </c>
      <c r="C7139" s="5">
        <v>42328</v>
      </c>
      <c r="D7139" s="5">
        <v>42335</v>
      </c>
      <c r="E7139" s="4" t="s">
        <v>29</v>
      </c>
      <c r="F7139" s="4" t="s">
        <v>6034</v>
      </c>
      <c r="G7139" s="4" t="s">
        <v>6033</v>
      </c>
      <c r="H7139" s="4" t="s">
        <v>18</v>
      </c>
      <c r="I7139" s="4" t="s">
        <v>17</v>
      </c>
      <c r="J7139" s="4" t="s">
        <v>42</v>
      </c>
      <c r="K7139" s="4" t="s">
        <v>41</v>
      </c>
      <c r="L7139" s="4">
        <v>33180</v>
      </c>
      <c r="M7139" s="4" t="s">
        <v>7</v>
      </c>
      <c r="N7139" s="4" t="s">
        <v>3228</v>
      </c>
      <c r="O7139" s="4" t="s">
        <v>13</v>
      </c>
      <c r="P7139" s="4" t="s">
        <v>231</v>
      </c>
      <c r="Q7139" s="4" t="s">
        <v>3227</v>
      </c>
      <c r="R7139" s="4">
        <v>17.440000000000001</v>
      </c>
      <c r="S7139" s="4">
        <v>2</v>
      </c>
      <c r="T7139" s="4">
        <v>0.2</v>
      </c>
      <c r="U7139" s="4">
        <v>1.3080000000000001</v>
      </c>
      <c r="V7139" s="4" t="str">
        <f>INDEX(Regional_Lookup!$B$2:$B$5,MATCH('Sample - Superstore'!M7139,Regional_Lookup!$A$2:$A$5,0))</f>
        <v>Maria Santos</v>
      </c>
      <c r="W7139" s="4">
        <f>INDEX(Regional_Lookup!$C$2:$C$5, MATCH('Sample - Superstore'!M7139,Regional_Lookup!$A$2:$A$5, 0))</f>
        <v>0.15</v>
      </c>
      <c r="X7139" s="4">
        <f>U7139/R7139</f>
        <v>7.4999999999999997E-2</v>
      </c>
      <c r="Y7139" s="4" t="str">
        <f>IF(X7139&gt;=W7139, "Yes", "No")</f>
        <v>No</v>
      </c>
      <c r="Z7139" s="4">
        <f>D7139-C7139</f>
        <v>7</v>
      </c>
      <c r="AA7139" s="4" t="str" cm="1">
        <f t="array" ref="AA7139">_xlfn.IFS(Z7139&lt;=2,"Fast",Z7139&gt;5, "Slow", AND(Z7139&gt;=3,Z7139&lt;=5),"Standard")</f>
        <v>Slow</v>
      </c>
    </row>
    <row r="7140" spans="1:27" x14ac:dyDescent="0.2">
      <c r="A7140" s="4">
        <v>7139</v>
      </c>
      <c r="B7140" s="4" t="s">
        <v>6035</v>
      </c>
      <c r="C7140" s="5">
        <v>42328</v>
      </c>
      <c r="D7140" s="5">
        <v>42335</v>
      </c>
      <c r="E7140" s="4" t="s">
        <v>29</v>
      </c>
      <c r="F7140" s="4" t="s">
        <v>6034</v>
      </c>
      <c r="G7140" s="4" t="s">
        <v>6033</v>
      </c>
      <c r="H7140" s="4" t="s">
        <v>18</v>
      </c>
      <c r="I7140" s="4" t="s">
        <v>17</v>
      </c>
      <c r="J7140" s="4" t="s">
        <v>42</v>
      </c>
      <c r="K7140" s="4" t="s">
        <v>41</v>
      </c>
      <c r="L7140" s="4">
        <v>33180</v>
      </c>
      <c r="M7140" s="4" t="s">
        <v>7</v>
      </c>
      <c r="N7140" s="4" t="s">
        <v>3452</v>
      </c>
      <c r="O7140" s="4" t="s">
        <v>13</v>
      </c>
      <c r="P7140" s="4" t="s">
        <v>100</v>
      </c>
      <c r="Q7140" s="4" t="s">
        <v>3451</v>
      </c>
      <c r="R7140" s="4">
        <v>62.88</v>
      </c>
      <c r="S7140" s="4">
        <v>4</v>
      </c>
      <c r="T7140" s="4">
        <v>0.7</v>
      </c>
      <c r="U7140" s="4">
        <v>-50.304000000000002</v>
      </c>
      <c r="V7140" s="4" t="str">
        <f>INDEX(Regional_Lookup!$B$2:$B$5,MATCH('Sample - Superstore'!M7140,Regional_Lookup!$A$2:$A$5,0))</f>
        <v>Maria Santos</v>
      </c>
      <c r="W7140" s="4">
        <f>INDEX(Regional_Lookup!$C$2:$C$5, MATCH('Sample - Superstore'!M7140,Regional_Lookup!$A$2:$A$5, 0))</f>
        <v>0.15</v>
      </c>
      <c r="X7140" s="4">
        <f>U7140/R7140</f>
        <v>-0.8</v>
      </c>
      <c r="Y7140" s="4" t="str">
        <f>IF(X7140&gt;=W7140, "Yes", "No")</f>
        <v>No</v>
      </c>
      <c r="Z7140" s="4">
        <f>D7140-C7140</f>
        <v>7</v>
      </c>
      <c r="AA7140" s="4" t="str" cm="1">
        <f t="array" ref="AA7140">_xlfn.IFS(Z7140&lt;=2,"Fast",Z7140&gt;5, "Slow", AND(Z7140&gt;=3,Z7140&lt;=5),"Standard")</f>
        <v>Slow</v>
      </c>
    </row>
    <row r="7141" spans="1:27" x14ac:dyDescent="0.2">
      <c r="A7141" s="4">
        <v>7140</v>
      </c>
      <c r="B7141" s="4" t="s">
        <v>6035</v>
      </c>
      <c r="C7141" s="5">
        <v>42328</v>
      </c>
      <c r="D7141" s="5">
        <v>42335</v>
      </c>
      <c r="E7141" s="4" t="s">
        <v>29</v>
      </c>
      <c r="F7141" s="4" t="s">
        <v>6034</v>
      </c>
      <c r="G7141" s="4" t="s">
        <v>6033</v>
      </c>
      <c r="H7141" s="4" t="s">
        <v>18</v>
      </c>
      <c r="I7141" s="4" t="s">
        <v>17</v>
      </c>
      <c r="J7141" s="4" t="s">
        <v>42</v>
      </c>
      <c r="K7141" s="4" t="s">
        <v>41</v>
      </c>
      <c r="L7141" s="4">
        <v>33180</v>
      </c>
      <c r="M7141" s="4" t="s">
        <v>7</v>
      </c>
      <c r="N7141" s="4" t="s">
        <v>2608</v>
      </c>
      <c r="O7141" s="4" t="s">
        <v>37</v>
      </c>
      <c r="P7141" s="4" t="s">
        <v>165</v>
      </c>
      <c r="Q7141" s="4" t="s">
        <v>2607</v>
      </c>
      <c r="R7141" s="4">
        <v>290.35199999999998</v>
      </c>
      <c r="S7141" s="4">
        <v>3</v>
      </c>
      <c r="T7141" s="4">
        <v>0.2</v>
      </c>
      <c r="U7141" s="4">
        <v>-36.293999999999997</v>
      </c>
      <c r="V7141" s="4" t="str">
        <f>INDEX(Regional_Lookup!$B$2:$B$5,MATCH('Sample - Superstore'!M7141,Regional_Lookup!$A$2:$A$5,0))</f>
        <v>Maria Santos</v>
      </c>
      <c r="W7141" s="4">
        <f>INDEX(Regional_Lookup!$C$2:$C$5, MATCH('Sample - Superstore'!M7141,Regional_Lookup!$A$2:$A$5, 0))</f>
        <v>0.15</v>
      </c>
      <c r="X7141" s="4">
        <f>U7141/R7141</f>
        <v>-0.125</v>
      </c>
      <c r="Y7141" s="4" t="str">
        <f>IF(X7141&gt;=W7141, "Yes", "No")</f>
        <v>No</v>
      </c>
      <c r="Z7141" s="4">
        <f>D7141-C7141</f>
        <v>7</v>
      </c>
      <c r="AA7141" s="4" t="str" cm="1">
        <f t="array" ref="AA7141">_xlfn.IFS(Z7141&lt;=2,"Fast",Z7141&gt;5, "Slow", AND(Z7141&gt;=3,Z7141&lt;=5),"Standard")</f>
        <v>Slow</v>
      </c>
    </row>
    <row r="7142" spans="1:27" x14ac:dyDescent="0.2">
      <c r="A7142" s="4">
        <v>7141</v>
      </c>
      <c r="B7142" s="4" t="s">
        <v>6032</v>
      </c>
      <c r="C7142" s="5">
        <v>42985</v>
      </c>
      <c r="D7142" s="5">
        <v>42985</v>
      </c>
      <c r="E7142" s="4" t="s">
        <v>162</v>
      </c>
      <c r="F7142" s="4" t="s">
        <v>1522</v>
      </c>
      <c r="G7142" s="4" t="s">
        <v>1521</v>
      </c>
      <c r="H7142" s="4" t="s">
        <v>18</v>
      </c>
      <c r="I7142" s="4" t="s">
        <v>17</v>
      </c>
      <c r="J7142" s="4" t="s">
        <v>2163</v>
      </c>
      <c r="K7142" s="4" t="s">
        <v>2162</v>
      </c>
      <c r="L7142" s="4">
        <v>63301</v>
      </c>
      <c r="M7142" s="4" t="s">
        <v>3</v>
      </c>
      <c r="N7142" s="4" t="s">
        <v>2697</v>
      </c>
      <c r="O7142" s="4" t="s">
        <v>33</v>
      </c>
      <c r="P7142" s="4" t="s">
        <v>55</v>
      </c>
      <c r="Q7142" s="4" t="s">
        <v>2696</v>
      </c>
      <c r="R7142" s="4">
        <v>113.52</v>
      </c>
      <c r="S7142" s="4">
        <v>4</v>
      </c>
      <c r="T7142" s="4">
        <v>0</v>
      </c>
      <c r="U7142" s="4">
        <v>46.543199999999999</v>
      </c>
      <c r="V7142" s="4" t="str">
        <f>INDEX(Regional_Lookup!$B$2:$B$5,MATCH('Sample - Superstore'!M7142,Regional_Lookup!$A$2:$A$5,0))</f>
        <v>David Johnson</v>
      </c>
      <c r="W7142" s="4">
        <f>INDEX(Regional_Lookup!$C$2:$C$5, MATCH('Sample - Superstore'!M7142,Regional_Lookup!$A$2:$A$5, 0))</f>
        <v>0.14000000000000001</v>
      </c>
      <c r="X7142" s="4">
        <f>U7142/R7142</f>
        <v>0.41000000000000003</v>
      </c>
      <c r="Y7142" s="4" t="str">
        <f>IF(X7142&gt;=W7142, "Yes", "No")</f>
        <v>Yes</v>
      </c>
      <c r="Z7142" s="4">
        <f>D7142-C7142</f>
        <v>0</v>
      </c>
      <c r="AA7142" s="4" t="str" cm="1">
        <f t="array" ref="AA7142">_xlfn.IFS(Z7142&lt;=2,"Fast",Z7142&gt;5, "Slow", AND(Z7142&gt;=3,Z7142&lt;=5),"Standard")</f>
        <v>Fast</v>
      </c>
    </row>
    <row r="7143" spans="1:27" x14ac:dyDescent="0.2">
      <c r="A7143" s="4">
        <v>7142</v>
      </c>
      <c r="B7143" s="4" t="s">
        <v>6032</v>
      </c>
      <c r="C7143" s="5">
        <v>42985</v>
      </c>
      <c r="D7143" s="5">
        <v>42985</v>
      </c>
      <c r="E7143" s="4" t="s">
        <v>162</v>
      </c>
      <c r="F7143" s="4" t="s">
        <v>1522</v>
      </c>
      <c r="G7143" s="4" t="s">
        <v>1521</v>
      </c>
      <c r="H7143" s="4" t="s">
        <v>18</v>
      </c>
      <c r="I7143" s="4" t="s">
        <v>17</v>
      </c>
      <c r="J7143" s="4" t="s">
        <v>2163</v>
      </c>
      <c r="K7143" s="4" t="s">
        <v>2162</v>
      </c>
      <c r="L7143" s="4">
        <v>63301</v>
      </c>
      <c r="M7143" s="4" t="s">
        <v>3</v>
      </c>
      <c r="N7143" s="4" t="s">
        <v>5814</v>
      </c>
      <c r="O7143" s="4" t="s">
        <v>37</v>
      </c>
      <c r="P7143" s="4" t="s">
        <v>36</v>
      </c>
      <c r="Q7143" s="4" t="s">
        <v>5813</v>
      </c>
      <c r="R7143" s="4">
        <v>135.30000000000001</v>
      </c>
      <c r="S7143" s="4">
        <v>5</v>
      </c>
      <c r="T7143" s="4">
        <v>0</v>
      </c>
      <c r="U7143" s="4">
        <v>37.884</v>
      </c>
      <c r="V7143" s="4" t="str">
        <f>INDEX(Regional_Lookup!$B$2:$B$5,MATCH('Sample - Superstore'!M7143,Regional_Lookup!$A$2:$A$5,0))</f>
        <v>David Johnson</v>
      </c>
      <c r="W7143" s="4">
        <f>INDEX(Regional_Lookup!$C$2:$C$5, MATCH('Sample - Superstore'!M7143,Regional_Lookup!$A$2:$A$5, 0))</f>
        <v>0.14000000000000001</v>
      </c>
      <c r="X7143" s="4">
        <f>U7143/R7143</f>
        <v>0.27999999999999997</v>
      </c>
      <c r="Y7143" s="4" t="str">
        <f>IF(X7143&gt;=W7143, "Yes", "No")</f>
        <v>Yes</v>
      </c>
      <c r="Z7143" s="4">
        <f>D7143-C7143</f>
        <v>0</v>
      </c>
      <c r="AA7143" s="4" t="str" cm="1">
        <f t="array" ref="AA7143">_xlfn.IFS(Z7143&lt;=2,"Fast",Z7143&gt;5, "Slow", AND(Z7143&gt;=3,Z7143&lt;=5),"Standard")</f>
        <v>Fast</v>
      </c>
    </row>
    <row r="7144" spans="1:27" x14ac:dyDescent="0.2">
      <c r="A7144" s="4">
        <v>7143</v>
      </c>
      <c r="B7144" s="4" t="s">
        <v>6031</v>
      </c>
      <c r="C7144" s="5">
        <v>41967</v>
      </c>
      <c r="D7144" s="5">
        <v>41972</v>
      </c>
      <c r="E7144" s="4" t="s">
        <v>29</v>
      </c>
      <c r="F7144" s="4" t="s">
        <v>1229</v>
      </c>
      <c r="G7144" s="4" t="s">
        <v>1228</v>
      </c>
      <c r="H7144" s="4" t="s">
        <v>102</v>
      </c>
      <c r="I7144" s="4" t="s">
        <v>17</v>
      </c>
      <c r="J7144" s="4" t="s">
        <v>1399</v>
      </c>
      <c r="K7144" s="4" t="s">
        <v>763</v>
      </c>
      <c r="L7144" s="4">
        <v>23464</v>
      </c>
      <c r="M7144" s="4" t="s">
        <v>7</v>
      </c>
      <c r="N7144" s="4" t="s">
        <v>4361</v>
      </c>
      <c r="O7144" s="4" t="s">
        <v>37</v>
      </c>
      <c r="P7144" s="4" t="s">
        <v>36</v>
      </c>
      <c r="Q7144" s="4" t="s">
        <v>4360</v>
      </c>
      <c r="R7144" s="4">
        <v>111.15</v>
      </c>
      <c r="S7144" s="4">
        <v>5</v>
      </c>
      <c r="T7144" s="4">
        <v>0</v>
      </c>
      <c r="U7144" s="4">
        <v>48.905999999999999</v>
      </c>
      <c r="V7144" s="4" t="str">
        <f>INDEX(Regional_Lookup!$B$2:$B$5,MATCH('Sample - Superstore'!M7144,Regional_Lookup!$A$2:$A$5,0))</f>
        <v>Maria Santos</v>
      </c>
      <c r="W7144" s="4">
        <f>INDEX(Regional_Lookup!$C$2:$C$5, MATCH('Sample - Superstore'!M7144,Regional_Lookup!$A$2:$A$5, 0))</f>
        <v>0.15</v>
      </c>
      <c r="X7144" s="4">
        <f>U7144/R7144</f>
        <v>0.43999999999999995</v>
      </c>
      <c r="Y7144" s="4" t="str">
        <f>IF(X7144&gt;=W7144, "Yes", "No")</f>
        <v>Yes</v>
      </c>
      <c r="Z7144" s="4">
        <f>D7144-C7144</f>
        <v>5</v>
      </c>
      <c r="AA7144" s="4" t="str" cm="1">
        <f t="array" ref="AA7144">_xlfn.IFS(Z7144&lt;=2,"Fast",Z7144&gt;5, "Slow", AND(Z7144&gt;=3,Z7144&lt;=5),"Standard")</f>
        <v>Standard</v>
      </c>
    </row>
    <row r="7145" spans="1:27" x14ac:dyDescent="0.2">
      <c r="A7145" s="4">
        <v>7144</v>
      </c>
      <c r="B7145" s="4" t="s">
        <v>6030</v>
      </c>
      <c r="C7145" s="5">
        <v>42805</v>
      </c>
      <c r="D7145" s="5">
        <v>42810</v>
      </c>
      <c r="E7145" s="4" t="s">
        <v>29</v>
      </c>
      <c r="F7145" s="4" t="s">
        <v>578</v>
      </c>
      <c r="G7145" s="4" t="s">
        <v>577</v>
      </c>
      <c r="H7145" s="4" t="s">
        <v>102</v>
      </c>
      <c r="I7145" s="4" t="s">
        <v>17</v>
      </c>
      <c r="J7145" s="4" t="s">
        <v>159</v>
      </c>
      <c r="K7145" s="4" t="s">
        <v>158</v>
      </c>
      <c r="L7145" s="4">
        <v>19140</v>
      </c>
      <c r="M7145" s="4" t="s">
        <v>5</v>
      </c>
      <c r="N7145" s="4" t="s">
        <v>3581</v>
      </c>
      <c r="O7145" s="4" t="s">
        <v>33</v>
      </c>
      <c r="P7145" s="4" t="s">
        <v>32</v>
      </c>
      <c r="Q7145" s="4" t="s">
        <v>3580</v>
      </c>
      <c r="R7145" s="4">
        <v>776.85</v>
      </c>
      <c r="S7145" s="4">
        <v>5</v>
      </c>
      <c r="T7145" s="4">
        <v>0.4</v>
      </c>
      <c r="U7145" s="4">
        <v>-181.26499999999999</v>
      </c>
      <c r="V7145" s="4" t="str">
        <f>INDEX(Regional_Lookup!$B$2:$B$5,MATCH('Sample - Superstore'!M7145,Regional_Lookup!$A$2:$A$5,0))</f>
        <v>Sarah Miller</v>
      </c>
      <c r="W7145" s="4">
        <f>INDEX(Regional_Lookup!$C$2:$C$5, MATCH('Sample - Superstore'!M7145,Regional_Lookup!$A$2:$A$5, 0))</f>
        <v>0.16</v>
      </c>
      <c r="X7145" s="4">
        <f>U7145/R7145</f>
        <v>-0.23333333333333331</v>
      </c>
      <c r="Y7145" s="4" t="str">
        <f>IF(X7145&gt;=W7145, "Yes", "No")</f>
        <v>No</v>
      </c>
      <c r="Z7145" s="4">
        <f>D7145-C7145</f>
        <v>5</v>
      </c>
      <c r="AA7145" s="4" t="str" cm="1">
        <f t="array" ref="AA7145">_xlfn.IFS(Z7145&lt;=2,"Fast",Z7145&gt;5, "Slow", AND(Z7145&gt;=3,Z7145&lt;=5),"Standard")</f>
        <v>Standard</v>
      </c>
    </row>
    <row r="7146" spans="1:27" x14ac:dyDescent="0.2">
      <c r="A7146" s="4">
        <v>7145</v>
      </c>
      <c r="B7146" s="4" t="s">
        <v>6030</v>
      </c>
      <c r="C7146" s="5">
        <v>42805</v>
      </c>
      <c r="D7146" s="5">
        <v>42810</v>
      </c>
      <c r="E7146" s="4" t="s">
        <v>29</v>
      </c>
      <c r="F7146" s="4" t="s">
        <v>578</v>
      </c>
      <c r="G7146" s="4" t="s">
        <v>577</v>
      </c>
      <c r="H7146" s="4" t="s">
        <v>102</v>
      </c>
      <c r="I7146" s="4" t="s">
        <v>17</v>
      </c>
      <c r="J7146" s="4" t="s">
        <v>159</v>
      </c>
      <c r="K7146" s="4" t="s">
        <v>158</v>
      </c>
      <c r="L7146" s="4">
        <v>19140</v>
      </c>
      <c r="M7146" s="4" t="s">
        <v>5</v>
      </c>
      <c r="N7146" s="4" t="s">
        <v>3496</v>
      </c>
      <c r="O7146" s="4" t="s">
        <v>13</v>
      </c>
      <c r="P7146" s="4" t="s">
        <v>100</v>
      </c>
      <c r="Q7146" s="4" t="s">
        <v>3495</v>
      </c>
      <c r="R7146" s="4">
        <v>12.294</v>
      </c>
      <c r="S7146" s="4">
        <v>1</v>
      </c>
      <c r="T7146" s="4">
        <v>0.7</v>
      </c>
      <c r="U7146" s="4">
        <v>-8.6058000000000003</v>
      </c>
      <c r="V7146" s="4" t="str">
        <f>INDEX(Regional_Lookup!$B$2:$B$5,MATCH('Sample - Superstore'!M7146,Regional_Lookup!$A$2:$A$5,0))</f>
        <v>Sarah Miller</v>
      </c>
      <c r="W7146" s="4">
        <f>INDEX(Regional_Lookup!$C$2:$C$5, MATCH('Sample - Superstore'!M7146,Regional_Lookup!$A$2:$A$5, 0))</f>
        <v>0.16</v>
      </c>
      <c r="X7146" s="4">
        <f>U7146/R7146</f>
        <v>-0.7</v>
      </c>
      <c r="Y7146" s="4" t="str">
        <f>IF(X7146&gt;=W7146, "Yes", "No")</f>
        <v>No</v>
      </c>
      <c r="Z7146" s="4">
        <f>D7146-C7146</f>
        <v>5</v>
      </c>
      <c r="AA7146" s="4" t="str" cm="1">
        <f t="array" ref="AA7146">_xlfn.IFS(Z7146&lt;=2,"Fast",Z7146&gt;5, "Slow", AND(Z7146&gt;=3,Z7146&lt;=5),"Standard")</f>
        <v>Standard</v>
      </c>
    </row>
    <row r="7147" spans="1:27" x14ac:dyDescent="0.2">
      <c r="A7147" s="4">
        <v>7146</v>
      </c>
      <c r="B7147" s="4" t="s">
        <v>6030</v>
      </c>
      <c r="C7147" s="5">
        <v>42805</v>
      </c>
      <c r="D7147" s="5">
        <v>42810</v>
      </c>
      <c r="E7147" s="4" t="s">
        <v>29</v>
      </c>
      <c r="F7147" s="4" t="s">
        <v>578</v>
      </c>
      <c r="G7147" s="4" t="s">
        <v>577</v>
      </c>
      <c r="H7147" s="4" t="s">
        <v>102</v>
      </c>
      <c r="I7147" s="4" t="s">
        <v>17</v>
      </c>
      <c r="J7147" s="4" t="s">
        <v>159</v>
      </c>
      <c r="K7147" s="4" t="s">
        <v>158</v>
      </c>
      <c r="L7147" s="4">
        <v>19140</v>
      </c>
      <c r="M7147" s="4" t="s">
        <v>5</v>
      </c>
      <c r="N7147" s="4" t="s">
        <v>5030</v>
      </c>
      <c r="O7147" s="4" t="s">
        <v>37</v>
      </c>
      <c r="P7147" s="4" t="s">
        <v>92</v>
      </c>
      <c r="Q7147" s="4" t="s">
        <v>91</v>
      </c>
      <c r="R7147" s="4">
        <v>154.76400000000001</v>
      </c>
      <c r="S7147" s="4">
        <v>3</v>
      </c>
      <c r="T7147" s="4">
        <v>0.4</v>
      </c>
      <c r="U7147" s="4">
        <v>-46.429200000000002</v>
      </c>
      <c r="V7147" s="4" t="str">
        <f>INDEX(Regional_Lookup!$B$2:$B$5,MATCH('Sample - Superstore'!M7147,Regional_Lookup!$A$2:$A$5,0))</f>
        <v>Sarah Miller</v>
      </c>
      <c r="W7147" s="4">
        <f>INDEX(Regional_Lookup!$C$2:$C$5, MATCH('Sample - Superstore'!M7147,Regional_Lookup!$A$2:$A$5, 0))</f>
        <v>0.16</v>
      </c>
      <c r="X7147" s="4">
        <f>U7147/R7147</f>
        <v>-0.3</v>
      </c>
      <c r="Y7147" s="4" t="str">
        <f>IF(X7147&gt;=W7147, "Yes", "No")</f>
        <v>No</v>
      </c>
      <c r="Z7147" s="4">
        <f>D7147-C7147</f>
        <v>5</v>
      </c>
      <c r="AA7147" s="4" t="str" cm="1">
        <f t="array" ref="AA7147">_xlfn.IFS(Z7147&lt;=2,"Fast",Z7147&gt;5, "Slow", AND(Z7147&gt;=3,Z7147&lt;=5),"Standard")</f>
        <v>Standard</v>
      </c>
    </row>
    <row r="7148" spans="1:27" x14ac:dyDescent="0.2">
      <c r="A7148" s="4">
        <v>7147</v>
      </c>
      <c r="B7148" s="4" t="s">
        <v>6030</v>
      </c>
      <c r="C7148" s="5">
        <v>42805</v>
      </c>
      <c r="D7148" s="5">
        <v>42810</v>
      </c>
      <c r="E7148" s="4" t="s">
        <v>29</v>
      </c>
      <c r="F7148" s="4" t="s">
        <v>578</v>
      </c>
      <c r="G7148" s="4" t="s">
        <v>577</v>
      </c>
      <c r="H7148" s="4" t="s">
        <v>102</v>
      </c>
      <c r="I7148" s="4" t="s">
        <v>17</v>
      </c>
      <c r="J7148" s="4" t="s">
        <v>159</v>
      </c>
      <c r="K7148" s="4" t="s">
        <v>158</v>
      </c>
      <c r="L7148" s="4">
        <v>19140</v>
      </c>
      <c r="M7148" s="4" t="s">
        <v>5</v>
      </c>
      <c r="N7148" s="4" t="s">
        <v>6029</v>
      </c>
      <c r="O7148" s="4" t="s">
        <v>13</v>
      </c>
      <c r="P7148" s="4" t="s">
        <v>231</v>
      </c>
      <c r="Q7148" s="4" t="s">
        <v>6028</v>
      </c>
      <c r="R7148" s="4">
        <v>43.28</v>
      </c>
      <c r="S7148" s="4">
        <v>1</v>
      </c>
      <c r="T7148" s="4">
        <v>0.2</v>
      </c>
      <c r="U7148" s="4">
        <v>3.246</v>
      </c>
      <c r="V7148" s="4" t="str">
        <f>INDEX(Regional_Lookup!$B$2:$B$5,MATCH('Sample - Superstore'!M7148,Regional_Lookup!$A$2:$A$5,0))</f>
        <v>Sarah Miller</v>
      </c>
      <c r="W7148" s="4">
        <f>INDEX(Regional_Lookup!$C$2:$C$5, MATCH('Sample - Superstore'!M7148,Regional_Lookup!$A$2:$A$5, 0))</f>
        <v>0.16</v>
      </c>
      <c r="X7148" s="4">
        <f>U7148/R7148</f>
        <v>7.4999999999999997E-2</v>
      </c>
      <c r="Y7148" s="4" t="str">
        <f>IF(X7148&gt;=W7148, "Yes", "No")</f>
        <v>No</v>
      </c>
      <c r="Z7148" s="4">
        <f>D7148-C7148</f>
        <v>5</v>
      </c>
      <c r="AA7148" s="4" t="str" cm="1">
        <f t="array" ref="AA7148">_xlfn.IFS(Z7148&lt;=2,"Fast",Z7148&gt;5, "Slow", AND(Z7148&gt;=3,Z7148&lt;=5),"Standard")</f>
        <v>Standard</v>
      </c>
    </row>
    <row r="7149" spans="1:27" x14ac:dyDescent="0.2">
      <c r="A7149" s="4">
        <v>7148</v>
      </c>
      <c r="B7149" s="4" t="s">
        <v>6027</v>
      </c>
      <c r="C7149" s="5">
        <v>42533</v>
      </c>
      <c r="D7149" s="5">
        <v>42538</v>
      </c>
      <c r="E7149" s="4" t="s">
        <v>29</v>
      </c>
      <c r="F7149" s="4" t="s">
        <v>2921</v>
      </c>
      <c r="G7149" s="4" t="s">
        <v>2920</v>
      </c>
      <c r="H7149" s="4" t="s">
        <v>18</v>
      </c>
      <c r="I7149" s="4" t="s">
        <v>17</v>
      </c>
      <c r="J7149" s="4" t="s">
        <v>67</v>
      </c>
      <c r="K7149" s="4" t="s">
        <v>66</v>
      </c>
      <c r="L7149" s="4">
        <v>11561</v>
      </c>
      <c r="M7149" s="4" t="s">
        <v>5</v>
      </c>
      <c r="N7149" s="4" t="s">
        <v>4652</v>
      </c>
      <c r="O7149" s="4" t="s">
        <v>13</v>
      </c>
      <c r="P7149" s="4" t="s">
        <v>24</v>
      </c>
      <c r="Q7149" s="4" t="s">
        <v>4651</v>
      </c>
      <c r="R7149" s="4">
        <v>92.94</v>
      </c>
      <c r="S7149" s="4">
        <v>3</v>
      </c>
      <c r="T7149" s="4">
        <v>0</v>
      </c>
      <c r="U7149" s="4">
        <v>41.823</v>
      </c>
      <c r="V7149" s="4" t="str">
        <f>INDEX(Regional_Lookup!$B$2:$B$5,MATCH('Sample - Superstore'!M7149,Regional_Lookup!$A$2:$A$5,0))</f>
        <v>Sarah Miller</v>
      </c>
      <c r="W7149" s="4">
        <f>INDEX(Regional_Lookup!$C$2:$C$5, MATCH('Sample - Superstore'!M7149,Regional_Lookup!$A$2:$A$5, 0))</f>
        <v>0.16</v>
      </c>
      <c r="X7149" s="4">
        <f>U7149/R7149</f>
        <v>0.45</v>
      </c>
      <c r="Y7149" s="4" t="str">
        <f>IF(X7149&gt;=W7149, "Yes", "No")</f>
        <v>Yes</v>
      </c>
      <c r="Z7149" s="4">
        <f>D7149-C7149</f>
        <v>5</v>
      </c>
      <c r="AA7149" s="4" t="str" cm="1">
        <f t="array" ref="AA7149">_xlfn.IFS(Z7149&lt;=2,"Fast",Z7149&gt;5, "Slow", AND(Z7149&gt;=3,Z7149&lt;=5),"Standard")</f>
        <v>Standard</v>
      </c>
    </row>
    <row r="7150" spans="1:27" x14ac:dyDescent="0.2">
      <c r="A7150" s="4">
        <v>7149</v>
      </c>
      <c r="B7150" s="4" t="s">
        <v>6027</v>
      </c>
      <c r="C7150" s="5">
        <v>42533</v>
      </c>
      <c r="D7150" s="5">
        <v>42538</v>
      </c>
      <c r="E7150" s="4" t="s">
        <v>29</v>
      </c>
      <c r="F7150" s="4" t="s">
        <v>2921</v>
      </c>
      <c r="G7150" s="4" t="s">
        <v>2920</v>
      </c>
      <c r="H7150" s="4" t="s">
        <v>18</v>
      </c>
      <c r="I7150" s="4" t="s">
        <v>17</v>
      </c>
      <c r="J7150" s="4" t="s">
        <v>67</v>
      </c>
      <c r="K7150" s="4" t="s">
        <v>66</v>
      </c>
      <c r="L7150" s="4">
        <v>11561</v>
      </c>
      <c r="M7150" s="4" t="s">
        <v>5</v>
      </c>
      <c r="N7150" s="4" t="s">
        <v>6026</v>
      </c>
      <c r="O7150" s="4" t="s">
        <v>13</v>
      </c>
      <c r="P7150" s="4" t="s">
        <v>12</v>
      </c>
      <c r="Q7150" s="4" t="s">
        <v>6025</v>
      </c>
      <c r="R7150" s="4">
        <v>52.56</v>
      </c>
      <c r="S7150" s="4">
        <v>3</v>
      </c>
      <c r="T7150" s="4">
        <v>0</v>
      </c>
      <c r="U7150" s="4">
        <v>18.396000000000001</v>
      </c>
      <c r="V7150" s="4" t="str">
        <f>INDEX(Regional_Lookup!$B$2:$B$5,MATCH('Sample - Superstore'!M7150,Regional_Lookup!$A$2:$A$5,0))</f>
        <v>Sarah Miller</v>
      </c>
      <c r="W7150" s="4">
        <f>INDEX(Regional_Lookup!$C$2:$C$5, MATCH('Sample - Superstore'!M7150,Regional_Lookup!$A$2:$A$5, 0))</f>
        <v>0.16</v>
      </c>
      <c r="X7150" s="4">
        <f>U7150/R7150</f>
        <v>0.35</v>
      </c>
      <c r="Y7150" s="4" t="str">
        <f>IF(X7150&gt;=W7150, "Yes", "No")</f>
        <v>Yes</v>
      </c>
      <c r="Z7150" s="4">
        <f>D7150-C7150</f>
        <v>5</v>
      </c>
      <c r="AA7150" s="4" t="str" cm="1">
        <f t="array" ref="AA7150">_xlfn.IFS(Z7150&lt;=2,"Fast",Z7150&gt;5, "Slow", AND(Z7150&gt;=3,Z7150&lt;=5),"Standard")</f>
        <v>Standard</v>
      </c>
    </row>
    <row r="7151" spans="1:27" x14ac:dyDescent="0.2">
      <c r="A7151" s="4">
        <v>7150</v>
      </c>
      <c r="B7151" s="4" t="s">
        <v>6024</v>
      </c>
      <c r="C7151" s="5">
        <v>42181</v>
      </c>
      <c r="D7151" s="5">
        <v>42185</v>
      </c>
      <c r="E7151" s="4" t="s">
        <v>29</v>
      </c>
      <c r="F7151" s="4" t="s">
        <v>6023</v>
      </c>
      <c r="G7151" s="4" t="s">
        <v>6022</v>
      </c>
      <c r="H7151" s="4" t="s">
        <v>18</v>
      </c>
      <c r="I7151" s="4" t="s">
        <v>17</v>
      </c>
      <c r="J7151" s="4" t="s">
        <v>124</v>
      </c>
      <c r="K7151" s="4" t="s">
        <v>123</v>
      </c>
      <c r="L7151" s="4">
        <v>77070</v>
      </c>
      <c r="M7151" s="4" t="s">
        <v>3</v>
      </c>
      <c r="N7151" s="4" t="s">
        <v>6021</v>
      </c>
      <c r="O7151" s="4" t="s">
        <v>33</v>
      </c>
      <c r="P7151" s="4" t="s">
        <v>32</v>
      </c>
      <c r="Q7151" s="4" t="s">
        <v>6020</v>
      </c>
      <c r="R7151" s="4">
        <v>971.88</v>
      </c>
      <c r="S7151" s="4">
        <v>3</v>
      </c>
      <c r="T7151" s="4">
        <v>0.2</v>
      </c>
      <c r="U7151" s="4">
        <v>109.3365</v>
      </c>
      <c r="V7151" s="4" t="str">
        <f>INDEX(Regional_Lookup!$B$2:$B$5,MATCH('Sample - Superstore'!M7151,Regional_Lookup!$A$2:$A$5,0))</f>
        <v>David Johnson</v>
      </c>
      <c r="W7151" s="4">
        <f>INDEX(Regional_Lookup!$C$2:$C$5, MATCH('Sample - Superstore'!M7151,Regional_Lookup!$A$2:$A$5, 0))</f>
        <v>0.14000000000000001</v>
      </c>
      <c r="X7151" s="4">
        <f>U7151/R7151</f>
        <v>0.1125</v>
      </c>
      <c r="Y7151" s="4" t="str">
        <f>IF(X7151&gt;=W7151, "Yes", "No")</f>
        <v>No</v>
      </c>
      <c r="Z7151" s="4">
        <f>D7151-C7151</f>
        <v>4</v>
      </c>
      <c r="AA7151" s="4" t="str" cm="1">
        <f t="array" ref="AA7151">_xlfn.IFS(Z7151&lt;=2,"Fast",Z7151&gt;5, "Slow", AND(Z7151&gt;=3,Z7151&lt;=5),"Standard")</f>
        <v>Standard</v>
      </c>
    </row>
    <row r="7152" spans="1:27" x14ac:dyDescent="0.2">
      <c r="A7152" s="4">
        <v>7151</v>
      </c>
      <c r="B7152" s="4" t="s">
        <v>6019</v>
      </c>
      <c r="C7152" s="5">
        <v>43091</v>
      </c>
      <c r="D7152" s="5">
        <v>43095</v>
      </c>
      <c r="E7152" s="4" t="s">
        <v>29</v>
      </c>
      <c r="F7152" s="4" t="s">
        <v>4353</v>
      </c>
      <c r="G7152" s="4" t="s">
        <v>4352</v>
      </c>
      <c r="H7152" s="4" t="s">
        <v>102</v>
      </c>
      <c r="I7152" s="4" t="s">
        <v>17</v>
      </c>
      <c r="J7152" s="4" t="s">
        <v>6018</v>
      </c>
      <c r="K7152" s="4" t="s">
        <v>1177</v>
      </c>
      <c r="L7152" s="4">
        <v>35401</v>
      </c>
      <c r="M7152" s="4" t="s">
        <v>7</v>
      </c>
      <c r="N7152" s="4" t="s">
        <v>4480</v>
      </c>
      <c r="O7152" s="4" t="s">
        <v>37</v>
      </c>
      <c r="P7152" s="4" t="s">
        <v>221</v>
      </c>
      <c r="Q7152" s="4" t="s">
        <v>4479</v>
      </c>
      <c r="R7152" s="4">
        <v>141.96</v>
      </c>
      <c r="S7152" s="4">
        <v>2</v>
      </c>
      <c r="T7152" s="4">
        <v>0</v>
      </c>
      <c r="U7152" s="4">
        <v>35.49</v>
      </c>
      <c r="V7152" s="4" t="str">
        <f>INDEX(Regional_Lookup!$B$2:$B$5,MATCH('Sample - Superstore'!M7152,Regional_Lookup!$A$2:$A$5,0))</f>
        <v>Maria Santos</v>
      </c>
      <c r="W7152" s="4">
        <f>INDEX(Regional_Lookup!$C$2:$C$5, MATCH('Sample - Superstore'!M7152,Regional_Lookup!$A$2:$A$5, 0))</f>
        <v>0.15</v>
      </c>
      <c r="X7152" s="4">
        <f>U7152/R7152</f>
        <v>0.25</v>
      </c>
      <c r="Y7152" s="4" t="str">
        <f>IF(X7152&gt;=W7152, "Yes", "No")</f>
        <v>Yes</v>
      </c>
      <c r="Z7152" s="4">
        <f>D7152-C7152</f>
        <v>4</v>
      </c>
      <c r="AA7152" s="4" t="str" cm="1">
        <f t="array" ref="AA7152">_xlfn.IFS(Z7152&lt;=2,"Fast",Z7152&gt;5, "Slow", AND(Z7152&gt;=3,Z7152&lt;=5),"Standard")</f>
        <v>Standard</v>
      </c>
    </row>
    <row r="7153" spans="1:27" x14ac:dyDescent="0.2">
      <c r="A7153" s="4">
        <v>7152</v>
      </c>
      <c r="B7153" s="4" t="s">
        <v>6017</v>
      </c>
      <c r="C7153" s="5">
        <v>43091</v>
      </c>
      <c r="D7153" s="5">
        <v>43094</v>
      </c>
      <c r="E7153" s="4" t="s">
        <v>21</v>
      </c>
      <c r="F7153" s="4" t="s">
        <v>5330</v>
      </c>
      <c r="G7153" s="4" t="s">
        <v>5329</v>
      </c>
      <c r="H7153" s="4" t="s">
        <v>18</v>
      </c>
      <c r="I7153" s="4" t="s">
        <v>17</v>
      </c>
      <c r="J7153" s="4" t="s">
        <v>2101</v>
      </c>
      <c r="K7153" s="4" t="s">
        <v>181</v>
      </c>
      <c r="L7153" s="4">
        <v>85204</v>
      </c>
      <c r="M7153" s="4" t="s">
        <v>9</v>
      </c>
      <c r="N7153" s="4" t="s">
        <v>1278</v>
      </c>
      <c r="O7153" s="4" t="s">
        <v>37</v>
      </c>
      <c r="P7153" s="4" t="s">
        <v>92</v>
      </c>
      <c r="Q7153" s="4" t="s">
        <v>1277</v>
      </c>
      <c r="R7153" s="4">
        <v>182.55</v>
      </c>
      <c r="S7153" s="4">
        <v>2</v>
      </c>
      <c r="T7153" s="4">
        <v>0.5</v>
      </c>
      <c r="U7153" s="4">
        <v>-135.08699999999999</v>
      </c>
      <c r="V7153" s="4" t="str">
        <f>INDEX(Regional_Lookup!$B$2:$B$5,MATCH('Sample - Superstore'!M7153,Regional_Lookup!$A$2:$A$5,0))</f>
        <v>James Chen</v>
      </c>
      <c r="W7153" s="4">
        <f>INDEX(Regional_Lookup!$C$2:$C$5, MATCH('Sample - Superstore'!M7153,Regional_Lookup!$A$2:$A$5, 0))</f>
        <v>0.18</v>
      </c>
      <c r="X7153" s="4">
        <f>U7153/R7153</f>
        <v>-0.73999999999999988</v>
      </c>
      <c r="Y7153" s="4" t="str">
        <f>IF(X7153&gt;=W7153, "Yes", "No")</f>
        <v>No</v>
      </c>
      <c r="Z7153" s="4">
        <f>D7153-C7153</f>
        <v>3</v>
      </c>
      <c r="AA7153" s="4" t="str" cm="1">
        <f t="array" ref="AA7153">_xlfn.IFS(Z7153&lt;=2,"Fast",Z7153&gt;5, "Slow", AND(Z7153&gt;=3,Z7153&lt;=5),"Standard")</f>
        <v>Standard</v>
      </c>
    </row>
    <row r="7154" spans="1:27" x14ac:dyDescent="0.2">
      <c r="A7154" s="4">
        <v>7153</v>
      </c>
      <c r="B7154" s="4" t="s">
        <v>6016</v>
      </c>
      <c r="C7154" s="5">
        <v>41921</v>
      </c>
      <c r="D7154" s="5">
        <v>41927</v>
      </c>
      <c r="E7154" s="4" t="s">
        <v>29</v>
      </c>
      <c r="F7154" s="4" t="s">
        <v>3588</v>
      </c>
      <c r="G7154" s="4" t="s">
        <v>3587</v>
      </c>
      <c r="H7154" s="4" t="s">
        <v>50</v>
      </c>
      <c r="I7154" s="4" t="s">
        <v>17</v>
      </c>
      <c r="J7154" s="4" t="s">
        <v>1682</v>
      </c>
      <c r="K7154" s="4" t="s">
        <v>636</v>
      </c>
      <c r="L7154" s="4">
        <v>28540</v>
      </c>
      <c r="M7154" s="4" t="s">
        <v>7</v>
      </c>
      <c r="N7154" s="4" t="s">
        <v>1834</v>
      </c>
      <c r="O7154" s="4" t="s">
        <v>13</v>
      </c>
      <c r="P7154" s="4" t="s">
        <v>24</v>
      </c>
      <c r="Q7154" s="4" t="s">
        <v>1833</v>
      </c>
      <c r="R7154" s="4">
        <v>88.768000000000001</v>
      </c>
      <c r="S7154" s="4">
        <v>2</v>
      </c>
      <c r="T7154" s="4">
        <v>0.2</v>
      </c>
      <c r="U7154" s="4">
        <v>31.0688</v>
      </c>
      <c r="V7154" s="4" t="str">
        <f>INDEX(Regional_Lookup!$B$2:$B$5,MATCH('Sample - Superstore'!M7154,Regional_Lookup!$A$2:$A$5,0))</f>
        <v>Maria Santos</v>
      </c>
      <c r="W7154" s="4">
        <f>INDEX(Regional_Lookup!$C$2:$C$5, MATCH('Sample - Superstore'!M7154,Regional_Lookup!$A$2:$A$5, 0))</f>
        <v>0.15</v>
      </c>
      <c r="X7154" s="4">
        <f>U7154/R7154</f>
        <v>0.35</v>
      </c>
      <c r="Y7154" s="4" t="str">
        <f>IF(X7154&gt;=W7154, "Yes", "No")</f>
        <v>Yes</v>
      </c>
      <c r="Z7154" s="4">
        <f>D7154-C7154</f>
        <v>6</v>
      </c>
      <c r="AA7154" s="4" t="str" cm="1">
        <f t="array" ref="AA7154">_xlfn.IFS(Z7154&lt;=2,"Fast",Z7154&gt;5, "Slow", AND(Z7154&gt;=3,Z7154&lt;=5),"Standard")</f>
        <v>Slow</v>
      </c>
    </row>
    <row r="7155" spans="1:27" x14ac:dyDescent="0.2">
      <c r="A7155" s="4">
        <v>7154</v>
      </c>
      <c r="B7155" s="4" t="s">
        <v>6015</v>
      </c>
      <c r="C7155" s="5">
        <v>42348</v>
      </c>
      <c r="D7155" s="5">
        <v>42353</v>
      </c>
      <c r="E7155" s="4" t="s">
        <v>29</v>
      </c>
      <c r="F7155" s="4" t="s">
        <v>6014</v>
      </c>
      <c r="G7155" s="4" t="s">
        <v>6013</v>
      </c>
      <c r="H7155" s="4" t="s">
        <v>18</v>
      </c>
      <c r="I7155" s="4" t="s">
        <v>17</v>
      </c>
      <c r="J7155" s="4" t="s">
        <v>319</v>
      </c>
      <c r="K7155" s="4" t="s">
        <v>318</v>
      </c>
      <c r="L7155" s="4">
        <v>60610</v>
      </c>
      <c r="M7155" s="4" t="s">
        <v>3</v>
      </c>
      <c r="N7155" s="4" t="s">
        <v>6012</v>
      </c>
      <c r="O7155" s="4" t="s">
        <v>13</v>
      </c>
      <c r="P7155" s="4" t="s">
        <v>12</v>
      </c>
      <c r="Q7155" s="4" t="s">
        <v>6011</v>
      </c>
      <c r="R7155" s="4">
        <v>53.088000000000001</v>
      </c>
      <c r="S7155" s="4">
        <v>7</v>
      </c>
      <c r="T7155" s="4">
        <v>0.8</v>
      </c>
      <c r="U7155" s="4">
        <v>-108.8304</v>
      </c>
      <c r="V7155" s="4" t="str">
        <f>INDEX(Regional_Lookup!$B$2:$B$5,MATCH('Sample - Superstore'!M7155,Regional_Lookup!$A$2:$A$5,0))</f>
        <v>David Johnson</v>
      </c>
      <c r="W7155" s="4">
        <f>INDEX(Regional_Lookup!$C$2:$C$5, MATCH('Sample - Superstore'!M7155,Regional_Lookup!$A$2:$A$5, 0))</f>
        <v>0.14000000000000001</v>
      </c>
      <c r="X7155" s="4">
        <f>U7155/R7155</f>
        <v>-2.0499999999999998</v>
      </c>
      <c r="Y7155" s="4" t="str">
        <f>IF(X7155&gt;=W7155, "Yes", "No")</f>
        <v>No</v>
      </c>
      <c r="Z7155" s="4">
        <f>D7155-C7155</f>
        <v>5</v>
      </c>
      <c r="AA7155" s="4" t="str" cm="1">
        <f t="array" ref="AA7155">_xlfn.IFS(Z7155&lt;=2,"Fast",Z7155&gt;5, "Slow", AND(Z7155&gt;=3,Z7155&lt;=5),"Standard")</f>
        <v>Standard</v>
      </c>
    </row>
    <row r="7156" spans="1:27" x14ac:dyDescent="0.2">
      <c r="A7156" s="4">
        <v>7155</v>
      </c>
      <c r="B7156" s="4" t="s">
        <v>6010</v>
      </c>
      <c r="C7156" s="5">
        <v>42363</v>
      </c>
      <c r="D7156" s="5">
        <v>42365</v>
      </c>
      <c r="E7156" s="4" t="s">
        <v>21</v>
      </c>
      <c r="F7156" s="4" t="s">
        <v>4628</v>
      </c>
      <c r="G7156" s="4" t="s">
        <v>4627</v>
      </c>
      <c r="H7156" s="4" t="s">
        <v>18</v>
      </c>
      <c r="I7156" s="4" t="s">
        <v>17</v>
      </c>
      <c r="J7156" s="4" t="s">
        <v>553</v>
      </c>
      <c r="K7156" s="4" t="s">
        <v>48</v>
      </c>
      <c r="L7156" s="4">
        <v>31907</v>
      </c>
      <c r="M7156" s="4" t="s">
        <v>7</v>
      </c>
      <c r="N7156" s="4" t="s">
        <v>38</v>
      </c>
      <c r="O7156" s="4" t="s">
        <v>37</v>
      </c>
      <c r="P7156" s="4" t="s">
        <v>36</v>
      </c>
      <c r="Q7156" s="4" t="s">
        <v>35</v>
      </c>
      <c r="R7156" s="4">
        <v>275.88</v>
      </c>
      <c r="S7156" s="4">
        <v>6</v>
      </c>
      <c r="T7156" s="4">
        <v>0</v>
      </c>
      <c r="U7156" s="4">
        <v>46.8996</v>
      </c>
      <c r="V7156" s="4" t="str">
        <f>INDEX(Regional_Lookup!$B$2:$B$5,MATCH('Sample - Superstore'!M7156,Regional_Lookup!$A$2:$A$5,0))</f>
        <v>Maria Santos</v>
      </c>
      <c r="W7156" s="4">
        <f>INDEX(Regional_Lookup!$C$2:$C$5, MATCH('Sample - Superstore'!M7156,Regional_Lookup!$A$2:$A$5, 0))</f>
        <v>0.15</v>
      </c>
      <c r="X7156" s="4">
        <f>U7156/R7156</f>
        <v>0.17</v>
      </c>
      <c r="Y7156" s="4" t="str">
        <f>IF(X7156&gt;=W7156, "Yes", "No")</f>
        <v>Yes</v>
      </c>
      <c r="Z7156" s="4">
        <f>D7156-C7156</f>
        <v>2</v>
      </c>
      <c r="AA7156" s="4" t="str" cm="1">
        <f t="array" ref="AA7156">_xlfn.IFS(Z7156&lt;=2,"Fast",Z7156&gt;5, "Slow", AND(Z7156&gt;=3,Z7156&lt;=5),"Standard")</f>
        <v>Fast</v>
      </c>
    </row>
    <row r="7157" spans="1:27" x14ac:dyDescent="0.2">
      <c r="A7157" s="4">
        <v>7156</v>
      </c>
      <c r="B7157" s="4" t="s">
        <v>6010</v>
      </c>
      <c r="C7157" s="5">
        <v>42363</v>
      </c>
      <c r="D7157" s="5">
        <v>42365</v>
      </c>
      <c r="E7157" s="4" t="s">
        <v>21</v>
      </c>
      <c r="F7157" s="4" t="s">
        <v>4628</v>
      </c>
      <c r="G7157" s="4" t="s">
        <v>4627</v>
      </c>
      <c r="H7157" s="4" t="s">
        <v>18</v>
      </c>
      <c r="I7157" s="4" t="s">
        <v>17</v>
      </c>
      <c r="J7157" s="4" t="s">
        <v>553</v>
      </c>
      <c r="K7157" s="4" t="s">
        <v>48</v>
      </c>
      <c r="L7157" s="4">
        <v>31907</v>
      </c>
      <c r="M7157" s="4" t="s">
        <v>7</v>
      </c>
      <c r="N7157" s="4" t="s">
        <v>4213</v>
      </c>
      <c r="O7157" s="4" t="s">
        <v>13</v>
      </c>
      <c r="P7157" s="4" t="s">
        <v>100</v>
      </c>
      <c r="Q7157" s="4" t="s">
        <v>4212</v>
      </c>
      <c r="R7157" s="4">
        <v>157.9</v>
      </c>
      <c r="S7157" s="4">
        <v>5</v>
      </c>
      <c r="T7157" s="4">
        <v>0</v>
      </c>
      <c r="U7157" s="4">
        <v>74.212999999999994</v>
      </c>
      <c r="V7157" s="4" t="str">
        <f>INDEX(Regional_Lookup!$B$2:$B$5,MATCH('Sample - Superstore'!M7157,Regional_Lookup!$A$2:$A$5,0))</f>
        <v>Maria Santos</v>
      </c>
      <c r="W7157" s="4">
        <f>INDEX(Regional_Lookup!$C$2:$C$5, MATCH('Sample - Superstore'!M7157,Regional_Lookup!$A$2:$A$5, 0))</f>
        <v>0.15</v>
      </c>
      <c r="X7157" s="4">
        <f>U7157/R7157</f>
        <v>0.46999999999999992</v>
      </c>
      <c r="Y7157" s="4" t="str">
        <f>IF(X7157&gt;=W7157, "Yes", "No")</f>
        <v>Yes</v>
      </c>
      <c r="Z7157" s="4">
        <f>D7157-C7157</f>
        <v>2</v>
      </c>
      <c r="AA7157" s="4" t="str" cm="1">
        <f t="array" ref="AA7157">_xlfn.IFS(Z7157&lt;=2,"Fast",Z7157&gt;5, "Slow", AND(Z7157&gt;=3,Z7157&lt;=5),"Standard")</f>
        <v>Fast</v>
      </c>
    </row>
    <row r="7158" spans="1:27" x14ac:dyDescent="0.2">
      <c r="A7158" s="4">
        <v>7157</v>
      </c>
      <c r="B7158" s="4" t="s">
        <v>6009</v>
      </c>
      <c r="C7158" s="5">
        <v>42854</v>
      </c>
      <c r="D7158" s="5">
        <v>42859</v>
      </c>
      <c r="E7158" s="4" t="s">
        <v>29</v>
      </c>
      <c r="F7158" s="4" t="s">
        <v>1689</v>
      </c>
      <c r="G7158" s="4" t="s">
        <v>1688</v>
      </c>
      <c r="H7158" s="4" t="s">
        <v>18</v>
      </c>
      <c r="I7158" s="4" t="s">
        <v>17</v>
      </c>
      <c r="J7158" s="4" t="s">
        <v>3170</v>
      </c>
      <c r="K7158" s="4" t="s">
        <v>136</v>
      </c>
      <c r="L7158" s="4">
        <v>7050</v>
      </c>
      <c r="M7158" s="4" t="s">
        <v>5</v>
      </c>
      <c r="N7158" s="4" t="s">
        <v>6008</v>
      </c>
      <c r="O7158" s="4" t="s">
        <v>13</v>
      </c>
      <c r="P7158" s="4" t="s">
        <v>72</v>
      </c>
      <c r="Q7158" s="4" t="s">
        <v>6007</v>
      </c>
      <c r="R7158" s="4">
        <v>4.91</v>
      </c>
      <c r="S7158" s="4">
        <v>1</v>
      </c>
      <c r="T7158" s="4">
        <v>0</v>
      </c>
      <c r="U7158" s="4">
        <v>2.4058999999999999</v>
      </c>
      <c r="V7158" s="4" t="str">
        <f>INDEX(Regional_Lookup!$B$2:$B$5,MATCH('Sample - Superstore'!M7158,Regional_Lookup!$A$2:$A$5,0))</f>
        <v>Sarah Miller</v>
      </c>
      <c r="W7158" s="4">
        <f>INDEX(Regional_Lookup!$C$2:$C$5, MATCH('Sample - Superstore'!M7158,Regional_Lookup!$A$2:$A$5, 0))</f>
        <v>0.16</v>
      </c>
      <c r="X7158" s="4">
        <f>U7158/R7158</f>
        <v>0.49</v>
      </c>
      <c r="Y7158" s="4" t="str">
        <f>IF(X7158&gt;=W7158, "Yes", "No")</f>
        <v>Yes</v>
      </c>
      <c r="Z7158" s="4">
        <f>D7158-C7158</f>
        <v>5</v>
      </c>
      <c r="AA7158" s="4" t="str" cm="1">
        <f t="array" ref="AA7158">_xlfn.IFS(Z7158&lt;=2,"Fast",Z7158&gt;5, "Slow", AND(Z7158&gt;=3,Z7158&lt;=5),"Standard")</f>
        <v>Standard</v>
      </c>
    </row>
    <row r="7159" spans="1:27" x14ac:dyDescent="0.2">
      <c r="A7159" s="4">
        <v>7158</v>
      </c>
      <c r="B7159" s="4" t="s">
        <v>6006</v>
      </c>
      <c r="C7159" s="5">
        <v>42457</v>
      </c>
      <c r="D7159" s="5">
        <v>42460</v>
      </c>
      <c r="E7159" s="4" t="s">
        <v>21</v>
      </c>
      <c r="F7159" s="4" t="s">
        <v>20</v>
      </c>
      <c r="G7159" s="4" t="s">
        <v>19</v>
      </c>
      <c r="H7159" s="4" t="s">
        <v>18</v>
      </c>
      <c r="I7159" s="4" t="s">
        <v>17</v>
      </c>
      <c r="J7159" s="4" t="s">
        <v>59</v>
      </c>
      <c r="K7159" s="4" t="s">
        <v>15</v>
      </c>
      <c r="L7159" s="4">
        <v>90032</v>
      </c>
      <c r="M7159" s="4" t="s">
        <v>9</v>
      </c>
      <c r="N7159" s="4" t="s">
        <v>1258</v>
      </c>
      <c r="O7159" s="4" t="s">
        <v>13</v>
      </c>
      <c r="P7159" s="4" t="s">
        <v>231</v>
      </c>
      <c r="Q7159" s="4" t="s">
        <v>1257</v>
      </c>
      <c r="R7159" s="4">
        <v>87.92</v>
      </c>
      <c r="S7159" s="4">
        <v>4</v>
      </c>
      <c r="T7159" s="4">
        <v>0</v>
      </c>
      <c r="U7159" s="4">
        <v>0.87919999999999998</v>
      </c>
      <c r="V7159" s="4" t="str">
        <f>INDEX(Regional_Lookup!$B$2:$B$5,MATCH('Sample - Superstore'!M7159,Regional_Lookup!$A$2:$A$5,0))</f>
        <v>James Chen</v>
      </c>
      <c r="W7159" s="4">
        <f>INDEX(Regional_Lookup!$C$2:$C$5, MATCH('Sample - Superstore'!M7159,Regional_Lookup!$A$2:$A$5, 0))</f>
        <v>0.18</v>
      </c>
      <c r="X7159" s="4">
        <f>U7159/R7159</f>
        <v>0.01</v>
      </c>
      <c r="Y7159" s="4" t="str">
        <f>IF(X7159&gt;=W7159, "Yes", "No")</f>
        <v>No</v>
      </c>
      <c r="Z7159" s="4">
        <f>D7159-C7159</f>
        <v>3</v>
      </c>
      <c r="AA7159" s="4" t="str" cm="1">
        <f t="array" ref="AA7159">_xlfn.IFS(Z7159&lt;=2,"Fast",Z7159&gt;5, "Slow", AND(Z7159&gt;=3,Z7159&lt;=5),"Standard")</f>
        <v>Standard</v>
      </c>
    </row>
    <row r="7160" spans="1:27" x14ac:dyDescent="0.2">
      <c r="A7160" s="4">
        <v>7159</v>
      </c>
      <c r="B7160" s="4" t="s">
        <v>6006</v>
      </c>
      <c r="C7160" s="5">
        <v>42457</v>
      </c>
      <c r="D7160" s="5">
        <v>42460</v>
      </c>
      <c r="E7160" s="4" t="s">
        <v>21</v>
      </c>
      <c r="F7160" s="4" t="s">
        <v>20</v>
      </c>
      <c r="G7160" s="4" t="s">
        <v>19</v>
      </c>
      <c r="H7160" s="4" t="s">
        <v>18</v>
      </c>
      <c r="I7160" s="4" t="s">
        <v>17</v>
      </c>
      <c r="J7160" s="4" t="s">
        <v>59</v>
      </c>
      <c r="K7160" s="4" t="s">
        <v>15</v>
      </c>
      <c r="L7160" s="4">
        <v>90032</v>
      </c>
      <c r="M7160" s="4" t="s">
        <v>9</v>
      </c>
      <c r="N7160" s="4" t="s">
        <v>4465</v>
      </c>
      <c r="O7160" s="4" t="s">
        <v>13</v>
      </c>
      <c r="P7160" s="4" t="s">
        <v>24</v>
      </c>
      <c r="Q7160" s="4" t="s">
        <v>4464</v>
      </c>
      <c r="R7160" s="4">
        <v>5.98</v>
      </c>
      <c r="S7160" s="4">
        <v>1</v>
      </c>
      <c r="T7160" s="4">
        <v>0</v>
      </c>
      <c r="U7160" s="4">
        <v>2.9302000000000001</v>
      </c>
      <c r="V7160" s="4" t="str">
        <f>INDEX(Regional_Lookup!$B$2:$B$5,MATCH('Sample - Superstore'!M7160,Regional_Lookup!$A$2:$A$5,0))</f>
        <v>James Chen</v>
      </c>
      <c r="W7160" s="4">
        <f>INDEX(Regional_Lookup!$C$2:$C$5, MATCH('Sample - Superstore'!M7160,Regional_Lookup!$A$2:$A$5, 0))</f>
        <v>0.18</v>
      </c>
      <c r="X7160" s="4">
        <f>U7160/R7160</f>
        <v>0.49</v>
      </c>
      <c r="Y7160" s="4" t="str">
        <f>IF(X7160&gt;=W7160, "Yes", "No")</f>
        <v>Yes</v>
      </c>
      <c r="Z7160" s="4">
        <f>D7160-C7160</f>
        <v>3</v>
      </c>
      <c r="AA7160" s="4" t="str" cm="1">
        <f t="array" ref="AA7160">_xlfn.IFS(Z7160&lt;=2,"Fast",Z7160&gt;5, "Slow", AND(Z7160&gt;=3,Z7160&lt;=5),"Standard")</f>
        <v>Standard</v>
      </c>
    </row>
    <row r="7161" spans="1:27" x14ac:dyDescent="0.2">
      <c r="A7161" s="4">
        <v>7160</v>
      </c>
      <c r="B7161" s="4" t="s">
        <v>6005</v>
      </c>
      <c r="C7161" s="5">
        <v>42137</v>
      </c>
      <c r="D7161" s="5">
        <v>42142</v>
      </c>
      <c r="E7161" s="4" t="s">
        <v>21</v>
      </c>
      <c r="F7161" s="4" t="s">
        <v>3654</v>
      </c>
      <c r="G7161" s="4" t="s">
        <v>3653</v>
      </c>
      <c r="H7161" s="4" t="s">
        <v>102</v>
      </c>
      <c r="I7161" s="4" t="s">
        <v>17</v>
      </c>
      <c r="J7161" s="4" t="s">
        <v>319</v>
      </c>
      <c r="K7161" s="4" t="s">
        <v>318</v>
      </c>
      <c r="L7161" s="4">
        <v>60623</v>
      </c>
      <c r="M7161" s="4" t="s">
        <v>3</v>
      </c>
      <c r="N7161" s="4" t="s">
        <v>2762</v>
      </c>
      <c r="O7161" s="4" t="s">
        <v>33</v>
      </c>
      <c r="P7161" s="4" t="s">
        <v>32</v>
      </c>
      <c r="Q7161" s="4" t="s">
        <v>2761</v>
      </c>
      <c r="R7161" s="4">
        <v>222.38399999999999</v>
      </c>
      <c r="S7161" s="4">
        <v>2</v>
      </c>
      <c r="T7161" s="4">
        <v>0.2</v>
      </c>
      <c r="U7161" s="4">
        <v>16.678799999999999</v>
      </c>
      <c r="V7161" s="4" t="str">
        <f>INDEX(Regional_Lookup!$B$2:$B$5,MATCH('Sample - Superstore'!M7161,Regional_Lookup!$A$2:$A$5,0))</f>
        <v>David Johnson</v>
      </c>
      <c r="W7161" s="4">
        <f>INDEX(Regional_Lookup!$C$2:$C$5, MATCH('Sample - Superstore'!M7161,Regional_Lookup!$A$2:$A$5, 0))</f>
        <v>0.14000000000000001</v>
      </c>
      <c r="X7161" s="4">
        <f>U7161/R7161</f>
        <v>7.4999999999999997E-2</v>
      </c>
      <c r="Y7161" s="4" t="str">
        <f>IF(X7161&gt;=W7161, "Yes", "No")</f>
        <v>No</v>
      </c>
      <c r="Z7161" s="4">
        <f>D7161-C7161</f>
        <v>5</v>
      </c>
      <c r="AA7161" s="4" t="str" cm="1">
        <f t="array" ref="AA7161">_xlfn.IFS(Z7161&lt;=2,"Fast",Z7161&gt;5, "Slow", AND(Z7161&gt;=3,Z7161&lt;=5),"Standard")</f>
        <v>Standard</v>
      </c>
    </row>
    <row r="7162" spans="1:27" x14ac:dyDescent="0.2">
      <c r="A7162" s="4">
        <v>7161</v>
      </c>
      <c r="B7162" s="4" t="s">
        <v>6005</v>
      </c>
      <c r="C7162" s="5">
        <v>42137</v>
      </c>
      <c r="D7162" s="5">
        <v>42142</v>
      </c>
      <c r="E7162" s="4" t="s">
        <v>21</v>
      </c>
      <c r="F7162" s="4" t="s">
        <v>3654</v>
      </c>
      <c r="G7162" s="4" t="s">
        <v>3653</v>
      </c>
      <c r="H7162" s="4" t="s">
        <v>102</v>
      </c>
      <c r="I7162" s="4" t="s">
        <v>17</v>
      </c>
      <c r="J7162" s="4" t="s">
        <v>319</v>
      </c>
      <c r="K7162" s="4" t="s">
        <v>318</v>
      </c>
      <c r="L7162" s="4">
        <v>60623</v>
      </c>
      <c r="M7162" s="4" t="s">
        <v>3</v>
      </c>
      <c r="N7162" s="4" t="s">
        <v>4436</v>
      </c>
      <c r="O7162" s="4" t="s">
        <v>13</v>
      </c>
      <c r="P7162" s="4" t="s">
        <v>109</v>
      </c>
      <c r="Q7162" s="4" t="s">
        <v>4435</v>
      </c>
      <c r="R7162" s="4">
        <v>16</v>
      </c>
      <c r="S7162" s="4">
        <v>4</v>
      </c>
      <c r="T7162" s="4">
        <v>0.2</v>
      </c>
      <c r="U7162" s="4">
        <v>5.6</v>
      </c>
      <c r="V7162" s="4" t="str">
        <f>INDEX(Regional_Lookup!$B$2:$B$5,MATCH('Sample - Superstore'!M7162,Regional_Lookup!$A$2:$A$5,0))</f>
        <v>David Johnson</v>
      </c>
      <c r="W7162" s="4">
        <f>INDEX(Regional_Lookup!$C$2:$C$5, MATCH('Sample - Superstore'!M7162,Regional_Lookup!$A$2:$A$5, 0))</f>
        <v>0.14000000000000001</v>
      </c>
      <c r="X7162" s="4">
        <f>U7162/R7162</f>
        <v>0.35</v>
      </c>
      <c r="Y7162" s="4" t="str">
        <f>IF(X7162&gt;=W7162, "Yes", "No")</f>
        <v>Yes</v>
      </c>
      <c r="Z7162" s="4">
        <f>D7162-C7162</f>
        <v>5</v>
      </c>
      <c r="AA7162" s="4" t="str" cm="1">
        <f t="array" ref="AA7162">_xlfn.IFS(Z7162&lt;=2,"Fast",Z7162&gt;5, "Slow", AND(Z7162&gt;=3,Z7162&lt;=5),"Standard")</f>
        <v>Standard</v>
      </c>
    </row>
    <row r="7163" spans="1:27" x14ac:dyDescent="0.2">
      <c r="A7163" s="4">
        <v>7162</v>
      </c>
      <c r="B7163" s="4" t="s">
        <v>6002</v>
      </c>
      <c r="C7163" s="5">
        <v>41824</v>
      </c>
      <c r="D7163" s="5">
        <v>41829</v>
      </c>
      <c r="E7163" s="4" t="s">
        <v>29</v>
      </c>
      <c r="F7163" s="4" t="s">
        <v>1199</v>
      </c>
      <c r="G7163" s="4" t="s">
        <v>1198</v>
      </c>
      <c r="H7163" s="4" t="s">
        <v>18</v>
      </c>
      <c r="I7163" s="4" t="s">
        <v>17</v>
      </c>
      <c r="J7163" s="4" t="s">
        <v>365</v>
      </c>
      <c r="K7163" s="4" t="s">
        <v>763</v>
      </c>
      <c r="L7163" s="4">
        <v>23223</v>
      </c>
      <c r="M7163" s="4" t="s">
        <v>7</v>
      </c>
      <c r="N7163" s="4" t="s">
        <v>6004</v>
      </c>
      <c r="O7163" s="4" t="s">
        <v>13</v>
      </c>
      <c r="P7163" s="4" t="s">
        <v>24</v>
      </c>
      <c r="Q7163" s="4" t="s">
        <v>6003</v>
      </c>
      <c r="R7163" s="4">
        <v>21.84</v>
      </c>
      <c r="S7163" s="4">
        <v>3</v>
      </c>
      <c r="T7163" s="4">
        <v>0</v>
      </c>
      <c r="U7163" s="4">
        <v>10.92</v>
      </c>
      <c r="V7163" s="4" t="str">
        <f>INDEX(Regional_Lookup!$B$2:$B$5,MATCH('Sample - Superstore'!M7163,Regional_Lookup!$A$2:$A$5,0))</f>
        <v>Maria Santos</v>
      </c>
      <c r="W7163" s="4">
        <f>INDEX(Regional_Lookup!$C$2:$C$5, MATCH('Sample - Superstore'!M7163,Regional_Lookup!$A$2:$A$5, 0))</f>
        <v>0.15</v>
      </c>
      <c r="X7163" s="4">
        <f>U7163/R7163</f>
        <v>0.5</v>
      </c>
      <c r="Y7163" s="4" t="str">
        <f>IF(X7163&gt;=W7163, "Yes", "No")</f>
        <v>Yes</v>
      </c>
      <c r="Z7163" s="4">
        <f>D7163-C7163</f>
        <v>5</v>
      </c>
      <c r="AA7163" s="4" t="str" cm="1">
        <f t="array" ref="AA7163">_xlfn.IFS(Z7163&lt;=2,"Fast",Z7163&gt;5, "Slow", AND(Z7163&gt;=3,Z7163&lt;=5),"Standard")</f>
        <v>Standard</v>
      </c>
    </row>
    <row r="7164" spans="1:27" x14ac:dyDescent="0.2">
      <c r="A7164" s="4">
        <v>7163</v>
      </c>
      <c r="B7164" s="4" t="s">
        <v>6002</v>
      </c>
      <c r="C7164" s="5">
        <v>41824</v>
      </c>
      <c r="D7164" s="5">
        <v>41829</v>
      </c>
      <c r="E7164" s="4" t="s">
        <v>29</v>
      </c>
      <c r="F7164" s="4" t="s">
        <v>1199</v>
      </c>
      <c r="G7164" s="4" t="s">
        <v>1198</v>
      </c>
      <c r="H7164" s="4" t="s">
        <v>18</v>
      </c>
      <c r="I7164" s="4" t="s">
        <v>17</v>
      </c>
      <c r="J7164" s="4" t="s">
        <v>365</v>
      </c>
      <c r="K7164" s="4" t="s">
        <v>763</v>
      </c>
      <c r="L7164" s="4">
        <v>23223</v>
      </c>
      <c r="M7164" s="4" t="s">
        <v>7</v>
      </c>
      <c r="N7164" s="4" t="s">
        <v>878</v>
      </c>
      <c r="O7164" s="4" t="s">
        <v>13</v>
      </c>
      <c r="P7164" s="4" t="s">
        <v>100</v>
      </c>
      <c r="Q7164" s="4" t="s">
        <v>877</v>
      </c>
      <c r="R7164" s="4">
        <v>15.6</v>
      </c>
      <c r="S7164" s="4">
        <v>5</v>
      </c>
      <c r="T7164" s="4">
        <v>0</v>
      </c>
      <c r="U7164" s="4">
        <v>7.6440000000000001</v>
      </c>
      <c r="V7164" s="4" t="str">
        <f>INDEX(Regional_Lookup!$B$2:$B$5,MATCH('Sample - Superstore'!M7164,Regional_Lookup!$A$2:$A$5,0))</f>
        <v>Maria Santos</v>
      </c>
      <c r="W7164" s="4">
        <f>INDEX(Regional_Lookup!$C$2:$C$5, MATCH('Sample - Superstore'!M7164,Regional_Lookup!$A$2:$A$5, 0))</f>
        <v>0.15</v>
      </c>
      <c r="X7164" s="4">
        <f>U7164/R7164</f>
        <v>0.49000000000000005</v>
      </c>
      <c r="Y7164" s="4" t="str">
        <f>IF(X7164&gt;=W7164, "Yes", "No")</f>
        <v>Yes</v>
      </c>
      <c r="Z7164" s="4">
        <f>D7164-C7164</f>
        <v>5</v>
      </c>
      <c r="AA7164" s="4" t="str" cm="1">
        <f t="array" ref="AA7164">_xlfn.IFS(Z7164&lt;=2,"Fast",Z7164&gt;5, "Slow", AND(Z7164&gt;=3,Z7164&lt;=5),"Standard")</f>
        <v>Standard</v>
      </c>
    </row>
    <row r="7165" spans="1:27" x14ac:dyDescent="0.2">
      <c r="A7165" s="4">
        <v>7164</v>
      </c>
      <c r="B7165" s="4" t="s">
        <v>6000</v>
      </c>
      <c r="C7165" s="5">
        <v>41751</v>
      </c>
      <c r="D7165" s="5">
        <v>41753</v>
      </c>
      <c r="E7165" s="4" t="s">
        <v>21</v>
      </c>
      <c r="F7165" s="4" t="s">
        <v>1137</v>
      </c>
      <c r="G7165" s="4" t="s">
        <v>1136</v>
      </c>
      <c r="H7165" s="4" t="s">
        <v>50</v>
      </c>
      <c r="I7165" s="4" t="s">
        <v>17</v>
      </c>
      <c r="J7165" s="4" t="s">
        <v>2204</v>
      </c>
      <c r="K7165" s="4" t="s">
        <v>66</v>
      </c>
      <c r="L7165" s="4">
        <v>12180</v>
      </c>
      <c r="M7165" s="4" t="s">
        <v>5</v>
      </c>
      <c r="N7165" s="4" t="s">
        <v>6001</v>
      </c>
      <c r="O7165" s="4" t="s">
        <v>13</v>
      </c>
      <c r="P7165" s="4" t="s">
        <v>121</v>
      </c>
      <c r="Q7165" s="4" t="s">
        <v>466</v>
      </c>
      <c r="R7165" s="4">
        <v>247.84</v>
      </c>
      <c r="S7165" s="4">
        <v>8</v>
      </c>
      <c r="T7165" s="4">
        <v>0</v>
      </c>
      <c r="U7165" s="4">
        <v>121.44159999999999</v>
      </c>
      <c r="V7165" s="4" t="str">
        <f>INDEX(Regional_Lookup!$B$2:$B$5,MATCH('Sample - Superstore'!M7165,Regional_Lookup!$A$2:$A$5,0))</f>
        <v>Sarah Miller</v>
      </c>
      <c r="W7165" s="4">
        <f>INDEX(Regional_Lookup!$C$2:$C$5, MATCH('Sample - Superstore'!M7165,Regional_Lookup!$A$2:$A$5, 0))</f>
        <v>0.16</v>
      </c>
      <c r="X7165" s="4">
        <f>U7165/R7165</f>
        <v>0.49</v>
      </c>
      <c r="Y7165" s="4" t="str">
        <f>IF(X7165&gt;=W7165, "Yes", "No")</f>
        <v>Yes</v>
      </c>
      <c r="Z7165" s="4">
        <f>D7165-C7165</f>
        <v>2</v>
      </c>
      <c r="AA7165" s="4" t="str" cm="1">
        <f t="array" ref="AA7165">_xlfn.IFS(Z7165&lt;=2,"Fast",Z7165&gt;5, "Slow", AND(Z7165&gt;=3,Z7165&lt;=5),"Standard")</f>
        <v>Fast</v>
      </c>
    </row>
    <row r="7166" spans="1:27" x14ac:dyDescent="0.2">
      <c r="A7166" s="4">
        <v>7165</v>
      </c>
      <c r="B7166" s="4" t="s">
        <v>6000</v>
      </c>
      <c r="C7166" s="5">
        <v>41751</v>
      </c>
      <c r="D7166" s="5">
        <v>41753</v>
      </c>
      <c r="E7166" s="4" t="s">
        <v>21</v>
      </c>
      <c r="F7166" s="4" t="s">
        <v>1137</v>
      </c>
      <c r="G7166" s="4" t="s">
        <v>1136</v>
      </c>
      <c r="H7166" s="4" t="s">
        <v>50</v>
      </c>
      <c r="I7166" s="4" t="s">
        <v>17</v>
      </c>
      <c r="J7166" s="4" t="s">
        <v>2204</v>
      </c>
      <c r="K7166" s="4" t="s">
        <v>66</v>
      </c>
      <c r="L7166" s="4">
        <v>12180</v>
      </c>
      <c r="M7166" s="4" t="s">
        <v>5</v>
      </c>
      <c r="N7166" s="4" t="s">
        <v>2195</v>
      </c>
      <c r="O7166" s="4" t="s">
        <v>13</v>
      </c>
      <c r="P7166" s="4" t="s">
        <v>100</v>
      </c>
      <c r="Q7166" s="4" t="s">
        <v>2194</v>
      </c>
      <c r="R7166" s="4">
        <v>9.9120000000000008</v>
      </c>
      <c r="S7166" s="4">
        <v>3</v>
      </c>
      <c r="T7166" s="4">
        <v>0.2</v>
      </c>
      <c r="U7166" s="4">
        <v>3.3452999999999999</v>
      </c>
      <c r="V7166" s="4" t="str">
        <f>INDEX(Regional_Lookup!$B$2:$B$5,MATCH('Sample - Superstore'!M7166,Regional_Lookup!$A$2:$A$5,0))</f>
        <v>Sarah Miller</v>
      </c>
      <c r="W7166" s="4">
        <f>INDEX(Regional_Lookup!$C$2:$C$5, MATCH('Sample - Superstore'!M7166,Regional_Lookup!$A$2:$A$5, 0))</f>
        <v>0.16</v>
      </c>
      <c r="X7166" s="4">
        <f>U7166/R7166</f>
        <v>0.33749999999999997</v>
      </c>
      <c r="Y7166" s="4" t="str">
        <f>IF(X7166&gt;=W7166, "Yes", "No")</f>
        <v>Yes</v>
      </c>
      <c r="Z7166" s="4">
        <f>D7166-C7166</f>
        <v>2</v>
      </c>
      <c r="AA7166" s="4" t="str" cm="1">
        <f t="array" ref="AA7166">_xlfn.IFS(Z7166&lt;=2,"Fast",Z7166&gt;5, "Slow", AND(Z7166&gt;=3,Z7166&lt;=5),"Standard")</f>
        <v>Fast</v>
      </c>
    </row>
    <row r="7167" spans="1:27" x14ac:dyDescent="0.2">
      <c r="A7167" s="4">
        <v>7166</v>
      </c>
      <c r="B7167" s="4" t="s">
        <v>5999</v>
      </c>
      <c r="C7167" s="5">
        <v>42632</v>
      </c>
      <c r="D7167" s="5">
        <v>42635</v>
      </c>
      <c r="E7167" s="4" t="s">
        <v>89</v>
      </c>
      <c r="F7167" s="4" t="s">
        <v>5305</v>
      </c>
      <c r="G7167" s="4" t="s">
        <v>5304</v>
      </c>
      <c r="H7167" s="4" t="s">
        <v>18</v>
      </c>
      <c r="I7167" s="4" t="s">
        <v>17</v>
      </c>
      <c r="J7167" s="4" t="s">
        <v>1610</v>
      </c>
      <c r="K7167" s="4" t="s">
        <v>269</v>
      </c>
      <c r="L7167" s="4">
        <v>2908</v>
      </c>
      <c r="M7167" s="4" t="s">
        <v>5</v>
      </c>
      <c r="N7167" s="4" t="s">
        <v>4321</v>
      </c>
      <c r="O7167" s="4" t="s">
        <v>13</v>
      </c>
      <c r="P7167" s="4" t="s">
        <v>231</v>
      </c>
      <c r="Q7167" s="4" t="s">
        <v>4320</v>
      </c>
      <c r="R7167" s="4">
        <v>69.52</v>
      </c>
      <c r="S7167" s="4">
        <v>2</v>
      </c>
      <c r="T7167" s="4">
        <v>0</v>
      </c>
      <c r="U7167" s="4">
        <v>17.38</v>
      </c>
      <c r="V7167" s="4" t="str">
        <f>INDEX(Regional_Lookup!$B$2:$B$5,MATCH('Sample - Superstore'!M7167,Regional_Lookup!$A$2:$A$5,0))</f>
        <v>Sarah Miller</v>
      </c>
      <c r="W7167" s="4">
        <f>INDEX(Regional_Lookup!$C$2:$C$5, MATCH('Sample - Superstore'!M7167,Regional_Lookup!$A$2:$A$5, 0))</f>
        <v>0.16</v>
      </c>
      <c r="X7167" s="4">
        <f>U7167/R7167</f>
        <v>0.25</v>
      </c>
      <c r="Y7167" s="4" t="str">
        <f>IF(X7167&gt;=W7167, "Yes", "No")</f>
        <v>Yes</v>
      </c>
      <c r="Z7167" s="4">
        <f>D7167-C7167</f>
        <v>3</v>
      </c>
      <c r="AA7167" s="4" t="str" cm="1">
        <f t="array" ref="AA7167">_xlfn.IFS(Z7167&lt;=2,"Fast",Z7167&gt;5, "Slow", AND(Z7167&gt;=3,Z7167&lt;=5),"Standard")</f>
        <v>Standard</v>
      </c>
    </row>
    <row r="7168" spans="1:27" x14ac:dyDescent="0.2">
      <c r="A7168" s="4">
        <v>7167</v>
      </c>
      <c r="B7168" s="4" t="s">
        <v>5998</v>
      </c>
      <c r="C7168" s="5">
        <v>41842</v>
      </c>
      <c r="D7168" s="5">
        <v>41844</v>
      </c>
      <c r="E7168" s="4" t="s">
        <v>21</v>
      </c>
      <c r="F7168" s="4" t="s">
        <v>5997</v>
      </c>
      <c r="G7168" s="4" t="s">
        <v>5996</v>
      </c>
      <c r="H7168" s="4" t="s">
        <v>18</v>
      </c>
      <c r="I7168" s="4" t="s">
        <v>17</v>
      </c>
      <c r="J7168" s="4" t="s">
        <v>248</v>
      </c>
      <c r="K7168" s="4" t="s">
        <v>15</v>
      </c>
      <c r="L7168" s="4">
        <v>94122</v>
      </c>
      <c r="M7168" s="4" t="s">
        <v>9</v>
      </c>
      <c r="N7168" s="4" t="s">
        <v>1717</v>
      </c>
      <c r="O7168" s="4" t="s">
        <v>13</v>
      </c>
      <c r="P7168" s="4" t="s">
        <v>116</v>
      </c>
      <c r="Q7168" s="4" t="s">
        <v>1716</v>
      </c>
      <c r="R7168" s="4">
        <v>11.52</v>
      </c>
      <c r="S7168" s="4">
        <v>4</v>
      </c>
      <c r="T7168" s="4">
        <v>0</v>
      </c>
      <c r="U7168" s="4">
        <v>3.2256</v>
      </c>
      <c r="V7168" s="4" t="str">
        <f>INDEX(Regional_Lookup!$B$2:$B$5,MATCH('Sample - Superstore'!M7168,Regional_Lookup!$A$2:$A$5,0))</f>
        <v>James Chen</v>
      </c>
      <c r="W7168" s="4">
        <f>INDEX(Regional_Lookup!$C$2:$C$5, MATCH('Sample - Superstore'!M7168,Regional_Lookup!$A$2:$A$5, 0))</f>
        <v>0.18</v>
      </c>
      <c r="X7168" s="4">
        <f>U7168/R7168</f>
        <v>0.28000000000000003</v>
      </c>
      <c r="Y7168" s="4" t="str">
        <f>IF(X7168&gt;=W7168, "Yes", "No")</f>
        <v>Yes</v>
      </c>
      <c r="Z7168" s="4">
        <f>D7168-C7168</f>
        <v>2</v>
      </c>
      <c r="AA7168" s="4" t="str" cm="1">
        <f t="array" ref="AA7168">_xlfn.IFS(Z7168&lt;=2,"Fast",Z7168&gt;5, "Slow", AND(Z7168&gt;=3,Z7168&lt;=5),"Standard")</f>
        <v>Fast</v>
      </c>
    </row>
    <row r="7169" spans="1:27" x14ac:dyDescent="0.2">
      <c r="A7169" s="4">
        <v>7168</v>
      </c>
      <c r="B7169" s="4" t="s">
        <v>5998</v>
      </c>
      <c r="C7169" s="5">
        <v>41842</v>
      </c>
      <c r="D7169" s="5">
        <v>41844</v>
      </c>
      <c r="E7169" s="4" t="s">
        <v>21</v>
      </c>
      <c r="F7169" s="4" t="s">
        <v>5997</v>
      </c>
      <c r="G7169" s="4" t="s">
        <v>5996</v>
      </c>
      <c r="H7169" s="4" t="s">
        <v>18</v>
      </c>
      <c r="I7169" s="4" t="s">
        <v>17</v>
      </c>
      <c r="J7169" s="4" t="s">
        <v>248</v>
      </c>
      <c r="K7169" s="4" t="s">
        <v>15</v>
      </c>
      <c r="L7169" s="4">
        <v>94122</v>
      </c>
      <c r="M7169" s="4" t="s">
        <v>9</v>
      </c>
      <c r="N7169" s="4" t="s">
        <v>379</v>
      </c>
      <c r="O7169" s="4" t="s">
        <v>37</v>
      </c>
      <c r="P7169" s="4" t="s">
        <v>221</v>
      </c>
      <c r="Q7169" s="4" t="s">
        <v>378</v>
      </c>
      <c r="R7169" s="4">
        <v>717.72</v>
      </c>
      <c r="S7169" s="4">
        <v>3</v>
      </c>
      <c r="T7169" s="4">
        <v>0.2</v>
      </c>
      <c r="U7169" s="4">
        <v>71.772000000000006</v>
      </c>
      <c r="V7169" s="4" t="str">
        <f>INDEX(Regional_Lookup!$B$2:$B$5,MATCH('Sample - Superstore'!M7169,Regional_Lookup!$A$2:$A$5,0))</f>
        <v>James Chen</v>
      </c>
      <c r="W7169" s="4">
        <f>INDEX(Regional_Lookup!$C$2:$C$5, MATCH('Sample - Superstore'!M7169,Regional_Lookup!$A$2:$A$5, 0))</f>
        <v>0.18</v>
      </c>
      <c r="X7169" s="4">
        <f>U7169/R7169</f>
        <v>0.1</v>
      </c>
      <c r="Y7169" s="4" t="str">
        <f>IF(X7169&gt;=W7169, "Yes", "No")</f>
        <v>No</v>
      </c>
      <c r="Z7169" s="4">
        <f>D7169-C7169</f>
        <v>2</v>
      </c>
      <c r="AA7169" s="4" t="str" cm="1">
        <f t="array" ref="AA7169">_xlfn.IFS(Z7169&lt;=2,"Fast",Z7169&gt;5, "Slow", AND(Z7169&gt;=3,Z7169&lt;=5),"Standard")</f>
        <v>Fast</v>
      </c>
    </row>
    <row r="7170" spans="1:27" x14ac:dyDescent="0.2">
      <c r="A7170" s="4">
        <v>7169</v>
      </c>
      <c r="B7170" s="4" t="s">
        <v>5998</v>
      </c>
      <c r="C7170" s="5">
        <v>41842</v>
      </c>
      <c r="D7170" s="5">
        <v>41844</v>
      </c>
      <c r="E7170" s="4" t="s">
        <v>21</v>
      </c>
      <c r="F7170" s="4" t="s">
        <v>5997</v>
      </c>
      <c r="G7170" s="4" t="s">
        <v>5996</v>
      </c>
      <c r="H7170" s="4" t="s">
        <v>18</v>
      </c>
      <c r="I7170" s="4" t="s">
        <v>17</v>
      </c>
      <c r="J7170" s="4" t="s">
        <v>248</v>
      </c>
      <c r="K7170" s="4" t="s">
        <v>15</v>
      </c>
      <c r="L7170" s="4">
        <v>94122</v>
      </c>
      <c r="M7170" s="4" t="s">
        <v>9</v>
      </c>
      <c r="N7170" s="4" t="s">
        <v>4847</v>
      </c>
      <c r="O7170" s="4" t="s">
        <v>13</v>
      </c>
      <c r="P7170" s="4" t="s">
        <v>231</v>
      </c>
      <c r="Q7170" s="4" t="s">
        <v>4846</v>
      </c>
      <c r="R7170" s="4">
        <v>236.5</v>
      </c>
      <c r="S7170" s="4">
        <v>10</v>
      </c>
      <c r="T7170" s="4">
        <v>0</v>
      </c>
      <c r="U7170" s="4">
        <v>68.584999999999994</v>
      </c>
      <c r="V7170" s="4" t="str">
        <f>INDEX(Regional_Lookup!$B$2:$B$5,MATCH('Sample - Superstore'!M7170,Regional_Lookup!$A$2:$A$5,0))</f>
        <v>James Chen</v>
      </c>
      <c r="W7170" s="4">
        <f>INDEX(Regional_Lookup!$C$2:$C$5, MATCH('Sample - Superstore'!M7170,Regional_Lookup!$A$2:$A$5, 0))</f>
        <v>0.18</v>
      </c>
      <c r="X7170" s="4">
        <f>U7170/R7170</f>
        <v>0.28999999999999998</v>
      </c>
      <c r="Y7170" s="4" t="str">
        <f>IF(X7170&gt;=W7170, "Yes", "No")</f>
        <v>Yes</v>
      </c>
      <c r="Z7170" s="4">
        <f>D7170-C7170</f>
        <v>2</v>
      </c>
      <c r="AA7170" s="4" t="str" cm="1">
        <f t="array" ref="AA7170">_xlfn.IFS(Z7170&lt;=2,"Fast",Z7170&gt;5, "Slow", AND(Z7170&gt;=3,Z7170&lt;=5),"Standard")</f>
        <v>Fast</v>
      </c>
    </row>
    <row r="7171" spans="1:27" x14ac:dyDescent="0.2">
      <c r="A7171" s="4">
        <v>7170</v>
      </c>
      <c r="B7171" s="4" t="s">
        <v>5998</v>
      </c>
      <c r="C7171" s="5">
        <v>41842</v>
      </c>
      <c r="D7171" s="5">
        <v>41844</v>
      </c>
      <c r="E7171" s="4" t="s">
        <v>21</v>
      </c>
      <c r="F7171" s="4" t="s">
        <v>5997</v>
      </c>
      <c r="G7171" s="4" t="s">
        <v>5996</v>
      </c>
      <c r="H7171" s="4" t="s">
        <v>18</v>
      </c>
      <c r="I7171" s="4" t="s">
        <v>17</v>
      </c>
      <c r="J7171" s="4" t="s">
        <v>248</v>
      </c>
      <c r="K7171" s="4" t="s">
        <v>15</v>
      </c>
      <c r="L7171" s="4">
        <v>94122</v>
      </c>
      <c r="M7171" s="4" t="s">
        <v>9</v>
      </c>
      <c r="N7171" s="4" t="s">
        <v>5056</v>
      </c>
      <c r="O7171" s="4" t="s">
        <v>37</v>
      </c>
      <c r="P7171" s="4" t="s">
        <v>92</v>
      </c>
      <c r="Q7171" s="4" t="s">
        <v>5055</v>
      </c>
      <c r="R7171" s="4">
        <v>170.352</v>
      </c>
      <c r="S7171" s="4">
        <v>3</v>
      </c>
      <c r="T7171" s="4">
        <v>0.2</v>
      </c>
      <c r="U7171" s="4">
        <v>19.1646</v>
      </c>
      <c r="V7171" s="4" t="str">
        <f>INDEX(Regional_Lookup!$B$2:$B$5,MATCH('Sample - Superstore'!M7171,Regional_Lookup!$A$2:$A$5,0))</f>
        <v>James Chen</v>
      </c>
      <c r="W7171" s="4">
        <f>INDEX(Regional_Lookup!$C$2:$C$5, MATCH('Sample - Superstore'!M7171,Regional_Lookup!$A$2:$A$5, 0))</f>
        <v>0.18</v>
      </c>
      <c r="X7171" s="4">
        <f>U7171/R7171</f>
        <v>0.1125</v>
      </c>
      <c r="Y7171" s="4" t="str">
        <f>IF(X7171&gt;=W7171, "Yes", "No")</f>
        <v>No</v>
      </c>
      <c r="Z7171" s="4">
        <f>D7171-C7171</f>
        <v>2</v>
      </c>
      <c r="AA7171" s="4" t="str" cm="1">
        <f t="array" ref="AA7171">_xlfn.IFS(Z7171&lt;=2,"Fast",Z7171&gt;5, "Slow", AND(Z7171&gt;=3,Z7171&lt;=5),"Standard")</f>
        <v>Fast</v>
      </c>
    </row>
    <row r="7172" spans="1:27" x14ac:dyDescent="0.2">
      <c r="A7172" s="4">
        <v>7171</v>
      </c>
      <c r="B7172" s="4" t="s">
        <v>5995</v>
      </c>
      <c r="C7172" s="5">
        <v>43016</v>
      </c>
      <c r="D7172" s="5">
        <v>43022</v>
      </c>
      <c r="E7172" s="4" t="s">
        <v>29</v>
      </c>
      <c r="F7172" s="4" t="s">
        <v>4444</v>
      </c>
      <c r="G7172" s="4" t="s">
        <v>4443</v>
      </c>
      <c r="H7172" s="4" t="s">
        <v>18</v>
      </c>
      <c r="I7172" s="4" t="s">
        <v>17</v>
      </c>
      <c r="J7172" s="4" t="s">
        <v>254</v>
      </c>
      <c r="K7172" s="4" t="s">
        <v>66</v>
      </c>
      <c r="L7172" s="4">
        <v>10009</v>
      </c>
      <c r="M7172" s="4" t="s">
        <v>5</v>
      </c>
      <c r="N7172" s="4" t="s">
        <v>5994</v>
      </c>
      <c r="O7172" s="4" t="s">
        <v>37</v>
      </c>
      <c r="P7172" s="4" t="s">
        <v>221</v>
      </c>
      <c r="Q7172" s="4" t="s">
        <v>5993</v>
      </c>
      <c r="R7172" s="4">
        <v>145.76400000000001</v>
      </c>
      <c r="S7172" s="4">
        <v>2</v>
      </c>
      <c r="T7172" s="4">
        <v>0.1</v>
      </c>
      <c r="U7172" s="4">
        <v>3.2391999999999999</v>
      </c>
      <c r="V7172" s="4" t="str">
        <f>INDEX(Regional_Lookup!$B$2:$B$5,MATCH('Sample - Superstore'!M7172,Regional_Lookup!$A$2:$A$5,0))</f>
        <v>Sarah Miller</v>
      </c>
      <c r="W7172" s="4">
        <f>INDEX(Regional_Lookup!$C$2:$C$5, MATCH('Sample - Superstore'!M7172,Regional_Lookup!$A$2:$A$5, 0))</f>
        <v>0.16</v>
      </c>
      <c r="X7172" s="4">
        <f>U7172/R7172</f>
        <v>2.222222222222222E-2</v>
      </c>
      <c r="Y7172" s="4" t="str">
        <f>IF(X7172&gt;=W7172, "Yes", "No")</f>
        <v>No</v>
      </c>
      <c r="Z7172" s="4">
        <f>D7172-C7172</f>
        <v>6</v>
      </c>
      <c r="AA7172" s="4" t="str" cm="1">
        <f t="array" ref="AA7172">_xlfn.IFS(Z7172&lt;=2,"Fast",Z7172&gt;5, "Slow", AND(Z7172&gt;=3,Z7172&lt;=5),"Standard")</f>
        <v>Slow</v>
      </c>
    </row>
    <row r="7173" spans="1:27" x14ac:dyDescent="0.2">
      <c r="A7173" s="4">
        <v>7172</v>
      </c>
      <c r="B7173" s="4" t="s">
        <v>5992</v>
      </c>
      <c r="C7173" s="5">
        <v>42850</v>
      </c>
      <c r="D7173" s="5">
        <v>42852</v>
      </c>
      <c r="E7173" s="4" t="s">
        <v>21</v>
      </c>
      <c r="F7173" s="4" t="s">
        <v>459</v>
      </c>
      <c r="G7173" s="4" t="s">
        <v>458</v>
      </c>
      <c r="H7173" s="4" t="s">
        <v>18</v>
      </c>
      <c r="I7173" s="4" t="s">
        <v>17</v>
      </c>
      <c r="J7173" s="4" t="s">
        <v>248</v>
      </c>
      <c r="K7173" s="4" t="s">
        <v>15</v>
      </c>
      <c r="L7173" s="4">
        <v>94109</v>
      </c>
      <c r="M7173" s="4" t="s">
        <v>9</v>
      </c>
      <c r="N7173" s="4" t="s">
        <v>5991</v>
      </c>
      <c r="O7173" s="4" t="s">
        <v>33</v>
      </c>
      <c r="P7173" s="4" t="s">
        <v>55</v>
      </c>
      <c r="Q7173" s="4" t="s">
        <v>5990</v>
      </c>
      <c r="R7173" s="4">
        <v>107.97</v>
      </c>
      <c r="S7173" s="4">
        <v>3</v>
      </c>
      <c r="T7173" s="4">
        <v>0</v>
      </c>
      <c r="U7173" s="4">
        <v>22.6737</v>
      </c>
      <c r="V7173" s="4" t="str">
        <f>INDEX(Regional_Lookup!$B$2:$B$5,MATCH('Sample - Superstore'!M7173,Regional_Lookup!$A$2:$A$5,0))</f>
        <v>James Chen</v>
      </c>
      <c r="W7173" s="4">
        <f>INDEX(Regional_Lookup!$C$2:$C$5, MATCH('Sample - Superstore'!M7173,Regional_Lookup!$A$2:$A$5, 0))</f>
        <v>0.18</v>
      </c>
      <c r="X7173" s="4">
        <f>U7173/R7173</f>
        <v>0.21</v>
      </c>
      <c r="Y7173" s="4" t="str">
        <f>IF(X7173&gt;=W7173, "Yes", "No")</f>
        <v>Yes</v>
      </c>
      <c r="Z7173" s="4">
        <f>D7173-C7173</f>
        <v>2</v>
      </c>
      <c r="AA7173" s="4" t="str" cm="1">
        <f t="array" ref="AA7173">_xlfn.IFS(Z7173&lt;=2,"Fast",Z7173&gt;5, "Slow", AND(Z7173&gt;=3,Z7173&lt;=5),"Standard")</f>
        <v>Fast</v>
      </c>
    </row>
    <row r="7174" spans="1:27" x14ac:dyDescent="0.2">
      <c r="A7174" s="4">
        <v>7173</v>
      </c>
      <c r="B7174" s="4" t="s">
        <v>5989</v>
      </c>
      <c r="C7174" s="5">
        <v>42820</v>
      </c>
      <c r="D7174" s="5">
        <v>42824</v>
      </c>
      <c r="E7174" s="4" t="s">
        <v>29</v>
      </c>
      <c r="F7174" s="4" t="s">
        <v>1081</v>
      </c>
      <c r="G7174" s="4" t="s">
        <v>1080</v>
      </c>
      <c r="H7174" s="4" t="s">
        <v>50</v>
      </c>
      <c r="I7174" s="4" t="s">
        <v>17</v>
      </c>
      <c r="J7174" s="4" t="s">
        <v>124</v>
      </c>
      <c r="K7174" s="4" t="s">
        <v>123</v>
      </c>
      <c r="L7174" s="4">
        <v>77070</v>
      </c>
      <c r="M7174" s="4" t="s">
        <v>3</v>
      </c>
      <c r="N7174" s="4" t="s">
        <v>5991</v>
      </c>
      <c r="O7174" s="4" t="s">
        <v>33</v>
      </c>
      <c r="P7174" s="4" t="s">
        <v>55</v>
      </c>
      <c r="Q7174" s="4" t="s">
        <v>5990</v>
      </c>
      <c r="R7174" s="4">
        <v>143.96</v>
      </c>
      <c r="S7174" s="4">
        <v>5</v>
      </c>
      <c r="T7174" s="4">
        <v>0.2</v>
      </c>
      <c r="U7174" s="4">
        <v>1.7995000000000001</v>
      </c>
      <c r="V7174" s="4" t="str">
        <f>INDEX(Regional_Lookup!$B$2:$B$5,MATCH('Sample - Superstore'!M7174,Regional_Lookup!$A$2:$A$5,0))</f>
        <v>David Johnson</v>
      </c>
      <c r="W7174" s="4">
        <f>INDEX(Regional_Lookup!$C$2:$C$5, MATCH('Sample - Superstore'!M7174,Regional_Lookup!$A$2:$A$5, 0))</f>
        <v>0.14000000000000001</v>
      </c>
      <c r="X7174" s="4">
        <f>U7174/R7174</f>
        <v>1.2500000000000001E-2</v>
      </c>
      <c r="Y7174" s="4" t="str">
        <f>IF(X7174&gt;=W7174, "Yes", "No")</f>
        <v>No</v>
      </c>
      <c r="Z7174" s="4">
        <f>D7174-C7174</f>
        <v>4</v>
      </c>
      <c r="AA7174" s="4" t="str" cm="1">
        <f t="array" ref="AA7174">_xlfn.IFS(Z7174&lt;=2,"Fast",Z7174&gt;5, "Slow", AND(Z7174&gt;=3,Z7174&lt;=5),"Standard")</f>
        <v>Standard</v>
      </c>
    </row>
    <row r="7175" spans="1:27" x14ac:dyDescent="0.2">
      <c r="A7175" s="4">
        <v>7174</v>
      </c>
      <c r="B7175" s="4" t="s">
        <v>5989</v>
      </c>
      <c r="C7175" s="5">
        <v>42820</v>
      </c>
      <c r="D7175" s="5">
        <v>42824</v>
      </c>
      <c r="E7175" s="4" t="s">
        <v>29</v>
      </c>
      <c r="F7175" s="4" t="s">
        <v>1081</v>
      </c>
      <c r="G7175" s="4" t="s">
        <v>1080</v>
      </c>
      <c r="H7175" s="4" t="s">
        <v>50</v>
      </c>
      <c r="I7175" s="4" t="s">
        <v>17</v>
      </c>
      <c r="J7175" s="4" t="s">
        <v>124</v>
      </c>
      <c r="K7175" s="4" t="s">
        <v>123</v>
      </c>
      <c r="L7175" s="4">
        <v>77070</v>
      </c>
      <c r="M7175" s="4" t="s">
        <v>3</v>
      </c>
      <c r="N7175" s="4" t="s">
        <v>5385</v>
      </c>
      <c r="O7175" s="4" t="s">
        <v>33</v>
      </c>
      <c r="P7175" s="4" t="s">
        <v>296</v>
      </c>
      <c r="Q7175" s="4" t="s">
        <v>5384</v>
      </c>
      <c r="R7175" s="4">
        <v>2399.96</v>
      </c>
      <c r="S7175" s="4">
        <v>5</v>
      </c>
      <c r="T7175" s="4">
        <v>0.2</v>
      </c>
      <c r="U7175" s="4">
        <v>569.9905</v>
      </c>
      <c r="V7175" s="4" t="str">
        <f>INDEX(Regional_Lookup!$B$2:$B$5,MATCH('Sample - Superstore'!M7175,Regional_Lookup!$A$2:$A$5,0))</f>
        <v>David Johnson</v>
      </c>
      <c r="W7175" s="4">
        <f>INDEX(Regional_Lookup!$C$2:$C$5, MATCH('Sample - Superstore'!M7175,Regional_Lookup!$A$2:$A$5, 0))</f>
        <v>0.14000000000000001</v>
      </c>
      <c r="X7175" s="4">
        <f>U7175/R7175</f>
        <v>0.23749999999999999</v>
      </c>
      <c r="Y7175" s="4" t="str">
        <f>IF(X7175&gt;=W7175, "Yes", "No")</f>
        <v>Yes</v>
      </c>
      <c r="Z7175" s="4">
        <f>D7175-C7175</f>
        <v>4</v>
      </c>
      <c r="AA7175" s="4" t="str" cm="1">
        <f t="array" ref="AA7175">_xlfn.IFS(Z7175&lt;=2,"Fast",Z7175&gt;5, "Slow", AND(Z7175&gt;=3,Z7175&lt;=5),"Standard")</f>
        <v>Standard</v>
      </c>
    </row>
    <row r="7176" spans="1:27" x14ac:dyDescent="0.2">
      <c r="A7176" s="4">
        <v>7175</v>
      </c>
      <c r="B7176" s="4" t="s">
        <v>5989</v>
      </c>
      <c r="C7176" s="5">
        <v>42820</v>
      </c>
      <c r="D7176" s="5">
        <v>42824</v>
      </c>
      <c r="E7176" s="4" t="s">
        <v>29</v>
      </c>
      <c r="F7176" s="4" t="s">
        <v>1081</v>
      </c>
      <c r="G7176" s="4" t="s">
        <v>1080</v>
      </c>
      <c r="H7176" s="4" t="s">
        <v>50</v>
      </c>
      <c r="I7176" s="4" t="s">
        <v>17</v>
      </c>
      <c r="J7176" s="4" t="s">
        <v>124</v>
      </c>
      <c r="K7176" s="4" t="s">
        <v>123</v>
      </c>
      <c r="L7176" s="4">
        <v>77070</v>
      </c>
      <c r="M7176" s="4" t="s">
        <v>3</v>
      </c>
      <c r="N7176" s="4" t="s">
        <v>678</v>
      </c>
      <c r="O7176" s="4" t="s">
        <v>13</v>
      </c>
      <c r="P7176" s="4" t="s">
        <v>24</v>
      </c>
      <c r="Q7176" s="4" t="s">
        <v>677</v>
      </c>
      <c r="R7176" s="4">
        <v>74.352000000000004</v>
      </c>
      <c r="S7176" s="4">
        <v>3</v>
      </c>
      <c r="T7176" s="4">
        <v>0.2</v>
      </c>
      <c r="U7176" s="4">
        <v>23.234999999999999</v>
      </c>
      <c r="V7176" s="4" t="str">
        <f>INDEX(Regional_Lookup!$B$2:$B$5,MATCH('Sample - Superstore'!M7176,Regional_Lookup!$A$2:$A$5,0))</f>
        <v>David Johnson</v>
      </c>
      <c r="W7176" s="4">
        <f>INDEX(Regional_Lookup!$C$2:$C$5, MATCH('Sample - Superstore'!M7176,Regional_Lookup!$A$2:$A$5, 0))</f>
        <v>0.14000000000000001</v>
      </c>
      <c r="X7176" s="4">
        <f>U7176/R7176</f>
        <v>0.3125</v>
      </c>
      <c r="Y7176" s="4" t="str">
        <f>IF(X7176&gt;=W7176, "Yes", "No")</f>
        <v>Yes</v>
      </c>
      <c r="Z7176" s="4">
        <f>D7176-C7176</f>
        <v>4</v>
      </c>
      <c r="AA7176" s="4" t="str" cm="1">
        <f t="array" ref="AA7176">_xlfn.IFS(Z7176&lt;=2,"Fast",Z7176&gt;5, "Slow", AND(Z7176&gt;=3,Z7176&lt;=5),"Standard")</f>
        <v>Standard</v>
      </c>
    </row>
    <row r="7177" spans="1:27" x14ac:dyDescent="0.2">
      <c r="A7177" s="4">
        <v>7176</v>
      </c>
      <c r="B7177" s="4" t="s">
        <v>5989</v>
      </c>
      <c r="C7177" s="5">
        <v>42820</v>
      </c>
      <c r="D7177" s="5">
        <v>42824</v>
      </c>
      <c r="E7177" s="4" t="s">
        <v>29</v>
      </c>
      <c r="F7177" s="4" t="s">
        <v>1081</v>
      </c>
      <c r="G7177" s="4" t="s">
        <v>1080</v>
      </c>
      <c r="H7177" s="4" t="s">
        <v>50</v>
      </c>
      <c r="I7177" s="4" t="s">
        <v>17</v>
      </c>
      <c r="J7177" s="4" t="s">
        <v>124</v>
      </c>
      <c r="K7177" s="4" t="s">
        <v>123</v>
      </c>
      <c r="L7177" s="4">
        <v>77070</v>
      </c>
      <c r="M7177" s="4" t="s">
        <v>3</v>
      </c>
      <c r="N7177" s="4" t="s">
        <v>2529</v>
      </c>
      <c r="O7177" s="4" t="s">
        <v>13</v>
      </c>
      <c r="P7177" s="4" t="s">
        <v>12</v>
      </c>
      <c r="Q7177" s="4" t="s">
        <v>2528</v>
      </c>
      <c r="R7177" s="4">
        <v>87.168000000000006</v>
      </c>
      <c r="S7177" s="4">
        <v>8</v>
      </c>
      <c r="T7177" s="4">
        <v>0.8</v>
      </c>
      <c r="U7177" s="4">
        <v>-226.63679999999999</v>
      </c>
      <c r="V7177" s="4" t="str">
        <f>INDEX(Regional_Lookup!$B$2:$B$5,MATCH('Sample - Superstore'!M7177,Regional_Lookup!$A$2:$A$5,0))</f>
        <v>David Johnson</v>
      </c>
      <c r="W7177" s="4">
        <f>INDEX(Regional_Lookup!$C$2:$C$5, MATCH('Sample - Superstore'!M7177,Regional_Lookup!$A$2:$A$5, 0))</f>
        <v>0.14000000000000001</v>
      </c>
      <c r="X7177" s="4">
        <f>U7177/R7177</f>
        <v>-2.5999999999999996</v>
      </c>
      <c r="Y7177" s="4" t="str">
        <f>IF(X7177&gt;=W7177, "Yes", "No")</f>
        <v>No</v>
      </c>
      <c r="Z7177" s="4">
        <f>D7177-C7177</f>
        <v>4</v>
      </c>
      <c r="AA7177" s="4" t="str" cm="1">
        <f t="array" ref="AA7177">_xlfn.IFS(Z7177&lt;=2,"Fast",Z7177&gt;5, "Slow", AND(Z7177&gt;=3,Z7177&lt;=5),"Standard")</f>
        <v>Standard</v>
      </c>
    </row>
    <row r="7178" spans="1:27" x14ac:dyDescent="0.2">
      <c r="A7178" s="4">
        <v>7177</v>
      </c>
      <c r="B7178" s="4" t="s">
        <v>5989</v>
      </c>
      <c r="C7178" s="5">
        <v>42820</v>
      </c>
      <c r="D7178" s="5">
        <v>42824</v>
      </c>
      <c r="E7178" s="4" t="s">
        <v>29</v>
      </c>
      <c r="F7178" s="4" t="s">
        <v>1081</v>
      </c>
      <c r="G7178" s="4" t="s">
        <v>1080</v>
      </c>
      <c r="H7178" s="4" t="s">
        <v>50</v>
      </c>
      <c r="I7178" s="4" t="s">
        <v>17</v>
      </c>
      <c r="J7178" s="4" t="s">
        <v>124</v>
      </c>
      <c r="K7178" s="4" t="s">
        <v>123</v>
      </c>
      <c r="L7178" s="4">
        <v>77070</v>
      </c>
      <c r="M7178" s="4" t="s">
        <v>3</v>
      </c>
      <c r="N7178" s="4" t="s">
        <v>1473</v>
      </c>
      <c r="O7178" s="4" t="s">
        <v>13</v>
      </c>
      <c r="P7178" s="4" t="s">
        <v>231</v>
      </c>
      <c r="Q7178" s="4" t="s">
        <v>1472</v>
      </c>
      <c r="R7178" s="4">
        <v>32.231999999999999</v>
      </c>
      <c r="S7178" s="4">
        <v>3</v>
      </c>
      <c r="T7178" s="4">
        <v>0.2</v>
      </c>
      <c r="U7178" s="4">
        <v>2.4174000000000002</v>
      </c>
      <c r="V7178" s="4" t="str">
        <f>INDEX(Regional_Lookup!$B$2:$B$5,MATCH('Sample - Superstore'!M7178,Regional_Lookup!$A$2:$A$5,0))</f>
        <v>David Johnson</v>
      </c>
      <c r="W7178" s="4">
        <f>INDEX(Regional_Lookup!$C$2:$C$5, MATCH('Sample - Superstore'!M7178,Regional_Lookup!$A$2:$A$5, 0))</f>
        <v>0.14000000000000001</v>
      </c>
      <c r="X7178" s="4">
        <f>U7178/R7178</f>
        <v>7.5000000000000011E-2</v>
      </c>
      <c r="Y7178" s="4" t="str">
        <f>IF(X7178&gt;=W7178, "Yes", "No")</f>
        <v>No</v>
      </c>
      <c r="Z7178" s="4">
        <f>D7178-C7178</f>
        <v>4</v>
      </c>
      <c r="AA7178" s="4" t="str" cm="1">
        <f t="array" ref="AA7178">_xlfn.IFS(Z7178&lt;=2,"Fast",Z7178&gt;5, "Slow", AND(Z7178&gt;=3,Z7178&lt;=5),"Standard")</f>
        <v>Standard</v>
      </c>
    </row>
    <row r="7179" spans="1:27" x14ac:dyDescent="0.2">
      <c r="A7179" s="4">
        <v>7178</v>
      </c>
      <c r="B7179" s="4" t="s">
        <v>5988</v>
      </c>
      <c r="C7179" s="5">
        <v>42859</v>
      </c>
      <c r="D7179" s="5">
        <v>42865</v>
      </c>
      <c r="E7179" s="4" t="s">
        <v>29</v>
      </c>
      <c r="F7179" s="4" t="s">
        <v>333</v>
      </c>
      <c r="G7179" s="4" t="s">
        <v>332</v>
      </c>
      <c r="H7179" s="4" t="s">
        <v>50</v>
      </c>
      <c r="I7179" s="4" t="s">
        <v>17</v>
      </c>
      <c r="J7179" s="4" t="s">
        <v>159</v>
      </c>
      <c r="K7179" s="4" t="s">
        <v>158</v>
      </c>
      <c r="L7179" s="4">
        <v>19140</v>
      </c>
      <c r="M7179" s="4" t="s">
        <v>5</v>
      </c>
      <c r="N7179" s="4" t="s">
        <v>1051</v>
      </c>
      <c r="O7179" s="4" t="s">
        <v>13</v>
      </c>
      <c r="P7179" s="4" t="s">
        <v>100</v>
      </c>
      <c r="Q7179" s="4" t="s">
        <v>1050</v>
      </c>
      <c r="R7179" s="4">
        <v>2.202</v>
      </c>
      <c r="S7179" s="4">
        <v>2</v>
      </c>
      <c r="T7179" s="4">
        <v>0.7</v>
      </c>
      <c r="U7179" s="4">
        <v>-1.5414000000000001</v>
      </c>
      <c r="V7179" s="4" t="str">
        <f>INDEX(Regional_Lookup!$B$2:$B$5,MATCH('Sample - Superstore'!M7179,Regional_Lookup!$A$2:$A$5,0))</f>
        <v>Sarah Miller</v>
      </c>
      <c r="W7179" s="4">
        <f>INDEX(Regional_Lookup!$C$2:$C$5, MATCH('Sample - Superstore'!M7179,Regional_Lookup!$A$2:$A$5, 0))</f>
        <v>0.16</v>
      </c>
      <c r="X7179" s="4">
        <f>U7179/R7179</f>
        <v>-0.70000000000000007</v>
      </c>
      <c r="Y7179" s="4" t="str">
        <f>IF(X7179&gt;=W7179, "Yes", "No")</f>
        <v>No</v>
      </c>
      <c r="Z7179" s="4">
        <f>D7179-C7179</f>
        <v>6</v>
      </c>
      <c r="AA7179" s="4" t="str" cm="1">
        <f t="array" ref="AA7179">_xlfn.IFS(Z7179&lt;=2,"Fast",Z7179&gt;5, "Slow", AND(Z7179&gt;=3,Z7179&lt;=5),"Standard")</f>
        <v>Slow</v>
      </c>
    </row>
    <row r="7180" spans="1:27" x14ac:dyDescent="0.2">
      <c r="A7180" s="4">
        <v>7179</v>
      </c>
      <c r="B7180" s="4" t="s">
        <v>5988</v>
      </c>
      <c r="C7180" s="5">
        <v>42859</v>
      </c>
      <c r="D7180" s="5">
        <v>42865</v>
      </c>
      <c r="E7180" s="4" t="s">
        <v>29</v>
      </c>
      <c r="F7180" s="4" t="s">
        <v>333</v>
      </c>
      <c r="G7180" s="4" t="s">
        <v>332</v>
      </c>
      <c r="H7180" s="4" t="s">
        <v>50</v>
      </c>
      <c r="I7180" s="4" t="s">
        <v>17</v>
      </c>
      <c r="J7180" s="4" t="s">
        <v>159</v>
      </c>
      <c r="K7180" s="4" t="s">
        <v>158</v>
      </c>
      <c r="L7180" s="4">
        <v>19140</v>
      </c>
      <c r="M7180" s="4" t="s">
        <v>5</v>
      </c>
      <c r="N7180" s="4" t="s">
        <v>5987</v>
      </c>
      <c r="O7180" s="4" t="s">
        <v>13</v>
      </c>
      <c r="P7180" s="4" t="s">
        <v>100</v>
      </c>
      <c r="Q7180" s="4" t="s">
        <v>5986</v>
      </c>
      <c r="R7180" s="4">
        <v>9.3960000000000008</v>
      </c>
      <c r="S7180" s="4">
        <v>3</v>
      </c>
      <c r="T7180" s="4">
        <v>0.7</v>
      </c>
      <c r="U7180" s="4">
        <v>-7.5167999999999999</v>
      </c>
      <c r="V7180" s="4" t="str">
        <f>INDEX(Regional_Lookup!$B$2:$B$5,MATCH('Sample - Superstore'!M7180,Regional_Lookup!$A$2:$A$5,0))</f>
        <v>Sarah Miller</v>
      </c>
      <c r="W7180" s="4">
        <f>INDEX(Regional_Lookup!$C$2:$C$5, MATCH('Sample - Superstore'!M7180,Regional_Lookup!$A$2:$A$5, 0))</f>
        <v>0.16</v>
      </c>
      <c r="X7180" s="4">
        <f>U7180/R7180</f>
        <v>-0.79999999999999993</v>
      </c>
      <c r="Y7180" s="4" t="str">
        <f>IF(X7180&gt;=W7180, "Yes", "No")</f>
        <v>No</v>
      </c>
      <c r="Z7180" s="4">
        <f>D7180-C7180</f>
        <v>6</v>
      </c>
      <c r="AA7180" s="4" t="str" cm="1">
        <f t="array" ref="AA7180">_xlfn.IFS(Z7180&lt;=2,"Fast",Z7180&gt;5, "Slow", AND(Z7180&gt;=3,Z7180&lt;=5),"Standard")</f>
        <v>Slow</v>
      </c>
    </row>
    <row r="7181" spans="1:27" x14ac:dyDescent="0.2">
      <c r="A7181" s="4">
        <v>7180</v>
      </c>
      <c r="B7181" s="4" t="s">
        <v>5985</v>
      </c>
      <c r="C7181" s="5">
        <v>42688</v>
      </c>
      <c r="D7181" s="5">
        <v>42692</v>
      </c>
      <c r="E7181" s="4" t="s">
        <v>29</v>
      </c>
      <c r="F7181" s="4" t="s">
        <v>79</v>
      </c>
      <c r="G7181" s="4" t="s">
        <v>78</v>
      </c>
      <c r="H7181" s="4" t="s">
        <v>18</v>
      </c>
      <c r="I7181" s="4" t="s">
        <v>17</v>
      </c>
      <c r="J7181" s="4" t="s">
        <v>4293</v>
      </c>
      <c r="K7181" s="4" t="s">
        <v>2147</v>
      </c>
      <c r="L7181" s="4">
        <v>21215</v>
      </c>
      <c r="M7181" s="4" t="s">
        <v>5</v>
      </c>
      <c r="N7181" s="4" t="s">
        <v>5739</v>
      </c>
      <c r="O7181" s="4" t="s">
        <v>33</v>
      </c>
      <c r="P7181" s="4" t="s">
        <v>32</v>
      </c>
      <c r="Q7181" s="4" t="s">
        <v>5738</v>
      </c>
      <c r="R7181" s="4">
        <v>89.97</v>
      </c>
      <c r="S7181" s="4">
        <v>3</v>
      </c>
      <c r="T7181" s="4">
        <v>0</v>
      </c>
      <c r="U7181" s="4">
        <v>25.191600000000001</v>
      </c>
      <c r="V7181" s="4" t="str">
        <f>INDEX(Regional_Lookup!$B$2:$B$5,MATCH('Sample - Superstore'!M7181,Regional_Lookup!$A$2:$A$5,0))</f>
        <v>Sarah Miller</v>
      </c>
      <c r="W7181" s="4">
        <f>INDEX(Regional_Lookup!$C$2:$C$5, MATCH('Sample - Superstore'!M7181,Regional_Lookup!$A$2:$A$5, 0))</f>
        <v>0.16</v>
      </c>
      <c r="X7181" s="4">
        <f>U7181/R7181</f>
        <v>0.28000000000000003</v>
      </c>
      <c r="Y7181" s="4" t="str">
        <f>IF(X7181&gt;=W7181, "Yes", "No")</f>
        <v>Yes</v>
      </c>
      <c r="Z7181" s="4">
        <f>D7181-C7181</f>
        <v>4</v>
      </c>
      <c r="AA7181" s="4" t="str" cm="1">
        <f t="array" ref="AA7181">_xlfn.IFS(Z7181&lt;=2,"Fast",Z7181&gt;5, "Slow", AND(Z7181&gt;=3,Z7181&lt;=5),"Standard")</f>
        <v>Standard</v>
      </c>
    </row>
    <row r="7182" spans="1:27" x14ac:dyDescent="0.2">
      <c r="A7182" s="4">
        <v>7181</v>
      </c>
      <c r="B7182" s="4" t="s">
        <v>5984</v>
      </c>
      <c r="C7182" s="5">
        <v>41645</v>
      </c>
      <c r="D7182" s="5">
        <v>41646</v>
      </c>
      <c r="E7182" s="4" t="s">
        <v>89</v>
      </c>
      <c r="F7182" s="4" t="s">
        <v>1989</v>
      </c>
      <c r="G7182" s="4" t="s">
        <v>1988</v>
      </c>
      <c r="H7182" s="4" t="s">
        <v>50</v>
      </c>
      <c r="I7182" s="4" t="s">
        <v>17</v>
      </c>
      <c r="J7182" s="4" t="s">
        <v>49</v>
      </c>
      <c r="K7182" s="4" t="s">
        <v>48</v>
      </c>
      <c r="L7182" s="4">
        <v>30605</v>
      </c>
      <c r="M7182" s="4" t="s">
        <v>7</v>
      </c>
      <c r="N7182" s="4" t="s">
        <v>1697</v>
      </c>
      <c r="O7182" s="4" t="s">
        <v>13</v>
      </c>
      <c r="P7182" s="4" t="s">
        <v>116</v>
      </c>
      <c r="Q7182" s="4" t="s">
        <v>1696</v>
      </c>
      <c r="R7182" s="4">
        <v>12.78</v>
      </c>
      <c r="S7182" s="4">
        <v>3</v>
      </c>
      <c r="T7182" s="4">
        <v>0</v>
      </c>
      <c r="U7182" s="4">
        <v>5.2397999999999998</v>
      </c>
      <c r="V7182" s="4" t="str">
        <f>INDEX(Regional_Lookup!$B$2:$B$5,MATCH('Sample - Superstore'!M7182,Regional_Lookup!$A$2:$A$5,0))</f>
        <v>Maria Santos</v>
      </c>
      <c r="W7182" s="4">
        <f>INDEX(Regional_Lookup!$C$2:$C$5, MATCH('Sample - Superstore'!M7182,Regional_Lookup!$A$2:$A$5, 0))</f>
        <v>0.15</v>
      </c>
      <c r="X7182" s="4">
        <f>U7182/R7182</f>
        <v>0.41000000000000003</v>
      </c>
      <c r="Y7182" s="4" t="str">
        <f>IF(X7182&gt;=W7182, "Yes", "No")</f>
        <v>Yes</v>
      </c>
      <c r="Z7182" s="4">
        <f>D7182-C7182</f>
        <v>1</v>
      </c>
      <c r="AA7182" s="4" t="str" cm="1">
        <f t="array" ref="AA7182">_xlfn.IFS(Z7182&lt;=2,"Fast",Z7182&gt;5, "Slow", AND(Z7182&gt;=3,Z7182&lt;=5),"Standard")</f>
        <v>Fast</v>
      </c>
    </row>
    <row r="7183" spans="1:27" x14ac:dyDescent="0.2">
      <c r="A7183" s="4">
        <v>7182</v>
      </c>
      <c r="B7183" s="4" t="s">
        <v>5983</v>
      </c>
      <c r="C7183" s="5">
        <v>42731</v>
      </c>
      <c r="D7183" s="5">
        <v>42734</v>
      </c>
      <c r="E7183" s="4" t="s">
        <v>21</v>
      </c>
      <c r="F7183" s="4" t="s">
        <v>1249</v>
      </c>
      <c r="G7183" s="4" t="s">
        <v>1248</v>
      </c>
      <c r="H7183" s="4" t="s">
        <v>18</v>
      </c>
      <c r="I7183" s="4" t="s">
        <v>17</v>
      </c>
      <c r="J7183" s="4" t="s">
        <v>1004</v>
      </c>
      <c r="K7183" s="4" t="s">
        <v>85</v>
      </c>
      <c r="L7183" s="4">
        <v>43130</v>
      </c>
      <c r="M7183" s="4" t="s">
        <v>5</v>
      </c>
      <c r="N7183" s="4" t="s">
        <v>2134</v>
      </c>
      <c r="O7183" s="4" t="s">
        <v>33</v>
      </c>
      <c r="P7183" s="4" t="s">
        <v>55</v>
      </c>
      <c r="Q7183" s="4" t="s">
        <v>2133</v>
      </c>
      <c r="R7183" s="4">
        <v>40</v>
      </c>
      <c r="S7183" s="4">
        <v>2</v>
      </c>
      <c r="T7183" s="4">
        <v>0.2</v>
      </c>
      <c r="U7183" s="4">
        <v>0.5</v>
      </c>
      <c r="V7183" s="4" t="str">
        <f>INDEX(Regional_Lookup!$B$2:$B$5,MATCH('Sample - Superstore'!M7183,Regional_Lookup!$A$2:$A$5,0))</f>
        <v>Sarah Miller</v>
      </c>
      <c r="W7183" s="4">
        <f>INDEX(Regional_Lookup!$C$2:$C$5, MATCH('Sample - Superstore'!M7183,Regional_Lookup!$A$2:$A$5, 0))</f>
        <v>0.16</v>
      </c>
      <c r="X7183" s="4">
        <f>U7183/R7183</f>
        <v>1.2500000000000001E-2</v>
      </c>
      <c r="Y7183" s="4" t="str">
        <f>IF(X7183&gt;=W7183, "Yes", "No")</f>
        <v>No</v>
      </c>
      <c r="Z7183" s="4">
        <f>D7183-C7183</f>
        <v>3</v>
      </c>
      <c r="AA7183" s="4" t="str" cm="1">
        <f t="array" ref="AA7183">_xlfn.IFS(Z7183&lt;=2,"Fast",Z7183&gt;5, "Slow", AND(Z7183&gt;=3,Z7183&lt;=5),"Standard")</f>
        <v>Standard</v>
      </c>
    </row>
    <row r="7184" spans="1:27" x14ac:dyDescent="0.2">
      <c r="A7184" s="4">
        <v>7183</v>
      </c>
      <c r="B7184" s="4" t="s">
        <v>5982</v>
      </c>
      <c r="C7184" s="5">
        <v>42855</v>
      </c>
      <c r="D7184" s="5">
        <v>42859</v>
      </c>
      <c r="E7184" s="4" t="s">
        <v>29</v>
      </c>
      <c r="F7184" s="4" t="s">
        <v>880</v>
      </c>
      <c r="G7184" s="4" t="s">
        <v>879</v>
      </c>
      <c r="H7184" s="4" t="s">
        <v>102</v>
      </c>
      <c r="I7184" s="4" t="s">
        <v>17</v>
      </c>
      <c r="J7184" s="4" t="s">
        <v>59</v>
      </c>
      <c r="K7184" s="4" t="s">
        <v>15</v>
      </c>
      <c r="L7184" s="4">
        <v>90032</v>
      </c>
      <c r="M7184" s="4" t="s">
        <v>9</v>
      </c>
      <c r="N7184" s="4" t="s">
        <v>1650</v>
      </c>
      <c r="O7184" s="4" t="s">
        <v>13</v>
      </c>
      <c r="P7184" s="4" t="s">
        <v>100</v>
      </c>
      <c r="Q7184" s="4" t="s">
        <v>1649</v>
      </c>
      <c r="R7184" s="4">
        <v>23.24</v>
      </c>
      <c r="S7184" s="4">
        <v>5</v>
      </c>
      <c r="T7184" s="4">
        <v>0.2</v>
      </c>
      <c r="U7184" s="4">
        <v>7.5529999999999999</v>
      </c>
      <c r="V7184" s="4" t="str">
        <f>INDEX(Regional_Lookup!$B$2:$B$5,MATCH('Sample - Superstore'!M7184,Regional_Lookup!$A$2:$A$5,0))</f>
        <v>James Chen</v>
      </c>
      <c r="W7184" s="4">
        <f>INDEX(Regional_Lookup!$C$2:$C$5, MATCH('Sample - Superstore'!M7184,Regional_Lookup!$A$2:$A$5, 0))</f>
        <v>0.18</v>
      </c>
      <c r="X7184" s="4">
        <f>U7184/R7184</f>
        <v>0.32500000000000001</v>
      </c>
      <c r="Y7184" s="4" t="str">
        <f>IF(X7184&gt;=W7184, "Yes", "No")</f>
        <v>Yes</v>
      </c>
      <c r="Z7184" s="4">
        <f>D7184-C7184</f>
        <v>4</v>
      </c>
      <c r="AA7184" s="4" t="str" cm="1">
        <f t="array" ref="AA7184">_xlfn.IFS(Z7184&lt;=2,"Fast",Z7184&gt;5, "Slow", AND(Z7184&gt;=3,Z7184&lt;=5),"Standard")</f>
        <v>Standard</v>
      </c>
    </row>
    <row r="7185" spans="1:27" x14ac:dyDescent="0.2">
      <c r="A7185" s="4">
        <v>7184</v>
      </c>
      <c r="B7185" s="4" t="s">
        <v>5981</v>
      </c>
      <c r="C7185" s="5">
        <v>42846</v>
      </c>
      <c r="D7185" s="5">
        <v>42848</v>
      </c>
      <c r="E7185" s="4" t="s">
        <v>89</v>
      </c>
      <c r="F7185" s="4" t="s">
        <v>4883</v>
      </c>
      <c r="G7185" s="4" t="s">
        <v>4882</v>
      </c>
      <c r="H7185" s="4" t="s">
        <v>18</v>
      </c>
      <c r="I7185" s="4" t="s">
        <v>17</v>
      </c>
      <c r="J7185" s="4" t="s">
        <v>4293</v>
      </c>
      <c r="K7185" s="4" t="s">
        <v>2147</v>
      </c>
      <c r="L7185" s="4">
        <v>21215</v>
      </c>
      <c r="M7185" s="4" t="s">
        <v>5</v>
      </c>
      <c r="N7185" s="4" t="s">
        <v>635</v>
      </c>
      <c r="O7185" s="4" t="s">
        <v>37</v>
      </c>
      <c r="P7185" s="4" t="s">
        <v>221</v>
      </c>
      <c r="Q7185" s="4" t="s">
        <v>634</v>
      </c>
      <c r="R7185" s="4">
        <v>908.82</v>
      </c>
      <c r="S7185" s="4">
        <v>9</v>
      </c>
      <c r="T7185" s="4">
        <v>0</v>
      </c>
      <c r="U7185" s="4">
        <v>227.20500000000001</v>
      </c>
      <c r="V7185" s="4" t="str">
        <f>INDEX(Regional_Lookup!$B$2:$B$5,MATCH('Sample - Superstore'!M7185,Regional_Lookup!$A$2:$A$5,0))</f>
        <v>Sarah Miller</v>
      </c>
      <c r="W7185" s="4">
        <f>INDEX(Regional_Lookup!$C$2:$C$5, MATCH('Sample - Superstore'!M7185,Regional_Lookup!$A$2:$A$5, 0))</f>
        <v>0.16</v>
      </c>
      <c r="X7185" s="4">
        <f>U7185/R7185</f>
        <v>0.25</v>
      </c>
      <c r="Y7185" s="4" t="str">
        <f>IF(X7185&gt;=W7185, "Yes", "No")</f>
        <v>Yes</v>
      </c>
      <c r="Z7185" s="4">
        <f>D7185-C7185</f>
        <v>2</v>
      </c>
      <c r="AA7185" s="4" t="str" cm="1">
        <f t="array" ref="AA7185">_xlfn.IFS(Z7185&lt;=2,"Fast",Z7185&gt;5, "Slow", AND(Z7185&gt;=3,Z7185&lt;=5),"Standard")</f>
        <v>Fast</v>
      </c>
    </row>
    <row r="7186" spans="1:27" x14ac:dyDescent="0.2">
      <c r="A7186" s="4">
        <v>7185</v>
      </c>
      <c r="B7186" s="4" t="s">
        <v>5980</v>
      </c>
      <c r="C7186" s="5">
        <v>42964</v>
      </c>
      <c r="D7186" s="5">
        <v>42971</v>
      </c>
      <c r="E7186" s="4" t="s">
        <v>29</v>
      </c>
      <c r="F7186" s="4" t="s">
        <v>2969</v>
      </c>
      <c r="G7186" s="4" t="s">
        <v>2968</v>
      </c>
      <c r="H7186" s="4" t="s">
        <v>102</v>
      </c>
      <c r="I7186" s="4" t="s">
        <v>17</v>
      </c>
      <c r="J7186" s="4" t="s">
        <v>124</v>
      </c>
      <c r="K7186" s="4" t="s">
        <v>123</v>
      </c>
      <c r="L7186" s="4">
        <v>77095</v>
      </c>
      <c r="M7186" s="4" t="s">
        <v>3</v>
      </c>
      <c r="N7186" s="4" t="s">
        <v>4563</v>
      </c>
      <c r="O7186" s="4" t="s">
        <v>13</v>
      </c>
      <c r="P7186" s="4" t="s">
        <v>64</v>
      </c>
      <c r="Q7186" s="4" t="s">
        <v>4562</v>
      </c>
      <c r="R7186" s="4">
        <v>5.5519999999999996</v>
      </c>
      <c r="S7186" s="4">
        <v>2</v>
      </c>
      <c r="T7186" s="4">
        <v>0.2</v>
      </c>
      <c r="U7186" s="4">
        <v>-1.0409999999999999</v>
      </c>
      <c r="V7186" s="4" t="str">
        <f>INDEX(Regional_Lookup!$B$2:$B$5,MATCH('Sample - Superstore'!M7186,Regional_Lookup!$A$2:$A$5,0))</f>
        <v>David Johnson</v>
      </c>
      <c r="W7186" s="4">
        <f>INDEX(Regional_Lookup!$C$2:$C$5, MATCH('Sample - Superstore'!M7186,Regional_Lookup!$A$2:$A$5, 0))</f>
        <v>0.14000000000000001</v>
      </c>
      <c r="X7186" s="4">
        <f>U7186/R7186</f>
        <v>-0.1875</v>
      </c>
      <c r="Y7186" s="4" t="str">
        <f>IF(X7186&gt;=W7186, "Yes", "No")</f>
        <v>No</v>
      </c>
      <c r="Z7186" s="4">
        <f>D7186-C7186</f>
        <v>7</v>
      </c>
      <c r="AA7186" s="4" t="str" cm="1">
        <f t="array" ref="AA7186">_xlfn.IFS(Z7186&lt;=2,"Fast",Z7186&gt;5, "Slow", AND(Z7186&gt;=3,Z7186&lt;=5),"Standard")</f>
        <v>Slow</v>
      </c>
    </row>
    <row r="7187" spans="1:27" x14ac:dyDescent="0.2">
      <c r="A7187" s="4">
        <v>7186</v>
      </c>
      <c r="B7187" s="4" t="s">
        <v>5980</v>
      </c>
      <c r="C7187" s="5">
        <v>42964</v>
      </c>
      <c r="D7187" s="5">
        <v>42971</v>
      </c>
      <c r="E7187" s="4" t="s">
        <v>29</v>
      </c>
      <c r="F7187" s="4" t="s">
        <v>2969</v>
      </c>
      <c r="G7187" s="4" t="s">
        <v>2968</v>
      </c>
      <c r="H7187" s="4" t="s">
        <v>102</v>
      </c>
      <c r="I7187" s="4" t="s">
        <v>17</v>
      </c>
      <c r="J7187" s="4" t="s">
        <v>124</v>
      </c>
      <c r="K7187" s="4" t="s">
        <v>123</v>
      </c>
      <c r="L7187" s="4">
        <v>77095</v>
      </c>
      <c r="M7187" s="4" t="s">
        <v>3</v>
      </c>
      <c r="N7187" s="4" t="s">
        <v>888</v>
      </c>
      <c r="O7187" s="4" t="s">
        <v>13</v>
      </c>
      <c r="P7187" s="4" t="s">
        <v>116</v>
      </c>
      <c r="Q7187" s="4" t="s">
        <v>887</v>
      </c>
      <c r="R7187" s="4">
        <v>8.016</v>
      </c>
      <c r="S7187" s="4">
        <v>3</v>
      </c>
      <c r="T7187" s="4">
        <v>0.2</v>
      </c>
      <c r="U7187" s="4">
        <v>1.002</v>
      </c>
      <c r="V7187" s="4" t="str">
        <f>INDEX(Regional_Lookup!$B$2:$B$5,MATCH('Sample - Superstore'!M7187,Regional_Lookup!$A$2:$A$5,0))</f>
        <v>David Johnson</v>
      </c>
      <c r="W7187" s="4">
        <f>INDEX(Regional_Lookup!$C$2:$C$5, MATCH('Sample - Superstore'!M7187,Regional_Lookup!$A$2:$A$5, 0))</f>
        <v>0.14000000000000001</v>
      </c>
      <c r="X7187" s="4">
        <f>U7187/R7187</f>
        <v>0.125</v>
      </c>
      <c r="Y7187" s="4" t="str">
        <f>IF(X7187&gt;=W7187, "Yes", "No")</f>
        <v>No</v>
      </c>
      <c r="Z7187" s="4">
        <f>D7187-C7187</f>
        <v>7</v>
      </c>
      <c r="AA7187" s="4" t="str" cm="1">
        <f t="array" ref="AA7187">_xlfn.IFS(Z7187&lt;=2,"Fast",Z7187&gt;5, "Slow", AND(Z7187&gt;=3,Z7187&lt;=5),"Standard")</f>
        <v>Slow</v>
      </c>
    </row>
    <row r="7188" spans="1:27" x14ac:dyDescent="0.2">
      <c r="A7188" s="4">
        <v>7187</v>
      </c>
      <c r="B7188" s="4" t="s">
        <v>5980</v>
      </c>
      <c r="C7188" s="5">
        <v>42964</v>
      </c>
      <c r="D7188" s="5">
        <v>42971</v>
      </c>
      <c r="E7188" s="4" t="s">
        <v>29</v>
      </c>
      <c r="F7188" s="4" t="s">
        <v>2969</v>
      </c>
      <c r="G7188" s="4" t="s">
        <v>2968</v>
      </c>
      <c r="H7188" s="4" t="s">
        <v>102</v>
      </c>
      <c r="I7188" s="4" t="s">
        <v>17</v>
      </c>
      <c r="J7188" s="4" t="s">
        <v>124</v>
      </c>
      <c r="K7188" s="4" t="s">
        <v>123</v>
      </c>
      <c r="L7188" s="4">
        <v>77095</v>
      </c>
      <c r="M7188" s="4" t="s">
        <v>3</v>
      </c>
      <c r="N7188" s="4" t="s">
        <v>5195</v>
      </c>
      <c r="O7188" s="4" t="s">
        <v>37</v>
      </c>
      <c r="P7188" s="4" t="s">
        <v>221</v>
      </c>
      <c r="Q7188" s="4" t="s">
        <v>5194</v>
      </c>
      <c r="R7188" s="4">
        <v>74.591999999999999</v>
      </c>
      <c r="S7188" s="4">
        <v>4</v>
      </c>
      <c r="T7188" s="4">
        <v>0.3</v>
      </c>
      <c r="U7188" s="4">
        <v>-2.1312000000000002</v>
      </c>
      <c r="V7188" s="4" t="str">
        <f>INDEX(Regional_Lookup!$B$2:$B$5,MATCH('Sample - Superstore'!M7188,Regional_Lookup!$A$2:$A$5,0))</f>
        <v>David Johnson</v>
      </c>
      <c r="W7188" s="4">
        <f>INDEX(Regional_Lookup!$C$2:$C$5, MATCH('Sample - Superstore'!M7188,Regional_Lookup!$A$2:$A$5, 0))</f>
        <v>0.14000000000000001</v>
      </c>
      <c r="X7188" s="4">
        <f>U7188/R7188</f>
        <v>-2.8571428571428574E-2</v>
      </c>
      <c r="Y7188" s="4" t="str">
        <f>IF(X7188&gt;=W7188, "Yes", "No")</f>
        <v>No</v>
      </c>
      <c r="Z7188" s="4">
        <f>D7188-C7188</f>
        <v>7</v>
      </c>
      <c r="AA7188" s="4" t="str" cm="1">
        <f t="array" ref="AA7188">_xlfn.IFS(Z7188&lt;=2,"Fast",Z7188&gt;5, "Slow", AND(Z7188&gt;=3,Z7188&lt;=5),"Standard")</f>
        <v>Slow</v>
      </c>
    </row>
    <row r="7189" spans="1:27" x14ac:dyDescent="0.2">
      <c r="A7189" s="4">
        <v>7188</v>
      </c>
      <c r="B7189" s="4" t="s">
        <v>5980</v>
      </c>
      <c r="C7189" s="5">
        <v>42964</v>
      </c>
      <c r="D7189" s="5">
        <v>42971</v>
      </c>
      <c r="E7189" s="4" t="s">
        <v>29</v>
      </c>
      <c r="F7189" s="4" t="s">
        <v>2969</v>
      </c>
      <c r="G7189" s="4" t="s">
        <v>2968</v>
      </c>
      <c r="H7189" s="4" t="s">
        <v>102</v>
      </c>
      <c r="I7189" s="4" t="s">
        <v>17</v>
      </c>
      <c r="J7189" s="4" t="s">
        <v>124</v>
      </c>
      <c r="K7189" s="4" t="s">
        <v>123</v>
      </c>
      <c r="L7189" s="4">
        <v>77095</v>
      </c>
      <c r="M7189" s="4" t="s">
        <v>3</v>
      </c>
      <c r="N7189" s="4" t="s">
        <v>4342</v>
      </c>
      <c r="O7189" s="4" t="s">
        <v>37</v>
      </c>
      <c r="P7189" s="4" t="s">
        <v>36</v>
      </c>
      <c r="Q7189" s="4" t="s">
        <v>4341</v>
      </c>
      <c r="R7189" s="4">
        <v>16.783999999999999</v>
      </c>
      <c r="S7189" s="4">
        <v>2</v>
      </c>
      <c r="T7189" s="4">
        <v>0.6</v>
      </c>
      <c r="U7189" s="4">
        <v>-22.238800000000001</v>
      </c>
      <c r="V7189" s="4" t="str">
        <f>INDEX(Regional_Lookup!$B$2:$B$5,MATCH('Sample - Superstore'!M7189,Regional_Lookup!$A$2:$A$5,0))</f>
        <v>David Johnson</v>
      </c>
      <c r="W7189" s="4">
        <f>INDEX(Regional_Lookup!$C$2:$C$5, MATCH('Sample - Superstore'!M7189,Regional_Lookup!$A$2:$A$5, 0))</f>
        <v>0.14000000000000001</v>
      </c>
      <c r="X7189" s="4">
        <f>U7189/R7189</f>
        <v>-1.3250000000000002</v>
      </c>
      <c r="Y7189" s="4" t="str">
        <f>IF(X7189&gt;=W7189, "Yes", "No")</f>
        <v>No</v>
      </c>
      <c r="Z7189" s="4">
        <f>D7189-C7189</f>
        <v>7</v>
      </c>
      <c r="AA7189" s="4" t="str" cm="1">
        <f t="array" ref="AA7189">_xlfn.IFS(Z7189&lt;=2,"Fast",Z7189&gt;5, "Slow", AND(Z7189&gt;=3,Z7189&lt;=5),"Standard")</f>
        <v>Slow</v>
      </c>
    </row>
    <row r="7190" spans="1:27" x14ac:dyDescent="0.2">
      <c r="A7190" s="4">
        <v>7189</v>
      </c>
      <c r="B7190" s="4" t="s">
        <v>5980</v>
      </c>
      <c r="C7190" s="5">
        <v>42964</v>
      </c>
      <c r="D7190" s="5">
        <v>42971</v>
      </c>
      <c r="E7190" s="4" t="s">
        <v>29</v>
      </c>
      <c r="F7190" s="4" t="s">
        <v>2969</v>
      </c>
      <c r="G7190" s="4" t="s">
        <v>2968</v>
      </c>
      <c r="H7190" s="4" t="s">
        <v>102</v>
      </c>
      <c r="I7190" s="4" t="s">
        <v>17</v>
      </c>
      <c r="J7190" s="4" t="s">
        <v>124</v>
      </c>
      <c r="K7190" s="4" t="s">
        <v>123</v>
      </c>
      <c r="L7190" s="4">
        <v>77095</v>
      </c>
      <c r="M7190" s="4" t="s">
        <v>3</v>
      </c>
      <c r="N7190" s="4" t="s">
        <v>5112</v>
      </c>
      <c r="O7190" s="4" t="s">
        <v>13</v>
      </c>
      <c r="P7190" s="4" t="s">
        <v>12</v>
      </c>
      <c r="Q7190" s="4" t="s">
        <v>5111</v>
      </c>
      <c r="R7190" s="4">
        <v>38.863999999999997</v>
      </c>
      <c r="S7190" s="4">
        <v>4</v>
      </c>
      <c r="T7190" s="4">
        <v>0.8</v>
      </c>
      <c r="U7190" s="4">
        <v>-99.103200000000001</v>
      </c>
      <c r="V7190" s="4" t="str">
        <f>INDEX(Regional_Lookup!$B$2:$B$5,MATCH('Sample - Superstore'!M7190,Regional_Lookup!$A$2:$A$5,0))</f>
        <v>David Johnson</v>
      </c>
      <c r="W7190" s="4">
        <f>INDEX(Regional_Lookup!$C$2:$C$5, MATCH('Sample - Superstore'!M7190,Regional_Lookup!$A$2:$A$5, 0))</f>
        <v>0.14000000000000001</v>
      </c>
      <c r="X7190" s="4">
        <f>U7190/R7190</f>
        <v>-2.5500000000000003</v>
      </c>
      <c r="Y7190" s="4" t="str">
        <f>IF(X7190&gt;=W7190, "Yes", "No")</f>
        <v>No</v>
      </c>
      <c r="Z7190" s="4">
        <f>D7190-C7190</f>
        <v>7</v>
      </c>
      <c r="AA7190" s="4" t="str" cm="1">
        <f t="array" ref="AA7190">_xlfn.IFS(Z7190&lt;=2,"Fast",Z7190&gt;5, "Slow", AND(Z7190&gt;=3,Z7190&lt;=5),"Standard")</f>
        <v>Slow</v>
      </c>
    </row>
    <row r="7191" spans="1:27" x14ac:dyDescent="0.2">
      <c r="A7191" s="4">
        <v>7190</v>
      </c>
      <c r="B7191" s="4" t="s">
        <v>5979</v>
      </c>
      <c r="C7191" s="5">
        <v>42686</v>
      </c>
      <c r="D7191" s="5">
        <v>42689</v>
      </c>
      <c r="E7191" s="4" t="s">
        <v>89</v>
      </c>
      <c r="F7191" s="4" t="s">
        <v>5978</v>
      </c>
      <c r="G7191" s="4" t="s">
        <v>5977</v>
      </c>
      <c r="H7191" s="4" t="s">
        <v>102</v>
      </c>
      <c r="I7191" s="4" t="s">
        <v>17</v>
      </c>
      <c r="J7191" s="4" t="s">
        <v>919</v>
      </c>
      <c r="K7191" s="4" t="s">
        <v>15</v>
      </c>
      <c r="L7191" s="4">
        <v>92024</v>
      </c>
      <c r="M7191" s="4" t="s">
        <v>9</v>
      </c>
      <c r="N7191" s="4" t="s">
        <v>3264</v>
      </c>
      <c r="O7191" s="4" t="s">
        <v>33</v>
      </c>
      <c r="P7191" s="4" t="s">
        <v>32</v>
      </c>
      <c r="Q7191" s="4" t="s">
        <v>3263</v>
      </c>
      <c r="R7191" s="4">
        <v>203.976</v>
      </c>
      <c r="S7191" s="4">
        <v>3</v>
      </c>
      <c r="T7191" s="4">
        <v>0.2</v>
      </c>
      <c r="U7191" s="4">
        <v>25.497</v>
      </c>
      <c r="V7191" s="4" t="str">
        <f>INDEX(Regional_Lookup!$B$2:$B$5,MATCH('Sample - Superstore'!M7191,Regional_Lookup!$A$2:$A$5,0))</f>
        <v>James Chen</v>
      </c>
      <c r="W7191" s="4">
        <f>INDEX(Regional_Lookup!$C$2:$C$5, MATCH('Sample - Superstore'!M7191,Regional_Lookup!$A$2:$A$5, 0))</f>
        <v>0.18</v>
      </c>
      <c r="X7191" s="4">
        <f>U7191/R7191</f>
        <v>0.125</v>
      </c>
      <c r="Y7191" s="4" t="str">
        <f>IF(X7191&gt;=W7191, "Yes", "No")</f>
        <v>No</v>
      </c>
      <c r="Z7191" s="4">
        <f>D7191-C7191</f>
        <v>3</v>
      </c>
      <c r="AA7191" s="4" t="str" cm="1">
        <f t="array" ref="AA7191">_xlfn.IFS(Z7191&lt;=2,"Fast",Z7191&gt;5, "Slow", AND(Z7191&gt;=3,Z7191&lt;=5),"Standard")</f>
        <v>Standard</v>
      </c>
    </row>
    <row r="7192" spans="1:27" x14ac:dyDescent="0.2">
      <c r="A7192" s="4">
        <v>7191</v>
      </c>
      <c r="B7192" s="4" t="s">
        <v>5979</v>
      </c>
      <c r="C7192" s="5">
        <v>42686</v>
      </c>
      <c r="D7192" s="5">
        <v>42689</v>
      </c>
      <c r="E7192" s="4" t="s">
        <v>89</v>
      </c>
      <c r="F7192" s="4" t="s">
        <v>5978</v>
      </c>
      <c r="G7192" s="4" t="s">
        <v>5977</v>
      </c>
      <c r="H7192" s="4" t="s">
        <v>102</v>
      </c>
      <c r="I7192" s="4" t="s">
        <v>17</v>
      </c>
      <c r="J7192" s="4" t="s">
        <v>919</v>
      </c>
      <c r="K7192" s="4" t="s">
        <v>15</v>
      </c>
      <c r="L7192" s="4">
        <v>92024</v>
      </c>
      <c r="M7192" s="4" t="s">
        <v>9</v>
      </c>
      <c r="N7192" s="4" t="s">
        <v>5127</v>
      </c>
      <c r="O7192" s="4" t="s">
        <v>37</v>
      </c>
      <c r="P7192" s="4" t="s">
        <v>92</v>
      </c>
      <c r="Q7192" s="4" t="s">
        <v>5126</v>
      </c>
      <c r="R7192" s="4">
        <v>674.35199999999998</v>
      </c>
      <c r="S7192" s="4">
        <v>3</v>
      </c>
      <c r="T7192" s="4">
        <v>0.2</v>
      </c>
      <c r="U7192" s="4">
        <v>-8.4293999999999993</v>
      </c>
      <c r="V7192" s="4" t="str">
        <f>INDEX(Regional_Lookup!$B$2:$B$5,MATCH('Sample - Superstore'!M7192,Regional_Lookup!$A$2:$A$5,0))</f>
        <v>James Chen</v>
      </c>
      <c r="W7192" s="4">
        <f>INDEX(Regional_Lookup!$C$2:$C$5, MATCH('Sample - Superstore'!M7192,Regional_Lookup!$A$2:$A$5, 0))</f>
        <v>0.18</v>
      </c>
      <c r="X7192" s="4">
        <f>U7192/R7192</f>
        <v>-1.2499999999999999E-2</v>
      </c>
      <c r="Y7192" s="4" t="str">
        <f>IF(X7192&gt;=W7192, "Yes", "No")</f>
        <v>No</v>
      </c>
      <c r="Z7192" s="4">
        <f>D7192-C7192</f>
        <v>3</v>
      </c>
      <c r="AA7192" s="4" t="str" cm="1">
        <f t="array" ref="AA7192">_xlfn.IFS(Z7192&lt;=2,"Fast",Z7192&gt;5, "Slow", AND(Z7192&gt;=3,Z7192&lt;=5),"Standard")</f>
        <v>Standard</v>
      </c>
    </row>
    <row r="7193" spans="1:27" x14ac:dyDescent="0.2">
      <c r="A7193" s="4">
        <v>7192</v>
      </c>
      <c r="B7193" s="4" t="s">
        <v>5976</v>
      </c>
      <c r="C7193" s="5">
        <v>42644</v>
      </c>
      <c r="D7193" s="5">
        <v>42649</v>
      </c>
      <c r="E7193" s="4" t="s">
        <v>21</v>
      </c>
      <c r="F7193" s="4" t="s">
        <v>283</v>
      </c>
      <c r="G7193" s="4" t="s">
        <v>282</v>
      </c>
      <c r="H7193" s="4" t="s">
        <v>18</v>
      </c>
      <c r="I7193" s="4" t="s">
        <v>17</v>
      </c>
      <c r="J7193" s="4" t="s">
        <v>817</v>
      </c>
      <c r="K7193" s="4" t="s">
        <v>41</v>
      </c>
      <c r="L7193" s="4">
        <v>33012</v>
      </c>
      <c r="M7193" s="4" t="s">
        <v>7</v>
      </c>
      <c r="N7193" s="4" t="s">
        <v>5573</v>
      </c>
      <c r="O7193" s="4" t="s">
        <v>13</v>
      </c>
      <c r="P7193" s="4" t="s">
        <v>100</v>
      </c>
      <c r="Q7193" s="4" t="s">
        <v>5572</v>
      </c>
      <c r="R7193" s="4">
        <v>5.3879999999999999</v>
      </c>
      <c r="S7193" s="4">
        <v>4</v>
      </c>
      <c r="T7193" s="4">
        <v>0.7</v>
      </c>
      <c r="U7193" s="4">
        <v>-4.49</v>
      </c>
      <c r="V7193" s="4" t="str">
        <f>INDEX(Regional_Lookup!$B$2:$B$5,MATCH('Sample - Superstore'!M7193,Regional_Lookup!$A$2:$A$5,0))</f>
        <v>Maria Santos</v>
      </c>
      <c r="W7193" s="4">
        <f>INDEX(Regional_Lookup!$C$2:$C$5, MATCH('Sample - Superstore'!M7193,Regional_Lookup!$A$2:$A$5, 0))</f>
        <v>0.15</v>
      </c>
      <c r="X7193" s="4">
        <f>U7193/R7193</f>
        <v>-0.83333333333333337</v>
      </c>
      <c r="Y7193" s="4" t="str">
        <f>IF(X7193&gt;=W7193, "Yes", "No")</f>
        <v>No</v>
      </c>
      <c r="Z7193" s="4">
        <f>D7193-C7193</f>
        <v>5</v>
      </c>
      <c r="AA7193" s="4" t="str" cm="1">
        <f t="array" ref="AA7193">_xlfn.IFS(Z7193&lt;=2,"Fast",Z7193&gt;5, "Slow", AND(Z7193&gt;=3,Z7193&lt;=5),"Standard")</f>
        <v>Standard</v>
      </c>
    </row>
    <row r="7194" spans="1:27" x14ac:dyDescent="0.2">
      <c r="A7194" s="4">
        <v>7193</v>
      </c>
      <c r="B7194" s="4" t="s">
        <v>5976</v>
      </c>
      <c r="C7194" s="5">
        <v>42644</v>
      </c>
      <c r="D7194" s="5">
        <v>42649</v>
      </c>
      <c r="E7194" s="4" t="s">
        <v>21</v>
      </c>
      <c r="F7194" s="4" t="s">
        <v>283</v>
      </c>
      <c r="G7194" s="4" t="s">
        <v>282</v>
      </c>
      <c r="H7194" s="4" t="s">
        <v>18</v>
      </c>
      <c r="I7194" s="4" t="s">
        <v>17</v>
      </c>
      <c r="J7194" s="4" t="s">
        <v>817</v>
      </c>
      <c r="K7194" s="4" t="s">
        <v>41</v>
      </c>
      <c r="L7194" s="4">
        <v>33012</v>
      </c>
      <c r="M7194" s="4" t="s">
        <v>7</v>
      </c>
      <c r="N7194" s="4" t="s">
        <v>1678</v>
      </c>
      <c r="O7194" s="4" t="s">
        <v>13</v>
      </c>
      <c r="P7194" s="4" t="s">
        <v>116</v>
      </c>
      <c r="Q7194" s="4" t="s">
        <v>507</v>
      </c>
      <c r="R7194" s="4">
        <v>30.975999999999999</v>
      </c>
      <c r="S7194" s="4">
        <v>8</v>
      </c>
      <c r="T7194" s="4">
        <v>0.2</v>
      </c>
      <c r="U7194" s="4">
        <v>5.0335999999999999</v>
      </c>
      <c r="V7194" s="4" t="str">
        <f>INDEX(Regional_Lookup!$B$2:$B$5,MATCH('Sample - Superstore'!M7194,Regional_Lookup!$A$2:$A$5,0))</f>
        <v>Maria Santos</v>
      </c>
      <c r="W7194" s="4">
        <f>INDEX(Regional_Lookup!$C$2:$C$5, MATCH('Sample - Superstore'!M7194,Regional_Lookup!$A$2:$A$5, 0))</f>
        <v>0.15</v>
      </c>
      <c r="X7194" s="4">
        <f>U7194/R7194</f>
        <v>0.16250000000000001</v>
      </c>
      <c r="Y7194" s="4" t="str">
        <f>IF(X7194&gt;=W7194, "Yes", "No")</f>
        <v>Yes</v>
      </c>
      <c r="Z7194" s="4">
        <f>D7194-C7194</f>
        <v>5</v>
      </c>
      <c r="AA7194" s="4" t="str" cm="1">
        <f t="array" ref="AA7194">_xlfn.IFS(Z7194&lt;=2,"Fast",Z7194&gt;5, "Slow", AND(Z7194&gt;=3,Z7194&lt;=5),"Standard")</f>
        <v>Standard</v>
      </c>
    </row>
    <row r="7195" spans="1:27" x14ac:dyDescent="0.2">
      <c r="A7195" s="4">
        <v>7194</v>
      </c>
      <c r="B7195" s="4" t="s">
        <v>5975</v>
      </c>
      <c r="C7195" s="5">
        <v>42412</v>
      </c>
      <c r="D7195" s="5">
        <v>42414</v>
      </c>
      <c r="E7195" s="4" t="s">
        <v>89</v>
      </c>
      <c r="F7195" s="4" t="s">
        <v>5709</v>
      </c>
      <c r="G7195" s="4" t="s">
        <v>5708</v>
      </c>
      <c r="H7195" s="4" t="s">
        <v>18</v>
      </c>
      <c r="I7195" s="4" t="s">
        <v>17</v>
      </c>
      <c r="J7195" s="4" t="s">
        <v>808</v>
      </c>
      <c r="K7195" s="4" t="s">
        <v>48</v>
      </c>
      <c r="L7195" s="4">
        <v>30318</v>
      </c>
      <c r="M7195" s="4" t="s">
        <v>7</v>
      </c>
      <c r="N7195" s="4" t="s">
        <v>1031</v>
      </c>
      <c r="O7195" s="4" t="s">
        <v>13</v>
      </c>
      <c r="P7195" s="4" t="s">
        <v>231</v>
      </c>
      <c r="Q7195" s="4" t="s">
        <v>1030</v>
      </c>
      <c r="R7195" s="4">
        <v>1350.12</v>
      </c>
      <c r="S7195" s="4">
        <v>6</v>
      </c>
      <c r="T7195" s="4">
        <v>0</v>
      </c>
      <c r="U7195" s="4">
        <v>175.51560000000001</v>
      </c>
      <c r="V7195" s="4" t="str">
        <f>INDEX(Regional_Lookup!$B$2:$B$5,MATCH('Sample - Superstore'!M7195,Regional_Lookup!$A$2:$A$5,0))</f>
        <v>Maria Santos</v>
      </c>
      <c r="W7195" s="4">
        <f>INDEX(Regional_Lookup!$C$2:$C$5, MATCH('Sample - Superstore'!M7195,Regional_Lookup!$A$2:$A$5, 0))</f>
        <v>0.15</v>
      </c>
      <c r="X7195" s="4">
        <f>U7195/R7195</f>
        <v>0.13</v>
      </c>
      <c r="Y7195" s="4" t="str">
        <f>IF(X7195&gt;=W7195, "Yes", "No")</f>
        <v>No</v>
      </c>
      <c r="Z7195" s="4">
        <f>D7195-C7195</f>
        <v>2</v>
      </c>
      <c r="AA7195" s="4" t="str" cm="1">
        <f t="array" ref="AA7195">_xlfn.IFS(Z7195&lt;=2,"Fast",Z7195&gt;5, "Slow", AND(Z7195&gt;=3,Z7195&lt;=5),"Standard")</f>
        <v>Fast</v>
      </c>
    </row>
    <row r="7196" spans="1:27" x14ac:dyDescent="0.2">
      <c r="A7196" s="4">
        <v>7195</v>
      </c>
      <c r="B7196" s="4" t="s">
        <v>5975</v>
      </c>
      <c r="C7196" s="5">
        <v>42412</v>
      </c>
      <c r="D7196" s="5">
        <v>42414</v>
      </c>
      <c r="E7196" s="4" t="s">
        <v>89</v>
      </c>
      <c r="F7196" s="4" t="s">
        <v>5709</v>
      </c>
      <c r="G7196" s="4" t="s">
        <v>5708</v>
      </c>
      <c r="H7196" s="4" t="s">
        <v>18</v>
      </c>
      <c r="I7196" s="4" t="s">
        <v>17</v>
      </c>
      <c r="J7196" s="4" t="s">
        <v>808</v>
      </c>
      <c r="K7196" s="4" t="s">
        <v>48</v>
      </c>
      <c r="L7196" s="4">
        <v>30318</v>
      </c>
      <c r="M7196" s="4" t="s">
        <v>7</v>
      </c>
      <c r="N7196" s="4" t="s">
        <v>4908</v>
      </c>
      <c r="O7196" s="4" t="s">
        <v>13</v>
      </c>
      <c r="P7196" s="4" t="s">
        <v>100</v>
      </c>
      <c r="Q7196" s="4" t="s">
        <v>4907</v>
      </c>
      <c r="R7196" s="4">
        <v>15.92</v>
      </c>
      <c r="S7196" s="4">
        <v>4</v>
      </c>
      <c r="T7196" s="4">
        <v>0</v>
      </c>
      <c r="U7196" s="4">
        <v>7.4824000000000002</v>
      </c>
      <c r="V7196" s="4" t="str">
        <f>INDEX(Regional_Lookup!$B$2:$B$5,MATCH('Sample - Superstore'!M7196,Regional_Lookup!$A$2:$A$5,0))</f>
        <v>Maria Santos</v>
      </c>
      <c r="W7196" s="4">
        <f>INDEX(Regional_Lookup!$C$2:$C$5, MATCH('Sample - Superstore'!M7196,Regional_Lookup!$A$2:$A$5, 0))</f>
        <v>0.15</v>
      </c>
      <c r="X7196" s="4">
        <f>U7196/R7196</f>
        <v>0.47000000000000003</v>
      </c>
      <c r="Y7196" s="4" t="str">
        <f>IF(X7196&gt;=W7196, "Yes", "No")</f>
        <v>Yes</v>
      </c>
      <c r="Z7196" s="4">
        <f>D7196-C7196</f>
        <v>2</v>
      </c>
      <c r="AA7196" s="4" t="str" cm="1">
        <f t="array" ref="AA7196">_xlfn.IFS(Z7196&lt;=2,"Fast",Z7196&gt;5, "Slow", AND(Z7196&gt;=3,Z7196&lt;=5),"Standard")</f>
        <v>Fast</v>
      </c>
    </row>
    <row r="7197" spans="1:27" x14ac:dyDescent="0.2">
      <c r="A7197" s="4">
        <v>7196</v>
      </c>
      <c r="B7197" s="4" t="s">
        <v>5974</v>
      </c>
      <c r="C7197" s="5">
        <v>42687</v>
      </c>
      <c r="D7197" s="5">
        <v>42691</v>
      </c>
      <c r="E7197" s="4" t="s">
        <v>29</v>
      </c>
      <c r="F7197" s="4" t="s">
        <v>3637</v>
      </c>
      <c r="G7197" s="4" t="s">
        <v>3636</v>
      </c>
      <c r="H7197" s="4" t="s">
        <v>102</v>
      </c>
      <c r="I7197" s="4" t="s">
        <v>17</v>
      </c>
      <c r="J7197" s="4" t="s">
        <v>234</v>
      </c>
      <c r="K7197" s="4" t="s">
        <v>233</v>
      </c>
      <c r="L7197" s="4">
        <v>98103</v>
      </c>
      <c r="M7197" s="4" t="s">
        <v>9</v>
      </c>
      <c r="N7197" s="4" t="s">
        <v>2643</v>
      </c>
      <c r="O7197" s="4" t="s">
        <v>37</v>
      </c>
      <c r="P7197" s="4" t="s">
        <v>36</v>
      </c>
      <c r="Q7197" s="4" t="s">
        <v>5973</v>
      </c>
      <c r="R7197" s="4">
        <v>19.54</v>
      </c>
      <c r="S7197" s="4">
        <v>2</v>
      </c>
      <c r="T7197" s="4">
        <v>0</v>
      </c>
      <c r="U7197" s="4">
        <v>7.2298</v>
      </c>
      <c r="V7197" s="4" t="str">
        <f>INDEX(Regional_Lookup!$B$2:$B$5,MATCH('Sample - Superstore'!M7197,Regional_Lookup!$A$2:$A$5,0))</f>
        <v>James Chen</v>
      </c>
      <c r="W7197" s="4">
        <f>INDEX(Regional_Lookup!$C$2:$C$5, MATCH('Sample - Superstore'!M7197,Regional_Lookup!$A$2:$A$5, 0))</f>
        <v>0.18</v>
      </c>
      <c r="X7197" s="4">
        <f>U7197/R7197</f>
        <v>0.37</v>
      </c>
      <c r="Y7197" s="4" t="str">
        <f>IF(X7197&gt;=W7197, "Yes", "No")</f>
        <v>Yes</v>
      </c>
      <c r="Z7197" s="4">
        <f>D7197-C7197</f>
        <v>4</v>
      </c>
      <c r="AA7197" s="4" t="str" cm="1">
        <f t="array" ref="AA7197">_xlfn.IFS(Z7197&lt;=2,"Fast",Z7197&gt;5, "Slow", AND(Z7197&gt;=3,Z7197&lt;=5),"Standard")</f>
        <v>Standard</v>
      </c>
    </row>
    <row r="7198" spans="1:27" x14ac:dyDescent="0.2">
      <c r="A7198" s="4">
        <v>7197</v>
      </c>
      <c r="B7198" s="4" t="s">
        <v>5972</v>
      </c>
      <c r="C7198" s="5">
        <v>41755</v>
      </c>
      <c r="D7198" s="5">
        <v>41759</v>
      </c>
      <c r="E7198" s="4" t="s">
        <v>29</v>
      </c>
      <c r="F7198" s="4" t="s">
        <v>578</v>
      </c>
      <c r="G7198" s="4" t="s">
        <v>577</v>
      </c>
      <c r="H7198" s="4" t="s">
        <v>102</v>
      </c>
      <c r="I7198" s="4" t="s">
        <v>17</v>
      </c>
      <c r="J7198" s="4" t="s">
        <v>59</v>
      </c>
      <c r="K7198" s="4" t="s">
        <v>15</v>
      </c>
      <c r="L7198" s="4">
        <v>90036</v>
      </c>
      <c r="M7198" s="4" t="s">
        <v>9</v>
      </c>
      <c r="N7198" s="4" t="s">
        <v>955</v>
      </c>
      <c r="O7198" s="4" t="s">
        <v>13</v>
      </c>
      <c r="P7198" s="4" t="s">
        <v>116</v>
      </c>
      <c r="Q7198" s="4" t="s">
        <v>954</v>
      </c>
      <c r="R7198" s="4">
        <v>21.4</v>
      </c>
      <c r="S7198" s="4">
        <v>5</v>
      </c>
      <c r="T7198" s="4">
        <v>0</v>
      </c>
      <c r="U7198" s="4">
        <v>6.2060000000000004</v>
      </c>
      <c r="V7198" s="4" t="str">
        <f>INDEX(Regional_Lookup!$B$2:$B$5,MATCH('Sample - Superstore'!M7198,Regional_Lookup!$A$2:$A$5,0))</f>
        <v>James Chen</v>
      </c>
      <c r="W7198" s="4">
        <f>INDEX(Regional_Lookup!$C$2:$C$5, MATCH('Sample - Superstore'!M7198,Regional_Lookup!$A$2:$A$5, 0))</f>
        <v>0.18</v>
      </c>
      <c r="X7198" s="4">
        <f>U7198/R7198</f>
        <v>0.29000000000000004</v>
      </c>
      <c r="Y7198" s="4" t="str">
        <f>IF(X7198&gt;=W7198, "Yes", "No")</f>
        <v>Yes</v>
      </c>
      <c r="Z7198" s="4">
        <f>D7198-C7198</f>
        <v>4</v>
      </c>
      <c r="AA7198" s="4" t="str" cm="1">
        <f t="array" ref="AA7198">_xlfn.IFS(Z7198&lt;=2,"Fast",Z7198&gt;5, "Slow", AND(Z7198&gt;=3,Z7198&lt;=5),"Standard")</f>
        <v>Standard</v>
      </c>
    </row>
    <row r="7199" spans="1:27" x14ac:dyDescent="0.2">
      <c r="A7199" s="4">
        <v>7198</v>
      </c>
      <c r="B7199" s="4" t="s">
        <v>5972</v>
      </c>
      <c r="C7199" s="5">
        <v>41755</v>
      </c>
      <c r="D7199" s="5">
        <v>41759</v>
      </c>
      <c r="E7199" s="4" t="s">
        <v>29</v>
      </c>
      <c r="F7199" s="4" t="s">
        <v>578</v>
      </c>
      <c r="G7199" s="4" t="s">
        <v>577</v>
      </c>
      <c r="H7199" s="4" t="s">
        <v>102</v>
      </c>
      <c r="I7199" s="4" t="s">
        <v>17</v>
      </c>
      <c r="J7199" s="4" t="s">
        <v>59</v>
      </c>
      <c r="K7199" s="4" t="s">
        <v>15</v>
      </c>
      <c r="L7199" s="4">
        <v>90036</v>
      </c>
      <c r="M7199" s="4" t="s">
        <v>9</v>
      </c>
      <c r="N7199" s="4" t="s">
        <v>5906</v>
      </c>
      <c r="O7199" s="4" t="s">
        <v>13</v>
      </c>
      <c r="P7199" s="4" t="s">
        <v>72</v>
      </c>
      <c r="Q7199" s="4" t="s">
        <v>5905</v>
      </c>
      <c r="R7199" s="4">
        <v>12.6</v>
      </c>
      <c r="S7199" s="4">
        <v>2</v>
      </c>
      <c r="T7199" s="4">
        <v>0</v>
      </c>
      <c r="U7199" s="4">
        <v>5.7960000000000003</v>
      </c>
      <c r="V7199" s="4" t="str">
        <f>INDEX(Regional_Lookup!$B$2:$B$5,MATCH('Sample - Superstore'!M7199,Regional_Lookup!$A$2:$A$5,0))</f>
        <v>James Chen</v>
      </c>
      <c r="W7199" s="4">
        <f>INDEX(Regional_Lookup!$C$2:$C$5, MATCH('Sample - Superstore'!M7199,Regional_Lookup!$A$2:$A$5, 0))</f>
        <v>0.18</v>
      </c>
      <c r="X7199" s="4">
        <f>U7199/R7199</f>
        <v>0.46</v>
      </c>
      <c r="Y7199" s="4" t="str">
        <f>IF(X7199&gt;=W7199, "Yes", "No")</f>
        <v>Yes</v>
      </c>
      <c r="Z7199" s="4">
        <f>D7199-C7199</f>
        <v>4</v>
      </c>
      <c r="AA7199" s="4" t="str" cm="1">
        <f t="array" ref="AA7199">_xlfn.IFS(Z7199&lt;=2,"Fast",Z7199&gt;5, "Slow", AND(Z7199&gt;=3,Z7199&lt;=5),"Standard")</f>
        <v>Standard</v>
      </c>
    </row>
    <row r="7200" spans="1:27" x14ac:dyDescent="0.2">
      <c r="A7200" s="4">
        <v>7199</v>
      </c>
      <c r="B7200" s="4" t="s">
        <v>5969</v>
      </c>
      <c r="C7200" s="5">
        <v>42227</v>
      </c>
      <c r="D7200" s="5">
        <v>42231</v>
      </c>
      <c r="E7200" s="4" t="s">
        <v>29</v>
      </c>
      <c r="F7200" s="4" t="s">
        <v>3637</v>
      </c>
      <c r="G7200" s="4" t="s">
        <v>3636</v>
      </c>
      <c r="H7200" s="4" t="s">
        <v>102</v>
      </c>
      <c r="I7200" s="4" t="s">
        <v>17</v>
      </c>
      <c r="J7200" s="4" t="s">
        <v>254</v>
      </c>
      <c r="K7200" s="4" t="s">
        <v>66</v>
      </c>
      <c r="L7200" s="4">
        <v>10035</v>
      </c>
      <c r="M7200" s="4" t="s">
        <v>5</v>
      </c>
      <c r="N7200" s="4" t="s">
        <v>5971</v>
      </c>
      <c r="O7200" s="4" t="s">
        <v>13</v>
      </c>
      <c r="P7200" s="4" t="s">
        <v>116</v>
      </c>
      <c r="Q7200" s="4" t="s">
        <v>5970</v>
      </c>
      <c r="R7200" s="4">
        <v>11.96</v>
      </c>
      <c r="S7200" s="4">
        <v>2</v>
      </c>
      <c r="T7200" s="4">
        <v>0</v>
      </c>
      <c r="U7200" s="4">
        <v>3.1095999999999999</v>
      </c>
      <c r="V7200" s="4" t="str">
        <f>INDEX(Regional_Lookup!$B$2:$B$5,MATCH('Sample - Superstore'!M7200,Regional_Lookup!$A$2:$A$5,0))</f>
        <v>Sarah Miller</v>
      </c>
      <c r="W7200" s="4">
        <f>INDEX(Regional_Lookup!$C$2:$C$5, MATCH('Sample - Superstore'!M7200,Regional_Lookup!$A$2:$A$5, 0))</f>
        <v>0.16</v>
      </c>
      <c r="X7200" s="4">
        <f>U7200/R7200</f>
        <v>0.25999999999999995</v>
      </c>
      <c r="Y7200" s="4" t="str">
        <f>IF(X7200&gt;=W7200, "Yes", "No")</f>
        <v>Yes</v>
      </c>
      <c r="Z7200" s="4">
        <f>D7200-C7200</f>
        <v>4</v>
      </c>
      <c r="AA7200" s="4" t="str" cm="1">
        <f t="array" ref="AA7200">_xlfn.IFS(Z7200&lt;=2,"Fast",Z7200&gt;5, "Slow", AND(Z7200&gt;=3,Z7200&lt;=5),"Standard")</f>
        <v>Standard</v>
      </c>
    </row>
    <row r="7201" spans="1:27" x14ac:dyDescent="0.2">
      <c r="A7201" s="4">
        <v>7200</v>
      </c>
      <c r="B7201" s="4" t="s">
        <v>5969</v>
      </c>
      <c r="C7201" s="5">
        <v>42227</v>
      </c>
      <c r="D7201" s="5">
        <v>42231</v>
      </c>
      <c r="E7201" s="4" t="s">
        <v>29</v>
      </c>
      <c r="F7201" s="4" t="s">
        <v>3637</v>
      </c>
      <c r="G7201" s="4" t="s">
        <v>3636</v>
      </c>
      <c r="H7201" s="4" t="s">
        <v>102</v>
      </c>
      <c r="I7201" s="4" t="s">
        <v>17</v>
      </c>
      <c r="J7201" s="4" t="s">
        <v>254</v>
      </c>
      <c r="K7201" s="4" t="s">
        <v>66</v>
      </c>
      <c r="L7201" s="4">
        <v>10035</v>
      </c>
      <c r="M7201" s="4" t="s">
        <v>5</v>
      </c>
      <c r="N7201" s="4" t="s">
        <v>3368</v>
      </c>
      <c r="O7201" s="4" t="s">
        <v>33</v>
      </c>
      <c r="P7201" s="4" t="s">
        <v>32</v>
      </c>
      <c r="Q7201" s="4" t="s">
        <v>3367</v>
      </c>
      <c r="R7201" s="4">
        <v>138</v>
      </c>
      <c r="S7201" s="4">
        <v>2</v>
      </c>
      <c r="T7201" s="4">
        <v>0</v>
      </c>
      <c r="U7201" s="4">
        <v>34.5</v>
      </c>
      <c r="V7201" s="4" t="str">
        <f>INDEX(Regional_Lookup!$B$2:$B$5,MATCH('Sample - Superstore'!M7201,Regional_Lookup!$A$2:$A$5,0))</f>
        <v>Sarah Miller</v>
      </c>
      <c r="W7201" s="4">
        <f>INDEX(Regional_Lookup!$C$2:$C$5, MATCH('Sample - Superstore'!M7201,Regional_Lookup!$A$2:$A$5, 0))</f>
        <v>0.16</v>
      </c>
      <c r="X7201" s="4">
        <f>U7201/R7201</f>
        <v>0.25</v>
      </c>
      <c r="Y7201" s="4" t="str">
        <f>IF(X7201&gt;=W7201, "Yes", "No")</f>
        <v>Yes</v>
      </c>
      <c r="Z7201" s="4">
        <f>D7201-C7201</f>
        <v>4</v>
      </c>
      <c r="AA7201" s="4" t="str" cm="1">
        <f t="array" ref="AA7201">_xlfn.IFS(Z7201&lt;=2,"Fast",Z7201&gt;5, "Slow", AND(Z7201&gt;=3,Z7201&lt;=5),"Standard")</f>
        <v>Standard</v>
      </c>
    </row>
    <row r="7202" spans="1:27" x14ac:dyDescent="0.2">
      <c r="A7202" s="4">
        <v>7201</v>
      </c>
      <c r="B7202" s="4" t="s">
        <v>5968</v>
      </c>
      <c r="C7202" s="5">
        <v>42701</v>
      </c>
      <c r="D7202" s="5">
        <v>42707</v>
      </c>
      <c r="E7202" s="4" t="s">
        <v>29</v>
      </c>
      <c r="F7202" s="4" t="s">
        <v>5967</v>
      </c>
      <c r="G7202" s="4" t="s">
        <v>5966</v>
      </c>
      <c r="H7202" s="4" t="s">
        <v>18</v>
      </c>
      <c r="I7202" s="4" t="s">
        <v>17</v>
      </c>
      <c r="J7202" s="4" t="s">
        <v>711</v>
      </c>
      <c r="K7202" s="4" t="s">
        <v>41</v>
      </c>
      <c r="L7202" s="4">
        <v>33311</v>
      </c>
      <c r="M7202" s="4" t="s">
        <v>7</v>
      </c>
      <c r="N7202" s="4" t="s">
        <v>789</v>
      </c>
      <c r="O7202" s="4" t="s">
        <v>33</v>
      </c>
      <c r="P7202" s="4" t="s">
        <v>32</v>
      </c>
      <c r="Q7202" s="4" t="s">
        <v>788</v>
      </c>
      <c r="R7202" s="4">
        <v>116.76</v>
      </c>
      <c r="S7202" s="4">
        <v>1</v>
      </c>
      <c r="T7202" s="4">
        <v>0.2</v>
      </c>
      <c r="U7202" s="4">
        <v>14.595000000000001</v>
      </c>
      <c r="V7202" s="4" t="str">
        <f>INDEX(Regional_Lookup!$B$2:$B$5,MATCH('Sample - Superstore'!M7202,Regional_Lookup!$A$2:$A$5,0))</f>
        <v>Maria Santos</v>
      </c>
      <c r="W7202" s="4">
        <f>INDEX(Regional_Lookup!$C$2:$C$5, MATCH('Sample - Superstore'!M7202,Regional_Lookup!$A$2:$A$5, 0))</f>
        <v>0.15</v>
      </c>
      <c r="X7202" s="4">
        <f>U7202/R7202</f>
        <v>0.125</v>
      </c>
      <c r="Y7202" s="4" t="str">
        <f>IF(X7202&gt;=W7202, "Yes", "No")</f>
        <v>No</v>
      </c>
      <c r="Z7202" s="4">
        <f>D7202-C7202</f>
        <v>6</v>
      </c>
      <c r="AA7202" s="4" t="str" cm="1">
        <f t="array" ref="AA7202">_xlfn.IFS(Z7202&lt;=2,"Fast",Z7202&gt;5, "Slow", AND(Z7202&gt;=3,Z7202&lt;=5),"Standard")</f>
        <v>Slow</v>
      </c>
    </row>
    <row r="7203" spans="1:27" x14ac:dyDescent="0.2">
      <c r="A7203" s="4">
        <v>7202</v>
      </c>
      <c r="B7203" s="4" t="s">
        <v>5968</v>
      </c>
      <c r="C7203" s="5">
        <v>42701</v>
      </c>
      <c r="D7203" s="5">
        <v>42707</v>
      </c>
      <c r="E7203" s="4" t="s">
        <v>29</v>
      </c>
      <c r="F7203" s="4" t="s">
        <v>5967</v>
      </c>
      <c r="G7203" s="4" t="s">
        <v>5966</v>
      </c>
      <c r="H7203" s="4" t="s">
        <v>18</v>
      </c>
      <c r="I7203" s="4" t="s">
        <v>17</v>
      </c>
      <c r="J7203" s="4" t="s">
        <v>711</v>
      </c>
      <c r="K7203" s="4" t="s">
        <v>41</v>
      </c>
      <c r="L7203" s="4">
        <v>33311</v>
      </c>
      <c r="M7203" s="4" t="s">
        <v>7</v>
      </c>
      <c r="N7203" s="4" t="s">
        <v>93</v>
      </c>
      <c r="O7203" s="4" t="s">
        <v>37</v>
      </c>
      <c r="P7203" s="4" t="s">
        <v>92</v>
      </c>
      <c r="Q7203" s="4" t="s">
        <v>91</v>
      </c>
      <c r="R7203" s="4">
        <v>331.02300000000002</v>
      </c>
      <c r="S7203" s="4">
        <v>7</v>
      </c>
      <c r="T7203" s="4">
        <v>0.45</v>
      </c>
      <c r="U7203" s="4">
        <v>-114.35339999999999</v>
      </c>
      <c r="V7203" s="4" t="str">
        <f>INDEX(Regional_Lookup!$B$2:$B$5,MATCH('Sample - Superstore'!M7203,Regional_Lookup!$A$2:$A$5,0))</f>
        <v>Maria Santos</v>
      </c>
      <c r="W7203" s="4">
        <f>INDEX(Regional_Lookup!$C$2:$C$5, MATCH('Sample - Superstore'!M7203,Regional_Lookup!$A$2:$A$5, 0))</f>
        <v>0.15</v>
      </c>
      <c r="X7203" s="4">
        <f>U7203/R7203</f>
        <v>-0.3454545454545454</v>
      </c>
      <c r="Y7203" s="4" t="str">
        <f>IF(X7203&gt;=W7203, "Yes", "No")</f>
        <v>No</v>
      </c>
      <c r="Z7203" s="4">
        <f>D7203-C7203</f>
        <v>6</v>
      </c>
      <c r="AA7203" s="4" t="str" cm="1">
        <f t="array" ref="AA7203">_xlfn.IFS(Z7203&lt;=2,"Fast",Z7203&gt;5, "Slow", AND(Z7203&gt;=3,Z7203&lt;=5),"Standard")</f>
        <v>Slow</v>
      </c>
    </row>
    <row r="7204" spans="1:27" x14ac:dyDescent="0.2">
      <c r="A7204" s="4">
        <v>7203</v>
      </c>
      <c r="B7204" s="4" t="s">
        <v>5965</v>
      </c>
      <c r="C7204" s="5">
        <v>42671</v>
      </c>
      <c r="D7204" s="5">
        <v>42671</v>
      </c>
      <c r="E7204" s="4" t="s">
        <v>162</v>
      </c>
      <c r="F7204" s="4" t="s">
        <v>4064</v>
      </c>
      <c r="G7204" s="4" t="s">
        <v>4063</v>
      </c>
      <c r="H7204" s="4" t="s">
        <v>50</v>
      </c>
      <c r="I7204" s="4" t="s">
        <v>17</v>
      </c>
      <c r="J7204" s="4" t="s">
        <v>1393</v>
      </c>
      <c r="K7204" s="4" t="s">
        <v>66</v>
      </c>
      <c r="L7204" s="4">
        <v>14609</v>
      </c>
      <c r="M7204" s="4" t="s">
        <v>5</v>
      </c>
      <c r="N7204" s="4" t="s">
        <v>1440</v>
      </c>
      <c r="O7204" s="4" t="s">
        <v>37</v>
      </c>
      <c r="P7204" s="4" t="s">
        <v>36</v>
      </c>
      <c r="Q7204" s="4" t="s">
        <v>1439</v>
      </c>
      <c r="R7204" s="4">
        <v>756.8</v>
      </c>
      <c r="S7204" s="4">
        <v>5</v>
      </c>
      <c r="T7204" s="4">
        <v>0</v>
      </c>
      <c r="U7204" s="4">
        <v>75.680000000000007</v>
      </c>
      <c r="V7204" s="4" t="str">
        <f>INDEX(Regional_Lookup!$B$2:$B$5,MATCH('Sample - Superstore'!M7204,Regional_Lookup!$A$2:$A$5,0))</f>
        <v>Sarah Miller</v>
      </c>
      <c r="W7204" s="4">
        <f>INDEX(Regional_Lookup!$C$2:$C$5, MATCH('Sample - Superstore'!M7204,Regional_Lookup!$A$2:$A$5, 0))</f>
        <v>0.16</v>
      </c>
      <c r="X7204" s="4">
        <f>U7204/R7204</f>
        <v>0.10000000000000002</v>
      </c>
      <c r="Y7204" s="4" t="str">
        <f>IF(X7204&gt;=W7204, "Yes", "No")</f>
        <v>No</v>
      </c>
      <c r="Z7204" s="4">
        <f>D7204-C7204</f>
        <v>0</v>
      </c>
      <c r="AA7204" s="4" t="str" cm="1">
        <f t="array" ref="AA7204">_xlfn.IFS(Z7204&lt;=2,"Fast",Z7204&gt;5, "Slow", AND(Z7204&gt;=3,Z7204&lt;=5),"Standard")</f>
        <v>Fast</v>
      </c>
    </row>
    <row r="7205" spans="1:27" x14ac:dyDescent="0.2">
      <c r="A7205" s="4">
        <v>7204</v>
      </c>
      <c r="B7205" s="4" t="s">
        <v>5964</v>
      </c>
      <c r="C7205" s="5">
        <v>42002</v>
      </c>
      <c r="D7205" s="5">
        <v>42006</v>
      </c>
      <c r="E7205" s="4" t="s">
        <v>29</v>
      </c>
      <c r="F7205" s="4" t="s">
        <v>4407</v>
      </c>
      <c r="G7205" s="4" t="s">
        <v>4406</v>
      </c>
      <c r="H7205" s="4" t="s">
        <v>102</v>
      </c>
      <c r="I7205" s="4" t="s">
        <v>17</v>
      </c>
      <c r="J7205" s="4" t="s">
        <v>2163</v>
      </c>
      <c r="K7205" s="4" t="s">
        <v>318</v>
      </c>
      <c r="L7205" s="4">
        <v>60174</v>
      </c>
      <c r="M7205" s="4" t="s">
        <v>3</v>
      </c>
      <c r="N7205" s="4" t="s">
        <v>2425</v>
      </c>
      <c r="O7205" s="4" t="s">
        <v>37</v>
      </c>
      <c r="P7205" s="4" t="s">
        <v>36</v>
      </c>
      <c r="Q7205" s="4" t="s">
        <v>2424</v>
      </c>
      <c r="R7205" s="4">
        <v>8.7360000000000007</v>
      </c>
      <c r="S7205" s="4">
        <v>3</v>
      </c>
      <c r="T7205" s="4">
        <v>0.6</v>
      </c>
      <c r="U7205" s="4">
        <v>-4.8048000000000002</v>
      </c>
      <c r="V7205" s="4" t="str">
        <f>INDEX(Regional_Lookup!$B$2:$B$5,MATCH('Sample - Superstore'!M7205,Regional_Lookup!$A$2:$A$5,0))</f>
        <v>David Johnson</v>
      </c>
      <c r="W7205" s="4">
        <f>INDEX(Regional_Lookup!$C$2:$C$5, MATCH('Sample - Superstore'!M7205,Regional_Lookup!$A$2:$A$5, 0))</f>
        <v>0.14000000000000001</v>
      </c>
      <c r="X7205" s="4">
        <f>U7205/R7205</f>
        <v>-0.54999999999999993</v>
      </c>
      <c r="Y7205" s="4" t="str">
        <f>IF(X7205&gt;=W7205, "Yes", "No")</f>
        <v>No</v>
      </c>
      <c r="Z7205" s="4">
        <f>D7205-C7205</f>
        <v>4</v>
      </c>
      <c r="AA7205" s="4" t="str" cm="1">
        <f t="array" ref="AA7205">_xlfn.IFS(Z7205&lt;=2,"Fast",Z7205&gt;5, "Slow", AND(Z7205&gt;=3,Z7205&lt;=5),"Standard")</f>
        <v>Standard</v>
      </c>
    </row>
    <row r="7206" spans="1:27" x14ac:dyDescent="0.2">
      <c r="A7206" s="4">
        <v>7205</v>
      </c>
      <c r="B7206" s="4" t="s">
        <v>5963</v>
      </c>
      <c r="C7206" s="5">
        <v>42257</v>
      </c>
      <c r="D7206" s="5">
        <v>42264</v>
      </c>
      <c r="E7206" s="4" t="s">
        <v>29</v>
      </c>
      <c r="F7206" s="4" t="s">
        <v>5962</v>
      </c>
      <c r="G7206" s="4" t="s">
        <v>5961</v>
      </c>
      <c r="H7206" s="4" t="s">
        <v>18</v>
      </c>
      <c r="I7206" s="4" t="s">
        <v>17</v>
      </c>
      <c r="J7206" s="4" t="s">
        <v>254</v>
      </c>
      <c r="K7206" s="4" t="s">
        <v>66</v>
      </c>
      <c r="L7206" s="4">
        <v>10024</v>
      </c>
      <c r="M7206" s="4" t="s">
        <v>5</v>
      </c>
      <c r="N7206" s="4" t="s">
        <v>1761</v>
      </c>
      <c r="O7206" s="4" t="s">
        <v>13</v>
      </c>
      <c r="P7206" s="4" t="s">
        <v>116</v>
      </c>
      <c r="Q7206" s="4" t="s">
        <v>1760</v>
      </c>
      <c r="R7206" s="4">
        <v>6.08</v>
      </c>
      <c r="S7206" s="4">
        <v>2</v>
      </c>
      <c r="T7206" s="4">
        <v>0</v>
      </c>
      <c r="U7206" s="4">
        <v>2.0672000000000001</v>
      </c>
      <c r="V7206" s="4" t="str">
        <f>INDEX(Regional_Lookup!$B$2:$B$5,MATCH('Sample - Superstore'!M7206,Regional_Lookup!$A$2:$A$5,0))</f>
        <v>Sarah Miller</v>
      </c>
      <c r="W7206" s="4">
        <f>INDEX(Regional_Lookup!$C$2:$C$5, MATCH('Sample - Superstore'!M7206,Regional_Lookup!$A$2:$A$5, 0))</f>
        <v>0.16</v>
      </c>
      <c r="X7206" s="4">
        <f>U7206/R7206</f>
        <v>0.34</v>
      </c>
      <c r="Y7206" s="4" t="str">
        <f>IF(X7206&gt;=W7206, "Yes", "No")</f>
        <v>Yes</v>
      </c>
      <c r="Z7206" s="4">
        <f>D7206-C7206</f>
        <v>7</v>
      </c>
      <c r="AA7206" s="4" t="str" cm="1">
        <f t="array" ref="AA7206">_xlfn.IFS(Z7206&lt;=2,"Fast",Z7206&gt;5, "Slow", AND(Z7206&gt;=3,Z7206&lt;=5),"Standard")</f>
        <v>Slow</v>
      </c>
    </row>
    <row r="7207" spans="1:27" x14ac:dyDescent="0.2">
      <c r="A7207" s="4">
        <v>7206</v>
      </c>
      <c r="B7207" s="4" t="s">
        <v>5960</v>
      </c>
      <c r="C7207" s="5">
        <v>43010</v>
      </c>
      <c r="D7207" s="5">
        <v>43014</v>
      </c>
      <c r="E7207" s="4" t="s">
        <v>29</v>
      </c>
      <c r="F7207" s="4" t="s">
        <v>4720</v>
      </c>
      <c r="G7207" s="4" t="s">
        <v>4719</v>
      </c>
      <c r="H7207" s="4" t="s">
        <v>18</v>
      </c>
      <c r="I7207" s="4" t="s">
        <v>17</v>
      </c>
      <c r="J7207" s="4" t="s">
        <v>248</v>
      </c>
      <c r="K7207" s="4" t="s">
        <v>15</v>
      </c>
      <c r="L7207" s="4">
        <v>94109</v>
      </c>
      <c r="M7207" s="4" t="s">
        <v>9</v>
      </c>
      <c r="N7207" s="4" t="s">
        <v>3739</v>
      </c>
      <c r="O7207" s="4" t="s">
        <v>37</v>
      </c>
      <c r="P7207" s="4" t="s">
        <v>36</v>
      </c>
      <c r="Q7207" s="4" t="s">
        <v>3738</v>
      </c>
      <c r="R7207" s="4">
        <v>17.46</v>
      </c>
      <c r="S7207" s="4">
        <v>2</v>
      </c>
      <c r="T7207" s="4">
        <v>0</v>
      </c>
      <c r="U7207" s="4">
        <v>5.9363999999999999</v>
      </c>
      <c r="V7207" s="4" t="str">
        <f>INDEX(Regional_Lookup!$B$2:$B$5,MATCH('Sample - Superstore'!M7207,Regional_Lookup!$A$2:$A$5,0))</f>
        <v>James Chen</v>
      </c>
      <c r="W7207" s="4">
        <f>INDEX(Regional_Lookup!$C$2:$C$5, MATCH('Sample - Superstore'!M7207,Regional_Lookup!$A$2:$A$5, 0))</f>
        <v>0.18</v>
      </c>
      <c r="X7207" s="4">
        <f>U7207/R7207</f>
        <v>0.33999999999999997</v>
      </c>
      <c r="Y7207" s="4" t="str">
        <f>IF(X7207&gt;=W7207, "Yes", "No")</f>
        <v>Yes</v>
      </c>
      <c r="Z7207" s="4">
        <f>D7207-C7207</f>
        <v>4</v>
      </c>
      <c r="AA7207" s="4" t="str" cm="1">
        <f t="array" ref="AA7207">_xlfn.IFS(Z7207&lt;=2,"Fast",Z7207&gt;5, "Slow", AND(Z7207&gt;=3,Z7207&lt;=5),"Standard")</f>
        <v>Standard</v>
      </c>
    </row>
    <row r="7208" spans="1:27" x14ac:dyDescent="0.2">
      <c r="A7208" s="4">
        <v>7207</v>
      </c>
      <c r="B7208" s="4" t="s">
        <v>5960</v>
      </c>
      <c r="C7208" s="5">
        <v>43010</v>
      </c>
      <c r="D7208" s="5">
        <v>43014</v>
      </c>
      <c r="E7208" s="4" t="s">
        <v>29</v>
      </c>
      <c r="F7208" s="4" t="s">
        <v>4720</v>
      </c>
      <c r="G7208" s="4" t="s">
        <v>4719</v>
      </c>
      <c r="H7208" s="4" t="s">
        <v>18</v>
      </c>
      <c r="I7208" s="4" t="s">
        <v>17</v>
      </c>
      <c r="J7208" s="4" t="s">
        <v>248</v>
      </c>
      <c r="K7208" s="4" t="s">
        <v>15</v>
      </c>
      <c r="L7208" s="4">
        <v>94109</v>
      </c>
      <c r="M7208" s="4" t="s">
        <v>9</v>
      </c>
      <c r="N7208" s="4" t="s">
        <v>5959</v>
      </c>
      <c r="O7208" s="4" t="s">
        <v>33</v>
      </c>
      <c r="P7208" s="4" t="s">
        <v>1500</v>
      </c>
      <c r="Q7208" s="4" t="s">
        <v>5958</v>
      </c>
      <c r="R7208" s="4">
        <v>369.16</v>
      </c>
      <c r="S7208" s="4">
        <v>11</v>
      </c>
      <c r="T7208" s="4">
        <v>0.2</v>
      </c>
      <c r="U7208" s="4">
        <v>32.301499999999997</v>
      </c>
      <c r="V7208" s="4" t="str">
        <f>INDEX(Regional_Lookup!$B$2:$B$5,MATCH('Sample - Superstore'!M7208,Regional_Lookup!$A$2:$A$5,0))</f>
        <v>James Chen</v>
      </c>
      <c r="W7208" s="4">
        <f>INDEX(Regional_Lookup!$C$2:$C$5, MATCH('Sample - Superstore'!M7208,Regional_Lookup!$A$2:$A$5, 0))</f>
        <v>0.18</v>
      </c>
      <c r="X7208" s="4">
        <f>U7208/R7208</f>
        <v>8.7499999999999981E-2</v>
      </c>
      <c r="Y7208" s="4" t="str">
        <f>IF(X7208&gt;=W7208, "Yes", "No")</f>
        <v>No</v>
      </c>
      <c r="Z7208" s="4">
        <f>D7208-C7208</f>
        <v>4</v>
      </c>
      <c r="AA7208" s="4" t="str" cm="1">
        <f t="array" ref="AA7208">_xlfn.IFS(Z7208&lt;=2,"Fast",Z7208&gt;5, "Slow", AND(Z7208&gt;=3,Z7208&lt;=5),"Standard")</f>
        <v>Standard</v>
      </c>
    </row>
    <row r="7209" spans="1:27" x14ac:dyDescent="0.2">
      <c r="A7209" s="4">
        <v>7208</v>
      </c>
      <c r="B7209" s="4" t="s">
        <v>5953</v>
      </c>
      <c r="C7209" s="5">
        <v>42624</v>
      </c>
      <c r="D7209" s="5">
        <v>42626</v>
      </c>
      <c r="E7209" s="4" t="s">
        <v>89</v>
      </c>
      <c r="F7209" s="4" t="s">
        <v>5952</v>
      </c>
      <c r="G7209" s="4" t="s">
        <v>5951</v>
      </c>
      <c r="H7209" s="4" t="s">
        <v>50</v>
      </c>
      <c r="I7209" s="4" t="s">
        <v>17</v>
      </c>
      <c r="J7209" s="4" t="s">
        <v>1604</v>
      </c>
      <c r="K7209" s="4" t="s">
        <v>181</v>
      </c>
      <c r="L7209" s="4">
        <v>85023</v>
      </c>
      <c r="M7209" s="4" t="s">
        <v>9</v>
      </c>
      <c r="N7209" s="4" t="s">
        <v>5957</v>
      </c>
      <c r="O7209" s="4" t="s">
        <v>13</v>
      </c>
      <c r="P7209" s="4" t="s">
        <v>116</v>
      </c>
      <c r="Q7209" s="4" t="s">
        <v>5956</v>
      </c>
      <c r="R7209" s="4">
        <v>2.9119999999999999</v>
      </c>
      <c r="S7209" s="4">
        <v>2</v>
      </c>
      <c r="T7209" s="4">
        <v>0.2</v>
      </c>
      <c r="U7209" s="4">
        <v>0.91</v>
      </c>
      <c r="V7209" s="4" t="str">
        <f>INDEX(Regional_Lookup!$B$2:$B$5,MATCH('Sample - Superstore'!M7209,Regional_Lookup!$A$2:$A$5,0))</f>
        <v>James Chen</v>
      </c>
      <c r="W7209" s="4">
        <f>INDEX(Regional_Lookup!$C$2:$C$5, MATCH('Sample - Superstore'!M7209,Regional_Lookup!$A$2:$A$5, 0))</f>
        <v>0.18</v>
      </c>
      <c r="X7209" s="4">
        <f>U7209/R7209</f>
        <v>0.3125</v>
      </c>
      <c r="Y7209" s="4" t="str">
        <f>IF(X7209&gt;=W7209, "Yes", "No")</f>
        <v>Yes</v>
      </c>
      <c r="Z7209" s="4">
        <f>D7209-C7209</f>
        <v>2</v>
      </c>
      <c r="AA7209" s="4" t="str" cm="1">
        <f t="array" ref="AA7209">_xlfn.IFS(Z7209&lt;=2,"Fast",Z7209&gt;5, "Slow", AND(Z7209&gt;=3,Z7209&lt;=5),"Standard")</f>
        <v>Fast</v>
      </c>
    </row>
    <row r="7210" spans="1:27" x14ac:dyDescent="0.2">
      <c r="A7210" s="4">
        <v>7209</v>
      </c>
      <c r="B7210" s="4" t="s">
        <v>5953</v>
      </c>
      <c r="C7210" s="5">
        <v>42624</v>
      </c>
      <c r="D7210" s="5">
        <v>42626</v>
      </c>
      <c r="E7210" s="4" t="s">
        <v>89</v>
      </c>
      <c r="F7210" s="4" t="s">
        <v>5952</v>
      </c>
      <c r="G7210" s="4" t="s">
        <v>5951</v>
      </c>
      <c r="H7210" s="4" t="s">
        <v>50</v>
      </c>
      <c r="I7210" s="4" t="s">
        <v>17</v>
      </c>
      <c r="J7210" s="4" t="s">
        <v>1604</v>
      </c>
      <c r="K7210" s="4" t="s">
        <v>181</v>
      </c>
      <c r="L7210" s="4">
        <v>85023</v>
      </c>
      <c r="M7210" s="4" t="s">
        <v>9</v>
      </c>
      <c r="N7210" s="4" t="s">
        <v>5955</v>
      </c>
      <c r="O7210" s="4" t="s">
        <v>13</v>
      </c>
      <c r="P7210" s="4" t="s">
        <v>24</v>
      </c>
      <c r="Q7210" s="4" t="s">
        <v>5954</v>
      </c>
      <c r="R7210" s="4">
        <v>20.736000000000001</v>
      </c>
      <c r="S7210" s="4">
        <v>4</v>
      </c>
      <c r="T7210" s="4">
        <v>0.2</v>
      </c>
      <c r="U7210" s="4">
        <v>7.2576000000000001</v>
      </c>
      <c r="V7210" s="4" t="str">
        <f>INDEX(Regional_Lookup!$B$2:$B$5,MATCH('Sample - Superstore'!M7210,Regional_Lookup!$A$2:$A$5,0))</f>
        <v>James Chen</v>
      </c>
      <c r="W7210" s="4">
        <f>INDEX(Regional_Lookup!$C$2:$C$5, MATCH('Sample - Superstore'!M7210,Regional_Lookup!$A$2:$A$5, 0))</f>
        <v>0.18</v>
      </c>
      <c r="X7210" s="4">
        <f>U7210/R7210</f>
        <v>0.35</v>
      </c>
      <c r="Y7210" s="4" t="str">
        <f>IF(X7210&gt;=W7210, "Yes", "No")</f>
        <v>Yes</v>
      </c>
      <c r="Z7210" s="4">
        <f>D7210-C7210</f>
        <v>2</v>
      </c>
      <c r="AA7210" s="4" t="str" cm="1">
        <f t="array" ref="AA7210">_xlfn.IFS(Z7210&lt;=2,"Fast",Z7210&gt;5, "Slow", AND(Z7210&gt;=3,Z7210&lt;=5),"Standard")</f>
        <v>Fast</v>
      </c>
    </row>
    <row r="7211" spans="1:27" x14ac:dyDescent="0.2">
      <c r="A7211" s="4">
        <v>7210</v>
      </c>
      <c r="B7211" s="4" t="s">
        <v>5953</v>
      </c>
      <c r="C7211" s="5">
        <v>42624</v>
      </c>
      <c r="D7211" s="5">
        <v>42626</v>
      </c>
      <c r="E7211" s="4" t="s">
        <v>89</v>
      </c>
      <c r="F7211" s="4" t="s">
        <v>5952</v>
      </c>
      <c r="G7211" s="4" t="s">
        <v>5951</v>
      </c>
      <c r="H7211" s="4" t="s">
        <v>50</v>
      </c>
      <c r="I7211" s="4" t="s">
        <v>17</v>
      </c>
      <c r="J7211" s="4" t="s">
        <v>1604</v>
      </c>
      <c r="K7211" s="4" t="s">
        <v>181</v>
      </c>
      <c r="L7211" s="4">
        <v>85023</v>
      </c>
      <c r="M7211" s="4" t="s">
        <v>9</v>
      </c>
      <c r="N7211" s="4" t="s">
        <v>3401</v>
      </c>
      <c r="O7211" s="4" t="s">
        <v>13</v>
      </c>
      <c r="P7211" s="4" t="s">
        <v>24</v>
      </c>
      <c r="Q7211" s="4" t="s">
        <v>3400</v>
      </c>
      <c r="R7211" s="4">
        <v>9.5679999999999996</v>
      </c>
      <c r="S7211" s="4">
        <v>2</v>
      </c>
      <c r="T7211" s="4">
        <v>0.2</v>
      </c>
      <c r="U7211" s="4">
        <v>2.99</v>
      </c>
      <c r="V7211" s="4" t="str">
        <f>INDEX(Regional_Lookup!$B$2:$B$5,MATCH('Sample - Superstore'!M7211,Regional_Lookup!$A$2:$A$5,0))</f>
        <v>James Chen</v>
      </c>
      <c r="W7211" s="4">
        <f>INDEX(Regional_Lookup!$C$2:$C$5, MATCH('Sample - Superstore'!M7211,Regional_Lookup!$A$2:$A$5, 0))</f>
        <v>0.18</v>
      </c>
      <c r="X7211" s="4">
        <f>U7211/R7211</f>
        <v>0.31250000000000006</v>
      </c>
      <c r="Y7211" s="4" t="str">
        <f>IF(X7211&gt;=W7211, "Yes", "No")</f>
        <v>Yes</v>
      </c>
      <c r="Z7211" s="4">
        <f>D7211-C7211</f>
        <v>2</v>
      </c>
      <c r="AA7211" s="4" t="str" cm="1">
        <f t="array" ref="AA7211">_xlfn.IFS(Z7211&lt;=2,"Fast",Z7211&gt;5, "Slow", AND(Z7211&gt;=3,Z7211&lt;=5),"Standard")</f>
        <v>Fast</v>
      </c>
    </row>
    <row r="7212" spans="1:27" x14ac:dyDescent="0.2">
      <c r="A7212" s="4">
        <v>7211</v>
      </c>
      <c r="B7212" s="4" t="s">
        <v>5950</v>
      </c>
      <c r="C7212" s="5">
        <v>42523</v>
      </c>
      <c r="D7212" s="5">
        <v>42527</v>
      </c>
      <c r="E7212" s="4" t="s">
        <v>29</v>
      </c>
      <c r="F7212" s="4" t="s">
        <v>563</v>
      </c>
      <c r="G7212" s="4" t="s">
        <v>562</v>
      </c>
      <c r="H7212" s="4" t="s">
        <v>50</v>
      </c>
      <c r="I7212" s="4" t="s">
        <v>17</v>
      </c>
      <c r="J7212" s="4" t="s">
        <v>234</v>
      </c>
      <c r="K7212" s="4" t="s">
        <v>233</v>
      </c>
      <c r="L7212" s="4">
        <v>98115</v>
      </c>
      <c r="M7212" s="4" t="s">
        <v>9</v>
      </c>
      <c r="N7212" s="4" t="s">
        <v>951</v>
      </c>
      <c r="O7212" s="4" t="s">
        <v>13</v>
      </c>
      <c r="P7212" s="4" t="s">
        <v>24</v>
      </c>
      <c r="Q7212" s="4" t="s">
        <v>950</v>
      </c>
      <c r="R7212" s="4">
        <v>30.18</v>
      </c>
      <c r="S7212" s="4">
        <v>3</v>
      </c>
      <c r="T7212" s="4">
        <v>0</v>
      </c>
      <c r="U7212" s="4">
        <v>13.8828</v>
      </c>
      <c r="V7212" s="4" t="str">
        <f>INDEX(Regional_Lookup!$B$2:$B$5,MATCH('Sample - Superstore'!M7212,Regional_Lookup!$A$2:$A$5,0))</f>
        <v>James Chen</v>
      </c>
      <c r="W7212" s="4">
        <f>INDEX(Regional_Lookup!$C$2:$C$5, MATCH('Sample - Superstore'!M7212,Regional_Lookup!$A$2:$A$5, 0))</f>
        <v>0.18</v>
      </c>
      <c r="X7212" s="4">
        <f>U7212/R7212</f>
        <v>0.45999999999999996</v>
      </c>
      <c r="Y7212" s="4" t="str">
        <f>IF(X7212&gt;=W7212, "Yes", "No")</f>
        <v>Yes</v>
      </c>
      <c r="Z7212" s="4">
        <f>D7212-C7212</f>
        <v>4</v>
      </c>
      <c r="AA7212" s="4" t="str" cm="1">
        <f t="array" ref="AA7212">_xlfn.IFS(Z7212&lt;=2,"Fast",Z7212&gt;5, "Slow", AND(Z7212&gt;=3,Z7212&lt;=5),"Standard")</f>
        <v>Standard</v>
      </c>
    </row>
    <row r="7213" spans="1:27" x14ac:dyDescent="0.2">
      <c r="A7213" s="4">
        <v>7212</v>
      </c>
      <c r="B7213" s="4" t="s">
        <v>5950</v>
      </c>
      <c r="C7213" s="5">
        <v>42523</v>
      </c>
      <c r="D7213" s="5">
        <v>42527</v>
      </c>
      <c r="E7213" s="4" t="s">
        <v>29</v>
      </c>
      <c r="F7213" s="4" t="s">
        <v>563</v>
      </c>
      <c r="G7213" s="4" t="s">
        <v>562</v>
      </c>
      <c r="H7213" s="4" t="s">
        <v>50</v>
      </c>
      <c r="I7213" s="4" t="s">
        <v>17</v>
      </c>
      <c r="J7213" s="4" t="s">
        <v>234</v>
      </c>
      <c r="K7213" s="4" t="s">
        <v>233</v>
      </c>
      <c r="L7213" s="4">
        <v>98115</v>
      </c>
      <c r="M7213" s="4" t="s">
        <v>9</v>
      </c>
      <c r="N7213" s="4" t="s">
        <v>5244</v>
      </c>
      <c r="O7213" s="4" t="s">
        <v>13</v>
      </c>
      <c r="P7213" s="4" t="s">
        <v>100</v>
      </c>
      <c r="Q7213" s="4" t="s">
        <v>5243</v>
      </c>
      <c r="R7213" s="4">
        <v>51.648000000000003</v>
      </c>
      <c r="S7213" s="4">
        <v>12</v>
      </c>
      <c r="T7213" s="4">
        <v>0.2</v>
      </c>
      <c r="U7213" s="4">
        <v>18.7224</v>
      </c>
      <c r="V7213" s="4" t="str">
        <f>INDEX(Regional_Lookup!$B$2:$B$5,MATCH('Sample - Superstore'!M7213,Regional_Lookup!$A$2:$A$5,0))</f>
        <v>James Chen</v>
      </c>
      <c r="W7213" s="4">
        <f>INDEX(Regional_Lookup!$C$2:$C$5, MATCH('Sample - Superstore'!M7213,Regional_Lookup!$A$2:$A$5, 0))</f>
        <v>0.18</v>
      </c>
      <c r="X7213" s="4">
        <f>U7213/R7213</f>
        <v>0.36249999999999999</v>
      </c>
      <c r="Y7213" s="4" t="str">
        <f>IF(X7213&gt;=W7213, "Yes", "No")</f>
        <v>Yes</v>
      </c>
      <c r="Z7213" s="4">
        <f>D7213-C7213</f>
        <v>4</v>
      </c>
      <c r="AA7213" s="4" t="str" cm="1">
        <f t="array" ref="AA7213">_xlfn.IFS(Z7213&lt;=2,"Fast",Z7213&gt;5, "Slow", AND(Z7213&gt;=3,Z7213&lt;=5),"Standard")</f>
        <v>Standard</v>
      </c>
    </row>
    <row r="7214" spans="1:27" x14ac:dyDescent="0.2">
      <c r="A7214" s="4">
        <v>7213</v>
      </c>
      <c r="B7214" s="4" t="s">
        <v>5950</v>
      </c>
      <c r="C7214" s="5">
        <v>42523</v>
      </c>
      <c r="D7214" s="5">
        <v>42527</v>
      </c>
      <c r="E7214" s="4" t="s">
        <v>29</v>
      </c>
      <c r="F7214" s="4" t="s">
        <v>563</v>
      </c>
      <c r="G7214" s="4" t="s">
        <v>562</v>
      </c>
      <c r="H7214" s="4" t="s">
        <v>50</v>
      </c>
      <c r="I7214" s="4" t="s">
        <v>17</v>
      </c>
      <c r="J7214" s="4" t="s">
        <v>234</v>
      </c>
      <c r="K7214" s="4" t="s">
        <v>233</v>
      </c>
      <c r="L7214" s="4">
        <v>98115</v>
      </c>
      <c r="M7214" s="4" t="s">
        <v>9</v>
      </c>
      <c r="N7214" s="4" t="s">
        <v>475</v>
      </c>
      <c r="O7214" s="4" t="s">
        <v>13</v>
      </c>
      <c r="P7214" s="4" t="s">
        <v>100</v>
      </c>
      <c r="Q7214" s="4" t="s">
        <v>474</v>
      </c>
      <c r="R7214" s="4">
        <v>11.231999999999999</v>
      </c>
      <c r="S7214" s="4">
        <v>3</v>
      </c>
      <c r="T7214" s="4">
        <v>0.2</v>
      </c>
      <c r="U7214" s="4">
        <v>3.9312</v>
      </c>
      <c r="V7214" s="4" t="str">
        <f>INDEX(Regional_Lookup!$B$2:$B$5,MATCH('Sample - Superstore'!M7214,Regional_Lookup!$A$2:$A$5,0))</f>
        <v>James Chen</v>
      </c>
      <c r="W7214" s="4">
        <f>INDEX(Regional_Lookup!$C$2:$C$5, MATCH('Sample - Superstore'!M7214,Regional_Lookup!$A$2:$A$5, 0))</f>
        <v>0.18</v>
      </c>
      <c r="X7214" s="4">
        <f>U7214/R7214</f>
        <v>0.35000000000000003</v>
      </c>
      <c r="Y7214" s="4" t="str">
        <f>IF(X7214&gt;=W7214, "Yes", "No")</f>
        <v>Yes</v>
      </c>
      <c r="Z7214" s="4">
        <f>D7214-C7214</f>
        <v>4</v>
      </c>
      <c r="AA7214" s="4" t="str" cm="1">
        <f t="array" ref="AA7214">_xlfn.IFS(Z7214&lt;=2,"Fast",Z7214&gt;5, "Slow", AND(Z7214&gt;=3,Z7214&lt;=5),"Standard")</f>
        <v>Standard</v>
      </c>
    </row>
    <row r="7215" spans="1:27" x14ac:dyDescent="0.2">
      <c r="A7215" s="4">
        <v>7214</v>
      </c>
      <c r="B7215" s="4" t="s">
        <v>5949</v>
      </c>
      <c r="C7215" s="5">
        <v>43023</v>
      </c>
      <c r="D7215" s="5">
        <v>43027</v>
      </c>
      <c r="E7215" s="4" t="s">
        <v>29</v>
      </c>
      <c r="F7215" s="4" t="s">
        <v>5388</v>
      </c>
      <c r="G7215" s="4" t="s">
        <v>5387</v>
      </c>
      <c r="H7215" s="4" t="s">
        <v>18</v>
      </c>
      <c r="I7215" s="4" t="s">
        <v>17</v>
      </c>
      <c r="J7215" s="4" t="s">
        <v>5713</v>
      </c>
      <c r="K7215" s="4" t="s">
        <v>15</v>
      </c>
      <c r="L7215" s="4">
        <v>93010</v>
      </c>
      <c r="M7215" s="4" t="s">
        <v>9</v>
      </c>
      <c r="N7215" s="4" t="s">
        <v>5948</v>
      </c>
      <c r="O7215" s="4" t="s">
        <v>13</v>
      </c>
      <c r="P7215" s="4" t="s">
        <v>72</v>
      </c>
      <c r="Q7215" s="4" t="s">
        <v>5947</v>
      </c>
      <c r="R7215" s="4">
        <v>14.73</v>
      </c>
      <c r="S7215" s="4">
        <v>3</v>
      </c>
      <c r="T7215" s="4">
        <v>0</v>
      </c>
      <c r="U7215" s="4">
        <v>7.2176999999999998</v>
      </c>
      <c r="V7215" s="4" t="str">
        <f>INDEX(Regional_Lookup!$B$2:$B$5,MATCH('Sample - Superstore'!M7215,Regional_Lookup!$A$2:$A$5,0))</f>
        <v>James Chen</v>
      </c>
      <c r="W7215" s="4">
        <f>INDEX(Regional_Lookup!$C$2:$C$5, MATCH('Sample - Superstore'!M7215,Regional_Lookup!$A$2:$A$5, 0))</f>
        <v>0.18</v>
      </c>
      <c r="X7215" s="4">
        <f>U7215/R7215</f>
        <v>0.49</v>
      </c>
      <c r="Y7215" s="4" t="str">
        <f>IF(X7215&gt;=W7215, "Yes", "No")</f>
        <v>Yes</v>
      </c>
      <c r="Z7215" s="4">
        <f>D7215-C7215</f>
        <v>4</v>
      </c>
      <c r="AA7215" s="4" t="str" cm="1">
        <f t="array" ref="AA7215">_xlfn.IFS(Z7215&lt;=2,"Fast",Z7215&gt;5, "Slow", AND(Z7215&gt;=3,Z7215&lt;=5),"Standard")</f>
        <v>Standard</v>
      </c>
    </row>
    <row r="7216" spans="1:27" x14ac:dyDescent="0.2">
      <c r="A7216" s="4">
        <v>7215</v>
      </c>
      <c r="B7216" s="4" t="s">
        <v>5946</v>
      </c>
      <c r="C7216" s="5">
        <v>42274</v>
      </c>
      <c r="D7216" s="5">
        <v>42277</v>
      </c>
      <c r="E7216" s="4" t="s">
        <v>21</v>
      </c>
      <c r="F7216" s="4" t="s">
        <v>212</v>
      </c>
      <c r="G7216" s="4" t="s">
        <v>211</v>
      </c>
      <c r="H7216" s="4" t="s">
        <v>50</v>
      </c>
      <c r="I7216" s="4" t="s">
        <v>17</v>
      </c>
      <c r="J7216" s="4" t="s">
        <v>1079</v>
      </c>
      <c r="K7216" s="4" t="s">
        <v>76</v>
      </c>
      <c r="L7216" s="4">
        <v>48205</v>
      </c>
      <c r="M7216" s="4" t="s">
        <v>3</v>
      </c>
      <c r="N7216" s="4" t="s">
        <v>4505</v>
      </c>
      <c r="O7216" s="4" t="s">
        <v>13</v>
      </c>
      <c r="P7216" s="4" t="s">
        <v>116</v>
      </c>
      <c r="Q7216" s="4" t="s">
        <v>4504</v>
      </c>
      <c r="R7216" s="4">
        <v>16.399999999999999</v>
      </c>
      <c r="S7216" s="4">
        <v>5</v>
      </c>
      <c r="T7216" s="4">
        <v>0</v>
      </c>
      <c r="U7216" s="4">
        <v>4.7560000000000002</v>
      </c>
      <c r="V7216" s="4" t="str">
        <f>INDEX(Regional_Lookup!$B$2:$B$5,MATCH('Sample - Superstore'!M7216,Regional_Lookup!$A$2:$A$5,0))</f>
        <v>David Johnson</v>
      </c>
      <c r="W7216" s="4">
        <f>INDEX(Regional_Lookup!$C$2:$C$5, MATCH('Sample - Superstore'!M7216,Regional_Lookup!$A$2:$A$5, 0))</f>
        <v>0.14000000000000001</v>
      </c>
      <c r="X7216" s="4">
        <f>U7216/R7216</f>
        <v>0.29000000000000004</v>
      </c>
      <c r="Y7216" s="4" t="str">
        <f>IF(X7216&gt;=W7216, "Yes", "No")</f>
        <v>Yes</v>
      </c>
      <c r="Z7216" s="4">
        <f>D7216-C7216</f>
        <v>3</v>
      </c>
      <c r="AA7216" s="4" t="str" cm="1">
        <f t="array" ref="AA7216">_xlfn.IFS(Z7216&lt;=2,"Fast",Z7216&gt;5, "Slow", AND(Z7216&gt;=3,Z7216&lt;=5),"Standard")</f>
        <v>Standard</v>
      </c>
    </row>
    <row r="7217" spans="1:27" x14ac:dyDescent="0.2">
      <c r="A7217" s="4">
        <v>7216</v>
      </c>
      <c r="B7217" s="4" t="s">
        <v>5946</v>
      </c>
      <c r="C7217" s="5">
        <v>42274</v>
      </c>
      <c r="D7217" s="5">
        <v>42277</v>
      </c>
      <c r="E7217" s="4" t="s">
        <v>21</v>
      </c>
      <c r="F7217" s="4" t="s">
        <v>212</v>
      </c>
      <c r="G7217" s="4" t="s">
        <v>211</v>
      </c>
      <c r="H7217" s="4" t="s">
        <v>50</v>
      </c>
      <c r="I7217" s="4" t="s">
        <v>17</v>
      </c>
      <c r="J7217" s="4" t="s">
        <v>1079</v>
      </c>
      <c r="K7217" s="4" t="s">
        <v>76</v>
      </c>
      <c r="L7217" s="4">
        <v>48205</v>
      </c>
      <c r="M7217" s="4" t="s">
        <v>3</v>
      </c>
      <c r="N7217" s="4" t="s">
        <v>1131</v>
      </c>
      <c r="O7217" s="4" t="s">
        <v>13</v>
      </c>
      <c r="P7217" s="4" t="s">
        <v>24</v>
      </c>
      <c r="Q7217" s="4" t="s">
        <v>1130</v>
      </c>
      <c r="R7217" s="4">
        <v>25.92</v>
      </c>
      <c r="S7217" s="4">
        <v>4</v>
      </c>
      <c r="T7217" s="4">
        <v>0</v>
      </c>
      <c r="U7217" s="4">
        <v>12.441599999999999</v>
      </c>
      <c r="V7217" s="4" t="str">
        <f>INDEX(Regional_Lookup!$B$2:$B$5,MATCH('Sample - Superstore'!M7217,Regional_Lookup!$A$2:$A$5,0))</f>
        <v>David Johnson</v>
      </c>
      <c r="W7217" s="4">
        <f>INDEX(Regional_Lookup!$C$2:$C$5, MATCH('Sample - Superstore'!M7217,Regional_Lookup!$A$2:$A$5, 0))</f>
        <v>0.14000000000000001</v>
      </c>
      <c r="X7217" s="4">
        <f>U7217/R7217</f>
        <v>0.47999999999999993</v>
      </c>
      <c r="Y7217" s="4" t="str">
        <f>IF(X7217&gt;=W7217, "Yes", "No")</f>
        <v>Yes</v>
      </c>
      <c r="Z7217" s="4">
        <f>D7217-C7217</f>
        <v>3</v>
      </c>
      <c r="AA7217" s="4" t="str" cm="1">
        <f t="array" ref="AA7217">_xlfn.IFS(Z7217&lt;=2,"Fast",Z7217&gt;5, "Slow", AND(Z7217&gt;=3,Z7217&lt;=5),"Standard")</f>
        <v>Standard</v>
      </c>
    </row>
    <row r="7218" spans="1:27" x14ac:dyDescent="0.2">
      <c r="A7218" s="4">
        <v>7217</v>
      </c>
      <c r="B7218" s="4" t="s">
        <v>5945</v>
      </c>
      <c r="C7218" s="5">
        <v>42127</v>
      </c>
      <c r="D7218" s="5">
        <v>42130</v>
      </c>
      <c r="E7218" s="4" t="s">
        <v>89</v>
      </c>
      <c r="F7218" s="4" t="s">
        <v>871</v>
      </c>
      <c r="G7218" s="4" t="s">
        <v>870</v>
      </c>
      <c r="H7218" s="4" t="s">
        <v>18</v>
      </c>
      <c r="I7218" s="4" t="s">
        <v>17</v>
      </c>
      <c r="J7218" s="4" t="s">
        <v>248</v>
      </c>
      <c r="K7218" s="4" t="s">
        <v>15</v>
      </c>
      <c r="L7218" s="4">
        <v>94109</v>
      </c>
      <c r="M7218" s="4" t="s">
        <v>9</v>
      </c>
      <c r="N7218" s="4" t="s">
        <v>2709</v>
      </c>
      <c r="O7218" s="4" t="s">
        <v>13</v>
      </c>
      <c r="P7218" s="4" t="s">
        <v>116</v>
      </c>
      <c r="Q7218" s="4" t="s">
        <v>2708</v>
      </c>
      <c r="R7218" s="4">
        <v>8.82</v>
      </c>
      <c r="S7218" s="4">
        <v>3</v>
      </c>
      <c r="T7218" s="4">
        <v>0</v>
      </c>
      <c r="U7218" s="4">
        <v>2.5577999999999999</v>
      </c>
      <c r="V7218" s="4" t="str">
        <f>INDEX(Regional_Lookup!$B$2:$B$5,MATCH('Sample - Superstore'!M7218,Regional_Lookup!$A$2:$A$5,0))</f>
        <v>James Chen</v>
      </c>
      <c r="W7218" s="4">
        <f>INDEX(Regional_Lookup!$C$2:$C$5, MATCH('Sample - Superstore'!M7218,Regional_Lookup!$A$2:$A$5, 0))</f>
        <v>0.18</v>
      </c>
      <c r="X7218" s="4">
        <f>U7218/R7218</f>
        <v>0.28999999999999998</v>
      </c>
      <c r="Y7218" s="4" t="str">
        <f>IF(X7218&gt;=W7218, "Yes", "No")</f>
        <v>Yes</v>
      </c>
      <c r="Z7218" s="4">
        <f>D7218-C7218</f>
        <v>3</v>
      </c>
      <c r="AA7218" s="4" t="str" cm="1">
        <f t="array" ref="AA7218">_xlfn.IFS(Z7218&lt;=2,"Fast",Z7218&gt;5, "Slow", AND(Z7218&gt;=3,Z7218&lt;=5),"Standard")</f>
        <v>Standard</v>
      </c>
    </row>
    <row r="7219" spans="1:27" x14ac:dyDescent="0.2">
      <c r="A7219" s="4">
        <v>7218</v>
      </c>
      <c r="B7219" s="4" t="s">
        <v>5945</v>
      </c>
      <c r="C7219" s="5">
        <v>42127</v>
      </c>
      <c r="D7219" s="5">
        <v>42130</v>
      </c>
      <c r="E7219" s="4" t="s">
        <v>89</v>
      </c>
      <c r="F7219" s="4" t="s">
        <v>871</v>
      </c>
      <c r="G7219" s="4" t="s">
        <v>870</v>
      </c>
      <c r="H7219" s="4" t="s">
        <v>18</v>
      </c>
      <c r="I7219" s="4" t="s">
        <v>17</v>
      </c>
      <c r="J7219" s="4" t="s">
        <v>248</v>
      </c>
      <c r="K7219" s="4" t="s">
        <v>15</v>
      </c>
      <c r="L7219" s="4">
        <v>94109</v>
      </c>
      <c r="M7219" s="4" t="s">
        <v>9</v>
      </c>
      <c r="N7219" s="4" t="s">
        <v>101</v>
      </c>
      <c r="O7219" s="4" t="s">
        <v>13</v>
      </c>
      <c r="P7219" s="4" t="s">
        <v>100</v>
      </c>
      <c r="Q7219" s="4" t="s">
        <v>99</v>
      </c>
      <c r="R7219" s="4">
        <v>62.496000000000002</v>
      </c>
      <c r="S7219" s="4">
        <v>2</v>
      </c>
      <c r="T7219" s="4">
        <v>0.2</v>
      </c>
      <c r="U7219" s="4">
        <v>21.8736</v>
      </c>
      <c r="V7219" s="4" t="str">
        <f>INDEX(Regional_Lookup!$B$2:$B$5,MATCH('Sample - Superstore'!M7219,Regional_Lookup!$A$2:$A$5,0))</f>
        <v>James Chen</v>
      </c>
      <c r="W7219" s="4">
        <f>INDEX(Regional_Lookup!$C$2:$C$5, MATCH('Sample - Superstore'!M7219,Regional_Lookup!$A$2:$A$5, 0))</f>
        <v>0.18</v>
      </c>
      <c r="X7219" s="4">
        <f>U7219/R7219</f>
        <v>0.35</v>
      </c>
      <c r="Y7219" s="4" t="str">
        <f>IF(X7219&gt;=W7219, "Yes", "No")</f>
        <v>Yes</v>
      </c>
      <c r="Z7219" s="4">
        <f>D7219-C7219</f>
        <v>3</v>
      </c>
      <c r="AA7219" s="4" t="str" cm="1">
        <f t="array" ref="AA7219">_xlfn.IFS(Z7219&lt;=2,"Fast",Z7219&gt;5, "Slow", AND(Z7219&gt;=3,Z7219&lt;=5),"Standard")</f>
        <v>Standard</v>
      </c>
    </row>
    <row r="7220" spans="1:27" x14ac:dyDescent="0.2">
      <c r="A7220" s="4">
        <v>7219</v>
      </c>
      <c r="B7220" s="4" t="s">
        <v>5945</v>
      </c>
      <c r="C7220" s="5">
        <v>42127</v>
      </c>
      <c r="D7220" s="5">
        <v>42130</v>
      </c>
      <c r="E7220" s="4" t="s">
        <v>89</v>
      </c>
      <c r="F7220" s="4" t="s">
        <v>871</v>
      </c>
      <c r="G7220" s="4" t="s">
        <v>870</v>
      </c>
      <c r="H7220" s="4" t="s">
        <v>18</v>
      </c>
      <c r="I7220" s="4" t="s">
        <v>17</v>
      </c>
      <c r="J7220" s="4" t="s">
        <v>248</v>
      </c>
      <c r="K7220" s="4" t="s">
        <v>15</v>
      </c>
      <c r="L7220" s="4">
        <v>94109</v>
      </c>
      <c r="M7220" s="4" t="s">
        <v>9</v>
      </c>
      <c r="N7220" s="4" t="s">
        <v>2741</v>
      </c>
      <c r="O7220" s="4" t="s">
        <v>33</v>
      </c>
      <c r="P7220" s="4" t="s">
        <v>55</v>
      </c>
      <c r="Q7220" s="4" t="s">
        <v>2740</v>
      </c>
      <c r="R7220" s="4">
        <v>339.96</v>
      </c>
      <c r="S7220" s="4">
        <v>4</v>
      </c>
      <c r="T7220" s="4">
        <v>0</v>
      </c>
      <c r="U7220" s="4">
        <v>122.3856</v>
      </c>
      <c r="V7220" s="4" t="str">
        <f>INDEX(Regional_Lookup!$B$2:$B$5,MATCH('Sample - Superstore'!M7220,Regional_Lookup!$A$2:$A$5,0))</f>
        <v>James Chen</v>
      </c>
      <c r="W7220" s="4">
        <f>INDEX(Regional_Lookup!$C$2:$C$5, MATCH('Sample - Superstore'!M7220,Regional_Lookup!$A$2:$A$5, 0))</f>
        <v>0.18</v>
      </c>
      <c r="X7220" s="4">
        <f>U7220/R7220</f>
        <v>0.36</v>
      </c>
      <c r="Y7220" s="4" t="str">
        <f>IF(X7220&gt;=W7220, "Yes", "No")</f>
        <v>Yes</v>
      </c>
      <c r="Z7220" s="4">
        <f>D7220-C7220</f>
        <v>3</v>
      </c>
      <c r="AA7220" s="4" t="str" cm="1">
        <f t="array" ref="AA7220">_xlfn.IFS(Z7220&lt;=2,"Fast",Z7220&gt;5, "Slow", AND(Z7220&gt;=3,Z7220&lt;=5),"Standard")</f>
        <v>Standard</v>
      </c>
    </row>
    <row r="7221" spans="1:27" x14ac:dyDescent="0.2">
      <c r="A7221" s="4">
        <v>7220</v>
      </c>
      <c r="B7221" s="4" t="s">
        <v>5945</v>
      </c>
      <c r="C7221" s="5">
        <v>42127</v>
      </c>
      <c r="D7221" s="5">
        <v>42130</v>
      </c>
      <c r="E7221" s="4" t="s">
        <v>89</v>
      </c>
      <c r="F7221" s="4" t="s">
        <v>871</v>
      </c>
      <c r="G7221" s="4" t="s">
        <v>870</v>
      </c>
      <c r="H7221" s="4" t="s">
        <v>18</v>
      </c>
      <c r="I7221" s="4" t="s">
        <v>17</v>
      </c>
      <c r="J7221" s="4" t="s">
        <v>248</v>
      </c>
      <c r="K7221" s="4" t="s">
        <v>15</v>
      </c>
      <c r="L7221" s="4">
        <v>94109</v>
      </c>
      <c r="M7221" s="4" t="s">
        <v>9</v>
      </c>
      <c r="N7221" s="4" t="s">
        <v>5944</v>
      </c>
      <c r="O7221" s="4" t="s">
        <v>13</v>
      </c>
      <c r="P7221" s="4" t="s">
        <v>100</v>
      </c>
      <c r="Q7221" s="4" t="s">
        <v>5943</v>
      </c>
      <c r="R7221" s="4">
        <v>49.567999999999998</v>
      </c>
      <c r="S7221" s="4">
        <v>2</v>
      </c>
      <c r="T7221" s="4">
        <v>0.2</v>
      </c>
      <c r="U7221" s="4">
        <v>17.348800000000001</v>
      </c>
      <c r="V7221" s="4" t="str">
        <f>INDEX(Regional_Lookup!$B$2:$B$5,MATCH('Sample - Superstore'!M7221,Regional_Lookup!$A$2:$A$5,0))</f>
        <v>James Chen</v>
      </c>
      <c r="W7221" s="4">
        <f>INDEX(Regional_Lookup!$C$2:$C$5, MATCH('Sample - Superstore'!M7221,Regional_Lookup!$A$2:$A$5, 0))</f>
        <v>0.18</v>
      </c>
      <c r="X7221" s="4">
        <f>U7221/R7221</f>
        <v>0.35000000000000003</v>
      </c>
      <c r="Y7221" s="4" t="str">
        <f>IF(X7221&gt;=W7221, "Yes", "No")</f>
        <v>Yes</v>
      </c>
      <c r="Z7221" s="4">
        <f>D7221-C7221</f>
        <v>3</v>
      </c>
      <c r="AA7221" s="4" t="str" cm="1">
        <f t="array" ref="AA7221">_xlfn.IFS(Z7221&lt;=2,"Fast",Z7221&gt;5, "Slow", AND(Z7221&gt;=3,Z7221&lt;=5),"Standard")</f>
        <v>Standard</v>
      </c>
    </row>
    <row r="7222" spans="1:27" x14ac:dyDescent="0.2">
      <c r="A7222" s="4">
        <v>7221</v>
      </c>
      <c r="B7222" s="4" t="s">
        <v>5942</v>
      </c>
      <c r="C7222" s="5">
        <v>42744</v>
      </c>
      <c r="D7222" s="5">
        <v>42748</v>
      </c>
      <c r="E7222" s="4" t="s">
        <v>29</v>
      </c>
      <c r="F7222" s="4" t="s">
        <v>902</v>
      </c>
      <c r="G7222" s="4" t="s">
        <v>901</v>
      </c>
      <c r="H7222" s="4" t="s">
        <v>18</v>
      </c>
      <c r="I7222" s="4" t="s">
        <v>17</v>
      </c>
      <c r="J7222" s="4" t="s">
        <v>159</v>
      </c>
      <c r="K7222" s="4" t="s">
        <v>158</v>
      </c>
      <c r="L7222" s="4">
        <v>19140</v>
      </c>
      <c r="M7222" s="4" t="s">
        <v>5</v>
      </c>
      <c r="N7222" s="4" t="s">
        <v>1804</v>
      </c>
      <c r="O7222" s="4" t="s">
        <v>13</v>
      </c>
      <c r="P7222" s="4" t="s">
        <v>100</v>
      </c>
      <c r="Q7222" s="4" t="s">
        <v>1803</v>
      </c>
      <c r="R7222" s="4">
        <v>274.49099999999999</v>
      </c>
      <c r="S7222" s="4">
        <v>3</v>
      </c>
      <c r="T7222" s="4">
        <v>0.7</v>
      </c>
      <c r="U7222" s="4">
        <v>-228.74250000000001</v>
      </c>
      <c r="V7222" s="4" t="str">
        <f>INDEX(Regional_Lookup!$B$2:$B$5,MATCH('Sample - Superstore'!M7222,Regional_Lookup!$A$2:$A$5,0))</f>
        <v>Sarah Miller</v>
      </c>
      <c r="W7222" s="4">
        <f>INDEX(Regional_Lookup!$C$2:$C$5, MATCH('Sample - Superstore'!M7222,Regional_Lookup!$A$2:$A$5, 0))</f>
        <v>0.16</v>
      </c>
      <c r="X7222" s="4">
        <f>U7222/R7222</f>
        <v>-0.83333333333333337</v>
      </c>
      <c r="Y7222" s="4" t="str">
        <f>IF(X7222&gt;=W7222, "Yes", "No")</f>
        <v>No</v>
      </c>
      <c r="Z7222" s="4">
        <f>D7222-C7222</f>
        <v>4</v>
      </c>
      <c r="AA7222" s="4" t="str" cm="1">
        <f t="array" ref="AA7222">_xlfn.IFS(Z7222&lt;=2,"Fast",Z7222&gt;5, "Slow", AND(Z7222&gt;=3,Z7222&lt;=5),"Standard")</f>
        <v>Standard</v>
      </c>
    </row>
    <row r="7223" spans="1:27" x14ac:dyDescent="0.2">
      <c r="A7223" s="4">
        <v>7222</v>
      </c>
      <c r="B7223" s="4" t="s">
        <v>5941</v>
      </c>
      <c r="C7223" s="5">
        <v>42762</v>
      </c>
      <c r="D7223" s="5">
        <v>42766</v>
      </c>
      <c r="E7223" s="4" t="s">
        <v>29</v>
      </c>
      <c r="F7223" s="4" t="s">
        <v>4715</v>
      </c>
      <c r="G7223" s="4" t="s">
        <v>4714</v>
      </c>
      <c r="H7223" s="4" t="s">
        <v>18</v>
      </c>
      <c r="I7223" s="4" t="s">
        <v>17</v>
      </c>
      <c r="J7223" s="4" t="s">
        <v>254</v>
      </c>
      <c r="K7223" s="4" t="s">
        <v>66</v>
      </c>
      <c r="L7223" s="4">
        <v>10035</v>
      </c>
      <c r="M7223" s="4" t="s">
        <v>5</v>
      </c>
      <c r="N7223" s="4" t="s">
        <v>1425</v>
      </c>
      <c r="O7223" s="4" t="s">
        <v>33</v>
      </c>
      <c r="P7223" s="4" t="s">
        <v>32</v>
      </c>
      <c r="Q7223" s="4" t="s">
        <v>1424</v>
      </c>
      <c r="R7223" s="4">
        <v>137.94</v>
      </c>
      <c r="S7223" s="4">
        <v>3</v>
      </c>
      <c r="T7223" s="4">
        <v>0</v>
      </c>
      <c r="U7223" s="4">
        <v>35.864400000000003</v>
      </c>
      <c r="V7223" s="4" t="str">
        <f>INDEX(Regional_Lookup!$B$2:$B$5,MATCH('Sample - Superstore'!M7223,Regional_Lookup!$A$2:$A$5,0))</f>
        <v>Sarah Miller</v>
      </c>
      <c r="W7223" s="4">
        <f>INDEX(Regional_Lookup!$C$2:$C$5, MATCH('Sample - Superstore'!M7223,Regional_Lookup!$A$2:$A$5, 0))</f>
        <v>0.16</v>
      </c>
      <c r="X7223" s="4">
        <f>U7223/R7223</f>
        <v>0.26</v>
      </c>
      <c r="Y7223" s="4" t="str">
        <f>IF(X7223&gt;=W7223, "Yes", "No")</f>
        <v>Yes</v>
      </c>
      <c r="Z7223" s="4">
        <f>D7223-C7223</f>
        <v>4</v>
      </c>
      <c r="AA7223" s="4" t="str" cm="1">
        <f t="array" ref="AA7223">_xlfn.IFS(Z7223&lt;=2,"Fast",Z7223&gt;5, "Slow", AND(Z7223&gt;=3,Z7223&lt;=5),"Standard")</f>
        <v>Standard</v>
      </c>
    </row>
    <row r="7224" spans="1:27" x14ac:dyDescent="0.2">
      <c r="A7224" s="4">
        <v>7223</v>
      </c>
      <c r="B7224" s="4" t="s">
        <v>5940</v>
      </c>
      <c r="C7224" s="5">
        <v>42980</v>
      </c>
      <c r="D7224" s="5">
        <v>42984</v>
      </c>
      <c r="E7224" s="4" t="s">
        <v>29</v>
      </c>
      <c r="F7224" s="4" t="s">
        <v>847</v>
      </c>
      <c r="G7224" s="4" t="s">
        <v>846</v>
      </c>
      <c r="H7224" s="4" t="s">
        <v>18</v>
      </c>
      <c r="I7224" s="4" t="s">
        <v>17</v>
      </c>
      <c r="J7224" s="4" t="s">
        <v>319</v>
      </c>
      <c r="K7224" s="4" t="s">
        <v>318</v>
      </c>
      <c r="L7224" s="4">
        <v>60623</v>
      </c>
      <c r="M7224" s="4" t="s">
        <v>3</v>
      </c>
      <c r="N7224" s="4" t="s">
        <v>5939</v>
      </c>
      <c r="O7224" s="4" t="s">
        <v>33</v>
      </c>
      <c r="P7224" s="4" t="s">
        <v>55</v>
      </c>
      <c r="Q7224" s="4" t="s">
        <v>5938</v>
      </c>
      <c r="R7224" s="4">
        <v>40.68</v>
      </c>
      <c r="S7224" s="4">
        <v>3</v>
      </c>
      <c r="T7224" s="4">
        <v>0.2</v>
      </c>
      <c r="U7224" s="4">
        <v>-7.1189999999999998</v>
      </c>
      <c r="V7224" s="4" t="str">
        <f>INDEX(Regional_Lookup!$B$2:$B$5,MATCH('Sample - Superstore'!M7224,Regional_Lookup!$A$2:$A$5,0))</f>
        <v>David Johnson</v>
      </c>
      <c r="W7224" s="4">
        <f>INDEX(Regional_Lookup!$C$2:$C$5, MATCH('Sample - Superstore'!M7224,Regional_Lookup!$A$2:$A$5, 0))</f>
        <v>0.14000000000000001</v>
      </c>
      <c r="X7224" s="4">
        <f>U7224/R7224</f>
        <v>-0.17499999999999999</v>
      </c>
      <c r="Y7224" s="4" t="str">
        <f>IF(X7224&gt;=W7224, "Yes", "No")</f>
        <v>No</v>
      </c>
      <c r="Z7224" s="4">
        <f>D7224-C7224</f>
        <v>4</v>
      </c>
      <c r="AA7224" s="4" t="str" cm="1">
        <f t="array" ref="AA7224">_xlfn.IFS(Z7224&lt;=2,"Fast",Z7224&gt;5, "Slow", AND(Z7224&gt;=3,Z7224&lt;=5),"Standard")</f>
        <v>Standard</v>
      </c>
    </row>
    <row r="7225" spans="1:27" x14ac:dyDescent="0.2">
      <c r="A7225" s="4">
        <v>7224</v>
      </c>
      <c r="B7225" s="4" t="s">
        <v>5933</v>
      </c>
      <c r="C7225" s="5">
        <v>42565</v>
      </c>
      <c r="D7225" s="5">
        <v>42569</v>
      </c>
      <c r="E7225" s="4" t="s">
        <v>29</v>
      </c>
      <c r="F7225" s="4" t="s">
        <v>4759</v>
      </c>
      <c r="G7225" s="4" t="s">
        <v>4758</v>
      </c>
      <c r="H7225" s="4" t="s">
        <v>18</v>
      </c>
      <c r="I7225" s="4" t="s">
        <v>17</v>
      </c>
      <c r="J7225" s="4" t="s">
        <v>248</v>
      </c>
      <c r="K7225" s="4" t="s">
        <v>15</v>
      </c>
      <c r="L7225" s="4">
        <v>94122</v>
      </c>
      <c r="M7225" s="4" t="s">
        <v>9</v>
      </c>
      <c r="N7225" s="4" t="s">
        <v>5937</v>
      </c>
      <c r="O7225" s="4" t="s">
        <v>33</v>
      </c>
      <c r="P7225" s="4" t="s">
        <v>32</v>
      </c>
      <c r="Q7225" s="4" t="s">
        <v>5936</v>
      </c>
      <c r="R7225" s="4">
        <v>110.376</v>
      </c>
      <c r="S7225" s="4">
        <v>3</v>
      </c>
      <c r="T7225" s="4">
        <v>0.2</v>
      </c>
      <c r="U7225" s="4">
        <v>12.417299999999999</v>
      </c>
      <c r="V7225" s="4" t="str">
        <f>INDEX(Regional_Lookup!$B$2:$B$5,MATCH('Sample - Superstore'!M7225,Regional_Lookup!$A$2:$A$5,0))</f>
        <v>James Chen</v>
      </c>
      <c r="W7225" s="4">
        <f>INDEX(Regional_Lookup!$C$2:$C$5, MATCH('Sample - Superstore'!M7225,Regional_Lookup!$A$2:$A$5, 0))</f>
        <v>0.18</v>
      </c>
      <c r="X7225" s="4">
        <f>U7225/R7225</f>
        <v>0.11249999999999999</v>
      </c>
      <c r="Y7225" s="4" t="str">
        <f>IF(X7225&gt;=W7225, "Yes", "No")</f>
        <v>No</v>
      </c>
      <c r="Z7225" s="4">
        <f>D7225-C7225</f>
        <v>4</v>
      </c>
      <c r="AA7225" s="4" t="str" cm="1">
        <f t="array" ref="AA7225">_xlfn.IFS(Z7225&lt;=2,"Fast",Z7225&gt;5, "Slow", AND(Z7225&gt;=3,Z7225&lt;=5),"Standard")</f>
        <v>Standard</v>
      </c>
    </row>
    <row r="7226" spans="1:27" x14ac:dyDescent="0.2">
      <c r="A7226" s="4">
        <v>7225</v>
      </c>
      <c r="B7226" s="4" t="s">
        <v>5933</v>
      </c>
      <c r="C7226" s="5">
        <v>42565</v>
      </c>
      <c r="D7226" s="5">
        <v>42569</v>
      </c>
      <c r="E7226" s="4" t="s">
        <v>29</v>
      </c>
      <c r="F7226" s="4" t="s">
        <v>4759</v>
      </c>
      <c r="G7226" s="4" t="s">
        <v>4758</v>
      </c>
      <c r="H7226" s="4" t="s">
        <v>18</v>
      </c>
      <c r="I7226" s="4" t="s">
        <v>17</v>
      </c>
      <c r="J7226" s="4" t="s">
        <v>248</v>
      </c>
      <c r="K7226" s="4" t="s">
        <v>15</v>
      </c>
      <c r="L7226" s="4">
        <v>94122</v>
      </c>
      <c r="M7226" s="4" t="s">
        <v>9</v>
      </c>
      <c r="N7226" s="4" t="s">
        <v>5935</v>
      </c>
      <c r="O7226" s="4" t="s">
        <v>13</v>
      </c>
      <c r="P7226" s="4" t="s">
        <v>12</v>
      </c>
      <c r="Q7226" s="4" t="s">
        <v>5934</v>
      </c>
      <c r="R7226" s="4">
        <v>151.62</v>
      </c>
      <c r="S7226" s="4">
        <v>7</v>
      </c>
      <c r="T7226" s="4">
        <v>0</v>
      </c>
      <c r="U7226" s="4">
        <v>50.034599999999998</v>
      </c>
      <c r="V7226" s="4" t="str">
        <f>INDEX(Regional_Lookup!$B$2:$B$5,MATCH('Sample - Superstore'!M7226,Regional_Lookup!$A$2:$A$5,0))</f>
        <v>James Chen</v>
      </c>
      <c r="W7226" s="4">
        <f>INDEX(Regional_Lookup!$C$2:$C$5, MATCH('Sample - Superstore'!M7226,Regional_Lookup!$A$2:$A$5, 0))</f>
        <v>0.18</v>
      </c>
      <c r="X7226" s="4">
        <f>U7226/R7226</f>
        <v>0.32999999999999996</v>
      </c>
      <c r="Y7226" s="4" t="str">
        <f>IF(X7226&gt;=W7226, "Yes", "No")</f>
        <v>Yes</v>
      </c>
      <c r="Z7226" s="4">
        <f>D7226-C7226</f>
        <v>4</v>
      </c>
      <c r="AA7226" s="4" t="str" cm="1">
        <f t="array" ref="AA7226">_xlfn.IFS(Z7226&lt;=2,"Fast",Z7226&gt;5, "Slow", AND(Z7226&gt;=3,Z7226&lt;=5),"Standard")</f>
        <v>Standard</v>
      </c>
    </row>
    <row r="7227" spans="1:27" x14ac:dyDescent="0.2">
      <c r="A7227" s="4">
        <v>7226</v>
      </c>
      <c r="B7227" s="4" t="s">
        <v>5933</v>
      </c>
      <c r="C7227" s="5">
        <v>42565</v>
      </c>
      <c r="D7227" s="5">
        <v>42569</v>
      </c>
      <c r="E7227" s="4" t="s">
        <v>29</v>
      </c>
      <c r="F7227" s="4" t="s">
        <v>4759</v>
      </c>
      <c r="G7227" s="4" t="s">
        <v>4758</v>
      </c>
      <c r="H7227" s="4" t="s">
        <v>18</v>
      </c>
      <c r="I7227" s="4" t="s">
        <v>17</v>
      </c>
      <c r="J7227" s="4" t="s">
        <v>248</v>
      </c>
      <c r="K7227" s="4" t="s">
        <v>15</v>
      </c>
      <c r="L7227" s="4">
        <v>94122</v>
      </c>
      <c r="M7227" s="4" t="s">
        <v>9</v>
      </c>
      <c r="N7227" s="4" t="s">
        <v>4067</v>
      </c>
      <c r="O7227" s="4" t="s">
        <v>37</v>
      </c>
      <c r="P7227" s="4" t="s">
        <v>36</v>
      </c>
      <c r="Q7227" s="4" t="s">
        <v>4066</v>
      </c>
      <c r="R7227" s="4">
        <v>30.8</v>
      </c>
      <c r="S7227" s="4">
        <v>4</v>
      </c>
      <c r="T7227" s="4">
        <v>0</v>
      </c>
      <c r="U7227" s="4">
        <v>10.164</v>
      </c>
      <c r="V7227" s="4" t="str">
        <f>INDEX(Regional_Lookup!$B$2:$B$5,MATCH('Sample - Superstore'!M7227,Regional_Lookup!$A$2:$A$5,0))</f>
        <v>James Chen</v>
      </c>
      <c r="W7227" s="4">
        <f>INDEX(Regional_Lookup!$C$2:$C$5, MATCH('Sample - Superstore'!M7227,Regional_Lookup!$A$2:$A$5, 0))</f>
        <v>0.18</v>
      </c>
      <c r="X7227" s="4">
        <f>U7227/R7227</f>
        <v>0.32999999999999996</v>
      </c>
      <c r="Y7227" s="4" t="str">
        <f>IF(X7227&gt;=W7227, "Yes", "No")</f>
        <v>Yes</v>
      </c>
      <c r="Z7227" s="4">
        <f>D7227-C7227</f>
        <v>4</v>
      </c>
      <c r="AA7227" s="4" t="str" cm="1">
        <f t="array" ref="AA7227">_xlfn.IFS(Z7227&lt;=2,"Fast",Z7227&gt;5, "Slow", AND(Z7227&gt;=3,Z7227&lt;=5),"Standard")</f>
        <v>Standard</v>
      </c>
    </row>
    <row r="7228" spans="1:27" x14ac:dyDescent="0.2">
      <c r="A7228" s="4">
        <v>7227</v>
      </c>
      <c r="B7228" s="4" t="s">
        <v>5932</v>
      </c>
      <c r="C7228" s="5">
        <v>42790</v>
      </c>
      <c r="D7228" s="5">
        <v>42794</v>
      </c>
      <c r="E7228" s="4" t="s">
        <v>29</v>
      </c>
      <c r="F7228" s="4" t="s">
        <v>2153</v>
      </c>
      <c r="G7228" s="4" t="s">
        <v>2152</v>
      </c>
      <c r="H7228" s="4" t="s">
        <v>50</v>
      </c>
      <c r="I7228" s="4" t="s">
        <v>17</v>
      </c>
      <c r="J7228" s="4" t="s">
        <v>159</v>
      </c>
      <c r="K7228" s="4" t="s">
        <v>158</v>
      </c>
      <c r="L7228" s="4">
        <v>19134</v>
      </c>
      <c r="M7228" s="4" t="s">
        <v>5</v>
      </c>
      <c r="N7228" s="4" t="s">
        <v>1819</v>
      </c>
      <c r="O7228" s="4" t="s">
        <v>13</v>
      </c>
      <c r="P7228" s="4" t="s">
        <v>24</v>
      </c>
      <c r="Q7228" s="4" t="s">
        <v>1818</v>
      </c>
      <c r="R7228" s="4">
        <v>123.92</v>
      </c>
      <c r="S7228" s="4">
        <v>5</v>
      </c>
      <c r="T7228" s="4">
        <v>0.2</v>
      </c>
      <c r="U7228" s="4">
        <v>38.725000000000001</v>
      </c>
      <c r="V7228" s="4" t="str">
        <f>INDEX(Regional_Lookup!$B$2:$B$5,MATCH('Sample - Superstore'!M7228,Regional_Lookup!$A$2:$A$5,0))</f>
        <v>Sarah Miller</v>
      </c>
      <c r="W7228" s="4">
        <f>INDEX(Regional_Lookup!$C$2:$C$5, MATCH('Sample - Superstore'!M7228,Regional_Lookup!$A$2:$A$5, 0))</f>
        <v>0.16</v>
      </c>
      <c r="X7228" s="4">
        <f>U7228/R7228</f>
        <v>0.3125</v>
      </c>
      <c r="Y7228" s="4" t="str">
        <f>IF(X7228&gt;=W7228, "Yes", "No")</f>
        <v>Yes</v>
      </c>
      <c r="Z7228" s="4">
        <f>D7228-C7228</f>
        <v>4</v>
      </c>
      <c r="AA7228" s="4" t="str" cm="1">
        <f t="array" ref="AA7228">_xlfn.IFS(Z7228&lt;=2,"Fast",Z7228&gt;5, "Slow", AND(Z7228&gt;=3,Z7228&lt;=5),"Standard")</f>
        <v>Standard</v>
      </c>
    </row>
    <row r="7229" spans="1:27" x14ac:dyDescent="0.2">
      <c r="A7229" s="4">
        <v>7228</v>
      </c>
      <c r="B7229" s="4" t="s">
        <v>5932</v>
      </c>
      <c r="C7229" s="5">
        <v>42790</v>
      </c>
      <c r="D7229" s="5">
        <v>42794</v>
      </c>
      <c r="E7229" s="4" t="s">
        <v>29</v>
      </c>
      <c r="F7229" s="4" t="s">
        <v>2153</v>
      </c>
      <c r="G7229" s="4" t="s">
        <v>2152</v>
      </c>
      <c r="H7229" s="4" t="s">
        <v>50</v>
      </c>
      <c r="I7229" s="4" t="s">
        <v>17</v>
      </c>
      <c r="J7229" s="4" t="s">
        <v>159</v>
      </c>
      <c r="K7229" s="4" t="s">
        <v>158</v>
      </c>
      <c r="L7229" s="4">
        <v>19134</v>
      </c>
      <c r="M7229" s="4" t="s">
        <v>5</v>
      </c>
      <c r="N7229" s="4" t="s">
        <v>1685</v>
      </c>
      <c r="O7229" s="4" t="s">
        <v>33</v>
      </c>
      <c r="P7229" s="4" t="s">
        <v>55</v>
      </c>
      <c r="Q7229" s="4" t="s">
        <v>1684</v>
      </c>
      <c r="R7229" s="4">
        <v>1319.8</v>
      </c>
      <c r="S7229" s="4">
        <v>5</v>
      </c>
      <c r="T7229" s="4">
        <v>0.2</v>
      </c>
      <c r="U7229" s="4">
        <v>214.4675</v>
      </c>
      <c r="V7229" s="4" t="str">
        <f>INDEX(Regional_Lookup!$B$2:$B$5,MATCH('Sample - Superstore'!M7229,Regional_Lookup!$A$2:$A$5,0))</f>
        <v>Sarah Miller</v>
      </c>
      <c r="W7229" s="4">
        <f>INDEX(Regional_Lookup!$C$2:$C$5, MATCH('Sample - Superstore'!M7229,Regional_Lookup!$A$2:$A$5, 0))</f>
        <v>0.16</v>
      </c>
      <c r="X7229" s="4">
        <f>U7229/R7229</f>
        <v>0.16250000000000001</v>
      </c>
      <c r="Y7229" s="4" t="str">
        <f>IF(X7229&gt;=W7229, "Yes", "No")</f>
        <v>Yes</v>
      </c>
      <c r="Z7229" s="4">
        <f>D7229-C7229</f>
        <v>4</v>
      </c>
      <c r="AA7229" s="4" t="str" cm="1">
        <f t="array" ref="AA7229">_xlfn.IFS(Z7229&lt;=2,"Fast",Z7229&gt;5, "Slow", AND(Z7229&gt;=3,Z7229&lt;=5),"Standard")</f>
        <v>Standard</v>
      </c>
    </row>
    <row r="7230" spans="1:27" x14ac:dyDescent="0.2">
      <c r="A7230" s="4">
        <v>7229</v>
      </c>
      <c r="B7230" s="4" t="s">
        <v>5931</v>
      </c>
      <c r="C7230" s="5">
        <v>41840</v>
      </c>
      <c r="D7230" s="5">
        <v>41842</v>
      </c>
      <c r="E7230" s="4" t="s">
        <v>89</v>
      </c>
      <c r="F7230" s="4" t="s">
        <v>3990</v>
      </c>
      <c r="G7230" s="4" t="s">
        <v>3989</v>
      </c>
      <c r="H7230" s="4" t="s">
        <v>18</v>
      </c>
      <c r="I7230" s="4" t="s">
        <v>17</v>
      </c>
      <c r="J7230" s="4" t="s">
        <v>248</v>
      </c>
      <c r="K7230" s="4" t="s">
        <v>15</v>
      </c>
      <c r="L7230" s="4">
        <v>94122</v>
      </c>
      <c r="M7230" s="4" t="s">
        <v>9</v>
      </c>
      <c r="N7230" s="4" t="s">
        <v>5826</v>
      </c>
      <c r="O7230" s="4" t="s">
        <v>13</v>
      </c>
      <c r="P7230" s="4" t="s">
        <v>100</v>
      </c>
      <c r="Q7230" s="4" t="s">
        <v>5825</v>
      </c>
      <c r="R7230" s="4">
        <v>89.712000000000003</v>
      </c>
      <c r="S7230" s="4">
        <v>6</v>
      </c>
      <c r="T7230" s="4">
        <v>0.2</v>
      </c>
      <c r="U7230" s="4">
        <v>30.277799999999999</v>
      </c>
      <c r="V7230" s="4" t="str">
        <f>INDEX(Regional_Lookup!$B$2:$B$5,MATCH('Sample - Superstore'!M7230,Regional_Lookup!$A$2:$A$5,0))</f>
        <v>James Chen</v>
      </c>
      <c r="W7230" s="4">
        <f>INDEX(Regional_Lookup!$C$2:$C$5, MATCH('Sample - Superstore'!M7230,Regional_Lookup!$A$2:$A$5, 0))</f>
        <v>0.18</v>
      </c>
      <c r="X7230" s="4">
        <f>U7230/R7230</f>
        <v>0.33749999999999997</v>
      </c>
      <c r="Y7230" s="4" t="str">
        <f>IF(X7230&gt;=W7230, "Yes", "No")</f>
        <v>Yes</v>
      </c>
      <c r="Z7230" s="4">
        <f>D7230-C7230</f>
        <v>2</v>
      </c>
      <c r="AA7230" s="4" t="str" cm="1">
        <f t="array" ref="AA7230">_xlfn.IFS(Z7230&lt;=2,"Fast",Z7230&gt;5, "Slow", AND(Z7230&gt;=3,Z7230&lt;=5),"Standard")</f>
        <v>Fast</v>
      </c>
    </row>
    <row r="7231" spans="1:27" x14ac:dyDescent="0.2">
      <c r="A7231" s="4">
        <v>7230</v>
      </c>
      <c r="B7231" s="4" t="s">
        <v>5931</v>
      </c>
      <c r="C7231" s="5">
        <v>41840</v>
      </c>
      <c r="D7231" s="5">
        <v>41842</v>
      </c>
      <c r="E7231" s="4" t="s">
        <v>89</v>
      </c>
      <c r="F7231" s="4" t="s">
        <v>3990</v>
      </c>
      <c r="G7231" s="4" t="s">
        <v>3989</v>
      </c>
      <c r="H7231" s="4" t="s">
        <v>18</v>
      </c>
      <c r="I7231" s="4" t="s">
        <v>17</v>
      </c>
      <c r="J7231" s="4" t="s">
        <v>248</v>
      </c>
      <c r="K7231" s="4" t="s">
        <v>15</v>
      </c>
      <c r="L7231" s="4">
        <v>94122</v>
      </c>
      <c r="M7231" s="4" t="s">
        <v>9</v>
      </c>
      <c r="N7231" s="4" t="s">
        <v>1073</v>
      </c>
      <c r="O7231" s="4" t="s">
        <v>13</v>
      </c>
      <c r="P7231" s="4" t="s">
        <v>24</v>
      </c>
      <c r="Q7231" s="4" t="s">
        <v>1072</v>
      </c>
      <c r="R7231" s="4">
        <v>22.83</v>
      </c>
      <c r="S7231" s="4">
        <v>3</v>
      </c>
      <c r="T7231" s="4">
        <v>0</v>
      </c>
      <c r="U7231" s="4">
        <v>10.7301</v>
      </c>
      <c r="V7231" s="4" t="str">
        <f>INDEX(Regional_Lookup!$B$2:$B$5,MATCH('Sample - Superstore'!M7231,Regional_Lookup!$A$2:$A$5,0))</f>
        <v>James Chen</v>
      </c>
      <c r="W7231" s="4">
        <f>INDEX(Regional_Lookup!$C$2:$C$5, MATCH('Sample - Superstore'!M7231,Regional_Lookup!$A$2:$A$5, 0))</f>
        <v>0.18</v>
      </c>
      <c r="X7231" s="4">
        <f>U7231/R7231</f>
        <v>0.47000000000000003</v>
      </c>
      <c r="Y7231" s="4" t="str">
        <f>IF(X7231&gt;=W7231, "Yes", "No")</f>
        <v>Yes</v>
      </c>
      <c r="Z7231" s="4">
        <f>D7231-C7231</f>
        <v>2</v>
      </c>
      <c r="AA7231" s="4" t="str" cm="1">
        <f t="array" ref="AA7231">_xlfn.IFS(Z7231&lt;=2,"Fast",Z7231&gt;5, "Slow", AND(Z7231&gt;=3,Z7231&lt;=5),"Standard")</f>
        <v>Fast</v>
      </c>
    </row>
    <row r="7232" spans="1:27" x14ac:dyDescent="0.2">
      <c r="A7232" s="4">
        <v>7231</v>
      </c>
      <c r="B7232" s="4" t="s">
        <v>5930</v>
      </c>
      <c r="C7232" s="5">
        <v>42807</v>
      </c>
      <c r="D7232" s="5">
        <v>42809</v>
      </c>
      <c r="E7232" s="4" t="s">
        <v>89</v>
      </c>
      <c r="F7232" s="4" t="s">
        <v>976</v>
      </c>
      <c r="G7232" s="4" t="s">
        <v>975</v>
      </c>
      <c r="H7232" s="4" t="s">
        <v>18</v>
      </c>
      <c r="I7232" s="4" t="s">
        <v>17</v>
      </c>
      <c r="J7232" s="4" t="s">
        <v>86</v>
      </c>
      <c r="K7232" s="4" t="s">
        <v>837</v>
      </c>
      <c r="L7232" s="4">
        <v>6824</v>
      </c>
      <c r="M7232" s="4" t="s">
        <v>5</v>
      </c>
      <c r="N7232" s="4" t="s">
        <v>1692</v>
      </c>
      <c r="O7232" s="4" t="s">
        <v>13</v>
      </c>
      <c r="P7232" s="4" t="s">
        <v>100</v>
      </c>
      <c r="Q7232" s="4" t="s">
        <v>1691</v>
      </c>
      <c r="R7232" s="4">
        <v>30.88</v>
      </c>
      <c r="S7232" s="4">
        <v>2</v>
      </c>
      <c r="T7232" s="4">
        <v>0</v>
      </c>
      <c r="U7232" s="4">
        <v>15.44</v>
      </c>
      <c r="V7232" s="4" t="str">
        <f>INDEX(Regional_Lookup!$B$2:$B$5,MATCH('Sample - Superstore'!M7232,Regional_Lookup!$A$2:$A$5,0))</f>
        <v>Sarah Miller</v>
      </c>
      <c r="W7232" s="4">
        <f>INDEX(Regional_Lookup!$C$2:$C$5, MATCH('Sample - Superstore'!M7232,Regional_Lookup!$A$2:$A$5, 0))</f>
        <v>0.16</v>
      </c>
      <c r="X7232" s="4">
        <f>U7232/R7232</f>
        <v>0.5</v>
      </c>
      <c r="Y7232" s="4" t="str">
        <f>IF(X7232&gt;=W7232, "Yes", "No")</f>
        <v>Yes</v>
      </c>
      <c r="Z7232" s="4">
        <f>D7232-C7232</f>
        <v>2</v>
      </c>
      <c r="AA7232" s="4" t="str" cm="1">
        <f t="array" ref="AA7232">_xlfn.IFS(Z7232&lt;=2,"Fast",Z7232&gt;5, "Slow", AND(Z7232&gt;=3,Z7232&lt;=5),"Standard")</f>
        <v>Fast</v>
      </c>
    </row>
    <row r="7233" spans="1:27" x14ac:dyDescent="0.2">
      <c r="A7233" s="4">
        <v>7232</v>
      </c>
      <c r="B7233" s="4" t="s">
        <v>5930</v>
      </c>
      <c r="C7233" s="5">
        <v>42807</v>
      </c>
      <c r="D7233" s="5">
        <v>42809</v>
      </c>
      <c r="E7233" s="4" t="s">
        <v>89</v>
      </c>
      <c r="F7233" s="4" t="s">
        <v>976</v>
      </c>
      <c r="G7233" s="4" t="s">
        <v>975</v>
      </c>
      <c r="H7233" s="4" t="s">
        <v>18</v>
      </c>
      <c r="I7233" s="4" t="s">
        <v>17</v>
      </c>
      <c r="J7233" s="4" t="s">
        <v>86</v>
      </c>
      <c r="K7233" s="4" t="s">
        <v>837</v>
      </c>
      <c r="L7233" s="4">
        <v>6824</v>
      </c>
      <c r="M7233" s="4" t="s">
        <v>5</v>
      </c>
      <c r="N7233" s="4" t="s">
        <v>2891</v>
      </c>
      <c r="O7233" s="4" t="s">
        <v>13</v>
      </c>
      <c r="P7233" s="4" t="s">
        <v>12</v>
      </c>
      <c r="Q7233" s="4" t="s">
        <v>2890</v>
      </c>
      <c r="R7233" s="4">
        <v>465.16</v>
      </c>
      <c r="S7233" s="4">
        <v>2</v>
      </c>
      <c r="T7233" s="4">
        <v>0</v>
      </c>
      <c r="U7233" s="4">
        <v>120.94159999999999</v>
      </c>
      <c r="V7233" s="4" t="str">
        <f>INDEX(Regional_Lookup!$B$2:$B$5,MATCH('Sample - Superstore'!M7233,Regional_Lookup!$A$2:$A$5,0))</f>
        <v>Sarah Miller</v>
      </c>
      <c r="W7233" s="4">
        <f>INDEX(Regional_Lookup!$C$2:$C$5, MATCH('Sample - Superstore'!M7233,Regional_Lookup!$A$2:$A$5, 0))</f>
        <v>0.16</v>
      </c>
      <c r="X7233" s="4">
        <f>U7233/R7233</f>
        <v>0.25999999999999995</v>
      </c>
      <c r="Y7233" s="4" t="str">
        <f>IF(X7233&gt;=W7233, "Yes", "No")</f>
        <v>Yes</v>
      </c>
      <c r="Z7233" s="4">
        <f>D7233-C7233</f>
        <v>2</v>
      </c>
      <c r="AA7233" s="4" t="str" cm="1">
        <f t="array" ref="AA7233">_xlfn.IFS(Z7233&lt;=2,"Fast",Z7233&gt;5, "Slow", AND(Z7233&gt;=3,Z7233&lt;=5),"Standard")</f>
        <v>Fast</v>
      </c>
    </row>
    <row r="7234" spans="1:27" x14ac:dyDescent="0.2">
      <c r="A7234" s="4">
        <v>7233</v>
      </c>
      <c r="B7234" s="4" t="s">
        <v>5930</v>
      </c>
      <c r="C7234" s="5">
        <v>42807</v>
      </c>
      <c r="D7234" s="5">
        <v>42809</v>
      </c>
      <c r="E7234" s="4" t="s">
        <v>89</v>
      </c>
      <c r="F7234" s="4" t="s">
        <v>976</v>
      </c>
      <c r="G7234" s="4" t="s">
        <v>975</v>
      </c>
      <c r="H7234" s="4" t="s">
        <v>18</v>
      </c>
      <c r="I7234" s="4" t="s">
        <v>17</v>
      </c>
      <c r="J7234" s="4" t="s">
        <v>86</v>
      </c>
      <c r="K7234" s="4" t="s">
        <v>837</v>
      </c>
      <c r="L7234" s="4">
        <v>6824</v>
      </c>
      <c r="M7234" s="4" t="s">
        <v>5</v>
      </c>
      <c r="N7234" s="4" t="s">
        <v>1733</v>
      </c>
      <c r="O7234" s="4" t="s">
        <v>13</v>
      </c>
      <c r="P7234" s="4" t="s">
        <v>24</v>
      </c>
      <c r="Q7234" s="4" t="s">
        <v>1732</v>
      </c>
      <c r="R7234" s="4">
        <v>27.12</v>
      </c>
      <c r="S7234" s="4">
        <v>4</v>
      </c>
      <c r="T7234" s="4">
        <v>0</v>
      </c>
      <c r="U7234" s="4">
        <v>12.475199999999999</v>
      </c>
      <c r="V7234" s="4" t="str">
        <f>INDEX(Regional_Lookup!$B$2:$B$5,MATCH('Sample - Superstore'!M7234,Regional_Lookup!$A$2:$A$5,0))</f>
        <v>Sarah Miller</v>
      </c>
      <c r="W7234" s="4">
        <f>INDEX(Regional_Lookup!$C$2:$C$5, MATCH('Sample - Superstore'!M7234,Regional_Lookup!$A$2:$A$5, 0))</f>
        <v>0.16</v>
      </c>
      <c r="X7234" s="4">
        <f>U7234/R7234</f>
        <v>0.45999999999999996</v>
      </c>
      <c r="Y7234" s="4" t="str">
        <f>IF(X7234&gt;=W7234, "Yes", "No")</f>
        <v>Yes</v>
      </c>
      <c r="Z7234" s="4">
        <f>D7234-C7234</f>
        <v>2</v>
      </c>
      <c r="AA7234" s="4" t="str" cm="1">
        <f t="array" ref="AA7234">_xlfn.IFS(Z7234&lt;=2,"Fast",Z7234&gt;5, "Slow", AND(Z7234&gt;=3,Z7234&lt;=5),"Standard")</f>
        <v>Fast</v>
      </c>
    </row>
    <row r="7235" spans="1:27" x14ac:dyDescent="0.2">
      <c r="A7235" s="4">
        <v>7234</v>
      </c>
      <c r="B7235" s="4" t="s">
        <v>5927</v>
      </c>
      <c r="C7235" s="5">
        <v>42437</v>
      </c>
      <c r="D7235" s="5">
        <v>42441</v>
      </c>
      <c r="E7235" s="4" t="s">
        <v>29</v>
      </c>
      <c r="F7235" s="4" t="s">
        <v>5926</v>
      </c>
      <c r="G7235" s="4" t="s">
        <v>5925</v>
      </c>
      <c r="H7235" s="4" t="s">
        <v>18</v>
      </c>
      <c r="I7235" s="4" t="s">
        <v>17</v>
      </c>
      <c r="J7235" s="4" t="s">
        <v>254</v>
      </c>
      <c r="K7235" s="4" t="s">
        <v>66</v>
      </c>
      <c r="L7235" s="4">
        <v>10011</v>
      </c>
      <c r="M7235" s="4" t="s">
        <v>5</v>
      </c>
      <c r="N7235" s="4" t="s">
        <v>5929</v>
      </c>
      <c r="O7235" s="4" t="s">
        <v>37</v>
      </c>
      <c r="P7235" s="4" t="s">
        <v>36</v>
      </c>
      <c r="Q7235" s="4" t="s">
        <v>5928</v>
      </c>
      <c r="R7235" s="4">
        <v>113.6</v>
      </c>
      <c r="S7235" s="4">
        <v>8</v>
      </c>
      <c r="T7235" s="4">
        <v>0</v>
      </c>
      <c r="U7235" s="4">
        <v>44.304000000000002</v>
      </c>
      <c r="V7235" s="4" t="str">
        <f>INDEX(Regional_Lookup!$B$2:$B$5,MATCH('Sample - Superstore'!M7235,Regional_Lookup!$A$2:$A$5,0))</f>
        <v>Sarah Miller</v>
      </c>
      <c r="W7235" s="4">
        <f>INDEX(Regional_Lookup!$C$2:$C$5, MATCH('Sample - Superstore'!M7235,Regional_Lookup!$A$2:$A$5, 0))</f>
        <v>0.16</v>
      </c>
      <c r="X7235" s="4">
        <f>U7235/R7235</f>
        <v>0.39</v>
      </c>
      <c r="Y7235" s="4" t="str">
        <f>IF(X7235&gt;=W7235, "Yes", "No")</f>
        <v>Yes</v>
      </c>
      <c r="Z7235" s="4">
        <f>D7235-C7235</f>
        <v>4</v>
      </c>
      <c r="AA7235" s="4" t="str" cm="1">
        <f t="array" ref="AA7235">_xlfn.IFS(Z7235&lt;=2,"Fast",Z7235&gt;5, "Slow", AND(Z7235&gt;=3,Z7235&lt;=5),"Standard")</f>
        <v>Standard</v>
      </c>
    </row>
    <row r="7236" spans="1:27" x14ac:dyDescent="0.2">
      <c r="A7236" s="4">
        <v>7235</v>
      </c>
      <c r="B7236" s="4" t="s">
        <v>5927</v>
      </c>
      <c r="C7236" s="5">
        <v>42437</v>
      </c>
      <c r="D7236" s="5">
        <v>42441</v>
      </c>
      <c r="E7236" s="4" t="s">
        <v>29</v>
      </c>
      <c r="F7236" s="4" t="s">
        <v>5926</v>
      </c>
      <c r="G7236" s="4" t="s">
        <v>5925</v>
      </c>
      <c r="H7236" s="4" t="s">
        <v>18</v>
      </c>
      <c r="I7236" s="4" t="s">
        <v>17</v>
      </c>
      <c r="J7236" s="4" t="s">
        <v>254</v>
      </c>
      <c r="K7236" s="4" t="s">
        <v>66</v>
      </c>
      <c r="L7236" s="4">
        <v>10011</v>
      </c>
      <c r="M7236" s="4" t="s">
        <v>5</v>
      </c>
      <c r="N7236" s="4" t="s">
        <v>2855</v>
      </c>
      <c r="O7236" s="4" t="s">
        <v>13</v>
      </c>
      <c r="P7236" s="4" t="s">
        <v>24</v>
      </c>
      <c r="Q7236" s="4" t="s">
        <v>2854</v>
      </c>
      <c r="R7236" s="4">
        <v>12.96</v>
      </c>
      <c r="S7236" s="4">
        <v>2</v>
      </c>
      <c r="T7236" s="4">
        <v>0</v>
      </c>
      <c r="U7236" s="4">
        <v>6.3503999999999996</v>
      </c>
      <c r="V7236" s="4" t="str">
        <f>INDEX(Regional_Lookup!$B$2:$B$5,MATCH('Sample - Superstore'!M7236,Regional_Lookup!$A$2:$A$5,0))</f>
        <v>Sarah Miller</v>
      </c>
      <c r="W7236" s="4">
        <f>INDEX(Regional_Lookup!$C$2:$C$5, MATCH('Sample - Superstore'!M7236,Regional_Lookup!$A$2:$A$5, 0))</f>
        <v>0.16</v>
      </c>
      <c r="X7236" s="4">
        <f>U7236/R7236</f>
        <v>0.48999999999999994</v>
      </c>
      <c r="Y7236" s="4" t="str">
        <f>IF(X7236&gt;=W7236, "Yes", "No")</f>
        <v>Yes</v>
      </c>
      <c r="Z7236" s="4">
        <f>D7236-C7236</f>
        <v>4</v>
      </c>
      <c r="AA7236" s="4" t="str" cm="1">
        <f t="array" ref="AA7236">_xlfn.IFS(Z7236&lt;=2,"Fast",Z7236&gt;5, "Slow", AND(Z7236&gt;=3,Z7236&lt;=5),"Standard")</f>
        <v>Standard</v>
      </c>
    </row>
    <row r="7237" spans="1:27" x14ac:dyDescent="0.2">
      <c r="A7237" s="4">
        <v>7236</v>
      </c>
      <c r="B7237" s="4" t="s">
        <v>5927</v>
      </c>
      <c r="C7237" s="5">
        <v>42437</v>
      </c>
      <c r="D7237" s="5">
        <v>42441</v>
      </c>
      <c r="E7237" s="4" t="s">
        <v>29</v>
      </c>
      <c r="F7237" s="4" t="s">
        <v>5926</v>
      </c>
      <c r="G7237" s="4" t="s">
        <v>5925</v>
      </c>
      <c r="H7237" s="4" t="s">
        <v>18</v>
      </c>
      <c r="I7237" s="4" t="s">
        <v>17</v>
      </c>
      <c r="J7237" s="4" t="s">
        <v>254</v>
      </c>
      <c r="K7237" s="4" t="s">
        <v>66</v>
      </c>
      <c r="L7237" s="4">
        <v>10011</v>
      </c>
      <c r="M7237" s="4" t="s">
        <v>5</v>
      </c>
      <c r="N7237" s="4" t="s">
        <v>5924</v>
      </c>
      <c r="O7237" s="4" t="s">
        <v>13</v>
      </c>
      <c r="P7237" s="4" t="s">
        <v>100</v>
      </c>
      <c r="Q7237" s="4" t="s">
        <v>5923</v>
      </c>
      <c r="R7237" s="4">
        <v>69.456000000000003</v>
      </c>
      <c r="S7237" s="4">
        <v>2</v>
      </c>
      <c r="T7237" s="4">
        <v>0.2</v>
      </c>
      <c r="U7237" s="4">
        <v>22.5732</v>
      </c>
      <c r="V7237" s="4" t="str">
        <f>INDEX(Regional_Lookup!$B$2:$B$5,MATCH('Sample - Superstore'!M7237,Regional_Lookup!$A$2:$A$5,0))</f>
        <v>Sarah Miller</v>
      </c>
      <c r="W7237" s="4">
        <f>INDEX(Regional_Lookup!$C$2:$C$5, MATCH('Sample - Superstore'!M7237,Regional_Lookup!$A$2:$A$5, 0))</f>
        <v>0.16</v>
      </c>
      <c r="X7237" s="4">
        <f>U7237/R7237</f>
        <v>0.32500000000000001</v>
      </c>
      <c r="Y7237" s="4" t="str">
        <f>IF(X7237&gt;=W7237, "Yes", "No")</f>
        <v>Yes</v>
      </c>
      <c r="Z7237" s="4">
        <f>D7237-C7237</f>
        <v>4</v>
      </c>
      <c r="AA7237" s="4" t="str" cm="1">
        <f t="array" ref="AA7237">_xlfn.IFS(Z7237&lt;=2,"Fast",Z7237&gt;5, "Slow", AND(Z7237&gt;=3,Z7237&lt;=5),"Standard")</f>
        <v>Standard</v>
      </c>
    </row>
    <row r="7238" spans="1:27" x14ac:dyDescent="0.2">
      <c r="A7238" s="4">
        <v>7237</v>
      </c>
      <c r="B7238" s="4" t="s">
        <v>5922</v>
      </c>
      <c r="C7238" s="5">
        <v>41980</v>
      </c>
      <c r="D7238" s="5">
        <v>41983</v>
      </c>
      <c r="E7238" s="4" t="s">
        <v>89</v>
      </c>
      <c r="F7238" s="4" t="s">
        <v>3285</v>
      </c>
      <c r="G7238" s="4" t="s">
        <v>3284</v>
      </c>
      <c r="H7238" s="4" t="s">
        <v>18</v>
      </c>
      <c r="I7238" s="4" t="s">
        <v>17</v>
      </c>
      <c r="J7238" s="4" t="s">
        <v>59</v>
      </c>
      <c r="K7238" s="4" t="s">
        <v>15</v>
      </c>
      <c r="L7238" s="4">
        <v>90049</v>
      </c>
      <c r="M7238" s="4" t="s">
        <v>9</v>
      </c>
      <c r="N7238" s="4" t="s">
        <v>1717</v>
      </c>
      <c r="O7238" s="4" t="s">
        <v>13</v>
      </c>
      <c r="P7238" s="4" t="s">
        <v>116</v>
      </c>
      <c r="Q7238" s="4" t="s">
        <v>1716</v>
      </c>
      <c r="R7238" s="4">
        <v>8.64</v>
      </c>
      <c r="S7238" s="4">
        <v>3</v>
      </c>
      <c r="T7238" s="4">
        <v>0</v>
      </c>
      <c r="U7238" s="4">
        <v>2.4192</v>
      </c>
      <c r="V7238" s="4" t="str">
        <f>INDEX(Regional_Lookup!$B$2:$B$5,MATCH('Sample - Superstore'!M7238,Regional_Lookup!$A$2:$A$5,0))</f>
        <v>James Chen</v>
      </c>
      <c r="W7238" s="4">
        <f>INDEX(Regional_Lookup!$C$2:$C$5, MATCH('Sample - Superstore'!M7238,Regional_Lookup!$A$2:$A$5, 0))</f>
        <v>0.18</v>
      </c>
      <c r="X7238" s="4">
        <f>U7238/R7238</f>
        <v>0.27999999999999997</v>
      </c>
      <c r="Y7238" s="4" t="str">
        <f>IF(X7238&gt;=W7238, "Yes", "No")</f>
        <v>Yes</v>
      </c>
      <c r="Z7238" s="4">
        <f>D7238-C7238</f>
        <v>3</v>
      </c>
      <c r="AA7238" s="4" t="str" cm="1">
        <f t="array" ref="AA7238">_xlfn.IFS(Z7238&lt;=2,"Fast",Z7238&gt;5, "Slow", AND(Z7238&gt;=3,Z7238&lt;=5),"Standard")</f>
        <v>Standard</v>
      </c>
    </row>
    <row r="7239" spans="1:27" x14ac:dyDescent="0.2">
      <c r="A7239" s="4">
        <v>7238</v>
      </c>
      <c r="B7239" s="4" t="s">
        <v>5921</v>
      </c>
      <c r="C7239" s="5">
        <v>42561</v>
      </c>
      <c r="D7239" s="5">
        <v>42561</v>
      </c>
      <c r="E7239" s="4" t="s">
        <v>162</v>
      </c>
      <c r="F7239" s="4" t="s">
        <v>518</v>
      </c>
      <c r="G7239" s="4" t="s">
        <v>517</v>
      </c>
      <c r="H7239" s="4" t="s">
        <v>50</v>
      </c>
      <c r="I7239" s="4" t="s">
        <v>17</v>
      </c>
      <c r="J7239" s="4" t="s">
        <v>159</v>
      </c>
      <c r="K7239" s="4" t="s">
        <v>158</v>
      </c>
      <c r="L7239" s="4">
        <v>19143</v>
      </c>
      <c r="M7239" s="4" t="s">
        <v>5</v>
      </c>
      <c r="N7239" s="4" t="s">
        <v>5920</v>
      </c>
      <c r="O7239" s="4" t="s">
        <v>33</v>
      </c>
      <c r="P7239" s="4" t="s">
        <v>1500</v>
      </c>
      <c r="Q7239" s="4" t="s">
        <v>5919</v>
      </c>
      <c r="R7239" s="4">
        <v>341.99099999999999</v>
      </c>
      <c r="S7239" s="4">
        <v>3</v>
      </c>
      <c r="T7239" s="4">
        <v>0.7</v>
      </c>
      <c r="U7239" s="4">
        <v>-319.19159999999999</v>
      </c>
      <c r="V7239" s="4" t="str">
        <f>INDEX(Regional_Lookup!$B$2:$B$5,MATCH('Sample - Superstore'!M7239,Regional_Lookup!$A$2:$A$5,0))</f>
        <v>Sarah Miller</v>
      </c>
      <c r="W7239" s="4">
        <f>INDEX(Regional_Lookup!$C$2:$C$5, MATCH('Sample - Superstore'!M7239,Regional_Lookup!$A$2:$A$5, 0))</f>
        <v>0.16</v>
      </c>
      <c r="X7239" s="4">
        <f>U7239/R7239</f>
        <v>-0.93333333333333335</v>
      </c>
      <c r="Y7239" s="4" t="str">
        <f>IF(X7239&gt;=W7239, "Yes", "No")</f>
        <v>No</v>
      </c>
      <c r="Z7239" s="4">
        <f>D7239-C7239</f>
        <v>0</v>
      </c>
      <c r="AA7239" s="4" t="str" cm="1">
        <f t="array" ref="AA7239">_xlfn.IFS(Z7239&lt;=2,"Fast",Z7239&gt;5, "Slow", AND(Z7239&gt;=3,Z7239&lt;=5),"Standard")</f>
        <v>Fast</v>
      </c>
    </row>
    <row r="7240" spans="1:27" x14ac:dyDescent="0.2">
      <c r="A7240" s="4">
        <v>7239</v>
      </c>
      <c r="B7240" s="4" t="s">
        <v>5916</v>
      </c>
      <c r="C7240" s="5">
        <v>42728</v>
      </c>
      <c r="D7240" s="5">
        <v>42734</v>
      </c>
      <c r="E7240" s="4" t="s">
        <v>29</v>
      </c>
      <c r="F7240" s="4" t="s">
        <v>630</v>
      </c>
      <c r="G7240" s="4" t="s">
        <v>629</v>
      </c>
      <c r="H7240" s="4" t="s">
        <v>18</v>
      </c>
      <c r="I7240" s="4" t="s">
        <v>17</v>
      </c>
      <c r="J7240" s="4" t="s">
        <v>1426</v>
      </c>
      <c r="K7240" s="4" t="s">
        <v>15</v>
      </c>
      <c r="L7240" s="4">
        <v>95123</v>
      </c>
      <c r="M7240" s="4" t="s">
        <v>9</v>
      </c>
      <c r="N7240" s="4" t="s">
        <v>5918</v>
      </c>
      <c r="O7240" s="4" t="s">
        <v>37</v>
      </c>
      <c r="P7240" s="4" t="s">
        <v>36</v>
      </c>
      <c r="Q7240" s="4" t="s">
        <v>5917</v>
      </c>
      <c r="R7240" s="4">
        <v>43.96</v>
      </c>
      <c r="S7240" s="4">
        <v>7</v>
      </c>
      <c r="T7240" s="4">
        <v>0</v>
      </c>
      <c r="U7240" s="4">
        <v>18.463200000000001</v>
      </c>
      <c r="V7240" s="4" t="str">
        <f>INDEX(Regional_Lookup!$B$2:$B$5,MATCH('Sample - Superstore'!M7240,Regional_Lookup!$A$2:$A$5,0))</f>
        <v>James Chen</v>
      </c>
      <c r="W7240" s="4">
        <f>INDEX(Regional_Lookup!$C$2:$C$5, MATCH('Sample - Superstore'!M7240,Regional_Lookup!$A$2:$A$5, 0))</f>
        <v>0.18</v>
      </c>
      <c r="X7240" s="4">
        <f>U7240/R7240</f>
        <v>0.42</v>
      </c>
      <c r="Y7240" s="4" t="str">
        <f>IF(X7240&gt;=W7240, "Yes", "No")</f>
        <v>Yes</v>
      </c>
      <c r="Z7240" s="4">
        <f>D7240-C7240</f>
        <v>6</v>
      </c>
      <c r="AA7240" s="4" t="str" cm="1">
        <f t="array" ref="AA7240">_xlfn.IFS(Z7240&lt;=2,"Fast",Z7240&gt;5, "Slow", AND(Z7240&gt;=3,Z7240&lt;=5),"Standard")</f>
        <v>Slow</v>
      </c>
    </row>
    <row r="7241" spans="1:27" x14ac:dyDescent="0.2">
      <c r="A7241" s="4">
        <v>7240</v>
      </c>
      <c r="B7241" s="4" t="s">
        <v>5916</v>
      </c>
      <c r="C7241" s="5">
        <v>42728</v>
      </c>
      <c r="D7241" s="5">
        <v>42734</v>
      </c>
      <c r="E7241" s="4" t="s">
        <v>29</v>
      </c>
      <c r="F7241" s="4" t="s">
        <v>630</v>
      </c>
      <c r="G7241" s="4" t="s">
        <v>629</v>
      </c>
      <c r="H7241" s="4" t="s">
        <v>18</v>
      </c>
      <c r="I7241" s="4" t="s">
        <v>17</v>
      </c>
      <c r="J7241" s="4" t="s">
        <v>1426</v>
      </c>
      <c r="K7241" s="4" t="s">
        <v>15</v>
      </c>
      <c r="L7241" s="4">
        <v>95123</v>
      </c>
      <c r="M7241" s="4" t="s">
        <v>9</v>
      </c>
      <c r="N7241" s="4" t="s">
        <v>5915</v>
      </c>
      <c r="O7241" s="4" t="s">
        <v>13</v>
      </c>
      <c r="P7241" s="4" t="s">
        <v>121</v>
      </c>
      <c r="Q7241" s="4" t="s">
        <v>466</v>
      </c>
      <c r="R7241" s="4">
        <v>39.76</v>
      </c>
      <c r="S7241" s="4">
        <v>7</v>
      </c>
      <c r="T7241" s="4">
        <v>0</v>
      </c>
      <c r="U7241" s="4">
        <v>18.687200000000001</v>
      </c>
      <c r="V7241" s="4" t="str">
        <f>INDEX(Regional_Lookup!$B$2:$B$5,MATCH('Sample - Superstore'!M7241,Regional_Lookup!$A$2:$A$5,0))</f>
        <v>James Chen</v>
      </c>
      <c r="W7241" s="4">
        <f>INDEX(Regional_Lookup!$C$2:$C$5, MATCH('Sample - Superstore'!M7241,Regional_Lookup!$A$2:$A$5, 0))</f>
        <v>0.18</v>
      </c>
      <c r="X7241" s="4">
        <f>U7241/R7241</f>
        <v>0.47000000000000003</v>
      </c>
      <c r="Y7241" s="4" t="str">
        <f>IF(X7241&gt;=W7241, "Yes", "No")</f>
        <v>Yes</v>
      </c>
      <c r="Z7241" s="4">
        <f>D7241-C7241</f>
        <v>6</v>
      </c>
      <c r="AA7241" s="4" t="str" cm="1">
        <f t="array" ref="AA7241">_xlfn.IFS(Z7241&lt;=2,"Fast",Z7241&gt;5, "Slow", AND(Z7241&gt;=3,Z7241&lt;=5),"Standard")</f>
        <v>Slow</v>
      </c>
    </row>
    <row r="7242" spans="1:27" x14ac:dyDescent="0.2">
      <c r="A7242" s="4">
        <v>7241</v>
      </c>
      <c r="B7242" s="4" t="s">
        <v>5914</v>
      </c>
      <c r="C7242" s="5">
        <v>42848</v>
      </c>
      <c r="D7242" s="5">
        <v>42850</v>
      </c>
      <c r="E7242" s="4" t="s">
        <v>21</v>
      </c>
      <c r="F7242" s="4" t="s">
        <v>5327</v>
      </c>
      <c r="G7242" s="4" t="s">
        <v>5326</v>
      </c>
      <c r="H7242" s="4" t="s">
        <v>18</v>
      </c>
      <c r="I7242" s="4" t="s">
        <v>17</v>
      </c>
      <c r="J7242" s="4" t="s">
        <v>1441</v>
      </c>
      <c r="K7242" s="4" t="s">
        <v>15</v>
      </c>
      <c r="L7242" s="4">
        <v>91104</v>
      </c>
      <c r="M7242" s="4" t="s">
        <v>9</v>
      </c>
      <c r="N7242" s="4" t="s">
        <v>997</v>
      </c>
      <c r="O7242" s="4" t="s">
        <v>37</v>
      </c>
      <c r="P7242" s="4" t="s">
        <v>36</v>
      </c>
      <c r="Q7242" s="4" t="s">
        <v>996</v>
      </c>
      <c r="R7242" s="4">
        <v>66.36</v>
      </c>
      <c r="S7242" s="4">
        <v>7</v>
      </c>
      <c r="T7242" s="4">
        <v>0</v>
      </c>
      <c r="U7242" s="4">
        <v>26.544</v>
      </c>
      <c r="V7242" s="4" t="str">
        <f>INDEX(Regional_Lookup!$B$2:$B$5,MATCH('Sample - Superstore'!M7242,Regional_Lookup!$A$2:$A$5,0))</f>
        <v>James Chen</v>
      </c>
      <c r="W7242" s="4">
        <f>INDEX(Regional_Lookup!$C$2:$C$5, MATCH('Sample - Superstore'!M7242,Regional_Lookup!$A$2:$A$5, 0))</f>
        <v>0.18</v>
      </c>
      <c r="X7242" s="4">
        <f>U7242/R7242</f>
        <v>0.4</v>
      </c>
      <c r="Y7242" s="4" t="str">
        <f>IF(X7242&gt;=W7242, "Yes", "No")</f>
        <v>Yes</v>
      </c>
      <c r="Z7242" s="4">
        <f>D7242-C7242</f>
        <v>2</v>
      </c>
      <c r="AA7242" s="4" t="str" cm="1">
        <f t="array" ref="AA7242">_xlfn.IFS(Z7242&lt;=2,"Fast",Z7242&gt;5, "Slow", AND(Z7242&gt;=3,Z7242&lt;=5),"Standard")</f>
        <v>Fast</v>
      </c>
    </row>
    <row r="7243" spans="1:27" x14ac:dyDescent="0.2">
      <c r="A7243" s="4">
        <v>7242</v>
      </c>
      <c r="B7243" s="4" t="s">
        <v>5914</v>
      </c>
      <c r="C7243" s="5">
        <v>42848</v>
      </c>
      <c r="D7243" s="5">
        <v>42850</v>
      </c>
      <c r="E7243" s="4" t="s">
        <v>21</v>
      </c>
      <c r="F7243" s="4" t="s">
        <v>5327</v>
      </c>
      <c r="G7243" s="4" t="s">
        <v>5326</v>
      </c>
      <c r="H7243" s="4" t="s">
        <v>18</v>
      </c>
      <c r="I7243" s="4" t="s">
        <v>17</v>
      </c>
      <c r="J7243" s="4" t="s">
        <v>1441</v>
      </c>
      <c r="K7243" s="4" t="s">
        <v>15</v>
      </c>
      <c r="L7243" s="4">
        <v>91104</v>
      </c>
      <c r="M7243" s="4" t="s">
        <v>9</v>
      </c>
      <c r="N7243" s="4" t="s">
        <v>654</v>
      </c>
      <c r="O7243" s="4" t="s">
        <v>13</v>
      </c>
      <c r="P7243" s="4" t="s">
        <v>100</v>
      </c>
      <c r="Q7243" s="4" t="s">
        <v>653</v>
      </c>
      <c r="R7243" s="4">
        <v>92.88</v>
      </c>
      <c r="S7243" s="4">
        <v>6</v>
      </c>
      <c r="T7243" s="4">
        <v>0.2</v>
      </c>
      <c r="U7243" s="4">
        <v>30.186</v>
      </c>
      <c r="V7243" s="4" t="str">
        <f>INDEX(Regional_Lookup!$B$2:$B$5,MATCH('Sample - Superstore'!M7243,Regional_Lookup!$A$2:$A$5,0))</f>
        <v>James Chen</v>
      </c>
      <c r="W7243" s="4">
        <f>INDEX(Regional_Lookup!$C$2:$C$5, MATCH('Sample - Superstore'!M7243,Regional_Lookup!$A$2:$A$5, 0))</f>
        <v>0.18</v>
      </c>
      <c r="X7243" s="4">
        <f>U7243/R7243</f>
        <v>0.32500000000000001</v>
      </c>
      <c r="Y7243" s="4" t="str">
        <f>IF(X7243&gt;=W7243, "Yes", "No")</f>
        <v>Yes</v>
      </c>
      <c r="Z7243" s="4">
        <f>D7243-C7243</f>
        <v>2</v>
      </c>
      <c r="AA7243" s="4" t="str" cm="1">
        <f t="array" ref="AA7243">_xlfn.IFS(Z7243&lt;=2,"Fast",Z7243&gt;5, "Slow", AND(Z7243&gt;=3,Z7243&lt;=5),"Standard")</f>
        <v>Fast</v>
      </c>
    </row>
    <row r="7244" spans="1:27" x14ac:dyDescent="0.2">
      <c r="A7244" s="4">
        <v>7243</v>
      </c>
      <c r="B7244" s="4" t="s">
        <v>5914</v>
      </c>
      <c r="C7244" s="5">
        <v>42848</v>
      </c>
      <c r="D7244" s="5">
        <v>42850</v>
      </c>
      <c r="E7244" s="4" t="s">
        <v>21</v>
      </c>
      <c r="F7244" s="4" t="s">
        <v>5327</v>
      </c>
      <c r="G7244" s="4" t="s">
        <v>5326</v>
      </c>
      <c r="H7244" s="4" t="s">
        <v>18</v>
      </c>
      <c r="I7244" s="4" t="s">
        <v>17</v>
      </c>
      <c r="J7244" s="4" t="s">
        <v>1441</v>
      </c>
      <c r="K7244" s="4" t="s">
        <v>15</v>
      </c>
      <c r="L7244" s="4">
        <v>91104</v>
      </c>
      <c r="M7244" s="4" t="s">
        <v>9</v>
      </c>
      <c r="N7244" s="4" t="s">
        <v>261</v>
      </c>
      <c r="O7244" s="4" t="s">
        <v>37</v>
      </c>
      <c r="P7244" s="4" t="s">
        <v>36</v>
      </c>
      <c r="Q7244" s="4" t="s">
        <v>260</v>
      </c>
      <c r="R7244" s="4">
        <v>24.14</v>
      </c>
      <c r="S7244" s="4">
        <v>2</v>
      </c>
      <c r="T7244" s="4">
        <v>0</v>
      </c>
      <c r="U7244" s="4">
        <v>7.9661999999999997</v>
      </c>
      <c r="V7244" s="4" t="str">
        <f>INDEX(Regional_Lookup!$B$2:$B$5,MATCH('Sample - Superstore'!M7244,Regional_Lookup!$A$2:$A$5,0))</f>
        <v>James Chen</v>
      </c>
      <c r="W7244" s="4">
        <f>INDEX(Regional_Lookup!$C$2:$C$5, MATCH('Sample - Superstore'!M7244,Regional_Lookup!$A$2:$A$5, 0))</f>
        <v>0.18</v>
      </c>
      <c r="X7244" s="4">
        <f>U7244/R7244</f>
        <v>0.32999999999999996</v>
      </c>
      <c r="Y7244" s="4" t="str">
        <f>IF(X7244&gt;=W7244, "Yes", "No")</f>
        <v>Yes</v>
      </c>
      <c r="Z7244" s="4">
        <f>D7244-C7244</f>
        <v>2</v>
      </c>
      <c r="AA7244" s="4" t="str" cm="1">
        <f t="array" ref="AA7244">_xlfn.IFS(Z7244&lt;=2,"Fast",Z7244&gt;5, "Slow", AND(Z7244&gt;=3,Z7244&lt;=5),"Standard")</f>
        <v>Fast</v>
      </c>
    </row>
    <row r="7245" spans="1:27" x14ac:dyDescent="0.2">
      <c r="A7245" s="4">
        <v>7244</v>
      </c>
      <c r="B7245" s="4" t="s">
        <v>5913</v>
      </c>
      <c r="C7245" s="5">
        <v>42964</v>
      </c>
      <c r="D7245" s="5">
        <v>42969</v>
      </c>
      <c r="E7245" s="4" t="s">
        <v>21</v>
      </c>
      <c r="F7245" s="4" t="s">
        <v>5912</v>
      </c>
      <c r="G7245" s="4" t="s">
        <v>5911</v>
      </c>
      <c r="H7245" s="4" t="s">
        <v>18</v>
      </c>
      <c r="I7245" s="4" t="s">
        <v>17</v>
      </c>
      <c r="J7245" s="4" t="s">
        <v>159</v>
      </c>
      <c r="K7245" s="4" t="s">
        <v>158</v>
      </c>
      <c r="L7245" s="4">
        <v>19134</v>
      </c>
      <c r="M7245" s="4" t="s">
        <v>5</v>
      </c>
      <c r="N7245" s="4" t="s">
        <v>1997</v>
      </c>
      <c r="O7245" s="4" t="s">
        <v>37</v>
      </c>
      <c r="P7245" s="4" t="s">
        <v>221</v>
      </c>
      <c r="Q7245" s="4" t="s">
        <v>1996</v>
      </c>
      <c r="R7245" s="4">
        <v>4416.174</v>
      </c>
      <c r="S7245" s="4">
        <v>9</v>
      </c>
      <c r="T7245" s="4">
        <v>0.3</v>
      </c>
      <c r="U7245" s="4">
        <v>-630.88199999999995</v>
      </c>
      <c r="V7245" s="4" t="str">
        <f>INDEX(Regional_Lookup!$B$2:$B$5,MATCH('Sample - Superstore'!M7245,Regional_Lookup!$A$2:$A$5,0))</f>
        <v>Sarah Miller</v>
      </c>
      <c r="W7245" s="4">
        <f>INDEX(Regional_Lookup!$C$2:$C$5, MATCH('Sample - Superstore'!M7245,Regional_Lookup!$A$2:$A$5, 0))</f>
        <v>0.16</v>
      </c>
      <c r="X7245" s="4">
        <f>U7245/R7245</f>
        <v>-0.14285714285714285</v>
      </c>
      <c r="Y7245" s="4" t="str">
        <f>IF(X7245&gt;=W7245, "Yes", "No")</f>
        <v>No</v>
      </c>
      <c r="Z7245" s="4">
        <f>D7245-C7245</f>
        <v>5</v>
      </c>
      <c r="AA7245" s="4" t="str" cm="1">
        <f t="array" ref="AA7245">_xlfn.IFS(Z7245&lt;=2,"Fast",Z7245&gt;5, "Slow", AND(Z7245&gt;=3,Z7245&lt;=5),"Standard")</f>
        <v>Standard</v>
      </c>
    </row>
    <row r="7246" spans="1:27" x14ac:dyDescent="0.2">
      <c r="A7246" s="4">
        <v>7245</v>
      </c>
      <c r="B7246" s="4" t="s">
        <v>5910</v>
      </c>
      <c r="C7246" s="5">
        <v>42877</v>
      </c>
      <c r="D7246" s="5">
        <v>42880</v>
      </c>
      <c r="E7246" s="4" t="s">
        <v>89</v>
      </c>
      <c r="F7246" s="4" t="s">
        <v>3181</v>
      </c>
      <c r="G7246" s="4" t="s">
        <v>3180</v>
      </c>
      <c r="H7246" s="4" t="s">
        <v>18</v>
      </c>
      <c r="I7246" s="4" t="s">
        <v>17</v>
      </c>
      <c r="J7246" s="4" t="s">
        <v>59</v>
      </c>
      <c r="K7246" s="4" t="s">
        <v>15</v>
      </c>
      <c r="L7246" s="4">
        <v>90049</v>
      </c>
      <c r="M7246" s="4" t="s">
        <v>9</v>
      </c>
      <c r="N7246" s="4" t="s">
        <v>1992</v>
      </c>
      <c r="O7246" s="4" t="s">
        <v>13</v>
      </c>
      <c r="P7246" s="4" t="s">
        <v>116</v>
      </c>
      <c r="Q7246" s="4" t="s">
        <v>1991</v>
      </c>
      <c r="R7246" s="4">
        <v>49.56</v>
      </c>
      <c r="S7246" s="4">
        <v>7</v>
      </c>
      <c r="T7246" s="4">
        <v>0</v>
      </c>
      <c r="U7246" s="4">
        <v>18.832799999999999</v>
      </c>
      <c r="V7246" s="4" t="str">
        <f>INDEX(Regional_Lookup!$B$2:$B$5,MATCH('Sample - Superstore'!M7246,Regional_Lookup!$A$2:$A$5,0))</f>
        <v>James Chen</v>
      </c>
      <c r="W7246" s="4">
        <f>INDEX(Regional_Lookup!$C$2:$C$5, MATCH('Sample - Superstore'!M7246,Regional_Lookup!$A$2:$A$5, 0))</f>
        <v>0.18</v>
      </c>
      <c r="X7246" s="4">
        <f>U7246/R7246</f>
        <v>0.37999999999999995</v>
      </c>
      <c r="Y7246" s="4" t="str">
        <f>IF(X7246&gt;=W7246, "Yes", "No")</f>
        <v>Yes</v>
      </c>
      <c r="Z7246" s="4">
        <f>D7246-C7246</f>
        <v>3</v>
      </c>
      <c r="AA7246" s="4" t="str" cm="1">
        <f t="array" ref="AA7246">_xlfn.IFS(Z7246&lt;=2,"Fast",Z7246&gt;5, "Slow", AND(Z7246&gt;=3,Z7246&lt;=5),"Standard")</f>
        <v>Standard</v>
      </c>
    </row>
    <row r="7247" spans="1:27" x14ac:dyDescent="0.2">
      <c r="A7247" s="4">
        <v>7246</v>
      </c>
      <c r="B7247" s="4" t="s">
        <v>5909</v>
      </c>
      <c r="C7247" s="5">
        <v>42775</v>
      </c>
      <c r="D7247" s="5">
        <v>42779</v>
      </c>
      <c r="E7247" s="4" t="s">
        <v>29</v>
      </c>
      <c r="F7247" s="4" t="s">
        <v>5908</v>
      </c>
      <c r="G7247" s="4" t="s">
        <v>5907</v>
      </c>
      <c r="H7247" s="4" t="s">
        <v>18</v>
      </c>
      <c r="I7247" s="4" t="s">
        <v>17</v>
      </c>
      <c r="J7247" s="4" t="s">
        <v>59</v>
      </c>
      <c r="K7247" s="4" t="s">
        <v>15</v>
      </c>
      <c r="L7247" s="4">
        <v>90032</v>
      </c>
      <c r="M7247" s="4" t="s">
        <v>9</v>
      </c>
      <c r="N7247" s="4" t="s">
        <v>1493</v>
      </c>
      <c r="O7247" s="4" t="s">
        <v>13</v>
      </c>
      <c r="P7247" s="4" t="s">
        <v>231</v>
      </c>
      <c r="Q7247" s="4" t="s">
        <v>1492</v>
      </c>
      <c r="R7247" s="4">
        <v>354.9</v>
      </c>
      <c r="S7247" s="4">
        <v>5</v>
      </c>
      <c r="T7247" s="4">
        <v>0</v>
      </c>
      <c r="U7247" s="4">
        <v>17.745000000000001</v>
      </c>
      <c r="V7247" s="4" t="str">
        <f>INDEX(Regional_Lookup!$B$2:$B$5,MATCH('Sample - Superstore'!M7247,Regional_Lookup!$A$2:$A$5,0))</f>
        <v>James Chen</v>
      </c>
      <c r="W7247" s="4">
        <f>INDEX(Regional_Lookup!$C$2:$C$5, MATCH('Sample - Superstore'!M7247,Regional_Lookup!$A$2:$A$5, 0))</f>
        <v>0.18</v>
      </c>
      <c r="X7247" s="4">
        <f>U7247/R7247</f>
        <v>0.05</v>
      </c>
      <c r="Y7247" s="4" t="str">
        <f>IF(X7247&gt;=W7247, "Yes", "No")</f>
        <v>No</v>
      </c>
      <c r="Z7247" s="4">
        <f>D7247-C7247</f>
        <v>4</v>
      </c>
      <c r="AA7247" s="4" t="str" cm="1">
        <f t="array" ref="AA7247">_xlfn.IFS(Z7247&lt;=2,"Fast",Z7247&gt;5, "Slow", AND(Z7247&gt;=3,Z7247&lt;=5),"Standard")</f>
        <v>Standard</v>
      </c>
    </row>
    <row r="7248" spans="1:27" x14ac:dyDescent="0.2">
      <c r="A7248" s="4">
        <v>7247</v>
      </c>
      <c r="B7248" s="4" t="s">
        <v>5904</v>
      </c>
      <c r="C7248" s="5">
        <v>41701</v>
      </c>
      <c r="D7248" s="5">
        <v>41706</v>
      </c>
      <c r="E7248" s="4" t="s">
        <v>29</v>
      </c>
      <c r="F7248" s="4" t="s">
        <v>5903</v>
      </c>
      <c r="G7248" s="4" t="s">
        <v>5902</v>
      </c>
      <c r="H7248" s="4" t="s">
        <v>50</v>
      </c>
      <c r="I7248" s="4" t="s">
        <v>17</v>
      </c>
      <c r="J7248" s="4" t="s">
        <v>553</v>
      </c>
      <c r="K7248" s="4" t="s">
        <v>85</v>
      </c>
      <c r="L7248" s="4">
        <v>43229</v>
      </c>
      <c r="M7248" s="4" t="s">
        <v>5</v>
      </c>
      <c r="N7248" s="4" t="s">
        <v>5906</v>
      </c>
      <c r="O7248" s="4" t="s">
        <v>13</v>
      </c>
      <c r="P7248" s="4" t="s">
        <v>72</v>
      </c>
      <c r="Q7248" s="4" t="s">
        <v>5905</v>
      </c>
      <c r="R7248" s="4">
        <v>15.12</v>
      </c>
      <c r="S7248" s="4">
        <v>3</v>
      </c>
      <c r="T7248" s="4">
        <v>0.2</v>
      </c>
      <c r="U7248" s="4">
        <v>4.9139999999999997</v>
      </c>
      <c r="V7248" s="4" t="str">
        <f>INDEX(Regional_Lookup!$B$2:$B$5,MATCH('Sample - Superstore'!M7248,Regional_Lookup!$A$2:$A$5,0))</f>
        <v>Sarah Miller</v>
      </c>
      <c r="W7248" s="4">
        <f>INDEX(Regional_Lookup!$C$2:$C$5, MATCH('Sample - Superstore'!M7248,Regional_Lookup!$A$2:$A$5, 0))</f>
        <v>0.16</v>
      </c>
      <c r="X7248" s="4">
        <f>U7248/R7248</f>
        <v>0.32500000000000001</v>
      </c>
      <c r="Y7248" s="4" t="str">
        <f>IF(X7248&gt;=W7248, "Yes", "No")</f>
        <v>Yes</v>
      </c>
      <c r="Z7248" s="4">
        <f>D7248-C7248</f>
        <v>5</v>
      </c>
      <c r="AA7248" s="4" t="str" cm="1">
        <f t="array" ref="AA7248">_xlfn.IFS(Z7248&lt;=2,"Fast",Z7248&gt;5, "Slow", AND(Z7248&gt;=3,Z7248&lt;=5),"Standard")</f>
        <v>Standard</v>
      </c>
    </row>
    <row r="7249" spans="1:27" x14ac:dyDescent="0.2">
      <c r="A7249" s="4">
        <v>7248</v>
      </c>
      <c r="B7249" s="4" t="s">
        <v>5904</v>
      </c>
      <c r="C7249" s="5">
        <v>41701</v>
      </c>
      <c r="D7249" s="5">
        <v>41706</v>
      </c>
      <c r="E7249" s="4" t="s">
        <v>29</v>
      </c>
      <c r="F7249" s="4" t="s">
        <v>5903</v>
      </c>
      <c r="G7249" s="4" t="s">
        <v>5902</v>
      </c>
      <c r="H7249" s="4" t="s">
        <v>50</v>
      </c>
      <c r="I7249" s="4" t="s">
        <v>17</v>
      </c>
      <c r="J7249" s="4" t="s">
        <v>553</v>
      </c>
      <c r="K7249" s="4" t="s">
        <v>85</v>
      </c>
      <c r="L7249" s="4">
        <v>43229</v>
      </c>
      <c r="M7249" s="4" t="s">
        <v>5</v>
      </c>
      <c r="N7249" s="4" t="s">
        <v>4220</v>
      </c>
      <c r="O7249" s="4" t="s">
        <v>37</v>
      </c>
      <c r="P7249" s="4" t="s">
        <v>165</v>
      </c>
      <c r="Q7249" s="4" t="s">
        <v>4219</v>
      </c>
      <c r="R7249" s="4">
        <v>302.45</v>
      </c>
      <c r="S7249" s="4">
        <v>5</v>
      </c>
      <c r="T7249" s="4">
        <v>0.5</v>
      </c>
      <c r="U7249" s="4">
        <v>-199.61699999999999</v>
      </c>
      <c r="V7249" s="4" t="str">
        <f>INDEX(Regional_Lookup!$B$2:$B$5,MATCH('Sample - Superstore'!M7249,Regional_Lookup!$A$2:$A$5,0))</f>
        <v>Sarah Miller</v>
      </c>
      <c r="W7249" s="4">
        <f>INDEX(Regional_Lookup!$C$2:$C$5, MATCH('Sample - Superstore'!M7249,Regional_Lookup!$A$2:$A$5, 0))</f>
        <v>0.16</v>
      </c>
      <c r="X7249" s="4">
        <f>U7249/R7249</f>
        <v>-0.66</v>
      </c>
      <c r="Y7249" s="4" t="str">
        <f>IF(X7249&gt;=W7249, "Yes", "No")</f>
        <v>No</v>
      </c>
      <c r="Z7249" s="4">
        <f>D7249-C7249</f>
        <v>5</v>
      </c>
      <c r="AA7249" s="4" t="str" cm="1">
        <f t="array" ref="AA7249">_xlfn.IFS(Z7249&lt;=2,"Fast",Z7249&gt;5, "Slow", AND(Z7249&gt;=3,Z7249&lt;=5),"Standard")</f>
        <v>Standard</v>
      </c>
    </row>
    <row r="7250" spans="1:27" x14ac:dyDescent="0.2">
      <c r="A7250" s="4">
        <v>7249</v>
      </c>
      <c r="B7250" s="4" t="s">
        <v>5904</v>
      </c>
      <c r="C7250" s="5">
        <v>41701</v>
      </c>
      <c r="D7250" s="5">
        <v>41706</v>
      </c>
      <c r="E7250" s="4" t="s">
        <v>29</v>
      </c>
      <c r="F7250" s="4" t="s">
        <v>5903</v>
      </c>
      <c r="G7250" s="4" t="s">
        <v>5902</v>
      </c>
      <c r="H7250" s="4" t="s">
        <v>50</v>
      </c>
      <c r="I7250" s="4" t="s">
        <v>17</v>
      </c>
      <c r="J7250" s="4" t="s">
        <v>553</v>
      </c>
      <c r="K7250" s="4" t="s">
        <v>85</v>
      </c>
      <c r="L7250" s="4">
        <v>43229</v>
      </c>
      <c r="M7250" s="4" t="s">
        <v>5</v>
      </c>
      <c r="N7250" s="4" t="s">
        <v>5901</v>
      </c>
      <c r="O7250" s="4" t="s">
        <v>13</v>
      </c>
      <c r="P7250" s="4" t="s">
        <v>231</v>
      </c>
      <c r="Q7250" s="4" t="s">
        <v>5900</v>
      </c>
      <c r="R7250" s="4">
        <v>44.671999999999997</v>
      </c>
      <c r="S7250" s="4">
        <v>8</v>
      </c>
      <c r="T7250" s="4">
        <v>0.2</v>
      </c>
      <c r="U7250" s="4">
        <v>-10.0512</v>
      </c>
      <c r="V7250" s="4" t="str">
        <f>INDEX(Regional_Lookup!$B$2:$B$5,MATCH('Sample - Superstore'!M7250,Regional_Lookup!$A$2:$A$5,0))</f>
        <v>Sarah Miller</v>
      </c>
      <c r="W7250" s="4">
        <f>INDEX(Regional_Lookup!$C$2:$C$5, MATCH('Sample - Superstore'!M7250,Regional_Lookup!$A$2:$A$5, 0))</f>
        <v>0.16</v>
      </c>
      <c r="X7250" s="4">
        <f>U7250/R7250</f>
        <v>-0.22500000000000001</v>
      </c>
      <c r="Y7250" s="4" t="str">
        <f>IF(X7250&gt;=W7250, "Yes", "No")</f>
        <v>No</v>
      </c>
      <c r="Z7250" s="4">
        <f>D7250-C7250</f>
        <v>5</v>
      </c>
      <c r="AA7250" s="4" t="str" cm="1">
        <f t="array" ref="AA7250">_xlfn.IFS(Z7250&lt;=2,"Fast",Z7250&gt;5, "Slow", AND(Z7250&gt;=3,Z7250&lt;=5),"Standard")</f>
        <v>Standard</v>
      </c>
    </row>
    <row r="7251" spans="1:27" x14ac:dyDescent="0.2">
      <c r="A7251" s="4">
        <v>7250</v>
      </c>
      <c r="B7251" s="4" t="s">
        <v>5899</v>
      </c>
      <c r="C7251" s="5">
        <v>42159</v>
      </c>
      <c r="D7251" s="5">
        <v>42164</v>
      </c>
      <c r="E7251" s="4" t="s">
        <v>21</v>
      </c>
      <c r="F7251" s="4" t="s">
        <v>5898</v>
      </c>
      <c r="G7251" s="4" t="s">
        <v>5897</v>
      </c>
      <c r="H7251" s="4" t="s">
        <v>18</v>
      </c>
      <c r="I7251" s="4" t="s">
        <v>17</v>
      </c>
      <c r="J7251" s="4" t="s">
        <v>59</v>
      </c>
      <c r="K7251" s="4" t="s">
        <v>15</v>
      </c>
      <c r="L7251" s="4">
        <v>90008</v>
      </c>
      <c r="M7251" s="4" t="s">
        <v>9</v>
      </c>
      <c r="N7251" s="4" t="s">
        <v>1232</v>
      </c>
      <c r="O7251" s="4" t="s">
        <v>33</v>
      </c>
      <c r="P7251" s="4" t="s">
        <v>55</v>
      </c>
      <c r="Q7251" s="4" t="s">
        <v>1231</v>
      </c>
      <c r="R7251" s="4">
        <v>119.98</v>
      </c>
      <c r="S7251" s="4">
        <v>2</v>
      </c>
      <c r="T7251" s="4">
        <v>0</v>
      </c>
      <c r="U7251" s="4">
        <v>35.994</v>
      </c>
      <c r="V7251" s="4" t="str">
        <f>INDEX(Regional_Lookup!$B$2:$B$5,MATCH('Sample - Superstore'!M7251,Regional_Lookup!$A$2:$A$5,0))</f>
        <v>James Chen</v>
      </c>
      <c r="W7251" s="4">
        <f>INDEX(Regional_Lookup!$C$2:$C$5, MATCH('Sample - Superstore'!M7251,Regional_Lookup!$A$2:$A$5, 0))</f>
        <v>0.18</v>
      </c>
      <c r="X7251" s="4">
        <f>U7251/R7251</f>
        <v>0.3</v>
      </c>
      <c r="Y7251" s="4" t="str">
        <f>IF(X7251&gt;=W7251, "Yes", "No")</f>
        <v>Yes</v>
      </c>
      <c r="Z7251" s="4">
        <f>D7251-C7251</f>
        <v>5</v>
      </c>
      <c r="AA7251" s="4" t="str" cm="1">
        <f t="array" ref="AA7251">_xlfn.IFS(Z7251&lt;=2,"Fast",Z7251&gt;5, "Slow", AND(Z7251&gt;=3,Z7251&lt;=5),"Standard")</f>
        <v>Standard</v>
      </c>
    </row>
    <row r="7252" spans="1:27" x14ac:dyDescent="0.2">
      <c r="A7252" s="4">
        <v>7251</v>
      </c>
      <c r="B7252" s="4" t="s">
        <v>5899</v>
      </c>
      <c r="C7252" s="5">
        <v>42159</v>
      </c>
      <c r="D7252" s="5">
        <v>42164</v>
      </c>
      <c r="E7252" s="4" t="s">
        <v>21</v>
      </c>
      <c r="F7252" s="4" t="s">
        <v>5898</v>
      </c>
      <c r="G7252" s="4" t="s">
        <v>5897</v>
      </c>
      <c r="H7252" s="4" t="s">
        <v>18</v>
      </c>
      <c r="I7252" s="4" t="s">
        <v>17</v>
      </c>
      <c r="J7252" s="4" t="s">
        <v>59</v>
      </c>
      <c r="K7252" s="4" t="s">
        <v>15</v>
      </c>
      <c r="L7252" s="4">
        <v>90008</v>
      </c>
      <c r="M7252" s="4" t="s">
        <v>9</v>
      </c>
      <c r="N7252" s="4" t="s">
        <v>4539</v>
      </c>
      <c r="O7252" s="4" t="s">
        <v>33</v>
      </c>
      <c r="P7252" s="4" t="s">
        <v>55</v>
      </c>
      <c r="Q7252" s="4" t="s">
        <v>4538</v>
      </c>
      <c r="R7252" s="4">
        <v>989.97</v>
      </c>
      <c r="S7252" s="4">
        <v>3</v>
      </c>
      <c r="T7252" s="4">
        <v>0</v>
      </c>
      <c r="U7252" s="4">
        <v>395.988</v>
      </c>
      <c r="V7252" s="4" t="str">
        <f>INDEX(Regional_Lookup!$B$2:$B$5,MATCH('Sample - Superstore'!M7252,Regional_Lookup!$A$2:$A$5,0))</f>
        <v>James Chen</v>
      </c>
      <c r="W7252" s="4">
        <f>INDEX(Regional_Lookup!$C$2:$C$5, MATCH('Sample - Superstore'!M7252,Regional_Lookup!$A$2:$A$5, 0))</f>
        <v>0.18</v>
      </c>
      <c r="X7252" s="4">
        <f>U7252/R7252</f>
        <v>0.39999999999999997</v>
      </c>
      <c r="Y7252" s="4" t="str">
        <f>IF(X7252&gt;=W7252, "Yes", "No")</f>
        <v>Yes</v>
      </c>
      <c r="Z7252" s="4">
        <f>D7252-C7252</f>
        <v>5</v>
      </c>
      <c r="AA7252" s="4" t="str" cm="1">
        <f t="array" ref="AA7252">_xlfn.IFS(Z7252&lt;=2,"Fast",Z7252&gt;5, "Slow", AND(Z7252&gt;=3,Z7252&lt;=5),"Standard")</f>
        <v>Standard</v>
      </c>
    </row>
    <row r="7253" spans="1:27" x14ac:dyDescent="0.2">
      <c r="A7253" s="4">
        <v>7252</v>
      </c>
      <c r="B7253" s="4" t="s">
        <v>5896</v>
      </c>
      <c r="C7253" s="5">
        <v>42609</v>
      </c>
      <c r="D7253" s="5">
        <v>42615</v>
      </c>
      <c r="E7253" s="4" t="s">
        <v>29</v>
      </c>
      <c r="F7253" s="4" t="s">
        <v>777</v>
      </c>
      <c r="G7253" s="4" t="s">
        <v>776</v>
      </c>
      <c r="H7253" s="4" t="s">
        <v>50</v>
      </c>
      <c r="I7253" s="4" t="s">
        <v>17</v>
      </c>
      <c r="J7253" s="4" t="s">
        <v>3008</v>
      </c>
      <c r="K7253" s="4" t="s">
        <v>41</v>
      </c>
      <c r="L7253" s="4">
        <v>33021</v>
      </c>
      <c r="M7253" s="4" t="s">
        <v>7</v>
      </c>
      <c r="N7253" s="4" t="s">
        <v>5895</v>
      </c>
      <c r="O7253" s="4" t="s">
        <v>13</v>
      </c>
      <c r="P7253" s="4" t="s">
        <v>72</v>
      </c>
      <c r="Q7253" s="4" t="s">
        <v>5894</v>
      </c>
      <c r="R7253" s="4">
        <v>9.2159999999999993</v>
      </c>
      <c r="S7253" s="4">
        <v>4</v>
      </c>
      <c r="T7253" s="4">
        <v>0.2</v>
      </c>
      <c r="U7253" s="4">
        <v>3.3408000000000002</v>
      </c>
      <c r="V7253" s="4" t="str">
        <f>INDEX(Regional_Lookup!$B$2:$B$5,MATCH('Sample - Superstore'!M7253,Regional_Lookup!$A$2:$A$5,0))</f>
        <v>Maria Santos</v>
      </c>
      <c r="W7253" s="4">
        <f>INDEX(Regional_Lookup!$C$2:$C$5, MATCH('Sample - Superstore'!M7253,Regional_Lookup!$A$2:$A$5, 0))</f>
        <v>0.15</v>
      </c>
      <c r="X7253" s="4">
        <f>U7253/R7253</f>
        <v>0.36250000000000004</v>
      </c>
      <c r="Y7253" s="4" t="str">
        <f>IF(X7253&gt;=W7253, "Yes", "No")</f>
        <v>Yes</v>
      </c>
      <c r="Z7253" s="4">
        <f>D7253-C7253</f>
        <v>6</v>
      </c>
      <c r="AA7253" s="4" t="str" cm="1">
        <f t="array" ref="AA7253">_xlfn.IFS(Z7253&lt;=2,"Fast",Z7253&gt;5, "Slow", AND(Z7253&gt;=3,Z7253&lt;=5),"Standard")</f>
        <v>Slow</v>
      </c>
    </row>
    <row r="7254" spans="1:27" x14ac:dyDescent="0.2">
      <c r="A7254" s="4">
        <v>7253</v>
      </c>
      <c r="B7254" s="4" t="s">
        <v>5893</v>
      </c>
      <c r="C7254" s="5">
        <v>42625</v>
      </c>
      <c r="D7254" s="5">
        <v>42631</v>
      </c>
      <c r="E7254" s="4" t="s">
        <v>29</v>
      </c>
      <c r="F7254" s="4" t="s">
        <v>1086</v>
      </c>
      <c r="G7254" s="4" t="s">
        <v>1085</v>
      </c>
      <c r="H7254" s="4" t="s">
        <v>50</v>
      </c>
      <c r="I7254" s="4" t="s">
        <v>17</v>
      </c>
      <c r="J7254" s="4" t="s">
        <v>2570</v>
      </c>
      <c r="K7254" s="4" t="s">
        <v>76</v>
      </c>
      <c r="L7254" s="4">
        <v>48066</v>
      </c>
      <c r="M7254" s="4" t="s">
        <v>3</v>
      </c>
      <c r="N7254" s="4" t="s">
        <v>3340</v>
      </c>
      <c r="O7254" s="4" t="s">
        <v>13</v>
      </c>
      <c r="P7254" s="4" t="s">
        <v>24</v>
      </c>
      <c r="Q7254" s="4" t="s">
        <v>3339</v>
      </c>
      <c r="R7254" s="4">
        <v>68.52</v>
      </c>
      <c r="S7254" s="4">
        <v>3</v>
      </c>
      <c r="T7254" s="4">
        <v>0</v>
      </c>
      <c r="U7254" s="4">
        <v>31.519200000000001</v>
      </c>
      <c r="V7254" s="4" t="str">
        <f>INDEX(Regional_Lookup!$B$2:$B$5,MATCH('Sample - Superstore'!M7254,Regional_Lookup!$A$2:$A$5,0))</f>
        <v>David Johnson</v>
      </c>
      <c r="W7254" s="4">
        <f>INDEX(Regional_Lookup!$C$2:$C$5, MATCH('Sample - Superstore'!M7254,Regional_Lookup!$A$2:$A$5, 0))</f>
        <v>0.14000000000000001</v>
      </c>
      <c r="X7254" s="4">
        <f>U7254/R7254</f>
        <v>0.46</v>
      </c>
      <c r="Y7254" s="4" t="str">
        <f>IF(X7254&gt;=W7254, "Yes", "No")</f>
        <v>Yes</v>
      </c>
      <c r="Z7254" s="4">
        <f>D7254-C7254</f>
        <v>6</v>
      </c>
      <c r="AA7254" s="4" t="str" cm="1">
        <f t="array" ref="AA7254">_xlfn.IFS(Z7254&lt;=2,"Fast",Z7254&gt;5, "Slow", AND(Z7254&gt;=3,Z7254&lt;=5),"Standard")</f>
        <v>Slow</v>
      </c>
    </row>
    <row r="7255" spans="1:27" x14ac:dyDescent="0.2">
      <c r="A7255" s="4">
        <v>7254</v>
      </c>
      <c r="B7255" s="4" t="s">
        <v>5890</v>
      </c>
      <c r="C7255" s="5">
        <v>42520</v>
      </c>
      <c r="D7255" s="5">
        <v>42525</v>
      </c>
      <c r="E7255" s="4" t="s">
        <v>29</v>
      </c>
      <c r="F7255" s="4" t="s">
        <v>4770</v>
      </c>
      <c r="G7255" s="4" t="s">
        <v>4769</v>
      </c>
      <c r="H7255" s="4" t="s">
        <v>102</v>
      </c>
      <c r="I7255" s="4" t="s">
        <v>17</v>
      </c>
      <c r="J7255" s="4" t="s">
        <v>5889</v>
      </c>
      <c r="K7255" s="4" t="s">
        <v>428</v>
      </c>
      <c r="L7255" s="4">
        <v>54880</v>
      </c>
      <c r="M7255" s="4" t="s">
        <v>3</v>
      </c>
      <c r="N7255" s="4" t="s">
        <v>14</v>
      </c>
      <c r="O7255" s="4" t="s">
        <v>13</v>
      </c>
      <c r="P7255" s="4" t="s">
        <v>12</v>
      </c>
      <c r="Q7255" s="4" t="s">
        <v>11</v>
      </c>
      <c r="R7255" s="4">
        <v>364.74</v>
      </c>
      <c r="S7255" s="4">
        <v>3</v>
      </c>
      <c r="T7255" s="4">
        <v>0</v>
      </c>
      <c r="U7255" s="4">
        <v>109.422</v>
      </c>
      <c r="V7255" s="4" t="str">
        <f>INDEX(Regional_Lookup!$B$2:$B$5,MATCH('Sample - Superstore'!M7255,Regional_Lookup!$A$2:$A$5,0))</f>
        <v>David Johnson</v>
      </c>
      <c r="W7255" s="4">
        <f>INDEX(Regional_Lookup!$C$2:$C$5, MATCH('Sample - Superstore'!M7255,Regional_Lookup!$A$2:$A$5, 0))</f>
        <v>0.14000000000000001</v>
      </c>
      <c r="X7255" s="4">
        <f>U7255/R7255</f>
        <v>0.3</v>
      </c>
      <c r="Y7255" s="4" t="str">
        <f>IF(X7255&gt;=W7255, "Yes", "No")</f>
        <v>Yes</v>
      </c>
      <c r="Z7255" s="4">
        <f>D7255-C7255</f>
        <v>5</v>
      </c>
      <c r="AA7255" s="4" t="str" cm="1">
        <f t="array" ref="AA7255">_xlfn.IFS(Z7255&lt;=2,"Fast",Z7255&gt;5, "Slow", AND(Z7255&gt;=3,Z7255&lt;=5),"Standard")</f>
        <v>Standard</v>
      </c>
    </row>
    <row r="7256" spans="1:27" x14ac:dyDescent="0.2">
      <c r="A7256" s="4">
        <v>7255</v>
      </c>
      <c r="B7256" s="4" t="s">
        <v>5890</v>
      </c>
      <c r="C7256" s="5">
        <v>42520</v>
      </c>
      <c r="D7256" s="5">
        <v>42525</v>
      </c>
      <c r="E7256" s="4" t="s">
        <v>29</v>
      </c>
      <c r="F7256" s="4" t="s">
        <v>4770</v>
      </c>
      <c r="G7256" s="4" t="s">
        <v>4769</v>
      </c>
      <c r="H7256" s="4" t="s">
        <v>102</v>
      </c>
      <c r="I7256" s="4" t="s">
        <v>17</v>
      </c>
      <c r="J7256" s="4" t="s">
        <v>5889</v>
      </c>
      <c r="K7256" s="4" t="s">
        <v>428</v>
      </c>
      <c r="L7256" s="4">
        <v>54880</v>
      </c>
      <c r="M7256" s="4" t="s">
        <v>3</v>
      </c>
      <c r="N7256" s="4" t="s">
        <v>400</v>
      </c>
      <c r="O7256" s="4" t="s">
        <v>37</v>
      </c>
      <c r="P7256" s="4" t="s">
        <v>36</v>
      </c>
      <c r="Q7256" s="4" t="s">
        <v>399</v>
      </c>
      <c r="R7256" s="4">
        <v>47.4</v>
      </c>
      <c r="S7256" s="4">
        <v>5</v>
      </c>
      <c r="T7256" s="4">
        <v>0</v>
      </c>
      <c r="U7256" s="4">
        <v>21.33</v>
      </c>
      <c r="V7256" s="4" t="str">
        <f>INDEX(Regional_Lookup!$B$2:$B$5,MATCH('Sample - Superstore'!M7256,Regional_Lookup!$A$2:$A$5,0))</f>
        <v>David Johnson</v>
      </c>
      <c r="W7256" s="4">
        <f>INDEX(Regional_Lookup!$C$2:$C$5, MATCH('Sample - Superstore'!M7256,Regional_Lookup!$A$2:$A$5, 0))</f>
        <v>0.14000000000000001</v>
      </c>
      <c r="X7256" s="4">
        <f>U7256/R7256</f>
        <v>0.44999999999999996</v>
      </c>
      <c r="Y7256" s="4" t="str">
        <f>IF(X7256&gt;=W7256, "Yes", "No")</f>
        <v>Yes</v>
      </c>
      <c r="Z7256" s="4">
        <f>D7256-C7256</f>
        <v>5</v>
      </c>
      <c r="AA7256" s="4" t="str" cm="1">
        <f t="array" ref="AA7256">_xlfn.IFS(Z7256&lt;=2,"Fast",Z7256&gt;5, "Slow", AND(Z7256&gt;=3,Z7256&lt;=5),"Standard")</f>
        <v>Standard</v>
      </c>
    </row>
    <row r="7257" spans="1:27" x14ac:dyDescent="0.2">
      <c r="A7257" s="4">
        <v>7256</v>
      </c>
      <c r="B7257" s="4" t="s">
        <v>5890</v>
      </c>
      <c r="C7257" s="5">
        <v>42520</v>
      </c>
      <c r="D7257" s="5">
        <v>42525</v>
      </c>
      <c r="E7257" s="4" t="s">
        <v>29</v>
      </c>
      <c r="F7257" s="4" t="s">
        <v>4770</v>
      </c>
      <c r="G7257" s="4" t="s">
        <v>4769</v>
      </c>
      <c r="H7257" s="4" t="s">
        <v>102</v>
      </c>
      <c r="I7257" s="4" t="s">
        <v>17</v>
      </c>
      <c r="J7257" s="4" t="s">
        <v>5889</v>
      </c>
      <c r="K7257" s="4" t="s">
        <v>428</v>
      </c>
      <c r="L7257" s="4">
        <v>54880</v>
      </c>
      <c r="M7257" s="4" t="s">
        <v>3</v>
      </c>
      <c r="N7257" s="4" t="s">
        <v>3914</v>
      </c>
      <c r="O7257" s="4" t="s">
        <v>13</v>
      </c>
      <c r="P7257" s="4" t="s">
        <v>231</v>
      </c>
      <c r="Q7257" s="4" t="s">
        <v>3913</v>
      </c>
      <c r="R7257" s="4">
        <v>49.76</v>
      </c>
      <c r="S7257" s="4">
        <v>4</v>
      </c>
      <c r="T7257" s="4">
        <v>0</v>
      </c>
      <c r="U7257" s="4">
        <v>13.9328</v>
      </c>
      <c r="V7257" s="4" t="str">
        <f>INDEX(Regional_Lookup!$B$2:$B$5,MATCH('Sample - Superstore'!M7257,Regional_Lookup!$A$2:$A$5,0))</f>
        <v>David Johnson</v>
      </c>
      <c r="W7257" s="4">
        <f>INDEX(Regional_Lookup!$C$2:$C$5, MATCH('Sample - Superstore'!M7257,Regional_Lookup!$A$2:$A$5, 0))</f>
        <v>0.14000000000000001</v>
      </c>
      <c r="X7257" s="4">
        <f>U7257/R7257</f>
        <v>0.28000000000000003</v>
      </c>
      <c r="Y7257" s="4" t="str">
        <f>IF(X7257&gt;=W7257, "Yes", "No")</f>
        <v>Yes</v>
      </c>
      <c r="Z7257" s="4">
        <f>D7257-C7257</f>
        <v>5</v>
      </c>
      <c r="AA7257" s="4" t="str" cm="1">
        <f t="array" ref="AA7257">_xlfn.IFS(Z7257&lt;=2,"Fast",Z7257&gt;5, "Slow", AND(Z7257&gt;=3,Z7257&lt;=5),"Standard")</f>
        <v>Standard</v>
      </c>
    </row>
    <row r="7258" spans="1:27" x14ac:dyDescent="0.2">
      <c r="A7258" s="4">
        <v>7257</v>
      </c>
      <c r="B7258" s="4" t="s">
        <v>5890</v>
      </c>
      <c r="C7258" s="5">
        <v>42520</v>
      </c>
      <c r="D7258" s="5">
        <v>42525</v>
      </c>
      <c r="E7258" s="4" t="s">
        <v>29</v>
      </c>
      <c r="F7258" s="4" t="s">
        <v>4770</v>
      </c>
      <c r="G7258" s="4" t="s">
        <v>4769</v>
      </c>
      <c r="H7258" s="4" t="s">
        <v>102</v>
      </c>
      <c r="I7258" s="4" t="s">
        <v>17</v>
      </c>
      <c r="J7258" s="4" t="s">
        <v>5889</v>
      </c>
      <c r="K7258" s="4" t="s">
        <v>428</v>
      </c>
      <c r="L7258" s="4">
        <v>54880</v>
      </c>
      <c r="M7258" s="4" t="s">
        <v>3</v>
      </c>
      <c r="N7258" s="4" t="s">
        <v>2485</v>
      </c>
      <c r="O7258" s="4" t="s">
        <v>13</v>
      </c>
      <c r="P7258" s="4" t="s">
        <v>116</v>
      </c>
      <c r="Q7258" s="4" t="s">
        <v>2484</v>
      </c>
      <c r="R7258" s="4">
        <v>5.56</v>
      </c>
      <c r="S7258" s="4">
        <v>2</v>
      </c>
      <c r="T7258" s="4">
        <v>0</v>
      </c>
      <c r="U7258" s="4">
        <v>1.4456</v>
      </c>
      <c r="V7258" s="4" t="str">
        <f>INDEX(Regional_Lookup!$B$2:$B$5,MATCH('Sample - Superstore'!M7258,Regional_Lookup!$A$2:$A$5,0))</f>
        <v>David Johnson</v>
      </c>
      <c r="W7258" s="4">
        <f>INDEX(Regional_Lookup!$C$2:$C$5, MATCH('Sample - Superstore'!M7258,Regional_Lookup!$A$2:$A$5, 0))</f>
        <v>0.14000000000000001</v>
      </c>
      <c r="X7258" s="4">
        <f>U7258/R7258</f>
        <v>0.26</v>
      </c>
      <c r="Y7258" s="4" t="str">
        <f>IF(X7258&gt;=W7258, "Yes", "No")</f>
        <v>Yes</v>
      </c>
      <c r="Z7258" s="4">
        <f>D7258-C7258</f>
        <v>5</v>
      </c>
      <c r="AA7258" s="4" t="str" cm="1">
        <f t="array" ref="AA7258">_xlfn.IFS(Z7258&lt;=2,"Fast",Z7258&gt;5, "Slow", AND(Z7258&gt;=3,Z7258&lt;=5),"Standard")</f>
        <v>Standard</v>
      </c>
    </row>
    <row r="7259" spans="1:27" x14ac:dyDescent="0.2">
      <c r="A7259" s="4">
        <v>7258</v>
      </c>
      <c r="B7259" s="4" t="s">
        <v>5890</v>
      </c>
      <c r="C7259" s="5">
        <v>42520</v>
      </c>
      <c r="D7259" s="5">
        <v>42525</v>
      </c>
      <c r="E7259" s="4" t="s">
        <v>29</v>
      </c>
      <c r="F7259" s="4" t="s">
        <v>4770</v>
      </c>
      <c r="G7259" s="4" t="s">
        <v>4769</v>
      </c>
      <c r="H7259" s="4" t="s">
        <v>102</v>
      </c>
      <c r="I7259" s="4" t="s">
        <v>17</v>
      </c>
      <c r="J7259" s="4" t="s">
        <v>5889</v>
      </c>
      <c r="K7259" s="4" t="s">
        <v>428</v>
      </c>
      <c r="L7259" s="4">
        <v>54880</v>
      </c>
      <c r="M7259" s="4" t="s">
        <v>3</v>
      </c>
      <c r="N7259" s="4" t="s">
        <v>370</v>
      </c>
      <c r="O7259" s="4" t="s">
        <v>13</v>
      </c>
      <c r="P7259" s="4" t="s">
        <v>24</v>
      </c>
      <c r="Q7259" s="4" t="s">
        <v>369</v>
      </c>
      <c r="R7259" s="4">
        <v>629.1</v>
      </c>
      <c r="S7259" s="4">
        <v>6</v>
      </c>
      <c r="T7259" s="4">
        <v>0</v>
      </c>
      <c r="U7259" s="4">
        <v>301.96800000000002</v>
      </c>
      <c r="V7259" s="4" t="str">
        <f>INDEX(Regional_Lookup!$B$2:$B$5,MATCH('Sample - Superstore'!M7259,Regional_Lookup!$A$2:$A$5,0))</f>
        <v>David Johnson</v>
      </c>
      <c r="W7259" s="4">
        <f>INDEX(Regional_Lookup!$C$2:$C$5, MATCH('Sample - Superstore'!M7259,Regional_Lookup!$A$2:$A$5, 0))</f>
        <v>0.14000000000000001</v>
      </c>
      <c r="X7259" s="4">
        <f>U7259/R7259</f>
        <v>0.48000000000000004</v>
      </c>
      <c r="Y7259" s="4" t="str">
        <f>IF(X7259&gt;=W7259, "Yes", "No")</f>
        <v>Yes</v>
      </c>
      <c r="Z7259" s="4">
        <f>D7259-C7259</f>
        <v>5</v>
      </c>
      <c r="AA7259" s="4" t="str" cm="1">
        <f t="array" ref="AA7259">_xlfn.IFS(Z7259&lt;=2,"Fast",Z7259&gt;5, "Slow", AND(Z7259&gt;=3,Z7259&lt;=5),"Standard")</f>
        <v>Standard</v>
      </c>
    </row>
    <row r="7260" spans="1:27" x14ac:dyDescent="0.2">
      <c r="A7260" s="4">
        <v>7259</v>
      </c>
      <c r="B7260" s="4" t="s">
        <v>5890</v>
      </c>
      <c r="C7260" s="5">
        <v>42520</v>
      </c>
      <c r="D7260" s="5">
        <v>42525</v>
      </c>
      <c r="E7260" s="4" t="s">
        <v>29</v>
      </c>
      <c r="F7260" s="4" t="s">
        <v>4770</v>
      </c>
      <c r="G7260" s="4" t="s">
        <v>4769</v>
      </c>
      <c r="H7260" s="4" t="s">
        <v>102</v>
      </c>
      <c r="I7260" s="4" t="s">
        <v>17</v>
      </c>
      <c r="J7260" s="4" t="s">
        <v>5889</v>
      </c>
      <c r="K7260" s="4" t="s">
        <v>428</v>
      </c>
      <c r="L7260" s="4">
        <v>54880</v>
      </c>
      <c r="M7260" s="4" t="s">
        <v>3</v>
      </c>
      <c r="N7260" s="4" t="s">
        <v>5892</v>
      </c>
      <c r="O7260" s="4" t="s">
        <v>13</v>
      </c>
      <c r="P7260" s="4" t="s">
        <v>116</v>
      </c>
      <c r="Q7260" s="4" t="s">
        <v>5891</v>
      </c>
      <c r="R7260" s="4">
        <v>14.7</v>
      </c>
      <c r="S7260" s="4">
        <v>5</v>
      </c>
      <c r="T7260" s="4">
        <v>0</v>
      </c>
      <c r="U7260" s="4">
        <v>3.9689999999999999</v>
      </c>
      <c r="V7260" s="4" t="str">
        <f>INDEX(Regional_Lookup!$B$2:$B$5,MATCH('Sample - Superstore'!M7260,Regional_Lookup!$A$2:$A$5,0))</f>
        <v>David Johnson</v>
      </c>
      <c r="W7260" s="4">
        <f>INDEX(Regional_Lookup!$C$2:$C$5, MATCH('Sample - Superstore'!M7260,Regional_Lookup!$A$2:$A$5, 0))</f>
        <v>0.14000000000000001</v>
      </c>
      <c r="X7260" s="4">
        <f>U7260/R7260</f>
        <v>0.27</v>
      </c>
      <c r="Y7260" s="4" t="str">
        <f>IF(X7260&gt;=W7260, "Yes", "No")</f>
        <v>Yes</v>
      </c>
      <c r="Z7260" s="4">
        <f>D7260-C7260</f>
        <v>5</v>
      </c>
      <c r="AA7260" s="4" t="str" cm="1">
        <f t="array" ref="AA7260">_xlfn.IFS(Z7260&lt;=2,"Fast",Z7260&gt;5, "Slow", AND(Z7260&gt;=3,Z7260&lt;=5),"Standard")</f>
        <v>Standard</v>
      </c>
    </row>
    <row r="7261" spans="1:27" x14ac:dyDescent="0.2">
      <c r="A7261" s="4">
        <v>7260</v>
      </c>
      <c r="B7261" s="4" t="s">
        <v>5890</v>
      </c>
      <c r="C7261" s="5">
        <v>42520</v>
      </c>
      <c r="D7261" s="5">
        <v>42525</v>
      </c>
      <c r="E7261" s="4" t="s">
        <v>29</v>
      </c>
      <c r="F7261" s="4" t="s">
        <v>4770</v>
      </c>
      <c r="G7261" s="4" t="s">
        <v>4769</v>
      </c>
      <c r="H7261" s="4" t="s">
        <v>102</v>
      </c>
      <c r="I7261" s="4" t="s">
        <v>17</v>
      </c>
      <c r="J7261" s="4" t="s">
        <v>5889</v>
      </c>
      <c r="K7261" s="4" t="s">
        <v>428</v>
      </c>
      <c r="L7261" s="4">
        <v>54880</v>
      </c>
      <c r="M7261" s="4" t="s">
        <v>3</v>
      </c>
      <c r="N7261" s="4" t="s">
        <v>4485</v>
      </c>
      <c r="O7261" s="4" t="s">
        <v>13</v>
      </c>
      <c r="P7261" s="4" t="s">
        <v>24</v>
      </c>
      <c r="Q7261" s="4" t="s">
        <v>4484</v>
      </c>
      <c r="R7261" s="4">
        <v>45.36</v>
      </c>
      <c r="S7261" s="4">
        <v>7</v>
      </c>
      <c r="T7261" s="4">
        <v>0</v>
      </c>
      <c r="U7261" s="4">
        <v>21.7728</v>
      </c>
      <c r="V7261" s="4" t="str">
        <f>INDEX(Regional_Lookup!$B$2:$B$5,MATCH('Sample - Superstore'!M7261,Regional_Lookup!$A$2:$A$5,0))</f>
        <v>David Johnson</v>
      </c>
      <c r="W7261" s="4">
        <f>INDEX(Regional_Lookup!$C$2:$C$5, MATCH('Sample - Superstore'!M7261,Regional_Lookup!$A$2:$A$5, 0))</f>
        <v>0.14000000000000001</v>
      </c>
      <c r="X7261" s="4">
        <f>U7261/R7261</f>
        <v>0.48</v>
      </c>
      <c r="Y7261" s="4" t="str">
        <f>IF(X7261&gt;=W7261, "Yes", "No")</f>
        <v>Yes</v>
      </c>
      <c r="Z7261" s="4">
        <f>D7261-C7261</f>
        <v>5</v>
      </c>
      <c r="AA7261" s="4" t="str" cm="1">
        <f t="array" ref="AA7261">_xlfn.IFS(Z7261&lt;=2,"Fast",Z7261&gt;5, "Slow", AND(Z7261&gt;=3,Z7261&lt;=5),"Standard")</f>
        <v>Standard</v>
      </c>
    </row>
    <row r="7262" spans="1:27" x14ac:dyDescent="0.2">
      <c r="A7262" s="4">
        <v>7261</v>
      </c>
      <c r="B7262" s="4" t="s">
        <v>5890</v>
      </c>
      <c r="C7262" s="5">
        <v>42520</v>
      </c>
      <c r="D7262" s="5">
        <v>42525</v>
      </c>
      <c r="E7262" s="4" t="s">
        <v>29</v>
      </c>
      <c r="F7262" s="4" t="s">
        <v>4770</v>
      </c>
      <c r="G7262" s="4" t="s">
        <v>4769</v>
      </c>
      <c r="H7262" s="4" t="s">
        <v>102</v>
      </c>
      <c r="I7262" s="4" t="s">
        <v>17</v>
      </c>
      <c r="J7262" s="4" t="s">
        <v>5889</v>
      </c>
      <c r="K7262" s="4" t="s">
        <v>428</v>
      </c>
      <c r="L7262" s="4">
        <v>54880</v>
      </c>
      <c r="M7262" s="4" t="s">
        <v>3</v>
      </c>
      <c r="N7262" s="4" t="s">
        <v>2007</v>
      </c>
      <c r="O7262" s="4" t="s">
        <v>33</v>
      </c>
      <c r="P7262" s="4" t="s">
        <v>32</v>
      </c>
      <c r="Q7262" s="4" t="s">
        <v>2006</v>
      </c>
      <c r="R7262" s="4">
        <v>125.99</v>
      </c>
      <c r="S7262" s="4">
        <v>1</v>
      </c>
      <c r="T7262" s="4">
        <v>0</v>
      </c>
      <c r="U7262" s="4">
        <v>35.277200000000001</v>
      </c>
      <c r="V7262" s="4" t="str">
        <f>INDEX(Regional_Lookup!$B$2:$B$5,MATCH('Sample - Superstore'!M7262,Regional_Lookup!$A$2:$A$5,0))</f>
        <v>David Johnson</v>
      </c>
      <c r="W7262" s="4">
        <f>INDEX(Regional_Lookup!$C$2:$C$5, MATCH('Sample - Superstore'!M7262,Regional_Lookup!$A$2:$A$5, 0))</f>
        <v>0.14000000000000001</v>
      </c>
      <c r="X7262" s="4">
        <f>U7262/R7262</f>
        <v>0.28000000000000003</v>
      </c>
      <c r="Y7262" s="4" t="str">
        <f>IF(X7262&gt;=W7262, "Yes", "No")</f>
        <v>Yes</v>
      </c>
      <c r="Z7262" s="4">
        <f>D7262-C7262</f>
        <v>5</v>
      </c>
      <c r="AA7262" s="4" t="str" cm="1">
        <f t="array" ref="AA7262">_xlfn.IFS(Z7262&lt;=2,"Fast",Z7262&gt;5, "Slow", AND(Z7262&gt;=3,Z7262&lt;=5),"Standard")</f>
        <v>Standard</v>
      </c>
    </row>
    <row r="7263" spans="1:27" x14ac:dyDescent="0.2">
      <c r="A7263" s="4">
        <v>7262</v>
      </c>
      <c r="B7263" s="4" t="s">
        <v>5888</v>
      </c>
      <c r="C7263" s="5">
        <v>42896</v>
      </c>
      <c r="D7263" s="5">
        <v>42899</v>
      </c>
      <c r="E7263" s="4" t="s">
        <v>21</v>
      </c>
      <c r="F7263" s="4" t="s">
        <v>2531</v>
      </c>
      <c r="G7263" s="4" t="s">
        <v>2530</v>
      </c>
      <c r="H7263" s="4" t="s">
        <v>50</v>
      </c>
      <c r="I7263" s="4" t="s">
        <v>17</v>
      </c>
      <c r="J7263" s="4" t="s">
        <v>5887</v>
      </c>
      <c r="K7263" s="4" t="s">
        <v>15</v>
      </c>
      <c r="L7263" s="4">
        <v>91360</v>
      </c>
      <c r="M7263" s="4" t="s">
        <v>9</v>
      </c>
      <c r="N7263" s="4" t="s">
        <v>5886</v>
      </c>
      <c r="O7263" s="4" t="s">
        <v>13</v>
      </c>
      <c r="P7263" s="4" t="s">
        <v>116</v>
      </c>
      <c r="Q7263" s="4" t="s">
        <v>5885</v>
      </c>
      <c r="R7263" s="4">
        <v>14.7</v>
      </c>
      <c r="S7263" s="4">
        <v>7</v>
      </c>
      <c r="T7263" s="4">
        <v>0</v>
      </c>
      <c r="U7263" s="4">
        <v>4.1159999999999997</v>
      </c>
      <c r="V7263" s="4" t="str">
        <f>INDEX(Regional_Lookup!$B$2:$B$5,MATCH('Sample - Superstore'!M7263,Regional_Lookup!$A$2:$A$5,0))</f>
        <v>James Chen</v>
      </c>
      <c r="W7263" s="4">
        <f>INDEX(Regional_Lookup!$C$2:$C$5, MATCH('Sample - Superstore'!M7263,Regional_Lookup!$A$2:$A$5, 0))</f>
        <v>0.18</v>
      </c>
      <c r="X7263" s="4">
        <f>U7263/R7263</f>
        <v>0.27999999999999997</v>
      </c>
      <c r="Y7263" s="4" t="str">
        <f>IF(X7263&gt;=W7263, "Yes", "No")</f>
        <v>Yes</v>
      </c>
      <c r="Z7263" s="4">
        <f>D7263-C7263</f>
        <v>3</v>
      </c>
      <c r="AA7263" s="4" t="str" cm="1">
        <f t="array" ref="AA7263">_xlfn.IFS(Z7263&lt;=2,"Fast",Z7263&gt;5, "Slow", AND(Z7263&gt;=3,Z7263&lt;=5),"Standard")</f>
        <v>Standard</v>
      </c>
    </row>
    <row r="7264" spans="1:27" x14ac:dyDescent="0.2">
      <c r="A7264" s="4">
        <v>7263</v>
      </c>
      <c r="B7264" s="4" t="s">
        <v>5884</v>
      </c>
      <c r="C7264" s="5">
        <v>43030</v>
      </c>
      <c r="D7264" s="5">
        <v>43036</v>
      </c>
      <c r="E7264" s="4" t="s">
        <v>29</v>
      </c>
      <c r="F7264" s="4" t="s">
        <v>852</v>
      </c>
      <c r="G7264" s="4" t="s">
        <v>851</v>
      </c>
      <c r="H7264" s="4" t="s">
        <v>50</v>
      </c>
      <c r="I7264" s="4" t="s">
        <v>17</v>
      </c>
      <c r="J7264" s="4" t="s">
        <v>159</v>
      </c>
      <c r="K7264" s="4" t="s">
        <v>158</v>
      </c>
      <c r="L7264" s="4">
        <v>19134</v>
      </c>
      <c r="M7264" s="4" t="s">
        <v>5</v>
      </c>
      <c r="N7264" s="4" t="s">
        <v>2733</v>
      </c>
      <c r="O7264" s="4" t="s">
        <v>33</v>
      </c>
      <c r="P7264" s="4" t="s">
        <v>32</v>
      </c>
      <c r="Q7264" s="4" t="s">
        <v>2732</v>
      </c>
      <c r="R7264" s="4">
        <v>32.700000000000003</v>
      </c>
      <c r="S7264" s="4">
        <v>5</v>
      </c>
      <c r="T7264" s="4">
        <v>0.4</v>
      </c>
      <c r="U7264" s="4">
        <v>-6.54</v>
      </c>
      <c r="V7264" s="4" t="str">
        <f>INDEX(Regional_Lookup!$B$2:$B$5,MATCH('Sample - Superstore'!M7264,Regional_Lookup!$A$2:$A$5,0))</f>
        <v>Sarah Miller</v>
      </c>
      <c r="W7264" s="4">
        <f>INDEX(Regional_Lookup!$C$2:$C$5, MATCH('Sample - Superstore'!M7264,Regional_Lookup!$A$2:$A$5, 0))</f>
        <v>0.16</v>
      </c>
      <c r="X7264" s="4">
        <f>U7264/R7264</f>
        <v>-0.19999999999999998</v>
      </c>
      <c r="Y7264" s="4" t="str">
        <f>IF(X7264&gt;=W7264, "Yes", "No")</f>
        <v>No</v>
      </c>
      <c r="Z7264" s="4">
        <f>D7264-C7264</f>
        <v>6</v>
      </c>
      <c r="AA7264" s="4" t="str" cm="1">
        <f t="array" ref="AA7264">_xlfn.IFS(Z7264&lt;=2,"Fast",Z7264&gt;5, "Slow", AND(Z7264&gt;=3,Z7264&lt;=5),"Standard")</f>
        <v>Slow</v>
      </c>
    </row>
    <row r="7265" spans="1:27" x14ac:dyDescent="0.2">
      <c r="A7265" s="4">
        <v>7264</v>
      </c>
      <c r="B7265" s="4" t="s">
        <v>5884</v>
      </c>
      <c r="C7265" s="5">
        <v>43030</v>
      </c>
      <c r="D7265" s="5">
        <v>43036</v>
      </c>
      <c r="E7265" s="4" t="s">
        <v>29</v>
      </c>
      <c r="F7265" s="4" t="s">
        <v>852</v>
      </c>
      <c r="G7265" s="4" t="s">
        <v>851</v>
      </c>
      <c r="H7265" s="4" t="s">
        <v>50</v>
      </c>
      <c r="I7265" s="4" t="s">
        <v>17</v>
      </c>
      <c r="J7265" s="4" t="s">
        <v>159</v>
      </c>
      <c r="K7265" s="4" t="s">
        <v>158</v>
      </c>
      <c r="L7265" s="4">
        <v>19134</v>
      </c>
      <c r="M7265" s="4" t="s">
        <v>5</v>
      </c>
      <c r="N7265" s="4" t="s">
        <v>1511</v>
      </c>
      <c r="O7265" s="4" t="s">
        <v>13</v>
      </c>
      <c r="P7265" s="4" t="s">
        <v>121</v>
      </c>
      <c r="Q7265" s="4" t="s">
        <v>1510</v>
      </c>
      <c r="R7265" s="4">
        <v>31.68</v>
      </c>
      <c r="S7265" s="4">
        <v>4</v>
      </c>
      <c r="T7265" s="4">
        <v>0.2</v>
      </c>
      <c r="U7265" s="4">
        <v>11.087999999999999</v>
      </c>
      <c r="V7265" s="4" t="str">
        <f>INDEX(Regional_Lookup!$B$2:$B$5,MATCH('Sample - Superstore'!M7265,Regional_Lookup!$A$2:$A$5,0))</f>
        <v>Sarah Miller</v>
      </c>
      <c r="W7265" s="4">
        <f>INDEX(Regional_Lookup!$C$2:$C$5, MATCH('Sample - Superstore'!M7265,Regional_Lookup!$A$2:$A$5, 0))</f>
        <v>0.16</v>
      </c>
      <c r="X7265" s="4">
        <f>U7265/R7265</f>
        <v>0.35</v>
      </c>
      <c r="Y7265" s="4" t="str">
        <f>IF(X7265&gt;=W7265, "Yes", "No")</f>
        <v>Yes</v>
      </c>
      <c r="Z7265" s="4">
        <f>D7265-C7265</f>
        <v>6</v>
      </c>
      <c r="AA7265" s="4" t="str" cm="1">
        <f t="array" ref="AA7265">_xlfn.IFS(Z7265&lt;=2,"Fast",Z7265&gt;5, "Slow", AND(Z7265&gt;=3,Z7265&lt;=5),"Standard")</f>
        <v>Slow</v>
      </c>
    </row>
    <row r="7266" spans="1:27" x14ac:dyDescent="0.2">
      <c r="A7266" s="4">
        <v>7265</v>
      </c>
      <c r="B7266" s="4" t="s">
        <v>5883</v>
      </c>
      <c r="C7266" s="5">
        <v>42899</v>
      </c>
      <c r="D7266" s="5">
        <v>42903</v>
      </c>
      <c r="E7266" s="4" t="s">
        <v>29</v>
      </c>
      <c r="F7266" s="4" t="s">
        <v>1107</v>
      </c>
      <c r="G7266" s="4" t="s">
        <v>1106</v>
      </c>
      <c r="H7266" s="4" t="s">
        <v>18</v>
      </c>
      <c r="I7266" s="4" t="s">
        <v>17</v>
      </c>
      <c r="J7266" s="4" t="s">
        <v>405</v>
      </c>
      <c r="K7266" s="4" t="s">
        <v>763</v>
      </c>
      <c r="L7266" s="4">
        <v>22153</v>
      </c>
      <c r="M7266" s="4" t="s">
        <v>7</v>
      </c>
      <c r="N7266" s="4" t="s">
        <v>2245</v>
      </c>
      <c r="O7266" s="4" t="s">
        <v>13</v>
      </c>
      <c r="P7266" s="4" t="s">
        <v>116</v>
      </c>
      <c r="Q7266" s="4" t="s">
        <v>2244</v>
      </c>
      <c r="R7266" s="4">
        <v>181.86</v>
      </c>
      <c r="S7266" s="4">
        <v>7</v>
      </c>
      <c r="T7266" s="4">
        <v>0</v>
      </c>
      <c r="U7266" s="4">
        <v>50.9208</v>
      </c>
      <c r="V7266" s="4" t="str">
        <f>INDEX(Regional_Lookup!$B$2:$B$5,MATCH('Sample - Superstore'!M7266,Regional_Lookup!$A$2:$A$5,0))</f>
        <v>Maria Santos</v>
      </c>
      <c r="W7266" s="4">
        <f>INDEX(Regional_Lookup!$C$2:$C$5, MATCH('Sample - Superstore'!M7266,Regional_Lookup!$A$2:$A$5, 0))</f>
        <v>0.15</v>
      </c>
      <c r="X7266" s="4">
        <f>U7266/R7266</f>
        <v>0.27999999999999997</v>
      </c>
      <c r="Y7266" s="4" t="str">
        <f>IF(X7266&gt;=W7266, "Yes", "No")</f>
        <v>Yes</v>
      </c>
      <c r="Z7266" s="4">
        <f>D7266-C7266</f>
        <v>4</v>
      </c>
      <c r="AA7266" s="4" t="str" cm="1">
        <f t="array" ref="AA7266">_xlfn.IFS(Z7266&lt;=2,"Fast",Z7266&gt;5, "Slow", AND(Z7266&gt;=3,Z7266&lt;=5),"Standard")</f>
        <v>Standard</v>
      </c>
    </row>
    <row r="7267" spans="1:27" x14ac:dyDescent="0.2">
      <c r="A7267" s="4">
        <v>7266</v>
      </c>
      <c r="B7267" s="4" t="s">
        <v>5882</v>
      </c>
      <c r="C7267" s="5">
        <v>41966</v>
      </c>
      <c r="D7267" s="5">
        <v>41969</v>
      </c>
      <c r="E7267" s="4" t="s">
        <v>21</v>
      </c>
      <c r="F7267" s="4" t="s">
        <v>1516</v>
      </c>
      <c r="G7267" s="4" t="s">
        <v>1515</v>
      </c>
      <c r="H7267" s="4" t="s">
        <v>50</v>
      </c>
      <c r="I7267" s="4" t="s">
        <v>17</v>
      </c>
      <c r="J7267" s="4" t="s">
        <v>124</v>
      </c>
      <c r="K7267" s="4" t="s">
        <v>123</v>
      </c>
      <c r="L7267" s="4">
        <v>77095</v>
      </c>
      <c r="M7267" s="4" t="s">
        <v>3</v>
      </c>
      <c r="N7267" s="4" t="s">
        <v>4351</v>
      </c>
      <c r="O7267" s="4" t="s">
        <v>37</v>
      </c>
      <c r="P7267" s="4" t="s">
        <v>221</v>
      </c>
      <c r="Q7267" s="4" t="s">
        <v>4350</v>
      </c>
      <c r="R7267" s="4">
        <v>155.37200000000001</v>
      </c>
      <c r="S7267" s="4">
        <v>2</v>
      </c>
      <c r="T7267" s="4">
        <v>0.3</v>
      </c>
      <c r="U7267" s="4">
        <v>-35.513599999999997</v>
      </c>
      <c r="V7267" s="4" t="str">
        <f>INDEX(Regional_Lookup!$B$2:$B$5,MATCH('Sample - Superstore'!M7267,Regional_Lookup!$A$2:$A$5,0))</f>
        <v>David Johnson</v>
      </c>
      <c r="W7267" s="4">
        <f>INDEX(Regional_Lookup!$C$2:$C$5, MATCH('Sample - Superstore'!M7267,Regional_Lookup!$A$2:$A$5, 0))</f>
        <v>0.14000000000000001</v>
      </c>
      <c r="X7267" s="4">
        <f>U7267/R7267</f>
        <v>-0.22857142857142854</v>
      </c>
      <c r="Y7267" s="4" t="str">
        <f>IF(X7267&gt;=W7267, "Yes", "No")</f>
        <v>No</v>
      </c>
      <c r="Z7267" s="4">
        <f>D7267-C7267</f>
        <v>3</v>
      </c>
      <c r="AA7267" s="4" t="str" cm="1">
        <f t="array" ref="AA7267">_xlfn.IFS(Z7267&lt;=2,"Fast",Z7267&gt;5, "Slow", AND(Z7267&gt;=3,Z7267&lt;=5),"Standard")</f>
        <v>Standard</v>
      </c>
    </row>
    <row r="7268" spans="1:27" x14ac:dyDescent="0.2">
      <c r="A7268" s="4">
        <v>7267</v>
      </c>
      <c r="B7268" s="4" t="s">
        <v>5881</v>
      </c>
      <c r="C7268" s="5">
        <v>42963</v>
      </c>
      <c r="D7268" s="5">
        <v>42963</v>
      </c>
      <c r="E7268" s="4" t="s">
        <v>162</v>
      </c>
      <c r="F7268" s="4" t="s">
        <v>5880</v>
      </c>
      <c r="G7268" s="4" t="s">
        <v>5879</v>
      </c>
      <c r="H7268" s="4" t="s">
        <v>18</v>
      </c>
      <c r="I7268" s="4" t="s">
        <v>17</v>
      </c>
      <c r="J7268" s="4" t="s">
        <v>2458</v>
      </c>
      <c r="K7268" s="4" t="s">
        <v>1877</v>
      </c>
      <c r="L7268" s="4">
        <v>38401</v>
      </c>
      <c r="M7268" s="4" t="s">
        <v>7</v>
      </c>
      <c r="N7268" s="4" t="s">
        <v>5454</v>
      </c>
      <c r="O7268" s="4" t="s">
        <v>13</v>
      </c>
      <c r="P7268" s="4" t="s">
        <v>100</v>
      </c>
      <c r="Q7268" s="4" t="s">
        <v>5453</v>
      </c>
      <c r="R7268" s="4">
        <v>13.428000000000001</v>
      </c>
      <c r="S7268" s="4">
        <v>3</v>
      </c>
      <c r="T7268" s="4">
        <v>0.7</v>
      </c>
      <c r="U7268" s="4">
        <v>-11.19</v>
      </c>
      <c r="V7268" s="4" t="str">
        <f>INDEX(Regional_Lookup!$B$2:$B$5,MATCH('Sample - Superstore'!M7268,Regional_Lookup!$A$2:$A$5,0))</f>
        <v>Maria Santos</v>
      </c>
      <c r="W7268" s="4">
        <f>INDEX(Regional_Lookup!$C$2:$C$5, MATCH('Sample - Superstore'!M7268,Regional_Lookup!$A$2:$A$5, 0))</f>
        <v>0.15</v>
      </c>
      <c r="X7268" s="4">
        <f>U7268/R7268</f>
        <v>-0.83333333333333326</v>
      </c>
      <c r="Y7268" s="4" t="str">
        <f>IF(X7268&gt;=W7268, "Yes", "No")</f>
        <v>No</v>
      </c>
      <c r="Z7268" s="4">
        <f>D7268-C7268</f>
        <v>0</v>
      </c>
      <c r="AA7268" s="4" t="str" cm="1">
        <f t="array" ref="AA7268">_xlfn.IFS(Z7268&lt;=2,"Fast",Z7268&gt;5, "Slow", AND(Z7268&gt;=3,Z7268&lt;=5),"Standard")</f>
        <v>Fast</v>
      </c>
    </row>
    <row r="7269" spans="1:27" x14ac:dyDescent="0.2">
      <c r="A7269" s="4">
        <v>7268</v>
      </c>
      <c r="B7269" s="4" t="s">
        <v>5881</v>
      </c>
      <c r="C7269" s="5">
        <v>42963</v>
      </c>
      <c r="D7269" s="5">
        <v>42963</v>
      </c>
      <c r="E7269" s="4" t="s">
        <v>162</v>
      </c>
      <c r="F7269" s="4" t="s">
        <v>5880</v>
      </c>
      <c r="G7269" s="4" t="s">
        <v>5879</v>
      </c>
      <c r="H7269" s="4" t="s">
        <v>18</v>
      </c>
      <c r="I7269" s="4" t="s">
        <v>17</v>
      </c>
      <c r="J7269" s="4" t="s">
        <v>2458</v>
      </c>
      <c r="K7269" s="4" t="s">
        <v>1877</v>
      </c>
      <c r="L7269" s="4">
        <v>38401</v>
      </c>
      <c r="M7269" s="4" t="s">
        <v>7</v>
      </c>
      <c r="N7269" s="4" t="s">
        <v>2111</v>
      </c>
      <c r="O7269" s="4" t="s">
        <v>13</v>
      </c>
      <c r="P7269" s="4" t="s">
        <v>231</v>
      </c>
      <c r="Q7269" s="4" t="s">
        <v>2110</v>
      </c>
      <c r="R7269" s="4">
        <v>67.135999999999996</v>
      </c>
      <c r="S7269" s="4">
        <v>4</v>
      </c>
      <c r="T7269" s="4">
        <v>0.2</v>
      </c>
      <c r="U7269" s="4">
        <v>-0.83919999999999995</v>
      </c>
      <c r="V7269" s="4" t="str">
        <f>INDEX(Regional_Lookup!$B$2:$B$5,MATCH('Sample - Superstore'!M7269,Regional_Lookup!$A$2:$A$5,0))</f>
        <v>Maria Santos</v>
      </c>
      <c r="W7269" s="4">
        <f>INDEX(Regional_Lookup!$C$2:$C$5, MATCH('Sample - Superstore'!M7269,Regional_Lookup!$A$2:$A$5, 0))</f>
        <v>0.15</v>
      </c>
      <c r="X7269" s="4">
        <f>U7269/R7269</f>
        <v>-1.2500000000000001E-2</v>
      </c>
      <c r="Y7269" s="4" t="str">
        <f>IF(X7269&gt;=W7269, "Yes", "No")</f>
        <v>No</v>
      </c>
      <c r="Z7269" s="4">
        <f>D7269-C7269</f>
        <v>0</v>
      </c>
      <c r="AA7269" s="4" t="str" cm="1">
        <f t="array" ref="AA7269">_xlfn.IFS(Z7269&lt;=2,"Fast",Z7269&gt;5, "Slow", AND(Z7269&gt;=3,Z7269&lt;=5),"Standard")</f>
        <v>Fast</v>
      </c>
    </row>
    <row r="7270" spans="1:27" x14ac:dyDescent="0.2">
      <c r="A7270" s="4">
        <v>7269</v>
      </c>
      <c r="B7270" s="4" t="s">
        <v>5878</v>
      </c>
      <c r="C7270" s="5">
        <v>42383</v>
      </c>
      <c r="D7270" s="5">
        <v>42389</v>
      </c>
      <c r="E7270" s="4" t="s">
        <v>29</v>
      </c>
      <c r="F7270" s="4" t="s">
        <v>4773</v>
      </c>
      <c r="G7270" s="4" t="s">
        <v>4772</v>
      </c>
      <c r="H7270" s="4" t="s">
        <v>18</v>
      </c>
      <c r="I7270" s="4" t="s">
        <v>17</v>
      </c>
      <c r="J7270" s="4" t="s">
        <v>1270</v>
      </c>
      <c r="K7270" s="4" t="s">
        <v>636</v>
      </c>
      <c r="L7270" s="4">
        <v>28027</v>
      </c>
      <c r="M7270" s="4" t="s">
        <v>7</v>
      </c>
      <c r="N7270" s="4" t="s">
        <v>193</v>
      </c>
      <c r="O7270" s="4" t="s">
        <v>13</v>
      </c>
      <c r="P7270" s="4" t="s">
        <v>24</v>
      </c>
      <c r="Q7270" s="4" t="s">
        <v>192</v>
      </c>
      <c r="R7270" s="4">
        <v>89.567999999999998</v>
      </c>
      <c r="S7270" s="4">
        <v>2</v>
      </c>
      <c r="T7270" s="4">
        <v>0.2</v>
      </c>
      <c r="U7270" s="4">
        <v>32.468400000000003</v>
      </c>
      <c r="V7270" s="4" t="str">
        <f>INDEX(Regional_Lookup!$B$2:$B$5,MATCH('Sample - Superstore'!M7270,Regional_Lookup!$A$2:$A$5,0))</f>
        <v>Maria Santos</v>
      </c>
      <c r="W7270" s="4">
        <f>INDEX(Regional_Lookup!$C$2:$C$5, MATCH('Sample - Superstore'!M7270,Regional_Lookup!$A$2:$A$5, 0))</f>
        <v>0.15</v>
      </c>
      <c r="X7270" s="4">
        <f>U7270/R7270</f>
        <v>0.36250000000000004</v>
      </c>
      <c r="Y7270" s="4" t="str">
        <f>IF(X7270&gt;=W7270, "Yes", "No")</f>
        <v>Yes</v>
      </c>
      <c r="Z7270" s="4">
        <f>D7270-C7270</f>
        <v>6</v>
      </c>
      <c r="AA7270" s="4" t="str" cm="1">
        <f t="array" ref="AA7270">_xlfn.IFS(Z7270&lt;=2,"Fast",Z7270&gt;5, "Slow", AND(Z7270&gt;=3,Z7270&lt;=5),"Standard")</f>
        <v>Slow</v>
      </c>
    </row>
    <row r="7271" spans="1:27" x14ac:dyDescent="0.2">
      <c r="A7271" s="4">
        <v>7270</v>
      </c>
      <c r="B7271" s="4" t="s">
        <v>5878</v>
      </c>
      <c r="C7271" s="5">
        <v>42383</v>
      </c>
      <c r="D7271" s="5">
        <v>42389</v>
      </c>
      <c r="E7271" s="4" t="s">
        <v>29</v>
      </c>
      <c r="F7271" s="4" t="s">
        <v>4773</v>
      </c>
      <c r="G7271" s="4" t="s">
        <v>4772</v>
      </c>
      <c r="H7271" s="4" t="s">
        <v>18</v>
      </c>
      <c r="I7271" s="4" t="s">
        <v>17</v>
      </c>
      <c r="J7271" s="4" t="s">
        <v>1270</v>
      </c>
      <c r="K7271" s="4" t="s">
        <v>636</v>
      </c>
      <c r="L7271" s="4">
        <v>28027</v>
      </c>
      <c r="M7271" s="4" t="s">
        <v>7</v>
      </c>
      <c r="N7271" s="4" t="s">
        <v>4820</v>
      </c>
      <c r="O7271" s="4" t="s">
        <v>37</v>
      </c>
      <c r="P7271" s="4" t="s">
        <v>36</v>
      </c>
      <c r="Q7271" s="4" t="s">
        <v>4819</v>
      </c>
      <c r="R7271" s="4">
        <v>315.77600000000001</v>
      </c>
      <c r="S7271" s="4">
        <v>8</v>
      </c>
      <c r="T7271" s="4">
        <v>0.2</v>
      </c>
      <c r="U7271" s="4">
        <v>31.5776</v>
      </c>
      <c r="V7271" s="4" t="str">
        <f>INDEX(Regional_Lookup!$B$2:$B$5,MATCH('Sample - Superstore'!M7271,Regional_Lookup!$A$2:$A$5,0))</f>
        <v>Maria Santos</v>
      </c>
      <c r="W7271" s="4">
        <f>INDEX(Regional_Lookup!$C$2:$C$5, MATCH('Sample - Superstore'!M7271,Regional_Lookup!$A$2:$A$5, 0))</f>
        <v>0.15</v>
      </c>
      <c r="X7271" s="4">
        <f>U7271/R7271</f>
        <v>9.9999999999999992E-2</v>
      </c>
      <c r="Y7271" s="4" t="str">
        <f>IF(X7271&gt;=W7271, "Yes", "No")</f>
        <v>No</v>
      </c>
      <c r="Z7271" s="4">
        <f>D7271-C7271</f>
        <v>6</v>
      </c>
      <c r="AA7271" s="4" t="str" cm="1">
        <f t="array" ref="AA7271">_xlfn.IFS(Z7271&lt;=2,"Fast",Z7271&gt;5, "Slow", AND(Z7271&gt;=3,Z7271&lt;=5),"Standard")</f>
        <v>Slow</v>
      </c>
    </row>
    <row r="7272" spans="1:27" x14ac:dyDescent="0.2">
      <c r="A7272" s="4">
        <v>7271</v>
      </c>
      <c r="B7272" s="4" t="s">
        <v>5877</v>
      </c>
      <c r="C7272" s="5">
        <v>42629</v>
      </c>
      <c r="D7272" s="5">
        <v>42635</v>
      </c>
      <c r="E7272" s="4" t="s">
        <v>29</v>
      </c>
      <c r="F7272" s="4" t="s">
        <v>1428</v>
      </c>
      <c r="G7272" s="4" t="s">
        <v>1427</v>
      </c>
      <c r="H7272" s="4" t="s">
        <v>50</v>
      </c>
      <c r="I7272" s="4" t="s">
        <v>17</v>
      </c>
      <c r="J7272" s="4" t="s">
        <v>1426</v>
      </c>
      <c r="K7272" s="4" t="s">
        <v>15</v>
      </c>
      <c r="L7272" s="4">
        <v>95123</v>
      </c>
      <c r="M7272" s="4" t="s">
        <v>9</v>
      </c>
      <c r="N7272" s="4" t="s">
        <v>2869</v>
      </c>
      <c r="O7272" s="4" t="s">
        <v>37</v>
      </c>
      <c r="P7272" s="4" t="s">
        <v>165</v>
      </c>
      <c r="Q7272" s="4" t="s">
        <v>2868</v>
      </c>
      <c r="R7272" s="4">
        <v>273.666</v>
      </c>
      <c r="S7272" s="4">
        <v>2</v>
      </c>
      <c r="T7272" s="4">
        <v>0.15</v>
      </c>
      <c r="U7272" s="4">
        <v>-12.878399999999999</v>
      </c>
      <c r="V7272" s="4" t="str">
        <f>INDEX(Regional_Lookup!$B$2:$B$5,MATCH('Sample - Superstore'!M7272,Regional_Lookup!$A$2:$A$5,0))</f>
        <v>James Chen</v>
      </c>
      <c r="W7272" s="4">
        <f>INDEX(Regional_Lookup!$C$2:$C$5, MATCH('Sample - Superstore'!M7272,Regional_Lookup!$A$2:$A$5, 0))</f>
        <v>0.18</v>
      </c>
      <c r="X7272" s="4">
        <f>U7272/R7272</f>
        <v>-4.7058823529411764E-2</v>
      </c>
      <c r="Y7272" s="4" t="str">
        <f>IF(X7272&gt;=W7272, "Yes", "No")</f>
        <v>No</v>
      </c>
      <c r="Z7272" s="4">
        <f>D7272-C7272</f>
        <v>6</v>
      </c>
      <c r="AA7272" s="4" t="str" cm="1">
        <f t="array" ref="AA7272">_xlfn.IFS(Z7272&lt;=2,"Fast",Z7272&gt;5, "Slow", AND(Z7272&gt;=3,Z7272&lt;=5),"Standard")</f>
        <v>Slow</v>
      </c>
    </row>
    <row r="7273" spans="1:27" x14ac:dyDescent="0.2">
      <c r="A7273" s="4">
        <v>7272</v>
      </c>
      <c r="B7273" s="4" t="s">
        <v>5877</v>
      </c>
      <c r="C7273" s="5">
        <v>42629</v>
      </c>
      <c r="D7273" s="5">
        <v>42635</v>
      </c>
      <c r="E7273" s="4" t="s">
        <v>29</v>
      </c>
      <c r="F7273" s="4" t="s">
        <v>1428</v>
      </c>
      <c r="G7273" s="4" t="s">
        <v>1427</v>
      </c>
      <c r="H7273" s="4" t="s">
        <v>50</v>
      </c>
      <c r="I7273" s="4" t="s">
        <v>17</v>
      </c>
      <c r="J7273" s="4" t="s">
        <v>1426</v>
      </c>
      <c r="K7273" s="4" t="s">
        <v>15</v>
      </c>
      <c r="L7273" s="4">
        <v>95123</v>
      </c>
      <c r="M7273" s="4" t="s">
        <v>9</v>
      </c>
      <c r="N7273" s="4" t="s">
        <v>5876</v>
      </c>
      <c r="O7273" s="4" t="s">
        <v>13</v>
      </c>
      <c r="P7273" s="4" t="s">
        <v>12</v>
      </c>
      <c r="Q7273" s="4" t="s">
        <v>5875</v>
      </c>
      <c r="R7273" s="4">
        <v>17.48</v>
      </c>
      <c r="S7273" s="4">
        <v>4</v>
      </c>
      <c r="T7273" s="4">
        <v>0</v>
      </c>
      <c r="U7273" s="4">
        <v>4.5448000000000004</v>
      </c>
      <c r="V7273" s="4" t="str">
        <f>INDEX(Regional_Lookup!$B$2:$B$5,MATCH('Sample - Superstore'!M7273,Regional_Lookup!$A$2:$A$5,0))</f>
        <v>James Chen</v>
      </c>
      <c r="W7273" s="4">
        <f>INDEX(Regional_Lookup!$C$2:$C$5, MATCH('Sample - Superstore'!M7273,Regional_Lookup!$A$2:$A$5, 0))</f>
        <v>0.18</v>
      </c>
      <c r="X7273" s="4">
        <f>U7273/R7273</f>
        <v>0.26</v>
      </c>
      <c r="Y7273" s="4" t="str">
        <f>IF(X7273&gt;=W7273, "Yes", "No")</f>
        <v>Yes</v>
      </c>
      <c r="Z7273" s="4">
        <f>D7273-C7273</f>
        <v>6</v>
      </c>
      <c r="AA7273" s="4" t="str" cm="1">
        <f t="array" ref="AA7273">_xlfn.IFS(Z7273&lt;=2,"Fast",Z7273&gt;5, "Slow", AND(Z7273&gt;=3,Z7273&lt;=5),"Standard")</f>
        <v>Slow</v>
      </c>
    </row>
    <row r="7274" spans="1:27" x14ac:dyDescent="0.2">
      <c r="A7274" s="4">
        <v>7273</v>
      </c>
      <c r="B7274" s="4" t="s">
        <v>5872</v>
      </c>
      <c r="C7274" s="5">
        <v>42653</v>
      </c>
      <c r="D7274" s="5">
        <v>42657</v>
      </c>
      <c r="E7274" s="4" t="s">
        <v>29</v>
      </c>
      <c r="F7274" s="4" t="s">
        <v>2819</v>
      </c>
      <c r="G7274" s="4" t="s">
        <v>2818</v>
      </c>
      <c r="H7274" s="4" t="s">
        <v>50</v>
      </c>
      <c r="I7274" s="4" t="s">
        <v>17</v>
      </c>
      <c r="J7274" s="4" t="s">
        <v>1171</v>
      </c>
      <c r="K7274" s="4" t="s">
        <v>636</v>
      </c>
      <c r="L7274" s="4">
        <v>27405</v>
      </c>
      <c r="M7274" s="4" t="s">
        <v>7</v>
      </c>
      <c r="N7274" s="4" t="s">
        <v>5874</v>
      </c>
      <c r="O7274" s="4" t="s">
        <v>13</v>
      </c>
      <c r="P7274" s="4" t="s">
        <v>64</v>
      </c>
      <c r="Q7274" s="4" t="s">
        <v>5873</v>
      </c>
      <c r="R7274" s="4">
        <v>20.608000000000001</v>
      </c>
      <c r="S7274" s="4">
        <v>2</v>
      </c>
      <c r="T7274" s="4">
        <v>0.2</v>
      </c>
      <c r="U7274" s="4">
        <v>-4.3792</v>
      </c>
      <c r="V7274" s="4" t="str">
        <f>INDEX(Regional_Lookup!$B$2:$B$5,MATCH('Sample - Superstore'!M7274,Regional_Lookup!$A$2:$A$5,0))</f>
        <v>Maria Santos</v>
      </c>
      <c r="W7274" s="4">
        <f>INDEX(Regional_Lookup!$C$2:$C$5, MATCH('Sample - Superstore'!M7274,Regional_Lookup!$A$2:$A$5, 0))</f>
        <v>0.15</v>
      </c>
      <c r="X7274" s="4">
        <f>U7274/R7274</f>
        <v>-0.21249999999999999</v>
      </c>
      <c r="Y7274" s="4" t="str">
        <f>IF(X7274&gt;=W7274, "Yes", "No")</f>
        <v>No</v>
      </c>
      <c r="Z7274" s="4">
        <f>D7274-C7274</f>
        <v>4</v>
      </c>
      <c r="AA7274" s="4" t="str" cm="1">
        <f t="array" ref="AA7274">_xlfn.IFS(Z7274&lt;=2,"Fast",Z7274&gt;5, "Slow", AND(Z7274&gt;=3,Z7274&lt;=5),"Standard")</f>
        <v>Standard</v>
      </c>
    </row>
    <row r="7275" spans="1:27" x14ac:dyDescent="0.2">
      <c r="A7275" s="4">
        <v>7274</v>
      </c>
      <c r="B7275" s="4" t="s">
        <v>5872</v>
      </c>
      <c r="C7275" s="5">
        <v>42653</v>
      </c>
      <c r="D7275" s="5">
        <v>42657</v>
      </c>
      <c r="E7275" s="4" t="s">
        <v>29</v>
      </c>
      <c r="F7275" s="4" t="s">
        <v>2819</v>
      </c>
      <c r="G7275" s="4" t="s">
        <v>2818</v>
      </c>
      <c r="H7275" s="4" t="s">
        <v>50</v>
      </c>
      <c r="I7275" s="4" t="s">
        <v>17</v>
      </c>
      <c r="J7275" s="4" t="s">
        <v>1171</v>
      </c>
      <c r="K7275" s="4" t="s">
        <v>636</v>
      </c>
      <c r="L7275" s="4">
        <v>27405</v>
      </c>
      <c r="M7275" s="4" t="s">
        <v>7</v>
      </c>
      <c r="N7275" s="4" t="s">
        <v>2483</v>
      </c>
      <c r="O7275" s="4" t="s">
        <v>13</v>
      </c>
      <c r="P7275" s="4" t="s">
        <v>100</v>
      </c>
      <c r="Q7275" s="4" t="s">
        <v>2482</v>
      </c>
      <c r="R7275" s="4">
        <v>4.0949999999999998</v>
      </c>
      <c r="S7275" s="4">
        <v>3</v>
      </c>
      <c r="T7275" s="4">
        <v>0.7</v>
      </c>
      <c r="U7275" s="4">
        <v>-2.73</v>
      </c>
      <c r="V7275" s="4" t="str">
        <f>INDEX(Regional_Lookup!$B$2:$B$5,MATCH('Sample - Superstore'!M7275,Regional_Lookup!$A$2:$A$5,0))</f>
        <v>Maria Santos</v>
      </c>
      <c r="W7275" s="4">
        <f>INDEX(Regional_Lookup!$C$2:$C$5, MATCH('Sample - Superstore'!M7275,Regional_Lookup!$A$2:$A$5, 0))</f>
        <v>0.15</v>
      </c>
      <c r="X7275" s="4">
        <f>U7275/R7275</f>
        <v>-0.66666666666666674</v>
      </c>
      <c r="Y7275" s="4" t="str">
        <f>IF(X7275&gt;=W7275, "Yes", "No")</f>
        <v>No</v>
      </c>
      <c r="Z7275" s="4">
        <f>D7275-C7275</f>
        <v>4</v>
      </c>
      <c r="AA7275" s="4" t="str" cm="1">
        <f t="array" ref="AA7275">_xlfn.IFS(Z7275&lt;=2,"Fast",Z7275&gt;5, "Slow", AND(Z7275&gt;=3,Z7275&lt;=5),"Standard")</f>
        <v>Standard</v>
      </c>
    </row>
    <row r="7276" spans="1:27" x14ac:dyDescent="0.2">
      <c r="A7276" s="4">
        <v>7275</v>
      </c>
      <c r="B7276" s="4" t="s">
        <v>5871</v>
      </c>
      <c r="C7276" s="5">
        <v>42321</v>
      </c>
      <c r="D7276" s="5">
        <v>42325</v>
      </c>
      <c r="E7276" s="4" t="s">
        <v>29</v>
      </c>
      <c r="F7276" s="4" t="s">
        <v>2547</v>
      </c>
      <c r="G7276" s="4" t="s">
        <v>2546</v>
      </c>
      <c r="H7276" s="4" t="s">
        <v>102</v>
      </c>
      <c r="I7276" s="4" t="s">
        <v>17</v>
      </c>
      <c r="J7276" s="4" t="s">
        <v>5870</v>
      </c>
      <c r="K7276" s="4" t="s">
        <v>4427</v>
      </c>
      <c r="L7276" s="4">
        <v>59601</v>
      </c>
      <c r="M7276" s="4" t="s">
        <v>9</v>
      </c>
      <c r="N7276" s="4" t="s">
        <v>3264</v>
      </c>
      <c r="O7276" s="4" t="s">
        <v>33</v>
      </c>
      <c r="P7276" s="4" t="s">
        <v>32</v>
      </c>
      <c r="Q7276" s="4" t="s">
        <v>3263</v>
      </c>
      <c r="R7276" s="4">
        <v>339.96</v>
      </c>
      <c r="S7276" s="4">
        <v>5</v>
      </c>
      <c r="T7276" s="4">
        <v>0.2</v>
      </c>
      <c r="U7276" s="4">
        <v>42.494999999999997</v>
      </c>
      <c r="V7276" s="4" t="str">
        <f>INDEX(Regional_Lookup!$B$2:$B$5,MATCH('Sample - Superstore'!M7276,Regional_Lookup!$A$2:$A$5,0))</f>
        <v>James Chen</v>
      </c>
      <c r="W7276" s="4">
        <f>INDEX(Regional_Lookup!$C$2:$C$5, MATCH('Sample - Superstore'!M7276,Regional_Lookup!$A$2:$A$5, 0))</f>
        <v>0.18</v>
      </c>
      <c r="X7276" s="4">
        <f>U7276/R7276</f>
        <v>0.125</v>
      </c>
      <c r="Y7276" s="4" t="str">
        <f>IF(X7276&gt;=W7276, "Yes", "No")</f>
        <v>No</v>
      </c>
      <c r="Z7276" s="4">
        <f>D7276-C7276</f>
        <v>4</v>
      </c>
      <c r="AA7276" s="4" t="str" cm="1">
        <f t="array" ref="AA7276">_xlfn.IFS(Z7276&lt;=2,"Fast",Z7276&gt;5, "Slow", AND(Z7276&gt;=3,Z7276&lt;=5),"Standard")</f>
        <v>Standard</v>
      </c>
    </row>
    <row r="7277" spans="1:27" x14ac:dyDescent="0.2">
      <c r="A7277" s="4">
        <v>7276</v>
      </c>
      <c r="B7277" s="4" t="s">
        <v>5871</v>
      </c>
      <c r="C7277" s="5">
        <v>42321</v>
      </c>
      <c r="D7277" s="5">
        <v>42325</v>
      </c>
      <c r="E7277" s="4" t="s">
        <v>29</v>
      </c>
      <c r="F7277" s="4" t="s">
        <v>2547</v>
      </c>
      <c r="G7277" s="4" t="s">
        <v>2546</v>
      </c>
      <c r="H7277" s="4" t="s">
        <v>102</v>
      </c>
      <c r="I7277" s="4" t="s">
        <v>17</v>
      </c>
      <c r="J7277" s="4" t="s">
        <v>5870</v>
      </c>
      <c r="K7277" s="4" t="s">
        <v>4427</v>
      </c>
      <c r="L7277" s="4">
        <v>59601</v>
      </c>
      <c r="M7277" s="4" t="s">
        <v>9</v>
      </c>
      <c r="N7277" s="4" t="s">
        <v>3658</v>
      </c>
      <c r="O7277" s="4" t="s">
        <v>37</v>
      </c>
      <c r="P7277" s="4" t="s">
        <v>36</v>
      </c>
      <c r="Q7277" s="4" t="s">
        <v>3657</v>
      </c>
      <c r="R7277" s="4">
        <v>63.98</v>
      </c>
      <c r="S7277" s="4">
        <v>7</v>
      </c>
      <c r="T7277" s="4">
        <v>0</v>
      </c>
      <c r="U7277" s="4">
        <v>21.7532</v>
      </c>
      <c r="V7277" s="4" t="str">
        <f>INDEX(Regional_Lookup!$B$2:$B$5,MATCH('Sample - Superstore'!M7277,Regional_Lookup!$A$2:$A$5,0))</f>
        <v>James Chen</v>
      </c>
      <c r="W7277" s="4">
        <f>INDEX(Regional_Lookup!$C$2:$C$5, MATCH('Sample - Superstore'!M7277,Regional_Lookup!$A$2:$A$5, 0))</f>
        <v>0.18</v>
      </c>
      <c r="X7277" s="4">
        <f>U7277/R7277</f>
        <v>0.34</v>
      </c>
      <c r="Y7277" s="4" t="str">
        <f>IF(X7277&gt;=W7277, "Yes", "No")</f>
        <v>Yes</v>
      </c>
      <c r="Z7277" s="4">
        <f>D7277-C7277</f>
        <v>4</v>
      </c>
      <c r="AA7277" s="4" t="str" cm="1">
        <f t="array" ref="AA7277">_xlfn.IFS(Z7277&lt;=2,"Fast",Z7277&gt;5, "Slow", AND(Z7277&gt;=3,Z7277&lt;=5),"Standard")</f>
        <v>Standard</v>
      </c>
    </row>
    <row r="7278" spans="1:27" x14ac:dyDescent="0.2">
      <c r="A7278" s="4">
        <v>7277</v>
      </c>
      <c r="B7278" s="4" t="s">
        <v>5869</v>
      </c>
      <c r="C7278" s="5">
        <v>41945</v>
      </c>
      <c r="D7278" s="5">
        <v>41949</v>
      </c>
      <c r="E7278" s="4" t="s">
        <v>29</v>
      </c>
      <c r="F7278" s="4" t="s">
        <v>5081</v>
      </c>
      <c r="G7278" s="4" t="s">
        <v>5080</v>
      </c>
      <c r="H7278" s="4" t="s">
        <v>102</v>
      </c>
      <c r="I7278" s="4" t="s">
        <v>17</v>
      </c>
      <c r="J7278" s="4" t="s">
        <v>711</v>
      </c>
      <c r="K7278" s="4" t="s">
        <v>41</v>
      </c>
      <c r="L7278" s="4">
        <v>33311</v>
      </c>
      <c r="M7278" s="4" t="s">
        <v>7</v>
      </c>
      <c r="N7278" s="4" t="s">
        <v>633</v>
      </c>
      <c r="O7278" s="4" t="s">
        <v>33</v>
      </c>
      <c r="P7278" s="4" t="s">
        <v>55</v>
      </c>
      <c r="Q7278" s="4" t="s">
        <v>632</v>
      </c>
      <c r="R7278" s="4">
        <v>799.92</v>
      </c>
      <c r="S7278" s="4">
        <v>10</v>
      </c>
      <c r="T7278" s="4">
        <v>0.2</v>
      </c>
      <c r="U7278" s="4">
        <v>239.976</v>
      </c>
      <c r="V7278" s="4" t="str">
        <f>INDEX(Regional_Lookup!$B$2:$B$5,MATCH('Sample - Superstore'!M7278,Regional_Lookup!$A$2:$A$5,0))</f>
        <v>Maria Santos</v>
      </c>
      <c r="W7278" s="4">
        <f>INDEX(Regional_Lookup!$C$2:$C$5, MATCH('Sample - Superstore'!M7278,Regional_Lookup!$A$2:$A$5, 0))</f>
        <v>0.15</v>
      </c>
      <c r="X7278" s="4">
        <f>U7278/R7278</f>
        <v>0.3</v>
      </c>
      <c r="Y7278" s="4" t="str">
        <f>IF(X7278&gt;=W7278, "Yes", "No")</f>
        <v>Yes</v>
      </c>
      <c r="Z7278" s="4">
        <f>D7278-C7278</f>
        <v>4</v>
      </c>
      <c r="AA7278" s="4" t="str" cm="1">
        <f t="array" ref="AA7278">_xlfn.IFS(Z7278&lt;=2,"Fast",Z7278&gt;5, "Slow", AND(Z7278&gt;=3,Z7278&lt;=5),"Standard")</f>
        <v>Standard</v>
      </c>
    </row>
    <row r="7279" spans="1:27" x14ac:dyDescent="0.2">
      <c r="A7279" s="4">
        <v>7278</v>
      </c>
      <c r="B7279" s="4" t="s">
        <v>5868</v>
      </c>
      <c r="C7279" s="5">
        <v>42570</v>
      </c>
      <c r="D7279" s="5">
        <v>42572</v>
      </c>
      <c r="E7279" s="4" t="s">
        <v>89</v>
      </c>
      <c r="F7279" s="4" t="s">
        <v>828</v>
      </c>
      <c r="G7279" s="4" t="s">
        <v>827</v>
      </c>
      <c r="H7279" s="4" t="s">
        <v>102</v>
      </c>
      <c r="I7279" s="4" t="s">
        <v>17</v>
      </c>
      <c r="J7279" s="4" t="s">
        <v>248</v>
      </c>
      <c r="K7279" s="4" t="s">
        <v>15</v>
      </c>
      <c r="L7279" s="4">
        <v>94110</v>
      </c>
      <c r="M7279" s="4" t="s">
        <v>9</v>
      </c>
      <c r="N7279" s="4" t="s">
        <v>4954</v>
      </c>
      <c r="O7279" s="4" t="s">
        <v>33</v>
      </c>
      <c r="P7279" s="4" t="s">
        <v>32</v>
      </c>
      <c r="Q7279" s="4" t="s">
        <v>4953</v>
      </c>
      <c r="R7279" s="4">
        <v>35.984000000000002</v>
      </c>
      <c r="S7279" s="4">
        <v>2</v>
      </c>
      <c r="T7279" s="4">
        <v>0.2</v>
      </c>
      <c r="U7279" s="4">
        <v>4.4980000000000002</v>
      </c>
      <c r="V7279" s="4" t="str">
        <f>INDEX(Regional_Lookup!$B$2:$B$5,MATCH('Sample - Superstore'!M7279,Regional_Lookup!$A$2:$A$5,0))</f>
        <v>James Chen</v>
      </c>
      <c r="W7279" s="4">
        <f>INDEX(Regional_Lookup!$C$2:$C$5, MATCH('Sample - Superstore'!M7279,Regional_Lookup!$A$2:$A$5, 0))</f>
        <v>0.18</v>
      </c>
      <c r="X7279" s="4">
        <f>U7279/R7279</f>
        <v>0.125</v>
      </c>
      <c r="Y7279" s="4" t="str">
        <f>IF(X7279&gt;=W7279, "Yes", "No")</f>
        <v>No</v>
      </c>
      <c r="Z7279" s="4">
        <f>D7279-C7279</f>
        <v>2</v>
      </c>
      <c r="AA7279" s="4" t="str" cm="1">
        <f t="array" ref="AA7279">_xlfn.IFS(Z7279&lt;=2,"Fast",Z7279&gt;5, "Slow", AND(Z7279&gt;=3,Z7279&lt;=5),"Standard")</f>
        <v>Fast</v>
      </c>
    </row>
    <row r="7280" spans="1:27" x14ac:dyDescent="0.2">
      <c r="A7280" s="4">
        <v>7279</v>
      </c>
      <c r="B7280" s="4" t="s">
        <v>5868</v>
      </c>
      <c r="C7280" s="5">
        <v>42570</v>
      </c>
      <c r="D7280" s="5">
        <v>42572</v>
      </c>
      <c r="E7280" s="4" t="s">
        <v>89</v>
      </c>
      <c r="F7280" s="4" t="s">
        <v>828</v>
      </c>
      <c r="G7280" s="4" t="s">
        <v>827</v>
      </c>
      <c r="H7280" s="4" t="s">
        <v>102</v>
      </c>
      <c r="I7280" s="4" t="s">
        <v>17</v>
      </c>
      <c r="J7280" s="4" t="s">
        <v>248</v>
      </c>
      <c r="K7280" s="4" t="s">
        <v>15</v>
      </c>
      <c r="L7280" s="4">
        <v>94110</v>
      </c>
      <c r="M7280" s="4" t="s">
        <v>9</v>
      </c>
      <c r="N7280" s="4" t="s">
        <v>2829</v>
      </c>
      <c r="O7280" s="4" t="s">
        <v>33</v>
      </c>
      <c r="P7280" s="4" t="s">
        <v>55</v>
      </c>
      <c r="Q7280" s="4" t="s">
        <v>2828</v>
      </c>
      <c r="R7280" s="4">
        <v>389.97</v>
      </c>
      <c r="S7280" s="4">
        <v>3</v>
      </c>
      <c r="T7280" s="4">
        <v>0</v>
      </c>
      <c r="U7280" s="4">
        <v>132.5898</v>
      </c>
      <c r="V7280" s="4" t="str">
        <f>INDEX(Regional_Lookup!$B$2:$B$5,MATCH('Sample - Superstore'!M7280,Regional_Lookup!$A$2:$A$5,0))</f>
        <v>James Chen</v>
      </c>
      <c r="W7280" s="4">
        <f>INDEX(Regional_Lookup!$C$2:$C$5, MATCH('Sample - Superstore'!M7280,Regional_Lookup!$A$2:$A$5, 0))</f>
        <v>0.18</v>
      </c>
      <c r="X7280" s="4">
        <f>U7280/R7280</f>
        <v>0.33999999999999997</v>
      </c>
      <c r="Y7280" s="4" t="str">
        <f>IF(X7280&gt;=W7280, "Yes", "No")</f>
        <v>Yes</v>
      </c>
      <c r="Z7280" s="4">
        <f>D7280-C7280</f>
        <v>2</v>
      </c>
      <c r="AA7280" s="4" t="str" cm="1">
        <f t="array" ref="AA7280">_xlfn.IFS(Z7280&lt;=2,"Fast",Z7280&gt;5, "Slow", AND(Z7280&gt;=3,Z7280&lt;=5),"Standard")</f>
        <v>Fast</v>
      </c>
    </row>
    <row r="7281" spans="1:27" x14ac:dyDescent="0.2">
      <c r="A7281" s="4">
        <v>7280</v>
      </c>
      <c r="B7281" s="4" t="s">
        <v>5867</v>
      </c>
      <c r="C7281" s="5">
        <v>42504</v>
      </c>
      <c r="D7281" s="5">
        <v>42504</v>
      </c>
      <c r="E7281" s="4" t="s">
        <v>162</v>
      </c>
      <c r="F7281" s="4" t="s">
        <v>2556</v>
      </c>
      <c r="G7281" s="4" t="s">
        <v>2555</v>
      </c>
      <c r="H7281" s="4" t="s">
        <v>50</v>
      </c>
      <c r="I7281" s="4" t="s">
        <v>17</v>
      </c>
      <c r="J7281" s="4" t="s">
        <v>4864</v>
      </c>
      <c r="K7281" s="4" t="s">
        <v>181</v>
      </c>
      <c r="L7281" s="4">
        <v>85364</v>
      </c>
      <c r="M7281" s="4" t="s">
        <v>9</v>
      </c>
      <c r="N7281" s="4" t="s">
        <v>1545</v>
      </c>
      <c r="O7281" s="4" t="s">
        <v>33</v>
      </c>
      <c r="P7281" s="4" t="s">
        <v>55</v>
      </c>
      <c r="Q7281" s="4" t="s">
        <v>1544</v>
      </c>
      <c r="R7281" s="4">
        <v>185.52799999999999</v>
      </c>
      <c r="S7281" s="4">
        <v>7</v>
      </c>
      <c r="T7281" s="4">
        <v>0.2</v>
      </c>
      <c r="U7281" s="4">
        <v>48.701099999999997</v>
      </c>
      <c r="V7281" s="4" t="str">
        <f>INDEX(Regional_Lookup!$B$2:$B$5,MATCH('Sample - Superstore'!M7281,Regional_Lookup!$A$2:$A$5,0))</f>
        <v>James Chen</v>
      </c>
      <c r="W7281" s="4">
        <f>INDEX(Regional_Lookup!$C$2:$C$5, MATCH('Sample - Superstore'!M7281,Regional_Lookup!$A$2:$A$5, 0))</f>
        <v>0.18</v>
      </c>
      <c r="X7281" s="4">
        <f>U7281/R7281</f>
        <v>0.26250000000000001</v>
      </c>
      <c r="Y7281" s="4" t="str">
        <f>IF(X7281&gt;=W7281, "Yes", "No")</f>
        <v>Yes</v>
      </c>
      <c r="Z7281" s="4">
        <f>D7281-C7281</f>
        <v>0</v>
      </c>
      <c r="AA7281" s="4" t="str" cm="1">
        <f t="array" ref="AA7281">_xlfn.IFS(Z7281&lt;=2,"Fast",Z7281&gt;5, "Slow", AND(Z7281&gt;=3,Z7281&lt;=5),"Standard")</f>
        <v>Fast</v>
      </c>
    </row>
    <row r="7282" spans="1:27" x14ac:dyDescent="0.2">
      <c r="A7282" s="4">
        <v>7281</v>
      </c>
      <c r="B7282" s="4" t="s">
        <v>5866</v>
      </c>
      <c r="C7282" s="5">
        <v>42056</v>
      </c>
      <c r="D7282" s="5">
        <v>42062</v>
      </c>
      <c r="E7282" s="4" t="s">
        <v>29</v>
      </c>
      <c r="F7282" s="4" t="s">
        <v>3534</v>
      </c>
      <c r="G7282" s="4" t="s">
        <v>3533</v>
      </c>
      <c r="H7282" s="4" t="s">
        <v>18</v>
      </c>
      <c r="I7282" s="4" t="s">
        <v>17</v>
      </c>
      <c r="J7282" s="4" t="s">
        <v>2458</v>
      </c>
      <c r="K7282" s="4" t="s">
        <v>2147</v>
      </c>
      <c r="L7282" s="4">
        <v>21044</v>
      </c>
      <c r="M7282" s="4" t="s">
        <v>5</v>
      </c>
      <c r="N7282" s="4" t="s">
        <v>1347</v>
      </c>
      <c r="O7282" s="4" t="s">
        <v>13</v>
      </c>
      <c r="P7282" s="4" t="s">
        <v>100</v>
      </c>
      <c r="Q7282" s="4" t="s">
        <v>1346</v>
      </c>
      <c r="R7282" s="4">
        <v>2541.98</v>
      </c>
      <c r="S7282" s="4">
        <v>2</v>
      </c>
      <c r="T7282" s="4">
        <v>0</v>
      </c>
      <c r="U7282" s="4">
        <v>1270.99</v>
      </c>
      <c r="V7282" s="4" t="str">
        <f>INDEX(Regional_Lookup!$B$2:$B$5,MATCH('Sample - Superstore'!M7282,Regional_Lookup!$A$2:$A$5,0))</f>
        <v>Sarah Miller</v>
      </c>
      <c r="W7282" s="4">
        <f>INDEX(Regional_Lookup!$C$2:$C$5, MATCH('Sample - Superstore'!M7282,Regional_Lookup!$A$2:$A$5, 0))</f>
        <v>0.16</v>
      </c>
      <c r="X7282" s="4">
        <f>U7282/R7282</f>
        <v>0.5</v>
      </c>
      <c r="Y7282" s="4" t="str">
        <f>IF(X7282&gt;=W7282, "Yes", "No")</f>
        <v>Yes</v>
      </c>
      <c r="Z7282" s="4">
        <f>D7282-C7282</f>
        <v>6</v>
      </c>
      <c r="AA7282" s="4" t="str" cm="1">
        <f t="array" ref="AA7282">_xlfn.IFS(Z7282&lt;=2,"Fast",Z7282&gt;5, "Slow", AND(Z7282&gt;=3,Z7282&lt;=5),"Standard")</f>
        <v>Slow</v>
      </c>
    </row>
    <row r="7283" spans="1:27" x14ac:dyDescent="0.2">
      <c r="A7283" s="4">
        <v>7282</v>
      </c>
      <c r="B7283" s="4" t="s">
        <v>5865</v>
      </c>
      <c r="C7283" s="5">
        <v>43024</v>
      </c>
      <c r="D7283" s="5">
        <v>43029</v>
      </c>
      <c r="E7283" s="4" t="s">
        <v>29</v>
      </c>
      <c r="F7283" s="4" t="s">
        <v>2692</v>
      </c>
      <c r="G7283" s="4" t="s">
        <v>2691</v>
      </c>
      <c r="H7283" s="4" t="s">
        <v>102</v>
      </c>
      <c r="I7283" s="4" t="s">
        <v>17</v>
      </c>
      <c r="J7283" s="4" t="s">
        <v>4864</v>
      </c>
      <c r="K7283" s="4" t="s">
        <v>181</v>
      </c>
      <c r="L7283" s="4">
        <v>85364</v>
      </c>
      <c r="M7283" s="4" t="s">
        <v>9</v>
      </c>
      <c r="N7283" s="4" t="s">
        <v>5699</v>
      </c>
      <c r="O7283" s="4" t="s">
        <v>33</v>
      </c>
      <c r="P7283" s="4" t="s">
        <v>1500</v>
      </c>
      <c r="Q7283" s="4" t="s">
        <v>5806</v>
      </c>
      <c r="R7283" s="4">
        <v>599.98500000000001</v>
      </c>
      <c r="S7283" s="4">
        <v>5</v>
      </c>
      <c r="T7283" s="4">
        <v>0.7</v>
      </c>
      <c r="U7283" s="4">
        <v>-479.988</v>
      </c>
      <c r="V7283" s="4" t="str">
        <f>INDEX(Regional_Lookup!$B$2:$B$5,MATCH('Sample - Superstore'!M7283,Regional_Lookup!$A$2:$A$5,0))</f>
        <v>James Chen</v>
      </c>
      <c r="W7283" s="4">
        <f>INDEX(Regional_Lookup!$C$2:$C$5, MATCH('Sample - Superstore'!M7283,Regional_Lookup!$A$2:$A$5, 0))</f>
        <v>0.18</v>
      </c>
      <c r="X7283" s="4">
        <f>U7283/R7283</f>
        <v>-0.79999999999999993</v>
      </c>
      <c r="Y7283" s="4" t="str">
        <f>IF(X7283&gt;=W7283, "Yes", "No")</f>
        <v>No</v>
      </c>
      <c r="Z7283" s="4">
        <f>D7283-C7283</f>
        <v>5</v>
      </c>
      <c r="AA7283" s="4" t="str" cm="1">
        <f t="array" ref="AA7283">_xlfn.IFS(Z7283&lt;=2,"Fast",Z7283&gt;5, "Slow", AND(Z7283&gt;=3,Z7283&lt;=5),"Standard")</f>
        <v>Standard</v>
      </c>
    </row>
    <row r="7284" spans="1:27" x14ac:dyDescent="0.2">
      <c r="A7284" s="4">
        <v>7283</v>
      </c>
      <c r="B7284" s="4" t="s">
        <v>5864</v>
      </c>
      <c r="C7284" s="5">
        <v>42908</v>
      </c>
      <c r="D7284" s="5">
        <v>42915</v>
      </c>
      <c r="E7284" s="4" t="s">
        <v>29</v>
      </c>
      <c r="F7284" s="4" t="s">
        <v>725</v>
      </c>
      <c r="G7284" s="4" t="s">
        <v>724</v>
      </c>
      <c r="H7284" s="4" t="s">
        <v>18</v>
      </c>
      <c r="I7284" s="4" t="s">
        <v>17</v>
      </c>
      <c r="J7284" s="4" t="s">
        <v>319</v>
      </c>
      <c r="K7284" s="4" t="s">
        <v>318</v>
      </c>
      <c r="L7284" s="4">
        <v>60653</v>
      </c>
      <c r="M7284" s="4" t="s">
        <v>3</v>
      </c>
      <c r="N7284" s="4" t="s">
        <v>2822</v>
      </c>
      <c r="O7284" s="4" t="s">
        <v>13</v>
      </c>
      <c r="P7284" s="4" t="s">
        <v>100</v>
      </c>
      <c r="Q7284" s="4" t="s">
        <v>2821</v>
      </c>
      <c r="R7284" s="4">
        <v>3.036</v>
      </c>
      <c r="S7284" s="4">
        <v>3</v>
      </c>
      <c r="T7284" s="4">
        <v>0.8</v>
      </c>
      <c r="U7284" s="4">
        <v>-5.0094000000000003</v>
      </c>
      <c r="V7284" s="4" t="str">
        <f>INDEX(Regional_Lookup!$B$2:$B$5,MATCH('Sample - Superstore'!M7284,Regional_Lookup!$A$2:$A$5,0))</f>
        <v>David Johnson</v>
      </c>
      <c r="W7284" s="4">
        <f>INDEX(Regional_Lookup!$C$2:$C$5, MATCH('Sample - Superstore'!M7284,Regional_Lookup!$A$2:$A$5, 0))</f>
        <v>0.14000000000000001</v>
      </c>
      <c r="X7284" s="4">
        <f>U7284/R7284</f>
        <v>-1.6500000000000001</v>
      </c>
      <c r="Y7284" s="4" t="str">
        <f>IF(X7284&gt;=W7284, "Yes", "No")</f>
        <v>No</v>
      </c>
      <c r="Z7284" s="4">
        <f>D7284-C7284</f>
        <v>7</v>
      </c>
      <c r="AA7284" s="4" t="str" cm="1">
        <f t="array" ref="AA7284">_xlfn.IFS(Z7284&lt;=2,"Fast",Z7284&gt;5, "Slow", AND(Z7284&gt;=3,Z7284&lt;=5),"Standard")</f>
        <v>Slow</v>
      </c>
    </row>
    <row r="7285" spans="1:27" x14ac:dyDescent="0.2">
      <c r="A7285" s="4">
        <v>7284</v>
      </c>
      <c r="B7285" s="4" t="s">
        <v>5863</v>
      </c>
      <c r="C7285" s="5">
        <v>42987</v>
      </c>
      <c r="D7285" s="5">
        <v>42991</v>
      </c>
      <c r="E7285" s="4" t="s">
        <v>29</v>
      </c>
      <c r="F7285" s="4" t="s">
        <v>2035</v>
      </c>
      <c r="G7285" s="4" t="s">
        <v>2034</v>
      </c>
      <c r="H7285" s="4" t="s">
        <v>18</v>
      </c>
      <c r="I7285" s="4" t="s">
        <v>17</v>
      </c>
      <c r="J7285" s="4" t="s">
        <v>477</v>
      </c>
      <c r="K7285" s="4" t="s">
        <v>85</v>
      </c>
      <c r="L7285" s="4">
        <v>44105</v>
      </c>
      <c r="M7285" s="4" t="s">
        <v>5</v>
      </c>
      <c r="N7285" s="4" t="s">
        <v>738</v>
      </c>
      <c r="O7285" s="4" t="s">
        <v>13</v>
      </c>
      <c r="P7285" s="4" t="s">
        <v>116</v>
      </c>
      <c r="Q7285" s="4" t="s">
        <v>737</v>
      </c>
      <c r="R7285" s="4">
        <v>25.92</v>
      </c>
      <c r="S7285" s="4">
        <v>5</v>
      </c>
      <c r="T7285" s="4">
        <v>0.2</v>
      </c>
      <c r="U7285" s="4">
        <v>3.8879999999999999</v>
      </c>
      <c r="V7285" s="4" t="str">
        <f>INDEX(Regional_Lookup!$B$2:$B$5,MATCH('Sample - Superstore'!M7285,Regional_Lookup!$A$2:$A$5,0))</f>
        <v>Sarah Miller</v>
      </c>
      <c r="W7285" s="4">
        <f>INDEX(Regional_Lookup!$C$2:$C$5, MATCH('Sample - Superstore'!M7285,Regional_Lookup!$A$2:$A$5, 0))</f>
        <v>0.16</v>
      </c>
      <c r="X7285" s="4">
        <f>U7285/R7285</f>
        <v>0.15</v>
      </c>
      <c r="Y7285" s="4" t="str">
        <f>IF(X7285&gt;=W7285, "Yes", "No")</f>
        <v>No</v>
      </c>
      <c r="Z7285" s="4">
        <f>D7285-C7285</f>
        <v>4</v>
      </c>
      <c r="AA7285" s="4" t="str" cm="1">
        <f t="array" ref="AA7285">_xlfn.IFS(Z7285&lt;=2,"Fast",Z7285&gt;5, "Slow", AND(Z7285&gt;=3,Z7285&lt;=5),"Standard")</f>
        <v>Standard</v>
      </c>
    </row>
    <row r="7286" spans="1:27" x14ac:dyDescent="0.2">
      <c r="A7286" s="4">
        <v>7285</v>
      </c>
      <c r="B7286" s="4" t="s">
        <v>5863</v>
      </c>
      <c r="C7286" s="5">
        <v>42987</v>
      </c>
      <c r="D7286" s="5">
        <v>42991</v>
      </c>
      <c r="E7286" s="4" t="s">
        <v>29</v>
      </c>
      <c r="F7286" s="4" t="s">
        <v>2035</v>
      </c>
      <c r="G7286" s="4" t="s">
        <v>2034</v>
      </c>
      <c r="H7286" s="4" t="s">
        <v>18</v>
      </c>
      <c r="I7286" s="4" t="s">
        <v>17</v>
      </c>
      <c r="J7286" s="4" t="s">
        <v>477</v>
      </c>
      <c r="K7286" s="4" t="s">
        <v>85</v>
      </c>
      <c r="L7286" s="4">
        <v>44105</v>
      </c>
      <c r="M7286" s="4" t="s">
        <v>5</v>
      </c>
      <c r="N7286" s="4" t="s">
        <v>2256</v>
      </c>
      <c r="O7286" s="4" t="s">
        <v>37</v>
      </c>
      <c r="P7286" s="4" t="s">
        <v>36</v>
      </c>
      <c r="Q7286" s="4" t="s">
        <v>2255</v>
      </c>
      <c r="R7286" s="4">
        <v>66.111999999999995</v>
      </c>
      <c r="S7286" s="4">
        <v>2</v>
      </c>
      <c r="T7286" s="4">
        <v>0.2</v>
      </c>
      <c r="U7286" s="4">
        <v>-9.0904000000000007</v>
      </c>
      <c r="V7286" s="4" t="str">
        <f>INDEX(Regional_Lookup!$B$2:$B$5,MATCH('Sample - Superstore'!M7286,Regional_Lookup!$A$2:$A$5,0))</f>
        <v>Sarah Miller</v>
      </c>
      <c r="W7286" s="4">
        <f>INDEX(Regional_Lookup!$C$2:$C$5, MATCH('Sample - Superstore'!M7286,Regional_Lookup!$A$2:$A$5, 0))</f>
        <v>0.16</v>
      </c>
      <c r="X7286" s="4">
        <f>U7286/R7286</f>
        <v>-0.13750000000000001</v>
      </c>
      <c r="Y7286" s="4" t="str">
        <f>IF(X7286&gt;=W7286, "Yes", "No")</f>
        <v>No</v>
      </c>
      <c r="Z7286" s="4">
        <f>D7286-C7286</f>
        <v>4</v>
      </c>
      <c r="AA7286" s="4" t="str" cm="1">
        <f t="array" ref="AA7286">_xlfn.IFS(Z7286&lt;=2,"Fast",Z7286&gt;5, "Slow", AND(Z7286&gt;=3,Z7286&lt;=5),"Standard")</f>
        <v>Standard</v>
      </c>
    </row>
    <row r="7287" spans="1:27" x14ac:dyDescent="0.2">
      <c r="A7287" s="4">
        <v>7286</v>
      </c>
      <c r="B7287" s="4" t="s">
        <v>5862</v>
      </c>
      <c r="C7287" s="5">
        <v>43022</v>
      </c>
      <c r="D7287" s="5">
        <v>43027</v>
      </c>
      <c r="E7287" s="4" t="s">
        <v>29</v>
      </c>
      <c r="F7287" s="4" t="s">
        <v>2977</v>
      </c>
      <c r="G7287" s="4" t="s">
        <v>2976</v>
      </c>
      <c r="H7287" s="4" t="s">
        <v>18</v>
      </c>
      <c r="I7287" s="4" t="s">
        <v>17</v>
      </c>
      <c r="J7287" s="4" t="s">
        <v>248</v>
      </c>
      <c r="K7287" s="4" t="s">
        <v>15</v>
      </c>
      <c r="L7287" s="4">
        <v>94110</v>
      </c>
      <c r="M7287" s="4" t="s">
        <v>9</v>
      </c>
      <c r="N7287" s="4" t="s">
        <v>3566</v>
      </c>
      <c r="O7287" s="4" t="s">
        <v>33</v>
      </c>
      <c r="P7287" s="4" t="s">
        <v>55</v>
      </c>
      <c r="Q7287" s="4" t="s">
        <v>3565</v>
      </c>
      <c r="R7287" s="4">
        <v>46.36</v>
      </c>
      <c r="S7287" s="4">
        <v>4</v>
      </c>
      <c r="T7287" s="4">
        <v>0</v>
      </c>
      <c r="U7287" s="4">
        <v>15.2988</v>
      </c>
      <c r="V7287" s="4" t="str">
        <f>INDEX(Regional_Lookup!$B$2:$B$5,MATCH('Sample - Superstore'!M7287,Regional_Lookup!$A$2:$A$5,0))</f>
        <v>James Chen</v>
      </c>
      <c r="W7287" s="4">
        <f>INDEX(Regional_Lookup!$C$2:$C$5, MATCH('Sample - Superstore'!M7287,Regional_Lookup!$A$2:$A$5, 0))</f>
        <v>0.18</v>
      </c>
      <c r="X7287" s="4">
        <f>U7287/R7287</f>
        <v>0.33</v>
      </c>
      <c r="Y7287" s="4" t="str">
        <f>IF(X7287&gt;=W7287, "Yes", "No")</f>
        <v>Yes</v>
      </c>
      <c r="Z7287" s="4">
        <f>D7287-C7287</f>
        <v>5</v>
      </c>
      <c r="AA7287" s="4" t="str" cm="1">
        <f t="array" ref="AA7287">_xlfn.IFS(Z7287&lt;=2,"Fast",Z7287&gt;5, "Slow", AND(Z7287&gt;=3,Z7287&lt;=5),"Standard")</f>
        <v>Standard</v>
      </c>
    </row>
    <row r="7288" spans="1:27" x14ac:dyDescent="0.2">
      <c r="A7288" s="4">
        <v>7287</v>
      </c>
      <c r="B7288" s="4" t="s">
        <v>5859</v>
      </c>
      <c r="C7288" s="5">
        <v>42541</v>
      </c>
      <c r="D7288" s="5">
        <v>42546</v>
      </c>
      <c r="E7288" s="4" t="s">
        <v>29</v>
      </c>
      <c r="F7288" s="4" t="s">
        <v>4624</v>
      </c>
      <c r="G7288" s="4" t="s">
        <v>4623</v>
      </c>
      <c r="H7288" s="4" t="s">
        <v>50</v>
      </c>
      <c r="I7288" s="4" t="s">
        <v>17</v>
      </c>
      <c r="J7288" s="4" t="s">
        <v>1756</v>
      </c>
      <c r="K7288" s="4" t="s">
        <v>1749</v>
      </c>
      <c r="L7288" s="4">
        <v>73120</v>
      </c>
      <c r="M7288" s="4" t="s">
        <v>3</v>
      </c>
      <c r="N7288" s="4" t="s">
        <v>5861</v>
      </c>
      <c r="O7288" s="4" t="s">
        <v>33</v>
      </c>
      <c r="P7288" s="4" t="s">
        <v>55</v>
      </c>
      <c r="Q7288" s="4" t="s">
        <v>5860</v>
      </c>
      <c r="R7288" s="4">
        <v>6.9</v>
      </c>
      <c r="S7288" s="4">
        <v>1</v>
      </c>
      <c r="T7288" s="4">
        <v>0</v>
      </c>
      <c r="U7288" s="4">
        <v>0.55200000000000005</v>
      </c>
      <c r="V7288" s="4" t="str">
        <f>INDEX(Regional_Lookup!$B$2:$B$5,MATCH('Sample - Superstore'!M7288,Regional_Lookup!$A$2:$A$5,0))</f>
        <v>David Johnson</v>
      </c>
      <c r="W7288" s="4">
        <f>INDEX(Regional_Lookup!$C$2:$C$5, MATCH('Sample - Superstore'!M7288,Regional_Lookup!$A$2:$A$5, 0))</f>
        <v>0.14000000000000001</v>
      </c>
      <c r="X7288" s="4">
        <f>U7288/R7288</f>
        <v>0.08</v>
      </c>
      <c r="Y7288" s="4" t="str">
        <f>IF(X7288&gt;=W7288, "Yes", "No")</f>
        <v>No</v>
      </c>
      <c r="Z7288" s="4">
        <f>D7288-C7288</f>
        <v>5</v>
      </c>
      <c r="AA7288" s="4" t="str" cm="1">
        <f t="array" ref="AA7288">_xlfn.IFS(Z7288&lt;=2,"Fast",Z7288&gt;5, "Slow", AND(Z7288&gt;=3,Z7288&lt;=5),"Standard")</f>
        <v>Standard</v>
      </c>
    </row>
    <row r="7289" spans="1:27" x14ac:dyDescent="0.2">
      <c r="A7289" s="4">
        <v>7288</v>
      </c>
      <c r="B7289" s="4" t="s">
        <v>5859</v>
      </c>
      <c r="C7289" s="5">
        <v>42541</v>
      </c>
      <c r="D7289" s="5">
        <v>42546</v>
      </c>
      <c r="E7289" s="4" t="s">
        <v>29</v>
      </c>
      <c r="F7289" s="4" t="s">
        <v>4624</v>
      </c>
      <c r="G7289" s="4" t="s">
        <v>4623</v>
      </c>
      <c r="H7289" s="4" t="s">
        <v>50</v>
      </c>
      <c r="I7289" s="4" t="s">
        <v>17</v>
      </c>
      <c r="J7289" s="4" t="s">
        <v>1756</v>
      </c>
      <c r="K7289" s="4" t="s">
        <v>1749</v>
      </c>
      <c r="L7289" s="4">
        <v>73120</v>
      </c>
      <c r="M7289" s="4" t="s">
        <v>3</v>
      </c>
      <c r="N7289" s="4" t="s">
        <v>3820</v>
      </c>
      <c r="O7289" s="4" t="s">
        <v>37</v>
      </c>
      <c r="P7289" s="4" t="s">
        <v>36</v>
      </c>
      <c r="Q7289" s="4" t="s">
        <v>3819</v>
      </c>
      <c r="R7289" s="4">
        <v>57.69</v>
      </c>
      <c r="S7289" s="4">
        <v>3</v>
      </c>
      <c r="T7289" s="4">
        <v>0</v>
      </c>
      <c r="U7289" s="4">
        <v>23.652899999999999</v>
      </c>
      <c r="V7289" s="4" t="str">
        <f>INDEX(Regional_Lookup!$B$2:$B$5,MATCH('Sample - Superstore'!M7289,Regional_Lookup!$A$2:$A$5,0))</f>
        <v>David Johnson</v>
      </c>
      <c r="W7289" s="4">
        <f>INDEX(Regional_Lookup!$C$2:$C$5, MATCH('Sample - Superstore'!M7289,Regional_Lookup!$A$2:$A$5, 0))</f>
        <v>0.14000000000000001</v>
      </c>
      <c r="X7289" s="4">
        <f>U7289/R7289</f>
        <v>0.41</v>
      </c>
      <c r="Y7289" s="4" t="str">
        <f>IF(X7289&gt;=W7289, "Yes", "No")</f>
        <v>Yes</v>
      </c>
      <c r="Z7289" s="4">
        <f>D7289-C7289</f>
        <v>5</v>
      </c>
      <c r="AA7289" s="4" t="str" cm="1">
        <f t="array" ref="AA7289">_xlfn.IFS(Z7289&lt;=2,"Fast",Z7289&gt;5, "Slow", AND(Z7289&gt;=3,Z7289&lt;=5),"Standard")</f>
        <v>Standard</v>
      </c>
    </row>
    <row r="7290" spans="1:27" x14ac:dyDescent="0.2">
      <c r="A7290" s="4">
        <v>7289</v>
      </c>
      <c r="B7290" s="4" t="s">
        <v>5858</v>
      </c>
      <c r="C7290" s="5">
        <v>41884</v>
      </c>
      <c r="D7290" s="5">
        <v>41889</v>
      </c>
      <c r="E7290" s="4" t="s">
        <v>29</v>
      </c>
      <c r="F7290" s="4" t="s">
        <v>3600</v>
      </c>
      <c r="G7290" s="4" t="s">
        <v>3599</v>
      </c>
      <c r="H7290" s="4" t="s">
        <v>50</v>
      </c>
      <c r="I7290" s="4" t="s">
        <v>17</v>
      </c>
      <c r="J7290" s="4" t="s">
        <v>124</v>
      </c>
      <c r="K7290" s="4" t="s">
        <v>123</v>
      </c>
      <c r="L7290" s="4">
        <v>77095</v>
      </c>
      <c r="M7290" s="4" t="s">
        <v>3</v>
      </c>
      <c r="N7290" s="4" t="s">
        <v>5857</v>
      </c>
      <c r="O7290" s="4" t="s">
        <v>33</v>
      </c>
      <c r="P7290" s="4" t="s">
        <v>1500</v>
      </c>
      <c r="Q7290" s="4" t="s">
        <v>5856</v>
      </c>
      <c r="R7290" s="4">
        <v>559.71</v>
      </c>
      <c r="S7290" s="4">
        <v>3</v>
      </c>
      <c r="T7290" s="4">
        <v>0.4</v>
      </c>
      <c r="U7290" s="4">
        <v>-121.2705</v>
      </c>
      <c r="V7290" s="4" t="str">
        <f>INDEX(Regional_Lookup!$B$2:$B$5,MATCH('Sample - Superstore'!M7290,Regional_Lookup!$A$2:$A$5,0))</f>
        <v>David Johnson</v>
      </c>
      <c r="W7290" s="4">
        <f>INDEX(Regional_Lookup!$C$2:$C$5, MATCH('Sample - Superstore'!M7290,Regional_Lookup!$A$2:$A$5, 0))</f>
        <v>0.14000000000000001</v>
      </c>
      <c r="X7290" s="4">
        <f>U7290/R7290</f>
        <v>-0.21666666666666665</v>
      </c>
      <c r="Y7290" s="4" t="str">
        <f>IF(X7290&gt;=W7290, "Yes", "No")</f>
        <v>No</v>
      </c>
      <c r="Z7290" s="4">
        <f>D7290-C7290</f>
        <v>5</v>
      </c>
      <c r="AA7290" s="4" t="str" cm="1">
        <f t="array" ref="AA7290">_xlfn.IFS(Z7290&lt;=2,"Fast",Z7290&gt;5, "Slow", AND(Z7290&gt;=3,Z7290&lt;=5),"Standard")</f>
        <v>Standard</v>
      </c>
    </row>
    <row r="7291" spans="1:27" x14ac:dyDescent="0.2">
      <c r="A7291" s="4">
        <v>7290</v>
      </c>
      <c r="B7291" s="4" t="s">
        <v>5853</v>
      </c>
      <c r="C7291" s="5">
        <v>42399</v>
      </c>
      <c r="D7291" s="5">
        <v>42400</v>
      </c>
      <c r="E7291" s="4" t="s">
        <v>89</v>
      </c>
      <c r="F7291" s="4" t="s">
        <v>1962</v>
      </c>
      <c r="G7291" s="4" t="s">
        <v>1961</v>
      </c>
      <c r="H7291" s="4" t="s">
        <v>18</v>
      </c>
      <c r="I7291" s="4" t="s">
        <v>17</v>
      </c>
      <c r="J7291" s="4" t="s">
        <v>248</v>
      </c>
      <c r="K7291" s="4" t="s">
        <v>15</v>
      </c>
      <c r="L7291" s="4">
        <v>94122</v>
      </c>
      <c r="M7291" s="4" t="s">
        <v>9</v>
      </c>
      <c r="N7291" s="4" t="s">
        <v>4102</v>
      </c>
      <c r="O7291" s="4" t="s">
        <v>13</v>
      </c>
      <c r="P7291" s="4" t="s">
        <v>231</v>
      </c>
      <c r="Q7291" s="4" t="s">
        <v>4101</v>
      </c>
      <c r="R7291" s="4">
        <v>305.01</v>
      </c>
      <c r="S7291" s="4">
        <v>9</v>
      </c>
      <c r="T7291" s="4">
        <v>0</v>
      </c>
      <c r="U7291" s="4">
        <v>76.252499999999998</v>
      </c>
      <c r="V7291" s="4" t="str">
        <f>INDEX(Regional_Lookup!$B$2:$B$5,MATCH('Sample - Superstore'!M7291,Regional_Lookup!$A$2:$A$5,0))</f>
        <v>James Chen</v>
      </c>
      <c r="W7291" s="4">
        <f>INDEX(Regional_Lookup!$C$2:$C$5, MATCH('Sample - Superstore'!M7291,Regional_Lookup!$A$2:$A$5, 0))</f>
        <v>0.18</v>
      </c>
      <c r="X7291" s="4">
        <f>U7291/R7291</f>
        <v>0.25</v>
      </c>
      <c r="Y7291" s="4" t="str">
        <f>IF(X7291&gt;=W7291, "Yes", "No")</f>
        <v>Yes</v>
      </c>
      <c r="Z7291" s="4">
        <f>D7291-C7291</f>
        <v>1</v>
      </c>
      <c r="AA7291" s="4" t="str" cm="1">
        <f t="array" ref="AA7291">_xlfn.IFS(Z7291&lt;=2,"Fast",Z7291&gt;5, "Slow", AND(Z7291&gt;=3,Z7291&lt;=5),"Standard")</f>
        <v>Fast</v>
      </c>
    </row>
    <row r="7292" spans="1:27" x14ac:dyDescent="0.2">
      <c r="A7292" s="4">
        <v>7291</v>
      </c>
      <c r="B7292" s="4" t="s">
        <v>5853</v>
      </c>
      <c r="C7292" s="5">
        <v>42399</v>
      </c>
      <c r="D7292" s="5">
        <v>42400</v>
      </c>
      <c r="E7292" s="4" t="s">
        <v>89</v>
      </c>
      <c r="F7292" s="4" t="s">
        <v>1962</v>
      </c>
      <c r="G7292" s="4" t="s">
        <v>1961</v>
      </c>
      <c r="H7292" s="4" t="s">
        <v>18</v>
      </c>
      <c r="I7292" s="4" t="s">
        <v>17</v>
      </c>
      <c r="J7292" s="4" t="s">
        <v>248</v>
      </c>
      <c r="K7292" s="4" t="s">
        <v>15</v>
      </c>
      <c r="L7292" s="4">
        <v>94122</v>
      </c>
      <c r="M7292" s="4" t="s">
        <v>9</v>
      </c>
      <c r="N7292" s="4" t="s">
        <v>5855</v>
      </c>
      <c r="O7292" s="4" t="s">
        <v>13</v>
      </c>
      <c r="P7292" s="4" t="s">
        <v>100</v>
      </c>
      <c r="Q7292" s="4" t="s">
        <v>5854</v>
      </c>
      <c r="R7292" s="4">
        <v>50.783999999999999</v>
      </c>
      <c r="S7292" s="4">
        <v>2</v>
      </c>
      <c r="T7292" s="4">
        <v>0.2</v>
      </c>
      <c r="U7292" s="4">
        <v>17.7744</v>
      </c>
      <c r="V7292" s="4" t="str">
        <f>INDEX(Regional_Lookup!$B$2:$B$5,MATCH('Sample - Superstore'!M7292,Regional_Lookup!$A$2:$A$5,0))</f>
        <v>James Chen</v>
      </c>
      <c r="W7292" s="4">
        <f>INDEX(Regional_Lookup!$C$2:$C$5, MATCH('Sample - Superstore'!M7292,Regional_Lookup!$A$2:$A$5, 0))</f>
        <v>0.18</v>
      </c>
      <c r="X7292" s="4">
        <f>U7292/R7292</f>
        <v>0.35000000000000003</v>
      </c>
      <c r="Y7292" s="4" t="str">
        <f>IF(X7292&gt;=W7292, "Yes", "No")</f>
        <v>Yes</v>
      </c>
      <c r="Z7292" s="4">
        <f>D7292-C7292</f>
        <v>1</v>
      </c>
      <c r="AA7292" s="4" t="str" cm="1">
        <f t="array" ref="AA7292">_xlfn.IFS(Z7292&lt;=2,"Fast",Z7292&gt;5, "Slow", AND(Z7292&gt;=3,Z7292&lt;=5),"Standard")</f>
        <v>Fast</v>
      </c>
    </row>
    <row r="7293" spans="1:27" x14ac:dyDescent="0.2">
      <c r="A7293" s="4">
        <v>7292</v>
      </c>
      <c r="B7293" s="4" t="s">
        <v>5853</v>
      </c>
      <c r="C7293" s="5">
        <v>42399</v>
      </c>
      <c r="D7293" s="5">
        <v>42400</v>
      </c>
      <c r="E7293" s="4" t="s">
        <v>89</v>
      </c>
      <c r="F7293" s="4" t="s">
        <v>1962</v>
      </c>
      <c r="G7293" s="4" t="s">
        <v>1961</v>
      </c>
      <c r="H7293" s="4" t="s">
        <v>18</v>
      </c>
      <c r="I7293" s="4" t="s">
        <v>17</v>
      </c>
      <c r="J7293" s="4" t="s">
        <v>248</v>
      </c>
      <c r="K7293" s="4" t="s">
        <v>15</v>
      </c>
      <c r="L7293" s="4">
        <v>94122</v>
      </c>
      <c r="M7293" s="4" t="s">
        <v>9</v>
      </c>
      <c r="N7293" s="4" t="s">
        <v>5852</v>
      </c>
      <c r="O7293" s="4" t="s">
        <v>13</v>
      </c>
      <c r="P7293" s="4" t="s">
        <v>72</v>
      </c>
      <c r="Q7293" s="4" t="s">
        <v>5851</v>
      </c>
      <c r="R7293" s="4">
        <v>26.01</v>
      </c>
      <c r="S7293" s="4">
        <v>9</v>
      </c>
      <c r="T7293" s="4">
        <v>0</v>
      </c>
      <c r="U7293" s="4">
        <v>12.2247</v>
      </c>
      <c r="V7293" s="4" t="str">
        <f>INDEX(Regional_Lookup!$B$2:$B$5,MATCH('Sample - Superstore'!M7293,Regional_Lookup!$A$2:$A$5,0))</f>
        <v>James Chen</v>
      </c>
      <c r="W7293" s="4">
        <f>INDEX(Regional_Lookup!$C$2:$C$5, MATCH('Sample - Superstore'!M7293,Regional_Lookup!$A$2:$A$5, 0))</f>
        <v>0.18</v>
      </c>
      <c r="X7293" s="4">
        <f>U7293/R7293</f>
        <v>0.47</v>
      </c>
      <c r="Y7293" s="4" t="str">
        <f>IF(X7293&gt;=W7293, "Yes", "No")</f>
        <v>Yes</v>
      </c>
      <c r="Z7293" s="4">
        <f>D7293-C7293</f>
        <v>1</v>
      </c>
      <c r="AA7293" s="4" t="str" cm="1">
        <f t="array" ref="AA7293">_xlfn.IFS(Z7293&lt;=2,"Fast",Z7293&gt;5, "Slow", AND(Z7293&gt;=3,Z7293&lt;=5),"Standard")</f>
        <v>Fast</v>
      </c>
    </row>
    <row r="7294" spans="1:27" x14ac:dyDescent="0.2">
      <c r="A7294" s="4">
        <v>7293</v>
      </c>
      <c r="B7294" s="4" t="s">
        <v>5850</v>
      </c>
      <c r="C7294" s="5">
        <v>43073</v>
      </c>
      <c r="D7294" s="5">
        <v>43078</v>
      </c>
      <c r="E7294" s="4" t="s">
        <v>29</v>
      </c>
      <c r="F7294" s="4" t="s">
        <v>2511</v>
      </c>
      <c r="G7294" s="4" t="s">
        <v>2510</v>
      </c>
      <c r="H7294" s="4" t="s">
        <v>18</v>
      </c>
      <c r="I7294" s="4" t="s">
        <v>17</v>
      </c>
      <c r="J7294" s="4" t="s">
        <v>2651</v>
      </c>
      <c r="K7294" s="4" t="s">
        <v>1877</v>
      </c>
      <c r="L7294" s="4">
        <v>37211</v>
      </c>
      <c r="M7294" s="4" t="s">
        <v>7</v>
      </c>
      <c r="N7294" s="4" t="s">
        <v>5849</v>
      </c>
      <c r="O7294" s="4" t="s">
        <v>33</v>
      </c>
      <c r="P7294" s="4" t="s">
        <v>1500</v>
      </c>
      <c r="Q7294" s="4" t="s">
        <v>5848</v>
      </c>
      <c r="R7294" s="4">
        <v>649</v>
      </c>
      <c r="S7294" s="4">
        <v>2</v>
      </c>
      <c r="T7294" s="4">
        <v>0.5</v>
      </c>
      <c r="U7294" s="4">
        <v>-272.58</v>
      </c>
      <c r="V7294" s="4" t="str">
        <f>INDEX(Regional_Lookup!$B$2:$B$5,MATCH('Sample - Superstore'!M7294,Regional_Lookup!$A$2:$A$5,0))</f>
        <v>Maria Santos</v>
      </c>
      <c r="W7294" s="4">
        <f>INDEX(Regional_Lookup!$C$2:$C$5, MATCH('Sample - Superstore'!M7294,Regional_Lookup!$A$2:$A$5, 0))</f>
        <v>0.15</v>
      </c>
      <c r="X7294" s="4">
        <f>U7294/R7294</f>
        <v>-0.42</v>
      </c>
      <c r="Y7294" s="4" t="str">
        <f>IF(X7294&gt;=W7294, "Yes", "No")</f>
        <v>No</v>
      </c>
      <c r="Z7294" s="4">
        <f>D7294-C7294</f>
        <v>5</v>
      </c>
      <c r="AA7294" s="4" t="str" cm="1">
        <f t="array" ref="AA7294">_xlfn.IFS(Z7294&lt;=2,"Fast",Z7294&gt;5, "Slow", AND(Z7294&gt;=3,Z7294&lt;=5),"Standard")</f>
        <v>Standard</v>
      </c>
    </row>
    <row r="7295" spans="1:27" x14ac:dyDescent="0.2">
      <c r="A7295" s="4">
        <v>7294</v>
      </c>
      <c r="B7295" s="4" t="s">
        <v>5847</v>
      </c>
      <c r="C7295" s="5">
        <v>42392</v>
      </c>
      <c r="D7295" s="5">
        <v>42398</v>
      </c>
      <c r="E7295" s="4" t="s">
        <v>29</v>
      </c>
      <c r="F7295" s="4" t="s">
        <v>2921</v>
      </c>
      <c r="G7295" s="4" t="s">
        <v>2920</v>
      </c>
      <c r="H7295" s="4" t="s">
        <v>18</v>
      </c>
      <c r="I7295" s="4" t="s">
        <v>17</v>
      </c>
      <c r="J7295" s="4" t="s">
        <v>59</v>
      </c>
      <c r="K7295" s="4" t="s">
        <v>15</v>
      </c>
      <c r="L7295" s="4">
        <v>90036</v>
      </c>
      <c r="M7295" s="4" t="s">
        <v>9</v>
      </c>
      <c r="N7295" s="4" t="s">
        <v>5791</v>
      </c>
      <c r="O7295" s="4" t="s">
        <v>37</v>
      </c>
      <c r="P7295" s="4" t="s">
        <v>36</v>
      </c>
      <c r="Q7295" s="4" t="s">
        <v>5790</v>
      </c>
      <c r="R7295" s="4">
        <v>59.99</v>
      </c>
      <c r="S7295" s="4">
        <v>7</v>
      </c>
      <c r="T7295" s="4">
        <v>0</v>
      </c>
      <c r="U7295" s="4">
        <v>21.596399999999999</v>
      </c>
      <c r="V7295" s="4" t="str">
        <f>INDEX(Regional_Lookup!$B$2:$B$5,MATCH('Sample - Superstore'!M7295,Regional_Lookup!$A$2:$A$5,0))</f>
        <v>James Chen</v>
      </c>
      <c r="W7295" s="4">
        <f>INDEX(Regional_Lookup!$C$2:$C$5, MATCH('Sample - Superstore'!M7295,Regional_Lookup!$A$2:$A$5, 0))</f>
        <v>0.18</v>
      </c>
      <c r="X7295" s="4">
        <f>U7295/R7295</f>
        <v>0.36</v>
      </c>
      <c r="Y7295" s="4" t="str">
        <f>IF(X7295&gt;=W7295, "Yes", "No")</f>
        <v>Yes</v>
      </c>
      <c r="Z7295" s="4">
        <f>D7295-C7295</f>
        <v>6</v>
      </c>
      <c r="AA7295" s="4" t="str" cm="1">
        <f t="array" ref="AA7295">_xlfn.IFS(Z7295&lt;=2,"Fast",Z7295&gt;5, "Slow", AND(Z7295&gt;=3,Z7295&lt;=5),"Standard")</f>
        <v>Slow</v>
      </c>
    </row>
    <row r="7296" spans="1:27" x14ac:dyDescent="0.2">
      <c r="A7296" s="4">
        <v>7295</v>
      </c>
      <c r="B7296" s="4" t="s">
        <v>5846</v>
      </c>
      <c r="C7296" s="5">
        <v>42150</v>
      </c>
      <c r="D7296" s="5">
        <v>42155</v>
      </c>
      <c r="E7296" s="4" t="s">
        <v>29</v>
      </c>
      <c r="F7296" s="4" t="s">
        <v>1705</v>
      </c>
      <c r="G7296" s="4" t="s">
        <v>1704</v>
      </c>
      <c r="H7296" s="4" t="s">
        <v>18</v>
      </c>
      <c r="I7296" s="4" t="s">
        <v>17</v>
      </c>
      <c r="J7296" s="4" t="s">
        <v>5845</v>
      </c>
      <c r="K7296" s="4" t="s">
        <v>233</v>
      </c>
      <c r="L7296" s="4">
        <v>98006</v>
      </c>
      <c r="M7296" s="4" t="s">
        <v>9</v>
      </c>
      <c r="N7296" s="4" t="s">
        <v>5844</v>
      </c>
      <c r="O7296" s="4" t="s">
        <v>37</v>
      </c>
      <c r="P7296" s="4" t="s">
        <v>36</v>
      </c>
      <c r="Q7296" s="4" t="s">
        <v>5843</v>
      </c>
      <c r="R7296" s="4">
        <v>20.239999999999998</v>
      </c>
      <c r="S7296" s="4">
        <v>1</v>
      </c>
      <c r="T7296" s="4">
        <v>0</v>
      </c>
      <c r="U7296" s="4">
        <v>7.8936000000000002</v>
      </c>
      <c r="V7296" s="4" t="str">
        <f>INDEX(Regional_Lookup!$B$2:$B$5,MATCH('Sample - Superstore'!M7296,Regional_Lookup!$A$2:$A$5,0))</f>
        <v>James Chen</v>
      </c>
      <c r="W7296" s="4">
        <f>INDEX(Regional_Lookup!$C$2:$C$5, MATCH('Sample - Superstore'!M7296,Regional_Lookup!$A$2:$A$5, 0))</f>
        <v>0.18</v>
      </c>
      <c r="X7296" s="4">
        <f>U7296/R7296</f>
        <v>0.39</v>
      </c>
      <c r="Y7296" s="4" t="str">
        <f>IF(X7296&gt;=W7296, "Yes", "No")</f>
        <v>Yes</v>
      </c>
      <c r="Z7296" s="4">
        <f>D7296-C7296</f>
        <v>5</v>
      </c>
      <c r="AA7296" s="4" t="str" cm="1">
        <f t="array" ref="AA7296">_xlfn.IFS(Z7296&lt;=2,"Fast",Z7296&gt;5, "Slow", AND(Z7296&gt;=3,Z7296&lt;=5),"Standard")</f>
        <v>Standard</v>
      </c>
    </row>
    <row r="7297" spans="1:27" x14ac:dyDescent="0.2">
      <c r="A7297" s="4">
        <v>7296</v>
      </c>
      <c r="B7297" s="4" t="s">
        <v>5842</v>
      </c>
      <c r="C7297" s="5">
        <v>41763</v>
      </c>
      <c r="D7297" s="5">
        <v>41764</v>
      </c>
      <c r="E7297" s="4" t="s">
        <v>89</v>
      </c>
      <c r="F7297" s="4" t="s">
        <v>4299</v>
      </c>
      <c r="G7297" s="4" t="s">
        <v>4298</v>
      </c>
      <c r="H7297" s="4" t="s">
        <v>18</v>
      </c>
      <c r="I7297" s="4" t="s">
        <v>17</v>
      </c>
      <c r="J7297" s="4" t="s">
        <v>124</v>
      </c>
      <c r="K7297" s="4" t="s">
        <v>123</v>
      </c>
      <c r="L7297" s="4">
        <v>77036</v>
      </c>
      <c r="M7297" s="4" t="s">
        <v>3</v>
      </c>
      <c r="N7297" s="4" t="s">
        <v>2649</v>
      </c>
      <c r="O7297" s="4" t="s">
        <v>13</v>
      </c>
      <c r="P7297" s="4" t="s">
        <v>116</v>
      </c>
      <c r="Q7297" s="4" t="s">
        <v>2648</v>
      </c>
      <c r="R7297" s="4">
        <v>37.840000000000003</v>
      </c>
      <c r="S7297" s="4">
        <v>2</v>
      </c>
      <c r="T7297" s="4">
        <v>0.2</v>
      </c>
      <c r="U7297" s="4">
        <v>2.8380000000000001</v>
      </c>
      <c r="V7297" s="4" t="str">
        <f>INDEX(Regional_Lookup!$B$2:$B$5,MATCH('Sample - Superstore'!M7297,Regional_Lookup!$A$2:$A$5,0))</f>
        <v>David Johnson</v>
      </c>
      <c r="W7297" s="4">
        <f>INDEX(Regional_Lookup!$C$2:$C$5, MATCH('Sample - Superstore'!M7297,Regional_Lookup!$A$2:$A$5, 0))</f>
        <v>0.14000000000000001</v>
      </c>
      <c r="X7297" s="4">
        <f>U7297/R7297</f>
        <v>7.4999999999999997E-2</v>
      </c>
      <c r="Y7297" s="4" t="str">
        <f>IF(X7297&gt;=W7297, "Yes", "No")</f>
        <v>No</v>
      </c>
      <c r="Z7297" s="4">
        <f>D7297-C7297</f>
        <v>1</v>
      </c>
      <c r="AA7297" s="4" t="str" cm="1">
        <f t="array" ref="AA7297">_xlfn.IFS(Z7297&lt;=2,"Fast",Z7297&gt;5, "Slow", AND(Z7297&gt;=3,Z7297&lt;=5),"Standard")</f>
        <v>Fast</v>
      </c>
    </row>
    <row r="7298" spans="1:27" x14ac:dyDescent="0.2">
      <c r="A7298" s="4">
        <v>7297</v>
      </c>
      <c r="B7298" s="4" t="s">
        <v>5842</v>
      </c>
      <c r="C7298" s="5">
        <v>41763</v>
      </c>
      <c r="D7298" s="5">
        <v>41764</v>
      </c>
      <c r="E7298" s="4" t="s">
        <v>89</v>
      </c>
      <c r="F7298" s="4" t="s">
        <v>4299</v>
      </c>
      <c r="G7298" s="4" t="s">
        <v>4298</v>
      </c>
      <c r="H7298" s="4" t="s">
        <v>18</v>
      </c>
      <c r="I7298" s="4" t="s">
        <v>17</v>
      </c>
      <c r="J7298" s="4" t="s">
        <v>124</v>
      </c>
      <c r="K7298" s="4" t="s">
        <v>123</v>
      </c>
      <c r="L7298" s="4">
        <v>77036</v>
      </c>
      <c r="M7298" s="4" t="s">
        <v>3</v>
      </c>
      <c r="N7298" s="4" t="s">
        <v>3858</v>
      </c>
      <c r="O7298" s="4" t="s">
        <v>13</v>
      </c>
      <c r="P7298" s="4" t="s">
        <v>109</v>
      </c>
      <c r="Q7298" s="4" t="s">
        <v>3857</v>
      </c>
      <c r="R7298" s="4">
        <v>5.4720000000000004</v>
      </c>
      <c r="S7298" s="4">
        <v>6</v>
      </c>
      <c r="T7298" s="4">
        <v>0.2</v>
      </c>
      <c r="U7298" s="4">
        <v>1.8468</v>
      </c>
      <c r="V7298" s="4" t="str">
        <f>INDEX(Regional_Lookup!$B$2:$B$5,MATCH('Sample - Superstore'!M7298,Regional_Lookup!$A$2:$A$5,0))</f>
        <v>David Johnson</v>
      </c>
      <c r="W7298" s="4">
        <f>INDEX(Regional_Lookup!$C$2:$C$5, MATCH('Sample - Superstore'!M7298,Regional_Lookup!$A$2:$A$5, 0))</f>
        <v>0.14000000000000001</v>
      </c>
      <c r="X7298" s="4">
        <f>U7298/R7298</f>
        <v>0.33749999999999997</v>
      </c>
      <c r="Y7298" s="4" t="str">
        <f>IF(X7298&gt;=W7298, "Yes", "No")</f>
        <v>Yes</v>
      </c>
      <c r="Z7298" s="4">
        <f>D7298-C7298</f>
        <v>1</v>
      </c>
      <c r="AA7298" s="4" t="str" cm="1">
        <f t="array" ref="AA7298">_xlfn.IFS(Z7298&lt;=2,"Fast",Z7298&gt;5, "Slow", AND(Z7298&gt;=3,Z7298&lt;=5),"Standard")</f>
        <v>Fast</v>
      </c>
    </row>
    <row r="7299" spans="1:27" x14ac:dyDescent="0.2">
      <c r="A7299" s="4">
        <v>7298</v>
      </c>
      <c r="B7299" s="4" t="s">
        <v>5841</v>
      </c>
      <c r="C7299" s="5">
        <v>42045</v>
      </c>
      <c r="D7299" s="5">
        <v>42049</v>
      </c>
      <c r="E7299" s="4" t="s">
        <v>21</v>
      </c>
      <c r="F7299" s="4" t="s">
        <v>1779</v>
      </c>
      <c r="G7299" s="4" t="s">
        <v>1778</v>
      </c>
      <c r="H7299" s="4" t="s">
        <v>50</v>
      </c>
      <c r="I7299" s="4" t="s">
        <v>17</v>
      </c>
      <c r="J7299" s="4" t="s">
        <v>159</v>
      </c>
      <c r="K7299" s="4" t="s">
        <v>158</v>
      </c>
      <c r="L7299" s="4">
        <v>19143</v>
      </c>
      <c r="M7299" s="4" t="s">
        <v>5</v>
      </c>
      <c r="N7299" s="4" t="s">
        <v>5077</v>
      </c>
      <c r="O7299" s="4" t="s">
        <v>13</v>
      </c>
      <c r="P7299" s="4" t="s">
        <v>231</v>
      </c>
      <c r="Q7299" s="4" t="s">
        <v>5076</v>
      </c>
      <c r="R7299" s="4">
        <v>77.239999999999995</v>
      </c>
      <c r="S7299" s="4">
        <v>5</v>
      </c>
      <c r="T7299" s="4">
        <v>0.2</v>
      </c>
      <c r="U7299" s="4">
        <v>7.7240000000000002</v>
      </c>
      <c r="V7299" s="4" t="str">
        <f>INDEX(Regional_Lookup!$B$2:$B$5,MATCH('Sample - Superstore'!M7299,Regional_Lookup!$A$2:$A$5,0))</f>
        <v>Sarah Miller</v>
      </c>
      <c r="W7299" s="4">
        <f>INDEX(Regional_Lookup!$C$2:$C$5, MATCH('Sample - Superstore'!M7299,Regional_Lookup!$A$2:$A$5, 0))</f>
        <v>0.16</v>
      </c>
      <c r="X7299" s="4">
        <f>U7299/R7299</f>
        <v>0.1</v>
      </c>
      <c r="Y7299" s="4" t="str">
        <f>IF(X7299&gt;=W7299, "Yes", "No")</f>
        <v>No</v>
      </c>
      <c r="Z7299" s="4">
        <f>D7299-C7299</f>
        <v>4</v>
      </c>
      <c r="AA7299" s="4" t="str" cm="1">
        <f t="array" ref="AA7299">_xlfn.IFS(Z7299&lt;=2,"Fast",Z7299&gt;5, "Slow", AND(Z7299&gt;=3,Z7299&lt;=5),"Standard")</f>
        <v>Standard</v>
      </c>
    </row>
    <row r="7300" spans="1:27" x14ac:dyDescent="0.2">
      <c r="A7300" s="4">
        <v>7299</v>
      </c>
      <c r="B7300" s="4" t="s">
        <v>5840</v>
      </c>
      <c r="C7300" s="5">
        <v>41961</v>
      </c>
      <c r="D7300" s="5">
        <v>41964</v>
      </c>
      <c r="E7300" s="4" t="s">
        <v>89</v>
      </c>
      <c r="F7300" s="4" t="s">
        <v>725</v>
      </c>
      <c r="G7300" s="4" t="s">
        <v>724</v>
      </c>
      <c r="H7300" s="4" t="s">
        <v>18</v>
      </c>
      <c r="I7300" s="4" t="s">
        <v>17</v>
      </c>
      <c r="J7300" s="4" t="s">
        <v>5839</v>
      </c>
      <c r="K7300" s="4" t="s">
        <v>318</v>
      </c>
      <c r="L7300" s="4">
        <v>60016</v>
      </c>
      <c r="M7300" s="4" t="s">
        <v>3</v>
      </c>
      <c r="N7300" s="4" t="s">
        <v>874</v>
      </c>
      <c r="O7300" s="4" t="s">
        <v>37</v>
      </c>
      <c r="P7300" s="4" t="s">
        <v>92</v>
      </c>
      <c r="Q7300" s="4" t="s">
        <v>873</v>
      </c>
      <c r="R7300" s="4">
        <v>292.10000000000002</v>
      </c>
      <c r="S7300" s="4">
        <v>4</v>
      </c>
      <c r="T7300" s="4">
        <v>0.5</v>
      </c>
      <c r="U7300" s="4">
        <v>-175.26</v>
      </c>
      <c r="V7300" s="4" t="str">
        <f>INDEX(Regional_Lookup!$B$2:$B$5,MATCH('Sample - Superstore'!M7300,Regional_Lookup!$A$2:$A$5,0))</f>
        <v>David Johnson</v>
      </c>
      <c r="W7300" s="4">
        <f>INDEX(Regional_Lookup!$C$2:$C$5, MATCH('Sample - Superstore'!M7300,Regional_Lookup!$A$2:$A$5, 0))</f>
        <v>0.14000000000000001</v>
      </c>
      <c r="X7300" s="4">
        <f>U7300/R7300</f>
        <v>-0.59999999999999987</v>
      </c>
      <c r="Y7300" s="4" t="str">
        <f>IF(X7300&gt;=W7300, "Yes", "No")</f>
        <v>No</v>
      </c>
      <c r="Z7300" s="4">
        <f>D7300-C7300</f>
        <v>3</v>
      </c>
      <c r="AA7300" s="4" t="str" cm="1">
        <f t="array" ref="AA7300">_xlfn.IFS(Z7300&lt;=2,"Fast",Z7300&gt;5, "Slow", AND(Z7300&gt;=3,Z7300&lt;=5),"Standard")</f>
        <v>Standard</v>
      </c>
    </row>
    <row r="7301" spans="1:27" x14ac:dyDescent="0.2">
      <c r="A7301" s="4">
        <v>7300</v>
      </c>
      <c r="B7301" s="4" t="s">
        <v>5840</v>
      </c>
      <c r="C7301" s="5">
        <v>41961</v>
      </c>
      <c r="D7301" s="5">
        <v>41964</v>
      </c>
      <c r="E7301" s="4" t="s">
        <v>89</v>
      </c>
      <c r="F7301" s="4" t="s">
        <v>725</v>
      </c>
      <c r="G7301" s="4" t="s">
        <v>724</v>
      </c>
      <c r="H7301" s="4" t="s">
        <v>18</v>
      </c>
      <c r="I7301" s="4" t="s">
        <v>17</v>
      </c>
      <c r="J7301" s="4" t="s">
        <v>5839</v>
      </c>
      <c r="K7301" s="4" t="s">
        <v>318</v>
      </c>
      <c r="L7301" s="4">
        <v>60016</v>
      </c>
      <c r="M7301" s="4" t="s">
        <v>3</v>
      </c>
      <c r="N7301" s="4" t="s">
        <v>1723</v>
      </c>
      <c r="O7301" s="4" t="s">
        <v>37</v>
      </c>
      <c r="P7301" s="4" t="s">
        <v>36</v>
      </c>
      <c r="Q7301" s="4" t="s">
        <v>1722</v>
      </c>
      <c r="R7301" s="4">
        <v>8.5440000000000005</v>
      </c>
      <c r="S7301" s="4">
        <v>2</v>
      </c>
      <c r="T7301" s="4">
        <v>0.6</v>
      </c>
      <c r="U7301" s="4">
        <v>-7.476</v>
      </c>
      <c r="V7301" s="4" t="str">
        <f>INDEX(Regional_Lookup!$B$2:$B$5,MATCH('Sample - Superstore'!M7301,Regional_Lookup!$A$2:$A$5,0))</f>
        <v>David Johnson</v>
      </c>
      <c r="W7301" s="4">
        <f>INDEX(Regional_Lookup!$C$2:$C$5, MATCH('Sample - Superstore'!M7301,Regional_Lookup!$A$2:$A$5, 0))</f>
        <v>0.14000000000000001</v>
      </c>
      <c r="X7301" s="4">
        <f>U7301/R7301</f>
        <v>-0.875</v>
      </c>
      <c r="Y7301" s="4" t="str">
        <f>IF(X7301&gt;=W7301, "Yes", "No")</f>
        <v>No</v>
      </c>
      <c r="Z7301" s="4">
        <f>D7301-C7301</f>
        <v>3</v>
      </c>
      <c r="AA7301" s="4" t="str" cm="1">
        <f t="array" ref="AA7301">_xlfn.IFS(Z7301&lt;=2,"Fast",Z7301&gt;5, "Slow", AND(Z7301&gt;=3,Z7301&lt;=5),"Standard")</f>
        <v>Standard</v>
      </c>
    </row>
    <row r="7302" spans="1:27" x14ac:dyDescent="0.2">
      <c r="A7302" s="4">
        <v>7301</v>
      </c>
      <c r="B7302" s="4" t="s">
        <v>5840</v>
      </c>
      <c r="C7302" s="5">
        <v>41961</v>
      </c>
      <c r="D7302" s="5">
        <v>41964</v>
      </c>
      <c r="E7302" s="4" t="s">
        <v>89</v>
      </c>
      <c r="F7302" s="4" t="s">
        <v>725</v>
      </c>
      <c r="G7302" s="4" t="s">
        <v>724</v>
      </c>
      <c r="H7302" s="4" t="s">
        <v>18</v>
      </c>
      <c r="I7302" s="4" t="s">
        <v>17</v>
      </c>
      <c r="J7302" s="4" t="s">
        <v>5839</v>
      </c>
      <c r="K7302" s="4" t="s">
        <v>318</v>
      </c>
      <c r="L7302" s="4">
        <v>60016</v>
      </c>
      <c r="M7302" s="4" t="s">
        <v>3</v>
      </c>
      <c r="N7302" s="4" t="s">
        <v>5581</v>
      </c>
      <c r="O7302" s="4" t="s">
        <v>37</v>
      </c>
      <c r="P7302" s="4" t="s">
        <v>165</v>
      </c>
      <c r="Q7302" s="4" t="s">
        <v>5580</v>
      </c>
      <c r="R7302" s="4">
        <v>424.11599999999999</v>
      </c>
      <c r="S7302" s="4">
        <v>6</v>
      </c>
      <c r="T7302" s="4">
        <v>0.3</v>
      </c>
      <c r="U7302" s="4">
        <v>-30.294</v>
      </c>
      <c r="V7302" s="4" t="str">
        <f>INDEX(Regional_Lookup!$B$2:$B$5,MATCH('Sample - Superstore'!M7302,Regional_Lookup!$A$2:$A$5,0))</f>
        <v>David Johnson</v>
      </c>
      <c r="W7302" s="4">
        <f>INDEX(Regional_Lookup!$C$2:$C$5, MATCH('Sample - Superstore'!M7302,Regional_Lookup!$A$2:$A$5, 0))</f>
        <v>0.14000000000000001</v>
      </c>
      <c r="X7302" s="4">
        <f>U7302/R7302</f>
        <v>-7.1428571428571438E-2</v>
      </c>
      <c r="Y7302" s="4" t="str">
        <f>IF(X7302&gt;=W7302, "Yes", "No")</f>
        <v>No</v>
      </c>
      <c r="Z7302" s="4">
        <f>D7302-C7302</f>
        <v>3</v>
      </c>
      <c r="AA7302" s="4" t="str" cm="1">
        <f t="array" ref="AA7302">_xlfn.IFS(Z7302&lt;=2,"Fast",Z7302&gt;5, "Slow", AND(Z7302&gt;=3,Z7302&lt;=5),"Standard")</f>
        <v>Standard</v>
      </c>
    </row>
    <row r="7303" spans="1:27" x14ac:dyDescent="0.2">
      <c r="A7303" s="4">
        <v>7302</v>
      </c>
      <c r="B7303" s="4" t="s">
        <v>5840</v>
      </c>
      <c r="C7303" s="5">
        <v>41961</v>
      </c>
      <c r="D7303" s="5">
        <v>41964</v>
      </c>
      <c r="E7303" s="4" t="s">
        <v>89</v>
      </c>
      <c r="F7303" s="4" t="s">
        <v>725</v>
      </c>
      <c r="G7303" s="4" t="s">
        <v>724</v>
      </c>
      <c r="H7303" s="4" t="s">
        <v>18</v>
      </c>
      <c r="I7303" s="4" t="s">
        <v>17</v>
      </c>
      <c r="J7303" s="4" t="s">
        <v>5839</v>
      </c>
      <c r="K7303" s="4" t="s">
        <v>318</v>
      </c>
      <c r="L7303" s="4">
        <v>60016</v>
      </c>
      <c r="M7303" s="4" t="s">
        <v>3</v>
      </c>
      <c r="N7303" s="4" t="s">
        <v>642</v>
      </c>
      <c r="O7303" s="4" t="s">
        <v>13</v>
      </c>
      <c r="P7303" s="4" t="s">
        <v>100</v>
      </c>
      <c r="Q7303" s="4" t="s">
        <v>641</v>
      </c>
      <c r="R7303" s="4">
        <v>2.8919999999999999</v>
      </c>
      <c r="S7303" s="4">
        <v>3</v>
      </c>
      <c r="T7303" s="4">
        <v>0.8</v>
      </c>
      <c r="U7303" s="4">
        <v>-4.9164000000000003</v>
      </c>
      <c r="V7303" s="4" t="str">
        <f>INDEX(Regional_Lookup!$B$2:$B$5,MATCH('Sample - Superstore'!M7303,Regional_Lookup!$A$2:$A$5,0))</f>
        <v>David Johnson</v>
      </c>
      <c r="W7303" s="4">
        <f>INDEX(Regional_Lookup!$C$2:$C$5, MATCH('Sample - Superstore'!M7303,Regional_Lookup!$A$2:$A$5, 0))</f>
        <v>0.14000000000000001</v>
      </c>
      <c r="X7303" s="4">
        <f>U7303/R7303</f>
        <v>-1.7000000000000002</v>
      </c>
      <c r="Y7303" s="4" t="str">
        <f>IF(X7303&gt;=W7303, "Yes", "No")</f>
        <v>No</v>
      </c>
      <c r="Z7303" s="4">
        <f>D7303-C7303</f>
        <v>3</v>
      </c>
      <c r="AA7303" s="4" t="str" cm="1">
        <f t="array" ref="AA7303">_xlfn.IFS(Z7303&lt;=2,"Fast",Z7303&gt;5, "Slow", AND(Z7303&gt;=3,Z7303&lt;=5),"Standard")</f>
        <v>Standard</v>
      </c>
    </row>
    <row r="7304" spans="1:27" x14ac:dyDescent="0.2">
      <c r="A7304" s="4">
        <v>7303</v>
      </c>
      <c r="B7304" s="4" t="s">
        <v>5840</v>
      </c>
      <c r="C7304" s="5">
        <v>41961</v>
      </c>
      <c r="D7304" s="5">
        <v>41964</v>
      </c>
      <c r="E7304" s="4" t="s">
        <v>89</v>
      </c>
      <c r="F7304" s="4" t="s">
        <v>725</v>
      </c>
      <c r="G7304" s="4" t="s">
        <v>724</v>
      </c>
      <c r="H7304" s="4" t="s">
        <v>18</v>
      </c>
      <c r="I7304" s="4" t="s">
        <v>17</v>
      </c>
      <c r="J7304" s="4" t="s">
        <v>5839</v>
      </c>
      <c r="K7304" s="4" t="s">
        <v>318</v>
      </c>
      <c r="L7304" s="4">
        <v>60016</v>
      </c>
      <c r="M7304" s="4" t="s">
        <v>3</v>
      </c>
      <c r="N7304" s="4" t="s">
        <v>4926</v>
      </c>
      <c r="O7304" s="4" t="s">
        <v>13</v>
      </c>
      <c r="P7304" s="4" t="s">
        <v>231</v>
      </c>
      <c r="Q7304" s="4" t="s">
        <v>4925</v>
      </c>
      <c r="R7304" s="4">
        <v>381.72</v>
      </c>
      <c r="S7304" s="4">
        <v>5</v>
      </c>
      <c r="T7304" s="4">
        <v>0.2</v>
      </c>
      <c r="U7304" s="4">
        <v>-66.801000000000002</v>
      </c>
      <c r="V7304" s="4" t="str">
        <f>INDEX(Regional_Lookup!$B$2:$B$5,MATCH('Sample - Superstore'!M7304,Regional_Lookup!$A$2:$A$5,0))</f>
        <v>David Johnson</v>
      </c>
      <c r="W7304" s="4">
        <f>INDEX(Regional_Lookup!$C$2:$C$5, MATCH('Sample - Superstore'!M7304,Regional_Lookup!$A$2:$A$5, 0))</f>
        <v>0.14000000000000001</v>
      </c>
      <c r="X7304" s="4">
        <f>U7304/R7304</f>
        <v>-0.17499999999999999</v>
      </c>
      <c r="Y7304" s="4" t="str">
        <f>IF(X7304&gt;=W7304, "Yes", "No")</f>
        <v>No</v>
      </c>
      <c r="Z7304" s="4">
        <f>D7304-C7304</f>
        <v>3</v>
      </c>
      <c r="AA7304" s="4" t="str" cm="1">
        <f t="array" ref="AA7304">_xlfn.IFS(Z7304&lt;=2,"Fast",Z7304&gt;5, "Slow", AND(Z7304&gt;=3,Z7304&lt;=5),"Standard")</f>
        <v>Standard</v>
      </c>
    </row>
    <row r="7305" spans="1:27" x14ac:dyDescent="0.2">
      <c r="A7305" s="4">
        <v>7304</v>
      </c>
      <c r="B7305" s="4" t="s">
        <v>5838</v>
      </c>
      <c r="C7305" s="5">
        <v>42982</v>
      </c>
      <c r="D7305" s="5">
        <v>42986</v>
      </c>
      <c r="E7305" s="4" t="s">
        <v>29</v>
      </c>
      <c r="F7305" s="4" t="s">
        <v>2469</v>
      </c>
      <c r="G7305" s="4" t="s">
        <v>2468</v>
      </c>
      <c r="H7305" s="4" t="s">
        <v>18</v>
      </c>
      <c r="I7305" s="4" t="s">
        <v>17</v>
      </c>
      <c r="J7305" s="4" t="s">
        <v>5837</v>
      </c>
      <c r="K7305" s="4" t="s">
        <v>41</v>
      </c>
      <c r="L7305" s="4">
        <v>33437</v>
      </c>
      <c r="M7305" s="4" t="s">
        <v>7</v>
      </c>
      <c r="N7305" s="4" t="s">
        <v>4117</v>
      </c>
      <c r="O7305" s="4" t="s">
        <v>37</v>
      </c>
      <c r="P7305" s="4" t="s">
        <v>221</v>
      </c>
      <c r="Q7305" s="4" t="s">
        <v>4116</v>
      </c>
      <c r="R7305" s="4">
        <v>97.183999999999997</v>
      </c>
      <c r="S7305" s="4">
        <v>2</v>
      </c>
      <c r="T7305" s="4">
        <v>0.2</v>
      </c>
      <c r="U7305" s="4">
        <v>6.0739999999999998</v>
      </c>
      <c r="V7305" s="4" t="str">
        <f>INDEX(Regional_Lookup!$B$2:$B$5,MATCH('Sample - Superstore'!M7305,Regional_Lookup!$A$2:$A$5,0))</f>
        <v>Maria Santos</v>
      </c>
      <c r="W7305" s="4">
        <f>INDEX(Regional_Lookup!$C$2:$C$5, MATCH('Sample - Superstore'!M7305,Regional_Lookup!$A$2:$A$5, 0))</f>
        <v>0.15</v>
      </c>
      <c r="X7305" s="4">
        <f>U7305/R7305</f>
        <v>6.25E-2</v>
      </c>
      <c r="Y7305" s="4" t="str">
        <f>IF(X7305&gt;=W7305, "Yes", "No")</f>
        <v>No</v>
      </c>
      <c r="Z7305" s="4">
        <f>D7305-C7305</f>
        <v>4</v>
      </c>
      <c r="AA7305" s="4" t="str" cm="1">
        <f t="array" ref="AA7305">_xlfn.IFS(Z7305&lt;=2,"Fast",Z7305&gt;5, "Slow", AND(Z7305&gt;=3,Z7305&lt;=5),"Standard")</f>
        <v>Standard</v>
      </c>
    </row>
    <row r="7306" spans="1:27" x14ac:dyDescent="0.2">
      <c r="A7306" s="4">
        <v>7305</v>
      </c>
      <c r="B7306" s="4" t="s">
        <v>5838</v>
      </c>
      <c r="C7306" s="5">
        <v>42982</v>
      </c>
      <c r="D7306" s="5">
        <v>42986</v>
      </c>
      <c r="E7306" s="4" t="s">
        <v>29</v>
      </c>
      <c r="F7306" s="4" t="s">
        <v>2469</v>
      </c>
      <c r="G7306" s="4" t="s">
        <v>2468</v>
      </c>
      <c r="H7306" s="4" t="s">
        <v>18</v>
      </c>
      <c r="I7306" s="4" t="s">
        <v>17</v>
      </c>
      <c r="J7306" s="4" t="s">
        <v>5837</v>
      </c>
      <c r="K7306" s="4" t="s">
        <v>41</v>
      </c>
      <c r="L7306" s="4">
        <v>33437</v>
      </c>
      <c r="M7306" s="4" t="s">
        <v>7</v>
      </c>
      <c r="N7306" s="4" t="s">
        <v>2859</v>
      </c>
      <c r="O7306" s="4" t="s">
        <v>13</v>
      </c>
      <c r="P7306" s="4" t="s">
        <v>24</v>
      </c>
      <c r="Q7306" s="4" t="s">
        <v>2858</v>
      </c>
      <c r="R7306" s="4">
        <v>10.368</v>
      </c>
      <c r="S7306" s="4">
        <v>2</v>
      </c>
      <c r="T7306" s="4">
        <v>0.2</v>
      </c>
      <c r="U7306" s="4">
        <v>3.6288</v>
      </c>
      <c r="V7306" s="4" t="str">
        <f>INDEX(Regional_Lookup!$B$2:$B$5,MATCH('Sample - Superstore'!M7306,Regional_Lookup!$A$2:$A$5,0))</f>
        <v>Maria Santos</v>
      </c>
      <c r="W7306" s="4">
        <f>INDEX(Regional_Lookup!$C$2:$C$5, MATCH('Sample - Superstore'!M7306,Regional_Lookup!$A$2:$A$5, 0))</f>
        <v>0.15</v>
      </c>
      <c r="X7306" s="4">
        <f>U7306/R7306</f>
        <v>0.35</v>
      </c>
      <c r="Y7306" s="4" t="str">
        <f>IF(X7306&gt;=W7306, "Yes", "No")</f>
        <v>Yes</v>
      </c>
      <c r="Z7306" s="4">
        <f>D7306-C7306</f>
        <v>4</v>
      </c>
      <c r="AA7306" s="4" t="str" cm="1">
        <f t="array" ref="AA7306">_xlfn.IFS(Z7306&lt;=2,"Fast",Z7306&gt;5, "Slow", AND(Z7306&gt;=3,Z7306&lt;=5),"Standard")</f>
        <v>Standard</v>
      </c>
    </row>
    <row r="7307" spans="1:27" x14ac:dyDescent="0.2">
      <c r="A7307" s="4">
        <v>7306</v>
      </c>
      <c r="B7307" s="4" t="s">
        <v>5836</v>
      </c>
      <c r="C7307" s="5">
        <v>41727</v>
      </c>
      <c r="D7307" s="5">
        <v>41731</v>
      </c>
      <c r="E7307" s="4" t="s">
        <v>29</v>
      </c>
      <c r="F7307" s="4" t="s">
        <v>5835</v>
      </c>
      <c r="G7307" s="4" t="s">
        <v>5834</v>
      </c>
      <c r="H7307" s="4" t="s">
        <v>18</v>
      </c>
      <c r="I7307" s="4" t="s">
        <v>17</v>
      </c>
      <c r="J7307" s="4" t="s">
        <v>5293</v>
      </c>
      <c r="K7307" s="4" t="s">
        <v>123</v>
      </c>
      <c r="L7307" s="4">
        <v>75023</v>
      </c>
      <c r="M7307" s="4" t="s">
        <v>3</v>
      </c>
      <c r="N7307" s="4" t="s">
        <v>547</v>
      </c>
      <c r="O7307" s="4" t="s">
        <v>37</v>
      </c>
      <c r="P7307" s="4" t="s">
        <v>92</v>
      </c>
      <c r="Q7307" s="4" t="s">
        <v>546</v>
      </c>
      <c r="R7307" s="4">
        <v>890.84100000000001</v>
      </c>
      <c r="S7307" s="4">
        <v>3</v>
      </c>
      <c r="T7307" s="4">
        <v>0.3</v>
      </c>
      <c r="U7307" s="4">
        <v>-152.71559999999999</v>
      </c>
      <c r="V7307" s="4" t="str">
        <f>INDEX(Regional_Lookup!$B$2:$B$5,MATCH('Sample - Superstore'!M7307,Regional_Lookup!$A$2:$A$5,0))</f>
        <v>David Johnson</v>
      </c>
      <c r="W7307" s="4">
        <f>INDEX(Regional_Lookup!$C$2:$C$5, MATCH('Sample - Superstore'!M7307,Regional_Lookup!$A$2:$A$5, 0))</f>
        <v>0.14000000000000001</v>
      </c>
      <c r="X7307" s="4">
        <f>U7307/R7307</f>
        <v>-0.17142857142857143</v>
      </c>
      <c r="Y7307" s="4" t="str">
        <f>IF(X7307&gt;=W7307, "Yes", "No")</f>
        <v>No</v>
      </c>
      <c r="Z7307" s="4">
        <f>D7307-C7307</f>
        <v>4</v>
      </c>
      <c r="AA7307" s="4" t="str" cm="1">
        <f t="array" ref="AA7307">_xlfn.IFS(Z7307&lt;=2,"Fast",Z7307&gt;5, "Slow", AND(Z7307&gt;=3,Z7307&lt;=5),"Standard")</f>
        <v>Standard</v>
      </c>
    </row>
    <row r="7308" spans="1:27" x14ac:dyDescent="0.2">
      <c r="A7308" s="4">
        <v>7307</v>
      </c>
      <c r="B7308" s="4" t="s">
        <v>5833</v>
      </c>
      <c r="C7308" s="5">
        <v>42679</v>
      </c>
      <c r="D7308" s="5">
        <v>42681</v>
      </c>
      <c r="E7308" s="4" t="s">
        <v>21</v>
      </c>
      <c r="F7308" s="4" t="s">
        <v>5832</v>
      </c>
      <c r="G7308" s="4" t="s">
        <v>5831</v>
      </c>
      <c r="H7308" s="4" t="s">
        <v>18</v>
      </c>
      <c r="I7308" s="4" t="s">
        <v>17</v>
      </c>
      <c r="J7308" s="4" t="s">
        <v>1426</v>
      </c>
      <c r="K7308" s="4" t="s">
        <v>15</v>
      </c>
      <c r="L7308" s="4">
        <v>95123</v>
      </c>
      <c r="M7308" s="4" t="s">
        <v>9</v>
      </c>
      <c r="N7308" s="4" t="s">
        <v>173</v>
      </c>
      <c r="O7308" s="4" t="s">
        <v>33</v>
      </c>
      <c r="P7308" s="4" t="s">
        <v>55</v>
      </c>
      <c r="Q7308" s="4" t="s">
        <v>172</v>
      </c>
      <c r="R7308" s="4">
        <v>72</v>
      </c>
      <c r="S7308" s="4">
        <v>4</v>
      </c>
      <c r="T7308" s="4">
        <v>0</v>
      </c>
      <c r="U7308" s="4">
        <v>12.96</v>
      </c>
      <c r="V7308" s="4" t="str">
        <f>INDEX(Regional_Lookup!$B$2:$B$5,MATCH('Sample - Superstore'!M7308,Regional_Lookup!$A$2:$A$5,0))</f>
        <v>James Chen</v>
      </c>
      <c r="W7308" s="4">
        <f>INDEX(Regional_Lookup!$C$2:$C$5, MATCH('Sample - Superstore'!M7308,Regional_Lookup!$A$2:$A$5, 0))</f>
        <v>0.18</v>
      </c>
      <c r="X7308" s="4">
        <f>U7308/R7308</f>
        <v>0.18000000000000002</v>
      </c>
      <c r="Y7308" s="4" t="str">
        <f>IF(X7308&gt;=W7308, "Yes", "No")</f>
        <v>Yes</v>
      </c>
      <c r="Z7308" s="4">
        <f>D7308-C7308</f>
        <v>2</v>
      </c>
      <c r="AA7308" s="4" t="str" cm="1">
        <f t="array" ref="AA7308">_xlfn.IFS(Z7308&lt;=2,"Fast",Z7308&gt;5, "Slow", AND(Z7308&gt;=3,Z7308&lt;=5),"Standard")</f>
        <v>Fast</v>
      </c>
    </row>
    <row r="7309" spans="1:27" x14ac:dyDescent="0.2">
      <c r="A7309" s="4">
        <v>7308</v>
      </c>
      <c r="B7309" s="4" t="s">
        <v>5833</v>
      </c>
      <c r="C7309" s="5">
        <v>42679</v>
      </c>
      <c r="D7309" s="5">
        <v>42681</v>
      </c>
      <c r="E7309" s="4" t="s">
        <v>21</v>
      </c>
      <c r="F7309" s="4" t="s">
        <v>5832</v>
      </c>
      <c r="G7309" s="4" t="s">
        <v>5831</v>
      </c>
      <c r="H7309" s="4" t="s">
        <v>18</v>
      </c>
      <c r="I7309" s="4" t="s">
        <v>17</v>
      </c>
      <c r="J7309" s="4" t="s">
        <v>1426</v>
      </c>
      <c r="K7309" s="4" t="s">
        <v>15</v>
      </c>
      <c r="L7309" s="4">
        <v>95123</v>
      </c>
      <c r="M7309" s="4" t="s">
        <v>9</v>
      </c>
      <c r="N7309" s="4" t="s">
        <v>1828</v>
      </c>
      <c r="O7309" s="4" t="s">
        <v>37</v>
      </c>
      <c r="P7309" s="4" t="s">
        <v>221</v>
      </c>
      <c r="Q7309" s="4" t="s">
        <v>1827</v>
      </c>
      <c r="R7309" s="4">
        <v>113.88800000000001</v>
      </c>
      <c r="S7309" s="4">
        <v>2</v>
      </c>
      <c r="T7309" s="4">
        <v>0.2</v>
      </c>
      <c r="U7309" s="4">
        <v>9.9651999999999994</v>
      </c>
      <c r="V7309" s="4" t="str">
        <f>INDEX(Regional_Lookup!$B$2:$B$5,MATCH('Sample - Superstore'!M7309,Regional_Lookup!$A$2:$A$5,0))</f>
        <v>James Chen</v>
      </c>
      <c r="W7309" s="4">
        <f>INDEX(Regional_Lookup!$C$2:$C$5, MATCH('Sample - Superstore'!M7309,Regional_Lookup!$A$2:$A$5, 0))</f>
        <v>0.18</v>
      </c>
      <c r="X7309" s="4">
        <f>U7309/R7309</f>
        <v>8.7499999999999994E-2</v>
      </c>
      <c r="Y7309" s="4" t="str">
        <f>IF(X7309&gt;=W7309, "Yes", "No")</f>
        <v>No</v>
      </c>
      <c r="Z7309" s="4">
        <f>D7309-C7309</f>
        <v>2</v>
      </c>
      <c r="AA7309" s="4" t="str" cm="1">
        <f t="array" ref="AA7309">_xlfn.IFS(Z7309&lt;=2,"Fast",Z7309&gt;5, "Slow", AND(Z7309&gt;=3,Z7309&lt;=5),"Standard")</f>
        <v>Fast</v>
      </c>
    </row>
    <row r="7310" spans="1:27" x14ac:dyDescent="0.2">
      <c r="A7310" s="4">
        <v>7309</v>
      </c>
      <c r="B7310" s="4" t="s">
        <v>5833</v>
      </c>
      <c r="C7310" s="5">
        <v>42679</v>
      </c>
      <c r="D7310" s="5">
        <v>42681</v>
      </c>
      <c r="E7310" s="4" t="s">
        <v>21</v>
      </c>
      <c r="F7310" s="4" t="s">
        <v>5832</v>
      </c>
      <c r="G7310" s="4" t="s">
        <v>5831</v>
      </c>
      <c r="H7310" s="4" t="s">
        <v>18</v>
      </c>
      <c r="I7310" s="4" t="s">
        <v>17</v>
      </c>
      <c r="J7310" s="4" t="s">
        <v>1426</v>
      </c>
      <c r="K7310" s="4" t="s">
        <v>15</v>
      </c>
      <c r="L7310" s="4">
        <v>95123</v>
      </c>
      <c r="M7310" s="4" t="s">
        <v>9</v>
      </c>
      <c r="N7310" s="4" t="s">
        <v>5830</v>
      </c>
      <c r="O7310" s="4" t="s">
        <v>13</v>
      </c>
      <c r="P7310" s="4" t="s">
        <v>121</v>
      </c>
      <c r="Q7310" s="4" t="s">
        <v>5829</v>
      </c>
      <c r="R7310" s="4">
        <v>158.13</v>
      </c>
      <c r="S7310" s="4">
        <v>3</v>
      </c>
      <c r="T7310" s="4">
        <v>0</v>
      </c>
      <c r="U7310" s="4">
        <v>77.483699999999999</v>
      </c>
      <c r="V7310" s="4" t="str">
        <f>INDEX(Regional_Lookup!$B$2:$B$5,MATCH('Sample - Superstore'!M7310,Regional_Lookup!$A$2:$A$5,0))</f>
        <v>James Chen</v>
      </c>
      <c r="W7310" s="4">
        <f>INDEX(Regional_Lookup!$C$2:$C$5, MATCH('Sample - Superstore'!M7310,Regional_Lookup!$A$2:$A$5, 0))</f>
        <v>0.18</v>
      </c>
      <c r="X7310" s="4">
        <f>U7310/R7310</f>
        <v>0.49</v>
      </c>
      <c r="Y7310" s="4" t="str">
        <f>IF(X7310&gt;=W7310, "Yes", "No")</f>
        <v>Yes</v>
      </c>
      <c r="Z7310" s="4">
        <f>D7310-C7310</f>
        <v>2</v>
      </c>
      <c r="AA7310" s="4" t="str" cm="1">
        <f t="array" ref="AA7310">_xlfn.IFS(Z7310&lt;=2,"Fast",Z7310&gt;5, "Slow", AND(Z7310&gt;=3,Z7310&lt;=5),"Standard")</f>
        <v>Fast</v>
      </c>
    </row>
    <row r="7311" spans="1:27" x14ac:dyDescent="0.2">
      <c r="A7311" s="4">
        <v>7310</v>
      </c>
      <c r="B7311" s="4" t="s">
        <v>5828</v>
      </c>
      <c r="C7311" s="5">
        <v>42896</v>
      </c>
      <c r="D7311" s="5">
        <v>42900</v>
      </c>
      <c r="E7311" s="4" t="s">
        <v>21</v>
      </c>
      <c r="F7311" s="4" t="s">
        <v>2832</v>
      </c>
      <c r="G7311" s="4" t="s">
        <v>2831</v>
      </c>
      <c r="H7311" s="4" t="s">
        <v>50</v>
      </c>
      <c r="I7311" s="4" t="s">
        <v>17</v>
      </c>
      <c r="J7311" s="4" t="s">
        <v>254</v>
      </c>
      <c r="K7311" s="4" t="s">
        <v>66</v>
      </c>
      <c r="L7311" s="4">
        <v>10024</v>
      </c>
      <c r="M7311" s="4" t="s">
        <v>5</v>
      </c>
      <c r="N7311" s="4" t="s">
        <v>5043</v>
      </c>
      <c r="O7311" s="4" t="s">
        <v>13</v>
      </c>
      <c r="P7311" s="4" t="s">
        <v>109</v>
      </c>
      <c r="Q7311" s="4" t="s">
        <v>5042</v>
      </c>
      <c r="R7311" s="4">
        <v>14.13</v>
      </c>
      <c r="S7311" s="4">
        <v>3</v>
      </c>
      <c r="T7311" s="4">
        <v>0</v>
      </c>
      <c r="U7311" s="4">
        <v>0.70650000000000002</v>
      </c>
      <c r="V7311" s="4" t="str">
        <f>INDEX(Regional_Lookup!$B$2:$B$5,MATCH('Sample - Superstore'!M7311,Regional_Lookup!$A$2:$A$5,0))</f>
        <v>Sarah Miller</v>
      </c>
      <c r="W7311" s="4">
        <f>INDEX(Regional_Lookup!$C$2:$C$5, MATCH('Sample - Superstore'!M7311,Regional_Lookup!$A$2:$A$5, 0))</f>
        <v>0.16</v>
      </c>
      <c r="X7311" s="4">
        <f>U7311/R7311</f>
        <v>4.9999999999999996E-2</v>
      </c>
      <c r="Y7311" s="4" t="str">
        <f>IF(X7311&gt;=W7311, "Yes", "No")</f>
        <v>No</v>
      </c>
      <c r="Z7311" s="4">
        <f>D7311-C7311</f>
        <v>4</v>
      </c>
      <c r="AA7311" s="4" t="str" cm="1">
        <f t="array" ref="AA7311">_xlfn.IFS(Z7311&lt;=2,"Fast",Z7311&gt;5, "Slow", AND(Z7311&gt;=3,Z7311&lt;=5),"Standard")</f>
        <v>Standard</v>
      </c>
    </row>
    <row r="7312" spans="1:27" x14ac:dyDescent="0.2">
      <c r="A7312" s="4">
        <v>7311</v>
      </c>
      <c r="B7312" s="4" t="s">
        <v>5827</v>
      </c>
      <c r="C7312" s="5">
        <v>42226</v>
      </c>
      <c r="D7312" s="5">
        <v>42230</v>
      </c>
      <c r="E7312" s="4" t="s">
        <v>29</v>
      </c>
      <c r="F7312" s="4" t="s">
        <v>1357</v>
      </c>
      <c r="G7312" s="4" t="s">
        <v>1356</v>
      </c>
      <c r="H7312" s="4" t="s">
        <v>18</v>
      </c>
      <c r="I7312" s="4" t="s">
        <v>17</v>
      </c>
      <c r="J7312" s="4" t="s">
        <v>1079</v>
      </c>
      <c r="K7312" s="4" t="s">
        <v>76</v>
      </c>
      <c r="L7312" s="4">
        <v>48227</v>
      </c>
      <c r="M7312" s="4" t="s">
        <v>3</v>
      </c>
      <c r="N7312" s="4" t="s">
        <v>1804</v>
      </c>
      <c r="O7312" s="4" t="s">
        <v>13</v>
      </c>
      <c r="P7312" s="4" t="s">
        <v>100</v>
      </c>
      <c r="Q7312" s="4" t="s">
        <v>4474</v>
      </c>
      <c r="R7312" s="4">
        <v>64.75</v>
      </c>
      <c r="S7312" s="4">
        <v>5</v>
      </c>
      <c r="T7312" s="4">
        <v>0</v>
      </c>
      <c r="U7312" s="4">
        <v>29.137499999999999</v>
      </c>
      <c r="V7312" s="4" t="str">
        <f>INDEX(Regional_Lookup!$B$2:$B$5,MATCH('Sample - Superstore'!M7312,Regional_Lookup!$A$2:$A$5,0))</f>
        <v>David Johnson</v>
      </c>
      <c r="W7312" s="4">
        <f>INDEX(Regional_Lookup!$C$2:$C$5, MATCH('Sample - Superstore'!M7312,Regional_Lookup!$A$2:$A$5, 0))</f>
        <v>0.14000000000000001</v>
      </c>
      <c r="X7312" s="4">
        <f>U7312/R7312</f>
        <v>0.45</v>
      </c>
      <c r="Y7312" s="4" t="str">
        <f>IF(X7312&gt;=W7312, "Yes", "No")</f>
        <v>Yes</v>
      </c>
      <c r="Z7312" s="4">
        <f>D7312-C7312</f>
        <v>4</v>
      </c>
      <c r="AA7312" s="4" t="str" cm="1">
        <f t="array" ref="AA7312">_xlfn.IFS(Z7312&lt;=2,"Fast",Z7312&gt;5, "Slow", AND(Z7312&gt;=3,Z7312&lt;=5),"Standard")</f>
        <v>Standard</v>
      </c>
    </row>
    <row r="7313" spans="1:27" x14ac:dyDescent="0.2">
      <c r="A7313" s="4">
        <v>7312</v>
      </c>
      <c r="B7313" s="4" t="s">
        <v>5824</v>
      </c>
      <c r="C7313" s="5">
        <v>42286</v>
      </c>
      <c r="D7313" s="5">
        <v>42290</v>
      </c>
      <c r="E7313" s="4" t="s">
        <v>29</v>
      </c>
      <c r="F7313" s="4" t="s">
        <v>272</v>
      </c>
      <c r="G7313" s="4" t="s">
        <v>271</v>
      </c>
      <c r="H7313" s="4" t="s">
        <v>18</v>
      </c>
      <c r="I7313" s="4" t="s">
        <v>17</v>
      </c>
      <c r="J7313" s="4" t="s">
        <v>42</v>
      </c>
      <c r="K7313" s="4" t="s">
        <v>41</v>
      </c>
      <c r="L7313" s="4">
        <v>33178</v>
      </c>
      <c r="M7313" s="4" t="s">
        <v>7</v>
      </c>
      <c r="N7313" s="4" t="s">
        <v>878</v>
      </c>
      <c r="O7313" s="4" t="s">
        <v>13</v>
      </c>
      <c r="P7313" s="4" t="s">
        <v>100</v>
      </c>
      <c r="Q7313" s="4" t="s">
        <v>877</v>
      </c>
      <c r="R7313" s="4">
        <v>1.8720000000000001</v>
      </c>
      <c r="S7313" s="4">
        <v>2</v>
      </c>
      <c r="T7313" s="4">
        <v>0.7</v>
      </c>
      <c r="U7313" s="4">
        <v>-1.3104</v>
      </c>
      <c r="V7313" s="4" t="str">
        <f>INDEX(Regional_Lookup!$B$2:$B$5,MATCH('Sample - Superstore'!M7313,Regional_Lookup!$A$2:$A$5,0))</f>
        <v>Maria Santos</v>
      </c>
      <c r="W7313" s="4">
        <f>INDEX(Regional_Lookup!$C$2:$C$5, MATCH('Sample - Superstore'!M7313,Regional_Lookup!$A$2:$A$5, 0))</f>
        <v>0.15</v>
      </c>
      <c r="X7313" s="4">
        <f>U7313/R7313</f>
        <v>-0.7</v>
      </c>
      <c r="Y7313" s="4" t="str">
        <f>IF(X7313&gt;=W7313, "Yes", "No")</f>
        <v>No</v>
      </c>
      <c r="Z7313" s="4">
        <f>D7313-C7313</f>
        <v>4</v>
      </c>
      <c r="AA7313" s="4" t="str" cm="1">
        <f t="array" ref="AA7313">_xlfn.IFS(Z7313&lt;=2,"Fast",Z7313&gt;5, "Slow", AND(Z7313&gt;=3,Z7313&lt;=5),"Standard")</f>
        <v>Standard</v>
      </c>
    </row>
    <row r="7314" spans="1:27" x14ac:dyDescent="0.2">
      <c r="A7314" s="4">
        <v>7313</v>
      </c>
      <c r="B7314" s="4" t="s">
        <v>5824</v>
      </c>
      <c r="C7314" s="5">
        <v>42286</v>
      </c>
      <c r="D7314" s="5">
        <v>42290</v>
      </c>
      <c r="E7314" s="4" t="s">
        <v>29</v>
      </c>
      <c r="F7314" s="4" t="s">
        <v>272</v>
      </c>
      <c r="G7314" s="4" t="s">
        <v>271</v>
      </c>
      <c r="H7314" s="4" t="s">
        <v>18</v>
      </c>
      <c r="I7314" s="4" t="s">
        <v>17</v>
      </c>
      <c r="J7314" s="4" t="s">
        <v>42</v>
      </c>
      <c r="K7314" s="4" t="s">
        <v>41</v>
      </c>
      <c r="L7314" s="4">
        <v>33178</v>
      </c>
      <c r="M7314" s="4" t="s">
        <v>7</v>
      </c>
      <c r="N7314" s="4" t="s">
        <v>5826</v>
      </c>
      <c r="O7314" s="4" t="s">
        <v>13</v>
      </c>
      <c r="P7314" s="4" t="s">
        <v>100</v>
      </c>
      <c r="Q7314" s="4" t="s">
        <v>5825</v>
      </c>
      <c r="R7314" s="4">
        <v>11.214</v>
      </c>
      <c r="S7314" s="4">
        <v>2</v>
      </c>
      <c r="T7314" s="4">
        <v>0.7</v>
      </c>
      <c r="U7314" s="4">
        <v>-8.5974000000000004</v>
      </c>
      <c r="V7314" s="4" t="str">
        <f>INDEX(Regional_Lookup!$B$2:$B$5,MATCH('Sample - Superstore'!M7314,Regional_Lookup!$A$2:$A$5,0))</f>
        <v>Maria Santos</v>
      </c>
      <c r="W7314" s="4">
        <f>INDEX(Regional_Lookup!$C$2:$C$5, MATCH('Sample - Superstore'!M7314,Regional_Lookup!$A$2:$A$5, 0))</f>
        <v>0.15</v>
      </c>
      <c r="X7314" s="4">
        <f>U7314/R7314</f>
        <v>-0.76666666666666672</v>
      </c>
      <c r="Y7314" s="4" t="str">
        <f>IF(X7314&gt;=W7314, "Yes", "No")</f>
        <v>No</v>
      </c>
      <c r="Z7314" s="4">
        <f>D7314-C7314</f>
        <v>4</v>
      </c>
      <c r="AA7314" s="4" t="str" cm="1">
        <f t="array" ref="AA7314">_xlfn.IFS(Z7314&lt;=2,"Fast",Z7314&gt;5, "Slow", AND(Z7314&gt;=3,Z7314&lt;=5),"Standard")</f>
        <v>Standard</v>
      </c>
    </row>
    <row r="7315" spans="1:27" x14ac:dyDescent="0.2">
      <c r="A7315" s="4">
        <v>7314</v>
      </c>
      <c r="B7315" s="4" t="s">
        <v>5824</v>
      </c>
      <c r="C7315" s="5">
        <v>42286</v>
      </c>
      <c r="D7315" s="5">
        <v>42290</v>
      </c>
      <c r="E7315" s="4" t="s">
        <v>29</v>
      </c>
      <c r="F7315" s="4" t="s">
        <v>272</v>
      </c>
      <c r="G7315" s="4" t="s">
        <v>271</v>
      </c>
      <c r="H7315" s="4" t="s">
        <v>18</v>
      </c>
      <c r="I7315" s="4" t="s">
        <v>17</v>
      </c>
      <c r="J7315" s="4" t="s">
        <v>42</v>
      </c>
      <c r="K7315" s="4" t="s">
        <v>41</v>
      </c>
      <c r="L7315" s="4">
        <v>33178</v>
      </c>
      <c r="M7315" s="4" t="s">
        <v>7</v>
      </c>
      <c r="N7315" s="4" t="s">
        <v>180</v>
      </c>
      <c r="O7315" s="4" t="s">
        <v>13</v>
      </c>
      <c r="P7315" s="4" t="s">
        <v>116</v>
      </c>
      <c r="Q7315" s="4" t="s">
        <v>179</v>
      </c>
      <c r="R7315" s="4">
        <v>37.375999999999998</v>
      </c>
      <c r="S7315" s="4">
        <v>8</v>
      </c>
      <c r="T7315" s="4">
        <v>0.2</v>
      </c>
      <c r="U7315" s="4">
        <v>7.4752000000000001</v>
      </c>
      <c r="V7315" s="4" t="str">
        <f>INDEX(Regional_Lookup!$B$2:$B$5,MATCH('Sample - Superstore'!M7315,Regional_Lookup!$A$2:$A$5,0))</f>
        <v>Maria Santos</v>
      </c>
      <c r="W7315" s="4">
        <f>INDEX(Regional_Lookup!$C$2:$C$5, MATCH('Sample - Superstore'!M7315,Regional_Lookup!$A$2:$A$5, 0))</f>
        <v>0.15</v>
      </c>
      <c r="X7315" s="4">
        <f>U7315/R7315</f>
        <v>0.2</v>
      </c>
      <c r="Y7315" s="4" t="str">
        <f>IF(X7315&gt;=W7315, "Yes", "No")</f>
        <v>Yes</v>
      </c>
      <c r="Z7315" s="4">
        <f>D7315-C7315</f>
        <v>4</v>
      </c>
      <c r="AA7315" s="4" t="str" cm="1">
        <f t="array" ref="AA7315">_xlfn.IFS(Z7315&lt;=2,"Fast",Z7315&gt;5, "Slow", AND(Z7315&gt;=3,Z7315&lt;=5),"Standard")</f>
        <v>Standard</v>
      </c>
    </row>
    <row r="7316" spans="1:27" x14ac:dyDescent="0.2">
      <c r="A7316" s="4">
        <v>7315</v>
      </c>
      <c r="B7316" s="4" t="s">
        <v>5823</v>
      </c>
      <c r="C7316" s="5">
        <v>42518</v>
      </c>
      <c r="D7316" s="5">
        <v>42523</v>
      </c>
      <c r="E7316" s="4" t="s">
        <v>29</v>
      </c>
      <c r="F7316" s="4" t="s">
        <v>3138</v>
      </c>
      <c r="G7316" s="4" t="s">
        <v>3137</v>
      </c>
      <c r="H7316" s="4" t="s">
        <v>102</v>
      </c>
      <c r="I7316" s="4" t="s">
        <v>17</v>
      </c>
      <c r="J7316" s="4" t="s">
        <v>5822</v>
      </c>
      <c r="K7316" s="4" t="s">
        <v>318</v>
      </c>
      <c r="L7316" s="4">
        <v>60068</v>
      </c>
      <c r="M7316" s="4" t="s">
        <v>3</v>
      </c>
      <c r="N7316" s="4" t="s">
        <v>1772</v>
      </c>
      <c r="O7316" s="4" t="s">
        <v>33</v>
      </c>
      <c r="P7316" s="4" t="s">
        <v>32</v>
      </c>
      <c r="Q7316" s="4" t="s">
        <v>1771</v>
      </c>
      <c r="R7316" s="4">
        <v>286.39999999999998</v>
      </c>
      <c r="S7316" s="4">
        <v>1</v>
      </c>
      <c r="T7316" s="4">
        <v>0.2</v>
      </c>
      <c r="U7316" s="4">
        <v>25.06</v>
      </c>
      <c r="V7316" s="4" t="str">
        <f>INDEX(Regional_Lookup!$B$2:$B$5,MATCH('Sample - Superstore'!M7316,Regional_Lookup!$A$2:$A$5,0))</f>
        <v>David Johnson</v>
      </c>
      <c r="W7316" s="4">
        <f>INDEX(Regional_Lookup!$C$2:$C$5, MATCH('Sample - Superstore'!M7316,Regional_Lookup!$A$2:$A$5, 0))</f>
        <v>0.14000000000000001</v>
      </c>
      <c r="X7316" s="4">
        <f>U7316/R7316</f>
        <v>8.7500000000000008E-2</v>
      </c>
      <c r="Y7316" s="4" t="str">
        <f>IF(X7316&gt;=W7316, "Yes", "No")</f>
        <v>No</v>
      </c>
      <c r="Z7316" s="4">
        <f>D7316-C7316</f>
        <v>5</v>
      </c>
      <c r="AA7316" s="4" t="str" cm="1">
        <f t="array" ref="AA7316">_xlfn.IFS(Z7316&lt;=2,"Fast",Z7316&gt;5, "Slow", AND(Z7316&gt;=3,Z7316&lt;=5),"Standard")</f>
        <v>Standard</v>
      </c>
    </row>
    <row r="7317" spans="1:27" x14ac:dyDescent="0.2">
      <c r="A7317" s="4">
        <v>7316</v>
      </c>
      <c r="B7317" s="4" t="s">
        <v>5821</v>
      </c>
      <c r="C7317" s="5">
        <v>42866</v>
      </c>
      <c r="D7317" s="5">
        <v>42871</v>
      </c>
      <c r="E7317" s="4" t="s">
        <v>21</v>
      </c>
      <c r="F7317" s="4" t="s">
        <v>3304</v>
      </c>
      <c r="G7317" s="4" t="s">
        <v>3303</v>
      </c>
      <c r="H7317" s="4" t="s">
        <v>18</v>
      </c>
      <c r="I7317" s="4" t="s">
        <v>17</v>
      </c>
      <c r="J7317" s="4" t="s">
        <v>254</v>
      </c>
      <c r="K7317" s="4" t="s">
        <v>66</v>
      </c>
      <c r="L7317" s="4">
        <v>10024</v>
      </c>
      <c r="M7317" s="4" t="s">
        <v>5</v>
      </c>
      <c r="N7317" s="4" t="s">
        <v>3697</v>
      </c>
      <c r="O7317" s="4" t="s">
        <v>13</v>
      </c>
      <c r="P7317" s="4" t="s">
        <v>116</v>
      </c>
      <c r="Q7317" s="4" t="s">
        <v>3696</v>
      </c>
      <c r="R7317" s="4">
        <v>43.92</v>
      </c>
      <c r="S7317" s="4">
        <v>3</v>
      </c>
      <c r="T7317" s="4">
        <v>0</v>
      </c>
      <c r="U7317" s="4">
        <v>12.736800000000001</v>
      </c>
      <c r="V7317" s="4" t="str">
        <f>INDEX(Regional_Lookup!$B$2:$B$5,MATCH('Sample - Superstore'!M7317,Regional_Lookup!$A$2:$A$5,0))</f>
        <v>Sarah Miller</v>
      </c>
      <c r="W7317" s="4">
        <f>INDEX(Regional_Lookup!$C$2:$C$5, MATCH('Sample - Superstore'!M7317,Regional_Lookup!$A$2:$A$5, 0))</f>
        <v>0.16</v>
      </c>
      <c r="X7317" s="4">
        <f>U7317/R7317</f>
        <v>0.28999999999999998</v>
      </c>
      <c r="Y7317" s="4" t="str">
        <f>IF(X7317&gt;=W7317, "Yes", "No")</f>
        <v>Yes</v>
      </c>
      <c r="Z7317" s="4">
        <f>D7317-C7317</f>
        <v>5</v>
      </c>
      <c r="AA7317" s="4" t="str" cm="1">
        <f t="array" ref="AA7317">_xlfn.IFS(Z7317&lt;=2,"Fast",Z7317&gt;5, "Slow", AND(Z7317&gt;=3,Z7317&lt;=5),"Standard")</f>
        <v>Standard</v>
      </c>
    </row>
    <row r="7318" spans="1:27" x14ac:dyDescent="0.2">
      <c r="A7318" s="4">
        <v>7317</v>
      </c>
      <c r="B7318" s="4" t="s">
        <v>5820</v>
      </c>
      <c r="C7318" s="5">
        <v>42659</v>
      </c>
      <c r="D7318" s="5">
        <v>42663</v>
      </c>
      <c r="E7318" s="4" t="s">
        <v>29</v>
      </c>
      <c r="F7318" s="4" t="s">
        <v>1779</v>
      </c>
      <c r="G7318" s="4" t="s">
        <v>1778</v>
      </c>
      <c r="H7318" s="4" t="s">
        <v>50</v>
      </c>
      <c r="I7318" s="4" t="s">
        <v>17</v>
      </c>
      <c r="J7318" s="4" t="s">
        <v>254</v>
      </c>
      <c r="K7318" s="4" t="s">
        <v>66</v>
      </c>
      <c r="L7318" s="4">
        <v>10011</v>
      </c>
      <c r="M7318" s="4" t="s">
        <v>5</v>
      </c>
      <c r="N7318" s="4" t="s">
        <v>2514</v>
      </c>
      <c r="O7318" s="4" t="s">
        <v>37</v>
      </c>
      <c r="P7318" s="4" t="s">
        <v>92</v>
      </c>
      <c r="Q7318" s="4" t="s">
        <v>2513</v>
      </c>
      <c r="R7318" s="4">
        <v>142.18199999999999</v>
      </c>
      <c r="S7318" s="4">
        <v>1</v>
      </c>
      <c r="T7318" s="4">
        <v>0.4</v>
      </c>
      <c r="U7318" s="4">
        <v>-37.915199999999999</v>
      </c>
      <c r="V7318" s="4" t="str">
        <f>INDEX(Regional_Lookup!$B$2:$B$5,MATCH('Sample - Superstore'!M7318,Regional_Lookup!$A$2:$A$5,0))</f>
        <v>Sarah Miller</v>
      </c>
      <c r="W7318" s="4">
        <f>INDEX(Regional_Lookup!$C$2:$C$5, MATCH('Sample - Superstore'!M7318,Regional_Lookup!$A$2:$A$5, 0))</f>
        <v>0.16</v>
      </c>
      <c r="X7318" s="4">
        <f>U7318/R7318</f>
        <v>-0.26666666666666666</v>
      </c>
      <c r="Y7318" s="4" t="str">
        <f>IF(X7318&gt;=W7318, "Yes", "No")</f>
        <v>No</v>
      </c>
      <c r="Z7318" s="4">
        <f>D7318-C7318</f>
        <v>4</v>
      </c>
      <c r="AA7318" s="4" t="str" cm="1">
        <f t="array" ref="AA7318">_xlfn.IFS(Z7318&lt;=2,"Fast",Z7318&gt;5, "Slow", AND(Z7318&gt;=3,Z7318&lt;=5),"Standard")</f>
        <v>Standard</v>
      </c>
    </row>
    <row r="7319" spans="1:27" x14ac:dyDescent="0.2">
      <c r="A7319" s="4">
        <v>7318</v>
      </c>
      <c r="B7319" s="4" t="s">
        <v>5817</v>
      </c>
      <c r="C7319" s="5">
        <v>43056</v>
      </c>
      <c r="D7319" s="5">
        <v>43060</v>
      </c>
      <c r="E7319" s="4" t="s">
        <v>29</v>
      </c>
      <c r="F7319" s="4" t="s">
        <v>5036</v>
      </c>
      <c r="G7319" s="4" t="s">
        <v>5035</v>
      </c>
      <c r="H7319" s="4" t="s">
        <v>50</v>
      </c>
      <c r="I7319" s="4" t="s">
        <v>17</v>
      </c>
      <c r="J7319" s="4" t="s">
        <v>3685</v>
      </c>
      <c r="K7319" s="4" t="s">
        <v>691</v>
      </c>
      <c r="L7319" s="4">
        <v>97123</v>
      </c>
      <c r="M7319" s="4" t="s">
        <v>9</v>
      </c>
      <c r="N7319" s="4" t="s">
        <v>5819</v>
      </c>
      <c r="O7319" s="4" t="s">
        <v>13</v>
      </c>
      <c r="P7319" s="4" t="s">
        <v>24</v>
      </c>
      <c r="Q7319" s="4" t="s">
        <v>5818</v>
      </c>
      <c r="R7319" s="4">
        <v>19.608000000000001</v>
      </c>
      <c r="S7319" s="4">
        <v>3</v>
      </c>
      <c r="T7319" s="4">
        <v>0.2</v>
      </c>
      <c r="U7319" s="4">
        <v>6.6177000000000001</v>
      </c>
      <c r="V7319" s="4" t="str">
        <f>INDEX(Regional_Lookup!$B$2:$B$5,MATCH('Sample - Superstore'!M7319,Regional_Lookup!$A$2:$A$5,0))</f>
        <v>James Chen</v>
      </c>
      <c r="W7319" s="4">
        <f>INDEX(Regional_Lookup!$C$2:$C$5, MATCH('Sample - Superstore'!M7319,Regional_Lookup!$A$2:$A$5, 0))</f>
        <v>0.18</v>
      </c>
      <c r="X7319" s="4">
        <f>U7319/R7319</f>
        <v>0.33750000000000002</v>
      </c>
      <c r="Y7319" s="4" t="str">
        <f>IF(X7319&gt;=W7319, "Yes", "No")</f>
        <v>Yes</v>
      </c>
      <c r="Z7319" s="4">
        <f>D7319-C7319</f>
        <v>4</v>
      </c>
      <c r="AA7319" s="4" t="str" cm="1">
        <f t="array" ref="AA7319">_xlfn.IFS(Z7319&lt;=2,"Fast",Z7319&gt;5, "Slow", AND(Z7319&gt;=3,Z7319&lt;=5),"Standard")</f>
        <v>Standard</v>
      </c>
    </row>
    <row r="7320" spans="1:27" x14ac:dyDescent="0.2">
      <c r="A7320" s="4">
        <v>7319</v>
      </c>
      <c r="B7320" s="4" t="s">
        <v>5817</v>
      </c>
      <c r="C7320" s="5">
        <v>43056</v>
      </c>
      <c r="D7320" s="5">
        <v>43060</v>
      </c>
      <c r="E7320" s="4" t="s">
        <v>29</v>
      </c>
      <c r="F7320" s="4" t="s">
        <v>5036</v>
      </c>
      <c r="G7320" s="4" t="s">
        <v>5035</v>
      </c>
      <c r="H7320" s="4" t="s">
        <v>50</v>
      </c>
      <c r="I7320" s="4" t="s">
        <v>17</v>
      </c>
      <c r="J7320" s="4" t="s">
        <v>3685</v>
      </c>
      <c r="K7320" s="4" t="s">
        <v>691</v>
      </c>
      <c r="L7320" s="4">
        <v>97123</v>
      </c>
      <c r="M7320" s="4" t="s">
        <v>9</v>
      </c>
      <c r="N7320" s="4" t="s">
        <v>3257</v>
      </c>
      <c r="O7320" s="4" t="s">
        <v>13</v>
      </c>
      <c r="P7320" s="4" t="s">
        <v>100</v>
      </c>
      <c r="Q7320" s="4" t="s">
        <v>3256</v>
      </c>
      <c r="R7320" s="4">
        <v>4.1580000000000004</v>
      </c>
      <c r="S7320" s="4">
        <v>7</v>
      </c>
      <c r="T7320" s="4">
        <v>0.7</v>
      </c>
      <c r="U7320" s="4">
        <v>-3.4649999999999999</v>
      </c>
      <c r="V7320" s="4" t="str">
        <f>INDEX(Regional_Lookup!$B$2:$B$5,MATCH('Sample - Superstore'!M7320,Regional_Lookup!$A$2:$A$5,0))</f>
        <v>James Chen</v>
      </c>
      <c r="W7320" s="4">
        <f>INDEX(Regional_Lookup!$C$2:$C$5, MATCH('Sample - Superstore'!M7320,Regional_Lookup!$A$2:$A$5, 0))</f>
        <v>0.18</v>
      </c>
      <c r="X7320" s="4">
        <f>U7320/R7320</f>
        <v>-0.83333333333333326</v>
      </c>
      <c r="Y7320" s="4" t="str">
        <f>IF(X7320&gt;=W7320, "Yes", "No")</f>
        <v>No</v>
      </c>
      <c r="Z7320" s="4">
        <f>D7320-C7320</f>
        <v>4</v>
      </c>
      <c r="AA7320" s="4" t="str" cm="1">
        <f t="array" ref="AA7320">_xlfn.IFS(Z7320&lt;=2,"Fast",Z7320&gt;5, "Slow", AND(Z7320&gt;=3,Z7320&lt;=5),"Standard")</f>
        <v>Standard</v>
      </c>
    </row>
    <row r="7321" spans="1:27" x14ac:dyDescent="0.2">
      <c r="A7321" s="4">
        <v>7320</v>
      </c>
      <c r="B7321" s="4" t="s">
        <v>5815</v>
      </c>
      <c r="C7321" s="5">
        <v>43065</v>
      </c>
      <c r="D7321" s="5">
        <v>43068</v>
      </c>
      <c r="E7321" s="4" t="s">
        <v>21</v>
      </c>
      <c r="F7321" s="4" t="s">
        <v>5336</v>
      </c>
      <c r="G7321" s="4" t="s">
        <v>5335</v>
      </c>
      <c r="H7321" s="4" t="s">
        <v>18</v>
      </c>
      <c r="I7321" s="4" t="s">
        <v>17</v>
      </c>
      <c r="J7321" s="4" t="s">
        <v>254</v>
      </c>
      <c r="K7321" s="4" t="s">
        <v>66</v>
      </c>
      <c r="L7321" s="4">
        <v>10009</v>
      </c>
      <c r="M7321" s="4" t="s">
        <v>5</v>
      </c>
      <c r="N7321" s="4" t="s">
        <v>309</v>
      </c>
      <c r="O7321" s="4" t="s">
        <v>33</v>
      </c>
      <c r="P7321" s="4" t="s">
        <v>32</v>
      </c>
      <c r="Q7321" s="4" t="s">
        <v>5816</v>
      </c>
      <c r="R7321" s="4">
        <v>979.95</v>
      </c>
      <c r="S7321" s="4">
        <v>5</v>
      </c>
      <c r="T7321" s="4">
        <v>0</v>
      </c>
      <c r="U7321" s="4">
        <v>264.5865</v>
      </c>
      <c r="V7321" s="4" t="str">
        <f>INDEX(Regional_Lookup!$B$2:$B$5,MATCH('Sample - Superstore'!M7321,Regional_Lookup!$A$2:$A$5,0))</f>
        <v>Sarah Miller</v>
      </c>
      <c r="W7321" s="4">
        <f>INDEX(Regional_Lookup!$C$2:$C$5, MATCH('Sample - Superstore'!M7321,Regional_Lookup!$A$2:$A$5, 0))</f>
        <v>0.16</v>
      </c>
      <c r="X7321" s="4">
        <f>U7321/R7321</f>
        <v>0.26999999999999996</v>
      </c>
      <c r="Y7321" s="4" t="str">
        <f>IF(X7321&gt;=W7321, "Yes", "No")</f>
        <v>Yes</v>
      </c>
      <c r="Z7321" s="4">
        <f>D7321-C7321</f>
        <v>3</v>
      </c>
      <c r="AA7321" s="4" t="str" cm="1">
        <f t="array" ref="AA7321">_xlfn.IFS(Z7321&lt;=2,"Fast",Z7321&gt;5, "Slow", AND(Z7321&gt;=3,Z7321&lt;=5),"Standard")</f>
        <v>Standard</v>
      </c>
    </row>
    <row r="7322" spans="1:27" x14ac:dyDescent="0.2">
      <c r="A7322" s="4">
        <v>7321</v>
      </c>
      <c r="B7322" s="4" t="s">
        <v>5815</v>
      </c>
      <c r="C7322" s="5">
        <v>43065</v>
      </c>
      <c r="D7322" s="5">
        <v>43068</v>
      </c>
      <c r="E7322" s="4" t="s">
        <v>21</v>
      </c>
      <c r="F7322" s="4" t="s">
        <v>5336</v>
      </c>
      <c r="G7322" s="4" t="s">
        <v>5335</v>
      </c>
      <c r="H7322" s="4" t="s">
        <v>18</v>
      </c>
      <c r="I7322" s="4" t="s">
        <v>17</v>
      </c>
      <c r="J7322" s="4" t="s">
        <v>254</v>
      </c>
      <c r="K7322" s="4" t="s">
        <v>66</v>
      </c>
      <c r="L7322" s="4">
        <v>10009</v>
      </c>
      <c r="M7322" s="4" t="s">
        <v>5</v>
      </c>
      <c r="N7322" s="4" t="s">
        <v>5814</v>
      </c>
      <c r="O7322" s="4" t="s">
        <v>37</v>
      </c>
      <c r="P7322" s="4" t="s">
        <v>36</v>
      </c>
      <c r="Q7322" s="4" t="s">
        <v>5813</v>
      </c>
      <c r="R7322" s="4">
        <v>135.30000000000001</v>
      </c>
      <c r="S7322" s="4">
        <v>5</v>
      </c>
      <c r="T7322" s="4">
        <v>0</v>
      </c>
      <c r="U7322" s="4">
        <v>37.884</v>
      </c>
      <c r="V7322" s="4" t="str">
        <f>INDEX(Regional_Lookup!$B$2:$B$5,MATCH('Sample - Superstore'!M7322,Regional_Lookup!$A$2:$A$5,0))</f>
        <v>Sarah Miller</v>
      </c>
      <c r="W7322" s="4">
        <f>INDEX(Regional_Lookup!$C$2:$C$5, MATCH('Sample - Superstore'!M7322,Regional_Lookup!$A$2:$A$5, 0))</f>
        <v>0.16</v>
      </c>
      <c r="X7322" s="4">
        <f>U7322/R7322</f>
        <v>0.27999999999999997</v>
      </c>
      <c r="Y7322" s="4" t="str">
        <f>IF(X7322&gt;=W7322, "Yes", "No")</f>
        <v>Yes</v>
      </c>
      <c r="Z7322" s="4">
        <f>D7322-C7322</f>
        <v>3</v>
      </c>
      <c r="AA7322" s="4" t="str" cm="1">
        <f t="array" ref="AA7322">_xlfn.IFS(Z7322&lt;=2,"Fast",Z7322&gt;5, "Slow", AND(Z7322&gt;=3,Z7322&lt;=5),"Standard")</f>
        <v>Standard</v>
      </c>
    </row>
    <row r="7323" spans="1:27" x14ac:dyDescent="0.2">
      <c r="A7323" s="4">
        <v>7322</v>
      </c>
      <c r="B7323" s="4" t="s">
        <v>5810</v>
      </c>
      <c r="C7323" s="5">
        <v>42981</v>
      </c>
      <c r="D7323" s="5">
        <v>42985</v>
      </c>
      <c r="E7323" s="4" t="s">
        <v>29</v>
      </c>
      <c r="F7323" s="4" t="s">
        <v>333</v>
      </c>
      <c r="G7323" s="4" t="s">
        <v>332</v>
      </c>
      <c r="H7323" s="4" t="s">
        <v>50</v>
      </c>
      <c r="I7323" s="4" t="s">
        <v>17</v>
      </c>
      <c r="J7323" s="4" t="s">
        <v>319</v>
      </c>
      <c r="K7323" s="4" t="s">
        <v>318</v>
      </c>
      <c r="L7323" s="4">
        <v>60623</v>
      </c>
      <c r="M7323" s="4" t="s">
        <v>3</v>
      </c>
      <c r="N7323" s="4" t="s">
        <v>5812</v>
      </c>
      <c r="O7323" s="4" t="s">
        <v>13</v>
      </c>
      <c r="P7323" s="4" t="s">
        <v>24</v>
      </c>
      <c r="Q7323" s="4" t="s">
        <v>5811</v>
      </c>
      <c r="R7323" s="4">
        <v>8.9039999999999999</v>
      </c>
      <c r="S7323" s="4">
        <v>3</v>
      </c>
      <c r="T7323" s="4">
        <v>0.2</v>
      </c>
      <c r="U7323" s="4">
        <v>3.339</v>
      </c>
      <c r="V7323" s="4" t="str">
        <f>INDEX(Regional_Lookup!$B$2:$B$5,MATCH('Sample - Superstore'!M7323,Regional_Lookup!$A$2:$A$5,0))</f>
        <v>David Johnson</v>
      </c>
      <c r="W7323" s="4">
        <f>INDEX(Regional_Lookup!$C$2:$C$5, MATCH('Sample - Superstore'!M7323,Regional_Lookup!$A$2:$A$5, 0))</f>
        <v>0.14000000000000001</v>
      </c>
      <c r="X7323" s="4">
        <f>U7323/R7323</f>
        <v>0.375</v>
      </c>
      <c r="Y7323" s="4" t="str">
        <f>IF(X7323&gt;=W7323, "Yes", "No")</f>
        <v>Yes</v>
      </c>
      <c r="Z7323" s="4">
        <f>D7323-C7323</f>
        <v>4</v>
      </c>
      <c r="AA7323" s="4" t="str" cm="1">
        <f t="array" ref="AA7323">_xlfn.IFS(Z7323&lt;=2,"Fast",Z7323&gt;5, "Slow", AND(Z7323&gt;=3,Z7323&lt;=5),"Standard")</f>
        <v>Standard</v>
      </c>
    </row>
    <row r="7324" spans="1:27" x14ac:dyDescent="0.2">
      <c r="A7324" s="4">
        <v>7323</v>
      </c>
      <c r="B7324" s="4" t="s">
        <v>5810</v>
      </c>
      <c r="C7324" s="5">
        <v>42981</v>
      </c>
      <c r="D7324" s="5">
        <v>42985</v>
      </c>
      <c r="E7324" s="4" t="s">
        <v>29</v>
      </c>
      <c r="F7324" s="4" t="s">
        <v>333</v>
      </c>
      <c r="G7324" s="4" t="s">
        <v>332</v>
      </c>
      <c r="H7324" s="4" t="s">
        <v>50</v>
      </c>
      <c r="I7324" s="4" t="s">
        <v>17</v>
      </c>
      <c r="J7324" s="4" t="s">
        <v>319</v>
      </c>
      <c r="K7324" s="4" t="s">
        <v>318</v>
      </c>
      <c r="L7324" s="4">
        <v>60623</v>
      </c>
      <c r="M7324" s="4" t="s">
        <v>3</v>
      </c>
      <c r="N7324" s="4" t="s">
        <v>224</v>
      </c>
      <c r="O7324" s="4" t="s">
        <v>33</v>
      </c>
      <c r="P7324" s="4" t="s">
        <v>55</v>
      </c>
      <c r="Q7324" s="4" t="s">
        <v>223</v>
      </c>
      <c r="R7324" s="4">
        <v>100.8</v>
      </c>
      <c r="S7324" s="4">
        <v>2</v>
      </c>
      <c r="T7324" s="4">
        <v>0.2</v>
      </c>
      <c r="U7324" s="4">
        <v>21.42</v>
      </c>
      <c r="V7324" s="4" t="str">
        <f>INDEX(Regional_Lookup!$B$2:$B$5,MATCH('Sample - Superstore'!M7324,Regional_Lookup!$A$2:$A$5,0))</f>
        <v>David Johnson</v>
      </c>
      <c r="W7324" s="4">
        <f>INDEX(Regional_Lookup!$C$2:$C$5, MATCH('Sample - Superstore'!M7324,Regional_Lookup!$A$2:$A$5, 0))</f>
        <v>0.14000000000000001</v>
      </c>
      <c r="X7324" s="4">
        <f>U7324/R7324</f>
        <v>0.21250000000000002</v>
      </c>
      <c r="Y7324" s="4" t="str">
        <f>IF(X7324&gt;=W7324, "Yes", "No")</f>
        <v>Yes</v>
      </c>
      <c r="Z7324" s="4">
        <f>D7324-C7324</f>
        <v>4</v>
      </c>
      <c r="AA7324" s="4" t="str" cm="1">
        <f t="array" ref="AA7324">_xlfn.IFS(Z7324&lt;=2,"Fast",Z7324&gt;5, "Slow", AND(Z7324&gt;=3,Z7324&lt;=5),"Standard")</f>
        <v>Standard</v>
      </c>
    </row>
    <row r="7325" spans="1:27" x14ac:dyDescent="0.2">
      <c r="A7325" s="4">
        <v>7324</v>
      </c>
      <c r="B7325" s="4" t="s">
        <v>5809</v>
      </c>
      <c r="C7325" s="5">
        <v>43074</v>
      </c>
      <c r="D7325" s="5">
        <v>43077</v>
      </c>
      <c r="E7325" s="4" t="s">
        <v>89</v>
      </c>
      <c r="F7325" s="4" t="s">
        <v>1039</v>
      </c>
      <c r="G7325" s="4" t="s">
        <v>1038</v>
      </c>
      <c r="H7325" s="4" t="s">
        <v>18</v>
      </c>
      <c r="I7325" s="4" t="s">
        <v>17</v>
      </c>
      <c r="J7325" s="4" t="s">
        <v>254</v>
      </c>
      <c r="K7325" s="4" t="s">
        <v>66</v>
      </c>
      <c r="L7325" s="4">
        <v>10024</v>
      </c>
      <c r="M7325" s="4" t="s">
        <v>5</v>
      </c>
      <c r="N7325" s="4" t="s">
        <v>2197</v>
      </c>
      <c r="O7325" s="4" t="s">
        <v>37</v>
      </c>
      <c r="P7325" s="4" t="s">
        <v>36</v>
      </c>
      <c r="Q7325" s="4" t="s">
        <v>2196</v>
      </c>
      <c r="R7325" s="4">
        <v>41.96</v>
      </c>
      <c r="S7325" s="4">
        <v>2</v>
      </c>
      <c r="T7325" s="4">
        <v>0</v>
      </c>
      <c r="U7325" s="4">
        <v>10.909599999999999</v>
      </c>
      <c r="V7325" s="4" t="str">
        <f>INDEX(Regional_Lookup!$B$2:$B$5,MATCH('Sample - Superstore'!M7325,Regional_Lookup!$A$2:$A$5,0))</f>
        <v>Sarah Miller</v>
      </c>
      <c r="W7325" s="4">
        <f>INDEX(Regional_Lookup!$C$2:$C$5, MATCH('Sample - Superstore'!M7325,Regional_Lookup!$A$2:$A$5, 0))</f>
        <v>0.16</v>
      </c>
      <c r="X7325" s="4">
        <f>U7325/R7325</f>
        <v>0.25999999999999995</v>
      </c>
      <c r="Y7325" s="4" t="str">
        <f>IF(X7325&gt;=W7325, "Yes", "No")</f>
        <v>Yes</v>
      </c>
      <c r="Z7325" s="4">
        <f>D7325-C7325</f>
        <v>3</v>
      </c>
      <c r="AA7325" s="4" t="str" cm="1">
        <f t="array" ref="AA7325">_xlfn.IFS(Z7325&lt;=2,"Fast",Z7325&gt;5, "Slow", AND(Z7325&gt;=3,Z7325&lt;=5),"Standard")</f>
        <v>Standard</v>
      </c>
    </row>
    <row r="7326" spans="1:27" x14ac:dyDescent="0.2">
      <c r="A7326" s="4">
        <v>7325</v>
      </c>
      <c r="B7326" s="4" t="s">
        <v>5809</v>
      </c>
      <c r="C7326" s="5">
        <v>43074</v>
      </c>
      <c r="D7326" s="5">
        <v>43077</v>
      </c>
      <c r="E7326" s="4" t="s">
        <v>89</v>
      </c>
      <c r="F7326" s="4" t="s">
        <v>1039</v>
      </c>
      <c r="G7326" s="4" t="s">
        <v>1038</v>
      </c>
      <c r="H7326" s="4" t="s">
        <v>18</v>
      </c>
      <c r="I7326" s="4" t="s">
        <v>17</v>
      </c>
      <c r="J7326" s="4" t="s">
        <v>254</v>
      </c>
      <c r="K7326" s="4" t="s">
        <v>66</v>
      </c>
      <c r="L7326" s="4">
        <v>10024</v>
      </c>
      <c r="M7326" s="4" t="s">
        <v>5</v>
      </c>
      <c r="N7326" s="4" t="s">
        <v>73</v>
      </c>
      <c r="O7326" s="4" t="s">
        <v>13</v>
      </c>
      <c r="P7326" s="4" t="s">
        <v>72</v>
      </c>
      <c r="Q7326" s="4" t="s">
        <v>71</v>
      </c>
      <c r="R7326" s="4">
        <v>9.4499999999999993</v>
      </c>
      <c r="S7326" s="4">
        <v>3</v>
      </c>
      <c r="T7326" s="4">
        <v>0</v>
      </c>
      <c r="U7326" s="4">
        <v>4.5359999999999996</v>
      </c>
      <c r="V7326" s="4" t="str">
        <f>INDEX(Regional_Lookup!$B$2:$B$5,MATCH('Sample - Superstore'!M7326,Regional_Lookup!$A$2:$A$5,0))</f>
        <v>Sarah Miller</v>
      </c>
      <c r="W7326" s="4">
        <f>INDEX(Regional_Lookup!$C$2:$C$5, MATCH('Sample - Superstore'!M7326,Regional_Lookup!$A$2:$A$5, 0))</f>
        <v>0.16</v>
      </c>
      <c r="X7326" s="4">
        <f>U7326/R7326</f>
        <v>0.48</v>
      </c>
      <c r="Y7326" s="4" t="str">
        <f>IF(X7326&gt;=W7326, "Yes", "No")</f>
        <v>Yes</v>
      </c>
      <c r="Z7326" s="4">
        <f>D7326-C7326</f>
        <v>3</v>
      </c>
      <c r="AA7326" s="4" t="str" cm="1">
        <f t="array" ref="AA7326">_xlfn.IFS(Z7326&lt;=2,"Fast",Z7326&gt;5, "Slow", AND(Z7326&gt;=3,Z7326&lt;=5),"Standard")</f>
        <v>Standard</v>
      </c>
    </row>
    <row r="7327" spans="1:27" x14ac:dyDescent="0.2">
      <c r="A7327" s="4">
        <v>7326</v>
      </c>
      <c r="B7327" s="4" t="s">
        <v>5808</v>
      </c>
      <c r="C7327" s="5">
        <v>43049</v>
      </c>
      <c r="D7327" s="5">
        <v>43056</v>
      </c>
      <c r="E7327" s="4" t="s">
        <v>29</v>
      </c>
      <c r="F7327" s="4" t="s">
        <v>4665</v>
      </c>
      <c r="G7327" s="4" t="s">
        <v>4664</v>
      </c>
      <c r="H7327" s="4" t="s">
        <v>18</v>
      </c>
      <c r="I7327" s="4" t="s">
        <v>17</v>
      </c>
      <c r="J7327" s="4" t="s">
        <v>5807</v>
      </c>
      <c r="K7327" s="4" t="s">
        <v>233</v>
      </c>
      <c r="L7327" s="4">
        <v>99301</v>
      </c>
      <c r="M7327" s="4" t="s">
        <v>9</v>
      </c>
      <c r="N7327" s="4" t="s">
        <v>5162</v>
      </c>
      <c r="O7327" s="4" t="s">
        <v>13</v>
      </c>
      <c r="P7327" s="4" t="s">
        <v>12</v>
      </c>
      <c r="Q7327" s="4" t="s">
        <v>5161</v>
      </c>
      <c r="R7327" s="4">
        <v>400.8</v>
      </c>
      <c r="S7327" s="4">
        <v>5</v>
      </c>
      <c r="T7327" s="4">
        <v>0</v>
      </c>
      <c r="U7327" s="4">
        <v>112.224</v>
      </c>
      <c r="V7327" s="4" t="str">
        <f>INDEX(Regional_Lookup!$B$2:$B$5,MATCH('Sample - Superstore'!M7327,Regional_Lookup!$A$2:$A$5,0))</f>
        <v>James Chen</v>
      </c>
      <c r="W7327" s="4">
        <f>INDEX(Regional_Lookup!$C$2:$C$5, MATCH('Sample - Superstore'!M7327,Regional_Lookup!$A$2:$A$5, 0))</f>
        <v>0.18</v>
      </c>
      <c r="X7327" s="4">
        <f>U7327/R7327</f>
        <v>0.28000000000000003</v>
      </c>
      <c r="Y7327" s="4" t="str">
        <f>IF(X7327&gt;=W7327, "Yes", "No")</f>
        <v>Yes</v>
      </c>
      <c r="Z7327" s="4">
        <f>D7327-C7327</f>
        <v>7</v>
      </c>
      <c r="AA7327" s="4" t="str" cm="1">
        <f t="array" ref="AA7327">_xlfn.IFS(Z7327&lt;=2,"Fast",Z7327&gt;5, "Slow", AND(Z7327&gt;=3,Z7327&lt;=5),"Standard")</f>
        <v>Slow</v>
      </c>
    </row>
    <row r="7328" spans="1:27" x14ac:dyDescent="0.2">
      <c r="A7328" s="4">
        <v>7327</v>
      </c>
      <c r="B7328" s="4" t="s">
        <v>5808</v>
      </c>
      <c r="C7328" s="5">
        <v>43049</v>
      </c>
      <c r="D7328" s="5">
        <v>43056</v>
      </c>
      <c r="E7328" s="4" t="s">
        <v>29</v>
      </c>
      <c r="F7328" s="4" t="s">
        <v>4665</v>
      </c>
      <c r="G7328" s="4" t="s">
        <v>4664</v>
      </c>
      <c r="H7328" s="4" t="s">
        <v>18</v>
      </c>
      <c r="I7328" s="4" t="s">
        <v>17</v>
      </c>
      <c r="J7328" s="4" t="s">
        <v>5807</v>
      </c>
      <c r="K7328" s="4" t="s">
        <v>233</v>
      </c>
      <c r="L7328" s="4">
        <v>99301</v>
      </c>
      <c r="M7328" s="4" t="s">
        <v>9</v>
      </c>
      <c r="N7328" s="4" t="s">
        <v>1021</v>
      </c>
      <c r="O7328" s="4" t="s">
        <v>13</v>
      </c>
      <c r="P7328" s="4" t="s">
        <v>100</v>
      </c>
      <c r="Q7328" s="4" t="s">
        <v>1020</v>
      </c>
      <c r="R7328" s="4">
        <v>28.792000000000002</v>
      </c>
      <c r="S7328" s="4">
        <v>1</v>
      </c>
      <c r="T7328" s="4">
        <v>0.2</v>
      </c>
      <c r="U7328" s="4">
        <v>10.077199999999999</v>
      </c>
      <c r="V7328" s="4" t="str">
        <f>INDEX(Regional_Lookup!$B$2:$B$5,MATCH('Sample - Superstore'!M7328,Regional_Lookup!$A$2:$A$5,0))</f>
        <v>James Chen</v>
      </c>
      <c r="W7328" s="4">
        <f>INDEX(Regional_Lookup!$C$2:$C$5, MATCH('Sample - Superstore'!M7328,Regional_Lookup!$A$2:$A$5, 0))</f>
        <v>0.18</v>
      </c>
      <c r="X7328" s="4">
        <f>U7328/R7328</f>
        <v>0.35</v>
      </c>
      <c r="Y7328" s="4" t="str">
        <f>IF(X7328&gt;=W7328, "Yes", "No")</f>
        <v>Yes</v>
      </c>
      <c r="Z7328" s="4">
        <f>D7328-C7328</f>
        <v>7</v>
      </c>
      <c r="AA7328" s="4" t="str" cm="1">
        <f t="array" ref="AA7328">_xlfn.IFS(Z7328&lt;=2,"Fast",Z7328&gt;5, "Slow", AND(Z7328&gt;=3,Z7328&lt;=5),"Standard")</f>
        <v>Slow</v>
      </c>
    </row>
    <row r="7329" spans="1:27" x14ac:dyDescent="0.2">
      <c r="A7329" s="4">
        <v>7328</v>
      </c>
      <c r="B7329" s="4" t="s">
        <v>5805</v>
      </c>
      <c r="C7329" s="5">
        <v>41716</v>
      </c>
      <c r="D7329" s="5">
        <v>41722</v>
      </c>
      <c r="E7329" s="4" t="s">
        <v>29</v>
      </c>
      <c r="F7329" s="4" t="s">
        <v>819</v>
      </c>
      <c r="G7329" s="4" t="s">
        <v>818</v>
      </c>
      <c r="H7329" s="4" t="s">
        <v>102</v>
      </c>
      <c r="I7329" s="4" t="s">
        <v>17</v>
      </c>
      <c r="J7329" s="4" t="s">
        <v>5804</v>
      </c>
      <c r="K7329" s="4" t="s">
        <v>15</v>
      </c>
      <c r="L7329" s="4">
        <v>91505</v>
      </c>
      <c r="M7329" s="4" t="s">
        <v>9</v>
      </c>
      <c r="N7329" s="4" t="s">
        <v>5672</v>
      </c>
      <c r="O7329" s="4" t="s">
        <v>37</v>
      </c>
      <c r="P7329" s="4" t="s">
        <v>36</v>
      </c>
      <c r="Q7329" s="4" t="s">
        <v>5671</v>
      </c>
      <c r="R7329" s="4">
        <v>111</v>
      </c>
      <c r="S7329" s="4">
        <v>2</v>
      </c>
      <c r="T7329" s="4">
        <v>0</v>
      </c>
      <c r="U7329" s="4">
        <v>14.43</v>
      </c>
      <c r="V7329" s="4" t="str">
        <f>INDEX(Regional_Lookup!$B$2:$B$5,MATCH('Sample - Superstore'!M7329,Regional_Lookup!$A$2:$A$5,0))</f>
        <v>James Chen</v>
      </c>
      <c r="W7329" s="4">
        <f>INDEX(Regional_Lookup!$C$2:$C$5, MATCH('Sample - Superstore'!M7329,Regional_Lookup!$A$2:$A$5, 0))</f>
        <v>0.18</v>
      </c>
      <c r="X7329" s="4">
        <f>U7329/R7329</f>
        <v>0.13</v>
      </c>
      <c r="Y7329" s="4" t="str">
        <f>IF(X7329&gt;=W7329, "Yes", "No")</f>
        <v>No</v>
      </c>
      <c r="Z7329" s="4">
        <f>D7329-C7329</f>
        <v>6</v>
      </c>
      <c r="AA7329" s="4" t="str" cm="1">
        <f t="array" ref="AA7329">_xlfn.IFS(Z7329&lt;=2,"Fast",Z7329&gt;5, "Slow", AND(Z7329&gt;=3,Z7329&lt;=5),"Standard")</f>
        <v>Slow</v>
      </c>
    </row>
    <row r="7330" spans="1:27" x14ac:dyDescent="0.2">
      <c r="A7330" s="4">
        <v>7329</v>
      </c>
      <c r="B7330" s="4" t="s">
        <v>5805</v>
      </c>
      <c r="C7330" s="5">
        <v>41716</v>
      </c>
      <c r="D7330" s="5">
        <v>41722</v>
      </c>
      <c r="E7330" s="4" t="s">
        <v>29</v>
      </c>
      <c r="F7330" s="4" t="s">
        <v>819</v>
      </c>
      <c r="G7330" s="4" t="s">
        <v>818</v>
      </c>
      <c r="H7330" s="4" t="s">
        <v>102</v>
      </c>
      <c r="I7330" s="4" t="s">
        <v>17</v>
      </c>
      <c r="J7330" s="4" t="s">
        <v>5804</v>
      </c>
      <c r="K7330" s="4" t="s">
        <v>15</v>
      </c>
      <c r="L7330" s="4">
        <v>91505</v>
      </c>
      <c r="M7330" s="4" t="s">
        <v>9</v>
      </c>
      <c r="N7330" s="4" t="s">
        <v>5699</v>
      </c>
      <c r="O7330" s="4" t="s">
        <v>33</v>
      </c>
      <c r="P7330" s="4" t="s">
        <v>1500</v>
      </c>
      <c r="Q7330" s="4" t="s">
        <v>5806</v>
      </c>
      <c r="R7330" s="4">
        <v>1279.9680000000001</v>
      </c>
      <c r="S7330" s="4">
        <v>4</v>
      </c>
      <c r="T7330" s="4">
        <v>0.2</v>
      </c>
      <c r="U7330" s="4">
        <v>415.9896</v>
      </c>
      <c r="V7330" s="4" t="str">
        <f>INDEX(Regional_Lookup!$B$2:$B$5,MATCH('Sample - Superstore'!M7330,Regional_Lookup!$A$2:$A$5,0))</f>
        <v>James Chen</v>
      </c>
      <c r="W7330" s="4">
        <f>INDEX(Regional_Lookup!$C$2:$C$5, MATCH('Sample - Superstore'!M7330,Regional_Lookup!$A$2:$A$5, 0))</f>
        <v>0.18</v>
      </c>
      <c r="X7330" s="4">
        <f>U7330/R7330</f>
        <v>0.32499999999999996</v>
      </c>
      <c r="Y7330" s="4" t="str">
        <f>IF(X7330&gt;=W7330, "Yes", "No")</f>
        <v>Yes</v>
      </c>
      <c r="Z7330" s="4">
        <f>D7330-C7330</f>
        <v>6</v>
      </c>
      <c r="AA7330" s="4" t="str" cm="1">
        <f t="array" ref="AA7330">_xlfn.IFS(Z7330&lt;=2,"Fast",Z7330&gt;5, "Slow", AND(Z7330&gt;=3,Z7330&lt;=5),"Standard")</f>
        <v>Slow</v>
      </c>
    </row>
    <row r="7331" spans="1:27" x14ac:dyDescent="0.2">
      <c r="A7331" s="4">
        <v>7330</v>
      </c>
      <c r="B7331" s="4" t="s">
        <v>5805</v>
      </c>
      <c r="C7331" s="5">
        <v>41716</v>
      </c>
      <c r="D7331" s="5">
        <v>41722</v>
      </c>
      <c r="E7331" s="4" t="s">
        <v>29</v>
      </c>
      <c r="F7331" s="4" t="s">
        <v>819</v>
      </c>
      <c r="G7331" s="4" t="s">
        <v>818</v>
      </c>
      <c r="H7331" s="4" t="s">
        <v>102</v>
      </c>
      <c r="I7331" s="4" t="s">
        <v>17</v>
      </c>
      <c r="J7331" s="4" t="s">
        <v>5804</v>
      </c>
      <c r="K7331" s="4" t="s">
        <v>15</v>
      </c>
      <c r="L7331" s="4">
        <v>91505</v>
      </c>
      <c r="M7331" s="4" t="s">
        <v>9</v>
      </c>
      <c r="N7331" s="4" t="s">
        <v>492</v>
      </c>
      <c r="O7331" s="4" t="s">
        <v>13</v>
      </c>
      <c r="P7331" s="4" t="s">
        <v>231</v>
      </c>
      <c r="Q7331" s="4" t="s">
        <v>491</v>
      </c>
      <c r="R7331" s="4">
        <v>1856.19</v>
      </c>
      <c r="S7331" s="4">
        <v>7</v>
      </c>
      <c r="T7331" s="4">
        <v>0</v>
      </c>
      <c r="U7331" s="4">
        <v>334.11419999999998</v>
      </c>
      <c r="V7331" s="4" t="str">
        <f>INDEX(Regional_Lookup!$B$2:$B$5,MATCH('Sample - Superstore'!M7331,Regional_Lookup!$A$2:$A$5,0))</f>
        <v>James Chen</v>
      </c>
      <c r="W7331" s="4">
        <f>INDEX(Regional_Lookup!$C$2:$C$5, MATCH('Sample - Superstore'!M7331,Regional_Lookup!$A$2:$A$5, 0))</f>
        <v>0.18</v>
      </c>
      <c r="X7331" s="4">
        <f>U7331/R7331</f>
        <v>0.18</v>
      </c>
      <c r="Y7331" s="4" t="str">
        <f>IF(X7331&gt;=W7331, "Yes", "No")</f>
        <v>Yes</v>
      </c>
      <c r="Z7331" s="4">
        <f>D7331-C7331</f>
        <v>6</v>
      </c>
      <c r="AA7331" s="4" t="str" cm="1">
        <f t="array" ref="AA7331">_xlfn.IFS(Z7331&lt;=2,"Fast",Z7331&gt;5, "Slow", AND(Z7331&gt;=3,Z7331&lt;=5),"Standard")</f>
        <v>Slow</v>
      </c>
    </row>
    <row r="7332" spans="1:27" x14ac:dyDescent="0.2">
      <c r="A7332" s="4">
        <v>7331</v>
      </c>
      <c r="B7332" s="4" t="s">
        <v>5803</v>
      </c>
      <c r="C7332" s="5">
        <v>42686</v>
      </c>
      <c r="D7332" s="5">
        <v>42687</v>
      </c>
      <c r="E7332" s="4" t="s">
        <v>89</v>
      </c>
      <c r="F7332" s="4" t="s">
        <v>2918</v>
      </c>
      <c r="G7332" s="4" t="s">
        <v>2917</v>
      </c>
      <c r="H7332" s="4" t="s">
        <v>50</v>
      </c>
      <c r="I7332" s="4" t="s">
        <v>17</v>
      </c>
      <c r="J7332" s="4" t="s">
        <v>319</v>
      </c>
      <c r="K7332" s="4" t="s">
        <v>318</v>
      </c>
      <c r="L7332" s="4">
        <v>60623</v>
      </c>
      <c r="M7332" s="4" t="s">
        <v>3</v>
      </c>
      <c r="N7332" s="4" t="s">
        <v>400</v>
      </c>
      <c r="O7332" s="4" t="s">
        <v>37</v>
      </c>
      <c r="P7332" s="4" t="s">
        <v>36</v>
      </c>
      <c r="Q7332" s="4" t="s">
        <v>399</v>
      </c>
      <c r="R7332" s="4">
        <v>22.751999999999999</v>
      </c>
      <c r="S7332" s="4">
        <v>6</v>
      </c>
      <c r="T7332" s="4">
        <v>0.6</v>
      </c>
      <c r="U7332" s="4">
        <v>-8.532</v>
      </c>
      <c r="V7332" s="4" t="str">
        <f>INDEX(Regional_Lookup!$B$2:$B$5,MATCH('Sample - Superstore'!M7332,Regional_Lookup!$A$2:$A$5,0))</f>
        <v>David Johnson</v>
      </c>
      <c r="W7332" s="4">
        <f>INDEX(Regional_Lookup!$C$2:$C$5, MATCH('Sample - Superstore'!M7332,Regional_Lookup!$A$2:$A$5, 0))</f>
        <v>0.14000000000000001</v>
      </c>
      <c r="X7332" s="4">
        <f>U7332/R7332</f>
        <v>-0.375</v>
      </c>
      <c r="Y7332" s="4" t="str">
        <f>IF(X7332&gt;=W7332, "Yes", "No")</f>
        <v>No</v>
      </c>
      <c r="Z7332" s="4">
        <f>D7332-C7332</f>
        <v>1</v>
      </c>
      <c r="AA7332" s="4" t="str" cm="1">
        <f t="array" ref="AA7332">_xlfn.IFS(Z7332&lt;=2,"Fast",Z7332&gt;5, "Slow", AND(Z7332&gt;=3,Z7332&lt;=5),"Standard")</f>
        <v>Fast</v>
      </c>
    </row>
    <row r="7333" spans="1:27" x14ac:dyDescent="0.2">
      <c r="A7333" s="4">
        <v>7332</v>
      </c>
      <c r="B7333" s="4" t="s">
        <v>5802</v>
      </c>
      <c r="C7333" s="5">
        <v>43034</v>
      </c>
      <c r="D7333" s="5">
        <v>43038</v>
      </c>
      <c r="E7333" s="4" t="s">
        <v>29</v>
      </c>
      <c r="F7333" s="4" t="s">
        <v>5801</v>
      </c>
      <c r="G7333" s="4" t="s">
        <v>5800</v>
      </c>
      <c r="H7333" s="4" t="s">
        <v>50</v>
      </c>
      <c r="I7333" s="4" t="s">
        <v>17</v>
      </c>
      <c r="J7333" s="4" t="s">
        <v>1004</v>
      </c>
      <c r="K7333" s="4" t="s">
        <v>158</v>
      </c>
      <c r="L7333" s="4">
        <v>17602</v>
      </c>
      <c r="M7333" s="4" t="s">
        <v>5</v>
      </c>
      <c r="N7333" s="4" t="s">
        <v>2882</v>
      </c>
      <c r="O7333" s="4" t="s">
        <v>33</v>
      </c>
      <c r="P7333" s="4" t="s">
        <v>32</v>
      </c>
      <c r="Q7333" s="4" t="s">
        <v>2881</v>
      </c>
      <c r="R7333" s="4">
        <v>61.542000000000002</v>
      </c>
      <c r="S7333" s="4">
        <v>1</v>
      </c>
      <c r="T7333" s="4">
        <v>0.4</v>
      </c>
      <c r="U7333" s="4">
        <v>-13.334099999999999</v>
      </c>
      <c r="V7333" s="4" t="str">
        <f>INDEX(Regional_Lookup!$B$2:$B$5,MATCH('Sample - Superstore'!M7333,Regional_Lookup!$A$2:$A$5,0))</f>
        <v>Sarah Miller</v>
      </c>
      <c r="W7333" s="4">
        <f>INDEX(Regional_Lookup!$C$2:$C$5, MATCH('Sample - Superstore'!M7333,Regional_Lookup!$A$2:$A$5, 0))</f>
        <v>0.16</v>
      </c>
      <c r="X7333" s="4">
        <f>U7333/R7333</f>
        <v>-0.21666666666666665</v>
      </c>
      <c r="Y7333" s="4" t="str">
        <f>IF(X7333&gt;=W7333, "Yes", "No")</f>
        <v>No</v>
      </c>
      <c r="Z7333" s="4">
        <f>D7333-C7333</f>
        <v>4</v>
      </c>
      <c r="AA7333" s="4" t="str" cm="1">
        <f t="array" ref="AA7333">_xlfn.IFS(Z7333&lt;=2,"Fast",Z7333&gt;5, "Slow", AND(Z7333&gt;=3,Z7333&lt;=5),"Standard")</f>
        <v>Standard</v>
      </c>
    </row>
    <row r="7334" spans="1:27" x14ac:dyDescent="0.2">
      <c r="A7334" s="4">
        <v>7333</v>
      </c>
      <c r="B7334" s="4" t="s">
        <v>5802</v>
      </c>
      <c r="C7334" s="5">
        <v>43034</v>
      </c>
      <c r="D7334" s="5">
        <v>43038</v>
      </c>
      <c r="E7334" s="4" t="s">
        <v>29</v>
      </c>
      <c r="F7334" s="4" t="s">
        <v>5801</v>
      </c>
      <c r="G7334" s="4" t="s">
        <v>5800</v>
      </c>
      <c r="H7334" s="4" t="s">
        <v>50</v>
      </c>
      <c r="I7334" s="4" t="s">
        <v>17</v>
      </c>
      <c r="J7334" s="4" t="s">
        <v>1004</v>
      </c>
      <c r="K7334" s="4" t="s">
        <v>158</v>
      </c>
      <c r="L7334" s="4">
        <v>17602</v>
      </c>
      <c r="M7334" s="4" t="s">
        <v>5</v>
      </c>
      <c r="N7334" s="4" t="s">
        <v>4523</v>
      </c>
      <c r="O7334" s="4" t="s">
        <v>13</v>
      </c>
      <c r="P7334" s="4" t="s">
        <v>100</v>
      </c>
      <c r="Q7334" s="4" t="s">
        <v>4522</v>
      </c>
      <c r="R7334" s="4">
        <v>81.438000000000002</v>
      </c>
      <c r="S7334" s="4">
        <v>7</v>
      </c>
      <c r="T7334" s="4">
        <v>0.7</v>
      </c>
      <c r="U7334" s="4">
        <v>-65.150400000000005</v>
      </c>
      <c r="V7334" s="4" t="str">
        <f>INDEX(Regional_Lookup!$B$2:$B$5,MATCH('Sample - Superstore'!M7334,Regional_Lookup!$A$2:$A$5,0))</f>
        <v>Sarah Miller</v>
      </c>
      <c r="W7334" s="4">
        <f>INDEX(Regional_Lookup!$C$2:$C$5, MATCH('Sample - Superstore'!M7334,Regional_Lookup!$A$2:$A$5, 0))</f>
        <v>0.16</v>
      </c>
      <c r="X7334" s="4">
        <f>U7334/R7334</f>
        <v>-0.8</v>
      </c>
      <c r="Y7334" s="4" t="str">
        <f>IF(X7334&gt;=W7334, "Yes", "No")</f>
        <v>No</v>
      </c>
      <c r="Z7334" s="4">
        <f>D7334-C7334</f>
        <v>4</v>
      </c>
      <c r="AA7334" s="4" t="str" cm="1">
        <f t="array" ref="AA7334">_xlfn.IFS(Z7334&lt;=2,"Fast",Z7334&gt;5, "Slow", AND(Z7334&gt;=3,Z7334&lt;=5),"Standard")</f>
        <v>Standard</v>
      </c>
    </row>
    <row r="7335" spans="1:27" x14ac:dyDescent="0.2">
      <c r="A7335" s="4">
        <v>7334</v>
      </c>
      <c r="B7335" s="4" t="s">
        <v>5799</v>
      </c>
      <c r="C7335" s="5">
        <v>42105</v>
      </c>
      <c r="D7335" s="5">
        <v>42111</v>
      </c>
      <c r="E7335" s="4" t="s">
        <v>29</v>
      </c>
      <c r="F7335" s="4" t="s">
        <v>2799</v>
      </c>
      <c r="G7335" s="4" t="s">
        <v>2798</v>
      </c>
      <c r="H7335" s="4" t="s">
        <v>18</v>
      </c>
      <c r="I7335" s="4" t="s">
        <v>17</v>
      </c>
      <c r="J7335" s="4" t="s">
        <v>1520</v>
      </c>
      <c r="K7335" s="4" t="s">
        <v>41</v>
      </c>
      <c r="L7335" s="4">
        <v>33614</v>
      </c>
      <c r="M7335" s="4" t="s">
        <v>7</v>
      </c>
      <c r="N7335" s="4" t="s">
        <v>3714</v>
      </c>
      <c r="O7335" s="4" t="s">
        <v>37</v>
      </c>
      <c r="P7335" s="4" t="s">
        <v>36</v>
      </c>
      <c r="Q7335" s="4" t="s">
        <v>3713</v>
      </c>
      <c r="R7335" s="4">
        <v>67.36</v>
      </c>
      <c r="S7335" s="4">
        <v>2</v>
      </c>
      <c r="T7335" s="4">
        <v>0.2</v>
      </c>
      <c r="U7335" s="4">
        <v>10.103999999999999</v>
      </c>
      <c r="V7335" s="4" t="str">
        <f>INDEX(Regional_Lookup!$B$2:$B$5,MATCH('Sample - Superstore'!M7335,Regional_Lookup!$A$2:$A$5,0))</f>
        <v>Maria Santos</v>
      </c>
      <c r="W7335" s="4">
        <f>INDEX(Regional_Lookup!$C$2:$C$5, MATCH('Sample - Superstore'!M7335,Regional_Lookup!$A$2:$A$5, 0))</f>
        <v>0.15</v>
      </c>
      <c r="X7335" s="4">
        <f>U7335/R7335</f>
        <v>0.15</v>
      </c>
      <c r="Y7335" s="4" t="str">
        <f>IF(X7335&gt;=W7335, "Yes", "No")</f>
        <v>Yes</v>
      </c>
      <c r="Z7335" s="4">
        <f>D7335-C7335</f>
        <v>6</v>
      </c>
      <c r="AA7335" s="4" t="str" cm="1">
        <f t="array" ref="AA7335">_xlfn.IFS(Z7335&lt;=2,"Fast",Z7335&gt;5, "Slow", AND(Z7335&gt;=3,Z7335&lt;=5),"Standard")</f>
        <v>Slow</v>
      </c>
    </row>
    <row r="7336" spans="1:27" x14ac:dyDescent="0.2">
      <c r="A7336" s="4">
        <v>7335</v>
      </c>
      <c r="B7336" s="4" t="s">
        <v>5799</v>
      </c>
      <c r="C7336" s="5">
        <v>42105</v>
      </c>
      <c r="D7336" s="5">
        <v>42111</v>
      </c>
      <c r="E7336" s="4" t="s">
        <v>29</v>
      </c>
      <c r="F7336" s="4" t="s">
        <v>2799</v>
      </c>
      <c r="G7336" s="4" t="s">
        <v>2798</v>
      </c>
      <c r="H7336" s="4" t="s">
        <v>18</v>
      </c>
      <c r="I7336" s="4" t="s">
        <v>17</v>
      </c>
      <c r="J7336" s="4" t="s">
        <v>1520</v>
      </c>
      <c r="K7336" s="4" t="s">
        <v>41</v>
      </c>
      <c r="L7336" s="4">
        <v>33614</v>
      </c>
      <c r="M7336" s="4" t="s">
        <v>7</v>
      </c>
      <c r="N7336" s="4" t="s">
        <v>2360</v>
      </c>
      <c r="O7336" s="4" t="s">
        <v>37</v>
      </c>
      <c r="P7336" s="4" t="s">
        <v>36</v>
      </c>
      <c r="Q7336" s="4" t="s">
        <v>2359</v>
      </c>
      <c r="R7336" s="4">
        <v>54.527999999999999</v>
      </c>
      <c r="S7336" s="4">
        <v>3</v>
      </c>
      <c r="T7336" s="4">
        <v>0.2</v>
      </c>
      <c r="U7336" s="4">
        <v>14.313599999999999</v>
      </c>
      <c r="V7336" s="4" t="str">
        <f>INDEX(Regional_Lookup!$B$2:$B$5,MATCH('Sample - Superstore'!M7336,Regional_Lookup!$A$2:$A$5,0))</f>
        <v>Maria Santos</v>
      </c>
      <c r="W7336" s="4">
        <f>INDEX(Regional_Lookup!$C$2:$C$5, MATCH('Sample - Superstore'!M7336,Regional_Lookup!$A$2:$A$5, 0))</f>
        <v>0.15</v>
      </c>
      <c r="X7336" s="4">
        <f>U7336/R7336</f>
        <v>0.26250000000000001</v>
      </c>
      <c r="Y7336" s="4" t="str">
        <f>IF(X7336&gt;=W7336, "Yes", "No")</f>
        <v>Yes</v>
      </c>
      <c r="Z7336" s="4">
        <f>D7336-C7336</f>
        <v>6</v>
      </c>
      <c r="AA7336" s="4" t="str" cm="1">
        <f t="array" ref="AA7336">_xlfn.IFS(Z7336&lt;=2,"Fast",Z7336&gt;5, "Slow", AND(Z7336&gt;=3,Z7336&lt;=5),"Standard")</f>
        <v>Slow</v>
      </c>
    </row>
    <row r="7337" spans="1:27" x14ac:dyDescent="0.2">
      <c r="A7337" s="4">
        <v>7336</v>
      </c>
      <c r="B7337" s="4" t="s">
        <v>5798</v>
      </c>
      <c r="C7337" s="5">
        <v>42363</v>
      </c>
      <c r="D7337" s="5">
        <v>42368</v>
      </c>
      <c r="E7337" s="4" t="s">
        <v>29</v>
      </c>
      <c r="F7337" s="4" t="s">
        <v>5003</v>
      </c>
      <c r="G7337" s="4" t="s">
        <v>5002</v>
      </c>
      <c r="H7337" s="4" t="s">
        <v>18</v>
      </c>
      <c r="I7337" s="4" t="s">
        <v>17</v>
      </c>
      <c r="J7337" s="4" t="s">
        <v>254</v>
      </c>
      <c r="K7337" s="4" t="s">
        <v>66</v>
      </c>
      <c r="L7337" s="4">
        <v>10024</v>
      </c>
      <c r="M7337" s="4" t="s">
        <v>5</v>
      </c>
      <c r="N7337" s="4" t="s">
        <v>5408</v>
      </c>
      <c r="O7337" s="4" t="s">
        <v>33</v>
      </c>
      <c r="P7337" s="4" t="s">
        <v>55</v>
      </c>
      <c r="Q7337" s="4" t="s">
        <v>5407</v>
      </c>
      <c r="R7337" s="4">
        <v>843.9</v>
      </c>
      <c r="S7337" s="4">
        <v>2</v>
      </c>
      <c r="T7337" s="4">
        <v>0</v>
      </c>
      <c r="U7337" s="4">
        <v>371.31599999999997</v>
      </c>
      <c r="V7337" s="4" t="str">
        <f>INDEX(Regional_Lookup!$B$2:$B$5,MATCH('Sample - Superstore'!M7337,Regional_Lookup!$A$2:$A$5,0))</f>
        <v>Sarah Miller</v>
      </c>
      <c r="W7337" s="4">
        <f>INDEX(Regional_Lookup!$C$2:$C$5, MATCH('Sample - Superstore'!M7337,Regional_Lookup!$A$2:$A$5, 0))</f>
        <v>0.16</v>
      </c>
      <c r="X7337" s="4">
        <f>U7337/R7337</f>
        <v>0.44</v>
      </c>
      <c r="Y7337" s="4" t="str">
        <f>IF(X7337&gt;=W7337, "Yes", "No")</f>
        <v>Yes</v>
      </c>
      <c r="Z7337" s="4">
        <f>D7337-C7337</f>
        <v>5</v>
      </c>
      <c r="AA7337" s="4" t="str" cm="1">
        <f t="array" ref="AA7337">_xlfn.IFS(Z7337&lt;=2,"Fast",Z7337&gt;5, "Slow", AND(Z7337&gt;=3,Z7337&lt;=5),"Standard")</f>
        <v>Standard</v>
      </c>
    </row>
    <row r="7338" spans="1:27" x14ac:dyDescent="0.2">
      <c r="A7338" s="4">
        <v>7337</v>
      </c>
      <c r="B7338" s="4" t="s">
        <v>5798</v>
      </c>
      <c r="C7338" s="5">
        <v>42363</v>
      </c>
      <c r="D7338" s="5">
        <v>42368</v>
      </c>
      <c r="E7338" s="4" t="s">
        <v>29</v>
      </c>
      <c r="F7338" s="4" t="s">
        <v>5003</v>
      </c>
      <c r="G7338" s="4" t="s">
        <v>5002</v>
      </c>
      <c r="H7338" s="4" t="s">
        <v>18</v>
      </c>
      <c r="I7338" s="4" t="s">
        <v>17</v>
      </c>
      <c r="J7338" s="4" t="s">
        <v>254</v>
      </c>
      <c r="K7338" s="4" t="s">
        <v>66</v>
      </c>
      <c r="L7338" s="4">
        <v>10024</v>
      </c>
      <c r="M7338" s="4" t="s">
        <v>5</v>
      </c>
      <c r="N7338" s="4" t="s">
        <v>1617</v>
      </c>
      <c r="O7338" s="4" t="s">
        <v>37</v>
      </c>
      <c r="P7338" s="4" t="s">
        <v>165</v>
      </c>
      <c r="Q7338" s="4" t="s">
        <v>1616</v>
      </c>
      <c r="R7338" s="4">
        <v>449.56799999999998</v>
      </c>
      <c r="S7338" s="4">
        <v>2</v>
      </c>
      <c r="T7338" s="4">
        <v>0.2</v>
      </c>
      <c r="U7338" s="4">
        <v>56.195999999999998</v>
      </c>
      <c r="V7338" s="4" t="str">
        <f>INDEX(Regional_Lookup!$B$2:$B$5,MATCH('Sample - Superstore'!M7338,Regional_Lookup!$A$2:$A$5,0))</f>
        <v>Sarah Miller</v>
      </c>
      <c r="W7338" s="4">
        <f>INDEX(Regional_Lookup!$C$2:$C$5, MATCH('Sample - Superstore'!M7338,Regional_Lookup!$A$2:$A$5, 0))</f>
        <v>0.16</v>
      </c>
      <c r="X7338" s="4">
        <f>U7338/R7338</f>
        <v>0.125</v>
      </c>
      <c r="Y7338" s="4" t="str">
        <f>IF(X7338&gt;=W7338, "Yes", "No")</f>
        <v>No</v>
      </c>
      <c r="Z7338" s="4">
        <f>D7338-C7338</f>
        <v>5</v>
      </c>
      <c r="AA7338" s="4" t="str" cm="1">
        <f t="array" ref="AA7338">_xlfn.IFS(Z7338&lt;=2,"Fast",Z7338&gt;5, "Slow", AND(Z7338&gt;=3,Z7338&lt;=5),"Standard")</f>
        <v>Standard</v>
      </c>
    </row>
    <row r="7339" spans="1:27" x14ac:dyDescent="0.2">
      <c r="A7339" s="4">
        <v>7338</v>
      </c>
      <c r="B7339" s="4" t="s">
        <v>5797</v>
      </c>
      <c r="C7339" s="5">
        <v>42999</v>
      </c>
      <c r="D7339" s="5">
        <v>43001</v>
      </c>
      <c r="E7339" s="4" t="s">
        <v>89</v>
      </c>
      <c r="F7339" s="4" t="s">
        <v>1462</v>
      </c>
      <c r="G7339" s="4" t="s">
        <v>1461</v>
      </c>
      <c r="H7339" s="4" t="s">
        <v>50</v>
      </c>
      <c r="I7339" s="4" t="s">
        <v>17</v>
      </c>
      <c r="J7339" s="4" t="s">
        <v>59</v>
      </c>
      <c r="K7339" s="4" t="s">
        <v>15</v>
      </c>
      <c r="L7339" s="4">
        <v>90045</v>
      </c>
      <c r="M7339" s="4" t="s">
        <v>9</v>
      </c>
      <c r="N7339" s="4" t="s">
        <v>2111</v>
      </c>
      <c r="O7339" s="4" t="s">
        <v>13</v>
      </c>
      <c r="P7339" s="4" t="s">
        <v>231</v>
      </c>
      <c r="Q7339" s="4" t="s">
        <v>3500</v>
      </c>
      <c r="R7339" s="4">
        <v>15.51</v>
      </c>
      <c r="S7339" s="4">
        <v>1</v>
      </c>
      <c r="T7339" s="4">
        <v>0</v>
      </c>
      <c r="U7339" s="4">
        <v>3.8774999999999999</v>
      </c>
      <c r="V7339" s="4" t="str">
        <f>INDEX(Regional_Lookup!$B$2:$B$5,MATCH('Sample - Superstore'!M7339,Regional_Lookup!$A$2:$A$5,0))</f>
        <v>James Chen</v>
      </c>
      <c r="W7339" s="4">
        <f>INDEX(Regional_Lookup!$C$2:$C$5, MATCH('Sample - Superstore'!M7339,Regional_Lookup!$A$2:$A$5, 0))</f>
        <v>0.18</v>
      </c>
      <c r="X7339" s="4">
        <f>U7339/R7339</f>
        <v>0.25</v>
      </c>
      <c r="Y7339" s="4" t="str">
        <f>IF(X7339&gt;=W7339, "Yes", "No")</f>
        <v>Yes</v>
      </c>
      <c r="Z7339" s="4">
        <f>D7339-C7339</f>
        <v>2</v>
      </c>
      <c r="AA7339" s="4" t="str" cm="1">
        <f t="array" ref="AA7339">_xlfn.IFS(Z7339&lt;=2,"Fast",Z7339&gt;5, "Slow", AND(Z7339&gt;=3,Z7339&lt;=5),"Standard")</f>
        <v>Fast</v>
      </c>
    </row>
    <row r="7340" spans="1:27" x14ac:dyDescent="0.2">
      <c r="A7340" s="4">
        <v>7339</v>
      </c>
      <c r="B7340" s="4" t="s">
        <v>5796</v>
      </c>
      <c r="C7340" s="5">
        <v>41993</v>
      </c>
      <c r="D7340" s="5">
        <v>41996</v>
      </c>
      <c r="E7340" s="4" t="s">
        <v>21</v>
      </c>
      <c r="F7340" s="4" t="s">
        <v>527</v>
      </c>
      <c r="G7340" s="4" t="s">
        <v>526</v>
      </c>
      <c r="H7340" s="4" t="s">
        <v>50</v>
      </c>
      <c r="I7340" s="4" t="s">
        <v>17</v>
      </c>
      <c r="J7340" s="4" t="s">
        <v>254</v>
      </c>
      <c r="K7340" s="4" t="s">
        <v>66</v>
      </c>
      <c r="L7340" s="4">
        <v>10035</v>
      </c>
      <c r="M7340" s="4" t="s">
        <v>5</v>
      </c>
      <c r="N7340" s="4" t="s">
        <v>1828</v>
      </c>
      <c r="O7340" s="4" t="s">
        <v>37</v>
      </c>
      <c r="P7340" s="4" t="s">
        <v>221</v>
      </c>
      <c r="Q7340" s="4" t="s">
        <v>1827</v>
      </c>
      <c r="R7340" s="4">
        <v>192.18600000000001</v>
      </c>
      <c r="S7340" s="4">
        <v>3</v>
      </c>
      <c r="T7340" s="4">
        <v>0.1</v>
      </c>
      <c r="U7340" s="4">
        <v>36.3018</v>
      </c>
      <c r="V7340" s="4" t="str">
        <f>INDEX(Regional_Lookup!$B$2:$B$5,MATCH('Sample - Superstore'!M7340,Regional_Lookup!$A$2:$A$5,0))</f>
        <v>Sarah Miller</v>
      </c>
      <c r="W7340" s="4">
        <f>INDEX(Regional_Lookup!$C$2:$C$5, MATCH('Sample - Superstore'!M7340,Regional_Lookup!$A$2:$A$5, 0))</f>
        <v>0.16</v>
      </c>
      <c r="X7340" s="4">
        <f>U7340/R7340</f>
        <v>0.18888888888888888</v>
      </c>
      <c r="Y7340" s="4" t="str">
        <f>IF(X7340&gt;=W7340, "Yes", "No")</f>
        <v>Yes</v>
      </c>
      <c r="Z7340" s="4">
        <f>D7340-C7340</f>
        <v>3</v>
      </c>
      <c r="AA7340" s="4" t="str" cm="1">
        <f t="array" ref="AA7340">_xlfn.IFS(Z7340&lt;=2,"Fast",Z7340&gt;5, "Slow", AND(Z7340&gt;=3,Z7340&lt;=5),"Standard")</f>
        <v>Standard</v>
      </c>
    </row>
    <row r="7341" spans="1:27" x14ac:dyDescent="0.2">
      <c r="A7341" s="4">
        <v>7340</v>
      </c>
      <c r="B7341" s="4" t="s">
        <v>5795</v>
      </c>
      <c r="C7341" s="5">
        <v>42203</v>
      </c>
      <c r="D7341" s="5">
        <v>42206</v>
      </c>
      <c r="E7341" s="4" t="s">
        <v>89</v>
      </c>
      <c r="F7341" s="4" t="s">
        <v>5794</v>
      </c>
      <c r="G7341" s="4" t="s">
        <v>5793</v>
      </c>
      <c r="H7341" s="4" t="s">
        <v>50</v>
      </c>
      <c r="I7341" s="4" t="s">
        <v>17</v>
      </c>
      <c r="J7341" s="4" t="s">
        <v>254</v>
      </c>
      <c r="K7341" s="4" t="s">
        <v>66</v>
      </c>
      <c r="L7341" s="4">
        <v>10009</v>
      </c>
      <c r="M7341" s="4" t="s">
        <v>5</v>
      </c>
      <c r="N7341" s="4" t="s">
        <v>1717</v>
      </c>
      <c r="O7341" s="4" t="s">
        <v>13</v>
      </c>
      <c r="P7341" s="4" t="s">
        <v>116</v>
      </c>
      <c r="Q7341" s="4" t="s">
        <v>1716</v>
      </c>
      <c r="R7341" s="4">
        <v>5.76</v>
      </c>
      <c r="S7341" s="4">
        <v>2</v>
      </c>
      <c r="T7341" s="4">
        <v>0</v>
      </c>
      <c r="U7341" s="4">
        <v>1.6128</v>
      </c>
      <c r="V7341" s="4" t="str">
        <f>INDEX(Regional_Lookup!$B$2:$B$5,MATCH('Sample - Superstore'!M7341,Regional_Lookup!$A$2:$A$5,0))</f>
        <v>Sarah Miller</v>
      </c>
      <c r="W7341" s="4">
        <f>INDEX(Regional_Lookup!$C$2:$C$5, MATCH('Sample - Superstore'!M7341,Regional_Lookup!$A$2:$A$5, 0))</f>
        <v>0.16</v>
      </c>
      <c r="X7341" s="4">
        <f>U7341/R7341</f>
        <v>0.28000000000000003</v>
      </c>
      <c r="Y7341" s="4" t="str">
        <f>IF(X7341&gt;=W7341, "Yes", "No")</f>
        <v>Yes</v>
      </c>
      <c r="Z7341" s="4">
        <f>D7341-C7341</f>
        <v>3</v>
      </c>
      <c r="AA7341" s="4" t="str" cm="1">
        <f t="array" ref="AA7341">_xlfn.IFS(Z7341&lt;=2,"Fast",Z7341&gt;5, "Slow", AND(Z7341&gt;=3,Z7341&lt;=5),"Standard")</f>
        <v>Standard</v>
      </c>
    </row>
    <row r="7342" spans="1:27" x14ac:dyDescent="0.2">
      <c r="A7342" s="4">
        <v>7341</v>
      </c>
      <c r="B7342" s="4" t="s">
        <v>5792</v>
      </c>
      <c r="C7342" s="5">
        <v>41846</v>
      </c>
      <c r="D7342" s="5">
        <v>41852</v>
      </c>
      <c r="E7342" s="4" t="s">
        <v>29</v>
      </c>
      <c r="F7342" s="4" t="s">
        <v>3055</v>
      </c>
      <c r="G7342" s="4" t="s">
        <v>3054</v>
      </c>
      <c r="H7342" s="4" t="s">
        <v>18</v>
      </c>
      <c r="I7342" s="4" t="s">
        <v>17</v>
      </c>
      <c r="J7342" s="4" t="s">
        <v>808</v>
      </c>
      <c r="K7342" s="4" t="s">
        <v>48</v>
      </c>
      <c r="L7342" s="4">
        <v>30318</v>
      </c>
      <c r="M7342" s="4" t="s">
        <v>7</v>
      </c>
      <c r="N7342" s="4" t="s">
        <v>1634</v>
      </c>
      <c r="O7342" s="4" t="s">
        <v>37</v>
      </c>
      <c r="P7342" s="4" t="s">
        <v>221</v>
      </c>
      <c r="Q7342" s="4" t="s">
        <v>1633</v>
      </c>
      <c r="R7342" s="4">
        <v>67.88</v>
      </c>
      <c r="S7342" s="4">
        <v>2</v>
      </c>
      <c r="T7342" s="4">
        <v>0</v>
      </c>
      <c r="U7342" s="4">
        <v>18.3276</v>
      </c>
      <c r="V7342" s="4" t="str">
        <f>INDEX(Regional_Lookup!$B$2:$B$5,MATCH('Sample - Superstore'!M7342,Regional_Lookup!$A$2:$A$5,0))</f>
        <v>Maria Santos</v>
      </c>
      <c r="W7342" s="4">
        <f>INDEX(Regional_Lookup!$C$2:$C$5, MATCH('Sample - Superstore'!M7342,Regional_Lookup!$A$2:$A$5, 0))</f>
        <v>0.15</v>
      </c>
      <c r="X7342" s="4">
        <f>U7342/R7342</f>
        <v>0.27</v>
      </c>
      <c r="Y7342" s="4" t="str">
        <f>IF(X7342&gt;=W7342, "Yes", "No")</f>
        <v>Yes</v>
      </c>
      <c r="Z7342" s="4">
        <f>D7342-C7342</f>
        <v>6</v>
      </c>
      <c r="AA7342" s="4" t="str" cm="1">
        <f t="array" ref="AA7342">_xlfn.IFS(Z7342&lt;=2,"Fast",Z7342&gt;5, "Slow", AND(Z7342&gt;=3,Z7342&lt;=5),"Standard")</f>
        <v>Slow</v>
      </c>
    </row>
    <row r="7343" spans="1:27" x14ac:dyDescent="0.2">
      <c r="A7343" s="4">
        <v>7342</v>
      </c>
      <c r="B7343" s="4" t="s">
        <v>5792</v>
      </c>
      <c r="C7343" s="5">
        <v>41846</v>
      </c>
      <c r="D7343" s="5">
        <v>41852</v>
      </c>
      <c r="E7343" s="4" t="s">
        <v>29</v>
      </c>
      <c r="F7343" s="4" t="s">
        <v>3055</v>
      </c>
      <c r="G7343" s="4" t="s">
        <v>3054</v>
      </c>
      <c r="H7343" s="4" t="s">
        <v>18</v>
      </c>
      <c r="I7343" s="4" t="s">
        <v>17</v>
      </c>
      <c r="J7343" s="4" t="s">
        <v>808</v>
      </c>
      <c r="K7343" s="4" t="s">
        <v>48</v>
      </c>
      <c r="L7343" s="4">
        <v>30318</v>
      </c>
      <c r="M7343" s="4" t="s">
        <v>7</v>
      </c>
      <c r="N7343" s="4" t="s">
        <v>2074</v>
      </c>
      <c r="O7343" s="4" t="s">
        <v>13</v>
      </c>
      <c r="P7343" s="4" t="s">
        <v>72</v>
      </c>
      <c r="Q7343" s="4" t="s">
        <v>2073</v>
      </c>
      <c r="R7343" s="4">
        <v>162.88999999999999</v>
      </c>
      <c r="S7343" s="4">
        <v>13</v>
      </c>
      <c r="T7343" s="4">
        <v>0</v>
      </c>
      <c r="U7343" s="4">
        <v>76.558300000000003</v>
      </c>
      <c r="V7343" s="4" t="str">
        <f>INDEX(Regional_Lookup!$B$2:$B$5,MATCH('Sample - Superstore'!M7343,Regional_Lookup!$A$2:$A$5,0))</f>
        <v>Maria Santos</v>
      </c>
      <c r="W7343" s="4">
        <f>INDEX(Regional_Lookup!$C$2:$C$5, MATCH('Sample - Superstore'!M7343,Regional_Lookup!$A$2:$A$5, 0))</f>
        <v>0.15</v>
      </c>
      <c r="X7343" s="4">
        <f>U7343/R7343</f>
        <v>0.47000000000000003</v>
      </c>
      <c r="Y7343" s="4" t="str">
        <f>IF(X7343&gt;=W7343, "Yes", "No")</f>
        <v>Yes</v>
      </c>
      <c r="Z7343" s="4">
        <f>D7343-C7343</f>
        <v>6</v>
      </c>
      <c r="AA7343" s="4" t="str" cm="1">
        <f t="array" ref="AA7343">_xlfn.IFS(Z7343&lt;=2,"Fast",Z7343&gt;5, "Slow", AND(Z7343&gt;=3,Z7343&lt;=5),"Standard")</f>
        <v>Slow</v>
      </c>
    </row>
    <row r="7344" spans="1:27" x14ac:dyDescent="0.2">
      <c r="A7344" s="4">
        <v>7343</v>
      </c>
      <c r="B7344" s="4" t="s">
        <v>5792</v>
      </c>
      <c r="C7344" s="5">
        <v>41846</v>
      </c>
      <c r="D7344" s="5">
        <v>41852</v>
      </c>
      <c r="E7344" s="4" t="s">
        <v>29</v>
      </c>
      <c r="F7344" s="4" t="s">
        <v>3055</v>
      </c>
      <c r="G7344" s="4" t="s">
        <v>3054</v>
      </c>
      <c r="H7344" s="4" t="s">
        <v>18</v>
      </c>
      <c r="I7344" s="4" t="s">
        <v>17</v>
      </c>
      <c r="J7344" s="4" t="s">
        <v>808</v>
      </c>
      <c r="K7344" s="4" t="s">
        <v>48</v>
      </c>
      <c r="L7344" s="4">
        <v>30318</v>
      </c>
      <c r="M7344" s="4" t="s">
        <v>7</v>
      </c>
      <c r="N7344" s="4" t="s">
        <v>5791</v>
      </c>
      <c r="O7344" s="4" t="s">
        <v>37</v>
      </c>
      <c r="P7344" s="4" t="s">
        <v>36</v>
      </c>
      <c r="Q7344" s="4" t="s">
        <v>5790</v>
      </c>
      <c r="R7344" s="4">
        <v>25.71</v>
      </c>
      <c r="S7344" s="4">
        <v>3</v>
      </c>
      <c r="T7344" s="4">
        <v>0</v>
      </c>
      <c r="U7344" s="4">
        <v>9.2555999999999994</v>
      </c>
      <c r="V7344" s="4" t="str">
        <f>INDEX(Regional_Lookup!$B$2:$B$5,MATCH('Sample - Superstore'!M7344,Regional_Lookup!$A$2:$A$5,0))</f>
        <v>Maria Santos</v>
      </c>
      <c r="W7344" s="4">
        <f>INDEX(Regional_Lookup!$C$2:$C$5, MATCH('Sample - Superstore'!M7344,Regional_Lookup!$A$2:$A$5, 0))</f>
        <v>0.15</v>
      </c>
      <c r="X7344" s="4">
        <f>U7344/R7344</f>
        <v>0.36</v>
      </c>
      <c r="Y7344" s="4" t="str">
        <f>IF(X7344&gt;=W7344, "Yes", "No")</f>
        <v>Yes</v>
      </c>
      <c r="Z7344" s="4">
        <f>D7344-C7344</f>
        <v>6</v>
      </c>
      <c r="AA7344" s="4" t="str" cm="1">
        <f t="array" ref="AA7344">_xlfn.IFS(Z7344&lt;=2,"Fast",Z7344&gt;5, "Slow", AND(Z7344&gt;=3,Z7344&lt;=5),"Standard")</f>
        <v>Slow</v>
      </c>
    </row>
    <row r="7345" spans="1:27" x14ac:dyDescent="0.2">
      <c r="A7345" s="4">
        <v>7344</v>
      </c>
      <c r="B7345" s="4" t="s">
        <v>5789</v>
      </c>
      <c r="C7345" s="5">
        <v>41999</v>
      </c>
      <c r="D7345" s="5">
        <v>42005</v>
      </c>
      <c r="E7345" s="4" t="s">
        <v>29</v>
      </c>
      <c r="F7345" s="4" t="s">
        <v>2525</v>
      </c>
      <c r="G7345" s="4" t="s">
        <v>2524</v>
      </c>
      <c r="H7345" s="4" t="s">
        <v>18</v>
      </c>
      <c r="I7345" s="4" t="s">
        <v>17</v>
      </c>
      <c r="J7345" s="4" t="s">
        <v>254</v>
      </c>
      <c r="K7345" s="4" t="s">
        <v>66</v>
      </c>
      <c r="L7345" s="4">
        <v>10009</v>
      </c>
      <c r="M7345" s="4" t="s">
        <v>5</v>
      </c>
      <c r="N7345" s="4" t="s">
        <v>4242</v>
      </c>
      <c r="O7345" s="4" t="s">
        <v>13</v>
      </c>
      <c r="P7345" s="4" t="s">
        <v>231</v>
      </c>
      <c r="Q7345" s="4" t="s">
        <v>4241</v>
      </c>
      <c r="R7345" s="4">
        <v>191.88</v>
      </c>
      <c r="S7345" s="4">
        <v>6</v>
      </c>
      <c r="T7345" s="4">
        <v>0</v>
      </c>
      <c r="U7345" s="4">
        <v>19.187999999999999</v>
      </c>
      <c r="V7345" s="4" t="str">
        <f>INDEX(Regional_Lookup!$B$2:$B$5,MATCH('Sample - Superstore'!M7345,Regional_Lookup!$A$2:$A$5,0))</f>
        <v>Sarah Miller</v>
      </c>
      <c r="W7345" s="4">
        <f>INDEX(Regional_Lookup!$C$2:$C$5, MATCH('Sample - Superstore'!M7345,Regional_Lookup!$A$2:$A$5, 0))</f>
        <v>0.16</v>
      </c>
      <c r="X7345" s="4">
        <f>U7345/R7345</f>
        <v>9.9999999999999992E-2</v>
      </c>
      <c r="Y7345" s="4" t="str">
        <f>IF(X7345&gt;=W7345, "Yes", "No")</f>
        <v>No</v>
      </c>
      <c r="Z7345" s="4">
        <f>D7345-C7345</f>
        <v>6</v>
      </c>
      <c r="AA7345" s="4" t="str" cm="1">
        <f t="array" ref="AA7345">_xlfn.IFS(Z7345&lt;=2,"Fast",Z7345&gt;5, "Slow", AND(Z7345&gt;=3,Z7345&lt;=5),"Standard")</f>
        <v>Slow</v>
      </c>
    </row>
    <row r="7346" spans="1:27" x14ac:dyDescent="0.2">
      <c r="A7346" s="4">
        <v>7345</v>
      </c>
      <c r="B7346" s="4" t="s">
        <v>5786</v>
      </c>
      <c r="C7346" s="5">
        <v>43080</v>
      </c>
      <c r="D7346" s="5">
        <v>43086</v>
      </c>
      <c r="E7346" s="4" t="s">
        <v>29</v>
      </c>
      <c r="F7346" s="4" t="s">
        <v>5785</v>
      </c>
      <c r="G7346" s="4" t="s">
        <v>5784</v>
      </c>
      <c r="H7346" s="4" t="s">
        <v>50</v>
      </c>
      <c r="I7346" s="4" t="s">
        <v>17</v>
      </c>
      <c r="J7346" s="4" t="s">
        <v>1682</v>
      </c>
      <c r="K7346" s="4" t="s">
        <v>41</v>
      </c>
      <c r="L7346" s="4">
        <v>32216</v>
      </c>
      <c r="M7346" s="4" t="s">
        <v>7</v>
      </c>
      <c r="N7346" s="4" t="s">
        <v>5788</v>
      </c>
      <c r="O7346" s="4" t="s">
        <v>37</v>
      </c>
      <c r="P7346" s="4" t="s">
        <v>92</v>
      </c>
      <c r="Q7346" s="4" t="s">
        <v>5787</v>
      </c>
      <c r="R7346" s="4">
        <v>721.875</v>
      </c>
      <c r="S7346" s="4">
        <v>6</v>
      </c>
      <c r="T7346" s="4">
        <v>0.45</v>
      </c>
      <c r="U7346" s="4">
        <v>-420</v>
      </c>
      <c r="V7346" s="4" t="str">
        <f>INDEX(Regional_Lookup!$B$2:$B$5,MATCH('Sample - Superstore'!M7346,Regional_Lookup!$A$2:$A$5,0))</f>
        <v>Maria Santos</v>
      </c>
      <c r="W7346" s="4">
        <f>INDEX(Regional_Lookup!$C$2:$C$5, MATCH('Sample - Superstore'!M7346,Regional_Lookup!$A$2:$A$5, 0))</f>
        <v>0.15</v>
      </c>
      <c r="X7346" s="4">
        <f>U7346/R7346</f>
        <v>-0.58181818181818179</v>
      </c>
      <c r="Y7346" s="4" t="str">
        <f>IF(X7346&gt;=W7346, "Yes", "No")</f>
        <v>No</v>
      </c>
      <c r="Z7346" s="4">
        <f>D7346-C7346</f>
        <v>6</v>
      </c>
      <c r="AA7346" s="4" t="str" cm="1">
        <f t="array" ref="AA7346">_xlfn.IFS(Z7346&lt;=2,"Fast",Z7346&gt;5, "Slow", AND(Z7346&gt;=3,Z7346&lt;=5),"Standard")</f>
        <v>Slow</v>
      </c>
    </row>
    <row r="7347" spans="1:27" x14ac:dyDescent="0.2">
      <c r="A7347" s="4">
        <v>7346</v>
      </c>
      <c r="B7347" s="4" t="s">
        <v>5786</v>
      </c>
      <c r="C7347" s="5">
        <v>43080</v>
      </c>
      <c r="D7347" s="5">
        <v>43086</v>
      </c>
      <c r="E7347" s="4" t="s">
        <v>29</v>
      </c>
      <c r="F7347" s="4" t="s">
        <v>5785</v>
      </c>
      <c r="G7347" s="4" t="s">
        <v>5784</v>
      </c>
      <c r="H7347" s="4" t="s">
        <v>50</v>
      </c>
      <c r="I7347" s="4" t="s">
        <v>17</v>
      </c>
      <c r="J7347" s="4" t="s">
        <v>1682</v>
      </c>
      <c r="K7347" s="4" t="s">
        <v>41</v>
      </c>
      <c r="L7347" s="4">
        <v>32216</v>
      </c>
      <c r="M7347" s="4" t="s">
        <v>7</v>
      </c>
      <c r="N7347" s="4" t="s">
        <v>1883</v>
      </c>
      <c r="O7347" s="4" t="s">
        <v>33</v>
      </c>
      <c r="P7347" s="4" t="s">
        <v>32</v>
      </c>
      <c r="Q7347" s="4" t="s">
        <v>1882</v>
      </c>
      <c r="R7347" s="4">
        <v>73.567999999999998</v>
      </c>
      <c r="S7347" s="4">
        <v>4</v>
      </c>
      <c r="T7347" s="4">
        <v>0.2</v>
      </c>
      <c r="U7347" s="4">
        <v>-16.552800000000001</v>
      </c>
      <c r="V7347" s="4" t="str">
        <f>INDEX(Regional_Lookup!$B$2:$B$5,MATCH('Sample - Superstore'!M7347,Regional_Lookup!$A$2:$A$5,0))</f>
        <v>Maria Santos</v>
      </c>
      <c r="W7347" s="4">
        <f>INDEX(Regional_Lookup!$C$2:$C$5, MATCH('Sample - Superstore'!M7347,Regional_Lookup!$A$2:$A$5, 0))</f>
        <v>0.15</v>
      </c>
      <c r="X7347" s="4">
        <f>U7347/R7347</f>
        <v>-0.22500000000000003</v>
      </c>
      <c r="Y7347" s="4" t="str">
        <f>IF(X7347&gt;=W7347, "Yes", "No")</f>
        <v>No</v>
      </c>
      <c r="Z7347" s="4">
        <f>D7347-C7347</f>
        <v>6</v>
      </c>
      <c r="AA7347" s="4" t="str" cm="1">
        <f t="array" ref="AA7347">_xlfn.IFS(Z7347&lt;=2,"Fast",Z7347&gt;5, "Slow", AND(Z7347&gt;=3,Z7347&lt;=5),"Standard")</f>
        <v>Slow</v>
      </c>
    </row>
    <row r="7348" spans="1:27" x14ac:dyDescent="0.2">
      <c r="A7348" s="4">
        <v>7347</v>
      </c>
      <c r="B7348" s="4" t="s">
        <v>5786</v>
      </c>
      <c r="C7348" s="5">
        <v>43080</v>
      </c>
      <c r="D7348" s="5">
        <v>43086</v>
      </c>
      <c r="E7348" s="4" t="s">
        <v>29</v>
      </c>
      <c r="F7348" s="4" t="s">
        <v>5785</v>
      </c>
      <c r="G7348" s="4" t="s">
        <v>5784</v>
      </c>
      <c r="H7348" s="4" t="s">
        <v>50</v>
      </c>
      <c r="I7348" s="4" t="s">
        <v>17</v>
      </c>
      <c r="J7348" s="4" t="s">
        <v>1682</v>
      </c>
      <c r="K7348" s="4" t="s">
        <v>41</v>
      </c>
      <c r="L7348" s="4">
        <v>32216</v>
      </c>
      <c r="M7348" s="4" t="s">
        <v>7</v>
      </c>
      <c r="N7348" s="4" t="s">
        <v>5747</v>
      </c>
      <c r="O7348" s="4" t="s">
        <v>13</v>
      </c>
      <c r="P7348" s="4" t="s">
        <v>116</v>
      </c>
      <c r="Q7348" s="4" t="s">
        <v>5746</v>
      </c>
      <c r="R7348" s="4">
        <v>13.584</v>
      </c>
      <c r="S7348" s="4">
        <v>1</v>
      </c>
      <c r="T7348" s="4">
        <v>0.2</v>
      </c>
      <c r="U7348" s="4">
        <v>1.3584000000000001</v>
      </c>
      <c r="V7348" s="4" t="str">
        <f>INDEX(Regional_Lookup!$B$2:$B$5,MATCH('Sample - Superstore'!M7348,Regional_Lookup!$A$2:$A$5,0))</f>
        <v>Maria Santos</v>
      </c>
      <c r="W7348" s="4">
        <f>INDEX(Regional_Lookup!$C$2:$C$5, MATCH('Sample - Superstore'!M7348,Regional_Lookup!$A$2:$A$5, 0))</f>
        <v>0.15</v>
      </c>
      <c r="X7348" s="4">
        <f>U7348/R7348</f>
        <v>0.1</v>
      </c>
      <c r="Y7348" s="4" t="str">
        <f>IF(X7348&gt;=W7348, "Yes", "No")</f>
        <v>No</v>
      </c>
      <c r="Z7348" s="4">
        <f>D7348-C7348</f>
        <v>6</v>
      </c>
      <c r="AA7348" s="4" t="str" cm="1">
        <f t="array" ref="AA7348">_xlfn.IFS(Z7348&lt;=2,"Fast",Z7348&gt;5, "Slow", AND(Z7348&gt;=3,Z7348&lt;=5),"Standard")</f>
        <v>Slow</v>
      </c>
    </row>
    <row r="7349" spans="1:27" x14ac:dyDescent="0.2">
      <c r="A7349" s="4">
        <v>7348</v>
      </c>
      <c r="B7349" s="4" t="s">
        <v>5786</v>
      </c>
      <c r="C7349" s="5">
        <v>43080</v>
      </c>
      <c r="D7349" s="5">
        <v>43086</v>
      </c>
      <c r="E7349" s="4" t="s">
        <v>29</v>
      </c>
      <c r="F7349" s="4" t="s">
        <v>5785</v>
      </c>
      <c r="G7349" s="4" t="s">
        <v>5784</v>
      </c>
      <c r="H7349" s="4" t="s">
        <v>50</v>
      </c>
      <c r="I7349" s="4" t="s">
        <v>17</v>
      </c>
      <c r="J7349" s="4" t="s">
        <v>1682</v>
      </c>
      <c r="K7349" s="4" t="s">
        <v>41</v>
      </c>
      <c r="L7349" s="4">
        <v>32216</v>
      </c>
      <c r="M7349" s="4" t="s">
        <v>7</v>
      </c>
      <c r="N7349" s="4" t="s">
        <v>2315</v>
      </c>
      <c r="O7349" s="4" t="s">
        <v>37</v>
      </c>
      <c r="P7349" s="4" t="s">
        <v>221</v>
      </c>
      <c r="Q7349" s="4" t="s">
        <v>2314</v>
      </c>
      <c r="R7349" s="4">
        <v>64.784000000000006</v>
      </c>
      <c r="S7349" s="4">
        <v>1</v>
      </c>
      <c r="T7349" s="4">
        <v>0.2</v>
      </c>
      <c r="U7349" s="4">
        <v>-12.147</v>
      </c>
      <c r="V7349" s="4" t="str">
        <f>INDEX(Regional_Lookup!$B$2:$B$5,MATCH('Sample - Superstore'!M7349,Regional_Lookup!$A$2:$A$5,0))</f>
        <v>Maria Santos</v>
      </c>
      <c r="W7349" s="4">
        <f>INDEX(Regional_Lookup!$C$2:$C$5, MATCH('Sample - Superstore'!M7349,Regional_Lookup!$A$2:$A$5, 0))</f>
        <v>0.15</v>
      </c>
      <c r="X7349" s="4">
        <f>U7349/R7349</f>
        <v>-0.1875</v>
      </c>
      <c r="Y7349" s="4" t="str">
        <f>IF(X7349&gt;=W7349, "Yes", "No")</f>
        <v>No</v>
      </c>
      <c r="Z7349" s="4">
        <f>D7349-C7349</f>
        <v>6</v>
      </c>
      <c r="AA7349" s="4" t="str" cm="1">
        <f t="array" ref="AA7349">_xlfn.IFS(Z7349&lt;=2,"Fast",Z7349&gt;5, "Slow", AND(Z7349&gt;=3,Z7349&lt;=5),"Standard")</f>
        <v>Slow</v>
      </c>
    </row>
    <row r="7350" spans="1:27" x14ac:dyDescent="0.2">
      <c r="A7350" s="4">
        <v>7349</v>
      </c>
      <c r="B7350" s="4" t="s">
        <v>5783</v>
      </c>
      <c r="C7350" s="5">
        <v>41701</v>
      </c>
      <c r="D7350" s="5">
        <v>41705</v>
      </c>
      <c r="E7350" s="4" t="s">
        <v>29</v>
      </c>
      <c r="F7350" s="4" t="s">
        <v>1570</v>
      </c>
      <c r="G7350" s="4" t="s">
        <v>1569</v>
      </c>
      <c r="H7350" s="4" t="s">
        <v>18</v>
      </c>
      <c r="I7350" s="4" t="s">
        <v>17</v>
      </c>
      <c r="J7350" s="4" t="s">
        <v>124</v>
      </c>
      <c r="K7350" s="4" t="s">
        <v>123</v>
      </c>
      <c r="L7350" s="4">
        <v>77095</v>
      </c>
      <c r="M7350" s="4" t="s">
        <v>3</v>
      </c>
      <c r="N7350" s="4" t="s">
        <v>2638</v>
      </c>
      <c r="O7350" s="4" t="s">
        <v>13</v>
      </c>
      <c r="P7350" s="4" t="s">
        <v>12</v>
      </c>
      <c r="Q7350" s="4" t="s">
        <v>2637</v>
      </c>
      <c r="R7350" s="4">
        <v>176.77199999999999</v>
      </c>
      <c r="S7350" s="4">
        <v>3</v>
      </c>
      <c r="T7350" s="4">
        <v>0.8</v>
      </c>
      <c r="U7350" s="4">
        <v>-459.60719999999998</v>
      </c>
      <c r="V7350" s="4" t="str">
        <f>INDEX(Regional_Lookup!$B$2:$B$5,MATCH('Sample - Superstore'!M7350,Regional_Lookup!$A$2:$A$5,0))</f>
        <v>David Johnson</v>
      </c>
      <c r="W7350" s="4">
        <f>INDEX(Regional_Lookup!$C$2:$C$5, MATCH('Sample - Superstore'!M7350,Regional_Lookup!$A$2:$A$5, 0))</f>
        <v>0.14000000000000001</v>
      </c>
      <c r="X7350" s="4">
        <f>U7350/R7350</f>
        <v>-2.6</v>
      </c>
      <c r="Y7350" s="4" t="str">
        <f>IF(X7350&gt;=W7350, "Yes", "No")</f>
        <v>No</v>
      </c>
      <c r="Z7350" s="4">
        <f>D7350-C7350</f>
        <v>4</v>
      </c>
      <c r="AA7350" s="4" t="str" cm="1">
        <f t="array" ref="AA7350">_xlfn.IFS(Z7350&lt;=2,"Fast",Z7350&gt;5, "Slow", AND(Z7350&gt;=3,Z7350&lt;=5),"Standard")</f>
        <v>Standard</v>
      </c>
    </row>
    <row r="7351" spans="1:27" x14ac:dyDescent="0.2">
      <c r="A7351" s="4">
        <v>7350</v>
      </c>
      <c r="B7351" s="4" t="s">
        <v>5782</v>
      </c>
      <c r="C7351" s="5">
        <v>43029</v>
      </c>
      <c r="D7351" s="5">
        <v>43035</v>
      </c>
      <c r="E7351" s="4" t="s">
        <v>29</v>
      </c>
      <c r="F7351" s="4" t="s">
        <v>1664</v>
      </c>
      <c r="G7351" s="4" t="s">
        <v>1663</v>
      </c>
      <c r="H7351" s="4" t="s">
        <v>50</v>
      </c>
      <c r="I7351" s="4" t="s">
        <v>17</v>
      </c>
      <c r="J7351" s="4" t="s">
        <v>429</v>
      </c>
      <c r="K7351" s="4" t="s">
        <v>428</v>
      </c>
      <c r="L7351" s="4">
        <v>53209</v>
      </c>
      <c r="M7351" s="4" t="s">
        <v>3</v>
      </c>
      <c r="N7351" s="4" t="s">
        <v>1112</v>
      </c>
      <c r="O7351" s="4" t="s">
        <v>13</v>
      </c>
      <c r="P7351" s="4" t="s">
        <v>100</v>
      </c>
      <c r="Q7351" s="4" t="s">
        <v>1111</v>
      </c>
      <c r="R7351" s="4">
        <v>38.82</v>
      </c>
      <c r="S7351" s="4">
        <v>6</v>
      </c>
      <c r="T7351" s="4">
        <v>0</v>
      </c>
      <c r="U7351" s="4">
        <v>19.41</v>
      </c>
      <c r="V7351" s="4" t="str">
        <f>INDEX(Regional_Lookup!$B$2:$B$5,MATCH('Sample - Superstore'!M7351,Regional_Lookup!$A$2:$A$5,0))</f>
        <v>David Johnson</v>
      </c>
      <c r="W7351" s="4">
        <f>INDEX(Regional_Lookup!$C$2:$C$5, MATCH('Sample - Superstore'!M7351,Regional_Lookup!$A$2:$A$5, 0))</f>
        <v>0.14000000000000001</v>
      </c>
      <c r="X7351" s="4">
        <f>U7351/R7351</f>
        <v>0.5</v>
      </c>
      <c r="Y7351" s="4" t="str">
        <f>IF(X7351&gt;=W7351, "Yes", "No")</f>
        <v>Yes</v>
      </c>
      <c r="Z7351" s="4">
        <f>D7351-C7351</f>
        <v>6</v>
      </c>
      <c r="AA7351" s="4" t="str" cm="1">
        <f t="array" ref="AA7351">_xlfn.IFS(Z7351&lt;=2,"Fast",Z7351&gt;5, "Slow", AND(Z7351&gt;=3,Z7351&lt;=5),"Standard")</f>
        <v>Slow</v>
      </c>
    </row>
    <row r="7352" spans="1:27" x14ac:dyDescent="0.2">
      <c r="A7352" s="4">
        <v>7351</v>
      </c>
      <c r="B7352" s="4" t="s">
        <v>5782</v>
      </c>
      <c r="C7352" s="5">
        <v>43029</v>
      </c>
      <c r="D7352" s="5">
        <v>43035</v>
      </c>
      <c r="E7352" s="4" t="s">
        <v>29</v>
      </c>
      <c r="F7352" s="4" t="s">
        <v>1664</v>
      </c>
      <c r="G7352" s="4" t="s">
        <v>1663</v>
      </c>
      <c r="H7352" s="4" t="s">
        <v>50</v>
      </c>
      <c r="I7352" s="4" t="s">
        <v>17</v>
      </c>
      <c r="J7352" s="4" t="s">
        <v>429</v>
      </c>
      <c r="K7352" s="4" t="s">
        <v>428</v>
      </c>
      <c r="L7352" s="4">
        <v>53209</v>
      </c>
      <c r="M7352" s="4" t="s">
        <v>3</v>
      </c>
      <c r="N7352" s="4" t="s">
        <v>5781</v>
      </c>
      <c r="O7352" s="4" t="s">
        <v>13</v>
      </c>
      <c r="P7352" s="4" t="s">
        <v>100</v>
      </c>
      <c r="Q7352" s="4" t="s">
        <v>5780</v>
      </c>
      <c r="R7352" s="4">
        <v>21.9</v>
      </c>
      <c r="S7352" s="4">
        <v>5</v>
      </c>
      <c r="T7352" s="4">
        <v>0</v>
      </c>
      <c r="U7352" s="4">
        <v>10.512</v>
      </c>
      <c r="V7352" s="4" t="str">
        <f>INDEX(Regional_Lookup!$B$2:$B$5,MATCH('Sample - Superstore'!M7352,Regional_Lookup!$A$2:$A$5,0))</f>
        <v>David Johnson</v>
      </c>
      <c r="W7352" s="4">
        <f>INDEX(Regional_Lookup!$C$2:$C$5, MATCH('Sample - Superstore'!M7352,Regional_Lookup!$A$2:$A$5, 0))</f>
        <v>0.14000000000000001</v>
      </c>
      <c r="X7352" s="4">
        <f>U7352/R7352</f>
        <v>0.48000000000000004</v>
      </c>
      <c r="Y7352" s="4" t="str">
        <f>IF(X7352&gt;=W7352, "Yes", "No")</f>
        <v>Yes</v>
      </c>
      <c r="Z7352" s="4">
        <f>D7352-C7352</f>
        <v>6</v>
      </c>
      <c r="AA7352" s="4" t="str" cm="1">
        <f t="array" ref="AA7352">_xlfn.IFS(Z7352&lt;=2,"Fast",Z7352&gt;5, "Slow", AND(Z7352&gt;=3,Z7352&lt;=5),"Standard")</f>
        <v>Slow</v>
      </c>
    </row>
    <row r="7353" spans="1:27" x14ac:dyDescent="0.2">
      <c r="A7353" s="4">
        <v>7352</v>
      </c>
      <c r="B7353" s="4" t="s">
        <v>5779</v>
      </c>
      <c r="C7353" s="5">
        <v>43049</v>
      </c>
      <c r="D7353" s="5">
        <v>43055</v>
      </c>
      <c r="E7353" s="4" t="s">
        <v>29</v>
      </c>
      <c r="F7353" s="4" t="s">
        <v>5778</v>
      </c>
      <c r="G7353" s="4" t="s">
        <v>5777</v>
      </c>
      <c r="H7353" s="4" t="s">
        <v>18</v>
      </c>
      <c r="I7353" s="4" t="s">
        <v>17</v>
      </c>
      <c r="J7353" s="4" t="s">
        <v>4800</v>
      </c>
      <c r="K7353" s="4" t="s">
        <v>15</v>
      </c>
      <c r="L7353" s="4">
        <v>95351</v>
      </c>
      <c r="M7353" s="4" t="s">
        <v>9</v>
      </c>
      <c r="N7353" s="4" t="s">
        <v>247</v>
      </c>
      <c r="O7353" s="4" t="s">
        <v>33</v>
      </c>
      <c r="P7353" s="4" t="s">
        <v>55</v>
      </c>
      <c r="Q7353" s="4" t="s">
        <v>246</v>
      </c>
      <c r="R7353" s="4">
        <v>111.79</v>
      </c>
      <c r="S7353" s="4">
        <v>7</v>
      </c>
      <c r="T7353" s="4">
        <v>0</v>
      </c>
      <c r="U7353" s="4">
        <v>43.598100000000002</v>
      </c>
      <c r="V7353" s="4" t="str">
        <f>INDEX(Regional_Lookup!$B$2:$B$5,MATCH('Sample - Superstore'!M7353,Regional_Lookup!$A$2:$A$5,0))</f>
        <v>James Chen</v>
      </c>
      <c r="W7353" s="4">
        <f>INDEX(Regional_Lookup!$C$2:$C$5, MATCH('Sample - Superstore'!M7353,Regional_Lookup!$A$2:$A$5, 0))</f>
        <v>0.18</v>
      </c>
      <c r="X7353" s="4">
        <f>U7353/R7353</f>
        <v>0.39</v>
      </c>
      <c r="Y7353" s="4" t="str">
        <f>IF(X7353&gt;=W7353, "Yes", "No")</f>
        <v>Yes</v>
      </c>
      <c r="Z7353" s="4">
        <f>D7353-C7353</f>
        <v>6</v>
      </c>
      <c r="AA7353" s="4" t="str" cm="1">
        <f t="array" ref="AA7353">_xlfn.IFS(Z7353&lt;=2,"Fast",Z7353&gt;5, "Slow", AND(Z7353&gt;=3,Z7353&lt;=5),"Standard")</f>
        <v>Slow</v>
      </c>
    </row>
    <row r="7354" spans="1:27" x14ac:dyDescent="0.2">
      <c r="A7354" s="4">
        <v>7353</v>
      </c>
      <c r="B7354" s="4" t="s">
        <v>5776</v>
      </c>
      <c r="C7354" s="5">
        <v>42810</v>
      </c>
      <c r="D7354" s="5">
        <v>42812</v>
      </c>
      <c r="E7354" s="4" t="s">
        <v>21</v>
      </c>
      <c r="F7354" s="4" t="s">
        <v>2852</v>
      </c>
      <c r="G7354" s="4" t="s">
        <v>2851</v>
      </c>
      <c r="H7354" s="4" t="s">
        <v>102</v>
      </c>
      <c r="I7354" s="4" t="s">
        <v>17</v>
      </c>
      <c r="J7354" s="4" t="s">
        <v>443</v>
      </c>
      <c r="K7354" s="4" t="s">
        <v>85</v>
      </c>
      <c r="L7354" s="4">
        <v>44107</v>
      </c>
      <c r="M7354" s="4" t="s">
        <v>5</v>
      </c>
      <c r="N7354" s="4" t="s">
        <v>1135</v>
      </c>
      <c r="O7354" s="4" t="s">
        <v>33</v>
      </c>
      <c r="P7354" s="4" t="s">
        <v>32</v>
      </c>
      <c r="Q7354" s="4" t="s">
        <v>1134</v>
      </c>
      <c r="R7354" s="4">
        <v>445.44</v>
      </c>
      <c r="S7354" s="4">
        <v>8</v>
      </c>
      <c r="T7354" s="4">
        <v>0.4</v>
      </c>
      <c r="U7354" s="4">
        <v>-81.664000000000001</v>
      </c>
      <c r="V7354" s="4" t="str">
        <f>INDEX(Regional_Lookup!$B$2:$B$5,MATCH('Sample - Superstore'!M7354,Regional_Lookup!$A$2:$A$5,0))</f>
        <v>Sarah Miller</v>
      </c>
      <c r="W7354" s="4">
        <f>INDEX(Regional_Lookup!$C$2:$C$5, MATCH('Sample - Superstore'!M7354,Regional_Lookup!$A$2:$A$5, 0))</f>
        <v>0.16</v>
      </c>
      <c r="X7354" s="4">
        <f>U7354/R7354</f>
        <v>-0.18333333333333335</v>
      </c>
      <c r="Y7354" s="4" t="str">
        <f>IF(X7354&gt;=W7354, "Yes", "No")</f>
        <v>No</v>
      </c>
      <c r="Z7354" s="4">
        <f>D7354-C7354</f>
        <v>2</v>
      </c>
      <c r="AA7354" s="4" t="str" cm="1">
        <f t="array" ref="AA7354">_xlfn.IFS(Z7354&lt;=2,"Fast",Z7354&gt;5, "Slow", AND(Z7354&gt;=3,Z7354&lt;=5),"Standard")</f>
        <v>Fast</v>
      </c>
    </row>
    <row r="7355" spans="1:27" x14ac:dyDescent="0.2">
      <c r="A7355" s="4">
        <v>7354</v>
      </c>
      <c r="B7355" s="4" t="s">
        <v>5775</v>
      </c>
      <c r="C7355" s="5">
        <v>42635</v>
      </c>
      <c r="D7355" s="5">
        <v>42642</v>
      </c>
      <c r="E7355" s="4" t="s">
        <v>29</v>
      </c>
      <c r="F7355" s="4" t="s">
        <v>236</v>
      </c>
      <c r="G7355" s="4" t="s">
        <v>235</v>
      </c>
      <c r="H7355" s="4" t="s">
        <v>102</v>
      </c>
      <c r="I7355" s="4" t="s">
        <v>17</v>
      </c>
      <c r="J7355" s="4" t="s">
        <v>159</v>
      </c>
      <c r="K7355" s="4" t="s">
        <v>158</v>
      </c>
      <c r="L7355" s="4">
        <v>19134</v>
      </c>
      <c r="M7355" s="4" t="s">
        <v>5</v>
      </c>
      <c r="N7355" s="4" t="s">
        <v>84</v>
      </c>
      <c r="O7355" s="4" t="s">
        <v>13</v>
      </c>
      <c r="P7355" s="4" t="s">
        <v>72</v>
      </c>
      <c r="Q7355" s="4" t="s">
        <v>83</v>
      </c>
      <c r="R7355" s="4">
        <v>16.52</v>
      </c>
      <c r="S7355" s="4">
        <v>5</v>
      </c>
      <c r="T7355" s="4">
        <v>0.2</v>
      </c>
      <c r="U7355" s="4">
        <v>5.3689999999999998</v>
      </c>
      <c r="V7355" s="4" t="str">
        <f>INDEX(Regional_Lookup!$B$2:$B$5,MATCH('Sample - Superstore'!M7355,Regional_Lookup!$A$2:$A$5,0))</f>
        <v>Sarah Miller</v>
      </c>
      <c r="W7355" s="4">
        <f>INDEX(Regional_Lookup!$C$2:$C$5, MATCH('Sample - Superstore'!M7355,Regional_Lookup!$A$2:$A$5, 0))</f>
        <v>0.16</v>
      </c>
      <c r="X7355" s="4">
        <f>U7355/R7355</f>
        <v>0.32500000000000001</v>
      </c>
      <c r="Y7355" s="4" t="str">
        <f>IF(X7355&gt;=W7355, "Yes", "No")</f>
        <v>Yes</v>
      </c>
      <c r="Z7355" s="4">
        <f>D7355-C7355</f>
        <v>7</v>
      </c>
      <c r="AA7355" s="4" t="str" cm="1">
        <f t="array" ref="AA7355">_xlfn.IFS(Z7355&lt;=2,"Fast",Z7355&gt;5, "Slow", AND(Z7355&gt;=3,Z7355&lt;=5),"Standard")</f>
        <v>Slow</v>
      </c>
    </row>
    <row r="7356" spans="1:27" x14ac:dyDescent="0.2">
      <c r="A7356" s="4">
        <v>7355</v>
      </c>
      <c r="B7356" s="4" t="s">
        <v>5774</v>
      </c>
      <c r="C7356" s="5">
        <v>42772</v>
      </c>
      <c r="D7356" s="5">
        <v>42779</v>
      </c>
      <c r="E7356" s="4" t="s">
        <v>29</v>
      </c>
      <c r="F7356" s="4" t="s">
        <v>3447</v>
      </c>
      <c r="G7356" s="4" t="s">
        <v>3446</v>
      </c>
      <c r="H7356" s="4" t="s">
        <v>102</v>
      </c>
      <c r="I7356" s="4" t="s">
        <v>17</v>
      </c>
      <c r="J7356" s="4" t="s">
        <v>248</v>
      </c>
      <c r="K7356" s="4" t="s">
        <v>15</v>
      </c>
      <c r="L7356" s="4">
        <v>94109</v>
      </c>
      <c r="M7356" s="4" t="s">
        <v>9</v>
      </c>
      <c r="N7356" s="4" t="s">
        <v>3513</v>
      </c>
      <c r="O7356" s="4" t="s">
        <v>13</v>
      </c>
      <c r="P7356" s="4" t="s">
        <v>24</v>
      </c>
      <c r="Q7356" s="4" t="s">
        <v>3512</v>
      </c>
      <c r="R7356" s="4">
        <v>29.9</v>
      </c>
      <c r="S7356" s="4">
        <v>5</v>
      </c>
      <c r="T7356" s="4">
        <v>0</v>
      </c>
      <c r="U7356" s="4">
        <v>13.455</v>
      </c>
      <c r="V7356" s="4" t="str">
        <f>INDEX(Regional_Lookup!$B$2:$B$5,MATCH('Sample - Superstore'!M7356,Regional_Lookup!$A$2:$A$5,0))</f>
        <v>James Chen</v>
      </c>
      <c r="W7356" s="4">
        <f>INDEX(Regional_Lookup!$C$2:$C$5, MATCH('Sample - Superstore'!M7356,Regional_Lookup!$A$2:$A$5, 0))</f>
        <v>0.18</v>
      </c>
      <c r="X7356" s="4">
        <f>U7356/R7356</f>
        <v>0.45</v>
      </c>
      <c r="Y7356" s="4" t="str">
        <f>IF(X7356&gt;=W7356, "Yes", "No")</f>
        <v>Yes</v>
      </c>
      <c r="Z7356" s="4">
        <f>D7356-C7356</f>
        <v>7</v>
      </c>
      <c r="AA7356" s="4" t="str" cm="1">
        <f t="array" ref="AA7356">_xlfn.IFS(Z7356&lt;=2,"Fast",Z7356&gt;5, "Slow", AND(Z7356&gt;=3,Z7356&lt;=5),"Standard")</f>
        <v>Slow</v>
      </c>
    </row>
    <row r="7357" spans="1:27" x14ac:dyDescent="0.2">
      <c r="A7357" s="4">
        <v>7356</v>
      </c>
      <c r="B7357" s="4" t="s">
        <v>5773</v>
      </c>
      <c r="C7357" s="5">
        <v>42369</v>
      </c>
      <c r="D7357" s="5">
        <v>42371</v>
      </c>
      <c r="E7357" s="4" t="s">
        <v>21</v>
      </c>
      <c r="F7357" s="4" t="s">
        <v>3310</v>
      </c>
      <c r="G7357" s="4" t="s">
        <v>3309</v>
      </c>
      <c r="H7357" s="4" t="s">
        <v>50</v>
      </c>
      <c r="I7357" s="4" t="s">
        <v>17</v>
      </c>
      <c r="J7357" s="4" t="s">
        <v>1079</v>
      </c>
      <c r="K7357" s="4" t="s">
        <v>76</v>
      </c>
      <c r="L7357" s="4">
        <v>48205</v>
      </c>
      <c r="M7357" s="4" t="s">
        <v>3</v>
      </c>
      <c r="N7357" s="4" t="s">
        <v>5772</v>
      </c>
      <c r="O7357" s="4" t="s">
        <v>13</v>
      </c>
      <c r="P7357" s="4" t="s">
        <v>100</v>
      </c>
      <c r="Q7357" s="4" t="s">
        <v>5771</v>
      </c>
      <c r="R7357" s="4">
        <v>116.4</v>
      </c>
      <c r="S7357" s="4">
        <v>8</v>
      </c>
      <c r="T7357" s="4">
        <v>0</v>
      </c>
      <c r="U7357" s="4">
        <v>52.38</v>
      </c>
      <c r="V7357" s="4" t="str">
        <f>INDEX(Regional_Lookup!$B$2:$B$5,MATCH('Sample - Superstore'!M7357,Regional_Lookup!$A$2:$A$5,0))</f>
        <v>David Johnson</v>
      </c>
      <c r="W7357" s="4">
        <f>INDEX(Regional_Lookup!$C$2:$C$5, MATCH('Sample - Superstore'!M7357,Regional_Lookup!$A$2:$A$5, 0))</f>
        <v>0.14000000000000001</v>
      </c>
      <c r="X7357" s="4">
        <f>U7357/R7357</f>
        <v>0.45</v>
      </c>
      <c r="Y7357" s="4" t="str">
        <f>IF(X7357&gt;=W7357, "Yes", "No")</f>
        <v>Yes</v>
      </c>
      <c r="Z7357" s="4">
        <f>D7357-C7357</f>
        <v>2</v>
      </c>
      <c r="AA7357" s="4" t="str" cm="1">
        <f t="array" ref="AA7357">_xlfn.IFS(Z7357&lt;=2,"Fast",Z7357&gt;5, "Slow", AND(Z7357&gt;=3,Z7357&lt;=5),"Standard")</f>
        <v>Fast</v>
      </c>
    </row>
    <row r="7358" spans="1:27" x14ac:dyDescent="0.2">
      <c r="A7358" s="4">
        <v>7357</v>
      </c>
      <c r="B7358" s="4" t="s">
        <v>5770</v>
      </c>
      <c r="C7358" s="5">
        <v>42652</v>
      </c>
      <c r="D7358" s="5">
        <v>42657</v>
      </c>
      <c r="E7358" s="4" t="s">
        <v>29</v>
      </c>
      <c r="F7358" s="4" t="s">
        <v>5769</v>
      </c>
      <c r="G7358" s="4" t="s">
        <v>5768</v>
      </c>
      <c r="H7358" s="4" t="s">
        <v>102</v>
      </c>
      <c r="I7358" s="4" t="s">
        <v>17</v>
      </c>
      <c r="J7358" s="4" t="s">
        <v>1604</v>
      </c>
      <c r="K7358" s="4" t="s">
        <v>181</v>
      </c>
      <c r="L7358" s="4">
        <v>85023</v>
      </c>
      <c r="M7358" s="4" t="s">
        <v>9</v>
      </c>
      <c r="N7358" s="4" t="s">
        <v>5235</v>
      </c>
      <c r="O7358" s="4" t="s">
        <v>13</v>
      </c>
      <c r="P7358" s="4" t="s">
        <v>116</v>
      </c>
      <c r="Q7358" s="4" t="s">
        <v>5234</v>
      </c>
      <c r="R7358" s="4">
        <v>1.4079999999999999</v>
      </c>
      <c r="S7358" s="4">
        <v>1</v>
      </c>
      <c r="T7358" s="4">
        <v>0.2</v>
      </c>
      <c r="U7358" s="4">
        <v>0.15840000000000001</v>
      </c>
      <c r="V7358" s="4" t="str">
        <f>INDEX(Regional_Lookup!$B$2:$B$5,MATCH('Sample - Superstore'!M7358,Regional_Lookup!$A$2:$A$5,0))</f>
        <v>James Chen</v>
      </c>
      <c r="W7358" s="4">
        <f>INDEX(Regional_Lookup!$C$2:$C$5, MATCH('Sample - Superstore'!M7358,Regional_Lookup!$A$2:$A$5, 0))</f>
        <v>0.18</v>
      </c>
      <c r="X7358" s="4">
        <f>U7358/R7358</f>
        <v>0.11250000000000002</v>
      </c>
      <c r="Y7358" s="4" t="str">
        <f>IF(X7358&gt;=W7358, "Yes", "No")</f>
        <v>No</v>
      </c>
      <c r="Z7358" s="4">
        <f>D7358-C7358</f>
        <v>5</v>
      </c>
      <c r="AA7358" s="4" t="str" cm="1">
        <f t="array" ref="AA7358">_xlfn.IFS(Z7358&lt;=2,"Fast",Z7358&gt;5, "Slow", AND(Z7358&gt;=3,Z7358&lt;=5),"Standard")</f>
        <v>Standard</v>
      </c>
    </row>
    <row r="7359" spans="1:27" x14ac:dyDescent="0.2">
      <c r="A7359" s="4">
        <v>7358</v>
      </c>
      <c r="B7359" s="4" t="s">
        <v>5770</v>
      </c>
      <c r="C7359" s="5">
        <v>42652</v>
      </c>
      <c r="D7359" s="5">
        <v>42657</v>
      </c>
      <c r="E7359" s="4" t="s">
        <v>29</v>
      </c>
      <c r="F7359" s="4" t="s">
        <v>5769</v>
      </c>
      <c r="G7359" s="4" t="s">
        <v>5768</v>
      </c>
      <c r="H7359" s="4" t="s">
        <v>102</v>
      </c>
      <c r="I7359" s="4" t="s">
        <v>17</v>
      </c>
      <c r="J7359" s="4" t="s">
        <v>1604</v>
      </c>
      <c r="K7359" s="4" t="s">
        <v>181</v>
      </c>
      <c r="L7359" s="4">
        <v>85023</v>
      </c>
      <c r="M7359" s="4" t="s">
        <v>9</v>
      </c>
      <c r="N7359" s="4" t="s">
        <v>5011</v>
      </c>
      <c r="O7359" s="4" t="s">
        <v>37</v>
      </c>
      <c r="P7359" s="4" t="s">
        <v>36</v>
      </c>
      <c r="Q7359" s="4" t="s">
        <v>5010</v>
      </c>
      <c r="R7359" s="4">
        <v>169.56800000000001</v>
      </c>
      <c r="S7359" s="4">
        <v>2</v>
      </c>
      <c r="T7359" s="4">
        <v>0.2</v>
      </c>
      <c r="U7359" s="4">
        <v>0</v>
      </c>
      <c r="V7359" s="4" t="str">
        <f>INDEX(Regional_Lookup!$B$2:$B$5,MATCH('Sample - Superstore'!M7359,Regional_Lookup!$A$2:$A$5,0))</f>
        <v>James Chen</v>
      </c>
      <c r="W7359" s="4">
        <f>INDEX(Regional_Lookup!$C$2:$C$5, MATCH('Sample - Superstore'!M7359,Regional_Lookup!$A$2:$A$5, 0))</f>
        <v>0.18</v>
      </c>
      <c r="X7359" s="4">
        <f>U7359/R7359</f>
        <v>0</v>
      </c>
      <c r="Y7359" s="4" t="str">
        <f>IF(X7359&gt;=W7359, "Yes", "No")</f>
        <v>No</v>
      </c>
      <c r="Z7359" s="4">
        <f>D7359-C7359</f>
        <v>5</v>
      </c>
      <c r="AA7359" s="4" t="str" cm="1">
        <f t="array" ref="AA7359">_xlfn.IFS(Z7359&lt;=2,"Fast",Z7359&gt;5, "Slow", AND(Z7359&gt;=3,Z7359&lt;=5),"Standard")</f>
        <v>Standard</v>
      </c>
    </row>
    <row r="7360" spans="1:27" x14ac:dyDescent="0.2">
      <c r="A7360" s="4">
        <v>7359</v>
      </c>
      <c r="B7360" s="4" t="s">
        <v>5767</v>
      </c>
      <c r="C7360" s="5">
        <v>42003</v>
      </c>
      <c r="D7360" s="5">
        <v>42007</v>
      </c>
      <c r="E7360" s="4" t="s">
        <v>21</v>
      </c>
      <c r="F7360" s="4" t="s">
        <v>5350</v>
      </c>
      <c r="G7360" s="4" t="s">
        <v>5349</v>
      </c>
      <c r="H7360" s="4" t="s">
        <v>50</v>
      </c>
      <c r="I7360" s="4" t="s">
        <v>17</v>
      </c>
      <c r="J7360" s="4" t="s">
        <v>159</v>
      </c>
      <c r="K7360" s="4" t="s">
        <v>158</v>
      </c>
      <c r="L7360" s="4">
        <v>19143</v>
      </c>
      <c r="M7360" s="4" t="s">
        <v>5</v>
      </c>
      <c r="N7360" s="4" t="s">
        <v>5378</v>
      </c>
      <c r="O7360" s="4" t="s">
        <v>33</v>
      </c>
      <c r="P7360" s="4" t="s">
        <v>32</v>
      </c>
      <c r="Q7360" s="4" t="s">
        <v>5377</v>
      </c>
      <c r="R7360" s="4">
        <v>251.964</v>
      </c>
      <c r="S7360" s="4">
        <v>6</v>
      </c>
      <c r="T7360" s="4">
        <v>0.4</v>
      </c>
      <c r="U7360" s="4">
        <v>-50.392800000000001</v>
      </c>
      <c r="V7360" s="4" t="str">
        <f>INDEX(Regional_Lookup!$B$2:$B$5,MATCH('Sample - Superstore'!M7360,Regional_Lookup!$A$2:$A$5,0))</f>
        <v>Sarah Miller</v>
      </c>
      <c r="W7360" s="4">
        <f>INDEX(Regional_Lookup!$C$2:$C$5, MATCH('Sample - Superstore'!M7360,Regional_Lookup!$A$2:$A$5, 0))</f>
        <v>0.16</v>
      </c>
      <c r="X7360" s="4">
        <f>U7360/R7360</f>
        <v>-0.2</v>
      </c>
      <c r="Y7360" s="4" t="str">
        <f>IF(X7360&gt;=W7360, "Yes", "No")</f>
        <v>No</v>
      </c>
      <c r="Z7360" s="4">
        <f>D7360-C7360</f>
        <v>4</v>
      </c>
      <c r="AA7360" s="4" t="str" cm="1">
        <f t="array" ref="AA7360">_xlfn.IFS(Z7360&lt;=2,"Fast",Z7360&gt;5, "Slow", AND(Z7360&gt;=3,Z7360&lt;=5),"Standard")</f>
        <v>Standard</v>
      </c>
    </row>
    <row r="7361" spans="1:27" x14ac:dyDescent="0.2">
      <c r="A7361" s="4">
        <v>7360</v>
      </c>
      <c r="B7361" s="4" t="s">
        <v>5767</v>
      </c>
      <c r="C7361" s="5">
        <v>42003</v>
      </c>
      <c r="D7361" s="5">
        <v>42007</v>
      </c>
      <c r="E7361" s="4" t="s">
        <v>21</v>
      </c>
      <c r="F7361" s="4" t="s">
        <v>5350</v>
      </c>
      <c r="G7361" s="4" t="s">
        <v>5349</v>
      </c>
      <c r="H7361" s="4" t="s">
        <v>50</v>
      </c>
      <c r="I7361" s="4" t="s">
        <v>17</v>
      </c>
      <c r="J7361" s="4" t="s">
        <v>159</v>
      </c>
      <c r="K7361" s="4" t="s">
        <v>158</v>
      </c>
      <c r="L7361" s="4">
        <v>19143</v>
      </c>
      <c r="M7361" s="4" t="s">
        <v>5</v>
      </c>
      <c r="N7361" s="4" t="s">
        <v>4736</v>
      </c>
      <c r="O7361" s="4" t="s">
        <v>37</v>
      </c>
      <c r="P7361" s="4" t="s">
        <v>92</v>
      </c>
      <c r="Q7361" s="4" t="s">
        <v>4735</v>
      </c>
      <c r="R7361" s="4">
        <v>523.76400000000001</v>
      </c>
      <c r="S7361" s="4">
        <v>3</v>
      </c>
      <c r="T7361" s="4">
        <v>0.4</v>
      </c>
      <c r="U7361" s="4">
        <v>-192.04679999999999</v>
      </c>
      <c r="V7361" s="4" t="str">
        <f>INDEX(Regional_Lookup!$B$2:$B$5,MATCH('Sample - Superstore'!M7361,Regional_Lookup!$A$2:$A$5,0))</f>
        <v>Sarah Miller</v>
      </c>
      <c r="W7361" s="4">
        <f>INDEX(Regional_Lookup!$C$2:$C$5, MATCH('Sample - Superstore'!M7361,Regional_Lookup!$A$2:$A$5, 0))</f>
        <v>0.16</v>
      </c>
      <c r="X7361" s="4">
        <f>U7361/R7361</f>
        <v>-0.36666666666666664</v>
      </c>
      <c r="Y7361" s="4" t="str">
        <f>IF(X7361&gt;=W7361, "Yes", "No")</f>
        <v>No</v>
      </c>
      <c r="Z7361" s="4">
        <f>D7361-C7361</f>
        <v>4</v>
      </c>
      <c r="AA7361" s="4" t="str" cm="1">
        <f t="array" ref="AA7361">_xlfn.IFS(Z7361&lt;=2,"Fast",Z7361&gt;5, "Slow", AND(Z7361&gt;=3,Z7361&lt;=5),"Standard")</f>
        <v>Standard</v>
      </c>
    </row>
    <row r="7362" spans="1:27" x14ac:dyDescent="0.2">
      <c r="A7362" s="4">
        <v>7361</v>
      </c>
      <c r="B7362" s="4" t="s">
        <v>5764</v>
      </c>
      <c r="C7362" s="5">
        <v>42472</v>
      </c>
      <c r="D7362" s="5">
        <v>42474</v>
      </c>
      <c r="E7362" s="4" t="s">
        <v>89</v>
      </c>
      <c r="F7362" s="4" t="s">
        <v>5763</v>
      </c>
      <c r="G7362" s="4" t="s">
        <v>5762</v>
      </c>
      <c r="H7362" s="4" t="s">
        <v>18</v>
      </c>
      <c r="I7362" s="4" t="s">
        <v>17</v>
      </c>
      <c r="J7362" s="4" t="s">
        <v>59</v>
      </c>
      <c r="K7362" s="4" t="s">
        <v>15</v>
      </c>
      <c r="L7362" s="4">
        <v>90036</v>
      </c>
      <c r="M7362" s="4" t="s">
        <v>9</v>
      </c>
      <c r="N7362" s="4" t="s">
        <v>5766</v>
      </c>
      <c r="O7362" s="4" t="s">
        <v>13</v>
      </c>
      <c r="P7362" s="4" t="s">
        <v>24</v>
      </c>
      <c r="Q7362" s="4" t="s">
        <v>5765</v>
      </c>
      <c r="R7362" s="4">
        <v>19.440000000000001</v>
      </c>
      <c r="S7362" s="4">
        <v>3</v>
      </c>
      <c r="T7362" s="4">
        <v>0</v>
      </c>
      <c r="U7362" s="4">
        <v>9.3312000000000008</v>
      </c>
      <c r="V7362" s="4" t="str">
        <f>INDEX(Regional_Lookup!$B$2:$B$5,MATCH('Sample - Superstore'!M7362,Regional_Lookup!$A$2:$A$5,0))</f>
        <v>James Chen</v>
      </c>
      <c r="W7362" s="4">
        <f>INDEX(Regional_Lookup!$C$2:$C$5, MATCH('Sample - Superstore'!M7362,Regional_Lookup!$A$2:$A$5, 0))</f>
        <v>0.18</v>
      </c>
      <c r="X7362" s="4">
        <f>U7362/R7362</f>
        <v>0.48000000000000004</v>
      </c>
      <c r="Y7362" s="4" t="str">
        <f>IF(X7362&gt;=W7362, "Yes", "No")</f>
        <v>Yes</v>
      </c>
      <c r="Z7362" s="4">
        <f>D7362-C7362</f>
        <v>2</v>
      </c>
      <c r="AA7362" s="4" t="str" cm="1">
        <f t="array" ref="AA7362">_xlfn.IFS(Z7362&lt;=2,"Fast",Z7362&gt;5, "Slow", AND(Z7362&gt;=3,Z7362&lt;=5),"Standard")</f>
        <v>Fast</v>
      </c>
    </row>
    <row r="7363" spans="1:27" x14ac:dyDescent="0.2">
      <c r="A7363" s="4">
        <v>7362</v>
      </c>
      <c r="B7363" s="4" t="s">
        <v>5764</v>
      </c>
      <c r="C7363" s="5">
        <v>42472</v>
      </c>
      <c r="D7363" s="5">
        <v>42474</v>
      </c>
      <c r="E7363" s="4" t="s">
        <v>89</v>
      </c>
      <c r="F7363" s="4" t="s">
        <v>5763</v>
      </c>
      <c r="G7363" s="4" t="s">
        <v>5762</v>
      </c>
      <c r="H7363" s="4" t="s">
        <v>18</v>
      </c>
      <c r="I7363" s="4" t="s">
        <v>17</v>
      </c>
      <c r="J7363" s="4" t="s">
        <v>59</v>
      </c>
      <c r="K7363" s="4" t="s">
        <v>15</v>
      </c>
      <c r="L7363" s="4">
        <v>90036</v>
      </c>
      <c r="M7363" s="4" t="s">
        <v>9</v>
      </c>
      <c r="N7363" s="4" t="s">
        <v>2315</v>
      </c>
      <c r="O7363" s="4" t="s">
        <v>37</v>
      </c>
      <c r="P7363" s="4" t="s">
        <v>221</v>
      </c>
      <c r="Q7363" s="4" t="s">
        <v>2314</v>
      </c>
      <c r="R7363" s="4">
        <v>194.352</v>
      </c>
      <c r="S7363" s="4">
        <v>3</v>
      </c>
      <c r="T7363" s="4">
        <v>0.2</v>
      </c>
      <c r="U7363" s="4">
        <v>-36.441000000000003</v>
      </c>
      <c r="V7363" s="4" t="str">
        <f>INDEX(Regional_Lookup!$B$2:$B$5,MATCH('Sample - Superstore'!M7363,Regional_Lookup!$A$2:$A$5,0))</f>
        <v>James Chen</v>
      </c>
      <c r="W7363" s="4">
        <f>INDEX(Regional_Lookup!$C$2:$C$5, MATCH('Sample - Superstore'!M7363,Regional_Lookup!$A$2:$A$5, 0))</f>
        <v>0.18</v>
      </c>
      <c r="X7363" s="4">
        <f>U7363/R7363</f>
        <v>-0.1875</v>
      </c>
      <c r="Y7363" s="4" t="str">
        <f>IF(X7363&gt;=W7363, "Yes", "No")</f>
        <v>No</v>
      </c>
      <c r="Z7363" s="4">
        <f>D7363-C7363</f>
        <v>2</v>
      </c>
      <c r="AA7363" s="4" t="str" cm="1">
        <f t="array" ref="AA7363">_xlfn.IFS(Z7363&lt;=2,"Fast",Z7363&gt;5, "Slow", AND(Z7363&gt;=3,Z7363&lt;=5),"Standard")</f>
        <v>Fast</v>
      </c>
    </row>
    <row r="7364" spans="1:27" x14ac:dyDescent="0.2">
      <c r="A7364" s="4">
        <v>7363</v>
      </c>
      <c r="B7364" s="4" t="s">
        <v>5764</v>
      </c>
      <c r="C7364" s="5">
        <v>42472</v>
      </c>
      <c r="D7364" s="5">
        <v>42474</v>
      </c>
      <c r="E7364" s="4" t="s">
        <v>89</v>
      </c>
      <c r="F7364" s="4" t="s">
        <v>5763</v>
      </c>
      <c r="G7364" s="4" t="s">
        <v>5762</v>
      </c>
      <c r="H7364" s="4" t="s">
        <v>18</v>
      </c>
      <c r="I7364" s="4" t="s">
        <v>17</v>
      </c>
      <c r="J7364" s="4" t="s">
        <v>59</v>
      </c>
      <c r="K7364" s="4" t="s">
        <v>15</v>
      </c>
      <c r="L7364" s="4">
        <v>90036</v>
      </c>
      <c r="M7364" s="4" t="s">
        <v>9</v>
      </c>
      <c r="N7364" s="4" t="s">
        <v>3173</v>
      </c>
      <c r="O7364" s="4" t="s">
        <v>13</v>
      </c>
      <c r="P7364" s="4" t="s">
        <v>100</v>
      </c>
      <c r="Q7364" s="4" t="s">
        <v>3172</v>
      </c>
      <c r="R7364" s="4">
        <v>36.624000000000002</v>
      </c>
      <c r="S7364" s="4">
        <v>3</v>
      </c>
      <c r="T7364" s="4">
        <v>0.2</v>
      </c>
      <c r="U7364" s="4">
        <v>13.734</v>
      </c>
      <c r="V7364" s="4" t="str">
        <f>INDEX(Regional_Lookup!$B$2:$B$5,MATCH('Sample - Superstore'!M7364,Regional_Lookup!$A$2:$A$5,0))</f>
        <v>James Chen</v>
      </c>
      <c r="W7364" s="4">
        <f>INDEX(Regional_Lookup!$C$2:$C$5, MATCH('Sample - Superstore'!M7364,Regional_Lookup!$A$2:$A$5, 0))</f>
        <v>0.18</v>
      </c>
      <c r="X7364" s="4">
        <f>U7364/R7364</f>
        <v>0.375</v>
      </c>
      <c r="Y7364" s="4" t="str">
        <f>IF(X7364&gt;=W7364, "Yes", "No")</f>
        <v>Yes</v>
      </c>
      <c r="Z7364" s="4">
        <f>D7364-C7364</f>
        <v>2</v>
      </c>
      <c r="AA7364" s="4" t="str" cm="1">
        <f t="array" ref="AA7364">_xlfn.IFS(Z7364&lt;=2,"Fast",Z7364&gt;5, "Slow", AND(Z7364&gt;=3,Z7364&lt;=5),"Standard")</f>
        <v>Fast</v>
      </c>
    </row>
    <row r="7365" spans="1:27" x14ac:dyDescent="0.2">
      <c r="A7365" s="4">
        <v>7364</v>
      </c>
      <c r="B7365" s="4" t="s">
        <v>5761</v>
      </c>
      <c r="C7365" s="5">
        <v>42702</v>
      </c>
      <c r="D7365" s="5">
        <v>42708</v>
      </c>
      <c r="E7365" s="4" t="s">
        <v>29</v>
      </c>
      <c r="F7365" s="4" t="s">
        <v>3316</v>
      </c>
      <c r="G7365" s="4" t="s">
        <v>3315</v>
      </c>
      <c r="H7365" s="4" t="s">
        <v>50</v>
      </c>
      <c r="I7365" s="4" t="s">
        <v>17</v>
      </c>
      <c r="J7365" s="4" t="s">
        <v>159</v>
      </c>
      <c r="K7365" s="4" t="s">
        <v>158</v>
      </c>
      <c r="L7365" s="4">
        <v>19140</v>
      </c>
      <c r="M7365" s="4" t="s">
        <v>5</v>
      </c>
      <c r="N7365" s="4" t="s">
        <v>4049</v>
      </c>
      <c r="O7365" s="4" t="s">
        <v>33</v>
      </c>
      <c r="P7365" s="4" t="s">
        <v>32</v>
      </c>
      <c r="Q7365" s="4" t="s">
        <v>4048</v>
      </c>
      <c r="R7365" s="4">
        <v>340.18200000000002</v>
      </c>
      <c r="S7365" s="4">
        <v>3</v>
      </c>
      <c r="T7365" s="4">
        <v>0.4</v>
      </c>
      <c r="U7365" s="4">
        <v>-73.706100000000006</v>
      </c>
      <c r="V7365" s="4" t="str">
        <f>INDEX(Regional_Lookup!$B$2:$B$5,MATCH('Sample - Superstore'!M7365,Regional_Lookup!$A$2:$A$5,0))</f>
        <v>Sarah Miller</v>
      </c>
      <c r="W7365" s="4">
        <f>INDEX(Regional_Lookup!$C$2:$C$5, MATCH('Sample - Superstore'!M7365,Regional_Lookup!$A$2:$A$5, 0))</f>
        <v>0.16</v>
      </c>
      <c r="X7365" s="4">
        <f>U7365/R7365</f>
        <v>-0.21666666666666667</v>
      </c>
      <c r="Y7365" s="4" t="str">
        <f>IF(X7365&gt;=W7365, "Yes", "No")</f>
        <v>No</v>
      </c>
      <c r="Z7365" s="4">
        <f>D7365-C7365</f>
        <v>6</v>
      </c>
      <c r="AA7365" s="4" t="str" cm="1">
        <f t="array" ref="AA7365">_xlfn.IFS(Z7365&lt;=2,"Fast",Z7365&gt;5, "Slow", AND(Z7365&gt;=3,Z7365&lt;=5),"Standard")</f>
        <v>Slow</v>
      </c>
    </row>
    <row r="7366" spans="1:27" x14ac:dyDescent="0.2">
      <c r="A7366" s="4">
        <v>7365</v>
      </c>
      <c r="B7366" s="4" t="s">
        <v>5761</v>
      </c>
      <c r="C7366" s="5">
        <v>42702</v>
      </c>
      <c r="D7366" s="5">
        <v>42708</v>
      </c>
      <c r="E7366" s="4" t="s">
        <v>29</v>
      </c>
      <c r="F7366" s="4" t="s">
        <v>3316</v>
      </c>
      <c r="G7366" s="4" t="s">
        <v>3315</v>
      </c>
      <c r="H7366" s="4" t="s">
        <v>50</v>
      </c>
      <c r="I7366" s="4" t="s">
        <v>17</v>
      </c>
      <c r="J7366" s="4" t="s">
        <v>159</v>
      </c>
      <c r="K7366" s="4" t="s">
        <v>158</v>
      </c>
      <c r="L7366" s="4">
        <v>19140</v>
      </c>
      <c r="M7366" s="4" t="s">
        <v>5</v>
      </c>
      <c r="N7366" s="4" t="s">
        <v>2045</v>
      </c>
      <c r="O7366" s="4" t="s">
        <v>13</v>
      </c>
      <c r="P7366" s="4" t="s">
        <v>109</v>
      </c>
      <c r="Q7366" s="4" t="s">
        <v>2044</v>
      </c>
      <c r="R7366" s="4">
        <v>12.672000000000001</v>
      </c>
      <c r="S7366" s="4">
        <v>8</v>
      </c>
      <c r="T7366" s="4">
        <v>0.2</v>
      </c>
      <c r="U7366" s="4">
        <v>2.6928000000000001</v>
      </c>
      <c r="V7366" s="4" t="str">
        <f>INDEX(Regional_Lookup!$B$2:$B$5,MATCH('Sample - Superstore'!M7366,Regional_Lookup!$A$2:$A$5,0))</f>
        <v>Sarah Miller</v>
      </c>
      <c r="W7366" s="4">
        <f>INDEX(Regional_Lookup!$C$2:$C$5, MATCH('Sample - Superstore'!M7366,Regional_Lookup!$A$2:$A$5, 0))</f>
        <v>0.16</v>
      </c>
      <c r="X7366" s="4">
        <f>U7366/R7366</f>
        <v>0.21249999999999999</v>
      </c>
      <c r="Y7366" s="4" t="str">
        <f>IF(X7366&gt;=W7366, "Yes", "No")</f>
        <v>Yes</v>
      </c>
      <c r="Z7366" s="4">
        <f>D7366-C7366</f>
        <v>6</v>
      </c>
      <c r="AA7366" s="4" t="str" cm="1">
        <f t="array" ref="AA7366">_xlfn.IFS(Z7366&lt;=2,"Fast",Z7366&gt;5, "Slow", AND(Z7366&gt;=3,Z7366&lt;=5),"Standard")</f>
        <v>Slow</v>
      </c>
    </row>
    <row r="7367" spans="1:27" x14ac:dyDescent="0.2">
      <c r="A7367" s="4">
        <v>7366</v>
      </c>
      <c r="B7367" s="4" t="s">
        <v>5761</v>
      </c>
      <c r="C7367" s="5">
        <v>42702</v>
      </c>
      <c r="D7367" s="5">
        <v>42708</v>
      </c>
      <c r="E7367" s="4" t="s">
        <v>29</v>
      </c>
      <c r="F7367" s="4" t="s">
        <v>3316</v>
      </c>
      <c r="G7367" s="4" t="s">
        <v>3315</v>
      </c>
      <c r="H7367" s="4" t="s">
        <v>50</v>
      </c>
      <c r="I7367" s="4" t="s">
        <v>17</v>
      </c>
      <c r="J7367" s="4" t="s">
        <v>159</v>
      </c>
      <c r="K7367" s="4" t="s">
        <v>158</v>
      </c>
      <c r="L7367" s="4">
        <v>19140</v>
      </c>
      <c r="M7367" s="4" t="s">
        <v>5</v>
      </c>
      <c r="N7367" s="4" t="s">
        <v>2358</v>
      </c>
      <c r="O7367" s="4" t="s">
        <v>13</v>
      </c>
      <c r="P7367" s="4" t="s">
        <v>100</v>
      </c>
      <c r="Q7367" s="4" t="s">
        <v>2357</v>
      </c>
      <c r="R7367" s="4">
        <v>6.8879999999999999</v>
      </c>
      <c r="S7367" s="4">
        <v>2</v>
      </c>
      <c r="T7367" s="4">
        <v>0.7</v>
      </c>
      <c r="U7367" s="4">
        <v>-5.0511999999999997</v>
      </c>
      <c r="V7367" s="4" t="str">
        <f>INDEX(Regional_Lookup!$B$2:$B$5,MATCH('Sample - Superstore'!M7367,Regional_Lookup!$A$2:$A$5,0))</f>
        <v>Sarah Miller</v>
      </c>
      <c r="W7367" s="4">
        <f>INDEX(Regional_Lookup!$C$2:$C$5, MATCH('Sample - Superstore'!M7367,Regional_Lookup!$A$2:$A$5, 0))</f>
        <v>0.16</v>
      </c>
      <c r="X7367" s="4">
        <f>U7367/R7367</f>
        <v>-0.73333333333333328</v>
      </c>
      <c r="Y7367" s="4" t="str">
        <f>IF(X7367&gt;=W7367, "Yes", "No")</f>
        <v>No</v>
      </c>
      <c r="Z7367" s="4">
        <f>D7367-C7367</f>
        <v>6</v>
      </c>
      <c r="AA7367" s="4" t="str" cm="1">
        <f t="array" ref="AA7367">_xlfn.IFS(Z7367&lt;=2,"Fast",Z7367&gt;5, "Slow", AND(Z7367&gt;=3,Z7367&lt;=5),"Standard")</f>
        <v>Slow</v>
      </c>
    </row>
    <row r="7368" spans="1:27" x14ac:dyDescent="0.2">
      <c r="A7368" s="4">
        <v>7367</v>
      </c>
      <c r="B7368" s="4" t="s">
        <v>5761</v>
      </c>
      <c r="C7368" s="5">
        <v>42702</v>
      </c>
      <c r="D7368" s="5">
        <v>42708</v>
      </c>
      <c r="E7368" s="4" t="s">
        <v>29</v>
      </c>
      <c r="F7368" s="4" t="s">
        <v>3316</v>
      </c>
      <c r="G7368" s="4" t="s">
        <v>3315</v>
      </c>
      <c r="H7368" s="4" t="s">
        <v>50</v>
      </c>
      <c r="I7368" s="4" t="s">
        <v>17</v>
      </c>
      <c r="J7368" s="4" t="s">
        <v>159</v>
      </c>
      <c r="K7368" s="4" t="s">
        <v>158</v>
      </c>
      <c r="L7368" s="4">
        <v>19140</v>
      </c>
      <c r="M7368" s="4" t="s">
        <v>5</v>
      </c>
      <c r="N7368" s="4" t="s">
        <v>4639</v>
      </c>
      <c r="O7368" s="4" t="s">
        <v>13</v>
      </c>
      <c r="P7368" s="4" t="s">
        <v>231</v>
      </c>
      <c r="Q7368" s="4" t="s">
        <v>4638</v>
      </c>
      <c r="R7368" s="4">
        <v>32.543999999999997</v>
      </c>
      <c r="S7368" s="4">
        <v>2</v>
      </c>
      <c r="T7368" s="4">
        <v>0.2</v>
      </c>
      <c r="U7368" s="4">
        <v>-7.7291999999999996</v>
      </c>
      <c r="V7368" s="4" t="str">
        <f>INDEX(Regional_Lookup!$B$2:$B$5,MATCH('Sample - Superstore'!M7368,Regional_Lookup!$A$2:$A$5,0))</f>
        <v>Sarah Miller</v>
      </c>
      <c r="W7368" s="4">
        <f>INDEX(Regional_Lookup!$C$2:$C$5, MATCH('Sample - Superstore'!M7368,Regional_Lookup!$A$2:$A$5, 0))</f>
        <v>0.16</v>
      </c>
      <c r="X7368" s="4">
        <f>U7368/R7368</f>
        <v>-0.23750000000000002</v>
      </c>
      <c r="Y7368" s="4" t="str">
        <f>IF(X7368&gt;=W7368, "Yes", "No")</f>
        <v>No</v>
      </c>
      <c r="Z7368" s="4">
        <f>D7368-C7368</f>
        <v>6</v>
      </c>
      <c r="AA7368" s="4" t="str" cm="1">
        <f t="array" ref="AA7368">_xlfn.IFS(Z7368&lt;=2,"Fast",Z7368&gt;5, "Slow", AND(Z7368&gt;=3,Z7368&lt;=5),"Standard")</f>
        <v>Slow</v>
      </c>
    </row>
    <row r="7369" spans="1:27" x14ac:dyDescent="0.2">
      <c r="A7369" s="4">
        <v>7368</v>
      </c>
      <c r="B7369" s="4" t="s">
        <v>5761</v>
      </c>
      <c r="C7369" s="5">
        <v>42702</v>
      </c>
      <c r="D7369" s="5">
        <v>42708</v>
      </c>
      <c r="E7369" s="4" t="s">
        <v>29</v>
      </c>
      <c r="F7369" s="4" t="s">
        <v>3316</v>
      </c>
      <c r="G7369" s="4" t="s">
        <v>3315</v>
      </c>
      <c r="H7369" s="4" t="s">
        <v>50</v>
      </c>
      <c r="I7369" s="4" t="s">
        <v>17</v>
      </c>
      <c r="J7369" s="4" t="s">
        <v>159</v>
      </c>
      <c r="K7369" s="4" t="s">
        <v>158</v>
      </c>
      <c r="L7369" s="4">
        <v>19140</v>
      </c>
      <c r="M7369" s="4" t="s">
        <v>5</v>
      </c>
      <c r="N7369" s="4" t="s">
        <v>4480</v>
      </c>
      <c r="O7369" s="4" t="s">
        <v>37</v>
      </c>
      <c r="P7369" s="4" t="s">
        <v>221</v>
      </c>
      <c r="Q7369" s="4" t="s">
        <v>4479</v>
      </c>
      <c r="R7369" s="4">
        <v>347.80200000000002</v>
      </c>
      <c r="S7369" s="4">
        <v>7</v>
      </c>
      <c r="T7369" s="4">
        <v>0.3</v>
      </c>
      <c r="U7369" s="4">
        <v>-24.843</v>
      </c>
      <c r="V7369" s="4" t="str">
        <f>INDEX(Regional_Lookup!$B$2:$B$5,MATCH('Sample - Superstore'!M7369,Regional_Lookup!$A$2:$A$5,0))</f>
        <v>Sarah Miller</v>
      </c>
      <c r="W7369" s="4">
        <f>INDEX(Regional_Lookup!$C$2:$C$5, MATCH('Sample - Superstore'!M7369,Regional_Lookup!$A$2:$A$5, 0))</f>
        <v>0.16</v>
      </c>
      <c r="X7369" s="4">
        <f>U7369/R7369</f>
        <v>-7.1428571428571425E-2</v>
      </c>
      <c r="Y7369" s="4" t="str">
        <f>IF(X7369&gt;=W7369, "Yes", "No")</f>
        <v>No</v>
      </c>
      <c r="Z7369" s="4">
        <f>D7369-C7369</f>
        <v>6</v>
      </c>
      <c r="AA7369" s="4" t="str" cm="1">
        <f t="array" ref="AA7369">_xlfn.IFS(Z7369&lt;=2,"Fast",Z7369&gt;5, "Slow", AND(Z7369&gt;=3,Z7369&lt;=5),"Standard")</f>
        <v>Slow</v>
      </c>
    </row>
    <row r="7370" spans="1:27" x14ac:dyDescent="0.2">
      <c r="A7370" s="4">
        <v>7369</v>
      </c>
      <c r="B7370" s="4" t="s">
        <v>5760</v>
      </c>
      <c r="C7370" s="5">
        <v>42840</v>
      </c>
      <c r="D7370" s="5">
        <v>42842</v>
      </c>
      <c r="E7370" s="4" t="s">
        <v>89</v>
      </c>
      <c r="F7370" s="4" t="s">
        <v>3588</v>
      </c>
      <c r="G7370" s="4" t="s">
        <v>3587</v>
      </c>
      <c r="H7370" s="4" t="s">
        <v>50</v>
      </c>
      <c r="I7370" s="4" t="s">
        <v>17</v>
      </c>
      <c r="J7370" s="4" t="s">
        <v>42</v>
      </c>
      <c r="K7370" s="4" t="s">
        <v>41</v>
      </c>
      <c r="L7370" s="4">
        <v>33180</v>
      </c>
      <c r="M7370" s="4" t="s">
        <v>7</v>
      </c>
      <c r="N7370" s="4" t="s">
        <v>1573</v>
      </c>
      <c r="O7370" s="4" t="s">
        <v>13</v>
      </c>
      <c r="P7370" s="4" t="s">
        <v>100</v>
      </c>
      <c r="Q7370" s="4" t="s">
        <v>2462</v>
      </c>
      <c r="R7370" s="4">
        <v>15.57</v>
      </c>
      <c r="S7370" s="4">
        <v>3</v>
      </c>
      <c r="T7370" s="4">
        <v>0.7</v>
      </c>
      <c r="U7370" s="4">
        <v>-11.936999999999999</v>
      </c>
      <c r="V7370" s="4" t="str">
        <f>INDEX(Regional_Lookup!$B$2:$B$5,MATCH('Sample - Superstore'!M7370,Regional_Lookup!$A$2:$A$5,0))</f>
        <v>Maria Santos</v>
      </c>
      <c r="W7370" s="4">
        <f>INDEX(Regional_Lookup!$C$2:$C$5, MATCH('Sample - Superstore'!M7370,Regional_Lookup!$A$2:$A$5, 0))</f>
        <v>0.15</v>
      </c>
      <c r="X7370" s="4">
        <f>U7370/R7370</f>
        <v>-0.76666666666666661</v>
      </c>
      <c r="Y7370" s="4" t="str">
        <f>IF(X7370&gt;=W7370, "Yes", "No")</f>
        <v>No</v>
      </c>
      <c r="Z7370" s="4">
        <f>D7370-C7370</f>
        <v>2</v>
      </c>
      <c r="AA7370" s="4" t="str" cm="1">
        <f t="array" ref="AA7370">_xlfn.IFS(Z7370&lt;=2,"Fast",Z7370&gt;5, "Slow", AND(Z7370&gt;=3,Z7370&lt;=5),"Standard")</f>
        <v>Fast</v>
      </c>
    </row>
    <row r="7371" spans="1:27" x14ac:dyDescent="0.2">
      <c r="A7371" s="4">
        <v>7370</v>
      </c>
      <c r="B7371" s="4" t="s">
        <v>5759</v>
      </c>
      <c r="C7371" s="5">
        <v>42072</v>
      </c>
      <c r="D7371" s="5">
        <v>42074</v>
      </c>
      <c r="E7371" s="4" t="s">
        <v>21</v>
      </c>
      <c r="F7371" s="4" t="s">
        <v>4715</v>
      </c>
      <c r="G7371" s="4" t="s">
        <v>4714</v>
      </c>
      <c r="H7371" s="4" t="s">
        <v>18</v>
      </c>
      <c r="I7371" s="4" t="s">
        <v>17</v>
      </c>
      <c r="J7371" s="4" t="s">
        <v>705</v>
      </c>
      <c r="K7371" s="4" t="s">
        <v>636</v>
      </c>
      <c r="L7371" s="4">
        <v>27604</v>
      </c>
      <c r="M7371" s="4" t="s">
        <v>7</v>
      </c>
      <c r="N7371" s="4" t="s">
        <v>5758</v>
      </c>
      <c r="O7371" s="4" t="s">
        <v>13</v>
      </c>
      <c r="P7371" s="4" t="s">
        <v>72</v>
      </c>
      <c r="Q7371" s="4" t="s">
        <v>5757</v>
      </c>
      <c r="R7371" s="4">
        <v>4.6079999999999997</v>
      </c>
      <c r="S7371" s="4">
        <v>2</v>
      </c>
      <c r="T7371" s="4">
        <v>0.2</v>
      </c>
      <c r="U7371" s="4">
        <v>1.6704000000000001</v>
      </c>
      <c r="V7371" s="4" t="str">
        <f>INDEX(Regional_Lookup!$B$2:$B$5,MATCH('Sample - Superstore'!M7371,Regional_Lookup!$A$2:$A$5,0))</f>
        <v>Maria Santos</v>
      </c>
      <c r="W7371" s="4">
        <f>INDEX(Regional_Lookup!$C$2:$C$5, MATCH('Sample - Superstore'!M7371,Regional_Lookup!$A$2:$A$5, 0))</f>
        <v>0.15</v>
      </c>
      <c r="X7371" s="4">
        <f>U7371/R7371</f>
        <v>0.36250000000000004</v>
      </c>
      <c r="Y7371" s="4" t="str">
        <f>IF(X7371&gt;=W7371, "Yes", "No")</f>
        <v>Yes</v>
      </c>
      <c r="Z7371" s="4">
        <f>D7371-C7371</f>
        <v>2</v>
      </c>
      <c r="AA7371" s="4" t="str" cm="1">
        <f t="array" ref="AA7371">_xlfn.IFS(Z7371&lt;=2,"Fast",Z7371&gt;5, "Slow", AND(Z7371&gt;=3,Z7371&lt;=5),"Standard")</f>
        <v>Fast</v>
      </c>
    </row>
    <row r="7372" spans="1:27" x14ac:dyDescent="0.2">
      <c r="A7372" s="4">
        <v>7371</v>
      </c>
      <c r="B7372" s="4" t="s">
        <v>5756</v>
      </c>
      <c r="C7372" s="5">
        <v>41940</v>
      </c>
      <c r="D7372" s="5">
        <v>41944</v>
      </c>
      <c r="E7372" s="4" t="s">
        <v>29</v>
      </c>
      <c r="F7372" s="4" t="s">
        <v>3926</v>
      </c>
      <c r="G7372" s="4" t="s">
        <v>3925</v>
      </c>
      <c r="H7372" s="4" t="s">
        <v>50</v>
      </c>
      <c r="I7372" s="4" t="s">
        <v>17</v>
      </c>
      <c r="J7372" s="4" t="s">
        <v>4815</v>
      </c>
      <c r="K7372" s="4" t="s">
        <v>4814</v>
      </c>
      <c r="L7372" s="4">
        <v>67846</v>
      </c>
      <c r="M7372" s="4" t="s">
        <v>3</v>
      </c>
      <c r="N7372" s="4" t="s">
        <v>3847</v>
      </c>
      <c r="O7372" s="4" t="s">
        <v>33</v>
      </c>
      <c r="P7372" s="4" t="s">
        <v>32</v>
      </c>
      <c r="Q7372" s="4" t="s">
        <v>3846</v>
      </c>
      <c r="R7372" s="4">
        <v>257.98</v>
      </c>
      <c r="S7372" s="4">
        <v>2</v>
      </c>
      <c r="T7372" s="4">
        <v>0</v>
      </c>
      <c r="U7372" s="4">
        <v>74.8142</v>
      </c>
      <c r="V7372" s="4" t="str">
        <f>INDEX(Regional_Lookup!$B$2:$B$5,MATCH('Sample - Superstore'!M7372,Regional_Lookup!$A$2:$A$5,0))</f>
        <v>David Johnson</v>
      </c>
      <c r="W7372" s="4">
        <f>INDEX(Regional_Lookup!$C$2:$C$5, MATCH('Sample - Superstore'!M7372,Regional_Lookup!$A$2:$A$5, 0))</f>
        <v>0.14000000000000001</v>
      </c>
      <c r="X7372" s="4">
        <f>U7372/R7372</f>
        <v>0.28999999999999998</v>
      </c>
      <c r="Y7372" s="4" t="str">
        <f>IF(X7372&gt;=W7372, "Yes", "No")</f>
        <v>Yes</v>
      </c>
      <c r="Z7372" s="4">
        <f>D7372-C7372</f>
        <v>4</v>
      </c>
      <c r="AA7372" s="4" t="str" cm="1">
        <f t="array" ref="AA7372">_xlfn.IFS(Z7372&lt;=2,"Fast",Z7372&gt;5, "Slow", AND(Z7372&gt;=3,Z7372&lt;=5),"Standard")</f>
        <v>Standard</v>
      </c>
    </row>
    <row r="7373" spans="1:27" x14ac:dyDescent="0.2">
      <c r="A7373" s="4">
        <v>7372</v>
      </c>
      <c r="B7373" s="4" t="s">
        <v>5753</v>
      </c>
      <c r="C7373" s="5">
        <v>42742</v>
      </c>
      <c r="D7373" s="5">
        <v>42744</v>
      </c>
      <c r="E7373" s="4" t="s">
        <v>21</v>
      </c>
      <c r="F7373" s="4" t="s">
        <v>340</v>
      </c>
      <c r="G7373" s="4" t="s">
        <v>339</v>
      </c>
      <c r="H7373" s="4" t="s">
        <v>18</v>
      </c>
      <c r="I7373" s="4" t="s">
        <v>17</v>
      </c>
      <c r="J7373" s="4" t="s">
        <v>67</v>
      </c>
      <c r="K7373" s="4" t="s">
        <v>15</v>
      </c>
      <c r="L7373" s="4">
        <v>90805</v>
      </c>
      <c r="M7373" s="4" t="s">
        <v>9</v>
      </c>
      <c r="N7373" s="4" t="s">
        <v>5755</v>
      </c>
      <c r="O7373" s="4" t="s">
        <v>13</v>
      </c>
      <c r="P7373" s="4" t="s">
        <v>231</v>
      </c>
      <c r="Q7373" s="4" t="s">
        <v>5754</v>
      </c>
      <c r="R7373" s="4">
        <v>153.78</v>
      </c>
      <c r="S7373" s="4">
        <v>11</v>
      </c>
      <c r="T7373" s="4">
        <v>0</v>
      </c>
      <c r="U7373" s="4">
        <v>44.596200000000003</v>
      </c>
      <c r="V7373" s="4" t="str">
        <f>INDEX(Regional_Lookup!$B$2:$B$5,MATCH('Sample - Superstore'!M7373,Regional_Lookup!$A$2:$A$5,0))</f>
        <v>James Chen</v>
      </c>
      <c r="W7373" s="4">
        <f>INDEX(Regional_Lookup!$C$2:$C$5, MATCH('Sample - Superstore'!M7373,Regional_Lookup!$A$2:$A$5, 0))</f>
        <v>0.18</v>
      </c>
      <c r="X7373" s="4">
        <f>U7373/R7373</f>
        <v>0.29000000000000004</v>
      </c>
      <c r="Y7373" s="4" t="str">
        <f>IF(X7373&gt;=W7373, "Yes", "No")</f>
        <v>Yes</v>
      </c>
      <c r="Z7373" s="4">
        <f>D7373-C7373</f>
        <v>2</v>
      </c>
      <c r="AA7373" s="4" t="str" cm="1">
        <f t="array" ref="AA7373">_xlfn.IFS(Z7373&lt;=2,"Fast",Z7373&gt;5, "Slow", AND(Z7373&gt;=3,Z7373&lt;=5),"Standard")</f>
        <v>Fast</v>
      </c>
    </row>
    <row r="7374" spans="1:27" x14ac:dyDescent="0.2">
      <c r="A7374" s="4">
        <v>7373</v>
      </c>
      <c r="B7374" s="4" t="s">
        <v>5753</v>
      </c>
      <c r="C7374" s="5">
        <v>42742</v>
      </c>
      <c r="D7374" s="5">
        <v>42744</v>
      </c>
      <c r="E7374" s="4" t="s">
        <v>21</v>
      </c>
      <c r="F7374" s="4" t="s">
        <v>340</v>
      </c>
      <c r="G7374" s="4" t="s">
        <v>339</v>
      </c>
      <c r="H7374" s="4" t="s">
        <v>18</v>
      </c>
      <c r="I7374" s="4" t="s">
        <v>17</v>
      </c>
      <c r="J7374" s="4" t="s">
        <v>67</v>
      </c>
      <c r="K7374" s="4" t="s">
        <v>15</v>
      </c>
      <c r="L7374" s="4">
        <v>90805</v>
      </c>
      <c r="M7374" s="4" t="s">
        <v>9</v>
      </c>
      <c r="N7374" s="4" t="s">
        <v>4639</v>
      </c>
      <c r="O7374" s="4" t="s">
        <v>13</v>
      </c>
      <c r="P7374" s="4" t="s">
        <v>231</v>
      </c>
      <c r="Q7374" s="4" t="s">
        <v>4638</v>
      </c>
      <c r="R7374" s="4">
        <v>61.02</v>
      </c>
      <c r="S7374" s="4">
        <v>3</v>
      </c>
      <c r="T7374" s="4">
        <v>0</v>
      </c>
      <c r="U7374" s="4">
        <v>0.61019999999999996</v>
      </c>
      <c r="V7374" s="4" t="str">
        <f>INDEX(Regional_Lookup!$B$2:$B$5,MATCH('Sample - Superstore'!M7374,Regional_Lookup!$A$2:$A$5,0))</f>
        <v>James Chen</v>
      </c>
      <c r="W7374" s="4">
        <f>INDEX(Regional_Lookup!$C$2:$C$5, MATCH('Sample - Superstore'!M7374,Regional_Lookup!$A$2:$A$5, 0))</f>
        <v>0.18</v>
      </c>
      <c r="X7374" s="4">
        <f>U7374/R7374</f>
        <v>9.9999999999999985E-3</v>
      </c>
      <c r="Y7374" s="4" t="str">
        <f>IF(X7374&gt;=W7374, "Yes", "No")</f>
        <v>No</v>
      </c>
      <c r="Z7374" s="4">
        <f>D7374-C7374</f>
        <v>2</v>
      </c>
      <c r="AA7374" s="4" t="str" cm="1">
        <f t="array" ref="AA7374">_xlfn.IFS(Z7374&lt;=2,"Fast",Z7374&gt;5, "Slow", AND(Z7374&gt;=3,Z7374&lt;=5),"Standard")</f>
        <v>Fast</v>
      </c>
    </row>
    <row r="7375" spans="1:27" x14ac:dyDescent="0.2">
      <c r="A7375" s="4">
        <v>7374</v>
      </c>
      <c r="B7375" s="4" t="s">
        <v>5753</v>
      </c>
      <c r="C7375" s="5">
        <v>42742</v>
      </c>
      <c r="D7375" s="5">
        <v>42744</v>
      </c>
      <c r="E7375" s="4" t="s">
        <v>21</v>
      </c>
      <c r="F7375" s="4" t="s">
        <v>340</v>
      </c>
      <c r="G7375" s="4" t="s">
        <v>339</v>
      </c>
      <c r="H7375" s="4" t="s">
        <v>18</v>
      </c>
      <c r="I7375" s="4" t="s">
        <v>17</v>
      </c>
      <c r="J7375" s="4" t="s">
        <v>67</v>
      </c>
      <c r="K7375" s="4" t="s">
        <v>15</v>
      </c>
      <c r="L7375" s="4">
        <v>90805</v>
      </c>
      <c r="M7375" s="4" t="s">
        <v>9</v>
      </c>
      <c r="N7375" s="4" t="s">
        <v>1886</v>
      </c>
      <c r="O7375" s="4" t="s">
        <v>13</v>
      </c>
      <c r="P7375" s="4" t="s">
        <v>64</v>
      </c>
      <c r="Q7375" s="4" t="s">
        <v>1885</v>
      </c>
      <c r="R7375" s="4">
        <v>110.11</v>
      </c>
      <c r="S7375" s="4">
        <v>7</v>
      </c>
      <c r="T7375" s="4">
        <v>0</v>
      </c>
      <c r="U7375" s="4">
        <v>31.931899999999999</v>
      </c>
      <c r="V7375" s="4" t="str">
        <f>INDEX(Regional_Lookup!$B$2:$B$5,MATCH('Sample - Superstore'!M7375,Regional_Lookup!$A$2:$A$5,0))</f>
        <v>James Chen</v>
      </c>
      <c r="W7375" s="4">
        <f>INDEX(Regional_Lookup!$C$2:$C$5, MATCH('Sample - Superstore'!M7375,Regional_Lookup!$A$2:$A$5, 0))</f>
        <v>0.18</v>
      </c>
      <c r="X7375" s="4">
        <f>U7375/R7375</f>
        <v>0.28999999999999998</v>
      </c>
      <c r="Y7375" s="4" t="str">
        <f>IF(X7375&gt;=W7375, "Yes", "No")</f>
        <v>Yes</v>
      </c>
      <c r="Z7375" s="4">
        <f>D7375-C7375</f>
        <v>2</v>
      </c>
      <c r="AA7375" s="4" t="str" cm="1">
        <f t="array" ref="AA7375">_xlfn.IFS(Z7375&lt;=2,"Fast",Z7375&gt;5, "Slow", AND(Z7375&gt;=3,Z7375&lt;=5),"Standard")</f>
        <v>Fast</v>
      </c>
    </row>
    <row r="7376" spans="1:27" x14ac:dyDescent="0.2">
      <c r="A7376" s="4">
        <v>7375</v>
      </c>
      <c r="B7376" s="4" t="s">
        <v>5753</v>
      </c>
      <c r="C7376" s="5">
        <v>42742</v>
      </c>
      <c r="D7376" s="5">
        <v>42744</v>
      </c>
      <c r="E7376" s="4" t="s">
        <v>21</v>
      </c>
      <c r="F7376" s="4" t="s">
        <v>340</v>
      </c>
      <c r="G7376" s="4" t="s">
        <v>339</v>
      </c>
      <c r="H7376" s="4" t="s">
        <v>18</v>
      </c>
      <c r="I7376" s="4" t="s">
        <v>17</v>
      </c>
      <c r="J7376" s="4" t="s">
        <v>67</v>
      </c>
      <c r="K7376" s="4" t="s">
        <v>15</v>
      </c>
      <c r="L7376" s="4">
        <v>90805</v>
      </c>
      <c r="M7376" s="4" t="s">
        <v>9</v>
      </c>
      <c r="N7376" s="4" t="s">
        <v>5752</v>
      </c>
      <c r="O7376" s="4" t="s">
        <v>13</v>
      </c>
      <c r="P7376" s="4" t="s">
        <v>109</v>
      </c>
      <c r="Q7376" s="4" t="s">
        <v>1359</v>
      </c>
      <c r="R7376" s="4">
        <v>7.89</v>
      </c>
      <c r="S7376" s="4">
        <v>1</v>
      </c>
      <c r="T7376" s="4">
        <v>0</v>
      </c>
      <c r="U7376" s="4">
        <v>3.5505</v>
      </c>
      <c r="V7376" s="4" t="str">
        <f>INDEX(Regional_Lookup!$B$2:$B$5,MATCH('Sample - Superstore'!M7376,Regional_Lookup!$A$2:$A$5,0))</f>
        <v>James Chen</v>
      </c>
      <c r="W7376" s="4">
        <f>INDEX(Regional_Lookup!$C$2:$C$5, MATCH('Sample - Superstore'!M7376,Regional_Lookup!$A$2:$A$5, 0))</f>
        <v>0.18</v>
      </c>
      <c r="X7376" s="4">
        <f>U7376/R7376</f>
        <v>0.45</v>
      </c>
      <c r="Y7376" s="4" t="str">
        <f>IF(X7376&gt;=W7376, "Yes", "No")</f>
        <v>Yes</v>
      </c>
      <c r="Z7376" s="4">
        <f>D7376-C7376</f>
        <v>2</v>
      </c>
      <c r="AA7376" s="4" t="str" cm="1">
        <f t="array" ref="AA7376">_xlfn.IFS(Z7376&lt;=2,"Fast",Z7376&gt;5, "Slow", AND(Z7376&gt;=3,Z7376&lt;=5),"Standard")</f>
        <v>Fast</v>
      </c>
    </row>
    <row r="7377" spans="1:27" x14ac:dyDescent="0.2">
      <c r="A7377" s="4">
        <v>7376</v>
      </c>
      <c r="B7377" s="4" t="s">
        <v>5751</v>
      </c>
      <c r="C7377" s="5">
        <v>42960</v>
      </c>
      <c r="D7377" s="5">
        <v>42967</v>
      </c>
      <c r="E7377" s="4" t="s">
        <v>29</v>
      </c>
      <c r="F7377" s="4" t="s">
        <v>2369</v>
      </c>
      <c r="G7377" s="4" t="s">
        <v>2368</v>
      </c>
      <c r="H7377" s="4" t="s">
        <v>50</v>
      </c>
      <c r="I7377" s="4" t="s">
        <v>17</v>
      </c>
      <c r="J7377" s="4" t="s">
        <v>919</v>
      </c>
      <c r="K7377" s="4" t="s">
        <v>15</v>
      </c>
      <c r="L7377" s="4">
        <v>92037</v>
      </c>
      <c r="M7377" s="4" t="s">
        <v>9</v>
      </c>
      <c r="N7377" s="4" t="s">
        <v>5750</v>
      </c>
      <c r="O7377" s="4" t="s">
        <v>13</v>
      </c>
      <c r="P7377" s="4" t="s">
        <v>100</v>
      </c>
      <c r="Q7377" s="4" t="s">
        <v>5749</v>
      </c>
      <c r="R7377" s="4">
        <v>36.024000000000001</v>
      </c>
      <c r="S7377" s="4">
        <v>3</v>
      </c>
      <c r="T7377" s="4">
        <v>0.2</v>
      </c>
      <c r="U7377" s="4">
        <v>11.707800000000001</v>
      </c>
      <c r="V7377" s="4" t="str">
        <f>INDEX(Regional_Lookup!$B$2:$B$5,MATCH('Sample - Superstore'!M7377,Regional_Lookup!$A$2:$A$5,0))</f>
        <v>James Chen</v>
      </c>
      <c r="W7377" s="4">
        <f>INDEX(Regional_Lookup!$C$2:$C$5, MATCH('Sample - Superstore'!M7377,Regional_Lookup!$A$2:$A$5, 0))</f>
        <v>0.18</v>
      </c>
      <c r="X7377" s="4">
        <f>U7377/R7377</f>
        <v>0.32500000000000001</v>
      </c>
      <c r="Y7377" s="4" t="str">
        <f>IF(X7377&gt;=W7377, "Yes", "No")</f>
        <v>Yes</v>
      </c>
      <c r="Z7377" s="4">
        <f>D7377-C7377</f>
        <v>7</v>
      </c>
      <c r="AA7377" s="4" t="str" cm="1">
        <f t="array" ref="AA7377">_xlfn.IFS(Z7377&lt;=2,"Fast",Z7377&gt;5, "Slow", AND(Z7377&gt;=3,Z7377&lt;=5),"Standard")</f>
        <v>Slow</v>
      </c>
    </row>
    <row r="7378" spans="1:27" x14ac:dyDescent="0.2">
      <c r="A7378" s="4">
        <v>7377</v>
      </c>
      <c r="B7378" s="4" t="s">
        <v>5748</v>
      </c>
      <c r="C7378" s="5">
        <v>43041</v>
      </c>
      <c r="D7378" s="5">
        <v>43044</v>
      </c>
      <c r="E7378" s="4" t="s">
        <v>89</v>
      </c>
      <c r="F7378" s="4" t="s">
        <v>5028</v>
      </c>
      <c r="G7378" s="4" t="s">
        <v>5027</v>
      </c>
      <c r="H7378" s="4" t="s">
        <v>50</v>
      </c>
      <c r="I7378" s="4" t="s">
        <v>17</v>
      </c>
      <c r="J7378" s="4" t="s">
        <v>980</v>
      </c>
      <c r="K7378" s="4" t="s">
        <v>318</v>
      </c>
      <c r="L7378" s="4">
        <v>61701</v>
      </c>
      <c r="M7378" s="4" t="s">
        <v>3</v>
      </c>
      <c r="N7378" s="4" t="s">
        <v>5747</v>
      </c>
      <c r="O7378" s="4" t="s">
        <v>13</v>
      </c>
      <c r="P7378" s="4" t="s">
        <v>116</v>
      </c>
      <c r="Q7378" s="4" t="s">
        <v>5746</v>
      </c>
      <c r="R7378" s="4">
        <v>54.335999999999999</v>
      </c>
      <c r="S7378" s="4">
        <v>4</v>
      </c>
      <c r="T7378" s="4">
        <v>0.2</v>
      </c>
      <c r="U7378" s="4">
        <v>5.4336000000000002</v>
      </c>
      <c r="V7378" s="4" t="str">
        <f>INDEX(Regional_Lookup!$B$2:$B$5,MATCH('Sample - Superstore'!M7378,Regional_Lookup!$A$2:$A$5,0))</f>
        <v>David Johnson</v>
      </c>
      <c r="W7378" s="4">
        <f>INDEX(Regional_Lookup!$C$2:$C$5, MATCH('Sample - Superstore'!M7378,Regional_Lookup!$A$2:$A$5, 0))</f>
        <v>0.14000000000000001</v>
      </c>
      <c r="X7378" s="4">
        <f>U7378/R7378</f>
        <v>0.1</v>
      </c>
      <c r="Y7378" s="4" t="str">
        <f>IF(X7378&gt;=W7378, "Yes", "No")</f>
        <v>No</v>
      </c>
      <c r="Z7378" s="4">
        <f>D7378-C7378</f>
        <v>3</v>
      </c>
      <c r="AA7378" s="4" t="str" cm="1">
        <f t="array" ref="AA7378">_xlfn.IFS(Z7378&lt;=2,"Fast",Z7378&gt;5, "Slow", AND(Z7378&gt;=3,Z7378&lt;=5),"Standard")</f>
        <v>Standard</v>
      </c>
    </row>
    <row r="7379" spans="1:27" x14ac:dyDescent="0.2">
      <c r="A7379" s="4">
        <v>7378</v>
      </c>
      <c r="B7379" s="4" t="s">
        <v>5745</v>
      </c>
      <c r="C7379" s="5">
        <v>41901</v>
      </c>
      <c r="D7379" s="5">
        <v>41905</v>
      </c>
      <c r="E7379" s="4" t="s">
        <v>29</v>
      </c>
      <c r="F7379" s="4" t="s">
        <v>5744</v>
      </c>
      <c r="G7379" s="4" t="s">
        <v>5743</v>
      </c>
      <c r="H7379" s="4" t="s">
        <v>50</v>
      </c>
      <c r="I7379" s="4" t="s">
        <v>17</v>
      </c>
      <c r="J7379" s="4" t="s">
        <v>234</v>
      </c>
      <c r="K7379" s="4" t="s">
        <v>233</v>
      </c>
      <c r="L7379" s="4">
        <v>98115</v>
      </c>
      <c r="M7379" s="4" t="s">
        <v>9</v>
      </c>
      <c r="N7379" s="4" t="s">
        <v>3104</v>
      </c>
      <c r="O7379" s="4" t="s">
        <v>13</v>
      </c>
      <c r="P7379" s="4" t="s">
        <v>231</v>
      </c>
      <c r="Q7379" s="4" t="s">
        <v>3103</v>
      </c>
      <c r="R7379" s="4">
        <v>92.52</v>
      </c>
      <c r="S7379" s="4">
        <v>6</v>
      </c>
      <c r="T7379" s="4">
        <v>0</v>
      </c>
      <c r="U7379" s="4">
        <v>24.980399999999999</v>
      </c>
      <c r="V7379" s="4" t="str">
        <f>INDEX(Regional_Lookup!$B$2:$B$5,MATCH('Sample - Superstore'!M7379,Regional_Lookup!$A$2:$A$5,0))</f>
        <v>James Chen</v>
      </c>
      <c r="W7379" s="4">
        <f>INDEX(Regional_Lookup!$C$2:$C$5, MATCH('Sample - Superstore'!M7379,Regional_Lookup!$A$2:$A$5, 0))</f>
        <v>0.18</v>
      </c>
      <c r="X7379" s="4">
        <f>U7379/R7379</f>
        <v>0.27</v>
      </c>
      <c r="Y7379" s="4" t="str">
        <f>IF(X7379&gt;=W7379, "Yes", "No")</f>
        <v>Yes</v>
      </c>
      <c r="Z7379" s="4">
        <f>D7379-C7379</f>
        <v>4</v>
      </c>
      <c r="AA7379" s="4" t="str" cm="1">
        <f t="array" ref="AA7379">_xlfn.IFS(Z7379&lt;=2,"Fast",Z7379&gt;5, "Slow", AND(Z7379&gt;=3,Z7379&lt;=5),"Standard")</f>
        <v>Standard</v>
      </c>
    </row>
    <row r="7380" spans="1:27" x14ac:dyDescent="0.2">
      <c r="A7380" s="4">
        <v>7379</v>
      </c>
      <c r="B7380" s="4" t="s">
        <v>5742</v>
      </c>
      <c r="C7380" s="5">
        <v>42155</v>
      </c>
      <c r="D7380" s="5">
        <v>42155</v>
      </c>
      <c r="E7380" s="4" t="s">
        <v>162</v>
      </c>
      <c r="F7380" s="4" t="s">
        <v>5741</v>
      </c>
      <c r="G7380" s="4" t="s">
        <v>5740</v>
      </c>
      <c r="H7380" s="4" t="s">
        <v>18</v>
      </c>
      <c r="I7380" s="4" t="s">
        <v>17</v>
      </c>
      <c r="J7380" s="4" t="s">
        <v>2013</v>
      </c>
      <c r="K7380" s="4" t="s">
        <v>636</v>
      </c>
      <c r="L7380" s="4">
        <v>28314</v>
      </c>
      <c r="M7380" s="4" t="s">
        <v>7</v>
      </c>
      <c r="N7380" s="4" t="s">
        <v>955</v>
      </c>
      <c r="O7380" s="4" t="s">
        <v>13</v>
      </c>
      <c r="P7380" s="4" t="s">
        <v>116</v>
      </c>
      <c r="Q7380" s="4" t="s">
        <v>954</v>
      </c>
      <c r="R7380" s="4">
        <v>10.272</v>
      </c>
      <c r="S7380" s="4">
        <v>3</v>
      </c>
      <c r="T7380" s="4">
        <v>0.2</v>
      </c>
      <c r="U7380" s="4">
        <v>1.1556</v>
      </c>
      <c r="V7380" s="4" t="str">
        <f>INDEX(Regional_Lookup!$B$2:$B$5,MATCH('Sample - Superstore'!M7380,Regional_Lookup!$A$2:$A$5,0))</f>
        <v>Maria Santos</v>
      </c>
      <c r="W7380" s="4">
        <f>INDEX(Regional_Lookup!$C$2:$C$5, MATCH('Sample - Superstore'!M7380,Regional_Lookup!$A$2:$A$5, 0))</f>
        <v>0.15</v>
      </c>
      <c r="X7380" s="4">
        <f>U7380/R7380</f>
        <v>0.11249999999999999</v>
      </c>
      <c r="Y7380" s="4" t="str">
        <f>IF(X7380&gt;=W7380, "Yes", "No")</f>
        <v>No</v>
      </c>
      <c r="Z7380" s="4">
        <f>D7380-C7380</f>
        <v>0</v>
      </c>
      <c r="AA7380" s="4" t="str" cm="1">
        <f t="array" ref="AA7380">_xlfn.IFS(Z7380&lt;=2,"Fast",Z7380&gt;5, "Slow", AND(Z7380&gt;=3,Z7380&lt;=5),"Standard")</f>
        <v>Fast</v>
      </c>
    </row>
    <row r="7381" spans="1:27" x14ac:dyDescent="0.2">
      <c r="A7381" s="4">
        <v>7380</v>
      </c>
      <c r="B7381" s="4" t="s">
        <v>5737</v>
      </c>
      <c r="C7381" s="5">
        <v>42626</v>
      </c>
      <c r="D7381" s="5">
        <v>42631</v>
      </c>
      <c r="E7381" s="4" t="s">
        <v>29</v>
      </c>
      <c r="F7381" s="4" t="s">
        <v>4932</v>
      </c>
      <c r="G7381" s="4" t="s">
        <v>4931</v>
      </c>
      <c r="H7381" s="4" t="s">
        <v>18</v>
      </c>
      <c r="I7381" s="4" t="s">
        <v>17</v>
      </c>
      <c r="J7381" s="4" t="s">
        <v>936</v>
      </c>
      <c r="K7381" s="4" t="s">
        <v>935</v>
      </c>
      <c r="L7381" s="4">
        <v>68104</v>
      </c>
      <c r="M7381" s="4" t="s">
        <v>3</v>
      </c>
      <c r="N7381" s="4" t="s">
        <v>232</v>
      </c>
      <c r="O7381" s="4" t="s">
        <v>13</v>
      </c>
      <c r="P7381" s="4" t="s">
        <v>231</v>
      </c>
      <c r="Q7381" s="4" t="s">
        <v>230</v>
      </c>
      <c r="R7381" s="4">
        <v>40.74</v>
      </c>
      <c r="S7381" s="4">
        <v>3</v>
      </c>
      <c r="T7381" s="4">
        <v>0</v>
      </c>
      <c r="U7381" s="4">
        <v>0.40739999999999998</v>
      </c>
      <c r="V7381" s="4" t="str">
        <f>INDEX(Regional_Lookup!$B$2:$B$5,MATCH('Sample - Superstore'!M7381,Regional_Lookup!$A$2:$A$5,0))</f>
        <v>David Johnson</v>
      </c>
      <c r="W7381" s="4">
        <f>INDEX(Regional_Lookup!$C$2:$C$5, MATCH('Sample - Superstore'!M7381,Regional_Lookup!$A$2:$A$5, 0))</f>
        <v>0.14000000000000001</v>
      </c>
      <c r="X7381" s="4">
        <f>U7381/R7381</f>
        <v>9.9999999999999985E-3</v>
      </c>
      <c r="Y7381" s="4" t="str">
        <f>IF(X7381&gt;=W7381, "Yes", "No")</f>
        <v>No</v>
      </c>
      <c r="Z7381" s="4">
        <f>D7381-C7381</f>
        <v>5</v>
      </c>
      <c r="AA7381" s="4" t="str" cm="1">
        <f t="array" ref="AA7381">_xlfn.IFS(Z7381&lt;=2,"Fast",Z7381&gt;5, "Slow", AND(Z7381&gt;=3,Z7381&lt;=5),"Standard")</f>
        <v>Standard</v>
      </c>
    </row>
    <row r="7382" spans="1:27" x14ac:dyDescent="0.2">
      <c r="A7382" s="4">
        <v>7381</v>
      </c>
      <c r="B7382" s="4" t="s">
        <v>5737</v>
      </c>
      <c r="C7382" s="5">
        <v>42626</v>
      </c>
      <c r="D7382" s="5">
        <v>42631</v>
      </c>
      <c r="E7382" s="4" t="s">
        <v>29</v>
      </c>
      <c r="F7382" s="4" t="s">
        <v>4932</v>
      </c>
      <c r="G7382" s="4" t="s">
        <v>4931</v>
      </c>
      <c r="H7382" s="4" t="s">
        <v>18</v>
      </c>
      <c r="I7382" s="4" t="s">
        <v>17</v>
      </c>
      <c r="J7382" s="4" t="s">
        <v>936</v>
      </c>
      <c r="K7382" s="4" t="s">
        <v>935</v>
      </c>
      <c r="L7382" s="4">
        <v>68104</v>
      </c>
      <c r="M7382" s="4" t="s">
        <v>3</v>
      </c>
      <c r="N7382" s="4" t="s">
        <v>1133</v>
      </c>
      <c r="O7382" s="4" t="s">
        <v>13</v>
      </c>
      <c r="P7382" s="4" t="s">
        <v>72</v>
      </c>
      <c r="Q7382" s="4" t="s">
        <v>1132</v>
      </c>
      <c r="R7382" s="4">
        <v>14.4</v>
      </c>
      <c r="S7382" s="4">
        <v>5</v>
      </c>
      <c r="T7382" s="4">
        <v>0</v>
      </c>
      <c r="U7382" s="4">
        <v>7.056</v>
      </c>
      <c r="V7382" s="4" t="str">
        <f>INDEX(Regional_Lookup!$B$2:$B$5,MATCH('Sample - Superstore'!M7382,Regional_Lookup!$A$2:$A$5,0))</f>
        <v>David Johnson</v>
      </c>
      <c r="W7382" s="4">
        <f>INDEX(Regional_Lookup!$C$2:$C$5, MATCH('Sample - Superstore'!M7382,Regional_Lookup!$A$2:$A$5, 0))</f>
        <v>0.14000000000000001</v>
      </c>
      <c r="X7382" s="4">
        <f>U7382/R7382</f>
        <v>0.49</v>
      </c>
      <c r="Y7382" s="4" t="str">
        <f>IF(X7382&gt;=W7382, "Yes", "No")</f>
        <v>Yes</v>
      </c>
      <c r="Z7382" s="4">
        <f>D7382-C7382</f>
        <v>5</v>
      </c>
      <c r="AA7382" s="4" t="str" cm="1">
        <f t="array" ref="AA7382">_xlfn.IFS(Z7382&lt;=2,"Fast",Z7382&gt;5, "Slow", AND(Z7382&gt;=3,Z7382&lt;=5),"Standard")</f>
        <v>Standard</v>
      </c>
    </row>
    <row r="7383" spans="1:27" x14ac:dyDescent="0.2">
      <c r="A7383" s="4">
        <v>7382</v>
      </c>
      <c r="B7383" s="4" t="s">
        <v>5737</v>
      </c>
      <c r="C7383" s="5">
        <v>42626</v>
      </c>
      <c r="D7383" s="5">
        <v>42631</v>
      </c>
      <c r="E7383" s="4" t="s">
        <v>29</v>
      </c>
      <c r="F7383" s="4" t="s">
        <v>4932</v>
      </c>
      <c r="G7383" s="4" t="s">
        <v>4931</v>
      </c>
      <c r="H7383" s="4" t="s">
        <v>18</v>
      </c>
      <c r="I7383" s="4" t="s">
        <v>17</v>
      </c>
      <c r="J7383" s="4" t="s">
        <v>936</v>
      </c>
      <c r="K7383" s="4" t="s">
        <v>935</v>
      </c>
      <c r="L7383" s="4">
        <v>68104</v>
      </c>
      <c r="M7383" s="4" t="s">
        <v>3</v>
      </c>
      <c r="N7383" s="4" t="s">
        <v>5739</v>
      </c>
      <c r="O7383" s="4" t="s">
        <v>33</v>
      </c>
      <c r="P7383" s="4" t="s">
        <v>32</v>
      </c>
      <c r="Q7383" s="4" t="s">
        <v>5738</v>
      </c>
      <c r="R7383" s="4">
        <v>149.94999999999999</v>
      </c>
      <c r="S7383" s="4">
        <v>5</v>
      </c>
      <c r="T7383" s="4">
        <v>0</v>
      </c>
      <c r="U7383" s="4">
        <v>41.985999999999997</v>
      </c>
      <c r="V7383" s="4" t="str">
        <f>INDEX(Regional_Lookup!$B$2:$B$5,MATCH('Sample - Superstore'!M7383,Regional_Lookup!$A$2:$A$5,0))</f>
        <v>David Johnson</v>
      </c>
      <c r="W7383" s="4">
        <f>INDEX(Regional_Lookup!$C$2:$C$5, MATCH('Sample - Superstore'!M7383,Regional_Lookup!$A$2:$A$5, 0))</f>
        <v>0.14000000000000001</v>
      </c>
      <c r="X7383" s="4">
        <f>U7383/R7383</f>
        <v>0.28000000000000003</v>
      </c>
      <c r="Y7383" s="4" t="str">
        <f>IF(X7383&gt;=W7383, "Yes", "No")</f>
        <v>Yes</v>
      </c>
      <c r="Z7383" s="4">
        <f>D7383-C7383</f>
        <v>5</v>
      </c>
      <c r="AA7383" s="4" t="str" cm="1">
        <f t="array" ref="AA7383">_xlfn.IFS(Z7383&lt;=2,"Fast",Z7383&gt;5, "Slow", AND(Z7383&gt;=3,Z7383&lt;=5),"Standard")</f>
        <v>Standard</v>
      </c>
    </row>
    <row r="7384" spans="1:27" x14ac:dyDescent="0.2">
      <c r="A7384" s="4">
        <v>7383</v>
      </c>
      <c r="B7384" s="4" t="s">
        <v>5737</v>
      </c>
      <c r="C7384" s="5">
        <v>42626</v>
      </c>
      <c r="D7384" s="5">
        <v>42631</v>
      </c>
      <c r="E7384" s="4" t="s">
        <v>29</v>
      </c>
      <c r="F7384" s="4" t="s">
        <v>4932</v>
      </c>
      <c r="G7384" s="4" t="s">
        <v>4931</v>
      </c>
      <c r="H7384" s="4" t="s">
        <v>18</v>
      </c>
      <c r="I7384" s="4" t="s">
        <v>17</v>
      </c>
      <c r="J7384" s="4" t="s">
        <v>936</v>
      </c>
      <c r="K7384" s="4" t="s">
        <v>935</v>
      </c>
      <c r="L7384" s="4">
        <v>68104</v>
      </c>
      <c r="M7384" s="4" t="s">
        <v>3</v>
      </c>
      <c r="N7384" s="4" t="s">
        <v>5125</v>
      </c>
      <c r="O7384" s="4" t="s">
        <v>13</v>
      </c>
      <c r="P7384" s="4" t="s">
        <v>64</v>
      </c>
      <c r="Q7384" s="4" t="s">
        <v>5124</v>
      </c>
      <c r="R7384" s="4">
        <v>16.899999999999999</v>
      </c>
      <c r="S7384" s="4">
        <v>2</v>
      </c>
      <c r="T7384" s="4">
        <v>0</v>
      </c>
      <c r="U7384" s="4">
        <v>5.07</v>
      </c>
      <c r="V7384" s="4" t="str">
        <f>INDEX(Regional_Lookup!$B$2:$B$5,MATCH('Sample - Superstore'!M7384,Regional_Lookup!$A$2:$A$5,0))</f>
        <v>David Johnson</v>
      </c>
      <c r="W7384" s="4">
        <f>INDEX(Regional_Lookup!$C$2:$C$5, MATCH('Sample - Superstore'!M7384,Regional_Lookup!$A$2:$A$5, 0))</f>
        <v>0.14000000000000001</v>
      </c>
      <c r="X7384" s="4">
        <f>U7384/R7384</f>
        <v>0.30000000000000004</v>
      </c>
      <c r="Y7384" s="4" t="str">
        <f>IF(X7384&gt;=W7384, "Yes", "No")</f>
        <v>Yes</v>
      </c>
      <c r="Z7384" s="4">
        <f>D7384-C7384</f>
        <v>5</v>
      </c>
      <c r="AA7384" s="4" t="str" cm="1">
        <f t="array" ref="AA7384">_xlfn.IFS(Z7384&lt;=2,"Fast",Z7384&gt;5, "Slow", AND(Z7384&gt;=3,Z7384&lt;=5),"Standard")</f>
        <v>Standard</v>
      </c>
    </row>
    <row r="7385" spans="1:27" x14ac:dyDescent="0.2">
      <c r="A7385" s="4">
        <v>7384</v>
      </c>
      <c r="B7385" s="4" t="s">
        <v>5737</v>
      </c>
      <c r="C7385" s="5">
        <v>42626</v>
      </c>
      <c r="D7385" s="5">
        <v>42631</v>
      </c>
      <c r="E7385" s="4" t="s">
        <v>29</v>
      </c>
      <c r="F7385" s="4" t="s">
        <v>4932</v>
      </c>
      <c r="G7385" s="4" t="s">
        <v>4931</v>
      </c>
      <c r="H7385" s="4" t="s">
        <v>18</v>
      </c>
      <c r="I7385" s="4" t="s">
        <v>17</v>
      </c>
      <c r="J7385" s="4" t="s">
        <v>936</v>
      </c>
      <c r="K7385" s="4" t="s">
        <v>935</v>
      </c>
      <c r="L7385" s="4">
        <v>68104</v>
      </c>
      <c r="M7385" s="4" t="s">
        <v>3</v>
      </c>
      <c r="N7385" s="4" t="s">
        <v>3473</v>
      </c>
      <c r="O7385" s="4" t="s">
        <v>13</v>
      </c>
      <c r="P7385" s="4" t="s">
        <v>24</v>
      </c>
      <c r="Q7385" s="4" t="s">
        <v>3472</v>
      </c>
      <c r="R7385" s="4">
        <v>17.61</v>
      </c>
      <c r="S7385" s="4">
        <v>3</v>
      </c>
      <c r="T7385" s="4">
        <v>0</v>
      </c>
      <c r="U7385" s="4">
        <v>8.4527999999999999</v>
      </c>
      <c r="V7385" s="4" t="str">
        <f>INDEX(Regional_Lookup!$B$2:$B$5,MATCH('Sample - Superstore'!M7385,Regional_Lookup!$A$2:$A$5,0))</f>
        <v>David Johnson</v>
      </c>
      <c r="W7385" s="4">
        <f>INDEX(Regional_Lookup!$C$2:$C$5, MATCH('Sample - Superstore'!M7385,Regional_Lookup!$A$2:$A$5, 0))</f>
        <v>0.14000000000000001</v>
      </c>
      <c r="X7385" s="4">
        <f>U7385/R7385</f>
        <v>0.48</v>
      </c>
      <c r="Y7385" s="4" t="str">
        <f>IF(X7385&gt;=W7385, "Yes", "No")</f>
        <v>Yes</v>
      </c>
      <c r="Z7385" s="4">
        <f>D7385-C7385</f>
        <v>5</v>
      </c>
      <c r="AA7385" s="4" t="str" cm="1">
        <f t="array" ref="AA7385">_xlfn.IFS(Z7385&lt;=2,"Fast",Z7385&gt;5, "Slow", AND(Z7385&gt;=3,Z7385&lt;=5),"Standard")</f>
        <v>Standard</v>
      </c>
    </row>
    <row r="7386" spans="1:27" x14ac:dyDescent="0.2">
      <c r="A7386" s="4">
        <v>7385</v>
      </c>
      <c r="B7386" s="4" t="s">
        <v>5737</v>
      </c>
      <c r="C7386" s="5">
        <v>42626</v>
      </c>
      <c r="D7386" s="5">
        <v>42631</v>
      </c>
      <c r="E7386" s="4" t="s">
        <v>29</v>
      </c>
      <c r="F7386" s="4" t="s">
        <v>4932</v>
      </c>
      <c r="G7386" s="4" t="s">
        <v>4931</v>
      </c>
      <c r="H7386" s="4" t="s">
        <v>18</v>
      </c>
      <c r="I7386" s="4" t="s">
        <v>17</v>
      </c>
      <c r="J7386" s="4" t="s">
        <v>936</v>
      </c>
      <c r="K7386" s="4" t="s">
        <v>935</v>
      </c>
      <c r="L7386" s="4">
        <v>68104</v>
      </c>
      <c r="M7386" s="4" t="s">
        <v>3</v>
      </c>
      <c r="N7386" s="4" t="s">
        <v>1578</v>
      </c>
      <c r="O7386" s="4" t="s">
        <v>13</v>
      </c>
      <c r="P7386" s="4" t="s">
        <v>12</v>
      </c>
      <c r="Q7386" s="4" t="s">
        <v>1577</v>
      </c>
      <c r="R7386" s="4">
        <v>378</v>
      </c>
      <c r="S7386" s="4">
        <v>2</v>
      </c>
      <c r="T7386" s="4">
        <v>0</v>
      </c>
      <c r="U7386" s="4">
        <v>136.08000000000001</v>
      </c>
      <c r="V7386" s="4" t="str">
        <f>INDEX(Regional_Lookup!$B$2:$B$5,MATCH('Sample - Superstore'!M7386,Regional_Lookup!$A$2:$A$5,0))</f>
        <v>David Johnson</v>
      </c>
      <c r="W7386" s="4">
        <f>INDEX(Regional_Lookup!$C$2:$C$5, MATCH('Sample - Superstore'!M7386,Regional_Lookup!$A$2:$A$5, 0))</f>
        <v>0.14000000000000001</v>
      </c>
      <c r="X7386" s="4">
        <f>U7386/R7386</f>
        <v>0.36000000000000004</v>
      </c>
      <c r="Y7386" s="4" t="str">
        <f>IF(X7386&gt;=W7386, "Yes", "No")</f>
        <v>Yes</v>
      </c>
      <c r="Z7386" s="4">
        <f>D7386-C7386</f>
        <v>5</v>
      </c>
      <c r="AA7386" s="4" t="str" cm="1">
        <f t="array" ref="AA7386">_xlfn.IFS(Z7386&lt;=2,"Fast",Z7386&gt;5, "Slow", AND(Z7386&gt;=3,Z7386&lt;=5),"Standard")</f>
        <v>Standard</v>
      </c>
    </row>
    <row r="7387" spans="1:27" x14ac:dyDescent="0.2">
      <c r="A7387" s="4">
        <v>7386</v>
      </c>
      <c r="B7387" s="4" t="s">
        <v>5737</v>
      </c>
      <c r="C7387" s="5">
        <v>42626</v>
      </c>
      <c r="D7387" s="5">
        <v>42631</v>
      </c>
      <c r="E7387" s="4" t="s">
        <v>29</v>
      </c>
      <c r="F7387" s="4" t="s">
        <v>4932</v>
      </c>
      <c r="G7387" s="4" t="s">
        <v>4931</v>
      </c>
      <c r="H7387" s="4" t="s">
        <v>18</v>
      </c>
      <c r="I7387" s="4" t="s">
        <v>17</v>
      </c>
      <c r="J7387" s="4" t="s">
        <v>936</v>
      </c>
      <c r="K7387" s="4" t="s">
        <v>935</v>
      </c>
      <c r="L7387" s="4">
        <v>68104</v>
      </c>
      <c r="M7387" s="4" t="s">
        <v>3</v>
      </c>
      <c r="N7387" s="4" t="s">
        <v>1529</v>
      </c>
      <c r="O7387" s="4" t="s">
        <v>13</v>
      </c>
      <c r="P7387" s="4" t="s">
        <v>24</v>
      </c>
      <c r="Q7387" s="4" t="s">
        <v>1528</v>
      </c>
      <c r="R7387" s="4">
        <v>17.64</v>
      </c>
      <c r="S7387" s="4">
        <v>3</v>
      </c>
      <c r="T7387" s="4">
        <v>0</v>
      </c>
      <c r="U7387" s="4">
        <v>8.6435999999999993</v>
      </c>
      <c r="V7387" s="4" t="str">
        <f>INDEX(Regional_Lookup!$B$2:$B$5,MATCH('Sample - Superstore'!M7387,Regional_Lookup!$A$2:$A$5,0))</f>
        <v>David Johnson</v>
      </c>
      <c r="W7387" s="4">
        <f>INDEX(Regional_Lookup!$C$2:$C$5, MATCH('Sample - Superstore'!M7387,Regional_Lookup!$A$2:$A$5, 0))</f>
        <v>0.14000000000000001</v>
      </c>
      <c r="X7387" s="4">
        <f>U7387/R7387</f>
        <v>0.48999999999999994</v>
      </c>
      <c r="Y7387" s="4" t="str">
        <f>IF(X7387&gt;=W7387, "Yes", "No")</f>
        <v>Yes</v>
      </c>
      <c r="Z7387" s="4">
        <f>D7387-C7387</f>
        <v>5</v>
      </c>
      <c r="AA7387" s="4" t="str" cm="1">
        <f t="array" ref="AA7387">_xlfn.IFS(Z7387&lt;=2,"Fast",Z7387&gt;5, "Slow", AND(Z7387&gt;=3,Z7387&lt;=5),"Standard")</f>
        <v>Standard</v>
      </c>
    </row>
    <row r="7388" spans="1:27" x14ac:dyDescent="0.2">
      <c r="A7388" s="4">
        <v>7387</v>
      </c>
      <c r="B7388" s="4" t="s">
        <v>5737</v>
      </c>
      <c r="C7388" s="5">
        <v>42626</v>
      </c>
      <c r="D7388" s="5">
        <v>42631</v>
      </c>
      <c r="E7388" s="4" t="s">
        <v>29</v>
      </c>
      <c r="F7388" s="4" t="s">
        <v>4932</v>
      </c>
      <c r="G7388" s="4" t="s">
        <v>4931</v>
      </c>
      <c r="H7388" s="4" t="s">
        <v>18</v>
      </c>
      <c r="I7388" s="4" t="s">
        <v>17</v>
      </c>
      <c r="J7388" s="4" t="s">
        <v>936</v>
      </c>
      <c r="K7388" s="4" t="s">
        <v>935</v>
      </c>
      <c r="L7388" s="4">
        <v>68104</v>
      </c>
      <c r="M7388" s="4" t="s">
        <v>3</v>
      </c>
      <c r="N7388" s="4" t="s">
        <v>780</v>
      </c>
      <c r="O7388" s="4" t="s">
        <v>13</v>
      </c>
      <c r="P7388" s="4" t="s">
        <v>231</v>
      </c>
      <c r="Q7388" s="4" t="s">
        <v>779</v>
      </c>
      <c r="R7388" s="4">
        <v>373.08</v>
      </c>
      <c r="S7388" s="4">
        <v>6</v>
      </c>
      <c r="T7388" s="4">
        <v>0</v>
      </c>
      <c r="U7388" s="4">
        <v>100.7316</v>
      </c>
      <c r="V7388" s="4" t="str">
        <f>INDEX(Regional_Lookup!$B$2:$B$5,MATCH('Sample - Superstore'!M7388,Regional_Lookup!$A$2:$A$5,0))</f>
        <v>David Johnson</v>
      </c>
      <c r="W7388" s="4">
        <f>INDEX(Regional_Lookup!$C$2:$C$5, MATCH('Sample - Superstore'!M7388,Regional_Lookup!$A$2:$A$5, 0))</f>
        <v>0.14000000000000001</v>
      </c>
      <c r="X7388" s="4">
        <f>U7388/R7388</f>
        <v>0.27</v>
      </c>
      <c r="Y7388" s="4" t="str">
        <f>IF(X7388&gt;=W7388, "Yes", "No")</f>
        <v>Yes</v>
      </c>
      <c r="Z7388" s="4">
        <f>D7388-C7388</f>
        <v>5</v>
      </c>
      <c r="AA7388" s="4" t="str" cm="1">
        <f t="array" ref="AA7388">_xlfn.IFS(Z7388&lt;=2,"Fast",Z7388&gt;5, "Slow", AND(Z7388&gt;=3,Z7388&lt;=5),"Standard")</f>
        <v>Standard</v>
      </c>
    </row>
    <row r="7389" spans="1:27" x14ac:dyDescent="0.2">
      <c r="A7389" s="4">
        <v>7388</v>
      </c>
      <c r="B7389" s="4" t="s">
        <v>5737</v>
      </c>
      <c r="C7389" s="5">
        <v>42626</v>
      </c>
      <c r="D7389" s="5">
        <v>42631</v>
      </c>
      <c r="E7389" s="4" t="s">
        <v>29</v>
      </c>
      <c r="F7389" s="4" t="s">
        <v>4932</v>
      </c>
      <c r="G7389" s="4" t="s">
        <v>4931</v>
      </c>
      <c r="H7389" s="4" t="s">
        <v>18</v>
      </c>
      <c r="I7389" s="4" t="s">
        <v>17</v>
      </c>
      <c r="J7389" s="4" t="s">
        <v>936</v>
      </c>
      <c r="K7389" s="4" t="s">
        <v>935</v>
      </c>
      <c r="L7389" s="4">
        <v>68104</v>
      </c>
      <c r="M7389" s="4" t="s">
        <v>3</v>
      </c>
      <c r="N7389" s="4" t="s">
        <v>1907</v>
      </c>
      <c r="O7389" s="4" t="s">
        <v>37</v>
      </c>
      <c r="P7389" s="4" t="s">
        <v>36</v>
      </c>
      <c r="Q7389" s="4" t="s">
        <v>1906</v>
      </c>
      <c r="R7389" s="4">
        <v>1336.44</v>
      </c>
      <c r="S7389" s="4">
        <v>14</v>
      </c>
      <c r="T7389" s="4">
        <v>0</v>
      </c>
      <c r="U7389" s="4">
        <v>387.56760000000003</v>
      </c>
      <c r="V7389" s="4" t="str">
        <f>INDEX(Regional_Lookup!$B$2:$B$5,MATCH('Sample - Superstore'!M7389,Regional_Lookup!$A$2:$A$5,0))</f>
        <v>David Johnson</v>
      </c>
      <c r="W7389" s="4">
        <f>INDEX(Regional_Lookup!$C$2:$C$5, MATCH('Sample - Superstore'!M7389,Regional_Lookup!$A$2:$A$5, 0))</f>
        <v>0.14000000000000001</v>
      </c>
      <c r="X7389" s="4">
        <f>U7389/R7389</f>
        <v>0.29000000000000004</v>
      </c>
      <c r="Y7389" s="4" t="str">
        <f>IF(X7389&gt;=W7389, "Yes", "No")</f>
        <v>Yes</v>
      </c>
      <c r="Z7389" s="4">
        <f>D7389-C7389</f>
        <v>5</v>
      </c>
      <c r="AA7389" s="4" t="str" cm="1">
        <f t="array" ref="AA7389">_xlfn.IFS(Z7389&lt;=2,"Fast",Z7389&gt;5, "Slow", AND(Z7389&gt;=3,Z7389&lt;=5),"Standard")</f>
        <v>Standard</v>
      </c>
    </row>
    <row r="7390" spans="1:27" x14ac:dyDescent="0.2">
      <c r="A7390" s="4">
        <v>7389</v>
      </c>
      <c r="B7390" s="4" t="s">
        <v>5737</v>
      </c>
      <c r="C7390" s="5">
        <v>42626</v>
      </c>
      <c r="D7390" s="5">
        <v>42631</v>
      </c>
      <c r="E7390" s="4" t="s">
        <v>29</v>
      </c>
      <c r="F7390" s="4" t="s">
        <v>4932</v>
      </c>
      <c r="G7390" s="4" t="s">
        <v>4931</v>
      </c>
      <c r="H7390" s="4" t="s">
        <v>18</v>
      </c>
      <c r="I7390" s="4" t="s">
        <v>17</v>
      </c>
      <c r="J7390" s="4" t="s">
        <v>936</v>
      </c>
      <c r="K7390" s="4" t="s">
        <v>935</v>
      </c>
      <c r="L7390" s="4">
        <v>68104</v>
      </c>
      <c r="M7390" s="4" t="s">
        <v>3</v>
      </c>
      <c r="N7390" s="4" t="s">
        <v>5736</v>
      </c>
      <c r="O7390" s="4" t="s">
        <v>33</v>
      </c>
      <c r="P7390" s="4" t="s">
        <v>32</v>
      </c>
      <c r="Q7390" s="4" t="s">
        <v>5735</v>
      </c>
      <c r="R7390" s="4">
        <v>29.97</v>
      </c>
      <c r="S7390" s="4">
        <v>3</v>
      </c>
      <c r="T7390" s="4">
        <v>0</v>
      </c>
      <c r="U7390" s="4">
        <v>0.29970000000000002</v>
      </c>
      <c r="V7390" s="4" t="str">
        <f>INDEX(Regional_Lookup!$B$2:$B$5,MATCH('Sample - Superstore'!M7390,Regional_Lookup!$A$2:$A$5,0))</f>
        <v>David Johnson</v>
      </c>
      <c r="W7390" s="4">
        <f>INDEX(Regional_Lookup!$C$2:$C$5, MATCH('Sample - Superstore'!M7390,Regional_Lookup!$A$2:$A$5, 0))</f>
        <v>0.14000000000000001</v>
      </c>
      <c r="X7390" s="4">
        <f>U7390/R7390</f>
        <v>1.0000000000000002E-2</v>
      </c>
      <c r="Y7390" s="4" t="str">
        <f>IF(X7390&gt;=W7390, "Yes", "No")</f>
        <v>No</v>
      </c>
      <c r="Z7390" s="4">
        <f>D7390-C7390</f>
        <v>5</v>
      </c>
      <c r="AA7390" s="4" t="str" cm="1">
        <f t="array" ref="AA7390">_xlfn.IFS(Z7390&lt;=2,"Fast",Z7390&gt;5, "Slow", AND(Z7390&gt;=3,Z7390&lt;=5),"Standard")</f>
        <v>Standard</v>
      </c>
    </row>
    <row r="7391" spans="1:27" x14ac:dyDescent="0.2">
      <c r="A7391" s="4">
        <v>7390</v>
      </c>
      <c r="B7391" s="4" t="s">
        <v>5734</v>
      </c>
      <c r="C7391" s="5">
        <v>43068</v>
      </c>
      <c r="D7391" s="5">
        <v>43072</v>
      </c>
      <c r="E7391" s="4" t="s">
        <v>29</v>
      </c>
      <c r="F7391" s="4" t="s">
        <v>5396</v>
      </c>
      <c r="G7391" s="4" t="s">
        <v>5395</v>
      </c>
      <c r="H7391" s="4" t="s">
        <v>18</v>
      </c>
      <c r="I7391" s="4" t="s">
        <v>17</v>
      </c>
      <c r="J7391" s="4" t="s">
        <v>1878</v>
      </c>
      <c r="K7391" s="4" t="s">
        <v>1877</v>
      </c>
      <c r="L7391" s="4">
        <v>37421</v>
      </c>
      <c r="M7391" s="4" t="s">
        <v>7</v>
      </c>
      <c r="N7391" s="4" t="s">
        <v>3028</v>
      </c>
      <c r="O7391" s="4" t="s">
        <v>37</v>
      </c>
      <c r="P7391" s="4" t="s">
        <v>221</v>
      </c>
      <c r="Q7391" s="4" t="s">
        <v>3027</v>
      </c>
      <c r="R7391" s="4">
        <v>390.36799999999999</v>
      </c>
      <c r="S7391" s="4">
        <v>2</v>
      </c>
      <c r="T7391" s="4">
        <v>0.2</v>
      </c>
      <c r="U7391" s="4">
        <v>48.795999999999999</v>
      </c>
      <c r="V7391" s="4" t="str">
        <f>INDEX(Regional_Lookup!$B$2:$B$5,MATCH('Sample - Superstore'!M7391,Regional_Lookup!$A$2:$A$5,0))</f>
        <v>Maria Santos</v>
      </c>
      <c r="W7391" s="4">
        <f>INDEX(Regional_Lookup!$C$2:$C$5, MATCH('Sample - Superstore'!M7391,Regional_Lookup!$A$2:$A$5, 0))</f>
        <v>0.15</v>
      </c>
      <c r="X7391" s="4">
        <f>U7391/R7391</f>
        <v>0.125</v>
      </c>
      <c r="Y7391" s="4" t="str">
        <f>IF(X7391&gt;=W7391, "Yes", "No")</f>
        <v>No</v>
      </c>
      <c r="Z7391" s="4">
        <f>D7391-C7391</f>
        <v>4</v>
      </c>
      <c r="AA7391" s="4" t="str" cm="1">
        <f t="array" ref="AA7391">_xlfn.IFS(Z7391&lt;=2,"Fast",Z7391&gt;5, "Slow", AND(Z7391&gt;=3,Z7391&lt;=5),"Standard")</f>
        <v>Standard</v>
      </c>
    </row>
    <row r="7392" spans="1:27" x14ac:dyDescent="0.2">
      <c r="A7392" s="4">
        <v>7391</v>
      </c>
      <c r="B7392" s="4" t="s">
        <v>5734</v>
      </c>
      <c r="C7392" s="5">
        <v>43068</v>
      </c>
      <c r="D7392" s="5">
        <v>43072</v>
      </c>
      <c r="E7392" s="4" t="s">
        <v>29</v>
      </c>
      <c r="F7392" s="4" t="s">
        <v>5396</v>
      </c>
      <c r="G7392" s="4" t="s">
        <v>5395</v>
      </c>
      <c r="H7392" s="4" t="s">
        <v>18</v>
      </c>
      <c r="I7392" s="4" t="s">
        <v>17</v>
      </c>
      <c r="J7392" s="4" t="s">
        <v>1878</v>
      </c>
      <c r="K7392" s="4" t="s">
        <v>1877</v>
      </c>
      <c r="L7392" s="4">
        <v>37421</v>
      </c>
      <c r="M7392" s="4" t="s">
        <v>7</v>
      </c>
      <c r="N7392" s="4" t="s">
        <v>5733</v>
      </c>
      <c r="O7392" s="4" t="s">
        <v>37</v>
      </c>
      <c r="P7392" s="4" t="s">
        <v>36</v>
      </c>
      <c r="Q7392" s="4" t="s">
        <v>5732</v>
      </c>
      <c r="R7392" s="4">
        <v>101.52</v>
      </c>
      <c r="S7392" s="4">
        <v>5</v>
      </c>
      <c r="T7392" s="4">
        <v>0.2</v>
      </c>
      <c r="U7392" s="4">
        <v>19.035</v>
      </c>
      <c r="V7392" s="4" t="str">
        <f>INDEX(Regional_Lookup!$B$2:$B$5,MATCH('Sample - Superstore'!M7392,Regional_Lookup!$A$2:$A$5,0))</f>
        <v>Maria Santos</v>
      </c>
      <c r="W7392" s="4">
        <f>INDEX(Regional_Lookup!$C$2:$C$5, MATCH('Sample - Superstore'!M7392,Regional_Lookup!$A$2:$A$5, 0))</f>
        <v>0.15</v>
      </c>
      <c r="X7392" s="4">
        <f>U7392/R7392</f>
        <v>0.1875</v>
      </c>
      <c r="Y7392" s="4" t="str">
        <f>IF(X7392&gt;=W7392, "Yes", "No")</f>
        <v>Yes</v>
      </c>
      <c r="Z7392" s="4">
        <f>D7392-C7392</f>
        <v>4</v>
      </c>
      <c r="AA7392" s="4" t="str" cm="1">
        <f t="array" ref="AA7392">_xlfn.IFS(Z7392&lt;=2,"Fast",Z7392&gt;5, "Slow", AND(Z7392&gt;=3,Z7392&lt;=5),"Standard")</f>
        <v>Standard</v>
      </c>
    </row>
    <row r="7393" spans="1:27" x14ac:dyDescent="0.2">
      <c r="A7393" s="4">
        <v>7392</v>
      </c>
      <c r="B7393" s="4" t="s">
        <v>5731</v>
      </c>
      <c r="C7393" s="5">
        <v>43073</v>
      </c>
      <c r="D7393" s="5">
        <v>43076</v>
      </c>
      <c r="E7393" s="4" t="s">
        <v>21</v>
      </c>
      <c r="F7393" s="4" t="s">
        <v>5730</v>
      </c>
      <c r="G7393" s="4" t="s">
        <v>5729</v>
      </c>
      <c r="H7393" s="4" t="s">
        <v>18</v>
      </c>
      <c r="I7393" s="4" t="s">
        <v>17</v>
      </c>
      <c r="J7393" s="4" t="s">
        <v>86</v>
      </c>
      <c r="K7393" s="4" t="s">
        <v>85</v>
      </c>
      <c r="L7393" s="4">
        <v>45014</v>
      </c>
      <c r="M7393" s="4" t="s">
        <v>5</v>
      </c>
      <c r="N7393" s="4" t="s">
        <v>4652</v>
      </c>
      <c r="O7393" s="4" t="s">
        <v>13</v>
      </c>
      <c r="P7393" s="4" t="s">
        <v>24</v>
      </c>
      <c r="Q7393" s="4" t="s">
        <v>4651</v>
      </c>
      <c r="R7393" s="4">
        <v>74.352000000000004</v>
      </c>
      <c r="S7393" s="4">
        <v>3</v>
      </c>
      <c r="T7393" s="4">
        <v>0.2</v>
      </c>
      <c r="U7393" s="4">
        <v>23.234999999999999</v>
      </c>
      <c r="V7393" s="4" t="str">
        <f>INDEX(Regional_Lookup!$B$2:$B$5,MATCH('Sample - Superstore'!M7393,Regional_Lookup!$A$2:$A$5,0))</f>
        <v>Sarah Miller</v>
      </c>
      <c r="W7393" s="4">
        <f>INDEX(Regional_Lookup!$C$2:$C$5, MATCH('Sample - Superstore'!M7393,Regional_Lookup!$A$2:$A$5, 0))</f>
        <v>0.16</v>
      </c>
      <c r="X7393" s="4">
        <f>U7393/R7393</f>
        <v>0.3125</v>
      </c>
      <c r="Y7393" s="4" t="str">
        <f>IF(X7393&gt;=W7393, "Yes", "No")</f>
        <v>Yes</v>
      </c>
      <c r="Z7393" s="4">
        <f>D7393-C7393</f>
        <v>3</v>
      </c>
      <c r="AA7393" s="4" t="str" cm="1">
        <f t="array" ref="AA7393">_xlfn.IFS(Z7393&lt;=2,"Fast",Z7393&gt;5, "Slow", AND(Z7393&gt;=3,Z7393&lt;=5),"Standard")</f>
        <v>Standard</v>
      </c>
    </row>
    <row r="7394" spans="1:27" x14ac:dyDescent="0.2">
      <c r="A7394" s="4">
        <v>7393</v>
      </c>
      <c r="B7394" s="4" t="s">
        <v>5726</v>
      </c>
      <c r="C7394" s="5">
        <v>42857</v>
      </c>
      <c r="D7394" s="5">
        <v>42861</v>
      </c>
      <c r="E7394" s="4" t="s">
        <v>29</v>
      </c>
      <c r="F7394" s="4" t="s">
        <v>3189</v>
      </c>
      <c r="G7394" s="4" t="s">
        <v>3188</v>
      </c>
      <c r="H7394" s="4" t="s">
        <v>18</v>
      </c>
      <c r="I7394" s="4" t="s">
        <v>17</v>
      </c>
      <c r="J7394" s="4" t="s">
        <v>59</v>
      </c>
      <c r="K7394" s="4" t="s">
        <v>15</v>
      </c>
      <c r="L7394" s="4">
        <v>90049</v>
      </c>
      <c r="M7394" s="4" t="s">
        <v>9</v>
      </c>
      <c r="N7394" s="4" t="s">
        <v>5728</v>
      </c>
      <c r="O7394" s="4" t="s">
        <v>13</v>
      </c>
      <c r="P7394" s="4" t="s">
        <v>24</v>
      </c>
      <c r="Q7394" s="4" t="s">
        <v>5727</v>
      </c>
      <c r="R7394" s="4">
        <v>15.7</v>
      </c>
      <c r="S7394" s="4">
        <v>5</v>
      </c>
      <c r="T7394" s="4">
        <v>0</v>
      </c>
      <c r="U7394" s="4">
        <v>7.0650000000000004</v>
      </c>
      <c r="V7394" s="4" t="str">
        <f>INDEX(Regional_Lookup!$B$2:$B$5,MATCH('Sample - Superstore'!M7394,Regional_Lookup!$A$2:$A$5,0))</f>
        <v>James Chen</v>
      </c>
      <c r="W7394" s="4">
        <f>INDEX(Regional_Lookup!$C$2:$C$5, MATCH('Sample - Superstore'!M7394,Regional_Lookup!$A$2:$A$5, 0))</f>
        <v>0.18</v>
      </c>
      <c r="X7394" s="4">
        <f>U7394/R7394</f>
        <v>0.45000000000000007</v>
      </c>
      <c r="Y7394" s="4" t="str">
        <f>IF(X7394&gt;=W7394, "Yes", "No")</f>
        <v>Yes</v>
      </c>
      <c r="Z7394" s="4">
        <f>D7394-C7394</f>
        <v>4</v>
      </c>
      <c r="AA7394" s="4" t="str" cm="1">
        <f t="array" ref="AA7394">_xlfn.IFS(Z7394&lt;=2,"Fast",Z7394&gt;5, "Slow", AND(Z7394&gt;=3,Z7394&lt;=5),"Standard")</f>
        <v>Standard</v>
      </c>
    </row>
    <row r="7395" spans="1:27" x14ac:dyDescent="0.2">
      <c r="A7395" s="4">
        <v>7394</v>
      </c>
      <c r="B7395" s="4" t="s">
        <v>5726</v>
      </c>
      <c r="C7395" s="5">
        <v>42857</v>
      </c>
      <c r="D7395" s="5">
        <v>42861</v>
      </c>
      <c r="E7395" s="4" t="s">
        <v>29</v>
      </c>
      <c r="F7395" s="4" t="s">
        <v>3189</v>
      </c>
      <c r="G7395" s="4" t="s">
        <v>3188</v>
      </c>
      <c r="H7395" s="4" t="s">
        <v>18</v>
      </c>
      <c r="I7395" s="4" t="s">
        <v>17</v>
      </c>
      <c r="J7395" s="4" t="s">
        <v>59</v>
      </c>
      <c r="K7395" s="4" t="s">
        <v>15</v>
      </c>
      <c r="L7395" s="4">
        <v>90049</v>
      </c>
      <c r="M7395" s="4" t="s">
        <v>9</v>
      </c>
      <c r="N7395" s="4" t="s">
        <v>5046</v>
      </c>
      <c r="O7395" s="4" t="s">
        <v>13</v>
      </c>
      <c r="P7395" s="4" t="s">
        <v>116</v>
      </c>
      <c r="Q7395" s="4" t="s">
        <v>5045</v>
      </c>
      <c r="R7395" s="4">
        <v>59.52</v>
      </c>
      <c r="S7395" s="4">
        <v>3</v>
      </c>
      <c r="T7395" s="4">
        <v>0</v>
      </c>
      <c r="U7395" s="4">
        <v>15.475199999999999</v>
      </c>
      <c r="V7395" s="4" t="str">
        <f>INDEX(Regional_Lookup!$B$2:$B$5,MATCH('Sample - Superstore'!M7395,Regional_Lookup!$A$2:$A$5,0))</f>
        <v>James Chen</v>
      </c>
      <c r="W7395" s="4">
        <f>INDEX(Regional_Lookup!$C$2:$C$5, MATCH('Sample - Superstore'!M7395,Regional_Lookup!$A$2:$A$5, 0))</f>
        <v>0.18</v>
      </c>
      <c r="X7395" s="4">
        <f>U7395/R7395</f>
        <v>0.25999999999999995</v>
      </c>
      <c r="Y7395" s="4" t="str">
        <f>IF(X7395&gt;=W7395, "Yes", "No")</f>
        <v>Yes</v>
      </c>
      <c r="Z7395" s="4">
        <f>D7395-C7395</f>
        <v>4</v>
      </c>
      <c r="AA7395" s="4" t="str" cm="1">
        <f t="array" ref="AA7395">_xlfn.IFS(Z7395&lt;=2,"Fast",Z7395&gt;5, "Slow", AND(Z7395&gt;=3,Z7395&lt;=5),"Standard")</f>
        <v>Standard</v>
      </c>
    </row>
    <row r="7396" spans="1:27" x14ac:dyDescent="0.2">
      <c r="A7396" s="4">
        <v>7395</v>
      </c>
      <c r="B7396" s="4" t="s">
        <v>5726</v>
      </c>
      <c r="C7396" s="5">
        <v>42857</v>
      </c>
      <c r="D7396" s="5">
        <v>42861</v>
      </c>
      <c r="E7396" s="4" t="s">
        <v>29</v>
      </c>
      <c r="F7396" s="4" t="s">
        <v>3189</v>
      </c>
      <c r="G7396" s="4" t="s">
        <v>3188</v>
      </c>
      <c r="H7396" s="4" t="s">
        <v>18</v>
      </c>
      <c r="I7396" s="4" t="s">
        <v>17</v>
      </c>
      <c r="J7396" s="4" t="s">
        <v>59</v>
      </c>
      <c r="K7396" s="4" t="s">
        <v>15</v>
      </c>
      <c r="L7396" s="4">
        <v>90049</v>
      </c>
      <c r="M7396" s="4" t="s">
        <v>9</v>
      </c>
      <c r="N7396" s="4" t="s">
        <v>4099</v>
      </c>
      <c r="O7396" s="4" t="s">
        <v>13</v>
      </c>
      <c r="P7396" s="4" t="s">
        <v>24</v>
      </c>
      <c r="Q7396" s="4" t="s">
        <v>4098</v>
      </c>
      <c r="R7396" s="4">
        <v>34.4</v>
      </c>
      <c r="S7396" s="4">
        <v>5</v>
      </c>
      <c r="T7396" s="4">
        <v>0</v>
      </c>
      <c r="U7396" s="4">
        <v>15.824</v>
      </c>
      <c r="V7396" s="4" t="str">
        <f>INDEX(Regional_Lookup!$B$2:$B$5,MATCH('Sample - Superstore'!M7396,Regional_Lookup!$A$2:$A$5,0))</f>
        <v>James Chen</v>
      </c>
      <c r="W7396" s="4">
        <f>INDEX(Regional_Lookup!$C$2:$C$5, MATCH('Sample - Superstore'!M7396,Regional_Lookup!$A$2:$A$5, 0))</f>
        <v>0.18</v>
      </c>
      <c r="X7396" s="4">
        <f>U7396/R7396</f>
        <v>0.46</v>
      </c>
      <c r="Y7396" s="4" t="str">
        <f>IF(X7396&gt;=W7396, "Yes", "No")</f>
        <v>Yes</v>
      </c>
      <c r="Z7396" s="4">
        <f>D7396-C7396</f>
        <v>4</v>
      </c>
      <c r="AA7396" s="4" t="str" cm="1">
        <f t="array" ref="AA7396">_xlfn.IFS(Z7396&lt;=2,"Fast",Z7396&gt;5, "Slow", AND(Z7396&gt;=3,Z7396&lt;=5),"Standard")</f>
        <v>Standard</v>
      </c>
    </row>
    <row r="7397" spans="1:27" x14ac:dyDescent="0.2">
      <c r="A7397" s="4">
        <v>7396</v>
      </c>
      <c r="B7397" s="4" t="s">
        <v>5725</v>
      </c>
      <c r="C7397" s="5">
        <v>42729</v>
      </c>
      <c r="D7397" s="5">
        <v>42734</v>
      </c>
      <c r="E7397" s="4" t="s">
        <v>29</v>
      </c>
      <c r="F7397" s="4" t="s">
        <v>199</v>
      </c>
      <c r="G7397" s="4" t="s">
        <v>198</v>
      </c>
      <c r="H7397" s="4" t="s">
        <v>50</v>
      </c>
      <c r="I7397" s="4" t="s">
        <v>17</v>
      </c>
      <c r="J7397" s="4" t="s">
        <v>254</v>
      </c>
      <c r="K7397" s="4" t="s">
        <v>66</v>
      </c>
      <c r="L7397" s="4">
        <v>10024</v>
      </c>
      <c r="M7397" s="4" t="s">
        <v>5</v>
      </c>
      <c r="N7397" s="4" t="s">
        <v>3754</v>
      </c>
      <c r="O7397" s="4" t="s">
        <v>37</v>
      </c>
      <c r="P7397" s="4" t="s">
        <v>92</v>
      </c>
      <c r="Q7397" s="4" t="s">
        <v>3753</v>
      </c>
      <c r="R7397" s="4">
        <v>313.17599999999999</v>
      </c>
      <c r="S7397" s="4">
        <v>2</v>
      </c>
      <c r="T7397" s="4">
        <v>0.4</v>
      </c>
      <c r="U7397" s="4">
        <v>-120.0508</v>
      </c>
      <c r="V7397" s="4" t="str">
        <f>INDEX(Regional_Lookup!$B$2:$B$5,MATCH('Sample - Superstore'!M7397,Regional_Lookup!$A$2:$A$5,0))</f>
        <v>Sarah Miller</v>
      </c>
      <c r="W7397" s="4">
        <f>INDEX(Regional_Lookup!$C$2:$C$5, MATCH('Sample - Superstore'!M7397,Regional_Lookup!$A$2:$A$5, 0))</f>
        <v>0.16</v>
      </c>
      <c r="X7397" s="4">
        <f>U7397/R7397</f>
        <v>-0.38333333333333336</v>
      </c>
      <c r="Y7397" s="4" t="str">
        <f>IF(X7397&gt;=W7397, "Yes", "No")</f>
        <v>No</v>
      </c>
      <c r="Z7397" s="4">
        <f>D7397-C7397</f>
        <v>5</v>
      </c>
      <c r="AA7397" s="4" t="str" cm="1">
        <f t="array" ref="AA7397">_xlfn.IFS(Z7397&lt;=2,"Fast",Z7397&gt;5, "Slow", AND(Z7397&gt;=3,Z7397&lt;=5),"Standard")</f>
        <v>Standard</v>
      </c>
    </row>
    <row r="7398" spans="1:27" x14ac:dyDescent="0.2">
      <c r="A7398" s="4">
        <v>7397</v>
      </c>
      <c r="B7398" s="4" t="s">
        <v>5725</v>
      </c>
      <c r="C7398" s="5">
        <v>42729</v>
      </c>
      <c r="D7398" s="5">
        <v>42734</v>
      </c>
      <c r="E7398" s="4" t="s">
        <v>29</v>
      </c>
      <c r="F7398" s="4" t="s">
        <v>199</v>
      </c>
      <c r="G7398" s="4" t="s">
        <v>198</v>
      </c>
      <c r="H7398" s="4" t="s">
        <v>50</v>
      </c>
      <c r="I7398" s="4" t="s">
        <v>17</v>
      </c>
      <c r="J7398" s="4" t="s">
        <v>254</v>
      </c>
      <c r="K7398" s="4" t="s">
        <v>66</v>
      </c>
      <c r="L7398" s="4">
        <v>10024</v>
      </c>
      <c r="M7398" s="4" t="s">
        <v>5</v>
      </c>
      <c r="N7398" s="4" t="s">
        <v>222</v>
      </c>
      <c r="O7398" s="4" t="s">
        <v>37</v>
      </c>
      <c r="P7398" s="4" t="s">
        <v>221</v>
      </c>
      <c r="Q7398" s="4" t="s">
        <v>220</v>
      </c>
      <c r="R7398" s="4">
        <v>866.64599999999996</v>
      </c>
      <c r="S7398" s="4">
        <v>3</v>
      </c>
      <c r="T7398" s="4">
        <v>0.1</v>
      </c>
      <c r="U7398" s="4">
        <v>173.32919999999999</v>
      </c>
      <c r="V7398" s="4" t="str">
        <f>INDEX(Regional_Lookup!$B$2:$B$5,MATCH('Sample - Superstore'!M7398,Regional_Lookup!$A$2:$A$5,0))</f>
        <v>Sarah Miller</v>
      </c>
      <c r="W7398" s="4">
        <f>INDEX(Regional_Lookup!$C$2:$C$5, MATCH('Sample - Superstore'!M7398,Regional_Lookup!$A$2:$A$5, 0))</f>
        <v>0.16</v>
      </c>
      <c r="X7398" s="4">
        <f>U7398/R7398</f>
        <v>0.19999999999999998</v>
      </c>
      <c r="Y7398" s="4" t="str">
        <f>IF(X7398&gt;=W7398, "Yes", "No")</f>
        <v>Yes</v>
      </c>
      <c r="Z7398" s="4">
        <f>D7398-C7398</f>
        <v>5</v>
      </c>
      <c r="AA7398" s="4" t="str" cm="1">
        <f t="array" ref="AA7398">_xlfn.IFS(Z7398&lt;=2,"Fast",Z7398&gt;5, "Slow", AND(Z7398&gt;=3,Z7398&lt;=5),"Standard")</f>
        <v>Standard</v>
      </c>
    </row>
    <row r="7399" spans="1:27" x14ac:dyDescent="0.2">
      <c r="A7399" s="4">
        <v>7398</v>
      </c>
      <c r="B7399" s="4" t="s">
        <v>5724</v>
      </c>
      <c r="C7399" s="5">
        <v>41912</v>
      </c>
      <c r="D7399" s="5">
        <v>41912</v>
      </c>
      <c r="E7399" s="4" t="s">
        <v>162</v>
      </c>
      <c r="F7399" s="4" t="s">
        <v>4668</v>
      </c>
      <c r="G7399" s="4" t="s">
        <v>4667</v>
      </c>
      <c r="H7399" s="4" t="s">
        <v>50</v>
      </c>
      <c r="I7399" s="4" t="s">
        <v>17</v>
      </c>
      <c r="J7399" s="4" t="s">
        <v>86</v>
      </c>
      <c r="K7399" s="4" t="s">
        <v>85</v>
      </c>
      <c r="L7399" s="4">
        <v>45014</v>
      </c>
      <c r="M7399" s="4" t="s">
        <v>5</v>
      </c>
      <c r="N7399" s="4" t="s">
        <v>5723</v>
      </c>
      <c r="O7399" s="4" t="s">
        <v>13</v>
      </c>
      <c r="P7399" s="4" t="s">
        <v>12</v>
      </c>
      <c r="Q7399" s="4" t="s">
        <v>5722</v>
      </c>
      <c r="R7399" s="4">
        <v>795.40800000000002</v>
      </c>
      <c r="S7399" s="4">
        <v>6</v>
      </c>
      <c r="T7399" s="4">
        <v>0.2</v>
      </c>
      <c r="U7399" s="4">
        <v>59.6556</v>
      </c>
      <c r="V7399" s="4" t="str">
        <f>INDEX(Regional_Lookup!$B$2:$B$5,MATCH('Sample - Superstore'!M7399,Regional_Lookup!$A$2:$A$5,0))</f>
        <v>Sarah Miller</v>
      </c>
      <c r="W7399" s="4">
        <f>INDEX(Regional_Lookup!$C$2:$C$5, MATCH('Sample - Superstore'!M7399,Regional_Lookup!$A$2:$A$5, 0))</f>
        <v>0.16</v>
      </c>
      <c r="X7399" s="4">
        <f>U7399/R7399</f>
        <v>7.4999999999999997E-2</v>
      </c>
      <c r="Y7399" s="4" t="str">
        <f>IF(X7399&gt;=W7399, "Yes", "No")</f>
        <v>No</v>
      </c>
      <c r="Z7399" s="4">
        <f>D7399-C7399</f>
        <v>0</v>
      </c>
      <c r="AA7399" s="4" t="str" cm="1">
        <f t="array" ref="AA7399">_xlfn.IFS(Z7399&lt;=2,"Fast",Z7399&gt;5, "Slow", AND(Z7399&gt;=3,Z7399&lt;=5),"Standard")</f>
        <v>Fast</v>
      </c>
    </row>
    <row r="7400" spans="1:27" x14ac:dyDescent="0.2">
      <c r="A7400" s="4">
        <v>7399</v>
      </c>
      <c r="B7400" s="4" t="s">
        <v>5721</v>
      </c>
      <c r="C7400" s="5">
        <v>41832</v>
      </c>
      <c r="D7400" s="5">
        <v>41835</v>
      </c>
      <c r="E7400" s="4" t="s">
        <v>21</v>
      </c>
      <c r="F7400" s="4" t="s">
        <v>771</v>
      </c>
      <c r="G7400" s="4" t="s">
        <v>770</v>
      </c>
      <c r="H7400" s="4" t="s">
        <v>18</v>
      </c>
      <c r="I7400" s="4" t="s">
        <v>17</v>
      </c>
      <c r="J7400" s="4" t="s">
        <v>319</v>
      </c>
      <c r="K7400" s="4" t="s">
        <v>318</v>
      </c>
      <c r="L7400" s="4">
        <v>60610</v>
      </c>
      <c r="M7400" s="4" t="s">
        <v>3</v>
      </c>
      <c r="N7400" s="4" t="s">
        <v>623</v>
      </c>
      <c r="O7400" s="4" t="s">
        <v>13</v>
      </c>
      <c r="P7400" s="4" t="s">
        <v>24</v>
      </c>
      <c r="Q7400" s="4" t="s">
        <v>622</v>
      </c>
      <c r="R7400" s="4">
        <v>35.856000000000002</v>
      </c>
      <c r="S7400" s="4">
        <v>9</v>
      </c>
      <c r="T7400" s="4">
        <v>0.2</v>
      </c>
      <c r="U7400" s="4">
        <v>12.9978</v>
      </c>
      <c r="V7400" s="4" t="str">
        <f>INDEX(Regional_Lookup!$B$2:$B$5,MATCH('Sample - Superstore'!M7400,Regional_Lookup!$A$2:$A$5,0))</f>
        <v>David Johnson</v>
      </c>
      <c r="W7400" s="4">
        <f>INDEX(Regional_Lookup!$C$2:$C$5, MATCH('Sample - Superstore'!M7400,Regional_Lookup!$A$2:$A$5, 0))</f>
        <v>0.14000000000000001</v>
      </c>
      <c r="X7400" s="4">
        <f>U7400/R7400</f>
        <v>0.36249999999999999</v>
      </c>
      <c r="Y7400" s="4" t="str">
        <f>IF(X7400&gt;=W7400, "Yes", "No")</f>
        <v>Yes</v>
      </c>
      <c r="Z7400" s="4">
        <f>D7400-C7400</f>
        <v>3</v>
      </c>
      <c r="AA7400" s="4" t="str" cm="1">
        <f t="array" ref="AA7400">_xlfn.IFS(Z7400&lt;=2,"Fast",Z7400&gt;5, "Slow", AND(Z7400&gt;=3,Z7400&lt;=5),"Standard")</f>
        <v>Standard</v>
      </c>
    </row>
    <row r="7401" spans="1:27" x14ac:dyDescent="0.2">
      <c r="A7401" s="4">
        <v>7400</v>
      </c>
      <c r="B7401" s="4" t="s">
        <v>5721</v>
      </c>
      <c r="C7401" s="5">
        <v>41832</v>
      </c>
      <c r="D7401" s="5">
        <v>41835</v>
      </c>
      <c r="E7401" s="4" t="s">
        <v>21</v>
      </c>
      <c r="F7401" s="4" t="s">
        <v>771</v>
      </c>
      <c r="G7401" s="4" t="s">
        <v>770</v>
      </c>
      <c r="H7401" s="4" t="s">
        <v>18</v>
      </c>
      <c r="I7401" s="4" t="s">
        <v>17</v>
      </c>
      <c r="J7401" s="4" t="s">
        <v>319</v>
      </c>
      <c r="K7401" s="4" t="s">
        <v>318</v>
      </c>
      <c r="L7401" s="4">
        <v>60610</v>
      </c>
      <c r="M7401" s="4" t="s">
        <v>3</v>
      </c>
      <c r="N7401" s="4" t="s">
        <v>5720</v>
      </c>
      <c r="O7401" s="4" t="s">
        <v>33</v>
      </c>
      <c r="P7401" s="4" t="s">
        <v>55</v>
      </c>
      <c r="Q7401" s="4" t="s">
        <v>5719</v>
      </c>
      <c r="R7401" s="4">
        <v>23.84</v>
      </c>
      <c r="S7401" s="4">
        <v>4</v>
      </c>
      <c r="T7401" s="4">
        <v>0.2</v>
      </c>
      <c r="U7401" s="4">
        <v>3.278</v>
      </c>
      <c r="V7401" s="4" t="str">
        <f>INDEX(Regional_Lookup!$B$2:$B$5,MATCH('Sample - Superstore'!M7401,Regional_Lookup!$A$2:$A$5,0))</f>
        <v>David Johnson</v>
      </c>
      <c r="W7401" s="4">
        <f>INDEX(Regional_Lookup!$C$2:$C$5, MATCH('Sample - Superstore'!M7401,Regional_Lookup!$A$2:$A$5, 0))</f>
        <v>0.14000000000000001</v>
      </c>
      <c r="X7401" s="4">
        <f>U7401/R7401</f>
        <v>0.13750000000000001</v>
      </c>
      <c r="Y7401" s="4" t="str">
        <f>IF(X7401&gt;=W7401, "Yes", "No")</f>
        <v>No</v>
      </c>
      <c r="Z7401" s="4">
        <f>D7401-C7401</f>
        <v>3</v>
      </c>
      <c r="AA7401" s="4" t="str" cm="1">
        <f t="array" ref="AA7401">_xlfn.IFS(Z7401&lt;=2,"Fast",Z7401&gt;5, "Slow", AND(Z7401&gt;=3,Z7401&lt;=5),"Standard")</f>
        <v>Standard</v>
      </c>
    </row>
    <row r="7402" spans="1:27" x14ac:dyDescent="0.2">
      <c r="A7402" s="4">
        <v>7401</v>
      </c>
      <c r="B7402" s="4" t="s">
        <v>5718</v>
      </c>
      <c r="C7402" s="5">
        <v>42621</v>
      </c>
      <c r="D7402" s="5">
        <v>42626</v>
      </c>
      <c r="E7402" s="4" t="s">
        <v>29</v>
      </c>
      <c r="F7402" s="4" t="s">
        <v>5717</v>
      </c>
      <c r="G7402" s="4" t="s">
        <v>5716</v>
      </c>
      <c r="H7402" s="4" t="s">
        <v>18</v>
      </c>
      <c r="I7402" s="4" t="s">
        <v>17</v>
      </c>
      <c r="J7402" s="4" t="s">
        <v>234</v>
      </c>
      <c r="K7402" s="4" t="s">
        <v>233</v>
      </c>
      <c r="L7402" s="4">
        <v>98103</v>
      </c>
      <c r="M7402" s="4" t="s">
        <v>9</v>
      </c>
      <c r="N7402" s="4" t="s">
        <v>4567</v>
      </c>
      <c r="O7402" s="4" t="s">
        <v>37</v>
      </c>
      <c r="P7402" s="4" t="s">
        <v>36</v>
      </c>
      <c r="Q7402" s="4" t="s">
        <v>4566</v>
      </c>
      <c r="R7402" s="4">
        <v>43.13</v>
      </c>
      <c r="S7402" s="4">
        <v>1</v>
      </c>
      <c r="T7402" s="4">
        <v>0</v>
      </c>
      <c r="U7402" s="4">
        <v>14.664199999999999</v>
      </c>
      <c r="V7402" s="4" t="str">
        <f>INDEX(Regional_Lookup!$B$2:$B$5,MATCH('Sample - Superstore'!M7402,Regional_Lookup!$A$2:$A$5,0))</f>
        <v>James Chen</v>
      </c>
      <c r="W7402" s="4">
        <f>INDEX(Regional_Lookup!$C$2:$C$5, MATCH('Sample - Superstore'!M7402,Regional_Lookup!$A$2:$A$5, 0))</f>
        <v>0.18</v>
      </c>
      <c r="X7402" s="4">
        <f>U7402/R7402</f>
        <v>0.33999999999999997</v>
      </c>
      <c r="Y7402" s="4" t="str">
        <f>IF(X7402&gt;=W7402, "Yes", "No")</f>
        <v>Yes</v>
      </c>
      <c r="Z7402" s="4">
        <f>D7402-C7402</f>
        <v>5</v>
      </c>
      <c r="AA7402" s="4" t="str" cm="1">
        <f t="array" ref="AA7402">_xlfn.IFS(Z7402&lt;=2,"Fast",Z7402&gt;5, "Slow", AND(Z7402&gt;=3,Z7402&lt;=5),"Standard")</f>
        <v>Standard</v>
      </c>
    </row>
    <row r="7403" spans="1:27" x14ac:dyDescent="0.2">
      <c r="A7403" s="4">
        <v>7402</v>
      </c>
      <c r="B7403" s="4" t="s">
        <v>5718</v>
      </c>
      <c r="C7403" s="5">
        <v>42621</v>
      </c>
      <c r="D7403" s="5">
        <v>42626</v>
      </c>
      <c r="E7403" s="4" t="s">
        <v>29</v>
      </c>
      <c r="F7403" s="4" t="s">
        <v>5717</v>
      </c>
      <c r="G7403" s="4" t="s">
        <v>5716</v>
      </c>
      <c r="H7403" s="4" t="s">
        <v>18</v>
      </c>
      <c r="I7403" s="4" t="s">
        <v>17</v>
      </c>
      <c r="J7403" s="4" t="s">
        <v>234</v>
      </c>
      <c r="K7403" s="4" t="s">
        <v>233</v>
      </c>
      <c r="L7403" s="4">
        <v>98103</v>
      </c>
      <c r="M7403" s="4" t="s">
        <v>9</v>
      </c>
      <c r="N7403" s="4" t="s">
        <v>869</v>
      </c>
      <c r="O7403" s="4" t="s">
        <v>13</v>
      </c>
      <c r="P7403" s="4" t="s">
        <v>24</v>
      </c>
      <c r="Q7403" s="4" t="s">
        <v>868</v>
      </c>
      <c r="R7403" s="4">
        <v>30.87</v>
      </c>
      <c r="S7403" s="4">
        <v>7</v>
      </c>
      <c r="T7403" s="4">
        <v>0</v>
      </c>
      <c r="U7403" s="4">
        <v>14.200200000000001</v>
      </c>
      <c r="V7403" s="4" t="str">
        <f>INDEX(Regional_Lookup!$B$2:$B$5,MATCH('Sample - Superstore'!M7403,Regional_Lookup!$A$2:$A$5,0))</f>
        <v>James Chen</v>
      </c>
      <c r="W7403" s="4">
        <f>INDEX(Regional_Lookup!$C$2:$C$5, MATCH('Sample - Superstore'!M7403,Regional_Lookup!$A$2:$A$5, 0))</f>
        <v>0.18</v>
      </c>
      <c r="X7403" s="4">
        <f>U7403/R7403</f>
        <v>0.46</v>
      </c>
      <c r="Y7403" s="4" t="str">
        <f>IF(X7403&gt;=W7403, "Yes", "No")</f>
        <v>Yes</v>
      </c>
      <c r="Z7403" s="4">
        <f>D7403-C7403</f>
        <v>5</v>
      </c>
      <c r="AA7403" s="4" t="str" cm="1">
        <f t="array" ref="AA7403">_xlfn.IFS(Z7403&lt;=2,"Fast",Z7403&gt;5, "Slow", AND(Z7403&gt;=3,Z7403&lt;=5),"Standard")</f>
        <v>Standard</v>
      </c>
    </row>
    <row r="7404" spans="1:27" x14ac:dyDescent="0.2">
      <c r="A7404" s="4">
        <v>7403</v>
      </c>
      <c r="B7404" s="4" t="s">
        <v>5715</v>
      </c>
      <c r="C7404" s="5">
        <v>42953</v>
      </c>
      <c r="D7404" s="5">
        <v>42957</v>
      </c>
      <c r="E7404" s="4" t="s">
        <v>29</v>
      </c>
      <c r="F7404" s="4" t="s">
        <v>4917</v>
      </c>
      <c r="G7404" s="4" t="s">
        <v>4916</v>
      </c>
      <c r="H7404" s="4" t="s">
        <v>18</v>
      </c>
      <c r="I7404" s="4" t="s">
        <v>17</v>
      </c>
      <c r="J7404" s="4" t="s">
        <v>254</v>
      </c>
      <c r="K7404" s="4" t="s">
        <v>66</v>
      </c>
      <c r="L7404" s="4">
        <v>10011</v>
      </c>
      <c r="M7404" s="4" t="s">
        <v>5</v>
      </c>
      <c r="N7404" s="4" t="s">
        <v>3716</v>
      </c>
      <c r="O7404" s="4" t="s">
        <v>13</v>
      </c>
      <c r="P7404" s="4" t="s">
        <v>64</v>
      </c>
      <c r="Q7404" s="4" t="s">
        <v>3715</v>
      </c>
      <c r="R7404" s="4">
        <v>70.12</v>
      </c>
      <c r="S7404" s="4">
        <v>4</v>
      </c>
      <c r="T7404" s="4">
        <v>0</v>
      </c>
      <c r="U7404" s="4">
        <v>21.036000000000001</v>
      </c>
      <c r="V7404" s="4" t="str">
        <f>INDEX(Regional_Lookup!$B$2:$B$5,MATCH('Sample - Superstore'!M7404,Regional_Lookup!$A$2:$A$5,0))</f>
        <v>Sarah Miller</v>
      </c>
      <c r="W7404" s="4">
        <f>INDEX(Regional_Lookup!$C$2:$C$5, MATCH('Sample - Superstore'!M7404,Regional_Lookup!$A$2:$A$5, 0))</f>
        <v>0.16</v>
      </c>
      <c r="X7404" s="4">
        <f>U7404/R7404</f>
        <v>0.3</v>
      </c>
      <c r="Y7404" s="4" t="str">
        <f>IF(X7404&gt;=W7404, "Yes", "No")</f>
        <v>Yes</v>
      </c>
      <c r="Z7404" s="4">
        <f>D7404-C7404</f>
        <v>4</v>
      </c>
      <c r="AA7404" s="4" t="str" cm="1">
        <f t="array" ref="AA7404">_xlfn.IFS(Z7404&lt;=2,"Fast",Z7404&gt;5, "Slow", AND(Z7404&gt;=3,Z7404&lt;=5),"Standard")</f>
        <v>Standard</v>
      </c>
    </row>
    <row r="7405" spans="1:27" x14ac:dyDescent="0.2">
      <c r="A7405" s="4">
        <v>7404</v>
      </c>
      <c r="B7405" s="4" t="s">
        <v>5714</v>
      </c>
      <c r="C7405" s="5">
        <v>42138</v>
      </c>
      <c r="D7405" s="5">
        <v>42143</v>
      </c>
      <c r="E7405" s="4" t="s">
        <v>29</v>
      </c>
      <c r="F7405" s="4" t="s">
        <v>2721</v>
      </c>
      <c r="G7405" s="4" t="s">
        <v>2720</v>
      </c>
      <c r="H7405" s="4" t="s">
        <v>50</v>
      </c>
      <c r="I7405" s="4" t="s">
        <v>17</v>
      </c>
      <c r="J7405" s="4" t="s">
        <v>5713</v>
      </c>
      <c r="K7405" s="4" t="s">
        <v>15</v>
      </c>
      <c r="L7405" s="4">
        <v>93010</v>
      </c>
      <c r="M7405" s="4" t="s">
        <v>9</v>
      </c>
      <c r="N7405" s="4" t="s">
        <v>3624</v>
      </c>
      <c r="O7405" s="4" t="s">
        <v>37</v>
      </c>
      <c r="P7405" s="4" t="s">
        <v>165</v>
      </c>
      <c r="Q7405" s="4" t="s">
        <v>3623</v>
      </c>
      <c r="R7405" s="4">
        <v>509.95749999999998</v>
      </c>
      <c r="S7405" s="4">
        <v>5</v>
      </c>
      <c r="T7405" s="4">
        <v>0.15</v>
      </c>
      <c r="U7405" s="4">
        <v>41.996499999999997</v>
      </c>
      <c r="V7405" s="4" t="str">
        <f>INDEX(Regional_Lookup!$B$2:$B$5,MATCH('Sample - Superstore'!M7405,Regional_Lookup!$A$2:$A$5,0))</f>
        <v>James Chen</v>
      </c>
      <c r="W7405" s="4">
        <f>INDEX(Regional_Lookup!$C$2:$C$5, MATCH('Sample - Superstore'!M7405,Regional_Lookup!$A$2:$A$5, 0))</f>
        <v>0.18</v>
      </c>
      <c r="X7405" s="4">
        <f>U7405/R7405</f>
        <v>8.2352941176470587E-2</v>
      </c>
      <c r="Y7405" s="4" t="str">
        <f>IF(X7405&gt;=W7405, "Yes", "No")</f>
        <v>No</v>
      </c>
      <c r="Z7405" s="4">
        <f>D7405-C7405</f>
        <v>5</v>
      </c>
      <c r="AA7405" s="4" t="str" cm="1">
        <f t="array" ref="AA7405">_xlfn.IFS(Z7405&lt;=2,"Fast",Z7405&gt;5, "Slow", AND(Z7405&gt;=3,Z7405&lt;=5),"Standard")</f>
        <v>Standard</v>
      </c>
    </row>
    <row r="7406" spans="1:27" x14ac:dyDescent="0.2">
      <c r="A7406" s="4">
        <v>7405</v>
      </c>
      <c r="B7406" s="4" t="s">
        <v>5714</v>
      </c>
      <c r="C7406" s="5">
        <v>42138</v>
      </c>
      <c r="D7406" s="5">
        <v>42143</v>
      </c>
      <c r="E7406" s="4" t="s">
        <v>29</v>
      </c>
      <c r="F7406" s="4" t="s">
        <v>2721</v>
      </c>
      <c r="G7406" s="4" t="s">
        <v>2720</v>
      </c>
      <c r="H7406" s="4" t="s">
        <v>50</v>
      </c>
      <c r="I7406" s="4" t="s">
        <v>17</v>
      </c>
      <c r="J7406" s="4" t="s">
        <v>5713</v>
      </c>
      <c r="K7406" s="4" t="s">
        <v>15</v>
      </c>
      <c r="L7406" s="4">
        <v>93010</v>
      </c>
      <c r="M7406" s="4" t="s">
        <v>9</v>
      </c>
      <c r="N7406" s="4" t="s">
        <v>3058</v>
      </c>
      <c r="O7406" s="4" t="s">
        <v>37</v>
      </c>
      <c r="P7406" s="4" t="s">
        <v>36</v>
      </c>
      <c r="Q7406" s="4" t="s">
        <v>3057</v>
      </c>
      <c r="R7406" s="4">
        <v>122.91</v>
      </c>
      <c r="S7406" s="4">
        <v>3</v>
      </c>
      <c r="T7406" s="4">
        <v>0</v>
      </c>
      <c r="U7406" s="4">
        <v>34.4148</v>
      </c>
      <c r="V7406" s="4" t="str">
        <f>INDEX(Regional_Lookup!$B$2:$B$5,MATCH('Sample - Superstore'!M7406,Regional_Lookup!$A$2:$A$5,0))</f>
        <v>James Chen</v>
      </c>
      <c r="W7406" s="4">
        <f>INDEX(Regional_Lookup!$C$2:$C$5, MATCH('Sample - Superstore'!M7406,Regional_Lookup!$A$2:$A$5, 0))</f>
        <v>0.18</v>
      </c>
      <c r="X7406" s="4">
        <f>U7406/R7406</f>
        <v>0.28000000000000003</v>
      </c>
      <c r="Y7406" s="4" t="str">
        <f>IF(X7406&gt;=W7406, "Yes", "No")</f>
        <v>Yes</v>
      </c>
      <c r="Z7406" s="4">
        <f>D7406-C7406</f>
        <v>5</v>
      </c>
      <c r="AA7406" s="4" t="str" cm="1">
        <f t="array" ref="AA7406">_xlfn.IFS(Z7406&lt;=2,"Fast",Z7406&gt;5, "Slow", AND(Z7406&gt;=3,Z7406&lt;=5),"Standard")</f>
        <v>Standard</v>
      </c>
    </row>
    <row r="7407" spans="1:27" x14ac:dyDescent="0.2">
      <c r="A7407" s="4">
        <v>7406</v>
      </c>
      <c r="B7407" s="4" t="s">
        <v>5714</v>
      </c>
      <c r="C7407" s="5">
        <v>42138</v>
      </c>
      <c r="D7407" s="5">
        <v>42143</v>
      </c>
      <c r="E7407" s="4" t="s">
        <v>29</v>
      </c>
      <c r="F7407" s="4" t="s">
        <v>2721</v>
      </c>
      <c r="G7407" s="4" t="s">
        <v>2720</v>
      </c>
      <c r="H7407" s="4" t="s">
        <v>50</v>
      </c>
      <c r="I7407" s="4" t="s">
        <v>17</v>
      </c>
      <c r="J7407" s="4" t="s">
        <v>5713</v>
      </c>
      <c r="K7407" s="4" t="s">
        <v>15</v>
      </c>
      <c r="L7407" s="4">
        <v>93010</v>
      </c>
      <c r="M7407" s="4" t="s">
        <v>9</v>
      </c>
      <c r="N7407" s="4" t="s">
        <v>649</v>
      </c>
      <c r="O7407" s="4" t="s">
        <v>37</v>
      </c>
      <c r="P7407" s="4" t="s">
        <v>221</v>
      </c>
      <c r="Q7407" s="4" t="s">
        <v>648</v>
      </c>
      <c r="R7407" s="4">
        <v>97.567999999999998</v>
      </c>
      <c r="S7407" s="4">
        <v>2</v>
      </c>
      <c r="T7407" s="4">
        <v>0.2</v>
      </c>
      <c r="U7407" s="4">
        <v>-6.0979999999999999</v>
      </c>
      <c r="V7407" s="4" t="str">
        <f>INDEX(Regional_Lookup!$B$2:$B$5,MATCH('Sample - Superstore'!M7407,Regional_Lookup!$A$2:$A$5,0))</f>
        <v>James Chen</v>
      </c>
      <c r="W7407" s="4">
        <f>INDEX(Regional_Lookup!$C$2:$C$5, MATCH('Sample - Superstore'!M7407,Regional_Lookup!$A$2:$A$5, 0))</f>
        <v>0.18</v>
      </c>
      <c r="X7407" s="4">
        <f>U7407/R7407</f>
        <v>-6.25E-2</v>
      </c>
      <c r="Y7407" s="4" t="str">
        <f>IF(X7407&gt;=W7407, "Yes", "No")</f>
        <v>No</v>
      </c>
      <c r="Z7407" s="4">
        <f>D7407-C7407</f>
        <v>5</v>
      </c>
      <c r="AA7407" s="4" t="str" cm="1">
        <f t="array" ref="AA7407">_xlfn.IFS(Z7407&lt;=2,"Fast",Z7407&gt;5, "Slow", AND(Z7407&gt;=3,Z7407&lt;=5),"Standard")</f>
        <v>Standard</v>
      </c>
    </row>
    <row r="7408" spans="1:27" x14ac:dyDescent="0.2">
      <c r="A7408" s="4">
        <v>7407</v>
      </c>
      <c r="B7408" s="4" t="s">
        <v>5714</v>
      </c>
      <c r="C7408" s="5">
        <v>42138</v>
      </c>
      <c r="D7408" s="5">
        <v>42143</v>
      </c>
      <c r="E7408" s="4" t="s">
        <v>29</v>
      </c>
      <c r="F7408" s="4" t="s">
        <v>2721</v>
      </c>
      <c r="G7408" s="4" t="s">
        <v>2720</v>
      </c>
      <c r="H7408" s="4" t="s">
        <v>50</v>
      </c>
      <c r="I7408" s="4" t="s">
        <v>17</v>
      </c>
      <c r="J7408" s="4" t="s">
        <v>5713</v>
      </c>
      <c r="K7408" s="4" t="s">
        <v>15</v>
      </c>
      <c r="L7408" s="4">
        <v>93010</v>
      </c>
      <c r="M7408" s="4" t="s">
        <v>9</v>
      </c>
      <c r="N7408" s="4" t="s">
        <v>1262</v>
      </c>
      <c r="O7408" s="4" t="s">
        <v>37</v>
      </c>
      <c r="P7408" s="4" t="s">
        <v>221</v>
      </c>
      <c r="Q7408" s="4" t="s">
        <v>1261</v>
      </c>
      <c r="R7408" s="4">
        <v>722.35199999999998</v>
      </c>
      <c r="S7408" s="4">
        <v>3</v>
      </c>
      <c r="T7408" s="4">
        <v>0.2</v>
      </c>
      <c r="U7408" s="4">
        <v>81.264600000000002</v>
      </c>
      <c r="V7408" s="4" t="str">
        <f>INDEX(Regional_Lookup!$B$2:$B$5,MATCH('Sample - Superstore'!M7408,Regional_Lookup!$A$2:$A$5,0))</f>
        <v>James Chen</v>
      </c>
      <c r="W7408" s="4">
        <f>INDEX(Regional_Lookup!$C$2:$C$5, MATCH('Sample - Superstore'!M7408,Regional_Lookup!$A$2:$A$5, 0))</f>
        <v>0.18</v>
      </c>
      <c r="X7408" s="4">
        <f>U7408/R7408</f>
        <v>0.1125</v>
      </c>
      <c r="Y7408" s="4" t="str">
        <f>IF(X7408&gt;=W7408, "Yes", "No")</f>
        <v>No</v>
      </c>
      <c r="Z7408" s="4">
        <f>D7408-C7408</f>
        <v>5</v>
      </c>
      <c r="AA7408" s="4" t="str" cm="1">
        <f t="array" ref="AA7408">_xlfn.IFS(Z7408&lt;=2,"Fast",Z7408&gt;5, "Slow", AND(Z7408&gt;=3,Z7408&lt;=5),"Standard")</f>
        <v>Standard</v>
      </c>
    </row>
    <row r="7409" spans="1:27" x14ac:dyDescent="0.2">
      <c r="A7409" s="4">
        <v>7408</v>
      </c>
      <c r="B7409" s="4" t="s">
        <v>5712</v>
      </c>
      <c r="C7409" s="5">
        <v>42755</v>
      </c>
      <c r="D7409" s="5">
        <v>42756</v>
      </c>
      <c r="E7409" s="4" t="s">
        <v>89</v>
      </c>
      <c r="F7409" s="4" t="s">
        <v>61</v>
      </c>
      <c r="G7409" s="4" t="s">
        <v>60</v>
      </c>
      <c r="H7409" s="4" t="s">
        <v>18</v>
      </c>
      <c r="I7409" s="4" t="s">
        <v>17</v>
      </c>
      <c r="J7409" s="4" t="s">
        <v>319</v>
      </c>
      <c r="K7409" s="4" t="s">
        <v>318</v>
      </c>
      <c r="L7409" s="4">
        <v>60653</v>
      </c>
      <c r="M7409" s="4" t="s">
        <v>3</v>
      </c>
      <c r="N7409" s="4" t="s">
        <v>4768</v>
      </c>
      <c r="O7409" s="4" t="s">
        <v>13</v>
      </c>
      <c r="P7409" s="4" t="s">
        <v>72</v>
      </c>
      <c r="Q7409" s="4" t="s">
        <v>4767</v>
      </c>
      <c r="R7409" s="4">
        <v>11.52</v>
      </c>
      <c r="S7409" s="4">
        <v>5</v>
      </c>
      <c r="T7409" s="4">
        <v>0.2</v>
      </c>
      <c r="U7409" s="4">
        <v>4.1760000000000002</v>
      </c>
      <c r="V7409" s="4" t="str">
        <f>INDEX(Regional_Lookup!$B$2:$B$5,MATCH('Sample - Superstore'!M7409,Regional_Lookup!$A$2:$A$5,0))</f>
        <v>David Johnson</v>
      </c>
      <c r="W7409" s="4">
        <f>INDEX(Regional_Lookup!$C$2:$C$5, MATCH('Sample - Superstore'!M7409,Regional_Lookup!$A$2:$A$5, 0))</f>
        <v>0.14000000000000001</v>
      </c>
      <c r="X7409" s="4">
        <f>U7409/R7409</f>
        <v>0.36250000000000004</v>
      </c>
      <c r="Y7409" s="4" t="str">
        <f>IF(X7409&gt;=W7409, "Yes", "No")</f>
        <v>Yes</v>
      </c>
      <c r="Z7409" s="4">
        <f>D7409-C7409</f>
        <v>1</v>
      </c>
      <c r="AA7409" s="4" t="str" cm="1">
        <f t="array" ref="AA7409">_xlfn.IFS(Z7409&lt;=2,"Fast",Z7409&gt;5, "Slow", AND(Z7409&gt;=3,Z7409&lt;=5),"Standard")</f>
        <v>Fast</v>
      </c>
    </row>
    <row r="7410" spans="1:27" x14ac:dyDescent="0.2">
      <c r="A7410" s="4">
        <v>7409</v>
      </c>
      <c r="B7410" s="4" t="s">
        <v>5711</v>
      </c>
      <c r="C7410" s="5">
        <v>42520</v>
      </c>
      <c r="D7410" s="5">
        <v>42527</v>
      </c>
      <c r="E7410" s="4" t="s">
        <v>29</v>
      </c>
      <c r="F7410" s="4" t="s">
        <v>2551</v>
      </c>
      <c r="G7410" s="4" t="s">
        <v>2550</v>
      </c>
      <c r="H7410" s="4" t="s">
        <v>50</v>
      </c>
      <c r="I7410" s="4" t="s">
        <v>17</v>
      </c>
      <c r="J7410" s="4" t="s">
        <v>59</v>
      </c>
      <c r="K7410" s="4" t="s">
        <v>15</v>
      </c>
      <c r="L7410" s="4">
        <v>90032</v>
      </c>
      <c r="M7410" s="4" t="s">
        <v>9</v>
      </c>
      <c r="N7410" s="4" t="s">
        <v>4342</v>
      </c>
      <c r="O7410" s="4" t="s">
        <v>37</v>
      </c>
      <c r="P7410" s="4" t="s">
        <v>36</v>
      </c>
      <c r="Q7410" s="4" t="s">
        <v>4341</v>
      </c>
      <c r="R7410" s="4">
        <v>167.84</v>
      </c>
      <c r="S7410" s="4">
        <v>8</v>
      </c>
      <c r="T7410" s="4">
        <v>0</v>
      </c>
      <c r="U7410" s="4">
        <v>11.748799999999999</v>
      </c>
      <c r="V7410" s="4" t="str">
        <f>INDEX(Regional_Lookup!$B$2:$B$5,MATCH('Sample - Superstore'!M7410,Regional_Lookup!$A$2:$A$5,0))</f>
        <v>James Chen</v>
      </c>
      <c r="W7410" s="4">
        <f>INDEX(Regional_Lookup!$C$2:$C$5, MATCH('Sample - Superstore'!M7410,Regional_Lookup!$A$2:$A$5, 0))</f>
        <v>0.18</v>
      </c>
      <c r="X7410" s="4">
        <f>U7410/R7410</f>
        <v>6.9999999999999993E-2</v>
      </c>
      <c r="Y7410" s="4" t="str">
        <f>IF(X7410&gt;=W7410, "Yes", "No")</f>
        <v>No</v>
      </c>
      <c r="Z7410" s="4">
        <f>D7410-C7410</f>
        <v>7</v>
      </c>
      <c r="AA7410" s="4" t="str" cm="1">
        <f t="array" ref="AA7410">_xlfn.IFS(Z7410&lt;=2,"Fast",Z7410&gt;5, "Slow", AND(Z7410&gt;=3,Z7410&lt;=5),"Standard")</f>
        <v>Slow</v>
      </c>
    </row>
    <row r="7411" spans="1:27" x14ac:dyDescent="0.2">
      <c r="A7411" s="4">
        <v>7410</v>
      </c>
      <c r="B7411" s="4" t="s">
        <v>5710</v>
      </c>
      <c r="C7411" s="5">
        <v>41737</v>
      </c>
      <c r="D7411" s="5">
        <v>41741</v>
      </c>
      <c r="E7411" s="4" t="s">
        <v>29</v>
      </c>
      <c r="F7411" s="4" t="s">
        <v>5709</v>
      </c>
      <c r="G7411" s="4" t="s">
        <v>5708</v>
      </c>
      <c r="H7411" s="4" t="s">
        <v>18</v>
      </c>
      <c r="I7411" s="4" t="s">
        <v>17</v>
      </c>
      <c r="J7411" s="4" t="s">
        <v>727</v>
      </c>
      <c r="K7411" s="4" t="s">
        <v>85</v>
      </c>
      <c r="L7411" s="4">
        <v>43615</v>
      </c>
      <c r="M7411" s="4" t="s">
        <v>5</v>
      </c>
      <c r="N7411" s="4" t="s">
        <v>5707</v>
      </c>
      <c r="O7411" s="4" t="s">
        <v>37</v>
      </c>
      <c r="P7411" s="4" t="s">
        <v>92</v>
      </c>
      <c r="Q7411" s="4" t="s">
        <v>5706</v>
      </c>
      <c r="R7411" s="4">
        <v>172.11</v>
      </c>
      <c r="S7411" s="4">
        <v>1</v>
      </c>
      <c r="T7411" s="4">
        <v>0.4</v>
      </c>
      <c r="U7411" s="4">
        <v>-94.660499999999999</v>
      </c>
      <c r="V7411" s="4" t="str">
        <f>INDEX(Regional_Lookup!$B$2:$B$5,MATCH('Sample - Superstore'!M7411,Regional_Lookup!$A$2:$A$5,0))</f>
        <v>Sarah Miller</v>
      </c>
      <c r="W7411" s="4">
        <f>INDEX(Regional_Lookup!$C$2:$C$5, MATCH('Sample - Superstore'!M7411,Regional_Lookup!$A$2:$A$5, 0))</f>
        <v>0.16</v>
      </c>
      <c r="X7411" s="4">
        <f>U7411/R7411</f>
        <v>-0.54999999999999993</v>
      </c>
      <c r="Y7411" s="4" t="str">
        <f>IF(X7411&gt;=W7411, "Yes", "No")</f>
        <v>No</v>
      </c>
      <c r="Z7411" s="4">
        <f>D7411-C7411</f>
        <v>4</v>
      </c>
      <c r="AA7411" s="4" t="str" cm="1">
        <f t="array" ref="AA7411">_xlfn.IFS(Z7411&lt;=2,"Fast",Z7411&gt;5, "Slow", AND(Z7411&gt;=3,Z7411&lt;=5),"Standard")</f>
        <v>Standard</v>
      </c>
    </row>
    <row r="7412" spans="1:27" x14ac:dyDescent="0.2">
      <c r="A7412" s="4">
        <v>7411</v>
      </c>
      <c r="B7412" s="4" t="s">
        <v>5705</v>
      </c>
      <c r="C7412" s="5">
        <v>41843</v>
      </c>
      <c r="D7412" s="5">
        <v>41844</v>
      </c>
      <c r="E7412" s="4" t="s">
        <v>89</v>
      </c>
      <c r="F7412" s="4" t="s">
        <v>4932</v>
      </c>
      <c r="G7412" s="4" t="s">
        <v>4931</v>
      </c>
      <c r="H7412" s="4" t="s">
        <v>18</v>
      </c>
      <c r="I7412" s="4" t="s">
        <v>17</v>
      </c>
      <c r="J7412" s="4" t="s">
        <v>254</v>
      </c>
      <c r="K7412" s="4" t="s">
        <v>66</v>
      </c>
      <c r="L7412" s="4">
        <v>10011</v>
      </c>
      <c r="M7412" s="4" t="s">
        <v>5</v>
      </c>
      <c r="N7412" s="4" t="s">
        <v>3071</v>
      </c>
      <c r="O7412" s="4" t="s">
        <v>33</v>
      </c>
      <c r="P7412" s="4" t="s">
        <v>55</v>
      </c>
      <c r="Q7412" s="4" t="s">
        <v>3070</v>
      </c>
      <c r="R7412" s="4">
        <v>99.98</v>
      </c>
      <c r="S7412" s="4">
        <v>2</v>
      </c>
      <c r="T7412" s="4">
        <v>0</v>
      </c>
      <c r="U7412" s="4">
        <v>7.9984000000000002</v>
      </c>
      <c r="V7412" s="4" t="str">
        <f>INDEX(Regional_Lookup!$B$2:$B$5,MATCH('Sample - Superstore'!M7412,Regional_Lookup!$A$2:$A$5,0))</f>
        <v>Sarah Miller</v>
      </c>
      <c r="W7412" s="4">
        <f>INDEX(Regional_Lookup!$C$2:$C$5, MATCH('Sample - Superstore'!M7412,Regional_Lookup!$A$2:$A$5, 0))</f>
        <v>0.16</v>
      </c>
      <c r="X7412" s="4">
        <f>U7412/R7412</f>
        <v>0.08</v>
      </c>
      <c r="Y7412" s="4" t="str">
        <f>IF(X7412&gt;=W7412, "Yes", "No")</f>
        <v>No</v>
      </c>
      <c r="Z7412" s="4">
        <f>D7412-C7412</f>
        <v>1</v>
      </c>
      <c r="AA7412" s="4" t="str" cm="1">
        <f t="array" ref="AA7412">_xlfn.IFS(Z7412&lt;=2,"Fast",Z7412&gt;5, "Slow", AND(Z7412&gt;=3,Z7412&lt;=5),"Standard")</f>
        <v>Fast</v>
      </c>
    </row>
    <row r="7413" spans="1:27" x14ac:dyDescent="0.2">
      <c r="A7413" s="4">
        <v>7412</v>
      </c>
      <c r="B7413" s="4" t="s">
        <v>5702</v>
      </c>
      <c r="C7413" s="5">
        <v>42885</v>
      </c>
      <c r="D7413" s="5">
        <v>42889</v>
      </c>
      <c r="E7413" s="4" t="s">
        <v>29</v>
      </c>
      <c r="F7413" s="4" t="s">
        <v>4407</v>
      </c>
      <c r="G7413" s="4" t="s">
        <v>4406</v>
      </c>
      <c r="H7413" s="4" t="s">
        <v>102</v>
      </c>
      <c r="I7413" s="4" t="s">
        <v>17</v>
      </c>
      <c r="J7413" s="4" t="s">
        <v>5701</v>
      </c>
      <c r="K7413" s="4" t="s">
        <v>691</v>
      </c>
      <c r="L7413" s="4">
        <v>97224</v>
      </c>
      <c r="M7413" s="4" t="s">
        <v>9</v>
      </c>
      <c r="N7413" s="4" t="s">
        <v>5704</v>
      </c>
      <c r="O7413" s="4" t="s">
        <v>33</v>
      </c>
      <c r="P7413" s="4" t="s">
        <v>32</v>
      </c>
      <c r="Q7413" s="4" t="s">
        <v>5703</v>
      </c>
      <c r="R7413" s="4">
        <v>156.792</v>
      </c>
      <c r="S7413" s="4">
        <v>1</v>
      </c>
      <c r="T7413" s="4">
        <v>0.2</v>
      </c>
      <c r="U7413" s="4">
        <v>17.639099999999999</v>
      </c>
      <c r="V7413" s="4" t="str">
        <f>INDEX(Regional_Lookup!$B$2:$B$5,MATCH('Sample - Superstore'!M7413,Regional_Lookup!$A$2:$A$5,0))</f>
        <v>James Chen</v>
      </c>
      <c r="W7413" s="4">
        <f>INDEX(Regional_Lookup!$C$2:$C$5, MATCH('Sample - Superstore'!M7413,Regional_Lookup!$A$2:$A$5, 0))</f>
        <v>0.18</v>
      </c>
      <c r="X7413" s="4">
        <f>U7413/R7413</f>
        <v>0.11249999999999999</v>
      </c>
      <c r="Y7413" s="4" t="str">
        <f>IF(X7413&gt;=W7413, "Yes", "No")</f>
        <v>No</v>
      </c>
      <c r="Z7413" s="4">
        <f>D7413-C7413</f>
        <v>4</v>
      </c>
      <c r="AA7413" s="4" t="str" cm="1">
        <f t="array" ref="AA7413">_xlfn.IFS(Z7413&lt;=2,"Fast",Z7413&gt;5, "Slow", AND(Z7413&gt;=3,Z7413&lt;=5),"Standard")</f>
        <v>Standard</v>
      </c>
    </row>
    <row r="7414" spans="1:27" x14ac:dyDescent="0.2">
      <c r="A7414" s="4">
        <v>7413</v>
      </c>
      <c r="B7414" s="4" t="s">
        <v>5702</v>
      </c>
      <c r="C7414" s="5">
        <v>42885</v>
      </c>
      <c r="D7414" s="5">
        <v>42889</v>
      </c>
      <c r="E7414" s="4" t="s">
        <v>29</v>
      </c>
      <c r="F7414" s="4" t="s">
        <v>4407</v>
      </c>
      <c r="G7414" s="4" t="s">
        <v>4406</v>
      </c>
      <c r="H7414" s="4" t="s">
        <v>102</v>
      </c>
      <c r="I7414" s="4" t="s">
        <v>17</v>
      </c>
      <c r="J7414" s="4" t="s">
        <v>5701</v>
      </c>
      <c r="K7414" s="4" t="s">
        <v>691</v>
      </c>
      <c r="L7414" s="4">
        <v>97224</v>
      </c>
      <c r="M7414" s="4" t="s">
        <v>9</v>
      </c>
      <c r="N7414" s="4" t="s">
        <v>1384</v>
      </c>
      <c r="O7414" s="4" t="s">
        <v>33</v>
      </c>
      <c r="P7414" s="4" t="s">
        <v>55</v>
      </c>
      <c r="Q7414" s="4" t="s">
        <v>1383</v>
      </c>
      <c r="R7414" s="4">
        <v>35.36</v>
      </c>
      <c r="S7414" s="4">
        <v>2</v>
      </c>
      <c r="T7414" s="4">
        <v>0.2</v>
      </c>
      <c r="U7414" s="4">
        <v>-3.0939999999999999</v>
      </c>
      <c r="V7414" s="4" t="str">
        <f>INDEX(Regional_Lookup!$B$2:$B$5,MATCH('Sample - Superstore'!M7414,Regional_Lookup!$A$2:$A$5,0))</f>
        <v>James Chen</v>
      </c>
      <c r="W7414" s="4">
        <f>INDEX(Regional_Lookup!$C$2:$C$5, MATCH('Sample - Superstore'!M7414,Regional_Lookup!$A$2:$A$5, 0))</f>
        <v>0.18</v>
      </c>
      <c r="X7414" s="4">
        <f>U7414/R7414</f>
        <v>-8.7499999999999994E-2</v>
      </c>
      <c r="Y7414" s="4" t="str">
        <f>IF(X7414&gt;=W7414, "Yes", "No")</f>
        <v>No</v>
      </c>
      <c r="Z7414" s="4">
        <f>D7414-C7414</f>
        <v>4</v>
      </c>
      <c r="AA7414" s="4" t="str" cm="1">
        <f t="array" ref="AA7414">_xlfn.IFS(Z7414&lt;=2,"Fast",Z7414&gt;5, "Slow", AND(Z7414&gt;=3,Z7414&lt;=5),"Standard")</f>
        <v>Standard</v>
      </c>
    </row>
    <row r="7415" spans="1:27" x14ac:dyDescent="0.2">
      <c r="A7415" s="4">
        <v>7414</v>
      </c>
      <c r="B7415" s="4" t="s">
        <v>5702</v>
      </c>
      <c r="C7415" s="5">
        <v>42885</v>
      </c>
      <c r="D7415" s="5">
        <v>42889</v>
      </c>
      <c r="E7415" s="4" t="s">
        <v>29</v>
      </c>
      <c r="F7415" s="4" t="s">
        <v>4407</v>
      </c>
      <c r="G7415" s="4" t="s">
        <v>4406</v>
      </c>
      <c r="H7415" s="4" t="s">
        <v>102</v>
      </c>
      <c r="I7415" s="4" t="s">
        <v>17</v>
      </c>
      <c r="J7415" s="4" t="s">
        <v>5701</v>
      </c>
      <c r="K7415" s="4" t="s">
        <v>691</v>
      </c>
      <c r="L7415" s="4">
        <v>97224</v>
      </c>
      <c r="M7415" s="4" t="s">
        <v>9</v>
      </c>
      <c r="N7415" s="4" t="s">
        <v>5061</v>
      </c>
      <c r="O7415" s="4" t="s">
        <v>37</v>
      </c>
      <c r="P7415" s="4" t="s">
        <v>36</v>
      </c>
      <c r="Q7415" s="4" t="s">
        <v>5060</v>
      </c>
      <c r="R7415" s="4">
        <v>13.592000000000001</v>
      </c>
      <c r="S7415" s="4">
        <v>1</v>
      </c>
      <c r="T7415" s="4">
        <v>0.2</v>
      </c>
      <c r="U7415" s="4">
        <v>-0.33979999999999999</v>
      </c>
      <c r="V7415" s="4" t="str">
        <f>INDEX(Regional_Lookup!$B$2:$B$5,MATCH('Sample - Superstore'!M7415,Regional_Lookup!$A$2:$A$5,0))</f>
        <v>James Chen</v>
      </c>
      <c r="W7415" s="4">
        <f>INDEX(Regional_Lookup!$C$2:$C$5, MATCH('Sample - Superstore'!M7415,Regional_Lookup!$A$2:$A$5, 0))</f>
        <v>0.18</v>
      </c>
      <c r="X7415" s="4">
        <f>U7415/R7415</f>
        <v>-2.4999999999999998E-2</v>
      </c>
      <c r="Y7415" s="4" t="str">
        <f>IF(X7415&gt;=W7415, "Yes", "No")</f>
        <v>No</v>
      </c>
      <c r="Z7415" s="4">
        <f>D7415-C7415</f>
        <v>4</v>
      </c>
      <c r="AA7415" s="4" t="str" cm="1">
        <f t="array" ref="AA7415">_xlfn.IFS(Z7415&lt;=2,"Fast",Z7415&gt;5, "Slow", AND(Z7415&gt;=3,Z7415&lt;=5),"Standard")</f>
        <v>Standard</v>
      </c>
    </row>
    <row r="7416" spans="1:27" x14ac:dyDescent="0.2">
      <c r="A7416" s="4">
        <v>7415</v>
      </c>
      <c r="B7416" s="4" t="s">
        <v>5700</v>
      </c>
      <c r="C7416" s="5">
        <v>42442</v>
      </c>
      <c r="D7416" s="5">
        <v>42444</v>
      </c>
      <c r="E7416" s="4" t="s">
        <v>21</v>
      </c>
      <c r="F7416" s="4" t="s">
        <v>1580</v>
      </c>
      <c r="G7416" s="4" t="s">
        <v>1579</v>
      </c>
      <c r="H7416" s="4" t="s">
        <v>50</v>
      </c>
      <c r="I7416" s="4" t="s">
        <v>17</v>
      </c>
      <c r="J7416" s="4" t="s">
        <v>159</v>
      </c>
      <c r="K7416" s="4" t="s">
        <v>158</v>
      </c>
      <c r="L7416" s="4">
        <v>19134</v>
      </c>
      <c r="M7416" s="4" t="s">
        <v>5</v>
      </c>
      <c r="N7416" s="4" t="s">
        <v>5153</v>
      </c>
      <c r="O7416" s="4" t="s">
        <v>37</v>
      </c>
      <c r="P7416" s="4" t="s">
        <v>221</v>
      </c>
      <c r="Q7416" s="4" t="s">
        <v>5152</v>
      </c>
      <c r="R7416" s="4">
        <v>386.68</v>
      </c>
      <c r="S7416" s="4">
        <v>2</v>
      </c>
      <c r="T7416" s="4">
        <v>0.3</v>
      </c>
      <c r="U7416" s="4">
        <v>-5.524</v>
      </c>
      <c r="V7416" s="4" t="str">
        <f>INDEX(Regional_Lookup!$B$2:$B$5,MATCH('Sample - Superstore'!M7416,Regional_Lookup!$A$2:$A$5,0))</f>
        <v>Sarah Miller</v>
      </c>
      <c r="W7416" s="4">
        <f>INDEX(Regional_Lookup!$C$2:$C$5, MATCH('Sample - Superstore'!M7416,Regional_Lookup!$A$2:$A$5, 0))</f>
        <v>0.16</v>
      </c>
      <c r="X7416" s="4">
        <f>U7416/R7416</f>
        <v>-1.4285714285714285E-2</v>
      </c>
      <c r="Y7416" s="4" t="str">
        <f>IF(X7416&gt;=W7416, "Yes", "No")</f>
        <v>No</v>
      </c>
      <c r="Z7416" s="4">
        <f>D7416-C7416</f>
        <v>2</v>
      </c>
      <c r="AA7416" s="4" t="str" cm="1">
        <f t="array" ref="AA7416">_xlfn.IFS(Z7416&lt;=2,"Fast",Z7416&gt;5, "Slow", AND(Z7416&gt;=3,Z7416&lt;=5),"Standard")</f>
        <v>Fast</v>
      </c>
    </row>
    <row r="7417" spans="1:27" x14ac:dyDescent="0.2">
      <c r="A7417" s="4">
        <v>7416</v>
      </c>
      <c r="B7417" s="4" t="s">
        <v>5700</v>
      </c>
      <c r="C7417" s="5">
        <v>42442</v>
      </c>
      <c r="D7417" s="5">
        <v>42444</v>
      </c>
      <c r="E7417" s="4" t="s">
        <v>21</v>
      </c>
      <c r="F7417" s="4" t="s">
        <v>1580</v>
      </c>
      <c r="G7417" s="4" t="s">
        <v>1579</v>
      </c>
      <c r="H7417" s="4" t="s">
        <v>50</v>
      </c>
      <c r="I7417" s="4" t="s">
        <v>17</v>
      </c>
      <c r="J7417" s="4" t="s">
        <v>159</v>
      </c>
      <c r="K7417" s="4" t="s">
        <v>158</v>
      </c>
      <c r="L7417" s="4">
        <v>19134</v>
      </c>
      <c r="M7417" s="4" t="s">
        <v>5</v>
      </c>
      <c r="N7417" s="4" t="s">
        <v>4718</v>
      </c>
      <c r="O7417" s="4" t="s">
        <v>33</v>
      </c>
      <c r="P7417" s="4" t="s">
        <v>55</v>
      </c>
      <c r="Q7417" s="4" t="s">
        <v>4717</v>
      </c>
      <c r="R7417" s="4">
        <v>379.96</v>
      </c>
      <c r="S7417" s="4">
        <v>5</v>
      </c>
      <c r="T7417" s="4">
        <v>0.2</v>
      </c>
      <c r="U7417" s="4">
        <v>47.494999999999997</v>
      </c>
      <c r="V7417" s="4" t="str">
        <f>INDEX(Regional_Lookup!$B$2:$B$5,MATCH('Sample - Superstore'!M7417,Regional_Lookup!$A$2:$A$5,0))</f>
        <v>Sarah Miller</v>
      </c>
      <c r="W7417" s="4">
        <f>INDEX(Regional_Lookup!$C$2:$C$5, MATCH('Sample - Superstore'!M7417,Regional_Lookup!$A$2:$A$5, 0))</f>
        <v>0.16</v>
      </c>
      <c r="X7417" s="4">
        <f>U7417/R7417</f>
        <v>0.125</v>
      </c>
      <c r="Y7417" s="4" t="str">
        <f>IF(X7417&gt;=W7417, "Yes", "No")</f>
        <v>No</v>
      </c>
      <c r="Z7417" s="4">
        <f>D7417-C7417</f>
        <v>2</v>
      </c>
      <c r="AA7417" s="4" t="str" cm="1">
        <f t="array" ref="AA7417">_xlfn.IFS(Z7417&lt;=2,"Fast",Z7417&gt;5, "Slow", AND(Z7417&gt;=3,Z7417&lt;=5),"Standard")</f>
        <v>Fast</v>
      </c>
    </row>
    <row r="7418" spans="1:27" x14ac:dyDescent="0.2">
      <c r="A7418" s="4">
        <v>7417</v>
      </c>
      <c r="B7418" s="4" t="s">
        <v>5700</v>
      </c>
      <c r="C7418" s="5">
        <v>42442</v>
      </c>
      <c r="D7418" s="5">
        <v>42444</v>
      </c>
      <c r="E7418" s="4" t="s">
        <v>21</v>
      </c>
      <c r="F7418" s="4" t="s">
        <v>1580</v>
      </c>
      <c r="G7418" s="4" t="s">
        <v>1579</v>
      </c>
      <c r="H7418" s="4" t="s">
        <v>50</v>
      </c>
      <c r="I7418" s="4" t="s">
        <v>17</v>
      </c>
      <c r="J7418" s="4" t="s">
        <v>159</v>
      </c>
      <c r="K7418" s="4" t="s">
        <v>158</v>
      </c>
      <c r="L7418" s="4">
        <v>19134</v>
      </c>
      <c r="M7418" s="4" t="s">
        <v>5</v>
      </c>
      <c r="N7418" s="4" t="s">
        <v>5187</v>
      </c>
      <c r="O7418" s="4" t="s">
        <v>33</v>
      </c>
      <c r="P7418" s="4" t="s">
        <v>32</v>
      </c>
      <c r="Q7418" s="4" t="s">
        <v>5186</v>
      </c>
      <c r="R7418" s="4">
        <v>539.91</v>
      </c>
      <c r="S7418" s="4">
        <v>3</v>
      </c>
      <c r="T7418" s="4">
        <v>0.4</v>
      </c>
      <c r="U7418" s="4">
        <v>-116.98050000000001</v>
      </c>
      <c r="V7418" s="4" t="str">
        <f>INDEX(Regional_Lookup!$B$2:$B$5,MATCH('Sample - Superstore'!M7418,Regional_Lookup!$A$2:$A$5,0))</f>
        <v>Sarah Miller</v>
      </c>
      <c r="W7418" s="4">
        <f>INDEX(Regional_Lookup!$C$2:$C$5, MATCH('Sample - Superstore'!M7418,Regional_Lookup!$A$2:$A$5, 0))</f>
        <v>0.16</v>
      </c>
      <c r="X7418" s="4">
        <f>U7418/R7418</f>
        <v>-0.2166666666666667</v>
      </c>
      <c r="Y7418" s="4" t="str">
        <f>IF(X7418&gt;=W7418, "Yes", "No")</f>
        <v>No</v>
      </c>
      <c r="Z7418" s="4">
        <f>D7418-C7418</f>
        <v>2</v>
      </c>
      <c r="AA7418" s="4" t="str" cm="1">
        <f t="array" ref="AA7418">_xlfn.IFS(Z7418&lt;=2,"Fast",Z7418&gt;5, "Slow", AND(Z7418&gt;=3,Z7418&lt;=5),"Standard")</f>
        <v>Fast</v>
      </c>
    </row>
    <row r="7419" spans="1:27" x14ac:dyDescent="0.2">
      <c r="A7419" s="4">
        <v>7418</v>
      </c>
      <c r="B7419" s="4" t="s">
        <v>5700</v>
      </c>
      <c r="C7419" s="5">
        <v>42442</v>
      </c>
      <c r="D7419" s="5">
        <v>42444</v>
      </c>
      <c r="E7419" s="4" t="s">
        <v>21</v>
      </c>
      <c r="F7419" s="4" t="s">
        <v>1580</v>
      </c>
      <c r="G7419" s="4" t="s">
        <v>1579</v>
      </c>
      <c r="H7419" s="4" t="s">
        <v>50</v>
      </c>
      <c r="I7419" s="4" t="s">
        <v>17</v>
      </c>
      <c r="J7419" s="4" t="s">
        <v>159</v>
      </c>
      <c r="K7419" s="4" t="s">
        <v>158</v>
      </c>
      <c r="L7419" s="4">
        <v>19134</v>
      </c>
      <c r="M7419" s="4" t="s">
        <v>5</v>
      </c>
      <c r="N7419" s="4" t="s">
        <v>440</v>
      </c>
      <c r="O7419" s="4" t="s">
        <v>13</v>
      </c>
      <c r="P7419" s="4" t="s">
        <v>24</v>
      </c>
      <c r="Q7419" s="4" t="s">
        <v>439</v>
      </c>
      <c r="R7419" s="4">
        <v>41.24</v>
      </c>
      <c r="S7419" s="4">
        <v>5</v>
      </c>
      <c r="T7419" s="4">
        <v>0.2</v>
      </c>
      <c r="U7419" s="4">
        <v>13.9185</v>
      </c>
      <c r="V7419" s="4" t="str">
        <f>INDEX(Regional_Lookup!$B$2:$B$5,MATCH('Sample - Superstore'!M7419,Regional_Lookup!$A$2:$A$5,0))</f>
        <v>Sarah Miller</v>
      </c>
      <c r="W7419" s="4">
        <f>INDEX(Regional_Lookup!$C$2:$C$5, MATCH('Sample - Superstore'!M7419,Regional_Lookup!$A$2:$A$5, 0))</f>
        <v>0.16</v>
      </c>
      <c r="X7419" s="4">
        <f>U7419/R7419</f>
        <v>0.33749999999999997</v>
      </c>
      <c r="Y7419" s="4" t="str">
        <f>IF(X7419&gt;=W7419, "Yes", "No")</f>
        <v>Yes</v>
      </c>
      <c r="Z7419" s="4">
        <f>D7419-C7419</f>
        <v>2</v>
      </c>
      <c r="AA7419" s="4" t="str" cm="1">
        <f t="array" ref="AA7419">_xlfn.IFS(Z7419&lt;=2,"Fast",Z7419&gt;5, "Slow", AND(Z7419&gt;=3,Z7419&lt;=5),"Standard")</f>
        <v>Fast</v>
      </c>
    </row>
    <row r="7420" spans="1:27" x14ac:dyDescent="0.2">
      <c r="A7420" s="4">
        <v>7419</v>
      </c>
      <c r="B7420" s="4" t="s">
        <v>5700</v>
      </c>
      <c r="C7420" s="5">
        <v>42442</v>
      </c>
      <c r="D7420" s="5">
        <v>42444</v>
      </c>
      <c r="E7420" s="4" t="s">
        <v>21</v>
      </c>
      <c r="F7420" s="4" t="s">
        <v>1580</v>
      </c>
      <c r="G7420" s="4" t="s">
        <v>1579</v>
      </c>
      <c r="H7420" s="4" t="s">
        <v>50</v>
      </c>
      <c r="I7420" s="4" t="s">
        <v>17</v>
      </c>
      <c r="J7420" s="4" t="s">
        <v>159</v>
      </c>
      <c r="K7420" s="4" t="s">
        <v>158</v>
      </c>
      <c r="L7420" s="4">
        <v>19134</v>
      </c>
      <c r="M7420" s="4" t="s">
        <v>5</v>
      </c>
      <c r="N7420" s="4" t="s">
        <v>1431</v>
      </c>
      <c r="O7420" s="4" t="s">
        <v>13</v>
      </c>
      <c r="P7420" s="4" t="s">
        <v>100</v>
      </c>
      <c r="Q7420" s="4" t="s">
        <v>1430</v>
      </c>
      <c r="R7420" s="4">
        <v>51.896999999999998</v>
      </c>
      <c r="S7420" s="4">
        <v>1</v>
      </c>
      <c r="T7420" s="4">
        <v>0.7</v>
      </c>
      <c r="U7420" s="4">
        <v>-41.517600000000002</v>
      </c>
      <c r="V7420" s="4" t="str">
        <f>INDEX(Regional_Lookup!$B$2:$B$5,MATCH('Sample - Superstore'!M7420,Regional_Lookup!$A$2:$A$5,0))</f>
        <v>Sarah Miller</v>
      </c>
      <c r="W7420" s="4">
        <f>INDEX(Regional_Lookup!$C$2:$C$5, MATCH('Sample - Superstore'!M7420,Regional_Lookup!$A$2:$A$5, 0))</f>
        <v>0.16</v>
      </c>
      <c r="X7420" s="4">
        <f>U7420/R7420</f>
        <v>-0.8</v>
      </c>
      <c r="Y7420" s="4" t="str">
        <f>IF(X7420&gt;=W7420, "Yes", "No")</f>
        <v>No</v>
      </c>
      <c r="Z7420" s="4">
        <f>D7420-C7420</f>
        <v>2</v>
      </c>
      <c r="AA7420" s="4" t="str" cm="1">
        <f t="array" ref="AA7420">_xlfn.IFS(Z7420&lt;=2,"Fast",Z7420&gt;5, "Slow", AND(Z7420&gt;=3,Z7420&lt;=5),"Standard")</f>
        <v>Fast</v>
      </c>
    </row>
    <row r="7421" spans="1:27" x14ac:dyDescent="0.2">
      <c r="A7421" s="4">
        <v>7420</v>
      </c>
      <c r="B7421" s="4" t="s">
        <v>5700</v>
      </c>
      <c r="C7421" s="5">
        <v>42442</v>
      </c>
      <c r="D7421" s="5">
        <v>42444</v>
      </c>
      <c r="E7421" s="4" t="s">
        <v>21</v>
      </c>
      <c r="F7421" s="4" t="s">
        <v>1580</v>
      </c>
      <c r="G7421" s="4" t="s">
        <v>1579</v>
      </c>
      <c r="H7421" s="4" t="s">
        <v>50</v>
      </c>
      <c r="I7421" s="4" t="s">
        <v>17</v>
      </c>
      <c r="J7421" s="4" t="s">
        <v>159</v>
      </c>
      <c r="K7421" s="4" t="s">
        <v>158</v>
      </c>
      <c r="L7421" s="4">
        <v>19134</v>
      </c>
      <c r="M7421" s="4" t="s">
        <v>5</v>
      </c>
      <c r="N7421" s="4" t="s">
        <v>1003</v>
      </c>
      <c r="O7421" s="4" t="s">
        <v>13</v>
      </c>
      <c r="P7421" s="4" t="s">
        <v>231</v>
      </c>
      <c r="Q7421" s="4" t="s">
        <v>1002</v>
      </c>
      <c r="R7421" s="4">
        <v>552.55999999999995</v>
      </c>
      <c r="S7421" s="4">
        <v>5</v>
      </c>
      <c r="T7421" s="4">
        <v>0.2</v>
      </c>
      <c r="U7421" s="4">
        <v>-138.13999999999999</v>
      </c>
      <c r="V7421" s="4" t="str">
        <f>INDEX(Regional_Lookup!$B$2:$B$5,MATCH('Sample - Superstore'!M7421,Regional_Lookup!$A$2:$A$5,0))</f>
        <v>Sarah Miller</v>
      </c>
      <c r="W7421" s="4">
        <f>INDEX(Regional_Lookup!$C$2:$C$5, MATCH('Sample - Superstore'!M7421,Regional_Lookup!$A$2:$A$5, 0))</f>
        <v>0.16</v>
      </c>
      <c r="X7421" s="4">
        <f>U7421/R7421</f>
        <v>-0.25</v>
      </c>
      <c r="Y7421" s="4" t="str">
        <f>IF(X7421&gt;=W7421, "Yes", "No")</f>
        <v>No</v>
      </c>
      <c r="Z7421" s="4">
        <f>D7421-C7421</f>
        <v>2</v>
      </c>
      <c r="AA7421" s="4" t="str" cm="1">
        <f t="array" ref="AA7421">_xlfn.IFS(Z7421&lt;=2,"Fast",Z7421&gt;5, "Slow", AND(Z7421&gt;=3,Z7421&lt;=5),"Standard")</f>
        <v>Fast</v>
      </c>
    </row>
    <row r="7422" spans="1:27" x14ac:dyDescent="0.2">
      <c r="A7422" s="4">
        <v>7421</v>
      </c>
      <c r="B7422" s="4" t="s">
        <v>5700</v>
      </c>
      <c r="C7422" s="5">
        <v>42442</v>
      </c>
      <c r="D7422" s="5">
        <v>42444</v>
      </c>
      <c r="E7422" s="4" t="s">
        <v>21</v>
      </c>
      <c r="F7422" s="4" t="s">
        <v>1580</v>
      </c>
      <c r="G7422" s="4" t="s">
        <v>1579</v>
      </c>
      <c r="H7422" s="4" t="s">
        <v>50</v>
      </c>
      <c r="I7422" s="4" t="s">
        <v>17</v>
      </c>
      <c r="J7422" s="4" t="s">
        <v>159</v>
      </c>
      <c r="K7422" s="4" t="s">
        <v>158</v>
      </c>
      <c r="L7422" s="4">
        <v>19134</v>
      </c>
      <c r="M7422" s="4" t="s">
        <v>5</v>
      </c>
      <c r="N7422" s="4" t="s">
        <v>1692</v>
      </c>
      <c r="O7422" s="4" t="s">
        <v>13</v>
      </c>
      <c r="P7422" s="4" t="s">
        <v>100</v>
      </c>
      <c r="Q7422" s="4" t="s">
        <v>1691</v>
      </c>
      <c r="R7422" s="4">
        <v>23.16</v>
      </c>
      <c r="S7422" s="4">
        <v>5</v>
      </c>
      <c r="T7422" s="4">
        <v>0.7</v>
      </c>
      <c r="U7422" s="4">
        <v>-15.44</v>
      </c>
      <c r="V7422" s="4" t="str">
        <f>INDEX(Regional_Lookup!$B$2:$B$5,MATCH('Sample - Superstore'!M7422,Regional_Lookup!$A$2:$A$5,0))</f>
        <v>Sarah Miller</v>
      </c>
      <c r="W7422" s="4">
        <f>INDEX(Regional_Lookup!$C$2:$C$5, MATCH('Sample - Superstore'!M7422,Regional_Lookup!$A$2:$A$5, 0))</f>
        <v>0.16</v>
      </c>
      <c r="X7422" s="4">
        <f>U7422/R7422</f>
        <v>-0.66666666666666663</v>
      </c>
      <c r="Y7422" s="4" t="str">
        <f>IF(X7422&gt;=W7422, "Yes", "No")</f>
        <v>No</v>
      </c>
      <c r="Z7422" s="4">
        <f>D7422-C7422</f>
        <v>2</v>
      </c>
      <c r="AA7422" s="4" t="str" cm="1">
        <f t="array" ref="AA7422">_xlfn.IFS(Z7422&lt;=2,"Fast",Z7422&gt;5, "Slow", AND(Z7422&gt;=3,Z7422&lt;=5),"Standard")</f>
        <v>Fast</v>
      </c>
    </row>
    <row r="7423" spans="1:27" x14ac:dyDescent="0.2">
      <c r="A7423" s="4">
        <v>7422</v>
      </c>
      <c r="B7423" s="4" t="s">
        <v>5700</v>
      </c>
      <c r="C7423" s="5">
        <v>42442</v>
      </c>
      <c r="D7423" s="5">
        <v>42444</v>
      </c>
      <c r="E7423" s="4" t="s">
        <v>21</v>
      </c>
      <c r="F7423" s="4" t="s">
        <v>1580</v>
      </c>
      <c r="G7423" s="4" t="s">
        <v>1579</v>
      </c>
      <c r="H7423" s="4" t="s">
        <v>50</v>
      </c>
      <c r="I7423" s="4" t="s">
        <v>17</v>
      </c>
      <c r="J7423" s="4" t="s">
        <v>159</v>
      </c>
      <c r="K7423" s="4" t="s">
        <v>158</v>
      </c>
      <c r="L7423" s="4">
        <v>19134</v>
      </c>
      <c r="M7423" s="4" t="s">
        <v>5</v>
      </c>
      <c r="N7423" s="4" t="s">
        <v>2825</v>
      </c>
      <c r="O7423" s="4" t="s">
        <v>13</v>
      </c>
      <c r="P7423" s="4" t="s">
        <v>231</v>
      </c>
      <c r="Q7423" s="4" t="s">
        <v>2824</v>
      </c>
      <c r="R7423" s="4">
        <v>126.08</v>
      </c>
      <c r="S7423" s="4">
        <v>2</v>
      </c>
      <c r="T7423" s="4">
        <v>0.2</v>
      </c>
      <c r="U7423" s="4">
        <v>-28.367999999999999</v>
      </c>
      <c r="V7423" s="4" t="str">
        <f>INDEX(Regional_Lookup!$B$2:$B$5,MATCH('Sample - Superstore'!M7423,Regional_Lookup!$A$2:$A$5,0))</f>
        <v>Sarah Miller</v>
      </c>
      <c r="W7423" s="4">
        <f>INDEX(Regional_Lookup!$C$2:$C$5, MATCH('Sample - Superstore'!M7423,Regional_Lookup!$A$2:$A$5, 0))</f>
        <v>0.16</v>
      </c>
      <c r="X7423" s="4">
        <f>U7423/R7423</f>
        <v>-0.22499999999999998</v>
      </c>
      <c r="Y7423" s="4" t="str">
        <f>IF(X7423&gt;=W7423, "Yes", "No")</f>
        <v>No</v>
      </c>
      <c r="Z7423" s="4">
        <f>D7423-C7423</f>
        <v>2</v>
      </c>
      <c r="AA7423" s="4" t="str" cm="1">
        <f t="array" ref="AA7423">_xlfn.IFS(Z7423&lt;=2,"Fast",Z7423&gt;5, "Slow", AND(Z7423&gt;=3,Z7423&lt;=5),"Standard")</f>
        <v>Fast</v>
      </c>
    </row>
    <row r="7424" spans="1:27" x14ac:dyDescent="0.2">
      <c r="A7424" s="4">
        <v>7423</v>
      </c>
      <c r="B7424" s="4" t="s">
        <v>5700</v>
      </c>
      <c r="C7424" s="5">
        <v>42442</v>
      </c>
      <c r="D7424" s="5">
        <v>42444</v>
      </c>
      <c r="E7424" s="4" t="s">
        <v>21</v>
      </c>
      <c r="F7424" s="4" t="s">
        <v>1580</v>
      </c>
      <c r="G7424" s="4" t="s">
        <v>1579</v>
      </c>
      <c r="H7424" s="4" t="s">
        <v>50</v>
      </c>
      <c r="I7424" s="4" t="s">
        <v>17</v>
      </c>
      <c r="J7424" s="4" t="s">
        <v>159</v>
      </c>
      <c r="K7424" s="4" t="s">
        <v>158</v>
      </c>
      <c r="L7424" s="4">
        <v>19134</v>
      </c>
      <c r="M7424" s="4" t="s">
        <v>5</v>
      </c>
      <c r="N7424" s="4" t="s">
        <v>5699</v>
      </c>
      <c r="O7424" s="4" t="s">
        <v>33</v>
      </c>
      <c r="P7424" s="4" t="s">
        <v>1500</v>
      </c>
      <c r="Q7424" s="4" t="s">
        <v>5698</v>
      </c>
      <c r="R7424" s="4">
        <v>449.1</v>
      </c>
      <c r="S7424" s="4">
        <v>3</v>
      </c>
      <c r="T7424" s="4">
        <v>0.7</v>
      </c>
      <c r="U7424" s="4">
        <v>-643.71</v>
      </c>
      <c r="V7424" s="4" t="str">
        <f>INDEX(Regional_Lookup!$B$2:$B$5,MATCH('Sample - Superstore'!M7424,Regional_Lookup!$A$2:$A$5,0))</f>
        <v>Sarah Miller</v>
      </c>
      <c r="W7424" s="4">
        <f>INDEX(Regional_Lookup!$C$2:$C$5, MATCH('Sample - Superstore'!M7424,Regional_Lookup!$A$2:$A$5, 0))</f>
        <v>0.16</v>
      </c>
      <c r="X7424" s="4">
        <f>U7424/R7424</f>
        <v>-1.4333333333333333</v>
      </c>
      <c r="Y7424" s="4" t="str">
        <f>IF(X7424&gt;=W7424, "Yes", "No")</f>
        <v>No</v>
      </c>
      <c r="Z7424" s="4">
        <f>D7424-C7424</f>
        <v>2</v>
      </c>
      <c r="AA7424" s="4" t="str" cm="1">
        <f t="array" ref="AA7424">_xlfn.IFS(Z7424&lt;=2,"Fast",Z7424&gt;5, "Slow", AND(Z7424&gt;=3,Z7424&lt;=5),"Standard")</f>
        <v>Fast</v>
      </c>
    </row>
    <row r="7425" spans="1:27" x14ac:dyDescent="0.2">
      <c r="A7425" s="4">
        <v>7424</v>
      </c>
      <c r="B7425" s="4" t="s">
        <v>5695</v>
      </c>
      <c r="C7425" s="5">
        <v>42835</v>
      </c>
      <c r="D7425" s="5">
        <v>42839</v>
      </c>
      <c r="E7425" s="4" t="s">
        <v>29</v>
      </c>
      <c r="F7425" s="4" t="s">
        <v>4096</v>
      </c>
      <c r="G7425" s="4" t="s">
        <v>4095</v>
      </c>
      <c r="H7425" s="4" t="s">
        <v>18</v>
      </c>
      <c r="I7425" s="4" t="s">
        <v>17</v>
      </c>
      <c r="J7425" s="4" t="s">
        <v>159</v>
      </c>
      <c r="K7425" s="4" t="s">
        <v>158</v>
      </c>
      <c r="L7425" s="4">
        <v>19143</v>
      </c>
      <c r="M7425" s="4" t="s">
        <v>5</v>
      </c>
      <c r="N7425" s="4" t="s">
        <v>5697</v>
      </c>
      <c r="O7425" s="4" t="s">
        <v>13</v>
      </c>
      <c r="P7425" s="4" t="s">
        <v>12</v>
      </c>
      <c r="Q7425" s="4" t="s">
        <v>5696</v>
      </c>
      <c r="R7425" s="4">
        <v>195.10400000000001</v>
      </c>
      <c r="S7425" s="4">
        <v>4</v>
      </c>
      <c r="T7425" s="4">
        <v>0.2</v>
      </c>
      <c r="U7425" s="4">
        <v>21.949200000000001</v>
      </c>
      <c r="V7425" s="4" t="str">
        <f>INDEX(Regional_Lookup!$B$2:$B$5,MATCH('Sample - Superstore'!M7425,Regional_Lookup!$A$2:$A$5,0))</f>
        <v>Sarah Miller</v>
      </c>
      <c r="W7425" s="4">
        <f>INDEX(Regional_Lookup!$C$2:$C$5, MATCH('Sample - Superstore'!M7425,Regional_Lookup!$A$2:$A$5, 0))</f>
        <v>0.16</v>
      </c>
      <c r="X7425" s="4">
        <f>U7425/R7425</f>
        <v>0.1125</v>
      </c>
      <c r="Y7425" s="4" t="str">
        <f>IF(X7425&gt;=W7425, "Yes", "No")</f>
        <v>No</v>
      </c>
      <c r="Z7425" s="4">
        <f>D7425-C7425</f>
        <v>4</v>
      </c>
      <c r="AA7425" s="4" t="str" cm="1">
        <f t="array" ref="AA7425">_xlfn.IFS(Z7425&lt;=2,"Fast",Z7425&gt;5, "Slow", AND(Z7425&gt;=3,Z7425&lt;=5),"Standard")</f>
        <v>Standard</v>
      </c>
    </row>
    <row r="7426" spans="1:27" x14ac:dyDescent="0.2">
      <c r="A7426" s="4">
        <v>7425</v>
      </c>
      <c r="B7426" s="4" t="s">
        <v>5695</v>
      </c>
      <c r="C7426" s="5">
        <v>42835</v>
      </c>
      <c r="D7426" s="5">
        <v>42839</v>
      </c>
      <c r="E7426" s="4" t="s">
        <v>29</v>
      </c>
      <c r="F7426" s="4" t="s">
        <v>4096</v>
      </c>
      <c r="G7426" s="4" t="s">
        <v>4095</v>
      </c>
      <c r="H7426" s="4" t="s">
        <v>18</v>
      </c>
      <c r="I7426" s="4" t="s">
        <v>17</v>
      </c>
      <c r="J7426" s="4" t="s">
        <v>159</v>
      </c>
      <c r="K7426" s="4" t="s">
        <v>158</v>
      </c>
      <c r="L7426" s="4">
        <v>19143</v>
      </c>
      <c r="M7426" s="4" t="s">
        <v>5</v>
      </c>
      <c r="N7426" s="4" t="s">
        <v>3918</v>
      </c>
      <c r="O7426" s="4" t="s">
        <v>37</v>
      </c>
      <c r="P7426" s="4" t="s">
        <v>36</v>
      </c>
      <c r="Q7426" s="4" t="s">
        <v>3917</v>
      </c>
      <c r="R7426" s="4">
        <v>36.671999999999997</v>
      </c>
      <c r="S7426" s="4">
        <v>3</v>
      </c>
      <c r="T7426" s="4">
        <v>0.2</v>
      </c>
      <c r="U7426" s="4">
        <v>6.4176000000000002</v>
      </c>
      <c r="V7426" s="4" t="str">
        <f>INDEX(Regional_Lookup!$B$2:$B$5,MATCH('Sample - Superstore'!M7426,Regional_Lookup!$A$2:$A$5,0))</f>
        <v>Sarah Miller</v>
      </c>
      <c r="W7426" s="4">
        <f>INDEX(Regional_Lookup!$C$2:$C$5, MATCH('Sample - Superstore'!M7426,Regional_Lookup!$A$2:$A$5, 0))</f>
        <v>0.16</v>
      </c>
      <c r="X7426" s="4">
        <f>U7426/R7426</f>
        <v>0.17500000000000002</v>
      </c>
      <c r="Y7426" s="4" t="str">
        <f>IF(X7426&gt;=W7426, "Yes", "No")</f>
        <v>Yes</v>
      </c>
      <c r="Z7426" s="4">
        <f>D7426-C7426</f>
        <v>4</v>
      </c>
      <c r="AA7426" s="4" t="str" cm="1">
        <f t="array" ref="AA7426">_xlfn.IFS(Z7426&lt;=2,"Fast",Z7426&gt;5, "Slow", AND(Z7426&gt;=3,Z7426&lt;=5),"Standard")</f>
        <v>Standard</v>
      </c>
    </row>
    <row r="7427" spans="1:27" x14ac:dyDescent="0.2">
      <c r="A7427" s="4">
        <v>7426</v>
      </c>
      <c r="B7427" s="4" t="s">
        <v>5694</v>
      </c>
      <c r="C7427" s="5">
        <v>42546</v>
      </c>
      <c r="D7427" s="5">
        <v>42548</v>
      </c>
      <c r="E7427" s="4" t="s">
        <v>21</v>
      </c>
      <c r="F7427" s="4" t="s">
        <v>2035</v>
      </c>
      <c r="G7427" s="4" t="s">
        <v>2034</v>
      </c>
      <c r="H7427" s="4" t="s">
        <v>18</v>
      </c>
      <c r="I7427" s="4" t="s">
        <v>17</v>
      </c>
      <c r="J7427" s="4" t="s">
        <v>124</v>
      </c>
      <c r="K7427" s="4" t="s">
        <v>123</v>
      </c>
      <c r="L7427" s="4">
        <v>77070</v>
      </c>
      <c r="M7427" s="4" t="s">
        <v>3</v>
      </c>
      <c r="N7427" s="4" t="s">
        <v>704</v>
      </c>
      <c r="O7427" s="4" t="s">
        <v>37</v>
      </c>
      <c r="P7427" s="4" t="s">
        <v>221</v>
      </c>
      <c r="Q7427" s="4" t="s">
        <v>703</v>
      </c>
      <c r="R7427" s="4">
        <v>85.245999999999995</v>
      </c>
      <c r="S7427" s="4">
        <v>2</v>
      </c>
      <c r="T7427" s="4">
        <v>0.3</v>
      </c>
      <c r="U7427" s="4">
        <v>-6.0890000000000004</v>
      </c>
      <c r="V7427" s="4" t="str">
        <f>INDEX(Regional_Lookup!$B$2:$B$5,MATCH('Sample - Superstore'!M7427,Regional_Lookup!$A$2:$A$5,0))</f>
        <v>David Johnson</v>
      </c>
      <c r="W7427" s="4">
        <f>INDEX(Regional_Lookup!$C$2:$C$5, MATCH('Sample - Superstore'!M7427,Regional_Lookup!$A$2:$A$5, 0))</f>
        <v>0.14000000000000001</v>
      </c>
      <c r="X7427" s="4">
        <f>U7427/R7427</f>
        <v>-7.1428571428571438E-2</v>
      </c>
      <c r="Y7427" s="4" t="str">
        <f>IF(X7427&gt;=W7427, "Yes", "No")</f>
        <v>No</v>
      </c>
      <c r="Z7427" s="4">
        <f>D7427-C7427</f>
        <v>2</v>
      </c>
      <c r="AA7427" s="4" t="str" cm="1">
        <f t="array" ref="AA7427">_xlfn.IFS(Z7427&lt;=2,"Fast",Z7427&gt;5, "Slow", AND(Z7427&gt;=3,Z7427&lt;=5),"Standard")</f>
        <v>Fast</v>
      </c>
    </row>
    <row r="7428" spans="1:27" x14ac:dyDescent="0.2">
      <c r="A7428" s="4">
        <v>7427</v>
      </c>
      <c r="B7428" s="4" t="s">
        <v>5694</v>
      </c>
      <c r="C7428" s="5">
        <v>42546</v>
      </c>
      <c r="D7428" s="5">
        <v>42548</v>
      </c>
      <c r="E7428" s="4" t="s">
        <v>21</v>
      </c>
      <c r="F7428" s="4" t="s">
        <v>2035</v>
      </c>
      <c r="G7428" s="4" t="s">
        <v>2034</v>
      </c>
      <c r="H7428" s="4" t="s">
        <v>18</v>
      </c>
      <c r="I7428" s="4" t="s">
        <v>17</v>
      </c>
      <c r="J7428" s="4" t="s">
        <v>124</v>
      </c>
      <c r="K7428" s="4" t="s">
        <v>123</v>
      </c>
      <c r="L7428" s="4">
        <v>77070</v>
      </c>
      <c r="M7428" s="4" t="s">
        <v>3</v>
      </c>
      <c r="N7428" s="4" t="s">
        <v>5693</v>
      </c>
      <c r="O7428" s="4" t="s">
        <v>37</v>
      </c>
      <c r="P7428" s="4" t="s">
        <v>36</v>
      </c>
      <c r="Q7428" s="4" t="s">
        <v>5692</v>
      </c>
      <c r="R7428" s="4">
        <v>32.712000000000003</v>
      </c>
      <c r="S7428" s="4">
        <v>2</v>
      </c>
      <c r="T7428" s="4">
        <v>0.6</v>
      </c>
      <c r="U7428" s="4">
        <v>-26.169599999999999</v>
      </c>
      <c r="V7428" s="4" t="str">
        <f>INDEX(Regional_Lookup!$B$2:$B$5,MATCH('Sample - Superstore'!M7428,Regional_Lookup!$A$2:$A$5,0))</f>
        <v>David Johnson</v>
      </c>
      <c r="W7428" s="4">
        <f>INDEX(Regional_Lookup!$C$2:$C$5, MATCH('Sample - Superstore'!M7428,Regional_Lookup!$A$2:$A$5, 0))</f>
        <v>0.14000000000000001</v>
      </c>
      <c r="X7428" s="4">
        <f>U7428/R7428</f>
        <v>-0.79999999999999993</v>
      </c>
      <c r="Y7428" s="4" t="str">
        <f>IF(X7428&gt;=W7428, "Yes", "No")</f>
        <v>No</v>
      </c>
      <c r="Z7428" s="4">
        <f>D7428-C7428</f>
        <v>2</v>
      </c>
      <c r="AA7428" s="4" t="str" cm="1">
        <f t="array" ref="AA7428">_xlfn.IFS(Z7428&lt;=2,"Fast",Z7428&gt;5, "Slow", AND(Z7428&gt;=3,Z7428&lt;=5),"Standard")</f>
        <v>Fast</v>
      </c>
    </row>
    <row r="7429" spans="1:27" x14ac:dyDescent="0.2">
      <c r="A7429" s="4">
        <v>7428</v>
      </c>
      <c r="B7429" s="4" t="s">
        <v>5689</v>
      </c>
      <c r="C7429" s="5">
        <v>41715</v>
      </c>
      <c r="D7429" s="5">
        <v>41719</v>
      </c>
      <c r="E7429" s="4" t="s">
        <v>29</v>
      </c>
      <c r="F7429" s="4" t="s">
        <v>3994</v>
      </c>
      <c r="G7429" s="4" t="s">
        <v>3993</v>
      </c>
      <c r="H7429" s="4" t="s">
        <v>50</v>
      </c>
      <c r="I7429" s="4" t="s">
        <v>17</v>
      </c>
      <c r="J7429" s="4" t="s">
        <v>1362</v>
      </c>
      <c r="K7429" s="4" t="s">
        <v>1361</v>
      </c>
      <c r="L7429" s="4">
        <v>39212</v>
      </c>
      <c r="M7429" s="4" t="s">
        <v>7</v>
      </c>
      <c r="N7429" s="4" t="s">
        <v>3907</v>
      </c>
      <c r="O7429" s="4" t="s">
        <v>13</v>
      </c>
      <c r="P7429" s="4" t="s">
        <v>100</v>
      </c>
      <c r="Q7429" s="4" t="s">
        <v>3906</v>
      </c>
      <c r="R7429" s="4">
        <v>11.43</v>
      </c>
      <c r="S7429" s="4">
        <v>3</v>
      </c>
      <c r="T7429" s="4">
        <v>0</v>
      </c>
      <c r="U7429" s="4">
        <v>5.3720999999999997</v>
      </c>
      <c r="V7429" s="4" t="str">
        <f>INDEX(Regional_Lookup!$B$2:$B$5,MATCH('Sample - Superstore'!M7429,Regional_Lookup!$A$2:$A$5,0))</f>
        <v>Maria Santos</v>
      </c>
      <c r="W7429" s="4">
        <f>INDEX(Regional_Lookup!$C$2:$C$5, MATCH('Sample - Superstore'!M7429,Regional_Lookup!$A$2:$A$5, 0))</f>
        <v>0.15</v>
      </c>
      <c r="X7429" s="4">
        <f>U7429/R7429</f>
        <v>0.47</v>
      </c>
      <c r="Y7429" s="4" t="str">
        <f>IF(X7429&gt;=W7429, "Yes", "No")</f>
        <v>Yes</v>
      </c>
      <c r="Z7429" s="4">
        <f>D7429-C7429</f>
        <v>4</v>
      </c>
      <c r="AA7429" s="4" t="str" cm="1">
        <f t="array" ref="AA7429">_xlfn.IFS(Z7429&lt;=2,"Fast",Z7429&gt;5, "Slow", AND(Z7429&gt;=3,Z7429&lt;=5),"Standard")</f>
        <v>Standard</v>
      </c>
    </row>
    <row r="7430" spans="1:27" x14ac:dyDescent="0.2">
      <c r="A7430" s="4">
        <v>7429</v>
      </c>
      <c r="B7430" s="4" t="s">
        <v>5689</v>
      </c>
      <c r="C7430" s="5">
        <v>41715</v>
      </c>
      <c r="D7430" s="5">
        <v>41719</v>
      </c>
      <c r="E7430" s="4" t="s">
        <v>29</v>
      </c>
      <c r="F7430" s="4" t="s">
        <v>3994</v>
      </c>
      <c r="G7430" s="4" t="s">
        <v>3993</v>
      </c>
      <c r="H7430" s="4" t="s">
        <v>50</v>
      </c>
      <c r="I7430" s="4" t="s">
        <v>17</v>
      </c>
      <c r="J7430" s="4" t="s">
        <v>1362</v>
      </c>
      <c r="K7430" s="4" t="s">
        <v>1361</v>
      </c>
      <c r="L7430" s="4">
        <v>39212</v>
      </c>
      <c r="M7430" s="4" t="s">
        <v>7</v>
      </c>
      <c r="N7430" s="4" t="s">
        <v>5371</v>
      </c>
      <c r="O7430" s="4" t="s">
        <v>13</v>
      </c>
      <c r="P7430" s="4" t="s">
        <v>100</v>
      </c>
      <c r="Q7430" s="4" t="s">
        <v>5370</v>
      </c>
      <c r="R7430" s="4">
        <v>30.44</v>
      </c>
      <c r="S7430" s="4">
        <v>2</v>
      </c>
      <c r="T7430" s="4">
        <v>0</v>
      </c>
      <c r="U7430" s="4">
        <v>14.9156</v>
      </c>
      <c r="V7430" s="4" t="str">
        <f>INDEX(Regional_Lookup!$B$2:$B$5,MATCH('Sample - Superstore'!M7430,Regional_Lookup!$A$2:$A$5,0))</f>
        <v>Maria Santos</v>
      </c>
      <c r="W7430" s="4">
        <f>INDEX(Regional_Lookup!$C$2:$C$5, MATCH('Sample - Superstore'!M7430,Regional_Lookup!$A$2:$A$5, 0))</f>
        <v>0.15</v>
      </c>
      <c r="X7430" s="4">
        <f>U7430/R7430</f>
        <v>0.49</v>
      </c>
      <c r="Y7430" s="4" t="str">
        <f>IF(X7430&gt;=W7430, "Yes", "No")</f>
        <v>Yes</v>
      </c>
      <c r="Z7430" s="4">
        <f>D7430-C7430</f>
        <v>4</v>
      </c>
      <c r="AA7430" s="4" t="str" cm="1">
        <f t="array" ref="AA7430">_xlfn.IFS(Z7430&lt;=2,"Fast",Z7430&gt;5, "Slow", AND(Z7430&gt;=3,Z7430&lt;=5),"Standard")</f>
        <v>Standard</v>
      </c>
    </row>
    <row r="7431" spans="1:27" x14ac:dyDescent="0.2">
      <c r="A7431" s="4">
        <v>7430</v>
      </c>
      <c r="B7431" s="4" t="s">
        <v>5689</v>
      </c>
      <c r="C7431" s="5">
        <v>41715</v>
      </c>
      <c r="D7431" s="5">
        <v>41719</v>
      </c>
      <c r="E7431" s="4" t="s">
        <v>29</v>
      </c>
      <c r="F7431" s="4" t="s">
        <v>3994</v>
      </c>
      <c r="G7431" s="4" t="s">
        <v>3993</v>
      </c>
      <c r="H7431" s="4" t="s">
        <v>50</v>
      </c>
      <c r="I7431" s="4" t="s">
        <v>17</v>
      </c>
      <c r="J7431" s="4" t="s">
        <v>1362</v>
      </c>
      <c r="K7431" s="4" t="s">
        <v>1361</v>
      </c>
      <c r="L7431" s="4">
        <v>39212</v>
      </c>
      <c r="M7431" s="4" t="s">
        <v>7</v>
      </c>
      <c r="N7431" s="4" t="s">
        <v>4389</v>
      </c>
      <c r="O7431" s="4" t="s">
        <v>13</v>
      </c>
      <c r="P7431" s="4" t="s">
        <v>24</v>
      </c>
      <c r="Q7431" s="4" t="s">
        <v>4388</v>
      </c>
      <c r="R7431" s="4">
        <v>12.96</v>
      </c>
      <c r="S7431" s="4">
        <v>2</v>
      </c>
      <c r="T7431" s="4">
        <v>0</v>
      </c>
      <c r="U7431" s="4">
        <v>6.3503999999999996</v>
      </c>
      <c r="V7431" s="4" t="str">
        <f>INDEX(Regional_Lookup!$B$2:$B$5,MATCH('Sample - Superstore'!M7431,Regional_Lookup!$A$2:$A$5,0))</f>
        <v>Maria Santos</v>
      </c>
      <c r="W7431" s="4">
        <f>INDEX(Regional_Lookup!$C$2:$C$5, MATCH('Sample - Superstore'!M7431,Regional_Lookup!$A$2:$A$5, 0))</f>
        <v>0.15</v>
      </c>
      <c r="X7431" s="4">
        <f>U7431/R7431</f>
        <v>0.48999999999999994</v>
      </c>
      <c r="Y7431" s="4" t="str">
        <f>IF(X7431&gt;=W7431, "Yes", "No")</f>
        <v>Yes</v>
      </c>
      <c r="Z7431" s="4">
        <f>D7431-C7431</f>
        <v>4</v>
      </c>
      <c r="AA7431" s="4" t="str" cm="1">
        <f t="array" ref="AA7431">_xlfn.IFS(Z7431&lt;=2,"Fast",Z7431&gt;5, "Slow", AND(Z7431&gt;=3,Z7431&lt;=5),"Standard")</f>
        <v>Standard</v>
      </c>
    </row>
    <row r="7432" spans="1:27" x14ac:dyDescent="0.2">
      <c r="A7432" s="4">
        <v>7431</v>
      </c>
      <c r="B7432" s="4" t="s">
        <v>5689</v>
      </c>
      <c r="C7432" s="5">
        <v>41715</v>
      </c>
      <c r="D7432" s="5">
        <v>41719</v>
      </c>
      <c r="E7432" s="4" t="s">
        <v>29</v>
      </c>
      <c r="F7432" s="4" t="s">
        <v>3994</v>
      </c>
      <c r="G7432" s="4" t="s">
        <v>3993</v>
      </c>
      <c r="H7432" s="4" t="s">
        <v>50</v>
      </c>
      <c r="I7432" s="4" t="s">
        <v>17</v>
      </c>
      <c r="J7432" s="4" t="s">
        <v>1362</v>
      </c>
      <c r="K7432" s="4" t="s">
        <v>1361</v>
      </c>
      <c r="L7432" s="4">
        <v>39212</v>
      </c>
      <c r="M7432" s="4" t="s">
        <v>7</v>
      </c>
      <c r="N7432" s="4" t="s">
        <v>5691</v>
      </c>
      <c r="O7432" s="4" t="s">
        <v>13</v>
      </c>
      <c r="P7432" s="4" t="s">
        <v>24</v>
      </c>
      <c r="Q7432" s="4" t="s">
        <v>5690</v>
      </c>
      <c r="R7432" s="4">
        <v>16</v>
      </c>
      <c r="S7432" s="4">
        <v>4</v>
      </c>
      <c r="T7432" s="4">
        <v>0</v>
      </c>
      <c r="U7432" s="4">
        <v>7.68</v>
      </c>
      <c r="V7432" s="4" t="str">
        <f>INDEX(Regional_Lookup!$B$2:$B$5,MATCH('Sample - Superstore'!M7432,Regional_Lookup!$A$2:$A$5,0))</f>
        <v>Maria Santos</v>
      </c>
      <c r="W7432" s="4">
        <f>INDEX(Regional_Lookup!$C$2:$C$5, MATCH('Sample - Superstore'!M7432,Regional_Lookup!$A$2:$A$5, 0))</f>
        <v>0.15</v>
      </c>
      <c r="X7432" s="4">
        <f>U7432/R7432</f>
        <v>0.48</v>
      </c>
      <c r="Y7432" s="4" t="str">
        <f>IF(X7432&gt;=W7432, "Yes", "No")</f>
        <v>Yes</v>
      </c>
      <c r="Z7432" s="4">
        <f>D7432-C7432</f>
        <v>4</v>
      </c>
      <c r="AA7432" s="4" t="str" cm="1">
        <f t="array" ref="AA7432">_xlfn.IFS(Z7432&lt;=2,"Fast",Z7432&gt;5, "Slow", AND(Z7432&gt;=3,Z7432&lt;=5),"Standard")</f>
        <v>Standard</v>
      </c>
    </row>
    <row r="7433" spans="1:27" x14ac:dyDescent="0.2">
      <c r="A7433" s="4">
        <v>7432</v>
      </c>
      <c r="B7433" s="4" t="s">
        <v>5689</v>
      </c>
      <c r="C7433" s="5">
        <v>41715</v>
      </c>
      <c r="D7433" s="5">
        <v>41719</v>
      </c>
      <c r="E7433" s="4" t="s">
        <v>29</v>
      </c>
      <c r="F7433" s="4" t="s">
        <v>3994</v>
      </c>
      <c r="G7433" s="4" t="s">
        <v>3993</v>
      </c>
      <c r="H7433" s="4" t="s">
        <v>50</v>
      </c>
      <c r="I7433" s="4" t="s">
        <v>17</v>
      </c>
      <c r="J7433" s="4" t="s">
        <v>1362</v>
      </c>
      <c r="K7433" s="4" t="s">
        <v>1361</v>
      </c>
      <c r="L7433" s="4">
        <v>39212</v>
      </c>
      <c r="M7433" s="4" t="s">
        <v>7</v>
      </c>
      <c r="N7433" s="4" t="s">
        <v>5688</v>
      </c>
      <c r="O7433" s="4" t="s">
        <v>13</v>
      </c>
      <c r="P7433" s="4" t="s">
        <v>12</v>
      </c>
      <c r="Q7433" s="4" t="s">
        <v>5687</v>
      </c>
      <c r="R7433" s="4">
        <v>32.67</v>
      </c>
      <c r="S7433" s="4">
        <v>3</v>
      </c>
      <c r="T7433" s="4">
        <v>0</v>
      </c>
      <c r="U7433" s="4">
        <v>8.4941999999999993</v>
      </c>
      <c r="V7433" s="4" t="str">
        <f>INDEX(Regional_Lookup!$B$2:$B$5,MATCH('Sample - Superstore'!M7433,Regional_Lookup!$A$2:$A$5,0))</f>
        <v>Maria Santos</v>
      </c>
      <c r="W7433" s="4">
        <f>INDEX(Regional_Lookup!$C$2:$C$5, MATCH('Sample - Superstore'!M7433,Regional_Lookup!$A$2:$A$5, 0))</f>
        <v>0.15</v>
      </c>
      <c r="X7433" s="4">
        <f>U7433/R7433</f>
        <v>0.25999999999999995</v>
      </c>
      <c r="Y7433" s="4" t="str">
        <f>IF(X7433&gt;=W7433, "Yes", "No")</f>
        <v>Yes</v>
      </c>
      <c r="Z7433" s="4">
        <f>D7433-C7433</f>
        <v>4</v>
      </c>
      <c r="AA7433" s="4" t="str" cm="1">
        <f t="array" ref="AA7433">_xlfn.IFS(Z7433&lt;=2,"Fast",Z7433&gt;5, "Slow", AND(Z7433&gt;=3,Z7433&lt;=5),"Standard")</f>
        <v>Standard</v>
      </c>
    </row>
    <row r="7434" spans="1:27" x14ac:dyDescent="0.2">
      <c r="A7434" s="4">
        <v>7433</v>
      </c>
      <c r="B7434" s="4" t="s">
        <v>5686</v>
      </c>
      <c r="C7434" s="5">
        <v>41860</v>
      </c>
      <c r="D7434" s="5">
        <v>41864</v>
      </c>
      <c r="E7434" s="4" t="s">
        <v>29</v>
      </c>
      <c r="F7434" s="4" t="s">
        <v>3990</v>
      </c>
      <c r="G7434" s="4" t="s">
        <v>3989</v>
      </c>
      <c r="H7434" s="4" t="s">
        <v>18</v>
      </c>
      <c r="I7434" s="4" t="s">
        <v>17</v>
      </c>
      <c r="J7434" s="4" t="s">
        <v>1604</v>
      </c>
      <c r="K7434" s="4" t="s">
        <v>181</v>
      </c>
      <c r="L7434" s="4">
        <v>85023</v>
      </c>
      <c r="M7434" s="4" t="s">
        <v>9</v>
      </c>
      <c r="N7434" s="4" t="s">
        <v>2169</v>
      </c>
      <c r="O7434" s="4" t="s">
        <v>13</v>
      </c>
      <c r="P7434" s="4" t="s">
        <v>109</v>
      </c>
      <c r="Q7434" s="4" t="s">
        <v>2168</v>
      </c>
      <c r="R7434" s="4">
        <v>4.4640000000000004</v>
      </c>
      <c r="S7434" s="4">
        <v>3</v>
      </c>
      <c r="T7434" s="4">
        <v>0.2</v>
      </c>
      <c r="U7434" s="4">
        <v>-0.9486</v>
      </c>
      <c r="V7434" s="4" t="str">
        <f>INDEX(Regional_Lookup!$B$2:$B$5,MATCH('Sample - Superstore'!M7434,Regional_Lookup!$A$2:$A$5,0))</f>
        <v>James Chen</v>
      </c>
      <c r="W7434" s="4">
        <f>INDEX(Regional_Lookup!$C$2:$C$5, MATCH('Sample - Superstore'!M7434,Regional_Lookup!$A$2:$A$5, 0))</f>
        <v>0.18</v>
      </c>
      <c r="X7434" s="4">
        <f>U7434/R7434</f>
        <v>-0.21249999999999997</v>
      </c>
      <c r="Y7434" s="4" t="str">
        <f>IF(X7434&gt;=W7434, "Yes", "No")</f>
        <v>No</v>
      </c>
      <c r="Z7434" s="4">
        <f>D7434-C7434</f>
        <v>4</v>
      </c>
      <c r="AA7434" s="4" t="str" cm="1">
        <f t="array" ref="AA7434">_xlfn.IFS(Z7434&lt;=2,"Fast",Z7434&gt;5, "Slow", AND(Z7434&gt;=3,Z7434&lt;=5),"Standard")</f>
        <v>Standard</v>
      </c>
    </row>
    <row r="7435" spans="1:27" x14ac:dyDescent="0.2">
      <c r="A7435" s="4">
        <v>7434</v>
      </c>
      <c r="B7435" s="4" t="s">
        <v>5686</v>
      </c>
      <c r="C7435" s="5">
        <v>41860</v>
      </c>
      <c r="D7435" s="5">
        <v>41864</v>
      </c>
      <c r="E7435" s="4" t="s">
        <v>29</v>
      </c>
      <c r="F7435" s="4" t="s">
        <v>3990</v>
      </c>
      <c r="G7435" s="4" t="s">
        <v>3989</v>
      </c>
      <c r="H7435" s="4" t="s">
        <v>18</v>
      </c>
      <c r="I7435" s="4" t="s">
        <v>17</v>
      </c>
      <c r="J7435" s="4" t="s">
        <v>1604</v>
      </c>
      <c r="K7435" s="4" t="s">
        <v>181</v>
      </c>
      <c r="L7435" s="4">
        <v>85023</v>
      </c>
      <c r="M7435" s="4" t="s">
        <v>9</v>
      </c>
      <c r="N7435" s="4" t="s">
        <v>1599</v>
      </c>
      <c r="O7435" s="4" t="s">
        <v>13</v>
      </c>
      <c r="P7435" s="4" t="s">
        <v>100</v>
      </c>
      <c r="Q7435" s="4" t="s">
        <v>1598</v>
      </c>
      <c r="R7435" s="4">
        <v>9.3450000000000006</v>
      </c>
      <c r="S7435" s="4">
        <v>5</v>
      </c>
      <c r="T7435" s="4">
        <v>0.7</v>
      </c>
      <c r="U7435" s="4">
        <v>-6.5415000000000001</v>
      </c>
      <c r="V7435" s="4" t="str">
        <f>INDEX(Regional_Lookup!$B$2:$B$5,MATCH('Sample - Superstore'!M7435,Regional_Lookup!$A$2:$A$5,0))</f>
        <v>James Chen</v>
      </c>
      <c r="W7435" s="4">
        <f>INDEX(Regional_Lookup!$C$2:$C$5, MATCH('Sample - Superstore'!M7435,Regional_Lookup!$A$2:$A$5, 0))</f>
        <v>0.18</v>
      </c>
      <c r="X7435" s="4">
        <f>U7435/R7435</f>
        <v>-0.7</v>
      </c>
      <c r="Y7435" s="4" t="str">
        <f>IF(X7435&gt;=W7435, "Yes", "No")</f>
        <v>No</v>
      </c>
      <c r="Z7435" s="4">
        <f>D7435-C7435</f>
        <v>4</v>
      </c>
      <c r="AA7435" s="4" t="str" cm="1">
        <f t="array" ref="AA7435">_xlfn.IFS(Z7435&lt;=2,"Fast",Z7435&gt;5, "Slow", AND(Z7435&gt;=3,Z7435&lt;=5),"Standard")</f>
        <v>Standard</v>
      </c>
    </row>
    <row r="7436" spans="1:27" x14ac:dyDescent="0.2">
      <c r="A7436" s="4">
        <v>7435</v>
      </c>
      <c r="B7436" s="4" t="s">
        <v>5685</v>
      </c>
      <c r="C7436" s="5">
        <v>42211</v>
      </c>
      <c r="D7436" s="5">
        <v>42216</v>
      </c>
      <c r="E7436" s="4" t="s">
        <v>29</v>
      </c>
      <c r="F7436" s="4" t="s">
        <v>3588</v>
      </c>
      <c r="G7436" s="4" t="s">
        <v>3587</v>
      </c>
      <c r="H7436" s="4" t="s">
        <v>50</v>
      </c>
      <c r="I7436" s="4" t="s">
        <v>17</v>
      </c>
      <c r="J7436" s="4" t="s">
        <v>2662</v>
      </c>
      <c r="K7436" s="4" t="s">
        <v>15</v>
      </c>
      <c r="L7436" s="4">
        <v>93030</v>
      </c>
      <c r="M7436" s="4" t="s">
        <v>9</v>
      </c>
      <c r="N7436" s="4" t="s">
        <v>3907</v>
      </c>
      <c r="O7436" s="4" t="s">
        <v>13</v>
      </c>
      <c r="P7436" s="4" t="s">
        <v>100</v>
      </c>
      <c r="Q7436" s="4" t="s">
        <v>3906</v>
      </c>
      <c r="R7436" s="4">
        <v>9.1440000000000001</v>
      </c>
      <c r="S7436" s="4">
        <v>3</v>
      </c>
      <c r="T7436" s="4">
        <v>0.2</v>
      </c>
      <c r="U7436" s="4">
        <v>3.0861000000000001</v>
      </c>
      <c r="V7436" s="4" t="str">
        <f>INDEX(Regional_Lookup!$B$2:$B$5,MATCH('Sample - Superstore'!M7436,Regional_Lookup!$A$2:$A$5,0))</f>
        <v>James Chen</v>
      </c>
      <c r="W7436" s="4">
        <f>INDEX(Regional_Lookup!$C$2:$C$5, MATCH('Sample - Superstore'!M7436,Regional_Lookup!$A$2:$A$5, 0))</f>
        <v>0.18</v>
      </c>
      <c r="X7436" s="4">
        <f>U7436/R7436</f>
        <v>0.33750000000000002</v>
      </c>
      <c r="Y7436" s="4" t="str">
        <f>IF(X7436&gt;=W7436, "Yes", "No")</f>
        <v>Yes</v>
      </c>
      <c r="Z7436" s="4">
        <f>D7436-C7436</f>
        <v>5</v>
      </c>
      <c r="AA7436" s="4" t="str" cm="1">
        <f t="array" ref="AA7436">_xlfn.IFS(Z7436&lt;=2,"Fast",Z7436&gt;5, "Slow", AND(Z7436&gt;=3,Z7436&lt;=5),"Standard")</f>
        <v>Standard</v>
      </c>
    </row>
    <row r="7437" spans="1:27" x14ac:dyDescent="0.2">
      <c r="A7437" s="4">
        <v>7436</v>
      </c>
      <c r="B7437" s="4" t="s">
        <v>5685</v>
      </c>
      <c r="C7437" s="5">
        <v>42211</v>
      </c>
      <c r="D7437" s="5">
        <v>42216</v>
      </c>
      <c r="E7437" s="4" t="s">
        <v>29</v>
      </c>
      <c r="F7437" s="4" t="s">
        <v>3588</v>
      </c>
      <c r="G7437" s="4" t="s">
        <v>3587</v>
      </c>
      <c r="H7437" s="4" t="s">
        <v>50</v>
      </c>
      <c r="I7437" s="4" t="s">
        <v>17</v>
      </c>
      <c r="J7437" s="4" t="s">
        <v>2662</v>
      </c>
      <c r="K7437" s="4" t="s">
        <v>15</v>
      </c>
      <c r="L7437" s="4">
        <v>93030</v>
      </c>
      <c r="M7437" s="4" t="s">
        <v>9</v>
      </c>
      <c r="N7437" s="4" t="s">
        <v>2695</v>
      </c>
      <c r="O7437" s="4" t="s">
        <v>13</v>
      </c>
      <c r="P7437" s="4" t="s">
        <v>100</v>
      </c>
      <c r="Q7437" s="4" t="s">
        <v>2694</v>
      </c>
      <c r="R7437" s="4">
        <v>23.135999999999999</v>
      </c>
      <c r="S7437" s="4">
        <v>6</v>
      </c>
      <c r="T7437" s="4">
        <v>0.2</v>
      </c>
      <c r="U7437" s="4">
        <v>8.3867999999999991</v>
      </c>
      <c r="V7437" s="4" t="str">
        <f>INDEX(Regional_Lookup!$B$2:$B$5,MATCH('Sample - Superstore'!M7437,Regional_Lookup!$A$2:$A$5,0))</f>
        <v>James Chen</v>
      </c>
      <c r="W7437" s="4">
        <f>INDEX(Regional_Lookup!$C$2:$C$5, MATCH('Sample - Superstore'!M7437,Regional_Lookup!$A$2:$A$5, 0))</f>
        <v>0.18</v>
      </c>
      <c r="X7437" s="4">
        <f>U7437/R7437</f>
        <v>0.36249999999999999</v>
      </c>
      <c r="Y7437" s="4" t="str">
        <f>IF(X7437&gt;=W7437, "Yes", "No")</f>
        <v>Yes</v>
      </c>
      <c r="Z7437" s="4">
        <f>D7437-C7437</f>
        <v>5</v>
      </c>
      <c r="AA7437" s="4" t="str" cm="1">
        <f t="array" ref="AA7437">_xlfn.IFS(Z7437&lt;=2,"Fast",Z7437&gt;5, "Slow", AND(Z7437&gt;=3,Z7437&lt;=5),"Standard")</f>
        <v>Standard</v>
      </c>
    </row>
    <row r="7438" spans="1:27" x14ac:dyDescent="0.2">
      <c r="A7438" s="4">
        <v>7437</v>
      </c>
      <c r="B7438" s="4" t="s">
        <v>5685</v>
      </c>
      <c r="C7438" s="5">
        <v>42211</v>
      </c>
      <c r="D7438" s="5">
        <v>42216</v>
      </c>
      <c r="E7438" s="4" t="s">
        <v>29</v>
      </c>
      <c r="F7438" s="4" t="s">
        <v>3588</v>
      </c>
      <c r="G7438" s="4" t="s">
        <v>3587</v>
      </c>
      <c r="H7438" s="4" t="s">
        <v>50</v>
      </c>
      <c r="I7438" s="4" t="s">
        <v>17</v>
      </c>
      <c r="J7438" s="4" t="s">
        <v>2662</v>
      </c>
      <c r="K7438" s="4" t="s">
        <v>15</v>
      </c>
      <c r="L7438" s="4">
        <v>93030</v>
      </c>
      <c r="M7438" s="4" t="s">
        <v>9</v>
      </c>
      <c r="N7438" s="4" t="s">
        <v>3290</v>
      </c>
      <c r="O7438" s="4" t="s">
        <v>13</v>
      </c>
      <c r="P7438" s="4" t="s">
        <v>116</v>
      </c>
      <c r="Q7438" s="4" t="s">
        <v>3289</v>
      </c>
      <c r="R7438" s="4">
        <v>99.2</v>
      </c>
      <c r="S7438" s="4">
        <v>5</v>
      </c>
      <c r="T7438" s="4">
        <v>0</v>
      </c>
      <c r="U7438" s="4">
        <v>25.792000000000002</v>
      </c>
      <c r="V7438" s="4" t="str">
        <f>INDEX(Regional_Lookup!$B$2:$B$5,MATCH('Sample - Superstore'!M7438,Regional_Lookup!$A$2:$A$5,0))</f>
        <v>James Chen</v>
      </c>
      <c r="W7438" s="4">
        <f>INDEX(Regional_Lookup!$C$2:$C$5, MATCH('Sample - Superstore'!M7438,Regional_Lookup!$A$2:$A$5, 0))</f>
        <v>0.18</v>
      </c>
      <c r="X7438" s="4">
        <f>U7438/R7438</f>
        <v>0.26</v>
      </c>
      <c r="Y7438" s="4" t="str">
        <f>IF(X7438&gt;=W7438, "Yes", "No")</f>
        <v>Yes</v>
      </c>
      <c r="Z7438" s="4">
        <f>D7438-C7438</f>
        <v>5</v>
      </c>
      <c r="AA7438" s="4" t="str" cm="1">
        <f t="array" ref="AA7438">_xlfn.IFS(Z7438&lt;=2,"Fast",Z7438&gt;5, "Slow", AND(Z7438&gt;=3,Z7438&lt;=5),"Standard")</f>
        <v>Standard</v>
      </c>
    </row>
    <row r="7439" spans="1:27" x14ac:dyDescent="0.2">
      <c r="A7439" s="4">
        <v>7438</v>
      </c>
      <c r="B7439" s="4" t="s">
        <v>5684</v>
      </c>
      <c r="C7439" s="5">
        <v>41685</v>
      </c>
      <c r="D7439" s="5">
        <v>41689</v>
      </c>
      <c r="E7439" s="4" t="s">
        <v>29</v>
      </c>
      <c r="F7439" s="4" t="s">
        <v>4205</v>
      </c>
      <c r="G7439" s="4" t="s">
        <v>4204</v>
      </c>
      <c r="H7439" s="4" t="s">
        <v>50</v>
      </c>
      <c r="I7439" s="4" t="s">
        <v>17</v>
      </c>
      <c r="J7439" s="4" t="s">
        <v>234</v>
      </c>
      <c r="K7439" s="4" t="s">
        <v>233</v>
      </c>
      <c r="L7439" s="4">
        <v>98105</v>
      </c>
      <c r="M7439" s="4" t="s">
        <v>9</v>
      </c>
      <c r="N7439" s="4" t="s">
        <v>5683</v>
      </c>
      <c r="O7439" s="4" t="s">
        <v>13</v>
      </c>
      <c r="P7439" s="4" t="s">
        <v>100</v>
      </c>
      <c r="Q7439" s="4" t="s">
        <v>5682</v>
      </c>
      <c r="R7439" s="4">
        <v>21.36</v>
      </c>
      <c r="S7439" s="4">
        <v>5</v>
      </c>
      <c r="T7439" s="4">
        <v>0.2</v>
      </c>
      <c r="U7439" s="4">
        <v>7.2089999999999996</v>
      </c>
      <c r="V7439" s="4" t="str">
        <f>INDEX(Regional_Lookup!$B$2:$B$5,MATCH('Sample - Superstore'!M7439,Regional_Lookup!$A$2:$A$5,0))</f>
        <v>James Chen</v>
      </c>
      <c r="W7439" s="4">
        <f>INDEX(Regional_Lookup!$C$2:$C$5, MATCH('Sample - Superstore'!M7439,Regional_Lookup!$A$2:$A$5, 0))</f>
        <v>0.18</v>
      </c>
      <c r="X7439" s="4">
        <f>U7439/R7439</f>
        <v>0.33749999999999997</v>
      </c>
      <c r="Y7439" s="4" t="str">
        <f>IF(X7439&gt;=W7439, "Yes", "No")</f>
        <v>Yes</v>
      </c>
      <c r="Z7439" s="4">
        <f>D7439-C7439</f>
        <v>4</v>
      </c>
      <c r="AA7439" s="4" t="str" cm="1">
        <f t="array" ref="AA7439">_xlfn.IFS(Z7439&lt;=2,"Fast",Z7439&gt;5, "Slow", AND(Z7439&gt;=3,Z7439&lt;=5),"Standard")</f>
        <v>Standard</v>
      </c>
    </row>
    <row r="7440" spans="1:27" x14ac:dyDescent="0.2">
      <c r="A7440" s="4">
        <v>7439</v>
      </c>
      <c r="B7440" s="4" t="s">
        <v>5681</v>
      </c>
      <c r="C7440" s="5">
        <v>42087</v>
      </c>
      <c r="D7440" s="5">
        <v>42090</v>
      </c>
      <c r="E7440" s="4" t="s">
        <v>21</v>
      </c>
      <c r="F7440" s="4" t="s">
        <v>2394</v>
      </c>
      <c r="G7440" s="4" t="s">
        <v>2393</v>
      </c>
      <c r="H7440" s="4" t="s">
        <v>50</v>
      </c>
      <c r="I7440" s="4" t="s">
        <v>17</v>
      </c>
      <c r="J7440" s="4" t="s">
        <v>5680</v>
      </c>
      <c r="K7440" s="4" t="s">
        <v>233</v>
      </c>
      <c r="L7440" s="4">
        <v>98042</v>
      </c>
      <c r="M7440" s="4" t="s">
        <v>9</v>
      </c>
      <c r="N7440" s="4" t="s">
        <v>5679</v>
      </c>
      <c r="O7440" s="4" t="s">
        <v>37</v>
      </c>
      <c r="P7440" s="4" t="s">
        <v>36</v>
      </c>
      <c r="Q7440" s="4" t="s">
        <v>5678</v>
      </c>
      <c r="R7440" s="4">
        <v>46.9</v>
      </c>
      <c r="S7440" s="4">
        <v>5</v>
      </c>
      <c r="T7440" s="4">
        <v>0</v>
      </c>
      <c r="U7440" s="4">
        <v>13.132</v>
      </c>
      <c r="V7440" s="4" t="str">
        <f>INDEX(Regional_Lookup!$B$2:$B$5,MATCH('Sample - Superstore'!M7440,Regional_Lookup!$A$2:$A$5,0))</f>
        <v>James Chen</v>
      </c>
      <c r="W7440" s="4">
        <f>INDEX(Regional_Lookup!$C$2:$C$5, MATCH('Sample - Superstore'!M7440,Regional_Lookup!$A$2:$A$5, 0))</f>
        <v>0.18</v>
      </c>
      <c r="X7440" s="4">
        <f>U7440/R7440</f>
        <v>0.28000000000000003</v>
      </c>
      <c r="Y7440" s="4" t="str">
        <f>IF(X7440&gt;=W7440, "Yes", "No")</f>
        <v>Yes</v>
      </c>
      <c r="Z7440" s="4">
        <f>D7440-C7440</f>
        <v>3</v>
      </c>
      <c r="AA7440" s="4" t="str" cm="1">
        <f t="array" ref="AA7440">_xlfn.IFS(Z7440&lt;=2,"Fast",Z7440&gt;5, "Slow", AND(Z7440&gt;=3,Z7440&lt;=5),"Standard")</f>
        <v>Standard</v>
      </c>
    </row>
    <row r="7441" spans="1:27" x14ac:dyDescent="0.2">
      <c r="A7441" s="4">
        <v>7440</v>
      </c>
      <c r="B7441" s="4" t="s">
        <v>5677</v>
      </c>
      <c r="C7441" s="5">
        <v>42980</v>
      </c>
      <c r="D7441" s="5">
        <v>42984</v>
      </c>
      <c r="E7441" s="4" t="s">
        <v>29</v>
      </c>
      <c r="F7441" s="4" t="s">
        <v>4419</v>
      </c>
      <c r="G7441" s="4" t="s">
        <v>4418</v>
      </c>
      <c r="H7441" s="4" t="s">
        <v>18</v>
      </c>
      <c r="I7441" s="4" t="s">
        <v>17</v>
      </c>
      <c r="J7441" s="4" t="s">
        <v>59</v>
      </c>
      <c r="K7441" s="4" t="s">
        <v>15</v>
      </c>
      <c r="L7441" s="4">
        <v>90049</v>
      </c>
      <c r="M7441" s="4" t="s">
        <v>9</v>
      </c>
      <c r="N7441" s="4" t="s">
        <v>475</v>
      </c>
      <c r="O7441" s="4" t="s">
        <v>13</v>
      </c>
      <c r="P7441" s="4" t="s">
        <v>100</v>
      </c>
      <c r="Q7441" s="4" t="s">
        <v>474</v>
      </c>
      <c r="R7441" s="4">
        <v>18.72</v>
      </c>
      <c r="S7441" s="4">
        <v>5</v>
      </c>
      <c r="T7441" s="4">
        <v>0.2</v>
      </c>
      <c r="U7441" s="4">
        <v>6.5519999999999996</v>
      </c>
      <c r="V7441" s="4" t="str">
        <f>INDEX(Regional_Lookup!$B$2:$B$5,MATCH('Sample - Superstore'!M7441,Regional_Lookup!$A$2:$A$5,0))</f>
        <v>James Chen</v>
      </c>
      <c r="W7441" s="4">
        <f>INDEX(Regional_Lookup!$C$2:$C$5, MATCH('Sample - Superstore'!M7441,Regional_Lookup!$A$2:$A$5, 0))</f>
        <v>0.18</v>
      </c>
      <c r="X7441" s="4">
        <f>U7441/R7441</f>
        <v>0.35</v>
      </c>
      <c r="Y7441" s="4" t="str">
        <f>IF(X7441&gt;=W7441, "Yes", "No")</f>
        <v>Yes</v>
      </c>
      <c r="Z7441" s="4">
        <f>D7441-C7441</f>
        <v>4</v>
      </c>
      <c r="AA7441" s="4" t="str" cm="1">
        <f t="array" ref="AA7441">_xlfn.IFS(Z7441&lt;=2,"Fast",Z7441&gt;5, "Slow", AND(Z7441&gt;=3,Z7441&lt;=5),"Standard")</f>
        <v>Standard</v>
      </c>
    </row>
    <row r="7442" spans="1:27" x14ac:dyDescent="0.2">
      <c r="A7442" s="4">
        <v>7441</v>
      </c>
      <c r="B7442" s="4" t="s">
        <v>5677</v>
      </c>
      <c r="C7442" s="5">
        <v>42980</v>
      </c>
      <c r="D7442" s="5">
        <v>42984</v>
      </c>
      <c r="E7442" s="4" t="s">
        <v>29</v>
      </c>
      <c r="F7442" s="4" t="s">
        <v>4419</v>
      </c>
      <c r="G7442" s="4" t="s">
        <v>4418</v>
      </c>
      <c r="H7442" s="4" t="s">
        <v>18</v>
      </c>
      <c r="I7442" s="4" t="s">
        <v>17</v>
      </c>
      <c r="J7442" s="4" t="s">
        <v>59</v>
      </c>
      <c r="K7442" s="4" t="s">
        <v>15</v>
      </c>
      <c r="L7442" s="4">
        <v>90049</v>
      </c>
      <c r="M7442" s="4" t="s">
        <v>9</v>
      </c>
      <c r="N7442" s="4" t="s">
        <v>1976</v>
      </c>
      <c r="O7442" s="4" t="s">
        <v>37</v>
      </c>
      <c r="P7442" s="4" t="s">
        <v>92</v>
      </c>
      <c r="Q7442" s="4" t="s">
        <v>1975</v>
      </c>
      <c r="R7442" s="4">
        <v>236.52799999999999</v>
      </c>
      <c r="S7442" s="4">
        <v>2</v>
      </c>
      <c r="T7442" s="4">
        <v>0.2</v>
      </c>
      <c r="U7442" s="4">
        <v>-2.9565999999999999</v>
      </c>
      <c r="V7442" s="4" t="str">
        <f>INDEX(Regional_Lookup!$B$2:$B$5,MATCH('Sample - Superstore'!M7442,Regional_Lookup!$A$2:$A$5,0))</f>
        <v>James Chen</v>
      </c>
      <c r="W7442" s="4">
        <f>INDEX(Regional_Lookup!$C$2:$C$5, MATCH('Sample - Superstore'!M7442,Regional_Lookup!$A$2:$A$5, 0))</f>
        <v>0.18</v>
      </c>
      <c r="X7442" s="4">
        <f>U7442/R7442</f>
        <v>-1.2500000000000001E-2</v>
      </c>
      <c r="Y7442" s="4" t="str">
        <f>IF(X7442&gt;=W7442, "Yes", "No")</f>
        <v>No</v>
      </c>
      <c r="Z7442" s="4">
        <f>D7442-C7442</f>
        <v>4</v>
      </c>
      <c r="AA7442" s="4" t="str" cm="1">
        <f t="array" ref="AA7442">_xlfn.IFS(Z7442&lt;=2,"Fast",Z7442&gt;5, "Slow", AND(Z7442&gt;=3,Z7442&lt;=5),"Standard")</f>
        <v>Standard</v>
      </c>
    </row>
    <row r="7443" spans="1:27" x14ac:dyDescent="0.2">
      <c r="A7443" s="4">
        <v>7442</v>
      </c>
      <c r="B7443" s="4" t="s">
        <v>5676</v>
      </c>
      <c r="C7443" s="5">
        <v>42324</v>
      </c>
      <c r="D7443" s="5">
        <v>42326</v>
      </c>
      <c r="E7443" s="4" t="s">
        <v>89</v>
      </c>
      <c r="F7443" s="4" t="s">
        <v>5675</v>
      </c>
      <c r="G7443" s="4" t="s">
        <v>5674</v>
      </c>
      <c r="H7443" s="4" t="s">
        <v>50</v>
      </c>
      <c r="I7443" s="4" t="s">
        <v>17</v>
      </c>
      <c r="J7443" s="4" t="s">
        <v>919</v>
      </c>
      <c r="K7443" s="4" t="s">
        <v>15</v>
      </c>
      <c r="L7443" s="4">
        <v>92105</v>
      </c>
      <c r="M7443" s="4" t="s">
        <v>9</v>
      </c>
      <c r="N7443" s="4" t="s">
        <v>3563</v>
      </c>
      <c r="O7443" s="4" t="s">
        <v>13</v>
      </c>
      <c r="P7443" s="4" t="s">
        <v>72</v>
      </c>
      <c r="Q7443" s="4" t="s">
        <v>3562</v>
      </c>
      <c r="R7443" s="4">
        <v>18.899999999999999</v>
      </c>
      <c r="S7443" s="4">
        <v>3</v>
      </c>
      <c r="T7443" s="4">
        <v>0</v>
      </c>
      <c r="U7443" s="4">
        <v>8.6940000000000008</v>
      </c>
      <c r="V7443" s="4" t="str">
        <f>INDEX(Regional_Lookup!$B$2:$B$5,MATCH('Sample - Superstore'!M7443,Regional_Lookup!$A$2:$A$5,0))</f>
        <v>James Chen</v>
      </c>
      <c r="W7443" s="4">
        <f>INDEX(Regional_Lookup!$C$2:$C$5, MATCH('Sample - Superstore'!M7443,Regional_Lookup!$A$2:$A$5, 0))</f>
        <v>0.18</v>
      </c>
      <c r="X7443" s="4">
        <f>U7443/R7443</f>
        <v>0.46000000000000008</v>
      </c>
      <c r="Y7443" s="4" t="str">
        <f>IF(X7443&gt;=W7443, "Yes", "No")</f>
        <v>Yes</v>
      </c>
      <c r="Z7443" s="4">
        <f>D7443-C7443</f>
        <v>2</v>
      </c>
      <c r="AA7443" s="4" t="str" cm="1">
        <f t="array" ref="AA7443">_xlfn.IFS(Z7443&lt;=2,"Fast",Z7443&gt;5, "Slow", AND(Z7443&gt;=3,Z7443&lt;=5),"Standard")</f>
        <v>Fast</v>
      </c>
    </row>
    <row r="7444" spans="1:27" x14ac:dyDescent="0.2">
      <c r="A7444" s="4">
        <v>7443</v>
      </c>
      <c r="B7444" s="4" t="s">
        <v>5673</v>
      </c>
      <c r="C7444" s="5">
        <v>41982</v>
      </c>
      <c r="D7444" s="5">
        <v>41984</v>
      </c>
      <c r="E7444" s="4" t="s">
        <v>89</v>
      </c>
      <c r="F7444" s="4" t="s">
        <v>2143</v>
      </c>
      <c r="G7444" s="4" t="s">
        <v>2142</v>
      </c>
      <c r="H7444" s="4" t="s">
        <v>50</v>
      </c>
      <c r="I7444" s="4" t="s">
        <v>17</v>
      </c>
      <c r="J7444" s="4" t="s">
        <v>5466</v>
      </c>
      <c r="K7444" s="4" t="s">
        <v>123</v>
      </c>
      <c r="L7444" s="4">
        <v>78521</v>
      </c>
      <c r="M7444" s="4" t="s">
        <v>3</v>
      </c>
      <c r="N7444" s="4" t="s">
        <v>2704</v>
      </c>
      <c r="O7444" s="4" t="s">
        <v>13</v>
      </c>
      <c r="P7444" s="4" t="s">
        <v>24</v>
      </c>
      <c r="Q7444" s="4" t="s">
        <v>2703</v>
      </c>
      <c r="R7444" s="4">
        <v>10.688000000000001</v>
      </c>
      <c r="S7444" s="4">
        <v>2</v>
      </c>
      <c r="T7444" s="4">
        <v>0.2</v>
      </c>
      <c r="U7444" s="4">
        <v>3.7408000000000001</v>
      </c>
      <c r="V7444" s="4" t="str">
        <f>INDEX(Regional_Lookup!$B$2:$B$5,MATCH('Sample - Superstore'!M7444,Regional_Lookup!$A$2:$A$5,0))</f>
        <v>David Johnson</v>
      </c>
      <c r="W7444" s="4">
        <f>INDEX(Regional_Lookup!$C$2:$C$5, MATCH('Sample - Superstore'!M7444,Regional_Lookup!$A$2:$A$5, 0))</f>
        <v>0.14000000000000001</v>
      </c>
      <c r="X7444" s="4">
        <f>U7444/R7444</f>
        <v>0.35</v>
      </c>
      <c r="Y7444" s="4" t="str">
        <f>IF(X7444&gt;=W7444, "Yes", "No")</f>
        <v>Yes</v>
      </c>
      <c r="Z7444" s="4">
        <f>D7444-C7444</f>
        <v>2</v>
      </c>
      <c r="AA7444" s="4" t="str" cm="1">
        <f t="array" ref="AA7444">_xlfn.IFS(Z7444&lt;=2,"Fast",Z7444&gt;5, "Slow", AND(Z7444&gt;=3,Z7444&lt;=5),"Standard")</f>
        <v>Fast</v>
      </c>
    </row>
    <row r="7445" spans="1:27" x14ac:dyDescent="0.2">
      <c r="A7445" s="4">
        <v>7444</v>
      </c>
      <c r="B7445" s="4" t="s">
        <v>5673</v>
      </c>
      <c r="C7445" s="5">
        <v>41982</v>
      </c>
      <c r="D7445" s="5">
        <v>41984</v>
      </c>
      <c r="E7445" s="4" t="s">
        <v>89</v>
      </c>
      <c r="F7445" s="4" t="s">
        <v>2143</v>
      </c>
      <c r="G7445" s="4" t="s">
        <v>2142</v>
      </c>
      <c r="H7445" s="4" t="s">
        <v>50</v>
      </c>
      <c r="I7445" s="4" t="s">
        <v>17</v>
      </c>
      <c r="J7445" s="4" t="s">
        <v>5466</v>
      </c>
      <c r="K7445" s="4" t="s">
        <v>123</v>
      </c>
      <c r="L7445" s="4">
        <v>78521</v>
      </c>
      <c r="M7445" s="4" t="s">
        <v>3</v>
      </c>
      <c r="N7445" s="4" t="s">
        <v>402</v>
      </c>
      <c r="O7445" s="4" t="s">
        <v>13</v>
      </c>
      <c r="P7445" s="4" t="s">
        <v>231</v>
      </c>
      <c r="Q7445" s="4" t="s">
        <v>401</v>
      </c>
      <c r="R7445" s="4">
        <v>237.096</v>
      </c>
      <c r="S7445" s="4">
        <v>3</v>
      </c>
      <c r="T7445" s="4">
        <v>0.2</v>
      </c>
      <c r="U7445" s="4">
        <v>20.745899999999999</v>
      </c>
      <c r="V7445" s="4" t="str">
        <f>INDEX(Regional_Lookup!$B$2:$B$5,MATCH('Sample - Superstore'!M7445,Regional_Lookup!$A$2:$A$5,0))</f>
        <v>David Johnson</v>
      </c>
      <c r="W7445" s="4">
        <f>INDEX(Regional_Lookup!$C$2:$C$5, MATCH('Sample - Superstore'!M7445,Regional_Lookup!$A$2:$A$5, 0))</f>
        <v>0.14000000000000001</v>
      </c>
      <c r="X7445" s="4">
        <f>U7445/R7445</f>
        <v>8.7499999999999994E-2</v>
      </c>
      <c r="Y7445" s="4" t="str">
        <f>IF(X7445&gt;=W7445, "Yes", "No")</f>
        <v>No</v>
      </c>
      <c r="Z7445" s="4">
        <f>D7445-C7445</f>
        <v>2</v>
      </c>
      <c r="AA7445" s="4" t="str" cm="1">
        <f t="array" ref="AA7445">_xlfn.IFS(Z7445&lt;=2,"Fast",Z7445&gt;5, "Slow", AND(Z7445&gt;=3,Z7445&lt;=5),"Standard")</f>
        <v>Fast</v>
      </c>
    </row>
    <row r="7446" spans="1:27" x14ac:dyDescent="0.2">
      <c r="A7446" s="4">
        <v>7445</v>
      </c>
      <c r="B7446" s="4" t="s">
        <v>5670</v>
      </c>
      <c r="C7446" s="5">
        <v>42769</v>
      </c>
      <c r="D7446" s="5">
        <v>42773</v>
      </c>
      <c r="E7446" s="4" t="s">
        <v>21</v>
      </c>
      <c r="F7446" s="4" t="s">
        <v>2015</v>
      </c>
      <c r="G7446" s="4" t="s">
        <v>2014</v>
      </c>
      <c r="H7446" s="4" t="s">
        <v>102</v>
      </c>
      <c r="I7446" s="4" t="s">
        <v>17</v>
      </c>
      <c r="J7446" s="4" t="s">
        <v>319</v>
      </c>
      <c r="K7446" s="4" t="s">
        <v>318</v>
      </c>
      <c r="L7446" s="4">
        <v>60610</v>
      </c>
      <c r="M7446" s="4" t="s">
        <v>3</v>
      </c>
      <c r="N7446" s="4" t="s">
        <v>2018</v>
      </c>
      <c r="O7446" s="4" t="s">
        <v>13</v>
      </c>
      <c r="P7446" s="4" t="s">
        <v>24</v>
      </c>
      <c r="Q7446" s="4" t="s">
        <v>2017</v>
      </c>
      <c r="R7446" s="4">
        <v>5.1840000000000002</v>
      </c>
      <c r="S7446" s="4">
        <v>1</v>
      </c>
      <c r="T7446" s="4">
        <v>0.2</v>
      </c>
      <c r="U7446" s="4">
        <v>1.8144</v>
      </c>
      <c r="V7446" s="4" t="str">
        <f>INDEX(Regional_Lookup!$B$2:$B$5,MATCH('Sample - Superstore'!M7446,Regional_Lookup!$A$2:$A$5,0))</f>
        <v>David Johnson</v>
      </c>
      <c r="W7446" s="4">
        <f>INDEX(Regional_Lookup!$C$2:$C$5, MATCH('Sample - Superstore'!M7446,Regional_Lookup!$A$2:$A$5, 0))</f>
        <v>0.14000000000000001</v>
      </c>
      <c r="X7446" s="4">
        <f>U7446/R7446</f>
        <v>0.35</v>
      </c>
      <c r="Y7446" s="4" t="str">
        <f>IF(X7446&gt;=W7446, "Yes", "No")</f>
        <v>Yes</v>
      </c>
      <c r="Z7446" s="4">
        <f>D7446-C7446</f>
        <v>4</v>
      </c>
      <c r="AA7446" s="4" t="str" cm="1">
        <f t="array" ref="AA7446">_xlfn.IFS(Z7446&lt;=2,"Fast",Z7446&gt;5, "Slow", AND(Z7446&gt;=3,Z7446&lt;=5),"Standard")</f>
        <v>Standard</v>
      </c>
    </row>
    <row r="7447" spans="1:27" x14ac:dyDescent="0.2">
      <c r="A7447" s="4">
        <v>7446</v>
      </c>
      <c r="B7447" s="4" t="s">
        <v>5670</v>
      </c>
      <c r="C7447" s="5">
        <v>42769</v>
      </c>
      <c r="D7447" s="5">
        <v>42773</v>
      </c>
      <c r="E7447" s="4" t="s">
        <v>21</v>
      </c>
      <c r="F7447" s="4" t="s">
        <v>2015</v>
      </c>
      <c r="G7447" s="4" t="s">
        <v>2014</v>
      </c>
      <c r="H7447" s="4" t="s">
        <v>102</v>
      </c>
      <c r="I7447" s="4" t="s">
        <v>17</v>
      </c>
      <c r="J7447" s="4" t="s">
        <v>319</v>
      </c>
      <c r="K7447" s="4" t="s">
        <v>318</v>
      </c>
      <c r="L7447" s="4">
        <v>60610</v>
      </c>
      <c r="M7447" s="4" t="s">
        <v>3</v>
      </c>
      <c r="N7447" s="4" t="s">
        <v>4209</v>
      </c>
      <c r="O7447" s="4" t="s">
        <v>13</v>
      </c>
      <c r="P7447" s="4" t="s">
        <v>24</v>
      </c>
      <c r="Q7447" s="4" t="s">
        <v>4208</v>
      </c>
      <c r="R7447" s="4">
        <v>65.584000000000003</v>
      </c>
      <c r="S7447" s="4">
        <v>2</v>
      </c>
      <c r="T7447" s="4">
        <v>0.2</v>
      </c>
      <c r="U7447" s="4">
        <v>23.7742</v>
      </c>
      <c r="V7447" s="4" t="str">
        <f>INDEX(Regional_Lookup!$B$2:$B$5,MATCH('Sample - Superstore'!M7447,Regional_Lookup!$A$2:$A$5,0))</f>
        <v>David Johnson</v>
      </c>
      <c r="W7447" s="4">
        <f>INDEX(Regional_Lookup!$C$2:$C$5, MATCH('Sample - Superstore'!M7447,Regional_Lookup!$A$2:$A$5, 0))</f>
        <v>0.14000000000000001</v>
      </c>
      <c r="X7447" s="4">
        <f>U7447/R7447</f>
        <v>0.36249999999999999</v>
      </c>
      <c r="Y7447" s="4" t="str">
        <f>IF(X7447&gt;=W7447, "Yes", "No")</f>
        <v>Yes</v>
      </c>
      <c r="Z7447" s="4">
        <f>D7447-C7447</f>
        <v>4</v>
      </c>
      <c r="AA7447" s="4" t="str" cm="1">
        <f t="array" ref="AA7447">_xlfn.IFS(Z7447&lt;=2,"Fast",Z7447&gt;5, "Slow", AND(Z7447&gt;=3,Z7447&lt;=5),"Standard")</f>
        <v>Standard</v>
      </c>
    </row>
    <row r="7448" spans="1:27" x14ac:dyDescent="0.2">
      <c r="A7448" s="4">
        <v>7447</v>
      </c>
      <c r="B7448" s="4" t="s">
        <v>5670</v>
      </c>
      <c r="C7448" s="5">
        <v>42769</v>
      </c>
      <c r="D7448" s="5">
        <v>42773</v>
      </c>
      <c r="E7448" s="4" t="s">
        <v>21</v>
      </c>
      <c r="F7448" s="4" t="s">
        <v>2015</v>
      </c>
      <c r="G7448" s="4" t="s">
        <v>2014</v>
      </c>
      <c r="H7448" s="4" t="s">
        <v>102</v>
      </c>
      <c r="I7448" s="4" t="s">
        <v>17</v>
      </c>
      <c r="J7448" s="4" t="s">
        <v>319</v>
      </c>
      <c r="K7448" s="4" t="s">
        <v>318</v>
      </c>
      <c r="L7448" s="4">
        <v>60610</v>
      </c>
      <c r="M7448" s="4" t="s">
        <v>3</v>
      </c>
      <c r="N7448" s="4" t="s">
        <v>5672</v>
      </c>
      <c r="O7448" s="4" t="s">
        <v>37</v>
      </c>
      <c r="P7448" s="4" t="s">
        <v>36</v>
      </c>
      <c r="Q7448" s="4" t="s">
        <v>5671</v>
      </c>
      <c r="R7448" s="4">
        <v>22.2</v>
      </c>
      <c r="S7448" s="4">
        <v>1</v>
      </c>
      <c r="T7448" s="4">
        <v>0.6</v>
      </c>
      <c r="U7448" s="4">
        <v>-26.085000000000001</v>
      </c>
      <c r="V7448" s="4" t="str">
        <f>INDEX(Regional_Lookup!$B$2:$B$5,MATCH('Sample - Superstore'!M7448,Regional_Lookup!$A$2:$A$5,0))</f>
        <v>David Johnson</v>
      </c>
      <c r="W7448" s="4">
        <f>INDEX(Regional_Lookup!$C$2:$C$5, MATCH('Sample - Superstore'!M7448,Regional_Lookup!$A$2:$A$5, 0))</f>
        <v>0.14000000000000001</v>
      </c>
      <c r="X7448" s="4">
        <f>U7448/R7448</f>
        <v>-1.175</v>
      </c>
      <c r="Y7448" s="4" t="str">
        <f>IF(X7448&gt;=W7448, "Yes", "No")</f>
        <v>No</v>
      </c>
      <c r="Z7448" s="4">
        <f>D7448-C7448</f>
        <v>4</v>
      </c>
      <c r="AA7448" s="4" t="str" cm="1">
        <f t="array" ref="AA7448">_xlfn.IFS(Z7448&lt;=2,"Fast",Z7448&gt;5, "Slow", AND(Z7448&gt;=3,Z7448&lt;=5),"Standard")</f>
        <v>Standard</v>
      </c>
    </row>
    <row r="7449" spans="1:27" x14ac:dyDescent="0.2">
      <c r="A7449" s="4">
        <v>7448</v>
      </c>
      <c r="B7449" s="4" t="s">
        <v>5670</v>
      </c>
      <c r="C7449" s="5">
        <v>42769</v>
      </c>
      <c r="D7449" s="5">
        <v>42773</v>
      </c>
      <c r="E7449" s="4" t="s">
        <v>21</v>
      </c>
      <c r="F7449" s="4" t="s">
        <v>2015</v>
      </c>
      <c r="G7449" s="4" t="s">
        <v>2014</v>
      </c>
      <c r="H7449" s="4" t="s">
        <v>102</v>
      </c>
      <c r="I7449" s="4" t="s">
        <v>17</v>
      </c>
      <c r="J7449" s="4" t="s">
        <v>319</v>
      </c>
      <c r="K7449" s="4" t="s">
        <v>318</v>
      </c>
      <c r="L7449" s="4">
        <v>60610</v>
      </c>
      <c r="M7449" s="4" t="s">
        <v>3</v>
      </c>
      <c r="N7449" s="4" t="s">
        <v>2675</v>
      </c>
      <c r="O7449" s="4" t="s">
        <v>13</v>
      </c>
      <c r="P7449" s="4" t="s">
        <v>24</v>
      </c>
      <c r="Q7449" s="4" t="s">
        <v>2674</v>
      </c>
      <c r="R7449" s="4">
        <v>419.4</v>
      </c>
      <c r="S7449" s="4">
        <v>5</v>
      </c>
      <c r="T7449" s="4">
        <v>0.2</v>
      </c>
      <c r="U7449" s="4">
        <v>146.79</v>
      </c>
      <c r="V7449" s="4" t="str">
        <f>INDEX(Regional_Lookup!$B$2:$B$5,MATCH('Sample - Superstore'!M7449,Regional_Lookup!$A$2:$A$5,0))</f>
        <v>David Johnson</v>
      </c>
      <c r="W7449" s="4">
        <f>INDEX(Regional_Lookup!$C$2:$C$5, MATCH('Sample - Superstore'!M7449,Regional_Lookup!$A$2:$A$5, 0))</f>
        <v>0.14000000000000001</v>
      </c>
      <c r="X7449" s="4">
        <f>U7449/R7449</f>
        <v>0.35</v>
      </c>
      <c r="Y7449" s="4" t="str">
        <f>IF(X7449&gt;=W7449, "Yes", "No")</f>
        <v>Yes</v>
      </c>
      <c r="Z7449" s="4">
        <f>D7449-C7449</f>
        <v>4</v>
      </c>
      <c r="AA7449" s="4" t="str" cm="1">
        <f t="array" ref="AA7449">_xlfn.IFS(Z7449&lt;=2,"Fast",Z7449&gt;5, "Slow", AND(Z7449&gt;=3,Z7449&lt;=5),"Standard")</f>
        <v>Standard</v>
      </c>
    </row>
    <row r="7450" spans="1:27" x14ac:dyDescent="0.2">
      <c r="A7450" s="4">
        <v>7449</v>
      </c>
      <c r="B7450" s="4" t="s">
        <v>5669</v>
      </c>
      <c r="C7450" s="5">
        <v>43050</v>
      </c>
      <c r="D7450" s="5">
        <v>43053</v>
      </c>
      <c r="E7450" s="4" t="s">
        <v>89</v>
      </c>
      <c r="F7450" s="4" t="s">
        <v>2541</v>
      </c>
      <c r="G7450" s="4" t="s">
        <v>2540</v>
      </c>
      <c r="H7450" s="4" t="s">
        <v>18</v>
      </c>
      <c r="I7450" s="4" t="s">
        <v>17</v>
      </c>
      <c r="J7450" s="4" t="s">
        <v>3608</v>
      </c>
      <c r="K7450" s="4" t="s">
        <v>1877</v>
      </c>
      <c r="L7450" s="4">
        <v>37918</v>
      </c>
      <c r="M7450" s="4" t="s">
        <v>7</v>
      </c>
      <c r="N7450" s="4" t="s">
        <v>5668</v>
      </c>
      <c r="O7450" s="4" t="s">
        <v>37</v>
      </c>
      <c r="P7450" s="4" t="s">
        <v>36</v>
      </c>
      <c r="Q7450" s="4" t="s">
        <v>5667</v>
      </c>
      <c r="R7450" s="4">
        <v>88.92</v>
      </c>
      <c r="S7450" s="4">
        <v>5</v>
      </c>
      <c r="T7450" s="4">
        <v>0.2</v>
      </c>
      <c r="U7450" s="4">
        <v>14.4495</v>
      </c>
      <c r="V7450" s="4" t="str">
        <f>INDEX(Regional_Lookup!$B$2:$B$5,MATCH('Sample - Superstore'!M7450,Regional_Lookup!$A$2:$A$5,0))</f>
        <v>Maria Santos</v>
      </c>
      <c r="W7450" s="4">
        <f>INDEX(Regional_Lookup!$C$2:$C$5, MATCH('Sample - Superstore'!M7450,Regional_Lookup!$A$2:$A$5, 0))</f>
        <v>0.15</v>
      </c>
      <c r="X7450" s="4">
        <f>U7450/R7450</f>
        <v>0.16250000000000001</v>
      </c>
      <c r="Y7450" s="4" t="str">
        <f>IF(X7450&gt;=W7450, "Yes", "No")</f>
        <v>Yes</v>
      </c>
      <c r="Z7450" s="4">
        <f>D7450-C7450</f>
        <v>3</v>
      </c>
      <c r="AA7450" s="4" t="str" cm="1">
        <f t="array" ref="AA7450">_xlfn.IFS(Z7450&lt;=2,"Fast",Z7450&gt;5, "Slow", AND(Z7450&gt;=3,Z7450&lt;=5),"Standard")</f>
        <v>Standard</v>
      </c>
    </row>
    <row r="7451" spans="1:27" x14ac:dyDescent="0.2">
      <c r="A7451" s="4">
        <v>7450</v>
      </c>
      <c r="B7451" s="4" t="s">
        <v>5666</v>
      </c>
      <c r="C7451" s="5">
        <v>42995</v>
      </c>
      <c r="D7451" s="5">
        <v>43000</v>
      </c>
      <c r="E7451" s="4" t="s">
        <v>21</v>
      </c>
      <c r="F7451" s="4" t="s">
        <v>2108</v>
      </c>
      <c r="G7451" s="4" t="s">
        <v>2107</v>
      </c>
      <c r="H7451" s="4" t="s">
        <v>102</v>
      </c>
      <c r="I7451" s="4" t="s">
        <v>17</v>
      </c>
      <c r="J7451" s="4" t="s">
        <v>124</v>
      </c>
      <c r="K7451" s="4" t="s">
        <v>123</v>
      </c>
      <c r="L7451" s="4">
        <v>77036</v>
      </c>
      <c r="M7451" s="4" t="s">
        <v>3</v>
      </c>
      <c r="N7451" s="4" t="s">
        <v>1044</v>
      </c>
      <c r="O7451" s="4" t="s">
        <v>13</v>
      </c>
      <c r="P7451" s="4" t="s">
        <v>116</v>
      </c>
      <c r="Q7451" s="4" t="s">
        <v>1043</v>
      </c>
      <c r="R7451" s="4">
        <v>9.9120000000000008</v>
      </c>
      <c r="S7451" s="4">
        <v>3</v>
      </c>
      <c r="T7451" s="4">
        <v>0.2</v>
      </c>
      <c r="U7451" s="4">
        <v>3.2214</v>
      </c>
      <c r="V7451" s="4" t="str">
        <f>INDEX(Regional_Lookup!$B$2:$B$5,MATCH('Sample - Superstore'!M7451,Regional_Lookup!$A$2:$A$5,0))</f>
        <v>David Johnson</v>
      </c>
      <c r="W7451" s="4">
        <f>INDEX(Regional_Lookup!$C$2:$C$5, MATCH('Sample - Superstore'!M7451,Regional_Lookup!$A$2:$A$5, 0))</f>
        <v>0.14000000000000001</v>
      </c>
      <c r="X7451" s="4">
        <f>U7451/R7451</f>
        <v>0.32499999999999996</v>
      </c>
      <c r="Y7451" s="4" t="str">
        <f>IF(X7451&gt;=W7451, "Yes", "No")</f>
        <v>Yes</v>
      </c>
      <c r="Z7451" s="4">
        <f>D7451-C7451</f>
        <v>5</v>
      </c>
      <c r="AA7451" s="4" t="str" cm="1">
        <f t="array" ref="AA7451">_xlfn.IFS(Z7451&lt;=2,"Fast",Z7451&gt;5, "Slow", AND(Z7451&gt;=3,Z7451&lt;=5),"Standard")</f>
        <v>Standard</v>
      </c>
    </row>
    <row r="7452" spans="1:27" x14ac:dyDescent="0.2">
      <c r="A7452" s="4">
        <v>7451</v>
      </c>
      <c r="B7452" s="4" t="s">
        <v>5666</v>
      </c>
      <c r="C7452" s="5">
        <v>42995</v>
      </c>
      <c r="D7452" s="5">
        <v>43000</v>
      </c>
      <c r="E7452" s="4" t="s">
        <v>21</v>
      </c>
      <c r="F7452" s="4" t="s">
        <v>2108</v>
      </c>
      <c r="G7452" s="4" t="s">
        <v>2107</v>
      </c>
      <c r="H7452" s="4" t="s">
        <v>102</v>
      </c>
      <c r="I7452" s="4" t="s">
        <v>17</v>
      </c>
      <c r="J7452" s="4" t="s">
        <v>124</v>
      </c>
      <c r="K7452" s="4" t="s">
        <v>123</v>
      </c>
      <c r="L7452" s="4">
        <v>77036</v>
      </c>
      <c r="M7452" s="4" t="s">
        <v>3</v>
      </c>
      <c r="N7452" s="4" t="s">
        <v>4454</v>
      </c>
      <c r="O7452" s="4" t="s">
        <v>37</v>
      </c>
      <c r="P7452" s="4" t="s">
        <v>221</v>
      </c>
      <c r="Q7452" s="4" t="s">
        <v>4453</v>
      </c>
      <c r="R7452" s="4">
        <v>318.43</v>
      </c>
      <c r="S7452" s="4">
        <v>5</v>
      </c>
      <c r="T7452" s="4">
        <v>0.3</v>
      </c>
      <c r="U7452" s="4">
        <v>-77.332999999999998</v>
      </c>
      <c r="V7452" s="4" t="str">
        <f>INDEX(Regional_Lookup!$B$2:$B$5,MATCH('Sample - Superstore'!M7452,Regional_Lookup!$A$2:$A$5,0))</f>
        <v>David Johnson</v>
      </c>
      <c r="W7452" s="4">
        <f>INDEX(Regional_Lookup!$C$2:$C$5, MATCH('Sample - Superstore'!M7452,Regional_Lookup!$A$2:$A$5, 0))</f>
        <v>0.14000000000000001</v>
      </c>
      <c r="X7452" s="4">
        <f>U7452/R7452</f>
        <v>-0.24285714285714285</v>
      </c>
      <c r="Y7452" s="4" t="str">
        <f>IF(X7452&gt;=W7452, "Yes", "No")</f>
        <v>No</v>
      </c>
      <c r="Z7452" s="4">
        <f>D7452-C7452</f>
        <v>5</v>
      </c>
      <c r="AA7452" s="4" t="str" cm="1">
        <f t="array" ref="AA7452">_xlfn.IFS(Z7452&lt;=2,"Fast",Z7452&gt;5, "Slow", AND(Z7452&gt;=3,Z7452&lt;=5),"Standard")</f>
        <v>Standard</v>
      </c>
    </row>
    <row r="7453" spans="1:27" x14ac:dyDescent="0.2">
      <c r="A7453" s="4">
        <v>7452</v>
      </c>
      <c r="B7453" s="4" t="s">
        <v>5666</v>
      </c>
      <c r="C7453" s="5">
        <v>42995</v>
      </c>
      <c r="D7453" s="5">
        <v>43000</v>
      </c>
      <c r="E7453" s="4" t="s">
        <v>21</v>
      </c>
      <c r="F7453" s="4" t="s">
        <v>2108</v>
      </c>
      <c r="G7453" s="4" t="s">
        <v>2107</v>
      </c>
      <c r="H7453" s="4" t="s">
        <v>102</v>
      </c>
      <c r="I7453" s="4" t="s">
        <v>17</v>
      </c>
      <c r="J7453" s="4" t="s">
        <v>124</v>
      </c>
      <c r="K7453" s="4" t="s">
        <v>123</v>
      </c>
      <c r="L7453" s="4">
        <v>77036</v>
      </c>
      <c r="M7453" s="4" t="s">
        <v>3</v>
      </c>
      <c r="N7453" s="4" t="s">
        <v>2909</v>
      </c>
      <c r="O7453" s="4" t="s">
        <v>13</v>
      </c>
      <c r="P7453" s="4" t="s">
        <v>100</v>
      </c>
      <c r="Q7453" s="4" t="s">
        <v>2908</v>
      </c>
      <c r="R7453" s="4">
        <v>5.8</v>
      </c>
      <c r="S7453" s="4">
        <v>5</v>
      </c>
      <c r="T7453" s="4">
        <v>0.8</v>
      </c>
      <c r="U7453" s="4">
        <v>-10.15</v>
      </c>
      <c r="V7453" s="4" t="str">
        <f>INDEX(Regional_Lookup!$B$2:$B$5,MATCH('Sample - Superstore'!M7453,Regional_Lookup!$A$2:$A$5,0))</f>
        <v>David Johnson</v>
      </c>
      <c r="W7453" s="4">
        <f>INDEX(Regional_Lookup!$C$2:$C$5, MATCH('Sample - Superstore'!M7453,Regional_Lookup!$A$2:$A$5, 0))</f>
        <v>0.14000000000000001</v>
      </c>
      <c r="X7453" s="4">
        <f>U7453/R7453</f>
        <v>-1.7500000000000002</v>
      </c>
      <c r="Y7453" s="4" t="str">
        <f>IF(X7453&gt;=W7453, "Yes", "No")</f>
        <v>No</v>
      </c>
      <c r="Z7453" s="4">
        <f>D7453-C7453</f>
        <v>5</v>
      </c>
      <c r="AA7453" s="4" t="str" cm="1">
        <f t="array" ref="AA7453">_xlfn.IFS(Z7453&lt;=2,"Fast",Z7453&gt;5, "Slow", AND(Z7453&gt;=3,Z7453&lt;=5),"Standard")</f>
        <v>Standard</v>
      </c>
    </row>
    <row r="7454" spans="1:27" x14ac:dyDescent="0.2">
      <c r="A7454" s="4">
        <v>7453</v>
      </c>
      <c r="B7454" s="4" t="s">
        <v>5666</v>
      </c>
      <c r="C7454" s="5">
        <v>42995</v>
      </c>
      <c r="D7454" s="5">
        <v>43000</v>
      </c>
      <c r="E7454" s="4" t="s">
        <v>21</v>
      </c>
      <c r="F7454" s="4" t="s">
        <v>2108</v>
      </c>
      <c r="G7454" s="4" t="s">
        <v>2107</v>
      </c>
      <c r="H7454" s="4" t="s">
        <v>102</v>
      </c>
      <c r="I7454" s="4" t="s">
        <v>17</v>
      </c>
      <c r="J7454" s="4" t="s">
        <v>124</v>
      </c>
      <c r="K7454" s="4" t="s">
        <v>123</v>
      </c>
      <c r="L7454" s="4">
        <v>77036</v>
      </c>
      <c r="M7454" s="4" t="s">
        <v>3</v>
      </c>
      <c r="N7454" s="4" t="s">
        <v>2647</v>
      </c>
      <c r="O7454" s="4" t="s">
        <v>33</v>
      </c>
      <c r="P7454" s="4" t="s">
        <v>32</v>
      </c>
      <c r="Q7454" s="4" t="s">
        <v>2646</v>
      </c>
      <c r="R7454" s="4">
        <v>1415.76</v>
      </c>
      <c r="S7454" s="4">
        <v>6</v>
      </c>
      <c r="T7454" s="4">
        <v>0.2</v>
      </c>
      <c r="U7454" s="4">
        <v>88.484999999999999</v>
      </c>
      <c r="V7454" s="4" t="str">
        <f>INDEX(Regional_Lookup!$B$2:$B$5,MATCH('Sample - Superstore'!M7454,Regional_Lookup!$A$2:$A$5,0))</f>
        <v>David Johnson</v>
      </c>
      <c r="W7454" s="4">
        <f>INDEX(Regional_Lookup!$C$2:$C$5, MATCH('Sample - Superstore'!M7454,Regional_Lookup!$A$2:$A$5, 0))</f>
        <v>0.14000000000000001</v>
      </c>
      <c r="X7454" s="4">
        <f>U7454/R7454</f>
        <v>6.25E-2</v>
      </c>
      <c r="Y7454" s="4" t="str">
        <f>IF(X7454&gt;=W7454, "Yes", "No")</f>
        <v>No</v>
      </c>
      <c r="Z7454" s="4">
        <f>D7454-C7454</f>
        <v>5</v>
      </c>
      <c r="AA7454" s="4" t="str" cm="1">
        <f t="array" ref="AA7454">_xlfn.IFS(Z7454&lt;=2,"Fast",Z7454&gt;5, "Slow", AND(Z7454&gt;=3,Z7454&lt;=5),"Standard")</f>
        <v>Standard</v>
      </c>
    </row>
    <row r="7455" spans="1:27" x14ac:dyDescent="0.2">
      <c r="A7455" s="4">
        <v>7454</v>
      </c>
      <c r="B7455" s="4" t="s">
        <v>5665</v>
      </c>
      <c r="C7455" s="5">
        <v>42911</v>
      </c>
      <c r="D7455" s="5">
        <v>42917</v>
      </c>
      <c r="E7455" s="4" t="s">
        <v>29</v>
      </c>
      <c r="F7455" s="4" t="s">
        <v>2440</v>
      </c>
      <c r="G7455" s="4" t="s">
        <v>2439</v>
      </c>
      <c r="H7455" s="4" t="s">
        <v>18</v>
      </c>
      <c r="I7455" s="4" t="s">
        <v>17</v>
      </c>
      <c r="J7455" s="4" t="s">
        <v>5664</v>
      </c>
      <c r="K7455" s="4" t="s">
        <v>318</v>
      </c>
      <c r="L7455" s="4">
        <v>60440</v>
      </c>
      <c r="M7455" s="4" t="s">
        <v>3</v>
      </c>
      <c r="N7455" s="4" t="s">
        <v>1135</v>
      </c>
      <c r="O7455" s="4" t="s">
        <v>33</v>
      </c>
      <c r="P7455" s="4" t="s">
        <v>32</v>
      </c>
      <c r="Q7455" s="4" t="s">
        <v>1134</v>
      </c>
      <c r="R7455" s="4">
        <v>148.47999999999999</v>
      </c>
      <c r="S7455" s="4">
        <v>2</v>
      </c>
      <c r="T7455" s="4">
        <v>0.2</v>
      </c>
      <c r="U7455" s="4">
        <v>16.704000000000001</v>
      </c>
      <c r="V7455" s="4" t="str">
        <f>INDEX(Regional_Lookup!$B$2:$B$5,MATCH('Sample - Superstore'!M7455,Regional_Lookup!$A$2:$A$5,0))</f>
        <v>David Johnson</v>
      </c>
      <c r="W7455" s="4">
        <f>INDEX(Regional_Lookup!$C$2:$C$5, MATCH('Sample - Superstore'!M7455,Regional_Lookup!$A$2:$A$5, 0))</f>
        <v>0.14000000000000001</v>
      </c>
      <c r="X7455" s="4">
        <f>U7455/R7455</f>
        <v>0.11250000000000002</v>
      </c>
      <c r="Y7455" s="4" t="str">
        <f>IF(X7455&gt;=W7455, "Yes", "No")</f>
        <v>No</v>
      </c>
      <c r="Z7455" s="4">
        <f>D7455-C7455</f>
        <v>6</v>
      </c>
      <c r="AA7455" s="4" t="str" cm="1">
        <f t="array" ref="AA7455">_xlfn.IFS(Z7455&lt;=2,"Fast",Z7455&gt;5, "Slow", AND(Z7455&gt;=3,Z7455&lt;=5),"Standard")</f>
        <v>Slow</v>
      </c>
    </row>
    <row r="7456" spans="1:27" x14ac:dyDescent="0.2">
      <c r="A7456" s="4">
        <v>7455</v>
      </c>
      <c r="B7456" s="4" t="s">
        <v>5661</v>
      </c>
      <c r="C7456" s="5">
        <v>42581</v>
      </c>
      <c r="D7456" s="5">
        <v>42586</v>
      </c>
      <c r="E7456" s="4" t="s">
        <v>29</v>
      </c>
      <c r="F7456" s="4" t="s">
        <v>745</v>
      </c>
      <c r="G7456" s="4" t="s">
        <v>744</v>
      </c>
      <c r="H7456" s="4" t="s">
        <v>18</v>
      </c>
      <c r="I7456" s="4" t="s">
        <v>17</v>
      </c>
      <c r="J7456" s="4" t="s">
        <v>319</v>
      </c>
      <c r="K7456" s="4" t="s">
        <v>318</v>
      </c>
      <c r="L7456" s="4">
        <v>60623</v>
      </c>
      <c r="M7456" s="4" t="s">
        <v>3</v>
      </c>
      <c r="N7456" s="4" t="s">
        <v>5663</v>
      </c>
      <c r="O7456" s="4" t="s">
        <v>13</v>
      </c>
      <c r="P7456" s="4" t="s">
        <v>72</v>
      </c>
      <c r="Q7456" s="4" t="s">
        <v>5662</v>
      </c>
      <c r="R7456" s="4">
        <v>9.2479999999999993</v>
      </c>
      <c r="S7456" s="4">
        <v>4</v>
      </c>
      <c r="T7456" s="4">
        <v>0.2</v>
      </c>
      <c r="U7456" s="4">
        <v>3.1212</v>
      </c>
      <c r="V7456" s="4" t="str">
        <f>INDEX(Regional_Lookup!$B$2:$B$5,MATCH('Sample - Superstore'!M7456,Regional_Lookup!$A$2:$A$5,0))</f>
        <v>David Johnson</v>
      </c>
      <c r="W7456" s="4">
        <f>INDEX(Regional_Lookup!$C$2:$C$5, MATCH('Sample - Superstore'!M7456,Regional_Lookup!$A$2:$A$5, 0))</f>
        <v>0.14000000000000001</v>
      </c>
      <c r="X7456" s="4">
        <f>U7456/R7456</f>
        <v>0.33750000000000002</v>
      </c>
      <c r="Y7456" s="4" t="str">
        <f>IF(X7456&gt;=W7456, "Yes", "No")</f>
        <v>Yes</v>
      </c>
      <c r="Z7456" s="4">
        <f>D7456-C7456</f>
        <v>5</v>
      </c>
      <c r="AA7456" s="4" t="str" cm="1">
        <f t="array" ref="AA7456">_xlfn.IFS(Z7456&lt;=2,"Fast",Z7456&gt;5, "Slow", AND(Z7456&gt;=3,Z7456&lt;=5),"Standard")</f>
        <v>Standard</v>
      </c>
    </row>
    <row r="7457" spans="1:27" x14ac:dyDescent="0.2">
      <c r="A7457" s="4">
        <v>7456</v>
      </c>
      <c r="B7457" s="4" t="s">
        <v>5661</v>
      </c>
      <c r="C7457" s="5">
        <v>42581</v>
      </c>
      <c r="D7457" s="5">
        <v>42586</v>
      </c>
      <c r="E7457" s="4" t="s">
        <v>29</v>
      </c>
      <c r="F7457" s="4" t="s">
        <v>745</v>
      </c>
      <c r="G7457" s="4" t="s">
        <v>744</v>
      </c>
      <c r="H7457" s="4" t="s">
        <v>18</v>
      </c>
      <c r="I7457" s="4" t="s">
        <v>17</v>
      </c>
      <c r="J7457" s="4" t="s">
        <v>319</v>
      </c>
      <c r="K7457" s="4" t="s">
        <v>318</v>
      </c>
      <c r="L7457" s="4">
        <v>60623</v>
      </c>
      <c r="M7457" s="4" t="s">
        <v>3</v>
      </c>
      <c r="N7457" s="4" t="s">
        <v>4261</v>
      </c>
      <c r="O7457" s="4" t="s">
        <v>13</v>
      </c>
      <c r="P7457" s="4" t="s">
        <v>231</v>
      </c>
      <c r="Q7457" s="4" t="s">
        <v>4260</v>
      </c>
      <c r="R7457" s="4">
        <v>1036.624</v>
      </c>
      <c r="S7457" s="4">
        <v>2</v>
      </c>
      <c r="T7457" s="4">
        <v>0.2</v>
      </c>
      <c r="U7457" s="4">
        <v>51.831200000000003</v>
      </c>
      <c r="V7457" s="4" t="str">
        <f>INDEX(Regional_Lookup!$B$2:$B$5,MATCH('Sample - Superstore'!M7457,Regional_Lookup!$A$2:$A$5,0))</f>
        <v>David Johnson</v>
      </c>
      <c r="W7457" s="4">
        <f>INDEX(Regional_Lookup!$C$2:$C$5, MATCH('Sample - Superstore'!M7457,Regional_Lookup!$A$2:$A$5, 0))</f>
        <v>0.14000000000000001</v>
      </c>
      <c r="X7457" s="4">
        <f>U7457/R7457</f>
        <v>0.05</v>
      </c>
      <c r="Y7457" s="4" t="str">
        <f>IF(X7457&gt;=W7457, "Yes", "No")</f>
        <v>No</v>
      </c>
      <c r="Z7457" s="4">
        <f>D7457-C7457</f>
        <v>5</v>
      </c>
      <c r="AA7457" s="4" t="str" cm="1">
        <f t="array" ref="AA7457">_xlfn.IFS(Z7457&lt;=2,"Fast",Z7457&gt;5, "Slow", AND(Z7457&gt;=3,Z7457&lt;=5),"Standard")</f>
        <v>Standard</v>
      </c>
    </row>
    <row r="7458" spans="1:27" x14ac:dyDescent="0.2">
      <c r="A7458" s="4">
        <v>7457</v>
      </c>
      <c r="B7458" s="4" t="s">
        <v>5660</v>
      </c>
      <c r="C7458" s="5">
        <v>42110</v>
      </c>
      <c r="D7458" s="5">
        <v>42112</v>
      </c>
      <c r="E7458" s="4" t="s">
        <v>89</v>
      </c>
      <c r="F7458" s="4" t="s">
        <v>472</v>
      </c>
      <c r="G7458" s="4" t="s">
        <v>471</v>
      </c>
      <c r="H7458" s="4" t="s">
        <v>18</v>
      </c>
      <c r="I7458" s="4" t="s">
        <v>17</v>
      </c>
      <c r="J7458" s="4" t="s">
        <v>5659</v>
      </c>
      <c r="K7458" s="4" t="s">
        <v>763</v>
      </c>
      <c r="L7458" s="4">
        <v>22980</v>
      </c>
      <c r="M7458" s="4" t="s">
        <v>7</v>
      </c>
      <c r="N7458" s="4" t="s">
        <v>2249</v>
      </c>
      <c r="O7458" s="4" t="s">
        <v>33</v>
      </c>
      <c r="P7458" s="4" t="s">
        <v>32</v>
      </c>
      <c r="Q7458" s="4" t="s">
        <v>2248</v>
      </c>
      <c r="R7458" s="4">
        <v>569.64</v>
      </c>
      <c r="S7458" s="4">
        <v>2</v>
      </c>
      <c r="T7458" s="4">
        <v>0</v>
      </c>
      <c r="U7458" s="4">
        <v>148.10640000000001</v>
      </c>
      <c r="V7458" s="4" t="str">
        <f>INDEX(Regional_Lookup!$B$2:$B$5,MATCH('Sample - Superstore'!M7458,Regional_Lookup!$A$2:$A$5,0))</f>
        <v>Maria Santos</v>
      </c>
      <c r="W7458" s="4">
        <f>INDEX(Regional_Lookup!$C$2:$C$5, MATCH('Sample - Superstore'!M7458,Regional_Lookup!$A$2:$A$5, 0))</f>
        <v>0.15</v>
      </c>
      <c r="X7458" s="4">
        <f>U7458/R7458</f>
        <v>0.26</v>
      </c>
      <c r="Y7458" s="4" t="str">
        <f>IF(X7458&gt;=W7458, "Yes", "No")</f>
        <v>Yes</v>
      </c>
      <c r="Z7458" s="4">
        <f>D7458-C7458</f>
        <v>2</v>
      </c>
      <c r="AA7458" s="4" t="str" cm="1">
        <f t="array" ref="AA7458">_xlfn.IFS(Z7458&lt;=2,"Fast",Z7458&gt;5, "Slow", AND(Z7458&gt;=3,Z7458&lt;=5),"Standard")</f>
        <v>Fast</v>
      </c>
    </row>
    <row r="7459" spans="1:27" x14ac:dyDescent="0.2">
      <c r="A7459" s="4">
        <v>7458</v>
      </c>
      <c r="B7459" s="4" t="s">
        <v>5660</v>
      </c>
      <c r="C7459" s="5">
        <v>42110</v>
      </c>
      <c r="D7459" s="5">
        <v>42112</v>
      </c>
      <c r="E7459" s="4" t="s">
        <v>89</v>
      </c>
      <c r="F7459" s="4" t="s">
        <v>472</v>
      </c>
      <c r="G7459" s="4" t="s">
        <v>471</v>
      </c>
      <c r="H7459" s="4" t="s">
        <v>18</v>
      </c>
      <c r="I7459" s="4" t="s">
        <v>17</v>
      </c>
      <c r="J7459" s="4" t="s">
        <v>5659</v>
      </c>
      <c r="K7459" s="4" t="s">
        <v>763</v>
      </c>
      <c r="L7459" s="4">
        <v>22980</v>
      </c>
      <c r="M7459" s="4" t="s">
        <v>7</v>
      </c>
      <c r="N7459" s="4" t="s">
        <v>2215</v>
      </c>
      <c r="O7459" s="4" t="s">
        <v>13</v>
      </c>
      <c r="P7459" s="4" t="s">
        <v>100</v>
      </c>
      <c r="Q7459" s="4" t="s">
        <v>2214</v>
      </c>
      <c r="R7459" s="4">
        <v>9.14</v>
      </c>
      <c r="S7459" s="4">
        <v>1</v>
      </c>
      <c r="T7459" s="4">
        <v>0</v>
      </c>
      <c r="U7459" s="4">
        <v>4.57</v>
      </c>
      <c r="V7459" s="4" t="str">
        <f>INDEX(Regional_Lookup!$B$2:$B$5,MATCH('Sample - Superstore'!M7459,Regional_Lookup!$A$2:$A$5,0))</f>
        <v>Maria Santos</v>
      </c>
      <c r="W7459" s="4">
        <f>INDEX(Regional_Lookup!$C$2:$C$5, MATCH('Sample - Superstore'!M7459,Regional_Lookup!$A$2:$A$5, 0))</f>
        <v>0.15</v>
      </c>
      <c r="X7459" s="4">
        <f>U7459/R7459</f>
        <v>0.5</v>
      </c>
      <c r="Y7459" s="4" t="str">
        <f>IF(X7459&gt;=W7459, "Yes", "No")</f>
        <v>Yes</v>
      </c>
      <c r="Z7459" s="4">
        <f>D7459-C7459</f>
        <v>2</v>
      </c>
      <c r="AA7459" s="4" t="str" cm="1">
        <f t="array" ref="AA7459">_xlfn.IFS(Z7459&lt;=2,"Fast",Z7459&gt;5, "Slow", AND(Z7459&gt;=3,Z7459&lt;=5),"Standard")</f>
        <v>Fast</v>
      </c>
    </row>
    <row r="7460" spans="1:27" x14ac:dyDescent="0.2">
      <c r="A7460" s="4">
        <v>7459</v>
      </c>
      <c r="B7460" s="4" t="s">
        <v>5660</v>
      </c>
      <c r="C7460" s="5">
        <v>42110</v>
      </c>
      <c r="D7460" s="5">
        <v>42112</v>
      </c>
      <c r="E7460" s="4" t="s">
        <v>89</v>
      </c>
      <c r="F7460" s="4" t="s">
        <v>472</v>
      </c>
      <c r="G7460" s="4" t="s">
        <v>471</v>
      </c>
      <c r="H7460" s="4" t="s">
        <v>18</v>
      </c>
      <c r="I7460" s="4" t="s">
        <v>17</v>
      </c>
      <c r="J7460" s="4" t="s">
        <v>5659</v>
      </c>
      <c r="K7460" s="4" t="s">
        <v>763</v>
      </c>
      <c r="L7460" s="4">
        <v>22980</v>
      </c>
      <c r="M7460" s="4" t="s">
        <v>7</v>
      </c>
      <c r="N7460" s="4" t="s">
        <v>1035</v>
      </c>
      <c r="O7460" s="4" t="s">
        <v>37</v>
      </c>
      <c r="P7460" s="4" t="s">
        <v>36</v>
      </c>
      <c r="Q7460" s="4" t="s">
        <v>1034</v>
      </c>
      <c r="R7460" s="4">
        <v>1196.8599999999999</v>
      </c>
      <c r="S7460" s="4">
        <v>7</v>
      </c>
      <c r="T7460" s="4">
        <v>0</v>
      </c>
      <c r="U7460" s="4">
        <v>119.68600000000001</v>
      </c>
      <c r="V7460" s="4" t="str">
        <f>INDEX(Regional_Lookup!$B$2:$B$5,MATCH('Sample - Superstore'!M7460,Regional_Lookup!$A$2:$A$5,0))</f>
        <v>Maria Santos</v>
      </c>
      <c r="W7460" s="4">
        <f>INDEX(Regional_Lookup!$C$2:$C$5, MATCH('Sample - Superstore'!M7460,Regional_Lookup!$A$2:$A$5, 0))</f>
        <v>0.15</v>
      </c>
      <c r="X7460" s="4">
        <f>U7460/R7460</f>
        <v>0.10000000000000002</v>
      </c>
      <c r="Y7460" s="4" t="str">
        <f>IF(X7460&gt;=W7460, "Yes", "No")</f>
        <v>No</v>
      </c>
      <c r="Z7460" s="4">
        <f>D7460-C7460</f>
        <v>2</v>
      </c>
      <c r="AA7460" s="4" t="str" cm="1">
        <f t="array" ref="AA7460">_xlfn.IFS(Z7460&lt;=2,"Fast",Z7460&gt;5, "Slow", AND(Z7460&gt;=3,Z7460&lt;=5),"Standard")</f>
        <v>Fast</v>
      </c>
    </row>
    <row r="7461" spans="1:27" x14ac:dyDescent="0.2">
      <c r="A7461" s="4">
        <v>7460</v>
      </c>
      <c r="B7461" s="4" t="s">
        <v>5660</v>
      </c>
      <c r="C7461" s="5">
        <v>42110</v>
      </c>
      <c r="D7461" s="5">
        <v>42112</v>
      </c>
      <c r="E7461" s="4" t="s">
        <v>89</v>
      </c>
      <c r="F7461" s="4" t="s">
        <v>472</v>
      </c>
      <c r="G7461" s="4" t="s">
        <v>471</v>
      </c>
      <c r="H7461" s="4" t="s">
        <v>18</v>
      </c>
      <c r="I7461" s="4" t="s">
        <v>17</v>
      </c>
      <c r="J7461" s="4" t="s">
        <v>5659</v>
      </c>
      <c r="K7461" s="4" t="s">
        <v>763</v>
      </c>
      <c r="L7461" s="4">
        <v>22980</v>
      </c>
      <c r="M7461" s="4" t="s">
        <v>7</v>
      </c>
      <c r="N7461" s="4" t="s">
        <v>5658</v>
      </c>
      <c r="O7461" s="4" t="s">
        <v>37</v>
      </c>
      <c r="P7461" s="4" t="s">
        <v>165</v>
      </c>
      <c r="Q7461" s="4" t="s">
        <v>5657</v>
      </c>
      <c r="R7461" s="4">
        <v>523.26</v>
      </c>
      <c r="S7461" s="4">
        <v>9</v>
      </c>
      <c r="T7461" s="4">
        <v>0</v>
      </c>
      <c r="U7461" s="4">
        <v>125.58240000000001</v>
      </c>
      <c r="V7461" s="4" t="str">
        <f>INDEX(Regional_Lookup!$B$2:$B$5,MATCH('Sample - Superstore'!M7461,Regional_Lookup!$A$2:$A$5,0))</f>
        <v>Maria Santos</v>
      </c>
      <c r="W7461" s="4">
        <f>INDEX(Regional_Lookup!$C$2:$C$5, MATCH('Sample - Superstore'!M7461,Regional_Lookup!$A$2:$A$5, 0))</f>
        <v>0.15</v>
      </c>
      <c r="X7461" s="4">
        <f>U7461/R7461</f>
        <v>0.24000000000000002</v>
      </c>
      <c r="Y7461" s="4" t="str">
        <f>IF(X7461&gt;=W7461, "Yes", "No")</f>
        <v>Yes</v>
      </c>
      <c r="Z7461" s="4">
        <f>D7461-C7461</f>
        <v>2</v>
      </c>
      <c r="AA7461" s="4" t="str" cm="1">
        <f t="array" ref="AA7461">_xlfn.IFS(Z7461&lt;=2,"Fast",Z7461&gt;5, "Slow", AND(Z7461&gt;=3,Z7461&lt;=5),"Standard")</f>
        <v>Fast</v>
      </c>
    </row>
    <row r="7462" spans="1:27" x14ac:dyDescent="0.2">
      <c r="A7462" s="4">
        <v>7461</v>
      </c>
      <c r="B7462" s="4" t="s">
        <v>5656</v>
      </c>
      <c r="C7462" s="5">
        <v>42105</v>
      </c>
      <c r="D7462" s="5">
        <v>42108</v>
      </c>
      <c r="E7462" s="4" t="s">
        <v>21</v>
      </c>
      <c r="F7462" s="4" t="s">
        <v>5655</v>
      </c>
      <c r="G7462" s="4" t="s">
        <v>5654</v>
      </c>
      <c r="H7462" s="4" t="s">
        <v>18</v>
      </c>
      <c r="I7462" s="4" t="s">
        <v>17</v>
      </c>
      <c r="J7462" s="4" t="s">
        <v>59</v>
      </c>
      <c r="K7462" s="4" t="s">
        <v>15</v>
      </c>
      <c r="L7462" s="4">
        <v>90004</v>
      </c>
      <c r="M7462" s="4" t="s">
        <v>9</v>
      </c>
      <c r="N7462" s="4" t="s">
        <v>604</v>
      </c>
      <c r="O7462" s="4" t="s">
        <v>33</v>
      </c>
      <c r="P7462" s="4" t="s">
        <v>296</v>
      </c>
      <c r="Q7462" s="4" t="s">
        <v>603</v>
      </c>
      <c r="R7462" s="4">
        <v>639.96799999999996</v>
      </c>
      <c r="S7462" s="4">
        <v>4</v>
      </c>
      <c r="T7462" s="4">
        <v>0.2</v>
      </c>
      <c r="U7462" s="4">
        <v>215.98920000000001</v>
      </c>
      <c r="V7462" s="4" t="str">
        <f>INDEX(Regional_Lookup!$B$2:$B$5,MATCH('Sample - Superstore'!M7462,Regional_Lookup!$A$2:$A$5,0))</f>
        <v>James Chen</v>
      </c>
      <c r="W7462" s="4">
        <f>INDEX(Regional_Lookup!$C$2:$C$5, MATCH('Sample - Superstore'!M7462,Regional_Lookup!$A$2:$A$5, 0))</f>
        <v>0.18</v>
      </c>
      <c r="X7462" s="4">
        <f>U7462/R7462</f>
        <v>0.33750000000000002</v>
      </c>
      <c r="Y7462" s="4" t="str">
        <f>IF(X7462&gt;=W7462, "Yes", "No")</f>
        <v>Yes</v>
      </c>
      <c r="Z7462" s="4">
        <f>D7462-C7462</f>
        <v>3</v>
      </c>
      <c r="AA7462" s="4" t="str" cm="1">
        <f t="array" ref="AA7462">_xlfn.IFS(Z7462&lt;=2,"Fast",Z7462&gt;5, "Slow", AND(Z7462&gt;=3,Z7462&lt;=5),"Standard")</f>
        <v>Standard</v>
      </c>
    </row>
    <row r="7463" spans="1:27" x14ac:dyDescent="0.2">
      <c r="A7463" s="4">
        <v>7462</v>
      </c>
      <c r="B7463" s="4" t="s">
        <v>5656</v>
      </c>
      <c r="C7463" s="5">
        <v>42105</v>
      </c>
      <c r="D7463" s="5">
        <v>42108</v>
      </c>
      <c r="E7463" s="4" t="s">
        <v>21</v>
      </c>
      <c r="F7463" s="4" t="s">
        <v>5655</v>
      </c>
      <c r="G7463" s="4" t="s">
        <v>5654</v>
      </c>
      <c r="H7463" s="4" t="s">
        <v>18</v>
      </c>
      <c r="I7463" s="4" t="s">
        <v>17</v>
      </c>
      <c r="J7463" s="4" t="s">
        <v>59</v>
      </c>
      <c r="K7463" s="4" t="s">
        <v>15</v>
      </c>
      <c r="L7463" s="4">
        <v>90004</v>
      </c>
      <c r="M7463" s="4" t="s">
        <v>9</v>
      </c>
      <c r="N7463" s="4" t="s">
        <v>1640</v>
      </c>
      <c r="O7463" s="4" t="s">
        <v>13</v>
      </c>
      <c r="P7463" s="4" t="s">
        <v>24</v>
      </c>
      <c r="Q7463" s="4" t="s">
        <v>152</v>
      </c>
      <c r="R7463" s="4">
        <v>52.76</v>
      </c>
      <c r="S7463" s="4">
        <v>2</v>
      </c>
      <c r="T7463" s="4">
        <v>0</v>
      </c>
      <c r="U7463" s="4">
        <v>24.269600000000001</v>
      </c>
      <c r="V7463" s="4" t="str">
        <f>INDEX(Regional_Lookup!$B$2:$B$5,MATCH('Sample - Superstore'!M7463,Regional_Lookup!$A$2:$A$5,0))</f>
        <v>James Chen</v>
      </c>
      <c r="W7463" s="4">
        <f>INDEX(Regional_Lookup!$C$2:$C$5, MATCH('Sample - Superstore'!M7463,Regional_Lookup!$A$2:$A$5, 0))</f>
        <v>0.18</v>
      </c>
      <c r="X7463" s="4">
        <f>U7463/R7463</f>
        <v>0.46</v>
      </c>
      <c r="Y7463" s="4" t="str">
        <f>IF(X7463&gt;=W7463, "Yes", "No")</f>
        <v>Yes</v>
      </c>
      <c r="Z7463" s="4">
        <f>D7463-C7463</f>
        <v>3</v>
      </c>
      <c r="AA7463" s="4" t="str" cm="1">
        <f t="array" ref="AA7463">_xlfn.IFS(Z7463&lt;=2,"Fast",Z7463&gt;5, "Slow", AND(Z7463&gt;=3,Z7463&lt;=5),"Standard")</f>
        <v>Standard</v>
      </c>
    </row>
    <row r="7464" spans="1:27" x14ac:dyDescent="0.2">
      <c r="A7464" s="4">
        <v>7463</v>
      </c>
      <c r="B7464" s="4" t="s">
        <v>5653</v>
      </c>
      <c r="C7464" s="5">
        <v>42062</v>
      </c>
      <c r="D7464" s="5">
        <v>42064</v>
      </c>
      <c r="E7464" s="4" t="s">
        <v>21</v>
      </c>
      <c r="F7464" s="4" t="s">
        <v>4315</v>
      </c>
      <c r="G7464" s="4" t="s">
        <v>4314</v>
      </c>
      <c r="H7464" s="4" t="s">
        <v>18</v>
      </c>
      <c r="I7464" s="4" t="s">
        <v>17</v>
      </c>
      <c r="J7464" s="4" t="s">
        <v>234</v>
      </c>
      <c r="K7464" s="4" t="s">
        <v>233</v>
      </c>
      <c r="L7464" s="4">
        <v>98105</v>
      </c>
      <c r="M7464" s="4" t="s">
        <v>9</v>
      </c>
      <c r="N7464" s="4" t="s">
        <v>799</v>
      </c>
      <c r="O7464" s="4" t="s">
        <v>33</v>
      </c>
      <c r="P7464" s="4" t="s">
        <v>55</v>
      </c>
      <c r="Q7464" s="4" t="s">
        <v>798</v>
      </c>
      <c r="R7464" s="4">
        <v>538.91999999999996</v>
      </c>
      <c r="S7464" s="4">
        <v>9</v>
      </c>
      <c r="T7464" s="4">
        <v>0</v>
      </c>
      <c r="U7464" s="4">
        <v>80.837999999999994</v>
      </c>
      <c r="V7464" s="4" t="str">
        <f>INDEX(Regional_Lookup!$B$2:$B$5,MATCH('Sample - Superstore'!M7464,Regional_Lookup!$A$2:$A$5,0))</f>
        <v>James Chen</v>
      </c>
      <c r="W7464" s="4">
        <f>INDEX(Regional_Lookup!$C$2:$C$5, MATCH('Sample - Superstore'!M7464,Regional_Lookup!$A$2:$A$5, 0))</f>
        <v>0.18</v>
      </c>
      <c r="X7464" s="4">
        <f>U7464/R7464</f>
        <v>0.15</v>
      </c>
      <c r="Y7464" s="4" t="str">
        <f>IF(X7464&gt;=W7464, "Yes", "No")</f>
        <v>No</v>
      </c>
      <c r="Z7464" s="4">
        <f>D7464-C7464</f>
        <v>2</v>
      </c>
      <c r="AA7464" s="4" t="str" cm="1">
        <f t="array" ref="AA7464">_xlfn.IFS(Z7464&lt;=2,"Fast",Z7464&gt;5, "Slow", AND(Z7464&gt;=3,Z7464&lt;=5),"Standard")</f>
        <v>Fast</v>
      </c>
    </row>
    <row r="7465" spans="1:27" x14ac:dyDescent="0.2">
      <c r="A7465" s="4">
        <v>7464</v>
      </c>
      <c r="B7465" s="4" t="s">
        <v>5652</v>
      </c>
      <c r="C7465" s="5">
        <v>42621</v>
      </c>
      <c r="D7465" s="5">
        <v>42628</v>
      </c>
      <c r="E7465" s="4" t="s">
        <v>29</v>
      </c>
      <c r="F7465" s="4" t="s">
        <v>412</v>
      </c>
      <c r="G7465" s="4" t="s">
        <v>411</v>
      </c>
      <c r="H7465" s="4" t="s">
        <v>18</v>
      </c>
      <c r="I7465" s="4" t="s">
        <v>17</v>
      </c>
      <c r="J7465" s="4" t="s">
        <v>5651</v>
      </c>
      <c r="K7465" s="4" t="s">
        <v>15</v>
      </c>
      <c r="L7465" s="4">
        <v>93277</v>
      </c>
      <c r="M7465" s="4" t="s">
        <v>9</v>
      </c>
      <c r="N7465" s="4" t="s">
        <v>2294</v>
      </c>
      <c r="O7465" s="4" t="s">
        <v>13</v>
      </c>
      <c r="P7465" s="4" t="s">
        <v>116</v>
      </c>
      <c r="Q7465" s="4" t="s">
        <v>2293</v>
      </c>
      <c r="R7465" s="4">
        <v>14.88</v>
      </c>
      <c r="S7465" s="4">
        <v>2</v>
      </c>
      <c r="T7465" s="4">
        <v>0</v>
      </c>
      <c r="U7465" s="4">
        <v>3.72</v>
      </c>
      <c r="V7465" s="4" t="str">
        <f>INDEX(Regional_Lookup!$B$2:$B$5,MATCH('Sample - Superstore'!M7465,Regional_Lookup!$A$2:$A$5,0))</f>
        <v>James Chen</v>
      </c>
      <c r="W7465" s="4">
        <f>INDEX(Regional_Lookup!$C$2:$C$5, MATCH('Sample - Superstore'!M7465,Regional_Lookup!$A$2:$A$5, 0))</f>
        <v>0.18</v>
      </c>
      <c r="X7465" s="4">
        <f>U7465/R7465</f>
        <v>0.25</v>
      </c>
      <c r="Y7465" s="4" t="str">
        <f>IF(X7465&gt;=W7465, "Yes", "No")</f>
        <v>Yes</v>
      </c>
      <c r="Z7465" s="4">
        <f>D7465-C7465</f>
        <v>7</v>
      </c>
      <c r="AA7465" s="4" t="str" cm="1">
        <f t="array" ref="AA7465">_xlfn.IFS(Z7465&lt;=2,"Fast",Z7465&gt;5, "Slow", AND(Z7465&gt;=3,Z7465&lt;=5),"Standard")</f>
        <v>Slow</v>
      </c>
    </row>
    <row r="7466" spans="1:27" x14ac:dyDescent="0.2">
      <c r="A7466" s="4">
        <v>7465</v>
      </c>
      <c r="B7466" s="4" t="s">
        <v>5652</v>
      </c>
      <c r="C7466" s="5">
        <v>42621</v>
      </c>
      <c r="D7466" s="5">
        <v>42628</v>
      </c>
      <c r="E7466" s="4" t="s">
        <v>29</v>
      </c>
      <c r="F7466" s="4" t="s">
        <v>412</v>
      </c>
      <c r="G7466" s="4" t="s">
        <v>411</v>
      </c>
      <c r="H7466" s="4" t="s">
        <v>18</v>
      </c>
      <c r="I7466" s="4" t="s">
        <v>17</v>
      </c>
      <c r="J7466" s="4" t="s">
        <v>5651</v>
      </c>
      <c r="K7466" s="4" t="s">
        <v>15</v>
      </c>
      <c r="L7466" s="4">
        <v>93277</v>
      </c>
      <c r="M7466" s="4" t="s">
        <v>9</v>
      </c>
      <c r="N7466" s="4" t="s">
        <v>286</v>
      </c>
      <c r="O7466" s="4" t="s">
        <v>13</v>
      </c>
      <c r="P7466" s="4" t="s">
        <v>24</v>
      </c>
      <c r="Q7466" s="4" t="s">
        <v>285</v>
      </c>
      <c r="R7466" s="4">
        <v>34.24</v>
      </c>
      <c r="S7466" s="4">
        <v>8</v>
      </c>
      <c r="T7466" s="4">
        <v>0</v>
      </c>
      <c r="U7466" s="4">
        <v>15.407999999999999</v>
      </c>
      <c r="V7466" s="4" t="str">
        <f>INDEX(Regional_Lookup!$B$2:$B$5,MATCH('Sample - Superstore'!M7466,Regional_Lookup!$A$2:$A$5,0))</f>
        <v>James Chen</v>
      </c>
      <c r="W7466" s="4">
        <f>INDEX(Regional_Lookup!$C$2:$C$5, MATCH('Sample - Superstore'!M7466,Regional_Lookup!$A$2:$A$5, 0))</f>
        <v>0.18</v>
      </c>
      <c r="X7466" s="4">
        <f>U7466/R7466</f>
        <v>0.44999999999999996</v>
      </c>
      <c r="Y7466" s="4" t="str">
        <f>IF(X7466&gt;=W7466, "Yes", "No")</f>
        <v>Yes</v>
      </c>
      <c r="Z7466" s="4">
        <f>D7466-C7466</f>
        <v>7</v>
      </c>
      <c r="AA7466" s="4" t="str" cm="1">
        <f t="array" ref="AA7466">_xlfn.IFS(Z7466&lt;=2,"Fast",Z7466&gt;5, "Slow", AND(Z7466&gt;=3,Z7466&lt;=5),"Standard")</f>
        <v>Slow</v>
      </c>
    </row>
    <row r="7467" spans="1:27" x14ac:dyDescent="0.2">
      <c r="A7467" s="4">
        <v>7466</v>
      </c>
      <c r="B7467" s="4" t="s">
        <v>5652</v>
      </c>
      <c r="C7467" s="5">
        <v>42621</v>
      </c>
      <c r="D7467" s="5">
        <v>42628</v>
      </c>
      <c r="E7467" s="4" t="s">
        <v>29</v>
      </c>
      <c r="F7467" s="4" t="s">
        <v>412</v>
      </c>
      <c r="G7467" s="4" t="s">
        <v>411</v>
      </c>
      <c r="H7467" s="4" t="s">
        <v>18</v>
      </c>
      <c r="I7467" s="4" t="s">
        <v>17</v>
      </c>
      <c r="J7467" s="4" t="s">
        <v>5651</v>
      </c>
      <c r="K7467" s="4" t="s">
        <v>15</v>
      </c>
      <c r="L7467" s="4">
        <v>93277</v>
      </c>
      <c r="M7467" s="4" t="s">
        <v>9</v>
      </c>
      <c r="N7467" s="4" t="s">
        <v>2029</v>
      </c>
      <c r="O7467" s="4" t="s">
        <v>13</v>
      </c>
      <c r="P7467" s="4" t="s">
        <v>231</v>
      </c>
      <c r="Q7467" s="4" t="s">
        <v>2028</v>
      </c>
      <c r="R7467" s="4">
        <v>261.74</v>
      </c>
      <c r="S7467" s="4">
        <v>2</v>
      </c>
      <c r="T7467" s="4">
        <v>0</v>
      </c>
      <c r="U7467" s="4">
        <v>65.435000000000002</v>
      </c>
      <c r="V7467" s="4" t="str">
        <f>INDEX(Regional_Lookup!$B$2:$B$5,MATCH('Sample - Superstore'!M7467,Regional_Lookup!$A$2:$A$5,0))</f>
        <v>James Chen</v>
      </c>
      <c r="W7467" s="4">
        <f>INDEX(Regional_Lookup!$C$2:$C$5, MATCH('Sample - Superstore'!M7467,Regional_Lookup!$A$2:$A$5, 0))</f>
        <v>0.18</v>
      </c>
      <c r="X7467" s="4">
        <f>U7467/R7467</f>
        <v>0.25</v>
      </c>
      <c r="Y7467" s="4" t="str">
        <f>IF(X7467&gt;=W7467, "Yes", "No")</f>
        <v>Yes</v>
      </c>
      <c r="Z7467" s="4">
        <f>D7467-C7467</f>
        <v>7</v>
      </c>
      <c r="AA7467" s="4" t="str" cm="1">
        <f t="array" ref="AA7467">_xlfn.IFS(Z7467&lt;=2,"Fast",Z7467&gt;5, "Slow", AND(Z7467&gt;=3,Z7467&lt;=5),"Standard")</f>
        <v>Slow</v>
      </c>
    </row>
    <row r="7468" spans="1:27" x14ac:dyDescent="0.2">
      <c r="A7468" s="4">
        <v>7467</v>
      </c>
      <c r="B7468" s="4" t="s">
        <v>5650</v>
      </c>
      <c r="C7468" s="5">
        <v>42509</v>
      </c>
      <c r="D7468" s="5">
        <v>42513</v>
      </c>
      <c r="E7468" s="4" t="s">
        <v>29</v>
      </c>
      <c r="F7468" s="4" t="s">
        <v>3310</v>
      </c>
      <c r="G7468" s="4" t="s">
        <v>3309</v>
      </c>
      <c r="H7468" s="4" t="s">
        <v>50</v>
      </c>
      <c r="I7468" s="4" t="s">
        <v>17</v>
      </c>
      <c r="J7468" s="4" t="s">
        <v>59</v>
      </c>
      <c r="K7468" s="4" t="s">
        <v>15</v>
      </c>
      <c r="L7468" s="4">
        <v>90008</v>
      </c>
      <c r="M7468" s="4" t="s">
        <v>9</v>
      </c>
      <c r="N7468" s="4" t="s">
        <v>5270</v>
      </c>
      <c r="O7468" s="4" t="s">
        <v>13</v>
      </c>
      <c r="P7468" s="4" t="s">
        <v>12</v>
      </c>
      <c r="Q7468" s="4" t="s">
        <v>1739</v>
      </c>
      <c r="R7468" s="4">
        <v>87.84</v>
      </c>
      <c r="S7468" s="4">
        <v>8</v>
      </c>
      <c r="T7468" s="4">
        <v>0</v>
      </c>
      <c r="U7468" s="4">
        <v>23.716799999999999</v>
      </c>
      <c r="V7468" s="4" t="str">
        <f>INDEX(Regional_Lookup!$B$2:$B$5,MATCH('Sample - Superstore'!M7468,Regional_Lookup!$A$2:$A$5,0))</f>
        <v>James Chen</v>
      </c>
      <c r="W7468" s="4">
        <f>INDEX(Regional_Lookup!$C$2:$C$5, MATCH('Sample - Superstore'!M7468,Regional_Lookup!$A$2:$A$5, 0))</f>
        <v>0.18</v>
      </c>
      <c r="X7468" s="4">
        <f>U7468/R7468</f>
        <v>0.26999999999999996</v>
      </c>
      <c r="Y7468" s="4" t="str">
        <f>IF(X7468&gt;=W7468, "Yes", "No")</f>
        <v>Yes</v>
      </c>
      <c r="Z7468" s="4">
        <f>D7468-C7468</f>
        <v>4</v>
      </c>
      <c r="AA7468" s="4" t="str" cm="1">
        <f t="array" ref="AA7468">_xlfn.IFS(Z7468&lt;=2,"Fast",Z7468&gt;5, "Slow", AND(Z7468&gt;=3,Z7468&lt;=5),"Standard")</f>
        <v>Standard</v>
      </c>
    </row>
    <row r="7469" spans="1:27" x14ac:dyDescent="0.2">
      <c r="A7469" s="4">
        <v>7468</v>
      </c>
      <c r="B7469" s="4" t="s">
        <v>5649</v>
      </c>
      <c r="C7469" s="5">
        <v>43050</v>
      </c>
      <c r="D7469" s="5">
        <v>43054</v>
      </c>
      <c r="E7469" s="4" t="s">
        <v>21</v>
      </c>
      <c r="F7469" s="4" t="s">
        <v>5648</v>
      </c>
      <c r="G7469" s="4" t="s">
        <v>5647</v>
      </c>
      <c r="H7469" s="4" t="s">
        <v>102</v>
      </c>
      <c r="I7469" s="4" t="s">
        <v>17</v>
      </c>
      <c r="J7469" s="4" t="s">
        <v>59</v>
      </c>
      <c r="K7469" s="4" t="s">
        <v>15</v>
      </c>
      <c r="L7469" s="4">
        <v>90045</v>
      </c>
      <c r="M7469" s="4" t="s">
        <v>9</v>
      </c>
      <c r="N7469" s="4" t="s">
        <v>3739</v>
      </c>
      <c r="O7469" s="4" t="s">
        <v>37</v>
      </c>
      <c r="P7469" s="4" t="s">
        <v>36</v>
      </c>
      <c r="Q7469" s="4" t="s">
        <v>3738</v>
      </c>
      <c r="R7469" s="4">
        <v>34.92</v>
      </c>
      <c r="S7469" s="4">
        <v>4</v>
      </c>
      <c r="T7469" s="4">
        <v>0</v>
      </c>
      <c r="U7469" s="4">
        <v>11.8728</v>
      </c>
      <c r="V7469" s="4" t="str">
        <f>INDEX(Regional_Lookup!$B$2:$B$5,MATCH('Sample - Superstore'!M7469,Regional_Lookup!$A$2:$A$5,0))</f>
        <v>James Chen</v>
      </c>
      <c r="W7469" s="4">
        <f>INDEX(Regional_Lookup!$C$2:$C$5, MATCH('Sample - Superstore'!M7469,Regional_Lookup!$A$2:$A$5, 0))</f>
        <v>0.18</v>
      </c>
      <c r="X7469" s="4">
        <f>U7469/R7469</f>
        <v>0.33999999999999997</v>
      </c>
      <c r="Y7469" s="4" t="str">
        <f>IF(X7469&gt;=W7469, "Yes", "No")</f>
        <v>Yes</v>
      </c>
      <c r="Z7469" s="4">
        <f>D7469-C7469</f>
        <v>4</v>
      </c>
      <c r="AA7469" s="4" t="str" cm="1">
        <f t="array" ref="AA7469">_xlfn.IFS(Z7469&lt;=2,"Fast",Z7469&gt;5, "Slow", AND(Z7469&gt;=3,Z7469&lt;=5),"Standard")</f>
        <v>Standard</v>
      </c>
    </row>
    <row r="7470" spans="1:27" x14ac:dyDescent="0.2">
      <c r="A7470" s="4">
        <v>7469</v>
      </c>
      <c r="B7470" s="4" t="s">
        <v>5646</v>
      </c>
      <c r="C7470" s="5">
        <v>41897</v>
      </c>
      <c r="D7470" s="5">
        <v>41902</v>
      </c>
      <c r="E7470" s="4" t="s">
        <v>29</v>
      </c>
      <c r="F7470" s="4" t="s">
        <v>5645</v>
      </c>
      <c r="G7470" s="4" t="s">
        <v>5644</v>
      </c>
      <c r="H7470" s="4" t="s">
        <v>18</v>
      </c>
      <c r="I7470" s="4" t="s">
        <v>17</v>
      </c>
      <c r="J7470" s="4" t="s">
        <v>254</v>
      </c>
      <c r="K7470" s="4" t="s">
        <v>66</v>
      </c>
      <c r="L7470" s="4">
        <v>10011</v>
      </c>
      <c r="M7470" s="4" t="s">
        <v>5</v>
      </c>
      <c r="N7470" s="4" t="s">
        <v>153</v>
      </c>
      <c r="O7470" s="4" t="s">
        <v>13</v>
      </c>
      <c r="P7470" s="4" t="s">
        <v>24</v>
      </c>
      <c r="Q7470" s="4" t="s">
        <v>152</v>
      </c>
      <c r="R7470" s="4">
        <v>14.94</v>
      </c>
      <c r="S7470" s="4">
        <v>3</v>
      </c>
      <c r="T7470" s="4">
        <v>0</v>
      </c>
      <c r="U7470" s="4">
        <v>7.0217999999999998</v>
      </c>
      <c r="V7470" s="4" t="str">
        <f>INDEX(Regional_Lookup!$B$2:$B$5,MATCH('Sample - Superstore'!M7470,Regional_Lookup!$A$2:$A$5,0))</f>
        <v>Sarah Miller</v>
      </c>
      <c r="W7470" s="4">
        <f>INDEX(Regional_Lookup!$C$2:$C$5, MATCH('Sample - Superstore'!M7470,Regional_Lookup!$A$2:$A$5, 0))</f>
        <v>0.16</v>
      </c>
      <c r="X7470" s="4">
        <f>U7470/R7470</f>
        <v>0.47000000000000003</v>
      </c>
      <c r="Y7470" s="4" t="str">
        <f>IF(X7470&gt;=W7470, "Yes", "No")</f>
        <v>Yes</v>
      </c>
      <c r="Z7470" s="4">
        <f>D7470-C7470</f>
        <v>5</v>
      </c>
      <c r="AA7470" s="4" t="str" cm="1">
        <f t="array" ref="AA7470">_xlfn.IFS(Z7470&lt;=2,"Fast",Z7470&gt;5, "Slow", AND(Z7470&gt;=3,Z7470&lt;=5),"Standard")</f>
        <v>Standard</v>
      </c>
    </row>
    <row r="7471" spans="1:27" x14ac:dyDescent="0.2">
      <c r="A7471" s="4">
        <v>7470</v>
      </c>
      <c r="B7471" s="4" t="s">
        <v>5646</v>
      </c>
      <c r="C7471" s="5">
        <v>41897</v>
      </c>
      <c r="D7471" s="5">
        <v>41902</v>
      </c>
      <c r="E7471" s="4" t="s">
        <v>29</v>
      </c>
      <c r="F7471" s="4" t="s">
        <v>5645</v>
      </c>
      <c r="G7471" s="4" t="s">
        <v>5644</v>
      </c>
      <c r="H7471" s="4" t="s">
        <v>18</v>
      </c>
      <c r="I7471" s="4" t="s">
        <v>17</v>
      </c>
      <c r="J7471" s="4" t="s">
        <v>254</v>
      </c>
      <c r="K7471" s="4" t="s">
        <v>66</v>
      </c>
      <c r="L7471" s="4">
        <v>10011</v>
      </c>
      <c r="M7471" s="4" t="s">
        <v>5</v>
      </c>
      <c r="N7471" s="4" t="s">
        <v>5643</v>
      </c>
      <c r="O7471" s="4" t="s">
        <v>37</v>
      </c>
      <c r="P7471" s="4" t="s">
        <v>36</v>
      </c>
      <c r="Q7471" s="4" t="s">
        <v>5642</v>
      </c>
      <c r="R7471" s="4">
        <v>14.56</v>
      </c>
      <c r="S7471" s="4">
        <v>2</v>
      </c>
      <c r="T7471" s="4">
        <v>0</v>
      </c>
      <c r="U7471" s="4">
        <v>6.2607999999999997</v>
      </c>
      <c r="V7471" s="4" t="str">
        <f>INDEX(Regional_Lookup!$B$2:$B$5,MATCH('Sample - Superstore'!M7471,Regional_Lookup!$A$2:$A$5,0))</f>
        <v>Sarah Miller</v>
      </c>
      <c r="W7471" s="4">
        <f>INDEX(Regional_Lookup!$C$2:$C$5, MATCH('Sample - Superstore'!M7471,Regional_Lookup!$A$2:$A$5, 0))</f>
        <v>0.16</v>
      </c>
      <c r="X7471" s="4">
        <f>U7471/R7471</f>
        <v>0.42999999999999994</v>
      </c>
      <c r="Y7471" s="4" t="str">
        <f>IF(X7471&gt;=W7471, "Yes", "No")</f>
        <v>Yes</v>
      </c>
      <c r="Z7471" s="4">
        <f>D7471-C7471</f>
        <v>5</v>
      </c>
      <c r="AA7471" s="4" t="str" cm="1">
        <f t="array" ref="AA7471">_xlfn.IFS(Z7471&lt;=2,"Fast",Z7471&gt;5, "Slow", AND(Z7471&gt;=3,Z7471&lt;=5),"Standard")</f>
        <v>Standard</v>
      </c>
    </row>
    <row r="7472" spans="1:27" x14ac:dyDescent="0.2">
      <c r="A7472" s="4">
        <v>7471</v>
      </c>
      <c r="B7472" s="4" t="s">
        <v>5641</v>
      </c>
      <c r="C7472" s="5">
        <v>42262</v>
      </c>
      <c r="D7472" s="5">
        <v>42267</v>
      </c>
      <c r="E7472" s="4" t="s">
        <v>29</v>
      </c>
      <c r="F7472" s="4" t="s">
        <v>1647</v>
      </c>
      <c r="G7472" s="4" t="s">
        <v>1646</v>
      </c>
      <c r="H7472" s="4" t="s">
        <v>50</v>
      </c>
      <c r="I7472" s="4" t="s">
        <v>17</v>
      </c>
      <c r="J7472" s="4" t="s">
        <v>159</v>
      </c>
      <c r="K7472" s="4" t="s">
        <v>158</v>
      </c>
      <c r="L7472" s="4">
        <v>19143</v>
      </c>
      <c r="M7472" s="4" t="s">
        <v>5</v>
      </c>
      <c r="N7472" s="4" t="s">
        <v>1304</v>
      </c>
      <c r="O7472" s="4" t="s">
        <v>13</v>
      </c>
      <c r="P7472" s="4" t="s">
        <v>100</v>
      </c>
      <c r="Q7472" s="4" t="s">
        <v>1303</v>
      </c>
      <c r="R7472" s="4">
        <v>3.5760000000000001</v>
      </c>
      <c r="S7472" s="4">
        <v>4</v>
      </c>
      <c r="T7472" s="4">
        <v>0.7</v>
      </c>
      <c r="U7472" s="4">
        <v>-2.8607999999999998</v>
      </c>
      <c r="V7472" s="4" t="str">
        <f>INDEX(Regional_Lookup!$B$2:$B$5,MATCH('Sample - Superstore'!M7472,Regional_Lookup!$A$2:$A$5,0))</f>
        <v>Sarah Miller</v>
      </c>
      <c r="W7472" s="4">
        <f>INDEX(Regional_Lookup!$C$2:$C$5, MATCH('Sample - Superstore'!M7472,Regional_Lookup!$A$2:$A$5, 0))</f>
        <v>0.16</v>
      </c>
      <c r="X7472" s="4">
        <f>U7472/R7472</f>
        <v>-0.79999999999999993</v>
      </c>
      <c r="Y7472" s="4" t="str">
        <f>IF(X7472&gt;=W7472, "Yes", "No")</f>
        <v>No</v>
      </c>
      <c r="Z7472" s="4">
        <f>D7472-C7472</f>
        <v>5</v>
      </c>
      <c r="AA7472" s="4" t="str" cm="1">
        <f t="array" ref="AA7472">_xlfn.IFS(Z7472&lt;=2,"Fast",Z7472&gt;5, "Slow", AND(Z7472&gt;=3,Z7472&lt;=5),"Standard")</f>
        <v>Standard</v>
      </c>
    </row>
    <row r="7473" spans="1:27" x14ac:dyDescent="0.2">
      <c r="A7473" s="4">
        <v>7472</v>
      </c>
      <c r="B7473" s="4" t="s">
        <v>5641</v>
      </c>
      <c r="C7473" s="5">
        <v>42262</v>
      </c>
      <c r="D7473" s="5">
        <v>42267</v>
      </c>
      <c r="E7473" s="4" t="s">
        <v>29</v>
      </c>
      <c r="F7473" s="4" t="s">
        <v>1647</v>
      </c>
      <c r="G7473" s="4" t="s">
        <v>1646</v>
      </c>
      <c r="H7473" s="4" t="s">
        <v>50</v>
      </c>
      <c r="I7473" s="4" t="s">
        <v>17</v>
      </c>
      <c r="J7473" s="4" t="s">
        <v>159</v>
      </c>
      <c r="K7473" s="4" t="s">
        <v>158</v>
      </c>
      <c r="L7473" s="4">
        <v>19143</v>
      </c>
      <c r="M7473" s="4" t="s">
        <v>5</v>
      </c>
      <c r="N7473" s="4" t="s">
        <v>4671</v>
      </c>
      <c r="O7473" s="4" t="s">
        <v>13</v>
      </c>
      <c r="P7473" s="4" t="s">
        <v>231</v>
      </c>
      <c r="Q7473" s="4" t="s">
        <v>4670</v>
      </c>
      <c r="R7473" s="4">
        <v>147.184</v>
      </c>
      <c r="S7473" s="4">
        <v>2</v>
      </c>
      <c r="T7473" s="4">
        <v>0.2</v>
      </c>
      <c r="U7473" s="4">
        <v>-29.436800000000002</v>
      </c>
      <c r="V7473" s="4" t="str">
        <f>INDEX(Regional_Lookup!$B$2:$B$5,MATCH('Sample - Superstore'!M7473,Regional_Lookup!$A$2:$A$5,0))</f>
        <v>Sarah Miller</v>
      </c>
      <c r="W7473" s="4">
        <f>INDEX(Regional_Lookup!$C$2:$C$5, MATCH('Sample - Superstore'!M7473,Regional_Lookup!$A$2:$A$5, 0))</f>
        <v>0.16</v>
      </c>
      <c r="X7473" s="4">
        <f>U7473/R7473</f>
        <v>-0.2</v>
      </c>
      <c r="Y7473" s="4" t="str">
        <f>IF(X7473&gt;=W7473, "Yes", "No")</f>
        <v>No</v>
      </c>
      <c r="Z7473" s="4">
        <f>D7473-C7473</f>
        <v>5</v>
      </c>
      <c r="AA7473" s="4" t="str" cm="1">
        <f t="array" ref="AA7473">_xlfn.IFS(Z7473&lt;=2,"Fast",Z7473&gt;5, "Slow", AND(Z7473&gt;=3,Z7473&lt;=5),"Standard")</f>
        <v>Standard</v>
      </c>
    </row>
    <row r="7474" spans="1:27" x14ac:dyDescent="0.2">
      <c r="A7474" s="4">
        <v>7473</v>
      </c>
      <c r="B7474" s="4" t="s">
        <v>5640</v>
      </c>
      <c r="C7474" s="5">
        <v>42552</v>
      </c>
      <c r="D7474" s="5">
        <v>42554</v>
      </c>
      <c r="E7474" s="4" t="s">
        <v>89</v>
      </c>
      <c r="F7474" s="4" t="s">
        <v>4770</v>
      </c>
      <c r="G7474" s="4" t="s">
        <v>4769</v>
      </c>
      <c r="H7474" s="4" t="s">
        <v>102</v>
      </c>
      <c r="I7474" s="4" t="s">
        <v>17</v>
      </c>
      <c r="J7474" s="4" t="s">
        <v>5639</v>
      </c>
      <c r="K7474" s="4" t="s">
        <v>3557</v>
      </c>
      <c r="L7474" s="4">
        <v>84043</v>
      </c>
      <c r="M7474" s="4" t="s">
        <v>9</v>
      </c>
      <c r="N7474" s="4" t="s">
        <v>4085</v>
      </c>
      <c r="O7474" s="4" t="s">
        <v>33</v>
      </c>
      <c r="P7474" s="4" t="s">
        <v>296</v>
      </c>
      <c r="Q7474" s="4" t="s">
        <v>4084</v>
      </c>
      <c r="R7474" s="4">
        <v>1499.95</v>
      </c>
      <c r="S7474" s="4">
        <v>5</v>
      </c>
      <c r="T7474" s="4">
        <v>0</v>
      </c>
      <c r="U7474" s="4">
        <v>449.98500000000001</v>
      </c>
      <c r="V7474" s="4" t="str">
        <f>INDEX(Regional_Lookup!$B$2:$B$5,MATCH('Sample - Superstore'!M7474,Regional_Lookup!$A$2:$A$5,0))</f>
        <v>James Chen</v>
      </c>
      <c r="W7474" s="4">
        <f>INDEX(Regional_Lookup!$C$2:$C$5, MATCH('Sample - Superstore'!M7474,Regional_Lookup!$A$2:$A$5, 0))</f>
        <v>0.18</v>
      </c>
      <c r="X7474" s="4">
        <f>U7474/R7474</f>
        <v>0.3</v>
      </c>
      <c r="Y7474" s="4" t="str">
        <f>IF(X7474&gt;=W7474, "Yes", "No")</f>
        <v>Yes</v>
      </c>
      <c r="Z7474" s="4">
        <f>D7474-C7474</f>
        <v>2</v>
      </c>
      <c r="AA7474" s="4" t="str" cm="1">
        <f t="array" ref="AA7474">_xlfn.IFS(Z7474&lt;=2,"Fast",Z7474&gt;5, "Slow", AND(Z7474&gt;=3,Z7474&lt;=5),"Standard")</f>
        <v>Fast</v>
      </c>
    </row>
    <row r="7475" spans="1:27" x14ac:dyDescent="0.2">
      <c r="A7475" s="4">
        <v>7474</v>
      </c>
      <c r="B7475" s="4" t="s">
        <v>5638</v>
      </c>
      <c r="C7475" s="5">
        <v>42470</v>
      </c>
      <c r="D7475" s="5">
        <v>42475</v>
      </c>
      <c r="E7475" s="4" t="s">
        <v>29</v>
      </c>
      <c r="F7475" s="4" t="s">
        <v>926</v>
      </c>
      <c r="G7475" s="4" t="s">
        <v>925</v>
      </c>
      <c r="H7475" s="4" t="s">
        <v>50</v>
      </c>
      <c r="I7475" s="4" t="s">
        <v>17</v>
      </c>
      <c r="J7475" s="4" t="s">
        <v>319</v>
      </c>
      <c r="K7475" s="4" t="s">
        <v>318</v>
      </c>
      <c r="L7475" s="4">
        <v>60653</v>
      </c>
      <c r="M7475" s="4" t="s">
        <v>3</v>
      </c>
      <c r="N7475" s="4" t="s">
        <v>2289</v>
      </c>
      <c r="O7475" s="4" t="s">
        <v>13</v>
      </c>
      <c r="P7475" s="4" t="s">
        <v>116</v>
      </c>
      <c r="Q7475" s="4" t="s">
        <v>2288</v>
      </c>
      <c r="R7475" s="4">
        <v>13.568</v>
      </c>
      <c r="S7475" s="4">
        <v>4</v>
      </c>
      <c r="T7475" s="4">
        <v>0.2</v>
      </c>
      <c r="U7475" s="4">
        <v>3.2223999999999999</v>
      </c>
      <c r="V7475" s="4" t="str">
        <f>INDEX(Regional_Lookup!$B$2:$B$5,MATCH('Sample - Superstore'!M7475,Regional_Lookup!$A$2:$A$5,0))</f>
        <v>David Johnson</v>
      </c>
      <c r="W7475" s="4">
        <f>INDEX(Regional_Lookup!$C$2:$C$5, MATCH('Sample - Superstore'!M7475,Regional_Lookup!$A$2:$A$5, 0))</f>
        <v>0.14000000000000001</v>
      </c>
      <c r="X7475" s="4">
        <f>U7475/R7475</f>
        <v>0.23749999999999999</v>
      </c>
      <c r="Y7475" s="4" t="str">
        <f>IF(X7475&gt;=W7475, "Yes", "No")</f>
        <v>Yes</v>
      </c>
      <c r="Z7475" s="4">
        <f>D7475-C7475</f>
        <v>5</v>
      </c>
      <c r="AA7475" s="4" t="str" cm="1">
        <f t="array" ref="AA7475">_xlfn.IFS(Z7475&lt;=2,"Fast",Z7475&gt;5, "Slow", AND(Z7475&gt;=3,Z7475&lt;=5),"Standard")</f>
        <v>Standard</v>
      </c>
    </row>
    <row r="7476" spans="1:27" x14ac:dyDescent="0.2">
      <c r="A7476" s="4">
        <v>7475</v>
      </c>
      <c r="B7476" s="4" t="s">
        <v>5637</v>
      </c>
      <c r="C7476" s="5">
        <v>41645</v>
      </c>
      <c r="D7476" s="5">
        <v>41649</v>
      </c>
      <c r="E7476" s="4" t="s">
        <v>29</v>
      </c>
      <c r="F7476" s="4" t="s">
        <v>1204</v>
      </c>
      <c r="G7476" s="4" t="s">
        <v>1203</v>
      </c>
      <c r="H7476" s="4" t="s">
        <v>102</v>
      </c>
      <c r="I7476" s="4" t="s">
        <v>17</v>
      </c>
      <c r="J7476" s="4" t="s">
        <v>2406</v>
      </c>
      <c r="K7476" s="4" t="s">
        <v>174</v>
      </c>
      <c r="L7476" s="4">
        <v>42420</v>
      </c>
      <c r="M7476" s="4" t="s">
        <v>7</v>
      </c>
      <c r="N7476" s="4" t="s">
        <v>758</v>
      </c>
      <c r="O7476" s="4" t="s">
        <v>37</v>
      </c>
      <c r="P7476" s="4" t="s">
        <v>221</v>
      </c>
      <c r="Q7476" s="4" t="s">
        <v>757</v>
      </c>
      <c r="R7476" s="4">
        <v>2573.8200000000002</v>
      </c>
      <c r="S7476" s="4">
        <v>9</v>
      </c>
      <c r="T7476" s="4">
        <v>0</v>
      </c>
      <c r="U7476" s="4">
        <v>746.40779999999995</v>
      </c>
      <c r="V7476" s="4" t="str">
        <f>INDEX(Regional_Lookup!$B$2:$B$5,MATCH('Sample - Superstore'!M7476,Regional_Lookup!$A$2:$A$5,0))</f>
        <v>Maria Santos</v>
      </c>
      <c r="W7476" s="4">
        <f>INDEX(Regional_Lookup!$C$2:$C$5, MATCH('Sample - Superstore'!M7476,Regional_Lookup!$A$2:$A$5, 0))</f>
        <v>0.15</v>
      </c>
      <c r="X7476" s="4">
        <f>U7476/R7476</f>
        <v>0.28999999999999998</v>
      </c>
      <c r="Y7476" s="4" t="str">
        <f>IF(X7476&gt;=W7476, "Yes", "No")</f>
        <v>Yes</v>
      </c>
      <c r="Z7476" s="4">
        <f>D7476-C7476</f>
        <v>4</v>
      </c>
      <c r="AA7476" s="4" t="str" cm="1">
        <f t="array" ref="AA7476">_xlfn.IFS(Z7476&lt;=2,"Fast",Z7476&gt;5, "Slow", AND(Z7476&gt;=3,Z7476&lt;=5),"Standard")</f>
        <v>Standard</v>
      </c>
    </row>
    <row r="7477" spans="1:27" x14ac:dyDescent="0.2">
      <c r="A7477" s="4">
        <v>7476</v>
      </c>
      <c r="B7477" s="4" t="s">
        <v>5637</v>
      </c>
      <c r="C7477" s="5">
        <v>41645</v>
      </c>
      <c r="D7477" s="5">
        <v>41649</v>
      </c>
      <c r="E7477" s="4" t="s">
        <v>29</v>
      </c>
      <c r="F7477" s="4" t="s">
        <v>1204</v>
      </c>
      <c r="G7477" s="4" t="s">
        <v>1203</v>
      </c>
      <c r="H7477" s="4" t="s">
        <v>102</v>
      </c>
      <c r="I7477" s="4" t="s">
        <v>17</v>
      </c>
      <c r="J7477" s="4" t="s">
        <v>2406</v>
      </c>
      <c r="K7477" s="4" t="s">
        <v>174</v>
      </c>
      <c r="L7477" s="4">
        <v>42420</v>
      </c>
      <c r="M7477" s="4" t="s">
        <v>7</v>
      </c>
      <c r="N7477" s="4" t="s">
        <v>1804</v>
      </c>
      <c r="O7477" s="4" t="s">
        <v>13</v>
      </c>
      <c r="P7477" s="4" t="s">
        <v>100</v>
      </c>
      <c r="Q7477" s="4" t="s">
        <v>1803</v>
      </c>
      <c r="R7477" s="4">
        <v>609.98</v>
      </c>
      <c r="S7477" s="4">
        <v>2</v>
      </c>
      <c r="T7477" s="4">
        <v>0</v>
      </c>
      <c r="U7477" s="4">
        <v>274.49099999999999</v>
      </c>
      <c r="V7477" s="4" t="str">
        <f>INDEX(Regional_Lookup!$B$2:$B$5,MATCH('Sample - Superstore'!M7477,Regional_Lookup!$A$2:$A$5,0))</f>
        <v>Maria Santos</v>
      </c>
      <c r="W7477" s="4">
        <f>INDEX(Regional_Lookup!$C$2:$C$5, MATCH('Sample - Superstore'!M7477,Regional_Lookup!$A$2:$A$5, 0))</f>
        <v>0.15</v>
      </c>
      <c r="X7477" s="4">
        <f>U7477/R7477</f>
        <v>0.44999999999999996</v>
      </c>
      <c r="Y7477" s="4" t="str">
        <f>IF(X7477&gt;=W7477, "Yes", "No")</f>
        <v>Yes</v>
      </c>
      <c r="Z7477" s="4">
        <f>D7477-C7477</f>
        <v>4</v>
      </c>
      <c r="AA7477" s="4" t="str" cm="1">
        <f t="array" ref="AA7477">_xlfn.IFS(Z7477&lt;=2,"Fast",Z7477&gt;5, "Slow", AND(Z7477&gt;=3,Z7477&lt;=5),"Standard")</f>
        <v>Standard</v>
      </c>
    </row>
    <row r="7478" spans="1:27" x14ac:dyDescent="0.2">
      <c r="A7478" s="4">
        <v>7477</v>
      </c>
      <c r="B7478" s="4" t="s">
        <v>5637</v>
      </c>
      <c r="C7478" s="5">
        <v>41645</v>
      </c>
      <c r="D7478" s="5">
        <v>41649</v>
      </c>
      <c r="E7478" s="4" t="s">
        <v>29</v>
      </c>
      <c r="F7478" s="4" t="s">
        <v>1204</v>
      </c>
      <c r="G7478" s="4" t="s">
        <v>1203</v>
      </c>
      <c r="H7478" s="4" t="s">
        <v>102</v>
      </c>
      <c r="I7478" s="4" t="s">
        <v>17</v>
      </c>
      <c r="J7478" s="4" t="s">
        <v>2406</v>
      </c>
      <c r="K7478" s="4" t="s">
        <v>174</v>
      </c>
      <c r="L7478" s="4">
        <v>42420</v>
      </c>
      <c r="M7478" s="4" t="s">
        <v>7</v>
      </c>
      <c r="N7478" s="4" t="s">
        <v>2499</v>
      </c>
      <c r="O7478" s="4" t="s">
        <v>13</v>
      </c>
      <c r="P7478" s="4" t="s">
        <v>116</v>
      </c>
      <c r="Q7478" s="4" t="s">
        <v>2498</v>
      </c>
      <c r="R7478" s="4">
        <v>5.48</v>
      </c>
      <c r="S7478" s="4">
        <v>2</v>
      </c>
      <c r="T7478" s="4">
        <v>0</v>
      </c>
      <c r="U7478" s="4">
        <v>1.4796</v>
      </c>
      <c r="V7478" s="4" t="str">
        <f>INDEX(Regional_Lookup!$B$2:$B$5,MATCH('Sample - Superstore'!M7478,Regional_Lookup!$A$2:$A$5,0))</f>
        <v>Maria Santos</v>
      </c>
      <c r="W7478" s="4">
        <f>INDEX(Regional_Lookup!$C$2:$C$5, MATCH('Sample - Superstore'!M7478,Regional_Lookup!$A$2:$A$5, 0))</f>
        <v>0.15</v>
      </c>
      <c r="X7478" s="4">
        <f>U7478/R7478</f>
        <v>0.26999999999999996</v>
      </c>
      <c r="Y7478" s="4" t="str">
        <f>IF(X7478&gt;=W7478, "Yes", "No")</f>
        <v>Yes</v>
      </c>
      <c r="Z7478" s="4">
        <f>D7478-C7478</f>
        <v>4</v>
      </c>
      <c r="AA7478" s="4" t="str" cm="1">
        <f t="array" ref="AA7478">_xlfn.IFS(Z7478&lt;=2,"Fast",Z7478&gt;5, "Slow", AND(Z7478&gt;=3,Z7478&lt;=5),"Standard")</f>
        <v>Standard</v>
      </c>
    </row>
    <row r="7479" spans="1:27" x14ac:dyDescent="0.2">
      <c r="A7479" s="4">
        <v>7478</v>
      </c>
      <c r="B7479" s="4" t="s">
        <v>5637</v>
      </c>
      <c r="C7479" s="5">
        <v>41645</v>
      </c>
      <c r="D7479" s="5">
        <v>41649</v>
      </c>
      <c r="E7479" s="4" t="s">
        <v>29</v>
      </c>
      <c r="F7479" s="4" t="s">
        <v>1204</v>
      </c>
      <c r="G7479" s="4" t="s">
        <v>1203</v>
      </c>
      <c r="H7479" s="4" t="s">
        <v>102</v>
      </c>
      <c r="I7479" s="4" t="s">
        <v>17</v>
      </c>
      <c r="J7479" s="4" t="s">
        <v>2406</v>
      </c>
      <c r="K7479" s="4" t="s">
        <v>174</v>
      </c>
      <c r="L7479" s="4">
        <v>42420</v>
      </c>
      <c r="M7479" s="4" t="s">
        <v>7</v>
      </c>
      <c r="N7479" s="4" t="s">
        <v>736</v>
      </c>
      <c r="O7479" s="4" t="s">
        <v>33</v>
      </c>
      <c r="P7479" s="4" t="s">
        <v>32</v>
      </c>
      <c r="Q7479" s="4" t="s">
        <v>735</v>
      </c>
      <c r="R7479" s="4">
        <v>391.98</v>
      </c>
      <c r="S7479" s="4">
        <v>2</v>
      </c>
      <c r="T7479" s="4">
        <v>0</v>
      </c>
      <c r="U7479" s="4">
        <v>113.6742</v>
      </c>
      <c r="V7479" s="4" t="str">
        <f>INDEX(Regional_Lookup!$B$2:$B$5,MATCH('Sample - Superstore'!M7479,Regional_Lookup!$A$2:$A$5,0))</f>
        <v>Maria Santos</v>
      </c>
      <c r="W7479" s="4">
        <f>INDEX(Regional_Lookup!$C$2:$C$5, MATCH('Sample - Superstore'!M7479,Regional_Lookup!$A$2:$A$5, 0))</f>
        <v>0.15</v>
      </c>
      <c r="X7479" s="4">
        <f>U7479/R7479</f>
        <v>0.28999999999999998</v>
      </c>
      <c r="Y7479" s="4" t="str">
        <f>IF(X7479&gt;=W7479, "Yes", "No")</f>
        <v>Yes</v>
      </c>
      <c r="Z7479" s="4">
        <f>D7479-C7479</f>
        <v>4</v>
      </c>
      <c r="AA7479" s="4" t="str" cm="1">
        <f t="array" ref="AA7479">_xlfn.IFS(Z7479&lt;=2,"Fast",Z7479&gt;5, "Slow", AND(Z7479&gt;=3,Z7479&lt;=5),"Standard")</f>
        <v>Standard</v>
      </c>
    </row>
    <row r="7480" spans="1:27" x14ac:dyDescent="0.2">
      <c r="A7480" s="4">
        <v>7479</v>
      </c>
      <c r="B7480" s="4" t="s">
        <v>5637</v>
      </c>
      <c r="C7480" s="5">
        <v>41645</v>
      </c>
      <c r="D7480" s="5">
        <v>41649</v>
      </c>
      <c r="E7480" s="4" t="s">
        <v>29</v>
      </c>
      <c r="F7480" s="4" t="s">
        <v>1204</v>
      </c>
      <c r="G7480" s="4" t="s">
        <v>1203</v>
      </c>
      <c r="H7480" s="4" t="s">
        <v>102</v>
      </c>
      <c r="I7480" s="4" t="s">
        <v>17</v>
      </c>
      <c r="J7480" s="4" t="s">
        <v>2406</v>
      </c>
      <c r="K7480" s="4" t="s">
        <v>174</v>
      </c>
      <c r="L7480" s="4">
        <v>42420</v>
      </c>
      <c r="M7480" s="4" t="s">
        <v>7</v>
      </c>
      <c r="N7480" s="4" t="s">
        <v>4049</v>
      </c>
      <c r="O7480" s="4" t="s">
        <v>33</v>
      </c>
      <c r="P7480" s="4" t="s">
        <v>32</v>
      </c>
      <c r="Q7480" s="4" t="s">
        <v>4048</v>
      </c>
      <c r="R7480" s="4">
        <v>755.96</v>
      </c>
      <c r="S7480" s="4">
        <v>4</v>
      </c>
      <c r="T7480" s="4">
        <v>0</v>
      </c>
      <c r="U7480" s="4">
        <v>204.10919999999999</v>
      </c>
      <c r="V7480" s="4" t="str">
        <f>INDEX(Regional_Lookup!$B$2:$B$5,MATCH('Sample - Superstore'!M7480,Regional_Lookup!$A$2:$A$5,0))</f>
        <v>Maria Santos</v>
      </c>
      <c r="W7480" s="4">
        <f>INDEX(Regional_Lookup!$C$2:$C$5, MATCH('Sample - Superstore'!M7480,Regional_Lookup!$A$2:$A$5, 0))</f>
        <v>0.15</v>
      </c>
      <c r="X7480" s="4">
        <f>U7480/R7480</f>
        <v>0.26999999999999996</v>
      </c>
      <c r="Y7480" s="4" t="str">
        <f>IF(X7480&gt;=W7480, "Yes", "No")</f>
        <v>Yes</v>
      </c>
      <c r="Z7480" s="4">
        <f>D7480-C7480</f>
        <v>4</v>
      </c>
      <c r="AA7480" s="4" t="str" cm="1">
        <f t="array" ref="AA7480">_xlfn.IFS(Z7480&lt;=2,"Fast",Z7480&gt;5, "Slow", AND(Z7480&gt;=3,Z7480&lt;=5),"Standard")</f>
        <v>Standard</v>
      </c>
    </row>
    <row r="7481" spans="1:27" x14ac:dyDescent="0.2">
      <c r="A7481" s="4">
        <v>7480</v>
      </c>
      <c r="B7481" s="4" t="s">
        <v>5637</v>
      </c>
      <c r="C7481" s="5">
        <v>41645</v>
      </c>
      <c r="D7481" s="5">
        <v>41649</v>
      </c>
      <c r="E7481" s="4" t="s">
        <v>29</v>
      </c>
      <c r="F7481" s="4" t="s">
        <v>1204</v>
      </c>
      <c r="G7481" s="4" t="s">
        <v>1203</v>
      </c>
      <c r="H7481" s="4" t="s">
        <v>102</v>
      </c>
      <c r="I7481" s="4" t="s">
        <v>17</v>
      </c>
      <c r="J7481" s="4" t="s">
        <v>2406</v>
      </c>
      <c r="K7481" s="4" t="s">
        <v>174</v>
      </c>
      <c r="L7481" s="4">
        <v>42420</v>
      </c>
      <c r="M7481" s="4" t="s">
        <v>7</v>
      </c>
      <c r="N7481" s="4" t="s">
        <v>4961</v>
      </c>
      <c r="O7481" s="4" t="s">
        <v>13</v>
      </c>
      <c r="P7481" s="4" t="s">
        <v>109</v>
      </c>
      <c r="Q7481" s="4" t="s">
        <v>4960</v>
      </c>
      <c r="R7481" s="4">
        <v>31.12</v>
      </c>
      <c r="S7481" s="4">
        <v>4</v>
      </c>
      <c r="T7481" s="4">
        <v>0</v>
      </c>
      <c r="U7481" s="4">
        <v>0.31119999999999998</v>
      </c>
      <c r="V7481" s="4" t="str">
        <f>INDEX(Regional_Lookup!$B$2:$B$5,MATCH('Sample - Superstore'!M7481,Regional_Lookup!$A$2:$A$5,0))</f>
        <v>Maria Santos</v>
      </c>
      <c r="W7481" s="4">
        <f>INDEX(Regional_Lookup!$C$2:$C$5, MATCH('Sample - Superstore'!M7481,Regional_Lookup!$A$2:$A$5, 0))</f>
        <v>0.15</v>
      </c>
      <c r="X7481" s="4">
        <f>U7481/R7481</f>
        <v>9.9999999999999985E-3</v>
      </c>
      <c r="Y7481" s="4" t="str">
        <f>IF(X7481&gt;=W7481, "Yes", "No")</f>
        <v>No</v>
      </c>
      <c r="Z7481" s="4">
        <f>D7481-C7481</f>
        <v>4</v>
      </c>
      <c r="AA7481" s="4" t="str" cm="1">
        <f t="array" ref="AA7481">_xlfn.IFS(Z7481&lt;=2,"Fast",Z7481&gt;5, "Slow", AND(Z7481&gt;=3,Z7481&lt;=5),"Standard")</f>
        <v>Standard</v>
      </c>
    </row>
    <row r="7482" spans="1:27" x14ac:dyDescent="0.2">
      <c r="A7482" s="4">
        <v>7481</v>
      </c>
      <c r="B7482" s="4" t="s">
        <v>5637</v>
      </c>
      <c r="C7482" s="5">
        <v>41645</v>
      </c>
      <c r="D7482" s="5">
        <v>41649</v>
      </c>
      <c r="E7482" s="4" t="s">
        <v>29</v>
      </c>
      <c r="F7482" s="4" t="s">
        <v>1204</v>
      </c>
      <c r="G7482" s="4" t="s">
        <v>1203</v>
      </c>
      <c r="H7482" s="4" t="s">
        <v>102</v>
      </c>
      <c r="I7482" s="4" t="s">
        <v>17</v>
      </c>
      <c r="J7482" s="4" t="s">
        <v>2406</v>
      </c>
      <c r="K7482" s="4" t="s">
        <v>174</v>
      </c>
      <c r="L7482" s="4">
        <v>42420</v>
      </c>
      <c r="M7482" s="4" t="s">
        <v>7</v>
      </c>
      <c r="N7482" s="4" t="s">
        <v>5636</v>
      </c>
      <c r="O7482" s="4" t="s">
        <v>13</v>
      </c>
      <c r="P7482" s="4" t="s">
        <v>24</v>
      </c>
      <c r="Q7482" s="4" t="s">
        <v>5635</v>
      </c>
      <c r="R7482" s="4">
        <v>6.54</v>
      </c>
      <c r="S7482" s="4">
        <v>1</v>
      </c>
      <c r="T7482" s="4">
        <v>0</v>
      </c>
      <c r="U7482" s="4">
        <v>3.0084</v>
      </c>
      <c r="V7482" s="4" t="str">
        <f>INDEX(Regional_Lookup!$B$2:$B$5,MATCH('Sample - Superstore'!M7482,Regional_Lookup!$A$2:$A$5,0))</f>
        <v>Maria Santos</v>
      </c>
      <c r="W7482" s="4">
        <f>INDEX(Regional_Lookup!$C$2:$C$5, MATCH('Sample - Superstore'!M7482,Regional_Lookup!$A$2:$A$5, 0))</f>
        <v>0.15</v>
      </c>
      <c r="X7482" s="4">
        <f>U7482/R7482</f>
        <v>0.45999999999999996</v>
      </c>
      <c r="Y7482" s="4" t="str">
        <f>IF(X7482&gt;=W7482, "Yes", "No")</f>
        <v>Yes</v>
      </c>
      <c r="Z7482" s="4">
        <f>D7482-C7482</f>
        <v>4</v>
      </c>
      <c r="AA7482" s="4" t="str" cm="1">
        <f t="array" ref="AA7482">_xlfn.IFS(Z7482&lt;=2,"Fast",Z7482&gt;5, "Slow", AND(Z7482&gt;=3,Z7482&lt;=5),"Standard")</f>
        <v>Standard</v>
      </c>
    </row>
    <row r="7483" spans="1:27" x14ac:dyDescent="0.2">
      <c r="A7483" s="4">
        <v>7482</v>
      </c>
      <c r="B7483" s="4" t="s">
        <v>5634</v>
      </c>
      <c r="C7483" s="5">
        <v>42614</v>
      </c>
      <c r="D7483" s="5">
        <v>42616</v>
      </c>
      <c r="E7483" s="4" t="s">
        <v>21</v>
      </c>
      <c r="F7483" s="4" t="s">
        <v>1054</v>
      </c>
      <c r="G7483" s="4" t="s">
        <v>1053</v>
      </c>
      <c r="H7483" s="4" t="s">
        <v>102</v>
      </c>
      <c r="I7483" s="4" t="s">
        <v>17</v>
      </c>
      <c r="J7483" s="4" t="s">
        <v>5633</v>
      </c>
      <c r="K7483" s="4" t="s">
        <v>15</v>
      </c>
      <c r="L7483" s="4">
        <v>92646</v>
      </c>
      <c r="M7483" s="4" t="s">
        <v>9</v>
      </c>
      <c r="N7483" s="4" t="s">
        <v>4808</v>
      </c>
      <c r="O7483" s="4" t="s">
        <v>13</v>
      </c>
      <c r="P7483" s="4" t="s">
        <v>121</v>
      </c>
      <c r="Q7483" s="4" t="s">
        <v>4807</v>
      </c>
      <c r="R7483" s="4">
        <v>12.78</v>
      </c>
      <c r="S7483" s="4">
        <v>1</v>
      </c>
      <c r="T7483" s="4">
        <v>0</v>
      </c>
      <c r="U7483" s="4">
        <v>5.7510000000000003</v>
      </c>
      <c r="V7483" s="4" t="str">
        <f>INDEX(Regional_Lookup!$B$2:$B$5,MATCH('Sample - Superstore'!M7483,Regional_Lookup!$A$2:$A$5,0))</f>
        <v>James Chen</v>
      </c>
      <c r="W7483" s="4">
        <f>INDEX(Regional_Lookup!$C$2:$C$5, MATCH('Sample - Superstore'!M7483,Regional_Lookup!$A$2:$A$5, 0))</f>
        <v>0.18</v>
      </c>
      <c r="X7483" s="4">
        <f>U7483/R7483</f>
        <v>0.45000000000000007</v>
      </c>
      <c r="Y7483" s="4" t="str">
        <f>IF(X7483&gt;=W7483, "Yes", "No")</f>
        <v>Yes</v>
      </c>
      <c r="Z7483" s="4">
        <f>D7483-C7483</f>
        <v>2</v>
      </c>
      <c r="AA7483" s="4" t="str" cm="1">
        <f t="array" ref="AA7483">_xlfn.IFS(Z7483&lt;=2,"Fast",Z7483&gt;5, "Slow", AND(Z7483&gt;=3,Z7483&lt;=5),"Standard")</f>
        <v>Fast</v>
      </c>
    </row>
    <row r="7484" spans="1:27" x14ac:dyDescent="0.2">
      <c r="A7484" s="4">
        <v>7483</v>
      </c>
      <c r="B7484" s="4" t="s">
        <v>5632</v>
      </c>
      <c r="C7484" s="5">
        <v>41905</v>
      </c>
      <c r="D7484" s="5">
        <v>41912</v>
      </c>
      <c r="E7484" s="4" t="s">
        <v>29</v>
      </c>
      <c r="F7484" s="4" t="s">
        <v>3194</v>
      </c>
      <c r="G7484" s="4" t="s">
        <v>3193</v>
      </c>
      <c r="H7484" s="4" t="s">
        <v>102</v>
      </c>
      <c r="I7484" s="4" t="s">
        <v>17</v>
      </c>
      <c r="J7484" s="4" t="s">
        <v>254</v>
      </c>
      <c r="K7484" s="4" t="s">
        <v>66</v>
      </c>
      <c r="L7484" s="4">
        <v>10011</v>
      </c>
      <c r="M7484" s="4" t="s">
        <v>5</v>
      </c>
      <c r="N7484" s="4" t="s">
        <v>1573</v>
      </c>
      <c r="O7484" s="4" t="s">
        <v>13</v>
      </c>
      <c r="P7484" s="4" t="s">
        <v>100</v>
      </c>
      <c r="Q7484" s="4" t="s">
        <v>1572</v>
      </c>
      <c r="R7484" s="4">
        <v>18.463999999999999</v>
      </c>
      <c r="S7484" s="4">
        <v>4</v>
      </c>
      <c r="T7484" s="4">
        <v>0.2</v>
      </c>
      <c r="U7484" s="4">
        <v>6.9240000000000004</v>
      </c>
      <c r="V7484" s="4" t="str">
        <f>INDEX(Regional_Lookup!$B$2:$B$5,MATCH('Sample - Superstore'!M7484,Regional_Lookup!$A$2:$A$5,0))</f>
        <v>Sarah Miller</v>
      </c>
      <c r="W7484" s="4">
        <f>INDEX(Regional_Lookup!$C$2:$C$5, MATCH('Sample - Superstore'!M7484,Regional_Lookup!$A$2:$A$5, 0))</f>
        <v>0.16</v>
      </c>
      <c r="X7484" s="4">
        <f>U7484/R7484</f>
        <v>0.37500000000000006</v>
      </c>
      <c r="Y7484" s="4" t="str">
        <f>IF(X7484&gt;=W7484, "Yes", "No")</f>
        <v>Yes</v>
      </c>
      <c r="Z7484" s="4">
        <f>D7484-C7484</f>
        <v>7</v>
      </c>
      <c r="AA7484" s="4" t="str" cm="1">
        <f t="array" ref="AA7484">_xlfn.IFS(Z7484&lt;=2,"Fast",Z7484&gt;5, "Slow", AND(Z7484&gt;=3,Z7484&lt;=5),"Standard")</f>
        <v>Slow</v>
      </c>
    </row>
    <row r="7485" spans="1:27" x14ac:dyDescent="0.2">
      <c r="A7485" s="4">
        <v>7484</v>
      </c>
      <c r="B7485" s="4" t="s">
        <v>5631</v>
      </c>
      <c r="C7485" s="5">
        <v>41988</v>
      </c>
      <c r="D7485" s="5">
        <v>41990</v>
      </c>
      <c r="E7485" s="4" t="s">
        <v>21</v>
      </c>
      <c r="F7485" s="4" t="s">
        <v>1411</v>
      </c>
      <c r="G7485" s="4" t="s">
        <v>1410</v>
      </c>
      <c r="H7485" s="4" t="s">
        <v>50</v>
      </c>
      <c r="I7485" s="4" t="s">
        <v>17</v>
      </c>
      <c r="J7485" s="4" t="s">
        <v>159</v>
      </c>
      <c r="K7485" s="4" t="s">
        <v>158</v>
      </c>
      <c r="L7485" s="4">
        <v>19140</v>
      </c>
      <c r="M7485" s="4" t="s">
        <v>5</v>
      </c>
      <c r="N7485" s="4" t="s">
        <v>4454</v>
      </c>
      <c r="O7485" s="4" t="s">
        <v>37</v>
      </c>
      <c r="P7485" s="4" t="s">
        <v>221</v>
      </c>
      <c r="Q7485" s="4" t="s">
        <v>4453</v>
      </c>
      <c r="R7485" s="4">
        <v>445.80200000000002</v>
      </c>
      <c r="S7485" s="4">
        <v>7</v>
      </c>
      <c r="T7485" s="4">
        <v>0.3</v>
      </c>
      <c r="U7485" s="4">
        <v>-108.2662</v>
      </c>
      <c r="V7485" s="4" t="str">
        <f>INDEX(Regional_Lookup!$B$2:$B$5,MATCH('Sample - Superstore'!M7485,Regional_Lookup!$A$2:$A$5,0))</f>
        <v>Sarah Miller</v>
      </c>
      <c r="W7485" s="4">
        <f>INDEX(Regional_Lookup!$C$2:$C$5, MATCH('Sample - Superstore'!M7485,Regional_Lookup!$A$2:$A$5, 0))</f>
        <v>0.16</v>
      </c>
      <c r="X7485" s="4">
        <f>U7485/R7485</f>
        <v>-0.24285714285714283</v>
      </c>
      <c r="Y7485" s="4" t="str">
        <f>IF(X7485&gt;=W7485, "Yes", "No")</f>
        <v>No</v>
      </c>
      <c r="Z7485" s="4">
        <f>D7485-C7485</f>
        <v>2</v>
      </c>
      <c r="AA7485" s="4" t="str" cm="1">
        <f t="array" ref="AA7485">_xlfn.IFS(Z7485&lt;=2,"Fast",Z7485&gt;5, "Slow", AND(Z7485&gt;=3,Z7485&lt;=5),"Standard")</f>
        <v>Fast</v>
      </c>
    </row>
    <row r="7486" spans="1:27" x14ac:dyDescent="0.2">
      <c r="A7486" s="4">
        <v>7485</v>
      </c>
      <c r="B7486" s="4" t="s">
        <v>5630</v>
      </c>
      <c r="C7486" s="5">
        <v>43097</v>
      </c>
      <c r="D7486" s="5">
        <v>43102</v>
      </c>
      <c r="E7486" s="4" t="s">
        <v>29</v>
      </c>
      <c r="F7486" s="4" t="s">
        <v>3784</v>
      </c>
      <c r="G7486" s="4" t="s">
        <v>3783</v>
      </c>
      <c r="H7486" s="4" t="s">
        <v>102</v>
      </c>
      <c r="I7486" s="4" t="s">
        <v>17</v>
      </c>
      <c r="J7486" s="4" t="s">
        <v>5629</v>
      </c>
      <c r="K7486" s="4" t="s">
        <v>5628</v>
      </c>
      <c r="L7486" s="4">
        <v>58103</v>
      </c>
      <c r="M7486" s="4" t="s">
        <v>3</v>
      </c>
      <c r="N7486" s="4" t="s">
        <v>5479</v>
      </c>
      <c r="O7486" s="4" t="s">
        <v>13</v>
      </c>
      <c r="P7486" s="4" t="s">
        <v>116</v>
      </c>
      <c r="Q7486" s="4" t="s">
        <v>507</v>
      </c>
      <c r="R7486" s="4">
        <v>2.48</v>
      </c>
      <c r="S7486" s="4">
        <v>1</v>
      </c>
      <c r="T7486" s="4">
        <v>0</v>
      </c>
      <c r="U7486" s="4">
        <v>0.86799999999999999</v>
      </c>
      <c r="V7486" s="4" t="str">
        <f>INDEX(Regional_Lookup!$B$2:$B$5,MATCH('Sample - Superstore'!M7486,Regional_Lookup!$A$2:$A$5,0))</f>
        <v>David Johnson</v>
      </c>
      <c r="W7486" s="4">
        <f>INDEX(Regional_Lookup!$C$2:$C$5, MATCH('Sample - Superstore'!M7486,Regional_Lookup!$A$2:$A$5, 0))</f>
        <v>0.14000000000000001</v>
      </c>
      <c r="X7486" s="4">
        <f>U7486/R7486</f>
        <v>0.35</v>
      </c>
      <c r="Y7486" s="4" t="str">
        <f>IF(X7486&gt;=W7486, "Yes", "No")</f>
        <v>Yes</v>
      </c>
      <c r="Z7486" s="4">
        <f>D7486-C7486</f>
        <v>5</v>
      </c>
      <c r="AA7486" s="4" t="str" cm="1">
        <f t="array" ref="AA7486">_xlfn.IFS(Z7486&lt;=2,"Fast",Z7486&gt;5, "Slow", AND(Z7486&gt;=3,Z7486&lt;=5),"Standard")</f>
        <v>Standard</v>
      </c>
    </row>
    <row r="7487" spans="1:27" x14ac:dyDescent="0.2">
      <c r="A7487" s="4">
        <v>7486</v>
      </c>
      <c r="B7487" s="4" t="s">
        <v>5630</v>
      </c>
      <c r="C7487" s="5">
        <v>43097</v>
      </c>
      <c r="D7487" s="5">
        <v>43102</v>
      </c>
      <c r="E7487" s="4" t="s">
        <v>29</v>
      </c>
      <c r="F7487" s="4" t="s">
        <v>3784</v>
      </c>
      <c r="G7487" s="4" t="s">
        <v>3783</v>
      </c>
      <c r="H7487" s="4" t="s">
        <v>102</v>
      </c>
      <c r="I7487" s="4" t="s">
        <v>17</v>
      </c>
      <c r="J7487" s="4" t="s">
        <v>5629</v>
      </c>
      <c r="K7487" s="4" t="s">
        <v>5628</v>
      </c>
      <c r="L7487" s="4">
        <v>58103</v>
      </c>
      <c r="M7487" s="4" t="s">
        <v>3</v>
      </c>
      <c r="N7487" s="4" t="s">
        <v>2535</v>
      </c>
      <c r="O7487" s="4" t="s">
        <v>13</v>
      </c>
      <c r="P7487" s="4" t="s">
        <v>100</v>
      </c>
      <c r="Q7487" s="4" t="s">
        <v>2534</v>
      </c>
      <c r="R7487" s="4">
        <v>25.9</v>
      </c>
      <c r="S7487" s="4">
        <v>5</v>
      </c>
      <c r="T7487" s="4">
        <v>0</v>
      </c>
      <c r="U7487" s="4">
        <v>12.691000000000001</v>
      </c>
      <c r="V7487" s="4" t="str">
        <f>INDEX(Regional_Lookup!$B$2:$B$5,MATCH('Sample - Superstore'!M7487,Regional_Lookup!$A$2:$A$5,0))</f>
        <v>David Johnson</v>
      </c>
      <c r="W7487" s="4">
        <f>INDEX(Regional_Lookup!$C$2:$C$5, MATCH('Sample - Superstore'!M7487,Regional_Lookup!$A$2:$A$5, 0))</f>
        <v>0.14000000000000001</v>
      </c>
      <c r="X7487" s="4">
        <f>U7487/R7487</f>
        <v>0.49000000000000005</v>
      </c>
      <c r="Y7487" s="4" t="str">
        <f>IF(X7487&gt;=W7487, "Yes", "No")</f>
        <v>Yes</v>
      </c>
      <c r="Z7487" s="4">
        <f>D7487-C7487</f>
        <v>5</v>
      </c>
      <c r="AA7487" s="4" t="str" cm="1">
        <f t="array" ref="AA7487">_xlfn.IFS(Z7487&lt;=2,"Fast",Z7487&gt;5, "Slow", AND(Z7487&gt;=3,Z7487&lt;=5),"Standard")</f>
        <v>Standard</v>
      </c>
    </row>
    <row r="7488" spans="1:27" x14ac:dyDescent="0.2">
      <c r="A7488" s="4">
        <v>7487</v>
      </c>
      <c r="B7488" s="4" t="s">
        <v>5625</v>
      </c>
      <c r="C7488" s="5">
        <v>42357</v>
      </c>
      <c r="D7488" s="5">
        <v>42362</v>
      </c>
      <c r="E7488" s="4" t="s">
        <v>21</v>
      </c>
      <c r="F7488" s="4" t="s">
        <v>3968</v>
      </c>
      <c r="G7488" s="4" t="s">
        <v>3967</v>
      </c>
      <c r="H7488" s="4" t="s">
        <v>102</v>
      </c>
      <c r="I7488" s="4" t="s">
        <v>17</v>
      </c>
      <c r="J7488" s="4" t="s">
        <v>890</v>
      </c>
      <c r="K7488" s="4" t="s">
        <v>889</v>
      </c>
      <c r="L7488" s="4">
        <v>3820</v>
      </c>
      <c r="M7488" s="4" t="s">
        <v>5</v>
      </c>
      <c r="N7488" s="4" t="s">
        <v>2023</v>
      </c>
      <c r="O7488" s="4" t="s">
        <v>13</v>
      </c>
      <c r="P7488" s="4" t="s">
        <v>24</v>
      </c>
      <c r="Q7488" s="4" t="s">
        <v>2022</v>
      </c>
      <c r="R7488" s="4">
        <v>29.9</v>
      </c>
      <c r="S7488" s="4">
        <v>5</v>
      </c>
      <c r="T7488" s="4">
        <v>0</v>
      </c>
      <c r="U7488" s="4">
        <v>14.651</v>
      </c>
      <c r="V7488" s="4" t="str">
        <f>INDEX(Regional_Lookup!$B$2:$B$5,MATCH('Sample - Superstore'!M7488,Regional_Lookup!$A$2:$A$5,0))</f>
        <v>Sarah Miller</v>
      </c>
      <c r="W7488" s="4">
        <f>INDEX(Regional_Lookup!$C$2:$C$5, MATCH('Sample - Superstore'!M7488,Regional_Lookup!$A$2:$A$5, 0))</f>
        <v>0.16</v>
      </c>
      <c r="X7488" s="4">
        <f>U7488/R7488</f>
        <v>0.49</v>
      </c>
      <c r="Y7488" s="4" t="str">
        <f>IF(X7488&gt;=W7488, "Yes", "No")</f>
        <v>Yes</v>
      </c>
      <c r="Z7488" s="4">
        <f>D7488-C7488</f>
        <v>5</v>
      </c>
      <c r="AA7488" s="4" t="str" cm="1">
        <f t="array" ref="AA7488">_xlfn.IFS(Z7488&lt;=2,"Fast",Z7488&gt;5, "Slow", AND(Z7488&gt;=3,Z7488&lt;=5),"Standard")</f>
        <v>Standard</v>
      </c>
    </row>
    <row r="7489" spans="1:27" x14ac:dyDescent="0.2">
      <c r="A7489" s="4">
        <v>7488</v>
      </c>
      <c r="B7489" s="4" t="s">
        <v>5625</v>
      </c>
      <c r="C7489" s="5">
        <v>42357</v>
      </c>
      <c r="D7489" s="5">
        <v>42362</v>
      </c>
      <c r="E7489" s="4" t="s">
        <v>21</v>
      </c>
      <c r="F7489" s="4" t="s">
        <v>3968</v>
      </c>
      <c r="G7489" s="4" t="s">
        <v>3967</v>
      </c>
      <c r="H7489" s="4" t="s">
        <v>102</v>
      </c>
      <c r="I7489" s="4" t="s">
        <v>17</v>
      </c>
      <c r="J7489" s="4" t="s">
        <v>890</v>
      </c>
      <c r="K7489" s="4" t="s">
        <v>889</v>
      </c>
      <c r="L7489" s="4">
        <v>3820</v>
      </c>
      <c r="M7489" s="4" t="s">
        <v>5</v>
      </c>
      <c r="N7489" s="4" t="s">
        <v>5627</v>
      </c>
      <c r="O7489" s="4" t="s">
        <v>33</v>
      </c>
      <c r="P7489" s="4" t="s">
        <v>55</v>
      </c>
      <c r="Q7489" s="4" t="s">
        <v>5626</v>
      </c>
      <c r="R7489" s="4">
        <v>2249.91</v>
      </c>
      <c r="S7489" s="4">
        <v>9</v>
      </c>
      <c r="T7489" s="4">
        <v>0</v>
      </c>
      <c r="U7489" s="4">
        <v>517.47929999999997</v>
      </c>
      <c r="V7489" s="4" t="str">
        <f>INDEX(Regional_Lookup!$B$2:$B$5,MATCH('Sample - Superstore'!M7489,Regional_Lookup!$A$2:$A$5,0))</f>
        <v>Sarah Miller</v>
      </c>
      <c r="W7489" s="4">
        <f>INDEX(Regional_Lookup!$C$2:$C$5, MATCH('Sample - Superstore'!M7489,Regional_Lookup!$A$2:$A$5, 0))</f>
        <v>0.16</v>
      </c>
      <c r="X7489" s="4">
        <f>U7489/R7489</f>
        <v>0.23</v>
      </c>
      <c r="Y7489" s="4" t="str">
        <f>IF(X7489&gt;=W7489, "Yes", "No")</f>
        <v>Yes</v>
      </c>
      <c r="Z7489" s="4">
        <f>D7489-C7489</f>
        <v>5</v>
      </c>
      <c r="AA7489" s="4" t="str" cm="1">
        <f t="array" ref="AA7489">_xlfn.IFS(Z7489&lt;=2,"Fast",Z7489&gt;5, "Slow", AND(Z7489&gt;=3,Z7489&lt;=5),"Standard")</f>
        <v>Standard</v>
      </c>
    </row>
    <row r="7490" spans="1:27" x14ac:dyDescent="0.2">
      <c r="A7490" s="4">
        <v>7489</v>
      </c>
      <c r="B7490" s="4" t="s">
        <v>5625</v>
      </c>
      <c r="C7490" s="5">
        <v>42357</v>
      </c>
      <c r="D7490" s="5">
        <v>42362</v>
      </c>
      <c r="E7490" s="4" t="s">
        <v>21</v>
      </c>
      <c r="F7490" s="4" t="s">
        <v>3968</v>
      </c>
      <c r="G7490" s="4" t="s">
        <v>3967</v>
      </c>
      <c r="H7490" s="4" t="s">
        <v>102</v>
      </c>
      <c r="I7490" s="4" t="s">
        <v>17</v>
      </c>
      <c r="J7490" s="4" t="s">
        <v>890</v>
      </c>
      <c r="K7490" s="4" t="s">
        <v>889</v>
      </c>
      <c r="L7490" s="4">
        <v>3820</v>
      </c>
      <c r="M7490" s="4" t="s">
        <v>5</v>
      </c>
      <c r="N7490" s="4" t="s">
        <v>2544</v>
      </c>
      <c r="O7490" s="4" t="s">
        <v>37</v>
      </c>
      <c r="P7490" s="4" t="s">
        <v>92</v>
      </c>
      <c r="Q7490" s="4" t="s">
        <v>2543</v>
      </c>
      <c r="R7490" s="4">
        <v>1053.164</v>
      </c>
      <c r="S7490" s="4">
        <v>4</v>
      </c>
      <c r="T7490" s="4">
        <v>0.3</v>
      </c>
      <c r="U7490" s="4">
        <v>-105.3164</v>
      </c>
      <c r="V7490" s="4" t="str">
        <f>INDEX(Regional_Lookup!$B$2:$B$5,MATCH('Sample - Superstore'!M7490,Regional_Lookup!$A$2:$A$5,0))</f>
        <v>Sarah Miller</v>
      </c>
      <c r="W7490" s="4">
        <f>INDEX(Regional_Lookup!$C$2:$C$5, MATCH('Sample - Superstore'!M7490,Regional_Lookup!$A$2:$A$5, 0))</f>
        <v>0.16</v>
      </c>
      <c r="X7490" s="4">
        <f>U7490/R7490</f>
        <v>-0.1</v>
      </c>
      <c r="Y7490" s="4" t="str">
        <f>IF(X7490&gt;=W7490, "Yes", "No")</f>
        <v>No</v>
      </c>
      <c r="Z7490" s="4">
        <f>D7490-C7490</f>
        <v>5</v>
      </c>
      <c r="AA7490" s="4" t="str" cm="1">
        <f t="array" ref="AA7490">_xlfn.IFS(Z7490&lt;=2,"Fast",Z7490&gt;5, "Slow", AND(Z7490&gt;=3,Z7490&lt;=5),"Standard")</f>
        <v>Standard</v>
      </c>
    </row>
    <row r="7491" spans="1:27" x14ac:dyDescent="0.2">
      <c r="A7491" s="4">
        <v>7490</v>
      </c>
      <c r="B7491" s="4" t="s">
        <v>5624</v>
      </c>
      <c r="C7491" s="5">
        <v>43044</v>
      </c>
      <c r="D7491" s="5">
        <v>43048</v>
      </c>
      <c r="E7491" s="4" t="s">
        <v>29</v>
      </c>
      <c r="F7491" s="4" t="s">
        <v>4958</v>
      </c>
      <c r="G7491" s="4" t="s">
        <v>4957</v>
      </c>
      <c r="H7491" s="4" t="s">
        <v>18</v>
      </c>
      <c r="I7491" s="4" t="s">
        <v>17</v>
      </c>
      <c r="J7491" s="4" t="s">
        <v>919</v>
      </c>
      <c r="K7491" s="4" t="s">
        <v>15</v>
      </c>
      <c r="L7491" s="4">
        <v>92105</v>
      </c>
      <c r="M7491" s="4" t="s">
        <v>9</v>
      </c>
      <c r="N7491" s="4" t="s">
        <v>1131</v>
      </c>
      <c r="O7491" s="4" t="s">
        <v>13</v>
      </c>
      <c r="P7491" s="4" t="s">
        <v>24</v>
      </c>
      <c r="Q7491" s="4" t="s">
        <v>1130</v>
      </c>
      <c r="R7491" s="4">
        <v>12.96</v>
      </c>
      <c r="S7491" s="4">
        <v>2</v>
      </c>
      <c r="T7491" s="4">
        <v>0</v>
      </c>
      <c r="U7491" s="4">
        <v>6.2207999999999997</v>
      </c>
      <c r="V7491" s="4" t="str">
        <f>INDEX(Regional_Lookup!$B$2:$B$5,MATCH('Sample - Superstore'!M7491,Regional_Lookup!$A$2:$A$5,0))</f>
        <v>James Chen</v>
      </c>
      <c r="W7491" s="4">
        <f>INDEX(Regional_Lookup!$C$2:$C$5, MATCH('Sample - Superstore'!M7491,Regional_Lookup!$A$2:$A$5, 0))</f>
        <v>0.18</v>
      </c>
      <c r="X7491" s="4">
        <f>U7491/R7491</f>
        <v>0.47999999999999993</v>
      </c>
      <c r="Y7491" s="4" t="str">
        <f>IF(X7491&gt;=W7491, "Yes", "No")</f>
        <v>Yes</v>
      </c>
      <c r="Z7491" s="4">
        <f>D7491-C7491</f>
        <v>4</v>
      </c>
      <c r="AA7491" s="4" t="str" cm="1">
        <f t="array" ref="AA7491">_xlfn.IFS(Z7491&lt;=2,"Fast",Z7491&gt;5, "Slow", AND(Z7491&gt;=3,Z7491&lt;=5),"Standard")</f>
        <v>Standard</v>
      </c>
    </row>
    <row r="7492" spans="1:27" x14ac:dyDescent="0.2">
      <c r="A7492" s="4">
        <v>7491</v>
      </c>
      <c r="B7492" s="4" t="s">
        <v>5623</v>
      </c>
      <c r="C7492" s="5">
        <v>42257</v>
      </c>
      <c r="D7492" s="5">
        <v>42263</v>
      </c>
      <c r="E7492" s="4" t="s">
        <v>29</v>
      </c>
      <c r="F7492" s="4" t="s">
        <v>3475</v>
      </c>
      <c r="G7492" s="4" t="s">
        <v>3474</v>
      </c>
      <c r="H7492" s="4" t="s">
        <v>50</v>
      </c>
      <c r="I7492" s="4" t="s">
        <v>17</v>
      </c>
      <c r="J7492" s="4" t="s">
        <v>59</v>
      </c>
      <c r="K7492" s="4" t="s">
        <v>15</v>
      </c>
      <c r="L7492" s="4">
        <v>90032</v>
      </c>
      <c r="M7492" s="4" t="s">
        <v>9</v>
      </c>
      <c r="N7492" s="4" t="s">
        <v>1557</v>
      </c>
      <c r="O7492" s="4" t="s">
        <v>37</v>
      </c>
      <c r="P7492" s="4" t="s">
        <v>36</v>
      </c>
      <c r="Q7492" s="4" t="s">
        <v>1556</v>
      </c>
      <c r="R7492" s="4">
        <v>106.68</v>
      </c>
      <c r="S7492" s="4">
        <v>6</v>
      </c>
      <c r="T7492" s="4">
        <v>0</v>
      </c>
      <c r="U7492" s="4">
        <v>33.070799999999998</v>
      </c>
      <c r="V7492" s="4" t="str">
        <f>INDEX(Regional_Lookup!$B$2:$B$5,MATCH('Sample - Superstore'!M7492,Regional_Lookup!$A$2:$A$5,0))</f>
        <v>James Chen</v>
      </c>
      <c r="W7492" s="4">
        <f>INDEX(Regional_Lookup!$C$2:$C$5, MATCH('Sample - Superstore'!M7492,Regional_Lookup!$A$2:$A$5, 0))</f>
        <v>0.18</v>
      </c>
      <c r="X7492" s="4">
        <f>U7492/R7492</f>
        <v>0.30999999999999994</v>
      </c>
      <c r="Y7492" s="4" t="str">
        <f>IF(X7492&gt;=W7492, "Yes", "No")</f>
        <v>Yes</v>
      </c>
      <c r="Z7492" s="4">
        <f>D7492-C7492</f>
        <v>6</v>
      </c>
      <c r="AA7492" s="4" t="str" cm="1">
        <f t="array" ref="AA7492">_xlfn.IFS(Z7492&lt;=2,"Fast",Z7492&gt;5, "Slow", AND(Z7492&gt;=3,Z7492&lt;=5),"Standard")</f>
        <v>Slow</v>
      </c>
    </row>
    <row r="7493" spans="1:27" x14ac:dyDescent="0.2">
      <c r="A7493" s="4">
        <v>7492</v>
      </c>
      <c r="B7493" s="4" t="s">
        <v>5622</v>
      </c>
      <c r="C7493" s="5">
        <v>43055</v>
      </c>
      <c r="D7493" s="5">
        <v>43055</v>
      </c>
      <c r="E7493" s="4" t="s">
        <v>162</v>
      </c>
      <c r="F7493" s="4" t="s">
        <v>4006</v>
      </c>
      <c r="G7493" s="4" t="s">
        <v>4005</v>
      </c>
      <c r="H7493" s="4" t="s">
        <v>18</v>
      </c>
      <c r="I7493" s="4" t="s">
        <v>17</v>
      </c>
      <c r="J7493" s="4" t="s">
        <v>449</v>
      </c>
      <c r="K7493" s="4" t="s">
        <v>66</v>
      </c>
      <c r="L7493" s="4">
        <v>13501</v>
      </c>
      <c r="M7493" s="4" t="s">
        <v>5</v>
      </c>
      <c r="N7493" s="4" t="s">
        <v>1864</v>
      </c>
      <c r="O7493" s="4" t="s">
        <v>33</v>
      </c>
      <c r="P7493" s="4" t="s">
        <v>32</v>
      </c>
      <c r="Q7493" s="4" t="s">
        <v>1863</v>
      </c>
      <c r="R7493" s="4">
        <v>119.94</v>
      </c>
      <c r="S7493" s="4">
        <v>6</v>
      </c>
      <c r="T7493" s="4">
        <v>0</v>
      </c>
      <c r="U7493" s="4">
        <v>5.9969999999999999</v>
      </c>
      <c r="V7493" s="4" t="str">
        <f>INDEX(Regional_Lookup!$B$2:$B$5,MATCH('Sample - Superstore'!M7493,Regional_Lookup!$A$2:$A$5,0))</f>
        <v>Sarah Miller</v>
      </c>
      <c r="W7493" s="4">
        <f>INDEX(Regional_Lookup!$C$2:$C$5, MATCH('Sample - Superstore'!M7493,Regional_Lookup!$A$2:$A$5, 0))</f>
        <v>0.16</v>
      </c>
      <c r="X7493" s="4">
        <f>U7493/R7493</f>
        <v>0.05</v>
      </c>
      <c r="Y7493" s="4" t="str">
        <f>IF(X7493&gt;=W7493, "Yes", "No")</f>
        <v>No</v>
      </c>
      <c r="Z7493" s="4">
        <f>D7493-C7493</f>
        <v>0</v>
      </c>
      <c r="AA7493" s="4" t="str" cm="1">
        <f t="array" ref="AA7493">_xlfn.IFS(Z7493&lt;=2,"Fast",Z7493&gt;5, "Slow", AND(Z7493&gt;=3,Z7493&lt;=5),"Standard")</f>
        <v>Fast</v>
      </c>
    </row>
    <row r="7494" spans="1:27" x14ac:dyDescent="0.2">
      <c r="A7494" s="4">
        <v>7493</v>
      </c>
      <c r="B7494" s="4" t="s">
        <v>5621</v>
      </c>
      <c r="C7494" s="5">
        <v>42989</v>
      </c>
      <c r="D7494" s="5">
        <v>42994</v>
      </c>
      <c r="E7494" s="4" t="s">
        <v>29</v>
      </c>
      <c r="F7494" s="4" t="s">
        <v>3436</v>
      </c>
      <c r="G7494" s="4" t="s">
        <v>3435</v>
      </c>
      <c r="H7494" s="4" t="s">
        <v>18</v>
      </c>
      <c r="I7494" s="4" t="s">
        <v>17</v>
      </c>
      <c r="J7494" s="4" t="s">
        <v>124</v>
      </c>
      <c r="K7494" s="4" t="s">
        <v>123</v>
      </c>
      <c r="L7494" s="4">
        <v>77070</v>
      </c>
      <c r="M7494" s="4" t="s">
        <v>3</v>
      </c>
      <c r="N7494" s="4" t="s">
        <v>4844</v>
      </c>
      <c r="O7494" s="4" t="s">
        <v>13</v>
      </c>
      <c r="P7494" s="4" t="s">
        <v>24</v>
      </c>
      <c r="Q7494" s="4" t="s">
        <v>4843</v>
      </c>
      <c r="R7494" s="4">
        <v>10.272</v>
      </c>
      <c r="S7494" s="4">
        <v>3</v>
      </c>
      <c r="T7494" s="4">
        <v>0.2</v>
      </c>
      <c r="U7494" s="4">
        <v>3.21</v>
      </c>
      <c r="V7494" s="4" t="str">
        <f>INDEX(Regional_Lookup!$B$2:$B$5,MATCH('Sample - Superstore'!M7494,Regional_Lookup!$A$2:$A$5,0))</f>
        <v>David Johnson</v>
      </c>
      <c r="W7494" s="4">
        <f>INDEX(Regional_Lookup!$C$2:$C$5, MATCH('Sample - Superstore'!M7494,Regional_Lookup!$A$2:$A$5, 0))</f>
        <v>0.14000000000000001</v>
      </c>
      <c r="X7494" s="4">
        <f>U7494/R7494</f>
        <v>0.3125</v>
      </c>
      <c r="Y7494" s="4" t="str">
        <f>IF(X7494&gt;=W7494, "Yes", "No")</f>
        <v>Yes</v>
      </c>
      <c r="Z7494" s="4">
        <f>D7494-C7494</f>
        <v>5</v>
      </c>
      <c r="AA7494" s="4" t="str" cm="1">
        <f t="array" ref="AA7494">_xlfn.IFS(Z7494&lt;=2,"Fast",Z7494&gt;5, "Slow", AND(Z7494&gt;=3,Z7494&lt;=5),"Standard")</f>
        <v>Standard</v>
      </c>
    </row>
    <row r="7495" spans="1:27" x14ac:dyDescent="0.2">
      <c r="A7495" s="4">
        <v>7494</v>
      </c>
      <c r="B7495" s="4" t="s">
        <v>5621</v>
      </c>
      <c r="C7495" s="5">
        <v>42989</v>
      </c>
      <c r="D7495" s="5">
        <v>42994</v>
      </c>
      <c r="E7495" s="4" t="s">
        <v>29</v>
      </c>
      <c r="F7495" s="4" t="s">
        <v>3436</v>
      </c>
      <c r="G7495" s="4" t="s">
        <v>3435</v>
      </c>
      <c r="H7495" s="4" t="s">
        <v>18</v>
      </c>
      <c r="I7495" s="4" t="s">
        <v>17</v>
      </c>
      <c r="J7495" s="4" t="s">
        <v>124</v>
      </c>
      <c r="K7495" s="4" t="s">
        <v>123</v>
      </c>
      <c r="L7495" s="4">
        <v>77070</v>
      </c>
      <c r="M7495" s="4" t="s">
        <v>3</v>
      </c>
      <c r="N7495" s="4" t="s">
        <v>1321</v>
      </c>
      <c r="O7495" s="4" t="s">
        <v>37</v>
      </c>
      <c r="P7495" s="4" t="s">
        <v>92</v>
      </c>
      <c r="Q7495" s="4" t="s">
        <v>1320</v>
      </c>
      <c r="R7495" s="4">
        <v>512.19000000000005</v>
      </c>
      <c r="S7495" s="4">
        <v>5</v>
      </c>
      <c r="T7495" s="4">
        <v>0.3</v>
      </c>
      <c r="U7495" s="4">
        <v>-65.852999999999994</v>
      </c>
      <c r="V7495" s="4" t="str">
        <f>INDEX(Regional_Lookup!$B$2:$B$5,MATCH('Sample - Superstore'!M7495,Regional_Lookup!$A$2:$A$5,0))</f>
        <v>David Johnson</v>
      </c>
      <c r="W7495" s="4">
        <f>INDEX(Regional_Lookup!$C$2:$C$5, MATCH('Sample - Superstore'!M7495,Regional_Lookup!$A$2:$A$5, 0))</f>
        <v>0.14000000000000001</v>
      </c>
      <c r="X7495" s="4">
        <f>U7495/R7495</f>
        <v>-0.12857142857142856</v>
      </c>
      <c r="Y7495" s="4" t="str">
        <f>IF(X7495&gt;=W7495, "Yes", "No")</f>
        <v>No</v>
      </c>
      <c r="Z7495" s="4">
        <f>D7495-C7495</f>
        <v>5</v>
      </c>
      <c r="AA7495" s="4" t="str" cm="1">
        <f t="array" ref="AA7495">_xlfn.IFS(Z7495&lt;=2,"Fast",Z7495&gt;5, "Slow", AND(Z7495&gt;=3,Z7495&lt;=5),"Standard")</f>
        <v>Standard</v>
      </c>
    </row>
    <row r="7496" spans="1:27" x14ac:dyDescent="0.2">
      <c r="A7496" s="4">
        <v>7495</v>
      </c>
      <c r="B7496" s="4" t="s">
        <v>5621</v>
      </c>
      <c r="C7496" s="5">
        <v>42989</v>
      </c>
      <c r="D7496" s="5">
        <v>42994</v>
      </c>
      <c r="E7496" s="4" t="s">
        <v>29</v>
      </c>
      <c r="F7496" s="4" t="s">
        <v>3436</v>
      </c>
      <c r="G7496" s="4" t="s">
        <v>3435</v>
      </c>
      <c r="H7496" s="4" t="s">
        <v>18</v>
      </c>
      <c r="I7496" s="4" t="s">
        <v>17</v>
      </c>
      <c r="J7496" s="4" t="s">
        <v>124</v>
      </c>
      <c r="K7496" s="4" t="s">
        <v>123</v>
      </c>
      <c r="L7496" s="4">
        <v>77070</v>
      </c>
      <c r="M7496" s="4" t="s">
        <v>3</v>
      </c>
      <c r="N7496" s="4" t="s">
        <v>3160</v>
      </c>
      <c r="O7496" s="4" t="s">
        <v>13</v>
      </c>
      <c r="P7496" s="4" t="s">
        <v>12</v>
      </c>
      <c r="Q7496" s="4" t="s">
        <v>3159</v>
      </c>
      <c r="R7496" s="4">
        <v>1.556</v>
      </c>
      <c r="S7496" s="4">
        <v>2</v>
      </c>
      <c r="T7496" s="4">
        <v>0.8</v>
      </c>
      <c r="U7496" s="4">
        <v>-4.2012</v>
      </c>
      <c r="V7496" s="4" t="str">
        <f>INDEX(Regional_Lookup!$B$2:$B$5,MATCH('Sample - Superstore'!M7496,Regional_Lookup!$A$2:$A$5,0))</f>
        <v>David Johnson</v>
      </c>
      <c r="W7496" s="4">
        <f>INDEX(Regional_Lookup!$C$2:$C$5, MATCH('Sample - Superstore'!M7496,Regional_Lookup!$A$2:$A$5, 0))</f>
        <v>0.14000000000000001</v>
      </c>
      <c r="X7496" s="4">
        <f>U7496/R7496</f>
        <v>-2.6999999999999997</v>
      </c>
      <c r="Y7496" s="4" t="str">
        <f>IF(X7496&gt;=W7496, "Yes", "No")</f>
        <v>No</v>
      </c>
      <c r="Z7496" s="4">
        <f>D7496-C7496</f>
        <v>5</v>
      </c>
      <c r="AA7496" s="4" t="str" cm="1">
        <f t="array" ref="AA7496">_xlfn.IFS(Z7496&lt;=2,"Fast",Z7496&gt;5, "Slow", AND(Z7496&gt;=3,Z7496&lt;=5),"Standard")</f>
        <v>Standard</v>
      </c>
    </row>
    <row r="7497" spans="1:27" x14ac:dyDescent="0.2">
      <c r="A7497" s="4">
        <v>7496</v>
      </c>
      <c r="B7497" s="4" t="s">
        <v>5616</v>
      </c>
      <c r="C7497" s="5">
        <v>42930</v>
      </c>
      <c r="D7497" s="5">
        <v>42934</v>
      </c>
      <c r="E7497" s="4" t="s">
        <v>29</v>
      </c>
      <c r="F7497" s="4" t="s">
        <v>1288</v>
      </c>
      <c r="G7497" s="4" t="s">
        <v>1287</v>
      </c>
      <c r="H7497" s="4" t="s">
        <v>18</v>
      </c>
      <c r="I7497" s="4" t="s">
        <v>17</v>
      </c>
      <c r="J7497" s="4" t="s">
        <v>16</v>
      </c>
      <c r="K7497" s="4" t="s">
        <v>15</v>
      </c>
      <c r="L7497" s="4">
        <v>92683</v>
      </c>
      <c r="M7497" s="4" t="s">
        <v>9</v>
      </c>
      <c r="N7497" s="4" t="s">
        <v>2336</v>
      </c>
      <c r="O7497" s="4" t="s">
        <v>13</v>
      </c>
      <c r="P7497" s="4" t="s">
        <v>100</v>
      </c>
      <c r="Q7497" s="4" t="s">
        <v>2335</v>
      </c>
      <c r="R7497" s="4">
        <v>4.4480000000000004</v>
      </c>
      <c r="S7497" s="4">
        <v>2</v>
      </c>
      <c r="T7497" s="4">
        <v>0.2</v>
      </c>
      <c r="U7497" s="4">
        <v>1.4456</v>
      </c>
      <c r="V7497" s="4" t="str">
        <f>INDEX(Regional_Lookup!$B$2:$B$5,MATCH('Sample - Superstore'!M7497,Regional_Lookup!$A$2:$A$5,0))</f>
        <v>James Chen</v>
      </c>
      <c r="W7497" s="4">
        <f>INDEX(Regional_Lookup!$C$2:$C$5, MATCH('Sample - Superstore'!M7497,Regional_Lookup!$A$2:$A$5, 0))</f>
        <v>0.18</v>
      </c>
      <c r="X7497" s="4">
        <f>U7497/R7497</f>
        <v>0.32499999999999996</v>
      </c>
      <c r="Y7497" s="4" t="str">
        <f>IF(X7497&gt;=W7497, "Yes", "No")</f>
        <v>Yes</v>
      </c>
      <c r="Z7497" s="4">
        <f>D7497-C7497</f>
        <v>4</v>
      </c>
      <c r="AA7497" s="4" t="str" cm="1">
        <f t="array" ref="AA7497">_xlfn.IFS(Z7497&lt;=2,"Fast",Z7497&gt;5, "Slow", AND(Z7497&gt;=3,Z7497&lt;=5),"Standard")</f>
        <v>Standard</v>
      </c>
    </row>
    <row r="7498" spans="1:27" x14ac:dyDescent="0.2">
      <c r="A7498" s="4">
        <v>7497</v>
      </c>
      <c r="B7498" s="4" t="s">
        <v>5616</v>
      </c>
      <c r="C7498" s="5">
        <v>42930</v>
      </c>
      <c r="D7498" s="5">
        <v>42934</v>
      </c>
      <c r="E7498" s="4" t="s">
        <v>29</v>
      </c>
      <c r="F7498" s="4" t="s">
        <v>1288</v>
      </c>
      <c r="G7498" s="4" t="s">
        <v>1287</v>
      </c>
      <c r="H7498" s="4" t="s">
        <v>18</v>
      </c>
      <c r="I7498" s="4" t="s">
        <v>17</v>
      </c>
      <c r="J7498" s="4" t="s">
        <v>16</v>
      </c>
      <c r="K7498" s="4" t="s">
        <v>15</v>
      </c>
      <c r="L7498" s="4">
        <v>92683</v>
      </c>
      <c r="M7498" s="4" t="s">
        <v>9</v>
      </c>
      <c r="N7498" s="4" t="s">
        <v>2504</v>
      </c>
      <c r="O7498" s="4" t="s">
        <v>37</v>
      </c>
      <c r="P7498" s="4" t="s">
        <v>36</v>
      </c>
      <c r="Q7498" s="4" t="s">
        <v>2503</v>
      </c>
      <c r="R7498" s="4">
        <v>276.69</v>
      </c>
      <c r="S7498" s="4">
        <v>3</v>
      </c>
      <c r="T7498" s="4">
        <v>0</v>
      </c>
      <c r="U7498" s="4">
        <v>49.804200000000002</v>
      </c>
      <c r="V7498" s="4" t="str">
        <f>INDEX(Regional_Lookup!$B$2:$B$5,MATCH('Sample - Superstore'!M7498,Regional_Lookup!$A$2:$A$5,0))</f>
        <v>James Chen</v>
      </c>
      <c r="W7498" s="4">
        <f>INDEX(Regional_Lookup!$C$2:$C$5, MATCH('Sample - Superstore'!M7498,Regional_Lookup!$A$2:$A$5, 0))</f>
        <v>0.18</v>
      </c>
      <c r="X7498" s="4">
        <f>U7498/R7498</f>
        <v>0.18</v>
      </c>
      <c r="Y7498" s="4" t="str">
        <f>IF(X7498&gt;=W7498, "Yes", "No")</f>
        <v>Yes</v>
      </c>
      <c r="Z7498" s="4">
        <f>D7498-C7498</f>
        <v>4</v>
      </c>
      <c r="AA7498" s="4" t="str" cm="1">
        <f t="array" ref="AA7498">_xlfn.IFS(Z7498&lt;=2,"Fast",Z7498&gt;5, "Slow", AND(Z7498&gt;=3,Z7498&lt;=5),"Standard")</f>
        <v>Standard</v>
      </c>
    </row>
    <row r="7499" spans="1:27" x14ac:dyDescent="0.2">
      <c r="A7499" s="4">
        <v>7498</v>
      </c>
      <c r="B7499" s="4" t="s">
        <v>5616</v>
      </c>
      <c r="C7499" s="5">
        <v>42930</v>
      </c>
      <c r="D7499" s="5">
        <v>42934</v>
      </c>
      <c r="E7499" s="4" t="s">
        <v>29</v>
      </c>
      <c r="F7499" s="4" t="s">
        <v>1288</v>
      </c>
      <c r="G7499" s="4" t="s">
        <v>1287</v>
      </c>
      <c r="H7499" s="4" t="s">
        <v>18</v>
      </c>
      <c r="I7499" s="4" t="s">
        <v>17</v>
      </c>
      <c r="J7499" s="4" t="s">
        <v>16</v>
      </c>
      <c r="K7499" s="4" t="s">
        <v>15</v>
      </c>
      <c r="L7499" s="4">
        <v>92683</v>
      </c>
      <c r="M7499" s="4" t="s">
        <v>9</v>
      </c>
      <c r="N7499" s="4" t="s">
        <v>5620</v>
      </c>
      <c r="O7499" s="4" t="s">
        <v>13</v>
      </c>
      <c r="P7499" s="4" t="s">
        <v>109</v>
      </c>
      <c r="Q7499" s="4" t="s">
        <v>5619</v>
      </c>
      <c r="R7499" s="4">
        <v>4.96</v>
      </c>
      <c r="S7499" s="4">
        <v>4</v>
      </c>
      <c r="T7499" s="4">
        <v>0</v>
      </c>
      <c r="U7499" s="4">
        <v>2.3311999999999999</v>
      </c>
      <c r="V7499" s="4" t="str">
        <f>INDEX(Regional_Lookup!$B$2:$B$5,MATCH('Sample - Superstore'!M7499,Regional_Lookup!$A$2:$A$5,0))</f>
        <v>James Chen</v>
      </c>
      <c r="W7499" s="4">
        <f>INDEX(Regional_Lookup!$C$2:$C$5, MATCH('Sample - Superstore'!M7499,Regional_Lookup!$A$2:$A$5, 0))</f>
        <v>0.18</v>
      </c>
      <c r="X7499" s="4">
        <f>U7499/R7499</f>
        <v>0.47</v>
      </c>
      <c r="Y7499" s="4" t="str">
        <f>IF(X7499&gt;=W7499, "Yes", "No")</f>
        <v>Yes</v>
      </c>
      <c r="Z7499" s="4">
        <f>D7499-C7499</f>
        <v>4</v>
      </c>
      <c r="AA7499" s="4" t="str" cm="1">
        <f t="array" ref="AA7499">_xlfn.IFS(Z7499&lt;=2,"Fast",Z7499&gt;5, "Slow", AND(Z7499&gt;=3,Z7499&lt;=5),"Standard")</f>
        <v>Standard</v>
      </c>
    </row>
    <row r="7500" spans="1:27" x14ac:dyDescent="0.2">
      <c r="A7500" s="4">
        <v>7499</v>
      </c>
      <c r="B7500" s="4" t="s">
        <v>5616</v>
      </c>
      <c r="C7500" s="5">
        <v>42930</v>
      </c>
      <c r="D7500" s="5">
        <v>42934</v>
      </c>
      <c r="E7500" s="4" t="s">
        <v>29</v>
      </c>
      <c r="F7500" s="4" t="s">
        <v>1288</v>
      </c>
      <c r="G7500" s="4" t="s">
        <v>1287</v>
      </c>
      <c r="H7500" s="4" t="s">
        <v>18</v>
      </c>
      <c r="I7500" s="4" t="s">
        <v>17</v>
      </c>
      <c r="J7500" s="4" t="s">
        <v>16</v>
      </c>
      <c r="K7500" s="4" t="s">
        <v>15</v>
      </c>
      <c r="L7500" s="4">
        <v>92683</v>
      </c>
      <c r="M7500" s="4" t="s">
        <v>9</v>
      </c>
      <c r="N7500" s="4" t="s">
        <v>5618</v>
      </c>
      <c r="O7500" s="4" t="s">
        <v>13</v>
      </c>
      <c r="P7500" s="4" t="s">
        <v>116</v>
      </c>
      <c r="Q7500" s="4" t="s">
        <v>5617</v>
      </c>
      <c r="R7500" s="4">
        <v>71.92</v>
      </c>
      <c r="S7500" s="4">
        <v>4</v>
      </c>
      <c r="T7500" s="4">
        <v>0</v>
      </c>
      <c r="U7500" s="4">
        <v>20.8568</v>
      </c>
      <c r="V7500" s="4" t="str">
        <f>INDEX(Regional_Lookup!$B$2:$B$5,MATCH('Sample - Superstore'!M7500,Regional_Lookup!$A$2:$A$5,0))</f>
        <v>James Chen</v>
      </c>
      <c r="W7500" s="4">
        <f>INDEX(Regional_Lookup!$C$2:$C$5, MATCH('Sample - Superstore'!M7500,Regional_Lookup!$A$2:$A$5, 0))</f>
        <v>0.18</v>
      </c>
      <c r="X7500" s="4">
        <f>U7500/R7500</f>
        <v>0.28999999999999998</v>
      </c>
      <c r="Y7500" s="4" t="str">
        <f>IF(X7500&gt;=W7500, "Yes", "No")</f>
        <v>Yes</v>
      </c>
      <c r="Z7500" s="4">
        <f>D7500-C7500</f>
        <v>4</v>
      </c>
      <c r="AA7500" s="4" t="str" cm="1">
        <f t="array" ref="AA7500">_xlfn.IFS(Z7500&lt;=2,"Fast",Z7500&gt;5, "Slow", AND(Z7500&gt;=3,Z7500&lt;=5),"Standard")</f>
        <v>Standard</v>
      </c>
    </row>
    <row r="7501" spans="1:27" x14ac:dyDescent="0.2">
      <c r="A7501" s="4">
        <v>7500</v>
      </c>
      <c r="B7501" s="4" t="s">
        <v>5616</v>
      </c>
      <c r="C7501" s="5">
        <v>42930</v>
      </c>
      <c r="D7501" s="5">
        <v>42934</v>
      </c>
      <c r="E7501" s="4" t="s">
        <v>29</v>
      </c>
      <c r="F7501" s="4" t="s">
        <v>1288</v>
      </c>
      <c r="G7501" s="4" t="s">
        <v>1287</v>
      </c>
      <c r="H7501" s="4" t="s">
        <v>18</v>
      </c>
      <c r="I7501" s="4" t="s">
        <v>17</v>
      </c>
      <c r="J7501" s="4" t="s">
        <v>16</v>
      </c>
      <c r="K7501" s="4" t="s">
        <v>15</v>
      </c>
      <c r="L7501" s="4">
        <v>92683</v>
      </c>
      <c r="M7501" s="4" t="s">
        <v>9</v>
      </c>
      <c r="N7501" s="4" t="s">
        <v>4442</v>
      </c>
      <c r="O7501" s="4" t="s">
        <v>37</v>
      </c>
      <c r="P7501" s="4" t="s">
        <v>36</v>
      </c>
      <c r="Q7501" s="4" t="s">
        <v>4441</v>
      </c>
      <c r="R7501" s="4">
        <v>18.84</v>
      </c>
      <c r="S7501" s="4">
        <v>3</v>
      </c>
      <c r="T7501" s="4">
        <v>0</v>
      </c>
      <c r="U7501" s="4">
        <v>7.9127999999999998</v>
      </c>
      <c r="V7501" s="4" t="str">
        <f>INDEX(Regional_Lookup!$B$2:$B$5,MATCH('Sample - Superstore'!M7501,Regional_Lookup!$A$2:$A$5,0))</f>
        <v>James Chen</v>
      </c>
      <c r="W7501" s="4">
        <f>INDEX(Regional_Lookup!$C$2:$C$5, MATCH('Sample - Superstore'!M7501,Regional_Lookup!$A$2:$A$5, 0))</f>
        <v>0.18</v>
      </c>
      <c r="X7501" s="4">
        <f>U7501/R7501</f>
        <v>0.42</v>
      </c>
      <c r="Y7501" s="4" t="str">
        <f>IF(X7501&gt;=W7501, "Yes", "No")</f>
        <v>Yes</v>
      </c>
      <c r="Z7501" s="4">
        <f>D7501-C7501</f>
        <v>4</v>
      </c>
      <c r="AA7501" s="4" t="str" cm="1">
        <f t="array" ref="AA7501">_xlfn.IFS(Z7501&lt;=2,"Fast",Z7501&gt;5, "Slow", AND(Z7501&gt;=3,Z7501&lt;=5),"Standard")</f>
        <v>Standard</v>
      </c>
    </row>
    <row r="7502" spans="1:27" x14ac:dyDescent="0.2">
      <c r="A7502" s="4">
        <v>7501</v>
      </c>
      <c r="B7502" s="4" t="s">
        <v>5616</v>
      </c>
      <c r="C7502" s="5">
        <v>42930</v>
      </c>
      <c r="D7502" s="5">
        <v>42934</v>
      </c>
      <c r="E7502" s="4" t="s">
        <v>29</v>
      </c>
      <c r="F7502" s="4" t="s">
        <v>1288</v>
      </c>
      <c r="G7502" s="4" t="s">
        <v>1287</v>
      </c>
      <c r="H7502" s="4" t="s">
        <v>18</v>
      </c>
      <c r="I7502" s="4" t="s">
        <v>17</v>
      </c>
      <c r="J7502" s="4" t="s">
        <v>16</v>
      </c>
      <c r="K7502" s="4" t="s">
        <v>15</v>
      </c>
      <c r="L7502" s="4">
        <v>92683</v>
      </c>
      <c r="M7502" s="4" t="s">
        <v>9</v>
      </c>
      <c r="N7502" s="4" t="s">
        <v>4849</v>
      </c>
      <c r="O7502" s="4" t="s">
        <v>33</v>
      </c>
      <c r="P7502" s="4" t="s">
        <v>55</v>
      </c>
      <c r="Q7502" s="4" t="s">
        <v>4848</v>
      </c>
      <c r="R7502" s="4">
        <v>140.97</v>
      </c>
      <c r="S7502" s="4">
        <v>3</v>
      </c>
      <c r="T7502" s="4">
        <v>0</v>
      </c>
      <c r="U7502" s="4">
        <v>19.735800000000001</v>
      </c>
      <c r="V7502" s="4" t="str">
        <f>INDEX(Regional_Lookup!$B$2:$B$5,MATCH('Sample - Superstore'!M7502,Regional_Lookup!$A$2:$A$5,0))</f>
        <v>James Chen</v>
      </c>
      <c r="W7502" s="4">
        <f>INDEX(Regional_Lookup!$C$2:$C$5, MATCH('Sample - Superstore'!M7502,Regional_Lookup!$A$2:$A$5, 0))</f>
        <v>0.18</v>
      </c>
      <c r="X7502" s="4">
        <f>U7502/R7502</f>
        <v>0.14000000000000001</v>
      </c>
      <c r="Y7502" s="4" t="str">
        <f>IF(X7502&gt;=W7502, "Yes", "No")</f>
        <v>No</v>
      </c>
      <c r="Z7502" s="4">
        <f>D7502-C7502</f>
        <v>4</v>
      </c>
      <c r="AA7502" s="4" t="str" cm="1">
        <f t="array" ref="AA7502">_xlfn.IFS(Z7502&lt;=2,"Fast",Z7502&gt;5, "Slow", AND(Z7502&gt;=3,Z7502&lt;=5),"Standard")</f>
        <v>Standard</v>
      </c>
    </row>
    <row r="7503" spans="1:27" x14ac:dyDescent="0.2">
      <c r="A7503" s="4">
        <v>7502</v>
      </c>
      <c r="B7503" s="4" t="s">
        <v>5616</v>
      </c>
      <c r="C7503" s="5">
        <v>42930</v>
      </c>
      <c r="D7503" s="5">
        <v>42934</v>
      </c>
      <c r="E7503" s="4" t="s">
        <v>29</v>
      </c>
      <c r="F7503" s="4" t="s">
        <v>1288</v>
      </c>
      <c r="G7503" s="4" t="s">
        <v>1287</v>
      </c>
      <c r="H7503" s="4" t="s">
        <v>18</v>
      </c>
      <c r="I7503" s="4" t="s">
        <v>17</v>
      </c>
      <c r="J7503" s="4" t="s">
        <v>16</v>
      </c>
      <c r="K7503" s="4" t="s">
        <v>15</v>
      </c>
      <c r="L7503" s="4">
        <v>92683</v>
      </c>
      <c r="M7503" s="4" t="s">
        <v>9</v>
      </c>
      <c r="N7503" s="4" t="s">
        <v>736</v>
      </c>
      <c r="O7503" s="4" t="s">
        <v>33</v>
      </c>
      <c r="P7503" s="4" t="s">
        <v>32</v>
      </c>
      <c r="Q7503" s="4" t="s">
        <v>735</v>
      </c>
      <c r="R7503" s="4">
        <v>470.37599999999998</v>
      </c>
      <c r="S7503" s="4">
        <v>3</v>
      </c>
      <c r="T7503" s="4">
        <v>0.2</v>
      </c>
      <c r="U7503" s="4">
        <v>52.917299999999997</v>
      </c>
      <c r="V7503" s="4" t="str">
        <f>INDEX(Regional_Lookup!$B$2:$B$5,MATCH('Sample - Superstore'!M7503,Regional_Lookup!$A$2:$A$5,0))</f>
        <v>James Chen</v>
      </c>
      <c r="W7503" s="4">
        <f>INDEX(Regional_Lookup!$C$2:$C$5, MATCH('Sample - Superstore'!M7503,Regional_Lookup!$A$2:$A$5, 0))</f>
        <v>0.18</v>
      </c>
      <c r="X7503" s="4">
        <f>U7503/R7503</f>
        <v>0.1125</v>
      </c>
      <c r="Y7503" s="4" t="str">
        <f>IF(X7503&gt;=W7503, "Yes", "No")</f>
        <v>No</v>
      </c>
      <c r="Z7503" s="4">
        <f>D7503-C7503</f>
        <v>4</v>
      </c>
      <c r="AA7503" s="4" t="str" cm="1">
        <f t="array" ref="AA7503">_xlfn.IFS(Z7503&lt;=2,"Fast",Z7503&gt;5, "Slow", AND(Z7503&gt;=3,Z7503&lt;=5),"Standard")</f>
        <v>Standard</v>
      </c>
    </row>
    <row r="7504" spans="1:27" x14ac:dyDescent="0.2">
      <c r="A7504" s="4">
        <v>7503</v>
      </c>
      <c r="B7504" s="4" t="s">
        <v>5615</v>
      </c>
      <c r="C7504" s="5">
        <v>42824</v>
      </c>
      <c r="D7504" s="5">
        <v>42824</v>
      </c>
      <c r="E7504" s="4" t="s">
        <v>162</v>
      </c>
      <c r="F7504" s="4" t="s">
        <v>44</v>
      </c>
      <c r="G7504" s="4" t="s">
        <v>43</v>
      </c>
      <c r="H7504" s="4" t="s">
        <v>18</v>
      </c>
      <c r="I7504" s="4" t="s">
        <v>17</v>
      </c>
      <c r="J7504" s="4" t="s">
        <v>59</v>
      </c>
      <c r="K7504" s="4" t="s">
        <v>15</v>
      </c>
      <c r="L7504" s="4">
        <v>90036</v>
      </c>
      <c r="M7504" s="4" t="s">
        <v>9</v>
      </c>
      <c r="N7504" s="4" t="s">
        <v>1761</v>
      </c>
      <c r="O7504" s="4" t="s">
        <v>13</v>
      </c>
      <c r="P7504" s="4" t="s">
        <v>116</v>
      </c>
      <c r="Q7504" s="4" t="s">
        <v>1760</v>
      </c>
      <c r="R7504" s="4">
        <v>6.08</v>
      </c>
      <c r="S7504" s="4">
        <v>2</v>
      </c>
      <c r="T7504" s="4">
        <v>0</v>
      </c>
      <c r="U7504" s="4">
        <v>2.0672000000000001</v>
      </c>
      <c r="V7504" s="4" t="str">
        <f>INDEX(Regional_Lookup!$B$2:$B$5,MATCH('Sample - Superstore'!M7504,Regional_Lookup!$A$2:$A$5,0))</f>
        <v>James Chen</v>
      </c>
      <c r="W7504" s="4">
        <f>INDEX(Regional_Lookup!$C$2:$C$5, MATCH('Sample - Superstore'!M7504,Regional_Lookup!$A$2:$A$5, 0))</f>
        <v>0.18</v>
      </c>
      <c r="X7504" s="4">
        <f>U7504/R7504</f>
        <v>0.34</v>
      </c>
      <c r="Y7504" s="4" t="str">
        <f>IF(X7504&gt;=W7504, "Yes", "No")</f>
        <v>Yes</v>
      </c>
      <c r="Z7504" s="4">
        <f>D7504-C7504</f>
        <v>0</v>
      </c>
      <c r="AA7504" s="4" t="str" cm="1">
        <f t="array" ref="AA7504">_xlfn.IFS(Z7504&lt;=2,"Fast",Z7504&gt;5, "Slow", AND(Z7504&gt;=3,Z7504&lt;=5),"Standard")</f>
        <v>Fast</v>
      </c>
    </row>
    <row r="7505" spans="1:27" x14ac:dyDescent="0.2">
      <c r="A7505" s="4">
        <v>7504</v>
      </c>
      <c r="B7505" s="4" t="s">
        <v>5615</v>
      </c>
      <c r="C7505" s="5">
        <v>42824</v>
      </c>
      <c r="D7505" s="5">
        <v>42824</v>
      </c>
      <c r="E7505" s="4" t="s">
        <v>162</v>
      </c>
      <c r="F7505" s="4" t="s">
        <v>44</v>
      </c>
      <c r="G7505" s="4" t="s">
        <v>43</v>
      </c>
      <c r="H7505" s="4" t="s">
        <v>18</v>
      </c>
      <c r="I7505" s="4" t="s">
        <v>17</v>
      </c>
      <c r="J7505" s="4" t="s">
        <v>59</v>
      </c>
      <c r="K7505" s="4" t="s">
        <v>15</v>
      </c>
      <c r="L7505" s="4">
        <v>90036</v>
      </c>
      <c r="M7505" s="4" t="s">
        <v>9</v>
      </c>
      <c r="N7505" s="4" t="s">
        <v>5614</v>
      </c>
      <c r="O7505" s="4" t="s">
        <v>33</v>
      </c>
      <c r="P7505" s="4" t="s">
        <v>32</v>
      </c>
      <c r="Q7505" s="4" t="s">
        <v>5613</v>
      </c>
      <c r="R7505" s="4">
        <v>164.792</v>
      </c>
      <c r="S7505" s="4">
        <v>1</v>
      </c>
      <c r="T7505" s="4">
        <v>0.2</v>
      </c>
      <c r="U7505" s="4">
        <v>18.539100000000001</v>
      </c>
      <c r="V7505" s="4" t="str">
        <f>INDEX(Regional_Lookup!$B$2:$B$5,MATCH('Sample - Superstore'!M7505,Regional_Lookup!$A$2:$A$5,0))</f>
        <v>James Chen</v>
      </c>
      <c r="W7505" s="4">
        <f>INDEX(Regional_Lookup!$C$2:$C$5, MATCH('Sample - Superstore'!M7505,Regional_Lookup!$A$2:$A$5, 0))</f>
        <v>0.18</v>
      </c>
      <c r="X7505" s="4">
        <f>U7505/R7505</f>
        <v>0.1125</v>
      </c>
      <c r="Y7505" s="4" t="str">
        <f>IF(X7505&gt;=W7505, "Yes", "No")</f>
        <v>No</v>
      </c>
      <c r="Z7505" s="4">
        <f>D7505-C7505</f>
        <v>0</v>
      </c>
      <c r="AA7505" s="4" t="str" cm="1">
        <f t="array" ref="AA7505">_xlfn.IFS(Z7505&lt;=2,"Fast",Z7505&gt;5, "Slow", AND(Z7505&gt;=3,Z7505&lt;=5),"Standard")</f>
        <v>Fast</v>
      </c>
    </row>
    <row r="7506" spans="1:27" x14ac:dyDescent="0.2">
      <c r="A7506" s="4">
        <v>7505</v>
      </c>
      <c r="B7506" s="4" t="s">
        <v>5612</v>
      </c>
      <c r="C7506" s="5">
        <v>42400</v>
      </c>
      <c r="D7506" s="5">
        <v>42404</v>
      </c>
      <c r="E7506" s="4" t="s">
        <v>21</v>
      </c>
      <c r="F7506" s="4" t="s">
        <v>2802</v>
      </c>
      <c r="G7506" s="4" t="s">
        <v>2801</v>
      </c>
      <c r="H7506" s="4" t="s">
        <v>50</v>
      </c>
      <c r="I7506" s="4" t="s">
        <v>17</v>
      </c>
      <c r="J7506" s="4" t="s">
        <v>5611</v>
      </c>
      <c r="K7506" s="4" t="s">
        <v>136</v>
      </c>
      <c r="L7506" s="4">
        <v>8401</v>
      </c>
      <c r="M7506" s="4" t="s">
        <v>5</v>
      </c>
      <c r="N7506" s="4" t="s">
        <v>751</v>
      </c>
      <c r="O7506" s="4" t="s">
        <v>13</v>
      </c>
      <c r="P7506" s="4" t="s">
        <v>121</v>
      </c>
      <c r="Q7506" s="4" t="s">
        <v>466</v>
      </c>
      <c r="R7506" s="4">
        <v>23.36</v>
      </c>
      <c r="S7506" s="4">
        <v>2</v>
      </c>
      <c r="T7506" s="4">
        <v>0</v>
      </c>
      <c r="U7506" s="4">
        <v>11.68</v>
      </c>
      <c r="V7506" s="4" t="str">
        <f>INDEX(Regional_Lookup!$B$2:$B$5,MATCH('Sample - Superstore'!M7506,Regional_Lookup!$A$2:$A$5,0))</f>
        <v>Sarah Miller</v>
      </c>
      <c r="W7506" s="4">
        <f>INDEX(Regional_Lookup!$C$2:$C$5, MATCH('Sample - Superstore'!M7506,Regional_Lookup!$A$2:$A$5, 0))</f>
        <v>0.16</v>
      </c>
      <c r="X7506" s="4">
        <f>U7506/R7506</f>
        <v>0.5</v>
      </c>
      <c r="Y7506" s="4" t="str">
        <f>IF(X7506&gt;=W7506, "Yes", "No")</f>
        <v>Yes</v>
      </c>
      <c r="Z7506" s="4">
        <f>D7506-C7506</f>
        <v>4</v>
      </c>
      <c r="AA7506" s="4" t="str" cm="1">
        <f t="array" ref="AA7506">_xlfn.IFS(Z7506&lt;=2,"Fast",Z7506&gt;5, "Slow", AND(Z7506&gt;=3,Z7506&lt;=5),"Standard")</f>
        <v>Standard</v>
      </c>
    </row>
    <row r="7507" spans="1:27" x14ac:dyDescent="0.2">
      <c r="A7507" s="4">
        <v>7506</v>
      </c>
      <c r="B7507" s="4" t="s">
        <v>5610</v>
      </c>
      <c r="C7507" s="5">
        <v>42894</v>
      </c>
      <c r="D7507" s="5">
        <v>42899</v>
      </c>
      <c r="E7507" s="4" t="s">
        <v>29</v>
      </c>
      <c r="F7507" s="4" t="s">
        <v>1627</v>
      </c>
      <c r="G7507" s="4" t="s">
        <v>1626</v>
      </c>
      <c r="H7507" s="4" t="s">
        <v>18</v>
      </c>
      <c r="I7507" s="4" t="s">
        <v>17</v>
      </c>
      <c r="J7507" s="4" t="s">
        <v>5609</v>
      </c>
      <c r="K7507" s="4" t="s">
        <v>318</v>
      </c>
      <c r="L7507" s="4">
        <v>60076</v>
      </c>
      <c r="M7507" s="4" t="s">
        <v>3</v>
      </c>
      <c r="N7507" s="4" t="s">
        <v>5371</v>
      </c>
      <c r="O7507" s="4" t="s">
        <v>13</v>
      </c>
      <c r="P7507" s="4" t="s">
        <v>100</v>
      </c>
      <c r="Q7507" s="4" t="s">
        <v>5370</v>
      </c>
      <c r="R7507" s="4">
        <v>12.176</v>
      </c>
      <c r="S7507" s="4">
        <v>4</v>
      </c>
      <c r="T7507" s="4">
        <v>0.8</v>
      </c>
      <c r="U7507" s="4">
        <v>-18.872800000000002</v>
      </c>
      <c r="V7507" s="4" t="str">
        <f>INDEX(Regional_Lookup!$B$2:$B$5,MATCH('Sample - Superstore'!M7507,Regional_Lookup!$A$2:$A$5,0))</f>
        <v>David Johnson</v>
      </c>
      <c r="W7507" s="4">
        <f>INDEX(Regional_Lookup!$C$2:$C$5, MATCH('Sample - Superstore'!M7507,Regional_Lookup!$A$2:$A$5, 0))</f>
        <v>0.14000000000000001</v>
      </c>
      <c r="X7507" s="4">
        <f>U7507/R7507</f>
        <v>-1.55</v>
      </c>
      <c r="Y7507" s="4" t="str">
        <f>IF(X7507&gt;=W7507, "Yes", "No")</f>
        <v>No</v>
      </c>
      <c r="Z7507" s="4">
        <f>D7507-C7507</f>
        <v>5</v>
      </c>
      <c r="AA7507" s="4" t="str" cm="1">
        <f t="array" ref="AA7507">_xlfn.IFS(Z7507&lt;=2,"Fast",Z7507&gt;5, "Slow", AND(Z7507&gt;=3,Z7507&lt;=5),"Standard")</f>
        <v>Standard</v>
      </c>
    </row>
    <row r="7508" spans="1:27" x14ac:dyDescent="0.2">
      <c r="A7508" s="4">
        <v>7507</v>
      </c>
      <c r="B7508" s="4" t="s">
        <v>5606</v>
      </c>
      <c r="C7508" s="5">
        <v>41945</v>
      </c>
      <c r="D7508" s="5">
        <v>41949</v>
      </c>
      <c r="E7508" s="4" t="s">
        <v>29</v>
      </c>
      <c r="F7508" s="4" t="s">
        <v>4917</v>
      </c>
      <c r="G7508" s="4" t="s">
        <v>4916</v>
      </c>
      <c r="H7508" s="4" t="s">
        <v>18</v>
      </c>
      <c r="I7508" s="4" t="s">
        <v>17</v>
      </c>
      <c r="J7508" s="4" t="s">
        <v>248</v>
      </c>
      <c r="K7508" s="4" t="s">
        <v>15</v>
      </c>
      <c r="L7508" s="4">
        <v>94122</v>
      </c>
      <c r="M7508" s="4" t="s">
        <v>9</v>
      </c>
      <c r="N7508" s="4" t="s">
        <v>5608</v>
      </c>
      <c r="O7508" s="4" t="s">
        <v>33</v>
      </c>
      <c r="P7508" s="4" t="s">
        <v>32</v>
      </c>
      <c r="Q7508" s="4" t="s">
        <v>5607</v>
      </c>
      <c r="R7508" s="4">
        <v>46.384</v>
      </c>
      <c r="S7508" s="4">
        <v>2</v>
      </c>
      <c r="T7508" s="4">
        <v>0.2</v>
      </c>
      <c r="U7508" s="4">
        <v>5.2182000000000004</v>
      </c>
      <c r="V7508" s="4" t="str">
        <f>INDEX(Regional_Lookup!$B$2:$B$5,MATCH('Sample - Superstore'!M7508,Regional_Lookup!$A$2:$A$5,0))</f>
        <v>James Chen</v>
      </c>
      <c r="W7508" s="4">
        <f>INDEX(Regional_Lookup!$C$2:$C$5, MATCH('Sample - Superstore'!M7508,Regional_Lookup!$A$2:$A$5, 0))</f>
        <v>0.18</v>
      </c>
      <c r="X7508" s="4">
        <f>U7508/R7508</f>
        <v>0.1125</v>
      </c>
      <c r="Y7508" s="4" t="str">
        <f>IF(X7508&gt;=W7508, "Yes", "No")</f>
        <v>No</v>
      </c>
      <c r="Z7508" s="4">
        <f>D7508-C7508</f>
        <v>4</v>
      </c>
      <c r="AA7508" s="4" t="str" cm="1">
        <f t="array" ref="AA7508">_xlfn.IFS(Z7508&lt;=2,"Fast",Z7508&gt;5, "Slow", AND(Z7508&gt;=3,Z7508&lt;=5),"Standard")</f>
        <v>Standard</v>
      </c>
    </row>
    <row r="7509" spans="1:27" x14ac:dyDescent="0.2">
      <c r="A7509" s="4">
        <v>7508</v>
      </c>
      <c r="B7509" s="4" t="s">
        <v>5606</v>
      </c>
      <c r="C7509" s="5">
        <v>41945</v>
      </c>
      <c r="D7509" s="5">
        <v>41949</v>
      </c>
      <c r="E7509" s="4" t="s">
        <v>29</v>
      </c>
      <c r="F7509" s="4" t="s">
        <v>4917</v>
      </c>
      <c r="G7509" s="4" t="s">
        <v>4916</v>
      </c>
      <c r="H7509" s="4" t="s">
        <v>18</v>
      </c>
      <c r="I7509" s="4" t="s">
        <v>17</v>
      </c>
      <c r="J7509" s="4" t="s">
        <v>248</v>
      </c>
      <c r="K7509" s="4" t="s">
        <v>15</v>
      </c>
      <c r="L7509" s="4">
        <v>94122</v>
      </c>
      <c r="M7509" s="4" t="s">
        <v>9</v>
      </c>
      <c r="N7509" s="4" t="s">
        <v>513</v>
      </c>
      <c r="O7509" s="4" t="s">
        <v>13</v>
      </c>
      <c r="P7509" s="4" t="s">
        <v>231</v>
      </c>
      <c r="Q7509" s="4" t="s">
        <v>512</v>
      </c>
      <c r="R7509" s="4">
        <v>362.92</v>
      </c>
      <c r="S7509" s="4">
        <v>2</v>
      </c>
      <c r="T7509" s="4">
        <v>0</v>
      </c>
      <c r="U7509" s="4">
        <v>105.24679999999999</v>
      </c>
      <c r="V7509" s="4" t="str">
        <f>INDEX(Regional_Lookup!$B$2:$B$5,MATCH('Sample - Superstore'!M7509,Regional_Lookup!$A$2:$A$5,0))</f>
        <v>James Chen</v>
      </c>
      <c r="W7509" s="4">
        <f>INDEX(Regional_Lookup!$C$2:$C$5, MATCH('Sample - Superstore'!M7509,Regional_Lookup!$A$2:$A$5, 0))</f>
        <v>0.18</v>
      </c>
      <c r="X7509" s="4">
        <f>U7509/R7509</f>
        <v>0.28999999999999998</v>
      </c>
      <c r="Y7509" s="4" t="str">
        <f>IF(X7509&gt;=W7509, "Yes", "No")</f>
        <v>Yes</v>
      </c>
      <c r="Z7509" s="4">
        <f>D7509-C7509</f>
        <v>4</v>
      </c>
      <c r="AA7509" s="4" t="str" cm="1">
        <f t="array" ref="AA7509">_xlfn.IFS(Z7509&lt;=2,"Fast",Z7509&gt;5, "Slow", AND(Z7509&gt;=3,Z7509&lt;=5),"Standard")</f>
        <v>Standard</v>
      </c>
    </row>
    <row r="7510" spans="1:27" x14ac:dyDescent="0.2">
      <c r="A7510" s="4">
        <v>7509</v>
      </c>
      <c r="B7510" s="4" t="s">
        <v>5605</v>
      </c>
      <c r="C7510" s="5">
        <v>42930</v>
      </c>
      <c r="D7510" s="5">
        <v>42934</v>
      </c>
      <c r="E7510" s="4" t="s">
        <v>29</v>
      </c>
      <c r="F7510" s="4" t="s">
        <v>250</v>
      </c>
      <c r="G7510" s="4" t="s">
        <v>249</v>
      </c>
      <c r="H7510" s="4" t="s">
        <v>18</v>
      </c>
      <c r="I7510" s="4" t="s">
        <v>17</v>
      </c>
      <c r="J7510" s="4" t="s">
        <v>553</v>
      </c>
      <c r="K7510" s="4" t="s">
        <v>85</v>
      </c>
      <c r="L7510" s="4">
        <v>43229</v>
      </c>
      <c r="M7510" s="4" t="s">
        <v>5</v>
      </c>
      <c r="N7510" s="4" t="s">
        <v>5380</v>
      </c>
      <c r="O7510" s="4" t="s">
        <v>13</v>
      </c>
      <c r="P7510" s="4" t="s">
        <v>24</v>
      </c>
      <c r="Q7510" s="4" t="s">
        <v>5379</v>
      </c>
      <c r="R7510" s="4">
        <v>9.2479999999999993</v>
      </c>
      <c r="S7510" s="4">
        <v>2</v>
      </c>
      <c r="T7510" s="4">
        <v>0.2</v>
      </c>
      <c r="U7510" s="4">
        <v>3.3523999999999998</v>
      </c>
      <c r="V7510" s="4" t="str">
        <f>INDEX(Regional_Lookup!$B$2:$B$5,MATCH('Sample - Superstore'!M7510,Regional_Lookup!$A$2:$A$5,0))</f>
        <v>Sarah Miller</v>
      </c>
      <c r="W7510" s="4">
        <f>INDEX(Regional_Lookup!$C$2:$C$5, MATCH('Sample - Superstore'!M7510,Regional_Lookup!$A$2:$A$5, 0))</f>
        <v>0.16</v>
      </c>
      <c r="X7510" s="4">
        <f>U7510/R7510</f>
        <v>0.36249999999999999</v>
      </c>
      <c r="Y7510" s="4" t="str">
        <f>IF(X7510&gt;=W7510, "Yes", "No")</f>
        <v>Yes</v>
      </c>
      <c r="Z7510" s="4">
        <f>D7510-C7510</f>
        <v>4</v>
      </c>
      <c r="AA7510" s="4" t="str" cm="1">
        <f t="array" ref="AA7510">_xlfn.IFS(Z7510&lt;=2,"Fast",Z7510&gt;5, "Slow", AND(Z7510&gt;=3,Z7510&lt;=5),"Standard")</f>
        <v>Standard</v>
      </c>
    </row>
    <row r="7511" spans="1:27" x14ac:dyDescent="0.2">
      <c r="A7511" s="4">
        <v>7510</v>
      </c>
      <c r="B7511" s="4" t="s">
        <v>5605</v>
      </c>
      <c r="C7511" s="5">
        <v>42930</v>
      </c>
      <c r="D7511" s="5">
        <v>42934</v>
      </c>
      <c r="E7511" s="4" t="s">
        <v>29</v>
      </c>
      <c r="F7511" s="4" t="s">
        <v>250</v>
      </c>
      <c r="G7511" s="4" t="s">
        <v>249</v>
      </c>
      <c r="H7511" s="4" t="s">
        <v>18</v>
      </c>
      <c r="I7511" s="4" t="s">
        <v>17</v>
      </c>
      <c r="J7511" s="4" t="s">
        <v>553</v>
      </c>
      <c r="K7511" s="4" t="s">
        <v>85</v>
      </c>
      <c r="L7511" s="4">
        <v>43229</v>
      </c>
      <c r="M7511" s="4" t="s">
        <v>5</v>
      </c>
      <c r="N7511" s="4" t="s">
        <v>3777</v>
      </c>
      <c r="O7511" s="4" t="s">
        <v>33</v>
      </c>
      <c r="P7511" s="4" t="s">
        <v>32</v>
      </c>
      <c r="Q7511" s="4" t="s">
        <v>3776</v>
      </c>
      <c r="R7511" s="4">
        <v>1889.9459999999999</v>
      </c>
      <c r="S7511" s="4">
        <v>9</v>
      </c>
      <c r="T7511" s="4">
        <v>0.4</v>
      </c>
      <c r="U7511" s="4">
        <v>-377.98919999999998</v>
      </c>
      <c r="V7511" s="4" t="str">
        <f>INDEX(Regional_Lookup!$B$2:$B$5,MATCH('Sample - Superstore'!M7511,Regional_Lookup!$A$2:$A$5,0))</f>
        <v>Sarah Miller</v>
      </c>
      <c r="W7511" s="4">
        <f>INDEX(Regional_Lookup!$C$2:$C$5, MATCH('Sample - Superstore'!M7511,Regional_Lookup!$A$2:$A$5, 0))</f>
        <v>0.16</v>
      </c>
      <c r="X7511" s="4">
        <f>U7511/R7511</f>
        <v>-0.2</v>
      </c>
      <c r="Y7511" s="4" t="str">
        <f>IF(X7511&gt;=W7511, "Yes", "No")</f>
        <v>No</v>
      </c>
      <c r="Z7511" s="4">
        <f>D7511-C7511</f>
        <v>4</v>
      </c>
      <c r="AA7511" s="4" t="str" cm="1">
        <f t="array" ref="AA7511">_xlfn.IFS(Z7511&lt;=2,"Fast",Z7511&gt;5, "Slow", AND(Z7511&gt;=3,Z7511&lt;=5),"Standard")</f>
        <v>Standard</v>
      </c>
    </row>
    <row r="7512" spans="1:27" x14ac:dyDescent="0.2">
      <c r="A7512" s="4">
        <v>7511</v>
      </c>
      <c r="B7512" s="4" t="s">
        <v>5605</v>
      </c>
      <c r="C7512" s="5">
        <v>42930</v>
      </c>
      <c r="D7512" s="5">
        <v>42934</v>
      </c>
      <c r="E7512" s="4" t="s">
        <v>29</v>
      </c>
      <c r="F7512" s="4" t="s">
        <v>250</v>
      </c>
      <c r="G7512" s="4" t="s">
        <v>249</v>
      </c>
      <c r="H7512" s="4" t="s">
        <v>18</v>
      </c>
      <c r="I7512" s="4" t="s">
        <v>17</v>
      </c>
      <c r="J7512" s="4" t="s">
        <v>553</v>
      </c>
      <c r="K7512" s="4" t="s">
        <v>85</v>
      </c>
      <c r="L7512" s="4">
        <v>43229</v>
      </c>
      <c r="M7512" s="4" t="s">
        <v>5</v>
      </c>
      <c r="N7512" s="4" t="s">
        <v>4646</v>
      </c>
      <c r="O7512" s="4" t="s">
        <v>13</v>
      </c>
      <c r="P7512" s="4" t="s">
        <v>231</v>
      </c>
      <c r="Q7512" s="4" t="s">
        <v>4645</v>
      </c>
      <c r="R7512" s="4">
        <v>62.04</v>
      </c>
      <c r="S7512" s="4">
        <v>5</v>
      </c>
      <c r="T7512" s="4">
        <v>0.2</v>
      </c>
      <c r="U7512" s="4">
        <v>4.6529999999999996</v>
      </c>
      <c r="V7512" s="4" t="str">
        <f>INDEX(Regional_Lookup!$B$2:$B$5,MATCH('Sample - Superstore'!M7512,Regional_Lookup!$A$2:$A$5,0))</f>
        <v>Sarah Miller</v>
      </c>
      <c r="W7512" s="4">
        <f>INDEX(Regional_Lookup!$C$2:$C$5, MATCH('Sample - Superstore'!M7512,Regional_Lookup!$A$2:$A$5, 0))</f>
        <v>0.16</v>
      </c>
      <c r="X7512" s="4">
        <f>U7512/R7512</f>
        <v>7.4999999999999997E-2</v>
      </c>
      <c r="Y7512" s="4" t="str">
        <f>IF(X7512&gt;=W7512, "Yes", "No")</f>
        <v>No</v>
      </c>
      <c r="Z7512" s="4">
        <f>D7512-C7512</f>
        <v>4</v>
      </c>
      <c r="AA7512" s="4" t="str" cm="1">
        <f t="array" ref="AA7512">_xlfn.IFS(Z7512&lt;=2,"Fast",Z7512&gt;5, "Slow", AND(Z7512&gt;=3,Z7512&lt;=5),"Standard")</f>
        <v>Standard</v>
      </c>
    </row>
    <row r="7513" spans="1:27" x14ac:dyDescent="0.2">
      <c r="A7513" s="4">
        <v>7512</v>
      </c>
      <c r="B7513" s="4" t="s">
        <v>5605</v>
      </c>
      <c r="C7513" s="5">
        <v>42930</v>
      </c>
      <c r="D7513" s="5">
        <v>42934</v>
      </c>
      <c r="E7513" s="4" t="s">
        <v>29</v>
      </c>
      <c r="F7513" s="4" t="s">
        <v>250</v>
      </c>
      <c r="G7513" s="4" t="s">
        <v>249</v>
      </c>
      <c r="H7513" s="4" t="s">
        <v>18</v>
      </c>
      <c r="I7513" s="4" t="s">
        <v>17</v>
      </c>
      <c r="J7513" s="4" t="s">
        <v>553</v>
      </c>
      <c r="K7513" s="4" t="s">
        <v>85</v>
      </c>
      <c r="L7513" s="4">
        <v>43229</v>
      </c>
      <c r="M7513" s="4" t="s">
        <v>5</v>
      </c>
      <c r="N7513" s="4" t="s">
        <v>1234</v>
      </c>
      <c r="O7513" s="4" t="s">
        <v>37</v>
      </c>
      <c r="P7513" s="4" t="s">
        <v>36</v>
      </c>
      <c r="Q7513" s="4" t="s">
        <v>1233</v>
      </c>
      <c r="R7513" s="4">
        <v>396.92</v>
      </c>
      <c r="S7513" s="4">
        <v>5</v>
      </c>
      <c r="T7513" s="4">
        <v>0.2</v>
      </c>
      <c r="U7513" s="4">
        <v>148.845</v>
      </c>
      <c r="V7513" s="4" t="str">
        <f>INDEX(Regional_Lookup!$B$2:$B$5,MATCH('Sample - Superstore'!M7513,Regional_Lookup!$A$2:$A$5,0))</f>
        <v>Sarah Miller</v>
      </c>
      <c r="W7513" s="4">
        <f>INDEX(Regional_Lookup!$C$2:$C$5, MATCH('Sample - Superstore'!M7513,Regional_Lookup!$A$2:$A$5, 0))</f>
        <v>0.16</v>
      </c>
      <c r="X7513" s="4">
        <f>U7513/R7513</f>
        <v>0.375</v>
      </c>
      <c r="Y7513" s="4" t="str">
        <f>IF(X7513&gt;=W7513, "Yes", "No")</f>
        <v>Yes</v>
      </c>
      <c r="Z7513" s="4">
        <f>D7513-C7513</f>
        <v>4</v>
      </c>
      <c r="AA7513" s="4" t="str" cm="1">
        <f t="array" ref="AA7513">_xlfn.IFS(Z7513&lt;=2,"Fast",Z7513&gt;5, "Slow", AND(Z7513&gt;=3,Z7513&lt;=5),"Standard")</f>
        <v>Standard</v>
      </c>
    </row>
    <row r="7514" spans="1:27" x14ac:dyDescent="0.2">
      <c r="A7514" s="4">
        <v>7513</v>
      </c>
      <c r="B7514" s="4" t="s">
        <v>5605</v>
      </c>
      <c r="C7514" s="5">
        <v>42930</v>
      </c>
      <c r="D7514" s="5">
        <v>42934</v>
      </c>
      <c r="E7514" s="4" t="s">
        <v>29</v>
      </c>
      <c r="F7514" s="4" t="s">
        <v>250</v>
      </c>
      <c r="G7514" s="4" t="s">
        <v>249</v>
      </c>
      <c r="H7514" s="4" t="s">
        <v>18</v>
      </c>
      <c r="I7514" s="4" t="s">
        <v>17</v>
      </c>
      <c r="J7514" s="4" t="s">
        <v>553</v>
      </c>
      <c r="K7514" s="4" t="s">
        <v>85</v>
      </c>
      <c r="L7514" s="4">
        <v>43229</v>
      </c>
      <c r="M7514" s="4" t="s">
        <v>5</v>
      </c>
      <c r="N7514" s="4" t="s">
        <v>1094</v>
      </c>
      <c r="O7514" s="4" t="s">
        <v>13</v>
      </c>
      <c r="P7514" s="4" t="s">
        <v>231</v>
      </c>
      <c r="Q7514" s="4" t="s">
        <v>1093</v>
      </c>
      <c r="R7514" s="4">
        <v>239.45599999999999</v>
      </c>
      <c r="S7514" s="4">
        <v>7</v>
      </c>
      <c r="T7514" s="4">
        <v>0.2</v>
      </c>
      <c r="U7514" s="4">
        <v>17.959199999999999</v>
      </c>
      <c r="V7514" s="4" t="str">
        <f>INDEX(Regional_Lookup!$B$2:$B$5,MATCH('Sample - Superstore'!M7514,Regional_Lookup!$A$2:$A$5,0))</f>
        <v>Sarah Miller</v>
      </c>
      <c r="W7514" s="4">
        <f>INDEX(Regional_Lookup!$C$2:$C$5, MATCH('Sample - Superstore'!M7514,Regional_Lookup!$A$2:$A$5, 0))</f>
        <v>0.16</v>
      </c>
      <c r="X7514" s="4">
        <f>U7514/R7514</f>
        <v>7.4999999999999997E-2</v>
      </c>
      <c r="Y7514" s="4" t="str">
        <f>IF(X7514&gt;=W7514, "Yes", "No")</f>
        <v>No</v>
      </c>
      <c r="Z7514" s="4">
        <f>D7514-C7514</f>
        <v>4</v>
      </c>
      <c r="AA7514" s="4" t="str" cm="1">
        <f t="array" ref="AA7514">_xlfn.IFS(Z7514&lt;=2,"Fast",Z7514&gt;5, "Slow", AND(Z7514&gt;=3,Z7514&lt;=5),"Standard")</f>
        <v>Standard</v>
      </c>
    </row>
    <row r="7515" spans="1:27" x14ac:dyDescent="0.2">
      <c r="A7515" s="4">
        <v>7514</v>
      </c>
      <c r="B7515" s="4" t="s">
        <v>5605</v>
      </c>
      <c r="C7515" s="5">
        <v>42930</v>
      </c>
      <c r="D7515" s="5">
        <v>42934</v>
      </c>
      <c r="E7515" s="4" t="s">
        <v>29</v>
      </c>
      <c r="F7515" s="4" t="s">
        <v>250</v>
      </c>
      <c r="G7515" s="4" t="s">
        <v>249</v>
      </c>
      <c r="H7515" s="4" t="s">
        <v>18</v>
      </c>
      <c r="I7515" s="4" t="s">
        <v>17</v>
      </c>
      <c r="J7515" s="4" t="s">
        <v>553</v>
      </c>
      <c r="K7515" s="4" t="s">
        <v>85</v>
      </c>
      <c r="L7515" s="4">
        <v>43229</v>
      </c>
      <c r="M7515" s="4" t="s">
        <v>5</v>
      </c>
      <c r="N7515" s="4" t="s">
        <v>1791</v>
      </c>
      <c r="O7515" s="4" t="s">
        <v>13</v>
      </c>
      <c r="P7515" s="4" t="s">
        <v>116</v>
      </c>
      <c r="Q7515" s="4" t="s">
        <v>1790</v>
      </c>
      <c r="R7515" s="4">
        <v>13.12</v>
      </c>
      <c r="S7515" s="4">
        <v>5</v>
      </c>
      <c r="T7515" s="4">
        <v>0.2</v>
      </c>
      <c r="U7515" s="4">
        <v>2.1320000000000001</v>
      </c>
      <c r="V7515" s="4" t="str">
        <f>INDEX(Regional_Lookup!$B$2:$B$5,MATCH('Sample - Superstore'!M7515,Regional_Lookup!$A$2:$A$5,0))</f>
        <v>Sarah Miller</v>
      </c>
      <c r="W7515" s="4">
        <f>INDEX(Regional_Lookup!$C$2:$C$5, MATCH('Sample - Superstore'!M7515,Regional_Lookup!$A$2:$A$5, 0))</f>
        <v>0.16</v>
      </c>
      <c r="X7515" s="4">
        <f>U7515/R7515</f>
        <v>0.16250000000000001</v>
      </c>
      <c r="Y7515" s="4" t="str">
        <f>IF(X7515&gt;=W7515, "Yes", "No")</f>
        <v>Yes</v>
      </c>
      <c r="Z7515" s="4">
        <f>D7515-C7515</f>
        <v>4</v>
      </c>
      <c r="AA7515" s="4" t="str" cm="1">
        <f t="array" ref="AA7515">_xlfn.IFS(Z7515&lt;=2,"Fast",Z7515&gt;5, "Slow", AND(Z7515&gt;=3,Z7515&lt;=5),"Standard")</f>
        <v>Standard</v>
      </c>
    </row>
    <row r="7516" spans="1:27" x14ac:dyDescent="0.2">
      <c r="A7516" s="4">
        <v>7515</v>
      </c>
      <c r="B7516" s="4" t="s">
        <v>5602</v>
      </c>
      <c r="C7516" s="5">
        <v>43078</v>
      </c>
      <c r="D7516" s="5">
        <v>43081</v>
      </c>
      <c r="E7516" s="4" t="s">
        <v>21</v>
      </c>
      <c r="F7516" s="4" t="s">
        <v>250</v>
      </c>
      <c r="G7516" s="4" t="s">
        <v>249</v>
      </c>
      <c r="H7516" s="4" t="s">
        <v>18</v>
      </c>
      <c r="I7516" s="4" t="s">
        <v>17</v>
      </c>
      <c r="J7516" s="4" t="s">
        <v>365</v>
      </c>
      <c r="K7516" s="4" t="s">
        <v>174</v>
      </c>
      <c r="L7516" s="4">
        <v>40475</v>
      </c>
      <c r="M7516" s="4" t="s">
        <v>7</v>
      </c>
      <c r="N7516" s="4" t="s">
        <v>932</v>
      </c>
      <c r="O7516" s="4" t="s">
        <v>13</v>
      </c>
      <c r="P7516" s="4" t="s">
        <v>100</v>
      </c>
      <c r="Q7516" s="4" t="s">
        <v>931</v>
      </c>
      <c r="R7516" s="4">
        <v>29.36</v>
      </c>
      <c r="S7516" s="4">
        <v>2</v>
      </c>
      <c r="T7516" s="4">
        <v>0</v>
      </c>
      <c r="U7516" s="4">
        <v>13.505599999999999</v>
      </c>
      <c r="V7516" s="4" t="str">
        <f>INDEX(Regional_Lookup!$B$2:$B$5,MATCH('Sample - Superstore'!M7516,Regional_Lookup!$A$2:$A$5,0))</f>
        <v>Maria Santos</v>
      </c>
      <c r="W7516" s="4">
        <f>INDEX(Regional_Lookup!$C$2:$C$5, MATCH('Sample - Superstore'!M7516,Regional_Lookup!$A$2:$A$5, 0))</f>
        <v>0.15</v>
      </c>
      <c r="X7516" s="4">
        <f>U7516/R7516</f>
        <v>0.45999999999999996</v>
      </c>
      <c r="Y7516" s="4" t="str">
        <f>IF(X7516&gt;=W7516, "Yes", "No")</f>
        <v>Yes</v>
      </c>
      <c r="Z7516" s="4">
        <f>D7516-C7516</f>
        <v>3</v>
      </c>
      <c r="AA7516" s="4" t="str" cm="1">
        <f t="array" ref="AA7516">_xlfn.IFS(Z7516&lt;=2,"Fast",Z7516&gt;5, "Slow", AND(Z7516&gt;=3,Z7516&lt;=5),"Standard")</f>
        <v>Standard</v>
      </c>
    </row>
    <row r="7517" spans="1:27" x14ac:dyDescent="0.2">
      <c r="A7517" s="4">
        <v>7516</v>
      </c>
      <c r="B7517" s="4" t="s">
        <v>5602</v>
      </c>
      <c r="C7517" s="5">
        <v>43078</v>
      </c>
      <c r="D7517" s="5">
        <v>43081</v>
      </c>
      <c r="E7517" s="4" t="s">
        <v>21</v>
      </c>
      <c r="F7517" s="4" t="s">
        <v>250</v>
      </c>
      <c r="G7517" s="4" t="s">
        <v>249</v>
      </c>
      <c r="H7517" s="4" t="s">
        <v>18</v>
      </c>
      <c r="I7517" s="4" t="s">
        <v>17</v>
      </c>
      <c r="J7517" s="4" t="s">
        <v>365</v>
      </c>
      <c r="K7517" s="4" t="s">
        <v>174</v>
      </c>
      <c r="L7517" s="4">
        <v>40475</v>
      </c>
      <c r="M7517" s="4" t="s">
        <v>7</v>
      </c>
      <c r="N7517" s="4" t="s">
        <v>5604</v>
      </c>
      <c r="O7517" s="4" t="s">
        <v>13</v>
      </c>
      <c r="P7517" s="4" t="s">
        <v>12</v>
      </c>
      <c r="Q7517" s="4" t="s">
        <v>5603</v>
      </c>
      <c r="R7517" s="4">
        <v>214.9</v>
      </c>
      <c r="S7517" s="4">
        <v>5</v>
      </c>
      <c r="T7517" s="4">
        <v>0</v>
      </c>
      <c r="U7517" s="4">
        <v>62.320999999999998</v>
      </c>
      <c r="V7517" s="4" t="str">
        <f>INDEX(Regional_Lookup!$B$2:$B$5,MATCH('Sample - Superstore'!M7517,Regional_Lookup!$A$2:$A$5,0))</f>
        <v>Maria Santos</v>
      </c>
      <c r="W7517" s="4">
        <f>INDEX(Regional_Lookup!$C$2:$C$5, MATCH('Sample - Superstore'!M7517,Regional_Lookup!$A$2:$A$5, 0))</f>
        <v>0.15</v>
      </c>
      <c r="X7517" s="4">
        <f>U7517/R7517</f>
        <v>0.28999999999999998</v>
      </c>
      <c r="Y7517" s="4" t="str">
        <f>IF(X7517&gt;=W7517, "Yes", "No")</f>
        <v>Yes</v>
      </c>
      <c r="Z7517" s="4">
        <f>D7517-C7517</f>
        <v>3</v>
      </c>
      <c r="AA7517" s="4" t="str" cm="1">
        <f t="array" ref="AA7517">_xlfn.IFS(Z7517&lt;=2,"Fast",Z7517&gt;5, "Slow", AND(Z7517&gt;=3,Z7517&lt;=5),"Standard")</f>
        <v>Standard</v>
      </c>
    </row>
    <row r="7518" spans="1:27" x14ac:dyDescent="0.2">
      <c r="A7518" s="4">
        <v>7517</v>
      </c>
      <c r="B7518" s="4" t="s">
        <v>5602</v>
      </c>
      <c r="C7518" s="5">
        <v>43078</v>
      </c>
      <c r="D7518" s="5">
        <v>43081</v>
      </c>
      <c r="E7518" s="4" t="s">
        <v>21</v>
      </c>
      <c r="F7518" s="4" t="s">
        <v>250</v>
      </c>
      <c r="G7518" s="4" t="s">
        <v>249</v>
      </c>
      <c r="H7518" s="4" t="s">
        <v>18</v>
      </c>
      <c r="I7518" s="4" t="s">
        <v>17</v>
      </c>
      <c r="J7518" s="4" t="s">
        <v>365</v>
      </c>
      <c r="K7518" s="4" t="s">
        <v>174</v>
      </c>
      <c r="L7518" s="4">
        <v>40475</v>
      </c>
      <c r="M7518" s="4" t="s">
        <v>7</v>
      </c>
      <c r="N7518" s="4" t="s">
        <v>4908</v>
      </c>
      <c r="O7518" s="4" t="s">
        <v>13</v>
      </c>
      <c r="P7518" s="4" t="s">
        <v>100</v>
      </c>
      <c r="Q7518" s="4" t="s">
        <v>4907</v>
      </c>
      <c r="R7518" s="4">
        <v>15.92</v>
      </c>
      <c r="S7518" s="4">
        <v>4</v>
      </c>
      <c r="T7518" s="4">
        <v>0</v>
      </c>
      <c r="U7518" s="4">
        <v>7.4824000000000002</v>
      </c>
      <c r="V7518" s="4" t="str">
        <f>INDEX(Regional_Lookup!$B$2:$B$5,MATCH('Sample - Superstore'!M7518,Regional_Lookup!$A$2:$A$5,0))</f>
        <v>Maria Santos</v>
      </c>
      <c r="W7518" s="4">
        <f>INDEX(Regional_Lookup!$C$2:$C$5, MATCH('Sample - Superstore'!M7518,Regional_Lookup!$A$2:$A$5, 0))</f>
        <v>0.15</v>
      </c>
      <c r="X7518" s="4">
        <f>U7518/R7518</f>
        <v>0.47000000000000003</v>
      </c>
      <c r="Y7518" s="4" t="str">
        <f>IF(X7518&gt;=W7518, "Yes", "No")</f>
        <v>Yes</v>
      </c>
      <c r="Z7518" s="4">
        <f>D7518-C7518</f>
        <v>3</v>
      </c>
      <c r="AA7518" s="4" t="str" cm="1">
        <f t="array" ref="AA7518">_xlfn.IFS(Z7518&lt;=2,"Fast",Z7518&gt;5, "Slow", AND(Z7518&gt;=3,Z7518&lt;=5),"Standard")</f>
        <v>Standard</v>
      </c>
    </row>
    <row r="7519" spans="1:27" x14ac:dyDescent="0.2">
      <c r="A7519" s="4">
        <v>7518</v>
      </c>
      <c r="B7519" s="4" t="s">
        <v>5602</v>
      </c>
      <c r="C7519" s="5">
        <v>43078</v>
      </c>
      <c r="D7519" s="5">
        <v>43081</v>
      </c>
      <c r="E7519" s="4" t="s">
        <v>21</v>
      </c>
      <c r="F7519" s="4" t="s">
        <v>250</v>
      </c>
      <c r="G7519" s="4" t="s">
        <v>249</v>
      </c>
      <c r="H7519" s="4" t="s">
        <v>18</v>
      </c>
      <c r="I7519" s="4" t="s">
        <v>17</v>
      </c>
      <c r="J7519" s="4" t="s">
        <v>365</v>
      </c>
      <c r="K7519" s="4" t="s">
        <v>174</v>
      </c>
      <c r="L7519" s="4">
        <v>40475</v>
      </c>
      <c r="M7519" s="4" t="s">
        <v>7</v>
      </c>
      <c r="N7519" s="4" t="s">
        <v>3230</v>
      </c>
      <c r="O7519" s="4" t="s">
        <v>33</v>
      </c>
      <c r="P7519" s="4" t="s">
        <v>55</v>
      </c>
      <c r="Q7519" s="4" t="s">
        <v>3229</v>
      </c>
      <c r="R7519" s="4">
        <v>146.44999999999999</v>
      </c>
      <c r="S7519" s="4">
        <v>5</v>
      </c>
      <c r="T7519" s="4">
        <v>0</v>
      </c>
      <c r="U7519" s="4">
        <v>48.328499999999998</v>
      </c>
      <c r="V7519" s="4" t="str">
        <f>INDEX(Regional_Lookup!$B$2:$B$5,MATCH('Sample - Superstore'!M7519,Regional_Lookup!$A$2:$A$5,0))</f>
        <v>Maria Santos</v>
      </c>
      <c r="W7519" s="4">
        <f>INDEX(Regional_Lookup!$C$2:$C$5, MATCH('Sample - Superstore'!M7519,Regional_Lookup!$A$2:$A$5, 0))</f>
        <v>0.15</v>
      </c>
      <c r="X7519" s="4">
        <f>U7519/R7519</f>
        <v>0.33</v>
      </c>
      <c r="Y7519" s="4" t="str">
        <f>IF(X7519&gt;=W7519, "Yes", "No")</f>
        <v>Yes</v>
      </c>
      <c r="Z7519" s="4">
        <f>D7519-C7519</f>
        <v>3</v>
      </c>
      <c r="AA7519" s="4" t="str" cm="1">
        <f t="array" ref="AA7519">_xlfn.IFS(Z7519&lt;=2,"Fast",Z7519&gt;5, "Slow", AND(Z7519&gt;=3,Z7519&lt;=5),"Standard")</f>
        <v>Standard</v>
      </c>
    </row>
    <row r="7520" spans="1:27" x14ac:dyDescent="0.2">
      <c r="A7520" s="4">
        <v>7519</v>
      </c>
      <c r="B7520" s="4" t="s">
        <v>5602</v>
      </c>
      <c r="C7520" s="5">
        <v>43078</v>
      </c>
      <c r="D7520" s="5">
        <v>43081</v>
      </c>
      <c r="E7520" s="4" t="s">
        <v>21</v>
      </c>
      <c r="F7520" s="4" t="s">
        <v>250</v>
      </c>
      <c r="G7520" s="4" t="s">
        <v>249</v>
      </c>
      <c r="H7520" s="4" t="s">
        <v>18</v>
      </c>
      <c r="I7520" s="4" t="s">
        <v>17</v>
      </c>
      <c r="J7520" s="4" t="s">
        <v>365</v>
      </c>
      <c r="K7520" s="4" t="s">
        <v>174</v>
      </c>
      <c r="L7520" s="4">
        <v>40475</v>
      </c>
      <c r="M7520" s="4" t="s">
        <v>7</v>
      </c>
      <c r="N7520" s="4" t="s">
        <v>1892</v>
      </c>
      <c r="O7520" s="4" t="s">
        <v>13</v>
      </c>
      <c r="P7520" s="4" t="s">
        <v>231</v>
      </c>
      <c r="Q7520" s="4" t="s">
        <v>1891</v>
      </c>
      <c r="R7520" s="4">
        <v>15.14</v>
      </c>
      <c r="S7520" s="4">
        <v>1</v>
      </c>
      <c r="T7520" s="4">
        <v>0</v>
      </c>
      <c r="U7520" s="4">
        <v>0.60560000000000003</v>
      </c>
      <c r="V7520" s="4" t="str">
        <f>INDEX(Regional_Lookup!$B$2:$B$5,MATCH('Sample - Superstore'!M7520,Regional_Lookup!$A$2:$A$5,0))</f>
        <v>Maria Santos</v>
      </c>
      <c r="W7520" s="4">
        <f>INDEX(Regional_Lookup!$C$2:$C$5, MATCH('Sample - Superstore'!M7520,Regional_Lookup!$A$2:$A$5, 0))</f>
        <v>0.15</v>
      </c>
      <c r="X7520" s="4">
        <f>U7520/R7520</f>
        <v>0.04</v>
      </c>
      <c r="Y7520" s="4" t="str">
        <f>IF(X7520&gt;=W7520, "Yes", "No")</f>
        <v>No</v>
      </c>
      <c r="Z7520" s="4">
        <f>D7520-C7520</f>
        <v>3</v>
      </c>
      <c r="AA7520" s="4" t="str" cm="1">
        <f t="array" ref="AA7520">_xlfn.IFS(Z7520&lt;=2,"Fast",Z7520&gt;5, "Slow", AND(Z7520&gt;=3,Z7520&lt;=5),"Standard")</f>
        <v>Standard</v>
      </c>
    </row>
    <row r="7521" spans="1:27" x14ac:dyDescent="0.2">
      <c r="A7521" s="4">
        <v>7520</v>
      </c>
      <c r="B7521" s="4" t="s">
        <v>5602</v>
      </c>
      <c r="C7521" s="5">
        <v>43078</v>
      </c>
      <c r="D7521" s="5">
        <v>43081</v>
      </c>
      <c r="E7521" s="4" t="s">
        <v>21</v>
      </c>
      <c r="F7521" s="4" t="s">
        <v>250</v>
      </c>
      <c r="G7521" s="4" t="s">
        <v>249</v>
      </c>
      <c r="H7521" s="4" t="s">
        <v>18</v>
      </c>
      <c r="I7521" s="4" t="s">
        <v>17</v>
      </c>
      <c r="J7521" s="4" t="s">
        <v>365</v>
      </c>
      <c r="K7521" s="4" t="s">
        <v>174</v>
      </c>
      <c r="L7521" s="4">
        <v>40475</v>
      </c>
      <c r="M7521" s="4" t="s">
        <v>7</v>
      </c>
      <c r="N7521" s="4" t="s">
        <v>1843</v>
      </c>
      <c r="O7521" s="4" t="s">
        <v>13</v>
      </c>
      <c r="P7521" s="4" t="s">
        <v>72</v>
      </c>
      <c r="Q7521" s="4" t="s">
        <v>1842</v>
      </c>
      <c r="R7521" s="4">
        <v>5.76</v>
      </c>
      <c r="S7521" s="4">
        <v>2</v>
      </c>
      <c r="T7521" s="4">
        <v>0</v>
      </c>
      <c r="U7521" s="4">
        <v>2.6496</v>
      </c>
      <c r="V7521" s="4" t="str">
        <f>INDEX(Regional_Lookup!$B$2:$B$5,MATCH('Sample - Superstore'!M7521,Regional_Lookup!$A$2:$A$5,0))</f>
        <v>Maria Santos</v>
      </c>
      <c r="W7521" s="4">
        <f>INDEX(Regional_Lookup!$C$2:$C$5, MATCH('Sample - Superstore'!M7521,Regional_Lookup!$A$2:$A$5, 0))</f>
        <v>0.15</v>
      </c>
      <c r="X7521" s="4">
        <f>U7521/R7521</f>
        <v>0.46</v>
      </c>
      <c r="Y7521" s="4" t="str">
        <f>IF(X7521&gt;=W7521, "Yes", "No")</f>
        <v>Yes</v>
      </c>
      <c r="Z7521" s="4">
        <f>D7521-C7521</f>
        <v>3</v>
      </c>
      <c r="AA7521" s="4" t="str" cm="1">
        <f t="array" ref="AA7521">_xlfn.IFS(Z7521&lt;=2,"Fast",Z7521&gt;5, "Slow", AND(Z7521&gt;=3,Z7521&lt;=5),"Standard")</f>
        <v>Standard</v>
      </c>
    </row>
    <row r="7522" spans="1:27" x14ac:dyDescent="0.2">
      <c r="A7522" s="4">
        <v>7521</v>
      </c>
      <c r="B7522" s="4" t="s">
        <v>5602</v>
      </c>
      <c r="C7522" s="5">
        <v>43078</v>
      </c>
      <c r="D7522" s="5">
        <v>43081</v>
      </c>
      <c r="E7522" s="4" t="s">
        <v>21</v>
      </c>
      <c r="F7522" s="4" t="s">
        <v>250</v>
      </c>
      <c r="G7522" s="4" t="s">
        <v>249</v>
      </c>
      <c r="H7522" s="4" t="s">
        <v>18</v>
      </c>
      <c r="I7522" s="4" t="s">
        <v>17</v>
      </c>
      <c r="J7522" s="4" t="s">
        <v>365</v>
      </c>
      <c r="K7522" s="4" t="s">
        <v>174</v>
      </c>
      <c r="L7522" s="4">
        <v>40475</v>
      </c>
      <c r="M7522" s="4" t="s">
        <v>7</v>
      </c>
      <c r="N7522" s="4" t="s">
        <v>5601</v>
      </c>
      <c r="O7522" s="4" t="s">
        <v>33</v>
      </c>
      <c r="P7522" s="4" t="s">
        <v>296</v>
      </c>
      <c r="Q7522" s="4" t="s">
        <v>5600</v>
      </c>
      <c r="R7522" s="4">
        <v>1399.98</v>
      </c>
      <c r="S7522" s="4">
        <v>2</v>
      </c>
      <c r="T7522" s="4">
        <v>0</v>
      </c>
      <c r="U7522" s="4">
        <v>629.99099999999999</v>
      </c>
      <c r="V7522" s="4" t="str">
        <f>INDEX(Regional_Lookup!$B$2:$B$5,MATCH('Sample - Superstore'!M7522,Regional_Lookup!$A$2:$A$5,0))</f>
        <v>Maria Santos</v>
      </c>
      <c r="W7522" s="4">
        <f>INDEX(Regional_Lookup!$C$2:$C$5, MATCH('Sample - Superstore'!M7522,Regional_Lookup!$A$2:$A$5, 0))</f>
        <v>0.15</v>
      </c>
      <c r="X7522" s="4">
        <f>U7522/R7522</f>
        <v>0.45</v>
      </c>
      <c r="Y7522" s="4" t="str">
        <f>IF(X7522&gt;=W7522, "Yes", "No")</f>
        <v>Yes</v>
      </c>
      <c r="Z7522" s="4">
        <f>D7522-C7522</f>
        <v>3</v>
      </c>
      <c r="AA7522" s="4" t="str" cm="1">
        <f t="array" ref="AA7522">_xlfn.IFS(Z7522&lt;=2,"Fast",Z7522&gt;5, "Slow", AND(Z7522&gt;=3,Z7522&lt;=5),"Standard")</f>
        <v>Standard</v>
      </c>
    </row>
    <row r="7523" spans="1:27" x14ac:dyDescent="0.2">
      <c r="A7523" s="4">
        <v>7522</v>
      </c>
      <c r="B7523" s="4" t="s">
        <v>5599</v>
      </c>
      <c r="C7523" s="5">
        <v>42618</v>
      </c>
      <c r="D7523" s="5">
        <v>42624</v>
      </c>
      <c r="E7523" s="4" t="s">
        <v>29</v>
      </c>
      <c r="F7523" s="4" t="s">
        <v>242</v>
      </c>
      <c r="G7523" s="4" t="s">
        <v>241</v>
      </c>
      <c r="H7523" s="4" t="s">
        <v>18</v>
      </c>
      <c r="I7523" s="4" t="s">
        <v>17</v>
      </c>
      <c r="J7523" s="4" t="s">
        <v>1004</v>
      </c>
      <c r="K7523" s="4" t="s">
        <v>85</v>
      </c>
      <c r="L7523" s="4">
        <v>43130</v>
      </c>
      <c r="M7523" s="4" t="s">
        <v>5</v>
      </c>
      <c r="N7523" s="4" t="s">
        <v>5454</v>
      </c>
      <c r="O7523" s="4" t="s">
        <v>13</v>
      </c>
      <c r="P7523" s="4" t="s">
        <v>100</v>
      </c>
      <c r="Q7523" s="4" t="s">
        <v>5453</v>
      </c>
      <c r="R7523" s="4">
        <v>8.952</v>
      </c>
      <c r="S7523" s="4">
        <v>2</v>
      </c>
      <c r="T7523" s="4">
        <v>0.7</v>
      </c>
      <c r="U7523" s="4">
        <v>-7.46</v>
      </c>
      <c r="V7523" s="4" t="str">
        <f>INDEX(Regional_Lookup!$B$2:$B$5,MATCH('Sample - Superstore'!M7523,Regional_Lookup!$A$2:$A$5,0))</f>
        <v>Sarah Miller</v>
      </c>
      <c r="W7523" s="4">
        <f>INDEX(Regional_Lookup!$C$2:$C$5, MATCH('Sample - Superstore'!M7523,Regional_Lookup!$A$2:$A$5, 0))</f>
        <v>0.16</v>
      </c>
      <c r="X7523" s="4">
        <f>U7523/R7523</f>
        <v>-0.83333333333333337</v>
      </c>
      <c r="Y7523" s="4" t="str">
        <f>IF(X7523&gt;=W7523, "Yes", "No")</f>
        <v>No</v>
      </c>
      <c r="Z7523" s="4">
        <f>D7523-C7523</f>
        <v>6</v>
      </c>
      <c r="AA7523" s="4" t="str" cm="1">
        <f t="array" ref="AA7523">_xlfn.IFS(Z7523&lt;=2,"Fast",Z7523&gt;5, "Slow", AND(Z7523&gt;=3,Z7523&lt;=5),"Standard")</f>
        <v>Slow</v>
      </c>
    </row>
    <row r="7524" spans="1:27" x14ac:dyDescent="0.2">
      <c r="A7524" s="4">
        <v>7523</v>
      </c>
      <c r="B7524" s="4" t="s">
        <v>5599</v>
      </c>
      <c r="C7524" s="5">
        <v>42618</v>
      </c>
      <c r="D7524" s="5">
        <v>42624</v>
      </c>
      <c r="E7524" s="4" t="s">
        <v>29</v>
      </c>
      <c r="F7524" s="4" t="s">
        <v>242</v>
      </c>
      <c r="G7524" s="4" t="s">
        <v>241</v>
      </c>
      <c r="H7524" s="4" t="s">
        <v>18</v>
      </c>
      <c r="I7524" s="4" t="s">
        <v>17</v>
      </c>
      <c r="J7524" s="4" t="s">
        <v>1004</v>
      </c>
      <c r="K7524" s="4" t="s">
        <v>85</v>
      </c>
      <c r="L7524" s="4">
        <v>43130</v>
      </c>
      <c r="M7524" s="4" t="s">
        <v>5</v>
      </c>
      <c r="N7524" s="4" t="s">
        <v>843</v>
      </c>
      <c r="O7524" s="4" t="s">
        <v>13</v>
      </c>
      <c r="P7524" s="4" t="s">
        <v>100</v>
      </c>
      <c r="Q7524" s="4" t="s">
        <v>842</v>
      </c>
      <c r="R7524" s="4">
        <v>8.8559999999999999</v>
      </c>
      <c r="S7524" s="4">
        <v>6</v>
      </c>
      <c r="T7524" s="4">
        <v>0.7</v>
      </c>
      <c r="U7524" s="4">
        <v>-6.4943999999999997</v>
      </c>
      <c r="V7524" s="4" t="str">
        <f>INDEX(Regional_Lookup!$B$2:$B$5,MATCH('Sample - Superstore'!M7524,Regional_Lookup!$A$2:$A$5,0))</f>
        <v>Sarah Miller</v>
      </c>
      <c r="W7524" s="4">
        <f>INDEX(Regional_Lookup!$C$2:$C$5, MATCH('Sample - Superstore'!M7524,Regional_Lookup!$A$2:$A$5, 0))</f>
        <v>0.16</v>
      </c>
      <c r="X7524" s="4">
        <f>U7524/R7524</f>
        <v>-0.73333333333333328</v>
      </c>
      <c r="Y7524" s="4" t="str">
        <f>IF(X7524&gt;=W7524, "Yes", "No")</f>
        <v>No</v>
      </c>
      <c r="Z7524" s="4">
        <f>D7524-C7524</f>
        <v>6</v>
      </c>
      <c r="AA7524" s="4" t="str" cm="1">
        <f t="array" ref="AA7524">_xlfn.IFS(Z7524&lt;=2,"Fast",Z7524&gt;5, "Slow", AND(Z7524&gt;=3,Z7524&lt;=5),"Standard")</f>
        <v>Slow</v>
      </c>
    </row>
    <row r="7525" spans="1:27" x14ac:dyDescent="0.2">
      <c r="A7525" s="4">
        <v>7524</v>
      </c>
      <c r="B7525" s="4" t="s">
        <v>5599</v>
      </c>
      <c r="C7525" s="5">
        <v>42618</v>
      </c>
      <c r="D7525" s="5">
        <v>42624</v>
      </c>
      <c r="E7525" s="4" t="s">
        <v>29</v>
      </c>
      <c r="F7525" s="4" t="s">
        <v>242</v>
      </c>
      <c r="G7525" s="4" t="s">
        <v>241</v>
      </c>
      <c r="H7525" s="4" t="s">
        <v>18</v>
      </c>
      <c r="I7525" s="4" t="s">
        <v>17</v>
      </c>
      <c r="J7525" s="4" t="s">
        <v>1004</v>
      </c>
      <c r="K7525" s="4" t="s">
        <v>85</v>
      </c>
      <c r="L7525" s="4">
        <v>43130</v>
      </c>
      <c r="M7525" s="4" t="s">
        <v>5</v>
      </c>
      <c r="N7525" s="4" t="s">
        <v>3865</v>
      </c>
      <c r="O7525" s="4" t="s">
        <v>37</v>
      </c>
      <c r="P7525" s="4" t="s">
        <v>221</v>
      </c>
      <c r="Q7525" s="4" t="s">
        <v>3864</v>
      </c>
      <c r="R7525" s="4">
        <v>85.245999999999995</v>
      </c>
      <c r="S7525" s="4">
        <v>2</v>
      </c>
      <c r="T7525" s="4">
        <v>0.3</v>
      </c>
      <c r="U7525" s="4">
        <v>-1.2178</v>
      </c>
      <c r="V7525" s="4" t="str">
        <f>INDEX(Regional_Lookup!$B$2:$B$5,MATCH('Sample - Superstore'!M7525,Regional_Lookup!$A$2:$A$5,0))</f>
        <v>Sarah Miller</v>
      </c>
      <c r="W7525" s="4">
        <f>INDEX(Regional_Lookup!$C$2:$C$5, MATCH('Sample - Superstore'!M7525,Regional_Lookup!$A$2:$A$5, 0))</f>
        <v>0.16</v>
      </c>
      <c r="X7525" s="4">
        <f>U7525/R7525</f>
        <v>-1.4285714285714287E-2</v>
      </c>
      <c r="Y7525" s="4" t="str">
        <f>IF(X7525&gt;=W7525, "Yes", "No")</f>
        <v>No</v>
      </c>
      <c r="Z7525" s="4">
        <f>D7525-C7525</f>
        <v>6</v>
      </c>
      <c r="AA7525" s="4" t="str" cm="1">
        <f t="array" ref="AA7525">_xlfn.IFS(Z7525&lt;=2,"Fast",Z7525&gt;5, "Slow", AND(Z7525&gt;=3,Z7525&lt;=5),"Standard")</f>
        <v>Slow</v>
      </c>
    </row>
    <row r="7526" spans="1:27" x14ac:dyDescent="0.2">
      <c r="A7526" s="4">
        <v>7525</v>
      </c>
      <c r="B7526" s="4" t="s">
        <v>5598</v>
      </c>
      <c r="C7526" s="5">
        <v>41892</v>
      </c>
      <c r="D7526" s="5">
        <v>41898</v>
      </c>
      <c r="E7526" s="4" t="s">
        <v>29</v>
      </c>
      <c r="F7526" s="4" t="s">
        <v>786</v>
      </c>
      <c r="G7526" s="4" t="s">
        <v>785</v>
      </c>
      <c r="H7526" s="4" t="s">
        <v>18</v>
      </c>
      <c r="I7526" s="4" t="s">
        <v>17</v>
      </c>
      <c r="J7526" s="4" t="s">
        <v>5597</v>
      </c>
      <c r="K7526" s="4" t="s">
        <v>691</v>
      </c>
      <c r="L7526" s="4">
        <v>97030</v>
      </c>
      <c r="M7526" s="4" t="s">
        <v>9</v>
      </c>
      <c r="N7526" s="4" t="s">
        <v>3081</v>
      </c>
      <c r="O7526" s="4" t="s">
        <v>13</v>
      </c>
      <c r="P7526" s="4" t="s">
        <v>121</v>
      </c>
      <c r="Q7526" s="4" t="s">
        <v>3080</v>
      </c>
      <c r="R7526" s="4">
        <v>21.728000000000002</v>
      </c>
      <c r="S7526" s="4">
        <v>7</v>
      </c>
      <c r="T7526" s="4">
        <v>0.2</v>
      </c>
      <c r="U7526" s="4">
        <v>7.6048</v>
      </c>
      <c r="V7526" s="4" t="str">
        <f>INDEX(Regional_Lookup!$B$2:$B$5,MATCH('Sample - Superstore'!M7526,Regional_Lookup!$A$2:$A$5,0))</f>
        <v>James Chen</v>
      </c>
      <c r="W7526" s="4">
        <f>INDEX(Regional_Lookup!$C$2:$C$5, MATCH('Sample - Superstore'!M7526,Regional_Lookup!$A$2:$A$5, 0))</f>
        <v>0.18</v>
      </c>
      <c r="X7526" s="4">
        <f>U7526/R7526</f>
        <v>0.35</v>
      </c>
      <c r="Y7526" s="4" t="str">
        <f>IF(X7526&gt;=W7526, "Yes", "No")</f>
        <v>Yes</v>
      </c>
      <c r="Z7526" s="4">
        <f>D7526-C7526</f>
        <v>6</v>
      </c>
      <c r="AA7526" s="4" t="str" cm="1">
        <f t="array" ref="AA7526">_xlfn.IFS(Z7526&lt;=2,"Fast",Z7526&gt;5, "Slow", AND(Z7526&gt;=3,Z7526&lt;=5),"Standard")</f>
        <v>Slow</v>
      </c>
    </row>
    <row r="7527" spans="1:27" x14ac:dyDescent="0.2">
      <c r="A7527" s="4">
        <v>7526</v>
      </c>
      <c r="B7527" s="4" t="s">
        <v>5598</v>
      </c>
      <c r="C7527" s="5">
        <v>41892</v>
      </c>
      <c r="D7527" s="5">
        <v>41898</v>
      </c>
      <c r="E7527" s="4" t="s">
        <v>29</v>
      </c>
      <c r="F7527" s="4" t="s">
        <v>786</v>
      </c>
      <c r="G7527" s="4" t="s">
        <v>785</v>
      </c>
      <c r="H7527" s="4" t="s">
        <v>18</v>
      </c>
      <c r="I7527" s="4" t="s">
        <v>17</v>
      </c>
      <c r="J7527" s="4" t="s">
        <v>5597</v>
      </c>
      <c r="K7527" s="4" t="s">
        <v>691</v>
      </c>
      <c r="L7527" s="4">
        <v>97030</v>
      </c>
      <c r="M7527" s="4" t="s">
        <v>9</v>
      </c>
      <c r="N7527" s="4" t="s">
        <v>2192</v>
      </c>
      <c r="O7527" s="4" t="s">
        <v>37</v>
      </c>
      <c r="P7527" s="4" t="s">
        <v>221</v>
      </c>
      <c r="Q7527" s="4" t="s">
        <v>2191</v>
      </c>
      <c r="R7527" s="4">
        <v>1487.04</v>
      </c>
      <c r="S7527" s="4">
        <v>5</v>
      </c>
      <c r="T7527" s="4">
        <v>0.2</v>
      </c>
      <c r="U7527" s="4">
        <v>148.70400000000001</v>
      </c>
      <c r="V7527" s="4" t="str">
        <f>INDEX(Regional_Lookup!$B$2:$B$5,MATCH('Sample - Superstore'!M7527,Regional_Lookup!$A$2:$A$5,0))</f>
        <v>James Chen</v>
      </c>
      <c r="W7527" s="4">
        <f>INDEX(Regional_Lookup!$C$2:$C$5, MATCH('Sample - Superstore'!M7527,Regional_Lookup!$A$2:$A$5, 0))</f>
        <v>0.18</v>
      </c>
      <c r="X7527" s="4">
        <f>U7527/R7527</f>
        <v>0.1</v>
      </c>
      <c r="Y7527" s="4" t="str">
        <f>IF(X7527&gt;=W7527, "Yes", "No")</f>
        <v>No</v>
      </c>
      <c r="Z7527" s="4">
        <f>D7527-C7527</f>
        <v>6</v>
      </c>
      <c r="AA7527" s="4" t="str" cm="1">
        <f t="array" ref="AA7527">_xlfn.IFS(Z7527&lt;=2,"Fast",Z7527&gt;5, "Slow", AND(Z7527&gt;=3,Z7527&lt;=5),"Standard")</f>
        <v>Slow</v>
      </c>
    </row>
    <row r="7528" spans="1:27" x14ac:dyDescent="0.2">
      <c r="A7528" s="4">
        <v>7527</v>
      </c>
      <c r="B7528" s="4" t="s">
        <v>5595</v>
      </c>
      <c r="C7528" s="5">
        <v>43004</v>
      </c>
      <c r="D7528" s="5">
        <v>43004</v>
      </c>
      <c r="E7528" s="4" t="s">
        <v>162</v>
      </c>
      <c r="F7528" s="4" t="s">
        <v>52</v>
      </c>
      <c r="G7528" s="4" t="s">
        <v>51</v>
      </c>
      <c r="H7528" s="4" t="s">
        <v>50</v>
      </c>
      <c r="I7528" s="4" t="s">
        <v>17</v>
      </c>
      <c r="J7528" s="4" t="s">
        <v>248</v>
      </c>
      <c r="K7528" s="4" t="s">
        <v>15</v>
      </c>
      <c r="L7528" s="4">
        <v>94109</v>
      </c>
      <c r="M7528" s="4" t="s">
        <v>9</v>
      </c>
      <c r="N7528" s="4" t="s">
        <v>5596</v>
      </c>
      <c r="O7528" s="4" t="s">
        <v>13</v>
      </c>
      <c r="P7528" s="4" t="s">
        <v>121</v>
      </c>
      <c r="Q7528" s="4" t="s">
        <v>466</v>
      </c>
      <c r="R7528" s="4">
        <v>71.88</v>
      </c>
      <c r="S7528" s="4">
        <v>6</v>
      </c>
      <c r="T7528" s="4">
        <v>0</v>
      </c>
      <c r="U7528" s="4">
        <v>33.064799999999998</v>
      </c>
      <c r="V7528" s="4" t="str">
        <f>INDEX(Regional_Lookup!$B$2:$B$5,MATCH('Sample - Superstore'!M7528,Regional_Lookup!$A$2:$A$5,0))</f>
        <v>James Chen</v>
      </c>
      <c r="W7528" s="4">
        <f>INDEX(Regional_Lookup!$C$2:$C$5, MATCH('Sample - Superstore'!M7528,Regional_Lookup!$A$2:$A$5, 0))</f>
        <v>0.18</v>
      </c>
      <c r="X7528" s="4">
        <f>U7528/R7528</f>
        <v>0.46</v>
      </c>
      <c r="Y7528" s="4" t="str">
        <f>IF(X7528&gt;=W7528, "Yes", "No")</f>
        <v>Yes</v>
      </c>
      <c r="Z7528" s="4">
        <f>D7528-C7528</f>
        <v>0</v>
      </c>
      <c r="AA7528" s="4" t="str" cm="1">
        <f t="array" ref="AA7528">_xlfn.IFS(Z7528&lt;=2,"Fast",Z7528&gt;5, "Slow", AND(Z7528&gt;=3,Z7528&lt;=5),"Standard")</f>
        <v>Fast</v>
      </c>
    </row>
    <row r="7529" spans="1:27" x14ac:dyDescent="0.2">
      <c r="A7529" s="4">
        <v>7528</v>
      </c>
      <c r="B7529" s="4" t="s">
        <v>5595</v>
      </c>
      <c r="C7529" s="5">
        <v>43004</v>
      </c>
      <c r="D7529" s="5">
        <v>43004</v>
      </c>
      <c r="E7529" s="4" t="s">
        <v>162</v>
      </c>
      <c r="F7529" s="4" t="s">
        <v>52</v>
      </c>
      <c r="G7529" s="4" t="s">
        <v>51</v>
      </c>
      <c r="H7529" s="4" t="s">
        <v>50</v>
      </c>
      <c r="I7529" s="4" t="s">
        <v>17</v>
      </c>
      <c r="J7529" s="4" t="s">
        <v>248</v>
      </c>
      <c r="K7529" s="4" t="s">
        <v>15</v>
      </c>
      <c r="L7529" s="4">
        <v>94109</v>
      </c>
      <c r="M7529" s="4" t="s">
        <v>9</v>
      </c>
      <c r="N7529" s="4" t="s">
        <v>4548</v>
      </c>
      <c r="O7529" s="4" t="s">
        <v>37</v>
      </c>
      <c r="P7529" s="4" t="s">
        <v>36</v>
      </c>
      <c r="Q7529" s="4" t="s">
        <v>4547</v>
      </c>
      <c r="R7529" s="4">
        <v>9.24</v>
      </c>
      <c r="S7529" s="4">
        <v>3</v>
      </c>
      <c r="T7529" s="4">
        <v>0</v>
      </c>
      <c r="U7529" s="4">
        <v>2.9567999999999999</v>
      </c>
      <c r="V7529" s="4" t="str">
        <f>INDEX(Regional_Lookup!$B$2:$B$5,MATCH('Sample - Superstore'!M7529,Regional_Lookup!$A$2:$A$5,0))</f>
        <v>James Chen</v>
      </c>
      <c r="W7529" s="4">
        <f>INDEX(Regional_Lookup!$C$2:$C$5, MATCH('Sample - Superstore'!M7529,Regional_Lookup!$A$2:$A$5, 0))</f>
        <v>0.18</v>
      </c>
      <c r="X7529" s="4">
        <f>U7529/R7529</f>
        <v>0.31999999999999995</v>
      </c>
      <c r="Y7529" s="4" t="str">
        <f>IF(X7529&gt;=W7529, "Yes", "No")</f>
        <v>Yes</v>
      </c>
      <c r="Z7529" s="4">
        <f>D7529-C7529</f>
        <v>0</v>
      </c>
      <c r="AA7529" s="4" t="str" cm="1">
        <f t="array" ref="AA7529">_xlfn.IFS(Z7529&lt;=2,"Fast",Z7529&gt;5, "Slow", AND(Z7529&gt;=3,Z7529&lt;=5),"Standard")</f>
        <v>Fast</v>
      </c>
    </row>
    <row r="7530" spans="1:27" x14ac:dyDescent="0.2">
      <c r="A7530" s="4">
        <v>7529</v>
      </c>
      <c r="B7530" s="4" t="s">
        <v>5595</v>
      </c>
      <c r="C7530" s="5">
        <v>43004</v>
      </c>
      <c r="D7530" s="5">
        <v>43004</v>
      </c>
      <c r="E7530" s="4" t="s">
        <v>162</v>
      </c>
      <c r="F7530" s="4" t="s">
        <v>52</v>
      </c>
      <c r="G7530" s="4" t="s">
        <v>51</v>
      </c>
      <c r="H7530" s="4" t="s">
        <v>50</v>
      </c>
      <c r="I7530" s="4" t="s">
        <v>17</v>
      </c>
      <c r="J7530" s="4" t="s">
        <v>248</v>
      </c>
      <c r="K7530" s="4" t="s">
        <v>15</v>
      </c>
      <c r="L7530" s="4">
        <v>94109</v>
      </c>
      <c r="M7530" s="4" t="s">
        <v>9</v>
      </c>
      <c r="N7530" s="4" t="s">
        <v>1913</v>
      </c>
      <c r="O7530" s="4" t="s">
        <v>13</v>
      </c>
      <c r="P7530" s="4" t="s">
        <v>24</v>
      </c>
      <c r="Q7530" s="4" t="s">
        <v>1912</v>
      </c>
      <c r="R7530" s="4">
        <v>35.880000000000003</v>
      </c>
      <c r="S7530" s="4">
        <v>6</v>
      </c>
      <c r="T7530" s="4">
        <v>0</v>
      </c>
      <c r="U7530" s="4">
        <v>16.146000000000001</v>
      </c>
      <c r="V7530" s="4" t="str">
        <f>INDEX(Regional_Lookup!$B$2:$B$5,MATCH('Sample - Superstore'!M7530,Regional_Lookup!$A$2:$A$5,0))</f>
        <v>James Chen</v>
      </c>
      <c r="W7530" s="4">
        <f>INDEX(Regional_Lookup!$C$2:$C$5, MATCH('Sample - Superstore'!M7530,Regional_Lookup!$A$2:$A$5, 0))</f>
        <v>0.18</v>
      </c>
      <c r="X7530" s="4">
        <f>U7530/R7530</f>
        <v>0.45</v>
      </c>
      <c r="Y7530" s="4" t="str">
        <f>IF(X7530&gt;=W7530, "Yes", "No")</f>
        <v>Yes</v>
      </c>
      <c r="Z7530" s="4">
        <f>D7530-C7530</f>
        <v>0</v>
      </c>
      <c r="AA7530" s="4" t="str" cm="1">
        <f t="array" ref="AA7530">_xlfn.IFS(Z7530&lt;=2,"Fast",Z7530&gt;5, "Slow", AND(Z7530&gt;=3,Z7530&lt;=5),"Standard")</f>
        <v>Fast</v>
      </c>
    </row>
    <row r="7531" spans="1:27" x14ac:dyDescent="0.2">
      <c r="A7531" s="4">
        <v>7530</v>
      </c>
      <c r="B7531" s="4" t="s">
        <v>5595</v>
      </c>
      <c r="C7531" s="5">
        <v>43004</v>
      </c>
      <c r="D7531" s="5">
        <v>43004</v>
      </c>
      <c r="E7531" s="4" t="s">
        <v>162</v>
      </c>
      <c r="F7531" s="4" t="s">
        <v>52</v>
      </c>
      <c r="G7531" s="4" t="s">
        <v>51</v>
      </c>
      <c r="H7531" s="4" t="s">
        <v>50</v>
      </c>
      <c r="I7531" s="4" t="s">
        <v>17</v>
      </c>
      <c r="J7531" s="4" t="s">
        <v>248</v>
      </c>
      <c r="K7531" s="4" t="s">
        <v>15</v>
      </c>
      <c r="L7531" s="4">
        <v>94109</v>
      </c>
      <c r="M7531" s="4" t="s">
        <v>9</v>
      </c>
      <c r="N7531" s="4" t="s">
        <v>3073</v>
      </c>
      <c r="O7531" s="4" t="s">
        <v>13</v>
      </c>
      <c r="P7531" s="4" t="s">
        <v>100</v>
      </c>
      <c r="Q7531" s="4" t="s">
        <v>3072</v>
      </c>
      <c r="R7531" s="4">
        <v>17.04</v>
      </c>
      <c r="S7531" s="4">
        <v>3</v>
      </c>
      <c r="T7531" s="4">
        <v>0.2</v>
      </c>
      <c r="U7531" s="4">
        <v>5.5380000000000003</v>
      </c>
      <c r="V7531" s="4" t="str">
        <f>INDEX(Regional_Lookup!$B$2:$B$5,MATCH('Sample - Superstore'!M7531,Regional_Lookup!$A$2:$A$5,0))</f>
        <v>James Chen</v>
      </c>
      <c r="W7531" s="4">
        <f>INDEX(Regional_Lookup!$C$2:$C$5, MATCH('Sample - Superstore'!M7531,Regional_Lookup!$A$2:$A$5, 0))</f>
        <v>0.18</v>
      </c>
      <c r="X7531" s="4">
        <f>U7531/R7531</f>
        <v>0.32500000000000001</v>
      </c>
      <c r="Y7531" s="4" t="str">
        <f>IF(X7531&gt;=W7531, "Yes", "No")</f>
        <v>Yes</v>
      </c>
      <c r="Z7531" s="4">
        <f>D7531-C7531</f>
        <v>0</v>
      </c>
      <c r="AA7531" s="4" t="str" cm="1">
        <f t="array" ref="AA7531">_xlfn.IFS(Z7531&lt;=2,"Fast",Z7531&gt;5, "Slow", AND(Z7531&gt;=3,Z7531&lt;=5),"Standard")</f>
        <v>Fast</v>
      </c>
    </row>
    <row r="7532" spans="1:27" x14ac:dyDescent="0.2">
      <c r="A7532" s="4">
        <v>7531</v>
      </c>
      <c r="B7532" s="4" t="s">
        <v>5595</v>
      </c>
      <c r="C7532" s="5">
        <v>43004</v>
      </c>
      <c r="D7532" s="5">
        <v>43004</v>
      </c>
      <c r="E7532" s="4" t="s">
        <v>162</v>
      </c>
      <c r="F7532" s="4" t="s">
        <v>52</v>
      </c>
      <c r="G7532" s="4" t="s">
        <v>51</v>
      </c>
      <c r="H7532" s="4" t="s">
        <v>50</v>
      </c>
      <c r="I7532" s="4" t="s">
        <v>17</v>
      </c>
      <c r="J7532" s="4" t="s">
        <v>248</v>
      </c>
      <c r="K7532" s="4" t="s">
        <v>15</v>
      </c>
      <c r="L7532" s="4">
        <v>94109</v>
      </c>
      <c r="M7532" s="4" t="s">
        <v>9</v>
      </c>
      <c r="N7532" s="4" t="s">
        <v>5594</v>
      </c>
      <c r="O7532" s="4" t="s">
        <v>13</v>
      </c>
      <c r="P7532" s="4" t="s">
        <v>100</v>
      </c>
      <c r="Q7532" s="4" t="s">
        <v>5593</v>
      </c>
      <c r="R7532" s="4">
        <v>931.17600000000004</v>
      </c>
      <c r="S7532" s="4">
        <v>3</v>
      </c>
      <c r="T7532" s="4">
        <v>0.2</v>
      </c>
      <c r="U7532" s="4">
        <v>314.27190000000002</v>
      </c>
      <c r="V7532" s="4" t="str">
        <f>INDEX(Regional_Lookup!$B$2:$B$5,MATCH('Sample - Superstore'!M7532,Regional_Lookup!$A$2:$A$5,0))</f>
        <v>James Chen</v>
      </c>
      <c r="W7532" s="4">
        <f>INDEX(Regional_Lookup!$C$2:$C$5, MATCH('Sample - Superstore'!M7532,Regional_Lookup!$A$2:$A$5, 0))</f>
        <v>0.18</v>
      </c>
      <c r="X7532" s="4">
        <f>U7532/R7532</f>
        <v>0.33750000000000002</v>
      </c>
      <c r="Y7532" s="4" t="str">
        <f>IF(X7532&gt;=W7532, "Yes", "No")</f>
        <v>Yes</v>
      </c>
      <c r="Z7532" s="4">
        <f>D7532-C7532</f>
        <v>0</v>
      </c>
      <c r="AA7532" s="4" t="str" cm="1">
        <f t="array" ref="AA7532">_xlfn.IFS(Z7532&lt;=2,"Fast",Z7532&gt;5, "Slow", AND(Z7532&gt;=3,Z7532&lt;=5),"Standard")</f>
        <v>Fast</v>
      </c>
    </row>
    <row r="7533" spans="1:27" x14ac:dyDescent="0.2">
      <c r="A7533" s="4">
        <v>7532</v>
      </c>
      <c r="B7533" s="4" t="s">
        <v>5592</v>
      </c>
      <c r="C7533" s="5">
        <v>42538</v>
      </c>
      <c r="D7533" s="5">
        <v>42540</v>
      </c>
      <c r="E7533" s="4" t="s">
        <v>89</v>
      </c>
      <c r="F7533" s="4" t="s">
        <v>1188</v>
      </c>
      <c r="G7533" s="4" t="s">
        <v>1187</v>
      </c>
      <c r="H7533" s="4" t="s">
        <v>18</v>
      </c>
      <c r="I7533" s="4" t="s">
        <v>17</v>
      </c>
      <c r="J7533" s="4" t="s">
        <v>4157</v>
      </c>
      <c r="K7533" s="4" t="s">
        <v>394</v>
      </c>
      <c r="L7533" s="4">
        <v>80501</v>
      </c>
      <c r="M7533" s="4" t="s">
        <v>9</v>
      </c>
      <c r="N7533" s="4" t="s">
        <v>2464</v>
      </c>
      <c r="O7533" s="4" t="s">
        <v>37</v>
      </c>
      <c r="P7533" s="4" t="s">
        <v>36</v>
      </c>
      <c r="Q7533" s="4" t="s">
        <v>2463</v>
      </c>
      <c r="R7533" s="4">
        <v>266.35199999999998</v>
      </c>
      <c r="S7533" s="4">
        <v>3</v>
      </c>
      <c r="T7533" s="4">
        <v>0.2</v>
      </c>
      <c r="U7533" s="4">
        <v>-13.317600000000001</v>
      </c>
      <c r="V7533" s="4" t="str">
        <f>INDEX(Regional_Lookup!$B$2:$B$5,MATCH('Sample - Superstore'!M7533,Regional_Lookup!$A$2:$A$5,0))</f>
        <v>James Chen</v>
      </c>
      <c r="W7533" s="4">
        <f>INDEX(Regional_Lookup!$C$2:$C$5, MATCH('Sample - Superstore'!M7533,Regional_Lookup!$A$2:$A$5, 0))</f>
        <v>0.18</v>
      </c>
      <c r="X7533" s="4">
        <f>U7533/R7533</f>
        <v>-5.000000000000001E-2</v>
      </c>
      <c r="Y7533" s="4" t="str">
        <f>IF(X7533&gt;=W7533, "Yes", "No")</f>
        <v>No</v>
      </c>
      <c r="Z7533" s="4">
        <f>D7533-C7533</f>
        <v>2</v>
      </c>
      <c r="AA7533" s="4" t="str" cm="1">
        <f t="array" ref="AA7533">_xlfn.IFS(Z7533&lt;=2,"Fast",Z7533&gt;5, "Slow", AND(Z7533&gt;=3,Z7533&lt;=5),"Standard")</f>
        <v>Fast</v>
      </c>
    </row>
    <row r="7534" spans="1:27" x14ac:dyDescent="0.2">
      <c r="A7534" s="4">
        <v>7533</v>
      </c>
      <c r="B7534" s="4" t="s">
        <v>5592</v>
      </c>
      <c r="C7534" s="5">
        <v>42538</v>
      </c>
      <c r="D7534" s="5">
        <v>42540</v>
      </c>
      <c r="E7534" s="4" t="s">
        <v>89</v>
      </c>
      <c r="F7534" s="4" t="s">
        <v>1188</v>
      </c>
      <c r="G7534" s="4" t="s">
        <v>1187</v>
      </c>
      <c r="H7534" s="4" t="s">
        <v>18</v>
      </c>
      <c r="I7534" s="4" t="s">
        <v>17</v>
      </c>
      <c r="J7534" s="4" t="s">
        <v>4157</v>
      </c>
      <c r="K7534" s="4" t="s">
        <v>394</v>
      </c>
      <c r="L7534" s="4">
        <v>80501</v>
      </c>
      <c r="M7534" s="4" t="s">
        <v>9</v>
      </c>
      <c r="N7534" s="4" t="s">
        <v>5015</v>
      </c>
      <c r="O7534" s="4" t="s">
        <v>37</v>
      </c>
      <c r="P7534" s="4" t="s">
        <v>221</v>
      </c>
      <c r="Q7534" s="4" t="s">
        <v>5014</v>
      </c>
      <c r="R7534" s="4">
        <v>483.13600000000002</v>
      </c>
      <c r="S7534" s="4">
        <v>4</v>
      </c>
      <c r="T7534" s="4">
        <v>0.2</v>
      </c>
      <c r="U7534" s="4">
        <v>54.352800000000002</v>
      </c>
      <c r="V7534" s="4" t="str">
        <f>INDEX(Regional_Lookup!$B$2:$B$5,MATCH('Sample - Superstore'!M7534,Regional_Lookup!$A$2:$A$5,0))</f>
        <v>James Chen</v>
      </c>
      <c r="W7534" s="4">
        <f>INDEX(Regional_Lookup!$C$2:$C$5, MATCH('Sample - Superstore'!M7534,Regional_Lookup!$A$2:$A$5, 0))</f>
        <v>0.18</v>
      </c>
      <c r="X7534" s="4">
        <f>U7534/R7534</f>
        <v>0.1125</v>
      </c>
      <c r="Y7534" s="4" t="str">
        <f>IF(X7534&gt;=W7534, "Yes", "No")</f>
        <v>No</v>
      </c>
      <c r="Z7534" s="4">
        <f>D7534-C7534</f>
        <v>2</v>
      </c>
      <c r="AA7534" s="4" t="str" cm="1">
        <f t="array" ref="AA7534">_xlfn.IFS(Z7534&lt;=2,"Fast",Z7534&gt;5, "Slow", AND(Z7534&gt;=3,Z7534&lt;=5),"Standard")</f>
        <v>Fast</v>
      </c>
    </row>
    <row r="7535" spans="1:27" x14ac:dyDescent="0.2">
      <c r="A7535" s="4">
        <v>7534</v>
      </c>
      <c r="B7535" s="4" t="s">
        <v>5591</v>
      </c>
      <c r="C7535" s="5">
        <v>42791</v>
      </c>
      <c r="D7535" s="5">
        <v>42795</v>
      </c>
      <c r="E7535" s="4" t="s">
        <v>29</v>
      </c>
      <c r="F7535" s="4" t="s">
        <v>3249</v>
      </c>
      <c r="G7535" s="4" t="s">
        <v>3248</v>
      </c>
      <c r="H7535" s="4" t="s">
        <v>18</v>
      </c>
      <c r="I7535" s="4" t="s">
        <v>17</v>
      </c>
      <c r="J7535" s="4" t="s">
        <v>5444</v>
      </c>
      <c r="K7535" s="4" t="s">
        <v>636</v>
      </c>
      <c r="L7535" s="4">
        <v>27834</v>
      </c>
      <c r="M7535" s="4" t="s">
        <v>7</v>
      </c>
      <c r="N7535" s="4" t="s">
        <v>4263</v>
      </c>
      <c r="O7535" s="4" t="s">
        <v>37</v>
      </c>
      <c r="P7535" s="4" t="s">
        <v>221</v>
      </c>
      <c r="Q7535" s="4" t="s">
        <v>4262</v>
      </c>
      <c r="R7535" s="4">
        <v>196.78399999999999</v>
      </c>
      <c r="S7535" s="4">
        <v>2</v>
      </c>
      <c r="T7535" s="4">
        <v>0.2</v>
      </c>
      <c r="U7535" s="4">
        <v>-22.138200000000001</v>
      </c>
      <c r="V7535" s="4" t="str">
        <f>INDEX(Regional_Lookup!$B$2:$B$5,MATCH('Sample - Superstore'!M7535,Regional_Lookup!$A$2:$A$5,0))</f>
        <v>Maria Santos</v>
      </c>
      <c r="W7535" s="4">
        <f>INDEX(Regional_Lookup!$C$2:$C$5, MATCH('Sample - Superstore'!M7535,Regional_Lookup!$A$2:$A$5, 0))</f>
        <v>0.15</v>
      </c>
      <c r="X7535" s="4">
        <f>U7535/R7535</f>
        <v>-0.11250000000000002</v>
      </c>
      <c r="Y7535" s="4" t="str">
        <f>IF(X7535&gt;=W7535, "Yes", "No")</f>
        <v>No</v>
      </c>
      <c r="Z7535" s="4">
        <f>D7535-C7535</f>
        <v>4</v>
      </c>
      <c r="AA7535" s="4" t="str" cm="1">
        <f t="array" ref="AA7535">_xlfn.IFS(Z7535&lt;=2,"Fast",Z7535&gt;5, "Slow", AND(Z7535&gt;=3,Z7535&lt;=5),"Standard")</f>
        <v>Standard</v>
      </c>
    </row>
    <row r="7536" spans="1:27" x14ac:dyDescent="0.2">
      <c r="A7536" s="4">
        <v>7535</v>
      </c>
      <c r="B7536" s="4" t="s">
        <v>5591</v>
      </c>
      <c r="C7536" s="5">
        <v>42791</v>
      </c>
      <c r="D7536" s="5">
        <v>42795</v>
      </c>
      <c r="E7536" s="4" t="s">
        <v>29</v>
      </c>
      <c r="F7536" s="4" t="s">
        <v>3249</v>
      </c>
      <c r="G7536" s="4" t="s">
        <v>3248</v>
      </c>
      <c r="H7536" s="4" t="s">
        <v>18</v>
      </c>
      <c r="I7536" s="4" t="s">
        <v>17</v>
      </c>
      <c r="J7536" s="4" t="s">
        <v>5444</v>
      </c>
      <c r="K7536" s="4" t="s">
        <v>636</v>
      </c>
      <c r="L7536" s="4">
        <v>27834</v>
      </c>
      <c r="M7536" s="4" t="s">
        <v>7</v>
      </c>
      <c r="N7536" s="4" t="s">
        <v>2323</v>
      </c>
      <c r="O7536" s="4" t="s">
        <v>37</v>
      </c>
      <c r="P7536" s="4" t="s">
        <v>165</v>
      </c>
      <c r="Q7536" s="4" t="s">
        <v>2322</v>
      </c>
      <c r="R7536" s="4">
        <v>231.92</v>
      </c>
      <c r="S7536" s="4">
        <v>5</v>
      </c>
      <c r="T7536" s="4">
        <v>0.2</v>
      </c>
      <c r="U7536" s="4">
        <v>5.798</v>
      </c>
      <c r="V7536" s="4" t="str">
        <f>INDEX(Regional_Lookup!$B$2:$B$5,MATCH('Sample - Superstore'!M7536,Regional_Lookup!$A$2:$A$5,0))</f>
        <v>Maria Santos</v>
      </c>
      <c r="W7536" s="4">
        <f>INDEX(Regional_Lookup!$C$2:$C$5, MATCH('Sample - Superstore'!M7536,Regional_Lookup!$A$2:$A$5, 0))</f>
        <v>0.15</v>
      </c>
      <c r="X7536" s="4">
        <f>U7536/R7536</f>
        <v>2.5000000000000001E-2</v>
      </c>
      <c r="Y7536" s="4" t="str">
        <f>IF(X7536&gt;=W7536, "Yes", "No")</f>
        <v>No</v>
      </c>
      <c r="Z7536" s="4">
        <f>D7536-C7536</f>
        <v>4</v>
      </c>
      <c r="AA7536" s="4" t="str" cm="1">
        <f t="array" ref="AA7536">_xlfn.IFS(Z7536&lt;=2,"Fast",Z7536&gt;5, "Slow", AND(Z7536&gt;=3,Z7536&lt;=5),"Standard")</f>
        <v>Standard</v>
      </c>
    </row>
    <row r="7537" spans="1:27" x14ac:dyDescent="0.2">
      <c r="A7537" s="4">
        <v>7536</v>
      </c>
      <c r="B7537" s="4" t="s">
        <v>5590</v>
      </c>
      <c r="C7537" s="5">
        <v>42825</v>
      </c>
      <c r="D7537" s="5">
        <v>42832</v>
      </c>
      <c r="E7537" s="4" t="s">
        <v>29</v>
      </c>
      <c r="F7537" s="4" t="s">
        <v>1381</v>
      </c>
      <c r="G7537" s="4" t="s">
        <v>1380</v>
      </c>
      <c r="H7537" s="4" t="s">
        <v>50</v>
      </c>
      <c r="I7537" s="4" t="s">
        <v>17</v>
      </c>
      <c r="J7537" s="4" t="s">
        <v>59</v>
      </c>
      <c r="K7537" s="4" t="s">
        <v>15</v>
      </c>
      <c r="L7537" s="4">
        <v>90004</v>
      </c>
      <c r="M7537" s="4" t="s">
        <v>9</v>
      </c>
      <c r="N7537" s="4" t="s">
        <v>3840</v>
      </c>
      <c r="O7537" s="4" t="s">
        <v>13</v>
      </c>
      <c r="P7537" s="4" t="s">
        <v>64</v>
      </c>
      <c r="Q7537" s="4" t="s">
        <v>3839</v>
      </c>
      <c r="R7537" s="4">
        <v>29.7</v>
      </c>
      <c r="S7537" s="4">
        <v>3</v>
      </c>
      <c r="T7537" s="4">
        <v>0</v>
      </c>
      <c r="U7537" s="4">
        <v>8.0190000000000001</v>
      </c>
      <c r="V7537" s="4" t="str">
        <f>INDEX(Regional_Lookup!$B$2:$B$5,MATCH('Sample - Superstore'!M7537,Regional_Lookup!$A$2:$A$5,0))</f>
        <v>James Chen</v>
      </c>
      <c r="W7537" s="4">
        <f>INDEX(Regional_Lookup!$C$2:$C$5, MATCH('Sample - Superstore'!M7537,Regional_Lookup!$A$2:$A$5, 0))</f>
        <v>0.18</v>
      </c>
      <c r="X7537" s="4">
        <f>U7537/R7537</f>
        <v>0.27</v>
      </c>
      <c r="Y7537" s="4" t="str">
        <f>IF(X7537&gt;=W7537, "Yes", "No")</f>
        <v>Yes</v>
      </c>
      <c r="Z7537" s="4">
        <f>D7537-C7537</f>
        <v>7</v>
      </c>
      <c r="AA7537" s="4" t="str" cm="1">
        <f t="array" ref="AA7537">_xlfn.IFS(Z7537&lt;=2,"Fast",Z7537&gt;5, "Slow", AND(Z7537&gt;=3,Z7537&lt;=5),"Standard")</f>
        <v>Slow</v>
      </c>
    </row>
    <row r="7538" spans="1:27" x14ac:dyDescent="0.2">
      <c r="A7538" s="4">
        <v>7537</v>
      </c>
      <c r="B7538" s="4" t="s">
        <v>5589</v>
      </c>
      <c r="C7538" s="5">
        <v>43072</v>
      </c>
      <c r="D7538" s="5">
        <v>43077</v>
      </c>
      <c r="E7538" s="4" t="s">
        <v>29</v>
      </c>
      <c r="F7538" s="4" t="s">
        <v>3076</v>
      </c>
      <c r="G7538" s="4" t="s">
        <v>3075</v>
      </c>
      <c r="H7538" s="4" t="s">
        <v>18</v>
      </c>
      <c r="I7538" s="4" t="s">
        <v>17</v>
      </c>
      <c r="J7538" s="4" t="s">
        <v>124</v>
      </c>
      <c r="K7538" s="4" t="s">
        <v>123</v>
      </c>
      <c r="L7538" s="4">
        <v>77041</v>
      </c>
      <c r="M7538" s="4" t="s">
        <v>3</v>
      </c>
      <c r="N7538" s="4" t="s">
        <v>5061</v>
      </c>
      <c r="O7538" s="4" t="s">
        <v>37</v>
      </c>
      <c r="P7538" s="4" t="s">
        <v>36</v>
      </c>
      <c r="Q7538" s="4" t="s">
        <v>5060</v>
      </c>
      <c r="R7538" s="4">
        <v>13.592000000000001</v>
      </c>
      <c r="S7538" s="4">
        <v>2</v>
      </c>
      <c r="T7538" s="4">
        <v>0.6</v>
      </c>
      <c r="U7538" s="4">
        <v>-14.271599999999999</v>
      </c>
      <c r="V7538" s="4" t="str">
        <f>INDEX(Regional_Lookup!$B$2:$B$5,MATCH('Sample - Superstore'!M7538,Regional_Lookup!$A$2:$A$5,0))</f>
        <v>David Johnson</v>
      </c>
      <c r="W7538" s="4">
        <f>INDEX(Regional_Lookup!$C$2:$C$5, MATCH('Sample - Superstore'!M7538,Regional_Lookup!$A$2:$A$5, 0))</f>
        <v>0.14000000000000001</v>
      </c>
      <c r="X7538" s="4">
        <f>U7538/R7538</f>
        <v>-1.0499999999999998</v>
      </c>
      <c r="Y7538" s="4" t="str">
        <f>IF(X7538&gt;=W7538, "Yes", "No")</f>
        <v>No</v>
      </c>
      <c r="Z7538" s="4">
        <f>D7538-C7538</f>
        <v>5</v>
      </c>
      <c r="AA7538" s="4" t="str" cm="1">
        <f t="array" ref="AA7538">_xlfn.IFS(Z7538&lt;=2,"Fast",Z7538&gt;5, "Slow", AND(Z7538&gt;=3,Z7538&lt;=5),"Standard")</f>
        <v>Standard</v>
      </c>
    </row>
    <row r="7539" spans="1:27" x14ac:dyDescent="0.2">
      <c r="A7539" s="4">
        <v>7538</v>
      </c>
      <c r="B7539" s="4" t="s">
        <v>5588</v>
      </c>
      <c r="C7539" s="5">
        <v>42419</v>
      </c>
      <c r="D7539" s="5">
        <v>42422</v>
      </c>
      <c r="E7539" s="4" t="s">
        <v>21</v>
      </c>
      <c r="F7539" s="4" t="s">
        <v>5587</v>
      </c>
      <c r="G7539" s="4" t="s">
        <v>5586</v>
      </c>
      <c r="H7539" s="4" t="s">
        <v>18</v>
      </c>
      <c r="I7539" s="4" t="s">
        <v>17</v>
      </c>
      <c r="J7539" s="4" t="s">
        <v>248</v>
      </c>
      <c r="K7539" s="4" t="s">
        <v>15</v>
      </c>
      <c r="L7539" s="4">
        <v>94109</v>
      </c>
      <c r="M7539" s="4" t="s">
        <v>9</v>
      </c>
      <c r="N7539" s="4" t="s">
        <v>5585</v>
      </c>
      <c r="O7539" s="4" t="s">
        <v>13</v>
      </c>
      <c r="P7539" s="4" t="s">
        <v>24</v>
      </c>
      <c r="Q7539" s="4" t="s">
        <v>5584</v>
      </c>
      <c r="R7539" s="4">
        <v>70.88</v>
      </c>
      <c r="S7539" s="4">
        <v>2</v>
      </c>
      <c r="T7539" s="4">
        <v>0</v>
      </c>
      <c r="U7539" s="4">
        <v>33.313600000000001</v>
      </c>
      <c r="V7539" s="4" t="str">
        <f>INDEX(Regional_Lookup!$B$2:$B$5,MATCH('Sample - Superstore'!M7539,Regional_Lookup!$A$2:$A$5,0))</f>
        <v>James Chen</v>
      </c>
      <c r="W7539" s="4">
        <f>INDEX(Regional_Lookup!$C$2:$C$5, MATCH('Sample - Superstore'!M7539,Regional_Lookup!$A$2:$A$5, 0))</f>
        <v>0.18</v>
      </c>
      <c r="X7539" s="4">
        <f>U7539/R7539</f>
        <v>0.47000000000000003</v>
      </c>
      <c r="Y7539" s="4" t="str">
        <f>IF(X7539&gt;=W7539, "Yes", "No")</f>
        <v>Yes</v>
      </c>
      <c r="Z7539" s="4">
        <f>D7539-C7539</f>
        <v>3</v>
      </c>
      <c r="AA7539" s="4" t="str" cm="1">
        <f t="array" ref="AA7539">_xlfn.IFS(Z7539&lt;=2,"Fast",Z7539&gt;5, "Slow", AND(Z7539&gt;=3,Z7539&lt;=5),"Standard")</f>
        <v>Standard</v>
      </c>
    </row>
    <row r="7540" spans="1:27" x14ac:dyDescent="0.2">
      <c r="A7540" s="4">
        <v>7539</v>
      </c>
      <c r="B7540" s="4" t="s">
        <v>5577</v>
      </c>
      <c r="C7540" s="5">
        <v>43071</v>
      </c>
      <c r="D7540" s="5">
        <v>43075</v>
      </c>
      <c r="E7540" s="4" t="s">
        <v>29</v>
      </c>
      <c r="F7540" s="4" t="s">
        <v>1337</v>
      </c>
      <c r="G7540" s="4" t="s">
        <v>1336</v>
      </c>
      <c r="H7540" s="4" t="s">
        <v>50</v>
      </c>
      <c r="I7540" s="4" t="s">
        <v>17</v>
      </c>
      <c r="J7540" s="4" t="s">
        <v>2081</v>
      </c>
      <c r="K7540" s="4" t="s">
        <v>394</v>
      </c>
      <c r="L7540" s="4">
        <v>80219</v>
      </c>
      <c r="M7540" s="4" t="s">
        <v>9</v>
      </c>
      <c r="N7540" s="4" t="s">
        <v>5583</v>
      </c>
      <c r="O7540" s="4" t="s">
        <v>13</v>
      </c>
      <c r="P7540" s="4" t="s">
        <v>231</v>
      </c>
      <c r="Q7540" s="4" t="s">
        <v>5582</v>
      </c>
      <c r="R7540" s="4">
        <v>114.288</v>
      </c>
      <c r="S7540" s="4">
        <v>1</v>
      </c>
      <c r="T7540" s="4">
        <v>0.2</v>
      </c>
      <c r="U7540" s="4">
        <v>12.8574</v>
      </c>
      <c r="V7540" s="4" t="str">
        <f>INDEX(Regional_Lookup!$B$2:$B$5,MATCH('Sample - Superstore'!M7540,Regional_Lookup!$A$2:$A$5,0))</f>
        <v>James Chen</v>
      </c>
      <c r="W7540" s="4">
        <f>INDEX(Regional_Lookup!$C$2:$C$5, MATCH('Sample - Superstore'!M7540,Regional_Lookup!$A$2:$A$5, 0))</f>
        <v>0.18</v>
      </c>
      <c r="X7540" s="4">
        <f>U7540/R7540</f>
        <v>0.1125</v>
      </c>
      <c r="Y7540" s="4" t="str">
        <f>IF(X7540&gt;=W7540, "Yes", "No")</f>
        <v>No</v>
      </c>
      <c r="Z7540" s="4">
        <f>D7540-C7540</f>
        <v>4</v>
      </c>
      <c r="AA7540" s="4" t="str" cm="1">
        <f t="array" ref="AA7540">_xlfn.IFS(Z7540&lt;=2,"Fast",Z7540&gt;5, "Slow", AND(Z7540&gt;=3,Z7540&lt;=5),"Standard")</f>
        <v>Standard</v>
      </c>
    </row>
    <row r="7541" spans="1:27" x14ac:dyDescent="0.2">
      <c r="A7541" s="4">
        <v>7540</v>
      </c>
      <c r="B7541" s="4" t="s">
        <v>5577</v>
      </c>
      <c r="C7541" s="5">
        <v>43071</v>
      </c>
      <c r="D7541" s="5">
        <v>43075</v>
      </c>
      <c r="E7541" s="4" t="s">
        <v>29</v>
      </c>
      <c r="F7541" s="4" t="s">
        <v>1337</v>
      </c>
      <c r="G7541" s="4" t="s">
        <v>1336</v>
      </c>
      <c r="H7541" s="4" t="s">
        <v>50</v>
      </c>
      <c r="I7541" s="4" t="s">
        <v>17</v>
      </c>
      <c r="J7541" s="4" t="s">
        <v>2081</v>
      </c>
      <c r="K7541" s="4" t="s">
        <v>394</v>
      </c>
      <c r="L7541" s="4">
        <v>80219</v>
      </c>
      <c r="M7541" s="4" t="s">
        <v>9</v>
      </c>
      <c r="N7541" s="4" t="s">
        <v>3173</v>
      </c>
      <c r="O7541" s="4" t="s">
        <v>13</v>
      </c>
      <c r="P7541" s="4" t="s">
        <v>100</v>
      </c>
      <c r="Q7541" s="4" t="s">
        <v>3172</v>
      </c>
      <c r="R7541" s="4">
        <v>36.624000000000002</v>
      </c>
      <c r="S7541" s="4">
        <v>8</v>
      </c>
      <c r="T7541" s="4">
        <v>0.7</v>
      </c>
      <c r="U7541" s="4">
        <v>-24.416</v>
      </c>
      <c r="V7541" s="4" t="str">
        <f>INDEX(Regional_Lookup!$B$2:$B$5,MATCH('Sample - Superstore'!M7541,Regional_Lookup!$A$2:$A$5,0))</f>
        <v>James Chen</v>
      </c>
      <c r="W7541" s="4">
        <f>INDEX(Regional_Lookup!$C$2:$C$5, MATCH('Sample - Superstore'!M7541,Regional_Lookup!$A$2:$A$5, 0))</f>
        <v>0.18</v>
      </c>
      <c r="X7541" s="4">
        <f>U7541/R7541</f>
        <v>-0.66666666666666663</v>
      </c>
      <c r="Y7541" s="4" t="str">
        <f>IF(X7541&gt;=W7541, "Yes", "No")</f>
        <v>No</v>
      </c>
      <c r="Z7541" s="4">
        <f>D7541-C7541</f>
        <v>4</v>
      </c>
      <c r="AA7541" s="4" t="str" cm="1">
        <f t="array" ref="AA7541">_xlfn.IFS(Z7541&lt;=2,"Fast",Z7541&gt;5, "Slow", AND(Z7541&gt;=3,Z7541&lt;=5),"Standard")</f>
        <v>Standard</v>
      </c>
    </row>
    <row r="7542" spans="1:27" x14ac:dyDescent="0.2">
      <c r="A7542" s="4">
        <v>7541</v>
      </c>
      <c r="B7542" s="4" t="s">
        <v>5577</v>
      </c>
      <c r="C7542" s="5">
        <v>43071</v>
      </c>
      <c r="D7542" s="5">
        <v>43075</v>
      </c>
      <c r="E7542" s="4" t="s">
        <v>29</v>
      </c>
      <c r="F7542" s="4" t="s">
        <v>1337</v>
      </c>
      <c r="G7542" s="4" t="s">
        <v>1336</v>
      </c>
      <c r="H7542" s="4" t="s">
        <v>50</v>
      </c>
      <c r="I7542" s="4" t="s">
        <v>17</v>
      </c>
      <c r="J7542" s="4" t="s">
        <v>2081</v>
      </c>
      <c r="K7542" s="4" t="s">
        <v>394</v>
      </c>
      <c r="L7542" s="4">
        <v>80219</v>
      </c>
      <c r="M7542" s="4" t="s">
        <v>9</v>
      </c>
      <c r="N7542" s="4" t="s">
        <v>5581</v>
      </c>
      <c r="O7542" s="4" t="s">
        <v>37</v>
      </c>
      <c r="P7542" s="4" t="s">
        <v>165</v>
      </c>
      <c r="Q7542" s="4" t="s">
        <v>5580</v>
      </c>
      <c r="R7542" s="4">
        <v>242.352</v>
      </c>
      <c r="S7542" s="4">
        <v>8</v>
      </c>
      <c r="T7542" s="4">
        <v>0.7</v>
      </c>
      <c r="U7542" s="4">
        <v>-363.52800000000002</v>
      </c>
      <c r="V7542" s="4" t="str">
        <f>INDEX(Regional_Lookup!$B$2:$B$5,MATCH('Sample - Superstore'!M7542,Regional_Lookup!$A$2:$A$5,0))</f>
        <v>James Chen</v>
      </c>
      <c r="W7542" s="4">
        <f>INDEX(Regional_Lookup!$C$2:$C$5, MATCH('Sample - Superstore'!M7542,Regional_Lookup!$A$2:$A$5, 0))</f>
        <v>0.18</v>
      </c>
      <c r="X7542" s="4">
        <f>U7542/R7542</f>
        <v>-1.5</v>
      </c>
      <c r="Y7542" s="4" t="str">
        <f>IF(X7542&gt;=W7542, "Yes", "No")</f>
        <v>No</v>
      </c>
      <c r="Z7542" s="4">
        <f>D7542-C7542</f>
        <v>4</v>
      </c>
      <c r="AA7542" s="4" t="str" cm="1">
        <f t="array" ref="AA7542">_xlfn.IFS(Z7542&lt;=2,"Fast",Z7542&gt;5, "Slow", AND(Z7542&gt;=3,Z7542&lt;=5),"Standard")</f>
        <v>Standard</v>
      </c>
    </row>
    <row r="7543" spans="1:27" x14ac:dyDescent="0.2">
      <c r="A7543" s="4">
        <v>7542</v>
      </c>
      <c r="B7543" s="4" t="s">
        <v>5577</v>
      </c>
      <c r="C7543" s="5">
        <v>43071</v>
      </c>
      <c r="D7543" s="5">
        <v>43075</v>
      </c>
      <c r="E7543" s="4" t="s">
        <v>29</v>
      </c>
      <c r="F7543" s="4" t="s">
        <v>1337</v>
      </c>
      <c r="G7543" s="4" t="s">
        <v>1336</v>
      </c>
      <c r="H7543" s="4" t="s">
        <v>50</v>
      </c>
      <c r="I7543" s="4" t="s">
        <v>17</v>
      </c>
      <c r="J7543" s="4" t="s">
        <v>2081</v>
      </c>
      <c r="K7543" s="4" t="s">
        <v>394</v>
      </c>
      <c r="L7543" s="4">
        <v>80219</v>
      </c>
      <c r="M7543" s="4" t="s">
        <v>9</v>
      </c>
      <c r="N7543" s="4" t="s">
        <v>4276</v>
      </c>
      <c r="O7543" s="4" t="s">
        <v>33</v>
      </c>
      <c r="P7543" s="4" t="s">
        <v>32</v>
      </c>
      <c r="Q7543" s="4" t="s">
        <v>4275</v>
      </c>
      <c r="R7543" s="4">
        <v>49.616</v>
      </c>
      <c r="S7543" s="4">
        <v>2</v>
      </c>
      <c r="T7543" s="4">
        <v>0.2</v>
      </c>
      <c r="U7543" s="4">
        <v>4.9615999999999998</v>
      </c>
      <c r="V7543" s="4" t="str">
        <f>INDEX(Regional_Lookup!$B$2:$B$5,MATCH('Sample - Superstore'!M7543,Regional_Lookup!$A$2:$A$5,0))</f>
        <v>James Chen</v>
      </c>
      <c r="W7543" s="4">
        <f>INDEX(Regional_Lookup!$C$2:$C$5, MATCH('Sample - Superstore'!M7543,Regional_Lookup!$A$2:$A$5, 0))</f>
        <v>0.18</v>
      </c>
      <c r="X7543" s="4">
        <f>U7543/R7543</f>
        <v>9.9999999999999992E-2</v>
      </c>
      <c r="Y7543" s="4" t="str">
        <f>IF(X7543&gt;=W7543, "Yes", "No")</f>
        <v>No</v>
      </c>
      <c r="Z7543" s="4">
        <f>D7543-C7543</f>
        <v>4</v>
      </c>
      <c r="AA7543" s="4" t="str" cm="1">
        <f t="array" ref="AA7543">_xlfn.IFS(Z7543&lt;=2,"Fast",Z7543&gt;5, "Slow", AND(Z7543&gt;=3,Z7543&lt;=5),"Standard")</f>
        <v>Standard</v>
      </c>
    </row>
    <row r="7544" spans="1:27" x14ac:dyDescent="0.2">
      <c r="A7544" s="4">
        <v>7543</v>
      </c>
      <c r="B7544" s="4" t="s">
        <v>5577</v>
      </c>
      <c r="C7544" s="5">
        <v>43071</v>
      </c>
      <c r="D7544" s="5">
        <v>43075</v>
      </c>
      <c r="E7544" s="4" t="s">
        <v>29</v>
      </c>
      <c r="F7544" s="4" t="s">
        <v>1337</v>
      </c>
      <c r="G7544" s="4" t="s">
        <v>1336</v>
      </c>
      <c r="H7544" s="4" t="s">
        <v>50</v>
      </c>
      <c r="I7544" s="4" t="s">
        <v>17</v>
      </c>
      <c r="J7544" s="4" t="s">
        <v>2081</v>
      </c>
      <c r="K7544" s="4" t="s">
        <v>394</v>
      </c>
      <c r="L7544" s="4">
        <v>80219</v>
      </c>
      <c r="M7544" s="4" t="s">
        <v>9</v>
      </c>
      <c r="N7544" s="4" t="s">
        <v>5011</v>
      </c>
      <c r="O7544" s="4" t="s">
        <v>37</v>
      </c>
      <c r="P7544" s="4" t="s">
        <v>36</v>
      </c>
      <c r="Q7544" s="4" t="s">
        <v>5010</v>
      </c>
      <c r="R7544" s="4">
        <v>508.70400000000001</v>
      </c>
      <c r="S7544" s="4">
        <v>6</v>
      </c>
      <c r="T7544" s="4">
        <v>0.2</v>
      </c>
      <c r="U7544" s="4">
        <v>0</v>
      </c>
      <c r="V7544" s="4" t="str">
        <f>INDEX(Regional_Lookup!$B$2:$B$5,MATCH('Sample - Superstore'!M7544,Regional_Lookup!$A$2:$A$5,0))</f>
        <v>James Chen</v>
      </c>
      <c r="W7544" s="4">
        <f>INDEX(Regional_Lookup!$C$2:$C$5, MATCH('Sample - Superstore'!M7544,Regional_Lookup!$A$2:$A$5, 0))</f>
        <v>0.18</v>
      </c>
      <c r="X7544" s="4">
        <f>U7544/R7544</f>
        <v>0</v>
      </c>
      <c r="Y7544" s="4" t="str">
        <f>IF(X7544&gt;=W7544, "Yes", "No")</f>
        <v>No</v>
      </c>
      <c r="Z7544" s="4">
        <f>D7544-C7544</f>
        <v>4</v>
      </c>
      <c r="AA7544" s="4" t="str" cm="1">
        <f t="array" ref="AA7544">_xlfn.IFS(Z7544&lt;=2,"Fast",Z7544&gt;5, "Slow", AND(Z7544&gt;=3,Z7544&lt;=5),"Standard")</f>
        <v>Standard</v>
      </c>
    </row>
    <row r="7545" spans="1:27" x14ac:dyDescent="0.2">
      <c r="A7545" s="4">
        <v>7544</v>
      </c>
      <c r="B7545" s="4" t="s">
        <v>5577</v>
      </c>
      <c r="C7545" s="5">
        <v>43071</v>
      </c>
      <c r="D7545" s="5">
        <v>43075</v>
      </c>
      <c r="E7545" s="4" t="s">
        <v>29</v>
      </c>
      <c r="F7545" s="4" t="s">
        <v>1337</v>
      </c>
      <c r="G7545" s="4" t="s">
        <v>1336</v>
      </c>
      <c r="H7545" s="4" t="s">
        <v>50</v>
      </c>
      <c r="I7545" s="4" t="s">
        <v>17</v>
      </c>
      <c r="J7545" s="4" t="s">
        <v>2081</v>
      </c>
      <c r="K7545" s="4" t="s">
        <v>394</v>
      </c>
      <c r="L7545" s="4">
        <v>80219</v>
      </c>
      <c r="M7545" s="4" t="s">
        <v>9</v>
      </c>
      <c r="N7545" s="4" t="s">
        <v>5579</v>
      </c>
      <c r="O7545" s="4" t="s">
        <v>33</v>
      </c>
      <c r="P7545" s="4" t="s">
        <v>32</v>
      </c>
      <c r="Q7545" s="4" t="s">
        <v>5578</v>
      </c>
      <c r="R7545" s="4">
        <v>57.36</v>
      </c>
      <c r="S7545" s="4">
        <v>6</v>
      </c>
      <c r="T7545" s="4">
        <v>0.2</v>
      </c>
      <c r="U7545" s="4">
        <v>-14.34</v>
      </c>
      <c r="V7545" s="4" t="str">
        <f>INDEX(Regional_Lookup!$B$2:$B$5,MATCH('Sample - Superstore'!M7545,Regional_Lookup!$A$2:$A$5,0))</f>
        <v>James Chen</v>
      </c>
      <c r="W7545" s="4">
        <f>INDEX(Regional_Lookup!$C$2:$C$5, MATCH('Sample - Superstore'!M7545,Regional_Lookup!$A$2:$A$5, 0))</f>
        <v>0.18</v>
      </c>
      <c r="X7545" s="4">
        <f>U7545/R7545</f>
        <v>-0.25</v>
      </c>
      <c r="Y7545" s="4" t="str">
        <f>IF(X7545&gt;=W7545, "Yes", "No")</f>
        <v>No</v>
      </c>
      <c r="Z7545" s="4">
        <f>D7545-C7545</f>
        <v>4</v>
      </c>
      <c r="AA7545" s="4" t="str" cm="1">
        <f t="array" ref="AA7545">_xlfn.IFS(Z7545&lt;=2,"Fast",Z7545&gt;5, "Slow", AND(Z7545&gt;=3,Z7545&lt;=5),"Standard")</f>
        <v>Standard</v>
      </c>
    </row>
    <row r="7546" spans="1:27" x14ac:dyDescent="0.2">
      <c r="A7546" s="4">
        <v>7545</v>
      </c>
      <c r="B7546" s="4" t="s">
        <v>5577</v>
      </c>
      <c r="C7546" s="5">
        <v>43071</v>
      </c>
      <c r="D7546" s="5">
        <v>43075</v>
      </c>
      <c r="E7546" s="4" t="s">
        <v>29</v>
      </c>
      <c r="F7546" s="4" t="s">
        <v>1337</v>
      </c>
      <c r="G7546" s="4" t="s">
        <v>1336</v>
      </c>
      <c r="H7546" s="4" t="s">
        <v>50</v>
      </c>
      <c r="I7546" s="4" t="s">
        <v>17</v>
      </c>
      <c r="J7546" s="4" t="s">
        <v>2081</v>
      </c>
      <c r="K7546" s="4" t="s">
        <v>394</v>
      </c>
      <c r="L7546" s="4">
        <v>80219</v>
      </c>
      <c r="M7546" s="4" t="s">
        <v>9</v>
      </c>
      <c r="N7546" s="4" t="s">
        <v>2684</v>
      </c>
      <c r="O7546" s="4" t="s">
        <v>37</v>
      </c>
      <c r="P7546" s="4" t="s">
        <v>221</v>
      </c>
      <c r="Q7546" s="4" t="s">
        <v>2683</v>
      </c>
      <c r="R7546" s="4">
        <v>906.68</v>
      </c>
      <c r="S7546" s="4">
        <v>5</v>
      </c>
      <c r="T7546" s="4">
        <v>0.2</v>
      </c>
      <c r="U7546" s="4">
        <v>68.001000000000005</v>
      </c>
      <c r="V7546" s="4" t="str">
        <f>INDEX(Regional_Lookup!$B$2:$B$5,MATCH('Sample - Superstore'!M7546,Regional_Lookup!$A$2:$A$5,0))</f>
        <v>James Chen</v>
      </c>
      <c r="W7546" s="4">
        <f>INDEX(Regional_Lookup!$C$2:$C$5, MATCH('Sample - Superstore'!M7546,Regional_Lookup!$A$2:$A$5, 0))</f>
        <v>0.18</v>
      </c>
      <c r="X7546" s="4">
        <f>U7546/R7546</f>
        <v>7.5000000000000011E-2</v>
      </c>
      <c r="Y7546" s="4" t="str">
        <f>IF(X7546&gt;=W7546, "Yes", "No")</f>
        <v>No</v>
      </c>
      <c r="Z7546" s="4">
        <f>D7546-C7546</f>
        <v>4</v>
      </c>
      <c r="AA7546" s="4" t="str" cm="1">
        <f t="array" ref="AA7546">_xlfn.IFS(Z7546&lt;=2,"Fast",Z7546&gt;5, "Slow", AND(Z7546&gt;=3,Z7546&lt;=5),"Standard")</f>
        <v>Standard</v>
      </c>
    </row>
    <row r="7547" spans="1:27" x14ac:dyDescent="0.2">
      <c r="A7547" s="4">
        <v>7546</v>
      </c>
      <c r="B7547" s="4" t="s">
        <v>5574</v>
      </c>
      <c r="C7547" s="5">
        <v>41922</v>
      </c>
      <c r="D7547" s="5">
        <v>41927</v>
      </c>
      <c r="E7547" s="4" t="s">
        <v>29</v>
      </c>
      <c r="F7547" s="4" t="s">
        <v>1264</v>
      </c>
      <c r="G7547" s="4" t="s">
        <v>1263</v>
      </c>
      <c r="H7547" s="4" t="s">
        <v>50</v>
      </c>
      <c r="I7547" s="4" t="s">
        <v>17</v>
      </c>
      <c r="J7547" s="4" t="s">
        <v>1767</v>
      </c>
      <c r="K7547" s="4" t="s">
        <v>123</v>
      </c>
      <c r="L7547" s="4">
        <v>77340</v>
      </c>
      <c r="M7547" s="4" t="s">
        <v>3</v>
      </c>
      <c r="N7547" s="4" t="s">
        <v>5576</v>
      </c>
      <c r="O7547" s="4" t="s">
        <v>33</v>
      </c>
      <c r="P7547" s="4" t="s">
        <v>32</v>
      </c>
      <c r="Q7547" s="4" t="s">
        <v>5575</v>
      </c>
      <c r="R7547" s="4">
        <v>719.952</v>
      </c>
      <c r="S7547" s="4">
        <v>6</v>
      </c>
      <c r="T7547" s="4">
        <v>0.2</v>
      </c>
      <c r="U7547" s="4">
        <v>71.995199999999997</v>
      </c>
      <c r="V7547" s="4" t="str">
        <f>INDEX(Regional_Lookup!$B$2:$B$5,MATCH('Sample - Superstore'!M7547,Regional_Lookup!$A$2:$A$5,0))</f>
        <v>David Johnson</v>
      </c>
      <c r="W7547" s="4">
        <f>INDEX(Regional_Lookup!$C$2:$C$5, MATCH('Sample - Superstore'!M7547,Regional_Lookup!$A$2:$A$5, 0))</f>
        <v>0.14000000000000001</v>
      </c>
      <c r="X7547" s="4">
        <f>U7547/R7547</f>
        <v>9.9999999999999992E-2</v>
      </c>
      <c r="Y7547" s="4" t="str">
        <f>IF(X7547&gt;=W7547, "Yes", "No")</f>
        <v>No</v>
      </c>
      <c r="Z7547" s="4">
        <f>D7547-C7547</f>
        <v>5</v>
      </c>
      <c r="AA7547" s="4" t="str" cm="1">
        <f t="array" ref="AA7547">_xlfn.IFS(Z7547&lt;=2,"Fast",Z7547&gt;5, "Slow", AND(Z7547&gt;=3,Z7547&lt;=5),"Standard")</f>
        <v>Standard</v>
      </c>
    </row>
    <row r="7548" spans="1:27" x14ac:dyDescent="0.2">
      <c r="A7548" s="4">
        <v>7547</v>
      </c>
      <c r="B7548" s="4" t="s">
        <v>5574</v>
      </c>
      <c r="C7548" s="5">
        <v>41922</v>
      </c>
      <c r="D7548" s="5">
        <v>41927</v>
      </c>
      <c r="E7548" s="4" t="s">
        <v>29</v>
      </c>
      <c r="F7548" s="4" t="s">
        <v>1264</v>
      </c>
      <c r="G7548" s="4" t="s">
        <v>1263</v>
      </c>
      <c r="H7548" s="4" t="s">
        <v>50</v>
      </c>
      <c r="I7548" s="4" t="s">
        <v>17</v>
      </c>
      <c r="J7548" s="4" t="s">
        <v>1767</v>
      </c>
      <c r="K7548" s="4" t="s">
        <v>123</v>
      </c>
      <c r="L7548" s="4">
        <v>77340</v>
      </c>
      <c r="M7548" s="4" t="s">
        <v>3</v>
      </c>
      <c r="N7548" s="4" t="s">
        <v>934</v>
      </c>
      <c r="O7548" s="4" t="s">
        <v>33</v>
      </c>
      <c r="P7548" s="4" t="s">
        <v>32</v>
      </c>
      <c r="Q7548" s="4" t="s">
        <v>933</v>
      </c>
      <c r="R7548" s="4">
        <v>755.94399999999996</v>
      </c>
      <c r="S7548" s="4">
        <v>7</v>
      </c>
      <c r="T7548" s="4">
        <v>0.2</v>
      </c>
      <c r="U7548" s="4">
        <v>66.145099999999999</v>
      </c>
      <c r="V7548" s="4" t="str">
        <f>INDEX(Regional_Lookup!$B$2:$B$5,MATCH('Sample - Superstore'!M7548,Regional_Lookup!$A$2:$A$5,0))</f>
        <v>David Johnson</v>
      </c>
      <c r="W7548" s="4">
        <f>INDEX(Regional_Lookup!$C$2:$C$5, MATCH('Sample - Superstore'!M7548,Regional_Lookup!$A$2:$A$5, 0))</f>
        <v>0.14000000000000001</v>
      </c>
      <c r="X7548" s="4">
        <f>U7548/R7548</f>
        <v>8.7500000000000008E-2</v>
      </c>
      <c r="Y7548" s="4" t="str">
        <f>IF(X7548&gt;=W7548, "Yes", "No")</f>
        <v>No</v>
      </c>
      <c r="Z7548" s="4">
        <f>D7548-C7548</f>
        <v>5</v>
      </c>
      <c r="AA7548" s="4" t="str" cm="1">
        <f t="array" ref="AA7548">_xlfn.IFS(Z7548&lt;=2,"Fast",Z7548&gt;5, "Slow", AND(Z7548&gt;=3,Z7548&lt;=5),"Standard")</f>
        <v>Standard</v>
      </c>
    </row>
    <row r="7549" spans="1:27" x14ac:dyDescent="0.2">
      <c r="A7549" s="4">
        <v>7548</v>
      </c>
      <c r="B7549" s="4" t="s">
        <v>5574</v>
      </c>
      <c r="C7549" s="5">
        <v>41922</v>
      </c>
      <c r="D7549" s="5">
        <v>41927</v>
      </c>
      <c r="E7549" s="4" t="s">
        <v>29</v>
      </c>
      <c r="F7549" s="4" t="s">
        <v>1264</v>
      </c>
      <c r="G7549" s="4" t="s">
        <v>1263</v>
      </c>
      <c r="H7549" s="4" t="s">
        <v>50</v>
      </c>
      <c r="I7549" s="4" t="s">
        <v>17</v>
      </c>
      <c r="J7549" s="4" t="s">
        <v>1767</v>
      </c>
      <c r="K7549" s="4" t="s">
        <v>123</v>
      </c>
      <c r="L7549" s="4">
        <v>77340</v>
      </c>
      <c r="M7549" s="4" t="s">
        <v>3</v>
      </c>
      <c r="N7549" s="4" t="s">
        <v>710</v>
      </c>
      <c r="O7549" s="4" t="s">
        <v>13</v>
      </c>
      <c r="P7549" s="4" t="s">
        <v>100</v>
      </c>
      <c r="Q7549" s="4" t="s">
        <v>709</v>
      </c>
      <c r="R7549" s="4">
        <v>11.98</v>
      </c>
      <c r="S7549" s="4">
        <v>5</v>
      </c>
      <c r="T7549" s="4">
        <v>0.8</v>
      </c>
      <c r="U7549" s="4">
        <v>-19.167999999999999</v>
      </c>
      <c r="V7549" s="4" t="str">
        <f>INDEX(Regional_Lookup!$B$2:$B$5,MATCH('Sample - Superstore'!M7549,Regional_Lookup!$A$2:$A$5,0))</f>
        <v>David Johnson</v>
      </c>
      <c r="W7549" s="4">
        <f>INDEX(Regional_Lookup!$C$2:$C$5, MATCH('Sample - Superstore'!M7549,Regional_Lookup!$A$2:$A$5, 0))</f>
        <v>0.14000000000000001</v>
      </c>
      <c r="X7549" s="4">
        <f>U7549/R7549</f>
        <v>-1.5999999999999999</v>
      </c>
      <c r="Y7549" s="4" t="str">
        <f>IF(X7549&gt;=W7549, "Yes", "No")</f>
        <v>No</v>
      </c>
      <c r="Z7549" s="4">
        <f>D7549-C7549</f>
        <v>5</v>
      </c>
      <c r="AA7549" s="4" t="str" cm="1">
        <f t="array" ref="AA7549">_xlfn.IFS(Z7549&lt;=2,"Fast",Z7549&gt;5, "Slow", AND(Z7549&gt;=3,Z7549&lt;=5),"Standard")</f>
        <v>Standard</v>
      </c>
    </row>
    <row r="7550" spans="1:27" x14ac:dyDescent="0.2">
      <c r="A7550" s="4">
        <v>7549</v>
      </c>
      <c r="B7550" s="4" t="s">
        <v>5574</v>
      </c>
      <c r="C7550" s="5">
        <v>41922</v>
      </c>
      <c r="D7550" s="5">
        <v>41927</v>
      </c>
      <c r="E7550" s="4" t="s">
        <v>29</v>
      </c>
      <c r="F7550" s="4" t="s">
        <v>1264</v>
      </c>
      <c r="G7550" s="4" t="s">
        <v>1263</v>
      </c>
      <c r="H7550" s="4" t="s">
        <v>50</v>
      </c>
      <c r="I7550" s="4" t="s">
        <v>17</v>
      </c>
      <c r="J7550" s="4" t="s">
        <v>1767</v>
      </c>
      <c r="K7550" s="4" t="s">
        <v>123</v>
      </c>
      <c r="L7550" s="4">
        <v>77340</v>
      </c>
      <c r="M7550" s="4" t="s">
        <v>3</v>
      </c>
      <c r="N7550" s="4" t="s">
        <v>5573</v>
      </c>
      <c r="O7550" s="4" t="s">
        <v>13</v>
      </c>
      <c r="P7550" s="4" t="s">
        <v>100</v>
      </c>
      <c r="Q7550" s="4" t="s">
        <v>5572</v>
      </c>
      <c r="R7550" s="4">
        <v>0.89800000000000002</v>
      </c>
      <c r="S7550" s="4">
        <v>1</v>
      </c>
      <c r="T7550" s="4">
        <v>0.8</v>
      </c>
      <c r="U7550" s="4">
        <v>-1.5714999999999999</v>
      </c>
      <c r="V7550" s="4" t="str">
        <f>INDEX(Regional_Lookup!$B$2:$B$5,MATCH('Sample - Superstore'!M7550,Regional_Lookup!$A$2:$A$5,0))</f>
        <v>David Johnson</v>
      </c>
      <c r="W7550" s="4">
        <f>INDEX(Regional_Lookup!$C$2:$C$5, MATCH('Sample - Superstore'!M7550,Regional_Lookup!$A$2:$A$5, 0))</f>
        <v>0.14000000000000001</v>
      </c>
      <c r="X7550" s="4">
        <f>U7550/R7550</f>
        <v>-1.7499999999999998</v>
      </c>
      <c r="Y7550" s="4" t="str">
        <f>IF(X7550&gt;=W7550, "Yes", "No")</f>
        <v>No</v>
      </c>
      <c r="Z7550" s="4">
        <f>D7550-C7550</f>
        <v>5</v>
      </c>
      <c r="AA7550" s="4" t="str" cm="1">
        <f t="array" ref="AA7550">_xlfn.IFS(Z7550&lt;=2,"Fast",Z7550&gt;5, "Slow", AND(Z7550&gt;=3,Z7550&lt;=5),"Standard")</f>
        <v>Standard</v>
      </c>
    </row>
    <row r="7551" spans="1:27" x14ac:dyDescent="0.2">
      <c r="A7551" s="4">
        <v>7550</v>
      </c>
      <c r="B7551" s="4" t="s">
        <v>5571</v>
      </c>
      <c r="C7551" s="5">
        <v>42618</v>
      </c>
      <c r="D7551" s="5">
        <v>42620</v>
      </c>
      <c r="E7551" s="4" t="s">
        <v>89</v>
      </c>
      <c r="F7551" s="4" t="s">
        <v>777</v>
      </c>
      <c r="G7551" s="4" t="s">
        <v>776</v>
      </c>
      <c r="H7551" s="4" t="s">
        <v>50</v>
      </c>
      <c r="I7551" s="4" t="s">
        <v>17</v>
      </c>
      <c r="J7551" s="4" t="s">
        <v>124</v>
      </c>
      <c r="K7551" s="4" t="s">
        <v>123</v>
      </c>
      <c r="L7551" s="4">
        <v>77036</v>
      </c>
      <c r="M7551" s="4" t="s">
        <v>3</v>
      </c>
      <c r="N7551" s="4" t="s">
        <v>5570</v>
      </c>
      <c r="O7551" s="4" t="s">
        <v>37</v>
      </c>
      <c r="P7551" s="4" t="s">
        <v>36</v>
      </c>
      <c r="Q7551" s="4" t="s">
        <v>5569</v>
      </c>
      <c r="R7551" s="4">
        <v>21.204000000000001</v>
      </c>
      <c r="S7551" s="4">
        <v>3</v>
      </c>
      <c r="T7551" s="4">
        <v>0.6</v>
      </c>
      <c r="U7551" s="4">
        <v>-11.6622</v>
      </c>
      <c r="V7551" s="4" t="str">
        <f>INDEX(Regional_Lookup!$B$2:$B$5,MATCH('Sample - Superstore'!M7551,Regional_Lookup!$A$2:$A$5,0))</f>
        <v>David Johnson</v>
      </c>
      <c r="W7551" s="4">
        <f>INDEX(Regional_Lookup!$C$2:$C$5, MATCH('Sample - Superstore'!M7551,Regional_Lookup!$A$2:$A$5, 0))</f>
        <v>0.14000000000000001</v>
      </c>
      <c r="X7551" s="4">
        <f>U7551/R7551</f>
        <v>-0.55000000000000004</v>
      </c>
      <c r="Y7551" s="4" t="str">
        <f>IF(X7551&gt;=W7551, "Yes", "No")</f>
        <v>No</v>
      </c>
      <c r="Z7551" s="4">
        <f>D7551-C7551</f>
        <v>2</v>
      </c>
      <c r="AA7551" s="4" t="str" cm="1">
        <f t="array" ref="AA7551">_xlfn.IFS(Z7551&lt;=2,"Fast",Z7551&gt;5, "Slow", AND(Z7551&gt;=3,Z7551&lt;=5),"Standard")</f>
        <v>Fast</v>
      </c>
    </row>
    <row r="7552" spans="1:27" x14ac:dyDescent="0.2">
      <c r="A7552" s="4">
        <v>7551</v>
      </c>
      <c r="B7552" s="4" t="s">
        <v>5568</v>
      </c>
      <c r="C7552" s="5">
        <v>41963</v>
      </c>
      <c r="D7552" s="5">
        <v>41968</v>
      </c>
      <c r="E7552" s="4" t="s">
        <v>29</v>
      </c>
      <c r="F7552" s="4" t="s">
        <v>5036</v>
      </c>
      <c r="G7552" s="4" t="s">
        <v>5035</v>
      </c>
      <c r="H7552" s="4" t="s">
        <v>50</v>
      </c>
      <c r="I7552" s="4" t="s">
        <v>17</v>
      </c>
      <c r="J7552" s="4" t="s">
        <v>254</v>
      </c>
      <c r="K7552" s="4" t="s">
        <v>66</v>
      </c>
      <c r="L7552" s="4">
        <v>10024</v>
      </c>
      <c r="M7552" s="4" t="s">
        <v>5</v>
      </c>
      <c r="N7552" s="4" t="s">
        <v>4828</v>
      </c>
      <c r="O7552" s="4" t="s">
        <v>13</v>
      </c>
      <c r="P7552" s="4" t="s">
        <v>121</v>
      </c>
      <c r="Q7552" s="4" t="s">
        <v>2429</v>
      </c>
      <c r="R7552" s="4">
        <v>34.74</v>
      </c>
      <c r="S7552" s="4">
        <v>3</v>
      </c>
      <c r="T7552" s="4">
        <v>0</v>
      </c>
      <c r="U7552" s="4">
        <v>17.37</v>
      </c>
      <c r="V7552" s="4" t="str">
        <f>INDEX(Regional_Lookup!$B$2:$B$5,MATCH('Sample - Superstore'!M7552,Regional_Lookup!$A$2:$A$5,0))</f>
        <v>Sarah Miller</v>
      </c>
      <c r="W7552" s="4">
        <f>INDEX(Regional_Lookup!$C$2:$C$5, MATCH('Sample - Superstore'!M7552,Regional_Lookup!$A$2:$A$5, 0))</f>
        <v>0.16</v>
      </c>
      <c r="X7552" s="4">
        <f>U7552/R7552</f>
        <v>0.5</v>
      </c>
      <c r="Y7552" s="4" t="str">
        <f>IF(X7552&gt;=W7552, "Yes", "No")</f>
        <v>Yes</v>
      </c>
      <c r="Z7552" s="4">
        <f>D7552-C7552</f>
        <v>5</v>
      </c>
      <c r="AA7552" s="4" t="str" cm="1">
        <f t="array" ref="AA7552">_xlfn.IFS(Z7552&lt;=2,"Fast",Z7552&gt;5, "Slow", AND(Z7552&gt;=3,Z7552&lt;=5),"Standard")</f>
        <v>Standard</v>
      </c>
    </row>
    <row r="7553" spans="1:27" x14ac:dyDescent="0.2">
      <c r="A7553" s="4">
        <v>7552</v>
      </c>
      <c r="B7553" s="4" t="s">
        <v>5568</v>
      </c>
      <c r="C7553" s="5">
        <v>41963</v>
      </c>
      <c r="D7553" s="5">
        <v>41968</v>
      </c>
      <c r="E7553" s="4" t="s">
        <v>29</v>
      </c>
      <c r="F7553" s="4" t="s">
        <v>5036</v>
      </c>
      <c r="G7553" s="4" t="s">
        <v>5035</v>
      </c>
      <c r="H7553" s="4" t="s">
        <v>50</v>
      </c>
      <c r="I7553" s="4" t="s">
        <v>17</v>
      </c>
      <c r="J7553" s="4" t="s">
        <v>254</v>
      </c>
      <c r="K7553" s="4" t="s">
        <v>66</v>
      </c>
      <c r="L7553" s="4">
        <v>10024</v>
      </c>
      <c r="M7553" s="4" t="s">
        <v>5</v>
      </c>
      <c r="N7553" s="4" t="s">
        <v>2762</v>
      </c>
      <c r="O7553" s="4" t="s">
        <v>33</v>
      </c>
      <c r="P7553" s="4" t="s">
        <v>32</v>
      </c>
      <c r="Q7553" s="4" t="s">
        <v>2761</v>
      </c>
      <c r="R7553" s="4">
        <v>833.94</v>
      </c>
      <c r="S7553" s="4">
        <v>6</v>
      </c>
      <c r="T7553" s="4">
        <v>0</v>
      </c>
      <c r="U7553" s="4">
        <v>216.8244</v>
      </c>
      <c r="V7553" s="4" t="str">
        <f>INDEX(Regional_Lookup!$B$2:$B$5,MATCH('Sample - Superstore'!M7553,Regional_Lookup!$A$2:$A$5,0))</f>
        <v>Sarah Miller</v>
      </c>
      <c r="W7553" s="4">
        <f>INDEX(Regional_Lookup!$C$2:$C$5, MATCH('Sample - Superstore'!M7553,Regional_Lookup!$A$2:$A$5, 0))</f>
        <v>0.16</v>
      </c>
      <c r="X7553" s="4">
        <f>U7553/R7553</f>
        <v>0.25999999999999995</v>
      </c>
      <c r="Y7553" s="4" t="str">
        <f>IF(X7553&gt;=W7553, "Yes", "No")</f>
        <v>Yes</v>
      </c>
      <c r="Z7553" s="4">
        <f>D7553-C7553</f>
        <v>5</v>
      </c>
      <c r="AA7553" s="4" t="str" cm="1">
        <f t="array" ref="AA7553">_xlfn.IFS(Z7553&lt;=2,"Fast",Z7553&gt;5, "Slow", AND(Z7553&gt;=3,Z7553&lt;=5),"Standard")</f>
        <v>Standard</v>
      </c>
    </row>
    <row r="7554" spans="1:27" x14ac:dyDescent="0.2">
      <c r="A7554" s="4">
        <v>7553</v>
      </c>
      <c r="B7554" s="4" t="s">
        <v>5568</v>
      </c>
      <c r="C7554" s="5">
        <v>41963</v>
      </c>
      <c r="D7554" s="5">
        <v>41968</v>
      </c>
      <c r="E7554" s="4" t="s">
        <v>29</v>
      </c>
      <c r="F7554" s="4" t="s">
        <v>5036</v>
      </c>
      <c r="G7554" s="4" t="s">
        <v>5035</v>
      </c>
      <c r="H7554" s="4" t="s">
        <v>50</v>
      </c>
      <c r="I7554" s="4" t="s">
        <v>17</v>
      </c>
      <c r="J7554" s="4" t="s">
        <v>254</v>
      </c>
      <c r="K7554" s="4" t="s">
        <v>66</v>
      </c>
      <c r="L7554" s="4">
        <v>10024</v>
      </c>
      <c r="M7554" s="4" t="s">
        <v>5</v>
      </c>
      <c r="N7554" s="4" t="s">
        <v>3667</v>
      </c>
      <c r="O7554" s="4" t="s">
        <v>13</v>
      </c>
      <c r="P7554" s="4" t="s">
        <v>100</v>
      </c>
      <c r="Q7554" s="4" t="s">
        <v>3666</v>
      </c>
      <c r="R7554" s="4">
        <v>12.96</v>
      </c>
      <c r="S7554" s="4">
        <v>3</v>
      </c>
      <c r="T7554" s="4">
        <v>0.2</v>
      </c>
      <c r="U7554" s="4">
        <v>4.5359999999999996</v>
      </c>
      <c r="V7554" s="4" t="str">
        <f>INDEX(Regional_Lookup!$B$2:$B$5,MATCH('Sample - Superstore'!M7554,Regional_Lookup!$A$2:$A$5,0))</f>
        <v>Sarah Miller</v>
      </c>
      <c r="W7554" s="4">
        <f>INDEX(Regional_Lookup!$C$2:$C$5, MATCH('Sample - Superstore'!M7554,Regional_Lookup!$A$2:$A$5, 0))</f>
        <v>0.16</v>
      </c>
      <c r="X7554" s="4">
        <f>U7554/R7554</f>
        <v>0.34999999999999992</v>
      </c>
      <c r="Y7554" s="4" t="str">
        <f>IF(X7554&gt;=W7554, "Yes", "No")</f>
        <v>Yes</v>
      </c>
      <c r="Z7554" s="4">
        <f>D7554-C7554</f>
        <v>5</v>
      </c>
      <c r="AA7554" s="4" t="str" cm="1">
        <f t="array" ref="AA7554">_xlfn.IFS(Z7554&lt;=2,"Fast",Z7554&gt;5, "Slow", AND(Z7554&gt;=3,Z7554&lt;=5),"Standard")</f>
        <v>Standard</v>
      </c>
    </row>
    <row r="7555" spans="1:27" x14ac:dyDescent="0.2">
      <c r="A7555" s="4">
        <v>7554</v>
      </c>
      <c r="B7555" s="4" t="s">
        <v>5568</v>
      </c>
      <c r="C7555" s="5">
        <v>41963</v>
      </c>
      <c r="D7555" s="5">
        <v>41968</v>
      </c>
      <c r="E7555" s="4" t="s">
        <v>29</v>
      </c>
      <c r="F7555" s="4" t="s">
        <v>5036</v>
      </c>
      <c r="G7555" s="4" t="s">
        <v>5035</v>
      </c>
      <c r="H7555" s="4" t="s">
        <v>50</v>
      </c>
      <c r="I7555" s="4" t="s">
        <v>17</v>
      </c>
      <c r="J7555" s="4" t="s">
        <v>254</v>
      </c>
      <c r="K7555" s="4" t="s">
        <v>66</v>
      </c>
      <c r="L7555" s="4">
        <v>10024</v>
      </c>
      <c r="M7555" s="4" t="s">
        <v>5</v>
      </c>
      <c r="N7555" s="4" t="s">
        <v>5567</v>
      </c>
      <c r="O7555" s="4" t="s">
        <v>13</v>
      </c>
      <c r="P7555" s="4" t="s">
        <v>24</v>
      </c>
      <c r="Q7555" s="4" t="s">
        <v>5566</v>
      </c>
      <c r="R7555" s="4">
        <v>25.92</v>
      </c>
      <c r="S7555" s="4">
        <v>4</v>
      </c>
      <c r="T7555" s="4">
        <v>0</v>
      </c>
      <c r="U7555" s="4">
        <v>12.441599999999999</v>
      </c>
      <c r="V7555" s="4" t="str">
        <f>INDEX(Regional_Lookup!$B$2:$B$5,MATCH('Sample - Superstore'!M7555,Regional_Lookup!$A$2:$A$5,0))</f>
        <v>Sarah Miller</v>
      </c>
      <c r="W7555" s="4">
        <f>INDEX(Regional_Lookup!$C$2:$C$5, MATCH('Sample - Superstore'!M7555,Regional_Lookup!$A$2:$A$5, 0))</f>
        <v>0.16</v>
      </c>
      <c r="X7555" s="4">
        <f>U7555/R7555</f>
        <v>0.47999999999999993</v>
      </c>
      <c r="Y7555" s="4" t="str">
        <f>IF(X7555&gt;=W7555, "Yes", "No")</f>
        <v>Yes</v>
      </c>
      <c r="Z7555" s="4">
        <f>D7555-C7555</f>
        <v>5</v>
      </c>
      <c r="AA7555" s="4" t="str" cm="1">
        <f t="array" ref="AA7555">_xlfn.IFS(Z7555&lt;=2,"Fast",Z7555&gt;5, "Slow", AND(Z7555&gt;=3,Z7555&lt;=5),"Standard")</f>
        <v>Standard</v>
      </c>
    </row>
    <row r="7556" spans="1:27" x14ac:dyDescent="0.2">
      <c r="A7556" s="4">
        <v>7555</v>
      </c>
      <c r="B7556" s="4" t="s">
        <v>5563</v>
      </c>
      <c r="C7556" s="5">
        <v>41769</v>
      </c>
      <c r="D7556" s="5">
        <v>41773</v>
      </c>
      <c r="E7556" s="4" t="s">
        <v>21</v>
      </c>
      <c r="F7556" s="4" t="s">
        <v>5562</v>
      </c>
      <c r="G7556" s="4" t="s">
        <v>5561</v>
      </c>
      <c r="H7556" s="4" t="s">
        <v>18</v>
      </c>
      <c r="I7556" s="4" t="s">
        <v>17</v>
      </c>
      <c r="J7556" s="4" t="s">
        <v>159</v>
      </c>
      <c r="K7556" s="4" t="s">
        <v>158</v>
      </c>
      <c r="L7556" s="4">
        <v>19134</v>
      </c>
      <c r="M7556" s="4" t="s">
        <v>5</v>
      </c>
      <c r="N7556" s="4" t="s">
        <v>5565</v>
      </c>
      <c r="O7556" s="4" t="s">
        <v>37</v>
      </c>
      <c r="P7556" s="4" t="s">
        <v>165</v>
      </c>
      <c r="Q7556" s="4" t="s">
        <v>5564</v>
      </c>
      <c r="R7556" s="4">
        <v>349.96499999999997</v>
      </c>
      <c r="S7556" s="4">
        <v>7</v>
      </c>
      <c r="T7556" s="4">
        <v>0.5</v>
      </c>
      <c r="U7556" s="4">
        <v>-216.97829999999999</v>
      </c>
      <c r="V7556" s="4" t="str">
        <f>INDEX(Regional_Lookup!$B$2:$B$5,MATCH('Sample - Superstore'!M7556,Regional_Lookup!$A$2:$A$5,0))</f>
        <v>Sarah Miller</v>
      </c>
      <c r="W7556" s="4">
        <f>INDEX(Regional_Lookup!$C$2:$C$5, MATCH('Sample - Superstore'!M7556,Regional_Lookup!$A$2:$A$5, 0))</f>
        <v>0.16</v>
      </c>
      <c r="X7556" s="4">
        <f>U7556/R7556</f>
        <v>-0.62</v>
      </c>
      <c r="Y7556" s="4" t="str">
        <f>IF(X7556&gt;=W7556, "Yes", "No")</f>
        <v>No</v>
      </c>
      <c r="Z7556" s="4">
        <f>D7556-C7556</f>
        <v>4</v>
      </c>
      <c r="AA7556" s="4" t="str" cm="1">
        <f t="array" ref="AA7556">_xlfn.IFS(Z7556&lt;=2,"Fast",Z7556&gt;5, "Slow", AND(Z7556&gt;=3,Z7556&lt;=5),"Standard")</f>
        <v>Standard</v>
      </c>
    </row>
    <row r="7557" spans="1:27" x14ac:dyDescent="0.2">
      <c r="A7557" s="4">
        <v>7556</v>
      </c>
      <c r="B7557" s="4" t="s">
        <v>5563</v>
      </c>
      <c r="C7557" s="5">
        <v>41769</v>
      </c>
      <c r="D7557" s="5">
        <v>41773</v>
      </c>
      <c r="E7557" s="4" t="s">
        <v>21</v>
      </c>
      <c r="F7557" s="4" t="s">
        <v>5562</v>
      </c>
      <c r="G7557" s="4" t="s">
        <v>5561</v>
      </c>
      <c r="H7557" s="4" t="s">
        <v>18</v>
      </c>
      <c r="I7557" s="4" t="s">
        <v>17</v>
      </c>
      <c r="J7557" s="4" t="s">
        <v>159</v>
      </c>
      <c r="K7557" s="4" t="s">
        <v>158</v>
      </c>
      <c r="L7557" s="4">
        <v>19134</v>
      </c>
      <c r="M7557" s="4" t="s">
        <v>5</v>
      </c>
      <c r="N7557" s="4" t="s">
        <v>5345</v>
      </c>
      <c r="O7557" s="4" t="s">
        <v>13</v>
      </c>
      <c r="P7557" s="4" t="s">
        <v>116</v>
      </c>
      <c r="Q7557" s="4" t="s">
        <v>5344</v>
      </c>
      <c r="R7557" s="4">
        <v>22.32</v>
      </c>
      <c r="S7557" s="4">
        <v>5</v>
      </c>
      <c r="T7557" s="4">
        <v>0.2</v>
      </c>
      <c r="U7557" s="4">
        <v>5.3010000000000002</v>
      </c>
      <c r="V7557" s="4" t="str">
        <f>INDEX(Regional_Lookup!$B$2:$B$5,MATCH('Sample - Superstore'!M7557,Regional_Lookup!$A$2:$A$5,0))</f>
        <v>Sarah Miller</v>
      </c>
      <c r="W7557" s="4">
        <f>INDEX(Regional_Lookup!$C$2:$C$5, MATCH('Sample - Superstore'!M7557,Regional_Lookup!$A$2:$A$5, 0))</f>
        <v>0.16</v>
      </c>
      <c r="X7557" s="4">
        <f>U7557/R7557</f>
        <v>0.23750000000000002</v>
      </c>
      <c r="Y7557" s="4" t="str">
        <f>IF(X7557&gt;=W7557, "Yes", "No")</f>
        <v>Yes</v>
      </c>
      <c r="Z7557" s="4">
        <f>D7557-C7557</f>
        <v>4</v>
      </c>
      <c r="AA7557" s="4" t="str" cm="1">
        <f t="array" ref="AA7557">_xlfn.IFS(Z7557&lt;=2,"Fast",Z7557&gt;5, "Slow", AND(Z7557&gt;=3,Z7557&lt;=5),"Standard")</f>
        <v>Standard</v>
      </c>
    </row>
    <row r="7558" spans="1:27" x14ac:dyDescent="0.2">
      <c r="A7558" s="4">
        <v>7557</v>
      </c>
      <c r="B7558" s="4" t="s">
        <v>5560</v>
      </c>
      <c r="C7558" s="5">
        <v>43066</v>
      </c>
      <c r="D7558" s="5">
        <v>43071</v>
      </c>
      <c r="E7558" s="4" t="s">
        <v>29</v>
      </c>
      <c r="F7558" s="4" t="s">
        <v>3492</v>
      </c>
      <c r="G7558" s="4" t="s">
        <v>3491</v>
      </c>
      <c r="H7558" s="4" t="s">
        <v>50</v>
      </c>
      <c r="I7558" s="4" t="s">
        <v>17</v>
      </c>
      <c r="J7558" s="4" t="s">
        <v>553</v>
      </c>
      <c r="K7558" s="4" t="s">
        <v>209</v>
      </c>
      <c r="L7558" s="4">
        <v>47201</v>
      </c>
      <c r="M7558" s="4" t="s">
        <v>3</v>
      </c>
      <c r="N7558" s="4" t="s">
        <v>2254</v>
      </c>
      <c r="O7558" s="4" t="s">
        <v>13</v>
      </c>
      <c r="P7558" s="4" t="s">
        <v>24</v>
      </c>
      <c r="Q7558" s="4" t="s">
        <v>2253</v>
      </c>
      <c r="R7558" s="4">
        <v>158.28</v>
      </c>
      <c r="S7558" s="4">
        <v>6</v>
      </c>
      <c r="T7558" s="4">
        <v>0</v>
      </c>
      <c r="U7558" s="4">
        <v>72.808800000000005</v>
      </c>
      <c r="V7558" s="4" t="str">
        <f>INDEX(Regional_Lookup!$B$2:$B$5,MATCH('Sample - Superstore'!M7558,Regional_Lookup!$A$2:$A$5,0))</f>
        <v>David Johnson</v>
      </c>
      <c r="W7558" s="4">
        <f>INDEX(Regional_Lookup!$C$2:$C$5, MATCH('Sample - Superstore'!M7558,Regional_Lookup!$A$2:$A$5, 0))</f>
        <v>0.14000000000000001</v>
      </c>
      <c r="X7558" s="4">
        <f>U7558/R7558</f>
        <v>0.46</v>
      </c>
      <c r="Y7558" s="4" t="str">
        <f>IF(X7558&gt;=W7558, "Yes", "No")</f>
        <v>Yes</v>
      </c>
      <c r="Z7558" s="4">
        <f>D7558-C7558</f>
        <v>5</v>
      </c>
      <c r="AA7558" s="4" t="str" cm="1">
        <f t="array" ref="AA7558">_xlfn.IFS(Z7558&lt;=2,"Fast",Z7558&gt;5, "Slow", AND(Z7558&gt;=3,Z7558&lt;=5),"Standard")</f>
        <v>Standard</v>
      </c>
    </row>
    <row r="7559" spans="1:27" x14ac:dyDescent="0.2">
      <c r="A7559" s="4">
        <v>7558</v>
      </c>
      <c r="B7559" s="4" t="s">
        <v>5560</v>
      </c>
      <c r="C7559" s="5">
        <v>43066</v>
      </c>
      <c r="D7559" s="5">
        <v>43071</v>
      </c>
      <c r="E7559" s="4" t="s">
        <v>29</v>
      </c>
      <c r="F7559" s="4" t="s">
        <v>3492</v>
      </c>
      <c r="G7559" s="4" t="s">
        <v>3491</v>
      </c>
      <c r="H7559" s="4" t="s">
        <v>50</v>
      </c>
      <c r="I7559" s="4" t="s">
        <v>17</v>
      </c>
      <c r="J7559" s="4" t="s">
        <v>553</v>
      </c>
      <c r="K7559" s="4" t="s">
        <v>209</v>
      </c>
      <c r="L7559" s="4">
        <v>47201</v>
      </c>
      <c r="M7559" s="4" t="s">
        <v>3</v>
      </c>
      <c r="N7559" s="4" t="s">
        <v>2634</v>
      </c>
      <c r="O7559" s="4" t="s">
        <v>13</v>
      </c>
      <c r="P7559" s="4" t="s">
        <v>100</v>
      </c>
      <c r="Q7559" s="4" t="s">
        <v>2633</v>
      </c>
      <c r="R7559" s="4">
        <v>497.94</v>
      </c>
      <c r="S7559" s="4">
        <v>3</v>
      </c>
      <c r="T7559" s="4">
        <v>0</v>
      </c>
      <c r="U7559" s="4">
        <v>224.07300000000001</v>
      </c>
      <c r="V7559" s="4" t="str">
        <f>INDEX(Regional_Lookup!$B$2:$B$5,MATCH('Sample - Superstore'!M7559,Regional_Lookup!$A$2:$A$5,0))</f>
        <v>David Johnson</v>
      </c>
      <c r="W7559" s="4">
        <f>INDEX(Regional_Lookup!$C$2:$C$5, MATCH('Sample - Superstore'!M7559,Regional_Lookup!$A$2:$A$5, 0))</f>
        <v>0.14000000000000001</v>
      </c>
      <c r="X7559" s="4">
        <f>U7559/R7559</f>
        <v>0.45</v>
      </c>
      <c r="Y7559" s="4" t="str">
        <f>IF(X7559&gt;=W7559, "Yes", "No")</f>
        <v>Yes</v>
      </c>
      <c r="Z7559" s="4">
        <f>D7559-C7559</f>
        <v>5</v>
      </c>
      <c r="AA7559" s="4" t="str" cm="1">
        <f t="array" ref="AA7559">_xlfn.IFS(Z7559&lt;=2,"Fast",Z7559&gt;5, "Slow", AND(Z7559&gt;=3,Z7559&lt;=5),"Standard")</f>
        <v>Standard</v>
      </c>
    </row>
    <row r="7560" spans="1:27" x14ac:dyDescent="0.2">
      <c r="A7560" s="4">
        <v>7559</v>
      </c>
      <c r="B7560" s="4" t="s">
        <v>5555</v>
      </c>
      <c r="C7560" s="5">
        <v>41944</v>
      </c>
      <c r="D7560" s="5">
        <v>41948</v>
      </c>
      <c r="E7560" s="4" t="s">
        <v>29</v>
      </c>
      <c r="F7560" s="4" t="s">
        <v>5446</v>
      </c>
      <c r="G7560" s="4" t="s">
        <v>5445</v>
      </c>
      <c r="H7560" s="4" t="s">
        <v>18</v>
      </c>
      <c r="I7560" s="4" t="s">
        <v>17</v>
      </c>
      <c r="J7560" s="4" t="s">
        <v>67</v>
      </c>
      <c r="K7560" s="4" t="s">
        <v>66</v>
      </c>
      <c r="L7560" s="4">
        <v>11561</v>
      </c>
      <c r="M7560" s="4" t="s">
        <v>5</v>
      </c>
      <c r="N7560" s="4" t="s">
        <v>5559</v>
      </c>
      <c r="O7560" s="4" t="s">
        <v>13</v>
      </c>
      <c r="P7560" s="4" t="s">
        <v>12</v>
      </c>
      <c r="Q7560" s="4" t="s">
        <v>5558</v>
      </c>
      <c r="R7560" s="4">
        <v>533.94000000000005</v>
      </c>
      <c r="S7560" s="4">
        <v>3</v>
      </c>
      <c r="T7560" s="4">
        <v>0</v>
      </c>
      <c r="U7560" s="4">
        <v>154.8426</v>
      </c>
      <c r="V7560" s="4" t="str">
        <f>INDEX(Regional_Lookup!$B$2:$B$5,MATCH('Sample - Superstore'!M7560,Regional_Lookup!$A$2:$A$5,0))</f>
        <v>Sarah Miller</v>
      </c>
      <c r="W7560" s="4">
        <f>INDEX(Regional_Lookup!$C$2:$C$5, MATCH('Sample - Superstore'!M7560,Regional_Lookup!$A$2:$A$5, 0))</f>
        <v>0.16</v>
      </c>
      <c r="X7560" s="4">
        <f>U7560/R7560</f>
        <v>0.28999999999999998</v>
      </c>
      <c r="Y7560" s="4" t="str">
        <f>IF(X7560&gt;=W7560, "Yes", "No")</f>
        <v>Yes</v>
      </c>
      <c r="Z7560" s="4">
        <f>D7560-C7560</f>
        <v>4</v>
      </c>
      <c r="AA7560" s="4" t="str" cm="1">
        <f t="array" ref="AA7560">_xlfn.IFS(Z7560&lt;=2,"Fast",Z7560&gt;5, "Slow", AND(Z7560&gt;=3,Z7560&lt;=5),"Standard")</f>
        <v>Standard</v>
      </c>
    </row>
    <row r="7561" spans="1:27" x14ac:dyDescent="0.2">
      <c r="A7561" s="4">
        <v>7560</v>
      </c>
      <c r="B7561" s="4" t="s">
        <v>5555</v>
      </c>
      <c r="C7561" s="5">
        <v>41944</v>
      </c>
      <c r="D7561" s="5">
        <v>41948</v>
      </c>
      <c r="E7561" s="4" t="s">
        <v>29</v>
      </c>
      <c r="F7561" s="4" t="s">
        <v>5446</v>
      </c>
      <c r="G7561" s="4" t="s">
        <v>5445</v>
      </c>
      <c r="H7561" s="4" t="s">
        <v>18</v>
      </c>
      <c r="I7561" s="4" t="s">
        <v>17</v>
      </c>
      <c r="J7561" s="4" t="s">
        <v>67</v>
      </c>
      <c r="K7561" s="4" t="s">
        <v>66</v>
      </c>
      <c r="L7561" s="4">
        <v>11561</v>
      </c>
      <c r="M7561" s="4" t="s">
        <v>5</v>
      </c>
      <c r="N7561" s="4" t="s">
        <v>5557</v>
      </c>
      <c r="O7561" s="4" t="s">
        <v>13</v>
      </c>
      <c r="P7561" s="4" t="s">
        <v>24</v>
      </c>
      <c r="Q7561" s="4" t="s">
        <v>5556</v>
      </c>
      <c r="R7561" s="4">
        <v>167.94</v>
      </c>
      <c r="S7561" s="4">
        <v>3</v>
      </c>
      <c r="T7561" s="4">
        <v>0</v>
      </c>
      <c r="U7561" s="4">
        <v>82.290599999999998</v>
      </c>
      <c r="V7561" s="4" t="str">
        <f>INDEX(Regional_Lookup!$B$2:$B$5,MATCH('Sample - Superstore'!M7561,Regional_Lookup!$A$2:$A$5,0))</f>
        <v>Sarah Miller</v>
      </c>
      <c r="W7561" s="4">
        <f>INDEX(Regional_Lookup!$C$2:$C$5, MATCH('Sample - Superstore'!M7561,Regional_Lookup!$A$2:$A$5, 0))</f>
        <v>0.16</v>
      </c>
      <c r="X7561" s="4">
        <f>U7561/R7561</f>
        <v>0.49</v>
      </c>
      <c r="Y7561" s="4" t="str">
        <f>IF(X7561&gt;=W7561, "Yes", "No")</f>
        <v>Yes</v>
      </c>
      <c r="Z7561" s="4">
        <f>D7561-C7561</f>
        <v>4</v>
      </c>
      <c r="AA7561" s="4" t="str" cm="1">
        <f t="array" ref="AA7561">_xlfn.IFS(Z7561&lt;=2,"Fast",Z7561&gt;5, "Slow", AND(Z7561&gt;=3,Z7561&lt;=5),"Standard")</f>
        <v>Standard</v>
      </c>
    </row>
    <row r="7562" spans="1:27" x14ac:dyDescent="0.2">
      <c r="A7562" s="4">
        <v>7561</v>
      </c>
      <c r="B7562" s="4" t="s">
        <v>5555</v>
      </c>
      <c r="C7562" s="5">
        <v>41944</v>
      </c>
      <c r="D7562" s="5">
        <v>41948</v>
      </c>
      <c r="E7562" s="4" t="s">
        <v>29</v>
      </c>
      <c r="F7562" s="4" t="s">
        <v>5446</v>
      </c>
      <c r="G7562" s="4" t="s">
        <v>5445</v>
      </c>
      <c r="H7562" s="4" t="s">
        <v>18</v>
      </c>
      <c r="I7562" s="4" t="s">
        <v>17</v>
      </c>
      <c r="J7562" s="4" t="s">
        <v>67</v>
      </c>
      <c r="K7562" s="4" t="s">
        <v>66</v>
      </c>
      <c r="L7562" s="4">
        <v>11561</v>
      </c>
      <c r="M7562" s="4" t="s">
        <v>5</v>
      </c>
      <c r="N7562" s="4" t="s">
        <v>5554</v>
      </c>
      <c r="O7562" s="4" t="s">
        <v>37</v>
      </c>
      <c r="P7562" s="4" t="s">
        <v>36</v>
      </c>
      <c r="Q7562" s="4" t="s">
        <v>5553</v>
      </c>
      <c r="R7562" s="4">
        <v>31.68</v>
      </c>
      <c r="S7562" s="4">
        <v>6</v>
      </c>
      <c r="T7562" s="4">
        <v>0</v>
      </c>
      <c r="U7562" s="4">
        <v>9.8208000000000002</v>
      </c>
      <c r="V7562" s="4" t="str">
        <f>INDEX(Regional_Lookup!$B$2:$B$5,MATCH('Sample - Superstore'!M7562,Regional_Lookup!$A$2:$A$5,0))</f>
        <v>Sarah Miller</v>
      </c>
      <c r="W7562" s="4">
        <f>INDEX(Regional_Lookup!$C$2:$C$5, MATCH('Sample - Superstore'!M7562,Regional_Lookup!$A$2:$A$5, 0))</f>
        <v>0.16</v>
      </c>
      <c r="X7562" s="4">
        <f>U7562/R7562</f>
        <v>0.31</v>
      </c>
      <c r="Y7562" s="4" t="str">
        <f>IF(X7562&gt;=W7562, "Yes", "No")</f>
        <v>Yes</v>
      </c>
      <c r="Z7562" s="4">
        <f>D7562-C7562</f>
        <v>4</v>
      </c>
      <c r="AA7562" s="4" t="str" cm="1">
        <f t="array" ref="AA7562">_xlfn.IFS(Z7562&lt;=2,"Fast",Z7562&gt;5, "Slow", AND(Z7562&gt;=3,Z7562&lt;=5),"Standard")</f>
        <v>Standard</v>
      </c>
    </row>
    <row r="7563" spans="1:27" x14ac:dyDescent="0.2">
      <c r="A7563" s="4">
        <v>7562</v>
      </c>
      <c r="B7563" s="4" t="s">
        <v>5552</v>
      </c>
      <c r="C7563" s="5">
        <v>42734</v>
      </c>
      <c r="D7563" s="5">
        <v>42736</v>
      </c>
      <c r="E7563" s="4" t="s">
        <v>89</v>
      </c>
      <c r="F7563" s="4" t="s">
        <v>651</v>
      </c>
      <c r="G7563" s="4" t="s">
        <v>650</v>
      </c>
      <c r="H7563" s="4" t="s">
        <v>18</v>
      </c>
      <c r="I7563" s="4" t="s">
        <v>17</v>
      </c>
      <c r="J7563" s="4" t="s">
        <v>1004</v>
      </c>
      <c r="K7563" s="4" t="s">
        <v>158</v>
      </c>
      <c r="L7563" s="4">
        <v>17602</v>
      </c>
      <c r="M7563" s="4" t="s">
        <v>5</v>
      </c>
      <c r="N7563" s="4" t="s">
        <v>3028</v>
      </c>
      <c r="O7563" s="4" t="s">
        <v>37</v>
      </c>
      <c r="P7563" s="4" t="s">
        <v>221</v>
      </c>
      <c r="Q7563" s="4" t="s">
        <v>3027</v>
      </c>
      <c r="R7563" s="4">
        <v>170.786</v>
      </c>
      <c r="S7563" s="4">
        <v>1</v>
      </c>
      <c r="T7563" s="4">
        <v>0.3</v>
      </c>
      <c r="U7563" s="4">
        <v>0</v>
      </c>
      <c r="V7563" s="4" t="str">
        <f>INDEX(Regional_Lookup!$B$2:$B$5,MATCH('Sample - Superstore'!M7563,Regional_Lookup!$A$2:$A$5,0))</f>
        <v>Sarah Miller</v>
      </c>
      <c r="W7563" s="4">
        <f>INDEX(Regional_Lookup!$C$2:$C$5, MATCH('Sample - Superstore'!M7563,Regional_Lookup!$A$2:$A$5, 0))</f>
        <v>0.16</v>
      </c>
      <c r="X7563" s="4">
        <f>U7563/R7563</f>
        <v>0</v>
      </c>
      <c r="Y7563" s="4" t="str">
        <f>IF(X7563&gt;=W7563, "Yes", "No")</f>
        <v>No</v>
      </c>
      <c r="Z7563" s="4">
        <f>D7563-C7563</f>
        <v>2</v>
      </c>
      <c r="AA7563" s="4" t="str" cm="1">
        <f t="array" ref="AA7563">_xlfn.IFS(Z7563&lt;=2,"Fast",Z7563&gt;5, "Slow", AND(Z7563&gt;=3,Z7563&lt;=5),"Standard")</f>
        <v>Fast</v>
      </c>
    </row>
    <row r="7564" spans="1:27" x14ac:dyDescent="0.2">
      <c r="A7564" s="4">
        <v>7563</v>
      </c>
      <c r="B7564" s="4" t="s">
        <v>5551</v>
      </c>
      <c r="C7564" s="5">
        <v>42616</v>
      </c>
      <c r="D7564" s="5">
        <v>42620</v>
      </c>
      <c r="E7564" s="4" t="s">
        <v>29</v>
      </c>
      <c r="F7564" s="4" t="s">
        <v>5095</v>
      </c>
      <c r="G7564" s="4" t="s">
        <v>5094</v>
      </c>
      <c r="H7564" s="4" t="s">
        <v>18</v>
      </c>
      <c r="I7564" s="4" t="s">
        <v>17</v>
      </c>
      <c r="J7564" s="4" t="s">
        <v>319</v>
      </c>
      <c r="K7564" s="4" t="s">
        <v>318</v>
      </c>
      <c r="L7564" s="4">
        <v>60610</v>
      </c>
      <c r="M7564" s="4" t="s">
        <v>3</v>
      </c>
      <c r="N7564" s="4" t="s">
        <v>4405</v>
      </c>
      <c r="O7564" s="4" t="s">
        <v>37</v>
      </c>
      <c r="P7564" s="4" t="s">
        <v>165</v>
      </c>
      <c r="Q7564" s="4" t="s">
        <v>4404</v>
      </c>
      <c r="R7564" s="4">
        <v>198.744</v>
      </c>
      <c r="S7564" s="4">
        <v>4</v>
      </c>
      <c r="T7564" s="4">
        <v>0.3</v>
      </c>
      <c r="U7564" s="4">
        <v>0</v>
      </c>
      <c r="V7564" s="4" t="str">
        <f>INDEX(Regional_Lookup!$B$2:$B$5,MATCH('Sample - Superstore'!M7564,Regional_Lookup!$A$2:$A$5,0))</f>
        <v>David Johnson</v>
      </c>
      <c r="W7564" s="4">
        <f>INDEX(Regional_Lookup!$C$2:$C$5, MATCH('Sample - Superstore'!M7564,Regional_Lookup!$A$2:$A$5, 0))</f>
        <v>0.14000000000000001</v>
      </c>
      <c r="X7564" s="4">
        <f>U7564/R7564</f>
        <v>0</v>
      </c>
      <c r="Y7564" s="4" t="str">
        <f>IF(X7564&gt;=W7564, "Yes", "No")</f>
        <v>No</v>
      </c>
      <c r="Z7564" s="4">
        <f>D7564-C7564</f>
        <v>4</v>
      </c>
      <c r="AA7564" s="4" t="str" cm="1">
        <f t="array" ref="AA7564">_xlfn.IFS(Z7564&lt;=2,"Fast",Z7564&gt;5, "Slow", AND(Z7564&gt;=3,Z7564&lt;=5),"Standard")</f>
        <v>Standard</v>
      </c>
    </row>
    <row r="7565" spans="1:27" x14ac:dyDescent="0.2">
      <c r="A7565" s="4">
        <v>7564</v>
      </c>
      <c r="B7565" s="4" t="s">
        <v>5550</v>
      </c>
      <c r="C7565" s="5">
        <v>43013</v>
      </c>
      <c r="D7565" s="5">
        <v>43015</v>
      </c>
      <c r="E7565" s="4" t="s">
        <v>89</v>
      </c>
      <c r="F7565" s="4" t="s">
        <v>2807</v>
      </c>
      <c r="G7565" s="4" t="s">
        <v>2806</v>
      </c>
      <c r="H7565" s="4" t="s">
        <v>102</v>
      </c>
      <c r="I7565" s="4" t="s">
        <v>17</v>
      </c>
      <c r="J7565" s="4" t="s">
        <v>2081</v>
      </c>
      <c r="K7565" s="4" t="s">
        <v>394</v>
      </c>
      <c r="L7565" s="4">
        <v>80219</v>
      </c>
      <c r="M7565" s="4" t="s">
        <v>9</v>
      </c>
      <c r="N7565" s="4" t="s">
        <v>215</v>
      </c>
      <c r="O7565" s="4" t="s">
        <v>33</v>
      </c>
      <c r="P7565" s="4" t="s">
        <v>55</v>
      </c>
      <c r="Q7565" s="4" t="s">
        <v>214</v>
      </c>
      <c r="R7565" s="4">
        <v>63.823999999999998</v>
      </c>
      <c r="S7565" s="4">
        <v>2</v>
      </c>
      <c r="T7565" s="4">
        <v>0.2</v>
      </c>
      <c r="U7565" s="4">
        <v>13.5626</v>
      </c>
      <c r="V7565" s="4" t="str">
        <f>INDEX(Regional_Lookup!$B$2:$B$5,MATCH('Sample - Superstore'!M7565,Regional_Lookup!$A$2:$A$5,0))</f>
        <v>James Chen</v>
      </c>
      <c r="W7565" s="4">
        <f>INDEX(Regional_Lookup!$C$2:$C$5, MATCH('Sample - Superstore'!M7565,Regional_Lookup!$A$2:$A$5, 0))</f>
        <v>0.18</v>
      </c>
      <c r="X7565" s="4">
        <f>U7565/R7565</f>
        <v>0.21249999999999999</v>
      </c>
      <c r="Y7565" s="4" t="str">
        <f>IF(X7565&gt;=W7565, "Yes", "No")</f>
        <v>Yes</v>
      </c>
      <c r="Z7565" s="4">
        <f>D7565-C7565</f>
        <v>2</v>
      </c>
      <c r="AA7565" s="4" t="str" cm="1">
        <f t="array" ref="AA7565">_xlfn.IFS(Z7565&lt;=2,"Fast",Z7565&gt;5, "Slow", AND(Z7565&gt;=3,Z7565&lt;=5),"Standard")</f>
        <v>Fast</v>
      </c>
    </row>
    <row r="7566" spans="1:27" x14ac:dyDescent="0.2">
      <c r="A7566" s="4">
        <v>7565</v>
      </c>
      <c r="B7566" s="4" t="s">
        <v>5549</v>
      </c>
      <c r="C7566" s="5">
        <v>42399</v>
      </c>
      <c r="D7566" s="5">
        <v>42401</v>
      </c>
      <c r="E7566" s="4" t="s">
        <v>21</v>
      </c>
      <c r="F7566" s="4" t="s">
        <v>982</v>
      </c>
      <c r="G7566" s="4" t="s">
        <v>981</v>
      </c>
      <c r="H7566" s="4" t="s">
        <v>18</v>
      </c>
      <c r="I7566" s="4" t="s">
        <v>17</v>
      </c>
      <c r="J7566" s="4" t="s">
        <v>234</v>
      </c>
      <c r="K7566" s="4" t="s">
        <v>233</v>
      </c>
      <c r="L7566" s="4">
        <v>98103</v>
      </c>
      <c r="M7566" s="4" t="s">
        <v>9</v>
      </c>
      <c r="N7566" s="4" t="s">
        <v>5033</v>
      </c>
      <c r="O7566" s="4" t="s">
        <v>37</v>
      </c>
      <c r="P7566" s="4" t="s">
        <v>221</v>
      </c>
      <c r="Q7566" s="4" t="s">
        <v>5032</v>
      </c>
      <c r="R7566" s="4">
        <v>435.16800000000001</v>
      </c>
      <c r="S7566" s="4">
        <v>4</v>
      </c>
      <c r="T7566" s="4">
        <v>0.2</v>
      </c>
      <c r="U7566" s="4">
        <v>-59.835599999999999</v>
      </c>
      <c r="V7566" s="4" t="str">
        <f>INDEX(Regional_Lookup!$B$2:$B$5,MATCH('Sample - Superstore'!M7566,Regional_Lookup!$A$2:$A$5,0))</f>
        <v>James Chen</v>
      </c>
      <c r="W7566" s="4">
        <f>INDEX(Regional_Lookup!$C$2:$C$5, MATCH('Sample - Superstore'!M7566,Regional_Lookup!$A$2:$A$5, 0))</f>
        <v>0.18</v>
      </c>
      <c r="X7566" s="4">
        <f>U7566/R7566</f>
        <v>-0.13749999999999998</v>
      </c>
      <c r="Y7566" s="4" t="str">
        <f>IF(X7566&gt;=W7566, "Yes", "No")</f>
        <v>No</v>
      </c>
      <c r="Z7566" s="4">
        <f>D7566-C7566</f>
        <v>2</v>
      </c>
      <c r="AA7566" s="4" t="str" cm="1">
        <f t="array" ref="AA7566">_xlfn.IFS(Z7566&lt;=2,"Fast",Z7566&gt;5, "Slow", AND(Z7566&gt;=3,Z7566&lt;=5),"Standard")</f>
        <v>Fast</v>
      </c>
    </row>
    <row r="7567" spans="1:27" x14ac:dyDescent="0.2">
      <c r="A7567" s="4">
        <v>7566</v>
      </c>
      <c r="B7567" s="4" t="s">
        <v>5549</v>
      </c>
      <c r="C7567" s="5">
        <v>42399</v>
      </c>
      <c r="D7567" s="5">
        <v>42401</v>
      </c>
      <c r="E7567" s="4" t="s">
        <v>21</v>
      </c>
      <c r="F7567" s="4" t="s">
        <v>982</v>
      </c>
      <c r="G7567" s="4" t="s">
        <v>981</v>
      </c>
      <c r="H7567" s="4" t="s">
        <v>18</v>
      </c>
      <c r="I7567" s="4" t="s">
        <v>17</v>
      </c>
      <c r="J7567" s="4" t="s">
        <v>234</v>
      </c>
      <c r="K7567" s="4" t="s">
        <v>233</v>
      </c>
      <c r="L7567" s="4">
        <v>98103</v>
      </c>
      <c r="M7567" s="4" t="s">
        <v>9</v>
      </c>
      <c r="N7567" s="4" t="s">
        <v>3218</v>
      </c>
      <c r="O7567" s="4" t="s">
        <v>37</v>
      </c>
      <c r="P7567" s="4" t="s">
        <v>165</v>
      </c>
      <c r="Q7567" s="4" t="s">
        <v>3217</v>
      </c>
      <c r="R7567" s="4">
        <v>48.58</v>
      </c>
      <c r="S7567" s="4">
        <v>1</v>
      </c>
      <c r="T7567" s="4">
        <v>0</v>
      </c>
      <c r="U7567" s="4">
        <v>7.7728000000000002</v>
      </c>
      <c r="V7567" s="4" t="str">
        <f>INDEX(Regional_Lookup!$B$2:$B$5,MATCH('Sample - Superstore'!M7567,Regional_Lookup!$A$2:$A$5,0))</f>
        <v>James Chen</v>
      </c>
      <c r="W7567" s="4">
        <f>INDEX(Regional_Lookup!$C$2:$C$5, MATCH('Sample - Superstore'!M7567,Regional_Lookup!$A$2:$A$5, 0))</f>
        <v>0.18</v>
      </c>
      <c r="X7567" s="4">
        <f>U7567/R7567</f>
        <v>0.16</v>
      </c>
      <c r="Y7567" s="4" t="str">
        <f>IF(X7567&gt;=W7567, "Yes", "No")</f>
        <v>No</v>
      </c>
      <c r="Z7567" s="4">
        <f>D7567-C7567</f>
        <v>2</v>
      </c>
      <c r="AA7567" s="4" t="str" cm="1">
        <f t="array" ref="AA7567">_xlfn.IFS(Z7567&lt;=2,"Fast",Z7567&gt;5, "Slow", AND(Z7567&gt;=3,Z7567&lt;=5),"Standard")</f>
        <v>Fast</v>
      </c>
    </row>
    <row r="7568" spans="1:27" x14ac:dyDescent="0.2">
      <c r="A7568" s="4">
        <v>7567</v>
      </c>
      <c r="B7568" s="4" t="s">
        <v>5548</v>
      </c>
      <c r="C7568" s="5">
        <v>42846</v>
      </c>
      <c r="D7568" s="5">
        <v>42848</v>
      </c>
      <c r="E7568" s="4" t="s">
        <v>89</v>
      </c>
      <c r="F7568" s="4" t="s">
        <v>359</v>
      </c>
      <c r="G7568" s="4" t="s">
        <v>358</v>
      </c>
      <c r="H7568" s="4" t="s">
        <v>50</v>
      </c>
      <c r="I7568" s="4" t="s">
        <v>17</v>
      </c>
      <c r="J7568" s="4" t="s">
        <v>124</v>
      </c>
      <c r="K7568" s="4" t="s">
        <v>123</v>
      </c>
      <c r="L7568" s="4">
        <v>77070</v>
      </c>
      <c r="M7568" s="4" t="s">
        <v>3</v>
      </c>
      <c r="N7568" s="4" t="s">
        <v>4943</v>
      </c>
      <c r="O7568" s="4" t="s">
        <v>33</v>
      </c>
      <c r="P7568" s="4" t="s">
        <v>55</v>
      </c>
      <c r="Q7568" s="4" t="s">
        <v>4942</v>
      </c>
      <c r="R7568" s="4">
        <v>47.975999999999999</v>
      </c>
      <c r="S7568" s="4">
        <v>3</v>
      </c>
      <c r="T7568" s="4">
        <v>0.2</v>
      </c>
      <c r="U7568" s="4">
        <v>8.3957999999999995</v>
      </c>
      <c r="V7568" s="4" t="str">
        <f>INDEX(Regional_Lookup!$B$2:$B$5,MATCH('Sample - Superstore'!M7568,Regional_Lookup!$A$2:$A$5,0))</f>
        <v>David Johnson</v>
      </c>
      <c r="W7568" s="4">
        <f>INDEX(Regional_Lookup!$C$2:$C$5, MATCH('Sample - Superstore'!M7568,Regional_Lookup!$A$2:$A$5, 0))</f>
        <v>0.14000000000000001</v>
      </c>
      <c r="X7568" s="4">
        <f>U7568/R7568</f>
        <v>0.17499999999999999</v>
      </c>
      <c r="Y7568" s="4" t="str">
        <f>IF(X7568&gt;=W7568, "Yes", "No")</f>
        <v>Yes</v>
      </c>
      <c r="Z7568" s="4">
        <f>D7568-C7568</f>
        <v>2</v>
      </c>
      <c r="AA7568" s="4" t="str" cm="1">
        <f t="array" ref="AA7568">_xlfn.IFS(Z7568&lt;=2,"Fast",Z7568&gt;5, "Slow", AND(Z7568&gt;=3,Z7568&lt;=5),"Standard")</f>
        <v>Fast</v>
      </c>
    </row>
    <row r="7569" spans="1:27" x14ac:dyDescent="0.2">
      <c r="A7569" s="4">
        <v>7568</v>
      </c>
      <c r="B7569" s="4" t="s">
        <v>5548</v>
      </c>
      <c r="C7569" s="5">
        <v>42846</v>
      </c>
      <c r="D7569" s="5">
        <v>42848</v>
      </c>
      <c r="E7569" s="4" t="s">
        <v>89</v>
      </c>
      <c r="F7569" s="4" t="s">
        <v>359</v>
      </c>
      <c r="G7569" s="4" t="s">
        <v>358</v>
      </c>
      <c r="H7569" s="4" t="s">
        <v>50</v>
      </c>
      <c r="I7569" s="4" t="s">
        <v>17</v>
      </c>
      <c r="J7569" s="4" t="s">
        <v>124</v>
      </c>
      <c r="K7569" s="4" t="s">
        <v>123</v>
      </c>
      <c r="L7569" s="4">
        <v>77070</v>
      </c>
      <c r="M7569" s="4" t="s">
        <v>3</v>
      </c>
      <c r="N7569" s="4" t="s">
        <v>1110</v>
      </c>
      <c r="O7569" s="4" t="s">
        <v>13</v>
      </c>
      <c r="P7569" s="4" t="s">
        <v>24</v>
      </c>
      <c r="Q7569" s="4" t="s">
        <v>1109</v>
      </c>
      <c r="R7569" s="4">
        <v>20.736000000000001</v>
      </c>
      <c r="S7569" s="4">
        <v>4</v>
      </c>
      <c r="T7569" s="4">
        <v>0.2</v>
      </c>
      <c r="U7569" s="4">
        <v>7.2576000000000001</v>
      </c>
      <c r="V7569" s="4" t="str">
        <f>INDEX(Regional_Lookup!$B$2:$B$5,MATCH('Sample - Superstore'!M7569,Regional_Lookup!$A$2:$A$5,0))</f>
        <v>David Johnson</v>
      </c>
      <c r="W7569" s="4">
        <f>INDEX(Regional_Lookup!$C$2:$C$5, MATCH('Sample - Superstore'!M7569,Regional_Lookup!$A$2:$A$5, 0))</f>
        <v>0.14000000000000001</v>
      </c>
      <c r="X7569" s="4">
        <f>U7569/R7569</f>
        <v>0.35</v>
      </c>
      <c r="Y7569" s="4" t="str">
        <f>IF(X7569&gt;=W7569, "Yes", "No")</f>
        <v>Yes</v>
      </c>
      <c r="Z7569" s="4">
        <f>D7569-C7569</f>
        <v>2</v>
      </c>
      <c r="AA7569" s="4" t="str" cm="1">
        <f t="array" ref="AA7569">_xlfn.IFS(Z7569&lt;=2,"Fast",Z7569&gt;5, "Slow", AND(Z7569&gt;=3,Z7569&lt;=5),"Standard")</f>
        <v>Fast</v>
      </c>
    </row>
    <row r="7570" spans="1:27" x14ac:dyDescent="0.2">
      <c r="A7570" s="4">
        <v>7569</v>
      </c>
      <c r="B7570" s="4" t="s">
        <v>5543</v>
      </c>
      <c r="C7570" s="5">
        <v>41978</v>
      </c>
      <c r="D7570" s="5">
        <v>41983</v>
      </c>
      <c r="E7570" s="4" t="s">
        <v>29</v>
      </c>
      <c r="F7570" s="4" t="s">
        <v>3181</v>
      </c>
      <c r="G7570" s="4" t="s">
        <v>3180</v>
      </c>
      <c r="H7570" s="4" t="s">
        <v>18</v>
      </c>
      <c r="I7570" s="4" t="s">
        <v>17</v>
      </c>
      <c r="J7570" s="4" t="s">
        <v>59</v>
      </c>
      <c r="K7570" s="4" t="s">
        <v>15</v>
      </c>
      <c r="L7570" s="4">
        <v>90045</v>
      </c>
      <c r="M7570" s="4" t="s">
        <v>9</v>
      </c>
      <c r="N7570" s="4" t="s">
        <v>5547</v>
      </c>
      <c r="O7570" s="4" t="s">
        <v>13</v>
      </c>
      <c r="P7570" s="4" t="s">
        <v>116</v>
      </c>
      <c r="Q7570" s="4" t="s">
        <v>5546</v>
      </c>
      <c r="R7570" s="4">
        <v>26.46</v>
      </c>
      <c r="S7570" s="4">
        <v>9</v>
      </c>
      <c r="T7570" s="4">
        <v>0</v>
      </c>
      <c r="U7570" s="4">
        <v>11.907</v>
      </c>
      <c r="V7570" s="4" t="str">
        <f>INDEX(Regional_Lookup!$B$2:$B$5,MATCH('Sample - Superstore'!M7570,Regional_Lookup!$A$2:$A$5,0))</f>
        <v>James Chen</v>
      </c>
      <c r="W7570" s="4">
        <f>INDEX(Regional_Lookup!$C$2:$C$5, MATCH('Sample - Superstore'!M7570,Regional_Lookup!$A$2:$A$5, 0))</f>
        <v>0.18</v>
      </c>
      <c r="X7570" s="4">
        <f>U7570/R7570</f>
        <v>0.45</v>
      </c>
      <c r="Y7570" s="4" t="str">
        <f>IF(X7570&gt;=W7570, "Yes", "No")</f>
        <v>Yes</v>
      </c>
      <c r="Z7570" s="4">
        <f>D7570-C7570</f>
        <v>5</v>
      </c>
      <c r="AA7570" s="4" t="str" cm="1">
        <f t="array" ref="AA7570">_xlfn.IFS(Z7570&lt;=2,"Fast",Z7570&gt;5, "Slow", AND(Z7570&gt;=3,Z7570&lt;=5),"Standard")</f>
        <v>Standard</v>
      </c>
    </row>
    <row r="7571" spans="1:27" x14ac:dyDescent="0.2">
      <c r="A7571" s="4">
        <v>7570</v>
      </c>
      <c r="B7571" s="4" t="s">
        <v>5543</v>
      </c>
      <c r="C7571" s="5">
        <v>41978</v>
      </c>
      <c r="D7571" s="5">
        <v>41983</v>
      </c>
      <c r="E7571" s="4" t="s">
        <v>29</v>
      </c>
      <c r="F7571" s="4" t="s">
        <v>3181</v>
      </c>
      <c r="G7571" s="4" t="s">
        <v>3180</v>
      </c>
      <c r="H7571" s="4" t="s">
        <v>18</v>
      </c>
      <c r="I7571" s="4" t="s">
        <v>17</v>
      </c>
      <c r="J7571" s="4" t="s">
        <v>59</v>
      </c>
      <c r="K7571" s="4" t="s">
        <v>15</v>
      </c>
      <c r="L7571" s="4">
        <v>90045</v>
      </c>
      <c r="M7571" s="4" t="s">
        <v>9</v>
      </c>
      <c r="N7571" s="4" t="s">
        <v>5545</v>
      </c>
      <c r="O7571" s="4" t="s">
        <v>13</v>
      </c>
      <c r="P7571" s="4" t="s">
        <v>24</v>
      </c>
      <c r="Q7571" s="4" t="s">
        <v>5544</v>
      </c>
      <c r="R7571" s="4">
        <v>49.12</v>
      </c>
      <c r="S7571" s="4">
        <v>4</v>
      </c>
      <c r="T7571" s="4">
        <v>0</v>
      </c>
      <c r="U7571" s="4">
        <v>23.086400000000001</v>
      </c>
      <c r="V7571" s="4" t="str">
        <f>INDEX(Regional_Lookup!$B$2:$B$5,MATCH('Sample - Superstore'!M7571,Regional_Lookup!$A$2:$A$5,0))</f>
        <v>James Chen</v>
      </c>
      <c r="W7571" s="4">
        <f>INDEX(Regional_Lookup!$C$2:$C$5, MATCH('Sample - Superstore'!M7571,Regional_Lookup!$A$2:$A$5, 0))</f>
        <v>0.18</v>
      </c>
      <c r="X7571" s="4">
        <f>U7571/R7571</f>
        <v>0.47000000000000003</v>
      </c>
      <c r="Y7571" s="4" t="str">
        <f>IF(X7571&gt;=W7571, "Yes", "No")</f>
        <v>Yes</v>
      </c>
      <c r="Z7571" s="4">
        <f>D7571-C7571</f>
        <v>5</v>
      </c>
      <c r="AA7571" s="4" t="str" cm="1">
        <f t="array" ref="AA7571">_xlfn.IFS(Z7571&lt;=2,"Fast",Z7571&gt;5, "Slow", AND(Z7571&gt;=3,Z7571&lt;=5),"Standard")</f>
        <v>Standard</v>
      </c>
    </row>
    <row r="7572" spans="1:27" x14ac:dyDescent="0.2">
      <c r="A7572" s="4">
        <v>7571</v>
      </c>
      <c r="B7572" s="4" t="s">
        <v>5543</v>
      </c>
      <c r="C7572" s="5">
        <v>41978</v>
      </c>
      <c r="D7572" s="5">
        <v>41983</v>
      </c>
      <c r="E7572" s="4" t="s">
        <v>29</v>
      </c>
      <c r="F7572" s="4" t="s">
        <v>3181</v>
      </c>
      <c r="G7572" s="4" t="s">
        <v>3180</v>
      </c>
      <c r="H7572" s="4" t="s">
        <v>18</v>
      </c>
      <c r="I7572" s="4" t="s">
        <v>17</v>
      </c>
      <c r="J7572" s="4" t="s">
        <v>59</v>
      </c>
      <c r="K7572" s="4" t="s">
        <v>15</v>
      </c>
      <c r="L7572" s="4">
        <v>90045</v>
      </c>
      <c r="M7572" s="4" t="s">
        <v>9</v>
      </c>
      <c r="N7572" s="4" t="s">
        <v>4436</v>
      </c>
      <c r="O7572" s="4" t="s">
        <v>13</v>
      </c>
      <c r="P7572" s="4" t="s">
        <v>109</v>
      </c>
      <c r="Q7572" s="4" t="s">
        <v>4435</v>
      </c>
      <c r="R7572" s="4">
        <v>15</v>
      </c>
      <c r="S7572" s="4">
        <v>3</v>
      </c>
      <c r="T7572" s="4">
        <v>0</v>
      </c>
      <c r="U7572" s="4">
        <v>7.2</v>
      </c>
      <c r="V7572" s="4" t="str">
        <f>INDEX(Regional_Lookup!$B$2:$B$5,MATCH('Sample - Superstore'!M7572,Regional_Lookup!$A$2:$A$5,0))</f>
        <v>James Chen</v>
      </c>
      <c r="W7572" s="4">
        <f>INDEX(Regional_Lookup!$C$2:$C$5, MATCH('Sample - Superstore'!M7572,Regional_Lookup!$A$2:$A$5, 0))</f>
        <v>0.18</v>
      </c>
      <c r="X7572" s="4">
        <f>U7572/R7572</f>
        <v>0.48000000000000004</v>
      </c>
      <c r="Y7572" s="4" t="str">
        <f>IF(X7572&gt;=W7572, "Yes", "No")</f>
        <v>Yes</v>
      </c>
      <c r="Z7572" s="4">
        <f>D7572-C7572</f>
        <v>5</v>
      </c>
      <c r="AA7572" s="4" t="str" cm="1">
        <f t="array" ref="AA7572">_xlfn.IFS(Z7572&lt;=2,"Fast",Z7572&gt;5, "Slow", AND(Z7572&gt;=3,Z7572&lt;=5),"Standard")</f>
        <v>Standard</v>
      </c>
    </row>
    <row r="7573" spans="1:27" x14ac:dyDescent="0.2">
      <c r="A7573" s="4">
        <v>7572</v>
      </c>
      <c r="B7573" s="4" t="s">
        <v>5542</v>
      </c>
      <c r="C7573" s="5">
        <v>41933</v>
      </c>
      <c r="D7573" s="5">
        <v>41938</v>
      </c>
      <c r="E7573" s="4" t="s">
        <v>29</v>
      </c>
      <c r="F7573" s="4" t="s">
        <v>2088</v>
      </c>
      <c r="G7573" s="4" t="s">
        <v>2087</v>
      </c>
      <c r="H7573" s="4" t="s">
        <v>50</v>
      </c>
      <c r="I7573" s="4" t="s">
        <v>17</v>
      </c>
      <c r="J7573" s="4" t="s">
        <v>2060</v>
      </c>
      <c r="K7573" s="4" t="s">
        <v>763</v>
      </c>
      <c r="L7573" s="4">
        <v>23602</v>
      </c>
      <c r="M7573" s="4" t="s">
        <v>7</v>
      </c>
      <c r="N7573" s="4" t="s">
        <v>4888</v>
      </c>
      <c r="O7573" s="4" t="s">
        <v>13</v>
      </c>
      <c r="P7573" s="4" t="s">
        <v>231</v>
      </c>
      <c r="Q7573" s="4" t="s">
        <v>4887</v>
      </c>
      <c r="R7573" s="4">
        <v>194.7</v>
      </c>
      <c r="S7573" s="4">
        <v>5</v>
      </c>
      <c r="T7573" s="4">
        <v>0</v>
      </c>
      <c r="U7573" s="4">
        <v>9.7349999999999994</v>
      </c>
      <c r="V7573" s="4" t="str">
        <f>INDEX(Regional_Lookup!$B$2:$B$5,MATCH('Sample - Superstore'!M7573,Regional_Lookup!$A$2:$A$5,0))</f>
        <v>Maria Santos</v>
      </c>
      <c r="W7573" s="4">
        <f>INDEX(Regional_Lookup!$C$2:$C$5, MATCH('Sample - Superstore'!M7573,Regional_Lookup!$A$2:$A$5, 0))</f>
        <v>0.15</v>
      </c>
      <c r="X7573" s="4">
        <f>U7573/R7573</f>
        <v>0.05</v>
      </c>
      <c r="Y7573" s="4" t="str">
        <f>IF(X7573&gt;=W7573, "Yes", "No")</f>
        <v>No</v>
      </c>
      <c r="Z7573" s="4">
        <f>D7573-C7573</f>
        <v>5</v>
      </c>
      <c r="AA7573" s="4" t="str" cm="1">
        <f t="array" ref="AA7573">_xlfn.IFS(Z7573&lt;=2,"Fast",Z7573&gt;5, "Slow", AND(Z7573&gt;=3,Z7573&lt;=5),"Standard")</f>
        <v>Standard</v>
      </c>
    </row>
    <row r="7574" spans="1:27" x14ac:dyDescent="0.2">
      <c r="A7574" s="4">
        <v>7573</v>
      </c>
      <c r="B7574" s="4" t="s">
        <v>5542</v>
      </c>
      <c r="C7574" s="5">
        <v>41933</v>
      </c>
      <c r="D7574" s="5">
        <v>41938</v>
      </c>
      <c r="E7574" s="4" t="s">
        <v>29</v>
      </c>
      <c r="F7574" s="4" t="s">
        <v>2088</v>
      </c>
      <c r="G7574" s="4" t="s">
        <v>2087</v>
      </c>
      <c r="H7574" s="4" t="s">
        <v>50</v>
      </c>
      <c r="I7574" s="4" t="s">
        <v>17</v>
      </c>
      <c r="J7574" s="4" t="s">
        <v>2060</v>
      </c>
      <c r="K7574" s="4" t="s">
        <v>763</v>
      </c>
      <c r="L7574" s="4">
        <v>23602</v>
      </c>
      <c r="M7574" s="4" t="s">
        <v>7</v>
      </c>
      <c r="N7574" s="4" t="s">
        <v>1976</v>
      </c>
      <c r="O7574" s="4" t="s">
        <v>37</v>
      </c>
      <c r="P7574" s="4" t="s">
        <v>92</v>
      </c>
      <c r="Q7574" s="4" t="s">
        <v>1975</v>
      </c>
      <c r="R7574" s="4">
        <v>591.32000000000005</v>
      </c>
      <c r="S7574" s="4">
        <v>4</v>
      </c>
      <c r="T7574" s="4">
        <v>0</v>
      </c>
      <c r="U7574" s="4">
        <v>112.35080000000001</v>
      </c>
      <c r="V7574" s="4" t="str">
        <f>INDEX(Regional_Lookup!$B$2:$B$5,MATCH('Sample - Superstore'!M7574,Regional_Lookup!$A$2:$A$5,0))</f>
        <v>Maria Santos</v>
      </c>
      <c r="W7574" s="4">
        <f>INDEX(Regional_Lookup!$C$2:$C$5, MATCH('Sample - Superstore'!M7574,Regional_Lookup!$A$2:$A$5, 0))</f>
        <v>0.15</v>
      </c>
      <c r="X7574" s="4">
        <f>U7574/R7574</f>
        <v>0.19</v>
      </c>
      <c r="Y7574" s="4" t="str">
        <f>IF(X7574&gt;=W7574, "Yes", "No")</f>
        <v>Yes</v>
      </c>
      <c r="Z7574" s="4">
        <f>D7574-C7574</f>
        <v>5</v>
      </c>
      <c r="AA7574" s="4" t="str" cm="1">
        <f t="array" ref="AA7574">_xlfn.IFS(Z7574&lt;=2,"Fast",Z7574&gt;5, "Slow", AND(Z7574&gt;=3,Z7574&lt;=5),"Standard")</f>
        <v>Standard</v>
      </c>
    </row>
    <row r="7575" spans="1:27" x14ac:dyDescent="0.2">
      <c r="A7575" s="4">
        <v>7574</v>
      </c>
      <c r="B7575" s="4" t="s">
        <v>5542</v>
      </c>
      <c r="C7575" s="5">
        <v>41933</v>
      </c>
      <c r="D7575" s="5">
        <v>41938</v>
      </c>
      <c r="E7575" s="4" t="s">
        <v>29</v>
      </c>
      <c r="F7575" s="4" t="s">
        <v>2088</v>
      </c>
      <c r="G7575" s="4" t="s">
        <v>2087</v>
      </c>
      <c r="H7575" s="4" t="s">
        <v>50</v>
      </c>
      <c r="I7575" s="4" t="s">
        <v>17</v>
      </c>
      <c r="J7575" s="4" t="s">
        <v>2060</v>
      </c>
      <c r="K7575" s="4" t="s">
        <v>763</v>
      </c>
      <c r="L7575" s="4">
        <v>23602</v>
      </c>
      <c r="M7575" s="4" t="s">
        <v>7</v>
      </c>
      <c r="N7575" s="4" t="s">
        <v>5541</v>
      </c>
      <c r="O7575" s="4" t="s">
        <v>13</v>
      </c>
      <c r="P7575" s="4" t="s">
        <v>116</v>
      </c>
      <c r="Q7575" s="4" t="s">
        <v>5540</v>
      </c>
      <c r="R7575" s="4">
        <v>2.84</v>
      </c>
      <c r="S7575" s="4">
        <v>1</v>
      </c>
      <c r="T7575" s="4">
        <v>0</v>
      </c>
      <c r="U7575" s="4">
        <v>0.88039999999999996</v>
      </c>
      <c r="V7575" s="4" t="str">
        <f>INDEX(Regional_Lookup!$B$2:$B$5,MATCH('Sample - Superstore'!M7575,Regional_Lookup!$A$2:$A$5,0))</f>
        <v>Maria Santos</v>
      </c>
      <c r="W7575" s="4">
        <f>INDEX(Regional_Lookup!$C$2:$C$5, MATCH('Sample - Superstore'!M7575,Regional_Lookup!$A$2:$A$5, 0))</f>
        <v>0.15</v>
      </c>
      <c r="X7575" s="4">
        <f>U7575/R7575</f>
        <v>0.31</v>
      </c>
      <c r="Y7575" s="4" t="str">
        <f>IF(X7575&gt;=W7575, "Yes", "No")</f>
        <v>Yes</v>
      </c>
      <c r="Z7575" s="4">
        <f>D7575-C7575</f>
        <v>5</v>
      </c>
      <c r="AA7575" s="4" t="str" cm="1">
        <f t="array" ref="AA7575">_xlfn.IFS(Z7575&lt;=2,"Fast",Z7575&gt;5, "Slow", AND(Z7575&gt;=3,Z7575&lt;=5),"Standard")</f>
        <v>Standard</v>
      </c>
    </row>
    <row r="7576" spans="1:27" x14ac:dyDescent="0.2">
      <c r="A7576" s="4">
        <v>7575</v>
      </c>
      <c r="B7576" s="4" t="s">
        <v>5537</v>
      </c>
      <c r="C7576" s="5">
        <v>42346</v>
      </c>
      <c r="D7576" s="5">
        <v>42350</v>
      </c>
      <c r="E7576" s="4" t="s">
        <v>29</v>
      </c>
      <c r="F7576" s="4" t="s">
        <v>4457</v>
      </c>
      <c r="G7576" s="4" t="s">
        <v>4456</v>
      </c>
      <c r="H7576" s="4" t="s">
        <v>50</v>
      </c>
      <c r="I7576" s="4" t="s">
        <v>17</v>
      </c>
      <c r="J7576" s="4" t="s">
        <v>59</v>
      </c>
      <c r="K7576" s="4" t="s">
        <v>15</v>
      </c>
      <c r="L7576" s="4">
        <v>90036</v>
      </c>
      <c r="M7576" s="4" t="s">
        <v>9</v>
      </c>
      <c r="N7576" s="4" t="s">
        <v>5539</v>
      </c>
      <c r="O7576" s="4" t="s">
        <v>13</v>
      </c>
      <c r="P7576" s="4" t="s">
        <v>231</v>
      </c>
      <c r="Q7576" s="4" t="s">
        <v>5538</v>
      </c>
      <c r="R7576" s="4">
        <v>221.96</v>
      </c>
      <c r="S7576" s="4">
        <v>2</v>
      </c>
      <c r="T7576" s="4">
        <v>0</v>
      </c>
      <c r="U7576" s="4">
        <v>4.4391999999999996</v>
      </c>
      <c r="V7576" s="4" t="str">
        <f>INDEX(Regional_Lookup!$B$2:$B$5,MATCH('Sample - Superstore'!M7576,Regional_Lookup!$A$2:$A$5,0))</f>
        <v>James Chen</v>
      </c>
      <c r="W7576" s="4">
        <f>INDEX(Regional_Lookup!$C$2:$C$5, MATCH('Sample - Superstore'!M7576,Regional_Lookup!$A$2:$A$5, 0))</f>
        <v>0.18</v>
      </c>
      <c r="X7576" s="4">
        <f>U7576/R7576</f>
        <v>1.9999999999999997E-2</v>
      </c>
      <c r="Y7576" s="4" t="str">
        <f>IF(X7576&gt;=W7576, "Yes", "No")</f>
        <v>No</v>
      </c>
      <c r="Z7576" s="4">
        <f>D7576-C7576</f>
        <v>4</v>
      </c>
      <c r="AA7576" s="4" t="str" cm="1">
        <f t="array" ref="AA7576">_xlfn.IFS(Z7576&lt;=2,"Fast",Z7576&gt;5, "Slow", AND(Z7576&gt;=3,Z7576&lt;=5),"Standard")</f>
        <v>Standard</v>
      </c>
    </row>
    <row r="7577" spans="1:27" x14ac:dyDescent="0.2">
      <c r="A7577" s="4">
        <v>7576</v>
      </c>
      <c r="B7577" s="4" t="s">
        <v>5537</v>
      </c>
      <c r="C7577" s="5">
        <v>42346</v>
      </c>
      <c r="D7577" s="5">
        <v>42350</v>
      </c>
      <c r="E7577" s="4" t="s">
        <v>29</v>
      </c>
      <c r="F7577" s="4" t="s">
        <v>4457</v>
      </c>
      <c r="G7577" s="4" t="s">
        <v>4456</v>
      </c>
      <c r="H7577" s="4" t="s">
        <v>50</v>
      </c>
      <c r="I7577" s="4" t="s">
        <v>17</v>
      </c>
      <c r="J7577" s="4" t="s">
        <v>59</v>
      </c>
      <c r="K7577" s="4" t="s">
        <v>15</v>
      </c>
      <c r="L7577" s="4">
        <v>90036</v>
      </c>
      <c r="M7577" s="4" t="s">
        <v>9</v>
      </c>
      <c r="N7577" s="4" t="s">
        <v>1293</v>
      </c>
      <c r="O7577" s="4" t="s">
        <v>33</v>
      </c>
      <c r="P7577" s="4" t="s">
        <v>55</v>
      </c>
      <c r="Q7577" s="4" t="s">
        <v>1292</v>
      </c>
      <c r="R7577" s="4">
        <v>236</v>
      </c>
      <c r="S7577" s="4">
        <v>4</v>
      </c>
      <c r="T7577" s="4">
        <v>0</v>
      </c>
      <c r="U7577" s="4">
        <v>40.119999999999997</v>
      </c>
      <c r="V7577" s="4" t="str">
        <f>INDEX(Regional_Lookup!$B$2:$B$5,MATCH('Sample - Superstore'!M7577,Regional_Lookup!$A$2:$A$5,0))</f>
        <v>James Chen</v>
      </c>
      <c r="W7577" s="4">
        <f>INDEX(Regional_Lookup!$C$2:$C$5, MATCH('Sample - Superstore'!M7577,Regional_Lookup!$A$2:$A$5, 0))</f>
        <v>0.18</v>
      </c>
      <c r="X7577" s="4">
        <f>U7577/R7577</f>
        <v>0.16999999999999998</v>
      </c>
      <c r="Y7577" s="4" t="str">
        <f>IF(X7577&gt;=W7577, "Yes", "No")</f>
        <v>No</v>
      </c>
      <c r="Z7577" s="4">
        <f>D7577-C7577</f>
        <v>4</v>
      </c>
      <c r="AA7577" s="4" t="str" cm="1">
        <f t="array" ref="AA7577">_xlfn.IFS(Z7577&lt;=2,"Fast",Z7577&gt;5, "Slow", AND(Z7577&gt;=3,Z7577&lt;=5),"Standard")</f>
        <v>Standard</v>
      </c>
    </row>
    <row r="7578" spans="1:27" x14ac:dyDescent="0.2">
      <c r="A7578" s="4">
        <v>7577</v>
      </c>
      <c r="B7578" s="4" t="s">
        <v>5536</v>
      </c>
      <c r="C7578" s="5">
        <v>41945</v>
      </c>
      <c r="D7578" s="5">
        <v>41950</v>
      </c>
      <c r="E7578" s="4" t="s">
        <v>21</v>
      </c>
      <c r="F7578" s="4" t="s">
        <v>5535</v>
      </c>
      <c r="G7578" s="4" t="s">
        <v>5534</v>
      </c>
      <c r="H7578" s="4" t="s">
        <v>50</v>
      </c>
      <c r="I7578" s="4" t="s">
        <v>17</v>
      </c>
      <c r="J7578" s="4" t="s">
        <v>234</v>
      </c>
      <c r="K7578" s="4" t="s">
        <v>233</v>
      </c>
      <c r="L7578" s="4">
        <v>98115</v>
      </c>
      <c r="M7578" s="4" t="s">
        <v>9</v>
      </c>
      <c r="N7578" s="4" t="s">
        <v>469</v>
      </c>
      <c r="O7578" s="4" t="s">
        <v>33</v>
      </c>
      <c r="P7578" s="4" t="s">
        <v>55</v>
      </c>
      <c r="Q7578" s="4" t="s">
        <v>468</v>
      </c>
      <c r="R7578" s="4">
        <v>41.94</v>
      </c>
      <c r="S7578" s="4">
        <v>2</v>
      </c>
      <c r="T7578" s="4">
        <v>0</v>
      </c>
      <c r="U7578" s="4">
        <v>15.0984</v>
      </c>
      <c r="V7578" s="4" t="str">
        <f>INDEX(Regional_Lookup!$B$2:$B$5,MATCH('Sample - Superstore'!M7578,Regional_Lookup!$A$2:$A$5,0))</f>
        <v>James Chen</v>
      </c>
      <c r="W7578" s="4">
        <f>INDEX(Regional_Lookup!$C$2:$C$5, MATCH('Sample - Superstore'!M7578,Regional_Lookup!$A$2:$A$5, 0))</f>
        <v>0.18</v>
      </c>
      <c r="X7578" s="4">
        <f>U7578/R7578</f>
        <v>0.36000000000000004</v>
      </c>
      <c r="Y7578" s="4" t="str">
        <f>IF(X7578&gt;=W7578, "Yes", "No")</f>
        <v>Yes</v>
      </c>
      <c r="Z7578" s="4">
        <f>D7578-C7578</f>
        <v>5</v>
      </c>
      <c r="AA7578" s="4" t="str" cm="1">
        <f t="array" ref="AA7578">_xlfn.IFS(Z7578&lt;=2,"Fast",Z7578&gt;5, "Slow", AND(Z7578&gt;=3,Z7578&lt;=5),"Standard")</f>
        <v>Standard</v>
      </c>
    </row>
    <row r="7579" spans="1:27" x14ac:dyDescent="0.2">
      <c r="A7579" s="4">
        <v>7578</v>
      </c>
      <c r="B7579" s="4" t="s">
        <v>5536</v>
      </c>
      <c r="C7579" s="5">
        <v>41945</v>
      </c>
      <c r="D7579" s="5">
        <v>41950</v>
      </c>
      <c r="E7579" s="4" t="s">
        <v>21</v>
      </c>
      <c r="F7579" s="4" t="s">
        <v>5535</v>
      </c>
      <c r="G7579" s="4" t="s">
        <v>5534</v>
      </c>
      <c r="H7579" s="4" t="s">
        <v>50</v>
      </c>
      <c r="I7579" s="4" t="s">
        <v>17</v>
      </c>
      <c r="J7579" s="4" t="s">
        <v>234</v>
      </c>
      <c r="K7579" s="4" t="s">
        <v>233</v>
      </c>
      <c r="L7579" s="4">
        <v>98115</v>
      </c>
      <c r="M7579" s="4" t="s">
        <v>9</v>
      </c>
      <c r="N7579" s="4" t="s">
        <v>4492</v>
      </c>
      <c r="O7579" s="4" t="s">
        <v>33</v>
      </c>
      <c r="P7579" s="4" t="s">
        <v>32</v>
      </c>
      <c r="Q7579" s="4" t="s">
        <v>4491</v>
      </c>
      <c r="R7579" s="4">
        <v>52.792000000000002</v>
      </c>
      <c r="S7579" s="4">
        <v>1</v>
      </c>
      <c r="T7579" s="4">
        <v>0.2</v>
      </c>
      <c r="U7579" s="4">
        <v>4.6193</v>
      </c>
      <c r="V7579" s="4" t="str">
        <f>INDEX(Regional_Lookup!$B$2:$B$5,MATCH('Sample - Superstore'!M7579,Regional_Lookup!$A$2:$A$5,0))</f>
        <v>James Chen</v>
      </c>
      <c r="W7579" s="4">
        <f>INDEX(Regional_Lookup!$C$2:$C$5, MATCH('Sample - Superstore'!M7579,Regional_Lookup!$A$2:$A$5, 0))</f>
        <v>0.18</v>
      </c>
      <c r="X7579" s="4">
        <f>U7579/R7579</f>
        <v>8.7499999999999994E-2</v>
      </c>
      <c r="Y7579" s="4" t="str">
        <f>IF(X7579&gt;=W7579, "Yes", "No")</f>
        <v>No</v>
      </c>
      <c r="Z7579" s="4">
        <f>D7579-C7579</f>
        <v>5</v>
      </c>
      <c r="AA7579" s="4" t="str" cm="1">
        <f t="array" ref="AA7579">_xlfn.IFS(Z7579&lt;=2,"Fast",Z7579&gt;5, "Slow", AND(Z7579&gt;=3,Z7579&lt;=5),"Standard")</f>
        <v>Standard</v>
      </c>
    </row>
    <row r="7580" spans="1:27" x14ac:dyDescent="0.2">
      <c r="A7580" s="4">
        <v>7579</v>
      </c>
      <c r="B7580" s="4" t="s">
        <v>5533</v>
      </c>
      <c r="C7580" s="5">
        <v>42722</v>
      </c>
      <c r="D7580" s="5">
        <v>42725</v>
      </c>
      <c r="E7580" s="4" t="s">
        <v>89</v>
      </c>
      <c r="F7580" s="4" t="s">
        <v>4217</v>
      </c>
      <c r="G7580" s="4" t="s">
        <v>4216</v>
      </c>
      <c r="H7580" s="4" t="s">
        <v>102</v>
      </c>
      <c r="I7580" s="4" t="s">
        <v>17</v>
      </c>
      <c r="J7580" s="4" t="s">
        <v>936</v>
      </c>
      <c r="K7580" s="4" t="s">
        <v>935</v>
      </c>
      <c r="L7580" s="4">
        <v>68104</v>
      </c>
      <c r="M7580" s="4" t="s">
        <v>3</v>
      </c>
      <c r="N7580" s="4" t="s">
        <v>4811</v>
      </c>
      <c r="O7580" s="4" t="s">
        <v>37</v>
      </c>
      <c r="P7580" s="4" t="s">
        <v>221</v>
      </c>
      <c r="Q7580" s="4" t="s">
        <v>4810</v>
      </c>
      <c r="R7580" s="4">
        <v>563.94000000000005</v>
      </c>
      <c r="S7580" s="4">
        <v>3</v>
      </c>
      <c r="T7580" s="4">
        <v>0</v>
      </c>
      <c r="U7580" s="4">
        <v>112.788</v>
      </c>
      <c r="V7580" s="4" t="str">
        <f>INDEX(Regional_Lookup!$B$2:$B$5,MATCH('Sample - Superstore'!M7580,Regional_Lookup!$A$2:$A$5,0))</f>
        <v>David Johnson</v>
      </c>
      <c r="W7580" s="4">
        <f>INDEX(Regional_Lookup!$C$2:$C$5, MATCH('Sample - Superstore'!M7580,Regional_Lookup!$A$2:$A$5, 0))</f>
        <v>0.14000000000000001</v>
      </c>
      <c r="X7580" s="4">
        <f>U7580/R7580</f>
        <v>0.19999999999999998</v>
      </c>
      <c r="Y7580" s="4" t="str">
        <f>IF(X7580&gt;=W7580, "Yes", "No")</f>
        <v>Yes</v>
      </c>
      <c r="Z7580" s="4">
        <f>D7580-C7580</f>
        <v>3</v>
      </c>
      <c r="AA7580" s="4" t="str" cm="1">
        <f t="array" ref="AA7580">_xlfn.IFS(Z7580&lt;=2,"Fast",Z7580&gt;5, "Slow", AND(Z7580&gt;=3,Z7580&lt;=5),"Standard")</f>
        <v>Standard</v>
      </c>
    </row>
    <row r="7581" spans="1:27" x14ac:dyDescent="0.2">
      <c r="A7581" s="4">
        <v>7580</v>
      </c>
      <c r="B7581" s="4" t="s">
        <v>5530</v>
      </c>
      <c r="C7581" s="5">
        <v>42331</v>
      </c>
      <c r="D7581" s="5">
        <v>42335</v>
      </c>
      <c r="E7581" s="4" t="s">
        <v>21</v>
      </c>
      <c r="F7581" s="4" t="s">
        <v>1011</v>
      </c>
      <c r="G7581" s="4" t="s">
        <v>1010</v>
      </c>
      <c r="H7581" s="4" t="s">
        <v>18</v>
      </c>
      <c r="I7581" s="4" t="s">
        <v>17</v>
      </c>
      <c r="J7581" s="4" t="s">
        <v>3414</v>
      </c>
      <c r="K7581" s="4" t="s">
        <v>136</v>
      </c>
      <c r="L7581" s="4">
        <v>7960</v>
      </c>
      <c r="M7581" s="4" t="s">
        <v>5</v>
      </c>
      <c r="N7581" s="4" t="s">
        <v>5532</v>
      </c>
      <c r="O7581" s="4" t="s">
        <v>13</v>
      </c>
      <c r="P7581" s="4" t="s">
        <v>12</v>
      </c>
      <c r="Q7581" s="4" t="s">
        <v>5531</v>
      </c>
      <c r="R7581" s="4">
        <v>2625.12</v>
      </c>
      <c r="S7581" s="4">
        <v>8</v>
      </c>
      <c r="T7581" s="4">
        <v>0</v>
      </c>
      <c r="U7581" s="4">
        <v>735.03359999999998</v>
      </c>
      <c r="V7581" s="4" t="str">
        <f>INDEX(Regional_Lookup!$B$2:$B$5,MATCH('Sample - Superstore'!M7581,Regional_Lookup!$A$2:$A$5,0))</f>
        <v>Sarah Miller</v>
      </c>
      <c r="W7581" s="4">
        <f>INDEX(Regional_Lookup!$C$2:$C$5, MATCH('Sample - Superstore'!M7581,Regional_Lookup!$A$2:$A$5, 0))</f>
        <v>0.16</v>
      </c>
      <c r="X7581" s="4">
        <f>U7581/R7581</f>
        <v>0.28000000000000003</v>
      </c>
      <c r="Y7581" s="4" t="str">
        <f>IF(X7581&gt;=W7581, "Yes", "No")</f>
        <v>Yes</v>
      </c>
      <c r="Z7581" s="4">
        <f>D7581-C7581</f>
        <v>4</v>
      </c>
      <c r="AA7581" s="4" t="str" cm="1">
        <f t="array" ref="AA7581">_xlfn.IFS(Z7581&lt;=2,"Fast",Z7581&gt;5, "Slow", AND(Z7581&gt;=3,Z7581&lt;=5),"Standard")</f>
        <v>Standard</v>
      </c>
    </row>
    <row r="7582" spans="1:27" x14ac:dyDescent="0.2">
      <c r="A7582" s="4">
        <v>7581</v>
      </c>
      <c r="B7582" s="4" t="s">
        <v>5530</v>
      </c>
      <c r="C7582" s="5">
        <v>42331</v>
      </c>
      <c r="D7582" s="5">
        <v>42335</v>
      </c>
      <c r="E7582" s="4" t="s">
        <v>21</v>
      </c>
      <c r="F7582" s="4" t="s">
        <v>1011</v>
      </c>
      <c r="G7582" s="4" t="s">
        <v>1010</v>
      </c>
      <c r="H7582" s="4" t="s">
        <v>18</v>
      </c>
      <c r="I7582" s="4" t="s">
        <v>17</v>
      </c>
      <c r="J7582" s="4" t="s">
        <v>3414</v>
      </c>
      <c r="K7582" s="4" t="s">
        <v>136</v>
      </c>
      <c r="L7582" s="4">
        <v>7960</v>
      </c>
      <c r="M7582" s="4" t="s">
        <v>5</v>
      </c>
      <c r="N7582" s="4" t="s">
        <v>4902</v>
      </c>
      <c r="O7582" s="4" t="s">
        <v>13</v>
      </c>
      <c r="P7582" s="4" t="s">
        <v>116</v>
      </c>
      <c r="Q7582" s="4" t="s">
        <v>4901</v>
      </c>
      <c r="R7582" s="4">
        <v>17.940000000000001</v>
      </c>
      <c r="S7582" s="4">
        <v>3</v>
      </c>
      <c r="T7582" s="4">
        <v>0</v>
      </c>
      <c r="U7582" s="4">
        <v>4.4850000000000003</v>
      </c>
      <c r="V7582" s="4" t="str">
        <f>INDEX(Regional_Lookup!$B$2:$B$5,MATCH('Sample - Superstore'!M7582,Regional_Lookup!$A$2:$A$5,0))</f>
        <v>Sarah Miller</v>
      </c>
      <c r="W7582" s="4">
        <f>INDEX(Regional_Lookup!$C$2:$C$5, MATCH('Sample - Superstore'!M7582,Regional_Lookup!$A$2:$A$5, 0))</f>
        <v>0.16</v>
      </c>
      <c r="X7582" s="4">
        <f>U7582/R7582</f>
        <v>0.25</v>
      </c>
      <c r="Y7582" s="4" t="str">
        <f>IF(X7582&gt;=W7582, "Yes", "No")</f>
        <v>Yes</v>
      </c>
      <c r="Z7582" s="4">
        <f>D7582-C7582</f>
        <v>4</v>
      </c>
      <c r="AA7582" s="4" t="str" cm="1">
        <f t="array" ref="AA7582">_xlfn.IFS(Z7582&lt;=2,"Fast",Z7582&gt;5, "Slow", AND(Z7582&gt;=3,Z7582&lt;=5),"Standard")</f>
        <v>Standard</v>
      </c>
    </row>
    <row r="7583" spans="1:27" x14ac:dyDescent="0.2">
      <c r="A7583" s="4">
        <v>7582</v>
      </c>
      <c r="B7583" s="4" t="s">
        <v>5529</v>
      </c>
      <c r="C7583" s="5">
        <v>42229</v>
      </c>
      <c r="D7583" s="5">
        <v>42232</v>
      </c>
      <c r="E7583" s="4" t="s">
        <v>89</v>
      </c>
      <c r="F7583" s="4" t="s">
        <v>5528</v>
      </c>
      <c r="G7583" s="4" t="s">
        <v>5527</v>
      </c>
      <c r="H7583" s="4" t="s">
        <v>18</v>
      </c>
      <c r="I7583" s="4" t="s">
        <v>17</v>
      </c>
      <c r="J7583" s="4" t="s">
        <v>159</v>
      </c>
      <c r="K7583" s="4" t="s">
        <v>158</v>
      </c>
      <c r="L7583" s="4">
        <v>19143</v>
      </c>
      <c r="M7583" s="4" t="s">
        <v>5</v>
      </c>
      <c r="N7583" s="4" t="s">
        <v>3863</v>
      </c>
      <c r="O7583" s="4" t="s">
        <v>13</v>
      </c>
      <c r="P7583" s="4" t="s">
        <v>231</v>
      </c>
      <c r="Q7583" s="4" t="s">
        <v>3862</v>
      </c>
      <c r="R7583" s="4">
        <v>422.85599999999999</v>
      </c>
      <c r="S7583" s="4">
        <v>3</v>
      </c>
      <c r="T7583" s="4">
        <v>0.2</v>
      </c>
      <c r="U7583" s="4">
        <v>15.857100000000001</v>
      </c>
      <c r="V7583" s="4" t="str">
        <f>INDEX(Regional_Lookup!$B$2:$B$5,MATCH('Sample - Superstore'!M7583,Regional_Lookup!$A$2:$A$5,0))</f>
        <v>Sarah Miller</v>
      </c>
      <c r="W7583" s="4">
        <f>INDEX(Regional_Lookup!$C$2:$C$5, MATCH('Sample - Superstore'!M7583,Regional_Lookup!$A$2:$A$5, 0))</f>
        <v>0.16</v>
      </c>
      <c r="X7583" s="4">
        <f>U7583/R7583</f>
        <v>3.7500000000000006E-2</v>
      </c>
      <c r="Y7583" s="4" t="str">
        <f>IF(X7583&gt;=W7583, "Yes", "No")</f>
        <v>No</v>
      </c>
      <c r="Z7583" s="4">
        <f>D7583-C7583</f>
        <v>3</v>
      </c>
      <c r="AA7583" s="4" t="str" cm="1">
        <f t="array" ref="AA7583">_xlfn.IFS(Z7583&lt;=2,"Fast",Z7583&gt;5, "Slow", AND(Z7583&gt;=3,Z7583&lt;=5),"Standard")</f>
        <v>Standard</v>
      </c>
    </row>
    <row r="7584" spans="1:27" x14ac:dyDescent="0.2">
      <c r="A7584" s="4">
        <v>7583</v>
      </c>
      <c r="B7584" s="4" t="s">
        <v>5526</v>
      </c>
      <c r="C7584" s="5">
        <v>42110</v>
      </c>
      <c r="D7584" s="5">
        <v>42115</v>
      </c>
      <c r="E7584" s="4" t="s">
        <v>29</v>
      </c>
      <c r="F7584" s="4" t="s">
        <v>1395</v>
      </c>
      <c r="G7584" s="4" t="s">
        <v>1394</v>
      </c>
      <c r="H7584" s="4" t="s">
        <v>50</v>
      </c>
      <c r="I7584" s="4" t="s">
        <v>17</v>
      </c>
      <c r="J7584" s="4" t="s">
        <v>254</v>
      </c>
      <c r="K7584" s="4" t="s">
        <v>66</v>
      </c>
      <c r="L7584" s="4">
        <v>10024</v>
      </c>
      <c r="M7584" s="4" t="s">
        <v>5</v>
      </c>
      <c r="N7584" s="4" t="s">
        <v>5525</v>
      </c>
      <c r="O7584" s="4" t="s">
        <v>37</v>
      </c>
      <c r="P7584" s="4" t="s">
        <v>221</v>
      </c>
      <c r="Q7584" s="4" t="s">
        <v>5524</v>
      </c>
      <c r="R7584" s="4">
        <v>127.764</v>
      </c>
      <c r="S7584" s="4">
        <v>2</v>
      </c>
      <c r="T7584" s="4">
        <v>0.1</v>
      </c>
      <c r="U7584" s="4">
        <v>2.8391999999999999</v>
      </c>
      <c r="V7584" s="4" t="str">
        <f>INDEX(Regional_Lookup!$B$2:$B$5,MATCH('Sample - Superstore'!M7584,Regional_Lookup!$A$2:$A$5,0))</f>
        <v>Sarah Miller</v>
      </c>
      <c r="W7584" s="4">
        <f>INDEX(Regional_Lookup!$C$2:$C$5, MATCH('Sample - Superstore'!M7584,Regional_Lookup!$A$2:$A$5, 0))</f>
        <v>0.16</v>
      </c>
      <c r="X7584" s="4">
        <f>U7584/R7584</f>
        <v>2.2222222222222223E-2</v>
      </c>
      <c r="Y7584" s="4" t="str">
        <f>IF(X7584&gt;=W7584, "Yes", "No")</f>
        <v>No</v>
      </c>
      <c r="Z7584" s="4">
        <f>D7584-C7584</f>
        <v>5</v>
      </c>
      <c r="AA7584" s="4" t="str" cm="1">
        <f t="array" ref="AA7584">_xlfn.IFS(Z7584&lt;=2,"Fast",Z7584&gt;5, "Slow", AND(Z7584&gt;=3,Z7584&lt;=5),"Standard")</f>
        <v>Standard</v>
      </c>
    </row>
    <row r="7585" spans="1:27" x14ac:dyDescent="0.2">
      <c r="A7585" s="4">
        <v>7584</v>
      </c>
      <c r="B7585" s="4" t="s">
        <v>5521</v>
      </c>
      <c r="C7585" s="5">
        <v>41719</v>
      </c>
      <c r="D7585" s="5">
        <v>41723</v>
      </c>
      <c r="E7585" s="4" t="s">
        <v>29</v>
      </c>
      <c r="F7585" s="4" t="s">
        <v>1196</v>
      </c>
      <c r="G7585" s="4" t="s">
        <v>1195</v>
      </c>
      <c r="H7585" s="4" t="s">
        <v>50</v>
      </c>
      <c r="I7585" s="4" t="s">
        <v>17</v>
      </c>
      <c r="J7585" s="4" t="s">
        <v>405</v>
      </c>
      <c r="K7585" s="4" t="s">
        <v>763</v>
      </c>
      <c r="L7585" s="4">
        <v>22153</v>
      </c>
      <c r="M7585" s="4" t="s">
        <v>7</v>
      </c>
      <c r="N7585" s="4" t="s">
        <v>5523</v>
      </c>
      <c r="O7585" s="4" t="s">
        <v>33</v>
      </c>
      <c r="P7585" s="4" t="s">
        <v>32</v>
      </c>
      <c r="Q7585" s="4" t="s">
        <v>5522</v>
      </c>
      <c r="R7585" s="4">
        <v>3499.93</v>
      </c>
      <c r="S7585" s="4">
        <v>7</v>
      </c>
      <c r="T7585" s="4">
        <v>0</v>
      </c>
      <c r="U7585" s="4">
        <v>909.98180000000002</v>
      </c>
      <c r="V7585" s="4" t="str">
        <f>INDEX(Regional_Lookup!$B$2:$B$5,MATCH('Sample - Superstore'!M7585,Regional_Lookup!$A$2:$A$5,0))</f>
        <v>Maria Santos</v>
      </c>
      <c r="W7585" s="4">
        <f>INDEX(Regional_Lookup!$C$2:$C$5, MATCH('Sample - Superstore'!M7585,Regional_Lookup!$A$2:$A$5, 0))</f>
        <v>0.15</v>
      </c>
      <c r="X7585" s="4">
        <f>U7585/R7585</f>
        <v>0.26</v>
      </c>
      <c r="Y7585" s="4" t="str">
        <f>IF(X7585&gt;=W7585, "Yes", "No")</f>
        <v>Yes</v>
      </c>
      <c r="Z7585" s="4">
        <f>D7585-C7585</f>
        <v>4</v>
      </c>
      <c r="AA7585" s="4" t="str" cm="1">
        <f t="array" ref="AA7585">_xlfn.IFS(Z7585&lt;=2,"Fast",Z7585&gt;5, "Slow", AND(Z7585&gt;=3,Z7585&lt;=5),"Standard")</f>
        <v>Standard</v>
      </c>
    </row>
    <row r="7586" spans="1:27" x14ac:dyDescent="0.2">
      <c r="A7586" s="4">
        <v>7585</v>
      </c>
      <c r="B7586" s="4" t="s">
        <v>5521</v>
      </c>
      <c r="C7586" s="5">
        <v>41719</v>
      </c>
      <c r="D7586" s="5">
        <v>41723</v>
      </c>
      <c r="E7586" s="4" t="s">
        <v>29</v>
      </c>
      <c r="F7586" s="4" t="s">
        <v>1196</v>
      </c>
      <c r="G7586" s="4" t="s">
        <v>1195</v>
      </c>
      <c r="H7586" s="4" t="s">
        <v>50</v>
      </c>
      <c r="I7586" s="4" t="s">
        <v>17</v>
      </c>
      <c r="J7586" s="4" t="s">
        <v>405</v>
      </c>
      <c r="K7586" s="4" t="s">
        <v>763</v>
      </c>
      <c r="L7586" s="4">
        <v>22153</v>
      </c>
      <c r="M7586" s="4" t="s">
        <v>7</v>
      </c>
      <c r="N7586" s="4" t="s">
        <v>1843</v>
      </c>
      <c r="O7586" s="4" t="s">
        <v>13</v>
      </c>
      <c r="P7586" s="4" t="s">
        <v>72</v>
      </c>
      <c r="Q7586" s="4" t="s">
        <v>1842</v>
      </c>
      <c r="R7586" s="4">
        <v>14.4</v>
      </c>
      <c r="S7586" s="4">
        <v>5</v>
      </c>
      <c r="T7586" s="4">
        <v>0</v>
      </c>
      <c r="U7586" s="4">
        <v>6.6239999999999997</v>
      </c>
      <c r="V7586" s="4" t="str">
        <f>INDEX(Regional_Lookup!$B$2:$B$5,MATCH('Sample - Superstore'!M7586,Regional_Lookup!$A$2:$A$5,0))</f>
        <v>Maria Santos</v>
      </c>
      <c r="W7586" s="4">
        <f>INDEX(Regional_Lookup!$C$2:$C$5, MATCH('Sample - Superstore'!M7586,Regional_Lookup!$A$2:$A$5, 0))</f>
        <v>0.15</v>
      </c>
      <c r="X7586" s="4">
        <f>U7586/R7586</f>
        <v>0.45999999999999996</v>
      </c>
      <c r="Y7586" s="4" t="str">
        <f>IF(X7586&gt;=W7586, "Yes", "No")</f>
        <v>Yes</v>
      </c>
      <c r="Z7586" s="4">
        <f>D7586-C7586</f>
        <v>4</v>
      </c>
      <c r="AA7586" s="4" t="str" cm="1">
        <f t="array" ref="AA7586">_xlfn.IFS(Z7586&lt;=2,"Fast",Z7586&gt;5, "Slow", AND(Z7586&gt;=3,Z7586&lt;=5),"Standard")</f>
        <v>Standard</v>
      </c>
    </row>
    <row r="7587" spans="1:27" x14ac:dyDescent="0.2">
      <c r="A7587" s="4">
        <v>7586</v>
      </c>
      <c r="B7587" s="4" t="s">
        <v>5521</v>
      </c>
      <c r="C7587" s="5">
        <v>41719</v>
      </c>
      <c r="D7587" s="5">
        <v>41723</v>
      </c>
      <c r="E7587" s="4" t="s">
        <v>29</v>
      </c>
      <c r="F7587" s="4" t="s">
        <v>1196</v>
      </c>
      <c r="G7587" s="4" t="s">
        <v>1195</v>
      </c>
      <c r="H7587" s="4" t="s">
        <v>50</v>
      </c>
      <c r="I7587" s="4" t="s">
        <v>17</v>
      </c>
      <c r="J7587" s="4" t="s">
        <v>405</v>
      </c>
      <c r="K7587" s="4" t="s">
        <v>763</v>
      </c>
      <c r="L7587" s="4">
        <v>22153</v>
      </c>
      <c r="M7587" s="4" t="s">
        <v>7</v>
      </c>
      <c r="N7587" s="4" t="s">
        <v>171</v>
      </c>
      <c r="O7587" s="4" t="s">
        <v>13</v>
      </c>
      <c r="P7587" s="4" t="s">
        <v>24</v>
      </c>
      <c r="Q7587" s="4" t="s">
        <v>170</v>
      </c>
      <c r="R7587" s="4">
        <v>122.97</v>
      </c>
      <c r="S7587" s="4">
        <v>3</v>
      </c>
      <c r="T7587" s="4">
        <v>0</v>
      </c>
      <c r="U7587" s="4">
        <v>60.255299999999998</v>
      </c>
      <c r="V7587" s="4" t="str">
        <f>INDEX(Regional_Lookup!$B$2:$B$5,MATCH('Sample - Superstore'!M7587,Regional_Lookup!$A$2:$A$5,0))</f>
        <v>Maria Santos</v>
      </c>
      <c r="W7587" s="4">
        <f>INDEX(Regional_Lookup!$C$2:$C$5, MATCH('Sample - Superstore'!M7587,Regional_Lookup!$A$2:$A$5, 0))</f>
        <v>0.15</v>
      </c>
      <c r="X7587" s="4">
        <f>U7587/R7587</f>
        <v>0.49</v>
      </c>
      <c r="Y7587" s="4" t="str">
        <f>IF(X7587&gt;=W7587, "Yes", "No")</f>
        <v>Yes</v>
      </c>
      <c r="Z7587" s="4">
        <f>D7587-C7587</f>
        <v>4</v>
      </c>
      <c r="AA7587" s="4" t="str" cm="1">
        <f t="array" ref="AA7587">_xlfn.IFS(Z7587&lt;=2,"Fast",Z7587&gt;5, "Slow", AND(Z7587&gt;=3,Z7587&lt;=5),"Standard")</f>
        <v>Standard</v>
      </c>
    </row>
    <row r="7588" spans="1:27" x14ac:dyDescent="0.2">
      <c r="A7588" s="4">
        <v>7587</v>
      </c>
      <c r="B7588" s="4" t="s">
        <v>5521</v>
      </c>
      <c r="C7588" s="5">
        <v>41719</v>
      </c>
      <c r="D7588" s="5">
        <v>41723</v>
      </c>
      <c r="E7588" s="4" t="s">
        <v>29</v>
      </c>
      <c r="F7588" s="4" t="s">
        <v>1196</v>
      </c>
      <c r="G7588" s="4" t="s">
        <v>1195</v>
      </c>
      <c r="H7588" s="4" t="s">
        <v>50</v>
      </c>
      <c r="I7588" s="4" t="s">
        <v>17</v>
      </c>
      <c r="J7588" s="4" t="s">
        <v>405</v>
      </c>
      <c r="K7588" s="4" t="s">
        <v>763</v>
      </c>
      <c r="L7588" s="4">
        <v>22153</v>
      </c>
      <c r="M7588" s="4" t="s">
        <v>7</v>
      </c>
      <c r="N7588" s="4" t="s">
        <v>1143</v>
      </c>
      <c r="O7588" s="4" t="s">
        <v>13</v>
      </c>
      <c r="P7588" s="4" t="s">
        <v>116</v>
      </c>
      <c r="Q7588" s="4" t="s">
        <v>1142</v>
      </c>
      <c r="R7588" s="4">
        <v>9.32</v>
      </c>
      <c r="S7588" s="4">
        <v>4</v>
      </c>
      <c r="T7588" s="4">
        <v>0</v>
      </c>
      <c r="U7588" s="4">
        <v>2.7027999999999999</v>
      </c>
      <c r="V7588" s="4" t="str">
        <f>INDEX(Regional_Lookup!$B$2:$B$5,MATCH('Sample - Superstore'!M7588,Regional_Lookup!$A$2:$A$5,0))</f>
        <v>Maria Santos</v>
      </c>
      <c r="W7588" s="4">
        <f>INDEX(Regional_Lookup!$C$2:$C$5, MATCH('Sample - Superstore'!M7588,Regional_Lookup!$A$2:$A$5, 0))</f>
        <v>0.15</v>
      </c>
      <c r="X7588" s="4">
        <f>U7588/R7588</f>
        <v>0.28999999999999998</v>
      </c>
      <c r="Y7588" s="4" t="str">
        <f>IF(X7588&gt;=W7588, "Yes", "No")</f>
        <v>Yes</v>
      </c>
      <c r="Z7588" s="4">
        <f>D7588-C7588</f>
        <v>4</v>
      </c>
      <c r="AA7588" s="4" t="str" cm="1">
        <f t="array" ref="AA7588">_xlfn.IFS(Z7588&lt;=2,"Fast",Z7588&gt;5, "Slow", AND(Z7588&gt;=3,Z7588&lt;=5),"Standard")</f>
        <v>Standard</v>
      </c>
    </row>
    <row r="7589" spans="1:27" x14ac:dyDescent="0.2">
      <c r="A7589" s="4">
        <v>7588</v>
      </c>
      <c r="B7589" s="4" t="s">
        <v>5521</v>
      </c>
      <c r="C7589" s="5">
        <v>41719</v>
      </c>
      <c r="D7589" s="5">
        <v>41723</v>
      </c>
      <c r="E7589" s="4" t="s">
        <v>29</v>
      </c>
      <c r="F7589" s="4" t="s">
        <v>1196</v>
      </c>
      <c r="G7589" s="4" t="s">
        <v>1195</v>
      </c>
      <c r="H7589" s="4" t="s">
        <v>50</v>
      </c>
      <c r="I7589" s="4" t="s">
        <v>17</v>
      </c>
      <c r="J7589" s="4" t="s">
        <v>405</v>
      </c>
      <c r="K7589" s="4" t="s">
        <v>763</v>
      </c>
      <c r="L7589" s="4">
        <v>22153</v>
      </c>
      <c r="M7589" s="4" t="s">
        <v>7</v>
      </c>
      <c r="N7589" s="4" t="s">
        <v>610</v>
      </c>
      <c r="O7589" s="4" t="s">
        <v>13</v>
      </c>
      <c r="P7589" s="4" t="s">
        <v>100</v>
      </c>
      <c r="Q7589" s="4" t="s">
        <v>609</v>
      </c>
      <c r="R7589" s="4">
        <v>122.94</v>
      </c>
      <c r="S7589" s="4">
        <v>3</v>
      </c>
      <c r="T7589" s="4">
        <v>0</v>
      </c>
      <c r="U7589" s="4">
        <v>59.011200000000002</v>
      </c>
      <c r="V7589" s="4" t="str">
        <f>INDEX(Regional_Lookup!$B$2:$B$5,MATCH('Sample - Superstore'!M7589,Regional_Lookup!$A$2:$A$5,0))</f>
        <v>Maria Santos</v>
      </c>
      <c r="W7589" s="4">
        <f>INDEX(Regional_Lookup!$C$2:$C$5, MATCH('Sample - Superstore'!M7589,Regional_Lookup!$A$2:$A$5, 0))</f>
        <v>0.15</v>
      </c>
      <c r="X7589" s="4">
        <f>U7589/R7589</f>
        <v>0.48000000000000004</v>
      </c>
      <c r="Y7589" s="4" t="str">
        <f>IF(X7589&gt;=W7589, "Yes", "No")</f>
        <v>Yes</v>
      </c>
      <c r="Z7589" s="4">
        <f>D7589-C7589</f>
        <v>4</v>
      </c>
      <c r="AA7589" s="4" t="str" cm="1">
        <f t="array" ref="AA7589">_xlfn.IFS(Z7589&lt;=2,"Fast",Z7589&gt;5, "Slow", AND(Z7589&gt;=3,Z7589&lt;=5),"Standard")</f>
        <v>Standard</v>
      </c>
    </row>
    <row r="7590" spans="1:27" x14ac:dyDescent="0.2">
      <c r="A7590" s="4">
        <v>7589</v>
      </c>
      <c r="B7590" s="4" t="s">
        <v>5520</v>
      </c>
      <c r="C7590" s="5">
        <v>43055</v>
      </c>
      <c r="D7590" s="5">
        <v>43061</v>
      </c>
      <c r="E7590" s="4" t="s">
        <v>29</v>
      </c>
      <c r="F7590" s="4" t="s">
        <v>2929</v>
      </c>
      <c r="G7590" s="4" t="s">
        <v>2928</v>
      </c>
      <c r="H7590" s="4" t="s">
        <v>18</v>
      </c>
      <c r="I7590" s="4" t="s">
        <v>17</v>
      </c>
      <c r="J7590" s="4" t="s">
        <v>2570</v>
      </c>
      <c r="K7590" s="4" t="s">
        <v>15</v>
      </c>
      <c r="L7590" s="4">
        <v>95661</v>
      </c>
      <c r="M7590" s="4" t="s">
        <v>9</v>
      </c>
      <c r="N7590" s="4" t="s">
        <v>5519</v>
      </c>
      <c r="O7590" s="4" t="s">
        <v>37</v>
      </c>
      <c r="P7590" s="4" t="s">
        <v>36</v>
      </c>
      <c r="Q7590" s="4" t="s">
        <v>5518</v>
      </c>
      <c r="R7590" s="4">
        <v>17.309999999999999</v>
      </c>
      <c r="S7590" s="4">
        <v>3</v>
      </c>
      <c r="T7590" s="4">
        <v>0</v>
      </c>
      <c r="U7590" s="4">
        <v>5.1929999999999996</v>
      </c>
      <c r="V7590" s="4" t="str">
        <f>INDEX(Regional_Lookup!$B$2:$B$5,MATCH('Sample - Superstore'!M7590,Regional_Lookup!$A$2:$A$5,0))</f>
        <v>James Chen</v>
      </c>
      <c r="W7590" s="4">
        <f>INDEX(Regional_Lookup!$C$2:$C$5, MATCH('Sample - Superstore'!M7590,Regional_Lookup!$A$2:$A$5, 0))</f>
        <v>0.18</v>
      </c>
      <c r="X7590" s="4">
        <f>U7590/R7590</f>
        <v>0.3</v>
      </c>
      <c r="Y7590" s="4" t="str">
        <f>IF(X7590&gt;=W7590, "Yes", "No")</f>
        <v>Yes</v>
      </c>
      <c r="Z7590" s="4">
        <f>D7590-C7590</f>
        <v>6</v>
      </c>
      <c r="AA7590" s="4" t="str" cm="1">
        <f t="array" ref="AA7590">_xlfn.IFS(Z7590&lt;=2,"Fast",Z7590&gt;5, "Slow", AND(Z7590&gt;=3,Z7590&lt;=5),"Standard")</f>
        <v>Slow</v>
      </c>
    </row>
    <row r="7591" spans="1:27" x14ac:dyDescent="0.2">
      <c r="A7591" s="4">
        <v>7590</v>
      </c>
      <c r="B7591" s="4" t="s">
        <v>5517</v>
      </c>
      <c r="C7591" s="5">
        <v>42272</v>
      </c>
      <c r="D7591" s="5">
        <v>42276</v>
      </c>
      <c r="E7591" s="4" t="s">
        <v>29</v>
      </c>
      <c r="F7591" s="4" t="s">
        <v>4612</v>
      </c>
      <c r="G7591" s="4" t="s">
        <v>4611</v>
      </c>
      <c r="H7591" s="4" t="s">
        <v>18</v>
      </c>
      <c r="I7591" s="4" t="s">
        <v>17</v>
      </c>
      <c r="J7591" s="4" t="s">
        <v>3296</v>
      </c>
      <c r="K7591" s="4" t="s">
        <v>318</v>
      </c>
      <c r="L7591" s="4">
        <v>61107</v>
      </c>
      <c r="M7591" s="4" t="s">
        <v>3</v>
      </c>
      <c r="N7591" s="4" t="s">
        <v>2601</v>
      </c>
      <c r="O7591" s="4" t="s">
        <v>13</v>
      </c>
      <c r="P7591" s="4" t="s">
        <v>116</v>
      </c>
      <c r="Q7591" s="4" t="s">
        <v>2600</v>
      </c>
      <c r="R7591" s="4">
        <v>128.744</v>
      </c>
      <c r="S7591" s="4">
        <v>7</v>
      </c>
      <c r="T7591" s="4">
        <v>0.2</v>
      </c>
      <c r="U7591" s="4">
        <v>12.8744</v>
      </c>
      <c r="V7591" s="4" t="str">
        <f>INDEX(Regional_Lookup!$B$2:$B$5,MATCH('Sample - Superstore'!M7591,Regional_Lookup!$A$2:$A$5,0))</f>
        <v>David Johnson</v>
      </c>
      <c r="W7591" s="4">
        <f>INDEX(Regional_Lookup!$C$2:$C$5, MATCH('Sample - Superstore'!M7591,Regional_Lookup!$A$2:$A$5, 0))</f>
        <v>0.14000000000000001</v>
      </c>
      <c r="X7591" s="4">
        <f>U7591/R7591</f>
        <v>9.9999999999999992E-2</v>
      </c>
      <c r="Y7591" s="4" t="str">
        <f>IF(X7591&gt;=W7591, "Yes", "No")</f>
        <v>No</v>
      </c>
      <c r="Z7591" s="4">
        <f>D7591-C7591</f>
        <v>4</v>
      </c>
      <c r="AA7591" s="4" t="str" cm="1">
        <f t="array" ref="AA7591">_xlfn.IFS(Z7591&lt;=2,"Fast",Z7591&gt;5, "Slow", AND(Z7591&gt;=3,Z7591&lt;=5),"Standard")</f>
        <v>Standard</v>
      </c>
    </row>
    <row r="7592" spans="1:27" x14ac:dyDescent="0.2">
      <c r="A7592" s="4">
        <v>7591</v>
      </c>
      <c r="B7592" s="4" t="s">
        <v>5514</v>
      </c>
      <c r="C7592" s="5">
        <v>42618</v>
      </c>
      <c r="D7592" s="5">
        <v>42622</v>
      </c>
      <c r="E7592" s="4" t="s">
        <v>29</v>
      </c>
      <c r="F7592" s="4" t="s">
        <v>5513</v>
      </c>
      <c r="G7592" s="4" t="s">
        <v>5512</v>
      </c>
      <c r="H7592" s="4" t="s">
        <v>18</v>
      </c>
      <c r="I7592" s="4" t="s">
        <v>17</v>
      </c>
      <c r="J7592" s="4" t="s">
        <v>159</v>
      </c>
      <c r="K7592" s="4" t="s">
        <v>158</v>
      </c>
      <c r="L7592" s="4">
        <v>19134</v>
      </c>
      <c r="M7592" s="4" t="s">
        <v>5</v>
      </c>
      <c r="N7592" s="4" t="s">
        <v>302</v>
      </c>
      <c r="O7592" s="4" t="s">
        <v>37</v>
      </c>
      <c r="P7592" s="4" t="s">
        <v>36</v>
      </c>
      <c r="Q7592" s="4" t="s">
        <v>301</v>
      </c>
      <c r="R7592" s="4">
        <v>58.247999999999998</v>
      </c>
      <c r="S7592" s="4">
        <v>9</v>
      </c>
      <c r="T7592" s="4">
        <v>0.2</v>
      </c>
      <c r="U7592" s="4">
        <v>11.6496</v>
      </c>
      <c r="V7592" s="4" t="str">
        <f>INDEX(Regional_Lookup!$B$2:$B$5,MATCH('Sample - Superstore'!M7592,Regional_Lookup!$A$2:$A$5,0))</f>
        <v>Sarah Miller</v>
      </c>
      <c r="W7592" s="4">
        <f>INDEX(Regional_Lookup!$C$2:$C$5, MATCH('Sample - Superstore'!M7592,Regional_Lookup!$A$2:$A$5, 0))</f>
        <v>0.16</v>
      </c>
      <c r="X7592" s="4">
        <f>U7592/R7592</f>
        <v>0.2</v>
      </c>
      <c r="Y7592" s="4" t="str">
        <f>IF(X7592&gt;=W7592, "Yes", "No")</f>
        <v>Yes</v>
      </c>
      <c r="Z7592" s="4">
        <f>D7592-C7592</f>
        <v>4</v>
      </c>
      <c r="AA7592" s="4" t="str" cm="1">
        <f t="array" ref="AA7592">_xlfn.IFS(Z7592&lt;=2,"Fast",Z7592&gt;5, "Slow", AND(Z7592&gt;=3,Z7592&lt;=5),"Standard")</f>
        <v>Standard</v>
      </c>
    </row>
    <row r="7593" spans="1:27" x14ac:dyDescent="0.2">
      <c r="A7593" s="4">
        <v>7592</v>
      </c>
      <c r="B7593" s="4" t="s">
        <v>5514</v>
      </c>
      <c r="C7593" s="5">
        <v>42618</v>
      </c>
      <c r="D7593" s="5">
        <v>42622</v>
      </c>
      <c r="E7593" s="4" t="s">
        <v>29</v>
      </c>
      <c r="F7593" s="4" t="s">
        <v>5513</v>
      </c>
      <c r="G7593" s="4" t="s">
        <v>5512</v>
      </c>
      <c r="H7593" s="4" t="s">
        <v>18</v>
      </c>
      <c r="I7593" s="4" t="s">
        <v>17</v>
      </c>
      <c r="J7593" s="4" t="s">
        <v>159</v>
      </c>
      <c r="K7593" s="4" t="s">
        <v>158</v>
      </c>
      <c r="L7593" s="4">
        <v>19134</v>
      </c>
      <c r="M7593" s="4" t="s">
        <v>5</v>
      </c>
      <c r="N7593" s="4" t="s">
        <v>704</v>
      </c>
      <c r="O7593" s="4" t="s">
        <v>37</v>
      </c>
      <c r="P7593" s="4" t="s">
        <v>221</v>
      </c>
      <c r="Q7593" s="4" t="s">
        <v>4249</v>
      </c>
      <c r="R7593" s="4">
        <v>71.245999999999995</v>
      </c>
      <c r="S7593" s="4">
        <v>2</v>
      </c>
      <c r="T7593" s="4">
        <v>0.3</v>
      </c>
      <c r="U7593" s="4">
        <v>-19.338200000000001</v>
      </c>
      <c r="V7593" s="4" t="str">
        <f>INDEX(Regional_Lookup!$B$2:$B$5,MATCH('Sample - Superstore'!M7593,Regional_Lookup!$A$2:$A$5,0))</f>
        <v>Sarah Miller</v>
      </c>
      <c r="W7593" s="4">
        <f>INDEX(Regional_Lookup!$C$2:$C$5, MATCH('Sample - Superstore'!M7593,Regional_Lookup!$A$2:$A$5, 0))</f>
        <v>0.16</v>
      </c>
      <c r="X7593" s="4">
        <f>U7593/R7593</f>
        <v>-0.27142857142857146</v>
      </c>
      <c r="Y7593" s="4" t="str">
        <f>IF(X7593&gt;=W7593, "Yes", "No")</f>
        <v>No</v>
      </c>
      <c r="Z7593" s="4">
        <f>D7593-C7593</f>
        <v>4</v>
      </c>
      <c r="AA7593" s="4" t="str" cm="1">
        <f t="array" ref="AA7593">_xlfn.IFS(Z7593&lt;=2,"Fast",Z7593&gt;5, "Slow", AND(Z7593&gt;=3,Z7593&lt;=5),"Standard")</f>
        <v>Standard</v>
      </c>
    </row>
    <row r="7594" spans="1:27" x14ac:dyDescent="0.2">
      <c r="A7594" s="4">
        <v>7593</v>
      </c>
      <c r="B7594" s="4" t="s">
        <v>5514</v>
      </c>
      <c r="C7594" s="5">
        <v>42618</v>
      </c>
      <c r="D7594" s="5">
        <v>42622</v>
      </c>
      <c r="E7594" s="4" t="s">
        <v>29</v>
      </c>
      <c r="F7594" s="4" t="s">
        <v>5513</v>
      </c>
      <c r="G7594" s="4" t="s">
        <v>5512</v>
      </c>
      <c r="H7594" s="4" t="s">
        <v>18</v>
      </c>
      <c r="I7594" s="4" t="s">
        <v>17</v>
      </c>
      <c r="J7594" s="4" t="s">
        <v>159</v>
      </c>
      <c r="K7594" s="4" t="s">
        <v>158</v>
      </c>
      <c r="L7594" s="4">
        <v>19134</v>
      </c>
      <c r="M7594" s="4" t="s">
        <v>5</v>
      </c>
      <c r="N7594" s="4" t="s">
        <v>5516</v>
      </c>
      <c r="O7594" s="4" t="s">
        <v>13</v>
      </c>
      <c r="P7594" s="4" t="s">
        <v>116</v>
      </c>
      <c r="Q7594" s="4" t="s">
        <v>5515</v>
      </c>
      <c r="R7594" s="4">
        <v>7.8719999999999999</v>
      </c>
      <c r="S7594" s="4">
        <v>3</v>
      </c>
      <c r="T7594" s="4">
        <v>0.2</v>
      </c>
      <c r="U7594" s="4">
        <v>0.59040000000000004</v>
      </c>
      <c r="V7594" s="4" t="str">
        <f>INDEX(Regional_Lookup!$B$2:$B$5,MATCH('Sample - Superstore'!M7594,Regional_Lookup!$A$2:$A$5,0))</f>
        <v>Sarah Miller</v>
      </c>
      <c r="W7594" s="4">
        <f>INDEX(Regional_Lookup!$C$2:$C$5, MATCH('Sample - Superstore'!M7594,Regional_Lookup!$A$2:$A$5, 0))</f>
        <v>0.16</v>
      </c>
      <c r="X7594" s="4">
        <f>U7594/R7594</f>
        <v>7.5000000000000011E-2</v>
      </c>
      <c r="Y7594" s="4" t="str">
        <f>IF(X7594&gt;=W7594, "Yes", "No")</f>
        <v>No</v>
      </c>
      <c r="Z7594" s="4">
        <f>D7594-C7594</f>
        <v>4</v>
      </c>
      <c r="AA7594" s="4" t="str" cm="1">
        <f t="array" ref="AA7594">_xlfn.IFS(Z7594&lt;=2,"Fast",Z7594&gt;5, "Slow", AND(Z7594&gt;=3,Z7594&lt;=5),"Standard")</f>
        <v>Standard</v>
      </c>
    </row>
    <row r="7595" spans="1:27" x14ac:dyDescent="0.2">
      <c r="A7595" s="4">
        <v>7594</v>
      </c>
      <c r="B7595" s="4" t="s">
        <v>5514</v>
      </c>
      <c r="C7595" s="5">
        <v>42618</v>
      </c>
      <c r="D7595" s="5">
        <v>42622</v>
      </c>
      <c r="E7595" s="4" t="s">
        <v>29</v>
      </c>
      <c r="F7595" s="4" t="s">
        <v>5513</v>
      </c>
      <c r="G7595" s="4" t="s">
        <v>5512</v>
      </c>
      <c r="H7595" s="4" t="s">
        <v>18</v>
      </c>
      <c r="I7595" s="4" t="s">
        <v>17</v>
      </c>
      <c r="J7595" s="4" t="s">
        <v>159</v>
      </c>
      <c r="K7595" s="4" t="s">
        <v>158</v>
      </c>
      <c r="L7595" s="4">
        <v>19134</v>
      </c>
      <c r="M7595" s="4" t="s">
        <v>5</v>
      </c>
      <c r="N7595" s="4" t="s">
        <v>2815</v>
      </c>
      <c r="O7595" s="4" t="s">
        <v>37</v>
      </c>
      <c r="P7595" s="4" t="s">
        <v>221</v>
      </c>
      <c r="Q7595" s="4" t="s">
        <v>2814</v>
      </c>
      <c r="R7595" s="4">
        <v>887.27099999999996</v>
      </c>
      <c r="S7595" s="4">
        <v>3</v>
      </c>
      <c r="T7595" s="4">
        <v>0.3</v>
      </c>
      <c r="U7595" s="4">
        <v>-63.3765</v>
      </c>
      <c r="V7595" s="4" t="str">
        <f>INDEX(Regional_Lookup!$B$2:$B$5,MATCH('Sample - Superstore'!M7595,Regional_Lookup!$A$2:$A$5,0))</f>
        <v>Sarah Miller</v>
      </c>
      <c r="W7595" s="4">
        <f>INDEX(Regional_Lookup!$C$2:$C$5, MATCH('Sample - Superstore'!M7595,Regional_Lookup!$A$2:$A$5, 0))</f>
        <v>0.16</v>
      </c>
      <c r="X7595" s="4">
        <f>U7595/R7595</f>
        <v>-7.1428571428571438E-2</v>
      </c>
      <c r="Y7595" s="4" t="str">
        <f>IF(X7595&gt;=W7595, "Yes", "No")</f>
        <v>No</v>
      </c>
      <c r="Z7595" s="4">
        <f>D7595-C7595</f>
        <v>4</v>
      </c>
      <c r="AA7595" s="4" t="str" cm="1">
        <f t="array" ref="AA7595">_xlfn.IFS(Z7595&lt;=2,"Fast",Z7595&gt;5, "Slow", AND(Z7595&gt;=3,Z7595&lt;=5),"Standard")</f>
        <v>Standard</v>
      </c>
    </row>
    <row r="7596" spans="1:27" x14ac:dyDescent="0.2">
      <c r="A7596" s="4">
        <v>7595</v>
      </c>
      <c r="B7596" s="4" t="s">
        <v>5509</v>
      </c>
      <c r="C7596" s="5">
        <v>42845</v>
      </c>
      <c r="D7596" s="5">
        <v>42849</v>
      </c>
      <c r="E7596" s="4" t="s">
        <v>29</v>
      </c>
      <c r="F7596" s="4" t="s">
        <v>5183</v>
      </c>
      <c r="G7596" s="4" t="s">
        <v>5182</v>
      </c>
      <c r="H7596" s="4" t="s">
        <v>18</v>
      </c>
      <c r="I7596" s="4" t="s">
        <v>17</v>
      </c>
      <c r="J7596" s="4" t="s">
        <v>1079</v>
      </c>
      <c r="K7596" s="4" t="s">
        <v>76</v>
      </c>
      <c r="L7596" s="4">
        <v>48234</v>
      </c>
      <c r="M7596" s="4" t="s">
        <v>3</v>
      </c>
      <c r="N7596" s="4" t="s">
        <v>5511</v>
      </c>
      <c r="O7596" s="4" t="s">
        <v>13</v>
      </c>
      <c r="P7596" s="4" t="s">
        <v>100</v>
      </c>
      <c r="Q7596" s="4" t="s">
        <v>5510</v>
      </c>
      <c r="R7596" s="4">
        <v>146.86000000000001</v>
      </c>
      <c r="S7596" s="4">
        <v>7</v>
      </c>
      <c r="T7596" s="4">
        <v>0</v>
      </c>
      <c r="U7596" s="4">
        <v>70.492800000000003</v>
      </c>
      <c r="V7596" s="4" t="str">
        <f>INDEX(Regional_Lookup!$B$2:$B$5,MATCH('Sample - Superstore'!M7596,Regional_Lookup!$A$2:$A$5,0))</f>
        <v>David Johnson</v>
      </c>
      <c r="W7596" s="4">
        <f>INDEX(Regional_Lookup!$C$2:$C$5, MATCH('Sample - Superstore'!M7596,Regional_Lookup!$A$2:$A$5, 0))</f>
        <v>0.14000000000000001</v>
      </c>
      <c r="X7596" s="4">
        <f>U7596/R7596</f>
        <v>0.48</v>
      </c>
      <c r="Y7596" s="4" t="str">
        <f>IF(X7596&gt;=W7596, "Yes", "No")</f>
        <v>Yes</v>
      </c>
      <c r="Z7596" s="4">
        <f>D7596-C7596</f>
        <v>4</v>
      </c>
      <c r="AA7596" s="4" t="str" cm="1">
        <f t="array" ref="AA7596">_xlfn.IFS(Z7596&lt;=2,"Fast",Z7596&gt;5, "Slow", AND(Z7596&gt;=3,Z7596&lt;=5),"Standard")</f>
        <v>Standard</v>
      </c>
    </row>
    <row r="7597" spans="1:27" x14ac:dyDescent="0.2">
      <c r="A7597" s="4">
        <v>7596</v>
      </c>
      <c r="B7597" s="4" t="s">
        <v>5509</v>
      </c>
      <c r="C7597" s="5">
        <v>42845</v>
      </c>
      <c r="D7597" s="5">
        <v>42849</v>
      </c>
      <c r="E7597" s="4" t="s">
        <v>29</v>
      </c>
      <c r="F7597" s="4" t="s">
        <v>5183</v>
      </c>
      <c r="G7597" s="4" t="s">
        <v>5182</v>
      </c>
      <c r="H7597" s="4" t="s">
        <v>18</v>
      </c>
      <c r="I7597" s="4" t="s">
        <v>17</v>
      </c>
      <c r="J7597" s="4" t="s">
        <v>1079</v>
      </c>
      <c r="K7597" s="4" t="s">
        <v>76</v>
      </c>
      <c r="L7597" s="4">
        <v>48234</v>
      </c>
      <c r="M7597" s="4" t="s">
        <v>3</v>
      </c>
      <c r="N7597" s="4" t="s">
        <v>2215</v>
      </c>
      <c r="O7597" s="4" t="s">
        <v>13</v>
      </c>
      <c r="P7597" s="4" t="s">
        <v>100</v>
      </c>
      <c r="Q7597" s="4" t="s">
        <v>2214</v>
      </c>
      <c r="R7597" s="4">
        <v>36.56</v>
      </c>
      <c r="S7597" s="4">
        <v>4</v>
      </c>
      <c r="T7597" s="4">
        <v>0</v>
      </c>
      <c r="U7597" s="4">
        <v>18.28</v>
      </c>
      <c r="V7597" s="4" t="str">
        <f>INDEX(Regional_Lookup!$B$2:$B$5,MATCH('Sample - Superstore'!M7597,Regional_Lookup!$A$2:$A$5,0))</f>
        <v>David Johnson</v>
      </c>
      <c r="W7597" s="4">
        <f>INDEX(Regional_Lookup!$C$2:$C$5, MATCH('Sample - Superstore'!M7597,Regional_Lookup!$A$2:$A$5, 0))</f>
        <v>0.14000000000000001</v>
      </c>
      <c r="X7597" s="4">
        <f>U7597/R7597</f>
        <v>0.5</v>
      </c>
      <c r="Y7597" s="4" t="str">
        <f>IF(X7597&gt;=W7597, "Yes", "No")</f>
        <v>Yes</v>
      </c>
      <c r="Z7597" s="4">
        <f>D7597-C7597</f>
        <v>4</v>
      </c>
      <c r="AA7597" s="4" t="str" cm="1">
        <f t="array" ref="AA7597">_xlfn.IFS(Z7597&lt;=2,"Fast",Z7597&gt;5, "Slow", AND(Z7597&gt;=3,Z7597&lt;=5),"Standard")</f>
        <v>Standard</v>
      </c>
    </row>
    <row r="7598" spans="1:27" x14ac:dyDescent="0.2">
      <c r="A7598" s="4">
        <v>7597</v>
      </c>
      <c r="B7598" s="4" t="s">
        <v>5508</v>
      </c>
      <c r="C7598" s="5">
        <v>42170</v>
      </c>
      <c r="D7598" s="5">
        <v>42174</v>
      </c>
      <c r="E7598" s="4" t="s">
        <v>29</v>
      </c>
      <c r="F7598" s="4" t="s">
        <v>1173</v>
      </c>
      <c r="G7598" s="4" t="s">
        <v>1172</v>
      </c>
      <c r="H7598" s="4" t="s">
        <v>50</v>
      </c>
      <c r="I7598" s="4" t="s">
        <v>17</v>
      </c>
      <c r="J7598" s="4" t="s">
        <v>59</v>
      </c>
      <c r="K7598" s="4" t="s">
        <v>15</v>
      </c>
      <c r="L7598" s="4">
        <v>90004</v>
      </c>
      <c r="M7598" s="4" t="s">
        <v>9</v>
      </c>
      <c r="N7598" s="4" t="s">
        <v>1245</v>
      </c>
      <c r="O7598" s="4" t="s">
        <v>33</v>
      </c>
      <c r="P7598" s="4" t="s">
        <v>32</v>
      </c>
      <c r="Q7598" s="4" t="s">
        <v>1244</v>
      </c>
      <c r="R7598" s="4">
        <v>225.57599999999999</v>
      </c>
      <c r="S7598" s="4">
        <v>3</v>
      </c>
      <c r="T7598" s="4">
        <v>0.2</v>
      </c>
      <c r="U7598" s="4">
        <v>22.557600000000001</v>
      </c>
      <c r="V7598" s="4" t="str">
        <f>INDEX(Regional_Lookup!$B$2:$B$5,MATCH('Sample - Superstore'!M7598,Regional_Lookup!$A$2:$A$5,0))</f>
        <v>James Chen</v>
      </c>
      <c r="W7598" s="4">
        <f>INDEX(Regional_Lookup!$C$2:$C$5, MATCH('Sample - Superstore'!M7598,Regional_Lookup!$A$2:$A$5, 0))</f>
        <v>0.18</v>
      </c>
      <c r="X7598" s="4">
        <f>U7598/R7598</f>
        <v>0.1</v>
      </c>
      <c r="Y7598" s="4" t="str">
        <f>IF(X7598&gt;=W7598, "Yes", "No")</f>
        <v>No</v>
      </c>
      <c r="Z7598" s="4">
        <f>D7598-C7598</f>
        <v>4</v>
      </c>
      <c r="AA7598" s="4" t="str" cm="1">
        <f t="array" ref="AA7598">_xlfn.IFS(Z7598&lt;=2,"Fast",Z7598&gt;5, "Slow", AND(Z7598&gt;=3,Z7598&lt;=5),"Standard")</f>
        <v>Standard</v>
      </c>
    </row>
    <row r="7599" spans="1:27" x14ac:dyDescent="0.2">
      <c r="A7599" s="4">
        <v>7598</v>
      </c>
      <c r="B7599" s="4" t="s">
        <v>5499</v>
      </c>
      <c r="C7599" s="5">
        <v>41899</v>
      </c>
      <c r="D7599" s="5">
        <v>41904</v>
      </c>
      <c r="E7599" s="4" t="s">
        <v>29</v>
      </c>
      <c r="F7599" s="4" t="s">
        <v>4802</v>
      </c>
      <c r="G7599" s="4" t="s">
        <v>4801</v>
      </c>
      <c r="H7599" s="4" t="s">
        <v>18</v>
      </c>
      <c r="I7599" s="4" t="s">
        <v>17</v>
      </c>
      <c r="J7599" s="4" t="s">
        <v>405</v>
      </c>
      <c r="K7599" s="4" t="s">
        <v>691</v>
      </c>
      <c r="L7599" s="4">
        <v>97477</v>
      </c>
      <c r="M7599" s="4" t="s">
        <v>9</v>
      </c>
      <c r="N7599" s="4" t="s">
        <v>5507</v>
      </c>
      <c r="O7599" s="4" t="s">
        <v>13</v>
      </c>
      <c r="P7599" s="4" t="s">
        <v>116</v>
      </c>
      <c r="Q7599" s="4" t="s">
        <v>5506</v>
      </c>
      <c r="R7599" s="4">
        <v>5.2480000000000002</v>
      </c>
      <c r="S7599" s="4">
        <v>2</v>
      </c>
      <c r="T7599" s="4">
        <v>0.2</v>
      </c>
      <c r="U7599" s="4">
        <v>0.4592</v>
      </c>
      <c r="V7599" s="4" t="str">
        <f>INDEX(Regional_Lookup!$B$2:$B$5,MATCH('Sample - Superstore'!M7599,Regional_Lookup!$A$2:$A$5,0))</f>
        <v>James Chen</v>
      </c>
      <c r="W7599" s="4">
        <f>INDEX(Regional_Lookup!$C$2:$C$5, MATCH('Sample - Superstore'!M7599,Regional_Lookup!$A$2:$A$5, 0))</f>
        <v>0.18</v>
      </c>
      <c r="X7599" s="4">
        <f>U7599/R7599</f>
        <v>8.7499999999999994E-2</v>
      </c>
      <c r="Y7599" s="4" t="str">
        <f>IF(X7599&gt;=W7599, "Yes", "No")</f>
        <v>No</v>
      </c>
      <c r="Z7599" s="4">
        <f>D7599-C7599</f>
        <v>5</v>
      </c>
      <c r="AA7599" s="4" t="str" cm="1">
        <f t="array" ref="AA7599">_xlfn.IFS(Z7599&lt;=2,"Fast",Z7599&gt;5, "Slow", AND(Z7599&gt;=3,Z7599&lt;=5),"Standard")</f>
        <v>Standard</v>
      </c>
    </row>
    <row r="7600" spans="1:27" x14ac:dyDescent="0.2">
      <c r="A7600" s="4">
        <v>7599</v>
      </c>
      <c r="B7600" s="4" t="s">
        <v>5499</v>
      </c>
      <c r="C7600" s="5">
        <v>41899</v>
      </c>
      <c r="D7600" s="5">
        <v>41904</v>
      </c>
      <c r="E7600" s="4" t="s">
        <v>29</v>
      </c>
      <c r="F7600" s="4" t="s">
        <v>4802</v>
      </c>
      <c r="G7600" s="4" t="s">
        <v>4801</v>
      </c>
      <c r="H7600" s="4" t="s">
        <v>18</v>
      </c>
      <c r="I7600" s="4" t="s">
        <v>17</v>
      </c>
      <c r="J7600" s="4" t="s">
        <v>405</v>
      </c>
      <c r="K7600" s="4" t="s">
        <v>691</v>
      </c>
      <c r="L7600" s="4">
        <v>97477</v>
      </c>
      <c r="M7600" s="4" t="s">
        <v>9</v>
      </c>
      <c r="N7600" s="4" t="s">
        <v>5505</v>
      </c>
      <c r="O7600" s="4" t="s">
        <v>13</v>
      </c>
      <c r="P7600" s="4" t="s">
        <v>116</v>
      </c>
      <c r="Q7600" s="4" t="s">
        <v>5504</v>
      </c>
      <c r="R7600" s="4">
        <v>38.256</v>
      </c>
      <c r="S7600" s="4">
        <v>3</v>
      </c>
      <c r="T7600" s="4">
        <v>0.2</v>
      </c>
      <c r="U7600" s="4">
        <v>4.782</v>
      </c>
      <c r="V7600" s="4" t="str">
        <f>INDEX(Regional_Lookup!$B$2:$B$5,MATCH('Sample - Superstore'!M7600,Regional_Lookup!$A$2:$A$5,0))</f>
        <v>James Chen</v>
      </c>
      <c r="W7600" s="4">
        <f>INDEX(Regional_Lookup!$C$2:$C$5, MATCH('Sample - Superstore'!M7600,Regional_Lookup!$A$2:$A$5, 0))</f>
        <v>0.18</v>
      </c>
      <c r="X7600" s="4">
        <f>U7600/R7600</f>
        <v>0.125</v>
      </c>
      <c r="Y7600" s="4" t="str">
        <f>IF(X7600&gt;=W7600, "Yes", "No")</f>
        <v>No</v>
      </c>
      <c r="Z7600" s="4">
        <f>D7600-C7600</f>
        <v>5</v>
      </c>
      <c r="AA7600" s="4" t="str" cm="1">
        <f t="array" ref="AA7600">_xlfn.IFS(Z7600&lt;=2,"Fast",Z7600&gt;5, "Slow", AND(Z7600&gt;=3,Z7600&lt;=5),"Standard")</f>
        <v>Standard</v>
      </c>
    </row>
    <row r="7601" spans="1:27" x14ac:dyDescent="0.2">
      <c r="A7601" s="4">
        <v>7600</v>
      </c>
      <c r="B7601" s="4" t="s">
        <v>5499</v>
      </c>
      <c r="C7601" s="5">
        <v>41899</v>
      </c>
      <c r="D7601" s="5">
        <v>41904</v>
      </c>
      <c r="E7601" s="4" t="s">
        <v>29</v>
      </c>
      <c r="F7601" s="4" t="s">
        <v>4802</v>
      </c>
      <c r="G7601" s="4" t="s">
        <v>4801</v>
      </c>
      <c r="H7601" s="4" t="s">
        <v>18</v>
      </c>
      <c r="I7601" s="4" t="s">
        <v>17</v>
      </c>
      <c r="J7601" s="4" t="s">
        <v>405</v>
      </c>
      <c r="K7601" s="4" t="s">
        <v>691</v>
      </c>
      <c r="L7601" s="4">
        <v>97477</v>
      </c>
      <c r="M7601" s="4" t="s">
        <v>9</v>
      </c>
      <c r="N7601" s="4" t="s">
        <v>951</v>
      </c>
      <c r="O7601" s="4" t="s">
        <v>13</v>
      </c>
      <c r="P7601" s="4" t="s">
        <v>24</v>
      </c>
      <c r="Q7601" s="4" t="s">
        <v>950</v>
      </c>
      <c r="R7601" s="4">
        <v>40.24</v>
      </c>
      <c r="S7601" s="4">
        <v>5</v>
      </c>
      <c r="T7601" s="4">
        <v>0.2</v>
      </c>
      <c r="U7601" s="4">
        <v>13.077999999999999</v>
      </c>
      <c r="V7601" s="4" t="str">
        <f>INDEX(Regional_Lookup!$B$2:$B$5,MATCH('Sample - Superstore'!M7601,Regional_Lookup!$A$2:$A$5,0))</f>
        <v>James Chen</v>
      </c>
      <c r="W7601" s="4">
        <f>INDEX(Regional_Lookup!$C$2:$C$5, MATCH('Sample - Superstore'!M7601,Regional_Lookup!$A$2:$A$5, 0))</f>
        <v>0.18</v>
      </c>
      <c r="X7601" s="4">
        <f>U7601/R7601</f>
        <v>0.32499999999999996</v>
      </c>
      <c r="Y7601" s="4" t="str">
        <f>IF(X7601&gt;=W7601, "Yes", "No")</f>
        <v>Yes</v>
      </c>
      <c r="Z7601" s="4">
        <f>D7601-C7601</f>
        <v>5</v>
      </c>
      <c r="AA7601" s="4" t="str" cm="1">
        <f t="array" ref="AA7601">_xlfn.IFS(Z7601&lt;=2,"Fast",Z7601&gt;5, "Slow", AND(Z7601&gt;=3,Z7601&lt;=5),"Standard")</f>
        <v>Standard</v>
      </c>
    </row>
    <row r="7602" spans="1:27" x14ac:dyDescent="0.2">
      <c r="A7602" s="4">
        <v>7601</v>
      </c>
      <c r="B7602" s="4" t="s">
        <v>5499</v>
      </c>
      <c r="C7602" s="5">
        <v>41899</v>
      </c>
      <c r="D7602" s="5">
        <v>41904</v>
      </c>
      <c r="E7602" s="4" t="s">
        <v>29</v>
      </c>
      <c r="F7602" s="4" t="s">
        <v>4802</v>
      </c>
      <c r="G7602" s="4" t="s">
        <v>4801</v>
      </c>
      <c r="H7602" s="4" t="s">
        <v>18</v>
      </c>
      <c r="I7602" s="4" t="s">
        <v>17</v>
      </c>
      <c r="J7602" s="4" t="s">
        <v>405</v>
      </c>
      <c r="K7602" s="4" t="s">
        <v>691</v>
      </c>
      <c r="L7602" s="4">
        <v>97477</v>
      </c>
      <c r="M7602" s="4" t="s">
        <v>9</v>
      </c>
      <c r="N7602" s="4" t="s">
        <v>5503</v>
      </c>
      <c r="O7602" s="4" t="s">
        <v>33</v>
      </c>
      <c r="P7602" s="4" t="s">
        <v>1500</v>
      </c>
      <c r="Q7602" s="4" t="s">
        <v>5502</v>
      </c>
      <c r="R7602" s="4">
        <v>29.925000000000001</v>
      </c>
      <c r="S7602" s="4">
        <v>5</v>
      </c>
      <c r="T7602" s="4">
        <v>0.7</v>
      </c>
      <c r="U7602" s="4">
        <v>-21.945</v>
      </c>
      <c r="V7602" s="4" t="str">
        <f>INDEX(Regional_Lookup!$B$2:$B$5,MATCH('Sample - Superstore'!M7602,Regional_Lookup!$A$2:$A$5,0))</f>
        <v>James Chen</v>
      </c>
      <c r="W7602" s="4">
        <f>INDEX(Regional_Lookup!$C$2:$C$5, MATCH('Sample - Superstore'!M7602,Regional_Lookup!$A$2:$A$5, 0))</f>
        <v>0.18</v>
      </c>
      <c r="X7602" s="4">
        <f>U7602/R7602</f>
        <v>-0.73333333333333328</v>
      </c>
      <c r="Y7602" s="4" t="str">
        <f>IF(X7602&gt;=W7602, "Yes", "No")</f>
        <v>No</v>
      </c>
      <c r="Z7602" s="4">
        <f>D7602-C7602</f>
        <v>5</v>
      </c>
      <c r="AA7602" s="4" t="str" cm="1">
        <f t="array" ref="AA7602">_xlfn.IFS(Z7602&lt;=2,"Fast",Z7602&gt;5, "Slow", AND(Z7602&gt;=3,Z7602&lt;=5),"Standard")</f>
        <v>Standard</v>
      </c>
    </row>
    <row r="7603" spans="1:27" x14ac:dyDescent="0.2">
      <c r="A7603" s="4">
        <v>7602</v>
      </c>
      <c r="B7603" s="4" t="s">
        <v>5499</v>
      </c>
      <c r="C7603" s="5">
        <v>41899</v>
      </c>
      <c r="D7603" s="5">
        <v>41904</v>
      </c>
      <c r="E7603" s="4" t="s">
        <v>29</v>
      </c>
      <c r="F7603" s="4" t="s">
        <v>4802</v>
      </c>
      <c r="G7603" s="4" t="s">
        <v>4801</v>
      </c>
      <c r="H7603" s="4" t="s">
        <v>18</v>
      </c>
      <c r="I7603" s="4" t="s">
        <v>17</v>
      </c>
      <c r="J7603" s="4" t="s">
        <v>405</v>
      </c>
      <c r="K7603" s="4" t="s">
        <v>691</v>
      </c>
      <c r="L7603" s="4">
        <v>97477</v>
      </c>
      <c r="M7603" s="4" t="s">
        <v>9</v>
      </c>
      <c r="N7603" s="4" t="s">
        <v>5501</v>
      </c>
      <c r="O7603" s="4" t="s">
        <v>13</v>
      </c>
      <c r="P7603" s="4" t="s">
        <v>24</v>
      </c>
      <c r="Q7603" s="4" t="s">
        <v>5500</v>
      </c>
      <c r="R7603" s="4">
        <v>148.70400000000001</v>
      </c>
      <c r="S7603" s="4">
        <v>6</v>
      </c>
      <c r="T7603" s="4">
        <v>0.2</v>
      </c>
      <c r="U7603" s="4">
        <v>46.47</v>
      </c>
      <c r="V7603" s="4" t="str">
        <f>INDEX(Regional_Lookup!$B$2:$B$5,MATCH('Sample - Superstore'!M7603,Regional_Lookup!$A$2:$A$5,0))</f>
        <v>James Chen</v>
      </c>
      <c r="W7603" s="4">
        <f>INDEX(Regional_Lookup!$C$2:$C$5, MATCH('Sample - Superstore'!M7603,Regional_Lookup!$A$2:$A$5, 0))</f>
        <v>0.18</v>
      </c>
      <c r="X7603" s="4">
        <f>U7603/R7603</f>
        <v>0.3125</v>
      </c>
      <c r="Y7603" s="4" t="str">
        <f>IF(X7603&gt;=W7603, "Yes", "No")</f>
        <v>Yes</v>
      </c>
      <c r="Z7603" s="4">
        <f>D7603-C7603</f>
        <v>5</v>
      </c>
      <c r="AA7603" s="4" t="str" cm="1">
        <f t="array" ref="AA7603">_xlfn.IFS(Z7603&lt;=2,"Fast",Z7603&gt;5, "Slow", AND(Z7603&gt;=3,Z7603&lt;=5),"Standard")</f>
        <v>Standard</v>
      </c>
    </row>
    <row r="7604" spans="1:27" x14ac:dyDescent="0.2">
      <c r="A7604" s="4">
        <v>7603</v>
      </c>
      <c r="B7604" s="4" t="s">
        <v>5499</v>
      </c>
      <c r="C7604" s="5">
        <v>41899</v>
      </c>
      <c r="D7604" s="5">
        <v>41904</v>
      </c>
      <c r="E7604" s="4" t="s">
        <v>29</v>
      </c>
      <c r="F7604" s="4" t="s">
        <v>4802</v>
      </c>
      <c r="G7604" s="4" t="s">
        <v>4801</v>
      </c>
      <c r="H7604" s="4" t="s">
        <v>18</v>
      </c>
      <c r="I7604" s="4" t="s">
        <v>17</v>
      </c>
      <c r="J7604" s="4" t="s">
        <v>405</v>
      </c>
      <c r="K7604" s="4" t="s">
        <v>691</v>
      </c>
      <c r="L7604" s="4">
        <v>97477</v>
      </c>
      <c r="M7604" s="4" t="s">
        <v>9</v>
      </c>
      <c r="N7604" s="4" t="s">
        <v>4140</v>
      </c>
      <c r="O7604" s="4" t="s">
        <v>33</v>
      </c>
      <c r="P7604" s="4" t="s">
        <v>55</v>
      </c>
      <c r="Q7604" s="4" t="s">
        <v>4139</v>
      </c>
      <c r="R7604" s="4">
        <v>55.92</v>
      </c>
      <c r="S7604" s="4">
        <v>10</v>
      </c>
      <c r="T7604" s="4">
        <v>0.2</v>
      </c>
      <c r="U7604" s="4">
        <v>16.776</v>
      </c>
      <c r="V7604" s="4" t="str">
        <f>INDEX(Regional_Lookup!$B$2:$B$5,MATCH('Sample - Superstore'!M7604,Regional_Lookup!$A$2:$A$5,0))</f>
        <v>James Chen</v>
      </c>
      <c r="W7604" s="4">
        <f>INDEX(Regional_Lookup!$C$2:$C$5, MATCH('Sample - Superstore'!M7604,Regional_Lookup!$A$2:$A$5, 0))</f>
        <v>0.18</v>
      </c>
      <c r="X7604" s="4">
        <f>U7604/R7604</f>
        <v>0.3</v>
      </c>
      <c r="Y7604" s="4" t="str">
        <f>IF(X7604&gt;=W7604, "Yes", "No")</f>
        <v>Yes</v>
      </c>
      <c r="Z7604" s="4">
        <f>D7604-C7604</f>
        <v>5</v>
      </c>
      <c r="AA7604" s="4" t="str" cm="1">
        <f t="array" ref="AA7604">_xlfn.IFS(Z7604&lt;=2,"Fast",Z7604&gt;5, "Slow", AND(Z7604&gt;=3,Z7604&lt;=5),"Standard")</f>
        <v>Standard</v>
      </c>
    </row>
    <row r="7605" spans="1:27" x14ac:dyDescent="0.2">
      <c r="A7605" s="4">
        <v>7604</v>
      </c>
      <c r="B7605" s="4" t="s">
        <v>5498</v>
      </c>
      <c r="C7605" s="5">
        <v>42559</v>
      </c>
      <c r="D7605" s="5">
        <v>42563</v>
      </c>
      <c r="E7605" s="4" t="s">
        <v>29</v>
      </c>
      <c r="F7605" s="4" t="s">
        <v>4258</v>
      </c>
      <c r="G7605" s="4" t="s">
        <v>4257</v>
      </c>
      <c r="H7605" s="4" t="s">
        <v>50</v>
      </c>
      <c r="I7605" s="4" t="s">
        <v>17</v>
      </c>
      <c r="J7605" s="4" t="s">
        <v>1610</v>
      </c>
      <c r="K7605" s="4" t="s">
        <v>269</v>
      </c>
      <c r="L7605" s="4">
        <v>2908</v>
      </c>
      <c r="M7605" s="4" t="s">
        <v>5</v>
      </c>
      <c r="N7605" s="4" t="s">
        <v>2859</v>
      </c>
      <c r="O7605" s="4" t="s">
        <v>13</v>
      </c>
      <c r="P7605" s="4" t="s">
        <v>24</v>
      </c>
      <c r="Q7605" s="4" t="s">
        <v>2858</v>
      </c>
      <c r="R7605" s="4">
        <v>12.96</v>
      </c>
      <c r="S7605" s="4">
        <v>2</v>
      </c>
      <c r="T7605" s="4">
        <v>0</v>
      </c>
      <c r="U7605" s="4">
        <v>6.2207999999999997</v>
      </c>
      <c r="V7605" s="4" t="str">
        <f>INDEX(Regional_Lookup!$B$2:$B$5,MATCH('Sample - Superstore'!M7605,Regional_Lookup!$A$2:$A$5,0))</f>
        <v>Sarah Miller</v>
      </c>
      <c r="W7605" s="4">
        <f>INDEX(Regional_Lookup!$C$2:$C$5, MATCH('Sample - Superstore'!M7605,Regional_Lookup!$A$2:$A$5, 0))</f>
        <v>0.16</v>
      </c>
      <c r="X7605" s="4">
        <f>U7605/R7605</f>
        <v>0.47999999999999993</v>
      </c>
      <c r="Y7605" s="4" t="str">
        <f>IF(X7605&gt;=W7605, "Yes", "No")</f>
        <v>Yes</v>
      </c>
      <c r="Z7605" s="4">
        <f>D7605-C7605</f>
        <v>4</v>
      </c>
      <c r="AA7605" s="4" t="str" cm="1">
        <f t="array" ref="AA7605">_xlfn.IFS(Z7605&lt;=2,"Fast",Z7605&gt;5, "Slow", AND(Z7605&gt;=3,Z7605&lt;=5),"Standard")</f>
        <v>Standard</v>
      </c>
    </row>
    <row r="7606" spans="1:27" x14ac:dyDescent="0.2">
      <c r="A7606" s="4">
        <v>7605</v>
      </c>
      <c r="B7606" s="4" t="s">
        <v>5497</v>
      </c>
      <c r="C7606" s="5">
        <v>42517</v>
      </c>
      <c r="D7606" s="5">
        <v>42521</v>
      </c>
      <c r="E7606" s="4" t="s">
        <v>29</v>
      </c>
      <c r="F7606" s="4" t="s">
        <v>5496</v>
      </c>
      <c r="G7606" s="4" t="s">
        <v>5495</v>
      </c>
      <c r="H7606" s="4" t="s">
        <v>18</v>
      </c>
      <c r="I7606" s="4" t="s">
        <v>17</v>
      </c>
      <c r="J7606" s="4" t="s">
        <v>319</v>
      </c>
      <c r="K7606" s="4" t="s">
        <v>318</v>
      </c>
      <c r="L7606" s="4">
        <v>60623</v>
      </c>
      <c r="M7606" s="4" t="s">
        <v>3</v>
      </c>
      <c r="N7606" s="4" t="s">
        <v>4342</v>
      </c>
      <c r="O7606" s="4" t="s">
        <v>37</v>
      </c>
      <c r="P7606" s="4" t="s">
        <v>36</v>
      </c>
      <c r="Q7606" s="4" t="s">
        <v>4341</v>
      </c>
      <c r="R7606" s="4">
        <v>25.175999999999998</v>
      </c>
      <c r="S7606" s="4">
        <v>3</v>
      </c>
      <c r="T7606" s="4">
        <v>0.6</v>
      </c>
      <c r="U7606" s="4">
        <v>-33.358199999999997</v>
      </c>
      <c r="V7606" s="4" t="str">
        <f>INDEX(Regional_Lookup!$B$2:$B$5,MATCH('Sample - Superstore'!M7606,Regional_Lookup!$A$2:$A$5,0))</f>
        <v>David Johnson</v>
      </c>
      <c r="W7606" s="4">
        <f>INDEX(Regional_Lookup!$C$2:$C$5, MATCH('Sample - Superstore'!M7606,Regional_Lookup!$A$2:$A$5, 0))</f>
        <v>0.14000000000000001</v>
      </c>
      <c r="X7606" s="4">
        <f>U7606/R7606</f>
        <v>-1.325</v>
      </c>
      <c r="Y7606" s="4" t="str">
        <f>IF(X7606&gt;=W7606, "Yes", "No")</f>
        <v>No</v>
      </c>
      <c r="Z7606" s="4">
        <f>D7606-C7606</f>
        <v>4</v>
      </c>
      <c r="AA7606" s="4" t="str" cm="1">
        <f t="array" ref="AA7606">_xlfn.IFS(Z7606&lt;=2,"Fast",Z7606&gt;5, "Slow", AND(Z7606&gt;=3,Z7606&lt;=5),"Standard")</f>
        <v>Standard</v>
      </c>
    </row>
    <row r="7607" spans="1:27" x14ac:dyDescent="0.2">
      <c r="A7607" s="4">
        <v>7606</v>
      </c>
      <c r="B7607" s="4" t="s">
        <v>5497</v>
      </c>
      <c r="C7607" s="5">
        <v>42517</v>
      </c>
      <c r="D7607" s="5">
        <v>42521</v>
      </c>
      <c r="E7607" s="4" t="s">
        <v>29</v>
      </c>
      <c r="F7607" s="4" t="s">
        <v>5496</v>
      </c>
      <c r="G7607" s="4" t="s">
        <v>5495</v>
      </c>
      <c r="H7607" s="4" t="s">
        <v>18</v>
      </c>
      <c r="I7607" s="4" t="s">
        <v>17</v>
      </c>
      <c r="J7607" s="4" t="s">
        <v>319</v>
      </c>
      <c r="K7607" s="4" t="s">
        <v>318</v>
      </c>
      <c r="L7607" s="4">
        <v>60623</v>
      </c>
      <c r="M7607" s="4" t="s">
        <v>3</v>
      </c>
      <c r="N7607" s="4" t="s">
        <v>3940</v>
      </c>
      <c r="O7607" s="4" t="s">
        <v>37</v>
      </c>
      <c r="P7607" s="4" t="s">
        <v>36</v>
      </c>
      <c r="Q7607" s="4" t="s">
        <v>3939</v>
      </c>
      <c r="R7607" s="4">
        <v>5.5839999999999996</v>
      </c>
      <c r="S7607" s="4">
        <v>2</v>
      </c>
      <c r="T7607" s="4">
        <v>0.6</v>
      </c>
      <c r="U7607" s="4">
        <v>-1.6752</v>
      </c>
      <c r="V7607" s="4" t="str">
        <f>INDEX(Regional_Lookup!$B$2:$B$5,MATCH('Sample - Superstore'!M7607,Regional_Lookup!$A$2:$A$5,0))</f>
        <v>David Johnson</v>
      </c>
      <c r="W7607" s="4">
        <f>INDEX(Regional_Lookup!$C$2:$C$5, MATCH('Sample - Superstore'!M7607,Regional_Lookup!$A$2:$A$5, 0))</f>
        <v>0.14000000000000001</v>
      </c>
      <c r="X7607" s="4">
        <f>U7607/R7607</f>
        <v>-0.30000000000000004</v>
      </c>
      <c r="Y7607" s="4" t="str">
        <f>IF(X7607&gt;=W7607, "Yes", "No")</f>
        <v>No</v>
      </c>
      <c r="Z7607" s="4">
        <f>D7607-C7607</f>
        <v>4</v>
      </c>
      <c r="AA7607" s="4" t="str" cm="1">
        <f t="array" ref="AA7607">_xlfn.IFS(Z7607&lt;=2,"Fast",Z7607&gt;5, "Slow", AND(Z7607&gt;=3,Z7607&lt;=5),"Standard")</f>
        <v>Standard</v>
      </c>
    </row>
    <row r="7608" spans="1:27" x14ac:dyDescent="0.2">
      <c r="A7608" s="4">
        <v>7607</v>
      </c>
      <c r="B7608" s="4" t="s">
        <v>5497</v>
      </c>
      <c r="C7608" s="5">
        <v>42517</v>
      </c>
      <c r="D7608" s="5">
        <v>42521</v>
      </c>
      <c r="E7608" s="4" t="s">
        <v>29</v>
      </c>
      <c r="F7608" s="4" t="s">
        <v>5496</v>
      </c>
      <c r="G7608" s="4" t="s">
        <v>5495</v>
      </c>
      <c r="H7608" s="4" t="s">
        <v>18</v>
      </c>
      <c r="I7608" s="4" t="s">
        <v>17</v>
      </c>
      <c r="J7608" s="4" t="s">
        <v>319</v>
      </c>
      <c r="K7608" s="4" t="s">
        <v>318</v>
      </c>
      <c r="L7608" s="4">
        <v>60623</v>
      </c>
      <c r="M7608" s="4" t="s">
        <v>3</v>
      </c>
      <c r="N7608" s="4" t="s">
        <v>4582</v>
      </c>
      <c r="O7608" s="4" t="s">
        <v>13</v>
      </c>
      <c r="P7608" s="4" t="s">
        <v>231</v>
      </c>
      <c r="Q7608" s="4" t="s">
        <v>4581</v>
      </c>
      <c r="R7608" s="4">
        <v>1297.3679999999999</v>
      </c>
      <c r="S7608" s="4">
        <v>9</v>
      </c>
      <c r="T7608" s="4">
        <v>0.2</v>
      </c>
      <c r="U7608" s="4">
        <v>97.302599999999998</v>
      </c>
      <c r="V7608" s="4" t="str">
        <f>INDEX(Regional_Lookup!$B$2:$B$5,MATCH('Sample - Superstore'!M7608,Regional_Lookup!$A$2:$A$5,0))</f>
        <v>David Johnson</v>
      </c>
      <c r="W7608" s="4">
        <f>INDEX(Regional_Lookup!$C$2:$C$5, MATCH('Sample - Superstore'!M7608,Regional_Lookup!$A$2:$A$5, 0))</f>
        <v>0.14000000000000001</v>
      </c>
      <c r="X7608" s="4">
        <f>U7608/R7608</f>
        <v>7.4999999999999997E-2</v>
      </c>
      <c r="Y7608" s="4" t="str">
        <f>IF(X7608&gt;=W7608, "Yes", "No")</f>
        <v>No</v>
      </c>
      <c r="Z7608" s="4">
        <f>D7608-C7608</f>
        <v>4</v>
      </c>
      <c r="AA7608" s="4" t="str" cm="1">
        <f t="array" ref="AA7608">_xlfn.IFS(Z7608&lt;=2,"Fast",Z7608&gt;5, "Slow", AND(Z7608&gt;=3,Z7608&lt;=5),"Standard")</f>
        <v>Standard</v>
      </c>
    </row>
    <row r="7609" spans="1:27" x14ac:dyDescent="0.2">
      <c r="A7609" s="4">
        <v>7608</v>
      </c>
      <c r="B7609" s="4" t="s">
        <v>5494</v>
      </c>
      <c r="C7609" s="5">
        <v>43093</v>
      </c>
      <c r="D7609" s="5">
        <v>43096</v>
      </c>
      <c r="E7609" s="4" t="s">
        <v>89</v>
      </c>
      <c r="F7609" s="4" t="s">
        <v>2812</v>
      </c>
      <c r="G7609" s="4" t="s">
        <v>2811</v>
      </c>
      <c r="H7609" s="4" t="s">
        <v>18</v>
      </c>
      <c r="I7609" s="4" t="s">
        <v>17</v>
      </c>
      <c r="J7609" s="4" t="s">
        <v>624</v>
      </c>
      <c r="K7609" s="4" t="s">
        <v>123</v>
      </c>
      <c r="L7609" s="4">
        <v>75220</v>
      </c>
      <c r="M7609" s="4" t="s">
        <v>3</v>
      </c>
      <c r="N7609" s="4" t="s">
        <v>3888</v>
      </c>
      <c r="O7609" s="4" t="s">
        <v>13</v>
      </c>
      <c r="P7609" s="4" t="s">
        <v>231</v>
      </c>
      <c r="Q7609" s="4" t="s">
        <v>3887</v>
      </c>
      <c r="R7609" s="4">
        <v>264.32</v>
      </c>
      <c r="S7609" s="4">
        <v>2</v>
      </c>
      <c r="T7609" s="4">
        <v>0.2</v>
      </c>
      <c r="U7609" s="4">
        <v>19.824000000000002</v>
      </c>
      <c r="V7609" s="4" t="str">
        <f>INDEX(Regional_Lookup!$B$2:$B$5,MATCH('Sample - Superstore'!M7609,Regional_Lookup!$A$2:$A$5,0))</f>
        <v>David Johnson</v>
      </c>
      <c r="W7609" s="4">
        <f>INDEX(Regional_Lookup!$C$2:$C$5, MATCH('Sample - Superstore'!M7609,Regional_Lookup!$A$2:$A$5, 0))</f>
        <v>0.14000000000000001</v>
      </c>
      <c r="X7609" s="4">
        <f>U7609/R7609</f>
        <v>7.5000000000000011E-2</v>
      </c>
      <c r="Y7609" s="4" t="str">
        <f>IF(X7609&gt;=W7609, "Yes", "No")</f>
        <v>No</v>
      </c>
      <c r="Z7609" s="4">
        <f>D7609-C7609</f>
        <v>3</v>
      </c>
      <c r="AA7609" s="4" t="str" cm="1">
        <f t="array" ref="AA7609">_xlfn.IFS(Z7609&lt;=2,"Fast",Z7609&gt;5, "Slow", AND(Z7609&gt;=3,Z7609&lt;=5),"Standard")</f>
        <v>Standard</v>
      </c>
    </row>
    <row r="7610" spans="1:27" x14ac:dyDescent="0.2">
      <c r="A7610" s="4">
        <v>7609</v>
      </c>
      <c r="B7610" s="4" t="s">
        <v>5493</v>
      </c>
      <c r="C7610" s="5">
        <v>42858</v>
      </c>
      <c r="D7610" s="5">
        <v>42862</v>
      </c>
      <c r="E7610" s="4" t="s">
        <v>29</v>
      </c>
      <c r="F7610" s="4" t="s">
        <v>5492</v>
      </c>
      <c r="G7610" s="4" t="s">
        <v>5491</v>
      </c>
      <c r="H7610" s="4" t="s">
        <v>18</v>
      </c>
      <c r="I7610" s="4" t="s">
        <v>17</v>
      </c>
      <c r="J7610" s="4" t="s">
        <v>248</v>
      </c>
      <c r="K7610" s="4" t="s">
        <v>15</v>
      </c>
      <c r="L7610" s="4">
        <v>94122</v>
      </c>
      <c r="M7610" s="4" t="s">
        <v>9</v>
      </c>
      <c r="N7610" s="4" t="s">
        <v>2018</v>
      </c>
      <c r="O7610" s="4" t="s">
        <v>13</v>
      </c>
      <c r="P7610" s="4" t="s">
        <v>24</v>
      </c>
      <c r="Q7610" s="4" t="s">
        <v>2017</v>
      </c>
      <c r="R7610" s="4">
        <v>25.92</v>
      </c>
      <c r="S7610" s="4">
        <v>4</v>
      </c>
      <c r="T7610" s="4">
        <v>0</v>
      </c>
      <c r="U7610" s="4">
        <v>12.441599999999999</v>
      </c>
      <c r="V7610" s="4" t="str">
        <f>INDEX(Regional_Lookup!$B$2:$B$5,MATCH('Sample - Superstore'!M7610,Regional_Lookup!$A$2:$A$5,0))</f>
        <v>James Chen</v>
      </c>
      <c r="W7610" s="4">
        <f>INDEX(Regional_Lookup!$C$2:$C$5, MATCH('Sample - Superstore'!M7610,Regional_Lookup!$A$2:$A$5, 0))</f>
        <v>0.18</v>
      </c>
      <c r="X7610" s="4">
        <f>U7610/R7610</f>
        <v>0.47999999999999993</v>
      </c>
      <c r="Y7610" s="4" t="str">
        <f>IF(X7610&gt;=W7610, "Yes", "No")</f>
        <v>Yes</v>
      </c>
      <c r="Z7610" s="4">
        <f>D7610-C7610</f>
        <v>4</v>
      </c>
      <c r="AA7610" s="4" t="str" cm="1">
        <f t="array" ref="AA7610">_xlfn.IFS(Z7610&lt;=2,"Fast",Z7610&gt;5, "Slow", AND(Z7610&gt;=3,Z7610&lt;=5),"Standard")</f>
        <v>Standard</v>
      </c>
    </row>
    <row r="7611" spans="1:27" x14ac:dyDescent="0.2">
      <c r="A7611" s="4">
        <v>7610</v>
      </c>
      <c r="B7611" s="4" t="s">
        <v>5493</v>
      </c>
      <c r="C7611" s="5">
        <v>42858</v>
      </c>
      <c r="D7611" s="5">
        <v>42862</v>
      </c>
      <c r="E7611" s="4" t="s">
        <v>29</v>
      </c>
      <c r="F7611" s="4" t="s">
        <v>5492</v>
      </c>
      <c r="G7611" s="4" t="s">
        <v>5491</v>
      </c>
      <c r="H7611" s="4" t="s">
        <v>18</v>
      </c>
      <c r="I7611" s="4" t="s">
        <v>17</v>
      </c>
      <c r="J7611" s="4" t="s">
        <v>248</v>
      </c>
      <c r="K7611" s="4" t="s">
        <v>15</v>
      </c>
      <c r="L7611" s="4">
        <v>94122</v>
      </c>
      <c r="M7611" s="4" t="s">
        <v>9</v>
      </c>
      <c r="N7611" s="4" t="s">
        <v>2490</v>
      </c>
      <c r="O7611" s="4" t="s">
        <v>13</v>
      </c>
      <c r="P7611" s="4" t="s">
        <v>116</v>
      </c>
      <c r="Q7611" s="4" t="s">
        <v>2489</v>
      </c>
      <c r="R7611" s="4">
        <v>22.96</v>
      </c>
      <c r="S7611" s="4">
        <v>7</v>
      </c>
      <c r="T7611" s="4">
        <v>0</v>
      </c>
      <c r="U7611" s="4">
        <v>6.6584000000000003</v>
      </c>
      <c r="V7611" s="4" t="str">
        <f>INDEX(Regional_Lookup!$B$2:$B$5,MATCH('Sample - Superstore'!M7611,Regional_Lookup!$A$2:$A$5,0))</f>
        <v>James Chen</v>
      </c>
      <c r="W7611" s="4">
        <f>INDEX(Regional_Lookup!$C$2:$C$5, MATCH('Sample - Superstore'!M7611,Regional_Lookup!$A$2:$A$5, 0))</f>
        <v>0.18</v>
      </c>
      <c r="X7611" s="4">
        <f>U7611/R7611</f>
        <v>0.28999999999999998</v>
      </c>
      <c r="Y7611" s="4" t="str">
        <f>IF(X7611&gt;=W7611, "Yes", "No")</f>
        <v>Yes</v>
      </c>
      <c r="Z7611" s="4">
        <f>D7611-C7611</f>
        <v>4</v>
      </c>
      <c r="AA7611" s="4" t="str" cm="1">
        <f t="array" ref="AA7611">_xlfn.IFS(Z7611&lt;=2,"Fast",Z7611&gt;5, "Slow", AND(Z7611&gt;=3,Z7611&lt;=5),"Standard")</f>
        <v>Standard</v>
      </c>
    </row>
    <row r="7612" spans="1:27" x14ac:dyDescent="0.2">
      <c r="A7612" s="4">
        <v>7611</v>
      </c>
      <c r="B7612" s="4" t="s">
        <v>5490</v>
      </c>
      <c r="C7612" s="5">
        <v>41692</v>
      </c>
      <c r="D7612" s="5">
        <v>41694</v>
      </c>
      <c r="E7612" s="4" t="s">
        <v>89</v>
      </c>
      <c r="F7612" s="4" t="s">
        <v>3337</v>
      </c>
      <c r="G7612" s="4" t="s">
        <v>3336</v>
      </c>
      <c r="H7612" s="4" t="s">
        <v>18</v>
      </c>
      <c r="I7612" s="4" t="s">
        <v>17</v>
      </c>
      <c r="J7612" s="4" t="s">
        <v>2198</v>
      </c>
      <c r="K7612" s="4" t="s">
        <v>15</v>
      </c>
      <c r="L7612" s="4">
        <v>92553</v>
      </c>
      <c r="M7612" s="4" t="s">
        <v>9</v>
      </c>
      <c r="N7612" s="4" t="s">
        <v>4686</v>
      </c>
      <c r="O7612" s="4" t="s">
        <v>13</v>
      </c>
      <c r="P7612" s="4" t="s">
        <v>24</v>
      </c>
      <c r="Q7612" s="4" t="s">
        <v>4685</v>
      </c>
      <c r="R7612" s="4">
        <v>19.440000000000001</v>
      </c>
      <c r="S7612" s="4">
        <v>3</v>
      </c>
      <c r="T7612" s="4">
        <v>0</v>
      </c>
      <c r="U7612" s="4">
        <v>9.3312000000000008</v>
      </c>
      <c r="V7612" s="4" t="str">
        <f>INDEX(Regional_Lookup!$B$2:$B$5,MATCH('Sample - Superstore'!M7612,Regional_Lookup!$A$2:$A$5,0))</f>
        <v>James Chen</v>
      </c>
      <c r="W7612" s="4">
        <f>INDEX(Regional_Lookup!$C$2:$C$5, MATCH('Sample - Superstore'!M7612,Regional_Lookup!$A$2:$A$5, 0))</f>
        <v>0.18</v>
      </c>
      <c r="X7612" s="4">
        <f>U7612/R7612</f>
        <v>0.48000000000000004</v>
      </c>
      <c r="Y7612" s="4" t="str">
        <f>IF(X7612&gt;=W7612, "Yes", "No")</f>
        <v>Yes</v>
      </c>
      <c r="Z7612" s="4">
        <f>D7612-C7612</f>
        <v>2</v>
      </c>
      <c r="AA7612" s="4" t="str" cm="1">
        <f t="array" ref="AA7612">_xlfn.IFS(Z7612&lt;=2,"Fast",Z7612&gt;5, "Slow", AND(Z7612&gt;=3,Z7612&lt;=5),"Standard")</f>
        <v>Fast</v>
      </c>
    </row>
    <row r="7613" spans="1:27" x14ac:dyDescent="0.2">
      <c r="A7613" s="4">
        <v>7612</v>
      </c>
      <c r="B7613" s="4" t="s">
        <v>5489</v>
      </c>
      <c r="C7613" s="5">
        <v>42043</v>
      </c>
      <c r="D7613" s="5">
        <v>42046</v>
      </c>
      <c r="E7613" s="4" t="s">
        <v>89</v>
      </c>
      <c r="F7613" s="4" t="s">
        <v>897</v>
      </c>
      <c r="G7613" s="4" t="s">
        <v>896</v>
      </c>
      <c r="H7613" s="4" t="s">
        <v>18</v>
      </c>
      <c r="I7613" s="4" t="s">
        <v>17</v>
      </c>
      <c r="J7613" s="4" t="s">
        <v>4815</v>
      </c>
      <c r="K7613" s="4" t="s">
        <v>4814</v>
      </c>
      <c r="L7613" s="4">
        <v>67846</v>
      </c>
      <c r="M7613" s="4" t="s">
        <v>3</v>
      </c>
      <c r="N7613" s="4" t="s">
        <v>3092</v>
      </c>
      <c r="O7613" s="4" t="s">
        <v>13</v>
      </c>
      <c r="P7613" s="4" t="s">
        <v>24</v>
      </c>
      <c r="Q7613" s="4" t="s">
        <v>3091</v>
      </c>
      <c r="R7613" s="4">
        <v>9.5399999999999991</v>
      </c>
      <c r="S7613" s="4">
        <v>2</v>
      </c>
      <c r="T7613" s="4">
        <v>0</v>
      </c>
      <c r="U7613" s="4">
        <v>4.2930000000000001</v>
      </c>
      <c r="V7613" s="4" t="str">
        <f>INDEX(Regional_Lookup!$B$2:$B$5,MATCH('Sample - Superstore'!M7613,Regional_Lookup!$A$2:$A$5,0))</f>
        <v>David Johnson</v>
      </c>
      <c r="W7613" s="4">
        <f>INDEX(Regional_Lookup!$C$2:$C$5, MATCH('Sample - Superstore'!M7613,Regional_Lookup!$A$2:$A$5, 0))</f>
        <v>0.14000000000000001</v>
      </c>
      <c r="X7613" s="4">
        <f>U7613/R7613</f>
        <v>0.45000000000000007</v>
      </c>
      <c r="Y7613" s="4" t="str">
        <f>IF(X7613&gt;=W7613, "Yes", "No")</f>
        <v>Yes</v>
      </c>
      <c r="Z7613" s="4">
        <f>D7613-C7613</f>
        <v>3</v>
      </c>
      <c r="AA7613" s="4" t="str" cm="1">
        <f t="array" ref="AA7613">_xlfn.IFS(Z7613&lt;=2,"Fast",Z7613&gt;5, "Slow", AND(Z7613&gt;=3,Z7613&lt;=5),"Standard")</f>
        <v>Standard</v>
      </c>
    </row>
    <row r="7614" spans="1:27" x14ac:dyDescent="0.2">
      <c r="A7614" s="4">
        <v>7613</v>
      </c>
      <c r="B7614" s="4" t="s">
        <v>5489</v>
      </c>
      <c r="C7614" s="5">
        <v>42043</v>
      </c>
      <c r="D7614" s="5">
        <v>42046</v>
      </c>
      <c r="E7614" s="4" t="s">
        <v>89</v>
      </c>
      <c r="F7614" s="4" t="s">
        <v>897</v>
      </c>
      <c r="G7614" s="4" t="s">
        <v>896</v>
      </c>
      <c r="H7614" s="4" t="s">
        <v>18</v>
      </c>
      <c r="I7614" s="4" t="s">
        <v>17</v>
      </c>
      <c r="J7614" s="4" t="s">
        <v>4815</v>
      </c>
      <c r="K7614" s="4" t="s">
        <v>4814</v>
      </c>
      <c r="L7614" s="4">
        <v>67846</v>
      </c>
      <c r="M7614" s="4" t="s">
        <v>3</v>
      </c>
      <c r="N7614" s="4" t="s">
        <v>1632</v>
      </c>
      <c r="O7614" s="4" t="s">
        <v>13</v>
      </c>
      <c r="P7614" s="4" t="s">
        <v>109</v>
      </c>
      <c r="Q7614" s="4" t="s">
        <v>1631</v>
      </c>
      <c r="R7614" s="4">
        <v>5.81</v>
      </c>
      <c r="S7614" s="4">
        <v>1</v>
      </c>
      <c r="T7614" s="4">
        <v>0</v>
      </c>
      <c r="U7614" s="4">
        <v>1.8010999999999999</v>
      </c>
      <c r="V7614" s="4" t="str">
        <f>INDEX(Regional_Lookup!$B$2:$B$5,MATCH('Sample - Superstore'!M7614,Regional_Lookup!$A$2:$A$5,0))</f>
        <v>David Johnson</v>
      </c>
      <c r="W7614" s="4">
        <f>INDEX(Regional_Lookup!$C$2:$C$5, MATCH('Sample - Superstore'!M7614,Regional_Lookup!$A$2:$A$5, 0))</f>
        <v>0.14000000000000001</v>
      </c>
      <c r="X7614" s="4">
        <f>U7614/R7614</f>
        <v>0.31</v>
      </c>
      <c r="Y7614" s="4" t="str">
        <f>IF(X7614&gt;=W7614, "Yes", "No")</f>
        <v>Yes</v>
      </c>
      <c r="Z7614" s="4">
        <f>D7614-C7614</f>
        <v>3</v>
      </c>
      <c r="AA7614" s="4" t="str" cm="1">
        <f t="array" ref="AA7614">_xlfn.IFS(Z7614&lt;=2,"Fast",Z7614&gt;5, "Slow", AND(Z7614&gt;=3,Z7614&lt;=5),"Standard")</f>
        <v>Standard</v>
      </c>
    </row>
    <row r="7615" spans="1:27" x14ac:dyDescent="0.2">
      <c r="A7615" s="4">
        <v>7614</v>
      </c>
      <c r="B7615" s="4" t="s">
        <v>5489</v>
      </c>
      <c r="C7615" s="5">
        <v>42043</v>
      </c>
      <c r="D7615" s="5">
        <v>42046</v>
      </c>
      <c r="E7615" s="4" t="s">
        <v>89</v>
      </c>
      <c r="F7615" s="4" t="s">
        <v>897</v>
      </c>
      <c r="G7615" s="4" t="s">
        <v>896</v>
      </c>
      <c r="H7615" s="4" t="s">
        <v>18</v>
      </c>
      <c r="I7615" s="4" t="s">
        <v>17</v>
      </c>
      <c r="J7615" s="4" t="s">
        <v>4815</v>
      </c>
      <c r="K7615" s="4" t="s">
        <v>4814</v>
      </c>
      <c r="L7615" s="4">
        <v>67846</v>
      </c>
      <c r="M7615" s="4" t="s">
        <v>3</v>
      </c>
      <c r="N7615" s="4" t="s">
        <v>2596</v>
      </c>
      <c r="O7615" s="4" t="s">
        <v>13</v>
      </c>
      <c r="P7615" s="4" t="s">
        <v>116</v>
      </c>
      <c r="Q7615" s="4" t="s">
        <v>2595</v>
      </c>
      <c r="R7615" s="4">
        <v>5.76</v>
      </c>
      <c r="S7615" s="4">
        <v>2</v>
      </c>
      <c r="T7615" s="4">
        <v>0</v>
      </c>
      <c r="U7615" s="4">
        <v>1.728</v>
      </c>
      <c r="V7615" s="4" t="str">
        <f>INDEX(Regional_Lookup!$B$2:$B$5,MATCH('Sample - Superstore'!M7615,Regional_Lookup!$A$2:$A$5,0))</f>
        <v>David Johnson</v>
      </c>
      <c r="W7615" s="4">
        <f>INDEX(Regional_Lookup!$C$2:$C$5, MATCH('Sample - Superstore'!M7615,Regional_Lookup!$A$2:$A$5, 0))</f>
        <v>0.14000000000000001</v>
      </c>
      <c r="X7615" s="4">
        <f>U7615/R7615</f>
        <v>0.3</v>
      </c>
      <c r="Y7615" s="4" t="str">
        <f>IF(X7615&gt;=W7615, "Yes", "No")</f>
        <v>Yes</v>
      </c>
      <c r="Z7615" s="4">
        <f>D7615-C7615</f>
        <v>3</v>
      </c>
      <c r="AA7615" s="4" t="str" cm="1">
        <f t="array" ref="AA7615">_xlfn.IFS(Z7615&lt;=2,"Fast",Z7615&gt;5, "Slow", AND(Z7615&gt;=3,Z7615&lt;=5),"Standard")</f>
        <v>Standard</v>
      </c>
    </row>
    <row r="7616" spans="1:27" x14ac:dyDescent="0.2">
      <c r="A7616" s="4">
        <v>7615</v>
      </c>
      <c r="B7616" s="4" t="s">
        <v>5488</v>
      </c>
      <c r="C7616" s="5">
        <v>42240</v>
      </c>
      <c r="D7616" s="5">
        <v>42244</v>
      </c>
      <c r="E7616" s="4" t="s">
        <v>21</v>
      </c>
      <c r="F7616" s="4" t="s">
        <v>976</v>
      </c>
      <c r="G7616" s="4" t="s">
        <v>975</v>
      </c>
      <c r="H7616" s="4" t="s">
        <v>18</v>
      </c>
      <c r="I7616" s="4" t="s">
        <v>17</v>
      </c>
      <c r="J7616" s="4" t="s">
        <v>254</v>
      </c>
      <c r="K7616" s="4" t="s">
        <v>66</v>
      </c>
      <c r="L7616" s="4">
        <v>10035</v>
      </c>
      <c r="M7616" s="4" t="s">
        <v>5</v>
      </c>
      <c r="N7616" s="4" t="s">
        <v>343</v>
      </c>
      <c r="O7616" s="4" t="s">
        <v>37</v>
      </c>
      <c r="P7616" s="4" t="s">
        <v>36</v>
      </c>
      <c r="Q7616" s="4" t="s">
        <v>342</v>
      </c>
      <c r="R7616" s="4">
        <v>14.91</v>
      </c>
      <c r="S7616" s="4">
        <v>3</v>
      </c>
      <c r="T7616" s="4">
        <v>0</v>
      </c>
      <c r="U7616" s="4">
        <v>4.6220999999999997</v>
      </c>
      <c r="V7616" s="4" t="str">
        <f>INDEX(Regional_Lookup!$B$2:$B$5,MATCH('Sample - Superstore'!M7616,Regional_Lookup!$A$2:$A$5,0))</f>
        <v>Sarah Miller</v>
      </c>
      <c r="W7616" s="4">
        <f>INDEX(Regional_Lookup!$C$2:$C$5, MATCH('Sample - Superstore'!M7616,Regional_Lookup!$A$2:$A$5, 0))</f>
        <v>0.16</v>
      </c>
      <c r="X7616" s="4">
        <f>U7616/R7616</f>
        <v>0.31</v>
      </c>
      <c r="Y7616" s="4" t="str">
        <f>IF(X7616&gt;=W7616, "Yes", "No")</f>
        <v>Yes</v>
      </c>
      <c r="Z7616" s="4">
        <f>D7616-C7616</f>
        <v>4</v>
      </c>
      <c r="AA7616" s="4" t="str" cm="1">
        <f t="array" ref="AA7616">_xlfn.IFS(Z7616&lt;=2,"Fast",Z7616&gt;5, "Slow", AND(Z7616&gt;=3,Z7616&lt;=5),"Standard")</f>
        <v>Standard</v>
      </c>
    </row>
    <row r="7617" spans="1:27" x14ac:dyDescent="0.2">
      <c r="A7617" s="4">
        <v>7616</v>
      </c>
      <c r="B7617" s="4" t="s">
        <v>5487</v>
      </c>
      <c r="C7617" s="5">
        <v>41973</v>
      </c>
      <c r="D7617" s="5">
        <v>41977</v>
      </c>
      <c r="E7617" s="4" t="s">
        <v>29</v>
      </c>
      <c r="F7617" s="4" t="s">
        <v>4880</v>
      </c>
      <c r="G7617" s="4" t="s">
        <v>4879</v>
      </c>
      <c r="H7617" s="4" t="s">
        <v>50</v>
      </c>
      <c r="I7617" s="4" t="s">
        <v>17</v>
      </c>
      <c r="J7617" s="4" t="s">
        <v>3522</v>
      </c>
      <c r="K7617" s="4" t="s">
        <v>41</v>
      </c>
      <c r="L7617" s="4">
        <v>32839</v>
      </c>
      <c r="M7617" s="4" t="s">
        <v>7</v>
      </c>
      <c r="N7617" s="4" t="s">
        <v>3235</v>
      </c>
      <c r="O7617" s="4" t="s">
        <v>13</v>
      </c>
      <c r="P7617" s="4" t="s">
        <v>100</v>
      </c>
      <c r="Q7617" s="4" t="s">
        <v>3234</v>
      </c>
      <c r="R7617" s="4">
        <v>6.6420000000000003</v>
      </c>
      <c r="S7617" s="4">
        <v>9</v>
      </c>
      <c r="T7617" s="4">
        <v>0.7</v>
      </c>
      <c r="U7617" s="4">
        <v>-4.4279999999999999</v>
      </c>
      <c r="V7617" s="4" t="str">
        <f>INDEX(Regional_Lookup!$B$2:$B$5,MATCH('Sample - Superstore'!M7617,Regional_Lookup!$A$2:$A$5,0))</f>
        <v>Maria Santos</v>
      </c>
      <c r="W7617" s="4">
        <f>INDEX(Regional_Lookup!$C$2:$C$5, MATCH('Sample - Superstore'!M7617,Regional_Lookup!$A$2:$A$5, 0))</f>
        <v>0.15</v>
      </c>
      <c r="X7617" s="4">
        <f>U7617/R7617</f>
        <v>-0.66666666666666663</v>
      </c>
      <c r="Y7617" s="4" t="str">
        <f>IF(X7617&gt;=W7617, "Yes", "No")</f>
        <v>No</v>
      </c>
      <c r="Z7617" s="4">
        <f>D7617-C7617</f>
        <v>4</v>
      </c>
      <c r="AA7617" s="4" t="str" cm="1">
        <f t="array" ref="AA7617">_xlfn.IFS(Z7617&lt;=2,"Fast",Z7617&gt;5, "Slow", AND(Z7617&gt;=3,Z7617&lt;=5),"Standard")</f>
        <v>Standard</v>
      </c>
    </row>
    <row r="7618" spans="1:27" x14ac:dyDescent="0.2">
      <c r="A7618" s="4">
        <v>7617</v>
      </c>
      <c r="B7618" s="4" t="s">
        <v>5486</v>
      </c>
      <c r="C7618" s="5">
        <v>42714</v>
      </c>
      <c r="D7618" s="5">
        <v>42720</v>
      </c>
      <c r="E7618" s="4" t="s">
        <v>29</v>
      </c>
      <c r="F7618" s="4" t="s">
        <v>1730</v>
      </c>
      <c r="G7618" s="4" t="s">
        <v>1729</v>
      </c>
      <c r="H7618" s="4" t="s">
        <v>18</v>
      </c>
      <c r="I7618" s="4" t="s">
        <v>17</v>
      </c>
      <c r="J7618" s="4" t="s">
        <v>3802</v>
      </c>
      <c r="K7618" s="4" t="s">
        <v>66</v>
      </c>
      <c r="L7618" s="4">
        <v>13601</v>
      </c>
      <c r="M7618" s="4" t="s">
        <v>5</v>
      </c>
      <c r="N7618" s="4" t="s">
        <v>195</v>
      </c>
      <c r="O7618" s="4" t="s">
        <v>13</v>
      </c>
      <c r="P7618" s="4" t="s">
        <v>24</v>
      </c>
      <c r="Q7618" s="4" t="s">
        <v>194</v>
      </c>
      <c r="R7618" s="4">
        <v>18.54</v>
      </c>
      <c r="S7618" s="4">
        <v>2</v>
      </c>
      <c r="T7618" s="4">
        <v>0</v>
      </c>
      <c r="U7618" s="4">
        <v>8.7138000000000009</v>
      </c>
      <c r="V7618" s="4" t="str">
        <f>INDEX(Regional_Lookup!$B$2:$B$5,MATCH('Sample - Superstore'!M7618,Regional_Lookup!$A$2:$A$5,0))</f>
        <v>Sarah Miller</v>
      </c>
      <c r="W7618" s="4">
        <f>INDEX(Regional_Lookup!$C$2:$C$5, MATCH('Sample - Superstore'!M7618,Regional_Lookup!$A$2:$A$5, 0))</f>
        <v>0.16</v>
      </c>
      <c r="X7618" s="4">
        <f>U7618/R7618</f>
        <v>0.47000000000000008</v>
      </c>
      <c r="Y7618" s="4" t="str">
        <f>IF(X7618&gt;=W7618, "Yes", "No")</f>
        <v>Yes</v>
      </c>
      <c r="Z7618" s="4">
        <f>D7618-C7618</f>
        <v>6</v>
      </c>
      <c r="AA7618" s="4" t="str" cm="1">
        <f t="array" ref="AA7618">_xlfn.IFS(Z7618&lt;=2,"Fast",Z7618&gt;5, "Slow", AND(Z7618&gt;=3,Z7618&lt;=5),"Standard")</f>
        <v>Slow</v>
      </c>
    </row>
    <row r="7619" spans="1:27" x14ac:dyDescent="0.2">
      <c r="A7619" s="4">
        <v>7618</v>
      </c>
      <c r="B7619" s="4" t="s">
        <v>5486</v>
      </c>
      <c r="C7619" s="5">
        <v>42714</v>
      </c>
      <c r="D7619" s="5">
        <v>42720</v>
      </c>
      <c r="E7619" s="4" t="s">
        <v>29</v>
      </c>
      <c r="F7619" s="4" t="s">
        <v>1730</v>
      </c>
      <c r="G7619" s="4" t="s">
        <v>1729</v>
      </c>
      <c r="H7619" s="4" t="s">
        <v>18</v>
      </c>
      <c r="I7619" s="4" t="s">
        <v>17</v>
      </c>
      <c r="J7619" s="4" t="s">
        <v>3802</v>
      </c>
      <c r="K7619" s="4" t="s">
        <v>66</v>
      </c>
      <c r="L7619" s="4">
        <v>13601</v>
      </c>
      <c r="M7619" s="4" t="s">
        <v>5</v>
      </c>
      <c r="N7619" s="4" t="s">
        <v>311</v>
      </c>
      <c r="O7619" s="4" t="s">
        <v>13</v>
      </c>
      <c r="P7619" s="4" t="s">
        <v>100</v>
      </c>
      <c r="Q7619" s="4" t="s">
        <v>310</v>
      </c>
      <c r="R7619" s="4">
        <v>679.96</v>
      </c>
      <c r="S7619" s="4">
        <v>5</v>
      </c>
      <c r="T7619" s="4">
        <v>0.2</v>
      </c>
      <c r="U7619" s="4">
        <v>220.98699999999999</v>
      </c>
      <c r="V7619" s="4" t="str">
        <f>INDEX(Regional_Lookup!$B$2:$B$5,MATCH('Sample - Superstore'!M7619,Regional_Lookup!$A$2:$A$5,0))</f>
        <v>Sarah Miller</v>
      </c>
      <c r="W7619" s="4">
        <f>INDEX(Regional_Lookup!$C$2:$C$5, MATCH('Sample - Superstore'!M7619,Regional_Lookup!$A$2:$A$5, 0))</f>
        <v>0.16</v>
      </c>
      <c r="X7619" s="4">
        <f>U7619/R7619</f>
        <v>0.32499999999999996</v>
      </c>
      <c r="Y7619" s="4" t="str">
        <f>IF(X7619&gt;=W7619, "Yes", "No")</f>
        <v>Yes</v>
      </c>
      <c r="Z7619" s="4">
        <f>D7619-C7619</f>
        <v>6</v>
      </c>
      <c r="AA7619" s="4" t="str" cm="1">
        <f t="array" ref="AA7619">_xlfn.IFS(Z7619&lt;=2,"Fast",Z7619&gt;5, "Slow", AND(Z7619&gt;=3,Z7619&lt;=5),"Standard")</f>
        <v>Slow</v>
      </c>
    </row>
    <row r="7620" spans="1:27" x14ac:dyDescent="0.2">
      <c r="A7620" s="4">
        <v>7619</v>
      </c>
      <c r="B7620" s="4" t="s">
        <v>5485</v>
      </c>
      <c r="C7620" s="5">
        <v>43035</v>
      </c>
      <c r="D7620" s="5">
        <v>43037</v>
      </c>
      <c r="E7620" s="4" t="s">
        <v>89</v>
      </c>
      <c r="F7620" s="4" t="s">
        <v>5484</v>
      </c>
      <c r="G7620" s="4" t="s">
        <v>5483</v>
      </c>
      <c r="H7620" s="4" t="s">
        <v>50</v>
      </c>
      <c r="I7620" s="4" t="s">
        <v>17</v>
      </c>
      <c r="J7620" s="4" t="s">
        <v>59</v>
      </c>
      <c r="K7620" s="4" t="s">
        <v>15</v>
      </c>
      <c r="L7620" s="4">
        <v>90032</v>
      </c>
      <c r="M7620" s="4" t="s">
        <v>9</v>
      </c>
      <c r="N7620" s="4" t="s">
        <v>2514</v>
      </c>
      <c r="O7620" s="4" t="s">
        <v>37</v>
      </c>
      <c r="P7620" s="4" t="s">
        <v>92</v>
      </c>
      <c r="Q7620" s="4" t="s">
        <v>2513</v>
      </c>
      <c r="R7620" s="4">
        <v>189.57599999999999</v>
      </c>
      <c r="S7620" s="4">
        <v>1</v>
      </c>
      <c r="T7620" s="4">
        <v>0.2</v>
      </c>
      <c r="U7620" s="4">
        <v>9.4787999999999997</v>
      </c>
      <c r="V7620" s="4" t="str">
        <f>INDEX(Regional_Lookup!$B$2:$B$5,MATCH('Sample - Superstore'!M7620,Regional_Lookup!$A$2:$A$5,0))</f>
        <v>James Chen</v>
      </c>
      <c r="W7620" s="4">
        <f>INDEX(Regional_Lookup!$C$2:$C$5, MATCH('Sample - Superstore'!M7620,Regional_Lookup!$A$2:$A$5, 0))</f>
        <v>0.18</v>
      </c>
      <c r="X7620" s="4">
        <f>U7620/R7620</f>
        <v>0.05</v>
      </c>
      <c r="Y7620" s="4" t="str">
        <f>IF(X7620&gt;=W7620, "Yes", "No")</f>
        <v>No</v>
      </c>
      <c r="Z7620" s="4">
        <f>D7620-C7620</f>
        <v>2</v>
      </c>
      <c r="AA7620" s="4" t="str" cm="1">
        <f t="array" ref="AA7620">_xlfn.IFS(Z7620&lt;=2,"Fast",Z7620&gt;5, "Slow", AND(Z7620&gt;=3,Z7620&lt;=5),"Standard")</f>
        <v>Fast</v>
      </c>
    </row>
    <row r="7621" spans="1:27" x14ac:dyDescent="0.2">
      <c r="A7621" s="4">
        <v>7620</v>
      </c>
      <c r="B7621" s="4" t="s">
        <v>5485</v>
      </c>
      <c r="C7621" s="5">
        <v>43035</v>
      </c>
      <c r="D7621" s="5">
        <v>43037</v>
      </c>
      <c r="E7621" s="4" t="s">
        <v>89</v>
      </c>
      <c r="F7621" s="4" t="s">
        <v>5484</v>
      </c>
      <c r="G7621" s="4" t="s">
        <v>5483</v>
      </c>
      <c r="H7621" s="4" t="s">
        <v>50</v>
      </c>
      <c r="I7621" s="4" t="s">
        <v>17</v>
      </c>
      <c r="J7621" s="4" t="s">
        <v>59</v>
      </c>
      <c r="K7621" s="4" t="s">
        <v>15</v>
      </c>
      <c r="L7621" s="4">
        <v>90032</v>
      </c>
      <c r="M7621" s="4" t="s">
        <v>9</v>
      </c>
      <c r="N7621" s="4" t="s">
        <v>2980</v>
      </c>
      <c r="O7621" s="4" t="s">
        <v>33</v>
      </c>
      <c r="P7621" s="4" t="s">
        <v>32</v>
      </c>
      <c r="Q7621" s="4" t="s">
        <v>2979</v>
      </c>
      <c r="R7621" s="4">
        <v>71.959999999999994</v>
      </c>
      <c r="S7621" s="4">
        <v>5</v>
      </c>
      <c r="T7621" s="4">
        <v>0.2</v>
      </c>
      <c r="U7621" s="4">
        <v>7.1959999999999997</v>
      </c>
      <c r="V7621" s="4" t="str">
        <f>INDEX(Regional_Lookup!$B$2:$B$5,MATCH('Sample - Superstore'!M7621,Regional_Lookup!$A$2:$A$5,0))</f>
        <v>James Chen</v>
      </c>
      <c r="W7621" s="4">
        <f>INDEX(Regional_Lookup!$C$2:$C$5, MATCH('Sample - Superstore'!M7621,Regional_Lookup!$A$2:$A$5, 0))</f>
        <v>0.18</v>
      </c>
      <c r="X7621" s="4">
        <f>U7621/R7621</f>
        <v>0.1</v>
      </c>
      <c r="Y7621" s="4" t="str">
        <f>IF(X7621&gt;=W7621, "Yes", "No")</f>
        <v>No</v>
      </c>
      <c r="Z7621" s="4">
        <f>D7621-C7621</f>
        <v>2</v>
      </c>
      <c r="AA7621" s="4" t="str" cm="1">
        <f t="array" ref="AA7621">_xlfn.IFS(Z7621&lt;=2,"Fast",Z7621&gt;5, "Slow", AND(Z7621&gt;=3,Z7621&lt;=5),"Standard")</f>
        <v>Fast</v>
      </c>
    </row>
    <row r="7622" spans="1:27" x14ac:dyDescent="0.2">
      <c r="A7622" s="4">
        <v>7621</v>
      </c>
      <c r="B7622" s="4" t="s">
        <v>5480</v>
      </c>
      <c r="C7622" s="5">
        <v>41968</v>
      </c>
      <c r="D7622" s="5">
        <v>41972</v>
      </c>
      <c r="E7622" s="4" t="s">
        <v>29</v>
      </c>
      <c r="F7622" s="4" t="s">
        <v>139</v>
      </c>
      <c r="G7622" s="4" t="s">
        <v>138</v>
      </c>
      <c r="H7622" s="4" t="s">
        <v>18</v>
      </c>
      <c r="I7622" s="4" t="s">
        <v>17</v>
      </c>
      <c r="J7622" s="4" t="s">
        <v>59</v>
      </c>
      <c r="K7622" s="4" t="s">
        <v>15</v>
      </c>
      <c r="L7622" s="4">
        <v>90004</v>
      </c>
      <c r="M7622" s="4" t="s">
        <v>9</v>
      </c>
      <c r="N7622" s="4" t="s">
        <v>5482</v>
      </c>
      <c r="O7622" s="4" t="s">
        <v>33</v>
      </c>
      <c r="P7622" s="4" t="s">
        <v>32</v>
      </c>
      <c r="Q7622" s="4" t="s">
        <v>5481</v>
      </c>
      <c r="R7622" s="4">
        <v>539.91999999999996</v>
      </c>
      <c r="S7622" s="4">
        <v>5</v>
      </c>
      <c r="T7622" s="4">
        <v>0.2</v>
      </c>
      <c r="U7622" s="4">
        <v>47.243000000000002</v>
      </c>
      <c r="V7622" s="4" t="str">
        <f>INDEX(Regional_Lookup!$B$2:$B$5,MATCH('Sample - Superstore'!M7622,Regional_Lookup!$A$2:$A$5,0))</f>
        <v>James Chen</v>
      </c>
      <c r="W7622" s="4">
        <f>INDEX(Regional_Lookup!$C$2:$C$5, MATCH('Sample - Superstore'!M7622,Regional_Lookup!$A$2:$A$5, 0))</f>
        <v>0.18</v>
      </c>
      <c r="X7622" s="4">
        <f>U7622/R7622</f>
        <v>8.7500000000000008E-2</v>
      </c>
      <c r="Y7622" s="4" t="str">
        <f>IF(X7622&gt;=W7622, "Yes", "No")</f>
        <v>No</v>
      </c>
      <c r="Z7622" s="4">
        <f>D7622-C7622</f>
        <v>4</v>
      </c>
      <c r="AA7622" s="4" t="str" cm="1">
        <f t="array" ref="AA7622">_xlfn.IFS(Z7622&lt;=2,"Fast",Z7622&gt;5, "Slow", AND(Z7622&gt;=3,Z7622&lt;=5),"Standard")</f>
        <v>Standard</v>
      </c>
    </row>
    <row r="7623" spans="1:27" x14ac:dyDescent="0.2">
      <c r="A7623" s="4">
        <v>7622</v>
      </c>
      <c r="B7623" s="4" t="s">
        <v>5480</v>
      </c>
      <c r="C7623" s="5">
        <v>41968</v>
      </c>
      <c r="D7623" s="5">
        <v>41972</v>
      </c>
      <c r="E7623" s="4" t="s">
        <v>29</v>
      </c>
      <c r="F7623" s="4" t="s">
        <v>139</v>
      </c>
      <c r="G7623" s="4" t="s">
        <v>138</v>
      </c>
      <c r="H7623" s="4" t="s">
        <v>18</v>
      </c>
      <c r="I7623" s="4" t="s">
        <v>17</v>
      </c>
      <c r="J7623" s="4" t="s">
        <v>59</v>
      </c>
      <c r="K7623" s="4" t="s">
        <v>15</v>
      </c>
      <c r="L7623" s="4">
        <v>90004</v>
      </c>
      <c r="M7623" s="4" t="s">
        <v>9</v>
      </c>
      <c r="N7623" s="4" t="s">
        <v>2684</v>
      </c>
      <c r="O7623" s="4" t="s">
        <v>37</v>
      </c>
      <c r="P7623" s="4" t="s">
        <v>221</v>
      </c>
      <c r="Q7623" s="4" t="s">
        <v>2683</v>
      </c>
      <c r="R7623" s="4">
        <v>725.34400000000005</v>
      </c>
      <c r="S7623" s="4">
        <v>4</v>
      </c>
      <c r="T7623" s="4">
        <v>0.2</v>
      </c>
      <c r="U7623" s="4">
        <v>54.400799999999997</v>
      </c>
      <c r="V7623" s="4" t="str">
        <f>INDEX(Regional_Lookup!$B$2:$B$5,MATCH('Sample - Superstore'!M7623,Regional_Lookup!$A$2:$A$5,0))</f>
        <v>James Chen</v>
      </c>
      <c r="W7623" s="4">
        <f>INDEX(Regional_Lookup!$C$2:$C$5, MATCH('Sample - Superstore'!M7623,Regional_Lookup!$A$2:$A$5, 0))</f>
        <v>0.18</v>
      </c>
      <c r="X7623" s="4">
        <f>U7623/R7623</f>
        <v>7.4999999999999983E-2</v>
      </c>
      <c r="Y7623" s="4" t="str">
        <f>IF(X7623&gt;=W7623, "Yes", "No")</f>
        <v>No</v>
      </c>
      <c r="Z7623" s="4">
        <f>D7623-C7623</f>
        <v>4</v>
      </c>
      <c r="AA7623" s="4" t="str" cm="1">
        <f t="array" ref="AA7623">_xlfn.IFS(Z7623&lt;=2,"Fast",Z7623&gt;5, "Slow", AND(Z7623&gt;=3,Z7623&lt;=5),"Standard")</f>
        <v>Standard</v>
      </c>
    </row>
    <row r="7624" spans="1:27" x14ac:dyDescent="0.2">
      <c r="A7624" s="4">
        <v>7623</v>
      </c>
      <c r="B7624" s="4" t="s">
        <v>5480</v>
      </c>
      <c r="C7624" s="5">
        <v>41968</v>
      </c>
      <c r="D7624" s="5">
        <v>41972</v>
      </c>
      <c r="E7624" s="4" t="s">
        <v>29</v>
      </c>
      <c r="F7624" s="4" t="s">
        <v>139</v>
      </c>
      <c r="G7624" s="4" t="s">
        <v>138</v>
      </c>
      <c r="H7624" s="4" t="s">
        <v>18</v>
      </c>
      <c r="I7624" s="4" t="s">
        <v>17</v>
      </c>
      <c r="J7624" s="4" t="s">
        <v>59</v>
      </c>
      <c r="K7624" s="4" t="s">
        <v>15</v>
      </c>
      <c r="L7624" s="4">
        <v>90004</v>
      </c>
      <c r="M7624" s="4" t="s">
        <v>9</v>
      </c>
      <c r="N7624" s="4" t="s">
        <v>5479</v>
      </c>
      <c r="O7624" s="4" t="s">
        <v>13</v>
      </c>
      <c r="P7624" s="4" t="s">
        <v>116</v>
      </c>
      <c r="Q7624" s="4" t="s">
        <v>507</v>
      </c>
      <c r="R7624" s="4">
        <v>7.44</v>
      </c>
      <c r="S7624" s="4">
        <v>3</v>
      </c>
      <c r="T7624" s="4">
        <v>0</v>
      </c>
      <c r="U7624" s="4">
        <v>2.6040000000000001</v>
      </c>
      <c r="V7624" s="4" t="str">
        <f>INDEX(Regional_Lookup!$B$2:$B$5,MATCH('Sample - Superstore'!M7624,Regional_Lookup!$A$2:$A$5,0))</f>
        <v>James Chen</v>
      </c>
      <c r="W7624" s="4">
        <f>INDEX(Regional_Lookup!$C$2:$C$5, MATCH('Sample - Superstore'!M7624,Regional_Lookup!$A$2:$A$5, 0))</f>
        <v>0.18</v>
      </c>
      <c r="X7624" s="4">
        <f>U7624/R7624</f>
        <v>0.35</v>
      </c>
      <c r="Y7624" s="4" t="str">
        <f>IF(X7624&gt;=W7624, "Yes", "No")</f>
        <v>Yes</v>
      </c>
      <c r="Z7624" s="4">
        <f>D7624-C7624</f>
        <v>4</v>
      </c>
      <c r="AA7624" s="4" t="str" cm="1">
        <f t="array" ref="AA7624">_xlfn.IFS(Z7624&lt;=2,"Fast",Z7624&gt;5, "Slow", AND(Z7624&gt;=3,Z7624&lt;=5),"Standard")</f>
        <v>Standard</v>
      </c>
    </row>
    <row r="7625" spans="1:27" x14ac:dyDescent="0.2">
      <c r="A7625" s="4">
        <v>7624</v>
      </c>
      <c r="B7625" s="4" t="s">
        <v>5478</v>
      </c>
      <c r="C7625" s="5">
        <v>41834</v>
      </c>
      <c r="D7625" s="5">
        <v>41840</v>
      </c>
      <c r="E7625" s="4" t="s">
        <v>29</v>
      </c>
      <c r="F7625" s="4" t="s">
        <v>5477</v>
      </c>
      <c r="G7625" s="4" t="s">
        <v>5476</v>
      </c>
      <c r="H7625" s="4" t="s">
        <v>102</v>
      </c>
      <c r="I7625" s="4" t="s">
        <v>17</v>
      </c>
      <c r="J7625" s="4" t="s">
        <v>148</v>
      </c>
      <c r="K7625" s="4" t="s">
        <v>147</v>
      </c>
      <c r="L7625" s="4">
        <v>19711</v>
      </c>
      <c r="M7625" s="4" t="s">
        <v>5</v>
      </c>
      <c r="N7625" s="4" t="s">
        <v>5475</v>
      </c>
      <c r="O7625" s="4" t="s">
        <v>13</v>
      </c>
      <c r="P7625" s="4" t="s">
        <v>12</v>
      </c>
      <c r="Q7625" s="4" t="s">
        <v>5474</v>
      </c>
      <c r="R7625" s="4">
        <v>39.479999999999997</v>
      </c>
      <c r="S7625" s="4">
        <v>1</v>
      </c>
      <c r="T7625" s="4">
        <v>0</v>
      </c>
      <c r="U7625" s="4">
        <v>11.054399999999999</v>
      </c>
      <c r="V7625" s="4" t="str">
        <f>INDEX(Regional_Lookup!$B$2:$B$5,MATCH('Sample - Superstore'!M7625,Regional_Lookup!$A$2:$A$5,0))</f>
        <v>Sarah Miller</v>
      </c>
      <c r="W7625" s="4">
        <f>INDEX(Regional_Lookup!$C$2:$C$5, MATCH('Sample - Superstore'!M7625,Regional_Lookup!$A$2:$A$5, 0))</f>
        <v>0.16</v>
      </c>
      <c r="X7625" s="4">
        <f>U7625/R7625</f>
        <v>0.28000000000000003</v>
      </c>
      <c r="Y7625" s="4" t="str">
        <f>IF(X7625&gt;=W7625, "Yes", "No")</f>
        <v>Yes</v>
      </c>
      <c r="Z7625" s="4">
        <f>D7625-C7625</f>
        <v>6</v>
      </c>
      <c r="AA7625" s="4" t="str" cm="1">
        <f t="array" ref="AA7625">_xlfn.IFS(Z7625&lt;=2,"Fast",Z7625&gt;5, "Slow", AND(Z7625&gt;=3,Z7625&lt;=5),"Standard")</f>
        <v>Slow</v>
      </c>
    </row>
    <row r="7626" spans="1:27" x14ac:dyDescent="0.2">
      <c r="A7626" s="4">
        <v>7625</v>
      </c>
      <c r="B7626" s="4" t="s">
        <v>5473</v>
      </c>
      <c r="C7626" s="5">
        <v>42147</v>
      </c>
      <c r="D7626" s="5">
        <v>42151</v>
      </c>
      <c r="E7626" s="4" t="s">
        <v>21</v>
      </c>
      <c r="F7626" s="4" t="s">
        <v>2351</v>
      </c>
      <c r="G7626" s="4" t="s">
        <v>2350</v>
      </c>
      <c r="H7626" s="4" t="s">
        <v>102</v>
      </c>
      <c r="I7626" s="4" t="s">
        <v>17</v>
      </c>
      <c r="J7626" s="4" t="s">
        <v>1079</v>
      </c>
      <c r="K7626" s="4" t="s">
        <v>76</v>
      </c>
      <c r="L7626" s="4">
        <v>48234</v>
      </c>
      <c r="M7626" s="4" t="s">
        <v>3</v>
      </c>
      <c r="N7626" s="4" t="s">
        <v>1578</v>
      </c>
      <c r="O7626" s="4" t="s">
        <v>13</v>
      </c>
      <c r="P7626" s="4" t="s">
        <v>12</v>
      </c>
      <c r="Q7626" s="4" t="s">
        <v>1577</v>
      </c>
      <c r="R7626" s="4">
        <v>850.5</v>
      </c>
      <c r="S7626" s="4">
        <v>5</v>
      </c>
      <c r="T7626" s="4">
        <v>0.1</v>
      </c>
      <c r="U7626" s="4">
        <v>245.7</v>
      </c>
      <c r="V7626" s="4" t="str">
        <f>INDEX(Regional_Lookup!$B$2:$B$5,MATCH('Sample - Superstore'!M7626,Regional_Lookup!$A$2:$A$5,0))</f>
        <v>David Johnson</v>
      </c>
      <c r="W7626" s="4">
        <f>INDEX(Regional_Lookup!$C$2:$C$5, MATCH('Sample - Superstore'!M7626,Regional_Lookup!$A$2:$A$5, 0))</f>
        <v>0.14000000000000001</v>
      </c>
      <c r="X7626" s="4">
        <f>U7626/R7626</f>
        <v>0.28888888888888886</v>
      </c>
      <c r="Y7626" s="4" t="str">
        <f>IF(X7626&gt;=W7626, "Yes", "No")</f>
        <v>Yes</v>
      </c>
      <c r="Z7626" s="4">
        <f>D7626-C7626</f>
        <v>4</v>
      </c>
      <c r="AA7626" s="4" t="str" cm="1">
        <f t="array" ref="AA7626">_xlfn.IFS(Z7626&lt;=2,"Fast",Z7626&gt;5, "Slow", AND(Z7626&gt;=3,Z7626&lt;=5),"Standard")</f>
        <v>Standard</v>
      </c>
    </row>
    <row r="7627" spans="1:27" x14ac:dyDescent="0.2">
      <c r="A7627" s="4">
        <v>7626</v>
      </c>
      <c r="B7627" s="4" t="s">
        <v>5473</v>
      </c>
      <c r="C7627" s="5">
        <v>42147</v>
      </c>
      <c r="D7627" s="5">
        <v>42151</v>
      </c>
      <c r="E7627" s="4" t="s">
        <v>21</v>
      </c>
      <c r="F7627" s="4" t="s">
        <v>2351</v>
      </c>
      <c r="G7627" s="4" t="s">
        <v>2350</v>
      </c>
      <c r="H7627" s="4" t="s">
        <v>102</v>
      </c>
      <c r="I7627" s="4" t="s">
        <v>17</v>
      </c>
      <c r="J7627" s="4" t="s">
        <v>1079</v>
      </c>
      <c r="K7627" s="4" t="s">
        <v>76</v>
      </c>
      <c r="L7627" s="4">
        <v>48234</v>
      </c>
      <c r="M7627" s="4" t="s">
        <v>3</v>
      </c>
      <c r="N7627" s="4" t="s">
        <v>3273</v>
      </c>
      <c r="O7627" s="4" t="s">
        <v>37</v>
      </c>
      <c r="P7627" s="4" t="s">
        <v>36</v>
      </c>
      <c r="Q7627" s="4" t="s">
        <v>3272</v>
      </c>
      <c r="R7627" s="4">
        <v>75.33</v>
      </c>
      <c r="S7627" s="4">
        <v>9</v>
      </c>
      <c r="T7627" s="4">
        <v>0</v>
      </c>
      <c r="U7627" s="4">
        <v>19.585799999999999</v>
      </c>
      <c r="V7627" s="4" t="str">
        <f>INDEX(Regional_Lookup!$B$2:$B$5,MATCH('Sample - Superstore'!M7627,Regional_Lookup!$A$2:$A$5,0))</f>
        <v>David Johnson</v>
      </c>
      <c r="W7627" s="4">
        <f>INDEX(Regional_Lookup!$C$2:$C$5, MATCH('Sample - Superstore'!M7627,Regional_Lookup!$A$2:$A$5, 0))</f>
        <v>0.14000000000000001</v>
      </c>
      <c r="X7627" s="4">
        <f>U7627/R7627</f>
        <v>0.26</v>
      </c>
      <c r="Y7627" s="4" t="str">
        <f>IF(X7627&gt;=W7627, "Yes", "No")</f>
        <v>Yes</v>
      </c>
      <c r="Z7627" s="4">
        <f>D7627-C7627</f>
        <v>4</v>
      </c>
      <c r="AA7627" s="4" t="str" cm="1">
        <f t="array" ref="AA7627">_xlfn.IFS(Z7627&lt;=2,"Fast",Z7627&gt;5, "Slow", AND(Z7627&gt;=3,Z7627&lt;=5),"Standard")</f>
        <v>Standard</v>
      </c>
    </row>
    <row r="7628" spans="1:27" x14ac:dyDescent="0.2">
      <c r="A7628" s="4">
        <v>7627</v>
      </c>
      <c r="B7628" s="4" t="s">
        <v>5472</v>
      </c>
      <c r="C7628" s="5">
        <v>42329</v>
      </c>
      <c r="D7628" s="5">
        <v>42331</v>
      </c>
      <c r="E7628" s="4" t="s">
        <v>21</v>
      </c>
      <c r="F7628" s="4" t="s">
        <v>3360</v>
      </c>
      <c r="G7628" s="4" t="s">
        <v>3359</v>
      </c>
      <c r="H7628" s="4" t="s">
        <v>50</v>
      </c>
      <c r="I7628" s="4" t="s">
        <v>17</v>
      </c>
      <c r="J7628" s="4" t="s">
        <v>1604</v>
      </c>
      <c r="K7628" s="4" t="s">
        <v>181</v>
      </c>
      <c r="L7628" s="4">
        <v>85023</v>
      </c>
      <c r="M7628" s="4" t="s">
        <v>9</v>
      </c>
      <c r="N7628" s="4" t="s">
        <v>3210</v>
      </c>
      <c r="O7628" s="4" t="s">
        <v>13</v>
      </c>
      <c r="P7628" s="4" t="s">
        <v>12</v>
      </c>
      <c r="Q7628" s="4" t="s">
        <v>3209</v>
      </c>
      <c r="R7628" s="4">
        <v>325.63200000000001</v>
      </c>
      <c r="S7628" s="4">
        <v>6</v>
      </c>
      <c r="T7628" s="4">
        <v>0.2</v>
      </c>
      <c r="U7628" s="4">
        <v>28.492799999999999</v>
      </c>
      <c r="V7628" s="4" t="str">
        <f>INDEX(Regional_Lookup!$B$2:$B$5,MATCH('Sample - Superstore'!M7628,Regional_Lookup!$A$2:$A$5,0))</f>
        <v>James Chen</v>
      </c>
      <c r="W7628" s="4">
        <f>INDEX(Regional_Lookup!$C$2:$C$5, MATCH('Sample - Superstore'!M7628,Regional_Lookup!$A$2:$A$5, 0))</f>
        <v>0.18</v>
      </c>
      <c r="X7628" s="4">
        <f>U7628/R7628</f>
        <v>8.7499999999999994E-2</v>
      </c>
      <c r="Y7628" s="4" t="str">
        <f>IF(X7628&gt;=W7628, "Yes", "No")</f>
        <v>No</v>
      </c>
      <c r="Z7628" s="4">
        <f>D7628-C7628</f>
        <v>2</v>
      </c>
      <c r="AA7628" s="4" t="str" cm="1">
        <f t="array" ref="AA7628">_xlfn.IFS(Z7628&lt;=2,"Fast",Z7628&gt;5, "Slow", AND(Z7628&gt;=3,Z7628&lt;=5),"Standard")</f>
        <v>Fast</v>
      </c>
    </row>
    <row r="7629" spans="1:27" x14ac:dyDescent="0.2">
      <c r="A7629" s="4">
        <v>7628</v>
      </c>
      <c r="B7629" s="4" t="s">
        <v>5472</v>
      </c>
      <c r="C7629" s="5">
        <v>42329</v>
      </c>
      <c r="D7629" s="5">
        <v>42331</v>
      </c>
      <c r="E7629" s="4" t="s">
        <v>21</v>
      </c>
      <c r="F7629" s="4" t="s">
        <v>3360</v>
      </c>
      <c r="G7629" s="4" t="s">
        <v>3359</v>
      </c>
      <c r="H7629" s="4" t="s">
        <v>50</v>
      </c>
      <c r="I7629" s="4" t="s">
        <v>17</v>
      </c>
      <c r="J7629" s="4" t="s">
        <v>1604</v>
      </c>
      <c r="K7629" s="4" t="s">
        <v>181</v>
      </c>
      <c r="L7629" s="4">
        <v>85023</v>
      </c>
      <c r="M7629" s="4" t="s">
        <v>9</v>
      </c>
      <c r="N7629" s="4" t="s">
        <v>1352</v>
      </c>
      <c r="O7629" s="4" t="s">
        <v>33</v>
      </c>
      <c r="P7629" s="4" t="s">
        <v>55</v>
      </c>
      <c r="Q7629" s="4" t="s">
        <v>1351</v>
      </c>
      <c r="R7629" s="4">
        <v>23.344000000000001</v>
      </c>
      <c r="S7629" s="4">
        <v>2</v>
      </c>
      <c r="T7629" s="4">
        <v>0.2</v>
      </c>
      <c r="U7629" s="4">
        <v>-1.4590000000000001</v>
      </c>
      <c r="V7629" s="4" t="str">
        <f>INDEX(Regional_Lookup!$B$2:$B$5,MATCH('Sample - Superstore'!M7629,Regional_Lookup!$A$2:$A$5,0))</f>
        <v>James Chen</v>
      </c>
      <c r="W7629" s="4">
        <f>INDEX(Regional_Lookup!$C$2:$C$5, MATCH('Sample - Superstore'!M7629,Regional_Lookup!$A$2:$A$5, 0))</f>
        <v>0.18</v>
      </c>
      <c r="X7629" s="4">
        <f>U7629/R7629</f>
        <v>-6.25E-2</v>
      </c>
      <c r="Y7629" s="4" t="str">
        <f>IF(X7629&gt;=W7629, "Yes", "No")</f>
        <v>No</v>
      </c>
      <c r="Z7629" s="4">
        <f>D7629-C7629</f>
        <v>2</v>
      </c>
      <c r="AA7629" s="4" t="str" cm="1">
        <f t="array" ref="AA7629">_xlfn.IFS(Z7629&lt;=2,"Fast",Z7629&gt;5, "Slow", AND(Z7629&gt;=3,Z7629&lt;=5),"Standard")</f>
        <v>Fast</v>
      </c>
    </row>
    <row r="7630" spans="1:27" x14ac:dyDescent="0.2">
      <c r="A7630" s="4">
        <v>7629</v>
      </c>
      <c r="B7630" s="4" t="s">
        <v>5472</v>
      </c>
      <c r="C7630" s="5">
        <v>42329</v>
      </c>
      <c r="D7630" s="5">
        <v>42331</v>
      </c>
      <c r="E7630" s="4" t="s">
        <v>21</v>
      </c>
      <c r="F7630" s="4" t="s">
        <v>3360</v>
      </c>
      <c r="G7630" s="4" t="s">
        <v>3359</v>
      </c>
      <c r="H7630" s="4" t="s">
        <v>50</v>
      </c>
      <c r="I7630" s="4" t="s">
        <v>17</v>
      </c>
      <c r="J7630" s="4" t="s">
        <v>1604</v>
      </c>
      <c r="K7630" s="4" t="s">
        <v>181</v>
      </c>
      <c r="L7630" s="4">
        <v>85023</v>
      </c>
      <c r="M7630" s="4" t="s">
        <v>9</v>
      </c>
      <c r="N7630" s="4" t="s">
        <v>5471</v>
      </c>
      <c r="O7630" s="4" t="s">
        <v>13</v>
      </c>
      <c r="P7630" s="4" t="s">
        <v>72</v>
      </c>
      <c r="Q7630" s="4" t="s">
        <v>5470</v>
      </c>
      <c r="R7630" s="4">
        <v>16.52</v>
      </c>
      <c r="S7630" s="4">
        <v>5</v>
      </c>
      <c r="T7630" s="4">
        <v>0.2</v>
      </c>
      <c r="U7630" s="4">
        <v>5.3689999999999998</v>
      </c>
      <c r="V7630" s="4" t="str">
        <f>INDEX(Regional_Lookup!$B$2:$B$5,MATCH('Sample - Superstore'!M7630,Regional_Lookup!$A$2:$A$5,0))</f>
        <v>James Chen</v>
      </c>
      <c r="W7630" s="4">
        <f>INDEX(Regional_Lookup!$C$2:$C$5, MATCH('Sample - Superstore'!M7630,Regional_Lookup!$A$2:$A$5, 0))</f>
        <v>0.18</v>
      </c>
      <c r="X7630" s="4">
        <f>U7630/R7630</f>
        <v>0.32500000000000001</v>
      </c>
      <c r="Y7630" s="4" t="str">
        <f>IF(X7630&gt;=W7630, "Yes", "No")</f>
        <v>Yes</v>
      </c>
      <c r="Z7630" s="4">
        <f>D7630-C7630</f>
        <v>2</v>
      </c>
      <c r="AA7630" s="4" t="str" cm="1">
        <f t="array" ref="AA7630">_xlfn.IFS(Z7630&lt;=2,"Fast",Z7630&gt;5, "Slow", AND(Z7630&gt;=3,Z7630&lt;=5),"Standard")</f>
        <v>Fast</v>
      </c>
    </row>
    <row r="7631" spans="1:27" x14ac:dyDescent="0.2">
      <c r="A7631" s="4">
        <v>7630</v>
      </c>
      <c r="B7631" s="4" t="s">
        <v>5467</v>
      </c>
      <c r="C7631" s="5">
        <v>41728</v>
      </c>
      <c r="D7631" s="5">
        <v>41730</v>
      </c>
      <c r="E7631" s="4" t="s">
        <v>89</v>
      </c>
      <c r="F7631" s="4" t="s">
        <v>130</v>
      </c>
      <c r="G7631" s="4" t="s">
        <v>129</v>
      </c>
      <c r="H7631" s="4" t="s">
        <v>102</v>
      </c>
      <c r="I7631" s="4" t="s">
        <v>17</v>
      </c>
      <c r="J7631" s="4" t="s">
        <v>5466</v>
      </c>
      <c r="K7631" s="4" t="s">
        <v>123</v>
      </c>
      <c r="L7631" s="4">
        <v>78521</v>
      </c>
      <c r="M7631" s="4" t="s">
        <v>3</v>
      </c>
      <c r="N7631" s="4" t="s">
        <v>907</v>
      </c>
      <c r="O7631" s="4" t="s">
        <v>13</v>
      </c>
      <c r="P7631" s="4" t="s">
        <v>121</v>
      </c>
      <c r="Q7631" s="4" t="s">
        <v>906</v>
      </c>
      <c r="R7631" s="4">
        <v>335.72</v>
      </c>
      <c r="S7631" s="4">
        <v>5</v>
      </c>
      <c r="T7631" s="4">
        <v>0.2</v>
      </c>
      <c r="U7631" s="4">
        <v>113.30549999999999</v>
      </c>
      <c r="V7631" s="4" t="str">
        <f>INDEX(Regional_Lookup!$B$2:$B$5,MATCH('Sample - Superstore'!M7631,Regional_Lookup!$A$2:$A$5,0))</f>
        <v>David Johnson</v>
      </c>
      <c r="W7631" s="4">
        <f>INDEX(Regional_Lookup!$C$2:$C$5, MATCH('Sample - Superstore'!M7631,Regional_Lookup!$A$2:$A$5, 0))</f>
        <v>0.14000000000000001</v>
      </c>
      <c r="X7631" s="4">
        <f>U7631/R7631</f>
        <v>0.33749999999999997</v>
      </c>
      <c r="Y7631" s="4" t="str">
        <f>IF(X7631&gt;=W7631, "Yes", "No")</f>
        <v>Yes</v>
      </c>
      <c r="Z7631" s="4">
        <f>D7631-C7631</f>
        <v>2</v>
      </c>
      <c r="AA7631" s="4" t="str" cm="1">
        <f t="array" ref="AA7631">_xlfn.IFS(Z7631&lt;=2,"Fast",Z7631&gt;5, "Slow", AND(Z7631&gt;=3,Z7631&lt;=5),"Standard")</f>
        <v>Fast</v>
      </c>
    </row>
    <row r="7632" spans="1:27" x14ac:dyDescent="0.2">
      <c r="A7632" s="4">
        <v>7631</v>
      </c>
      <c r="B7632" s="4" t="s">
        <v>5467</v>
      </c>
      <c r="C7632" s="5">
        <v>41728</v>
      </c>
      <c r="D7632" s="5">
        <v>41730</v>
      </c>
      <c r="E7632" s="4" t="s">
        <v>89</v>
      </c>
      <c r="F7632" s="4" t="s">
        <v>130</v>
      </c>
      <c r="G7632" s="4" t="s">
        <v>129</v>
      </c>
      <c r="H7632" s="4" t="s">
        <v>102</v>
      </c>
      <c r="I7632" s="4" t="s">
        <v>17</v>
      </c>
      <c r="J7632" s="4" t="s">
        <v>5466</v>
      </c>
      <c r="K7632" s="4" t="s">
        <v>123</v>
      </c>
      <c r="L7632" s="4">
        <v>78521</v>
      </c>
      <c r="M7632" s="4" t="s">
        <v>3</v>
      </c>
      <c r="N7632" s="4" t="s">
        <v>5469</v>
      </c>
      <c r="O7632" s="4" t="s">
        <v>33</v>
      </c>
      <c r="P7632" s="4" t="s">
        <v>32</v>
      </c>
      <c r="Q7632" s="4" t="s">
        <v>5468</v>
      </c>
      <c r="R7632" s="4">
        <v>251.94399999999999</v>
      </c>
      <c r="S7632" s="4">
        <v>7</v>
      </c>
      <c r="T7632" s="4">
        <v>0.2</v>
      </c>
      <c r="U7632" s="4">
        <v>88.180400000000006</v>
      </c>
      <c r="V7632" s="4" t="str">
        <f>INDEX(Regional_Lookup!$B$2:$B$5,MATCH('Sample - Superstore'!M7632,Regional_Lookup!$A$2:$A$5,0))</f>
        <v>David Johnson</v>
      </c>
      <c r="W7632" s="4">
        <f>INDEX(Regional_Lookup!$C$2:$C$5, MATCH('Sample - Superstore'!M7632,Regional_Lookup!$A$2:$A$5, 0))</f>
        <v>0.14000000000000001</v>
      </c>
      <c r="X7632" s="4">
        <f>U7632/R7632</f>
        <v>0.35000000000000003</v>
      </c>
      <c r="Y7632" s="4" t="str">
        <f>IF(X7632&gt;=W7632, "Yes", "No")</f>
        <v>Yes</v>
      </c>
      <c r="Z7632" s="4">
        <f>D7632-C7632</f>
        <v>2</v>
      </c>
      <c r="AA7632" s="4" t="str" cm="1">
        <f t="array" ref="AA7632">_xlfn.IFS(Z7632&lt;=2,"Fast",Z7632&gt;5, "Slow", AND(Z7632&gt;=3,Z7632&lt;=5),"Standard")</f>
        <v>Fast</v>
      </c>
    </row>
    <row r="7633" spans="1:27" x14ac:dyDescent="0.2">
      <c r="A7633" s="4">
        <v>7632</v>
      </c>
      <c r="B7633" s="4" t="s">
        <v>5467</v>
      </c>
      <c r="C7633" s="5">
        <v>41728</v>
      </c>
      <c r="D7633" s="5">
        <v>41730</v>
      </c>
      <c r="E7633" s="4" t="s">
        <v>89</v>
      </c>
      <c r="F7633" s="4" t="s">
        <v>130</v>
      </c>
      <c r="G7633" s="4" t="s">
        <v>129</v>
      </c>
      <c r="H7633" s="4" t="s">
        <v>102</v>
      </c>
      <c r="I7633" s="4" t="s">
        <v>17</v>
      </c>
      <c r="J7633" s="4" t="s">
        <v>5466</v>
      </c>
      <c r="K7633" s="4" t="s">
        <v>123</v>
      </c>
      <c r="L7633" s="4">
        <v>78521</v>
      </c>
      <c r="M7633" s="4" t="s">
        <v>3</v>
      </c>
      <c r="N7633" s="4" t="s">
        <v>3635</v>
      </c>
      <c r="O7633" s="4" t="s">
        <v>37</v>
      </c>
      <c r="P7633" s="4" t="s">
        <v>221</v>
      </c>
      <c r="Q7633" s="4" t="s">
        <v>3634</v>
      </c>
      <c r="R7633" s="4">
        <v>127.30200000000001</v>
      </c>
      <c r="S7633" s="4">
        <v>7</v>
      </c>
      <c r="T7633" s="4">
        <v>0.3</v>
      </c>
      <c r="U7633" s="4">
        <v>-9.093</v>
      </c>
      <c r="V7633" s="4" t="str">
        <f>INDEX(Regional_Lookup!$B$2:$B$5,MATCH('Sample - Superstore'!M7633,Regional_Lookup!$A$2:$A$5,0))</f>
        <v>David Johnson</v>
      </c>
      <c r="W7633" s="4">
        <f>INDEX(Regional_Lookup!$C$2:$C$5, MATCH('Sample - Superstore'!M7633,Regional_Lookup!$A$2:$A$5, 0))</f>
        <v>0.14000000000000001</v>
      </c>
      <c r="X7633" s="4">
        <f>U7633/R7633</f>
        <v>-7.1428571428571425E-2</v>
      </c>
      <c r="Y7633" s="4" t="str">
        <f>IF(X7633&gt;=W7633, "Yes", "No")</f>
        <v>No</v>
      </c>
      <c r="Z7633" s="4">
        <f>D7633-C7633</f>
        <v>2</v>
      </c>
      <c r="AA7633" s="4" t="str" cm="1">
        <f t="array" ref="AA7633">_xlfn.IFS(Z7633&lt;=2,"Fast",Z7633&gt;5, "Slow", AND(Z7633&gt;=3,Z7633&lt;=5),"Standard")</f>
        <v>Fast</v>
      </c>
    </row>
    <row r="7634" spans="1:27" x14ac:dyDescent="0.2">
      <c r="A7634" s="4">
        <v>7633</v>
      </c>
      <c r="B7634" s="4" t="s">
        <v>5461</v>
      </c>
      <c r="C7634" s="5">
        <v>43098</v>
      </c>
      <c r="D7634" s="5">
        <v>43101</v>
      </c>
      <c r="E7634" s="4" t="s">
        <v>21</v>
      </c>
      <c r="F7634" s="4" t="s">
        <v>745</v>
      </c>
      <c r="G7634" s="4" t="s">
        <v>744</v>
      </c>
      <c r="H7634" s="4" t="s">
        <v>18</v>
      </c>
      <c r="I7634" s="4" t="s">
        <v>17</v>
      </c>
      <c r="J7634" s="4" t="s">
        <v>395</v>
      </c>
      <c r="K7634" s="4" t="s">
        <v>174</v>
      </c>
      <c r="L7634" s="4">
        <v>40214</v>
      </c>
      <c r="M7634" s="4" t="s">
        <v>7</v>
      </c>
      <c r="N7634" s="4" t="s">
        <v>5465</v>
      </c>
      <c r="O7634" s="4" t="s">
        <v>37</v>
      </c>
      <c r="P7634" s="4" t="s">
        <v>221</v>
      </c>
      <c r="Q7634" s="4" t="s">
        <v>5464</v>
      </c>
      <c r="R7634" s="4">
        <v>1207.8399999999999</v>
      </c>
      <c r="S7634" s="4">
        <v>8</v>
      </c>
      <c r="T7634" s="4">
        <v>0</v>
      </c>
      <c r="U7634" s="4">
        <v>314.03840000000002</v>
      </c>
      <c r="V7634" s="4" t="str">
        <f>INDEX(Regional_Lookup!$B$2:$B$5,MATCH('Sample - Superstore'!M7634,Regional_Lookup!$A$2:$A$5,0))</f>
        <v>Maria Santos</v>
      </c>
      <c r="W7634" s="4">
        <f>INDEX(Regional_Lookup!$C$2:$C$5, MATCH('Sample - Superstore'!M7634,Regional_Lookup!$A$2:$A$5, 0))</f>
        <v>0.15</v>
      </c>
      <c r="X7634" s="4">
        <f>U7634/R7634</f>
        <v>0.26000000000000006</v>
      </c>
      <c r="Y7634" s="4" t="str">
        <f>IF(X7634&gt;=W7634, "Yes", "No")</f>
        <v>Yes</v>
      </c>
      <c r="Z7634" s="4">
        <f>D7634-C7634</f>
        <v>3</v>
      </c>
      <c r="AA7634" s="4" t="str" cm="1">
        <f t="array" ref="AA7634">_xlfn.IFS(Z7634&lt;=2,"Fast",Z7634&gt;5, "Slow", AND(Z7634&gt;=3,Z7634&lt;=5),"Standard")</f>
        <v>Standard</v>
      </c>
    </row>
    <row r="7635" spans="1:27" x14ac:dyDescent="0.2">
      <c r="A7635" s="4">
        <v>7634</v>
      </c>
      <c r="B7635" s="4" t="s">
        <v>5461</v>
      </c>
      <c r="C7635" s="5">
        <v>43098</v>
      </c>
      <c r="D7635" s="5">
        <v>43101</v>
      </c>
      <c r="E7635" s="4" t="s">
        <v>21</v>
      </c>
      <c r="F7635" s="4" t="s">
        <v>745</v>
      </c>
      <c r="G7635" s="4" t="s">
        <v>744</v>
      </c>
      <c r="H7635" s="4" t="s">
        <v>18</v>
      </c>
      <c r="I7635" s="4" t="s">
        <v>17</v>
      </c>
      <c r="J7635" s="4" t="s">
        <v>395</v>
      </c>
      <c r="K7635" s="4" t="s">
        <v>174</v>
      </c>
      <c r="L7635" s="4">
        <v>40214</v>
      </c>
      <c r="M7635" s="4" t="s">
        <v>7</v>
      </c>
      <c r="N7635" s="4" t="s">
        <v>5463</v>
      </c>
      <c r="O7635" s="4" t="s">
        <v>13</v>
      </c>
      <c r="P7635" s="4" t="s">
        <v>100</v>
      </c>
      <c r="Q7635" s="4" t="s">
        <v>5462</v>
      </c>
      <c r="R7635" s="4">
        <v>12.53</v>
      </c>
      <c r="S7635" s="4">
        <v>1</v>
      </c>
      <c r="T7635" s="4">
        <v>0</v>
      </c>
      <c r="U7635" s="4">
        <v>5.8891</v>
      </c>
      <c r="V7635" s="4" t="str">
        <f>INDEX(Regional_Lookup!$B$2:$B$5,MATCH('Sample - Superstore'!M7635,Regional_Lookup!$A$2:$A$5,0))</f>
        <v>Maria Santos</v>
      </c>
      <c r="W7635" s="4">
        <f>INDEX(Regional_Lookup!$C$2:$C$5, MATCH('Sample - Superstore'!M7635,Regional_Lookup!$A$2:$A$5, 0))</f>
        <v>0.15</v>
      </c>
      <c r="X7635" s="4">
        <f>U7635/R7635</f>
        <v>0.47000000000000003</v>
      </c>
      <c r="Y7635" s="4" t="str">
        <f>IF(X7635&gt;=W7635, "Yes", "No")</f>
        <v>Yes</v>
      </c>
      <c r="Z7635" s="4">
        <f>D7635-C7635</f>
        <v>3</v>
      </c>
      <c r="AA7635" s="4" t="str" cm="1">
        <f t="array" ref="AA7635">_xlfn.IFS(Z7635&lt;=2,"Fast",Z7635&gt;5, "Slow", AND(Z7635&gt;=3,Z7635&lt;=5),"Standard")</f>
        <v>Standard</v>
      </c>
    </row>
    <row r="7636" spans="1:27" x14ac:dyDescent="0.2">
      <c r="A7636" s="4">
        <v>7635</v>
      </c>
      <c r="B7636" s="4" t="s">
        <v>5461</v>
      </c>
      <c r="C7636" s="5">
        <v>43098</v>
      </c>
      <c r="D7636" s="5">
        <v>43101</v>
      </c>
      <c r="E7636" s="4" t="s">
        <v>21</v>
      </c>
      <c r="F7636" s="4" t="s">
        <v>745</v>
      </c>
      <c r="G7636" s="4" t="s">
        <v>744</v>
      </c>
      <c r="H7636" s="4" t="s">
        <v>18</v>
      </c>
      <c r="I7636" s="4" t="s">
        <v>17</v>
      </c>
      <c r="J7636" s="4" t="s">
        <v>395</v>
      </c>
      <c r="K7636" s="4" t="s">
        <v>174</v>
      </c>
      <c r="L7636" s="4">
        <v>40214</v>
      </c>
      <c r="M7636" s="4" t="s">
        <v>7</v>
      </c>
      <c r="N7636" s="4" t="s">
        <v>3618</v>
      </c>
      <c r="O7636" s="4" t="s">
        <v>13</v>
      </c>
      <c r="P7636" s="4" t="s">
        <v>116</v>
      </c>
      <c r="Q7636" s="4" t="s">
        <v>3617</v>
      </c>
      <c r="R7636" s="4">
        <v>34.58</v>
      </c>
      <c r="S7636" s="4">
        <v>1</v>
      </c>
      <c r="T7636" s="4">
        <v>0</v>
      </c>
      <c r="U7636" s="4">
        <v>10.0282</v>
      </c>
      <c r="V7636" s="4" t="str">
        <f>INDEX(Regional_Lookup!$B$2:$B$5,MATCH('Sample - Superstore'!M7636,Regional_Lookup!$A$2:$A$5,0))</f>
        <v>Maria Santos</v>
      </c>
      <c r="W7636" s="4">
        <f>INDEX(Regional_Lookup!$C$2:$C$5, MATCH('Sample - Superstore'!M7636,Regional_Lookup!$A$2:$A$5, 0))</f>
        <v>0.15</v>
      </c>
      <c r="X7636" s="4">
        <f>U7636/R7636</f>
        <v>0.29000000000000004</v>
      </c>
      <c r="Y7636" s="4" t="str">
        <f>IF(X7636&gt;=W7636, "Yes", "No")</f>
        <v>Yes</v>
      </c>
      <c r="Z7636" s="4">
        <f>D7636-C7636</f>
        <v>3</v>
      </c>
      <c r="AA7636" s="4" t="str" cm="1">
        <f t="array" ref="AA7636">_xlfn.IFS(Z7636&lt;=2,"Fast",Z7636&gt;5, "Slow", AND(Z7636&gt;=3,Z7636&lt;=5),"Standard")</f>
        <v>Standard</v>
      </c>
    </row>
    <row r="7637" spans="1:27" x14ac:dyDescent="0.2">
      <c r="A7637" s="4">
        <v>7636</v>
      </c>
      <c r="B7637" s="4" t="s">
        <v>5461</v>
      </c>
      <c r="C7637" s="5">
        <v>43098</v>
      </c>
      <c r="D7637" s="5">
        <v>43101</v>
      </c>
      <c r="E7637" s="4" t="s">
        <v>21</v>
      </c>
      <c r="F7637" s="4" t="s">
        <v>745</v>
      </c>
      <c r="G7637" s="4" t="s">
        <v>744</v>
      </c>
      <c r="H7637" s="4" t="s">
        <v>18</v>
      </c>
      <c r="I7637" s="4" t="s">
        <v>17</v>
      </c>
      <c r="J7637" s="4" t="s">
        <v>395</v>
      </c>
      <c r="K7637" s="4" t="s">
        <v>174</v>
      </c>
      <c r="L7637" s="4">
        <v>40214</v>
      </c>
      <c r="M7637" s="4" t="s">
        <v>7</v>
      </c>
      <c r="N7637" s="4" t="s">
        <v>1262</v>
      </c>
      <c r="O7637" s="4" t="s">
        <v>37</v>
      </c>
      <c r="P7637" s="4" t="s">
        <v>221</v>
      </c>
      <c r="Q7637" s="4" t="s">
        <v>1261</v>
      </c>
      <c r="R7637" s="4">
        <v>300.98</v>
      </c>
      <c r="S7637" s="4">
        <v>1</v>
      </c>
      <c r="T7637" s="4">
        <v>0</v>
      </c>
      <c r="U7637" s="4">
        <v>87.284199999999998</v>
      </c>
      <c r="V7637" s="4" t="str">
        <f>INDEX(Regional_Lookup!$B$2:$B$5,MATCH('Sample - Superstore'!M7637,Regional_Lookup!$A$2:$A$5,0))</f>
        <v>Maria Santos</v>
      </c>
      <c r="W7637" s="4">
        <f>INDEX(Regional_Lookup!$C$2:$C$5, MATCH('Sample - Superstore'!M7637,Regional_Lookup!$A$2:$A$5, 0))</f>
        <v>0.15</v>
      </c>
      <c r="X7637" s="4">
        <f>U7637/R7637</f>
        <v>0.28999999999999998</v>
      </c>
      <c r="Y7637" s="4" t="str">
        <f>IF(X7637&gt;=W7637, "Yes", "No")</f>
        <v>Yes</v>
      </c>
      <c r="Z7637" s="4">
        <f>D7637-C7637</f>
        <v>3</v>
      </c>
      <c r="AA7637" s="4" t="str" cm="1">
        <f t="array" ref="AA7637">_xlfn.IFS(Z7637&lt;=2,"Fast",Z7637&gt;5, "Slow", AND(Z7637&gt;=3,Z7637&lt;=5),"Standard")</f>
        <v>Standard</v>
      </c>
    </row>
    <row r="7638" spans="1:27" x14ac:dyDescent="0.2">
      <c r="A7638" s="4">
        <v>7637</v>
      </c>
      <c r="B7638" s="4" t="s">
        <v>5461</v>
      </c>
      <c r="C7638" s="5">
        <v>43098</v>
      </c>
      <c r="D7638" s="5">
        <v>43101</v>
      </c>
      <c r="E7638" s="4" t="s">
        <v>21</v>
      </c>
      <c r="F7638" s="4" t="s">
        <v>745</v>
      </c>
      <c r="G7638" s="4" t="s">
        <v>744</v>
      </c>
      <c r="H7638" s="4" t="s">
        <v>18</v>
      </c>
      <c r="I7638" s="4" t="s">
        <v>17</v>
      </c>
      <c r="J7638" s="4" t="s">
        <v>395</v>
      </c>
      <c r="K7638" s="4" t="s">
        <v>174</v>
      </c>
      <c r="L7638" s="4">
        <v>40214</v>
      </c>
      <c r="M7638" s="4" t="s">
        <v>7</v>
      </c>
      <c r="N7638" s="4" t="s">
        <v>4079</v>
      </c>
      <c r="O7638" s="4" t="s">
        <v>37</v>
      </c>
      <c r="P7638" s="4" t="s">
        <v>221</v>
      </c>
      <c r="Q7638" s="4" t="s">
        <v>4078</v>
      </c>
      <c r="R7638" s="4">
        <v>258.75</v>
      </c>
      <c r="S7638" s="4">
        <v>3</v>
      </c>
      <c r="T7638" s="4">
        <v>0</v>
      </c>
      <c r="U7638" s="4">
        <v>77.625</v>
      </c>
      <c r="V7638" s="4" t="str">
        <f>INDEX(Regional_Lookup!$B$2:$B$5,MATCH('Sample - Superstore'!M7638,Regional_Lookup!$A$2:$A$5,0))</f>
        <v>Maria Santos</v>
      </c>
      <c r="W7638" s="4">
        <f>INDEX(Regional_Lookup!$C$2:$C$5, MATCH('Sample - Superstore'!M7638,Regional_Lookup!$A$2:$A$5, 0))</f>
        <v>0.15</v>
      </c>
      <c r="X7638" s="4">
        <f>U7638/R7638</f>
        <v>0.3</v>
      </c>
      <c r="Y7638" s="4" t="str">
        <f>IF(X7638&gt;=W7638, "Yes", "No")</f>
        <v>Yes</v>
      </c>
      <c r="Z7638" s="4">
        <f>D7638-C7638</f>
        <v>3</v>
      </c>
      <c r="AA7638" s="4" t="str" cm="1">
        <f t="array" ref="AA7638">_xlfn.IFS(Z7638&lt;=2,"Fast",Z7638&gt;5, "Slow", AND(Z7638&gt;=3,Z7638&lt;=5),"Standard")</f>
        <v>Standard</v>
      </c>
    </row>
    <row r="7639" spans="1:27" x14ac:dyDescent="0.2">
      <c r="A7639" s="4">
        <v>7638</v>
      </c>
      <c r="B7639" s="4" t="s">
        <v>5458</v>
      </c>
      <c r="C7639" s="5">
        <v>42796</v>
      </c>
      <c r="D7639" s="5">
        <v>42802</v>
      </c>
      <c r="E7639" s="4" t="s">
        <v>29</v>
      </c>
      <c r="F7639" s="4" t="s">
        <v>2926</v>
      </c>
      <c r="G7639" s="4" t="s">
        <v>2925</v>
      </c>
      <c r="H7639" s="4" t="s">
        <v>50</v>
      </c>
      <c r="I7639" s="4" t="s">
        <v>17</v>
      </c>
      <c r="J7639" s="4" t="s">
        <v>148</v>
      </c>
      <c r="K7639" s="4" t="s">
        <v>147</v>
      </c>
      <c r="L7639" s="4">
        <v>19711</v>
      </c>
      <c r="M7639" s="4" t="s">
        <v>5</v>
      </c>
      <c r="N7639" s="4" t="s">
        <v>5046</v>
      </c>
      <c r="O7639" s="4" t="s">
        <v>13</v>
      </c>
      <c r="P7639" s="4" t="s">
        <v>116</v>
      </c>
      <c r="Q7639" s="4" t="s">
        <v>5045</v>
      </c>
      <c r="R7639" s="4">
        <v>59.52</v>
      </c>
      <c r="S7639" s="4">
        <v>3</v>
      </c>
      <c r="T7639" s="4">
        <v>0</v>
      </c>
      <c r="U7639" s="4">
        <v>15.475199999999999</v>
      </c>
      <c r="V7639" s="4" t="str">
        <f>INDEX(Regional_Lookup!$B$2:$B$5,MATCH('Sample - Superstore'!M7639,Regional_Lookup!$A$2:$A$5,0))</f>
        <v>Sarah Miller</v>
      </c>
      <c r="W7639" s="4">
        <f>INDEX(Regional_Lookup!$C$2:$C$5, MATCH('Sample - Superstore'!M7639,Regional_Lookup!$A$2:$A$5, 0))</f>
        <v>0.16</v>
      </c>
      <c r="X7639" s="4">
        <f>U7639/R7639</f>
        <v>0.25999999999999995</v>
      </c>
      <c r="Y7639" s="4" t="str">
        <f>IF(X7639&gt;=W7639, "Yes", "No")</f>
        <v>Yes</v>
      </c>
      <c r="Z7639" s="4">
        <f>D7639-C7639</f>
        <v>6</v>
      </c>
      <c r="AA7639" s="4" t="str" cm="1">
        <f t="array" ref="AA7639">_xlfn.IFS(Z7639&lt;=2,"Fast",Z7639&gt;5, "Slow", AND(Z7639&gt;=3,Z7639&lt;=5),"Standard")</f>
        <v>Slow</v>
      </c>
    </row>
    <row r="7640" spans="1:27" x14ac:dyDescent="0.2">
      <c r="A7640" s="4">
        <v>7639</v>
      </c>
      <c r="B7640" s="4" t="s">
        <v>5458</v>
      </c>
      <c r="C7640" s="5">
        <v>42796</v>
      </c>
      <c r="D7640" s="5">
        <v>42802</v>
      </c>
      <c r="E7640" s="4" t="s">
        <v>29</v>
      </c>
      <c r="F7640" s="4" t="s">
        <v>2926</v>
      </c>
      <c r="G7640" s="4" t="s">
        <v>2925</v>
      </c>
      <c r="H7640" s="4" t="s">
        <v>50</v>
      </c>
      <c r="I7640" s="4" t="s">
        <v>17</v>
      </c>
      <c r="J7640" s="4" t="s">
        <v>148</v>
      </c>
      <c r="K7640" s="4" t="s">
        <v>147</v>
      </c>
      <c r="L7640" s="4">
        <v>19711</v>
      </c>
      <c r="M7640" s="4" t="s">
        <v>5</v>
      </c>
      <c r="N7640" s="4" t="s">
        <v>2931</v>
      </c>
      <c r="O7640" s="4" t="s">
        <v>13</v>
      </c>
      <c r="P7640" s="4" t="s">
        <v>121</v>
      </c>
      <c r="Q7640" s="4" t="s">
        <v>466</v>
      </c>
      <c r="R7640" s="4">
        <v>57.96</v>
      </c>
      <c r="S7640" s="4">
        <v>7</v>
      </c>
      <c r="T7640" s="4">
        <v>0</v>
      </c>
      <c r="U7640" s="4">
        <v>27.241199999999999</v>
      </c>
      <c r="V7640" s="4" t="str">
        <f>INDEX(Regional_Lookup!$B$2:$B$5,MATCH('Sample - Superstore'!M7640,Regional_Lookup!$A$2:$A$5,0))</f>
        <v>Sarah Miller</v>
      </c>
      <c r="W7640" s="4">
        <f>INDEX(Regional_Lookup!$C$2:$C$5, MATCH('Sample - Superstore'!M7640,Regional_Lookup!$A$2:$A$5, 0))</f>
        <v>0.16</v>
      </c>
      <c r="X7640" s="4">
        <f>U7640/R7640</f>
        <v>0.47</v>
      </c>
      <c r="Y7640" s="4" t="str">
        <f>IF(X7640&gt;=W7640, "Yes", "No")</f>
        <v>Yes</v>
      </c>
      <c r="Z7640" s="4">
        <f>D7640-C7640</f>
        <v>6</v>
      </c>
      <c r="AA7640" s="4" t="str" cm="1">
        <f t="array" ref="AA7640">_xlfn.IFS(Z7640&lt;=2,"Fast",Z7640&gt;5, "Slow", AND(Z7640&gt;=3,Z7640&lt;=5),"Standard")</f>
        <v>Slow</v>
      </c>
    </row>
    <row r="7641" spans="1:27" x14ac:dyDescent="0.2">
      <c r="A7641" s="4">
        <v>7640</v>
      </c>
      <c r="B7641" s="4" t="s">
        <v>5458</v>
      </c>
      <c r="C7641" s="5">
        <v>42796</v>
      </c>
      <c r="D7641" s="5">
        <v>42802</v>
      </c>
      <c r="E7641" s="4" t="s">
        <v>29</v>
      </c>
      <c r="F7641" s="4" t="s">
        <v>2926</v>
      </c>
      <c r="G7641" s="4" t="s">
        <v>2925</v>
      </c>
      <c r="H7641" s="4" t="s">
        <v>50</v>
      </c>
      <c r="I7641" s="4" t="s">
        <v>17</v>
      </c>
      <c r="J7641" s="4" t="s">
        <v>148</v>
      </c>
      <c r="K7641" s="4" t="s">
        <v>147</v>
      </c>
      <c r="L7641" s="4">
        <v>19711</v>
      </c>
      <c r="M7641" s="4" t="s">
        <v>5</v>
      </c>
      <c r="N7641" s="4" t="s">
        <v>5460</v>
      </c>
      <c r="O7641" s="4" t="s">
        <v>37</v>
      </c>
      <c r="P7641" s="4" t="s">
        <v>165</v>
      </c>
      <c r="Q7641" s="4" t="s">
        <v>5459</v>
      </c>
      <c r="R7641" s="4">
        <v>441.96</v>
      </c>
      <c r="S7641" s="4">
        <v>2</v>
      </c>
      <c r="T7641" s="4">
        <v>0</v>
      </c>
      <c r="U7641" s="4">
        <v>101.6508</v>
      </c>
      <c r="V7641" s="4" t="str">
        <f>INDEX(Regional_Lookup!$B$2:$B$5,MATCH('Sample - Superstore'!M7641,Regional_Lookup!$A$2:$A$5,0))</f>
        <v>Sarah Miller</v>
      </c>
      <c r="W7641" s="4">
        <f>INDEX(Regional_Lookup!$C$2:$C$5, MATCH('Sample - Superstore'!M7641,Regional_Lookup!$A$2:$A$5, 0))</f>
        <v>0.16</v>
      </c>
      <c r="X7641" s="4">
        <f>U7641/R7641</f>
        <v>0.23</v>
      </c>
      <c r="Y7641" s="4" t="str">
        <f>IF(X7641&gt;=W7641, "Yes", "No")</f>
        <v>Yes</v>
      </c>
      <c r="Z7641" s="4">
        <f>D7641-C7641</f>
        <v>6</v>
      </c>
      <c r="AA7641" s="4" t="str" cm="1">
        <f t="array" ref="AA7641">_xlfn.IFS(Z7641&lt;=2,"Fast",Z7641&gt;5, "Slow", AND(Z7641&gt;=3,Z7641&lt;=5),"Standard")</f>
        <v>Slow</v>
      </c>
    </row>
    <row r="7642" spans="1:27" x14ac:dyDescent="0.2">
      <c r="A7642" s="4">
        <v>7641</v>
      </c>
      <c r="B7642" s="4" t="s">
        <v>5458</v>
      </c>
      <c r="C7642" s="5">
        <v>42796</v>
      </c>
      <c r="D7642" s="5">
        <v>42802</v>
      </c>
      <c r="E7642" s="4" t="s">
        <v>29</v>
      </c>
      <c r="F7642" s="4" t="s">
        <v>2926</v>
      </c>
      <c r="G7642" s="4" t="s">
        <v>2925</v>
      </c>
      <c r="H7642" s="4" t="s">
        <v>50</v>
      </c>
      <c r="I7642" s="4" t="s">
        <v>17</v>
      </c>
      <c r="J7642" s="4" t="s">
        <v>148</v>
      </c>
      <c r="K7642" s="4" t="s">
        <v>147</v>
      </c>
      <c r="L7642" s="4">
        <v>19711</v>
      </c>
      <c r="M7642" s="4" t="s">
        <v>5</v>
      </c>
      <c r="N7642" s="4" t="s">
        <v>5457</v>
      </c>
      <c r="O7642" s="4" t="s">
        <v>13</v>
      </c>
      <c r="P7642" s="4" t="s">
        <v>24</v>
      </c>
      <c r="Q7642" s="4" t="s">
        <v>152</v>
      </c>
      <c r="R7642" s="4">
        <v>68.040000000000006</v>
      </c>
      <c r="S7642" s="4">
        <v>6</v>
      </c>
      <c r="T7642" s="4">
        <v>0</v>
      </c>
      <c r="U7642" s="4">
        <v>33.339599999999997</v>
      </c>
      <c r="V7642" s="4" t="str">
        <f>INDEX(Regional_Lookup!$B$2:$B$5,MATCH('Sample - Superstore'!M7642,Regional_Lookup!$A$2:$A$5,0))</f>
        <v>Sarah Miller</v>
      </c>
      <c r="W7642" s="4">
        <f>INDEX(Regional_Lookup!$C$2:$C$5, MATCH('Sample - Superstore'!M7642,Regional_Lookup!$A$2:$A$5, 0))</f>
        <v>0.16</v>
      </c>
      <c r="X7642" s="4">
        <f>U7642/R7642</f>
        <v>0.48999999999999994</v>
      </c>
      <c r="Y7642" s="4" t="str">
        <f>IF(X7642&gt;=W7642, "Yes", "No")</f>
        <v>Yes</v>
      </c>
      <c r="Z7642" s="4">
        <f>D7642-C7642</f>
        <v>6</v>
      </c>
      <c r="AA7642" s="4" t="str" cm="1">
        <f t="array" ref="AA7642">_xlfn.IFS(Z7642&lt;=2,"Fast",Z7642&gt;5, "Slow", AND(Z7642&gt;=3,Z7642&lt;=5),"Standard")</f>
        <v>Slow</v>
      </c>
    </row>
    <row r="7643" spans="1:27" x14ac:dyDescent="0.2">
      <c r="A7643" s="4">
        <v>7642</v>
      </c>
      <c r="B7643" s="4" t="s">
        <v>5450</v>
      </c>
      <c r="C7643" s="5">
        <v>42649</v>
      </c>
      <c r="D7643" s="5">
        <v>42650</v>
      </c>
      <c r="E7643" s="4" t="s">
        <v>89</v>
      </c>
      <c r="F7643" s="4" t="s">
        <v>1054</v>
      </c>
      <c r="G7643" s="4" t="s">
        <v>1053</v>
      </c>
      <c r="H7643" s="4" t="s">
        <v>102</v>
      </c>
      <c r="I7643" s="4" t="s">
        <v>17</v>
      </c>
      <c r="J7643" s="4" t="s">
        <v>5449</v>
      </c>
      <c r="K7643" s="4" t="s">
        <v>394</v>
      </c>
      <c r="L7643" s="4">
        <v>81001</v>
      </c>
      <c r="M7643" s="4" t="s">
        <v>9</v>
      </c>
      <c r="N7643" s="4" t="s">
        <v>5456</v>
      </c>
      <c r="O7643" s="4" t="s">
        <v>33</v>
      </c>
      <c r="P7643" s="4" t="s">
        <v>1500</v>
      </c>
      <c r="Q7643" s="4" t="s">
        <v>5455</v>
      </c>
      <c r="R7643" s="4">
        <v>703.71</v>
      </c>
      <c r="S7643" s="4">
        <v>6</v>
      </c>
      <c r="T7643" s="4">
        <v>0.7</v>
      </c>
      <c r="U7643" s="4">
        <v>-938.28</v>
      </c>
      <c r="V7643" s="4" t="str">
        <f>INDEX(Regional_Lookup!$B$2:$B$5,MATCH('Sample - Superstore'!M7643,Regional_Lookup!$A$2:$A$5,0))</f>
        <v>James Chen</v>
      </c>
      <c r="W7643" s="4">
        <f>INDEX(Regional_Lookup!$C$2:$C$5, MATCH('Sample - Superstore'!M7643,Regional_Lookup!$A$2:$A$5, 0))</f>
        <v>0.18</v>
      </c>
      <c r="X7643" s="4">
        <f>U7643/R7643</f>
        <v>-1.3333333333333333</v>
      </c>
      <c r="Y7643" s="4" t="str">
        <f>IF(X7643&gt;=W7643, "Yes", "No")</f>
        <v>No</v>
      </c>
      <c r="Z7643" s="4">
        <f>D7643-C7643</f>
        <v>1</v>
      </c>
      <c r="AA7643" s="4" t="str" cm="1">
        <f t="array" ref="AA7643">_xlfn.IFS(Z7643&lt;=2,"Fast",Z7643&gt;5, "Slow", AND(Z7643&gt;=3,Z7643&lt;=5),"Standard")</f>
        <v>Fast</v>
      </c>
    </row>
    <row r="7644" spans="1:27" x14ac:dyDescent="0.2">
      <c r="A7644" s="4">
        <v>7643</v>
      </c>
      <c r="B7644" s="4" t="s">
        <v>5450</v>
      </c>
      <c r="C7644" s="5">
        <v>42649</v>
      </c>
      <c r="D7644" s="5">
        <v>42650</v>
      </c>
      <c r="E7644" s="4" t="s">
        <v>89</v>
      </c>
      <c r="F7644" s="4" t="s">
        <v>1054</v>
      </c>
      <c r="G7644" s="4" t="s">
        <v>1053</v>
      </c>
      <c r="H7644" s="4" t="s">
        <v>102</v>
      </c>
      <c r="I7644" s="4" t="s">
        <v>17</v>
      </c>
      <c r="J7644" s="4" t="s">
        <v>5449</v>
      </c>
      <c r="K7644" s="4" t="s">
        <v>394</v>
      </c>
      <c r="L7644" s="4">
        <v>81001</v>
      </c>
      <c r="M7644" s="4" t="s">
        <v>9</v>
      </c>
      <c r="N7644" s="4" t="s">
        <v>5454</v>
      </c>
      <c r="O7644" s="4" t="s">
        <v>13</v>
      </c>
      <c r="P7644" s="4" t="s">
        <v>100</v>
      </c>
      <c r="Q7644" s="4" t="s">
        <v>5453</v>
      </c>
      <c r="R7644" s="4">
        <v>17.904</v>
      </c>
      <c r="S7644" s="4">
        <v>4</v>
      </c>
      <c r="T7644" s="4">
        <v>0.7</v>
      </c>
      <c r="U7644" s="4">
        <v>-14.92</v>
      </c>
      <c r="V7644" s="4" t="str">
        <f>INDEX(Regional_Lookup!$B$2:$B$5,MATCH('Sample - Superstore'!M7644,Regional_Lookup!$A$2:$A$5,0))</f>
        <v>James Chen</v>
      </c>
      <c r="W7644" s="4">
        <f>INDEX(Regional_Lookup!$C$2:$C$5, MATCH('Sample - Superstore'!M7644,Regional_Lookup!$A$2:$A$5, 0))</f>
        <v>0.18</v>
      </c>
      <c r="X7644" s="4">
        <f>U7644/R7644</f>
        <v>-0.83333333333333337</v>
      </c>
      <c r="Y7644" s="4" t="str">
        <f>IF(X7644&gt;=W7644, "Yes", "No")</f>
        <v>No</v>
      </c>
      <c r="Z7644" s="4">
        <f>D7644-C7644</f>
        <v>1</v>
      </c>
      <c r="AA7644" s="4" t="str" cm="1">
        <f t="array" ref="AA7644">_xlfn.IFS(Z7644&lt;=2,"Fast",Z7644&gt;5, "Slow", AND(Z7644&gt;=3,Z7644&lt;=5),"Standard")</f>
        <v>Fast</v>
      </c>
    </row>
    <row r="7645" spans="1:27" x14ac:dyDescent="0.2">
      <c r="A7645" s="4">
        <v>7644</v>
      </c>
      <c r="B7645" s="4" t="s">
        <v>5450</v>
      </c>
      <c r="C7645" s="5">
        <v>42649</v>
      </c>
      <c r="D7645" s="5">
        <v>42650</v>
      </c>
      <c r="E7645" s="4" t="s">
        <v>89</v>
      </c>
      <c r="F7645" s="4" t="s">
        <v>1054</v>
      </c>
      <c r="G7645" s="4" t="s">
        <v>1053</v>
      </c>
      <c r="H7645" s="4" t="s">
        <v>102</v>
      </c>
      <c r="I7645" s="4" t="s">
        <v>17</v>
      </c>
      <c r="J7645" s="4" t="s">
        <v>5449</v>
      </c>
      <c r="K7645" s="4" t="s">
        <v>394</v>
      </c>
      <c r="L7645" s="4">
        <v>81001</v>
      </c>
      <c r="M7645" s="4" t="s">
        <v>9</v>
      </c>
      <c r="N7645" s="4" t="s">
        <v>5452</v>
      </c>
      <c r="O7645" s="4" t="s">
        <v>13</v>
      </c>
      <c r="P7645" s="4" t="s">
        <v>100</v>
      </c>
      <c r="Q7645" s="4" t="s">
        <v>5451</v>
      </c>
      <c r="R7645" s="4">
        <v>11.976000000000001</v>
      </c>
      <c r="S7645" s="4">
        <v>4</v>
      </c>
      <c r="T7645" s="4">
        <v>0.7</v>
      </c>
      <c r="U7645" s="4">
        <v>-9.1815999999999995</v>
      </c>
      <c r="V7645" s="4" t="str">
        <f>INDEX(Regional_Lookup!$B$2:$B$5,MATCH('Sample - Superstore'!M7645,Regional_Lookup!$A$2:$A$5,0))</f>
        <v>James Chen</v>
      </c>
      <c r="W7645" s="4">
        <f>INDEX(Regional_Lookup!$C$2:$C$5, MATCH('Sample - Superstore'!M7645,Regional_Lookup!$A$2:$A$5, 0))</f>
        <v>0.18</v>
      </c>
      <c r="X7645" s="4">
        <f>U7645/R7645</f>
        <v>-0.76666666666666661</v>
      </c>
      <c r="Y7645" s="4" t="str">
        <f>IF(X7645&gt;=W7645, "Yes", "No")</f>
        <v>No</v>
      </c>
      <c r="Z7645" s="4">
        <f>D7645-C7645</f>
        <v>1</v>
      </c>
      <c r="AA7645" s="4" t="str" cm="1">
        <f t="array" ref="AA7645">_xlfn.IFS(Z7645&lt;=2,"Fast",Z7645&gt;5, "Slow", AND(Z7645&gt;=3,Z7645&lt;=5),"Standard")</f>
        <v>Fast</v>
      </c>
    </row>
    <row r="7646" spans="1:27" x14ac:dyDescent="0.2">
      <c r="A7646" s="4">
        <v>7645</v>
      </c>
      <c r="B7646" s="4" t="s">
        <v>5450</v>
      </c>
      <c r="C7646" s="5">
        <v>42649</v>
      </c>
      <c r="D7646" s="5">
        <v>42650</v>
      </c>
      <c r="E7646" s="4" t="s">
        <v>89</v>
      </c>
      <c r="F7646" s="4" t="s">
        <v>1054</v>
      </c>
      <c r="G7646" s="4" t="s">
        <v>1053</v>
      </c>
      <c r="H7646" s="4" t="s">
        <v>102</v>
      </c>
      <c r="I7646" s="4" t="s">
        <v>17</v>
      </c>
      <c r="J7646" s="4" t="s">
        <v>5449</v>
      </c>
      <c r="K7646" s="4" t="s">
        <v>394</v>
      </c>
      <c r="L7646" s="4">
        <v>81001</v>
      </c>
      <c r="M7646" s="4" t="s">
        <v>9</v>
      </c>
      <c r="N7646" s="4" t="s">
        <v>5361</v>
      </c>
      <c r="O7646" s="4" t="s">
        <v>33</v>
      </c>
      <c r="P7646" s="4" t="s">
        <v>55</v>
      </c>
      <c r="Q7646" s="4" t="s">
        <v>5360</v>
      </c>
      <c r="R7646" s="4">
        <v>67.959999999999994</v>
      </c>
      <c r="S7646" s="4">
        <v>5</v>
      </c>
      <c r="T7646" s="4">
        <v>0.2</v>
      </c>
      <c r="U7646" s="4">
        <v>0.84950000000000003</v>
      </c>
      <c r="V7646" s="4" t="str">
        <f>INDEX(Regional_Lookup!$B$2:$B$5,MATCH('Sample - Superstore'!M7646,Regional_Lookup!$A$2:$A$5,0))</f>
        <v>James Chen</v>
      </c>
      <c r="W7646" s="4">
        <f>INDEX(Regional_Lookup!$C$2:$C$5, MATCH('Sample - Superstore'!M7646,Regional_Lookup!$A$2:$A$5, 0))</f>
        <v>0.18</v>
      </c>
      <c r="X7646" s="4">
        <f>U7646/R7646</f>
        <v>1.2500000000000002E-2</v>
      </c>
      <c r="Y7646" s="4" t="str">
        <f>IF(X7646&gt;=W7646, "Yes", "No")</f>
        <v>No</v>
      </c>
      <c r="Z7646" s="4">
        <f>D7646-C7646</f>
        <v>1</v>
      </c>
      <c r="AA7646" s="4" t="str" cm="1">
        <f t="array" ref="AA7646">_xlfn.IFS(Z7646&lt;=2,"Fast",Z7646&gt;5, "Slow", AND(Z7646&gt;=3,Z7646&lt;=5),"Standard")</f>
        <v>Fast</v>
      </c>
    </row>
    <row r="7647" spans="1:27" x14ac:dyDescent="0.2">
      <c r="A7647" s="4">
        <v>7646</v>
      </c>
      <c r="B7647" s="4" t="s">
        <v>5448</v>
      </c>
      <c r="C7647" s="5">
        <v>42099</v>
      </c>
      <c r="D7647" s="5">
        <v>42105</v>
      </c>
      <c r="E7647" s="4" t="s">
        <v>29</v>
      </c>
      <c r="F7647" s="4" t="s">
        <v>4763</v>
      </c>
      <c r="G7647" s="4" t="s">
        <v>4762</v>
      </c>
      <c r="H7647" s="4" t="s">
        <v>50</v>
      </c>
      <c r="I7647" s="4" t="s">
        <v>17</v>
      </c>
      <c r="J7647" s="4" t="s">
        <v>59</v>
      </c>
      <c r="K7647" s="4" t="s">
        <v>15</v>
      </c>
      <c r="L7647" s="4">
        <v>90036</v>
      </c>
      <c r="M7647" s="4" t="s">
        <v>9</v>
      </c>
      <c r="N7647" s="4" t="s">
        <v>2192</v>
      </c>
      <c r="O7647" s="4" t="s">
        <v>37</v>
      </c>
      <c r="P7647" s="4" t="s">
        <v>221</v>
      </c>
      <c r="Q7647" s="4" t="s">
        <v>2191</v>
      </c>
      <c r="R7647" s="4">
        <v>892.22400000000005</v>
      </c>
      <c r="S7647" s="4">
        <v>3</v>
      </c>
      <c r="T7647" s="4">
        <v>0.2</v>
      </c>
      <c r="U7647" s="4">
        <v>89.222399999999993</v>
      </c>
      <c r="V7647" s="4" t="str">
        <f>INDEX(Regional_Lookup!$B$2:$B$5,MATCH('Sample - Superstore'!M7647,Regional_Lookup!$A$2:$A$5,0))</f>
        <v>James Chen</v>
      </c>
      <c r="W7647" s="4">
        <f>INDEX(Regional_Lookup!$C$2:$C$5, MATCH('Sample - Superstore'!M7647,Regional_Lookup!$A$2:$A$5, 0))</f>
        <v>0.18</v>
      </c>
      <c r="X7647" s="4">
        <f>U7647/R7647</f>
        <v>9.9999999999999992E-2</v>
      </c>
      <c r="Y7647" s="4" t="str">
        <f>IF(X7647&gt;=W7647, "Yes", "No")</f>
        <v>No</v>
      </c>
      <c r="Z7647" s="4">
        <f>D7647-C7647</f>
        <v>6</v>
      </c>
      <c r="AA7647" s="4" t="str" cm="1">
        <f t="array" ref="AA7647">_xlfn.IFS(Z7647&lt;=2,"Fast",Z7647&gt;5, "Slow", AND(Z7647&gt;=3,Z7647&lt;=5),"Standard")</f>
        <v>Slow</v>
      </c>
    </row>
    <row r="7648" spans="1:27" x14ac:dyDescent="0.2">
      <c r="A7648" s="4">
        <v>7647</v>
      </c>
      <c r="B7648" s="4" t="s">
        <v>5447</v>
      </c>
      <c r="C7648" s="5">
        <v>41891</v>
      </c>
      <c r="D7648" s="5">
        <v>41895</v>
      </c>
      <c r="E7648" s="4" t="s">
        <v>29</v>
      </c>
      <c r="F7648" s="4" t="s">
        <v>5446</v>
      </c>
      <c r="G7648" s="4" t="s">
        <v>5445</v>
      </c>
      <c r="H7648" s="4" t="s">
        <v>18</v>
      </c>
      <c r="I7648" s="4" t="s">
        <v>17</v>
      </c>
      <c r="J7648" s="4" t="s">
        <v>5444</v>
      </c>
      <c r="K7648" s="4" t="s">
        <v>636</v>
      </c>
      <c r="L7648" s="4">
        <v>27834</v>
      </c>
      <c r="M7648" s="4" t="s">
        <v>7</v>
      </c>
      <c r="N7648" s="4" t="s">
        <v>5443</v>
      </c>
      <c r="O7648" s="4" t="s">
        <v>33</v>
      </c>
      <c r="P7648" s="4" t="s">
        <v>1500</v>
      </c>
      <c r="Q7648" s="4" t="s">
        <v>5442</v>
      </c>
      <c r="R7648" s="4">
        <v>1299.99</v>
      </c>
      <c r="S7648" s="4">
        <v>2</v>
      </c>
      <c r="T7648" s="4">
        <v>0.5</v>
      </c>
      <c r="U7648" s="4">
        <v>-571.99559999999997</v>
      </c>
      <c r="V7648" s="4" t="str">
        <f>INDEX(Regional_Lookup!$B$2:$B$5,MATCH('Sample - Superstore'!M7648,Regional_Lookup!$A$2:$A$5,0))</f>
        <v>Maria Santos</v>
      </c>
      <c r="W7648" s="4">
        <f>INDEX(Regional_Lookup!$C$2:$C$5, MATCH('Sample - Superstore'!M7648,Regional_Lookup!$A$2:$A$5, 0))</f>
        <v>0.15</v>
      </c>
      <c r="X7648" s="4">
        <f>U7648/R7648</f>
        <v>-0.43999999999999995</v>
      </c>
      <c r="Y7648" s="4" t="str">
        <f>IF(X7648&gt;=W7648, "Yes", "No")</f>
        <v>No</v>
      </c>
      <c r="Z7648" s="4">
        <f>D7648-C7648</f>
        <v>4</v>
      </c>
      <c r="AA7648" s="4" t="str" cm="1">
        <f t="array" ref="AA7648">_xlfn.IFS(Z7648&lt;=2,"Fast",Z7648&gt;5, "Slow", AND(Z7648&gt;=3,Z7648&lt;=5),"Standard")</f>
        <v>Standard</v>
      </c>
    </row>
    <row r="7649" spans="1:27" x14ac:dyDescent="0.2">
      <c r="A7649" s="4">
        <v>7648</v>
      </c>
      <c r="B7649" s="4" t="s">
        <v>5439</v>
      </c>
      <c r="C7649" s="5">
        <v>42444</v>
      </c>
      <c r="D7649" s="5">
        <v>42445</v>
      </c>
      <c r="E7649" s="4" t="s">
        <v>89</v>
      </c>
      <c r="F7649" s="4" t="s">
        <v>2402</v>
      </c>
      <c r="G7649" s="4" t="s">
        <v>2401</v>
      </c>
      <c r="H7649" s="4" t="s">
        <v>50</v>
      </c>
      <c r="I7649" s="4" t="s">
        <v>17</v>
      </c>
      <c r="J7649" s="4" t="s">
        <v>248</v>
      </c>
      <c r="K7649" s="4" t="s">
        <v>15</v>
      </c>
      <c r="L7649" s="4">
        <v>94110</v>
      </c>
      <c r="M7649" s="4" t="s">
        <v>9</v>
      </c>
      <c r="N7649" s="4" t="s">
        <v>5441</v>
      </c>
      <c r="O7649" s="4" t="s">
        <v>13</v>
      </c>
      <c r="P7649" s="4" t="s">
        <v>100</v>
      </c>
      <c r="Q7649" s="4" t="s">
        <v>5440</v>
      </c>
      <c r="R7649" s="4">
        <v>4.5439999999999996</v>
      </c>
      <c r="S7649" s="4">
        <v>2</v>
      </c>
      <c r="T7649" s="4">
        <v>0.2</v>
      </c>
      <c r="U7649" s="4">
        <v>1.6472</v>
      </c>
      <c r="V7649" s="4" t="str">
        <f>INDEX(Regional_Lookup!$B$2:$B$5,MATCH('Sample - Superstore'!M7649,Regional_Lookup!$A$2:$A$5,0))</f>
        <v>James Chen</v>
      </c>
      <c r="W7649" s="4">
        <f>INDEX(Regional_Lookup!$C$2:$C$5, MATCH('Sample - Superstore'!M7649,Regional_Lookup!$A$2:$A$5, 0))</f>
        <v>0.18</v>
      </c>
      <c r="X7649" s="4">
        <f>U7649/R7649</f>
        <v>0.36250000000000004</v>
      </c>
      <c r="Y7649" s="4" t="str">
        <f>IF(X7649&gt;=W7649, "Yes", "No")</f>
        <v>Yes</v>
      </c>
      <c r="Z7649" s="4">
        <f>D7649-C7649</f>
        <v>1</v>
      </c>
      <c r="AA7649" s="4" t="str" cm="1">
        <f t="array" ref="AA7649">_xlfn.IFS(Z7649&lt;=2,"Fast",Z7649&gt;5, "Slow", AND(Z7649&gt;=3,Z7649&lt;=5),"Standard")</f>
        <v>Fast</v>
      </c>
    </row>
    <row r="7650" spans="1:27" x14ac:dyDescent="0.2">
      <c r="A7650" s="4">
        <v>7649</v>
      </c>
      <c r="B7650" s="4" t="s">
        <v>5439</v>
      </c>
      <c r="C7650" s="5">
        <v>42444</v>
      </c>
      <c r="D7650" s="5">
        <v>42445</v>
      </c>
      <c r="E7650" s="4" t="s">
        <v>89</v>
      </c>
      <c r="F7650" s="4" t="s">
        <v>2402</v>
      </c>
      <c r="G7650" s="4" t="s">
        <v>2401</v>
      </c>
      <c r="H7650" s="4" t="s">
        <v>50</v>
      </c>
      <c r="I7650" s="4" t="s">
        <v>17</v>
      </c>
      <c r="J7650" s="4" t="s">
        <v>248</v>
      </c>
      <c r="K7650" s="4" t="s">
        <v>15</v>
      </c>
      <c r="L7650" s="4">
        <v>94110</v>
      </c>
      <c r="M7650" s="4" t="s">
        <v>9</v>
      </c>
      <c r="N7650" s="4" t="s">
        <v>2815</v>
      </c>
      <c r="O7650" s="4" t="s">
        <v>37</v>
      </c>
      <c r="P7650" s="4" t="s">
        <v>221</v>
      </c>
      <c r="Q7650" s="4" t="s">
        <v>2814</v>
      </c>
      <c r="R7650" s="4">
        <v>1352.0319999999999</v>
      </c>
      <c r="S7650" s="4">
        <v>4</v>
      </c>
      <c r="T7650" s="4">
        <v>0.2</v>
      </c>
      <c r="U7650" s="4">
        <v>84.501999999999995</v>
      </c>
      <c r="V7650" s="4" t="str">
        <f>INDEX(Regional_Lookup!$B$2:$B$5,MATCH('Sample - Superstore'!M7650,Regional_Lookup!$A$2:$A$5,0))</f>
        <v>James Chen</v>
      </c>
      <c r="W7650" s="4">
        <f>INDEX(Regional_Lookup!$C$2:$C$5, MATCH('Sample - Superstore'!M7650,Regional_Lookup!$A$2:$A$5, 0))</f>
        <v>0.18</v>
      </c>
      <c r="X7650" s="4">
        <f>U7650/R7650</f>
        <v>6.25E-2</v>
      </c>
      <c r="Y7650" s="4" t="str">
        <f>IF(X7650&gt;=W7650, "Yes", "No")</f>
        <v>No</v>
      </c>
      <c r="Z7650" s="4">
        <f>D7650-C7650</f>
        <v>1</v>
      </c>
      <c r="AA7650" s="4" t="str" cm="1">
        <f t="array" ref="AA7650">_xlfn.IFS(Z7650&lt;=2,"Fast",Z7650&gt;5, "Slow", AND(Z7650&gt;=3,Z7650&lt;=5),"Standard")</f>
        <v>Fast</v>
      </c>
    </row>
    <row r="7651" spans="1:27" x14ac:dyDescent="0.2">
      <c r="A7651" s="4">
        <v>7650</v>
      </c>
      <c r="B7651" s="4" t="s">
        <v>5438</v>
      </c>
      <c r="C7651" s="5">
        <v>42365</v>
      </c>
      <c r="D7651" s="5">
        <v>42369</v>
      </c>
      <c r="E7651" s="4" t="s">
        <v>29</v>
      </c>
      <c r="F7651" s="4" t="s">
        <v>3877</v>
      </c>
      <c r="G7651" s="4" t="s">
        <v>3876</v>
      </c>
      <c r="H7651" s="4" t="s">
        <v>50</v>
      </c>
      <c r="I7651" s="4" t="s">
        <v>17</v>
      </c>
      <c r="J7651" s="4" t="s">
        <v>345</v>
      </c>
      <c r="K7651" s="4" t="s">
        <v>85</v>
      </c>
      <c r="L7651" s="4">
        <v>43302</v>
      </c>
      <c r="M7651" s="4" t="s">
        <v>5</v>
      </c>
      <c r="N7651" s="4" t="s">
        <v>4319</v>
      </c>
      <c r="O7651" s="4" t="s">
        <v>37</v>
      </c>
      <c r="P7651" s="4" t="s">
        <v>92</v>
      </c>
      <c r="Q7651" s="4" t="s">
        <v>4318</v>
      </c>
      <c r="R7651" s="4">
        <v>1548.99</v>
      </c>
      <c r="S7651" s="4">
        <v>9</v>
      </c>
      <c r="T7651" s="4">
        <v>0.4</v>
      </c>
      <c r="U7651" s="4">
        <v>-464.697</v>
      </c>
      <c r="V7651" s="4" t="str">
        <f>INDEX(Regional_Lookup!$B$2:$B$5,MATCH('Sample - Superstore'!M7651,Regional_Lookup!$A$2:$A$5,0))</f>
        <v>Sarah Miller</v>
      </c>
      <c r="W7651" s="4">
        <f>INDEX(Regional_Lookup!$C$2:$C$5, MATCH('Sample - Superstore'!M7651,Regional_Lookup!$A$2:$A$5, 0))</f>
        <v>0.16</v>
      </c>
      <c r="X7651" s="4">
        <f>U7651/R7651</f>
        <v>-0.3</v>
      </c>
      <c r="Y7651" s="4" t="str">
        <f>IF(X7651&gt;=W7651, "Yes", "No")</f>
        <v>No</v>
      </c>
      <c r="Z7651" s="4">
        <f>D7651-C7651</f>
        <v>4</v>
      </c>
      <c r="AA7651" s="4" t="str" cm="1">
        <f t="array" ref="AA7651">_xlfn.IFS(Z7651&lt;=2,"Fast",Z7651&gt;5, "Slow", AND(Z7651&gt;=3,Z7651&lt;=5),"Standard")</f>
        <v>Standard</v>
      </c>
    </row>
    <row r="7652" spans="1:27" x14ac:dyDescent="0.2">
      <c r="A7652" s="4">
        <v>7651</v>
      </c>
      <c r="B7652" s="4" t="s">
        <v>5438</v>
      </c>
      <c r="C7652" s="5">
        <v>42365</v>
      </c>
      <c r="D7652" s="5">
        <v>42369</v>
      </c>
      <c r="E7652" s="4" t="s">
        <v>29</v>
      </c>
      <c r="F7652" s="4" t="s">
        <v>3877</v>
      </c>
      <c r="G7652" s="4" t="s">
        <v>3876</v>
      </c>
      <c r="H7652" s="4" t="s">
        <v>50</v>
      </c>
      <c r="I7652" s="4" t="s">
        <v>17</v>
      </c>
      <c r="J7652" s="4" t="s">
        <v>345</v>
      </c>
      <c r="K7652" s="4" t="s">
        <v>85</v>
      </c>
      <c r="L7652" s="4">
        <v>43302</v>
      </c>
      <c r="M7652" s="4" t="s">
        <v>5</v>
      </c>
      <c r="N7652" s="4" t="s">
        <v>2931</v>
      </c>
      <c r="O7652" s="4" t="s">
        <v>13</v>
      </c>
      <c r="P7652" s="4" t="s">
        <v>121</v>
      </c>
      <c r="Q7652" s="4" t="s">
        <v>466</v>
      </c>
      <c r="R7652" s="4">
        <v>19.872</v>
      </c>
      <c r="S7652" s="4">
        <v>3</v>
      </c>
      <c r="T7652" s="4">
        <v>0.2</v>
      </c>
      <c r="U7652" s="4">
        <v>6.7068000000000003</v>
      </c>
      <c r="V7652" s="4" t="str">
        <f>INDEX(Regional_Lookup!$B$2:$B$5,MATCH('Sample - Superstore'!M7652,Regional_Lookup!$A$2:$A$5,0))</f>
        <v>Sarah Miller</v>
      </c>
      <c r="W7652" s="4">
        <f>INDEX(Regional_Lookup!$C$2:$C$5, MATCH('Sample - Superstore'!M7652,Regional_Lookup!$A$2:$A$5, 0))</f>
        <v>0.16</v>
      </c>
      <c r="X7652" s="4">
        <f>U7652/R7652</f>
        <v>0.33750000000000002</v>
      </c>
      <c r="Y7652" s="4" t="str">
        <f>IF(X7652&gt;=W7652, "Yes", "No")</f>
        <v>Yes</v>
      </c>
      <c r="Z7652" s="4">
        <f>D7652-C7652</f>
        <v>4</v>
      </c>
      <c r="AA7652" s="4" t="str" cm="1">
        <f t="array" ref="AA7652">_xlfn.IFS(Z7652&lt;=2,"Fast",Z7652&gt;5, "Slow", AND(Z7652&gt;=3,Z7652&lt;=5),"Standard")</f>
        <v>Standard</v>
      </c>
    </row>
    <row r="7653" spans="1:27" x14ac:dyDescent="0.2">
      <c r="A7653" s="4">
        <v>7652</v>
      </c>
      <c r="B7653" s="4" t="s">
        <v>5435</v>
      </c>
      <c r="C7653" s="5">
        <v>42954</v>
      </c>
      <c r="D7653" s="5">
        <v>42955</v>
      </c>
      <c r="E7653" s="4" t="s">
        <v>89</v>
      </c>
      <c r="F7653" s="4" t="s">
        <v>3687</v>
      </c>
      <c r="G7653" s="4" t="s">
        <v>3686</v>
      </c>
      <c r="H7653" s="4" t="s">
        <v>18</v>
      </c>
      <c r="I7653" s="4" t="s">
        <v>17</v>
      </c>
      <c r="J7653" s="4" t="s">
        <v>624</v>
      </c>
      <c r="K7653" s="4" t="s">
        <v>123</v>
      </c>
      <c r="L7653" s="4">
        <v>75081</v>
      </c>
      <c r="M7653" s="4" t="s">
        <v>3</v>
      </c>
      <c r="N7653" s="4" t="s">
        <v>5437</v>
      </c>
      <c r="O7653" s="4" t="s">
        <v>33</v>
      </c>
      <c r="P7653" s="4" t="s">
        <v>55</v>
      </c>
      <c r="Q7653" s="4" t="s">
        <v>5436</v>
      </c>
      <c r="R7653" s="4">
        <v>119.44799999999999</v>
      </c>
      <c r="S7653" s="4">
        <v>3</v>
      </c>
      <c r="T7653" s="4">
        <v>0.2</v>
      </c>
      <c r="U7653" s="4">
        <v>-13.437900000000001</v>
      </c>
      <c r="V7653" s="4" t="str">
        <f>INDEX(Regional_Lookup!$B$2:$B$5,MATCH('Sample - Superstore'!M7653,Regional_Lookup!$A$2:$A$5,0))</f>
        <v>David Johnson</v>
      </c>
      <c r="W7653" s="4">
        <f>INDEX(Regional_Lookup!$C$2:$C$5, MATCH('Sample - Superstore'!M7653,Regional_Lookup!$A$2:$A$5, 0))</f>
        <v>0.14000000000000001</v>
      </c>
      <c r="X7653" s="4">
        <f>U7653/R7653</f>
        <v>-0.11250000000000002</v>
      </c>
      <c r="Y7653" s="4" t="str">
        <f>IF(X7653&gt;=W7653, "Yes", "No")</f>
        <v>No</v>
      </c>
      <c r="Z7653" s="4">
        <f>D7653-C7653</f>
        <v>1</v>
      </c>
      <c r="AA7653" s="4" t="str" cm="1">
        <f t="array" ref="AA7653">_xlfn.IFS(Z7653&lt;=2,"Fast",Z7653&gt;5, "Slow", AND(Z7653&gt;=3,Z7653&lt;=5),"Standard")</f>
        <v>Fast</v>
      </c>
    </row>
    <row r="7654" spans="1:27" x14ac:dyDescent="0.2">
      <c r="A7654" s="4">
        <v>7653</v>
      </c>
      <c r="B7654" s="4" t="s">
        <v>5435</v>
      </c>
      <c r="C7654" s="5">
        <v>42954</v>
      </c>
      <c r="D7654" s="5">
        <v>42955</v>
      </c>
      <c r="E7654" s="4" t="s">
        <v>89</v>
      </c>
      <c r="F7654" s="4" t="s">
        <v>3687</v>
      </c>
      <c r="G7654" s="4" t="s">
        <v>3686</v>
      </c>
      <c r="H7654" s="4" t="s">
        <v>18</v>
      </c>
      <c r="I7654" s="4" t="s">
        <v>17</v>
      </c>
      <c r="J7654" s="4" t="s">
        <v>624</v>
      </c>
      <c r="K7654" s="4" t="s">
        <v>123</v>
      </c>
      <c r="L7654" s="4">
        <v>75081</v>
      </c>
      <c r="M7654" s="4" t="s">
        <v>3</v>
      </c>
      <c r="N7654" s="4" t="s">
        <v>2879</v>
      </c>
      <c r="O7654" s="4" t="s">
        <v>13</v>
      </c>
      <c r="P7654" s="4" t="s">
        <v>231</v>
      </c>
      <c r="Q7654" s="4" t="s">
        <v>2878</v>
      </c>
      <c r="R7654" s="4">
        <v>118.16</v>
      </c>
      <c r="S7654" s="4">
        <v>2</v>
      </c>
      <c r="T7654" s="4">
        <v>0.2</v>
      </c>
      <c r="U7654" s="4">
        <v>-25.109000000000002</v>
      </c>
      <c r="V7654" s="4" t="str">
        <f>INDEX(Regional_Lookup!$B$2:$B$5,MATCH('Sample - Superstore'!M7654,Regional_Lookup!$A$2:$A$5,0))</f>
        <v>David Johnson</v>
      </c>
      <c r="W7654" s="4">
        <f>INDEX(Regional_Lookup!$C$2:$C$5, MATCH('Sample - Superstore'!M7654,Regional_Lookup!$A$2:$A$5, 0))</f>
        <v>0.14000000000000001</v>
      </c>
      <c r="X7654" s="4">
        <f>U7654/R7654</f>
        <v>-0.21250000000000002</v>
      </c>
      <c r="Y7654" s="4" t="str">
        <f>IF(X7654&gt;=W7654, "Yes", "No")</f>
        <v>No</v>
      </c>
      <c r="Z7654" s="4">
        <f>D7654-C7654</f>
        <v>1</v>
      </c>
      <c r="AA7654" s="4" t="str" cm="1">
        <f t="array" ref="AA7654">_xlfn.IFS(Z7654&lt;=2,"Fast",Z7654&gt;5, "Slow", AND(Z7654&gt;=3,Z7654&lt;=5),"Standard")</f>
        <v>Fast</v>
      </c>
    </row>
    <row r="7655" spans="1:27" x14ac:dyDescent="0.2">
      <c r="A7655" s="4">
        <v>7654</v>
      </c>
      <c r="B7655" s="4" t="s">
        <v>5434</v>
      </c>
      <c r="C7655" s="5">
        <v>42085</v>
      </c>
      <c r="D7655" s="5">
        <v>42090</v>
      </c>
      <c r="E7655" s="4" t="s">
        <v>29</v>
      </c>
      <c r="F7655" s="4" t="s">
        <v>1123</v>
      </c>
      <c r="G7655" s="4" t="s">
        <v>1122</v>
      </c>
      <c r="H7655" s="4" t="s">
        <v>50</v>
      </c>
      <c r="I7655" s="4" t="s">
        <v>17</v>
      </c>
      <c r="J7655" s="4" t="s">
        <v>1767</v>
      </c>
      <c r="K7655" s="4" t="s">
        <v>1177</v>
      </c>
      <c r="L7655" s="4">
        <v>35810</v>
      </c>
      <c r="M7655" s="4" t="s">
        <v>7</v>
      </c>
      <c r="N7655" s="4" t="s">
        <v>5433</v>
      </c>
      <c r="O7655" s="4" t="s">
        <v>13</v>
      </c>
      <c r="P7655" s="4" t="s">
        <v>116</v>
      </c>
      <c r="Q7655" s="4" t="s">
        <v>5432</v>
      </c>
      <c r="R7655" s="4">
        <v>19.559999999999999</v>
      </c>
      <c r="S7655" s="4">
        <v>4</v>
      </c>
      <c r="T7655" s="4">
        <v>0</v>
      </c>
      <c r="U7655" s="4">
        <v>5.4767999999999999</v>
      </c>
      <c r="V7655" s="4" t="str">
        <f>INDEX(Regional_Lookup!$B$2:$B$5,MATCH('Sample - Superstore'!M7655,Regional_Lookup!$A$2:$A$5,0))</f>
        <v>Maria Santos</v>
      </c>
      <c r="W7655" s="4">
        <f>INDEX(Regional_Lookup!$C$2:$C$5, MATCH('Sample - Superstore'!M7655,Regional_Lookup!$A$2:$A$5, 0))</f>
        <v>0.15</v>
      </c>
      <c r="X7655" s="4">
        <f>U7655/R7655</f>
        <v>0.28000000000000003</v>
      </c>
      <c r="Y7655" s="4" t="str">
        <f>IF(X7655&gt;=W7655, "Yes", "No")</f>
        <v>Yes</v>
      </c>
      <c r="Z7655" s="4">
        <f>D7655-C7655</f>
        <v>5</v>
      </c>
      <c r="AA7655" s="4" t="str" cm="1">
        <f t="array" ref="AA7655">_xlfn.IFS(Z7655&lt;=2,"Fast",Z7655&gt;5, "Slow", AND(Z7655&gt;=3,Z7655&lt;=5),"Standard")</f>
        <v>Standard</v>
      </c>
    </row>
    <row r="7656" spans="1:27" x14ac:dyDescent="0.2">
      <c r="A7656" s="4">
        <v>7655</v>
      </c>
      <c r="B7656" s="4" t="s">
        <v>5431</v>
      </c>
      <c r="C7656" s="5">
        <v>42338</v>
      </c>
      <c r="D7656" s="5">
        <v>42340</v>
      </c>
      <c r="E7656" s="4" t="s">
        <v>21</v>
      </c>
      <c r="F7656" s="4" t="s">
        <v>3442</v>
      </c>
      <c r="G7656" s="4" t="s">
        <v>3441</v>
      </c>
      <c r="H7656" s="4" t="s">
        <v>18</v>
      </c>
      <c r="I7656" s="4" t="s">
        <v>17</v>
      </c>
      <c r="J7656" s="4" t="s">
        <v>2705</v>
      </c>
      <c r="K7656" s="4" t="s">
        <v>2426</v>
      </c>
      <c r="L7656" s="4">
        <v>89115</v>
      </c>
      <c r="M7656" s="4" t="s">
        <v>9</v>
      </c>
      <c r="N7656" s="4" t="s">
        <v>3553</v>
      </c>
      <c r="O7656" s="4" t="s">
        <v>37</v>
      </c>
      <c r="P7656" s="4" t="s">
        <v>36</v>
      </c>
      <c r="Q7656" s="4" t="s">
        <v>3552</v>
      </c>
      <c r="R7656" s="4">
        <v>80.959999999999994</v>
      </c>
      <c r="S7656" s="4">
        <v>4</v>
      </c>
      <c r="T7656" s="4">
        <v>0</v>
      </c>
      <c r="U7656" s="4">
        <v>29.145600000000002</v>
      </c>
      <c r="V7656" s="4" t="str">
        <f>INDEX(Regional_Lookup!$B$2:$B$5,MATCH('Sample - Superstore'!M7656,Regional_Lookup!$A$2:$A$5,0))</f>
        <v>James Chen</v>
      </c>
      <c r="W7656" s="4">
        <f>INDEX(Regional_Lookup!$C$2:$C$5, MATCH('Sample - Superstore'!M7656,Regional_Lookup!$A$2:$A$5, 0))</f>
        <v>0.18</v>
      </c>
      <c r="X7656" s="4">
        <f>U7656/R7656</f>
        <v>0.36000000000000004</v>
      </c>
      <c r="Y7656" s="4" t="str">
        <f>IF(X7656&gt;=W7656, "Yes", "No")</f>
        <v>Yes</v>
      </c>
      <c r="Z7656" s="4">
        <f>D7656-C7656</f>
        <v>2</v>
      </c>
      <c r="AA7656" s="4" t="str" cm="1">
        <f t="array" ref="AA7656">_xlfn.IFS(Z7656&lt;=2,"Fast",Z7656&gt;5, "Slow", AND(Z7656&gt;=3,Z7656&lt;=5),"Standard")</f>
        <v>Fast</v>
      </c>
    </row>
    <row r="7657" spans="1:27" x14ac:dyDescent="0.2">
      <c r="A7657" s="4">
        <v>7656</v>
      </c>
      <c r="B7657" s="4" t="s">
        <v>5431</v>
      </c>
      <c r="C7657" s="5">
        <v>42338</v>
      </c>
      <c r="D7657" s="5">
        <v>42340</v>
      </c>
      <c r="E7657" s="4" t="s">
        <v>21</v>
      </c>
      <c r="F7657" s="4" t="s">
        <v>3442</v>
      </c>
      <c r="G7657" s="4" t="s">
        <v>3441</v>
      </c>
      <c r="H7657" s="4" t="s">
        <v>18</v>
      </c>
      <c r="I7657" s="4" t="s">
        <v>17</v>
      </c>
      <c r="J7657" s="4" t="s">
        <v>2705</v>
      </c>
      <c r="K7657" s="4" t="s">
        <v>2426</v>
      </c>
      <c r="L7657" s="4">
        <v>89115</v>
      </c>
      <c r="M7657" s="4" t="s">
        <v>9</v>
      </c>
      <c r="N7657" s="4" t="s">
        <v>354</v>
      </c>
      <c r="O7657" s="4" t="s">
        <v>13</v>
      </c>
      <c r="P7657" s="4" t="s">
        <v>24</v>
      </c>
      <c r="Q7657" s="4" t="s">
        <v>353</v>
      </c>
      <c r="R7657" s="4">
        <v>25.92</v>
      </c>
      <c r="S7657" s="4">
        <v>4</v>
      </c>
      <c r="T7657" s="4">
        <v>0</v>
      </c>
      <c r="U7657" s="4">
        <v>12.441599999999999</v>
      </c>
      <c r="V7657" s="4" t="str">
        <f>INDEX(Regional_Lookup!$B$2:$B$5,MATCH('Sample - Superstore'!M7657,Regional_Lookup!$A$2:$A$5,0))</f>
        <v>James Chen</v>
      </c>
      <c r="W7657" s="4">
        <f>INDEX(Regional_Lookup!$C$2:$C$5, MATCH('Sample - Superstore'!M7657,Regional_Lookup!$A$2:$A$5, 0))</f>
        <v>0.18</v>
      </c>
      <c r="X7657" s="4">
        <f>U7657/R7657</f>
        <v>0.47999999999999993</v>
      </c>
      <c r="Y7657" s="4" t="str">
        <f>IF(X7657&gt;=W7657, "Yes", "No")</f>
        <v>Yes</v>
      </c>
      <c r="Z7657" s="4">
        <f>D7657-C7657</f>
        <v>2</v>
      </c>
      <c r="AA7657" s="4" t="str" cm="1">
        <f t="array" ref="AA7657">_xlfn.IFS(Z7657&lt;=2,"Fast",Z7657&gt;5, "Slow", AND(Z7657&gt;=3,Z7657&lt;=5),"Standard")</f>
        <v>Fast</v>
      </c>
    </row>
    <row r="7658" spans="1:27" x14ac:dyDescent="0.2">
      <c r="A7658" s="4">
        <v>7657</v>
      </c>
      <c r="B7658" s="4" t="s">
        <v>5430</v>
      </c>
      <c r="C7658" s="5">
        <v>41744</v>
      </c>
      <c r="D7658" s="5">
        <v>41744</v>
      </c>
      <c r="E7658" s="4" t="s">
        <v>162</v>
      </c>
      <c r="F7658" s="4" t="s">
        <v>1606</v>
      </c>
      <c r="G7658" s="4" t="s">
        <v>1605</v>
      </c>
      <c r="H7658" s="4" t="s">
        <v>102</v>
      </c>
      <c r="I7658" s="4" t="s">
        <v>17</v>
      </c>
      <c r="J7658" s="4" t="s">
        <v>59</v>
      </c>
      <c r="K7658" s="4" t="s">
        <v>15</v>
      </c>
      <c r="L7658" s="4">
        <v>90049</v>
      </c>
      <c r="M7658" s="4" t="s">
        <v>9</v>
      </c>
      <c r="N7658" s="4" t="s">
        <v>1323</v>
      </c>
      <c r="O7658" s="4" t="s">
        <v>13</v>
      </c>
      <c r="P7658" s="4" t="s">
        <v>12</v>
      </c>
      <c r="Q7658" s="4" t="s">
        <v>1322</v>
      </c>
      <c r="R7658" s="4">
        <v>106.96</v>
      </c>
      <c r="S7658" s="4">
        <v>2</v>
      </c>
      <c r="T7658" s="4">
        <v>0</v>
      </c>
      <c r="U7658" s="4">
        <v>31.0184</v>
      </c>
      <c r="V7658" s="4" t="str">
        <f>INDEX(Regional_Lookup!$B$2:$B$5,MATCH('Sample - Superstore'!M7658,Regional_Lookup!$A$2:$A$5,0))</f>
        <v>James Chen</v>
      </c>
      <c r="W7658" s="4">
        <f>INDEX(Regional_Lookup!$C$2:$C$5, MATCH('Sample - Superstore'!M7658,Regional_Lookup!$A$2:$A$5, 0))</f>
        <v>0.18</v>
      </c>
      <c r="X7658" s="4">
        <f>U7658/R7658</f>
        <v>0.29000000000000004</v>
      </c>
      <c r="Y7658" s="4" t="str">
        <f>IF(X7658&gt;=W7658, "Yes", "No")</f>
        <v>Yes</v>
      </c>
      <c r="Z7658" s="4">
        <f>D7658-C7658</f>
        <v>0</v>
      </c>
      <c r="AA7658" s="4" t="str" cm="1">
        <f t="array" ref="AA7658">_xlfn.IFS(Z7658&lt;=2,"Fast",Z7658&gt;5, "Slow", AND(Z7658&gt;=3,Z7658&lt;=5),"Standard")</f>
        <v>Fast</v>
      </c>
    </row>
    <row r="7659" spans="1:27" x14ac:dyDescent="0.2">
      <c r="A7659" s="4">
        <v>7658</v>
      </c>
      <c r="B7659" s="4" t="s">
        <v>5430</v>
      </c>
      <c r="C7659" s="5">
        <v>41744</v>
      </c>
      <c r="D7659" s="5">
        <v>41744</v>
      </c>
      <c r="E7659" s="4" t="s">
        <v>162</v>
      </c>
      <c r="F7659" s="4" t="s">
        <v>1606</v>
      </c>
      <c r="G7659" s="4" t="s">
        <v>1605</v>
      </c>
      <c r="H7659" s="4" t="s">
        <v>102</v>
      </c>
      <c r="I7659" s="4" t="s">
        <v>17</v>
      </c>
      <c r="J7659" s="4" t="s">
        <v>59</v>
      </c>
      <c r="K7659" s="4" t="s">
        <v>15</v>
      </c>
      <c r="L7659" s="4">
        <v>90049</v>
      </c>
      <c r="M7659" s="4" t="s">
        <v>9</v>
      </c>
      <c r="N7659" s="4" t="s">
        <v>4697</v>
      </c>
      <c r="O7659" s="4" t="s">
        <v>37</v>
      </c>
      <c r="P7659" s="4" t="s">
        <v>36</v>
      </c>
      <c r="Q7659" s="4" t="s">
        <v>4696</v>
      </c>
      <c r="R7659" s="4">
        <v>187.76</v>
      </c>
      <c r="S7659" s="4">
        <v>4</v>
      </c>
      <c r="T7659" s="4">
        <v>0</v>
      </c>
      <c r="U7659" s="4">
        <v>76.9816</v>
      </c>
      <c r="V7659" s="4" t="str">
        <f>INDEX(Regional_Lookup!$B$2:$B$5,MATCH('Sample - Superstore'!M7659,Regional_Lookup!$A$2:$A$5,0))</f>
        <v>James Chen</v>
      </c>
      <c r="W7659" s="4">
        <f>INDEX(Regional_Lookup!$C$2:$C$5, MATCH('Sample - Superstore'!M7659,Regional_Lookup!$A$2:$A$5, 0))</f>
        <v>0.18</v>
      </c>
      <c r="X7659" s="4">
        <f>U7659/R7659</f>
        <v>0.41000000000000003</v>
      </c>
      <c r="Y7659" s="4" t="str">
        <f>IF(X7659&gt;=W7659, "Yes", "No")</f>
        <v>Yes</v>
      </c>
      <c r="Z7659" s="4">
        <f>D7659-C7659</f>
        <v>0</v>
      </c>
      <c r="AA7659" s="4" t="str" cm="1">
        <f t="array" ref="AA7659">_xlfn.IFS(Z7659&lt;=2,"Fast",Z7659&gt;5, "Slow", AND(Z7659&gt;=3,Z7659&lt;=5),"Standard")</f>
        <v>Fast</v>
      </c>
    </row>
    <row r="7660" spans="1:27" x14ac:dyDescent="0.2">
      <c r="A7660" s="4">
        <v>7659</v>
      </c>
      <c r="B7660" s="4" t="s">
        <v>5429</v>
      </c>
      <c r="C7660" s="5">
        <v>42946</v>
      </c>
      <c r="D7660" s="5">
        <v>42949</v>
      </c>
      <c r="E7660" s="4" t="s">
        <v>89</v>
      </c>
      <c r="F7660" s="4" t="s">
        <v>3060</v>
      </c>
      <c r="G7660" s="4" t="s">
        <v>3059</v>
      </c>
      <c r="H7660" s="4" t="s">
        <v>102</v>
      </c>
      <c r="I7660" s="4" t="s">
        <v>17</v>
      </c>
      <c r="J7660" s="4" t="s">
        <v>443</v>
      </c>
      <c r="K7660" s="4" t="s">
        <v>85</v>
      </c>
      <c r="L7660" s="4">
        <v>44107</v>
      </c>
      <c r="M7660" s="4" t="s">
        <v>5</v>
      </c>
      <c r="N7660" s="4" t="s">
        <v>5428</v>
      </c>
      <c r="O7660" s="4" t="s">
        <v>13</v>
      </c>
      <c r="P7660" s="4" t="s">
        <v>100</v>
      </c>
      <c r="Q7660" s="4" t="s">
        <v>5427</v>
      </c>
      <c r="R7660" s="4">
        <v>76.775999999999996</v>
      </c>
      <c r="S7660" s="4">
        <v>4</v>
      </c>
      <c r="T7660" s="4">
        <v>0.7</v>
      </c>
      <c r="U7660" s="4">
        <v>-53.743200000000002</v>
      </c>
      <c r="V7660" s="4" t="str">
        <f>INDEX(Regional_Lookup!$B$2:$B$5,MATCH('Sample - Superstore'!M7660,Regional_Lookup!$A$2:$A$5,0))</f>
        <v>Sarah Miller</v>
      </c>
      <c r="W7660" s="4">
        <f>INDEX(Regional_Lookup!$C$2:$C$5, MATCH('Sample - Superstore'!M7660,Regional_Lookup!$A$2:$A$5, 0))</f>
        <v>0.16</v>
      </c>
      <c r="X7660" s="4">
        <f>U7660/R7660</f>
        <v>-0.70000000000000007</v>
      </c>
      <c r="Y7660" s="4" t="str">
        <f>IF(X7660&gt;=W7660, "Yes", "No")</f>
        <v>No</v>
      </c>
      <c r="Z7660" s="4">
        <f>D7660-C7660</f>
        <v>3</v>
      </c>
      <c r="AA7660" s="4" t="str" cm="1">
        <f t="array" ref="AA7660">_xlfn.IFS(Z7660&lt;=2,"Fast",Z7660&gt;5, "Slow", AND(Z7660&gt;=3,Z7660&lt;=5),"Standard")</f>
        <v>Standard</v>
      </c>
    </row>
    <row r="7661" spans="1:27" x14ac:dyDescent="0.2">
      <c r="A7661" s="4">
        <v>7660</v>
      </c>
      <c r="B7661" s="4" t="s">
        <v>5426</v>
      </c>
      <c r="C7661" s="5">
        <v>42887</v>
      </c>
      <c r="D7661" s="5">
        <v>42891</v>
      </c>
      <c r="E7661" s="4" t="s">
        <v>29</v>
      </c>
      <c r="F7661" s="4" t="s">
        <v>3323</v>
      </c>
      <c r="G7661" s="4" t="s">
        <v>3322</v>
      </c>
      <c r="H7661" s="4" t="s">
        <v>50</v>
      </c>
      <c r="I7661" s="4" t="s">
        <v>17</v>
      </c>
      <c r="J7661" s="4" t="s">
        <v>1514</v>
      </c>
      <c r="K7661" s="4" t="s">
        <v>935</v>
      </c>
      <c r="L7661" s="4">
        <v>68025</v>
      </c>
      <c r="M7661" s="4" t="s">
        <v>3</v>
      </c>
      <c r="N7661" s="4" t="s">
        <v>2178</v>
      </c>
      <c r="O7661" s="4" t="s">
        <v>13</v>
      </c>
      <c r="P7661" s="4" t="s">
        <v>100</v>
      </c>
      <c r="Q7661" s="4" t="s">
        <v>2177</v>
      </c>
      <c r="R7661" s="4">
        <v>53.9</v>
      </c>
      <c r="S7661" s="4">
        <v>5</v>
      </c>
      <c r="T7661" s="4">
        <v>0</v>
      </c>
      <c r="U7661" s="4">
        <v>25.872</v>
      </c>
      <c r="V7661" s="4" t="str">
        <f>INDEX(Regional_Lookup!$B$2:$B$5,MATCH('Sample - Superstore'!M7661,Regional_Lookup!$A$2:$A$5,0))</f>
        <v>David Johnson</v>
      </c>
      <c r="W7661" s="4">
        <f>INDEX(Regional_Lookup!$C$2:$C$5, MATCH('Sample - Superstore'!M7661,Regional_Lookup!$A$2:$A$5, 0))</f>
        <v>0.14000000000000001</v>
      </c>
      <c r="X7661" s="4">
        <f>U7661/R7661</f>
        <v>0.48000000000000004</v>
      </c>
      <c r="Y7661" s="4" t="str">
        <f>IF(X7661&gt;=W7661, "Yes", "No")</f>
        <v>Yes</v>
      </c>
      <c r="Z7661" s="4">
        <f>D7661-C7661</f>
        <v>4</v>
      </c>
      <c r="AA7661" s="4" t="str" cm="1">
        <f t="array" ref="AA7661">_xlfn.IFS(Z7661&lt;=2,"Fast",Z7661&gt;5, "Slow", AND(Z7661&gt;=3,Z7661&lt;=5),"Standard")</f>
        <v>Standard</v>
      </c>
    </row>
    <row r="7662" spans="1:27" x14ac:dyDescent="0.2">
      <c r="A7662" s="4">
        <v>7661</v>
      </c>
      <c r="B7662" s="4" t="s">
        <v>5425</v>
      </c>
      <c r="C7662" s="5">
        <v>41646</v>
      </c>
      <c r="D7662" s="5">
        <v>41651</v>
      </c>
      <c r="E7662" s="4" t="s">
        <v>29</v>
      </c>
      <c r="F7662" s="4" t="s">
        <v>5229</v>
      </c>
      <c r="G7662" s="4" t="s">
        <v>5228</v>
      </c>
      <c r="H7662" s="4" t="s">
        <v>18</v>
      </c>
      <c r="I7662" s="4" t="s">
        <v>17</v>
      </c>
      <c r="J7662" s="4" t="s">
        <v>1767</v>
      </c>
      <c r="K7662" s="4" t="s">
        <v>123</v>
      </c>
      <c r="L7662" s="4">
        <v>77340</v>
      </c>
      <c r="M7662" s="4" t="s">
        <v>3</v>
      </c>
      <c r="N7662" s="4" t="s">
        <v>261</v>
      </c>
      <c r="O7662" s="4" t="s">
        <v>37</v>
      </c>
      <c r="P7662" s="4" t="s">
        <v>36</v>
      </c>
      <c r="Q7662" s="4" t="s">
        <v>3042</v>
      </c>
      <c r="R7662" s="4">
        <v>76.727999999999994</v>
      </c>
      <c r="S7662" s="4">
        <v>3</v>
      </c>
      <c r="T7662" s="4">
        <v>0.6</v>
      </c>
      <c r="U7662" s="4">
        <v>-53.709600000000002</v>
      </c>
      <c r="V7662" s="4" t="str">
        <f>INDEX(Regional_Lookup!$B$2:$B$5,MATCH('Sample - Superstore'!M7662,Regional_Lookup!$A$2:$A$5,0))</f>
        <v>David Johnson</v>
      </c>
      <c r="W7662" s="4">
        <f>INDEX(Regional_Lookup!$C$2:$C$5, MATCH('Sample - Superstore'!M7662,Regional_Lookup!$A$2:$A$5, 0))</f>
        <v>0.14000000000000001</v>
      </c>
      <c r="X7662" s="4">
        <f>U7662/R7662</f>
        <v>-0.70000000000000007</v>
      </c>
      <c r="Y7662" s="4" t="str">
        <f>IF(X7662&gt;=W7662, "Yes", "No")</f>
        <v>No</v>
      </c>
      <c r="Z7662" s="4">
        <f>D7662-C7662</f>
        <v>5</v>
      </c>
      <c r="AA7662" s="4" t="str" cm="1">
        <f t="array" ref="AA7662">_xlfn.IFS(Z7662&lt;=2,"Fast",Z7662&gt;5, "Slow", AND(Z7662&gt;=3,Z7662&lt;=5),"Standard")</f>
        <v>Standard</v>
      </c>
    </row>
    <row r="7663" spans="1:27" x14ac:dyDescent="0.2">
      <c r="A7663" s="4">
        <v>7662</v>
      </c>
      <c r="B7663" s="4" t="s">
        <v>5425</v>
      </c>
      <c r="C7663" s="5">
        <v>41646</v>
      </c>
      <c r="D7663" s="5">
        <v>41651</v>
      </c>
      <c r="E7663" s="4" t="s">
        <v>29</v>
      </c>
      <c r="F7663" s="4" t="s">
        <v>5229</v>
      </c>
      <c r="G7663" s="4" t="s">
        <v>5228</v>
      </c>
      <c r="H7663" s="4" t="s">
        <v>18</v>
      </c>
      <c r="I7663" s="4" t="s">
        <v>17</v>
      </c>
      <c r="J7663" s="4" t="s">
        <v>1767</v>
      </c>
      <c r="K7663" s="4" t="s">
        <v>123</v>
      </c>
      <c r="L7663" s="4">
        <v>77340</v>
      </c>
      <c r="M7663" s="4" t="s">
        <v>3</v>
      </c>
      <c r="N7663" s="4" t="s">
        <v>3745</v>
      </c>
      <c r="O7663" s="4" t="s">
        <v>13</v>
      </c>
      <c r="P7663" s="4" t="s">
        <v>100</v>
      </c>
      <c r="Q7663" s="4" t="s">
        <v>3744</v>
      </c>
      <c r="R7663" s="4">
        <v>10.43</v>
      </c>
      <c r="S7663" s="4">
        <v>7</v>
      </c>
      <c r="T7663" s="4">
        <v>0.8</v>
      </c>
      <c r="U7663" s="4">
        <v>-18.252500000000001</v>
      </c>
      <c r="V7663" s="4" t="str">
        <f>INDEX(Regional_Lookup!$B$2:$B$5,MATCH('Sample - Superstore'!M7663,Regional_Lookup!$A$2:$A$5,0))</f>
        <v>David Johnson</v>
      </c>
      <c r="W7663" s="4">
        <f>INDEX(Regional_Lookup!$C$2:$C$5, MATCH('Sample - Superstore'!M7663,Regional_Lookup!$A$2:$A$5, 0))</f>
        <v>0.14000000000000001</v>
      </c>
      <c r="X7663" s="4">
        <f>U7663/R7663</f>
        <v>-1.7500000000000002</v>
      </c>
      <c r="Y7663" s="4" t="str">
        <f>IF(X7663&gt;=W7663, "Yes", "No")</f>
        <v>No</v>
      </c>
      <c r="Z7663" s="4">
        <f>D7663-C7663</f>
        <v>5</v>
      </c>
      <c r="AA7663" s="4" t="str" cm="1">
        <f t="array" ref="AA7663">_xlfn.IFS(Z7663&lt;=2,"Fast",Z7663&gt;5, "Slow", AND(Z7663&gt;=3,Z7663&lt;=5),"Standard")</f>
        <v>Standard</v>
      </c>
    </row>
    <row r="7664" spans="1:27" x14ac:dyDescent="0.2">
      <c r="A7664" s="4">
        <v>7663</v>
      </c>
      <c r="B7664" s="4" t="s">
        <v>5424</v>
      </c>
      <c r="C7664" s="5">
        <v>43007</v>
      </c>
      <c r="D7664" s="5">
        <v>43009</v>
      </c>
      <c r="E7664" s="4" t="s">
        <v>89</v>
      </c>
      <c r="F7664" s="4" t="s">
        <v>272</v>
      </c>
      <c r="G7664" s="4" t="s">
        <v>271</v>
      </c>
      <c r="H7664" s="4" t="s">
        <v>18</v>
      </c>
      <c r="I7664" s="4" t="s">
        <v>17</v>
      </c>
      <c r="J7664" s="4" t="s">
        <v>59</v>
      </c>
      <c r="K7664" s="4" t="s">
        <v>15</v>
      </c>
      <c r="L7664" s="4">
        <v>90036</v>
      </c>
      <c r="M7664" s="4" t="s">
        <v>9</v>
      </c>
      <c r="N7664" s="4" t="s">
        <v>3290</v>
      </c>
      <c r="O7664" s="4" t="s">
        <v>13</v>
      </c>
      <c r="P7664" s="4" t="s">
        <v>116</v>
      </c>
      <c r="Q7664" s="4" t="s">
        <v>3289</v>
      </c>
      <c r="R7664" s="4">
        <v>99.2</v>
      </c>
      <c r="S7664" s="4">
        <v>5</v>
      </c>
      <c r="T7664" s="4">
        <v>0</v>
      </c>
      <c r="U7664" s="4">
        <v>25.792000000000002</v>
      </c>
      <c r="V7664" s="4" t="str">
        <f>INDEX(Regional_Lookup!$B$2:$B$5,MATCH('Sample - Superstore'!M7664,Regional_Lookup!$A$2:$A$5,0))</f>
        <v>James Chen</v>
      </c>
      <c r="W7664" s="4">
        <f>INDEX(Regional_Lookup!$C$2:$C$5, MATCH('Sample - Superstore'!M7664,Regional_Lookup!$A$2:$A$5, 0))</f>
        <v>0.18</v>
      </c>
      <c r="X7664" s="4">
        <f>U7664/R7664</f>
        <v>0.26</v>
      </c>
      <c r="Y7664" s="4" t="str">
        <f>IF(X7664&gt;=W7664, "Yes", "No")</f>
        <v>Yes</v>
      </c>
      <c r="Z7664" s="4">
        <f>D7664-C7664</f>
        <v>2</v>
      </c>
      <c r="AA7664" s="4" t="str" cm="1">
        <f t="array" ref="AA7664">_xlfn.IFS(Z7664&lt;=2,"Fast",Z7664&gt;5, "Slow", AND(Z7664&gt;=3,Z7664&lt;=5),"Standard")</f>
        <v>Fast</v>
      </c>
    </row>
    <row r="7665" spans="1:27" x14ac:dyDescent="0.2">
      <c r="A7665" s="4">
        <v>7664</v>
      </c>
      <c r="B7665" s="4" t="s">
        <v>5423</v>
      </c>
      <c r="C7665" s="5">
        <v>42991</v>
      </c>
      <c r="D7665" s="5">
        <v>42997</v>
      </c>
      <c r="E7665" s="4" t="s">
        <v>29</v>
      </c>
      <c r="F7665" s="4" t="s">
        <v>459</v>
      </c>
      <c r="G7665" s="4" t="s">
        <v>458</v>
      </c>
      <c r="H7665" s="4" t="s">
        <v>18</v>
      </c>
      <c r="I7665" s="4" t="s">
        <v>17</v>
      </c>
      <c r="J7665" s="4" t="s">
        <v>5422</v>
      </c>
      <c r="K7665" s="4" t="s">
        <v>636</v>
      </c>
      <c r="L7665" s="4">
        <v>28806</v>
      </c>
      <c r="M7665" s="4" t="s">
        <v>7</v>
      </c>
      <c r="N7665" s="4" t="s">
        <v>4514</v>
      </c>
      <c r="O7665" s="4" t="s">
        <v>13</v>
      </c>
      <c r="P7665" s="4" t="s">
        <v>116</v>
      </c>
      <c r="Q7665" s="4" t="s">
        <v>4513</v>
      </c>
      <c r="R7665" s="4">
        <v>15.92</v>
      </c>
      <c r="S7665" s="4">
        <v>5</v>
      </c>
      <c r="T7665" s="4">
        <v>0.2</v>
      </c>
      <c r="U7665" s="4">
        <v>2.786</v>
      </c>
      <c r="V7665" s="4" t="str">
        <f>INDEX(Regional_Lookup!$B$2:$B$5,MATCH('Sample - Superstore'!M7665,Regional_Lookup!$A$2:$A$5,0))</f>
        <v>Maria Santos</v>
      </c>
      <c r="W7665" s="4">
        <f>INDEX(Regional_Lookup!$C$2:$C$5, MATCH('Sample - Superstore'!M7665,Regional_Lookup!$A$2:$A$5, 0))</f>
        <v>0.15</v>
      </c>
      <c r="X7665" s="4">
        <f>U7665/R7665</f>
        <v>0.17500000000000002</v>
      </c>
      <c r="Y7665" s="4" t="str">
        <f>IF(X7665&gt;=W7665, "Yes", "No")</f>
        <v>Yes</v>
      </c>
      <c r="Z7665" s="4">
        <f>D7665-C7665</f>
        <v>6</v>
      </c>
      <c r="AA7665" s="4" t="str" cm="1">
        <f t="array" ref="AA7665">_xlfn.IFS(Z7665&lt;=2,"Fast",Z7665&gt;5, "Slow", AND(Z7665&gt;=3,Z7665&lt;=5),"Standard")</f>
        <v>Slow</v>
      </c>
    </row>
    <row r="7666" spans="1:27" x14ac:dyDescent="0.2">
      <c r="A7666" s="4">
        <v>7665</v>
      </c>
      <c r="B7666" s="4" t="s">
        <v>5421</v>
      </c>
      <c r="C7666" s="5">
        <v>41934</v>
      </c>
      <c r="D7666" s="5">
        <v>41938</v>
      </c>
      <c r="E7666" s="4" t="s">
        <v>29</v>
      </c>
      <c r="F7666" s="4" t="s">
        <v>5420</v>
      </c>
      <c r="G7666" s="4" t="s">
        <v>5419</v>
      </c>
      <c r="H7666" s="4" t="s">
        <v>50</v>
      </c>
      <c r="I7666" s="4" t="s">
        <v>17</v>
      </c>
      <c r="J7666" s="4" t="s">
        <v>5418</v>
      </c>
      <c r="K7666" s="4" t="s">
        <v>94</v>
      </c>
      <c r="L7666" s="4">
        <v>71111</v>
      </c>
      <c r="M7666" s="4" t="s">
        <v>7</v>
      </c>
      <c r="N7666" s="4" t="s">
        <v>2846</v>
      </c>
      <c r="O7666" s="4" t="s">
        <v>37</v>
      </c>
      <c r="P7666" s="4" t="s">
        <v>36</v>
      </c>
      <c r="Q7666" s="4" t="s">
        <v>2845</v>
      </c>
      <c r="R7666" s="4">
        <v>129.91999999999999</v>
      </c>
      <c r="S7666" s="4">
        <v>4</v>
      </c>
      <c r="T7666" s="4">
        <v>0</v>
      </c>
      <c r="U7666" s="4">
        <v>10.393599999999999</v>
      </c>
      <c r="V7666" s="4" t="str">
        <f>INDEX(Regional_Lookup!$B$2:$B$5,MATCH('Sample - Superstore'!M7666,Regional_Lookup!$A$2:$A$5,0))</f>
        <v>Maria Santos</v>
      </c>
      <c r="W7666" s="4">
        <f>INDEX(Regional_Lookup!$C$2:$C$5, MATCH('Sample - Superstore'!M7666,Regional_Lookup!$A$2:$A$5, 0))</f>
        <v>0.15</v>
      </c>
      <c r="X7666" s="4">
        <f>U7666/R7666</f>
        <v>0.08</v>
      </c>
      <c r="Y7666" s="4" t="str">
        <f>IF(X7666&gt;=W7666, "Yes", "No")</f>
        <v>No</v>
      </c>
      <c r="Z7666" s="4">
        <f>D7666-C7666</f>
        <v>4</v>
      </c>
      <c r="AA7666" s="4" t="str" cm="1">
        <f t="array" ref="AA7666">_xlfn.IFS(Z7666&lt;=2,"Fast",Z7666&gt;5, "Slow", AND(Z7666&gt;=3,Z7666&lt;=5),"Standard")</f>
        <v>Standard</v>
      </c>
    </row>
    <row r="7667" spans="1:27" x14ac:dyDescent="0.2">
      <c r="A7667" s="4">
        <v>7666</v>
      </c>
      <c r="B7667" s="4" t="s">
        <v>5417</v>
      </c>
      <c r="C7667" s="5">
        <v>42647</v>
      </c>
      <c r="D7667" s="5">
        <v>42651</v>
      </c>
      <c r="E7667" s="4" t="s">
        <v>29</v>
      </c>
      <c r="F7667" s="4" t="s">
        <v>4237</v>
      </c>
      <c r="G7667" s="4" t="s">
        <v>4236</v>
      </c>
      <c r="H7667" s="4" t="s">
        <v>102</v>
      </c>
      <c r="I7667" s="4" t="s">
        <v>17</v>
      </c>
      <c r="J7667" s="4" t="s">
        <v>1610</v>
      </c>
      <c r="K7667" s="4" t="s">
        <v>269</v>
      </c>
      <c r="L7667" s="4">
        <v>2908</v>
      </c>
      <c r="M7667" s="4" t="s">
        <v>5</v>
      </c>
      <c r="N7667" s="4" t="s">
        <v>743</v>
      </c>
      <c r="O7667" s="4" t="s">
        <v>13</v>
      </c>
      <c r="P7667" s="4" t="s">
        <v>100</v>
      </c>
      <c r="Q7667" s="4" t="s">
        <v>742</v>
      </c>
      <c r="R7667" s="4">
        <v>30.4</v>
      </c>
      <c r="S7667" s="4">
        <v>1</v>
      </c>
      <c r="T7667" s="4">
        <v>0</v>
      </c>
      <c r="U7667" s="4">
        <v>13.984</v>
      </c>
      <c r="V7667" s="4" t="str">
        <f>INDEX(Regional_Lookup!$B$2:$B$5,MATCH('Sample - Superstore'!M7667,Regional_Lookup!$A$2:$A$5,0))</f>
        <v>Sarah Miller</v>
      </c>
      <c r="W7667" s="4">
        <f>INDEX(Regional_Lookup!$C$2:$C$5, MATCH('Sample - Superstore'!M7667,Regional_Lookup!$A$2:$A$5, 0))</f>
        <v>0.16</v>
      </c>
      <c r="X7667" s="4">
        <f>U7667/R7667</f>
        <v>0.46</v>
      </c>
      <c r="Y7667" s="4" t="str">
        <f>IF(X7667&gt;=W7667, "Yes", "No")</f>
        <v>Yes</v>
      </c>
      <c r="Z7667" s="4">
        <f>D7667-C7667</f>
        <v>4</v>
      </c>
      <c r="AA7667" s="4" t="str" cm="1">
        <f t="array" ref="AA7667">_xlfn.IFS(Z7667&lt;=2,"Fast",Z7667&gt;5, "Slow", AND(Z7667&gt;=3,Z7667&lt;=5),"Standard")</f>
        <v>Standard</v>
      </c>
    </row>
    <row r="7668" spans="1:27" x14ac:dyDescent="0.2">
      <c r="A7668" s="4">
        <v>7667</v>
      </c>
      <c r="B7668" s="4" t="s">
        <v>5417</v>
      </c>
      <c r="C7668" s="5">
        <v>42647</v>
      </c>
      <c r="D7668" s="5">
        <v>42651</v>
      </c>
      <c r="E7668" s="4" t="s">
        <v>29</v>
      </c>
      <c r="F7668" s="4" t="s">
        <v>4237</v>
      </c>
      <c r="G7668" s="4" t="s">
        <v>4236</v>
      </c>
      <c r="H7668" s="4" t="s">
        <v>102</v>
      </c>
      <c r="I7668" s="4" t="s">
        <v>17</v>
      </c>
      <c r="J7668" s="4" t="s">
        <v>1610</v>
      </c>
      <c r="K7668" s="4" t="s">
        <v>269</v>
      </c>
      <c r="L7668" s="4">
        <v>2908</v>
      </c>
      <c r="M7668" s="4" t="s">
        <v>5</v>
      </c>
      <c r="N7668" s="4" t="s">
        <v>3578</v>
      </c>
      <c r="O7668" s="4" t="s">
        <v>33</v>
      </c>
      <c r="P7668" s="4" t="s">
        <v>296</v>
      </c>
      <c r="Q7668" s="4" t="s">
        <v>3577</v>
      </c>
      <c r="R7668" s="4">
        <v>5399.91</v>
      </c>
      <c r="S7668" s="4">
        <v>9</v>
      </c>
      <c r="T7668" s="4">
        <v>0</v>
      </c>
      <c r="U7668" s="4">
        <v>2591.9567999999999</v>
      </c>
      <c r="V7668" s="4" t="str">
        <f>INDEX(Regional_Lookup!$B$2:$B$5,MATCH('Sample - Superstore'!M7668,Regional_Lookup!$A$2:$A$5,0))</f>
        <v>Sarah Miller</v>
      </c>
      <c r="W7668" s="4">
        <f>INDEX(Regional_Lookup!$C$2:$C$5, MATCH('Sample - Superstore'!M7668,Regional_Lookup!$A$2:$A$5, 0))</f>
        <v>0.16</v>
      </c>
      <c r="X7668" s="4">
        <f>U7668/R7668</f>
        <v>0.48</v>
      </c>
      <c r="Y7668" s="4" t="str">
        <f>IF(X7668&gt;=W7668, "Yes", "No")</f>
        <v>Yes</v>
      </c>
      <c r="Z7668" s="4">
        <f>D7668-C7668</f>
        <v>4</v>
      </c>
      <c r="AA7668" s="4" t="str" cm="1">
        <f t="array" ref="AA7668">_xlfn.IFS(Z7668&lt;=2,"Fast",Z7668&gt;5, "Slow", AND(Z7668&gt;=3,Z7668&lt;=5),"Standard")</f>
        <v>Standard</v>
      </c>
    </row>
    <row r="7669" spans="1:27" x14ac:dyDescent="0.2">
      <c r="A7669" s="4">
        <v>7668</v>
      </c>
      <c r="B7669" s="4" t="s">
        <v>5417</v>
      </c>
      <c r="C7669" s="5">
        <v>42647</v>
      </c>
      <c r="D7669" s="5">
        <v>42651</v>
      </c>
      <c r="E7669" s="4" t="s">
        <v>29</v>
      </c>
      <c r="F7669" s="4" t="s">
        <v>4237</v>
      </c>
      <c r="G7669" s="4" t="s">
        <v>4236</v>
      </c>
      <c r="H7669" s="4" t="s">
        <v>102</v>
      </c>
      <c r="I7669" s="4" t="s">
        <v>17</v>
      </c>
      <c r="J7669" s="4" t="s">
        <v>1610</v>
      </c>
      <c r="K7669" s="4" t="s">
        <v>269</v>
      </c>
      <c r="L7669" s="4">
        <v>2908</v>
      </c>
      <c r="M7669" s="4" t="s">
        <v>5</v>
      </c>
      <c r="N7669" s="4" t="s">
        <v>5416</v>
      </c>
      <c r="O7669" s="4" t="s">
        <v>13</v>
      </c>
      <c r="P7669" s="4" t="s">
        <v>231</v>
      </c>
      <c r="Q7669" s="4" t="s">
        <v>5415</v>
      </c>
      <c r="R7669" s="4">
        <v>119.1</v>
      </c>
      <c r="S7669" s="4">
        <v>3</v>
      </c>
      <c r="T7669" s="4">
        <v>0</v>
      </c>
      <c r="U7669" s="4">
        <v>34.539000000000001</v>
      </c>
      <c r="V7669" s="4" t="str">
        <f>INDEX(Regional_Lookup!$B$2:$B$5,MATCH('Sample - Superstore'!M7669,Regional_Lookup!$A$2:$A$5,0))</f>
        <v>Sarah Miller</v>
      </c>
      <c r="W7669" s="4">
        <f>INDEX(Regional_Lookup!$C$2:$C$5, MATCH('Sample - Superstore'!M7669,Regional_Lookup!$A$2:$A$5, 0))</f>
        <v>0.16</v>
      </c>
      <c r="X7669" s="4">
        <f>U7669/R7669</f>
        <v>0.29000000000000004</v>
      </c>
      <c r="Y7669" s="4" t="str">
        <f>IF(X7669&gt;=W7669, "Yes", "No")</f>
        <v>Yes</v>
      </c>
      <c r="Z7669" s="4">
        <f>D7669-C7669</f>
        <v>4</v>
      </c>
      <c r="AA7669" s="4" t="str" cm="1">
        <f t="array" ref="AA7669">_xlfn.IFS(Z7669&lt;=2,"Fast",Z7669&gt;5, "Slow", AND(Z7669&gt;=3,Z7669&lt;=5),"Standard")</f>
        <v>Standard</v>
      </c>
    </row>
    <row r="7670" spans="1:27" x14ac:dyDescent="0.2">
      <c r="A7670" s="4">
        <v>7669</v>
      </c>
      <c r="B7670" s="4" t="s">
        <v>5412</v>
      </c>
      <c r="C7670" s="5">
        <v>42335</v>
      </c>
      <c r="D7670" s="5">
        <v>42337</v>
      </c>
      <c r="E7670" s="4" t="s">
        <v>21</v>
      </c>
      <c r="F7670" s="4" t="s">
        <v>2180</v>
      </c>
      <c r="G7670" s="4" t="s">
        <v>2179</v>
      </c>
      <c r="H7670" s="4" t="s">
        <v>102</v>
      </c>
      <c r="I7670" s="4" t="s">
        <v>17</v>
      </c>
      <c r="J7670" s="4" t="s">
        <v>1286</v>
      </c>
      <c r="K7670" s="4" t="s">
        <v>966</v>
      </c>
      <c r="L7670" s="4">
        <v>2149</v>
      </c>
      <c r="M7670" s="4" t="s">
        <v>5</v>
      </c>
      <c r="N7670" s="4" t="s">
        <v>114</v>
      </c>
      <c r="O7670" s="4" t="s">
        <v>13</v>
      </c>
      <c r="P7670" s="4" t="s">
        <v>24</v>
      </c>
      <c r="Q7670" s="4" t="s">
        <v>113</v>
      </c>
      <c r="R7670" s="4">
        <v>40.08</v>
      </c>
      <c r="S7670" s="4">
        <v>6</v>
      </c>
      <c r="T7670" s="4">
        <v>0</v>
      </c>
      <c r="U7670" s="4">
        <v>19.238399999999999</v>
      </c>
      <c r="V7670" s="4" t="str">
        <f>INDEX(Regional_Lookup!$B$2:$B$5,MATCH('Sample - Superstore'!M7670,Regional_Lookup!$A$2:$A$5,0))</f>
        <v>Sarah Miller</v>
      </c>
      <c r="W7670" s="4">
        <f>INDEX(Regional_Lookup!$C$2:$C$5, MATCH('Sample - Superstore'!M7670,Regional_Lookup!$A$2:$A$5, 0))</f>
        <v>0.16</v>
      </c>
      <c r="X7670" s="4">
        <f>U7670/R7670</f>
        <v>0.48</v>
      </c>
      <c r="Y7670" s="4" t="str">
        <f>IF(X7670&gt;=W7670, "Yes", "No")</f>
        <v>Yes</v>
      </c>
      <c r="Z7670" s="4">
        <f>D7670-C7670</f>
        <v>2</v>
      </c>
      <c r="AA7670" s="4" t="str" cm="1">
        <f t="array" ref="AA7670">_xlfn.IFS(Z7670&lt;=2,"Fast",Z7670&gt;5, "Slow", AND(Z7670&gt;=3,Z7670&lt;=5),"Standard")</f>
        <v>Fast</v>
      </c>
    </row>
    <row r="7671" spans="1:27" x14ac:dyDescent="0.2">
      <c r="A7671" s="4">
        <v>7670</v>
      </c>
      <c r="B7671" s="4" t="s">
        <v>5412</v>
      </c>
      <c r="C7671" s="5">
        <v>42335</v>
      </c>
      <c r="D7671" s="5">
        <v>42337</v>
      </c>
      <c r="E7671" s="4" t="s">
        <v>21</v>
      </c>
      <c r="F7671" s="4" t="s">
        <v>2180</v>
      </c>
      <c r="G7671" s="4" t="s">
        <v>2179</v>
      </c>
      <c r="H7671" s="4" t="s">
        <v>102</v>
      </c>
      <c r="I7671" s="4" t="s">
        <v>17</v>
      </c>
      <c r="J7671" s="4" t="s">
        <v>1286</v>
      </c>
      <c r="K7671" s="4" t="s">
        <v>966</v>
      </c>
      <c r="L7671" s="4">
        <v>2149</v>
      </c>
      <c r="M7671" s="4" t="s">
        <v>5</v>
      </c>
      <c r="N7671" s="4" t="s">
        <v>4936</v>
      </c>
      <c r="O7671" s="4" t="s">
        <v>13</v>
      </c>
      <c r="P7671" s="4" t="s">
        <v>24</v>
      </c>
      <c r="Q7671" s="4" t="s">
        <v>4935</v>
      </c>
      <c r="R7671" s="4">
        <v>59.94</v>
      </c>
      <c r="S7671" s="4">
        <v>3</v>
      </c>
      <c r="T7671" s="4">
        <v>0</v>
      </c>
      <c r="U7671" s="4">
        <v>28.171800000000001</v>
      </c>
      <c r="V7671" s="4" t="str">
        <f>INDEX(Regional_Lookup!$B$2:$B$5,MATCH('Sample - Superstore'!M7671,Regional_Lookup!$A$2:$A$5,0))</f>
        <v>Sarah Miller</v>
      </c>
      <c r="W7671" s="4">
        <f>INDEX(Regional_Lookup!$C$2:$C$5, MATCH('Sample - Superstore'!M7671,Regional_Lookup!$A$2:$A$5, 0))</f>
        <v>0.16</v>
      </c>
      <c r="X7671" s="4">
        <f>U7671/R7671</f>
        <v>0.47000000000000003</v>
      </c>
      <c r="Y7671" s="4" t="str">
        <f>IF(X7671&gt;=W7671, "Yes", "No")</f>
        <v>Yes</v>
      </c>
      <c r="Z7671" s="4">
        <f>D7671-C7671</f>
        <v>2</v>
      </c>
      <c r="AA7671" s="4" t="str" cm="1">
        <f t="array" ref="AA7671">_xlfn.IFS(Z7671&lt;=2,"Fast",Z7671&gt;5, "Slow", AND(Z7671&gt;=3,Z7671&lt;=5),"Standard")</f>
        <v>Fast</v>
      </c>
    </row>
    <row r="7672" spans="1:27" x14ac:dyDescent="0.2">
      <c r="A7672" s="4">
        <v>7671</v>
      </c>
      <c r="B7672" s="4" t="s">
        <v>5412</v>
      </c>
      <c r="C7672" s="5">
        <v>42335</v>
      </c>
      <c r="D7672" s="5">
        <v>42337</v>
      </c>
      <c r="E7672" s="4" t="s">
        <v>21</v>
      </c>
      <c r="F7672" s="4" t="s">
        <v>2180</v>
      </c>
      <c r="G7672" s="4" t="s">
        <v>2179</v>
      </c>
      <c r="H7672" s="4" t="s">
        <v>102</v>
      </c>
      <c r="I7672" s="4" t="s">
        <v>17</v>
      </c>
      <c r="J7672" s="4" t="s">
        <v>1286</v>
      </c>
      <c r="K7672" s="4" t="s">
        <v>966</v>
      </c>
      <c r="L7672" s="4">
        <v>2149</v>
      </c>
      <c r="M7672" s="4" t="s">
        <v>5</v>
      </c>
      <c r="N7672" s="4" t="s">
        <v>2829</v>
      </c>
      <c r="O7672" s="4" t="s">
        <v>33</v>
      </c>
      <c r="P7672" s="4" t="s">
        <v>55</v>
      </c>
      <c r="Q7672" s="4" t="s">
        <v>2828</v>
      </c>
      <c r="R7672" s="4">
        <v>259.98</v>
      </c>
      <c r="S7672" s="4">
        <v>2</v>
      </c>
      <c r="T7672" s="4">
        <v>0</v>
      </c>
      <c r="U7672" s="4">
        <v>88.393199999999993</v>
      </c>
      <c r="V7672" s="4" t="str">
        <f>INDEX(Regional_Lookup!$B$2:$B$5,MATCH('Sample - Superstore'!M7672,Regional_Lookup!$A$2:$A$5,0))</f>
        <v>Sarah Miller</v>
      </c>
      <c r="W7672" s="4">
        <f>INDEX(Regional_Lookup!$C$2:$C$5, MATCH('Sample - Superstore'!M7672,Regional_Lookup!$A$2:$A$5, 0))</f>
        <v>0.16</v>
      </c>
      <c r="X7672" s="4">
        <f>U7672/R7672</f>
        <v>0.33999999999999997</v>
      </c>
      <c r="Y7672" s="4" t="str">
        <f>IF(X7672&gt;=W7672, "Yes", "No")</f>
        <v>Yes</v>
      </c>
      <c r="Z7672" s="4">
        <f>D7672-C7672</f>
        <v>2</v>
      </c>
      <c r="AA7672" s="4" t="str" cm="1">
        <f t="array" ref="AA7672">_xlfn.IFS(Z7672&lt;=2,"Fast",Z7672&gt;5, "Slow", AND(Z7672&gt;=3,Z7672&lt;=5),"Standard")</f>
        <v>Fast</v>
      </c>
    </row>
    <row r="7673" spans="1:27" x14ac:dyDescent="0.2">
      <c r="A7673" s="4">
        <v>7672</v>
      </c>
      <c r="B7673" s="4" t="s">
        <v>5412</v>
      </c>
      <c r="C7673" s="5">
        <v>42335</v>
      </c>
      <c r="D7673" s="5">
        <v>42337</v>
      </c>
      <c r="E7673" s="4" t="s">
        <v>21</v>
      </c>
      <c r="F7673" s="4" t="s">
        <v>2180</v>
      </c>
      <c r="G7673" s="4" t="s">
        <v>2179</v>
      </c>
      <c r="H7673" s="4" t="s">
        <v>102</v>
      </c>
      <c r="I7673" s="4" t="s">
        <v>17</v>
      </c>
      <c r="J7673" s="4" t="s">
        <v>1286</v>
      </c>
      <c r="K7673" s="4" t="s">
        <v>966</v>
      </c>
      <c r="L7673" s="4">
        <v>2149</v>
      </c>
      <c r="M7673" s="4" t="s">
        <v>5</v>
      </c>
      <c r="N7673" s="4" t="s">
        <v>5414</v>
      </c>
      <c r="O7673" s="4" t="s">
        <v>37</v>
      </c>
      <c r="P7673" s="4" t="s">
        <v>165</v>
      </c>
      <c r="Q7673" s="4" t="s">
        <v>5413</v>
      </c>
      <c r="R7673" s="4">
        <v>170.98</v>
      </c>
      <c r="S7673" s="4">
        <v>1</v>
      </c>
      <c r="T7673" s="4">
        <v>0</v>
      </c>
      <c r="U7673" s="4">
        <v>32.486199999999997</v>
      </c>
      <c r="V7673" s="4" t="str">
        <f>INDEX(Regional_Lookup!$B$2:$B$5,MATCH('Sample - Superstore'!M7673,Regional_Lookup!$A$2:$A$5,0))</f>
        <v>Sarah Miller</v>
      </c>
      <c r="W7673" s="4">
        <f>INDEX(Regional_Lookup!$C$2:$C$5, MATCH('Sample - Superstore'!M7673,Regional_Lookup!$A$2:$A$5, 0))</f>
        <v>0.16</v>
      </c>
      <c r="X7673" s="4">
        <f>U7673/R7673</f>
        <v>0.19</v>
      </c>
      <c r="Y7673" s="4" t="str">
        <f>IF(X7673&gt;=W7673, "Yes", "No")</f>
        <v>Yes</v>
      </c>
      <c r="Z7673" s="4">
        <f>D7673-C7673</f>
        <v>2</v>
      </c>
      <c r="AA7673" s="4" t="str" cm="1">
        <f t="array" ref="AA7673">_xlfn.IFS(Z7673&lt;=2,"Fast",Z7673&gt;5, "Slow", AND(Z7673&gt;=3,Z7673&lt;=5),"Standard")</f>
        <v>Fast</v>
      </c>
    </row>
    <row r="7674" spans="1:27" x14ac:dyDescent="0.2">
      <c r="A7674" s="4">
        <v>7673</v>
      </c>
      <c r="B7674" s="4" t="s">
        <v>5412</v>
      </c>
      <c r="C7674" s="5">
        <v>42335</v>
      </c>
      <c r="D7674" s="5">
        <v>42337</v>
      </c>
      <c r="E7674" s="4" t="s">
        <v>21</v>
      </c>
      <c r="F7674" s="4" t="s">
        <v>2180</v>
      </c>
      <c r="G7674" s="4" t="s">
        <v>2179</v>
      </c>
      <c r="H7674" s="4" t="s">
        <v>102</v>
      </c>
      <c r="I7674" s="4" t="s">
        <v>17</v>
      </c>
      <c r="J7674" s="4" t="s">
        <v>1286</v>
      </c>
      <c r="K7674" s="4" t="s">
        <v>966</v>
      </c>
      <c r="L7674" s="4">
        <v>2149</v>
      </c>
      <c r="M7674" s="4" t="s">
        <v>5</v>
      </c>
      <c r="N7674" s="4" t="s">
        <v>2146</v>
      </c>
      <c r="O7674" s="4" t="s">
        <v>37</v>
      </c>
      <c r="P7674" s="4" t="s">
        <v>36</v>
      </c>
      <c r="Q7674" s="4" t="s">
        <v>2145</v>
      </c>
      <c r="R7674" s="4">
        <v>38.97</v>
      </c>
      <c r="S7674" s="4">
        <v>3</v>
      </c>
      <c r="T7674" s="4">
        <v>0</v>
      </c>
      <c r="U7674" s="4">
        <v>4.6764000000000001</v>
      </c>
      <c r="V7674" s="4" t="str">
        <f>INDEX(Regional_Lookup!$B$2:$B$5,MATCH('Sample - Superstore'!M7674,Regional_Lookup!$A$2:$A$5,0))</f>
        <v>Sarah Miller</v>
      </c>
      <c r="W7674" s="4">
        <f>INDEX(Regional_Lookup!$C$2:$C$5, MATCH('Sample - Superstore'!M7674,Regional_Lookup!$A$2:$A$5, 0))</f>
        <v>0.16</v>
      </c>
      <c r="X7674" s="4">
        <f>U7674/R7674</f>
        <v>0.12000000000000001</v>
      </c>
      <c r="Y7674" s="4" t="str">
        <f>IF(X7674&gt;=W7674, "Yes", "No")</f>
        <v>No</v>
      </c>
      <c r="Z7674" s="4">
        <f>D7674-C7674</f>
        <v>2</v>
      </c>
      <c r="AA7674" s="4" t="str" cm="1">
        <f t="array" ref="AA7674">_xlfn.IFS(Z7674&lt;=2,"Fast",Z7674&gt;5, "Slow", AND(Z7674&gt;=3,Z7674&lt;=5),"Standard")</f>
        <v>Fast</v>
      </c>
    </row>
    <row r="7675" spans="1:27" x14ac:dyDescent="0.2">
      <c r="A7675" s="4">
        <v>7674</v>
      </c>
      <c r="B7675" s="4" t="s">
        <v>5412</v>
      </c>
      <c r="C7675" s="5">
        <v>42335</v>
      </c>
      <c r="D7675" s="5">
        <v>42337</v>
      </c>
      <c r="E7675" s="4" t="s">
        <v>21</v>
      </c>
      <c r="F7675" s="4" t="s">
        <v>2180</v>
      </c>
      <c r="G7675" s="4" t="s">
        <v>2179</v>
      </c>
      <c r="H7675" s="4" t="s">
        <v>102</v>
      </c>
      <c r="I7675" s="4" t="s">
        <v>17</v>
      </c>
      <c r="J7675" s="4" t="s">
        <v>1286</v>
      </c>
      <c r="K7675" s="4" t="s">
        <v>966</v>
      </c>
      <c r="L7675" s="4">
        <v>2149</v>
      </c>
      <c r="M7675" s="4" t="s">
        <v>5</v>
      </c>
      <c r="N7675" s="4" t="s">
        <v>3470</v>
      </c>
      <c r="O7675" s="4" t="s">
        <v>13</v>
      </c>
      <c r="P7675" s="4" t="s">
        <v>24</v>
      </c>
      <c r="Q7675" s="4" t="s">
        <v>3469</v>
      </c>
      <c r="R7675" s="4">
        <v>154.9</v>
      </c>
      <c r="S7675" s="4">
        <v>5</v>
      </c>
      <c r="T7675" s="4">
        <v>0</v>
      </c>
      <c r="U7675" s="4">
        <v>69.704999999999998</v>
      </c>
      <c r="V7675" s="4" t="str">
        <f>INDEX(Regional_Lookup!$B$2:$B$5,MATCH('Sample - Superstore'!M7675,Regional_Lookup!$A$2:$A$5,0))</f>
        <v>Sarah Miller</v>
      </c>
      <c r="W7675" s="4">
        <f>INDEX(Regional_Lookup!$C$2:$C$5, MATCH('Sample - Superstore'!M7675,Regional_Lookup!$A$2:$A$5, 0))</f>
        <v>0.16</v>
      </c>
      <c r="X7675" s="4">
        <f>U7675/R7675</f>
        <v>0.44999999999999996</v>
      </c>
      <c r="Y7675" s="4" t="str">
        <f>IF(X7675&gt;=W7675, "Yes", "No")</f>
        <v>Yes</v>
      </c>
      <c r="Z7675" s="4">
        <f>D7675-C7675</f>
        <v>2</v>
      </c>
      <c r="AA7675" s="4" t="str" cm="1">
        <f t="array" ref="AA7675">_xlfn.IFS(Z7675&lt;=2,"Fast",Z7675&gt;5, "Slow", AND(Z7675&gt;=3,Z7675&lt;=5),"Standard")</f>
        <v>Fast</v>
      </c>
    </row>
    <row r="7676" spans="1:27" x14ac:dyDescent="0.2">
      <c r="A7676" s="4">
        <v>7675</v>
      </c>
      <c r="B7676" s="4" t="s">
        <v>5412</v>
      </c>
      <c r="C7676" s="5">
        <v>42335</v>
      </c>
      <c r="D7676" s="5">
        <v>42337</v>
      </c>
      <c r="E7676" s="4" t="s">
        <v>21</v>
      </c>
      <c r="F7676" s="4" t="s">
        <v>2180</v>
      </c>
      <c r="G7676" s="4" t="s">
        <v>2179</v>
      </c>
      <c r="H7676" s="4" t="s">
        <v>102</v>
      </c>
      <c r="I7676" s="4" t="s">
        <v>17</v>
      </c>
      <c r="J7676" s="4" t="s">
        <v>1286</v>
      </c>
      <c r="K7676" s="4" t="s">
        <v>966</v>
      </c>
      <c r="L7676" s="4">
        <v>2149</v>
      </c>
      <c r="M7676" s="4" t="s">
        <v>5</v>
      </c>
      <c r="N7676" s="4" t="s">
        <v>2961</v>
      </c>
      <c r="O7676" s="4" t="s">
        <v>37</v>
      </c>
      <c r="P7676" s="4" t="s">
        <v>92</v>
      </c>
      <c r="Q7676" s="4" t="s">
        <v>2960</v>
      </c>
      <c r="R7676" s="4">
        <v>446.06799999999998</v>
      </c>
      <c r="S7676" s="4">
        <v>4</v>
      </c>
      <c r="T7676" s="4">
        <v>0.3</v>
      </c>
      <c r="U7676" s="4">
        <v>0</v>
      </c>
      <c r="V7676" s="4" t="str">
        <f>INDEX(Regional_Lookup!$B$2:$B$5,MATCH('Sample - Superstore'!M7676,Regional_Lookup!$A$2:$A$5,0))</f>
        <v>Sarah Miller</v>
      </c>
      <c r="W7676" s="4">
        <f>INDEX(Regional_Lookup!$C$2:$C$5, MATCH('Sample - Superstore'!M7676,Regional_Lookup!$A$2:$A$5, 0))</f>
        <v>0.16</v>
      </c>
      <c r="X7676" s="4">
        <f>U7676/R7676</f>
        <v>0</v>
      </c>
      <c r="Y7676" s="4" t="str">
        <f>IF(X7676&gt;=W7676, "Yes", "No")</f>
        <v>No</v>
      </c>
      <c r="Z7676" s="4">
        <f>D7676-C7676</f>
        <v>2</v>
      </c>
      <c r="AA7676" s="4" t="str" cm="1">
        <f t="array" ref="AA7676">_xlfn.IFS(Z7676&lt;=2,"Fast",Z7676&gt;5, "Slow", AND(Z7676&gt;=3,Z7676&lt;=5),"Standard")</f>
        <v>Fast</v>
      </c>
    </row>
    <row r="7677" spans="1:27" x14ac:dyDescent="0.2">
      <c r="A7677" s="4">
        <v>7676</v>
      </c>
      <c r="B7677" s="4" t="s">
        <v>5411</v>
      </c>
      <c r="C7677" s="5">
        <v>42861</v>
      </c>
      <c r="D7677" s="5">
        <v>42864</v>
      </c>
      <c r="E7677" s="4" t="s">
        <v>21</v>
      </c>
      <c r="F7677" s="4" t="s">
        <v>4423</v>
      </c>
      <c r="G7677" s="4" t="s">
        <v>4422</v>
      </c>
      <c r="H7677" s="4" t="s">
        <v>18</v>
      </c>
      <c r="I7677" s="4" t="s">
        <v>17</v>
      </c>
      <c r="J7677" s="4" t="s">
        <v>5410</v>
      </c>
      <c r="K7677" s="4" t="s">
        <v>15</v>
      </c>
      <c r="L7677" s="4">
        <v>91730</v>
      </c>
      <c r="M7677" s="4" t="s">
        <v>9</v>
      </c>
      <c r="N7677" s="4" t="s">
        <v>2702</v>
      </c>
      <c r="O7677" s="4" t="s">
        <v>13</v>
      </c>
      <c r="P7677" s="4" t="s">
        <v>12</v>
      </c>
      <c r="Q7677" s="4" t="s">
        <v>2701</v>
      </c>
      <c r="R7677" s="4">
        <v>152.94</v>
      </c>
      <c r="S7677" s="4">
        <v>3</v>
      </c>
      <c r="T7677" s="4">
        <v>0</v>
      </c>
      <c r="U7677" s="4">
        <v>41.293799999999997</v>
      </c>
      <c r="V7677" s="4" t="str">
        <f>INDEX(Regional_Lookup!$B$2:$B$5,MATCH('Sample - Superstore'!M7677,Regional_Lookup!$A$2:$A$5,0))</f>
        <v>James Chen</v>
      </c>
      <c r="W7677" s="4">
        <f>INDEX(Regional_Lookup!$C$2:$C$5, MATCH('Sample - Superstore'!M7677,Regional_Lookup!$A$2:$A$5, 0))</f>
        <v>0.18</v>
      </c>
      <c r="X7677" s="4">
        <f>U7677/R7677</f>
        <v>0.26999999999999996</v>
      </c>
      <c r="Y7677" s="4" t="str">
        <f>IF(X7677&gt;=W7677, "Yes", "No")</f>
        <v>Yes</v>
      </c>
      <c r="Z7677" s="4">
        <f>D7677-C7677</f>
        <v>3</v>
      </c>
      <c r="AA7677" s="4" t="str" cm="1">
        <f t="array" ref="AA7677">_xlfn.IFS(Z7677&lt;=2,"Fast",Z7677&gt;5, "Slow", AND(Z7677&gt;=3,Z7677&lt;=5),"Standard")</f>
        <v>Standard</v>
      </c>
    </row>
    <row r="7678" spans="1:27" x14ac:dyDescent="0.2">
      <c r="A7678" s="4">
        <v>7677</v>
      </c>
      <c r="B7678" s="4" t="s">
        <v>5409</v>
      </c>
      <c r="C7678" s="5">
        <v>41920</v>
      </c>
      <c r="D7678" s="5">
        <v>41920</v>
      </c>
      <c r="E7678" s="4" t="s">
        <v>162</v>
      </c>
      <c r="F7678" s="4" t="s">
        <v>3146</v>
      </c>
      <c r="G7678" s="4" t="s">
        <v>3145</v>
      </c>
      <c r="H7678" s="4" t="s">
        <v>18</v>
      </c>
      <c r="I7678" s="4" t="s">
        <v>17</v>
      </c>
      <c r="J7678" s="4" t="s">
        <v>637</v>
      </c>
      <c r="K7678" s="4" t="s">
        <v>636</v>
      </c>
      <c r="L7678" s="4">
        <v>28205</v>
      </c>
      <c r="M7678" s="4" t="s">
        <v>7</v>
      </c>
      <c r="N7678" s="4" t="s">
        <v>3278</v>
      </c>
      <c r="O7678" s="4" t="s">
        <v>33</v>
      </c>
      <c r="P7678" s="4" t="s">
        <v>55</v>
      </c>
      <c r="Q7678" s="4" t="s">
        <v>3277</v>
      </c>
      <c r="R7678" s="4">
        <v>23.472000000000001</v>
      </c>
      <c r="S7678" s="4">
        <v>3</v>
      </c>
      <c r="T7678" s="4">
        <v>0.2</v>
      </c>
      <c r="U7678" s="4">
        <v>4.9878</v>
      </c>
      <c r="V7678" s="4" t="str">
        <f>INDEX(Regional_Lookup!$B$2:$B$5,MATCH('Sample - Superstore'!M7678,Regional_Lookup!$A$2:$A$5,0))</f>
        <v>Maria Santos</v>
      </c>
      <c r="W7678" s="4">
        <f>INDEX(Regional_Lookup!$C$2:$C$5, MATCH('Sample - Superstore'!M7678,Regional_Lookup!$A$2:$A$5, 0))</f>
        <v>0.15</v>
      </c>
      <c r="X7678" s="4">
        <f>U7678/R7678</f>
        <v>0.21249999999999999</v>
      </c>
      <c r="Y7678" s="4" t="str">
        <f>IF(X7678&gt;=W7678, "Yes", "No")</f>
        <v>Yes</v>
      </c>
      <c r="Z7678" s="4">
        <f>D7678-C7678</f>
        <v>0</v>
      </c>
      <c r="AA7678" s="4" t="str" cm="1">
        <f t="array" ref="AA7678">_xlfn.IFS(Z7678&lt;=2,"Fast",Z7678&gt;5, "Slow", AND(Z7678&gt;=3,Z7678&lt;=5),"Standard")</f>
        <v>Fast</v>
      </c>
    </row>
    <row r="7679" spans="1:27" x14ac:dyDescent="0.2">
      <c r="A7679" s="4">
        <v>7678</v>
      </c>
      <c r="B7679" s="4" t="s">
        <v>5404</v>
      </c>
      <c r="C7679" s="5">
        <v>42004</v>
      </c>
      <c r="D7679" s="5">
        <v>42011</v>
      </c>
      <c r="E7679" s="4" t="s">
        <v>29</v>
      </c>
      <c r="F7679" s="4" t="s">
        <v>861</v>
      </c>
      <c r="G7679" s="4" t="s">
        <v>860</v>
      </c>
      <c r="H7679" s="4" t="s">
        <v>102</v>
      </c>
      <c r="I7679" s="4" t="s">
        <v>17</v>
      </c>
      <c r="J7679" s="4" t="s">
        <v>1610</v>
      </c>
      <c r="K7679" s="4" t="s">
        <v>269</v>
      </c>
      <c r="L7679" s="4">
        <v>2908</v>
      </c>
      <c r="M7679" s="4" t="s">
        <v>5</v>
      </c>
      <c r="N7679" s="4" t="s">
        <v>2223</v>
      </c>
      <c r="O7679" s="4" t="s">
        <v>13</v>
      </c>
      <c r="P7679" s="4" t="s">
        <v>24</v>
      </c>
      <c r="Q7679" s="4" t="s">
        <v>2222</v>
      </c>
      <c r="R7679" s="4">
        <v>195.64</v>
      </c>
      <c r="S7679" s="4">
        <v>4</v>
      </c>
      <c r="T7679" s="4">
        <v>0</v>
      </c>
      <c r="U7679" s="4">
        <v>91.950800000000001</v>
      </c>
      <c r="V7679" s="4" t="str">
        <f>INDEX(Regional_Lookup!$B$2:$B$5,MATCH('Sample - Superstore'!M7679,Regional_Lookup!$A$2:$A$5,0))</f>
        <v>Sarah Miller</v>
      </c>
      <c r="W7679" s="4">
        <f>INDEX(Regional_Lookup!$C$2:$C$5, MATCH('Sample - Superstore'!M7679,Regional_Lookup!$A$2:$A$5, 0))</f>
        <v>0.16</v>
      </c>
      <c r="X7679" s="4">
        <f>U7679/R7679</f>
        <v>0.47000000000000003</v>
      </c>
      <c r="Y7679" s="4" t="str">
        <f>IF(X7679&gt;=W7679, "Yes", "No")</f>
        <v>Yes</v>
      </c>
      <c r="Z7679" s="4">
        <f>D7679-C7679</f>
        <v>7</v>
      </c>
      <c r="AA7679" s="4" t="str" cm="1">
        <f t="array" ref="AA7679">_xlfn.IFS(Z7679&lt;=2,"Fast",Z7679&gt;5, "Slow", AND(Z7679&gt;=3,Z7679&lt;=5),"Standard")</f>
        <v>Slow</v>
      </c>
    </row>
    <row r="7680" spans="1:27" x14ac:dyDescent="0.2">
      <c r="A7680" s="4">
        <v>7679</v>
      </c>
      <c r="B7680" s="4" t="s">
        <v>5404</v>
      </c>
      <c r="C7680" s="5">
        <v>42004</v>
      </c>
      <c r="D7680" s="5">
        <v>42011</v>
      </c>
      <c r="E7680" s="4" t="s">
        <v>29</v>
      </c>
      <c r="F7680" s="4" t="s">
        <v>861</v>
      </c>
      <c r="G7680" s="4" t="s">
        <v>860</v>
      </c>
      <c r="H7680" s="4" t="s">
        <v>102</v>
      </c>
      <c r="I7680" s="4" t="s">
        <v>17</v>
      </c>
      <c r="J7680" s="4" t="s">
        <v>1610</v>
      </c>
      <c r="K7680" s="4" t="s">
        <v>269</v>
      </c>
      <c r="L7680" s="4">
        <v>2908</v>
      </c>
      <c r="M7680" s="4" t="s">
        <v>5</v>
      </c>
      <c r="N7680" s="4" t="s">
        <v>3958</v>
      </c>
      <c r="O7680" s="4" t="s">
        <v>13</v>
      </c>
      <c r="P7680" s="4" t="s">
        <v>24</v>
      </c>
      <c r="Q7680" s="4" t="s">
        <v>3957</v>
      </c>
      <c r="R7680" s="4">
        <v>14.94</v>
      </c>
      <c r="S7680" s="4">
        <v>3</v>
      </c>
      <c r="T7680" s="4">
        <v>0</v>
      </c>
      <c r="U7680" s="4">
        <v>7.0217999999999998</v>
      </c>
      <c r="V7680" s="4" t="str">
        <f>INDEX(Regional_Lookup!$B$2:$B$5,MATCH('Sample - Superstore'!M7680,Regional_Lookup!$A$2:$A$5,0))</f>
        <v>Sarah Miller</v>
      </c>
      <c r="W7680" s="4">
        <f>INDEX(Regional_Lookup!$C$2:$C$5, MATCH('Sample - Superstore'!M7680,Regional_Lookup!$A$2:$A$5, 0))</f>
        <v>0.16</v>
      </c>
      <c r="X7680" s="4">
        <f>U7680/R7680</f>
        <v>0.47000000000000003</v>
      </c>
      <c r="Y7680" s="4" t="str">
        <f>IF(X7680&gt;=W7680, "Yes", "No")</f>
        <v>Yes</v>
      </c>
      <c r="Z7680" s="4">
        <f>D7680-C7680</f>
        <v>7</v>
      </c>
      <c r="AA7680" s="4" t="str" cm="1">
        <f t="array" ref="AA7680">_xlfn.IFS(Z7680&lt;=2,"Fast",Z7680&gt;5, "Slow", AND(Z7680&gt;=3,Z7680&lt;=5),"Standard")</f>
        <v>Slow</v>
      </c>
    </row>
    <row r="7681" spans="1:27" x14ac:dyDescent="0.2">
      <c r="A7681" s="4">
        <v>7680</v>
      </c>
      <c r="B7681" s="4" t="s">
        <v>5404</v>
      </c>
      <c r="C7681" s="5">
        <v>42004</v>
      </c>
      <c r="D7681" s="5">
        <v>42011</v>
      </c>
      <c r="E7681" s="4" t="s">
        <v>29</v>
      </c>
      <c r="F7681" s="4" t="s">
        <v>861</v>
      </c>
      <c r="G7681" s="4" t="s">
        <v>860</v>
      </c>
      <c r="H7681" s="4" t="s">
        <v>102</v>
      </c>
      <c r="I7681" s="4" t="s">
        <v>17</v>
      </c>
      <c r="J7681" s="4" t="s">
        <v>1610</v>
      </c>
      <c r="K7681" s="4" t="s">
        <v>269</v>
      </c>
      <c r="L7681" s="4">
        <v>2908</v>
      </c>
      <c r="M7681" s="4" t="s">
        <v>5</v>
      </c>
      <c r="N7681" s="4" t="s">
        <v>5408</v>
      </c>
      <c r="O7681" s="4" t="s">
        <v>33</v>
      </c>
      <c r="P7681" s="4" t="s">
        <v>55</v>
      </c>
      <c r="Q7681" s="4" t="s">
        <v>5407</v>
      </c>
      <c r="R7681" s="4">
        <v>1687.8</v>
      </c>
      <c r="S7681" s="4">
        <v>4</v>
      </c>
      <c r="T7681" s="4">
        <v>0</v>
      </c>
      <c r="U7681" s="4">
        <v>742.63199999999995</v>
      </c>
      <c r="V7681" s="4" t="str">
        <f>INDEX(Regional_Lookup!$B$2:$B$5,MATCH('Sample - Superstore'!M7681,Regional_Lookup!$A$2:$A$5,0))</f>
        <v>Sarah Miller</v>
      </c>
      <c r="W7681" s="4">
        <f>INDEX(Regional_Lookup!$C$2:$C$5, MATCH('Sample - Superstore'!M7681,Regional_Lookup!$A$2:$A$5, 0))</f>
        <v>0.16</v>
      </c>
      <c r="X7681" s="4">
        <f>U7681/R7681</f>
        <v>0.44</v>
      </c>
      <c r="Y7681" s="4" t="str">
        <f>IF(X7681&gt;=W7681, "Yes", "No")</f>
        <v>Yes</v>
      </c>
      <c r="Z7681" s="4">
        <f>D7681-C7681</f>
        <v>7</v>
      </c>
      <c r="AA7681" s="4" t="str" cm="1">
        <f t="array" ref="AA7681">_xlfn.IFS(Z7681&lt;=2,"Fast",Z7681&gt;5, "Slow", AND(Z7681&gt;=3,Z7681&lt;=5),"Standard")</f>
        <v>Slow</v>
      </c>
    </row>
    <row r="7682" spans="1:27" x14ac:dyDescent="0.2">
      <c r="A7682" s="4">
        <v>7681</v>
      </c>
      <c r="B7682" s="4" t="s">
        <v>5404</v>
      </c>
      <c r="C7682" s="5">
        <v>42004</v>
      </c>
      <c r="D7682" s="5">
        <v>42011</v>
      </c>
      <c r="E7682" s="4" t="s">
        <v>29</v>
      </c>
      <c r="F7682" s="4" t="s">
        <v>861</v>
      </c>
      <c r="G7682" s="4" t="s">
        <v>860</v>
      </c>
      <c r="H7682" s="4" t="s">
        <v>102</v>
      </c>
      <c r="I7682" s="4" t="s">
        <v>17</v>
      </c>
      <c r="J7682" s="4" t="s">
        <v>1610</v>
      </c>
      <c r="K7682" s="4" t="s">
        <v>269</v>
      </c>
      <c r="L7682" s="4">
        <v>2908</v>
      </c>
      <c r="M7682" s="4" t="s">
        <v>5</v>
      </c>
      <c r="N7682" s="4" t="s">
        <v>5406</v>
      </c>
      <c r="O7682" s="4" t="s">
        <v>37</v>
      </c>
      <c r="P7682" s="4" t="s">
        <v>165</v>
      </c>
      <c r="Q7682" s="4" t="s">
        <v>5405</v>
      </c>
      <c r="R7682" s="4">
        <v>341.96</v>
      </c>
      <c r="S7682" s="4">
        <v>2</v>
      </c>
      <c r="T7682" s="4">
        <v>0</v>
      </c>
      <c r="U7682" s="4">
        <v>78.650800000000004</v>
      </c>
      <c r="V7682" s="4" t="str">
        <f>INDEX(Regional_Lookup!$B$2:$B$5,MATCH('Sample - Superstore'!M7682,Regional_Lookup!$A$2:$A$5,0))</f>
        <v>Sarah Miller</v>
      </c>
      <c r="W7682" s="4">
        <f>INDEX(Regional_Lookup!$C$2:$C$5, MATCH('Sample - Superstore'!M7682,Regional_Lookup!$A$2:$A$5, 0))</f>
        <v>0.16</v>
      </c>
      <c r="X7682" s="4">
        <f>U7682/R7682</f>
        <v>0.23000000000000004</v>
      </c>
      <c r="Y7682" s="4" t="str">
        <f>IF(X7682&gt;=W7682, "Yes", "No")</f>
        <v>Yes</v>
      </c>
      <c r="Z7682" s="4">
        <f>D7682-C7682</f>
        <v>7</v>
      </c>
      <c r="AA7682" s="4" t="str" cm="1">
        <f t="array" ref="AA7682">_xlfn.IFS(Z7682&lt;=2,"Fast",Z7682&gt;5, "Slow", AND(Z7682&gt;=3,Z7682&lt;=5),"Standard")</f>
        <v>Slow</v>
      </c>
    </row>
    <row r="7683" spans="1:27" x14ac:dyDescent="0.2">
      <c r="A7683" s="4">
        <v>7682</v>
      </c>
      <c r="B7683" s="4" t="s">
        <v>5404</v>
      </c>
      <c r="C7683" s="5">
        <v>42004</v>
      </c>
      <c r="D7683" s="5">
        <v>42011</v>
      </c>
      <c r="E7683" s="4" t="s">
        <v>29</v>
      </c>
      <c r="F7683" s="4" t="s">
        <v>861</v>
      </c>
      <c r="G7683" s="4" t="s">
        <v>860</v>
      </c>
      <c r="H7683" s="4" t="s">
        <v>102</v>
      </c>
      <c r="I7683" s="4" t="s">
        <v>17</v>
      </c>
      <c r="J7683" s="4" t="s">
        <v>1610</v>
      </c>
      <c r="K7683" s="4" t="s">
        <v>269</v>
      </c>
      <c r="L7683" s="4">
        <v>2908</v>
      </c>
      <c r="M7683" s="4" t="s">
        <v>5</v>
      </c>
      <c r="N7683" s="4" t="s">
        <v>635</v>
      </c>
      <c r="O7683" s="4" t="s">
        <v>37</v>
      </c>
      <c r="P7683" s="4" t="s">
        <v>221</v>
      </c>
      <c r="Q7683" s="4" t="s">
        <v>634</v>
      </c>
      <c r="R7683" s="4">
        <v>605.88</v>
      </c>
      <c r="S7683" s="4">
        <v>6</v>
      </c>
      <c r="T7683" s="4">
        <v>0</v>
      </c>
      <c r="U7683" s="4">
        <v>151.47</v>
      </c>
      <c r="V7683" s="4" t="str">
        <f>INDEX(Regional_Lookup!$B$2:$B$5,MATCH('Sample - Superstore'!M7683,Regional_Lookup!$A$2:$A$5,0))</f>
        <v>Sarah Miller</v>
      </c>
      <c r="W7683" s="4">
        <f>INDEX(Regional_Lookup!$C$2:$C$5, MATCH('Sample - Superstore'!M7683,Regional_Lookup!$A$2:$A$5, 0))</f>
        <v>0.16</v>
      </c>
      <c r="X7683" s="4">
        <f>U7683/R7683</f>
        <v>0.25</v>
      </c>
      <c r="Y7683" s="4" t="str">
        <f>IF(X7683&gt;=W7683, "Yes", "No")</f>
        <v>Yes</v>
      </c>
      <c r="Z7683" s="4">
        <f>D7683-C7683</f>
        <v>7</v>
      </c>
      <c r="AA7683" s="4" t="str" cm="1">
        <f t="array" ref="AA7683">_xlfn.IFS(Z7683&lt;=2,"Fast",Z7683&gt;5, "Slow", AND(Z7683&gt;=3,Z7683&lt;=5),"Standard")</f>
        <v>Slow</v>
      </c>
    </row>
    <row r="7684" spans="1:27" x14ac:dyDescent="0.2">
      <c r="A7684" s="4">
        <v>7683</v>
      </c>
      <c r="B7684" s="4" t="s">
        <v>5401</v>
      </c>
      <c r="C7684" s="5">
        <v>42122</v>
      </c>
      <c r="D7684" s="5">
        <v>42125</v>
      </c>
      <c r="E7684" s="4" t="s">
        <v>89</v>
      </c>
      <c r="F7684" s="4" t="s">
        <v>5400</v>
      </c>
      <c r="G7684" s="4" t="s">
        <v>5399</v>
      </c>
      <c r="H7684" s="4" t="s">
        <v>102</v>
      </c>
      <c r="I7684" s="4" t="s">
        <v>17</v>
      </c>
      <c r="J7684" s="4" t="s">
        <v>5398</v>
      </c>
      <c r="K7684" s="4" t="s">
        <v>76</v>
      </c>
      <c r="L7684" s="4">
        <v>48640</v>
      </c>
      <c r="M7684" s="4" t="s">
        <v>3</v>
      </c>
      <c r="N7684" s="4" t="s">
        <v>5403</v>
      </c>
      <c r="O7684" s="4" t="s">
        <v>13</v>
      </c>
      <c r="P7684" s="4" t="s">
        <v>12</v>
      </c>
      <c r="Q7684" s="4" t="s">
        <v>5402</v>
      </c>
      <c r="R7684" s="4">
        <v>186.732</v>
      </c>
      <c r="S7684" s="4">
        <v>1</v>
      </c>
      <c r="T7684" s="4">
        <v>0.1</v>
      </c>
      <c r="U7684" s="4">
        <v>41.496000000000002</v>
      </c>
      <c r="V7684" s="4" t="str">
        <f>INDEX(Regional_Lookup!$B$2:$B$5,MATCH('Sample - Superstore'!M7684,Regional_Lookup!$A$2:$A$5,0))</f>
        <v>David Johnson</v>
      </c>
      <c r="W7684" s="4">
        <f>INDEX(Regional_Lookup!$C$2:$C$5, MATCH('Sample - Superstore'!M7684,Regional_Lookup!$A$2:$A$5, 0))</f>
        <v>0.14000000000000001</v>
      </c>
      <c r="X7684" s="4">
        <f>U7684/R7684</f>
        <v>0.22222222222222224</v>
      </c>
      <c r="Y7684" s="4" t="str">
        <f>IF(X7684&gt;=W7684, "Yes", "No")</f>
        <v>Yes</v>
      </c>
      <c r="Z7684" s="4">
        <f>D7684-C7684</f>
        <v>3</v>
      </c>
      <c r="AA7684" s="4" t="str" cm="1">
        <f t="array" ref="AA7684">_xlfn.IFS(Z7684&lt;=2,"Fast",Z7684&gt;5, "Slow", AND(Z7684&gt;=3,Z7684&lt;=5),"Standard")</f>
        <v>Standard</v>
      </c>
    </row>
    <row r="7685" spans="1:27" x14ac:dyDescent="0.2">
      <c r="A7685" s="4">
        <v>7684</v>
      </c>
      <c r="B7685" s="4" t="s">
        <v>5401</v>
      </c>
      <c r="C7685" s="5">
        <v>42122</v>
      </c>
      <c r="D7685" s="5">
        <v>42125</v>
      </c>
      <c r="E7685" s="4" t="s">
        <v>89</v>
      </c>
      <c r="F7685" s="4" t="s">
        <v>5400</v>
      </c>
      <c r="G7685" s="4" t="s">
        <v>5399</v>
      </c>
      <c r="H7685" s="4" t="s">
        <v>102</v>
      </c>
      <c r="I7685" s="4" t="s">
        <v>17</v>
      </c>
      <c r="J7685" s="4" t="s">
        <v>5398</v>
      </c>
      <c r="K7685" s="4" t="s">
        <v>76</v>
      </c>
      <c r="L7685" s="4">
        <v>48640</v>
      </c>
      <c r="M7685" s="4" t="s">
        <v>3</v>
      </c>
      <c r="N7685" s="4" t="s">
        <v>1347</v>
      </c>
      <c r="O7685" s="4" t="s">
        <v>13</v>
      </c>
      <c r="P7685" s="4" t="s">
        <v>100</v>
      </c>
      <c r="Q7685" s="4" t="s">
        <v>1346</v>
      </c>
      <c r="R7685" s="4">
        <v>3812.97</v>
      </c>
      <c r="S7685" s="4">
        <v>3</v>
      </c>
      <c r="T7685" s="4">
        <v>0</v>
      </c>
      <c r="U7685" s="4">
        <v>1906.4849999999999</v>
      </c>
      <c r="V7685" s="4" t="str">
        <f>INDEX(Regional_Lookup!$B$2:$B$5,MATCH('Sample - Superstore'!M7685,Regional_Lookup!$A$2:$A$5,0))</f>
        <v>David Johnson</v>
      </c>
      <c r="W7685" s="4">
        <f>INDEX(Regional_Lookup!$C$2:$C$5, MATCH('Sample - Superstore'!M7685,Regional_Lookup!$A$2:$A$5, 0))</f>
        <v>0.14000000000000001</v>
      </c>
      <c r="X7685" s="4">
        <f>U7685/R7685</f>
        <v>0.5</v>
      </c>
      <c r="Y7685" s="4" t="str">
        <f>IF(X7685&gt;=W7685, "Yes", "No")</f>
        <v>Yes</v>
      </c>
      <c r="Z7685" s="4">
        <f>D7685-C7685</f>
        <v>3</v>
      </c>
      <c r="AA7685" s="4" t="str" cm="1">
        <f t="array" ref="AA7685">_xlfn.IFS(Z7685&lt;=2,"Fast",Z7685&gt;5, "Slow", AND(Z7685&gt;=3,Z7685&lt;=5),"Standard")</f>
        <v>Standard</v>
      </c>
    </row>
    <row r="7686" spans="1:27" x14ac:dyDescent="0.2">
      <c r="A7686" s="4">
        <v>7685</v>
      </c>
      <c r="B7686" s="4" t="s">
        <v>5397</v>
      </c>
      <c r="C7686" s="5">
        <v>42049</v>
      </c>
      <c r="D7686" s="5">
        <v>42056</v>
      </c>
      <c r="E7686" s="4" t="s">
        <v>29</v>
      </c>
      <c r="F7686" s="4" t="s">
        <v>5396</v>
      </c>
      <c r="G7686" s="4" t="s">
        <v>5395</v>
      </c>
      <c r="H7686" s="4" t="s">
        <v>18</v>
      </c>
      <c r="I7686" s="4" t="s">
        <v>17</v>
      </c>
      <c r="J7686" s="4" t="s">
        <v>1393</v>
      </c>
      <c r="K7686" s="4" t="s">
        <v>66</v>
      </c>
      <c r="L7686" s="4">
        <v>14609</v>
      </c>
      <c r="M7686" s="4" t="s">
        <v>5</v>
      </c>
      <c r="N7686" s="4" t="s">
        <v>1051</v>
      </c>
      <c r="O7686" s="4" t="s">
        <v>13</v>
      </c>
      <c r="P7686" s="4" t="s">
        <v>100</v>
      </c>
      <c r="Q7686" s="4" t="s">
        <v>1050</v>
      </c>
      <c r="R7686" s="4">
        <v>26.423999999999999</v>
      </c>
      <c r="S7686" s="4">
        <v>9</v>
      </c>
      <c r="T7686" s="4">
        <v>0.2</v>
      </c>
      <c r="U7686" s="4">
        <v>9.5786999999999995</v>
      </c>
      <c r="V7686" s="4" t="str">
        <f>INDEX(Regional_Lookup!$B$2:$B$5,MATCH('Sample - Superstore'!M7686,Regional_Lookup!$A$2:$A$5,0))</f>
        <v>Sarah Miller</v>
      </c>
      <c r="W7686" s="4">
        <f>INDEX(Regional_Lookup!$C$2:$C$5, MATCH('Sample - Superstore'!M7686,Regional_Lookup!$A$2:$A$5, 0))</f>
        <v>0.16</v>
      </c>
      <c r="X7686" s="4">
        <f>U7686/R7686</f>
        <v>0.36249999999999999</v>
      </c>
      <c r="Y7686" s="4" t="str">
        <f>IF(X7686&gt;=W7686, "Yes", "No")</f>
        <v>Yes</v>
      </c>
      <c r="Z7686" s="4">
        <f>D7686-C7686</f>
        <v>7</v>
      </c>
      <c r="AA7686" s="4" t="str" cm="1">
        <f t="array" ref="AA7686">_xlfn.IFS(Z7686&lt;=2,"Fast",Z7686&gt;5, "Slow", AND(Z7686&gt;=3,Z7686&lt;=5),"Standard")</f>
        <v>Slow</v>
      </c>
    </row>
    <row r="7687" spans="1:27" x14ac:dyDescent="0.2">
      <c r="A7687" s="4">
        <v>7686</v>
      </c>
      <c r="B7687" s="4" t="s">
        <v>5397</v>
      </c>
      <c r="C7687" s="5">
        <v>42049</v>
      </c>
      <c r="D7687" s="5">
        <v>42056</v>
      </c>
      <c r="E7687" s="4" t="s">
        <v>29</v>
      </c>
      <c r="F7687" s="4" t="s">
        <v>5396</v>
      </c>
      <c r="G7687" s="4" t="s">
        <v>5395</v>
      </c>
      <c r="H7687" s="4" t="s">
        <v>18</v>
      </c>
      <c r="I7687" s="4" t="s">
        <v>17</v>
      </c>
      <c r="J7687" s="4" t="s">
        <v>1393</v>
      </c>
      <c r="K7687" s="4" t="s">
        <v>66</v>
      </c>
      <c r="L7687" s="4">
        <v>14609</v>
      </c>
      <c r="M7687" s="4" t="s">
        <v>5</v>
      </c>
      <c r="N7687" s="4" t="s">
        <v>4599</v>
      </c>
      <c r="O7687" s="4" t="s">
        <v>33</v>
      </c>
      <c r="P7687" s="4" t="s">
        <v>32</v>
      </c>
      <c r="Q7687" s="4" t="s">
        <v>4598</v>
      </c>
      <c r="R7687" s="4">
        <v>625.99</v>
      </c>
      <c r="S7687" s="4">
        <v>1</v>
      </c>
      <c r="T7687" s="4">
        <v>0</v>
      </c>
      <c r="U7687" s="4">
        <v>187.797</v>
      </c>
      <c r="V7687" s="4" t="str">
        <f>INDEX(Regional_Lookup!$B$2:$B$5,MATCH('Sample - Superstore'!M7687,Regional_Lookup!$A$2:$A$5,0))</f>
        <v>Sarah Miller</v>
      </c>
      <c r="W7687" s="4">
        <f>INDEX(Regional_Lookup!$C$2:$C$5, MATCH('Sample - Superstore'!M7687,Regional_Lookup!$A$2:$A$5, 0))</f>
        <v>0.16</v>
      </c>
      <c r="X7687" s="4">
        <f>U7687/R7687</f>
        <v>0.3</v>
      </c>
      <c r="Y7687" s="4" t="str">
        <f>IF(X7687&gt;=W7687, "Yes", "No")</f>
        <v>Yes</v>
      </c>
      <c r="Z7687" s="4">
        <f>D7687-C7687</f>
        <v>7</v>
      </c>
      <c r="AA7687" s="4" t="str" cm="1">
        <f t="array" ref="AA7687">_xlfn.IFS(Z7687&lt;=2,"Fast",Z7687&gt;5, "Slow", AND(Z7687&gt;=3,Z7687&lt;=5),"Standard")</f>
        <v>Slow</v>
      </c>
    </row>
    <row r="7688" spans="1:27" x14ac:dyDescent="0.2">
      <c r="A7688" s="4">
        <v>7687</v>
      </c>
      <c r="B7688" s="4" t="s">
        <v>5394</v>
      </c>
      <c r="C7688" s="5">
        <v>42699</v>
      </c>
      <c r="D7688" s="5">
        <v>42703</v>
      </c>
      <c r="E7688" s="4" t="s">
        <v>29</v>
      </c>
      <c r="F7688" s="4" t="s">
        <v>3510</v>
      </c>
      <c r="G7688" s="4" t="s">
        <v>3509</v>
      </c>
      <c r="H7688" s="4" t="s">
        <v>50</v>
      </c>
      <c r="I7688" s="4" t="s">
        <v>17</v>
      </c>
      <c r="J7688" s="4" t="s">
        <v>1362</v>
      </c>
      <c r="K7688" s="4" t="s">
        <v>76</v>
      </c>
      <c r="L7688" s="4">
        <v>49201</v>
      </c>
      <c r="M7688" s="4" t="s">
        <v>3</v>
      </c>
      <c r="N7688" s="4" t="s">
        <v>2053</v>
      </c>
      <c r="O7688" s="4" t="s">
        <v>37</v>
      </c>
      <c r="P7688" s="4" t="s">
        <v>92</v>
      </c>
      <c r="Q7688" s="4" t="s">
        <v>2052</v>
      </c>
      <c r="R7688" s="4">
        <v>1568.61</v>
      </c>
      <c r="S7688" s="4">
        <v>9</v>
      </c>
      <c r="T7688" s="4">
        <v>0</v>
      </c>
      <c r="U7688" s="4">
        <v>329.40809999999999</v>
      </c>
      <c r="V7688" s="4" t="str">
        <f>INDEX(Regional_Lookup!$B$2:$B$5,MATCH('Sample - Superstore'!M7688,Regional_Lookup!$A$2:$A$5,0))</f>
        <v>David Johnson</v>
      </c>
      <c r="W7688" s="4">
        <f>INDEX(Regional_Lookup!$C$2:$C$5, MATCH('Sample - Superstore'!M7688,Regional_Lookup!$A$2:$A$5, 0))</f>
        <v>0.14000000000000001</v>
      </c>
      <c r="X7688" s="4">
        <f>U7688/R7688</f>
        <v>0.21000000000000002</v>
      </c>
      <c r="Y7688" s="4" t="str">
        <f>IF(X7688&gt;=W7688, "Yes", "No")</f>
        <v>Yes</v>
      </c>
      <c r="Z7688" s="4">
        <f>D7688-C7688</f>
        <v>4</v>
      </c>
      <c r="AA7688" s="4" t="str" cm="1">
        <f t="array" ref="AA7688">_xlfn.IFS(Z7688&lt;=2,"Fast",Z7688&gt;5, "Slow", AND(Z7688&gt;=3,Z7688&lt;=5),"Standard")</f>
        <v>Standard</v>
      </c>
    </row>
    <row r="7689" spans="1:27" x14ac:dyDescent="0.2">
      <c r="A7689" s="4">
        <v>7688</v>
      </c>
      <c r="B7689" s="4" t="s">
        <v>5394</v>
      </c>
      <c r="C7689" s="5">
        <v>42699</v>
      </c>
      <c r="D7689" s="5">
        <v>42703</v>
      </c>
      <c r="E7689" s="4" t="s">
        <v>29</v>
      </c>
      <c r="F7689" s="4" t="s">
        <v>3510</v>
      </c>
      <c r="G7689" s="4" t="s">
        <v>3509</v>
      </c>
      <c r="H7689" s="4" t="s">
        <v>50</v>
      </c>
      <c r="I7689" s="4" t="s">
        <v>17</v>
      </c>
      <c r="J7689" s="4" t="s">
        <v>1362</v>
      </c>
      <c r="K7689" s="4" t="s">
        <v>76</v>
      </c>
      <c r="L7689" s="4">
        <v>49201</v>
      </c>
      <c r="M7689" s="4" t="s">
        <v>3</v>
      </c>
      <c r="N7689" s="4" t="s">
        <v>3835</v>
      </c>
      <c r="O7689" s="4" t="s">
        <v>13</v>
      </c>
      <c r="P7689" s="4" t="s">
        <v>100</v>
      </c>
      <c r="Q7689" s="4" t="s">
        <v>3834</v>
      </c>
      <c r="R7689" s="4">
        <v>17.3</v>
      </c>
      <c r="S7689" s="4">
        <v>1</v>
      </c>
      <c r="T7689" s="4">
        <v>0</v>
      </c>
      <c r="U7689" s="4">
        <v>8.3040000000000003</v>
      </c>
      <c r="V7689" s="4" t="str">
        <f>INDEX(Regional_Lookup!$B$2:$B$5,MATCH('Sample - Superstore'!M7689,Regional_Lookup!$A$2:$A$5,0))</f>
        <v>David Johnson</v>
      </c>
      <c r="W7689" s="4">
        <f>INDEX(Regional_Lookup!$C$2:$C$5, MATCH('Sample - Superstore'!M7689,Regional_Lookup!$A$2:$A$5, 0))</f>
        <v>0.14000000000000001</v>
      </c>
      <c r="X7689" s="4">
        <f>U7689/R7689</f>
        <v>0.48</v>
      </c>
      <c r="Y7689" s="4" t="str">
        <f>IF(X7689&gt;=W7689, "Yes", "No")</f>
        <v>Yes</v>
      </c>
      <c r="Z7689" s="4">
        <f>D7689-C7689</f>
        <v>4</v>
      </c>
      <c r="AA7689" s="4" t="str" cm="1">
        <f t="array" ref="AA7689">_xlfn.IFS(Z7689&lt;=2,"Fast",Z7689&gt;5, "Slow", AND(Z7689&gt;=3,Z7689&lt;=5),"Standard")</f>
        <v>Standard</v>
      </c>
    </row>
    <row r="7690" spans="1:27" x14ac:dyDescent="0.2">
      <c r="A7690" s="4">
        <v>7689</v>
      </c>
      <c r="B7690" s="4" t="s">
        <v>5394</v>
      </c>
      <c r="C7690" s="5">
        <v>42699</v>
      </c>
      <c r="D7690" s="5">
        <v>42703</v>
      </c>
      <c r="E7690" s="4" t="s">
        <v>29</v>
      </c>
      <c r="F7690" s="4" t="s">
        <v>3510</v>
      </c>
      <c r="G7690" s="4" t="s">
        <v>3509</v>
      </c>
      <c r="H7690" s="4" t="s">
        <v>50</v>
      </c>
      <c r="I7690" s="4" t="s">
        <v>17</v>
      </c>
      <c r="J7690" s="4" t="s">
        <v>1362</v>
      </c>
      <c r="K7690" s="4" t="s">
        <v>76</v>
      </c>
      <c r="L7690" s="4">
        <v>49201</v>
      </c>
      <c r="M7690" s="4" t="s">
        <v>3</v>
      </c>
      <c r="N7690" s="4" t="s">
        <v>1746</v>
      </c>
      <c r="O7690" s="4" t="s">
        <v>33</v>
      </c>
      <c r="P7690" s="4" t="s">
        <v>55</v>
      </c>
      <c r="Q7690" s="4" t="s">
        <v>1745</v>
      </c>
      <c r="R7690" s="4">
        <v>160</v>
      </c>
      <c r="S7690" s="4">
        <v>8</v>
      </c>
      <c r="T7690" s="4">
        <v>0</v>
      </c>
      <c r="U7690" s="4">
        <v>62.4</v>
      </c>
      <c r="V7690" s="4" t="str">
        <f>INDEX(Regional_Lookup!$B$2:$B$5,MATCH('Sample - Superstore'!M7690,Regional_Lookup!$A$2:$A$5,0))</f>
        <v>David Johnson</v>
      </c>
      <c r="W7690" s="4">
        <f>INDEX(Regional_Lookup!$C$2:$C$5, MATCH('Sample - Superstore'!M7690,Regional_Lookup!$A$2:$A$5, 0))</f>
        <v>0.14000000000000001</v>
      </c>
      <c r="X7690" s="4">
        <f>U7690/R7690</f>
        <v>0.39</v>
      </c>
      <c r="Y7690" s="4" t="str">
        <f>IF(X7690&gt;=W7690, "Yes", "No")</f>
        <v>Yes</v>
      </c>
      <c r="Z7690" s="4">
        <f>D7690-C7690</f>
        <v>4</v>
      </c>
      <c r="AA7690" s="4" t="str" cm="1">
        <f t="array" ref="AA7690">_xlfn.IFS(Z7690&lt;=2,"Fast",Z7690&gt;5, "Slow", AND(Z7690&gt;=3,Z7690&lt;=5),"Standard")</f>
        <v>Standard</v>
      </c>
    </row>
    <row r="7691" spans="1:27" x14ac:dyDescent="0.2">
      <c r="A7691" s="4">
        <v>7690</v>
      </c>
      <c r="B7691" s="4" t="s">
        <v>5393</v>
      </c>
      <c r="C7691" s="5">
        <v>42931</v>
      </c>
      <c r="D7691" s="5">
        <v>42933</v>
      </c>
      <c r="E7691" s="4" t="s">
        <v>89</v>
      </c>
      <c r="F7691" s="4" t="s">
        <v>5392</v>
      </c>
      <c r="G7691" s="4" t="s">
        <v>5391</v>
      </c>
      <c r="H7691" s="4" t="s">
        <v>50</v>
      </c>
      <c r="I7691" s="4" t="s">
        <v>17</v>
      </c>
      <c r="J7691" s="4" t="s">
        <v>2895</v>
      </c>
      <c r="K7691" s="4" t="s">
        <v>763</v>
      </c>
      <c r="L7691" s="4">
        <v>23434</v>
      </c>
      <c r="M7691" s="4" t="s">
        <v>7</v>
      </c>
      <c r="N7691" s="4" t="s">
        <v>2438</v>
      </c>
      <c r="O7691" s="4" t="s">
        <v>13</v>
      </c>
      <c r="P7691" s="4" t="s">
        <v>12</v>
      </c>
      <c r="Q7691" s="4" t="s">
        <v>2437</v>
      </c>
      <c r="R7691" s="4">
        <v>179.94</v>
      </c>
      <c r="S7691" s="4">
        <v>3</v>
      </c>
      <c r="T7691" s="4">
        <v>0</v>
      </c>
      <c r="U7691" s="4">
        <v>50.383200000000002</v>
      </c>
      <c r="V7691" s="4" t="str">
        <f>INDEX(Regional_Lookup!$B$2:$B$5,MATCH('Sample - Superstore'!M7691,Regional_Lookup!$A$2:$A$5,0))</f>
        <v>Maria Santos</v>
      </c>
      <c r="W7691" s="4">
        <f>INDEX(Regional_Lookup!$C$2:$C$5, MATCH('Sample - Superstore'!M7691,Regional_Lookup!$A$2:$A$5, 0))</f>
        <v>0.15</v>
      </c>
      <c r="X7691" s="4">
        <f>U7691/R7691</f>
        <v>0.28000000000000003</v>
      </c>
      <c r="Y7691" s="4" t="str">
        <f>IF(X7691&gt;=W7691, "Yes", "No")</f>
        <v>Yes</v>
      </c>
      <c r="Z7691" s="4">
        <f>D7691-C7691</f>
        <v>2</v>
      </c>
      <c r="AA7691" s="4" t="str" cm="1">
        <f t="array" ref="AA7691">_xlfn.IFS(Z7691&lt;=2,"Fast",Z7691&gt;5, "Slow", AND(Z7691&gt;=3,Z7691&lt;=5),"Standard")</f>
        <v>Fast</v>
      </c>
    </row>
    <row r="7692" spans="1:27" x14ac:dyDescent="0.2">
      <c r="A7692" s="4">
        <v>7691</v>
      </c>
      <c r="B7692" s="4" t="s">
        <v>5393</v>
      </c>
      <c r="C7692" s="5">
        <v>42931</v>
      </c>
      <c r="D7692" s="5">
        <v>42933</v>
      </c>
      <c r="E7692" s="4" t="s">
        <v>89</v>
      </c>
      <c r="F7692" s="4" t="s">
        <v>5392</v>
      </c>
      <c r="G7692" s="4" t="s">
        <v>5391</v>
      </c>
      <c r="H7692" s="4" t="s">
        <v>50</v>
      </c>
      <c r="I7692" s="4" t="s">
        <v>17</v>
      </c>
      <c r="J7692" s="4" t="s">
        <v>2895</v>
      </c>
      <c r="K7692" s="4" t="s">
        <v>763</v>
      </c>
      <c r="L7692" s="4">
        <v>23434</v>
      </c>
      <c r="M7692" s="4" t="s">
        <v>7</v>
      </c>
      <c r="N7692" s="4" t="s">
        <v>4736</v>
      </c>
      <c r="O7692" s="4" t="s">
        <v>37</v>
      </c>
      <c r="P7692" s="4" t="s">
        <v>92</v>
      </c>
      <c r="Q7692" s="4" t="s">
        <v>4735</v>
      </c>
      <c r="R7692" s="4">
        <v>872.94</v>
      </c>
      <c r="S7692" s="4">
        <v>3</v>
      </c>
      <c r="T7692" s="4">
        <v>0</v>
      </c>
      <c r="U7692" s="4">
        <v>157.1292</v>
      </c>
      <c r="V7692" s="4" t="str">
        <f>INDEX(Regional_Lookup!$B$2:$B$5,MATCH('Sample - Superstore'!M7692,Regional_Lookup!$A$2:$A$5,0))</f>
        <v>Maria Santos</v>
      </c>
      <c r="W7692" s="4">
        <f>INDEX(Regional_Lookup!$C$2:$C$5, MATCH('Sample - Superstore'!M7692,Regional_Lookup!$A$2:$A$5, 0))</f>
        <v>0.15</v>
      </c>
      <c r="X7692" s="4">
        <f>U7692/R7692</f>
        <v>0.18</v>
      </c>
      <c r="Y7692" s="4" t="str">
        <f>IF(X7692&gt;=W7692, "Yes", "No")</f>
        <v>Yes</v>
      </c>
      <c r="Z7692" s="4">
        <f>D7692-C7692</f>
        <v>2</v>
      </c>
      <c r="AA7692" s="4" t="str" cm="1">
        <f t="array" ref="AA7692">_xlfn.IFS(Z7692&lt;=2,"Fast",Z7692&gt;5, "Slow", AND(Z7692&gt;=3,Z7692&lt;=5),"Standard")</f>
        <v>Fast</v>
      </c>
    </row>
    <row r="7693" spans="1:27" x14ac:dyDescent="0.2">
      <c r="A7693" s="4">
        <v>7692</v>
      </c>
      <c r="B7693" s="4" t="s">
        <v>5393</v>
      </c>
      <c r="C7693" s="5">
        <v>42931</v>
      </c>
      <c r="D7693" s="5">
        <v>42933</v>
      </c>
      <c r="E7693" s="4" t="s">
        <v>89</v>
      </c>
      <c r="F7693" s="4" t="s">
        <v>5392</v>
      </c>
      <c r="G7693" s="4" t="s">
        <v>5391</v>
      </c>
      <c r="H7693" s="4" t="s">
        <v>50</v>
      </c>
      <c r="I7693" s="4" t="s">
        <v>17</v>
      </c>
      <c r="J7693" s="4" t="s">
        <v>2895</v>
      </c>
      <c r="K7693" s="4" t="s">
        <v>763</v>
      </c>
      <c r="L7693" s="4">
        <v>23434</v>
      </c>
      <c r="M7693" s="4" t="s">
        <v>7</v>
      </c>
      <c r="N7693" s="4" t="s">
        <v>2874</v>
      </c>
      <c r="O7693" s="4" t="s">
        <v>13</v>
      </c>
      <c r="P7693" s="4" t="s">
        <v>24</v>
      </c>
      <c r="Q7693" s="4" t="s">
        <v>2873</v>
      </c>
      <c r="R7693" s="4">
        <v>12.96</v>
      </c>
      <c r="S7693" s="4">
        <v>2</v>
      </c>
      <c r="T7693" s="4">
        <v>0</v>
      </c>
      <c r="U7693" s="4">
        <v>6.2207999999999997</v>
      </c>
      <c r="V7693" s="4" t="str">
        <f>INDEX(Regional_Lookup!$B$2:$B$5,MATCH('Sample - Superstore'!M7693,Regional_Lookup!$A$2:$A$5,0))</f>
        <v>Maria Santos</v>
      </c>
      <c r="W7693" s="4">
        <f>INDEX(Regional_Lookup!$C$2:$C$5, MATCH('Sample - Superstore'!M7693,Regional_Lookup!$A$2:$A$5, 0))</f>
        <v>0.15</v>
      </c>
      <c r="X7693" s="4">
        <f>U7693/R7693</f>
        <v>0.47999999999999993</v>
      </c>
      <c r="Y7693" s="4" t="str">
        <f>IF(X7693&gt;=W7693, "Yes", "No")</f>
        <v>Yes</v>
      </c>
      <c r="Z7693" s="4">
        <f>D7693-C7693</f>
        <v>2</v>
      </c>
      <c r="AA7693" s="4" t="str" cm="1">
        <f t="array" ref="AA7693">_xlfn.IFS(Z7693&lt;=2,"Fast",Z7693&gt;5, "Slow", AND(Z7693&gt;=3,Z7693&lt;=5),"Standard")</f>
        <v>Fast</v>
      </c>
    </row>
    <row r="7694" spans="1:27" x14ac:dyDescent="0.2">
      <c r="A7694" s="4">
        <v>7693</v>
      </c>
      <c r="B7694" s="4" t="s">
        <v>5390</v>
      </c>
      <c r="C7694" s="5">
        <v>42002</v>
      </c>
      <c r="D7694" s="5">
        <v>42007</v>
      </c>
      <c r="E7694" s="4" t="s">
        <v>29</v>
      </c>
      <c r="F7694" s="4" t="s">
        <v>2572</v>
      </c>
      <c r="G7694" s="4" t="s">
        <v>2571</v>
      </c>
      <c r="H7694" s="4" t="s">
        <v>18</v>
      </c>
      <c r="I7694" s="4" t="s">
        <v>17</v>
      </c>
      <c r="J7694" s="4" t="s">
        <v>5049</v>
      </c>
      <c r="K7694" s="4" t="s">
        <v>15</v>
      </c>
      <c r="L7694" s="4">
        <v>94513</v>
      </c>
      <c r="M7694" s="4" t="s">
        <v>9</v>
      </c>
      <c r="N7694" s="4" t="s">
        <v>606</v>
      </c>
      <c r="O7694" s="4" t="s">
        <v>13</v>
      </c>
      <c r="P7694" s="4" t="s">
        <v>72</v>
      </c>
      <c r="Q7694" s="4" t="s">
        <v>605</v>
      </c>
      <c r="R7694" s="4">
        <v>88.8</v>
      </c>
      <c r="S7694" s="4">
        <v>6</v>
      </c>
      <c r="T7694" s="4">
        <v>0</v>
      </c>
      <c r="U7694" s="4">
        <v>44.4</v>
      </c>
      <c r="V7694" s="4" t="str">
        <f>INDEX(Regional_Lookup!$B$2:$B$5,MATCH('Sample - Superstore'!M7694,Regional_Lookup!$A$2:$A$5,0))</f>
        <v>James Chen</v>
      </c>
      <c r="W7694" s="4">
        <f>INDEX(Regional_Lookup!$C$2:$C$5, MATCH('Sample - Superstore'!M7694,Regional_Lookup!$A$2:$A$5, 0))</f>
        <v>0.18</v>
      </c>
      <c r="X7694" s="4">
        <f>U7694/R7694</f>
        <v>0.5</v>
      </c>
      <c r="Y7694" s="4" t="str">
        <f>IF(X7694&gt;=W7694, "Yes", "No")</f>
        <v>Yes</v>
      </c>
      <c r="Z7694" s="4">
        <f>D7694-C7694</f>
        <v>5</v>
      </c>
      <c r="AA7694" s="4" t="str" cm="1">
        <f t="array" ref="AA7694">_xlfn.IFS(Z7694&lt;=2,"Fast",Z7694&gt;5, "Slow", AND(Z7694&gt;=3,Z7694&lt;=5),"Standard")</f>
        <v>Standard</v>
      </c>
    </row>
    <row r="7695" spans="1:27" x14ac:dyDescent="0.2">
      <c r="A7695" s="4">
        <v>7694</v>
      </c>
      <c r="B7695" s="4" t="s">
        <v>5390</v>
      </c>
      <c r="C7695" s="5">
        <v>42002</v>
      </c>
      <c r="D7695" s="5">
        <v>42007</v>
      </c>
      <c r="E7695" s="4" t="s">
        <v>29</v>
      </c>
      <c r="F7695" s="4" t="s">
        <v>2572</v>
      </c>
      <c r="G7695" s="4" t="s">
        <v>2571</v>
      </c>
      <c r="H7695" s="4" t="s">
        <v>18</v>
      </c>
      <c r="I7695" s="4" t="s">
        <v>17</v>
      </c>
      <c r="J7695" s="4" t="s">
        <v>5049</v>
      </c>
      <c r="K7695" s="4" t="s">
        <v>15</v>
      </c>
      <c r="L7695" s="4">
        <v>94513</v>
      </c>
      <c r="M7695" s="4" t="s">
        <v>9</v>
      </c>
      <c r="N7695" s="4" t="s">
        <v>3782</v>
      </c>
      <c r="O7695" s="4" t="s">
        <v>33</v>
      </c>
      <c r="P7695" s="4" t="s">
        <v>32</v>
      </c>
      <c r="Q7695" s="4" t="s">
        <v>3781</v>
      </c>
      <c r="R7695" s="4">
        <v>319.96800000000002</v>
      </c>
      <c r="S7695" s="4">
        <v>4</v>
      </c>
      <c r="T7695" s="4">
        <v>0.2</v>
      </c>
      <c r="U7695" s="4">
        <v>35.996400000000001</v>
      </c>
      <c r="V7695" s="4" t="str">
        <f>INDEX(Regional_Lookup!$B$2:$B$5,MATCH('Sample - Superstore'!M7695,Regional_Lookup!$A$2:$A$5,0))</f>
        <v>James Chen</v>
      </c>
      <c r="W7695" s="4">
        <f>INDEX(Regional_Lookup!$C$2:$C$5, MATCH('Sample - Superstore'!M7695,Regional_Lookup!$A$2:$A$5, 0))</f>
        <v>0.18</v>
      </c>
      <c r="X7695" s="4">
        <f>U7695/R7695</f>
        <v>0.1125</v>
      </c>
      <c r="Y7695" s="4" t="str">
        <f>IF(X7695&gt;=W7695, "Yes", "No")</f>
        <v>No</v>
      </c>
      <c r="Z7695" s="4">
        <f>D7695-C7695</f>
        <v>5</v>
      </c>
      <c r="AA7695" s="4" t="str" cm="1">
        <f t="array" ref="AA7695">_xlfn.IFS(Z7695&lt;=2,"Fast",Z7695&gt;5, "Slow", AND(Z7695&gt;=3,Z7695&lt;=5),"Standard")</f>
        <v>Standard</v>
      </c>
    </row>
    <row r="7696" spans="1:27" x14ac:dyDescent="0.2">
      <c r="A7696" s="4">
        <v>7695</v>
      </c>
      <c r="B7696" s="4" t="s">
        <v>5389</v>
      </c>
      <c r="C7696" s="5">
        <v>42451</v>
      </c>
      <c r="D7696" s="5">
        <v>42451</v>
      </c>
      <c r="E7696" s="4" t="s">
        <v>162</v>
      </c>
      <c r="F7696" s="4" t="s">
        <v>5388</v>
      </c>
      <c r="G7696" s="4" t="s">
        <v>5387</v>
      </c>
      <c r="H7696" s="4" t="s">
        <v>18</v>
      </c>
      <c r="I7696" s="4" t="s">
        <v>17</v>
      </c>
      <c r="J7696" s="4" t="s">
        <v>234</v>
      </c>
      <c r="K7696" s="4" t="s">
        <v>233</v>
      </c>
      <c r="L7696" s="4">
        <v>98103</v>
      </c>
      <c r="M7696" s="4" t="s">
        <v>9</v>
      </c>
      <c r="N7696" s="4" t="s">
        <v>762</v>
      </c>
      <c r="O7696" s="4" t="s">
        <v>37</v>
      </c>
      <c r="P7696" s="4" t="s">
        <v>221</v>
      </c>
      <c r="Q7696" s="4" t="s">
        <v>761</v>
      </c>
      <c r="R7696" s="4">
        <v>167.88800000000001</v>
      </c>
      <c r="S7696" s="4">
        <v>7</v>
      </c>
      <c r="T7696" s="4">
        <v>0.2</v>
      </c>
      <c r="U7696" s="4">
        <v>14.690200000000001</v>
      </c>
      <c r="V7696" s="4" t="str">
        <f>INDEX(Regional_Lookup!$B$2:$B$5,MATCH('Sample - Superstore'!M7696,Regional_Lookup!$A$2:$A$5,0))</f>
        <v>James Chen</v>
      </c>
      <c r="W7696" s="4">
        <f>INDEX(Regional_Lookup!$C$2:$C$5, MATCH('Sample - Superstore'!M7696,Regional_Lookup!$A$2:$A$5, 0))</f>
        <v>0.18</v>
      </c>
      <c r="X7696" s="4">
        <f>U7696/R7696</f>
        <v>8.7500000000000008E-2</v>
      </c>
      <c r="Y7696" s="4" t="str">
        <f>IF(X7696&gt;=W7696, "Yes", "No")</f>
        <v>No</v>
      </c>
      <c r="Z7696" s="4">
        <f>D7696-C7696</f>
        <v>0</v>
      </c>
      <c r="AA7696" s="4" t="str" cm="1">
        <f t="array" ref="AA7696">_xlfn.IFS(Z7696&lt;=2,"Fast",Z7696&gt;5, "Slow", AND(Z7696&gt;=3,Z7696&lt;=5),"Standard")</f>
        <v>Fast</v>
      </c>
    </row>
    <row r="7697" spans="1:27" x14ac:dyDescent="0.2">
      <c r="A7697" s="4">
        <v>7696</v>
      </c>
      <c r="B7697" s="4" t="s">
        <v>5386</v>
      </c>
      <c r="C7697" s="5">
        <v>42918</v>
      </c>
      <c r="D7697" s="5">
        <v>42921</v>
      </c>
      <c r="E7697" s="4" t="s">
        <v>89</v>
      </c>
      <c r="F7697" s="4" t="s">
        <v>3409</v>
      </c>
      <c r="G7697" s="4" t="s">
        <v>3408</v>
      </c>
      <c r="H7697" s="4" t="s">
        <v>102</v>
      </c>
      <c r="I7697" s="4" t="s">
        <v>17</v>
      </c>
      <c r="J7697" s="4" t="s">
        <v>124</v>
      </c>
      <c r="K7697" s="4" t="s">
        <v>123</v>
      </c>
      <c r="L7697" s="4">
        <v>77036</v>
      </c>
      <c r="M7697" s="4" t="s">
        <v>3</v>
      </c>
      <c r="N7697" s="4" t="s">
        <v>4610</v>
      </c>
      <c r="O7697" s="4" t="s">
        <v>13</v>
      </c>
      <c r="P7697" s="4" t="s">
        <v>24</v>
      </c>
      <c r="Q7697" s="4" t="s">
        <v>4609</v>
      </c>
      <c r="R7697" s="4">
        <v>163.96</v>
      </c>
      <c r="S7697" s="4">
        <v>5</v>
      </c>
      <c r="T7697" s="4">
        <v>0.2</v>
      </c>
      <c r="U7697" s="4">
        <v>59.435499999999998</v>
      </c>
      <c r="V7697" s="4" t="str">
        <f>INDEX(Regional_Lookup!$B$2:$B$5,MATCH('Sample - Superstore'!M7697,Regional_Lookup!$A$2:$A$5,0))</f>
        <v>David Johnson</v>
      </c>
      <c r="W7697" s="4">
        <f>INDEX(Regional_Lookup!$C$2:$C$5, MATCH('Sample - Superstore'!M7697,Regional_Lookup!$A$2:$A$5, 0))</f>
        <v>0.14000000000000001</v>
      </c>
      <c r="X7697" s="4">
        <f>U7697/R7697</f>
        <v>0.36249999999999999</v>
      </c>
      <c r="Y7697" s="4" t="str">
        <f>IF(X7697&gt;=W7697, "Yes", "No")</f>
        <v>Yes</v>
      </c>
      <c r="Z7697" s="4">
        <f>D7697-C7697</f>
        <v>3</v>
      </c>
      <c r="AA7697" s="4" t="str" cm="1">
        <f t="array" ref="AA7697">_xlfn.IFS(Z7697&lt;=2,"Fast",Z7697&gt;5, "Slow", AND(Z7697&gt;=3,Z7697&lt;=5),"Standard")</f>
        <v>Standard</v>
      </c>
    </row>
    <row r="7698" spans="1:27" x14ac:dyDescent="0.2">
      <c r="A7698" s="4">
        <v>7697</v>
      </c>
      <c r="B7698" s="4" t="s">
        <v>5386</v>
      </c>
      <c r="C7698" s="5">
        <v>42918</v>
      </c>
      <c r="D7698" s="5">
        <v>42921</v>
      </c>
      <c r="E7698" s="4" t="s">
        <v>89</v>
      </c>
      <c r="F7698" s="4" t="s">
        <v>3409</v>
      </c>
      <c r="G7698" s="4" t="s">
        <v>3408</v>
      </c>
      <c r="H7698" s="4" t="s">
        <v>102</v>
      </c>
      <c r="I7698" s="4" t="s">
        <v>17</v>
      </c>
      <c r="J7698" s="4" t="s">
        <v>124</v>
      </c>
      <c r="K7698" s="4" t="s">
        <v>123</v>
      </c>
      <c r="L7698" s="4">
        <v>77036</v>
      </c>
      <c r="M7698" s="4" t="s">
        <v>3</v>
      </c>
      <c r="N7698" s="4" t="s">
        <v>3089</v>
      </c>
      <c r="O7698" s="4" t="s">
        <v>13</v>
      </c>
      <c r="P7698" s="4" t="s">
        <v>100</v>
      </c>
      <c r="Q7698" s="4" t="s">
        <v>3088</v>
      </c>
      <c r="R7698" s="4">
        <v>5.2320000000000002</v>
      </c>
      <c r="S7698" s="4">
        <v>4</v>
      </c>
      <c r="T7698" s="4">
        <v>0.8</v>
      </c>
      <c r="U7698" s="4">
        <v>-8.1096000000000004</v>
      </c>
      <c r="V7698" s="4" t="str">
        <f>INDEX(Regional_Lookup!$B$2:$B$5,MATCH('Sample - Superstore'!M7698,Regional_Lookup!$A$2:$A$5,0))</f>
        <v>David Johnson</v>
      </c>
      <c r="W7698" s="4">
        <f>INDEX(Regional_Lookup!$C$2:$C$5, MATCH('Sample - Superstore'!M7698,Regional_Lookup!$A$2:$A$5, 0))</f>
        <v>0.14000000000000001</v>
      </c>
      <c r="X7698" s="4">
        <f>U7698/R7698</f>
        <v>-1.55</v>
      </c>
      <c r="Y7698" s="4" t="str">
        <f>IF(X7698&gt;=W7698, "Yes", "No")</f>
        <v>No</v>
      </c>
      <c r="Z7698" s="4">
        <f>D7698-C7698</f>
        <v>3</v>
      </c>
      <c r="AA7698" s="4" t="str" cm="1">
        <f t="array" ref="AA7698">_xlfn.IFS(Z7698&lt;=2,"Fast",Z7698&gt;5, "Slow", AND(Z7698&gt;=3,Z7698&lt;=5),"Standard")</f>
        <v>Standard</v>
      </c>
    </row>
    <row r="7699" spans="1:27" x14ac:dyDescent="0.2">
      <c r="A7699" s="4">
        <v>7698</v>
      </c>
      <c r="B7699" s="4" t="s">
        <v>5381</v>
      </c>
      <c r="C7699" s="5">
        <v>43083</v>
      </c>
      <c r="D7699" s="5">
        <v>43087</v>
      </c>
      <c r="E7699" s="4" t="s">
        <v>29</v>
      </c>
      <c r="F7699" s="4" t="s">
        <v>3654</v>
      </c>
      <c r="G7699" s="4" t="s">
        <v>3653</v>
      </c>
      <c r="H7699" s="4" t="s">
        <v>102</v>
      </c>
      <c r="I7699" s="4" t="s">
        <v>17</v>
      </c>
      <c r="J7699" s="4" t="s">
        <v>1914</v>
      </c>
      <c r="K7699" s="4" t="s">
        <v>966</v>
      </c>
      <c r="L7699" s="4">
        <v>1841</v>
      </c>
      <c r="M7699" s="4" t="s">
        <v>5</v>
      </c>
      <c r="N7699" s="4" t="s">
        <v>5385</v>
      </c>
      <c r="O7699" s="4" t="s">
        <v>33</v>
      </c>
      <c r="P7699" s="4" t="s">
        <v>296</v>
      </c>
      <c r="Q7699" s="4" t="s">
        <v>5384</v>
      </c>
      <c r="R7699" s="4">
        <v>1199.98</v>
      </c>
      <c r="S7699" s="4">
        <v>2</v>
      </c>
      <c r="T7699" s="4">
        <v>0</v>
      </c>
      <c r="U7699" s="4">
        <v>467.99220000000003</v>
      </c>
      <c r="V7699" s="4" t="str">
        <f>INDEX(Regional_Lookup!$B$2:$B$5,MATCH('Sample - Superstore'!M7699,Regional_Lookup!$A$2:$A$5,0))</f>
        <v>Sarah Miller</v>
      </c>
      <c r="W7699" s="4">
        <f>INDEX(Regional_Lookup!$C$2:$C$5, MATCH('Sample - Superstore'!M7699,Regional_Lookup!$A$2:$A$5, 0))</f>
        <v>0.16</v>
      </c>
      <c r="X7699" s="4">
        <f>U7699/R7699</f>
        <v>0.39</v>
      </c>
      <c r="Y7699" s="4" t="str">
        <f>IF(X7699&gt;=W7699, "Yes", "No")</f>
        <v>Yes</v>
      </c>
      <c r="Z7699" s="4">
        <f>D7699-C7699</f>
        <v>4</v>
      </c>
      <c r="AA7699" s="4" t="str" cm="1">
        <f t="array" ref="AA7699">_xlfn.IFS(Z7699&lt;=2,"Fast",Z7699&gt;5, "Slow", AND(Z7699&gt;=3,Z7699&lt;=5),"Standard")</f>
        <v>Standard</v>
      </c>
    </row>
    <row r="7700" spans="1:27" x14ac:dyDescent="0.2">
      <c r="A7700" s="4">
        <v>7699</v>
      </c>
      <c r="B7700" s="4" t="s">
        <v>5381</v>
      </c>
      <c r="C7700" s="5">
        <v>43083</v>
      </c>
      <c r="D7700" s="5">
        <v>43087</v>
      </c>
      <c r="E7700" s="4" t="s">
        <v>29</v>
      </c>
      <c r="F7700" s="4" t="s">
        <v>3654</v>
      </c>
      <c r="G7700" s="4" t="s">
        <v>3653</v>
      </c>
      <c r="H7700" s="4" t="s">
        <v>102</v>
      </c>
      <c r="I7700" s="4" t="s">
        <v>17</v>
      </c>
      <c r="J7700" s="4" t="s">
        <v>1914</v>
      </c>
      <c r="K7700" s="4" t="s">
        <v>966</v>
      </c>
      <c r="L7700" s="4">
        <v>1841</v>
      </c>
      <c r="M7700" s="4" t="s">
        <v>5</v>
      </c>
      <c r="N7700" s="4" t="s">
        <v>2879</v>
      </c>
      <c r="O7700" s="4" t="s">
        <v>13</v>
      </c>
      <c r="P7700" s="4" t="s">
        <v>231</v>
      </c>
      <c r="Q7700" s="4" t="s">
        <v>2878</v>
      </c>
      <c r="R7700" s="4">
        <v>73.849999999999994</v>
      </c>
      <c r="S7700" s="4">
        <v>1</v>
      </c>
      <c r="T7700" s="4">
        <v>0</v>
      </c>
      <c r="U7700" s="4">
        <v>2.2155</v>
      </c>
      <c r="V7700" s="4" t="str">
        <f>INDEX(Regional_Lookup!$B$2:$B$5,MATCH('Sample - Superstore'!M7700,Regional_Lookup!$A$2:$A$5,0))</f>
        <v>Sarah Miller</v>
      </c>
      <c r="W7700" s="4">
        <f>INDEX(Regional_Lookup!$C$2:$C$5, MATCH('Sample - Superstore'!M7700,Regional_Lookup!$A$2:$A$5, 0))</f>
        <v>0.16</v>
      </c>
      <c r="X7700" s="4">
        <f>U7700/R7700</f>
        <v>3.0000000000000002E-2</v>
      </c>
      <c r="Y7700" s="4" t="str">
        <f>IF(X7700&gt;=W7700, "Yes", "No")</f>
        <v>No</v>
      </c>
      <c r="Z7700" s="4">
        <f>D7700-C7700</f>
        <v>4</v>
      </c>
      <c r="AA7700" s="4" t="str" cm="1">
        <f t="array" ref="AA7700">_xlfn.IFS(Z7700&lt;=2,"Fast",Z7700&gt;5, "Slow", AND(Z7700&gt;=3,Z7700&lt;=5),"Standard")</f>
        <v>Standard</v>
      </c>
    </row>
    <row r="7701" spans="1:27" x14ac:dyDescent="0.2">
      <c r="A7701" s="4">
        <v>7700</v>
      </c>
      <c r="B7701" s="4" t="s">
        <v>5381</v>
      </c>
      <c r="C7701" s="5">
        <v>43083</v>
      </c>
      <c r="D7701" s="5">
        <v>43087</v>
      </c>
      <c r="E7701" s="4" t="s">
        <v>29</v>
      </c>
      <c r="F7701" s="4" t="s">
        <v>3654</v>
      </c>
      <c r="G7701" s="4" t="s">
        <v>3653</v>
      </c>
      <c r="H7701" s="4" t="s">
        <v>102</v>
      </c>
      <c r="I7701" s="4" t="s">
        <v>17</v>
      </c>
      <c r="J7701" s="4" t="s">
        <v>1914</v>
      </c>
      <c r="K7701" s="4" t="s">
        <v>966</v>
      </c>
      <c r="L7701" s="4">
        <v>1841</v>
      </c>
      <c r="M7701" s="4" t="s">
        <v>5</v>
      </c>
      <c r="N7701" s="4" t="s">
        <v>2621</v>
      </c>
      <c r="O7701" s="4" t="s">
        <v>13</v>
      </c>
      <c r="P7701" s="4" t="s">
        <v>64</v>
      </c>
      <c r="Q7701" s="4" t="s">
        <v>2620</v>
      </c>
      <c r="R7701" s="4">
        <v>25.71</v>
      </c>
      <c r="S7701" s="4">
        <v>3</v>
      </c>
      <c r="T7701" s="4">
        <v>0</v>
      </c>
      <c r="U7701" s="4">
        <v>6.6845999999999997</v>
      </c>
      <c r="V7701" s="4" t="str">
        <f>INDEX(Regional_Lookup!$B$2:$B$5,MATCH('Sample - Superstore'!M7701,Regional_Lookup!$A$2:$A$5,0))</f>
        <v>Sarah Miller</v>
      </c>
      <c r="W7701" s="4">
        <f>INDEX(Regional_Lookup!$C$2:$C$5, MATCH('Sample - Superstore'!M7701,Regional_Lookup!$A$2:$A$5, 0))</f>
        <v>0.16</v>
      </c>
      <c r="X7701" s="4">
        <f>U7701/R7701</f>
        <v>0.25999999999999995</v>
      </c>
      <c r="Y7701" s="4" t="str">
        <f>IF(X7701&gt;=W7701, "Yes", "No")</f>
        <v>Yes</v>
      </c>
      <c r="Z7701" s="4">
        <f>D7701-C7701</f>
        <v>4</v>
      </c>
      <c r="AA7701" s="4" t="str" cm="1">
        <f t="array" ref="AA7701">_xlfn.IFS(Z7701&lt;=2,"Fast",Z7701&gt;5, "Slow", AND(Z7701&gt;=3,Z7701&lt;=5),"Standard")</f>
        <v>Standard</v>
      </c>
    </row>
    <row r="7702" spans="1:27" x14ac:dyDescent="0.2">
      <c r="A7702" s="4">
        <v>7701</v>
      </c>
      <c r="B7702" s="4" t="s">
        <v>5381</v>
      </c>
      <c r="C7702" s="5">
        <v>43083</v>
      </c>
      <c r="D7702" s="5">
        <v>43087</v>
      </c>
      <c r="E7702" s="4" t="s">
        <v>29</v>
      </c>
      <c r="F7702" s="4" t="s">
        <v>3654</v>
      </c>
      <c r="G7702" s="4" t="s">
        <v>3653</v>
      </c>
      <c r="H7702" s="4" t="s">
        <v>102</v>
      </c>
      <c r="I7702" s="4" t="s">
        <v>17</v>
      </c>
      <c r="J7702" s="4" t="s">
        <v>1914</v>
      </c>
      <c r="K7702" s="4" t="s">
        <v>966</v>
      </c>
      <c r="L7702" s="4">
        <v>1841</v>
      </c>
      <c r="M7702" s="4" t="s">
        <v>5</v>
      </c>
      <c r="N7702" s="4" t="s">
        <v>5383</v>
      </c>
      <c r="O7702" s="4" t="s">
        <v>13</v>
      </c>
      <c r="P7702" s="4" t="s">
        <v>109</v>
      </c>
      <c r="Q7702" s="4" t="s">
        <v>5382</v>
      </c>
      <c r="R7702" s="4">
        <v>17.28</v>
      </c>
      <c r="S7702" s="4">
        <v>6</v>
      </c>
      <c r="T7702" s="4">
        <v>0</v>
      </c>
      <c r="U7702" s="4">
        <v>8.1216000000000008</v>
      </c>
      <c r="V7702" s="4" t="str">
        <f>INDEX(Regional_Lookup!$B$2:$B$5,MATCH('Sample - Superstore'!M7702,Regional_Lookup!$A$2:$A$5,0))</f>
        <v>Sarah Miller</v>
      </c>
      <c r="W7702" s="4">
        <f>INDEX(Regional_Lookup!$C$2:$C$5, MATCH('Sample - Superstore'!M7702,Regional_Lookup!$A$2:$A$5, 0))</f>
        <v>0.16</v>
      </c>
      <c r="X7702" s="4">
        <f>U7702/R7702</f>
        <v>0.47000000000000003</v>
      </c>
      <c r="Y7702" s="4" t="str">
        <f>IF(X7702&gt;=W7702, "Yes", "No")</f>
        <v>Yes</v>
      </c>
      <c r="Z7702" s="4">
        <f>D7702-C7702</f>
        <v>4</v>
      </c>
      <c r="AA7702" s="4" t="str" cm="1">
        <f t="array" ref="AA7702">_xlfn.IFS(Z7702&lt;=2,"Fast",Z7702&gt;5, "Slow", AND(Z7702&gt;=3,Z7702&lt;=5),"Standard")</f>
        <v>Standard</v>
      </c>
    </row>
    <row r="7703" spans="1:27" x14ac:dyDescent="0.2">
      <c r="A7703" s="4">
        <v>7702</v>
      </c>
      <c r="B7703" s="4" t="s">
        <v>5381</v>
      </c>
      <c r="C7703" s="5">
        <v>43083</v>
      </c>
      <c r="D7703" s="5">
        <v>43087</v>
      </c>
      <c r="E7703" s="4" t="s">
        <v>29</v>
      </c>
      <c r="F7703" s="4" t="s">
        <v>3654</v>
      </c>
      <c r="G7703" s="4" t="s">
        <v>3653</v>
      </c>
      <c r="H7703" s="4" t="s">
        <v>102</v>
      </c>
      <c r="I7703" s="4" t="s">
        <v>17</v>
      </c>
      <c r="J7703" s="4" t="s">
        <v>1914</v>
      </c>
      <c r="K7703" s="4" t="s">
        <v>966</v>
      </c>
      <c r="L7703" s="4">
        <v>1841</v>
      </c>
      <c r="M7703" s="4" t="s">
        <v>5</v>
      </c>
      <c r="N7703" s="4" t="s">
        <v>2544</v>
      </c>
      <c r="O7703" s="4" t="s">
        <v>37</v>
      </c>
      <c r="P7703" s="4" t="s">
        <v>92</v>
      </c>
      <c r="Q7703" s="4" t="s">
        <v>2543</v>
      </c>
      <c r="R7703" s="4">
        <v>526.58199999999999</v>
      </c>
      <c r="S7703" s="4">
        <v>2</v>
      </c>
      <c r="T7703" s="4">
        <v>0.3</v>
      </c>
      <c r="U7703" s="4">
        <v>-52.658200000000001</v>
      </c>
      <c r="V7703" s="4" t="str">
        <f>INDEX(Regional_Lookup!$B$2:$B$5,MATCH('Sample - Superstore'!M7703,Regional_Lookup!$A$2:$A$5,0))</f>
        <v>Sarah Miller</v>
      </c>
      <c r="W7703" s="4">
        <f>INDEX(Regional_Lookup!$C$2:$C$5, MATCH('Sample - Superstore'!M7703,Regional_Lookup!$A$2:$A$5, 0))</f>
        <v>0.16</v>
      </c>
      <c r="X7703" s="4">
        <f>U7703/R7703</f>
        <v>-0.1</v>
      </c>
      <c r="Y7703" s="4" t="str">
        <f>IF(X7703&gt;=W7703, "Yes", "No")</f>
        <v>No</v>
      </c>
      <c r="Z7703" s="4">
        <f>D7703-C7703</f>
        <v>4</v>
      </c>
      <c r="AA7703" s="4" t="str" cm="1">
        <f t="array" ref="AA7703">_xlfn.IFS(Z7703&lt;=2,"Fast",Z7703&gt;5, "Slow", AND(Z7703&gt;=3,Z7703&lt;=5),"Standard")</f>
        <v>Standard</v>
      </c>
    </row>
    <row r="7704" spans="1:27" x14ac:dyDescent="0.2">
      <c r="A7704" s="4">
        <v>7703</v>
      </c>
      <c r="B7704" s="4" t="s">
        <v>5376</v>
      </c>
      <c r="C7704" s="5">
        <v>42608</v>
      </c>
      <c r="D7704" s="5">
        <v>42615</v>
      </c>
      <c r="E7704" s="4" t="s">
        <v>29</v>
      </c>
      <c r="F7704" s="4" t="s">
        <v>5375</v>
      </c>
      <c r="G7704" s="4" t="s">
        <v>5374</v>
      </c>
      <c r="H7704" s="4" t="s">
        <v>18</v>
      </c>
      <c r="I7704" s="4" t="s">
        <v>17</v>
      </c>
      <c r="J7704" s="4" t="s">
        <v>1079</v>
      </c>
      <c r="K7704" s="4" t="s">
        <v>76</v>
      </c>
      <c r="L7704" s="4">
        <v>48234</v>
      </c>
      <c r="M7704" s="4" t="s">
        <v>3</v>
      </c>
      <c r="N7704" s="4" t="s">
        <v>5380</v>
      </c>
      <c r="O7704" s="4" t="s">
        <v>13</v>
      </c>
      <c r="P7704" s="4" t="s">
        <v>24</v>
      </c>
      <c r="Q7704" s="4" t="s">
        <v>5379</v>
      </c>
      <c r="R7704" s="4">
        <v>11.56</v>
      </c>
      <c r="S7704" s="4">
        <v>2</v>
      </c>
      <c r="T7704" s="4">
        <v>0</v>
      </c>
      <c r="U7704" s="4">
        <v>5.6643999999999997</v>
      </c>
      <c r="V7704" s="4" t="str">
        <f>INDEX(Regional_Lookup!$B$2:$B$5,MATCH('Sample - Superstore'!M7704,Regional_Lookup!$A$2:$A$5,0))</f>
        <v>David Johnson</v>
      </c>
      <c r="W7704" s="4">
        <f>INDEX(Regional_Lookup!$C$2:$C$5, MATCH('Sample - Superstore'!M7704,Regional_Lookup!$A$2:$A$5, 0))</f>
        <v>0.14000000000000001</v>
      </c>
      <c r="X7704" s="4">
        <f>U7704/R7704</f>
        <v>0.48999999999999994</v>
      </c>
      <c r="Y7704" s="4" t="str">
        <f>IF(X7704&gt;=W7704, "Yes", "No")</f>
        <v>Yes</v>
      </c>
      <c r="Z7704" s="4">
        <f>D7704-C7704</f>
        <v>7</v>
      </c>
      <c r="AA7704" s="4" t="str" cm="1">
        <f t="array" ref="AA7704">_xlfn.IFS(Z7704&lt;=2,"Fast",Z7704&gt;5, "Slow", AND(Z7704&gt;=3,Z7704&lt;=5),"Standard")</f>
        <v>Slow</v>
      </c>
    </row>
    <row r="7705" spans="1:27" x14ac:dyDescent="0.2">
      <c r="A7705" s="4">
        <v>7704</v>
      </c>
      <c r="B7705" s="4" t="s">
        <v>5376</v>
      </c>
      <c r="C7705" s="5">
        <v>42608</v>
      </c>
      <c r="D7705" s="5">
        <v>42615</v>
      </c>
      <c r="E7705" s="4" t="s">
        <v>29</v>
      </c>
      <c r="F7705" s="4" t="s">
        <v>5375</v>
      </c>
      <c r="G7705" s="4" t="s">
        <v>5374</v>
      </c>
      <c r="H7705" s="4" t="s">
        <v>18</v>
      </c>
      <c r="I7705" s="4" t="s">
        <v>17</v>
      </c>
      <c r="J7705" s="4" t="s">
        <v>1079</v>
      </c>
      <c r="K7705" s="4" t="s">
        <v>76</v>
      </c>
      <c r="L7705" s="4">
        <v>48234</v>
      </c>
      <c r="M7705" s="4" t="s">
        <v>3</v>
      </c>
      <c r="N7705" s="4" t="s">
        <v>5378</v>
      </c>
      <c r="O7705" s="4" t="s">
        <v>33</v>
      </c>
      <c r="P7705" s="4" t="s">
        <v>32</v>
      </c>
      <c r="Q7705" s="4" t="s">
        <v>5377</v>
      </c>
      <c r="R7705" s="4">
        <v>209.97</v>
      </c>
      <c r="S7705" s="4">
        <v>3</v>
      </c>
      <c r="T7705" s="4">
        <v>0</v>
      </c>
      <c r="U7705" s="4">
        <v>58.791600000000003</v>
      </c>
      <c r="V7705" s="4" t="str">
        <f>INDEX(Regional_Lookup!$B$2:$B$5,MATCH('Sample - Superstore'!M7705,Regional_Lookup!$A$2:$A$5,0))</f>
        <v>David Johnson</v>
      </c>
      <c r="W7705" s="4">
        <f>INDEX(Regional_Lookup!$C$2:$C$5, MATCH('Sample - Superstore'!M7705,Regional_Lookup!$A$2:$A$5, 0))</f>
        <v>0.14000000000000001</v>
      </c>
      <c r="X7705" s="4">
        <f>U7705/R7705</f>
        <v>0.28000000000000003</v>
      </c>
      <c r="Y7705" s="4" t="str">
        <f>IF(X7705&gt;=W7705, "Yes", "No")</f>
        <v>Yes</v>
      </c>
      <c r="Z7705" s="4">
        <f>D7705-C7705</f>
        <v>7</v>
      </c>
      <c r="AA7705" s="4" t="str" cm="1">
        <f t="array" ref="AA7705">_xlfn.IFS(Z7705&lt;=2,"Fast",Z7705&gt;5, "Slow", AND(Z7705&gt;=3,Z7705&lt;=5),"Standard")</f>
        <v>Slow</v>
      </c>
    </row>
    <row r="7706" spans="1:27" x14ac:dyDescent="0.2">
      <c r="A7706" s="4">
        <v>7705</v>
      </c>
      <c r="B7706" s="4" t="s">
        <v>5376</v>
      </c>
      <c r="C7706" s="5">
        <v>42608</v>
      </c>
      <c r="D7706" s="5">
        <v>42615</v>
      </c>
      <c r="E7706" s="4" t="s">
        <v>29</v>
      </c>
      <c r="F7706" s="4" t="s">
        <v>5375</v>
      </c>
      <c r="G7706" s="4" t="s">
        <v>5374</v>
      </c>
      <c r="H7706" s="4" t="s">
        <v>18</v>
      </c>
      <c r="I7706" s="4" t="s">
        <v>17</v>
      </c>
      <c r="J7706" s="4" t="s">
        <v>1079</v>
      </c>
      <c r="K7706" s="4" t="s">
        <v>76</v>
      </c>
      <c r="L7706" s="4">
        <v>48234</v>
      </c>
      <c r="M7706" s="4" t="s">
        <v>3</v>
      </c>
      <c r="N7706" s="4" t="s">
        <v>5100</v>
      </c>
      <c r="O7706" s="4" t="s">
        <v>37</v>
      </c>
      <c r="P7706" s="4" t="s">
        <v>92</v>
      </c>
      <c r="Q7706" s="4" t="s">
        <v>5099</v>
      </c>
      <c r="R7706" s="4">
        <v>447.84</v>
      </c>
      <c r="S7706" s="4">
        <v>4</v>
      </c>
      <c r="T7706" s="4">
        <v>0</v>
      </c>
      <c r="U7706" s="4">
        <v>98.524799999999999</v>
      </c>
      <c r="V7706" s="4" t="str">
        <f>INDEX(Regional_Lookup!$B$2:$B$5,MATCH('Sample - Superstore'!M7706,Regional_Lookup!$A$2:$A$5,0))</f>
        <v>David Johnson</v>
      </c>
      <c r="W7706" s="4">
        <f>INDEX(Regional_Lookup!$C$2:$C$5, MATCH('Sample - Superstore'!M7706,Regional_Lookup!$A$2:$A$5, 0))</f>
        <v>0.14000000000000001</v>
      </c>
      <c r="X7706" s="4">
        <f>U7706/R7706</f>
        <v>0.22</v>
      </c>
      <c r="Y7706" s="4" t="str">
        <f>IF(X7706&gt;=W7706, "Yes", "No")</f>
        <v>Yes</v>
      </c>
      <c r="Z7706" s="4">
        <f>D7706-C7706</f>
        <v>7</v>
      </c>
      <c r="AA7706" s="4" t="str" cm="1">
        <f t="array" ref="AA7706">_xlfn.IFS(Z7706&lt;=2,"Fast",Z7706&gt;5, "Slow", AND(Z7706&gt;=3,Z7706&lt;=5),"Standard")</f>
        <v>Slow</v>
      </c>
    </row>
    <row r="7707" spans="1:27" x14ac:dyDescent="0.2">
      <c r="A7707" s="4">
        <v>7706</v>
      </c>
      <c r="B7707" s="4" t="s">
        <v>5376</v>
      </c>
      <c r="C7707" s="5">
        <v>42608</v>
      </c>
      <c r="D7707" s="5">
        <v>42615</v>
      </c>
      <c r="E7707" s="4" t="s">
        <v>29</v>
      </c>
      <c r="F7707" s="4" t="s">
        <v>5375</v>
      </c>
      <c r="G7707" s="4" t="s">
        <v>5374</v>
      </c>
      <c r="H7707" s="4" t="s">
        <v>18</v>
      </c>
      <c r="I7707" s="4" t="s">
        <v>17</v>
      </c>
      <c r="J7707" s="4" t="s">
        <v>1079</v>
      </c>
      <c r="K7707" s="4" t="s">
        <v>76</v>
      </c>
      <c r="L7707" s="4">
        <v>48234</v>
      </c>
      <c r="M7707" s="4" t="s">
        <v>3</v>
      </c>
      <c r="N7707" s="4" t="s">
        <v>3003</v>
      </c>
      <c r="O7707" s="4" t="s">
        <v>33</v>
      </c>
      <c r="P7707" s="4" t="s">
        <v>55</v>
      </c>
      <c r="Q7707" s="4" t="s">
        <v>3002</v>
      </c>
      <c r="R7707" s="4">
        <v>479.97</v>
      </c>
      <c r="S7707" s="4">
        <v>3</v>
      </c>
      <c r="T7707" s="4">
        <v>0</v>
      </c>
      <c r="U7707" s="4">
        <v>163.18979999999999</v>
      </c>
      <c r="V7707" s="4" t="str">
        <f>INDEX(Regional_Lookup!$B$2:$B$5,MATCH('Sample - Superstore'!M7707,Regional_Lookup!$A$2:$A$5,0))</f>
        <v>David Johnson</v>
      </c>
      <c r="W7707" s="4">
        <f>INDEX(Regional_Lookup!$C$2:$C$5, MATCH('Sample - Superstore'!M7707,Regional_Lookup!$A$2:$A$5, 0))</f>
        <v>0.14000000000000001</v>
      </c>
      <c r="X7707" s="4">
        <f>U7707/R7707</f>
        <v>0.33999999999999997</v>
      </c>
      <c r="Y7707" s="4" t="str">
        <f>IF(X7707&gt;=W7707, "Yes", "No")</f>
        <v>Yes</v>
      </c>
      <c r="Z7707" s="4">
        <f>D7707-C7707</f>
        <v>7</v>
      </c>
      <c r="AA7707" s="4" t="str" cm="1">
        <f t="array" ref="AA7707">_xlfn.IFS(Z7707&lt;=2,"Fast",Z7707&gt;5, "Slow", AND(Z7707&gt;=3,Z7707&lt;=5),"Standard")</f>
        <v>Slow</v>
      </c>
    </row>
    <row r="7708" spans="1:27" x14ac:dyDescent="0.2">
      <c r="A7708" s="4">
        <v>7707</v>
      </c>
      <c r="B7708" s="4" t="s">
        <v>5376</v>
      </c>
      <c r="C7708" s="5">
        <v>42608</v>
      </c>
      <c r="D7708" s="5">
        <v>42615</v>
      </c>
      <c r="E7708" s="4" t="s">
        <v>29</v>
      </c>
      <c r="F7708" s="4" t="s">
        <v>5375</v>
      </c>
      <c r="G7708" s="4" t="s">
        <v>5374</v>
      </c>
      <c r="H7708" s="4" t="s">
        <v>18</v>
      </c>
      <c r="I7708" s="4" t="s">
        <v>17</v>
      </c>
      <c r="J7708" s="4" t="s">
        <v>1079</v>
      </c>
      <c r="K7708" s="4" t="s">
        <v>76</v>
      </c>
      <c r="L7708" s="4">
        <v>48234</v>
      </c>
      <c r="M7708" s="4" t="s">
        <v>3</v>
      </c>
      <c r="N7708" s="4" t="s">
        <v>4200</v>
      </c>
      <c r="O7708" s="4" t="s">
        <v>13</v>
      </c>
      <c r="P7708" s="4" t="s">
        <v>116</v>
      </c>
      <c r="Q7708" s="4" t="s">
        <v>4199</v>
      </c>
      <c r="R7708" s="4">
        <v>8.64</v>
      </c>
      <c r="S7708" s="4">
        <v>3</v>
      </c>
      <c r="T7708" s="4">
        <v>0</v>
      </c>
      <c r="U7708" s="4">
        <v>2.5055999999999998</v>
      </c>
      <c r="V7708" s="4" t="str">
        <f>INDEX(Regional_Lookup!$B$2:$B$5,MATCH('Sample - Superstore'!M7708,Regional_Lookup!$A$2:$A$5,0))</f>
        <v>David Johnson</v>
      </c>
      <c r="W7708" s="4">
        <f>INDEX(Regional_Lookup!$C$2:$C$5, MATCH('Sample - Superstore'!M7708,Regional_Lookup!$A$2:$A$5, 0))</f>
        <v>0.14000000000000001</v>
      </c>
      <c r="X7708" s="4">
        <f>U7708/R7708</f>
        <v>0.28999999999999998</v>
      </c>
      <c r="Y7708" s="4" t="str">
        <f>IF(X7708&gt;=W7708, "Yes", "No")</f>
        <v>Yes</v>
      </c>
      <c r="Z7708" s="4">
        <f>D7708-C7708</f>
        <v>7</v>
      </c>
      <c r="AA7708" s="4" t="str" cm="1">
        <f t="array" ref="AA7708">_xlfn.IFS(Z7708&lt;=2,"Fast",Z7708&gt;5, "Slow", AND(Z7708&gt;=3,Z7708&lt;=5),"Standard")</f>
        <v>Slow</v>
      </c>
    </row>
    <row r="7709" spans="1:27" x14ac:dyDescent="0.2">
      <c r="A7709" s="4">
        <v>7708</v>
      </c>
      <c r="B7709" s="4" t="s">
        <v>5373</v>
      </c>
      <c r="C7709" s="5">
        <v>43023</v>
      </c>
      <c r="D7709" s="5">
        <v>43027</v>
      </c>
      <c r="E7709" s="4" t="s">
        <v>29</v>
      </c>
      <c r="F7709" s="4" t="s">
        <v>1470</v>
      </c>
      <c r="G7709" s="4" t="s">
        <v>1469</v>
      </c>
      <c r="H7709" s="4" t="s">
        <v>50</v>
      </c>
      <c r="I7709" s="4" t="s">
        <v>17</v>
      </c>
      <c r="J7709" s="4" t="s">
        <v>3585</v>
      </c>
      <c r="K7709" s="4" t="s">
        <v>3557</v>
      </c>
      <c r="L7709" s="4">
        <v>84057</v>
      </c>
      <c r="M7709" s="4" t="s">
        <v>9</v>
      </c>
      <c r="N7709" s="4" t="s">
        <v>180</v>
      </c>
      <c r="O7709" s="4" t="s">
        <v>13</v>
      </c>
      <c r="P7709" s="4" t="s">
        <v>116</v>
      </c>
      <c r="Q7709" s="4" t="s">
        <v>179</v>
      </c>
      <c r="R7709" s="4">
        <v>11.68</v>
      </c>
      <c r="S7709" s="4">
        <v>2</v>
      </c>
      <c r="T7709" s="4">
        <v>0</v>
      </c>
      <c r="U7709" s="4">
        <v>4.2047999999999996</v>
      </c>
      <c r="V7709" s="4" t="str">
        <f>INDEX(Regional_Lookup!$B$2:$B$5,MATCH('Sample - Superstore'!M7709,Regional_Lookup!$A$2:$A$5,0))</f>
        <v>James Chen</v>
      </c>
      <c r="W7709" s="4">
        <f>INDEX(Regional_Lookup!$C$2:$C$5, MATCH('Sample - Superstore'!M7709,Regional_Lookup!$A$2:$A$5, 0))</f>
        <v>0.18</v>
      </c>
      <c r="X7709" s="4">
        <f>U7709/R7709</f>
        <v>0.36</v>
      </c>
      <c r="Y7709" s="4" t="str">
        <f>IF(X7709&gt;=W7709, "Yes", "No")</f>
        <v>Yes</v>
      </c>
      <c r="Z7709" s="4">
        <f>D7709-C7709</f>
        <v>4</v>
      </c>
      <c r="AA7709" s="4" t="str" cm="1">
        <f t="array" ref="AA7709">_xlfn.IFS(Z7709&lt;=2,"Fast",Z7709&gt;5, "Slow", AND(Z7709&gt;=3,Z7709&lt;=5),"Standard")</f>
        <v>Standard</v>
      </c>
    </row>
    <row r="7710" spans="1:27" x14ac:dyDescent="0.2">
      <c r="A7710" s="4">
        <v>7709</v>
      </c>
      <c r="B7710" s="4" t="s">
        <v>5372</v>
      </c>
      <c r="C7710" s="5">
        <v>41937</v>
      </c>
      <c r="D7710" s="5">
        <v>41941</v>
      </c>
      <c r="E7710" s="4" t="s">
        <v>29</v>
      </c>
      <c r="F7710" s="4" t="s">
        <v>2379</v>
      </c>
      <c r="G7710" s="4" t="s">
        <v>2378</v>
      </c>
      <c r="H7710" s="4" t="s">
        <v>18</v>
      </c>
      <c r="I7710" s="4" t="s">
        <v>17</v>
      </c>
      <c r="J7710" s="4" t="s">
        <v>159</v>
      </c>
      <c r="K7710" s="4" t="s">
        <v>158</v>
      </c>
      <c r="L7710" s="4">
        <v>19120</v>
      </c>
      <c r="M7710" s="4" t="s">
        <v>5</v>
      </c>
      <c r="N7710" s="4" t="s">
        <v>5361</v>
      </c>
      <c r="O7710" s="4" t="s">
        <v>33</v>
      </c>
      <c r="P7710" s="4" t="s">
        <v>55</v>
      </c>
      <c r="Q7710" s="4" t="s">
        <v>5360</v>
      </c>
      <c r="R7710" s="4">
        <v>40.776000000000003</v>
      </c>
      <c r="S7710" s="4">
        <v>3</v>
      </c>
      <c r="T7710" s="4">
        <v>0.2</v>
      </c>
      <c r="U7710" s="4">
        <v>0.50970000000000004</v>
      </c>
      <c r="V7710" s="4" t="str">
        <f>INDEX(Regional_Lookup!$B$2:$B$5,MATCH('Sample - Superstore'!M7710,Regional_Lookup!$A$2:$A$5,0))</f>
        <v>Sarah Miller</v>
      </c>
      <c r="W7710" s="4">
        <f>INDEX(Regional_Lookup!$C$2:$C$5, MATCH('Sample - Superstore'!M7710,Regional_Lookup!$A$2:$A$5, 0))</f>
        <v>0.16</v>
      </c>
      <c r="X7710" s="4">
        <f>U7710/R7710</f>
        <v>1.2500000000000001E-2</v>
      </c>
      <c r="Y7710" s="4" t="str">
        <f>IF(X7710&gt;=W7710, "Yes", "No")</f>
        <v>No</v>
      </c>
      <c r="Z7710" s="4">
        <f>D7710-C7710</f>
        <v>4</v>
      </c>
      <c r="AA7710" s="4" t="str" cm="1">
        <f t="array" ref="AA7710">_xlfn.IFS(Z7710&lt;=2,"Fast",Z7710&gt;5, "Slow", AND(Z7710&gt;=3,Z7710&lt;=5),"Standard")</f>
        <v>Standard</v>
      </c>
    </row>
    <row r="7711" spans="1:27" x14ac:dyDescent="0.2">
      <c r="A7711" s="4">
        <v>7710</v>
      </c>
      <c r="B7711" s="4" t="s">
        <v>5372</v>
      </c>
      <c r="C7711" s="5">
        <v>41937</v>
      </c>
      <c r="D7711" s="5">
        <v>41941</v>
      </c>
      <c r="E7711" s="4" t="s">
        <v>29</v>
      </c>
      <c r="F7711" s="4" t="s">
        <v>2379</v>
      </c>
      <c r="G7711" s="4" t="s">
        <v>2378</v>
      </c>
      <c r="H7711" s="4" t="s">
        <v>18</v>
      </c>
      <c r="I7711" s="4" t="s">
        <v>17</v>
      </c>
      <c r="J7711" s="4" t="s">
        <v>159</v>
      </c>
      <c r="K7711" s="4" t="s">
        <v>158</v>
      </c>
      <c r="L7711" s="4">
        <v>19120</v>
      </c>
      <c r="M7711" s="4" t="s">
        <v>5</v>
      </c>
      <c r="N7711" s="4" t="s">
        <v>5371</v>
      </c>
      <c r="O7711" s="4" t="s">
        <v>13</v>
      </c>
      <c r="P7711" s="4" t="s">
        <v>100</v>
      </c>
      <c r="Q7711" s="4" t="s">
        <v>5370</v>
      </c>
      <c r="R7711" s="4">
        <v>13.698</v>
      </c>
      <c r="S7711" s="4">
        <v>3</v>
      </c>
      <c r="T7711" s="4">
        <v>0.7</v>
      </c>
      <c r="U7711" s="4">
        <v>-9.5885999999999996</v>
      </c>
      <c r="V7711" s="4" t="str">
        <f>INDEX(Regional_Lookup!$B$2:$B$5,MATCH('Sample - Superstore'!M7711,Regional_Lookup!$A$2:$A$5,0))</f>
        <v>Sarah Miller</v>
      </c>
      <c r="W7711" s="4">
        <f>INDEX(Regional_Lookup!$C$2:$C$5, MATCH('Sample - Superstore'!M7711,Regional_Lookup!$A$2:$A$5, 0))</f>
        <v>0.16</v>
      </c>
      <c r="X7711" s="4">
        <f>U7711/R7711</f>
        <v>-0.7</v>
      </c>
      <c r="Y7711" s="4" t="str">
        <f>IF(X7711&gt;=W7711, "Yes", "No")</f>
        <v>No</v>
      </c>
      <c r="Z7711" s="4">
        <f>D7711-C7711</f>
        <v>4</v>
      </c>
      <c r="AA7711" s="4" t="str" cm="1">
        <f t="array" ref="AA7711">_xlfn.IFS(Z7711&lt;=2,"Fast",Z7711&gt;5, "Slow", AND(Z7711&gt;=3,Z7711&lt;=5),"Standard")</f>
        <v>Standard</v>
      </c>
    </row>
    <row r="7712" spans="1:27" x14ac:dyDescent="0.2">
      <c r="A7712" s="4">
        <v>7711</v>
      </c>
      <c r="B7712" s="4" t="s">
        <v>5369</v>
      </c>
      <c r="C7712" s="5">
        <v>42096</v>
      </c>
      <c r="D7712" s="5">
        <v>42101</v>
      </c>
      <c r="E7712" s="4" t="s">
        <v>29</v>
      </c>
      <c r="F7712" s="4" t="s">
        <v>1158</v>
      </c>
      <c r="G7712" s="4" t="s">
        <v>1157</v>
      </c>
      <c r="H7712" s="4" t="s">
        <v>18</v>
      </c>
      <c r="I7712" s="4" t="s">
        <v>17</v>
      </c>
      <c r="J7712" s="4" t="s">
        <v>2101</v>
      </c>
      <c r="K7712" s="4" t="s">
        <v>181</v>
      </c>
      <c r="L7712" s="4">
        <v>85204</v>
      </c>
      <c r="M7712" s="4" t="s">
        <v>9</v>
      </c>
      <c r="N7712" s="4" t="s">
        <v>3313</v>
      </c>
      <c r="O7712" s="4" t="s">
        <v>33</v>
      </c>
      <c r="P7712" s="4" t="s">
        <v>32</v>
      </c>
      <c r="Q7712" s="4" t="s">
        <v>3312</v>
      </c>
      <c r="R7712" s="4">
        <v>87.8</v>
      </c>
      <c r="S7712" s="4">
        <v>5</v>
      </c>
      <c r="T7712" s="4">
        <v>0.2</v>
      </c>
      <c r="U7712" s="4">
        <v>32.924999999999997</v>
      </c>
      <c r="V7712" s="4" t="str">
        <f>INDEX(Regional_Lookup!$B$2:$B$5,MATCH('Sample - Superstore'!M7712,Regional_Lookup!$A$2:$A$5,0))</f>
        <v>James Chen</v>
      </c>
      <c r="W7712" s="4">
        <f>INDEX(Regional_Lookup!$C$2:$C$5, MATCH('Sample - Superstore'!M7712,Regional_Lookup!$A$2:$A$5, 0))</f>
        <v>0.18</v>
      </c>
      <c r="X7712" s="4">
        <f>U7712/R7712</f>
        <v>0.375</v>
      </c>
      <c r="Y7712" s="4" t="str">
        <f>IF(X7712&gt;=W7712, "Yes", "No")</f>
        <v>Yes</v>
      </c>
      <c r="Z7712" s="4">
        <f>D7712-C7712</f>
        <v>5</v>
      </c>
      <c r="AA7712" s="4" t="str" cm="1">
        <f t="array" ref="AA7712">_xlfn.IFS(Z7712&lt;=2,"Fast",Z7712&gt;5, "Slow", AND(Z7712&gt;=3,Z7712&lt;=5),"Standard")</f>
        <v>Standard</v>
      </c>
    </row>
    <row r="7713" spans="1:27" x14ac:dyDescent="0.2">
      <c r="A7713" s="4">
        <v>7712</v>
      </c>
      <c r="B7713" s="4" t="s">
        <v>5368</v>
      </c>
      <c r="C7713" s="5">
        <v>43036</v>
      </c>
      <c r="D7713" s="5">
        <v>43038</v>
      </c>
      <c r="E7713" s="4" t="s">
        <v>21</v>
      </c>
      <c r="F7713" s="4" t="s">
        <v>4883</v>
      </c>
      <c r="G7713" s="4" t="s">
        <v>4882</v>
      </c>
      <c r="H7713" s="4" t="s">
        <v>18</v>
      </c>
      <c r="I7713" s="4" t="s">
        <v>17</v>
      </c>
      <c r="J7713" s="4" t="s">
        <v>2013</v>
      </c>
      <c r="K7713" s="4" t="s">
        <v>636</v>
      </c>
      <c r="L7713" s="4">
        <v>28314</v>
      </c>
      <c r="M7713" s="4" t="s">
        <v>7</v>
      </c>
      <c r="N7713" s="4" t="s">
        <v>1224</v>
      </c>
      <c r="O7713" s="4" t="s">
        <v>37</v>
      </c>
      <c r="P7713" s="4" t="s">
        <v>36</v>
      </c>
      <c r="Q7713" s="4" t="s">
        <v>1223</v>
      </c>
      <c r="R7713" s="4">
        <v>77.951999999999998</v>
      </c>
      <c r="S7713" s="4">
        <v>3</v>
      </c>
      <c r="T7713" s="4">
        <v>0.2</v>
      </c>
      <c r="U7713" s="4">
        <v>15.590400000000001</v>
      </c>
      <c r="V7713" s="4" t="str">
        <f>INDEX(Regional_Lookup!$B$2:$B$5,MATCH('Sample - Superstore'!M7713,Regional_Lookup!$A$2:$A$5,0))</f>
        <v>Maria Santos</v>
      </c>
      <c r="W7713" s="4">
        <f>INDEX(Regional_Lookup!$C$2:$C$5, MATCH('Sample - Superstore'!M7713,Regional_Lookup!$A$2:$A$5, 0))</f>
        <v>0.15</v>
      </c>
      <c r="X7713" s="4">
        <f>U7713/R7713</f>
        <v>0.2</v>
      </c>
      <c r="Y7713" s="4" t="str">
        <f>IF(X7713&gt;=W7713, "Yes", "No")</f>
        <v>Yes</v>
      </c>
      <c r="Z7713" s="4">
        <f>D7713-C7713</f>
        <v>2</v>
      </c>
      <c r="AA7713" s="4" t="str" cm="1">
        <f t="array" ref="AA7713">_xlfn.IFS(Z7713&lt;=2,"Fast",Z7713&gt;5, "Slow", AND(Z7713&gt;=3,Z7713&lt;=5),"Standard")</f>
        <v>Fast</v>
      </c>
    </row>
    <row r="7714" spans="1:27" x14ac:dyDescent="0.2">
      <c r="A7714" s="4">
        <v>7713</v>
      </c>
      <c r="B7714" s="4" t="s">
        <v>5368</v>
      </c>
      <c r="C7714" s="5">
        <v>43036</v>
      </c>
      <c r="D7714" s="5">
        <v>43038</v>
      </c>
      <c r="E7714" s="4" t="s">
        <v>21</v>
      </c>
      <c r="F7714" s="4" t="s">
        <v>4883</v>
      </c>
      <c r="G7714" s="4" t="s">
        <v>4882</v>
      </c>
      <c r="H7714" s="4" t="s">
        <v>18</v>
      </c>
      <c r="I7714" s="4" t="s">
        <v>17</v>
      </c>
      <c r="J7714" s="4" t="s">
        <v>2013</v>
      </c>
      <c r="K7714" s="4" t="s">
        <v>636</v>
      </c>
      <c r="L7714" s="4">
        <v>28314</v>
      </c>
      <c r="M7714" s="4" t="s">
        <v>7</v>
      </c>
      <c r="N7714" s="4" t="s">
        <v>4671</v>
      </c>
      <c r="O7714" s="4" t="s">
        <v>13</v>
      </c>
      <c r="P7714" s="4" t="s">
        <v>231</v>
      </c>
      <c r="Q7714" s="4" t="s">
        <v>4670</v>
      </c>
      <c r="R7714" s="4">
        <v>147.184</v>
      </c>
      <c r="S7714" s="4">
        <v>2</v>
      </c>
      <c r="T7714" s="4">
        <v>0.2</v>
      </c>
      <c r="U7714" s="4">
        <v>-29.436800000000002</v>
      </c>
      <c r="V7714" s="4" t="str">
        <f>INDEX(Regional_Lookup!$B$2:$B$5,MATCH('Sample - Superstore'!M7714,Regional_Lookup!$A$2:$A$5,0))</f>
        <v>Maria Santos</v>
      </c>
      <c r="W7714" s="4">
        <f>INDEX(Regional_Lookup!$C$2:$C$5, MATCH('Sample - Superstore'!M7714,Regional_Lookup!$A$2:$A$5, 0))</f>
        <v>0.15</v>
      </c>
      <c r="X7714" s="4">
        <f>U7714/R7714</f>
        <v>-0.2</v>
      </c>
      <c r="Y7714" s="4" t="str">
        <f>IF(X7714&gt;=W7714, "Yes", "No")</f>
        <v>No</v>
      </c>
      <c r="Z7714" s="4">
        <f>D7714-C7714</f>
        <v>2</v>
      </c>
      <c r="AA7714" s="4" t="str" cm="1">
        <f t="array" ref="AA7714">_xlfn.IFS(Z7714&lt;=2,"Fast",Z7714&gt;5, "Slow", AND(Z7714&gt;=3,Z7714&lt;=5),"Standard")</f>
        <v>Fast</v>
      </c>
    </row>
    <row r="7715" spans="1:27" x14ac:dyDescent="0.2">
      <c r="A7715" s="4">
        <v>7714</v>
      </c>
      <c r="B7715" s="4" t="s">
        <v>5368</v>
      </c>
      <c r="C7715" s="5">
        <v>43036</v>
      </c>
      <c r="D7715" s="5">
        <v>43038</v>
      </c>
      <c r="E7715" s="4" t="s">
        <v>21</v>
      </c>
      <c r="F7715" s="4" t="s">
        <v>4883</v>
      </c>
      <c r="G7715" s="4" t="s">
        <v>4882</v>
      </c>
      <c r="H7715" s="4" t="s">
        <v>18</v>
      </c>
      <c r="I7715" s="4" t="s">
        <v>17</v>
      </c>
      <c r="J7715" s="4" t="s">
        <v>2013</v>
      </c>
      <c r="K7715" s="4" t="s">
        <v>636</v>
      </c>
      <c r="L7715" s="4">
        <v>28314</v>
      </c>
      <c r="M7715" s="4" t="s">
        <v>7</v>
      </c>
      <c r="N7715" s="4" t="s">
        <v>3680</v>
      </c>
      <c r="O7715" s="4" t="s">
        <v>13</v>
      </c>
      <c r="P7715" s="4" t="s">
        <v>24</v>
      </c>
      <c r="Q7715" s="4" t="s">
        <v>3679</v>
      </c>
      <c r="R7715" s="4">
        <v>47.951999999999998</v>
      </c>
      <c r="S7715" s="4">
        <v>3</v>
      </c>
      <c r="T7715" s="4">
        <v>0.2</v>
      </c>
      <c r="U7715" s="4">
        <v>16.183800000000002</v>
      </c>
      <c r="V7715" s="4" t="str">
        <f>INDEX(Regional_Lookup!$B$2:$B$5,MATCH('Sample - Superstore'!M7715,Regional_Lookup!$A$2:$A$5,0))</f>
        <v>Maria Santos</v>
      </c>
      <c r="W7715" s="4">
        <f>INDEX(Regional_Lookup!$C$2:$C$5, MATCH('Sample - Superstore'!M7715,Regional_Lookup!$A$2:$A$5, 0))</f>
        <v>0.15</v>
      </c>
      <c r="X7715" s="4">
        <f>U7715/R7715</f>
        <v>0.33750000000000002</v>
      </c>
      <c r="Y7715" s="4" t="str">
        <f>IF(X7715&gt;=W7715, "Yes", "No")</f>
        <v>Yes</v>
      </c>
      <c r="Z7715" s="4">
        <f>D7715-C7715</f>
        <v>2</v>
      </c>
      <c r="AA7715" s="4" t="str" cm="1">
        <f t="array" ref="AA7715">_xlfn.IFS(Z7715&lt;=2,"Fast",Z7715&gt;5, "Slow", AND(Z7715&gt;=3,Z7715&lt;=5),"Standard")</f>
        <v>Fast</v>
      </c>
    </row>
    <row r="7716" spans="1:27" x14ac:dyDescent="0.2">
      <c r="A7716" s="4">
        <v>7715</v>
      </c>
      <c r="B7716" s="4" t="s">
        <v>5367</v>
      </c>
      <c r="C7716" s="5">
        <v>41978</v>
      </c>
      <c r="D7716" s="5">
        <v>41980</v>
      </c>
      <c r="E7716" s="4" t="s">
        <v>89</v>
      </c>
      <c r="F7716" s="4" t="s">
        <v>5366</v>
      </c>
      <c r="G7716" s="4" t="s">
        <v>5365</v>
      </c>
      <c r="H7716" s="4" t="s">
        <v>18</v>
      </c>
      <c r="I7716" s="4" t="s">
        <v>17</v>
      </c>
      <c r="J7716" s="4" t="s">
        <v>59</v>
      </c>
      <c r="K7716" s="4" t="s">
        <v>15</v>
      </c>
      <c r="L7716" s="4">
        <v>90032</v>
      </c>
      <c r="M7716" s="4" t="s">
        <v>9</v>
      </c>
      <c r="N7716" s="4" t="s">
        <v>2767</v>
      </c>
      <c r="O7716" s="4" t="s">
        <v>13</v>
      </c>
      <c r="P7716" s="4" t="s">
        <v>12</v>
      </c>
      <c r="Q7716" s="4" t="s">
        <v>2766</v>
      </c>
      <c r="R7716" s="4">
        <v>250.26</v>
      </c>
      <c r="S7716" s="4">
        <v>6</v>
      </c>
      <c r="T7716" s="4">
        <v>0</v>
      </c>
      <c r="U7716" s="4">
        <v>72.575400000000002</v>
      </c>
      <c r="V7716" s="4" t="str">
        <f>INDEX(Regional_Lookup!$B$2:$B$5,MATCH('Sample - Superstore'!M7716,Regional_Lookup!$A$2:$A$5,0))</f>
        <v>James Chen</v>
      </c>
      <c r="W7716" s="4">
        <f>INDEX(Regional_Lookup!$C$2:$C$5, MATCH('Sample - Superstore'!M7716,Regional_Lookup!$A$2:$A$5, 0))</f>
        <v>0.18</v>
      </c>
      <c r="X7716" s="4">
        <f>U7716/R7716</f>
        <v>0.29000000000000004</v>
      </c>
      <c r="Y7716" s="4" t="str">
        <f>IF(X7716&gt;=W7716, "Yes", "No")</f>
        <v>Yes</v>
      </c>
      <c r="Z7716" s="4">
        <f>D7716-C7716</f>
        <v>2</v>
      </c>
      <c r="AA7716" s="4" t="str" cm="1">
        <f t="array" ref="AA7716">_xlfn.IFS(Z7716&lt;=2,"Fast",Z7716&gt;5, "Slow", AND(Z7716&gt;=3,Z7716&lt;=5),"Standard")</f>
        <v>Fast</v>
      </c>
    </row>
    <row r="7717" spans="1:27" x14ac:dyDescent="0.2">
      <c r="A7717" s="4">
        <v>7716</v>
      </c>
      <c r="B7717" s="4" t="s">
        <v>5364</v>
      </c>
      <c r="C7717" s="5">
        <v>43042</v>
      </c>
      <c r="D7717" s="5">
        <v>43047</v>
      </c>
      <c r="E7717" s="4" t="s">
        <v>29</v>
      </c>
      <c r="F7717" s="4" t="s">
        <v>5363</v>
      </c>
      <c r="G7717" s="4" t="s">
        <v>5362</v>
      </c>
      <c r="H7717" s="4" t="s">
        <v>18</v>
      </c>
      <c r="I7717" s="4" t="s">
        <v>17</v>
      </c>
      <c r="J7717" s="4" t="s">
        <v>159</v>
      </c>
      <c r="K7717" s="4" t="s">
        <v>158</v>
      </c>
      <c r="L7717" s="4">
        <v>19140</v>
      </c>
      <c r="M7717" s="4" t="s">
        <v>5</v>
      </c>
      <c r="N7717" s="4" t="s">
        <v>5361</v>
      </c>
      <c r="O7717" s="4" t="s">
        <v>33</v>
      </c>
      <c r="P7717" s="4" t="s">
        <v>55</v>
      </c>
      <c r="Q7717" s="4" t="s">
        <v>5360</v>
      </c>
      <c r="R7717" s="4">
        <v>40.776000000000003</v>
      </c>
      <c r="S7717" s="4">
        <v>3</v>
      </c>
      <c r="T7717" s="4">
        <v>0.2</v>
      </c>
      <c r="U7717" s="4">
        <v>0.50970000000000004</v>
      </c>
      <c r="V7717" s="4" t="str">
        <f>INDEX(Regional_Lookup!$B$2:$B$5,MATCH('Sample - Superstore'!M7717,Regional_Lookup!$A$2:$A$5,0))</f>
        <v>Sarah Miller</v>
      </c>
      <c r="W7717" s="4">
        <f>INDEX(Regional_Lookup!$C$2:$C$5, MATCH('Sample - Superstore'!M7717,Regional_Lookup!$A$2:$A$5, 0))</f>
        <v>0.16</v>
      </c>
      <c r="X7717" s="4">
        <f>U7717/R7717</f>
        <v>1.2500000000000001E-2</v>
      </c>
      <c r="Y7717" s="4" t="str">
        <f>IF(X7717&gt;=W7717, "Yes", "No")</f>
        <v>No</v>
      </c>
      <c r="Z7717" s="4">
        <f>D7717-C7717</f>
        <v>5</v>
      </c>
      <c r="AA7717" s="4" t="str" cm="1">
        <f t="array" ref="AA7717">_xlfn.IFS(Z7717&lt;=2,"Fast",Z7717&gt;5, "Slow", AND(Z7717&gt;=3,Z7717&lt;=5),"Standard")</f>
        <v>Standard</v>
      </c>
    </row>
    <row r="7718" spans="1:27" x14ac:dyDescent="0.2">
      <c r="A7718" s="4">
        <v>7717</v>
      </c>
      <c r="B7718" s="4" t="s">
        <v>5359</v>
      </c>
      <c r="C7718" s="5">
        <v>42010</v>
      </c>
      <c r="D7718" s="5">
        <v>42016</v>
      </c>
      <c r="E7718" s="4" t="s">
        <v>29</v>
      </c>
      <c r="F7718" s="4" t="s">
        <v>5300</v>
      </c>
      <c r="G7718" s="4" t="s">
        <v>5299</v>
      </c>
      <c r="H7718" s="4" t="s">
        <v>50</v>
      </c>
      <c r="I7718" s="4" t="s">
        <v>17</v>
      </c>
      <c r="J7718" s="4" t="s">
        <v>3910</v>
      </c>
      <c r="K7718" s="4" t="s">
        <v>394</v>
      </c>
      <c r="L7718" s="4">
        <v>80906</v>
      </c>
      <c r="M7718" s="4" t="s">
        <v>9</v>
      </c>
      <c r="N7718" s="4" t="s">
        <v>25</v>
      </c>
      <c r="O7718" s="4" t="s">
        <v>13</v>
      </c>
      <c r="P7718" s="4" t="s">
        <v>24</v>
      </c>
      <c r="Q7718" s="4" t="s">
        <v>23</v>
      </c>
      <c r="R7718" s="4">
        <v>29.6</v>
      </c>
      <c r="S7718" s="4">
        <v>5</v>
      </c>
      <c r="T7718" s="4">
        <v>0.2</v>
      </c>
      <c r="U7718" s="4">
        <v>9.25</v>
      </c>
      <c r="V7718" s="4" t="str">
        <f>INDEX(Regional_Lookup!$B$2:$B$5,MATCH('Sample - Superstore'!M7718,Regional_Lookup!$A$2:$A$5,0))</f>
        <v>James Chen</v>
      </c>
      <c r="W7718" s="4">
        <f>INDEX(Regional_Lookup!$C$2:$C$5, MATCH('Sample - Superstore'!M7718,Regional_Lookup!$A$2:$A$5, 0))</f>
        <v>0.18</v>
      </c>
      <c r="X7718" s="4">
        <f>U7718/R7718</f>
        <v>0.3125</v>
      </c>
      <c r="Y7718" s="4" t="str">
        <f>IF(X7718&gt;=W7718, "Yes", "No")</f>
        <v>Yes</v>
      </c>
      <c r="Z7718" s="4">
        <f>D7718-C7718</f>
        <v>6</v>
      </c>
      <c r="AA7718" s="4" t="str" cm="1">
        <f t="array" ref="AA7718">_xlfn.IFS(Z7718&lt;=2,"Fast",Z7718&gt;5, "Slow", AND(Z7718&gt;=3,Z7718&lt;=5),"Standard")</f>
        <v>Slow</v>
      </c>
    </row>
    <row r="7719" spans="1:27" x14ac:dyDescent="0.2">
      <c r="A7719" s="4">
        <v>7718</v>
      </c>
      <c r="B7719" s="4" t="s">
        <v>5359</v>
      </c>
      <c r="C7719" s="5">
        <v>42010</v>
      </c>
      <c r="D7719" s="5">
        <v>42016</v>
      </c>
      <c r="E7719" s="4" t="s">
        <v>29</v>
      </c>
      <c r="F7719" s="4" t="s">
        <v>5300</v>
      </c>
      <c r="G7719" s="4" t="s">
        <v>5299</v>
      </c>
      <c r="H7719" s="4" t="s">
        <v>50</v>
      </c>
      <c r="I7719" s="4" t="s">
        <v>17</v>
      </c>
      <c r="J7719" s="4" t="s">
        <v>3910</v>
      </c>
      <c r="K7719" s="4" t="s">
        <v>394</v>
      </c>
      <c r="L7719" s="4">
        <v>80906</v>
      </c>
      <c r="M7719" s="4" t="s">
        <v>9</v>
      </c>
      <c r="N7719" s="4" t="s">
        <v>1186</v>
      </c>
      <c r="O7719" s="4" t="s">
        <v>13</v>
      </c>
      <c r="P7719" s="4" t="s">
        <v>100</v>
      </c>
      <c r="Q7719" s="4" t="s">
        <v>1185</v>
      </c>
      <c r="R7719" s="4">
        <v>1.9379999999999999</v>
      </c>
      <c r="S7719" s="4">
        <v>2</v>
      </c>
      <c r="T7719" s="4">
        <v>0.7</v>
      </c>
      <c r="U7719" s="4">
        <v>-1.3566</v>
      </c>
      <c r="V7719" s="4" t="str">
        <f>INDEX(Regional_Lookup!$B$2:$B$5,MATCH('Sample - Superstore'!M7719,Regional_Lookup!$A$2:$A$5,0))</f>
        <v>James Chen</v>
      </c>
      <c r="W7719" s="4">
        <f>INDEX(Regional_Lookup!$C$2:$C$5, MATCH('Sample - Superstore'!M7719,Regional_Lookup!$A$2:$A$5, 0))</f>
        <v>0.18</v>
      </c>
      <c r="X7719" s="4">
        <f>U7719/R7719</f>
        <v>-0.70000000000000007</v>
      </c>
      <c r="Y7719" s="4" t="str">
        <f>IF(X7719&gt;=W7719, "Yes", "No")</f>
        <v>No</v>
      </c>
      <c r="Z7719" s="4">
        <f>D7719-C7719</f>
        <v>6</v>
      </c>
      <c r="AA7719" s="4" t="str" cm="1">
        <f t="array" ref="AA7719">_xlfn.IFS(Z7719&lt;=2,"Fast",Z7719&gt;5, "Slow", AND(Z7719&gt;=3,Z7719&lt;=5),"Standard")</f>
        <v>Slow</v>
      </c>
    </row>
    <row r="7720" spans="1:27" x14ac:dyDescent="0.2">
      <c r="A7720" s="4">
        <v>7719</v>
      </c>
      <c r="B7720" s="4" t="s">
        <v>5358</v>
      </c>
      <c r="C7720" s="5">
        <v>42987</v>
      </c>
      <c r="D7720" s="5">
        <v>42992</v>
      </c>
      <c r="E7720" s="4" t="s">
        <v>29</v>
      </c>
      <c r="F7720" s="4" t="s">
        <v>4574</v>
      </c>
      <c r="G7720" s="4" t="s">
        <v>4573</v>
      </c>
      <c r="H7720" s="4" t="s">
        <v>50</v>
      </c>
      <c r="I7720" s="4" t="s">
        <v>17</v>
      </c>
      <c r="J7720" s="4" t="s">
        <v>59</v>
      </c>
      <c r="K7720" s="4" t="s">
        <v>15</v>
      </c>
      <c r="L7720" s="4">
        <v>90032</v>
      </c>
      <c r="M7720" s="4" t="s">
        <v>9</v>
      </c>
      <c r="N7720" s="4" t="s">
        <v>2472</v>
      </c>
      <c r="O7720" s="4" t="s">
        <v>33</v>
      </c>
      <c r="P7720" s="4" t="s">
        <v>55</v>
      </c>
      <c r="Q7720" s="4" t="s">
        <v>2471</v>
      </c>
      <c r="R7720" s="4">
        <v>159.96</v>
      </c>
      <c r="S7720" s="4">
        <v>4</v>
      </c>
      <c r="T7720" s="4">
        <v>0</v>
      </c>
      <c r="U7720" s="4">
        <v>51.187199999999997</v>
      </c>
      <c r="V7720" s="4" t="str">
        <f>INDEX(Regional_Lookup!$B$2:$B$5,MATCH('Sample - Superstore'!M7720,Regional_Lookup!$A$2:$A$5,0))</f>
        <v>James Chen</v>
      </c>
      <c r="W7720" s="4">
        <f>INDEX(Regional_Lookup!$C$2:$C$5, MATCH('Sample - Superstore'!M7720,Regional_Lookup!$A$2:$A$5, 0))</f>
        <v>0.18</v>
      </c>
      <c r="X7720" s="4">
        <f>U7720/R7720</f>
        <v>0.31999999999999995</v>
      </c>
      <c r="Y7720" s="4" t="str">
        <f>IF(X7720&gt;=W7720, "Yes", "No")</f>
        <v>Yes</v>
      </c>
      <c r="Z7720" s="4">
        <f>D7720-C7720</f>
        <v>5</v>
      </c>
      <c r="AA7720" s="4" t="str" cm="1">
        <f t="array" ref="AA7720">_xlfn.IFS(Z7720&lt;=2,"Fast",Z7720&gt;5, "Slow", AND(Z7720&gt;=3,Z7720&lt;=5),"Standard")</f>
        <v>Standard</v>
      </c>
    </row>
    <row r="7721" spans="1:27" x14ac:dyDescent="0.2">
      <c r="A7721" s="4">
        <v>7720</v>
      </c>
      <c r="B7721" s="4" t="s">
        <v>5355</v>
      </c>
      <c r="C7721" s="5">
        <v>42009</v>
      </c>
      <c r="D7721" s="5">
        <v>42014</v>
      </c>
      <c r="E7721" s="4" t="s">
        <v>29</v>
      </c>
      <c r="F7721" s="4" t="s">
        <v>4817</v>
      </c>
      <c r="G7721" s="4" t="s">
        <v>4816</v>
      </c>
      <c r="H7721" s="4" t="s">
        <v>50</v>
      </c>
      <c r="I7721" s="4" t="s">
        <v>17</v>
      </c>
      <c r="J7721" s="4" t="s">
        <v>254</v>
      </c>
      <c r="K7721" s="4" t="s">
        <v>66</v>
      </c>
      <c r="L7721" s="4">
        <v>10009</v>
      </c>
      <c r="M7721" s="4" t="s">
        <v>5</v>
      </c>
      <c r="N7721" s="4" t="s">
        <v>5046</v>
      </c>
      <c r="O7721" s="4" t="s">
        <v>13</v>
      </c>
      <c r="P7721" s="4" t="s">
        <v>116</v>
      </c>
      <c r="Q7721" s="4" t="s">
        <v>5045</v>
      </c>
      <c r="R7721" s="4">
        <v>59.52</v>
      </c>
      <c r="S7721" s="4">
        <v>3</v>
      </c>
      <c r="T7721" s="4">
        <v>0</v>
      </c>
      <c r="U7721" s="4">
        <v>15.475199999999999</v>
      </c>
      <c r="V7721" s="4" t="str">
        <f>INDEX(Regional_Lookup!$B$2:$B$5,MATCH('Sample - Superstore'!M7721,Regional_Lookup!$A$2:$A$5,0))</f>
        <v>Sarah Miller</v>
      </c>
      <c r="W7721" s="4">
        <f>INDEX(Regional_Lookup!$C$2:$C$5, MATCH('Sample - Superstore'!M7721,Regional_Lookup!$A$2:$A$5, 0))</f>
        <v>0.16</v>
      </c>
      <c r="X7721" s="4">
        <f>U7721/R7721</f>
        <v>0.25999999999999995</v>
      </c>
      <c r="Y7721" s="4" t="str">
        <f>IF(X7721&gt;=W7721, "Yes", "No")</f>
        <v>Yes</v>
      </c>
      <c r="Z7721" s="4">
        <f>D7721-C7721</f>
        <v>5</v>
      </c>
      <c r="AA7721" s="4" t="str" cm="1">
        <f t="array" ref="AA7721">_xlfn.IFS(Z7721&lt;=2,"Fast",Z7721&gt;5, "Slow", AND(Z7721&gt;=3,Z7721&lt;=5),"Standard")</f>
        <v>Standard</v>
      </c>
    </row>
    <row r="7722" spans="1:27" x14ac:dyDescent="0.2">
      <c r="A7722" s="4">
        <v>7721</v>
      </c>
      <c r="B7722" s="4" t="s">
        <v>5355</v>
      </c>
      <c r="C7722" s="5">
        <v>42009</v>
      </c>
      <c r="D7722" s="5">
        <v>42014</v>
      </c>
      <c r="E7722" s="4" t="s">
        <v>29</v>
      </c>
      <c r="F7722" s="4" t="s">
        <v>4817</v>
      </c>
      <c r="G7722" s="4" t="s">
        <v>4816</v>
      </c>
      <c r="H7722" s="4" t="s">
        <v>50</v>
      </c>
      <c r="I7722" s="4" t="s">
        <v>17</v>
      </c>
      <c r="J7722" s="4" t="s">
        <v>254</v>
      </c>
      <c r="K7722" s="4" t="s">
        <v>66</v>
      </c>
      <c r="L7722" s="4">
        <v>10009</v>
      </c>
      <c r="M7722" s="4" t="s">
        <v>5</v>
      </c>
      <c r="N7722" s="4" t="s">
        <v>5357</v>
      </c>
      <c r="O7722" s="4" t="s">
        <v>13</v>
      </c>
      <c r="P7722" s="4" t="s">
        <v>121</v>
      </c>
      <c r="Q7722" s="4" t="s">
        <v>5356</v>
      </c>
      <c r="R7722" s="4">
        <v>17.48</v>
      </c>
      <c r="S7722" s="4">
        <v>2</v>
      </c>
      <c r="T7722" s="4">
        <v>0</v>
      </c>
      <c r="U7722" s="4">
        <v>8.2156000000000002</v>
      </c>
      <c r="V7722" s="4" t="str">
        <f>INDEX(Regional_Lookup!$B$2:$B$5,MATCH('Sample - Superstore'!M7722,Regional_Lookup!$A$2:$A$5,0))</f>
        <v>Sarah Miller</v>
      </c>
      <c r="W7722" s="4">
        <f>INDEX(Regional_Lookup!$C$2:$C$5, MATCH('Sample - Superstore'!M7722,Regional_Lookup!$A$2:$A$5, 0))</f>
        <v>0.16</v>
      </c>
      <c r="X7722" s="4">
        <f>U7722/R7722</f>
        <v>0.47000000000000003</v>
      </c>
      <c r="Y7722" s="4" t="str">
        <f>IF(X7722&gt;=W7722, "Yes", "No")</f>
        <v>Yes</v>
      </c>
      <c r="Z7722" s="4">
        <f>D7722-C7722</f>
        <v>5</v>
      </c>
      <c r="AA7722" s="4" t="str" cm="1">
        <f t="array" ref="AA7722">_xlfn.IFS(Z7722&lt;=2,"Fast",Z7722&gt;5, "Slow", AND(Z7722&gt;=3,Z7722&lt;=5),"Standard")</f>
        <v>Standard</v>
      </c>
    </row>
    <row r="7723" spans="1:27" x14ac:dyDescent="0.2">
      <c r="A7723" s="4">
        <v>7722</v>
      </c>
      <c r="B7723" s="4" t="s">
        <v>5355</v>
      </c>
      <c r="C7723" s="5">
        <v>42009</v>
      </c>
      <c r="D7723" s="5">
        <v>42014</v>
      </c>
      <c r="E7723" s="4" t="s">
        <v>29</v>
      </c>
      <c r="F7723" s="4" t="s">
        <v>4817</v>
      </c>
      <c r="G7723" s="4" t="s">
        <v>4816</v>
      </c>
      <c r="H7723" s="4" t="s">
        <v>50</v>
      </c>
      <c r="I7723" s="4" t="s">
        <v>17</v>
      </c>
      <c r="J7723" s="4" t="s">
        <v>254</v>
      </c>
      <c r="K7723" s="4" t="s">
        <v>66</v>
      </c>
      <c r="L7723" s="4">
        <v>10009</v>
      </c>
      <c r="M7723" s="4" t="s">
        <v>5</v>
      </c>
      <c r="N7723" s="4" t="s">
        <v>1226</v>
      </c>
      <c r="O7723" s="4" t="s">
        <v>13</v>
      </c>
      <c r="P7723" s="4" t="s">
        <v>100</v>
      </c>
      <c r="Q7723" s="4" t="s">
        <v>1225</v>
      </c>
      <c r="R7723" s="4">
        <v>13.167999999999999</v>
      </c>
      <c r="S7723" s="4">
        <v>2</v>
      </c>
      <c r="T7723" s="4">
        <v>0.2</v>
      </c>
      <c r="U7723" s="4">
        <v>4.6087999999999996</v>
      </c>
      <c r="V7723" s="4" t="str">
        <f>INDEX(Regional_Lookup!$B$2:$B$5,MATCH('Sample - Superstore'!M7723,Regional_Lookup!$A$2:$A$5,0))</f>
        <v>Sarah Miller</v>
      </c>
      <c r="W7723" s="4">
        <f>INDEX(Regional_Lookup!$C$2:$C$5, MATCH('Sample - Superstore'!M7723,Regional_Lookup!$A$2:$A$5, 0))</f>
        <v>0.16</v>
      </c>
      <c r="X7723" s="4">
        <f>U7723/R7723</f>
        <v>0.35</v>
      </c>
      <c r="Y7723" s="4" t="str">
        <f>IF(X7723&gt;=W7723, "Yes", "No")</f>
        <v>Yes</v>
      </c>
      <c r="Z7723" s="4">
        <f>D7723-C7723</f>
        <v>5</v>
      </c>
      <c r="AA7723" s="4" t="str" cm="1">
        <f t="array" ref="AA7723">_xlfn.IFS(Z7723&lt;=2,"Fast",Z7723&gt;5, "Slow", AND(Z7723&gt;=3,Z7723&lt;=5),"Standard")</f>
        <v>Standard</v>
      </c>
    </row>
    <row r="7724" spans="1:27" x14ac:dyDescent="0.2">
      <c r="A7724" s="4">
        <v>7723</v>
      </c>
      <c r="B7724" s="4" t="s">
        <v>5354</v>
      </c>
      <c r="C7724" s="5">
        <v>42841</v>
      </c>
      <c r="D7724" s="5">
        <v>42845</v>
      </c>
      <c r="E7724" s="4" t="s">
        <v>29</v>
      </c>
      <c r="F7724" s="4" t="s">
        <v>5353</v>
      </c>
      <c r="G7724" s="4" t="s">
        <v>5352</v>
      </c>
      <c r="H7724" s="4" t="s">
        <v>102</v>
      </c>
      <c r="I7724" s="4" t="s">
        <v>17</v>
      </c>
      <c r="J7724" s="4" t="s">
        <v>248</v>
      </c>
      <c r="K7724" s="4" t="s">
        <v>15</v>
      </c>
      <c r="L7724" s="4">
        <v>94109</v>
      </c>
      <c r="M7724" s="4" t="s">
        <v>9</v>
      </c>
      <c r="N7724" s="4" t="s">
        <v>1071</v>
      </c>
      <c r="O7724" s="4" t="s">
        <v>13</v>
      </c>
      <c r="P7724" s="4" t="s">
        <v>12</v>
      </c>
      <c r="Q7724" s="4" t="s">
        <v>1070</v>
      </c>
      <c r="R7724" s="4">
        <v>40.74</v>
      </c>
      <c r="S7724" s="4">
        <v>3</v>
      </c>
      <c r="T7724" s="4">
        <v>0</v>
      </c>
      <c r="U7724" s="4">
        <v>12.222</v>
      </c>
      <c r="V7724" s="4" t="str">
        <f>INDEX(Regional_Lookup!$B$2:$B$5,MATCH('Sample - Superstore'!M7724,Regional_Lookup!$A$2:$A$5,0))</f>
        <v>James Chen</v>
      </c>
      <c r="W7724" s="4">
        <f>INDEX(Regional_Lookup!$C$2:$C$5, MATCH('Sample - Superstore'!M7724,Regional_Lookup!$A$2:$A$5, 0))</f>
        <v>0.18</v>
      </c>
      <c r="X7724" s="4">
        <f>U7724/R7724</f>
        <v>0.3</v>
      </c>
      <c r="Y7724" s="4" t="str">
        <f>IF(X7724&gt;=W7724, "Yes", "No")</f>
        <v>Yes</v>
      </c>
      <c r="Z7724" s="4">
        <f>D7724-C7724</f>
        <v>4</v>
      </c>
      <c r="AA7724" s="4" t="str" cm="1">
        <f t="array" ref="AA7724">_xlfn.IFS(Z7724&lt;=2,"Fast",Z7724&gt;5, "Slow", AND(Z7724&gt;=3,Z7724&lt;=5),"Standard")</f>
        <v>Standard</v>
      </c>
    </row>
    <row r="7725" spans="1:27" x14ac:dyDescent="0.2">
      <c r="A7725" s="4">
        <v>7724</v>
      </c>
      <c r="B7725" s="4" t="s">
        <v>5351</v>
      </c>
      <c r="C7725" s="5">
        <v>42257</v>
      </c>
      <c r="D7725" s="5">
        <v>42261</v>
      </c>
      <c r="E7725" s="4" t="s">
        <v>29</v>
      </c>
      <c r="F7725" s="4" t="s">
        <v>5350</v>
      </c>
      <c r="G7725" s="4" t="s">
        <v>5349</v>
      </c>
      <c r="H7725" s="4" t="s">
        <v>50</v>
      </c>
      <c r="I7725" s="4" t="s">
        <v>17</v>
      </c>
      <c r="J7725" s="4" t="s">
        <v>3321</v>
      </c>
      <c r="K7725" s="4" t="s">
        <v>123</v>
      </c>
      <c r="L7725" s="4">
        <v>78745</v>
      </c>
      <c r="M7725" s="4" t="s">
        <v>3</v>
      </c>
      <c r="N7725" s="4" t="s">
        <v>2203</v>
      </c>
      <c r="O7725" s="4" t="s">
        <v>37</v>
      </c>
      <c r="P7725" s="4" t="s">
        <v>221</v>
      </c>
      <c r="Q7725" s="4" t="s">
        <v>2202</v>
      </c>
      <c r="R7725" s="4">
        <v>179.886</v>
      </c>
      <c r="S7725" s="4">
        <v>1</v>
      </c>
      <c r="T7725" s="4">
        <v>0.3</v>
      </c>
      <c r="U7725" s="4">
        <v>-2.5697999999999999</v>
      </c>
      <c r="V7725" s="4" t="str">
        <f>INDEX(Regional_Lookup!$B$2:$B$5,MATCH('Sample - Superstore'!M7725,Regional_Lookup!$A$2:$A$5,0))</f>
        <v>David Johnson</v>
      </c>
      <c r="W7725" s="4">
        <f>INDEX(Regional_Lookup!$C$2:$C$5, MATCH('Sample - Superstore'!M7725,Regional_Lookup!$A$2:$A$5, 0))</f>
        <v>0.14000000000000001</v>
      </c>
      <c r="X7725" s="4">
        <f>U7725/R7725</f>
        <v>-1.4285714285714285E-2</v>
      </c>
      <c r="Y7725" s="4" t="str">
        <f>IF(X7725&gt;=W7725, "Yes", "No")</f>
        <v>No</v>
      </c>
      <c r="Z7725" s="4">
        <f>D7725-C7725</f>
        <v>4</v>
      </c>
      <c r="AA7725" s="4" t="str" cm="1">
        <f t="array" ref="AA7725">_xlfn.IFS(Z7725&lt;=2,"Fast",Z7725&gt;5, "Slow", AND(Z7725&gt;=3,Z7725&lt;=5),"Standard")</f>
        <v>Standard</v>
      </c>
    </row>
    <row r="7726" spans="1:27" x14ac:dyDescent="0.2">
      <c r="A7726" s="4">
        <v>7725</v>
      </c>
      <c r="B7726" s="4" t="s">
        <v>5348</v>
      </c>
      <c r="C7726" s="5">
        <v>42638</v>
      </c>
      <c r="D7726" s="5">
        <v>42642</v>
      </c>
      <c r="E7726" s="4" t="s">
        <v>29</v>
      </c>
      <c r="F7726" s="4" t="s">
        <v>4011</v>
      </c>
      <c r="G7726" s="4" t="s">
        <v>4010</v>
      </c>
      <c r="H7726" s="4" t="s">
        <v>18</v>
      </c>
      <c r="I7726" s="4" t="s">
        <v>17</v>
      </c>
      <c r="J7726" s="4" t="s">
        <v>477</v>
      </c>
      <c r="K7726" s="4" t="s">
        <v>85</v>
      </c>
      <c r="L7726" s="4">
        <v>44105</v>
      </c>
      <c r="M7726" s="4" t="s">
        <v>5</v>
      </c>
      <c r="N7726" s="4" t="s">
        <v>2679</v>
      </c>
      <c r="O7726" s="4" t="s">
        <v>13</v>
      </c>
      <c r="P7726" s="4" t="s">
        <v>12</v>
      </c>
      <c r="Q7726" s="4" t="s">
        <v>2678</v>
      </c>
      <c r="R7726" s="4">
        <v>286.25599999999997</v>
      </c>
      <c r="S7726" s="4">
        <v>1</v>
      </c>
      <c r="T7726" s="4">
        <v>0.2</v>
      </c>
      <c r="U7726" s="4">
        <v>17.890999999999998</v>
      </c>
      <c r="V7726" s="4" t="str">
        <f>INDEX(Regional_Lookup!$B$2:$B$5,MATCH('Sample - Superstore'!M7726,Regional_Lookup!$A$2:$A$5,0))</f>
        <v>Sarah Miller</v>
      </c>
      <c r="W7726" s="4">
        <f>INDEX(Regional_Lookup!$C$2:$C$5, MATCH('Sample - Superstore'!M7726,Regional_Lookup!$A$2:$A$5, 0))</f>
        <v>0.16</v>
      </c>
      <c r="X7726" s="4">
        <f>U7726/R7726</f>
        <v>6.25E-2</v>
      </c>
      <c r="Y7726" s="4" t="str">
        <f>IF(X7726&gt;=W7726, "Yes", "No")</f>
        <v>No</v>
      </c>
      <c r="Z7726" s="4">
        <f>D7726-C7726</f>
        <v>4</v>
      </c>
      <c r="AA7726" s="4" t="str" cm="1">
        <f t="array" ref="AA7726">_xlfn.IFS(Z7726&lt;=2,"Fast",Z7726&gt;5, "Slow", AND(Z7726&gt;=3,Z7726&lt;=5),"Standard")</f>
        <v>Standard</v>
      </c>
    </row>
    <row r="7727" spans="1:27" x14ac:dyDescent="0.2">
      <c r="A7727" s="4">
        <v>7726</v>
      </c>
      <c r="B7727" s="4" t="s">
        <v>5348</v>
      </c>
      <c r="C7727" s="5">
        <v>42638</v>
      </c>
      <c r="D7727" s="5">
        <v>42642</v>
      </c>
      <c r="E7727" s="4" t="s">
        <v>29</v>
      </c>
      <c r="F7727" s="4" t="s">
        <v>4011</v>
      </c>
      <c r="G7727" s="4" t="s">
        <v>4010</v>
      </c>
      <c r="H7727" s="4" t="s">
        <v>18</v>
      </c>
      <c r="I7727" s="4" t="s">
        <v>17</v>
      </c>
      <c r="J7727" s="4" t="s">
        <v>477</v>
      </c>
      <c r="K7727" s="4" t="s">
        <v>85</v>
      </c>
      <c r="L7727" s="4">
        <v>44105</v>
      </c>
      <c r="M7727" s="4" t="s">
        <v>5</v>
      </c>
      <c r="N7727" s="4" t="s">
        <v>1892</v>
      </c>
      <c r="O7727" s="4" t="s">
        <v>13</v>
      </c>
      <c r="P7727" s="4" t="s">
        <v>231</v>
      </c>
      <c r="Q7727" s="4" t="s">
        <v>1891</v>
      </c>
      <c r="R7727" s="4">
        <v>24.224</v>
      </c>
      <c r="S7727" s="4">
        <v>2</v>
      </c>
      <c r="T7727" s="4">
        <v>0.2</v>
      </c>
      <c r="U7727" s="4">
        <v>-4.8448000000000002</v>
      </c>
      <c r="V7727" s="4" t="str">
        <f>INDEX(Regional_Lookup!$B$2:$B$5,MATCH('Sample - Superstore'!M7727,Regional_Lookup!$A$2:$A$5,0))</f>
        <v>Sarah Miller</v>
      </c>
      <c r="W7727" s="4">
        <f>INDEX(Regional_Lookup!$C$2:$C$5, MATCH('Sample - Superstore'!M7727,Regional_Lookup!$A$2:$A$5, 0))</f>
        <v>0.16</v>
      </c>
      <c r="X7727" s="4">
        <f>U7727/R7727</f>
        <v>-0.2</v>
      </c>
      <c r="Y7727" s="4" t="str">
        <f>IF(X7727&gt;=W7727, "Yes", "No")</f>
        <v>No</v>
      </c>
      <c r="Z7727" s="4">
        <f>D7727-C7727</f>
        <v>4</v>
      </c>
      <c r="AA7727" s="4" t="str" cm="1">
        <f t="array" ref="AA7727">_xlfn.IFS(Z7727&lt;=2,"Fast",Z7727&gt;5, "Slow", AND(Z7727&gt;=3,Z7727&lt;=5),"Standard")</f>
        <v>Standard</v>
      </c>
    </row>
    <row r="7728" spans="1:27" x14ac:dyDescent="0.2">
      <c r="A7728" s="4">
        <v>7727</v>
      </c>
      <c r="B7728" s="4" t="s">
        <v>5348</v>
      </c>
      <c r="C7728" s="5">
        <v>42638</v>
      </c>
      <c r="D7728" s="5">
        <v>42642</v>
      </c>
      <c r="E7728" s="4" t="s">
        <v>29</v>
      </c>
      <c r="F7728" s="4" t="s">
        <v>4011</v>
      </c>
      <c r="G7728" s="4" t="s">
        <v>4010</v>
      </c>
      <c r="H7728" s="4" t="s">
        <v>18</v>
      </c>
      <c r="I7728" s="4" t="s">
        <v>17</v>
      </c>
      <c r="J7728" s="4" t="s">
        <v>477</v>
      </c>
      <c r="K7728" s="4" t="s">
        <v>85</v>
      </c>
      <c r="L7728" s="4">
        <v>44105</v>
      </c>
      <c r="M7728" s="4" t="s">
        <v>5</v>
      </c>
      <c r="N7728" s="4" t="s">
        <v>1003</v>
      </c>
      <c r="O7728" s="4" t="s">
        <v>13</v>
      </c>
      <c r="P7728" s="4" t="s">
        <v>231</v>
      </c>
      <c r="Q7728" s="4" t="s">
        <v>1002</v>
      </c>
      <c r="R7728" s="4">
        <v>331.536</v>
      </c>
      <c r="S7728" s="4">
        <v>3</v>
      </c>
      <c r="T7728" s="4">
        <v>0.2</v>
      </c>
      <c r="U7728" s="4">
        <v>-82.884</v>
      </c>
      <c r="V7728" s="4" t="str">
        <f>INDEX(Regional_Lookup!$B$2:$B$5,MATCH('Sample - Superstore'!M7728,Regional_Lookup!$A$2:$A$5,0))</f>
        <v>Sarah Miller</v>
      </c>
      <c r="W7728" s="4">
        <f>INDEX(Regional_Lookup!$C$2:$C$5, MATCH('Sample - Superstore'!M7728,Regional_Lookup!$A$2:$A$5, 0))</f>
        <v>0.16</v>
      </c>
      <c r="X7728" s="4">
        <f>U7728/R7728</f>
        <v>-0.25</v>
      </c>
      <c r="Y7728" s="4" t="str">
        <f>IF(X7728&gt;=W7728, "Yes", "No")</f>
        <v>No</v>
      </c>
      <c r="Z7728" s="4">
        <f>D7728-C7728</f>
        <v>4</v>
      </c>
      <c r="AA7728" s="4" t="str" cm="1">
        <f t="array" ref="AA7728">_xlfn.IFS(Z7728&lt;=2,"Fast",Z7728&gt;5, "Slow", AND(Z7728&gt;=3,Z7728&lt;=5),"Standard")</f>
        <v>Standard</v>
      </c>
    </row>
    <row r="7729" spans="1:27" x14ac:dyDescent="0.2">
      <c r="A7729" s="4">
        <v>7728</v>
      </c>
      <c r="B7729" s="4" t="s">
        <v>5347</v>
      </c>
      <c r="C7729" s="5">
        <v>42079</v>
      </c>
      <c r="D7729" s="5">
        <v>42083</v>
      </c>
      <c r="E7729" s="4" t="s">
        <v>21</v>
      </c>
      <c r="F7729" s="4" t="s">
        <v>4020</v>
      </c>
      <c r="G7729" s="4" t="s">
        <v>4019</v>
      </c>
      <c r="H7729" s="4" t="s">
        <v>102</v>
      </c>
      <c r="I7729" s="4" t="s">
        <v>17</v>
      </c>
      <c r="J7729" s="4" t="s">
        <v>254</v>
      </c>
      <c r="K7729" s="4" t="s">
        <v>66</v>
      </c>
      <c r="L7729" s="4">
        <v>10009</v>
      </c>
      <c r="M7729" s="4" t="s">
        <v>5</v>
      </c>
      <c r="N7729" s="4" t="s">
        <v>180</v>
      </c>
      <c r="O7729" s="4" t="s">
        <v>13</v>
      </c>
      <c r="P7729" s="4" t="s">
        <v>116</v>
      </c>
      <c r="Q7729" s="4" t="s">
        <v>179</v>
      </c>
      <c r="R7729" s="4">
        <v>17.52</v>
      </c>
      <c r="S7729" s="4">
        <v>3</v>
      </c>
      <c r="T7729" s="4">
        <v>0</v>
      </c>
      <c r="U7729" s="4">
        <v>6.3071999999999999</v>
      </c>
      <c r="V7729" s="4" t="str">
        <f>INDEX(Regional_Lookup!$B$2:$B$5,MATCH('Sample - Superstore'!M7729,Regional_Lookup!$A$2:$A$5,0))</f>
        <v>Sarah Miller</v>
      </c>
      <c r="W7729" s="4">
        <f>INDEX(Regional_Lookup!$C$2:$C$5, MATCH('Sample - Superstore'!M7729,Regional_Lookup!$A$2:$A$5, 0))</f>
        <v>0.16</v>
      </c>
      <c r="X7729" s="4">
        <f>U7729/R7729</f>
        <v>0.36</v>
      </c>
      <c r="Y7729" s="4" t="str">
        <f>IF(X7729&gt;=W7729, "Yes", "No")</f>
        <v>Yes</v>
      </c>
      <c r="Z7729" s="4">
        <f>D7729-C7729</f>
        <v>4</v>
      </c>
      <c r="AA7729" s="4" t="str" cm="1">
        <f t="array" ref="AA7729">_xlfn.IFS(Z7729&lt;=2,"Fast",Z7729&gt;5, "Slow", AND(Z7729&gt;=3,Z7729&lt;=5),"Standard")</f>
        <v>Standard</v>
      </c>
    </row>
    <row r="7730" spans="1:27" x14ac:dyDescent="0.2">
      <c r="A7730" s="4">
        <v>7729</v>
      </c>
      <c r="B7730" s="4" t="s">
        <v>5346</v>
      </c>
      <c r="C7730" s="5">
        <v>42700</v>
      </c>
      <c r="D7730" s="5">
        <v>42706</v>
      </c>
      <c r="E7730" s="4" t="s">
        <v>29</v>
      </c>
      <c r="F7730" s="4" t="s">
        <v>555</v>
      </c>
      <c r="G7730" s="4" t="s">
        <v>554</v>
      </c>
      <c r="H7730" s="4" t="s">
        <v>18</v>
      </c>
      <c r="I7730" s="4" t="s">
        <v>17</v>
      </c>
      <c r="J7730" s="4" t="s">
        <v>4421</v>
      </c>
      <c r="K7730" s="4" t="s">
        <v>123</v>
      </c>
      <c r="L7730" s="4">
        <v>79907</v>
      </c>
      <c r="M7730" s="4" t="s">
        <v>3</v>
      </c>
      <c r="N7730" s="4" t="s">
        <v>5345</v>
      </c>
      <c r="O7730" s="4" t="s">
        <v>13</v>
      </c>
      <c r="P7730" s="4" t="s">
        <v>116</v>
      </c>
      <c r="Q7730" s="4" t="s">
        <v>5344</v>
      </c>
      <c r="R7730" s="4">
        <v>17.856000000000002</v>
      </c>
      <c r="S7730" s="4">
        <v>4</v>
      </c>
      <c r="T7730" s="4">
        <v>0.2</v>
      </c>
      <c r="U7730" s="4">
        <v>4.2408000000000001</v>
      </c>
      <c r="V7730" s="4" t="str">
        <f>INDEX(Regional_Lookup!$B$2:$B$5,MATCH('Sample - Superstore'!M7730,Regional_Lookup!$A$2:$A$5,0))</f>
        <v>David Johnson</v>
      </c>
      <c r="W7730" s="4">
        <f>INDEX(Regional_Lookup!$C$2:$C$5, MATCH('Sample - Superstore'!M7730,Regional_Lookup!$A$2:$A$5, 0))</f>
        <v>0.14000000000000001</v>
      </c>
      <c r="X7730" s="4">
        <f>U7730/R7730</f>
        <v>0.23749999999999999</v>
      </c>
      <c r="Y7730" s="4" t="str">
        <f>IF(X7730&gt;=W7730, "Yes", "No")</f>
        <v>Yes</v>
      </c>
      <c r="Z7730" s="4">
        <f>D7730-C7730</f>
        <v>6</v>
      </c>
      <c r="AA7730" s="4" t="str" cm="1">
        <f t="array" ref="AA7730">_xlfn.IFS(Z7730&lt;=2,"Fast",Z7730&gt;5, "Slow", AND(Z7730&gt;=3,Z7730&lt;=5),"Standard")</f>
        <v>Slow</v>
      </c>
    </row>
    <row r="7731" spans="1:27" x14ac:dyDescent="0.2">
      <c r="A7731" s="4">
        <v>7730</v>
      </c>
      <c r="B7731" s="4" t="s">
        <v>5343</v>
      </c>
      <c r="C7731" s="5">
        <v>42639</v>
      </c>
      <c r="D7731" s="5">
        <v>42644</v>
      </c>
      <c r="E7731" s="4" t="s">
        <v>29</v>
      </c>
      <c r="F7731" s="4" t="s">
        <v>3138</v>
      </c>
      <c r="G7731" s="4" t="s">
        <v>3137</v>
      </c>
      <c r="H7731" s="4" t="s">
        <v>102</v>
      </c>
      <c r="I7731" s="4" t="s">
        <v>17</v>
      </c>
      <c r="J7731" s="4" t="s">
        <v>2500</v>
      </c>
      <c r="K7731" s="4" t="s">
        <v>41</v>
      </c>
      <c r="L7731" s="4">
        <v>32303</v>
      </c>
      <c r="M7731" s="4" t="s">
        <v>7</v>
      </c>
      <c r="N7731" s="4" t="s">
        <v>1541</v>
      </c>
      <c r="O7731" s="4" t="s">
        <v>33</v>
      </c>
      <c r="P7731" s="4" t="s">
        <v>55</v>
      </c>
      <c r="Q7731" s="4" t="s">
        <v>1540</v>
      </c>
      <c r="R7731" s="4">
        <v>431.976</v>
      </c>
      <c r="S7731" s="4">
        <v>3</v>
      </c>
      <c r="T7731" s="4">
        <v>0.2</v>
      </c>
      <c r="U7731" s="4">
        <v>-75.595799999999997</v>
      </c>
      <c r="V7731" s="4" t="str">
        <f>INDEX(Regional_Lookup!$B$2:$B$5,MATCH('Sample - Superstore'!M7731,Regional_Lookup!$A$2:$A$5,0))</f>
        <v>Maria Santos</v>
      </c>
      <c r="W7731" s="4">
        <f>INDEX(Regional_Lookup!$C$2:$C$5, MATCH('Sample - Superstore'!M7731,Regional_Lookup!$A$2:$A$5, 0))</f>
        <v>0.15</v>
      </c>
      <c r="X7731" s="4">
        <f>U7731/R7731</f>
        <v>-0.17499999999999999</v>
      </c>
      <c r="Y7731" s="4" t="str">
        <f>IF(X7731&gt;=W7731, "Yes", "No")</f>
        <v>No</v>
      </c>
      <c r="Z7731" s="4">
        <f>D7731-C7731</f>
        <v>5</v>
      </c>
      <c r="AA7731" s="4" t="str" cm="1">
        <f t="array" ref="AA7731">_xlfn.IFS(Z7731&lt;=2,"Fast",Z7731&gt;5, "Slow", AND(Z7731&gt;=3,Z7731&lt;=5),"Standard")</f>
        <v>Standard</v>
      </c>
    </row>
    <row r="7732" spans="1:27" x14ac:dyDescent="0.2">
      <c r="A7732" s="4">
        <v>7731</v>
      </c>
      <c r="B7732" s="4" t="s">
        <v>5342</v>
      </c>
      <c r="C7732" s="5">
        <v>42899</v>
      </c>
      <c r="D7732" s="5">
        <v>42905</v>
      </c>
      <c r="E7732" s="4" t="s">
        <v>29</v>
      </c>
      <c r="F7732" s="4" t="s">
        <v>987</v>
      </c>
      <c r="G7732" s="4" t="s">
        <v>986</v>
      </c>
      <c r="H7732" s="4" t="s">
        <v>102</v>
      </c>
      <c r="I7732" s="4" t="s">
        <v>17</v>
      </c>
      <c r="J7732" s="4" t="s">
        <v>234</v>
      </c>
      <c r="K7732" s="4" t="s">
        <v>233</v>
      </c>
      <c r="L7732" s="4">
        <v>98103</v>
      </c>
      <c r="M7732" s="4" t="s">
        <v>9</v>
      </c>
      <c r="N7732" s="4" t="s">
        <v>4454</v>
      </c>
      <c r="O7732" s="4" t="s">
        <v>37</v>
      </c>
      <c r="P7732" s="4" t="s">
        <v>221</v>
      </c>
      <c r="Q7732" s="4" t="s">
        <v>4453</v>
      </c>
      <c r="R7732" s="4">
        <v>291.13600000000002</v>
      </c>
      <c r="S7732" s="4">
        <v>4</v>
      </c>
      <c r="T7732" s="4">
        <v>0.2</v>
      </c>
      <c r="U7732" s="4">
        <v>-25.474399999999999</v>
      </c>
      <c r="V7732" s="4" t="str">
        <f>INDEX(Regional_Lookup!$B$2:$B$5,MATCH('Sample - Superstore'!M7732,Regional_Lookup!$A$2:$A$5,0))</f>
        <v>James Chen</v>
      </c>
      <c r="W7732" s="4">
        <f>INDEX(Regional_Lookup!$C$2:$C$5, MATCH('Sample - Superstore'!M7732,Regional_Lookup!$A$2:$A$5, 0))</f>
        <v>0.18</v>
      </c>
      <c r="X7732" s="4">
        <f>U7732/R7732</f>
        <v>-8.7499999999999994E-2</v>
      </c>
      <c r="Y7732" s="4" t="str">
        <f>IF(X7732&gt;=W7732, "Yes", "No")</f>
        <v>No</v>
      </c>
      <c r="Z7732" s="4">
        <f>D7732-C7732</f>
        <v>6</v>
      </c>
      <c r="AA7732" s="4" t="str" cm="1">
        <f t="array" ref="AA7732">_xlfn.IFS(Z7732&lt;=2,"Fast",Z7732&gt;5, "Slow", AND(Z7732&gt;=3,Z7732&lt;=5),"Standard")</f>
        <v>Slow</v>
      </c>
    </row>
    <row r="7733" spans="1:27" x14ac:dyDescent="0.2">
      <c r="A7733" s="4">
        <v>7732</v>
      </c>
      <c r="B7733" s="4" t="s">
        <v>5341</v>
      </c>
      <c r="C7733" s="5">
        <v>42996</v>
      </c>
      <c r="D7733" s="5">
        <v>42999</v>
      </c>
      <c r="E7733" s="4" t="s">
        <v>89</v>
      </c>
      <c r="F7733" s="4" t="s">
        <v>3962</v>
      </c>
      <c r="G7733" s="4" t="s">
        <v>3961</v>
      </c>
      <c r="H7733" s="4" t="s">
        <v>102</v>
      </c>
      <c r="I7733" s="4" t="s">
        <v>17</v>
      </c>
      <c r="J7733" s="4" t="s">
        <v>624</v>
      </c>
      <c r="K7733" s="4" t="s">
        <v>123</v>
      </c>
      <c r="L7733" s="4">
        <v>75220</v>
      </c>
      <c r="M7733" s="4" t="s">
        <v>3</v>
      </c>
      <c r="N7733" s="4" t="s">
        <v>5340</v>
      </c>
      <c r="O7733" s="4" t="s">
        <v>13</v>
      </c>
      <c r="P7733" s="4" t="s">
        <v>121</v>
      </c>
      <c r="Q7733" s="4" t="s">
        <v>5339</v>
      </c>
      <c r="R7733" s="4">
        <v>114.848</v>
      </c>
      <c r="S7733" s="4">
        <v>4</v>
      </c>
      <c r="T7733" s="4">
        <v>0.2</v>
      </c>
      <c r="U7733" s="4">
        <v>35.89</v>
      </c>
      <c r="V7733" s="4" t="str">
        <f>INDEX(Regional_Lookup!$B$2:$B$5,MATCH('Sample - Superstore'!M7733,Regional_Lookup!$A$2:$A$5,0))</f>
        <v>David Johnson</v>
      </c>
      <c r="W7733" s="4">
        <f>INDEX(Regional_Lookup!$C$2:$C$5, MATCH('Sample - Superstore'!M7733,Regional_Lookup!$A$2:$A$5, 0))</f>
        <v>0.14000000000000001</v>
      </c>
      <c r="X7733" s="4">
        <f>U7733/R7733</f>
        <v>0.3125</v>
      </c>
      <c r="Y7733" s="4" t="str">
        <f>IF(X7733&gt;=W7733, "Yes", "No")</f>
        <v>Yes</v>
      </c>
      <c r="Z7733" s="4">
        <f>D7733-C7733</f>
        <v>3</v>
      </c>
      <c r="AA7733" s="4" t="str" cm="1">
        <f t="array" ref="AA7733">_xlfn.IFS(Z7733&lt;=2,"Fast",Z7733&gt;5, "Slow", AND(Z7733&gt;=3,Z7733&lt;=5),"Standard")</f>
        <v>Standard</v>
      </c>
    </row>
    <row r="7734" spans="1:27" x14ac:dyDescent="0.2">
      <c r="A7734" s="4">
        <v>7733</v>
      </c>
      <c r="B7734" s="4" t="s">
        <v>5338</v>
      </c>
      <c r="C7734" s="5">
        <v>42888</v>
      </c>
      <c r="D7734" s="5">
        <v>42894</v>
      </c>
      <c r="E7734" s="4" t="s">
        <v>29</v>
      </c>
      <c r="F7734" s="4" t="s">
        <v>4747</v>
      </c>
      <c r="G7734" s="4" t="s">
        <v>4746</v>
      </c>
      <c r="H7734" s="4" t="s">
        <v>18</v>
      </c>
      <c r="I7734" s="4" t="s">
        <v>17</v>
      </c>
      <c r="J7734" s="4" t="s">
        <v>124</v>
      </c>
      <c r="K7734" s="4" t="s">
        <v>123</v>
      </c>
      <c r="L7734" s="4">
        <v>77070</v>
      </c>
      <c r="M7734" s="4" t="s">
        <v>3</v>
      </c>
      <c r="N7734" s="4" t="s">
        <v>114</v>
      </c>
      <c r="O7734" s="4" t="s">
        <v>13</v>
      </c>
      <c r="P7734" s="4" t="s">
        <v>24</v>
      </c>
      <c r="Q7734" s="4" t="s">
        <v>113</v>
      </c>
      <c r="R7734" s="4">
        <v>10.688000000000001</v>
      </c>
      <c r="S7734" s="4">
        <v>2</v>
      </c>
      <c r="T7734" s="4">
        <v>0.2</v>
      </c>
      <c r="U7734" s="4">
        <v>3.7408000000000001</v>
      </c>
      <c r="V7734" s="4" t="str">
        <f>INDEX(Regional_Lookup!$B$2:$B$5,MATCH('Sample - Superstore'!M7734,Regional_Lookup!$A$2:$A$5,0))</f>
        <v>David Johnson</v>
      </c>
      <c r="W7734" s="4">
        <f>INDEX(Regional_Lookup!$C$2:$C$5, MATCH('Sample - Superstore'!M7734,Regional_Lookup!$A$2:$A$5, 0))</f>
        <v>0.14000000000000001</v>
      </c>
      <c r="X7734" s="4">
        <f>U7734/R7734</f>
        <v>0.35</v>
      </c>
      <c r="Y7734" s="4" t="str">
        <f>IF(X7734&gt;=W7734, "Yes", "No")</f>
        <v>Yes</v>
      </c>
      <c r="Z7734" s="4">
        <f>D7734-C7734</f>
        <v>6</v>
      </c>
      <c r="AA7734" s="4" t="str" cm="1">
        <f t="array" ref="AA7734">_xlfn.IFS(Z7734&lt;=2,"Fast",Z7734&gt;5, "Slow", AND(Z7734&gt;=3,Z7734&lt;=5),"Standard")</f>
        <v>Slow</v>
      </c>
    </row>
    <row r="7735" spans="1:27" x14ac:dyDescent="0.2">
      <c r="A7735" s="4">
        <v>7734</v>
      </c>
      <c r="B7735" s="4" t="s">
        <v>5337</v>
      </c>
      <c r="C7735" s="5">
        <v>42505</v>
      </c>
      <c r="D7735" s="5">
        <v>42509</v>
      </c>
      <c r="E7735" s="4" t="s">
        <v>21</v>
      </c>
      <c r="F7735" s="4" t="s">
        <v>5336</v>
      </c>
      <c r="G7735" s="4" t="s">
        <v>5335</v>
      </c>
      <c r="H7735" s="4" t="s">
        <v>18</v>
      </c>
      <c r="I7735" s="4" t="s">
        <v>17</v>
      </c>
      <c r="J7735" s="4" t="s">
        <v>405</v>
      </c>
      <c r="K7735" s="4" t="s">
        <v>85</v>
      </c>
      <c r="L7735" s="4">
        <v>45503</v>
      </c>
      <c r="M7735" s="4" t="s">
        <v>5</v>
      </c>
      <c r="N7735" s="4" t="s">
        <v>4035</v>
      </c>
      <c r="O7735" s="4" t="s">
        <v>13</v>
      </c>
      <c r="P7735" s="4" t="s">
        <v>24</v>
      </c>
      <c r="Q7735" s="4" t="s">
        <v>4034</v>
      </c>
      <c r="R7735" s="4">
        <v>15.231999999999999</v>
      </c>
      <c r="S7735" s="4">
        <v>4</v>
      </c>
      <c r="T7735" s="4">
        <v>0.2</v>
      </c>
      <c r="U7735" s="4">
        <v>5.5216000000000003</v>
      </c>
      <c r="V7735" s="4" t="str">
        <f>INDEX(Regional_Lookup!$B$2:$B$5,MATCH('Sample - Superstore'!M7735,Regional_Lookup!$A$2:$A$5,0))</f>
        <v>Sarah Miller</v>
      </c>
      <c r="W7735" s="4">
        <f>INDEX(Regional_Lookup!$C$2:$C$5, MATCH('Sample - Superstore'!M7735,Regional_Lookup!$A$2:$A$5, 0))</f>
        <v>0.16</v>
      </c>
      <c r="X7735" s="4">
        <f>U7735/R7735</f>
        <v>0.36250000000000004</v>
      </c>
      <c r="Y7735" s="4" t="str">
        <f>IF(X7735&gt;=W7735, "Yes", "No")</f>
        <v>Yes</v>
      </c>
      <c r="Z7735" s="4">
        <f>D7735-C7735</f>
        <v>4</v>
      </c>
      <c r="AA7735" s="4" t="str" cm="1">
        <f t="array" ref="AA7735">_xlfn.IFS(Z7735&lt;=2,"Fast",Z7735&gt;5, "Slow", AND(Z7735&gt;=3,Z7735&lt;=5),"Standard")</f>
        <v>Standard</v>
      </c>
    </row>
    <row r="7736" spans="1:27" x14ac:dyDescent="0.2">
      <c r="A7736" s="4">
        <v>7735</v>
      </c>
      <c r="B7736" s="4" t="s">
        <v>5334</v>
      </c>
      <c r="C7736" s="5">
        <v>42993</v>
      </c>
      <c r="D7736" s="5">
        <v>42998</v>
      </c>
      <c r="E7736" s="4" t="s">
        <v>29</v>
      </c>
      <c r="F7736" s="4" t="s">
        <v>1153</v>
      </c>
      <c r="G7736" s="4" t="s">
        <v>1152</v>
      </c>
      <c r="H7736" s="4" t="s">
        <v>18</v>
      </c>
      <c r="I7736" s="4" t="s">
        <v>17</v>
      </c>
      <c r="J7736" s="4" t="s">
        <v>234</v>
      </c>
      <c r="K7736" s="4" t="s">
        <v>233</v>
      </c>
      <c r="L7736" s="4">
        <v>98103</v>
      </c>
      <c r="M7736" s="4" t="s">
        <v>9</v>
      </c>
      <c r="N7736" s="4" t="s">
        <v>2785</v>
      </c>
      <c r="O7736" s="4" t="s">
        <v>13</v>
      </c>
      <c r="P7736" s="4" t="s">
        <v>116</v>
      </c>
      <c r="Q7736" s="4" t="s">
        <v>2784</v>
      </c>
      <c r="R7736" s="4">
        <v>12.42</v>
      </c>
      <c r="S7736" s="4">
        <v>3</v>
      </c>
      <c r="T7736" s="4">
        <v>0</v>
      </c>
      <c r="U7736" s="4">
        <v>5.2164000000000001</v>
      </c>
      <c r="V7736" s="4" t="str">
        <f>INDEX(Regional_Lookup!$B$2:$B$5,MATCH('Sample - Superstore'!M7736,Regional_Lookup!$A$2:$A$5,0))</f>
        <v>James Chen</v>
      </c>
      <c r="W7736" s="4">
        <f>INDEX(Regional_Lookup!$C$2:$C$5, MATCH('Sample - Superstore'!M7736,Regional_Lookup!$A$2:$A$5, 0))</f>
        <v>0.18</v>
      </c>
      <c r="X7736" s="4">
        <f>U7736/R7736</f>
        <v>0.42000000000000004</v>
      </c>
      <c r="Y7736" s="4" t="str">
        <f>IF(X7736&gt;=W7736, "Yes", "No")</f>
        <v>Yes</v>
      </c>
      <c r="Z7736" s="4">
        <f>D7736-C7736</f>
        <v>5</v>
      </c>
      <c r="AA7736" s="4" t="str" cm="1">
        <f t="array" ref="AA7736">_xlfn.IFS(Z7736&lt;=2,"Fast",Z7736&gt;5, "Slow", AND(Z7736&gt;=3,Z7736&lt;=5),"Standard")</f>
        <v>Standard</v>
      </c>
    </row>
    <row r="7737" spans="1:27" x14ac:dyDescent="0.2">
      <c r="A7737" s="4">
        <v>7736</v>
      </c>
      <c r="B7737" s="4" t="s">
        <v>5333</v>
      </c>
      <c r="C7737" s="5">
        <v>42604</v>
      </c>
      <c r="D7737" s="5">
        <v>42608</v>
      </c>
      <c r="E7737" s="4" t="s">
        <v>29</v>
      </c>
      <c r="F7737" s="4" t="s">
        <v>2083</v>
      </c>
      <c r="G7737" s="4" t="s">
        <v>2082</v>
      </c>
      <c r="H7737" s="4" t="s">
        <v>50</v>
      </c>
      <c r="I7737" s="4" t="s">
        <v>17</v>
      </c>
      <c r="J7737" s="4" t="s">
        <v>234</v>
      </c>
      <c r="K7737" s="4" t="s">
        <v>233</v>
      </c>
      <c r="L7737" s="4">
        <v>98105</v>
      </c>
      <c r="M7737" s="4" t="s">
        <v>9</v>
      </c>
      <c r="N7737" s="4" t="s">
        <v>1836</v>
      </c>
      <c r="O7737" s="4" t="s">
        <v>13</v>
      </c>
      <c r="P7737" s="4" t="s">
        <v>24</v>
      </c>
      <c r="Q7737" s="4" t="s">
        <v>1835</v>
      </c>
      <c r="R7737" s="4">
        <v>19.440000000000001</v>
      </c>
      <c r="S7737" s="4">
        <v>3</v>
      </c>
      <c r="T7737" s="4">
        <v>0</v>
      </c>
      <c r="U7737" s="4">
        <v>9.3312000000000008</v>
      </c>
      <c r="V7737" s="4" t="str">
        <f>INDEX(Regional_Lookup!$B$2:$B$5,MATCH('Sample - Superstore'!M7737,Regional_Lookup!$A$2:$A$5,0))</f>
        <v>James Chen</v>
      </c>
      <c r="W7737" s="4">
        <f>INDEX(Regional_Lookup!$C$2:$C$5, MATCH('Sample - Superstore'!M7737,Regional_Lookup!$A$2:$A$5, 0))</f>
        <v>0.18</v>
      </c>
      <c r="X7737" s="4">
        <f>U7737/R7737</f>
        <v>0.48000000000000004</v>
      </c>
      <c r="Y7737" s="4" t="str">
        <f>IF(X7737&gt;=W7737, "Yes", "No")</f>
        <v>Yes</v>
      </c>
      <c r="Z7737" s="4">
        <f>D7737-C7737</f>
        <v>4</v>
      </c>
      <c r="AA7737" s="4" t="str" cm="1">
        <f t="array" ref="AA7737">_xlfn.IFS(Z7737&lt;=2,"Fast",Z7737&gt;5, "Slow", AND(Z7737&gt;=3,Z7737&lt;=5),"Standard")</f>
        <v>Standard</v>
      </c>
    </row>
    <row r="7738" spans="1:27" x14ac:dyDescent="0.2">
      <c r="A7738" s="4">
        <v>7737</v>
      </c>
      <c r="B7738" s="4" t="s">
        <v>5332</v>
      </c>
      <c r="C7738" s="5">
        <v>41789</v>
      </c>
      <c r="D7738" s="5">
        <v>41796</v>
      </c>
      <c r="E7738" s="4" t="s">
        <v>29</v>
      </c>
      <c r="F7738" s="4" t="s">
        <v>3699</v>
      </c>
      <c r="G7738" s="4" t="s">
        <v>3698</v>
      </c>
      <c r="H7738" s="4" t="s">
        <v>18</v>
      </c>
      <c r="I7738" s="4" t="s">
        <v>17</v>
      </c>
      <c r="J7738" s="4" t="s">
        <v>254</v>
      </c>
      <c r="K7738" s="4" t="s">
        <v>66</v>
      </c>
      <c r="L7738" s="4">
        <v>10024</v>
      </c>
      <c r="M7738" s="4" t="s">
        <v>5</v>
      </c>
      <c r="N7738" s="4" t="s">
        <v>1033</v>
      </c>
      <c r="O7738" s="4" t="s">
        <v>13</v>
      </c>
      <c r="P7738" s="4" t="s">
        <v>100</v>
      </c>
      <c r="Q7738" s="4" t="s">
        <v>1032</v>
      </c>
      <c r="R7738" s="4">
        <v>70.367999999999995</v>
      </c>
      <c r="S7738" s="4">
        <v>4</v>
      </c>
      <c r="T7738" s="4">
        <v>0.2</v>
      </c>
      <c r="U7738" s="4">
        <v>26.388000000000002</v>
      </c>
      <c r="V7738" s="4" t="str">
        <f>INDEX(Regional_Lookup!$B$2:$B$5,MATCH('Sample - Superstore'!M7738,Regional_Lookup!$A$2:$A$5,0))</f>
        <v>Sarah Miller</v>
      </c>
      <c r="W7738" s="4">
        <f>INDEX(Regional_Lookup!$C$2:$C$5, MATCH('Sample - Superstore'!M7738,Regional_Lookup!$A$2:$A$5, 0))</f>
        <v>0.16</v>
      </c>
      <c r="X7738" s="4">
        <f>U7738/R7738</f>
        <v>0.37500000000000006</v>
      </c>
      <c r="Y7738" s="4" t="str">
        <f>IF(X7738&gt;=W7738, "Yes", "No")</f>
        <v>Yes</v>
      </c>
      <c r="Z7738" s="4">
        <f>D7738-C7738</f>
        <v>7</v>
      </c>
      <c r="AA7738" s="4" t="str" cm="1">
        <f t="array" ref="AA7738">_xlfn.IFS(Z7738&lt;=2,"Fast",Z7738&gt;5, "Slow", AND(Z7738&gt;=3,Z7738&lt;=5),"Standard")</f>
        <v>Slow</v>
      </c>
    </row>
    <row r="7739" spans="1:27" x14ac:dyDescent="0.2">
      <c r="A7739" s="4">
        <v>7738</v>
      </c>
      <c r="B7739" s="4" t="s">
        <v>5331</v>
      </c>
      <c r="C7739" s="5">
        <v>43087</v>
      </c>
      <c r="D7739" s="5">
        <v>43089</v>
      </c>
      <c r="E7739" s="4" t="s">
        <v>89</v>
      </c>
      <c r="F7739" s="4" t="s">
        <v>5330</v>
      </c>
      <c r="G7739" s="4" t="s">
        <v>5329</v>
      </c>
      <c r="H7739" s="4" t="s">
        <v>18</v>
      </c>
      <c r="I7739" s="4" t="s">
        <v>17</v>
      </c>
      <c r="J7739" s="4" t="s">
        <v>637</v>
      </c>
      <c r="K7739" s="4" t="s">
        <v>636</v>
      </c>
      <c r="L7739" s="4">
        <v>28205</v>
      </c>
      <c r="M7739" s="4" t="s">
        <v>7</v>
      </c>
      <c r="N7739" s="4" t="s">
        <v>5235</v>
      </c>
      <c r="O7739" s="4" t="s">
        <v>13</v>
      </c>
      <c r="P7739" s="4" t="s">
        <v>116</v>
      </c>
      <c r="Q7739" s="4" t="s">
        <v>5234</v>
      </c>
      <c r="R7739" s="4">
        <v>12.672000000000001</v>
      </c>
      <c r="S7739" s="4">
        <v>9</v>
      </c>
      <c r="T7739" s="4">
        <v>0.2</v>
      </c>
      <c r="U7739" s="4">
        <v>1.4256</v>
      </c>
      <c r="V7739" s="4" t="str">
        <f>INDEX(Regional_Lookup!$B$2:$B$5,MATCH('Sample - Superstore'!M7739,Regional_Lookup!$A$2:$A$5,0))</f>
        <v>Maria Santos</v>
      </c>
      <c r="W7739" s="4">
        <f>INDEX(Regional_Lookup!$C$2:$C$5, MATCH('Sample - Superstore'!M7739,Regional_Lookup!$A$2:$A$5, 0))</f>
        <v>0.15</v>
      </c>
      <c r="X7739" s="4">
        <f>U7739/R7739</f>
        <v>0.11249999999999999</v>
      </c>
      <c r="Y7739" s="4" t="str">
        <f>IF(X7739&gt;=W7739, "Yes", "No")</f>
        <v>No</v>
      </c>
      <c r="Z7739" s="4">
        <f>D7739-C7739</f>
        <v>2</v>
      </c>
      <c r="AA7739" s="4" t="str" cm="1">
        <f t="array" ref="AA7739">_xlfn.IFS(Z7739&lt;=2,"Fast",Z7739&gt;5, "Slow", AND(Z7739&gt;=3,Z7739&lt;=5),"Standard")</f>
        <v>Fast</v>
      </c>
    </row>
    <row r="7740" spans="1:27" x14ac:dyDescent="0.2">
      <c r="A7740" s="4">
        <v>7739</v>
      </c>
      <c r="B7740" s="4" t="s">
        <v>5328</v>
      </c>
      <c r="C7740" s="5">
        <v>42946</v>
      </c>
      <c r="D7740" s="5">
        <v>42953</v>
      </c>
      <c r="E7740" s="4" t="s">
        <v>29</v>
      </c>
      <c r="F7740" s="4" t="s">
        <v>5327</v>
      </c>
      <c r="G7740" s="4" t="s">
        <v>5326</v>
      </c>
      <c r="H7740" s="4" t="s">
        <v>18</v>
      </c>
      <c r="I7740" s="4" t="s">
        <v>17</v>
      </c>
      <c r="J7740" s="4" t="s">
        <v>4293</v>
      </c>
      <c r="K7740" s="4" t="s">
        <v>2147</v>
      </c>
      <c r="L7740" s="4">
        <v>21215</v>
      </c>
      <c r="M7740" s="4" t="s">
        <v>5</v>
      </c>
      <c r="N7740" s="4" t="s">
        <v>4895</v>
      </c>
      <c r="O7740" s="4" t="s">
        <v>33</v>
      </c>
      <c r="P7740" s="4" t="s">
        <v>32</v>
      </c>
      <c r="Q7740" s="4" t="s">
        <v>4894</v>
      </c>
      <c r="R7740" s="4">
        <v>89.95</v>
      </c>
      <c r="S7740" s="4">
        <v>5</v>
      </c>
      <c r="T7740" s="4">
        <v>0</v>
      </c>
      <c r="U7740" s="4">
        <v>43.176000000000002</v>
      </c>
      <c r="V7740" s="4" t="str">
        <f>INDEX(Regional_Lookup!$B$2:$B$5,MATCH('Sample - Superstore'!M7740,Regional_Lookup!$A$2:$A$5,0))</f>
        <v>Sarah Miller</v>
      </c>
      <c r="W7740" s="4">
        <f>INDEX(Regional_Lookup!$C$2:$C$5, MATCH('Sample - Superstore'!M7740,Regional_Lookup!$A$2:$A$5, 0))</f>
        <v>0.16</v>
      </c>
      <c r="X7740" s="4">
        <f>U7740/R7740</f>
        <v>0.48</v>
      </c>
      <c r="Y7740" s="4" t="str">
        <f>IF(X7740&gt;=W7740, "Yes", "No")</f>
        <v>Yes</v>
      </c>
      <c r="Z7740" s="4">
        <f>D7740-C7740</f>
        <v>7</v>
      </c>
      <c r="AA7740" s="4" t="str" cm="1">
        <f t="array" ref="AA7740">_xlfn.IFS(Z7740&lt;=2,"Fast",Z7740&gt;5, "Slow", AND(Z7740&gt;=3,Z7740&lt;=5),"Standard")</f>
        <v>Slow</v>
      </c>
    </row>
    <row r="7741" spans="1:27" x14ac:dyDescent="0.2">
      <c r="A7741" s="4">
        <v>7740</v>
      </c>
      <c r="B7741" s="4" t="s">
        <v>5325</v>
      </c>
      <c r="C7741" s="5">
        <v>41964</v>
      </c>
      <c r="D7741" s="5">
        <v>41969</v>
      </c>
      <c r="E7741" s="4" t="s">
        <v>29</v>
      </c>
      <c r="F7741" s="4" t="s">
        <v>4399</v>
      </c>
      <c r="G7741" s="4" t="s">
        <v>4398</v>
      </c>
      <c r="H7741" s="4" t="s">
        <v>102</v>
      </c>
      <c r="I7741" s="4" t="s">
        <v>17</v>
      </c>
      <c r="J7741" s="4" t="s">
        <v>248</v>
      </c>
      <c r="K7741" s="4" t="s">
        <v>15</v>
      </c>
      <c r="L7741" s="4">
        <v>94110</v>
      </c>
      <c r="M7741" s="4" t="s">
        <v>9</v>
      </c>
      <c r="N7741" s="4" t="s">
        <v>822</v>
      </c>
      <c r="O7741" s="4" t="s">
        <v>13</v>
      </c>
      <c r="P7741" s="4" t="s">
        <v>24</v>
      </c>
      <c r="Q7741" s="4" t="s">
        <v>821</v>
      </c>
      <c r="R7741" s="4">
        <v>6.58</v>
      </c>
      <c r="S7741" s="4">
        <v>2</v>
      </c>
      <c r="T7741" s="4">
        <v>0</v>
      </c>
      <c r="U7741" s="4">
        <v>3.0268000000000002</v>
      </c>
      <c r="V7741" s="4" t="str">
        <f>INDEX(Regional_Lookup!$B$2:$B$5,MATCH('Sample - Superstore'!M7741,Regional_Lookup!$A$2:$A$5,0))</f>
        <v>James Chen</v>
      </c>
      <c r="W7741" s="4">
        <f>INDEX(Regional_Lookup!$C$2:$C$5, MATCH('Sample - Superstore'!M7741,Regional_Lookup!$A$2:$A$5, 0))</f>
        <v>0.18</v>
      </c>
      <c r="X7741" s="4">
        <f>U7741/R7741</f>
        <v>0.46</v>
      </c>
      <c r="Y7741" s="4" t="str">
        <f>IF(X7741&gt;=W7741, "Yes", "No")</f>
        <v>Yes</v>
      </c>
      <c r="Z7741" s="4">
        <f>D7741-C7741</f>
        <v>5</v>
      </c>
      <c r="AA7741" s="4" t="str" cm="1">
        <f t="array" ref="AA7741">_xlfn.IFS(Z7741&lt;=2,"Fast",Z7741&gt;5, "Slow", AND(Z7741&gt;=3,Z7741&lt;=5),"Standard")</f>
        <v>Standard</v>
      </c>
    </row>
    <row r="7742" spans="1:27" x14ac:dyDescent="0.2">
      <c r="A7742" s="4">
        <v>7741</v>
      </c>
      <c r="B7742" s="4" t="s">
        <v>5325</v>
      </c>
      <c r="C7742" s="5">
        <v>41964</v>
      </c>
      <c r="D7742" s="5">
        <v>41969</v>
      </c>
      <c r="E7742" s="4" t="s">
        <v>29</v>
      </c>
      <c r="F7742" s="4" t="s">
        <v>4399</v>
      </c>
      <c r="G7742" s="4" t="s">
        <v>4398</v>
      </c>
      <c r="H7742" s="4" t="s">
        <v>102</v>
      </c>
      <c r="I7742" s="4" t="s">
        <v>17</v>
      </c>
      <c r="J7742" s="4" t="s">
        <v>248</v>
      </c>
      <c r="K7742" s="4" t="s">
        <v>15</v>
      </c>
      <c r="L7742" s="4">
        <v>94110</v>
      </c>
      <c r="M7742" s="4" t="s">
        <v>9</v>
      </c>
      <c r="N7742" s="4" t="s">
        <v>4718</v>
      </c>
      <c r="O7742" s="4" t="s">
        <v>33</v>
      </c>
      <c r="P7742" s="4" t="s">
        <v>55</v>
      </c>
      <c r="Q7742" s="4" t="s">
        <v>4717</v>
      </c>
      <c r="R7742" s="4">
        <v>94.99</v>
      </c>
      <c r="S7742" s="4">
        <v>1</v>
      </c>
      <c r="T7742" s="4">
        <v>0</v>
      </c>
      <c r="U7742" s="4">
        <v>28.497</v>
      </c>
      <c r="V7742" s="4" t="str">
        <f>INDEX(Regional_Lookup!$B$2:$B$5,MATCH('Sample - Superstore'!M7742,Regional_Lookup!$A$2:$A$5,0))</f>
        <v>James Chen</v>
      </c>
      <c r="W7742" s="4">
        <f>INDEX(Regional_Lookup!$C$2:$C$5, MATCH('Sample - Superstore'!M7742,Regional_Lookup!$A$2:$A$5, 0))</f>
        <v>0.18</v>
      </c>
      <c r="X7742" s="4">
        <f>U7742/R7742</f>
        <v>0.3</v>
      </c>
      <c r="Y7742" s="4" t="str">
        <f>IF(X7742&gt;=W7742, "Yes", "No")</f>
        <v>Yes</v>
      </c>
      <c r="Z7742" s="4">
        <f>D7742-C7742</f>
        <v>5</v>
      </c>
      <c r="AA7742" s="4" t="str" cm="1">
        <f t="array" ref="AA7742">_xlfn.IFS(Z7742&lt;=2,"Fast",Z7742&gt;5, "Slow", AND(Z7742&gt;=3,Z7742&lt;=5),"Standard")</f>
        <v>Standard</v>
      </c>
    </row>
    <row r="7743" spans="1:27" x14ac:dyDescent="0.2">
      <c r="A7743" s="4">
        <v>7742</v>
      </c>
      <c r="B7743" s="4" t="s">
        <v>5324</v>
      </c>
      <c r="C7743" s="5">
        <v>42271</v>
      </c>
      <c r="D7743" s="5">
        <v>42273</v>
      </c>
      <c r="E7743" s="4" t="s">
        <v>21</v>
      </c>
      <c r="F7743" s="4" t="s">
        <v>5323</v>
      </c>
      <c r="G7743" s="4" t="s">
        <v>5322</v>
      </c>
      <c r="H7743" s="4" t="s">
        <v>18</v>
      </c>
      <c r="I7743" s="4" t="s">
        <v>17</v>
      </c>
      <c r="J7743" s="4" t="s">
        <v>1227</v>
      </c>
      <c r="K7743" s="4" t="s">
        <v>181</v>
      </c>
      <c r="L7743" s="4">
        <v>85705</v>
      </c>
      <c r="M7743" s="4" t="s">
        <v>9</v>
      </c>
      <c r="N7743" s="4" t="s">
        <v>3313</v>
      </c>
      <c r="O7743" s="4" t="s">
        <v>33</v>
      </c>
      <c r="P7743" s="4" t="s">
        <v>32</v>
      </c>
      <c r="Q7743" s="4" t="s">
        <v>3312</v>
      </c>
      <c r="R7743" s="4">
        <v>35.119999999999997</v>
      </c>
      <c r="S7743" s="4">
        <v>2</v>
      </c>
      <c r="T7743" s="4">
        <v>0.2</v>
      </c>
      <c r="U7743" s="4">
        <v>13.17</v>
      </c>
      <c r="V7743" s="4" t="str">
        <f>INDEX(Regional_Lookup!$B$2:$B$5,MATCH('Sample - Superstore'!M7743,Regional_Lookup!$A$2:$A$5,0))</f>
        <v>James Chen</v>
      </c>
      <c r="W7743" s="4">
        <f>INDEX(Regional_Lookup!$C$2:$C$5, MATCH('Sample - Superstore'!M7743,Regional_Lookup!$A$2:$A$5, 0))</f>
        <v>0.18</v>
      </c>
      <c r="X7743" s="4">
        <f>U7743/R7743</f>
        <v>0.375</v>
      </c>
      <c r="Y7743" s="4" t="str">
        <f>IF(X7743&gt;=W7743, "Yes", "No")</f>
        <v>Yes</v>
      </c>
      <c r="Z7743" s="4">
        <f>D7743-C7743</f>
        <v>2</v>
      </c>
      <c r="AA7743" s="4" t="str" cm="1">
        <f t="array" ref="AA7743">_xlfn.IFS(Z7743&lt;=2,"Fast",Z7743&gt;5, "Slow", AND(Z7743&gt;=3,Z7743&lt;=5),"Standard")</f>
        <v>Fast</v>
      </c>
    </row>
    <row r="7744" spans="1:27" x14ac:dyDescent="0.2">
      <c r="A7744" s="4">
        <v>7743</v>
      </c>
      <c r="B7744" s="4" t="s">
        <v>5321</v>
      </c>
      <c r="C7744" s="5">
        <v>42967</v>
      </c>
      <c r="D7744" s="5">
        <v>42974</v>
      </c>
      <c r="E7744" s="4" t="s">
        <v>29</v>
      </c>
      <c r="F7744" s="4" t="s">
        <v>1689</v>
      </c>
      <c r="G7744" s="4" t="s">
        <v>1688</v>
      </c>
      <c r="H7744" s="4" t="s">
        <v>18</v>
      </c>
      <c r="I7744" s="4" t="s">
        <v>17</v>
      </c>
      <c r="J7744" s="4" t="s">
        <v>59</v>
      </c>
      <c r="K7744" s="4" t="s">
        <v>15</v>
      </c>
      <c r="L7744" s="4">
        <v>90036</v>
      </c>
      <c r="M7744" s="4" t="s">
        <v>9</v>
      </c>
      <c r="N7744" s="4" t="s">
        <v>2656</v>
      </c>
      <c r="O7744" s="4" t="s">
        <v>13</v>
      </c>
      <c r="P7744" s="4" t="s">
        <v>24</v>
      </c>
      <c r="Q7744" s="4" t="s">
        <v>2655</v>
      </c>
      <c r="R7744" s="4">
        <v>25.92</v>
      </c>
      <c r="S7744" s="4">
        <v>4</v>
      </c>
      <c r="T7744" s="4">
        <v>0</v>
      </c>
      <c r="U7744" s="4">
        <v>12.441599999999999</v>
      </c>
      <c r="V7744" s="4" t="str">
        <f>INDEX(Regional_Lookup!$B$2:$B$5,MATCH('Sample - Superstore'!M7744,Regional_Lookup!$A$2:$A$5,0))</f>
        <v>James Chen</v>
      </c>
      <c r="W7744" s="4">
        <f>INDEX(Regional_Lookup!$C$2:$C$5, MATCH('Sample - Superstore'!M7744,Regional_Lookup!$A$2:$A$5, 0))</f>
        <v>0.18</v>
      </c>
      <c r="X7744" s="4">
        <f>U7744/R7744</f>
        <v>0.47999999999999993</v>
      </c>
      <c r="Y7744" s="4" t="str">
        <f>IF(X7744&gt;=W7744, "Yes", "No")</f>
        <v>Yes</v>
      </c>
      <c r="Z7744" s="4">
        <f>D7744-C7744</f>
        <v>7</v>
      </c>
      <c r="AA7744" s="4" t="str" cm="1">
        <f t="array" ref="AA7744">_xlfn.IFS(Z7744&lt;=2,"Fast",Z7744&gt;5, "Slow", AND(Z7744&gt;=3,Z7744&lt;=5),"Standard")</f>
        <v>Slow</v>
      </c>
    </row>
    <row r="7745" spans="1:27" x14ac:dyDescent="0.2">
      <c r="A7745" s="4">
        <v>7744</v>
      </c>
      <c r="B7745" s="4" t="s">
        <v>5320</v>
      </c>
      <c r="C7745" s="5">
        <v>42538</v>
      </c>
      <c r="D7745" s="5">
        <v>42543</v>
      </c>
      <c r="E7745" s="4" t="s">
        <v>29</v>
      </c>
      <c r="F7745" s="4" t="s">
        <v>265</v>
      </c>
      <c r="G7745" s="4" t="s">
        <v>264</v>
      </c>
      <c r="H7745" s="4" t="s">
        <v>50</v>
      </c>
      <c r="I7745" s="4" t="s">
        <v>17</v>
      </c>
      <c r="J7745" s="4" t="s">
        <v>5072</v>
      </c>
      <c r="K7745" s="4" t="s">
        <v>837</v>
      </c>
      <c r="L7745" s="4">
        <v>6708</v>
      </c>
      <c r="M7745" s="4" t="s">
        <v>5</v>
      </c>
      <c r="N7745" s="4" t="s">
        <v>3432</v>
      </c>
      <c r="O7745" s="4" t="s">
        <v>13</v>
      </c>
      <c r="P7745" s="4" t="s">
        <v>100</v>
      </c>
      <c r="Q7745" s="4" t="s">
        <v>3431</v>
      </c>
      <c r="R7745" s="4">
        <v>7.96</v>
      </c>
      <c r="S7745" s="4">
        <v>2</v>
      </c>
      <c r="T7745" s="4">
        <v>0</v>
      </c>
      <c r="U7745" s="4">
        <v>3.7412000000000001</v>
      </c>
      <c r="V7745" s="4" t="str">
        <f>INDEX(Regional_Lookup!$B$2:$B$5,MATCH('Sample - Superstore'!M7745,Regional_Lookup!$A$2:$A$5,0))</f>
        <v>Sarah Miller</v>
      </c>
      <c r="W7745" s="4">
        <f>INDEX(Regional_Lookup!$C$2:$C$5, MATCH('Sample - Superstore'!M7745,Regional_Lookup!$A$2:$A$5, 0))</f>
        <v>0.16</v>
      </c>
      <c r="X7745" s="4">
        <f>U7745/R7745</f>
        <v>0.47000000000000003</v>
      </c>
      <c r="Y7745" s="4" t="str">
        <f>IF(X7745&gt;=W7745, "Yes", "No")</f>
        <v>Yes</v>
      </c>
      <c r="Z7745" s="4">
        <f>D7745-C7745</f>
        <v>5</v>
      </c>
      <c r="AA7745" s="4" t="str" cm="1">
        <f t="array" ref="AA7745">_xlfn.IFS(Z7745&lt;=2,"Fast",Z7745&gt;5, "Slow", AND(Z7745&gt;=3,Z7745&lt;=5),"Standard")</f>
        <v>Standard</v>
      </c>
    </row>
    <row r="7746" spans="1:27" x14ac:dyDescent="0.2">
      <c r="A7746" s="4">
        <v>7745</v>
      </c>
      <c r="B7746" s="4" t="s">
        <v>5320</v>
      </c>
      <c r="C7746" s="5">
        <v>42538</v>
      </c>
      <c r="D7746" s="5">
        <v>42543</v>
      </c>
      <c r="E7746" s="4" t="s">
        <v>29</v>
      </c>
      <c r="F7746" s="4" t="s">
        <v>265</v>
      </c>
      <c r="G7746" s="4" t="s">
        <v>264</v>
      </c>
      <c r="H7746" s="4" t="s">
        <v>50</v>
      </c>
      <c r="I7746" s="4" t="s">
        <v>17</v>
      </c>
      <c r="J7746" s="4" t="s">
        <v>5072</v>
      </c>
      <c r="K7746" s="4" t="s">
        <v>837</v>
      </c>
      <c r="L7746" s="4">
        <v>6708</v>
      </c>
      <c r="M7746" s="4" t="s">
        <v>5</v>
      </c>
      <c r="N7746" s="4" t="s">
        <v>4049</v>
      </c>
      <c r="O7746" s="4" t="s">
        <v>33</v>
      </c>
      <c r="P7746" s="4" t="s">
        <v>32</v>
      </c>
      <c r="Q7746" s="4" t="s">
        <v>4048</v>
      </c>
      <c r="R7746" s="4">
        <v>566.97</v>
      </c>
      <c r="S7746" s="4">
        <v>3</v>
      </c>
      <c r="T7746" s="4">
        <v>0</v>
      </c>
      <c r="U7746" s="4">
        <v>153.08189999999999</v>
      </c>
      <c r="V7746" s="4" t="str">
        <f>INDEX(Regional_Lookup!$B$2:$B$5,MATCH('Sample - Superstore'!M7746,Regional_Lookup!$A$2:$A$5,0))</f>
        <v>Sarah Miller</v>
      </c>
      <c r="W7746" s="4">
        <f>INDEX(Regional_Lookup!$C$2:$C$5, MATCH('Sample - Superstore'!M7746,Regional_Lookup!$A$2:$A$5, 0))</f>
        <v>0.16</v>
      </c>
      <c r="X7746" s="4">
        <f>U7746/R7746</f>
        <v>0.26999999999999996</v>
      </c>
      <c r="Y7746" s="4" t="str">
        <f>IF(X7746&gt;=W7746, "Yes", "No")</f>
        <v>Yes</v>
      </c>
      <c r="Z7746" s="4">
        <f>D7746-C7746</f>
        <v>5</v>
      </c>
      <c r="AA7746" s="4" t="str" cm="1">
        <f t="array" ref="AA7746">_xlfn.IFS(Z7746&lt;=2,"Fast",Z7746&gt;5, "Slow", AND(Z7746&gt;=3,Z7746&lt;=5),"Standard")</f>
        <v>Standard</v>
      </c>
    </row>
    <row r="7747" spans="1:27" x14ac:dyDescent="0.2">
      <c r="A7747" s="4">
        <v>7746</v>
      </c>
      <c r="B7747" s="4" t="s">
        <v>5320</v>
      </c>
      <c r="C7747" s="5">
        <v>42538</v>
      </c>
      <c r="D7747" s="5">
        <v>42543</v>
      </c>
      <c r="E7747" s="4" t="s">
        <v>29</v>
      </c>
      <c r="F7747" s="4" t="s">
        <v>265</v>
      </c>
      <c r="G7747" s="4" t="s">
        <v>264</v>
      </c>
      <c r="H7747" s="4" t="s">
        <v>50</v>
      </c>
      <c r="I7747" s="4" t="s">
        <v>17</v>
      </c>
      <c r="J7747" s="4" t="s">
        <v>5072</v>
      </c>
      <c r="K7747" s="4" t="s">
        <v>837</v>
      </c>
      <c r="L7747" s="4">
        <v>6708</v>
      </c>
      <c r="M7747" s="4" t="s">
        <v>5</v>
      </c>
      <c r="N7747" s="4" t="s">
        <v>2296</v>
      </c>
      <c r="O7747" s="4" t="s">
        <v>13</v>
      </c>
      <c r="P7747" s="4" t="s">
        <v>116</v>
      </c>
      <c r="Q7747" s="4" t="s">
        <v>2295</v>
      </c>
      <c r="R7747" s="4">
        <v>9.84</v>
      </c>
      <c r="S7747" s="4">
        <v>3</v>
      </c>
      <c r="T7747" s="4">
        <v>0</v>
      </c>
      <c r="U7747" s="4">
        <v>2.8536000000000001</v>
      </c>
      <c r="V7747" s="4" t="str">
        <f>INDEX(Regional_Lookup!$B$2:$B$5,MATCH('Sample - Superstore'!M7747,Regional_Lookup!$A$2:$A$5,0))</f>
        <v>Sarah Miller</v>
      </c>
      <c r="W7747" s="4">
        <f>INDEX(Regional_Lookup!$C$2:$C$5, MATCH('Sample - Superstore'!M7747,Regional_Lookup!$A$2:$A$5, 0))</f>
        <v>0.16</v>
      </c>
      <c r="X7747" s="4">
        <f>U7747/R7747</f>
        <v>0.29000000000000004</v>
      </c>
      <c r="Y7747" s="4" t="str">
        <f>IF(X7747&gt;=W7747, "Yes", "No")</f>
        <v>Yes</v>
      </c>
      <c r="Z7747" s="4">
        <f>D7747-C7747</f>
        <v>5</v>
      </c>
      <c r="AA7747" s="4" t="str" cm="1">
        <f t="array" ref="AA7747">_xlfn.IFS(Z7747&lt;=2,"Fast",Z7747&gt;5, "Slow", AND(Z7747&gt;=3,Z7747&lt;=5),"Standard")</f>
        <v>Standard</v>
      </c>
    </row>
    <row r="7748" spans="1:27" x14ac:dyDescent="0.2">
      <c r="A7748" s="4">
        <v>7747</v>
      </c>
      <c r="B7748" s="4" t="s">
        <v>5319</v>
      </c>
      <c r="C7748" s="5">
        <v>42357</v>
      </c>
      <c r="D7748" s="5">
        <v>42361</v>
      </c>
      <c r="E7748" s="4" t="s">
        <v>29</v>
      </c>
      <c r="F7748" s="4" t="s">
        <v>5318</v>
      </c>
      <c r="G7748" s="4" t="s">
        <v>5317</v>
      </c>
      <c r="H7748" s="4" t="s">
        <v>102</v>
      </c>
      <c r="I7748" s="4" t="s">
        <v>17</v>
      </c>
      <c r="J7748" s="4" t="s">
        <v>319</v>
      </c>
      <c r="K7748" s="4" t="s">
        <v>318</v>
      </c>
      <c r="L7748" s="4">
        <v>60610</v>
      </c>
      <c r="M7748" s="4" t="s">
        <v>3</v>
      </c>
      <c r="N7748" s="4" t="s">
        <v>3490</v>
      </c>
      <c r="O7748" s="4" t="s">
        <v>33</v>
      </c>
      <c r="P7748" s="4" t="s">
        <v>55</v>
      </c>
      <c r="Q7748" s="4" t="s">
        <v>3489</v>
      </c>
      <c r="R7748" s="4">
        <v>25.488</v>
      </c>
      <c r="S7748" s="4">
        <v>2</v>
      </c>
      <c r="T7748" s="4">
        <v>0.2</v>
      </c>
      <c r="U7748" s="4">
        <v>4.7789999999999999</v>
      </c>
      <c r="V7748" s="4" t="str">
        <f>INDEX(Regional_Lookup!$B$2:$B$5,MATCH('Sample - Superstore'!M7748,Regional_Lookup!$A$2:$A$5,0))</f>
        <v>David Johnson</v>
      </c>
      <c r="W7748" s="4">
        <f>INDEX(Regional_Lookup!$C$2:$C$5, MATCH('Sample - Superstore'!M7748,Regional_Lookup!$A$2:$A$5, 0))</f>
        <v>0.14000000000000001</v>
      </c>
      <c r="X7748" s="4">
        <f>U7748/R7748</f>
        <v>0.1875</v>
      </c>
      <c r="Y7748" s="4" t="str">
        <f>IF(X7748&gt;=W7748, "Yes", "No")</f>
        <v>Yes</v>
      </c>
      <c r="Z7748" s="4">
        <f>D7748-C7748</f>
        <v>4</v>
      </c>
      <c r="AA7748" s="4" t="str" cm="1">
        <f t="array" ref="AA7748">_xlfn.IFS(Z7748&lt;=2,"Fast",Z7748&gt;5, "Slow", AND(Z7748&gt;=3,Z7748&lt;=5),"Standard")</f>
        <v>Standard</v>
      </c>
    </row>
    <row r="7749" spans="1:27" x14ac:dyDescent="0.2">
      <c r="A7749" s="4">
        <v>7748</v>
      </c>
      <c r="B7749" s="4" t="s">
        <v>5316</v>
      </c>
      <c r="C7749" s="5">
        <v>42155</v>
      </c>
      <c r="D7749" s="5">
        <v>42157</v>
      </c>
      <c r="E7749" s="4" t="s">
        <v>21</v>
      </c>
      <c r="F7749" s="4" t="s">
        <v>4472</v>
      </c>
      <c r="G7749" s="4" t="s">
        <v>4471</v>
      </c>
      <c r="H7749" s="4" t="s">
        <v>102</v>
      </c>
      <c r="I7749" s="4" t="s">
        <v>17</v>
      </c>
      <c r="J7749" s="4" t="s">
        <v>67</v>
      </c>
      <c r="K7749" s="4" t="s">
        <v>66</v>
      </c>
      <c r="L7749" s="4">
        <v>11561</v>
      </c>
      <c r="M7749" s="4" t="s">
        <v>5</v>
      </c>
      <c r="N7749" s="4" t="s">
        <v>545</v>
      </c>
      <c r="O7749" s="4" t="s">
        <v>13</v>
      </c>
      <c r="P7749" s="4" t="s">
        <v>109</v>
      </c>
      <c r="Q7749" s="4" t="s">
        <v>544</v>
      </c>
      <c r="R7749" s="4">
        <v>7.56</v>
      </c>
      <c r="S7749" s="4">
        <v>6</v>
      </c>
      <c r="T7749" s="4">
        <v>0</v>
      </c>
      <c r="U7749" s="4">
        <v>0.3024</v>
      </c>
      <c r="V7749" s="4" t="str">
        <f>INDEX(Regional_Lookup!$B$2:$B$5,MATCH('Sample - Superstore'!M7749,Regional_Lookup!$A$2:$A$5,0))</f>
        <v>Sarah Miller</v>
      </c>
      <c r="W7749" s="4">
        <f>INDEX(Regional_Lookup!$C$2:$C$5, MATCH('Sample - Superstore'!M7749,Regional_Lookup!$A$2:$A$5, 0))</f>
        <v>0.16</v>
      </c>
      <c r="X7749" s="4">
        <f>U7749/R7749</f>
        <v>0.04</v>
      </c>
      <c r="Y7749" s="4" t="str">
        <f>IF(X7749&gt;=W7749, "Yes", "No")</f>
        <v>No</v>
      </c>
      <c r="Z7749" s="4">
        <f>D7749-C7749</f>
        <v>2</v>
      </c>
      <c r="AA7749" s="4" t="str" cm="1">
        <f t="array" ref="AA7749">_xlfn.IFS(Z7749&lt;=2,"Fast",Z7749&gt;5, "Slow", AND(Z7749&gt;=3,Z7749&lt;=5),"Standard")</f>
        <v>Fast</v>
      </c>
    </row>
    <row r="7750" spans="1:27" x14ac:dyDescent="0.2">
      <c r="A7750" s="4">
        <v>7749</v>
      </c>
      <c r="B7750" s="4" t="s">
        <v>5315</v>
      </c>
      <c r="C7750" s="5">
        <v>42173</v>
      </c>
      <c r="D7750" s="5">
        <v>42179</v>
      </c>
      <c r="E7750" s="4" t="s">
        <v>29</v>
      </c>
      <c r="F7750" s="4" t="s">
        <v>289</v>
      </c>
      <c r="G7750" s="4" t="s">
        <v>288</v>
      </c>
      <c r="H7750" s="4" t="s">
        <v>18</v>
      </c>
      <c r="I7750" s="4" t="s">
        <v>17</v>
      </c>
      <c r="J7750" s="4" t="s">
        <v>1113</v>
      </c>
      <c r="K7750" s="4" t="s">
        <v>763</v>
      </c>
      <c r="L7750" s="4">
        <v>22204</v>
      </c>
      <c r="M7750" s="4" t="s">
        <v>7</v>
      </c>
      <c r="N7750" s="4" t="s">
        <v>1419</v>
      </c>
      <c r="O7750" s="4" t="s">
        <v>37</v>
      </c>
      <c r="P7750" s="4" t="s">
        <v>36</v>
      </c>
      <c r="Q7750" s="4" t="s">
        <v>1418</v>
      </c>
      <c r="R7750" s="4">
        <v>60.84</v>
      </c>
      <c r="S7750" s="4">
        <v>3</v>
      </c>
      <c r="T7750" s="4">
        <v>0</v>
      </c>
      <c r="U7750" s="4">
        <v>19.468800000000002</v>
      </c>
      <c r="V7750" s="4" t="str">
        <f>INDEX(Regional_Lookup!$B$2:$B$5,MATCH('Sample - Superstore'!M7750,Regional_Lookup!$A$2:$A$5,0))</f>
        <v>Maria Santos</v>
      </c>
      <c r="W7750" s="4">
        <f>INDEX(Regional_Lookup!$C$2:$C$5, MATCH('Sample - Superstore'!M7750,Regional_Lookup!$A$2:$A$5, 0))</f>
        <v>0.15</v>
      </c>
      <c r="X7750" s="4">
        <f>U7750/R7750</f>
        <v>0.32</v>
      </c>
      <c r="Y7750" s="4" t="str">
        <f>IF(X7750&gt;=W7750, "Yes", "No")</f>
        <v>Yes</v>
      </c>
      <c r="Z7750" s="4">
        <f>D7750-C7750</f>
        <v>6</v>
      </c>
      <c r="AA7750" s="4" t="str" cm="1">
        <f t="array" ref="AA7750">_xlfn.IFS(Z7750&lt;=2,"Fast",Z7750&gt;5, "Slow", AND(Z7750&gt;=3,Z7750&lt;=5),"Standard")</f>
        <v>Slow</v>
      </c>
    </row>
    <row r="7751" spans="1:27" x14ac:dyDescent="0.2">
      <c r="A7751" s="4">
        <v>7750</v>
      </c>
      <c r="B7751" s="4" t="s">
        <v>5315</v>
      </c>
      <c r="C7751" s="5">
        <v>42173</v>
      </c>
      <c r="D7751" s="5">
        <v>42179</v>
      </c>
      <c r="E7751" s="4" t="s">
        <v>29</v>
      </c>
      <c r="F7751" s="4" t="s">
        <v>289</v>
      </c>
      <c r="G7751" s="4" t="s">
        <v>288</v>
      </c>
      <c r="H7751" s="4" t="s">
        <v>18</v>
      </c>
      <c r="I7751" s="4" t="s">
        <v>17</v>
      </c>
      <c r="J7751" s="4" t="s">
        <v>1113</v>
      </c>
      <c r="K7751" s="4" t="s">
        <v>763</v>
      </c>
      <c r="L7751" s="4">
        <v>22204</v>
      </c>
      <c r="M7751" s="4" t="s">
        <v>7</v>
      </c>
      <c r="N7751" s="4" t="s">
        <v>1031</v>
      </c>
      <c r="O7751" s="4" t="s">
        <v>13</v>
      </c>
      <c r="P7751" s="4" t="s">
        <v>231</v>
      </c>
      <c r="Q7751" s="4" t="s">
        <v>1030</v>
      </c>
      <c r="R7751" s="4">
        <v>450.04</v>
      </c>
      <c r="S7751" s="4">
        <v>2</v>
      </c>
      <c r="T7751" s="4">
        <v>0</v>
      </c>
      <c r="U7751" s="4">
        <v>58.505200000000002</v>
      </c>
      <c r="V7751" s="4" t="str">
        <f>INDEX(Regional_Lookup!$B$2:$B$5,MATCH('Sample - Superstore'!M7751,Regional_Lookup!$A$2:$A$5,0))</f>
        <v>Maria Santos</v>
      </c>
      <c r="W7751" s="4">
        <f>INDEX(Regional_Lookup!$C$2:$C$5, MATCH('Sample - Superstore'!M7751,Regional_Lookup!$A$2:$A$5, 0))</f>
        <v>0.15</v>
      </c>
      <c r="X7751" s="4">
        <f>U7751/R7751</f>
        <v>0.13</v>
      </c>
      <c r="Y7751" s="4" t="str">
        <f>IF(X7751&gt;=W7751, "Yes", "No")</f>
        <v>No</v>
      </c>
      <c r="Z7751" s="4">
        <f>D7751-C7751</f>
        <v>6</v>
      </c>
      <c r="AA7751" s="4" t="str" cm="1">
        <f t="array" ref="AA7751">_xlfn.IFS(Z7751&lt;=2,"Fast",Z7751&gt;5, "Slow", AND(Z7751&gt;=3,Z7751&lt;=5),"Standard")</f>
        <v>Slow</v>
      </c>
    </row>
    <row r="7752" spans="1:27" x14ac:dyDescent="0.2">
      <c r="A7752" s="4">
        <v>7751</v>
      </c>
      <c r="B7752" s="4" t="s">
        <v>5315</v>
      </c>
      <c r="C7752" s="5">
        <v>42173</v>
      </c>
      <c r="D7752" s="5">
        <v>42179</v>
      </c>
      <c r="E7752" s="4" t="s">
        <v>29</v>
      </c>
      <c r="F7752" s="4" t="s">
        <v>289</v>
      </c>
      <c r="G7752" s="4" t="s">
        <v>288</v>
      </c>
      <c r="H7752" s="4" t="s">
        <v>18</v>
      </c>
      <c r="I7752" s="4" t="s">
        <v>17</v>
      </c>
      <c r="J7752" s="4" t="s">
        <v>1113</v>
      </c>
      <c r="K7752" s="4" t="s">
        <v>763</v>
      </c>
      <c r="L7752" s="4">
        <v>22204</v>
      </c>
      <c r="M7752" s="4" t="s">
        <v>7</v>
      </c>
      <c r="N7752" s="4" t="s">
        <v>3835</v>
      </c>
      <c r="O7752" s="4" t="s">
        <v>13</v>
      </c>
      <c r="P7752" s="4" t="s">
        <v>100</v>
      </c>
      <c r="Q7752" s="4" t="s">
        <v>3834</v>
      </c>
      <c r="R7752" s="4">
        <v>34.6</v>
      </c>
      <c r="S7752" s="4">
        <v>2</v>
      </c>
      <c r="T7752" s="4">
        <v>0</v>
      </c>
      <c r="U7752" s="4">
        <v>16.608000000000001</v>
      </c>
      <c r="V7752" s="4" t="str">
        <f>INDEX(Regional_Lookup!$B$2:$B$5,MATCH('Sample - Superstore'!M7752,Regional_Lookup!$A$2:$A$5,0))</f>
        <v>Maria Santos</v>
      </c>
      <c r="W7752" s="4">
        <f>INDEX(Regional_Lookup!$C$2:$C$5, MATCH('Sample - Superstore'!M7752,Regional_Lookup!$A$2:$A$5, 0))</f>
        <v>0.15</v>
      </c>
      <c r="X7752" s="4">
        <f>U7752/R7752</f>
        <v>0.48</v>
      </c>
      <c r="Y7752" s="4" t="str">
        <f>IF(X7752&gt;=W7752, "Yes", "No")</f>
        <v>Yes</v>
      </c>
      <c r="Z7752" s="4">
        <f>D7752-C7752</f>
        <v>6</v>
      </c>
      <c r="AA7752" s="4" t="str" cm="1">
        <f t="array" ref="AA7752">_xlfn.IFS(Z7752&lt;=2,"Fast",Z7752&gt;5, "Slow", AND(Z7752&gt;=3,Z7752&lt;=5),"Standard")</f>
        <v>Slow</v>
      </c>
    </row>
    <row r="7753" spans="1:27" x14ac:dyDescent="0.2">
      <c r="A7753" s="4">
        <v>7752</v>
      </c>
      <c r="B7753" s="4" t="s">
        <v>5315</v>
      </c>
      <c r="C7753" s="5">
        <v>42173</v>
      </c>
      <c r="D7753" s="5">
        <v>42179</v>
      </c>
      <c r="E7753" s="4" t="s">
        <v>29</v>
      </c>
      <c r="F7753" s="4" t="s">
        <v>289</v>
      </c>
      <c r="G7753" s="4" t="s">
        <v>288</v>
      </c>
      <c r="H7753" s="4" t="s">
        <v>18</v>
      </c>
      <c r="I7753" s="4" t="s">
        <v>17</v>
      </c>
      <c r="J7753" s="4" t="s">
        <v>1113</v>
      </c>
      <c r="K7753" s="4" t="s">
        <v>763</v>
      </c>
      <c r="L7753" s="4">
        <v>22204</v>
      </c>
      <c r="M7753" s="4" t="s">
        <v>7</v>
      </c>
      <c r="N7753" s="4" t="s">
        <v>112</v>
      </c>
      <c r="O7753" s="4" t="s">
        <v>33</v>
      </c>
      <c r="P7753" s="4" t="s">
        <v>32</v>
      </c>
      <c r="Q7753" s="4" t="s">
        <v>111</v>
      </c>
      <c r="R7753" s="4">
        <v>467.97</v>
      </c>
      <c r="S7753" s="4">
        <v>3</v>
      </c>
      <c r="T7753" s="4">
        <v>0</v>
      </c>
      <c r="U7753" s="4">
        <v>140.39099999999999</v>
      </c>
      <c r="V7753" s="4" t="str">
        <f>INDEX(Regional_Lookup!$B$2:$B$5,MATCH('Sample - Superstore'!M7753,Regional_Lookup!$A$2:$A$5,0))</f>
        <v>Maria Santos</v>
      </c>
      <c r="W7753" s="4">
        <f>INDEX(Regional_Lookup!$C$2:$C$5, MATCH('Sample - Superstore'!M7753,Regional_Lookup!$A$2:$A$5, 0))</f>
        <v>0.15</v>
      </c>
      <c r="X7753" s="4">
        <f>U7753/R7753</f>
        <v>0.3</v>
      </c>
      <c r="Y7753" s="4" t="str">
        <f>IF(X7753&gt;=W7753, "Yes", "No")</f>
        <v>Yes</v>
      </c>
      <c r="Z7753" s="4">
        <f>D7753-C7753</f>
        <v>6</v>
      </c>
      <c r="AA7753" s="4" t="str" cm="1">
        <f t="array" ref="AA7753">_xlfn.IFS(Z7753&lt;=2,"Fast",Z7753&gt;5, "Slow", AND(Z7753&gt;=3,Z7753&lt;=5),"Standard")</f>
        <v>Slow</v>
      </c>
    </row>
    <row r="7754" spans="1:27" x14ac:dyDescent="0.2">
      <c r="A7754" s="4">
        <v>7753</v>
      </c>
      <c r="B7754" s="4" t="s">
        <v>5315</v>
      </c>
      <c r="C7754" s="5">
        <v>42173</v>
      </c>
      <c r="D7754" s="5">
        <v>42179</v>
      </c>
      <c r="E7754" s="4" t="s">
        <v>29</v>
      </c>
      <c r="F7754" s="4" t="s">
        <v>289</v>
      </c>
      <c r="G7754" s="4" t="s">
        <v>288</v>
      </c>
      <c r="H7754" s="4" t="s">
        <v>18</v>
      </c>
      <c r="I7754" s="4" t="s">
        <v>17</v>
      </c>
      <c r="J7754" s="4" t="s">
        <v>1113</v>
      </c>
      <c r="K7754" s="4" t="s">
        <v>763</v>
      </c>
      <c r="L7754" s="4">
        <v>22204</v>
      </c>
      <c r="M7754" s="4" t="s">
        <v>7</v>
      </c>
      <c r="N7754" s="4" t="s">
        <v>1046</v>
      </c>
      <c r="O7754" s="4" t="s">
        <v>13</v>
      </c>
      <c r="P7754" s="4" t="s">
        <v>100</v>
      </c>
      <c r="Q7754" s="4" t="s">
        <v>1045</v>
      </c>
      <c r="R7754" s="4">
        <v>33.020000000000003</v>
      </c>
      <c r="S7754" s="4">
        <v>2</v>
      </c>
      <c r="T7754" s="4">
        <v>0</v>
      </c>
      <c r="U7754" s="4">
        <v>15.849600000000001</v>
      </c>
      <c r="V7754" s="4" t="str">
        <f>INDEX(Regional_Lookup!$B$2:$B$5,MATCH('Sample - Superstore'!M7754,Regional_Lookup!$A$2:$A$5,0))</f>
        <v>Maria Santos</v>
      </c>
      <c r="W7754" s="4">
        <f>INDEX(Regional_Lookup!$C$2:$C$5, MATCH('Sample - Superstore'!M7754,Regional_Lookup!$A$2:$A$5, 0))</f>
        <v>0.15</v>
      </c>
      <c r="X7754" s="4">
        <f>U7754/R7754</f>
        <v>0.48</v>
      </c>
      <c r="Y7754" s="4" t="str">
        <f>IF(X7754&gt;=W7754, "Yes", "No")</f>
        <v>Yes</v>
      </c>
      <c r="Z7754" s="4">
        <f>D7754-C7754</f>
        <v>6</v>
      </c>
      <c r="AA7754" s="4" t="str" cm="1">
        <f t="array" ref="AA7754">_xlfn.IFS(Z7754&lt;=2,"Fast",Z7754&gt;5, "Slow", AND(Z7754&gt;=3,Z7754&lt;=5),"Standard")</f>
        <v>Slow</v>
      </c>
    </row>
    <row r="7755" spans="1:27" x14ac:dyDescent="0.2">
      <c r="A7755" s="4">
        <v>7754</v>
      </c>
      <c r="B7755" s="4" t="s">
        <v>5314</v>
      </c>
      <c r="C7755" s="5">
        <v>42338</v>
      </c>
      <c r="D7755" s="5">
        <v>42341</v>
      </c>
      <c r="E7755" s="4" t="s">
        <v>89</v>
      </c>
      <c r="F7755" s="4" t="s">
        <v>5313</v>
      </c>
      <c r="G7755" s="4" t="s">
        <v>5312</v>
      </c>
      <c r="H7755" s="4" t="s">
        <v>50</v>
      </c>
      <c r="I7755" s="4" t="s">
        <v>17</v>
      </c>
      <c r="J7755" s="4" t="s">
        <v>1682</v>
      </c>
      <c r="K7755" s="4" t="s">
        <v>636</v>
      </c>
      <c r="L7755" s="4">
        <v>28540</v>
      </c>
      <c r="M7755" s="4" t="s">
        <v>7</v>
      </c>
      <c r="N7755" s="4" t="s">
        <v>1723</v>
      </c>
      <c r="O7755" s="4" t="s">
        <v>37</v>
      </c>
      <c r="P7755" s="4" t="s">
        <v>36</v>
      </c>
      <c r="Q7755" s="4" t="s">
        <v>1722</v>
      </c>
      <c r="R7755" s="4">
        <v>17.088000000000001</v>
      </c>
      <c r="S7755" s="4">
        <v>2</v>
      </c>
      <c r="T7755" s="4">
        <v>0.2</v>
      </c>
      <c r="U7755" s="4">
        <v>1.0680000000000001</v>
      </c>
      <c r="V7755" s="4" t="str">
        <f>INDEX(Regional_Lookup!$B$2:$B$5,MATCH('Sample - Superstore'!M7755,Regional_Lookup!$A$2:$A$5,0))</f>
        <v>Maria Santos</v>
      </c>
      <c r="W7755" s="4">
        <f>INDEX(Regional_Lookup!$C$2:$C$5, MATCH('Sample - Superstore'!M7755,Regional_Lookup!$A$2:$A$5, 0))</f>
        <v>0.15</v>
      </c>
      <c r="X7755" s="4">
        <f>U7755/R7755</f>
        <v>6.25E-2</v>
      </c>
      <c r="Y7755" s="4" t="str">
        <f>IF(X7755&gt;=W7755, "Yes", "No")</f>
        <v>No</v>
      </c>
      <c r="Z7755" s="4">
        <f>D7755-C7755</f>
        <v>3</v>
      </c>
      <c r="AA7755" s="4" t="str" cm="1">
        <f t="array" ref="AA7755">_xlfn.IFS(Z7755&lt;=2,"Fast",Z7755&gt;5, "Slow", AND(Z7755&gt;=3,Z7755&lt;=5),"Standard")</f>
        <v>Standard</v>
      </c>
    </row>
    <row r="7756" spans="1:27" x14ac:dyDescent="0.2">
      <c r="A7756" s="4">
        <v>7755</v>
      </c>
      <c r="B7756" s="4" t="s">
        <v>5311</v>
      </c>
      <c r="C7756" s="5">
        <v>42359</v>
      </c>
      <c r="D7756" s="5">
        <v>42361</v>
      </c>
      <c r="E7756" s="4" t="s">
        <v>21</v>
      </c>
      <c r="F7756" s="4" t="s">
        <v>3798</v>
      </c>
      <c r="G7756" s="4" t="s">
        <v>3797</v>
      </c>
      <c r="H7756" s="4" t="s">
        <v>50</v>
      </c>
      <c r="I7756" s="4" t="s">
        <v>17</v>
      </c>
      <c r="J7756" s="4" t="s">
        <v>553</v>
      </c>
      <c r="K7756" s="4" t="s">
        <v>85</v>
      </c>
      <c r="L7756" s="4">
        <v>43229</v>
      </c>
      <c r="M7756" s="4" t="s">
        <v>5</v>
      </c>
      <c r="N7756" s="4" t="s">
        <v>5310</v>
      </c>
      <c r="O7756" s="4" t="s">
        <v>13</v>
      </c>
      <c r="P7756" s="4" t="s">
        <v>116</v>
      </c>
      <c r="Q7756" s="4" t="s">
        <v>5309</v>
      </c>
      <c r="R7756" s="4">
        <v>3.008</v>
      </c>
      <c r="S7756" s="4">
        <v>2</v>
      </c>
      <c r="T7756" s="4">
        <v>0.2</v>
      </c>
      <c r="U7756" s="4">
        <v>0.33839999999999998</v>
      </c>
      <c r="V7756" s="4" t="str">
        <f>INDEX(Regional_Lookup!$B$2:$B$5,MATCH('Sample - Superstore'!M7756,Regional_Lookup!$A$2:$A$5,0))</f>
        <v>Sarah Miller</v>
      </c>
      <c r="W7756" s="4">
        <f>INDEX(Regional_Lookup!$C$2:$C$5, MATCH('Sample - Superstore'!M7756,Regional_Lookup!$A$2:$A$5, 0))</f>
        <v>0.16</v>
      </c>
      <c r="X7756" s="4">
        <f>U7756/R7756</f>
        <v>0.11249999999999999</v>
      </c>
      <c r="Y7756" s="4" t="str">
        <f>IF(X7756&gt;=W7756, "Yes", "No")</f>
        <v>No</v>
      </c>
      <c r="Z7756" s="4">
        <f>D7756-C7756</f>
        <v>2</v>
      </c>
      <c r="AA7756" s="4" t="str" cm="1">
        <f t="array" ref="AA7756">_xlfn.IFS(Z7756&lt;=2,"Fast",Z7756&gt;5, "Slow", AND(Z7756&gt;=3,Z7756&lt;=5),"Standard")</f>
        <v>Fast</v>
      </c>
    </row>
    <row r="7757" spans="1:27" x14ac:dyDescent="0.2">
      <c r="A7757" s="4">
        <v>7756</v>
      </c>
      <c r="B7757" s="4" t="s">
        <v>5306</v>
      </c>
      <c r="C7757" s="5">
        <v>43056</v>
      </c>
      <c r="D7757" s="5">
        <v>43060</v>
      </c>
      <c r="E7757" s="4" t="s">
        <v>29</v>
      </c>
      <c r="F7757" s="4" t="s">
        <v>5305</v>
      </c>
      <c r="G7757" s="4" t="s">
        <v>5304</v>
      </c>
      <c r="H7757" s="4" t="s">
        <v>18</v>
      </c>
      <c r="I7757" s="4" t="s">
        <v>17</v>
      </c>
      <c r="J7757" s="4" t="s">
        <v>637</v>
      </c>
      <c r="K7757" s="4" t="s">
        <v>636</v>
      </c>
      <c r="L7757" s="4">
        <v>28205</v>
      </c>
      <c r="M7757" s="4" t="s">
        <v>7</v>
      </c>
      <c r="N7757" s="4" t="s">
        <v>5308</v>
      </c>
      <c r="O7757" s="4" t="s">
        <v>13</v>
      </c>
      <c r="P7757" s="4" t="s">
        <v>24</v>
      </c>
      <c r="Q7757" s="4" t="s">
        <v>5307</v>
      </c>
      <c r="R7757" s="4">
        <v>268.24</v>
      </c>
      <c r="S7757" s="4">
        <v>7</v>
      </c>
      <c r="T7757" s="4">
        <v>0.2</v>
      </c>
      <c r="U7757" s="4">
        <v>93.884</v>
      </c>
      <c r="V7757" s="4" t="str">
        <f>INDEX(Regional_Lookup!$B$2:$B$5,MATCH('Sample - Superstore'!M7757,Regional_Lookup!$A$2:$A$5,0))</f>
        <v>Maria Santos</v>
      </c>
      <c r="W7757" s="4">
        <f>INDEX(Regional_Lookup!$C$2:$C$5, MATCH('Sample - Superstore'!M7757,Regional_Lookup!$A$2:$A$5, 0))</f>
        <v>0.15</v>
      </c>
      <c r="X7757" s="4">
        <f>U7757/R7757</f>
        <v>0.35</v>
      </c>
      <c r="Y7757" s="4" t="str">
        <f>IF(X7757&gt;=W7757, "Yes", "No")</f>
        <v>Yes</v>
      </c>
      <c r="Z7757" s="4">
        <f>D7757-C7757</f>
        <v>4</v>
      </c>
      <c r="AA7757" s="4" t="str" cm="1">
        <f t="array" ref="AA7757">_xlfn.IFS(Z7757&lt;=2,"Fast",Z7757&gt;5, "Slow", AND(Z7757&gt;=3,Z7757&lt;=5),"Standard")</f>
        <v>Standard</v>
      </c>
    </row>
    <row r="7758" spans="1:27" x14ac:dyDescent="0.2">
      <c r="A7758" s="4">
        <v>7757</v>
      </c>
      <c r="B7758" s="4" t="s">
        <v>5306</v>
      </c>
      <c r="C7758" s="5">
        <v>43056</v>
      </c>
      <c r="D7758" s="5">
        <v>43060</v>
      </c>
      <c r="E7758" s="4" t="s">
        <v>29</v>
      </c>
      <c r="F7758" s="4" t="s">
        <v>5305</v>
      </c>
      <c r="G7758" s="4" t="s">
        <v>5304</v>
      </c>
      <c r="H7758" s="4" t="s">
        <v>18</v>
      </c>
      <c r="I7758" s="4" t="s">
        <v>17</v>
      </c>
      <c r="J7758" s="4" t="s">
        <v>637</v>
      </c>
      <c r="K7758" s="4" t="s">
        <v>636</v>
      </c>
      <c r="L7758" s="4">
        <v>28205</v>
      </c>
      <c r="M7758" s="4" t="s">
        <v>7</v>
      </c>
      <c r="N7758" s="4" t="s">
        <v>5303</v>
      </c>
      <c r="O7758" s="4" t="s">
        <v>33</v>
      </c>
      <c r="P7758" s="4" t="s">
        <v>55</v>
      </c>
      <c r="Q7758" s="4" t="s">
        <v>5302</v>
      </c>
      <c r="R7758" s="4">
        <v>431.16</v>
      </c>
      <c r="S7758" s="4">
        <v>5</v>
      </c>
      <c r="T7758" s="4">
        <v>0.2</v>
      </c>
      <c r="U7758" s="4">
        <v>107.79</v>
      </c>
      <c r="V7758" s="4" t="str">
        <f>INDEX(Regional_Lookup!$B$2:$B$5,MATCH('Sample - Superstore'!M7758,Regional_Lookup!$A$2:$A$5,0))</f>
        <v>Maria Santos</v>
      </c>
      <c r="W7758" s="4">
        <f>INDEX(Regional_Lookup!$C$2:$C$5, MATCH('Sample - Superstore'!M7758,Regional_Lookup!$A$2:$A$5, 0))</f>
        <v>0.15</v>
      </c>
      <c r="X7758" s="4">
        <f>U7758/R7758</f>
        <v>0.25</v>
      </c>
      <c r="Y7758" s="4" t="str">
        <f>IF(X7758&gt;=W7758, "Yes", "No")</f>
        <v>Yes</v>
      </c>
      <c r="Z7758" s="4">
        <f>D7758-C7758</f>
        <v>4</v>
      </c>
      <c r="AA7758" s="4" t="str" cm="1">
        <f t="array" ref="AA7758">_xlfn.IFS(Z7758&lt;=2,"Fast",Z7758&gt;5, "Slow", AND(Z7758&gt;=3,Z7758&lt;=5),"Standard")</f>
        <v>Standard</v>
      </c>
    </row>
    <row r="7759" spans="1:27" x14ac:dyDescent="0.2">
      <c r="A7759" s="4">
        <v>7758</v>
      </c>
      <c r="B7759" s="4" t="s">
        <v>5301</v>
      </c>
      <c r="C7759" s="5">
        <v>43052</v>
      </c>
      <c r="D7759" s="5">
        <v>43055</v>
      </c>
      <c r="E7759" s="4" t="s">
        <v>21</v>
      </c>
      <c r="F7759" s="4" t="s">
        <v>5300</v>
      </c>
      <c r="G7759" s="4" t="s">
        <v>5299</v>
      </c>
      <c r="H7759" s="4" t="s">
        <v>50</v>
      </c>
      <c r="I7759" s="4" t="s">
        <v>17</v>
      </c>
      <c r="J7759" s="4" t="s">
        <v>1987</v>
      </c>
      <c r="K7759" s="4" t="s">
        <v>66</v>
      </c>
      <c r="L7759" s="4">
        <v>14215</v>
      </c>
      <c r="M7759" s="4" t="s">
        <v>5</v>
      </c>
      <c r="N7759" s="4" t="s">
        <v>2733</v>
      </c>
      <c r="O7759" s="4" t="s">
        <v>33</v>
      </c>
      <c r="P7759" s="4" t="s">
        <v>32</v>
      </c>
      <c r="Q7759" s="4" t="s">
        <v>2732</v>
      </c>
      <c r="R7759" s="4">
        <v>43.6</v>
      </c>
      <c r="S7759" s="4">
        <v>4</v>
      </c>
      <c r="T7759" s="4">
        <v>0</v>
      </c>
      <c r="U7759" s="4">
        <v>12.208</v>
      </c>
      <c r="V7759" s="4" t="str">
        <f>INDEX(Regional_Lookup!$B$2:$B$5,MATCH('Sample - Superstore'!M7759,Regional_Lookup!$A$2:$A$5,0))</f>
        <v>Sarah Miller</v>
      </c>
      <c r="W7759" s="4">
        <f>INDEX(Regional_Lookup!$C$2:$C$5, MATCH('Sample - Superstore'!M7759,Regional_Lookup!$A$2:$A$5, 0))</f>
        <v>0.16</v>
      </c>
      <c r="X7759" s="4">
        <f>U7759/R7759</f>
        <v>0.27999999999999997</v>
      </c>
      <c r="Y7759" s="4" t="str">
        <f>IF(X7759&gt;=W7759, "Yes", "No")</f>
        <v>Yes</v>
      </c>
      <c r="Z7759" s="4">
        <f>D7759-C7759</f>
        <v>3</v>
      </c>
      <c r="AA7759" s="4" t="str" cm="1">
        <f t="array" ref="AA7759">_xlfn.IFS(Z7759&lt;=2,"Fast",Z7759&gt;5, "Slow", AND(Z7759&gt;=3,Z7759&lt;=5),"Standard")</f>
        <v>Standard</v>
      </c>
    </row>
    <row r="7760" spans="1:27" x14ac:dyDescent="0.2">
      <c r="A7760" s="4">
        <v>7759</v>
      </c>
      <c r="B7760" s="4" t="s">
        <v>5301</v>
      </c>
      <c r="C7760" s="5">
        <v>43052</v>
      </c>
      <c r="D7760" s="5">
        <v>43055</v>
      </c>
      <c r="E7760" s="4" t="s">
        <v>21</v>
      </c>
      <c r="F7760" s="4" t="s">
        <v>5300</v>
      </c>
      <c r="G7760" s="4" t="s">
        <v>5299</v>
      </c>
      <c r="H7760" s="4" t="s">
        <v>50</v>
      </c>
      <c r="I7760" s="4" t="s">
        <v>17</v>
      </c>
      <c r="J7760" s="4" t="s">
        <v>1987</v>
      </c>
      <c r="K7760" s="4" t="s">
        <v>66</v>
      </c>
      <c r="L7760" s="4">
        <v>14215</v>
      </c>
      <c r="M7760" s="4" t="s">
        <v>5</v>
      </c>
      <c r="N7760" s="4" t="s">
        <v>410</v>
      </c>
      <c r="O7760" s="4" t="s">
        <v>37</v>
      </c>
      <c r="P7760" s="4" t="s">
        <v>36</v>
      </c>
      <c r="Q7760" s="4" t="s">
        <v>409</v>
      </c>
      <c r="R7760" s="4">
        <v>154.94999999999999</v>
      </c>
      <c r="S7760" s="4">
        <v>3</v>
      </c>
      <c r="T7760" s="4">
        <v>0</v>
      </c>
      <c r="U7760" s="4">
        <v>30.99</v>
      </c>
      <c r="V7760" s="4" t="str">
        <f>INDEX(Regional_Lookup!$B$2:$B$5,MATCH('Sample - Superstore'!M7760,Regional_Lookup!$A$2:$A$5,0))</f>
        <v>Sarah Miller</v>
      </c>
      <c r="W7760" s="4">
        <f>INDEX(Regional_Lookup!$C$2:$C$5, MATCH('Sample - Superstore'!M7760,Regional_Lookup!$A$2:$A$5, 0))</f>
        <v>0.16</v>
      </c>
      <c r="X7760" s="4">
        <f>U7760/R7760</f>
        <v>0.2</v>
      </c>
      <c r="Y7760" s="4" t="str">
        <f>IF(X7760&gt;=W7760, "Yes", "No")</f>
        <v>Yes</v>
      </c>
      <c r="Z7760" s="4">
        <f>D7760-C7760</f>
        <v>3</v>
      </c>
      <c r="AA7760" s="4" t="str" cm="1">
        <f t="array" ref="AA7760">_xlfn.IFS(Z7760&lt;=2,"Fast",Z7760&gt;5, "Slow", AND(Z7760&gt;=3,Z7760&lt;=5),"Standard")</f>
        <v>Standard</v>
      </c>
    </row>
    <row r="7761" spans="1:27" x14ac:dyDescent="0.2">
      <c r="A7761" s="4">
        <v>7760</v>
      </c>
      <c r="B7761" s="4" t="s">
        <v>5298</v>
      </c>
      <c r="C7761" s="5">
        <v>42667</v>
      </c>
      <c r="D7761" s="5">
        <v>42671</v>
      </c>
      <c r="E7761" s="4" t="s">
        <v>29</v>
      </c>
      <c r="F7761" s="4" t="s">
        <v>3175</v>
      </c>
      <c r="G7761" s="4" t="s">
        <v>3174</v>
      </c>
      <c r="H7761" s="4" t="s">
        <v>50</v>
      </c>
      <c r="I7761" s="4" t="s">
        <v>17</v>
      </c>
      <c r="J7761" s="4" t="s">
        <v>124</v>
      </c>
      <c r="K7761" s="4" t="s">
        <v>123</v>
      </c>
      <c r="L7761" s="4">
        <v>77041</v>
      </c>
      <c r="M7761" s="4" t="s">
        <v>3</v>
      </c>
      <c r="N7761" s="4" t="s">
        <v>157</v>
      </c>
      <c r="O7761" s="4" t="s">
        <v>13</v>
      </c>
      <c r="P7761" s="4" t="s">
        <v>24</v>
      </c>
      <c r="Q7761" s="4" t="s">
        <v>156</v>
      </c>
      <c r="R7761" s="4">
        <v>15.552</v>
      </c>
      <c r="S7761" s="4">
        <v>3</v>
      </c>
      <c r="T7761" s="4">
        <v>0.2</v>
      </c>
      <c r="U7761" s="4">
        <v>5.4432</v>
      </c>
      <c r="V7761" s="4" t="str">
        <f>INDEX(Regional_Lookup!$B$2:$B$5,MATCH('Sample - Superstore'!M7761,Regional_Lookup!$A$2:$A$5,0))</f>
        <v>David Johnson</v>
      </c>
      <c r="W7761" s="4">
        <f>INDEX(Regional_Lookup!$C$2:$C$5, MATCH('Sample - Superstore'!M7761,Regional_Lookup!$A$2:$A$5, 0))</f>
        <v>0.14000000000000001</v>
      </c>
      <c r="X7761" s="4">
        <f>U7761/R7761</f>
        <v>0.35000000000000003</v>
      </c>
      <c r="Y7761" s="4" t="str">
        <f>IF(X7761&gt;=W7761, "Yes", "No")</f>
        <v>Yes</v>
      </c>
      <c r="Z7761" s="4">
        <f>D7761-C7761</f>
        <v>4</v>
      </c>
      <c r="AA7761" s="4" t="str" cm="1">
        <f t="array" ref="AA7761">_xlfn.IFS(Z7761&lt;=2,"Fast",Z7761&gt;5, "Slow", AND(Z7761&gt;=3,Z7761&lt;=5),"Standard")</f>
        <v>Standard</v>
      </c>
    </row>
    <row r="7762" spans="1:27" x14ac:dyDescent="0.2">
      <c r="A7762" s="4">
        <v>7761</v>
      </c>
      <c r="B7762" s="4" t="s">
        <v>5297</v>
      </c>
      <c r="C7762" s="5">
        <v>41979</v>
      </c>
      <c r="D7762" s="5">
        <v>41984</v>
      </c>
      <c r="E7762" s="4" t="s">
        <v>29</v>
      </c>
      <c r="F7762" s="4" t="s">
        <v>766</v>
      </c>
      <c r="G7762" s="4" t="s">
        <v>765</v>
      </c>
      <c r="H7762" s="4" t="s">
        <v>18</v>
      </c>
      <c r="I7762" s="4" t="s">
        <v>17</v>
      </c>
      <c r="J7762" s="4" t="s">
        <v>2431</v>
      </c>
      <c r="K7762" s="4" t="s">
        <v>1877</v>
      </c>
      <c r="L7762" s="4">
        <v>38109</v>
      </c>
      <c r="M7762" s="4" t="s">
        <v>7</v>
      </c>
      <c r="N7762" s="4" t="s">
        <v>2254</v>
      </c>
      <c r="O7762" s="4" t="s">
        <v>13</v>
      </c>
      <c r="P7762" s="4" t="s">
        <v>24</v>
      </c>
      <c r="Q7762" s="4" t="s">
        <v>2253</v>
      </c>
      <c r="R7762" s="4">
        <v>42.207999999999998</v>
      </c>
      <c r="S7762" s="4">
        <v>2</v>
      </c>
      <c r="T7762" s="4">
        <v>0.2</v>
      </c>
      <c r="U7762" s="4">
        <v>13.717599999999999</v>
      </c>
      <c r="V7762" s="4" t="str">
        <f>INDEX(Regional_Lookup!$B$2:$B$5,MATCH('Sample - Superstore'!M7762,Regional_Lookup!$A$2:$A$5,0))</f>
        <v>Maria Santos</v>
      </c>
      <c r="W7762" s="4">
        <f>INDEX(Regional_Lookup!$C$2:$C$5, MATCH('Sample - Superstore'!M7762,Regional_Lookup!$A$2:$A$5, 0))</f>
        <v>0.15</v>
      </c>
      <c r="X7762" s="4">
        <f>U7762/R7762</f>
        <v>0.32500000000000001</v>
      </c>
      <c r="Y7762" s="4" t="str">
        <f>IF(X7762&gt;=W7762, "Yes", "No")</f>
        <v>Yes</v>
      </c>
      <c r="Z7762" s="4">
        <f>D7762-C7762</f>
        <v>5</v>
      </c>
      <c r="AA7762" s="4" t="str" cm="1">
        <f t="array" ref="AA7762">_xlfn.IFS(Z7762&lt;=2,"Fast",Z7762&gt;5, "Slow", AND(Z7762&gt;=3,Z7762&lt;=5),"Standard")</f>
        <v>Standard</v>
      </c>
    </row>
    <row r="7763" spans="1:27" x14ac:dyDescent="0.2">
      <c r="A7763" s="4">
        <v>7762</v>
      </c>
      <c r="B7763" s="4" t="s">
        <v>5296</v>
      </c>
      <c r="C7763" s="5">
        <v>43072</v>
      </c>
      <c r="D7763" s="5">
        <v>43075</v>
      </c>
      <c r="E7763" s="4" t="s">
        <v>89</v>
      </c>
      <c r="F7763" s="4" t="s">
        <v>5295</v>
      </c>
      <c r="G7763" s="4" t="s">
        <v>5294</v>
      </c>
      <c r="H7763" s="4" t="s">
        <v>18</v>
      </c>
      <c r="I7763" s="4" t="s">
        <v>17</v>
      </c>
      <c r="J7763" s="4" t="s">
        <v>5293</v>
      </c>
      <c r="K7763" s="4" t="s">
        <v>123</v>
      </c>
      <c r="L7763" s="4">
        <v>75023</v>
      </c>
      <c r="M7763" s="4" t="s">
        <v>3</v>
      </c>
      <c r="N7763" s="4" t="s">
        <v>5292</v>
      </c>
      <c r="O7763" s="4" t="s">
        <v>13</v>
      </c>
      <c r="P7763" s="4" t="s">
        <v>24</v>
      </c>
      <c r="Q7763" s="4" t="s">
        <v>5291</v>
      </c>
      <c r="R7763" s="4">
        <v>10.368</v>
      </c>
      <c r="S7763" s="4">
        <v>2</v>
      </c>
      <c r="T7763" s="4">
        <v>0.2</v>
      </c>
      <c r="U7763" s="4">
        <v>3.6288</v>
      </c>
      <c r="V7763" s="4" t="str">
        <f>INDEX(Regional_Lookup!$B$2:$B$5,MATCH('Sample - Superstore'!M7763,Regional_Lookup!$A$2:$A$5,0))</f>
        <v>David Johnson</v>
      </c>
      <c r="W7763" s="4">
        <f>INDEX(Regional_Lookup!$C$2:$C$5, MATCH('Sample - Superstore'!M7763,Regional_Lookup!$A$2:$A$5, 0))</f>
        <v>0.14000000000000001</v>
      </c>
      <c r="X7763" s="4">
        <f>U7763/R7763</f>
        <v>0.35</v>
      </c>
      <c r="Y7763" s="4" t="str">
        <f>IF(X7763&gt;=W7763, "Yes", "No")</f>
        <v>Yes</v>
      </c>
      <c r="Z7763" s="4">
        <f>D7763-C7763</f>
        <v>3</v>
      </c>
      <c r="AA7763" s="4" t="str" cm="1">
        <f t="array" ref="AA7763">_xlfn.IFS(Z7763&lt;=2,"Fast",Z7763&gt;5, "Slow", AND(Z7763&gt;=3,Z7763&lt;=5),"Standard")</f>
        <v>Standard</v>
      </c>
    </row>
    <row r="7764" spans="1:27" x14ac:dyDescent="0.2">
      <c r="A7764" s="4">
        <v>7763</v>
      </c>
      <c r="B7764" s="4" t="s">
        <v>5290</v>
      </c>
      <c r="C7764" s="5">
        <v>43004</v>
      </c>
      <c r="D7764" s="5">
        <v>43006</v>
      </c>
      <c r="E7764" s="4" t="s">
        <v>89</v>
      </c>
      <c r="F7764" s="4" t="s">
        <v>505</v>
      </c>
      <c r="G7764" s="4" t="s">
        <v>504</v>
      </c>
      <c r="H7764" s="4" t="s">
        <v>102</v>
      </c>
      <c r="I7764" s="4" t="s">
        <v>17</v>
      </c>
      <c r="J7764" s="4" t="s">
        <v>3621</v>
      </c>
      <c r="K7764" s="4" t="s">
        <v>691</v>
      </c>
      <c r="L7764" s="4">
        <v>97301</v>
      </c>
      <c r="M7764" s="4" t="s">
        <v>9</v>
      </c>
      <c r="N7764" s="4" t="s">
        <v>2497</v>
      </c>
      <c r="O7764" s="4" t="s">
        <v>13</v>
      </c>
      <c r="P7764" s="4" t="s">
        <v>116</v>
      </c>
      <c r="Q7764" s="4" t="s">
        <v>2496</v>
      </c>
      <c r="R7764" s="4">
        <v>2.2240000000000002</v>
      </c>
      <c r="S7764" s="4">
        <v>1</v>
      </c>
      <c r="T7764" s="4">
        <v>0.2</v>
      </c>
      <c r="U7764" s="4">
        <v>0.55600000000000005</v>
      </c>
      <c r="V7764" s="4" t="str">
        <f>INDEX(Regional_Lookup!$B$2:$B$5,MATCH('Sample - Superstore'!M7764,Regional_Lookup!$A$2:$A$5,0))</f>
        <v>James Chen</v>
      </c>
      <c r="W7764" s="4">
        <f>INDEX(Regional_Lookup!$C$2:$C$5, MATCH('Sample - Superstore'!M7764,Regional_Lookup!$A$2:$A$5, 0))</f>
        <v>0.18</v>
      </c>
      <c r="X7764" s="4">
        <f>U7764/R7764</f>
        <v>0.25</v>
      </c>
      <c r="Y7764" s="4" t="str">
        <f>IF(X7764&gt;=W7764, "Yes", "No")</f>
        <v>Yes</v>
      </c>
      <c r="Z7764" s="4">
        <f>D7764-C7764</f>
        <v>2</v>
      </c>
      <c r="AA7764" s="4" t="str" cm="1">
        <f t="array" ref="AA7764">_xlfn.IFS(Z7764&lt;=2,"Fast",Z7764&gt;5, "Slow", AND(Z7764&gt;=3,Z7764&lt;=5),"Standard")</f>
        <v>Fast</v>
      </c>
    </row>
    <row r="7765" spans="1:27" x14ac:dyDescent="0.2">
      <c r="A7765" s="4">
        <v>7764</v>
      </c>
      <c r="B7765" s="4" t="s">
        <v>5289</v>
      </c>
      <c r="C7765" s="5">
        <v>42038</v>
      </c>
      <c r="D7765" s="5">
        <v>42042</v>
      </c>
      <c r="E7765" s="4" t="s">
        <v>29</v>
      </c>
      <c r="F7765" s="4" t="s">
        <v>1255</v>
      </c>
      <c r="G7765" s="4" t="s">
        <v>1254</v>
      </c>
      <c r="H7765" s="4" t="s">
        <v>18</v>
      </c>
      <c r="I7765" s="4" t="s">
        <v>17</v>
      </c>
      <c r="J7765" s="4" t="s">
        <v>553</v>
      </c>
      <c r="K7765" s="4" t="s">
        <v>48</v>
      </c>
      <c r="L7765" s="4">
        <v>31907</v>
      </c>
      <c r="M7765" s="4" t="s">
        <v>7</v>
      </c>
      <c r="N7765" s="4" t="s">
        <v>2931</v>
      </c>
      <c r="O7765" s="4" t="s">
        <v>13</v>
      </c>
      <c r="P7765" s="4" t="s">
        <v>121</v>
      </c>
      <c r="Q7765" s="4" t="s">
        <v>466</v>
      </c>
      <c r="R7765" s="4">
        <v>74.52</v>
      </c>
      <c r="S7765" s="4">
        <v>9</v>
      </c>
      <c r="T7765" s="4">
        <v>0</v>
      </c>
      <c r="U7765" s="4">
        <v>35.0244</v>
      </c>
      <c r="V7765" s="4" t="str">
        <f>INDEX(Regional_Lookup!$B$2:$B$5,MATCH('Sample - Superstore'!M7765,Regional_Lookup!$A$2:$A$5,0))</f>
        <v>Maria Santos</v>
      </c>
      <c r="W7765" s="4">
        <f>INDEX(Regional_Lookup!$C$2:$C$5, MATCH('Sample - Superstore'!M7765,Regional_Lookup!$A$2:$A$5, 0))</f>
        <v>0.15</v>
      </c>
      <c r="X7765" s="4">
        <f>U7765/R7765</f>
        <v>0.47000000000000003</v>
      </c>
      <c r="Y7765" s="4" t="str">
        <f>IF(X7765&gt;=W7765, "Yes", "No")</f>
        <v>Yes</v>
      </c>
      <c r="Z7765" s="4">
        <f>D7765-C7765</f>
        <v>4</v>
      </c>
      <c r="AA7765" s="4" t="str" cm="1">
        <f t="array" ref="AA7765">_xlfn.IFS(Z7765&lt;=2,"Fast",Z7765&gt;5, "Slow", AND(Z7765&gt;=3,Z7765&lt;=5),"Standard")</f>
        <v>Standard</v>
      </c>
    </row>
    <row r="7766" spans="1:27" x14ac:dyDescent="0.2">
      <c r="A7766" s="4">
        <v>7765</v>
      </c>
      <c r="B7766" s="4" t="s">
        <v>5288</v>
      </c>
      <c r="C7766" s="5">
        <v>42959</v>
      </c>
      <c r="D7766" s="5">
        <v>42959</v>
      </c>
      <c r="E7766" s="4" t="s">
        <v>162</v>
      </c>
      <c r="F7766" s="4" t="s">
        <v>3510</v>
      </c>
      <c r="G7766" s="4" t="s">
        <v>3509</v>
      </c>
      <c r="H7766" s="4" t="s">
        <v>50</v>
      </c>
      <c r="I7766" s="4" t="s">
        <v>17</v>
      </c>
      <c r="J7766" s="4" t="s">
        <v>2458</v>
      </c>
      <c r="K7766" s="4" t="s">
        <v>2147</v>
      </c>
      <c r="L7766" s="4">
        <v>21044</v>
      </c>
      <c r="M7766" s="4" t="s">
        <v>5</v>
      </c>
      <c r="N7766" s="4" t="s">
        <v>3144</v>
      </c>
      <c r="O7766" s="4" t="s">
        <v>13</v>
      </c>
      <c r="P7766" s="4" t="s">
        <v>116</v>
      </c>
      <c r="Q7766" s="4" t="s">
        <v>3143</v>
      </c>
      <c r="R7766" s="4">
        <v>17.52</v>
      </c>
      <c r="S7766" s="4">
        <v>3</v>
      </c>
      <c r="T7766" s="4">
        <v>0</v>
      </c>
      <c r="U7766" s="4">
        <v>5.2560000000000002</v>
      </c>
      <c r="V7766" s="4" t="str">
        <f>INDEX(Regional_Lookup!$B$2:$B$5,MATCH('Sample - Superstore'!M7766,Regional_Lookup!$A$2:$A$5,0))</f>
        <v>Sarah Miller</v>
      </c>
      <c r="W7766" s="4">
        <f>INDEX(Regional_Lookup!$C$2:$C$5, MATCH('Sample - Superstore'!M7766,Regional_Lookup!$A$2:$A$5, 0))</f>
        <v>0.16</v>
      </c>
      <c r="X7766" s="4">
        <f>U7766/R7766</f>
        <v>0.30000000000000004</v>
      </c>
      <c r="Y7766" s="4" t="str">
        <f>IF(X7766&gt;=W7766, "Yes", "No")</f>
        <v>Yes</v>
      </c>
      <c r="Z7766" s="4">
        <f>D7766-C7766</f>
        <v>0</v>
      </c>
      <c r="AA7766" s="4" t="str" cm="1">
        <f t="array" ref="AA7766">_xlfn.IFS(Z7766&lt;=2,"Fast",Z7766&gt;5, "Slow", AND(Z7766&gt;=3,Z7766&lt;=5),"Standard")</f>
        <v>Fast</v>
      </c>
    </row>
    <row r="7767" spans="1:27" x14ac:dyDescent="0.2">
      <c r="A7767" s="4">
        <v>7766</v>
      </c>
      <c r="B7767" s="4" t="s">
        <v>5288</v>
      </c>
      <c r="C7767" s="5">
        <v>42959</v>
      </c>
      <c r="D7767" s="5">
        <v>42959</v>
      </c>
      <c r="E7767" s="4" t="s">
        <v>162</v>
      </c>
      <c r="F7767" s="4" t="s">
        <v>3510</v>
      </c>
      <c r="G7767" s="4" t="s">
        <v>3509</v>
      </c>
      <c r="H7767" s="4" t="s">
        <v>50</v>
      </c>
      <c r="I7767" s="4" t="s">
        <v>17</v>
      </c>
      <c r="J7767" s="4" t="s">
        <v>2458</v>
      </c>
      <c r="K7767" s="4" t="s">
        <v>2147</v>
      </c>
      <c r="L7767" s="4">
        <v>21044</v>
      </c>
      <c r="M7767" s="4" t="s">
        <v>5</v>
      </c>
      <c r="N7767" s="4" t="s">
        <v>4595</v>
      </c>
      <c r="O7767" s="4" t="s">
        <v>37</v>
      </c>
      <c r="P7767" s="4" t="s">
        <v>221</v>
      </c>
      <c r="Q7767" s="4" t="s">
        <v>4594</v>
      </c>
      <c r="R7767" s="4">
        <v>1779.9</v>
      </c>
      <c r="S7767" s="4">
        <v>5</v>
      </c>
      <c r="T7767" s="4">
        <v>0</v>
      </c>
      <c r="U7767" s="4">
        <v>373.779</v>
      </c>
      <c r="V7767" s="4" t="str">
        <f>INDEX(Regional_Lookup!$B$2:$B$5,MATCH('Sample - Superstore'!M7767,Regional_Lookup!$A$2:$A$5,0))</f>
        <v>Sarah Miller</v>
      </c>
      <c r="W7767" s="4">
        <f>INDEX(Regional_Lookup!$C$2:$C$5, MATCH('Sample - Superstore'!M7767,Regional_Lookup!$A$2:$A$5, 0))</f>
        <v>0.16</v>
      </c>
      <c r="X7767" s="4">
        <f>U7767/R7767</f>
        <v>0.21</v>
      </c>
      <c r="Y7767" s="4" t="str">
        <f>IF(X7767&gt;=W7767, "Yes", "No")</f>
        <v>Yes</v>
      </c>
      <c r="Z7767" s="4">
        <f>D7767-C7767</f>
        <v>0</v>
      </c>
      <c r="AA7767" s="4" t="str" cm="1">
        <f t="array" ref="AA7767">_xlfn.IFS(Z7767&lt;=2,"Fast",Z7767&gt;5, "Slow", AND(Z7767&gt;=3,Z7767&lt;=5),"Standard")</f>
        <v>Fast</v>
      </c>
    </row>
    <row r="7768" spans="1:27" x14ac:dyDescent="0.2">
      <c r="A7768" s="4">
        <v>7767</v>
      </c>
      <c r="B7768" s="4" t="s">
        <v>5288</v>
      </c>
      <c r="C7768" s="5">
        <v>42959</v>
      </c>
      <c r="D7768" s="5">
        <v>42959</v>
      </c>
      <c r="E7768" s="4" t="s">
        <v>162</v>
      </c>
      <c r="F7768" s="4" t="s">
        <v>3510</v>
      </c>
      <c r="G7768" s="4" t="s">
        <v>3509</v>
      </c>
      <c r="H7768" s="4" t="s">
        <v>50</v>
      </c>
      <c r="I7768" s="4" t="s">
        <v>17</v>
      </c>
      <c r="J7768" s="4" t="s">
        <v>2458</v>
      </c>
      <c r="K7768" s="4" t="s">
        <v>2147</v>
      </c>
      <c r="L7768" s="4">
        <v>21044</v>
      </c>
      <c r="M7768" s="4" t="s">
        <v>5</v>
      </c>
      <c r="N7768" s="4" t="s">
        <v>5287</v>
      </c>
      <c r="O7768" s="4" t="s">
        <v>13</v>
      </c>
      <c r="P7768" s="4" t="s">
        <v>116</v>
      </c>
      <c r="Q7768" s="4" t="s">
        <v>5286</v>
      </c>
      <c r="R7768" s="4">
        <v>219.9</v>
      </c>
      <c r="S7768" s="4">
        <v>5</v>
      </c>
      <c r="T7768" s="4">
        <v>0</v>
      </c>
      <c r="U7768" s="4">
        <v>59.372999999999998</v>
      </c>
      <c r="V7768" s="4" t="str">
        <f>INDEX(Regional_Lookup!$B$2:$B$5,MATCH('Sample - Superstore'!M7768,Regional_Lookup!$A$2:$A$5,0))</f>
        <v>Sarah Miller</v>
      </c>
      <c r="W7768" s="4">
        <f>INDEX(Regional_Lookup!$C$2:$C$5, MATCH('Sample - Superstore'!M7768,Regional_Lookup!$A$2:$A$5, 0))</f>
        <v>0.16</v>
      </c>
      <c r="X7768" s="4">
        <f>U7768/R7768</f>
        <v>0.26999999999999996</v>
      </c>
      <c r="Y7768" s="4" t="str">
        <f>IF(X7768&gt;=W7768, "Yes", "No")</f>
        <v>Yes</v>
      </c>
      <c r="Z7768" s="4">
        <f>D7768-C7768</f>
        <v>0</v>
      </c>
      <c r="AA7768" s="4" t="str" cm="1">
        <f t="array" ref="AA7768">_xlfn.IFS(Z7768&lt;=2,"Fast",Z7768&gt;5, "Slow", AND(Z7768&gt;=3,Z7768&lt;=5),"Standard")</f>
        <v>Fast</v>
      </c>
    </row>
    <row r="7769" spans="1:27" x14ac:dyDescent="0.2">
      <c r="A7769" s="4">
        <v>7768</v>
      </c>
      <c r="B7769" s="4" t="s">
        <v>5285</v>
      </c>
      <c r="C7769" s="5">
        <v>42240</v>
      </c>
      <c r="D7769" s="5">
        <v>42242</v>
      </c>
      <c r="E7769" s="4" t="s">
        <v>89</v>
      </c>
      <c r="F7769" s="4" t="s">
        <v>3560</v>
      </c>
      <c r="G7769" s="4" t="s">
        <v>3559</v>
      </c>
      <c r="H7769" s="4" t="s">
        <v>18</v>
      </c>
      <c r="I7769" s="4" t="s">
        <v>17</v>
      </c>
      <c r="J7769" s="4" t="s">
        <v>692</v>
      </c>
      <c r="K7769" s="4" t="s">
        <v>691</v>
      </c>
      <c r="L7769" s="4">
        <v>97206</v>
      </c>
      <c r="M7769" s="4" t="s">
        <v>9</v>
      </c>
      <c r="N7769" s="4" t="s">
        <v>3981</v>
      </c>
      <c r="O7769" s="4" t="s">
        <v>13</v>
      </c>
      <c r="P7769" s="4" t="s">
        <v>116</v>
      </c>
      <c r="Q7769" s="4" t="s">
        <v>3980</v>
      </c>
      <c r="R7769" s="4">
        <v>7.1520000000000001</v>
      </c>
      <c r="S7769" s="4">
        <v>3</v>
      </c>
      <c r="T7769" s="4">
        <v>0.2</v>
      </c>
      <c r="U7769" s="4">
        <v>0.71519999999999995</v>
      </c>
      <c r="V7769" s="4" t="str">
        <f>INDEX(Regional_Lookup!$B$2:$B$5,MATCH('Sample - Superstore'!M7769,Regional_Lookup!$A$2:$A$5,0))</f>
        <v>James Chen</v>
      </c>
      <c r="W7769" s="4">
        <f>INDEX(Regional_Lookup!$C$2:$C$5, MATCH('Sample - Superstore'!M7769,Regional_Lookup!$A$2:$A$5, 0))</f>
        <v>0.18</v>
      </c>
      <c r="X7769" s="4">
        <f>U7769/R7769</f>
        <v>9.9999999999999992E-2</v>
      </c>
      <c r="Y7769" s="4" t="str">
        <f>IF(X7769&gt;=W7769, "Yes", "No")</f>
        <v>No</v>
      </c>
      <c r="Z7769" s="4">
        <f>D7769-C7769</f>
        <v>2</v>
      </c>
      <c r="AA7769" s="4" t="str" cm="1">
        <f t="array" ref="AA7769">_xlfn.IFS(Z7769&lt;=2,"Fast",Z7769&gt;5, "Slow", AND(Z7769&gt;=3,Z7769&lt;=5),"Standard")</f>
        <v>Fast</v>
      </c>
    </row>
    <row r="7770" spans="1:27" x14ac:dyDescent="0.2">
      <c r="A7770" s="4">
        <v>7769</v>
      </c>
      <c r="B7770" s="4" t="s">
        <v>5284</v>
      </c>
      <c r="C7770" s="5">
        <v>43051</v>
      </c>
      <c r="D7770" s="5">
        <v>43056</v>
      </c>
      <c r="E7770" s="4" t="s">
        <v>29</v>
      </c>
      <c r="F7770" s="4" t="s">
        <v>5283</v>
      </c>
      <c r="G7770" s="4" t="s">
        <v>5282</v>
      </c>
      <c r="H7770" s="4" t="s">
        <v>18</v>
      </c>
      <c r="I7770" s="4" t="s">
        <v>17</v>
      </c>
      <c r="J7770" s="4" t="s">
        <v>2500</v>
      </c>
      <c r="K7770" s="4" t="s">
        <v>41</v>
      </c>
      <c r="L7770" s="4">
        <v>32303</v>
      </c>
      <c r="M7770" s="4" t="s">
        <v>7</v>
      </c>
      <c r="N7770" s="4" t="s">
        <v>5281</v>
      </c>
      <c r="O7770" s="4" t="s">
        <v>13</v>
      </c>
      <c r="P7770" s="4" t="s">
        <v>24</v>
      </c>
      <c r="Q7770" s="4" t="s">
        <v>5280</v>
      </c>
      <c r="R7770" s="4">
        <v>26.72</v>
      </c>
      <c r="S7770" s="4">
        <v>5</v>
      </c>
      <c r="T7770" s="4">
        <v>0.2</v>
      </c>
      <c r="U7770" s="4">
        <v>9.3520000000000003</v>
      </c>
      <c r="V7770" s="4" t="str">
        <f>INDEX(Regional_Lookup!$B$2:$B$5,MATCH('Sample - Superstore'!M7770,Regional_Lookup!$A$2:$A$5,0))</f>
        <v>Maria Santos</v>
      </c>
      <c r="W7770" s="4">
        <f>INDEX(Regional_Lookup!$C$2:$C$5, MATCH('Sample - Superstore'!M7770,Regional_Lookup!$A$2:$A$5, 0))</f>
        <v>0.15</v>
      </c>
      <c r="X7770" s="4">
        <f>U7770/R7770</f>
        <v>0.35000000000000003</v>
      </c>
      <c r="Y7770" s="4" t="str">
        <f>IF(X7770&gt;=W7770, "Yes", "No")</f>
        <v>Yes</v>
      </c>
      <c r="Z7770" s="4">
        <f>D7770-C7770</f>
        <v>5</v>
      </c>
      <c r="AA7770" s="4" t="str" cm="1">
        <f t="array" ref="AA7770">_xlfn.IFS(Z7770&lt;=2,"Fast",Z7770&gt;5, "Slow", AND(Z7770&gt;=3,Z7770&lt;=5),"Standard")</f>
        <v>Standard</v>
      </c>
    </row>
    <row r="7771" spans="1:27" x14ac:dyDescent="0.2">
      <c r="A7771" s="4">
        <v>7770</v>
      </c>
      <c r="B7771" s="4" t="s">
        <v>5277</v>
      </c>
      <c r="C7771" s="5">
        <v>42583</v>
      </c>
      <c r="D7771" s="5">
        <v>42583</v>
      </c>
      <c r="E7771" s="4" t="s">
        <v>162</v>
      </c>
      <c r="F7771" s="4" t="s">
        <v>3773</v>
      </c>
      <c r="G7771" s="4" t="s">
        <v>3772</v>
      </c>
      <c r="H7771" s="4" t="s">
        <v>50</v>
      </c>
      <c r="I7771" s="4" t="s">
        <v>17</v>
      </c>
      <c r="J7771" s="4" t="s">
        <v>1194</v>
      </c>
      <c r="K7771" s="4" t="s">
        <v>15</v>
      </c>
      <c r="L7771" s="4">
        <v>92503</v>
      </c>
      <c r="M7771" s="4" t="s">
        <v>9</v>
      </c>
      <c r="N7771" s="4" t="s">
        <v>5279</v>
      </c>
      <c r="O7771" s="4" t="s">
        <v>33</v>
      </c>
      <c r="P7771" s="4" t="s">
        <v>32</v>
      </c>
      <c r="Q7771" s="4" t="s">
        <v>5278</v>
      </c>
      <c r="R7771" s="4">
        <v>1039.7280000000001</v>
      </c>
      <c r="S7771" s="4">
        <v>2</v>
      </c>
      <c r="T7771" s="4">
        <v>0.2</v>
      </c>
      <c r="U7771" s="4">
        <v>90.976200000000006</v>
      </c>
      <c r="V7771" s="4" t="str">
        <f>INDEX(Regional_Lookup!$B$2:$B$5,MATCH('Sample - Superstore'!M7771,Regional_Lookup!$A$2:$A$5,0))</f>
        <v>James Chen</v>
      </c>
      <c r="W7771" s="4">
        <f>INDEX(Regional_Lookup!$C$2:$C$5, MATCH('Sample - Superstore'!M7771,Regional_Lookup!$A$2:$A$5, 0))</f>
        <v>0.18</v>
      </c>
      <c r="X7771" s="4">
        <f>U7771/R7771</f>
        <v>8.7499999999999994E-2</v>
      </c>
      <c r="Y7771" s="4" t="str">
        <f>IF(X7771&gt;=W7771, "Yes", "No")</f>
        <v>No</v>
      </c>
      <c r="Z7771" s="4">
        <f>D7771-C7771</f>
        <v>0</v>
      </c>
      <c r="AA7771" s="4" t="str" cm="1">
        <f t="array" ref="AA7771">_xlfn.IFS(Z7771&lt;=2,"Fast",Z7771&gt;5, "Slow", AND(Z7771&gt;=3,Z7771&lt;=5),"Standard")</f>
        <v>Fast</v>
      </c>
    </row>
    <row r="7772" spans="1:27" x14ac:dyDescent="0.2">
      <c r="A7772" s="4">
        <v>7771</v>
      </c>
      <c r="B7772" s="4" t="s">
        <v>5277</v>
      </c>
      <c r="C7772" s="5">
        <v>42583</v>
      </c>
      <c r="D7772" s="5">
        <v>42583</v>
      </c>
      <c r="E7772" s="4" t="s">
        <v>162</v>
      </c>
      <c r="F7772" s="4" t="s">
        <v>3773</v>
      </c>
      <c r="G7772" s="4" t="s">
        <v>3772</v>
      </c>
      <c r="H7772" s="4" t="s">
        <v>50</v>
      </c>
      <c r="I7772" s="4" t="s">
        <v>17</v>
      </c>
      <c r="J7772" s="4" t="s">
        <v>1194</v>
      </c>
      <c r="K7772" s="4" t="s">
        <v>15</v>
      </c>
      <c r="L7772" s="4">
        <v>92503</v>
      </c>
      <c r="M7772" s="4" t="s">
        <v>9</v>
      </c>
      <c r="N7772" s="4" t="s">
        <v>1084</v>
      </c>
      <c r="O7772" s="4" t="s">
        <v>13</v>
      </c>
      <c r="P7772" s="4" t="s">
        <v>12</v>
      </c>
      <c r="Q7772" s="4" t="s">
        <v>1083</v>
      </c>
      <c r="R7772" s="4">
        <v>45.96</v>
      </c>
      <c r="S7772" s="4">
        <v>2</v>
      </c>
      <c r="T7772" s="4">
        <v>0</v>
      </c>
      <c r="U7772" s="4">
        <v>13.788</v>
      </c>
      <c r="V7772" s="4" t="str">
        <f>INDEX(Regional_Lookup!$B$2:$B$5,MATCH('Sample - Superstore'!M7772,Regional_Lookup!$A$2:$A$5,0))</f>
        <v>James Chen</v>
      </c>
      <c r="W7772" s="4">
        <f>INDEX(Regional_Lookup!$C$2:$C$5, MATCH('Sample - Superstore'!M7772,Regional_Lookup!$A$2:$A$5, 0))</f>
        <v>0.18</v>
      </c>
      <c r="X7772" s="4">
        <f>U7772/R7772</f>
        <v>0.3</v>
      </c>
      <c r="Y7772" s="4" t="str">
        <f>IF(X7772&gt;=W7772, "Yes", "No")</f>
        <v>Yes</v>
      </c>
      <c r="Z7772" s="4">
        <f>D7772-C7772</f>
        <v>0</v>
      </c>
      <c r="AA7772" s="4" t="str" cm="1">
        <f t="array" ref="AA7772">_xlfn.IFS(Z7772&lt;=2,"Fast",Z7772&gt;5, "Slow", AND(Z7772&gt;=3,Z7772&lt;=5),"Standard")</f>
        <v>Fast</v>
      </c>
    </row>
    <row r="7773" spans="1:27" x14ac:dyDescent="0.2">
      <c r="A7773" s="4">
        <v>7772</v>
      </c>
      <c r="B7773" s="4" t="s">
        <v>5274</v>
      </c>
      <c r="C7773" s="5">
        <v>42699</v>
      </c>
      <c r="D7773" s="5">
        <v>42706</v>
      </c>
      <c r="E7773" s="4" t="s">
        <v>29</v>
      </c>
      <c r="F7773" s="4" t="s">
        <v>1212</v>
      </c>
      <c r="G7773" s="4" t="s">
        <v>1211</v>
      </c>
      <c r="H7773" s="4" t="s">
        <v>18</v>
      </c>
      <c r="I7773" s="4" t="s">
        <v>17</v>
      </c>
      <c r="J7773" s="4" t="s">
        <v>1004</v>
      </c>
      <c r="K7773" s="4" t="s">
        <v>85</v>
      </c>
      <c r="L7773" s="4">
        <v>43130</v>
      </c>
      <c r="M7773" s="4" t="s">
        <v>5</v>
      </c>
      <c r="N7773" s="4" t="s">
        <v>3016</v>
      </c>
      <c r="O7773" s="4" t="s">
        <v>13</v>
      </c>
      <c r="P7773" s="4" t="s">
        <v>100</v>
      </c>
      <c r="Q7773" s="4" t="s">
        <v>3015</v>
      </c>
      <c r="R7773" s="4">
        <v>456.58800000000002</v>
      </c>
      <c r="S7773" s="4">
        <v>2</v>
      </c>
      <c r="T7773" s="4">
        <v>0.7</v>
      </c>
      <c r="U7773" s="4">
        <v>-304.392</v>
      </c>
      <c r="V7773" s="4" t="str">
        <f>INDEX(Regional_Lookup!$B$2:$B$5,MATCH('Sample - Superstore'!M7773,Regional_Lookup!$A$2:$A$5,0))</f>
        <v>Sarah Miller</v>
      </c>
      <c r="W7773" s="4">
        <f>INDEX(Regional_Lookup!$C$2:$C$5, MATCH('Sample - Superstore'!M7773,Regional_Lookup!$A$2:$A$5, 0))</f>
        <v>0.16</v>
      </c>
      <c r="X7773" s="4">
        <f>U7773/R7773</f>
        <v>-0.66666666666666663</v>
      </c>
      <c r="Y7773" s="4" t="str">
        <f>IF(X7773&gt;=W7773, "Yes", "No")</f>
        <v>No</v>
      </c>
      <c r="Z7773" s="4">
        <f>D7773-C7773</f>
        <v>7</v>
      </c>
      <c r="AA7773" s="4" t="str" cm="1">
        <f t="array" ref="AA7773">_xlfn.IFS(Z7773&lt;=2,"Fast",Z7773&gt;5, "Slow", AND(Z7773&gt;=3,Z7773&lt;=5),"Standard")</f>
        <v>Slow</v>
      </c>
    </row>
    <row r="7774" spans="1:27" x14ac:dyDescent="0.2">
      <c r="A7774" s="4">
        <v>7773</v>
      </c>
      <c r="B7774" s="4" t="s">
        <v>5274</v>
      </c>
      <c r="C7774" s="5">
        <v>42699</v>
      </c>
      <c r="D7774" s="5">
        <v>42706</v>
      </c>
      <c r="E7774" s="4" t="s">
        <v>29</v>
      </c>
      <c r="F7774" s="4" t="s">
        <v>1212</v>
      </c>
      <c r="G7774" s="4" t="s">
        <v>1211</v>
      </c>
      <c r="H7774" s="4" t="s">
        <v>18</v>
      </c>
      <c r="I7774" s="4" t="s">
        <v>17</v>
      </c>
      <c r="J7774" s="4" t="s">
        <v>1004</v>
      </c>
      <c r="K7774" s="4" t="s">
        <v>85</v>
      </c>
      <c r="L7774" s="4">
        <v>43130</v>
      </c>
      <c r="M7774" s="4" t="s">
        <v>5</v>
      </c>
      <c r="N7774" s="4" t="s">
        <v>5276</v>
      </c>
      <c r="O7774" s="4" t="s">
        <v>33</v>
      </c>
      <c r="P7774" s="4" t="s">
        <v>1500</v>
      </c>
      <c r="Q7774" s="4" t="s">
        <v>5275</v>
      </c>
      <c r="R7774" s="4">
        <v>4499.9849999999997</v>
      </c>
      <c r="S7774" s="4">
        <v>5</v>
      </c>
      <c r="T7774" s="4">
        <v>0.7</v>
      </c>
      <c r="U7774" s="4">
        <v>-6599.9780000000001</v>
      </c>
      <c r="V7774" s="4" t="str">
        <f>INDEX(Regional_Lookup!$B$2:$B$5,MATCH('Sample - Superstore'!M7774,Regional_Lookup!$A$2:$A$5,0))</f>
        <v>Sarah Miller</v>
      </c>
      <c r="W7774" s="4">
        <f>INDEX(Regional_Lookup!$C$2:$C$5, MATCH('Sample - Superstore'!M7774,Regional_Lookup!$A$2:$A$5, 0))</f>
        <v>0.16</v>
      </c>
      <c r="X7774" s="4">
        <f>U7774/R7774</f>
        <v>-1.4666666666666668</v>
      </c>
      <c r="Y7774" s="4" t="str">
        <f>IF(X7774&gt;=W7774, "Yes", "No")</f>
        <v>No</v>
      </c>
      <c r="Z7774" s="4">
        <f>D7774-C7774</f>
        <v>7</v>
      </c>
      <c r="AA7774" s="4" t="str" cm="1">
        <f t="array" ref="AA7774">_xlfn.IFS(Z7774&lt;=2,"Fast",Z7774&gt;5, "Slow", AND(Z7774&gt;=3,Z7774&lt;=5),"Standard")</f>
        <v>Slow</v>
      </c>
    </row>
    <row r="7775" spans="1:27" x14ac:dyDescent="0.2">
      <c r="A7775" s="4">
        <v>7774</v>
      </c>
      <c r="B7775" s="4" t="s">
        <v>5274</v>
      </c>
      <c r="C7775" s="5">
        <v>42699</v>
      </c>
      <c r="D7775" s="5">
        <v>42706</v>
      </c>
      <c r="E7775" s="4" t="s">
        <v>29</v>
      </c>
      <c r="F7775" s="4" t="s">
        <v>1212</v>
      </c>
      <c r="G7775" s="4" t="s">
        <v>1211</v>
      </c>
      <c r="H7775" s="4" t="s">
        <v>18</v>
      </c>
      <c r="I7775" s="4" t="s">
        <v>17</v>
      </c>
      <c r="J7775" s="4" t="s">
        <v>1004</v>
      </c>
      <c r="K7775" s="4" t="s">
        <v>85</v>
      </c>
      <c r="L7775" s="4">
        <v>43130</v>
      </c>
      <c r="M7775" s="4" t="s">
        <v>5</v>
      </c>
      <c r="N7775" s="4" t="s">
        <v>5273</v>
      </c>
      <c r="O7775" s="4" t="s">
        <v>33</v>
      </c>
      <c r="P7775" s="4" t="s">
        <v>55</v>
      </c>
      <c r="Q7775" s="4" t="s">
        <v>5272</v>
      </c>
      <c r="R7775" s="4">
        <v>59.975999999999999</v>
      </c>
      <c r="S7775" s="4">
        <v>3</v>
      </c>
      <c r="T7775" s="4">
        <v>0.2</v>
      </c>
      <c r="U7775" s="4">
        <v>11.995200000000001</v>
      </c>
      <c r="V7775" s="4" t="str">
        <f>INDEX(Regional_Lookup!$B$2:$B$5,MATCH('Sample - Superstore'!M7775,Regional_Lookup!$A$2:$A$5,0))</f>
        <v>Sarah Miller</v>
      </c>
      <c r="W7775" s="4">
        <f>INDEX(Regional_Lookup!$C$2:$C$5, MATCH('Sample - Superstore'!M7775,Regional_Lookup!$A$2:$A$5, 0))</f>
        <v>0.16</v>
      </c>
      <c r="X7775" s="4">
        <f>U7775/R7775</f>
        <v>0.2</v>
      </c>
      <c r="Y7775" s="4" t="str">
        <f>IF(X7775&gt;=W7775, "Yes", "No")</f>
        <v>Yes</v>
      </c>
      <c r="Z7775" s="4">
        <f>D7775-C7775</f>
        <v>7</v>
      </c>
      <c r="AA7775" s="4" t="str" cm="1">
        <f t="array" ref="AA7775">_xlfn.IFS(Z7775&lt;=2,"Fast",Z7775&gt;5, "Slow", AND(Z7775&gt;=3,Z7775&lt;=5),"Standard")</f>
        <v>Slow</v>
      </c>
    </row>
    <row r="7776" spans="1:27" x14ac:dyDescent="0.2">
      <c r="A7776" s="4">
        <v>7775</v>
      </c>
      <c r="B7776" s="4" t="s">
        <v>5271</v>
      </c>
      <c r="C7776" s="5">
        <v>42473</v>
      </c>
      <c r="D7776" s="5">
        <v>42475</v>
      </c>
      <c r="E7776" s="4" t="s">
        <v>89</v>
      </c>
      <c r="F7776" s="4" t="s">
        <v>1062</v>
      </c>
      <c r="G7776" s="4" t="s">
        <v>1061</v>
      </c>
      <c r="H7776" s="4" t="s">
        <v>18</v>
      </c>
      <c r="I7776" s="4" t="s">
        <v>17</v>
      </c>
      <c r="J7776" s="4" t="s">
        <v>248</v>
      </c>
      <c r="K7776" s="4" t="s">
        <v>15</v>
      </c>
      <c r="L7776" s="4">
        <v>94109</v>
      </c>
      <c r="M7776" s="4" t="s">
        <v>9</v>
      </c>
      <c r="N7776" s="4" t="s">
        <v>2094</v>
      </c>
      <c r="O7776" s="4" t="s">
        <v>13</v>
      </c>
      <c r="P7776" s="4" t="s">
        <v>121</v>
      </c>
      <c r="Q7776" s="4" t="s">
        <v>2093</v>
      </c>
      <c r="R7776" s="4">
        <v>6.12</v>
      </c>
      <c r="S7776" s="4">
        <v>3</v>
      </c>
      <c r="T7776" s="4">
        <v>0</v>
      </c>
      <c r="U7776" s="4">
        <v>2.8763999999999998</v>
      </c>
      <c r="V7776" s="4" t="str">
        <f>INDEX(Regional_Lookup!$B$2:$B$5,MATCH('Sample - Superstore'!M7776,Regional_Lookup!$A$2:$A$5,0))</f>
        <v>James Chen</v>
      </c>
      <c r="W7776" s="4">
        <f>INDEX(Regional_Lookup!$C$2:$C$5, MATCH('Sample - Superstore'!M7776,Regional_Lookup!$A$2:$A$5, 0))</f>
        <v>0.18</v>
      </c>
      <c r="X7776" s="4">
        <f>U7776/R7776</f>
        <v>0.47</v>
      </c>
      <c r="Y7776" s="4" t="str">
        <f>IF(X7776&gt;=W7776, "Yes", "No")</f>
        <v>Yes</v>
      </c>
      <c r="Z7776" s="4">
        <f>D7776-C7776</f>
        <v>2</v>
      </c>
      <c r="AA7776" s="4" t="str" cm="1">
        <f t="array" ref="AA7776">_xlfn.IFS(Z7776&lt;=2,"Fast",Z7776&gt;5, "Slow", AND(Z7776&gt;=3,Z7776&lt;=5),"Standard")</f>
        <v>Fast</v>
      </c>
    </row>
    <row r="7777" spans="1:27" x14ac:dyDescent="0.2">
      <c r="A7777" s="4">
        <v>7776</v>
      </c>
      <c r="B7777" s="4" t="s">
        <v>5266</v>
      </c>
      <c r="C7777" s="5">
        <v>42000</v>
      </c>
      <c r="D7777" s="5">
        <v>42004</v>
      </c>
      <c r="E7777" s="4" t="s">
        <v>29</v>
      </c>
      <c r="F7777" s="4" t="s">
        <v>4374</v>
      </c>
      <c r="G7777" s="4" t="s">
        <v>4373</v>
      </c>
      <c r="H7777" s="4" t="s">
        <v>102</v>
      </c>
      <c r="I7777" s="4" t="s">
        <v>17</v>
      </c>
      <c r="J7777" s="4" t="s">
        <v>2198</v>
      </c>
      <c r="K7777" s="4" t="s">
        <v>15</v>
      </c>
      <c r="L7777" s="4">
        <v>92553</v>
      </c>
      <c r="M7777" s="4" t="s">
        <v>9</v>
      </c>
      <c r="N7777" s="4" t="s">
        <v>5270</v>
      </c>
      <c r="O7777" s="4" t="s">
        <v>13</v>
      </c>
      <c r="P7777" s="4" t="s">
        <v>12</v>
      </c>
      <c r="Q7777" s="4" t="s">
        <v>1739</v>
      </c>
      <c r="R7777" s="4">
        <v>10.98</v>
      </c>
      <c r="S7777" s="4">
        <v>1</v>
      </c>
      <c r="T7777" s="4">
        <v>0</v>
      </c>
      <c r="U7777" s="4">
        <v>2.9645999999999999</v>
      </c>
      <c r="V7777" s="4" t="str">
        <f>INDEX(Regional_Lookup!$B$2:$B$5,MATCH('Sample - Superstore'!M7777,Regional_Lookup!$A$2:$A$5,0))</f>
        <v>James Chen</v>
      </c>
      <c r="W7777" s="4">
        <f>INDEX(Regional_Lookup!$C$2:$C$5, MATCH('Sample - Superstore'!M7777,Regional_Lookup!$A$2:$A$5, 0))</f>
        <v>0.18</v>
      </c>
      <c r="X7777" s="4">
        <f>U7777/R7777</f>
        <v>0.26999999999999996</v>
      </c>
      <c r="Y7777" s="4" t="str">
        <f>IF(X7777&gt;=W7777, "Yes", "No")</f>
        <v>Yes</v>
      </c>
      <c r="Z7777" s="4">
        <f>D7777-C7777</f>
        <v>4</v>
      </c>
      <c r="AA7777" s="4" t="str" cm="1">
        <f t="array" ref="AA7777">_xlfn.IFS(Z7777&lt;=2,"Fast",Z7777&gt;5, "Slow", AND(Z7777&gt;=3,Z7777&lt;=5),"Standard")</f>
        <v>Standard</v>
      </c>
    </row>
    <row r="7778" spans="1:27" x14ac:dyDescent="0.2">
      <c r="A7778" s="4">
        <v>7777</v>
      </c>
      <c r="B7778" s="4" t="s">
        <v>5266</v>
      </c>
      <c r="C7778" s="5">
        <v>42000</v>
      </c>
      <c r="D7778" s="5">
        <v>42004</v>
      </c>
      <c r="E7778" s="4" t="s">
        <v>29</v>
      </c>
      <c r="F7778" s="4" t="s">
        <v>4374</v>
      </c>
      <c r="G7778" s="4" t="s">
        <v>4373</v>
      </c>
      <c r="H7778" s="4" t="s">
        <v>102</v>
      </c>
      <c r="I7778" s="4" t="s">
        <v>17</v>
      </c>
      <c r="J7778" s="4" t="s">
        <v>2198</v>
      </c>
      <c r="K7778" s="4" t="s">
        <v>15</v>
      </c>
      <c r="L7778" s="4">
        <v>92553</v>
      </c>
      <c r="M7778" s="4" t="s">
        <v>9</v>
      </c>
      <c r="N7778" s="4" t="s">
        <v>5269</v>
      </c>
      <c r="O7778" s="4" t="s">
        <v>13</v>
      </c>
      <c r="P7778" s="4" t="s">
        <v>109</v>
      </c>
      <c r="Q7778" s="4" t="s">
        <v>1359</v>
      </c>
      <c r="R7778" s="4">
        <v>7.86</v>
      </c>
      <c r="S7778" s="4">
        <v>3</v>
      </c>
      <c r="T7778" s="4">
        <v>0</v>
      </c>
      <c r="U7778" s="4">
        <v>3.6156000000000001</v>
      </c>
      <c r="V7778" s="4" t="str">
        <f>INDEX(Regional_Lookup!$B$2:$B$5,MATCH('Sample - Superstore'!M7778,Regional_Lookup!$A$2:$A$5,0))</f>
        <v>James Chen</v>
      </c>
      <c r="W7778" s="4">
        <f>INDEX(Regional_Lookup!$C$2:$C$5, MATCH('Sample - Superstore'!M7778,Regional_Lookup!$A$2:$A$5, 0))</f>
        <v>0.18</v>
      </c>
      <c r="X7778" s="4">
        <f>U7778/R7778</f>
        <v>0.46</v>
      </c>
      <c r="Y7778" s="4" t="str">
        <f>IF(X7778&gt;=W7778, "Yes", "No")</f>
        <v>Yes</v>
      </c>
      <c r="Z7778" s="4">
        <f>D7778-C7778</f>
        <v>4</v>
      </c>
      <c r="AA7778" s="4" t="str" cm="1">
        <f t="array" ref="AA7778">_xlfn.IFS(Z7778&lt;=2,"Fast",Z7778&gt;5, "Slow", AND(Z7778&gt;=3,Z7778&lt;=5),"Standard")</f>
        <v>Standard</v>
      </c>
    </row>
    <row r="7779" spans="1:27" x14ac:dyDescent="0.2">
      <c r="A7779" s="4">
        <v>7778</v>
      </c>
      <c r="B7779" s="4" t="s">
        <v>5266</v>
      </c>
      <c r="C7779" s="5">
        <v>42000</v>
      </c>
      <c r="D7779" s="5">
        <v>42004</v>
      </c>
      <c r="E7779" s="4" t="s">
        <v>29</v>
      </c>
      <c r="F7779" s="4" t="s">
        <v>4374</v>
      </c>
      <c r="G7779" s="4" t="s">
        <v>4373</v>
      </c>
      <c r="H7779" s="4" t="s">
        <v>102</v>
      </c>
      <c r="I7779" s="4" t="s">
        <v>17</v>
      </c>
      <c r="J7779" s="4" t="s">
        <v>2198</v>
      </c>
      <c r="K7779" s="4" t="s">
        <v>15</v>
      </c>
      <c r="L7779" s="4">
        <v>92553</v>
      </c>
      <c r="M7779" s="4" t="s">
        <v>9</v>
      </c>
      <c r="N7779" s="4" t="s">
        <v>5268</v>
      </c>
      <c r="O7779" s="4" t="s">
        <v>13</v>
      </c>
      <c r="P7779" s="4" t="s">
        <v>231</v>
      </c>
      <c r="Q7779" s="4" t="s">
        <v>5267</v>
      </c>
      <c r="R7779" s="4">
        <v>51.45</v>
      </c>
      <c r="S7779" s="4">
        <v>3</v>
      </c>
      <c r="T7779" s="4">
        <v>0</v>
      </c>
      <c r="U7779" s="4">
        <v>13.891500000000001</v>
      </c>
      <c r="V7779" s="4" t="str">
        <f>INDEX(Regional_Lookup!$B$2:$B$5,MATCH('Sample - Superstore'!M7779,Regional_Lookup!$A$2:$A$5,0))</f>
        <v>James Chen</v>
      </c>
      <c r="W7779" s="4">
        <f>INDEX(Regional_Lookup!$C$2:$C$5, MATCH('Sample - Superstore'!M7779,Regional_Lookup!$A$2:$A$5, 0))</f>
        <v>0.18</v>
      </c>
      <c r="X7779" s="4">
        <f>U7779/R7779</f>
        <v>0.27</v>
      </c>
      <c r="Y7779" s="4" t="str">
        <f>IF(X7779&gt;=W7779, "Yes", "No")</f>
        <v>Yes</v>
      </c>
      <c r="Z7779" s="4">
        <f>D7779-C7779</f>
        <v>4</v>
      </c>
      <c r="AA7779" s="4" t="str" cm="1">
        <f t="array" ref="AA7779">_xlfn.IFS(Z7779&lt;=2,"Fast",Z7779&gt;5, "Slow", AND(Z7779&gt;=3,Z7779&lt;=5),"Standard")</f>
        <v>Standard</v>
      </c>
    </row>
    <row r="7780" spans="1:27" x14ac:dyDescent="0.2">
      <c r="A7780" s="4">
        <v>7779</v>
      </c>
      <c r="B7780" s="4" t="s">
        <v>5266</v>
      </c>
      <c r="C7780" s="5">
        <v>42000</v>
      </c>
      <c r="D7780" s="5">
        <v>42004</v>
      </c>
      <c r="E7780" s="4" t="s">
        <v>29</v>
      </c>
      <c r="F7780" s="4" t="s">
        <v>4374</v>
      </c>
      <c r="G7780" s="4" t="s">
        <v>4373</v>
      </c>
      <c r="H7780" s="4" t="s">
        <v>102</v>
      </c>
      <c r="I7780" s="4" t="s">
        <v>17</v>
      </c>
      <c r="J7780" s="4" t="s">
        <v>2198</v>
      </c>
      <c r="K7780" s="4" t="s">
        <v>15</v>
      </c>
      <c r="L7780" s="4">
        <v>92553</v>
      </c>
      <c r="M7780" s="4" t="s">
        <v>9</v>
      </c>
      <c r="N7780" s="4" t="s">
        <v>1692</v>
      </c>
      <c r="O7780" s="4" t="s">
        <v>13</v>
      </c>
      <c r="P7780" s="4" t="s">
        <v>100</v>
      </c>
      <c r="Q7780" s="4" t="s">
        <v>1691</v>
      </c>
      <c r="R7780" s="4">
        <v>37.055999999999997</v>
      </c>
      <c r="S7780" s="4">
        <v>3</v>
      </c>
      <c r="T7780" s="4">
        <v>0.2</v>
      </c>
      <c r="U7780" s="4">
        <v>13.896000000000001</v>
      </c>
      <c r="V7780" s="4" t="str">
        <f>INDEX(Regional_Lookup!$B$2:$B$5,MATCH('Sample - Superstore'!M7780,Regional_Lookup!$A$2:$A$5,0))</f>
        <v>James Chen</v>
      </c>
      <c r="W7780" s="4">
        <f>INDEX(Regional_Lookup!$C$2:$C$5, MATCH('Sample - Superstore'!M7780,Regional_Lookup!$A$2:$A$5, 0))</f>
        <v>0.18</v>
      </c>
      <c r="X7780" s="4">
        <f>U7780/R7780</f>
        <v>0.37500000000000006</v>
      </c>
      <c r="Y7780" s="4" t="str">
        <f>IF(X7780&gt;=W7780, "Yes", "No")</f>
        <v>Yes</v>
      </c>
      <c r="Z7780" s="4">
        <f>D7780-C7780</f>
        <v>4</v>
      </c>
      <c r="AA7780" s="4" t="str" cm="1">
        <f t="array" ref="AA7780">_xlfn.IFS(Z7780&lt;=2,"Fast",Z7780&gt;5, "Slow", AND(Z7780&gt;=3,Z7780&lt;=5),"Standard")</f>
        <v>Standard</v>
      </c>
    </row>
    <row r="7781" spans="1:27" x14ac:dyDescent="0.2">
      <c r="A7781" s="4">
        <v>7780</v>
      </c>
      <c r="B7781" s="4" t="s">
        <v>5265</v>
      </c>
      <c r="C7781" s="5">
        <v>42478</v>
      </c>
      <c r="D7781" s="5">
        <v>42482</v>
      </c>
      <c r="E7781" s="4" t="s">
        <v>29</v>
      </c>
      <c r="F7781" s="4" t="s">
        <v>496</v>
      </c>
      <c r="G7781" s="4" t="s">
        <v>495</v>
      </c>
      <c r="H7781" s="4" t="s">
        <v>18</v>
      </c>
      <c r="I7781" s="4" t="s">
        <v>17</v>
      </c>
      <c r="J7781" s="4" t="s">
        <v>1387</v>
      </c>
      <c r="K7781" s="4" t="s">
        <v>763</v>
      </c>
      <c r="L7781" s="4">
        <v>23320</v>
      </c>
      <c r="M7781" s="4" t="s">
        <v>7</v>
      </c>
      <c r="N7781" s="4" t="s">
        <v>2702</v>
      </c>
      <c r="O7781" s="4" t="s">
        <v>13</v>
      </c>
      <c r="P7781" s="4" t="s">
        <v>12</v>
      </c>
      <c r="Q7781" s="4" t="s">
        <v>2701</v>
      </c>
      <c r="R7781" s="4">
        <v>203.92</v>
      </c>
      <c r="S7781" s="4">
        <v>4</v>
      </c>
      <c r="T7781" s="4">
        <v>0</v>
      </c>
      <c r="U7781" s="4">
        <v>55.058399999999999</v>
      </c>
      <c r="V7781" s="4" t="str">
        <f>INDEX(Regional_Lookup!$B$2:$B$5,MATCH('Sample - Superstore'!M7781,Regional_Lookup!$A$2:$A$5,0))</f>
        <v>Maria Santos</v>
      </c>
      <c r="W7781" s="4">
        <f>INDEX(Regional_Lookup!$C$2:$C$5, MATCH('Sample - Superstore'!M7781,Regional_Lookup!$A$2:$A$5, 0))</f>
        <v>0.15</v>
      </c>
      <c r="X7781" s="4">
        <f>U7781/R7781</f>
        <v>0.27</v>
      </c>
      <c r="Y7781" s="4" t="str">
        <f>IF(X7781&gt;=W7781, "Yes", "No")</f>
        <v>Yes</v>
      </c>
      <c r="Z7781" s="4">
        <f>D7781-C7781</f>
        <v>4</v>
      </c>
      <c r="AA7781" s="4" t="str" cm="1">
        <f t="array" ref="AA7781">_xlfn.IFS(Z7781&lt;=2,"Fast",Z7781&gt;5, "Slow", AND(Z7781&gt;=3,Z7781&lt;=5),"Standard")</f>
        <v>Standard</v>
      </c>
    </row>
    <row r="7782" spans="1:27" x14ac:dyDescent="0.2">
      <c r="A7782" s="4">
        <v>7781</v>
      </c>
      <c r="B7782" s="4" t="s">
        <v>5265</v>
      </c>
      <c r="C7782" s="5">
        <v>42478</v>
      </c>
      <c r="D7782" s="5">
        <v>42482</v>
      </c>
      <c r="E7782" s="4" t="s">
        <v>29</v>
      </c>
      <c r="F7782" s="4" t="s">
        <v>496</v>
      </c>
      <c r="G7782" s="4" t="s">
        <v>495</v>
      </c>
      <c r="H7782" s="4" t="s">
        <v>18</v>
      </c>
      <c r="I7782" s="4" t="s">
        <v>17</v>
      </c>
      <c r="J7782" s="4" t="s">
        <v>1387</v>
      </c>
      <c r="K7782" s="4" t="s">
        <v>763</v>
      </c>
      <c r="L7782" s="4">
        <v>23320</v>
      </c>
      <c r="M7782" s="4" t="s">
        <v>7</v>
      </c>
      <c r="N7782" s="4" t="s">
        <v>5264</v>
      </c>
      <c r="O7782" s="4" t="s">
        <v>33</v>
      </c>
      <c r="P7782" s="4" t="s">
        <v>32</v>
      </c>
      <c r="Q7782" s="4" t="s">
        <v>5263</v>
      </c>
      <c r="R7782" s="4">
        <v>29.56</v>
      </c>
      <c r="S7782" s="4">
        <v>4</v>
      </c>
      <c r="T7782" s="4">
        <v>0</v>
      </c>
      <c r="U7782" s="4">
        <v>7.9812000000000003</v>
      </c>
      <c r="V7782" s="4" t="str">
        <f>INDEX(Regional_Lookup!$B$2:$B$5,MATCH('Sample - Superstore'!M7782,Regional_Lookup!$A$2:$A$5,0))</f>
        <v>Maria Santos</v>
      </c>
      <c r="W7782" s="4">
        <f>INDEX(Regional_Lookup!$C$2:$C$5, MATCH('Sample - Superstore'!M7782,Regional_Lookup!$A$2:$A$5, 0))</f>
        <v>0.15</v>
      </c>
      <c r="X7782" s="4">
        <f>U7782/R7782</f>
        <v>0.27</v>
      </c>
      <c r="Y7782" s="4" t="str">
        <f>IF(X7782&gt;=W7782, "Yes", "No")</f>
        <v>Yes</v>
      </c>
      <c r="Z7782" s="4">
        <f>D7782-C7782</f>
        <v>4</v>
      </c>
      <c r="AA7782" s="4" t="str" cm="1">
        <f t="array" ref="AA7782">_xlfn.IFS(Z7782&lt;=2,"Fast",Z7782&gt;5, "Slow", AND(Z7782&gt;=3,Z7782&lt;=5),"Standard")</f>
        <v>Standard</v>
      </c>
    </row>
    <row r="7783" spans="1:27" x14ac:dyDescent="0.2">
      <c r="A7783" s="4">
        <v>7782</v>
      </c>
      <c r="B7783" s="4" t="s">
        <v>5262</v>
      </c>
      <c r="C7783" s="5">
        <v>42071</v>
      </c>
      <c r="D7783" s="5">
        <v>42075</v>
      </c>
      <c r="E7783" s="4" t="s">
        <v>29</v>
      </c>
      <c r="F7783" s="4" t="s">
        <v>1255</v>
      </c>
      <c r="G7783" s="4" t="s">
        <v>1254</v>
      </c>
      <c r="H7783" s="4" t="s">
        <v>18</v>
      </c>
      <c r="I7783" s="4" t="s">
        <v>17</v>
      </c>
      <c r="J7783" s="4" t="s">
        <v>319</v>
      </c>
      <c r="K7783" s="4" t="s">
        <v>318</v>
      </c>
      <c r="L7783" s="4">
        <v>60623</v>
      </c>
      <c r="M7783" s="4" t="s">
        <v>3</v>
      </c>
      <c r="N7783" s="4" t="s">
        <v>1830</v>
      </c>
      <c r="O7783" s="4" t="s">
        <v>13</v>
      </c>
      <c r="P7783" s="4" t="s">
        <v>100</v>
      </c>
      <c r="Q7783" s="4" t="s">
        <v>1829</v>
      </c>
      <c r="R7783" s="4">
        <v>8.5679999999999996</v>
      </c>
      <c r="S7783" s="4">
        <v>3</v>
      </c>
      <c r="T7783" s="4">
        <v>0.8</v>
      </c>
      <c r="U7783" s="4">
        <v>-14.5656</v>
      </c>
      <c r="V7783" s="4" t="str">
        <f>INDEX(Regional_Lookup!$B$2:$B$5,MATCH('Sample - Superstore'!M7783,Regional_Lookup!$A$2:$A$5,0))</f>
        <v>David Johnson</v>
      </c>
      <c r="W7783" s="4">
        <f>INDEX(Regional_Lookup!$C$2:$C$5, MATCH('Sample - Superstore'!M7783,Regional_Lookup!$A$2:$A$5, 0))</f>
        <v>0.14000000000000001</v>
      </c>
      <c r="X7783" s="4">
        <f>U7783/R7783</f>
        <v>-1.7</v>
      </c>
      <c r="Y7783" s="4" t="str">
        <f>IF(X7783&gt;=W7783, "Yes", "No")</f>
        <v>No</v>
      </c>
      <c r="Z7783" s="4">
        <f>D7783-C7783</f>
        <v>4</v>
      </c>
      <c r="AA7783" s="4" t="str" cm="1">
        <f t="array" ref="AA7783">_xlfn.IFS(Z7783&lt;=2,"Fast",Z7783&gt;5, "Slow", AND(Z7783&gt;=3,Z7783&lt;=5),"Standard")</f>
        <v>Standard</v>
      </c>
    </row>
    <row r="7784" spans="1:27" x14ac:dyDescent="0.2">
      <c r="A7784" s="4">
        <v>7783</v>
      </c>
      <c r="B7784" s="4" t="s">
        <v>5259</v>
      </c>
      <c r="C7784" s="5">
        <v>42678</v>
      </c>
      <c r="D7784" s="5">
        <v>42680</v>
      </c>
      <c r="E7784" s="4" t="s">
        <v>21</v>
      </c>
      <c r="F7784" s="4" t="s">
        <v>5258</v>
      </c>
      <c r="G7784" s="4" t="s">
        <v>5257</v>
      </c>
      <c r="H7784" s="4" t="s">
        <v>50</v>
      </c>
      <c r="I7784" s="4" t="s">
        <v>17</v>
      </c>
      <c r="J7784" s="4" t="s">
        <v>637</v>
      </c>
      <c r="K7784" s="4" t="s">
        <v>636</v>
      </c>
      <c r="L7784" s="4">
        <v>28205</v>
      </c>
      <c r="M7784" s="4" t="s">
        <v>7</v>
      </c>
      <c r="N7784" s="4" t="s">
        <v>5261</v>
      </c>
      <c r="O7784" s="4" t="s">
        <v>13</v>
      </c>
      <c r="P7784" s="4" t="s">
        <v>231</v>
      </c>
      <c r="Q7784" s="4" t="s">
        <v>5260</v>
      </c>
      <c r="R7784" s="4">
        <v>45.247999999999998</v>
      </c>
      <c r="S7784" s="4">
        <v>2</v>
      </c>
      <c r="T7784" s="4">
        <v>0.2</v>
      </c>
      <c r="U7784" s="4">
        <v>3.9592000000000001</v>
      </c>
      <c r="V7784" s="4" t="str">
        <f>INDEX(Regional_Lookup!$B$2:$B$5,MATCH('Sample - Superstore'!M7784,Regional_Lookup!$A$2:$A$5,0))</f>
        <v>Maria Santos</v>
      </c>
      <c r="W7784" s="4">
        <f>INDEX(Regional_Lookup!$C$2:$C$5, MATCH('Sample - Superstore'!M7784,Regional_Lookup!$A$2:$A$5, 0))</f>
        <v>0.15</v>
      </c>
      <c r="X7784" s="4">
        <f>U7784/R7784</f>
        <v>8.7500000000000008E-2</v>
      </c>
      <c r="Y7784" s="4" t="str">
        <f>IF(X7784&gt;=W7784, "Yes", "No")</f>
        <v>No</v>
      </c>
      <c r="Z7784" s="4">
        <f>D7784-C7784</f>
        <v>2</v>
      </c>
      <c r="AA7784" s="4" t="str" cm="1">
        <f t="array" ref="AA7784">_xlfn.IFS(Z7784&lt;=2,"Fast",Z7784&gt;5, "Slow", AND(Z7784&gt;=3,Z7784&lt;=5),"Standard")</f>
        <v>Fast</v>
      </c>
    </row>
    <row r="7785" spans="1:27" x14ac:dyDescent="0.2">
      <c r="A7785" s="4">
        <v>7784</v>
      </c>
      <c r="B7785" s="4" t="s">
        <v>5259</v>
      </c>
      <c r="C7785" s="5">
        <v>42678</v>
      </c>
      <c r="D7785" s="5">
        <v>42680</v>
      </c>
      <c r="E7785" s="4" t="s">
        <v>21</v>
      </c>
      <c r="F7785" s="4" t="s">
        <v>5258</v>
      </c>
      <c r="G7785" s="4" t="s">
        <v>5257</v>
      </c>
      <c r="H7785" s="4" t="s">
        <v>50</v>
      </c>
      <c r="I7785" s="4" t="s">
        <v>17</v>
      </c>
      <c r="J7785" s="4" t="s">
        <v>637</v>
      </c>
      <c r="K7785" s="4" t="s">
        <v>636</v>
      </c>
      <c r="L7785" s="4">
        <v>28205</v>
      </c>
      <c r="M7785" s="4" t="s">
        <v>7</v>
      </c>
      <c r="N7785" s="4" t="s">
        <v>874</v>
      </c>
      <c r="O7785" s="4" t="s">
        <v>37</v>
      </c>
      <c r="P7785" s="4" t="s">
        <v>92</v>
      </c>
      <c r="Q7785" s="4" t="s">
        <v>873</v>
      </c>
      <c r="R7785" s="4">
        <v>876.3</v>
      </c>
      <c r="S7785" s="4">
        <v>10</v>
      </c>
      <c r="T7785" s="4">
        <v>0.4</v>
      </c>
      <c r="U7785" s="4">
        <v>-292.10000000000002</v>
      </c>
      <c r="V7785" s="4" t="str">
        <f>INDEX(Regional_Lookup!$B$2:$B$5,MATCH('Sample - Superstore'!M7785,Regional_Lookup!$A$2:$A$5,0))</f>
        <v>Maria Santos</v>
      </c>
      <c r="W7785" s="4">
        <f>INDEX(Regional_Lookup!$C$2:$C$5, MATCH('Sample - Superstore'!M7785,Regional_Lookup!$A$2:$A$5, 0))</f>
        <v>0.15</v>
      </c>
      <c r="X7785" s="4">
        <f>U7785/R7785</f>
        <v>-0.33333333333333337</v>
      </c>
      <c r="Y7785" s="4" t="str">
        <f>IF(X7785&gt;=W7785, "Yes", "No")</f>
        <v>No</v>
      </c>
      <c r="Z7785" s="4">
        <f>D7785-C7785</f>
        <v>2</v>
      </c>
      <c r="AA7785" s="4" t="str" cm="1">
        <f t="array" ref="AA7785">_xlfn.IFS(Z7785&lt;=2,"Fast",Z7785&gt;5, "Slow", AND(Z7785&gt;=3,Z7785&lt;=5),"Standard")</f>
        <v>Fast</v>
      </c>
    </row>
    <row r="7786" spans="1:27" x14ac:dyDescent="0.2">
      <c r="A7786" s="4">
        <v>7785</v>
      </c>
      <c r="B7786" s="4" t="s">
        <v>5259</v>
      </c>
      <c r="C7786" s="5">
        <v>42678</v>
      </c>
      <c r="D7786" s="5">
        <v>42680</v>
      </c>
      <c r="E7786" s="4" t="s">
        <v>21</v>
      </c>
      <c r="F7786" s="4" t="s">
        <v>5258</v>
      </c>
      <c r="G7786" s="4" t="s">
        <v>5257</v>
      </c>
      <c r="H7786" s="4" t="s">
        <v>50</v>
      </c>
      <c r="I7786" s="4" t="s">
        <v>17</v>
      </c>
      <c r="J7786" s="4" t="s">
        <v>637</v>
      </c>
      <c r="K7786" s="4" t="s">
        <v>636</v>
      </c>
      <c r="L7786" s="4">
        <v>28205</v>
      </c>
      <c r="M7786" s="4" t="s">
        <v>7</v>
      </c>
      <c r="N7786" s="4" t="s">
        <v>3421</v>
      </c>
      <c r="O7786" s="4" t="s">
        <v>13</v>
      </c>
      <c r="P7786" s="4" t="s">
        <v>64</v>
      </c>
      <c r="Q7786" s="4" t="s">
        <v>3420</v>
      </c>
      <c r="R7786" s="4">
        <v>185.376</v>
      </c>
      <c r="S7786" s="4">
        <v>2</v>
      </c>
      <c r="T7786" s="4">
        <v>0.2</v>
      </c>
      <c r="U7786" s="4">
        <v>-34.758000000000003</v>
      </c>
      <c r="V7786" s="4" t="str">
        <f>INDEX(Regional_Lookup!$B$2:$B$5,MATCH('Sample - Superstore'!M7786,Regional_Lookup!$A$2:$A$5,0))</f>
        <v>Maria Santos</v>
      </c>
      <c r="W7786" s="4">
        <f>INDEX(Regional_Lookup!$C$2:$C$5, MATCH('Sample - Superstore'!M7786,Regional_Lookup!$A$2:$A$5, 0))</f>
        <v>0.15</v>
      </c>
      <c r="X7786" s="4">
        <f>U7786/R7786</f>
        <v>-0.1875</v>
      </c>
      <c r="Y7786" s="4" t="str">
        <f>IF(X7786&gt;=W7786, "Yes", "No")</f>
        <v>No</v>
      </c>
      <c r="Z7786" s="4">
        <f>D7786-C7786</f>
        <v>2</v>
      </c>
      <c r="AA7786" s="4" t="str" cm="1">
        <f t="array" ref="AA7786">_xlfn.IFS(Z7786&lt;=2,"Fast",Z7786&gt;5, "Slow", AND(Z7786&gt;=3,Z7786&lt;=5),"Standard")</f>
        <v>Fast</v>
      </c>
    </row>
    <row r="7787" spans="1:27" x14ac:dyDescent="0.2">
      <c r="A7787" s="4">
        <v>7786</v>
      </c>
      <c r="B7787" s="4" t="s">
        <v>5256</v>
      </c>
      <c r="C7787" s="5">
        <v>41972</v>
      </c>
      <c r="D7787" s="5">
        <v>41979</v>
      </c>
      <c r="E7787" s="4" t="s">
        <v>29</v>
      </c>
      <c r="F7787" s="4" t="s">
        <v>2618</v>
      </c>
      <c r="G7787" s="4" t="s">
        <v>2617</v>
      </c>
      <c r="H7787" s="4" t="s">
        <v>18</v>
      </c>
      <c r="I7787" s="4" t="s">
        <v>17</v>
      </c>
      <c r="J7787" s="4" t="s">
        <v>254</v>
      </c>
      <c r="K7787" s="4" t="s">
        <v>66</v>
      </c>
      <c r="L7787" s="4">
        <v>10009</v>
      </c>
      <c r="M7787" s="4" t="s">
        <v>5</v>
      </c>
      <c r="N7787" s="4" t="s">
        <v>2074</v>
      </c>
      <c r="O7787" s="4" t="s">
        <v>13</v>
      </c>
      <c r="P7787" s="4" t="s">
        <v>72</v>
      </c>
      <c r="Q7787" s="4" t="s">
        <v>2073</v>
      </c>
      <c r="R7787" s="4">
        <v>25.06</v>
      </c>
      <c r="S7787" s="4">
        <v>2</v>
      </c>
      <c r="T7787" s="4">
        <v>0</v>
      </c>
      <c r="U7787" s="4">
        <v>11.7782</v>
      </c>
      <c r="V7787" s="4" t="str">
        <f>INDEX(Regional_Lookup!$B$2:$B$5,MATCH('Sample - Superstore'!M7787,Regional_Lookup!$A$2:$A$5,0))</f>
        <v>Sarah Miller</v>
      </c>
      <c r="W7787" s="4">
        <f>INDEX(Regional_Lookup!$C$2:$C$5, MATCH('Sample - Superstore'!M7787,Regional_Lookup!$A$2:$A$5, 0))</f>
        <v>0.16</v>
      </c>
      <c r="X7787" s="4">
        <f>U7787/R7787</f>
        <v>0.47000000000000003</v>
      </c>
      <c r="Y7787" s="4" t="str">
        <f>IF(X7787&gt;=W7787, "Yes", "No")</f>
        <v>Yes</v>
      </c>
      <c r="Z7787" s="4">
        <f>D7787-C7787</f>
        <v>7</v>
      </c>
      <c r="AA7787" s="4" t="str" cm="1">
        <f t="array" ref="AA7787">_xlfn.IFS(Z7787&lt;=2,"Fast",Z7787&gt;5, "Slow", AND(Z7787&gt;=3,Z7787&lt;=5),"Standard")</f>
        <v>Slow</v>
      </c>
    </row>
    <row r="7788" spans="1:27" x14ac:dyDescent="0.2">
      <c r="A7788" s="4">
        <v>7787</v>
      </c>
      <c r="B7788" s="4" t="s">
        <v>5253</v>
      </c>
      <c r="C7788" s="5">
        <v>42507</v>
      </c>
      <c r="D7788" s="5">
        <v>42510</v>
      </c>
      <c r="E7788" s="4" t="s">
        <v>89</v>
      </c>
      <c r="F7788" s="4" t="s">
        <v>833</v>
      </c>
      <c r="G7788" s="4" t="s">
        <v>832</v>
      </c>
      <c r="H7788" s="4" t="s">
        <v>18</v>
      </c>
      <c r="I7788" s="4" t="s">
        <v>17</v>
      </c>
      <c r="J7788" s="4" t="s">
        <v>319</v>
      </c>
      <c r="K7788" s="4" t="s">
        <v>318</v>
      </c>
      <c r="L7788" s="4">
        <v>60653</v>
      </c>
      <c r="M7788" s="4" t="s">
        <v>3</v>
      </c>
      <c r="N7788" s="4" t="s">
        <v>5255</v>
      </c>
      <c r="O7788" s="4" t="s">
        <v>13</v>
      </c>
      <c r="P7788" s="4" t="s">
        <v>100</v>
      </c>
      <c r="Q7788" s="4" t="s">
        <v>5254</v>
      </c>
      <c r="R7788" s="4">
        <v>2.89</v>
      </c>
      <c r="S7788" s="4">
        <v>1</v>
      </c>
      <c r="T7788" s="4">
        <v>0.8</v>
      </c>
      <c r="U7788" s="4">
        <v>-4.7685000000000004</v>
      </c>
      <c r="V7788" s="4" t="str">
        <f>INDEX(Regional_Lookup!$B$2:$B$5,MATCH('Sample - Superstore'!M7788,Regional_Lookup!$A$2:$A$5,0))</f>
        <v>David Johnson</v>
      </c>
      <c r="W7788" s="4">
        <f>INDEX(Regional_Lookup!$C$2:$C$5, MATCH('Sample - Superstore'!M7788,Regional_Lookup!$A$2:$A$5, 0))</f>
        <v>0.14000000000000001</v>
      </c>
      <c r="X7788" s="4">
        <f>U7788/R7788</f>
        <v>-1.6500000000000001</v>
      </c>
      <c r="Y7788" s="4" t="str">
        <f>IF(X7788&gt;=W7788, "Yes", "No")</f>
        <v>No</v>
      </c>
      <c r="Z7788" s="4">
        <f>D7788-C7788</f>
        <v>3</v>
      </c>
      <c r="AA7788" s="4" t="str" cm="1">
        <f t="array" ref="AA7788">_xlfn.IFS(Z7788&lt;=2,"Fast",Z7788&gt;5, "Slow", AND(Z7788&gt;=3,Z7788&lt;=5),"Standard")</f>
        <v>Standard</v>
      </c>
    </row>
    <row r="7789" spans="1:27" x14ac:dyDescent="0.2">
      <c r="A7789" s="4">
        <v>7788</v>
      </c>
      <c r="B7789" s="4" t="s">
        <v>5253</v>
      </c>
      <c r="C7789" s="5">
        <v>42507</v>
      </c>
      <c r="D7789" s="5">
        <v>42510</v>
      </c>
      <c r="E7789" s="4" t="s">
        <v>89</v>
      </c>
      <c r="F7789" s="4" t="s">
        <v>833</v>
      </c>
      <c r="G7789" s="4" t="s">
        <v>832</v>
      </c>
      <c r="H7789" s="4" t="s">
        <v>18</v>
      </c>
      <c r="I7789" s="4" t="s">
        <v>17</v>
      </c>
      <c r="J7789" s="4" t="s">
        <v>319</v>
      </c>
      <c r="K7789" s="4" t="s">
        <v>318</v>
      </c>
      <c r="L7789" s="4">
        <v>60653</v>
      </c>
      <c r="M7789" s="4" t="s">
        <v>3</v>
      </c>
      <c r="N7789" s="4" t="s">
        <v>1812</v>
      </c>
      <c r="O7789" s="4" t="s">
        <v>13</v>
      </c>
      <c r="P7789" s="4" t="s">
        <v>109</v>
      </c>
      <c r="Q7789" s="4" t="s">
        <v>1811</v>
      </c>
      <c r="R7789" s="4">
        <v>7.8959999999999999</v>
      </c>
      <c r="S7789" s="4">
        <v>3</v>
      </c>
      <c r="T7789" s="4">
        <v>0.2</v>
      </c>
      <c r="U7789" s="4">
        <v>2.4674999999999998</v>
      </c>
      <c r="V7789" s="4" t="str">
        <f>INDEX(Regional_Lookup!$B$2:$B$5,MATCH('Sample - Superstore'!M7789,Regional_Lookup!$A$2:$A$5,0))</f>
        <v>David Johnson</v>
      </c>
      <c r="W7789" s="4">
        <f>INDEX(Regional_Lookup!$C$2:$C$5, MATCH('Sample - Superstore'!M7789,Regional_Lookup!$A$2:$A$5, 0))</f>
        <v>0.14000000000000001</v>
      </c>
      <c r="X7789" s="4">
        <f>U7789/R7789</f>
        <v>0.3125</v>
      </c>
      <c r="Y7789" s="4" t="str">
        <f>IF(X7789&gt;=W7789, "Yes", "No")</f>
        <v>Yes</v>
      </c>
      <c r="Z7789" s="4">
        <f>D7789-C7789</f>
        <v>3</v>
      </c>
      <c r="AA7789" s="4" t="str" cm="1">
        <f t="array" ref="AA7789">_xlfn.IFS(Z7789&lt;=2,"Fast",Z7789&gt;5, "Slow", AND(Z7789&gt;=3,Z7789&lt;=5),"Standard")</f>
        <v>Standard</v>
      </c>
    </row>
    <row r="7790" spans="1:27" x14ac:dyDescent="0.2">
      <c r="A7790" s="4">
        <v>7789</v>
      </c>
      <c r="B7790" s="4" t="s">
        <v>5253</v>
      </c>
      <c r="C7790" s="5">
        <v>42507</v>
      </c>
      <c r="D7790" s="5">
        <v>42510</v>
      </c>
      <c r="E7790" s="4" t="s">
        <v>89</v>
      </c>
      <c r="F7790" s="4" t="s">
        <v>833</v>
      </c>
      <c r="G7790" s="4" t="s">
        <v>832</v>
      </c>
      <c r="H7790" s="4" t="s">
        <v>18</v>
      </c>
      <c r="I7790" s="4" t="s">
        <v>17</v>
      </c>
      <c r="J7790" s="4" t="s">
        <v>319</v>
      </c>
      <c r="K7790" s="4" t="s">
        <v>318</v>
      </c>
      <c r="L7790" s="4">
        <v>60653</v>
      </c>
      <c r="M7790" s="4" t="s">
        <v>3</v>
      </c>
      <c r="N7790" s="4" t="s">
        <v>383</v>
      </c>
      <c r="O7790" s="4" t="s">
        <v>37</v>
      </c>
      <c r="P7790" s="4" t="s">
        <v>36</v>
      </c>
      <c r="Q7790" s="4" t="s">
        <v>382</v>
      </c>
      <c r="R7790" s="4">
        <v>22.608000000000001</v>
      </c>
      <c r="S7790" s="4">
        <v>3</v>
      </c>
      <c r="T7790" s="4">
        <v>0.6</v>
      </c>
      <c r="U7790" s="4">
        <v>-10.1736</v>
      </c>
      <c r="V7790" s="4" t="str">
        <f>INDEX(Regional_Lookup!$B$2:$B$5,MATCH('Sample - Superstore'!M7790,Regional_Lookup!$A$2:$A$5,0))</f>
        <v>David Johnson</v>
      </c>
      <c r="W7790" s="4">
        <f>INDEX(Regional_Lookup!$C$2:$C$5, MATCH('Sample - Superstore'!M7790,Regional_Lookup!$A$2:$A$5, 0))</f>
        <v>0.14000000000000001</v>
      </c>
      <c r="X7790" s="4">
        <f>U7790/R7790</f>
        <v>-0.45</v>
      </c>
      <c r="Y7790" s="4" t="str">
        <f>IF(X7790&gt;=W7790, "Yes", "No")</f>
        <v>No</v>
      </c>
      <c r="Z7790" s="4">
        <f>D7790-C7790</f>
        <v>3</v>
      </c>
      <c r="AA7790" s="4" t="str" cm="1">
        <f t="array" ref="AA7790">_xlfn.IFS(Z7790&lt;=2,"Fast",Z7790&gt;5, "Slow", AND(Z7790&gt;=3,Z7790&lt;=5),"Standard")</f>
        <v>Standard</v>
      </c>
    </row>
    <row r="7791" spans="1:27" x14ac:dyDescent="0.2">
      <c r="A7791" s="4">
        <v>7790</v>
      </c>
      <c r="B7791" s="4" t="s">
        <v>5253</v>
      </c>
      <c r="C7791" s="5">
        <v>42507</v>
      </c>
      <c r="D7791" s="5">
        <v>42510</v>
      </c>
      <c r="E7791" s="4" t="s">
        <v>89</v>
      </c>
      <c r="F7791" s="4" t="s">
        <v>833</v>
      </c>
      <c r="G7791" s="4" t="s">
        <v>832</v>
      </c>
      <c r="H7791" s="4" t="s">
        <v>18</v>
      </c>
      <c r="I7791" s="4" t="s">
        <v>17</v>
      </c>
      <c r="J7791" s="4" t="s">
        <v>319</v>
      </c>
      <c r="K7791" s="4" t="s">
        <v>318</v>
      </c>
      <c r="L7791" s="4">
        <v>60653</v>
      </c>
      <c r="M7791" s="4" t="s">
        <v>3</v>
      </c>
      <c r="N7791" s="4" t="s">
        <v>3092</v>
      </c>
      <c r="O7791" s="4" t="s">
        <v>13</v>
      </c>
      <c r="P7791" s="4" t="s">
        <v>24</v>
      </c>
      <c r="Q7791" s="4" t="s">
        <v>3091</v>
      </c>
      <c r="R7791" s="4">
        <v>30.527999999999999</v>
      </c>
      <c r="S7791" s="4">
        <v>8</v>
      </c>
      <c r="T7791" s="4">
        <v>0.2</v>
      </c>
      <c r="U7791" s="4">
        <v>9.5399999999999991</v>
      </c>
      <c r="V7791" s="4" t="str">
        <f>INDEX(Regional_Lookup!$B$2:$B$5,MATCH('Sample - Superstore'!M7791,Regional_Lookup!$A$2:$A$5,0))</f>
        <v>David Johnson</v>
      </c>
      <c r="W7791" s="4">
        <f>INDEX(Regional_Lookup!$C$2:$C$5, MATCH('Sample - Superstore'!M7791,Regional_Lookup!$A$2:$A$5, 0))</f>
        <v>0.14000000000000001</v>
      </c>
      <c r="X7791" s="4">
        <f>U7791/R7791</f>
        <v>0.3125</v>
      </c>
      <c r="Y7791" s="4" t="str">
        <f>IF(X7791&gt;=W7791, "Yes", "No")</f>
        <v>Yes</v>
      </c>
      <c r="Z7791" s="4">
        <f>D7791-C7791</f>
        <v>3</v>
      </c>
      <c r="AA7791" s="4" t="str" cm="1">
        <f t="array" ref="AA7791">_xlfn.IFS(Z7791&lt;=2,"Fast",Z7791&gt;5, "Slow", AND(Z7791&gt;=3,Z7791&lt;=5),"Standard")</f>
        <v>Standard</v>
      </c>
    </row>
    <row r="7792" spans="1:27" x14ac:dyDescent="0.2">
      <c r="A7792" s="4">
        <v>7791</v>
      </c>
      <c r="B7792" s="4" t="s">
        <v>5252</v>
      </c>
      <c r="C7792" s="5">
        <v>42997</v>
      </c>
      <c r="D7792" s="5">
        <v>42997</v>
      </c>
      <c r="E7792" s="4" t="s">
        <v>162</v>
      </c>
      <c r="F7792" s="4" t="s">
        <v>1861</v>
      </c>
      <c r="G7792" s="4" t="s">
        <v>1860</v>
      </c>
      <c r="H7792" s="4" t="s">
        <v>102</v>
      </c>
      <c r="I7792" s="4" t="s">
        <v>17</v>
      </c>
      <c r="J7792" s="4" t="s">
        <v>159</v>
      </c>
      <c r="K7792" s="4" t="s">
        <v>158</v>
      </c>
      <c r="L7792" s="4">
        <v>19120</v>
      </c>
      <c r="M7792" s="4" t="s">
        <v>5</v>
      </c>
      <c r="N7792" s="4" t="s">
        <v>3817</v>
      </c>
      <c r="O7792" s="4" t="s">
        <v>13</v>
      </c>
      <c r="P7792" s="4" t="s">
        <v>100</v>
      </c>
      <c r="Q7792" s="4" t="s">
        <v>3816</v>
      </c>
      <c r="R7792" s="4">
        <v>4.8419999999999996</v>
      </c>
      <c r="S7792" s="4">
        <v>3</v>
      </c>
      <c r="T7792" s="4">
        <v>0.7</v>
      </c>
      <c r="U7792" s="4">
        <v>-3.3894000000000002</v>
      </c>
      <c r="V7792" s="4" t="str">
        <f>INDEX(Regional_Lookup!$B$2:$B$5,MATCH('Sample - Superstore'!M7792,Regional_Lookup!$A$2:$A$5,0))</f>
        <v>Sarah Miller</v>
      </c>
      <c r="W7792" s="4">
        <f>INDEX(Regional_Lookup!$C$2:$C$5, MATCH('Sample - Superstore'!M7792,Regional_Lookup!$A$2:$A$5, 0))</f>
        <v>0.16</v>
      </c>
      <c r="X7792" s="4">
        <f>U7792/R7792</f>
        <v>-0.70000000000000007</v>
      </c>
      <c r="Y7792" s="4" t="str">
        <f>IF(X7792&gt;=W7792, "Yes", "No")</f>
        <v>No</v>
      </c>
      <c r="Z7792" s="4">
        <f>D7792-C7792</f>
        <v>0</v>
      </c>
      <c r="AA7792" s="4" t="str" cm="1">
        <f t="array" ref="AA7792">_xlfn.IFS(Z7792&lt;=2,"Fast",Z7792&gt;5, "Slow", AND(Z7792&gt;=3,Z7792&lt;=5),"Standard")</f>
        <v>Fast</v>
      </c>
    </row>
    <row r="7793" spans="1:27" x14ac:dyDescent="0.2">
      <c r="A7793" s="4">
        <v>7792</v>
      </c>
      <c r="B7793" s="4" t="s">
        <v>5251</v>
      </c>
      <c r="C7793" s="5">
        <v>42723</v>
      </c>
      <c r="D7793" s="5">
        <v>42728</v>
      </c>
      <c r="E7793" s="4" t="s">
        <v>29</v>
      </c>
      <c r="F7793" s="4" t="s">
        <v>1940</v>
      </c>
      <c r="G7793" s="4" t="s">
        <v>1939</v>
      </c>
      <c r="H7793" s="4" t="s">
        <v>50</v>
      </c>
      <c r="I7793" s="4" t="s">
        <v>17</v>
      </c>
      <c r="J7793" s="4" t="s">
        <v>319</v>
      </c>
      <c r="K7793" s="4" t="s">
        <v>318</v>
      </c>
      <c r="L7793" s="4">
        <v>60623</v>
      </c>
      <c r="M7793" s="4" t="s">
        <v>3</v>
      </c>
      <c r="N7793" s="4" t="s">
        <v>2575</v>
      </c>
      <c r="O7793" s="4" t="s">
        <v>13</v>
      </c>
      <c r="P7793" s="4" t="s">
        <v>100</v>
      </c>
      <c r="Q7793" s="4" t="s">
        <v>2574</v>
      </c>
      <c r="R7793" s="4">
        <v>1.8</v>
      </c>
      <c r="S7793" s="4">
        <v>5</v>
      </c>
      <c r="T7793" s="4">
        <v>0.8</v>
      </c>
      <c r="U7793" s="4">
        <v>-2.88</v>
      </c>
      <c r="V7793" s="4" t="str">
        <f>INDEX(Regional_Lookup!$B$2:$B$5,MATCH('Sample - Superstore'!M7793,Regional_Lookup!$A$2:$A$5,0))</f>
        <v>David Johnson</v>
      </c>
      <c r="W7793" s="4">
        <f>INDEX(Regional_Lookup!$C$2:$C$5, MATCH('Sample - Superstore'!M7793,Regional_Lookup!$A$2:$A$5, 0))</f>
        <v>0.14000000000000001</v>
      </c>
      <c r="X7793" s="4">
        <f>U7793/R7793</f>
        <v>-1.5999999999999999</v>
      </c>
      <c r="Y7793" s="4" t="str">
        <f>IF(X7793&gt;=W7793, "Yes", "No")</f>
        <v>No</v>
      </c>
      <c r="Z7793" s="4">
        <f>D7793-C7793</f>
        <v>5</v>
      </c>
      <c r="AA7793" s="4" t="str" cm="1">
        <f t="array" ref="AA7793">_xlfn.IFS(Z7793&lt;=2,"Fast",Z7793&gt;5, "Slow", AND(Z7793&gt;=3,Z7793&lt;=5),"Standard")</f>
        <v>Standard</v>
      </c>
    </row>
    <row r="7794" spans="1:27" x14ac:dyDescent="0.2">
      <c r="A7794" s="4">
        <v>7793</v>
      </c>
      <c r="B7794" s="4" t="s">
        <v>5250</v>
      </c>
      <c r="C7794" s="5">
        <v>43020</v>
      </c>
      <c r="D7794" s="5">
        <v>43023</v>
      </c>
      <c r="E7794" s="4" t="s">
        <v>89</v>
      </c>
      <c r="F7794" s="4" t="s">
        <v>3723</v>
      </c>
      <c r="G7794" s="4" t="s">
        <v>3722</v>
      </c>
      <c r="H7794" s="4" t="s">
        <v>50</v>
      </c>
      <c r="I7794" s="4" t="s">
        <v>17</v>
      </c>
      <c r="J7794" s="4" t="s">
        <v>624</v>
      </c>
      <c r="K7794" s="4" t="s">
        <v>123</v>
      </c>
      <c r="L7794" s="4">
        <v>75217</v>
      </c>
      <c r="M7794" s="4" t="s">
        <v>3</v>
      </c>
      <c r="N7794" s="4" t="s">
        <v>5249</v>
      </c>
      <c r="O7794" s="4" t="s">
        <v>33</v>
      </c>
      <c r="P7794" s="4" t="s">
        <v>55</v>
      </c>
      <c r="Q7794" s="4" t="s">
        <v>5248</v>
      </c>
      <c r="R7794" s="4">
        <v>39.984000000000002</v>
      </c>
      <c r="S7794" s="4">
        <v>2</v>
      </c>
      <c r="T7794" s="4">
        <v>0.2</v>
      </c>
      <c r="U7794" s="4">
        <v>-1.4994000000000001</v>
      </c>
      <c r="V7794" s="4" t="str">
        <f>INDEX(Regional_Lookup!$B$2:$B$5,MATCH('Sample - Superstore'!M7794,Regional_Lookup!$A$2:$A$5,0))</f>
        <v>David Johnson</v>
      </c>
      <c r="W7794" s="4">
        <f>INDEX(Regional_Lookup!$C$2:$C$5, MATCH('Sample - Superstore'!M7794,Regional_Lookup!$A$2:$A$5, 0))</f>
        <v>0.14000000000000001</v>
      </c>
      <c r="X7794" s="4">
        <f>U7794/R7794</f>
        <v>-3.7499999999999999E-2</v>
      </c>
      <c r="Y7794" s="4" t="str">
        <f>IF(X7794&gt;=W7794, "Yes", "No")</f>
        <v>No</v>
      </c>
      <c r="Z7794" s="4">
        <f>D7794-C7794</f>
        <v>3</v>
      </c>
      <c r="AA7794" s="4" t="str" cm="1">
        <f t="array" ref="AA7794">_xlfn.IFS(Z7794&lt;=2,"Fast",Z7794&gt;5, "Slow", AND(Z7794&gt;=3,Z7794&lt;=5),"Standard")</f>
        <v>Standard</v>
      </c>
    </row>
    <row r="7795" spans="1:27" x14ac:dyDescent="0.2">
      <c r="A7795" s="4">
        <v>7794</v>
      </c>
      <c r="B7795" s="4" t="s">
        <v>5247</v>
      </c>
      <c r="C7795" s="5">
        <v>42350</v>
      </c>
      <c r="D7795" s="5">
        <v>42353</v>
      </c>
      <c r="E7795" s="4" t="s">
        <v>21</v>
      </c>
      <c r="F7795" s="4" t="s">
        <v>2175</v>
      </c>
      <c r="G7795" s="4" t="s">
        <v>2174</v>
      </c>
      <c r="H7795" s="4" t="s">
        <v>50</v>
      </c>
      <c r="I7795" s="4" t="s">
        <v>17</v>
      </c>
      <c r="J7795" s="4" t="s">
        <v>2705</v>
      </c>
      <c r="K7795" s="4" t="s">
        <v>2426</v>
      </c>
      <c r="L7795" s="4">
        <v>89115</v>
      </c>
      <c r="M7795" s="4" t="s">
        <v>9</v>
      </c>
      <c r="N7795" s="4" t="s">
        <v>5133</v>
      </c>
      <c r="O7795" s="4" t="s">
        <v>13</v>
      </c>
      <c r="P7795" s="4" t="s">
        <v>24</v>
      </c>
      <c r="Q7795" s="4" t="s">
        <v>5132</v>
      </c>
      <c r="R7795" s="4">
        <v>32.4</v>
      </c>
      <c r="S7795" s="4">
        <v>5</v>
      </c>
      <c r="T7795" s="4">
        <v>0</v>
      </c>
      <c r="U7795" s="4">
        <v>15.875999999999999</v>
      </c>
      <c r="V7795" s="4" t="str">
        <f>INDEX(Regional_Lookup!$B$2:$B$5,MATCH('Sample - Superstore'!M7795,Regional_Lookup!$A$2:$A$5,0))</f>
        <v>James Chen</v>
      </c>
      <c r="W7795" s="4">
        <f>INDEX(Regional_Lookup!$C$2:$C$5, MATCH('Sample - Superstore'!M7795,Regional_Lookup!$A$2:$A$5, 0))</f>
        <v>0.18</v>
      </c>
      <c r="X7795" s="4">
        <f>U7795/R7795</f>
        <v>0.49</v>
      </c>
      <c r="Y7795" s="4" t="str">
        <f>IF(X7795&gt;=W7795, "Yes", "No")</f>
        <v>Yes</v>
      </c>
      <c r="Z7795" s="4">
        <f>D7795-C7795</f>
        <v>3</v>
      </c>
      <c r="AA7795" s="4" t="str" cm="1">
        <f t="array" ref="AA7795">_xlfn.IFS(Z7795&lt;=2,"Fast",Z7795&gt;5, "Slow", AND(Z7795&gt;=3,Z7795&lt;=5),"Standard")</f>
        <v>Standard</v>
      </c>
    </row>
    <row r="7796" spans="1:27" x14ac:dyDescent="0.2">
      <c r="A7796" s="4">
        <v>7795</v>
      </c>
      <c r="B7796" s="4" t="s">
        <v>5247</v>
      </c>
      <c r="C7796" s="5">
        <v>42350</v>
      </c>
      <c r="D7796" s="5">
        <v>42353</v>
      </c>
      <c r="E7796" s="4" t="s">
        <v>21</v>
      </c>
      <c r="F7796" s="4" t="s">
        <v>2175</v>
      </c>
      <c r="G7796" s="4" t="s">
        <v>2174</v>
      </c>
      <c r="H7796" s="4" t="s">
        <v>50</v>
      </c>
      <c r="I7796" s="4" t="s">
        <v>17</v>
      </c>
      <c r="J7796" s="4" t="s">
        <v>2705</v>
      </c>
      <c r="K7796" s="4" t="s">
        <v>2426</v>
      </c>
      <c r="L7796" s="4">
        <v>89115</v>
      </c>
      <c r="M7796" s="4" t="s">
        <v>9</v>
      </c>
      <c r="N7796" s="4" t="s">
        <v>3119</v>
      </c>
      <c r="O7796" s="4" t="s">
        <v>13</v>
      </c>
      <c r="P7796" s="4" t="s">
        <v>24</v>
      </c>
      <c r="Q7796" s="4" t="s">
        <v>3118</v>
      </c>
      <c r="R7796" s="4">
        <v>97.88</v>
      </c>
      <c r="S7796" s="4">
        <v>2</v>
      </c>
      <c r="T7796" s="4">
        <v>0</v>
      </c>
      <c r="U7796" s="4">
        <v>48.94</v>
      </c>
      <c r="V7796" s="4" t="str">
        <f>INDEX(Regional_Lookup!$B$2:$B$5,MATCH('Sample - Superstore'!M7796,Regional_Lookup!$A$2:$A$5,0))</f>
        <v>James Chen</v>
      </c>
      <c r="W7796" s="4">
        <f>INDEX(Regional_Lookup!$C$2:$C$5, MATCH('Sample - Superstore'!M7796,Regional_Lookup!$A$2:$A$5, 0))</f>
        <v>0.18</v>
      </c>
      <c r="X7796" s="4">
        <f>U7796/R7796</f>
        <v>0.5</v>
      </c>
      <c r="Y7796" s="4" t="str">
        <f>IF(X7796&gt;=W7796, "Yes", "No")</f>
        <v>Yes</v>
      </c>
      <c r="Z7796" s="4">
        <f>D7796-C7796</f>
        <v>3</v>
      </c>
      <c r="AA7796" s="4" t="str" cm="1">
        <f t="array" ref="AA7796">_xlfn.IFS(Z7796&lt;=2,"Fast",Z7796&gt;5, "Slow", AND(Z7796&gt;=3,Z7796&lt;=5),"Standard")</f>
        <v>Standard</v>
      </c>
    </row>
    <row r="7797" spans="1:27" x14ac:dyDescent="0.2">
      <c r="A7797" s="4">
        <v>7796</v>
      </c>
      <c r="B7797" s="4" t="s">
        <v>5246</v>
      </c>
      <c r="C7797" s="5">
        <v>42197</v>
      </c>
      <c r="D7797" s="5">
        <v>42203</v>
      </c>
      <c r="E7797" s="4" t="s">
        <v>29</v>
      </c>
      <c r="F7797" s="4" t="s">
        <v>2440</v>
      </c>
      <c r="G7797" s="4" t="s">
        <v>2439</v>
      </c>
      <c r="H7797" s="4" t="s">
        <v>18</v>
      </c>
      <c r="I7797" s="4" t="s">
        <v>17</v>
      </c>
      <c r="J7797" s="4" t="s">
        <v>4141</v>
      </c>
      <c r="K7797" s="4" t="s">
        <v>123</v>
      </c>
      <c r="L7797" s="4">
        <v>79109</v>
      </c>
      <c r="M7797" s="4" t="s">
        <v>3</v>
      </c>
      <c r="N7797" s="4" t="s">
        <v>2209</v>
      </c>
      <c r="O7797" s="4" t="s">
        <v>33</v>
      </c>
      <c r="P7797" s="4" t="s">
        <v>32</v>
      </c>
      <c r="Q7797" s="4" t="s">
        <v>2208</v>
      </c>
      <c r="R7797" s="4">
        <v>307.16800000000001</v>
      </c>
      <c r="S7797" s="4">
        <v>4</v>
      </c>
      <c r="T7797" s="4">
        <v>0.2</v>
      </c>
      <c r="U7797" s="4">
        <v>30.716799999999999</v>
      </c>
      <c r="V7797" s="4" t="str">
        <f>INDEX(Regional_Lookup!$B$2:$B$5,MATCH('Sample - Superstore'!M7797,Regional_Lookup!$A$2:$A$5,0))</f>
        <v>David Johnson</v>
      </c>
      <c r="W7797" s="4">
        <f>INDEX(Regional_Lookup!$C$2:$C$5, MATCH('Sample - Superstore'!M7797,Regional_Lookup!$A$2:$A$5, 0))</f>
        <v>0.14000000000000001</v>
      </c>
      <c r="X7797" s="4">
        <f>U7797/R7797</f>
        <v>9.9999999999999992E-2</v>
      </c>
      <c r="Y7797" s="4" t="str">
        <f>IF(X7797&gt;=W7797, "Yes", "No")</f>
        <v>No</v>
      </c>
      <c r="Z7797" s="4">
        <f>D7797-C7797</f>
        <v>6</v>
      </c>
      <c r="AA7797" s="4" t="str" cm="1">
        <f t="array" ref="AA7797">_xlfn.IFS(Z7797&lt;=2,"Fast",Z7797&gt;5, "Slow", AND(Z7797&gt;=3,Z7797&lt;=5),"Standard")</f>
        <v>Slow</v>
      </c>
    </row>
    <row r="7798" spans="1:27" x14ac:dyDescent="0.2">
      <c r="A7798" s="4">
        <v>7797</v>
      </c>
      <c r="B7798" s="4" t="s">
        <v>5245</v>
      </c>
      <c r="C7798" s="5">
        <v>42279</v>
      </c>
      <c r="D7798" s="5">
        <v>42283</v>
      </c>
      <c r="E7798" s="4" t="s">
        <v>29</v>
      </c>
      <c r="F7798" s="4" t="s">
        <v>2306</v>
      </c>
      <c r="G7798" s="4" t="s">
        <v>2305</v>
      </c>
      <c r="H7798" s="4" t="s">
        <v>50</v>
      </c>
      <c r="I7798" s="4" t="s">
        <v>17</v>
      </c>
      <c r="J7798" s="4" t="s">
        <v>838</v>
      </c>
      <c r="K7798" s="4" t="s">
        <v>837</v>
      </c>
      <c r="L7798" s="4">
        <v>6457</v>
      </c>
      <c r="M7798" s="4" t="s">
        <v>5</v>
      </c>
      <c r="N7798" s="4" t="s">
        <v>5244</v>
      </c>
      <c r="O7798" s="4" t="s">
        <v>13</v>
      </c>
      <c r="P7798" s="4" t="s">
        <v>100</v>
      </c>
      <c r="Q7798" s="4" t="s">
        <v>5243</v>
      </c>
      <c r="R7798" s="4">
        <v>26.9</v>
      </c>
      <c r="S7798" s="4">
        <v>5</v>
      </c>
      <c r="T7798" s="4">
        <v>0</v>
      </c>
      <c r="U7798" s="4">
        <v>13.180999999999999</v>
      </c>
      <c r="V7798" s="4" t="str">
        <f>INDEX(Regional_Lookup!$B$2:$B$5,MATCH('Sample - Superstore'!M7798,Regional_Lookup!$A$2:$A$5,0))</f>
        <v>Sarah Miller</v>
      </c>
      <c r="W7798" s="4">
        <f>INDEX(Regional_Lookup!$C$2:$C$5, MATCH('Sample - Superstore'!M7798,Regional_Lookup!$A$2:$A$5, 0))</f>
        <v>0.16</v>
      </c>
      <c r="X7798" s="4">
        <f>U7798/R7798</f>
        <v>0.49</v>
      </c>
      <c r="Y7798" s="4" t="str">
        <f>IF(X7798&gt;=W7798, "Yes", "No")</f>
        <v>Yes</v>
      </c>
      <c r="Z7798" s="4">
        <f>D7798-C7798</f>
        <v>4</v>
      </c>
      <c r="AA7798" s="4" t="str" cm="1">
        <f t="array" ref="AA7798">_xlfn.IFS(Z7798&lt;=2,"Fast",Z7798&gt;5, "Slow", AND(Z7798&gt;=3,Z7798&lt;=5),"Standard")</f>
        <v>Standard</v>
      </c>
    </row>
    <row r="7799" spans="1:27" x14ac:dyDescent="0.2">
      <c r="A7799" s="4">
        <v>7798</v>
      </c>
      <c r="B7799" s="4" t="s">
        <v>5242</v>
      </c>
      <c r="C7799" s="5">
        <v>42818</v>
      </c>
      <c r="D7799" s="5">
        <v>42821</v>
      </c>
      <c r="E7799" s="4" t="s">
        <v>89</v>
      </c>
      <c r="F7799" s="4" t="s">
        <v>4081</v>
      </c>
      <c r="G7799" s="4" t="s">
        <v>4080</v>
      </c>
      <c r="H7799" s="4" t="s">
        <v>50</v>
      </c>
      <c r="I7799" s="4" t="s">
        <v>17</v>
      </c>
      <c r="J7799" s="4" t="s">
        <v>254</v>
      </c>
      <c r="K7799" s="4" t="s">
        <v>66</v>
      </c>
      <c r="L7799" s="4">
        <v>10035</v>
      </c>
      <c r="M7799" s="4" t="s">
        <v>5</v>
      </c>
      <c r="N7799" s="4" t="s">
        <v>146</v>
      </c>
      <c r="O7799" s="4" t="s">
        <v>13</v>
      </c>
      <c r="P7799" s="4" t="s">
        <v>121</v>
      </c>
      <c r="Q7799" s="4" t="s">
        <v>145</v>
      </c>
      <c r="R7799" s="4">
        <v>47.01</v>
      </c>
      <c r="S7799" s="4">
        <v>3</v>
      </c>
      <c r="T7799" s="4">
        <v>0</v>
      </c>
      <c r="U7799" s="4">
        <v>22.0947</v>
      </c>
      <c r="V7799" s="4" t="str">
        <f>INDEX(Regional_Lookup!$B$2:$B$5,MATCH('Sample - Superstore'!M7799,Regional_Lookup!$A$2:$A$5,0))</f>
        <v>Sarah Miller</v>
      </c>
      <c r="W7799" s="4">
        <f>INDEX(Regional_Lookup!$C$2:$C$5, MATCH('Sample - Superstore'!M7799,Regional_Lookup!$A$2:$A$5, 0))</f>
        <v>0.16</v>
      </c>
      <c r="X7799" s="4">
        <f>U7799/R7799</f>
        <v>0.47000000000000003</v>
      </c>
      <c r="Y7799" s="4" t="str">
        <f>IF(X7799&gt;=W7799, "Yes", "No")</f>
        <v>Yes</v>
      </c>
      <c r="Z7799" s="4">
        <f>D7799-C7799</f>
        <v>3</v>
      </c>
      <c r="AA7799" s="4" t="str" cm="1">
        <f t="array" ref="AA7799">_xlfn.IFS(Z7799&lt;=2,"Fast",Z7799&gt;5, "Slow", AND(Z7799&gt;=3,Z7799&lt;=5),"Standard")</f>
        <v>Standard</v>
      </c>
    </row>
    <row r="7800" spans="1:27" x14ac:dyDescent="0.2">
      <c r="A7800" s="4">
        <v>7799</v>
      </c>
      <c r="B7800" s="4" t="s">
        <v>5242</v>
      </c>
      <c r="C7800" s="5">
        <v>42818</v>
      </c>
      <c r="D7800" s="5">
        <v>42821</v>
      </c>
      <c r="E7800" s="4" t="s">
        <v>89</v>
      </c>
      <c r="F7800" s="4" t="s">
        <v>4081</v>
      </c>
      <c r="G7800" s="4" t="s">
        <v>4080</v>
      </c>
      <c r="H7800" s="4" t="s">
        <v>50</v>
      </c>
      <c r="I7800" s="4" t="s">
        <v>17</v>
      </c>
      <c r="J7800" s="4" t="s">
        <v>254</v>
      </c>
      <c r="K7800" s="4" t="s">
        <v>66</v>
      </c>
      <c r="L7800" s="4">
        <v>10035</v>
      </c>
      <c r="M7800" s="4" t="s">
        <v>5</v>
      </c>
      <c r="N7800" s="4" t="s">
        <v>4416</v>
      </c>
      <c r="O7800" s="4" t="s">
        <v>33</v>
      </c>
      <c r="P7800" s="4" t="s">
        <v>32</v>
      </c>
      <c r="Q7800" s="4" t="s">
        <v>4415</v>
      </c>
      <c r="R7800" s="4">
        <v>469.99</v>
      </c>
      <c r="S7800" s="4">
        <v>1</v>
      </c>
      <c r="T7800" s="4">
        <v>0</v>
      </c>
      <c r="U7800" s="4">
        <v>136.2971</v>
      </c>
      <c r="V7800" s="4" t="str">
        <f>INDEX(Regional_Lookup!$B$2:$B$5,MATCH('Sample - Superstore'!M7800,Regional_Lookup!$A$2:$A$5,0))</f>
        <v>Sarah Miller</v>
      </c>
      <c r="W7800" s="4">
        <f>INDEX(Regional_Lookup!$C$2:$C$5, MATCH('Sample - Superstore'!M7800,Regional_Lookup!$A$2:$A$5, 0))</f>
        <v>0.16</v>
      </c>
      <c r="X7800" s="4">
        <f>U7800/R7800</f>
        <v>0.28999999999999998</v>
      </c>
      <c r="Y7800" s="4" t="str">
        <f>IF(X7800&gt;=W7800, "Yes", "No")</f>
        <v>Yes</v>
      </c>
      <c r="Z7800" s="4">
        <f>D7800-C7800</f>
        <v>3</v>
      </c>
      <c r="AA7800" s="4" t="str" cm="1">
        <f t="array" ref="AA7800">_xlfn.IFS(Z7800&lt;=2,"Fast",Z7800&gt;5, "Slow", AND(Z7800&gt;=3,Z7800&lt;=5),"Standard")</f>
        <v>Standard</v>
      </c>
    </row>
    <row r="7801" spans="1:27" x14ac:dyDescent="0.2">
      <c r="A7801" s="4">
        <v>7800</v>
      </c>
      <c r="B7801" s="4" t="s">
        <v>5242</v>
      </c>
      <c r="C7801" s="5">
        <v>42818</v>
      </c>
      <c r="D7801" s="5">
        <v>42821</v>
      </c>
      <c r="E7801" s="4" t="s">
        <v>89</v>
      </c>
      <c r="F7801" s="4" t="s">
        <v>4081</v>
      </c>
      <c r="G7801" s="4" t="s">
        <v>4080</v>
      </c>
      <c r="H7801" s="4" t="s">
        <v>50</v>
      </c>
      <c r="I7801" s="4" t="s">
        <v>17</v>
      </c>
      <c r="J7801" s="4" t="s">
        <v>254</v>
      </c>
      <c r="K7801" s="4" t="s">
        <v>66</v>
      </c>
      <c r="L7801" s="4">
        <v>10035</v>
      </c>
      <c r="M7801" s="4" t="s">
        <v>5</v>
      </c>
      <c r="N7801" s="4" t="s">
        <v>750</v>
      </c>
      <c r="O7801" s="4" t="s">
        <v>37</v>
      </c>
      <c r="P7801" s="4" t="s">
        <v>221</v>
      </c>
      <c r="Q7801" s="4" t="s">
        <v>749</v>
      </c>
      <c r="R7801" s="4">
        <v>207.846</v>
      </c>
      <c r="S7801" s="4">
        <v>3</v>
      </c>
      <c r="T7801" s="4">
        <v>0.1</v>
      </c>
      <c r="U7801" s="4">
        <v>2.3094000000000001</v>
      </c>
      <c r="V7801" s="4" t="str">
        <f>INDEX(Regional_Lookup!$B$2:$B$5,MATCH('Sample - Superstore'!M7801,Regional_Lookup!$A$2:$A$5,0))</f>
        <v>Sarah Miller</v>
      </c>
      <c r="W7801" s="4">
        <f>INDEX(Regional_Lookup!$C$2:$C$5, MATCH('Sample - Superstore'!M7801,Regional_Lookup!$A$2:$A$5, 0))</f>
        <v>0.16</v>
      </c>
      <c r="X7801" s="4">
        <f>U7801/R7801</f>
        <v>1.1111111111111112E-2</v>
      </c>
      <c r="Y7801" s="4" t="str">
        <f>IF(X7801&gt;=W7801, "Yes", "No")</f>
        <v>No</v>
      </c>
      <c r="Z7801" s="4">
        <f>D7801-C7801</f>
        <v>3</v>
      </c>
      <c r="AA7801" s="4" t="str" cm="1">
        <f t="array" ref="AA7801">_xlfn.IFS(Z7801&lt;=2,"Fast",Z7801&gt;5, "Slow", AND(Z7801&gt;=3,Z7801&lt;=5),"Standard")</f>
        <v>Standard</v>
      </c>
    </row>
    <row r="7802" spans="1:27" x14ac:dyDescent="0.2">
      <c r="A7802" s="4">
        <v>7801</v>
      </c>
      <c r="B7802" s="4" t="s">
        <v>5241</v>
      </c>
      <c r="C7802" s="5">
        <v>42887</v>
      </c>
      <c r="D7802" s="5">
        <v>42892</v>
      </c>
      <c r="E7802" s="4" t="s">
        <v>29</v>
      </c>
      <c r="F7802" s="4" t="s">
        <v>1937</v>
      </c>
      <c r="G7802" s="4" t="s">
        <v>1936</v>
      </c>
      <c r="H7802" s="4" t="s">
        <v>18</v>
      </c>
      <c r="I7802" s="4" t="s">
        <v>17</v>
      </c>
      <c r="J7802" s="4" t="s">
        <v>159</v>
      </c>
      <c r="K7802" s="4" t="s">
        <v>158</v>
      </c>
      <c r="L7802" s="4">
        <v>19120</v>
      </c>
      <c r="M7802" s="4" t="s">
        <v>5</v>
      </c>
      <c r="N7802" s="4" t="s">
        <v>3427</v>
      </c>
      <c r="O7802" s="4" t="s">
        <v>13</v>
      </c>
      <c r="P7802" s="4" t="s">
        <v>231</v>
      </c>
      <c r="Q7802" s="4" t="s">
        <v>3426</v>
      </c>
      <c r="R7802" s="4">
        <v>324.74400000000003</v>
      </c>
      <c r="S7802" s="4">
        <v>3</v>
      </c>
      <c r="T7802" s="4">
        <v>0.2</v>
      </c>
      <c r="U7802" s="4">
        <v>-77.1267</v>
      </c>
      <c r="V7802" s="4" t="str">
        <f>INDEX(Regional_Lookup!$B$2:$B$5,MATCH('Sample - Superstore'!M7802,Regional_Lookup!$A$2:$A$5,0))</f>
        <v>Sarah Miller</v>
      </c>
      <c r="W7802" s="4">
        <f>INDEX(Regional_Lookup!$C$2:$C$5, MATCH('Sample - Superstore'!M7802,Regional_Lookup!$A$2:$A$5, 0))</f>
        <v>0.16</v>
      </c>
      <c r="X7802" s="4">
        <f>U7802/R7802</f>
        <v>-0.23749999999999999</v>
      </c>
      <c r="Y7802" s="4" t="str">
        <f>IF(X7802&gt;=W7802, "Yes", "No")</f>
        <v>No</v>
      </c>
      <c r="Z7802" s="4">
        <f>D7802-C7802</f>
        <v>5</v>
      </c>
      <c r="AA7802" s="4" t="str" cm="1">
        <f t="array" ref="AA7802">_xlfn.IFS(Z7802&lt;=2,"Fast",Z7802&gt;5, "Slow", AND(Z7802&gt;=3,Z7802&lt;=5),"Standard")</f>
        <v>Standard</v>
      </c>
    </row>
    <row r="7803" spans="1:27" x14ac:dyDescent="0.2">
      <c r="A7803" s="4">
        <v>7802</v>
      </c>
      <c r="B7803" s="4" t="s">
        <v>5240</v>
      </c>
      <c r="C7803" s="5">
        <v>41722</v>
      </c>
      <c r="D7803" s="5">
        <v>41727</v>
      </c>
      <c r="E7803" s="4" t="s">
        <v>21</v>
      </c>
      <c r="F7803" s="4" t="s">
        <v>1672</v>
      </c>
      <c r="G7803" s="4" t="s">
        <v>1671</v>
      </c>
      <c r="H7803" s="4" t="s">
        <v>18</v>
      </c>
      <c r="I7803" s="4" t="s">
        <v>17</v>
      </c>
      <c r="J7803" s="4" t="s">
        <v>3953</v>
      </c>
      <c r="K7803" s="4" t="s">
        <v>15</v>
      </c>
      <c r="L7803" s="4">
        <v>93727</v>
      </c>
      <c r="M7803" s="4" t="s">
        <v>9</v>
      </c>
      <c r="N7803" s="4" t="s">
        <v>3553</v>
      </c>
      <c r="O7803" s="4" t="s">
        <v>37</v>
      </c>
      <c r="P7803" s="4" t="s">
        <v>36</v>
      </c>
      <c r="Q7803" s="4" t="s">
        <v>3552</v>
      </c>
      <c r="R7803" s="4">
        <v>40.479999999999997</v>
      </c>
      <c r="S7803" s="4">
        <v>2</v>
      </c>
      <c r="T7803" s="4">
        <v>0</v>
      </c>
      <c r="U7803" s="4">
        <v>14.572800000000001</v>
      </c>
      <c r="V7803" s="4" t="str">
        <f>INDEX(Regional_Lookup!$B$2:$B$5,MATCH('Sample - Superstore'!M7803,Regional_Lookup!$A$2:$A$5,0))</f>
        <v>James Chen</v>
      </c>
      <c r="W7803" s="4">
        <f>INDEX(Regional_Lookup!$C$2:$C$5, MATCH('Sample - Superstore'!M7803,Regional_Lookup!$A$2:$A$5, 0))</f>
        <v>0.18</v>
      </c>
      <c r="X7803" s="4">
        <f>U7803/R7803</f>
        <v>0.36000000000000004</v>
      </c>
      <c r="Y7803" s="4" t="str">
        <f>IF(X7803&gt;=W7803, "Yes", "No")</f>
        <v>Yes</v>
      </c>
      <c r="Z7803" s="4">
        <f>D7803-C7803</f>
        <v>5</v>
      </c>
      <c r="AA7803" s="4" t="str" cm="1">
        <f t="array" ref="AA7803">_xlfn.IFS(Z7803&lt;=2,"Fast",Z7803&gt;5, "Slow", AND(Z7803&gt;=3,Z7803&lt;=5),"Standard")</f>
        <v>Standard</v>
      </c>
    </row>
    <row r="7804" spans="1:27" x14ac:dyDescent="0.2">
      <c r="A7804" s="4">
        <v>7803</v>
      </c>
      <c r="B7804" s="4" t="s">
        <v>5233</v>
      </c>
      <c r="C7804" s="5">
        <v>42269</v>
      </c>
      <c r="D7804" s="5">
        <v>42273</v>
      </c>
      <c r="E7804" s="4" t="s">
        <v>29</v>
      </c>
      <c r="F7804" s="4" t="s">
        <v>2108</v>
      </c>
      <c r="G7804" s="4" t="s">
        <v>2107</v>
      </c>
      <c r="H7804" s="4" t="s">
        <v>102</v>
      </c>
      <c r="I7804" s="4" t="s">
        <v>17</v>
      </c>
      <c r="J7804" s="4" t="s">
        <v>2367</v>
      </c>
      <c r="K7804" s="4" t="s">
        <v>1877</v>
      </c>
      <c r="L7804" s="4">
        <v>37064</v>
      </c>
      <c r="M7804" s="4" t="s">
        <v>7</v>
      </c>
      <c r="N7804" s="4" t="s">
        <v>5239</v>
      </c>
      <c r="O7804" s="4" t="s">
        <v>13</v>
      </c>
      <c r="P7804" s="4" t="s">
        <v>72</v>
      </c>
      <c r="Q7804" s="4" t="s">
        <v>5238</v>
      </c>
      <c r="R7804" s="4">
        <v>12</v>
      </c>
      <c r="S7804" s="4">
        <v>4</v>
      </c>
      <c r="T7804" s="4">
        <v>0.2</v>
      </c>
      <c r="U7804" s="4">
        <v>4.2</v>
      </c>
      <c r="V7804" s="4" t="str">
        <f>INDEX(Regional_Lookup!$B$2:$B$5,MATCH('Sample - Superstore'!M7804,Regional_Lookup!$A$2:$A$5,0))</f>
        <v>Maria Santos</v>
      </c>
      <c r="W7804" s="4">
        <f>INDEX(Regional_Lookup!$C$2:$C$5, MATCH('Sample - Superstore'!M7804,Regional_Lookup!$A$2:$A$5, 0))</f>
        <v>0.15</v>
      </c>
      <c r="X7804" s="4">
        <f>U7804/R7804</f>
        <v>0.35000000000000003</v>
      </c>
      <c r="Y7804" s="4" t="str">
        <f>IF(X7804&gt;=W7804, "Yes", "No")</f>
        <v>Yes</v>
      </c>
      <c r="Z7804" s="4">
        <f>D7804-C7804</f>
        <v>4</v>
      </c>
      <c r="AA7804" s="4" t="str" cm="1">
        <f t="array" ref="AA7804">_xlfn.IFS(Z7804&lt;=2,"Fast",Z7804&gt;5, "Slow", AND(Z7804&gt;=3,Z7804&lt;=5),"Standard")</f>
        <v>Standard</v>
      </c>
    </row>
    <row r="7805" spans="1:27" x14ac:dyDescent="0.2">
      <c r="A7805" s="4">
        <v>7804</v>
      </c>
      <c r="B7805" s="4" t="s">
        <v>5233</v>
      </c>
      <c r="C7805" s="5">
        <v>42269</v>
      </c>
      <c r="D7805" s="5">
        <v>42273</v>
      </c>
      <c r="E7805" s="4" t="s">
        <v>29</v>
      </c>
      <c r="F7805" s="4" t="s">
        <v>2108</v>
      </c>
      <c r="G7805" s="4" t="s">
        <v>2107</v>
      </c>
      <c r="H7805" s="4" t="s">
        <v>102</v>
      </c>
      <c r="I7805" s="4" t="s">
        <v>17</v>
      </c>
      <c r="J7805" s="4" t="s">
        <v>2367</v>
      </c>
      <c r="K7805" s="4" t="s">
        <v>1877</v>
      </c>
      <c r="L7805" s="4">
        <v>37064</v>
      </c>
      <c r="M7805" s="4" t="s">
        <v>7</v>
      </c>
      <c r="N7805" s="4" t="s">
        <v>1031</v>
      </c>
      <c r="O7805" s="4" t="s">
        <v>13</v>
      </c>
      <c r="P7805" s="4" t="s">
        <v>231</v>
      </c>
      <c r="Q7805" s="4" t="s">
        <v>1030</v>
      </c>
      <c r="R7805" s="4">
        <v>720.06399999999996</v>
      </c>
      <c r="S7805" s="4">
        <v>4</v>
      </c>
      <c r="T7805" s="4">
        <v>0.2</v>
      </c>
      <c r="U7805" s="4">
        <v>-63.005600000000001</v>
      </c>
      <c r="V7805" s="4" t="str">
        <f>INDEX(Regional_Lookup!$B$2:$B$5,MATCH('Sample - Superstore'!M7805,Regional_Lookup!$A$2:$A$5,0))</f>
        <v>Maria Santos</v>
      </c>
      <c r="W7805" s="4">
        <f>INDEX(Regional_Lookup!$C$2:$C$5, MATCH('Sample - Superstore'!M7805,Regional_Lookup!$A$2:$A$5, 0))</f>
        <v>0.15</v>
      </c>
      <c r="X7805" s="4">
        <f>U7805/R7805</f>
        <v>-8.7500000000000008E-2</v>
      </c>
      <c r="Y7805" s="4" t="str">
        <f>IF(X7805&gt;=W7805, "Yes", "No")</f>
        <v>No</v>
      </c>
      <c r="Z7805" s="4">
        <f>D7805-C7805</f>
        <v>4</v>
      </c>
      <c r="AA7805" s="4" t="str" cm="1">
        <f t="array" ref="AA7805">_xlfn.IFS(Z7805&lt;=2,"Fast",Z7805&gt;5, "Slow", AND(Z7805&gt;=3,Z7805&lt;=5),"Standard")</f>
        <v>Standard</v>
      </c>
    </row>
    <row r="7806" spans="1:27" x14ac:dyDescent="0.2">
      <c r="A7806" s="4">
        <v>7805</v>
      </c>
      <c r="B7806" s="4" t="s">
        <v>5233</v>
      </c>
      <c r="C7806" s="5">
        <v>42269</v>
      </c>
      <c r="D7806" s="5">
        <v>42273</v>
      </c>
      <c r="E7806" s="4" t="s">
        <v>29</v>
      </c>
      <c r="F7806" s="4" t="s">
        <v>2108</v>
      </c>
      <c r="G7806" s="4" t="s">
        <v>2107</v>
      </c>
      <c r="H7806" s="4" t="s">
        <v>102</v>
      </c>
      <c r="I7806" s="4" t="s">
        <v>17</v>
      </c>
      <c r="J7806" s="4" t="s">
        <v>2367</v>
      </c>
      <c r="K7806" s="4" t="s">
        <v>1877</v>
      </c>
      <c r="L7806" s="4">
        <v>37064</v>
      </c>
      <c r="M7806" s="4" t="s">
        <v>7</v>
      </c>
      <c r="N7806" s="4" t="s">
        <v>5237</v>
      </c>
      <c r="O7806" s="4" t="s">
        <v>13</v>
      </c>
      <c r="P7806" s="4" t="s">
        <v>231</v>
      </c>
      <c r="Q7806" s="4" t="s">
        <v>5236</v>
      </c>
      <c r="R7806" s="4">
        <v>25.423999999999999</v>
      </c>
      <c r="S7806" s="4">
        <v>1</v>
      </c>
      <c r="T7806" s="4">
        <v>0.2</v>
      </c>
      <c r="U7806" s="4">
        <v>-4.7670000000000003</v>
      </c>
      <c r="V7806" s="4" t="str">
        <f>INDEX(Regional_Lookup!$B$2:$B$5,MATCH('Sample - Superstore'!M7806,Regional_Lookup!$A$2:$A$5,0))</f>
        <v>Maria Santos</v>
      </c>
      <c r="W7806" s="4">
        <f>INDEX(Regional_Lookup!$C$2:$C$5, MATCH('Sample - Superstore'!M7806,Regional_Lookup!$A$2:$A$5, 0))</f>
        <v>0.15</v>
      </c>
      <c r="X7806" s="4">
        <f>U7806/R7806</f>
        <v>-0.18750000000000003</v>
      </c>
      <c r="Y7806" s="4" t="str">
        <f>IF(X7806&gt;=W7806, "Yes", "No")</f>
        <v>No</v>
      </c>
      <c r="Z7806" s="4">
        <f>D7806-C7806</f>
        <v>4</v>
      </c>
      <c r="AA7806" s="4" t="str" cm="1">
        <f t="array" ref="AA7806">_xlfn.IFS(Z7806&lt;=2,"Fast",Z7806&gt;5, "Slow", AND(Z7806&gt;=3,Z7806&lt;=5),"Standard")</f>
        <v>Standard</v>
      </c>
    </row>
    <row r="7807" spans="1:27" x14ac:dyDescent="0.2">
      <c r="A7807" s="4">
        <v>7806</v>
      </c>
      <c r="B7807" s="4" t="s">
        <v>5233</v>
      </c>
      <c r="C7807" s="5">
        <v>42269</v>
      </c>
      <c r="D7807" s="5">
        <v>42273</v>
      </c>
      <c r="E7807" s="4" t="s">
        <v>29</v>
      </c>
      <c r="F7807" s="4" t="s">
        <v>2108</v>
      </c>
      <c r="G7807" s="4" t="s">
        <v>2107</v>
      </c>
      <c r="H7807" s="4" t="s">
        <v>102</v>
      </c>
      <c r="I7807" s="4" t="s">
        <v>17</v>
      </c>
      <c r="J7807" s="4" t="s">
        <v>2367</v>
      </c>
      <c r="K7807" s="4" t="s">
        <v>1877</v>
      </c>
      <c r="L7807" s="4">
        <v>37064</v>
      </c>
      <c r="M7807" s="4" t="s">
        <v>7</v>
      </c>
      <c r="N7807" s="4" t="s">
        <v>5235</v>
      </c>
      <c r="O7807" s="4" t="s">
        <v>13</v>
      </c>
      <c r="P7807" s="4" t="s">
        <v>116</v>
      </c>
      <c r="Q7807" s="4" t="s">
        <v>5234</v>
      </c>
      <c r="R7807" s="4">
        <v>2.8159999999999998</v>
      </c>
      <c r="S7807" s="4">
        <v>2</v>
      </c>
      <c r="T7807" s="4">
        <v>0.2</v>
      </c>
      <c r="U7807" s="4">
        <v>0.31680000000000003</v>
      </c>
      <c r="V7807" s="4" t="str">
        <f>INDEX(Regional_Lookup!$B$2:$B$5,MATCH('Sample - Superstore'!M7807,Regional_Lookup!$A$2:$A$5,0))</f>
        <v>Maria Santos</v>
      </c>
      <c r="W7807" s="4">
        <f>INDEX(Regional_Lookup!$C$2:$C$5, MATCH('Sample - Superstore'!M7807,Regional_Lookup!$A$2:$A$5, 0))</f>
        <v>0.15</v>
      </c>
      <c r="X7807" s="4">
        <f>U7807/R7807</f>
        <v>0.11250000000000002</v>
      </c>
      <c r="Y7807" s="4" t="str">
        <f>IF(X7807&gt;=W7807, "Yes", "No")</f>
        <v>No</v>
      </c>
      <c r="Z7807" s="4">
        <f>D7807-C7807</f>
        <v>4</v>
      </c>
      <c r="AA7807" s="4" t="str" cm="1">
        <f t="array" ref="AA7807">_xlfn.IFS(Z7807&lt;=2,"Fast",Z7807&gt;5, "Slow", AND(Z7807&gt;=3,Z7807&lt;=5),"Standard")</f>
        <v>Standard</v>
      </c>
    </row>
    <row r="7808" spans="1:27" x14ac:dyDescent="0.2">
      <c r="A7808" s="4">
        <v>7807</v>
      </c>
      <c r="B7808" s="4" t="s">
        <v>5233</v>
      </c>
      <c r="C7808" s="5">
        <v>42269</v>
      </c>
      <c r="D7808" s="5">
        <v>42273</v>
      </c>
      <c r="E7808" s="4" t="s">
        <v>29</v>
      </c>
      <c r="F7808" s="4" t="s">
        <v>2108</v>
      </c>
      <c r="G7808" s="4" t="s">
        <v>2107</v>
      </c>
      <c r="H7808" s="4" t="s">
        <v>102</v>
      </c>
      <c r="I7808" s="4" t="s">
        <v>17</v>
      </c>
      <c r="J7808" s="4" t="s">
        <v>2367</v>
      </c>
      <c r="K7808" s="4" t="s">
        <v>1877</v>
      </c>
      <c r="L7808" s="4">
        <v>37064</v>
      </c>
      <c r="M7808" s="4" t="s">
        <v>7</v>
      </c>
      <c r="N7808" s="4" t="s">
        <v>5232</v>
      </c>
      <c r="O7808" s="4" t="s">
        <v>13</v>
      </c>
      <c r="P7808" s="4" t="s">
        <v>100</v>
      </c>
      <c r="Q7808" s="4" t="s">
        <v>5231</v>
      </c>
      <c r="R7808" s="4">
        <v>3.2040000000000002</v>
      </c>
      <c r="S7808" s="4">
        <v>2</v>
      </c>
      <c r="T7808" s="4">
        <v>0.7</v>
      </c>
      <c r="U7808" s="4">
        <v>-2.5632000000000001</v>
      </c>
      <c r="V7808" s="4" t="str">
        <f>INDEX(Regional_Lookup!$B$2:$B$5,MATCH('Sample - Superstore'!M7808,Regional_Lookup!$A$2:$A$5,0))</f>
        <v>Maria Santos</v>
      </c>
      <c r="W7808" s="4">
        <f>INDEX(Regional_Lookup!$C$2:$C$5, MATCH('Sample - Superstore'!M7808,Regional_Lookup!$A$2:$A$5, 0))</f>
        <v>0.15</v>
      </c>
      <c r="X7808" s="4">
        <f>U7808/R7808</f>
        <v>-0.8</v>
      </c>
      <c r="Y7808" s="4" t="str">
        <f>IF(X7808&gt;=W7808, "Yes", "No")</f>
        <v>No</v>
      </c>
      <c r="Z7808" s="4">
        <f>D7808-C7808</f>
        <v>4</v>
      </c>
      <c r="AA7808" s="4" t="str" cm="1">
        <f t="array" ref="AA7808">_xlfn.IFS(Z7808&lt;=2,"Fast",Z7808&gt;5, "Slow", AND(Z7808&gt;=3,Z7808&lt;=5),"Standard")</f>
        <v>Standard</v>
      </c>
    </row>
    <row r="7809" spans="1:27" x14ac:dyDescent="0.2">
      <c r="A7809" s="4">
        <v>7808</v>
      </c>
      <c r="B7809" s="4" t="s">
        <v>5230</v>
      </c>
      <c r="C7809" s="5">
        <v>42377</v>
      </c>
      <c r="D7809" s="5">
        <v>42382</v>
      </c>
      <c r="E7809" s="4" t="s">
        <v>29</v>
      </c>
      <c r="F7809" s="4" t="s">
        <v>5229</v>
      </c>
      <c r="G7809" s="4" t="s">
        <v>5228</v>
      </c>
      <c r="H7809" s="4" t="s">
        <v>18</v>
      </c>
      <c r="I7809" s="4" t="s">
        <v>17</v>
      </c>
      <c r="J7809" s="4" t="s">
        <v>705</v>
      </c>
      <c r="K7809" s="4" t="s">
        <v>636</v>
      </c>
      <c r="L7809" s="4">
        <v>27604</v>
      </c>
      <c r="M7809" s="4" t="s">
        <v>7</v>
      </c>
      <c r="N7809" s="4" t="s">
        <v>932</v>
      </c>
      <c r="O7809" s="4" t="s">
        <v>13</v>
      </c>
      <c r="P7809" s="4" t="s">
        <v>100</v>
      </c>
      <c r="Q7809" s="4" t="s">
        <v>931</v>
      </c>
      <c r="R7809" s="4">
        <v>30.827999999999999</v>
      </c>
      <c r="S7809" s="4">
        <v>7</v>
      </c>
      <c r="T7809" s="4">
        <v>0.7</v>
      </c>
      <c r="U7809" s="4">
        <v>-24.662400000000002</v>
      </c>
      <c r="V7809" s="4" t="str">
        <f>INDEX(Regional_Lookup!$B$2:$B$5,MATCH('Sample - Superstore'!M7809,Regional_Lookup!$A$2:$A$5,0))</f>
        <v>Maria Santos</v>
      </c>
      <c r="W7809" s="4">
        <f>INDEX(Regional_Lookup!$C$2:$C$5, MATCH('Sample - Superstore'!M7809,Regional_Lookup!$A$2:$A$5, 0))</f>
        <v>0.15</v>
      </c>
      <c r="X7809" s="4">
        <f>U7809/R7809</f>
        <v>-0.8</v>
      </c>
      <c r="Y7809" s="4" t="str">
        <f>IF(X7809&gt;=W7809, "Yes", "No")</f>
        <v>No</v>
      </c>
      <c r="Z7809" s="4">
        <f>D7809-C7809</f>
        <v>5</v>
      </c>
      <c r="AA7809" s="4" t="str" cm="1">
        <f t="array" ref="AA7809">_xlfn.IFS(Z7809&lt;=2,"Fast",Z7809&gt;5, "Slow", AND(Z7809&gt;=3,Z7809&lt;=5),"Standard")</f>
        <v>Standard</v>
      </c>
    </row>
    <row r="7810" spans="1:27" x14ac:dyDescent="0.2">
      <c r="A7810" s="4">
        <v>7809</v>
      </c>
      <c r="B7810" s="4" t="s">
        <v>5230</v>
      </c>
      <c r="C7810" s="5">
        <v>42377</v>
      </c>
      <c r="D7810" s="5">
        <v>42382</v>
      </c>
      <c r="E7810" s="4" t="s">
        <v>29</v>
      </c>
      <c r="F7810" s="4" t="s">
        <v>5229</v>
      </c>
      <c r="G7810" s="4" t="s">
        <v>5228</v>
      </c>
      <c r="H7810" s="4" t="s">
        <v>18</v>
      </c>
      <c r="I7810" s="4" t="s">
        <v>17</v>
      </c>
      <c r="J7810" s="4" t="s">
        <v>705</v>
      </c>
      <c r="K7810" s="4" t="s">
        <v>636</v>
      </c>
      <c r="L7810" s="4">
        <v>27604</v>
      </c>
      <c r="M7810" s="4" t="s">
        <v>7</v>
      </c>
      <c r="N7810" s="4" t="s">
        <v>4426</v>
      </c>
      <c r="O7810" s="4" t="s">
        <v>13</v>
      </c>
      <c r="P7810" s="4" t="s">
        <v>116</v>
      </c>
      <c r="Q7810" s="4" t="s">
        <v>4425</v>
      </c>
      <c r="R7810" s="4">
        <v>47.616</v>
      </c>
      <c r="S7810" s="4">
        <v>3</v>
      </c>
      <c r="T7810" s="4">
        <v>0.2</v>
      </c>
      <c r="U7810" s="4">
        <v>5.952</v>
      </c>
      <c r="V7810" s="4" t="str">
        <f>INDEX(Regional_Lookup!$B$2:$B$5,MATCH('Sample - Superstore'!M7810,Regional_Lookup!$A$2:$A$5,0))</f>
        <v>Maria Santos</v>
      </c>
      <c r="W7810" s="4">
        <f>INDEX(Regional_Lookup!$C$2:$C$5, MATCH('Sample - Superstore'!M7810,Regional_Lookup!$A$2:$A$5, 0))</f>
        <v>0.15</v>
      </c>
      <c r="X7810" s="4">
        <f>U7810/R7810</f>
        <v>0.125</v>
      </c>
      <c r="Y7810" s="4" t="str">
        <f>IF(X7810&gt;=W7810, "Yes", "No")</f>
        <v>No</v>
      </c>
      <c r="Z7810" s="4">
        <f>D7810-C7810</f>
        <v>5</v>
      </c>
      <c r="AA7810" s="4" t="str" cm="1">
        <f t="array" ref="AA7810">_xlfn.IFS(Z7810&lt;=2,"Fast",Z7810&gt;5, "Slow", AND(Z7810&gt;=3,Z7810&lt;=5),"Standard")</f>
        <v>Standard</v>
      </c>
    </row>
    <row r="7811" spans="1:27" x14ac:dyDescent="0.2">
      <c r="A7811" s="4">
        <v>7810</v>
      </c>
      <c r="B7811" s="4" t="s">
        <v>5230</v>
      </c>
      <c r="C7811" s="5">
        <v>42377</v>
      </c>
      <c r="D7811" s="5">
        <v>42382</v>
      </c>
      <c r="E7811" s="4" t="s">
        <v>29</v>
      </c>
      <c r="F7811" s="4" t="s">
        <v>5229</v>
      </c>
      <c r="G7811" s="4" t="s">
        <v>5228</v>
      </c>
      <c r="H7811" s="4" t="s">
        <v>18</v>
      </c>
      <c r="I7811" s="4" t="s">
        <v>17</v>
      </c>
      <c r="J7811" s="4" t="s">
        <v>705</v>
      </c>
      <c r="K7811" s="4" t="s">
        <v>636</v>
      </c>
      <c r="L7811" s="4">
        <v>27604</v>
      </c>
      <c r="M7811" s="4" t="s">
        <v>7</v>
      </c>
      <c r="N7811" s="4" t="s">
        <v>119</v>
      </c>
      <c r="O7811" s="4" t="s">
        <v>33</v>
      </c>
      <c r="P7811" s="4" t="s">
        <v>32</v>
      </c>
      <c r="Q7811" s="4" t="s">
        <v>118</v>
      </c>
      <c r="R7811" s="4">
        <v>108.78400000000001</v>
      </c>
      <c r="S7811" s="4">
        <v>2</v>
      </c>
      <c r="T7811" s="4">
        <v>0.2</v>
      </c>
      <c r="U7811" s="4">
        <v>10.878399999999999</v>
      </c>
      <c r="V7811" s="4" t="str">
        <f>INDEX(Regional_Lookup!$B$2:$B$5,MATCH('Sample - Superstore'!M7811,Regional_Lookup!$A$2:$A$5,0))</f>
        <v>Maria Santos</v>
      </c>
      <c r="W7811" s="4">
        <f>INDEX(Regional_Lookup!$C$2:$C$5, MATCH('Sample - Superstore'!M7811,Regional_Lookup!$A$2:$A$5, 0))</f>
        <v>0.15</v>
      </c>
      <c r="X7811" s="4">
        <f>U7811/R7811</f>
        <v>9.9999999999999992E-2</v>
      </c>
      <c r="Y7811" s="4" t="str">
        <f>IF(X7811&gt;=W7811, "Yes", "No")</f>
        <v>No</v>
      </c>
      <c r="Z7811" s="4">
        <f>D7811-C7811</f>
        <v>5</v>
      </c>
      <c r="AA7811" s="4" t="str" cm="1">
        <f t="array" ref="AA7811">_xlfn.IFS(Z7811&lt;=2,"Fast",Z7811&gt;5, "Slow", AND(Z7811&gt;=3,Z7811&lt;=5),"Standard")</f>
        <v>Standard</v>
      </c>
    </row>
    <row r="7812" spans="1:27" x14ac:dyDescent="0.2">
      <c r="A7812" s="4">
        <v>7811</v>
      </c>
      <c r="B7812" s="4" t="s">
        <v>5225</v>
      </c>
      <c r="C7812" s="5">
        <v>42414</v>
      </c>
      <c r="D7812" s="5">
        <v>42415</v>
      </c>
      <c r="E7812" s="4" t="s">
        <v>89</v>
      </c>
      <c r="F7812" s="4" t="s">
        <v>2264</v>
      </c>
      <c r="G7812" s="4" t="s">
        <v>2263</v>
      </c>
      <c r="H7812" s="4" t="s">
        <v>18</v>
      </c>
      <c r="I7812" s="4" t="s">
        <v>17</v>
      </c>
      <c r="J7812" s="4" t="s">
        <v>2148</v>
      </c>
      <c r="K7812" s="4" t="s">
        <v>2147</v>
      </c>
      <c r="L7812" s="4">
        <v>20735</v>
      </c>
      <c r="M7812" s="4" t="s">
        <v>5</v>
      </c>
      <c r="N7812" s="4" t="s">
        <v>3092</v>
      </c>
      <c r="O7812" s="4" t="s">
        <v>13</v>
      </c>
      <c r="P7812" s="4" t="s">
        <v>24</v>
      </c>
      <c r="Q7812" s="4" t="s">
        <v>3091</v>
      </c>
      <c r="R7812" s="4">
        <v>4.7699999999999996</v>
      </c>
      <c r="S7812" s="4">
        <v>1</v>
      </c>
      <c r="T7812" s="4">
        <v>0</v>
      </c>
      <c r="U7812" s="4">
        <v>2.1465000000000001</v>
      </c>
      <c r="V7812" s="4" t="str">
        <f>INDEX(Regional_Lookup!$B$2:$B$5,MATCH('Sample - Superstore'!M7812,Regional_Lookup!$A$2:$A$5,0))</f>
        <v>Sarah Miller</v>
      </c>
      <c r="W7812" s="4">
        <f>INDEX(Regional_Lookup!$C$2:$C$5, MATCH('Sample - Superstore'!M7812,Regional_Lookup!$A$2:$A$5, 0))</f>
        <v>0.16</v>
      </c>
      <c r="X7812" s="4">
        <f>U7812/R7812</f>
        <v>0.45000000000000007</v>
      </c>
      <c r="Y7812" s="4" t="str">
        <f>IF(X7812&gt;=W7812, "Yes", "No")</f>
        <v>Yes</v>
      </c>
      <c r="Z7812" s="4">
        <f>D7812-C7812</f>
        <v>1</v>
      </c>
      <c r="AA7812" s="4" t="str" cm="1">
        <f t="array" ref="AA7812">_xlfn.IFS(Z7812&lt;=2,"Fast",Z7812&gt;5, "Slow", AND(Z7812&gt;=3,Z7812&lt;=5),"Standard")</f>
        <v>Fast</v>
      </c>
    </row>
    <row r="7813" spans="1:27" x14ac:dyDescent="0.2">
      <c r="A7813" s="4">
        <v>7812</v>
      </c>
      <c r="B7813" s="4" t="s">
        <v>5225</v>
      </c>
      <c r="C7813" s="5">
        <v>42414</v>
      </c>
      <c r="D7813" s="5">
        <v>42415</v>
      </c>
      <c r="E7813" s="4" t="s">
        <v>89</v>
      </c>
      <c r="F7813" s="4" t="s">
        <v>2264</v>
      </c>
      <c r="G7813" s="4" t="s">
        <v>2263</v>
      </c>
      <c r="H7813" s="4" t="s">
        <v>18</v>
      </c>
      <c r="I7813" s="4" t="s">
        <v>17</v>
      </c>
      <c r="J7813" s="4" t="s">
        <v>2148</v>
      </c>
      <c r="K7813" s="4" t="s">
        <v>2147</v>
      </c>
      <c r="L7813" s="4">
        <v>20735</v>
      </c>
      <c r="M7813" s="4" t="s">
        <v>5</v>
      </c>
      <c r="N7813" s="4" t="s">
        <v>4544</v>
      </c>
      <c r="O7813" s="4" t="s">
        <v>13</v>
      </c>
      <c r="P7813" s="4" t="s">
        <v>116</v>
      </c>
      <c r="Q7813" s="4" t="s">
        <v>4543</v>
      </c>
      <c r="R7813" s="4">
        <v>7.98</v>
      </c>
      <c r="S7813" s="4">
        <v>3</v>
      </c>
      <c r="T7813" s="4">
        <v>0</v>
      </c>
      <c r="U7813" s="4">
        <v>2.0748000000000002</v>
      </c>
      <c r="V7813" s="4" t="str">
        <f>INDEX(Regional_Lookup!$B$2:$B$5,MATCH('Sample - Superstore'!M7813,Regional_Lookup!$A$2:$A$5,0))</f>
        <v>Sarah Miller</v>
      </c>
      <c r="W7813" s="4">
        <f>INDEX(Regional_Lookup!$C$2:$C$5, MATCH('Sample - Superstore'!M7813,Regional_Lookup!$A$2:$A$5, 0))</f>
        <v>0.16</v>
      </c>
      <c r="X7813" s="4">
        <f>U7813/R7813</f>
        <v>0.26</v>
      </c>
      <c r="Y7813" s="4" t="str">
        <f>IF(X7813&gt;=W7813, "Yes", "No")</f>
        <v>Yes</v>
      </c>
      <c r="Z7813" s="4">
        <f>D7813-C7813</f>
        <v>1</v>
      </c>
      <c r="AA7813" s="4" t="str" cm="1">
        <f t="array" ref="AA7813">_xlfn.IFS(Z7813&lt;=2,"Fast",Z7813&gt;5, "Slow", AND(Z7813&gt;=3,Z7813&lt;=5),"Standard")</f>
        <v>Fast</v>
      </c>
    </row>
    <row r="7814" spans="1:27" x14ac:dyDescent="0.2">
      <c r="A7814" s="4">
        <v>7813</v>
      </c>
      <c r="B7814" s="4" t="s">
        <v>5225</v>
      </c>
      <c r="C7814" s="5">
        <v>42414</v>
      </c>
      <c r="D7814" s="5">
        <v>42415</v>
      </c>
      <c r="E7814" s="4" t="s">
        <v>89</v>
      </c>
      <c r="F7814" s="4" t="s">
        <v>2264</v>
      </c>
      <c r="G7814" s="4" t="s">
        <v>2263</v>
      </c>
      <c r="H7814" s="4" t="s">
        <v>18</v>
      </c>
      <c r="I7814" s="4" t="s">
        <v>17</v>
      </c>
      <c r="J7814" s="4" t="s">
        <v>2148</v>
      </c>
      <c r="K7814" s="4" t="s">
        <v>2147</v>
      </c>
      <c r="L7814" s="4">
        <v>20735</v>
      </c>
      <c r="M7814" s="4" t="s">
        <v>5</v>
      </c>
      <c r="N7814" s="4" t="s">
        <v>5227</v>
      </c>
      <c r="O7814" s="4" t="s">
        <v>37</v>
      </c>
      <c r="P7814" s="4" t="s">
        <v>92</v>
      </c>
      <c r="Q7814" s="4" t="s">
        <v>5226</v>
      </c>
      <c r="R7814" s="4">
        <v>550.43100000000004</v>
      </c>
      <c r="S7814" s="4">
        <v>3</v>
      </c>
      <c r="T7814" s="4">
        <v>0.3</v>
      </c>
      <c r="U7814" s="4">
        <v>-47.1798</v>
      </c>
      <c r="V7814" s="4" t="str">
        <f>INDEX(Regional_Lookup!$B$2:$B$5,MATCH('Sample - Superstore'!M7814,Regional_Lookup!$A$2:$A$5,0))</f>
        <v>Sarah Miller</v>
      </c>
      <c r="W7814" s="4">
        <f>INDEX(Regional_Lookup!$C$2:$C$5, MATCH('Sample - Superstore'!M7814,Regional_Lookup!$A$2:$A$5, 0))</f>
        <v>0.16</v>
      </c>
      <c r="X7814" s="4">
        <f>U7814/R7814</f>
        <v>-8.5714285714285715E-2</v>
      </c>
      <c r="Y7814" s="4" t="str">
        <f>IF(X7814&gt;=W7814, "Yes", "No")</f>
        <v>No</v>
      </c>
      <c r="Z7814" s="4">
        <f>D7814-C7814</f>
        <v>1</v>
      </c>
      <c r="AA7814" s="4" t="str" cm="1">
        <f t="array" ref="AA7814">_xlfn.IFS(Z7814&lt;=2,"Fast",Z7814&gt;5, "Slow", AND(Z7814&gt;=3,Z7814&lt;=5),"Standard")</f>
        <v>Fast</v>
      </c>
    </row>
    <row r="7815" spans="1:27" x14ac:dyDescent="0.2">
      <c r="A7815" s="4">
        <v>7814</v>
      </c>
      <c r="B7815" s="4" t="s">
        <v>5225</v>
      </c>
      <c r="C7815" s="5">
        <v>42414</v>
      </c>
      <c r="D7815" s="5">
        <v>42415</v>
      </c>
      <c r="E7815" s="4" t="s">
        <v>89</v>
      </c>
      <c r="F7815" s="4" t="s">
        <v>2264</v>
      </c>
      <c r="G7815" s="4" t="s">
        <v>2263</v>
      </c>
      <c r="H7815" s="4" t="s">
        <v>18</v>
      </c>
      <c r="I7815" s="4" t="s">
        <v>17</v>
      </c>
      <c r="J7815" s="4" t="s">
        <v>2148</v>
      </c>
      <c r="K7815" s="4" t="s">
        <v>2147</v>
      </c>
      <c r="L7815" s="4">
        <v>20735</v>
      </c>
      <c r="M7815" s="4" t="s">
        <v>5</v>
      </c>
      <c r="N7815" s="4" t="s">
        <v>5224</v>
      </c>
      <c r="O7815" s="4" t="s">
        <v>37</v>
      </c>
      <c r="P7815" s="4" t="s">
        <v>36</v>
      </c>
      <c r="Q7815" s="4" t="s">
        <v>5223</v>
      </c>
      <c r="R7815" s="4">
        <v>10.56</v>
      </c>
      <c r="S7815" s="4">
        <v>6</v>
      </c>
      <c r="T7815" s="4">
        <v>0</v>
      </c>
      <c r="U7815" s="4">
        <v>4.6463999999999999</v>
      </c>
      <c r="V7815" s="4" t="str">
        <f>INDEX(Regional_Lookup!$B$2:$B$5,MATCH('Sample - Superstore'!M7815,Regional_Lookup!$A$2:$A$5,0))</f>
        <v>Sarah Miller</v>
      </c>
      <c r="W7815" s="4">
        <f>INDEX(Regional_Lookup!$C$2:$C$5, MATCH('Sample - Superstore'!M7815,Regional_Lookup!$A$2:$A$5, 0))</f>
        <v>0.16</v>
      </c>
      <c r="X7815" s="4">
        <f>U7815/R7815</f>
        <v>0.43999999999999995</v>
      </c>
      <c r="Y7815" s="4" t="str">
        <f>IF(X7815&gt;=W7815, "Yes", "No")</f>
        <v>Yes</v>
      </c>
      <c r="Z7815" s="4">
        <f>D7815-C7815</f>
        <v>1</v>
      </c>
      <c r="AA7815" s="4" t="str" cm="1">
        <f t="array" ref="AA7815">_xlfn.IFS(Z7815&lt;=2,"Fast",Z7815&gt;5, "Slow", AND(Z7815&gt;=3,Z7815&lt;=5),"Standard")</f>
        <v>Fast</v>
      </c>
    </row>
    <row r="7816" spans="1:27" x14ac:dyDescent="0.2">
      <c r="A7816" s="4">
        <v>7815</v>
      </c>
      <c r="B7816" s="4" t="s">
        <v>5222</v>
      </c>
      <c r="C7816" s="5">
        <v>42894</v>
      </c>
      <c r="D7816" s="5">
        <v>42896</v>
      </c>
      <c r="E7816" s="4" t="s">
        <v>89</v>
      </c>
      <c r="F7816" s="4" t="s">
        <v>5221</v>
      </c>
      <c r="G7816" s="4" t="s">
        <v>5220</v>
      </c>
      <c r="H7816" s="4" t="s">
        <v>102</v>
      </c>
      <c r="I7816" s="4" t="s">
        <v>17</v>
      </c>
      <c r="J7816" s="4" t="s">
        <v>59</v>
      </c>
      <c r="K7816" s="4" t="s">
        <v>15</v>
      </c>
      <c r="L7816" s="4">
        <v>90049</v>
      </c>
      <c r="M7816" s="4" t="s">
        <v>9</v>
      </c>
      <c r="N7816" s="4" t="s">
        <v>922</v>
      </c>
      <c r="O7816" s="4" t="s">
        <v>37</v>
      </c>
      <c r="P7816" s="4" t="s">
        <v>165</v>
      </c>
      <c r="Q7816" s="4" t="s">
        <v>921</v>
      </c>
      <c r="R7816" s="4">
        <v>1497.6659999999999</v>
      </c>
      <c r="S7816" s="4">
        <v>2</v>
      </c>
      <c r="T7816" s="4">
        <v>0.15</v>
      </c>
      <c r="U7816" s="4">
        <v>140.95679999999999</v>
      </c>
      <c r="V7816" s="4" t="str">
        <f>INDEX(Regional_Lookup!$B$2:$B$5,MATCH('Sample - Superstore'!M7816,Regional_Lookup!$A$2:$A$5,0))</f>
        <v>James Chen</v>
      </c>
      <c r="W7816" s="4">
        <f>INDEX(Regional_Lookup!$C$2:$C$5, MATCH('Sample - Superstore'!M7816,Regional_Lookup!$A$2:$A$5, 0))</f>
        <v>0.18</v>
      </c>
      <c r="X7816" s="4">
        <f>U7816/R7816</f>
        <v>9.4117647058823528E-2</v>
      </c>
      <c r="Y7816" s="4" t="str">
        <f>IF(X7816&gt;=W7816, "Yes", "No")</f>
        <v>No</v>
      </c>
      <c r="Z7816" s="4">
        <f>D7816-C7816</f>
        <v>2</v>
      </c>
      <c r="AA7816" s="4" t="str" cm="1">
        <f t="array" ref="AA7816">_xlfn.IFS(Z7816&lt;=2,"Fast",Z7816&gt;5, "Slow", AND(Z7816&gt;=3,Z7816&lt;=5),"Standard")</f>
        <v>Fast</v>
      </c>
    </row>
    <row r="7817" spans="1:27" x14ac:dyDescent="0.2">
      <c r="A7817" s="4">
        <v>7816</v>
      </c>
      <c r="B7817" s="4" t="s">
        <v>5222</v>
      </c>
      <c r="C7817" s="5">
        <v>42894</v>
      </c>
      <c r="D7817" s="5">
        <v>42896</v>
      </c>
      <c r="E7817" s="4" t="s">
        <v>89</v>
      </c>
      <c r="F7817" s="4" t="s">
        <v>5221</v>
      </c>
      <c r="G7817" s="4" t="s">
        <v>5220</v>
      </c>
      <c r="H7817" s="4" t="s">
        <v>102</v>
      </c>
      <c r="I7817" s="4" t="s">
        <v>17</v>
      </c>
      <c r="J7817" s="4" t="s">
        <v>59</v>
      </c>
      <c r="K7817" s="4" t="s">
        <v>15</v>
      </c>
      <c r="L7817" s="4">
        <v>90049</v>
      </c>
      <c r="M7817" s="4" t="s">
        <v>9</v>
      </c>
      <c r="N7817" s="4" t="s">
        <v>5219</v>
      </c>
      <c r="O7817" s="4" t="s">
        <v>33</v>
      </c>
      <c r="P7817" s="4" t="s">
        <v>32</v>
      </c>
      <c r="Q7817" s="4" t="s">
        <v>5218</v>
      </c>
      <c r="R7817" s="4">
        <v>17.52</v>
      </c>
      <c r="S7817" s="4">
        <v>2</v>
      </c>
      <c r="T7817" s="4">
        <v>0.2</v>
      </c>
      <c r="U7817" s="4">
        <v>-3.504</v>
      </c>
      <c r="V7817" s="4" t="str">
        <f>INDEX(Regional_Lookup!$B$2:$B$5,MATCH('Sample - Superstore'!M7817,Regional_Lookup!$A$2:$A$5,0))</f>
        <v>James Chen</v>
      </c>
      <c r="W7817" s="4">
        <f>INDEX(Regional_Lookup!$C$2:$C$5, MATCH('Sample - Superstore'!M7817,Regional_Lookup!$A$2:$A$5, 0))</f>
        <v>0.18</v>
      </c>
      <c r="X7817" s="4">
        <f>U7817/R7817</f>
        <v>-0.2</v>
      </c>
      <c r="Y7817" s="4" t="str">
        <f>IF(X7817&gt;=W7817, "Yes", "No")</f>
        <v>No</v>
      </c>
      <c r="Z7817" s="4">
        <f>D7817-C7817</f>
        <v>2</v>
      </c>
      <c r="AA7817" s="4" t="str" cm="1">
        <f t="array" ref="AA7817">_xlfn.IFS(Z7817&lt;=2,"Fast",Z7817&gt;5, "Slow", AND(Z7817&gt;=3,Z7817&lt;=5),"Standard")</f>
        <v>Fast</v>
      </c>
    </row>
    <row r="7818" spans="1:27" x14ac:dyDescent="0.2">
      <c r="A7818" s="4">
        <v>7817</v>
      </c>
      <c r="B7818" s="4" t="s">
        <v>5217</v>
      </c>
      <c r="C7818" s="5">
        <v>42664</v>
      </c>
      <c r="D7818" s="5">
        <v>42669</v>
      </c>
      <c r="E7818" s="4" t="s">
        <v>21</v>
      </c>
      <c r="F7818" s="4" t="s">
        <v>4193</v>
      </c>
      <c r="G7818" s="4" t="s">
        <v>4192</v>
      </c>
      <c r="H7818" s="4" t="s">
        <v>102</v>
      </c>
      <c r="I7818" s="4" t="s">
        <v>17</v>
      </c>
      <c r="J7818" s="4" t="s">
        <v>2427</v>
      </c>
      <c r="K7818" s="4" t="s">
        <v>2426</v>
      </c>
      <c r="L7818" s="4">
        <v>89031</v>
      </c>
      <c r="M7818" s="4" t="s">
        <v>9</v>
      </c>
      <c r="N7818" s="4" t="s">
        <v>690</v>
      </c>
      <c r="O7818" s="4" t="s">
        <v>13</v>
      </c>
      <c r="P7818" s="4" t="s">
        <v>116</v>
      </c>
      <c r="Q7818" s="4" t="s">
        <v>689</v>
      </c>
      <c r="R7818" s="4">
        <v>113.22</v>
      </c>
      <c r="S7818" s="4">
        <v>3</v>
      </c>
      <c r="T7818" s="4">
        <v>0</v>
      </c>
      <c r="U7818" s="4">
        <v>29.437200000000001</v>
      </c>
      <c r="V7818" s="4" t="str">
        <f>INDEX(Regional_Lookup!$B$2:$B$5,MATCH('Sample - Superstore'!M7818,Regional_Lookup!$A$2:$A$5,0))</f>
        <v>James Chen</v>
      </c>
      <c r="W7818" s="4">
        <f>INDEX(Regional_Lookup!$C$2:$C$5, MATCH('Sample - Superstore'!M7818,Regional_Lookup!$A$2:$A$5, 0))</f>
        <v>0.18</v>
      </c>
      <c r="X7818" s="4">
        <f>U7818/R7818</f>
        <v>0.26</v>
      </c>
      <c r="Y7818" s="4" t="str">
        <f>IF(X7818&gt;=W7818, "Yes", "No")</f>
        <v>Yes</v>
      </c>
      <c r="Z7818" s="4">
        <f>D7818-C7818</f>
        <v>5</v>
      </c>
      <c r="AA7818" s="4" t="str" cm="1">
        <f t="array" ref="AA7818">_xlfn.IFS(Z7818&lt;=2,"Fast",Z7818&gt;5, "Slow", AND(Z7818&gt;=3,Z7818&lt;=5),"Standard")</f>
        <v>Standard</v>
      </c>
    </row>
    <row r="7819" spans="1:27" x14ac:dyDescent="0.2">
      <c r="A7819" s="4">
        <v>7818</v>
      </c>
      <c r="B7819" s="4" t="s">
        <v>5217</v>
      </c>
      <c r="C7819" s="5">
        <v>42664</v>
      </c>
      <c r="D7819" s="5">
        <v>42669</v>
      </c>
      <c r="E7819" s="4" t="s">
        <v>21</v>
      </c>
      <c r="F7819" s="4" t="s">
        <v>4193</v>
      </c>
      <c r="G7819" s="4" t="s">
        <v>4192</v>
      </c>
      <c r="H7819" s="4" t="s">
        <v>102</v>
      </c>
      <c r="I7819" s="4" t="s">
        <v>17</v>
      </c>
      <c r="J7819" s="4" t="s">
        <v>2427</v>
      </c>
      <c r="K7819" s="4" t="s">
        <v>2426</v>
      </c>
      <c r="L7819" s="4">
        <v>89031</v>
      </c>
      <c r="M7819" s="4" t="s">
        <v>9</v>
      </c>
      <c r="N7819" s="4" t="s">
        <v>4478</v>
      </c>
      <c r="O7819" s="4" t="s">
        <v>13</v>
      </c>
      <c r="P7819" s="4" t="s">
        <v>24</v>
      </c>
      <c r="Q7819" s="4" t="s">
        <v>4477</v>
      </c>
      <c r="R7819" s="4">
        <v>35.880000000000003</v>
      </c>
      <c r="S7819" s="4">
        <v>6</v>
      </c>
      <c r="T7819" s="4">
        <v>0</v>
      </c>
      <c r="U7819" s="4">
        <v>17.581199999999999</v>
      </c>
      <c r="V7819" s="4" t="str">
        <f>INDEX(Regional_Lookup!$B$2:$B$5,MATCH('Sample - Superstore'!M7819,Regional_Lookup!$A$2:$A$5,0))</f>
        <v>James Chen</v>
      </c>
      <c r="W7819" s="4">
        <f>INDEX(Regional_Lookup!$C$2:$C$5, MATCH('Sample - Superstore'!M7819,Regional_Lookup!$A$2:$A$5, 0))</f>
        <v>0.18</v>
      </c>
      <c r="X7819" s="4">
        <f>U7819/R7819</f>
        <v>0.48999999999999994</v>
      </c>
      <c r="Y7819" s="4" t="str">
        <f>IF(X7819&gt;=W7819, "Yes", "No")</f>
        <v>Yes</v>
      </c>
      <c r="Z7819" s="4">
        <f>D7819-C7819</f>
        <v>5</v>
      </c>
      <c r="AA7819" s="4" t="str" cm="1">
        <f t="array" ref="AA7819">_xlfn.IFS(Z7819&lt;=2,"Fast",Z7819&gt;5, "Slow", AND(Z7819&gt;=3,Z7819&lt;=5),"Standard")</f>
        <v>Standard</v>
      </c>
    </row>
    <row r="7820" spans="1:27" x14ac:dyDescent="0.2">
      <c r="A7820" s="4">
        <v>7819</v>
      </c>
      <c r="B7820" s="4" t="s">
        <v>5217</v>
      </c>
      <c r="C7820" s="5">
        <v>42664</v>
      </c>
      <c r="D7820" s="5">
        <v>42669</v>
      </c>
      <c r="E7820" s="4" t="s">
        <v>21</v>
      </c>
      <c r="F7820" s="4" t="s">
        <v>4193</v>
      </c>
      <c r="G7820" s="4" t="s">
        <v>4192</v>
      </c>
      <c r="H7820" s="4" t="s">
        <v>102</v>
      </c>
      <c r="I7820" s="4" t="s">
        <v>17</v>
      </c>
      <c r="J7820" s="4" t="s">
        <v>2427</v>
      </c>
      <c r="K7820" s="4" t="s">
        <v>2426</v>
      </c>
      <c r="L7820" s="4">
        <v>89031</v>
      </c>
      <c r="M7820" s="4" t="s">
        <v>9</v>
      </c>
      <c r="N7820" s="4" t="s">
        <v>5216</v>
      </c>
      <c r="O7820" s="4" t="s">
        <v>13</v>
      </c>
      <c r="P7820" s="4" t="s">
        <v>100</v>
      </c>
      <c r="Q7820" s="4" t="s">
        <v>5215</v>
      </c>
      <c r="R7820" s="4">
        <v>4535.9759999999997</v>
      </c>
      <c r="S7820" s="4">
        <v>3</v>
      </c>
      <c r="T7820" s="4">
        <v>0.2</v>
      </c>
      <c r="U7820" s="4">
        <v>1644.2913000000001</v>
      </c>
      <c r="V7820" s="4" t="str">
        <f>INDEX(Regional_Lookup!$B$2:$B$5,MATCH('Sample - Superstore'!M7820,Regional_Lookup!$A$2:$A$5,0))</f>
        <v>James Chen</v>
      </c>
      <c r="W7820" s="4">
        <f>INDEX(Regional_Lookup!$C$2:$C$5, MATCH('Sample - Superstore'!M7820,Regional_Lookup!$A$2:$A$5, 0))</f>
        <v>0.18</v>
      </c>
      <c r="X7820" s="4">
        <f>U7820/R7820</f>
        <v>0.36250000000000004</v>
      </c>
      <c r="Y7820" s="4" t="str">
        <f>IF(X7820&gt;=W7820, "Yes", "No")</f>
        <v>Yes</v>
      </c>
      <c r="Z7820" s="4">
        <f>D7820-C7820</f>
        <v>5</v>
      </c>
      <c r="AA7820" s="4" t="str" cm="1">
        <f t="array" ref="AA7820">_xlfn.IFS(Z7820&lt;=2,"Fast",Z7820&gt;5, "Slow", AND(Z7820&gt;=3,Z7820&lt;=5),"Standard")</f>
        <v>Standard</v>
      </c>
    </row>
    <row r="7821" spans="1:27" x14ac:dyDescent="0.2">
      <c r="A7821" s="4">
        <v>7820</v>
      </c>
      <c r="B7821" s="4" t="s">
        <v>5214</v>
      </c>
      <c r="C7821" s="5">
        <v>42761</v>
      </c>
      <c r="D7821" s="5">
        <v>42765</v>
      </c>
      <c r="E7821" s="4" t="s">
        <v>29</v>
      </c>
      <c r="F7821" s="4" t="s">
        <v>753</v>
      </c>
      <c r="G7821" s="4" t="s">
        <v>752</v>
      </c>
      <c r="H7821" s="4" t="s">
        <v>18</v>
      </c>
      <c r="I7821" s="4" t="s">
        <v>17</v>
      </c>
      <c r="J7821" s="4" t="s">
        <v>248</v>
      </c>
      <c r="K7821" s="4" t="s">
        <v>15</v>
      </c>
      <c r="L7821" s="4">
        <v>94109</v>
      </c>
      <c r="M7821" s="4" t="s">
        <v>9</v>
      </c>
      <c r="N7821" s="4" t="s">
        <v>5213</v>
      </c>
      <c r="O7821" s="4" t="s">
        <v>13</v>
      </c>
      <c r="P7821" s="4" t="s">
        <v>109</v>
      </c>
      <c r="Q7821" s="4" t="s">
        <v>5212</v>
      </c>
      <c r="R7821" s="4">
        <v>11.84</v>
      </c>
      <c r="S7821" s="4">
        <v>8</v>
      </c>
      <c r="T7821" s="4">
        <v>0</v>
      </c>
      <c r="U7821" s="4">
        <v>5.6832000000000003</v>
      </c>
      <c r="V7821" s="4" t="str">
        <f>INDEX(Regional_Lookup!$B$2:$B$5,MATCH('Sample - Superstore'!M7821,Regional_Lookup!$A$2:$A$5,0))</f>
        <v>James Chen</v>
      </c>
      <c r="W7821" s="4">
        <f>INDEX(Regional_Lookup!$C$2:$C$5, MATCH('Sample - Superstore'!M7821,Regional_Lookup!$A$2:$A$5, 0))</f>
        <v>0.18</v>
      </c>
      <c r="X7821" s="4">
        <f>U7821/R7821</f>
        <v>0.48000000000000004</v>
      </c>
      <c r="Y7821" s="4" t="str">
        <f>IF(X7821&gt;=W7821, "Yes", "No")</f>
        <v>Yes</v>
      </c>
      <c r="Z7821" s="4">
        <f>D7821-C7821</f>
        <v>4</v>
      </c>
      <c r="AA7821" s="4" t="str" cm="1">
        <f t="array" ref="AA7821">_xlfn.IFS(Z7821&lt;=2,"Fast",Z7821&gt;5, "Slow", AND(Z7821&gt;=3,Z7821&lt;=5),"Standard")</f>
        <v>Standard</v>
      </c>
    </row>
    <row r="7822" spans="1:27" x14ac:dyDescent="0.2">
      <c r="A7822" s="4">
        <v>7821</v>
      </c>
      <c r="B7822" s="4" t="s">
        <v>5211</v>
      </c>
      <c r="C7822" s="5">
        <v>43077</v>
      </c>
      <c r="D7822" s="5">
        <v>43079</v>
      </c>
      <c r="E7822" s="4" t="s">
        <v>21</v>
      </c>
      <c r="F7822" s="4" t="s">
        <v>4472</v>
      </c>
      <c r="G7822" s="4" t="s">
        <v>4471</v>
      </c>
      <c r="H7822" s="4" t="s">
        <v>102</v>
      </c>
      <c r="I7822" s="4" t="s">
        <v>17</v>
      </c>
      <c r="J7822" s="4" t="s">
        <v>270</v>
      </c>
      <c r="K7822" s="4" t="s">
        <v>269</v>
      </c>
      <c r="L7822" s="4">
        <v>2920</v>
      </c>
      <c r="M7822" s="4" t="s">
        <v>5</v>
      </c>
      <c r="N7822" s="4" t="s">
        <v>402</v>
      </c>
      <c r="O7822" s="4" t="s">
        <v>13</v>
      </c>
      <c r="P7822" s="4" t="s">
        <v>231</v>
      </c>
      <c r="Q7822" s="4" t="s">
        <v>401</v>
      </c>
      <c r="R7822" s="4">
        <v>592.74</v>
      </c>
      <c r="S7822" s="4">
        <v>6</v>
      </c>
      <c r="T7822" s="4">
        <v>0</v>
      </c>
      <c r="U7822" s="4">
        <v>160.03980000000001</v>
      </c>
      <c r="V7822" s="4" t="str">
        <f>INDEX(Regional_Lookup!$B$2:$B$5,MATCH('Sample - Superstore'!M7822,Regional_Lookup!$A$2:$A$5,0))</f>
        <v>Sarah Miller</v>
      </c>
      <c r="W7822" s="4">
        <f>INDEX(Regional_Lookup!$C$2:$C$5, MATCH('Sample - Superstore'!M7822,Regional_Lookup!$A$2:$A$5, 0))</f>
        <v>0.16</v>
      </c>
      <c r="X7822" s="4">
        <f>U7822/R7822</f>
        <v>0.27</v>
      </c>
      <c r="Y7822" s="4" t="str">
        <f>IF(X7822&gt;=W7822, "Yes", "No")</f>
        <v>Yes</v>
      </c>
      <c r="Z7822" s="4">
        <f>D7822-C7822</f>
        <v>2</v>
      </c>
      <c r="AA7822" s="4" t="str" cm="1">
        <f t="array" ref="AA7822">_xlfn.IFS(Z7822&lt;=2,"Fast",Z7822&gt;5, "Slow", AND(Z7822&gt;=3,Z7822&lt;=5),"Standard")</f>
        <v>Fast</v>
      </c>
    </row>
    <row r="7823" spans="1:27" x14ac:dyDescent="0.2">
      <c r="A7823" s="4">
        <v>7822</v>
      </c>
      <c r="B7823" s="4" t="s">
        <v>5210</v>
      </c>
      <c r="C7823" s="5">
        <v>42664</v>
      </c>
      <c r="D7823" s="5">
        <v>42667</v>
      </c>
      <c r="E7823" s="4" t="s">
        <v>21</v>
      </c>
      <c r="F7823" s="4" t="s">
        <v>2911</v>
      </c>
      <c r="G7823" s="4" t="s">
        <v>2910</v>
      </c>
      <c r="H7823" s="4" t="s">
        <v>18</v>
      </c>
      <c r="I7823" s="4" t="s">
        <v>17</v>
      </c>
      <c r="J7823" s="4" t="s">
        <v>1362</v>
      </c>
      <c r="K7823" s="4" t="s">
        <v>1877</v>
      </c>
      <c r="L7823" s="4">
        <v>38301</v>
      </c>
      <c r="M7823" s="4" t="s">
        <v>7</v>
      </c>
      <c r="N7823" s="4" t="s">
        <v>2111</v>
      </c>
      <c r="O7823" s="4" t="s">
        <v>13</v>
      </c>
      <c r="P7823" s="4" t="s">
        <v>231</v>
      </c>
      <c r="Q7823" s="4" t="s">
        <v>3500</v>
      </c>
      <c r="R7823" s="4">
        <v>111.672</v>
      </c>
      <c r="S7823" s="4">
        <v>9</v>
      </c>
      <c r="T7823" s="4">
        <v>0.2</v>
      </c>
      <c r="U7823" s="4">
        <v>6.9794999999999998</v>
      </c>
      <c r="V7823" s="4" t="str">
        <f>INDEX(Regional_Lookup!$B$2:$B$5,MATCH('Sample - Superstore'!M7823,Regional_Lookup!$A$2:$A$5,0))</f>
        <v>Maria Santos</v>
      </c>
      <c r="W7823" s="4">
        <f>INDEX(Regional_Lookup!$C$2:$C$5, MATCH('Sample - Superstore'!M7823,Regional_Lookup!$A$2:$A$5, 0))</f>
        <v>0.15</v>
      </c>
      <c r="X7823" s="4">
        <f>U7823/R7823</f>
        <v>6.25E-2</v>
      </c>
      <c r="Y7823" s="4" t="str">
        <f>IF(X7823&gt;=W7823, "Yes", "No")</f>
        <v>No</v>
      </c>
      <c r="Z7823" s="4">
        <f>D7823-C7823</f>
        <v>3</v>
      </c>
      <c r="AA7823" s="4" t="str" cm="1">
        <f t="array" ref="AA7823">_xlfn.IFS(Z7823&lt;=2,"Fast",Z7823&gt;5, "Slow", AND(Z7823&gt;=3,Z7823&lt;=5),"Standard")</f>
        <v>Standard</v>
      </c>
    </row>
    <row r="7824" spans="1:27" x14ac:dyDescent="0.2">
      <c r="A7824" s="4">
        <v>7823</v>
      </c>
      <c r="B7824" s="4" t="s">
        <v>5207</v>
      </c>
      <c r="C7824" s="5">
        <v>41877</v>
      </c>
      <c r="D7824" s="5">
        <v>41883</v>
      </c>
      <c r="E7824" s="4" t="s">
        <v>29</v>
      </c>
      <c r="F7824" s="4" t="s">
        <v>1973</v>
      </c>
      <c r="G7824" s="4" t="s">
        <v>1972</v>
      </c>
      <c r="H7824" s="4" t="s">
        <v>102</v>
      </c>
      <c r="I7824" s="4" t="s">
        <v>17</v>
      </c>
      <c r="J7824" s="4" t="s">
        <v>148</v>
      </c>
      <c r="K7824" s="4" t="s">
        <v>147</v>
      </c>
      <c r="L7824" s="4">
        <v>19711</v>
      </c>
      <c r="M7824" s="4" t="s">
        <v>5</v>
      </c>
      <c r="N7824" s="4" t="s">
        <v>5209</v>
      </c>
      <c r="O7824" s="4" t="s">
        <v>13</v>
      </c>
      <c r="P7824" s="4" t="s">
        <v>116</v>
      </c>
      <c r="Q7824" s="4" t="s">
        <v>5208</v>
      </c>
      <c r="R7824" s="4">
        <v>8.64</v>
      </c>
      <c r="S7824" s="4">
        <v>3</v>
      </c>
      <c r="T7824" s="4">
        <v>0</v>
      </c>
      <c r="U7824" s="4">
        <v>2.5055999999999998</v>
      </c>
      <c r="V7824" s="4" t="str">
        <f>INDEX(Regional_Lookup!$B$2:$B$5,MATCH('Sample - Superstore'!M7824,Regional_Lookup!$A$2:$A$5,0))</f>
        <v>Sarah Miller</v>
      </c>
      <c r="W7824" s="4">
        <f>INDEX(Regional_Lookup!$C$2:$C$5, MATCH('Sample - Superstore'!M7824,Regional_Lookup!$A$2:$A$5, 0))</f>
        <v>0.16</v>
      </c>
      <c r="X7824" s="4">
        <f>U7824/R7824</f>
        <v>0.28999999999999998</v>
      </c>
      <c r="Y7824" s="4" t="str">
        <f>IF(X7824&gt;=W7824, "Yes", "No")</f>
        <v>Yes</v>
      </c>
      <c r="Z7824" s="4">
        <f>D7824-C7824</f>
        <v>6</v>
      </c>
      <c r="AA7824" s="4" t="str" cm="1">
        <f t="array" ref="AA7824">_xlfn.IFS(Z7824&lt;=2,"Fast",Z7824&gt;5, "Slow", AND(Z7824&gt;=3,Z7824&lt;=5),"Standard")</f>
        <v>Slow</v>
      </c>
    </row>
    <row r="7825" spans="1:27" x14ac:dyDescent="0.2">
      <c r="A7825" s="4">
        <v>7824</v>
      </c>
      <c r="B7825" s="4" t="s">
        <v>5207</v>
      </c>
      <c r="C7825" s="5">
        <v>41877</v>
      </c>
      <c r="D7825" s="5">
        <v>41883</v>
      </c>
      <c r="E7825" s="4" t="s">
        <v>29</v>
      </c>
      <c r="F7825" s="4" t="s">
        <v>1973</v>
      </c>
      <c r="G7825" s="4" t="s">
        <v>1972</v>
      </c>
      <c r="H7825" s="4" t="s">
        <v>102</v>
      </c>
      <c r="I7825" s="4" t="s">
        <v>17</v>
      </c>
      <c r="J7825" s="4" t="s">
        <v>148</v>
      </c>
      <c r="K7825" s="4" t="s">
        <v>147</v>
      </c>
      <c r="L7825" s="4">
        <v>19711</v>
      </c>
      <c r="M7825" s="4" t="s">
        <v>5</v>
      </c>
      <c r="N7825" s="4" t="s">
        <v>5206</v>
      </c>
      <c r="O7825" s="4" t="s">
        <v>33</v>
      </c>
      <c r="P7825" s="4" t="s">
        <v>55</v>
      </c>
      <c r="Q7825" s="4" t="s">
        <v>5205</v>
      </c>
      <c r="R7825" s="4">
        <v>149.97</v>
      </c>
      <c r="S7825" s="4">
        <v>3</v>
      </c>
      <c r="T7825" s="4">
        <v>0</v>
      </c>
      <c r="U7825" s="4">
        <v>52.4895</v>
      </c>
      <c r="V7825" s="4" t="str">
        <f>INDEX(Regional_Lookup!$B$2:$B$5,MATCH('Sample - Superstore'!M7825,Regional_Lookup!$A$2:$A$5,0))</f>
        <v>Sarah Miller</v>
      </c>
      <c r="W7825" s="4">
        <f>INDEX(Regional_Lookup!$C$2:$C$5, MATCH('Sample - Superstore'!M7825,Regional_Lookup!$A$2:$A$5, 0))</f>
        <v>0.16</v>
      </c>
      <c r="X7825" s="4">
        <f>U7825/R7825</f>
        <v>0.35</v>
      </c>
      <c r="Y7825" s="4" t="str">
        <f>IF(X7825&gt;=W7825, "Yes", "No")</f>
        <v>Yes</v>
      </c>
      <c r="Z7825" s="4">
        <f>D7825-C7825</f>
        <v>6</v>
      </c>
      <c r="AA7825" s="4" t="str" cm="1">
        <f t="array" ref="AA7825">_xlfn.IFS(Z7825&lt;=2,"Fast",Z7825&gt;5, "Slow", AND(Z7825&gt;=3,Z7825&lt;=5),"Standard")</f>
        <v>Slow</v>
      </c>
    </row>
    <row r="7826" spans="1:27" x14ac:dyDescent="0.2">
      <c r="A7826" s="4">
        <v>7825</v>
      </c>
      <c r="B7826" s="4" t="s">
        <v>5204</v>
      </c>
      <c r="C7826" s="5">
        <v>41775</v>
      </c>
      <c r="D7826" s="5">
        <v>41782</v>
      </c>
      <c r="E7826" s="4" t="s">
        <v>29</v>
      </c>
      <c r="F7826" s="4" t="s">
        <v>1344</v>
      </c>
      <c r="G7826" s="4" t="s">
        <v>1343</v>
      </c>
      <c r="H7826" s="4" t="s">
        <v>50</v>
      </c>
      <c r="I7826" s="4" t="s">
        <v>17</v>
      </c>
      <c r="J7826" s="4" t="s">
        <v>59</v>
      </c>
      <c r="K7826" s="4" t="s">
        <v>15</v>
      </c>
      <c r="L7826" s="4">
        <v>90036</v>
      </c>
      <c r="M7826" s="4" t="s">
        <v>9</v>
      </c>
      <c r="N7826" s="4" t="s">
        <v>5203</v>
      </c>
      <c r="O7826" s="4" t="s">
        <v>37</v>
      </c>
      <c r="P7826" s="4" t="s">
        <v>221</v>
      </c>
      <c r="Q7826" s="4" t="s">
        <v>5202</v>
      </c>
      <c r="R7826" s="4">
        <v>232.88</v>
      </c>
      <c r="S7826" s="4">
        <v>5</v>
      </c>
      <c r="T7826" s="4">
        <v>0.2</v>
      </c>
      <c r="U7826" s="4">
        <v>17.466000000000001</v>
      </c>
      <c r="V7826" s="4" t="str">
        <f>INDEX(Regional_Lookup!$B$2:$B$5,MATCH('Sample - Superstore'!M7826,Regional_Lookup!$A$2:$A$5,0))</f>
        <v>James Chen</v>
      </c>
      <c r="W7826" s="4">
        <f>INDEX(Regional_Lookup!$C$2:$C$5, MATCH('Sample - Superstore'!M7826,Regional_Lookup!$A$2:$A$5, 0))</f>
        <v>0.18</v>
      </c>
      <c r="X7826" s="4">
        <f>U7826/R7826</f>
        <v>7.5000000000000011E-2</v>
      </c>
      <c r="Y7826" s="4" t="str">
        <f>IF(X7826&gt;=W7826, "Yes", "No")</f>
        <v>No</v>
      </c>
      <c r="Z7826" s="4">
        <f>D7826-C7826</f>
        <v>7</v>
      </c>
      <c r="AA7826" s="4" t="str" cm="1">
        <f t="array" ref="AA7826">_xlfn.IFS(Z7826&lt;=2,"Fast",Z7826&gt;5, "Slow", AND(Z7826&gt;=3,Z7826&lt;=5),"Standard")</f>
        <v>Slow</v>
      </c>
    </row>
    <row r="7827" spans="1:27" x14ac:dyDescent="0.2">
      <c r="A7827" s="4">
        <v>7826</v>
      </c>
      <c r="B7827" s="4" t="s">
        <v>5201</v>
      </c>
      <c r="C7827" s="5">
        <v>42038</v>
      </c>
      <c r="D7827" s="5">
        <v>42042</v>
      </c>
      <c r="E7827" s="4" t="s">
        <v>29</v>
      </c>
      <c r="F7827" s="4" t="s">
        <v>1344</v>
      </c>
      <c r="G7827" s="4" t="s">
        <v>1343</v>
      </c>
      <c r="H7827" s="4" t="s">
        <v>50</v>
      </c>
      <c r="I7827" s="4" t="s">
        <v>17</v>
      </c>
      <c r="J7827" s="4" t="s">
        <v>1718</v>
      </c>
      <c r="K7827" s="4" t="s">
        <v>66</v>
      </c>
      <c r="L7827" s="4">
        <v>13440</v>
      </c>
      <c r="M7827" s="4" t="s">
        <v>5</v>
      </c>
      <c r="N7827" s="4" t="s">
        <v>635</v>
      </c>
      <c r="O7827" s="4" t="s">
        <v>37</v>
      </c>
      <c r="P7827" s="4" t="s">
        <v>221</v>
      </c>
      <c r="Q7827" s="4" t="s">
        <v>634</v>
      </c>
      <c r="R7827" s="4">
        <v>90.882000000000005</v>
      </c>
      <c r="S7827" s="4">
        <v>1</v>
      </c>
      <c r="T7827" s="4">
        <v>0.1</v>
      </c>
      <c r="U7827" s="4">
        <v>15.147</v>
      </c>
      <c r="V7827" s="4" t="str">
        <f>INDEX(Regional_Lookup!$B$2:$B$5,MATCH('Sample - Superstore'!M7827,Regional_Lookup!$A$2:$A$5,0))</f>
        <v>Sarah Miller</v>
      </c>
      <c r="W7827" s="4">
        <f>INDEX(Regional_Lookup!$C$2:$C$5, MATCH('Sample - Superstore'!M7827,Regional_Lookup!$A$2:$A$5, 0))</f>
        <v>0.16</v>
      </c>
      <c r="X7827" s="4">
        <f>U7827/R7827</f>
        <v>0.16666666666666666</v>
      </c>
      <c r="Y7827" s="4" t="str">
        <f>IF(X7827&gt;=W7827, "Yes", "No")</f>
        <v>Yes</v>
      </c>
      <c r="Z7827" s="4">
        <f>D7827-C7827</f>
        <v>4</v>
      </c>
      <c r="AA7827" s="4" t="str" cm="1">
        <f t="array" ref="AA7827">_xlfn.IFS(Z7827&lt;=2,"Fast",Z7827&gt;5, "Slow", AND(Z7827&gt;=3,Z7827&lt;=5),"Standard")</f>
        <v>Standard</v>
      </c>
    </row>
    <row r="7828" spans="1:27" x14ac:dyDescent="0.2">
      <c r="A7828" s="4">
        <v>7827</v>
      </c>
      <c r="B7828" s="4" t="s">
        <v>5198</v>
      </c>
      <c r="C7828" s="5">
        <v>43039</v>
      </c>
      <c r="D7828" s="5">
        <v>43044</v>
      </c>
      <c r="E7828" s="4" t="s">
        <v>29</v>
      </c>
      <c r="F7828" s="4" t="s">
        <v>620</v>
      </c>
      <c r="G7828" s="4" t="s">
        <v>619</v>
      </c>
      <c r="H7828" s="4" t="s">
        <v>50</v>
      </c>
      <c r="I7828" s="4" t="s">
        <v>17</v>
      </c>
      <c r="J7828" s="4" t="s">
        <v>319</v>
      </c>
      <c r="K7828" s="4" t="s">
        <v>318</v>
      </c>
      <c r="L7828" s="4">
        <v>60610</v>
      </c>
      <c r="M7828" s="4" t="s">
        <v>3</v>
      </c>
      <c r="N7828" s="4" t="s">
        <v>5200</v>
      </c>
      <c r="O7828" s="4" t="s">
        <v>33</v>
      </c>
      <c r="P7828" s="4" t="s">
        <v>32</v>
      </c>
      <c r="Q7828" s="4" t="s">
        <v>5199</v>
      </c>
      <c r="R7828" s="4">
        <v>508.76799999999997</v>
      </c>
      <c r="S7828" s="4">
        <v>4</v>
      </c>
      <c r="T7828" s="4">
        <v>0.2</v>
      </c>
      <c r="U7828" s="4">
        <v>38.157600000000002</v>
      </c>
      <c r="V7828" s="4" t="str">
        <f>INDEX(Regional_Lookup!$B$2:$B$5,MATCH('Sample - Superstore'!M7828,Regional_Lookup!$A$2:$A$5,0))</f>
        <v>David Johnson</v>
      </c>
      <c r="W7828" s="4">
        <f>INDEX(Regional_Lookup!$C$2:$C$5, MATCH('Sample - Superstore'!M7828,Regional_Lookup!$A$2:$A$5, 0))</f>
        <v>0.14000000000000001</v>
      </c>
      <c r="X7828" s="4">
        <f>U7828/R7828</f>
        <v>7.5000000000000011E-2</v>
      </c>
      <c r="Y7828" s="4" t="str">
        <f>IF(X7828&gt;=W7828, "Yes", "No")</f>
        <v>No</v>
      </c>
      <c r="Z7828" s="4">
        <f>D7828-C7828</f>
        <v>5</v>
      </c>
      <c r="AA7828" s="4" t="str" cm="1">
        <f t="array" ref="AA7828">_xlfn.IFS(Z7828&lt;=2,"Fast",Z7828&gt;5, "Slow", AND(Z7828&gt;=3,Z7828&lt;=5),"Standard")</f>
        <v>Standard</v>
      </c>
    </row>
    <row r="7829" spans="1:27" x14ac:dyDescent="0.2">
      <c r="A7829" s="4">
        <v>7828</v>
      </c>
      <c r="B7829" s="4" t="s">
        <v>5198</v>
      </c>
      <c r="C7829" s="5">
        <v>43039</v>
      </c>
      <c r="D7829" s="5">
        <v>43044</v>
      </c>
      <c r="E7829" s="4" t="s">
        <v>29</v>
      </c>
      <c r="F7829" s="4" t="s">
        <v>620</v>
      </c>
      <c r="G7829" s="4" t="s">
        <v>619</v>
      </c>
      <c r="H7829" s="4" t="s">
        <v>50</v>
      </c>
      <c r="I7829" s="4" t="s">
        <v>17</v>
      </c>
      <c r="J7829" s="4" t="s">
        <v>319</v>
      </c>
      <c r="K7829" s="4" t="s">
        <v>318</v>
      </c>
      <c r="L7829" s="4">
        <v>60610</v>
      </c>
      <c r="M7829" s="4" t="s">
        <v>3</v>
      </c>
      <c r="N7829" s="4" t="s">
        <v>5197</v>
      </c>
      <c r="O7829" s="4" t="s">
        <v>13</v>
      </c>
      <c r="P7829" s="4" t="s">
        <v>121</v>
      </c>
      <c r="Q7829" s="4" t="s">
        <v>5196</v>
      </c>
      <c r="R7829" s="4">
        <v>9.9120000000000008</v>
      </c>
      <c r="S7829" s="4">
        <v>3</v>
      </c>
      <c r="T7829" s="4">
        <v>0.2</v>
      </c>
      <c r="U7829" s="4">
        <v>3.2214</v>
      </c>
      <c r="V7829" s="4" t="str">
        <f>INDEX(Regional_Lookup!$B$2:$B$5,MATCH('Sample - Superstore'!M7829,Regional_Lookup!$A$2:$A$5,0))</f>
        <v>David Johnson</v>
      </c>
      <c r="W7829" s="4">
        <f>INDEX(Regional_Lookup!$C$2:$C$5, MATCH('Sample - Superstore'!M7829,Regional_Lookup!$A$2:$A$5, 0))</f>
        <v>0.14000000000000001</v>
      </c>
      <c r="X7829" s="4">
        <f>U7829/R7829</f>
        <v>0.32499999999999996</v>
      </c>
      <c r="Y7829" s="4" t="str">
        <f>IF(X7829&gt;=W7829, "Yes", "No")</f>
        <v>Yes</v>
      </c>
      <c r="Z7829" s="4">
        <f>D7829-C7829</f>
        <v>5</v>
      </c>
      <c r="AA7829" s="4" t="str" cm="1">
        <f t="array" ref="AA7829">_xlfn.IFS(Z7829&lt;=2,"Fast",Z7829&gt;5, "Slow", AND(Z7829&gt;=3,Z7829&lt;=5),"Standard")</f>
        <v>Standard</v>
      </c>
    </row>
    <row r="7830" spans="1:27" x14ac:dyDescent="0.2">
      <c r="A7830" s="4">
        <v>7829</v>
      </c>
      <c r="B7830" s="4" t="s">
        <v>5191</v>
      </c>
      <c r="C7830" s="5">
        <v>42120</v>
      </c>
      <c r="D7830" s="5">
        <v>42125</v>
      </c>
      <c r="E7830" s="4" t="s">
        <v>29</v>
      </c>
      <c r="F7830" s="4" t="s">
        <v>1871</v>
      </c>
      <c r="G7830" s="4" t="s">
        <v>1870</v>
      </c>
      <c r="H7830" s="4" t="s">
        <v>50</v>
      </c>
      <c r="I7830" s="4" t="s">
        <v>17</v>
      </c>
      <c r="J7830" s="4" t="s">
        <v>919</v>
      </c>
      <c r="K7830" s="4" t="s">
        <v>15</v>
      </c>
      <c r="L7830" s="4">
        <v>92105</v>
      </c>
      <c r="M7830" s="4" t="s">
        <v>9</v>
      </c>
      <c r="N7830" s="4" t="s">
        <v>5195</v>
      </c>
      <c r="O7830" s="4" t="s">
        <v>37</v>
      </c>
      <c r="P7830" s="4" t="s">
        <v>221</v>
      </c>
      <c r="Q7830" s="4" t="s">
        <v>5194</v>
      </c>
      <c r="R7830" s="4">
        <v>63.936</v>
      </c>
      <c r="S7830" s="4">
        <v>3</v>
      </c>
      <c r="T7830" s="4">
        <v>0.2</v>
      </c>
      <c r="U7830" s="4">
        <v>6.3936000000000002</v>
      </c>
      <c r="V7830" s="4" t="str">
        <f>INDEX(Regional_Lookup!$B$2:$B$5,MATCH('Sample - Superstore'!M7830,Regional_Lookup!$A$2:$A$5,0))</f>
        <v>James Chen</v>
      </c>
      <c r="W7830" s="4">
        <f>INDEX(Regional_Lookup!$C$2:$C$5, MATCH('Sample - Superstore'!M7830,Regional_Lookup!$A$2:$A$5, 0))</f>
        <v>0.18</v>
      </c>
      <c r="X7830" s="4">
        <f>U7830/R7830</f>
        <v>0.1</v>
      </c>
      <c r="Y7830" s="4" t="str">
        <f>IF(X7830&gt;=W7830, "Yes", "No")</f>
        <v>No</v>
      </c>
      <c r="Z7830" s="4">
        <f>D7830-C7830</f>
        <v>5</v>
      </c>
      <c r="AA7830" s="4" t="str" cm="1">
        <f t="array" ref="AA7830">_xlfn.IFS(Z7830&lt;=2,"Fast",Z7830&gt;5, "Slow", AND(Z7830&gt;=3,Z7830&lt;=5),"Standard")</f>
        <v>Standard</v>
      </c>
    </row>
    <row r="7831" spans="1:27" x14ac:dyDescent="0.2">
      <c r="A7831" s="4">
        <v>7830</v>
      </c>
      <c r="B7831" s="4" t="s">
        <v>5191</v>
      </c>
      <c r="C7831" s="5">
        <v>42120</v>
      </c>
      <c r="D7831" s="5">
        <v>42125</v>
      </c>
      <c r="E7831" s="4" t="s">
        <v>29</v>
      </c>
      <c r="F7831" s="4" t="s">
        <v>1871</v>
      </c>
      <c r="G7831" s="4" t="s">
        <v>1870</v>
      </c>
      <c r="H7831" s="4" t="s">
        <v>50</v>
      </c>
      <c r="I7831" s="4" t="s">
        <v>17</v>
      </c>
      <c r="J7831" s="4" t="s">
        <v>919</v>
      </c>
      <c r="K7831" s="4" t="s">
        <v>15</v>
      </c>
      <c r="L7831" s="4">
        <v>92105</v>
      </c>
      <c r="M7831" s="4" t="s">
        <v>9</v>
      </c>
      <c r="N7831" s="4" t="s">
        <v>2279</v>
      </c>
      <c r="O7831" s="4" t="s">
        <v>13</v>
      </c>
      <c r="P7831" s="4" t="s">
        <v>116</v>
      </c>
      <c r="Q7831" s="4" t="s">
        <v>2278</v>
      </c>
      <c r="R7831" s="4">
        <v>59.52</v>
      </c>
      <c r="S7831" s="4">
        <v>3</v>
      </c>
      <c r="T7831" s="4">
        <v>0</v>
      </c>
      <c r="U7831" s="4">
        <v>15.475199999999999</v>
      </c>
      <c r="V7831" s="4" t="str">
        <f>INDEX(Regional_Lookup!$B$2:$B$5,MATCH('Sample - Superstore'!M7831,Regional_Lookup!$A$2:$A$5,0))</f>
        <v>James Chen</v>
      </c>
      <c r="W7831" s="4">
        <f>INDEX(Regional_Lookup!$C$2:$C$5, MATCH('Sample - Superstore'!M7831,Regional_Lookup!$A$2:$A$5, 0))</f>
        <v>0.18</v>
      </c>
      <c r="X7831" s="4">
        <f>U7831/R7831</f>
        <v>0.25999999999999995</v>
      </c>
      <c r="Y7831" s="4" t="str">
        <f>IF(X7831&gt;=W7831, "Yes", "No")</f>
        <v>Yes</v>
      </c>
      <c r="Z7831" s="4">
        <f>D7831-C7831</f>
        <v>5</v>
      </c>
      <c r="AA7831" s="4" t="str" cm="1">
        <f t="array" ref="AA7831">_xlfn.IFS(Z7831&lt;=2,"Fast",Z7831&gt;5, "Slow", AND(Z7831&gt;=3,Z7831&lt;=5),"Standard")</f>
        <v>Standard</v>
      </c>
    </row>
    <row r="7832" spans="1:27" x14ac:dyDescent="0.2">
      <c r="A7832" s="4">
        <v>7831</v>
      </c>
      <c r="B7832" s="4" t="s">
        <v>5191</v>
      </c>
      <c r="C7832" s="5">
        <v>42120</v>
      </c>
      <c r="D7832" s="5">
        <v>42125</v>
      </c>
      <c r="E7832" s="4" t="s">
        <v>29</v>
      </c>
      <c r="F7832" s="4" t="s">
        <v>1871</v>
      </c>
      <c r="G7832" s="4" t="s">
        <v>1870</v>
      </c>
      <c r="H7832" s="4" t="s">
        <v>50</v>
      </c>
      <c r="I7832" s="4" t="s">
        <v>17</v>
      </c>
      <c r="J7832" s="4" t="s">
        <v>919</v>
      </c>
      <c r="K7832" s="4" t="s">
        <v>15</v>
      </c>
      <c r="L7832" s="4">
        <v>92105</v>
      </c>
      <c r="M7832" s="4" t="s">
        <v>9</v>
      </c>
      <c r="N7832" s="4" t="s">
        <v>5193</v>
      </c>
      <c r="O7832" s="4" t="s">
        <v>33</v>
      </c>
      <c r="P7832" s="4" t="s">
        <v>32</v>
      </c>
      <c r="Q7832" s="4" t="s">
        <v>5192</v>
      </c>
      <c r="R7832" s="4">
        <v>311.976</v>
      </c>
      <c r="S7832" s="4">
        <v>3</v>
      </c>
      <c r="T7832" s="4">
        <v>0.2</v>
      </c>
      <c r="U7832" s="4">
        <v>38.997</v>
      </c>
      <c r="V7832" s="4" t="str">
        <f>INDEX(Regional_Lookup!$B$2:$B$5,MATCH('Sample - Superstore'!M7832,Regional_Lookup!$A$2:$A$5,0))</f>
        <v>James Chen</v>
      </c>
      <c r="W7832" s="4">
        <f>INDEX(Regional_Lookup!$C$2:$C$5, MATCH('Sample - Superstore'!M7832,Regional_Lookup!$A$2:$A$5, 0))</f>
        <v>0.18</v>
      </c>
      <c r="X7832" s="4">
        <f>U7832/R7832</f>
        <v>0.125</v>
      </c>
      <c r="Y7832" s="4" t="str">
        <f>IF(X7832&gt;=W7832, "Yes", "No")</f>
        <v>No</v>
      </c>
      <c r="Z7832" s="4">
        <f>D7832-C7832</f>
        <v>5</v>
      </c>
      <c r="AA7832" s="4" t="str" cm="1">
        <f t="array" ref="AA7832">_xlfn.IFS(Z7832&lt;=2,"Fast",Z7832&gt;5, "Slow", AND(Z7832&gt;=3,Z7832&lt;=5),"Standard")</f>
        <v>Standard</v>
      </c>
    </row>
    <row r="7833" spans="1:27" x14ac:dyDescent="0.2">
      <c r="A7833" s="4">
        <v>7832</v>
      </c>
      <c r="B7833" s="4" t="s">
        <v>5191</v>
      </c>
      <c r="C7833" s="5">
        <v>42120</v>
      </c>
      <c r="D7833" s="5">
        <v>42125</v>
      </c>
      <c r="E7833" s="4" t="s">
        <v>29</v>
      </c>
      <c r="F7833" s="4" t="s">
        <v>1871</v>
      </c>
      <c r="G7833" s="4" t="s">
        <v>1870</v>
      </c>
      <c r="H7833" s="4" t="s">
        <v>50</v>
      </c>
      <c r="I7833" s="4" t="s">
        <v>17</v>
      </c>
      <c r="J7833" s="4" t="s">
        <v>919</v>
      </c>
      <c r="K7833" s="4" t="s">
        <v>15</v>
      </c>
      <c r="L7833" s="4">
        <v>92105</v>
      </c>
      <c r="M7833" s="4" t="s">
        <v>9</v>
      </c>
      <c r="N7833" s="4" t="s">
        <v>801</v>
      </c>
      <c r="O7833" s="4" t="s">
        <v>13</v>
      </c>
      <c r="P7833" s="4" t="s">
        <v>100</v>
      </c>
      <c r="Q7833" s="4" t="s">
        <v>800</v>
      </c>
      <c r="R7833" s="4">
        <v>50.351999999999997</v>
      </c>
      <c r="S7833" s="4">
        <v>3</v>
      </c>
      <c r="T7833" s="4">
        <v>0.2</v>
      </c>
      <c r="U7833" s="4">
        <v>17.623200000000001</v>
      </c>
      <c r="V7833" s="4" t="str">
        <f>INDEX(Regional_Lookup!$B$2:$B$5,MATCH('Sample - Superstore'!M7833,Regional_Lookup!$A$2:$A$5,0))</f>
        <v>James Chen</v>
      </c>
      <c r="W7833" s="4">
        <f>INDEX(Regional_Lookup!$C$2:$C$5, MATCH('Sample - Superstore'!M7833,Regional_Lookup!$A$2:$A$5, 0))</f>
        <v>0.18</v>
      </c>
      <c r="X7833" s="4">
        <f>U7833/R7833</f>
        <v>0.35000000000000003</v>
      </c>
      <c r="Y7833" s="4" t="str">
        <f>IF(X7833&gt;=W7833, "Yes", "No")</f>
        <v>Yes</v>
      </c>
      <c r="Z7833" s="4">
        <f>D7833-C7833</f>
        <v>5</v>
      </c>
      <c r="AA7833" s="4" t="str" cm="1">
        <f t="array" ref="AA7833">_xlfn.IFS(Z7833&lt;=2,"Fast",Z7833&gt;5, "Slow", AND(Z7833&gt;=3,Z7833&lt;=5),"Standard")</f>
        <v>Standard</v>
      </c>
    </row>
    <row r="7834" spans="1:27" x14ac:dyDescent="0.2">
      <c r="A7834" s="4">
        <v>7833</v>
      </c>
      <c r="B7834" s="4" t="s">
        <v>5190</v>
      </c>
      <c r="C7834" s="5">
        <v>42499</v>
      </c>
      <c r="D7834" s="5">
        <v>42503</v>
      </c>
      <c r="E7834" s="4" t="s">
        <v>29</v>
      </c>
      <c r="F7834" s="4" t="s">
        <v>2929</v>
      </c>
      <c r="G7834" s="4" t="s">
        <v>2928</v>
      </c>
      <c r="H7834" s="4" t="s">
        <v>18</v>
      </c>
      <c r="I7834" s="4" t="s">
        <v>17</v>
      </c>
      <c r="J7834" s="4" t="s">
        <v>124</v>
      </c>
      <c r="K7834" s="4" t="s">
        <v>123</v>
      </c>
      <c r="L7834" s="4">
        <v>77036</v>
      </c>
      <c r="M7834" s="4" t="s">
        <v>3</v>
      </c>
      <c r="N7834" s="4" t="s">
        <v>3343</v>
      </c>
      <c r="O7834" s="4" t="s">
        <v>33</v>
      </c>
      <c r="P7834" s="4" t="s">
        <v>32</v>
      </c>
      <c r="Q7834" s="4" t="s">
        <v>3342</v>
      </c>
      <c r="R7834" s="4">
        <v>19.135999999999999</v>
      </c>
      <c r="S7834" s="4">
        <v>2</v>
      </c>
      <c r="T7834" s="4">
        <v>0.2</v>
      </c>
      <c r="U7834" s="4">
        <v>1.9136</v>
      </c>
      <c r="V7834" s="4" t="str">
        <f>INDEX(Regional_Lookup!$B$2:$B$5,MATCH('Sample - Superstore'!M7834,Regional_Lookup!$A$2:$A$5,0))</f>
        <v>David Johnson</v>
      </c>
      <c r="W7834" s="4">
        <f>INDEX(Regional_Lookup!$C$2:$C$5, MATCH('Sample - Superstore'!M7834,Regional_Lookup!$A$2:$A$5, 0))</f>
        <v>0.14000000000000001</v>
      </c>
      <c r="X7834" s="4">
        <f>U7834/R7834</f>
        <v>0.1</v>
      </c>
      <c r="Y7834" s="4" t="str">
        <f>IF(X7834&gt;=W7834, "Yes", "No")</f>
        <v>No</v>
      </c>
      <c r="Z7834" s="4">
        <f>D7834-C7834</f>
        <v>4</v>
      </c>
      <c r="AA7834" s="4" t="str" cm="1">
        <f t="array" ref="AA7834">_xlfn.IFS(Z7834&lt;=2,"Fast",Z7834&gt;5, "Slow", AND(Z7834&gt;=3,Z7834&lt;=5),"Standard")</f>
        <v>Standard</v>
      </c>
    </row>
    <row r="7835" spans="1:27" x14ac:dyDescent="0.2">
      <c r="A7835" s="4">
        <v>7834</v>
      </c>
      <c r="B7835" s="4" t="s">
        <v>5189</v>
      </c>
      <c r="C7835" s="5">
        <v>42028</v>
      </c>
      <c r="D7835" s="5">
        <v>42032</v>
      </c>
      <c r="E7835" s="4" t="s">
        <v>29</v>
      </c>
      <c r="F7835" s="4" t="s">
        <v>4833</v>
      </c>
      <c r="G7835" s="4" t="s">
        <v>4832</v>
      </c>
      <c r="H7835" s="4" t="s">
        <v>102</v>
      </c>
      <c r="I7835" s="4" t="s">
        <v>17</v>
      </c>
      <c r="J7835" s="4" t="s">
        <v>2377</v>
      </c>
      <c r="K7835" s="4" t="s">
        <v>41</v>
      </c>
      <c r="L7835" s="4">
        <v>33407</v>
      </c>
      <c r="M7835" s="4" t="s">
        <v>7</v>
      </c>
      <c r="N7835" s="4" t="s">
        <v>1791</v>
      </c>
      <c r="O7835" s="4" t="s">
        <v>13</v>
      </c>
      <c r="P7835" s="4" t="s">
        <v>116</v>
      </c>
      <c r="Q7835" s="4" t="s">
        <v>1790</v>
      </c>
      <c r="R7835" s="4">
        <v>13.12</v>
      </c>
      <c r="S7835" s="4">
        <v>5</v>
      </c>
      <c r="T7835" s="4">
        <v>0.2</v>
      </c>
      <c r="U7835" s="4">
        <v>2.1320000000000001</v>
      </c>
      <c r="V7835" s="4" t="str">
        <f>INDEX(Regional_Lookup!$B$2:$B$5,MATCH('Sample - Superstore'!M7835,Regional_Lookup!$A$2:$A$5,0))</f>
        <v>Maria Santos</v>
      </c>
      <c r="W7835" s="4">
        <f>INDEX(Regional_Lookup!$C$2:$C$5, MATCH('Sample - Superstore'!M7835,Regional_Lookup!$A$2:$A$5, 0))</f>
        <v>0.15</v>
      </c>
      <c r="X7835" s="4">
        <f>U7835/R7835</f>
        <v>0.16250000000000001</v>
      </c>
      <c r="Y7835" s="4" t="str">
        <f>IF(X7835&gt;=W7835, "Yes", "No")</f>
        <v>Yes</v>
      </c>
      <c r="Z7835" s="4">
        <f>D7835-C7835</f>
        <v>4</v>
      </c>
      <c r="AA7835" s="4" t="str" cm="1">
        <f t="array" ref="AA7835">_xlfn.IFS(Z7835&lt;=2,"Fast",Z7835&gt;5, "Slow", AND(Z7835&gt;=3,Z7835&lt;=5),"Standard")</f>
        <v>Standard</v>
      </c>
    </row>
    <row r="7836" spans="1:27" x14ac:dyDescent="0.2">
      <c r="A7836" s="4">
        <v>7835</v>
      </c>
      <c r="B7836" s="4" t="s">
        <v>5188</v>
      </c>
      <c r="C7836" s="5">
        <v>42107</v>
      </c>
      <c r="D7836" s="5">
        <v>42111</v>
      </c>
      <c r="E7836" s="4" t="s">
        <v>21</v>
      </c>
      <c r="F7836" s="4" t="s">
        <v>1554</v>
      </c>
      <c r="G7836" s="4" t="s">
        <v>1553</v>
      </c>
      <c r="H7836" s="4" t="s">
        <v>18</v>
      </c>
      <c r="I7836" s="4" t="s">
        <v>17</v>
      </c>
      <c r="J7836" s="4" t="s">
        <v>59</v>
      </c>
      <c r="K7836" s="4" t="s">
        <v>15</v>
      </c>
      <c r="L7836" s="4">
        <v>90045</v>
      </c>
      <c r="M7836" s="4" t="s">
        <v>9</v>
      </c>
      <c r="N7836" s="4" t="s">
        <v>3288</v>
      </c>
      <c r="O7836" s="4" t="s">
        <v>37</v>
      </c>
      <c r="P7836" s="4" t="s">
        <v>92</v>
      </c>
      <c r="Q7836" s="4" t="s">
        <v>3287</v>
      </c>
      <c r="R7836" s="4">
        <v>241.56800000000001</v>
      </c>
      <c r="S7836" s="4">
        <v>2</v>
      </c>
      <c r="T7836" s="4">
        <v>0.2</v>
      </c>
      <c r="U7836" s="4">
        <v>-15.098000000000001</v>
      </c>
      <c r="V7836" s="4" t="str">
        <f>INDEX(Regional_Lookup!$B$2:$B$5,MATCH('Sample - Superstore'!M7836,Regional_Lookup!$A$2:$A$5,0))</f>
        <v>James Chen</v>
      </c>
      <c r="W7836" s="4">
        <f>INDEX(Regional_Lookup!$C$2:$C$5, MATCH('Sample - Superstore'!M7836,Regional_Lookup!$A$2:$A$5, 0))</f>
        <v>0.18</v>
      </c>
      <c r="X7836" s="4">
        <f>U7836/R7836</f>
        <v>-6.25E-2</v>
      </c>
      <c r="Y7836" s="4" t="str">
        <f>IF(X7836&gt;=W7836, "Yes", "No")</f>
        <v>No</v>
      </c>
      <c r="Z7836" s="4">
        <f>D7836-C7836</f>
        <v>4</v>
      </c>
      <c r="AA7836" s="4" t="str" cm="1">
        <f t="array" ref="AA7836">_xlfn.IFS(Z7836&lt;=2,"Fast",Z7836&gt;5, "Slow", AND(Z7836&gt;=3,Z7836&lt;=5),"Standard")</f>
        <v>Standard</v>
      </c>
    </row>
    <row r="7837" spans="1:27" x14ac:dyDescent="0.2">
      <c r="A7837" s="4">
        <v>7836</v>
      </c>
      <c r="B7837" s="4" t="s">
        <v>5188</v>
      </c>
      <c r="C7837" s="5">
        <v>42107</v>
      </c>
      <c r="D7837" s="5">
        <v>42111</v>
      </c>
      <c r="E7837" s="4" t="s">
        <v>21</v>
      </c>
      <c r="F7837" s="4" t="s">
        <v>1554</v>
      </c>
      <c r="G7837" s="4" t="s">
        <v>1553</v>
      </c>
      <c r="H7837" s="4" t="s">
        <v>18</v>
      </c>
      <c r="I7837" s="4" t="s">
        <v>17</v>
      </c>
      <c r="J7837" s="4" t="s">
        <v>59</v>
      </c>
      <c r="K7837" s="4" t="s">
        <v>15</v>
      </c>
      <c r="L7837" s="4">
        <v>90045</v>
      </c>
      <c r="M7837" s="4" t="s">
        <v>9</v>
      </c>
      <c r="N7837" s="4" t="s">
        <v>5187</v>
      </c>
      <c r="O7837" s="4" t="s">
        <v>33</v>
      </c>
      <c r="P7837" s="4" t="s">
        <v>32</v>
      </c>
      <c r="Q7837" s="4" t="s">
        <v>5186</v>
      </c>
      <c r="R7837" s="4">
        <v>479.92</v>
      </c>
      <c r="S7837" s="4">
        <v>2</v>
      </c>
      <c r="T7837" s="4">
        <v>0.2</v>
      </c>
      <c r="U7837" s="4">
        <v>41.993000000000002</v>
      </c>
      <c r="V7837" s="4" t="str">
        <f>INDEX(Regional_Lookup!$B$2:$B$5,MATCH('Sample - Superstore'!M7837,Regional_Lookup!$A$2:$A$5,0))</f>
        <v>James Chen</v>
      </c>
      <c r="W7837" s="4">
        <f>INDEX(Regional_Lookup!$C$2:$C$5, MATCH('Sample - Superstore'!M7837,Regional_Lookup!$A$2:$A$5, 0))</f>
        <v>0.18</v>
      </c>
      <c r="X7837" s="4">
        <f>U7837/R7837</f>
        <v>8.7500000000000008E-2</v>
      </c>
      <c r="Y7837" s="4" t="str">
        <f>IF(X7837&gt;=W7837, "Yes", "No")</f>
        <v>No</v>
      </c>
      <c r="Z7837" s="4">
        <f>D7837-C7837</f>
        <v>4</v>
      </c>
      <c r="AA7837" s="4" t="str" cm="1">
        <f t="array" ref="AA7837">_xlfn.IFS(Z7837&lt;=2,"Fast",Z7837&gt;5, "Slow", AND(Z7837&gt;=3,Z7837&lt;=5),"Standard")</f>
        <v>Standard</v>
      </c>
    </row>
    <row r="7838" spans="1:27" x14ac:dyDescent="0.2">
      <c r="A7838" s="4">
        <v>7837</v>
      </c>
      <c r="B7838" s="4" t="s">
        <v>5185</v>
      </c>
      <c r="C7838" s="5">
        <v>42272</v>
      </c>
      <c r="D7838" s="5">
        <v>42277</v>
      </c>
      <c r="E7838" s="4" t="s">
        <v>29</v>
      </c>
      <c r="F7838" s="4" t="s">
        <v>431</v>
      </c>
      <c r="G7838" s="4" t="s">
        <v>430</v>
      </c>
      <c r="H7838" s="4" t="s">
        <v>50</v>
      </c>
      <c r="I7838" s="4" t="s">
        <v>17</v>
      </c>
      <c r="J7838" s="4" t="s">
        <v>234</v>
      </c>
      <c r="K7838" s="4" t="s">
        <v>233</v>
      </c>
      <c r="L7838" s="4">
        <v>98103</v>
      </c>
      <c r="M7838" s="4" t="s">
        <v>9</v>
      </c>
      <c r="N7838" s="4" t="s">
        <v>3763</v>
      </c>
      <c r="O7838" s="4" t="s">
        <v>37</v>
      </c>
      <c r="P7838" s="4" t="s">
        <v>221</v>
      </c>
      <c r="Q7838" s="4" t="s">
        <v>3762</v>
      </c>
      <c r="R7838" s="4">
        <v>307.13600000000002</v>
      </c>
      <c r="S7838" s="4">
        <v>4</v>
      </c>
      <c r="T7838" s="4">
        <v>0.2</v>
      </c>
      <c r="U7838" s="4">
        <v>-11.5176</v>
      </c>
      <c r="V7838" s="4" t="str">
        <f>INDEX(Regional_Lookup!$B$2:$B$5,MATCH('Sample - Superstore'!M7838,Regional_Lookup!$A$2:$A$5,0))</f>
        <v>James Chen</v>
      </c>
      <c r="W7838" s="4">
        <f>INDEX(Regional_Lookup!$C$2:$C$5, MATCH('Sample - Superstore'!M7838,Regional_Lookup!$A$2:$A$5, 0))</f>
        <v>0.18</v>
      </c>
      <c r="X7838" s="4">
        <f>U7838/R7838</f>
        <v>-3.7499999999999999E-2</v>
      </c>
      <c r="Y7838" s="4" t="str">
        <f>IF(X7838&gt;=W7838, "Yes", "No")</f>
        <v>No</v>
      </c>
      <c r="Z7838" s="4">
        <f>D7838-C7838</f>
        <v>5</v>
      </c>
      <c r="AA7838" s="4" t="str" cm="1">
        <f t="array" ref="AA7838">_xlfn.IFS(Z7838&lt;=2,"Fast",Z7838&gt;5, "Slow", AND(Z7838&gt;=3,Z7838&lt;=5),"Standard")</f>
        <v>Standard</v>
      </c>
    </row>
    <row r="7839" spans="1:27" x14ac:dyDescent="0.2">
      <c r="A7839" s="4">
        <v>7838</v>
      </c>
      <c r="B7839" s="4" t="s">
        <v>5185</v>
      </c>
      <c r="C7839" s="5">
        <v>42272</v>
      </c>
      <c r="D7839" s="5">
        <v>42277</v>
      </c>
      <c r="E7839" s="4" t="s">
        <v>29</v>
      </c>
      <c r="F7839" s="4" t="s">
        <v>431</v>
      </c>
      <c r="G7839" s="4" t="s">
        <v>430</v>
      </c>
      <c r="H7839" s="4" t="s">
        <v>50</v>
      </c>
      <c r="I7839" s="4" t="s">
        <v>17</v>
      </c>
      <c r="J7839" s="4" t="s">
        <v>234</v>
      </c>
      <c r="K7839" s="4" t="s">
        <v>233</v>
      </c>
      <c r="L7839" s="4">
        <v>98103</v>
      </c>
      <c r="M7839" s="4" t="s">
        <v>9</v>
      </c>
      <c r="N7839" s="4" t="s">
        <v>3872</v>
      </c>
      <c r="O7839" s="4" t="s">
        <v>13</v>
      </c>
      <c r="P7839" s="4" t="s">
        <v>72</v>
      </c>
      <c r="Q7839" s="4" t="s">
        <v>3871</v>
      </c>
      <c r="R7839" s="4">
        <v>12.6</v>
      </c>
      <c r="S7839" s="4">
        <v>2</v>
      </c>
      <c r="T7839" s="4">
        <v>0</v>
      </c>
      <c r="U7839" s="4">
        <v>5.7960000000000003</v>
      </c>
      <c r="V7839" s="4" t="str">
        <f>INDEX(Regional_Lookup!$B$2:$B$5,MATCH('Sample - Superstore'!M7839,Regional_Lookup!$A$2:$A$5,0))</f>
        <v>James Chen</v>
      </c>
      <c r="W7839" s="4">
        <f>INDEX(Regional_Lookup!$C$2:$C$5, MATCH('Sample - Superstore'!M7839,Regional_Lookup!$A$2:$A$5, 0))</f>
        <v>0.18</v>
      </c>
      <c r="X7839" s="4">
        <f>U7839/R7839</f>
        <v>0.46</v>
      </c>
      <c r="Y7839" s="4" t="str">
        <f>IF(X7839&gt;=W7839, "Yes", "No")</f>
        <v>Yes</v>
      </c>
      <c r="Z7839" s="4">
        <f>D7839-C7839</f>
        <v>5</v>
      </c>
      <c r="AA7839" s="4" t="str" cm="1">
        <f t="array" ref="AA7839">_xlfn.IFS(Z7839&lt;=2,"Fast",Z7839&gt;5, "Slow", AND(Z7839&gt;=3,Z7839&lt;=5),"Standard")</f>
        <v>Standard</v>
      </c>
    </row>
    <row r="7840" spans="1:27" x14ac:dyDescent="0.2">
      <c r="A7840" s="4">
        <v>7839</v>
      </c>
      <c r="B7840" s="4" t="s">
        <v>5185</v>
      </c>
      <c r="C7840" s="5">
        <v>42272</v>
      </c>
      <c r="D7840" s="5">
        <v>42277</v>
      </c>
      <c r="E7840" s="4" t="s">
        <v>29</v>
      </c>
      <c r="F7840" s="4" t="s">
        <v>431</v>
      </c>
      <c r="G7840" s="4" t="s">
        <v>430</v>
      </c>
      <c r="H7840" s="4" t="s">
        <v>50</v>
      </c>
      <c r="I7840" s="4" t="s">
        <v>17</v>
      </c>
      <c r="J7840" s="4" t="s">
        <v>234</v>
      </c>
      <c r="K7840" s="4" t="s">
        <v>233</v>
      </c>
      <c r="L7840" s="4">
        <v>98103</v>
      </c>
      <c r="M7840" s="4" t="s">
        <v>9</v>
      </c>
      <c r="N7840" s="4" t="s">
        <v>385</v>
      </c>
      <c r="O7840" s="4" t="s">
        <v>33</v>
      </c>
      <c r="P7840" s="4" t="s">
        <v>55</v>
      </c>
      <c r="Q7840" s="4" t="s">
        <v>384</v>
      </c>
      <c r="R7840" s="4">
        <v>159.97999999999999</v>
      </c>
      <c r="S7840" s="4">
        <v>2</v>
      </c>
      <c r="T7840" s="4">
        <v>0</v>
      </c>
      <c r="U7840" s="4">
        <v>57.592799999999997</v>
      </c>
      <c r="V7840" s="4" t="str">
        <f>INDEX(Regional_Lookup!$B$2:$B$5,MATCH('Sample - Superstore'!M7840,Regional_Lookup!$A$2:$A$5,0))</f>
        <v>James Chen</v>
      </c>
      <c r="W7840" s="4">
        <f>INDEX(Regional_Lookup!$C$2:$C$5, MATCH('Sample - Superstore'!M7840,Regional_Lookup!$A$2:$A$5, 0))</f>
        <v>0.18</v>
      </c>
      <c r="X7840" s="4">
        <f>U7840/R7840</f>
        <v>0.36</v>
      </c>
      <c r="Y7840" s="4" t="str">
        <f>IF(X7840&gt;=W7840, "Yes", "No")</f>
        <v>Yes</v>
      </c>
      <c r="Z7840" s="4">
        <f>D7840-C7840</f>
        <v>5</v>
      </c>
      <c r="AA7840" s="4" t="str" cm="1">
        <f t="array" ref="AA7840">_xlfn.IFS(Z7840&lt;=2,"Fast",Z7840&gt;5, "Slow", AND(Z7840&gt;=3,Z7840&lt;=5),"Standard")</f>
        <v>Standard</v>
      </c>
    </row>
    <row r="7841" spans="1:27" x14ac:dyDescent="0.2">
      <c r="A7841" s="4">
        <v>7840</v>
      </c>
      <c r="B7841" s="4" t="s">
        <v>5184</v>
      </c>
      <c r="C7841" s="5">
        <v>41726</v>
      </c>
      <c r="D7841" s="5">
        <v>41731</v>
      </c>
      <c r="E7841" s="4" t="s">
        <v>29</v>
      </c>
      <c r="F7841" s="4" t="s">
        <v>5183</v>
      </c>
      <c r="G7841" s="4" t="s">
        <v>5182</v>
      </c>
      <c r="H7841" s="4" t="s">
        <v>18</v>
      </c>
      <c r="I7841" s="4" t="s">
        <v>17</v>
      </c>
      <c r="J7841" s="4" t="s">
        <v>2942</v>
      </c>
      <c r="K7841" s="4" t="s">
        <v>344</v>
      </c>
      <c r="L7841" s="4">
        <v>50315</v>
      </c>
      <c r="M7841" s="4" t="s">
        <v>3</v>
      </c>
      <c r="N7841" s="4" t="s">
        <v>2094</v>
      </c>
      <c r="O7841" s="4" t="s">
        <v>13</v>
      </c>
      <c r="P7841" s="4" t="s">
        <v>121</v>
      </c>
      <c r="Q7841" s="4" t="s">
        <v>2093</v>
      </c>
      <c r="R7841" s="4">
        <v>6.12</v>
      </c>
      <c r="S7841" s="4">
        <v>3</v>
      </c>
      <c r="T7841" s="4">
        <v>0</v>
      </c>
      <c r="U7841" s="4">
        <v>2.8763999999999998</v>
      </c>
      <c r="V7841" s="4" t="str">
        <f>INDEX(Regional_Lookup!$B$2:$B$5,MATCH('Sample - Superstore'!M7841,Regional_Lookup!$A$2:$A$5,0))</f>
        <v>David Johnson</v>
      </c>
      <c r="W7841" s="4">
        <f>INDEX(Regional_Lookup!$C$2:$C$5, MATCH('Sample - Superstore'!M7841,Regional_Lookup!$A$2:$A$5, 0))</f>
        <v>0.14000000000000001</v>
      </c>
      <c r="X7841" s="4">
        <f>U7841/R7841</f>
        <v>0.47</v>
      </c>
      <c r="Y7841" s="4" t="str">
        <f>IF(X7841&gt;=W7841, "Yes", "No")</f>
        <v>Yes</v>
      </c>
      <c r="Z7841" s="4">
        <f>D7841-C7841</f>
        <v>5</v>
      </c>
      <c r="AA7841" s="4" t="str" cm="1">
        <f t="array" ref="AA7841">_xlfn.IFS(Z7841&lt;=2,"Fast",Z7841&gt;5, "Slow", AND(Z7841&gt;=3,Z7841&lt;=5),"Standard")</f>
        <v>Standard</v>
      </c>
    </row>
    <row r="7842" spans="1:27" x14ac:dyDescent="0.2">
      <c r="A7842" s="4">
        <v>7841</v>
      </c>
      <c r="B7842" s="4" t="s">
        <v>5184</v>
      </c>
      <c r="C7842" s="5">
        <v>41726</v>
      </c>
      <c r="D7842" s="5">
        <v>41731</v>
      </c>
      <c r="E7842" s="4" t="s">
        <v>29</v>
      </c>
      <c r="F7842" s="4" t="s">
        <v>5183</v>
      </c>
      <c r="G7842" s="4" t="s">
        <v>5182</v>
      </c>
      <c r="H7842" s="4" t="s">
        <v>18</v>
      </c>
      <c r="I7842" s="4" t="s">
        <v>17</v>
      </c>
      <c r="J7842" s="4" t="s">
        <v>2942</v>
      </c>
      <c r="K7842" s="4" t="s">
        <v>344</v>
      </c>
      <c r="L7842" s="4">
        <v>50315</v>
      </c>
      <c r="M7842" s="4" t="s">
        <v>3</v>
      </c>
      <c r="N7842" s="4" t="s">
        <v>5181</v>
      </c>
      <c r="O7842" s="4" t="s">
        <v>37</v>
      </c>
      <c r="P7842" s="4" t="s">
        <v>92</v>
      </c>
      <c r="Q7842" s="4" t="s">
        <v>5180</v>
      </c>
      <c r="R7842" s="4">
        <v>1184.72</v>
      </c>
      <c r="S7842" s="4">
        <v>4</v>
      </c>
      <c r="T7842" s="4">
        <v>0</v>
      </c>
      <c r="U7842" s="4">
        <v>106.62479999999999</v>
      </c>
      <c r="V7842" s="4" t="str">
        <f>INDEX(Regional_Lookup!$B$2:$B$5,MATCH('Sample - Superstore'!M7842,Regional_Lookup!$A$2:$A$5,0))</f>
        <v>David Johnson</v>
      </c>
      <c r="W7842" s="4">
        <f>INDEX(Regional_Lookup!$C$2:$C$5, MATCH('Sample - Superstore'!M7842,Regional_Lookup!$A$2:$A$5, 0))</f>
        <v>0.14000000000000001</v>
      </c>
      <c r="X7842" s="4">
        <f>U7842/R7842</f>
        <v>0.09</v>
      </c>
      <c r="Y7842" s="4" t="str">
        <f>IF(X7842&gt;=W7842, "Yes", "No")</f>
        <v>No</v>
      </c>
      <c r="Z7842" s="4">
        <f>D7842-C7842</f>
        <v>5</v>
      </c>
      <c r="AA7842" s="4" t="str" cm="1">
        <f t="array" ref="AA7842">_xlfn.IFS(Z7842&lt;=2,"Fast",Z7842&gt;5, "Slow", AND(Z7842&gt;=3,Z7842&lt;=5),"Standard")</f>
        <v>Standard</v>
      </c>
    </row>
    <row r="7843" spans="1:27" x14ac:dyDescent="0.2">
      <c r="A7843" s="4">
        <v>7842</v>
      </c>
      <c r="B7843" s="4" t="s">
        <v>5179</v>
      </c>
      <c r="C7843" s="5">
        <v>42568</v>
      </c>
      <c r="D7843" s="5">
        <v>42573</v>
      </c>
      <c r="E7843" s="4" t="s">
        <v>29</v>
      </c>
      <c r="F7843" s="4" t="s">
        <v>1011</v>
      </c>
      <c r="G7843" s="4" t="s">
        <v>1010</v>
      </c>
      <c r="H7843" s="4" t="s">
        <v>18</v>
      </c>
      <c r="I7843" s="4" t="s">
        <v>17</v>
      </c>
      <c r="J7843" s="4" t="s">
        <v>254</v>
      </c>
      <c r="K7843" s="4" t="s">
        <v>66</v>
      </c>
      <c r="L7843" s="4">
        <v>10024</v>
      </c>
      <c r="M7843" s="4" t="s">
        <v>5</v>
      </c>
      <c r="N7843" s="4" t="s">
        <v>1084</v>
      </c>
      <c r="O7843" s="4" t="s">
        <v>13</v>
      </c>
      <c r="P7843" s="4" t="s">
        <v>12</v>
      </c>
      <c r="Q7843" s="4" t="s">
        <v>1083</v>
      </c>
      <c r="R7843" s="4">
        <v>45.96</v>
      </c>
      <c r="S7843" s="4">
        <v>2</v>
      </c>
      <c r="T7843" s="4">
        <v>0</v>
      </c>
      <c r="U7843" s="4">
        <v>13.788</v>
      </c>
      <c r="V7843" s="4" t="str">
        <f>INDEX(Regional_Lookup!$B$2:$B$5,MATCH('Sample - Superstore'!M7843,Regional_Lookup!$A$2:$A$5,0))</f>
        <v>Sarah Miller</v>
      </c>
      <c r="W7843" s="4">
        <f>INDEX(Regional_Lookup!$C$2:$C$5, MATCH('Sample - Superstore'!M7843,Regional_Lookup!$A$2:$A$5, 0))</f>
        <v>0.16</v>
      </c>
      <c r="X7843" s="4">
        <f>U7843/R7843</f>
        <v>0.3</v>
      </c>
      <c r="Y7843" s="4" t="str">
        <f>IF(X7843&gt;=W7843, "Yes", "No")</f>
        <v>Yes</v>
      </c>
      <c r="Z7843" s="4">
        <f>D7843-C7843</f>
        <v>5</v>
      </c>
      <c r="AA7843" s="4" t="str" cm="1">
        <f t="array" ref="AA7843">_xlfn.IFS(Z7843&lt;=2,"Fast",Z7843&gt;5, "Slow", AND(Z7843&gt;=3,Z7843&lt;=5),"Standard")</f>
        <v>Standard</v>
      </c>
    </row>
    <row r="7844" spans="1:27" x14ac:dyDescent="0.2">
      <c r="A7844" s="4">
        <v>7843</v>
      </c>
      <c r="B7844" s="4" t="s">
        <v>5178</v>
      </c>
      <c r="C7844" s="5">
        <v>41748</v>
      </c>
      <c r="D7844" s="5">
        <v>41752</v>
      </c>
      <c r="E7844" s="4" t="s">
        <v>21</v>
      </c>
      <c r="F7844" s="4" t="s">
        <v>5177</v>
      </c>
      <c r="G7844" s="4" t="s">
        <v>5176</v>
      </c>
      <c r="H7844" s="4" t="s">
        <v>18</v>
      </c>
      <c r="I7844" s="4" t="s">
        <v>17</v>
      </c>
      <c r="J7844" s="4" t="s">
        <v>1113</v>
      </c>
      <c r="K7844" s="4" t="s">
        <v>763</v>
      </c>
      <c r="L7844" s="4">
        <v>22204</v>
      </c>
      <c r="M7844" s="4" t="s">
        <v>7</v>
      </c>
      <c r="N7844" s="4" t="s">
        <v>654</v>
      </c>
      <c r="O7844" s="4" t="s">
        <v>13</v>
      </c>
      <c r="P7844" s="4" t="s">
        <v>100</v>
      </c>
      <c r="Q7844" s="4" t="s">
        <v>653</v>
      </c>
      <c r="R7844" s="4">
        <v>58.05</v>
      </c>
      <c r="S7844" s="4">
        <v>3</v>
      </c>
      <c r="T7844" s="4">
        <v>0</v>
      </c>
      <c r="U7844" s="4">
        <v>26.702999999999999</v>
      </c>
      <c r="V7844" s="4" t="str">
        <f>INDEX(Regional_Lookup!$B$2:$B$5,MATCH('Sample - Superstore'!M7844,Regional_Lookup!$A$2:$A$5,0))</f>
        <v>Maria Santos</v>
      </c>
      <c r="W7844" s="4">
        <f>INDEX(Regional_Lookup!$C$2:$C$5, MATCH('Sample - Superstore'!M7844,Regional_Lookup!$A$2:$A$5, 0))</f>
        <v>0.15</v>
      </c>
      <c r="X7844" s="4">
        <f>U7844/R7844</f>
        <v>0.46</v>
      </c>
      <c r="Y7844" s="4" t="str">
        <f>IF(X7844&gt;=W7844, "Yes", "No")</f>
        <v>Yes</v>
      </c>
      <c r="Z7844" s="4">
        <f>D7844-C7844</f>
        <v>4</v>
      </c>
      <c r="AA7844" s="4" t="str" cm="1">
        <f t="array" ref="AA7844">_xlfn.IFS(Z7844&lt;=2,"Fast",Z7844&gt;5, "Slow", AND(Z7844&gt;=3,Z7844&lt;=5),"Standard")</f>
        <v>Standard</v>
      </c>
    </row>
    <row r="7845" spans="1:27" x14ac:dyDescent="0.2">
      <c r="A7845" s="4">
        <v>7844</v>
      </c>
      <c r="B7845" s="4" t="s">
        <v>5178</v>
      </c>
      <c r="C7845" s="5">
        <v>41748</v>
      </c>
      <c r="D7845" s="5">
        <v>41752</v>
      </c>
      <c r="E7845" s="4" t="s">
        <v>21</v>
      </c>
      <c r="F7845" s="4" t="s">
        <v>5177</v>
      </c>
      <c r="G7845" s="4" t="s">
        <v>5176</v>
      </c>
      <c r="H7845" s="4" t="s">
        <v>18</v>
      </c>
      <c r="I7845" s="4" t="s">
        <v>17</v>
      </c>
      <c r="J7845" s="4" t="s">
        <v>1113</v>
      </c>
      <c r="K7845" s="4" t="s">
        <v>763</v>
      </c>
      <c r="L7845" s="4">
        <v>22204</v>
      </c>
      <c r="M7845" s="4" t="s">
        <v>7</v>
      </c>
      <c r="N7845" s="4" t="s">
        <v>5175</v>
      </c>
      <c r="O7845" s="4" t="s">
        <v>13</v>
      </c>
      <c r="P7845" s="4" t="s">
        <v>24</v>
      </c>
      <c r="Q7845" s="4" t="s">
        <v>5174</v>
      </c>
      <c r="R7845" s="4">
        <v>71.28</v>
      </c>
      <c r="S7845" s="4">
        <v>11</v>
      </c>
      <c r="T7845" s="4">
        <v>0</v>
      </c>
      <c r="U7845" s="4">
        <v>34.214399999999998</v>
      </c>
      <c r="V7845" s="4" t="str">
        <f>INDEX(Regional_Lookup!$B$2:$B$5,MATCH('Sample - Superstore'!M7845,Regional_Lookup!$A$2:$A$5,0))</f>
        <v>Maria Santos</v>
      </c>
      <c r="W7845" s="4">
        <f>INDEX(Regional_Lookup!$C$2:$C$5, MATCH('Sample - Superstore'!M7845,Regional_Lookup!$A$2:$A$5, 0))</f>
        <v>0.15</v>
      </c>
      <c r="X7845" s="4">
        <f>U7845/R7845</f>
        <v>0.48</v>
      </c>
      <c r="Y7845" s="4" t="str">
        <f>IF(X7845&gt;=W7845, "Yes", "No")</f>
        <v>Yes</v>
      </c>
      <c r="Z7845" s="4">
        <f>D7845-C7845</f>
        <v>4</v>
      </c>
      <c r="AA7845" s="4" t="str" cm="1">
        <f t="array" ref="AA7845">_xlfn.IFS(Z7845&lt;=2,"Fast",Z7845&gt;5, "Slow", AND(Z7845&gt;=3,Z7845&lt;=5),"Standard")</f>
        <v>Standard</v>
      </c>
    </row>
    <row r="7846" spans="1:27" x14ac:dyDescent="0.2">
      <c r="A7846" s="4">
        <v>7845</v>
      </c>
      <c r="B7846" s="4" t="s">
        <v>5173</v>
      </c>
      <c r="C7846" s="5">
        <v>42937</v>
      </c>
      <c r="D7846" s="5">
        <v>42941</v>
      </c>
      <c r="E7846" s="4" t="s">
        <v>29</v>
      </c>
      <c r="F7846" s="4" t="s">
        <v>1153</v>
      </c>
      <c r="G7846" s="4" t="s">
        <v>1152</v>
      </c>
      <c r="H7846" s="4" t="s">
        <v>18</v>
      </c>
      <c r="I7846" s="4" t="s">
        <v>17</v>
      </c>
      <c r="J7846" s="4" t="s">
        <v>5172</v>
      </c>
      <c r="K7846" s="4" t="s">
        <v>123</v>
      </c>
      <c r="L7846" s="4">
        <v>78577</v>
      </c>
      <c r="M7846" s="4" t="s">
        <v>3</v>
      </c>
      <c r="N7846" s="4" t="s">
        <v>263</v>
      </c>
      <c r="O7846" s="4" t="s">
        <v>37</v>
      </c>
      <c r="P7846" s="4" t="s">
        <v>92</v>
      </c>
      <c r="Q7846" s="4" t="s">
        <v>262</v>
      </c>
      <c r="R7846" s="4">
        <v>124.404</v>
      </c>
      <c r="S7846" s="4">
        <v>4</v>
      </c>
      <c r="T7846" s="4">
        <v>0.3</v>
      </c>
      <c r="U7846" s="4">
        <v>-21.3264</v>
      </c>
      <c r="V7846" s="4" t="str">
        <f>INDEX(Regional_Lookup!$B$2:$B$5,MATCH('Sample - Superstore'!M7846,Regional_Lookup!$A$2:$A$5,0))</f>
        <v>David Johnson</v>
      </c>
      <c r="W7846" s="4">
        <f>INDEX(Regional_Lookup!$C$2:$C$5, MATCH('Sample - Superstore'!M7846,Regional_Lookup!$A$2:$A$5, 0))</f>
        <v>0.14000000000000001</v>
      </c>
      <c r="X7846" s="4">
        <f>U7846/R7846</f>
        <v>-0.17142857142857143</v>
      </c>
      <c r="Y7846" s="4" t="str">
        <f>IF(X7846&gt;=W7846, "Yes", "No")</f>
        <v>No</v>
      </c>
      <c r="Z7846" s="4">
        <f>D7846-C7846</f>
        <v>4</v>
      </c>
      <c r="AA7846" s="4" t="str" cm="1">
        <f t="array" ref="AA7846">_xlfn.IFS(Z7846&lt;=2,"Fast",Z7846&gt;5, "Slow", AND(Z7846&gt;=3,Z7846&lt;=5),"Standard")</f>
        <v>Standard</v>
      </c>
    </row>
    <row r="7847" spans="1:27" x14ac:dyDescent="0.2">
      <c r="A7847" s="4">
        <v>7846</v>
      </c>
      <c r="B7847" s="4" t="s">
        <v>5171</v>
      </c>
      <c r="C7847" s="5">
        <v>42274</v>
      </c>
      <c r="D7847" s="5">
        <v>42279</v>
      </c>
      <c r="E7847" s="4" t="s">
        <v>29</v>
      </c>
      <c r="F7847" s="4" t="s">
        <v>283</v>
      </c>
      <c r="G7847" s="4" t="s">
        <v>282</v>
      </c>
      <c r="H7847" s="4" t="s">
        <v>18</v>
      </c>
      <c r="I7847" s="4" t="s">
        <v>17</v>
      </c>
      <c r="J7847" s="4" t="s">
        <v>1113</v>
      </c>
      <c r="K7847" s="4" t="s">
        <v>763</v>
      </c>
      <c r="L7847" s="4">
        <v>22204</v>
      </c>
      <c r="M7847" s="4" t="s">
        <v>7</v>
      </c>
      <c r="N7847" s="4" t="s">
        <v>1819</v>
      </c>
      <c r="O7847" s="4" t="s">
        <v>13</v>
      </c>
      <c r="P7847" s="4" t="s">
        <v>24</v>
      </c>
      <c r="Q7847" s="4" t="s">
        <v>1818</v>
      </c>
      <c r="R7847" s="4">
        <v>154.9</v>
      </c>
      <c r="S7847" s="4">
        <v>5</v>
      </c>
      <c r="T7847" s="4">
        <v>0</v>
      </c>
      <c r="U7847" s="4">
        <v>69.704999999999998</v>
      </c>
      <c r="V7847" s="4" t="str">
        <f>INDEX(Regional_Lookup!$B$2:$B$5,MATCH('Sample - Superstore'!M7847,Regional_Lookup!$A$2:$A$5,0))</f>
        <v>Maria Santos</v>
      </c>
      <c r="W7847" s="4">
        <f>INDEX(Regional_Lookup!$C$2:$C$5, MATCH('Sample - Superstore'!M7847,Regional_Lookup!$A$2:$A$5, 0))</f>
        <v>0.15</v>
      </c>
      <c r="X7847" s="4">
        <f>U7847/R7847</f>
        <v>0.44999999999999996</v>
      </c>
      <c r="Y7847" s="4" t="str">
        <f>IF(X7847&gt;=W7847, "Yes", "No")</f>
        <v>Yes</v>
      </c>
      <c r="Z7847" s="4">
        <f>D7847-C7847</f>
        <v>5</v>
      </c>
      <c r="AA7847" s="4" t="str" cm="1">
        <f t="array" ref="AA7847">_xlfn.IFS(Z7847&lt;=2,"Fast",Z7847&gt;5, "Slow", AND(Z7847&gt;=3,Z7847&lt;=5),"Standard")</f>
        <v>Standard</v>
      </c>
    </row>
    <row r="7848" spans="1:27" x14ac:dyDescent="0.2">
      <c r="A7848" s="4">
        <v>7847</v>
      </c>
      <c r="B7848" s="4" t="s">
        <v>5171</v>
      </c>
      <c r="C7848" s="5">
        <v>42274</v>
      </c>
      <c r="D7848" s="5">
        <v>42279</v>
      </c>
      <c r="E7848" s="4" t="s">
        <v>29</v>
      </c>
      <c r="F7848" s="4" t="s">
        <v>283</v>
      </c>
      <c r="G7848" s="4" t="s">
        <v>282</v>
      </c>
      <c r="H7848" s="4" t="s">
        <v>18</v>
      </c>
      <c r="I7848" s="4" t="s">
        <v>17</v>
      </c>
      <c r="J7848" s="4" t="s">
        <v>1113</v>
      </c>
      <c r="K7848" s="4" t="s">
        <v>763</v>
      </c>
      <c r="L7848" s="4">
        <v>22204</v>
      </c>
      <c r="M7848" s="4" t="s">
        <v>7</v>
      </c>
      <c r="N7848" s="4" t="s">
        <v>112</v>
      </c>
      <c r="O7848" s="4" t="s">
        <v>33</v>
      </c>
      <c r="P7848" s="4" t="s">
        <v>32</v>
      </c>
      <c r="Q7848" s="4" t="s">
        <v>111</v>
      </c>
      <c r="R7848" s="4">
        <v>1871.88</v>
      </c>
      <c r="S7848" s="4">
        <v>12</v>
      </c>
      <c r="T7848" s="4">
        <v>0</v>
      </c>
      <c r="U7848" s="4">
        <v>561.56399999999996</v>
      </c>
      <c r="V7848" s="4" t="str">
        <f>INDEX(Regional_Lookup!$B$2:$B$5,MATCH('Sample - Superstore'!M7848,Regional_Lookup!$A$2:$A$5,0))</f>
        <v>Maria Santos</v>
      </c>
      <c r="W7848" s="4">
        <f>INDEX(Regional_Lookup!$C$2:$C$5, MATCH('Sample - Superstore'!M7848,Regional_Lookup!$A$2:$A$5, 0))</f>
        <v>0.15</v>
      </c>
      <c r="X7848" s="4">
        <f>U7848/R7848</f>
        <v>0.3</v>
      </c>
      <c r="Y7848" s="4" t="str">
        <f>IF(X7848&gt;=W7848, "Yes", "No")</f>
        <v>Yes</v>
      </c>
      <c r="Z7848" s="4">
        <f>D7848-C7848</f>
        <v>5</v>
      </c>
      <c r="AA7848" s="4" t="str" cm="1">
        <f t="array" ref="AA7848">_xlfn.IFS(Z7848&lt;=2,"Fast",Z7848&gt;5, "Slow", AND(Z7848&gt;=3,Z7848&lt;=5),"Standard")</f>
        <v>Standard</v>
      </c>
    </row>
    <row r="7849" spans="1:27" x14ac:dyDescent="0.2">
      <c r="A7849" s="4">
        <v>7848</v>
      </c>
      <c r="B7849" s="4" t="s">
        <v>5170</v>
      </c>
      <c r="C7849" s="5">
        <v>42427</v>
      </c>
      <c r="D7849" s="5">
        <v>42431</v>
      </c>
      <c r="E7849" s="4" t="s">
        <v>29</v>
      </c>
      <c r="F7849" s="4" t="s">
        <v>2281</v>
      </c>
      <c r="G7849" s="4" t="s">
        <v>2280</v>
      </c>
      <c r="H7849" s="4" t="s">
        <v>18</v>
      </c>
      <c r="I7849" s="4" t="s">
        <v>17</v>
      </c>
      <c r="J7849" s="4" t="s">
        <v>124</v>
      </c>
      <c r="K7849" s="4" t="s">
        <v>123</v>
      </c>
      <c r="L7849" s="4">
        <v>77070</v>
      </c>
      <c r="M7849" s="4" t="s">
        <v>3</v>
      </c>
      <c r="N7849" s="4" t="s">
        <v>2251</v>
      </c>
      <c r="O7849" s="4" t="s">
        <v>37</v>
      </c>
      <c r="P7849" s="4" t="s">
        <v>36</v>
      </c>
      <c r="Q7849" s="4" t="s">
        <v>2250</v>
      </c>
      <c r="R7849" s="4">
        <v>16.192</v>
      </c>
      <c r="S7849" s="4">
        <v>2</v>
      </c>
      <c r="T7849" s="4">
        <v>0.6</v>
      </c>
      <c r="U7849" s="4">
        <v>-6.8815999999999997</v>
      </c>
      <c r="V7849" s="4" t="str">
        <f>INDEX(Regional_Lookup!$B$2:$B$5,MATCH('Sample - Superstore'!M7849,Regional_Lookup!$A$2:$A$5,0))</f>
        <v>David Johnson</v>
      </c>
      <c r="W7849" s="4">
        <f>INDEX(Regional_Lookup!$C$2:$C$5, MATCH('Sample - Superstore'!M7849,Regional_Lookup!$A$2:$A$5, 0))</f>
        <v>0.14000000000000001</v>
      </c>
      <c r="X7849" s="4">
        <f>U7849/R7849</f>
        <v>-0.42499999999999999</v>
      </c>
      <c r="Y7849" s="4" t="str">
        <f>IF(X7849&gt;=W7849, "Yes", "No")</f>
        <v>No</v>
      </c>
      <c r="Z7849" s="4">
        <f>D7849-C7849</f>
        <v>4</v>
      </c>
      <c r="AA7849" s="4" t="str" cm="1">
        <f t="array" ref="AA7849">_xlfn.IFS(Z7849&lt;=2,"Fast",Z7849&gt;5, "Slow", AND(Z7849&gt;=3,Z7849&lt;=5),"Standard")</f>
        <v>Standard</v>
      </c>
    </row>
    <row r="7850" spans="1:27" x14ac:dyDescent="0.2">
      <c r="A7850" s="4">
        <v>7849</v>
      </c>
      <c r="B7850" s="4" t="s">
        <v>5167</v>
      </c>
      <c r="C7850" s="5">
        <v>42492</v>
      </c>
      <c r="D7850" s="5">
        <v>42496</v>
      </c>
      <c r="E7850" s="4" t="s">
        <v>29</v>
      </c>
      <c r="F7850" s="4" t="s">
        <v>1217</v>
      </c>
      <c r="G7850" s="4" t="s">
        <v>1216</v>
      </c>
      <c r="H7850" s="4" t="s">
        <v>18</v>
      </c>
      <c r="I7850" s="4" t="s">
        <v>17</v>
      </c>
      <c r="J7850" s="4" t="s">
        <v>3416</v>
      </c>
      <c r="K7850" s="4" t="s">
        <v>123</v>
      </c>
      <c r="L7850" s="4">
        <v>75061</v>
      </c>
      <c r="M7850" s="4" t="s">
        <v>3</v>
      </c>
      <c r="N7850" s="4" t="s">
        <v>2518</v>
      </c>
      <c r="O7850" s="4" t="s">
        <v>13</v>
      </c>
      <c r="P7850" s="4" t="s">
        <v>231</v>
      </c>
      <c r="Q7850" s="4" t="s">
        <v>2517</v>
      </c>
      <c r="R7850" s="4">
        <v>18.936</v>
      </c>
      <c r="S7850" s="4">
        <v>3</v>
      </c>
      <c r="T7850" s="4">
        <v>0.2</v>
      </c>
      <c r="U7850" s="4">
        <v>-3.7871999999999999</v>
      </c>
      <c r="V7850" s="4" t="str">
        <f>INDEX(Regional_Lookup!$B$2:$B$5,MATCH('Sample - Superstore'!M7850,Regional_Lookup!$A$2:$A$5,0))</f>
        <v>David Johnson</v>
      </c>
      <c r="W7850" s="4">
        <f>INDEX(Regional_Lookup!$C$2:$C$5, MATCH('Sample - Superstore'!M7850,Regional_Lookup!$A$2:$A$5, 0))</f>
        <v>0.14000000000000001</v>
      </c>
      <c r="X7850" s="4">
        <f>U7850/R7850</f>
        <v>-0.19999999999999998</v>
      </c>
      <c r="Y7850" s="4" t="str">
        <f>IF(X7850&gt;=W7850, "Yes", "No")</f>
        <v>No</v>
      </c>
      <c r="Z7850" s="4">
        <f>D7850-C7850</f>
        <v>4</v>
      </c>
      <c r="AA7850" s="4" t="str" cm="1">
        <f t="array" ref="AA7850">_xlfn.IFS(Z7850&lt;=2,"Fast",Z7850&gt;5, "Slow", AND(Z7850&gt;=3,Z7850&lt;=5),"Standard")</f>
        <v>Standard</v>
      </c>
    </row>
    <row r="7851" spans="1:27" x14ac:dyDescent="0.2">
      <c r="A7851" s="4">
        <v>7850</v>
      </c>
      <c r="B7851" s="4" t="s">
        <v>5167</v>
      </c>
      <c r="C7851" s="5">
        <v>42492</v>
      </c>
      <c r="D7851" s="5">
        <v>42496</v>
      </c>
      <c r="E7851" s="4" t="s">
        <v>29</v>
      </c>
      <c r="F7851" s="4" t="s">
        <v>1217</v>
      </c>
      <c r="G7851" s="4" t="s">
        <v>1216</v>
      </c>
      <c r="H7851" s="4" t="s">
        <v>18</v>
      </c>
      <c r="I7851" s="4" t="s">
        <v>17</v>
      </c>
      <c r="J7851" s="4" t="s">
        <v>3416</v>
      </c>
      <c r="K7851" s="4" t="s">
        <v>123</v>
      </c>
      <c r="L7851" s="4">
        <v>75061</v>
      </c>
      <c r="M7851" s="4" t="s">
        <v>3</v>
      </c>
      <c r="N7851" s="4" t="s">
        <v>5169</v>
      </c>
      <c r="O7851" s="4" t="s">
        <v>13</v>
      </c>
      <c r="P7851" s="4" t="s">
        <v>231</v>
      </c>
      <c r="Q7851" s="4" t="s">
        <v>5168</v>
      </c>
      <c r="R7851" s="4">
        <v>12.672000000000001</v>
      </c>
      <c r="S7851" s="4">
        <v>3</v>
      </c>
      <c r="T7851" s="4">
        <v>0.2</v>
      </c>
      <c r="U7851" s="4">
        <v>-3.1680000000000001</v>
      </c>
      <c r="V7851" s="4" t="str">
        <f>INDEX(Regional_Lookup!$B$2:$B$5,MATCH('Sample - Superstore'!M7851,Regional_Lookup!$A$2:$A$5,0))</f>
        <v>David Johnson</v>
      </c>
      <c r="W7851" s="4">
        <f>INDEX(Regional_Lookup!$C$2:$C$5, MATCH('Sample - Superstore'!M7851,Regional_Lookup!$A$2:$A$5, 0))</f>
        <v>0.14000000000000001</v>
      </c>
      <c r="X7851" s="4">
        <f>U7851/R7851</f>
        <v>-0.25</v>
      </c>
      <c r="Y7851" s="4" t="str">
        <f>IF(X7851&gt;=W7851, "Yes", "No")</f>
        <v>No</v>
      </c>
      <c r="Z7851" s="4">
        <f>D7851-C7851</f>
        <v>4</v>
      </c>
      <c r="AA7851" s="4" t="str" cm="1">
        <f t="array" ref="AA7851">_xlfn.IFS(Z7851&lt;=2,"Fast",Z7851&gt;5, "Slow", AND(Z7851&gt;=3,Z7851&lt;=5),"Standard")</f>
        <v>Standard</v>
      </c>
    </row>
    <row r="7852" spans="1:27" x14ac:dyDescent="0.2">
      <c r="A7852" s="4">
        <v>7851</v>
      </c>
      <c r="B7852" s="4" t="s">
        <v>5167</v>
      </c>
      <c r="C7852" s="5">
        <v>42492</v>
      </c>
      <c r="D7852" s="5">
        <v>42496</v>
      </c>
      <c r="E7852" s="4" t="s">
        <v>29</v>
      </c>
      <c r="F7852" s="4" t="s">
        <v>1217</v>
      </c>
      <c r="G7852" s="4" t="s">
        <v>1216</v>
      </c>
      <c r="H7852" s="4" t="s">
        <v>18</v>
      </c>
      <c r="I7852" s="4" t="s">
        <v>17</v>
      </c>
      <c r="J7852" s="4" t="s">
        <v>3416</v>
      </c>
      <c r="K7852" s="4" t="s">
        <v>123</v>
      </c>
      <c r="L7852" s="4">
        <v>75061</v>
      </c>
      <c r="M7852" s="4" t="s">
        <v>3</v>
      </c>
      <c r="N7852" s="4" t="s">
        <v>5166</v>
      </c>
      <c r="O7852" s="4" t="s">
        <v>13</v>
      </c>
      <c r="P7852" s="4" t="s">
        <v>72</v>
      </c>
      <c r="Q7852" s="4" t="s">
        <v>5165</v>
      </c>
      <c r="R7852" s="4">
        <v>5.04</v>
      </c>
      <c r="S7852" s="4">
        <v>2</v>
      </c>
      <c r="T7852" s="4">
        <v>0.2</v>
      </c>
      <c r="U7852" s="4">
        <v>1.764</v>
      </c>
      <c r="V7852" s="4" t="str">
        <f>INDEX(Regional_Lookup!$B$2:$B$5,MATCH('Sample - Superstore'!M7852,Regional_Lookup!$A$2:$A$5,0))</f>
        <v>David Johnson</v>
      </c>
      <c r="W7852" s="4">
        <f>INDEX(Regional_Lookup!$C$2:$C$5, MATCH('Sample - Superstore'!M7852,Regional_Lookup!$A$2:$A$5, 0))</f>
        <v>0.14000000000000001</v>
      </c>
      <c r="X7852" s="4">
        <f>U7852/R7852</f>
        <v>0.35</v>
      </c>
      <c r="Y7852" s="4" t="str">
        <f>IF(X7852&gt;=W7852, "Yes", "No")</f>
        <v>Yes</v>
      </c>
      <c r="Z7852" s="4">
        <f>D7852-C7852</f>
        <v>4</v>
      </c>
      <c r="AA7852" s="4" t="str" cm="1">
        <f t="array" ref="AA7852">_xlfn.IFS(Z7852&lt;=2,"Fast",Z7852&gt;5, "Slow", AND(Z7852&gt;=3,Z7852&lt;=5),"Standard")</f>
        <v>Standard</v>
      </c>
    </row>
    <row r="7853" spans="1:27" x14ac:dyDescent="0.2">
      <c r="A7853" s="4">
        <v>7852</v>
      </c>
      <c r="B7853" s="4" t="s">
        <v>5164</v>
      </c>
      <c r="C7853" s="5">
        <v>41982</v>
      </c>
      <c r="D7853" s="5">
        <v>41988</v>
      </c>
      <c r="E7853" s="4" t="s">
        <v>29</v>
      </c>
      <c r="F7853" s="4" t="s">
        <v>3773</v>
      </c>
      <c r="G7853" s="4" t="s">
        <v>3772</v>
      </c>
      <c r="H7853" s="4" t="s">
        <v>50</v>
      </c>
      <c r="I7853" s="4" t="s">
        <v>17</v>
      </c>
      <c r="J7853" s="4" t="s">
        <v>319</v>
      </c>
      <c r="K7853" s="4" t="s">
        <v>318</v>
      </c>
      <c r="L7853" s="4">
        <v>60653</v>
      </c>
      <c r="M7853" s="4" t="s">
        <v>3</v>
      </c>
      <c r="N7853" s="4" t="s">
        <v>3731</v>
      </c>
      <c r="O7853" s="4" t="s">
        <v>13</v>
      </c>
      <c r="P7853" s="4" t="s">
        <v>24</v>
      </c>
      <c r="Q7853" s="4" t="s">
        <v>3730</v>
      </c>
      <c r="R7853" s="4">
        <v>8.4480000000000004</v>
      </c>
      <c r="S7853" s="4">
        <v>2</v>
      </c>
      <c r="T7853" s="4">
        <v>0.2</v>
      </c>
      <c r="U7853" s="4">
        <v>2.9567999999999999</v>
      </c>
      <c r="V7853" s="4" t="str">
        <f>INDEX(Regional_Lookup!$B$2:$B$5,MATCH('Sample - Superstore'!M7853,Regional_Lookup!$A$2:$A$5,0))</f>
        <v>David Johnson</v>
      </c>
      <c r="W7853" s="4">
        <f>INDEX(Regional_Lookup!$C$2:$C$5, MATCH('Sample - Superstore'!M7853,Regional_Lookup!$A$2:$A$5, 0))</f>
        <v>0.14000000000000001</v>
      </c>
      <c r="X7853" s="4">
        <f>U7853/R7853</f>
        <v>0.35</v>
      </c>
      <c r="Y7853" s="4" t="str">
        <f>IF(X7853&gt;=W7853, "Yes", "No")</f>
        <v>Yes</v>
      </c>
      <c r="Z7853" s="4">
        <f>D7853-C7853</f>
        <v>6</v>
      </c>
      <c r="AA7853" s="4" t="str" cm="1">
        <f t="array" ref="AA7853">_xlfn.IFS(Z7853&lt;=2,"Fast",Z7853&gt;5, "Slow", AND(Z7853&gt;=3,Z7853&lt;=5),"Standard")</f>
        <v>Slow</v>
      </c>
    </row>
    <row r="7854" spans="1:27" x14ac:dyDescent="0.2">
      <c r="A7854" s="4">
        <v>7853</v>
      </c>
      <c r="B7854" s="4" t="s">
        <v>5164</v>
      </c>
      <c r="C7854" s="5">
        <v>41982</v>
      </c>
      <c r="D7854" s="5">
        <v>41988</v>
      </c>
      <c r="E7854" s="4" t="s">
        <v>29</v>
      </c>
      <c r="F7854" s="4" t="s">
        <v>3773</v>
      </c>
      <c r="G7854" s="4" t="s">
        <v>3772</v>
      </c>
      <c r="H7854" s="4" t="s">
        <v>50</v>
      </c>
      <c r="I7854" s="4" t="s">
        <v>17</v>
      </c>
      <c r="J7854" s="4" t="s">
        <v>319</v>
      </c>
      <c r="K7854" s="4" t="s">
        <v>318</v>
      </c>
      <c r="L7854" s="4">
        <v>60653</v>
      </c>
      <c r="M7854" s="4" t="s">
        <v>3</v>
      </c>
      <c r="N7854" s="4" t="s">
        <v>660</v>
      </c>
      <c r="O7854" s="4" t="s">
        <v>13</v>
      </c>
      <c r="P7854" s="4" t="s">
        <v>12</v>
      </c>
      <c r="Q7854" s="4" t="s">
        <v>659</v>
      </c>
      <c r="R7854" s="4">
        <v>20.388000000000002</v>
      </c>
      <c r="S7854" s="4">
        <v>2</v>
      </c>
      <c r="T7854" s="4">
        <v>0.8</v>
      </c>
      <c r="U7854" s="4">
        <v>-53.008800000000001</v>
      </c>
      <c r="V7854" s="4" t="str">
        <f>INDEX(Regional_Lookup!$B$2:$B$5,MATCH('Sample - Superstore'!M7854,Regional_Lookup!$A$2:$A$5,0))</f>
        <v>David Johnson</v>
      </c>
      <c r="W7854" s="4">
        <f>INDEX(Regional_Lookup!$C$2:$C$5, MATCH('Sample - Superstore'!M7854,Regional_Lookup!$A$2:$A$5, 0))</f>
        <v>0.14000000000000001</v>
      </c>
      <c r="X7854" s="4">
        <f>U7854/R7854</f>
        <v>-2.5999999999999996</v>
      </c>
      <c r="Y7854" s="4" t="str">
        <f>IF(X7854&gt;=W7854, "Yes", "No")</f>
        <v>No</v>
      </c>
      <c r="Z7854" s="4">
        <f>D7854-C7854</f>
        <v>6</v>
      </c>
      <c r="AA7854" s="4" t="str" cm="1">
        <f t="array" ref="AA7854">_xlfn.IFS(Z7854&lt;=2,"Fast",Z7854&gt;5, "Slow", AND(Z7854&gt;=3,Z7854&lt;=5),"Standard")</f>
        <v>Slow</v>
      </c>
    </row>
    <row r="7855" spans="1:27" x14ac:dyDescent="0.2">
      <c r="A7855" s="4">
        <v>7854</v>
      </c>
      <c r="B7855" s="4" t="s">
        <v>5163</v>
      </c>
      <c r="C7855" s="5">
        <v>42363</v>
      </c>
      <c r="D7855" s="5">
        <v>42367</v>
      </c>
      <c r="E7855" s="4" t="s">
        <v>29</v>
      </c>
      <c r="F7855" s="4" t="s">
        <v>2631</v>
      </c>
      <c r="G7855" s="4" t="s">
        <v>2630</v>
      </c>
      <c r="H7855" s="4" t="s">
        <v>102</v>
      </c>
      <c r="I7855" s="4" t="s">
        <v>17</v>
      </c>
      <c r="J7855" s="4" t="s">
        <v>59</v>
      </c>
      <c r="K7855" s="4" t="s">
        <v>15</v>
      </c>
      <c r="L7855" s="4">
        <v>90049</v>
      </c>
      <c r="M7855" s="4" t="s">
        <v>9</v>
      </c>
      <c r="N7855" s="4" t="s">
        <v>623</v>
      </c>
      <c r="O7855" s="4" t="s">
        <v>13</v>
      </c>
      <c r="P7855" s="4" t="s">
        <v>24</v>
      </c>
      <c r="Q7855" s="4" t="s">
        <v>622</v>
      </c>
      <c r="R7855" s="4">
        <v>9.9600000000000009</v>
      </c>
      <c r="S7855" s="4">
        <v>2</v>
      </c>
      <c r="T7855" s="4">
        <v>0</v>
      </c>
      <c r="U7855" s="4">
        <v>4.8803999999999998</v>
      </c>
      <c r="V7855" s="4" t="str">
        <f>INDEX(Regional_Lookup!$B$2:$B$5,MATCH('Sample - Superstore'!M7855,Regional_Lookup!$A$2:$A$5,0))</f>
        <v>James Chen</v>
      </c>
      <c r="W7855" s="4">
        <f>INDEX(Regional_Lookup!$C$2:$C$5, MATCH('Sample - Superstore'!M7855,Regional_Lookup!$A$2:$A$5, 0))</f>
        <v>0.18</v>
      </c>
      <c r="X7855" s="4">
        <f>U7855/R7855</f>
        <v>0.48999999999999994</v>
      </c>
      <c r="Y7855" s="4" t="str">
        <f>IF(X7855&gt;=W7855, "Yes", "No")</f>
        <v>Yes</v>
      </c>
      <c r="Z7855" s="4">
        <f>D7855-C7855</f>
        <v>4</v>
      </c>
      <c r="AA7855" s="4" t="str" cm="1">
        <f t="array" ref="AA7855">_xlfn.IFS(Z7855&lt;=2,"Fast",Z7855&gt;5, "Slow", AND(Z7855&gt;=3,Z7855&lt;=5),"Standard")</f>
        <v>Standard</v>
      </c>
    </row>
    <row r="7856" spans="1:27" x14ac:dyDescent="0.2">
      <c r="A7856" s="4">
        <v>7855</v>
      </c>
      <c r="B7856" s="4" t="s">
        <v>5160</v>
      </c>
      <c r="C7856" s="5">
        <v>43076</v>
      </c>
      <c r="D7856" s="5">
        <v>43081</v>
      </c>
      <c r="E7856" s="4" t="s">
        <v>29</v>
      </c>
      <c r="F7856" s="4" t="s">
        <v>897</v>
      </c>
      <c r="G7856" s="4" t="s">
        <v>896</v>
      </c>
      <c r="H7856" s="4" t="s">
        <v>18</v>
      </c>
      <c r="I7856" s="4" t="s">
        <v>17</v>
      </c>
      <c r="J7856" s="4" t="s">
        <v>5159</v>
      </c>
      <c r="K7856" s="4" t="s">
        <v>1361</v>
      </c>
      <c r="L7856" s="4">
        <v>39401</v>
      </c>
      <c r="M7856" s="4" t="s">
        <v>7</v>
      </c>
      <c r="N7856" s="4" t="s">
        <v>5162</v>
      </c>
      <c r="O7856" s="4" t="s">
        <v>13</v>
      </c>
      <c r="P7856" s="4" t="s">
        <v>12</v>
      </c>
      <c r="Q7856" s="4" t="s">
        <v>5161</v>
      </c>
      <c r="R7856" s="4">
        <v>320.64</v>
      </c>
      <c r="S7856" s="4">
        <v>4</v>
      </c>
      <c r="T7856" s="4">
        <v>0</v>
      </c>
      <c r="U7856" s="4">
        <v>89.779200000000003</v>
      </c>
      <c r="V7856" s="4" t="str">
        <f>INDEX(Regional_Lookup!$B$2:$B$5,MATCH('Sample - Superstore'!M7856,Regional_Lookup!$A$2:$A$5,0))</f>
        <v>Maria Santos</v>
      </c>
      <c r="W7856" s="4">
        <f>INDEX(Regional_Lookup!$C$2:$C$5, MATCH('Sample - Superstore'!M7856,Regional_Lookup!$A$2:$A$5, 0))</f>
        <v>0.15</v>
      </c>
      <c r="X7856" s="4">
        <f>U7856/R7856</f>
        <v>0.28000000000000003</v>
      </c>
      <c r="Y7856" s="4" t="str">
        <f>IF(X7856&gt;=W7856, "Yes", "No")</f>
        <v>Yes</v>
      </c>
      <c r="Z7856" s="4">
        <f>D7856-C7856</f>
        <v>5</v>
      </c>
      <c r="AA7856" s="4" t="str" cm="1">
        <f t="array" ref="AA7856">_xlfn.IFS(Z7856&lt;=2,"Fast",Z7856&gt;5, "Slow", AND(Z7856&gt;=3,Z7856&lt;=5),"Standard")</f>
        <v>Standard</v>
      </c>
    </row>
    <row r="7857" spans="1:27" x14ac:dyDescent="0.2">
      <c r="A7857" s="4">
        <v>7856</v>
      </c>
      <c r="B7857" s="4" t="s">
        <v>5160</v>
      </c>
      <c r="C7857" s="5">
        <v>43076</v>
      </c>
      <c r="D7857" s="5">
        <v>43081</v>
      </c>
      <c r="E7857" s="4" t="s">
        <v>29</v>
      </c>
      <c r="F7857" s="4" t="s">
        <v>897</v>
      </c>
      <c r="G7857" s="4" t="s">
        <v>896</v>
      </c>
      <c r="H7857" s="4" t="s">
        <v>18</v>
      </c>
      <c r="I7857" s="4" t="s">
        <v>17</v>
      </c>
      <c r="J7857" s="4" t="s">
        <v>5159</v>
      </c>
      <c r="K7857" s="4" t="s">
        <v>1361</v>
      </c>
      <c r="L7857" s="4">
        <v>39401</v>
      </c>
      <c r="M7857" s="4" t="s">
        <v>7</v>
      </c>
      <c r="N7857" s="4" t="s">
        <v>4073</v>
      </c>
      <c r="O7857" s="4" t="s">
        <v>33</v>
      </c>
      <c r="P7857" s="4" t="s">
        <v>55</v>
      </c>
      <c r="Q7857" s="4" t="s">
        <v>4072</v>
      </c>
      <c r="R7857" s="4">
        <v>52</v>
      </c>
      <c r="S7857" s="4">
        <v>4</v>
      </c>
      <c r="T7857" s="4">
        <v>0</v>
      </c>
      <c r="U7857" s="4">
        <v>23.4</v>
      </c>
      <c r="V7857" s="4" t="str">
        <f>INDEX(Regional_Lookup!$B$2:$B$5,MATCH('Sample - Superstore'!M7857,Regional_Lookup!$A$2:$A$5,0))</f>
        <v>Maria Santos</v>
      </c>
      <c r="W7857" s="4">
        <f>INDEX(Regional_Lookup!$C$2:$C$5, MATCH('Sample - Superstore'!M7857,Regional_Lookup!$A$2:$A$5, 0))</f>
        <v>0.15</v>
      </c>
      <c r="X7857" s="4">
        <f>U7857/R7857</f>
        <v>0.44999999999999996</v>
      </c>
      <c r="Y7857" s="4" t="str">
        <f>IF(X7857&gt;=W7857, "Yes", "No")</f>
        <v>Yes</v>
      </c>
      <c r="Z7857" s="4">
        <f>D7857-C7857</f>
        <v>5</v>
      </c>
      <c r="AA7857" s="4" t="str" cm="1">
        <f t="array" ref="AA7857">_xlfn.IFS(Z7857&lt;=2,"Fast",Z7857&gt;5, "Slow", AND(Z7857&gt;=3,Z7857&lt;=5),"Standard")</f>
        <v>Standard</v>
      </c>
    </row>
    <row r="7858" spans="1:27" x14ac:dyDescent="0.2">
      <c r="A7858" s="4">
        <v>7857</v>
      </c>
      <c r="B7858" s="4" t="s">
        <v>5158</v>
      </c>
      <c r="C7858" s="5">
        <v>41789</v>
      </c>
      <c r="D7858" s="5">
        <v>41791</v>
      </c>
      <c r="E7858" s="4" t="s">
        <v>89</v>
      </c>
      <c r="F7858" s="4" t="s">
        <v>4823</v>
      </c>
      <c r="G7858" s="4" t="s">
        <v>4822</v>
      </c>
      <c r="H7858" s="4" t="s">
        <v>50</v>
      </c>
      <c r="I7858" s="4" t="s">
        <v>17</v>
      </c>
      <c r="J7858" s="4" t="s">
        <v>254</v>
      </c>
      <c r="K7858" s="4" t="s">
        <v>66</v>
      </c>
      <c r="L7858" s="4">
        <v>10024</v>
      </c>
      <c r="M7858" s="4" t="s">
        <v>5</v>
      </c>
      <c r="N7858" s="4" t="s">
        <v>330</v>
      </c>
      <c r="O7858" s="4" t="s">
        <v>13</v>
      </c>
      <c r="P7858" s="4" t="s">
        <v>100</v>
      </c>
      <c r="Q7858" s="4" t="s">
        <v>329</v>
      </c>
      <c r="R7858" s="4">
        <v>25.584</v>
      </c>
      <c r="S7858" s="4">
        <v>2</v>
      </c>
      <c r="T7858" s="4">
        <v>0.2</v>
      </c>
      <c r="U7858" s="4">
        <v>8.9543999999999997</v>
      </c>
      <c r="V7858" s="4" t="str">
        <f>INDEX(Regional_Lookup!$B$2:$B$5,MATCH('Sample - Superstore'!M7858,Regional_Lookup!$A$2:$A$5,0))</f>
        <v>Sarah Miller</v>
      </c>
      <c r="W7858" s="4">
        <f>INDEX(Regional_Lookup!$C$2:$C$5, MATCH('Sample - Superstore'!M7858,Regional_Lookup!$A$2:$A$5, 0))</f>
        <v>0.16</v>
      </c>
      <c r="X7858" s="4">
        <f>U7858/R7858</f>
        <v>0.35</v>
      </c>
      <c r="Y7858" s="4" t="str">
        <f>IF(X7858&gt;=W7858, "Yes", "No")</f>
        <v>Yes</v>
      </c>
      <c r="Z7858" s="4">
        <f>D7858-C7858</f>
        <v>2</v>
      </c>
      <c r="AA7858" s="4" t="str" cm="1">
        <f t="array" ref="AA7858">_xlfn.IFS(Z7858&lt;=2,"Fast",Z7858&gt;5, "Slow", AND(Z7858&gt;=3,Z7858&lt;=5),"Standard")</f>
        <v>Fast</v>
      </c>
    </row>
    <row r="7859" spans="1:27" x14ac:dyDescent="0.2">
      <c r="A7859" s="4">
        <v>7858</v>
      </c>
      <c r="B7859" s="4" t="s">
        <v>5158</v>
      </c>
      <c r="C7859" s="5">
        <v>41789</v>
      </c>
      <c r="D7859" s="5">
        <v>41791</v>
      </c>
      <c r="E7859" s="4" t="s">
        <v>89</v>
      </c>
      <c r="F7859" s="4" t="s">
        <v>4823</v>
      </c>
      <c r="G7859" s="4" t="s">
        <v>4822</v>
      </c>
      <c r="H7859" s="4" t="s">
        <v>50</v>
      </c>
      <c r="I7859" s="4" t="s">
        <v>17</v>
      </c>
      <c r="J7859" s="4" t="s">
        <v>254</v>
      </c>
      <c r="K7859" s="4" t="s">
        <v>66</v>
      </c>
      <c r="L7859" s="4">
        <v>10024</v>
      </c>
      <c r="M7859" s="4" t="s">
        <v>5</v>
      </c>
      <c r="N7859" s="4" t="s">
        <v>1135</v>
      </c>
      <c r="O7859" s="4" t="s">
        <v>33</v>
      </c>
      <c r="P7859" s="4" t="s">
        <v>32</v>
      </c>
      <c r="Q7859" s="4" t="s">
        <v>1134</v>
      </c>
      <c r="R7859" s="4">
        <v>464</v>
      </c>
      <c r="S7859" s="4">
        <v>5</v>
      </c>
      <c r="T7859" s="4">
        <v>0</v>
      </c>
      <c r="U7859" s="4">
        <v>134.56</v>
      </c>
      <c r="V7859" s="4" t="str">
        <f>INDEX(Regional_Lookup!$B$2:$B$5,MATCH('Sample - Superstore'!M7859,Regional_Lookup!$A$2:$A$5,0))</f>
        <v>Sarah Miller</v>
      </c>
      <c r="W7859" s="4">
        <f>INDEX(Regional_Lookup!$C$2:$C$5, MATCH('Sample - Superstore'!M7859,Regional_Lookup!$A$2:$A$5, 0))</f>
        <v>0.16</v>
      </c>
      <c r="X7859" s="4">
        <f>U7859/R7859</f>
        <v>0.28999999999999998</v>
      </c>
      <c r="Y7859" s="4" t="str">
        <f>IF(X7859&gt;=W7859, "Yes", "No")</f>
        <v>Yes</v>
      </c>
      <c r="Z7859" s="4">
        <f>D7859-C7859</f>
        <v>2</v>
      </c>
      <c r="AA7859" s="4" t="str" cm="1">
        <f t="array" ref="AA7859">_xlfn.IFS(Z7859&lt;=2,"Fast",Z7859&gt;5, "Slow", AND(Z7859&gt;=3,Z7859&lt;=5),"Standard")</f>
        <v>Fast</v>
      </c>
    </row>
    <row r="7860" spans="1:27" x14ac:dyDescent="0.2">
      <c r="A7860" s="4">
        <v>7859</v>
      </c>
      <c r="B7860" s="4" t="s">
        <v>5158</v>
      </c>
      <c r="C7860" s="5">
        <v>41789</v>
      </c>
      <c r="D7860" s="5">
        <v>41791</v>
      </c>
      <c r="E7860" s="4" t="s">
        <v>89</v>
      </c>
      <c r="F7860" s="4" t="s">
        <v>4823</v>
      </c>
      <c r="G7860" s="4" t="s">
        <v>4822</v>
      </c>
      <c r="H7860" s="4" t="s">
        <v>50</v>
      </c>
      <c r="I7860" s="4" t="s">
        <v>17</v>
      </c>
      <c r="J7860" s="4" t="s">
        <v>254</v>
      </c>
      <c r="K7860" s="4" t="s">
        <v>66</v>
      </c>
      <c r="L7860" s="4">
        <v>10024</v>
      </c>
      <c r="M7860" s="4" t="s">
        <v>5</v>
      </c>
      <c r="N7860" s="4" t="s">
        <v>3036</v>
      </c>
      <c r="O7860" s="4" t="s">
        <v>13</v>
      </c>
      <c r="P7860" s="4" t="s">
        <v>12</v>
      </c>
      <c r="Q7860" s="4" t="s">
        <v>3035</v>
      </c>
      <c r="R7860" s="4">
        <v>235.95</v>
      </c>
      <c r="S7860" s="4">
        <v>3</v>
      </c>
      <c r="T7860" s="4">
        <v>0</v>
      </c>
      <c r="U7860" s="4">
        <v>77.863500000000002</v>
      </c>
      <c r="V7860" s="4" t="str">
        <f>INDEX(Regional_Lookup!$B$2:$B$5,MATCH('Sample - Superstore'!M7860,Regional_Lookup!$A$2:$A$5,0))</f>
        <v>Sarah Miller</v>
      </c>
      <c r="W7860" s="4">
        <f>INDEX(Regional_Lookup!$C$2:$C$5, MATCH('Sample - Superstore'!M7860,Regional_Lookup!$A$2:$A$5, 0))</f>
        <v>0.16</v>
      </c>
      <c r="X7860" s="4">
        <f>U7860/R7860</f>
        <v>0.33</v>
      </c>
      <c r="Y7860" s="4" t="str">
        <f>IF(X7860&gt;=W7860, "Yes", "No")</f>
        <v>Yes</v>
      </c>
      <c r="Z7860" s="4">
        <f>D7860-C7860</f>
        <v>2</v>
      </c>
      <c r="AA7860" s="4" t="str" cm="1">
        <f t="array" ref="AA7860">_xlfn.IFS(Z7860&lt;=2,"Fast",Z7860&gt;5, "Slow", AND(Z7860&gt;=3,Z7860&lt;=5),"Standard")</f>
        <v>Fast</v>
      </c>
    </row>
    <row r="7861" spans="1:27" x14ac:dyDescent="0.2">
      <c r="A7861" s="4">
        <v>7860</v>
      </c>
      <c r="B7861" s="4" t="s">
        <v>5158</v>
      </c>
      <c r="C7861" s="5">
        <v>41789</v>
      </c>
      <c r="D7861" s="5">
        <v>41791</v>
      </c>
      <c r="E7861" s="4" t="s">
        <v>89</v>
      </c>
      <c r="F7861" s="4" t="s">
        <v>4823</v>
      </c>
      <c r="G7861" s="4" t="s">
        <v>4822</v>
      </c>
      <c r="H7861" s="4" t="s">
        <v>50</v>
      </c>
      <c r="I7861" s="4" t="s">
        <v>17</v>
      </c>
      <c r="J7861" s="4" t="s">
        <v>254</v>
      </c>
      <c r="K7861" s="4" t="s">
        <v>66</v>
      </c>
      <c r="L7861" s="4">
        <v>10024</v>
      </c>
      <c r="M7861" s="4" t="s">
        <v>5</v>
      </c>
      <c r="N7861" s="4" t="s">
        <v>5157</v>
      </c>
      <c r="O7861" s="4" t="s">
        <v>13</v>
      </c>
      <c r="P7861" s="4" t="s">
        <v>24</v>
      </c>
      <c r="Q7861" s="4" t="s">
        <v>5156</v>
      </c>
      <c r="R7861" s="4">
        <v>39.96</v>
      </c>
      <c r="S7861" s="4">
        <v>4</v>
      </c>
      <c r="T7861" s="4">
        <v>0</v>
      </c>
      <c r="U7861" s="4">
        <v>17.981999999999999</v>
      </c>
      <c r="V7861" s="4" t="str">
        <f>INDEX(Regional_Lookup!$B$2:$B$5,MATCH('Sample - Superstore'!M7861,Regional_Lookup!$A$2:$A$5,0))</f>
        <v>Sarah Miller</v>
      </c>
      <c r="W7861" s="4">
        <f>INDEX(Regional_Lookup!$C$2:$C$5, MATCH('Sample - Superstore'!M7861,Regional_Lookup!$A$2:$A$5, 0))</f>
        <v>0.16</v>
      </c>
      <c r="X7861" s="4">
        <f>U7861/R7861</f>
        <v>0.44999999999999996</v>
      </c>
      <c r="Y7861" s="4" t="str">
        <f>IF(X7861&gt;=W7861, "Yes", "No")</f>
        <v>Yes</v>
      </c>
      <c r="Z7861" s="4">
        <f>D7861-C7861</f>
        <v>2</v>
      </c>
      <c r="AA7861" s="4" t="str" cm="1">
        <f t="array" ref="AA7861">_xlfn.IFS(Z7861&lt;=2,"Fast",Z7861&gt;5, "Slow", AND(Z7861&gt;=3,Z7861&lt;=5),"Standard")</f>
        <v>Fast</v>
      </c>
    </row>
    <row r="7862" spans="1:27" x14ac:dyDescent="0.2">
      <c r="A7862" s="4">
        <v>7861</v>
      </c>
      <c r="B7862" s="4" t="s">
        <v>5155</v>
      </c>
      <c r="C7862" s="5">
        <v>42796</v>
      </c>
      <c r="D7862" s="5">
        <v>42800</v>
      </c>
      <c r="E7862" s="4" t="s">
        <v>29</v>
      </c>
      <c r="F7862" s="4" t="s">
        <v>4802</v>
      </c>
      <c r="G7862" s="4" t="s">
        <v>4801</v>
      </c>
      <c r="H7862" s="4" t="s">
        <v>18</v>
      </c>
      <c r="I7862" s="4" t="s">
        <v>17</v>
      </c>
      <c r="J7862" s="4" t="s">
        <v>4915</v>
      </c>
      <c r="K7862" s="4" t="s">
        <v>85</v>
      </c>
      <c r="L7862" s="4">
        <v>44221</v>
      </c>
      <c r="M7862" s="4" t="s">
        <v>5</v>
      </c>
      <c r="N7862" s="4" t="s">
        <v>1692</v>
      </c>
      <c r="O7862" s="4" t="s">
        <v>13</v>
      </c>
      <c r="P7862" s="4" t="s">
        <v>100</v>
      </c>
      <c r="Q7862" s="4" t="s">
        <v>1691</v>
      </c>
      <c r="R7862" s="4">
        <v>18.527999999999999</v>
      </c>
      <c r="S7862" s="4">
        <v>4</v>
      </c>
      <c r="T7862" s="4">
        <v>0.7</v>
      </c>
      <c r="U7862" s="4">
        <v>-12.352</v>
      </c>
      <c r="V7862" s="4" t="str">
        <f>INDEX(Regional_Lookup!$B$2:$B$5,MATCH('Sample - Superstore'!M7862,Regional_Lookup!$A$2:$A$5,0))</f>
        <v>Sarah Miller</v>
      </c>
      <c r="W7862" s="4">
        <f>INDEX(Regional_Lookup!$C$2:$C$5, MATCH('Sample - Superstore'!M7862,Regional_Lookup!$A$2:$A$5, 0))</f>
        <v>0.16</v>
      </c>
      <c r="X7862" s="4">
        <f>U7862/R7862</f>
        <v>-0.66666666666666674</v>
      </c>
      <c r="Y7862" s="4" t="str">
        <f>IF(X7862&gt;=W7862, "Yes", "No")</f>
        <v>No</v>
      </c>
      <c r="Z7862" s="4">
        <f>D7862-C7862</f>
        <v>4</v>
      </c>
      <c r="AA7862" s="4" t="str" cm="1">
        <f t="array" ref="AA7862">_xlfn.IFS(Z7862&lt;=2,"Fast",Z7862&gt;5, "Slow", AND(Z7862&gt;=3,Z7862&lt;=5),"Standard")</f>
        <v>Standard</v>
      </c>
    </row>
    <row r="7863" spans="1:27" x14ac:dyDescent="0.2">
      <c r="A7863" s="4">
        <v>7862</v>
      </c>
      <c r="B7863" s="4" t="s">
        <v>5154</v>
      </c>
      <c r="C7863" s="5">
        <v>42289</v>
      </c>
      <c r="D7863" s="5">
        <v>42294</v>
      </c>
      <c r="E7863" s="4" t="s">
        <v>29</v>
      </c>
      <c r="F7863" s="4" t="s">
        <v>1118</v>
      </c>
      <c r="G7863" s="4" t="s">
        <v>1117</v>
      </c>
      <c r="H7863" s="4" t="s">
        <v>18</v>
      </c>
      <c r="I7863" s="4" t="s">
        <v>17</v>
      </c>
      <c r="J7863" s="4" t="s">
        <v>234</v>
      </c>
      <c r="K7863" s="4" t="s">
        <v>233</v>
      </c>
      <c r="L7863" s="4">
        <v>98103</v>
      </c>
      <c r="M7863" s="4" t="s">
        <v>9</v>
      </c>
      <c r="N7863" s="4" t="s">
        <v>3407</v>
      </c>
      <c r="O7863" s="4" t="s">
        <v>33</v>
      </c>
      <c r="P7863" s="4" t="s">
        <v>55</v>
      </c>
      <c r="Q7863" s="4" t="s">
        <v>3406</v>
      </c>
      <c r="R7863" s="4">
        <v>17.899999999999999</v>
      </c>
      <c r="S7863" s="4">
        <v>2</v>
      </c>
      <c r="T7863" s="4">
        <v>0</v>
      </c>
      <c r="U7863" s="4">
        <v>3.4009999999999998</v>
      </c>
      <c r="V7863" s="4" t="str">
        <f>INDEX(Regional_Lookup!$B$2:$B$5,MATCH('Sample - Superstore'!M7863,Regional_Lookup!$A$2:$A$5,0))</f>
        <v>James Chen</v>
      </c>
      <c r="W7863" s="4">
        <f>INDEX(Regional_Lookup!$C$2:$C$5, MATCH('Sample - Superstore'!M7863,Regional_Lookup!$A$2:$A$5, 0))</f>
        <v>0.18</v>
      </c>
      <c r="X7863" s="4">
        <f>U7863/R7863</f>
        <v>0.19</v>
      </c>
      <c r="Y7863" s="4" t="str">
        <f>IF(X7863&gt;=W7863, "Yes", "No")</f>
        <v>Yes</v>
      </c>
      <c r="Z7863" s="4">
        <f>D7863-C7863</f>
        <v>5</v>
      </c>
      <c r="AA7863" s="4" t="str" cm="1">
        <f t="array" ref="AA7863">_xlfn.IFS(Z7863&lt;=2,"Fast",Z7863&gt;5, "Slow", AND(Z7863&gt;=3,Z7863&lt;=5),"Standard")</f>
        <v>Standard</v>
      </c>
    </row>
    <row r="7864" spans="1:27" x14ac:dyDescent="0.2">
      <c r="A7864" s="4">
        <v>7863</v>
      </c>
      <c r="B7864" s="4" t="s">
        <v>5154</v>
      </c>
      <c r="C7864" s="5">
        <v>42289</v>
      </c>
      <c r="D7864" s="5">
        <v>42294</v>
      </c>
      <c r="E7864" s="4" t="s">
        <v>29</v>
      </c>
      <c r="F7864" s="4" t="s">
        <v>1118</v>
      </c>
      <c r="G7864" s="4" t="s">
        <v>1117</v>
      </c>
      <c r="H7864" s="4" t="s">
        <v>18</v>
      </c>
      <c r="I7864" s="4" t="s">
        <v>17</v>
      </c>
      <c r="J7864" s="4" t="s">
        <v>234</v>
      </c>
      <c r="K7864" s="4" t="s">
        <v>233</v>
      </c>
      <c r="L7864" s="4">
        <v>98103</v>
      </c>
      <c r="M7864" s="4" t="s">
        <v>9</v>
      </c>
      <c r="N7864" s="4" t="s">
        <v>1269</v>
      </c>
      <c r="O7864" s="4" t="s">
        <v>13</v>
      </c>
      <c r="P7864" s="4" t="s">
        <v>231</v>
      </c>
      <c r="Q7864" s="4" t="s">
        <v>1268</v>
      </c>
      <c r="R7864" s="4">
        <v>81.96</v>
      </c>
      <c r="S7864" s="4">
        <v>2</v>
      </c>
      <c r="T7864" s="4">
        <v>0</v>
      </c>
      <c r="U7864" s="4">
        <v>0</v>
      </c>
      <c r="V7864" s="4" t="str">
        <f>INDEX(Regional_Lookup!$B$2:$B$5,MATCH('Sample - Superstore'!M7864,Regional_Lookup!$A$2:$A$5,0))</f>
        <v>James Chen</v>
      </c>
      <c r="W7864" s="4">
        <f>INDEX(Regional_Lookup!$C$2:$C$5, MATCH('Sample - Superstore'!M7864,Regional_Lookup!$A$2:$A$5, 0))</f>
        <v>0.18</v>
      </c>
      <c r="X7864" s="4">
        <f>U7864/R7864</f>
        <v>0</v>
      </c>
      <c r="Y7864" s="4" t="str">
        <f>IF(X7864&gt;=W7864, "Yes", "No")</f>
        <v>No</v>
      </c>
      <c r="Z7864" s="4">
        <f>D7864-C7864</f>
        <v>5</v>
      </c>
      <c r="AA7864" s="4" t="str" cm="1">
        <f t="array" ref="AA7864">_xlfn.IFS(Z7864&lt;=2,"Fast",Z7864&gt;5, "Slow", AND(Z7864&gt;=3,Z7864&lt;=5),"Standard")</f>
        <v>Standard</v>
      </c>
    </row>
    <row r="7865" spans="1:27" x14ac:dyDescent="0.2">
      <c r="A7865" s="4">
        <v>7864</v>
      </c>
      <c r="B7865" s="4" t="s">
        <v>5151</v>
      </c>
      <c r="C7865" s="5">
        <v>42199</v>
      </c>
      <c r="D7865" s="5">
        <v>42204</v>
      </c>
      <c r="E7865" s="4" t="s">
        <v>21</v>
      </c>
      <c r="F7865" s="4" t="s">
        <v>4715</v>
      </c>
      <c r="G7865" s="4" t="s">
        <v>4714</v>
      </c>
      <c r="H7865" s="4" t="s">
        <v>18</v>
      </c>
      <c r="I7865" s="4" t="s">
        <v>17</v>
      </c>
      <c r="J7865" s="4" t="s">
        <v>2101</v>
      </c>
      <c r="K7865" s="4" t="s">
        <v>181</v>
      </c>
      <c r="L7865" s="4">
        <v>85204</v>
      </c>
      <c r="M7865" s="4" t="s">
        <v>9</v>
      </c>
      <c r="N7865" s="4" t="s">
        <v>1037</v>
      </c>
      <c r="O7865" s="4" t="s">
        <v>13</v>
      </c>
      <c r="P7865" s="4" t="s">
        <v>231</v>
      </c>
      <c r="Q7865" s="4" t="s">
        <v>1036</v>
      </c>
      <c r="R7865" s="4">
        <v>272.73599999999999</v>
      </c>
      <c r="S7865" s="4">
        <v>3</v>
      </c>
      <c r="T7865" s="4">
        <v>0.2</v>
      </c>
      <c r="U7865" s="4">
        <v>-64.774799999999999</v>
      </c>
      <c r="V7865" s="4" t="str">
        <f>INDEX(Regional_Lookup!$B$2:$B$5,MATCH('Sample - Superstore'!M7865,Regional_Lookup!$A$2:$A$5,0))</f>
        <v>James Chen</v>
      </c>
      <c r="W7865" s="4">
        <f>INDEX(Regional_Lookup!$C$2:$C$5, MATCH('Sample - Superstore'!M7865,Regional_Lookup!$A$2:$A$5, 0))</f>
        <v>0.18</v>
      </c>
      <c r="X7865" s="4">
        <f>U7865/R7865</f>
        <v>-0.23750000000000002</v>
      </c>
      <c r="Y7865" s="4" t="str">
        <f>IF(X7865&gt;=W7865, "Yes", "No")</f>
        <v>No</v>
      </c>
      <c r="Z7865" s="4">
        <f>D7865-C7865</f>
        <v>5</v>
      </c>
      <c r="AA7865" s="4" t="str" cm="1">
        <f t="array" ref="AA7865">_xlfn.IFS(Z7865&lt;=2,"Fast",Z7865&gt;5, "Slow", AND(Z7865&gt;=3,Z7865&lt;=5),"Standard")</f>
        <v>Standard</v>
      </c>
    </row>
    <row r="7866" spans="1:27" x14ac:dyDescent="0.2">
      <c r="A7866" s="4">
        <v>7865</v>
      </c>
      <c r="B7866" s="4" t="s">
        <v>5151</v>
      </c>
      <c r="C7866" s="5">
        <v>42199</v>
      </c>
      <c r="D7866" s="5">
        <v>42204</v>
      </c>
      <c r="E7866" s="4" t="s">
        <v>21</v>
      </c>
      <c r="F7866" s="4" t="s">
        <v>4715</v>
      </c>
      <c r="G7866" s="4" t="s">
        <v>4714</v>
      </c>
      <c r="H7866" s="4" t="s">
        <v>18</v>
      </c>
      <c r="I7866" s="4" t="s">
        <v>17</v>
      </c>
      <c r="J7866" s="4" t="s">
        <v>2101</v>
      </c>
      <c r="K7866" s="4" t="s">
        <v>181</v>
      </c>
      <c r="L7866" s="4">
        <v>85204</v>
      </c>
      <c r="M7866" s="4" t="s">
        <v>9</v>
      </c>
      <c r="N7866" s="4" t="s">
        <v>1275</v>
      </c>
      <c r="O7866" s="4" t="s">
        <v>13</v>
      </c>
      <c r="P7866" s="4" t="s">
        <v>24</v>
      </c>
      <c r="Q7866" s="4" t="s">
        <v>1274</v>
      </c>
      <c r="R7866" s="4">
        <v>18.495999999999999</v>
      </c>
      <c r="S7866" s="4">
        <v>4</v>
      </c>
      <c r="T7866" s="4">
        <v>0.2</v>
      </c>
      <c r="U7866" s="4">
        <v>6.7047999999999996</v>
      </c>
      <c r="V7866" s="4" t="str">
        <f>INDEX(Regional_Lookup!$B$2:$B$5,MATCH('Sample - Superstore'!M7866,Regional_Lookup!$A$2:$A$5,0))</f>
        <v>James Chen</v>
      </c>
      <c r="W7866" s="4">
        <f>INDEX(Regional_Lookup!$C$2:$C$5, MATCH('Sample - Superstore'!M7866,Regional_Lookup!$A$2:$A$5, 0))</f>
        <v>0.18</v>
      </c>
      <c r="X7866" s="4">
        <f>U7866/R7866</f>
        <v>0.36249999999999999</v>
      </c>
      <c r="Y7866" s="4" t="str">
        <f>IF(X7866&gt;=W7866, "Yes", "No")</f>
        <v>Yes</v>
      </c>
      <c r="Z7866" s="4">
        <f>D7866-C7866</f>
        <v>5</v>
      </c>
      <c r="AA7866" s="4" t="str" cm="1">
        <f t="array" ref="AA7866">_xlfn.IFS(Z7866&lt;=2,"Fast",Z7866&gt;5, "Slow", AND(Z7866&gt;=3,Z7866&lt;=5),"Standard")</f>
        <v>Standard</v>
      </c>
    </row>
    <row r="7867" spans="1:27" x14ac:dyDescent="0.2">
      <c r="A7867" s="4">
        <v>7866</v>
      </c>
      <c r="B7867" s="4" t="s">
        <v>5151</v>
      </c>
      <c r="C7867" s="5">
        <v>42199</v>
      </c>
      <c r="D7867" s="5">
        <v>42204</v>
      </c>
      <c r="E7867" s="4" t="s">
        <v>21</v>
      </c>
      <c r="F7867" s="4" t="s">
        <v>4715</v>
      </c>
      <c r="G7867" s="4" t="s">
        <v>4714</v>
      </c>
      <c r="H7867" s="4" t="s">
        <v>18</v>
      </c>
      <c r="I7867" s="4" t="s">
        <v>17</v>
      </c>
      <c r="J7867" s="4" t="s">
        <v>2101</v>
      </c>
      <c r="K7867" s="4" t="s">
        <v>181</v>
      </c>
      <c r="L7867" s="4">
        <v>85204</v>
      </c>
      <c r="M7867" s="4" t="s">
        <v>9</v>
      </c>
      <c r="N7867" s="4" t="s">
        <v>5153</v>
      </c>
      <c r="O7867" s="4" t="s">
        <v>37</v>
      </c>
      <c r="P7867" s="4" t="s">
        <v>221</v>
      </c>
      <c r="Q7867" s="4" t="s">
        <v>5152</v>
      </c>
      <c r="R7867" s="4">
        <v>441.92</v>
      </c>
      <c r="S7867" s="4">
        <v>2</v>
      </c>
      <c r="T7867" s="4">
        <v>0.2</v>
      </c>
      <c r="U7867" s="4">
        <v>49.716000000000001</v>
      </c>
      <c r="V7867" s="4" t="str">
        <f>INDEX(Regional_Lookup!$B$2:$B$5,MATCH('Sample - Superstore'!M7867,Regional_Lookup!$A$2:$A$5,0))</f>
        <v>James Chen</v>
      </c>
      <c r="W7867" s="4">
        <f>INDEX(Regional_Lookup!$C$2:$C$5, MATCH('Sample - Superstore'!M7867,Regional_Lookup!$A$2:$A$5, 0))</f>
        <v>0.18</v>
      </c>
      <c r="X7867" s="4">
        <f>U7867/R7867</f>
        <v>0.1125</v>
      </c>
      <c r="Y7867" s="4" t="str">
        <f>IF(X7867&gt;=W7867, "Yes", "No")</f>
        <v>No</v>
      </c>
      <c r="Z7867" s="4">
        <f>D7867-C7867</f>
        <v>5</v>
      </c>
      <c r="AA7867" s="4" t="str" cm="1">
        <f t="array" ref="AA7867">_xlfn.IFS(Z7867&lt;=2,"Fast",Z7867&gt;5, "Slow", AND(Z7867&gt;=3,Z7867&lt;=5),"Standard")</f>
        <v>Standard</v>
      </c>
    </row>
    <row r="7868" spans="1:27" x14ac:dyDescent="0.2">
      <c r="A7868" s="4">
        <v>7867</v>
      </c>
      <c r="B7868" s="4" t="s">
        <v>5151</v>
      </c>
      <c r="C7868" s="5">
        <v>42199</v>
      </c>
      <c r="D7868" s="5">
        <v>42204</v>
      </c>
      <c r="E7868" s="4" t="s">
        <v>21</v>
      </c>
      <c r="F7868" s="4" t="s">
        <v>4715</v>
      </c>
      <c r="G7868" s="4" t="s">
        <v>4714</v>
      </c>
      <c r="H7868" s="4" t="s">
        <v>18</v>
      </c>
      <c r="I7868" s="4" t="s">
        <v>17</v>
      </c>
      <c r="J7868" s="4" t="s">
        <v>2101</v>
      </c>
      <c r="K7868" s="4" t="s">
        <v>181</v>
      </c>
      <c r="L7868" s="4">
        <v>85204</v>
      </c>
      <c r="M7868" s="4" t="s">
        <v>9</v>
      </c>
      <c r="N7868" s="4" t="s">
        <v>5150</v>
      </c>
      <c r="O7868" s="4" t="s">
        <v>37</v>
      </c>
      <c r="P7868" s="4" t="s">
        <v>165</v>
      </c>
      <c r="Q7868" s="4" t="s">
        <v>5149</v>
      </c>
      <c r="R7868" s="4">
        <v>127.764</v>
      </c>
      <c r="S7868" s="4">
        <v>6</v>
      </c>
      <c r="T7868" s="4">
        <v>0.7</v>
      </c>
      <c r="U7868" s="4">
        <v>-191.64599999999999</v>
      </c>
      <c r="V7868" s="4" t="str">
        <f>INDEX(Regional_Lookup!$B$2:$B$5,MATCH('Sample - Superstore'!M7868,Regional_Lookup!$A$2:$A$5,0))</f>
        <v>James Chen</v>
      </c>
      <c r="W7868" s="4">
        <f>INDEX(Regional_Lookup!$C$2:$C$5, MATCH('Sample - Superstore'!M7868,Regional_Lookup!$A$2:$A$5, 0))</f>
        <v>0.18</v>
      </c>
      <c r="X7868" s="4">
        <f>U7868/R7868</f>
        <v>-1.5</v>
      </c>
      <c r="Y7868" s="4" t="str">
        <f>IF(X7868&gt;=W7868, "Yes", "No")</f>
        <v>No</v>
      </c>
      <c r="Z7868" s="4">
        <f>D7868-C7868</f>
        <v>5</v>
      </c>
      <c r="AA7868" s="4" t="str" cm="1">
        <f t="array" ref="AA7868">_xlfn.IFS(Z7868&lt;=2,"Fast",Z7868&gt;5, "Slow", AND(Z7868&gt;=3,Z7868&lt;=5),"Standard")</f>
        <v>Standard</v>
      </c>
    </row>
    <row r="7869" spans="1:27" x14ac:dyDescent="0.2">
      <c r="A7869" s="4">
        <v>7868</v>
      </c>
      <c r="B7869" s="4" t="s">
        <v>5148</v>
      </c>
      <c r="C7869" s="5">
        <v>41962</v>
      </c>
      <c r="D7869" s="5">
        <v>41967</v>
      </c>
      <c r="E7869" s="4" t="s">
        <v>21</v>
      </c>
      <c r="F7869" s="4" t="s">
        <v>2217</v>
      </c>
      <c r="G7869" s="4" t="s">
        <v>2216</v>
      </c>
      <c r="H7869" s="4" t="s">
        <v>102</v>
      </c>
      <c r="I7869" s="4" t="s">
        <v>17</v>
      </c>
      <c r="J7869" s="4" t="s">
        <v>3558</v>
      </c>
      <c r="K7869" s="4" t="s">
        <v>3557</v>
      </c>
      <c r="L7869" s="4">
        <v>84106</v>
      </c>
      <c r="M7869" s="4" t="s">
        <v>9</v>
      </c>
      <c r="N7869" s="4" t="s">
        <v>4610</v>
      </c>
      <c r="O7869" s="4" t="s">
        <v>13</v>
      </c>
      <c r="P7869" s="4" t="s">
        <v>24</v>
      </c>
      <c r="Q7869" s="4" t="s">
        <v>5147</v>
      </c>
      <c r="R7869" s="4">
        <v>166.44</v>
      </c>
      <c r="S7869" s="4">
        <v>3</v>
      </c>
      <c r="T7869" s="4">
        <v>0</v>
      </c>
      <c r="U7869" s="4">
        <v>79.891199999999998</v>
      </c>
      <c r="V7869" s="4" t="str">
        <f>INDEX(Regional_Lookup!$B$2:$B$5,MATCH('Sample - Superstore'!M7869,Regional_Lookup!$A$2:$A$5,0))</f>
        <v>James Chen</v>
      </c>
      <c r="W7869" s="4">
        <f>INDEX(Regional_Lookup!$C$2:$C$5, MATCH('Sample - Superstore'!M7869,Regional_Lookup!$A$2:$A$5, 0))</f>
        <v>0.18</v>
      </c>
      <c r="X7869" s="4">
        <f>U7869/R7869</f>
        <v>0.48</v>
      </c>
      <c r="Y7869" s="4" t="str">
        <f>IF(X7869&gt;=W7869, "Yes", "No")</f>
        <v>Yes</v>
      </c>
      <c r="Z7869" s="4">
        <f>D7869-C7869</f>
        <v>5</v>
      </c>
      <c r="AA7869" s="4" t="str" cm="1">
        <f t="array" ref="AA7869">_xlfn.IFS(Z7869&lt;=2,"Fast",Z7869&gt;5, "Slow", AND(Z7869&gt;=3,Z7869&lt;=5),"Standard")</f>
        <v>Standard</v>
      </c>
    </row>
    <row r="7870" spans="1:27" x14ac:dyDescent="0.2">
      <c r="A7870" s="4">
        <v>7869</v>
      </c>
      <c r="B7870" s="4" t="s">
        <v>5146</v>
      </c>
      <c r="C7870" s="5">
        <v>42517</v>
      </c>
      <c r="D7870" s="5">
        <v>42523</v>
      </c>
      <c r="E7870" s="4" t="s">
        <v>29</v>
      </c>
      <c r="F7870" s="4" t="s">
        <v>5145</v>
      </c>
      <c r="G7870" s="4" t="s">
        <v>5144</v>
      </c>
      <c r="H7870" s="4" t="s">
        <v>18</v>
      </c>
      <c r="I7870" s="4" t="s">
        <v>17</v>
      </c>
      <c r="J7870" s="4" t="s">
        <v>59</v>
      </c>
      <c r="K7870" s="4" t="s">
        <v>15</v>
      </c>
      <c r="L7870" s="4">
        <v>90045</v>
      </c>
      <c r="M7870" s="4" t="s">
        <v>9</v>
      </c>
      <c r="N7870" s="4" t="s">
        <v>5143</v>
      </c>
      <c r="O7870" s="4" t="s">
        <v>13</v>
      </c>
      <c r="P7870" s="4" t="s">
        <v>24</v>
      </c>
      <c r="Q7870" s="4" t="s">
        <v>5142</v>
      </c>
      <c r="R7870" s="4">
        <v>13.38</v>
      </c>
      <c r="S7870" s="4">
        <v>2</v>
      </c>
      <c r="T7870" s="4">
        <v>0</v>
      </c>
      <c r="U7870" s="4">
        <v>6.1547999999999998</v>
      </c>
      <c r="V7870" s="4" t="str">
        <f>INDEX(Regional_Lookup!$B$2:$B$5,MATCH('Sample - Superstore'!M7870,Regional_Lookup!$A$2:$A$5,0))</f>
        <v>James Chen</v>
      </c>
      <c r="W7870" s="4">
        <f>INDEX(Regional_Lookup!$C$2:$C$5, MATCH('Sample - Superstore'!M7870,Regional_Lookup!$A$2:$A$5, 0))</f>
        <v>0.18</v>
      </c>
      <c r="X7870" s="4">
        <f>U7870/R7870</f>
        <v>0.45999999999999996</v>
      </c>
      <c r="Y7870" s="4" t="str">
        <f>IF(X7870&gt;=W7870, "Yes", "No")</f>
        <v>Yes</v>
      </c>
      <c r="Z7870" s="4">
        <f>D7870-C7870</f>
        <v>6</v>
      </c>
      <c r="AA7870" s="4" t="str" cm="1">
        <f t="array" ref="AA7870">_xlfn.IFS(Z7870&lt;=2,"Fast",Z7870&gt;5, "Slow", AND(Z7870&gt;=3,Z7870&lt;=5),"Standard")</f>
        <v>Slow</v>
      </c>
    </row>
    <row r="7871" spans="1:27" x14ac:dyDescent="0.2">
      <c r="A7871" s="4">
        <v>7870</v>
      </c>
      <c r="B7871" s="4" t="s">
        <v>5141</v>
      </c>
      <c r="C7871" s="5">
        <v>42919</v>
      </c>
      <c r="D7871" s="5">
        <v>42925</v>
      </c>
      <c r="E7871" s="4" t="s">
        <v>29</v>
      </c>
      <c r="F7871" s="4" t="s">
        <v>5140</v>
      </c>
      <c r="G7871" s="4" t="s">
        <v>5139</v>
      </c>
      <c r="H7871" s="4" t="s">
        <v>18</v>
      </c>
      <c r="I7871" s="4" t="s">
        <v>17</v>
      </c>
      <c r="J7871" s="4" t="s">
        <v>1682</v>
      </c>
      <c r="K7871" s="4" t="s">
        <v>636</v>
      </c>
      <c r="L7871" s="4">
        <v>28540</v>
      </c>
      <c r="M7871" s="4" t="s">
        <v>7</v>
      </c>
      <c r="N7871" s="4" t="s">
        <v>2000</v>
      </c>
      <c r="O7871" s="4" t="s">
        <v>33</v>
      </c>
      <c r="P7871" s="4" t="s">
        <v>55</v>
      </c>
      <c r="Q7871" s="4" t="s">
        <v>1999</v>
      </c>
      <c r="R7871" s="4">
        <v>24</v>
      </c>
      <c r="S7871" s="4">
        <v>2</v>
      </c>
      <c r="T7871" s="4">
        <v>0.2</v>
      </c>
      <c r="U7871" s="4">
        <v>-2.7</v>
      </c>
      <c r="V7871" s="4" t="str">
        <f>INDEX(Regional_Lookup!$B$2:$B$5,MATCH('Sample - Superstore'!M7871,Regional_Lookup!$A$2:$A$5,0))</f>
        <v>Maria Santos</v>
      </c>
      <c r="W7871" s="4">
        <f>INDEX(Regional_Lookup!$C$2:$C$5, MATCH('Sample - Superstore'!M7871,Regional_Lookup!$A$2:$A$5, 0))</f>
        <v>0.15</v>
      </c>
      <c r="X7871" s="4">
        <f>U7871/R7871</f>
        <v>-0.1125</v>
      </c>
      <c r="Y7871" s="4" t="str">
        <f>IF(X7871&gt;=W7871, "Yes", "No")</f>
        <v>No</v>
      </c>
      <c r="Z7871" s="4">
        <f>D7871-C7871</f>
        <v>6</v>
      </c>
      <c r="AA7871" s="4" t="str" cm="1">
        <f t="array" ref="AA7871">_xlfn.IFS(Z7871&lt;=2,"Fast",Z7871&gt;5, "Slow", AND(Z7871&gt;=3,Z7871&lt;=5),"Standard")</f>
        <v>Slow</v>
      </c>
    </row>
    <row r="7872" spans="1:27" x14ac:dyDescent="0.2">
      <c r="A7872" s="4">
        <v>7871</v>
      </c>
      <c r="B7872" s="4" t="s">
        <v>5138</v>
      </c>
      <c r="C7872" s="5">
        <v>43003</v>
      </c>
      <c r="D7872" s="5">
        <v>43007</v>
      </c>
      <c r="E7872" s="4" t="s">
        <v>29</v>
      </c>
      <c r="F7872" s="4" t="s">
        <v>4763</v>
      </c>
      <c r="G7872" s="4" t="s">
        <v>4762</v>
      </c>
      <c r="H7872" s="4" t="s">
        <v>50</v>
      </c>
      <c r="I7872" s="4" t="s">
        <v>17</v>
      </c>
      <c r="J7872" s="4" t="s">
        <v>443</v>
      </c>
      <c r="K7872" s="4" t="s">
        <v>85</v>
      </c>
      <c r="L7872" s="4">
        <v>44107</v>
      </c>
      <c r="M7872" s="4" t="s">
        <v>5</v>
      </c>
      <c r="N7872" s="4" t="s">
        <v>979</v>
      </c>
      <c r="O7872" s="4" t="s">
        <v>13</v>
      </c>
      <c r="P7872" s="4" t="s">
        <v>121</v>
      </c>
      <c r="Q7872" s="4" t="s">
        <v>978</v>
      </c>
      <c r="R7872" s="4">
        <v>24.448</v>
      </c>
      <c r="S7872" s="4">
        <v>4</v>
      </c>
      <c r="T7872" s="4">
        <v>0.2</v>
      </c>
      <c r="U7872" s="4">
        <v>8.8623999999999992</v>
      </c>
      <c r="V7872" s="4" t="str">
        <f>INDEX(Regional_Lookup!$B$2:$B$5,MATCH('Sample - Superstore'!M7872,Regional_Lookup!$A$2:$A$5,0))</f>
        <v>Sarah Miller</v>
      </c>
      <c r="W7872" s="4">
        <f>INDEX(Regional_Lookup!$C$2:$C$5, MATCH('Sample - Superstore'!M7872,Regional_Lookup!$A$2:$A$5, 0))</f>
        <v>0.16</v>
      </c>
      <c r="X7872" s="4">
        <f>U7872/R7872</f>
        <v>0.36249999999999993</v>
      </c>
      <c r="Y7872" s="4" t="str">
        <f>IF(X7872&gt;=W7872, "Yes", "No")</f>
        <v>Yes</v>
      </c>
      <c r="Z7872" s="4">
        <f>D7872-C7872</f>
        <v>4</v>
      </c>
      <c r="AA7872" s="4" t="str" cm="1">
        <f t="array" ref="AA7872">_xlfn.IFS(Z7872&lt;=2,"Fast",Z7872&gt;5, "Slow", AND(Z7872&gt;=3,Z7872&lt;=5),"Standard")</f>
        <v>Standard</v>
      </c>
    </row>
    <row r="7873" spans="1:27" x14ac:dyDescent="0.2">
      <c r="A7873" s="4">
        <v>7872</v>
      </c>
      <c r="B7873" s="4" t="s">
        <v>5137</v>
      </c>
      <c r="C7873" s="5">
        <v>42646</v>
      </c>
      <c r="D7873" s="5">
        <v>42650</v>
      </c>
      <c r="E7873" s="4" t="s">
        <v>29</v>
      </c>
      <c r="F7873" s="4" t="s">
        <v>5136</v>
      </c>
      <c r="G7873" s="4" t="s">
        <v>5135</v>
      </c>
      <c r="H7873" s="4" t="s">
        <v>102</v>
      </c>
      <c r="I7873" s="4" t="s">
        <v>17</v>
      </c>
      <c r="J7873" s="4" t="s">
        <v>5134</v>
      </c>
      <c r="K7873" s="4" t="s">
        <v>15</v>
      </c>
      <c r="L7873" s="4">
        <v>92630</v>
      </c>
      <c r="M7873" s="4" t="s">
        <v>9</v>
      </c>
      <c r="N7873" s="4" t="s">
        <v>4658</v>
      </c>
      <c r="O7873" s="4" t="s">
        <v>13</v>
      </c>
      <c r="P7873" s="4" t="s">
        <v>72</v>
      </c>
      <c r="Q7873" s="4" t="s">
        <v>4657</v>
      </c>
      <c r="R7873" s="4">
        <v>6.16</v>
      </c>
      <c r="S7873" s="4">
        <v>2</v>
      </c>
      <c r="T7873" s="4">
        <v>0</v>
      </c>
      <c r="U7873" s="4">
        <v>2.9567999999999999</v>
      </c>
      <c r="V7873" s="4" t="str">
        <f>INDEX(Regional_Lookup!$B$2:$B$5,MATCH('Sample - Superstore'!M7873,Regional_Lookup!$A$2:$A$5,0))</f>
        <v>James Chen</v>
      </c>
      <c r="W7873" s="4">
        <f>INDEX(Regional_Lookup!$C$2:$C$5, MATCH('Sample - Superstore'!M7873,Regional_Lookup!$A$2:$A$5, 0))</f>
        <v>0.18</v>
      </c>
      <c r="X7873" s="4">
        <f>U7873/R7873</f>
        <v>0.48</v>
      </c>
      <c r="Y7873" s="4" t="str">
        <f>IF(X7873&gt;=W7873, "Yes", "No")</f>
        <v>Yes</v>
      </c>
      <c r="Z7873" s="4">
        <f>D7873-C7873</f>
        <v>4</v>
      </c>
      <c r="AA7873" s="4" t="str" cm="1">
        <f t="array" ref="AA7873">_xlfn.IFS(Z7873&lt;=2,"Fast",Z7873&gt;5, "Slow", AND(Z7873&gt;=3,Z7873&lt;=5),"Standard")</f>
        <v>Standard</v>
      </c>
    </row>
    <row r="7874" spans="1:27" x14ac:dyDescent="0.2">
      <c r="A7874" s="4">
        <v>7873</v>
      </c>
      <c r="B7874" s="4" t="s">
        <v>5137</v>
      </c>
      <c r="C7874" s="5">
        <v>42646</v>
      </c>
      <c r="D7874" s="5">
        <v>42650</v>
      </c>
      <c r="E7874" s="4" t="s">
        <v>29</v>
      </c>
      <c r="F7874" s="4" t="s">
        <v>5136</v>
      </c>
      <c r="G7874" s="4" t="s">
        <v>5135</v>
      </c>
      <c r="H7874" s="4" t="s">
        <v>102</v>
      </c>
      <c r="I7874" s="4" t="s">
        <v>17</v>
      </c>
      <c r="J7874" s="4" t="s">
        <v>5134</v>
      </c>
      <c r="K7874" s="4" t="s">
        <v>15</v>
      </c>
      <c r="L7874" s="4">
        <v>92630</v>
      </c>
      <c r="M7874" s="4" t="s">
        <v>9</v>
      </c>
      <c r="N7874" s="4" t="s">
        <v>758</v>
      </c>
      <c r="O7874" s="4" t="s">
        <v>37</v>
      </c>
      <c r="P7874" s="4" t="s">
        <v>221</v>
      </c>
      <c r="Q7874" s="4" t="s">
        <v>757</v>
      </c>
      <c r="R7874" s="4">
        <v>915.13599999999997</v>
      </c>
      <c r="S7874" s="4">
        <v>4</v>
      </c>
      <c r="T7874" s="4">
        <v>0.2</v>
      </c>
      <c r="U7874" s="4">
        <v>102.9528</v>
      </c>
      <c r="V7874" s="4" t="str">
        <f>INDEX(Regional_Lookup!$B$2:$B$5,MATCH('Sample - Superstore'!M7874,Regional_Lookup!$A$2:$A$5,0))</f>
        <v>James Chen</v>
      </c>
      <c r="W7874" s="4">
        <f>INDEX(Regional_Lookup!$C$2:$C$5, MATCH('Sample - Superstore'!M7874,Regional_Lookup!$A$2:$A$5, 0))</f>
        <v>0.18</v>
      </c>
      <c r="X7874" s="4">
        <f>U7874/R7874</f>
        <v>0.1125</v>
      </c>
      <c r="Y7874" s="4" t="str">
        <f>IF(X7874&gt;=W7874, "Yes", "No")</f>
        <v>No</v>
      </c>
      <c r="Z7874" s="4">
        <f>D7874-C7874</f>
        <v>4</v>
      </c>
      <c r="AA7874" s="4" t="str" cm="1">
        <f t="array" ref="AA7874">_xlfn.IFS(Z7874&lt;=2,"Fast",Z7874&gt;5, "Slow", AND(Z7874&gt;=3,Z7874&lt;=5),"Standard")</f>
        <v>Standard</v>
      </c>
    </row>
    <row r="7875" spans="1:27" x14ac:dyDescent="0.2">
      <c r="A7875" s="4">
        <v>7874</v>
      </c>
      <c r="B7875" s="4" t="s">
        <v>5137</v>
      </c>
      <c r="C7875" s="5">
        <v>42646</v>
      </c>
      <c r="D7875" s="5">
        <v>42650</v>
      </c>
      <c r="E7875" s="4" t="s">
        <v>29</v>
      </c>
      <c r="F7875" s="4" t="s">
        <v>5136</v>
      </c>
      <c r="G7875" s="4" t="s">
        <v>5135</v>
      </c>
      <c r="H7875" s="4" t="s">
        <v>102</v>
      </c>
      <c r="I7875" s="4" t="s">
        <v>17</v>
      </c>
      <c r="J7875" s="4" t="s">
        <v>5134</v>
      </c>
      <c r="K7875" s="4" t="s">
        <v>15</v>
      </c>
      <c r="L7875" s="4">
        <v>92630</v>
      </c>
      <c r="M7875" s="4" t="s">
        <v>9</v>
      </c>
      <c r="N7875" s="4" t="s">
        <v>286</v>
      </c>
      <c r="O7875" s="4" t="s">
        <v>13</v>
      </c>
      <c r="P7875" s="4" t="s">
        <v>24</v>
      </c>
      <c r="Q7875" s="4" t="s">
        <v>285</v>
      </c>
      <c r="R7875" s="4">
        <v>8.56</v>
      </c>
      <c r="S7875" s="4">
        <v>2</v>
      </c>
      <c r="T7875" s="4">
        <v>0</v>
      </c>
      <c r="U7875" s="4">
        <v>3.8519999999999999</v>
      </c>
      <c r="V7875" s="4" t="str">
        <f>INDEX(Regional_Lookup!$B$2:$B$5,MATCH('Sample - Superstore'!M7875,Regional_Lookup!$A$2:$A$5,0))</f>
        <v>James Chen</v>
      </c>
      <c r="W7875" s="4">
        <f>INDEX(Regional_Lookup!$C$2:$C$5, MATCH('Sample - Superstore'!M7875,Regional_Lookup!$A$2:$A$5, 0))</f>
        <v>0.18</v>
      </c>
      <c r="X7875" s="4">
        <f>U7875/R7875</f>
        <v>0.44999999999999996</v>
      </c>
      <c r="Y7875" s="4" t="str">
        <f>IF(X7875&gt;=W7875, "Yes", "No")</f>
        <v>Yes</v>
      </c>
      <c r="Z7875" s="4">
        <f>D7875-C7875</f>
        <v>4</v>
      </c>
      <c r="AA7875" s="4" t="str" cm="1">
        <f t="array" ref="AA7875">_xlfn.IFS(Z7875&lt;=2,"Fast",Z7875&gt;5, "Slow", AND(Z7875&gt;=3,Z7875&lt;=5),"Standard")</f>
        <v>Standard</v>
      </c>
    </row>
    <row r="7876" spans="1:27" x14ac:dyDescent="0.2">
      <c r="A7876" s="4">
        <v>7875</v>
      </c>
      <c r="B7876" s="4" t="s">
        <v>5137</v>
      </c>
      <c r="C7876" s="5">
        <v>42646</v>
      </c>
      <c r="D7876" s="5">
        <v>42650</v>
      </c>
      <c r="E7876" s="4" t="s">
        <v>29</v>
      </c>
      <c r="F7876" s="4" t="s">
        <v>5136</v>
      </c>
      <c r="G7876" s="4" t="s">
        <v>5135</v>
      </c>
      <c r="H7876" s="4" t="s">
        <v>102</v>
      </c>
      <c r="I7876" s="4" t="s">
        <v>17</v>
      </c>
      <c r="J7876" s="4" t="s">
        <v>5134</v>
      </c>
      <c r="K7876" s="4" t="s">
        <v>15</v>
      </c>
      <c r="L7876" s="4">
        <v>92630</v>
      </c>
      <c r="M7876" s="4" t="s">
        <v>9</v>
      </c>
      <c r="N7876" s="4" t="s">
        <v>2349</v>
      </c>
      <c r="O7876" s="4" t="s">
        <v>13</v>
      </c>
      <c r="P7876" s="4" t="s">
        <v>24</v>
      </c>
      <c r="Q7876" s="4" t="s">
        <v>2348</v>
      </c>
      <c r="R7876" s="4">
        <v>97.82</v>
      </c>
      <c r="S7876" s="4">
        <v>2</v>
      </c>
      <c r="T7876" s="4">
        <v>0</v>
      </c>
      <c r="U7876" s="4">
        <v>45.9754</v>
      </c>
      <c r="V7876" s="4" t="str">
        <f>INDEX(Regional_Lookup!$B$2:$B$5,MATCH('Sample - Superstore'!M7876,Regional_Lookup!$A$2:$A$5,0))</f>
        <v>James Chen</v>
      </c>
      <c r="W7876" s="4">
        <f>INDEX(Regional_Lookup!$C$2:$C$5, MATCH('Sample - Superstore'!M7876,Regional_Lookup!$A$2:$A$5, 0))</f>
        <v>0.18</v>
      </c>
      <c r="X7876" s="4">
        <f>U7876/R7876</f>
        <v>0.47000000000000003</v>
      </c>
      <c r="Y7876" s="4" t="str">
        <f>IF(X7876&gt;=W7876, "Yes", "No")</f>
        <v>Yes</v>
      </c>
      <c r="Z7876" s="4">
        <f>D7876-C7876</f>
        <v>4</v>
      </c>
      <c r="AA7876" s="4" t="str" cm="1">
        <f t="array" ref="AA7876">_xlfn.IFS(Z7876&lt;=2,"Fast",Z7876&gt;5, "Slow", AND(Z7876&gt;=3,Z7876&lt;=5),"Standard")</f>
        <v>Standard</v>
      </c>
    </row>
    <row r="7877" spans="1:27" x14ac:dyDescent="0.2">
      <c r="A7877" s="4">
        <v>7876</v>
      </c>
      <c r="B7877" s="4" t="s">
        <v>5131</v>
      </c>
      <c r="C7877" s="5">
        <v>42987</v>
      </c>
      <c r="D7877" s="5">
        <v>42993</v>
      </c>
      <c r="E7877" s="4" t="s">
        <v>29</v>
      </c>
      <c r="F7877" s="4" t="s">
        <v>1516</v>
      </c>
      <c r="G7877" s="4" t="s">
        <v>1515</v>
      </c>
      <c r="H7877" s="4" t="s">
        <v>50</v>
      </c>
      <c r="I7877" s="4" t="s">
        <v>17</v>
      </c>
      <c r="J7877" s="4" t="s">
        <v>692</v>
      </c>
      <c r="K7877" s="4" t="s">
        <v>691</v>
      </c>
      <c r="L7877" s="4">
        <v>97206</v>
      </c>
      <c r="M7877" s="4" t="s">
        <v>9</v>
      </c>
      <c r="N7877" s="4" t="s">
        <v>5133</v>
      </c>
      <c r="O7877" s="4" t="s">
        <v>13</v>
      </c>
      <c r="P7877" s="4" t="s">
        <v>24</v>
      </c>
      <c r="Q7877" s="4" t="s">
        <v>5132</v>
      </c>
      <c r="R7877" s="4">
        <v>31.103999999999999</v>
      </c>
      <c r="S7877" s="4">
        <v>6</v>
      </c>
      <c r="T7877" s="4">
        <v>0.2</v>
      </c>
      <c r="U7877" s="4">
        <v>11.2752</v>
      </c>
      <c r="V7877" s="4" t="str">
        <f>INDEX(Regional_Lookup!$B$2:$B$5,MATCH('Sample - Superstore'!M7877,Regional_Lookup!$A$2:$A$5,0))</f>
        <v>James Chen</v>
      </c>
      <c r="W7877" s="4">
        <f>INDEX(Regional_Lookup!$C$2:$C$5, MATCH('Sample - Superstore'!M7877,Regional_Lookup!$A$2:$A$5, 0))</f>
        <v>0.18</v>
      </c>
      <c r="X7877" s="4">
        <f>U7877/R7877</f>
        <v>0.36249999999999999</v>
      </c>
      <c r="Y7877" s="4" t="str">
        <f>IF(X7877&gt;=W7877, "Yes", "No")</f>
        <v>Yes</v>
      </c>
      <c r="Z7877" s="4">
        <f>D7877-C7877</f>
        <v>6</v>
      </c>
      <c r="AA7877" s="4" t="str" cm="1">
        <f t="array" ref="AA7877">_xlfn.IFS(Z7877&lt;=2,"Fast",Z7877&gt;5, "Slow", AND(Z7877&gt;=3,Z7877&lt;=5),"Standard")</f>
        <v>Slow</v>
      </c>
    </row>
    <row r="7878" spans="1:27" x14ac:dyDescent="0.2">
      <c r="A7878" s="4">
        <v>7877</v>
      </c>
      <c r="B7878" s="4" t="s">
        <v>5131</v>
      </c>
      <c r="C7878" s="5">
        <v>42987</v>
      </c>
      <c r="D7878" s="5">
        <v>42993</v>
      </c>
      <c r="E7878" s="4" t="s">
        <v>29</v>
      </c>
      <c r="F7878" s="4" t="s">
        <v>1516</v>
      </c>
      <c r="G7878" s="4" t="s">
        <v>1515</v>
      </c>
      <c r="H7878" s="4" t="s">
        <v>50</v>
      </c>
      <c r="I7878" s="4" t="s">
        <v>17</v>
      </c>
      <c r="J7878" s="4" t="s">
        <v>692</v>
      </c>
      <c r="K7878" s="4" t="s">
        <v>691</v>
      </c>
      <c r="L7878" s="4">
        <v>97206</v>
      </c>
      <c r="M7878" s="4" t="s">
        <v>9</v>
      </c>
      <c r="N7878" s="4" t="s">
        <v>278</v>
      </c>
      <c r="O7878" s="4" t="s">
        <v>13</v>
      </c>
      <c r="P7878" s="4" t="s">
        <v>12</v>
      </c>
      <c r="Q7878" s="4" t="s">
        <v>277</v>
      </c>
      <c r="R7878" s="4">
        <v>11.176</v>
      </c>
      <c r="S7878" s="4">
        <v>1</v>
      </c>
      <c r="T7878" s="4">
        <v>0.2</v>
      </c>
      <c r="U7878" s="4">
        <v>0.83819999999999995</v>
      </c>
      <c r="V7878" s="4" t="str">
        <f>INDEX(Regional_Lookup!$B$2:$B$5,MATCH('Sample - Superstore'!M7878,Regional_Lookup!$A$2:$A$5,0))</f>
        <v>James Chen</v>
      </c>
      <c r="W7878" s="4">
        <f>INDEX(Regional_Lookup!$C$2:$C$5, MATCH('Sample - Superstore'!M7878,Regional_Lookup!$A$2:$A$5, 0))</f>
        <v>0.18</v>
      </c>
      <c r="X7878" s="4">
        <f>U7878/R7878</f>
        <v>7.4999999999999997E-2</v>
      </c>
      <c r="Y7878" s="4" t="str">
        <f>IF(X7878&gt;=W7878, "Yes", "No")</f>
        <v>No</v>
      </c>
      <c r="Z7878" s="4">
        <f>D7878-C7878</f>
        <v>6</v>
      </c>
      <c r="AA7878" s="4" t="str" cm="1">
        <f t="array" ref="AA7878">_xlfn.IFS(Z7878&lt;=2,"Fast",Z7878&gt;5, "Slow", AND(Z7878&gt;=3,Z7878&lt;=5),"Standard")</f>
        <v>Slow</v>
      </c>
    </row>
    <row r="7879" spans="1:27" x14ac:dyDescent="0.2">
      <c r="A7879" s="4">
        <v>7878</v>
      </c>
      <c r="B7879" s="4" t="s">
        <v>5130</v>
      </c>
      <c r="C7879" s="5">
        <v>42075</v>
      </c>
      <c r="D7879" s="5">
        <v>42081</v>
      </c>
      <c r="E7879" s="4" t="s">
        <v>29</v>
      </c>
      <c r="F7879" s="4" t="s">
        <v>960</v>
      </c>
      <c r="G7879" s="4" t="s">
        <v>959</v>
      </c>
      <c r="H7879" s="4" t="s">
        <v>18</v>
      </c>
      <c r="I7879" s="4" t="s">
        <v>17</v>
      </c>
      <c r="J7879" s="4" t="s">
        <v>637</v>
      </c>
      <c r="K7879" s="4" t="s">
        <v>636</v>
      </c>
      <c r="L7879" s="4">
        <v>28205</v>
      </c>
      <c r="M7879" s="4" t="s">
        <v>7</v>
      </c>
      <c r="N7879" s="4" t="s">
        <v>913</v>
      </c>
      <c r="O7879" s="4" t="s">
        <v>13</v>
      </c>
      <c r="P7879" s="4" t="s">
        <v>72</v>
      </c>
      <c r="Q7879" s="4" t="s">
        <v>912</v>
      </c>
      <c r="R7879" s="4">
        <v>5.04</v>
      </c>
      <c r="S7879" s="4">
        <v>2</v>
      </c>
      <c r="T7879" s="4">
        <v>0.2</v>
      </c>
      <c r="U7879" s="4">
        <v>1.764</v>
      </c>
      <c r="V7879" s="4" t="str">
        <f>INDEX(Regional_Lookup!$B$2:$B$5,MATCH('Sample - Superstore'!M7879,Regional_Lookup!$A$2:$A$5,0))</f>
        <v>Maria Santos</v>
      </c>
      <c r="W7879" s="4">
        <f>INDEX(Regional_Lookup!$C$2:$C$5, MATCH('Sample - Superstore'!M7879,Regional_Lookup!$A$2:$A$5, 0))</f>
        <v>0.15</v>
      </c>
      <c r="X7879" s="4">
        <f>U7879/R7879</f>
        <v>0.35</v>
      </c>
      <c r="Y7879" s="4" t="str">
        <f>IF(X7879&gt;=W7879, "Yes", "No")</f>
        <v>Yes</v>
      </c>
      <c r="Z7879" s="4">
        <f>D7879-C7879</f>
        <v>6</v>
      </c>
      <c r="AA7879" s="4" t="str" cm="1">
        <f t="array" ref="AA7879">_xlfn.IFS(Z7879&lt;=2,"Fast",Z7879&gt;5, "Slow", AND(Z7879&gt;=3,Z7879&lt;=5),"Standard")</f>
        <v>Slow</v>
      </c>
    </row>
    <row r="7880" spans="1:27" x14ac:dyDescent="0.2">
      <c r="A7880" s="4">
        <v>7879</v>
      </c>
      <c r="B7880" s="4" t="s">
        <v>5129</v>
      </c>
      <c r="C7880" s="5">
        <v>42703</v>
      </c>
      <c r="D7880" s="5">
        <v>42708</v>
      </c>
      <c r="E7880" s="4" t="s">
        <v>21</v>
      </c>
      <c r="F7880" s="4" t="s">
        <v>4237</v>
      </c>
      <c r="G7880" s="4" t="s">
        <v>4236</v>
      </c>
      <c r="H7880" s="4" t="s">
        <v>102</v>
      </c>
      <c r="I7880" s="4" t="s">
        <v>17</v>
      </c>
      <c r="J7880" s="4" t="s">
        <v>908</v>
      </c>
      <c r="K7880" s="4" t="s">
        <v>318</v>
      </c>
      <c r="L7880" s="4">
        <v>60505</v>
      </c>
      <c r="M7880" s="4" t="s">
        <v>3</v>
      </c>
      <c r="N7880" s="4" t="s">
        <v>1440</v>
      </c>
      <c r="O7880" s="4" t="s">
        <v>37</v>
      </c>
      <c r="P7880" s="4" t="s">
        <v>36</v>
      </c>
      <c r="Q7880" s="4" t="s">
        <v>1439</v>
      </c>
      <c r="R7880" s="4">
        <v>242.17599999999999</v>
      </c>
      <c r="S7880" s="4">
        <v>4</v>
      </c>
      <c r="T7880" s="4">
        <v>0.6</v>
      </c>
      <c r="U7880" s="4">
        <v>-302.72000000000003</v>
      </c>
      <c r="V7880" s="4" t="str">
        <f>INDEX(Regional_Lookup!$B$2:$B$5,MATCH('Sample - Superstore'!M7880,Regional_Lookup!$A$2:$A$5,0))</f>
        <v>David Johnson</v>
      </c>
      <c r="W7880" s="4">
        <f>INDEX(Regional_Lookup!$C$2:$C$5, MATCH('Sample - Superstore'!M7880,Regional_Lookup!$A$2:$A$5, 0))</f>
        <v>0.14000000000000001</v>
      </c>
      <c r="X7880" s="4">
        <f>U7880/R7880</f>
        <v>-1.2500000000000002</v>
      </c>
      <c r="Y7880" s="4" t="str">
        <f>IF(X7880&gt;=W7880, "Yes", "No")</f>
        <v>No</v>
      </c>
      <c r="Z7880" s="4">
        <f>D7880-C7880</f>
        <v>5</v>
      </c>
      <c r="AA7880" s="4" t="str" cm="1">
        <f t="array" ref="AA7880">_xlfn.IFS(Z7880&lt;=2,"Fast",Z7880&gt;5, "Slow", AND(Z7880&gt;=3,Z7880&lt;=5),"Standard")</f>
        <v>Standard</v>
      </c>
    </row>
    <row r="7881" spans="1:27" x14ac:dyDescent="0.2">
      <c r="A7881" s="4">
        <v>7880</v>
      </c>
      <c r="B7881" s="4" t="s">
        <v>5128</v>
      </c>
      <c r="C7881" s="5">
        <v>42535</v>
      </c>
      <c r="D7881" s="5">
        <v>42542</v>
      </c>
      <c r="E7881" s="4" t="s">
        <v>29</v>
      </c>
      <c r="F7881" s="4" t="s">
        <v>644</v>
      </c>
      <c r="G7881" s="4" t="s">
        <v>643</v>
      </c>
      <c r="H7881" s="4" t="s">
        <v>50</v>
      </c>
      <c r="I7881" s="4" t="s">
        <v>17</v>
      </c>
      <c r="J7881" s="4" t="s">
        <v>159</v>
      </c>
      <c r="K7881" s="4" t="s">
        <v>158</v>
      </c>
      <c r="L7881" s="4">
        <v>19140</v>
      </c>
      <c r="M7881" s="4" t="s">
        <v>5</v>
      </c>
      <c r="N7881" s="4" t="s">
        <v>5127</v>
      </c>
      <c r="O7881" s="4" t="s">
        <v>37</v>
      </c>
      <c r="P7881" s="4" t="s">
        <v>92</v>
      </c>
      <c r="Q7881" s="4" t="s">
        <v>5126</v>
      </c>
      <c r="R7881" s="4">
        <v>337.17599999999999</v>
      </c>
      <c r="S7881" s="4">
        <v>2</v>
      </c>
      <c r="T7881" s="4">
        <v>0.4</v>
      </c>
      <c r="U7881" s="4">
        <v>-118.0116</v>
      </c>
      <c r="V7881" s="4" t="str">
        <f>INDEX(Regional_Lookup!$B$2:$B$5,MATCH('Sample - Superstore'!M7881,Regional_Lookup!$A$2:$A$5,0))</f>
        <v>Sarah Miller</v>
      </c>
      <c r="W7881" s="4">
        <f>INDEX(Regional_Lookup!$C$2:$C$5, MATCH('Sample - Superstore'!M7881,Regional_Lookup!$A$2:$A$5, 0))</f>
        <v>0.16</v>
      </c>
      <c r="X7881" s="4">
        <f>U7881/R7881</f>
        <v>-0.35000000000000003</v>
      </c>
      <c r="Y7881" s="4" t="str">
        <f>IF(X7881&gt;=W7881, "Yes", "No")</f>
        <v>No</v>
      </c>
      <c r="Z7881" s="4">
        <f>D7881-C7881</f>
        <v>7</v>
      </c>
      <c r="AA7881" s="4" t="str" cm="1">
        <f t="array" ref="AA7881">_xlfn.IFS(Z7881&lt;=2,"Fast",Z7881&gt;5, "Slow", AND(Z7881&gt;=3,Z7881&lt;=5),"Standard")</f>
        <v>Slow</v>
      </c>
    </row>
    <row r="7882" spans="1:27" x14ac:dyDescent="0.2">
      <c r="A7882" s="4">
        <v>7881</v>
      </c>
      <c r="B7882" s="4" t="s">
        <v>5122</v>
      </c>
      <c r="C7882" s="5">
        <v>43072</v>
      </c>
      <c r="D7882" s="5">
        <v>43075</v>
      </c>
      <c r="E7882" s="4" t="s">
        <v>21</v>
      </c>
      <c r="F7882" s="4" t="s">
        <v>871</v>
      </c>
      <c r="G7882" s="4" t="s">
        <v>870</v>
      </c>
      <c r="H7882" s="4" t="s">
        <v>18</v>
      </c>
      <c r="I7882" s="4" t="s">
        <v>17</v>
      </c>
      <c r="J7882" s="4" t="s">
        <v>4305</v>
      </c>
      <c r="K7882" s="4" t="s">
        <v>394</v>
      </c>
      <c r="L7882" s="4">
        <v>80229</v>
      </c>
      <c r="M7882" s="4" t="s">
        <v>9</v>
      </c>
      <c r="N7882" s="4" t="s">
        <v>672</v>
      </c>
      <c r="O7882" s="4" t="s">
        <v>13</v>
      </c>
      <c r="P7882" s="4" t="s">
        <v>116</v>
      </c>
      <c r="Q7882" s="4" t="s">
        <v>671</v>
      </c>
      <c r="R7882" s="4">
        <v>13.343999999999999</v>
      </c>
      <c r="S7882" s="4">
        <v>6</v>
      </c>
      <c r="T7882" s="4">
        <v>0.2</v>
      </c>
      <c r="U7882" s="4">
        <v>1.0007999999999999</v>
      </c>
      <c r="V7882" s="4" t="str">
        <f>INDEX(Regional_Lookup!$B$2:$B$5,MATCH('Sample - Superstore'!M7882,Regional_Lookup!$A$2:$A$5,0))</f>
        <v>James Chen</v>
      </c>
      <c r="W7882" s="4">
        <f>INDEX(Regional_Lookup!$C$2:$C$5, MATCH('Sample - Superstore'!M7882,Regional_Lookup!$A$2:$A$5, 0))</f>
        <v>0.18</v>
      </c>
      <c r="X7882" s="4">
        <f>U7882/R7882</f>
        <v>7.4999999999999997E-2</v>
      </c>
      <c r="Y7882" s="4" t="str">
        <f>IF(X7882&gt;=W7882, "Yes", "No")</f>
        <v>No</v>
      </c>
      <c r="Z7882" s="4">
        <f>D7882-C7882</f>
        <v>3</v>
      </c>
      <c r="AA7882" s="4" t="str" cm="1">
        <f t="array" ref="AA7882">_xlfn.IFS(Z7882&lt;=2,"Fast",Z7882&gt;5, "Slow", AND(Z7882&gt;=3,Z7882&lt;=5),"Standard")</f>
        <v>Standard</v>
      </c>
    </row>
    <row r="7883" spans="1:27" x14ac:dyDescent="0.2">
      <c r="A7883" s="4">
        <v>7882</v>
      </c>
      <c r="B7883" s="4" t="s">
        <v>5122</v>
      </c>
      <c r="C7883" s="5">
        <v>43072</v>
      </c>
      <c r="D7883" s="5">
        <v>43075</v>
      </c>
      <c r="E7883" s="4" t="s">
        <v>21</v>
      </c>
      <c r="F7883" s="4" t="s">
        <v>871</v>
      </c>
      <c r="G7883" s="4" t="s">
        <v>870</v>
      </c>
      <c r="H7883" s="4" t="s">
        <v>18</v>
      </c>
      <c r="I7883" s="4" t="s">
        <v>17</v>
      </c>
      <c r="J7883" s="4" t="s">
        <v>4305</v>
      </c>
      <c r="K7883" s="4" t="s">
        <v>394</v>
      </c>
      <c r="L7883" s="4">
        <v>80229</v>
      </c>
      <c r="M7883" s="4" t="s">
        <v>9</v>
      </c>
      <c r="N7883" s="4" t="s">
        <v>1260</v>
      </c>
      <c r="O7883" s="4" t="s">
        <v>33</v>
      </c>
      <c r="P7883" s="4" t="s">
        <v>55</v>
      </c>
      <c r="Q7883" s="4" t="s">
        <v>1259</v>
      </c>
      <c r="R7883" s="4">
        <v>76.751999999999995</v>
      </c>
      <c r="S7883" s="4">
        <v>6</v>
      </c>
      <c r="T7883" s="4">
        <v>0.2</v>
      </c>
      <c r="U7883" s="4">
        <v>10.5534</v>
      </c>
      <c r="V7883" s="4" t="str">
        <f>INDEX(Regional_Lookup!$B$2:$B$5,MATCH('Sample - Superstore'!M7883,Regional_Lookup!$A$2:$A$5,0))</f>
        <v>James Chen</v>
      </c>
      <c r="W7883" s="4">
        <f>INDEX(Regional_Lookup!$C$2:$C$5, MATCH('Sample - Superstore'!M7883,Regional_Lookup!$A$2:$A$5, 0))</f>
        <v>0.18</v>
      </c>
      <c r="X7883" s="4">
        <f>U7883/R7883</f>
        <v>0.13750000000000001</v>
      </c>
      <c r="Y7883" s="4" t="str">
        <f>IF(X7883&gt;=W7883, "Yes", "No")</f>
        <v>No</v>
      </c>
      <c r="Z7883" s="4">
        <f>D7883-C7883</f>
        <v>3</v>
      </c>
      <c r="AA7883" s="4" t="str" cm="1">
        <f t="array" ref="AA7883">_xlfn.IFS(Z7883&lt;=2,"Fast",Z7883&gt;5, "Slow", AND(Z7883&gt;=3,Z7883&lt;=5),"Standard")</f>
        <v>Standard</v>
      </c>
    </row>
    <row r="7884" spans="1:27" x14ac:dyDescent="0.2">
      <c r="A7884" s="4">
        <v>7883</v>
      </c>
      <c r="B7884" s="4" t="s">
        <v>5122</v>
      </c>
      <c r="C7884" s="5">
        <v>43072</v>
      </c>
      <c r="D7884" s="5">
        <v>43075</v>
      </c>
      <c r="E7884" s="4" t="s">
        <v>21</v>
      </c>
      <c r="F7884" s="4" t="s">
        <v>871</v>
      </c>
      <c r="G7884" s="4" t="s">
        <v>870</v>
      </c>
      <c r="H7884" s="4" t="s">
        <v>18</v>
      </c>
      <c r="I7884" s="4" t="s">
        <v>17</v>
      </c>
      <c r="J7884" s="4" t="s">
        <v>4305</v>
      </c>
      <c r="K7884" s="4" t="s">
        <v>394</v>
      </c>
      <c r="L7884" s="4">
        <v>80229</v>
      </c>
      <c r="M7884" s="4" t="s">
        <v>9</v>
      </c>
      <c r="N7884" s="4" t="s">
        <v>1260</v>
      </c>
      <c r="O7884" s="4" t="s">
        <v>33</v>
      </c>
      <c r="P7884" s="4" t="s">
        <v>55</v>
      </c>
      <c r="Q7884" s="4" t="s">
        <v>1259</v>
      </c>
      <c r="R7884" s="4">
        <v>102.336</v>
      </c>
      <c r="S7884" s="4">
        <v>8</v>
      </c>
      <c r="T7884" s="4">
        <v>0.2</v>
      </c>
      <c r="U7884" s="4">
        <v>14.071199999999999</v>
      </c>
      <c r="V7884" s="4" t="str">
        <f>INDEX(Regional_Lookup!$B$2:$B$5,MATCH('Sample - Superstore'!M7884,Regional_Lookup!$A$2:$A$5,0))</f>
        <v>James Chen</v>
      </c>
      <c r="W7884" s="4">
        <f>INDEX(Regional_Lookup!$C$2:$C$5, MATCH('Sample - Superstore'!M7884,Regional_Lookup!$A$2:$A$5, 0))</f>
        <v>0.18</v>
      </c>
      <c r="X7884" s="4">
        <f>U7884/R7884</f>
        <v>0.13749999999999998</v>
      </c>
      <c r="Y7884" s="4" t="str">
        <f>IF(X7884&gt;=W7884, "Yes", "No")</f>
        <v>No</v>
      </c>
      <c r="Z7884" s="4">
        <f>D7884-C7884</f>
        <v>3</v>
      </c>
      <c r="AA7884" s="4" t="str" cm="1">
        <f t="array" ref="AA7884">_xlfn.IFS(Z7884&lt;=2,"Fast",Z7884&gt;5, "Slow", AND(Z7884&gt;=3,Z7884&lt;=5),"Standard")</f>
        <v>Standard</v>
      </c>
    </row>
    <row r="7885" spans="1:27" x14ac:dyDescent="0.2">
      <c r="A7885" s="4">
        <v>7884</v>
      </c>
      <c r="B7885" s="4" t="s">
        <v>5122</v>
      </c>
      <c r="C7885" s="5">
        <v>43072</v>
      </c>
      <c r="D7885" s="5">
        <v>43075</v>
      </c>
      <c r="E7885" s="4" t="s">
        <v>21</v>
      </c>
      <c r="F7885" s="4" t="s">
        <v>871</v>
      </c>
      <c r="G7885" s="4" t="s">
        <v>870</v>
      </c>
      <c r="H7885" s="4" t="s">
        <v>18</v>
      </c>
      <c r="I7885" s="4" t="s">
        <v>17</v>
      </c>
      <c r="J7885" s="4" t="s">
        <v>4305</v>
      </c>
      <c r="K7885" s="4" t="s">
        <v>394</v>
      </c>
      <c r="L7885" s="4">
        <v>80229</v>
      </c>
      <c r="M7885" s="4" t="s">
        <v>9</v>
      </c>
      <c r="N7885" s="4" t="s">
        <v>3850</v>
      </c>
      <c r="O7885" s="4" t="s">
        <v>13</v>
      </c>
      <c r="P7885" s="4" t="s">
        <v>24</v>
      </c>
      <c r="Q7885" s="4" t="s">
        <v>3849</v>
      </c>
      <c r="R7885" s="4">
        <v>10.32</v>
      </c>
      <c r="S7885" s="4">
        <v>2</v>
      </c>
      <c r="T7885" s="4">
        <v>0.2</v>
      </c>
      <c r="U7885" s="4">
        <v>3.7410000000000001</v>
      </c>
      <c r="V7885" s="4" t="str">
        <f>INDEX(Regional_Lookup!$B$2:$B$5,MATCH('Sample - Superstore'!M7885,Regional_Lookup!$A$2:$A$5,0))</f>
        <v>James Chen</v>
      </c>
      <c r="W7885" s="4">
        <f>INDEX(Regional_Lookup!$C$2:$C$5, MATCH('Sample - Superstore'!M7885,Regional_Lookup!$A$2:$A$5, 0))</f>
        <v>0.18</v>
      </c>
      <c r="X7885" s="4">
        <f>U7885/R7885</f>
        <v>0.36249999999999999</v>
      </c>
      <c r="Y7885" s="4" t="str">
        <f>IF(X7885&gt;=W7885, "Yes", "No")</f>
        <v>Yes</v>
      </c>
      <c r="Z7885" s="4">
        <f>D7885-C7885</f>
        <v>3</v>
      </c>
      <c r="AA7885" s="4" t="str" cm="1">
        <f t="array" ref="AA7885">_xlfn.IFS(Z7885&lt;=2,"Fast",Z7885&gt;5, "Slow", AND(Z7885&gt;=3,Z7885&lt;=5),"Standard")</f>
        <v>Standard</v>
      </c>
    </row>
    <row r="7886" spans="1:27" x14ac:dyDescent="0.2">
      <c r="A7886" s="4">
        <v>7885</v>
      </c>
      <c r="B7886" s="4" t="s">
        <v>5122</v>
      </c>
      <c r="C7886" s="5">
        <v>43072</v>
      </c>
      <c r="D7886" s="5">
        <v>43075</v>
      </c>
      <c r="E7886" s="4" t="s">
        <v>21</v>
      </c>
      <c r="F7886" s="4" t="s">
        <v>871</v>
      </c>
      <c r="G7886" s="4" t="s">
        <v>870</v>
      </c>
      <c r="H7886" s="4" t="s">
        <v>18</v>
      </c>
      <c r="I7886" s="4" t="s">
        <v>17</v>
      </c>
      <c r="J7886" s="4" t="s">
        <v>4305</v>
      </c>
      <c r="K7886" s="4" t="s">
        <v>394</v>
      </c>
      <c r="L7886" s="4">
        <v>80229</v>
      </c>
      <c r="M7886" s="4" t="s">
        <v>9</v>
      </c>
      <c r="N7886" s="4" t="s">
        <v>5125</v>
      </c>
      <c r="O7886" s="4" t="s">
        <v>13</v>
      </c>
      <c r="P7886" s="4" t="s">
        <v>64</v>
      </c>
      <c r="Q7886" s="4" t="s">
        <v>5124</v>
      </c>
      <c r="R7886" s="4">
        <v>47.32</v>
      </c>
      <c r="S7886" s="4">
        <v>7</v>
      </c>
      <c r="T7886" s="4">
        <v>0.2</v>
      </c>
      <c r="U7886" s="4">
        <v>5.915</v>
      </c>
      <c r="V7886" s="4" t="str">
        <f>INDEX(Regional_Lookup!$B$2:$B$5,MATCH('Sample - Superstore'!M7886,Regional_Lookup!$A$2:$A$5,0))</f>
        <v>James Chen</v>
      </c>
      <c r="W7886" s="4">
        <f>INDEX(Regional_Lookup!$C$2:$C$5, MATCH('Sample - Superstore'!M7886,Regional_Lookup!$A$2:$A$5, 0))</f>
        <v>0.18</v>
      </c>
      <c r="X7886" s="4">
        <f>U7886/R7886</f>
        <v>0.125</v>
      </c>
      <c r="Y7886" s="4" t="str">
        <f>IF(X7886&gt;=W7886, "Yes", "No")</f>
        <v>No</v>
      </c>
      <c r="Z7886" s="4">
        <f>D7886-C7886</f>
        <v>3</v>
      </c>
      <c r="AA7886" s="4" t="str" cm="1">
        <f t="array" ref="AA7886">_xlfn.IFS(Z7886&lt;=2,"Fast",Z7886&gt;5, "Slow", AND(Z7886&gt;=3,Z7886&lt;=5),"Standard")</f>
        <v>Standard</v>
      </c>
    </row>
    <row r="7887" spans="1:27" x14ac:dyDescent="0.2">
      <c r="A7887" s="4">
        <v>7886</v>
      </c>
      <c r="B7887" s="4" t="s">
        <v>5122</v>
      </c>
      <c r="C7887" s="5">
        <v>43072</v>
      </c>
      <c r="D7887" s="5">
        <v>43075</v>
      </c>
      <c r="E7887" s="4" t="s">
        <v>21</v>
      </c>
      <c r="F7887" s="4" t="s">
        <v>871</v>
      </c>
      <c r="G7887" s="4" t="s">
        <v>870</v>
      </c>
      <c r="H7887" s="4" t="s">
        <v>18</v>
      </c>
      <c r="I7887" s="4" t="s">
        <v>17</v>
      </c>
      <c r="J7887" s="4" t="s">
        <v>4305</v>
      </c>
      <c r="K7887" s="4" t="s">
        <v>394</v>
      </c>
      <c r="L7887" s="4">
        <v>80229</v>
      </c>
      <c r="M7887" s="4" t="s">
        <v>9</v>
      </c>
      <c r="N7887" s="4" t="s">
        <v>3780</v>
      </c>
      <c r="O7887" s="4" t="s">
        <v>37</v>
      </c>
      <c r="P7887" s="4" t="s">
        <v>36</v>
      </c>
      <c r="Q7887" s="4" t="s">
        <v>2791</v>
      </c>
      <c r="R7887" s="4">
        <v>23.376000000000001</v>
      </c>
      <c r="S7887" s="4">
        <v>3</v>
      </c>
      <c r="T7887" s="4">
        <v>0.2</v>
      </c>
      <c r="U7887" s="4">
        <v>7.0128000000000004</v>
      </c>
      <c r="V7887" s="4" t="str">
        <f>INDEX(Regional_Lookup!$B$2:$B$5,MATCH('Sample - Superstore'!M7887,Regional_Lookup!$A$2:$A$5,0))</f>
        <v>James Chen</v>
      </c>
      <c r="W7887" s="4">
        <f>INDEX(Regional_Lookup!$C$2:$C$5, MATCH('Sample - Superstore'!M7887,Regional_Lookup!$A$2:$A$5, 0))</f>
        <v>0.18</v>
      </c>
      <c r="X7887" s="4">
        <f>U7887/R7887</f>
        <v>0.3</v>
      </c>
      <c r="Y7887" s="4" t="str">
        <f>IF(X7887&gt;=W7887, "Yes", "No")</f>
        <v>Yes</v>
      </c>
      <c r="Z7887" s="4">
        <f>D7887-C7887</f>
        <v>3</v>
      </c>
      <c r="AA7887" s="4" t="str" cm="1">
        <f t="array" ref="AA7887">_xlfn.IFS(Z7887&lt;=2,"Fast",Z7887&gt;5, "Slow", AND(Z7887&gt;=3,Z7887&lt;=5),"Standard")</f>
        <v>Standard</v>
      </c>
    </row>
    <row r="7888" spans="1:27" x14ac:dyDescent="0.2">
      <c r="A7888" s="4">
        <v>7887</v>
      </c>
      <c r="B7888" s="4" t="s">
        <v>5122</v>
      </c>
      <c r="C7888" s="5">
        <v>43072</v>
      </c>
      <c r="D7888" s="5">
        <v>43075</v>
      </c>
      <c r="E7888" s="4" t="s">
        <v>21</v>
      </c>
      <c r="F7888" s="4" t="s">
        <v>871</v>
      </c>
      <c r="G7888" s="4" t="s">
        <v>870</v>
      </c>
      <c r="H7888" s="4" t="s">
        <v>18</v>
      </c>
      <c r="I7888" s="4" t="s">
        <v>17</v>
      </c>
      <c r="J7888" s="4" t="s">
        <v>4305</v>
      </c>
      <c r="K7888" s="4" t="s">
        <v>394</v>
      </c>
      <c r="L7888" s="4">
        <v>80229</v>
      </c>
      <c r="M7888" s="4" t="s">
        <v>9</v>
      </c>
      <c r="N7888" s="4" t="s">
        <v>3820</v>
      </c>
      <c r="O7888" s="4" t="s">
        <v>37</v>
      </c>
      <c r="P7888" s="4" t="s">
        <v>36</v>
      </c>
      <c r="Q7888" s="4" t="s">
        <v>5123</v>
      </c>
      <c r="R7888" s="4">
        <v>16.72</v>
      </c>
      <c r="S7888" s="4">
        <v>5</v>
      </c>
      <c r="T7888" s="4">
        <v>0.2</v>
      </c>
      <c r="U7888" s="4">
        <v>3.3439999999999999</v>
      </c>
      <c r="V7888" s="4" t="str">
        <f>INDEX(Regional_Lookup!$B$2:$B$5,MATCH('Sample - Superstore'!M7888,Regional_Lookup!$A$2:$A$5,0))</f>
        <v>James Chen</v>
      </c>
      <c r="W7888" s="4">
        <f>INDEX(Regional_Lookup!$C$2:$C$5, MATCH('Sample - Superstore'!M7888,Regional_Lookup!$A$2:$A$5, 0))</f>
        <v>0.18</v>
      </c>
      <c r="X7888" s="4">
        <f>U7888/R7888</f>
        <v>0.2</v>
      </c>
      <c r="Y7888" s="4" t="str">
        <f>IF(X7888&gt;=W7888, "Yes", "No")</f>
        <v>Yes</v>
      </c>
      <c r="Z7888" s="4">
        <f>D7888-C7888</f>
        <v>3</v>
      </c>
      <c r="AA7888" s="4" t="str" cm="1">
        <f t="array" ref="AA7888">_xlfn.IFS(Z7888&lt;=2,"Fast",Z7888&gt;5, "Slow", AND(Z7888&gt;=3,Z7888&lt;=5),"Standard")</f>
        <v>Standard</v>
      </c>
    </row>
    <row r="7889" spans="1:27" x14ac:dyDescent="0.2">
      <c r="A7889" s="4">
        <v>7888</v>
      </c>
      <c r="B7889" s="4" t="s">
        <v>5122</v>
      </c>
      <c r="C7889" s="5">
        <v>43072</v>
      </c>
      <c r="D7889" s="5">
        <v>43075</v>
      </c>
      <c r="E7889" s="4" t="s">
        <v>21</v>
      </c>
      <c r="F7889" s="4" t="s">
        <v>871</v>
      </c>
      <c r="G7889" s="4" t="s">
        <v>870</v>
      </c>
      <c r="H7889" s="4" t="s">
        <v>18</v>
      </c>
      <c r="I7889" s="4" t="s">
        <v>17</v>
      </c>
      <c r="J7889" s="4" t="s">
        <v>4305</v>
      </c>
      <c r="K7889" s="4" t="s">
        <v>394</v>
      </c>
      <c r="L7889" s="4">
        <v>80229</v>
      </c>
      <c r="M7889" s="4" t="s">
        <v>9</v>
      </c>
      <c r="N7889" s="4" t="s">
        <v>2251</v>
      </c>
      <c r="O7889" s="4" t="s">
        <v>37</v>
      </c>
      <c r="P7889" s="4" t="s">
        <v>36</v>
      </c>
      <c r="Q7889" s="4" t="s">
        <v>2250</v>
      </c>
      <c r="R7889" s="4">
        <v>16.192</v>
      </c>
      <c r="S7889" s="4">
        <v>1</v>
      </c>
      <c r="T7889" s="4">
        <v>0.2</v>
      </c>
      <c r="U7889" s="4">
        <v>4.6551999999999998</v>
      </c>
      <c r="V7889" s="4" t="str">
        <f>INDEX(Regional_Lookup!$B$2:$B$5,MATCH('Sample - Superstore'!M7889,Regional_Lookup!$A$2:$A$5,0))</f>
        <v>James Chen</v>
      </c>
      <c r="W7889" s="4">
        <f>INDEX(Regional_Lookup!$C$2:$C$5, MATCH('Sample - Superstore'!M7889,Regional_Lookup!$A$2:$A$5, 0))</f>
        <v>0.18</v>
      </c>
      <c r="X7889" s="4">
        <f>U7889/R7889</f>
        <v>0.28749999999999998</v>
      </c>
      <c r="Y7889" s="4" t="str">
        <f>IF(X7889&gt;=W7889, "Yes", "No")</f>
        <v>Yes</v>
      </c>
      <c r="Z7889" s="4">
        <f>D7889-C7889</f>
        <v>3</v>
      </c>
      <c r="AA7889" s="4" t="str" cm="1">
        <f t="array" ref="AA7889">_xlfn.IFS(Z7889&lt;=2,"Fast",Z7889&gt;5, "Slow", AND(Z7889&gt;=3,Z7889&lt;=5),"Standard")</f>
        <v>Standard</v>
      </c>
    </row>
    <row r="7890" spans="1:27" x14ac:dyDescent="0.2">
      <c r="A7890" s="4">
        <v>7889</v>
      </c>
      <c r="B7890" s="4" t="s">
        <v>5121</v>
      </c>
      <c r="C7890" s="5">
        <v>42598</v>
      </c>
      <c r="D7890" s="5">
        <v>42604</v>
      </c>
      <c r="E7890" s="4" t="s">
        <v>29</v>
      </c>
      <c r="F7890" s="4" t="s">
        <v>1407</v>
      </c>
      <c r="G7890" s="4" t="s">
        <v>1406</v>
      </c>
      <c r="H7890" s="4" t="s">
        <v>18</v>
      </c>
      <c r="I7890" s="4" t="s">
        <v>17</v>
      </c>
      <c r="J7890" s="4" t="s">
        <v>5120</v>
      </c>
      <c r="K7890" s="4" t="s">
        <v>15</v>
      </c>
      <c r="L7890" s="4">
        <v>95616</v>
      </c>
      <c r="M7890" s="4" t="s">
        <v>9</v>
      </c>
      <c r="N7890" s="4" t="s">
        <v>5119</v>
      </c>
      <c r="O7890" s="4" t="s">
        <v>13</v>
      </c>
      <c r="P7890" s="4" t="s">
        <v>24</v>
      </c>
      <c r="Q7890" s="4" t="s">
        <v>5118</v>
      </c>
      <c r="R7890" s="4">
        <v>32.4</v>
      </c>
      <c r="S7890" s="4">
        <v>5</v>
      </c>
      <c r="T7890" s="4">
        <v>0</v>
      </c>
      <c r="U7890" s="4">
        <v>15.552</v>
      </c>
      <c r="V7890" s="4" t="str">
        <f>INDEX(Regional_Lookup!$B$2:$B$5,MATCH('Sample - Superstore'!M7890,Regional_Lookup!$A$2:$A$5,0))</f>
        <v>James Chen</v>
      </c>
      <c r="W7890" s="4">
        <f>INDEX(Regional_Lookup!$C$2:$C$5, MATCH('Sample - Superstore'!M7890,Regional_Lookup!$A$2:$A$5, 0))</f>
        <v>0.18</v>
      </c>
      <c r="X7890" s="4">
        <f>U7890/R7890</f>
        <v>0.48</v>
      </c>
      <c r="Y7890" s="4" t="str">
        <f>IF(X7890&gt;=W7890, "Yes", "No")</f>
        <v>Yes</v>
      </c>
      <c r="Z7890" s="4">
        <f>D7890-C7890</f>
        <v>6</v>
      </c>
      <c r="AA7890" s="4" t="str" cm="1">
        <f t="array" ref="AA7890">_xlfn.IFS(Z7890&lt;=2,"Fast",Z7890&gt;5, "Slow", AND(Z7890&gt;=3,Z7890&lt;=5),"Standard")</f>
        <v>Slow</v>
      </c>
    </row>
    <row r="7891" spans="1:27" x14ac:dyDescent="0.2">
      <c r="A7891" s="4">
        <v>7890</v>
      </c>
      <c r="B7891" s="4" t="s">
        <v>5115</v>
      </c>
      <c r="C7891" s="5">
        <v>42729</v>
      </c>
      <c r="D7891" s="5">
        <v>42733</v>
      </c>
      <c r="E7891" s="4" t="s">
        <v>29</v>
      </c>
      <c r="F7891" s="4" t="s">
        <v>4423</v>
      </c>
      <c r="G7891" s="4" t="s">
        <v>4422</v>
      </c>
      <c r="H7891" s="4" t="s">
        <v>18</v>
      </c>
      <c r="I7891" s="4" t="s">
        <v>17</v>
      </c>
      <c r="J7891" s="4" t="s">
        <v>2013</v>
      </c>
      <c r="K7891" s="4" t="s">
        <v>858</v>
      </c>
      <c r="L7891" s="4">
        <v>72701</v>
      </c>
      <c r="M7891" s="4" t="s">
        <v>7</v>
      </c>
      <c r="N7891" s="4" t="s">
        <v>5117</v>
      </c>
      <c r="O7891" s="4" t="s">
        <v>13</v>
      </c>
      <c r="P7891" s="4" t="s">
        <v>116</v>
      </c>
      <c r="Q7891" s="4" t="s">
        <v>5116</v>
      </c>
      <c r="R7891" s="4">
        <v>19.89</v>
      </c>
      <c r="S7891" s="4">
        <v>9</v>
      </c>
      <c r="T7891" s="4">
        <v>0</v>
      </c>
      <c r="U7891" s="4">
        <v>5.3703000000000003</v>
      </c>
      <c r="V7891" s="4" t="str">
        <f>INDEX(Regional_Lookup!$B$2:$B$5,MATCH('Sample - Superstore'!M7891,Regional_Lookup!$A$2:$A$5,0))</f>
        <v>Maria Santos</v>
      </c>
      <c r="W7891" s="4">
        <f>INDEX(Regional_Lookup!$C$2:$C$5, MATCH('Sample - Superstore'!M7891,Regional_Lookup!$A$2:$A$5, 0))</f>
        <v>0.15</v>
      </c>
      <c r="X7891" s="4">
        <f>U7891/R7891</f>
        <v>0.27</v>
      </c>
      <c r="Y7891" s="4" t="str">
        <f>IF(X7891&gt;=W7891, "Yes", "No")</f>
        <v>Yes</v>
      </c>
      <c r="Z7891" s="4">
        <f>D7891-C7891</f>
        <v>4</v>
      </c>
      <c r="AA7891" s="4" t="str" cm="1">
        <f t="array" ref="AA7891">_xlfn.IFS(Z7891&lt;=2,"Fast",Z7891&gt;5, "Slow", AND(Z7891&gt;=3,Z7891&lt;=5),"Standard")</f>
        <v>Standard</v>
      </c>
    </row>
    <row r="7892" spans="1:27" x14ac:dyDescent="0.2">
      <c r="A7892" s="4">
        <v>7891</v>
      </c>
      <c r="B7892" s="4" t="s">
        <v>5115</v>
      </c>
      <c r="C7892" s="5">
        <v>42729</v>
      </c>
      <c r="D7892" s="5">
        <v>42733</v>
      </c>
      <c r="E7892" s="4" t="s">
        <v>29</v>
      </c>
      <c r="F7892" s="4" t="s">
        <v>4423</v>
      </c>
      <c r="G7892" s="4" t="s">
        <v>4422</v>
      </c>
      <c r="H7892" s="4" t="s">
        <v>18</v>
      </c>
      <c r="I7892" s="4" t="s">
        <v>17</v>
      </c>
      <c r="J7892" s="4" t="s">
        <v>2013</v>
      </c>
      <c r="K7892" s="4" t="s">
        <v>858</v>
      </c>
      <c r="L7892" s="4">
        <v>72701</v>
      </c>
      <c r="M7892" s="4" t="s">
        <v>7</v>
      </c>
      <c r="N7892" s="4" t="s">
        <v>1796</v>
      </c>
      <c r="O7892" s="4" t="s">
        <v>33</v>
      </c>
      <c r="P7892" s="4" t="s">
        <v>55</v>
      </c>
      <c r="Q7892" s="4" t="s">
        <v>1795</v>
      </c>
      <c r="R7892" s="4">
        <v>399.98</v>
      </c>
      <c r="S7892" s="4">
        <v>2</v>
      </c>
      <c r="T7892" s="4">
        <v>0</v>
      </c>
      <c r="U7892" s="4">
        <v>171.9914</v>
      </c>
      <c r="V7892" s="4" t="str">
        <f>INDEX(Regional_Lookup!$B$2:$B$5,MATCH('Sample - Superstore'!M7892,Regional_Lookup!$A$2:$A$5,0))</f>
        <v>Maria Santos</v>
      </c>
      <c r="W7892" s="4">
        <f>INDEX(Regional_Lookup!$C$2:$C$5, MATCH('Sample - Superstore'!M7892,Regional_Lookup!$A$2:$A$5, 0))</f>
        <v>0.15</v>
      </c>
      <c r="X7892" s="4">
        <f>U7892/R7892</f>
        <v>0.43</v>
      </c>
      <c r="Y7892" s="4" t="str">
        <f>IF(X7892&gt;=W7892, "Yes", "No")</f>
        <v>Yes</v>
      </c>
      <c r="Z7892" s="4">
        <f>D7892-C7892</f>
        <v>4</v>
      </c>
      <c r="AA7892" s="4" t="str" cm="1">
        <f t="array" ref="AA7892">_xlfn.IFS(Z7892&lt;=2,"Fast",Z7892&gt;5, "Slow", AND(Z7892&gt;=3,Z7892&lt;=5),"Standard")</f>
        <v>Standard</v>
      </c>
    </row>
    <row r="7893" spans="1:27" x14ac:dyDescent="0.2">
      <c r="A7893" s="4">
        <v>7892</v>
      </c>
      <c r="B7893" s="4" t="s">
        <v>5115</v>
      </c>
      <c r="C7893" s="5">
        <v>42729</v>
      </c>
      <c r="D7893" s="5">
        <v>42733</v>
      </c>
      <c r="E7893" s="4" t="s">
        <v>29</v>
      </c>
      <c r="F7893" s="4" t="s">
        <v>4423</v>
      </c>
      <c r="G7893" s="4" t="s">
        <v>4422</v>
      </c>
      <c r="H7893" s="4" t="s">
        <v>18</v>
      </c>
      <c r="I7893" s="4" t="s">
        <v>17</v>
      </c>
      <c r="J7893" s="4" t="s">
        <v>2013</v>
      </c>
      <c r="K7893" s="4" t="s">
        <v>858</v>
      </c>
      <c r="L7893" s="4">
        <v>72701</v>
      </c>
      <c r="M7893" s="4" t="s">
        <v>7</v>
      </c>
      <c r="N7893" s="4" t="s">
        <v>1283</v>
      </c>
      <c r="O7893" s="4" t="s">
        <v>37</v>
      </c>
      <c r="P7893" s="4" t="s">
        <v>36</v>
      </c>
      <c r="Q7893" s="4" t="s">
        <v>1282</v>
      </c>
      <c r="R7893" s="4">
        <v>343.85</v>
      </c>
      <c r="S7893" s="4">
        <v>5</v>
      </c>
      <c r="T7893" s="4">
        <v>0</v>
      </c>
      <c r="U7893" s="4">
        <v>137.54</v>
      </c>
      <c r="V7893" s="4" t="str">
        <f>INDEX(Regional_Lookup!$B$2:$B$5,MATCH('Sample - Superstore'!M7893,Regional_Lookup!$A$2:$A$5,0))</f>
        <v>Maria Santos</v>
      </c>
      <c r="W7893" s="4">
        <f>INDEX(Regional_Lookup!$C$2:$C$5, MATCH('Sample - Superstore'!M7893,Regional_Lookup!$A$2:$A$5, 0))</f>
        <v>0.15</v>
      </c>
      <c r="X7893" s="4">
        <f>U7893/R7893</f>
        <v>0.39999999999999997</v>
      </c>
      <c r="Y7893" s="4" t="str">
        <f>IF(X7893&gt;=W7893, "Yes", "No")</f>
        <v>Yes</v>
      </c>
      <c r="Z7893" s="4">
        <f>D7893-C7893</f>
        <v>4</v>
      </c>
      <c r="AA7893" s="4" t="str" cm="1">
        <f t="array" ref="AA7893">_xlfn.IFS(Z7893&lt;=2,"Fast",Z7893&gt;5, "Slow", AND(Z7893&gt;=3,Z7893&lt;=5),"Standard")</f>
        <v>Standard</v>
      </c>
    </row>
    <row r="7894" spans="1:27" x14ac:dyDescent="0.2">
      <c r="A7894" s="4">
        <v>7893</v>
      </c>
      <c r="B7894" s="4" t="s">
        <v>5115</v>
      </c>
      <c r="C7894" s="5">
        <v>42729</v>
      </c>
      <c r="D7894" s="5">
        <v>42733</v>
      </c>
      <c r="E7894" s="4" t="s">
        <v>29</v>
      </c>
      <c r="F7894" s="4" t="s">
        <v>4423</v>
      </c>
      <c r="G7894" s="4" t="s">
        <v>4422</v>
      </c>
      <c r="H7894" s="4" t="s">
        <v>18</v>
      </c>
      <c r="I7894" s="4" t="s">
        <v>17</v>
      </c>
      <c r="J7894" s="4" t="s">
        <v>2013</v>
      </c>
      <c r="K7894" s="4" t="s">
        <v>858</v>
      </c>
      <c r="L7894" s="4">
        <v>72701</v>
      </c>
      <c r="M7894" s="4" t="s">
        <v>7</v>
      </c>
      <c r="N7894" s="4" t="s">
        <v>1597</v>
      </c>
      <c r="O7894" s="4" t="s">
        <v>13</v>
      </c>
      <c r="P7894" s="4" t="s">
        <v>24</v>
      </c>
      <c r="Q7894" s="4" t="s">
        <v>1596</v>
      </c>
      <c r="R7894" s="4">
        <v>106.32</v>
      </c>
      <c r="S7894" s="4">
        <v>3</v>
      </c>
      <c r="T7894" s="4">
        <v>0</v>
      </c>
      <c r="U7894" s="4">
        <v>49.970399999999998</v>
      </c>
      <c r="V7894" s="4" t="str">
        <f>INDEX(Regional_Lookup!$B$2:$B$5,MATCH('Sample - Superstore'!M7894,Regional_Lookup!$A$2:$A$5,0))</f>
        <v>Maria Santos</v>
      </c>
      <c r="W7894" s="4">
        <f>INDEX(Regional_Lookup!$C$2:$C$5, MATCH('Sample - Superstore'!M7894,Regional_Lookup!$A$2:$A$5, 0))</f>
        <v>0.15</v>
      </c>
      <c r="X7894" s="4">
        <f>U7894/R7894</f>
        <v>0.47000000000000003</v>
      </c>
      <c r="Y7894" s="4" t="str">
        <f>IF(X7894&gt;=W7894, "Yes", "No")</f>
        <v>Yes</v>
      </c>
      <c r="Z7894" s="4">
        <f>D7894-C7894</f>
        <v>4</v>
      </c>
      <c r="AA7894" s="4" t="str" cm="1">
        <f t="array" ref="AA7894">_xlfn.IFS(Z7894&lt;=2,"Fast",Z7894&gt;5, "Slow", AND(Z7894&gt;=3,Z7894&lt;=5),"Standard")</f>
        <v>Standard</v>
      </c>
    </row>
    <row r="7895" spans="1:27" x14ac:dyDescent="0.2">
      <c r="A7895" s="4">
        <v>7894</v>
      </c>
      <c r="B7895" s="4" t="s">
        <v>5114</v>
      </c>
      <c r="C7895" s="5">
        <v>42939</v>
      </c>
      <c r="D7895" s="5">
        <v>42946</v>
      </c>
      <c r="E7895" s="4" t="s">
        <v>29</v>
      </c>
      <c r="F7895" s="4" t="s">
        <v>2351</v>
      </c>
      <c r="G7895" s="4" t="s">
        <v>2350</v>
      </c>
      <c r="H7895" s="4" t="s">
        <v>102</v>
      </c>
      <c r="I7895" s="4" t="s">
        <v>17</v>
      </c>
      <c r="J7895" s="4" t="s">
        <v>254</v>
      </c>
      <c r="K7895" s="4" t="s">
        <v>66</v>
      </c>
      <c r="L7895" s="4">
        <v>10011</v>
      </c>
      <c r="M7895" s="4" t="s">
        <v>5</v>
      </c>
      <c r="N7895" s="4" t="s">
        <v>2909</v>
      </c>
      <c r="O7895" s="4" t="s">
        <v>13</v>
      </c>
      <c r="P7895" s="4" t="s">
        <v>100</v>
      </c>
      <c r="Q7895" s="4" t="s">
        <v>2908</v>
      </c>
      <c r="R7895" s="4">
        <v>13.92</v>
      </c>
      <c r="S7895" s="4">
        <v>3</v>
      </c>
      <c r="T7895" s="4">
        <v>0.2</v>
      </c>
      <c r="U7895" s="4">
        <v>4.3499999999999996</v>
      </c>
      <c r="V7895" s="4" t="str">
        <f>INDEX(Regional_Lookup!$B$2:$B$5,MATCH('Sample - Superstore'!M7895,Regional_Lookup!$A$2:$A$5,0))</f>
        <v>Sarah Miller</v>
      </c>
      <c r="W7895" s="4">
        <f>INDEX(Regional_Lookup!$C$2:$C$5, MATCH('Sample - Superstore'!M7895,Regional_Lookup!$A$2:$A$5, 0))</f>
        <v>0.16</v>
      </c>
      <c r="X7895" s="4">
        <f>U7895/R7895</f>
        <v>0.3125</v>
      </c>
      <c r="Y7895" s="4" t="str">
        <f>IF(X7895&gt;=W7895, "Yes", "No")</f>
        <v>Yes</v>
      </c>
      <c r="Z7895" s="4">
        <f>D7895-C7895</f>
        <v>7</v>
      </c>
      <c r="AA7895" s="4" t="str" cm="1">
        <f t="array" ref="AA7895">_xlfn.IFS(Z7895&lt;=2,"Fast",Z7895&gt;5, "Slow", AND(Z7895&gt;=3,Z7895&lt;=5),"Standard")</f>
        <v>Slow</v>
      </c>
    </row>
    <row r="7896" spans="1:27" x14ac:dyDescent="0.2">
      <c r="A7896" s="4">
        <v>7895</v>
      </c>
      <c r="B7896" s="4" t="s">
        <v>5113</v>
      </c>
      <c r="C7896" s="5">
        <v>42907</v>
      </c>
      <c r="D7896" s="5">
        <v>42911</v>
      </c>
      <c r="E7896" s="4" t="s">
        <v>29</v>
      </c>
      <c r="F7896" s="4" t="s">
        <v>1856</v>
      </c>
      <c r="G7896" s="4" t="s">
        <v>1855</v>
      </c>
      <c r="H7896" s="4" t="s">
        <v>102</v>
      </c>
      <c r="I7896" s="4" t="s">
        <v>17</v>
      </c>
      <c r="J7896" s="4" t="s">
        <v>1455</v>
      </c>
      <c r="K7896" s="4" t="s">
        <v>1783</v>
      </c>
      <c r="L7896" s="4">
        <v>26003</v>
      </c>
      <c r="M7896" s="4" t="s">
        <v>5</v>
      </c>
      <c r="N7896" s="4" t="s">
        <v>364</v>
      </c>
      <c r="O7896" s="4" t="s">
        <v>13</v>
      </c>
      <c r="P7896" s="4" t="s">
        <v>100</v>
      </c>
      <c r="Q7896" s="4" t="s">
        <v>363</v>
      </c>
      <c r="R7896" s="4">
        <v>82.4</v>
      </c>
      <c r="S7896" s="4">
        <v>5</v>
      </c>
      <c r="T7896" s="4">
        <v>0</v>
      </c>
      <c r="U7896" s="4">
        <v>40.375999999999998</v>
      </c>
      <c r="V7896" s="4" t="str">
        <f>INDEX(Regional_Lookup!$B$2:$B$5,MATCH('Sample - Superstore'!M7896,Regional_Lookup!$A$2:$A$5,0))</f>
        <v>Sarah Miller</v>
      </c>
      <c r="W7896" s="4">
        <f>INDEX(Regional_Lookup!$C$2:$C$5, MATCH('Sample - Superstore'!M7896,Regional_Lookup!$A$2:$A$5, 0))</f>
        <v>0.16</v>
      </c>
      <c r="X7896" s="4">
        <f>U7896/R7896</f>
        <v>0.48999999999999994</v>
      </c>
      <c r="Y7896" s="4" t="str">
        <f>IF(X7896&gt;=W7896, "Yes", "No")</f>
        <v>Yes</v>
      </c>
      <c r="Z7896" s="4">
        <f>D7896-C7896</f>
        <v>4</v>
      </c>
      <c r="AA7896" s="4" t="str" cm="1">
        <f t="array" ref="AA7896">_xlfn.IFS(Z7896&lt;=2,"Fast",Z7896&gt;5, "Slow", AND(Z7896&gt;=3,Z7896&lt;=5),"Standard")</f>
        <v>Standard</v>
      </c>
    </row>
    <row r="7897" spans="1:27" x14ac:dyDescent="0.2">
      <c r="A7897" s="4">
        <v>7896</v>
      </c>
      <c r="B7897" s="4" t="s">
        <v>5113</v>
      </c>
      <c r="C7897" s="5">
        <v>42907</v>
      </c>
      <c r="D7897" s="5">
        <v>42911</v>
      </c>
      <c r="E7897" s="4" t="s">
        <v>29</v>
      </c>
      <c r="F7897" s="4" t="s">
        <v>1856</v>
      </c>
      <c r="G7897" s="4" t="s">
        <v>1855</v>
      </c>
      <c r="H7897" s="4" t="s">
        <v>102</v>
      </c>
      <c r="I7897" s="4" t="s">
        <v>17</v>
      </c>
      <c r="J7897" s="4" t="s">
        <v>1455</v>
      </c>
      <c r="K7897" s="4" t="s">
        <v>1783</v>
      </c>
      <c r="L7897" s="4">
        <v>26003</v>
      </c>
      <c r="M7897" s="4" t="s">
        <v>5</v>
      </c>
      <c r="N7897" s="4" t="s">
        <v>878</v>
      </c>
      <c r="O7897" s="4" t="s">
        <v>13</v>
      </c>
      <c r="P7897" s="4" t="s">
        <v>100</v>
      </c>
      <c r="Q7897" s="4" t="s">
        <v>877</v>
      </c>
      <c r="R7897" s="4">
        <v>6.24</v>
      </c>
      <c r="S7897" s="4">
        <v>2</v>
      </c>
      <c r="T7897" s="4">
        <v>0</v>
      </c>
      <c r="U7897" s="4">
        <v>3.0575999999999999</v>
      </c>
      <c r="V7897" s="4" t="str">
        <f>INDEX(Regional_Lookup!$B$2:$B$5,MATCH('Sample - Superstore'!M7897,Regional_Lookup!$A$2:$A$5,0))</f>
        <v>Sarah Miller</v>
      </c>
      <c r="W7897" s="4">
        <f>INDEX(Regional_Lookup!$C$2:$C$5, MATCH('Sample - Superstore'!M7897,Regional_Lookup!$A$2:$A$5, 0))</f>
        <v>0.16</v>
      </c>
      <c r="X7897" s="4">
        <f>U7897/R7897</f>
        <v>0.48999999999999994</v>
      </c>
      <c r="Y7897" s="4" t="str">
        <f>IF(X7897&gt;=W7897, "Yes", "No")</f>
        <v>Yes</v>
      </c>
      <c r="Z7897" s="4">
        <f>D7897-C7897</f>
        <v>4</v>
      </c>
      <c r="AA7897" s="4" t="str" cm="1">
        <f t="array" ref="AA7897">_xlfn.IFS(Z7897&lt;=2,"Fast",Z7897&gt;5, "Slow", AND(Z7897&gt;=3,Z7897&lt;=5),"Standard")</f>
        <v>Standard</v>
      </c>
    </row>
    <row r="7898" spans="1:27" x14ac:dyDescent="0.2">
      <c r="A7898" s="4">
        <v>7897</v>
      </c>
      <c r="B7898" s="4" t="s">
        <v>5113</v>
      </c>
      <c r="C7898" s="5">
        <v>42907</v>
      </c>
      <c r="D7898" s="5">
        <v>42911</v>
      </c>
      <c r="E7898" s="4" t="s">
        <v>29</v>
      </c>
      <c r="F7898" s="4" t="s">
        <v>1856</v>
      </c>
      <c r="G7898" s="4" t="s">
        <v>1855</v>
      </c>
      <c r="H7898" s="4" t="s">
        <v>102</v>
      </c>
      <c r="I7898" s="4" t="s">
        <v>17</v>
      </c>
      <c r="J7898" s="4" t="s">
        <v>1455</v>
      </c>
      <c r="K7898" s="4" t="s">
        <v>1783</v>
      </c>
      <c r="L7898" s="4">
        <v>26003</v>
      </c>
      <c r="M7898" s="4" t="s">
        <v>5</v>
      </c>
      <c r="N7898" s="4" t="s">
        <v>1712</v>
      </c>
      <c r="O7898" s="4" t="s">
        <v>13</v>
      </c>
      <c r="P7898" s="4" t="s">
        <v>24</v>
      </c>
      <c r="Q7898" s="4" t="s">
        <v>1711</v>
      </c>
      <c r="R7898" s="4">
        <v>447.84</v>
      </c>
      <c r="S7898" s="4">
        <v>8</v>
      </c>
      <c r="T7898" s="4">
        <v>0</v>
      </c>
      <c r="U7898" s="4">
        <v>219.44159999999999</v>
      </c>
      <c r="V7898" s="4" t="str">
        <f>INDEX(Regional_Lookup!$B$2:$B$5,MATCH('Sample - Superstore'!M7898,Regional_Lookup!$A$2:$A$5,0))</f>
        <v>Sarah Miller</v>
      </c>
      <c r="W7898" s="4">
        <f>INDEX(Regional_Lookup!$C$2:$C$5, MATCH('Sample - Superstore'!M7898,Regional_Lookup!$A$2:$A$5, 0))</f>
        <v>0.16</v>
      </c>
      <c r="X7898" s="4">
        <f>U7898/R7898</f>
        <v>0.49</v>
      </c>
      <c r="Y7898" s="4" t="str">
        <f>IF(X7898&gt;=W7898, "Yes", "No")</f>
        <v>Yes</v>
      </c>
      <c r="Z7898" s="4">
        <f>D7898-C7898</f>
        <v>4</v>
      </c>
      <c r="AA7898" s="4" t="str" cm="1">
        <f t="array" ref="AA7898">_xlfn.IFS(Z7898&lt;=2,"Fast",Z7898&gt;5, "Slow", AND(Z7898&gt;=3,Z7898&lt;=5),"Standard")</f>
        <v>Standard</v>
      </c>
    </row>
    <row r="7899" spans="1:27" x14ac:dyDescent="0.2">
      <c r="A7899" s="4">
        <v>7898</v>
      </c>
      <c r="B7899" s="4" t="s">
        <v>5108</v>
      </c>
      <c r="C7899" s="5">
        <v>42960</v>
      </c>
      <c r="D7899" s="5">
        <v>42965</v>
      </c>
      <c r="E7899" s="4" t="s">
        <v>29</v>
      </c>
      <c r="F7899" s="4" t="s">
        <v>2776</v>
      </c>
      <c r="G7899" s="4" t="s">
        <v>2775</v>
      </c>
      <c r="H7899" s="4" t="s">
        <v>18</v>
      </c>
      <c r="I7899" s="4" t="s">
        <v>17</v>
      </c>
      <c r="J7899" s="4" t="s">
        <v>2431</v>
      </c>
      <c r="K7899" s="4" t="s">
        <v>1877</v>
      </c>
      <c r="L7899" s="4">
        <v>38109</v>
      </c>
      <c r="M7899" s="4" t="s">
        <v>7</v>
      </c>
      <c r="N7899" s="4" t="s">
        <v>5112</v>
      </c>
      <c r="O7899" s="4" t="s">
        <v>13</v>
      </c>
      <c r="P7899" s="4" t="s">
        <v>12</v>
      </c>
      <c r="Q7899" s="4" t="s">
        <v>5111</v>
      </c>
      <c r="R7899" s="4">
        <v>272.048</v>
      </c>
      <c r="S7899" s="4">
        <v>7</v>
      </c>
      <c r="T7899" s="4">
        <v>0.2</v>
      </c>
      <c r="U7899" s="4">
        <v>30.605399999999999</v>
      </c>
      <c r="V7899" s="4" t="str">
        <f>INDEX(Regional_Lookup!$B$2:$B$5,MATCH('Sample - Superstore'!M7899,Regional_Lookup!$A$2:$A$5,0))</f>
        <v>Maria Santos</v>
      </c>
      <c r="W7899" s="4">
        <f>INDEX(Regional_Lookup!$C$2:$C$5, MATCH('Sample - Superstore'!M7899,Regional_Lookup!$A$2:$A$5, 0))</f>
        <v>0.15</v>
      </c>
      <c r="X7899" s="4">
        <f>U7899/R7899</f>
        <v>0.1125</v>
      </c>
      <c r="Y7899" s="4" t="str">
        <f>IF(X7899&gt;=W7899, "Yes", "No")</f>
        <v>No</v>
      </c>
      <c r="Z7899" s="4">
        <f>D7899-C7899</f>
        <v>5</v>
      </c>
      <c r="AA7899" s="4" t="str" cm="1">
        <f t="array" ref="AA7899">_xlfn.IFS(Z7899&lt;=2,"Fast",Z7899&gt;5, "Slow", AND(Z7899&gt;=3,Z7899&lt;=5),"Standard")</f>
        <v>Standard</v>
      </c>
    </row>
    <row r="7900" spans="1:27" x14ac:dyDescent="0.2">
      <c r="A7900" s="4">
        <v>7899</v>
      </c>
      <c r="B7900" s="4" t="s">
        <v>5108</v>
      </c>
      <c r="C7900" s="5">
        <v>42960</v>
      </c>
      <c r="D7900" s="5">
        <v>42965</v>
      </c>
      <c r="E7900" s="4" t="s">
        <v>29</v>
      </c>
      <c r="F7900" s="4" t="s">
        <v>2776</v>
      </c>
      <c r="G7900" s="4" t="s">
        <v>2775</v>
      </c>
      <c r="H7900" s="4" t="s">
        <v>18</v>
      </c>
      <c r="I7900" s="4" t="s">
        <v>17</v>
      </c>
      <c r="J7900" s="4" t="s">
        <v>2431</v>
      </c>
      <c r="K7900" s="4" t="s">
        <v>1877</v>
      </c>
      <c r="L7900" s="4">
        <v>38109</v>
      </c>
      <c r="M7900" s="4" t="s">
        <v>7</v>
      </c>
      <c r="N7900" s="4" t="s">
        <v>946</v>
      </c>
      <c r="O7900" s="4" t="s">
        <v>13</v>
      </c>
      <c r="P7900" s="4" t="s">
        <v>100</v>
      </c>
      <c r="Q7900" s="4" t="s">
        <v>945</v>
      </c>
      <c r="R7900" s="4">
        <v>1614.5820000000001</v>
      </c>
      <c r="S7900" s="4">
        <v>6</v>
      </c>
      <c r="T7900" s="4">
        <v>0.7</v>
      </c>
      <c r="U7900" s="4">
        <v>-1237.8462</v>
      </c>
      <c r="V7900" s="4" t="str">
        <f>INDEX(Regional_Lookup!$B$2:$B$5,MATCH('Sample - Superstore'!M7900,Regional_Lookup!$A$2:$A$5,0))</f>
        <v>Maria Santos</v>
      </c>
      <c r="W7900" s="4">
        <f>INDEX(Regional_Lookup!$C$2:$C$5, MATCH('Sample - Superstore'!M7900,Regional_Lookup!$A$2:$A$5, 0))</f>
        <v>0.15</v>
      </c>
      <c r="X7900" s="4">
        <f>U7900/R7900</f>
        <v>-0.76666666666666661</v>
      </c>
      <c r="Y7900" s="4" t="str">
        <f>IF(X7900&gt;=W7900, "Yes", "No")</f>
        <v>No</v>
      </c>
      <c r="Z7900" s="4">
        <f>D7900-C7900</f>
        <v>5</v>
      </c>
      <c r="AA7900" s="4" t="str" cm="1">
        <f t="array" ref="AA7900">_xlfn.IFS(Z7900&lt;=2,"Fast",Z7900&gt;5, "Slow", AND(Z7900&gt;=3,Z7900&lt;=5),"Standard")</f>
        <v>Standard</v>
      </c>
    </row>
    <row r="7901" spans="1:27" x14ac:dyDescent="0.2">
      <c r="A7901" s="4">
        <v>7900</v>
      </c>
      <c r="B7901" s="4" t="s">
        <v>5108</v>
      </c>
      <c r="C7901" s="5">
        <v>42960</v>
      </c>
      <c r="D7901" s="5">
        <v>42965</v>
      </c>
      <c r="E7901" s="4" t="s">
        <v>29</v>
      </c>
      <c r="F7901" s="4" t="s">
        <v>2776</v>
      </c>
      <c r="G7901" s="4" t="s">
        <v>2775</v>
      </c>
      <c r="H7901" s="4" t="s">
        <v>18</v>
      </c>
      <c r="I7901" s="4" t="s">
        <v>17</v>
      </c>
      <c r="J7901" s="4" t="s">
        <v>2431</v>
      </c>
      <c r="K7901" s="4" t="s">
        <v>1877</v>
      </c>
      <c r="L7901" s="4">
        <v>38109</v>
      </c>
      <c r="M7901" s="4" t="s">
        <v>7</v>
      </c>
      <c r="N7901" s="4" t="s">
        <v>2955</v>
      </c>
      <c r="O7901" s="4" t="s">
        <v>13</v>
      </c>
      <c r="P7901" s="4" t="s">
        <v>109</v>
      </c>
      <c r="Q7901" s="4" t="s">
        <v>1359</v>
      </c>
      <c r="R7901" s="4">
        <v>24.32</v>
      </c>
      <c r="S7901" s="4">
        <v>5</v>
      </c>
      <c r="T7901" s="4">
        <v>0.2</v>
      </c>
      <c r="U7901" s="4">
        <v>9.1199999999999992</v>
      </c>
      <c r="V7901" s="4" t="str">
        <f>INDEX(Regional_Lookup!$B$2:$B$5,MATCH('Sample - Superstore'!M7901,Regional_Lookup!$A$2:$A$5,0))</f>
        <v>Maria Santos</v>
      </c>
      <c r="W7901" s="4">
        <f>INDEX(Regional_Lookup!$C$2:$C$5, MATCH('Sample - Superstore'!M7901,Regional_Lookup!$A$2:$A$5, 0))</f>
        <v>0.15</v>
      </c>
      <c r="X7901" s="4">
        <f>U7901/R7901</f>
        <v>0.37499999999999994</v>
      </c>
      <c r="Y7901" s="4" t="str">
        <f>IF(X7901&gt;=W7901, "Yes", "No")</f>
        <v>Yes</v>
      </c>
      <c r="Z7901" s="4">
        <f>D7901-C7901</f>
        <v>5</v>
      </c>
      <c r="AA7901" s="4" t="str" cm="1">
        <f t="array" ref="AA7901">_xlfn.IFS(Z7901&lt;=2,"Fast",Z7901&gt;5, "Slow", AND(Z7901&gt;=3,Z7901&lt;=5),"Standard")</f>
        <v>Standard</v>
      </c>
    </row>
    <row r="7902" spans="1:27" x14ac:dyDescent="0.2">
      <c r="A7902" s="4">
        <v>7901</v>
      </c>
      <c r="B7902" s="4" t="s">
        <v>5108</v>
      </c>
      <c r="C7902" s="5">
        <v>42960</v>
      </c>
      <c r="D7902" s="5">
        <v>42965</v>
      </c>
      <c r="E7902" s="4" t="s">
        <v>29</v>
      </c>
      <c r="F7902" s="4" t="s">
        <v>2776</v>
      </c>
      <c r="G7902" s="4" t="s">
        <v>2775</v>
      </c>
      <c r="H7902" s="4" t="s">
        <v>18</v>
      </c>
      <c r="I7902" s="4" t="s">
        <v>17</v>
      </c>
      <c r="J7902" s="4" t="s">
        <v>2431</v>
      </c>
      <c r="K7902" s="4" t="s">
        <v>1877</v>
      </c>
      <c r="L7902" s="4">
        <v>38109</v>
      </c>
      <c r="M7902" s="4" t="s">
        <v>7</v>
      </c>
      <c r="N7902" s="4" t="s">
        <v>5110</v>
      </c>
      <c r="O7902" s="4" t="s">
        <v>33</v>
      </c>
      <c r="P7902" s="4" t="s">
        <v>55</v>
      </c>
      <c r="Q7902" s="4" t="s">
        <v>5109</v>
      </c>
      <c r="R7902" s="4">
        <v>1.5840000000000001</v>
      </c>
      <c r="S7902" s="4">
        <v>2</v>
      </c>
      <c r="T7902" s="4">
        <v>0.2</v>
      </c>
      <c r="U7902" s="4">
        <v>0.47520000000000001</v>
      </c>
      <c r="V7902" s="4" t="str">
        <f>INDEX(Regional_Lookup!$B$2:$B$5,MATCH('Sample - Superstore'!M7902,Regional_Lookup!$A$2:$A$5,0))</f>
        <v>Maria Santos</v>
      </c>
      <c r="W7902" s="4">
        <f>INDEX(Regional_Lookup!$C$2:$C$5, MATCH('Sample - Superstore'!M7902,Regional_Lookup!$A$2:$A$5, 0))</f>
        <v>0.15</v>
      </c>
      <c r="X7902" s="4">
        <f>U7902/R7902</f>
        <v>0.3</v>
      </c>
      <c r="Y7902" s="4" t="str">
        <f>IF(X7902&gt;=W7902, "Yes", "No")</f>
        <v>Yes</v>
      </c>
      <c r="Z7902" s="4">
        <f>D7902-C7902</f>
        <v>5</v>
      </c>
      <c r="AA7902" s="4" t="str" cm="1">
        <f t="array" ref="AA7902">_xlfn.IFS(Z7902&lt;=2,"Fast",Z7902&gt;5, "Slow", AND(Z7902&gt;=3,Z7902&lt;=5),"Standard")</f>
        <v>Standard</v>
      </c>
    </row>
    <row r="7903" spans="1:27" x14ac:dyDescent="0.2">
      <c r="A7903" s="4">
        <v>7902</v>
      </c>
      <c r="B7903" s="4" t="s">
        <v>5108</v>
      </c>
      <c r="C7903" s="5">
        <v>42960</v>
      </c>
      <c r="D7903" s="5">
        <v>42965</v>
      </c>
      <c r="E7903" s="4" t="s">
        <v>29</v>
      </c>
      <c r="F7903" s="4" t="s">
        <v>2776</v>
      </c>
      <c r="G7903" s="4" t="s">
        <v>2775</v>
      </c>
      <c r="H7903" s="4" t="s">
        <v>18</v>
      </c>
      <c r="I7903" s="4" t="s">
        <v>17</v>
      </c>
      <c r="J7903" s="4" t="s">
        <v>2431</v>
      </c>
      <c r="K7903" s="4" t="s">
        <v>1877</v>
      </c>
      <c r="L7903" s="4">
        <v>38109</v>
      </c>
      <c r="M7903" s="4" t="s">
        <v>7</v>
      </c>
      <c r="N7903" s="4" t="s">
        <v>1191</v>
      </c>
      <c r="O7903" s="4" t="s">
        <v>37</v>
      </c>
      <c r="P7903" s="4" t="s">
        <v>36</v>
      </c>
      <c r="Q7903" s="4" t="s">
        <v>1190</v>
      </c>
      <c r="R7903" s="4">
        <v>31.984000000000002</v>
      </c>
      <c r="S7903" s="4">
        <v>1</v>
      </c>
      <c r="T7903" s="4">
        <v>0.2</v>
      </c>
      <c r="U7903" s="4">
        <v>0</v>
      </c>
      <c r="V7903" s="4" t="str">
        <f>INDEX(Regional_Lookup!$B$2:$B$5,MATCH('Sample - Superstore'!M7903,Regional_Lookup!$A$2:$A$5,0))</f>
        <v>Maria Santos</v>
      </c>
      <c r="W7903" s="4">
        <f>INDEX(Regional_Lookup!$C$2:$C$5, MATCH('Sample - Superstore'!M7903,Regional_Lookup!$A$2:$A$5, 0))</f>
        <v>0.15</v>
      </c>
      <c r="X7903" s="4">
        <f>U7903/R7903</f>
        <v>0</v>
      </c>
      <c r="Y7903" s="4" t="str">
        <f>IF(X7903&gt;=W7903, "Yes", "No")</f>
        <v>No</v>
      </c>
      <c r="Z7903" s="4">
        <f>D7903-C7903</f>
        <v>5</v>
      </c>
      <c r="AA7903" s="4" t="str" cm="1">
        <f t="array" ref="AA7903">_xlfn.IFS(Z7903&lt;=2,"Fast",Z7903&gt;5, "Slow", AND(Z7903&gt;=3,Z7903&lt;=5),"Standard")</f>
        <v>Standard</v>
      </c>
    </row>
    <row r="7904" spans="1:27" x14ac:dyDescent="0.2">
      <c r="A7904" s="4">
        <v>7903</v>
      </c>
      <c r="B7904" s="4" t="s">
        <v>5108</v>
      </c>
      <c r="C7904" s="5">
        <v>42960</v>
      </c>
      <c r="D7904" s="5">
        <v>42965</v>
      </c>
      <c r="E7904" s="4" t="s">
        <v>29</v>
      </c>
      <c r="F7904" s="4" t="s">
        <v>2776</v>
      </c>
      <c r="G7904" s="4" t="s">
        <v>2775</v>
      </c>
      <c r="H7904" s="4" t="s">
        <v>18</v>
      </c>
      <c r="I7904" s="4" t="s">
        <v>17</v>
      </c>
      <c r="J7904" s="4" t="s">
        <v>2431</v>
      </c>
      <c r="K7904" s="4" t="s">
        <v>1877</v>
      </c>
      <c r="L7904" s="4">
        <v>38109</v>
      </c>
      <c r="M7904" s="4" t="s">
        <v>7</v>
      </c>
      <c r="N7904" s="4" t="s">
        <v>3519</v>
      </c>
      <c r="O7904" s="4" t="s">
        <v>13</v>
      </c>
      <c r="P7904" s="4" t="s">
        <v>121</v>
      </c>
      <c r="Q7904" s="4" t="s">
        <v>3518</v>
      </c>
      <c r="R7904" s="4">
        <v>14.76</v>
      </c>
      <c r="S7904" s="4">
        <v>5</v>
      </c>
      <c r="T7904" s="4">
        <v>0.2</v>
      </c>
      <c r="U7904" s="4">
        <v>4.7969999999999997</v>
      </c>
      <c r="V7904" s="4" t="str">
        <f>INDEX(Regional_Lookup!$B$2:$B$5,MATCH('Sample - Superstore'!M7904,Regional_Lookup!$A$2:$A$5,0))</f>
        <v>Maria Santos</v>
      </c>
      <c r="W7904" s="4">
        <f>INDEX(Regional_Lookup!$C$2:$C$5, MATCH('Sample - Superstore'!M7904,Regional_Lookup!$A$2:$A$5, 0))</f>
        <v>0.15</v>
      </c>
      <c r="X7904" s="4">
        <f>U7904/R7904</f>
        <v>0.32500000000000001</v>
      </c>
      <c r="Y7904" s="4" t="str">
        <f>IF(X7904&gt;=W7904, "Yes", "No")</f>
        <v>Yes</v>
      </c>
      <c r="Z7904" s="4">
        <f>D7904-C7904</f>
        <v>5</v>
      </c>
      <c r="AA7904" s="4" t="str" cm="1">
        <f t="array" ref="AA7904">_xlfn.IFS(Z7904&lt;=2,"Fast",Z7904&gt;5, "Slow", AND(Z7904&gt;=3,Z7904&lt;=5),"Standard")</f>
        <v>Standard</v>
      </c>
    </row>
    <row r="7905" spans="1:27" x14ac:dyDescent="0.2">
      <c r="A7905" s="4">
        <v>7904</v>
      </c>
      <c r="B7905" s="4" t="s">
        <v>5108</v>
      </c>
      <c r="C7905" s="5">
        <v>42960</v>
      </c>
      <c r="D7905" s="5">
        <v>42965</v>
      </c>
      <c r="E7905" s="4" t="s">
        <v>29</v>
      </c>
      <c r="F7905" s="4" t="s">
        <v>2776</v>
      </c>
      <c r="G7905" s="4" t="s">
        <v>2775</v>
      </c>
      <c r="H7905" s="4" t="s">
        <v>18</v>
      </c>
      <c r="I7905" s="4" t="s">
        <v>17</v>
      </c>
      <c r="J7905" s="4" t="s">
        <v>2431</v>
      </c>
      <c r="K7905" s="4" t="s">
        <v>1877</v>
      </c>
      <c r="L7905" s="4">
        <v>38109</v>
      </c>
      <c r="M7905" s="4" t="s">
        <v>7</v>
      </c>
      <c r="N7905" s="4" t="s">
        <v>2967</v>
      </c>
      <c r="O7905" s="4" t="s">
        <v>37</v>
      </c>
      <c r="P7905" s="4" t="s">
        <v>221</v>
      </c>
      <c r="Q7905" s="4" t="s">
        <v>2966</v>
      </c>
      <c r="R7905" s="4">
        <v>423.64800000000002</v>
      </c>
      <c r="S7905" s="4">
        <v>2</v>
      </c>
      <c r="T7905" s="4">
        <v>0.2</v>
      </c>
      <c r="U7905" s="4">
        <v>47.660400000000003</v>
      </c>
      <c r="V7905" s="4" t="str">
        <f>INDEX(Regional_Lookup!$B$2:$B$5,MATCH('Sample - Superstore'!M7905,Regional_Lookup!$A$2:$A$5,0))</f>
        <v>Maria Santos</v>
      </c>
      <c r="W7905" s="4">
        <f>INDEX(Regional_Lookup!$C$2:$C$5, MATCH('Sample - Superstore'!M7905,Regional_Lookup!$A$2:$A$5, 0))</f>
        <v>0.15</v>
      </c>
      <c r="X7905" s="4">
        <f>U7905/R7905</f>
        <v>0.1125</v>
      </c>
      <c r="Y7905" s="4" t="str">
        <f>IF(X7905&gt;=W7905, "Yes", "No")</f>
        <v>No</v>
      </c>
      <c r="Z7905" s="4">
        <f>D7905-C7905</f>
        <v>5</v>
      </c>
      <c r="AA7905" s="4" t="str" cm="1">
        <f t="array" ref="AA7905">_xlfn.IFS(Z7905&lt;=2,"Fast",Z7905&gt;5, "Slow", AND(Z7905&gt;=3,Z7905&lt;=5),"Standard")</f>
        <v>Standard</v>
      </c>
    </row>
    <row r="7906" spans="1:27" x14ac:dyDescent="0.2">
      <c r="A7906" s="4">
        <v>7905</v>
      </c>
      <c r="B7906" s="4" t="s">
        <v>5107</v>
      </c>
      <c r="C7906" s="5">
        <v>42315</v>
      </c>
      <c r="D7906" s="5">
        <v>42321</v>
      </c>
      <c r="E7906" s="4" t="s">
        <v>29</v>
      </c>
      <c r="F7906" s="4" t="s">
        <v>2469</v>
      </c>
      <c r="G7906" s="4" t="s">
        <v>2468</v>
      </c>
      <c r="H7906" s="4" t="s">
        <v>18</v>
      </c>
      <c r="I7906" s="4" t="s">
        <v>17</v>
      </c>
      <c r="J7906" s="4" t="s">
        <v>124</v>
      </c>
      <c r="K7906" s="4" t="s">
        <v>123</v>
      </c>
      <c r="L7906" s="4">
        <v>77036</v>
      </c>
      <c r="M7906" s="4" t="s">
        <v>3</v>
      </c>
      <c r="N7906" s="4" t="s">
        <v>1404</v>
      </c>
      <c r="O7906" s="4" t="s">
        <v>13</v>
      </c>
      <c r="P7906" s="4" t="s">
        <v>24</v>
      </c>
      <c r="Q7906" s="4" t="s">
        <v>1403</v>
      </c>
      <c r="R7906" s="4">
        <v>76.64</v>
      </c>
      <c r="S7906" s="4">
        <v>2</v>
      </c>
      <c r="T7906" s="4">
        <v>0.2</v>
      </c>
      <c r="U7906" s="4">
        <v>26.824000000000002</v>
      </c>
      <c r="V7906" s="4" t="str">
        <f>INDEX(Regional_Lookup!$B$2:$B$5,MATCH('Sample - Superstore'!M7906,Regional_Lookup!$A$2:$A$5,0))</f>
        <v>David Johnson</v>
      </c>
      <c r="W7906" s="4">
        <f>INDEX(Regional_Lookup!$C$2:$C$5, MATCH('Sample - Superstore'!M7906,Regional_Lookup!$A$2:$A$5, 0))</f>
        <v>0.14000000000000001</v>
      </c>
      <c r="X7906" s="4">
        <f>U7906/R7906</f>
        <v>0.35000000000000003</v>
      </c>
      <c r="Y7906" s="4" t="str">
        <f>IF(X7906&gt;=W7906, "Yes", "No")</f>
        <v>Yes</v>
      </c>
      <c r="Z7906" s="4">
        <f>D7906-C7906</f>
        <v>6</v>
      </c>
      <c r="AA7906" s="4" t="str" cm="1">
        <f t="array" ref="AA7906">_xlfn.IFS(Z7906&lt;=2,"Fast",Z7906&gt;5, "Slow", AND(Z7906&gt;=3,Z7906&lt;=5),"Standard")</f>
        <v>Slow</v>
      </c>
    </row>
    <row r="7907" spans="1:27" x14ac:dyDescent="0.2">
      <c r="A7907" s="4">
        <v>7906</v>
      </c>
      <c r="B7907" s="4" t="s">
        <v>5106</v>
      </c>
      <c r="C7907" s="5">
        <v>42292</v>
      </c>
      <c r="D7907" s="5">
        <v>42299</v>
      </c>
      <c r="E7907" s="4" t="s">
        <v>29</v>
      </c>
      <c r="F7907" s="4" t="s">
        <v>5105</v>
      </c>
      <c r="G7907" s="4" t="s">
        <v>5104</v>
      </c>
      <c r="H7907" s="4" t="s">
        <v>102</v>
      </c>
      <c r="I7907" s="4" t="s">
        <v>17</v>
      </c>
      <c r="J7907" s="4" t="s">
        <v>624</v>
      </c>
      <c r="K7907" s="4" t="s">
        <v>123</v>
      </c>
      <c r="L7907" s="4">
        <v>75217</v>
      </c>
      <c r="M7907" s="4" t="s">
        <v>3</v>
      </c>
      <c r="N7907" s="4" t="s">
        <v>467</v>
      </c>
      <c r="O7907" s="4" t="s">
        <v>13</v>
      </c>
      <c r="P7907" s="4" t="s">
        <v>121</v>
      </c>
      <c r="Q7907" s="4" t="s">
        <v>466</v>
      </c>
      <c r="R7907" s="4">
        <v>4.4640000000000004</v>
      </c>
      <c r="S7907" s="4">
        <v>1</v>
      </c>
      <c r="T7907" s="4">
        <v>0.2</v>
      </c>
      <c r="U7907" s="4">
        <v>1.6739999999999999</v>
      </c>
      <c r="V7907" s="4" t="str">
        <f>INDEX(Regional_Lookup!$B$2:$B$5,MATCH('Sample - Superstore'!M7907,Regional_Lookup!$A$2:$A$5,0))</f>
        <v>David Johnson</v>
      </c>
      <c r="W7907" s="4">
        <f>INDEX(Regional_Lookup!$C$2:$C$5, MATCH('Sample - Superstore'!M7907,Regional_Lookup!$A$2:$A$5, 0))</f>
        <v>0.14000000000000001</v>
      </c>
      <c r="X7907" s="4">
        <f>U7907/R7907</f>
        <v>0.37499999999999994</v>
      </c>
      <c r="Y7907" s="4" t="str">
        <f>IF(X7907&gt;=W7907, "Yes", "No")</f>
        <v>Yes</v>
      </c>
      <c r="Z7907" s="4">
        <f>D7907-C7907</f>
        <v>7</v>
      </c>
      <c r="AA7907" s="4" t="str" cm="1">
        <f t="array" ref="AA7907">_xlfn.IFS(Z7907&lt;=2,"Fast",Z7907&gt;5, "Slow", AND(Z7907&gt;=3,Z7907&lt;=5),"Standard")</f>
        <v>Slow</v>
      </c>
    </row>
    <row r="7908" spans="1:27" x14ac:dyDescent="0.2">
      <c r="A7908" s="4">
        <v>7907</v>
      </c>
      <c r="B7908" s="4" t="s">
        <v>5106</v>
      </c>
      <c r="C7908" s="5">
        <v>42292</v>
      </c>
      <c r="D7908" s="5">
        <v>42299</v>
      </c>
      <c r="E7908" s="4" t="s">
        <v>29</v>
      </c>
      <c r="F7908" s="4" t="s">
        <v>5105</v>
      </c>
      <c r="G7908" s="4" t="s">
        <v>5104</v>
      </c>
      <c r="H7908" s="4" t="s">
        <v>102</v>
      </c>
      <c r="I7908" s="4" t="s">
        <v>17</v>
      </c>
      <c r="J7908" s="4" t="s">
        <v>624</v>
      </c>
      <c r="K7908" s="4" t="s">
        <v>123</v>
      </c>
      <c r="L7908" s="4">
        <v>75217</v>
      </c>
      <c r="M7908" s="4" t="s">
        <v>3</v>
      </c>
      <c r="N7908" s="4" t="s">
        <v>3257</v>
      </c>
      <c r="O7908" s="4" t="s">
        <v>13</v>
      </c>
      <c r="P7908" s="4" t="s">
        <v>100</v>
      </c>
      <c r="Q7908" s="4" t="s">
        <v>3256</v>
      </c>
      <c r="R7908" s="4">
        <v>3.96</v>
      </c>
      <c r="S7908" s="4">
        <v>10</v>
      </c>
      <c r="T7908" s="4">
        <v>0.8</v>
      </c>
      <c r="U7908" s="4">
        <v>-6.93</v>
      </c>
      <c r="V7908" s="4" t="str">
        <f>INDEX(Regional_Lookup!$B$2:$B$5,MATCH('Sample - Superstore'!M7908,Regional_Lookup!$A$2:$A$5,0))</f>
        <v>David Johnson</v>
      </c>
      <c r="W7908" s="4">
        <f>INDEX(Regional_Lookup!$C$2:$C$5, MATCH('Sample - Superstore'!M7908,Regional_Lookup!$A$2:$A$5, 0))</f>
        <v>0.14000000000000001</v>
      </c>
      <c r="X7908" s="4">
        <f>U7908/R7908</f>
        <v>-1.75</v>
      </c>
      <c r="Y7908" s="4" t="str">
        <f>IF(X7908&gt;=W7908, "Yes", "No")</f>
        <v>No</v>
      </c>
      <c r="Z7908" s="4">
        <f>D7908-C7908</f>
        <v>7</v>
      </c>
      <c r="AA7908" s="4" t="str" cm="1">
        <f t="array" ref="AA7908">_xlfn.IFS(Z7908&lt;=2,"Fast",Z7908&gt;5, "Slow", AND(Z7908&gt;=3,Z7908&lt;=5),"Standard")</f>
        <v>Slow</v>
      </c>
    </row>
    <row r="7909" spans="1:27" x14ac:dyDescent="0.2">
      <c r="A7909" s="4">
        <v>7908</v>
      </c>
      <c r="B7909" s="4" t="s">
        <v>5103</v>
      </c>
      <c r="C7909" s="5">
        <v>42581</v>
      </c>
      <c r="D7909" s="5">
        <v>42584</v>
      </c>
      <c r="E7909" s="4" t="s">
        <v>89</v>
      </c>
      <c r="F7909" s="4" t="s">
        <v>5102</v>
      </c>
      <c r="G7909" s="4" t="s">
        <v>5101</v>
      </c>
      <c r="H7909" s="4" t="s">
        <v>50</v>
      </c>
      <c r="I7909" s="4" t="s">
        <v>17</v>
      </c>
      <c r="J7909" s="4" t="s">
        <v>248</v>
      </c>
      <c r="K7909" s="4" t="s">
        <v>15</v>
      </c>
      <c r="L7909" s="4">
        <v>94122</v>
      </c>
      <c r="M7909" s="4" t="s">
        <v>9</v>
      </c>
      <c r="N7909" s="4" t="s">
        <v>2679</v>
      </c>
      <c r="O7909" s="4" t="s">
        <v>13</v>
      </c>
      <c r="P7909" s="4" t="s">
        <v>12</v>
      </c>
      <c r="Q7909" s="4" t="s">
        <v>2678</v>
      </c>
      <c r="R7909" s="4">
        <v>715.64</v>
      </c>
      <c r="S7909" s="4">
        <v>2</v>
      </c>
      <c r="T7909" s="4">
        <v>0</v>
      </c>
      <c r="U7909" s="4">
        <v>178.91</v>
      </c>
      <c r="V7909" s="4" t="str">
        <f>INDEX(Regional_Lookup!$B$2:$B$5,MATCH('Sample - Superstore'!M7909,Regional_Lookup!$A$2:$A$5,0))</f>
        <v>James Chen</v>
      </c>
      <c r="W7909" s="4">
        <f>INDEX(Regional_Lookup!$C$2:$C$5, MATCH('Sample - Superstore'!M7909,Regional_Lookup!$A$2:$A$5, 0))</f>
        <v>0.18</v>
      </c>
      <c r="X7909" s="4">
        <f>U7909/R7909</f>
        <v>0.25</v>
      </c>
      <c r="Y7909" s="4" t="str">
        <f>IF(X7909&gt;=W7909, "Yes", "No")</f>
        <v>Yes</v>
      </c>
      <c r="Z7909" s="4">
        <f>D7909-C7909</f>
        <v>3</v>
      </c>
      <c r="AA7909" s="4" t="str" cm="1">
        <f t="array" ref="AA7909">_xlfn.IFS(Z7909&lt;=2,"Fast",Z7909&gt;5, "Slow", AND(Z7909&gt;=3,Z7909&lt;=5),"Standard")</f>
        <v>Standard</v>
      </c>
    </row>
    <row r="7910" spans="1:27" x14ac:dyDescent="0.2">
      <c r="A7910" s="4">
        <v>7909</v>
      </c>
      <c r="B7910" s="4" t="s">
        <v>5098</v>
      </c>
      <c r="C7910" s="5">
        <v>42707</v>
      </c>
      <c r="D7910" s="5">
        <v>42711</v>
      </c>
      <c r="E7910" s="4" t="s">
        <v>29</v>
      </c>
      <c r="F7910" s="4" t="s">
        <v>3990</v>
      </c>
      <c r="G7910" s="4" t="s">
        <v>3989</v>
      </c>
      <c r="H7910" s="4" t="s">
        <v>18</v>
      </c>
      <c r="I7910" s="4" t="s">
        <v>17</v>
      </c>
      <c r="J7910" s="4" t="s">
        <v>5097</v>
      </c>
      <c r="K7910" s="4" t="s">
        <v>15</v>
      </c>
      <c r="L7910" s="4">
        <v>95037</v>
      </c>
      <c r="M7910" s="4" t="s">
        <v>9</v>
      </c>
      <c r="N7910" s="4" t="s">
        <v>5100</v>
      </c>
      <c r="O7910" s="4" t="s">
        <v>37</v>
      </c>
      <c r="P7910" s="4" t="s">
        <v>92</v>
      </c>
      <c r="Q7910" s="4" t="s">
        <v>5099</v>
      </c>
      <c r="R7910" s="4">
        <v>268.70400000000001</v>
      </c>
      <c r="S7910" s="4">
        <v>3</v>
      </c>
      <c r="T7910" s="4">
        <v>0.2</v>
      </c>
      <c r="U7910" s="4">
        <v>6.7176</v>
      </c>
      <c r="V7910" s="4" t="str">
        <f>INDEX(Regional_Lookup!$B$2:$B$5,MATCH('Sample - Superstore'!M7910,Regional_Lookup!$A$2:$A$5,0))</f>
        <v>James Chen</v>
      </c>
      <c r="W7910" s="4">
        <f>INDEX(Regional_Lookup!$C$2:$C$5, MATCH('Sample - Superstore'!M7910,Regional_Lookup!$A$2:$A$5, 0))</f>
        <v>0.18</v>
      </c>
      <c r="X7910" s="4">
        <f>U7910/R7910</f>
        <v>2.4999999999999998E-2</v>
      </c>
      <c r="Y7910" s="4" t="str">
        <f>IF(X7910&gt;=W7910, "Yes", "No")</f>
        <v>No</v>
      </c>
      <c r="Z7910" s="4">
        <f>D7910-C7910</f>
        <v>4</v>
      </c>
      <c r="AA7910" s="4" t="str" cm="1">
        <f t="array" ref="AA7910">_xlfn.IFS(Z7910&lt;=2,"Fast",Z7910&gt;5, "Slow", AND(Z7910&gt;=3,Z7910&lt;=5),"Standard")</f>
        <v>Standard</v>
      </c>
    </row>
    <row r="7911" spans="1:27" x14ac:dyDescent="0.2">
      <c r="A7911" s="4">
        <v>7910</v>
      </c>
      <c r="B7911" s="4" t="s">
        <v>5098</v>
      </c>
      <c r="C7911" s="5">
        <v>42707</v>
      </c>
      <c r="D7911" s="5">
        <v>42711</v>
      </c>
      <c r="E7911" s="4" t="s">
        <v>29</v>
      </c>
      <c r="F7911" s="4" t="s">
        <v>3990</v>
      </c>
      <c r="G7911" s="4" t="s">
        <v>3989</v>
      </c>
      <c r="H7911" s="4" t="s">
        <v>18</v>
      </c>
      <c r="I7911" s="4" t="s">
        <v>17</v>
      </c>
      <c r="J7911" s="4" t="s">
        <v>5097</v>
      </c>
      <c r="K7911" s="4" t="s">
        <v>15</v>
      </c>
      <c r="L7911" s="4">
        <v>95037</v>
      </c>
      <c r="M7911" s="4" t="s">
        <v>9</v>
      </c>
      <c r="N7911" s="4" t="s">
        <v>2499</v>
      </c>
      <c r="O7911" s="4" t="s">
        <v>13</v>
      </c>
      <c r="P7911" s="4" t="s">
        <v>116</v>
      </c>
      <c r="Q7911" s="4" t="s">
        <v>2498</v>
      </c>
      <c r="R7911" s="4">
        <v>21.92</v>
      </c>
      <c r="S7911" s="4">
        <v>8</v>
      </c>
      <c r="T7911" s="4">
        <v>0</v>
      </c>
      <c r="U7911" s="4">
        <v>5.9184000000000001</v>
      </c>
      <c r="V7911" s="4" t="str">
        <f>INDEX(Regional_Lookup!$B$2:$B$5,MATCH('Sample - Superstore'!M7911,Regional_Lookup!$A$2:$A$5,0))</f>
        <v>James Chen</v>
      </c>
      <c r="W7911" s="4">
        <f>INDEX(Regional_Lookup!$C$2:$C$5, MATCH('Sample - Superstore'!M7911,Regional_Lookup!$A$2:$A$5, 0))</f>
        <v>0.18</v>
      </c>
      <c r="X7911" s="4">
        <f>U7911/R7911</f>
        <v>0.26999999999999996</v>
      </c>
      <c r="Y7911" s="4" t="str">
        <f>IF(X7911&gt;=W7911, "Yes", "No")</f>
        <v>Yes</v>
      </c>
      <c r="Z7911" s="4">
        <f>D7911-C7911</f>
        <v>4</v>
      </c>
      <c r="AA7911" s="4" t="str" cm="1">
        <f t="array" ref="AA7911">_xlfn.IFS(Z7911&lt;=2,"Fast",Z7911&gt;5, "Slow", AND(Z7911&gt;=3,Z7911&lt;=5),"Standard")</f>
        <v>Standard</v>
      </c>
    </row>
    <row r="7912" spans="1:27" x14ac:dyDescent="0.2">
      <c r="A7912" s="4">
        <v>7911</v>
      </c>
      <c r="B7912" s="4" t="s">
        <v>5098</v>
      </c>
      <c r="C7912" s="5">
        <v>42707</v>
      </c>
      <c r="D7912" s="5">
        <v>42711</v>
      </c>
      <c r="E7912" s="4" t="s">
        <v>29</v>
      </c>
      <c r="F7912" s="4" t="s">
        <v>3990</v>
      </c>
      <c r="G7912" s="4" t="s">
        <v>3989</v>
      </c>
      <c r="H7912" s="4" t="s">
        <v>18</v>
      </c>
      <c r="I7912" s="4" t="s">
        <v>17</v>
      </c>
      <c r="J7912" s="4" t="s">
        <v>5097</v>
      </c>
      <c r="K7912" s="4" t="s">
        <v>15</v>
      </c>
      <c r="L7912" s="4">
        <v>95037</v>
      </c>
      <c r="M7912" s="4" t="s">
        <v>9</v>
      </c>
      <c r="N7912" s="4" t="s">
        <v>3710</v>
      </c>
      <c r="O7912" s="4" t="s">
        <v>13</v>
      </c>
      <c r="P7912" s="4" t="s">
        <v>231</v>
      </c>
      <c r="Q7912" s="4" t="s">
        <v>3709</v>
      </c>
      <c r="R7912" s="4">
        <v>48.72</v>
      </c>
      <c r="S7912" s="4">
        <v>3</v>
      </c>
      <c r="T7912" s="4">
        <v>0</v>
      </c>
      <c r="U7912" s="4">
        <v>7.3079999999999998</v>
      </c>
      <c r="V7912" s="4" t="str">
        <f>INDEX(Regional_Lookup!$B$2:$B$5,MATCH('Sample - Superstore'!M7912,Regional_Lookup!$A$2:$A$5,0))</f>
        <v>James Chen</v>
      </c>
      <c r="W7912" s="4">
        <f>INDEX(Regional_Lookup!$C$2:$C$5, MATCH('Sample - Superstore'!M7912,Regional_Lookup!$A$2:$A$5, 0))</f>
        <v>0.18</v>
      </c>
      <c r="X7912" s="4">
        <f>U7912/R7912</f>
        <v>0.15</v>
      </c>
      <c r="Y7912" s="4" t="str">
        <f>IF(X7912&gt;=W7912, "Yes", "No")</f>
        <v>No</v>
      </c>
      <c r="Z7912" s="4">
        <f>D7912-C7912</f>
        <v>4</v>
      </c>
      <c r="AA7912" s="4" t="str" cm="1">
        <f t="array" ref="AA7912">_xlfn.IFS(Z7912&lt;=2,"Fast",Z7912&gt;5, "Slow", AND(Z7912&gt;=3,Z7912&lt;=5),"Standard")</f>
        <v>Standard</v>
      </c>
    </row>
    <row r="7913" spans="1:27" x14ac:dyDescent="0.2">
      <c r="A7913" s="4">
        <v>7912</v>
      </c>
      <c r="B7913" s="4" t="s">
        <v>5098</v>
      </c>
      <c r="C7913" s="5">
        <v>42707</v>
      </c>
      <c r="D7913" s="5">
        <v>42711</v>
      </c>
      <c r="E7913" s="4" t="s">
        <v>29</v>
      </c>
      <c r="F7913" s="4" t="s">
        <v>3990</v>
      </c>
      <c r="G7913" s="4" t="s">
        <v>3989</v>
      </c>
      <c r="H7913" s="4" t="s">
        <v>18</v>
      </c>
      <c r="I7913" s="4" t="s">
        <v>17</v>
      </c>
      <c r="J7913" s="4" t="s">
        <v>5097</v>
      </c>
      <c r="K7913" s="4" t="s">
        <v>15</v>
      </c>
      <c r="L7913" s="4">
        <v>95037</v>
      </c>
      <c r="M7913" s="4" t="s">
        <v>9</v>
      </c>
      <c r="N7913" s="4" t="s">
        <v>2608</v>
      </c>
      <c r="O7913" s="4" t="s">
        <v>37</v>
      </c>
      <c r="P7913" s="4" t="s">
        <v>165</v>
      </c>
      <c r="Q7913" s="4" t="s">
        <v>2607</v>
      </c>
      <c r="R7913" s="4">
        <v>205.666</v>
      </c>
      <c r="S7913" s="4">
        <v>2</v>
      </c>
      <c r="T7913" s="4">
        <v>0.15</v>
      </c>
      <c r="U7913" s="4">
        <v>-12.098000000000001</v>
      </c>
      <c r="V7913" s="4" t="str">
        <f>INDEX(Regional_Lookup!$B$2:$B$5,MATCH('Sample - Superstore'!M7913,Regional_Lookup!$A$2:$A$5,0))</f>
        <v>James Chen</v>
      </c>
      <c r="W7913" s="4">
        <f>INDEX(Regional_Lookup!$C$2:$C$5, MATCH('Sample - Superstore'!M7913,Regional_Lookup!$A$2:$A$5, 0))</f>
        <v>0.18</v>
      </c>
      <c r="X7913" s="4">
        <f>U7913/R7913</f>
        <v>-5.8823529411764712E-2</v>
      </c>
      <c r="Y7913" s="4" t="str">
        <f>IF(X7913&gt;=W7913, "Yes", "No")</f>
        <v>No</v>
      </c>
      <c r="Z7913" s="4">
        <f>D7913-C7913</f>
        <v>4</v>
      </c>
      <c r="AA7913" s="4" t="str" cm="1">
        <f t="array" ref="AA7913">_xlfn.IFS(Z7913&lt;=2,"Fast",Z7913&gt;5, "Slow", AND(Z7913&gt;=3,Z7913&lt;=5),"Standard")</f>
        <v>Standard</v>
      </c>
    </row>
    <row r="7914" spans="1:27" x14ac:dyDescent="0.2">
      <c r="A7914" s="4">
        <v>7913</v>
      </c>
      <c r="B7914" s="4" t="s">
        <v>5096</v>
      </c>
      <c r="C7914" s="5">
        <v>42488</v>
      </c>
      <c r="D7914" s="5">
        <v>42490</v>
      </c>
      <c r="E7914" s="4" t="s">
        <v>21</v>
      </c>
      <c r="F7914" s="4" t="s">
        <v>5095</v>
      </c>
      <c r="G7914" s="4" t="s">
        <v>5094</v>
      </c>
      <c r="H7914" s="4" t="s">
        <v>18</v>
      </c>
      <c r="I7914" s="4" t="s">
        <v>17</v>
      </c>
      <c r="J7914" s="4" t="s">
        <v>2163</v>
      </c>
      <c r="K7914" s="4" t="s">
        <v>318</v>
      </c>
      <c r="L7914" s="4">
        <v>60174</v>
      </c>
      <c r="M7914" s="4" t="s">
        <v>3</v>
      </c>
      <c r="N7914" s="4" t="s">
        <v>5093</v>
      </c>
      <c r="O7914" s="4" t="s">
        <v>37</v>
      </c>
      <c r="P7914" s="4" t="s">
        <v>36</v>
      </c>
      <c r="Q7914" s="4" t="s">
        <v>5092</v>
      </c>
      <c r="R7914" s="4">
        <v>30.344000000000001</v>
      </c>
      <c r="S7914" s="4">
        <v>2</v>
      </c>
      <c r="T7914" s="4">
        <v>0.6</v>
      </c>
      <c r="U7914" s="4">
        <v>-31.8612</v>
      </c>
      <c r="V7914" s="4" t="str">
        <f>INDEX(Regional_Lookup!$B$2:$B$5,MATCH('Sample - Superstore'!M7914,Regional_Lookup!$A$2:$A$5,0))</f>
        <v>David Johnson</v>
      </c>
      <c r="W7914" s="4">
        <f>INDEX(Regional_Lookup!$C$2:$C$5, MATCH('Sample - Superstore'!M7914,Regional_Lookup!$A$2:$A$5, 0))</f>
        <v>0.14000000000000001</v>
      </c>
      <c r="X7914" s="4">
        <f>U7914/R7914</f>
        <v>-1.05</v>
      </c>
      <c r="Y7914" s="4" t="str">
        <f>IF(X7914&gt;=W7914, "Yes", "No")</f>
        <v>No</v>
      </c>
      <c r="Z7914" s="4">
        <f>D7914-C7914</f>
        <v>2</v>
      </c>
      <c r="AA7914" s="4" t="str" cm="1">
        <f t="array" ref="AA7914">_xlfn.IFS(Z7914&lt;=2,"Fast",Z7914&gt;5, "Slow", AND(Z7914&gt;=3,Z7914&lt;=5),"Standard")</f>
        <v>Fast</v>
      </c>
    </row>
    <row r="7915" spans="1:27" x14ac:dyDescent="0.2">
      <c r="A7915" s="4">
        <v>7914</v>
      </c>
      <c r="B7915" s="4" t="s">
        <v>5091</v>
      </c>
      <c r="C7915" s="5">
        <v>42972</v>
      </c>
      <c r="D7915" s="5">
        <v>42974</v>
      </c>
      <c r="E7915" s="4" t="s">
        <v>89</v>
      </c>
      <c r="F7915" s="4" t="s">
        <v>957</v>
      </c>
      <c r="G7915" s="4" t="s">
        <v>956</v>
      </c>
      <c r="H7915" s="4" t="s">
        <v>18</v>
      </c>
      <c r="I7915" s="4" t="s">
        <v>17</v>
      </c>
      <c r="J7915" s="4" t="s">
        <v>477</v>
      </c>
      <c r="K7915" s="4" t="s">
        <v>85</v>
      </c>
      <c r="L7915" s="4">
        <v>44105</v>
      </c>
      <c r="M7915" s="4" t="s">
        <v>5</v>
      </c>
      <c r="N7915" s="4" t="s">
        <v>2580</v>
      </c>
      <c r="O7915" s="4" t="s">
        <v>13</v>
      </c>
      <c r="P7915" s="4" t="s">
        <v>231</v>
      </c>
      <c r="Q7915" s="4" t="s">
        <v>2579</v>
      </c>
      <c r="R7915" s="4">
        <v>25.696000000000002</v>
      </c>
      <c r="S7915" s="4">
        <v>2</v>
      </c>
      <c r="T7915" s="4">
        <v>0.2</v>
      </c>
      <c r="U7915" s="4">
        <v>1.9272</v>
      </c>
      <c r="V7915" s="4" t="str">
        <f>INDEX(Regional_Lookup!$B$2:$B$5,MATCH('Sample - Superstore'!M7915,Regional_Lookup!$A$2:$A$5,0))</f>
        <v>Sarah Miller</v>
      </c>
      <c r="W7915" s="4">
        <f>INDEX(Regional_Lookup!$C$2:$C$5, MATCH('Sample - Superstore'!M7915,Regional_Lookup!$A$2:$A$5, 0))</f>
        <v>0.16</v>
      </c>
      <c r="X7915" s="4">
        <f>U7915/R7915</f>
        <v>7.4999999999999997E-2</v>
      </c>
      <c r="Y7915" s="4" t="str">
        <f>IF(X7915&gt;=W7915, "Yes", "No")</f>
        <v>No</v>
      </c>
      <c r="Z7915" s="4">
        <f>D7915-C7915</f>
        <v>2</v>
      </c>
      <c r="AA7915" s="4" t="str" cm="1">
        <f t="array" ref="AA7915">_xlfn.IFS(Z7915&lt;=2,"Fast",Z7915&gt;5, "Slow", AND(Z7915&gt;=3,Z7915&lt;=5),"Standard")</f>
        <v>Fast</v>
      </c>
    </row>
    <row r="7916" spans="1:27" x14ac:dyDescent="0.2">
      <c r="A7916" s="4">
        <v>7915</v>
      </c>
      <c r="B7916" s="4" t="s">
        <v>5088</v>
      </c>
      <c r="C7916" s="5">
        <v>42903</v>
      </c>
      <c r="D7916" s="5">
        <v>42907</v>
      </c>
      <c r="E7916" s="4" t="s">
        <v>29</v>
      </c>
      <c r="F7916" s="4" t="s">
        <v>3812</v>
      </c>
      <c r="G7916" s="4" t="s">
        <v>3811</v>
      </c>
      <c r="H7916" s="4" t="s">
        <v>102</v>
      </c>
      <c r="I7916" s="4" t="s">
        <v>17</v>
      </c>
      <c r="J7916" s="4" t="s">
        <v>254</v>
      </c>
      <c r="K7916" s="4" t="s">
        <v>66</v>
      </c>
      <c r="L7916" s="4">
        <v>10024</v>
      </c>
      <c r="M7916" s="4" t="s">
        <v>5</v>
      </c>
      <c r="N7916" s="4" t="s">
        <v>5090</v>
      </c>
      <c r="O7916" s="4" t="s">
        <v>33</v>
      </c>
      <c r="P7916" s="4" t="s">
        <v>1500</v>
      </c>
      <c r="Q7916" s="4" t="s">
        <v>5089</v>
      </c>
      <c r="R7916" s="4">
        <v>3404.5</v>
      </c>
      <c r="S7916" s="4">
        <v>5</v>
      </c>
      <c r="T7916" s="4">
        <v>0</v>
      </c>
      <c r="U7916" s="4">
        <v>1668.2049999999999</v>
      </c>
      <c r="V7916" s="4" t="str">
        <f>INDEX(Regional_Lookup!$B$2:$B$5,MATCH('Sample - Superstore'!M7916,Regional_Lookup!$A$2:$A$5,0))</f>
        <v>Sarah Miller</v>
      </c>
      <c r="W7916" s="4">
        <f>INDEX(Regional_Lookup!$C$2:$C$5, MATCH('Sample - Superstore'!M7916,Regional_Lookup!$A$2:$A$5, 0))</f>
        <v>0.16</v>
      </c>
      <c r="X7916" s="4">
        <f>U7916/R7916</f>
        <v>0.49</v>
      </c>
      <c r="Y7916" s="4" t="str">
        <f>IF(X7916&gt;=W7916, "Yes", "No")</f>
        <v>Yes</v>
      </c>
      <c r="Z7916" s="4">
        <f>D7916-C7916</f>
        <v>4</v>
      </c>
      <c r="AA7916" s="4" t="str" cm="1">
        <f t="array" ref="AA7916">_xlfn.IFS(Z7916&lt;=2,"Fast",Z7916&gt;5, "Slow", AND(Z7916&gt;=3,Z7916&lt;=5),"Standard")</f>
        <v>Standard</v>
      </c>
    </row>
    <row r="7917" spans="1:27" x14ac:dyDescent="0.2">
      <c r="A7917" s="4">
        <v>7916</v>
      </c>
      <c r="B7917" s="4" t="s">
        <v>5088</v>
      </c>
      <c r="C7917" s="5">
        <v>42903</v>
      </c>
      <c r="D7917" s="5">
        <v>42907</v>
      </c>
      <c r="E7917" s="4" t="s">
        <v>29</v>
      </c>
      <c r="F7917" s="4" t="s">
        <v>3812</v>
      </c>
      <c r="G7917" s="4" t="s">
        <v>3811</v>
      </c>
      <c r="H7917" s="4" t="s">
        <v>102</v>
      </c>
      <c r="I7917" s="4" t="s">
        <v>17</v>
      </c>
      <c r="J7917" s="4" t="s">
        <v>254</v>
      </c>
      <c r="K7917" s="4" t="s">
        <v>66</v>
      </c>
      <c r="L7917" s="4">
        <v>10024</v>
      </c>
      <c r="M7917" s="4" t="s">
        <v>5</v>
      </c>
      <c r="N7917" s="4" t="s">
        <v>5087</v>
      </c>
      <c r="O7917" s="4" t="s">
        <v>33</v>
      </c>
      <c r="P7917" s="4" t="s">
        <v>55</v>
      </c>
      <c r="Q7917" s="4" t="s">
        <v>5086</v>
      </c>
      <c r="R7917" s="4">
        <v>101.34</v>
      </c>
      <c r="S7917" s="4">
        <v>3</v>
      </c>
      <c r="T7917" s="4">
        <v>0</v>
      </c>
      <c r="U7917" s="4">
        <v>8.1072000000000006</v>
      </c>
      <c r="V7917" s="4" t="str">
        <f>INDEX(Regional_Lookup!$B$2:$B$5,MATCH('Sample - Superstore'!M7917,Regional_Lookup!$A$2:$A$5,0))</f>
        <v>Sarah Miller</v>
      </c>
      <c r="W7917" s="4">
        <f>INDEX(Regional_Lookup!$C$2:$C$5, MATCH('Sample - Superstore'!M7917,Regional_Lookup!$A$2:$A$5, 0))</f>
        <v>0.16</v>
      </c>
      <c r="X7917" s="4">
        <f>U7917/R7917</f>
        <v>0.08</v>
      </c>
      <c r="Y7917" s="4" t="str">
        <f>IF(X7917&gt;=W7917, "Yes", "No")</f>
        <v>No</v>
      </c>
      <c r="Z7917" s="4">
        <f>D7917-C7917</f>
        <v>4</v>
      </c>
      <c r="AA7917" s="4" t="str" cm="1">
        <f t="array" ref="AA7917">_xlfn.IFS(Z7917&lt;=2,"Fast",Z7917&gt;5, "Slow", AND(Z7917&gt;=3,Z7917&lt;=5),"Standard")</f>
        <v>Standard</v>
      </c>
    </row>
    <row r="7918" spans="1:27" x14ac:dyDescent="0.2">
      <c r="A7918" s="4">
        <v>7917</v>
      </c>
      <c r="B7918" s="4" t="s">
        <v>5085</v>
      </c>
      <c r="C7918" s="5">
        <v>42328</v>
      </c>
      <c r="D7918" s="5">
        <v>42332</v>
      </c>
      <c r="E7918" s="4" t="s">
        <v>29</v>
      </c>
      <c r="F7918" s="4" t="s">
        <v>5084</v>
      </c>
      <c r="G7918" s="4" t="s">
        <v>5083</v>
      </c>
      <c r="H7918" s="4" t="s">
        <v>102</v>
      </c>
      <c r="I7918" s="4" t="s">
        <v>17</v>
      </c>
      <c r="J7918" s="4" t="s">
        <v>159</v>
      </c>
      <c r="K7918" s="4" t="s">
        <v>158</v>
      </c>
      <c r="L7918" s="4">
        <v>19140</v>
      </c>
      <c r="M7918" s="4" t="s">
        <v>5</v>
      </c>
      <c r="N7918" s="4" t="s">
        <v>4263</v>
      </c>
      <c r="O7918" s="4" t="s">
        <v>37</v>
      </c>
      <c r="P7918" s="4" t="s">
        <v>221</v>
      </c>
      <c r="Q7918" s="4" t="s">
        <v>4262</v>
      </c>
      <c r="R7918" s="4">
        <v>344.37200000000001</v>
      </c>
      <c r="S7918" s="4">
        <v>4</v>
      </c>
      <c r="T7918" s="4">
        <v>0.3</v>
      </c>
      <c r="U7918" s="4">
        <v>-93.472399999999993</v>
      </c>
      <c r="V7918" s="4" t="str">
        <f>INDEX(Regional_Lookup!$B$2:$B$5,MATCH('Sample - Superstore'!M7918,Regional_Lookup!$A$2:$A$5,0))</f>
        <v>Sarah Miller</v>
      </c>
      <c r="W7918" s="4">
        <f>INDEX(Regional_Lookup!$C$2:$C$5, MATCH('Sample - Superstore'!M7918,Regional_Lookup!$A$2:$A$5, 0))</f>
        <v>0.16</v>
      </c>
      <c r="X7918" s="4">
        <f>U7918/R7918</f>
        <v>-0.27142857142857141</v>
      </c>
      <c r="Y7918" s="4" t="str">
        <f>IF(X7918&gt;=W7918, "Yes", "No")</f>
        <v>No</v>
      </c>
      <c r="Z7918" s="4">
        <f>D7918-C7918</f>
        <v>4</v>
      </c>
      <c r="AA7918" s="4" t="str" cm="1">
        <f t="array" ref="AA7918">_xlfn.IFS(Z7918&lt;=2,"Fast",Z7918&gt;5, "Slow", AND(Z7918&gt;=3,Z7918&lt;=5),"Standard")</f>
        <v>Standard</v>
      </c>
    </row>
    <row r="7919" spans="1:27" x14ac:dyDescent="0.2">
      <c r="A7919" s="4">
        <v>7918</v>
      </c>
      <c r="B7919" s="4" t="s">
        <v>5082</v>
      </c>
      <c r="C7919" s="5">
        <v>42982</v>
      </c>
      <c r="D7919" s="5">
        <v>42986</v>
      </c>
      <c r="E7919" s="4" t="s">
        <v>21</v>
      </c>
      <c r="F7919" s="4" t="s">
        <v>5081</v>
      </c>
      <c r="G7919" s="4" t="s">
        <v>5080</v>
      </c>
      <c r="H7919" s="4" t="s">
        <v>102</v>
      </c>
      <c r="I7919" s="4" t="s">
        <v>17</v>
      </c>
      <c r="J7919" s="4" t="s">
        <v>5079</v>
      </c>
      <c r="K7919" s="4" t="s">
        <v>123</v>
      </c>
      <c r="L7919" s="4">
        <v>75043</v>
      </c>
      <c r="M7919" s="4" t="s">
        <v>3</v>
      </c>
      <c r="N7919" s="4" t="s">
        <v>1454</v>
      </c>
      <c r="O7919" s="4" t="s">
        <v>13</v>
      </c>
      <c r="P7919" s="4" t="s">
        <v>116</v>
      </c>
      <c r="Q7919" s="4" t="s">
        <v>1453</v>
      </c>
      <c r="R7919" s="4">
        <v>30.384</v>
      </c>
      <c r="S7919" s="4">
        <v>1</v>
      </c>
      <c r="T7919" s="4">
        <v>0.2</v>
      </c>
      <c r="U7919" s="4">
        <v>3.798</v>
      </c>
      <c r="V7919" s="4" t="str">
        <f>INDEX(Regional_Lookup!$B$2:$B$5,MATCH('Sample - Superstore'!M7919,Regional_Lookup!$A$2:$A$5,0))</f>
        <v>David Johnson</v>
      </c>
      <c r="W7919" s="4">
        <f>INDEX(Regional_Lookup!$C$2:$C$5, MATCH('Sample - Superstore'!M7919,Regional_Lookup!$A$2:$A$5, 0))</f>
        <v>0.14000000000000001</v>
      </c>
      <c r="X7919" s="4">
        <f>U7919/R7919</f>
        <v>0.125</v>
      </c>
      <c r="Y7919" s="4" t="str">
        <f>IF(X7919&gt;=W7919, "Yes", "No")</f>
        <v>No</v>
      </c>
      <c r="Z7919" s="4">
        <f>D7919-C7919</f>
        <v>4</v>
      </c>
      <c r="AA7919" s="4" t="str" cm="1">
        <f t="array" ref="AA7919">_xlfn.IFS(Z7919&lt;=2,"Fast",Z7919&gt;5, "Slow", AND(Z7919&gt;=3,Z7919&lt;=5),"Standard")</f>
        <v>Standard</v>
      </c>
    </row>
    <row r="7920" spans="1:27" x14ac:dyDescent="0.2">
      <c r="A7920" s="4">
        <v>7919</v>
      </c>
      <c r="B7920" s="4" t="s">
        <v>5078</v>
      </c>
      <c r="C7920" s="5">
        <v>42189</v>
      </c>
      <c r="D7920" s="5">
        <v>42193</v>
      </c>
      <c r="E7920" s="4" t="s">
        <v>21</v>
      </c>
      <c r="F7920" s="4" t="s">
        <v>3194</v>
      </c>
      <c r="G7920" s="4" t="s">
        <v>3193</v>
      </c>
      <c r="H7920" s="4" t="s">
        <v>102</v>
      </c>
      <c r="I7920" s="4" t="s">
        <v>17</v>
      </c>
      <c r="J7920" s="4" t="s">
        <v>919</v>
      </c>
      <c r="K7920" s="4" t="s">
        <v>15</v>
      </c>
      <c r="L7920" s="4">
        <v>92024</v>
      </c>
      <c r="M7920" s="4" t="s">
        <v>9</v>
      </c>
      <c r="N7920" s="4" t="s">
        <v>1830</v>
      </c>
      <c r="O7920" s="4" t="s">
        <v>13</v>
      </c>
      <c r="P7920" s="4" t="s">
        <v>100</v>
      </c>
      <c r="Q7920" s="4" t="s">
        <v>1829</v>
      </c>
      <c r="R7920" s="4">
        <v>22.847999999999999</v>
      </c>
      <c r="S7920" s="4">
        <v>2</v>
      </c>
      <c r="T7920" s="4">
        <v>0.2</v>
      </c>
      <c r="U7920" s="4">
        <v>7.4256000000000002</v>
      </c>
      <c r="V7920" s="4" t="str">
        <f>INDEX(Regional_Lookup!$B$2:$B$5,MATCH('Sample - Superstore'!M7920,Regional_Lookup!$A$2:$A$5,0))</f>
        <v>James Chen</v>
      </c>
      <c r="W7920" s="4">
        <f>INDEX(Regional_Lookup!$C$2:$C$5, MATCH('Sample - Superstore'!M7920,Regional_Lookup!$A$2:$A$5, 0))</f>
        <v>0.18</v>
      </c>
      <c r="X7920" s="4">
        <f>U7920/R7920</f>
        <v>0.32500000000000001</v>
      </c>
      <c r="Y7920" s="4" t="str">
        <f>IF(X7920&gt;=W7920, "Yes", "No")</f>
        <v>Yes</v>
      </c>
      <c r="Z7920" s="4">
        <f>D7920-C7920</f>
        <v>4</v>
      </c>
      <c r="AA7920" s="4" t="str" cm="1">
        <f t="array" ref="AA7920">_xlfn.IFS(Z7920&lt;=2,"Fast",Z7920&gt;5, "Slow", AND(Z7920&gt;=3,Z7920&lt;=5),"Standard")</f>
        <v>Standard</v>
      </c>
    </row>
    <row r="7921" spans="1:27" x14ac:dyDescent="0.2">
      <c r="A7921" s="4">
        <v>7920</v>
      </c>
      <c r="B7921" s="4" t="s">
        <v>5075</v>
      </c>
      <c r="C7921" s="5">
        <v>42993</v>
      </c>
      <c r="D7921" s="5">
        <v>42999</v>
      </c>
      <c r="E7921" s="4" t="s">
        <v>29</v>
      </c>
      <c r="F7921" s="4" t="s">
        <v>5074</v>
      </c>
      <c r="G7921" s="4" t="s">
        <v>5073</v>
      </c>
      <c r="H7921" s="4" t="s">
        <v>102</v>
      </c>
      <c r="I7921" s="4" t="s">
        <v>17</v>
      </c>
      <c r="J7921" s="4" t="s">
        <v>5072</v>
      </c>
      <c r="K7921" s="4" t="s">
        <v>837</v>
      </c>
      <c r="L7921" s="4">
        <v>6708</v>
      </c>
      <c r="M7921" s="4" t="s">
        <v>5</v>
      </c>
      <c r="N7921" s="4" t="s">
        <v>5077</v>
      </c>
      <c r="O7921" s="4" t="s">
        <v>13</v>
      </c>
      <c r="P7921" s="4" t="s">
        <v>231</v>
      </c>
      <c r="Q7921" s="4" t="s">
        <v>5076</v>
      </c>
      <c r="R7921" s="4">
        <v>38.619999999999997</v>
      </c>
      <c r="S7921" s="4">
        <v>2</v>
      </c>
      <c r="T7921" s="4">
        <v>0</v>
      </c>
      <c r="U7921" s="4">
        <v>10.813599999999999</v>
      </c>
      <c r="V7921" s="4" t="str">
        <f>INDEX(Regional_Lookup!$B$2:$B$5,MATCH('Sample - Superstore'!M7921,Regional_Lookup!$A$2:$A$5,0))</f>
        <v>Sarah Miller</v>
      </c>
      <c r="W7921" s="4">
        <f>INDEX(Regional_Lookup!$C$2:$C$5, MATCH('Sample - Superstore'!M7921,Regional_Lookup!$A$2:$A$5, 0))</f>
        <v>0.16</v>
      </c>
      <c r="X7921" s="4">
        <f>U7921/R7921</f>
        <v>0.27999999999999997</v>
      </c>
      <c r="Y7921" s="4" t="str">
        <f>IF(X7921&gt;=W7921, "Yes", "No")</f>
        <v>Yes</v>
      </c>
      <c r="Z7921" s="4">
        <f>D7921-C7921</f>
        <v>6</v>
      </c>
      <c r="AA7921" s="4" t="str" cm="1">
        <f t="array" ref="AA7921">_xlfn.IFS(Z7921&lt;=2,"Fast",Z7921&gt;5, "Slow", AND(Z7921&gt;=3,Z7921&lt;=5),"Standard")</f>
        <v>Slow</v>
      </c>
    </row>
    <row r="7922" spans="1:27" x14ac:dyDescent="0.2">
      <c r="A7922" s="4">
        <v>7921</v>
      </c>
      <c r="B7922" s="4" t="s">
        <v>5075</v>
      </c>
      <c r="C7922" s="5">
        <v>42993</v>
      </c>
      <c r="D7922" s="5">
        <v>42999</v>
      </c>
      <c r="E7922" s="4" t="s">
        <v>29</v>
      </c>
      <c r="F7922" s="4" t="s">
        <v>5074</v>
      </c>
      <c r="G7922" s="4" t="s">
        <v>5073</v>
      </c>
      <c r="H7922" s="4" t="s">
        <v>102</v>
      </c>
      <c r="I7922" s="4" t="s">
        <v>17</v>
      </c>
      <c r="J7922" s="4" t="s">
        <v>5072</v>
      </c>
      <c r="K7922" s="4" t="s">
        <v>837</v>
      </c>
      <c r="L7922" s="4">
        <v>6708</v>
      </c>
      <c r="M7922" s="4" t="s">
        <v>5</v>
      </c>
      <c r="N7922" s="4" t="s">
        <v>5071</v>
      </c>
      <c r="O7922" s="4" t="s">
        <v>33</v>
      </c>
      <c r="P7922" s="4" t="s">
        <v>55</v>
      </c>
      <c r="Q7922" s="4" t="s">
        <v>5070</v>
      </c>
      <c r="R7922" s="4">
        <v>59.98</v>
      </c>
      <c r="S7922" s="4">
        <v>2</v>
      </c>
      <c r="T7922" s="4">
        <v>0</v>
      </c>
      <c r="U7922" s="4">
        <v>10.7964</v>
      </c>
      <c r="V7922" s="4" t="str">
        <f>INDEX(Regional_Lookup!$B$2:$B$5,MATCH('Sample - Superstore'!M7922,Regional_Lookup!$A$2:$A$5,0))</f>
        <v>Sarah Miller</v>
      </c>
      <c r="W7922" s="4">
        <f>INDEX(Regional_Lookup!$C$2:$C$5, MATCH('Sample - Superstore'!M7922,Regional_Lookup!$A$2:$A$5, 0))</f>
        <v>0.16</v>
      </c>
      <c r="X7922" s="4">
        <f>U7922/R7922</f>
        <v>0.18000000000000002</v>
      </c>
      <c r="Y7922" s="4" t="str">
        <f>IF(X7922&gt;=W7922, "Yes", "No")</f>
        <v>Yes</v>
      </c>
      <c r="Z7922" s="4">
        <f>D7922-C7922</f>
        <v>6</v>
      </c>
      <c r="AA7922" s="4" t="str" cm="1">
        <f t="array" ref="AA7922">_xlfn.IFS(Z7922&lt;=2,"Fast",Z7922&gt;5, "Slow", AND(Z7922&gt;=3,Z7922&lt;=5),"Standard")</f>
        <v>Slow</v>
      </c>
    </row>
    <row r="7923" spans="1:27" x14ac:dyDescent="0.2">
      <c r="A7923" s="4">
        <v>7922</v>
      </c>
      <c r="B7923" s="4" t="s">
        <v>5069</v>
      </c>
      <c r="C7923" s="5">
        <v>42807</v>
      </c>
      <c r="D7923" s="5">
        <v>42811</v>
      </c>
      <c r="E7923" s="4" t="s">
        <v>29</v>
      </c>
      <c r="F7923" s="4" t="s">
        <v>5068</v>
      </c>
      <c r="G7923" s="4" t="s">
        <v>5067</v>
      </c>
      <c r="H7923" s="4" t="s">
        <v>18</v>
      </c>
      <c r="I7923" s="4" t="s">
        <v>17</v>
      </c>
      <c r="J7923" s="4" t="s">
        <v>2458</v>
      </c>
      <c r="K7923" s="4" t="s">
        <v>2147</v>
      </c>
      <c r="L7923" s="4">
        <v>21044</v>
      </c>
      <c r="M7923" s="4" t="s">
        <v>5</v>
      </c>
      <c r="N7923" s="4" t="s">
        <v>101</v>
      </c>
      <c r="O7923" s="4" t="s">
        <v>13</v>
      </c>
      <c r="P7923" s="4" t="s">
        <v>100</v>
      </c>
      <c r="Q7923" s="4" t="s">
        <v>1447</v>
      </c>
      <c r="R7923" s="4">
        <v>174.3</v>
      </c>
      <c r="S7923" s="4">
        <v>3</v>
      </c>
      <c r="T7923" s="4">
        <v>0</v>
      </c>
      <c r="U7923" s="4">
        <v>81.921000000000006</v>
      </c>
      <c r="V7923" s="4" t="str">
        <f>INDEX(Regional_Lookup!$B$2:$B$5,MATCH('Sample - Superstore'!M7923,Regional_Lookup!$A$2:$A$5,0))</f>
        <v>Sarah Miller</v>
      </c>
      <c r="W7923" s="4">
        <f>INDEX(Regional_Lookup!$C$2:$C$5, MATCH('Sample - Superstore'!M7923,Regional_Lookup!$A$2:$A$5, 0))</f>
        <v>0.16</v>
      </c>
      <c r="X7923" s="4">
        <f>U7923/R7923</f>
        <v>0.47000000000000003</v>
      </c>
      <c r="Y7923" s="4" t="str">
        <f>IF(X7923&gt;=W7923, "Yes", "No")</f>
        <v>Yes</v>
      </c>
      <c r="Z7923" s="4">
        <f>D7923-C7923</f>
        <v>4</v>
      </c>
      <c r="AA7923" s="4" t="str" cm="1">
        <f t="array" ref="AA7923">_xlfn.IFS(Z7923&lt;=2,"Fast",Z7923&gt;5, "Slow", AND(Z7923&gt;=3,Z7923&lt;=5),"Standard")</f>
        <v>Standard</v>
      </c>
    </row>
    <row r="7924" spans="1:27" x14ac:dyDescent="0.2">
      <c r="A7924" s="4">
        <v>7923</v>
      </c>
      <c r="B7924" s="4" t="s">
        <v>5066</v>
      </c>
      <c r="C7924" s="5">
        <v>43002</v>
      </c>
      <c r="D7924" s="5">
        <v>43007</v>
      </c>
      <c r="E7924" s="4" t="s">
        <v>29</v>
      </c>
      <c r="F7924" s="4" t="s">
        <v>1973</v>
      </c>
      <c r="G7924" s="4" t="s">
        <v>1972</v>
      </c>
      <c r="H7924" s="4" t="s">
        <v>102</v>
      </c>
      <c r="I7924" s="4" t="s">
        <v>17</v>
      </c>
      <c r="J7924" s="4" t="s">
        <v>3008</v>
      </c>
      <c r="K7924" s="4" t="s">
        <v>41</v>
      </c>
      <c r="L7924" s="4">
        <v>33021</v>
      </c>
      <c r="M7924" s="4" t="s">
        <v>7</v>
      </c>
      <c r="N7924" s="4" t="s">
        <v>2209</v>
      </c>
      <c r="O7924" s="4" t="s">
        <v>33</v>
      </c>
      <c r="P7924" s="4" t="s">
        <v>32</v>
      </c>
      <c r="Q7924" s="4" t="s">
        <v>2208</v>
      </c>
      <c r="R7924" s="4">
        <v>383.96</v>
      </c>
      <c r="S7924" s="4">
        <v>5</v>
      </c>
      <c r="T7924" s="4">
        <v>0.2</v>
      </c>
      <c r="U7924" s="4">
        <v>38.396000000000001</v>
      </c>
      <c r="V7924" s="4" t="str">
        <f>INDEX(Regional_Lookup!$B$2:$B$5,MATCH('Sample - Superstore'!M7924,Regional_Lookup!$A$2:$A$5,0))</f>
        <v>Maria Santos</v>
      </c>
      <c r="W7924" s="4">
        <f>INDEX(Regional_Lookup!$C$2:$C$5, MATCH('Sample - Superstore'!M7924,Regional_Lookup!$A$2:$A$5, 0))</f>
        <v>0.15</v>
      </c>
      <c r="X7924" s="4">
        <f>U7924/R7924</f>
        <v>0.1</v>
      </c>
      <c r="Y7924" s="4" t="str">
        <f>IF(X7924&gt;=W7924, "Yes", "No")</f>
        <v>No</v>
      </c>
      <c r="Z7924" s="4">
        <f>D7924-C7924</f>
        <v>5</v>
      </c>
      <c r="AA7924" s="4" t="str" cm="1">
        <f t="array" ref="AA7924">_xlfn.IFS(Z7924&lt;=2,"Fast",Z7924&gt;5, "Slow", AND(Z7924&gt;=3,Z7924&lt;=5),"Standard")</f>
        <v>Standard</v>
      </c>
    </row>
    <row r="7925" spans="1:27" x14ac:dyDescent="0.2">
      <c r="A7925" s="4">
        <v>7924</v>
      </c>
      <c r="B7925" s="4" t="s">
        <v>5066</v>
      </c>
      <c r="C7925" s="5">
        <v>43002</v>
      </c>
      <c r="D7925" s="5">
        <v>43007</v>
      </c>
      <c r="E7925" s="4" t="s">
        <v>29</v>
      </c>
      <c r="F7925" s="4" t="s">
        <v>1973</v>
      </c>
      <c r="G7925" s="4" t="s">
        <v>1972</v>
      </c>
      <c r="H7925" s="4" t="s">
        <v>102</v>
      </c>
      <c r="I7925" s="4" t="s">
        <v>17</v>
      </c>
      <c r="J7925" s="4" t="s">
        <v>3008</v>
      </c>
      <c r="K7925" s="4" t="s">
        <v>41</v>
      </c>
      <c r="L7925" s="4">
        <v>33021</v>
      </c>
      <c r="M7925" s="4" t="s">
        <v>7</v>
      </c>
      <c r="N7925" s="4" t="s">
        <v>3835</v>
      </c>
      <c r="O7925" s="4" t="s">
        <v>13</v>
      </c>
      <c r="P7925" s="4" t="s">
        <v>100</v>
      </c>
      <c r="Q7925" s="4" t="s">
        <v>3834</v>
      </c>
      <c r="R7925" s="4">
        <v>15.57</v>
      </c>
      <c r="S7925" s="4">
        <v>3</v>
      </c>
      <c r="T7925" s="4">
        <v>0.7</v>
      </c>
      <c r="U7925" s="4">
        <v>-11.417999999999999</v>
      </c>
      <c r="V7925" s="4" t="str">
        <f>INDEX(Regional_Lookup!$B$2:$B$5,MATCH('Sample - Superstore'!M7925,Regional_Lookup!$A$2:$A$5,0))</f>
        <v>Maria Santos</v>
      </c>
      <c r="W7925" s="4">
        <f>INDEX(Regional_Lookup!$C$2:$C$5, MATCH('Sample - Superstore'!M7925,Regional_Lookup!$A$2:$A$5, 0))</f>
        <v>0.15</v>
      </c>
      <c r="X7925" s="4">
        <f>U7925/R7925</f>
        <v>-0.73333333333333328</v>
      </c>
      <c r="Y7925" s="4" t="str">
        <f>IF(X7925&gt;=W7925, "Yes", "No")</f>
        <v>No</v>
      </c>
      <c r="Z7925" s="4">
        <f>D7925-C7925</f>
        <v>5</v>
      </c>
      <c r="AA7925" s="4" t="str" cm="1">
        <f t="array" ref="AA7925">_xlfn.IFS(Z7925&lt;=2,"Fast",Z7925&gt;5, "Slow", AND(Z7925&gt;=3,Z7925&lt;=5),"Standard")</f>
        <v>Standard</v>
      </c>
    </row>
    <row r="7926" spans="1:27" x14ac:dyDescent="0.2">
      <c r="A7926" s="4">
        <v>7925</v>
      </c>
      <c r="B7926" s="4" t="s">
        <v>5065</v>
      </c>
      <c r="C7926" s="5">
        <v>42595</v>
      </c>
      <c r="D7926" s="5">
        <v>42598</v>
      </c>
      <c r="E7926" s="4" t="s">
        <v>89</v>
      </c>
      <c r="F7926" s="4" t="s">
        <v>496</v>
      </c>
      <c r="G7926" s="4" t="s">
        <v>495</v>
      </c>
      <c r="H7926" s="4" t="s">
        <v>18</v>
      </c>
      <c r="I7926" s="4" t="s">
        <v>17</v>
      </c>
      <c r="J7926" s="4" t="s">
        <v>405</v>
      </c>
      <c r="K7926" s="4" t="s">
        <v>763</v>
      </c>
      <c r="L7926" s="4">
        <v>22153</v>
      </c>
      <c r="M7926" s="4" t="s">
        <v>7</v>
      </c>
      <c r="N7926" s="4" t="s">
        <v>656</v>
      </c>
      <c r="O7926" s="4" t="s">
        <v>13</v>
      </c>
      <c r="P7926" s="4" t="s">
        <v>100</v>
      </c>
      <c r="Q7926" s="4" t="s">
        <v>655</v>
      </c>
      <c r="R7926" s="4">
        <v>22.32</v>
      </c>
      <c r="S7926" s="4">
        <v>4</v>
      </c>
      <c r="T7926" s="4">
        <v>0</v>
      </c>
      <c r="U7926" s="4">
        <v>10.7136</v>
      </c>
      <c r="V7926" s="4" t="str">
        <f>INDEX(Regional_Lookup!$B$2:$B$5,MATCH('Sample - Superstore'!M7926,Regional_Lookup!$A$2:$A$5,0))</f>
        <v>Maria Santos</v>
      </c>
      <c r="W7926" s="4">
        <f>INDEX(Regional_Lookup!$C$2:$C$5, MATCH('Sample - Superstore'!M7926,Regional_Lookup!$A$2:$A$5, 0))</f>
        <v>0.15</v>
      </c>
      <c r="X7926" s="4">
        <f>U7926/R7926</f>
        <v>0.48</v>
      </c>
      <c r="Y7926" s="4" t="str">
        <f>IF(X7926&gt;=W7926, "Yes", "No")</f>
        <v>Yes</v>
      </c>
      <c r="Z7926" s="4">
        <f>D7926-C7926</f>
        <v>3</v>
      </c>
      <c r="AA7926" s="4" t="str" cm="1">
        <f t="array" ref="AA7926">_xlfn.IFS(Z7926&lt;=2,"Fast",Z7926&gt;5, "Slow", AND(Z7926&gt;=3,Z7926&lt;=5),"Standard")</f>
        <v>Standard</v>
      </c>
    </row>
    <row r="7927" spans="1:27" x14ac:dyDescent="0.2">
      <c r="A7927" s="4">
        <v>7926</v>
      </c>
      <c r="B7927" s="4" t="s">
        <v>5065</v>
      </c>
      <c r="C7927" s="5">
        <v>42595</v>
      </c>
      <c r="D7927" s="5">
        <v>42598</v>
      </c>
      <c r="E7927" s="4" t="s">
        <v>89</v>
      </c>
      <c r="F7927" s="4" t="s">
        <v>496</v>
      </c>
      <c r="G7927" s="4" t="s">
        <v>495</v>
      </c>
      <c r="H7927" s="4" t="s">
        <v>18</v>
      </c>
      <c r="I7927" s="4" t="s">
        <v>17</v>
      </c>
      <c r="J7927" s="4" t="s">
        <v>405</v>
      </c>
      <c r="K7927" s="4" t="s">
        <v>763</v>
      </c>
      <c r="L7927" s="4">
        <v>22153</v>
      </c>
      <c r="M7927" s="4" t="s">
        <v>7</v>
      </c>
      <c r="N7927" s="4" t="s">
        <v>606</v>
      </c>
      <c r="O7927" s="4" t="s">
        <v>13</v>
      </c>
      <c r="P7927" s="4" t="s">
        <v>72</v>
      </c>
      <c r="Q7927" s="4" t="s">
        <v>605</v>
      </c>
      <c r="R7927" s="4">
        <v>103.6</v>
      </c>
      <c r="S7927" s="4">
        <v>7</v>
      </c>
      <c r="T7927" s="4">
        <v>0</v>
      </c>
      <c r="U7927" s="4">
        <v>51.8</v>
      </c>
      <c r="V7927" s="4" t="str">
        <f>INDEX(Regional_Lookup!$B$2:$B$5,MATCH('Sample - Superstore'!M7927,Regional_Lookup!$A$2:$A$5,0))</f>
        <v>Maria Santos</v>
      </c>
      <c r="W7927" s="4">
        <f>INDEX(Regional_Lookup!$C$2:$C$5, MATCH('Sample - Superstore'!M7927,Regional_Lookup!$A$2:$A$5, 0))</f>
        <v>0.15</v>
      </c>
      <c r="X7927" s="4">
        <f>U7927/R7927</f>
        <v>0.5</v>
      </c>
      <c r="Y7927" s="4" t="str">
        <f>IF(X7927&gt;=W7927, "Yes", "No")</f>
        <v>Yes</v>
      </c>
      <c r="Z7927" s="4">
        <f>D7927-C7927</f>
        <v>3</v>
      </c>
      <c r="AA7927" s="4" t="str" cm="1">
        <f t="array" ref="AA7927">_xlfn.IFS(Z7927&lt;=2,"Fast",Z7927&gt;5, "Slow", AND(Z7927&gt;=3,Z7927&lt;=5),"Standard")</f>
        <v>Standard</v>
      </c>
    </row>
    <row r="7928" spans="1:27" x14ac:dyDescent="0.2">
      <c r="A7928" s="4">
        <v>7927</v>
      </c>
      <c r="B7928" s="4" t="s">
        <v>5062</v>
      </c>
      <c r="C7928" s="5">
        <v>43059</v>
      </c>
      <c r="D7928" s="5">
        <v>43063</v>
      </c>
      <c r="E7928" s="4" t="s">
        <v>21</v>
      </c>
      <c r="F7928" s="4" t="s">
        <v>5036</v>
      </c>
      <c r="G7928" s="4" t="s">
        <v>5035</v>
      </c>
      <c r="H7928" s="4" t="s">
        <v>50</v>
      </c>
      <c r="I7928" s="4" t="s">
        <v>17</v>
      </c>
      <c r="J7928" s="4" t="s">
        <v>254</v>
      </c>
      <c r="K7928" s="4" t="s">
        <v>66</v>
      </c>
      <c r="L7928" s="4">
        <v>10035</v>
      </c>
      <c r="M7928" s="4" t="s">
        <v>5</v>
      </c>
      <c r="N7928" s="4" t="s">
        <v>1590</v>
      </c>
      <c r="O7928" s="4" t="s">
        <v>33</v>
      </c>
      <c r="P7928" s="4" t="s">
        <v>55</v>
      </c>
      <c r="Q7928" s="4" t="s">
        <v>1589</v>
      </c>
      <c r="R7928" s="4">
        <v>2.97</v>
      </c>
      <c r="S7928" s="4">
        <v>3</v>
      </c>
      <c r="T7928" s="4">
        <v>0</v>
      </c>
      <c r="U7928" s="4">
        <v>1.3365</v>
      </c>
      <c r="V7928" s="4" t="str">
        <f>INDEX(Regional_Lookup!$B$2:$B$5,MATCH('Sample - Superstore'!M7928,Regional_Lookup!$A$2:$A$5,0))</f>
        <v>Sarah Miller</v>
      </c>
      <c r="W7928" s="4">
        <f>INDEX(Regional_Lookup!$C$2:$C$5, MATCH('Sample - Superstore'!M7928,Regional_Lookup!$A$2:$A$5, 0))</f>
        <v>0.16</v>
      </c>
      <c r="X7928" s="4">
        <f>U7928/R7928</f>
        <v>0.44999999999999996</v>
      </c>
      <c r="Y7928" s="4" t="str">
        <f>IF(X7928&gt;=W7928, "Yes", "No")</f>
        <v>Yes</v>
      </c>
      <c r="Z7928" s="4">
        <f>D7928-C7928</f>
        <v>4</v>
      </c>
      <c r="AA7928" s="4" t="str" cm="1">
        <f t="array" ref="AA7928">_xlfn.IFS(Z7928&lt;=2,"Fast",Z7928&gt;5, "Slow", AND(Z7928&gt;=3,Z7928&lt;=5),"Standard")</f>
        <v>Standard</v>
      </c>
    </row>
    <row r="7929" spans="1:27" x14ac:dyDescent="0.2">
      <c r="A7929" s="4">
        <v>7928</v>
      </c>
      <c r="B7929" s="4" t="s">
        <v>5062</v>
      </c>
      <c r="C7929" s="5">
        <v>43059</v>
      </c>
      <c r="D7929" s="5">
        <v>43063</v>
      </c>
      <c r="E7929" s="4" t="s">
        <v>21</v>
      </c>
      <c r="F7929" s="4" t="s">
        <v>5036</v>
      </c>
      <c r="G7929" s="4" t="s">
        <v>5035</v>
      </c>
      <c r="H7929" s="4" t="s">
        <v>50</v>
      </c>
      <c r="I7929" s="4" t="s">
        <v>17</v>
      </c>
      <c r="J7929" s="4" t="s">
        <v>254</v>
      </c>
      <c r="K7929" s="4" t="s">
        <v>66</v>
      </c>
      <c r="L7929" s="4">
        <v>10035</v>
      </c>
      <c r="M7929" s="4" t="s">
        <v>5</v>
      </c>
      <c r="N7929" s="4" t="s">
        <v>5064</v>
      </c>
      <c r="O7929" s="4" t="s">
        <v>33</v>
      </c>
      <c r="P7929" s="4" t="s">
        <v>32</v>
      </c>
      <c r="Q7929" s="4" t="s">
        <v>5063</v>
      </c>
      <c r="R7929" s="4">
        <v>569.99</v>
      </c>
      <c r="S7929" s="4">
        <v>1</v>
      </c>
      <c r="T7929" s="4">
        <v>0</v>
      </c>
      <c r="U7929" s="4">
        <v>170.99700000000001</v>
      </c>
      <c r="V7929" s="4" t="str">
        <f>INDEX(Regional_Lookup!$B$2:$B$5,MATCH('Sample - Superstore'!M7929,Regional_Lookup!$A$2:$A$5,0))</f>
        <v>Sarah Miller</v>
      </c>
      <c r="W7929" s="4">
        <f>INDEX(Regional_Lookup!$C$2:$C$5, MATCH('Sample - Superstore'!M7929,Regional_Lookup!$A$2:$A$5, 0))</f>
        <v>0.16</v>
      </c>
      <c r="X7929" s="4">
        <f>U7929/R7929</f>
        <v>0.30000000000000004</v>
      </c>
      <c r="Y7929" s="4" t="str">
        <f>IF(X7929&gt;=W7929, "Yes", "No")</f>
        <v>Yes</v>
      </c>
      <c r="Z7929" s="4">
        <f>D7929-C7929</f>
        <v>4</v>
      </c>
      <c r="AA7929" s="4" t="str" cm="1">
        <f t="array" ref="AA7929">_xlfn.IFS(Z7929&lt;=2,"Fast",Z7929&gt;5, "Slow", AND(Z7929&gt;=3,Z7929&lt;=5),"Standard")</f>
        <v>Standard</v>
      </c>
    </row>
    <row r="7930" spans="1:27" x14ac:dyDescent="0.2">
      <c r="A7930" s="4">
        <v>7929</v>
      </c>
      <c r="B7930" s="4" t="s">
        <v>5062</v>
      </c>
      <c r="C7930" s="5">
        <v>43059</v>
      </c>
      <c r="D7930" s="5">
        <v>43063</v>
      </c>
      <c r="E7930" s="4" t="s">
        <v>21</v>
      </c>
      <c r="F7930" s="4" t="s">
        <v>5036</v>
      </c>
      <c r="G7930" s="4" t="s">
        <v>5035</v>
      </c>
      <c r="H7930" s="4" t="s">
        <v>50</v>
      </c>
      <c r="I7930" s="4" t="s">
        <v>17</v>
      </c>
      <c r="J7930" s="4" t="s">
        <v>254</v>
      </c>
      <c r="K7930" s="4" t="s">
        <v>66</v>
      </c>
      <c r="L7930" s="4">
        <v>10035</v>
      </c>
      <c r="M7930" s="4" t="s">
        <v>5</v>
      </c>
      <c r="N7930" s="4" t="s">
        <v>5061</v>
      </c>
      <c r="O7930" s="4" t="s">
        <v>37</v>
      </c>
      <c r="P7930" s="4" t="s">
        <v>36</v>
      </c>
      <c r="Q7930" s="4" t="s">
        <v>5060</v>
      </c>
      <c r="R7930" s="4">
        <v>50.97</v>
      </c>
      <c r="S7930" s="4">
        <v>3</v>
      </c>
      <c r="T7930" s="4">
        <v>0</v>
      </c>
      <c r="U7930" s="4">
        <v>9.1745999999999999</v>
      </c>
      <c r="V7930" s="4" t="str">
        <f>INDEX(Regional_Lookup!$B$2:$B$5,MATCH('Sample - Superstore'!M7930,Regional_Lookup!$A$2:$A$5,0))</f>
        <v>Sarah Miller</v>
      </c>
      <c r="W7930" s="4">
        <f>INDEX(Regional_Lookup!$C$2:$C$5, MATCH('Sample - Superstore'!M7930,Regional_Lookup!$A$2:$A$5, 0))</f>
        <v>0.16</v>
      </c>
      <c r="X7930" s="4">
        <f>U7930/R7930</f>
        <v>0.18</v>
      </c>
      <c r="Y7930" s="4" t="str">
        <f>IF(X7930&gt;=W7930, "Yes", "No")</f>
        <v>Yes</v>
      </c>
      <c r="Z7930" s="4">
        <f>D7930-C7930</f>
        <v>4</v>
      </c>
      <c r="AA7930" s="4" t="str" cm="1">
        <f t="array" ref="AA7930">_xlfn.IFS(Z7930&lt;=2,"Fast",Z7930&gt;5, "Slow", AND(Z7930&gt;=3,Z7930&lt;=5),"Standard")</f>
        <v>Standard</v>
      </c>
    </row>
    <row r="7931" spans="1:27" x14ac:dyDescent="0.2">
      <c r="A7931" s="4">
        <v>7930</v>
      </c>
      <c r="B7931" s="4" t="s">
        <v>5059</v>
      </c>
      <c r="C7931" s="5">
        <v>42941</v>
      </c>
      <c r="D7931" s="5">
        <v>42943</v>
      </c>
      <c r="E7931" s="4" t="s">
        <v>89</v>
      </c>
      <c r="F7931" s="4" t="s">
        <v>5058</v>
      </c>
      <c r="G7931" s="4" t="s">
        <v>5057</v>
      </c>
      <c r="H7931" s="4" t="s">
        <v>102</v>
      </c>
      <c r="I7931" s="4" t="s">
        <v>17</v>
      </c>
      <c r="J7931" s="4" t="s">
        <v>624</v>
      </c>
      <c r="K7931" s="4" t="s">
        <v>123</v>
      </c>
      <c r="L7931" s="4">
        <v>75217</v>
      </c>
      <c r="M7931" s="4" t="s">
        <v>3</v>
      </c>
      <c r="N7931" s="4" t="s">
        <v>5056</v>
      </c>
      <c r="O7931" s="4" t="s">
        <v>37</v>
      </c>
      <c r="P7931" s="4" t="s">
        <v>92</v>
      </c>
      <c r="Q7931" s="4" t="s">
        <v>5055</v>
      </c>
      <c r="R7931" s="4">
        <v>298.11599999999999</v>
      </c>
      <c r="S7931" s="4">
        <v>6</v>
      </c>
      <c r="T7931" s="4">
        <v>0.3</v>
      </c>
      <c r="U7931" s="4">
        <v>-4.2587999999999999</v>
      </c>
      <c r="V7931" s="4" t="str">
        <f>INDEX(Regional_Lookup!$B$2:$B$5,MATCH('Sample - Superstore'!M7931,Regional_Lookup!$A$2:$A$5,0))</f>
        <v>David Johnson</v>
      </c>
      <c r="W7931" s="4">
        <f>INDEX(Regional_Lookup!$C$2:$C$5, MATCH('Sample - Superstore'!M7931,Regional_Lookup!$A$2:$A$5, 0))</f>
        <v>0.14000000000000001</v>
      </c>
      <c r="X7931" s="4">
        <f>U7931/R7931</f>
        <v>-1.4285714285714287E-2</v>
      </c>
      <c r="Y7931" s="4" t="str">
        <f>IF(X7931&gt;=W7931, "Yes", "No")</f>
        <v>No</v>
      </c>
      <c r="Z7931" s="4">
        <f>D7931-C7931</f>
        <v>2</v>
      </c>
      <c r="AA7931" s="4" t="str" cm="1">
        <f t="array" ref="AA7931">_xlfn.IFS(Z7931&lt;=2,"Fast",Z7931&gt;5, "Slow", AND(Z7931&gt;=3,Z7931&lt;=5),"Standard")</f>
        <v>Fast</v>
      </c>
    </row>
    <row r="7932" spans="1:27" x14ac:dyDescent="0.2">
      <c r="A7932" s="4">
        <v>7931</v>
      </c>
      <c r="B7932" s="4" t="s">
        <v>5054</v>
      </c>
      <c r="C7932" s="5">
        <v>42454</v>
      </c>
      <c r="D7932" s="5">
        <v>42456</v>
      </c>
      <c r="E7932" s="4" t="s">
        <v>21</v>
      </c>
      <c r="F7932" s="4" t="s">
        <v>1516</v>
      </c>
      <c r="G7932" s="4" t="s">
        <v>1515</v>
      </c>
      <c r="H7932" s="4" t="s">
        <v>50</v>
      </c>
      <c r="I7932" s="4" t="s">
        <v>17</v>
      </c>
      <c r="J7932" s="4" t="s">
        <v>254</v>
      </c>
      <c r="K7932" s="4" t="s">
        <v>66</v>
      </c>
      <c r="L7932" s="4">
        <v>10024</v>
      </c>
      <c r="M7932" s="4" t="s">
        <v>5</v>
      </c>
      <c r="N7932" s="4" t="s">
        <v>4426</v>
      </c>
      <c r="O7932" s="4" t="s">
        <v>13</v>
      </c>
      <c r="P7932" s="4" t="s">
        <v>116</v>
      </c>
      <c r="Q7932" s="4" t="s">
        <v>4425</v>
      </c>
      <c r="R7932" s="4">
        <v>59.52</v>
      </c>
      <c r="S7932" s="4">
        <v>3</v>
      </c>
      <c r="T7932" s="4">
        <v>0</v>
      </c>
      <c r="U7932" s="4">
        <v>17.856000000000002</v>
      </c>
      <c r="V7932" s="4" t="str">
        <f>INDEX(Regional_Lookup!$B$2:$B$5,MATCH('Sample - Superstore'!M7932,Regional_Lookup!$A$2:$A$5,0))</f>
        <v>Sarah Miller</v>
      </c>
      <c r="W7932" s="4">
        <f>INDEX(Regional_Lookup!$C$2:$C$5, MATCH('Sample - Superstore'!M7932,Regional_Lookup!$A$2:$A$5, 0))</f>
        <v>0.16</v>
      </c>
      <c r="X7932" s="4">
        <f>U7932/R7932</f>
        <v>0.3</v>
      </c>
      <c r="Y7932" s="4" t="str">
        <f>IF(X7932&gt;=W7932, "Yes", "No")</f>
        <v>Yes</v>
      </c>
      <c r="Z7932" s="4">
        <f>D7932-C7932</f>
        <v>2</v>
      </c>
      <c r="AA7932" s="4" t="str" cm="1">
        <f t="array" ref="AA7932">_xlfn.IFS(Z7932&lt;=2,"Fast",Z7932&gt;5, "Slow", AND(Z7932&gt;=3,Z7932&lt;=5),"Standard")</f>
        <v>Fast</v>
      </c>
    </row>
    <row r="7933" spans="1:27" x14ac:dyDescent="0.2">
      <c r="A7933" s="4">
        <v>7932</v>
      </c>
      <c r="B7933" s="4" t="s">
        <v>5053</v>
      </c>
      <c r="C7933" s="5">
        <v>42566</v>
      </c>
      <c r="D7933" s="5">
        <v>42571</v>
      </c>
      <c r="E7933" s="4" t="s">
        <v>29</v>
      </c>
      <c r="F7933" s="4" t="s">
        <v>4061</v>
      </c>
      <c r="G7933" s="4" t="s">
        <v>4060</v>
      </c>
      <c r="H7933" s="4" t="s">
        <v>50</v>
      </c>
      <c r="I7933" s="4" t="s">
        <v>17</v>
      </c>
      <c r="J7933" s="4" t="s">
        <v>692</v>
      </c>
      <c r="K7933" s="4" t="s">
        <v>691</v>
      </c>
      <c r="L7933" s="4">
        <v>97206</v>
      </c>
      <c r="M7933" s="4" t="s">
        <v>9</v>
      </c>
      <c r="N7933" s="4" t="s">
        <v>3192</v>
      </c>
      <c r="O7933" s="4" t="s">
        <v>37</v>
      </c>
      <c r="P7933" s="4" t="s">
        <v>221</v>
      </c>
      <c r="Q7933" s="4" t="s">
        <v>3191</v>
      </c>
      <c r="R7933" s="4">
        <v>230.28</v>
      </c>
      <c r="S7933" s="4">
        <v>3</v>
      </c>
      <c r="T7933" s="4">
        <v>0.2</v>
      </c>
      <c r="U7933" s="4">
        <v>23.027999999999999</v>
      </c>
      <c r="V7933" s="4" t="str">
        <f>INDEX(Regional_Lookup!$B$2:$B$5,MATCH('Sample - Superstore'!M7933,Regional_Lookup!$A$2:$A$5,0))</f>
        <v>James Chen</v>
      </c>
      <c r="W7933" s="4">
        <f>INDEX(Regional_Lookup!$C$2:$C$5, MATCH('Sample - Superstore'!M7933,Regional_Lookup!$A$2:$A$5, 0))</f>
        <v>0.18</v>
      </c>
      <c r="X7933" s="4">
        <f>U7933/R7933</f>
        <v>9.9999999999999992E-2</v>
      </c>
      <c r="Y7933" s="4" t="str">
        <f>IF(X7933&gt;=W7933, "Yes", "No")</f>
        <v>No</v>
      </c>
      <c r="Z7933" s="4">
        <f>D7933-C7933</f>
        <v>5</v>
      </c>
      <c r="AA7933" s="4" t="str" cm="1">
        <f t="array" ref="AA7933">_xlfn.IFS(Z7933&lt;=2,"Fast",Z7933&gt;5, "Slow", AND(Z7933&gt;=3,Z7933&lt;=5),"Standard")</f>
        <v>Standard</v>
      </c>
    </row>
    <row r="7934" spans="1:27" x14ac:dyDescent="0.2">
      <c r="A7934" s="4">
        <v>7933</v>
      </c>
      <c r="B7934" s="4" t="s">
        <v>5053</v>
      </c>
      <c r="C7934" s="5">
        <v>42566</v>
      </c>
      <c r="D7934" s="5">
        <v>42571</v>
      </c>
      <c r="E7934" s="4" t="s">
        <v>29</v>
      </c>
      <c r="F7934" s="4" t="s">
        <v>4061</v>
      </c>
      <c r="G7934" s="4" t="s">
        <v>4060</v>
      </c>
      <c r="H7934" s="4" t="s">
        <v>50</v>
      </c>
      <c r="I7934" s="4" t="s">
        <v>17</v>
      </c>
      <c r="J7934" s="4" t="s">
        <v>692</v>
      </c>
      <c r="K7934" s="4" t="s">
        <v>691</v>
      </c>
      <c r="L7934" s="4">
        <v>97206</v>
      </c>
      <c r="M7934" s="4" t="s">
        <v>9</v>
      </c>
      <c r="N7934" s="4" t="s">
        <v>2254</v>
      </c>
      <c r="O7934" s="4" t="s">
        <v>13</v>
      </c>
      <c r="P7934" s="4" t="s">
        <v>24</v>
      </c>
      <c r="Q7934" s="4" t="s">
        <v>2253</v>
      </c>
      <c r="R7934" s="4">
        <v>105.52</v>
      </c>
      <c r="S7934" s="4">
        <v>5</v>
      </c>
      <c r="T7934" s="4">
        <v>0.2</v>
      </c>
      <c r="U7934" s="4">
        <v>34.293999999999997</v>
      </c>
      <c r="V7934" s="4" t="str">
        <f>INDEX(Regional_Lookup!$B$2:$B$5,MATCH('Sample - Superstore'!M7934,Regional_Lookup!$A$2:$A$5,0))</f>
        <v>James Chen</v>
      </c>
      <c r="W7934" s="4">
        <f>INDEX(Regional_Lookup!$C$2:$C$5, MATCH('Sample - Superstore'!M7934,Regional_Lookup!$A$2:$A$5, 0))</f>
        <v>0.18</v>
      </c>
      <c r="X7934" s="4">
        <f>U7934/R7934</f>
        <v>0.32499999999999996</v>
      </c>
      <c r="Y7934" s="4" t="str">
        <f>IF(X7934&gt;=W7934, "Yes", "No")</f>
        <v>Yes</v>
      </c>
      <c r="Z7934" s="4">
        <f>D7934-C7934</f>
        <v>5</v>
      </c>
      <c r="AA7934" s="4" t="str" cm="1">
        <f t="array" ref="AA7934">_xlfn.IFS(Z7934&lt;=2,"Fast",Z7934&gt;5, "Slow", AND(Z7934&gt;=3,Z7934&lt;=5),"Standard")</f>
        <v>Standard</v>
      </c>
    </row>
    <row r="7935" spans="1:27" x14ac:dyDescent="0.2">
      <c r="A7935" s="4">
        <v>7934</v>
      </c>
      <c r="B7935" s="4" t="s">
        <v>5050</v>
      </c>
      <c r="C7935" s="5">
        <v>42964</v>
      </c>
      <c r="D7935" s="5">
        <v>42971</v>
      </c>
      <c r="E7935" s="4" t="s">
        <v>29</v>
      </c>
      <c r="F7935" s="4" t="s">
        <v>3033</v>
      </c>
      <c r="G7935" s="4" t="s">
        <v>3032</v>
      </c>
      <c r="H7935" s="4" t="s">
        <v>50</v>
      </c>
      <c r="I7935" s="4" t="s">
        <v>17</v>
      </c>
      <c r="J7935" s="4" t="s">
        <v>5049</v>
      </c>
      <c r="K7935" s="4" t="s">
        <v>15</v>
      </c>
      <c r="L7935" s="4">
        <v>94513</v>
      </c>
      <c r="M7935" s="4" t="s">
        <v>9</v>
      </c>
      <c r="N7935" s="4" t="s">
        <v>751</v>
      </c>
      <c r="O7935" s="4" t="s">
        <v>13</v>
      </c>
      <c r="P7935" s="4" t="s">
        <v>121</v>
      </c>
      <c r="Q7935" s="4" t="s">
        <v>466</v>
      </c>
      <c r="R7935" s="4">
        <v>23.36</v>
      </c>
      <c r="S7935" s="4">
        <v>2</v>
      </c>
      <c r="T7935" s="4">
        <v>0</v>
      </c>
      <c r="U7935" s="4">
        <v>11.68</v>
      </c>
      <c r="V7935" s="4" t="str">
        <f>INDEX(Regional_Lookup!$B$2:$B$5,MATCH('Sample - Superstore'!M7935,Regional_Lookup!$A$2:$A$5,0))</f>
        <v>James Chen</v>
      </c>
      <c r="W7935" s="4">
        <f>INDEX(Regional_Lookup!$C$2:$C$5, MATCH('Sample - Superstore'!M7935,Regional_Lookup!$A$2:$A$5, 0))</f>
        <v>0.18</v>
      </c>
      <c r="X7935" s="4">
        <f>U7935/R7935</f>
        <v>0.5</v>
      </c>
      <c r="Y7935" s="4" t="str">
        <f>IF(X7935&gt;=W7935, "Yes", "No")</f>
        <v>Yes</v>
      </c>
      <c r="Z7935" s="4">
        <f>D7935-C7935</f>
        <v>7</v>
      </c>
      <c r="AA7935" s="4" t="str" cm="1">
        <f t="array" ref="AA7935">_xlfn.IFS(Z7935&lt;=2,"Fast",Z7935&gt;5, "Slow", AND(Z7935&gt;=3,Z7935&lt;=5),"Standard")</f>
        <v>Slow</v>
      </c>
    </row>
    <row r="7936" spans="1:27" x14ac:dyDescent="0.2">
      <c r="A7936" s="4">
        <v>7935</v>
      </c>
      <c r="B7936" s="4" t="s">
        <v>5050</v>
      </c>
      <c r="C7936" s="5">
        <v>42964</v>
      </c>
      <c r="D7936" s="5">
        <v>42971</v>
      </c>
      <c r="E7936" s="4" t="s">
        <v>29</v>
      </c>
      <c r="F7936" s="4" t="s">
        <v>3033</v>
      </c>
      <c r="G7936" s="4" t="s">
        <v>3032</v>
      </c>
      <c r="H7936" s="4" t="s">
        <v>50</v>
      </c>
      <c r="I7936" s="4" t="s">
        <v>17</v>
      </c>
      <c r="J7936" s="4" t="s">
        <v>5049</v>
      </c>
      <c r="K7936" s="4" t="s">
        <v>15</v>
      </c>
      <c r="L7936" s="4">
        <v>94513</v>
      </c>
      <c r="M7936" s="4" t="s">
        <v>9</v>
      </c>
      <c r="N7936" s="4" t="s">
        <v>2659</v>
      </c>
      <c r="O7936" s="4" t="s">
        <v>33</v>
      </c>
      <c r="P7936" s="4" t="s">
        <v>32</v>
      </c>
      <c r="Q7936" s="4" t="s">
        <v>2658</v>
      </c>
      <c r="R7936" s="4">
        <v>71.975999999999999</v>
      </c>
      <c r="S7936" s="4">
        <v>3</v>
      </c>
      <c r="T7936" s="4">
        <v>0.2</v>
      </c>
      <c r="U7936" s="4">
        <v>8.9969999999999999</v>
      </c>
      <c r="V7936" s="4" t="str">
        <f>INDEX(Regional_Lookup!$B$2:$B$5,MATCH('Sample - Superstore'!M7936,Regional_Lookup!$A$2:$A$5,0))</f>
        <v>James Chen</v>
      </c>
      <c r="W7936" s="4">
        <f>INDEX(Regional_Lookup!$C$2:$C$5, MATCH('Sample - Superstore'!M7936,Regional_Lookup!$A$2:$A$5, 0))</f>
        <v>0.18</v>
      </c>
      <c r="X7936" s="4">
        <f>U7936/R7936</f>
        <v>0.125</v>
      </c>
      <c r="Y7936" s="4" t="str">
        <f>IF(X7936&gt;=W7936, "Yes", "No")</f>
        <v>No</v>
      </c>
      <c r="Z7936" s="4">
        <f>D7936-C7936</f>
        <v>7</v>
      </c>
      <c r="AA7936" s="4" t="str" cm="1">
        <f t="array" ref="AA7936">_xlfn.IFS(Z7936&lt;=2,"Fast",Z7936&gt;5, "Slow", AND(Z7936&gt;=3,Z7936&lt;=5),"Standard")</f>
        <v>Slow</v>
      </c>
    </row>
    <row r="7937" spans="1:27" x14ac:dyDescent="0.2">
      <c r="A7937" s="4">
        <v>7936</v>
      </c>
      <c r="B7937" s="4" t="s">
        <v>5050</v>
      </c>
      <c r="C7937" s="5">
        <v>42964</v>
      </c>
      <c r="D7937" s="5">
        <v>42971</v>
      </c>
      <c r="E7937" s="4" t="s">
        <v>29</v>
      </c>
      <c r="F7937" s="4" t="s">
        <v>3033</v>
      </c>
      <c r="G7937" s="4" t="s">
        <v>3032</v>
      </c>
      <c r="H7937" s="4" t="s">
        <v>50</v>
      </c>
      <c r="I7937" s="4" t="s">
        <v>17</v>
      </c>
      <c r="J7937" s="4" t="s">
        <v>5049</v>
      </c>
      <c r="K7937" s="4" t="s">
        <v>15</v>
      </c>
      <c r="L7937" s="4">
        <v>94513</v>
      </c>
      <c r="M7937" s="4" t="s">
        <v>9</v>
      </c>
      <c r="N7937" s="4" t="s">
        <v>1786</v>
      </c>
      <c r="O7937" s="4" t="s">
        <v>13</v>
      </c>
      <c r="P7937" s="4" t="s">
        <v>24</v>
      </c>
      <c r="Q7937" s="4" t="s">
        <v>1785</v>
      </c>
      <c r="R7937" s="4">
        <v>8.56</v>
      </c>
      <c r="S7937" s="4">
        <v>2</v>
      </c>
      <c r="T7937" s="4">
        <v>0</v>
      </c>
      <c r="U7937" s="4">
        <v>3.8519999999999999</v>
      </c>
      <c r="V7937" s="4" t="str">
        <f>INDEX(Regional_Lookup!$B$2:$B$5,MATCH('Sample - Superstore'!M7937,Regional_Lookup!$A$2:$A$5,0))</f>
        <v>James Chen</v>
      </c>
      <c r="W7937" s="4">
        <f>INDEX(Regional_Lookup!$C$2:$C$5, MATCH('Sample - Superstore'!M7937,Regional_Lookup!$A$2:$A$5, 0))</f>
        <v>0.18</v>
      </c>
      <c r="X7937" s="4">
        <f>U7937/R7937</f>
        <v>0.44999999999999996</v>
      </c>
      <c r="Y7937" s="4" t="str">
        <f>IF(X7937&gt;=W7937, "Yes", "No")</f>
        <v>Yes</v>
      </c>
      <c r="Z7937" s="4">
        <f>D7937-C7937</f>
        <v>7</v>
      </c>
      <c r="AA7937" s="4" t="str" cm="1">
        <f t="array" ref="AA7937">_xlfn.IFS(Z7937&lt;=2,"Fast",Z7937&gt;5, "Slow", AND(Z7937&gt;=3,Z7937&lt;=5),"Standard")</f>
        <v>Slow</v>
      </c>
    </row>
    <row r="7938" spans="1:27" x14ac:dyDescent="0.2">
      <c r="A7938" s="4">
        <v>7937</v>
      </c>
      <c r="B7938" s="4" t="s">
        <v>5050</v>
      </c>
      <c r="C7938" s="5">
        <v>42964</v>
      </c>
      <c r="D7938" s="5">
        <v>42971</v>
      </c>
      <c r="E7938" s="4" t="s">
        <v>29</v>
      </c>
      <c r="F7938" s="4" t="s">
        <v>3033</v>
      </c>
      <c r="G7938" s="4" t="s">
        <v>3032</v>
      </c>
      <c r="H7938" s="4" t="s">
        <v>50</v>
      </c>
      <c r="I7938" s="4" t="s">
        <v>17</v>
      </c>
      <c r="J7938" s="4" t="s">
        <v>5049</v>
      </c>
      <c r="K7938" s="4" t="s">
        <v>15</v>
      </c>
      <c r="L7938" s="4">
        <v>94513</v>
      </c>
      <c r="M7938" s="4" t="s">
        <v>9</v>
      </c>
      <c r="N7938" s="4" t="s">
        <v>490</v>
      </c>
      <c r="O7938" s="4" t="s">
        <v>13</v>
      </c>
      <c r="P7938" s="4" t="s">
        <v>100</v>
      </c>
      <c r="Q7938" s="4" t="s">
        <v>489</v>
      </c>
      <c r="R7938" s="4">
        <v>13.92</v>
      </c>
      <c r="S7938" s="4">
        <v>3</v>
      </c>
      <c r="T7938" s="4">
        <v>0.2</v>
      </c>
      <c r="U7938" s="4">
        <v>4.8719999999999999</v>
      </c>
      <c r="V7938" s="4" t="str">
        <f>INDEX(Regional_Lookup!$B$2:$B$5,MATCH('Sample - Superstore'!M7938,Regional_Lookup!$A$2:$A$5,0))</f>
        <v>James Chen</v>
      </c>
      <c r="W7938" s="4">
        <f>INDEX(Regional_Lookup!$C$2:$C$5, MATCH('Sample - Superstore'!M7938,Regional_Lookup!$A$2:$A$5, 0))</f>
        <v>0.18</v>
      </c>
      <c r="X7938" s="4">
        <f>U7938/R7938</f>
        <v>0.35</v>
      </c>
      <c r="Y7938" s="4" t="str">
        <f>IF(X7938&gt;=W7938, "Yes", "No")</f>
        <v>Yes</v>
      </c>
      <c r="Z7938" s="4">
        <f>D7938-C7938</f>
        <v>7</v>
      </c>
      <c r="AA7938" s="4" t="str" cm="1">
        <f t="array" ref="AA7938">_xlfn.IFS(Z7938&lt;=2,"Fast",Z7938&gt;5, "Slow", AND(Z7938&gt;=3,Z7938&lt;=5),"Standard")</f>
        <v>Slow</v>
      </c>
    </row>
    <row r="7939" spans="1:27" x14ac:dyDescent="0.2">
      <c r="A7939" s="4">
        <v>7938</v>
      </c>
      <c r="B7939" s="4" t="s">
        <v>5050</v>
      </c>
      <c r="C7939" s="5">
        <v>42964</v>
      </c>
      <c r="D7939" s="5">
        <v>42971</v>
      </c>
      <c r="E7939" s="4" t="s">
        <v>29</v>
      </c>
      <c r="F7939" s="4" t="s">
        <v>3033</v>
      </c>
      <c r="G7939" s="4" t="s">
        <v>3032</v>
      </c>
      <c r="H7939" s="4" t="s">
        <v>50</v>
      </c>
      <c r="I7939" s="4" t="s">
        <v>17</v>
      </c>
      <c r="J7939" s="4" t="s">
        <v>5049</v>
      </c>
      <c r="K7939" s="4" t="s">
        <v>15</v>
      </c>
      <c r="L7939" s="4">
        <v>94513</v>
      </c>
      <c r="M7939" s="4" t="s">
        <v>9</v>
      </c>
      <c r="N7939" s="4" t="s">
        <v>5052</v>
      </c>
      <c r="O7939" s="4" t="s">
        <v>13</v>
      </c>
      <c r="P7939" s="4" t="s">
        <v>12</v>
      </c>
      <c r="Q7939" s="4" t="s">
        <v>5051</v>
      </c>
      <c r="R7939" s="4">
        <v>2518.29</v>
      </c>
      <c r="S7939" s="4">
        <v>9</v>
      </c>
      <c r="T7939" s="4">
        <v>0</v>
      </c>
      <c r="U7939" s="4">
        <v>654.75540000000001</v>
      </c>
      <c r="V7939" s="4" t="str">
        <f>INDEX(Regional_Lookup!$B$2:$B$5,MATCH('Sample - Superstore'!M7939,Regional_Lookup!$A$2:$A$5,0))</f>
        <v>James Chen</v>
      </c>
      <c r="W7939" s="4">
        <f>INDEX(Regional_Lookup!$C$2:$C$5, MATCH('Sample - Superstore'!M7939,Regional_Lookup!$A$2:$A$5, 0))</f>
        <v>0.18</v>
      </c>
      <c r="X7939" s="4">
        <f>U7939/R7939</f>
        <v>0.26</v>
      </c>
      <c r="Y7939" s="4" t="str">
        <f>IF(X7939&gt;=W7939, "Yes", "No")</f>
        <v>Yes</v>
      </c>
      <c r="Z7939" s="4">
        <f>D7939-C7939</f>
        <v>7</v>
      </c>
      <c r="AA7939" s="4" t="str" cm="1">
        <f t="array" ref="AA7939">_xlfn.IFS(Z7939&lt;=2,"Fast",Z7939&gt;5, "Slow", AND(Z7939&gt;=3,Z7939&lt;=5),"Standard")</f>
        <v>Slow</v>
      </c>
    </row>
    <row r="7940" spans="1:27" x14ac:dyDescent="0.2">
      <c r="A7940" s="4">
        <v>7939</v>
      </c>
      <c r="B7940" s="4" t="s">
        <v>5050</v>
      </c>
      <c r="C7940" s="5">
        <v>42964</v>
      </c>
      <c r="D7940" s="5">
        <v>42971</v>
      </c>
      <c r="E7940" s="4" t="s">
        <v>29</v>
      </c>
      <c r="F7940" s="4" t="s">
        <v>3033</v>
      </c>
      <c r="G7940" s="4" t="s">
        <v>3032</v>
      </c>
      <c r="H7940" s="4" t="s">
        <v>50</v>
      </c>
      <c r="I7940" s="4" t="s">
        <v>17</v>
      </c>
      <c r="J7940" s="4" t="s">
        <v>5049</v>
      </c>
      <c r="K7940" s="4" t="s">
        <v>15</v>
      </c>
      <c r="L7940" s="4">
        <v>94513</v>
      </c>
      <c r="M7940" s="4" t="s">
        <v>9</v>
      </c>
      <c r="N7940" s="4" t="s">
        <v>4582</v>
      </c>
      <c r="O7940" s="4" t="s">
        <v>13</v>
      </c>
      <c r="P7940" s="4" t="s">
        <v>231</v>
      </c>
      <c r="Q7940" s="4" t="s">
        <v>4581</v>
      </c>
      <c r="R7940" s="4">
        <v>540.57000000000005</v>
      </c>
      <c r="S7940" s="4">
        <v>3</v>
      </c>
      <c r="T7940" s="4">
        <v>0</v>
      </c>
      <c r="U7940" s="4">
        <v>140.54820000000001</v>
      </c>
      <c r="V7940" s="4" t="str">
        <f>INDEX(Regional_Lookup!$B$2:$B$5,MATCH('Sample - Superstore'!M7940,Regional_Lookup!$A$2:$A$5,0))</f>
        <v>James Chen</v>
      </c>
      <c r="W7940" s="4">
        <f>INDEX(Regional_Lookup!$C$2:$C$5, MATCH('Sample - Superstore'!M7940,Regional_Lookup!$A$2:$A$5, 0))</f>
        <v>0.18</v>
      </c>
      <c r="X7940" s="4">
        <f>U7940/R7940</f>
        <v>0.26</v>
      </c>
      <c r="Y7940" s="4" t="str">
        <f>IF(X7940&gt;=W7940, "Yes", "No")</f>
        <v>Yes</v>
      </c>
      <c r="Z7940" s="4">
        <f>D7940-C7940</f>
        <v>7</v>
      </c>
      <c r="AA7940" s="4" t="str" cm="1">
        <f t="array" ref="AA7940">_xlfn.IFS(Z7940&lt;=2,"Fast",Z7940&gt;5, "Slow", AND(Z7940&gt;=3,Z7940&lt;=5),"Standard")</f>
        <v>Slow</v>
      </c>
    </row>
    <row r="7941" spans="1:27" x14ac:dyDescent="0.2">
      <c r="A7941" s="4">
        <v>7940</v>
      </c>
      <c r="B7941" s="4" t="s">
        <v>5050</v>
      </c>
      <c r="C7941" s="5">
        <v>42964</v>
      </c>
      <c r="D7941" s="5">
        <v>42971</v>
      </c>
      <c r="E7941" s="4" t="s">
        <v>29</v>
      </c>
      <c r="F7941" s="4" t="s">
        <v>3033</v>
      </c>
      <c r="G7941" s="4" t="s">
        <v>3032</v>
      </c>
      <c r="H7941" s="4" t="s">
        <v>50</v>
      </c>
      <c r="I7941" s="4" t="s">
        <v>17</v>
      </c>
      <c r="J7941" s="4" t="s">
        <v>5049</v>
      </c>
      <c r="K7941" s="4" t="s">
        <v>15</v>
      </c>
      <c r="L7941" s="4">
        <v>94513</v>
      </c>
      <c r="M7941" s="4" t="s">
        <v>9</v>
      </c>
      <c r="N7941" s="4" t="s">
        <v>4338</v>
      </c>
      <c r="O7941" s="4" t="s">
        <v>13</v>
      </c>
      <c r="P7941" s="4" t="s">
        <v>100</v>
      </c>
      <c r="Q7941" s="4" t="s">
        <v>4337</v>
      </c>
      <c r="R7941" s="4">
        <v>221.05600000000001</v>
      </c>
      <c r="S7941" s="4">
        <v>8</v>
      </c>
      <c r="T7941" s="4">
        <v>0.2</v>
      </c>
      <c r="U7941" s="4">
        <v>77.369600000000005</v>
      </c>
      <c r="V7941" s="4" t="str">
        <f>INDEX(Regional_Lookup!$B$2:$B$5,MATCH('Sample - Superstore'!M7941,Regional_Lookup!$A$2:$A$5,0))</f>
        <v>James Chen</v>
      </c>
      <c r="W7941" s="4">
        <f>INDEX(Regional_Lookup!$C$2:$C$5, MATCH('Sample - Superstore'!M7941,Regional_Lookup!$A$2:$A$5, 0))</f>
        <v>0.18</v>
      </c>
      <c r="X7941" s="4">
        <f>U7941/R7941</f>
        <v>0.35000000000000003</v>
      </c>
      <c r="Y7941" s="4" t="str">
        <f>IF(X7941&gt;=W7941, "Yes", "No")</f>
        <v>Yes</v>
      </c>
      <c r="Z7941" s="4">
        <f>D7941-C7941</f>
        <v>7</v>
      </c>
      <c r="AA7941" s="4" t="str" cm="1">
        <f t="array" ref="AA7941">_xlfn.IFS(Z7941&lt;=2,"Fast",Z7941&gt;5, "Slow", AND(Z7941&gt;=3,Z7941&lt;=5),"Standard")</f>
        <v>Slow</v>
      </c>
    </row>
    <row r="7942" spans="1:27" x14ac:dyDescent="0.2">
      <c r="A7942" s="4">
        <v>7941</v>
      </c>
      <c r="B7942" s="4" t="s">
        <v>5048</v>
      </c>
      <c r="C7942" s="5">
        <v>42718</v>
      </c>
      <c r="D7942" s="5">
        <v>42721</v>
      </c>
      <c r="E7942" s="4" t="s">
        <v>89</v>
      </c>
      <c r="F7942" s="4" t="s">
        <v>3316</v>
      </c>
      <c r="G7942" s="4" t="s">
        <v>3315</v>
      </c>
      <c r="H7942" s="4" t="s">
        <v>50</v>
      </c>
      <c r="I7942" s="4" t="s">
        <v>17</v>
      </c>
      <c r="J7942" s="4" t="s">
        <v>919</v>
      </c>
      <c r="K7942" s="4" t="s">
        <v>15</v>
      </c>
      <c r="L7942" s="4">
        <v>92037</v>
      </c>
      <c r="M7942" s="4" t="s">
        <v>9</v>
      </c>
      <c r="N7942" s="4" t="s">
        <v>704</v>
      </c>
      <c r="O7942" s="4" t="s">
        <v>37</v>
      </c>
      <c r="P7942" s="4" t="s">
        <v>221</v>
      </c>
      <c r="Q7942" s="4" t="s">
        <v>4249</v>
      </c>
      <c r="R7942" s="4">
        <v>81.424000000000007</v>
      </c>
      <c r="S7942" s="4">
        <v>2</v>
      </c>
      <c r="T7942" s="4">
        <v>0.2</v>
      </c>
      <c r="U7942" s="4">
        <v>-9.1601999999999997</v>
      </c>
      <c r="V7942" s="4" t="str">
        <f>INDEX(Regional_Lookup!$B$2:$B$5,MATCH('Sample - Superstore'!M7942,Regional_Lookup!$A$2:$A$5,0))</f>
        <v>James Chen</v>
      </c>
      <c r="W7942" s="4">
        <f>INDEX(Regional_Lookup!$C$2:$C$5, MATCH('Sample - Superstore'!M7942,Regional_Lookup!$A$2:$A$5, 0))</f>
        <v>0.18</v>
      </c>
      <c r="X7942" s="4">
        <f>U7942/R7942</f>
        <v>-0.11249999999999999</v>
      </c>
      <c r="Y7942" s="4" t="str">
        <f>IF(X7942&gt;=W7942, "Yes", "No")</f>
        <v>No</v>
      </c>
      <c r="Z7942" s="4">
        <f>D7942-C7942</f>
        <v>3</v>
      </c>
      <c r="AA7942" s="4" t="str" cm="1">
        <f t="array" ref="AA7942">_xlfn.IFS(Z7942&lt;=2,"Fast",Z7942&gt;5, "Slow", AND(Z7942&gt;=3,Z7942&lt;=5),"Standard")</f>
        <v>Standard</v>
      </c>
    </row>
    <row r="7943" spans="1:27" x14ac:dyDescent="0.2">
      <c r="A7943" s="4">
        <v>7942</v>
      </c>
      <c r="B7943" s="4" t="s">
        <v>5048</v>
      </c>
      <c r="C7943" s="5">
        <v>42718</v>
      </c>
      <c r="D7943" s="5">
        <v>42721</v>
      </c>
      <c r="E7943" s="4" t="s">
        <v>89</v>
      </c>
      <c r="F7943" s="4" t="s">
        <v>3316</v>
      </c>
      <c r="G7943" s="4" t="s">
        <v>3315</v>
      </c>
      <c r="H7943" s="4" t="s">
        <v>50</v>
      </c>
      <c r="I7943" s="4" t="s">
        <v>17</v>
      </c>
      <c r="J7943" s="4" t="s">
        <v>919</v>
      </c>
      <c r="K7943" s="4" t="s">
        <v>15</v>
      </c>
      <c r="L7943" s="4">
        <v>92037</v>
      </c>
      <c r="M7943" s="4" t="s">
        <v>9</v>
      </c>
      <c r="N7943" s="4" t="s">
        <v>350</v>
      </c>
      <c r="O7943" s="4" t="s">
        <v>13</v>
      </c>
      <c r="P7943" s="4" t="s">
        <v>231</v>
      </c>
      <c r="Q7943" s="4" t="s">
        <v>349</v>
      </c>
      <c r="R7943" s="4">
        <v>134.80000000000001</v>
      </c>
      <c r="S7943" s="4">
        <v>10</v>
      </c>
      <c r="T7943" s="4">
        <v>0</v>
      </c>
      <c r="U7943" s="4">
        <v>35.048000000000002</v>
      </c>
      <c r="V7943" s="4" t="str">
        <f>INDEX(Regional_Lookup!$B$2:$B$5,MATCH('Sample - Superstore'!M7943,Regional_Lookup!$A$2:$A$5,0))</f>
        <v>James Chen</v>
      </c>
      <c r="W7943" s="4">
        <f>INDEX(Regional_Lookup!$C$2:$C$5, MATCH('Sample - Superstore'!M7943,Regional_Lookup!$A$2:$A$5, 0))</f>
        <v>0.18</v>
      </c>
      <c r="X7943" s="4">
        <f>U7943/R7943</f>
        <v>0.26</v>
      </c>
      <c r="Y7943" s="4" t="str">
        <f>IF(X7943&gt;=W7943, "Yes", "No")</f>
        <v>Yes</v>
      </c>
      <c r="Z7943" s="4">
        <f>D7943-C7943</f>
        <v>3</v>
      </c>
      <c r="AA7943" s="4" t="str" cm="1">
        <f t="array" ref="AA7943">_xlfn.IFS(Z7943&lt;=2,"Fast",Z7943&gt;5, "Slow", AND(Z7943&gt;=3,Z7943&lt;=5),"Standard")</f>
        <v>Standard</v>
      </c>
    </row>
    <row r="7944" spans="1:27" x14ac:dyDescent="0.2">
      <c r="A7944" s="4">
        <v>7943</v>
      </c>
      <c r="B7944" s="4" t="s">
        <v>5044</v>
      </c>
      <c r="C7944" s="5">
        <v>43094</v>
      </c>
      <c r="D7944" s="5">
        <v>43101</v>
      </c>
      <c r="E7944" s="4" t="s">
        <v>29</v>
      </c>
      <c r="F7944" s="4" t="s">
        <v>2460</v>
      </c>
      <c r="G7944" s="4" t="s">
        <v>2459</v>
      </c>
      <c r="H7944" s="4" t="s">
        <v>18</v>
      </c>
      <c r="I7944" s="4" t="s">
        <v>17</v>
      </c>
      <c r="J7944" s="4" t="s">
        <v>624</v>
      </c>
      <c r="K7944" s="4" t="s">
        <v>123</v>
      </c>
      <c r="L7944" s="4">
        <v>75081</v>
      </c>
      <c r="M7944" s="4" t="s">
        <v>3</v>
      </c>
      <c r="N7944" s="4" t="s">
        <v>1033</v>
      </c>
      <c r="O7944" s="4" t="s">
        <v>13</v>
      </c>
      <c r="P7944" s="4" t="s">
        <v>100</v>
      </c>
      <c r="Q7944" s="4" t="s">
        <v>1032</v>
      </c>
      <c r="R7944" s="4">
        <v>39.582000000000001</v>
      </c>
      <c r="S7944" s="4">
        <v>9</v>
      </c>
      <c r="T7944" s="4">
        <v>0.8</v>
      </c>
      <c r="U7944" s="4">
        <v>-59.372999999999998</v>
      </c>
      <c r="V7944" s="4" t="str">
        <f>INDEX(Regional_Lookup!$B$2:$B$5,MATCH('Sample - Superstore'!M7944,Regional_Lookup!$A$2:$A$5,0))</f>
        <v>David Johnson</v>
      </c>
      <c r="W7944" s="4">
        <f>INDEX(Regional_Lookup!$C$2:$C$5, MATCH('Sample - Superstore'!M7944,Regional_Lookup!$A$2:$A$5, 0))</f>
        <v>0.14000000000000001</v>
      </c>
      <c r="X7944" s="4">
        <f>U7944/R7944</f>
        <v>-1.5</v>
      </c>
      <c r="Y7944" s="4" t="str">
        <f>IF(X7944&gt;=W7944, "Yes", "No")</f>
        <v>No</v>
      </c>
      <c r="Z7944" s="4">
        <f>D7944-C7944</f>
        <v>7</v>
      </c>
      <c r="AA7944" s="4" t="str" cm="1">
        <f t="array" ref="AA7944">_xlfn.IFS(Z7944&lt;=2,"Fast",Z7944&gt;5, "Slow", AND(Z7944&gt;=3,Z7944&lt;=5),"Standard")</f>
        <v>Slow</v>
      </c>
    </row>
    <row r="7945" spans="1:27" x14ac:dyDescent="0.2">
      <c r="A7945" s="4">
        <v>7944</v>
      </c>
      <c r="B7945" s="4" t="s">
        <v>5044</v>
      </c>
      <c r="C7945" s="5">
        <v>43094</v>
      </c>
      <c r="D7945" s="5">
        <v>43101</v>
      </c>
      <c r="E7945" s="4" t="s">
        <v>29</v>
      </c>
      <c r="F7945" s="4" t="s">
        <v>2460</v>
      </c>
      <c r="G7945" s="4" t="s">
        <v>2459</v>
      </c>
      <c r="H7945" s="4" t="s">
        <v>18</v>
      </c>
      <c r="I7945" s="4" t="s">
        <v>17</v>
      </c>
      <c r="J7945" s="4" t="s">
        <v>624</v>
      </c>
      <c r="K7945" s="4" t="s">
        <v>123</v>
      </c>
      <c r="L7945" s="4">
        <v>75081</v>
      </c>
      <c r="M7945" s="4" t="s">
        <v>3</v>
      </c>
      <c r="N7945" s="4" t="s">
        <v>5047</v>
      </c>
      <c r="O7945" s="4" t="s">
        <v>13</v>
      </c>
      <c r="P7945" s="4" t="s">
        <v>64</v>
      </c>
      <c r="Q7945" s="4" t="s">
        <v>964</v>
      </c>
      <c r="R7945" s="4">
        <v>44.688000000000002</v>
      </c>
      <c r="S7945" s="4">
        <v>7</v>
      </c>
      <c r="T7945" s="4">
        <v>0.2</v>
      </c>
      <c r="U7945" s="4">
        <v>5.0274000000000001</v>
      </c>
      <c r="V7945" s="4" t="str">
        <f>INDEX(Regional_Lookup!$B$2:$B$5,MATCH('Sample - Superstore'!M7945,Regional_Lookup!$A$2:$A$5,0))</f>
        <v>David Johnson</v>
      </c>
      <c r="W7945" s="4">
        <f>INDEX(Regional_Lookup!$C$2:$C$5, MATCH('Sample - Superstore'!M7945,Regional_Lookup!$A$2:$A$5, 0))</f>
        <v>0.14000000000000001</v>
      </c>
      <c r="X7945" s="4">
        <f>U7945/R7945</f>
        <v>0.1125</v>
      </c>
      <c r="Y7945" s="4" t="str">
        <f>IF(X7945&gt;=W7945, "Yes", "No")</f>
        <v>No</v>
      </c>
      <c r="Z7945" s="4">
        <f>D7945-C7945</f>
        <v>7</v>
      </c>
      <c r="AA7945" s="4" t="str" cm="1">
        <f t="array" ref="AA7945">_xlfn.IFS(Z7945&lt;=2,"Fast",Z7945&gt;5, "Slow", AND(Z7945&gt;=3,Z7945&lt;=5),"Standard")</f>
        <v>Slow</v>
      </c>
    </row>
    <row r="7946" spans="1:27" x14ac:dyDescent="0.2">
      <c r="A7946" s="4">
        <v>7945</v>
      </c>
      <c r="B7946" s="4" t="s">
        <v>5044</v>
      </c>
      <c r="C7946" s="5">
        <v>43094</v>
      </c>
      <c r="D7946" s="5">
        <v>43101</v>
      </c>
      <c r="E7946" s="4" t="s">
        <v>29</v>
      </c>
      <c r="F7946" s="4" t="s">
        <v>2460</v>
      </c>
      <c r="G7946" s="4" t="s">
        <v>2459</v>
      </c>
      <c r="H7946" s="4" t="s">
        <v>18</v>
      </c>
      <c r="I7946" s="4" t="s">
        <v>17</v>
      </c>
      <c r="J7946" s="4" t="s">
        <v>624</v>
      </c>
      <c r="K7946" s="4" t="s">
        <v>123</v>
      </c>
      <c r="L7946" s="4">
        <v>75081</v>
      </c>
      <c r="M7946" s="4" t="s">
        <v>3</v>
      </c>
      <c r="N7946" s="4" t="s">
        <v>5046</v>
      </c>
      <c r="O7946" s="4" t="s">
        <v>13</v>
      </c>
      <c r="P7946" s="4" t="s">
        <v>116</v>
      </c>
      <c r="Q7946" s="4" t="s">
        <v>5045</v>
      </c>
      <c r="R7946" s="4">
        <v>31.744</v>
      </c>
      <c r="S7946" s="4">
        <v>2</v>
      </c>
      <c r="T7946" s="4">
        <v>0.2</v>
      </c>
      <c r="U7946" s="4">
        <v>2.3807999999999998</v>
      </c>
      <c r="V7946" s="4" t="str">
        <f>INDEX(Regional_Lookup!$B$2:$B$5,MATCH('Sample - Superstore'!M7946,Regional_Lookup!$A$2:$A$5,0))</f>
        <v>David Johnson</v>
      </c>
      <c r="W7946" s="4">
        <f>INDEX(Regional_Lookup!$C$2:$C$5, MATCH('Sample - Superstore'!M7946,Regional_Lookup!$A$2:$A$5, 0))</f>
        <v>0.14000000000000001</v>
      </c>
      <c r="X7946" s="4">
        <f>U7946/R7946</f>
        <v>7.4999999999999997E-2</v>
      </c>
      <c r="Y7946" s="4" t="str">
        <f>IF(X7946&gt;=W7946, "Yes", "No")</f>
        <v>No</v>
      </c>
      <c r="Z7946" s="4">
        <f>D7946-C7946</f>
        <v>7</v>
      </c>
      <c r="AA7946" s="4" t="str" cm="1">
        <f t="array" ref="AA7946">_xlfn.IFS(Z7946&lt;=2,"Fast",Z7946&gt;5, "Slow", AND(Z7946&gt;=3,Z7946&lt;=5),"Standard")</f>
        <v>Slow</v>
      </c>
    </row>
    <row r="7947" spans="1:27" x14ac:dyDescent="0.2">
      <c r="A7947" s="4">
        <v>7946</v>
      </c>
      <c r="B7947" s="4" t="s">
        <v>5044</v>
      </c>
      <c r="C7947" s="5">
        <v>43094</v>
      </c>
      <c r="D7947" s="5">
        <v>43101</v>
      </c>
      <c r="E7947" s="4" t="s">
        <v>29</v>
      </c>
      <c r="F7947" s="4" t="s">
        <v>2460</v>
      </c>
      <c r="G7947" s="4" t="s">
        <v>2459</v>
      </c>
      <c r="H7947" s="4" t="s">
        <v>18</v>
      </c>
      <c r="I7947" s="4" t="s">
        <v>17</v>
      </c>
      <c r="J7947" s="4" t="s">
        <v>624</v>
      </c>
      <c r="K7947" s="4" t="s">
        <v>123</v>
      </c>
      <c r="L7947" s="4">
        <v>75081</v>
      </c>
      <c r="M7947" s="4" t="s">
        <v>3</v>
      </c>
      <c r="N7947" s="4" t="s">
        <v>610</v>
      </c>
      <c r="O7947" s="4" t="s">
        <v>13</v>
      </c>
      <c r="P7947" s="4" t="s">
        <v>100</v>
      </c>
      <c r="Q7947" s="4" t="s">
        <v>609</v>
      </c>
      <c r="R7947" s="4">
        <v>40.98</v>
      </c>
      <c r="S7947" s="4">
        <v>5</v>
      </c>
      <c r="T7947" s="4">
        <v>0.8</v>
      </c>
      <c r="U7947" s="4">
        <v>-65.567999999999998</v>
      </c>
      <c r="V7947" s="4" t="str">
        <f>INDEX(Regional_Lookup!$B$2:$B$5,MATCH('Sample - Superstore'!M7947,Regional_Lookup!$A$2:$A$5,0))</f>
        <v>David Johnson</v>
      </c>
      <c r="W7947" s="4">
        <f>INDEX(Regional_Lookup!$C$2:$C$5, MATCH('Sample - Superstore'!M7947,Regional_Lookup!$A$2:$A$5, 0))</f>
        <v>0.14000000000000001</v>
      </c>
      <c r="X7947" s="4">
        <f>U7947/R7947</f>
        <v>-1.6</v>
      </c>
      <c r="Y7947" s="4" t="str">
        <f>IF(X7947&gt;=W7947, "Yes", "No")</f>
        <v>No</v>
      </c>
      <c r="Z7947" s="4">
        <f>D7947-C7947</f>
        <v>7</v>
      </c>
      <c r="AA7947" s="4" t="str" cm="1">
        <f t="array" ref="AA7947">_xlfn.IFS(Z7947&lt;=2,"Fast",Z7947&gt;5, "Slow", AND(Z7947&gt;=3,Z7947&lt;=5),"Standard")</f>
        <v>Slow</v>
      </c>
    </row>
    <row r="7948" spans="1:27" x14ac:dyDescent="0.2">
      <c r="A7948" s="4">
        <v>7947</v>
      </c>
      <c r="B7948" s="4" t="s">
        <v>5044</v>
      </c>
      <c r="C7948" s="5">
        <v>43094</v>
      </c>
      <c r="D7948" s="5">
        <v>43101</v>
      </c>
      <c r="E7948" s="4" t="s">
        <v>29</v>
      </c>
      <c r="F7948" s="4" t="s">
        <v>2460</v>
      </c>
      <c r="G7948" s="4" t="s">
        <v>2459</v>
      </c>
      <c r="H7948" s="4" t="s">
        <v>18</v>
      </c>
      <c r="I7948" s="4" t="s">
        <v>17</v>
      </c>
      <c r="J7948" s="4" t="s">
        <v>624</v>
      </c>
      <c r="K7948" s="4" t="s">
        <v>123</v>
      </c>
      <c r="L7948" s="4">
        <v>75081</v>
      </c>
      <c r="M7948" s="4" t="s">
        <v>3</v>
      </c>
      <c r="N7948" s="4" t="s">
        <v>699</v>
      </c>
      <c r="O7948" s="4" t="s">
        <v>13</v>
      </c>
      <c r="P7948" s="4" t="s">
        <v>100</v>
      </c>
      <c r="Q7948" s="4" t="s">
        <v>698</v>
      </c>
      <c r="R7948" s="4">
        <v>3.1680000000000001</v>
      </c>
      <c r="S7948" s="4">
        <v>3</v>
      </c>
      <c r="T7948" s="4">
        <v>0.8</v>
      </c>
      <c r="U7948" s="4">
        <v>-5.0688000000000004</v>
      </c>
      <c r="V7948" s="4" t="str">
        <f>INDEX(Regional_Lookup!$B$2:$B$5,MATCH('Sample - Superstore'!M7948,Regional_Lookup!$A$2:$A$5,0))</f>
        <v>David Johnson</v>
      </c>
      <c r="W7948" s="4">
        <f>INDEX(Regional_Lookup!$C$2:$C$5, MATCH('Sample - Superstore'!M7948,Regional_Lookup!$A$2:$A$5, 0))</f>
        <v>0.14000000000000001</v>
      </c>
      <c r="X7948" s="4">
        <f>U7948/R7948</f>
        <v>-1.6</v>
      </c>
      <c r="Y7948" s="4" t="str">
        <f>IF(X7948&gt;=W7948, "Yes", "No")</f>
        <v>No</v>
      </c>
      <c r="Z7948" s="4">
        <f>D7948-C7948</f>
        <v>7</v>
      </c>
      <c r="AA7948" s="4" t="str" cm="1">
        <f t="array" ref="AA7948">_xlfn.IFS(Z7948&lt;=2,"Fast",Z7948&gt;5, "Slow", AND(Z7948&gt;=3,Z7948&lt;=5),"Standard")</f>
        <v>Slow</v>
      </c>
    </row>
    <row r="7949" spans="1:27" x14ac:dyDescent="0.2">
      <c r="A7949" s="4">
        <v>7948</v>
      </c>
      <c r="B7949" s="4" t="s">
        <v>5041</v>
      </c>
      <c r="C7949" s="5">
        <v>41699</v>
      </c>
      <c r="D7949" s="5">
        <v>41703</v>
      </c>
      <c r="E7949" s="4" t="s">
        <v>29</v>
      </c>
      <c r="F7949" s="4" t="s">
        <v>976</v>
      </c>
      <c r="G7949" s="4" t="s">
        <v>975</v>
      </c>
      <c r="H7949" s="4" t="s">
        <v>18</v>
      </c>
      <c r="I7949" s="4" t="s">
        <v>17</v>
      </c>
      <c r="J7949" s="4" t="s">
        <v>4421</v>
      </c>
      <c r="K7949" s="4" t="s">
        <v>123</v>
      </c>
      <c r="L7949" s="4">
        <v>79907</v>
      </c>
      <c r="M7949" s="4" t="s">
        <v>3</v>
      </c>
      <c r="N7949" s="4" t="s">
        <v>5043</v>
      </c>
      <c r="O7949" s="4" t="s">
        <v>13</v>
      </c>
      <c r="P7949" s="4" t="s">
        <v>109</v>
      </c>
      <c r="Q7949" s="4" t="s">
        <v>5042</v>
      </c>
      <c r="R7949" s="4">
        <v>18.84</v>
      </c>
      <c r="S7949" s="4">
        <v>5</v>
      </c>
      <c r="T7949" s="4">
        <v>0.2</v>
      </c>
      <c r="U7949" s="4">
        <v>-3.5325000000000002</v>
      </c>
      <c r="V7949" s="4" t="str">
        <f>INDEX(Regional_Lookup!$B$2:$B$5,MATCH('Sample - Superstore'!M7949,Regional_Lookup!$A$2:$A$5,0))</f>
        <v>David Johnson</v>
      </c>
      <c r="W7949" s="4">
        <f>INDEX(Regional_Lookup!$C$2:$C$5, MATCH('Sample - Superstore'!M7949,Regional_Lookup!$A$2:$A$5, 0))</f>
        <v>0.14000000000000001</v>
      </c>
      <c r="X7949" s="4">
        <f>U7949/R7949</f>
        <v>-0.1875</v>
      </c>
      <c r="Y7949" s="4" t="str">
        <f>IF(X7949&gt;=W7949, "Yes", "No")</f>
        <v>No</v>
      </c>
      <c r="Z7949" s="4">
        <f>D7949-C7949</f>
        <v>4</v>
      </c>
      <c r="AA7949" s="4" t="str" cm="1">
        <f t="array" ref="AA7949">_xlfn.IFS(Z7949&lt;=2,"Fast",Z7949&gt;5, "Slow", AND(Z7949&gt;=3,Z7949&lt;=5),"Standard")</f>
        <v>Standard</v>
      </c>
    </row>
    <row r="7950" spans="1:27" x14ac:dyDescent="0.2">
      <c r="A7950" s="4">
        <v>7949</v>
      </c>
      <c r="B7950" s="4" t="s">
        <v>5041</v>
      </c>
      <c r="C7950" s="5">
        <v>41699</v>
      </c>
      <c r="D7950" s="5">
        <v>41703</v>
      </c>
      <c r="E7950" s="4" t="s">
        <v>29</v>
      </c>
      <c r="F7950" s="4" t="s">
        <v>976</v>
      </c>
      <c r="G7950" s="4" t="s">
        <v>975</v>
      </c>
      <c r="H7950" s="4" t="s">
        <v>18</v>
      </c>
      <c r="I7950" s="4" t="s">
        <v>17</v>
      </c>
      <c r="J7950" s="4" t="s">
        <v>4421</v>
      </c>
      <c r="K7950" s="4" t="s">
        <v>123</v>
      </c>
      <c r="L7950" s="4">
        <v>79907</v>
      </c>
      <c r="M7950" s="4" t="s">
        <v>3</v>
      </c>
      <c r="N7950" s="4" t="s">
        <v>4079</v>
      </c>
      <c r="O7950" s="4" t="s">
        <v>37</v>
      </c>
      <c r="P7950" s="4" t="s">
        <v>221</v>
      </c>
      <c r="Q7950" s="4" t="s">
        <v>4078</v>
      </c>
      <c r="R7950" s="4">
        <v>362.25</v>
      </c>
      <c r="S7950" s="4">
        <v>6</v>
      </c>
      <c r="T7950" s="4">
        <v>0.3</v>
      </c>
      <c r="U7950" s="4">
        <v>0</v>
      </c>
      <c r="V7950" s="4" t="str">
        <f>INDEX(Regional_Lookup!$B$2:$B$5,MATCH('Sample - Superstore'!M7950,Regional_Lookup!$A$2:$A$5,0))</f>
        <v>David Johnson</v>
      </c>
      <c r="W7950" s="4">
        <f>INDEX(Regional_Lookup!$C$2:$C$5, MATCH('Sample - Superstore'!M7950,Regional_Lookup!$A$2:$A$5, 0))</f>
        <v>0.14000000000000001</v>
      </c>
      <c r="X7950" s="4">
        <f>U7950/R7950</f>
        <v>0</v>
      </c>
      <c r="Y7950" s="4" t="str">
        <f>IF(X7950&gt;=W7950, "Yes", "No")</f>
        <v>No</v>
      </c>
      <c r="Z7950" s="4">
        <f>D7950-C7950</f>
        <v>4</v>
      </c>
      <c r="AA7950" s="4" t="str" cm="1">
        <f t="array" ref="AA7950">_xlfn.IFS(Z7950&lt;=2,"Fast",Z7950&gt;5, "Slow", AND(Z7950&gt;=3,Z7950&lt;=5),"Standard")</f>
        <v>Standard</v>
      </c>
    </row>
    <row r="7951" spans="1:27" x14ac:dyDescent="0.2">
      <c r="A7951" s="4">
        <v>7950</v>
      </c>
      <c r="B7951" s="4" t="s">
        <v>5041</v>
      </c>
      <c r="C7951" s="5">
        <v>41699</v>
      </c>
      <c r="D7951" s="5">
        <v>41703</v>
      </c>
      <c r="E7951" s="4" t="s">
        <v>29</v>
      </c>
      <c r="F7951" s="4" t="s">
        <v>976</v>
      </c>
      <c r="G7951" s="4" t="s">
        <v>975</v>
      </c>
      <c r="H7951" s="4" t="s">
        <v>18</v>
      </c>
      <c r="I7951" s="4" t="s">
        <v>17</v>
      </c>
      <c r="J7951" s="4" t="s">
        <v>4421</v>
      </c>
      <c r="K7951" s="4" t="s">
        <v>123</v>
      </c>
      <c r="L7951" s="4">
        <v>79907</v>
      </c>
      <c r="M7951" s="4" t="s">
        <v>3</v>
      </c>
      <c r="N7951" s="4" t="s">
        <v>4906</v>
      </c>
      <c r="O7951" s="4" t="s">
        <v>37</v>
      </c>
      <c r="P7951" s="4" t="s">
        <v>36</v>
      </c>
      <c r="Q7951" s="4" t="s">
        <v>4905</v>
      </c>
      <c r="R7951" s="4">
        <v>63.552</v>
      </c>
      <c r="S7951" s="4">
        <v>6</v>
      </c>
      <c r="T7951" s="4">
        <v>0.6</v>
      </c>
      <c r="U7951" s="4">
        <v>-34.953600000000002</v>
      </c>
      <c r="V7951" s="4" t="str">
        <f>INDEX(Regional_Lookup!$B$2:$B$5,MATCH('Sample - Superstore'!M7951,Regional_Lookup!$A$2:$A$5,0))</f>
        <v>David Johnson</v>
      </c>
      <c r="W7951" s="4">
        <f>INDEX(Regional_Lookup!$C$2:$C$5, MATCH('Sample - Superstore'!M7951,Regional_Lookup!$A$2:$A$5, 0))</f>
        <v>0.14000000000000001</v>
      </c>
      <c r="X7951" s="4">
        <f>U7951/R7951</f>
        <v>-0.55000000000000004</v>
      </c>
      <c r="Y7951" s="4" t="str">
        <f>IF(X7951&gt;=W7951, "Yes", "No")</f>
        <v>No</v>
      </c>
      <c r="Z7951" s="4">
        <f>D7951-C7951</f>
        <v>4</v>
      </c>
      <c r="AA7951" s="4" t="str" cm="1">
        <f t="array" ref="AA7951">_xlfn.IFS(Z7951&lt;=2,"Fast",Z7951&gt;5, "Slow", AND(Z7951&gt;=3,Z7951&lt;=5),"Standard")</f>
        <v>Standard</v>
      </c>
    </row>
    <row r="7952" spans="1:27" x14ac:dyDescent="0.2">
      <c r="A7952" s="4">
        <v>7951</v>
      </c>
      <c r="B7952" s="4" t="s">
        <v>5041</v>
      </c>
      <c r="C7952" s="5">
        <v>41699</v>
      </c>
      <c r="D7952" s="5">
        <v>41703</v>
      </c>
      <c r="E7952" s="4" t="s">
        <v>29</v>
      </c>
      <c r="F7952" s="4" t="s">
        <v>976</v>
      </c>
      <c r="G7952" s="4" t="s">
        <v>975</v>
      </c>
      <c r="H7952" s="4" t="s">
        <v>18</v>
      </c>
      <c r="I7952" s="4" t="s">
        <v>17</v>
      </c>
      <c r="J7952" s="4" t="s">
        <v>4421</v>
      </c>
      <c r="K7952" s="4" t="s">
        <v>123</v>
      </c>
      <c r="L7952" s="4">
        <v>79907</v>
      </c>
      <c r="M7952" s="4" t="s">
        <v>3</v>
      </c>
      <c r="N7952" s="4" t="s">
        <v>2760</v>
      </c>
      <c r="O7952" s="4" t="s">
        <v>13</v>
      </c>
      <c r="P7952" s="4" t="s">
        <v>231</v>
      </c>
      <c r="Q7952" s="4" t="s">
        <v>2759</v>
      </c>
      <c r="R7952" s="4">
        <v>129.55199999999999</v>
      </c>
      <c r="S7952" s="4">
        <v>3</v>
      </c>
      <c r="T7952" s="4">
        <v>0.2</v>
      </c>
      <c r="U7952" s="4">
        <v>-22.671600000000002</v>
      </c>
      <c r="V7952" s="4" t="str">
        <f>INDEX(Regional_Lookup!$B$2:$B$5,MATCH('Sample - Superstore'!M7952,Regional_Lookup!$A$2:$A$5,0))</f>
        <v>David Johnson</v>
      </c>
      <c r="W7952" s="4">
        <f>INDEX(Regional_Lookup!$C$2:$C$5, MATCH('Sample - Superstore'!M7952,Regional_Lookup!$A$2:$A$5, 0))</f>
        <v>0.14000000000000001</v>
      </c>
      <c r="X7952" s="4">
        <f>U7952/R7952</f>
        <v>-0.17500000000000002</v>
      </c>
      <c r="Y7952" s="4" t="str">
        <f>IF(X7952&gt;=W7952, "Yes", "No")</f>
        <v>No</v>
      </c>
      <c r="Z7952" s="4">
        <f>D7952-C7952</f>
        <v>4</v>
      </c>
      <c r="AA7952" s="4" t="str" cm="1">
        <f t="array" ref="AA7952">_xlfn.IFS(Z7952&lt;=2,"Fast",Z7952&gt;5, "Slow", AND(Z7952&gt;=3,Z7952&lt;=5),"Standard")</f>
        <v>Standard</v>
      </c>
    </row>
    <row r="7953" spans="1:27" x14ac:dyDescent="0.2">
      <c r="A7953" s="4">
        <v>7952</v>
      </c>
      <c r="B7953" s="4" t="s">
        <v>5040</v>
      </c>
      <c r="C7953" s="5">
        <v>42327</v>
      </c>
      <c r="D7953" s="5">
        <v>42332</v>
      </c>
      <c r="E7953" s="4" t="s">
        <v>29</v>
      </c>
      <c r="F7953" s="4" t="s">
        <v>5039</v>
      </c>
      <c r="G7953" s="4" t="s">
        <v>5038</v>
      </c>
      <c r="H7953" s="4" t="s">
        <v>18</v>
      </c>
      <c r="I7953" s="4" t="s">
        <v>17</v>
      </c>
      <c r="J7953" s="4" t="s">
        <v>254</v>
      </c>
      <c r="K7953" s="4" t="s">
        <v>66</v>
      </c>
      <c r="L7953" s="4">
        <v>10035</v>
      </c>
      <c r="M7953" s="4" t="s">
        <v>5</v>
      </c>
      <c r="N7953" s="4" t="s">
        <v>1513</v>
      </c>
      <c r="O7953" s="4" t="s">
        <v>13</v>
      </c>
      <c r="P7953" s="4" t="s">
        <v>100</v>
      </c>
      <c r="Q7953" s="4" t="s">
        <v>1512</v>
      </c>
      <c r="R7953" s="4">
        <v>5.984</v>
      </c>
      <c r="S7953" s="4">
        <v>2</v>
      </c>
      <c r="T7953" s="4">
        <v>0.2</v>
      </c>
      <c r="U7953" s="4">
        <v>2.2440000000000002</v>
      </c>
      <c r="V7953" s="4" t="str">
        <f>INDEX(Regional_Lookup!$B$2:$B$5,MATCH('Sample - Superstore'!M7953,Regional_Lookup!$A$2:$A$5,0))</f>
        <v>Sarah Miller</v>
      </c>
      <c r="W7953" s="4">
        <f>INDEX(Regional_Lookup!$C$2:$C$5, MATCH('Sample - Superstore'!M7953,Regional_Lookup!$A$2:$A$5, 0))</f>
        <v>0.16</v>
      </c>
      <c r="X7953" s="4">
        <f>U7953/R7953</f>
        <v>0.37500000000000006</v>
      </c>
      <c r="Y7953" s="4" t="str">
        <f>IF(X7953&gt;=W7953, "Yes", "No")</f>
        <v>Yes</v>
      </c>
      <c r="Z7953" s="4">
        <f>D7953-C7953</f>
        <v>5</v>
      </c>
      <c r="AA7953" s="4" t="str" cm="1">
        <f t="array" ref="AA7953">_xlfn.IFS(Z7953&lt;=2,"Fast",Z7953&gt;5, "Slow", AND(Z7953&gt;=3,Z7953&lt;=5),"Standard")</f>
        <v>Standard</v>
      </c>
    </row>
    <row r="7954" spans="1:27" x14ac:dyDescent="0.2">
      <c r="A7954" s="4">
        <v>7953</v>
      </c>
      <c r="B7954" s="4" t="s">
        <v>5040</v>
      </c>
      <c r="C7954" s="5">
        <v>42327</v>
      </c>
      <c r="D7954" s="5">
        <v>42332</v>
      </c>
      <c r="E7954" s="4" t="s">
        <v>29</v>
      </c>
      <c r="F7954" s="4" t="s">
        <v>5039</v>
      </c>
      <c r="G7954" s="4" t="s">
        <v>5038</v>
      </c>
      <c r="H7954" s="4" t="s">
        <v>18</v>
      </c>
      <c r="I7954" s="4" t="s">
        <v>17</v>
      </c>
      <c r="J7954" s="4" t="s">
        <v>254</v>
      </c>
      <c r="K7954" s="4" t="s">
        <v>66</v>
      </c>
      <c r="L7954" s="4">
        <v>10035</v>
      </c>
      <c r="M7954" s="4" t="s">
        <v>5</v>
      </c>
      <c r="N7954" s="4" t="s">
        <v>2623</v>
      </c>
      <c r="O7954" s="4" t="s">
        <v>33</v>
      </c>
      <c r="P7954" s="4" t="s">
        <v>32</v>
      </c>
      <c r="Q7954" s="4" t="s">
        <v>2622</v>
      </c>
      <c r="R7954" s="4">
        <v>861.76</v>
      </c>
      <c r="S7954" s="4">
        <v>4</v>
      </c>
      <c r="T7954" s="4">
        <v>0</v>
      </c>
      <c r="U7954" s="4">
        <v>249.91040000000001</v>
      </c>
      <c r="V7954" s="4" t="str">
        <f>INDEX(Regional_Lookup!$B$2:$B$5,MATCH('Sample - Superstore'!M7954,Regional_Lookup!$A$2:$A$5,0))</f>
        <v>Sarah Miller</v>
      </c>
      <c r="W7954" s="4">
        <f>INDEX(Regional_Lookup!$C$2:$C$5, MATCH('Sample - Superstore'!M7954,Regional_Lookup!$A$2:$A$5, 0))</f>
        <v>0.16</v>
      </c>
      <c r="X7954" s="4">
        <f>U7954/R7954</f>
        <v>0.29000000000000004</v>
      </c>
      <c r="Y7954" s="4" t="str">
        <f>IF(X7954&gt;=W7954, "Yes", "No")</f>
        <v>Yes</v>
      </c>
      <c r="Z7954" s="4">
        <f>D7954-C7954</f>
        <v>5</v>
      </c>
      <c r="AA7954" s="4" t="str" cm="1">
        <f t="array" ref="AA7954">_xlfn.IFS(Z7954&lt;=2,"Fast",Z7954&gt;5, "Slow", AND(Z7954&gt;=3,Z7954&lt;=5),"Standard")</f>
        <v>Standard</v>
      </c>
    </row>
    <row r="7955" spans="1:27" x14ac:dyDescent="0.2">
      <c r="A7955" s="4">
        <v>7954</v>
      </c>
      <c r="B7955" s="4" t="s">
        <v>5037</v>
      </c>
      <c r="C7955" s="5">
        <v>41730</v>
      </c>
      <c r="D7955" s="5">
        <v>41735</v>
      </c>
      <c r="E7955" s="4" t="s">
        <v>29</v>
      </c>
      <c r="F7955" s="4" t="s">
        <v>5036</v>
      </c>
      <c r="G7955" s="4" t="s">
        <v>5035</v>
      </c>
      <c r="H7955" s="4" t="s">
        <v>50</v>
      </c>
      <c r="I7955" s="4" t="s">
        <v>17</v>
      </c>
      <c r="J7955" s="4" t="s">
        <v>5034</v>
      </c>
      <c r="K7955" s="4" t="s">
        <v>966</v>
      </c>
      <c r="L7955" s="4">
        <v>2151</v>
      </c>
      <c r="M7955" s="4" t="s">
        <v>5</v>
      </c>
      <c r="N7955" s="4" t="s">
        <v>1630</v>
      </c>
      <c r="O7955" s="4" t="s">
        <v>13</v>
      </c>
      <c r="P7955" s="4" t="s">
        <v>231</v>
      </c>
      <c r="Q7955" s="4" t="s">
        <v>1629</v>
      </c>
      <c r="R7955" s="4">
        <v>66.959999999999994</v>
      </c>
      <c r="S7955" s="4">
        <v>4</v>
      </c>
      <c r="T7955" s="4">
        <v>0</v>
      </c>
      <c r="U7955" s="4">
        <v>2.6783999999999999</v>
      </c>
      <c r="V7955" s="4" t="str">
        <f>INDEX(Regional_Lookup!$B$2:$B$5,MATCH('Sample - Superstore'!M7955,Regional_Lookup!$A$2:$A$5,0))</f>
        <v>Sarah Miller</v>
      </c>
      <c r="W7955" s="4">
        <f>INDEX(Regional_Lookup!$C$2:$C$5, MATCH('Sample - Superstore'!M7955,Regional_Lookup!$A$2:$A$5, 0))</f>
        <v>0.16</v>
      </c>
      <c r="X7955" s="4">
        <f>U7955/R7955</f>
        <v>0.04</v>
      </c>
      <c r="Y7955" s="4" t="str">
        <f>IF(X7955&gt;=W7955, "Yes", "No")</f>
        <v>No</v>
      </c>
      <c r="Z7955" s="4">
        <f>D7955-C7955</f>
        <v>5</v>
      </c>
      <c r="AA7955" s="4" t="str" cm="1">
        <f t="array" ref="AA7955">_xlfn.IFS(Z7955&lt;=2,"Fast",Z7955&gt;5, "Slow", AND(Z7955&gt;=3,Z7955&lt;=5),"Standard")</f>
        <v>Standard</v>
      </c>
    </row>
    <row r="7956" spans="1:27" x14ac:dyDescent="0.2">
      <c r="A7956" s="4">
        <v>7955</v>
      </c>
      <c r="B7956" s="4" t="s">
        <v>5037</v>
      </c>
      <c r="C7956" s="5">
        <v>41730</v>
      </c>
      <c r="D7956" s="5">
        <v>41735</v>
      </c>
      <c r="E7956" s="4" t="s">
        <v>29</v>
      </c>
      <c r="F7956" s="4" t="s">
        <v>5036</v>
      </c>
      <c r="G7956" s="4" t="s">
        <v>5035</v>
      </c>
      <c r="H7956" s="4" t="s">
        <v>50</v>
      </c>
      <c r="I7956" s="4" t="s">
        <v>17</v>
      </c>
      <c r="J7956" s="4" t="s">
        <v>5034</v>
      </c>
      <c r="K7956" s="4" t="s">
        <v>966</v>
      </c>
      <c r="L7956" s="4">
        <v>2151</v>
      </c>
      <c r="M7956" s="4" t="s">
        <v>5</v>
      </c>
      <c r="N7956" s="4" t="s">
        <v>878</v>
      </c>
      <c r="O7956" s="4" t="s">
        <v>13</v>
      </c>
      <c r="P7956" s="4" t="s">
        <v>100</v>
      </c>
      <c r="Q7956" s="4" t="s">
        <v>877</v>
      </c>
      <c r="R7956" s="4">
        <v>6.24</v>
      </c>
      <c r="S7956" s="4">
        <v>2</v>
      </c>
      <c r="T7956" s="4">
        <v>0</v>
      </c>
      <c r="U7956" s="4">
        <v>3.0575999999999999</v>
      </c>
      <c r="V7956" s="4" t="str">
        <f>INDEX(Regional_Lookup!$B$2:$B$5,MATCH('Sample - Superstore'!M7956,Regional_Lookup!$A$2:$A$5,0))</f>
        <v>Sarah Miller</v>
      </c>
      <c r="W7956" s="4">
        <f>INDEX(Regional_Lookup!$C$2:$C$5, MATCH('Sample - Superstore'!M7956,Regional_Lookup!$A$2:$A$5, 0))</f>
        <v>0.16</v>
      </c>
      <c r="X7956" s="4">
        <f>U7956/R7956</f>
        <v>0.48999999999999994</v>
      </c>
      <c r="Y7956" s="4" t="str">
        <f>IF(X7956&gt;=W7956, "Yes", "No")</f>
        <v>Yes</v>
      </c>
      <c r="Z7956" s="4">
        <f>D7956-C7956</f>
        <v>5</v>
      </c>
      <c r="AA7956" s="4" t="str" cm="1">
        <f t="array" ref="AA7956">_xlfn.IFS(Z7956&lt;=2,"Fast",Z7956&gt;5, "Slow", AND(Z7956&gt;=3,Z7956&lt;=5),"Standard")</f>
        <v>Standard</v>
      </c>
    </row>
    <row r="7957" spans="1:27" x14ac:dyDescent="0.2">
      <c r="A7957" s="4">
        <v>7956</v>
      </c>
      <c r="B7957" s="4" t="s">
        <v>5029</v>
      </c>
      <c r="C7957" s="5">
        <v>43013</v>
      </c>
      <c r="D7957" s="5">
        <v>43018</v>
      </c>
      <c r="E7957" s="4" t="s">
        <v>29</v>
      </c>
      <c r="F7957" s="4" t="s">
        <v>5028</v>
      </c>
      <c r="G7957" s="4" t="s">
        <v>5027</v>
      </c>
      <c r="H7957" s="4" t="s">
        <v>50</v>
      </c>
      <c r="I7957" s="4" t="s">
        <v>17</v>
      </c>
      <c r="J7957" s="4" t="s">
        <v>5026</v>
      </c>
      <c r="K7957" s="4" t="s">
        <v>15</v>
      </c>
      <c r="L7957" s="4">
        <v>95928</v>
      </c>
      <c r="M7957" s="4" t="s">
        <v>9</v>
      </c>
      <c r="N7957" s="4" t="s">
        <v>5033</v>
      </c>
      <c r="O7957" s="4" t="s">
        <v>37</v>
      </c>
      <c r="P7957" s="4" t="s">
        <v>221</v>
      </c>
      <c r="Q7957" s="4" t="s">
        <v>5032</v>
      </c>
      <c r="R7957" s="4">
        <v>435.16800000000001</v>
      </c>
      <c r="S7957" s="4">
        <v>4</v>
      </c>
      <c r="T7957" s="4">
        <v>0.2</v>
      </c>
      <c r="U7957" s="4">
        <v>-59.835599999999999</v>
      </c>
      <c r="V7957" s="4" t="str">
        <f>INDEX(Regional_Lookup!$B$2:$B$5,MATCH('Sample - Superstore'!M7957,Regional_Lookup!$A$2:$A$5,0))</f>
        <v>James Chen</v>
      </c>
      <c r="W7957" s="4">
        <f>INDEX(Regional_Lookup!$C$2:$C$5, MATCH('Sample - Superstore'!M7957,Regional_Lookup!$A$2:$A$5, 0))</f>
        <v>0.18</v>
      </c>
      <c r="X7957" s="4">
        <f>U7957/R7957</f>
        <v>-0.13749999999999998</v>
      </c>
      <c r="Y7957" s="4" t="str">
        <f>IF(X7957&gt;=W7957, "Yes", "No")</f>
        <v>No</v>
      </c>
      <c r="Z7957" s="4">
        <f>D7957-C7957</f>
        <v>5</v>
      </c>
      <c r="AA7957" s="4" t="str" cm="1">
        <f t="array" ref="AA7957">_xlfn.IFS(Z7957&lt;=2,"Fast",Z7957&gt;5, "Slow", AND(Z7957&gt;=3,Z7957&lt;=5),"Standard")</f>
        <v>Standard</v>
      </c>
    </row>
    <row r="7958" spans="1:27" x14ac:dyDescent="0.2">
      <c r="A7958" s="4">
        <v>7957</v>
      </c>
      <c r="B7958" s="4" t="s">
        <v>5029</v>
      </c>
      <c r="C7958" s="5">
        <v>43013</v>
      </c>
      <c r="D7958" s="5">
        <v>43018</v>
      </c>
      <c r="E7958" s="4" t="s">
        <v>29</v>
      </c>
      <c r="F7958" s="4" t="s">
        <v>5028</v>
      </c>
      <c r="G7958" s="4" t="s">
        <v>5027</v>
      </c>
      <c r="H7958" s="4" t="s">
        <v>50</v>
      </c>
      <c r="I7958" s="4" t="s">
        <v>17</v>
      </c>
      <c r="J7958" s="4" t="s">
        <v>5026</v>
      </c>
      <c r="K7958" s="4" t="s">
        <v>15</v>
      </c>
      <c r="L7958" s="4">
        <v>95928</v>
      </c>
      <c r="M7958" s="4" t="s">
        <v>9</v>
      </c>
      <c r="N7958" s="4" t="s">
        <v>5031</v>
      </c>
      <c r="O7958" s="4" t="s">
        <v>13</v>
      </c>
      <c r="P7958" s="4" t="s">
        <v>109</v>
      </c>
      <c r="Q7958" s="4" t="s">
        <v>1359</v>
      </c>
      <c r="R7958" s="4">
        <v>14.9</v>
      </c>
      <c r="S7958" s="4">
        <v>5</v>
      </c>
      <c r="T7958" s="4">
        <v>0</v>
      </c>
      <c r="U7958" s="4">
        <v>6.8540000000000001</v>
      </c>
      <c r="V7958" s="4" t="str">
        <f>INDEX(Regional_Lookup!$B$2:$B$5,MATCH('Sample - Superstore'!M7958,Regional_Lookup!$A$2:$A$5,0))</f>
        <v>James Chen</v>
      </c>
      <c r="W7958" s="4">
        <f>INDEX(Regional_Lookup!$C$2:$C$5, MATCH('Sample - Superstore'!M7958,Regional_Lookup!$A$2:$A$5, 0))</f>
        <v>0.18</v>
      </c>
      <c r="X7958" s="4">
        <f>U7958/R7958</f>
        <v>0.46</v>
      </c>
      <c r="Y7958" s="4" t="str">
        <f>IF(X7958&gt;=W7958, "Yes", "No")</f>
        <v>Yes</v>
      </c>
      <c r="Z7958" s="4">
        <f>D7958-C7958</f>
        <v>5</v>
      </c>
      <c r="AA7958" s="4" t="str" cm="1">
        <f t="array" ref="AA7958">_xlfn.IFS(Z7958&lt;=2,"Fast",Z7958&gt;5, "Slow", AND(Z7958&gt;=3,Z7958&lt;=5),"Standard")</f>
        <v>Standard</v>
      </c>
    </row>
    <row r="7959" spans="1:27" x14ac:dyDescent="0.2">
      <c r="A7959" s="4">
        <v>7958</v>
      </c>
      <c r="B7959" s="4" t="s">
        <v>5029</v>
      </c>
      <c r="C7959" s="5">
        <v>43013</v>
      </c>
      <c r="D7959" s="5">
        <v>43018</v>
      </c>
      <c r="E7959" s="4" t="s">
        <v>29</v>
      </c>
      <c r="F7959" s="4" t="s">
        <v>5028</v>
      </c>
      <c r="G7959" s="4" t="s">
        <v>5027</v>
      </c>
      <c r="H7959" s="4" t="s">
        <v>50</v>
      </c>
      <c r="I7959" s="4" t="s">
        <v>17</v>
      </c>
      <c r="J7959" s="4" t="s">
        <v>5026</v>
      </c>
      <c r="K7959" s="4" t="s">
        <v>15</v>
      </c>
      <c r="L7959" s="4">
        <v>95928</v>
      </c>
      <c r="M7959" s="4" t="s">
        <v>9</v>
      </c>
      <c r="N7959" s="4" t="s">
        <v>3896</v>
      </c>
      <c r="O7959" s="4" t="s">
        <v>13</v>
      </c>
      <c r="P7959" s="4" t="s">
        <v>12</v>
      </c>
      <c r="Q7959" s="4" t="s">
        <v>3895</v>
      </c>
      <c r="R7959" s="4">
        <v>15.8</v>
      </c>
      <c r="S7959" s="4">
        <v>4</v>
      </c>
      <c r="T7959" s="4">
        <v>0</v>
      </c>
      <c r="U7959" s="4">
        <v>4.1079999999999997</v>
      </c>
      <c r="V7959" s="4" t="str">
        <f>INDEX(Regional_Lookup!$B$2:$B$5,MATCH('Sample - Superstore'!M7959,Regional_Lookup!$A$2:$A$5,0))</f>
        <v>James Chen</v>
      </c>
      <c r="W7959" s="4">
        <f>INDEX(Regional_Lookup!$C$2:$C$5, MATCH('Sample - Superstore'!M7959,Regional_Lookup!$A$2:$A$5, 0))</f>
        <v>0.18</v>
      </c>
      <c r="X7959" s="4">
        <f>U7959/R7959</f>
        <v>0.25999999999999995</v>
      </c>
      <c r="Y7959" s="4" t="str">
        <f>IF(X7959&gt;=W7959, "Yes", "No")</f>
        <v>Yes</v>
      </c>
      <c r="Z7959" s="4">
        <f>D7959-C7959</f>
        <v>5</v>
      </c>
      <c r="AA7959" s="4" t="str" cm="1">
        <f t="array" ref="AA7959">_xlfn.IFS(Z7959&lt;=2,"Fast",Z7959&gt;5, "Slow", AND(Z7959&gt;=3,Z7959&lt;=5),"Standard")</f>
        <v>Standard</v>
      </c>
    </row>
    <row r="7960" spans="1:27" x14ac:dyDescent="0.2">
      <c r="A7960" s="4">
        <v>7959</v>
      </c>
      <c r="B7960" s="4" t="s">
        <v>5029</v>
      </c>
      <c r="C7960" s="5">
        <v>43013</v>
      </c>
      <c r="D7960" s="5">
        <v>43018</v>
      </c>
      <c r="E7960" s="4" t="s">
        <v>29</v>
      </c>
      <c r="F7960" s="4" t="s">
        <v>5028</v>
      </c>
      <c r="G7960" s="4" t="s">
        <v>5027</v>
      </c>
      <c r="H7960" s="4" t="s">
        <v>50</v>
      </c>
      <c r="I7960" s="4" t="s">
        <v>17</v>
      </c>
      <c r="J7960" s="4" t="s">
        <v>5026</v>
      </c>
      <c r="K7960" s="4" t="s">
        <v>15</v>
      </c>
      <c r="L7960" s="4">
        <v>95928</v>
      </c>
      <c r="M7960" s="4" t="s">
        <v>9</v>
      </c>
      <c r="N7960" s="4" t="s">
        <v>803</v>
      </c>
      <c r="O7960" s="4" t="s">
        <v>37</v>
      </c>
      <c r="P7960" s="4" t="s">
        <v>36</v>
      </c>
      <c r="Q7960" s="4" t="s">
        <v>802</v>
      </c>
      <c r="R7960" s="4">
        <v>72.900000000000006</v>
      </c>
      <c r="S7960" s="4">
        <v>5</v>
      </c>
      <c r="T7960" s="4">
        <v>0</v>
      </c>
      <c r="U7960" s="4">
        <v>26.972999999999999</v>
      </c>
      <c r="V7960" s="4" t="str">
        <f>INDEX(Regional_Lookup!$B$2:$B$5,MATCH('Sample - Superstore'!M7960,Regional_Lookup!$A$2:$A$5,0))</f>
        <v>James Chen</v>
      </c>
      <c r="W7960" s="4">
        <f>INDEX(Regional_Lookup!$C$2:$C$5, MATCH('Sample - Superstore'!M7960,Regional_Lookup!$A$2:$A$5, 0))</f>
        <v>0.18</v>
      </c>
      <c r="X7960" s="4">
        <f>U7960/R7960</f>
        <v>0.36999999999999994</v>
      </c>
      <c r="Y7960" s="4" t="str">
        <f>IF(X7960&gt;=W7960, "Yes", "No")</f>
        <v>Yes</v>
      </c>
      <c r="Z7960" s="4">
        <f>D7960-C7960</f>
        <v>5</v>
      </c>
      <c r="AA7960" s="4" t="str" cm="1">
        <f t="array" ref="AA7960">_xlfn.IFS(Z7960&lt;=2,"Fast",Z7960&gt;5, "Slow", AND(Z7960&gt;=3,Z7960&lt;=5),"Standard")</f>
        <v>Standard</v>
      </c>
    </row>
    <row r="7961" spans="1:27" x14ac:dyDescent="0.2">
      <c r="A7961" s="4">
        <v>7960</v>
      </c>
      <c r="B7961" s="4" t="s">
        <v>5029</v>
      </c>
      <c r="C7961" s="5">
        <v>43013</v>
      </c>
      <c r="D7961" s="5">
        <v>43018</v>
      </c>
      <c r="E7961" s="4" t="s">
        <v>29</v>
      </c>
      <c r="F7961" s="4" t="s">
        <v>5028</v>
      </c>
      <c r="G7961" s="4" t="s">
        <v>5027</v>
      </c>
      <c r="H7961" s="4" t="s">
        <v>50</v>
      </c>
      <c r="I7961" s="4" t="s">
        <v>17</v>
      </c>
      <c r="J7961" s="4" t="s">
        <v>5026</v>
      </c>
      <c r="K7961" s="4" t="s">
        <v>15</v>
      </c>
      <c r="L7961" s="4">
        <v>95928</v>
      </c>
      <c r="M7961" s="4" t="s">
        <v>9</v>
      </c>
      <c r="N7961" s="4" t="s">
        <v>5030</v>
      </c>
      <c r="O7961" s="4" t="s">
        <v>37</v>
      </c>
      <c r="P7961" s="4" t="s">
        <v>92</v>
      </c>
      <c r="Q7961" s="4" t="s">
        <v>91</v>
      </c>
      <c r="R7961" s="4">
        <v>206.352</v>
      </c>
      <c r="S7961" s="4">
        <v>3</v>
      </c>
      <c r="T7961" s="4">
        <v>0.2</v>
      </c>
      <c r="U7961" s="4">
        <v>5.1588000000000003</v>
      </c>
      <c r="V7961" s="4" t="str">
        <f>INDEX(Regional_Lookup!$B$2:$B$5,MATCH('Sample - Superstore'!M7961,Regional_Lookup!$A$2:$A$5,0))</f>
        <v>James Chen</v>
      </c>
      <c r="W7961" s="4">
        <f>INDEX(Regional_Lookup!$C$2:$C$5, MATCH('Sample - Superstore'!M7961,Regional_Lookup!$A$2:$A$5, 0))</f>
        <v>0.18</v>
      </c>
      <c r="X7961" s="4">
        <f>U7961/R7961</f>
        <v>2.5000000000000001E-2</v>
      </c>
      <c r="Y7961" s="4" t="str">
        <f>IF(X7961&gt;=W7961, "Yes", "No")</f>
        <v>No</v>
      </c>
      <c r="Z7961" s="4">
        <f>D7961-C7961</f>
        <v>5</v>
      </c>
      <c r="AA7961" s="4" t="str" cm="1">
        <f t="array" ref="AA7961">_xlfn.IFS(Z7961&lt;=2,"Fast",Z7961&gt;5, "Slow", AND(Z7961&gt;=3,Z7961&lt;=5),"Standard")</f>
        <v>Standard</v>
      </c>
    </row>
    <row r="7962" spans="1:27" x14ac:dyDescent="0.2">
      <c r="A7962" s="4">
        <v>7961</v>
      </c>
      <c r="B7962" s="4" t="s">
        <v>5029</v>
      </c>
      <c r="C7962" s="5">
        <v>43013</v>
      </c>
      <c r="D7962" s="5">
        <v>43018</v>
      </c>
      <c r="E7962" s="4" t="s">
        <v>29</v>
      </c>
      <c r="F7962" s="4" t="s">
        <v>5028</v>
      </c>
      <c r="G7962" s="4" t="s">
        <v>5027</v>
      </c>
      <c r="H7962" s="4" t="s">
        <v>50</v>
      </c>
      <c r="I7962" s="4" t="s">
        <v>17</v>
      </c>
      <c r="J7962" s="4" t="s">
        <v>5026</v>
      </c>
      <c r="K7962" s="4" t="s">
        <v>15</v>
      </c>
      <c r="L7962" s="4">
        <v>95928</v>
      </c>
      <c r="M7962" s="4" t="s">
        <v>9</v>
      </c>
      <c r="N7962" s="4" t="s">
        <v>5025</v>
      </c>
      <c r="O7962" s="4" t="s">
        <v>33</v>
      </c>
      <c r="P7962" s="4" t="s">
        <v>32</v>
      </c>
      <c r="Q7962" s="4" t="s">
        <v>5024</v>
      </c>
      <c r="R7962" s="4">
        <v>7.992</v>
      </c>
      <c r="S7962" s="4">
        <v>1</v>
      </c>
      <c r="T7962" s="4">
        <v>0.2</v>
      </c>
      <c r="U7962" s="4">
        <v>2.6972999999999998</v>
      </c>
      <c r="V7962" s="4" t="str">
        <f>INDEX(Regional_Lookup!$B$2:$B$5,MATCH('Sample - Superstore'!M7962,Regional_Lookup!$A$2:$A$5,0))</f>
        <v>James Chen</v>
      </c>
      <c r="W7962" s="4">
        <f>INDEX(Regional_Lookup!$C$2:$C$5, MATCH('Sample - Superstore'!M7962,Regional_Lookup!$A$2:$A$5, 0))</f>
        <v>0.18</v>
      </c>
      <c r="X7962" s="4">
        <f>U7962/R7962</f>
        <v>0.33749999999999997</v>
      </c>
      <c r="Y7962" s="4" t="str">
        <f>IF(X7962&gt;=W7962, "Yes", "No")</f>
        <v>Yes</v>
      </c>
      <c r="Z7962" s="4">
        <f>D7962-C7962</f>
        <v>5</v>
      </c>
      <c r="AA7962" s="4" t="str" cm="1">
        <f t="array" ref="AA7962">_xlfn.IFS(Z7962&lt;=2,"Fast",Z7962&gt;5, "Slow", AND(Z7962&gt;=3,Z7962&lt;=5),"Standard")</f>
        <v>Standard</v>
      </c>
    </row>
    <row r="7963" spans="1:27" x14ac:dyDescent="0.2">
      <c r="A7963" s="4">
        <v>7962</v>
      </c>
      <c r="B7963" s="4" t="s">
        <v>5023</v>
      </c>
      <c r="C7963" s="5">
        <v>43057</v>
      </c>
      <c r="D7963" s="5">
        <v>43062</v>
      </c>
      <c r="E7963" s="4" t="s">
        <v>21</v>
      </c>
      <c r="F7963" s="4" t="s">
        <v>644</v>
      </c>
      <c r="G7963" s="4" t="s">
        <v>643</v>
      </c>
      <c r="H7963" s="4" t="s">
        <v>50</v>
      </c>
      <c r="I7963" s="4" t="s">
        <v>17</v>
      </c>
      <c r="J7963" s="4" t="s">
        <v>5022</v>
      </c>
      <c r="K7963" s="4" t="s">
        <v>41</v>
      </c>
      <c r="L7963" s="4">
        <v>33023</v>
      </c>
      <c r="M7963" s="4" t="s">
        <v>7</v>
      </c>
      <c r="N7963" s="4" t="s">
        <v>4639</v>
      </c>
      <c r="O7963" s="4" t="s">
        <v>13</v>
      </c>
      <c r="P7963" s="4" t="s">
        <v>231</v>
      </c>
      <c r="Q7963" s="4" t="s">
        <v>4638</v>
      </c>
      <c r="R7963" s="4">
        <v>81.36</v>
      </c>
      <c r="S7963" s="4">
        <v>5</v>
      </c>
      <c r="T7963" s="4">
        <v>0.2</v>
      </c>
      <c r="U7963" s="4">
        <v>-19.323</v>
      </c>
      <c r="V7963" s="4" t="str">
        <f>INDEX(Regional_Lookup!$B$2:$B$5,MATCH('Sample - Superstore'!M7963,Regional_Lookup!$A$2:$A$5,0))</f>
        <v>Maria Santos</v>
      </c>
      <c r="W7963" s="4">
        <f>INDEX(Regional_Lookup!$C$2:$C$5, MATCH('Sample - Superstore'!M7963,Regional_Lookup!$A$2:$A$5, 0))</f>
        <v>0.15</v>
      </c>
      <c r="X7963" s="4">
        <f>U7963/R7963</f>
        <v>-0.23750000000000002</v>
      </c>
      <c r="Y7963" s="4" t="str">
        <f>IF(X7963&gt;=W7963, "Yes", "No")</f>
        <v>No</v>
      </c>
      <c r="Z7963" s="4">
        <f>D7963-C7963</f>
        <v>5</v>
      </c>
      <c r="AA7963" s="4" t="str" cm="1">
        <f t="array" ref="AA7963">_xlfn.IFS(Z7963&lt;=2,"Fast",Z7963&gt;5, "Slow", AND(Z7963&gt;=3,Z7963&lt;=5),"Standard")</f>
        <v>Standard</v>
      </c>
    </row>
    <row r="7964" spans="1:27" x14ac:dyDescent="0.2">
      <c r="A7964" s="4">
        <v>7963</v>
      </c>
      <c r="B7964" s="4" t="s">
        <v>5023</v>
      </c>
      <c r="C7964" s="5">
        <v>43057</v>
      </c>
      <c r="D7964" s="5">
        <v>43062</v>
      </c>
      <c r="E7964" s="4" t="s">
        <v>21</v>
      </c>
      <c r="F7964" s="4" t="s">
        <v>644</v>
      </c>
      <c r="G7964" s="4" t="s">
        <v>643</v>
      </c>
      <c r="H7964" s="4" t="s">
        <v>50</v>
      </c>
      <c r="I7964" s="4" t="s">
        <v>17</v>
      </c>
      <c r="J7964" s="4" t="s">
        <v>5022</v>
      </c>
      <c r="K7964" s="4" t="s">
        <v>41</v>
      </c>
      <c r="L7964" s="4">
        <v>33023</v>
      </c>
      <c r="M7964" s="4" t="s">
        <v>7</v>
      </c>
      <c r="N7964" s="4" t="s">
        <v>1525</v>
      </c>
      <c r="O7964" s="4" t="s">
        <v>13</v>
      </c>
      <c r="P7964" s="4" t="s">
        <v>100</v>
      </c>
      <c r="Q7964" s="4" t="s">
        <v>1524</v>
      </c>
      <c r="R7964" s="4">
        <v>20.231999999999999</v>
      </c>
      <c r="S7964" s="4">
        <v>8</v>
      </c>
      <c r="T7964" s="4">
        <v>0.7</v>
      </c>
      <c r="U7964" s="4">
        <v>-16.185600000000001</v>
      </c>
      <c r="V7964" s="4" t="str">
        <f>INDEX(Regional_Lookup!$B$2:$B$5,MATCH('Sample - Superstore'!M7964,Regional_Lookup!$A$2:$A$5,0))</f>
        <v>Maria Santos</v>
      </c>
      <c r="W7964" s="4">
        <f>INDEX(Regional_Lookup!$C$2:$C$5, MATCH('Sample - Superstore'!M7964,Regional_Lookup!$A$2:$A$5, 0))</f>
        <v>0.15</v>
      </c>
      <c r="X7964" s="4">
        <f>U7964/R7964</f>
        <v>-0.8</v>
      </c>
      <c r="Y7964" s="4" t="str">
        <f>IF(X7964&gt;=W7964, "Yes", "No")</f>
        <v>No</v>
      </c>
      <c r="Z7964" s="4">
        <f>D7964-C7964</f>
        <v>5</v>
      </c>
      <c r="AA7964" s="4" t="str" cm="1">
        <f t="array" ref="AA7964">_xlfn.IFS(Z7964&lt;=2,"Fast",Z7964&gt;5, "Slow", AND(Z7964&gt;=3,Z7964&lt;=5),"Standard")</f>
        <v>Standard</v>
      </c>
    </row>
    <row r="7965" spans="1:27" x14ac:dyDescent="0.2">
      <c r="A7965" s="4">
        <v>7964</v>
      </c>
      <c r="B7965" s="4" t="s">
        <v>5023</v>
      </c>
      <c r="C7965" s="5">
        <v>43057</v>
      </c>
      <c r="D7965" s="5">
        <v>43062</v>
      </c>
      <c r="E7965" s="4" t="s">
        <v>21</v>
      </c>
      <c r="F7965" s="4" t="s">
        <v>644</v>
      </c>
      <c r="G7965" s="4" t="s">
        <v>643</v>
      </c>
      <c r="H7965" s="4" t="s">
        <v>50</v>
      </c>
      <c r="I7965" s="4" t="s">
        <v>17</v>
      </c>
      <c r="J7965" s="4" t="s">
        <v>5022</v>
      </c>
      <c r="K7965" s="4" t="s">
        <v>41</v>
      </c>
      <c r="L7965" s="4">
        <v>33023</v>
      </c>
      <c r="M7965" s="4" t="s">
        <v>7</v>
      </c>
      <c r="N7965" s="4" t="s">
        <v>14</v>
      </c>
      <c r="O7965" s="4" t="s">
        <v>13</v>
      </c>
      <c r="P7965" s="4" t="s">
        <v>12</v>
      </c>
      <c r="Q7965" s="4" t="s">
        <v>11</v>
      </c>
      <c r="R7965" s="4">
        <v>389.05599999999998</v>
      </c>
      <c r="S7965" s="4">
        <v>4</v>
      </c>
      <c r="T7965" s="4">
        <v>0.2</v>
      </c>
      <c r="U7965" s="4">
        <v>48.631999999999998</v>
      </c>
      <c r="V7965" s="4" t="str">
        <f>INDEX(Regional_Lookup!$B$2:$B$5,MATCH('Sample - Superstore'!M7965,Regional_Lookup!$A$2:$A$5,0))</f>
        <v>Maria Santos</v>
      </c>
      <c r="W7965" s="4">
        <f>INDEX(Regional_Lookup!$C$2:$C$5, MATCH('Sample - Superstore'!M7965,Regional_Lookup!$A$2:$A$5, 0))</f>
        <v>0.15</v>
      </c>
      <c r="X7965" s="4">
        <f>U7965/R7965</f>
        <v>0.125</v>
      </c>
      <c r="Y7965" s="4" t="str">
        <f>IF(X7965&gt;=W7965, "Yes", "No")</f>
        <v>No</v>
      </c>
      <c r="Z7965" s="4">
        <f>D7965-C7965</f>
        <v>5</v>
      </c>
      <c r="AA7965" s="4" t="str" cm="1">
        <f t="array" ref="AA7965">_xlfn.IFS(Z7965&lt;=2,"Fast",Z7965&gt;5, "Slow", AND(Z7965&gt;=3,Z7965&lt;=5),"Standard")</f>
        <v>Standard</v>
      </c>
    </row>
    <row r="7966" spans="1:27" x14ac:dyDescent="0.2">
      <c r="A7966" s="4">
        <v>7965</v>
      </c>
      <c r="B7966" s="4" t="s">
        <v>5023</v>
      </c>
      <c r="C7966" s="5">
        <v>43057</v>
      </c>
      <c r="D7966" s="5">
        <v>43062</v>
      </c>
      <c r="E7966" s="4" t="s">
        <v>21</v>
      </c>
      <c r="F7966" s="4" t="s">
        <v>644</v>
      </c>
      <c r="G7966" s="4" t="s">
        <v>643</v>
      </c>
      <c r="H7966" s="4" t="s">
        <v>50</v>
      </c>
      <c r="I7966" s="4" t="s">
        <v>17</v>
      </c>
      <c r="J7966" s="4" t="s">
        <v>5022</v>
      </c>
      <c r="K7966" s="4" t="s">
        <v>41</v>
      </c>
      <c r="L7966" s="4">
        <v>33023</v>
      </c>
      <c r="M7966" s="4" t="s">
        <v>7</v>
      </c>
      <c r="N7966" s="4" t="s">
        <v>503</v>
      </c>
      <c r="O7966" s="4" t="s">
        <v>13</v>
      </c>
      <c r="P7966" s="4" t="s">
        <v>24</v>
      </c>
      <c r="Q7966" s="4" t="s">
        <v>502</v>
      </c>
      <c r="R7966" s="4">
        <v>20.736000000000001</v>
      </c>
      <c r="S7966" s="4">
        <v>4</v>
      </c>
      <c r="T7966" s="4">
        <v>0.2</v>
      </c>
      <c r="U7966" s="4">
        <v>7.2576000000000001</v>
      </c>
      <c r="V7966" s="4" t="str">
        <f>INDEX(Regional_Lookup!$B$2:$B$5,MATCH('Sample - Superstore'!M7966,Regional_Lookup!$A$2:$A$5,0))</f>
        <v>Maria Santos</v>
      </c>
      <c r="W7966" s="4">
        <f>INDEX(Regional_Lookup!$C$2:$C$5, MATCH('Sample - Superstore'!M7966,Regional_Lookup!$A$2:$A$5, 0))</f>
        <v>0.15</v>
      </c>
      <c r="X7966" s="4">
        <f>U7966/R7966</f>
        <v>0.35</v>
      </c>
      <c r="Y7966" s="4" t="str">
        <f>IF(X7966&gt;=W7966, "Yes", "No")</f>
        <v>Yes</v>
      </c>
      <c r="Z7966" s="4">
        <f>D7966-C7966</f>
        <v>5</v>
      </c>
      <c r="AA7966" s="4" t="str" cm="1">
        <f t="array" ref="AA7966">_xlfn.IFS(Z7966&lt;=2,"Fast",Z7966&gt;5, "Slow", AND(Z7966&gt;=3,Z7966&lt;=5),"Standard")</f>
        <v>Standard</v>
      </c>
    </row>
    <row r="7967" spans="1:27" x14ac:dyDescent="0.2">
      <c r="A7967" s="4">
        <v>7966</v>
      </c>
      <c r="B7967" s="4" t="s">
        <v>5023</v>
      </c>
      <c r="C7967" s="5">
        <v>43057</v>
      </c>
      <c r="D7967" s="5">
        <v>43062</v>
      </c>
      <c r="E7967" s="4" t="s">
        <v>21</v>
      </c>
      <c r="F7967" s="4" t="s">
        <v>644</v>
      </c>
      <c r="G7967" s="4" t="s">
        <v>643</v>
      </c>
      <c r="H7967" s="4" t="s">
        <v>50</v>
      </c>
      <c r="I7967" s="4" t="s">
        <v>17</v>
      </c>
      <c r="J7967" s="4" t="s">
        <v>5022</v>
      </c>
      <c r="K7967" s="4" t="s">
        <v>41</v>
      </c>
      <c r="L7967" s="4">
        <v>33023</v>
      </c>
      <c r="M7967" s="4" t="s">
        <v>7</v>
      </c>
      <c r="N7967" s="4" t="s">
        <v>5021</v>
      </c>
      <c r="O7967" s="4" t="s">
        <v>13</v>
      </c>
      <c r="P7967" s="4" t="s">
        <v>24</v>
      </c>
      <c r="Q7967" s="4" t="s">
        <v>5020</v>
      </c>
      <c r="R7967" s="4">
        <v>41.472000000000001</v>
      </c>
      <c r="S7967" s="4">
        <v>8</v>
      </c>
      <c r="T7967" s="4">
        <v>0.2</v>
      </c>
      <c r="U7967" s="4">
        <v>14.5152</v>
      </c>
      <c r="V7967" s="4" t="str">
        <f>INDEX(Regional_Lookup!$B$2:$B$5,MATCH('Sample - Superstore'!M7967,Regional_Lookup!$A$2:$A$5,0))</f>
        <v>Maria Santos</v>
      </c>
      <c r="W7967" s="4">
        <f>INDEX(Regional_Lookup!$C$2:$C$5, MATCH('Sample - Superstore'!M7967,Regional_Lookup!$A$2:$A$5, 0))</f>
        <v>0.15</v>
      </c>
      <c r="X7967" s="4">
        <f>U7967/R7967</f>
        <v>0.35</v>
      </c>
      <c r="Y7967" s="4" t="str">
        <f>IF(X7967&gt;=W7967, "Yes", "No")</f>
        <v>Yes</v>
      </c>
      <c r="Z7967" s="4">
        <f>D7967-C7967</f>
        <v>5</v>
      </c>
      <c r="AA7967" s="4" t="str" cm="1">
        <f t="array" ref="AA7967">_xlfn.IFS(Z7967&lt;=2,"Fast",Z7967&gt;5, "Slow", AND(Z7967&gt;=3,Z7967&lt;=5),"Standard")</f>
        <v>Standard</v>
      </c>
    </row>
    <row r="7968" spans="1:27" x14ac:dyDescent="0.2">
      <c r="A7968" s="4">
        <v>7967</v>
      </c>
      <c r="B7968" s="4" t="s">
        <v>5019</v>
      </c>
      <c r="C7968" s="5">
        <v>42086</v>
      </c>
      <c r="D7968" s="5">
        <v>42093</v>
      </c>
      <c r="E7968" s="4" t="s">
        <v>29</v>
      </c>
      <c r="F7968" s="4" t="s">
        <v>3588</v>
      </c>
      <c r="G7968" s="4" t="s">
        <v>3587</v>
      </c>
      <c r="H7968" s="4" t="s">
        <v>50</v>
      </c>
      <c r="I7968" s="4" t="s">
        <v>17</v>
      </c>
      <c r="J7968" s="4" t="s">
        <v>59</v>
      </c>
      <c r="K7968" s="4" t="s">
        <v>15</v>
      </c>
      <c r="L7968" s="4">
        <v>90049</v>
      </c>
      <c r="M7968" s="4" t="s">
        <v>9</v>
      </c>
      <c r="N7968" s="4" t="s">
        <v>826</v>
      </c>
      <c r="O7968" s="4" t="s">
        <v>13</v>
      </c>
      <c r="P7968" s="4" t="s">
        <v>24</v>
      </c>
      <c r="Q7968" s="4" t="s">
        <v>825</v>
      </c>
      <c r="R7968" s="4">
        <v>33.36</v>
      </c>
      <c r="S7968" s="4">
        <v>4</v>
      </c>
      <c r="T7968" s="4">
        <v>0</v>
      </c>
      <c r="U7968" s="4">
        <v>16.68</v>
      </c>
      <c r="V7968" s="4" t="str">
        <f>INDEX(Regional_Lookup!$B$2:$B$5,MATCH('Sample - Superstore'!M7968,Regional_Lookup!$A$2:$A$5,0))</f>
        <v>James Chen</v>
      </c>
      <c r="W7968" s="4">
        <f>INDEX(Regional_Lookup!$C$2:$C$5, MATCH('Sample - Superstore'!M7968,Regional_Lookup!$A$2:$A$5, 0))</f>
        <v>0.18</v>
      </c>
      <c r="X7968" s="4">
        <f>U7968/R7968</f>
        <v>0.5</v>
      </c>
      <c r="Y7968" s="4" t="str">
        <f>IF(X7968&gt;=W7968, "Yes", "No")</f>
        <v>Yes</v>
      </c>
      <c r="Z7968" s="4">
        <f>D7968-C7968</f>
        <v>7</v>
      </c>
      <c r="AA7968" s="4" t="str" cm="1">
        <f t="array" ref="AA7968">_xlfn.IFS(Z7968&lt;=2,"Fast",Z7968&gt;5, "Slow", AND(Z7968&gt;=3,Z7968&lt;=5),"Standard")</f>
        <v>Slow</v>
      </c>
    </row>
    <row r="7969" spans="1:27" x14ac:dyDescent="0.2">
      <c r="A7969" s="4">
        <v>7968</v>
      </c>
      <c r="B7969" s="4" t="s">
        <v>5016</v>
      </c>
      <c r="C7969" s="5">
        <v>42653</v>
      </c>
      <c r="D7969" s="5">
        <v>42655</v>
      </c>
      <c r="E7969" s="4" t="s">
        <v>89</v>
      </c>
      <c r="F7969" s="4" t="s">
        <v>2653</v>
      </c>
      <c r="G7969" s="4" t="s">
        <v>2652</v>
      </c>
      <c r="H7969" s="4" t="s">
        <v>50</v>
      </c>
      <c r="I7969" s="4" t="s">
        <v>17</v>
      </c>
      <c r="J7969" s="4" t="s">
        <v>2081</v>
      </c>
      <c r="K7969" s="4" t="s">
        <v>394</v>
      </c>
      <c r="L7969" s="4">
        <v>80219</v>
      </c>
      <c r="M7969" s="4" t="s">
        <v>9</v>
      </c>
      <c r="N7969" s="4" t="s">
        <v>5018</v>
      </c>
      <c r="O7969" s="4" t="s">
        <v>37</v>
      </c>
      <c r="P7969" s="4" t="s">
        <v>165</v>
      </c>
      <c r="Q7969" s="4" t="s">
        <v>5017</v>
      </c>
      <c r="R7969" s="4">
        <v>90.882000000000005</v>
      </c>
      <c r="S7969" s="4">
        <v>3</v>
      </c>
      <c r="T7969" s="4">
        <v>0.7</v>
      </c>
      <c r="U7969" s="4">
        <v>-190.85220000000001</v>
      </c>
      <c r="V7969" s="4" t="str">
        <f>INDEX(Regional_Lookup!$B$2:$B$5,MATCH('Sample - Superstore'!M7969,Regional_Lookup!$A$2:$A$5,0))</f>
        <v>James Chen</v>
      </c>
      <c r="W7969" s="4">
        <f>INDEX(Regional_Lookup!$C$2:$C$5, MATCH('Sample - Superstore'!M7969,Regional_Lookup!$A$2:$A$5, 0))</f>
        <v>0.18</v>
      </c>
      <c r="X7969" s="4">
        <f>U7969/R7969</f>
        <v>-2.1</v>
      </c>
      <c r="Y7969" s="4" t="str">
        <f>IF(X7969&gt;=W7969, "Yes", "No")</f>
        <v>No</v>
      </c>
      <c r="Z7969" s="4">
        <f>D7969-C7969</f>
        <v>2</v>
      </c>
      <c r="AA7969" s="4" t="str" cm="1">
        <f t="array" ref="AA7969">_xlfn.IFS(Z7969&lt;=2,"Fast",Z7969&gt;5, "Slow", AND(Z7969&gt;=3,Z7969&lt;=5),"Standard")</f>
        <v>Fast</v>
      </c>
    </row>
    <row r="7970" spans="1:27" x14ac:dyDescent="0.2">
      <c r="A7970" s="4">
        <v>7969</v>
      </c>
      <c r="B7970" s="4" t="s">
        <v>5016</v>
      </c>
      <c r="C7970" s="5">
        <v>42653</v>
      </c>
      <c r="D7970" s="5">
        <v>42655</v>
      </c>
      <c r="E7970" s="4" t="s">
        <v>89</v>
      </c>
      <c r="F7970" s="4" t="s">
        <v>2653</v>
      </c>
      <c r="G7970" s="4" t="s">
        <v>2652</v>
      </c>
      <c r="H7970" s="4" t="s">
        <v>50</v>
      </c>
      <c r="I7970" s="4" t="s">
        <v>17</v>
      </c>
      <c r="J7970" s="4" t="s">
        <v>2081</v>
      </c>
      <c r="K7970" s="4" t="s">
        <v>394</v>
      </c>
      <c r="L7970" s="4">
        <v>80219</v>
      </c>
      <c r="M7970" s="4" t="s">
        <v>9</v>
      </c>
      <c r="N7970" s="4" t="s">
        <v>1864</v>
      </c>
      <c r="O7970" s="4" t="s">
        <v>33</v>
      </c>
      <c r="P7970" s="4" t="s">
        <v>32</v>
      </c>
      <c r="Q7970" s="4" t="s">
        <v>1863</v>
      </c>
      <c r="R7970" s="4">
        <v>15.992000000000001</v>
      </c>
      <c r="S7970" s="4">
        <v>1</v>
      </c>
      <c r="T7970" s="4">
        <v>0.2</v>
      </c>
      <c r="U7970" s="4">
        <v>-2.9984999999999999</v>
      </c>
      <c r="V7970" s="4" t="str">
        <f>INDEX(Regional_Lookup!$B$2:$B$5,MATCH('Sample - Superstore'!M7970,Regional_Lookup!$A$2:$A$5,0))</f>
        <v>James Chen</v>
      </c>
      <c r="W7970" s="4">
        <f>INDEX(Regional_Lookup!$C$2:$C$5, MATCH('Sample - Superstore'!M7970,Regional_Lookup!$A$2:$A$5, 0))</f>
        <v>0.18</v>
      </c>
      <c r="X7970" s="4">
        <f>U7970/R7970</f>
        <v>-0.18749999999999997</v>
      </c>
      <c r="Y7970" s="4" t="str">
        <f>IF(X7970&gt;=W7970, "Yes", "No")</f>
        <v>No</v>
      </c>
      <c r="Z7970" s="4">
        <f>D7970-C7970</f>
        <v>2</v>
      </c>
      <c r="AA7970" s="4" t="str" cm="1">
        <f t="array" ref="AA7970">_xlfn.IFS(Z7970&lt;=2,"Fast",Z7970&gt;5, "Slow", AND(Z7970&gt;=3,Z7970&lt;=5),"Standard")</f>
        <v>Fast</v>
      </c>
    </row>
    <row r="7971" spans="1:27" x14ac:dyDescent="0.2">
      <c r="A7971" s="4">
        <v>7970</v>
      </c>
      <c r="B7971" s="4" t="s">
        <v>5016</v>
      </c>
      <c r="C7971" s="5">
        <v>42653</v>
      </c>
      <c r="D7971" s="5">
        <v>42655</v>
      </c>
      <c r="E7971" s="4" t="s">
        <v>89</v>
      </c>
      <c r="F7971" s="4" t="s">
        <v>2653</v>
      </c>
      <c r="G7971" s="4" t="s">
        <v>2652</v>
      </c>
      <c r="H7971" s="4" t="s">
        <v>50</v>
      </c>
      <c r="I7971" s="4" t="s">
        <v>17</v>
      </c>
      <c r="J7971" s="4" t="s">
        <v>2081</v>
      </c>
      <c r="K7971" s="4" t="s">
        <v>394</v>
      </c>
      <c r="L7971" s="4">
        <v>80219</v>
      </c>
      <c r="M7971" s="4" t="s">
        <v>9</v>
      </c>
      <c r="N7971" s="4" t="s">
        <v>5015</v>
      </c>
      <c r="O7971" s="4" t="s">
        <v>37</v>
      </c>
      <c r="P7971" s="4" t="s">
        <v>221</v>
      </c>
      <c r="Q7971" s="4" t="s">
        <v>5014</v>
      </c>
      <c r="R7971" s="4">
        <v>120.78400000000001</v>
      </c>
      <c r="S7971" s="4">
        <v>1</v>
      </c>
      <c r="T7971" s="4">
        <v>0.2</v>
      </c>
      <c r="U7971" s="4">
        <v>13.588200000000001</v>
      </c>
      <c r="V7971" s="4" t="str">
        <f>INDEX(Regional_Lookup!$B$2:$B$5,MATCH('Sample - Superstore'!M7971,Regional_Lookup!$A$2:$A$5,0))</f>
        <v>James Chen</v>
      </c>
      <c r="W7971" s="4">
        <f>INDEX(Regional_Lookup!$C$2:$C$5, MATCH('Sample - Superstore'!M7971,Regional_Lookup!$A$2:$A$5, 0))</f>
        <v>0.18</v>
      </c>
      <c r="X7971" s="4">
        <f>U7971/R7971</f>
        <v>0.1125</v>
      </c>
      <c r="Y7971" s="4" t="str">
        <f>IF(X7971&gt;=W7971, "Yes", "No")</f>
        <v>No</v>
      </c>
      <c r="Z7971" s="4">
        <f>D7971-C7971</f>
        <v>2</v>
      </c>
      <c r="AA7971" s="4" t="str" cm="1">
        <f t="array" ref="AA7971">_xlfn.IFS(Z7971&lt;=2,"Fast",Z7971&gt;5, "Slow", AND(Z7971&gt;=3,Z7971&lt;=5),"Standard")</f>
        <v>Fast</v>
      </c>
    </row>
    <row r="7972" spans="1:27" x14ac:dyDescent="0.2">
      <c r="A7972" s="4">
        <v>7971</v>
      </c>
      <c r="B7972" s="4" t="s">
        <v>5009</v>
      </c>
      <c r="C7972" s="5">
        <v>42232</v>
      </c>
      <c r="D7972" s="5">
        <v>42236</v>
      </c>
      <c r="E7972" s="4" t="s">
        <v>29</v>
      </c>
      <c r="F7972" s="4" t="s">
        <v>3723</v>
      </c>
      <c r="G7972" s="4" t="s">
        <v>3722</v>
      </c>
      <c r="H7972" s="4" t="s">
        <v>50</v>
      </c>
      <c r="I7972" s="4" t="s">
        <v>17</v>
      </c>
      <c r="J7972" s="4" t="s">
        <v>159</v>
      </c>
      <c r="K7972" s="4" t="s">
        <v>158</v>
      </c>
      <c r="L7972" s="4">
        <v>19134</v>
      </c>
      <c r="M7972" s="4" t="s">
        <v>5</v>
      </c>
      <c r="N7972" s="4" t="s">
        <v>3793</v>
      </c>
      <c r="O7972" s="4" t="s">
        <v>33</v>
      </c>
      <c r="P7972" s="4" t="s">
        <v>32</v>
      </c>
      <c r="Q7972" s="4" t="s">
        <v>3792</v>
      </c>
      <c r="R7972" s="4">
        <v>519.79200000000003</v>
      </c>
      <c r="S7972" s="4">
        <v>4</v>
      </c>
      <c r="T7972" s="4">
        <v>0.4</v>
      </c>
      <c r="U7972" s="4">
        <v>-112.6216</v>
      </c>
      <c r="V7972" s="4" t="str">
        <f>INDEX(Regional_Lookup!$B$2:$B$5,MATCH('Sample - Superstore'!M7972,Regional_Lookup!$A$2:$A$5,0))</f>
        <v>Sarah Miller</v>
      </c>
      <c r="W7972" s="4">
        <f>INDEX(Regional_Lookup!$C$2:$C$5, MATCH('Sample - Superstore'!M7972,Regional_Lookup!$A$2:$A$5, 0))</f>
        <v>0.16</v>
      </c>
      <c r="X7972" s="4">
        <f>U7972/R7972</f>
        <v>-0.21666666666666665</v>
      </c>
      <c r="Y7972" s="4" t="str">
        <f>IF(X7972&gt;=W7972, "Yes", "No")</f>
        <v>No</v>
      </c>
      <c r="Z7972" s="4">
        <f>D7972-C7972</f>
        <v>4</v>
      </c>
      <c r="AA7972" s="4" t="str" cm="1">
        <f t="array" ref="AA7972">_xlfn.IFS(Z7972&lt;=2,"Fast",Z7972&gt;5, "Slow", AND(Z7972&gt;=3,Z7972&lt;=5),"Standard")</f>
        <v>Standard</v>
      </c>
    </row>
    <row r="7973" spans="1:27" x14ac:dyDescent="0.2">
      <c r="A7973" s="4">
        <v>7972</v>
      </c>
      <c r="B7973" s="4" t="s">
        <v>5009</v>
      </c>
      <c r="C7973" s="5">
        <v>42232</v>
      </c>
      <c r="D7973" s="5">
        <v>42236</v>
      </c>
      <c r="E7973" s="4" t="s">
        <v>29</v>
      </c>
      <c r="F7973" s="4" t="s">
        <v>3723</v>
      </c>
      <c r="G7973" s="4" t="s">
        <v>3722</v>
      </c>
      <c r="H7973" s="4" t="s">
        <v>50</v>
      </c>
      <c r="I7973" s="4" t="s">
        <v>17</v>
      </c>
      <c r="J7973" s="4" t="s">
        <v>159</v>
      </c>
      <c r="K7973" s="4" t="s">
        <v>158</v>
      </c>
      <c r="L7973" s="4">
        <v>19134</v>
      </c>
      <c r="M7973" s="4" t="s">
        <v>5</v>
      </c>
      <c r="N7973" s="4" t="s">
        <v>3720</v>
      </c>
      <c r="O7973" s="4" t="s">
        <v>33</v>
      </c>
      <c r="P7973" s="4" t="s">
        <v>55</v>
      </c>
      <c r="Q7973" s="4" t="s">
        <v>3719</v>
      </c>
      <c r="R7973" s="4">
        <v>31.175999999999998</v>
      </c>
      <c r="S7973" s="4">
        <v>3</v>
      </c>
      <c r="T7973" s="4">
        <v>0.2</v>
      </c>
      <c r="U7973" s="4">
        <v>-5.4558</v>
      </c>
      <c r="V7973" s="4" t="str">
        <f>INDEX(Regional_Lookup!$B$2:$B$5,MATCH('Sample - Superstore'!M7973,Regional_Lookup!$A$2:$A$5,0))</f>
        <v>Sarah Miller</v>
      </c>
      <c r="W7973" s="4">
        <f>INDEX(Regional_Lookup!$C$2:$C$5, MATCH('Sample - Superstore'!M7973,Regional_Lookup!$A$2:$A$5, 0))</f>
        <v>0.16</v>
      </c>
      <c r="X7973" s="4">
        <f>U7973/R7973</f>
        <v>-0.17500000000000002</v>
      </c>
      <c r="Y7973" s="4" t="str">
        <f>IF(X7973&gt;=W7973, "Yes", "No")</f>
        <v>No</v>
      </c>
      <c r="Z7973" s="4">
        <f>D7973-C7973</f>
        <v>4</v>
      </c>
      <c r="AA7973" s="4" t="str" cm="1">
        <f t="array" ref="AA7973">_xlfn.IFS(Z7973&lt;=2,"Fast",Z7973&gt;5, "Slow", AND(Z7973&gt;=3,Z7973&lt;=5),"Standard")</f>
        <v>Standard</v>
      </c>
    </row>
    <row r="7974" spans="1:27" x14ac:dyDescent="0.2">
      <c r="A7974" s="4">
        <v>7973</v>
      </c>
      <c r="B7974" s="4" t="s">
        <v>5009</v>
      </c>
      <c r="C7974" s="5">
        <v>42232</v>
      </c>
      <c r="D7974" s="5">
        <v>42236</v>
      </c>
      <c r="E7974" s="4" t="s">
        <v>29</v>
      </c>
      <c r="F7974" s="4" t="s">
        <v>3723</v>
      </c>
      <c r="G7974" s="4" t="s">
        <v>3722</v>
      </c>
      <c r="H7974" s="4" t="s">
        <v>50</v>
      </c>
      <c r="I7974" s="4" t="s">
        <v>17</v>
      </c>
      <c r="J7974" s="4" t="s">
        <v>159</v>
      </c>
      <c r="K7974" s="4" t="s">
        <v>158</v>
      </c>
      <c r="L7974" s="4">
        <v>19134</v>
      </c>
      <c r="M7974" s="4" t="s">
        <v>5</v>
      </c>
      <c r="N7974" s="4" t="s">
        <v>4032</v>
      </c>
      <c r="O7974" s="4" t="s">
        <v>13</v>
      </c>
      <c r="P7974" s="4" t="s">
        <v>24</v>
      </c>
      <c r="Q7974" s="4" t="s">
        <v>4031</v>
      </c>
      <c r="R7974" s="4">
        <v>10.368</v>
      </c>
      <c r="S7974" s="4">
        <v>2</v>
      </c>
      <c r="T7974" s="4">
        <v>0.2</v>
      </c>
      <c r="U7974" s="4">
        <v>3.6288</v>
      </c>
      <c r="V7974" s="4" t="str">
        <f>INDEX(Regional_Lookup!$B$2:$B$5,MATCH('Sample - Superstore'!M7974,Regional_Lookup!$A$2:$A$5,0))</f>
        <v>Sarah Miller</v>
      </c>
      <c r="W7974" s="4">
        <f>INDEX(Regional_Lookup!$C$2:$C$5, MATCH('Sample - Superstore'!M7974,Regional_Lookup!$A$2:$A$5, 0))</f>
        <v>0.16</v>
      </c>
      <c r="X7974" s="4">
        <f>U7974/R7974</f>
        <v>0.35</v>
      </c>
      <c r="Y7974" s="4" t="str">
        <f>IF(X7974&gt;=W7974, "Yes", "No")</f>
        <v>Yes</v>
      </c>
      <c r="Z7974" s="4">
        <f>D7974-C7974</f>
        <v>4</v>
      </c>
      <c r="AA7974" s="4" t="str" cm="1">
        <f t="array" ref="AA7974">_xlfn.IFS(Z7974&lt;=2,"Fast",Z7974&gt;5, "Slow", AND(Z7974&gt;=3,Z7974&lt;=5),"Standard")</f>
        <v>Standard</v>
      </c>
    </row>
    <row r="7975" spans="1:27" x14ac:dyDescent="0.2">
      <c r="A7975" s="4">
        <v>7974</v>
      </c>
      <c r="B7975" s="4" t="s">
        <v>5009</v>
      </c>
      <c r="C7975" s="5">
        <v>42232</v>
      </c>
      <c r="D7975" s="5">
        <v>42236</v>
      </c>
      <c r="E7975" s="4" t="s">
        <v>29</v>
      </c>
      <c r="F7975" s="4" t="s">
        <v>3723</v>
      </c>
      <c r="G7975" s="4" t="s">
        <v>3722</v>
      </c>
      <c r="H7975" s="4" t="s">
        <v>50</v>
      </c>
      <c r="I7975" s="4" t="s">
        <v>17</v>
      </c>
      <c r="J7975" s="4" t="s">
        <v>159</v>
      </c>
      <c r="K7975" s="4" t="s">
        <v>158</v>
      </c>
      <c r="L7975" s="4">
        <v>19134</v>
      </c>
      <c r="M7975" s="4" t="s">
        <v>5</v>
      </c>
      <c r="N7975" s="4" t="s">
        <v>5013</v>
      </c>
      <c r="O7975" s="4" t="s">
        <v>13</v>
      </c>
      <c r="P7975" s="4" t="s">
        <v>100</v>
      </c>
      <c r="Q7975" s="4" t="s">
        <v>5012</v>
      </c>
      <c r="R7975" s="4">
        <v>2.7240000000000002</v>
      </c>
      <c r="S7975" s="4">
        <v>2</v>
      </c>
      <c r="T7975" s="4">
        <v>0.7</v>
      </c>
      <c r="U7975" s="4">
        <v>-1.9068000000000001</v>
      </c>
      <c r="V7975" s="4" t="str">
        <f>INDEX(Regional_Lookup!$B$2:$B$5,MATCH('Sample - Superstore'!M7975,Regional_Lookup!$A$2:$A$5,0))</f>
        <v>Sarah Miller</v>
      </c>
      <c r="W7975" s="4">
        <f>INDEX(Regional_Lookup!$C$2:$C$5, MATCH('Sample - Superstore'!M7975,Regional_Lookup!$A$2:$A$5, 0))</f>
        <v>0.16</v>
      </c>
      <c r="X7975" s="4">
        <f>U7975/R7975</f>
        <v>-0.7</v>
      </c>
      <c r="Y7975" s="4" t="str">
        <f>IF(X7975&gt;=W7975, "Yes", "No")</f>
        <v>No</v>
      </c>
      <c r="Z7975" s="4">
        <f>D7975-C7975</f>
        <v>4</v>
      </c>
      <c r="AA7975" s="4" t="str" cm="1">
        <f t="array" ref="AA7975">_xlfn.IFS(Z7975&lt;=2,"Fast",Z7975&gt;5, "Slow", AND(Z7975&gt;=3,Z7975&lt;=5),"Standard")</f>
        <v>Standard</v>
      </c>
    </row>
    <row r="7976" spans="1:27" x14ac:dyDescent="0.2">
      <c r="A7976" s="4">
        <v>7975</v>
      </c>
      <c r="B7976" s="4" t="s">
        <v>5009</v>
      </c>
      <c r="C7976" s="5">
        <v>42232</v>
      </c>
      <c r="D7976" s="5">
        <v>42236</v>
      </c>
      <c r="E7976" s="4" t="s">
        <v>29</v>
      </c>
      <c r="F7976" s="4" t="s">
        <v>3723</v>
      </c>
      <c r="G7976" s="4" t="s">
        <v>3722</v>
      </c>
      <c r="H7976" s="4" t="s">
        <v>50</v>
      </c>
      <c r="I7976" s="4" t="s">
        <v>17</v>
      </c>
      <c r="J7976" s="4" t="s">
        <v>159</v>
      </c>
      <c r="K7976" s="4" t="s">
        <v>158</v>
      </c>
      <c r="L7976" s="4">
        <v>19134</v>
      </c>
      <c r="M7976" s="4" t="s">
        <v>5</v>
      </c>
      <c r="N7976" s="4" t="s">
        <v>5011</v>
      </c>
      <c r="O7976" s="4" t="s">
        <v>37</v>
      </c>
      <c r="P7976" s="4" t="s">
        <v>36</v>
      </c>
      <c r="Q7976" s="4" t="s">
        <v>5010</v>
      </c>
      <c r="R7976" s="4">
        <v>254.352</v>
      </c>
      <c r="S7976" s="4">
        <v>3</v>
      </c>
      <c r="T7976" s="4">
        <v>0.2</v>
      </c>
      <c r="U7976" s="4">
        <v>0</v>
      </c>
      <c r="V7976" s="4" t="str">
        <f>INDEX(Regional_Lookup!$B$2:$B$5,MATCH('Sample - Superstore'!M7976,Regional_Lookup!$A$2:$A$5,0))</f>
        <v>Sarah Miller</v>
      </c>
      <c r="W7976" s="4">
        <f>INDEX(Regional_Lookup!$C$2:$C$5, MATCH('Sample - Superstore'!M7976,Regional_Lookup!$A$2:$A$5, 0))</f>
        <v>0.16</v>
      </c>
      <c r="X7976" s="4">
        <f>U7976/R7976</f>
        <v>0</v>
      </c>
      <c r="Y7976" s="4" t="str">
        <f>IF(X7976&gt;=W7976, "Yes", "No")</f>
        <v>No</v>
      </c>
      <c r="Z7976" s="4">
        <f>D7976-C7976</f>
        <v>4</v>
      </c>
      <c r="AA7976" s="4" t="str" cm="1">
        <f t="array" ref="AA7976">_xlfn.IFS(Z7976&lt;=2,"Fast",Z7976&gt;5, "Slow", AND(Z7976&gt;=3,Z7976&lt;=5),"Standard")</f>
        <v>Standard</v>
      </c>
    </row>
    <row r="7977" spans="1:27" x14ac:dyDescent="0.2">
      <c r="A7977" s="4">
        <v>7976</v>
      </c>
      <c r="B7977" s="4" t="s">
        <v>5009</v>
      </c>
      <c r="C7977" s="5">
        <v>42232</v>
      </c>
      <c r="D7977" s="5">
        <v>42236</v>
      </c>
      <c r="E7977" s="4" t="s">
        <v>29</v>
      </c>
      <c r="F7977" s="4" t="s">
        <v>3723</v>
      </c>
      <c r="G7977" s="4" t="s">
        <v>3722</v>
      </c>
      <c r="H7977" s="4" t="s">
        <v>50</v>
      </c>
      <c r="I7977" s="4" t="s">
        <v>17</v>
      </c>
      <c r="J7977" s="4" t="s">
        <v>159</v>
      </c>
      <c r="K7977" s="4" t="s">
        <v>158</v>
      </c>
      <c r="L7977" s="4">
        <v>19134</v>
      </c>
      <c r="M7977" s="4" t="s">
        <v>5</v>
      </c>
      <c r="N7977" s="4" t="s">
        <v>107</v>
      </c>
      <c r="O7977" s="4" t="s">
        <v>13</v>
      </c>
      <c r="P7977" s="4" t="s">
        <v>100</v>
      </c>
      <c r="Q7977" s="4" t="s">
        <v>106</v>
      </c>
      <c r="R7977" s="4">
        <v>3.762</v>
      </c>
      <c r="S7977" s="4">
        <v>3</v>
      </c>
      <c r="T7977" s="4">
        <v>0.7</v>
      </c>
      <c r="U7977" s="4">
        <v>-2.7587999999999999</v>
      </c>
      <c r="V7977" s="4" t="str">
        <f>INDEX(Regional_Lookup!$B$2:$B$5,MATCH('Sample - Superstore'!M7977,Regional_Lookup!$A$2:$A$5,0))</f>
        <v>Sarah Miller</v>
      </c>
      <c r="W7977" s="4">
        <f>INDEX(Regional_Lookup!$C$2:$C$5, MATCH('Sample - Superstore'!M7977,Regional_Lookup!$A$2:$A$5, 0))</f>
        <v>0.16</v>
      </c>
      <c r="X7977" s="4">
        <f>U7977/R7977</f>
        <v>-0.73333333333333328</v>
      </c>
      <c r="Y7977" s="4" t="str">
        <f>IF(X7977&gt;=W7977, "Yes", "No")</f>
        <v>No</v>
      </c>
      <c r="Z7977" s="4">
        <f>D7977-C7977</f>
        <v>4</v>
      </c>
      <c r="AA7977" s="4" t="str" cm="1">
        <f t="array" ref="AA7977">_xlfn.IFS(Z7977&lt;=2,"Fast",Z7977&gt;5, "Slow", AND(Z7977&gt;=3,Z7977&lt;=5),"Standard")</f>
        <v>Standard</v>
      </c>
    </row>
    <row r="7978" spans="1:27" x14ac:dyDescent="0.2">
      <c r="A7978" s="4">
        <v>7977</v>
      </c>
      <c r="B7978" s="4" t="s">
        <v>5009</v>
      </c>
      <c r="C7978" s="5">
        <v>42232</v>
      </c>
      <c r="D7978" s="5">
        <v>42236</v>
      </c>
      <c r="E7978" s="4" t="s">
        <v>29</v>
      </c>
      <c r="F7978" s="4" t="s">
        <v>3723</v>
      </c>
      <c r="G7978" s="4" t="s">
        <v>3722</v>
      </c>
      <c r="H7978" s="4" t="s">
        <v>50</v>
      </c>
      <c r="I7978" s="4" t="s">
        <v>17</v>
      </c>
      <c r="J7978" s="4" t="s">
        <v>159</v>
      </c>
      <c r="K7978" s="4" t="s">
        <v>158</v>
      </c>
      <c r="L7978" s="4">
        <v>19134</v>
      </c>
      <c r="M7978" s="4" t="s">
        <v>5</v>
      </c>
      <c r="N7978" s="4" t="s">
        <v>5008</v>
      </c>
      <c r="O7978" s="4" t="s">
        <v>13</v>
      </c>
      <c r="P7978" s="4" t="s">
        <v>24</v>
      </c>
      <c r="Q7978" s="4" t="s">
        <v>5007</v>
      </c>
      <c r="R7978" s="4">
        <v>10.272</v>
      </c>
      <c r="S7978" s="4">
        <v>3</v>
      </c>
      <c r="T7978" s="4">
        <v>0.2</v>
      </c>
      <c r="U7978" s="4">
        <v>3.21</v>
      </c>
      <c r="V7978" s="4" t="str">
        <f>INDEX(Regional_Lookup!$B$2:$B$5,MATCH('Sample - Superstore'!M7978,Regional_Lookup!$A$2:$A$5,0))</f>
        <v>Sarah Miller</v>
      </c>
      <c r="W7978" s="4">
        <f>INDEX(Regional_Lookup!$C$2:$C$5, MATCH('Sample - Superstore'!M7978,Regional_Lookup!$A$2:$A$5, 0))</f>
        <v>0.16</v>
      </c>
      <c r="X7978" s="4">
        <f>U7978/R7978</f>
        <v>0.3125</v>
      </c>
      <c r="Y7978" s="4" t="str">
        <f>IF(X7978&gt;=W7978, "Yes", "No")</f>
        <v>Yes</v>
      </c>
      <c r="Z7978" s="4">
        <f>D7978-C7978</f>
        <v>4</v>
      </c>
      <c r="AA7978" s="4" t="str" cm="1">
        <f t="array" ref="AA7978">_xlfn.IFS(Z7978&lt;=2,"Fast",Z7978&gt;5, "Slow", AND(Z7978&gt;=3,Z7978&lt;=5),"Standard")</f>
        <v>Standard</v>
      </c>
    </row>
    <row r="7979" spans="1:27" x14ac:dyDescent="0.2">
      <c r="A7979" s="4">
        <v>7978</v>
      </c>
      <c r="B7979" s="4" t="s">
        <v>5004</v>
      </c>
      <c r="C7979" s="5">
        <v>41790</v>
      </c>
      <c r="D7979" s="5">
        <v>41795</v>
      </c>
      <c r="E7979" s="4" t="s">
        <v>29</v>
      </c>
      <c r="F7979" s="4" t="s">
        <v>5003</v>
      </c>
      <c r="G7979" s="4" t="s">
        <v>5002</v>
      </c>
      <c r="H7979" s="4" t="s">
        <v>18</v>
      </c>
      <c r="I7979" s="4" t="s">
        <v>17</v>
      </c>
      <c r="J7979" s="4" t="s">
        <v>1362</v>
      </c>
      <c r="K7979" s="4" t="s">
        <v>1361</v>
      </c>
      <c r="L7979" s="4">
        <v>39212</v>
      </c>
      <c r="M7979" s="4" t="s">
        <v>7</v>
      </c>
      <c r="N7979" s="4" t="s">
        <v>5006</v>
      </c>
      <c r="O7979" s="4" t="s">
        <v>33</v>
      </c>
      <c r="P7979" s="4" t="s">
        <v>32</v>
      </c>
      <c r="Q7979" s="4" t="s">
        <v>5005</v>
      </c>
      <c r="R7979" s="4">
        <v>659.97</v>
      </c>
      <c r="S7979" s="4">
        <v>3</v>
      </c>
      <c r="T7979" s="4">
        <v>0</v>
      </c>
      <c r="U7979" s="4">
        <v>197.99100000000001</v>
      </c>
      <c r="V7979" s="4" t="str">
        <f>INDEX(Regional_Lookup!$B$2:$B$5,MATCH('Sample - Superstore'!M7979,Regional_Lookup!$A$2:$A$5,0))</f>
        <v>Maria Santos</v>
      </c>
      <c r="W7979" s="4">
        <f>INDEX(Regional_Lookup!$C$2:$C$5, MATCH('Sample - Superstore'!M7979,Regional_Lookup!$A$2:$A$5, 0))</f>
        <v>0.15</v>
      </c>
      <c r="X7979" s="4">
        <f>U7979/R7979</f>
        <v>0.3</v>
      </c>
      <c r="Y7979" s="4" t="str">
        <f>IF(X7979&gt;=W7979, "Yes", "No")</f>
        <v>Yes</v>
      </c>
      <c r="Z7979" s="4">
        <f>D7979-C7979</f>
        <v>5</v>
      </c>
      <c r="AA7979" s="4" t="str" cm="1">
        <f t="array" ref="AA7979">_xlfn.IFS(Z7979&lt;=2,"Fast",Z7979&gt;5, "Slow", AND(Z7979&gt;=3,Z7979&lt;=5),"Standard")</f>
        <v>Standard</v>
      </c>
    </row>
    <row r="7980" spans="1:27" x14ac:dyDescent="0.2">
      <c r="A7980" s="4">
        <v>7979</v>
      </c>
      <c r="B7980" s="4" t="s">
        <v>5004</v>
      </c>
      <c r="C7980" s="5">
        <v>41790</v>
      </c>
      <c r="D7980" s="5">
        <v>41795</v>
      </c>
      <c r="E7980" s="4" t="s">
        <v>29</v>
      </c>
      <c r="F7980" s="4" t="s">
        <v>5003</v>
      </c>
      <c r="G7980" s="4" t="s">
        <v>5002</v>
      </c>
      <c r="H7980" s="4" t="s">
        <v>18</v>
      </c>
      <c r="I7980" s="4" t="s">
        <v>17</v>
      </c>
      <c r="J7980" s="4" t="s">
        <v>1362</v>
      </c>
      <c r="K7980" s="4" t="s">
        <v>1361</v>
      </c>
      <c r="L7980" s="4">
        <v>39212</v>
      </c>
      <c r="M7980" s="4" t="s">
        <v>7</v>
      </c>
      <c r="N7980" s="4" t="s">
        <v>4267</v>
      </c>
      <c r="O7980" s="4" t="s">
        <v>33</v>
      </c>
      <c r="P7980" s="4" t="s">
        <v>32</v>
      </c>
      <c r="Q7980" s="4" t="s">
        <v>4266</v>
      </c>
      <c r="R7980" s="4">
        <v>113.73</v>
      </c>
      <c r="S7980" s="4">
        <v>3</v>
      </c>
      <c r="T7980" s="4">
        <v>0</v>
      </c>
      <c r="U7980" s="4">
        <v>32.981699999999996</v>
      </c>
      <c r="V7980" s="4" t="str">
        <f>INDEX(Regional_Lookup!$B$2:$B$5,MATCH('Sample - Superstore'!M7980,Regional_Lookup!$A$2:$A$5,0))</f>
        <v>Maria Santos</v>
      </c>
      <c r="W7980" s="4">
        <f>INDEX(Regional_Lookup!$C$2:$C$5, MATCH('Sample - Superstore'!M7980,Regional_Lookup!$A$2:$A$5, 0))</f>
        <v>0.15</v>
      </c>
      <c r="X7980" s="4">
        <f>U7980/R7980</f>
        <v>0.28999999999999998</v>
      </c>
      <c r="Y7980" s="4" t="str">
        <f>IF(X7980&gt;=W7980, "Yes", "No")</f>
        <v>Yes</v>
      </c>
      <c r="Z7980" s="4">
        <f>D7980-C7980</f>
        <v>5</v>
      </c>
      <c r="AA7980" s="4" t="str" cm="1">
        <f t="array" ref="AA7980">_xlfn.IFS(Z7980&lt;=2,"Fast",Z7980&gt;5, "Slow", AND(Z7980&gt;=3,Z7980&lt;=5),"Standard")</f>
        <v>Standard</v>
      </c>
    </row>
    <row r="7981" spans="1:27" x14ac:dyDescent="0.2">
      <c r="A7981" s="4">
        <v>7980</v>
      </c>
      <c r="B7981" s="4" t="s">
        <v>5001</v>
      </c>
      <c r="C7981" s="5">
        <v>42243</v>
      </c>
      <c r="D7981" s="5">
        <v>42247</v>
      </c>
      <c r="E7981" s="4" t="s">
        <v>29</v>
      </c>
      <c r="F7981" s="4" t="s">
        <v>479</v>
      </c>
      <c r="G7981" s="4" t="s">
        <v>478</v>
      </c>
      <c r="H7981" s="4" t="s">
        <v>102</v>
      </c>
      <c r="I7981" s="4" t="s">
        <v>17</v>
      </c>
      <c r="J7981" s="4" t="s">
        <v>59</v>
      </c>
      <c r="K7981" s="4" t="s">
        <v>15</v>
      </c>
      <c r="L7981" s="4">
        <v>90045</v>
      </c>
      <c r="M7981" s="4" t="s">
        <v>9</v>
      </c>
      <c r="N7981" s="4" t="s">
        <v>1810</v>
      </c>
      <c r="O7981" s="4" t="s">
        <v>13</v>
      </c>
      <c r="P7981" s="4" t="s">
        <v>100</v>
      </c>
      <c r="Q7981" s="4" t="s">
        <v>1809</v>
      </c>
      <c r="R7981" s="4">
        <v>5.1040000000000001</v>
      </c>
      <c r="S7981" s="4">
        <v>1</v>
      </c>
      <c r="T7981" s="4">
        <v>0.2</v>
      </c>
      <c r="U7981" s="4">
        <v>1.6588000000000001</v>
      </c>
      <c r="V7981" s="4" t="str">
        <f>INDEX(Regional_Lookup!$B$2:$B$5,MATCH('Sample - Superstore'!M7981,Regional_Lookup!$A$2:$A$5,0))</f>
        <v>James Chen</v>
      </c>
      <c r="W7981" s="4">
        <f>INDEX(Regional_Lookup!$C$2:$C$5, MATCH('Sample - Superstore'!M7981,Regional_Lookup!$A$2:$A$5, 0))</f>
        <v>0.18</v>
      </c>
      <c r="X7981" s="4">
        <f>U7981/R7981</f>
        <v>0.32500000000000001</v>
      </c>
      <c r="Y7981" s="4" t="str">
        <f>IF(X7981&gt;=W7981, "Yes", "No")</f>
        <v>Yes</v>
      </c>
      <c r="Z7981" s="4">
        <f>D7981-C7981</f>
        <v>4</v>
      </c>
      <c r="AA7981" s="4" t="str" cm="1">
        <f t="array" ref="AA7981">_xlfn.IFS(Z7981&lt;=2,"Fast",Z7981&gt;5, "Slow", AND(Z7981&gt;=3,Z7981&lt;=5),"Standard")</f>
        <v>Standard</v>
      </c>
    </row>
    <row r="7982" spans="1:27" x14ac:dyDescent="0.2">
      <c r="A7982" s="4">
        <v>7981</v>
      </c>
      <c r="B7982" s="4" t="s">
        <v>5000</v>
      </c>
      <c r="C7982" s="5">
        <v>41642</v>
      </c>
      <c r="D7982" s="5">
        <v>41646</v>
      </c>
      <c r="E7982" s="4" t="s">
        <v>29</v>
      </c>
      <c r="F7982" s="4" t="s">
        <v>388</v>
      </c>
      <c r="G7982" s="4" t="s">
        <v>387</v>
      </c>
      <c r="H7982" s="4" t="s">
        <v>18</v>
      </c>
      <c r="I7982" s="4" t="s">
        <v>17</v>
      </c>
      <c r="J7982" s="4" t="s">
        <v>124</v>
      </c>
      <c r="K7982" s="4" t="s">
        <v>123</v>
      </c>
      <c r="L7982" s="4">
        <v>77095</v>
      </c>
      <c r="M7982" s="4" t="s">
        <v>3</v>
      </c>
      <c r="N7982" s="4" t="s">
        <v>1325</v>
      </c>
      <c r="O7982" s="4" t="s">
        <v>13</v>
      </c>
      <c r="P7982" s="4" t="s">
        <v>24</v>
      </c>
      <c r="Q7982" s="4" t="s">
        <v>1324</v>
      </c>
      <c r="R7982" s="4">
        <v>16.448</v>
      </c>
      <c r="S7982" s="4">
        <v>2</v>
      </c>
      <c r="T7982" s="4">
        <v>0.2</v>
      </c>
      <c r="U7982" s="4">
        <v>5.5511999999999997</v>
      </c>
      <c r="V7982" s="4" t="str">
        <f>INDEX(Regional_Lookup!$B$2:$B$5,MATCH('Sample - Superstore'!M7982,Regional_Lookup!$A$2:$A$5,0))</f>
        <v>David Johnson</v>
      </c>
      <c r="W7982" s="4">
        <f>INDEX(Regional_Lookup!$C$2:$C$5, MATCH('Sample - Superstore'!M7982,Regional_Lookup!$A$2:$A$5, 0))</f>
        <v>0.14000000000000001</v>
      </c>
      <c r="X7982" s="4">
        <f>U7982/R7982</f>
        <v>0.33749999999999997</v>
      </c>
      <c r="Y7982" s="4" t="str">
        <f>IF(X7982&gt;=W7982, "Yes", "No")</f>
        <v>Yes</v>
      </c>
      <c r="Z7982" s="4">
        <f>D7982-C7982</f>
        <v>4</v>
      </c>
      <c r="AA7982" s="4" t="str" cm="1">
        <f t="array" ref="AA7982">_xlfn.IFS(Z7982&lt;=2,"Fast",Z7982&gt;5, "Slow", AND(Z7982&gt;=3,Z7982&lt;=5),"Standard")</f>
        <v>Standard</v>
      </c>
    </row>
    <row r="7983" spans="1:27" x14ac:dyDescent="0.2">
      <c r="A7983" s="4">
        <v>7982</v>
      </c>
      <c r="B7983" s="4" t="s">
        <v>4999</v>
      </c>
      <c r="C7983" s="5">
        <v>41892</v>
      </c>
      <c r="D7983" s="5">
        <v>41895</v>
      </c>
      <c r="E7983" s="4" t="s">
        <v>89</v>
      </c>
      <c r="F7983" s="4" t="s">
        <v>1503</v>
      </c>
      <c r="G7983" s="4" t="s">
        <v>1502</v>
      </c>
      <c r="H7983" s="4" t="s">
        <v>18</v>
      </c>
      <c r="I7983" s="4" t="s">
        <v>17</v>
      </c>
      <c r="J7983" s="4" t="s">
        <v>4998</v>
      </c>
      <c r="K7983" s="4" t="s">
        <v>136</v>
      </c>
      <c r="L7983" s="4">
        <v>7011</v>
      </c>
      <c r="M7983" s="4" t="s">
        <v>5</v>
      </c>
      <c r="N7983" s="4" t="s">
        <v>3006</v>
      </c>
      <c r="O7983" s="4" t="s">
        <v>13</v>
      </c>
      <c r="P7983" s="4" t="s">
        <v>12</v>
      </c>
      <c r="Q7983" s="4" t="s">
        <v>3005</v>
      </c>
      <c r="R7983" s="4">
        <v>81.92</v>
      </c>
      <c r="S7983" s="4">
        <v>4</v>
      </c>
      <c r="T7983" s="4">
        <v>0</v>
      </c>
      <c r="U7983" s="4">
        <v>22.118400000000001</v>
      </c>
      <c r="V7983" s="4" t="str">
        <f>INDEX(Regional_Lookup!$B$2:$B$5,MATCH('Sample - Superstore'!M7983,Regional_Lookup!$A$2:$A$5,0))</f>
        <v>Sarah Miller</v>
      </c>
      <c r="W7983" s="4">
        <f>INDEX(Regional_Lookup!$C$2:$C$5, MATCH('Sample - Superstore'!M7983,Regional_Lookup!$A$2:$A$5, 0))</f>
        <v>0.16</v>
      </c>
      <c r="X7983" s="4">
        <f>U7983/R7983</f>
        <v>0.27</v>
      </c>
      <c r="Y7983" s="4" t="str">
        <f>IF(X7983&gt;=W7983, "Yes", "No")</f>
        <v>Yes</v>
      </c>
      <c r="Z7983" s="4">
        <f>D7983-C7983</f>
        <v>3</v>
      </c>
      <c r="AA7983" s="4" t="str" cm="1">
        <f t="array" ref="AA7983">_xlfn.IFS(Z7983&lt;=2,"Fast",Z7983&gt;5, "Slow", AND(Z7983&gt;=3,Z7983&lt;=5),"Standard")</f>
        <v>Standard</v>
      </c>
    </row>
    <row r="7984" spans="1:27" x14ac:dyDescent="0.2">
      <c r="A7984" s="4">
        <v>7983</v>
      </c>
      <c r="B7984" s="4" t="s">
        <v>4999</v>
      </c>
      <c r="C7984" s="5">
        <v>41892</v>
      </c>
      <c r="D7984" s="5">
        <v>41895</v>
      </c>
      <c r="E7984" s="4" t="s">
        <v>89</v>
      </c>
      <c r="F7984" s="4" t="s">
        <v>1503</v>
      </c>
      <c r="G7984" s="4" t="s">
        <v>1502</v>
      </c>
      <c r="H7984" s="4" t="s">
        <v>18</v>
      </c>
      <c r="I7984" s="4" t="s">
        <v>17</v>
      </c>
      <c r="J7984" s="4" t="s">
        <v>4998</v>
      </c>
      <c r="K7984" s="4" t="s">
        <v>136</v>
      </c>
      <c r="L7984" s="4">
        <v>7011</v>
      </c>
      <c r="M7984" s="4" t="s">
        <v>5</v>
      </c>
      <c r="N7984" s="4" t="s">
        <v>4997</v>
      </c>
      <c r="O7984" s="4" t="s">
        <v>37</v>
      </c>
      <c r="P7984" s="4" t="s">
        <v>36</v>
      </c>
      <c r="Q7984" s="4" t="s">
        <v>4996</v>
      </c>
      <c r="R7984" s="4">
        <v>254.9</v>
      </c>
      <c r="S7984" s="4">
        <v>5</v>
      </c>
      <c r="T7984" s="4">
        <v>0</v>
      </c>
      <c r="U7984" s="4">
        <v>76.47</v>
      </c>
      <c r="V7984" s="4" t="str">
        <f>INDEX(Regional_Lookup!$B$2:$B$5,MATCH('Sample - Superstore'!M7984,Regional_Lookup!$A$2:$A$5,0))</f>
        <v>Sarah Miller</v>
      </c>
      <c r="W7984" s="4">
        <f>INDEX(Regional_Lookup!$C$2:$C$5, MATCH('Sample - Superstore'!M7984,Regional_Lookup!$A$2:$A$5, 0))</f>
        <v>0.16</v>
      </c>
      <c r="X7984" s="4">
        <f>U7984/R7984</f>
        <v>0.3</v>
      </c>
      <c r="Y7984" s="4" t="str">
        <f>IF(X7984&gt;=W7984, "Yes", "No")</f>
        <v>Yes</v>
      </c>
      <c r="Z7984" s="4">
        <f>D7984-C7984</f>
        <v>3</v>
      </c>
      <c r="AA7984" s="4" t="str" cm="1">
        <f t="array" ref="AA7984">_xlfn.IFS(Z7984&lt;=2,"Fast",Z7984&gt;5, "Slow", AND(Z7984&gt;=3,Z7984&lt;=5),"Standard")</f>
        <v>Standard</v>
      </c>
    </row>
    <row r="7985" spans="1:27" x14ac:dyDescent="0.2">
      <c r="A7985" s="4">
        <v>7984</v>
      </c>
      <c r="B7985" s="4" t="s">
        <v>4994</v>
      </c>
      <c r="C7985" s="5">
        <v>42757</v>
      </c>
      <c r="D7985" s="5">
        <v>42760</v>
      </c>
      <c r="E7985" s="4" t="s">
        <v>21</v>
      </c>
      <c r="F7985" s="4" t="s">
        <v>563</v>
      </c>
      <c r="G7985" s="4" t="s">
        <v>562</v>
      </c>
      <c r="H7985" s="4" t="s">
        <v>50</v>
      </c>
      <c r="I7985" s="4" t="s">
        <v>17</v>
      </c>
      <c r="J7985" s="4" t="s">
        <v>319</v>
      </c>
      <c r="K7985" s="4" t="s">
        <v>318</v>
      </c>
      <c r="L7985" s="4">
        <v>60623</v>
      </c>
      <c r="M7985" s="4" t="s">
        <v>3</v>
      </c>
      <c r="N7985" s="4" t="s">
        <v>4995</v>
      </c>
      <c r="O7985" s="4" t="s">
        <v>13</v>
      </c>
      <c r="P7985" s="4" t="s">
        <v>109</v>
      </c>
      <c r="Q7985" s="4" t="s">
        <v>1359</v>
      </c>
      <c r="R7985" s="4">
        <v>15.12</v>
      </c>
      <c r="S7985" s="4">
        <v>5</v>
      </c>
      <c r="T7985" s="4">
        <v>0.2</v>
      </c>
      <c r="U7985" s="4">
        <v>4.9139999999999997</v>
      </c>
      <c r="V7985" s="4" t="str">
        <f>INDEX(Regional_Lookup!$B$2:$B$5,MATCH('Sample - Superstore'!M7985,Regional_Lookup!$A$2:$A$5,0))</f>
        <v>David Johnson</v>
      </c>
      <c r="W7985" s="4">
        <f>INDEX(Regional_Lookup!$C$2:$C$5, MATCH('Sample - Superstore'!M7985,Regional_Lookup!$A$2:$A$5, 0))</f>
        <v>0.14000000000000001</v>
      </c>
      <c r="X7985" s="4">
        <f>U7985/R7985</f>
        <v>0.32500000000000001</v>
      </c>
      <c r="Y7985" s="4" t="str">
        <f>IF(X7985&gt;=W7985, "Yes", "No")</f>
        <v>Yes</v>
      </c>
      <c r="Z7985" s="4">
        <f>D7985-C7985</f>
        <v>3</v>
      </c>
      <c r="AA7985" s="4" t="str" cm="1">
        <f t="array" ref="AA7985">_xlfn.IFS(Z7985&lt;=2,"Fast",Z7985&gt;5, "Slow", AND(Z7985&gt;=3,Z7985&lt;=5),"Standard")</f>
        <v>Standard</v>
      </c>
    </row>
    <row r="7986" spans="1:27" x14ac:dyDescent="0.2">
      <c r="A7986" s="4">
        <v>7985</v>
      </c>
      <c r="B7986" s="4" t="s">
        <v>4994</v>
      </c>
      <c r="C7986" s="5">
        <v>42757</v>
      </c>
      <c r="D7986" s="5">
        <v>42760</v>
      </c>
      <c r="E7986" s="4" t="s">
        <v>21</v>
      </c>
      <c r="F7986" s="4" t="s">
        <v>563</v>
      </c>
      <c r="G7986" s="4" t="s">
        <v>562</v>
      </c>
      <c r="H7986" s="4" t="s">
        <v>50</v>
      </c>
      <c r="I7986" s="4" t="s">
        <v>17</v>
      </c>
      <c r="J7986" s="4" t="s">
        <v>319</v>
      </c>
      <c r="K7986" s="4" t="s">
        <v>318</v>
      </c>
      <c r="L7986" s="4">
        <v>60623</v>
      </c>
      <c r="M7986" s="4" t="s">
        <v>3</v>
      </c>
      <c r="N7986" s="4" t="s">
        <v>2311</v>
      </c>
      <c r="O7986" s="4" t="s">
        <v>13</v>
      </c>
      <c r="P7986" s="4" t="s">
        <v>116</v>
      </c>
      <c r="Q7986" s="4" t="s">
        <v>2310</v>
      </c>
      <c r="R7986" s="4">
        <v>7.8719999999999999</v>
      </c>
      <c r="S7986" s="4">
        <v>3</v>
      </c>
      <c r="T7986" s="4">
        <v>0.2</v>
      </c>
      <c r="U7986" s="4">
        <v>0.88560000000000005</v>
      </c>
      <c r="V7986" s="4" t="str">
        <f>INDEX(Regional_Lookup!$B$2:$B$5,MATCH('Sample - Superstore'!M7986,Regional_Lookup!$A$2:$A$5,0))</f>
        <v>David Johnson</v>
      </c>
      <c r="W7986" s="4">
        <f>INDEX(Regional_Lookup!$C$2:$C$5, MATCH('Sample - Superstore'!M7986,Regional_Lookup!$A$2:$A$5, 0))</f>
        <v>0.14000000000000001</v>
      </c>
      <c r="X7986" s="4">
        <f>U7986/R7986</f>
        <v>0.1125</v>
      </c>
      <c r="Y7986" s="4" t="str">
        <f>IF(X7986&gt;=W7986, "Yes", "No")</f>
        <v>No</v>
      </c>
      <c r="Z7986" s="4">
        <f>D7986-C7986</f>
        <v>3</v>
      </c>
      <c r="AA7986" s="4" t="str" cm="1">
        <f t="array" ref="AA7986">_xlfn.IFS(Z7986&lt;=2,"Fast",Z7986&gt;5, "Slow", AND(Z7986&gt;=3,Z7986&lt;=5),"Standard")</f>
        <v>Standard</v>
      </c>
    </row>
    <row r="7987" spans="1:27" x14ac:dyDescent="0.2">
      <c r="A7987" s="4">
        <v>7986</v>
      </c>
      <c r="B7987" s="4" t="s">
        <v>4993</v>
      </c>
      <c r="C7987" s="5">
        <v>42481</v>
      </c>
      <c r="D7987" s="5">
        <v>42484</v>
      </c>
      <c r="E7987" s="4" t="s">
        <v>89</v>
      </c>
      <c r="F7987" s="4" t="s">
        <v>1910</v>
      </c>
      <c r="G7987" s="4" t="s">
        <v>1909</v>
      </c>
      <c r="H7987" s="4" t="s">
        <v>18</v>
      </c>
      <c r="I7987" s="4" t="s">
        <v>17</v>
      </c>
      <c r="J7987" s="4" t="s">
        <v>234</v>
      </c>
      <c r="K7987" s="4" t="s">
        <v>233</v>
      </c>
      <c r="L7987" s="4">
        <v>98115</v>
      </c>
      <c r="M7987" s="4" t="s">
        <v>9</v>
      </c>
      <c r="N7987" s="4" t="s">
        <v>4992</v>
      </c>
      <c r="O7987" s="4" t="s">
        <v>13</v>
      </c>
      <c r="P7987" s="4" t="s">
        <v>100</v>
      </c>
      <c r="Q7987" s="4" t="s">
        <v>4991</v>
      </c>
      <c r="R7987" s="4">
        <v>8.32</v>
      </c>
      <c r="S7987" s="4">
        <v>5</v>
      </c>
      <c r="T7987" s="4">
        <v>0.2</v>
      </c>
      <c r="U7987" s="4">
        <v>2.8079999999999998</v>
      </c>
      <c r="V7987" s="4" t="str">
        <f>INDEX(Regional_Lookup!$B$2:$B$5,MATCH('Sample - Superstore'!M7987,Regional_Lookup!$A$2:$A$5,0))</f>
        <v>James Chen</v>
      </c>
      <c r="W7987" s="4">
        <f>INDEX(Regional_Lookup!$C$2:$C$5, MATCH('Sample - Superstore'!M7987,Regional_Lookup!$A$2:$A$5, 0))</f>
        <v>0.18</v>
      </c>
      <c r="X7987" s="4">
        <f>U7987/R7987</f>
        <v>0.33749999999999997</v>
      </c>
      <c r="Y7987" s="4" t="str">
        <f>IF(X7987&gt;=W7987, "Yes", "No")</f>
        <v>Yes</v>
      </c>
      <c r="Z7987" s="4">
        <f>D7987-C7987</f>
        <v>3</v>
      </c>
      <c r="AA7987" s="4" t="str" cm="1">
        <f t="array" ref="AA7987">_xlfn.IFS(Z7987&lt;=2,"Fast",Z7987&gt;5, "Slow", AND(Z7987&gt;=3,Z7987&lt;=5),"Standard")</f>
        <v>Standard</v>
      </c>
    </row>
    <row r="7988" spans="1:27" x14ac:dyDescent="0.2">
      <c r="A7988" s="4">
        <v>7987</v>
      </c>
      <c r="B7988" s="4" t="s">
        <v>4990</v>
      </c>
      <c r="C7988" s="5">
        <v>42571</v>
      </c>
      <c r="D7988" s="5">
        <v>42574</v>
      </c>
      <c r="E7988" s="4" t="s">
        <v>21</v>
      </c>
      <c r="F7988" s="4" t="s">
        <v>718</v>
      </c>
      <c r="G7988" s="4" t="s">
        <v>717</v>
      </c>
      <c r="H7988" s="4" t="s">
        <v>18</v>
      </c>
      <c r="I7988" s="4" t="s">
        <v>17</v>
      </c>
      <c r="J7988" s="4" t="s">
        <v>67</v>
      </c>
      <c r="K7988" s="4" t="s">
        <v>66</v>
      </c>
      <c r="L7988" s="4">
        <v>11561</v>
      </c>
      <c r="M7988" s="4" t="s">
        <v>5</v>
      </c>
      <c r="N7988" s="4" t="s">
        <v>4895</v>
      </c>
      <c r="O7988" s="4" t="s">
        <v>33</v>
      </c>
      <c r="P7988" s="4" t="s">
        <v>32</v>
      </c>
      <c r="Q7988" s="4" t="s">
        <v>4894</v>
      </c>
      <c r="R7988" s="4">
        <v>89.95</v>
      </c>
      <c r="S7988" s="4">
        <v>5</v>
      </c>
      <c r="T7988" s="4">
        <v>0</v>
      </c>
      <c r="U7988" s="4">
        <v>43.176000000000002</v>
      </c>
      <c r="V7988" s="4" t="str">
        <f>INDEX(Regional_Lookup!$B$2:$B$5,MATCH('Sample - Superstore'!M7988,Regional_Lookup!$A$2:$A$5,0))</f>
        <v>Sarah Miller</v>
      </c>
      <c r="W7988" s="4">
        <f>INDEX(Regional_Lookup!$C$2:$C$5, MATCH('Sample - Superstore'!M7988,Regional_Lookup!$A$2:$A$5, 0))</f>
        <v>0.16</v>
      </c>
      <c r="X7988" s="4">
        <f>U7988/R7988</f>
        <v>0.48</v>
      </c>
      <c r="Y7988" s="4" t="str">
        <f>IF(X7988&gt;=W7988, "Yes", "No")</f>
        <v>Yes</v>
      </c>
      <c r="Z7988" s="4">
        <f>D7988-C7988</f>
        <v>3</v>
      </c>
      <c r="AA7988" s="4" t="str" cm="1">
        <f t="array" ref="AA7988">_xlfn.IFS(Z7988&lt;=2,"Fast",Z7988&gt;5, "Slow", AND(Z7988&gt;=3,Z7988&lt;=5),"Standard")</f>
        <v>Standard</v>
      </c>
    </row>
    <row r="7989" spans="1:27" x14ac:dyDescent="0.2">
      <c r="A7989" s="4">
        <v>7988</v>
      </c>
      <c r="B7989" s="4" t="s">
        <v>4987</v>
      </c>
      <c r="C7989" s="5">
        <v>42605</v>
      </c>
      <c r="D7989" s="5">
        <v>42611</v>
      </c>
      <c r="E7989" s="4" t="s">
        <v>29</v>
      </c>
      <c r="F7989" s="4" t="s">
        <v>2180</v>
      </c>
      <c r="G7989" s="4" t="s">
        <v>2179</v>
      </c>
      <c r="H7989" s="4" t="s">
        <v>102</v>
      </c>
      <c r="I7989" s="4" t="s">
        <v>17</v>
      </c>
      <c r="J7989" s="4" t="s">
        <v>4986</v>
      </c>
      <c r="K7989" s="4" t="s">
        <v>428</v>
      </c>
      <c r="L7989" s="4">
        <v>53081</v>
      </c>
      <c r="M7989" s="4" t="s">
        <v>3</v>
      </c>
      <c r="N7989" s="4" t="s">
        <v>3872</v>
      </c>
      <c r="O7989" s="4" t="s">
        <v>13</v>
      </c>
      <c r="P7989" s="4" t="s">
        <v>72</v>
      </c>
      <c r="Q7989" s="4" t="s">
        <v>3871</v>
      </c>
      <c r="R7989" s="4">
        <v>25.2</v>
      </c>
      <c r="S7989" s="4">
        <v>4</v>
      </c>
      <c r="T7989" s="4">
        <v>0</v>
      </c>
      <c r="U7989" s="4">
        <v>11.592000000000001</v>
      </c>
      <c r="V7989" s="4" t="str">
        <f>INDEX(Regional_Lookup!$B$2:$B$5,MATCH('Sample - Superstore'!M7989,Regional_Lookup!$A$2:$A$5,0))</f>
        <v>David Johnson</v>
      </c>
      <c r="W7989" s="4">
        <f>INDEX(Regional_Lookup!$C$2:$C$5, MATCH('Sample - Superstore'!M7989,Regional_Lookup!$A$2:$A$5, 0))</f>
        <v>0.14000000000000001</v>
      </c>
      <c r="X7989" s="4">
        <f>U7989/R7989</f>
        <v>0.46</v>
      </c>
      <c r="Y7989" s="4" t="str">
        <f>IF(X7989&gt;=W7989, "Yes", "No")</f>
        <v>Yes</v>
      </c>
      <c r="Z7989" s="4">
        <f>D7989-C7989</f>
        <v>6</v>
      </c>
      <c r="AA7989" s="4" t="str" cm="1">
        <f t="array" ref="AA7989">_xlfn.IFS(Z7989&lt;=2,"Fast",Z7989&gt;5, "Slow", AND(Z7989&gt;=3,Z7989&lt;=5),"Standard")</f>
        <v>Slow</v>
      </c>
    </row>
    <row r="7990" spans="1:27" x14ac:dyDescent="0.2">
      <c r="A7990" s="4">
        <v>7989</v>
      </c>
      <c r="B7990" s="4" t="s">
        <v>4987</v>
      </c>
      <c r="C7990" s="5">
        <v>42605</v>
      </c>
      <c r="D7990" s="5">
        <v>42611</v>
      </c>
      <c r="E7990" s="4" t="s">
        <v>29</v>
      </c>
      <c r="F7990" s="4" t="s">
        <v>2180</v>
      </c>
      <c r="G7990" s="4" t="s">
        <v>2179</v>
      </c>
      <c r="H7990" s="4" t="s">
        <v>102</v>
      </c>
      <c r="I7990" s="4" t="s">
        <v>17</v>
      </c>
      <c r="J7990" s="4" t="s">
        <v>4986</v>
      </c>
      <c r="K7990" s="4" t="s">
        <v>428</v>
      </c>
      <c r="L7990" s="4">
        <v>53081</v>
      </c>
      <c r="M7990" s="4" t="s">
        <v>3</v>
      </c>
      <c r="N7990" s="4" t="s">
        <v>4989</v>
      </c>
      <c r="O7990" s="4" t="s">
        <v>13</v>
      </c>
      <c r="P7990" s="4" t="s">
        <v>72</v>
      </c>
      <c r="Q7990" s="4" t="s">
        <v>4988</v>
      </c>
      <c r="R7990" s="4">
        <v>37.590000000000003</v>
      </c>
      <c r="S7990" s="4">
        <v>3</v>
      </c>
      <c r="T7990" s="4">
        <v>0</v>
      </c>
      <c r="U7990" s="4">
        <v>17.667300000000001</v>
      </c>
      <c r="V7990" s="4" t="str">
        <f>INDEX(Regional_Lookup!$B$2:$B$5,MATCH('Sample - Superstore'!M7990,Regional_Lookup!$A$2:$A$5,0))</f>
        <v>David Johnson</v>
      </c>
      <c r="W7990" s="4">
        <f>INDEX(Regional_Lookup!$C$2:$C$5, MATCH('Sample - Superstore'!M7990,Regional_Lookup!$A$2:$A$5, 0))</f>
        <v>0.14000000000000001</v>
      </c>
      <c r="X7990" s="4">
        <f>U7990/R7990</f>
        <v>0.47</v>
      </c>
      <c r="Y7990" s="4" t="str">
        <f>IF(X7990&gt;=W7990, "Yes", "No")</f>
        <v>Yes</v>
      </c>
      <c r="Z7990" s="4">
        <f>D7990-C7990</f>
        <v>6</v>
      </c>
      <c r="AA7990" s="4" t="str" cm="1">
        <f t="array" ref="AA7990">_xlfn.IFS(Z7990&lt;=2,"Fast",Z7990&gt;5, "Slow", AND(Z7990&gt;=3,Z7990&lt;=5),"Standard")</f>
        <v>Slow</v>
      </c>
    </row>
    <row r="7991" spans="1:27" x14ac:dyDescent="0.2">
      <c r="A7991" s="4">
        <v>7990</v>
      </c>
      <c r="B7991" s="4" t="s">
        <v>4987</v>
      </c>
      <c r="C7991" s="5">
        <v>42605</v>
      </c>
      <c r="D7991" s="5">
        <v>42611</v>
      </c>
      <c r="E7991" s="4" t="s">
        <v>29</v>
      </c>
      <c r="F7991" s="4" t="s">
        <v>2180</v>
      </c>
      <c r="G7991" s="4" t="s">
        <v>2179</v>
      </c>
      <c r="H7991" s="4" t="s">
        <v>102</v>
      </c>
      <c r="I7991" s="4" t="s">
        <v>17</v>
      </c>
      <c r="J7991" s="4" t="s">
        <v>4986</v>
      </c>
      <c r="K7991" s="4" t="s">
        <v>428</v>
      </c>
      <c r="L7991" s="4">
        <v>53081</v>
      </c>
      <c r="M7991" s="4" t="s">
        <v>3</v>
      </c>
      <c r="N7991" s="4" t="s">
        <v>4839</v>
      </c>
      <c r="O7991" s="4" t="s">
        <v>13</v>
      </c>
      <c r="P7991" s="4" t="s">
        <v>231</v>
      </c>
      <c r="Q7991" s="4" t="s">
        <v>4838</v>
      </c>
      <c r="R7991" s="4">
        <v>14.97</v>
      </c>
      <c r="S7991" s="4">
        <v>1</v>
      </c>
      <c r="T7991" s="4">
        <v>0</v>
      </c>
      <c r="U7991" s="4">
        <v>4.1916000000000002</v>
      </c>
      <c r="V7991" s="4" t="str">
        <f>INDEX(Regional_Lookup!$B$2:$B$5,MATCH('Sample - Superstore'!M7991,Regional_Lookup!$A$2:$A$5,0))</f>
        <v>David Johnson</v>
      </c>
      <c r="W7991" s="4">
        <f>INDEX(Regional_Lookup!$C$2:$C$5, MATCH('Sample - Superstore'!M7991,Regional_Lookup!$A$2:$A$5, 0))</f>
        <v>0.14000000000000001</v>
      </c>
      <c r="X7991" s="4">
        <f>U7991/R7991</f>
        <v>0.28000000000000003</v>
      </c>
      <c r="Y7991" s="4" t="str">
        <f>IF(X7991&gt;=W7991, "Yes", "No")</f>
        <v>Yes</v>
      </c>
      <c r="Z7991" s="4">
        <f>D7991-C7991</f>
        <v>6</v>
      </c>
      <c r="AA7991" s="4" t="str" cm="1">
        <f t="array" ref="AA7991">_xlfn.IFS(Z7991&lt;=2,"Fast",Z7991&gt;5, "Slow", AND(Z7991&gt;=3,Z7991&lt;=5),"Standard")</f>
        <v>Slow</v>
      </c>
    </row>
    <row r="7992" spans="1:27" x14ac:dyDescent="0.2">
      <c r="A7992" s="4">
        <v>7991</v>
      </c>
      <c r="B7992" s="4" t="s">
        <v>4987</v>
      </c>
      <c r="C7992" s="5">
        <v>42605</v>
      </c>
      <c r="D7992" s="5">
        <v>42611</v>
      </c>
      <c r="E7992" s="4" t="s">
        <v>29</v>
      </c>
      <c r="F7992" s="4" t="s">
        <v>2180</v>
      </c>
      <c r="G7992" s="4" t="s">
        <v>2179</v>
      </c>
      <c r="H7992" s="4" t="s">
        <v>102</v>
      </c>
      <c r="I7992" s="4" t="s">
        <v>17</v>
      </c>
      <c r="J7992" s="4" t="s">
        <v>4986</v>
      </c>
      <c r="K7992" s="4" t="s">
        <v>428</v>
      </c>
      <c r="L7992" s="4">
        <v>53081</v>
      </c>
      <c r="M7992" s="4" t="s">
        <v>3</v>
      </c>
      <c r="N7992" s="4" t="s">
        <v>1590</v>
      </c>
      <c r="O7992" s="4" t="s">
        <v>33</v>
      </c>
      <c r="P7992" s="4" t="s">
        <v>55</v>
      </c>
      <c r="Q7992" s="4" t="s">
        <v>1589</v>
      </c>
      <c r="R7992" s="4">
        <v>1.98</v>
      </c>
      <c r="S7992" s="4">
        <v>2</v>
      </c>
      <c r="T7992" s="4">
        <v>0</v>
      </c>
      <c r="U7992" s="4">
        <v>0.89100000000000001</v>
      </c>
      <c r="V7992" s="4" t="str">
        <f>INDEX(Regional_Lookup!$B$2:$B$5,MATCH('Sample - Superstore'!M7992,Regional_Lookup!$A$2:$A$5,0))</f>
        <v>David Johnson</v>
      </c>
      <c r="W7992" s="4">
        <f>INDEX(Regional_Lookup!$C$2:$C$5, MATCH('Sample - Superstore'!M7992,Regional_Lookup!$A$2:$A$5, 0))</f>
        <v>0.14000000000000001</v>
      </c>
      <c r="X7992" s="4">
        <f>U7992/R7992</f>
        <v>0.45</v>
      </c>
      <c r="Y7992" s="4" t="str">
        <f>IF(X7992&gt;=W7992, "Yes", "No")</f>
        <v>Yes</v>
      </c>
      <c r="Z7992" s="4">
        <f>D7992-C7992</f>
        <v>6</v>
      </c>
      <c r="AA7992" s="4" t="str" cm="1">
        <f t="array" ref="AA7992">_xlfn.IFS(Z7992&lt;=2,"Fast",Z7992&gt;5, "Slow", AND(Z7992&gt;=3,Z7992&lt;=5),"Standard")</f>
        <v>Slow</v>
      </c>
    </row>
    <row r="7993" spans="1:27" x14ac:dyDescent="0.2">
      <c r="A7993" s="4">
        <v>7992</v>
      </c>
      <c r="B7993" s="4" t="s">
        <v>4985</v>
      </c>
      <c r="C7993" s="5">
        <v>42535</v>
      </c>
      <c r="D7993" s="5">
        <v>42538</v>
      </c>
      <c r="E7993" s="4" t="s">
        <v>89</v>
      </c>
      <c r="F7993" s="4" t="s">
        <v>1743</v>
      </c>
      <c r="G7993" s="4" t="s">
        <v>1742</v>
      </c>
      <c r="H7993" s="4" t="s">
        <v>18</v>
      </c>
      <c r="I7993" s="4" t="s">
        <v>17</v>
      </c>
      <c r="J7993" s="4" t="s">
        <v>4984</v>
      </c>
      <c r="K7993" s="4" t="s">
        <v>41</v>
      </c>
      <c r="L7993" s="4">
        <v>33433</v>
      </c>
      <c r="M7993" s="4" t="s">
        <v>7</v>
      </c>
      <c r="N7993" s="4" t="s">
        <v>4470</v>
      </c>
      <c r="O7993" s="4" t="s">
        <v>13</v>
      </c>
      <c r="P7993" s="4" t="s">
        <v>100</v>
      </c>
      <c r="Q7993" s="4" t="s">
        <v>4469</v>
      </c>
      <c r="R7993" s="4">
        <v>39.936</v>
      </c>
      <c r="S7993" s="4">
        <v>4</v>
      </c>
      <c r="T7993" s="4">
        <v>0.7</v>
      </c>
      <c r="U7993" s="4">
        <v>-26.623999999999999</v>
      </c>
      <c r="V7993" s="4" t="str">
        <f>INDEX(Regional_Lookup!$B$2:$B$5,MATCH('Sample - Superstore'!M7993,Regional_Lookup!$A$2:$A$5,0))</f>
        <v>Maria Santos</v>
      </c>
      <c r="W7993" s="4">
        <f>INDEX(Regional_Lookup!$C$2:$C$5, MATCH('Sample - Superstore'!M7993,Regional_Lookup!$A$2:$A$5, 0))</f>
        <v>0.15</v>
      </c>
      <c r="X7993" s="4">
        <f>U7993/R7993</f>
        <v>-0.66666666666666663</v>
      </c>
      <c r="Y7993" s="4" t="str">
        <f>IF(X7993&gt;=W7993, "Yes", "No")</f>
        <v>No</v>
      </c>
      <c r="Z7993" s="4">
        <f>D7993-C7993</f>
        <v>3</v>
      </c>
      <c r="AA7993" s="4" t="str" cm="1">
        <f t="array" ref="AA7993">_xlfn.IFS(Z7993&lt;=2,"Fast",Z7993&gt;5, "Slow", AND(Z7993&gt;=3,Z7993&lt;=5),"Standard")</f>
        <v>Standard</v>
      </c>
    </row>
    <row r="7994" spans="1:27" x14ac:dyDescent="0.2">
      <c r="A7994" s="4">
        <v>7993</v>
      </c>
      <c r="B7994" s="4" t="s">
        <v>4985</v>
      </c>
      <c r="C7994" s="5">
        <v>42535</v>
      </c>
      <c r="D7994" s="5">
        <v>42538</v>
      </c>
      <c r="E7994" s="4" t="s">
        <v>89</v>
      </c>
      <c r="F7994" s="4" t="s">
        <v>1743</v>
      </c>
      <c r="G7994" s="4" t="s">
        <v>1742</v>
      </c>
      <c r="H7994" s="4" t="s">
        <v>18</v>
      </c>
      <c r="I7994" s="4" t="s">
        <v>17</v>
      </c>
      <c r="J7994" s="4" t="s">
        <v>4984</v>
      </c>
      <c r="K7994" s="4" t="s">
        <v>41</v>
      </c>
      <c r="L7994" s="4">
        <v>33433</v>
      </c>
      <c r="M7994" s="4" t="s">
        <v>7</v>
      </c>
      <c r="N7994" s="4" t="s">
        <v>2949</v>
      </c>
      <c r="O7994" s="4" t="s">
        <v>33</v>
      </c>
      <c r="P7994" s="4" t="s">
        <v>55</v>
      </c>
      <c r="Q7994" s="4" t="s">
        <v>2948</v>
      </c>
      <c r="R7994" s="4">
        <v>18.463999999999999</v>
      </c>
      <c r="S7994" s="4">
        <v>2</v>
      </c>
      <c r="T7994" s="4">
        <v>0.2</v>
      </c>
      <c r="U7994" s="4">
        <v>2.3079999999999998</v>
      </c>
      <c r="V7994" s="4" t="str">
        <f>INDEX(Regional_Lookup!$B$2:$B$5,MATCH('Sample - Superstore'!M7994,Regional_Lookup!$A$2:$A$5,0))</f>
        <v>Maria Santos</v>
      </c>
      <c r="W7994" s="4">
        <f>INDEX(Regional_Lookup!$C$2:$C$5, MATCH('Sample - Superstore'!M7994,Regional_Lookup!$A$2:$A$5, 0))</f>
        <v>0.15</v>
      </c>
      <c r="X7994" s="4">
        <f>U7994/R7994</f>
        <v>0.125</v>
      </c>
      <c r="Y7994" s="4" t="str">
        <f>IF(X7994&gt;=W7994, "Yes", "No")</f>
        <v>No</v>
      </c>
      <c r="Z7994" s="4">
        <f>D7994-C7994</f>
        <v>3</v>
      </c>
      <c r="AA7994" s="4" t="str" cm="1">
        <f t="array" ref="AA7994">_xlfn.IFS(Z7994&lt;=2,"Fast",Z7994&gt;5, "Slow", AND(Z7994&gt;=3,Z7994&lt;=5),"Standard")</f>
        <v>Standard</v>
      </c>
    </row>
    <row r="7995" spans="1:27" x14ac:dyDescent="0.2">
      <c r="A7995" s="4">
        <v>7994</v>
      </c>
      <c r="B7995" s="4" t="s">
        <v>4981</v>
      </c>
      <c r="C7995" s="5">
        <v>42328</v>
      </c>
      <c r="D7995" s="5">
        <v>42331</v>
      </c>
      <c r="E7995" s="4" t="s">
        <v>21</v>
      </c>
      <c r="F7995" s="4" t="s">
        <v>1669</v>
      </c>
      <c r="G7995" s="4" t="s">
        <v>1668</v>
      </c>
      <c r="H7995" s="4" t="s">
        <v>18</v>
      </c>
      <c r="I7995" s="4" t="s">
        <v>17</v>
      </c>
      <c r="J7995" s="4" t="s">
        <v>908</v>
      </c>
      <c r="K7995" s="4" t="s">
        <v>394</v>
      </c>
      <c r="L7995" s="4">
        <v>80013</v>
      </c>
      <c r="M7995" s="4" t="s">
        <v>9</v>
      </c>
      <c r="N7995" s="4" t="s">
        <v>3399</v>
      </c>
      <c r="O7995" s="4" t="s">
        <v>13</v>
      </c>
      <c r="P7995" s="4" t="s">
        <v>100</v>
      </c>
      <c r="Q7995" s="4" t="s">
        <v>3398</v>
      </c>
      <c r="R7995" s="4">
        <v>4.8959999999999999</v>
      </c>
      <c r="S7995" s="4">
        <v>3</v>
      </c>
      <c r="T7995" s="4">
        <v>0.7</v>
      </c>
      <c r="U7995" s="4">
        <v>-3.4272</v>
      </c>
      <c r="V7995" s="4" t="str">
        <f>INDEX(Regional_Lookup!$B$2:$B$5,MATCH('Sample - Superstore'!M7995,Regional_Lookup!$A$2:$A$5,0))</f>
        <v>James Chen</v>
      </c>
      <c r="W7995" s="4">
        <f>INDEX(Regional_Lookup!$C$2:$C$5, MATCH('Sample - Superstore'!M7995,Regional_Lookup!$A$2:$A$5, 0))</f>
        <v>0.18</v>
      </c>
      <c r="X7995" s="4">
        <f>U7995/R7995</f>
        <v>-0.70000000000000007</v>
      </c>
      <c r="Y7995" s="4" t="str">
        <f>IF(X7995&gt;=W7995, "Yes", "No")</f>
        <v>No</v>
      </c>
      <c r="Z7995" s="4">
        <f>D7995-C7995</f>
        <v>3</v>
      </c>
      <c r="AA7995" s="4" t="str" cm="1">
        <f t="array" ref="AA7995">_xlfn.IFS(Z7995&lt;=2,"Fast",Z7995&gt;5, "Slow", AND(Z7995&gt;=3,Z7995&lt;=5),"Standard")</f>
        <v>Standard</v>
      </c>
    </row>
    <row r="7996" spans="1:27" x14ac:dyDescent="0.2">
      <c r="A7996" s="4">
        <v>7995</v>
      </c>
      <c r="B7996" s="4" t="s">
        <v>4981</v>
      </c>
      <c r="C7996" s="5">
        <v>42328</v>
      </c>
      <c r="D7996" s="5">
        <v>42331</v>
      </c>
      <c r="E7996" s="4" t="s">
        <v>21</v>
      </c>
      <c r="F7996" s="4" t="s">
        <v>1669</v>
      </c>
      <c r="G7996" s="4" t="s">
        <v>1668</v>
      </c>
      <c r="H7996" s="4" t="s">
        <v>18</v>
      </c>
      <c r="I7996" s="4" t="s">
        <v>17</v>
      </c>
      <c r="J7996" s="4" t="s">
        <v>908</v>
      </c>
      <c r="K7996" s="4" t="s">
        <v>394</v>
      </c>
      <c r="L7996" s="4">
        <v>80013</v>
      </c>
      <c r="M7996" s="4" t="s">
        <v>9</v>
      </c>
      <c r="N7996" s="4" t="s">
        <v>4983</v>
      </c>
      <c r="O7996" s="4" t="s">
        <v>37</v>
      </c>
      <c r="P7996" s="4" t="s">
        <v>165</v>
      </c>
      <c r="Q7996" s="4" t="s">
        <v>4982</v>
      </c>
      <c r="R7996" s="4">
        <v>145.76400000000001</v>
      </c>
      <c r="S7996" s="4">
        <v>6</v>
      </c>
      <c r="T7996" s="4">
        <v>0.7</v>
      </c>
      <c r="U7996" s="4">
        <v>-247.7988</v>
      </c>
      <c r="V7996" s="4" t="str">
        <f>INDEX(Regional_Lookup!$B$2:$B$5,MATCH('Sample - Superstore'!M7996,Regional_Lookup!$A$2:$A$5,0))</f>
        <v>James Chen</v>
      </c>
      <c r="W7996" s="4">
        <f>INDEX(Regional_Lookup!$C$2:$C$5, MATCH('Sample - Superstore'!M7996,Regional_Lookup!$A$2:$A$5, 0))</f>
        <v>0.18</v>
      </c>
      <c r="X7996" s="4">
        <f>U7996/R7996</f>
        <v>-1.7</v>
      </c>
      <c r="Y7996" s="4" t="str">
        <f>IF(X7996&gt;=W7996, "Yes", "No")</f>
        <v>No</v>
      </c>
      <c r="Z7996" s="4">
        <f>D7996-C7996</f>
        <v>3</v>
      </c>
      <c r="AA7996" s="4" t="str" cm="1">
        <f t="array" ref="AA7996">_xlfn.IFS(Z7996&lt;=2,"Fast",Z7996&gt;5, "Slow", AND(Z7996&gt;=3,Z7996&lt;=5),"Standard")</f>
        <v>Standard</v>
      </c>
    </row>
    <row r="7997" spans="1:27" x14ac:dyDescent="0.2">
      <c r="A7997" s="4">
        <v>7996</v>
      </c>
      <c r="B7997" s="4" t="s">
        <v>4981</v>
      </c>
      <c r="C7997" s="5">
        <v>42328</v>
      </c>
      <c r="D7997" s="5">
        <v>42331</v>
      </c>
      <c r="E7997" s="4" t="s">
        <v>21</v>
      </c>
      <c r="F7997" s="4" t="s">
        <v>1669</v>
      </c>
      <c r="G7997" s="4" t="s">
        <v>1668</v>
      </c>
      <c r="H7997" s="4" t="s">
        <v>18</v>
      </c>
      <c r="I7997" s="4" t="s">
        <v>17</v>
      </c>
      <c r="J7997" s="4" t="s">
        <v>908</v>
      </c>
      <c r="K7997" s="4" t="s">
        <v>394</v>
      </c>
      <c r="L7997" s="4">
        <v>80013</v>
      </c>
      <c r="M7997" s="4" t="s">
        <v>9</v>
      </c>
      <c r="N7997" s="4" t="s">
        <v>4766</v>
      </c>
      <c r="O7997" s="4" t="s">
        <v>13</v>
      </c>
      <c r="P7997" s="4" t="s">
        <v>100</v>
      </c>
      <c r="Q7997" s="4" t="s">
        <v>4765</v>
      </c>
      <c r="R7997" s="4">
        <v>9.6120000000000001</v>
      </c>
      <c r="S7997" s="4">
        <v>6</v>
      </c>
      <c r="T7997" s="4">
        <v>0.7</v>
      </c>
      <c r="U7997" s="4">
        <v>-7.3692000000000002</v>
      </c>
      <c r="V7997" s="4" t="str">
        <f>INDEX(Regional_Lookup!$B$2:$B$5,MATCH('Sample - Superstore'!M7997,Regional_Lookup!$A$2:$A$5,0))</f>
        <v>James Chen</v>
      </c>
      <c r="W7997" s="4">
        <f>INDEX(Regional_Lookup!$C$2:$C$5, MATCH('Sample - Superstore'!M7997,Regional_Lookup!$A$2:$A$5, 0))</f>
        <v>0.18</v>
      </c>
      <c r="X7997" s="4">
        <f>U7997/R7997</f>
        <v>-0.76666666666666672</v>
      </c>
      <c r="Y7997" s="4" t="str">
        <f>IF(X7997&gt;=W7997, "Yes", "No")</f>
        <v>No</v>
      </c>
      <c r="Z7997" s="4">
        <f>D7997-C7997</f>
        <v>3</v>
      </c>
      <c r="AA7997" s="4" t="str" cm="1">
        <f t="array" ref="AA7997">_xlfn.IFS(Z7997&lt;=2,"Fast",Z7997&gt;5, "Slow", AND(Z7997&gt;=3,Z7997&lt;=5),"Standard")</f>
        <v>Standard</v>
      </c>
    </row>
    <row r="7998" spans="1:27" x14ac:dyDescent="0.2">
      <c r="A7998" s="4">
        <v>7997</v>
      </c>
      <c r="B7998" s="4" t="s">
        <v>4980</v>
      </c>
      <c r="C7998" s="5">
        <v>43042</v>
      </c>
      <c r="D7998" s="5">
        <v>43044</v>
      </c>
      <c r="E7998" s="4" t="s">
        <v>89</v>
      </c>
      <c r="F7998" s="4" t="s">
        <v>4979</v>
      </c>
      <c r="G7998" s="4" t="s">
        <v>4978</v>
      </c>
      <c r="H7998" s="4" t="s">
        <v>102</v>
      </c>
      <c r="I7998" s="4" t="s">
        <v>17</v>
      </c>
      <c r="J7998" s="4" t="s">
        <v>919</v>
      </c>
      <c r="K7998" s="4" t="s">
        <v>15</v>
      </c>
      <c r="L7998" s="4">
        <v>92037</v>
      </c>
      <c r="M7998" s="4" t="s">
        <v>9</v>
      </c>
      <c r="N7998" s="4" t="s">
        <v>535</v>
      </c>
      <c r="O7998" s="4" t="s">
        <v>33</v>
      </c>
      <c r="P7998" s="4" t="s">
        <v>55</v>
      </c>
      <c r="Q7998" s="4" t="s">
        <v>534</v>
      </c>
      <c r="R7998" s="4">
        <v>199.75</v>
      </c>
      <c r="S7998" s="4">
        <v>5</v>
      </c>
      <c r="T7998" s="4">
        <v>0</v>
      </c>
      <c r="U7998" s="4">
        <v>87.89</v>
      </c>
      <c r="V7998" s="4" t="str">
        <f>INDEX(Regional_Lookup!$B$2:$B$5,MATCH('Sample - Superstore'!M7998,Regional_Lookup!$A$2:$A$5,0))</f>
        <v>James Chen</v>
      </c>
      <c r="W7998" s="4">
        <f>INDEX(Regional_Lookup!$C$2:$C$5, MATCH('Sample - Superstore'!M7998,Regional_Lookup!$A$2:$A$5, 0))</f>
        <v>0.18</v>
      </c>
      <c r="X7998" s="4">
        <f>U7998/R7998</f>
        <v>0.44</v>
      </c>
      <c r="Y7998" s="4" t="str">
        <f>IF(X7998&gt;=W7998, "Yes", "No")</f>
        <v>Yes</v>
      </c>
      <c r="Z7998" s="4">
        <f>D7998-C7998</f>
        <v>2</v>
      </c>
      <c r="AA7998" s="4" t="str" cm="1">
        <f t="array" ref="AA7998">_xlfn.IFS(Z7998&lt;=2,"Fast",Z7998&gt;5, "Slow", AND(Z7998&gt;=3,Z7998&lt;=5),"Standard")</f>
        <v>Fast</v>
      </c>
    </row>
    <row r="7999" spans="1:27" x14ac:dyDescent="0.2">
      <c r="A7999" s="4">
        <v>7998</v>
      </c>
      <c r="B7999" s="4" t="s">
        <v>4980</v>
      </c>
      <c r="C7999" s="5">
        <v>43042</v>
      </c>
      <c r="D7999" s="5">
        <v>43044</v>
      </c>
      <c r="E7999" s="4" t="s">
        <v>89</v>
      </c>
      <c r="F7999" s="4" t="s">
        <v>4979</v>
      </c>
      <c r="G7999" s="4" t="s">
        <v>4978</v>
      </c>
      <c r="H7999" s="4" t="s">
        <v>102</v>
      </c>
      <c r="I7999" s="4" t="s">
        <v>17</v>
      </c>
      <c r="J7999" s="4" t="s">
        <v>919</v>
      </c>
      <c r="K7999" s="4" t="s">
        <v>15</v>
      </c>
      <c r="L7999" s="4">
        <v>92037</v>
      </c>
      <c r="M7999" s="4" t="s">
        <v>9</v>
      </c>
      <c r="N7999" s="4" t="s">
        <v>2053</v>
      </c>
      <c r="O7999" s="4" t="s">
        <v>37</v>
      </c>
      <c r="P7999" s="4" t="s">
        <v>92</v>
      </c>
      <c r="Q7999" s="4" t="s">
        <v>2052</v>
      </c>
      <c r="R7999" s="4">
        <v>1673.184</v>
      </c>
      <c r="S7999" s="4">
        <v>12</v>
      </c>
      <c r="T7999" s="4">
        <v>0.2</v>
      </c>
      <c r="U7999" s="4">
        <v>20.9148</v>
      </c>
      <c r="V7999" s="4" t="str">
        <f>INDEX(Regional_Lookup!$B$2:$B$5,MATCH('Sample - Superstore'!M7999,Regional_Lookup!$A$2:$A$5,0))</f>
        <v>James Chen</v>
      </c>
      <c r="W7999" s="4">
        <f>INDEX(Regional_Lookup!$C$2:$C$5, MATCH('Sample - Superstore'!M7999,Regional_Lookup!$A$2:$A$5, 0))</f>
        <v>0.18</v>
      </c>
      <c r="X7999" s="4">
        <f>U7999/R7999</f>
        <v>1.2500000000000001E-2</v>
      </c>
      <c r="Y7999" s="4" t="str">
        <f>IF(X7999&gt;=W7999, "Yes", "No")</f>
        <v>No</v>
      </c>
      <c r="Z7999" s="4">
        <f>D7999-C7999</f>
        <v>2</v>
      </c>
      <c r="AA7999" s="4" t="str" cm="1">
        <f t="array" ref="AA7999">_xlfn.IFS(Z7999&lt;=2,"Fast",Z7999&gt;5, "Slow", AND(Z7999&gt;=3,Z7999&lt;=5),"Standard")</f>
        <v>Fast</v>
      </c>
    </row>
    <row r="8000" spans="1:27" x14ac:dyDescent="0.2">
      <c r="A8000" s="4">
        <v>7999</v>
      </c>
      <c r="B8000" s="4" t="s">
        <v>4975</v>
      </c>
      <c r="C8000" s="5">
        <v>41763</v>
      </c>
      <c r="D8000" s="5">
        <v>41766</v>
      </c>
      <c r="E8000" s="4" t="s">
        <v>89</v>
      </c>
      <c r="F8000" s="4" t="s">
        <v>4624</v>
      </c>
      <c r="G8000" s="4" t="s">
        <v>4623</v>
      </c>
      <c r="H8000" s="4" t="s">
        <v>50</v>
      </c>
      <c r="I8000" s="4" t="s">
        <v>17</v>
      </c>
      <c r="J8000" s="4" t="s">
        <v>234</v>
      </c>
      <c r="K8000" s="4" t="s">
        <v>233</v>
      </c>
      <c r="L8000" s="4">
        <v>98105</v>
      </c>
      <c r="M8000" s="4" t="s">
        <v>9</v>
      </c>
      <c r="N8000" s="4" t="s">
        <v>4977</v>
      </c>
      <c r="O8000" s="4" t="s">
        <v>37</v>
      </c>
      <c r="P8000" s="4" t="s">
        <v>36</v>
      </c>
      <c r="Q8000" s="4" t="s">
        <v>4976</v>
      </c>
      <c r="R8000" s="4">
        <v>12.18</v>
      </c>
      <c r="S8000" s="4">
        <v>7</v>
      </c>
      <c r="T8000" s="4">
        <v>0</v>
      </c>
      <c r="U8000" s="4">
        <v>3.8976000000000002</v>
      </c>
      <c r="V8000" s="4" t="str">
        <f>INDEX(Regional_Lookup!$B$2:$B$5,MATCH('Sample - Superstore'!M8000,Regional_Lookup!$A$2:$A$5,0))</f>
        <v>James Chen</v>
      </c>
      <c r="W8000" s="4">
        <f>INDEX(Regional_Lookup!$C$2:$C$5, MATCH('Sample - Superstore'!M8000,Regional_Lookup!$A$2:$A$5, 0))</f>
        <v>0.18</v>
      </c>
      <c r="X8000" s="4">
        <f>U8000/R8000</f>
        <v>0.32</v>
      </c>
      <c r="Y8000" s="4" t="str">
        <f>IF(X8000&gt;=W8000, "Yes", "No")</f>
        <v>Yes</v>
      </c>
      <c r="Z8000" s="4">
        <f>D8000-C8000</f>
        <v>3</v>
      </c>
      <c r="AA8000" s="4" t="str" cm="1">
        <f t="array" ref="AA8000">_xlfn.IFS(Z8000&lt;=2,"Fast",Z8000&gt;5, "Slow", AND(Z8000&gt;=3,Z8000&lt;=5),"Standard")</f>
        <v>Standard</v>
      </c>
    </row>
    <row r="8001" spans="1:27" x14ac:dyDescent="0.2">
      <c r="A8001" s="4">
        <v>8000</v>
      </c>
      <c r="B8001" s="4" t="s">
        <v>4975</v>
      </c>
      <c r="C8001" s="5">
        <v>41763</v>
      </c>
      <c r="D8001" s="5">
        <v>41766</v>
      </c>
      <c r="E8001" s="4" t="s">
        <v>89</v>
      </c>
      <c r="F8001" s="4" t="s">
        <v>4624</v>
      </c>
      <c r="G8001" s="4" t="s">
        <v>4623</v>
      </c>
      <c r="H8001" s="4" t="s">
        <v>50</v>
      </c>
      <c r="I8001" s="4" t="s">
        <v>17</v>
      </c>
      <c r="J8001" s="4" t="s">
        <v>234</v>
      </c>
      <c r="K8001" s="4" t="s">
        <v>233</v>
      </c>
      <c r="L8001" s="4">
        <v>98105</v>
      </c>
      <c r="M8001" s="4" t="s">
        <v>9</v>
      </c>
      <c r="N8001" s="4" t="s">
        <v>4974</v>
      </c>
      <c r="O8001" s="4" t="s">
        <v>13</v>
      </c>
      <c r="P8001" s="4" t="s">
        <v>12</v>
      </c>
      <c r="Q8001" s="4" t="s">
        <v>4973</v>
      </c>
      <c r="R8001" s="4">
        <v>57.68</v>
      </c>
      <c r="S8001" s="4">
        <v>4</v>
      </c>
      <c r="T8001" s="4">
        <v>0</v>
      </c>
      <c r="U8001" s="4">
        <v>19.034400000000002</v>
      </c>
      <c r="V8001" s="4" t="str">
        <f>INDEX(Regional_Lookup!$B$2:$B$5,MATCH('Sample - Superstore'!M8001,Regional_Lookup!$A$2:$A$5,0))</f>
        <v>James Chen</v>
      </c>
      <c r="W8001" s="4">
        <f>INDEX(Regional_Lookup!$C$2:$C$5, MATCH('Sample - Superstore'!M8001,Regional_Lookup!$A$2:$A$5, 0))</f>
        <v>0.18</v>
      </c>
      <c r="X8001" s="4">
        <f>U8001/R8001</f>
        <v>0.33</v>
      </c>
      <c r="Y8001" s="4" t="str">
        <f>IF(X8001&gt;=W8001, "Yes", "No")</f>
        <v>Yes</v>
      </c>
      <c r="Z8001" s="4">
        <f>D8001-C8001</f>
        <v>3</v>
      </c>
      <c r="AA8001" s="4" t="str" cm="1">
        <f t="array" ref="AA8001">_xlfn.IFS(Z8001&lt;=2,"Fast",Z8001&gt;5, "Slow", AND(Z8001&gt;=3,Z8001&lt;=5),"Standard")</f>
        <v>Standard</v>
      </c>
    </row>
    <row r="8002" spans="1:27" x14ac:dyDescent="0.2">
      <c r="A8002" s="4">
        <v>8001</v>
      </c>
      <c r="B8002" s="4" t="s">
        <v>4972</v>
      </c>
      <c r="C8002" s="5">
        <v>42316</v>
      </c>
      <c r="D8002" s="5">
        <v>42320</v>
      </c>
      <c r="E8002" s="4" t="s">
        <v>29</v>
      </c>
      <c r="F8002" s="4" t="s">
        <v>451</v>
      </c>
      <c r="G8002" s="4" t="s">
        <v>450</v>
      </c>
      <c r="H8002" s="4" t="s">
        <v>18</v>
      </c>
      <c r="I8002" s="4" t="s">
        <v>17</v>
      </c>
      <c r="J8002" s="4" t="s">
        <v>4971</v>
      </c>
      <c r="K8002" s="4" t="s">
        <v>344</v>
      </c>
      <c r="L8002" s="4">
        <v>52001</v>
      </c>
      <c r="M8002" s="4" t="s">
        <v>3</v>
      </c>
      <c r="N8002" s="4" t="s">
        <v>4970</v>
      </c>
      <c r="O8002" s="4" t="s">
        <v>33</v>
      </c>
      <c r="P8002" s="4" t="s">
        <v>32</v>
      </c>
      <c r="Q8002" s="4" t="s">
        <v>4969</v>
      </c>
      <c r="R8002" s="4">
        <v>263.95999999999998</v>
      </c>
      <c r="S8002" s="4">
        <v>4</v>
      </c>
      <c r="T8002" s="4">
        <v>0</v>
      </c>
      <c r="U8002" s="4">
        <v>76.548400000000001</v>
      </c>
      <c r="V8002" s="4" t="str">
        <f>INDEX(Regional_Lookup!$B$2:$B$5,MATCH('Sample - Superstore'!M8002,Regional_Lookup!$A$2:$A$5,0))</f>
        <v>David Johnson</v>
      </c>
      <c r="W8002" s="4">
        <f>INDEX(Regional_Lookup!$C$2:$C$5, MATCH('Sample - Superstore'!M8002,Regional_Lookup!$A$2:$A$5, 0))</f>
        <v>0.14000000000000001</v>
      </c>
      <c r="X8002" s="4">
        <f>U8002/R8002</f>
        <v>0.29000000000000004</v>
      </c>
      <c r="Y8002" s="4" t="str">
        <f>IF(X8002&gt;=W8002, "Yes", "No")</f>
        <v>Yes</v>
      </c>
      <c r="Z8002" s="4">
        <f>D8002-C8002</f>
        <v>4</v>
      </c>
      <c r="AA8002" s="4" t="str" cm="1">
        <f t="array" ref="AA8002">_xlfn.IFS(Z8002&lt;=2,"Fast",Z8002&gt;5, "Slow", AND(Z8002&gt;=3,Z8002&lt;=5),"Standard")</f>
        <v>Standard</v>
      </c>
    </row>
    <row r="8003" spans="1:27" x14ac:dyDescent="0.2">
      <c r="A8003" s="4">
        <v>8002</v>
      </c>
      <c r="B8003" s="4" t="s">
        <v>4968</v>
      </c>
      <c r="C8003" s="5">
        <v>42350</v>
      </c>
      <c r="D8003" s="5">
        <v>42353</v>
      </c>
      <c r="E8003" s="4" t="s">
        <v>89</v>
      </c>
      <c r="F8003" s="4" t="s">
        <v>4967</v>
      </c>
      <c r="G8003" s="4" t="s">
        <v>4966</v>
      </c>
      <c r="H8003" s="4" t="s">
        <v>18</v>
      </c>
      <c r="I8003" s="4" t="s">
        <v>17</v>
      </c>
      <c r="J8003" s="4" t="s">
        <v>59</v>
      </c>
      <c r="K8003" s="4" t="s">
        <v>15</v>
      </c>
      <c r="L8003" s="4">
        <v>90032</v>
      </c>
      <c r="M8003" s="4" t="s">
        <v>9</v>
      </c>
      <c r="N8003" s="4" t="s">
        <v>2726</v>
      </c>
      <c r="O8003" s="4" t="s">
        <v>33</v>
      </c>
      <c r="P8003" s="4" t="s">
        <v>55</v>
      </c>
      <c r="Q8003" s="4" t="s">
        <v>2725</v>
      </c>
      <c r="R8003" s="4">
        <v>299.94</v>
      </c>
      <c r="S8003" s="4">
        <v>6</v>
      </c>
      <c r="T8003" s="4">
        <v>0</v>
      </c>
      <c r="U8003" s="4">
        <v>128.9742</v>
      </c>
      <c r="V8003" s="4" t="str">
        <f>INDEX(Regional_Lookup!$B$2:$B$5,MATCH('Sample - Superstore'!M8003,Regional_Lookup!$A$2:$A$5,0))</f>
        <v>James Chen</v>
      </c>
      <c r="W8003" s="4">
        <f>INDEX(Regional_Lookup!$C$2:$C$5, MATCH('Sample - Superstore'!M8003,Regional_Lookup!$A$2:$A$5, 0))</f>
        <v>0.18</v>
      </c>
      <c r="X8003" s="4">
        <f>U8003/R8003</f>
        <v>0.43</v>
      </c>
      <c r="Y8003" s="4" t="str">
        <f>IF(X8003&gt;=W8003, "Yes", "No")</f>
        <v>Yes</v>
      </c>
      <c r="Z8003" s="4">
        <f>D8003-C8003</f>
        <v>3</v>
      </c>
      <c r="AA8003" s="4" t="str" cm="1">
        <f t="array" ref="AA8003">_xlfn.IFS(Z8003&lt;=2,"Fast",Z8003&gt;5, "Slow", AND(Z8003&gt;=3,Z8003&lt;=5),"Standard")</f>
        <v>Standard</v>
      </c>
    </row>
    <row r="8004" spans="1:27" x14ac:dyDescent="0.2">
      <c r="A8004" s="4">
        <v>8003</v>
      </c>
      <c r="B8004" s="4" t="s">
        <v>4968</v>
      </c>
      <c r="C8004" s="5">
        <v>42350</v>
      </c>
      <c r="D8004" s="5">
        <v>42353</v>
      </c>
      <c r="E8004" s="4" t="s">
        <v>89</v>
      </c>
      <c r="F8004" s="4" t="s">
        <v>4967</v>
      </c>
      <c r="G8004" s="4" t="s">
        <v>4966</v>
      </c>
      <c r="H8004" s="4" t="s">
        <v>18</v>
      </c>
      <c r="I8004" s="4" t="s">
        <v>17</v>
      </c>
      <c r="J8004" s="4" t="s">
        <v>59</v>
      </c>
      <c r="K8004" s="4" t="s">
        <v>15</v>
      </c>
      <c r="L8004" s="4">
        <v>90032</v>
      </c>
      <c r="M8004" s="4" t="s">
        <v>9</v>
      </c>
      <c r="N8004" s="4" t="s">
        <v>4965</v>
      </c>
      <c r="O8004" s="4" t="s">
        <v>13</v>
      </c>
      <c r="P8004" s="4" t="s">
        <v>64</v>
      </c>
      <c r="Q8004" s="4" t="s">
        <v>964</v>
      </c>
      <c r="R8004" s="4">
        <v>25.76</v>
      </c>
      <c r="S8004" s="4">
        <v>7</v>
      </c>
      <c r="T8004" s="4">
        <v>0</v>
      </c>
      <c r="U8004" s="4">
        <v>0.51519999999999999</v>
      </c>
      <c r="V8004" s="4" t="str">
        <f>INDEX(Regional_Lookup!$B$2:$B$5,MATCH('Sample - Superstore'!M8004,Regional_Lookup!$A$2:$A$5,0))</f>
        <v>James Chen</v>
      </c>
      <c r="W8004" s="4">
        <f>INDEX(Regional_Lookup!$C$2:$C$5, MATCH('Sample - Superstore'!M8004,Regional_Lookup!$A$2:$A$5, 0))</f>
        <v>0.18</v>
      </c>
      <c r="X8004" s="4">
        <f>U8004/R8004</f>
        <v>1.9999999999999997E-2</v>
      </c>
      <c r="Y8004" s="4" t="str">
        <f>IF(X8004&gt;=W8004, "Yes", "No")</f>
        <v>No</v>
      </c>
      <c r="Z8004" s="4">
        <f>D8004-C8004</f>
        <v>3</v>
      </c>
      <c r="AA8004" s="4" t="str" cm="1">
        <f t="array" ref="AA8004">_xlfn.IFS(Z8004&lt;=2,"Fast",Z8004&gt;5, "Slow", AND(Z8004&gt;=3,Z8004&lt;=5),"Standard")</f>
        <v>Standard</v>
      </c>
    </row>
    <row r="8005" spans="1:27" x14ac:dyDescent="0.2">
      <c r="A8005" s="4">
        <v>8004</v>
      </c>
      <c r="B8005" s="4" t="s">
        <v>4964</v>
      </c>
      <c r="C8005" s="5">
        <v>41974</v>
      </c>
      <c r="D8005" s="5">
        <v>41976</v>
      </c>
      <c r="E8005" s="4" t="s">
        <v>89</v>
      </c>
      <c r="F8005" s="4" t="s">
        <v>4958</v>
      </c>
      <c r="G8005" s="4" t="s">
        <v>4957</v>
      </c>
      <c r="H8005" s="4" t="s">
        <v>18</v>
      </c>
      <c r="I8005" s="4" t="s">
        <v>17</v>
      </c>
      <c r="J8005" s="4" t="s">
        <v>967</v>
      </c>
      <c r="K8005" s="4" t="s">
        <v>966</v>
      </c>
      <c r="L8005" s="4">
        <v>1852</v>
      </c>
      <c r="M8005" s="4" t="s">
        <v>5</v>
      </c>
      <c r="N8005" s="4" t="s">
        <v>807</v>
      </c>
      <c r="O8005" s="4" t="s">
        <v>33</v>
      </c>
      <c r="P8005" s="4" t="s">
        <v>32</v>
      </c>
      <c r="Q8005" s="4" t="s">
        <v>806</v>
      </c>
      <c r="R8005" s="4">
        <v>271.89999999999998</v>
      </c>
      <c r="S8005" s="4">
        <v>2</v>
      </c>
      <c r="T8005" s="4">
        <v>0</v>
      </c>
      <c r="U8005" s="4">
        <v>78.850999999999999</v>
      </c>
      <c r="V8005" s="4" t="str">
        <f>INDEX(Regional_Lookup!$B$2:$B$5,MATCH('Sample - Superstore'!M8005,Regional_Lookup!$A$2:$A$5,0))</f>
        <v>Sarah Miller</v>
      </c>
      <c r="W8005" s="4">
        <f>INDEX(Regional_Lookup!$C$2:$C$5, MATCH('Sample - Superstore'!M8005,Regional_Lookup!$A$2:$A$5, 0))</f>
        <v>0.16</v>
      </c>
      <c r="X8005" s="4">
        <f>U8005/R8005</f>
        <v>0.29000000000000004</v>
      </c>
      <c r="Y8005" s="4" t="str">
        <f>IF(X8005&gt;=W8005, "Yes", "No")</f>
        <v>Yes</v>
      </c>
      <c r="Z8005" s="4">
        <f>D8005-C8005</f>
        <v>2</v>
      </c>
      <c r="AA8005" s="4" t="str" cm="1">
        <f t="array" ref="AA8005">_xlfn.IFS(Z8005&lt;=2,"Fast",Z8005&gt;5, "Slow", AND(Z8005&gt;=3,Z8005&lt;=5),"Standard")</f>
        <v>Fast</v>
      </c>
    </row>
    <row r="8006" spans="1:27" x14ac:dyDescent="0.2">
      <c r="A8006" s="4">
        <v>8005</v>
      </c>
      <c r="B8006" s="4" t="s">
        <v>4964</v>
      </c>
      <c r="C8006" s="5">
        <v>41974</v>
      </c>
      <c r="D8006" s="5">
        <v>41976</v>
      </c>
      <c r="E8006" s="4" t="s">
        <v>89</v>
      </c>
      <c r="F8006" s="4" t="s">
        <v>4958</v>
      </c>
      <c r="G8006" s="4" t="s">
        <v>4957</v>
      </c>
      <c r="H8006" s="4" t="s">
        <v>18</v>
      </c>
      <c r="I8006" s="4" t="s">
        <v>17</v>
      </c>
      <c r="J8006" s="4" t="s">
        <v>967</v>
      </c>
      <c r="K8006" s="4" t="s">
        <v>966</v>
      </c>
      <c r="L8006" s="4">
        <v>1852</v>
      </c>
      <c r="M8006" s="4" t="s">
        <v>5</v>
      </c>
      <c r="N8006" s="4" t="s">
        <v>3918</v>
      </c>
      <c r="O8006" s="4" t="s">
        <v>37</v>
      </c>
      <c r="P8006" s="4" t="s">
        <v>36</v>
      </c>
      <c r="Q8006" s="4" t="s">
        <v>3917</v>
      </c>
      <c r="R8006" s="4">
        <v>45.84</v>
      </c>
      <c r="S8006" s="4">
        <v>3</v>
      </c>
      <c r="T8006" s="4">
        <v>0</v>
      </c>
      <c r="U8006" s="4">
        <v>15.585599999999999</v>
      </c>
      <c r="V8006" s="4" t="str">
        <f>INDEX(Regional_Lookup!$B$2:$B$5,MATCH('Sample - Superstore'!M8006,Regional_Lookup!$A$2:$A$5,0))</f>
        <v>Sarah Miller</v>
      </c>
      <c r="W8006" s="4">
        <f>INDEX(Regional_Lookup!$C$2:$C$5, MATCH('Sample - Superstore'!M8006,Regional_Lookup!$A$2:$A$5, 0))</f>
        <v>0.16</v>
      </c>
      <c r="X8006" s="4">
        <f>U8006/R8006</f>
        <v>0.33999999999999997</v>
      </c>
      <c r="Y8006" s="4" t="str">
        <f>IF(X8006&gt;=W8006, "Yes", "No")</f>
        <v>Yes</v>
      </c>
      <c r="Z8006" s="4">
        <f>D8006-C8006</f>
        <v>2</v>
      </c>
      <c r="AA8006" s="4" t="str" cm="1">
        <f t="array" ref="AA8006">_xlfn.IFS(Z8006&lt;=2,"Fast",Z8006&gt;5, "Slow", AND(Z8006&gt;=3,Z8006&lt;=5),"Standard")</f>
        <v>Fast</v>
      </c>
    </row>
    <row r="8007" spans="1:27" x14ac:dyDescent="0.2">
      <c r="A8007" s="4">
        <v>8006</v>
      </c>
      <c r="B8007" s="4" t="s">
        <v>4964</v>
      </c>
      <c r="C8007" s="5">
        <v>41974</v>
      </c>
      <c r="D8007" s="5">
        <v>41976</v>
      </c>
      <c r="E8007" s="4" t="s">
        <v>89</v>
      </c>
      <c r="F8007" s="4" t="s">
        <v>4958</v>
      </c>
      <c r="G8007" s="4" t="s">
        <v>4957</v>
      </c>
      <c r="H8007" s="4" t="s">
        <v>18</v>
      </c>
      <c r="I8007" s="4" t="s">
        <v>17</v>
      </c>
      <c r="J8007" s="4" t="s">
        <v>967</v>
      </c>
      <c r="K8007" s="4" t="s">
        <v>966</v>
      </c>
      <c r="L8007" s="4">
        <v>1852</v>
      </c>
      <c r="M8007" s="4" t="s">
        <v>5</v>
      </c>
      <c r="N8007" s="4" t="s">
        <v>3066</v>
      </c>
      <c r="O8007" s="4" t="s">
        <v>37</v>
      </c>
      <c r="P8007" s="4" t="s">
        <v>36</v>
      </c>
      <c r="Q8007" s="4" t="s">
        <v>3065</v>
      </c>
      <c r="R8007" s="4">
        <v>9.82</v>
      </c>
      <c r="S8007" s="4">
        <v>2</v>
      </c>
      <c r="T8007" s="4">
        <v>0</v>
      </c>
      <c r="U8007" s="4">
        <v>3.2406000000000001</v>
      </c>
      <c r="V8007" s="4" t="str">
        <f>INDEX(Regional_Lookup!$B$2:$B$5,MATCH('Sample - Superstore'!M8007,Regional_Lookup!$A$2:$A$5,0))</f>
        <v>Sarah Miller</v>
      </c>
      <c r="W8007" s="4">
        <f>INDEX(Regional_Lookup!$C$2:$C$5, MATCH('Sample - Superstore'!M8007,Regional_Lookup!$A$2:$A$5, 0))</f>
        <v>0.16</v>
      </c>
      <c r="X8007" s="4">
        <f>U8007/R8007</f>
        <v>0.33</v>
      </c>
      <c r="Y8007" s="4" t="str">
        <f>IF(X8007&gt;=W8007, "Yes", "No")</f>
        <v>Yes</v>
      </c>
      <c r="Z8007" s="4">
        <f>D8007-C8007</f>
        <v>2</v>
      </c>
      <c r="AA8007" s="4" t="str" cm="1">
        <f t="array" ref="AA8007">_xlfn.IFS(Z8007&lt;=2,"Fast",Z8007&gt;5, "Slow", AND(Z8007&gt;=3,Z8007&lt;=5),"Standard")</f>
        <v>Fast</v>
      </c>
    </row>
    <row r="8008" spans="1:27" x14ac:dyDescent="0.2">
      <c r="A8008" s="4">
        <v>8007</v>
      </c>
      <c r="B8008" s="4" t="s">
        <v>4963</v>
      </c>
      <c r="C8008" s="5">
        <v>42650</v>
      </c>
      <c r="D8008" s="5">
        <v>42654</v>
      </c>
      <c r="E8008" s="4" t="s">
        <v>29</v>
      </c>
      <c r="F8008" s="4" t="s">
        <v>847</v>
      </c>
      <c r="G8008" s="4" t="s">
        <v>846</v>
      </c>
      <c r="H8008" s="4" t="s">
        <v>18</v>
      </c>
      <c r="I8008" s="4" t="s">
        <v>17</v>
      </c>
      <c r="J8008" s="4" t="s">
        <v>4962</v>
      </c>
      <c r="K8008" s="4" t="s">
        <v>233</v>
      </c>
      <c r="L8008" s="4">
        <v>98270</v>
      </c>
      <c r="M8008" s="4" t="s">
        <v>9</v>
      </c>
      <c r="N8008" s="4" t="s">
        <v>4961</v>
      </c>
      <c r="O8008" s="4" t="s">
        <v>13</v>
      </c>
      <c r="P8008" s="4" t="s">
        <v>109</v>
      </c>
      <c r="Q8008" s="4" t="s">
        <v>4960</v>
      </c>
      <c r="R8008" s="4">
        <v>93.36</v>
      </c>
      <c r="S8008" s="4">
        <v>12</v>
      </c>
      <c r="T8008" s="4">
        <v>0</v>
      </c>
      <c r="U8008" s="4">
        <v>0.93359999999999999</v>
      </c>
      <c r="V8008" s="4" t="str">
        <f>INDEX(Regional_Lookup!$B$2:$B$5,MATCH('Sample - Superstore'!M8008,Regional_Lookup!$A$2:$A$5,0))</f>
        <v>James Chen</v>
      </c>
      <c r="W8008" s="4">
        <f>INDEX(Regional_Lookup!$C$2:$C$5, MATCH('Sample - Superstore'!M8008,Regional_Lookup!$A$2:$A$5, 0))</f>
        <v>0.18</v>
      </c>
      <c r="X8008" s="4">
        <f>U8008/R8008</f>
        <v>0.01</v>
      </c>
      <c r="Y8008" s="4" t="str">
        <f>IF(X8008&gt;=W8008, "Yes", "No")</f>
        <v>No</v>
      </c>
      <c r="Z8008" s="4">
        <f>D8008-C8008</f>
        <v>4</v>
      </c>
      <c r="AA8008" s="4" t="str" cm="1">
        <f t="array" ref="AA8008">_xlfn.IFS(Z8008&lt;=2,"Fast",Z8008&gt;5, "Slow", AND(Z8008&gt;=3,Z8008&lt;=5),"Standard")</f>
        <v>Standard</v>
      </c>
    </row>
    <row r="8009" spans="1:27" x14ac:dyDescent="0.2">
      <c r="A8009" s="4">
        <v>8008</v>
      </c>
      <c r="B8009" s="4" t="s">
        <v>4959</v>
      </c>
      <c r="C8009" s="5">
        <v>42325</v>
      </c>
      <c r="D8009" s="5">
        <v>42332</v>
      </c>
      <c r="E8009" s="4" t="s">
        <v>29</v>
      </c>
      <c r="F8009" s="4" t="s">
        <v>4958</v>
      </c>
      <c r="G8009" s="4" t="s">
        <v>4957</v>
      </c>
      <c r="H8009" s="4" t="s">
        <v>18</v>
      </c>
      <c r="I8009" s="4" t="s">
        <v>17</v>
      </c>
      <c r="J8009" s="4" t="s">
        <v>1756</v>
      </c>
      <c r="K8009" s="4" t="s">
        <v>1749</v>
      </c>
      <c r="L8009" s="4">
        <v>73120</v>
      </c>
      <c r="M8009" s="4" t="s">
        <v>3</v>
      </c>
      <c r="N8009" s="4" t="s">
        <v>3427</v>
      </c>
      <c r="O8009" s="4" t="s">
        <v>13</v>
      </c>
      <c r="P8009" s="4" t="s">
        <v>231</v>
      </c>
      <c r="Q8009" s="4" t="s">
        <v>3426</v>
      </c>
      <c r="R8009" s="4">
        <v>541.24</v>
      </c>
      <c r="S8009" s="4">
        <v>4</v>
      </c>
      <c r="T8009" s="4">
        <v>0</v>
      </c>
      <c r="U8009" s="4">
        <v>5.4123999999999999</v>
      </c>
      <c r="V8009" s="4" t="str">
        <f>INDEX(Regional_Lookup!$B$2:$B$5,MATCH('Sample - Superstore'!M8009,Regional_Lookup!$A$2:$A$5,0))</f>
        <v>David Johnson</v>
      </c>
      <c r="W8009" s="4">
        <f>INDEX(Regional_Lookup!$C$2:$C$5, MATCH('Sample - Superstore'!M8009,Regional_Lookup!$A$2:$A$5, 0))</f>
        <v>0.14000000000000001</v>
      </c>
      <c r="X8009" s="4">
        <f>U8009/R8009</f>
        <v>0.01</v>
      </c>
      <c r="Y8009" s="4" t="str">
        <f>IF(X8009&gt;=W8009, "Yes", "No")</f>
        <v>No</v>
      </c>
      <c r="Z8009" s="4">
        <f>D8009-C8009</f>
        <v>7</v>
      </c>
      <c r="AA8009" s="4" t="str" cm="1">
        <f t="array" ref="AA8009">_xlfn.IFS(Z8009&lt;=2,"Fast",Z8009&gt;5, "Slow", AND(Z8009&gt;=3,Z8009&lt;=5),"Standard")</f>
        <v>Slow</v>
      </c>
    </row>
    <row r="8010" spans="1:27" x14ac:dyDescent="0.2">
      <c r="A8010" s="4">
        <v>8009</v>
      </c>
      <c r="B8010" s="4" t="s">
        <v>4959</v>
      </c>
      <c r="C8010" s="5">
        <v>42325</v>
      </c>
      <c r="D8010" s="5">
        <v>42332</v>
      </c>
      <c r="E8010" s="4" t="s">
        <v>29</v>
      </c>
      <c r="F8010" s="4" t="s">
        <v>4958</v>
      </c>
      <c r="G8010" s="4" t="s">
        <v>4957</v>
      </c>
      <c r="H8010" s="4" t="s">
        <v>18</v>
      </c>
      <c r="I8010" s="4" t="s">
        <v>17</v>
      </c>
      <c r="J8010" s="4" t="s">
        <v>1756</v>
      </c>
      <c r="K8010" s="4" t="s">
        <v>1749</v>
      </c>
      <c r="L8010" s="4">
        <v>73120</v>
      </c>
      <c r="M8010" s="4" t="s">
        <v>3</v>
      </c>
      <c r="N8010" s="4" t="s">
        <v>476</v>
      </c>
      <c r="O8010" s="4" t="s">
        <v>13</v>
      </c>
      <c r="P8010" s="4" t="s">
        <v>24</v>
      </c>
      <c r="Q8010" s="4" t="s">
        <v>152</v>
      </c>
      <c r="R8010" s="4">
        <v>106.32</v>
      </c>
      <c r="S8010" s="4">
        <v>3</v>
      </c>
      <c r="T8010" s="4">
        <v>0</v>
      </c>
      <c r="U8010" s="4">
        <v>49.970399999999998</v>
      </c>
      <c r="V8010" s="4" t="str">
        <f>INDEX(Regional_Lookup!$B$2:$B$5,MATCH('Sample - Superstore'!M8010,Regional_Lookup!$A$2:$A$5,0))</f>
        <v>David Johnson</v>
      </c>
      <c r="W8010" s="4">
        <f>INDEX(Regional_Lookup!$C$2:$C$5, MATCH('Sample - Superstore'!M8010,Regional_Lookup!$A$2:$A$5, 0))</f>
        <v>0.14000000000000001</v>
      </c>
      <c r="X8010" s="4">
        <f>U8010/R8010</f>
        <v>0.47000000000000003</v>
      </c>
      <c r="Y8010" s="4" t="str">
        <f>IF(X8010&gt;=W8010, "Yes", "No")</f>
        <v>Yes</v>
      </c>
      <c r="Z8010" s="4">
        <f>D8010-C8010</f>
        <v>7</v>
      </c>
      <c r="AA8010" s="4" t="str" cm="1">
        <f t="array" ref="AA8010">_xlfn.IFS(Z8010&lt;=2,"Fast",Z8010&gt;5, "Slow", AND(Z8010&gt;=3,Z8010&lt;=5),"Standard")</f>
        <v>Slow</v>
      </c>
    </row>
    <row r="8011" spans="1:27" x14ac:dyDescent="0.2">
      <c r="A8011" s="4">
        <v>8010</v>
      </c>
      <c r="B8011" s="4" t="s">
        <v>4959</v>
      </c>
      <c r="C8011" s="5">
        <v>42325</v>
      </c>
      <c r="D8011" s="5">
        <v>42332</v>
      </c>
      <c r="E8011" s="4" t="s">
        <v>29</v>
      </c>
      <c r="F8011" s="4" t="s">
        <v>4958</v>
      </c>
      <c r="G8011" s="4" t="s">
        <v>4957</v>
      </c>
      <c r="H8011" s="4" t="s">
        <v>18</v>
      </c>
      <c r="I8011" s="4" t="s">
        <v>17</v>
      </c>
      <c r="J8011" s="4" t="s">
        <v>1756</v>
      </c>
      <c r="K8011" s="4" t="s">
        <v>1749</v>
      </c>
      <c r="L8011" s="4">
        <v>73120</v>
      </c>
      <c r="M8011" s="4" t="s">
        <v>3</v>
      </c>
      <c r="N8011" s="4" t="s">
        <v>2967</v>
      </c>
      <c r="O8011" s="4" t="s">
        <v>37</v>
      </c>
      <c r="P8011" s="4" t="s">
        <v>221</v>
      </c>
      <c r="Q8011" s="4" t="s">
        <v>2966</v>
      </c>
      <c r="R8011" s="4">
        <v>1323.9</v>
      </c>
      <c r="S8011" s="4">
        <v>5</v>
      </c>
      <c r="T8011" s="4">
        <v>0</v>
      </c>
      <c r="U8011" s="4">
        <v>383.93099999999998</v>
      </c>
      <c r="V8011" s="4" t="str">
        <f>INDEX(Regional_Lookup!$B$2:$B$5,MATCH('Sample - Superstore'!M8011,Regional_Lookup!$A$2:$A$5,0))</f>
        <v>David Johnson</v>
      </c>
      <c r="W8011" s="4">
        <f>INDEX(Regional_Lookup!$C$2:$C$5, MATCH('Sample - Superstore'!M8011,Regional_Lookup!$A$2:$A$5, 0))</f>
        <v>0.14000000000000001</v>
      </c>
      <c r="X8011" s="4">
        <f>U8011/R8011</f>
        <v>0.28999999999999998</v>
      </c>
      <c r="Y8011" s="4" t="str">
        <f>IF(X8011&gt;=W8011, "Yes", "No")</f>
        <v>Yes</v>
      </c>
      <c r="Z8011" s="4">
        <f>D8011-C8011</f>
        <v>7</v>
      </c>
      <c r="AA8011" s="4" t="str" cm="1">
        <f t="array" ref="AA8011">_xlfn.IFS(Z8011&lt;=2,"Fast",Z8011&gt;5, "Slow", AND(Z8011&gt;=3,Z8011&lt;=5),"Standard")</f>
        <v>Slow</v>
      </c>
    </row>
    <row r="8012" spans="1:27" x14ac:dyDescent="0.2">
      <c r="A8012" s="4">
        <v>8011</v>
      </c>
      <c r="B8012" s="4" t="s">
        <v>4956</v>
      </c>
      <c r="C8012" s="5">
        <v>41715</v>
      </c>
      <c r="D8012" s="5">
        <v>41718</v>
      </c>
      <c r="E8012" s="4" t="s">
        <v>21</v>
      </c>
      <c r="F8012" s="4" t="s">
        <v>926</v>
      </c>
      <c r="G8012" s="4" t="s">
        <v>925</v>
      </c>
      <c r="H8012" s="4" t="s">
        <v>50</v>
      </c>
      <c r="I8012" s="4" t="s">
        <v>17</v>
      </c>
      <c r="J8012" s="4" t="s">
        <v>159</v>
      </c>
      <c r="K8012" s="4" t="s">
        <v>158</v>
      </c>
      <c r="L8012" s="4">
        <v>19134</v>
      </c>
      <c r="M8012" s="4" t="s">
        <v>5</v>
      </c>
      <c r="N8012" s="4" t="s">
        <v>2254</v>
      </c>
      <c r="O8012" s="4" t="s">
        <v>13</v>
      </c>
      <c r="P8012" s="4" t="s">
        <v>24</v>
      </c>
      <c r="Q8012" s="4" t="s">
        <v>2253</v>
      </c>
      <c r="R8012" s="4">
        <v>126.624</v>
      </c>
      <c r="S8012" s="4">
        <v>6</v>
      </c>
      <c r="T8012" s="4">
        <v>0.2</v>
      </c>
      <c r="U8012" s="4">
        <v>41.152799999999999</v>
      </c>
      <c r="V8012" s="4" t="str">
        <f>INDEX(Regional_Lookup!$B$2:$B$5,MATCH('Sample - Superstore'!M8012,Regional_Lookup!$A$2:$A$5,0))</f>
        <v>Sarah Miller</v>
      </c>
      <c r="W8012" s="4">
        <f>INDEX(Regional_Lookup!$C$2:$C$5, MATCH('Sample - Superstore'!M8012,Regional_Lookup!$A$2:$A$5, 0))</f>
        <v>0.16</v>
      </c>
      <c r="X8012" s="4">
        <f>U8012/R8012</f>
        <v>0.32500000000000001</v>
      </c>
      <c r="Y8012" s="4" t="str">
        <f>IF(X8012&gt;=W8012, "Yes", "No")</f>
        <v>Yes</v>
      </c>
      <c r="Z8012" s="4">
        <f>D8012-C8012</f>
        <v>3</v>
      </c>
      <c r="AA8012" s="4" t="str" cm="1">
        <f t="array" ref="AA8012">_xlfn.IFS(Z8012&lt;=2,"Fast",Z8012&gt;5, "Slow", AND(Z8012&gt;=3,Z8012&lt;=5),"Standard")</f>
        <v>Standard</v>
      </c>
    </row>
    <row r="8013" spans="1:27" x14ac:dyDescent="0.2">
      <c r="A8013" s="4">
        <v>8012</v>
      </c>
      <c r="B8013" s="4" t="s">
        <v>4955</v>
      </c>
      <c r="C8013" s="5">
        <v>42175</v>
      </c>
      <c r="D8013" s="5">
        <v>42178</v>
      </c>
      <c r="E8013" s="4" t="s">
        <v>89</v>
      </c>
      <c r="F8013" s="4" t="s">
        <v>3890</v>
      </c>
      <c r="G8013" s="4" t="s">
        <v>3889</v>
      </c>
      <c r="H8013" s="4" t="s">
        <v>18</v>
      </c>
      <c r="I8013" s="4" t="s">
        <v>17</v>
      </c>
      <c r="J8013" s="4" t="s">
        <v>908</v>
      </c>
      <c r="K8013" s="4" t="s">
        <v>394</v>
      </c>
      <c r="L8013" s="4">
        <v>80013</v>
      </c>
      <c r="M8013" s="4" t="s">
        <v>9</v>
      </c>
      <c r="N8013" s="4" t="s">
        <v>4954</v>
      </c>
      <c r="O8013" s="4" t="s">
        <v>33</v>
      </c>
      <c r="P8013" s="4" t="s">
        <v>32</v>
      </c>
      <c r="Q8013" s="4" t="s">
        <v>4953</v>
      </c>
      <c r="R8013" s="4">
        <v>125.944</v>
      </c>
      <c r="S8013" s="4">
        <v>7</v>
      </c>
      <c r="T8013" s="4">
        <v>0.2</v>
      </c>
      <c r="U8013" s="4">
        <v>15.743</v>
      </c>
      <c r="V8013" s="4" t="str">
        <f>INDEX(Regional_Lookup!$B$2:$B$5,MATCH('Sample - Superstore'!M8013,Regional_Lookup!$A$2:$A$5,0))</f>
        <v>James Chen</v>
      </c>
      <c r="W8013" s="4">
        <f>INDEX(Regional_Lookup!$C$2:$C$5, MATCH('Sample - Superstore'!M8013,Regional_Lookup!$A$2:$A$5, 0))</f>
        <v>0.18</v>
      </c>
      <c r="X8013" s="4">
        <f>U8013/R8013</f>
        <v>0.125</v>
      </c>
      <c r="Y8013" s="4" t="str">
        <f>IF(X8013&gt;=W8013, "Yes", "No")</f>
        <v>No</v>
      </c>
      <c r="Z8013" s="4">
        <f>D8013-C8013</f>
        <v>3</v>
      </c>
      <c r="AA8013" s="4" t="str" cm="1">
        <f t="array" ref="AA8013">_xlfn.IFS(Z8013&lt;=2,"Fast",Z8013&gt;5, "Slow", AND(Z8013&gt;=3,Z8013&lt;=5),"Standard")</f>
        <v>Standard</v>
      </c>
    </row>
    <row r="8014" spans="1:27" x14ac:dyDescent="0.2">
      <c r="A8014" s="4">
        <v>8013</v>
      </c>
      <c r="B8014" s="4" t="s">
        <v>4952</v>
      </c>
      <c r="C8014" s="5">
        <v>42880</v>
      </c>
      <c r="D8014" s="5">
        <v>42880</v>
      </c>
      <c r="E8014" s="4" t="s">
        <v>162</v>
      </c>
      <c r="F8014" s="4" t="s">
        <v>2333</v>
      </c>
      <c r="G8014" s="4" t="s">
        <v>2332</v>
      </c>
      <c r="H8014" s="4" t="s">
        <v>18</v>
      </c>
      <c r="I8014" s="4" t="s">
        <v>17</v>
      </c>
      <c r="J8014" s="4" t="s">
        <v>254</v>
      </c>
      <c r="K8014" s="4" t="s">
        <v>66</v>
      </c>
      <c r="L8014" s="4">
        <v>10009</v>
      </c>
      <c r="M8014" s="4" t="s">
        <v>5</v>
      </c>
      <c r="N8014" s="4" t="s">
        <v>2634</v>
      </c>
      <c r="O8014" s="4" t="s">
        <v>13</v>
      </c>
      <c r="P8014" s="4" t="s">
        <v>100</v>
      </c>
      <c r="Q8014" s="4" t="s">
        <v>2633</v>
      </c>
      <c r="R8014" s="4">
        <v>663.92</v>
      </c>
      <c r="S8014" s="4">
        <v>5</v>
      </c>
      <c r="T8014" s="4">
        <v>0.2</v>
      </c>
      <c r="U8014" s="4">
        <v>207.47499999999999</v>
      </c>
      <c r="V8014" s="4" t="str">
        <f>INDEX(Regional_Lookup!$B$2:$B$5,MATCH('Sample - Superstore'!M8014,Regional_Lookup!$A$2:$A$5,0))</f>
        <v>Sarah Miller</v>
      </c>
      <c r="W8014" s="4">
        <f>INDEX(Regional_Lookup!$C$2:$C$5, MATCH('Sample - Superstore'!M8014,Regional_Lookup!$A$2:$A$5, 0))</f>
        <v>0.16</v>
      </c>
      <c r="X8014" s="4">
        <f>U8014/R8014</f>
        <v>0.3125</v>
      </c>
      <c r="Y8014" s="4" t="str">
        <f>IF(X8014&gt;=W8014, "Yes", "No")</f>
        <v>Yes</v>
      </c>
      <c r="Z8014" s="4">
        <f>D8014-C8014</f>
        <v>0</v>
      </c>
      <c r="AA8014" s="4" t="str" cm="1">
        <f t="array" ref="AA8014">_xlfn.IFS(Z8014&lt;=2,"Fast",Z8014&gt;5, "Slow", AND(Z8014&gt;=3,Z8014&lt;=5),"Standard")</f>
        <v>Fast</v>
      </c>
    </row>
    <row r="8015" spans="1:27" x14ac:dyDescent="0.2">
      <c r="A8015" s="4">
        <v>8014</v>
      </c>
      <c r="B8015" s="4" t="s">
        <v>4952</v>
      </c>
      <c r="C8015" s="5">
        <v>42880</v>
      </c>
      <c r="D8015" s="5">
        <v>42880</v>
      </c>
      <c r="E8015" s="4" t="s">
        <v>162</v>
      </c>
      <c r="F8015" s="4" t="s">
        <v>2333</v>
      </c>
      <c r="G8015" s="4" t="s">
        <v>2332</v>
      </c>
      <c r="H8015" s="4" t="s">
        <v>18</v>
      </c>
      <c r="I8015" s="4" t="s">
        <v>17</v>
      </c>
      <c r="J8015" s="4" t="s">
        <v>254</v>
      </c>
      <c r="K8015" s="4" t="s">
        <v>66</v>
      </c>
      <c r="L8015" s="4">
        <v>10009</v>
      </c>
      <c r="M8015" s="4" t="s">
        <v>5</v>
      </c>
      <c r="N8015" s="4" t="s">
        <v>2000</v>
      </c>
      <c r="O8015" s="4" t="s">
        <v>33</v>
      </c>
      <c r="P8015" s="4" t="s">
        <v>55</v>
      </c>
      <c r="Q8015" s="4" t="s">
        <v>1999</v>
      </c>
      <c r="R8015" s="4">
        <v>120</v>
      </c>
      <c r="S8015" s="4">
        <v>8</v>
      </c>
      <c r="T8015" s="4">
        <v>0</v>
      </c>
      <c r="U8015" s="4">
        <v>13.2</v>
      </c>
      <c r="V8015" s="4" t="str">
        <f>INDEX(Regional_Lookup!$B$2:$B$5,MATCH('Sample - Superstore'!M8015,Regional_Lookup!$A$2:$A$5,0))</f>
        <v>Sarah Miller</v>
      </c>
      <c r="W8015" s="4">
        <f>INDEX(Regional_Lookup!$C$2:$C$5, MATCH('Sample - Superstore'!M8015,Regional_Lookup!$A$2:$A$5, 0))</f>
        <v>0.16</v>
      </c>
      <c r="X8015" s="4">
        <f>U8015/R8015</f>
        <v>0.11</v>
      </c>
      <c r="Y8015" s="4" t="str">
        <f>IF(X8015&gt;=W8015, "Yes", "No")</f>
        <v>No</v>
      </c>
      <c r="Z8015" s="4">
        <f>D8015-C8015</f>
        <v>0</v>
      </c>
      <c r="AA8015" s="4" t="str" cm="1">
        <f t="array" ref="AA8015">_xlfn.IFS(Z8015&lt;=2,"Fast",Z8015&gt;5, "Slow", AND(Z8015&gt;=3,Z8015&lt;=5),"Standard")</f>
        <v>Fast</v>
      </c>
    </row>
    <row r="8016" spans="1:27" x14ac:dyDescent="0.2">
      <c r="A8016" s="4">
        <v>8015</v>
      </c>
      <c r="B8016" s="4" t="s">
        <v>4952</v>
      </c>
      <c r="C8016" s="5">
        <v>42880</v>
      </c>
      <c r="D8016" s="5">
        <v>42880</v>
      </c>
      <c r="E8016" s="4" t="s">
        <v>162</v>
      </c>
      <c r="F8016" s="4" t="s">
        <v>2333</v>
      </c>
      <c r="G8016" s="4" t="s">
        <v>2332</v>
      </c>
      <c r="H8016" s="4" t="s">
        <v>18</v>
      </c>
      <c r="I8016" s="4" t="s">
        <v>17</v>
      </c>
      <c r="J8016" s="4" t="s">
        <v>254</v>
      </c>
      <c r="K8016" s="4" t="s">
        <v>66</v>
      </c>
      <c r="L8016" s="4">
        <v>10009</v>
      </c>
      <c r="M8016" s="4" t="s">
        <v>5</v>
      </c>
      <c r="N8016" s="4" t="s">
        <v>1812</v>
      </c>
      <c r="O8016" s="4" t="s">
        <v>13</v>
      </c>
      <c r="P8016" s="4" t="s">
        <v>109</v>
      </c>
      <c r="Q8016" s="4" t="s">
        <v>1811</v>
      </c>
      <c r="R8016" s="4">
        <v>3.29</v>
      </c>
      <c r="S8016" s="4">
        <v>1</v>
      </c>
      <c r="T8016" s="4">
        <v>0</v>
      </c>
      <c r="U8016" s="4">
        <v>1.4804999999999999</v>
      </c>
      <c r="V8016" s="4" t="str">
        <f>INDEX(Regional_Lookup!$B$2:$B$5,MATCH('Sample - Superstore'!M8016,Regional_Lookup!$A$2:$A$5,0))</f>
        <v>Sarah Miller</v>
      </c>
      <c r="W8016" s="4">
        <f>INDEX(Regional_Lookup!$C$2:$C$5, MATCH('Sample - Superstore'!M8016,Regional_Lookup!$A$2:$A$5, 0))</f>
        <v>0.16</v>
      </c>
      <c r="X8016" s="4">
        <f>U8016/R8016</f>
        <v>0.44999999999999996</v>
      </c>
      <c r="Y8016" s="4" t="str">
        <f>IF(X8016&gt;=W8016, "Yes", "No")</f>
        <v>Yes</v>
      </c>
      <c r="Z8016" s="4">
        <f>D8016-C8016</f>
        <v>0</v>
      </c>
      <c r="AA8016" s="4" t="str" cm="1">
        <f t="array" ref="AA8016">_xlfn.IFS(Z8016&lt;=2,"Fast",Z8016&gt;5, "Slow", AND(Z8016&gt;=3,Z8016&lt;=5),"Standard")</f>
        <v>Fast</v>
      </c>
    </row>
    <row r="8017" spans="1:27" x14ac:dyDescent="0.2">
      <c r="A8017" s="4">
        <v>8016</v>
      </c>
      <c r="B8017" s="4" t="s">
        <v>4952</v>
      </c>
      <c r="C8017" s="5">
        <v>42880</v>
      </c>
      <c r="D8017" s="5">
        <v>42880</v>
      </c>
      <c r="E8017" s="4" t="s">
        <v>162</v>
      </c>
      <c r="F8017" s="4" t="s">
        <v>2333</v>
      </c>
      <c r="G8017" s="4" t="s">
        <v>2332</v>
      </c>
      <c r="H8017" s="4" t="s">
        <v>18</v>
      </c>
      <c r="I8017" s="4" t="s">
        <v>17</v>
      </c>
      <c r="J8017" s="4" t="s">
        <v>254</v>
      </c>
      <c r="K8017" s="4" t="s">
        <v>66</v>
      </c>
      <c r="L8017" s="4">
        <v>10009</v>
      </c>
      <c r="M8017" s="4" t="s">
        <v>5</v>
      </c>
      <c r="N8017" s="4" t="s">
        <v>570</v>
      </c>
      <c r="O8017" s="4" t="s">
        <v>37</v>
      </c>
      <c r="P8017" s="4" t="s">
        <v>36</v>
      </c>
      <c r="Q8017" s="4" t="s">
        <v>569</v>
      </c>
      <c r="R8017" s="4">
        <v>18.84</v>
      </c>
      <c r="S8017" s="4">
        <v>3</v>
      </c>
      <c r="T8017" s="4">
        <v>0</v>
      </c>
      <c r="U8017" s="4">
        <v>6.0288000000000004</v>
      </c>
      <c r="V8017" s="4" t="str">
        <f>INDEX(Regional_Lookup!$B$2:$B$5,MATCH('Sample - Superstore'!M8017,Regional_Lookup!$A$2:$A$5,0))</f>
        <v>Sarah Miller</v>
      </c>
      <c r="W8017" s="4">
        <f>INDEX(Regional_Lookup!$C$2:$C$5, MATCH('Sample - Superstore'!M8017,Regional_Lookup!$A$2:$A$5, 0))</f>
        <v>0.16</v>
      </c>
      <c r="X8017" s="4">
        <f>U8017/R8017</f>
        <v>0.32</v>
      </c>
      <c r="Y8017" s="4" t="str">
        <f>IF(X8017&gt;=W8017, "Yes", "No")</f>
        <v>Yes</v>
      </c>
      <c r="Z8017" s="4">
        <f>D8017-C8017</f>
        <v>0</v>
      </c>
      <c r="AA8017" s="4" t="str" cm="1">
        <f t="array" ref="AA8017">_xlfn.IFS(Z8017&lt;=2,"Fast",Z8017&gt;5, "Slow", AND(Z8017&gt;=3,Z8017&lt;=5),"Standard")</f>
        <v>Fast</v>
      </c>
    </row>
    <row r="8018" spans="1:27" x14ac:dyDescent="0.2">
      <c r="A8018" s="4">
        <v>8017</v>
      </c>
      <c r="B8018" s="4" t="s">
        <v>4951</v>
      </c>
      <c r="C8018" s="5">
        <v>41891</v>
      </c>
      <c r="D8018" s="5">
        <v>41893</v>
      </c>
      <c r="E8018" s="4" t="s">
        <v>89</v>
      </c>
      <c r="F8018" s="4" t="s">
        <v>1575</v>
      </c>
      <c r="G8018" s="4" t="s">
        <v>1574</v>
      </c>
      <c r="H8018" s="4" t="s">
        <v>102</v>
      </c>
      <c r="I8018" s="4" t="s">
        <v>17</v>
      </c>
      <c r="J8018" s="4" t="s">
        <v>1004</v>
      </c>
      <c r="K8018" s="4" t="s">
        <v>85</v>
      </c>
      <c r="L8018" s="4">
        <v>43130</v>
      </c>
      <c r="M8018" s="4" t="s">
        <v>5</v>
      </c>
      <c r="N8018" s="4" t="s">
        <v>4119</v>
      </c>
      <c r="O8018" s="4" t="s">
        <v>37</v>
      </c>
      <c r="P8018" s="4" t="s">
        <v>36</v>
      </c>
      <c r="Q8018" s="4" t="s">
        <v>4118</v>
      </c>
      <c r="R8018" s="4">
        <v>60.671999999999997</v>
      </c>
      <c r="S8018" s="4">
        <v>6</v>
      </c>
      <c r="T8018" s="4">
        <v>0.2</v>
      </c>
      <c r="U8018" s="4">
        <v>12.892799999999999</v>
      </c>
      <c r="V8018" s="4" t="str">
        <f>INDEX(Regional_Lookup!$B$2:$B$5,MATCH('Sample - Superstore'!M8018,Regional_Lookup!$A$2:$A$5,0))</f>
        <v>Sarah Miller</v>
      </c>
      <c r="W8018" s="4">
        <f>INDEX(Regional_Lookup!$C$2:$C$5, MATCH('Sample - Superstore'!M8018,Regional_Lookup!$A$2:$A$5, 0))</f>
        <v>0.16</v>
      </c>
      <c r="X8018" s="4">
        <f>U8018/R8018</f>
        <v>0.21249999999999999</v>
      </c>
      <c r="Y8018" s="4" t="str">
        <f>IF(X8018&gt;=W8018, "Yes", "No")</f>
        <v>Yes</v>
      </c>
      <c r="Z8018" s="4">
        <f>D8018-C8018</f>
        <v>2</v>
      </c>
      <c r="AA8018" s="4" t="str" cm="1">
        <f t="array" ref="AA8018">_xlfn.IFS(Z8018&lt;=2,"Fast",Z8018&gt;5, "Slow", AND(Z8018&gt;=3,Z8018&lt;=5),"Standard")</f>
        <v>Fast</v>
      </c>
    </row>
    <row r="8019" spans="1:27" x14ac:dyDescent="0.2">
      <c r="A8019" s="4">
        <v>8018</v>
      </c>
      <c r="B8019" s="4" t="s">
        <v>4951</v>
      </c>
      <c r="C8019" s="5">
        <v>41891</v>
      </c>
      <c r="D8019" s="5">
        <v>41893</v>
      </c>
      <c r="E8019" s="4" t="s">
        <v>89</v>
      </c>
      <c r="F8019" s="4" t="s">
        <v>1575</v>
      </c>
      <c r="G8019" s="4" t="s">
        <v>1574</v>
      </c>
      <c r="H8019" s="4" t="s">
        <v>102</v>
      </c>
      <c r="I8019" s="4" t="s">
        <v>17</v>
      </c>
      <c r="J8019" s="4" t="s">
        <v>1004</v>
      </c>
      <c r="K8019" s="4" t="s">
        <v>85</v>
      </c>
      <c r="L8019" s="4">
        <v>43130</v>
      </c>
      <c r="M8019" s="4" t="s">
        <v>5</v>
      </c>
      <c r="N8019" s="4" t="s">
        <v>4590</v>
      </c>
      <c r="O8019" s="4" t="s">
        <v>13</v>
      </c>
      <c r="P8019" s="4" t="s">
        <v>116</v>
      </c>
      <c r="Q8019" s="4" t="s">
        <v>4589</v>
      </c>
      <c r="R8019" s="4">
        <v>30.815999999999999</v>
      </c>
      <c r="S8019" s="4">
        <v>9</v>
      </c>
      <c r="T8019" s="4">
        <v>0.2</v>
      </c>
      <c r="U8019" s="4">
        <v>2.6964000000000001</v>
      </c>
      <c r="V8019" s="4" t="str">
        <f>INDEX(Regional_Lookup!$B$2:$B$5,MATCH('Sample - Superstore'!M8019,Regional_Lookup!$A$2:$A$5,0))</f>
        <v>Sarah Miller</v>
      </c>
      <c r="W8019" s="4">
        <f>INDEX(Regional_Lookup!$C$2:$C$5, MATCH('Sample - Superstore'!M8019,Regional_Lookup!$A$2:$A$5, 0))</f>
        <v>0.16</v>
      </c>
      <c r="X8019" s="4">
        <f>U8019/R8019</f>
        <v>8.7500000000000008E-2</v>
      </c>
      <c r="Y8019" s="4" t="str">
        <f>IF(X8019&gt;=W8019, "Yes", "No")</f>
        <v>No</v>
      </c>
      <c r="Z8019" s="4">
        <f>D8019-C8019</f>
        <v>2</v>
      </c>
      <c r="AA8019" s="4" t="str" cm="1">
        <f t="array" ref="AA8019">_xlfn.IFS(Z8019&lt;=2,"Fast",Z8019&gt;5, "Slow", AND(Z8019&gt;=3,Z8019&lt;=5),"Standard")</f>
        <v>Fast</v>
      </c>
    </row>
    <row r="8020" spans="1:27" x14ac:dyDescent="0.2">
      <c r="A8020" s="4">
        <v>8019</v>
      </c>
      <c r="B8020" s="4" t="s">
        <v>4950</v>
      </c>
      <c r="C8020" s="5">
        <v>43025</v>
      </c>
      <c r="D8020" s="5">
        <v>43027</v>
      </c>
      <c r="E8020" s="4" t="s">
        <v>21</v>
      </c>
      <c r="F8020" s="4" t="s">
        <v>4205</v>
      </c>
      <c r="G8020" s="4" t="s">
        <v>4204</v>
      </c>
      <c r="H8020" s="4" t="s">
        <v>50</v>
      </c>
      <c r="I8020" s="4" t="s">
        <v>17</v>
      </c>
      <c r="J8020" s="4" t="s">
        <v>4800</v>
      </c>
      <c r="K8020" s="4" t="s">
        <v>15</v>
      </c>
      <c r="L8020" s="4">
        <v>95351</v>
      </c>
      <c r="M8020" s="4" t="s">
        <v>9</v>
      </c>
      <c r="N8020" s="4" t="s">
        <v>3149</v>
      </c>
      <c r="O8020" s="4" t="s">
        <v>33</v>
      </c>
      <c r="P8020" s="4" t="s">
        <v>32</v>
      </c>
      <c r="Q8020" s="4" t="s">
        <v>3148</v>
      </c>
      <c r="R8020" s="4">
        <v>52.792000000000002</v>
      </c>
      <c r="S8020" s="4">
        <v>1</v>
      </c>
      <c r="T8020" s="4">
        <v>0.2</v>
      </c>
      <c r="U8020" s="4">
        <v>4.6193</v>
      </c>
      <c r="V8020" s="4" t="str">
        <f>INDEX(Regional_Lookup!$B$2:$B$5,MATCH('Sample - Superstore'!M8020,Regional_Lookup!$A$2:$A$5,0))</f>
        <v>James Chen</v>
      </c>
      <c r="W8020" s="4">
        <f>INDEX(Regional_Lookup!$C$2:$C$5, MATCH('Sample - Superstore'!M8020,Regional_Lookup!$A$2:$A$5, 0))</f>
        <v>0.18</v>
      </c>
      <c r="X8020" s="4">
        <f>U8020/R8020</f>
        <v>8.7499999999999994E-2</v>
      </c>
      <c r="Y8020" s="4" t="str">
        <f>IF(X8020&gt;=W8020, "Yes", "No")</f>
        <v>No</v>
      </c>
      <c r="Z8020" s="4">
        <f>D8020-C8020</f>
        <v>2</v>
      </c>
      <c r="AA8020" s="4" t="str" cm="1">
        <f t="array" ref="AA8020">_xlfn.IFS(Z8020&lt;=2,"Fast",Z8020&gt;5, "Slow", AND(Z8020&gt;=3,Z8020&lt;=5),"Standard")</f>
        <v>Fast</v>
      </c>
    </row>
    <row r="8021" spans="1:27" x14ac:dyDescent="0.2">
      <c r="A8021" s="4">
        <v>8020</v>
      </c>
      <c r="B8021" s="4" t="s">
        <v>4947</v>
      </c>
      <c r="C8021" s="5">
        <v>43041</v>
      </c>
      <c r="D8021" s="5">
        <v>43044</v>
      </c>
      <c r="E8021" s="4" t="s">
        <v>89</v>
      </c>
      <c r="F8021" s="4" t="s">
        <v>4315</v>
      </c>
      <c r="G8021" s="4" t="s">
        <v>4314</v>
      </c>
      <c r="H8021" s="4" t="s">
        <v>18</v>
      </c>
      <c r="I8021" s="4" t="s">
        <v>17</v>
      </c>
      <c r="J8021" s="4" t="s">
        <v>3717</v>
      </c>
      <c r="K8021" s="4" t="s">
        <v>2162</v>
      </c>
      <c r="L8021" s="4">
        <v>63116</v>
      </c>
      <c r="M8021" s="4" t="s">
        <v>3</v>
      </c>
      <c r="N8021" s="4" t="s">
        <v>4949</v>
      </c>
      <c r="O8021" s="4" t="s">
        <v>13</v>
      </c>
      <c r="P8021" s="4" t="s">
        <v>12</v>
      </c>
      <c r="Q8021" s="4" t="s">
        <v>4948</v>
      </c>
      <c r="R8021" s="4">
        <v>83.9</v>
      </c>
      <c r="S8021" s="4">
        <v>10</v>
      </c>
      <c r="T8021" s="4">
        <v>0</v>
      </c>
      <c r="U8021" s="4">
        <v>20.975000000000001</v>
      </c>
      <c r="V8021" s="4" t="str">
        <f>INDEX(Regional_Lookup!$B$2:$B$5,MATCH('Sample - Superstore'!M8021,Regional_Lookup!$A$2:$A$5,0))</f>
        <v>David Johnson</v>
      </c>
      <c r="W8021" s="4">
        <f>INDEX(Regional_Lookup!$C$2:$C$5, MATCH('Sample - Superstore'!M8021,Regional_Lookup!$A$2:$A$5, 0))</f>
        <v>0.14000000000000001</v>
      </c>
      <c r="X8021" s="4">
        <f>U8021/R8021</f>
        <v>0.25</v>
      </c>
      <c r="Y8021" s="4" t="str">
        <f>IF(X8021&gt;=W8021, "Yes", "No")</f>
        <v>Yes</v>
      </c>
      <c r="Z8021" s="4">
        <f>D8021-C8021</f>
        <v>3</v>
      </c>
      <c r="AA8021" s="4" t="str" cm="1">
        <f t="array" ref="AA8021">_xlfn.IFS(Z8021&lt;=2,"Fast",Z8021&gt;5, "Slow", AND(Z8021&gt;=3,Z8021&lt;=5),"Standard")</f>
        <v>Standard</v>
      </c>
    </row>
    <row r="8022" spans="1:27" x14ac:dyDescent="0.2">
      <c r="A8022" s="4">
        <v>8021</v>
      </c>
      <c r="B8022" s="4" t="s">
        <v>4947</v>
      </c>
      <c r="C8022" s="5">
        <v>43041</v>
      </c>
      <c r="D8022" s="5">
        <v>43044</v>
      </c>
      <c r="E8022" s="4" t="s">
        <v>89</v>
      </c>
      <c r="F8022" s="4" t="s">
        <v>4315</v>
      </c>
      <c r="G8022" s="4" t="s">
        <v>4314</v>
      </c>
      <c r="H8022" s="4" t="s">
        <v>18</v>
      </c>
      <c r="I8022" s="4" t="s">
        <v>17</v>
      </c>
      <c r="J8022" s="4" t="s">
        <v>3717</v>
      </c>
      <c r="K8022" s="4" t="s">
        <v>2162</v>
      </c>
      <c r="L8022" s="4">
        <v>63116</v>
      </c>
      <c r="M8022" s="4" t="s">
        <v>3</v>
      </c>
      <c r="N8022" s="4" t="s">
        <v>1529</v>
      </c>
      <c r="O8022" s="4" t="s">
        <v>13</v>
      </c>
      <c r="P8022" s="4" t="s">
        <v>24</v>
      </c>
      <c r="Q8022" s="4" t="s">
        <v>1528</v>
      </c>
      <c r="R8022" s="4">
        <v>11.76</v>
      </c>
      <c r="S8022" s="4">
        <v>2</v>
      </c>
      <c r="T8022" s="4">
        <v>0</v>
      </c>
      <c r="U8022" s="4">
        <v>5.7624000000000004</v>
      </c>
      <c r="V8022" s="4" t="str">
        <f>INDEX(Regional_Lookup!$B$2:$B$5,MATCH('Sample - Superstore'!M8022,Regional_Lookup!$A$2:$A$5,0))</f>
        <v>David Johnson</v>
      </c>
      <c r="W8022" s="4">
        <f>INDEX(Regional_Lookup!$C$2:$C$5, MATCH('Sample - Superstore'!M8022,Regional_Lookup!$A$2:$A$5, 0))</f>
        <v>0.14000000000000001</v>
      </c>
      <c r="X8022" s="4">
        <f>U8022/R8022</f>
        <v>0.49000000000000005</v>
      </c>
      <c r="Y8022" s="4" t="str">
        <f>IF(X8022&gt;=W8022, "Yes", "No")</f>
        <v>Yes</v>
      </c>
      <c r="Z8022" s="4">
        <f>D8022-C8022</f>
        <v>3</v>
      </c>
      <c r="AA8022" s="4" t="str" cm="1">
        <f t="array" ref="AA8022">_xlfn.IFS(Z8022&lt;=2,"Fast",Z8022&gt;5, "Slow", AND(Z8022&gt;=3,Z8022&lt;=5),"Standard")</f>
        <v>Standard</v>
      </c>
    </row>
    <row r="8023" spans="1:27" x14ac:dyDescent="0.2">
      <c r="A8023" s="4">
        <v>8022</v>
      </c>
      <c r="B8023" s="4" t="s">
        <v>4944</v>
      </c>
      <c r="C8023" s="5">
        <v>41841</v>
      </c>
      <c r="D8023" s="5">
        <v>41845</v>
      </c>
      <c r="E8023" s="4" t="s">
        <v>29</v>
      </c>
      <c r="F8023" s="4" t="s">
        <v>2413</v>
      </c>
      <c r="G8023" s="4" t="s">
        <v>2412</v>
      </c>
      <c r="H8023" s="4" t="s">
        <v>50</v>
      </c>
      <c r="I8023" s="4" t="s">
        <v>17</v>
      </c>
      <c r="J8023" s="4" t="s">
        <v>624</v>
      </c>
      <c r="K8023" s="4" t="s">
        <v>123</v>
      </c>
      <c r="L8023" s="4">
        <v>75217</v>
      </c>
      <c r="M8023" s="4" t="s">
        <v>3</v>
      </c>
      <c r="N8023" s="4" t="s">
        <v>4946</v>
      </c>
      <c r="O8023" s="4" t="s">
        <v>13</v>
      </c>
      <c r="P8023" s="4" t="s">
        <v>12</v>
      </c>
      <c r="Q8023" s="4" t="s">
        <v>4945</v>
      </c>
      <c r="R8023" s="4">
        <v>4.992</v>
      </c>
      <c r="S8023" s="4">
        <v>3</v>
      </c>
      <c r="T8023" s="4">
        <v>0.8</v>
      </c>
      <c r="U8023" s="4">
        <v>-12.979200000000001</v>
      </c>
      <c r="V8023" s="4" t="str">
        <f>INDEX(Regional_Lookup!$B$2:$B$5,MATCH('Sample - Superstore'!M8023,Regional_Lookup!$A$2:$A$5,0))</f>
        <v>David Johnson</v>
      </c>
      <c r="W8023" s="4">
        <f>INDEX(Regional_Lookup!$C$2:$C$5, MATCH('Sample - Superstore'!M8023,Regional_Lookup!$A$2:$A$5, 0))</f>
        <v>0.14000000000000001</v>
      </c>
      <c r="X8023" s="4">
        <f>U8023/R8023</f>
        <v>-2.6</v>
      </c>
      <c r="Y8023" s="4" t="str">
        <f>IF(X8023&gt;=W8023, "Yes", "No")</f>
        <v>No</v>
      </c>
      <c r="Z8023" s="4">
        <f>D8023-C8023</f>
        <v>4</v>
      </c>
      <c r="AA8023" s="4" t="str" cm="1">
        <f t="array" ref="AA8023">_xlfn.IFS(Z8023&lt;=2,"Fast",Z8023&gt;5, "Slow", AND(Z8023&gt;=3,Z8023&lt;=5),"Standard")</f>
        <v>Standard</v>
      </c>
    </row>
    <row r="8024" spans="1:27" x14ac:dyDescent="0.2">
      <c r="A8024" s="4">
        <v>8023</v>
      </c>
      <c r="B8024" s="4" t="s">
        <v>4944</v>
      </c>
      <c r="C8024" s="5">
        <v>41841</v>
      </c>
      <c r="D8024" s="5">
        <v>41845</v>
      </c>
      <c r="E8024" s="4" t="s">
        <v>29</v>
      </c>
      <c r="F8024" s="4" t="s">
        <v>2413</v>
      </c>
      <c r="G8024" s="4" t="s">
        <v>2412</v>
      </c>
      <c r="H8024" s="4" t="s">
        <v>50</v>
      </c>
      <c r="I8024" s="4" t="s">
        <v>17</v>
      </c>
      <c r="J8024" s="4" t="s">
        <v>624</v>
      </c>
      <c r="K8024" s="4" t="s">
        <v>123</v>
      </c>
      <c r="L8024" s="4">
        <v>75217</v>
      </c>
      <c r="M8024" s="4" t="s">
        <v>3</v>
      </c>
      <c r="N8024" s="4" t="s">
        <v>2941</v>
      </c>
      <c r="O8024" s="4" t="s">
        <v>13</v>
      </c>
      <c r="P8024" s="4" t="s">
        <v>121</v>
      </c>
      <c r="Q8024" s="4" t="s">
        <v>2940</v>
      </c>
      <c r="R8024" s="4">
        <v>87.92</v>
      </c>
      <c r="S8024" s="4">
        <v>5</v>
      </c>
      <c r="T8024" s="4">
        <v>0.2</v>
      </c>
      <c r="U8024" s="4">
        <v>29.672999999999998</v>
      </c>
      <c r="V8024" s="4" t="str">
        <f>INDEX(Regional_Lookup!$B$2:$B$5,MATCH('Sample - Superstore'!M8024,Regional_Lookup!$A$2:$A$5,0))</f>
        <v>David Johnson</v>
      </c>
      <c r="W8024" s="4">
        <f>INDEX(Regional_Lookup!$C$2:$C$5, MATCH('Sample - Superstore'!M8024,Regional_Lookup!$A$2:$A$5, 0))</f>
        <v>0.14000000000000001</v>
      </c>
      <c r="X8024" s="4">
        <f>U8024/R8024</f>
        <v>0.33749999999999997</v>
      </c>
      <c r="Y8024" s="4" t="str">
        <f>IF(X8024&gt;=W8024, "Yes", "No")</f>
        <v>Yes</v>
      </c>
      <c r="Z8024" s="4">
        <f>D8024-C8024</f>
        <v>4</v>
      </c>
      <c r="AA8024" s="4" t="str" cm="1">
        <f t="array" ref="AA8024">_xlfn.IFS(Z8024&lt;=2,"Fast",Z8024&gt;5, "Slow", AND(Z8024&gt;=3,Z8024&lt;=5),"Standard")</f>
        <v>Standard</v>
      </c>
    </row>
    <row r="8025" spans="1:27" x14ac:dyDescent="0.2">
      <c r="A8025" s="4">
        <v>8024</v>
      </c>
      <c r="B8025" s="4" t="s">
        <v>4944</v>
      </c>
      <c r="C8025" s="5">
        <v>41841</v>
      </c>
      <c r="D8025" s="5">
        <v>41845</v>
      </c>
      <c r="E8025" s="4" t="s">
        <v>29</v>
      </c>
      <c r="F8025" s="4" t="s">
        <v>2413</v>
      </c>
      <c r="G8025" s="4" t="s">
        <v>2412</v>
      </c>
      <c r="H8025" s="4" t="s">
        <v>50</v>
      </c>
      <c r="I8025" s="4" t="s">
        <v>17</v>
      </c>
      <c r="J8025" s="4" t="s">
        <v>624</v>
      </c>
      <c r="K8025" s="4" t="s">
        <v>123</v>
      </c>
      <c r="L8025" s="4">
        <v>75217</v>
      </c>
      <c r="M8025" s="4" t="s">
        <v>3</v>
      </c>
      <c r="N8025" s="4" t="s">
        <v>4811</v>
      </c>
      <c r="O8025" s="4" t="s">
        <v>37</v>
      </c>
      <c r="P8025" s="4" t="s">
        <v>221</v>
      </c>
      <c r="Q8025" s="4" t="s">
        <v>4810</v>
      </c>
      <c r="R8025" s="4">
        <v>657.93</v>
      </c>
      <c r="S8025" s="4">
        <v>5</v>
      </c>
      <c r="T8025" s="4">
        <v>0.3</v>
      </c>
      <c r="U8025" s="4">
        <v>-93.99</v>
      </c>
      <c r="V8025" s="4" t="str">
        <f>INDEX(Regional_Lookup!$B$2:$B$5,MATCH('Sample - Superstore'!M8025,Regional_Lookup!$A$2:$A$5,0))</f>
        <v>David Johnson</v>
      </c>
      <c r="W8025" s="4">
        <f>INDEX(Regional_Lookup!$C$2:$C$5, MATCH('Sample - Superstore'!M8025,Regional_Lookup!$A$2:$A$5, 0))</f>
        <v>0.14000000000000001</v>
      </c>
      <c r="X8025" s="4">
        <f>U8025/R8025</f>
        <v>-0.14285714285714285</v>
      </c>
      <c r="Y8025" s="4" t="str">
        <f>IF(X8025&gt;=W8025, "Yes", "No")</f>
        <v>No</v>
      </c>
      <c r="Z8025" s="4">
        <f>D8025-C8025</f>
        <v>4</v>
      </c>
      <c r="AA8025" s="4" t="str" cm="1">
        <f t="array" ref="AA8025">_xlfn.IFS(Z8025&lt;=2,"Fast",Z8025&gt;5, "Slow", AND(Z8025&gt;=3,Z8025&lt;=5),"Standard")</f>
        <v>Standard</v>
      </c>
    </row>
    <row r="8026" spans="1:27" x14ac:dyDescent="0.2">
      <c r="A8026" s="4">
        <v>8025</v>
      </c>
      <c r="B8026" s="4" t="s">
        <v>4944</v>
      </c>
      <c r="C8026" s="5">
        <v>41841</v>
      </c>
      <c r="D8026" s="5">
        <v>41845</v>
      </c>
      <c r="E8026" s="4" t="s">
        <v>29</v>
      </c>
      <c r="F8026" s="4" t="s">
        <v>2413</v>
      </c>
      <c r="G8026" s="4" t="s">
        <v>2412</v>
      </c>
      <c r="H8026" s="4" t="s">
        <v>50</v>
      </c>
      <c r="I8026" s="4" t="s">
        <v>17</v>
      </c>
      <c r="J8026" s="4" t="s">
        <v>624</v>
      </c>
      <c r="K8026" s="4" t="s">
        <v>123</v>
      </c>
      <c r="L8026" s="4">
        <v>75217</v>
      </c>
      <c r="M8026" s="4" t="s">
        <v>3</v>
      </c>
      <c r="N8026" s="4" t="s">
        <v>521</v>
      </c>
      <c r="O8026" s="4" t="s">
        <v>13</v>
      </c>
      <c r="P8026" s="4" t="s">
        <v>100</v>
      </c>
      <c r="Q8026" s="4" t="s">
        <v>520</v>
      </c>
      <c r="R8026" s="4">
        <v>1.044</v>
      </c>
      <c r="S8026" s="4">
        <v>1</v>
      </c>
      <c r="T8026" s="4">
        <v>0.8</v>
      </c>
      <c r="U8026" s="4">
        <v>-1.827</v>
      </c>
      <c r="V8026" s="4" t="str">
        <f>INDEX(Regional_Lookup!$B$2:$B$5,MATCH('Sample - Superstore'!M8026,Regional_Lookup!$A$2:$A$5,0))</f>
        <v>David Johnson</v>
      </c>
      <c r="W8026" s="4">
        <f>INDEX(Regional_Lookup!$C$2:$C$5, MATCH('Sample - Superstore'!M8026,Regional_Lookup!$A$2:$A$5, 0))</f>
        <v>0.14000000000000001</v>
      </c>
      <c r="X8026" s="4">
        <f>U8026/R8026</f>
        <v>-1.75</v>
      </c>
      <c r="Y8026" s="4" t="str">
        <f>IF(X8026&gt;=W8026, "Yes", "No")</f>
        <v>No</v>
      </c>
      <c r="Z8026" s="4">
        <f>D8026-C8026</f>
        <v>4</v>
      </c>
      <c r="AA8026" s="4" t="str" cm="1">
        <f t="array" ref="AA8026">_xlfn.IFS(Z8026&lt;=2,"Fast",Z8026&gt;5, "Slow", AND(Z8026&gt;=3,Z8026&lt;=5),"Standard")</f>
        <v>Standard</v>
      </c>
    </row>
    <row r="8027" spans="1:27" x14ac:dyDescent="0.2">
      <c r="A8027" s="4">
        <v>8026</v>
      </c>
      <c r="B8027" s="4" t="s">
        <v>4941</v>
      </c>
      <c r="C8027" s="5">
        <v>42258</v>
      </c>
      <c r="D8027" s="5">
        <v>42262</v>
      </c>
      <c r="E8027" s="4" t="s">
        <v>21</v>
      </c>
      <c r="F8027" s="4" t="s">
        <v>4940</v>
      </c>
      <c r="G8027" s="4" t="s">
        <v>4939</v>
      </c>
      <c r="H8027" s="4" t="s">
        <v>50</v>
      </c>
      <c r="I8027" s="4" t="s">
        <v>17</v>
      </c>
      <c r="J8027" s="4" t="s">
        <v>254</v>
      </c>
      <c r="K8027" s="4" t="s">
        <v>66</v>
      </c>
      <c r="L8027" s="4">
        <v>10035</v>
      </c>
      <c r="M8027" s="4" t="s">
        <v>5</v>
      </c>
      <c r="N8027" s="4" t="s">
        <v>2201</v>
      </c>
      <c r="O8027" s="4" t="s">
        <v>37</v>
      </c>
      <c r="P8027" s="4" t="s">
        <v>36</v>
      </c>
      <c r="Q8027" s="4" t="s">
        <v>2200</v>
      </c>
      <c r="R8027" s="4">
        <v>210.68</v>
      </c>
      <c r="S8027" s="4">
        <v>2</v>
      </c>
      <c r="T8027" s="4">
        <v>0</v>
      </c>
      <c r="U8027" s="4">
        <v>50.563200000000002</v>
      </c>
      <c r="V8027" s="4" t="str">
        <f>INDEX(Regional_Lookup!$B$2:$B$5,MATCH('Sample - Superstore'!M8027,Regional_Lookup!$A$2:$A$5,0))</f>
        <v>Sarah Miller</v>
      </c>
      <c r="W8027" s="4">
        <f>INDEX(Regional_Lookup!$C$2:$C$5, MATCH('Sample - Superstore'!M8027,Regional_Lookup!$A$2:$A$5, 0))</f>
        <v>0.16</v>
      </c>
      <c r="X8027" s="4">
        <f>U8027/R8027</f>
        <v>0.24</v>
      </c>
      <c r="Y8027" s="4" t="str">
        <f>IF(X8027&gt;=W8027, "Yes", "No")</f>
        <v>Yes</v>
      </c>
      <c r="Z8027" s="4">
        <f>D8027-C8027</f>
        <v>4</v>
      </c>
      <c r="AA8027" s="4" t="str" cm="1">
        <f t="array" ref="AA8027">_xlfn.IFS(Z8027&lt;=2,"Fast",Z8027&gt;5, "Slow", AND(Z8027&gt;=3,Z8027&lt;=5),"Standard")</f>
        <v>Standard</v>
      </c>
    </row>
    <row r="8028" spans="1:27" x14ac:dyDescent="0.2">
      <c r="A8028" s="4">
        <v>8027</v>
      </c>
      <c r="B8028" s="4" t="s">
        <v>4941</v>
      </c>
      <c r="C8028" s="5">
        <v>42258</v>
      </c>
      <c r="D8028" s="5">
        <v>42262</v>
      </c>
      <c r="E8028" s="4" t="s">
        <v>21</v>
      </c>
      <c r="F8028" s="4" t="s">
        <v>4940</v>
      </c>
      <c r="G8028" s="4" t="s">
        <v>4939</v>
      </c>
      <c r="H8028" s="4" t="s">
        <v>50</v>
      </c>
      <c r="I8028" s="4" t="s">
        <v>17</v>
      </c>
      <c r="J8028" s="4" t="s">
        <v>254</v>
      </c>
      <c r="K8028" s="4" t="s">
        <v>66</v>
      </c>
      <c r="L8028" s="4">
        <v>10035</v>
      </c>
      <c r="M8028" s="4" t="s">
        <v>5</v>
      </c>
      <c r="N8028" s="4" t="s">
        <v>2825</v>
      </c>
      <c r="O8028" s="4" t="s">
        <v>13</v>
      </c>
      <c r="P8028" s="4" t="s">
        <v>231</v>
      </c>
      <c r="Q8028" s="4" t="s">
        <v>2824</v>
      </c>
      <c r="R8028" s="4">
        <v>78.8</v>
      </c>
      <c r="S8028" s="4">
        <v>1</v>
      </c>
      <c r="T8028" s="4">
        <v>0</v>
      </c>
      <c r="U8028" s="4">
        <v>1.5760000000000001</v>
      </c>
      <c r="V8028" s="4" t="str">
        <f>INDEX(Regional_Lookup!$B$2:$B$5,MATCH('Sample - Superstore'!M8028,Regional_Lookup!$A$2:$A$5,0))</f>
        <v>Sarah Miller</v>
      </c>
      <c r="W8028" s="4">
        <f>INDEX(Regional_Lookup!$C$2:$C$5, MATCH('Sample - Superstore'!M8028,Regional_Lookup!$A$2:$A$5, 0))</f>
        <v>0.16</v>
      </c>
      <c r="X8028" s="4">
        <f>U8028/R8028</f>
        <v>0.02</v>
      </c>
      <c r="Y8028" s="4" t="str">
        <f>IF(X8028&gt;=W8028, "Yes", "No")</f>
        <v>No</v>
      </c>
      <c r="Z8028" s="4">
        <f>D8028-C8028</f>
        <v>4</v>
      </c>
      <c r="AA8028" s="4" t="str" cm="1">
        <f t="array" ref="AA8028">_xlfn.IFS(Z8028&lt;=2,"Fast",Z8028&gt;5, "Slow", AND(Z8028&gt;=3,Z8028&lt;=5),"Standard")</f>
        <v>Standard</v>
      </c>
    </row>
    <row r="8029" spans="1:27" x14ac:dyDescent="0.2">
      <c r="A8029" s="4">
        <v>8028</v>
      </c>
      <c r="B8029" s="4" t="s">
        <v>4941</v>
      </c>
      <c r="C8029" s="5">
        <v>42258</v>
      </c>
      <c r="D8029" s="5">
        <v>42262</v>
      </c>
      <c r="E8029" s="4" t="s">
        <v>21</v>
      </c>
      <c r="F8029" s="4" t="s">
        <v>4940</v>
      </c>
      <c r="G8029" s="4" t="s">
        <v>4939</v>
      </c>
      <c r="H8029" s="4" t="s">
        <v>50</v>
      </c>
      <c r="I8029" s="4" t="s">
        <v>17</v>
      </c>
      <c r="J8029" s="4" t="s">
        <v>254</v>
      </c>
      <c r="K8029" s="4" t="s">
        <v>66</v>
      </c>
      <c r="L8029" s="4">
        <v>10035</v>
      </c>
      <c r="M8029" s="4" t="s">
        <v>5</v>
      </c>
      <c r="N8029" s="4" t="s">
        <v>4943</v>
      </c>
      <c r="O8029" s="4" t="s">
        <v>33</v>
      </c>
      <c r="P8029" s="4" t="s">
        <v>55</v>
      </c>
      <c r="Q8029" s="4" t="s">
        <v>4942</v>
      </c>
      <c r="R8029" s="4">
        <v>19.989999999999998</v>
      </c>
      <c r="S8029" s="4">
        <v>1</v>
      </c>
      <c r="T8029" s="4">
        <v>0</v>
      </c>
      <c r="U8029" s="4">
        <v>6.7965999999999998</v>
      </c>
      <c r="V8029" s="4" t="str">
        <f>INDEX(Regional_Lookup!$B$2:$B$5,MATCH('Sample - Superstore'!M8029,Regional_Lookup!$A$2:$A$5,0))</f>
        <v>Sarah Miller</v>
      </c>
      <c r="W8029" s="4">
        <f>INDEX(Regional_Lookup!$C$2:$C$5, MATCH('Sample - Superstore'!M8029,Regional_Lookup!$A$2:$A$5, 0))</f>
        <v>0.16</v>
      </c>
      <c r="X8029" s="4">
        <f>U8029/R8029</f>
        <v>0.34</v>
      </c>
      <c r="Y8029" s="4" t="str">
        <f>IF(X8029&gt;=W8029, "Yes", "No")</f>
        <v>Yes</v>
      </c>
      <c r="Z8029" s="4">
        <f>D8029-C8029</f>
        <v>4</v>
      </c>
      <c r="AA8029" s="4" t="str" cm="1">
        <f t="array" ref="AA8029">_xlfn.IFS(Z8029&lt;=2,"Fast",Z8029&gt;5, "Slow", AND(Z8029&gt;=3,Z8029&lt;=5),"Standard")</f>
        <v>Standard</v>
      </c>
    </row>
    <row r="8030" spans="1:27" x14ac:dyDescent="0.2">
      <c r="A8030" s="4">
        <v>8029</v>
      </c>
      <c r="B8030" s="4" t="s">
        <v>4941</v>
      </c>
      <c r="C8030" s="5">
        <v>42258</v>
      </c>
      <c r="D8030" s="5">
        <v>42262</v>
      </c>
      <c r="E8030" s="4" t="s">
        <v>21</v>
      </c>
      <c r="F8030" s="4" t="s">
        <v>4940</v>
      </c>
      <c r="G8030" s="4" t="s">
        <v>4939</v>
      </c>
      <c r="H8030" s="4" t="s">
        <v>50</v>
      </c>
      <c r="I8030" s="4" t="s">
        <v>17</v>
      </c>
      <c r="J8030" s="4" t="s">
        <v>254</v>
      </c>
      <c r="K8030" s="4" t="s">
        <v>66</v>
      </c>
      <c r="L8030" s="4">
        <v>10035</v>
      </c>
      <c r="M8030" s="4" t="s">
        <v>5</v>
      </c>
      <c r="N8030" s="4" t="s">
        <v>3507</v>
      </c>
      <c r="O8030" s="4" t="s">
        <v>13</v>
      </c>
      <c r="P8030" s="4" t="s">
        <v>231</v>
      </c>
      <c r="Q8030" s="4" t="s">
        <v>3506</v>
      </c>
      <c r="R8030" s="4">
        <v>772.68</v>
      </c>
      <c r="S8030" s="4">
        <v>4</v>
      </c>
      <c r="T8030" s="4">
        <v>0</v>
      </c>
      <c r="U8030" s="4">
        <v>108.1752</v>
      </c>
      <c r="V8030" s="4" t="str">
        <f>INDEX(Regional_Lookup!$B$2:$B$5,MATCH('Sample - Superstore'!M8030,Regional_Lookup!$A$2:$A$5,0))</f>
        <v>Sarah Miller</v>
      </c>
      <c r="W8030" s="4">
        <f>INDEX(Regional_Lookup!$C$2:$C$5, MATCH('Sample - Superstore'!M8030,Regional_Lookup!$A$2:$A$5, 0))</f>
        <v>0.16</v>
      </c>
      <c r="X8030" s="4">
        <f>U8030/R8030</f>
        <v>0.14000000000000001</v>
      </c>
      <c r="Y8030" s="4" t="str">
        <f>IF(X8030&gt;=W8030, "Yes", "No")</f>
        <v>No</v>
      </c>
      <c r="Z8030" s="4">
        <f>D8030-C8030</f>
        <v>4</v>
      </c>
      <c r="AA8030" s="4" t="str" cm="1">
        <f t="array" ref="AA8030">_xlfn.IFS(Z8030&lt;=2,"Fast",Z8030&gt;5, "Slow", AND(Z8030&gt;=3,Z8030&lt;=5),"Standard")</f>
        <v>Standard</v>
      </c>
    </row>
    <row r="8031" spans="1:27" x14ac:dyDescent="0.2">
      <c r="A8031" s="4">
        <v>8030</v>
      </c>
      <c r="B8031" s="4" t="s">
        <v>4938</v>
      </c>
      <c r="C8031" s="5">
        <v>42664</v>
      </c>
      <c r="D8031" s="5">
        <v>42668</v>
      </c>
      <c r="E8031" s="4" t="s">
        <v>29</v>
      </c>
      <c r="F8031" s="4" t="s">
        <v>992</v>
      </c>
      <c r="G8031" s="4" t="s">
        <v>991</v>
      </c>
      <c r="H8031" s="4" t="s">
        <v>18</v>
      </c>
      <c r="I8031" s="4" t="s">
        <v>17</v>
      </c>
      <c r="J8031" s="4" t="s">
        <v>792</v>
      </c>
      <c r="K8031" s="4" t="s">
        <v>123</v>
      </c>
      <c r="L8031" s="4">
        <v>78207</v>
      </c>
      <c r="M8031" s="4" t="s">
        <v>3</v>
      </c>
      <c r="N8031" s="4" t="s">
        <v>1384</v>
      </c>
      <c r="O8031" s="4" t="s">
        <v>33</v>
      </c>
      <c r="P8031" s="4" t="s">
        <v>55</v>
      </c>
      <c r="Q8031" s="4" t="s">
        <v>1383</v>
      </c>
      <c r="R8031" s="4">
        <v>106.08</v>
      </c>
      <c r="S8031" s="4">
        <v>6</v>
      </c>
      <c r="T8031" s="4">
        <v>0.2</v>
      </c>
      <c r="U8031" s="4">
        <v>-9.282</v>
      </c>
      <c r="V8031" s="4" t="str">
        <f>INDEX(Regional_Lookup!$B$2:$B$5,MATCH('Sample - Superstore'!M8031,Regional_Lookup!$A$2:$A$5,0))</f>
        <v>David Johnson</v>
      </c>
      <c r="W8031" s="4">
        <f>INDEX(Regional_Lookup!$C$2:$C$5, MATCH('Sample - Superstore'!M8031,Regional_Lookup!$A$2:$A$5, 0))</f>
        <v>0.14000000000000001</v>
      </c>
      <c r="X8031" s="4">
        <f>U8031/R8031</f>
        <v>-8.7500000000000008E-2</v>
      </c>
      <c r="Y8031" s="4" t="str">
        <f>IF(X8031&gt;=W8031, "Yes", "No")</f>
        <v>No</v>
      </c>
      <c r="Z8031" s="4">
        <f>D8031-C8031</f>
        <v>4</v>
      </c>
      <c r="AA8031" s="4" t="str" cm="1">
        <f t="array" ref="AA8031">_xlfn.IFS(Z8031&lt;=2,"Fast",Z8031&gt;5, "Slow", AND(Z8031&gt;=3,Z8031&lt;=5),"Standard")</f>
        <v>Standard</v>
      </c>
    </row>
    <row r="8032" spans="1:27" x14ac:dyDescent="0.2">
      <c r="A8032" s="4">
        <v>8031</v>
      </c>
      <c r="B8032" s="4" t="s">
        <v>4937</v>
      </c>
      <c r="C8032" s="5">
        <v>42376</v>
      </c>
      <c r="D8032" s="5">
        <v>42380</v>
      </c>
      <c r="E8032" s="4" t="s">
        <v>29</v>
      </c>
      <c r="F8032" s="4" t="s">
        <v>1301</v>
      </c>
      <c r="G8032" s="4" t="s">
        <v>1300</v>
      </c>
      <c r="H8032" s="4" t="s">
        <v>18</v>
      </c>
      <c r="I8032" s="4" t="s">
        <v>17</v>
      </c>
      <c r="J8032" s="4" t="s">
        <v>4141</v>
      </c>
      <c r="K8032" s="4" t="s">
        <v>123</v>
      </c>
      <c r="L8032" s="4">
        <v>79109</v>
      </c>
      <c r="M8032" s="4" t="s">
        <v>3</v>
      </c>
      <c r="N8032" s="4" t="s">
        <v>3820</v>
      </c>
      <c r="O8032" s="4" t="s">
        <v>37</v>
      </c>
      <c r="P8032" s="4" t="s">
        <v>36</v>
      </c>
      <c r="Q8032" s="4" t="s">
        <v>3819</v>
      </c>
      <c r="R8032" s="4">
        <v>23.076000000000001</v>
      </c>
      <c r="S8032" s="4">
        <v>3</v>
      </c>
      <c r="T8032" s="4">
        <v>0.6</v>
      </c>
      <c r="U8032" s="4">
        <v>-10.9611</v>
      </c>
      <c r="V8032" s="4" t="str">
        <f>INDEX(Regional_Lookup!$B$2:$B$5,MATCH('Sample - Superstore'!M8032,Regional_Lookup!$A$2:$A$5,0))</f>
        <v>David Johnson</v>
      </c>
      <c r="W8032" s="4">
        <f>INDEX(Regional_Lookup!$C$2:$C$5, MATCH('Sample - Superstore'!M8032,Regional_Lookup!$A$2:$A$5, 0))</f>
        <v>0.14000000000000001</v>
      </c>
      <c r="X8032" s="4">
        <f>U8032/R8032</f>
        <v>-0.47499999999999998</v>
      </c>
      <c r="Y8032" s="4" t="str">
        <f>IF(X8032&gt;=W8032, "Yes", "No")</f>
        <v>No</v>
      </c>
      <c r="Z8032" s="4">
        <f>D8032-C8032</f>
        <v>4</v>
      </c>
      <c r="AA8032" s="4" t="str" cm="1">
        <f t="array" ref="AA8032">_xlfn.IFS(Z8032&lt;=2,"Fast",Z8032&gt;5, "Slow", AND(Z8032&gt;=3,Z8032&lt;=5),"Standard")</f>
        <v>Standard</v>
      </c>
    </row>
    <row r="8033" spans="1:27" x14ac:dyDescent="0.2">
      <c r="A8033" s="4">
        <v>8032</v>
      </c>
      <c r="B8033" s="4" t="s">
        <v>4937</v>
      </c>
      <c r="C8033" s="5">
        <v>42376</v>
      </c>
      <c r="D8033" s="5">
        <v>42380</v>
      </c>
      <c r="E8033" s="4" t="s">
        <v>29</v>
      </c>
      <c r="F8033" s="4" t="s">
        <v>1301</v>
      </c>
      <c r="G8033" s="4" t="s">
        <v>1300</v>
      </c>
      <c r="H8033" s="4" t="s">
        <v>18</v>
      </c>
      <c r="I8033" s="4" t="s">
        <v>17</v>
      </c>
      <c r="J8033" s="4" t="s">
        <v>4141</v>
      </c>
      <c r="K8033" s="4" t="s">
        <v>123</v>
      </c>
      <c r="L8033" s="4">
        <v>79109</v>
      </c>
      <c r="M8033" s="4" t="s">
        <v>3</v>
      </c>
      <c r="N8033" s="4" t="s">
        <v>3353</v>
      </c>
      <c r="O8033" s="4" t="s">
        <v>13</v>
      </c>
      <c r="P8033" s="4" t="s">
        <v>24</v>
      </c>
      <c r="Q8033" s="4" t="s">
        <v>3352</v>
      </c>
      <c r="R8033" s="4">
        <v>25.92</v>
      </c>
      <c r="S8033" s="4">
        <v>5</v>
      </c>
      <c r="T8033" s="4">
        <v>0.2</v>
      </c>
      <c r="U8033" s="4">
        <v>9.0719999999999992</v>
      </c>
      <c r="V8033" s="4" t="str">
        <f>INDEX(Regional_Lookup!$B$2:$B$5,MATCH('Sample - Superstore'!M8033,Regional_Lookup!$A$2:$A$5,0))</f>
        <v>David Johnson</v>
      </c>
      <c r="W8033" s="4">
        <f>INDEX(Regional_Lookup!$C$2:$C$5, MATCH('Sample - Superstore'!M8033,Regional_Lookup!$A$2:$A$5, 0))</f>
        <v>0.14000000000000001</v>
      </c>
      <c r="X8033" s="4">
        <f>U8033/R8033</f>
        <v>0.34999999999999992</v>
      </c>
      <c r="Y8033" s="4" t="str">
        <f>IF(X8033&gt;=W8033, "Yes", "No")</f>
        <v>Yes</v>
      </c>
      <c r="Z8033" s="4">
        <f>D8033-C8033</f>
        <v>4</v>
      </c>
      <c r="AA8033" s="4" t="str" cm="1">
        <f t="array" ref="AA8033">_xlfn.IFS(Z8033&lt;=2,"Fast",Z8033&gt;5, "Slow", AND(Z8033&gt;=3,Z8033&lt;=5),"Standard")</f>
        <v>Standard</v>
      </c>
    </row>
    <row r="8034" spans="1:27" x14ac:dyDescent="0.2">
      <c r="A8034" s="4">
        <v>8033</v>
      </c>
      <c r="B8034" s="4" t="s">
        <v>4934</v>
      </c>
      <c r="C8034" s="5">
        <v>42180</v>
      </c>
      <c r="D8034" s="5">
        <v>42183</v>
      </c>
      <c r="E8034" s="4" t="s">
        <v>89</v>
      </c>
      <c r="F8034" s="4" t="s">
        <v>3076</v>
      </c>
      <c r="G8034" s="4" t="s">
        <v>3075</v>
      </c>
      <c r="H8034" s="4" t="s">
        <v>18</v>
      </c>
      <c r="I8034" s="4" t="s">
        <v>17</v>
      </c>
      <c r="J8034" s="4" t="s">
        <v>124</v>
      </c>
      <c r="K8034" s="4" t="s">
        <v>123</v>
      </c>
      <c r="L8034" s="4">
        <v>77041</v>
      </c>
      <c r="M8034" s="4" t="s">
        <v>3</v>
      </c>
      <c r="N8034" s="4" t="s">
        <v>4936</v>
      </c>
      <c r="O8034" s="4" t="s">
        <v>13</v>
      </c>
      <c r="P8034" s="4" t="s">
        <v>24</v>
      </c>
      <c r="Q8034" s="4" t="s">
        <v>4935</v>
      </c>
      <c r="R8034" s="4">
        <v>47.951999999999998</v>
      </c>
      <c r="S8034" s="4">
        <v>3</v>
      </c>
      <c r="T8034" s="4">
        <v>0.2</v>
      </c>
      <c r="U8034" s="4">
        <v>16.183800000000002</v>
      </c>
      <c r="V8034" s="4" t="str">
        <f>INDEX(Regional_Lookup!$B$2:$B$5,MATCH('Sample - Superstore'!M8034,Regional_Lookup!$A$2:$A$5,0))</f>
        <v>David Johnson</v>
      </c>
      <c r="W8034" s="4">
        <f>INDEX(Regional_Lookup!$C$2:$C$5, MATCH('Sample - Superstore'!M8034,Regional_Lookup!$A$2:$A$5, 0))</f>
        <v>0.14000000000000001</v>
      </c>
      <c r="X8034" s="4">
        <f>U8034/R8034</f>
        <v>0.33750000000000002</v>
      </c>
      <c r="Y8034" s="4" t="str">
        <f>IF(X8034&gt;=W8034, "Yes", "No")</f>
        <v>Yes</v>
      </c>
      <c r="Z8034" s="4">
        <f>D8034-C8034</f>
        <v>3</v>
      </c>
      <c r="AA8034" s="4" t="str" cm="1">
        <f t="array" ref="AA8034">_xlfn.IFS(Z8034&lt;=2,"Fast",Z8034&gt;5, "Slow", AND(Z8034&gt;=3,Z8034&lt;=5),"Standard")</f>
        <v>Standard</v>
      </c>
    </row>
    <row r="8035" spans="1:27" x14ac:dyDescent="0.2">
      <c r="A8035" s="4">
        <v>8034</v>
      </c>
      <c r="B8035" s="4" t="s">
        <v>4934</v>
      </c>
      <c r="C8035" s="5">
        <v>42180</v>
      </c>
      <c r="D8035" s="5">
        <v>42183</v>
      </c>
      <c r="E8035" s="4" t="s">
        <v>89</v>
      </c>
      <c r="F8035" s="4" t="s">
        <v>3076</v>
      </c>
      <c r="G8035" s="4" t="s">
        <v>3075</v>
      </c>
      <c r="H8035" s="4" t="s">
        <v>18</v>
      </c>
      <c r="I8035" s="4" t="s">
        <v>17</v>
      </c>
      <c r="J8035" s="4" t="s">
        <v>124</v>
      </c>
      <c r="K8035" s="4" t="s">
        <v>123</v>
      </c>
      <c r="L8035" s="4">
        <v>77041</v>
      </c>
      <c r="M8035" s="4" t="s">
        <v>3</v>
      </c>
      <c r="N8035" s="4" t="s">
        <v>3235</v>
      </c>
      <c r="O8035" s="4" t="s">
        <v>13</v>
      </c>
      <c r="P8035" s="4" t="s">
        <v>100</v>
      </c>
      <c r="Q8035" s="4" t="s">
        <v>3234</v>
      </c>
      <c r="R8035" s="4">
        <v>0.98399999999999999</v>
      </c>
      <c r="S8035" s="4">
        <v>2</v>
      </c>
      <c r="T8035" s="4">
        <v>0.8</v>
      </c>
      <c r="U8035" s="4">
        <v>-1.476</v>
      </c>
      <c r="V8035" s="4" t="str">
        <f>INDEX(Regional_Lookup!$B$2:$B$5,MATCH('Sample - Superstore'!M8035,Regional_Lookup!$A$2:$A$5,0))</f>
        <v>David Johnson</v>
      </c>
      <c r="W8035" s="4">
        <f>INDEX(Regional_Lookup!$C$2:$C$5, MATCH('Sample - Superstore'!M8035,Regional_Lookup!$A$2:$A$5, 0))</f>
        <v>0.14000000000000001</v>
      </c>
      <c r="X8035" s="4">
        <f>U8035/R8035</f>
        <v>-1.5</v>
      </c>
      <c r="Y8035" s="4" t="str">
        <f>IF(X8035&gt;=W8035, "Yes", "No")</f>
        <v>No</v>
      </c>
      <c r="Z8035" s="4">
        <f>D8035-C8035</f>
        <v>3</v>
      </c>
      <c r="AA8035" s="4" t="str" cm="1">
        <f t="array" ref="AA8035">_xlfn.IFS(Z8035&lt;=2,"Fast",Z8035&gt;5, "Slow", AND(Z8035&gt;=3,Z8035&lt;=5),"Standard")</f>
        <v>Standard</v>
      </c>
    </row>
    <row r="8036" spans="1:27" x14ac:dyDescent="0.2">
      <c r="A8036" s="4">
        <v>8035</v>
      </c>
      <c r="B8036" s="4" t="s">
        <v>4934</v>
      </c>
      <c r="C8036" s="5">
        <v>42180</v>
      </c>
      <c r="D8036" s="5">
        <v>42183</v>
      </c>
      <c r="E8036" s="4" t="s">
        <v>89</v>
      </c>
      <c r="F8036" s="4" t="s">
        <v>3076</v>
      </c>
      <c r="G8036" s="4" t="s">
        <v>3075</v>
      </c>
      <c r="H8036" s="4" t="s">
        <v>18</v>
      </c>
      <c r="I8036" s="4" t="s">
        <v>17</v>
      </c>
      <c r="J8036" s="4" t="s">
        <v>124</v>
      </c>
      <c r="K8036" s="4" t="s">
        <v>123</v>
      </c>
      <c r="L8036" s="4">
        <v>77041</v>
      </c>
      <c r="M8036" s="4" t="s">
        <v>3</v>
      </c>
      <c r="N8036" s="4" t="s">
        <v>391</v>
      </c>
      <c r="O8036" s="4" t="s">
        <v>37</v>
      </c>
      <c r="P8036" s="4" t="s">
        <v>36</v>
      </c>
      <c r="Q8036" s="4" t="s">
        <v>390</v>
      </c>
      <c r="R8036" s="4">
        <v>75.384</v>
      </c>
      <c r="S8036" s="4">
        <v>9</v>
      </c>
      <c r="T8036" s="4">
        <v>0.6</v>
      </c>
      <c r="U8036" s="4">
        <v>-20.730599999999999</v>
      </c>
      <c r="V8036" s="4" t="str">
        <f>INDEX(Regional_Lookup!$B$2:$B$5,MATCH('Sample - Superstore'!M8036,Regional_Lookup!$A$2:$A$5,0))</f>
        <v>David Johnson</v>
      </c>
      <c r="W8036" s="4">
        <f>INDEX(Regional_Lookup!$C$2:$C$5, MATCH('Sample - Superstore'!M8036,Regional_Lookup!$A$2:$A$5, 0))</f>
        <v>0.14000000000000001</v>
      </c>
      <c r="X8036" s="4">
        <f>U8036/R8036</f>
        <v>-0.27499999999999997</v>
      </c>
      <c r="Y8036" s="4" t="str">
        <f>IF(X8036&gt;=W8036, "Yes", "No")</f>
        <v>No</v>
      </c>
      <c r="Z8036" s="4">
        <f>D8036-C8036</f>
        <v>3</v>
      </c>
      <c r="AA8036" s="4" t="str" cm="1">
        <f t="array" ref="AA8036">_xlfn.IFS(Z8036&lt;=2,"Fast",Z8036&gt;5, "Slow", AND(Z8036&gt;=3,Z8036&lt;=5),"Standard")</f>
        <v>Standard</v>
      </c>
    </row>
    <row r="8037" spans="1:27" x14ac:dyDescent="0.2">
      <c r="A8037" s="4">
        <v>8036</v>
      </c>
      <c r="B8037" s="4" t="s">
        <v>4934</v>
      </c>
      <c r="C8037" s="5">
        <v>42180</v>
      </c>
      <c r="D8037" s="5">
        <v>42183</v>
      </c>
      <c r="E8037" s="4" t="s">
        <v>89</v>
      </c>
      <c r="F8037" s="4" t="s">
        <v>3076</v>
      </c>
      <c r="G8037" s="4" t="s">
        <v>3075</v>
      </c>
      <c r="H8037" s="4" t="s">
        <v>18</v>
      </c>
      <c r="I8037" s="4" t="s">
        <v>17</v>
      </c>
      <c r="J8037" s="4" t="s">
        <v>124</v>
      </c>
      <c r="K8037" s="4" t="s">
        <v>123</v>
      </c>
      <c r="L8037" s="4">
        <v>77041</v>
      </c>
      <c r="M8037" s="4" t="s">
        <v>3</v>
      </c>
      <c r="N8037" s="4" t="s">
        <v>4768</v>
      </c>
      <c r="O8037" s="4" t="s">
        <v>13</v>
      </c>
      <c r="P8037" s="4" t="s">
        <v>72</v>
      </c>
      <c r="Q8037" s="4" t="s">
        <v>4767</v>
      </c>
      <c r="R8037" s="4">
        <v>4.6079999999999997</v>
      </c>
      <c r="S8037" s="4">
        <v>2</v>
      </c>
      <c r="T8037" s="4">
        <v>0.2</v>
      </c>
      <c r="U8037" s="4">
        <v>1.6704000000000001</v>
      </c>
      <c r="V8037" s="4" t="str">
        <f>INDEX(Regional_Lookup!$B$2:$B$5,MATCH('Sample - Superstore'!M8037,Regional_Lookup!$A$2:$A$5,0))</f>
        <v>David Johnson</v>
      </c>
      <c r="W8037" s="4">
        <f>INDEX(Regional_Lookup!$C$2:$C$5, MATCH('Sample - Superstore'!M8037,Regional_Lookup!$A$2:$A$5, 0))</f>
        <v>0.14000000000000001</v>
      </c>
      <c r="X8037" s="4">
        <f>U8037/R8037</f>
        <v>0.36250000000000004</v>
      </c>
      <c r="Y8037" s="4" t="str">
        <f>IF(X8037&gt;=W8037, "Yes", "No")</f>
        <v>Yes</v>
      </c>
      <c r="Z8037" s="4">
        <f>D8037-C8037</f>
        <v>3</v>
      </c>
      <c r="AA8037" s="4" t="str" cm="1">
        <f t="array" ref="AA8037">_xlfn.IFS(Z8037&lt;=2,"Fast",Z8037&gt;5, "Slow", AND(Z8037&gt;=3,Z8037&lt;=5),"Standard")</f>
        <v>Standard</v>
      </c>
    </row>
    <row r="8038" spans="1:27" x14ac:dyDescent="0.2">
      <c r="A8038" s="4">
        <v>8037</v>
      </c>
      <c r="B8038" s="4" t="s">
        <v>4933</v>
      </c>
      <c r="C8038" s="5">
        <v>42267</v>
      </c>
      <c r="D8038" s="5">
        <v>42269</v>
      </c>
      <c r="E8038" s="4" t="s">
        <v>89</v>
      </c>
      <c r="F8038" s="4" t="s">
        <v>4932</v>
      </c>
      <c r="G8038" s="4" t="s">
        <v>4931</v>
      </c>
      <c r="H8038" s="4" t="s">
        <v>18</v>
      </c>
      <c r="I8038" s="4" t="s">
        <v>17</v>
      </c>
      <c r="J8038" s="4" t="s">
        <v>1914</v>
      </c>
      <c r="K8038" s="4" t="s">
        <v>966</v>
      </c>
      <c r="L8038" s="4">
        <v>1841</v>
      </c>
      <c r="M8038" s="4" t="s">
        <v>5</v>
      </c>
      <c r="N8038" s="4" t="s">
        <v>963</v>
      </c>
      <c r="O8038" s="4" t="s">
        <v>13</v>
      </c>
      <c r="P8038" s="4" t="s">
        <v>100</v>
      </c>
      <c r="Q8038" s="4" t="s">
        <v>962</v>
      </c>
      <c r="R8038" s="4">
        <v>37.68</v>
      </c>
      <c r="S8038" s="4">
        <v>6</v>
      </c>
      <c r="T8038" s="4">
        <v>0</v>
      </c>
      <c r="U8038" s="4">
        <v>16.956</v>
      </c>
      <c r="V8038" s="4" t="str">
        <f>INDEX(Regional_Lookup!$B$2:$B$5,MATCH('Sample - Superstore'!M8038,Regional_Lookup!$A$2:$A$5,0))</f>
        <v>Sarah Miller</v>
      </c>
      <c r="W8038" s="4">
        <f>INDEX(Regional_Lookup!$C$2:$C$5, MATCH('Sample - Superstore'!M8038,Regional_Lookup!$A$2:$A$5, 0))</f>
        <v>0.16</v>
      </c>
      <c r="X8038" s="4">
        <f>U8038/R8038</f>
        <v>0.45</v>
      </c>
      <c r="Y8038" s="4" t="str">
        <f>IF(X8038&gt;=W8038, "Yes", "No")</f>
        <v>Yes</v>
      </c>
      <c r="Z8038" s="4">
        <f>D8038-C8038</f>
        <v>2</v>
      </c>
      <c r="AA8038" s="4" t="str" cm="1">
        <f t="array" ref="AA8038">_xlfn.IFS(Z8038&lt;=2,"Fast",Z8038&gt;5, "Slow", AND(Z8038&gt;=3,Z8038&lt;=5),"Standard")</f>
        <v>Fast</v>
      </c>
    </row>
    <row r="8039" spans="1:27" x14ac:dyDescent="0.2">
      <c r="A8039" s="4">
        <v>8038</v>
      </c>
      <c r="B8039" s="4" t="s">
        <v>4930</v>
      </c>
      <c r="C8039" s="5">
        <v>42926</v>
      </c>
      <c r="D8039" s="5">
        <v>42930</v>
      </c>
      <c r="E8039" s="4" t="s">
        <v>29</v>
      </c>
      <c r="F8039" s="4" t="s">
        <v>4929</v>
      </c>
      <c r="G8039" s="4" t="s">
        <v>4928</v>
      </c>
      <c r="H8039" s="4" t="s">
        <v>50</v>
      </c>
      <c r="I8039" s="4" t="s">
        <v>17</v>
      </c>
      <c r="J8039" s="4" t="s">
        <v>553</v>
      </c>
      <c r="K8039" s="4" t="s">
        <v>48</v>
      </c>
      <c r="L8039" s="4">
        <v>31907</v>
      </c>
      <c r="M8039" s="4" t="s">
        <v>7</v>
      </c>
      <c r="N8039" s="4" t="s">
        <v>278</v>
      </c>
      <c r="O8039" s="4" t="s">
        <v>13</v>
      </c>
      <c r="P8039" s="4" t="s">
        <v>12</v>
      </c>
      <c r="Q8039" s="4" t="s">
        <v>277</v>
      </c>
      <c r="R8039" s="4">
        <v>41.91</v>
      </c>
      <c r="S8039" s="4">
        <v>3</v>
      </c>
      <c r="T8039" s="4">
        <v>0</v>
      </c>
      <c r="U8039" s="4">
        <v>10.896599999999999</v>
      </c>
      <c r="V8039" s="4" t="str">
        <f>INDEX(Regional_Lookup!$B$2:$B$5,MATCH('Sample - Superstore'!M8039,Regional_Lookup!$A$2:$A$5,0))</f>
        <v>Maria Santos</v>
      </c>
      <c r="W8039" s="4">
        <f>INDEX(Regional_Lookup!$C$2:$C$5, MATCH('Sample - Superstore'!M8039,Regional_Lookup!$A$2:$A$5, 0))</f>
        <v>0.15</v>
      </c>
      <c r="X8039" s="4">
        <f>U8039/R8039</f>
        <v>0.26</v>
      </c>
      <c r="Y8039" s="4" t="str">
        <f>IF(X8039&gt;=W8039, "Yes", "No")</f>
        <v>Yes</v>
      </c>
      <c r="Z8039" s="4">
        <f>D8039-C8039</f>
        <v>4</v>
      </c>
      <c r="AA8039" s="4" t="str" cm="1">
        <f t="array" ref="AA8039">_xlfn.IFS(Z8039&lt;=2,"Fast",Z8039&gt;5, "Slow", AND(Z8039&gt;=3,Z8039&lt;=5),"Standard")</f>
        <v>Standard</v>
      </c>
    </row>
    <row r="8040" spans="1:27" x14ac:dyDescent="0.2">
      <c r="A8040" s="4">
        <v>8039</v>
      </c>
      <c r="B8040" s="4" t="s">
        <v>4927</v>
      </c>
      <c r="C8040" s="5">
        <v>42916</v>
      </c>
      <c r="D8040" s="5">
        <v>42918</v>
      </c>
      <c r="E8040" s="4" t="s">
        <v>21</v>
      </c>
      <c r="F8040" s="4" t="s">
        <v>1845</v>
      </c>
      <c r="G8040" s="4" t="s">
        <v>1844</v>
      </c>
      <c r="H8040" s="4" t="s">
        <v>18</v>
      </c>
      <c r="I8040" s="4" t="s">
        <v>17</v>
      </c>
      <c r="J8040" s="4" t="s">
        <v>59</v>
      </c>
      <c r="K8040" s="4" t="s">
        <v>15</v>
      </c>
      <c r="L8040" s="4">
        <v>90032</v>
      </c>
      <c r="M8040" s="4" t="s">
        <v>9</v>
      </c>
      <c r="N8040" s="4" t="s">
        <v>3568</v>
      </c>
      <c r="O8040" s="4" t="s">
        <v>37</v>
      </c>
      <c r="P8040" s="4" t="s">
        <v>165</v>
      </c>
      <c r="Q8040" s="4" t="s">
        <v>3567</v>
      </c>
      <c r="R8040" s="4">
        <v>435.99900000000002</v>
      </c>
      <c r="S8040" s="4">
        <v>3</v>
      </c>
      <c r="T8040" s="4">
        <v>0.15</v>
      </c>
      <c r="U8040" s="4">
        <v>5.1294000000000004</v>
      </c>
      <c r="V8040" s="4" t="str">
        <f>INDEX(Regional_Lookup!$B$2:$B$5,MATCH('Sample - Superstore'!M8040,Regional_Lookup!$A$2:$A$5,0))</f>
        <v>James Chen</v>
      </c>
      <c r="W8040" s="4">
        <f>INDEX(Regional_Lookup!$C$2:$C$5, MATCH('Sample - Superstore'!M8040,Regional_Lookup!$A$2:$A$5, 0))</f>
        <v>0.18</v>
      </c>
      <c r="X8040" s="4">
        <f>U8040/R8040</f>
        <v>1.1764705882352941E-2</v>
      </c>
      <c r="Y8040" s="4" t="str">
        <f>IF(X8040&gt;=W8040, "Yes", "No")</f>
        <v>No</v>
      </c>
      <c r="Z8040" s="4">
        <f>D8040-C8040</f>
        <v>2</v>
      </c>
      <c r="AA8040" s="4" t="str" cm="1">
        <f t="array" ref="AA8040">_xlfn.IFS(Z8040&lt;=2,"Fast",Z8040&gt;5, "Slow", AND(Z8040&gt;=3,Z8040&lt;=5),"Standard")</f>
        <v>Fast</v>
      </c>
    </row>
    <row r="8041" spans="1:27" x14ac:dyDescent="0.2">
      <c r="A8041" s="4">
        <v>8040</v>
      </c>
      <c r="B8041" s="4" t="s">
        <v>4924</v>
      </c>
      <c r="C8041" s="5">
        <v>42968</v>
      </c>
      <c r="D8041" s="5">
        <v>42972</v>
      </c>
      <c r="E8041" s="4" t="s">
        <v>21</v>
      </c>
      <c r="F8041" s="4" t="s">
        <v>3606</v>
      </c>
      <c r="G8041" s="4" t="s">
        <v>3605</v>
      </c>
      <c r="H8041" s="4" t="s">
        <v>50</v>
      </c>
      <c r="I8041" s="4" t="s">
        <v>17</v>
      </c>
      <c r="J8041" s="4" t="s">
        <v>234</v>
      </c>
      <c r="K8041" s="4" t="s">
        <v>233</v>
      </c>
      <c r="L8041" s="4">
        <v>98115</v>
      </c>
      <c r="M8041" s="4" t="s">
        <v>9</v>
      </c>
      <c r="N8041" s="4" t="s">
        <v>2118</v>
      </c>
      <c r="O8041" s="4" t="s">
        <v>37</v>
      </c>
      <c r="P8041" s="4" t="s">
        <v>221</v>
      </c>
      <c r="Q8041" s="4" t="s">
        <v>2117</v>
      </c>
      <c r="R8041" s="4">
        <v>388.70400000000001</v>
      </c>
      <c r="S8041" s="4">
        <v>6</v>
      </c>
      <c r="T8041" s="4">
        <v>0.2</v>
      </c>
      <c r="U8041" s="4">
        <v>38.870399999999997</v>
      </c>
      <c r="V8041" s="4" t="str">
        <f>INDEX(Regional_Lookup!$B$2:$B$5,MATCH('Sample - Superstore'!M8041,Regional_Lookup!$A$2:$A$5,0))</f>
        <v>James Chen</v>
      </c>
      <c r="W8041" s="4">
        <f>INDEX(Regional_Lookup!$C$2:$C$5, MATCH('Sample - Superstore'!M8041,Regional_Lookup!$A$2:$A$5, 0))</f>
        <v>0.18</v>
      </c>
      <c r="X8041" s="4">
        <f>U8041/R8041</f>
        <v>9.9999999999999992E-2</v>
      </c>
      <c r="Y8041" s="4" t="str">
        <f>IF(X8041&gt;=W8041, "Yes", "No")</f>
        <v>No</v>
      </c>
      <c r="Z8041" s="4">
        <f>D8041-C8041</f>
        <v>4</v>
      </c>
      <c r="AA8041" s="4" t="str" cm="1">
        <f t="array" ref="AA8041">_xlfn.IFS(Z8041&lt;=2,"Fast",Z8041&gt;5, "Slow", AND(Z8041&gt;=3,Z8041&lt;=5),"Standard")</f>
        <v>Standard</v>
      </c>
    </row>
    <row r="8042" spans="1:27" x14ac:dyDescent="0.2">
      <c r="A8042" s="4">
        <v>8041</v>
      </c>
      <c r="B8042" s="4" t="s">
        <v>4924</v>
      </c>
      <c r="C8042" s="5">
        <v>42968</v>
      </c>
      <c r="D8042" s="5">
        <v>42972</v>
      </c>
      <c r="E8042" s="4" t="s">
        <v>21</v>
      </c>
      <c r="F8042" s="4" t="s">
        <v>3606</v>
      </c>
      <c r="G8042" s="4" t="s">
        <v>3605</v>
      </c>
      <c r="H8042" s="4" t="s">
        <v>50</v>
      </c>
      <c r="I8042" s="4" t="s">
        <v>17</v>
      </c>
      <c r="J8042" s="4" t="s">
        <v>234</v>
      </c>
      <c r="K8042" s="4" t="s">
        <v>233</v>
      </c>
      <c r="L8042" s="4">
        <v>98115</v>
      </c>
      <c r="M8042" s="4" t="s">
        <v>9</v>
      </c>
      <c r="N8042" s="4" t="s">
        <v>4926</v>
      </c>
      <c r="O8042" s="4" t="s">
        <v>13</v>
      </c>
      <c r="P8042" s="4" t="s">
        <v>231</v>
      </c>
      <c r="Q8042" s="4" t="s">
        <v>4925</v>
      </c>
      <c r="R8042" s="4">
        <v>572.58000000000004</v>
      </c>
      <c r="S8042" s="4">
        <v>6</v>
      </c>
      <c r="T8042" s="4">
        <v>0</v>
      </c>
      <c r="U8042" s="4">
        <v>34.354799999999997</v>
      </c>
      <c r="V8042" s="4" t="str">
        <f>INDEX(Regional_Lookup!$B$2:$B$5,MATCH('Sample - Superstore'!M8042,Regional_Lookup!$A$2:$A$5,0))</f>
        <v>James Chen</v>
      </c>
      <c r="W8042" s="4">
        <f>INDEX(Regional_Lookup!$C$2:$C$5, MATCH('Sample - Superstore'!M8042,Regional_Lookup!$A$2:$A$5, 0))</f>
        <v>0.18</v>
      </c>
      <c r="X8042" s="4">
        <f>U8042/R8042</f>
        <v>5.9999999999999991E-2</v>
      </c>
      <c r="Y8042" s="4" t="str">
        <f>IF(X8042&gt;=W8042, "Yes", "No")</f>
        <v>No</v>
      </c>
      <c r="Z8042" s="4">
        <f>D8042-C8042</f>
        <v>4</v>
      </c>
      <c r="AA8042" s="4" t="str" cm="1">
        <f t="array" ref="AA8042">_xlfn.IFS(Z8042&lt;=2,"Fast",Z8042&gt;5, "Slow", AND(Z8042&gt;=3,Z8042&lt;=5),"Standard")</f>
        <v>Standard</v>
      </c>
    </row>
    <row r="8043" spans="1:27" x14ac:dyDescent="0.2">
      <c r="A8043" s="4">
        <v>8042</v>
      </c>
      <c r="B8043" s="4" t="s">
        <v>4924</v>
      </c>
      <c r="C8043" s="5">
        <v>42968</v>
      </c>
      <c r="D8043" s="5">
        <v>42972</v>
      </c>
      <c r="E8043" s="4" t="s">
        <v>21</v>
      </c>
      <c r="F8043" s="4" t="s">
        <v>3606</v>
      </c>
      <c r="G8043" s="4" t="s">
        <v>3605</v>
      </c>
      <c r="H8043" s="4" t="s">
        <v>50</v>
      </c>
      <c r="I8043" s="4" t="s">
        <v>17</v>
      </c>
      <c r="J8043" s="4" t="s">
        <v>234</v>
      </c>
      <c r="K8043" s="4" t="s">
        <v>233</v>
      </c>
      <c r="L8043" s="4">
        <v>98115</v>
      </c>
      <c r="M8043" s="4" t="s">
        <v>9</v>
      </c>
      <c r="N8043" s="4" t="s">
        <v>1121</v>
      </c>
      <c r="O8043" s="4" t="s">
        <v>33</v>
      </c>
      <c r="P8043" s="4" t="s">
        <v>55</v>
      </c>
      <c r="Q8043" s="4" t="s">
        <v>1120</v>
      </c>
      <c r="R8043" s="4">
        <v>33.18</v>
      </c>
      <c r="S8043" s="4">
        <v>2</v>
      </c>
      <c r="T8043" s="4">
        <v>0</v>
      </c>
      <c r="U8043" s="4">
        <v>11.613</v>
      </c>
      <c r="V8043" s="4" t="str">
        <f>INDEX(Regional_Lookup!$B$2:$B$5,MATCH('Sample - Superstore'!M8043,Regional_Lookup!$A$2:$A$5,0))</f>
        <v>James Chen</v>
      </c>
      <c r="W8043" s="4">
        <f>INDEX(Regional_Lookup!$C$2:$C$5, MATCH('Sample - Superstore'!M8043,Regional_Lookup!$A$2:$A$5, 0))</f>
        <v>0.18</v>
      </c>
      <c r="X8043" s="4">
        <f>U8043/R8043</f>
        <v>0.35</v>
      </c>
      <c r="Y8043" s="4" t="str">
        <f>IF(X8043&gt;=W8043, "Yes", "No")</f>
        <v>Yes</v>
      </c>
      <c r="Z8043" s="4">
        <f>D8043-C8043</f>
        <v>4</v>
      </c>
      <c r="AA8043" s="4" t="str" cm="1">
        <f t="array" ref="AA8043">_xlfn.IFS(Z8043&lt;=2,"Fast",Z8043&gt;5, "Slow", AND(Z8043&gt;=3,Z8043&lt;=5),"Standard")</f>
        <v>Standard</v>
      </c>
    </row>
    <row r="8044" spans="1:27" x14ac:dyDescent="0.2">
      <c r="A8044" s="4">
        <v>8043</v>
      </c>
      <c r="B8044" s="4" t="s">
        <v>4923</v>
      </c>
      <c r="C8044" s="5">
        <v>42805</v>
      </c>
      <c r="D8044" s="5">
        <v>42809</v>
      </c>
      <c r="E8044" s="4" t="s">
        <v>29</v>
      </c>
      <c r="F8044" s="4" t="s">
        <v>4511</v>
      </c>
      <c r="G8044" s="4" t="s">
        <v>4510</v>
      </c>
      <c r="H8044" s="4" t="s">
        <v>102</v>
      </c>
      <c r="I8044" s="4" t="s">
        <v>17</v>
      </c>
      <c r="J8044" s="4" t="s">
        <v>3681</v>
      </c>
      <c r="K8044" s="4" t="s">
        <v>966</v>
      </c>
      <c r="L8044" s="4">
        <v>2138</v>
      </c>
      <c r="M8044" s="4" t="s">
        <v>5</v>
      </c>
      <c r="N8044" s="4" t="s">
        <v>247</v>
      </c>
      <c r="O8044" s="4" t="s">
        <v>33</v>
      </c>
      <c r="P8044" s="4" t="s">
        <v>55</v>
      </c>
      <c r="Q8044" s="4" t="s">
        <v>246</v>
      </c>
      <c r="R8044" s="4">
        <v>63.88</v>
      </c>
      <c r="S8044" s="4">
        <v>4</v>
      </c>
      <c r="T8044" s="4">
        <v>0</v>
      </c>
      <c r="U8044" s="4">
        <v>24.9132</v>
      </c>
      <c r="V8044" s="4" t="str">
        <f>INDEX(Regional_Lookup!$B$2:$B$5,MATCH('Sample - Superstore'!M8044,Regional_Lookup!$A$2:$A$5,0))</f>
        <v>Sarah Miller</v>
      </c>
      <c r="W8044" s="4">
        <f>INDEX(Regional_Lookup!$C$2:$C$5, MATCH('Sample - Superstore'!M8044,Regional_Lookup!$A$2:$A$5, 0))</f>
        <v>0.16</v>
      </c>
      <c r="X8044" s="4">
        <f>U8044/R8044</f>
        <v>0.38999999999999996</v>
      </c>
      <c r="Y8044" s="4" t="str">
        <f>IF(X8044&gt;=W8044, "Yes", "No")</f>
        <v>Yes</v>
      </c>
      <c r="Z8044" s="4">
        <f>D8044-C8044</f>
        <v>4</v>
      </c>
      <c r="AA8044" s="4" t="str" cm="1">
        <f t="array" ref="AA8044">_xlfn.IFS(Z8044&lt;=2,"Fast",Z8044&gt;5, "Slow", AND(Z8044&gt;=3,Z8044&lt;=5),"Standard")</f>
        <v>Standard</v>
      </c>
    </row>
    <row r="8045" spans="1:27" x14ac:dyDescent="0.2">
      <c r="A8045" s="4">
        <v>8044</v>
      </c>
      <c r="B8045" s="4" t="s">
        <v>4923</v>
      </c>
      <c r="C8045" s="5">
        <v>42805</v>
      </c>
      <c r="D8045" s="5">
        <v>42809</v>
      </c>
      <c r="E8045" s="4" t="s">
        <v>29</v>
      </c>
      <c r="F8045" s="4" t="s">
        <v>4511</v>
      </c>
      <c r="G8045" s="4" t="s">
        <v>4510</v>
      </c>
      <c r="H8045" s="4" t="s">
        <v>102</v>
      </c>
      <c r="I8045" s="4" t="s">
        <v>17</v>
      </c>
      <c r="J8045" s="4" t="s">
        <v>3681</v>
      </c>
      <c r="K8045" s="4" t="s">
        <v>966</v>
      </c>
      <c r="L8045" s="4">
        <v>2138</v>
      </c>
      <c r="M8045" s="4" t="s">
        <v>5</v>
      </c>
      <c r="N8045" s="4" t="s">
        <v>3356</v>
      </c>
      <c r="O8045" s="4" t="s">
        <v>37</v>
      </c>
      <c r="P8045" s="4" t="s">
        <v>36</v>
      </c>
      <c r="Q8045" s="4" t="s">
        <v>3355</v>
      </c>
      <c r="R8045" s="4">
        <v>26.72</v>
      </c>
      <c r="S8045" s="4">
        <v>1</v>
      </c>
      <c r="T8045" s="4">
        <v>0</v>
      </c>
      <c r="U8045" s="4">
        <v>11.7568</v>
      </c>
      <c r="V8045" s="4" t="str">
        <f>INDEX(Regional_Lookup!$B$2:$B$5,MATCH('Sample - Superstore'!M8045,Regional_Lookup!$A$2:$A$5,0))</f>
        <v>Sarah Miller</v>
      </c>
      <c r="W8045" s="4">
        <f>INDEX(Regional_Lookup!$C$2:$C$5, MATCH('Sample - Superstore'!M8045,Regional_Lookup!$A$2:$A$5, 0))</f>
        <v>0.16</v>
      </c>
      <c r="X8045" s="4">
        <f>U8045/R8045</f>
        <v>0.44</v>
      </c>
      <c r="Y8045" s="4" t="str">
        <f>IF(X8045&gt;=W8045, "Yes", "No")</f>
        <v>Yes</v>
      </c>
      <c r="Z8045" s="4">
        <f>D8045-C8045</f>
        <v>4</v>
      </c>
      <c r="AA8045" s="4" t="str" cm="1">
        <f t="array" ref="AA8045">_xlfn.IFS(Z8045&lt;=2,"Fast",Z8045&gt;5, "Slow", AND(Z8045&gt;=3,Z8045&lt;=5),"Standard")</f>
        <v>Standard</v>
      </c>
    </row>
    <row r="8046" spans="1:27" x14ac:dyDescent="0.2">
      <c r="A8046" s="4">
        <v>8045</v>
      </c>
      <c r="B8046" s="4" t="s">
        <v>4922</v>
      </c>
      <c r="C8046" s="5">
        <v>42993</v>
      </c>
      <c r="D8046" s="5">
        <v>42995</v>
      </c>
      <c r="E8046" s="4" t="s">
        <v>21</v>
      </c>
      <c r="F8046" s="4" t="s">
        <v>2469</v>
      </c>
      <c r="G8046" s="4" t="s">
        <v>2468</v>
      </c>
      <c r="H8046" s="4" t="s">
        <v>18</v>
      </c>
      <c r="I8046" s="4" t="s">
        <v>17</v>
      </c>
      <c r="J8046" s="4" t="s">
        <v>3558</v>
      </c>
      <c r="K8046" s="4" t="s">
        <v>3557</v>
      </c>
      <c r="L8046" s="4">
        <v>84106</v>
      </c>
      <c r="M8046" s="4" t="s">
        <v>9</v>
      </c>
      <c r="N8046" s="4" t="s">
        <v>3496</v>
      </c>
      <c r="O8046" s="4" t="s">
        <v>13</v>
      </c>
      <c r="P8046" s="4" t="s">
        <v>100</v>
      </c>
      <c r="Q8046" s="4" t="s">
        <v>3495</v>
      </c>
      <c r="R8046" s="4">
        <v>295.05599999999998</v>
      </c>
      <c r="S8046" s="4">
        <v>9</v>
      </c>
      <c r="T8046" s="4">
        <v>0.2</v>
      </c>
      <c r="U8046" s="4">
        <v>106.95780000000001</v>
      </c>
      <c r="V8046" s="4" t="str">
        <f>INDEX(Regional_Lookup!$B$2:$B$5,MATCH('Sample - Superstore'!M8046,Regional_Lookup!$A$2:$A$5,0))</f>
        <v>James Chen</v>
      </c>
      <c r="W8046" s="4">
        <f>INDEX(Regional_Lookup!$C$2:$C$5, MATCH('Sample - Superstore'!M8046,Regional_Lookup!$A$2:$A$5, 0))</f>
        <v>0.18</v>
      </c>
      <c r="X8046" s="4">
        <f>U8046/R8046</f>
        <v>0.36250000000000004</v>
      </c>
      <c r="Y8046" s="4" t="str">
        <f>IF(X8046&gt;=W8046, "Yes", "No")</f>
        <v>Yes</v>
      </c>
      <c r="Z8046" s="4">
        <f>D8046-C8046</f>
        <v>2</v>
      </c>
      <c r="AA8046" s="4" t="str" cm="1">
        <f t="array" ref="AA8046">_xlfn.IFS(Z8046&lt;=2,"Fast",Z8046&gt;5, "Slow", AND(Z8046&gt;=3,Z8046&lt;=5),"Standard")</f>
        <v>Fast</v>
      </c>
    </row>
    <row r="8047" spans="1:27" x14ac:dyDescent="0.2">
      <c r="A8047" s="4">
        <v>8046</v>
      </c>
      <c r="B8047" s="4" t="s">
        <v>4921</v>
      </c>
      <c r="C8047" s="5">
        <v>42633</v>
      </c>
      <c r="D8047" s="5">
        <v>42637</v>
      </c>
      <c r="E8047" s="4" t="s">
        <v>29</v>
      </c>
      <c r="F8047" s="4" t="s">
        <v>4920</v>
      </c>
      <c r="G8047" s="4" t="s">
        <v>4919</v>
      </c>
      <c r="H8047" s="4" t="s">
        <v>18</v>
      </c>
      <c r="I8047" s="4" t="s">
        <v>17</v>
      </c>
      <c r="J8047" s="4" t="s">
        <v>254</v>
      </c>
      <c r="K8047" s="4" t="s">
        <v>66</v>
      </c>
      <c r="L8047" s="4">
        <v>10035</v>
      </c>
      <c r="M8047" s="4" t="s">
        <v>5</v>
      </c>
      <c r="N8047" s="4" t="s">
        <v>3036</v>
      </c>
      <c r="O8047" s="4" t="s">
        <v>13</v>
      </c>
      <c r="P8047" s="4" t="s">
        <v>12</v>
      </c>
      <c r="Q8047" s="4" t="s">
        <v>3035</v>
      </c>
      <c r="R8047" s="4">
        <v>393.25</v>
      </c>
      <c r="S8047" s="4">
        <v>5</v>
      </c>
      <c r="T8047" s="4">
        <v>0</v>
      </c>
      <c r="U8047" s="4">
        <v>129.77250000000001</v>
      </c>
      <c r="V8047" s="4" t="str">
        <f>INDEX(Regional_Lookup!$B$2:$B$5,MATCH('Sample - Superstore'!M8047,Regional_Lookup!$A$2:$A$5,0))</f>
        <v>Sarah Miller</v>
      </c>
      <c r="W8047" s="4">
        <f>INDEX(Regional_Lookup!$C$2:$C$5, MATCH('Sample - Superstore'!M8047,Regional_Lookup!$A$2:$A$5, 0))</f>
        <v>0.16</v>
      </c>
      <c r="X8047" s="4">
        <f>U8047/R8047</f>
        <v>0.33</v>
      </c>
      <c r="Y8047" s="4" t="str">
        <f>IF(X8047&gt;=W8047, "Yes", "No")</f>
        <v>Yes</v>
      </c>
      <c r="Z8047" s="4">
        <f>D8047-C8047</f>
        <v>4</v>
      </c>
      <c r="AA8047" s="4" t="str" cm="1">
        <f t="array" ref="AA8047">_xlfn.IFS(Z8047&lt;=2,"Fast",Z8047&gt;5, "Slow", AND(Z8047&gt;=3,Z8047&lt;=5),"Standard")</f>
        <v>Standard</v>
      </c>
    </row>
    <row r="8048" spans="1:27" x14ac:dyDescent="0.2">
      <c r="A8048" s="4">
        <v>8047</v>
      </c>
      <c r="B8048" s="4" t="s">
        <v>4918</v>
      </c>
      <c r="C8048" s="5">
        <v>42719</v>
      </c>
      <c r="D8048" s="5">
        <v>42721</v>
      </c>
      <c r="E8048" s="4" t="s">
        <v>21</v>
      </c>
      <c r="F8048" s="4" t="s">
        <v>4917</v>
      </c>
      <c r="G8048" s="4" t="s">
        <v>4916</v>
      </c>
      <c r="H8048" s="4" t="s">
        <v>18</v>
      </c>
      <c r="I8048" s="4" t="s">
        <v>17</v>
      </c>
      <c r="J8048" s="4" t="s">
        <v>4915</v>
      </c>
      <c r="K8048" s="4" t="s">
        <v>85</v>
      </c>
      <c r="L8048" s="4">
        <v>44221</v>
      </c>
      <c r="M8048" s="4" t="s">
        <v>5</v>
      </c>
      <c r="N8048" s="4" t="s">
        <v>3235</v>
      </c>
      <c r="O8048" s="4" t="s">
        <v>13</v>
      </c>
      <c r="P8048" s="4" t="s">
        <v>100</v>
      </c>
      <c r="Q8048" s="4" t="s">
        <v>3234</v>
      </c>
      <c r="R8048" s="4">
        <v>2.214</v>
      </c>
      <c r="S8048" s="4">
        <v>3</v>
      </c>
      <c r="T8048" s="4">
        <v>0.7</v>
      </c>
      <c r="U8048" s="4">
        <v>-1.476</v>
      </c>
      <c r="V8048" s="4" t="str">
        <f>INDEX(Regional_Lookup!$B$2:$B$5,MATCH('Sample - Superstore'!M8048,Regional_Lookup!$A$2:$A$5,0))</f>
        <v>Sarah Miller</v>
      </c>
      <c r="W8048" s="4">
        <f>INDEX(Regional_Lookup!$C$2:$C$5, MATCH('Sample - Superstore'!M8048,Regional_Lookup!$A$2:$A$5, 0))</f>
        <v>0.16</v>
      </c>
      <c r="X8048" s="4">
        <f>U8048/R8048</f>
        <v>-0.66666666666666663</v>
      </c>
      <c r="Y8048" s="4" t="str">
        <f>IF(X8048&gt;=W8048, "Yes", "No")</f>
        <v>No</v>
      </c>
      <c r="Z8048" s="4">
        <f>D8048-C8048</f>
        <v>2</v>
      </c>
      <c r="AA8048" s="4" t="str" cm="1">
        <f t="array" ref="AA8048">_xlfn.IFS(Z8048&lt;=2,"Fast",Z8048&gt;5, "Slow", AND(Z8048&gt;=3,Z8048&lt;=5),"Standard")</f>
        <v>Fast</v>
      </c>
    </row>
    <row r="8049" spans="1:27" x14ac:dyDescent="0.2">
      <c r="A8049" s="4">
        <v>8048</v>
      </c>
      <c r="B8049" s="4" t="s">
        <v>4914</v>
      </c>
      <c r="C8049" s="5">
        <v>43042</v>
      </c>
      <c r="D8049" s="5">
        <v>43045</v>
      </c>
      <c r="E8049" s="4" t="s">
        <v>21</v>
      </c>
      <c r="F8049" s="4" t="s">
        <v>3890</v>
      </c>
      <c r="G8049" s="4" t="s">
        <v>3889</v>
      </c>
      <c r="H8049" s="4" t="s">
        <v>18</v>
      </c>
      <c r="I8049" s="4" t="s">
        <v>17</v>
      </c>
      <c r="J8049" s="4" t="s">
        <v>1052</v>
      </c>
      <c r="K8049" s="4" t="s">
        <v>636</v>
      </c>
      <c r="L8049" s="4">
        <v>28403</v>
      </c>
      <c r="M8049" s="4" t="s">
        <v>7</v>
      </c>
      <c r="N8049" s="4" t="s">
        <v>1733</v>
      </c>
      <c r="O8049" s="4" t="s">
        <v>13</v>
      </c>
      <c r="P8049" s="4" t="s">
        <v>24</v>
      </c>
      <c r="Q8049" s="4" t="s">
        <v>1732</v>
      </c>
      <c r="R8049" s="4">
        <v>16.271999999999998</v>
      </c>
      <c r="S8049" s="4">
        <v>3</v>
      </c>
      <c r="T8049" s="4">
        <v>0.2</v>
      </c>
      <c r="U8049" s="4">
        <v>5.2884000000000002</v>
      </c>
      <c r="V8049" s="4" t="str">
        <f>INDEX(Regional_Lookup!$B$2:$B$5,MATCH('Sample - Superstore'!M8049,Regional_Lookup!$A$2:$A$5,0))</f>
        <v>Maria Santos</v>
      </c>
      <c r="W8049" s="4">
        <f>INDEX(Regional_Lookup!$C$2:$C$5, MATCH('Sample - Superstore'!M8049,Regional_Lookup!$A$2:$A$5, 0))</f>
        <v>0.15</v>
      </c>
      <c r="X8049" s="4">
        <f>U8049/R8049</f>
        <v>0.32500000000000007</v>
      </c>
      <c r="Y8049" s="4" t="str">
        <f>IF(X8049&gt;=W8049, "Yes", "No")</f>
        <v>Yes</v>
      </c>
      <c r="Z8049" s="4">
        <f>D8049-C8049</f>
        <v>3</v>
      </c>
      <c r="AA8049" s="4" t="str" cm="1">
        <f t="array" ref="AA8049">_xlfn.IFS(Z8049&lt;=2,"Fast",Z8049&gt;5, "Slow", AND(Z8049&gt;=3,Z8049&lt;=5),"Standard")</f>
        <v>Standard</v>
      </c>
    </row>
    <row r="8050" spans="1:27" x14ac:dyDescent="0.2">
      <c r="A8050" s="4">
        <v>8049</v>
      </c>
      <c r="B8050" s="4" t="s">
        <v>4913</v>
      </c>
      <c r="C8050" s="5">
        <v>42554</v>
      </c>
      <c r="D8050" s="5">
        <v>42558</v>
      </c>
      <c r="E8050" s="4" t="s">
        <v>29</v>
      </c>
      <c r="F8050" s="4" t="s">
        <v>4912</v>
      </c>
      <c r="G8050" s="4" t="s">
        <v>4911</v>
      </c>
      <c r="H8050" s="4" t="s">
        <v>50</v>
      </c>
      <c r="I8050" s="4" t="s">
        <v>17</v>
      </c>
      <c r="J8050" s="4" t="s">
        <v>254</v>
      </c>
      <c r="K8050" s="4" t="s">
        <v>66</v>
      </c>
      <c r="L8050" s="4">
        <v>10035</v>
      </c>
      <c r="M8050" s="4" t="s">
        <v>5</v>
      </c>
      <c r="N8050" s="4" t="s">
        <v>4910</v>
      </c>
      <c r="O8050" s="4" t="s">
        <v>13</v>
      </c>
      <c r="P8050" s="4" t="s">
        <v>12</v>
      </c>
      <c r="Q8050" s="4" t="s">
        <v>4909</v>
      </c>
      <c r="R8050" s="4">
        <v>706.86</v>
      </c>
      <c r="S8050" s="4">
        <v>7</v>
      </c>
      <c r="T8050" s="4">
        <v>0</v>
      </c>
      <c r="U8050" s="4">
        <v>197.92080000000001</v>
      </c>
      <c r="V8050" s="4" t="str">
        <f>INDEX(Regional_Lookup!$B$2:$B$5,MATCH('Sample - Superstore'!M8050,Regional_Lookup!$A$2:$A$5,0))</f>
        <v>Sarah Miller</v>
      </c>
      <c r="W8050" s="4">
        <f>INDEX(Regional_Lookup!$C$2:$C$5, MATCH('Sample - Superstore'!M8050,Regional_Lookup!$A$2:$A$5, 0))</f>
        <v>0.16</v>
      </c>
      <c r="X8050" s="4">
        <f>U8050/R8050</f>
        <v>0.28000000000000003</v>
      </c>
      <c r="Y8050" s="4" t="str">
        <f>IF(X8050&gt;=W8050, "Yes", "No")</f>
        <v>Yes</v>
      </c>
      <c r="Z8050" s="4">
        <f>D8050-C8050</f>
        <v>4</v>
      </c>
      <c r="AA8050" s="4" t="str" cm="1">
        <f t="array" ref="AA8050">_xlfn.IFS(Z8050&lt;=2,"Fast",Z8050&gt;5, "Slow", AND(Z8050&gt;=3,Z8050&lt;=5),"Standard")</f>
        <v>Standard</v>
      </c>
    </row>
    <row r="8051" spans="1:27" x14ac:dyDescent="0.2">
      <c r="A8051" s="4">
        <v>8050</v>
      </c>
      <c r="B8051" s="4" t="s">
        <v>4904</v>
      </c>
      <c r="C8051" s="5">
        <v>41908</v>
      </c>
      <c r="D8051" s="5">
        <v>41912</v>
      </c>
      <c r="E8051" s="4" t="s">
        <v>29</v>
      </c>
      <c r="F8051" s="4" t="s">
        <v>1264</v>
      </c>
      <c r="G8051" s="4" t="s">
        <v>1263</v>
      </c>
      <c r="H8051" s="4" t="s">
        <v>50</v>
      </c>
      <c r="I8051" s="4" t="s">
        <v>17</v>
      </c>
      <c r="J8051" s="4" t="s">
        <v>159</v>
      </c>
      <c r="K8051" s="4" t="s">
        <v>158</v>
      </c>
      <c r="L8051" s="4">
        <v>19140</v>
      </c>
      <c r="M8051" s="4" t="s">
        <v>5</v>
      </c>
      <c r="N8051" s="4" t="s">
        <v>4908</v>
      </c>
      <c r="O8051" s="4" t="s">
        <v>13</v>
      </c>
      <c r="P8051" s="4" t="s">
        <v>100</v>
      </c>
      <c r="Q8051" s="4" t="s">
        <v>4907</v>
      </c>
      <c r="R8051" s="4">
        <v>5.97</v>
      </c>
      <c r="S8051" s="4">
        <v>5</v>
      </c>
      <c r="T8051" s="4">
        <v>0.7</v>
      </c>
      <c r="U8051" s="4">
        <v>-4.577</v>
      </c>
      <c r="V8051" s="4" t="str">
        <f>INDEX(Regional_Lookup!$B$2:$B$5,MATCH('Sample - Superstore'!M8051,Regional_Lookup!$A$2:$A$5,0))</f>
        <v>Sarah Miller</v>
      </c>
      <c r="W8051" s="4">
        <f>INDEX(Regional_Lookup!$C$2:$C$5, MATCH('Sample - Superstore'!M8051,Regional_Lookup!$A$2:$A$5, 0))</f>
        <v>0.16</v>
      </c>
      <c r="X8051" s="4">
        <f>U8051/R8051</f>
        <v>-0.76666666666666672</v>
      </c>
      <c r="Y8051" s="4" t="str">
        <f>IF(X8051&gt;=W8051, "Yes", "No")</f>
        <v>No</v>
      </c>
      <c r="Z8051" s="4">
        <f>D8051-C8051</f>
        <v>4</v>
      </c>
      <c r="AA8051" s="4" t="str" cm="1">
        <f t="array" ref="AA8051">_xlfn.IFS(Z8051&lt;=2,"Fast",Z8051&gt;5, "Slow", AND(Z8051&gt;=3,Z8051&lt;=5),"Standard")</f>
        <v>Standard</v>
      </c>
    </row>
    <row r="8052" spans="1:27" x14ac:dyDescent="0.2">
      <c r="A8052" s="4">
        <v>8051</v>
      </c>
      <c r="B8052" s="4" t="s">
        <v>4904</v>
      </c>
      <c r="C8052" s="5">
        <v>41908</v>
      </c>
      <c r="D8052" s="5">
        <v>41912</v>
      </c>
      <c r="E8052" s="4" t="s">
        <v>29</v>
      </c>
      <c r="F8052" s="4" t="s">
        <v>1264</v>
      </c>
      <c r="G8052" s="4" t="s">
        <v>1263</v>
      </c>
      <c r="H8052" s="4" t="s">
        <v>50</v>
      </c>
      <c r="I8052" s="4" t="s">
        <v>17</v>
      </c>
      <c r="J8052" s="4" t="s">
        <v>159</v>
      </c>
      <c r="K8052" s="4" t="s">
        <v>158</v>
      </c>
      <c r="L8052" s="4">
        <v>19140</v>
      </c>
      <c r="M8052" s="4" t="s">
        <v>5</v>
      </c>
      <c r="N8052" s="4" t="s">
        <v>4906</v>
      </c>
      <c r="O8052" s="4" t="s">
        <v>37</v>
      </c>
      <c r="P8052" s="4" t="s">
        <v>36</v>
      </c>
      <c r="Q8052" s="4" t="s">
        <v>4905</v>
      </c>
      <c r="R8052" s="4">
        <v>21.184000000000001</v>
      </c>
      <c r="S8052" s="4">
        <v>1</v>
      </c>
      <c r="T8052" s="4">
        <v>0.2</v>
      </c>
      <c r="U8052" s="4">
        <v>4.7664</v>
      </c>
      <c r="V8052" s="4" t="str">
        <f>INDEX(Regional_Lookup!$B$2:$B$5,MATCH('Sample - Superstore'!M8052,Regional_Lookup!$A$2:$A$5,0))</f>
        <v>Sarah Miller</v>
      </c>
      <c r="W8052" s="4">
        <f>INDEX(Regional_Lookup!$C$2:$C$5, MATCH('Sample - Superstore'!M8052,Regional_Lookup!$A$2:$A$5, 0))</f>
        <v>0.16</v>
      </c>
      <c r="X8052" s="4">
        <f>U8052/R8052</f>
        <v>0.22499999999999998</v>
      </c>
      <c r="Y8052" s="4" t="str">
        <f>IF(X8052&gt;=W8052, "Yes", "No")</f>
        <v>Yes</v>
      </c>
      <c r="Z8052" s="4">
        <f>D8052-C8052</f>
        <v>4</v>
      </c>
      <c r="AA8052" s="4" t="str" cm="1">
        <f t="array" ref="AA8052">_xlfn.IFS(Z8052&lt;=2,"Fast",Z8052&gt;5, "Slow", AND(Z8052&gt;=3,Z8052&lt;=5),"Standard")</f>
        <v>Standard</v>
      </c>
    </row>
    <row r="8053" spans="1:27" x14ac:dyDescent="0.2">
      <c r="A8053" s="4">
        <v>8052</v>
      </c>
      <c r="B8053" s="4" t="s">
        <v>4904</v>
      </c>
      <c r="C8053" s="5">
        <v>41908</v>
      </c>
      <c r="D8053" s="5">
        <v>41912</v>
      </c>
      <c r="E8053" s="4" t="s">
        <v>29</v>
      </c>
      <c r="F8053" s="4" t="s">
        <v>1264</v>
      </c>
      <c r="G8053" s="4" t="s">
        <v>1263</v>
      </c>
      <c r="H8053" s="4" t="s">
        <v>50</v>
      </c>
      <c r="I8053" s="4" t="s">
        <v>17</v>
      </c>
      <c r="J8053" s="4" t="s">
        <v>159</v>
      </c>
      <c r="K8053" s="4" t="s">
        <v>158</v>
      </c>
      <c r="L8053" s="4">
        <v>19140</v>
      </c>
      <c r="M8053" s="4" t="s">
        <v>5</v>
      </c>
      <c r="N8053" s="4" t="s">
        <v>583</v>
      </c>
      <c r="O8053" s="4" t="s">
        <v>13</v>
      </c>
      <c r="P8053" s="4" t="s">
        <v>12</v>
      </c>
      <c r="Q8053" s="4" t="s">
        <v>582</v>
      </c>
      <c r="R8053" s="4">
        <v>41.375999999999998</v>
      </c>
      <c r="S8053" s="4">
        <v>6</v>
      </c>
      <c r="T8053" s="4">
        <v>0.2</v>
      </c>
      <c r="U8053" s="4">
        <v>3.1032000000000002</v>
      </c>
      <c r="V8053" s="4" t="str">
        <f>INDEX(Regional_Lookup!$B$2:$B$5,MATCH('Sample - Superstore'!M8053,Regional_Lookup!$A$2:$A$5,0))</f>
        <v>Sarah Miller</v>
      </c>
      <c r="W8053" s="4">
        <f>INDEX(Regional_Lookup!$C$2:$C$5, MATCH('Sample - Superstore'!M8053,Regional_Lookup!$A$2:$A$5, 0))</f>
        <v>0.16</v>
      </c>
      <c r="X8053" s="4">
        <f>U8053/R8053</f>
        <v>7.5000000000000011E-2</v>
      </c>
      <c r="Y8053" s="4" t="str">
        <f>IF(X8053&gt;=W8053, "Yes", "No")</f>
        <v>No</v>
      </c>
      <c r="Z8053" s="4">
        <f>D8053-C8053</f>
        <v>4</v>
      </c>
      <c r="AA8053" s="4" t="str" cm="1">
        <f t="array" ref="AA8053">_xlfn.IFS(Z8053&lt;=2,"Fast",Z8053&gt;5, "Slow", AND(Z8053&gt;=3,Z8053&lt;=5),"Standard")</f>
        <v>Standard</v>
      </c>
    </row>
    <row r="8054" spans="1:27" x14ac:dyDescent="0.2">
      <c r="A8054" s="4">
        <v>8053</v>
      </c>
      <c r="B8054" s="4" t="s">
        <v>4903</v>
      </c>
      <c r="C8054" s="5">
        <v>41834</v>
      </c>
      <c r="D8054" s="5">
        <v>41837</v>
      </c>
      <c r="E8054" s="4" t="s">
        <v>21</v>
      </c>
      <c r="F8054" s="4" t="s">
        <v>2559</v>
      </c>
      <c r="G8054" s="4" t="s">
        <v>2558</v>
      </c>
      <c r="H8054" s="4" t="s">
        <v>50</v>
      </c>
      <c r="I8054" s="4" t="s">
        <v>17</v>
      </c>
      <c r="J8054" s="4" t="s">
        <v>254</v>
      </c>
      <c r="K8054" s="4" t="s">
        <v>66</v>
      </c>
      <c r="L8054" s="4">
        <v>10009</v>
      </c>
      <c r="M8054" s="4" t="s">
        <v>5</v>
      </c>
      <c r="N8054" s="4" t="s">
        <v>4902</v>
      </c>
      <c r="O8054" s="4" t="s">
        <v>13</v>
      </c>
      <c r="P8054" s="4" t="s">
        <v>116</v>
      </c>
      <c r="Q8054" s="4" t="s">
        <v>4901</v>
      </c>
      <c r="R8054" s="4">
        <v>17.940000000000001</v>
      </c>
      <c r="S8054" s="4">
        <v>3</v>
      </c>
      <c r="T8054" s="4">
        <v>0</v>
      </c>
      <c r="U8054" s="4">
        <v>4.4850000000000003</v>
      </c>
      <c r="V8054" s="4" t="str">
        <f>INDEX(Regional_Lookup!$B$2:$B$5,MATCH('Sample - Superstore'!M8054,Regional_Lookup!$A$2:$A$5,0))</f>
        <v>Sarah Miller</v>
      </c>
      <c r="W8054" s="4">
        <f>INDEX(Regional_Lookup!$C$2:$C$5, MATCH('Sample - Superstore'!M8054,Regional_Lookup!$A$2:$A$5, 0))</f>
        <v>0.16</v>
      </c>
      <c r="X8054" s="4">
        <f>U8054/R8054</f>
        <v>0.25</v>
      </c>
      <c r="Y8054" s="4" t="str">
        <f>IF(X8054&gt;=W8054, "Yes", "No")</f>
        <v>Yes</v>
      </c>
      <c r="Z8054" s="4">
        <f>D8054-C8054</f>
        <v>3</v>
      </c>
      <c r="AA8054" s="4" t="str" cm="1">
        <f t="array" ref="AA8054">_xlfn.IFS(Z8054&lt;=2,"Fast",Z8054&gt;5, "Slow", AND(Z8054&gt;=3,Z8054&lt;=5),"Standard")</f>
        <v>Standard</v>
      </c>
    </row>
    <row r="8055" spans="1:27" x14ac:dyDescent="0.2">
      <c r="A8055" s="4">
        <v>8054</v>
      </c>
      <c r="B8055" s="4" t="s">
        <v>4900</v>
      </c>
      <c r="C8055" s="5">
        <v>43006</v>
      </c>
      <c r="D8055" s="5">
        <v>43013</v>
      </c>
      <c r="E8055" s="4" t="s">
        <v>29</v>
      </c>
      <c r="F8055" s="4" t="s">
        <v>866</v>
      </c>
      <c r="G8055" s="4" t="s">
        <v>865</v>
      </c>
      <c r="H8055" s="4" t="s">
        <v>50</v>
      </c>
      <c r="I8055" s="4" t="s">
        <v>17</v>
      </c>
      <c r="J8055" s="4" t="s">
        <v>159</v>
      </c>
      <c r="K8055" s="4" t="s">
        <v>158</v>
      </c>
      <c r="L8055" s="4">
        <v>19134</v>
      </c>
      <c r="M8055" s="4" t="s">
        <v>5</v>
      </c>
      <c r="N8055" s="4" t="s">
        <v>4899</v>
      </c>
      <c r="O8055" s="4" t="s">
        <v>13</v>
      </c>
      <c r="P8055" s="4" t="s">
        <v>100</v>
      </c>
      <c r="Q8055" s="4" t="s">
        <v>4898</v>
      </c>
      <c r="R8055" s="4">
        <v>2.6549999999999998</v>
      </c>
      <c r="S8055" s="4">
        <v>1</v>
      </c>
      <c r="T8055" s="4">
        <v>0.7</v>
      </c>
      <c r="U8055" s="4">
        <v>-1.8585</v>
      </c>
      <c r="V8055" s="4" t="str">
        <f>INDEX(Regional_Lookup!$B$2:$B$5,MATCH('Sample - Superstore'!M8055,Regional_Lookup!$A$2:$A$5,0))</f>
        <v>Sarah Miller</v>
      </c>
      <c r="W8055" s="4">
        <f>INDEX(Regional_Lookup!$C$2:$C$5, MATCH('Sample - Superstore'!M8055,Regional_Lookup!$A$2:$A$5, 0))</f>
        <v>0.16</v>
      </c>
      <c r="X8055" s="4">
        <f>U8055/R8055</f>
        <v>-0.70000000000000007</v>
      </c>
      <c r="Y8055" s="4" t="str">
        <f>IF(X8055&gt;=W8055, "Yes", "No")</f>
        <v>No</v>
      </c>
      <c r="Z8055" s="4">
        <f>D8055-C8055</f>
        <v>7</v>
      </c>
      <c r="AA8055" s="4" t="str" cm="1">
        <f t="array" ref="AA8055">_xlfn.IFS(Z8055&lt;=2,"Fast",Z8055&gt;5, "Slow", AND(Z8055&gt;=3,Z8055&lt;=5),"Standard")</f>
        <v>Slow</v>
      </c>
    </row>
    <row r="8056" spans="1:27" x14ac:dyDescent="0.2">
      <c r="A8056" s="4">
        <v>8055</v>
      </c>
      <c r="B8056" s="4" t="s">
        <v>4893</v>
      </c>
      <c r="C8056" s="5">
        <v>42244</v>
      </c>
      <c r="D8056" s="5">
        <v>42251</v>
      </c>
      <c r="E8056" s="4" t="s">
        <v>29</v>
      </c>
      <c r="F8056" s="4" t="s">
        <v>681</v>
      </c>
      <c r="G8056" s="4" t="s">
        <v>680</v>
      </c>
      <c r="H8056" s="4" t="s">
        <v>18</v>
      </c>
      <c r="I8056" s="4" t="s">
        <v>17</v>
      </c>
      <c r="J8056" s="4" t="s">
        <v>59</v>
      </c>
      <c r="K8056" s="4" t="s">
        <v>15</v>
      </c>
      <c r="L8056" s="4">
        <v>90049</v>
      </c>
      <c r="M8056" s="4" t="s">
        <v>9</v>
      </c>
      <c r="N8056" s="4" t="s">
        <v>3330</v>
      </c>
      <c r="O8056" s="4" t="s">
        <v>13</v>
      </c>
      <c r="P8056" s="4" t="s">
        <v>231</v>
      </c>
      <c r="Q8056" s="4" t="s">
        <v>3329</v>
      </c>
      <c r="R8056" s="4">
        <v>892.35</v>
      </c>
      <c r="S8056" s="4">
        <v>5</v>
      </c>
      <c r="T8056" s="4">
        <v>0</v>
      </c>
      <c r="U8056" s="4">
        <v>267.70499999999998</v>
      </c>
      <c r="V8056" s="4" t="str">
        <f>INDEX(Regional_Lookup!$B$2:$B$5,MATCH('Sample - Superstore'!M8056,Regional_Lookup!$A$2:$A$5,0))</f>
        <v>James Chen</v>
      </c>
      <c r="W8056" s="4">
        <f>INDEX(Regional_Lookup!$C$2:$C$5, MATCH('Sample - Superstore'!M8056,Regional_Lookup!$A$2:$A$5, 0))</f>
        <v>0.18</v>
      </c>
      <c r="X8056" s="4">
        <f>U8056/R8056</f>
        <v>0.3</v>
      </c>
      <c r="Y8056" s="4" t="str">
        <f>IF(X8056&gt;=W8056, "Yes", "No")</f>
        <v>Yes</v>
      </c>
      <c r="Z8056" s="4">
        <f>D8056-C8056</f>
        <v>7</v>
      </c>
      <c r="AA8056" s="4" t="str" cm="1">
        <f t="array" ref="AA8056">_xlfn.IFS(Z8056&lt;=2,"Fast",Z8056&gt;5, "Slow", AND(Z8056&gt;=3,Z8056&lt;=5),"Standard")</f>
        <v>Slow</v>
      </c>
    </row>
    <row r="8057" spans="1:27" x14ac:dyDescent="0.2">
      <c r="A8057" s="4">
        <v>8056</v>
      </c>
      <c r="B8057" s="4" t="s">
        <v>4893</v>
      </c>
      <c r="C8057" s="5">
        <v>42244</v>
      </c>
      <c r="D8057" s="5">
        <v>42251</v>
      </c>
      <c r="E8057" s="4" t="s">
        <v>29</v>
      </c>
      <c r="F8057" s="4" t="s">
        <v>681</v>
      </c>
      <c r="G8057" s="4" t="s">
        <v>680</v>
      </c>
      <c r="H8057" s="4" t="s">
        <v>18</v>
      </c>
      <c r="I8057" s="4" t="s">
        <v>17</v>
      </c>
      <c r="J8057" s="4" t="s">
        <v>59</v>
      </c>
      <c r="K8057" s="4" t="s">
        <v>15</v>
      </c>
      <c r="L8057" s="4">
        <v>90049</v>
      </c>
      <c r="M8057" s="4" t="s">
        <v>9</v>
      </c>
      <c r="N8057" s="4" t="s">
        <v>4642</v>
      </c>
      <c r="O8057" s="4" t="s">
        <v>37</v>
      </c>
      <c r="P8057" s="4" t="s">
        <v>165</v>
      </c>
      <c r="Q8057" s="4" t="s">
        <v>4641</v>
      </c>
      <c r="R8057" s="4">
        <v>307.666</v>
      </c>
      <c r="S8057" s="4">
        <v>2</v>
      </c>
      <c r="T8057" s="4">
        <v>0.15</v>
      </c>
      <c r="U8057" s="4">
        <v>28.956800000000001</v>
      </c>
      <c r="V8057" s="4" t="str">
        <f>INDEX(Regional_Lookup!$B$2:$B$5,MATCH('Sample - Superstore'!M8057,Regional_Lookup!$A$2:$A$5,0))</f>
        <v>James Chen</v>
      </c>
      <c r="W8057" s="4">
        <f>INDEX(Regional_Lookup!$C$2:$C$5, MATCH('Sample - Superstore'!M8057,Regional_Lookup!$A$2:$A$5, 0))</f>
        <v>0.18</v>
      </c>
      <c r="X8057" s="4">
        <f>U8057/R8057</f>
        <v>9.4117647058823528E-2</v>
      </c>
      <c r="Y8057" s="4" t="str">
        <f>IF(X8057&gt;=W8057, "Yes", "No")</f>
        <v>No</v>
      </c>
      <c r="Z8057" s="4">
        <f>D8057-C8057</f>
        <v>7</v>
      </c>
      <c r="AA8057" s="4" t="str" cm="1">
        <f t="array" ref="AA8057">_xlfn.IFS(Z8057&lt;=2,"Fast",Z8057&gt;5, "Slow", AND(Z8057&gt;=3,Z8057&lt;=5),"Standard")</f>
        <v>Slow</v>
      </c>
    </row>
    <row r="8058" spans="1:27" x14ac:dyDescent="0.2">
      <c r="A8058" s="4">
        <v>8057</v>
      </c>
      <c r="B8058" s="4" t="s">
        <v>4893</v>
      </c>
      <c r="C8058" s="5">
        <v>42244</v>
      </c>
      <c r="D8058" s="5">
        <v>42251</v>
      </c>
      <c r="E8058" s="4" t="s">
        <v>29</v>
      </c>
      <c r="F8058" s="4" t="s">
        <v>681</v>
      </c>
      <c r="G8058" s="4" t="s">
        <v>680</v>
      </c>
      <c r="H8058" s="4" t="s">
        <v>18</v>
      </c>
      <c r="I8058" s="4" t="s">
        <v>17</v>
      </c>
      <c r="J8058" s="4" t="s">
        <v>59</v>
      </c>
      <c r="K8058" s="4" t="s">
        <v>15</v>
      </c>
      <c r="L8058" s="4">
        <v>90049</v>
      </c>
      <c r="M8058" s="4" t="s">
        <v>9</v>
      </c>
      <c r="N8058" s="4" t="s">
        <v>4897</v>
      </c>
      <c r="O8058" s="4" t="s">
        <v>13</v>
      </c>
      <c r="P8058" s="4" t="s">
        <v>231</v>
      </c>
      <c r="Q8058" s="4" t="s">
        <v>4896</v>
      </c>
      <c r="R8058" s="4">
        <v>728.82</v>
      </c>
      <c r="S8058" s="4">
        <v>9</v>
      </c>
      <c r="T8058" s="4">
        <v>0</v>
      </c>
      <c r="U8058" s="4">
        <v>29.152799999999999</v>
      </c>
      <c r="V8058" s="4" t="str">
        <f>INDEX(Regional_Lookup!$B$2:$B$5,MATCH('Sample - Superstore'!M8058,Regional_Lookup!$A$2:$A$5,0))</f>
        <v>James Chen</v>
      </c>
      <c r="W8058" s="4">
        <f>INDEX(Regional_Lookup!$C$2:$C$5, MATCH('Sample - Superstore'!M8058,Regional_Lookup!$A$2:$A$5, 0))</f>
        <v>0.18</v>
      </c>
      <c r="X8058" s="4">
        <f>U8058/R8058</f>
        <v>3.9999999999999994E-2</v>
      </c>
      <c r="Y8058" s="4" t="str">
        <f>IF(X8058&gt;=W8058, "Yes", "No")</f>
        <v>No</v>
      </c>
      <c r="Z8058" s="4">
        <f>D8058-C8058</f>
        <v>7</v>
      </c>
      <c r="AA8058" s="4" t="str" cm="1">
        <f t="array" ref="AA8058">_xlfn.IFS(Z8058&lt;=2,"Fast",Z8058&gt;5, "Slow", AND(Z8058&gt;=3,Z8058&lt;=5),"Standard")</f>
        <v>Slow</v>
      </c>
    </row>
    <row r="8059" spans="1:27" x14ac:dyDescent="0.2">
      <c r="A8059" s="4">
        <v>8058</v>
      </c>
      <c r="B8059" s="4" t="s">
        <v>4893</v>
      </c>
      <c r="C8059" s="5">
        <v>42244</v>
      </c>
      <c r="D8059" s="5">
        <v>42251</v>
      </c>
      <c r="E8059" s="4" t="s">
        <v>29</v>
      </c>
      <c r="F8059" s="4" t="s">
        <v>681</v>
      </c>
      <c r="G8059" s="4" t="s">
        <v>680</v>
      </c>
      <c r="H8059" s="4" t="s">
        <v>18</v>
      </c>
      <c r="I8059" s="4" t="s">
        <v>17</v>
      </c>
      <c r="J8059" s="4" t="s">
        <v>59</v>
      </c>
      <c r="K8059" s="4" t="s">
        <v>15</v>
      </c>
      <c r="L8059" s="4">
        <v>90049</v>
      </c>
      <c r="M8059" s="4" t="s">
        <v>9</v>
      </c>
      <c r="N8059" s="4" t="s">
        <v>4154</v>
      </c>
      <c r="O8059" s="4" t="s">
        <v>13</v>
      </c>
      <c r="P8059" s="4" t="s">
        <v>100</v>
      </c>
      <c r="Q8059" s="4" t="s">
        <v>4153</v>
      </c>
      <c r="R8059" s="4">
        <v>41.36</v>
      </c>
      <c r="S8059" s="4">
        <v>5</v>
      </c>
      <c r="T8059" s="4">
        <v>0.2</v>
      </c>
      <c r="U8059" s="4">
        <v>13.959</v>
      </c>
      <c r="V8059" s="4" t="str">
        <f>INDEX(Regional_Lookup!$B$2:$B$5,MATCH('Sample - Superstore'!M8059,Regional_Lookup!$A$2:$A$5,0))</f>
        <v>James Chen</v>
      </c>
      <c r="W8059" s="4">
        <f>INDEX(Regional_Lookup!$C$2:$C$5, MATCH('Sample - Superstore'!M8059,Regional_Lookup!$A$2:$A$5, 0))</f>
        <v>0.18</v>
      </c>
      <c r="X8059" s="4">
        <f>U8059/R8059</f>
        <v>0.33750000000000002</v>
      </c>
      <c r="Y8059" s="4" t="str">
        <f>IF(X8059&gt;=W8059, "Yes", "No")</f>
        <v>Yes</v>
      </c>
      <c r="Z8059" s="4">
        <f>D8059-C8059</f>
        <v>7</v>
      </c>
      <c r="AA8059" s="4" t="str" cm="1">
        <f t="array" ref="AA8059">_xlfn.IFS(Z8059&lt;=2,"Fast",Z8059&gt;5, "Slow", AND(Z8059&gt;=3,Z8059&lt;=5),"Standard")</f>
        <v>Slow</v>
      </c>
    </row>
    <row r="8060" spans="1:27" x14ac:dyDescent="0.2">
      <c r="A8060" s="4">
        <v>8059</v>
      </c>
      <c r="B8060" s="4" t="s">
        <v>4893</v>
      </c>
      <c r="C8060" s="5">
        <v>42244</v>
      </c>
      <c r="D8060" s="5">
        <v>42251</v>
      </c>
      <c r="E8060" s="4" t="s">
        <v>29</v>
      </c>
      <c r="F8060" s="4" t="s">
        <v>681</v>
      </c>
      <c r="G8060" s="4" t="s">
        <v>680</v>
      </c>
      <c r="H8060" s="4" t="s">
        <v>18</v>
      </c>
      <c r="I8060" s="4" t="s">
        <v>17</v>
      </c>
      <c r="J8060" s="4" t="s">
        <v>59</v>
      </c>
      <c r="K8060" s="4" t="s">
        <v>15</v>
      </c>
      <c r="L8060" s="4">
        <v>90049</v>
      </c>
      <c r="M8060" s="4" t="s">
        <v>9</v>
      </c>
      <c r="N8060" s="4" t="s">
        <v>4895</v>
      </c>
      <c r="O8060" s="4" t="s">
        <v>33</v>
      </c>
      <c r="P8060" s="4" t="s">
        <v>32</v>
      </c>
      <c r="Q8060" s="4" t="s">
        <v>4894</v>
      </c>
      <c r="R8060" s="4">
        <v>43.176000000000002</v>
      </c>
      <c r="S8060" s="4">
        <v>3</v>
      </c>
      <c r="T8060" s="4">
        <v>0.2</v>
      </c>
      <c r="U8060" s="4">
        <v>15.111599999999999</v>
      </c>
      <c r="V8060" s="4" t="str">
        <f>INDEX(Regional_Lookup!$B$2:$B$5,MATCH('Sample - Superstore'!M8060,Regional_Lookup!$A$2:$A$5,0))</f>
        <v>James Chen</v>
      </c>
      <c r="W8060" s="4">
        <f>INDEX(Regional_Lookup!$C$2:$C$5, MATCH('Sample - Superstore'!M8060,Regional_Lookup!$A$2:$A$5, 0))</f>
        <v>0.18</v>
      </c>
      <c r="X8060" s="4">
        <f>U8060/R8060</f>
        <v>0.35</v>
      </c>
      <c r="Y8060" s="4" t="str">
        <f>IF(X8060&gt;=W8060, "Yes", "No")</f>
        <v>Yes</v>
      </c>
      <c r="Z8060" s="4">
        <f>D8060-C8060</f>
        <v>7</v>
      </c>
      <c r="AA8060" s="4" t="str" cm="1">
        <f t="array" ref="AA8060">_xlfn.IFS(Z8060&lt;=2,"Fast",Z8060&gt;5, "Slow", AND(Z8060&gt;=3,Z8060&lt;=5),"Standard")</f>
        <v>Slow</v>
      </c>
    </row>
    <row r="8061" spans="1:27" x14ac:dyDescent="0.2">
      <c r="A8061" s="4">
        <v>8060</v>
      </c>
      <c r="B8061" s="4" t="s">
        <v>4893</v>
      </c>
      <c r="C8061" s="5">
        <v>42244</v>
      </c>
      <c r="D8061" s="5">
        <v>42251</v>
      </c>
      <c r="E8061" s="4" t="s">
        <v>29</v>
      </c>
      <c r="F8061" s="4" t="s">
        <v>681</v>
      </c>
      <c r="G8061" s="4" t="s">
        <v>680</v>
      </c>
      <c r="H8061" s="4" t="s">
        <v>18</v>
      </c>
      <c r="I8061" s="4" t="s">
        <v>17</v>
      </c>
      <c r="J8061" s="4" t="s">
        <v>59</v>
      </c>
      <c r="K8061" s="4" t="s">
        <v>15</v>
      </c>
      <c r="L8061" s="4">
        <v>90049</v>
      </c>
      <c r="M8061" s="4" t="s">
        <v>9</v>
      </c>
      <c r="N8061" s="4" t="s">
        <v>4892</v>
      </c>
      <c r="O8061" s="4" t="s">
        <v>37</v>
      </c>
      <c r="P8061" s="4" t="s">
        <v>36</v>
      </c>
      <c r="Q8061" s="4" t="s">
        <v>3429</v>
      </c>
      <c r="R8061" s="4">
        <v>4.16</v>
      </c>
      <c r="S8061" s="4">
        <v>2</v>
      </c>
      <c r="T8061" s="4">
        <v>0</v>
      </c>
      <c r="U8061" s="4">
        <v>1.7472000000000001</v>
      </c>
      <c r="V8061" s="4" t="str">
        <f>INDEX(Regional_Lookup!$B$2:$B$5,MATCH('Sample - Superstore'!M8061,Regional_Lookup!$A$2:$A$5,0))</f>
        <v>James Chen</v>
      </c>
      <c r="W8061" s="4">
        <f>INDEX(Regional_Lookup!$C$2:$C$5, MATCH('Sample - Superstore'!M8061,Regional_Lookup!$A$2:$A$5, 0))</f>
        <v>0.18</v>
      </c>
      <c r="X8061" s="4">
        <f>U8061/R8061</f>
        <v>0.42</v>
      </c>
      <c r="Y8061" s="4" t="str">
        <f>IF(X8061&gt;=W8061, "Yes", "No")</f>
        <v>Yes</v>
      </c>
      <c r="Z8061" s="4">
        <f>D8061-C8061</f>
        <v>7</v>
      </c>
      <c r="AA8061" s="4" t="str" cm="1">
        <f t="array" ref="AA8061">_xlfn.IFS(Z8061&lt;=2,"Fast",Z8061&gt;5, "Slow", AND(Z8061&gt;=3,Z8061&lt;=5),"Standard")</f>
        <v>Slow</v>
      </c>
    </row>
    <row r="8062" spans="1:27" x14ac:dyDescent="0.2">
      <c r="A8062" s="4">
        <v>8061</v>
      </c>
      <c r="B8062" s="4" t="s">
        <v>4891</v>
      </c>
      <c r="C8062" s="5">
        <v>42267</v>
      </c>
      <c r="D8062" s="5">
        <v>42273</v>
      </c>
      <c r="E8062" s="4" t="s">
        <v>29</v>
      </c>
      <c r="F8062" s="4" t="s">
        <v>4462</v>
      </c>
      <c r="G8062" s="4" t="s">
        <v>4461</v>
      </c>
      <c r="H8062" s="4" t="s">
        <v>50</v>
      </c>
      <c r="I8062" s="4" t="s">
        <v>17</v>
      </c>
      <c r="J8062" s="4" t="s">
        <v>67</v>
      </c>
      <c r="K8062" s="4" t="s">
        <v>66</v>
      </c>
      <c r="L8062" s="4">
        <v>11561</v>
      </c>
      <c r="M8062" s="4" t="s">
        <v>5</v>
      </c>
      <c r="N8062" s="4" t="s">
        <v>1712</v>
      </c>
      <c r="O8062" s="4" t="s">
        <v>13</v>
      </c>
      <c r="P8062" s="4" t="s">
        <v>24</v>
      </c>
      <c r="Q8062" s="4" t="s">
        <v>2100</v>
      </c>
      <c r="R8062" s="4">
        <v>61.4</v>
      </c>
      <c r="S8062" s="4">
        <v>5</v>
      </c>
      <c r="T8062" s="4">
        <v>0</v>
      </c>
      <c r="U8062" s="4">
        <v>28.858000000000001</v>
      </c>
      <c r="V8062" s="4" t="str">
        <f>INDEX(Regional_Lookup!$B$2:$B$5,MATCH('Sample - Superstore'!M8062,Regional_Lookup!$A$2:$A$5,0))</f>
        <v>Sarah Miller</v>
      </c>
      <c r="W8062" s="4">
        <f>INDEX(Regional_Lookup!$C$2:$C$5, MATCH('Sample - Superstore'!M8062,Regional_Lookup!$A$2:$A$5, 0))</f>
        <v>0.16</v>
      </c>
      <c r="X8062" s="4">
        <f>U8062/R8062</f>
        <v>0.47000000000000003</v>
      </c>
      <c r="Y8062" s="4" t="str">
        <f>IF(X8062&gt;=W8062, "Yes", "No")</f>
        <v>Yes</v>
      </c>
      <c r="Z8062" s="4">
        <f>D8062-C8062</f>
        <v>6</v>
      </c>
      <c r="AA8062" s="4" t="str" cm="1">
        <f t="array" ref="AA8062">_xlfn.IFS(Z8062&lt;=2,"Fast",Z8062&gt;5, "Slow", AND(Z8062&gt;=3,Z8062&lt;=5),"Standard")</f>
        <v>Slow</v>
      </c>
    </row>
    <row r="8063" spans="1:27" x14ac:dyDescent="0.2">
      <c r="A8063" s="4">
        <v>8062</v>
      </c>
      <c r="B8063" s="4" t="s">
        <v>4891</v>
      </c>
      <c r="C8063" s="5">
        <v>42267</v>
      </c>
      <c r="D8063" s="5">
        <v>42273</v>
      </c>
      <c r="E8063" s="4" t="s">
        <v>29</v>
      </c>
      <c r="F8063" s="4" t="s">
        <v>4462</v>
      </c>
      <c r="G8063" s="4" t="s">
        <v>4461</v>
      </c>
      <c r="H8063" s="4" t="s">
        <v>50</v>
      </c>
      <c r="I8063" s="4" t="s">
        <v>17</v>
      </c>
      <c r="J8063" s="4" t="s">
        <v>67</v>
      </c>
      <c r="K8063" s="4" t="s">
        <v>66</v>
      </c>
      <c r="L8063" s="4">
        <v>11561</v>
      </c>
      <c r="M8063" s="4" t="s">
        <v>5</v>
      </c>
      <c r="N8063" s="4" t="s">
        <v>1465</v>
      </c>
      <c r="O8063" s="4" t="s">
        <v>13</v>
      </c>
      <c r="P8063" s="4" t="s">
        <v>100</v>
      </c>
      <c r="Q8063" s="4" t="s">
        <v>1464</v>
      </c>
      <c r="R8063" s="4">
        <v>24.448</v>
      </c>
      <c r="S8063" s="4">
        <v>2</v>
      </c>
      <c r="T8063" s="4">
        <v>0.2</v>
      </c>
      <c r="U8063" s="4">
        <v>8.8623999999999992</v>
      </c>
      <c r="V8063" s="4" t="str">
        <f>INDEX(Regional_Lookup!$B$2:$B$5,MATCH('Sample - Superstore'!M8063,Regional_Lookup!$A$2:$A$5,0))</f>
        <v>Sarah Miller</v>
      </c>
      <c r="W8063" s="4">
        <f>INDEX(Regional_Lookup!$C$2:$C$5, MATCH('Sample - Superstore'!M8063,Regional_Lookup!$A$2:$A$5, 0))</f>
        <v>0.16</v>
      </c>
      <c r="X8063" s="4">
        <f>U8063/R8063</f>
        <v>0.36249999999999993</v>
      </c>
      <c r="Y8063" s="4" t="str">
        <f>IF(X8063&gt;=W8063, "Yes", "No")</f>
        <v>Yes</v>
      </c>
      <c r="Z8063" s="4">
        <f>D8063-C8063</f>
        <v>6</v>
      </c>
      <c r="AA8063" s="4" t="str" cm="1">
        <f t="array" ref="AA8063">_xlfn.IFS(Z8063&lt;=2,"Fast",Z8063&gt;5, "Slow", AND(Z8063&gt;=3,Z8063&lt;=5),"Standard")</f>
        <v>Slow</v>
      </c>
    </row>
    <row r="8064" spans="1:27" x14ac:dyDescent="0.2">
      <c r="A8064" s="4">
        <v>8063</v>
      </c>
      <c r="B8064" s="4" t="s">
        <v>4886</v>
      </c>
      <c r="C8064" s="5">
        <v>42681</v>
      </c>
      <c r="D8064" s="5">
        <v>42683</v>
      </c>
      <c r="E8064" s="4" t="s">
        <v>89</v>
      </c>
      <c r="F8064" s="4" t="s">
        <v>833</v>
      </c>
      <c r="G8064" s="4" t="s">
        <v>832</v>
      </c>
      <c r="H8064" s="4" t="s">
        <v>18</v>
      </c>
      <c r="I8064" s="4" t="s">
        <v>17</v>
      </c>
      <c r="J8064" s="4" t="s">
        <v>1393</v>
      </c>
      <c r="K8064" s="4" t="s">
        <v>66</v>
      </c>
      <c r="L8064" s="4">
        <v>14609</v>
      </c>
      <c r="M8064" s="4" t="s">
        <v>5</v>
      </c>
      <c r="N8064" s="4" t="s">
        <v>4431</v>
      </c>
      <c r="O8064" s="4" t="s">
        <v>33</v>
      </c>
      <c r="P8064" s="4" t="s">
        <v>32</v>
      </c>
      <c r="Q8064" s="4" t="s">
        <v>4430</v>
      </c>
      <c r="R8064" s="4">
        <v>263.95999999999998</v>
      </c>
      <c r="S8064" s="4">
        <v>4</v>
      </c>
      <c r="T8064" s="4">
        <v>0</v>
      </c>
      <c r="U8064" s="4">
        <v>71.269199999999998</v>
      </c>
      <c r="V8064" s="4" t="str">
        <f>INDEX(Regional_Lookup!$B$2:$B$5,MATCH('Sample - Superstore'!M8064,Regional_Lookup!$A$2:$A$5,0))</f>
        <v>Sarah Miller</v>
      </c>
      <c r="W8064" s="4">
        <f>INDEX(Regional_Lookup!$C$2:$C$5, MATCH('Sample - Superstore'!M8064,Regional_Lookup!$A$2:$A$5, 0))</f>
        <v>0.16</v>
      </c>
      <c r="X8064" s="4">
        <f>U8064/R8064</f>
        <v>0.27</v>
      </c>
      <c r="Y8064" s="4" t="str">
        <f>IF(X8064&gt;=W8064, "Yes", "No")</f>
        <v>Yes</v>
      </c>
      <c r="Z8064" s="4">
        <f>D8064-C8064</f>
        <v>2</v>
      </c>
      <c r="AA8064" s="4" t="str" cm="1">
        <f t="array" ref="AA8064">_xlfn.IFS(Z8064&lt;=2,"Fast",Z8064&gt;5, "Slow", AND(Z8064&gt;=3,Z8064&lt;=5),"Standard")</f>
        <v>Fast</v>
      </c>
    </row>
    <row r="8065" spans="1:27" x14ac:dyDescent="0.2">
      <c r="A8065" s="4">
        <v>8064</v>
      </c>
      <c r="B8065" s="4" t="s">
        <v>4886</v>
      </c>
      <c r="C8065" s="5">
        <v>42681</v>
      </c>
      <c r="D8065" s="5">
        <v>42683</v>
      </c>
      <c r="E8065" s="4" t="s">
        <v>89</v>
      </c>
      <c r="F8065" s="4" t="s">
        <v>833</v>
      </c>
      <c r="G8065" s="4" t="s">
        <v>832</v>
      </c>
      <c r="H8065" s="4" t="s">
        <v>18</v>
      </c>
      <c r="I8065" s="4" t="s">
        <v>17</v>
      </c>
      <c r="J8065" s="4" t="s">
        <v>1393</v>
      </c>
      <c r="K8065" s="4" t="s">
        <v>66</v>
      </c>
      <c r="L8065" s="4">
        <v>14609</v>
      </c>
      <c r="M8065" s="4" t="s">
        <v>5</v>
      </c>
      <c r="N8065" s="4" t="s">
        <v>4890</v>
      </c>
      <c r="O8065" s="4" t="s">
        <v>33</v>
      </c>
      <c r="P8065" s="4" t="s">
        <v>32</v>
      </c>
      <c r="Q8065" s="4" t="s">
        <v>4889</v>
      </c>
      <c r="R8065" s="4">
        <v>359.97</v>
      </c>
      <c r="S8065" s="4">
        <v>3</v>
      </c>
      <c r="T8065" s="4">
        <v>0</v>
      </c>
      <c r="U8065" s="4">
        <v>100.7916</v>
      </c>
      <c r="V8065" s="4" t="str">
        <f>INDEX(Regional_Lookup!$B$2:$B$5,MATCH('Sample - Superstore'!M8065,Regional_Lookup!$A$2:$A$5,0))</f>
        <v>Sarah Miller</v>
      </c>
      <c r="W8065" s="4">
        <f>INDEX(Regional_Lookup!$C$2:$C$5, MATCH('Sample - Superstore'!M8065,Regional_Lookup!$A$2:$A$5, 0))</f>
        <v>0.16</v>
      </c>
      <c r="X8065" s="4">
        <f>U8065/R8065</f>
        <v>0.27999999999999997</v>
      </c>
      <c r="Y8065" s="4" t="str">
        <f>IF(X8065&gt;=W8065, "Yes", "No")</f>
        <v>Yes</v>
      </c>
      <c r="Z8065" s="4">
        <f>D8065-C8065</f>
        <v>2</v>
      </c>
      <c r="AA8065" s="4" t="str" cm="1">
        <f t="array" ref="AA8065">_xlfn.IFS(Z8065&lt;=2,"Fast",Z8065&gt;5, "Slow", AND(Z8065&gt;=3,Z8065&lt;=5),"Standard")</f>
        <v>Fast</v>
      </c>
    </row>
    <row r="8066" spans="1:27" x14ac:dyDescent="0.2">
      <c r="A8066" s="4">
        <v>8065</v>
      </c>
      <c r="B8066" s="4" t="s">
        <v>4886</v>
      </c>
      <c r="C8066" s="5">
        <v>42681</v>
      </c>
      <c r="D8066" s="5">
        <v>42683</v>
      </c>
      <c r="E8066" s="4" t="s">
        <v>89</v>
      </c>
      <c r="F8066" s="4" t="s">
        <v>833</v>
      </c>
      <c r="G8066" s="4" t="s">
        <v>832</v>
      </c>
      <c r="H8066" s="4" t="s">
        <v>18</v>
      </c>
      <c r="I8066" s="4" t="s">
        <v>17</v>
      </c>
      <c r="J8066" s="4" t="s">
        <v>1393</v>
      </c>
      <c r="K8066" s="4" t="s">
        <v>66</v>
      </c>
      <c r="L8066" s="4">
        <v>14609</v>
      </c>
      <c r="M8066" s="4" t="s">
        <v>5</v>
      </c>
      <c r="N8066" s="4" t="s">
        <v>204</v>
      </c>
      <c r="O8066" s="4" t="s">
        <v>13</v>
      </c>
      <c r="P8066" s="4" t="s">
        <v>24</v>
      </c>
      <c r="Q8066" s="4" t="s">
        <v>203</v>
      </c>
      <c r="R8066" s="4">
        <v>12.96</v>
      </c>
      <c r="S8066" s="4">
        <v>2</v>
      </c>
      <c r="T8066" s="4">
        <v>0</v>
      </c>
      <c r="U8066" s="4">
        <v>6.2207999999999997</v>
      </c>
      <c r="V8066" s="4" t="str">
        <f>INDEX(Regional_Lookup!$B$2:$B$5,MATCH('Sample - Superstore'!M8066,Regional_Lookup!$A$2:$A$5,0))</f>
        <v>Sarah Miller</v>
      </c>
      <c r="W8066" s="4">
        <f>INDEX(Regional_Lookup!$C$2:$C$5, MATCH('Sample - Superstore'!M8066,Regional_Lookup!$A$2:$A$5, 0))</f>
        <v>0.16</v>
      </c>
      <c r="X8066" s="4">
        <f>U8066/R8066</f>
        <v>0.47999999999999993</v>
      </c>
      <c r="Y8066" s="4" t="str">
        <f>IF(X8066&gt;=W8066, "Yes", "No")</f>
        <v>Yes</v>
      </c>
      <c r="Z8066" s="4">
        <f>D8066-C8066</f>
        <v>2</v>
      </c>
      <c r="AA8066" s="4" t="str" cm="1">
        <f t="array" ref="AA8066">_xlfn.IFS(Z8066&lt;=2,"Fast",Z8066&gt;5, "Slow", AND(Z8066&gt;=3,Z8066&lt;=5),"Standard")</f>
        <v>Fast</v>
      </c>
    </row>
    <row r="8067" spans="1:27" x14ac:dyDescent="0.2">
      <c r="A8067" s="4">
        <v>8066</v>
      </c>
      <c r="B8067" s="4" t="s">
        <v>4886</v>
      </c>
      <c r="C8067" s="5">
        <v>42681</v>
      </c>
      <c r="D8067" s="5">
        <v>42683</v>
      </c>
      <c r="E8067" s="4" t="s">
        <v>89</v>
      </c>
      <c r="F8067" s="4" t="s">
        <v>833</v>
      </c>
      <c r="G8067" s="4" t="s">
        <v>832</v>
      </c>
      <c r="H8067" s="4" t="s">
        <v>18</v>
      </c>
      <c r="I8067" s="4" t="s">
        <v>17</v>
      </c>
      <c r="J8067" s="4" t="s">
        <v>1393</v>
      </c>
      <c r="K8067" s="4" t="s">
        <v>66</v>
      </c>
      <c r="L8067" s="4">
        <v>14609</v>
      </c>
      <c r="M8067" s="4" t="s">
        <v>5</v>
      </c>
      <c r="N8067" s="4" t="s">
        <v>4888</v>
      </c>
      <c r="O8067" s="4" t="s">
        <v>13</v>
      </c>
      <c r="P8067" s="4" t="s">
        <v>231</v>
      </c>
      <c r="Q8067" s="4" t="s">
        <v>4887</v>
      </c>
      <c r="R8067" s="4">
        <v>116.82</v>
      </c>
      <c r="S8067" s="4">
        <v>3</v>
      </c>
      <c r="T8067" s="4">
        <v>0</v>
      </c>
      <c r="U8067" s="4">
        <v>5.8410000000000002</v>
      </c>
      <c r="V8067" s="4" t="str">
        <f>INDEX(Regional_Lookup!$B$2:$B$5,MATCH('Sample - Superstore'!M8067,Regional_Lookup!$A$2:$A$5,0))</f>
        <v>Sarah Miller</v>
      </c>
      <c r="W8067" s="4">
        <f>INDEX(Regional_Lookup!$C$2:$C$5, MATCH('Sample - Superstore'!M8067,Regional_Lookup!$A$2:$A$5, 0))</f>
        <v>0.16</v>
      </c>
      <c r="X8067" s="4">
        <f>U8067/R8067</f>
        <v>0.05</v>
      </c>
      <c r="Y8067" s="4" t="str">
        <f>IF(X8067&gt;=W8067, "Yes", "No")</f>
        <v>No</v>
      </c>
      <c r="Z8067" s="4">
        <f>D8067-C8067</f>
        <v>2</v>
      </c>
      <c r="AA8067" s="4" t="str" cm="1">
        <f t="array" ref="AA8067">_xlfn.IFS(Z8067&lt;=2,"Fast",Z8067&gt;5, "Slow", AND(Z8067&gt;=3,Z8067&lt;=5),"Standard")</f>
        <v>Fast</v>
      </c>
    </row>
    <row r="8068" spans="1:27" x14ac:dyDescent="0.2">
      <c r="A8068" s="4">
        <v>8067</v>
      </c>
      <c r="B8068" s="4" t="s">
        <v>4886</v>
      </c>
      <c r="C8068" s="5">
        <v>42681</v>
      </c>
      <c r="D8068" s="5">
        <v>42683</v>
      </c>
      <c r="E8068" s="4" t="s">
        <v>89</v>
      </c>
      <c r="F8068" s="4" t="s">
        <v>833</v>
      </c>
      <c r="G8068" s="4" t="s">
        <v>832</v>
      </c>
      <c r="H8068" s="4" t="s">
        <v>18</v>
      </c>
      <c r="I8068" s="4" t="s">
        <v>17</v>
      </c>
      <c r="J8068" s="4" t="s">
        <v>1393</v>
      </c>
      <c r="K8068" s="4" t="s">
        <v>66</v>
      </c>
      <c r="L8068" s="4">
        <v>14609</v>
      </c>
      <c r="M8068" s="4" t="s">
        <v>5</v>
      </c>
      <c r="N8068" s="4" t="s">
        <v>1431</v>
      </c>
      <c r="O8068" s="4" t="s">
        <v>13</v>
      </c>
      <c r="P8068" s="4" t="s">
        <v>100</v>
      </c>
      <c r="Q8068" s="4" t="s">
        <v>1430</v>
      </c>
      <c r="R8068" s="4">
        <v>276.78399999999999</v>
      </c>
      <c r="S8068" s="4">
        <v>2</v>
      </c>
      <c r="T8068" s="4">
        <v>0.2</v>
      </c>
      <c r="U8068" s="4">
        <v>89.954800000000006</v>
      </c>
      <c r="V8068" s="4" t="str">
        <f>INDEX(Regional_Lookup!$B$2:$B$5,MATCH('Sample - Superstore'!M8068,Regional_Lookup!$A$2:$A$5,0))</f>
        <v>Sarah Miller</v>
      </c>
      <c r="W8068" s="4">
        <f>INDEX(Regional_Lookup!$C$2:$C$5, MATCH('Sample - Superstore'!M8068,Regional_Lookup!$A$2:$A$5, 0))</f>
        <v>0.16</v>
      </c>
      <c r="X8068" s="4">
        <f>U8068/R8068</f>
        <v>0.32500000000000001</v>
      </c>
      <c r="Y8068" s="4" t="str">
        <f>IF(X8068&gt;=W8068, "Yes", "No")</f>
        <v>Yes</v>
      </c>
      <c r="Z8068" s="4">
        <f>D8068-C8068</f>
        <v>2</v>
      </c>
      <c r="AA8068" s="4" t="str" cm="1">
        <f t="array" ref="AA8068">_xlfn.IFS(Z8068&lt;=2,"Fast",Z8068&gt;5, "Slow", AND(Z8068&gt;=3,Z8068&lt;=5),"Standard")</f>
        <v>Fast</v>
      </c>
    </row>
    <row r="8069" spans="1:27" x14ac:dyDescent="0.2">
      <c r="A8069" s="4">
        <v>8068</v>
      </c>
      <c r="B8069" s="4" t="s">
        <v>4885</v>
      </c>
      <c r="C8069" s="5">
        <v>42297</v>
      </c>
      <c r="D8069" s="5">
        <v>42301</v>
      </c>
      <c r="E8069" s="4" t="s">
        <v>29</v>
      </c>
      <c r="F8069" s="4" t="s">
        <v>256</v>
      </c>
      <c r="G8069" s="4" t="s">
        <v>255</v>
      </c>
      <c r="H8069" s="4" t="s">
        <v>50</v>
      </c>
      <c r="I8069" s="4" t="s">
        <v>17</v>
      </c>
      <c r="J8069" s="4" t="s">
        <v>248</v>
      </c>
      <c r="K8069" s="4" t="s">
        <v>15</v>
      </c>
      <c r="L8069" s="4">
        <v>94109</v>
      </c>
      <c r="M8069" s="4" t="s">
        <v>9</v>
      </c>
      <c r="N8069" s="4" t="s">
        <v>385</v>
      </c>
      <c r="O8069" s="4" t="s">
        <v>33</v>
      </c>
      <c r="P8069" s="4" t="s">
        <v>55</v>
      </c>
      <c r="Q8069" s="4" t="s">
        <v>384</v>
      </c>
      <c r="R8069" s="4">
        <v>239.97</v>
      </c>
      <c r="S8069" s="4">
        <v>3</v>
      </c>
      <c r="T8069" s="4">
        <v>0</v>
      </c>
      <c r="U8069" s="4">
        <v>86.389200000000002</v>
      </c>
      <c r="V8069" s="4" t="str">
        <f>INDEX(Regional_Lookup!$B$2:$B$5,MATCH('Sample - Superstore'!M8069,Regional_Lookup!$A$2:$A$5,0))</f>
        <v>James Chen</v>
      </c>
      <c r="W8069" s="4">
        <f>INDEX(Regional_Lookup!$C$2:$C$5, MATCH('Sample - Superstore'!M8069,Regional_Lookup!$A$2:$A$5, 0))</f>
        <v>0.18</v>
      </c>
      <c r="X8069" s="4">
        <f>U8069/R8069</f>
        <v>0.36</v>
      </c>
      <c r="Y8069" s="4" t="str">
        <f>IF(X8069&gt;=W8069, "Yes", "No")</f>
        <v>Yes</v>
      </c>
      <c r="Z8069" s="4">
        <f>D8069-C8069</f>
        <v>4</v>
      </c>
      <c r="AA8069" s="4" t="str" cm="1">
        <f t="array" ref="AA8069">_xlfn.IFS(Z8069&lt;=2,"Fast",Z8069&gt;5, "Slow", AND(Z8069&gt;=3,Z8069&lt;=5),"Standard")</f>
        <v>Standard</v>
      </c>
    </row>
    <row r="8070" spans="1:27" x14ac:dyDescent="0.2">
      <c r="A8070" s="4">
        <v>8069</v>
      </c>
      <c r="B8070" s="4" t="s">
        <v>4885</v>
      </c>
      <c r="C8070" s="5">
        <v>42297</v>
      </c>
      <c r="D8070" s="5">
        <v>42301</v>
      </c>
      <c r="E8070" s="4" t="s">
        <v>29</v>
      </c>
      <c r="F8070" s="4" t="s">
        <v>256</v>
      </c>
      <c r="G8070" s="4" t="s">
        <v>255</v>
      </c>
      <c r="H8070" s="4" t="s">
        <v>50</v>
      </c>
      <c r="I8070" s="4" t="s">
        <v>17</v>
      </c>
      <c r="J8070" s="4" t="s">
        <v>248</v>
      </c>
      <c r="K8070" s="4" t="s">
        <v>15</v>
      </c>
      <c r="L8070" s="4">
        <v>94109</v>
      </c>
      <c r="M8070" s="4" t="s">
        <v>9</v>
      </c>
      <c r="N8070" s="4" t="s">
        <v>2055</v>
      </c>
      <c r="O8070" s="4" t="s">
        <v>37</v>
      </c>
      <c r="P8070" s="4" t="s">
        <v>36</v>
      </c>
      <c r="Q8070" s="4" t="s">
        <v>2054</v>
      </c>
      <c r="R8070" s="4">
        <v>16.02</v>
      </c>
      <c r="S8070" s="4">
        <v>6</v>
      </c>
      <c r="T8070" s="4">
        <v>0</v>
      </c>
      <c r="U8070" s="4">
        <v>6.0876000000000001</v>
      </c>
      <c r="V8070" s="4" t="str">
        <f>INDEX(Regional_Lookup!$B$2:$B$5,MATCH('Sample - Superstore'!M8070,Regional_Lookup!$A$2:$A$5,0))</f>
        <v>James Chen</v>
      </c>
      <c r="W8070" s="4">
        <f>INDEX(Regional_Lookup!$C$2:$C$5, MATCH('Sample - Superstore'!M8070,Regional_Lookup!$A$2:$A$5, 0))</f>
        <v>0.18</v>
      </c>
      <c r="X8070" s="4">
        <f>U8070/R8070</f>
        <v>0.38</v>
      </c>
      <c r="Y8070" s="4" t="str">
        <f>IF(X8070&gt;=W8070, "Yes", "No")</f>
        <v>Yes</v>
      </c>
      <c r="Z8070" s="4">
        <f>D8070-C8070</f>
        <v>4</v>
      </c>
      <c r="AA8070" s="4" t="str" cm="1">
        <f t="array" ref="AA8070">_xlfn.IFS(Z8070&lt;=2,"Fast",Z8070&gt;5, "Slow", AND(Z8070&gt;=3,Z8070&lt;=5),"Standard")</f>
        <v>Standard</v>
      </c>
    </row>
    <row r="8071" spans="1:27" x14ac:dyDescent="0.2">
      <c r="A8071" s="4">
        <v>8070</v>
      </c>
      <c r="B8071" s="4" t="s">
        <v>4884</v>
      </c>
      <c r="C8071" s="5">
        <v>42736</v>
      </c>
      <c r="D8071" s="5">
        <v>42740</v>
      </c>
      <c r="E8071" s="4" t="s">
        <v>29</v>
      </c>
      <c r="F8071" s="4" t="s">
        <v>4883</v>
      </c>
      <c r="G8071" s="4" t="s">
        <v>4882</v>
      </c>
      <c r="H8071" s="4" t="s">
        <v>18</v>
      </c>
      <c r="I8071" s="4" t="s">
        <v>17</v>
      </c>
      <c r="J8071" s="4" t="s">
        <v>1767</v>
      </c>
      <c r="K8071" s="4" t="s">
        <v>123</v>
      </c>
      <c r="L8071" s="4">
        <v>77340</v>
      </c>
      <c r="M8071" s="4" t="s">
        <v>3</v>
      </c>
      <c r="N8071" s="4" t="s">
        <v>1037</v>
      </c>
      <c r="O8071" s="4" t="s">
        <v>13</v>
      </c>
      <c r="P8071" s="4" t="s">
        <v>231</v>
      </c>
      <c r="Q8071" s="4" t="s">
        <v>1036</v>
      </c>
      <c r="R8071" s="4">
        <v>454.56</v>
      </c>
      <c r="S8071" s="4">
        <v>5</v>
      </c>
      <c r="T8071" s="4">
        <v>0.2</v>
      </c>
      <c r="U8071" s="4">
        <v>-107.958</v>
      </c>
      <c r="V8071" s="4" t="str">
        <f>INDEX(Regional_Lookup!$B$2:$B$5,MATCH('Sample - Superstore'!M8071,Regional_Lookup!$A$2:$A$5,0))</f>
        <v>David Johnson</v>
      </c>
      <c r="W8071" s="4">
        <f>INDEX(Regional_Lookup!$C$2:$C$5, MATCH('Sample - Superstore'!M8071,Regional_Lookup!$A$2:$A$5, 0))</f>
        <v>0.14000000000000001</v>
      </c>
      <c r="X8071" s="4">
        <f>U8071/R8071</f>
        <v>-0.23749999999999999</v>
      </c>
      <c r="Y8071" s="4" t="str">
        <f>IF(X8071&gt;=W8071, "Yes", "No")</f>
        <v>No</v>
      </c>
      <c r="Z8071" s="4">
        <f>D8071-C8071</f>
        <v>4</v>
      </c>
      <c r="AA8071" s="4" t="str" cm="1">
        <f t="array" ref="AA8071">_xlfn.IFS(Z8071&lt;=2,"Fast",Z8071&gt;5, "Slow", AND(Z8071&gt;=3,Z8071&lt;=5),"Standard")</f>
        <v>Standard</v>
      </c>
    </row>
    <row r="8072" spans="1:27" x14ac:dyDescent="0.2">
      <c r="A8072" s="4">
        <v>8071</v>
      </c>
      <c r="B8072" s="4" t="s">
        <v>4884</v>
      </c>
      <c r="C8072" s="5">
        <v>42736</v>
      </c>
      <c r="D8072" s="5">
        <v>42740</v>
      </c>
      <c r="E8072" s="4" t="s">
        <v>29</v>
      </c>
      <c r="F8072" s="4" t="s">
        <v>4883</v>
      </c>
      <c r="G8072" s="4" t="s">
        <v>4882</v>
      </c>
      <c r="H8072" s="4" t="s">
        <v>18</v>
      </c>
      <c r="I8072" s="4" t="s">
        <v>17</v>
      </c>
      <c r="J8072" s="4" t="s">
        <v>1767</v>
      </c>
      <c r="K8072" s="4" t="s">
        <v>123</v>
      </c>
      <c r="L8072" s="4">
        <v>77340</v>
      </c>
      <c r="M8072" s="4" t="s">
        <v>3</v>
      </c>
      <c r="N8072" s="4" t="s">
        <v>1370</v>
      </c>
      <c r="O8072" s="4" t="s">
        <v>37</v>
      </c>
      <c r="P8072" s="4" t="s">
        <v>36</v>
      </c>
      <c r="Q8072" s="4" t="s">
        <v>1369</v>
      </c>
      <c r="R8072" s="4">
        <v>141.41999999999999</v>
      </c>
      <c r="S8072" s="4">
        <v>5</v>
      </c>
      <c r="T8072" s="4">
        <v>0.6</v>
      </c>
      <c r="U8072" s="4">
        <v>-187.38149999999999</v>
      </c>
      <c r="V8072" s="4" t="str">
        <f>INDEX(Regional_Lookup!$B$2:$B$5,MATCH('Sample - Superstore'!M8072,Regional_Lookup!$A$2:$A$5,0))</f>
        <v>David Johnson</v>
      </c>
      <c r="W8072" s="4">
        <f>INDEX(Regional_Lookup!$C$2:$C$5, MATCH('Sample - Superstore'!M8072,Regional_Lookup!$A$2:$A$5, 0))</f>
        <v>0.14000000000000001</v>
      </c>
      <c r="X8072" s="4">
        <f>U8072/R8072</f>
        <v>-1.325</v>
      </c>
      <c r="Y8072" s="4" t="str">
        <f>IF(X8072&gt;=W8072, "Yes", "No")</f>
        <v>No</v>
      </c>
      <c r="Z8072" s="4">
        <f>D8072-C8072</f>
        <v>4</v>
      </c>
      <c r="AA8072" s="4" t="str" cm="1">
        <f t="array" ref="AA8072">_xlfn.IFS(Z8072&lt;=2,"Fast",Z8072&gt;5, "Slow", AND(Z8072&gt;=3,Z8072&lt;=5),"Standard")</f>
        <v>Standard</v>
      </c>
    </row>
    <row r="8073" spans="1:27" x14ac:dyDescent="0.2">
      <c r="A8073" s="4">
        <v>8072</v>
      </c>
      <c r="B8073" s="4" t="s">
        <v>4884</v>
      </c>
      <c r="C8073" s="5">
        <v>42736</v>
      </c>
      <c r="D8073" s="5">
        <v>42740</v>
      </c>
      <c r="E8073" s="4" t="s">
        <v>29</v>
      </c>
      <c r="F8073" s="4" t="s">
        <v>4883</v>
      </c>
      <c r="G8073" s="4" t="s">
        <v>4882</v>
      </c>
      <c r="H8073" s="4" t="s">
        <v>18</v>
      </c>
      <c r="I8073" s="4" t="s">
        <v>17</v>
      </c>
      <c r="J8073" s="4" t="s">
        <v>1767</v>
      </c>
      <c r="K8073" s="4" t="s">
        <v>123</v>
      </c>
      <c r="L8073" s="4">
        <v>77340</v>
      </c>
      <c r="M8073" s="4" t="s">
        <v>3</v>
      </c>
      <c r="N8073" s="4" t="s">
        <v>3539</v>
      </c>
      <c r="O8073" s="4" t="s">
        <v>37</v>
      </c>
      <c r="P8073" s="4" t="s">
        <v>221</v>
      </c>
      <c r="Q8073" s="4" t="s">
        <v>3538</v>
      </c>
      <c r="R8073" s="4">
        <v>310.74400000000003</v>
      </c>
      <c r="S8073" s="4">
        <v>4</v>
      </c>
      <c r="T8073" s="4">
        <v>0.3</v>
      </c>
      <c r="U8073" s="4">
        <v>-26.635200000000001</v>
      </c>
      <c r="V8073" s="4" t="str">
        <f>INDEX(Regional_Lookup!$B$2:$B$5,MATCH('Sample - Superstore'!M8073,Regional_Lookup!$A$2:$A$5,0))</f>
        <v>David Johnson</v>
      </c>
      <c r="W8073" s="4">
        <f>INDEX(Regional_Lookup!$C$2:$C$5, MATCH('Sample - Superstore'!M8073,Regional_Lookup!$A$2:$A$5, 0))</f>
        <v>0.14000000000000001</v>
      </c>
      <c r="X8073" s="4">
        <f>U8073/R8073</f>
        <v>-8.5714285714285715E-2</v>
      </c>
      <c r="Y8073" s="4" t="str">
        <f>IF(X8073&gt;=W8073, "Yes", "No")</f>
        <v>No</v>
      </c>
      <c r="Z8073" s="4">
        <f>D8073-C8073</f>
        <v>4</v>
      </c>
      <c r="AA8073" s="4" t="str" cm="1">
        <f t="array" ref="AA8073">_xlfn.IFS(Z8073&lt;=2,"Fast",Z8073&gt;5, "Slow", AND(Z8073&gt;=3,Z8073&lt;=5),"Standard")</f>
        <v>Standard</v>
      </c>
    </row>
    <row r="8074" spans="1:27" x14ac:dyDescent="0.2">
      <c r="A8074" s="4">
        <v>8073</v>
      </c>
      <c r="B8074" s="4" t="s">
        <v>4884</v>
      </c>
      <c r="C8074" s="5">
        <v>42736</v>
      </c>
      <c r="D8074" s="5">
        <v>42740</v>
      </c>
      <c r="E8074" s="4" t="s">
        <v>29</v>
      </c>
      <c r="F8074" s="4" t="s">
        <v>4883</v>
      </c>
      <c r="G8074" s="4" t="s">
        <v>4882</v>
      </c>
      <c r="H8074" s="4" t="s">
        <v>18</v>
      </c>
      <c r="I8074" s="4" t="s">
        <v>17</v>
      </c>
      <c r="J8074" s="4" t="s">
        <v>1767</v>
      </c>
      <c r="K8074" s="4" t="s">
        <v>123</v>
      </c>
      <c r="L8074" s="4">
        <v>77340</v>
      </c>
      <c r="M8074" s="4" t="s">
        <v>3</v>
      </c>
      <c r="N8074" s="4" t="s">
        <v>4514</v>
      </c>
      <c r="O8074" s="4" t="s">
        <v>13</v>
      </c>
      <c r="P8074" s="4" t="s">
        <v>116</v>
      </c>
      <c r="Q8074" s="4" t="s">
        <v>4513</v>
      </c>
      <c r="R8074" s="4">
        <v>12.736000000000001</v>
      </c>
      <c r="S8074" s="4">
        <v>4</v>
      </c>
      <c r="T8074" s="4">
        <v>0.2</v>
      </c>
      <c r="U8074" s="4">
        <v>2.2288000000000001</v>
      </c>
      <c r="V8074" s="4" t="str">
        <f>INDEX(Regional_Lookup!$B$2:$B$5,MATCH('Sample - Superstore'!M8074,Regional_Lookup!$A$2:$A$5,0))</f>
        <v>David Johnson</v>
      </c>
      <c r="W8074" s="4">
        <f>INDEX(Regional_Lookup!$C$2:$C$5, MATCH('Sample - Superstore'!M8074,Regional_Lookup!$A$2:$A$5, 0))</f>
        <v>0.14000000000000001</v>
      </c>
      <c r="X8074" s="4">
        <f>U8074/R8074</f>
        <v>0.17499999999999999</v>
      </c>
      <c r="Y8074" s="4" t="str">
        <f>IF(X8074&gt;=W8074, "Yes", "No")</f>
        <v>Yes</v>
      </c>
      <c r="Z8074" s="4">
        <f>D8074-C8074</f>
        <v>4</v>
      </c>
      <c r="AA8074" s="4" t="str" cm="1">
        <f t="array" ref="AA8074">_xlfn.IFS(Z8074&lt;=2,"Fast",Z8074&gt;5, "Slow", AND(Z8074&gt;=3,Z8074&lt;=5),"Standard")</f>
        <v>Standard</v>
      </c>
    </row>
    <row r="8075" spans="1:27" x14ac:dyDescent="0.2">
      <c r="A8075" s="4">
        <v>8074</v>
      </c>
      <c r="B8075" s="4" t="s">
        <v>4884</v>
      </c>
      <c r="C8075" s="5">
        <v>42736</v>
      </c>
      <c r="D8075" s="5">
        <v>42740</v>
      </c>
      <c r="E8075" s="4" t="s">
        <v>29</v>
      </c>
      <c r="F8075" s="4" t="s">
        <v>4883</v>
      </c>
      <c r="G8075" s="4" t="s">
        <v>4882</v>
      </c>
      <c r="H8075" s="4" t="s">
        <v>18</v>
      </c>
      <c r="I8075" s="4" t="s">
        <v>17</v>
      </c>
      <c r="J8075" s="4" t="s">
        <v>1767</v>
      </c>
      <c r="K8075" s="4" t="s">
        <v>123</v>
      </c>
      <c r="L8075" s="4">
        <v>77340</v>
      </c>
      <c r="M8075" s="4" t="s">
        <v>3</v>
      </c>
      <c r="N8075" s="4" t="s">
        <v>1112</v>
      </c>
      <c r="O8075" s="4" t="s">
        <v>13</v>
      </c>
      <c r="P8075" s="4" t="s">
        <v>100</v>
      </c>
      <c r="Q8075" s="4" t="s">
        <v>1111</v>
      </c>
      <c r="R8075" s="4">
        <v>6.47</v>
      </c>
      <c r="S8075" s="4">
        <v>5</v>
      </c>
      <c r="T8075" s="4">
        <v>0.8</v>
      </c>
      <c r="U8075" s="4">
        <v>-9.7050000000000001</v>
      </c>
      <c r="V8075" s="4" t="str">
        <f>INDEX(Regional_Lookup!$B$2:$B$5,MATCH('Sample - Superstore'!M8075,Regional_Lookup!$A$2:$A$5,0))</f>
        <v>David Johnson</v>
      </c>
      <c r="W8075" s="4">
        <f>INDEX(Regional_Lookup!$C$2:$C$5, MATCH('Sample - Superstore'!M8075,Regional_Lookup!$A$2:$A$5, 0))</f>
        <v>0.14000000000000001</v>
      </c>
      <c r="X8075" s="4">
        <f>U8075/R8075</f>
        <v>-1.5</v>
      </c>
      <c r="Y8075" s="4" t="str">
        <f>IF(X8075&gt;=W8075, "Yes", "No")</f>
        <v>No</v>
      </c>
      <c r="Z8075" s="4">
        <f>D8075-C8075</f>
        <v>4</v>
      </c>
      <c r="AA8075" s="4" t="str" cm="1">
        <f t="array" ref="AA8075">_xlfn.IFS(Z8075&lt;=2,"Fast",Z8075&gt;5, "Slow", AND(Z8075&gt;=3,Z8075&lt;=5),"Standard")</f>
        <v>Standard</v>
      </c>
    </row>
    <row r="8076" spans="1:27" x14ac:dyDescent="0.2">
      <c r="A8076" s="4">
        <v>8075</v>
      </c>
      <c r="B8076" s="4" t="s">
        <v>4884</v>
      </c>
      <c r="C8076" s="5">
        <v>42736</v>
      </c>
      <c r="D8076" s="5">
        <v>42740</v>
      </c>
      <c r="E8076" s="4" t="s">
        <v>29</v>
      </c>
      <c r="F8076" s="4" t="s">
        <v>4883</v>
      </c>
      <c r="G8076" s="4" t="s">
        <v>4882</v>
      </c>
      <c r="H8076" s="4" t="s">
        <v>18</v>
      </c>
      <c r="I8076" s="4" t="s">
        <v>17</v>
      </c>
      <c r="J8076" s="4" t="s">
        <v>1767</v>
      </c>
      <c r="K8076" s="4" t="s">
        <v>123</v>
      </c>
      <c r="L8076" s="4">
        <v>77340</v>
      </c>
      <c r="M8076" s="4" t="s">
        <v>3</v>
      </c>
      <c r="N8076" s="4" t="s">
        <v>2954</v>
      </c>
      <c r="O8076" s="4" t="s">
        <v>13</v>
      </c>
      <c r="P8076" s="4" t="s">
        <v>100</v>
      </c>
      <c r="Q8076" s="4" t="s">
        <v>2953</v>
      </c>
      <c r="R8076" s="4">
        <v>13.747999999999999</v>
      </c>
      <c r="S8076" s="4">
        <v>14</v>
      </c>
      <c r="T8076" s="4">
        <v>0.8</v>
      </c>
      <c r="U8076" s="4">
        <v>-22.684200000000001</v>
      </c>
      <c r="V8076" s="4" t="str">
        <f>INDEX(Regional_Lookup!$B$2:$B$5,MATCH('Sample - Superstore'!M8076,Regional_Lookup!$A$2:$A$5,0))</f>
        <v>David Johnson</v>
      </c>
      <c r="W8076" s="4">
        <f>INDEX(Regional_Lookup!$C$2:$C$5, MATCH('Sample - Superstore'!M8076,Regional_Lookup!$A$2:$A$5, 0))</f>
        <v>0.14000000000000001</v>
      </c>
      <c r="X8076" s="4">
        <f>U8076/R8076</f>
        <v>-1.6500000000000001</v>
      </c>
      <c r="Y8076" s="4" t="str">
        <f>IF(X8076&gt;=W8076, "Yes", "No")</f>
        <v>No</v>
      </c>
      <c r="Z8076" s="4">
        <f>D8076-C8076</f>
        <v>4</v>
      </c>
      <c r="AA8076" s="4" t="str" cm="1">
        <f t="array" ref="AA8076">_xlfn.IFS(Z8076&lt;=2,"Fast",Z8076&gt;5, "Slow", AND(Z8076&gt;=3,Z8076&lt;=5),"Standard")</f>
        <v>Standard</v>
      </c>
    </row>
    <row r="8077" spans="1:27" x14ac:dyDescent="0.2">
      <c r="A8077" s="4">
        <v>8076</v>
      </c>
      <c r="B8077" s="4" t="s">
        <v>4884</v>
      </c>
      <c r="C8077" s="5">
        <v>42736</v>
      </c>
      <c r="D8077" s="5">
        <v>42740</v>
      </c>
      <c r="E8077" s="4" t="s">
        <v>29</v>
      </c>
      <c r="F8077" s="4" t="s">
        <v>4883</v>
      </c>
      <c r="G8077" s="4" t="s">
        <v>4882</v>
      </c>
      <c r="H8077" s="4" t="s">
        <v>18</v>
      </c>
      <c r="I8077" s="4" t="s">
        <v>17</v>
      </c>
      <c r="J8077" s="4" t="s">
        <v>1767</v>
      </c>
      <c r="K8077" s="4" t="s">
        <v>123</v>
      </c>
      <c r="L8077" s="4">
        <v>77340</v>
      </c>
      <c r="M8077" s="4" t="s">
        <v>3</v>
      </c>
      <c r="N8077" s="4" t="s">
        <v>2012</v>
      </c>
      <c r="O8077" s="4" t="s">
        <v>13</v>
      </c>
      <c r="P8077" s="4" t="s">
        <v>12</v>
      </c>
      <c r="Q8077" s="4" t="s">
        <v>2011</v>
      </c>
      <c r="R8077" s="4">
        <v>15.224</v>
      </c>
      <c r="S8077" s="4">
        <v>2</v>
      </c>
      <c r="T8077" s="4">
        <v>0.8</v>
      </c>
      <c r="U8077" s="4">
        <v>-38.821199999999997</v>
      </c>
      <c r="V8077" s="4" t="str">
        <f>INDEX(Regional_Lookup!$B$2:$B$5,MATCH('Sample - Superstore'!M8077,Regional_Lookup!$A$2:$A$5,0))</f>
        <v>David Johnson</v>
      </c>
      <c r="W8077" s="4">
        <f>INDEX(Regional_Lookup!$C$2:$C$5, MATCH('Sample - Superstore'!M8077,Regional_Lookup!$A$2:$A$5, 0))</f>
        <v>0.14000000000000001</v>
      </c>
      <c r="X8077" s="4">
        <f>U8077/R8077</f>
        <v>-2.5499999999999998</v>
      </c>
      <c r="Y8077" s="4" t="str">
        <f>IF(X8077&gt;=W8077, "Yes", "No")</f>
        <v>No</v>
      </c>
      <c r="Z8077" s="4">
        <f>D8077-C8077</f>
        <v>4</v>
      </c>
      <c r="AA8077" s="4" t="str" cm="1">
        <f t="array" ref="AA8077">_xlfn.IFS(Z8077&lt;=2,"Fast",Z8077&gt;5, "Slow", AND(Z8077&gt;=3,Z8077&lt;=5),"Standard")</f>
        <v>Standard</v>
      </c>
    </row>
    <row r="8078" spans="1:27" x14ac:dyDescent="0.2">
      <c r="A8078" s="4">
        <v>8077</v>
      </c>
      <c r="B8078" s="4" t="s">
        <v>4881</v>
      </c>
      <c r="C8078" s="5">
        <v>42178</v>
      </c>
      <c r="D8078" s="5">
        <v>42184</v>
      </c>
      <c r="E8078" s="4" t="s">
        <v>29</v>
      </c>
      <c r="F8078" s="4" t="s">
        <v>4880</v>
      </c>
      <c r="G8078" s="4" t="s">
        <v>4879</v>
      </c>
      <c r="H8078" s="4" t="s">
        <v>50</v>
      </c>
      <c r="I8078" s="4" t="s">
        <v>17</v>
      </c>
      <c r="J8078" s="4" t="s">
        <v>4878</v>
      </c>
      <c r="K8078" s="4" t="s">
        <v>48</v>
      </c>
      <c r="L8078" s="4">
        <v>30344</v>
      </c>
      <c r="M8078" s="4" t="s">
        <v>7</v>
      </c>
      <c r="N8078" s="4" t="s">
        <v>3658</v>
      </c>
      <c r="O8078" s="4" t="s">
        <v>37</v>
      </c>
      <c r="P8078" s="4" t="s">
        <v>36</v>
      </c>
      <c r="Q8078" s="4" t="s">
        <v>3657</v>
      </c>
      <c r="R8078" s="4">
        <v>27.42</v>
      </c>
      <c r="S8078" s="4">
        <v>3</v>
      </c>
      <c r="T8078" s="4">
        <v>0</v>
      </c>
      <c r="U8078" s="4">
        <v>9.3228000000000009</v>
      </c>
      <c r="V8078" s="4" t="str">
        <f>INDEX(Regional_Lookup!$B$2:$B$5,MATCH('Sample - Superstore'!M8078,Regional_Lookup!$A$2:$A$5,0))</f>
        <v>Maria Santos</v>
      </c>
      <c r="W8078" s="4">
        <f>INDEX(Regional_Lookup!$C$2:$C$5, MATCH('Sample - Superstore'!M8078,Regional_Lookup!$A$2:$A$5, 0))</f>
        <v>0.15</v>
      </c>
      <c r="X8078" s="4">
        <f>U8078/R8078</f>
        <v>0.34</v>
      </c>
      <c r="Y8078" s="4" t="str">
        <f>IF(X8078&gt;=W8078, "Yes", "No")</f>
        <v>Yes</v>
      </c>
      <c r="Z8078" s="4">
        <f>D8078-C8078</f>
        <v>6</v>
      </c>
      <c r="AA8078" s="4" t="str" cm="1">
        <f t="array" ref="AA8078">_xlfn.IFS(Z8078&lt;=2,"Fast",Z8078&gt;5, "Slow", AND(Z8078&gt;=3,Z8078&lt;=5),"Standard")</f>
        <v>Slow</v>
      </c>
    </row>
    <row r="8079" spans="1:27" x14ac:dyDescent="0.2">
      <c r="A8079" s="4">
        <v>8078</v>
      </c>
      <c r="B8079" s="4" t="s">
        <v>4881</v>
      </c>
      <c r="C8079" s="5">
        <v>42178</v>
      </c>
      <c r="D8079" s="5">
        <v>42184</v>
      </c>
      <c r="E8079" s="4" t="s">
        <v>29</v>
      </c>
      <c r="F8079" s="4" t="s">
        <v>4880</v>
      </c>
      <c r="G8079" s="4" t="s">
        <v>4879</v>
      </c>
      <c r="H8079" s="4" t="s">
        <v>50</v>
      </c>
      <c r="I8079" s="4" t="s">
        <v>17</v>
      </c>
      <c r="J8079" s="4" t="s">
        <v>4878</v>
      </c>
      <c r="K8079" s="4" t="s">
        <v>48</v>
      </c>
      <c r="L8079" s="4">
        <v>30344</v>
      </c>
      <c r="M8079" s="4" t="s">
        <v>7</v>
      </c>
      <c r="N8079" s="4" t="s">
        <v>2634</v>
      </c>
      <c r="O8079" s="4" t="s">
        <v>13</v>
      </c>
      <c r="P8079" s="4" t="s">
        <v>100</v>
      </c>
      <c r="Q8079" s="4" t="s">
        <v>2633</v>
      </c>
      <c r="R8079" s="4">
        <v>165.98</v>
      </c>
      <c r="S8079" s="4">
        <v>1</v>
      </c>
      <c r="T8079" s="4">
        <v>0</v>
      </c>
      <c r="U8079" s="4">
        <v>74.691000000000003</v>
      </c>
      <c r="V8079" s="4" t="str">
        <f>INDEX(Regional_Lookup!$B$2:$B$5,MATCH('Sample - Superstore'!M8079,Regional_Lookup!$A$2:$A$5,0))</f>
        <v>Maria Santos</v>
      </c>
      <c r="W8079" s="4">
        <f>INDEX(Regional_Lookup!$C$2:$C$5, MATCH('Sample - Superstore'!M8079,Regional_Lookup!$A$2:$A$5, 0))</f>
        <v>0.15</v>
      </c>
      <c r="X8079" s="4">
        <f>U8079/R8079</f>
        <v>0.45000000000000007</v>
      </c>
      <c r="Y8079" s="4" t="str">
        <f>IF(X8079&gt;=W8079, "Yes", "No")</f>
        <v>Yes</v>
      </c>
      <c r="Z8079" s="4">
        <f>D8079-C8079</f>
        <v>6</v>
      </c>
      <c r="AA8079" s="4" t="str" cm="1">
        <f t="array" ref="AA8079">_xlfn.IFS(Z8079&lt;=2,"Fast",Z8079&gt;5, "Slow", AND(Z8079&gt;=3,Z8079&lt;=5),"Standard")</f>
        <v>Slow</v>
      </c>
    </row>
    <row r="8080" spans="1:27" x14ac:dyDescent="0.2">
      <c r="A8080" s="4">
        <v>8079</v>
      </c>
      <c r="B8080" s="4" t="s">
        <v>4881</v>
      </c>
      <c r="C8080" s="5">
        <v>42178</v>
      </c>
      <c r="D8080" s="5">
        <v>42184</v>
      </c>
      <c r="E8080" s="4" t="s">
        <v>29</v>
      </c>
      <c r="F8080" s="4" t="s">
        <v>4880</v>
      </c>
      <c r="G8080" s="4" t="s">
        <v>4879</v>
      </c>
      <c r="H8080" s="4" t="s">
        <v>50</v>
      </c>
      <c r="I8080" s="4" t="s">
        <v>17</v>
      </c>
      <c r="J8080" s="4" t="s">
        <v>4878</v>
      </c>
      <c r="K8080" s="4" t="s">
        <v>48</v>
      </c>
      <c r="L8080" s="4">
        <v>30344</v>
      </c>
      <c r="M8080" s="4" t="s">
        <v>7</v>
      </c>
      <c r="N8080" s="4" t="s">
        <v>4877</v>
      </c>
      <c r="O8080" s="4" t="s">
        <v>33</v>
      </c>
      <c r="P8080" s="4" t="s">
        <v>55</v>
      </c>
      <c r="Q8080" s="4" t="s">
        <v>4876</v>
      </c>
      <c r="R8080" s="4">
        <v>75</v>
      </c>
      <c r="S8080" s="4">
        <v>3</v>
      </c>
      <c r="T8080" s="4">
        <v>0</v>
      </c>
      <c r="U8080" s="4">
        <v>18</v>
      </c>
      <c r="V8080" s="4" t="str">
        <f>INDEX(Regional_Lookup!$B$2:$B$5,MATCH('Sample - Superstore'!M8080,Regional_Lookup!$A$2:$A$5,0))</f>
        <v>Maria Santos</v>
      </c>
      <c r="W8080" s="4">
        <f>INDEX(Regional_Lookup!$C$2:$C$5, MATCH('Sample - Superstore'!M8080,Regional_Lookup!$A$2:$A$5, 0))</f>
        <v>0.15</v>
      </c>
      <c r="X8080" s="4">
        <f>U8080/R8080</f>
        <v>0.24</v>
      </c>
      <c r="Y8080" s="4" t="str">
        <f>IF(X8080&gt;=W8080, "Yes", "No")</f>
        <v>Yes</v>
      </c>
      <c r="Z8080" s="4">
        <f>D8080-C8080</f>
        <v>6</v>
      </c>
      <c r="AA8080" s="4" t="str" cm="1">
        <f t="array" ref="AA8080">_xlfn.IFS(Z8080&lt;=2,"Fast",Z8080&gt;5, "Slow", AND(Z8080&gt;=3,Z8080&lt;=5),"Standard")</f>
        <v>Slow</v>
      </c>
    </row>
    <row r="8081" spans="1:27" x14ac:dyDescent="0.2">
      <c r="A8081" s="4">
        <v>8080</v>
      </c>
      <c r="B8081" s="4" t="s">
        <v>4875</v>
      </c>
      <c r="C8081" s="5">
        <v>42696</v>
      </c>
      <c r="D8081" s="5">
        <v>42701</v>
      </c>
      <c r="E8081" s="4" t="s">
        <v>29</v>
      </c>
      <c r="F8081" s="4" t="s">
        <v>4874</v>
      </c>
      <c r="G8081" s="4" t="s">
        <v>4873</v>
      </c>
      <c r="H8081" s="4" t="s">
        <v>102</v>
      </c>
      <c r="I8081" s="4" t="s">
        <v>17</v>
      </c>
      <c r="J8081" s="4" t="s">
        <v>254</v>
      </c>
      <c r="K8081" s="4" t="s">
        <v>66</v>
      </c>
      <c r="L8081" s="4">
        <v>10009</v>
      </c>
      <c r="M8081" s="4" t="s">
        <v>5</v>
      </c>
      <c r="N8081" s="4" t="s">
        <v>801</v>
      </c>
      <c r="O8081" s="4" t="s">
        <v>13</v>
      </c>
      <c r="P8081" s="4" t="s">
        <v>100</v>
      </c>
      <c r="Q8081" s="4" t="s">
        <v>800</v>
      </c>
      <c r="R8081" s="4">
        <v>134.27199999999999</v>
      </c>
      <c r="S8081" s="4">
        <v>8</v>
      </c>
      <c r="T8081" s="4">
        <v>0.2</v>
      </c>
      <c r="U8081" s="4">
        <v>46.995199999999997</v>
      </c>
      <c r="V8081" s="4" t="str">
        <f>INDEX(Regional_Lookup!$B$2:$B$5,MATCH('Sample - Superstore'!M8081,Regional_Lookup!$A$2:$A$5,0))</f>
        <v>Sarah Miller</v>
      </c>
      <c r="W8081" s="4">
        <f>INDEX(Regional_Lookup!$C$2:$C$5, MATCH('Sample - Superstore'!M8081,Regional_Lookup!$A$2:$A$5, 0))</f>
        <v>0.16</v>
      </c>
      <c r="X8081" s="4">
        <f>U8081/R8081</f>
        <v>0.35</v>
      </c>
      <c r="Y8081" s="4" t="str">
        <f>IF(X8081&gt;=W8081, "Yes", "No")</f>
        <v>Yes</v>
      </c>
      <c r="Z8081" s="4">
        <f>D8081-C8081</f>
        <v>5</v>
      </c>
      <c r="AA8081" s="4" t="str" cm="1">
        <f t="array" ref="AA8081">_xlfn.IFS(Z8081&lt;=2,"Fast",Z8081&gt;5, "Slow", AND(Z8081&gt;=3,Z8081&lt;=5),"Standard")</f>
        <v>Standard</v>
      </c>
    </row>
    <row r="8082" spans="1:27" x14ac:dyDescent="0.2">
      <c r="A8082" s="4">
        <v>8081</v>
      </c>
      <c r="B8082" s="4" t="s">
        <v>4870</v>
      </c>
      <c r="C8082" s="5">
        <v>42303</v>
      </c>
      <c r="D8082" s="5">
        <v>42309</v>
      </c>
      <c r="E8082" s="4" t="s">
        <v>29</v>
      </c>
      <c r="F8082" s="4" t="s">
        <v>1196</v>
      </c>
      <c r="G8082" s="4" t="s">
        <v>1195</v>
      </c>
      <c r="H8082" s="4" t="s">
        <v>50</v>
      </c>
      <c r="I8082" s="4" t="s">
        <v>17</v>
      </c>
      <c r="J8082" s="4" t="s">
        <v>405</v>
      </c>
      <c r="K8082" s="4" t="s">
        <v>691</v>
      </c>
      <c r="L8082" s="4">
        <v>97477</v>
      </c>
      <c r="M8082" s="4" t="s">
        <v>9</v>
      </c>
      <c r="N8082" s="4" t="s">
        <v>3351</v>
      </c>
      <c r="O8082" s="4" t="s">
        <v>13</v>
      </c>
      <c r="P8082" s="4" t="s">
        <v>72</v>
      </c>
      <c r="Q8082" s="4" t="s">
        <v>3350</v>
      </c>
      <c r="R8082" s="4">
        <v>146.54400000000001</v>
      </c>
      <c r="S8082" s="4">
        <v>6</v>
      </c>
      <c r="T8082" s="4">
        <v>0.2</v>
      </c>
      <c r="U8082" s="4">
        <v>47.626800000000003</v>
      </c>
      <c r="V8082" s="4" t="str">
        <f>INDEX(Regional_Lookup!$B$2:$B$5,MATCH('Sample - Superstore'!M8082,Regional_Lookup!$A$2:$A$5,0))</f>
        <v>James Chen</v>
      </c>
      <c r="W8082" s="4">
        <f>INDEX(Regional_Lookup!$C$2:$C$5, MATCH('Sample - Superstore'!M8082,Regional_Lookup!$A$2:$A$5, 0))</f>
        <v>0.18</v>
      </c>
      <c r="X8082" s="4">
        <f>U8082/R8082</f>
        <v>0.32500000000000001</v>
      </c>
      <c r="Y8082" s="4" t="str">
        <f>IF(X8082&gt;=W8082, "Yes", "No")</f>
        <v>Yes</v>
      </c>
      <c r="Z8082" s="4">
        <f>D8082-C8082</f>
        <v>6</v>
      </c>
      <c r="AA8082" s="4" t="str" cm="1">
        <f t="array" ref="AA8082">_xlfn.IFS(Z8082&lt;=2,"Fast",Z8082&gt;5, "Slow", AND(Z8082&gt;=3,Z8082&lt;=5),"Standard")</f>
        <v>Slow</v>
      </c>
    </row>
    <row r="8083" spans="1:27" x14ac:dyDescent="0.2">
      <c r="A8083" s="4">
        <v>8082</v>
      </c>
      <c r="B8083" s="4" t="s">
        <v>4870</v>
      </c>
      <c r="C8083" s="5">
        <v>42303</v>
      </c>
      <c r="D8083" s="5">
        <v>42309</v>
      </c>
      <c r="E8083" s="4" t="s">
        <v>29</v>
      </c>
      <c r="F8083" s="4" t="s">
        <v>1196</v>
      </c>
      <c r="G8083" s="4" t="s">
        <v>1195</v>
      </c>
      <c r="H8083" s="4" t="s">
        <v>50</v>
      </c>
      <c r="I8083" s="4" t="s">
        <v>17</v>
      </c>
      <c r="J8083" s="4" t="s">
        <v>405</v>
      </c>
      <c r="K8083" s="4" t="s">
        <v>691</v>
      </c>
      <c r="L8083" s="4">
        <v>97477</v>
      </c>
      <c r="M8083" s="4" t="s">
        <v>9</v>
      </c>
      <c r="N8083" s="4" t="s">
        <v>4872</v>
      </c>
      <c r="O8083" s="4" t="s">
        <v>13</v>
      </c>
      <c r="P8083" s="4" t="s">
        <v>24</v>
      </c>
      <c r="Q8083" s="4" t="s">
        <v>4871</v>
      </c>
      <c r="R8083" s="4">
        <v>131.904</v>
      </c>
      <c r="S8083" s="4">
        <v>3</v>
      </c>
      <c r="T8083" s="4">
        <v>0.2</v>
      </c>
      <c r="U8083" s="4">
        <v>47.815199999999997</v>
      </c>
      <c r="V8083" s="4" t="str">
        <f>INDEX(Regional_Lookup!$B$2:$B$5,MATCH('Sample - Superstore'!M8083,Regional_Lookup!$A$2:$A$5,0))</f>
        <v>James Chen</v>
      </c>
      <c r="W8083" s="4">
        <f>INDEX(Regional_Lookup!$C$2:$C$5, MATCH('Sample - Superstore'!M8083,Regional_Lookup!$A$2:$A$5, 0))</f>
        <v>0.18</v>
      </c>
      <c r="X8083" s="4">
        <f>U8083/R8083</f>
        <v>0.36249999999999999</v>
      </c>
      <c r="Y8083" s="4" t="str">
        <f>IF(X8083&gt;=W8083, "Yes", "No")</f>
        <v>Yes</v>
      </c>
      <c r="Z8083" s="4">
        <f>D8083-C8083</f>
        <v>6</v>
      </c>
      <c r="AA8083" s="4" t="str" cm="1">
        <f t="array" ref="AA8083">_xlfn.IFS(Z8083&lt;=2,"Fast",Z8083&gt;5, "Slow", AND(Z8083&gt;=3,Z8083&lt;=5),"Standard")</f>
        <v>Slow</v>
      </c>
    </row>
    <row r="8084" spans="1:27" x14ac:dyDescent="0.2">
      <c r="A8084" s="4">
        <v>8083</v>
      </c>
      <c r="B8084" s="4" t="s">
        <v>4870</v>
      </c>
      <c r="C8084" s="5">
        <v>42303</v>
      </c>
      <c r="D8084" s="5">
        <v>42309</v>
      </c>
      <c r="E8084" s="4" t="s">
        <v>29</v>
      </c>
      <c r="F8084" s="4" t="s">
        <v>1196</v>
      </c>
      <c r="G8084" s="4" t="s">
        <v>1195</v>
      </c>
      <c r="H8084" s="4" t="s">
        <v>50</v>
      </c>
      <c r="I8084" s="4" t="s">
        <v>17</v>
      </c>
      <c r="J8084" s="4" t="s">
        <v>405</v>
      </c>
      <c r="K8084" s="4" t="s">
        <v>691</v>
      </c>
      <c r="L8084" s="4">
        <v>97477</v>
      </c>
      <c r="M8084" s="4" t="s">
        <v>9</v>
      </c>
      <c r="N8084" s="4" t="s">
        <v>660</v>
      </c>
      <c r="O8084" s="4" t="s">
        <v>13</v>
      </c>
      <c r="P8084" s="4" t="s">
        <v>12</v>
      </c>
      <c r="Q8084" s="4" t="s">
        <v>659</v>
      </c>
      <c r="R8084" s="4">
        <v>203.88</v>
      </c>
      <c r="S8084" s="4">
        <v>5</v>
      </c>
      <c r="T8084" s="4">
        <v>0.2</v>
      </c>
      <c r="U8084" s="4">
        <v>20.388000000000002</v>
      </c>
      <c r="V8084" s="4" t="str">
        <f>INDEX(Regional_Lookup!$B$2:$B$5,MATCH('Sample - Superstore'!M8084,Regional_Lookup!$A$2:$A$5,0))</f>
        <v>James Chen</v>
      </c>
      <c r="W8084" s="4">
        <f>INDEX(Regional_Lookup!$C$2:$C$5, MATCH('Sample - Superstore'!M8084,Regional_Lookup!$A$2:$A$5, 0))</f>
        <v>0.18</v>
      </c>
      <c r="X8084" s="4">
        <f>U8084/R8084</f>
        <v>0.1</v>
      </c>
      <c r="Y8084" s="4" t="str">
        <f>IF(X8084&gt;=W8084, "Yes", "No")</f>
        <v>No</v>
      </c>
      <c r="Z8084" s="4">
        <f>D8084-C8084</f>
        <v>6</v>
      </c>
      <c r="AA8084" s="4" t="str" cm="1">
        <f t="array" ref="AA8084">_xlfn.IFS(Z8084&lt;=2,"Fast",Z8084&gt;5, "Slow", AND(Z8084&gt;=3,Z8084&lt;=5),"Standard")</f>
        <v>Slow</v>
      </c>
    </row>
    <row r="8085" spans="1:27" x14ac:dyDescent="0.2">
      <c r="A8085" s="4">
        <v>8084</v>
      </c>
      <c r="B8085" s="4" t="s">
        <v>4870</v>
      </c>
      <c r="C8085" s="5">
        <v>42303</v>
      </c>
      <c r="D8085" s="5">
        <v>42309</v>
      </c>
      <c r="E8085" s="4" t="s">
        <v>29</v>
      </c>
      <c r="F8085" s="4" t="s">
        <v>1196</v>
      </c>
      <c r="G8085" s="4" t="s">
        <v>1195</v>
      </c>
      <c r="H8085" s="4" t="s">
        <v>50</v>
      </c>
      <c r="I8085" s="4" t="s">
        <v>17</v>
      </c>
      <c r="J8085" s="4" t="s">
        <v>405</v>
      </c>
      <c r="K8085" s="4" t="s">
        <v>691</v>
      </c>
      <c r="L8085" s="4">
        <v>97477</v>
      </c>
      <c r="M8085" s="4" t="s">
        <v>9</v>
      </c>
      <c r="N8085" s="4" t="s">
        <v>3527</v>
      </c>
      <c r="O8085" s="4" t="s">
        <v>13</v>
      </c>
      <c r="P8085" s="4" t="s">
        <v>100</v>
      </c>
      <c r="Q8085" s="4" t="s">
        <v>3526</v>
      </c>
      <c r="R8085" s="4">
        <v>14.301</v>
      </c>
      <c r="S8085" s="4">
        <v>7</v>
      </c>
      <c r="T8085" s="4">
        <v>0.7</v>
      </c>
      <c r="U8085" s="4">
        <v>-10.487399999999999</v>
      </c>
      <c r="V8085" s="4" t="str">
        <f>INDEX(Regional_Lookup!$B$2:$B$5,MATCH('Sample - Superstore'!M8085,Regional_Lookup!$A$2:$A$5,0))</f>
        <v>James Chen</v>
      </c>
      <c r="W8085" s="4">
        <f>INDEX(Regional_Lookup!$C$2:$C$5, MATCH('Sample - Superstore'!M8085,Regional_Lookup!$A$2:$A$5, 0))</f>
        <v>0.18</v>
      </c>
      <c r="X8085" s="4">
        <f>U8085/R8085</f>
        <v>-0.73333333333333328</v>
      </c>
      <c r="Y8085" s="4" t="str">
        <f>IF(X8085&gt;=W8085, "Yes", "No")</f>
        <v>No</v>
      </c>
      <c r="Z8085" s="4">
        <f>D8085-C8085</f>
        <v>6</v>
      </c>
      <c r="AA8085" s="4" t="str" cm="1">
        <f t="array" ref="AA8085">_xlfn.IFS(Z8085&lt;=2,"Fast",Z8085&gt;5, "Slow", AND(Z8085&gt;=3,Z8085&lt;=5),"Standard")</f>
        <v>Slow</v>
      </c>
    </row>
    <row r="8086" spans="1:27" x14ac:dyDescent="0.2">
      <c r="A8086" s="4">
        <v>8085</v>
      </c>
      <c r="B8086" s="4" t="s">
        <v>4870</v>
      </c>
      <c r="C8086" s="5">
        <v>42303</v>
      </c>
      <c r="D8086" s="5">
        <v>42309</v>
      </c>
      <c r="E8086" s="4" t="s">
        <v>29</v>
      </c>
      <c r="F8086" s="4" t="s">
        <v>1196</v>
      </c>
      <c r="G8086" s="4" t="s">
        <v>1195</v>
      </c>
      <c r="H8086" s="4" t="s">
        <v>50</v>
      </c>
      <c r="I8086" s="4" t="s">
        <v>17</v>
      </c>
      <c r="J8086" s="4" t="s">
        <v>405</v>
      </c>
      <c r="K8086" s="4" t="s">
        <v>691</v>
      </c>
      <c r="L8086" s="4">
        <v>97477</v>
      </c>
      <c r="M8086" s="4" t="s">
        <v>9</v>
      </c>
      <c r="N8086" s="4" t="s">
        <v>2166</v>
      </c>
      <c r="O8086" s="4" t="s">
        <v>13</v>
      </c>
      <c r="P8086" s="4" t="s">
        <v>231</v>
      </c>
      <c r="Q8086" s="4" t="s">
        <v>2165</v>
      </c>
      <c r="R8086" s="4">
        <v>718.64</v>
      </c>
      <c r="S8086" s="4">
        <v>10</v>
      </c>
      <c r="T8086" s="4">
        <v>0.2</v>
      </c>
      <c r="U8086" s="4">
        <v>-161.69399999999999</v>
      </c>
      <c r="V8086" s="4" t="str">
        <f>INDEX(Regional_Lookup!$B$2:$B$5,MATCH('Sample - Superstore'!M8086,Regional_Lookup!$A$2:$A$5,0))</f>
        <v>James Chen</v>
      </c>
      <c r="W8086" s="4">
        <f>INDEX(Regional_Lookup!$C$2:$C$5, MATCH('Sample - Superstore'!M8086,Regional_Lookup!$A$2:$A$5, 0))</f>
        <v>0.18</v>
      </c>
      <c r="X8086" s="4">
        <f>U8086/R8086</f>
        <v>-0.22499999999999998</v>
      </c>
      <c r="Y8086" s="4" t="str">
        <f>IF(X8086&gt;=W8086, "Yes", "No")</f>
        <v>No</v>
      </c>
      <c r="Z8086" s="4">
        <f>D8086-C8086</f>
        <v>6</v>
      </c>
      <c r="AA8086" s="4" t="str" cm="1">
        <f t="array" ref="AA8086">_xlfn.IFS(Z8086&lt;=2,"Fast",Z8086&gt;5, "Slow", AND(Z8086&gt;=3,Z8086&lt;=5),"Standard")</f>
        <v>Slow</v>
      </c>
    </row>
    <row r="8087" spans="1:27" x14ac:dyDescent="0.2">
      <c r="A8087" s="4">
        <v>8086</v>
      </c>
      <c r="B8087" s="4" t="s">
        <v>4869</v>
      </c>
      <c r="C8087" s="5">
        <v>42663</v>
      </c>
      <c r="D8087" s="5">
        <v>42669</v>
      </c>
      <c r="E8087" s="4" t="s">
        <v>29</v>
      </c>
      <c r="F8087" s="4" t="s">
        <v>3380</v>
      </c>
      <c r="G8087" s="4" t="s">
        <v>3379</v>
      </c>
      <c r="H8087" s="4" t="s">
        <v>102</v>
      </c>
      <c r="I8087" s="4" t="s">
        <v>17</v>
      </c>
      <c r="J8087" s="4" t="s">
        <v>1113</v>
      </c>
      <c r="K8087" s="4" t="s">
        <v>763</v>
      </c>
      <c r="L8087" s="4">
        <v>22204</v>
      </c>
      <c r="M8087" s="4" t="s">
        <v>7</v>
      </c>
      <c r="N8087" s="4" t="s">
        <v>1559</v>
      </c>
      <c r="O8087" s="4" t="s">
        <v>37</v>
      </c>
      <c r="P8087" s="4" t="s">
        <v>36</v>
      </c>
      <c r="Q8087" s="4" t="s">
        <v>1558</v>
      </c>
      <c r="R8087" s="4">
        <v>61.1</v>
      </c>
      <c r="S8087" s="4">
        <v>5</v>
      </c>
      <c r="T8087" s="4">
        <v>0</v>
      </c>
      <c r="U8087" s="4">
        <v>18.329999999999998</v>
      </c>
      <c r="V8087" s="4" t="str">
        <f>INDEX(Regional_Lookup!$B$2:$B$5,MATCH('Sample - Superstore'!M8087,Regional_Lookup!$A$2:$A$5,0))</f>
        <v>Maria Santos</v>
      </c>
      <c r="W8087" s="4">
        <f>INDEX(Regional_Lookup!$C$2:$C$5, MATCH('Sample - Superstore'!M8087,Regional_Lookup!$A$2:$A$5, 0))</f>
        <v>0.15</v>
      </c>
      <c r="X8087" s="4">
        <f>U8087/R8087</f>
        <v>0.3</v>
      </c>
      <c r="Y8087" s="4" t="str">
        <f>IF(X8087&gt;=W8087, "Yes", "No")</f>
        <v>Yes</v>
      </c>
      <c r="Z8087" s="4">
        <f>D8087-C8087</f>
        <v>6</v>
      </c>
      <c r="AA8087" s="4" t="str" cm="1">
        <f t="array" ref="AA8087">_xlfn.IFS(Z8087&lt;=2,"Fast",Z8087&gt;5, "Slow", AND(Z8087&gt;=3,Z8087&lt;=5),"Standard")</f>
        <v>Slow</v>
      </c>
    </row>
    <row r="8088" spans="1:27" x14ac:dyDescent="0.2">
      <c r="A8088" s="4">
        <v>8087</v>
      </c>
      <c r="B8088" s="4" t="s">
        <v>4868</v>
      </c>
      <c r="C8088" s="5">
        <v>42853</v>
      </c>
      <c r="D8088" s="5">
        <v>42857</v>
      </c>
      <c r="E8088" s="4" t="s">
        <v>29</v>
      </c>
      <c r="F8088" s="4" t="s">
        <v>3040</v>
      </c>
      <c r="G8088" s="4" t="s">
        <v>3039</v>
      </c>
      <c r="H8088" s="4" t="s">
        <v>18</v>
      </c>
      <c r="I8088" s="4" t="s">
        <v>17</v>
      </c>
      <c r="J8088" s="4" t="s">
        <v>1052</v>
      </c>
      <c r="K8088" s="4" t="s">
        <v>636</v>
      </c>
      <c r="L8088" s="4">
        <v>28403</v>
      </c>
      <c r="M8088" s="4" t="s">
        <v>7</v>
      </c>
      <c r="N8088" s="4" t="s">
        <v>4867</v>
      </c>
      <c r="O8088" s="4" t="s">
        <v>13</v>
      </c>
      <c r="P8088" s="4" t="s">
        <v>12</v>
      </c>
      <c r="Q8088" s="4" t="s">
        <v>4866</v>
      </c>
      <c r="R8088" s="4">
        <v>28.08</v>
      </c>
      <c r="S8088" s="4">
        <v>3</v>
      </c>
      <c r="T8088" s="4">
        <v>0.2</v>
      </c>
      <c r="U8088" s="4">
        <v>5.2649999999999997</v>
      </c>
      <c r="V8088" s="4" t="str">
        <f>INDEX(Regional_Lookup!$B$2:$B$5,MATCH('Sample - Superstore'!M8088,Regional_Lookup!$A$2:$A$5,0))</f>
        <v>Maria Santos</v>
      </c>
      <c r="W8088" s="4">
        <f>INDEX(Regional_Lookup!$C$2:$C$5, MATCH('Sample - Superstore'!M8088,Regional_Lookup!$A$2:$A$5, 0))</f>
        <v>0.15</v>
      </c>
      <c r="X8088" s="4">
        <f>U8088/R8088</f>
        <v>0.1875</v>
      </c>
      <c r="Y8088" s="4" t="str">
        <f>IF(X8088&gt;=W8088, "Yes", "No")</f>
        <v>Yes</v>
      </c>
      <c r="Z8088" s="4">
        <f>D8088-C8088</f>
        <v>4</v>
      </c>
      <c r="AA8088" s="4" t="str" cm="1">
        <f t="array" ref="AA8088">_xlfn.IFS(Z8088&lt;=2,"Fast",Z8088&gt;5, "Slow", AND(Z8088&gt;=3,Z8088&lt;=5),"Standard")</f>
        <v>Standard</v>
      </c>
    </row>
    <row r="8089" spans="1:27" x14ac:dyDescent="0.2">
      <c r="A8089" s="4">
        <v>8088</v>
      </c>
      <c r="B8089" s="4" t="s">
        <v>4865</v>
      </c>
      <c r="C8089" s="5">
        <v>42642</v>
      </c>
      <c r="D8089" s="5">
        <v>42644</v>
      </c>
      <c r="E8089" s="4" t="s">
        <v>21</v>
      </c>
      <c r="F8089" s="4" t="s">
        <v>4668</v>
      </c>
      <c r="G8089" s="4" t="s">
        <v>4667</v>
      </c>
      <c r="H8089" s="4" t="s">
        <v>50</v>
      </c>
      <c r="I8089" s="4" t="s">
        <v>17</v>
      </c>
      <c r="J8089" s="4" t="s">
        <v>4864</v>
      </c>
      <c r="K8089" s="4" t="s">
        <v>181</v>
      </c>
      <c r="L8089" s="4">
        <v>85364</v>
      </c>
      <c r="M8089" s="4" t="s">
        <v>9</v>
      </c>
      <c r="N8089" s="4" t="s">
        <v>2347</v>
      </c>
      <c r="O8089" s="4" t="s">
        <v>13</v>
      </c>
      <c r="P8089" s="4" t="s">
        <v>116</v>
      </c>
      <c r="Q8089" s="4" t="s">
        <v>2346</v>
      </c>
      <c r="R8089" s="4">
        <v>10.496</v>
      </c>
      <c r="S8089" s="4">
        <v>4</v>
      </c>
      <c r="T8089" s="4">
        <v>0.2</v>
      </c>
      <c r="U8089" s="4">
        <v>1.1808000000000001</v>
      </c>
      <c r="V8089" s="4" t="str">
        <f>INDEX(Regional_Lookup!$B$2:$B$5,MATCH('Sample - Superstore'!M8089,Regional_Lookup!$A$2:$A$5,0))</f>
        <v>James Chen</v>
      </c>
      <c r="W8089" s="4">
        <f>INDEX(Regional_Lookup!$C$2:$C$5, MATCH('Sample - Superstore'!M8089,Regional_Lookup!$A$2:$A$5, 0))</f>
        <v>0.18</v>
      </c>
      <c r="X8089" s="4">
        <f>U8089/R8089</f>
        <v>0.1125</v>
      </c>
      <c r="Y8089" s="4" t="str">
        <f>IF(X8089&gt;=W8089, "Yes", "No")</f>
        <v>No</v>
      </c>
      <c r="Z8089" s="4">
        <f>D8089-C8089</f>
        <v>2</v>
      </c>
      <c r="AA8089" s="4" t="str" cm="1">
        <f t="array" ref="AA8089">_xlfn.IFS(Z8089&lt;=2,"Fast",Z8089&gt;5, "Slow", AND(Z8089&gt;=3,Z8089&lt;=5),"Standard")</f>
        <v>Fast</v>
      </c>
    </row>
    <row r="8090" spans="1:27" x14ac:dyDescent="0.2">
      <c r="A8090" s="4">
        <v>8089</v>
      </c>
      <c r="B8090" s="4" t="s">
        <v>4863</v>
      </c>
      <c r="C8090" s="5">
        <v>42195</v>
      </c>
      <c r="D8090" s="5">
        <v>42199</v>
      </c>
      <c r="E8090" s="4" t="s">
        <v>29</v>
      </c>
      <c r="F8090" s="4" t="s">
        <v>4862</v>
      </c>
      <c r="G8090" s="4" t="s">
        <v>4861</v>
      </c>
      <c r="H8090" s="4" t="s">
        <v>18</v>
      </c>
      <c r="I8090" s="4" t="s">
        <v>17</v>
      </c>
      <c r="J8090" s="4" t="s">
        <v>287</v>
      </c>
      <c r="K8090" s="4" t="s">
        <v>15</v>
      </c>
      <c r="L8090" s="4">
        <v>92404</v>
      </c>
      <c r="M8090" s="4" t="s">
        <v>9</v>
      </c>
      <c r="N8090" s="4" t="s">
        <v>4860</v>
      </c>
      <c r="O8090" s="4" t="s">
        <v>13</v>
      </c>
      <c r="P8090" s="4" t="s">
        <v>100</v>
      </c>
      <c r="Q8090" s="4" t="s">
        <v>4859</v>
      </c>
      <c r="R8090" s="4">
        <v>39.92</v>
      </c>
      <c r="S8090" s="4">
        <v>2</v>
      </c>
      <c r="T8090" s="4">
        <v>0.2</v>
      </c>
      <c r="U8090" s="4">
        <v>12.974</v>
      </c>
      <c r="V8090" s="4" t="str">
        <f>INDEX(Regional_Lookup!$B$2:$B$5,MATCH('Sample - Superstore'!M8090,Regional_Lookup!$A$2:$A$5,0))</f>
        <v>James Chen</v>
      </c>
      <c r="W8090" s="4">
        <f>INDEX(Regional_Lookup!$C$2:$C$5, MATCH('Sample - Superstore'!M8090,Regional_Lookup!$A$2:$A$5, 0))</f>
        <v>0.18</v>
      </c>
      <c r="X8090" s="4">
        <f>U8090/R8090</f>
        <v>0.32500000000000001</v>
      </c>
      <c r="Y8090" s="4" t="str">
        <f>IF(X8090&gt;=W8090, "Yes", "No")</f>
        <v>Yes</v>
      </c>
      <c r="Z8090" s="4">
        <f>D8090-C8090</f>
        <v>4</v>
      </c>
      <c r="AA8090" s="4" t="str" cm="1">
        <f t="array" ref="AA8090">_xlfn.IFS(Z8090&lt;=2,"Fast",Z8090&gt;5, "Slow", AND(Z8090&gt;=3,Z8090&lt;=5),"Standard")</f>
        <v>Standard</v>
      </c>
    </row>
    <row r="8091" spans="1:27" x14ac:dyDescent="0.2">
      <c r="A8091" s="4">
        <v>8090</v>
      </c>
      <c r="B8091" s="4" t="s">
        <v>4858</v>
      </c>
      <c r="C8091" s="5">
        <v>42223</v>
      </c>
      <c r="D8091" s="5">
        <v>42225</v>
      </c>
      <c r="E8091" s="4" t="s">
        <v>89</v>
      </c>
      <c r="F8091" s="4" t="s">
        <v>256</v>
      </c>
      <c r="G8091" s="4" t="s">
        <v>255</v>
      </c>
      <c r="H8091" s="4" t="s">
        <v>50</v>
      </c>
      <c r="I8091" s="4" t="s">
        <v>17</v>
      </c>
      <c r="J8091" s="4" t="s">
        <v>4293</v>
      </c>
      <c r="K8091" s="4" t="s">
        <v>2147</v>
      </c>
      <c r="L8091" s="4">
        <v>21215</v>
      </c>
      <c r="M8091" s="4" t="s">
        <v>5</v>
      </c>
      <c r="N8091" s="4" t="s">
        <v>583</v>
      </c>
      <c r="O8091" s="4" t="s">
        <v>13</v>
      </c>
      <c r="P8091" s="4" t="s">
        <v>12</v>
      </c>
      <c r="Q8091" s="4" t="s">
        <v>582</v>
      </c>
      <c r="R8091" s="4">
        <v>77.58</v>
      </c>
      <c r="S8091" s="4">
        <v>9</v>
      </c>
      <c r="T8091" s="4">
        <v>0</v>
      </c>
      <c r="U8091" s="4">
        <v>20.1708</v>
      </c>
      <c r="V8091" s="4" t="str">
        <f>INDEX(Regional_Lookup!$B$2:$B$5,MATCH('Sample - Superstore'!M8091,Regional_Lookup!$A$2:$A$5,0))</f>
        <v>Sarah Miller</v>
      </c>
      <c r="W8091" s="4">
        <f>INDEX(Regional_Lookup!$C$2:$C$5, MATCH('Sample - Superstore'!M8091,Regional_Lookup!$A$2:$A$5, 0))</f>
        <v>0.16</v>
      </c>
      <c r="X8091" s="4">
        <f>U8091/R8091</f>
        <v>0.26</v>
      </c>
      <c r="Y8091" s="4" t="str">
        <f>IF(X8091&gt;=W8091, "Yes", "No")</f>
        <v>Yes</v>
      </c>
      <c r="Z8091" s="4">
        <f>D8091-C8091</f>
        <v>2</v>
      </c>
      <c r="AA8091" s="4" t="str" cm="1">
        <f t="array" ref="AA8091">_xlfn.IFS(Z8091&lt;=2,"Fast",Z8091&gt;5, "Slow", AND(Z8091&gt;=3,Z8091&lt;=5),"Standard")</f>
        <v>Fast</v>
      </c>
    </row>
    <row r="8092" spans="1:27" x14ac:dyDescent="0.2">
      <c r="A8092" s="4">
        <v>8091</v>
      </c>
      <c r="B8092" s="4" t="s">
        <v>4857</v>
      </c>
      <c r="C8092" s="5">
        <v>41980</v>
      </c>
      <c r="D8092" s="5">
        <v>41986</v>
      </c>
      <c r="E8092" s="4" t="s">
        <v>29</v>
      </c>
      <c r="F8092" s="4" t="s">
        <v>3610</v>
      </c>
      <c r="G8092" s="4" t="s">
        <v>3609</v>
      </c>
      <c r="H8092" s="4" t="s">
        <v>102</v>
      </c>
      <c r="I8092" s="4" t="s">
        <v>17</v>
      </c>
      <c r="J8092" s="4" t="s">
        <v>234</v>
      </c>
      <c r="K8092" s="4" t="s">
        <v>233</v>
      </c>
      <c r="L8092" s="4">
        <v>98103</v>
      </c>
      <c r="M8092" s="4" t="s">
        <v>9</v>
      </c>
      <c r="N8092" s="4" t="s">
        <v>2397</v>
      </c>
      <c r="O8092" s="4" t="s">
        <v>13</v>
      </c>
      <c r="P8092" s="4" t="s">
        <v>231</v>
      </c>
      <c r="Q8092" s="4" t="s">
        <v>2396</v>
      </c>
      <c r="R8092" s="4">
        <v>269.36</v>
      </c>
      <c r="S8092" s="4">
        <v>7</v>
      </c>
      <c r="T8092" s="4">
        <v>0</v>
      </c>
      <c r="U8092" s="4">
        <v>70.033600000000007</v>
      </c>
      <c r="V8092" s="4" t="str">
        <f>INDEX(Regional_Lookup!$B$2:$B$5,MATCH('Sample - Superstore'!M8092,Regional_Lookup!$A$2:$A$5,0))</f>
        <v>James Chen</v>
      </c>
      <c r="W8092" s="4">
        <f>INDEX(Regional_Lookup!$C$2:$C$5, MATCH('Sample - Superstore'!M8092,Regional_Lookup!$A$2:$A$5, 0))</f>
        <v>0.18</v>
      </c>
      <c r="X8092" s="4">
        <f>U8092/R8092</f>
        <v>0.26</v>
      </c>
      <c r="Y8092" s="4" t="str">
        <f>IF(X8092&gt;=W8092, "Yes", "No")</f>
        <v>Yes</v>
      </c>
      <c r="Z8092" s="4">
        <f>D8092-C8092</f>
        <v>6</v>
      </c>
      <c r="AA8092" s="4" t="str" cm="1">
        <f t="array" ref="AA8092">_xlfn.IFS(Z8092&lt;=2,"Fast",Z8092&gt;5, "Slow", AND(Z8092&gt;=3,Z8092&lt;=5),"Standard")</f>
        <v>Slow</v>
      </c>
    </row>
    <row r="8093" spans="1:27" x14ac:dyDescent="0.2">
      <c r="A8093" s="4">
        <v>8092</v>
      </c>
      <c r="B8093" s="4" t="s">
        <v>4856</v>
      </c>
      <c r="C8093" s="5">
        <v>42348</v>
      </c>
      <c r="D8093" s="5">
        <v>42352</v>
      </c>
      <c r="E8093" s="4" t="s">
        <v>29</v>
      </c>
      <c r="F8093" s="4" t="s">
        <v>4555</v>
      </c>
      <c r="G8093" s="4" t="s">
        <v>4554</v>
      </c>
      <c r="H8093" s="4" t="s">
        <v>18</v>
      </c>
      <c r="I8093" s="4" t="s">
        <v>17</v>
      </c>
      <c r="J8093" s="4" t="s">
        <v>248</v>
      </c>
      <c r="K8093" s="4" t="s">
        <v>15</v>
      </c>
      <c r="L8093" s="4">
        <v>94110</v>
      </c>
      <c r="M8093" s="4" t="s">
        <v>9</v>
      </c>
      <c r="N8093" s="4" t="s">
        <v>4768</v>
      </c>
      <c r="O8093" s="4" t="s">
        <v>13</v>
      </c>
      <c r="P8093" s="4" t="s">
        <v>72</v>
      </c>
      <c r="Q8093" s="4" t="s">
        <v>4767</v>
      </c>
      <c r="R8093" s="4">
        <v>5.76</v>
      </c>
      <c r="S8093" s="4">
        <v>2</v>
      </c>
      <c r="T8093" s="4">
        <v>0</v>
      </c>
      <c r="U8093" s="4">
        <v>2.8224</v>
      </c>
      <c r="V8093" s="4" t="str">
        <f>INDEX(Regional_Lookup!$B$2:$B$5,MATCH('Sample - Superstore'!M8093,Regional_Lookup!$A$2:$A$5,0))</f>
        <v>James Chen</v>
      </c>
      <c r="W8093" s="4">
        <f>INDEX(Regional_Lookup!$C$2:$C$5, MATCH('Sample - Superstore'!M8093,Regional_Lookup!$A$2:$A$5, 0))</f>
        <v>0.18</v>
      </c>
      <c r="X8093" s="4">
        <f>U8093/R8093</f>
        <v>0.49000000000000005</v>
      </c>
      <c r="Y8093" s="4" t="str">
        <f>IF(X8093&gt;=W8093, "Yes", "No")</f>
        <v>Yes</v>
      </c>
      <c r="Z8093" s="4">
        <f>D8093-C8093</f>
        <v>4</v>
      </c>
      <c r="AA8093" s="4" t="str" cm="1">
        <f t="array" ref="AA8093">_xlfn.IFS(Z8093&lt;=2,"Fast",Z8093&gt;5, "Slow", AND(Z8093&gt;=3,Z8093&lt;=5),"Standard")</f>
        <v>Standard</v>
      </c>
    </row>
    <row r="8094" spans="1:27" x14ac:dyDescent="0.2">
      <c r="A8094" s="4">
        <v>8093</v>
      </c>
      <c r="B8094" s="4" t="s">
        <v>4855</v>
      </c>
      <c r="C8094" s="5">
        <v>43047</v>
      </c>
      <c r="D8094" s="5">
        <v>43052</v>
      </c>
      <c r="E8094" s="4" t="s">
        <v>21</v>
      </c>
      <c r="F8094" s="4" t="s">
        <v>4353</v>
      </c>
      <c r="G8094" s="4" t="s">
        <v>4352</v>
      </c>
      <c r="H8094" s="4" t="s">
        <v>102</v>
      </c>
      <c r="I8094" s="4" t="s">
        <v>17</v>
      </c>
      <c r="J8094" s="4" t="s">
        <v>254</v>
      </c>
      <c r="K8094" s="4" t="s">
        <v>66</v>
      </c>
      <c r="L8094" s="4">
        <v>10035</v>
      </c>
      <c r="M8094" s="4" t="s">
        <v>5</v>
      </c>
      <c r="N8094" s="4" t="s">
        <v>4854</v>
      </c>
      <c r="O8094" s="4" t="s">
        <v>13</v>
      </c>
      <c r="P8094" s="4" t="s">
        <v>116</v>
      </c>
      <c r="Q8094" s="4" t="s">
        <v>4853</v>
      </c>
      <c r="R8094" s="4">
        <v>109.9</v>
      </c>
      <c r="S8094" s="4">
        <v>5</v>
      </c>
      <c r="T8094" s="4">
        <v>0</v>
      </c>
      <c r="U8094" s="4">
        <v>32.97</v>
      </c>
      <c r="V8094" s="4" t="str">
        <f>INDEX(Regional_Lookup!$B$2:$B$5,MATCH('Sample - Superstore'!M8094,Regional_Lookup!$A$2:$A$5,0))</f>
        <v>Sarah Miller</v>
      </c>
      <c r="W8094" s="4">
        <f>INDEX(Regional_Lookup!$C$2:$C$5, MATCH('Sample - Superstore'!M8094,Regional_Lookup!$A$2:$A$5, 0))</f>
        <v>0.16</v>
      </c>
      <c r="X8094" s="4">
        <f>U8094/R8094</f>
        <v>0.3</v>
      </c>
      <c r="Y8094" s="4" t="str">
        <f>IF(X8094&gt;=W8094, "Yes", "No")</f>
        <v>Yes</v>
      </c>
      <c r="Z8094" s="4">
        <f>D8094-C8094</f>
        <v>5</v>
      </c>
      <c r="AA8094" s="4" t="str" cm="1">
        <f t="array" ref="AA8094">_xlfn.IFS(Z8094&lt;=2,"Fast",Z8094&gt;5, "Slow", AND(Z8094&gt;=3,Z8094&lt;=5),"Standard")</f>
        <v>Standard</v>
      </c>
    </row>
    <row r="8095" spans="1:27" x14ac:dyDescent="0.2">
      <c r="A8095" s="4">
        <v>8094</v>
      </c>
      <c r="B8095" s="4" t="s">
        <v>4850</v>
      </c>
      <c r="C8095" s="5">
        <v>42943</v>
      </c>
      <c r="D8095" s="5">
        <v>42948</v>
      </c>
      <c r="E8095" s="4" t="s">
        <v>21</v>
      </c>
      <c r="F8095" s="4" t="s">
        <v>1006</v>
      </c>
      <c r="G8095" s="4" t="s">
        <v>1005</v>
      </c>
      <c r="H8095" s="4" t="s">
        <v>18</v>
      </c>
      <c r="I8095" s="4" t="s">
        <v>17</v>
      </c>
      <c r="J8095" s="4" t="s">
        <v>234</v>
      </c>
      <c r="K8095" s="4" t="s">
        <v>233</v>
      </c>
      <c r="L8095" s="4">
        <v>98115</v>
      </c>
      <c r="M8095" s="4" t="s">
        <v>9</v>
      </c>
      <c r="N8095" s="4" t="s">
        <v>2792</v>
      </c>
      <c r="O8095" s="4" t="s">
        <v>37</v>
      </c>
      <c r="P8095" s="4" t="s">
        <v>36</v>
      </c>
      <c r="Q8095" s="4" t="s">
        <v>2791</v>
      </c>
      <c r="R8095" s="4">
        <v>23.88</v>
      </c>
      <c r="S8095" s="4">
        <v>3</v>
      </c>
      <c r="T8095" s="4">
        <v>0</v>
      </c>
      <c r="U8095" s="4">
        <v>10.507199999999999</v>
      </c>
      <c r="V8095" s="4" t="str">
        <f>INDEX(Regional_Lookup!$B$2:$B$5,MATCH('Sample - Superstore'!M8095,Regional_Lookup!$A$2:$A$5,0))</f>
        <v>James Chen</v>
      </c>
      <c r="W8095" s="4">
        <f>INDEX(Regional_Lookup!$C$2:$C$5, MATCH('Sample - Superstore'!M8095,Regional_Lookup!$A$2:$A$5, 0))</f>
        <v>0.18</v>
      </c>
      <c r="X8095" s="4">
        <f>U8095/R8095</f>
        <v>0.44</v>
      </c>
      <c r="Y8095" s="4" t="str">
        <f>IF(X8095&gt;=W8095, "Yes", "No")</f>
        <v>Yes</v>
      </c>
      <c r="Z8095" s="4">
        <f>D8095-C8095</f>
        <v>5</v>
      </c>
      <c r="AA8095" s="4" t="str" cm="1">
        <f t="array" ref="AA8095">_xlfn.IFS(Z8095&lt;=2,"Fast",Z8095&gt;5, "Slow", AND(Z8095&gt;=3,Z8095&lt;=5),"Standard")</f>
        <v>Standard</v>
      </c>
    </row>
    <row r="8096" spans="1:27" x14ac:dyDescent="0.2">
      <c r="A8096" s="4">
        <v>8095</v>
      </c>
      <c r="B8096" s="4" t="s">
        <v>4850</v>
      </c>
      <c r="C8096" s="5">
        <v>42943</v>
      </c>
      <c r="D8096" s="5">
        <v>42948</v>
      </c>
      <c r="E8096" s="4" t="s">
        <v>21</v>
      </c>
      <c r="F8096" s="4" t="s">
        <v>1006</v>
      </c>
      <c r="G8096" s="4" t="s">
        <v>1005</v>
      </c>
      <c r="H8096" s="4" t="s">
        <v>18</v>
      </c>
      <c r="I8096" s="4" t="s">
        <v>17</v>
      </c>
      <c r="J8096" s="4" t="s">
        <v>234</v>
      </c>
      <c r="K8096" s="4" t="s">
        <v>233</v>
      </c>
      <c r="L8096" s="4">
        <v>98115</v>
      </c>
      <c r="M8096" s="4" t="s">
        <v>9</v>
      </c>
      <c r="N8096" s="4" t="s">
        <v>4852</v>
      </c>
      <c r="O8096" s="4" t="s">
        <v>13</v>
      </c>
      <c r="P8096" s="4" t="s">
        <v>24</v>
      </c>
      <c r="Q8096" s="4" t="s">
        <v>4851</v>
      </c>
      <c r="R8096" s="4">
        <v>26.2</v>
      </c>
      <c r="S8096" s="4">
        <v>4</v>
      </c>
      <c r="T8096" s="4">
        <v>0</v>
      </c>
      <c r="U8096" s="4">
        <v>12.052</v>
      </c>
      <c r="V8096" s="4" t="str">
        <f>INDEX(Regional_Lookup!$B$2:$B$5,MATCH('Sample - Superstore'!M8096,Regional_Lookup!$A$2:$A$5,0))</f>
        <v>James Chen</v>
      </c>
      <c r="W8096" s="4">
        <f>INDEX(Regional_Lookup!$C$2:$C$5, MATCH('Sample - Superstore'!M8096,Regional_Lookup!$A$2:$A$5, 0))</f>
        <v>0.18</v>
      </c>
      <c r="X8096" s="4">
        <f>U8096/R8096</f>
        <v>0.46</v>
      </c>
      <c r="Y8096" s="4" t="str">
        <f>IF(X8096&gt;=W8096, "Yes", "No")</f>
        <v>Yes</v>
      </c>
      <c r="Z8096" s="4">
        <f>D8096-C8096</f>
        <v>5</v>
      </c>
      <c r="AA8096" s="4" t="str" cm="1">
        <f t="array" ref="AA8096">_xlfn.IFS(Z8096&lt;=2,"Fast",Z8096&gt;5, "Slow", AND(Z8096&gt;=3,Z8096&lt;=5),"Standard")</f>
        <v>Standard</v>
      </c>
    </row>
    <row r="8097" spans="1:27" x14ac:dyDescent="0.2">
      <c r="A8097" s="4">
        <v>8096</v>
      </c>
      <c r="B8097" s="4" t="s">
        <v>4850</v>
      </c>
      <c r="C8097" s="5">
        <v>42943</v>
      </c>
      <c r="D8097" s="5">
        <v>42948</v>
      </c>
      <c r="E8097" s="4" t="s">
        <v>21</v>
      </c>
      <c r="F8097" s="4" t="s">
        <v>1006</v>
      </c>
      <c r="G8097" s="4" t="s">
        <v>1005</v>
      </c>
      <c r="H8097" s="4" t="s">
        <v>18</v>
      </c>
      <c r="I8097" s="4" t="s">
        <v>17</v>
      </c>
      <c r="J8097" s="4" t="s">
        <v>234</v>
      </c>
      <c r="K8097" s="4" t="s">
        <v>233</v>
      </c>
      <c r="L8097" s="4">
        <v>98115</v>
      </c>
      <c r="M8097" s="4" t="s">
        <v>9</v>
      </c>
      <c r="N8097" s="4" t="s">
        <v>4032</v>
      </c>
      <c r="O8097" s="4" t="s">
        <v>13</v>
      </c>
      <c r="P8097" s="4" t="s">
        <v>24</v>
      </c>
      <c r="Q8097" s="4" t="s">
        <v>4031</v>
      </c>
      <c r="R8097" s="4">
        <v>12.96</v>
      </c>
      <c r="S8097" s="4">
        <v>2</v>
      </c>
      <c r="T8097" s="4">
        <v>0</v>
      </c>
      <c r="U8097" s="4">
        <v>6.2207999999999997</v>
      </c>
      <c r="V8097" s="4" t="str">
        <f>INDEX(Regional_Lookup!$B$2:$B$5,MATCH('Sample - Superstore'!M8097,Regional_Lookup!$A$2:$A$5,0))</f>
        <v>James Chen</v>
      </c>
      <c r="W8097" s="4">
        <f>INDEX(Regional_Lookup!$C$2:$C$5, MATCH('Sample - Superstore'!M8097,Regional_Lookup!$A$2:$A$5, 0))</f>
        <v>0.18</v>
      </c>
      <c r="X8097" s="4">
        <f>U8097/R8097</f>
        <v>0.47999999999999993</v>
      </c>
      <c r="Y8097" s="4" t="str">
        <f>IF(X8097&gt;=W8097, "Yes", "No")</f>
        <v>Yes</v>
      </c>
      <c r="Z8097" s="4">
        <f>D8097-C8097</f>
        <v>5</v>
      </c>
      <c r="AA8097" s="4" t="str" cm="1">
        <f t="array" ref="AA8097">_xlfn.IFS(Z8097&lt;=2,"Fast",Z8097&gt;5, "Slow", AND(Z8097&gt;=3,Z8097&lt;=5),"Standard")</f>
        <v>Standard</v>
      </c>
    </row>
    <row r="8098" spans="1:27" x14ac:dyDescent="0.2">
      <c r="A8098" s="4">
        <v>8097</v>
      </c>
      <c r="B8098" s="4" t="s">
        <v>4850</v>
      </c>
      <c r="C8098" s="5">
        <v>42943</v>
      </c>
      <c r="D8098" s="5">
        <v>42948</v>
      </c>
      <c r="E8098" s="4" t="s">
        <v>21</v>
      </c>
      <c r="F8098" s="4" t="s">
        <v>1006</v>
      </c>
      <c r="G8098" s="4" t="s">
        <v>1005</v>
      </c>
      <c r="H8098" s="4" t="s">
        <v>18</v>
      </c>
      <c r="I8098" s="4" t="s">
        <v>17</v>
      </c>
      <c r="J8098" s="4" t="s">
        <v>234</v>
      </c>
      <c r="K8098" s="4" t="s">
        <v>233</v>
      </c>
      <c r="L8098" s="4">
        <v>98115</v>
      </c>
      <c r="M8098" s="4" t="s">
        <v>9</v>
      </c>
      <c r="N8098" s="4" t="s">
        <v>4849</v>
      </c>
      <c r="O8098" s="4" t="s">
        <v>33</v>
      </c>
      <c r="P8098" s="4" t="s">
        <v>55</v>
      </c>
      <c r="Q8098" s="4" t="s">
        <v>4848</v>
      </c>
      <c r="R8098" s="4">
        <v>234.95</v>
      </c>
      <c r="S8098" s="4">
        <v>5</v>
      </c>
      <c r="T8098" s="4">
        <v>0</v>
      </c>
      <c r="U8098" s="4">
        <v>32.893000000000001</v>
      </c>
      <c r="V8098" s="4" t="str">
        <f>INDEX(Regional_Lookup!$B$2:$B$5,MATCH('Sample - Superstore'!M8098,Regional_Lookup!$A$2:$A$5,0))</f>
        <v>James Chen</v>
      </c>
      <c r="W8098" s="4">
        <f>INDEX(Regional_Lookup!$C$2:$C$5, MATCH('Sample - Superstore'!M8098,Regional_Lookup!$A$2:$A$5, 0))</f>
        <v>0.18</v>
      </c>
      <c r="X8098" s="4">
        <f>U8098/R8098</f>
        <v>0.14000000000000001</v>
      </c>
      <c r="Y8098" s="4" t="str">
        <f>IF(X8098&gt;=W8098, "Yes", "No")</f>
        <v>No</v>
      </c>
      <c r="Z8098" s="4">
        <f>D8098-C8098</f>
        <v>5</v>
      </c>
      <c r="AA8098" s="4" t="str" cm="1">
        <f t="array" ref="AA8098">_xlfn.IFS(Z8098&lt;=2,"Fast",Z8098&gt;5, "Slow", AND(Z8098&gt;=3,Z8098&lt;=5),"Standard")</f>
        <v>Standard</v>
      </c>
    </row>
    <row r="8099" spans="1:27" x14ac:dyDescent="0.2">
      <c r="A8099" s="4">
        <v>8098</v>
      </c>
      <c r="B8099" s="4" t="s">
        <v>4845</v>
      </c>
      <c r="C8099" s="5">
        <v>43097</v>
      </c>
      <c r="D8099" s="5">
        <v>43101</v>
      </c>
      <c r="E8099" s="4" t="s">
        <v>29</v>
      </c>
      <c r="F8099" s="4" t="s">
        <v>3874</v>
      </c>
      <c r="G8099" s="4" t="s">
        <v>3873</v>
      </c>
      <c r="H8099" s="4" t="s">
        <v>18</v>
      </c>
      <c r="I8099" s="4" t="s">
        <v>17</v>
      </c>
      <c r="J8099" s="4" t="s">
        <v>2400</v>
      </c>
      <c r="K8099" s="4" t="s">
        <v>2299</v>
      </c>
      <c r="L8099" s="4">
        <v>87105</v>
      </c>
      <c r="M8099" s="4" t="s">
        <v>9</v>
      </c>
      <c r="N8099" s="4" t="s">
        <v>4847</v>
      </c>
      <c r="O8099" s="4" t="s">
        <v>13</v>
      </c>
      <c r="P8099" s="4" t="s">
        <v>231</v>
      </c>
      <c r="Q8099" s="4" t="s">
        <v>4846</v>
      </c>
      <c r="R8099" s="4">
        <v>118.25</v>
      </c>
      <c r="S8099" s="4">
        <v>5</v>
      </c>
      <c r="T8099" s="4">
        <v>0</v>
      </c>
      <c r="U8099" s="4">
        <v>34.292499999999997</v>
      </c>
      <c r="V8099" s="4" t="str">
        <f>INDEX(Regional_Lookup!$B$2:$B$5,MATCH('Sample - Superstore'!M8099,Regional_Lookup!$A$2:$A$5,0))</f>
        <v>James Chen</v>
      </c>
      <c r="W8099" s="4">
        <f>INDEX(Regional_Lookup!$C$2:$C$5, MATCH('Sample - Superstore'!M8099,Regional_Lookup!$A$2:$A$5, 0))</f>
        <v>0.18</v>
      </c>
      <c r="X8099" s="4">
        <f>U8099/R8099</f>
        <v>0.28999999999999998</v>
      </c>
      <c r="Y8099" s="4" t="str">
        <f>IF(X8099&gt;=W8099, "Yes", "No")</f>
        <v>Yes</v>
      </c>
      <c r="Z8099" s="4">
        <f>D8099-C8099</f>
        <v>4</v>
      </c>
      <c r="AA8099" s="4" t="str" cm="1">
        <f t="array" ref="AA8099">_xlfn.IFS(Z8099&lt;=2,"Fast",Z8099&gt;5, "Slow", AND(Z8099&gt;=3,Z8099&lt;=5),"Standard")</f>
        <v>Standard</v>
      </c>
    </row>
    <row r="8100" spans="1:27" x14ac:dyDescent="0.2">
      <c r="A8100" s="4">
        <v>8099</v>
      </c>
      <c r="B8100" s="4" t="s">
        <v>4845</v>
      </c>
      <c r="C8100" s="5">
        <v>43097</v>
      </c>
      <c r="D8100" s="5">
        <v>43101</v>
      </c>
      <c r="E8100" s="4" t="s">
        <v>29</v>
      </c>
      <c r="F8100" s="4" t="s">
        <v>3874</v>
      </c>
      <c r="G8100" s="4" t="s">
        <v>3873</v>
      </c>
      <c r="H8100" s="4" t="s">
        <v>18</v>
      </c>
      <c r="I8100" s="4" t="s">
        <v>17</v>
      </c>
      <c r="J8100" s="4" t="s">
        <v>2400</v>
      </c>
      <c r="K8100" s="4" t="s">
        <v>2299</v>
      </c>
      <c r="L8100" s="4">
        <v>87105</v>
      </c>
      <c r="M8100" s="4" t="s">
        <v>9</v>
      </c>
      <c r="N8100" s="4" t="s">
        <v>4844</v>
      </c>
      <c r="O8100" s="4" t="s">
        <v>13</v>
      </c>
      <c r="P8100" s="4" t="s">
        <v>24</v>
      </c>
      <c r="Q8100" s="4" t="s">
        <v>4843</v>
      </c>
      <c r="R8100" s="4">
        <v>4.28</v>
      </c>
      <c r="S8100" s="4">
        <v>1</v>
      </c>
      <c r="T8100" s="4">
        <v>0</v>
      </c>
      <c r="U8100" s="4">
        <v>1.9259999999999999</v>
      </c>
      <c r="V8100" s="4" t="str">
        <f>INDEX(Regional_Lookup!$B$2:$B$5,MATCH('Sample - Superstore'!M8100,Regional_Lookup!$A$2:$A$5,0))</f>
        <v>James Chen</v>
      </c>
      <c r="W8100" s="4">
        <f>INDEX(Regional_Lookup!$C$2:$C$5, MATCH('Sample - Superstore'!M8100,Regional_Lookup!$A$2:$A$5, 0))</f>
        <v>0.18</v>
      </c>
      <c r="X8100" s="4">
        <f>U8100/R8100</f>
        <v>0.44999999999999996</v>
      </c>
      <c r="Y8100" s="4" t="str">
        <f>IF(X8100&gt;=W8100, "Yes", "No")</f>
        <v>Yes</v>
      </c>
      <c r="Z8100" s="4">
        <f>D8100-C8100</f>
        <v>4</v>
      </c>
      <c r="AA8100" s="4" t="str" cm="1">
        <f t="array" ref="AA8100">_xlfn.IFS(Z8100&lt;=2,"Fast",Z8100&gt;5, "Slow", AND(Z8100&gt;=3,Z8100&lt;=5),"Standard")</f>
        <v>Standard</v>
      </c>
    </row>
    <row r="8101" spans="1:27" x14ac:dyDescent="0.2">
      <c r="A8101" s="4">
        <v>8100</v>
      </c>
      <c r="B8101" s="4" t="s">
        <v>4842</v>
      </c>
      <c r="C8101" s="5">
        <v>42439</v>
      </c>
      <c r="D8101" s="5">
        <v>42442</v>
      </c>
      <c r="E8101" s="4" t="s">
        <v>89</v>
      </c>
      <c r="F8101" s="4" t="s">
        <v>2764</v>
      </c>
      <c r="G8101" s="4" t="s">
        <v>2763</v>
      </c>
      <c r="H8101" s="4" t="s">
        <v>102</v>
      </c>
      <c r="I8101" s="4" t="s">
        <v>17</v>
      </c>
      <c r="J8101" s="4" t="s">
        <v>59</v>
      </c>
      <c r="K8101" s="4" t="s">
        <v>15</v>
      </c>
      <c r="L8101" s="4">
        <v>90045</v>
      </c>
      <c r="M8101" s="4" t="s">
        <v>9</v>
      </c>
      <c r="N8101" s="4" t="s">
        <v>3407</v>
      </c>
      <c r="O8101" s="4" t="s">
        <v>33</v>
      </c>
      <c r="P8101" s="4" t="s">
        <v>55</v>
      </c>
      <c r="Q8101" s="4" t="s">
        <v>3406</v>
      </c>
      <c r="R8101" s="4">
        <v>26.85</v>
      </c>
      <c r="S8101" s="4">
        <v>3</v>
      </c>
      <c r="T8101" s="4">
        <v>0</v>
      </c>
      <c r="U8101" s="4">
        <v>5.1014999999999997</v>
      </c>
      <c r="V8101" s="4" t="str">
        <f>INDEX(Regional_Lookup!$B$2:$B$5,MATCH('Sample - Superstore'!M8101,Regional_Lookup!$A$2:$A$5,0))</f>
        <v>James Chen</v>
      </c>
      <c r="W8101" s="4">
        <f>INDEX(Regional_Lookup!$C$2:$C$5, MATCH('Sample - Superstore'!M8101,Regional_Lookup!$A$2:$A$5, 0))</f>
        <v>0.18</v>
      </c>
      <c r="X8101" s="4">
        <f>U8101/R8101</f>
        <v>0.18999999999999997</v>
      </c>
      <c r="Y8101" s="4" t="str">
        <f>IF(X8101&gt;=W8101, "Yes", "No")</f>
        <v>Yes</v>
      </c>
      <c r="Z8101" s="4">
        <f>D8101-C8101</f>
        <v>3</v>
      </c>
      <c r="AA8101" s="4" t="str" cm="1">
        <f t="array" ref="AA8101">_xlfn.IFS(Z8101&lt;=2,"Fast",Z8101&gt;5, "Slow", AND(Z8101&gt;=3,Z8101&lt;=5),"Standard")</f>
        <v>Standard</v>
      </c>
    </row>
    <row r="8102" spans="1:27" x14ac:dyDescent="0.2">
      <c r="A8102" s="4">
        <v>8101</v>
      </c>
      <c r="B8102" s="4" t="s">
        <v>4842</v>
      </c>
      <c r="C8102" s="5">
        <v>42439</v>
      </c>
      <c r="D8102" s="5">
        <v>42442</v>
      </c>
      <c r="E8102" s="4" t="s">
        <v>89</v>
      </c>
      <c r="F8102" s="4" t="s">
        <v>2764</v>
      </c>
      <c r="G8102" s="4" t="s">
        <v>2763</v>
      </c>
      <c r="H8102" s="4" t="s">
        <v>102</v>
      </c>
      <c r="I8102" s="4" t="s">
        <v>17</v>
      </c>
      <c r="J8102" s="4" t="s">
        <v>59</v>
      </c>
      <c r="K8102" s="4" t="s">
        <v>15</v>
      </c>
      <c r="L8102" s="4">
        <v>90045</v>
      </c>
      <c r="M8102" s="4" t="s">
        <v>9</v>
      </c>
      <c r="N8102" s="4" t="s">
        <v>2677</v>
      </c>
      <c r="O8102" s="4" t="s">
        <v>33</v>
      </c>
      <c r="P8102" s="4" t="s">
        <v>1500</v>
      </c>
      <c r="Q8102" s="4" t="s">
        <v>2676</v>
      </c>
      <c r="R8102" s="4">
        <v>3357.6</v>
      </c>
      <c r="S8102" s="4">
        <v>3</v>
      </c>
      <c r="T8102" s="4">
        <v>0.2</v>
      </c>
      <c r="U8102" s="4">
        <v>377.73</v>
      </c>
      <c r="V8102" s="4" t="str">
        <f>INDEX(Regional_Lookup!$B$2:$B$5,MATCH('Sample - Superstore'!M8102,Regional_Lookup!$A$2:$A$5,0))</f>
        <v>James Chen</v>
      </c>
      <c r="W8102" s="4">
        <f>INDEX(Regional_Lookup!$C$2:$C$5, MATCH('Sample - Superstore'!M8102,Regional_Lookup!$A$2:$A$5, 0))</f>
        <v>0.18</v>
      </c>
      <c r="X8102" s="4">
        <f>U8102/R8102</f>
        <v>0.1125</v>
      </c>
      <c r="Y8102" s="4" t="str">
        <f>IF(X8102&gt;=W8102, "Yes", "No")</f>
        <v>No</v>
      </c>
      <c r="Z8102" s="4">
        <f>D8102-C8102</f>
        <v>3</v>
      </c>
      <c r="AA8102" s="4" t="str" cm="1">
        <f t="array" ref="AA8102">_xlfn.IFS(Z8102&lt;=2,"Fast",Z8102&gt;5, "Slow", AND(Z8102&gt;=3,Z8102&lt;=5),"Standard")</f>
        <v>Standard</v>
      </c>
    </row>
    <row r="8103" spans="1:27" x14ac:dyDescent="0.2">
      <c r="A8103" s="4">
        <v>8102</v>
      </c>
      <c r="B8103" s="4" t="s">
        <v>4837</v>
      </c>
      <c r="C8103" s="5">
        <v>42146</v>
      </c>
      <c r="D8103" s="5">
        <v>42150</v>
      </c>
      <c r="E8103" s="4" t="s">
        <v>29</v>
      </c>
      <c r="F8103" s="4" t="s">
        <v>1478</v>
      </c>
      <c r="G8103" s="4" t="s">
        <v>1477</v>
      </c>
      <c r="H8103" s="4" t="s">
        <v>18</v>
      </c>
      <c r="I8103" s="4" t="s">
        <v>17</v>
      </c>
      <c r="J8103" s="4" t="s">
        <v>59</v>
      </c>
      <c r="K8103" s="4" t="s">
        <v>15</v>
      </c>
      <c r="L8103" s="4">
        <v>90045</v>
      </c>
      <c r="M8103" s="4" t="s">
        <v>9</v>
      </c>
      <c r="N8103" s="4" t="s">
        <v>84</v>
      </c>
      <c r="O8103" s="4" t="s">
        <v>13</v>
      </c>
      <c r="P8103" s="4" t="s">
        <v>72</v>
      </c>
      <c r="Q8103" s="4" t="s">
        <v>83</v>
      </c>
      <c r="R8103" s="4">
        <v>8.26</v>
      </c>
      <c r="S8103" s="4">
        <v>2</v>
      </c>
      <c r="T8103" s="4">
        <v>0</v>
      </c>
      <c r="U8103" s="4">
        <v>3.7995999999999999</v>
      </c>
      <c r="V8103" s="4" t="str">
        <f>INDEX(Regional_Lookup!$B$2:$B$5,MATCH('Sample - Superstore'!M8103,Regional_Lookup!$A$2:$A$5,0))</f>
        <v>James Chen</v>
      </c>
      <c r="W8103" s="4">
        <f>INDEX(Regional_Lookup!$C$2:$C$5, MATCH('Sample - Superstore'!M8103,Regional_Lookup!$A$2:$A$5, 0))</f>
        <v>0.18</v>
      </c>
      <c r="X8103" s="4">
        <f>U8103/R8103</f>
        <v>0.46</v>
      </c>
      <c r="Y8103" s="4" t="str">
        <f>IF(X8103&gt;=W8103, "Yes", "No")</f>
        <v>Yes</v>
      </c>
      <c r="Z8103" s="4">
        <f>D8103-C8103</f>
        <v>4</v>
      </c>
      <c r="AA8103" s="4" t="str" cm="1">
        <f t="array" ref="AA8103">_xlfn.IFS(Z8103&lt;=2,"Fast",Z8103&gt;5, "Slow", AND(Z8103&gt;=3,Z8103&lt;=5),"Standard")</f>
        <v>Standard</v>
      </c>
    </row>
    <row r="8104" spans="1:27" x14ac:dyDescent="0.2">
      <c r="A8104" s="4">
        <v>8103</v>
      </c>
      <c r="B8104" s="4" t="s">
        <v>4837</v>
      </c>
      <c r="C8104" s="5">
        <v>42146</v>
      </c>
      <c r="D8104" s="5">
        <v>42150</v>
      </c>
      <c r="E8104" s="4" t="s">
        <v>29</v>
      </c>
      <c r="F8104" s="4" t="s">
        <v>1478</v>
      </c>
      <c r="G8104" s="4" t="s">
        <v>1477</v>
      </c>
      <c r="H8104" s="4" t="s">
        <v>18</v>
      </c>
      <c r="I8104" s="4" t="s">
        <v>17</v>
      </c>
      <c r="J8104" s="4" t="s">
        <v>59</v>
      </c>
      <c r="K8104" s="4" t="s">
        <v>15</v>
      </c>
      <c r="L8104" s="4">
        <v>90045</v>
      </c>
      <c r="M8104" s="4" t="s">
        <v>9</v>
      </c>
      <c r="N8104" s="4" t="s">
        <v>4841</v>
      </c>
      <c r="O8104" s="4" t="s">
        <v>33</v>
      </c>
      <c r="P8104" s="4" t="s">
        <v>1500</v>
      </c>
      <c r="Q8104" s="4" t="s">
        <v>4840</v>
      </c>
      <c r="R8104" s="4">
        <v>2973.32</v>
      </c>
      <c r="S8104" s="4">
        <v>7</v>
      </c>
      <c r="T8104" s="4">
        <v>0.2</v>
      </c>
      <c r="U8104" s="4">
        <v>334.49849999999998</v>
      </c>
      <c r="V8104" s="4" t="str">
        <f>INDEX(Regional_Lookup!$B$2:$B$5,MATCH('Sample - Superstore'!M8104,Regional_Lookup!$A$2:$A$5,0))</f>
        <v>James Chen</v>
      </c>
      <c r="W8104" s="4">
        <f>INDEX(Regional_Lookup!$C$2:$C$5, MATCH('Sample - Superstore'!M8104,Regional_Lookup!$A$2:$A$5, 0))</f>
        <v>0.18</v>
      </c>
      <c r="X8104" s="4">
        <f>U8104/R8104</f>
        <v>0.11249999999999999</v>
      </c>
      <c r="Y8104" s="4" t="str">
        <f>IF(X8104&gt;=W8104, "Yes", "No")</f>
        <v>No</v>
      </c>
      <c r="Z8104" s="4">
        <f>D8104-C8104</f>
        <v>4</v>
      </c>
      <c r="AA8104" s="4" t="str" cm="1">
        <f t="array" ref="AA8104">_xlfn.IFS(Z8104&lt;=2,"Fast",Z8104&gt;5, "Slow", AND(Z8104&gt;=3,Z8104&lt;=5),"Standard")</f>
        <v>Standard</v>
      </c>
    </row>
    <row r="8105" spans="1:27" x14ac:dyDescent="0.2">
      <c r="A8105" s="4">
        <v>8104</v>
      </c>
      <c r="B8105" s="4" t="s">
        <v>4837</v>
      </c>
      <c r="C8105" s="5">
        <v>42146</v>
      </c>
      <c r="D8105" s="5">
        <v>42150</v>
      </c>
      <c r="E8105" s="4" t="s">
        <v>29</v>
      </c>
      <c r="F8105" s="4" t="s">
        <v>1478</v>
      </c>
      <c r="G8105" s="4" t="s">
        <v>1477</v>
      </c>
      <c r="H8105" s="4" t="s">
        <v>18</v>
      </c>
      <c r="I8105" s="4" t="s">
        <v>17</v>
      </c>
      <c r="J8105" s="4" t="s">
        <v>59</v>
      </c>
      <c r="K8105" s="4" t="s">
        <v>15</v>
      </c>
      <c r="L8105" s="4">
        <v>90045</v>
      </c>
      <c r="M8105" s="4" t="s">
        <v>9</v>
      </c>
      <c r="N8105" s="4" t="s">
        <v>4839</v>
      </c>
      <c r="O8105" s="4" t="s">
        <v>13</v>
      </c>
      <c r="P8105" s="4" t="s">
        <v>231</v>
      </c>
      <c r="Q8105" s="4" t="s">
        <v>4838</v>
      </c>
      <c r="R8105" s="4">
        <v>104.79</v>
      </c>
      <c r="S8105" s="4">
        <v>7</v>
      </c>
      <c r="T8105" s="4">
        <v>0</v>
      </c>
      <c r="U8105" s="4">
        <v>29.341200000000001</v>
      </c>
      <c r="V8105" s="4" t="str">
        <f>INDEX(Regional_Lookup!$B$2:$B$5,MATCH('Sample - Superstore'!M8105,Regional_Lookup!$A$2:$A$5,0))</f>
        <v>James Chen</v>
      </c>
      <c r="W8105" s="4">
        <f>INDEX(Regional_Lookup!$C$2:$C$5, MATCH('Sample - Superstore'!M8105,Regional_Lookup!$A$2:$A$5, 0))</f>
        <v>0.18</v>
      </c>
      <c r="X8105" s="4">
        <f>U8105/R8105</f>
        <v>0.27999999999999997</v>
      </c>
      <c r="Y8105" s="4" t="str">
        <f>IF(X8105&gt;=W8105, "Yes", "No")</f>
        <v>Yes</v>
      </c>
      <c r="Z8105" s="4">
        <f>D8105-C8105</f>
        <v>4</v>
      </c>
      <c r="AA8105" s="4" t="str" cm="1">
        <f t="array" ref="AA8105">_xlfn.IFS(Z8105&lt;=2,"Fast",Z8105&gt;5, "Slow", AND(Z8105&gt;=3,Z8105&lt;=5),"Standard")</f>
        <v>Standard</v>
      </c>
    </row>
    <row r="8106" spans="1:27" x14ac:dyDescent="0.2">
      <c r="A8106" s="4">
        <v>8105</v>
      </c>
      <c r="B8106" s="4" t="s">
        <v>4837</v>
      </c>
      <c r="C8106" s="5">
        <v>42146</v>
      </c>
      <c r="D8106" s="5">
        <v>42150</v>
      </c>
      <c r="E8106" s="4" t="s">
        <v>29</v>
      </c>
      <c r="F8106" s="4" t="s">
        <v>1478</v>
      </c>
      <c r="G8106" s="4" t="s">
        <v>1477</v>
      </c>
      <c r="H8106" s="4" t="s">
        <v>18</v>
      </c>
      <c r="I8106" s="4" t="s">
        <v>17</v>
      </c>
      <c r="J8106" s="4" t="s">
        <v>59</v>
      </c>
      <c r="K8106" s="4" t="s">
        <v>15</v>
      </c>
      <c r="L8106" s="4">
        <v>90045</v>
      </c>
      <c r="M8106" s="4" t="s">
        <v>9</v>
      </c>
      <c r="N8106" s="4" t="s">
        <v>34</v>
      </c>
      <c r="O8106" s="4" t="s">
        <v>33</v>
      </c>
      <c r="P8106" s="4" t="s">
        <v>32</v>
      </c>
      <c r="Q8106" s="4" t="s">
        <v>31</v>
      </c>
      <c r="R8106" s="4">
        <v>775.72799999999995</v>
      </c>
      <c r="S8106" s="4">
        <v>6</v>
      </c>
      <c r="T8106" s="4">
        <v>0.2</v>
      </c>
      <c r="U8106" s="4">
        <v>58.179600000000001</v>
      </c>
      <c r="V8106" s="4" t="str">
        <f>INDEX(Regional_Lookup!$B$2:$B$5,MATCH('Sample - Superstore'!M8106,Regional_Lookup!$A$2:$A$5,0))</f>
        <v>James Chen</v>
      </c>
      <c r="W8106" s="4">
        <f>INDEX(Regional_Lookup!$C$2:$C$5, MATCH('Sample - Superstore'!M8106,Regional_Lookup!$A$2:$A$5, 0))</f>
        <v>0.18</v>
      </c>
      <c r="X8106" s="4">
        <f>U8106/R8106</f>
        <v>7.5000000000000011E-2</v>
      </c>
      <c r="Y8106" s="4" t="str">
        <f>IF(X8106&gt;=W8106, "Yes", "No")</f>
        <v>No</v>
      </c>
      <c r="Z8106" s="4">
        <f>D8106-C8106</f>
        <v>4</v>
      </c>
      <c r="AA8106" s="4" t="str" cm="1">
        <f t="array" ref="AA8106">_xlfn.IFS(Z8106&lt;=2,"Fast",Z8106&gt;5, "Slow", AND(Z8106&gt;=3,Z8106&lt;=5),"Standard")</f>
        <v>Standard</v>
      </c>
    </row>
    <row r="8107" spans="1:27" x14ac:dyDescent="0.2">
      <c r="A8107" s="4">
        <v>8106</v>
      </c>
      <c r="B8107" s="4" t="s">
        <v>4834</v>
      </c>
      <c r="C8107" s="5">
        <v>42783</v>
      </c>
      <c r="D8107" s="5">
        <v>42785</v>
      </c>
      <c r="E8107" s="4" t="s">
        <v>89</v>
      </c>
      <c r="F8107" s="4" t="s">
        <v>4833</v>
      </c>
      <c r="G8107" s="4" t="s">
        <v>4832</v>
      </c>
      <c r="H8107" s="4" t="s">
        <v>102</v>
      </c>
      <c r="I8107" s="4" t="s">
        <v>17</v>
      </c>
      <c r="J8107" s="4" t="s">
        <v>124</v>
      </c>
      <c r="K8107" s="4" t="s">
        <v>123</v>
      </c>
      <c r="L8107" s="4">
        <v>77041</v>
      </c>
      <c r="M8107" s="4" t="s">
        <v>3</v>
      </c>
      <c r="N8107" s="4" t="s">
        <v>4836</v>
      </c>
      <c r="O8107" s="4" t="s">
        <v>37</v>
      </c>
      <c r="P8107" s="4" t="s">
        <v>165</v>
      </c>
      <c r="Q8107" s="4" t="s">
        <v>4835</v>
      </c>
      <c r="R8107" s="4">
        <v>89.066400000000002</v>
      </c>
      <c r="S8107" s="4">
        <v>1</v>
      </c>
      <c r="T8107" s="4">
        <v>0.32</v>
      </c>
      <c r="U8107" s="4">
        <v>-17.0274</v>
      </c>
      <c r="V8107" s="4" t="str">
        <f>INDEX(Regional_Lookup!$B$2:$B$5,MATCH('Sample - Superstore'!M8107,Regional_Lookup!$A$2:$A$5,0))</f>
        <v>David Johnson</v>
      </c>
      <c r="W8107" s="4">
        <f>INDEX(Regional_Lookup!$C$2:$C$5, MATCH('Sample - Superstore'!M8107,Regional_Lookup!$A$2:$A$5, 0))</f>
        <v>0.14000000000000001</v>
      </c>
      <c r="X8107" s="4">
        <f>U8107/R8107</f>
        <v>-0.19117647058823528</v>
      </c>
      <c r="Y8107" s="4" t="str">
        <f>IF(X8107&gt;=W8107, "Yes", "No")</f>
        <v>No</v>
      </c>
      <c r="Z8107" s="4">
        <f>D8107-C8107</f>
        <v>2</v>
      </c>
      <c r="AA8107" s="4" t="str" cm="1">
        <f t="array" ref="AA8107">_xlfn.IFS(Z8107&lt;=2,"Fast",Z8107&gt;5, "Slow", AND(Z8107&gt;=3,Z8107&lt;=5),"Standard")</f>
        <v>Fast</v>
      </c>
    </row>
    <row r="8108" spans="1:27" x14ac:dyDescent="0.2">
      <c r="A8108" s="4">
        <v>8107</v>
      </c>
      <c r="B8108" s="4" t="s">
        <v>4834</v>
      </c>
      <c r="C8108" s="5">
        <v>42783</v>
      </c>
      <c r="D8108" s="5">
        <v>42785</v>
      </c>
      <c r="E8108" s="4" t="s">
        <v>89</v>
      </c>
      <c r="F8108" s="4" t="s">
        <v>4833</v>
      </c>
      <c r="G8108" s="4" t="s">
        <v>4832</v>
      </c>
      <c r="H8108" s="4" t="s">
        <v>102</v>
      </c>
      <c r="I8108" s="4" t="s">
        <v>17</v>
      </c>
      <c r="J8108" s="4" t="s">
        <v>124</v>
      </c>
      <c r="K8108" s="4" t="s">
        <v>123</v>
      </c>
      <c r="L8108" s="4">
        <v>77041</v>
      </c>
      <c r="M8108" s="4" t="s">
        <v>3</v>
      </c>
      <c r="N8108" s="4" t="s">
        <v>2399</v>
      </c>
      <c r="O8108" s="4" t="s">
        <v>13</v>
      </c>
      <c r="P8108" s="4" t="s">
        <v>116</v>
      </c>
      <c r="Q8108" s="4" t="s">
        <v>2398</v>
      </c>
      <c r="R8108" s="4">
        <v>175.44</v>
      </c>
      <c r="S8108" s="4">
        <v>6</v>
      </c>
      <c r="T8108" s="4">
        <v>0.2</v>
      </c>
      <c r="U8108" s="4">
        <v>52.631999999999998</v>
      </c>
      <c r="V8108" s="4" t="str">
        <f>INDEX(Regional_Lookup!$B$2:$B$5,MATCH('Sample - Superstore'!M8108,Regional_Lookup!$A$2:$A$5,0))</f>
        <v>David Johnson</v>
      </c>
      <c r="W8108" s="4">
        <f>INDEX(Regional_Lookup!$C$2:$C$5, MATCH('Sample - Superstore'!M8108,Regional_Lookup!$A$2:$A$5, 0))</f>
        <v>0.14000000000000001</v>
      </c>
      <c r="X8108" s="4">
        <f>U8108/R8108</f>
        <v>0.3</v>
      </c>
      <c r="Y8108" s="4" t="str">
        <f>IF(X8108&gt;=W8108, "Yes", "No")</f>
        <v>Yes</v>
      </c>
      <c r="Z8108" s="4">
        <f>D8108-C8108</f>
        <v>2</v>
      </c>
      <c r="AA8108" s="4" t="str" cm="1">
        <f t="array" ref="AA8108">_xlfn.IFS(Z8108&lt;=2,"Fast",Z8108&gt;5, "Slow", AND(Z8108&gt;=3,Z8108&lt;=5),"Standard")</f>
        <v>Fast</v>
      </c>
    </row>
    <row r="8109" spans="1:27" x14ac:dyDescent="0.2">
      <c r="A8109" s="4">
        <v>8108</v>
      </c>
      <c r="B8109" s="4" t="s">
        <v>4834</v>
      </c>
      <c r="C8109" s="5">
        <v>42783</v>
      </c>
      <c r="D8109" s="5">
        <v>42785</v>
      </c>
      <c r="E8109" s="4" t="s">
        <v>89</v>
      </c>
      <c r="F8109" s="4" t="s">
        <v>4833</v>
      </c>
      <c r="G8109" s="4" t="s">
        <v>4832</v>
      </c>
      <c r="H8109" s="4" t="s">
        <v>102</v>
      </c>
      <c r="I8109" s="4" t="s">
        <v>17</v>
      </c>
      <c r="J8109" s="4" t="s">
        <v>124</v>
      </c>
      <c r="K8109" s="4" t="s">
        <v>123</v>
      </c>
      <c r="L8109" s="4">
        <v>77041</v>
      </c>
      <c r="M8109" s="4" t="s">
        <v>3</v>
      </c>
      <c r="N8109" s="4" t="s">
        <v>4831</v>
      </c>
      <c r="O8109" s="4" t="s">
        <v>33</v>
      </c>
      <c r="P8109" s="4" t="s">
        <v>32</v>
      </c>
      <c r="Q8109" s="4" t="s">
        <v>4830</v>
      </c>
      <c r="R8109" s="4">
        <v>438.33600000000001</v>
      </c>
      <c r="S8109" s="4">
        <v>4</v>
      </c>
      <c r="T8109" s="4">
        <v>0.2</v>
      </c>
      <c r="U8109" s="4">
        <v>-87.667199999999994</v>
      </c>
      <c r="V8109" s="4" t="str">
        <f>INDEX(Regional_Lookup!$B$2:$B$5,MATCH('Sample - Superstore'!M8109,Regional_Lookup!$A$2:$A$5,0))</f>
        <v>David Johnson</v>
      </c>
      <c r="W8109" s="4">
        <f>INDEX(Regional_Lookup!$C$2:$C$5, MATCH('Sample - Superstore'!M8109,Regional_Lookup!$A$2:$A$5, 0))</f>
        <v>0.14000000000000001</v>
      </c>
      <c r="X8109" s="4">
        <f>U8109/R8109</f>
        <v>-0.19999999999999998</v>
      </c>
      <c r="Y8109" s="4" t="str">
        <f>IF(X8109&gt;=W8109, "Yes", "No")</f>
        <v>No</v>
      </c>
      <c r="Z8109" s="4">
        <f>D8109-C8109</f>
        <v>2</v>
      </c>
      <c r="AA8109" s="4" t="str" cm="1">
        <f t="array" ref="AA8109">_xlfn.IFS(Z8109&lt;=2,"Fast",Z8109&gt;5, "Slow", AND(Z8109&gt;=3,Z8109&lt;=5),"Standard")</f>
        <v>Fast</v>
      </c>
    </row>
    <row r="8110" spans="1:27" x14ac:dyDescent="0.2">
      <c r="A8110" s="4">
        <v>8109</v>
      </c>
      <c r="B8110" s="4" t="s">
        <v>4829</v>
      </c>
      <c r="C8110" s="5">
        <v>43077</v>
      </c>
      <c r="D8110" s="5">
        <v>43084</v>
      </c>
      <c r="E8110" s="4" t="s">
        <v>29</v>
      </c>
      <c r="F8110" s="4" t="s">
        <v>1389</v>
      </c>
      <c r="G8110" s="4" t="s">
        <v>1388</v>
      </c>
      <c r="H8110" s="4" t="s">
        <v>18</v>
      </c>
      <c r="I8110" s="4" t="s">
        <v>17</v>
      </c>
      <c r="J8110" s="4" t="s">
        <v>159</v>
      </c>
      <c r="K8110" s="4" t="s">
        <v>158</v>
      </c>
      <c r="L8110" s="4">
        <v>19140</v>
      </c>
      <c r="M8110" s="4" t="s">
        <v>5</v>
      </c>
      <c r="N8110" s="4" t="s">
        <v>750</v>
      </c>
      <c r="O8110" s="4" t="s">
        <v>37</v>
      </c>
      <c r="P8110" s="4" t="s">
        <v>221</v>
      </c>
      <c r="Q8110" s="4" t="s">
        <v>749</v>
      </c>
      <c r="R8110" s="4">
        <v>215.54400000000001</v>
      </c>
      <c r="S8110" s="4">
        <v>4</v>
      </c>
      <c r="T8110" s="4">
        <v>0.3</v>
      </c>
      <c r="U8110" s="4">
        <v>-58.504800000000003</v>
      </c>
      <c r="V8110" s="4" t="str">
        <f>INDEX(Regional_Lookup!$B$2:$B$5,MATCH('Sample - Superstore'!M8110,Regional_Lookup!$A$2:$A$5,0))</f>
        <v>Sarah Miller</v>
      </c>
      <c r="W8110" s="4">
        <f>INDEX(Regional_Lookup!$C$2:$C$5, MATCH('Sample - Superstore'!M8110,Regional_Lookup!$A$2:$A$5, 0))</f>
        <v>0.16</v>
      </c>
      <c r="X8110" s="4">
        <f>U8110/R8110</f>
        <v>-0.27142857142857141</v>
      </c>
      <c r="Y8110" s="4" t="str">
        <f>IF(X8110&gt;=W8110, "Yes", "No")</f>
        <v>No</v>
      </c>
      <c r="Z8110" s="4">
        <f>D8110-C8110</f>
        <v>7</v>
      </c>
      <c r="AA8110" s="4" t="str" cm="1">
        <f t="array" ref="AA8110">_xlfn.IFS(Z8110&lt;=2,"Fast",Z8110&gt;5, "Slow", AND(Z8110&gt;=3,Z8110&lt;=5),"Standard")</f>
        <v>Slow</v>
      </c>
    </row>
    <row r="8111" spans="1:27" x14ac:dyDescent="0.2">
      <c r="A8111" s="4">
        <v>8110</v>
      </c>
      <c r="B8111" s="4" t="s">
        <v>4827</v>
      </c>
      <c r="C8111" s="5">
        <v>43057</v>
      </c>
      <c r="D8111" s="5">
        <v>43062</v>
      </c>
      <c r="E8111" s="4" t="s">
        <v>29</v>
      </c>
      <c r="F8111" s="4" t="s">
        <v>4655</v>
      </c>
      <c r="G8111" s="4" t="s">
        <v>4654</v>
      </c>
      <c r="H8111" s="4" t="s">
        <v>18</v>
      </c>
      <c r="I8111" s="4" t="s">
        <v>17</v>
      </c>
      <c r="J8111" s="4" t="s">
        <v>319</v>
      </c>
      <c r="K8111" s="4" t="s">
        <v>318</v>
      </c>
      <c r="L8111" s="4">
        <v>60623</v>
      </c>
      <c r="M8111" s="4" t="s">
        <v>3</v>
      </c>
      <c r="N8111" s="4" t="s">
        <v>4828</v>
      </c>
      <c r="O8111" s="4" t="s">
        <v>13</v>
      </c>
      <c r="P8111" s="4" t="s">
        <v>121</v>
      </c>
      <c r="Q8111" s="4" t="s">
        <v>2429</v>
      </c>
      <c r="R8111" s="4">
        <v>55.584000000000003</v>
      </c>
      <c r="S8111" s="4">
        <v>6</v>
      </c>
      <c r="T8111" s="4">
        <v>0.2</v>
      </c>
      <c r="U8111" s="4">
        <v>20.844000000000001</v>
      </c>
      <c r="V8111" s="4" t="str">
        <f>INDEX(Regional_Lookup!$B$2:$B$5,MATCH('Sample - Superstore'!M8111,Regional_Lookup!$A$2:$A$5,0))</f>
        <v>David Johnson</v>
      </c>
      <c r="W8111" s="4">
        <f>INDEX(Regional_Lookup!$C$2:$C$5, MATCH('Sample - Superstore'!M8111,Regional_Lookup!$A$2:$A$5, 0))</f>
        <v>0.14000000000000001</v>
      </c>
      <c r="X8111" s="4">
        <f>U8111/R8111</f>
        <v>0.375</v>
      </c>
      <c r="Y8111" s="4" t="str">
        <f>IF(X8111&gt;=W8111, "Yes", "No")</f>
        <v>Yes</v>
      </c>
      <c r="Z8111" s="4">
        <f>D8111-C8111</f>
        <v>5</v>
      </c>
      <c r="AA8111" s="4" t="str" cm="1">
        <f t="array" ref="AA8111">_xlfn.IFS(Z8111&lt;=2,"Fast",Z8111&gt;5, "Slow", AND(Z8111&gt;=3,Z8111&lt;=5),"Standard")</f>
        <v>Standard</v>
      </c>
    </row>
    <row r="8112" spans="1:27" x14ac:dyDescent="0.2">
      <c r="A8112" s="4">
        <v>8111</v>
      </c>
      <c r="B8112" s="4" t="s">
        <v>4827</v>
      </c>
      <c r="C8112" s="5">
        <v>43057</v>
      </c>
      <c r="D8112" s="5">
        <v>43062</v>
      </c>
      <c r="E8112" s="4" t="s">
        <v>29</v>
      </c>
      <c r="F8112" s="4" t="s">
        <v>4655</v>
      </c>
      <c r="G8112" s="4" t="s">
        <v>4654</v>
      </c>
      <c r="H8112" s="4" t="s">
        <v>18</v>
      </c>
      <c r="I8112" s="4" t="s">
        <v>17</v>
      </c>
      <c r="J8112" s="4" t="s">
        <v>319</v>
      </c>
      <c r="K8112" s="4" t="s">
        <v>318</v>
      </c>
      <c r="L8112" s="4">
        <v>60623</v>
      </c>
      <c r="M8112" s="4" t="s">
        <v>3</v>
      </c>
      <c r="N8112" s="4" t="s">
        <v>2080</v>
      </c>
      <c r="O8112" s="4" t="s">
        <v>37</v>
      </c>
      <c r="P8112" s="4" t="s">
        <v>221</v>
      </c>
      <c r="Q8112" s="4" t="s">
        <v>2079</v>
      </c>
      <c r="R8112" s="4">
        <v>127.386</v>
      </c>
      <c r="S8112" s="4">
        <v>2</v>
      </c>
      <c r="T8112" s="4">
        <v>0.3</v>
      </c>
      <c r="U8112" s="4">
        <v>-25.4772</v>
      </c>
      <c r="V8112" s="4" t="str">
        <f>INDEX(Regional_Lookup!$B$2:$B$5,MATCH('Sample - Superstore'!M8112,Regional_Lookup!$A$2:$A$5,0))</f>
        <v>David Johnson</v>
      </c>
      <c r="W8112" s="4">
        <f>INDEX(Regional_Lookup!$C$2:$C$5, MATCH('Sample - Superstore'!M8112,Regional_Lookup!$A$2:$A$5, 0))</f>
        <v>0.14000000000000001</v>
      </c>
      <c r="X8112" s="4">
        <f>U8112/R8112</f>
        <v>-0.2</v>
      </c>
      <c r="Y8112" s="4" t="str">
        <f>IF(X8112&gt;=W8112, "Yes", "No")</f>
        <v>No</v>
      </c>
      <c r="Z8112" s="4">
        <f>D8112-C8112</f>
        <v>5</v>
      </c>
      <c r="AA8112" s="4" t="str" cm="1">
        <f t="array" ref="AA8112">_xlfn.IFS(Z8112&lt;=2,"Fast",Z8112&gt;5, "Slow", AND(Z8112&gt;=3,Z8112&lt;=5),"Standard")</f>
        <v>Standard</v>
      </c>
    </row>
    <row r="8113" spans="1:27" x14ac:dyDescent="0.2">
      <c r="A8113" s="4">
        <v>8112</v>
      </c>
      <c r="B8113" s="4" t="s">
        <v>4826</v>
      </c>
      <c r="C8113" s="5">
        <v>42705</v>
      </c>
      <c r="D8113" s="5">
        <v>42707</v>
      </c>
      <c r="E8113" s="4" t="s">
        <v>21</v>
      </c>
      <c r="F8113" s="4" t="s">
        <v>3442</v>
      </c>
      <c r="G8113" s="4" t="s">
        <v>3441</v>
      </c>
      <c r="H8113" s="4" t="s">
        <v>18</v>
      </c>
      <c r="I8113" s="4" t="s">
        <v>17</v>
      </c>
      <c r="J8113" s="4" t="s">
        <v>4825</v>
      </c>
      <c r="K8113" s="4" t="s">
        <v>123</v>
      </c>
      <c r="L8113" s="4">
        <v>76903</v>
      </c>
      <c r="M8113" s="4" t="s">
        <v>3</v>
      </c>
      <c r="N8113" s="4" t="s">
        <v>4480</v>
      </c>
      <c r="O8113" s="4" t="s">
        <v>37</v>
      </c>
      <c r="P8113" s="4" t="s">
        <v>221</v>
      </c>
      <c r="Q8113" s="4" t="s">
        <v>4479</v>
      </c>
      <c r="R8113" s="4">
        <v>248.43</v>
      </c>
      <c r="S8113" s="4">
        <v>5</v>
      </c>
      <c r="T8113" s="4">
        <v>0.3</v>
      </c>
      <c r="U8113" s="4">
        <v>-17.745000000000001</v>
      </c>
      <c r="V8113" s="4" t="str">
        <f>INDEX(Regional_Lookup!$B$2:$B$5,MATCH('Sample - Superstore'!M8113,Regional_Lookup!$A$2:$A$5,0))</f>
        <v>David Johnson</v>
      </c>
      <c r="W8113" s="4">
        <f>INDEX(Regional_Lookup!$C$2:$C$5, MATCH('Sample - Superstore'!M8113,Regional_Lookup!$A$2:$A$5, 0))</f>
        <v>0.14000000000000001</v>
      </c>
      <c r="X8113" s="4">
        <f>U8113/R8113</f>
        <v>-7.1428571428571425E-2</v>
      </c>
      <c r="Y8113" s="4" t="str">
        <f>IF(X8113&gt;=W8113, "Yes", "No")</f>
        <v>No</v>
      </c>
      <c r="Z8113" s="4">
        <f>D8113-C8113</f>
        <v>2</v>
      </c>
      <c r="AA8113" s="4" t="str" cm="1">
        <f t="array" ref="AA8113">_xlfn.IFS(Z8113&lt;=2,"Fast",Z8113&gt;5, "Slow", AND(Z8113&gt;=3,Z8113&lt;=5),"Standard")</f>
        <v>Fast</v>
      </c>
    </row>
    <row r="8114" spans="1:27" x14ac:dyDescent="0.2">
      <c r="A8114" s="4">
        <v>8113</v>
      </c>
      <c r="B8114" s="4" t="s">
        <v>4826</v>
      </c>
      <c r="C8114" s="5">
        <v>42705</v>
      </c>
      <c r="D8114" s="5">
        <v>42707</v>
      </c>
      <c r="E8114" s="4" t="s">
        <v>21</v>
      </c>
      <c r="F8114" s="4" t="s">
        <v>3442</v>
      </c>
      <c r="G8114" s="4" t="s">
        <v>3441</v>
      </c>
      <c r="H8114" s="4" t="s">
        <v>18</v>
      </c>
      <c r="I8114" s="4" t="s">
        <v>17</v>
      </c>
      <c r="J8114" s="4" t="s">
        <v>4825</v>
      </c>
      <c r="K8114" s="4" t="s">
        <v>123</v>
      </c>
      <c r="L8114" s="4">
        <v>76903</v>
      </c>
      <c r="M8114" s="4" t="s">
        <v>3</v>
      </c>
      <c r="N8114" s="4" t="s">
        <v>2716</v>
      </c>
      <c r="O8114" s="4" t="s">
        <v>13</v>
      </c>
      <c r="P8114" s="4" t="s">
        <v>12</v>
      </c>
      <c r="Q8114" s="4" t="s">
        <v>2715</v>
      </c>
      <c r="R8114" s="4">
        <v>11.648</v>
      </c>
      <c r="S8114" s="4">
        <v>4</v>
      </c>
      <c r="T8114" s="4">
        <v>0.8</v>
      </c>
      <c r="U8114" s="4">
        <v>-30.8672</v>
      </c>
      <c r="V8114" s="4" t="str">
        <f>INDEX(Regional_Lookup!$B$2:$B$5,MATCH('Sample - Superstore'!M8114,Regional_Lookup!$A$2:$A$5,0))</f>
        <v>David Johnson</v>
      </c>
      <c r="W8114" s="4">
        <f>INDEX(Regional_Lookup!$C$2:$C$5, MATCH('Sample - Superstore'!M8114,Regional_Lookup!$A$2:$A$5, 0))</f>
        <v>0.14000000000000001</v>
      </c>
      <c r="X8114" s="4">
        <f>U8114/R8114</f>
        <v>-2.65</v>
      </c>
      <c r="Y8114" s="4" t="str">
        <f>IF(X8114&gt;=W8114, "Yes", "No")</f>
        <v>No</v>
      </c>
      <c r="Z8114" s="4">
        <f>D8114-C8114</f>
        <v>2</v>
      </c>
      <c r="AA8114" s="4" t="str" cm="1">
        <f t="array" ref="AA8114">_xlfn.IFS(Z8114&lt;=2,"Fast",Z8114&gt;5, "Slow", AND(Z8114&gt;=3,Z8114&lt;=5),"Standard")</f>
        <v>Fast</v>
      </c>
    </row>
    <row r="8115" spans="1:27" x14ac:dyDescent="0.2">
      <c r="A8115" s="4">
        <v>8114</v>
      </c>
      <c r="B8115" s="4" t="s">
        <v>4826</v>
      </c>
      <c r="C8115" s="5">
        <v>42705</v>
      </c>
      <c r="D8115" s="5">
        <v>42707</v>
      </c>
      <c r="E8115" s="4" t="s">
        <v>21</v>
      </c>
      <c r="F8115" s="4" t="s">
        <v>3442</v>
      </c>
      <c r="G8115" s="4" t="s">
        <v>3441</v>
      </c>
      <c r="H8115" s="4" t="s">
        <v>18</v>
      </c>
      <c r="I8115" s="4" t="s">
        <v>17</v>
      </c>
      <c r="J8115" s="4" t="s">
        <v>4825</v>
      </c>
      <c r="K8115" s="4" t="s">
        <v>123</v>
      </c>
      <c r="L8115" s="4">
        <v>76903</v>
      </c>
      <c r="M8115" s="4" t="s">
        <v>3</v>
      </c>
      <c r="N8115" s="4" t="s">
        <v>3865</v>
      </c>
      <c r="O8115" s="4" t="s">
        <v>37</v>
      </c>
      <c r="P8115" s="4" t="s">
        <v>221</v>
      </c>
      <c r="Q8115" s="4" t="s">
        <v>3864</v>
      </c>
      <c r="R8115" s="4">
        <v>85.245999999999995</v>
      </c>
      <c r="S8115" s="4">
        <v>2</v>
      </c>
      <c r="T8115" s="4">
        <v>0.3</v>
      </c>
      <c r="U8115" s="4">
        <v>-1.2178</v>
      </c>
      <c r="V8115" s="4" t="str">
        <f>INDEX(Regional_Lookup!$B$2:$B$5,MATCH('Sample - Superstore'!M8115,Regional_Lookup!$A$2:$A$5,0))</f>
        <v>David Johnson</v>
      </c>
      <c r="W8115" s="4">
        <f>INDEX(Regional_Lookup!$C$2:$C$5, MATCH('Sample - Superstore'!M8115,Regional_Lookup!$A$2:$A$5, 0))</f>
        <v>0.14000000000000001</v>
      </c>
      <c r="X8115" s="4">
        <f>U8115/R8115</f>
        <v>-1.4285714285714287E-2</v>
      </c>
      <c r="Y8115" s="4" t="str">
        <f>IF(X8115&gt;=W8115, "Yes", "No")</f>
        <v>No</v>
      </c>
      <c r="Z8115" s="4">
        <f>D8115-C8115</f>
        <v>2</v>
      </c>
      <c r="AA8115" s="4" t="str" cm="1">
        <f t="array" ref="AA8115">_xlfn.IFS(Z8115&lt;=2,"Fast",Z8115&gt;5, "Slow", AND(Z8115&gt;=3,Z8115&lt;=5),"Standard")</f>
        <v>Fast</v>
      </c>
    </row>
    <row r="8116" spans="1:27" x14ac:dyDescent="0.2">
      <c r="A8116" s="4">
        <v>8115</v>
      </c>
      <c r="B8116" s="4" t="s">
        <v>4824</v>
      </c>
      <c r="C8116" s="5">
        <v>43011</v>
      </c>
      <c r="D8116" s="5">
        <v>43015</v>
      </c>
      <c r="E8116" s="4" t="s">
        <v>21</v>
      </c>
      <c r="F8116" s="4" t="s">
        <v>4823</v>
      </c>
      <c r="G8116" s="4" t="s">
        <v>4822</v>
      </c>
      <c r="H8116" s="4" t="s">
        <v>50</v>
      </c>
      <c r="I8116" s="4" t="s">
        <v>17</v>
      </c>
      <c r="J8116" s="4" t="s">
        <v>1441</v>
      </c>
      <c r="K8116" s="4" t="s">
        <v>123</v>
      </c>
      <c r="L8116" s="4">
        <v>77506</v>
      </c>
      <c r="M8116" s="4" t="s">
        <v>3</v>
      </c>
      <c r="N8116" s="4" t="s">
        <v>2594</v>
      </c>
      <c r="O8116" s="4" t="s">
        <v>13</v>
      </c>
      <c r="P8116" s="4" t="s">
        <v>116</v>
      </c>
      <c r="Q8116" s="4" t="s">
        <v>2593</v>
      </c>
      <c r="R8116" s="4">
        <v>20.64</v>
      </c>
      <c r="S8116" s="4">
        <v>5</v>
      </c>
      <c r="T8116" s="4">
        <v>0.2</v>
      </c>
      <c r="U8116" s="4">
        <v>2.3220000000000001</v>
      </c>
      <c r="V8116" s="4" t="str">
        <f>INDEX(Regional_Lookup!$B$2:$B$5,MATCH('Sample - Superstore'!M8116,Regional_Lookup!$A$2:$A$5,0))</f>
        <v>David Johnson</v>
      </c>
      <c r="W8116" s="4">
        <f>INDEX(Regional_Lookup!$C$2:$C$5, MATCH('Sample - Superstore'!M8116,Regional_Lookup!$A$2:$A$5, 0))</f>
        <v>0.14000000000000001</v>
      </c>
      <c r="X8116" s="4">
        <f>U8116/R8116</f>
        <v>0.1125</v>
      </c>
      <c r="Y8116" s="4" t="str">
        <f>IF(X8116&gt;=W8116, "Yes", "No")</f>
        <v>No</v>
      </c>
      <c r="Z8116" s="4">
        <f>D8116-C8116</f>
        <v>4</v>
      </c>
      <c r="AA8116" s="4" t="str" cm="1">
        <f t="array" ref="AA8116">_xlfn.IFS(Z8116&lt;=2,"Fast",Z8116&gt;5, "Slow", AND(Z8116&gt;=3,Z8116&lt;=5),"Standard")</f>
        <v>Standard</v>
      </c>
    </row>
    <row r="8117" spans="1:27" x14ac:dyDescent="0.2">
      <c r="A8117" s="4">
        <v>8116</v>
      </c>
      <c r="B8117" s="4" t="s">
        <v>4821</v>
      </c>
      <c r="C8117" s="5">
        <v>42976</v>
      </c>
      <c r="D8117" s="5">
        <v>42982</v>
      </c>
      <c r="E8117" s="4" t="s">
        <v>29</v>
      </c>
      <c r="F8117" s="4" t="s">
        <v>3033</v>
      </c>
      <c r="G8117" s="4" t="s">
        <v>3032</v>
      </c>
      <c r="H8117" s="4" t="s">
        <v>50</v>
      </c>
      <c r="I8117" s="4" t="s">
        <v>17</v>
      </c>
      <c r="J8117" s="4" t="s">
        <v>59</v>
      </c>
      <c r="K8117" s="4" t="s">
        <v>15</v>
      </c>
      <c r="L8117" s="4">
        <v>90049</v>
      </c>
      <c r="M8117" s="4" t="s">
        <v>9</v>
      </c>
      <c r="N8117" s="4" t="s">
        <v>4820</v>
      </c>
      <c r="O8117" s="4" t="s">
        <v>37</v>
      </c>
      <c r="P8117" s="4" t="s">
        <v>36</v>
      </c>
      <c r="Q8117" s="4" t="s">
        <v>4819</v>
      </c>
      <c r="R8117" s="4">
        <v>148.02000000000001</v>
      </c>
      <c r="S8117" s="4">
        <v>3</v>
      </c>
      <c r="T8117" s="4">
        <v>0</v>
      </c>
      <c r="U8117" s="4">
        <v>41.445599999999999</v>
      </c>
      <c r="V8117" s="4" t="str">
        <f>INDEX(Regional_Lookup!$B$2:$B$5,MATCH('Sample - Superstore'!M8117,Regional_Lookup!$A$2:$A$5,0))</f>
        <v>James Chen</v>
      </c>
      <c r="W8117" s="4">
        <f>INDEX(Regional_Lookup!$C$2:$C$5, MATCH('Sample - Superstore'!M8117,Regional_Lookup!$A$2:$A$5, 0))</f>
        <v>0.18</v>
      </c>
      <c r="X8117" s="4">
        <f>U8117/R8117</f>
        <v>0.27999999999999997</v>
      </c>
      <c r="Y8117" s="4" t="str">
        <f>IF(X8117&gt;=W8117, "Yes", "No")</f>
        <v>Yes</v>
      </c>
      <c r="Z8117" s="4">
        <f>D8117-C8117</f>
        <v>6</v>
      </c>
      <c r="AA8117" s="4" t="str" cm="1">
        <f t="array" ref="AA8117">_xlfn.IFS(Z8117&lt;=2,"Fast",Z8117&gt;5, "Slow", AND(Z8117&gt;=3,Z8117&lt;=5),"Standard")</f>
        <v>Slow</v>
      </c>
    </row>
    <row r="8118" spans="1:27" x14ac:dyDescent="0.2">
      <c r="A8118" s="4">
        <v>8117</v>
      </c>
      <c r="B8118" s="4" t="s">
        <v>4818</v>
      </c>
      <c r="C8118" s="5">
        <v>43063</v>
      </c>
      <c r="D8118" s="5">
        <v>43063</v>
      </c>
      <c r="E8118" s="4" t="s">
        <v>162</v>
      </c>
      <c r="F8118" s="4" t="s">
        <v>4817</v>
      </c>
      <c r="G8118" s="4" t="s">
        <v>4816</v>
      </c>
      <c r="H8118" s="4" t="s">
        <v>50</v>
      </c>
      <c r="I8118" s="4" t="s">
        <v>17</v>
      </c>
      <c r="J8118" s="4" t="s">
        <v>4815</v>
      </c>
      <c r="K8118" s="4" t="s">
        <v>4814</v>
      </c>
      <c r="L8118" s="4">
        <v>67846</v>
      </c>
      <c r="M8118" s="4" t="s">
        <v>3</v>
      </c>
      <c r="N8118" s="4" t="s">
        <v>1156</v>
      </c>
      <c r="O8118" s="4" t="s">
        <v>13</v>
      </c>
      <c r="P8118" s="4" t="s">
        <v>231</v>
      </c>
      <c r="Q8118" s="4" t="s">
        <v>1155</v>
      </c>
      <c r="R8118" s="4">
        <v>33.29</v>
      </c>
      <c r="S8118" s="4">
        <v>1</v>
      </c>
      <c r="T8118" s="4">
        <v>0</v>
      </c>
      <c r="U8118" s="4">
        <v>7.9896000000000003</v>
      </c>
      <c r="V8118" s="4" t="str">
        <f>INDEX(Regional_Lookup!$B$2:$B$5,MATCH('Sample - Superstore'!M8118,Regional_Lookup!$A$2:$A$5,0))</f>
        <v>David Johnson</v>
      </c>
      <c r="W8118" s="4">
        <f>INDEX(Regional_Lookup!$C$2:$C$5, MATCH('Sample - Superstore'!M8118,Regional_Lookup!$A$2:$A$5, 0))</f>
        <v>0.14000000000000001</v>
      </c>
      <c r="X8118" s="4">
        <f>U8118/R8118</f>
        <v>0.24000000000000002</v>
      </c>
      <c r="Y8118" s="4" t="str">
        <f>IF(X8118&gt;=W8118, "Yes", "No")</f>
        <v>Yes</v>
      </c>
      <c r="Z8118" s="4">
        <f>D8118-C8118</f>
        <v>0</v>
      </c>
      <c r="AA8118" s="4" t="str" cm="1">
        <f t="array" ref="AA8118">_xlfn.IFS(Z8118&lt;=2,"Fast",Z8118&gt;5, "Slow", AND(Z8118&gt;=3,Z8118&lt;=5),"Standard")</f>
        <v>Fast</v>
      </c>
    </row>
    <row r="8119" spans="1:27" x14ac:dyDescent="0.2">
      <c r="A8119" s="4">
        <v>8118</v>
      </c>
      <c r="B8119" s="4" t="s">
        <v>4813</v>
      </c>
      <c r="C8119" s="5">
        <v>42916</v>
      </c>
      <c r="D8119" s="5">
        <v>42921</v>
      </c>
      <c r="E8119" s="4" t="s">
        <v>29</v>
      </c>
      <c r="F8119" s="4" t="s">
        <v>2344</v>
      </c>
      <c r="G8119" s="4" t="s">
        <v>2343</v>
      </c>
      <c r="H8119" s="4" t="s">
        <v>18</v>
      </c>
      <c r="I8119" s="4" t="s">
        <v>17</v>
      </c>
      <c r="J8119" s="4" t="s">
        <v>59</v>
      </c>
      <c r="K8119" s="4" t="s">
        <v>15</v>
      </c>
      <c r="L8119" s="4">
        <v>90045</v>
      </c>
      <c r="M8119" s="4" t="s">
        <v>9</v>
      </c>
      <c r="N8119" s="4" t="s">
        <v>171</v>
      </c>
      <c r="O8119" s="4" t="s">
        <v>13</v>
      </c>
      <c r="P8119" s="4" t="s">
        <v>24</v>
      </c>
      <c r="Q8119" s="4" t="s">
        <v>170</v>
      </c>
      <c r="R8119" s="4">
        <v>204.95</v>
      </c>
      <c r="S8119" s="4">
        <v>5</v>
      </c>
      <c r="T8119" s="4">
        <v>0</v>
      </c>
      <c r="U8119" s="4">
        <v>100.4255</v>
      </c>
      <c r="V8119" s="4" t="str">
        <f>INDEX(Regional_Lookup!$B$2:$B$5,MATCH('Sample - Superstore'!M8119,Regional_Lookup!$A$2:$A$5,0))</f>
        <v>James Chen</v>
      </c>
      <c r="W8119" s="4">
        <f>INDEX(Regional_Lookup!$C$2:$C$5, MATCH('Sample - Superstore'!M8119,Regional_Lookup!$A$2:$A$5, 0))</f>
        <v>0.18</v>
      </c>
      <c r="X8119" s="4">
        <f>U8119/R8119</f>
        <v>0.49000000000000005</v>
      </c>
      <c r="Y8119" s="4" t="str">
        <f>IF(X8119&gt;=W8119, "Yes", "No")</f>
        <v>Yes</v>
      </c>
      <c r="Z8119" s="4">
        <f>D8119-C8119</f>
        <v>5</v>
      </c>
      <c r="AA8119" s="4" t="str" cm="1">
        <f t="array" ref="AA8119">_xlfn.IFS(Z8119&lt;=2,"Fast",Z8119&gt;5, "Slow", AND(Z8119&gt;=3,Z8119&lt;=5),"Standard")</f>
        <v>Standard</v>
      </c>
    </row>
    <row r="8120" spans="1:27" x14ac:dyDescent="0.2">
      <c r="A8120" s="4">
        <v>8119</v>
      </c>
      <c r="B8120" s="4" t="s">
        <v>4812</v>
      </c>
      <c r="C8120" s="5">
        <v>42938</v>
      </c>
      <c r="D8120" s="5">
        <v>42943</v>
      </c>
      <c r="E8120" s="4" t="s">
        <v>29</v>
      </c>
      <c r="F8120" s="4" t="s">
        <v>2747</v>
      </c>
      <c r="G8120" s="4" t="s">
        <v>2746</v>
      </c>
      <c r="H8120" s="4" t="s">
        <v>18</v>
      </c>
      <c r="I8120" s="4" t="s">
        <v>17</v>
      </c>
      <c r="J8120" s="4" t="s">
        <v>319</v>
      </c>
      <c r="K8120" s="4" t="s">
        <v>318</v>
      </c>
      <c r="L8120" s="4">
        <v>60653</v>
      </c>
      <c r="M8120" s="4" t="s">
        <v>3</v>
      </c>
      <c r="N8120" s="4" t="s">
        <v>4811</v>
      </c>
      <c r="O8120" s="4" t="s">
        <v>37</v>
      </c>
      <c r="P8120" s="4" t="s">
        <v>221</v>
      </c>
      <c r="Q8120" s="4" t="s">
        <v>4810</v>
      </c>
      <c r="R8120" s="4">
        <v>526.34400000000005</v>
      </c>
      <c r="S8120" s="4">
        <v>4</v>
      </c>
      <c r="T8120" s="4">
        <v>0.3</v>
      </c>
      <c r="U8120" s="4">
        <v>-75.191999999999993</v>
      </c>
      <c r="V8120" s="4" t="str">
        <f>INDEX(Regional_Lookup!$B$2:$B$5,MATCH('Sample - Superstore'!M8120,Regional_Lookup!$A$2:$A$5,0))</f>
        <v>David Johnson</v>
      </c>
      <c r="W8120" s="4">
        <f>INDEX(Regional_Lookup!$C$2:$C$5, MATCH('Sample - Superstore'!M8120,Regional_Lookup!$A$2:$A$5, 0))</f>
        <v>0.14000000000000001</v>
      </c>
      <c r="X8120" s="4">
        <f>U8120/R8120</f>
        <v>-0.14285714285714282</v>
      </c>
      <c r="Y8120" s="4" t="str">
        <f>IF(X8120&gt;=W8120, "Yes", "No")</f>
        <v>No</v>
      </c>
      <c r="Z8120" s="4">
        <f>D8120-C8120</f>
        <v>5</v>
      </c>
      <c r="AA8120" s="4" t="str" cm="1">
        <f t="array" ref="AA8120">_xlfn.IFS(Z8120&lt;=2,"Fast",Z8120&gt;5, "Slow", AND(Z8120&gt;=3,Z8120&lt;=5),"Standard")</f>
        <v>Standard</v>
      </c>
    </row>
    <row r="8121" spans="1:27" x14ac:dyDescent="0.2">
      <c r="A8121" s="4">
        <v>8120</v>
      </c>
      <c r="B8121" s="4" t="s">
        <v>4809</v>
      </c>
      <c r="C8121" s="5">
        <v>42685</v>
      </c>
      <c r="D8121" s="5">
        <v>42690</v>
      </c>
      <c r="E8121" s="4" t="s">
        <v>29</v>
      </c>
      <c r="F8121" s="4" t="s">
        <v>2057</v>
      </c>
      <c r="G8121" s="4" t="s">
        <v>2056</v>
      </c>
      <c r="H8121" s="4" t="s">
        <v>18</v>
      </c>
      <c r="I8121" s="4" t="s">
        <v>17</v>
      </c>
      <c r="J8121" s="4" t="s">
        <v>248</v>
      </c>
      <c r="K8121" s="4" t="s">
        <v>15</v>
      </c>
      <c r="L8121" s="4">
        <v>94110</v>
      </c>
      <c r="M8121" s="4" t="s">
        <v>9</v>
      </c>
      <c r="N8121" s="4" t="s">
        <v>2197</v>
      </c>
      <c r="O8121" s="4" t="s">
        <v>37</v>
      </c>
      <c r="P8121" s="4" t="s">
        <v>36</v>
      </c>
      <c r="Q8121" s="4" t="s">
        <v>2196</v>
      </c>
      <c r="R8121" s="4">
        <v>41.96</v>
      </c>
      <c r="S8121" s="4">
        <v>2</v>
      </c>
      <c r="T8121" s="4">
        <v>0</v>
      </c>
      <c r="U8121" s="4">
        <v>10.909599999999999</v>
      </c>
      <c r="V8121" s="4" t="str">
        <f>INDEX(Regional_Lookup!$B$2:$B$5,MATCH('Sample - Superstore'!M8121,Regional_Lookup!$A$2:$A$5,0))</f>
        <v>James Chen</v>
      </c>
      <c r="W8121" s="4">
        <f>INDEX(Regional_Lookup!$C$2:$C$5, MATCH('Sample - Superstore'!M8121,Regional_Lookup!$A$2:$A$5, 0))</f>
        <v>0.18</v>
      </c>
      <c r="X8121" s="4">
        <f>U8121/R8121</f>
        <v>0.25999999999999995</v>
      </c>
      <c r="Y8121" s="4" t="str">
        <f>IF(X8121&gt;=W8121, "Yes", "No")</f>
        <v>Yes</v>
      </c>
      <c r="Z8121" s="4">
        <f>D8121-C8121</f>
        <v>5</v>
      </c>
      <c r="AA8121" s="4" t="str" cm="1">
        <f t="array" ref="AA8121">_xlfn.IFS(Z8121&lt;=2,"Fast",Z8121&gt;5, "Slow", AND(Z8121&gt;=3,Z8121&lt;=5),"Standard")</f>
        <v>Standard</v>
      </c>
    </row>
    <row r="8122" spans="1:27" x14ac:dyDescent="0.2">
      <c r="A8122" s="4">
        <v>8121</v>
      </c>
      <c r="B8122" s="4" t="s">
        <v>4809</v>
      </c>
      <c r="C8122" s="5">
        <v>42685</v>
      </c>
      <c r="D8122" s="5">
        <v>42690</v>
      </c>
      <c r="E8122" s="4" t="s">
        <v>29</v>
      </c>
      <c r="F8122" s="4" t="s">
        <v>2057</v>
      </c>
      <c r="G8122" s="4" t="s">
        <v>2056</v>
      </c>
      <c r="H8122" s="4" t="s">
        <v>18</v>
      </c>
      <c r="I8122" s="4" t="s">
        <v>17</v>
      </c>
      <c r="J8122" s="4" t="s">
        <v>248</v>
      </c>
      <c r="K8122" s="4" t="s">
        <v>15</v>
      </c>
      <c r="L8122" s="4">
        <v>94110</v>
      </c>
      <c r="M8122" s="4" t="s">
        <v>9</v>
      </c>
      <c r="N8122" s="4" t="s">
        <v>4811</v>
      </c>
      <c r="O8122" s="4" t="s">
        <v>37</v>
      </c>
      <c r="P8122" s="4" t="s">
        <v>221</v>
      </c>
      <c r="Q8122" s="4" t="s">
        <v>4810</v>
      </c>
      <c r="R8122" s="4">
        <v>451.15199999999999</v>
      </c>
      <c r="S8122" s="4">
        <v>3</v>
      </c>
      <c r="T8122" s="4">
        <v>0.2</v>
      </c>
      <c r="U8122" s="4">
        <v>0</v>
      </c>
      <c r="V8122" s="4" t="str">
        <f>INDEX(Regional_Lookup!$B$2:$B$5,MATCH('Sample - Superstore'!M8122,Regional_Lookup!$A$2:$A$5,0))</f>
        <v>James Chen</v>
      </c>
      <c r="W8122" s="4">
        <f>INDEX(Regional_Lookup!$C$2:$C$5, MATCH('Sample - Superstore'!M8122,Regional_Lookup!$A$2:$A$5, 0))</f>
        <v>0.18</v>
      </c>
      <c r="X8122" s="4">
        <f>U8122/R8122</f>
        <v>0</v>
      </c>
      <c r="Y8122" s="4" t="str">
        <f>IF(X8122&gt;=W8122, "Yes", "No")</f>
        <v>No</v>
      </c>
      <c r="Z8122" s="4">
        <f>D8122-C8122</f>
        <v>5</v>
      </c>
      <c r="AA8122" s="4" t="str" cm="1">
        <f t="array" ref="AA8122">_xlfn.IFS(Z8122&lt;=2,"Fast",Z8122&gt;5, "Slow", AND(Z8122&gt;=3,Z8122&lt;=5),"Standard")</f>
        <v>Standard</v>
      </c>
    </row>
    <row r="8123" spans="1:27" x14ac:dyDescent="0.2">
      <c r="A8123" s="4">
        <v>8122</v>
      </c>
      <c r="B8123" s="4" t="s">
        <v>4809</v>
      </c>
      <c r="C8123" s="5">
        <v>42685</v>
      </c>
      <c r="D8123" s="5">
        <v>42690</v>
      </c>
      <c r="E8123" s="4" t="s">
        <v>29</v>
      </c>
      <c r="F8123" s="4" t="s">
        <v>2057</v>
      </c>
      <c r="G8123" s="4" t="s">
        <v>2056</v>
      </c>
      <c r="H8123" s="4" t="s">
        <v>18</v>
      </c>
      <c r="I8123" s="4" t="s">
        <v>17</v>
      </c>
      <c r="J8123" s="4" t="s">
        <v>248</v>
      </c>
      <c r="K8123" s="4" t="s">
        <v>15</v>
      </c>
      <c r="L8123" s="4">
        <v>94110</v>
      </c>
      <c r="M8123" s="4" t="s">
        <v>9</v>
      </c>
      <c r="N8123" s="4" t="s">
        <v>3692</v>
      </c>
      <c r="O8123" s="4" t="s">
        <v>13</v>
      </c>
      <c r="P8123" s="4" t="s">
        <v>100</v>
      </c>
      <c r="Q8123" s="4" t="s">
        <v>3691</v>
      </c>
      <c r="R8123" s="4">
        <v>31.504000000000001</v>
      </c>
      <c r="S8123" s="4">
        <v>11</v>
      </c>
      <c r="T8123" s="4">
        <v>0.2</v>
      </c>
      <c r="U8123" s="4">
        <v>11.026400000000001</v>
      </c>
      <c r="V8123" s="4" t="str">
        <f>INDEX(Regional_Lookup!$B$2:$B$5,MATCH('Sample - Superstore'!M8123,Regional_Lookup!$A$2:$A$5,0))</f>
        <v>James Chen</v>
      </c>
      <c r="W8123" s="4">
        <f>INDEX(Regional_Lookup!$C$2:$C$5, MATCH('Sample - Superstore'!M8123,Regional_Lookup!$A$2:$A$5, 0))</f>
        <v>0.18</v>
      </c>
      <c r="X8123" s="4">
        <f>U8123/R8123</f>
        <v>0.35000000000000003</v>
      </c>
      <c r="Y8123" s="4" t="str">
        <f>IF(X8123&gt;=W8123, "Yes", "No")</f>
        <v>Yes</v>
      </c>
      <c r="Z8123" s="4">
        <f>D8123-C8123</f>
        <v>5</v>
      </c>
      <c r="AA8123" s="4" t="str" cm="1">
        <f t="array" ref="AA8123">_xlfn.IFS(Z8123&lt;=2,"Fast",Z8123&gt;5, "Slow", AND(Z8123&gt;=3,Z8123&lt;=5),"Standard")</f>
        <v>Standard</v>
      </c>
    </row>
    <row r="8124" spans="1:27" x14ac:dyDescent="0.2">
      <c r="A8124" s="4">
        <v>8123</v>
      </c>
      <c r="B8124" s="4" t="s">
        <v>4806</v>
      </c>
      <c r="C8124" s="5">
        <v>41982</v>
      </c>
      <c r="D8124" s="5">
        <v>41988</v>
      </c>
      <c r="E8124" s="4" t="s">
        <v>29</v>
      </c>
      <c r="F8124" s="4" t="s">
        <v>3285</v>
      </c>
      <c r="G8124" s="4" t="s">
        <v>3284</v>
      </c>
      <c r="H8124" s="4" t="s">
        <v>18</v>
      </c>
      <c r="I8124" s="4" t="s">
        <v>17</v>
      </c>
      <c r="J8124" s="4" t="s">
        <v>159</v>
      </c>
      <c r="K8124" s="4" t="s">
        <v>158</v>
      </c>
      <c r="L8124" s="4">
        <v>19134</v>
      </c>
      <c r="M8124" s="4" t="s">
        <v>5</v>
      </c>
      <c r="N8124" s="4" t="s">
        <v>4808</v>
      </c>
      <c r="O8124" s="4" t="s">
        <v>13</v>
      </c>
      <c r="P8124" s="4" t="s">
        <v>121</v>
      </c>
      <c r="Q8124" s="4" t="s">
        <v>4807</v>
      </c>
      <c r="R8124" s="4">
        <v>30.672000000000001</v>
      </c>
      <c r="S8124" s="4">
        <v>3</v>
      </c>
      <c r="T8124" s="4">
        <v>0.2</v>
      </c>
      <c r="U8124" s="4">
        <v>9.5850000000000009</v>
      </c>
      <c r="V8124" s="4" t="str">
        <f>INDEX(Regional_Lookup!$B$2:$B$5,MATCH('Sample - Superstore'!M8124,Regional_Lookup!$A$2:$A$5,0))</f>
        <v>Sarah Miller</v>
      </c>
      <c r="W8124" s="4">
        <f>INDEX(Regional_Lookup!$C$2:$C$5, MATCH('Sample - Superstore'!M8124,Regional_Lookup!$A$2:$A$5, 0))</f>
        <v>0.16</v>
      </c>
      <c r="X8124" s="4">
        <f>U8124/R8124</f>
        <v>0.3125</v>
      </c>
      <c r="Y8124" s="4" t="str">
        <f>IF(X8124&gt;=W8124, "Yes", "No")</f>
        <v>Yes</v>
      </c>
      <c r="Z8124" s="4">
        <f>D8124-C8124</f>
        <v>6</v>
      </c>
      <c r="AA8124" s="4" t="str" cm="1">
        <f t="array" ref="AA8124">_xlfn.IFS(Z8124&lt;=2,"Fast",Z8124&gt;5, "Slow", AND(Z8124&gt;=3,Z8124&lt;=5),"Standard")</f>
        <v>Slow</v>
      </c>
    </row>
    <row r="8125" spans="1:27" x14ac:dyDescent="0.2">
      <c r="A8125" s="4">
        <v>8124</v>
      </c>
      <c r="B8125" s="4" t="s">
        <v>4806</v>
      </c>
      <c r="C8125" s="5">
        <v>41982</v>
      </c>
      <c r="D8125" s="5">
        <v>41988</v>
      </c>
      <c r="E8125" s="4" t="s">
        <v>29</v>
      </c>
      <c r="F8125" s="4" t="s">
        <v>3285</v>
      </c>
      <c r="G8125" s="4" t="s">
        <v>3284</v>
      </c>
      <c r="H8125" s="4" t="s">
        <v>18</v>
      </c>
      <c r="I8125" s="4" t="s">
        <v>17</v>
      </c>
      <c r="J8125" s="4" t="s">
        <v>159</v>
      </c>
      <c r="K8125" s="4" t="s">
        <v>158</v>
      </c>
      <c r="L8125" s="4">
        <v>19134</v>
      </c>
      <c r="M8125" s="4" t="s">
        <v>5</v>
      </c>
      <c r="N8125" s="4" t="s">
        <v>4805</v>
      </c>
      <c r="O8125" s="4" t="s">
        <v>33</v>
      </c>
      <c r="P8125" s="4" t="s">
        <v>296</v>
      </c>
      <c r="Q8125" s="4" t="s">
        <v>4804</v>
      </c>
      <c r="R8125" s="4">
        <v>1079.9760000000001</v>
      </c>
      <c r="S8125" s="4">
        <v>4</v>
      </c>
      <c r="T8125" s="4">
        <v>0.4</v>
      </c>
      <c r="U8125" s="4">
        <v>125.99720000000001</v>
      </c>
      <c r="V8125" s="4" t="str">
        <f>INDEX(Regional_Lookup!$B$2:$B$5,MATCH('Sample - Superstore'!M8125,Regional_Lookup!$A$2:$A$5,0))</f>
        <v>Sarah Miller</v>
      </c>
      <c r="W8125" s="4">
        <f>INDEX(Regional_Lookup!$C$2:$C$5, MATCH('Sample - Superstore'!M8125,Regional_Lookup!$A$2:$A$5, 0))</f>
        <v>0.16</v>
      </c>
      <c r="X8125" s="4">
        <f>U8125/R8125</f>
        <v>0.11666666666666665</v>
      </c>
      <c r="Y8125" s="4" t="str">
        <f>IF(X8125&gt;=W8125, "Yes", "No")</f>
        <v>No</v>
      </c>
      <c r="Z8125" s="4">
        <f>D8125-C8125</f>
        <v>6</v>
      </c>
      <c r="AA8125" s="4" t="str" cm="1">
        <f t="array" ref="AA8125">_xlfn.IFS(Z8125&lt;=2,"Fast",Z8125&gt;5, "Slow", AND(Z8125&gt;=3,Z8125&lt;=5),"Standard")</f>
        <v>Slow</v>
      </c>
    </row>
    <row r="8126" spans="1:27" x14ac:dyDescent="0.2">
      <c r="A8126" s="4">
        <v>8125</v>
      </c>
      <c r="B8126" s="4" t="s">
        <v>4803</v>
      </c>
      <c r="C8126" s="5">
        <v>42985</v>
      </c>
      <c r="D8126" s="5">
        <v>42990</v>
      </c>
      <c r="E8126" s="4" t="s">
        <v>29</v>
      </c>
      <c r="F8126" s="4" t="s">
        <v>4802</v>
      </c>
      <c r="G8126" s="4" t="s">
        <v>4801</v>
      </c>
      <c r="H8126" s="4" t="s">
        <v>18</v>
      </c>
      <c r="I8126" s="4" t="s">
        <v>17</v>
      </c>
      <c r="J8126" s="4" t="s">
        <v>4800</v>
      </c>
      <c r="K8126" s="4" t="s">
        <v>15</v>
      </c>
      <c r="L8126" s="4">
        <v>95351</v>
      </c>
      <c r="M8126" s="4" t="s">
        <v>9</v>
      </c>
      <c r="N8126" s="4" t="s">
        <v>4114</v>
      </c>
      <c r="O8126" s="4" t="s">
        <v>37</v>
      </c>
      <c r="P8126" s="4" t="s">
        <v>221</v>
      </c>
      <c r="Q8126" s="4" t="s">
        <v>4113</v>
      </c>
      <c r="R8126" s="4">
        <v>161.56800000000001</v>
      </c>
      <c r="S8126" s="4">
        <v>2</v>
      </c>
      <c r="T8126" s="4">
        <v>0.2</v>
      </c>
      <c r="U8126" s="4">
        <v>-28.2744</v>
      </c>
      <c r="V8126" s="4" t="str">
        <f>INDEX(Regional_Lookup!$B$2:$B$5,MATCH('Sample - Superstore'!M8126,Regional_Lookup!$A$2:$A$5,0))</f>
        <v>James Chen</v>
      </c>
      <c r="W8126" s="4">
        <f>INDEX(Regional_Lookup!$C$2:$C$5, MATCH('Sample - Superstore'!M8126,Regional_Lookup!$A$2:$A$5, 0))</f>
        <v>0.18</v>
      </c>
      <c r="X8126" s="4">
        <f>U8126/R8126</f>
        <v>-0.17499999999999999</v>
      </c>
      <c r="Y8126" s="4" t="str">
        <f>IF(X8126&gt;=W8126, "Yes", "No")</f>
        <v>No</v>
      </c>
      <c r="Z8126" s="4">
        <f>D8126-C8126</f>
        <v>5</v>
      </c>
      <c r="AA8126" s="4" t="str" cm="1">
        <f t="array" ref="AA8126">_xlfn.IFS(Z8126&lt;=2,"Fast",Z8126&gt;5, "Slow", AND(Z8126&gt;=3,Z8126&lt;=5),"Standard")</f>
        <v>Standard</v>
      </c>
    </row>
    <row r="8127" spans="1:27" x14ac:dyDescent="0.2">
      <c r="A8127" s="4">
        <v>8126</v>
      </c>
      <c r="B8127" s="4" t="s">
        <v>4799</v>
      </c>
      <c r="C8127" s="5">
        <v>42041</v>
      </c>
      <c r="D8127" s="5">
        <v>42048</v>
      </c>
      <c r="E8127" s="4" t="s">
        <v>29</v>
      </c>
      <c r="F8127" s="4" t="s">
        <v>4423</v>
      </c>
      <c r="G8127" s="4" t="s">
        <v>4422</v>
      </c>
      <c r="H8127" s="4" t="s">
        <v>18</v>
      </c>
      <c r="I8127" s="4" t="s">
        <v>17</v>
      </c>
      <c r="J8127" s="4" t="s">
        <v>124</v>
      </c>
      <c r="K8127" s="4" t="s">
        <v>123</v>
      </c>
      <c r="L8127" s="4">
        <v>77070</v>
      </c>
      <c r="M8127" s="4" t="s">
        <v>3</v>
      </c>
      <c r="N8127" s="4" t="s">
        <v>1311</v>
      </c>
      <c r="O8127" s="4" t="s">
        <v>13</v>
      </c>
      <c r="P8127" s="4" t="s">
        <v>100</v>
      </c>
      <c r="Q8127" s="4" t="s">
        <v>1310</v>
      </c>
      <c r="R8127" s="4">
        <v>2.9340000000000002</v>
      </c>
      <c r="S8127" s="4">
        <v>3</v>
      </c>
      <c r="T8127" s="4">
        <v>0.8</v>
      </c>
      <c r="U8127" s="4">
        <v>-4.9878</v>
      </c>
      <c r="V8127" s="4" t="str">
        <f>INDEX(Regional_Lookup!$B$2:$B$5,MATCH('Sample - Superstore'!M8127,Regional_Lookup!$A$2:$A$5,0))</f>
        <v>David Johnson</v>
      </c>
      <c r="W8127" s="4">
        <f>INDEX(Regional_Lookup!$C$2:$C$5, MATCH('Sample - Superstore'!M8127,Regional_Lookup!$A$2:$A$5, 0))</f>
        <v>0.14000000000000001</v>
      </c>
      <c r="X8127" s="4">
        <f>U8127/R8127</f>
        <v>-1.7</v>
      </c>
      <c r="Y8127" s="4" t="str">
        <f>IF(X8127&gt;=W8127, "Yes", "No")</f>
        <v>No</v>
      </c>
      <c r="Z8127" s="4">
        <f>D8127-C8127</f>
        <v>7</v>
      </c>
      <c r="AA8127" s="4" t="str" cm="1">
        <f t="array" ref="AA8127">_xlfn.IFS(Z8127&lt;=2,"Fast",Z8127&gt;5, "Slow", AND(Z8127&gt;=3,Z8127&lt;=5),"Standard")</f>
        <v>Slow</v>
      </c>
    </row>
    <row r="8128" spans="1:27" x14ac:dyDescent="0.2">
      <c r="A8128" s="4">
        <v>8127</v>
      </c>
      <c r="B8128" s="4" t="s">
        <v>4799</v>
      </c>
      <c r="C8128" s="5">
        <v>42041</v>
      </c>
      <c r="D8128" s="5">
        <v>42048</v>
      </c>
      <c r="E8128" s="4" t="s">
        <v>29</v>
      </c>
      <c r="F8128" s="4" t="s">
        <v>4423</v>
      </c>
      <c r="G8128" s="4" t="s">
        <v>4422</v>
      </c>
      <c r="H8128" s="4" t="s">
        <v>18</v>
      </c>
      <c r="I8128" s="4" t="s">
        <v>17</v>
      </c>
      <c r="J8128" s="4" t="s">
        <v>124</v>
      </c>
      <c r="K8128" s="4" t="s">
        <v>123</v>
      </c>
      <c r="L8128" s="4">
        <v>77070</v>
      </c>
      <c r="M8128" s="4" t="s">
        <v>3</v>
      </c>
      <c r="N8128" s="4" t="s">
        <v>3134</v>
      </c>
      <c r="O8128" s="4" t="s">
        <v>33</v>
      </c>
      <c r="P8128" s="4" t="s">
        <v>55</v>
      </c>
      <c r="Q8128" s="4" t="s">
        <v>3133</v>
      </c>
      <c r="R8128" s="4">
        <v>18.527999999999999</v>
      </c>
      <c r="S8128" s="4">
        <v>2</v>
      </c>
      <c r="T8128" s="4">
        <v>0.2</v>
      </c>
      <c r="U8128" s="4">
        <v>4.4004000000000003</v>
      </c>
      <c r="V8128" s="4" t="str">
        <f>INDEX(Regional_Lookup!$B$2:$B$5,MATCH('Sample - Superstore'!M8128,Regional_Lookup!$A$2:$A$5,0))</f>
        <v>David Johnson</v>
      </c>
      <c r="W8128" s="4">
        <f>INDEX(Regional_Lookup!$C$2:$C$5, MATCH('Sample - Superstore'!M8128,Regional_Lookup!$A$2:$A$5, 0))</f>
        <v>0.14000000000000001</v>
      </c>
      <c r="X8128" s="4">
        <f>U8128/R8128</f>
        <v>0.23750000000000004</v>
      </c>
      <c r="Y8128" s="4" t="str">
        <f>IF(X8128&gt;=W8128, "Yes", "No")</f>
        <v>Yes</v>
      </c>
      <c r="Z8128" s="4">
        <f>D8128-C8128</f>
        <v>7</v>
      </c>
      <c r="AA8128" s="4" t="str" cm="1">
        <f t="array" ref="AA8128">_xlfn.IFS(Z8128&lt;=2,"Fast",Z8128&gt;5, "Slow", AND(Z8128&gt;=3,Z8128&lt;=5),"Standard")</f>
        <v>Slow</v>
      </c>
    </row>
    <row r="8129" spans="1:27" x14ac:dyDescent="0.2">
      <c r="A8129" s="4">
        <v>8128</v>
      </c>
      <c r="B8129" s="4" t="s">
        <v>4799</v>
      </c>
      <c r="C8129" s="5">
        <v>42041</v>
      </c>
      <c r="D8129" s="5">
        <v>42048</v>
      </c>
      <c r="E8129" s="4" t="s">
        <v>29</v>
      </c>
      <c r="F8129" s="4" t="s">
        <v>4423</v>
      </c>
      <c r="G8129" s="4" t="s">
        <v>4422</v>
      </c>
      <c r="H8129" s="4" t="s">
        <v>18</v>
      </c>
      <c r="I8129" s="4" t="s">
        <v>17</v>
      </c>
      <c r="J8129" s="4" t="s">
        <v>124</v>
      </c>
      <c r="K8129" s="4" t="s">
        <v>123</v>
      </c>
      <c r="L8129" s="4">
        <v>77070</v>
      </c>
      <c r="M8129" s="4" t="s">
        <v>3</v>
      </c>
      <c r="N8129" s="4" t="s">
        <v>2156</v>
      </c>
      <c r="O8129" s="4" t="s">
        <v>13</v>
      </c>
      <c r="P8129" s="4" t="s">
        <v>231</v>
      </c>
      <c r="Q8129" s="4" t="s">
        <v>2155</v>
      </c>
      <c r="R8129" s="4">
        <v>670.75199999999995</v>
      </c>
      <c r="S8129" s="4">
        <v>3</v>
      </c>
      <c r="T8129" s="4">
        <v>0.2</v>
      </c>
      <c r="U8129" s="4">
        <v>-125.76600000000001</v>
      </c>
      <c r="V8129" s="4" t="str">
        <f>INDEX(Regional_Lookup!$B$2:$B$5,MATCH('Sample - Superstore'!M8129,Regional_Lookup!$A$2:$A$5,0))</f>
        <v>David Johnson</v>
      </c>
      <c r="W8129" s="4">
        <f>INDEX(Regional_Lookup!$C$2:$C$5, MATCH('Sample - Superstore'!M8129,Regional_Lookup!$A$2:$A$5, 0))</f>
        <v>0.14000000000000001</v>
      </c>
      <c r="X8129" s="4">
        <f>U8129/R8129</f>
        <v>-0.18750000000000003</v>
      </c>
      <c r="Y8129" s="4" t="str">
        <f>IF(X8129&gt;=W8129, "Yes", "No")</f>
        <v>No</v>
      </c>
      <c r="Z8129" s="4">
        <f>D8129-C8129</f>
        <v>7</v>
      </c>
      <c r="AA8129" s="4" t="str" cm="1">
        <f t="array" ref="AA8129">_xlfn.IFS(Z8129&lt;=2,"Fast",Z8129&gt;5, "Slow", AND(Z8129&gt;=3,Z8129&lt;=5),"Standard")</f>
        <v>Slow</v>
      </c>
    </row>
    <row r="8130" spans="1:27" x14ac:dyDescent="0.2">
      <c r="A8130" s="4">
        <v>8129</v>
      </c>
      <c r="B8130" s="4" t="s">
        <v>4798</v>
      </c>
      <c r="C8130" s="5">
        <v>42973</v>
      </c>
      <c r="D8130" s="5">
        <v>42979</v>
      </c>
      <c r="E8130" s="4" t="s">
        <v>29</v>
      </c>
      <c r="F8130" s="4" t="s">
        <v>388</v>
      </c>
      <c r="G8130" s="4" t="s">
        <v>387</v>
      </c>
      <c r="H8130" s="4" t="s">
        <v>18</v>
      </c>
      <c r="I8130" s="4" t="s">
        <v>17</v>
      </c>
      <c r="J8130" s="4" t="s">
        <v>319</v>
      </c>
      <c r="K8130" s="4" t="s">
        <v>318</v>
      </c>
      <c r="L8130" s="4">
        <v>60610</v>
      </c>
      <c r="M8130" s="4" t="s">
        <v>3</v>
      </c>
      <c r="N8130" s="4" t="s">
        <v>3153</v>
      </c>
      <c r="O8130" s="4" t="s">
        <v>37</v>
      </c>
      <c r="P8130" s="4" t="s">
        <v>36</v>
      </c>
      <c r="Q8130" s="4" t="s">
        <v>3152</v>
      </c>
      <c r="R8130" s="4">
        <v>64.959999999999994</v>
      </c>
      <c r="S8130" s="4">
        <v>5</v>
      </c>
      <c r="T8130" s="4">
        <v>0.6</v>
      </c>
      <c r="U8130" s="4">
        <v>-43.847999999999999</v>
      </c>
      <c r="V8130" s="4" t="str">
        <f>INDEX(Regional_Lookup!$B$2:$B$5,MATCH('Sample - Superstore'!M8130,Regional_Lookup!$A$2:$A$5,0))</f>
        <v>David Johnson</v>
      </c>
      <c r="W8130" s="4">
        <f>INDEX(Regional_Lookup!$C$2:$C$5, MATCH('Sample - Superstore'!M8130,Regional_Lookup!$A$2:$A$5, 0))</f>
        <v>0.14000000000000001</v>
      </c>
      <c r="X8130" s="4">
        <f>U8130/R8130</f>
        <v>-0.67500000000000004</v>
      </c>
      <c r="Y8130" s="4" t="str">
        <f>IF(X8130&gt;=W8130, "Yes", "No")</f>
        <v>No</v>
      </c>
      <c r="Z8130" s="4">
        <f>D8130-C8130</f>
        <v>6</v>
      </c>
      <c r="AA8130" s="4" t="str" cm="1">
        <f t="array" ref="AA8130">_xlfn.IFS(Z8130&lt;=2,"Fast",Z8130&gt;5, "Slow", AND(Z8130&gt;=3,Z8130&lt;=5),"Standard")</f>
        <v>Slow</v>
      </c>
    </row>
    <row r="8131" spans="1:27" x14ac:dyDescent="0.2">
      <c r="A8131" s="4">
        <v>8130</v>
      </c>
      <c r="B8131" s="4" t="s">
        <v>4795</v>
      </c>
      <c r="C8131" s="5">
        <v>41840</v>
      </c>
      <c r="D8131" s="5">
        <v>41843</v>
      </c>
      <c r="E8131" s="4" t="s">
        <v>89</v>
      </c>
      <c r="F8131" s="4" t="s">
        <v>2175</v>
      </c>
      <c r="G8131" s="4" t="s">
        <v>2174</v>
      </c>
      <c r="H8131" s="4" t="s">
        <v>50</v>
      </c>
      <c r="I8131" s="4" t="s">
        <v>17</v>
      </c>
      <c r="J8131" s="4" t="s">
        <v>1194</v>
      </c>
      <c r="K8131" s="4" t="s">
        <v>15</v>
      </c>
      <c r="L8131" s="4">
        <v>92503</v>
      </c>
      <c r="M8131" s="4" t="s">
        <v>9</v>
      </c>
      <c r="N8131" s="4" t="s">
        <v>469</v>
      </c>
      <c r="O8131" s="4" t="s">
        <v>33</v>
      </c>
      <c r="P8131" s="4" t="s">
        <v>55</v>
      </c>
      <c r="Q8131" s="4" t="s">
        <v>468</v>
      </c>
      <c r="R8131" s="4">
        <v>41.94</v>
      </c>
      <c r="S8131" s="4">
        <v>2</v>
      </c>
      <c r="T8131" s="4">
        <v>0</v>
      </c>
      <c r="U8131" s="4">
        <v>15.0984</v>
      </c>
      <c r="V8131" s="4" t="str">
        <f>INDEX(Regional_Lookup!$B$2:$B$5,MATCH('Sample - Superstore'!M8131,Regional_Lookup!$A$2:$A$5,0))</f>
        <v>James Chen</v>
      </c>
      <c r="W8131" s="4">
        <f>INDEX(Regional_Lookup!$C$2:$C$5, MATCH('Sample - Superstore'!M8131,Regional_Lookup!$A$2:$A$5, 0))</f>
        <v>0.18</v>
      </c>
      <c r="X8131" s="4">
        <f>U8131/R8131</f>
        <v>0.36000000000000004</v>
      </c>
      <c r="Y8131" s="4" t="str">
        <f>IF(X8131&gt;=W8131, "Yes", "No")</f>
        <v>Yes</v>
      </c>
      <c r="Z8131" s="4">
        <f>D8131-C8131</f>
        <v>3</v>
      </c>
      <c r="AA8131" s="4" t="str" cm="1">
        <f t="array" ref="AA8131">_xlfn.IFS(Z8131&lt;=2,"Fast",Z8131&gt;5, "Slow", AND(Z8131&gt;=3,Z8131&lt;=5),"Standard")</f>
        <v>Standard</v>
      </c>
    </row>
    <row r="8132" spans="1:27" x14ac:dyDescent="0.2">
      <c r="A8132" s="4">
        <v>8131</v>
      </c>
      <c r="B8132" s="4" t="s">
        <v>4795</v>
      </c>
      <c r="C8132" s="5">
        <v>41840</v>
      </c>
      <c r="D8132" s="5">
        <v>41843</v>
      </c>
      <c r="E8132" s="4" t="s">
        <v>89</v>
      </c>
      <c r="F8132" s="4" t="s">
        <v>2175</v>
      </c>
      <c r="G8132" s="4" t="s">
        <v>2174</v>
      </c>
      <c r="H8132" s="4" t="s">
        <v>50</v>
      </c>
      <c r="I8132" s="4" t="s">
        <v>17</v>
      </c>
      <c r="J8132" s="4" t="s">
        <v>1194</v>
      </c>
      <c r="K8132" s="4" t="s">
        <v>15</v>
      </c>
      <c r="L8132" s="4">
        <v>92503</v>
      </c>
      <c r="M8132" s="4" t="s">
        <v>9</v>
      </c>
      <c r="N8132" s="4" t="s">
        <v>4797</v>
      </c>
      <c r="O8132" s="4" t="s">
        <v>13</v>
      </c>
      <c r="P8132" s="4" t="s">
        <v>24</v>
      </c>
      <c r="Q8132" s="4" t="s">
        <v>4796</v>
      </c>
      <c r="R8132" s="4">
        <v>11.96</v>
      </c>
      <c r="S8132" s="4">
        <v>2</v>
      </c>
      <c r="T8132" s="4">
        <v>0</v>
      </c>
      <c r="U8132" s="4">
        <v>5.8604000000000003</v>
      </c>
      <c r="V8132" s="4" t="str">
        <f>INDEX(Regional_Lookup!$B$2:$B$5,MATCH('Sample - Superstore'!M8132,Regional_Lookup!$A$2:$A$5,0))</f>
        <v>James Chen</v>
      </c>
      <c r="W8132" s="4">
        <f>INDEX(Regional_Lookup!$C$2:$C$5, MATCH('Sample - Superstore'!M8132,Regional_Lookup!$A$2:$A$5, 0))</f>
        <v>0.18</v>
      </c>
      <c r="X8132" s="4">
        <f>U8132/R8132</f>
        <v>0.49</v>
      </c>
      <c r="Y8132" s="4" t="str">
        <f>IF(X8132&gt;=W8132, "Yes", "No")</f>
        <v>Yes</v>
      </c>
      <c r="Z8132" s="4">
        <f>D8132-C8132</f>
        <v>3</v>
      </c>
      <c r="AA8132" s="4" t="str" cm="1">
        <f t="array" ref="AA8132">_xlfn.IFS(Z8132&lt;=2,"Fast",Z8132&gt;5, "Slow", AND(Z8132&gt;=3,Z8132&lt;=5),"Standard")</f>
        <v>Standard</v>
      </c>
    </row>
    <row r="8133" spans="1:27" x14ac:dyDescent="0.2">
      <c r="A8133" s="4">
        <v>8132</v>
      </c>
      <c r="B8133" s="4" t="s">
        <v>4795</v>
      </c>
      <c r="C8133" s="5">
        <v>41840</v>
      </c>
      <c r="D8133" s="5">
        <v>41843</v>
      </c>
      <c r="E8133" s="4" t="s">
        <v>89</v>
      </c>
      <c r="F8133" s="4" t="s">
        <v>2175</v>
      </c>
      <c r="G8133" s="4" t="s">
        <v>2174</v>
      </c>
      <c r="H8133" s="4" t="s">
        <v>50</v>
      </c>
      <c r="I8133" s="4" t="s">
        <v>17</v>
      </c>
      <c r="J8133" s="4" t="s">
        <v>1194</v>
      </c>
      <c r="K8133" s="4" t="s">
        <v>15</v>
      </c>
      <c r="L8133" s="4">
        <v>92503</v>
      </c>
      <c r="M8133" s="4" t="s">
        <v>9</v>
      </c>
      <c r="N8133" s="4" t="s">
        <v>2311</v>
      </c>
      <c r="O8133" s="4" t="s">
        <v>13</v>
      </c>
      <c r="P8133" s="4" t="s">
        <v>116</v>
      </c>
      <c r="Q8133" s="4" t="s">
        <v>2310</v>
      </c>
      <c r="R8133" s="4">
        <v>13.12</v>
      </c>
      <c r="S8133" s="4">
        <v>4</v>
      </c>
      <c r="T8133" s="4">
        <v>0</v>
      </c>
      <c r="U8133" s="4">
        <v>3.8048000000000002</v>
      </c>
      <c r="V8133" s="4" t="str">
        <f>INDEX(Regional_Lookup!$B$2:$B$5,MATCH('Sample - Superstore'!M8133,Regional_Lookup!$A$2:$A$5,0))</f>
        <v>James Chen</v>
      </c>
      <c r="W8133" s="4">
        <f>INDEX(Regional_Lookup!$C$2:$C$5, MATCH('Sample - Superstore'!M8133,Regional_Lookup!$A$2:$A$5, 0))</f>
        <v>0.18</v>
      </c>
      <c r="X8133" s="4">
        <f>U8133/R8133</f>
        <v>0.29000000000000004</v>
      </c>
      <c r="Y8133" s="4" t="str">
        <f>IF(X8133&gt;=W8133, "Yes", "No")</f>
        <v>Yes</v>
      </c>
      <c r="Z8133" s="4">
        <f>D8133-C8133</f>
        <v>3</v>
      </c>
      <c r="AA8133" s="4" t="str" cm="1">
        <f t="array" ref="AA8133">_xlfn.IFS(Z8133&lt;=2,"Fast",Z8133&gt;5, "Slow", AND(Z8133&gt;=3,Z8133&lt;=5),"Standard")</f>
        <v>Standard</v>
      </c>
    </row>
    <row r="8134" spans="1:27" x14ac:dyDescent="0.2">
      <c r="A8134" s="4">
        <v>8133</v>
      </c>
      <c r="B8134" s="4" t="s">
        <v>4795</v>
      </c>
      <c r="C8134" s="5">
        <v>41840</v>
      </c>
      <c r="D8134" s="5">
        <v>41843</v>
      </c>
      <c r="E8134" s="4" t="s">
        <v>89</v>
      </c>
      <c r="F8134" s="4" t="s">
        <v>2175</v>
      </c>
      <c r="G8134" s="4" t="s">
        <v>2174</v>
      </c>
      <c r="H8134" s="4" t="s">
        <v>50</v>
      </c>
      <c r="I8134" s="4" t="s">
        <v>17</v>
      </c>
      <c r="J8134" s="4" t="s">
        <v>1194</v>
      </c>
      <c r="K8134" s="4" t="s">
        <v>15</v>
      </c>
      <c r="L8134" s="4">
        <v>92503</v>
      </c>
      <c r="M8134" s="4" t="s">
        <v>9</v>
      </c>
      <c r="N8134" s="4" t="s">
        <v>3330</v>
      </c>
      <c r="O8134" s="4" t="s">
        <v>13</v>
      </c>
      <c r="P8134" s="4" t="s">
        <v>231</v>
      </c>
      <c r="Q8134" s="4" t="s">
        <v>3329</v>
      </c>
      <c r="R8134" s="4">
        <v>535.41</v>
      </c>
      <c r="S8134" s="4">
        <v>3</v>
      </c>
      <c r="T8134" s="4">
        <v>0</v>
      </c>
      <c r="U8134" s="4">
        <v>160.62299999999999</v>
      </c>
      <c r="V8134" s="4" t="str">
        <f>INDEX(Regional_Lookup!$B$2:$B$5,MATCH('Sample - Superstore'!M8134,Regional_Lookup!$A$2:$A$5,0))</f>
        <v>James Chen</v>
      </c>
      <c r="W8134" s="4">
        <f>INDEX(Regional_Lookup!$C$2:$C$5, MATCH('Sample - Superstore'!M8134,Regional_Lookup!$A$2:$A$5, 0))</f>
        <v>0.18</v>
      </c>
      <c r="X8134" s="4">
        <f>U8134/R8134</f>
        <v>0.3</v>
      </c>
      <c r="Y8134" s="4" t="str">
        <f>IF(X8134&gt;=W8134, "Yes", "No")</f>
        <v>Yes</v>
      </c>
      <c r="Z8134" s="4">
        <f>D8134-C8134</f>
        <v>3</v>
      </c>
      <c r="AA8134" s="4" t="str" cm="1">
        <f t="array" ref="AA8134">_xlfn.IFS(Z8134&lt;=2,"Fast",Z8134&gt;5, "Slow", AND(Z8134&gt;=3,Z8134&lt;=5),"Standard")</f>
        <v>Standard</v>
      </c>
    </row>
    <row r="8135" spans="1:27" x14ac:dyDescent="0.2">
      <c r="A8135" s="4">
        <v>8134</v>
      </c>
      <c r="B8135" s="4" t="s">
        <v>4794</v>
      </c>
      <c r="C8135" s="5">
        <v>42285</v>
      </c>
      <c r="D8135" s="5">
        <v>42290</v>
      </c>
      <c r="E8135" s="4" t="s">
        <v>29</v>
      </c>
      <c r="F8135" s="4" t="s">
        <v>4793</v>
      </c>
      <c r="G8135" s="4" t="s">
        <v>4792</v>
      </c>
      <c r="H8135" s="4" t="s">
        <v>50</v>
      </c>
      <c r="I8135" s="4" t="s">
        <v>17</v>
      </c>
      <c r="J8135" s="4" t="s">
        <v>624</v>
      </c>
      <c r="K8135" s="4" t="s">
        <v>123</v>
      </c>
      <c r="L8135" s="4">
        <v>75081</v>
      </c>
      <c r="M8135" s="4" t="s">
        <v>3</v>
      </c>
      <c r="N8135" s="4" t="s">
        <v>4791</v>
      </c>
      <c r="O8135" s="4" t="s">
        <v>37</v>
      </c>
      <c r="P8135" s="4" t="s">
        <v>36</v>
      </c>
      <c r="Q8135" s="4" t="s">
        <v>4790</v>
      </c>
      <c r="R8135" s="4">
        <v>72.78</v>
      </c>
      <c r="S8135" s="4">
        <v>3</v>
      </c>
      <c r="T8135" s="4">
        <v>0.6</v>
      </c>
      <c r="U8135" s="4">
        <v>-70.960499999999996</v>
      </c>
      <c r="V8135" s="4" t="str">
        <f>INDEX(Regional_Lookup!$B$2:$B$5,MATCH('Sample - Superstore'!M8135,Regional_Lookup!$A$2:$A$5,0))</f>
        <v>David Johnson</v>
      </c>
      <c r="W8135" s="4">
        <f>INDEX(Regional_Lookup!$C$2:$C$5, MATCH('Sample - Superstore'!M8135,Regional_Lookup!$A$2:$A$5, 0))</f>
        <v>0.14000000000000001</v>
      </c>
      <c r="X8135" s="4">
        <f>U8135/R8135</f>
        <v>-0.97499999999999998</v>
      </c>
      <c r="Y8135" s="4" t="str">
        <f>IF(X8135&gt;=W8135, "Yes", "No")</f>
        <v>No</v>
      </c>
      <c r="Z8135" s="4">
        <f>D8135-C8135</f>
        <v>5</v>
      </c>
      <c r="AA8135" s="4" t="str" cm="1">
        <f t="array" ref="AA8135">_xlfn.IFS(Z8135&lt;=2,"Fast",Z8135&gt;5, "Slow", AND(Z8135&gt;=3,Z8135&lt;=5),"Standard")</f>
        <v>Standard</v>
      </c>
    </row>
    <row r="8136" spans="1:27" x14ac:dyDescent="0.2">
      <c r="A8136" s="4">
        <v>8135</v>
      </c>
      <c r="B8136" s="4" t="s">
        <v>4789</v>
      </c>
      <c r="C8136" s="5">
        <v>42051</v>
      </c>
      <c r="D8136" s="5">
        <v>42056</v>
      </c>
      <c r="E8136" s="4" t="s">
        <v>29</v>
      </c>
      <c r="F8136" s="4" t="s">
        <v>451</v>
      </c>
      <c r="G8136" s="4" t="s">
        <v>450</v>
      </c>
      <c r="H8136" s="4" t="s">
        <v>18</v>
      </c>
      <c r="I8136" s="4" t="s">
        <v>17</v>
      </c>
      <c r="J8136" s="4" t="s">
        <v>59</v>
      </c>
      <c r="K8136" s="4" t="s">
        <v>15</v>
      </c>
      <c r="L8136" s="4">
        <v>90008</v>
      </c>
      <c r="M8136" s="4" t="s">
        <v>9</v>
      </c>
      <c r="N8136" s="4" t="s">
        <v>1712</v>
      </c>
      <c r="O8136" s="4" t="s">
        <v>13</v>
      </c>
      <c r="P8136" s="4" t="s">
        <v>24</v>
      </c>
      <c r="Q8136" s="4" t="s">
        <v>2100</v>
      </c>
      <c r="R8136" s="4">
        <v>36.840000000000003</v>
      </c>
      <c r="S8136" s="4">
        <v>3</v>
      </c>
      <c r="T8136" s="4">
        <v>0</v>
      </c>
      <c r="U8136" s="4">
        <v>17.314800000000002</v>
      </c>
      <c r="V8136" s="4" t="str">
        <f>INDEX(Regional_Lookup!$B$2:$B$5,MATCH('Sample - Superstore'!M8136,Regional_Lookup!$A$2:$A$5,0))</f>
        <v>James Chen</v>
      </c>
      <c r="W8136" s="4">
        <f>INDEX(Regional_Lookup!$C$2:$C$5, MATCH('Sample - Superstore'!M8136,Regional_Lookup!$A$2:$A$5, 0))</f>
        <v>0.18</v>
      </c>
      <c r="X8136" s="4">
        <f>U8136/R8136</f>
        <v>0.47000000000000003</v>
      </c>
      <c r="Y8136" s="4" t="str">
        <f>IF(X8136&gt;=W8136, "Yes", "No")</f>
        <v>Yes</v>
      </c>
      <c r="Z8136" s="4">
        <f>D8136-C8136</f>
        <v>5</v>
      </c>
      <c r="AA8136" s="4" t="str" cm="1">
        <f t="array" ref="AA8136">_xlfn.IFS(Z8136&lt;=2,"Fast",Z8136&gt;5, "Slow", AND(Z8136&gt;=3,Z8136&lt;=5),"Standard")</f>
        <v>Standard</v>
      </c>
    </row>
    <row r="8137" spans="1:27" x14ac:dyDescent="0.2">
      <c r="A8137" s="4">
        <v>8136</v>
      </c>
      <c r="B8137" s="4" t="s">
        <v>4789</v>
      </c>
      <c r="C8137" s="5">
        <v>42051</v>
      </c>
      <c r="D8137" s="5">
        <v>42056</v>
      </c>
      <c r="E8137" s="4" t="s">
        <v>29</v>
      </c>
      <c r="F8137" s="4" t="s">
        <v>451</v>
      </c>
      <c r="G8137" s="4" t="s">
        <v>450</v>
      </c>
      <c r="H8137" s="4" t="s">
        <v>18</v>
      </c>
      <c r="I8137" s="4" t="s">
        <v>17</v>
      </c>
      <c r="J8137" s="4" t="s">
        <v>59</v>
      </c>
      <c r="K8137" s="4" t="s">
        <v>15</v>
      </c>
      <c r="L8137" s="4">
        <v>90008</v>
      </c>
      <c r="M8137" s="4" t="s">
        <v>9</v>
      </c>
      <c r="N8137" s="4" t="s">
        <v>2074</v>
      </c>
      <c r="O8137" s="4" t="s">
        <v>13</v>
      </c>
      <c r="P8137" s="4" t="s">
        <v>72</v>
      </c>
      <c r="Q8137" s="4" t="s">
        <v>2073</v>
      </c>
      <c r="R8137" s="4">
        <v>87.71</v>
      </c>
      <c r="S8137" s="4">
        <v>7</v>
      </c>
      <c r="T8137" s="4">
        <v>0</v>
      </c>
      <c r="U8137" s="4">
        <v>41.223700000000001</v>
      </c>
      <c r="V8137" s="4" t="str">
        <f>INDEX(Regional_Lookup!$B$2:$B$5,MATCH('Sample - Superstore'!M8137,Regional_Lookup!$A$2:$A$5,0))</f>
        <v>James Chen</v>
      </c>
      <c r="W8137" s="4">
        <f>INDEX(Regional_Lookup!$C$2:$C$5, MATCH('Sample - Superstore'!M8137,Regional_Lookup!$A$2:$A$5, 0))</f>
        <v>0.18</v>
      </c>
      <c r="X8137" s="4">
        <f>U8137/R8137</f>
        <v>0.47000000000000003</v>
      </c>
      <c r="Y8137" s="4" t="str">
        <f>IF(X8137&gt;=W8137, "Yes", "No")</f>
        <v>Yes</v>
      </c>
      <c r="Z8137" s="4">
        <f>D8137-C8137</f>
        <v>5</v>
      </c>
      <c r="AA8137" s="4" t="str" cm="1">
        <f t="array" ref="AA8137">_xlfn.IFS(Z8137&lt;=2,"Fast",Z8137&gt;5, "Slow", AND(Z8137&gt;=3,Z8137&lt;=5),"Standard")</f>
        <v>Standard</v>
      </c>
    </row>
    <row r="8138" spans="1:27" x14ac:dyDescent="0.2">
      <c r="A8138" s="4">
        <v>8137</v>
      </c>
      <c r="B8138" s="4" t="s">
        <v>4788</v>
      </c>
      <c r="C8138" s="5">
        <v>42594</v>
      </c>
      <c r="D8138" s="5">
        <v>42598</v>
      </c>
      <c r="E8138" s="4" t="s">
        <v>29</v>
      </c>
      <c r="F8138" s="4" t="s">
        <v>729</v>
      </c>
      <c r="G8138" s="4" t="s">
        <v>728</v>
      </c>
      <c r="H8138" s="4" t="s">
        <v>50</v>
      </c>
      <c r="I8138" s="4" t="s">
        <v>17</v>
      </c>
      <c r="J8138" s="4" t="s">
        <v>4787</v>
      </c>
      <c r="K8138" s="4" t="s">
        <v>41</v>
      </c>
      <c r="L8138" s="4">
        <v>33801</v>
      </c>
      <c r="M8138" s="4" t="s">
        <v>7</v>
      </c>
      <c r="N8138" s="4" t="s">
        <v>874</v>
      </c>
      <c r="O8138" s="4" t="s">
        <v>37</v>
      </c>
      <c r="P8138" s="4" t="s">
        <v>92</v>
      </c>
      <c r="Q8138" s="4" t="s">
        <v>873</v>
      </c>
      <c r="R8138" s="4">
        <v>562.29250000000002</v>
      </c>
      <c r="S8138" s="4">
        <v>7</v>
      </c>
      <c r="T8138" s="4">
        <v>0.45</v>
      </c>
      <c r="U8138" s="4">
        <v>-255.58750000000001</v>
      </c>
      <c r="V8138" s="4" t="str">
        <f>INDEX(Regional_Lookup!$B$2:$B$5,MATCH('Sample - Superstore'!M8138,Regional_Lookup!$A$2:$A$5,0))</f>
        <v>Maria Santos</v>
      </c>
      <c r="W8138" s="4">
        <f>INDEX(Regional_Lookup!$C$2:$C$5, MATCH('Sample - Superstore'!M8138,Regional_Lookup!$A$2:$A$5, 0))</f>
        <v>0.15</v>
      </c>
      <c r="X8138" s="4">
        <f>U8138/R8138</f>
        <v>-0.45454545454545453</v>
      </c>
      <c r="Y8138" s="4" t="str">
        <f>IF(X8138&gt;=W8138, "Yes", "No")</f>
        <v>No</v>
      </c>
      <c r="Z8138" s="4">
        <f>D8138-C8138</f>
        <v>4</v>
      </c>
      <c r="AA8138" s="4" t="str" cm="1">
        <f t="array" ref="AA8138">_xlfn.IFS(Z8138&lt;=2,"Fast",Z8138&gt;5, "Slow", AND(Z8138&gt;=3,Z8138&lt;=5),"Standard")</f>
        <v>Standard</v>
      </c>
    </row>
    <row r="8139" spans="1:27" x14ac:dyDescent="0.2">
      <c r="A8139" s="4">
        <v>8138</v>
      </c>
      <c r="B8139" s="4" t="s">
        <v>4786</v>
      </c>
      <c r="C8139" s="5">
        <v>41952</v>
      </c>
      <c r="D8139" s="5">
        <v>41956</v>
      </c>
      <c r="E8139" s="4" t="s">
        <v>29</v>
      </c>
      <c r="F8139" s="4" t="s">
        <v>1638</v>
      </c>
      <c r="G8139" s="4" t="s">
        <v>1637</v>
      </c>
      <c r="H8139" s="4" t="s">
        <v>102</v>
      </c>
      <c r="I8139" s="4" t="s">
        <v>17</v>
      </c>
      <c r="J8139" s="4" t="s">
        <v>254</v>
      </c>
      <c r="K8139" s="4" t="s">
        <v>66</v>
      </c>
      <c r="L8139" s="4">
        <v>10035</v>
      </c>
      <c r="M8139" s="4" t="s">
        <v>5</v>
      </c>
      <c r="N8139" s="4" t="s">
        <v>4697</v>
      </c>
      <c r="O8139" s="4" t="s">
        <v>37</v>
      </c>
      <c r="P8139" s="4" t="s">
        <v>36</v>
      </c>
      <c r="Q8139" s="4" t="s">
        <v>4785</v>
      </c>
      <c r="R8139" s="4">
        <v>56.52</v>
      </c>
      <c r="S8139" s="4">
        <v>9</v>
      </c>
      <c r="T8139" s="4">
        <v>0</v>
      </c>
      <c r="U8139" s="4">
        <v>21.477599999999999</v>
      </c>
      <c r="V8139" s="4" t="str">
        <f>INDEX(Regional_Lookup!$B$2:$B$5,MATCH('Sample - Superstore'!M8139,Regional_Lookup!$A$2:$A$5,0))</f>
        <v>Sarah Miller</v>
      </c>
      <c r="W8139" s="4">
        <f>INDEX(Regional_Lookup!$C$2:$C$5, MATCH('Sample - Superstore'!M8139,Regional_Lookup!$A$2:$A$5, 0))</f>
        <v>0.16</v>
      </c>
      <c r="X8139" s="4">
        <f>U8139/R8139</f>
        <v>0.37999999999999995</v>
      </c>
      <c r="Y8139" s="4" t="str">
        <f>IF(X8139&gt;=W8139, "Yes", "No")</f>
        <v>Yes</v>
      </c>
      <c r="Z8139" s="4">
        <f>D8139-C8139</f>
        <v>4</v>
      </c>
      <c r="AA8139" s="4" t="str" cm="1">
        <f t="array" ref="AA8139">_xlfn.IFS(Z8139&lt;=2,"Fast",Z8139&gt;5, "Slow", AND(Z8139&gt;=3,Z8139&lt;=5),"Standard")</f>
        <v>Standard</v>
      </c>
    </row>
    <row r="8140" spans="1:27" x14ac:dyDescent="0.2">
      <c r="A8140" s="4">
        <v>8139</v>
      </c>
      <c r="B8140" s="4" t="s">
        <v>4782</v>
      </c>
      <c r="C8140" s="5">
        <v>42569</v>
      </c>
      <c r="D8140" s="5">
        <v>42573</v>
      </c>
      <c r="E8140" s="4" t="s">
        <v>29</v>
      </c>
      <c r="F8140" s="4" t="s">
        <v>1089</v>
      </c>
      <c r="G8140" s="4" t="s">
        <v>1088</v>
      </c>
      <c r="H8140" s="4" t="s">
        <v>102</v>
      </c>
      <c r="I8140" s="4" t="s">
        <v>17</v>
      </c>
      <c r="J8140" s="4" t="s">
        <v>159</v>
      </c>
      <c r="K8140" s="4" t="s">
        <v>158</v>
      </c>
      <c r="L8140" s="4">
        <v>19140</v>
      </c>
      <c r="M8140" s="4" t="s">
        <v>5</v>
      </c>
      <c r="N8140" s="4" t="s">
        <v>1100</v>
      </c>
      <c r="O8140" s="4" t="s">
        <v>13</v>
      </c>
      <c r="P8140" s="4" t="s">
        <v>116</v>
      </c>
      <c r="Q8140" s="4" t="s">
        <v>1099</v>
      </c>
      <c r="R8140" s="4">
        <v>11.263999999999999</v>
      </c>
      <c r="S8140" s="4">
        <v>8</v>
      </c>
      <c r="T8140" s="4">
        <v>0.2</v>
      </c>
      <c r="U8140" s="4">
        <v>1.2672000000000001</v>
      </c>
      <c r="V8140" s="4" t="str">
        <f>INDEX(Regional_Lookup!$B$2:$B$5,MATCH('Sample - Superstore'!M8140,Regional_Lookup!$A$2:$A$5,0))</f>
        <v>Sarah Miller</v>
      </c>
      <c r="W8140" s="4">
        <f>INDEX(Regional_Lookup!$C$2:$C$5, MATCH('Sample - Superstore'!M8140,Regional_Lookup!$A$2:$A$5, 0))</f>
        <v>0.16</v>
      </c>
      <c r="X8140" s="4">
        <f>U8140/R8140</f>
        <v>0.11250000000000002</v>
      </c>
      <c r="Y8140" s="4" t="str">
        <f>IF(X8140&gt;=W8140, "Yes", "No")</f>
        <v>No</v>
      </c>
      <c r="Z8140" s="4">
        <f>D8140-C8140</f>
        <v>4</v>
      </c>
      <c r="AA8140" s="4" t="str" cm="1">
        <f t="array" ref="AA8140">_xlfn.IFS(Z8140&lt;=2,"Fast",Z8140&gt;5, "Slow", AND(Z8140&gt;=3,Z8140&lt;=5),"Standard")</f>
        <v>Standard</v>
      </c>
    </row>
    <row r="8141" spans="1:27" x14ac:dyDescent="0.2">
      <c r="A8141" s="4">
        <v>8140</v>
      </c>
      <c r="B8141" s="4" t="s">
        <v>4782</v>
      </c>
      <c r="C8141" s="5">
        <v>42569</v>
      </c>
      <c r="D8141" s="5">
        <v>42573</v>
      </c>
      <c r="E8141" s="4" t="s">
        <v>29</v>
      </c>
      <c r="F8141" s="4" t="s">
        <v>1089</v>
      </c>
      <c r="G8141" s="4" t="s">
        <v>1088</v>
      </c>
      <c r="H8141" s="4" t="s">
        <v>102</v>
      </c>
      <c r="I8141" s="4" t="s">
        <v>17</v>
      </c>
      <c r="J8141" s="4" t="s">
        <v>159</v>
      </c>
      <c r="K8141" s="4" t="s">
        <v>158</v>
      </c>
      <c r="L8141" s="4">
        <v>19140</v>
      </c>
      <c r="M8141" s="4" t="s">
        <v>5</v>
      </c>
      <c r="N8141" s="4" t="s">
        <v>4784</v>
      </c>
      <c r="O8141" s="4" t="s">
        <v>13</v>
      </c>
      <c r="P8141" s="4" t="s">
        <v>231</v>
      </c>
      <c r="Q8141" s="4" t="s">
        <v>4783</v>
      </c>
      <c r="R8141" s="4">
        <v>284.08</v>
      </c>
      <c r="S8141" s="4">
        <v>10</v>
      </c>
      <c r="T8141" s="4">
        <v>0.2</v>
      </c>
      <c r="U8141" s="4">
        <v>24.856999999999999</v>
      </c>
      <c r="V8141" s="4" t="str">
        <f>INDEX(Regional_Lookup!$B$2:$B$5,MATCH('Sample - Superstore'!M8141,Regional_Lookup!$A$2:$A$5,0))</f>
        <v>Sarah Miller</v>
      </c>
      <c r="W8141" s="4">
        <f>INDEX(Regional_Lookup!$C$2:$C$5, MATCH('Sample - Superstore'!M8141,Regional_Lookup!$A$2:$A$5, 0))</f>
        <v>0.16</v>
      </c>
      <c r="X8141" s="4">
        <f>U8141/R8141</f>
        <v>8.7500000000000008E-2</v>
      </c>
      <c r="Y8141" s="4" t="str">
        <f>IF(X8141&gt;=W8141, "Yes", "No")</f>
        <v>No</v>
      </c>
      <c r="Z8141" s="4">
        <f>D8141-C8141</f>
        <v>4</v>
      </c>
      <c r="AA8141" s="4" t="str" cm="1">
        <f t="array" ref="AA8141">_xlfn.IFS(Z8141&lt;=2,"Fast",Z8141&gt;5, "Slow", AND(Z8141&gt;=3,Z8141&lt;=5),"Standard")</f>
        <v>Standard</v>
      </c>
    </row>
    <row r="8142" spans="1:27" x14ac:dyDescent="0.2">
      <c r="A8142" s="4">
        <v>8141</v>
      </c>
      <c r="B8142" s="4" t="s">
        <v>4782</v>
      </c>
      <c r="C8142" s="5">
        <v>42569</v>
      </c>
      <c r="D8142" s="5">
        <v>42573</v>
      </c>
      <c r="E8142" s="4" t="s">
        <v>29</v>
      </c>
      <c r="F8142" s="4" t="s">
        <v>1089</v>
      </c>
      <c r="G8142" s="4" t="s">
        <v>1088</v>
      </c>
      <c r="H8142" s="4" t="s">
        <v>102</v>
      </c>
      <c r="I8142" s="4" t="s">
        <v>17</v>
      </c>
      <c r="J8142" s="4" t="s">
        <v>159</v>
      </c>
      <c r="K8142" s="4" t="s">
        <v>158</v>
      </c>
      <c r="L8142" s="4">
        <v>19140</v>
      </c>
      <c r="M8142" s="4" t="s">
        <v>5</v>
      </c>
      <c r="N8142" s="4" t="s">
        <v>4781</v>
      </c>
      <c r="O8142" s="4" t="s">
        <v>13</v>
      </c>
      <c r="P8142" s="4" t="s">
        <v>24</v>
      </c>
      <c r="Q8142" s="4" t="s">
        <v>4780</v>
      </c>
      <c r="R8142" s="4">
        <v>18.495999999999999</v>
      </c>
      <c r="S8142" s="4">
        <v>4</v>
      </c>
      <c r="T8142" s="4">
        <v>0.2</v>
      </c>
      <c r="U8142" s="4">
        <v>6.7047999999999996</v>
      </c>
      <c r="V8142" s="4" t="str">
        <f>INDEX(Regional_Lookup!$B$2:$B$5,MATCH('Sample - Superstore'!M8142,Regional_Lookup!$A$2:$A$5,0))</f>
        <v>Sarah Miller</v>
      </c>
      <c r="W8142" s="4">
        <f>INDEX(Regional_Lookup!$C$2:$C$5, MATCH('Sample - Superstore'!M8142,Regional_Lookup!$A$2:$A$5, 0))</f>
        <v>0.16</v>
      </c>
      <c r="X8142" s="4">
        <f>U8142/R8142</f>
        <v>0.36249999999999999</v>
      </c>
      <c r="Y8142" s="4" t="str">
        <f>IF(X8142&gt;=W8142, "Yes", "No")</f>
        <v>Yes</v>
      </c>
      <c r="Z8142" s="4">
        <f>D8142-C8142</f>
        <v>4</v>
      </c>
      <c r="AA8142" s="4" t="str" cm="1">
        <f t="array" ref="AA8142">_xlfn.IFS(Z8142&lt;=2,"Fast",Z8142&gt;5, "Slow", AND(Z8142&gt;=3,Z8142&lt;=5),"Standard")</f>
        <v>Standard</v>
      </c>
    </row>
    <row r="8143" spans="1:27" x14ac:dyDescent="0.2">
      <c r="A8143" s="4">
        <v>8142</v>
      </c>
      <c r="B8143" s="4" t="s">
        <v>4779</v>
      </c>
      <c r="C8143" s="5">
        <v>42405</v>
      </c>
      <c r="D8143" s="5">
        <v>42410</v>
      </c>
      <c r="E8143" s="4" t="s">
        <v>29</v>
      </c>
      <c r="F8143" s="4" t="s">
        <v>1457</v>
      </c>
      <c r="G8143" s="4" t="s">
        <v>1456</v>
      </c>
      <c r="H8143" s="4" t="s">
        <v>18</v>
      </c>
      <c r="I8143" s="4" t="s">
        <v>17</v>
      </c>
      <c r="J8143" s="4" t="s">
        <v>919</v>
      </c>
      <c r="K8143" s="4" t="s">
        <v>15</v>
      </c>
      <c r="L8143" s="4">
        <v>92037</v>
      </c>
      <c r="M8143" s="4" t="s">
        <v>9</v>
      </c>
      <c r="N8143" s="4" t="s">
        <v>4091</v>
      </c>
      <c r="O8143" s="4" t="s">
        <v>13</v>
      </c>
      <c r="P8143" s="4" t="s">
        <v>72</v>
      </c>
      <c r="Q8143" s="4" t="s">
        <v>4090</v>
      </c>
      <c r="R8143" s="4">
        <v>14.73</v>
      </c>
      <c r="S8143" s="4">
        <v>3</v>
      </c>
      <c r="T8143" s="4">
        <v>0</v>
      </c>
      <c r="U8143" s="4">
        <v>7.2176999999999998</v>
      </c>
      <c r="V8143" s="4" t="str">
        <f>INDEX(Regional_Lookup!$B$2:$B$5,MATCH('Sample - Superstore'!M8143,Regional_Lookup!$A$2:$A$5,0))</f>
        <v>James Chen</v>
      </c>
      <c r="W8143" s="4">
        <f>INDEX(Regional_Lookup!$C$2:$C$5, MATCH('Sample - Superstore'!M8143,Regional_Lookup!$A$2:$A$5, 0))</f>
        <v>0.18</v>
      </c>
      <c r="X8143" s="4">
        <f>U8143/R8143</f>
        <v>0.49</v>
      </c>
      <c r="Y8143" s="4" t="str">
        <f>IF(X8143&gt;=W8143, "Yes", "No")</f>
        <v>Yes</v>
      </c>
      <c r="Z8143" s="4">
        <f>D8143-C8143</f>
        <v>5</v>
      </c>
      <c r="AA8143" s="4" t="str" cm="1">
        <f t="array" ref="AA8143">_xlfn.IFS(Z8143&lt;=2,"Fast",Z8143&gt;5, "Slow", AND(Z8143&gt;=3,Z8143&lt;=5),"Standard")</f>
        <v>Standard</v>
      </c>
    </row>
    <row r="8144" spans="1:27" x14ac:dyDescent="0.2">
      <c r="A8144" s="4">
        <v>8143</v>
      </c>
      <c r="B8144" s="4" t="s">
        <v>4779</v>
      </c>
      <c r="C8144" s="5">
        <v>42405</v>
      </c>
      <c r="D8144" s="5">
        <v>42410</v>
      </c>
      <c r="E8144" s="4" t="s">
        <v>29</v>
      </c>
      <c r="F8144" s="4" t="s">
        <v>1457</v>
      </c>
      <c r="G8144" s="4" t="s">
        <v>1456</v>
      </c>
      <c r="H8144" s="4" t="s">
        <v>18</v>
      </c>
      <c r="I8144" s="4" t="s">
        <v>17</v>
      </c>
      <c r="J8144" s="4" t="s">
        <v>919</v>
      </c>
      <c r="K8144" s="4" t="s">
        <v>15</v>
      </c>
      <c r="L8144" s="4">
        <v>92037</v>
      </c>
      <c r="M8144" s="4" t="s">
        <v>9</v>
      </c>
      <c r="N8144" s="4" t="s">
        <v>780</v>
      </c>
      <c r="O8144" s="4" t="s">
        <v>13</v>
      </c>
      <c r="P8144" s="4" t="s">
        <v>231</v>
      </c>
      <c r="Q8144" s="4" t="s">
        <v>779</v>
      </c>
      <c r="R8144" s="4">
        <v>186.54</v>
      </c>
      <c r="S8144" s="4">
        <v>3</v>
      </c>
      <c r="T8144" s="4">
        <v>0</v>
      </c>
      <c r="U8144" s="4">
        <v>50.3658</v>
      </c>
      <c r="V8144" s="4" t="str">
        <f>INDEX(Regional_Lookup!$B$2:$B$5,MATCH('Sample - Superstore'!M8144,Regional_Lookup!$A$2:$A$5,0))</f>
        <v>James Chen</v>
      </c>
      <c r="W8144" s="4">
        <f>INDEX(Regional_Lookup!$C$2:$C$5, MATCH('Sample - Superstore'!M8144,Regional_Lookup!$A$2:$A$5, 0))</f>
        <v>0.18</v>
      </c>
      <c r="X8144" s="4">
        <f>U8144/R8144</f>
        <v>0.27</v>
      </c>
      <c r="Y8144" s="4" t="str">
        <f>IF(X8144&gt;=W8144, "Yes", "No")</f>
        <v>Yes</v>
      </c>
      <c r="Z8144" s="4">
        <f>D8144-C8144</f>
        <v>5</v>
      </c>
      <c r="AA8144" s="4" t="str" cm="1">
        <f t="array" ref="AA8144">_xlfn.IFS(Z8144&lt;=2,"Fast",Z8144&gt;5, "Slow", AND(Z8144&gt;=3,Z8144&lt;=5),"Standard")</f>
        <v>Standard</v>
      </c>
    </row>
    <row r="8145" spans="1:27" x14ac:dyDescent="0.2">
      <c r="A8145" s="4">
        <v>8144</v>
      </c>
      <c r="B8145" s="4" t="s">
        <v>4779</v>
      </c>
      <c r="C8145" s="5">
        <v>42405</v>
      </c>
      <c r="D8145" s="5">
        <v>42410</v>
      </c>
      <c r="E8145" s="4" t="s">
        <v>29</v>
      </c>
      <c r="F8145" s="4" t="s">
        <v>1457</v>
      </c>
      <c r="G8145" s="4" t="s">
        <v>1456</v>
      </c>
      <c r="H8145" s="4" t="s">
        <v>18</v>
      </c>
      <c r="I8145" s="4" t="s">
        <v>17</v>
      </c>
      <c r="J8145" s="4" t="s">
        <v>919</v>
      </c>
      <c r="K8145" s="4" t="s">
        <v>15</v>
      </c>
      <c r="L8145" s="4">
        <v>92037</v>
      </c>
      <c r="M8145" s="4" t="s">
        <v>9</v>
      </c>
      <c r="N8145" s="4" t="s">
        <v>2053</v>
      </c>
      <c r="O8145" s="4" t="s">
        <v>37</v>
      </c>
      <c r="P8145" s="4" t="s">
        <v>92</v>
      </c>
      <c r="Q8145" s="4" t="s">
        <v>2052</v>
      </c>
      <c r="R8145" s="4">
        <v>557.72799999999995</v>
      </c>
      <c r="S8145" s="4">
        <v>4</v>
      </c>
      <c r="T8145" s="4">
        <v>0.2</v>
      </c>
      <c r="U8145" s="4">
        <v>6.9715999999999996</v>
      </c>
      <c r="V8145" s="4" t="str">
        <f>INDEX(Regional_Lookup!$B$2:$B$5,MATCH('Sample - Superstore'!M8145,Regional_Lookup!$A$2:$A$5,0))</f>
        <v>James Chen</v>
      </c>
      <c r="W8145" s="4">
        <f>INDEX(Regional_Lookup!$C$2:$C$5, MATCH('Sample - Superstore'!M8145,Regional_Lookup!$A$2:$A$5, 0))</f>
        <v>0.18</v>
      </c>
      <c r="X8145" s="4">
        <f>U8145/R8145</f>
        <v>1.2500000000000001E-2</v>
      </c>
      <c r="Y8145" s="4" t="str">
        <f>IF(X8145&gt;=W8145, "Yes", "No")</f>
        <v>No</v>
      </c>
      <c r="Z8145" s="4">
        <f>D8145-C8145</f>
        <v>5</v>
      </c>
      <c r="AA8145" s="4" t="str" cm="1">
        <f t="array" ref="AA8145">_xlfn.IFS(Z8145&lt;=2,"Fast",Z8145&gt;5, "Slow", AND(Z8145&gt;=3,Z8145&lt;=5),"Standard")</f>
        <v>Standard</v>
      </c>
    </row>
    <row r="8146" spans="1:27" x14ac:dyDescent="0.2">
      <c r="A8146" s="4">
        <v>8145</v>
      </c>
      <c r="B8146" s="4" t="s">
        <v>4779</v>
      </c>
      <c r="C8146" s="5">
        <v>42405</v>
      </c>
      <c r="D8146" s="5">
        <v>42410</v>
      </c>
      <c r="E8146" s="4" t="s">
        <v>29</v>
      </c>
      <c r="F8146" s="4" t="s">
        <v>1457</v>
      </c>
      <c r="G8146" s="4" t="s">
        <v>1456</v>
      </c>
      <c r="H8146" s="4" t="s">
        <v>18</v>
      </c>
      <c r="I8146" s="4" t="s">
        <v>17</v>
      </c>
      <c r="J8146" s="4" t="s">
        <v>919</v>
      </c>
      <c r="K8146" s="4" t="s">
        <v>15</v>
      </c>
      <c r="L8146" s="4">
        <v>92037</v>
      </c>
      <c r="M8146" s="4" t="s">
        <v>9</v>
      </c>
      <c r="N8146" s="4" t="s">
        <v>1832</v>
      </c>
      <c r="O8146" s="4" t="s">
        <v>33</v>
      </c>
      <c r="P8146" s="4" t="s">
        <v>32</v>
      </c>
      <c r="Q8146" s="4" t="s">
        <v>1831</v>
      </c>
      <c r="R8146" s="4">
        <v>159.96799999999999</v>
      </c>
      <c r="S8146" s="4">
        <v>4</v>
      </c>
      <c r="T8146" s="4">
        <v>0.2</v>
      </c>
      <c r="U8146" s="4">
        <v>-31.993600000000001</v>
      </c>
      <c r="V8146" s="4" t="str">
        <f>INDEX(Regional_Lookup!$B$2:$B$5,MATCH('Sample - Superstore'!M8146,Regional_Lookup!$A$2:$A$5,0))</f>
        <v>James Chen</v>
      </c>
      <c r="W8146" s="4">
        <f>INDEX(Regional_Lookup!$C$2:$C$5, MATCH('Sample - Superstore'!M8146,Regional_Lookup!$A$2:$A$5, 0))</f>
        <v>0.18</v>
      </c>
      <c r="X8146" s="4">
        <f>U8146/R8146</f>
        <v>-0.2</v>
      </c>
      <c r="Y8146" s="4" t="str">
        <f>IF(X8146&gt;=W8146, "Yes", "No")</f>
        <v>No</v>
      </c>
      <c r="Z8146" s="4">
        <f>D8146-C8146</f>
        <v>5</v>
      </c>
      <c r="AA8146" s="4" t="str" cm="1">
        <f t="array" ref="AA8146">_xlfn.IFS(Z8146&lt;=2,"Fast",Z8146&gt;5, "Slow", AND(Z8146&gt;=3,Z8146&lt;=5),"Standard")</f>
        <v>Standard</v>
      </c>
    </row>
    <row r="8147" spans="1:27" x14ac:dyDescent="0.2">
      <c r="A8147" s="4">
        <v>8146</v>
      </c>
      <c r="B8147" s="4" t="s">
        <v>4778</v>
      </c>
      <c r="C8147" s="5">
        <v>41810</v>
      </c>
      <c r="D8147" s="5">
        <v>41817</v>
      </c>
      <c r="E8147" s="4" t="s">
        <v>29</v>
      </c>
      <c r="F8147" s="4" t="s">
        <v>4777</v>
      </c>
      <c r="G8147" s="4" t="s">
        <v>4776</v>
      </c>
      <c r="H8147" s="4" t="s">
        <v>18</v>
      </c>
      <c r="I8147" s="4" t="s">
        <v>17</v>
      </c>
      <c r="J8147" s="4" t="s">
        <v>4775</v>
      </c>
      <c r="K8147" s="4" t="s">
        <v>1749</v>
      </c>
      <c r="L8147" s="4">
        <v>73505</v>
      </c>
      <c r="M8147" s="4" t="s">
        <v>3</v>
      </c>
      <c r="N8147" s="4" t="s">
        <v>3036</v>
      </c>
      <c r="O8147" s="4" t="s">
        <v>13</v>
      </c>
      <c r="P8147" s="4" t="s">
        <v>12</v>
      </c>
      <c r="Q8147" s="4" t="s">
        <v>3035</v>
      </c>
      <c r="R8147" s="4">
        <v>471.9</v>
      </c>
      <c r="S8147" s="4">
        <v>6</v>
      </c>
      <c r="T8147" s="4">
        <v>0</v>
      </c>
      <c r="U8147" s="4">
        <v>155.727</v>
      </c>
      <c r="V8147" s="4" t="str">
        <f>INDEX(Regional_Lookup!$B$2:$B$5,MATCH('Sample - Superstore'!M8147,Regional_Lookup!$A$2:$A$5,0))</f>
        <v>David Johnson</v>
      </c>
      <c r="W8147" s="4">
        <f>INDEX(Regional_Lookup!$C$2:$C$5, MATCH('Sample - Superstore'!M8147,Regional_Lookup!$A$2:$A$5, 0))</f>
        <v>0.14000000000000001</v>
      </c>
      <c r="X8147" s="4">
        <f>U8147/R8147</f>
        <v>0.33</v>
      </c>
      <c r="Y8147" s="4" t="str">
        <f>IF(X8147&gt;=W8147, "Yes", "No")</f>
        <v>Yes</v>
      </c>
      <c r="Z8147" s="4">
        <f>D8147-C8147</f>
        <v>7</v>
      </c>
      <c r="AA8147" s="4" t="str" cm="1">
        <f t="array" ref="AA8147">_xlfn.IFS(Z8147&lt;=2,"Fast",Z8147&gt;5, "Slow", AND(Z8147&gt;=3,Z8147&lt;=5),"Standard")</f>
        <v>Slow</v>
      </c>
    </row>
    <row r="8148" spans="1:27" x14ac:dyDescent="0.2">
      <c r="A8148" s="4">
        <v>8147</v>
      </c>
      <c r="B8148" s="4" t="s">
        <v>4778</v>
      </c>
      <c r="C8148" s="5">
        <v>41810</v>
      </c>
      <c r="D8148" s="5">
        <v>41817</v>
      </c>
      <c r="E8148" s="4" t="s">
        <v>29</v>
      </c>
      <c r="F8148" s="4" t="s">
        <v>4777</v>
      </c>
      <c r="G8148" s="4" t="s">
        <v>4776</v>
      </c>
      <c r="H8148" s="4" t="s">
        <v>18</v>
      </c>
      <c r="I8148" s="4" t="s">
        <v>17</v>
      </c>
      <c r="J8148" s="4" t="s">
        <v>4775</v>
      </c>
      <c r="K8148" s="4" t="s">
        <v>1749</v>
      </c>
      <c r="L8148" s="4">
        <v>73505</v>
      </c>
      <c r="M8148" s="4" t="s">
        <v>3</v>
      </c>
      <c r="N8148" s="4" t="s">
        <v>3737</v>
      </c>
      <c r="O8148" s="4" t="s">
        <v>13</v>
      </c>
      <c r="P8148" s="4" t="s">
        <v>116</v>
      </c>
      <c r="Q8148" s="4" t="s">
        <v>3736</v>
      </c>
      <c r="R8148" s="4">
        <v>3.52</v>
      </c>
      <c r="S8148" s="4">
        <v>2</v>
      </c>
      <c r="T8148" s="4">
        <v>0</v>
      </c>
      <c r="U8148" s="4">
        <v>1.6896</v>
      </c>
      <c r="V8148" s="4" t="str">
        <f>INDEX(Regional_Lookup!$B$2:$B$5,MATCH('Sample - Superstore'!M8148,Regional_Lookup!$A$2:$A$5,0))</f>
        <v>David Johnson</v>
      </c>
      <c r="W8148" s="4">
        <f>INDEX(Regional_Lookup!$C$2:$C$5, MATCH('Sample - Superstore'!M8148,Regional_Lookup!$A$2:$A$5, 0))</f>
        <v>0.14000000000000001</v>
      </c>
      <c r="X8148" s="4">
        <f>U8148/R8148</f>
        <v>0.48</v>
      </c>
      <c r="Y8148" s="4" t="str">
        <f>IF(X8148&gt;=W8148, "Yes", "No")</f>
        <v>Yes</v>
      </c>
      <c r="Z8148" s="4">
        <f>D8148-C8148</f>
        <v>7</v>
      </c>
      <c r="AA8148" s="4" t="str" cm="1">
        <f t="array" ref="AA8148">_xlfn.IFS(Z8148&lt;=2,"Fast",Z8148&gt;5, "Slow", AND(Z8148&gt;=3,Z8148&lt;=5),"Standard")</f>
        <v>Slow</v>
      </c>
    </row>
    <row r="8149" spans="1:27" x14ac:dyDescent="0.2">
      <c r="A8149" s="4">
        <v>8148</v>
      </c>
      <c r="B8149" s="4" t="s">
        <v>4774</v>
      </c>
      <c r="C8149" s="5">
        <v>42895</v>
      </c>
      <c r="D8149" s="5">
        <v>42900</v>
      </c>
      <c r="E8149" s="4" t="s">
        <v>29</v>
      </c>
      <c r="F8149" s="4" t="s">
        <v>4773</v>
      </c>
      <c r="G8149" s="4" t="s">
        <v>4772</v>
      </c>
      <c r="H8149" s="4" t="s">
        <v>18</v>
      </c>
      <c r="I8149" s="4" t="s">
        <v>17</v>
      </c>
      <c r="J8149" s="4" t="s">
        <v>3621</v>
      </c>
      <c r="K8149" s="4" t="s">
        <v>763</v>
      </c>
      <c r="L8149" s="4">
        <v>24153</v>
      </c>
      <c r="M8149" s="4" t="s">
        <v>7</v>
      </c>
      <c r="N8149" s="4" t="s">
        <v>4022</v>
      </c>
      <c r="O8149" s="4" t="s">
        <v>13</v>
      </c>
      <c r="P8149" s="4" t="s">
        <v>24</v>
      </c>
      <c r="Q8149" s="4" t="s">
        <v>152</v>
      </c>
      <c r="R8149" s="4">
        <v>49.12</v>
      </c>
      <c r="S8149" s="4">
        <v>4</v>
      </c>
      <c r="T8149" s="4">
        <v>0</v>
      </c>
      <c r="U8149" s="4">
        <v>23.086400000000001</v>
      </c>
      <c r="V8149" s="4" t="str">
        <f>INDEX(Regional_Lookup!$B$2:$B$5,MATCH('Sample - Superstore'!M8149,Regional_Lookup!$A$2:$A$5,0))</f>
        <v>Maria Santos</v>
      </c>
      <c r="W8149" s="4">
        <f>INDEX(Regional_Lookup!$C$2:$C$5, MATCH('Sample - Superstore'!M8149,Regional_Lookup!$A$2:$A$5, 0))</f>
        <v>0.15</v>
      </c>
      <c r="X8149" s="4">
        <f>U8149/R8149</f>
        <v>0.47000000000000003</v>
      </c>
      <c r="Y8149" s="4" t="str">
        <f>IF(X8149&gt;=W8149, "Yes", "No")</f>
        <v>Yes</v>
      </c>
      <c r="Z8149" s="4">
        <f>D8149-C8149</f>
        <v>5</v>
      </c>
      <c r="AA8149" s="4" t="str" cm="1">
        <f t="array" ref="AA8149">_xlfn.IFS(Z8149&lt;=2,"Fast",Z8149&gt;5, "Slow", AND(Z8149&gt;=3,Z8149&lt;=5),"Standard")</f>
        <v>Standard</v>
      </c>
    </row>
    <row r="8150" spans="1:27" x14ac:dyDescent="0.2">
      <c r="A8150" s="4">
        <v>8149</v>
      </c>
      <c r="B8150" s="4" t="s">
        <v>4771</v>
      </c>
      <c r="C8150" s="5">
        <v>42731</v>
      </c>
      <c r="D8150" s="5">
        <v>42735</v>
      </c>
      <c r="E8150" s="4" t="s">
        <v>29</v>
      </c>
      <c r="F8150" s="4" t="s">
        <v>4770</v>
      </c>
      <c r="G8150" s="4" t="s">
        <v>4769</v>
      </c>
      <c r="H8150" s="4" t="s">
        <v>102</v>
      </c>
      <c r="I8150" s="4" t="s">
        <v>17</v>
      </c>
      <c r="J8150" s="4" t="s">
        <v>2904</v>
      </c>
      <c r="K8150" s="4" t="s">
        <v>15</v>
      </c>
      <c r="L8150" s="4">
        <v>92704</v>
      </c>
      <c r="M8150" s="4" t="s">
        <v>9</v>
      </c>
      <c r="N8150" s="4" t="s">
        <v>4768</v>
      </c>
      <c r="O8150" s="4" t="s">
        <v>13</v>
      </c>
      <c r="P8150" s="4" t="s">
        <v>72</v>
      </c>
      <c r="Q8150" s="4" t="s">
        <v>4767</v>
      </c>
      <c r="R8150" s="4">
        <v>20.16</v>
      </c>
      <c r="S8150" s="4">
        <v>7</v>
      </c>
      <c r="T8150" s="4">
        <v>0</v>
      </c>
      <c r="U8150" s="4">
        <v>9.8783999999999992</v>
      </c>
      <c r="V8150" s="4" t="str">
        <f>INDEX(Regional_Lookup!$B$2:$B$5,MATCH('Sample - Superstore'!M8150,Regional_Lookup!$A$2:$A$5,0))</f>
        <v>James Chen</v>
      </c>
      <c r="W8150" s="4">
        <f>INDEX(Regional_Lookup!$C$2:$C$5, MATCH('Sample - Superstore'!M8150,Regional_Lookup!$A$2:$A$5, 0))</f>
        <v>0.18</v>
      </c>
      <c r="X8150" s="4">
        <f>U8150/R8150</f>
        <v>0.48999999999999994</v>
      </c>
      <c r="Y8150" s="4" t="str">
        <f>IF(X8150&gt;=W8150, "Yes", "No")</f>
        <v>Yes</v>
      </c>
      <c r="Z8150" s="4">
        <f>D8150-C8150</f>
        <v>4</v>
      </c>
      <c r="AA8150" s="4" t="str" cm="1">
        <f t="array" ref="AA8150">_xlfn.IFS(Z8150&lt;=2,"Fast",Z8150&gt;5, "Slow", AND(Z8150&gt;=3,Z8150&lt;=5),"Standard")</f>
        <v>Standard</v>
      </c>
    </row>
    <row r="8151" spans="1:27" x14ac:dyDescent="0.2">
      <c r="A8151" s="4">
        <v>8150</v>
      </c>
      <c r="B8151" s="4" t="s">
        <v>4764</v>
      </c>
      <c r="C8151" s="5">
        <v>41665</v>
      </c>
      <c r="D8151" s="5">
        <v>41668</v>
      </c>
      <c r="E8151" s="4" t="s">
        <v>89</v>
      </c>
      <c r="F8151" s="4" t="s">
        <v>4763</v>
      </c>
      <c r="G8151" s="4" t="s">
        <v>4762</v>
      </c>
      <c r="H8151" s="4" t="s">
        <v>50</v>
      </c>
      <c r="I8151" s="4" t="s">
        <v>17</v>
      </c>
      <c r="J8151" s="4" t="s">
        <v>4761</v>
      </c>
      <c r="K8151" s="4" t="s">
        <v>2451</v>
      </c>
      <c r="L8151" s="4">
        <v>57701</v>
      </c>
      <c r="M8151" s="4" t="s">
        <v>3</v>
      </c>
      <c r="N8151" s="4" t="s">
        <v>4766</v>
      </c>
      <c r="O8151" s="4" t="s">
        <v>13</v>
      </c>
      <c r="P8151" s="4" t="s">
        <v>100</v>
      </c>
      <c r="Q8151" s="4" t="s">
        <v>4765</v>
      </c>
      <c r="R8151" s="4">
        <v>10.68</v>
      </c>
      <c r="S8151" s="4">
        <v>2</v>
      </c>
      <c r="T8151" s="4">
        <v>0</v>
      </c>
      <c r="U8151" s="4">
        <v>5.0195999999999996</v>
      </c>
      <c r="V8151" s="4" t="str">
        <f>INDEX(Regional_Lookup!$B$2:$B$5,MATCH('Sample - Superstore'!M8151,Regional_Lookup!$A$2:$A$5,0))</f>
        <v>David Johnson</v>
      </c>
      <c r="W8151" s="4">
        <f>INDEX(Regional_Lookup!$C$2:$C$5, MATCH('Sample - Superstore'!M8151,Regional_Lookup!$A$2:$A$5, 0))</f>
        <v>0.14000000000000001</v>
      </c>
      <c r="X8151" s="4">
        <f>U8151/R8151</f>
        <v>0.47</v>
      </c>
      <c r="Y8151" s="4" t="str">
        <f>IF(X8151&gt;=W8151, "Yes", "No")</f>
        <v>Yes</v>
      </c>
      <c r="Z8151" s="4">
        <f>D8151-C8151</f>
        <v>3</v>
      </c>
      <c r="AA8151" s="4" t="str" cm="1">
        <f t="array" ref="AA8151">_xlfn.IFS(Z8151&lt;=2,"Fast",Z8151&gt;5, "Slow", AND(Z8151&gt;=3,Z8151&lt;=5),"Standard")</f>
        <v>Standard</v>
      </c>
    </row>
    <row r="8152" spans="1:27" x14ac:dyDescent="0.2">
      <c r="A8152" s="4">
        <v>8151</v>
      </c>
      <c r="B8152" s="4" t="s">
        <v>4764</v>
      </c>
      <c r="C8152" s="5">
        <v>41665</v>
      </c>
      <c r="D8152" s="5">
        <v>41668</v>
      </c>
      <c r="E8152" s="4" t="s">
        <v>89</v>
      </c>
      <c r="F8152" s="4" t="s">
        <v>4763</v>
      </c>
      <c r="G8152" s="4" t="s">
        <v>4762</v>
      </c>
      <c r="H8152" s="4" t="s">
        <v>50</v>
      </c>
      <c r="I8152" s="4" t="s">
        <v>17</v>
      </c>
      <c r="J8152" s="4" t="s">
        <v>4761</v>
      </c>
      <c r="K8152" s="4" t="s">
        <v>2451</v>
      </c>
      <c r="L8152" s="4">
        <v>57701</v>
      </c>
      <c r="M8152" s="4" t="s">
        <v>3</v>
      </c>
      <c r="N8152" s="4" t="s">
        <v>3902</v>
      </c>
      <c r="O8152" s="4" t="s">
        <v>37</v>
      </c>
      <c r="P8152" s="4" t="s">
        <v>165</v>
      </c>
      <c r="Q8152" s="4" t="s">
        <v>3901</v>
      </c>
      <c r="R8152" s="4">
        <v>141.96</v>
      </c>
      <c r="S8152" s="4">
        <v>2</v>
      </c>
      <c r="T8152" s="4">
        <v>0</v>
      </c>
      <c r="U8152" s="4">
        <v>39.748800000000003</v>
      </c>
      <c r="V8152" s="4" t="str">
        <f>INDEX(Regional_Lookup!$B$2:$B$5,MATCH('Sample - Superstore'!M8152,Regional_Lookup!$A$2:$A$5,0))</f>
        <v>David Johnson</v>
      </c>
      <c r="W8152" s="4">
        <f>INDEX(Regional_Lookup!$C$2:$C$5, MATCH('Sample - Superstore'!M8152,Regional_Lookup!$A$2:$A$5, 0))</f>
        <v>0.14000000000000001</v>
      </c>
      <c r="X8152" s="4">
        <f>U8152/R8152</f>
        <v>0.28000000000000003</v>
      </c>
      <c r="Y8152" s="4" t="str">
        <f>IF(X8152&gt;=W8152, "Yes", "No")</f>
        <v>Yes</v>
      </c>
      <c r="Z8152" s="4">
        <f>D8152-C8152</f>
        <v>3</v>
      </c>
      <c r="AA8152" s="4" t="str" cm="1">
        <f t="array" ref="AA8152">_xlfn.IFS(Z8152&lt;=2,"Fast",Z8152&gt;5, "Slow", AND(Z8152&gt;=3,Z8152&lt;=5),"Standard")</f>
        <v>Standard</v>
      </c>
    </row>
    <row r="8153" spans="1:27" x14ac:dyDescent="0.2">
      <c r="A8153" s="4">
        <v>8152</v>
      </c>
      <c r="B8153" s="4" t="s">
        <v>4760</v>
      </c>
      <c r="C8153" s="5">
        <v>42817</v>
      </c>
      <c r="D8153" s="5">
        <v>42819</v>
      </c>
      <c r="E8153" s="4" t="s">
        <v>89</v>
      </c>
      <c r="F8153" s="4" t="s">
        <v>4759</v>
      </c>
      <c r="G8153" s="4" t="s">
        <v>4758</v>
      </c>
      <c r="H8153" s="4" t="s">
        <v>18</v>
      </c>
      <c r="I8153" s="4" t="s">
        <v>17</v>
      </c>
      <c r="J8153" s="4" t="s">
        <v>234</v>
      </c>
      <c r="K8153" s="4" t="s">
        <v>233</v>
      </c>
      <c r="L8153" s="4">
        <v>98115</v>
      </c>
      <c r="M8153" s="4" t="s">
        <v>9</v>
      </c>
      <c r="N8153" s="4" t="s">
        <v>3710</v>
      </c>
      <c r="O8153" s="4" t="s">
        <v>13</v>
      </c>
      <c r="P8153" s="4" t="s">
        <v>231</v>
      </c>
      <c r="Q8153" s="4" t="s">
        <v>3709</v>
      </c>
      <c r="R8153" s="4">
        <v>32.479999999999997</v>
      </c>
      <c r="S8153" s="4">
        <v>2</v>
      </c>
      <c r="T8153" s="4">
        <v>0</v>
      </c>
      <c r="U8153" s="4">
        <v>4.8719999999999999</v>
      </c>
      <c r="V8153" s="4" t="str">
        <f>INDEX(Regional_Lookup!$B$2:$B$5,MATCH('Sample - Superstore'!M8153,Regional_Lookup!$A$2:$A$5,0))</f>
        <v>James Chen</v>
      </c>
      <c r="W8153" s="4">
        <f>INDEX(Regional_Lookup!$C$2:$C$5, MATCH('Sample - Superstore'!M8153,Regional_Lookup!$A$2:$A$5, 0))</f>
        <v>0.18</v>
      </c>
      <c r="X8153" s="4">
        <f>U8153/R8153</f>
        <v>0.15000000000000002</v>
      </c>
      <c r="Y8153" s="4" t="str">
        <f>IF(X8153&gt;=W8153, "Yes", "No")</f>
        <v>No</v>
      </c>
      <c r="Z8153" s="4">
        <f>D8153-C8153</f>
        <v>2</v>
      </c>
      <c r="AA8153" s="4" t="str" cm="1">
        <f t="array" ref="AA8153">_xlfn.IFS(Z8153&lt;=2,"Fast",Z8153&gt;5, "Slow", AND(Z8153&gt;=3,Z8153&lt;=5),"Standard")</f>
        <v>Fast</v>
      </c>
    </row>
    <row r="8154" spans="1:27" x14ac:dyDescent="0.2">
      <c r="A8154" s="4">
        <v>8153</v>
      </c>
      <c r="B8154" s="4" t="s">
        <v>4760</v>
      </c>
      <c r="C8154" s="5">
        <v>42817</v>
      </c>
      <c r="D8154" s="5">
        <v>42819</v>
      </c>
      <c r="E8154" s="4" t="s">
        <v>89</v>
      </c>
      <c r="F8154" s="4" t="s">
        <v>4759</v>
      </c>
      <c r="G8154" s="4" t="s">
        <v>4758</v>
      </c>
      <c r="H8154" s="4" t="s">
        <v>18</v>
      </c>
      <c r="I8154" s="4" t="s">
        <v>17</v>
      </c>
      <c r="J8154" s="4" t="s">
        <v>234</v>
      </c>
      <c r="K8154" s="4" t="s">
        <v>233</v>
      </c>
      <c r="L8154" s="4">
        <v>98115</v>
      </c>
      <c r="M8154" s="4" t="s">
        <v>9</v>
      </c>
      <c r="N8154" s="4" t="s">
        <v>3516</v>
      </c>
      <c r="O8154" s="4" t="s">
        <v>13</v>
      </c>
      <c r="P8154" s="4" t="s">
        <v>24</v>
      </c>
      <c r="Q8154" s="4" t="s">
        <v>3515</v>
      </c>
      <c r="R8154" s="4">
        <v>20.04</v>
      </c>
      <c r="S8154" s="4">
        <v>3</v>
      </c>
      <c r="T8154" s="4">
        <v>0</v>
      </c>
      <c r="U8154" s="4">
        <v>9.6191999999999993</v>
      </c>
      <c r="V8154" s="4" t="str">
        <f>INDEX(Regional_Lookup!$B$2:$B$5,MATCH('Sample - Superstore'!M8154,Regional_Lookup!$A$2:$A$5,0))</f>
        <v>James Chen</v>
      </c>
      <c r="W8154" s="4">
        <f>INDEX(Regional_Lookup!$C$2:$C$5, MATCH('Sample - Superstore'!M8154,Regional_Lookup!$A$2:$A$5, 0))</f>
        <v>0.18</v>
      </c>
      <c r="X8154" s="4">
        <f>U8154/R8154</f>
        <v>0.48</v>
      </c>
      <c r="Y8154" s="4" t="str">
        <f>IF(X8154&gt;=W8154, "Yes", "No")</f>
        <v>Yes</v>
      </c>
      <c r="Z8154" s="4">
        <f>D8154-C8154</f>
        <v>2</v>
      </c>
      <c r="AA8154" s="4" t="str" cm="1">
        <f t="array" ref="AA8154">_xlfn.IFS(Z8154&lt;=2,"Fast",Z8154&gt;5, "Slow", AND(Z8154&gt;=3,Z8154&lt;=5),"Standard")</f>
        <v>Fast</v>
      </c>
    </row>
    <row r="8155" spans="1:27" x14ac:dyDescent="0.2">
      <c r="A8155" s="4">
        <v>8154</v>
      </c>
      <c r="B8155" s="4" t="s">
        <v>4760</v>
      </c>
      <c r="C8155" s="5">
        <v>42817</v>
      </c>
      <c r="D8155" s="5">
        <v>42819</v>
      </c>
      <c r="E8155" s="4" t="s">
        <v>89</v>
      </c>
      <c r="F8155" s="4" t="s">
        <v>4759</v>
      </c>
      <c r="G8155" s="4" t="s">
        <v>4758</v>
      </c>
      <c r="H8155" s="4" t="s">
        <v>18</v>
      </c>
      <c r="I8155" s="4" t="s">
        <v>17</v>
      </c>
      <c r="J8155" s="4" t="s">
        <v>234</v>
      </c>
      <c r="K8155" s="4" t="s">
        <v>233</v>
      </c>
      <c r="L8155" s="4">
        <v>98115</v>
      </c>
      <c r="M8155" s="4" t="s">
        <v>9</v>
      </c>
      <c r="N8155" s="4" t="s">
        <v>4757</v>
      </c>
      <c r="O8155" s="4" t="s">
        <v>33</v>
      </c>
      <c r="P8155" s="4" t="s">
        <v>296</v>
      </c>
      <c r="Q8155" s="4" t="s">
        <v>4756</v>
      </c>
      <c r="R8155" s="4">
        <v>13999.96</v>
      </c>
      <c r="S8155" s="4">
        <v>4</v>
      </c>
      <c r="T8155" s="4">
        <v>0</v>
      </c>
      <c r="U8155" s="4">
        <v>6719.9808000000003</v>
      </c>
      <c r="V8155" s="4" t="str">
        <f>INDEX(Regional_Lookup!$B$2:$B$5,MATCH('Sample - Superstore'!M8155,Regional_Lookup!$A$2:$A$5,0))</f>
        <v>James Chen</v>
      </c>
      <c r="W8155" s="4">
        <f>INDEX(Regional_Lookup!$C$2:$C$5, MATCH('Sample - Superstore'!M8155,Regional_Lookup!$A$2:$A$5, 0))</f>
        <v>0.18</v>
      </c>
      <c r="X8155" s="4">
        <f>U8155/R8155</f>
        <v>0.48000000000000004</v>
      </c>
      <c r="Y8155" s="4" t="str">
        <f>IF(X8155&gt;=W8155, "Yes", "No")</f>
        <v>Yes</v>
      </c>
      <c r="Z8155" s="4">
        <f>D8155-C8155</f>
        <v>2</v>
      </c>
      <c r="AA8155" s="4" t="str" cm="1">
        <f t="array" ref="AA8155">_xlfn.IFS(Z8155&lt;=2,"Fast",Z8155&gt;5, "Slow", AND(Z8155&gt;=3,Z8155&lt;=5),"Standard")</f>
        <v>Fast</v>
      </c>
    </row>
    <row r="8156" spans="1:27" x14ac:dyDescent="0.2">
      <c r="A8156" s="4">
        <v>8155</v>
      </c>
      <c r="B8156" s="4" t="s">
        <v>4755</v>
      </c>
      <c r="C8156" s="5">
        <v>42814</v>
      </c>
      <c r="D8156" s="5">
        <v>42818</v>
      </c>
      <c r="E8156" s="4" t="s">
        <v>29</v>
      </c>
      <c r="F8156" s="4" t="s">
        <v>3990</v>
      </c>
      <c r="G8156" s="4" t="s">
        <v>3989</v>
      </c>
      <c r="H8156" s="4" t="s">
        <v>18</v>
      </c>
      <c r="I8156" s="4" t="s">
        <v>17</v>
      </c>
      <c r="J8156" s="4" t="s">
        <v>838</v>
      </c>
      <c r="K8156" s="4" t="s">
        <v>837</v>
      </c>
      <c r="L8156" s="4">
        <v>6457</v>
      </c>
      <c r="M8156" s="4" t="s">
        <v>5</v>
      </c>
      <c r="N8156" s="4" t="s">
        <v>2038</v>
      </c>
      <c r="O8156" s="4" t="s">
        <v>33</v>
      </c>
      <c r="P8156" s="4" t="s">
        <v>55</v>
      </c>
      <c r="Q8156" s="4" t="s">
        <v>2037</v>
      </c>
      <c r="R8156" s="4">
        <v>238</v>
      </c>
      <c r="S8156" s="4">
        <v>2</v>
      </c>
      <c r="T8156" s="4">
        <v>0</v>
      </c>
      <c r="U8156" s="4">
        <v>38.08</v>
      </c>
      <c r="V8156" s="4" t="str">
        <f>INDEX(Regional_Lookup!$B$2:$B$5,MATCH('Sample - Superstore'!M8156,Regional_Lookup!$A$2:$A$5,0))</f>
        <v>Sarah Miller</v>
      </c>
      <c r="W8156" s="4">
        <f>INDEX(Regional_Lookup!$C$2:$C$5, MATCH('Sample - Superstore'!M8156,Regional_Lookup!$A$2:$A$5, 0))</f>
        <v>0.16</v>
      </c>
      <c r="X8156" s="4">
        <f>U8156/R8156</f>
        <v>0.16</v>
      </c>
      <c r="Y8156" s="4" t="str">
        <f>IF(X8156&gt;=W8156, "Yes", "No")</f>
        <v>Yes</v>
      </c>
      <c r="Z8156" s="4">
        <f>D8156-C8156</f>
        <v>4</v>
      </c>
      <c r="AA8156" s="4" t="str" cm="1">
        <f t="array" ref="AA8156">_xlfn.IFS(Z8156&lt;=2,"Fast",Z8156&gt;5, "Slow", AND(Z8156&gt;=3,Z8156&lt;=5),"Standard")</f>
        <v>Standard</v>
      </c>
    </row>
    <row r="8157" spans="1:27" x14ac:dyDescent="0.2">
      <c r="A8157" s="4">
        <v>8156</v>
      </c>
      <c r="B8157" s="4" t="s">
        <v>4755</v>
      </c>
      <c r="C8157" s="5">
        <v>42814</v>
      </c>
      <c r="D8157" s="5">
        <v>42818</v>
      </c>
      <c r="E8157" s="4" t="s">
        <v>29</v>
      </c>
      <c r="F8157" s="4" t="s">
        <v>3990</v>
      </c>
      <c r="G8157" s="4" t="s">
        <v>3989</v>
      </c>
      <c r="H8157" s="4" t="s">
        <v>18</v>
      </c>
      <c r="I8157" s="4" t="s">
        <v>17</v>
      </c>
      <c r="J8157" s="4" t="s">
        <v>838</v>
      </c>
      <c r="K8157" s="4" t="s">
        <v>837</v>
      </c>
      <c r="L8157" s="4">
        <v>6457</v>
      </c>
      <c r="M8157" s="4" t="s">
        <v>5</v>
      </c>
      <c r="N8157" s="4" t="s">
        <v>1819</v>
      </c>
      <c r="O8157" s="4" t="s">
        <v>13</v>
      </c>
      <c r="P8157" s="4" t="s">
        <v>24</v>
      </c>
      <c r="Q8157" s="4" t="s">
        <v>1818</v>
      </c>
      <c r="R8157" s="4">
        <v>61.96</v>
      </c>
      <c r="S8157" s="4">
        <v>2</v>
      </c>
      <c r="T8157" s="4">
        <v>0</v>
      </c>
      <c r="U8157" s="4">
        <v>27.882000000000001</v>
      </c>
      <c r="V8157" s="4" t="str">
        <f>INDEX(Regional_Lookup!$B$2:$B$5,MATCH('Sample - Superstore'!M8157,Regional_Lookup!$A$2:$A$5,0))</f>
        <v>Sarah Miller</v>
      </c>
      <c r="W8157" s="4">
        <f>INDEX(Regional_Lookup!$C$2:$C$5, MATCH('Sample - Superstore'!M8157,Regional_Lookup!$A$2:$A$5, 0))</f>
        <v>0.16</v>
      </c>
      <c r="X8157" s="4">
        <f>U8157/R8157</f>
        <v>0.45</v>
      </c>
      <c r="Y8157" s="4" t="str">
        <f>IF(X8157&gt;=W8157, "Yes", "No")</f>
        <v>Yes</v>
      </c>
      <c r="Z8157" s="4">
        <f>D8157-C8157</f>
        <v>4</v>
      </c>
      <c r="AA8157" s="4" t="str" cm="1">
        <f t="array" ref="AA8157">_xlfn.IFS(Z8157&lt;=2,"Fast",Z8157&gt;5, "Slow", AND(Z8157&gt;=3,Z8157&lt;=5),"Standard")</f>
        <v>Standard</v>
      </c>
    </row>
    <row r="8158" spans="1:27" x14ac:dyDescent="0.2">
      <c r="A8158" s="4">
        <v>8157</v>
      </c>
      <c r="B8158" s="4" t="s">
        <v>4754</v>
      </c>
      <c r="C8158" s="5">
        <v>42647</v>
      </c>
      <c r="D8158" s="5">
        <v>42652</v>
      </c>
      <c r="E8158" s="4" t="s">
        <v>29</v>
      </c>
      <c r="F8158" s="4" t="s">
        <v>4753</v>
      </c>
      <c r="G8158" s="4" t="s">
        <v>4752</v>
      </c>
      <c r="H8158" s="4" t="s">
        <v>18</v>
      </c>
      <c r="I8158" s="4" t="s">
        <v>17</v>
      </c>
      <c r="J8158" s="4" t="s">
        <v>4293</v>
      </c>
      <c r="K8158" s="4" t="s">
        <v>2147</v>
      </c>
      <c r="L8158" s="4">
        <v>21215</v>
      </c>
      <c r="M8158" s="4" t="s">
        <v>5</v>
      </c>
      <c r="N8158" s="4" t="s">
        <v>197</v>
      </c>
      <c r="O8158" s="4" t="s">
        <v>37</v>
      </c>
      <c r="P8158" s="4" t="s">
        <v>92</v>
      </c>
      <c r="Q8158" s="4" t="s">
        <v>196</v>
      </c>
      <c r="R8158" s="4">
        <v>239.37200000000001</v>
      </c>
      <c r="S8158" s="4">
        <v>2</v>
      </c>
      <c r="T8158" s="4">
        <v>0.3</v>
      </c>
      <c r="U8158" s="4">
        <v>-23.937200000000001</v>
      </c>
      <c r="V8158" s="4" t="str">
        <f>INDEX(Regional_Lookup!$B$2:$B$5,MATCH('Sample - Superstore'!M8158,Regional_Lookup!$A$2:$A$5,0))</f>
        <v>Sarah Miller</v>
      </c>
      <c r="W8158" s="4">
        <f>INDEX(Regional_Lookup!$C$2:$C$5, MATCH('Sample - Superstore'!M8158,Regional_Lookup!$A$2:$A$5, 0))</f>
        <v>0.16</v>
      </c>
      <c r="X8158" s="4">
        <f>U8158/R8158</f>
        <v>-9.9999999999999992E-2</v>
      </c>
      <c r="Y8158" s="4" t="str">
        <f>IF(X8158&gt;=W8158, "Yes", "No")</f>
        <v>No</v>
      </c>
      <c r="Z8158" s="4">
        <f>D8158-C8158</f>
        <v>5</v>
      </c>
      <c r="AA8158" s="4" t="str" cm="1">
        <f t="array" ref="AA8158">_xlfn.IFS(Z8158&lt;=2,"Fast",Z8158&gt;5, "Slow", AND(Z8158&gt;=3,Z8158&lt;=5),"Standard")</f>
        <v>Standard</v>
      </c>
    </row>
    <row r="8159" spans="1:27" x14ac:dyDescent="0.2">
      <c r="A8159" s="4">
        <v>8158</v>
      </c>
      <c r="B8159" s="4" t="s">
        <v>4751</v>
      </c>
      <c r="C8159" s="5">
        <v>42692</v>
      </c>
      <c r="D8159" s="5">
        <v>42696</v>
      </c>
      <c r="E8159" s="4" t="s">
        <v>29</v>
      </c>
      <c r="F8159" s="4" t="s">
        <v>3123</v>
      </c>
      <c r="G8159" s="4" t="s">
        <v>3122</v>
      </c>
      <c r="H8159" s="4" t="s">
        <v>18</v>
      </c>
      <c r="I8159" s="4" t="s">
        <v>17</v>
      </c>
      <c r="J8159" s="4" t="s">
        <v>919</v>
      </c>
      <c r="K8159" s="4" t="s">
        <v>15</v>
      </c>
      <c r="L8159" s="4">
        <v>92105</v>
      </c>
      <c r="M8159" s="4" t="s">
        <v>9</v>
      </c>
      <c r="N8159" s="4" t="s">
        <v>2038</v>
      </c>
      <c r="O8159" s="4" t="s">
        <v>33</v>
      </c>
      <c r="P8159" s="4" t="s">
        <v>55</v>
      </c>
      <c r="Q8159" s="4" t="s">
        <v>2037</v>
      </c>
      <c r="R8159" s="4">
        <v>595</v>
      </c>
      <c r="S8159" s="4">
        <v>5</v>
      </c>
      <c r="T8159" s="4">
        <v>0</v>
      </c>
      <c r="U8159" s="4">
        <v>95.2</v>
      </c>
      <c r="V8159" s="4" t="str">
        <f>INDEX(Regional_Lookup!$B$2:$B$5,MATCH('Sample - Superstore'!M8159,Regional_Lookup!$A$2:$A$5,0))</f>
        <v>James Chen</v>
      </c>
      <c r="W8159" s="4">
        <f>INDEX(Regional_Lookup!$C$2:$C$5, MATCH('Sample - Superstore'!M8159,Regional_Lookup!$A$2:$A$5, 0))</f>
        <v>0.18</v>
      </c>
      <c r="X8159" s="4">
        <f>U8159/R8159</f>
        <v>0.16</v>
      </c>
      <c r="Y8159" s="4" t="str">
        <f>IF(X8159&gt;=W8159, "Yes", "No")</f>
        <v>No</v>
      </c>
      <c r="Z8159" s="4">
        <f>D8159-C8159</f>
        <v>4</v>
      </c>
      <c r="AA8159" s="4" t="str" cm="1">
        <f t="array" ref="AA8159">_xlfn.IFS(Z8159&lt;=2,"Fast",Z8159&gt;5, "Slow", AND(Z8159&gt;=3,Z8159&lt;=5),"Standard")</f>
        <v>Standard</v>
      </c>
    </row>
    <row r="8160" spans="1:27" x14ac:dyDescent="0.2">
      <c r="A8160" s="4">
        <v>8159</v>
      </c>
      <c r="B8160" s="4" t="s">
        <v>4750</v>
      </c>
      <c r="C8160" s="5">
        <v>43095</v>
      </c>
      <c r="D8160" s="5">
        <v>43101</v>
      </c>
      <c r="E8160" s="4" t="s">
        <v>29</v>
      </c>
      <c r="F8160" s="4" t="s">
        <v>3987</v>
      </c>
      <c r="G8160" s="4" t="s">
        <v>3986</v>
      </c>
      <c r="H8160" s="4" t="s">
        <v>50</v>
      </c>
      <c r="I8160" s="4" t="s">
        <v>17</v>
      </c>
      <c r="J8160" s="4" t="s">
        <v>2549</v>
      </c>
      <c r="K8160" s="4" t="s">
        <v>123</v>
      </c>
      <c r="L8160" s="4">
        <v>79762</v>
      </c>
      <c r="M8160" s="4" t="s">
        <v>3</v>
      </c>
      <c r="N8160" s="4" t="s">
        <v>3575</v>
      </c>
      <c r="O8160" s="4" t="s">
        <v>13</v>
      </c>
      <c r="P8160" s="4" t="s">
        <v>24</v>
      </c>
      <c r="Q8160" s="4" t="s">
        <v>3574</v>
      </c>
      <c r="R8160" s="4">
        <v>16.032</v>
      </c>
      <c r="S8160" s="4">
        <v>3</v>
      </c>
      <c r="T8160" s="4">
        <v>0.2</v>
      </c>
      <c r="U8160" s="4">
        <v>5.6112000000000002</v>
      </c>
      <c r="V8160" s="4" t="str">
        <f>INDEX(Regional_Lookup!$B$2:$B$5,MATCH('Sample - Superstore'!M8160,Regional_Lookup!$A$2:$A$5,0))</f>
        <v>David Johnson</v>
      </c>
      <c r="W8160" s="4">
        <f>INDEX(Regional_Lookup!$C$2:$C$5, MATCH('Sample - Superstore'!M8160,Regional_Lookup!$A$2:$A$5, 0))</f>
        <v>0.14000000000000001</v>
      </c>
      <c r="X8160" s="4">
        <f>U8160/R8160</f>
        <v>0.35000000000000003</v>
      </c>
      <c r="Y8160" s="4" t="str">
        <f>IF(X8160&gt;=W8160, "Yes", "No")</f>
        <v>Yes</v>
      </c>
      <c r="Z8160" s="4">
        <f>D8160-C8160</f>
        <v>6</v>
      </c>
      <c r="AA8160" s="4" t="str" cm="1">
        <f t="array" ref="AA8160">_xlfn.IFS(Z8160&lt;=2,"Fast",Z8160&gt;5, "Slow", AND(Z8160&gt;=3,Z8160&lt;=5),"Standard")</f>
        <v>Slow</v>
      </c>
    </row>
    <row r="8161" spans="1:27" x14ac:dyDescent="0.2">
      <c r="A8161" s="4">
        <v>8160</v>
      </c>
      <c r="B8161" s="4" t="s">
        <v>4749</v>
      </c>
      <c r="C8161" s="5">
        <v>42438</v>
      </c>
      <c r="D8161" s="5">
        <v>42442</v>
      </c>
      <c r="E8161" s="4" t="s">
        <v>29</v>
      </c>
      <c r="F8161" s="4" t="s">
        <v>2040</v>
      </c>
      <c r="G8161" s="4" t="s">
        <v>2039</v>
      </c>
      <c r="H8161" s="4" t="s">
        <v>102</v>
      </c>
      <c r="I8161" s="4" t="s">
        <v>17</v>
      </c>
      <c r="J8161" s="4" t="s">
        <v>2589</v>
      </c>
      <c r="K8161" s="4" t="s">
        <v>837</v>
      </c>
      <c r="L8161" s="4">
        <v>6460</v>
      </c>
      <c r="M8161" s="4" t="s">
        <v>5</v>
      </c>
      <c r="N8161" s="4" t="s">
        <v>535</v>
      </c>
      <c r="O8161" s="4" t="s">
        <v>33</v>
      </c>
      <c r="P8161" s="4" t="s">
        <v>55</v>
      </c>
      <c r="Q8161" s="4" t="s">
        <v>534</v>
      </c>
      <c r="R8161" s="4">
        <v>199.75</v>
      </c>
      <c r="S8161" s="4">
        <v>5</v>
      </c>
      <c r="T8161" s="4">
        <v>0</v>
      </c>
      <c r="U8161" s="4">
        <v>87.89</v>
      </c>
      <c r="V8161" s="4" t="str">
        <f>INDEX(Regional_Lookup!$B$2:$B$5,MATCH('Sample - Superstore'!M8161,Regional_Lookup!$A$2:$A$5,0))</f>
        <v>Sarah Miller</v>
      </c>
      <c r="W8161" s="4">
        <f>INDEX(Regional_Lookup!$C$2:$C$5, MATCH('Sample - Superstore'!M8161,Regional_Lookup!$A$2:$A$5, 0))</f>
        <v>0.16</v>
      </c>
      <c r="X8161" s="4">
        <f>U8161/R8161</f>
        <v>0.44</v>
      </c>
      <c r="Y8161" s="4" t="str">
        <f>IF(X8161&gt;=W8161, "Yes", "No")</f>
        <v>Yes</v>
      </c>
      <c r="Z8161" s="4">
        <f>D8161-C8161</f>
        <v>4</v>
      </c>
      <c r="AA8161" s="4" t="str" cm="1">
        <f t="array" ref="AA8161">_xlfn.IFS(Z8161&lt;=2,"Fast",Z8161&gt;5, "Slow", AND(Z8161&gt;=3,Z8161&lt;=5),"Standard")</f>
        <v>Standard</v>
      </c>
    </row>
    <row r="8162" spans="1:27" x14ac:dyDescent="0.2">
      <c r="A8162" s="4">
        <v>8161</v>
      </c>
      <c r="B8162" s="4" t="s">
        <v>4748</v>
      </c>
      <c r="C8162" s="5">
        <v>42416</v>
      </c>
      <c r="D8162" s="5">
        <v>42420</v>
      </c>
      <c r="E8162" s="4" t="s">
        <v>29</v>
      </c>
      <c r="F8162" s="4" t="s">
        <v>4747</v>
      </c>
      <c r="G8162" s="4" t="s">
        <v>4746</v>
      </c>
      <c r="H8162" s="4" t="s">
        <v>18</v>
      </c>
      <c r="I8162" s="4" t="s">
        <v>17</v>
      </c>
      <c r="J8162" s="4" t="s">
        <v>4486</v>
      </c>
      <c r="K8162" s="4" t="s">
        <v>136</v>
      </c>
      <c r="L8162" s="4">
        <v>7109</v>
      </c>
      <c r="M8162" s="4" t="s">
        <v>5</v>
      </c>
      <c r="N8162" s="4" t="s">
        <v>2423</v>
      </c>
      <c r="O8162" s="4" t="s">
        <v>37</v>
      </c>
      <c r="P8162" s="4" t="s">
        <v>221</v>
      </c>
      <c r="Q8162" s="4" t="s">
        <v>2422</v>
      </c>
      <c r="R8162" s="4">
        <v>227.96</v>
      </c>
      <c r="S8162" s="4">
        <v>2</v>
      </c>
      <c r="T8162" s="4">
        <v>0</v>
      </c>
      <c r="U8162" s="4">
        <v>36.473599999999998</v>
      </c>
      <c r="V8162" s="4" t="str">
        <f>INDEX(Regional_Lookup!$B$2:$B$5,MATCH('Sample - Superstore'!M8162,Regional_Lookup!$A$2:$A$5,0))</f>
        <v>Sarah Miller</v>
      </c>
      <c r="W8162" s="4">
        <f>INDEX(Regional_Lookup!$C$2:$C$5, MATCH('Sample - Superstore'!M8162,Regional_Lookup!$A$2:$A$5, 0))</f>
        <v>0.16</v>
      </c>
      <c r="X8162" s="4">
        <f>U8162/R8162</f>
        <v>0.15999999999999998</v>
      </c>
      <c r="Y8162" s="4" t="str">
        <f>IF(X8162&gt;=W8162, "Yes", "No")</f>
        <v>Yes</v>
      </c>
      <c r="Z8162" s="4">
        <f>D8162-C8162</f>
        <v>4</v>
      </c>
      <c r="AA8162" s="4" t="str" cm="1">
        <f t="array" ref="AA8162">_xlfn.IFS(Z8162&lt;=2,"Fast",Z8162&gt;5, "Slow", AND(Z8162&gt;=3,Z8162&lt;=5),"Standard")</f>
        <v>Standard</v>
      </c>
    </row>
    <row r="8163" spans="1:27" x14ac:dyDescent="0.2">
      <c r="A8163" s="4">
        <v>8162</v>
      </c>
      <c r="B8163" s="4" t="s">
        <v>4745</v>
      </c>
      <c r="C8163" s="5">
        <v>42275</v>
      </c>
      <c r="D8163" s="5">
        <v>42280</v>
      </c>
      <c r="E8163" s="4" t="s">
        <v>21</v>
      </c>
      <c r="F8163" s="4" t="s">
        <v>915</v>
      </c>
      <c r="G8163" s="4" t="s">
        <v>914</v>
      </c>
      <c r="H8163" s="4" t="s">
        <v>18</v>
      </c>
      <c r="I8163" s="4" t="s">
        <v>17</v>
      </c>
      <c r="J8163" s="4" t="s">
        <v>254</v>
      </c>
      <c r="K8163" s="4" t="s">
        <v>66</v>
      </c>
      <c r="L8163" s="4">
        <v>10035</v>
      </c>
      <c r="M8163" s="4" t="s">
        <v>5</v>
      </c>
      <c r="N8163" s="4" t="s">
        <v>2238</v>
      </c>
      <c r="O8163" s="4" t="s">
        <v>13</v>
      </c>
      <c r="P8163" s="4" t="s">
        <v>12</v>
      </c>
      <c r="Q8163" s="4" t="s">
        <v>2237</v>
      </c>
      <c r="R8163" s="4">
        <v>293.52</v>
      </c>
      <c r="S8163" s="4">
        <v>6</v>
      </c>
      <c r="T8163" s="4">
        <v>0</v>
      </c>
      <c r="U8163" s="4">
        <v>76.315200000000004</v>
      </c>
      <c r="V8163" s="4" t="str">
        <f>INDEX(Regional_Lookup!$B$2:$B$5,MATCH('Sample - Superstore'!M8163,Regional_Lookup!$A$2:$A$5,0))</f>
        <v>Sarah Miller</v>
      </c>
      <c r="W8163" s="4">
        <f>INDEX(Regional_Lookup!$C$2:$C$5, MATCH('Sample - Superstore'!M8163,Regional_Lookup!$A$2:$A$5, 0))</f>
        <v>0.16</v>
      </c>
      <c r="X8163" s="4">
        <f>U8163/R8163</f>
        <v>0.26</v>
      </c>
      <c r="Y8163" s="4" t="str">
        <f>IF(X8163&gt;=W8163, "Yes", "No")</f>
        <v>Yes</v>
      </c>
      <c r="Z8163" s="4">
        <f>D8163-C8163</f>
        <v>5</v>
      </c>
      <c r="AA8163" s="4" t="str" cm="1">
        <f t="array" ref="AA8163">_xlfn.IFS(Z8163&lt;=2,"Fast",Z8163&gt;5, "Slow", AND(Z8163&gt;=3,Z8163&lt;=5),"Standard")</f>
        <v>Standard</v>
      </c>
    </row>
    <row r="8164" spans="1:27" x14ac:dyDescent="0.2">
      <c r="A8164" s="4">
        <v>8163</v>
      </c>
      <c r="B8164" s="4" t="s">
        <v>4745</v>
      </c>
      <c r="C8164" s="5">
        <v>42275</v>
      </c>
      <c r="D8164" s="5">
        <v>42280</v>
      </c>
      <c r="E8164" s="4" t="s">
        <v>21</v>
      </c>
      <c r="F8164" s="4" t="s">
        <v>915</v>
      </c>
      <c r="G8164" s="4" t="s">
        <v>914</v>
      </c>
      <c r="H8164" s="4" t="s">
        <v>18</v>
      </c>
      <c r="I8164" s="4" t="s">
        <v>17</v>
      </c>
      <c r="J8164" s="4" t="s">
        <v>254</v>
      </c>
      <c r="K8164" s="4" t="s">
        <v>66</v>
      </c>
      <c r="L8164" s="4">
        <v>10035</v>
      </c>
      <c r="M8164" s="4" t="s">
        <v>5</v>
      </c>
      <c r="N8164" s="4" t="s">
        <v>3537</v>
      </c>
      <c r="O8164" s="4" t="s">
        <v>33</v>
      </c>
      <c r="P8164" s="4" t="s">
        <v>32</v>
      </c>
      <c r="Q8164" s="4" t="s">
        <v>3536</v>
      </c>
      <c r="R8164" s="4">
        <v>307.98</v>
      </c>
      <c r="S8164" s="4">
        <v>2</v>
      </c>
      <c r="T8164" s="4">
        <v>0</v>
      </c>
      <c r="U8164" s="4">
        <v>89.3142</v>
      </c>
      <c r="V8164" s="4" t="str">
        <f>INDEX(Regional_Lookup!$B$2:$B$5,MATCH('Sample - Superstore'!M8164,Regional_Lookup!$A$2:$A$5,0))</f>
        <v>Sarah Miller</v>
      </c>
      <c r="W8164" s="4">
        <f>INDEX(Regional_Lookup!$C$2:$C$5, MATCH('Sample - Superstore'!M8164,Regional_Lookup!$A$2:$A$5, 0))</f>
        <v>0.16</v>
      </c>
      <c r="X8164" s="4">
        <f>U8164/R8164</f>
        <v>0.28999999999999998</v>
      </c>
      <c r="Y8164" s="4" t="str">
        <f>IF(X8164&gt;=W8164, "Yes", "No")</f>
        <v>Yes</v>
      </c>
      <c r="Z8164" s="4">
        <f>D8164-C8164</f>
        <v>5</v>
      </c>
      <c r="AA8164" s="4" t="str" cm="1">
        <f t="array" ref="AA8164">_xlfn.IFS(Z8164&lt;=2,"Fast",Z8164&gt;5, "Slow", AND(Z8164&gt;=3,Z8164&lt;=5),"Standard")</f>
        <v>Standard</v>
      </c>
    </row>
    <row r="8165" spans="1:27" x14ac:dyDescent="0.2">
      <c r="A8165" s="4">
        <v>8164</v>
      </c>
      <c r="B8165" s="4" t="s">
        <v>4742</v>
      </c>
      <c r="C8165" s="5">
        <v>42310</v>
      </c>
      <c r="D8165" s="5">
        <v>42314</v>
      </c>
      <c r="E8165" s="4" t="s">
        <v>29</v>
      </c>
      <c r="F8165" s="4" t="s">
        <v>4741</v>
      </c>
      <c r="G8165" s="4" t="s">
        <v>4740</v>
      </c>
      <c r="H8165" s="4" t="s">
        <v>18</v>
      </c>
      <c r="I8165" s="4" t="s">
        <v>17</v>
      </c>
      <c r="J8165" s="4" t="s">
        <v>919</v>
      </c>
      <c r="K8165" s="4" t="s">
        <v>15</v>
      </c>
      <c r="L8165" s="4">
        <v>92105</v>
      </c>
      <c r="M8165" s="4" t="s">
        <v>9</v>
      </c>
      <c r="N8165" s="4" t="s">
        <v>4744</v>
      </c>
      <c r="O8165" s="4" t="s">
        <v>37</v>
      </c>
      <c r="P8165" s="4" t="s">
        <v>36</v>
      </c>
      <c r="Q8165" s="4" t="s">
        <v>4743</v>
      </c>
      <c r="R8165" s="4">
        <v>96.96</v>
      </c>
      <c r="S8165" s="4">
        <v>6</v>
      </c>
      <c r="T8165" s="4">
        <v>0</v>
      </c>
      <c r="U8165" s="4">
        <v>33.936</v>
      </c>
      <c r="V8165" s="4" t="str">
        <f>INDEX(Regional_Lookup!$B$2:$B$5,MATCH('Sample - Superstore'!M8165,Regional_Lookup!$A$2:$A$5,0))</f>
        <v>James Chen</v>
      </c>
      <c r="W8165" s="4">
        <f>INDEX(Regional_Lookup!$C$2:$C$5, MATCH('Sample - Superstore'!M8165,Regional_Lookup!$A$2:$A$5, 0))</f>
        <v>0.18</v>
      </c>
      <c r="X8165" s="4">
        <f>U8165/R8165</f>
        <v>0.35000000000000003</v>
      </c>
      <c r="Y8165" s="4" t="str">
        <f>IF(X8165&gt;=W8165, "Yes", "No")</f>
        <v>Yes</v>
      </c>
      <c r="Z8165" s="4">
        <f>D8165-C8165</f>
        <v>4</v>
      </c>
      <c r="AA8165" s="4" t="str" cm="1">
        <f t="array" ref="AA8165">_xlfn.IFS(Z8165&lt;=2,"Fast",Z8165&gt;5, "Slow", AND(Z8165&gt;=3,Z8165&lt;=5),"Standard")</f>
        <v>Standard</v>
      </c>
    </row>
    <row r="8166" spans="1:27" x14ac:dyDescent="0.2">
      <c r="A8166" s="4">
        <v>8165</v>
      </c>
      <c r="B8166" s="4" t="s">
        <v>4742</v>
      </c>
      <c r="C8166" s="5">
        <v>42310</v>
      </c>
      <c r="D8166" s="5">
        <v>42314</v>
      </c>
      <c r="E8166" s="4" t="s">
        <v>29</v>
      </c>
      <c r="F8166" s="4" t="s">
        <v>4741</v>
      </c>
      <c r="G8166" s="4" t="s">
        <v>4740</v>
      </c>
      <c r="H8166" s="4" t="s">
        <v>18</v>
      </c>
      <c r="I8166" s="4" t="s">
        <v>17</v>
      </c>
      <c r="J8166" s="4" t="s">
        <v>919</v>
      </c>
      <c r="K8166" s="4" t="s">
        <v>15</v>
      </c>
      <c r="L8166" s="4">
        <v>92105</v>
      </c>
      <c r="M8166" s="4" t="s">
        <v>9</v>
      </c>
      <c r="N8166" s="4" t="s">
        <v>801</v>
      </c>
      <c r="O8166" s="4" t="s">
        <v>13</v>
      </c>
      <c r="P8166" s="4" t="s">
        <v>100</v>
      </c>
      <c r="Q8166" s="4" t="s">
        <v>800</v>
      </c>
      <c r="R8166" s="4">
        <v>117.488</v>
      </c>
      <c r="S8166" s="4">
        <v>7</v>
      </c>
      <c r="T8166" s="4">
        <v>0.2</v>
      </c>
      <c r="U8166" s="4">
        <v>41.120800000000003</v>
      </c>
      <c r="V8166" s="4" t="str">
        <f>INDEX(Regional_Lookup!$B$2:$B$5,MATCH('Sample - Superstore'!M8166,Regional_Lookup!$A$2:$A$5,0))</f>
        <v>James Chen</v>
      </c>
      <c r="W8166" s="4">
        <f>INDEX(Regional_Lookup!$C$2:$C$5, MATCH('Sample - Superstore'!M8166,Regional_Lookup!$A$2:$A$5, 0))</f>
        <v>0.18</v>
      </c>
      <c r="X8166" s="4">
        <f>U8166/R8166</f>
        <v>0.35000000000000003</v>
      </c>
      <c r="Y8166" s="4" t="str">
        <f>IF(X8166&gt;=W8166, "Yes", "No")</f>
        <v>Yes</v>
      </c>
      <c r="Z8166" s="4">
        <f>D8166-C8166</f>
        <v>4</v>
      </c>
      <c r="AA8166" s="4" t="str" cm="1">
        <f t="array" ref="AA8166">_xlfn.IFS(Z8166&lt;=2,"Fast",Z8166&gt;5, "Slow", AND(Z8166&gt;=3,Z8166&lt;=5),"Standard")</f>
        <v>Standard</v>
      </c>
    </row>
    <row r="8167" spans="1:27" x14ac:dyDescent="0.2">
      <c r="A8167" s="4">
        <v>8166</v>
      </c>
      <c r="B8167" s="4" t="s">
        <v>4742</v>
      </c>
      <c r="C8167" s="5">
        <v>42310</v>
      </c>
      <c r="D8167" s="5">
        <v>42314</v>
      </c>
      <c r="E8167" s="4" t="s">
        <v>29</v>
      </c>
      <c r="F8167" s="4" t="s">
        <v>4741</v>
      </c>
      <c r="G8167" s="4" t="s">
        <v>4740</v>
      </c>
      <c r="H8167" s="4" t="s">
        <v>18</v>
      </c>
      <c r="I8167" s="4" t="s">
        <v>17</v>
      </c>
      <c r="J8167" s="4" t="s">
        <v>919</v>
      </c>
      <c r="K8167" s="4" t="s">
        <v>15</v>
      </c>
      <c r="L8167" s="4">
        <v>92105</v>
      </c>
      <c r="M8167" s="4" t="s">
        <v>9</v>
      </c>
      <c r="N8167" s="4" t="s">
        <v>1222</v>
      </c>
      <c r="O8167" s="4" t="s">
        <v>13</v>
      </c>
      <c r="P8167" s="4" t="s">
        <v>100</v>
      </c>
      <c r="Q8167" s="4" t="s">
        <v>1221</v>
      </c>
      <c r="R8167" s="4">
        <v>11.952</v>
      </c>
      <c r="S8167" s="4">
        <v>3</v>
      </c>
      <c r="T8167" s="4">
        <v>0.2</v>
      </c>
      <c r="U8167" s="4">
        <v>4.1832000000000003</v>
      </c>
      <c r="V8167" s="4" t="str">
        <f>INDEX(Regional_Lookup!$B$2:$B$5,MATCH('Sample - Superstore'!M8167,Regional_Lookup!$A$2:$A$5,0))</f>
        <v>James Chen</v>
      </c>
      <c r="W8167" s="4">
        <f>INDEX(Regional_Lookup!$C$2:$C$5, MATCH('Sample - Superstore'!M8167,Regional_Lookup!$A$2:$A$5, 0))</f>
        <v>0.18</v>
      </c>
      <c r="X8167" s="4">
        <f>U8167/R8167</f>
        <v>0.35000000000000003</v>
      </c>
      <c r="Y8167" s="4" t="str">
        <f>IF(X8167&gt;=W8167, "Yes", "No")</f>
        <v>Yes</v>
      </c>
      <c r="Z8167" s="4">
        <f>D8167-C8167</f>
        <v>4</v>
      </c>
      <c r="AA8167" s="4" t="str" cm="1">
        <f t="array" ref="AA8167">_xlfn.IFS(Z8167&lt;=2,"Fast",Z8167&gt;5, "Slow", AND(Z8167&gt;=3,Z8167&lt;=5),"Standard")</f>
        <v>Standard</v>
      </c>
    </row>
    <row r="8168" spans="1:27" x14ac:dyDescent="0.2">
      <c r="A8168" s="4">
        <v>8167</v>
      </c>
      <c r="B8168" s="4" t="s">
        <v>4742</v>
      </c>
      <c r="C8168" s="5">
        <v>42310</v>
      </c>
      <c r="D8168" s="5">
        <v>42314</v>
      </c>
      <c r="E8168" s="4" t="s">
        <v>29</v>
      </c>
      <c r="F8168" s="4" t="s">
        <v>4741</v>
      </c>
      <c r="G8168" s="4" t="s">
        <v>4740</v>
      </c>
      <c r="H8168" s="4" t="s">
        <v>18</v>
      </c>
      <c r="I8168" s="4" t="s">
        <v>17</v>
      </c>
      <c r="J8168" s="4" t="s">
        <v>919</v>
      </c>
      <c r="K8168" s="4" t="s">
        <v>15</v>
      </c>
      <c r="L8168" s="4">
        <v>92105</v>
      </c>
      <c r="M8168" s="4" t="s">
        <v>9</v>
      </c>
      <c r="N8168" s="4" t="s">
        <v>292</v>
      </c>
      <c r="O8168" s="4" t="s">
        <v>37</v>
      </c>
      <c r="P8168" s="4" t="s">
        <v>165</v>
      </c>
      <c r="Q8168" s="4" t="s">
        <v>291</v>
      </c>
      <c r="R8168" s="4">
        <v>512.49900000000002</v>
      </c>
      <c r="S8168" s="4">
        <v>3</v>
      </c>
      <c r="T8168" s="4">
        <v>0.15</v>
      </c>
      <c r="U8168" s="4">
        <v>-30.146999999999998</v>
      </c>
      <c r="V8168" s="4" t="str">
        <f>INDEX(Regional_Lookup!$B$2:$B$5,MATCH('Sample - Superstore'!M8168,Regional_Lookup!$A$2:$A$5,0))</f>
        <v>James Chen</v>
      </c>
      <c r="W8168" s="4">
        <f>INDEX(Regional_Lookup!$C$2:$C$5, MATCH('Sample - Superstore'!M8168,Regional_Lookup!$A$2:$A$5, 0))</f>
        <v>0.18</v>
      </c>
      <c r="X8168" s="4">
        <f>U8168/R8168</f>
        <v>-5.8823529411764698E-2</v>
      </c>
      <c r="Y8168" s="4" t="str">
        <f>IF(X8168&gt;=W8168, "Yes", "No")</f>
        <v>No</v>
      </c>
      <c r="Z8168" s="4">
        <f>D8168-C8168</f>
        <v>4</v>
      </c>
      <c r="AA8168" s="4" t="str" cm="1">
        <f t="array" ref="AA8168">_xlfn.IFS(Z8168&lt;=2,"Fast",Z8168&gt;5, "Slow", AND(Z8168&gt;=3,Z8168&lt;=5),"Standard")</f>
        <v>Standard</v>
      </c>
    </row>
    <row r="8169" spans="1:27" x14ac:dyDescent="0.2">
      <c r="A8169" s="4">
        <v>8168</v>
      </c>
      <c r="B8169" s="4" t="s">
        <v>4739</v>
      </c>
      <c r="C8169" s="5">
        <v>42582</v>
      </c>
      <c r="D8169" s="5">
        <v>42587</v>
      </c>
      <c r="E8169" s="4" t="s">
        <v>29</v>
      </c>
      <c r="F8169" s="4" t="s">
        <v>3310</v>
      </c>
      <c r="G8169" s="4" t="s">
        <v>3309</v>
      </c>
      <c r="H8169" s="4" t="s">
        <v>50</v>
      </c>
      <c r="I8169" s="4" t="s">
        <v>17</v>
      </c>
      <c r="J8169" s="4" t="s">
        <v>248</v>
      </c>
      <c r="K8169" s="4" t="s">
        <v>15</v>
      </c>
      <c r="L8169" s="4">
        <v>94122</v>
      </c>
      <c r="M8169" s="4" t="s">
        <v>9</v>
      </c>
      <c r="N8169" s="4" t="s">
        <v>4738</v>
      </c>
      <c r="O8169" s="4" t="s">
        <v>37</v>
      </c>
      <c r="P8169" s="4" t="s">
        <v>92</v>
      </c>
      <c r="Q8169" s="4" t="s">
        <v>4737</v>
      </c>
      <c r="R8169" s="4">
        <v>863.12800000000004</v>
      </c>
      <c r="S8169" s="4">
        <v>7</v>
      </c>
      <c r="T8169" s="4">
        <v>0.2</v>
      </c>
      <c r="U8169" s="4">
        <v>-32.3673</v>
      </c>
      <c r="V8169" s="4" t="str">
        <f>INDEX(Regional_Lookup!$B$2:$B$5,MATCH('Sample - Superstore'!M8169,Regional_Lookup!$A$2:$A$5,0))</f>
        <v>James Chen</v>
      </c>
      <c r="W8169" s="4">
        <f>INDEX(Regional_Lookup!$C$2:$C$5, MATCH('Sample - Superstore'!M8169,Regional_Lookup!$A$2:$A$5, 0))</f>
        <v>0.18</v>
      </c>
      <c r="X8169" s="4">
        <f>U8169/R8169</f>
        <v>-3.7499999999999999E-2</v>
      </c>
      <c r="Y8169" s="4" t="str">
        <f>IF(X8169&gt;=W8169, "Yes", "No")</f>
        <v>No</v>
      </c>
      <c r="Z8169" s="4">
        <f>D8169-C8169</f>
        <v>5</v>
      </c>
      <c r="AA8169" s="4" t="str" cm="1">
        <f t="array" ref="AA8169">_xlfn.IFS(Z8169&lt;=2,"Fast",Z8169&gt;5, "Slow", AND(Z8169&gt;=3,Z8169&lt;=5),"Standard")</f>
        <v>Standard</v>
      </c>
    </row>
    <row r="8170" spans="1:27" x14ac:dyDescent="0.2">
      <c r="A8170" s="4">
        <v>8169</v>
      </c>
      <c r="B8170" s="4" t="s">
        <v>4732</v>
      </c>
      <c r="C8170" s="5">
        <v>43045</v>
      </c>
      <c r="D8170" s="5">
        <v>43052</v>
      </c>
      <c r="E8170" s="4" t="s">
        <v>29</v>
      </c>
      <c r="F8170" s="4" t="s">
        <v>1736</v>
      </c>
      <c r="G8170" s="4" t="s">
        <v>1735</v>
      </c>
      <c r="H8170" s="4" t="s">
        <v>102</v>
      </c>
      <c r="I8170" s="4" t="s">
        <v>17</v>
      </c>
      <c r="J8170" s="4" t="s">
        <v>234</v>
      </c>
      <c r="K8170" s="4" t="s">
        <v>233</v>
      </c>
      <c r="L8170" s="4">
        <v>98105</v>
      </c>
      <c r="M8170" s="4" t="s">
        <v>9</v>
      </c>
      <c r="N8170" s="4" t="s">
        <v>4736</v>
      </c>
      <c r="O8170" s="4" t="s">
        <v>37</v>
      </c>
      <c r="P8170" s="4" t="s">
        <v>92</v>
      </c>
      <c r="Q8170" s="4" t="s">
        <v>4735</v>
      </c>
      <c r="R8170" s="4">
        <v>2036.86</v>
      </c>
      <c r="S8170" s="4">
        <v>7</v>
      </c>
      <c r="T8170" s="4">
        <v>0</v>
      </c>
      <c r="U8170" s="4">
        <v>366.63479999999998</v>
      </c>
      <c r="V8170" s="4" t="str">
        <f>INDEX(Regional_Lookup!$B$2:$B$5,MATCH('Sample - Superstore'!M8170,Regional_Lookup!$A$2:$A$5,0))</f>
        <v>James Chen</v>
      </c>
      <c r="W8170" s="4">
        <f>INDEX(Regional_Lookup!$C$2:$C$5, MATCH('Sample - Superstore'!M8170,Regional_Lookup!$A$2:$A$5, 0))</f>
        <v>0.18</v>
      </c>
      <c r="X8170" s="4">
        <f>U8170/R8170</f>
        <v>0.18</v>
      </c>
      <c r="Y8170" s="4" t="str">
        <f>IF(X8170&gt;=W8170, "Yes", "No")</f>
        <v>Yes</v>
      </c>
      <c r="Z8170" s="4">
        <f>D8170-C8170</f>
        <v>7</v>
      </c>
      <c r="AA8170" s="4" t="str" cm="1">
        <f t="array" ref="AA8170">_xlfn.IFS(Z8170&lt;=2,"Fast",Z8170&gt;5, "Slow", AND(Z8170&gt;=3,Z8170&lt;=5),"Standard")</f>
        <v>Slow</v>
      </c>
    </row>
    <row r="8171" spans="1:27" x14ac:dyDescent="0.2">
      <c r="A8171" s="4">
        <v>8170</v>
      </c>
      <c r="B8171" s="4" t="s">
        <v>4732</v>
      </c>
      <c r="C8171" s="5">
        <v>43045</v>
      </c>
      <c r="D8171" s="5">
        <v>43052</v>
      </c>
      <c r="E8171" s="4" t="s">
        <v>29</v>
      </c>
      <c r="F8171" s="4" t="s">
        <v>1736</v>
      </c>
      <c r="G8171" s="4" t="s">
        <v>1735</v>
      </c>
      <c r="H8171" s="4" t="s">
        <v>102</v>
      </c>
      <c r="I8171" s="4" t="s">
        <v>17</v>
      </c>
      <c r="J8171" s="4" t="s">
        <v>234</v>
      </c>
      <c r="K8171" s="4" t="s">
        <v>233</v>
      </c>
      <c r="L8171" s="4">
        <v>98105</v>
      </c>
      <c r="M8171" s="4" t="s">
        <v>9</v>
      </c>
      <c r="N8171" s="4" t="s">
        <v>4734</v>
      </c>
      <c r="O8171" s="4" t="s">
        <v>37</v>
      </c>
      <c r="P8171" s="4" t="s">
        <v>221</v>
      </c>
      <c r="Q8171" s="4" t="s">
        <v>4733</v>
      </c>
      <c r="R8171" s="4">
        <v>449.56799999999998</v>
      </c>
      <c r="S8171" s="4">
        <v>2</v>
      </c>
      <c r="T8171" s="4">
        <v>0.2</v>
      </c>
      <c r="U8171" s="4">
        <v>-73.0548</v>
      </c>
      <c r="V8171" s="4" t="str">
        <f>INDEX(Regional_Lookup!$B$2:$B$5,MATCH('Sample - Superstore'!M8171,Regional_Lookup!$A$2:$A$5,0))</f>
        <v>James Chen</v>
      </c>
      <c r="W8171" s="4">
        <f>INDEX(Regional_Lookup!$C$2:$C$5, MATCH('Sample - Superstore'!M8171,Regional_Lookup!$A$2:$A$5, 0))</f>
        <v>0.18</v>
      </c>
      <c r="X8171" s="4">
        <f>U8171/R8171</f>
        <v>-0.16250000000000001</v>
      </c>
      <c r="Y8171" s="4" t="str">
        <f>IF(X8171&gt;=W8171, "Yes", "No")</f>
        <v>No</v>
      </c>
      <c r="Z8171" s="4">
        <f>D8171-C8171</f>
        <v>7</v>
      </c>
      <c r="AA8171" s="4" t="str" cm="1">
        <f t="array" ref="AA8171">_xlfn.IFS(Z8171&lt;=2,"Fast",Z8171&gt;5, "Slow", AND(Z8171&gt;=3,Z8171&lt;=5),"Standard")</f>
        <v>Slow</v>
      </c>
    </row>
    <row r="8172" spans="1:27" x14ac:dyDescent="0.2">
      <c r="A8172" s="4">
        <v>8171</v>
      </c>
      <c r="B8172" s="4" t="s">
        <v>4732</v>
      </c>
      <c r="C8172" s="5">
        <v>43045</v>
      </c>
      <c r="D8172" s="5">
        <v>43052</v>
      </c>
      <c r="E8172" s="4" t="s">
        <v>29</v>
      </c>
      <c r="F8172" s="4" t="s">
        <v>1736</v>
      </c>
      <c r="G8172" s="4" t="s">
        <v>1735</v>
      </c>
      <c r="H8172" s="4" t="s">
        <v>102</v>
      </c>
      <c r="I8172" s="4" t="s">
        <v>17</v>
      </c>
      <c r="J8172" s="4" t="s">
        <v>234</v>
      </c>
      <c r="K8172" s="4" t="s">
        <v>233</v>
      </c>
      <c r="L8172" s="4">
        <v>98105</v>
      </c>
      <c r="M8172" s="4" t="s">
        <v>9</v>
      </c>
      <c r="N8172" s="4" t="s">
        <v>4731</v>
      </c>
      <c r="O8172" s="4" t="s">
        <v>33</v>
      </c>
      <c r="P8172" s="4" t="s">
        <v>55</v>
      </c>
      <c r="Q8172" s="4" t="s">
        <v>4730</v>
      </c>
      <c r="R8172" s="4">
        <v>108.96</v>
      </c>
      <c r="S8172" s="4">
        <v>3</v>
      </c>
      <c r="T8172" s="4">
        <v>0</v>
      </c>
      <c r="U8172" s="4">
        <v>32.688000000000002</v>
      </c>
      <c r="V8172" s="4" t="str">
        <f>INDEX(Regional_Lookup!$B$2:$B$5,MATCH('Sample - Superstore'!M8172,Regional_Lookup!$A$2:$A$5,0))</f>
        <v>James Chen</v>
      </c>
      <c r="W8172" s="4">
        <f>INDEX(Regional_Lookup!$C$2:$C$5, MATCH('Sample - Superstore'!M8172,Regional_Lookup!$A$2:$A$5, 0))</f>
        <v>0.18</v>
      </c>
      <c r="X8172" s="4">
        <f>U8172/R8172</f>
        <v>0.30000000000000004</v>
      </c>
      <c r="Y8172" s="4" t="str">
        <f>IF(X8172&gt;=W8172, "Yes", "No")</f>
        <v>Yes</v>
      </c>
      <c r="Z8172" s="4">
        <f>D8172-C8172</f>
        <v>7</v>
      </c>
      <c r="AA8172" s="4" t="str" cm="1">
        <f t="array" ref="AA8172">_xlfn.IFS(Z8172&lt;=2,"Fast",Z8172&gt;5, "Slow", AND(Z8172&gt;=3,Z8172&lt;=5),"Standard")</f>
        <v>Slow</v>
      </c>
    </row>
    <row r="8173" spans="1:27" x14ac:dyDescent="0.2">
      <c r="A8173" s="4">
        <v>8172</v>
      </c>
      <c r="B8173" s="4" t="s">
        <v>4729</v>
      </c>
      <c r="C8173" s="5">
        <v>42414</v>
      </c>
      <c r="D8173" s="5">
        <v>42419</v>
      </c>
      <c r="E8173" s="4" t="s">
        <v>29</v>
      </c>
      <c r="F8173" s="4" t="s">
        <v>2440</v>
      </c>
      <c r="G8173" s="4" t="s">
        <v>2439</v>
      </c>
      <c r="H8173" s="4" t="s">
        <v>18</v>
      </c>
      <c r="I8173" s="4" t="s">
        <v>17</v>
      </c>
      <c r="J8173" s="4" t="s">
        <v>1362</v>
      </c>
      <c r="K8173" s="4" t="s">
        <v>1361</v>
      </c>
      <c r="L8173" s="4">
        <v>39212</v>
      </c>
      <c r="M8173" s="4" t="s">
        <v>7</v>
      </c>
      <c r="N8173" s="4" t="s">
        <v>690</v>
      </c>
      <c r="O8173" s="4" t="s">
        <v>13</v>
      </c>
      <c r="P8173" s="4" t="s">
        <v>116</v>
      </c>
      <c r="Q8173" s="4" t="s">
        <v>689</v>
      </c>
      <c r="R8173" s="4">
        <v>264.18</v>
      </c>
      <c r="S8173" s="4">
        <v>7</v>
      </c>
      <c r="T8173" s="4">
        <v>0</v>
      </c>
      <c r="U8173" s="4">
        <v>68.686800000000005</v>
      </c>
      <c r="V8173" s="4" t="str">
        <f>INDEX(Regional_Lookup!$B$2:$B$5,MATCH('Sample - Superstore'!M8173,Regional_Lookup!$A$2:$A$5,0))</f>
        <v>Maria Santos</v>
      </c>
      <c r="W8173" s="4">
        <f>INDEX(Regional_Lookup!$C$2:$C$5, MATCH('Sample - Superstore'!M8173,Regional_Lookup!$A$2:$A$5, 0))</f>
        <v>0.15</v>
      </c>
      <c r="X8173" s="4">
        <f>U8173/R8173</f>
        <v>0.26</v>
      </c>
      <c r="Y8173" s="4" t="str">
        <f>IF(X8173&gt;=W8173, "Yes", "No")</f>
        <v>Yes</v>
      </c>
      <c r="Z8173" s="4">
        <f>D8173-C8173</f>
        <v>5</v>
      </c>
      <c r="AA8173" s="4" t="str" cm="1">
        <f t="array" ref="AA8173">_xlfn.IFS(Z8173&lt;=2,"Fast",Z8173&gt;5, "Slow", AND(Z8173&gt;=3,Z8173&lt;=5),"Standard")</f>
        <v>Standard</v>
      </c>
    </row>
    <row r="8174" spans="1:27" x14ac:dyDescent="0.2">
      <c r="A8174" s="4">
        <v>8173</v>
      </c>
      <c r="B8174" s="4" t="s">
        <v>4728</v>
      </c>
      <c r="C8174" s="5">
        <v>41829</v>
      </c>
      <c r="D8174" s="5">
        <v>41833</v>
      </c>
      <c r="E8174" s="4" t="s">
        <v>29</v>
      </c>
      <c r="F8174" s="4" t="s">
        <v>2692</v>
      </c>
      <c r="G8174" s="4" t="s">
        <v>2691</v>
      </c>
      <c r="H8174" s="4" t="s">
        <v>102</v>
      </c>
      <c r="I8174" s="4" t="s">
        <v>17</v>
      </c>
      <c r="J8174" s="4" t="s">
        <v>59</v>
      </c>
      <c r="K8174" s="4" t="s">
        <v>15</v>
      </c>
      <c r="L8174" s="4">
        <v>90049</v>
      </c>
      <c r="M8174" s="4" t="s">
        <v>9</v>
      </c>
      <c r="N8174" s="4" t="s">
        <v>1133</v>
      </c>
      <c r="O8174" s="4" t="s">
        <v>13</v>
      </c>
      <c r="P8174" s="4" t="s">
        <v>72</v>
      </c>
      <c r="Q8174" s="4" t="s">
        <v>1132</v>
      </c>
      <c r="R8174" s="4">
        <v>2.88</v>
      </c>
      <c r="S8174" s="4">
        <v>1</v>
      </c>
      <c r="T8174" s="4">
        <v>0</v>
      </c>
      <c r="U8174" s="4">
        <v>1.4112</v>
      </c>
      <c r="V8174" s="4" t="str">
        <f>INDEX(Regional_Lookup!$B$2:$B$5,MATCH('Sample - Superstore'!M8174,Regional_Lookup!$A$2:$A$5,0))</f>
        <v>James Chen</v>
      </c>
      <c r="W8174" s="4">
        <f>INDEX(Regional_Lookup!$C$2:$C$5, MATCH('Sample - Superstore'!M8174,Regional_Lookup!$A$2:$A$5, 0))</f>
        <v>0.18</v>
      </c>
      <c r="X8174" s="4">
        <f>U8174/R8174</f>
        <v>0.49000000000000005</v>
      </c>
      <c r="Y8174" s="4" t="str">
        <f>IF(X8174&gt;=W8174, "Yes", "No")</f>
        <v>Yes</v>
      </c>
      <c r="Z8174" s="4">
        <f>D8174-C8174</f>
        <v>4</v>
      </c>
      <c r="AA8174" s="4" t="str" cm="1">
        <f t="array" ref="AA8174">_xlfn.IFS(Z8174&lt;=2,"Fast",Z8174&gt;5, "Slow", AND(Z8174&gt;=3,Z8174&lt;=5),"Standard")</f>
        <v>Standard</v>
      </c>
    </row>
    <row r="8175" spans="1:27" x14ac:dyDescent="0.2">
      <c r="A8175" s="4">
        <v>8174</v>
      </c>
      <c r="B8175" s="4" t="s">
        <v>4728</v>
      </c>
      <c r="C8175" s="5">
        <v>41829</v>
      </c>
      <c r="D8175" s="5">
        <v>41833</v>
      </c>
      <c r="E8175" s="4" t="s">
        <v>29</v>
      </c>
      <c r="F8175" s="4" t="s">
        <v>2692</v>
      </c>
      <c r="G8175" s="4" t="s">
        <v>2691</v>
      </c>
      <c r="H8175" s="4" t="s">
        <v>102</v>
      </c>
      <c r="I8175" s="4" t="s">
        <v>17</v>
      </c>
      <c r="J8175" s="4" t="s">
        <v>59</v>
      </c>
      <c r="K8175" s="4" t="s">
        <v>15</v>
      </c>
      <c r="L8175" s="4">
        <v>90049</v>
      </c>
      <c r="M8175" s="4" t="s">
        <v>9</v>
      </c>
      <c r="N8175" s="4" t="s">
        <v>2983</v>
      </c>
      <c r="O8175" s="4" t="s">
        <v>13</v>
      </c>
      <c r="P8175" s="4" t="s">
        <v>100</v>
      </c>
      <c r="Q8175" s="4" t="s">
        <v>2982</v>
      </c>
      <c r="R8175" s="4">
        <v>41.904000000000003</v>
      </c>
      <c r="S8175" s="4">
        <v>6</v>
      </c>
      <c r="T8175" s="4">
        <v>0.2</v>
      </c>
      <c r="U8175" s="4">
        <v>14.1426</v>
      </c>
      <c r="V8175" s="4" t="str">
        <f>INDEX(Regional_Lookup!$B$2:$B$5,MATCH('Sample - Superstore'!M8175,Regional_Lookup!$A$2:$A$5,0))</f>
        <v>James Chen</v>
      </c>
      <c r="W8175" s="4">
        <f>INDEX(Regional_Lookup!$C$2:$C$5, MATCH('Sample - Superstore'!M8175,Regional_Lookup!$A$2:$A$5, 0))</f>
        <v>0.18</v>
      </c>
      <c r="X8175" s="4">
        <f>U8175/R8175</f>
        <v>0.33749999999999997</v>
      </c>
      <c r="Y8175" s="4" t="str">
        <f>IF(X8175&gt;=W8175, "Yes", "No")</f>
        <v>Yes</v>
      </c>
      <c r="Z8175" s="4">
        <f>D8175-C8175</f>
        <v>4</v>
      </c>
      <c r="AA8175" s="4" t="str" cm="1">
        <f t="array" ref="AA8175">_xlfn.IFS(Z8175&lt;=2,"Fast",Z8175&gt;5, "Slow", AND(Z8175&gt;=3,Z8175&lt;=5),"Standard")</f>
        <v>Standard</v>
      </c>
    </row>
    <row r="8176" spans="1:27" x14ac:dyDescent="0.2">
      <c r="A8176" s="4">
        <v>8175</v>
      </c>
      <c r="B8176" s="4" t="s">
        <v>4728</v>
      </c>
      <c r="C8176" s="5">
        <v>41829</v>
      </c>
      <c r="D8176" s="5">
        <v>41833</v>
      </c>
      <c r="E8176" s="4" t="s">
        <v>29</v>
      </c>
      <c r="F8176" s="4" t="s">
        <v>2692</v>
      </c>
      <c r="G8176" s="4" t="s">
        <v>2691</v>
      </c>
      <c r="H8176" s="4" t="s">
        <v>102</v>
      </c>
      <c r="I8176" s="4" t="s">
        <v>17</v>
      </c>
      <c r="J8176" s="4" t="s">
        <v>59</v>
      </c>
      <c r="K8176" s="4" t="s">
        <v>15</v>
      </c>
      <c r="L8176" s="4">
        <v>90049</v>
      </c>
      <c r="M8176" s="4" t="s">
        <v>9</v>
      </c>
      <c r="N8176" s="4" t="s">
        <v>3370</v>
      </c>
      <c r="O8176" s="4" t="s">
        <v>13</v>
      </c>
      <c r="P8176" s="4" t="s">
        <v>231</v>
      </c>
      <c r="Q8176" s="4" t="s">
        <v>3369</v>
      </c>
      <c r="R8176" s="4">
        <v>23.92</v>
      </c>
      <c r="S8176" s="4">
        <v>4</v>
      </c>
      <c r="T8176" s="4">
        <v>0</v>
      </c>
      <c r="U8176" s="4">
        <v>4.0663999999999998</v>
      </c>
      <c r="V8176" s="4" t="str">
        <f>INDEX(Regional_Lookup!$B$2:$B$5,MATCH('Sample - Superstore'!M8176,Regional_Lookup!$A$2:$A$5,0))</f>
        <v>James Chen</v>
      </c>
      <c r="W8176" s="4">
        <f>INDEX(Regional_Lookup!$C$2:$C$5, MATCH('Sample - Superstore'!M8176,Regional_Lookup!$A$2:$A$5, 0))</f>
        <v>0.18</v>
      </c>
      <c r="X8176" s="4">
        <f>U8176/R8176</f>
        <v>0.16999999999999998</v>
      </c>
      <c r="Y8176" s="4" t="str">
        <f>IF(X8176&gt;=W8176, "Yes", "No")</f>
        <v>No</v>
      </c>
      <c r="Z8176" s="4">
        <f>D8176-C8176</f>
        <v>4</v>
      </c>
      <c r="AA8176" s="4" t="str" cm="1">
        <f t="array" ref="AA8176">_xlfn.IFS(Z8176&lt;=2,"Fast",Z8176&gt;5, "Slow", AND(Z8176&gt;=3,Z8176&lt;=5),"Standard")</f>
        <v>Standard</v>
      </c>
    </row>
    <row r="8177" spans="1:27" x14ac:dyDescent="0.2">
      <c r="A8177" s="4">
        <v>8176</v>
      </c>
      <c r="B8177" s="4" t="s">
        <v>4727</v>
      </c>
      <c r="C8177" s="5">
        <v>42399</v>
      </c>
      <c r="D8177" s="5">
        <v>42404</v>
      </c>
      <c r="E8177" s="4" t="s">
        <v>29</v>
      </c>
      <c r="F8177" s="4" t="s">
        <v>150</v>
      </c>
      <c r="G8177" s="4" t="s">
        <v>149</v>
      </c>
      <c r="H8177" s="4" t="s">
        <v>50</v>
      </c>
      <c r="I8177" s="4" t="s">
        <v>17</v>
      </c>
      <c r="J8177" s="4" t="s">
        <v>319</v>
      </c>
      <c r="K8177" s="4" t="s">
        <v>318</v>
      </c>
      <c r="L8177" s="4">
        <v>60623</v>
      </c>
      <c r="M8177" s="4" t="s">
        <v>3</v>
      </c>
      <c r="N8177" s="4" t="s">
        <v>4726</v>
      </c>
      <c r="O8177" s="4" t="s">
        <v>13</v>
      </c>
      <c r="P8177" s="4" t="s">
        <v>24</v>
      </c>
      <c r="Q8177" s="4" t="s">
        <v>4725</v>
      </c>
      <c r="R8177" s="4">
        <v>156.512</v>
      </c>
      <c r="S8177" s="4">
        <v>4</v>
      </c>
      <c r="T8177" s="4">
        <v>0.2</v>
      </c>
      <c r="U8177" s="4">
        <v>52.822800000000001</v>
      </c>
      <c r="V8177" s="4" t="str">
        <f>INDEX(Regional_Lookup!$B$2:$B$5,MATCH('Sample - Superstore'!M8177,Regional_Lookup!$A$2:$A$5,0))</f>
        <v>David Johnson</v>
      </c>
      <c r="W8177" s="4">
        <f>INDEX(Regional_Lookup!$C$2:$C$5, MATCH('Sample - Superstore'!M8177,Regional_Lookup!$A$2:$A$5, 0))</f>
        <v>0.14000000000000001</v>
      </c>
      <c r="X8177" s="4">
        <f>U8177/R8177</f>
        <v>0.33750000000000002</v>
      </c>
      <c r="Y8177" s="4" t="str">
        <f>IF(X8177&gt;=W8177, "Yes", "No")</f>
        <v>Yes</v>
      </c>
      <c r="Z8177" s="4">
        <f>D8177-C8177</f>
        <v>5</v>
      </c>
      <c r="AA8177" s="4" t="str" cm="1">
        <f t="array" ref="AA8177">_xlfn.IFS(Z8177&lt;=2,"Fast",Z8177&gt;5, "Slow", AND(Z8177&gt;=3,Z8177&lt;=5),"Standard")</f>
        <v>Standard</v>
      </c>
    </row>
    <row r="8178" spans="1:27" x14ac:dyDescent="0.2">
      <c r="A8178" s="4">
        <v>8177</v>
      </c>
      <c r="B8178" s="4" t="s">
        <v>4724</v>
      </c>
      <c r="C8178" s="5">
        <v>42635</v>
      </c>
      <c r="D8178" s="5">
        <v>42638</v>
      </c>
      <c r="E8178" s="4" t="s">
        <v>89</v>
      </c>
      <c r="F8178" s="4" t="s">
        <v>2935</v>
      </c>
      <c r="G8178" s="4" t="s">
        <v>2934</v>
      </c>
      <c r="H8178" s="4" t="s">
        <v>102</v>
      </c>
      <c r="I8178" s="4" t="s">
        <v>17</v>
      </c>
      <c r="J8178" s="4" t="s">
        <v>254</v>
      </c>
      <c r="K8178" s="4" t="s">
        <v>66</v>
      </c>
      <c r="L8178" s="4">
        <v>10035</v>
      </c>
      <c r="M8178" s="4" t="s">
        <v>5</v>
      </c>
      <c r="N8178" s="4" t="s">
        <v>4723</v>
      </c>
      <c r="O8178" s="4" t="s">
        <v>13</v>
      </c>
      <c r="P8178" s="4" t="s">
        <v>231</v>
      </c>
      <c r="Q8178" s="4" t="s">
        <v>4722</v>
      </c>
      <c r="R8178" s="4">
        <v>128.34</v>
      </c>
      <c r="S8178" s="4">
        <v>6</v>
      </c>
      <c r="T8178" s="4">
        <v>0</v>
      </c>
      <c r="U8178" s="4">
        <v>37.218600000000002</v>
      </c>
      <c r="V8178" s="4" t="str">
        <f>INDEX(Regional_Lookup!$B$2:$B$5,MATCH('Sample - Superstore'!M8178,Regional_Lookup!$A$2:$A$5,0))</f>
        <v>Sarah Miller</v>
      </c>
      <c r="W8178" s="4">
        <f>INDEX(Regional_Lookup!$C$2:$C$5, MATCH('Sample - Superstore'!M8178,Regional_Lookup!$A$2:$A$5, 0))</f>
        <v>0.16</v>
      </c>
      <c r="X8178" s="4">
        <f>U8178/R8178</f>
        <v>0.29000000000000004</v>
      </c>
      <c r="Y8178" s="4" t="str">
        <f>IF(X8178&gt;=W8178, "Yes", "No")</f>
        <v>Yes</v>
      </c>
      <c r="Z8178" s="4">
        <f>D8178-C8178</f>
        <v>3</v>
      </c>
      <c r="AA8178" s="4" t="str" cm="1">
        <f t="array" ref="AA8178">_xlfn.IFS(Z8178&lt;=2,"Fast",Z8178&gt;5, "Slow", AND(Z8178&gt;=3,Z8178&lt;=5),"Standard")</f>
        <v>Standard</v>
      </c>
    </row>
    <row r="8179" spans="1:27" x14ac:dyDescent="0.2">
      <c r="A8179" s="4">
        <v>8178</v>
      </c>
      <c r="B8179" s="4" t="s">
        <v>4721</v>
      </c>
      <c r="C8179" s="5">
        <v>43091</v>
      </c>
      <c r="D8179" s="5">
        <v>43093</v>
      </c>
      <c r="E8179" s="4" t="s">
        <v>89</v>
      </c>
      <c r="F8179" s="4" t="s">
        <v>4720</v>
      </c>
      <c r="G8179" s="4" t="s">
        <v>4719</v>
      </c>
      <c r="H8179" s="4" t="s">
        <v>18</v>
      </c>
      <c r="I8179" s="4" t="s">
        <v>17</v>
      </c>
      <c r="J8179" s="4" t="s">
        <v>59</v>
      </c>
      <c r="K8179" s="4" t="s">
        <v>15</v>
      </c>
      <c r="L8179" s="4">
        <v>90008</v>
      </c>
      <c r="M8179" s="4" t="s">
        <v>9</v>
      </c>
      <c r="N8179" s="4" t="s">
        <v>4718</v>
      </c>
      <c r="O8179" s="4" t="s">
        <v>33</v>
      </c>
      <c r="P8179" s="4" t="s">
        <v>55</v>
      </c>
      <c r="Q8179" s="4" t="s">
        <v>4717</v>
      </c>
      <c r="R8179" s="4">
        <v>474.95</v>
      </c>
      <c r="S8179" s="4">
        <v>5</v>
      </c>
      <c r="T8179" s="4">
        <v>0</v>
      </c>
      <c r="U8179" s="4">
        <v>142.48500000000001</v>
      </c>
      <c r="V8179" s="4" t="str">
        <f>INDEX(Regional_Lookup!$B$2:$B$5,MATCH('Sample - Superstore'!M8179,Regional_Lookup!$A$2:$A$5,0))</f>
        <v>James Chen</v>
      </c>
      <c r="W8179" s="4">
        <f>INDEX(Regional_Lookup!$C$2:$C$5, MATCH('Sample - Superstore'!M8179,Regional_Lookup!$A$2:$A$5, 0))</f>
        <v>0.18</v>
      </c>
      <c r="X8179" s="4">
        <f>U8179/R8179</f>
        <v>0.30000000000000004</v>
      </c>
      <c r="Y8179" s="4" t="str">
        <f>IF(X8179&gt;=W8179, "Yes", "No")</f>
        <v>Yes</v>
      </c>
      <c r="Z8179" s="4">
        <f>D8179-C8179</f>
        <v>2</v>
      </c>
      <c r="AA8179" s="4" t="str" cm="1">
        <f t="array" ref="AA8179">_xlfn.IFS(Z8179&lt;=2,"Fast",Z8179&gt;5, "Slow", AND(Z8179&gt;=3,Z8179&lt;=5),"Standard")</f>
        <v>Fast</v>
      </c>
    </row>
    <row r="8180" spans="1:27" x14ac:dyDescent="0.2">
      <c r="A8180" s="4">
        <v>8179</v>
      </c>
      <c r="B8180" s="4" t="s">
        <v>4716</v>
      </c>
      <c r="C8180" s="5">
        <v>42615</v>
      </c>
      <c r="D8180" s="5">
        <v>42621</v>
      </c>
      <c r="E8180" s="4" t="s">
        <v>29</v>
      </c>
      <c r="F8180" s="4" t="s">
        <v>4715</v>
      </c>
      <c r="G8180" s="4" t="s">
        <v>4714</v>
      </c>
      <c r="H8180" s="4" t="s">
        <v>18</v>
      </c>
      <c r="I8180" s="4" t="s">
        <v>17</v>
      </c>
      <c r="J8180" s="4" t="s">
        <v>2942</v>
      </c>
      <c r="K8180" s="4" t="s">
        <v>233</v>
      </c>
      <c r="L8180" s="4">
        <v>98198</v>
      </c>
      <c r="M8180" s="4" t="s">
        <v>9</v>
      </c>
      <c r="N8180" s="4" t="s">
        <v>1342</v>
      </c>
      <c r="O8180" s="4" t="s">
        <v>33</v>
      </c>
      <c r="P8180" s="4" t="s">
        <v>296</v>
      </c>
      <c r="Q8180" s="4" t="s">
        <v>1341</v>
      </c>
      <c r="R8180" s="4">
        <v>999.98</v>
      </c>
      <c r="S8180" s="4">
        <v>2</v>
      </c>
      <c r="T8180" s="4">
        <v>0</v>
      </c>
      <c r="U8180" s="4">
        <v>449.99099999999999</v>
      </c>
      <c r="V8180" s="4" t="str">
        <f>INDEX(Regional_Lookup!$B$2:$B$5,MATCH('Sample - Superstore'!M8180,Regional_Lookup!$A$2:$A$5,0))</f>
        <v>James Chen</v>
      </c>
      <c r="W8180" s="4">
        <f>INDEX(Regional_Lookup!$C$2:$C$5, MATCH('Sample - Superstore'!M8180,Regional_Lookup!$A$2:$A$5, 0))</f>
        <v>0.18</v>
      </c>
      <c r="X8180" s="4">
        <f>U8180/R8180</f>
        <v>0.44999999999999996</v>
      </c>
      <c r="Y8180" s="4" t="str">
        <f>IF(X8180&gt;=W8180, "Yes", "No")</f>
        <v>Yes</v>
      </c>
      <c r="Z8180" s="4">
        <f>D8180-C8180</f>
        <v>6</v>
      </c>
      <c r="AA8180" s="4" t="str" cm="1">
        <f t="array" ref="AA8180">_xlfn.IFS(Z8180&lt;=2,"Fast",Z8180&gt;5, "Slow", AND(Z8180&gt;=3,Z8180&lt;=5),"Standard")</f>
        <v>Slow</v>
      </c>
    </row>
    <row r="8181" spans="1:27" x14ac:dyDescent="0.2">
      <c r="A8181" s="4">
        <v>8180</v>
      </c>
      <c r="B8181" s="4" t="s">
        <v>4713</v>
      </c>
      <c r="C8181" s="5">
        <v>42218</v>
      </c>
      <c r="D8181" s="5">
        <v>42222</v>
      </c>
      <c r="E8181" s="4" t="s">
        <v>29</v>
      </c>
      <c r="F8181" s="4" t="s">
        <v>4712</v>
      </c>
      <c r="G8181" s="4" t="s">
        <v>4711</v>
      </c>
      <c r="H8181" s="4" t="s">
        <v>18</v>
      </c>
      <c r="I8181" s="4" t="s">
        <v>17</v>
      </c>
      <c r="J8181" s="4" t="s">
        <v>405</v>
      </c>
      <c r="K8181" s="4" t="s">
        <v>691</v>
      </c>
      <c r="L8181" s="4">
        <v>97477</v>
      </c>
      <c r="M8181" s="4" t="s">
        <v>9</v>
      </c>
      <c r="N8181" s="4" t="s">
        <v>1838</v>
      </c>
      <c r="O8181" s="4" t="s">
        <v>37</v>
      </c>
      <c r="P8181" s="4" t="s">
        <v>92</v>
      </c>
      <c r="Q8181" s="4" t="s">
        <v>1837</v>
      </c>
      <c r="R8181" s="4">
        <v>277.5</v>
      </c>
      <c r="S8181" s="4">
        <v>4</v>
      </c>
      <c r="T8181" s="4">
        <v>0.5</v>
      </c>
      <c r="U8181" s="4">
        <v>-188.7</v>
      </c>
      <c r="V8181" s="4" t="str">
        <f>INDEX(Regional_Lookup!$B$2:$B$5,MATCH('Sample - Superstore'!M8181,Regional_Lookup!$A$2:$A$5,0))</f>
        <v>James Chen</v>
      </c>
      <c r="W8181" s="4">
        <f>INDEX(Regional_Lookup!$C$2:$C$5, MATCH('Sample - Superstore'!M8181,Regional_Lookup!$A$2:$A$5, 0))</f>
        <v>0.18</v>
      </c>
      <c r="X8181" s="4">
        <f>U8181/R8181</f>
        <v>-0.67999999999999994</v>
      </c>
      <c r="Y8181" s="4" t="str">
        <f>IF(X8181&gt;=W8181, "Yes", "No")</f>
        <v>No</v>
      </c>
      <c r="Z8181" s="4">
        <f>D8181-C8181</f>
        <v>4</v>
      </c>
      <c r="AA8181" s="4" t="str" cm="1">
        <f t="array" ref="AA8181">_xlfn.IFS(Z8181&lt;=2,"Fast",Z8181&gt;5, "Slow", AND(Z8181&gt;=3,Z8181&lt;=5),"Standard")</f>
        <v>Standard</v>
      </c>
    </row>
    <row r="8182" spans="1:27" x14ac:dyDescent="0.2">
      <c r="A8182" s="4">
        <v>8181</v>
      </c>
      <c r="B8182" s="4" t="s">
        <v>4710</v>
      </c>
      <c r="C8182" s="5">
        <v>42329</v>
      </c>
      <c r="D8182" s="5">
        <v>42333</v>
      </c>
      <c r="E8182" s="4" t="s">
        <v>29</v>
      </c>
      <c r="F8182" s="4" t="s">
        <v>1807</v>
      </c>
      <c r="G8182" s="4" t="s">
        <v>1806</v>
      </c>
      <c r="H8182" s="4" t="s">
        <v>18</v>
      </c>
      <c r="I8182" s="4" t="s">
        <v>17</v>
      </c>
      <c r="J8182" s="4" t="s">
        <v>159</v>
      </c>
      <c r="K8182" s="4" t="s">
        <v>158</v>
      </c>
      <c r="L8182" s="4">
        <v>19120</v>
      </c>
      <c r="M8182" s="4" t="s">
        <v>5</v>
      </c>
      <c r="N8182" s="4" t="s">
        <v>3754</v>
      </c>
      <c r="O8182" s="4" t="s">
        <v>37</v>
      </c>
      <c r="P8182" s="4" t="s">
        <v>92</v>
      </c>
      <c r="Q8182" s="4" t="s">
        <v>3753</v>
      </c>
      <c r="R8182" s="4">
        <v>1252.704</v>
      </c>
      <c r="S8182" s="4">
        <v>8</v>
      </c>
      <c r="T8182" s="4">
        <v>0.4</v>
      </c>
      <c r="U8182" s="4">
        <v>-480.20319999999998</v>
      </c>
      <c r="V8182" s="4" t="str">
        <f>INDEX(Regional_Lookup!$B$2:$B$5,MATCH('Sample - Superstore'!M8182,Regional_Lookup!$A$2:$A$5,0))</f>
        <v>Sarah Miller</v>
      </c>
      <c r="W8182" s="4">
        <f>INDEX(Regional_Lookup!$C$2:$C$5, MATCH('Sample - Superstore'!M8182,Regional_Lookup!$A$2:$A$5, 0))</f>
        <v>0.16</v>
      </c>
      <c r="X8182" s="4">
        <f>U8182/R8182</f>
        <v>-0.38333333333333336</v>
      </c>
      <c r="Y8182" s="4" t="str">
        <f>IF(X8182&gt;=W8182, "Yes", "No")</f>
        <v>No</v>
      </c>
      <c r="Z8182" s="4">
        <f>D8182-C8182</f>
        <v>4</v>
      </c>
      <c r="AA8182" s="4" t="str" cm="1">
        <f t="array" ref="AA8182">_xlfn.IFS(Z8182&lt;=2,"Fast",Z8182&gt;5, "Slow", AND(Z8182&gt;=3,Z8182&lt;=5),"Standard")</f>
        <v>Standard</v>
      </c>
    </row>
    <row r="8183" spans="1:27" x14ac:dyDescent="0.2">
      <c r="A8183" s="4">
        <v>8182</v>
      </c>
      <c r="B8183" s="4" t="s">
        <v>4710</v>
      </c>
      <c r="C8183" s="5">
        <v>42329</v>
      </c>
      <c r="D8183" s="5">
        <v>42333</v>
      </c>
      <c r="E8183" s="4" t="s">
        <v>29</v>
      </c>
      <c r="F8183" s="4" t="s">
        <v>1807</v>
      </c>
      <c r="G8183" s="4" t="s">
        <v>1806</v>
      </c>
      <c r="H8183" s="4" t="s">
        <v>18</v>
      </c>
      <c r="I8183" s="4" t="s">
        <v>17</v>
      </c>
      <c r="J8183" s="4" t="s">
        <v>159</v>
      </c>
      <c r="K8183" s="4" t="s">
        <v>158</v>
      </c>
      <c r="L8183" s="4">
        <v>19120</v>
      </c>
      <c r="M8183" s="4" t="s">
        <v>5</v>
      </c>
      <c r="N8183" s="4" t="s">
        <v>4709</v>
      </c>
      <c r="O8183" s="4" t="s">
        <v>33</v>
      </c>
      <c r="P8183" s="4" t="s">
        <v>32</v>
      </c>
      <c r="Q8183" s="4" t="s">
        <v>4708</v>
      </c>
      <c r="R8183" s="4">
        <v>110.97</v>
      </c>
      <c r="S8183" s="4">
        <v>5</v>
      </c>
      <c r="T8183" s="4">
        <v>0.4</v>
      </c>
      <c r="U8183" s="4">
        <v>-24.043500000000002</v>
      </c>
      <c r="V8183" s="4" t="str">
        <f>INDEX(Regional_Lookup!$B$2:$B$5,MATCH('Sample - Superstore'!M8183,Regional_Lookup!$A$2:$A$5,0))</f>
        <v>Sarah Miller</v>
      </c>
      <c r="W8183" s="4">
        <f>INDEX(Regional_Lookup!$C$2:$C$5, MATCH('Sample - Superstore'!M8183,Regional_Lookup!$A$2:$A$5, 0))</f>
        <v>0.16</v>
      </c>
      <c r="X8183" s="4">
        <f>U8183/R8183</f>
        <v>-0.21666666666666667</v>
      </c>
      <c r="Y8183" s="4" t="str">
        <f>IF(X8183&gt;=W8183, "Yes", "No")</f>
        <v>No</v>
      </c>
      <c r="Z8183" s="4">
        <f>D8183-C8183</f>
        <v>4</v>
      </c>
      <c r="AA8183" s="4" t="str" cm="1">
        <f t="array" ref="AA8183">_xlfn.IFS(Z8183&lt;=2,"Fast",Z8183&gt;5, "Slow", AND(Z8183&gt;=3,Z8183&lt;=5),"Standard")</f>
        <v>Standard</v>
      </c>
    </row>
    <row r="8184" spans="1:27" x14ac:dyDescent="0.2">
      <c r="A8184" s="4">
        <v>8183</v>
      </c>
      <c r="B8184" s="4" t="s">
        <v>4707</v>
      </c>
      <c r="C8184" s="5">
        <v>42873</v>
      </c>
      <c r="D8184" s="5">
        <v>42877</v>
      </c>
      <c r="E8184" s="4" t="s">
        <v>29</v>
      </c>
      <c r="F8184" s="4" t="s">
        <v>1462</v>
      </c>
      <c r="G8184" s="4" t="s">
        <v>1461</v>
      </c>
      <c r="H8184" s="4" t="s">
        <v>50</v>
      </c>
      <c r="I8184" s="4" t="s">
        <v>17</v>
      </c>
      <c r="J8184" s="4" t="s">
        <v>319</v>
      </c>
      <c r="K8184" s="4" t="s">
        <v>318</v>
      </c>
      <c r="L8184" s="4">
        <v>60653</v>
      </c>
      <c r="M8184" s="4" t="s">
        <v>3</v>
      </c>
      <c r="N8184" s="4" t="s">
        <v>383</v>
      </c>
      <c r="O8184" s="4" t="s">
        <v>37</v>
      </c>
      <c r="P8184" s="4" t="s">
        <v>36</v>
      </c>
      <c r="Q8184" s="4" t="s">
        <v>382</v>
      </c>
      <c r="R8184" s="4">
        <v>22.608000000000001</v>
      </c>
      <c r="S8184" s="4">
        <v>3</v>
      </c>
      <c r="T8184" s="4">
        <v>0.6</v>
      </c>
      <c r="U8184" s="4">
        <v>-10.1736</v>
      </c>
      <c r="V8184" s="4" t="str">
        <f>INDEX(Regional_Lookup!$B$2:$B$5,MATCH('Sample - Superstore'!M8184,Regional_Lookup!$A$2:$A$5,0))</f>
        <v>David Johnson</v>
      </c>
      <c r="W8184" s="4">
        <f>INDEX(Regional_Lookup!$C$2:$C$5, MATCH('Sample - Superstore'!M8184,Regional_Lookup!$A$2:$A$5, 0))</f>
        <v>0.14000000000000001</v>
      </c>
      <c r="X8184" s="4">
        <f>U8184/R8184</f>
        <v>-0.45</v>
      </c>
      <c r="Y8184" s="4" t="str">
        <f>IF(X8184&gt;=W8184, "Yes", "No")</f>
        <v>No</v>
      </c>
      <c r="Z8184" s="4">
        <f>D8184-C8184</f>
        <v>4</v>
      </c>
      <c r="AA8184" s="4" t="str" cm="1">
        <f t="array" ref="AA8184">_xlfn.IFS(Z8184&lt;=2,"Fast",Z8184&gt;5, "Slow", AND(Z8184&gt;=3,Z8184&lt;=5),"Standard")</f>
        <v>Standard</v>
      </c>
    </row>
    <row r="8185" spans="1:27" x14ac:dyDescent="0.2">
      <c r="A8185" s="4">
        <v>8184</v>
      </c>
      <c r="B8185" s="4" t="s">
        <v>4707</v>
      </c>
      <c r="C8185" s="5">
        <v>42873</v>
      </c>
      <c r="D8185" s="5">
        <v>42877</v>
      </c>
      <c r="E8185" s="4" t="s">
        <v>29</v>
      </c>
      <c r="F8185" s="4" t="s">
        <v>1462</v>
      </c>
      <c r="G8185" s="4" t="s">
        <v>1461</v>
      </c>
      <c r="H8185" s="4" t="s">
        <v>50</v>
      </c>
      <c r="I8185" s="4" t="s">
        <v>17</v>
      </c>
      <c r="J8185" s="4" t="s">
        <v>319</v>
      </c>
      <c r="K8185" s="4" t="s">
        <v>318</v>
      </c>
      <c r="L8185" s="4">
        <v>60653</v>
      </c>
      <c r="M8185" s="4" t="s">
        <v>3</v>
      </c>
      <c r="N8185" s="4" t="s">
        <v>2938</v>
      </c>
      <c r="O8185" s="4" t="s">
        <v>37</v>
      </c>
      <c r="P8185" s="4" t="s">
        <v>36</v>
      </c>
      <c r="Q8185" s="4" t="s">
        <v>2937</v>
      </c>
      <c r="R8185" s="4">
        <v>1.8919999999999999</v>
      </c>
      <c r="S8185" s="4">
        <v>1</v>
      </c>
      <c r="T8185" s="4">
        <v>0.6</v>
      </c>
      <c r="U8185" s="4">
        <v>-0.99329999999999996</v>
      </c>
      <c r="V8185" s="4" t="str">
        <f>INDEX(Regional_Lookup!$B$2:$B$5,MATCH('Sample - Superstore'!M8185,Regional_Lookup!$A$2:$A$5,0))</f>
        <v>David Johnson</v>
      </c>
      <c r="W8185" s="4">
        <f>INDEX(Regional_Lookup!$C$2:$C$5, MATCH('Sample - Superstore'!M8185,Regional_Lookup!$A$2:$A$5, 0))</f>
        <v>0.14000000000000001</v>
      </c>
      <c r="X8185" s="4">
        <f>U8185/R8185</f>
        <v>-0.52500000000000002</v>
      </c>
      <c r="Y8185" s="4" t="str">
        <f>IF(X8185&gt;=W8185, "Yes", "No")</f>
        <v>No</v>
      </c>
      <c r="Z8185" s="4">
        <f>D8185-C8185</f>
        <v>4</v>
      </c>
      <c r="AA8185" s="4" t="str" cm="1">
        <f t="array" ref="AA8185">_xlfn.IFS(Z8185&lt;=2,"Fast",Z8185&gt;5, "Slow", AND(Z8185&gt;=3,Z8185&lt;=5),"Standard")</f>
        <v>Standard</v>
      </c>
    </row>
    <row r="8186" spans="1:27" x14ac:dyDescent="0.2">
      <c r="A8186" s="4">
        <v>8185</v>
      </c>
      <c r="B8186" s="4" t="s">
        <v>4706</v>
      </c>
      <c r="C8186" s="5">
        <v>42939</v>
      </c>
      <c r="D8186" s="5">
        <v>42943</v>
      </c>
      <c r="E8186" s="4" t="s">
        <v>29</v>
      </c>
      <c r="F8186" s="4" t="s">
        <v>2433</v>
      </c>
      <c r="G8186" s="4" t="s">
        <v>2432</v>
      </c>
      <c r="H8186" s="4" t="s">
        <v>50</v>
      </c>
      <c r="I8186" s="4" t="s">
        <v>17</v>
      </c>
      <c r="J8186" s="4" t="s">
        <v>319</v>
      </c>
      <c r="K8186" s="4" t="s">
        <v>318</v>
      </c>
      <c r="L8186" s="4">
        <v>60623</v>
      </c>
      <c r="M8186" s="4" t="s">
        <v>3</v>
      </c>
      <c r="N8186" s="4" t="s">
        <v>2254</v>
      </c>
      <c r="O8186" s="4" t="s">
        <v>13</v>
      </c>
      <c r="P8186" s="4" t="s">
        <v>24</v>
      </c>
      <c r="Q8186" s="4" t="s">
        <v>2253</v>
      </c>
      <c r="R8186" s="4">
        <v>63.311999999999998</v>
      </c>
      <c r="S8186" s="4">
        <v>3</v>
      </c>
      <c r="T8186" s="4">
        <v>0.2</v>
      </c>
      <c r="U8186" s="4">
        <v>20.5764</v>
      </c>
      <c r="V8186" s="4" t="str">
        <f>INDEX(Regional_Lookup!$B$2:$B$5,MATCH('Sample - Superstore'!M8186,Regional_Lookup!$A$2:$A$5,0))</f>
        <v>David Johnson</v>
      </c>
      <c r="W8186" s="4">
        <f>INDEX(Regional_Lookup!$C$2:$C$5, MATCH('Sample - Superstore'!M8186,Regional_Lookup!$A$2:$A$5, 0))</f>
        <v>0.14000000000000001</v>
      </c>
      <c r="X8186" s="4">
        <f>U8186/R8186</f>
        <v>0.32500000000000001</v>
      </c>
      <c r="Y8186" s="4" t="str">
        <f>IF(X8186&gt;=W8186, "Yes", "No")</f>
        <v>Yes</v>
      </c>
      <c r="Z8186" s="4">
        <f>D8186-C8186</f>
        <v>4</v>
      </c>
      <c r="AA8186" s="4" t="str" cm="1">
        <f t="array" ref="AA8186">_xlfn.IFS(Z8186&lt;=2,"Fast",Z8186&gt;5, "Slow", AND(Z8186&gt;=3,Z8186&lt;=5),"Standard")</f>
        <v>Standard</v>
      </c>
    </row>
    <row r="8187" spans="1:27" x14ac:dyDescent="0.2">
      <c r="A8187" s="4">
        <v>8186</v>
      </c>
      <c r="B8187" s="4" t="s">
        <v>4704</v>
      </c>
      <c r="C8187" s="5">
        <v>42260</v>
      </c>
      <c r="D8187" s="5">
        <v>42264</v>
      </c>
      <c r="E8187" s="4" t="s">
        <v>21</v>
      </c>
      <c r="F8187" s="4" t="s">
        <v>2229</v>
      </c>
      <c r="G8187" s="4" t="s">
        <v>2228</v>
      </c>
      <c r="H8187" s="4" t="s">
        <v>18</v>
      </c>
      <c r="I8187" s="4" t="s">
        <v>17</v>
      </c>
      <c r="J8187" s="4" t="s">
        <v>319</v>
      </c>
      <c r="K8187" s="4" t="s">
        <v>318</v>
      </c>
      <c r="L8187" s="4">
        <v>60623</v>
      </c>
      <c r="M8187" s="4" t="s">
        <v>3</v>
      </c>
      <c r="N8187" s="4" t="s">
        <v>4705</v>
      </c>
      <c r="O8187" s="4" t="s">
        <v>13</v>
      </c>
      <c r="P8187" s="4" t="s">
        <v>121</v>
      </c>
      <c r="Q8187" s="4" t="s">
        <v>466</v>
      </c>
      <c r="R8187" s="4">
        <v>7.8239999999999998</v>
      </c>
      <c r="S8187" s="4">
        <v>1</v>
      </c>
      <c r="T8187" s="4">
        <v>0.2</v>
      </c>
      <c r="U8187" s="4">
        <v>2.9340000000000002</v>
      </c>
      <c r="V8187" s="4" t="str">
        <f>INDEX(Regional_Lookup!$B$2:$B$5,MATCH('Sample - Superstore'!M8187,Regional_Lookup!$A$2:$A$5,0))</f>
        <v>David Johnson</v>
      </c>
      <c r="W8187" s="4">
        <f>INDEX(Regional_Lookup!$C$2:$C$5, MATCH('Sample - Superstore'!M8187,Regional_Lookup!$A$2:$A$5, 0))</f>
        <v>0.14000000000000001</v>
      </c>
      <c r="X8187" s="4">
        <f>U8187/R8187</f>
        <v>0.37500000000000006</v>
      </c>
      <c r="Y8187" s="4" t="str">
        <f>IF(X8187&gt;=W8187, "Yes", "No")</f>
        <v>Yes</v>
      </c>
      <c r="Z8187" s="4">
        <f>D8187-C8187</f>
        <v>4</v>
      </c>
      <c r="AA8187" s="4" t="str" cm="1">
        <f t="array" ref="AA8187">_xlfn.IFS(Z8187&lt;=2,"Fast",Z8187&gt;5, "Slow", AND(Z8187&gt;=3,Z8187&lt;=5),"Standard")</f>
        <v>Standard</v>
      </c>
    </row>
    <row r="8188" spans="1:27" x14ac:dyDescent="0.2">
      <c r="A8188" s="4">
        <v>8187</v>
      </c>
      <c r="B8188" s="4" t="s">
        <v>4704</v>
      </c>
      <c r="C8188" s="5">
        <v>42260</v>
      </c>
      <c r="D8188" s="5">
        <v>42264</v>
      </c>
      <c r="E8188" s="4" t="s">
        <v>21</v>
      </c>
      <c r="F8188" s="4" t="s">
        <v>2229</v>
      </c>
      <c r="G8188" s="4" t="s">
        <v>2228</v>
      </c>
      <c r="H8188" s="4" t="s">
        <v>18</v>
      </c>
      <c r="I8188" s="4" t="s">
        <v>17</v>
      </c>
      <c r="J8188" s="4" t="s">
        <v>319</v>
      </c>
      <c r="K8188" s="4" t="s">
        <v>318</v>
      </c>
      <c r="L8188" s="4">
        <v>60623</v>
      </c>
      <c r="M8188" s="4" t="s">
        <v>3</v>
      </c>
      <c r="N8188" s="4" t="s">
        <v>4117</v>
      </c>
      <c r="O8188" s="4" t="s">
        <v>37</v>
      </c>
      <c r="P8188" s="4" t="s">
        <v>221</v>
      </c>
      <c r="Q8188" s="4" t="s">
        <v>4116</v>
      </c>
      <c r="R8188" s="4">
        <v>170.072</v>
      </c>
      <c r="S8188" s="4">
        <v>4</v>
      </c>
      <c r="T8188" s="4">
        <v>0.3</v>
      </c>
      <c r="U8188" s="4">
        <v>-12.148</v>
      </c>
      <c r="V8188" s="4" t="str">
        <f>INDEX(Regional_Lookup!$B$2:$B$5,MATCH('Sample - Superstore'!M8188,Regional_Lookup!$A$2:$A$5,0))</f>
        <v>David Johnson</v>
      </c>
      <c r="W8188" s="4">
        <f>INDEX(Regional_Lookup!$C$2:$C$5, MATCH('Sample - Superstore'!M8188,Regional_Lookup!$A$2:$A$5, 0))</f>
        <v>0.14000000000000001</v>
      </c>
      <c r="X8188" s="4">
        <f>U8188/R8188</f>
        <v>-7.1428571428571425E-2</v>
      </c>
      <c r="Y8188" s="4" t="str">
        <f>IF(X8188&gt;=W8188, "Yes", "No")</f>
        <v>No</v>
      </c>
      <c r="Z8188" s="4">
        <f>D8188-C8188</f>
        <v>4</v>
      </c>
      <c r="AA8188" s="4" t="str" cm="1">
        <f t="array" ref="AA8188">_xlfn.IFS(Z8188&lt;=2,"Fast",Z8188&gt;5, "Slow", AND(Z8188&gt;=3,Z8188&lt;=5),"Standard")</f>
        <v>Standard</v>
      </c>
    </row>
    <row r="8189" spans="1:27" x14ac:dyDescent="0.2">
      <c r="A8189" s="4">
        <v>8188</v>
      </c>
      <c r="B8189" s="4" t="s">
        <v>4703</v>
      </c>
      <c r="C8189" s="5">
        <v>42714</v>
      </c>
      <c r="D8189" s="5">
        <v>42720</v>
      </c>
      <c r="E8189" s="4" t="s">
        <v>29</v>
      </c>
      <c r="F8189" s="4" t="s">
        <v>1871</v>
      </c>
      <c r="G8189" s="4" t="s">
        <v>1870</v>
      </c>
      <c r="H8189" s="4" t="s">
        <v>50</v>
      </c>
      <c r="I8189" s="4" t="s">
        <v>17</v>
      </c>
      <c r="J8189" s="4" t="s">
        <v>254</v>
      </c>
      <c r="K8189" s="4" t="s">
        <v>66</v>
      </c>
      <c r="L8189" s="4">
        <v>10024</v>
      </c>
      <c r="M8189" s="4" t="s">
        <v>5</v>
      </c>
      <c r="N8189" s="4" t="s">
        <v>3413</v>
      </c>
      <c r="O8189" s="4" t="s">
        <v>13</v>
      </c>
      <c r="P8189" s="4" t="s">
        <v>24</v>
      </c>
      <c r="Q8189" s="4" t="s">
        <v>4702</v>
      </c>
      <c r="R8189" s="4">
        <v>62.82</v>
      </c>
      <c r="S8189" s="4">
        <v>9</v>
      </c>
      <c r="T8189" s="4">
        <v>0</v>
      </c>
      <c r="U8189" s="4">
        <v>29.525400000000001</v>
      </c>
      <c r="V8189" s="4" t="str">
        <f>INDEX(Regional_Lookup!$B$2:$B$5,MATCH('Sample - Superstore'!M8189,Regional_Lookup!$A$2:$A$5,0))</f>
        <v>Sarah Miller</v>
      </c>
      <c r="W8189" s="4">
        <f>INDEX(Regional_Lookup!$C$2:$C$5, MATCH('Sample - Superstore'!M8189,Regional_Lookup!$A$2:$A$5, 0))</f>
        <v>0.16</v>
      </c>
      <c r="X8189" s="4">
        <f>U8189/R8189</f>
        <v>0.47000000000000003</v>
      </c>
      <c r="Y8189" s="4" t="str">
        <f>IF(X8189&gt;=W8189, "Yes", "No")</f>
        <v>Yes</v>
      </c>
      <c r="Z8189" s="4">
        <f>D8189-C8189</f>
        <v>6</v>
      </c>
      <c r="AA8189" s="4" t="str" cm="1">
        <f t="array" ref="AA8189">_xlfn.IFS(Z8189&lt;=2,"Fast",Z8189&gt;5, "Slow", AND(Z8189&gt;=3,Z8189&lt;=5),"Standard")</f>
        <v>Slow</v>
      </c>
    </row>
    <row r="8190" spans="1:27" x14ac:dyDescent="0.2">
      <c r="A8190" s="4">
        <v>8189</v>
      </c>
      <c r="B8190" s="4" t="s">
        <v>4701</v>
      </c>
      <c r="C8190" s="5">
        <v>42279</v>
      </c>
      <c r="D8190" s="5">
        <v>42282</v>
      </c>
      <c r="E8190" s="4" t="s">
        <v>21</v>
      </c>
      <c r="F8190" s="4" t="s">
        <v>3055</v>
      </c>
      <c r="G8190" s="4" t="s">
        <v>3054</v>
      </c>
      <c r="H8190" s="4" t="s">
        <v>18</v>
      </c>
      <c r="I8190" s="4" t="s">
        <v>17</v>
      </c>
      <c r="J8190" s="4" t="s">
        <v>2946</v>
      </c>
      <c r="K8190" s="4" t="s">
        <v>2147</v>
      </c>
      <c r="L8190" s="4">
        <v>20852</v>
      </c>
      <c r="M8190" s="4" t="s">
        <v>5</v>
      </c>
      <c r="N8190" s="4" t="s">
        <v>1836</v>
      </c>
      <c r="O8190" s="4" t="s">
        <v>13</v>
      </c>
      <c r="P8190" s="4" t="s">
        <v>24</v>
      </c>
      <c r="Q8190" s="4" t="s">
        <v>1835</v>
      </c>
      <c r="R8190" s="4">
        <v>19.440000000000001</v>
      </c>
      <c r="S8190" s="4">
        <v>3</v>
      </c>
      <c r="T8190" s="4">
        <v>0</v>
      </c>
      <c r="U8190" s="4">
        <v>9.3312000000000008</v>
      </c>
      <c r="V8190" s="4" t="str">
        <f>INDEX(Regional_Lookup!$B$2:$B$5,MATCH('Sample - Superstore'!M8190,Regional_Lookup!$A$2:$A$5,0))</f>
        <v>Sarah Miller</v>
      </c>
      <c r="W8190" s="4">
        <f>INDEX(Regional_Lookup!$C$2:$C$5, MATCH('Sample - Superstore'!M8190,Regional_Lookup!$A$2:$A$5, 0))</f>
        <v>0.16</v>
      </c>
      <c r="X8190" s="4">
        <f>U8190/R8190</f>
        <v>0.48000000000000004</v>
      </c>
      <c r="Y8190" s="4" t="str">
        <f>IF(X8190&gt;=W8190, "Yes", "No")</f>
        <v>Yes</v>
      </c>
      <c r="Z8190" s="4">
        <f>D8190-C8190</f>
        <v>3</v>
      </c>
      <c r="AA8190" s="4" t="str" cm="1">
        <f t="array" ref="AA8190">_xlfn.IFS(Z8190&lt;=2,"Fast",Z8190&gt;5, "Slow", AND(Z8190&gt;=3,Z8190&lt;=5),"Standard")</f>
        <v>Standard</v>
      </c>
    </row>
    <row r="8191" spans="1:27" x14ac:dyDescent="0.2">
      <c r="A8191" s="4">
        <v>8190</v>
      </c>
      <c r="B8191" s="4" t="s">
        <v>4701</v>
      </c>
      <c r="C8191" s="5">
        <v>42279</v>
      </c>
      <c r="D8191" s="5">
        <v>42282</v>
      </c>
      <c r="E8191" s="4" t="s">
        <v>21</v>
      </c>
      <c r="F8191" s="4" t="s">
        <v>3055</v>
      </c>
      <c r="G8191" s="4" t="s">
        <v>3054</v>
      </c>
      <c r="H8191" s="4" t="s">
        <v>18</v>
      </c>
      <c r="I8191" s="4" t="s">
        <v>17</v>
      </c>
      <c r="J8191" s="4" t="s">
        <v>2946</v>
      </c>
      <c r="K8191" s="4" t="s">
        <v>2147</v>
      </c>
      <c r="L8191" s="4">
        <v>20852</v>
      </c>
      <c r="M8191" s="4" t="s">
        <v>5</v>
      </c>
      <c r="N8191" s="4" t="s">
        <v>2303</v>
      </c>
      <c r="O8191" s="4" t="s">
        <v>13</v>
      </c>
      <c r="P8191" s="4" t="s">
        <v>100</v>
      </c>
      <c r="Q8191" s="4" t="s">
        <v>2302</v>
      </c>
      <c r="R8191" s="4">
        <v>7.38</v>
      </c>
      <c r="S8191" s="4">
        <v>1</v>
      </c>
      <c r="T8191" s="4">
        <v>0</v>
      </c>
      <c r="U8191" s="4">
        <v>3.6162000000000001</v>
      </c>
      <c r="V8191" s="4" t="str">
        <f>INDEX(Regional_Lookup!$B$2:$B$5,MATCH('Sample - Superstore'!M8191,Regional_Lookup!$A$2:$A$5,0))</f>
        <v>Sarah Miller</v>
      </c>
      <c r="W8191" s="4">
        <f>INDEX(Regional_Lookup!$C$2:$C$5, MATCH('Sample - Superstore'!M8191,Regional_Lookup!$A$2:$A$5, 0))</f>
        <v>0.16</v>
      </c>
      <c r="X8191" s="4">
        <f>U8191/R8191</f>
        <v>0.49</v>
      </c>
      <c r="Y8191" s="4" t="str">
        <f>IF(X8191&gt;=W8191, "Yes", "No")</f>
        <v>Yes</v>
      </c>
      <c r="Z8191" s="4">
        <f>D8191-C8191</f>
        <v>3</v>
      </c>
      <c r="AA8191" s="4" t="str" cm="1">
        <f t="array" ref="AA8191">_xlfn.IFS(Z8191&lt;=2,"Fast",Z8191&gt;5, "Slow", AND(Z8191&gt;=3,Z8191&lt;=5),"Standard")</f>
        <v>Standard</v>
      </c>
    </row>
    <row r="8192" spans="1:27" x14ac:dyDescent="0.2">
      <c r="A8192" s="4">
        <v>8191</v>
      </c>
      <c r="B8192" s="4" t="s">
        <v>4698</v>
      </c>
      <c r="C8192" s="5">
        <v>43056</v>
      </c>
      <c r="D8192" s="5">
        <v>43060</v>
      </c>
      <c r="E8192" s="4" t="s">
        <v>29</v>
      </c>
      <c r="F8192" s="4" t="s">
        <v>3199</v>
      </c>
      <c r="G8192" s="4" t="s">
        <v>3198</v>
      </c>
      <c r="H8192" s="4" t="s">
        <v>18</v>
      </c>
      <c r="I8192" s="4" t="s">
        <v>17</v>
      </c>
      <c r="J8192" s="4" t="s">
        <v>254</v>
      </c>
      <c r="K8192" s="4" t="s">
        <v>66</v>
      </c>
      <c r="L8192" s="4">
        <v>10011</v>
      </c>
      <c r="M8192" s="4" t="s">
        <v>5</v>
      </c>
      <c r="N8192" s="4" t="s">
        <v>4700</v>
      </c>
      <c r="O8192" s="4" t="s">
        <v>13</v>
      </c>
      <c r="P8192" s="4" t="s">
        <v>24</v>
      </c>
      <c r="Q8192" s="4" t="s">
        <v>4699</v>
      </c>
      <c r="R8192" s="4">
        <v>38.880000000000003</v>
      </c>
      <c r="S8192" s="4">
        <v>6</v>
      </c>
      <c r="T8192" s="4">
        <v>0</v>
      </c>
      <c r="U8192" s="4">
        <v>18.662400000000002</v>
      </c>
      <c r="V8192" s="4" t="str">
        <f>INDEX(Regional_Lookup!$B$2:$B$5,MATCH('Sample - Superstore'!M8192,Regional_Lookup!$A$2:$A$5,0))</f>
        <v>Sarah Miller</v>
      </c>
      <c r="W8192" s="4">
        <f>INDEX(Regional_Lookup!$C$2:$C$5, MATCH('Sample - Superstore'!M8192,Regional_Lookup!$A$2:$A$5, 0))</f>
        <v>0.16</v>
      </c>
      <c r="X8192" s="4">
        <f>U8192/R8192</f>
        <v>0.48000000000000004</v>
      </c>
      <c r="Y8192" s="4" t="str">
        <f>IF(X8192&gt;=W8192, "Yes", "No")</f>
        <v>Yes</v>
      </c>
      <c r="Z8192" s="4">
        <f>D8192-C8192</f>
        <v>4</v>
      </c>
      <c r="AA8192" s="4" t="str" cm="1">
        <f t="array" ref="AA8192">_xlfn.IFS(Z8192&lt;=2,"Fast",Z8192&gt;5, "Slow", AND(Z8192&gt;=3,Z8192&lt;=5),"Standard")</f>
        <v>Standard</v>
      </c>
    </row>
    <row r="8193" spans="1:27" x14ac:dyDescent="0.2">
      <c r="A8193" s="4">
        <v>8192</v>
      </c>
      <c r="B8193" s="4" t="s">
        <v>4698</v>
      </c>
      <c r="C8193" s="5">
        <v>43056</v>
      </c>
      <c r="D8193" s="5">
        <v>43060</v>
      </c>
      <c r="E8193" s="4" t="s">
        <v>29</v>
      </c>
      <c r="F8193" s="4" t="s">
        <v>3199</v>
      </c>
      <c r="G8193" s="4" t="s">
        <v>3198</v>
      </c>
      <c r="H8193" s="4" t="s">
        <v>18</v>
      </c>
      <c r="I8193" s="4" t="s">
        <v>17</v>
      </c>
      <c r="J8193" s="4" t="s">
        <v>254</v>
      </c>
      <c r="K8193" s="4" t="s">
        <v>66</v>
      </c>
      <c r="L8193" s="4">
        <v>10011</v>
      </c>
      <c r="M8193" s="4" t="s">
        <v>5</v>
      </c>
      <c r="N8193" s="4" t="s">
        <v>4697</v>
      </c>
      <c r="O8193" s="4" t="s">
        <v>37</v>
      </c>
      <c r="P8193" s="4" t="s">
        <v>36</v>
      </c>
      <c r="Q8193" s="4" t="s">
        <v>4696</v>
      </c>
      <c r="R8193" s="4">
        <v>187.76</v>
      </c>
      <c r="S8193" s="4">
        <v>4</v>
      </c>
      <c r="T8193" s="4">
        <v>0</v>
      </c>
      <c r="U8193" s="4">
        <v>76.9816</v>
      </c>
      <c r="V8193" s="4" t="str">
        <f>INDEX(Regional_Lookup!$B$2:$B$5,MATCH('Sample - Superstore'!M8193,Regional_Lookup!$A$2:$A$5,0))</f>
        <v>Sarah Miller</v>
      </c>
      <c r="W8193" s="4">
        <f>INDEX(Regional_Lookup!$C$2:$C$5, MATCH('Sample - Superstore'!M8193,Regional_Lookup!$A$2:$A$5, 0))</f>
        <v>0.16</v>
      </c>
      <c r="X8193" s="4">
        <f>U8193/R8193</f>
        <v>0.41000000000000003</v>
      </c>
      <c r="Y8193" s="4" t="str">
        <f>IF(X8193&gt;=W8193, "Yes", "No")</f>
        <v>Yes</v>
      </c>
      <c r="Z8193" s="4">
        <f>D8193-C8193</f>
        <v>4</v>
      </c>
      <c r="AA8193" s="4" t="str" cm="1">
        <f t="array" ref="AA8193">_xlfn.IFS(Z8193&lt;=2,"Fast",Z8193&gt;5, "Slow", AND(Z8193&gt;=3,Z8193&lt;=5),"Standard")</f>
        <v>Standard</v>
      </c>
    </row>
    <row r="8194" spans="1:27" x14ac:dyDescent="0.2">
      <c r="A8194" s="4">
        <v>8193</v>
      </c>
      <c r="B8194" s="4" t="s">
        <v>4695</v>
      </c>
      <c r="C8194" s="5">
        <v>42338</v>
      </c>
      <c r="D8194" s="5">
        <v>42341</v>
      </c>
      <c r="E8194" s="4" t="s">
        <v>89</v>
      </c>
      <c r="F8194" s="4" t="s">
        <v>2511</v>
      </c>
      <c r="G8194" s="4" t="s">
        <v>2510</v>
      </c>
      <c r="H8194" s="4" t="s">
        <v>18</v>
      </c>
      <c r="I8194" s="4" t="s">
        <v>17</v>
      </c>
      <c r="J8194" s="4" t="s">
        <v>3402</v>
      </c>
      <c r="K8194" s="4" t="s">
        <v>636</v>
      </c>
      <c r="L8194" s="4">
        <v>27707</v>
      </c>
      <c r="M8194" s="4" t="s">
        <v>7</v>
      </c>
      <c r="N8194" s="4" t="s">
        <v>3169</v>
      </c>
      <c r="O8194" s="4" t="s">
        <v>13</v>
      </c>
      <c r="P8194" s="4" t="s">
        <v>100</v>
      </c>
      <c r="Q8194" s="4" t="s">
        <v>3168</v>
      </c>
      <c r="R8194" s="4">
        <v>6.048</v>
      </c>
      <c r="S8194" s="4">
        <v>7</v>
      </c>
      <c r="T8194" s="4">
        <v>0.7</v>
      </c>
      <c r="U8194" s="4">
        <v>-4.2336</v>
      </c>
      <c r="V8194" s="4" t="str">
        <f>INDEX(Regional_Lookup!$B$2:$B$5,MATCH('Sample - Superstore'!M8194,Regional_Lookup!$A$2:$A$5,0))</f>
        <v>Maria Santos</v>
      </c>
      <c r="W8194" s="4">
        <f>INDEX(Regional_Lookup!$C$2:$C$5, MATCH('Sample - Superstore'!M8194,Regional_Lookup!$A$2:$A$5, 0))</f>
        <v>0.15</v>
      </c>
      <c r="X8194" s="4">
        <f>U8194/R8194</f>
        <v>-0.7</v>
      </c>
      <c r="Y8194" s="4" t="str">
        <f>IF(X8194&gt;=W8194, "Yes", "No")</f>
        <v>No</v>
      </c>
      <c r="Z8194" s="4">
        <f>D8194-C8194</f>
        <v>3</v>
      </c>
      <c r="AA8194" s="4" t="str" cm="1">
        <f t="array" ref="AA8194">_xlfn.IFS(Z8194&lt;=2,"Fast",Z8194&gt;5, "Slow", AND(Z8194&gt;=3,Z8194&lt;=5),"Standard")</f>
        <v>Standard</v>
      </c>
    </row>
    <row r="8195" spans="1:27" x14ac:dyDescent="0.2">
      <c r="A8195" s="4">
        <v>8194</v>
      </c>
      <c r="B8195" s="4" t="s">
        <v>4695</v>
      </c>
      <c r="C8195" s="5">
        <v>42338</v>
      </c>
      <c r="D8195" s="5">
        <v>42341</v>
      </c>
      <c r="E8195" s="4" t="s">
        <v>89</v>
      </c>
      <c r="F8195" s="4" t="s">
        <v>2511</v>
      </c>
      <c r="G8195" s="4" t="s">
        <v>2510</v>
      </c>
      <c r="H8195" s="4" t="s">
        <v>18</v>
      </c>
      <c r="I8195" s="4" t="s">
        <v>17</v>
      </c>
      <c r="J8195" s="4" t="s">
        <v>3402</v>
      </c>
      <c r="K8195" s="4" t="s">
        <v>636</v>
      </c>
      <c r="L8195" s="4">
        <v>27707</v>
      </c>
      <c r="M8195" s="4" t="s">
        <v>7</v>
      </c>
      <c r="N8195" s="4" t="s">
        <v>855</v>
      </c>
      <c r="O8195" s="4" t="s">
        <v>13</v>
      </c>
      <c r="P8195" s="4" t="s">
        <v>12</v>
      </c>
      <c r="Q8195" s="4" t="s">
        <v>854</v>
      </c>
      <c r="R8195" s="4">
        <v>98.352000000000004</v>
      </c>
      <c r="S8195" s="4">
        <v>3</v>
      </c>
      <c r="T8195" s="4">
        <v>0.2</v>
      </c>
      <c r="U8195" s="4">
        <v>9.8352000000000004</v>
      </c>
      <c r="V8195" s="4" t="str">
        <f>INDEX(Regional_Lookup!$B$2:$B$5,MATCH('Sample - Superstore'!M8195,Regional_Lookup!$A$2:$A$5,0))</f>
        <v>Maria Santos</v>
      </c>
      <c r="W8195" s="4">
        <f>INDEX(Regional_Lookup!$C$2:$C$5, MATCH('Sample - Superstore'!M8195,Regional_Lookup!$A$2:$A$5, 0))</f>
        <v>0.15</v>
      </c>
      <c r="X8195" s="4">
        <f>U8195/R8195</f>
        <v>0.1</v>
      </c>
      <c r="Y8195" s="4" t="str">
        <f>IF(X8195&gt;=W8195, "Yes", "No")</f>
        <v>No</v>
      </c>
      <c r="Z8195" s="4">
        <f>D8195-C8195</f>
        <v>3</v>
      </c>
      <c r="AA8195" s="4" t="str" cm="1">
        <f t="array" ref="AA8195">_xlfn.IFS(Z8195&lt;=2,"Fast",Z8195&gt;5, "Slow", AND(Z8195&gt;=3,Z8195&lt;=5),"Standard")</f>
        <v>Standard</v>
      </c>
    </row>
    <row r="8196" spans="1:27" x14ac:dyDescent="0.2">
      <c r="A8196" s="4">
        <v>8195</v>
      </c>
      <c r="B8196" s="4" t="s">
        <v>4695</v>
      </c>
      <c r="C8196" s="5">
        <v>42338</v>
      </c>
      <c r="D8196" s="5">
        <v>42341</v>
      </c>
      <c r="E8196" s="4" t="s">
        <v>89</v>
      </c>
      <c r="F8196" s="4" t="s">
        <v>2511</v>
      </c>
      <c r="G8196" s="4" t="s">
        <v>2510</v>
      </c>
      <c r="H8196" s="4" t="s">
        <v>18</v>
      </c>
      <c r="I8196" s="4" t="s">
        <v>17</v>
      </c>
      <c r="J8196" s="4" t="s">
        <v>3402</v>
      </c>
      <c r="K8196" s="4" t="s">
        <v>636</v>
      </c>
      <c r="L8196" s="4">
        <v>27707</v>
      </c>
      <c r="M8196" s="4" t="s">
        <v>7</v>
      </c>
      <c r="N8196" s="4" t="s">
        <v>4694</v>
      </c>
      <c r="O8196" s="4" t="s">
        <v>37</v>
      </c>
      <c r="P8196" s="4" t="s">
        <v>36</v>
      </c>
      <c r="Q8196" s="4" t="s">
        <v>4693</v>
      </c>
      <c r="R8196" s="4">
        <v>335.74400000000003</v>
      </c>
      <c r="S8196" s="4">
        <v>2</v>
      </c>
      <c r="T8196" s="4">
        <v>0.2</v>
      </c>
      <c r="U8196" s="4">
        <v>25.180800000000001</v>
      </c>
      <c r="V8196" s="4" t="str">
        <f>INDEX(Regional_Lookup!$B$2:$B$5,MATCH('Sample - Superstore'!M8196,Regional_Lookup!$A$2:$A$5,0))</f>
        <v>Maria Santos</v>
      </c>
      <c r="W8196" s="4">
        <f>INDEX(Regional_Lookup!$C$2:$C$5, MATCH('Sample - Superstore'!M8196,Regional_Lookup!$A$2:$A$5, 0))</f>
        <v>0.15</v>
      </c>
      <c r="X8196" s="4">
        <f>U8196/R8196</f>
        <v>7.4999999999999997E-2</v>
      </c>
      <c r="Y8196" s="4" t="str">
        <f>IF(X8196&gt;=W8196, "Yes", "No")</f>
        <v>No</v>
      </c>
      <c r="Z8196" s="4">
        <f>D8196-C8196</f>
        <v>3</v>
      </c>
      <c r="AA8196" s="4" t="str" cm="1">
        <f t="array" ref="AA8196">_xlfn.IFS(Z8196&lt;=2,"Fast",Z8196&gt;5, "Slow", AND(Z8196&gt;=3,Z8196&lt;=5),"Standard")</f>
        <v>Standard</v>
      </c>
    </row>
    <row r="8197" spans="1:27" x14ac:dyDescent="0.2">
      <c r="A8197" s="4">
        <v>8196</v>
      </c>
      <c r="B8197" s="4" t="s">
        <v>4692</v>
      </c>
      <c r="C8197" s="5">
        <v>42344</v>
      </c>
      <c r="D8197" s="5">
        <v>42349</v>
      </c>
      <c r="E8197" s="4" t="s">
        <v>21</v>
      </c>
      <c r="F8197" s="4" t="s">
        <v>3877</v>
      </c>
      <c r="G8197" s="4" t="s">
        <v>3876</v>
      </c>
      <c r="H8197" s="4" t="s">
        <v>50</v>
      </c>
      <c r="I8197" s="4" t="s">
        <v>17</v>
      </c>
      <c r="J8197" s="4" t="s">
        <v>357</v>
      </c>
      <c r="K8197" s="4" t="s">
        <v>15</v>
      </c>
      <c r="L8197" s="4">
        <v>93101</v>
      </c>
      <c r="M8197" s="4" t="s">
        <v>9</v>
      </c>
      <c r="N8197" s="4" t="s">
        <v>4691</v>
      </c>
      <c r="O8197" s="4" t="s">
        <v>13</v>
      </c>
      <c r="P8197" s="4" t="s">
        <v>24</v>
      </c>
      <c r="Q8197" s="4" t="s">
        <v>4690</v>
      </c>
      <c r="R8197" s="4">
        <v>8.9600000000000009</v>
      </c>
      <c r="S8197" s="4">
        <v>2</v>
      </c>
      <c r="T8197" s="4">
        <v>0</v>
      </c>
      <c r="U8197" s="4">
        <v>4.3903999999999996</v>
      </c>
      <c r="V8197" s="4" t="str">
        <f>INDEX(Regional_Lookup!$B$2:$B$5,MATCH('Sample - Superstore'!M8197,Regional_Lookup!$A$2:$A$5,0))</f>
        <v>James Chen</v>
      </c>
      <c r="W8197" s="4">
        <f>INDEX(Regional_Lookup!$C$2:$C$5, MATCH('Sample - Superstore'!M8197,Regional_Lookup!$A$2:$A$5, 0))</f>
        <v>0.18</v>
      </c>
      <c r="X8197" s="4">
        <f>U8197/R8197</f>
        <v>0.48999999999999994</v>
      </c>
      <c r="Y8197" s="4" t="str">
        <f>IF(X8197&gt;=W8197, "Yes", "No")</f>
        <v>Yes</v>
      </c>
      <c r="Z8197" s="4">
        <f>D8197-C8197</f>
        <v>5</v>
      </c>
      <c r="AA8197" s="4" t="str" cm="1">
        <f t="array" ref="AA8197">_xlfn.IFS(Z8197&lt;=2,"Fast",Z8197&gt;5, "Slow", AND(Z8197&gt;=3,Z8197&lt;=5),"Standard")</f>
        <v>Standard</v>
      </c>
    </row>
    <row r="8198" spans="1:27" x14ac:dyDescent="0.2">
      <c r="A8198" s="4">
        <v>8197</v>
      </c>
      <c r="B8198" s="4" t="s">
        <v>4687</v>
      </c>
      <c r="C8198" s="5">
        <v>42983</v>
      </c>
      <c r="D8198" s="5">
        <v>42987</v>
      </c>
      <c r="E8198" s="4" t="s">
        <v>29</v>
      </c>
      <c r="F8198" s="4" t="s">
        <v>412</v>
      </c>
      <c r="G8198" s="4" t="s">
        <v>411</v>
      </c>
      <c r="H8198" s="4" t="s">
        <v>18</v>
      </c>
      <c r="I8198" s="4" t="s">
        <v>17</v>
      </c>
      <c r="J8198" s="4" t="s">
        <v>3608</v>
      </c>
      <c r="K8198" s="4" t="s">
        <v>1877</v>
      </c>
      <c r="L8198" s="4">
        <v>37918</v>
      </c>
      <c r="M8198" s="4" t="s">
        <v>7</v>
      </c>
      <c r="N8198" s="4" t="s">
        <v>217</v>
      </c>
      <c r="O8198" s="4" t="s">
        <v>33</v>
      </c>
      <c r="P8198" s="4" t="s">
        <v>55</v>
      </c>
      <c r="Q8198" s="4" t="s">
        <v>216</v>
      </c>
      <c r="R8198" s="4">
        <v>89.567999999999998</v>
      </c>
      <c r="S8198" s="4">
        <v>4</v>
      </c>
      <c r="T8198" s="4">
        <v>0.2</v>
      </c>
      <c r="U8198" s="4">
        <v>-1.1195999999999999</v>
      </c>
      <c r="V8198" s="4" t="str">
        <f>INDEX(Regional_Lookup!$B$2:$B$5,MATCH('Sample - Superstore'!M8198,Regional_Lookup!$A$2:$A$5,0))</f>
        <v>Maria Santos</v>
      </c>
      <c r="W8198" s="4">
        <f>INDEX(Regional_Lookup!$C$2:$C$5, MATCH('Sample - Superstore'!M8198,Regional_Lookup!$A$2:$A$5, 0))</f>
        <v>0.15</v>
      </c>
      <c r="X8198" s="4">
        <f>U8198/R8198</f>
        <v>-1.2499999999999999E-2</v>
      </c>
      <c r="Y8198" s="4" t="str">
        <f>IF(X8198&gt;=W8198, "Yes", "No")</f>
        <v>No</v>
      </c>
      <c r="Z8198" s="4">
        <f>D8198-C8198</f>
        <v>4</v>
      </c>
      <c r="AA8198" s="4" t="str" cm="1">
        <f t="array" ref="AA8198">_xlfn.IFS(Z8198&lt;=2,"Fast",Z8198&gt;5, "Slow", AND(Z8198&gt;=3,Z8198&lt;=5),"Standard")</f>
        <v>Standard</v>
      </c>
    </row>
    <row r="8199" spans="1:27" x14ac:dyDescent="0.2">
      <c r="A8199" s="4">
        <v>8198</v>
      </c>
      <c r="B8199" s="4" t="s">
        <v>4687</v>
      </c>
      <c r="C8199" s="5">
        <v>42983</v>
      </c>
      <c r="D8199" s="5">
        <v>42987</v>
      </c>
      <c r="E8199" s="4" t="s">
        <v>29</v>
      </c>
      <c r="F8199" s="4" t="s">
        <v>412</v>
      </c>
      <c r="G8199" s="4" t="s">
        <v>411</v>
      </c>
      <c r="H8199" s="4" t="s">
        <v>18</v>
      </c>
      <c r="I8199" s="4" t="s">
        <v>17</v>
      </c>
      <c r="J8199" s="4" t="s">
        <v>3608</v>
      </c>
      <c r="K8199" s="4" t="s">
        <v>1877</v>
      </c>
      <c r="L8199" s="4">
        <v>37918</v>
      </c>
      <c r="M8199" s="4" t="s">
        <v>7</v>
      </c>
      <c r="N8199" s="4" t="s">
        <v>4689</v>
      </c>
      <c r="O8199" s="4" t="s">
        <v>13</v>
      </c>
      <c r="P8199" s="4" t="s">
        <v>116</v>
      </c>
      <c r="Q8199" s="4" t="s">
        <v>4688</v>
      </c>
      <c r="R8199" s="4">
        <v>71.959999999999994</v>
      </c>
      <c r="S8199" s="4">
        <v>5</v>
      </c>
      <c r="T8199" s="4">
        <v>0.2</v>
      </c>
      <c r="U8199" s="4">
        <v>7.1959999999999997</v>
      </c>
      <c r="V8199" s="4" t="str">
        <f>INDEX(Regional_Lookup!$B$2:$B$5,MATCH('Sample - Superstore'!M8199,Regional_Lookup!$A$2:$A$5,0))</f>
        <v>Maria Santos</v>
      </c>
      <c r="W8199" s="4">
        <f>INDEX(Regional_Lookup!$C$2:$C$5, MATCH('Sample - Superstore'!M8199,Regional_Lookup!$A$2:$A$5, 0))</f>
        <v>0.15</v>
      </c>
      <c r="X8199" s="4">
        <f>U8199/R8199</f>
        <v>0.1</v>
      </c>
      <c r="Y8199" s="4" t="str">
        <f>IF(X8199&gt;=W8199, "Yes", "No")</f>
        <v>No</v>
      </c>
      <c r="Z8199" s="4">
        <f>D8199-C8199</f>
        <v>4</v>
      </c>
      <c r="AA8199" s="4" t="str" cm="1">
        <f t="array" ref="AA8199">_xlfn.IFS(Z8199&lt;=2,"Fast",Z8199&gt;5, "Slow", AND(Z8199&gt;=3,Z8199&lt;=5),"Standard")</f>
        <v>Standard</v>
      </c>
    </row>
    <row r="8200" spans="1:27" x14ac:dyDescent="0.2">
      <c r="A8200" s="4">
        <v>8199</v>
      </c>
      <c r="B8200" s="4" t="s">
        <v>4687</v>
      </c>
      <c r="C8200" s="5">
        <v>42983</v>
      </c>
      <c r="D8200" s="5">
        <v>42987</v>
      </c>
      <c r="E8200" s="4" t="s">
        <v>29</v>
      </c>
      <c r="F8200" s="4" t="s">
        <v>412</v>
      </c>
      <c r="G8200" s="4" t="s">
        <v>411</v>
      </c>
      <c r="H8200" s="4" t="s">
        <v>18</v>
      </c>
      <c r="I8200" s="4" t="s">
        <v>17</v>
      </c>
      <c r="J8200" s="4" t="s">
        <v>3608</v>
      </c>
      <c r="K8200" s="4" t="s">
        <v>1877</v>
      </c>
      <c r="L8200" s="4">
        <v>37918</v>
      </c>
      <c r="M8200" s="4" t="s">
        <v>7</v>
      </c>
      <c r="N8200" s="4" t="s">
        <v>4686</v>
      </c>
      <c r="O8200" s="4" t="s">
        <v>13</v>
      </c>
      <c r="P8200" s="4" t="s">
        <v>24</v>
      </c>
      <c r="Q8200" s="4" t="s">
        <v>4685</v>
      </c>
      <c r="R8200" s="4">
        <v>15.552</v>
      </c>
      <c r="S8200" s="4">
        <v>3</v>
      </c>
      <c r="T8200" s="4">
        <v>0.2</v>
      </c>
      <c r="U8200" s="4">
        <v>5.4432</v>
      </c>
      <c r="V8200" s="4" t="str">
        <f>INDEX(Regional_Lookup!$B$2:$B$5,MATCH('Sample - Superstore'!M8200,Regional_Lookup!$A$2:$A$5,0))</f>
        <v>Maria Santos</v>
      </c>
      <c r="W8200" s="4">
        <f>INDEX(Regional_Lookup!$C$2:$C$5, MATCH('Sample - Superstore'!M8200,Regional_Lookup!$A$2:$A$5, 0))</f>
        <v>0.15</v>
      </c>
      <c r="X8200" s="4">
        <f>U8200/R8200</f>
        <v>0.35000000000000003</v>
      </c>
      <c r="Y8200" s="4" t="str">
        <f>IF(X8200&gt;=W8200, "Yes", "No")</f>
        <v>Yes</v>
      </c>
      <c r="Z8200" s="4">
        <f>D8200-C8200</f>
        <v>4</v>
      </c>
      <c r="AA8200" s="4" t="str" cm="1">
        <f t="array" ref="AA8200">_xlfn.IFS(Z8200&lt;=2,"Fast",Z8200&gt;5, "Slow", AND(Z8200&gt;=3,Z8200&lt;=5),"Standard")</f>
        <v>Standard</v>
      </c>
    </row>
    <row r="8201" spans="1:27" x14ac:dyDescent="0.2">
      <c r="A8201" s="4">
        <v>8200</v>
      </c>
      <c r="B8201" s="4" t="s">
        <v>4684</v>
      </c>
      <c r="C8201" s="5">
        <v>42849</v>
      </c>
      <c r="D8201" s="5">
        <v>42855</v>
      </c>
      <c r="E8201" s="4" t="s">
        <v>29</v>
      </c>
      <c r="F8201" s="4" t="s">
        <v>1183</v>
      </c>
      <c r="G8201" s="4" t="s">
        <v>1182</v>
      </c>
      <c r="H8201" s="4" t="s">
        <v>18</v>
      </c>
      <c r="I8201" s="4" t="s">
        <v>17</v>
      </c>
      <c r="J8201" s="4" t="s">
        <v>319</v>
      </c>
      <c r="K8201" s="4" t="s">
        <v>318</v>
      </c>
      <c r="L8201" s="4">
        <v>60610</v>
      </c>
      <c r="M8201" s="4" t="s">
        <v>3</v>
      </c>
      <c r="N8201" s="4" t="s">
        <v>381</v>
      </c>
      <c r="O8201" s="4" t="s">
        <v>13</v>
      </c>
      <c r="P8201" s="4" t="s">
        <v>100</v>
      </c>
      <c r="Q8201" s="4" t="s">
        <v>380</v>
      </c>
      <c r="R8201" s="4">
        <v>10.43</v>
      </c>
      <c r="S8201" s="4">
        <v>5</v>
      </c>
      <c r="T8201" s="4">
        <v>0.8</v>
      </c>
      <c r="U8201" s="4">
        <v>-18.252500000000001</v>
      </c>
      <c r="V8201" s="4" t="str">
        <f>INDEX(Regional_Lookup!$B$2:$B$5,MATCH('Sample - Superstore'!M8201,Regional_Lookup!$A$2:$A$5,0))</f>
        <v>David Johnson</v>
      </c>
      <c r="W8201" s="4">
        <f>INDEX(Regional_Lookup!$C$2:$C$5, MATCH('Sample - Superstore'!M8201,Regional_Lookup!$A$2:$A$5, 0))</f>
        <v>0.14000000000000001</v>
      </c>
      <c r="X8201" s="4">
        <f>U8201/R8201</f>
        <v>-1.7500000000000002</v>
      </c>
      <c r="Y8201" s="4" t="str">
        <f>IF(X8201&gt;=W8201, "Yes", "No")</f>
        <v>No</v>
      </c>
      <c r="Z8201" s="4">
        <f>D8201-C8201</f>
        <v>6</v>
      </c>
      <c r="AA8201" s="4" t="str" cm="1">
        <f t="array" ref="AA8201">_xlfn.IFS(Z8201&lt;=2,"Fast",Z8201&gt;5, "Slow", AND(Z8201&gt;=3,Z8201&lt;=5),"Standard")</f>
        <v>Slow</v>
      </c>
    </row>
    <row r="8202" spans="1:27" x14ac:dyDescent="0.2">
      <c r="A8202" s="4">
        <v>8201</v>
      </c>
      <c r="B8202" s="4" t="s">
        <v>4684</v>
      </c>
      <c r="C8202" s="5">
        <v>42849</v>
      </c>
      <c r="D8202" s="5">
        <v>42855</v>
      </c>
      <c r="E8202" s="4" t="s">
        <v>29</v>
      </c>
      <c r="F8202" s="4" t="s">
        <v>1183</v>
      </c>
      <c r="G8202" s="4" t="s">
        <v>1182</v>
      </c>
      <c r="H8202" s="4" t="s">
        <v>18</v>
      </c>
      <c r="I8202" s="4" t="s">
        <v>17</v>
      </c>
      <c r="J8202" s="4" t="s">
        <v>319</v>
      </c>
      <c r="K8202" s="4" t="s">
        <v>318</v>
      </c>
      <c r="L8202" s="4">
        <v>60610</v>
      </c>
      <c r="M8202" s="4" t="s">
        <v>3</v>
      </c>
      <c r="N8202" s="4" t="s">
        <v>4683</v>
      </c>
      <c r="O8202" s="4" t="s">
        <v>13</v>
      </c>
      <c r="P8202" s="4" t="s">
        <v>231</v>
      </c>
      <c r="Q8202" s="4" t="s">
        <v>4682</v>
      </c>
      <c r="R8202" s="4">
        <v>72.784000000000006</v>
      </c>
      <c r="S8202" s="4">
        <v>1</v>
      </c>
      <c r="T8202" s="4">
        <v>0.2</v>
      </c>
      <c r="U8202" s="4">
        <v>-18.196000000000002</v>
      </c>
      <c r="V8202" s="4" t="str">
        <f>INDEX(Regional_Lookup!$B$2:$B$5,MATCH('Sample - Superstore'!M8202,Regional_Lookup!$A$2:$A$5,0))</f>
        <v>David Johnson</v>
      </c>
      <c r="W8202" s="4">
        <f>INDEX(Regional_Lookup!$C$2:$C$5, MATCH('Sample - Superstore'!M8202,Regional_Lookup!$A$2:$A$5, 0))</f>
        <v>0.14000000000000001</v>
      </c>
      <c r="X8202" s="4">
        <f>U8202/R8202</f>
        <v>-0.25</v>
      </c>
      <c r="Y8202" s="4" t="str">
        <f>IF(X8202&gt;=W8202, "Yes", "No")</f>
        <v>No</v>
      </c>
      <c r="Z8202" s="4">
        <f>D8202-C8202</f>
        <v>6</v>
      </c>
      <c r="AA8202" s="4" t="str" cm="1">
        <f t="array" ref="AA8202">_xlfn.IFS(Z8202&lt;=2,"Fast",Z8202&gt;5, "Slow", AND(Z8202&gt;=3,Z8202&lt;=5),"Standard")</f>
        <v>Slow</v>
      </c>
    </row>
    <row r="8203" spans="1:27" x14ac:dyDescent="0.2">
      <c r="A8203" s="4">
        <v>8202</v>
      </c>
      <c r="B8203" s="4" t="s">
        <v>4677</v>
      </c>
      <c r="C8203" s="5">
        <v>42316</v>
      </c>
      <c r="D8203" s="5">
        <v>42316</v>
      </c>
      <c r="E8203" s="4" t="s">
        <v>162</v>
      </c>
      <c r="F8203" s="4" t="s">
        <v>1428</v>
      </c>
      <c r="G8203" s="4" t="s">
        <v>1427</v>
      </c>
      <c r="H8203" s="4" t="s">
        <v>50</v>
      </c>
      <c r="I8203" s="4" t="s">
        <v>17</v>
      </c>
      <c r="J8203" s="4" t="s">
        <v>254</v>
      </c>
      <c r="K8203" s="4" t="s">
        <v>66</v>
      </c>
      <c r="L8203" s="4">
        <v>10024</v>
      </c>
      <c r="M8203" s="4" t="s">
        <v>5</v>
      </c>
      <c r="N8203" s="4" t="s">
        <v>3485</v>
      </c>
      <c r="O8203" s="4" t="s">
        <v>13</v>
      </c>
      <c r="P8203" s="4" t="s">
        <v>231</v>
      </c>
      <c r="Q8203" s="4" t="s">
        <v>3484</v>
      </c>
      <c r="R8203" s="4">
        <v>67.150000000000006</v>
      </c>
      <c r="S8203" s="4">
        <v>5</v>
      </c>
      <c r="T8203" s="4">
        <v>0</v>
      </c>
      <c r="U8203" s="4">
        <v>16.787500000000001</v>
      </c>
      <c r="V8203" s="4" t="str">
        <f>INDEX(Regional_Lookup!$B$2:$B$5,MATCH('Sample - Superstore'!M8203,Regional_Lookup!$A$2:$A$5,0))</f>
        <v>Sarah Miller</v>
      </c>
      <c r="W8203" s="4">
        <f>INDEX(Regional_Lookup!$C$2:$C$5, MATCH('Sample - Superstore'!M8203,Regional_Lookup!$A$2:$A$5, 0))</f>
        <v>0.16</v>
      </c>
      <c r="X8203" s="4">
        <f>U8203/R8203</f>
        <v>0.25</v>
      </c>
      <c r="Y8203" s="4" t="str">
        <f>IF(X8203&gt;=W8203, "Yes", "No")</f>
        <v>Yes</v>
      </c>
      <c r="Z8203" s="4">
        <f>D8203-C8203</f>
        <v>0</v>
      </c>
      <c r="AA8203" s="4" t="str" cm="1">
        <f t="array" ref="AA8203">_xlfn.IFS(Z8203&lt;=2,"Fast",Z8203&gt;5, "Slow", AND(Z8203&gt;=3,Z8203&lt;=5),"Standard")</f>
        <v>Fast</v>
      </c>
    </row>
    <row r="8204" spans="1:27" x14ac:dyDescent="0.2">
      <c r="A8204" s="4">
        <v>8203</v>
      </c>
      <c r="B8204" s="4" t="s">
        <v>4677</v>
      </c>
      <c r="C8204" s="5">
        <v>42316</v>
      </c>
      <c r="D8204" s="5">
        <v>42316</v>
      </c>
      <c r="E8204" s="4" t="s">
        <v>162</v>
      </c>
      <c r="F8204" s="4" t="s">
        <v>1428</v>
      </c>
      <c r="G8204" s="4" t="s">
        <v>1427</v>
      </c>
      <c r="H8204" s="4" t="s">
        <v>50</v>
      </c>
      <c r="I8204" s="4" t="s">
        <v>17</v>
      </c>
      <c r="J8204" s="4" t="s">
        <v>254</v>
      </c>
      <c r="K8204" s="4" t="s">
        <v>66</v>
      </c>
      <c r="L8204" s="4">
        <v>10024</v>
      </c>
      <c r="M8204" s="4" t="s">
        <v>5</v>
      </c>
      <c r="N8204" s="4" t="s">
        <v>1981</v>
      </c>
      <c r="O8204" s="4" t="s">
        <v>33</v>
      </c>
      <c r="P8204" s="4" t="s">
        <v>32</v>
      </c>
      <c r="Q8204" s="4" t="s">
        <v>1980</v>
      </c>
      <c r="R8204" s="4">
        <v>549.98</v>
      </c>
      <c r="S8204" s="4">
        <v>2</v>
      </c>
      <c r="T8204" s="4">
        <v>0</v>
      </c>
      <c r="U8204" s="4">
        <v>142.9948</v>
      </c>
      <c r="V8204" s="4" t="str">
        <f>INDEX(Regional_Lookup!$B$2:$B$5,MATCH('Sample - Superstore'!M8204,Regional_Lookup!$A$2:$A$5,0))</f>
        <v>Sarah Miller</v>
      </c>
      <c r="W8204" s="4">
        <f>INDEX(Regional_Lookup!$C$2:$C$5, MATCH('Sample - Superstore'!M8204,Regional_Lookup!$A$2:$A$5, 0))</f>
        <v>0.16</v>
      </c>
      <c r="X8204" s="4">
        <f>U8204/R8204</f>
        <v>0.26</v>
      </c>
      <c r="Y8204" s="4" t="str">
        <f>IF(X8204&gt;=W8204, "Yes", "No")</f>
        <v>Yes</v>
      </c>
      <c r="Z8204" s="4">
        <f>D8204-C8204</f>
        <v>0</v>
      </c>
      <c r="AA8204" s="4" t="str" cm="1">
        <f t="array" ref="AA8204">_xlfn.IFS(Z8204&lt;=2,"Fast",Z8204&gt;5, "Slow", AND(Z8204&gt;=3,Z8204&lt;=5),"Standard")</f>
        <v>Fast</v>
      </c>
    </row>
    <row r="8205" spans="1:27" x14ac:dyDescent="0.2">
      <c r="A8205" s="4">
        <v>8204</v>
      </c>
      <c r="B8205" s="4" t="s">
        <v>4677</v>
      </c>
      <c r="C8205" s="5">
        <v>42316</v>
      </c>
      <c r="D8205" s="5">
        <v>42316</v>
      </c>
      <c r="E8205" s="4" t="s">
        <v>162</v>
      </c>
      <c r="F8205" s="4" t="s">
        <v>1428</v>
      </c>
      <c r="G8205" s="4" t="s">
        <v>1427</v>
      </c>
      <c r="H8205" s="4" t="s">
        <v>50</v>
      </c>
      <c r="I8205" s="4" t="s">
        <v>17</v>
      </c>
      <c r="J8205" s="4" t="s">
        <v>254</v>
      </c>
      <c r="K8205" s="4" t="s">
        <v>66</v>
      </c>
      <c r="L8205" s="4">
        <v>10024</v>
      </c>
      <c r="M8205" s="4" t="s">
        <v>5</v>
      </c>
      <c r="N8205" s="4" t="s">
        <v>4681</v>
      </c>
      <c r="O8205" s="4" t="s">
        <v>37</v>
      </c>
      <c r="P8205" s="4" t="s">
        <v>36</v>
      </c>
      <c r="Q8205" s="4" t="s">
        <v>4680</v>
      </c>
      <c r="R8205" s="4">
        <v>11.82</v>
      </c>
      <c r="S8205" s="4">
        <v>3</v>
      </c>
      <c r="T8205" s="4">
        <v>0</v>
      </c>
      <c r="U8205" s="4">
        <v>4.7279999999999998</v>
      </c>
      <c r="V8205" s="4" t="str">
        <f>INDEX(Regional_Lookup!$B$2:$B$5,MATCH('Sample - Superstore'!M8205,Regional_Lookup!$A$2:$A$5,0))</f>
        <v>Sarah Miller</v>
      </c>
      <c r="W8205" s="4">
        <f>INDEX(Regional_Lookup!$C$2:$C$5, MATCH('Sample - Superstore'!M8205,Regional_Lookup!$A$2:$A$5, 0))</f>
        <v>0.16</v>
      </c>
      <c r="X8205" s="4">
        <f>U8205/R8205</f>
        <v>0.39999999999999997</v>
      </c>
      <c r="Y8205" s="4" t="str">
        <f>IF(X8205&gt;=W8205, "Yes", "No")</f>
        <v>Yes</v>
      </c>
      <c r="Z8205" s="4">
        <f>D8205-C8205</f>
        <v>0</v>
      </c>
      <c r="AA8205" s="4" t="str" cm="1">
        <f t="array" ref="AA8205">_xlfn.IFS(Z8205&lt;=2,"Fast",Z8205&gt;5, "Slow", AND(Z8205&gt;=3,Z8205&lt;=5),"Standard")</f>
        <v>Fast</v>
      </c>
    </row>
    <row r="8206" spans="1:27" x14ac:dyDescent="0.2">
      <c r="A8206" s="4">
        <v>8205</v>
      </c>
      <c r="B8206" s="4" t="s">
        <v>4677</v>
      </c>
      <c r="C8206" s="5">
        <v>42316</v>
      </c>
      <c r="D8206" s="5">
        <v>42316</v>
      </c>
      <c r="E8206" s="4" t="s">
        <v>162</v>
      </c>
      <c r="F8206" s="4" t="s">
        <v>1428</v>
      </c>
      <c r="G8206" s="4" t="s">
        <v>1427</v>
      </c>
      <c r="H8206" s="4" t="s">
        <v>50</v>
      </c>
      <c r="I8206" s="4" t="s">
        <v>17</v>
      </c>
      <c r="J8206" s="4" t="s">
        <v>254</v>
      </c>
      <c r="K8206" s="4" t="s">
        <v>66</v>
      </c>
      <c r="L8206" s="4">
        <v>10024</v>
      </c>
      <c r="M8206" s="4" t="s">
        <v>5</v>
      </c>
      <c r="N8206" s="4" t="s">
        <v>4679</v>
      </c>
      <c r="O8206" s="4" t="s">
        <v>33</v>
      </c>
      <c r="P8206" s="4" t="s">
        <v>1500</v>
      </c>
      <c r="Q8206" s="4" t="s">
        <v>4678</v>
      </c>
      <c r="R8206" s="4">
        <v>4643.8</v>
      </c>
      <c r="S8206" s="4">
        <v>4</v>
      </c>
      <c r="T8206" s="4">
        <v>0</v>
      </c>
      <c r="U8206" s="4">
        <v>2229.0239999999999</v>
      </c>
      <c r="V8206" s="4" t="str">
        <f>INDEX(Regional_Lookup!$B$2:$B$5,MATCH('Sample - Superstore'!M8206,Regional_Lookup!$A$2:$A$5,0))</f>
        <v>Sarah Miller</v>
      </c>
      <c r="W8206" s="4">
        <f>INDEX(Regional_Lookup!$C$2:$C$5, MATCH('Sample - Superstore'!M8206,Regional_Lookup!$A$2:$A$5, 0))</f>
        <v>0.16</v>
      </c>
      <c r="X8206" s="4">
        <f>U8206/R8206</f>
        <v>0.48</v>
      </c>
      <c r="Y8206" s="4" t="str">
        <f>IF(X8206&gt;=W8206, "Yes", "No")</f>
        <v>Yes</v>
      </c>
      <c r="Z8206" s="4">
        <f>D8206-C8206</f>
        <v>0</v>
      </c>
      <c r="AA8206" s="4" t="str" cm="1">
        <f t="array" ref="AA8206">_xlfn.IFS(Z8206&lt;=2,"Fast",Z8206&gt;5, "Slow", AND(Z8206&gt;=3,Z8206&lt;=5),"Standard")</f>
        <v>Fast</v>
      </c>
    </row>
    <row r="8207" spans="1:27" x14ac:dyDescent="0.2">
      <c r="A8207" s="4">
        <v>8206</v>
      </c>
      <c r="B8207" s="4" t="s">
        <v>4677</v>
      </c>
      <c r="C8207" s="5">
        <v>42316</v>
      </c>
      <c r="D8207" s="5">
        <v>42316</v>
      </c>
      <c r="E8207" s="4" t="s">
        <v>162</v>
      </c>
      <c r="F8207" s="4" t="s">
        <v>1428</v>
      </c>
      <c r="G8207" s="4" t="s">
        <v>1427</v>
      </c>
      <c r="H8207" s="4" t="s">
        <v>50</v>
      </c>
      <c r="I8207" s="4" t="s">
        <v>17</v>
      </c>
      <c r="J8207" s="4" t="s">
        <v>254</v>
      </c>
      <c r="K8207" s="4" t="s">
        <v>66</v>
      </c>
      <c r="L8207" s="4">
        <v>10024</v>
      </c>
      <c r="M8207" s="4" t="s">
        <v>5</v>
      </c>
      <c r="N8207" s="4" t="s">
        <v>222</v>
      </c>
      <c r="O8207" s="4" t="s">
        <v>37</v>
      </c>
      <c r="P8207" s="4" t="s">
        <v>221</v>
      </c>
      <c r="Q8207" s="4" t="s">
        <v>220</v>
      </c>
      <c r="R8207" s="4">
        <v>577.76400000000001</v>
      </c>
      <c r="S8207" s="4">
        <v>2</v>
      </c>
      <c r="T8207" s="4">
        <v>0.1</v>
      </c>
      <c r="U8207" s="4">
        <v>115.5528</v>
      </c>
      <c r="V8207" s="4" t="str">
        <f>INDEX(Regional_Lookup!$B$2:$B$5,MATCH('Sample - Superstore'!M8207,Regional_Lookup!$A$2:$A$5,0))</f>
        <v>Sarah Miller</v>
      </c>
      <c r="W8207" s="4">
        <f>INDEX(Regional_Lookup!$C$2:$C$5, MATCH('Sample - Superstore'!M8207,Regional_Lookup!$A$2:$A$5, 0))</f>
        <v>0.16</v>
      </c>
      <c r="X8207" s="4">
        <f>U8207/R8207</f>
        <v>0.2</v>
      </c>
      <c r="Y8207" s="4" t="str">
        <f>IF(X8207&gt;=W8207, "Yes", "No")</f>
        <v>Yes</v>
      </c>
      <c r="Z8207" s="4">
        <f>D8207-C8207</f>
        <v>0</v>
      </c>
      <c r="AA8207" s="4" t="str" cm="1">
        <f t="array" ref="AA8207">_xlfn.IFS(Z8207&lt;=2,"Fast",Z8207&gt;5, "Slow", AND(Z8207&gt;=3,Z8207&lt;=5),"Standard")</f>
        <v>Fast</v>
      </c>
    </row>
    <row r="8208" spans="1:27" x14ac:dyDescent="0.2">
      <c r="A8208" s="4">
        <v>8207</v>
      </c>
      <c r="B8208" s="4" t="s">
        <v>4674</v>
      </c>
      <c r="C8208" s="5">
        <v>42120</v>
      </c>
      <c r="D8208" s="5">
        <v>42124</v>
      </c>
      <c r="E8208" s="4" t="s">
        <v>29</v>
      </c>
      <c r="F8208" s="4" t="s">
        <v>3337</v>
      </c>
      <c r="G8208" s="4" t="s">
        <v>3336</v>
      </c>
      <c r="H8208" s="4" t="s">
        <v>18</v>
      </c>
      <c r="I8208" s="4" t="s">
        <v>17</v>
      </c>
      <c r="J8208" s="4" t="s">
        <v>4673</v>
      </c>
      <c r="K8208" s="4" t="s">
        <v>41</v>
      </c>
      <c r="L8208" s="4">
        <v>32114</v>
      </c>
      <c r="M8208" s="4" t="s">
        <v>7</v>
      </c>
      <c r="N8208" s="4" t="s">
        <v>4676</v>
      </c>
      <c r="O8208" s="4" t="s">
        <v>37</v>
      </c>
      <c r="P8208" s="4" t="s">
        <v>92</v>
      </c>
      <c r="Q8208" s="4" t="s">
        <v>4675</v>
      </c>
      <c r="R8208" s="4">
        <v>191.5155</v>
      </c>
      <c r="S8208" s="4">
        <v>1</v>
      </c>
      <c r="T8208" s="4">
        <v>0.45</v>
      </c>
      <c r="U8208" s="4">
        <v>-76.606200000000001</v>
      </c>
      <c r="V8208" s="4" t="str">
        <f>INDEX(Regional_Lookup!$B$2:$B$5,MATCH('Sample - Superstore'!M8208,Regional_Lookup!$A$2:$A$5,0))</f>
        <v>Maria Santos</v>
      </c>
      <c r="W8208" s="4">
        <f>INDEX(Regional_Lookup!$C$2:$C$5, MATCH('Sample - Superstore'!M8208,Regional_Lookup!$A$2:$A$5, 0))</f>
        <v>0.15</v>
      </c>
      <c r="X8208" s="4">
        <f>U8208/R8208</f>
        <v>-0.4</v>
      </c>
      <c r="Y8208" s="4" t="str">
        <f>IF(X8208&gt;=W8208, "Yes", "No")</f>
        <v>No</v>
      </c>
      <c r="Z8208" s="4">
        <f>D8208-C8208</f>
        <v>4</v>
      </c>
      <c r="AA8208" s="4" t="str" cm="1">
        <f t="array" ref="AA8208">_xlfn.IFS(Z8208&lt;=2,"Fast",Z8208&gt;5, "Slow", AND(Z8208&gt;=3,Z8208&lt;=5),"Standard")</f>
        <v>Standard</v>
      </c>
    </row>
    <row r="8209" spans="1:27" x14ac:dyDescent="0.2">
      <c r="A8209" s="4">
        <v>8208</v>
      </c>
      <c r="B8209" s="4" t="s">
        <v>4674</v>
      </c>
      <c r="C8209" s="5">
        <v>42120</v>
      </c>
      <c r="D8209" s="5">
        <v>42124</v>
      </c>
      <c r="E8209" s="4" t="s">
        <v>29</v>
      </c>
      <c r="F8209" s="4" t="s">
        <v>3337</v>
      </c>
      <c r="G8209" s="4" t="s">
        <v>3336</v>
      </c>
      <c r="H8209" s="4" t="s">
        <v>18</v>
      </c>
      <c r="I8209" s="4" t="s">
        <v>17</v>
      </c>
      <c r="J8209" s="4" t="s">
        <v>4673</v>
      </c>
      <c r="K8209" s="4" t="s">
        <v>41</v>
      </c>
      <c r="L8209" s="4">
        <v>32114</v>
      </c>
      <c r="M8209" s="4" t="s">
        <v>7</v>
      </c>
      <c r="N8209" s="4" t="s">
        <v>1791</v>
      </c>
      <c r="O8209" s="4" t="s">
        <v>13</v>
      </c>
      <c r="P8209" s="4" t="s">
        <v>116</v>
      </c>
      <c r="Q8209" s="4" t="s">
        <v>1790</v>
      </c>
      <c r="R8209" s="4">
        <v>2.6240000000000001</v>
      </c>
      <c r="S8209" s="4">
        <v>1</v>
      </c>
      <c r="T8209" s="4">
        <v>0.2</v>
      </c>
      <c r="U8209" s="4">
        <v>0.4264</v>
      </c>
      <c r="V8209" s="4" t="str">
        <f>INDEX(Regional_Lookup!$B$2:$B$5,MATCH('Sample - Superstore'!M8209,Regional_Lookup!$A$2:$A$5,0))</f>
        <v>Maria Santos</v>
      </c>
      <c r="W8209" s="4">
        <f>INDEX(Regional_Lookup!$C$2:$C$5, MATCH('Sample - Superstore'!M8209,Regional_Lookup!$A$2:$A$5, 0))</f>
        <v>0.15</v>
      </c>
      <c r="X8209" s="4">
        <f>U8209/R8209</f>
        <v>0.16250000000000001</v>
      </c>
      <c r="Y8209" s="4" t="str">
        <f>IF(X8209&gt;=W8209, "Yes", "No")</f>
        <v>Yes</v>
      </c>
      <c r="Z8209" s="4">
        <f>D8209-C8209</f>
        <v>4</v>
      </c>
      <c r="AA8209" s="4" t="str" cm="1">
        <f t="array" ref="AA8209">_xlfn.IFS(Z8209&lt;=2,"Fast",Z8209&gt;5, "Slow", AND(Z8209&gt;=3,Z8209&lt;=5),"Standard")</f>
        <v>Standard</v>
      </c>
    </row>
    <row r="8210" spans="1:27" x14ac:dyDescent="0.2">
      <c r="A8210" s="4">
        <v>8209</v>
      </c>
      <c r="B8210" s="4" t="s">
        <v>4672</v>
      </c>
      <c r="C8210" s="5">
        <v>42267</v>
      </c>
      <c r="D8210" s="5">
        <v>42271</v>
      </c>
      <c r="E8210" s="4" t="s">
        <v>29</v>
      </c>
      <c r="F8210" s="4" t="s">
        <v>766</v>
      </c>
      <c r="G8210" s="4" t="s">
        <v>765</v>
      </c>
      <c r="H8210" s="4" t="s">
        <v>18</v>
      </c>
      <c r="I8210" s="4" t="s">
        <v>17</v>
      </c>
      <c r="J8210" s="4" t="s">
        <v>2651</v>
      </c>
      <c r="K8210" s="4" t="s">
        <v>1877</v>
      </c>
      <c r="L8210" s="4">
        <v>37211</v>
      </c>
      <c r="M8210" s="4" t="s">
        <v>7</v>
      </c>
      <c r="N8210" s="4" t="s">
        <v>3016</v>
      </c>
      <c r="O8210" s="4" t="s">
        <v>13</v>
      </c>
      <c r="P8210" s="4" t="s">
        <v>100</v>
      </c>
      <c r="Q8210" s="4" t="s">
        <v>3015</v>
      </c>
      <c r="R8210" s="4">
        <v>1369.7639999999999</v>
      </c>
      <c r="S8210" s="4">
        <v>6</v>
      </c>
      <c r="T8210" s="4">
        <v>0.7</v>
      </c>
      <c r="U8210" s="4">
        <v>-913.17600000000004</v>
      </c>
      <c r="V8210" s="4" t="str">
        <f>INDEX(Regional_Lookup!$B$2:$B$5,MATCH('Sample - Superstore'!M8210,Regional_Lookup!$A$2:$A$5,0))</f>
        <v>Maria Santos</v>
      </c>
      <c r="W8210" s="4">
        <f>INDEX(Regional_Lookup!$C$2:$C$5, MATCH('Sample - Superstore'!M8210,Regional_Lookup!$A$2:$A$5, 0))</f>
        <v>0.15</v>
      </c>
      <c r="X8210" s="4">
        <f>U8210/R8210</f>
        <v>-0.66666666666666674</v>
      </c>
      <c r="Y8210" s="4" t="str">
        <f>IF(X8210&gt;=W8210, "Yes", "No")</f>
        <v>No</v>
      </c>
      <c r="Z8210" s="4">
        <f>D8210-C8210</f>
        <v>4</v>
      </c>
      <c r="AA8210" s="4" t="str" cm="1">
        <f t="array" ref="AA8210">_xlfn.IFS(Z8210&lt;=2,"Fast",Z8210&gt;5, "Slow", AND(Z8210&gt;=3,Z8210&lt;=5),"Standard")</f>
        <v>Standard</v>
      </c>
    </row>
    <row r="8211" spans="1:27" x14ac:dyDescent="0.2">
      <c r="A8211" s="4">
        <v>8210</v>
      </c>
      <c r="B8211" s="4" t="s">
        <v>4672</v>
      </c>
      <c r="C8211" s="5">
        <v>42267</v>
      </c>
      <c r="D8211" s="5">
        <v>42271</v>
      </c>
      <c r="E8211" s="4" t="s">
        <v>29</v>
      </c>
      <c r="F8211" s="4" t="s">
        <v>766</v>
      </c>
      <c r="G8211" s="4" t="s">
        <v>765</v>
      </c>
      <c r="H8211" s="4" t="s">
        <v>18</v>
      </c>
      <c r="I8211" s="4" t="s">
        <v>17</v>
      </c>
      <c r="J8211" s="4" t="s">
        <v>2651</v>
      </c>
      <c r="K8211" s="4" t="s">
        <v>1877</v>
      </c>
      <c r="L8211" s="4">
        <v>37211</v>
      </c>
      <c r="M8211" s="4" t="s">
        <v>7</v>
      </c>
      <c r="N8211" s="4" t="s">
        <v>4671</v>
      </c>
      <c r="O8211" s="4" t="s">
        <v>13</v>
      </c>
      <c r="P8211" s="4" t="s">
        <v>231</v>
      </c>
      <c r="Q8211" s="4" t="s">
        <v>4670</v>
      </c>
      <c r="R8211" s="4">
        <v>294.36799999999999</v>
      </c>
      <c r="S8211" s="4">
        <v>4</v>
      </c>
      <c r="T8211" s="4">
        <v>0.2</v>
      </c>
      <c r="U8211" s="4">
        <v>-58.873600000000003</v>
      </c>
      <c r="V8211" s="4" t="str">
        <f>INDEX(Regional_Lookup!$B$2:$B$5,MATCH('Sample - Superstore'!M8211,Regional_Lookup!$A$2:$A$5,0))</f>
        <v>Maria Santos</v>
      </c>
      <c r="W8211" s="4">
        <f>INDEX(Regional_Lookup!$C$2:$C$5, MATCH('Sample - Superstore'!M8211,Regional_Lookup!$A$2:$A$5, 0))</f>
        <v>0.15</v>
      </c>
      <c r="X8211" s="4">
        <f>U8211/R8211</f>
        <v>-0.2</v>
      </c>
      <c r="Y8211" s="4" t="str">
        <f>IF(X8211&gt;=W8211, "Yes", "No")</f>
        <v>No</v>
      </c>
      <c r="Z8211" s="4">
        <f>D8211-C8211</f>
        <v>4</v>
      </c>
      <c r="AA8211" s="4" t="str" cm="1">
        <f t="array" ref="AA8211">_xlfn.IFS(Z8211&lt;=2,"Fast",Z8211&gt;5, "Slow", AND(Z8211&gt;=3,Z8211&lt;=5),"Standard")</f>
        <v>Standard</v>
      </c>
    </row>
    <row r="8212" spans="1:27" x14ac:dyDescent="0.2">
      <c r="A8212" s="4">
        <v>8211</v>
      </c>
      <c r="B8212" s="4" t="s">
        <v>4669</v>
      </c>
      <c r="C8212" s="5">
        <v>42985</v>
      </c>
      <c r="D8212" s="5">
        <v>42990</v>
      </c>
      <c r="E8212" s="4" t="s">
        <v>29</v>
      </c>
      <c r="F8212" s="4" t="s">
        <v>4668</v>
      </c>
      <c r="G8212" s="4" t="s">
        <v>4667</v>
      </c>
      <c r="H8212" s="4" t="s">
        <v>50</v>
      </c>
      <c r="I8212" s="4" t="s">
        <v>17</v>
      </c>
      <c r="J8212" s="4" t="s">
        <v>2651</v>
      </c>
      <c r="K8212" s="4" t="s">
        <v>1877</v>
      </c>
      <c r="L8212" s="4">
        <v>37211</v>
      </c>
      <c r="M8212" s="4" t="s">
        <v>7</v>
      </c>
      <c r="N8212" s="4" t="s">
        <v>2702</v>
      </c>
      <c r="O8212" s="4" t="s">
        <v>13</v>
      </c>
      <c r="P8212" s="4" t="s">
        <v>12</v>
      </c>
      <c r="Q8212" s="4" t="s">
        <v>2701</v>
      </c>
      <c r="R8212" s="4">
        <v>81.567999999999998</v>
      </c>
      <c r="S8212" s="4">
        <v>2</v>
      </c>
      <c r="T8212" s="4">
        <v>0.2</v>
      </c>
      <c r="U8212" s="4">
        <v>7.1372</v>
      </c>
      <c r="V8212" s="4" t="str">
        <f>INDEX(Regional_Lookup!$B$2:$B$5,MATCH('Sample - Superstore'!M8212,Regional_Lookup!$A$2:$A$5,0))</f>
        <v>Maria Santos</v>
      </c>
      <c r="W8212" s="4">
        <f>INDEX(Regional_Lookup!$C$2:$C$5, MATCH('Sample - Superstore'!M8212,Regional_Lookup!$A$2:$A$5, 0))</f>
        <v>0.15</v>
      </c>
      <c r="X8212" s="4">
        <f>U8212/R8212</f>
        <v>8.7500000000000008E-2</v>
      </c>
      <c r="Y8212" s="4" t="str">
        <f>IF(X8212&gt;=W8212, "Yes", "No")</f>
        <v>No</v>
      </c>
      <c r="Z8212" s="4">
        <f>D8212-C8212</f>
        <v>5</v>
      </c>
      <c r="AA8212" s="4" t="str" cm="1">
        <f t="array" ref="AA8212">_xlfn.IFS(Z8212&lt;=2,"Fast",Z8212&gt;5, "Slow", AND(Z8212&gt;=3,Z8212&lt;=5),"Standard")</f>
        <v>Standard</v>
      </c>
    </row>
    <row r="8213" spans="1:27" x14ac:dyDescent="0.2">
      <c r="A8213" s="4">
        <v>8212</v>
      </c>
      <c r="B8213" s="4" t="s">
        <v>4666</v>
      </c>
      <c r="C8213" s="5">
        <v>42681</v>
      </c>
      <c r="D8213" s="5">
        <v>42686</v>
      </c>
      <c r="E8213" s="4" t="s">
        <v>29</v>
      </c>
      <c r="F8213" s="4" t="s">
        <v>4665</v>
      </c>
      <c r="G8213" s="4" t="s">
        <v>4664</v>
      </c>
      <c r="H8213" s="4" t="s">
        <v>18</v>
      </c>
      <c r="I8213" s="4" t="s">
        <v>17</v>
      </c>
      <c r="J8213" s="4" t="s">
        <v>624</v>
      </c>
      <c r="K8213" s="4" t="s">
        <v>123</v>
      </c>
      <c r="L8213" s="4">
        <v>75220</v>
      </c>
      <c r="M8213" s="4" t="s">
        <v>3</v>
      </c>
      <c r="N8213" s="4" t="s">
        <v>3726</v>
      </c>
      <c r="O8213" s="4" t="s">
        <v>37</v>
      </c>
      <c r="P8213" s="4" t="s">
        <v>36</v>
      </c>
      <c r="Q8213" s="4" t="s">
        <v>3725</v>
      </c>
      <c r="R8213" s="4">
        <v>44.46</v>
      </c>
      <c r="S8213" s="4">
        <v>5</v>
      </c>
      <c r="T8213" s="4">
        <v>0.6</v>
      </c>
      <c r="U8213" s="4">
        <v>-17.783999999999999</v>
      </c>
      <c r="V8213" s="4" t="str">
        <f>INDEX(Regional_Lookup!$B$2:$B$5,MATCH('Sample - Superstore'!M8213,Regional_Lookup!$A$2:$A$5,0))</f>
        <v>David Johnson</v>
      </c>
      <c r="W8213" s="4">
        <f>INDEX(Regional_Lookup!$C$2:$C$5, MATCH('Sample - Superstore'!M8213,Regional_Lookup!$A$2:$A$5, 0))</f>
        <v>0.14000000000000001</v>
      </c>
      <c r="X8213" s="4">
        <f>U8213/R8213</f>
        <v>-0.39999999999999997</v>
      </c>
      <c r="Y8213" s="4" t="str">
        <f>IF(X8213&gt;=W8213, "Yes", "No")</f>
        <v>No</v>
      </c>
      <c r="Z8213" s="4">
        <f>D8213-C8213</f>
        <v>5</v>
      </c>
      <c r="AA8213" s="4" t="str" cm="1">
        <f t="array" ref="AA8213">_xlfn.IFS(Z8213&lt;=2,"Fast",Z8213&gt;5, "Slow", AND(Z8213&gt;=3,Z8213&lt;=5),"Standard")</f>
        <v>Standard</v>
      </c>
    </row>
    <row r="8214" spans="1:27" x14ac:dyDescent="0.2">
      <c r="A8214" s="4">
        <v>8213</v>
      </c>
      <c r="B8214" s="4" t="s">
        <v>4666</v>
      </c>
      <c r="C8214" s="5">
        <v>42681</v>
      </c>
      <c r="D8214" s="5">
        <v>42686</v>
      </c>
      <c r="E8214" s="4" t="s">
        <v>29</v>
      </c>
      <c r="F8214" s="4" t="s">
        <v>4665</v>
      </c>
      <c r="G8214" s="4" t="s">
        <v>4664</v>
      </c>
      <c r="H8214" s="4" t="s">
        <v>18</v>
      </c>
      <c r="I8214" s="4" t="s">
        <v>17</v>
      </c>
      <c r="J8214" s="4" t="s">
        <v>624</v>
      </c>
      <c r="K8214" s="4" t="s">
        <v>123</v>
      </c>
      <c r="L8214" s="4">
        <v>75220</v>
      </c>
      <c r="M8214" s="4" t="s">
        <v>3</v>
      </c>
      <c r="N8214" s="4" t="s">
        <v>2029</v>
      </c>
      <c r="O8214" s="4" t="s">
        <v>13</v>
      </c>
      <c r="P8214" s="4" t="s">
        <v>231</v>
      </c>
      <c r="Q8214" s="4" t="s">
        <v>2028</v>
      </c>
      <c r="R8214" s="4">
        <v>314.08800000000002</v>
      </c>
      <c r="S8214" s="4">
        <v>3</v>
      </c>
      <c r="T8214" s="4">
        <v>0.2</v>
      </c>
      <c r="U8214" s="4">
        <v>19.630500000000001</v>
      </c>
      <c r="V8214" s="4" t="str">
        <f>INDEX(Regional_Lookup!$B$2:$B$5,MATCH('Sample - Superstore'!M8214,Regional_Lookup!$A$2:$A$5,0))</f>
        <v>David Johnson</v>
      </c>
      <c r="W8214" s="4">
        <f>INDEX(Regional_Lookup!$C$2:$C$5, MATCH('Sample - Superstore'!M8214,Regional_Lookup!$A$2:$A$5, 0))</f>
        <v>0.14000000000000001</v>
      </c>
      <c r="X8214" s="4">
        <f>U8214/R8214</f>
        <v>6.25E-2</v>
      </c>
      <c r="Y8214" s="4" t="str">
        <f>IF(X8214&gt;=W8214, "Yes", "No")</f>
        <v>No</v>
      </c>
      <c r="Z8214" s="4">
        <f>D8214-C8214</f>
        <v>5</v>
      </c>
      <c r="AA8214" s="4" t="str" cm="1">
        <f t="array" ref="AA8214">_xlfn.IFS(Z8214&lt;=2,"Fast",Z8214&gt;5, "Slow", AND(Z8214&gt;=3,Z8214&lt;=5),"Standard")</f>
        <v>Standard</v>
      </c>
    </row>
    <row r="8215" spans="1:27" x14ac:dyDescent="0.2">
      <c r="A8215" s="4">
        <v>8214</v>
      </c>
      <c r="B8215" s="4" t="s">
        <v>4661</v>
      </c>
      <c r="C8215" s="5">
        <v>42272</v>
      </c>
      <c r="D8215" s="5">
        <v>42279</v>
      </c>
      <c r="E8215" s="4" t="s">
        <v>29</v>
      </c>
      <c r="F8215" s="4" t="s">
        <v>852</v>
      </c>
      <c r="G8215" s="4" t="s">
        <v>851</v>
      </c>
      <c r="H8215" s="4" t="s">
        <v>50</v>
      </c>
      <c r="I8215" s="4" t="s">
        <v>17</v>
      </c>
      <c r="J8215" s="4" t="s">
        <v>3721</v>
      </c>
      <c r="K8215" s="4" t="s">
        <v>1877</v>
      </c>
      <c r="L8215" s="4">
        <v>37130</v>
      </c>
      <c r="M8215" s="4" t="s">
        <v>7</v>
      </c>
      <c r="N8215" s="4" t="s">
        <v>699</v>
      </c>
      <c r="O8215" s="4" t="s">
        <v>13</v>
      </c>
      <c r="P8215" s="4" t="s">
        <v>100</v>
      </c>
      <c r="Q8215" s="4" t="s">
        <v>698</v>
      </c>
      <c r="R8215" s="4">
        <v>6.3360000000000003</v>
      </c>
      <c r="S8215" s="4">
        <v>4</v>
      </c>
      <c r="T8215" s="4">
        <v>0.7</v>
      </c>
      <c r="U8215" s="4">
        <v>-4.6463999999999999</v>
      </c>
      <c r="V8215" s="4" t="str">
        <f>INDEX(Regional_Lookup!$B$2:$B$5,MATCH('Sample - Superstore'!M8215,Regional_Lookup!$A$2:$A$5,0))</f>
        <v>Maria Santos</v>
      </c>
      <c r="W8215" s="4">
        <f>INDEX(Regional_Lookup!$C$2:$C$5, MATCH('Sample - Superstore'!M8215,Regional_Lookup!$A$2:$A$5, 0))</f>
        <v>0.15</v>
      </c>
      <c r="X8215" s="4">
        <f>U8215/R8215</f>
        <v>-0.73333333333333328</v>
      </c>
      <c r="Y8215" s="4" t="str">
        <f>IF(X8215&gt;=W8215, "Yes", "No")</f>
        <v>No</v>
      </c>
      <c r="Z8215" s="4">
        <f>D8215-C8215</f>
        <v>7</v>
      </c>
      <c r="AA8215" s="4" t="str" cm="1">
        <f t="array" ref="AA8215">_xlfn.IFS(Z8215&lt;=2,"Fast",Z8215&gt;5, "Slow", AND(Z8215&gt;=3,Z8215&lt;=5),"Standard")</f>
        <v>Slow</v>
      </c>
    </row>
    <row r="8216" spans="1:27" x14ac:dyDescent="0.2">
      <c r="A8216" s="4">
        <v>8215</v>
      </c>
      <c r="B8216" s="4" t="s">
        <v>4661</v>
      </c>
      <c r="C8216" s="5">
        <v>42272</v>
      </c>
      <c r="D8216" s="5">
        <v>42279</v>
      </c>
      <c r="E8216" s="4" t="s">
        <v>29</v>
      </c>
      <c r="F8216" s="4" t="s">
        <v>852</v>
      </c>
      <c r="G8216" s="4" t="s">
        <v>851</v>
      </c>
      <c r="H8216" s="4" t="s">
        <v>50</v>
      </c>
      <c r="I8216" s="4" t="s">
        <v>17</v>
      </c>
      <c r="J8216" s="4" t="s">
        <v>3721</v>
      </c>
      <c r="K8216" s="4" t="s">
        <v>1877</v>
      </c>
      <c r="L8216" s="4">
        <v>37130</v>
      </c>
      <c r="M8216" s="4" t="s">
        <v>7</v>
      </c>
      <c r="N8216" s="4" t="s">
        <v>4663</v>
      </c>
      <c r="O8216" s="4" t="s">
        <v>13</v>
      </c>
      <c r="P8216" s="4" t="s">
        <v>24</v>
      </c>
      <c r="Q8216" s="4" t="s">
        <v>4662</v>
      </c>
      <c r="R8216" s="4">
        <v>10.48</v>
      </c>
      <c r="S8216" s="4">
        <v>1</v>
      </c>
      <c r="T8216" s="4">
        <v>0.2</v>
      </c>
      <c r="U8216" s="4">
        <v>3.7989999999999999</v>
      </c>
      <c r="V8216" s="4" t="str">
        <f>INDEX(Regional_Lookup!$B$2:$B$5,MATCH('Sample - Superstore'!M8216,Regional_Lookup!$A$2:$A$5,0))</f>
        <v>Maria Santos</v>
      </c>
      <c r="W8216" s="4">
        <f>INDEX(Regional_Lookup!$C$2:$C$5, MATCH('Sample - Superstore'!M8216,Regional_Lookup!$A$2:$A$5, 0))</f>
        <v>0.15</v>
      </c>
      <c r="X8216" s="4">
        <f>U8216/R8216</f>
        <v>0.36249999999999999</v>
      </c>
      <c r="Y8216" s="4" t="str">
        <f>IF(X8216&gt;=W8216, "Yes", "No")</f>
        <v>Yes</v>
      </c>
      <c r="Z8216" s="4">
        <f>D8216-C8216</f>
        <v>7</v>
      </c>
      <c r="AA8216" s="4" t="str" cm="1">
        <f t="array" ref="AA8216">_xlfn.IFS(Z8216&lt;=2,"Fast",Z8216&gt;5, "Slow", AND(Z8216&gt;=3,Z8216&lt;=5),"Standard")</f>
        <v>Slow</v>
      </c>
    </row>
    <row r="8217" spans="1:27" x14ac:dyDescent="0.2">
      <c r="A8217" s="4">
        <v>8216</v>
      </c>
      <c r="B8217" s="4" t="s">
        <v>4661</v>
      </c>
      <c r="C8217" s="5">
        <v>42272</v>
      </c>
      <c r="D8217" s="5">
        <v>42279</v>
      </c>
      <c r="E8217" s="4" t="s">
        <v>29</v>
      </c>
      <c r="F8217" s="4" t="s">
        <v>852</v>
      </c>
      <c r="G8217" s="4" t="s">
        <v>851</v>
      </c>
      <c r="H8217" s="4" t="s">
        <v>50</v>
      </c>
      <c r="I8217" s="4" t="s">
        <v>17</v>
      </c>
      <c r="J8217" s="4" t="s">
        <v>3721</v>
      </c>
      <c r="K8217" s="4" t="s">
        <v>1877</v>
      </c>
      <c r="L8217" s="4">
        <v>37130</v>
      </c>
      <c r="M8217" s="4" t="s">
        <v>7</v>
      </c>
      <c r="N8217" s="4" t="s">
        <v>1226</v>
      </c>
      <c r="O8217" s="4" t="s">
        <v>13</v>
      </c>
      <c r="P8217" s="4" t="s">
        <v>100</v>
      </c>
      <c r="Q8217" s="4" t="s">
        <v>1225</v>
      </c>
      <c r="R8217" s="4">
        <v>2.4689999999999999</v>
      </c>
      <c r="S8217" s="4">
        <v>1</v>
      </c>
      <c r="T8217" s="4">
        <v>0.7</v>
      </c>
      <c r="U8217" s="4">
        <v>-1.8106</v>
      </c>
      <c r="V8217" s="4" t="str">
        <f>INDEX(Regional_Lookup!$B$2:$B$5,MATCH('Sample - Superstore'!M8217,Regional_Lookup!$A$2:$A$5,0))</f>
        <v>Maria Santos</v>
      </c>
      <c r="W8217" s="4">
        <f>INDEX(Regional_Lookup!$C$2:$C$5, MATCH('Sample - Superstore'!M8217,Regional_Lookup!$A$2:$A$5, 0))</f>
        <v>0.15</v>
      </c>
      <c r="X8217" s="4">
        <f>U8217/R8217</f>
        <v>-0.73333333333333339</v>
      </c>
      <c r="Y8217" s="4" t="str">
        <f>IF(X8217&gt;=W8217, "Yes", "No")</f>
        <v>No</v>
      </c>
      <c r="Z8217" s="4">
        <f>D8217-C8217</f>
        <v>7</v>
      </c>
      <c r="AA8217" s="4" t="str" cm="1">
        <f t="array" ref="AA8217">_xlfn.IFS(Z8217&lt;=2,"Fast",Z8217&gt;5, "Slow", AND(Z8217&gt;=3,Z8217&lt;=5),"Standard")</f>
        <v>Slow</v>
      </c>
    </row>
    <row r="8218" spans="1:27" x14ac:dyDescent="0.2">
      <c r="A8218" s="4">
        <v>8217</v>
      </c>
      <c r="B8218" s="4" t="s">
        <v>4661</v>
      </c>
      <c r="C8218" s="5">
        <v>42272</v>
      </c>
      <c r="D8218" s="5">
        <v>42279</v>
      </c>
      <c r="E8218" s="4" t="s">
        <v>29</v>
      </c>
      <c r="F8218" s="4" t="s">
        <v>852</v>
      </c>
      <c r="G8218" s="4" t="s">
        <v>851</v>
      </c>
      <c r="H8218" s="4" t="s">
        <v>50</v>
      </c>
      <c r="I8218" s="4" t="s">
        <v>17</v>
      </c>
      <c r="J8218" s="4" t="s">
        <v>3721</v>
      </c>
      <c r="K8218" s="4" t="s">
        <v>1877</v>
      </c>
      <c r="L8218" s="4">
        <v>37130</v>
      </c>
      <c r="M8218" s="4" t="s">
        <v>7</v>
      </c>
      <c r="N8218" s="4" t="s">
        <v>3399</v>
      </c>
      <c r="O8218" s="4" t="s">
        <v>13</v>
      </c>
      <c r="P8218" s="4" t="s">
        <v>100</v>
      </c>
      <c r="Q8218" s="4" t="s">
        <v>3398</v>
      </c>
      <c r="R8218" s="4">
        <v>3.2639999999999998</v>
      </c>
      <c r="S8218" s="4">
        <v>2</v>
      </c>
      <c r="T8218" s="4">
        <v>0.7</v>
      </c>
      <c r="U8218" s="4">
        <v>-2.2848000000000002</v>
      </c>
      <c r="V8218" s="4" t="str">
        <f>INDEX(Regional_Lookup!$B$2:$B$5,MATCH('Sample - Superstore'!M8218,Regional_Lookup!$A$2:$A$5,0))</f>
        <v>Maria Santos</v>
      </c>
      <c r="W8218" s="4">
        <f>INDEX(Regional_Lookup!$C$2:$C$5, MATCH('Sample - Superstore'!M8218,Regional_Lookup!$A$2:$A$5, 0))</f>
        <v>0.15</v>
      </c>
      <c r="X8218" s="4">
        <f>U8218/R8218</f>
        <v>-0.70000000000000007</v>
      </c>
      <c r="Y8218" s="4" t="str">
        <f>IF(X8218&gt;=W8218, "Yes", "No")</f>
        <v>No</v>
      </c>
      <c r="Z8218" s="4">
        <f>D8218-C8218</f>
        <v>7</v>
      </c>
      <c r="AA8218" s="4" t="str" cm="1">
        <f t="array" ref="AA8218">_xlfn.IFS(Z8218&lt;=2,"Fast",Z8218&gt;5, "Slow", AND(Z8218&gt;=3,Z8218&lt;=5),"Standard")</f>
        <v>Slow</v>
      </c>
    </row>
    <row r="8219" spans="1:27" x14ac:dyDescent="0.2">
      <c r="A8219" s="4">
        <v>8218</v>
      </c>
      <c r="B8219" s="4" t="s">
        <v>4656</v>
      </c>
      <c r="C8219" s="5">
        <v>41915</v>
      </c>
      <c r="D8219" s="5">
        <v>41919</v>
      </c>
      <c r="E8219" s="4" t="s">
        <v>29</v>
      </c>
      <c r="F8219" s="4" t="s">
        <v>4655</v>
      </c>
      <c r="G8219" s="4" t="s">
        <v>4654</v>
      </c>
      <c r="H8219" s="4" t="s">
        <v>18</v>
      </c>
      <c r="I8219" s="4" t="s">
        <v>17</v>
      </c>
      <c r="J8219" s="4" t="s">
        <v>624</v>
      </c>
      <c r="K8219" s="4" t="s">
        <v>123</v>
      </c>
      <c r="L8219" s="4">
        <v>75217</v>
      </c>
      <c r="M8219" s="4" t="s">
        <v>3</v>
      </c>
      <c r="N8219" s="4" t="s">
        <v>4660</v>
      </c>
      <c r="O8219" s="4" t="s">
        <v>13</v>
      </c>
      <c r="P8219" s="4" t="s">
        <v>109</v>
      </c>
      <c r="Q8219" s="4" t="s">
        <v>4659</v>
      </c>
      <c r="R8219" s="4">
        <v>4.3440000000000003</v>
      </c>
      <c r="S8219" s="4">
        <v>3</v>
      </c>
      <c r="T8219" s="4">
        <v>0.2</v>
      </c>
      <c r="U8219" s="4">
        <v>0.86880000000000002</v>
      </c>
      <c r="V8219" s="4" t="str">
        <f>INDEX(Regional_Lookup!$B$2:$B$5,MATCH('Sample - Superstore'!M8219,Regional_Lookup!$A$2:$A$5,0))</f>
        <v>David Johnson</v>
      </c>
      <c r="W8219" s="4">
        <f>INDEX(Regional_Lookup!$C$2:$C$5, MATCH('Sample - Superstore'!M8219,Regional_Lookup!$A$2:$A$5, 0))</f>
        <v>0.14000000000000001</v>
      </c>
      <c r="X8219" s="4">
        <f>U8219/R8219</f>
        <v>0.19999999999999998</v>
      </c>
      <c r="Y8219" s="4" t="str">
        <f>IF(X8219&gt;=W8219, "Yes", "No")</f>
        <v>Yes</v>
      </c>
      <c r="Z8219" s="4">
        <f>D8219-C8219</f>
        <v>4</v>
      </c>
      <c r="AA8219" s="4" t="str" cm="1">
        <f t="array" ref="AA8219">_xlfn.IFS(Z8219&lt;=2,"Fast",Z8219&gt;5, "Slow", AND(Z8219&gt;=3,Z8219&lt;=5),"Standard")</f>
        <v>Standard</v>
      </c>
    </row>
    <row r="8220" spans="1:27" x14ac:dyDescent="0.2">
      <c r="A8220" s="4">
        <v>8219</v>
      </c>
      <c r="B8220" s="4" t="s">
        <v>4656</v>
      </c>
      <c r="C8220" s="5">
        <v>41915</v>
      </c>
      <c r="D8220" s="5">
        <v>41919</v>
      </c>
      <c r="E8220" s="4" t="s">
        <v>29</v>
      </c>
      <c r="F8220" s="4" t="s">
        <v>4655</v>
      </c>
      <c r="G8220" s="4" t="s">
        <v>4654</v>
      </c>
      <c r="H8220" s="4" t="s">
        <v>18</v>
      </c>
      <c r="I8220" s="4" t="s">
        <v>17</v>
      </c>
      <c r="J8220" s="4" t="s">
        <v>624</v>
      </c>
      <c r="K8220" s="4" t="s">
        <v>123</v>
      </c>
      <c r="L8220" s="4">
        <v>75217</v>
      </c>
      <c r="M8220" s="4" t="s">
        <v>3</v>
      </c>
      <c r="N8220" s="4" t="s">
        <v>2562</v>
      </c>
      <c r="O8220" s="4" t="s">
        <v>37</v>
      </c>
      <c r="P8220" s="4" t="s">
        <v>36</v>
      </c>
      <c r="Q8220" s="4" t="s">
        <v>2561</v>
      </c>
      <c r="R8220" s="4">
        <v>31.776</v>
      </c>
      <c r="S8220" s="4">
        <v>3</v>
      </c>
      <c r="T8220" s="4">
        <v>0.6</v>
      </c>
      <c r="U8220" s="4">
        <v>-19.0656</v>
      </c>
      <c r="V8220" s="4" t="str">
        <f>INDEX(Regional_Lookup!$B$2:$B$5,MATCH('Sample - Superstore'!M8220,Regional_Lookup!$A$2:$A$5,0))</f>
        <v>David Johnson</v>
      </c>
      <c r="W8220" s="4">
        <f>INDEX(Regional_Lookup!$C$2:$C$5, MATCH('Sample - Superstore'!M8220,Regional_Lookup!$A$2:$A$5, 0))</f>
        <v>0.14000000000000001</v>
      </c>
      <c r="X8220" s="4">
        <f>U8220/R8220</f>
        <v>-0.6</v>
      </c>
      <c r="Y8220" s="4" t="str">
        <f>IF(X8220&gt;=W8220, "Yes", "No")</f>
        <v>No</v>
      </c>
      <c r="Z8220" s="4">
        <f>D8220-C8220</f>
        <v>4</v>
      </c>
      <c r="AA8220" s="4" t="str" cm="1">
        <f t="array" ref="AA8220">_xlfn.IFS(Z8220&lt;=2,"Fast",Z8220&gt;5, "Slow", AND(Z8220&gt;=3,Z8220&lt;=5),"Standard")</f>
        <v>Standard</v>
      </c>
    </row>
    <row r="8221" spans="1:27" x14ac:dyDescent="0.2">
      <c r="A8221" s="4">
        <v>8220</v>
      </c>
      <c r="B8221" s="4" t="s">
        <v>4656</v>
      </c>
      <c r="C8221" s="5">
        <v>41915</v>
      </c>
      <c r="D8221" s="5">
        <v>41919</v>
      </c>
      <c r="E8221" s="4" t="s">
        <v>29</v>
      </c>
      <c r="F8221" s="4" t="s">
        <v>4655</v>
      </c>
      <c r="G8221" s="4" t="s">
        <v>4654</v>
      </c>
      <c r="H8221" s="4" t="s">
        <v>18</v>
      </c>
      <c r="I8221" s="4" t="s">
        <v>17</v>
      </c>
      <c r="J8221" s="4" t="s">
        <v>624</v>
      </c>
      <c r="K8221" s="4" t="s">
        <v>123</v>
      </c>
      <c r="L8221" s="4">
        <v>75217</v>
      </c>
      <c r="M8221" s="4" t="s">
        <v>3</v>
      </c>
      <c r="N8221" s="4" t="s">
        <v>4658</v>
      </c>
      <c r="O8221" s="4" t="s">
        <v>13</v>
      </c>
      <c r="P8221" s="4" t="s">
        <v>72</v>
      </c>
      <c r="Q8221" s="4" t="s">
        <v>4657</v>
      </c>
      <c r="R8221" s="4">
        <v>4.9279999999999999</v>
      </c>
      <c r="S8221" s="4">
        <v>2</v>
      </c>
      <c r="T8221" s="4">
        <v>0.2</v>
      </c>
      <c r="U8221" s="4">
        <v>1.7248000000000001</v>
      </c>
      <c r="V8221" s="4" t="str">
        <f>INDEX(Regional_Lookup!$B$2:$B$5,MATCH('Sample - Superstore'!M8221,Regional_Lookup!$A$2:$A$5,0))</f>
        <v>David Johnson</v>
      </c>
      <c r="W8221" s="4">
        <f>INDEX(Regional_Lookup!$C$2:$C$5, MATCH('Sample - Superstore'!M8221,Regional_Lookup!$A$2:$A$5, 0))</f>
        <v>0.14000000000000001</v>
      </c>
      <c r="X8221" s="4">
        <f>U8221/R8221</f>
        <v>0.35000000000000003</v>
      </c>
      <c r="Y8221" s="4" t="str">
        <f>IF(X8221&gt;=W8221, "Yes", "No")</f>
        <v>Yes</v>
      </c>
      <c r="Z8221" s="4">
        <f>D8221-C8221</f>
        <v>4</v>
      </c>
      <c r="AA8221" s="4" t="str" cm="1">
        <f t="array" ref="AA8221">_xlfn.IFS(Z8221&lt;=2,"Fast",Z8221&gt;5, "Slow", AND(Z8221&gt;=3,Z8221&lt;=5),"Standard")</f>
        <v>Standard</v>
      </c>
    </row>
    <row r="8222" spans="1:27" x14ac:dyDescent="0.2">
      <c r="A8222" s="4">
        <v>8221</v>
      </c>
      <c r="B8222" s="4" t="s">
        <v>4656</v>
      </c>
      <c r="C8222" s="5">
        <v>41915</v>
      </c>
      <c r="D8222" s="5">
        <v>41919</v>
      </c>
      <c r="E8222" s="4" t="s">
        <v>29</v>
      </c>
      <c r="F8222" s="4" t="s">
        <v>4655</v>
      </c>
      <c r="G8222" s="4" t="s">
        <v>4654</v>
      </c>
      <c r="H8222" s="4" t="s">
        <v>18</v>
      </c>
      <c r="I8222" s="4" t="s">
        <v>17</v>
      </c>
      <c r="J8222" s="4" t="s">
        <v>624</v>
      </c>
      <c r="K8222" s="4" t="s">
        <v>123</v>
      </c>
      <c r="L8222" s="4">
        <v>75217</v>
      </c>
      <c r="M8222" s="4" t="s">
        <v>3</v>
      </c>
      <c r="N8222" s="4" t="s">
        <v>1304</v>
      </c>
      <c r="O8222" s="4" t="s">
        <v>13</v>
      </c>
      <c r="P8222" s="4" t="s">
        <v>100</v>
      </c>
      <c r="Q8222" s="4" t="s">
        <v>1303</v>
      </c>
      <c r="R8222" s="4">
        <v>1.788</v>
      </c>
      <c r="S8222" s="4">
        <v>3</v>
      </c>
      <c r="T8222" s="4">
        <v>0.8</v>
      </c>
      <c r="U8222" s="4">
        <v>-3.0396000000000001</v>
      </c>
      <c r="V8222" s="4" t="str">
        <f>INDEX(Regional_Lookup!$B$2:$B$5,MATCH('Sample - Superstore'!M8222,Regional_Lookup!$A$2:$A$5,0))</f>
        <v>David Johnson</v>
      </c>
      <c r="W8222" s="4">
        <f>INDEX(Regional_Lookup!$C$2:$C$5, MATCH('Sample - Superstore'!M8222,Regional_Lookup!$A$2:$A$5, 0))</f>
        <v>0.14000000000000001</v>
      </c>
      <c r="X8222" s="4">
        <f>U8222/R8222</f>
        <v>-1.7</v>
      </c>
      <c r="Y8222" s="4" t="str">
        <f>IF(X8222&gt;=W8222, "Yes", "No")</f>
        <v>No</v>
      </c>
      <c r="Z8222" s="4">
        <f>D8222-C8222</f>
        <v>4</v>
      </c>
      <c r="AA8222" s="4" t="str" cm="1">
        <f t="array" ref="AA8222">_xlfn.IFS(Z8222&lt;=2,"Fast",Z8222&gt;5, "Slow", AND(Z8222&gt;=3,Z8222&lt;=5),"Standard")</f>
        <v>Standard</v>
      </c>
    </row>
    <row r="8223" spans="1:27" x14ac:dyDescent="0.2">
      <c r="A8223" s="4">
        <v>8222</v>
      </c>
      <c r="B8223" s="4" t="s">
        <v>4656</v>
      </c>
      <c r="C8223" s="5">
        <v>41915</v>
      </c>
      <c r="D8223" s="5">
        <v>41919</v>
      </c>
      <c r="E8223" s="4" t="s">
        <v>29</v>
      </c>
      <c r="F8223" s="4" t="s">
        <v>4655</v>
      </c>
      <c r="G8223" s="4" t="s">
        <v>4654</v>
      </c>
      <c r="H8223" s="4" t="s">
        <v>18</v>
      </c>
      <c r="I8223" s="4" t="s">
        <v>17</v>
      </c>
      <c r="J8223" s="4" t="s">
        <v>624</v>
      </c>
      <c r="K8223" s="4" t="s">
        <v>123</v>
      </c>
      <c r="L8223" s="4">
        <v>75217</v>
      </c>
      <c r="M8223" s="4" t="s">
        <v>3</v>
      </c>
      <c r="N8223" s="4" t="s">
        <v>3765</v>
      </c>
      <c r="O8223" s="4" t="s">
        <v>13</v>
      </c>
      <c r="P8223" s="4" t="s">
        <v>109</v>
      </c>
      <c r="Q8223" s="4" t="s">
        <v>3764</v>
      </c>
      <c r="R8223" s="4">
        <v>15.071999999999999</v>
      </c>
      <c r="S8223" s="4">
        <v>4</v>
      </c>
      <c r="T8223" s="4">
        <v>0.2</v>
      </c>
      <c r="U8223" s="4">
        <v>-3.7679999999999998</v>
      </c>
      <c r="V8223" s="4" t="str">
        <f>INDEX(Regional_Lookup!$B$2:$B$5,MATCH('Sample - Superstore'!M8223,Regional_Lookup!$A$2:$A$5,0))</f>
        <v>David Johnson</v>
      </c>
      <c r="W8223" s="4">
        <f>INDEX(Regional_Lookup!$C$2:$C$5, MATCH('Sample - Superstore'!M8223,Regional_Lookup!$A$2:$A$5, 0))</f>
        <v>0.14000000000000001</v>
      </c>
      <c r="X8223" s="4">
        <f>U8223/R8223</f>
        <v>-0.25</v>
      </c>
      <c r="Y8223" s="4" t="str">
        <f>IF(X8223&gt;=W8223, "Yes", "No")</f>
        <v>No</v>
      </c>
      <c r="Z8223" s="4">
        <f>D8223-C8223</f>
        <v>4</v>
      </c>
      <c r="AA8223" s="4" t="str" cm="1">
        <f t="array" ref="AA8223">_xlfn.IFS(Z8223&lt;=2,"Fast",Z8223&gt;5, "Slow", AND(Z8223&gt;=3,Z8223&lt;=5),"Standard")</f>
        <v>Standard</v>
      </c>
    </row>
    <row r="8224" spans="1:27" x14ac:dyDescent="0.2">
      <c r="A8224" s="4">
        <v>8223</v>
      </c>
      <c r="B8224" s="4" t="s">
        <v>4653</v>
      </c>
      <c r="C8224" s="5">
        <v>41688</v>
      </c>
      <c r="D8224" s="5">
        <v>41694</v>
      </c>
      <c r="E8224" s="4" t="s">
        <v>29</v>
      </c>
      <c r="F8224" s="4" t="s">
        <v>3570</v>
      </c>
      <c r="G8224" s="4" t="s">
        <v>3569</v>
      </c>
      <c r="H8224" s="4" t="s">
        <v>18</v>
      </c>
      <c r="I8224" s="4" t="s">
        <v>17</v>
      </c>
      <c r="J8224" s="4" t="s">
        <v>1113</v>
      </c>
      <c r="K8224" s="4" t="s">
        <v>123</v>
      </c>
      <c r="L8224" s="4">
        <v>76017</v>
      </c>
      <c r="M8224" s="4" t="s">
        <v>3</v>
      </c>
      <c r="N8224" s="4" t="s">
        <v>2518</v>
      </c>
      <c r="O8224" s="4" t="s">
        <v>13</v>
      </c>
      <c r="P8224" s="4" t="s">
        <v>231</v>
      </c>
      <c r="Q8224" s="4" t="s">
        <v>2517</v>
      </c>
      <c r="R8224" s="4">
        <v>12.624000000000001</v>
      </c>
      <c r="S8224" s="4">
        <v>2</v>
      </c>
      <c r="T8224" s="4">
        <v>0.2</v>
      </c>
      <c r="U8224" s="4">
        <v>-2.5247999999999999</v>
      </c>
      <c r="V8224" s="4" t="str">
        <f>INDEX(Regional_Lookup!$B$2:$B$5,MATCH('Sample - Superstore'!M8224,Regional_Lookup!$A$2:$A$5,0))</f>
        <v>David Johnson</v>
      </c>
      <c r="W8224" s="4">
        <f>INDEX(Regional_Lookup!$C$2:$C$5, MATCH('Sample - Superstore'!M8224,Regional_Lookup!$A$2:$A$5, 0))</f>
        <v>0.14000000000000001</v>
      </c>
      <c r="X8224" s="4">
        <f>U8224/R8224</f>
        <v>-0.19999999999999998</v>
      </c>
      <c r="Y8224" s="4" t="str">
        <f>IF(X8224&gt;=W8224, "Yes", "No")</f>
        <v>No</v>
      </c>
      <c r="Z8224" s="4">
        <f>D8224-C8224</f>
        <v>6</v>
      </c>
      <c r="AA8224" s="4" t="str" cm="1">
        <f t="array" ref="AA8224">_xlfn.IFS(Z8224&lt;=2,"Fast",Z8224&gt;5, "Slow", AND(Z8224&gt;=3,Z8224&lt;=5),"Standard")</f>
        <v>Slow</v>
      </c>
    </row>
    <row r="8225" spans="1:27" x14ac:dyDescent="0.2">
      <c r="A8225" s="4">
        <v>8224</v>
      </c>
      <c r="B8225" s="4" t="s">
        <v>4650</v>
      </c>
      <c r="C8225" s="5">
        <v>42533</v>
      </c>
      <c r="D8225" s="5">
        <v>42537</v>
      </c>
      <c r="E8225" s="4" t="s">
        <v>29</v>
      </c>
      <c r="F8225" s="4" t="s">
        <v>518</v>
      </c>
      <c r="G8225" s="4" t="s">
        <v>517</v>
      </c>
      <c r="H8225" s="4" t="s">
        <v>50</v>
      </c>
      <c r="I8225" s="4" t="s">
        <v>17</v>
      </c>
      <c r="J8225" s="4" t="s">
        <v>1441</v>
      </c>
      <c r="K8225" s="4" t="s">
        <v>15</v>
      </c>
      <c r="L8225" s="4">
        <v>91104</v>
      </c>
      <c r="M8225" s="4" t="s">
        <v>9</v>
      </c>
      <c r="N8225" s="4" t="s">
        <v>4652</v>
      </c>
      <c r="O8225" s="4" t="s">
        <v>13</v>
      </c>
      <c r="P8225" s="4" t="s">
        <v>24</v>
      </c>
      <c r="Q8225" s="4" t="s">
        <v>4651</v>
      </c>
      <c r="R8225" s="4">
        <v>185.88</v>
      </c>
      <c r="S8225" s="4">
        <v>6</v>
      </c>
      <c r="T8225" s="4">
        <v>0</v>
      </c>
      <c r="U8225" s="4">
        <v>83.646000000000001</v>
      </c>
      <c r="V8225" s="4" t="str">
        <f>INDEX(Regional_Lookup!$B$2:$B$5,MATCH('Sample - Superstore'!M8225,Regional_Lookup!$A$2:$A$5,0))</f>
        <v>James Chen</v>
      </c>
      <c r="W8225" s="4">
        <f>INDEX(Regional_Lookup!$C$2:$C$5, MATCH('Sample - Superstore'!M8225,Regional_Lookup!$A$2:$A$5, 0))</f>
        <v>0.18</v>
      </c>
      <c r="X8225" s="4">
        <f>U8225/R8225</f>
        <v>0.45</v>
      </c>
      <c r="Y8225" s="4" t="str">
        <f>IF(X8225&gt;=W8225, "Yes", "No")</f>
        <v>Yes</v>
      </c>
      <c r="Z8225" s="4">
        <f>D8225-C8225</f>
        <v>4</v>
      </c>
      <c r="AA8225" s="4" t="str" cm="1">
        <f t="array" ref="AA8225">_xlfn.IFS(Z8225&lt;=2,"Fast",Z8225&gt;5, "Slow", AND(Z8225&gt;=3,Z8225&lt;=5),"Standard")</f>
        <v>Standard</v>
      </c>
    </row>
    <row r="8226" spans="1:27" x14ac:dyDescent="0.2">
      <c r="A8226" s="4">
        <v>8225</v>
      </c>
      <c r="B8226" s="4" t="s">
        <v>4650</v>
      </c>
      <c r="C8226" s="5">
        <v>42533</v>
      </c>
      <c r="D8226" s="5">
        <v>42537</v>
      </c>
      <c r="E8226" s="4" t="s">
        <v>29</v>
      </c>
      <c r="F8226" s="4" t="s">
        <v>518</v>
      </c>
      <c r="G8226" s="4" t="s">
        <v>517</v>
      </c>
      <c r="H8226" s="4" t="s">
        <v>50</v>
      </c>
      <c r="I8226" s="4" t="s">
        <v>17</v>
      </c>
      <c r="J8226" s="4" t="s">
        <v>1441</v>
      </c>
      <c r="K8226" s="4" t="s">
        <v>15</v>
      </c>
      <c r="L8226" s="4">
        <v>91104</v>
      </c>
      <c r="M8226" s="4" t="s">
        <v>9</v>
      </c>
      <c r="N8226" s="4" t="s">
        <v>4649</v>
      </c>
      <c r="O8226" s="4" t="s">
        <v>13</v>
      </c>
      <c r="P8226" s="4" t="s">
        <v>24</v>
      </c>
      <c r="Q8226" s="4" t="s">
        <v>4648</v>
      </c>
      <c r="R8226" s="4">
        <v>12.96</v>
      </c>
      <c r="S8226" s="4">
        <v>2</v>
      </c>
      <c r="T8226" s="4">
        <v>0</v>
      </c>
      <c r="U8226" s="4">
        <v>6.2207999999999997</v>
      </c>
      <c r="V8226" s="4" t="str">
        <f>INDEX(Regional_Lookup!$B$2:$B$5,MATCH('Sample - Superstore'!M8226,Regional_Lookup!$A$2:$A$5,0))</f>
        <v>James Chen</v>
      </c>
      <c r="W8226" s="4">
        <f>INDEX(Regional_Lookup!$C$2:$C$5, MATCH('Sample - Superstore'!M8226,Regional_Lookup!$A$2:$A$5, 0))</f>
        <v>0.18</v>
      </c>
      <c r="X8226" s="4">
        <f>U8226/R8226</f>
        <v>0.47999999999999993</v>
      </c>
      <c r="Y8226" s="4" t="str">
        <f>IF(X8226&gt;=W8226, "Yes", "No")</f>
        <v>Yes</v>
      </c>
      <c r="Z8226" s="4">
        <f>D8226-C8226</f>
        <v>4</v>
      </c>
      <c r="AA8226" s="4" t="str" cm="1">
        <f t="array" ref="AA8226">_xlfn.IFS(Z8226&lt;=2,"Fast",Z8226&gt;5, "Slow", AND(Z8226&gt;=3,Z8226&lt;=5),"Standard")</f>
        <v>Standard</v>
      </c>
    </row>
    <row r="8227" spans="1:27" x14ac:dyDescent="0.2">
      <c r="A8227" s="4">
        <v>8226</v>
      </c>
      <c r="B8227" s="4" t="s">
        <v>4647</v>
      </c>
      <c r="C8227" s="5">
        <v>43040</v>
      </c>
      <c r="D8227" s="5">
        <v>43043</v>
      </c>
      <c r="E8227" s="4" t="s">
        <v>21</v>
      </c>
      <c r="F8227" s="4" t="s">
        <v>1503</v>
      </c>
      <c r="G8227" s="4" t="s">
        <v>1502</v>
      </c>
      <c r="H8227" s="4" t="s">
        <v>18</v>
      </c>
      <c r="I8227" s="4" t="s">
        <v>17</v>
      </c>
      <c r="J8227" s="4" t="s">
        <v>1286</v>
      </c>
      <c r="K8227" s="4" t="s">
        <v>966</v>
      </c>
      <c r="L8227" s="4">
        <v>2149</v>
      </c>
      <c r="M8227" s="4" t="s">
        <v>5</v>
      </c>
      <c r="N8227" s="4" t="s">
        <v>2151</v>
      </c>
      <c r="O8227" s="4" t="s">
        <v>13</v>
      </c>
      <c r="P8227" s="4" t="s">
        <v>24</v>
      </c>
      <c r="Q8227" s="4" t="s">
        <v>2150</v>
      </c>
      <c r="R8227" s="4">
        <v>189.7</v>
      </c>
      <c r="S8227" s="4">
        <v>10</v>
      </c>
      <c r="T8227" s="4">
        <v>0</v>
      </c>
      <c r="U8227" s="4">
        <v>91.055999999999997</v>
      </c>
      <c r="V8227" s="4" t="str">
        <f>INDEX(Regional_Lookup!$B$2:$B$5,MATCH('Sample - Superstore'!M8227,Regional_Lookup!$A$2:$A$5,0))</f>
        <v>Sarah Miller</v>
      </c>
      <c r="W8227" s="4">
        <f>INDEX(Regional_Lookup!$C$2:$C$5, MATCH('Sample - Superstore'!M8227,Regional_Lookup!$A$2:$A$5, 0))</f>
        <v>0.16</v>
      </c>
      <c r="X8227" s="4">
        <f>U8227/R8227</f>
        <v>0.48000000000000004</v>
      </c>
      <c r="Y8227" s="4" t="str">
        <f>IF(X8227&gt;=W8227, "Yes", "No")</f>
        <v>Yes</v>
      </c>
      <c r="Z8227" s="4">
        <f>D8227-C8227</f>
        <v>3</v>
      </c>
      <c r="AA8227" s="4" t="str" cm="1">
        <f t="array" ref="AA8227">_xlfn.IFS(Z8227&lt;=2,"Fast",Z8227&gt;5, "Slow", AND(Z8227&gt;=3,Z8227&lt;=5),"Standard")</f>
        <v>Standard</v>
      </c>
    </row>
    <row r="8228" spans="1:27" x14ac:dyDescent="0.2">
      <c r="A8228" s="4">
        <v>8227</v>
      </c>
      <c r="B8228" s="4" t="s">
        <v>4647</v>
      </c>
      <c r="C8228" s="5">
        <v>43040</v>
      </c>
      <c r="D8228" s="5">
        <v>43043</v>
      </c>
      <c r="E8228" s="4" t="s">
        <v>21</v>
      </c>
      <c r="F8228" s="4" t="s">
        <v>1503</v>
      </c>
      <c r="G8228" s="4" t="s">
        <v>1502</v>
      </c>
      <c r="H8228" s="4" t="s">
        <v>18</v>
      </c>
      <c r="I8228" s="4" t="s">
        <v>17</v>
      </c>
      <c r="J8228" s="4" t="s">
        <v>1286</v>
      </c>
      <c r="K8228" s="4" t="s">
        <v>966</v>
      </c>
      <c r="L8228" s="4">
        <v>2149</v>
      </c>
      <c r="M8228" s="4" t="s">
        <v>5</v>
      </c>
      <c r="N8228" s="4" t="s">
        <v>4209</v>
      </c>
      <c r="O8228" s="4" t="s">
        <v>13</v>
      </c>
      <c r="P8228" s="4" t="s">
        <v>24</v>
      </c>
      <c r="Q8228" s="4" t="s">
        <v>4208</v>
      </c>
      <c r="R8228" s="4">
        <v>40.99</v>
      </c>
      <c r="S8228" s="4">
        <v>1</v>
      </c>
      <c r="T8228" s="4">
        <v>0</v>
      </c>
      <c r="U8228" s="4">
        <v>20.085100000000001</v>
      </c>
      <c r="V8228" s="4" t="str">
        <f>INDEX(Regional_Lookup!$B$2:$B$5,MATCH('Sample - Superstore'!M8228,Regional_Lookup!$A$2:$A$5,0))</f>
        <v>Sarah Miller</v>
      </c>
      <c r="W8228" s="4">
        <f>INDEX(Regional_Lookup!$C$2:$C$5, MATCH('Sample - Superstore'!M8228,Regional_Lookup!$A$2:$A$5, 0))</f>
        <v>0.16</v>
      </c>
      <c r="X8228" s="4">
        <f>U8228/R8228</f>
        <v>0.49</v>
      </c>
      <c r="Y8228" s="4" t="str">
        <f>IF(X8228&gt;=W8228, "Yes", "No")</f>
        <v>Yes</v>
      </c>
      <c r="Z8228" s="4">
        <f>D8228-C8228</f>
        <v>3</v>
      </c>
      <c r="AA8228" s="4" t="str" cm="1">
        <f t="array" ref="AA8228">_xlfn.IFS(Z8228&lt;=2,"Fast",Z8228&gt;5, "Slow", AND(Z8228&gt;=3,Z8228&lt;=5),"Standard")</f>
        <v>Standard</v>
      </c>
    </row>
    <row r="8229" spans="1:27" x14ac:dyDescent="0.2">
      <c r="A8229" s="4">
        <v>8228</v>
      </c>
      <c r="B8229" s="4" t="s">
        <v>4644</v>
      </c>
      <c r="C8229" s="5">
        <v>42464</v>
      </c>
      <c r="D8229" s="5">
        <v>42468</v>
      </c>
      <c r="E8229" s="4" t="s">
        <v>21</v>
      </c>
      <c r="F8229" s="4" t="s">
        <v>1798</v>
      </c>
      <c r="G8229" s="4" t="s">
        <v>1797</v>
      </c>
      <c r="H8229" s="4" t="s">
        <v>102</v>
      </c>
      <c r="I8229" s="4" t="s">
        <v>17</v>
      </c>
      <c r="J8229" s="4" t="s">
        <v>2204</v>
      </c>
      <c r="K8229" s="4" t="s">
        <v>66</v>
      </c>
      <c r="L8229" s="4">
        <v>12180</v>
      </c>
      <c r="M8229" s="4" t="s">
        <v>5</v>
      </c>
      <c r="N8229" s="4" t="s">
        <v>2256</v>
      </c>
      <c r="O8229" s="4" t="s">
        <v>37</v>
      </c>
      <c r="P8229" s="4" t="s">
        <v>36</v>
      </c>
      <c r="Q8229" s="4" t="s">
        <v>2255</v>
      </c>
      <c r="R8229" s="4">
        <v>82.64</v>
      </c>
      <c r="S8229" s="4">
        <v>2</v>
      </c>
      <c r="T8229" s="4">
        <v>0</v>
      </c>
      <c r="U8229" s="4">
        <v>7.4375999999999998</v>
      </c>
      <c r="V8229" s="4" t="str">
        <f>INDEX(Regional_Lookup!$B$2:$B$5,MATCH('Sample - Superstore'!M8229,Regional_Lookup!$A$2:$A$5,0))</f>
        <v>Sarah Miller</v>
      </c>
      <c r="W8229" s="4">
        <f>INDEX(Regional_Lookup!$C$2:$C$5, MATCH('Sample - Superstore'!M8229,Regional_Lookup!$A$2:$A$5, 0))</f>
        <v>0.16</v>
      </c>
      <c r="X8229" s="4">
        <f>U8229/R8229</f>
        <v>0.09</v>
      </c>
      <c r="Y8229" s="4" t="str">
        <f>IF(X8229&gt;=W8229, "Yes", "No")</f>
        <v>No</v>
      </c>
      <c r="Z8229" s="4">
        <f>D8229-C8229</f>
        <v>4</v>
      </c>
      <c r="AA8229" s="4" t="str" cm="1">
        <f t="array" ref="AA8229">_xlfn.IFS(Z8229&lt;=2,"Fast",Z8229&gt;5, "Slow", AND(Z8229&gt;=3,Z8229&lt;=5),"Standard")</f>
        <v>Standard</v>
      </c>
    </row>
    <row r="8230" spans="1:27" x14ac:dyDescent="0.2">
      <c r="A8230" s="4">
        <v>8229</v>
      </c>
      <c r="B8230" s="4" t="s">
        <v>4644</v>
      </c>
      <c r="C8230" s="5">
        <v>42464</v>
      </c>
      <c r="D8230" s="5">
        <v>42468</v>
      </c>
      <c r="E8230" s="4" t="s">
        <v>21</v>
      </c>
      <c r="F8230" s="4" t="s">
        <v>1798</v>
      </c>
      <c r="G8230" s="4" t="s">
        <v>1797</v>
      </c>
      <c r="H8230" s="4" t="s">
        <v>102</v>
      </c>
      <c r="I8230" s="4" t="s">
        <v>17</v>
      </c>
      <c r="J8230" s="4" t="s">
        <v>2204</v>
      </c>
      <c r="K8230" s="4" t="s">
        <v>66</v>
      </c>
      <c r="L8230" s="4">
        <v>12180</v>
      </c>
      <c r="M8230" s="4" t="s">
        <v>5</v>
      </c>
      <c r="N8230" s="4" t="s">
        <v>4646</v>
      </c>
      <c r="O8230" s="4" t="s">
        <v>13</v>
      </c>
      <c r="P8230" s="4" t="s">
        <v>231</v>
      </c>
      <c r="Q8230" s="4" t="s">
        <v>4645</v>
      </c>
      <c r="R8230" s="4">
        <v>31.02</v>
      </c>
      <c r="S8230" s="4">
        <v>2</v>
      </c>
      <c r="T8230" s="4">
        <v>0</v>
      </c>
      <c r="U8230" s="4">
        <v>8.0652000000000008</v>
      </c>
      <c r="V8230" s="4" t="str">
        <f>INDEX(Regional_Lookup!$B$2:$B$5,MATCH('Sample - Superstore'!M8230,Regional_Lookup!$A$2:$A$5,0))</f>
        <v>Sarah Miller</v>
      </c>
      <c r="W8230" s="4">
        <f>INDEX(Regional_Lookup!$C$2:$C$5, MATCH('Sample - Superstore'!M8230,Regional_Lookup!$A$2:$A$5, 0))</f>
        <v>0.16</v>
      </c>
      <c r="X8230" s="4">
        <f>U8230/R8230</f>
        <v>0.26</v>
      </c>
      <c r="Y8230" s="4" t="str">
        <f>IF(X8230&gt;=W8230, "Yes", "No")</f>
        <v>Yes</v>
      </c>
      <c r="Z8230" s="4">
        <f>D8230-C8230</f>
        <v>4</v>
      </c>
      <c r="AA8230" s="4" t="str" cm="1">
        <f t="array" ref="AA8230">_xlfn.IFS(Z8230&lt;=2,"Fast",Z8230&gt;5, "Slow", AND(Z8230&gt;=3,Z8230&lt;=5),"Standard")</f>
        <v>Standard</v>
      </c>
    </row>
    <row r="8231" spans="1:27" x14ac:dyDescent="0.2">
      <c r="A8231" s="4">
        <v>8230</v>
      </c>
      <c r="B8231" s="4" t="s">
        <v>4644</v>
      </c>
      <c r="C8231" s="5">
        <v>42464</v>
      </c>
      <c r="D8231" s="5">
        <v>42468</v>
      </c>
      <c r="E8231" s="4" t="s">
        <v>21</v>
      </c>
      <c r="F8231" s="4" t="s">
        <v>1798</v>
      </c>
      <c r="G8231" s="4" t="s">
        <v>1797</v>
      </c>
      <c r="H8231" s="4" t="s">
        <v>102</v>
      </c>
      <c r="I8231" s="4" t="s">
        <v>17</v>
      </c>
      <c r="J8231" s="4" t="s">
        <v>2204</v>
      </c>
      <c r="K8231" s="4" t="s">
        <v>66</v>
      </c>
      <c r="L8231" s="4">
        <v>12180</v>
      </c>
      <c r="M8231" s="4" t="s">
        <v>5</v>
      </c>
      <c r="N8231" s="4" t="s">
        <v>972</v>
      </c>
      <c r="O8231" s="4" t="s">
        <v>33</v>
      </c>
      <c r="P8231" s="4" t="s">
        <v>55</v>
      </c>
      <c r="Q8231" s="4" t="s">
        <v>971</v>
      </c>
      <c r="R8231" s="4">
        <v>89.97</v>
      </c>
      <c r="S8231" s="4">
        <v>3</v>
      </c>
      <c r="T8231" s="4">
        <v>0</v>
      </c>
      <c r="U8231" s="4">
        <v>37.787399999999998</v>
      </c>
      <c r="V8231" s="4" t="str">
        <f>INDEX(Regional_Lookup!$B$2:$B$5,MATCH('Sample - Superstore'!M8231,Regional_Lookup!$A$2:$A$5,0))</f>
        <v>Sarah Miller</v>
      </c>
      <c r="W8231" s="4">
        <f>INDEX(Regional_Lookup!$C$2:$C$5, MATCH('Sample - Superstore'!M8231,Regional_Lookup!$A$2:$A$5, 0))</f>
        <v>0.16</v>
      </c>
      <c r="X8231" s="4">
        <f>U8231/R8231</f>
        <v>0.42</v>
      </c>
      <c r="Y8231" s="4" t="str">
        <f>IF(X8231&gt;=W8231, "Yes", "No")</f>
        <v>Yes</v>
      </c>
      <c r="Z8231" s="4">
        <f>D8231-C8231</f>
        <v>4</v>
      </c>
      <c r="AA8231" s="4" t="str" cm="1">
        <f t="array" ref="AA8231">_xlfn.IFS(Z8231&lt;=2,"Fast",Z8231&gt;5, "Slow", AND(Z8231&gt;=3,Z8231&lt;=5),"Standard")</f>
        <v>Standard</v>
      </c>
    </row>
    <row r="8232" spans="1:27" x14ac:dyDescent="0.2">
      <c r="A8232" s="4">
        <v>8231</v>
      </c>
      <c r="B8232" s="4" t="s">
        <v>4643</v>
      </c>
      <c r="C8232" s="5">
        <v>42551</v>
      </c>
      <c r="D8232" s="5">
        <v>42553</v>
      </c>
      <c r="E8232" s="4" t="s">
        <v>21</v>
      </c>
      <c r="F8232" s="4" t="s">
        <v>3933</v>
      </c>
      <c r="G8232" s="4" t="s">
        <v>3932</v>
      </c>
      <c r="H8232" s="4" t="s">
        <v>18</v>
      </c>
      <c r="I8232" s="4" t="s">
        <v>17</v>
      </c>
      <c r="J8232" s="4" t="s">
        <v>3108</v>
      </c>
      <c r="K8232" s="4" t="s">
        <v>48</v>
      </c>
      <c r="L8232" s="4">
        <v>30328</v>
      </c>
      <c r="M8232" s="4" t="s">
        <v>7</v>
      </c>
      <c r="N8232" s="4" t="s">
        <v>4565</v>
      </c>
      <c r="O8232" s="4" t="s">
        <v>13</v>
      </c>
      <c r="P8232" s="4" t="s">
        <v>116</v>
      </c>
      <c r="Q8232" s="4" t="s">
        <v>4564</v>
      </c>
      <c r="R8232" s="4">
        <v>35.97</v>
      </c>
      <c r="S8232" s="4">
        <v>3</v>
      </c>
      <c r="T8232" s="4">
        <v>0</v>
      </c>
      <c r="U8232" s="4">
        <v>9.7119</v>
      </c>
      <c r="V8232" s="4" t="str">
        <f>INDEX(Regional_Lookup!$B$2:$B$5,MATCH('Sample - Superstore'!M8232,Regional_Lookup!$A$2:$A$5,0))</f>
        <v>Maria Santos</v>
      </c>
      <c r="W8232" s="4">
        <f>INDEX(Regional_Lookup!$C$2:$C$5, MATCH('Sample - Superstore'!M8232,Regional_Lookup!$A$2:$A$5, 0))</f>
        <v>0.15</v>
      </c>
      <c r="X8232" s="4">
        <f>U8232/R8232</f>
        <v>0.27</v>
      </c>
      <c r="Y8232" s="4" t="str">
        <f>IF(X8232&gt;=W8232, "Yes", "No")</f>
        <v>Yes</v>
      </c>
      <c r="Z8232" s="4">
        <f>D8232-C8232</f>
        <v>2</v>
      </c>
      <c r="AA8232" s="4" t="str" cm="1">
        <f t="array" ref="AA8232">_xlfn.IFS(Z8232&lt;=2,"Fast",Z8232&gt;5, "Slow", AND(Z8232&gt;=3,Z8232&lt;=5),"Standard")</f>
        <v>Fast</v>
      </c>
    </row>
    <row r="8233" spans="1:27" x14ac:dyDescent="0.2">
      <c r="A8233" s="4">
        <v>8232</v>
      </c>
      <c r="B8233" s="4" t="s">
        <v>4643</v>
      </c>
      <c r="C8233" s="5">
        <v>42551</v>
      </c>
      <c r="D8233" s="5">
        <v>42553</v>
      </c>
      <c r="E8233" s="4" t="s">
        <v>21</v>
      </c>
      <c r="F8233" s="4" t="s">
        <v>3933</v>
      </c>
      <c r="G8233" s="4" t="s">
        <v>3932</v>
      </c>
      <c r="H8233" s="4" t="s">
        <v>18</v>
      </c>
      <c r="I8233" s="4" t="s">
        <v>17</v>
      </c>
      <c r="J8233" s="4" t="s">
        <v>3108</v>
      </c>
      <c r="K8233" s="4" t="s">
        <v>48</v>
      </c>
      <c r="L8233" s="4">
        <v>30328</v>
      </c>
      <c r="M8233" s="4" t="s">
        <v>7</v>
      </c>
      <c r="N8233" s="4" t="s">
        <v>4642</v>
      </c>
      <c r="O8233" s="4" t="s">
        <v>37</v>
      </c>
      <c r="P8233" s="4" t="s">
        <v>165</v>
      </c>
      <c r="Q8233" s="4" t="s">
        <v>4641</v>
      </c>
      <c r="R8233" s="4">
        <v>1266.8599999999999</v>
      </c>
      <c r="S8233" s="4">
        <v>7</v>
      </c>
      <c r="T8233" s="4">
        <v>0</v>
      </c>
      <c r="U8233" s="4">
        <v>291.37779999999998</v>
      </c>
      <c r="V8233" s="4" t="str">
        <f>INDEX(Regional_Lookup!$B$2:$B$5,MATCH('Sample - Superstore'!M8233,Regional_Lookup!$A$2:$A$5,0))</f>
        <v>Maria Santos</v>
      </c>
      <c r="W8233" s="4">
        <f>INDEX(Regional_Lookup!$C$2:$C$5, MATCH('Sample - Superstore'!M8233,Regional_Lookup!$A$2:$A$5, 0))</f>
        <v>0.15</v>
      </c>
      <c r="X8233" s="4">
        <f>U8233/R8233</f>
        <v>0.23</v>
      </c>
      <c r="Y8233" s="4" t="str">
        <f>IF(X8233&gt;=W8233, "Yes", "No")</f>
        <v>Yes</v>
      </c>
      <c r="Z8233" s="4">
        <f>D8233-C8233</f>
        <v>2</v>
      </c>
      <c r="AA8233" s="4" t="str" cm="1">
        <f t="array" ref="AA8233">_xlfn.IFS(Z8233&lt;=2,"Fast",Z8233&gt;5, "Slow", AND(Z8233&gt;=3,Z8233&lt;=5),"Standard")</f>
        <v>Fast</v>
      </c>
    </row>
    <row r="8234" spans="1:27" x14ac:dyDescent="0.2">
      <c r="A8234" s="4">
        <v>8233</v>
      </c>
      <c r="B8234" s="4" t="s">
        <v>4640</v>
      </c>
      <c r="C8234" s="5">
        <v>41904</v>
      </c>
      <c r="D8234" s="5">
        <v>41910</v>
      </c>
      <c r="E8234" s="4" t="s">
        <v>29</v>
      </c>
      <c r="F8234" s="4" t="s">
        <v>3937</v>
      </c>
      <c r="G8234" s="4" t="s">
        <v>3936</v>
      </c>
      <c r="H8234" s="4" t="s">
        <v>18</v>
      </c>
      <c r="I8234" s="4" t="s">
        <v>17</v>
      </c>
      <c r="J8234" s="4" t="s">
        <v>1426</v>
      </c>
      <c r="K8234" s="4" t="s">
        <v>15</v>
      </c>
      <c r="L8234" s="4">
        <v>95123</v>
      </c>
      <c r="M8234" s="4" t="s">
        <v>9</v>
      </c>
      <c r="N8234" s="4" t="s">
        <v>4102</v>
      </c>
      <c r="O8234" s="4" t="s">
        <v>13</v>
      </c>
      <c r="P8234" s="4" t="s">
        <v>231</v>
      </c>
      <c r="Q8234" s="4" t="s">
        <v>4101</v>
      </c>
      <c r="R8234" s="4">
        <v>169.45</v>
      </c>
      <c r="S8234" s="4">
        <v>5</v>
      </c>
      <c r="T8234" s="4">
        <v>0</v>
      </c>
      <c r="U8234" s="4">
        <v>42.362499999999997</v>
      </c>
      <c r="V8234" s="4" t="str">
        <f>INDEX(Regional_Lookup!$B$2:$B$5,MATCH('Sample - Superstore'!M8234,Regional_Lookup!$A$2:$A$5,0))</f>
        <v>James Chen</v>
      </c>
      <c r="W8234" s="4">
        <f>INDEX(Regional_Lookup!$C$2:$C$5, MATCH('Sample - Superstore'!M8234,Regional_Lookup!$A$2:$A$5, 0))</f>
        <v>0.18</v>
      </c>
      <c r="X8234" s="4">
        <f>U8234/R8234</f>
        <v>0.25</v>
      </c>
      <c r="Y8234" s="4" t="str">
        <f>IF(X8234&gt;=W8234, "Yes", "No")</f>
        <v>Yes</v>
      </c>
      <c r="Z8234" s="4">
        <f>D8234-C8234</f>
        <v>6</v>
      </c>
      <c r="AA8234" s="4" t="str" cm="1">
        <f t="array" ref="AA8234">_xlfn.IFS(Z8234&lt;=2,"Fast",Z8234&gt;5, "Slow", AND(Z8234&gt;=3,Z8234&lt;=5),"Standard")</f>
        <v>Slow</v>
      </c>
    </row>
    <row r="8235" spans="1:27" x14ac:dyDescent="0.2">
      <c r="A8235" s="4">
        <v>8234</v>
      </c>
      <c r="B8235" s="4" t="s">
        <v>4640</v>
      </c>
      <c r="C8235" s="5">
        <v>41904</v>
      </c>
      <c r="D8235" s="5">
        <v>41910</v>
      </c>
      <c r="E8235" s="4" t="s">
        <v>29</v>
      </c>
      <c r="F8235" s="4" t="s">
        <v>3937</v>
      </c>
      <c r="G8235" s="4" t="s">
        <v>3936</v>
      </c>
      <c r="H8235" s="4" t="s">
        <v>18</v>
      </c>
      <c r="I8235" s="4" t="s">
        <v>17</v>
      </c>
      <c r="J8235" s="4" t="s">
        <v>1426</v>
      </c>
      <c r="K8235" s="4" t="s">
        <v>15</v>
      </c>
      <c r="L8235" s="4">
        <v>95123</v>
      </c>
      <c r="M8235" s="4" t="s">
        <v>9</v>
      </c>
      <c r="N8235" s="4" t="s">
        <v>4639</v>
      </c>
      <c r="O8235" s="4" t="s">
        <v>13</v>
      </c>
      <c r="P8235" s="4" t="s">
        <v>231</v>
      </c>
      <c r="Q8235" s="4" t="s">
        <v>4638</v>
      </c>
      <c r="R8235" s="4">
        <v>40.68</v>
      </c>
      <c r="S8235" s="4">
        <v>2</v>
      </c>
      <c r="T8235" s="4">
        <v>0</v>
      </c>
      <c r="U8235" s="4">
        <v>0.40679999999999999</v>
      </c>
      <c r="V8235" s="4" t="str">
        <f>INDEX(Regional_Lookup!$B$2:$B$5,MATCH('Sample - Superstore'!M8235,Regional_Lookup!$A$2:$A$5,0))</f>
        <v>James Chen</v>
      </c>
      <c r="W8235" s="4">
        <f>INDEX(Regional_Lookup!$C$2:$C$5, MATCH('Sample - Superstore'!M8235,Regional_Lookup!$A$2:$A$5, 0))</f>
        <v>0.18</v>
      </c>
      <c r="X8235" s="4">
        <f>U8235/R8235</f>
        <v>0.01</v>
      </c>
      <c r="Y8235" s="4" t="str">
        <f>IF(X8235&gt;=W8235, "Yes", "No")</f>
        <v>No</v>
      </c>
      <c r="Z8235" s="4">
        <f>D8235-C8235</f>
        <v>6</v>
      </c>
      <c r="AA8235" s="4" t="str" cm="1">
        <f t="array" ref="AA8235">_xlfn.IFS(Z8235&lt;=2,"Fast",Z8235&gt;5, "Slow", AND(Z8235&gt;=3,Z8235&lt;=5),"Standard")</f>
        <v>Slow</v>
      </c>
    </row>
    <row r="8236" spans="1:27" x14ac:dyDescent="0.2">
      <c r="A8236" s="4">
        <v>8235</v>
      </c>
      <c r="B8236" s="4" t="s">
        <v>4635</v>
      </c>
      <c r="C8236" s="5">
        <v>42856</v>
      </c>
      <c r="D8236" s="5">
        <v>42861</v>
      </c>
      <c r="E8236" s="4" t="s">
        <v>29</v>
      </c>
      <c r="F8236" s="4" t="s">
        <v>753</v>
      </c>
      <c r="G8236" s="4" t="s">
        <v>752</v>
      </c>
      <c r="H8236" s="4" t="s">
        <v>18</v>
      </c>
      <c r="I8236" s="4" t="s">
        <v>17</v>
      </c>
      <c r="J8236" s="4" t="s">
        <v>1682</v>
      </c>
      <c r="K8236" s="4" t="s">
        <v>41</v>
      </c>
      <c r="L8236" s="4">
        <v>32216</v>
      </c>
      <c r="M8236" s="4" t="s">
        <v>7</v>
      </c>
      <c r="N8236" s="4" t="s">
        <v>4637</v>
      </c>
      <c r="O8236" s="4" t="s">
        <v>13</v>
      </c>
      <c r="P8236" s="4" t="s">
        <v>64</v>
      </c>
      <c r="Q8236" s="4" t="s">
        <v>4636</v>
      </c>
      <c r="R8236" s="4">
        <v>3.3279999999999998</v>
      </c>
      <c r="S8236" s="4">
        <v>2</v>
      </c>
      <c r="T8236" s="4">
        <v>0.2</v>
      </c>
      <c r="U8236" s="4">
        <v>0.41599999999999998</v>
      </c>
      <c r="V8236" s="4" t="str">
        <f>INDEX(Regional_Lookup!$B$2:$B$5,MATCH('Sample - Superstore'!M8236,Regional_Lookup!$A$2:$A$5,0))</f>
        <v>Maria Santos</v>
      </c>
      <c r="W8236" s="4">
        <f>INDEX(Regional_Lookup!$C$2:$C$5, MATCH('Sample - Superstore'!M8236,Regional_Lookup!$A$2:$A$5, 0))</f>
        <v>0.15</v>
      </c>
      <c r="X8236" s="4">
        <f>U8236/R8236</f>
        <v>0.125</v>
      </c>
      <c r="Y8236" s="4" t="str">
        <f>IF(X8236&gt;=W8236, "Yes", "No")</f>
        <v>No</v>
      </c>
      <c r="Z8236" s="4">
        <f>D8236-C8236</f>
        <v>5</v>
      </c>
      <c r="AA8236" s="4" t="str" cm="1">
        <f t="array" ref="AA8236">_xlfn.IFS(Z8236&lt;=2,"Fast",Z8236&gt;5, "Slow", AND(Z8236&gt;=3,Z8236&lt;=5),"Standard")</f>
        <v>Standard</v>
      </c>
    </row>
    <row r="8237" spans="1:27" x14ac:dyDescent="0.2">
      <c r="A8237" s="4">
        <v>8236</v>
      </c>
      <c r="B8237" s="4" t="s">
        <v>4635</v>
      </c>
      <c r="C8237" s="5">
        <v>42856</v>
      </c>
      <c r="D8237" s="5">
        <v>42861</v>
      </c>
      <c r="E8237" s="4" t="s">
        <v>29</v>
      </c>
      <c r="F8237" s="4" t="s">
        <v>753</v>
      </c>
      <c r="G8237" s="4" t="s">
        <v>752</v>
      </c>
      <c r="H8237" s="4" t="s">
        <v>18</v>
      </c>
      <c r="I8237" s="4" t="s">
        <v>17</v>
      </c>
      <c r="J8237" s="4" t="s">
        <v>1682</v>
      </c>
      <c r="K8237" s="4" t="s">
        <v>41</v>
      </c>
      <c r="L8237" s="4">
        <v>32216</v>
      </c>
      <c r="M8237" s="4" t="s">
        <v>7</v>
      </c>
      <c r="N8237" s="4" t="s">
        <v>547</v>
      </c>
      <c r="O8237" s="4" t="s">
        <v>37</v>
      </c>
      <c r="P8237" s="4" t="s">
        <v>92</v>
      </c>
      <c r="Q8237" s="4" t="s">
        <v>546</v>
      </c>
      <c r="R8237" s="4">
        <v>933.26199999999994</v>
      </c>
      <c r="S8237" s="4">
        <v>4</v>
      </c>
      <c r="T8237" s="4">
        <v>0.45</v>
      </c>
      <c r="U8237" s="4">
        <v>-458.14679999999998</v>
      </c>
      <c r="V8237" s="4" t="str">
        <f>INDEX(Regional_Lookup!$B$2:$B$5,MATCH('Sample - Superstore'!M8237,Regional_Lookup!$A$2:$A$5,0))</f>
        <v>Maria Santos</v>
      </c>
      <c r="W8237" s="4">
        <f>INDEX(Regional_Lookup!$C$2:$C$5, MATCH('Sample - Superstore'!M8237,Regional_Lookup!$A$2:$A$5, 0))</f>
        <v>0.15</v>
      </c>
      <c r="X8237" s="4">
        <f>U8237/R8237</f>
        <v>-0.49090909090909091</v>
      </c>
      <c r="Y8237" s="4" t="str">
        <f>IF(X8237&gt;=W8237, "Yes", "No")</f>
        <v>No</v>
      </c>
      <c r="Z8237" s="4">
        <f>D8237-C8237</f>
        <v>5</v>
      </c>
      <c r="AA8237" s="4" t="str" cm="1">
        <f t="array" ref="AA8237">_xlfn.IFS(Z8237&lt;=2,"Fast",Z8237&gt;5, "Slow", AND(Z8237&gt;=3,Z8237&lt;=5),"Standard")</f>
        <v>Standard</v>
      </c>
    </row>
    <row r="8238" spans="1:27" x14ac:dyDescent="0.2">
      <c r="A8238" s="4">
        <v>8237</v>
      </c>
      <c r="B8238" s="4" t="s">
        <v>4635</v>
      </c>
      <c r="C8238" s="5">
        <v>42856</v>
      </c>
      <c r="D8238" s="5">
        <v>42861</v>
      </c>
      <c r="E8238" s="4" t="s">
        <v>29</v>
      </c>
      <c r="F8238" s="4" t="s">
        <v>753</v>
      </c>
      <c r="G8238" s="4" t="s">
        <v>752</v>
      </c>
      <c r="H8238" s="4" t="s">
        <v>18</v>
      </c>
      <c r="I8238" s="4" t="s">
        <v>17</v>
      </c>
      <c r="J8238" s="4" t="s">
        <v>1682</v>
      </c>
      <c r="K8238" s="4" t="s">
        <v>41</v>
      </c>
      <c r="L8238" s="4">
        <v>32216</v>
      </c>
      <c r="M8238" s="4" t="s">
        <v>7</v>
      </c>
      <c r="N8238" s="4" t="s">
        <v>1997</v>
      </c>
      <c r="O8238" s="4" t="s">
        <v>37</v>
      </c>
      <c r="P8238" s="4" t="s">
        <v>221</v>
      </c>
      <c r="Q8238" s="4" t="s">
        <v>1996</v>
      </c>
      <c r="R8238" s="4">
        <v>2803.92</v>
      </c>
      <c r="S8238" s="4">
        <v>5</v>
      </c>
      <c r="T8238" s="4">
        <v>0.2</v>
      </c>
      <c r="U8238" s="4">
        <v>0</v>
      </c>
      <c r="V8238" s="4" t="str">
        <f>INDEX(Regional_Lookup!$B$2:$B$5,MATCH('Sample - Superstore'!M8238,Regional_Lookup!$A$2:$A$5,0))</f>
        <v>Maria Santos</v>
      </c>
      <c r="W8238" s="4">
        <f>INDEX(Regional_Lookup!$C$2:$C$5, MATCH('Sample - Superstore'!M8238,Regional_Lookup!$A$2:$A$5, 0))</f>
        <v>0.15</v>
      </c>
      <c r="X8238" s="4">
        <f>U8238/R8238</f>
        <v>0</v>
      </c>
      <c r="Y8238" s="4" t="str">
        <f>IF(X8238&gt;=W8238, "Yes", "No")</f>
        <v>No</v>
      </c>
      <c r="Z8238" s="4">
        <f>D8238-C8238</f>
        <v>5</v>
      </c>
      <c r="AA8238" s="4" t="str" cm="1">
        <f t="array" ref="AA8238">_xlfn.IFS(Z8238&lt;=2,"Fast",Z8238&gt;5, "Slow", AND(Z8238&gt;=3,Z8238&lt;=5),"Standard")</f>
        <v>Standard</v>
      </c>
    </row>
    <row r="8239" spans="1:27" x14ac:dyDescent="0.2">
      <c r="A8239" s="4">
        <v>8238</v>
      </c>
      <c r="B8239" s="4" t="s">
        <v>4632</v>
      </c>
      <c r="C8239" s="5">
        <v>43028</v>
      </c>
      <c r="D8239" s="5">
        <v>43028</v>
      </c>
      <c r="E8239" s="4" t="s">
        <v>162</v>
      </c>
      <c r="F8239" s="4" t="s">
        <v>701</v>
      </c>
      <c r="G8239" s="4" t="s">
        <v>700</v>
      </c>
      <c r="H8239" s="4" t="s">
        <v>18</v>
      </c>
      <c r="I8239" s="4" t="s">
        <v>17</v>
      </c>
      <c r="J8239" s="4" t="s">
        <v>1682</v>
      </c>
      <c r="K8239" s="4" t="s">
        <v>41</v>
      </c>
      <c r="L8239" s="4">
        <v>32216</v>
      </c>
      <c r="M8239" s="4" t="s">
        <v>7</v>
      </c>
      <c r="N8239" s="4" t="s">
        <v>4634</v>
      </c>
      <c r="O8239" s="4" t="s">
        <v>13</v>
      </c>
      <c r="P8239" s="4" t="s">
        <v>231</v>
      </c>
      <c r="Q8239" s="4" t="s">
        <v>4633</v>
      </c>
      <c r="R8239" s="4">
        <v>4.7679999999999998</v>
      </c>
      <c r="S8239" s="4">
        <v>2</v>
      </c>
      <c r="T8239" s="4">
        <v>0.2</v>
      </c>
      <c r="U8239" s="4">
        <v>-0.77480000000000004</v>
      </c>
      <c r="V8239" s="4" t="str">
        <f>INDEX(Regional_Lookup!$B$2:$B$5,MATCH('Sample - Superstore'!M8239,Regional_Lookup!$A$2:$A$5,0))</f>
        <v>Maria Santos</v>
      </c>
      <c r="W8239" s="4">
        <f>INDEX(Regional_Lookup!$C$2:$C$5, MATCH('Sample - Superstore'!M8239,Regional_Lookup!$A$2:$A$5, 0))</f>
        <v>0.15</v>
      </c>
      <c r="X8239" s="4">
        <f>U8239/R8239</f>
        <v>-0.16250000000000001</v>
      </c>
      <c r="Y8239" s="4" t="str">
        <f>IF(X8239&gt;=W8239, "Yes", "No")</f>
        <v>No</v>
      </c>
      <c r="Z8239" s="4">
        <f>D8239-C8239</f>
        <v>0</v>
      </c>
      <c r="AA8239" s="4" t="str" cm="1">
        <f t="array" ref="AA8239">_xlfn.IFS(Z8239&lt;=2,"Fast",Z8239&gt;5, "Slow", AND(Z8239&gt;=3,Z8239&lt;=5),"Standard")</f>
        <v>Fast</v>
      </c>
    </row>
    <row r="8240" spans="1:27" x14ac:dyDescent="0.2">
      <c r="A8240" s="4">
        <v>8239</v>
      </c>
      <c r="B8240" s="4" t="s">
        <v>4632</v>
      </c>
      <c r="C8240" s="5">
        <v>43028</v>
      </c>
      <c r="D8240" s="5">
        <v>43028</v>
      </c>
      <c r="E8240" s="4" t="s">
        <v>162</v>
      </c>
      <c r="F8240" s="4" t="s">
        <v>701</v>
      </c>
      <c r="G8240" s="4" t="s">
        <v>700</v>
      </c>
      <c r="H8240" s="4" t="s">
        <v>18</v>
      </c>
      <c r="I8240" s="4" t="s">
        <v>17</v>
      </c>
      <c r="J8240" s="4" t="s">
        <v>1682</v>
      </c>
      <c r="K8240" s="4" t="s">
        <v>41</v>
      </c>
      <c r="L8240" s="4">
        <v>32216</v>
      </c>
      <c r="M8240" s="4" t="s">
        <v>7</v>
      </c>
      <c r="N8240" s="4" t="s">
        <v>826</v>
      </c>
      <c r="O8240" s="4" t="s">
        <v>13</v>
      </c>
      <c r="P8240" s="4" t="s">
        <v>24</v>
      </c>
      <c r="Q8240" s="4" t="s">
        <v>825</v>
      </c>
      <c r="R8240" s="4">
        <v>6.6719999999999997</v>
      </c>
      <c r="S8240" s="4">
        <v>1</v>
      </c>
      <c r="T8240" s="4">
        <v>0.2</v>
      </c>
      <c r="U8240" s="4">
        <v>2.5019999999999998</v>
      </c>
      <c r="V8240" s="4" t="str">
        <f>INDEX(Regional_Lookup!$B$2:$B$5,MATCH('Sample - Superstore'!M8240,Regional_Lookup!$A$2:$A$5,0))</f>
        <v>Maria Santos</v>
      </c>
      <c r="W8240" s="4">
        <f>INDEX(Regional_Lookup!$C$2:$C$5, MATCH('Sample - Superstore'!M8240,Regional_Lookup!$A$2:$A$5, 0))</f>
        <v>0.15</v>
      </c>
      <c r="X8240" s="4">
        <f>U8240/R8240</f>
        <v>0.375</v>
      </c>
      <c r="Y8240" s="4" t="str">
        <f>IF(X8240&gt;=W8240, "Yes", "No")</f>
        <v>Yes</v>
      </c>
      <c r="Z8240" s="4">
        <f>D8240-C8240</f>
        <v>0</v>
      </c>
      <c r="AA8240" s="4" t="str" cm="1">
        <f t="array" ref="AA8240">_xlfn.IFS(Z8240&lt;=2,"Fast",Z8240&gt;5, "Slow", AND(Z8240&gt;=3,Z8240&lt;=5),"Standard")</f>
        <v>Fast</v>
      </c>
    </row>
    <row r="8241" spans="1:27" x14ac:dyDescent="0.2">
      <c r="A8241" s="4">
        <v>8240</v>
      </c>
      <c r="B8241" s="4" t="s">
        <v>4632</v>
      </c>
      <c r="C8241" s="5">
        <v>43028</v>
      </c>
      <c r="D8241" s="5">
        <v>43028</v>
      </c>
      <c r="E8241" s="4" t="s">
        <v>162</v>
      </c>
      <c r="F8241" s="4" t="s">
        <v>701</v>
      </c>
      <c r="G8241" s="4" t="s">
        <v>700</v>
      </c>
      <c r="H8241" s="4" t="s">
        <v>18</v>
      </c>
      <c r="I8241" s="4" t="s">
        <v>17</v>
      </c>
      <c r="J8241" s="4" t="s">
        <v>1682</v>
      </c>
      <c r="K8241" s="4" t="s">
        <v>41</v>
      </c>
      <c r="L8241" s="4">
        <v>32216</v>
      </c>
      <c r="M8241" s="4" t="s">
        <v>7</v>
      </c>
      <c r="N8241" s="4" t="s">
        <v>2497</v>
      </c>
      <c r="O8241" s="4" t="s">
        <v>13</v>
      </c>
      <c r="P8241" s="4" t="s">
        <v>116</v>
      </c>
      <c r="Q8241" s="4" t="s">
        <v>2496</v>
      </c>
      <c r="R8241" s="4">
        <v>4.4480000000000004</v>
      </c>
      <c r="S8241" s="4">
        <v>2</v>
      </c>
      <c r="T8241" s="4">
        <v>0.2</v>
      </c>
      <c r="U8241" s="4">
        <v>1.1120000000000001</v>
      </c>
      <c r="V8241" s="4" t="str">
        <f>INDEX(Regional_Lookup!$B$2:$B$5,MATCH('Sample - Superstore'!M8241,Regional_Lookup!$A$2:$A$5,0))</f>
        <v>Maria Santos</v>
      </c>
      <c r="W8241" s="4">
        <f>INDEX(Regional_Lookup!$C$2:$C$5, MATCH('Sample - Superstore'!M8241,Regional_Lookup!$A$2:$A$5, 0))</f>
        <v>0.15</v>
      </c>
      <c r="X8241" s="4">
        <f>U8241/R8241</f>
        <v>0.25</v>
      </c>
      <c r="Y8241" s="4" t="str">
        <f>IF(X8241&gt;=W8241, "Yes", "No")</f>
        <v>Yes</v>
      </c>
      <c r="Z8241" s="4">
        <f>D8241-C8241</f>
        <v>0</v>
      </c>
      <c r="AA8241" s="4" t="str" cm="1">
        <f t="array" ref="AA8241">_xlfn.IFS(Z8241&lt;=2,"Fast",Z8241&gt;5, "Slow", AND(Z8241&gt;=3,Z8241&lt;=5),"Standard")</f>
        <v>Fast</v>
      </c>
    </row>
    <row r="8242" spans="1:27" x14ac:dyDescent="0.2">
      <c r="A8242" s="4">
        <v>8241</v>
      </c>
      <c r="B8242" s="4" t="s">
        <v>4632</v>
      </c>
      <c r="C8242" s="5">
        <v>43028</v>
      </c>
      <c r="D8242" s="5">
        <v>43028</v>
      </c>
      <c r="E8242" s="4" t="s">
        <v>162</v>
      </c>
      <c r="F8242" s="4" t="s">
        <v>701</v>
      </c>
      <c r="G8242" s="4" t="s">
        <v>700</v>
      </c>
      <c r="H8242" s="4" t="s">
        <v>18</v>
      </c>
      <c r="I8242" s="4" t="s">
        <v>17</v>
      </c>
      <c r="J8242" s="4" t="s">
        <v>1682</v>
      </c>
      <c r="K8242" s="4" t="s">
        <v>41</v>
      </c>
      <c r="L8242" s="4">
        <v>32216</v>
      </c>
      <c r="M8242" s="4" t="s">
        <v>7</v>
      </c>
      <c r="N8242" s="4" t="s">
        <v>900</v>
      </c>
      <c r="O8242" s="4" t="s">
        <v>37</v>
      </c>
      <c r="P8242" s="4" t="s">
        <v>36</v>
      </c>
      <c r="Q8242" s="4" t="s">
        <v>899</v>
      </c>
      <c r="R8242" s="4">
        <v>43.936</v>
      </c>
      <c r="S8242" s="4">
        <v>4</v>
      </c>
      <c r="T8242" s="4">
        <v>0.2</v>
      </c>
      <c r="U8242" s="4">
        <v>6.0411999999999999</v>
      </c>
      <c r="V8242" s="4" t="str">
        <f>INDEX(Regional_Lookup!$B$2:$B$5,MATCH('Sample - Superstore'!M8242,Regional_Lookup!$A$2:$A$5,0))</f>
        <v>Maria Santos</v>
      </c>
      <c r="W8242" s="4">
        <f>INDEX(Regional_Lookup!$C$2:$C$5, MATCH('Sample - Superstore'!M8242,Regional_Lookup!$A$2:$A$5, 0))</f>
        <v>0.15</v>
      </c>
      <c r="X8242" s="4">
        <f>U8242/R8242</f>
        <v>0.13750000000000001</v>
      </c>
      <c r="Y8242" s="4" t="str">
        <f>IF(X8242&gt;=W8242, "Yes", "No")</f>
        <v>No</v>
      </c>
      <c r="Z8242" s="4">
        <f>D8242-C8242</f>
        <v>0</v>
      </c>
      <c r="AA8242" s="4" t="str" cm="1">
        <f t="array" ref="AA8242">_xlfn.IFS(Z8242&lt;=2,"Fast",Z8242&gt;5, "Slow", AND(Z8242&gt;=3,Z8242&lt;=5),"Standard")</f>
        <v>Fast</v>
      </c>
    </row>
    <row r="8243" spans="1:27" x14ac:dyDescent="0.2">
      <c r="A8243" s="4">
        <v>8242</v>
      </c>
      <c r="B8243" s="4" t="s">
        <v>4629</v>
      </c>
      <c r="C8243" s="5">
        <v>41883</v>
      </c>
      <c r="D8243" s="5">
        <v>41887</v>
      </c>
      <c r="E8243" s="4" t="s">
        <v>29</v>
      </c>
      <c r="F8243" s="4" t="s">
        <v>4628</v>
      </c>
      <c r="G8243" s="4" t="s">
        <v>4627</v>
      </c>
      <c r="H8243" s="4" t="s">
        <v>18</v>
      </c>
      <c r="I8243" s="4" t="s">
        <v>17</v>
      </c>
      <c r="J8243" s="4" t="s">
        <v>254</v>
      </c>
      <c r="K8243" s="4" t="s">
        <v>66</v>
      </c>
      <c r="L8243" s="4">
        <v>10009</v>
      </c>
      <c r="M8243" s="4" t="s">
        <v>5</v>
      </c>
      <c r="N8243" s="4" t="s">
        <v>4631</v>
      </c>
      <c r="O8243" s="4" t="s">
        <v>13</v>
      </c>
      <c r="P8243" s="4" t="s">
        <v>100</v>
      </c>
      <c r="Q8243" s="4" t="s">
        <v>4630</v>
      </c>
      <c r="R8243" s="4">
        <v>23.744</v>
      </c>
      <c r="S8243" s="4">
        <v>2</v>
      </c>
      <c r="T8243" s="4">
        <v>0.2</v>
      </c>
      <c r="U8243" s="4">
        <v>8.3103999999999996</v>
      </c>
      <c r="V8243" s="4" t="str">
        <f>INDEX(Regional_Lookup!$B$2:$B$5,MATCH('Sample - Superstore'!M8243,Regional_Lookup!$A$2:$A$5,0))</f>
        <v>Sarah Miller</v>
      </c>
      <c r="W8243" s="4">
        <f>INDEX(Regional_Lookup!$C$2:$C$5, MATCH('Sample - Superstore'!M8243,Regional_Lookup!$A$2:$A$5, 0))</f>
        <v>0.16</v>
      </c>
      <c r="X8243" s="4">
        <f>U8243/R8243</f>
        <v>0.35</v>
      </c>
      <c r="Y8243" s="4" t="str">
        <f>IF(X8243&gt;=W8243, "Yes", "No")</f>
        <v>Yes</v>
      </c>
      <c r="Z8243" s="4">
        <f>D8243-C8243</f>
        <v>4</v>
      </c>
      <c r="AA8243" s="4" t="str" cm="1">
        <f t="array" ref="AA8243">_xlfn.IFS(Z8243&lt;=2,"Fast",Z8243&gt;5, "Slow", AND(Z8243&gt;=3,Z8243&lt;=5),"Standard")</f>
        <v>Standard</v>
      </c>
    </row>
    <row r="8244" spans="1:27" x14ac:dyDescent="0.2">
      <c r="A8244" s="4">
        <v>8243</v>
      </c>
      <c r="B8244" s="4" t="s">
        <v>4629</v>
      </c>
      <c r="C8244" s="5">
        <v>41883</v>
      </c>
      <c r="D8244" s="5">
        <v>41887</v>
      </c>
      <c r="E8244" s="4" t="s">
        <v>29</v>
      </c>
      <c r="F8244" s="4" t="s">
        <v>4628</v>
      </c>
      <c r="G8244" s="4" t="s">
        <v>4627</v>
      </c>
      <c r="H8244" s="4" t="s">
        <v>18</v>
      </c>
      <c r="I8244" s="4" t="s">
        <v>17</v>
      </c>
      <c r="J8244" s="4" t="s">
        <v>254</v>
      </c>
      <c r="K8244" s="4" t="s">
        <v>66</v>
      </c>
      <c r="L8244" s="4">
        <v>10009</v>
      </c>
      <c r="M8244" s="4" t="s">
        <v>5</v>
      </c>
      <c r="N8244" s="4" t="s">
        <v>2038</v>
      </c>
      <c r="O8244" s="4" t="s">
        <v>33</v>
      </c>
      <c r="P8244" s="4" t="s">
        <v>55</v>
      </c>
      <c r="Q8244" s="4" t="s">
        <v>2037</v>
      </c>
      <c r="R8244" s="4">
        <v>357</v>
      </c>
      <c r="S8244" s="4">
        <v>3</v>
      </c>
      <c r="T8244" s="4">
        <v>0</v>
      </c>
      <c r="U8244" s="4">
        <v>57.12</v>
      </c>
      <c r="V8244" s="4" t="str">
        <f>INDEX(Regional_Lookup!$B$2:$B$5,MATCH('Sample - Superstore'!M8244,Regional_Lookup!$A$2:$A$5,0))</f>
        <v>Sarah Miller</v>
      </c>
      <c r="W8244" s="4">
        <f>INDEX(Regional_Lookup!$C$2:$C$5, MATCH('Sample - Superstore'!M8244,Regional_Lookup!$A$2:$A$5, 0))</f>
        <v>0.16</v>
      </c>
      <c r="X8244" s="4">
        <f>U8244/R8244</f>
        <v>0.16</v>
      </c>
      <c r="Y8244" s="4" t="str">
        <f>IF(X8244&gt;=W8244, "Yes", "No")</f>
        <v>Yes</v>
      </c>
      <c r="Z8244" s="4">
        <f>D8244-C8244</f>
        <v>4</v>
      </c>
      <c r="AA8244" s="4" t="str" cm="1">
        <f t="array" ref="AA8244">_xlfn.IFS(Z8244&lt;=2,"Fast",Z8244&gt;5, "Slow", AND(Z8244&gt;=3,Z8244&lt;=5),"Standard")</f>
        <v>Standard</v>
      </c>
    </row>
    <row r="8245" spans="1:27" x14ac:dyDescent="0.2">
      <c r="A8245" s="4">
        <v>8244</v>
      </c>
      <c r="B8245" s="4" t="s">
        <v>4626</v>
      </c>
      <c r="C8245" s="5">
        <v>41863</v>
      </c>
      <c r="D8245" s="5">
        <v>41867</v>
      </c>
      <c r="E8245" s="4" t="s">
        <v>29</v>
      </c>
      <c r="F8245" s="4" t="s">
        <v>1627</v>
      </c>
      <c r="G8245" s="4" t="s">
        <v>1626</v>
      </c>
      <c r="H8245" s="4" t="s">
        <v>18</v>
      </c>
      <c r="I8245" s="4" t="s">
        <v>17</v>
      </c>
      <c r="J8245" s="4" t="s">
        <v>248</v>
      </c>
      <c r="K8245" s="4" t="s">
        <v>15</v>
      </c>
      <c r="L8245" s="4">
        <v>94122</v>
      </c>
      <c r="M8245" s="4" t="s">
        <v>9</v>
      </c>
      <c r="N8245" s="4" t="s">
        <v>1105</v>
      </c>
      <c r="O8245" s="4" t="s">
        <v>33</v>
      </c>
      <c r="P8245" s="4" t="s">
        <v>32</v>
      </c>
      <c r="Q8245" s="4" t="s">
        <v>1104</v>
      </c>
      <c r="R8245" s="4">
        <v>806.33600000000001</v>
      </c>
      <c r="S8245" s="4">
        <v>8</v>
      </c>
      <c r="T8245" s="4">
        <v>0.2</v>
      </c>
      <c r="U8245" s="4">
        <v>50.396000000000001</v>
      </c>
      <c r="V8245" s="4" t="str">
        <f>INDEX(Regional_Lookup!$B$2:$B$5,MATCH('Sample - Superstore'!M8245,Regional_Lookup!$A$2:$A$5,0))</f>
        <v>James Chen</v>
      </c>
      <c r="W8245" s="4">
        <f>INDEX(Regional_Lookup!$C$2:$C$5, MATCH('Sample - Superstore'!M8245,Regional_Lookup!$A$2:$A$5, 0))</f>
        <v>0.18</v>
      </c>
      <c r="X8245" s="4">
        <f>U8245/R8245</f>
        <v>6.25E-2</v>
      </c>
      <c r="Y8245" s="4" t="str">
        <f>IF(X8245&gt;=W8245, "Yes", "No")</f>
        <v>No</v>
      </c>
      <c r="Z8245" s="4">
        <f>D8245-C8245</f>
        <v>4</v>
      </c>
      <c r="AA8245" s="4" t="str" cm="1">
        <f t="array" ref="AA8245">_xlfn.IFS(Z8245&lt;=2,"Fast",Z8245&gt;5, "Slow", AND(Z8245&gt;=3,Z8245&lt;=5),"Standard")</f>
        <v>Standard</v>
      </c>
    </row>
    <row r="8246" spans="1:27" x14ac:dyDescent="0.2">
      <c r="A8246" s="4">
        <v>8245</v>
      </c>
      <c r="B8246" s="4" t="s">
        <v>4626</v>
      </c>
      <c r="C8246" s="5">
        <v>41863</v>
      </c>
      <c r="D8246" s="5">
        <v>41867</v>
      </c>
      <c r="E8246" s="4" t="s">
        <v>29</v>
      </c>
      <c r="F8246" s="4" t="s">
        <v>1627</v>
      </c>
      <c r="G8246" s="4" t="s">
        <v>1626</v>
      </c>
      <c r="H8246" s="4" t="s">
        <v>18</v>
      </c>
      <c r="I8246" s="4" t="s">
        <v>17</v>
      </c>
      <c r="J8246" s="4" t="s">
        <v>248</v>
      </c>
      <c r="K8246" s="4" t="s">
        <v>15</v>
      </c>
      <c r="L8246" s="4">
        <v>94122</v>
      </c>
      <c r="M8246" s="4" t="s">
        <v>9</v>
      </c>
      <c r="N8246" s="4" t="s">
        <v>714</v>
      </c>
      <c r="O8246" s="4" t="s">
        <v>37</v>
      </c>
      <c r="P8246" s="4" t="s">
        <v>36</v>
      </c>
      <c r="Q8246" s="4" t="s">
        <v>713</v>
      </c>
      <c r="R8246" s="4">
        <v>85.44</v>
      </c>
      <c r="S8246" s="4">
        <v>3</v>
      </c>
      <c r="T8246" s="4">
        <v>0</v>
      </c>
      <c r="U8246" s="4">
        <v>31.6128</v>
      </c>
      <c r="V8246" s="4" t="str">
        <f>INDEX(Regional_Lookup!$B$2:$B$5,MATCH('Sample - Superstore'!M8246,Regional_Lookup!$A$2:$A$5,0))</f>
        <v>James Chen</v>
      </c>
      <c r="W8246" s="4">
        <f>INDEX(Regional_Lookup!$C$2:$C$5, MATCH('Sample - Superstore'!M8246,Regional_Lookup!$A$2:$A$5, 0))</f>
        <v>0.18</v>
      </c>
      <c r="X8246" s="4">
        <f>U8246/R8246</f>
        <v>0.37</v>
      </c>
      <c r="Y8246" s="4" t="str">
        <f>IF(X8246&gt;=W8246, "Yes", "No")</f>
        <v>Yes</v>
      </c>
      <c r="Z8246" s="4">
        <f>D8246-C8246</f>
        <v>4</v>
      </c>
      <c r="AA8246" s="4" t="str" cm="1">
        <f t="array" ref="AA8246">_xlfn.IFS(Z8246&lt;=2,"Fast",Z8246&gt;5, "Slow", AND(Z8246&gt;=3,Z8246&lt;=5),"Standard")</f>
        <v>Standard</v>
      </c>
    </row>
    <row r="8247" spans="1:27" x14ac:dyDescent="0.2">
      <c r="A8247" s="4">
        <v>8246</v>
      </c>
      <c r="B8247" s="4" t="s">
        <v>4625</v>
      </c>
      <c r="C8247" s="5">
        <v>41870</v>
      </c>
      <c r="D8247" s="5">
        <v>41874</v>
      </c>
      <c r="E8247" s="4" t="s">
        <v>29</v>
      </c>
      <c r="F8247" s="4" t="s">
        <v>4624</v>
      </c>
      <c r="G8247" s="4" t="s">
        <v>4623</v>
      </c>
      <c r="H8247" s="4" t="s">
        <v>50</v>
      </c>
      <c r="I8247" s="4" t="s">
        <v>17</v>
      </c>
      <c r="J8247" s="4" t="s">
        <v>553</v>
      </c>
      <c r="K8247" s="4" t="s">
        <v>48</v>
      </c>
      <c r="L8247" s="4">
        <v>31907</v>
      </c>
      <c r="M8247" s="4" t="s">
        <v>7</v>
      </c>
      <c r="N8247" s="4" t="s">
        <v>1702</v>
      </c>
      <c r="O8247" s="4" t="s">
        <v>13</v>
      </c>
      <c r="P8247" s="4" t="s">
        <v>231</v>
      </c>
      <c r="Q8247" s="4" t="s">
        <v>1701</v>
      </c>
      <c r="R8247" s="4">
        <v>344.91</v>
      </c>
      <c r="S8247" s="4">
        <v>3</v>
      </c>
      <c r="T8247" s="4">
        <v>0</v>
      </c>
      <c r="U8247" s="4">
        <v>10.347300000000001</v>
      </c>
      <c r="V8247" s="4" t="str">
        <f>INDEX(Regional_Lookup!$B$2:$B$5,MATCH('Sample - Superstore'!M8247,Regional_Lookup!$A$2:$A$5,0))</f>
        <v>Maria Santos</v>
      </c>
      <c r="W8247" s="4">
        <f>INDEX(Regional_Lookup!$C$2:$C$5, MATCH('Sample - Superstore'!M8247,Regional_Lookup!$A$2:$A$5, 0))</f>
        <v>0.15</v>
      </c>
      <c r="X8247" s="4">
        <f>U8247/R8247</f>
        <v>0.03</v>
      </c>
      <c r="Y8247" s="4" t="str">
        <f>IF(X8247&gt;=W8247, "Yes", "No")</f>
        <v>No</v>
      </c>
      <c r="Z8247" s="4">
        <f>D8247-C8247</f>
        <v>4</v>
      </c>
      <c r="AA8247" s="4" t="str" cm="1">
        <f t="array" ref="AA8247">_xlfn.IFS(Z8247&lt;=2,"Fast",Z8247&gt;5, "Slow", AND(Z8247&gt;=3,Z8247&lt;=5),"Standard")</f>
        <v>Standard</v>
      </c>
    </row>
    <row r="8248" spans="1:27" x14ac:dyDescent="0.2">
      <c r="A8248" s="4">
        <v>8247</v>
      </c>
      <c r="B8248" s="4" t="s">
        <v>4620</v>
      </c>
      <c r="C8248" s="5">
        <v>42134</v>
      </c>
      <c r="D8248" s="5">
        <v>42134</v>
      </c>
      <c r="E8248" s="4" t="s">
        <v>162</v>
      </c>
      <c r="F8248" s="4" t="s">
        <v>4193</v>
      </c>
      <c r="G8248" s="4" t="s">
        <v>4192</v>
      </c>
      <c r="H8248" s="4" t="s">
        <v>102</v>
      </c>
      <c r="I8248" s="4" t="s">
        <v>17</v>
      </c>
      <c r="J8248" s="4" t="s">
        <v>908</v>
      </c>
      <c r="K8248" s="4" t="s">
        <v>318</v>
      </c>
      <c r="L8248" s="4">
        <v>60505</v>
      </c>
      <c r="M8248" s="4" t="s">
        <v>3</v>
      </c>
      <c r="N8248" s="4" t="s">
        <v>4622</v>
      </c>
      <c r="O8248" s="4" t="s">
        <v>13</v>
      </c>
      <c r="P8248" s="4" t="s">
        <v>12</v>
      </c>
      <c r="Q8248" s="4" t="s">
        <v>4621</v>
      </c>
      <c r="R8248" s="4">
        <v>70.97</v>
      </c>
      <c r="S8248" s="4">
        <v>5</v>
      </c>
      <c r="T8248" s="4">
        <v>0.8</v>
      </c>
      <c r="U8248" s="4">
        <v>-191.619</v>
      </c>
      <c r="V8248" s="4" t="str">
        <f>INDEX(Regional_Lookup!$B$2:$B$5,MATCH('Sample - Superstore'!M8248,Regional_Lookup!$A$2:$A$5,0))</f>
        <v>David Johnson</v>
      </c>
      <c r="W8248" s="4">
        <f>INDEX(Regional_Lookup!$C$2:$C$5, MATCH('Sample - Superstore'!M8248,Regional_Lookup!$A$2:$A$5, 0))</f>
        <v>0.14000000000000001</v>
      </c>
      <c r="X8248" s="4">
        <f>U8248/R8248</f>
        <v>-2.7</v>
      </c>
      <c r="Y8248" s="4" t="str">
        <f>IF(X8248&gt;=W8248, "Yes", "No")</f>
        <v>No</v>
      </c>
      <c r="Z8248" s="4">
        <f>D8248-C8248</f>
        <v>0</v>
      </c>
      <c r="AA8248" s="4" t="str" cm="1">
        <f t="array" ref="AA8248">_xlfn.IFS(Z8248&lt;=2,"Fast",Z8248&gt;5, "Slow", AND(Z8248&gt;=3,Z8248&lt;=5),"Standard")</f>
        <v>Fast</v>
      </c>
    </row>
    <row r="8249" spans="1:27" x14ac:dyDescent="0.2">
      <c r="A8249" s="4">
        <v>8248</v>
      </c>
      <c r="B8249" s="4" t="s">
        <v>4620</v>
      </c>
      <c r="C8249" s="5">
        <v>42134</v>
      </c>
      <c r="D8249" s="5">
        <v>42134</v>
      </c>
      <c r="E8249" s="4" t="s">
        <v>162</v>
      </c>
      <c r="F8249" s="4" t="s">
        <v>4193</v>
      </c>
      <c r="G8249" s="4" t="s">
        <v>4192</v>
      </c>
      <c r="H8249" s="4" t="s">
        <v>102</v>
      </c>
      <c r="I8249" s="4" t="s">
        <v>17</v>
      </c>
      <c r="J8249" s="4" t="s">
        <v>908</v>
      </c>
      <c r="K8249" s="4" t="s">
        <v>318</v>
      </c>
      <c r="L8249" s="4">
        <v>60505</v>
      </c>
      <c r="M8249" s="4" t="s">
        <v>3</v>
      </c>
      <c r="N8249" s="4" t="s">
        <v>2601</v>
      </c>
      <c r="O8249" s="4" t="s">
        <v>13</v>
      </c>
      <c r="P8249" s="4" t="s">
        <v>116</v>
      </c>
      <c r="Q8249" s="4" t="s">
        <v>2600</v>
      </c>
      <c r="R8249" s="4">
        <v>36.783999999999999</v>
      </c>
      <c r="S8249" s="4">
        <v>2</v>
      </c>
      <c r="T8249" s="4">
        <v>0.2</v>
      </c>
      <c r="U8249" s="4">
        <v>3.6783999999999999</v>
      </c>
      <c r="V8249" s="4" t="str">
        <f>INDEX(Regional_Lookup!$B$2:$B$5,MATCH('Sample - Superstore'!M8249,Regional_Lookup!$A$2:$A$5,0))</f>
        <v>David Johnson</v>
      </c>
      <c r="W8249" s="4">
        <f>INDEX(Regional_Lookup!$C$2:$C$5, MATCH('Sample - Superstore'!M8249,Regional_Lookup!$A$2:$A$5, 0))</f>
        <v>0.14000000000000001</v>
      </c>
      <c r="X8249" s="4">
        <f>U8249/R8249</f>
        <v>0.1</v>
      </c>
      <c r="Y8249" s="4" t="str">
        <f>IF(X8249&gt;=W8249, "Yes", "No")</f>
        <v>No</v>
      </c>
      <c r="Z8249" s="4">
        <f>D8249-C8249</f>
        <v>0</v>
      </c>
      <c r="AA8249" s="4" t="str" cm="1">
        <f t="array" ref="AA8249">_xlfn.IFS(Z8249&lt;=2,"Fast",Z8249&gt;5, "Slow", AND(Z8249&gt;=3,Z8249&lt;=5),"Standard")</f>
        <v>Fast</v>
      </c>
    </row>
    <row r="8250" spans="1:27" x14ac:dyDescent="0.2">
      <c r="A8250" s="4">
        <v>8249</v>
      </c>
      <c r="B8250" s="4" t="s">
        <v>4619</v>
      </c>
      <c r="C8250" s="5">
        <v>42500</v>
      </c>
      <c r="D8250" s="5">
        <v>42503</v>
      </c>
      <c r="E8250" s="4" t="s">
        <v>21</v>
      </c>
      <c r="F8250" s="4" t="s">
        <v>3784</v>
      </c>
      <c r="G8250" s="4" t="s">
        <v>3783</v>
      </c>
      <c r="H8250" s="4" t="s">
        <v>102</v>
      </c>
      <c r="I8250" s="4" t="s">
        <v>17</v>
      </c>
      <c r="J8250" s="4" t="s">
        <v>159</v>
      </c>
      <c r="K8250" s="4" t="s">
        <v>158</v>
      </c>
      <c r="L8250" s="4">
        <v>19134</v>
      </c>
      <c r="M8250" s="4" t="s">
        <v>5</v>
      </c>
      <c r="N8250" s="4" t="s">
        <v>4618</v>
      </c>
      <c r="O8250" s="4" t="s">
        <v>33</v>
      </c>
      <c r="P8250" s="4" t="s">
        <v>32</v>
      </c>
      <c r="Q8250" s="4" t="s">
        <v>4617</v>
      </c>
      <c r="R8250" s="4">
        <v>743.98800000000006</v>
      </c>
      <c r="S8250" s="4">
        <v>2</v>
      </c>
      <c r="T8250" s="4">
        <v>0.4</v>
      </c>
      <c r="U8250" s="4">
        <v>-123.998</v>
      </c>
      <c r="V8250" s="4" t="str">
        <f>INDEX(Regional_Lookup!$B$2:$B$5,MATCH('Sample - Superstore'!M8250,Regional_Lookup!$A$2:$A$5,0))</f>
        <v>Sarah Miller</v>
      </c>
      <c r="W8250" s="4">
        <f>INDEX(Regional_Lookup!$C$2:$C$5, MATCH('Sample - Superstore'!M8250,Regional_Lookup!$A$2:$A$5, 0))</f>
        <v>0.16</v>
      </c>
      <c r="X8250" s="4">
        <f>U8250/R8250</f>
        <v>-0.16666666666666666</v>
      </c>
      <c r="Y8250" s="4" t="str">
        <f>IF(X8250&gt;=W8250, "Yes", "No")</f>
        <v>No</v>
      </c>
      <c r="Z8250" s="4">
        <f>D8250-C8250</f>
        <v>3</v>
      </c>
      <c r="AA8250" s="4" t="str" cm="1">
        <f t="array" ref="AA8250">_xlfn.IFS(Z8250&lt;=2,"Fast",Z8250&gt;5, "Slow", AND(Z8250&gt;=3,Z8250&lt;=5),"Standard")</f>
        <v>Standard</v>
      </c>
    </row>
    <row r="8251" spans="1:27" x14ac:dyDescent="0.2">
      <c r="A8251" s="4">
        <v>8250</v>
      </c>
      <c r="B8251" s="4" t="s">
        <v>4616</v>
      </c>
      <c r="C8251" s="5">
        <v>42068</v>
      </c>
      <c r="D8251" s="5">
        <v>42072</v>
      </c>
      <c r="E8251" s="4" t="s">
        <v>21</v>
      </c>
      <c r="F8251" s="4" t="s">
        <v>1236</v>
      </c>
      <c r="G8251" s="4" t="s">
        <v>1235</v>
      </c>
      <c r="H8251" s="4" t="s">
        <v>18</v>
      </c>
      <c r="I8251" s="4" t="s">
        <v>17</v>
      </c>
      <c r="J8251" s="4" t="s">
        <v>319</v>
      </c>
      <c r="K8251" s="4" t="s">
        <v>318</v>
      </c>
      <c r="L8251" s="4">
        <v>60653</v>
      </c>
      <c r="M8251" s="4" t="s">
        <v>3</v>
      </c>
      <c r="N8251" s="4" t="s">
        <v>2959</v>
      </c>
      <c r="O8251" s="4" t="s">
        <v>13</v>
      </c>
      <c r="P8251" s="4" t="s">
        <v>100</v>
      </c>
      <c r="Q8251" s="4" t="s">
        <v>2958</v>
      </c>
      <c r="R8251" s="4">
        <v>11.212</v>
      </c>
      <c r="S8251" s="4">
        <v>2</v>
      </c>
      <c r="T8251" s="4">
        <v>0.8</v>
      </c>
      <c r="U8251" s="4">
        <v>-16.818000000000001</v>
      </c>
      <c r="V8251" s="4" t="str">
        <f>INDEX(Regional_Lookup!$B$2:$B$5,MATCH('Sample - Superstore'!M8251,Regional_Lookup!$A$2:$A$5,0))</f>
        <v>David Johnson</v>
      </c>
      <c r="W8251" s="4">
        <f>INDEX(Regional_Lookup!$C$2:$C$5, MATCH('Sample - Superstore'!M8251,Regional_Lookup!$A$2:$A$5, 0))</f>
        <v>0.14000000000000001</v>
      </c>
      <c r="X8251" s="4">
        <f>U8251/R8251</f>
        <v>-1.5000000000000002</v>
      </c>
      <c r="Y8251" s="4" t="str">
        <f>IF(X8251&gt;=W8251, "Yes", "No")</f>
        <v>No</v>
      </c>
      <c r="Z8251" s="4">
        <f>D8251-C8251</f>
        <v>4</v>
      </c>
      <c r="AA8251" s="4" t="str" cm="1">
        <f t="array" ref="AA8251">_xlfn.IFS(Z8251&lt;=2,"Fast",Z8251&gt;5, "Slow", AND(Z8251&gt;=3,Z8251&lt;=5),"Standard")</f>
        <v>Standard</v>
      </c>
    </row>
    <row r="8252" spans="1:27" x14ac:dyDescent="0.2">
      <c r="A8252" s="4">
        <v>8251</v>
      </c>
      <c r="B8252" s="4" t="s">
        <v>4616</v>
      </c>
      <c r="C8252" s="5">
        <v>42068</v>
      </c>
      <c r="D8252" s="5">
        <v>42072</v>
      </c>
      <c r="E8252" s="4" t="s">
        <v>21</v>
      </c>
      <c r="F8252" s="4" t="s">
        <v>1236</v>
      </c>
      <c r="G8252" s="4" t="s">
        <v>1235</v>
      </c>
      <c r="H8252" s="4" t="s">
        <v>18</v>
      </c>
      <c r="I8252" s="4" t="s">
        <v>17</v>
      </c>
      <c r="J8252" s="4" t="s">
        <v>319</v>
      </c>
      <c r="K8252" s="4" t="s">
        <v>318</v>
      </c>
      <c r="L8252" s="4">
        <v>60653</v>
      </c>
      <c r="M8252" s="4" t="s">
        <v>3</v>
      </c>
      <c r="N8252" s="4" t="s">
        <v>3430</v>
      </c>
      <c r="O8252" s="4" t="s">
        <v>37</v>
      </c>
      <c r="P8252" s="4" t="s">
        <v>36</v>
      </c>
      <c r="Q8252" s="4" t="s">
        <v>3429</v>
      </c>
      <c r="R8252" s="4">
        <v>4.7119999999999997</v>
      </c>
      <c r="S8252" s="4">
        <v>2</v>
      </c>
      <c r="T8252" s="4">
        <v>0.6</v>
      </c>
      <c r="U8252" s="4">
        <v>-1.8848</v>
      </c>
      <c r="V8252" s="4" t="str">
        <f>INDEX(Regional_Lookup!$B$2:$B$5,MATCH('Sample - Superstore'!M8252,Regional_Lookup!$A$2:$A$5,0))</f>
        <v>David Johnson</v>
      </c>
      <c r="W8252" s="4">
        <f>INDEX(Regional_Lookup!$C$2:$C$5, MATCH('Sample - Superstore'!M8252,Regional_Lookup!$A$2:$A$5, 0))</f>
        <v>0.14000000000000001</v>
      </c>
      <c r="X8252" s="4">
        <f>U8252/R8252</f>
        <v>-0.4</v>
      </c>
      <c r="Y8252" s="4" t="str">
        <f>IF(X8252&gt;=W8252, "Yes", "No")</f>
        <v>No</v>
      </c>
      <c r="Z8252" s="4">
        <f>D8252-C8252</f>
        <v>4</v>
      </c>
      <c r="AA8252" s="4" t="str" cm="1">
        <f t="array" ref="AA8252">_xlfn.IFS(Z8252&lt;=2,"Fast",Z8252&gt;5, "Slow", AND(Z8252&gt;=3,Z8252&lt;=5),"Standard")</f>
        <v>Standard</v>
      </c>
    </row>
    <row r="8253" spans="1:27" x14ac:dyDescent="0.2">
      <c r="A8253" s="4">
        <v>8252</v>
      </c>
      <c r="B8253" s="4" t="s">
        <v>4616</v>
      </c>
      <c r="C8253" s="5">
        <v>42068</v>
      </c>
      <c r="D8253" s="5">
        <v>42072</v>
      </c>
      <c r="E8253" s="4" t="s">
        <v>21</v>
      </c>
      <c r="F8253" s="4" t="s">
        <v>1236</v>
      </c>
      <c r="G8253" s="4" t="s">
        <v>1235</v>
      </c>
      <c r="H8253" s="4" t="s">
        <v>18</v>
      </c>
      <c r="I8253" s="4" t="s">
        <v>17</v>
      </c>
      <c r="J8253" s="4" t="s">
        <v>319</v>
      </c>
      <c r="K8253" s="4" t="s">
        <v>318</v>
      </c>
      <c r="L8253" s="4">
        <v>60653</v>
      </c>
      <c r="M8253" s="4" t="s">
        <v>3</v>
      </c>
      <c r="N8253" s="4" t="s">
        <v>2099</v>
      </c>
      <c r="O8253" s="4" t="s">
        <v>13</v>
      </c>
      <c r="P8253" s="4" t="s">
        <v>12</v>
      </c>
      <c r="Q8253" s="4" t="s">
        <v>2098</v>
      </c>
      <c r="R8253" s="4">
        <v>180.98</v>
      </c>
      <c r="S8253" s="4">
        <v>5</v>
      </c>
      <c r="T8253" s="4">
        <v>0.8</v>
      </c>
      <c r="U8253" s="4">
        <v>-470.548</v>
      </c>
      <c r="V8253" s="4" t="str">
        <f>INDEX(Regional_Lookup!$B$2:$B$5,MATCH('Sample - Superstore'!M8253,Regional_Lookup!$A$2:$A$5,0))</f>
        <v>David Johnson</v>
      </c>
      <c r="W8253" s="4">
        <f>INDEX(Regional_Lookup!$C$2:$C$5, MATCH('Sample - Superstore'!M8253,Regional_Lookup!$A$2:$A$5, 0))</f>
        <v>0.14000000000000001</v>
      </c>
      <c r="X8253" s="4">
        <f>U8253/R8253</f>
        <v>-2.6</v>
      </c>
      <c r="Y8253" s="4" t="str">
        <f>IF(X8253&gt;=W8253, "Yes", "No")</f>
        <v>No</v>
      </c>
      <c r="Z8253" s="4">
        <f>D8253-C8253</f>
        <v>4</v>
      </c>
      <c r="AA8253" s="4" t="str" cm="1">
        <f t="array" ref="AA8253">_xlfn.IFS(Z8253&lt;=2,"Fast",Z8253&gt;5, "Slow", AND(Z8253&gt;=3,Z8253&lt;=5),"Standard")</f>
        <v>Standard</v>
      </c>
    </row>
    <row r="8254" spans="1:27" x14ac:dyDescent="0.2">
      <c r="A8254" s="4">
        <v>8253</v>
      </c>
      <c r="B8254" s="4" t="s">
        <v>4616</v>
      </c>
      <c r="C8254" s="5">
        <v>42068</v>
      </c>
      <c r="D8254" s="5">
        <v>42072</v>
      </c>
      <c r="E8254" s="4" t="s">
        <v>21</v>
      </c>
      <c r="F8254" s="4" t="s">
        <v>1236</v>
      </c>
      <c r="G8254" s="4" t="s">
        <v>1235</v>
      </c>
      <c r="H8254" s="4" t="s">
        <v>18</v>
      </c>
      <c r="I8254" s="4" t="s">
        <v>17</v>
      </c>
      <c r="J8254" s="4" t="s">
        <v>319</v>
      </c>
      <c r="K8254" s="4" t="s">
        <v>318</v>
      </c>
      <c r="L8254" s="4">
        <v>60653</v>
      </c>
      <c r="M8254" s="4" t="s">
        <v>3</v>
      </c>
      <c r="N8254" s="4" t="s">
        <v>3102</v>
      </c>
      <c r="O8254" s="4" t="s">
        <v>13</v>
      </c>
      <c r="P8254" s="4" t="s">
        <v>231</v>
      </c>
      <c r="Q8254" s="4" t="s">
        <v>3101</v>
      </c>
      <c r="R8254" s="4">
        <v>60.415999999999997</v>
      </c>
      <c r="S8254" s="4">
        <v>2</v>
      </c>
      <c r="T8254" s="4">
        <v>0.2</v>
      </c>
      <c r="U8254" s="4">
        <v>6.0415999999999999</v>
      </c>
      <c r="V8254" s="4" t="str">
        <f>INDEX(Regional_Lookup!$B$2:$B$5,MATCH('Sample - Superstore'!M8254,Regional_Lookup!$A$2:$A$5,0))</f>
        <v>David Johnson</v>
      </c>
      <c r="W8254" s="4">
        <f>INDEX(Regional_Lookup!$C$2:$C$5, MATCH('Sample - Superstore'!M8254,Regional_Lookup!$A$2:$A$5, 0))</f>
        <v>0.14000000000000001</v>
      </c>
      <c r="X8254" s="4">
        <f>U8254/R8254</f>
        <v>0.1</v>
      </c>
      <c r="Y8254" s="4" t="str">
        <f>IF(X8254&gt;=W8254, "Yes", "No")</f>
        <v>No</v>
      </c>
      <c r="Z8254" s="4">
        <f>D8254-C8254</f>
        <v>4</v>
      </c>
      <c r="AA8254" s="4" t="str" cm="1">
        <f t="array" ref="AA8254">_xlfn.IFS(Z8254&lt;=2,"Fast",Z8254&gt;5, "Slow", AND(Z8254&gt;=3,Z8254&lt;=5),"Standard")</f>
        <v>Standard</v>
      </c>
    </row>
    <row r="8255" spans="1:27" x14ac:dyDescent="0.2">
      <c r="A8255" s="4">
        <v>8254</v>
      </c>
      <c r="B8255" s="4" t="s">
        <v>4613</v>
      </c>
      <c r="C8255" s="5">
        <v>42959</v>
      </c>
      <c r="D8255" s="5">
        <v>42966</v>
      </c>
      <c r="E8255" s="4" t="s">
        <v>29</v>
      </c>
      <c r="F8255" s="4" t="s">
        <v>4612</v>
      </c>
      <c r="G8255" s="4" t="s">
        <v>4611</v>
      </c>
      <c r="H8255" s="4" t="s">
        <v>18</v>
      </c>
      <c r="I8255" s="4" t="s">
        <v>17</v>
      </c>
      <c r="J8255" s="4" t="s">
        <v>234</v>
      </c>
      <c r="K8255" s="4" t="s">
        <v>233</v>
      </c>
      <c r="L8255" s="4">
        <v>98103</v>
      </c>
      <c r="M8255" s="4" t="s">
        <v>9</v>
      </c>
      <c r="N8255" s="4" t="s">
        <v>4085</v>
      </c>
      <c r="O8255" s="4" t="s">
        <v>33</v>
      </c>
      <c r="P8255" s="4" t="s">
        <v>296</v>
      </c>
      <c r="Q8255" s="4" t="s">
        <v>4084</v>
      </c>
      <c r="R8255" s="4">
        <v>299.99</v>
      </c>
      <c r="S8255" s="4">
        <v>1</v>
      </c>
      <c r="T8255" s="4">
        <v>0</v>
      </c>
      <c r="U8255" s="4">
        <v>89.997</v>
      </c>
      <c r="V8255" s="4" t="str">
        <f>INDEX(Regional_Lookup!$B$2:$B$5,MATCH('Sample - Superstore'!M8255,Regional_Lookup!$A$2:$A$5,0))</f>
        <v>James Chen</v>
      </c>
      <c r="W8255" s="4">
        <f>INDEX(Regional_Lookup!$C$2:$C$5, MATCH('Sample - Superstore'!M8255,Regional_Lookup!$A$2:$A$5, 0))</f>
        <v>0.18</v>
      </c>
      <c r="X8255" s="4">
        <f>U8255/R8255</f>
        <v>0.3</v>
      </c>
      <c r="Y8255" s="4" t="str">
        <f>IF(X8255&gt;=W8255, "Yes", "No")</f>
        <v>Yes</v>
      </c>
      <c r="Z8255" s="4">
        <f>D8255-C8255</f>
        <v>7</v>
      </c>
      <c r="AA8255" s="4" t="str" cm="1">
        <f t="array" ref="AA8255">_xlfn.IFS(Z8255&lt;=2,"Fast",Z8255&gt;5, "Slow", AND(Z8255&gt;=3,Z8255&lt;=5),"Standard")</f>
        <v>Slow</v>
      </c>
    </row>
    <row r="8256" spans="1:27" x14ac:dyDescent="0.2">
      <c r="A8256" s="4">
        <v>8255</v>
      </c>
      <c r="B8256" s="4" t="s">
        <v>4613</v>
      </c>
      <c r="C8256" s="5">
        <v>42959</v>
      </c>
      <c r="D8256" s="5">
        <v>42966</v>
      </c>
      <c r="E8256" s="4" t="s">
        <v>29</v>
      </c>
      <c r="F8256" s="4" t="s">
        <v>4612</v>
      </c>
      <c r="G8256" s="4" t="s">
        <v>4611</v>
      </c>
      <c r="H8256" s="4" t="s">
        <v>18</v>
      </c>
      <c r="I8256" s="4" t="s">
        <v>17</v>
      </c>
      <c r="J8256" s="4" t="s">
        <v>234</v>
      </c>
      <c r="K8256" s="4" t="s">
        <v>233</v>
      </c>
      <c r="L8256" s="4">
        <v>98103</v>
      </c>
      <c r="M8256" s="4" t="s">
        <v>9</v>
      </c>
      <c r="N8256" s="4" t="s">
        <v>4615</v>
      </c>
      <c r="O8256" s="4" t="s">
        <v>13</v>
      </c>
      <c r="P8256" s="4" t="s">
        <v>24</v>
      </c>
      <c r="Q8256" s="4" t="s">
        <v>4614</v>
      </c>
      <c r="R8256" s="4">
        <v>192.16</v>
      </c>
      <c r="S8256" s="4">
        <v>4</v>
      </c>
      <c r="T8256" s="4">
        <v>0</v>
      </c>
      <c r="U8256" s="4">
        <v>92.236800000000002</v>
      </c>
      <c r="V8256" s="4" t="str">
        <f>INDEX(Regional_Lookup!$B$2:$B$5,MATCH('Sample - Superstore'!M8256,Regional_Lookup!$A$2:$A$5,0))</f>
        <v>James Chen</v>
      </c>
      <c r="W8256" s="4">
        <f>INDEX(Regional_Lookup!$C$2:$C$5, MATCH('Sample - Superstore'!M8256,Regional_Lookup!$A$2:$A$5, 0))</f>
        <v>0.18</v>
      </c>
      <c r="X8256" s="4">
        <f>U8256/R8256</f>
        <v>0.48000000000000004</v>
      </c>
      <c r="Y8256" s="4" t="str">
        <f>IF(X8256&gt;=W8256, "Yes", "No")</f>
        <v>Yes</v>
      </c>
      <c r="Z8256" s="4">
        <f>D8256-C8256</f>
        <v>7</v>
      </c>
      <c r="AA8256" s="4" t="str" cm="1">
        <f t="array" ref="AA8256">_xlfn.IFS(Z8256&lt;=2,"Fast",Z8256&gt;5, "Slow", AND(Z8256&gt;=3,Z8256&lt;=5),"Standard")</f>
        <v>Slow</v>
      </c>
    </row>
    <row r="8257" spans="1:27" x14ac:dyDescent="0.2">
      <c r="A8257" s="4">
        <v>8256</v>
      </c>
      <c r="B8257" s="4" t="s">
        <v>4613</v>
      </c>
      <c r="C8257" s="5">
        <v>42959</v>
      </c>
      <c r="D8257" s="5">
        <v>42966</v>
      </c>
      <c r="E8257" s="4" t="s">
        <v>29</v>
      </c>
      <c r="F8257" s="4" t="s">
        <v>4612</v>
      </c>
      <c r="G8257" s="4" t="s">
        <v>4611</v>
      </c>
      <c r="H8257" s="4" t="s">
        <v>18</v>
      </c>
      <c r="I8257" s="4" t="s">
        <v>17</v>
      </c>
      <c r="J8257" s="4" t="s">
        <v>234</v>
      </c>
      <c r="K8257" s="4" t="s">
        <v>233</v>
      </c>
      <c r="L8257" s="4">
        <v>98103</v>
      </c>
      <c r="M8257" s="4" t="s">
        <v>9</v>
      </c>
      <c r="N8257" s="4" t="s">
        <v>4267</v>
      </c>
      <c r="O8257" s="4" t="s">
        <v>33</v>
      </c>
      <c r="P8257" s="4" t="s">
        <v>32</v>
      </c>
      <c r="Q8257" s="4" t="s">
        <v>4266</v>
      </c>
      <c r="R8257" s="4">
        <v>242.624</v>
      </c>
      <c r="S8257" s="4">
        <v>8</v>
      </c>
      <c r="T8257" s="4">
        <v>0.2</v>
      </c>
      <c r="U8257" s="4">
        <v>27.295200000000001</v>
      </c>
      <c r="V8257" s="4" t="str">
        <f>INDEX(Regional_Lookup!$B$2:$B$5,MATCH('Sample - Superstore'!M8257,Regional_Lookup!$A$2:$A$5,0))</f>
        <v>James Chen</v>
      </c>
      <c r="W8257" s="4">
        <f>INDEX(Regional_Lookup!$C$2:$C$5, MATCH('Sample - Superstore'!M8257,Regional_Lookup!$A$2:$A$5, 0))</f>
        <v>0.18</v>
      </c>
      <c r="X8257" s="4">
        <f>U8257/R8257</f>
        <v>0.1125</v>
      </c>
      <c r="Y8257" s="4" t="str">
        <f>IF(X8257&gt;=W8257, "Yes", "No")</f>
        <v>No</v>
      </c>
      <c r="Z8257" s="4">
        <f>D8257-C8257</f>
        <v>7</v>
      </c>
      <c r="AA8257" s="4" t="str" cm="1">
        <f t="array" ref="AA8257">_xlfn.IFS(Z8257&lt;=2,"Fast",Z8257&gt;5, "Slow", AND(Z8257&gt;=3,Z8257&lt;=5),"Standard")</f>
        <v>Slow</v>
      </c>
    </row>
    <row r="8258" spans="1:27" x14ac:dyDescent="0.2">
      <c r="A8258" s="4">
        <v>8257</v>
      </c>
      <c r="B8258" s="4" t="s">
        <v>4613</v>
      </c>
      <c r="C8258" s="5">
        <v>42959</v>
      </c>
      <c r="D8258" s="5">
        <v>42966</v>
      </c>
      <c r="E8258" s="4" t="s">
        <v>29</v>
      </c>
      <c r="F8258" s="4" t="s">
        <v>4612</v>
      </c>
      <c r="G8258" s="4" t="s">
        <v>4611</v>
      </c>
      <c r="H8258" s="4" t="s">
        <v>18</v>
      </c>
      <c r="I8258" s="4" t="s">
        <v>17</v>
      </c>
      <c r="J8258" s="4" t="s">
        <v>234</v>
      </c>
      <c r="K8258" s="4" t="s">
        <v>233</v>
      </c>
      <c r="L8258" s="4">
        <v>98103</v>
      </c>
      <c r="M8258" s="4" t="s">
        <v>9</v>
      </c>
      <c r="N8258" s="4" t="s">
        <v>4004</v>
      </c>
      <c r="O8258" s="4" t="s">
        <v>13</v>
      </c>
      <c r="P8258" s="4" t="s">
        <v>231</v>
      </c>
      <c r="Q8258" s="4" t="s">
        <v>4003</v>
      </c>
      <c r="R8258" s="4">
        <v>46.74</v>
      </c>
      <c r="S8258" s="4">
        <v>3</v>
      </c>
      <c r="T8258" s="4">
        <v>0</v>
      </c>
      <c r="U8258" s="4">
        <v>11.685</v>
      </c>
      <c r="V8258" s="4" t="str">
        <f>INDEX(Regional_Lookup!$B$2:$B$5,MATCH('Sample - Superstore'!M8258,Regional_Lookup!$A$2:$A$5,0))</f>
        <v>James Chen</v>
      </c>
      <c r="W8258" s="4">
        <f>INDEX(Regional_Lookup!$C$2:$C$5, MATCH('Sample - Superstore'!M8258,Regional_Lookup!$A$2:$A$5, 0))</f>
        <v>0.18</v>
      </c>
      <c r="X8258" s="4">
        <f>U8258/R8258</f>
        <v>0.25</v>
      </c>
      <c r="Y8258" s="4" t="str">
        <f>IF(X8258&gt;=W8258, "Yes", "No")</f>
        <v>Yes</v>
      </c>
      <c r="Z8258" s="4">
        <f>D8258-C8258</f>
        <v>7</v>
      </c>
      <c r="AA8258" s="4" t="str" cm="1">
        <f t="array" ref="AA8258">_xlfn.IFS(Z8258&lt;=2,"Fast",Z8258&gt;5, "Slow", AND(Z8258&gt;=3,Z8258&lt;=5),"Standard")</f>
        <v>Slow</v>
      </c>
    </row>
    <row r="8259" spans="1:27" x14ac:dyDescent="0.2">
      <c r="A8259" s="4">
        <v>8258</v>
      </c>
      <c r="B8259" s="4" t="s">
        <v>4613</v>
      </c>
      <c r="C8259" s="5">
        <v>42959</v>
      </c>
      <c r="D8259" s="5">
        <v>42966</v>
      </c>
      <c r="E8259" s="4" t="s">
        <v>29</v>
      </c>
      <c r="F8259" s="4" t="s">
        <v>4612</v>
      </c>
      <c r="G8259" s="4" t="s">
        <v>4611</v>
      </c>
      <c r="H8259" s="4" t="s">
        <v>18</v>
      </c>
      <c r="I8259" s="4" t="s">
        <v>17</v>
      </c>
      <c r="J8259" s="4" t="s">
        <v>234</v>
      </c>
      <c r="K8259" s="4" t="s">
        <v>233</v>
      </c>
      <c r="L8259" s="4">
        <v>98103</v>
      </c>
      <c r="M8259" s="4" t="s">
        <v>9</v>
      </c>
      <c r="N8259" s="4" t="s">
        <v>3051</v>
      </c>
      <c r="O8259" s="4" t="s">
        <v>33</v>
      </c>
      <c r="P8259" s="4" t="s">
        <v>55</v>
      </c>
      <c r="Q8259" s="4" t="s">
        <v>3050</v>
      </c>
      <c r="R8259" s="4">
        <v>174.95</v>
      </c>
      <c r="S8259" s="4">
        <v>5</v>
      </c>
      <c r="T8259" s="4">
        <v>0</v>
      </c>
      <c r="U8259" s="4">
        <v>12.246499999999999</v>
      </c>
      <c r="V8259" s="4" t="str">
        <f>INDEX(Regional_Lookup!$B$2:$B$5,MATCH('Sample - Superstore'!M8259,Regional_Lookup!$A$2:$A$5,0))</f>
        <v>James Chen</v>
      </c>
      <c r="W8259" s="4">
        <f>INDEX(Regional_Lookup!$C$2:$C$5, MATCH('Sample - Superstore'!M8259,Regional_Lookup!$A$2:$A$5, 0))</f>
        <v>0.18</v>
      </c>
      <c r="X8259" s="4">
        <f>U8259/R8259</f>
        <v>7.0000000000000007E-2</v>
      </c>
      <c r="Y8259" s="4" t="str">
        <f>IF(X8259&gt;=W8259, "Yes", "No")</f>
        <v>No</v>
      </c>
      <c r="Z8259" s="4">
        <f>D8259-C8259</f>
        <v>7</v>
      </c>
      <c r="AA8259" s="4" t="str" cm="1">
        <f t="array" ref="AA8259">_xlfn.IFS(Z8259&lt;=2,"Fast",Z8259&gt;5, "Slow", AND(Z8259&gt;=3,Z8259&lt;=5),"Standard")</f>
        <v>Slow</v>
      </c>
    </row>
    <row r="8260" spans="1:27" x14ac:dyDescent="0.2">
      <c r="A8260" s="4">
        <v>8259</v>
      </c>
      <c r="B8260" s="4" t="s">
        <v>4613</v>
      </c>
      <c r="C8260" s="5">
        <v>42959</v>
      </c>
      <c r="D8260" s="5">
        <v>42966</v>
      </c>
      <c r="E8260" s="4" t="s">
        <v>29</v>
      </c>
      <c r="F8260" s="4" t="s">
        <v>4612</v>
      </c>
      <c r="G8260" s="4" t="s">
        <v>4611</v>
      </c>
      <c r="H8260" s="4" t="s">
        <v>18</v>
      </c>
      <c r="I8260" s="4" t="s">
        <v>17</v>
      </c>
      <c r="J8260" s="4" t="s">
        <v>234</v>
      </c>
      <c r="K8260" s="4" t="s">
        <v>233</v>
      </c>
      <c r="L8260" s="4">
        <v>98103</v>
      </c>
      <c r="M8260" s="4" t="s">
        <v>9</v>
      </c>
      <c r="N8260" s="4" t="s">
        <v>3960</v>
      </c>
      <c r="O8260" s="4" t="s">
        <v>13</v>
      </c>
      <c r="P8260" s="4" t="s">
        <v>100</v>
      </c>
      <c r="Q8260" s="4" t="s">
        <v>3959</v>
      </c>
      <c r="R8260" s="4">
        <v>100.70399999999999</v>
      </c>
      <c r="S8260" s="4">
        <v>6</v>
      </c>
      <c r="T8260" s="4">
        <v>0.2</v>
      </c>
      <c r="U8260" s="4">
        <v>37.764000000000003</v>
      </c>
      <c r="V8260" s="4" t="str">
        <f>INDEX(Regional_Lookup!$B$2:$B$5,MATCH('Sample - Superstore'!M8260,Regional_Lookup!$A$2:$A$5,0))</f>
        <v>James Chen</v>
      </c>
      <c r="W8260" s="4">
        <f>INDEX(Regional_Lookup!$C$2:$C$5, MATCH('Sample - Superstore'!M8260,Regional_Lookup!$A$2:$A$5, 0))</f>
        <v>0.18</v>
      </c>
      <c r="X8260" s="4">
        <f>U8260/R8260</f>
        <v>0.37500000000000006</v>
      </c>
      <c r="Y8260" s="4" t="str">
        <f>IF(X8260&gt;=W8260, "Yes", "No")</f>
        <v>Yes</v>
      </c>
      <c r="Z8260" s="4">
        <f>D8260-C8260</f>
        <v>7</v>
      </c>
      <c r="AA8260" s="4" t="str" cm="1">
        <f t="array" ref="AA8260">_xlfn.IFS(Z8260&lt;=2,"Fast",Z8260&gt;5, "Slow", AND(Z8260&gt;=3,Z8260&lt;=5),"Standard")</f>
        <v>Slow</v>
      </c>
    </row>
    <row r="8261" spans="1:27" x14ac:dyDescent="0.2">
      <c r="A8261" s="4">
        <v>8260</v>
      </c>
      <c r="B8261" s="4" t="s">
        <v>4608</v>
      </c>
      <c r="C8261" s="5">
        <v>42547</v>
      </c>
      <c r="D8261" s="5">
        <v>42547</v>
      </c>
      <c r="E8261" s="4" t="s">
        <v>162</v>
      </c>
      <c r="F8261" s="4" t="s">
        <v>3447</v>
      </c>
      <c r="G8261" s="4" t="s">
        <v>3446</v>
      </c>
      <c r="H8261" s="4" t="s">
        <v>102</v>
      </c>
      <c r="I8261" s="4" t="s">
        <v>17</v>
      </c>
      <c r="J8261" s="4" t="s">
        <v>2570</v>
      </c>
      <c r="K8261" s="4" t="s">
        <v>76</v>
      </c>
      <c r="L8261" s="4">
        <v>48066</v>
      </c>
      <c r="M8261" s="4" t="s">
        <v>3</v>
      </c>
      <c r="N8261" s="4" t="s">
        <v>4610</v>
      </c>
      <c r="O8261" s="4" t="s">
        <v>13</v>
      </c>
      <c r="P8261" s="4" t="s">
        <v>24</v>
      </c>
      <c r="Q8261" s="4" t="s">
        <v>4609</v>
      </c>
      <c r="R8261" s="4">
        <v>368.91</v>
      </c>
      <c r="S8261" s="4">
        <v>9</v>
      </c>
      <c r="T8261" s="4">
        <v>0</v>
      </c>
      <c r="U8261" s="4">
        <v>180.76589999999999</v>
      </c>
      <c r="V8261" s="4" t="str">
        <f>INDEX(Regional_Lookup!$B$2:$B$5,MATCH('Sample - Superstore'!M8261,Regional_Lookup!$A$2:$A$5,0))</f>
        <v>David Johnson</v>
      </c>
      <c r="W8261" s="4">
        <f>INDEX(Regional_Lookup!$C$2:$C$5, MATCH('Sample - Superstore'!M8261,Regional_Lookup!$A$2:$A$5, 0))</f>
        <v>0.14000000000000001</v>
      </c>
      <c r="X8261" s="4">
        <f>U8261/R8261</f>
        <v>0.48999999999999994</v>
      </c>
      <c r="Y8261" s="4" t="str">
        <f>IF(X8261&gt;=W8261, "Yes", "No")</f>
        <v>Yes</v>
      </c>
      <c r="Z8261" s="4">
        <f>D8261-C8261</f>
        <v>0</v>
      </c>
      <c r="AA8261" s="4" t="str" cm="1">
        <f t="array" ref="AA8261">_xlfn.IFS(Z8261&lt;=2,"Fast",Z8261&gt;5, "Slow", AND(Z8261&gt;=3,Z8261&lt;=5),"Standard")</f>
        <v>Fast</v>
      </c>
    </row>
    <row r="8262" spans="1:27" x14ac:dyDescent="0.2">
      <c r="A8262" s="4">
        <v>8261</v>
      </c>
      <c r="B8262" s="4" t="s">
        <v>4608</v>
      </c>
      <c r="C8262" s="5">
        <v>42547</v>
      </c>
      <c r="D8262" s="5">
        <v>42547</v>
      </c>
      <c r="E8262" s="4" t="s">
        <v>162</v>
      </c>
      <c r="F8262" s="4" t="s">
        <v>3447</v>
      </c>
      <c r="G8262" s="4" t="s">
        <v>3446</v>
      </c>
      <c r="H8262" s="4" t="s">
        <v>102</v>
      </c>
      <c r="I8262" s="4" t="s">
        <v>17</v>
      </c>
      <c r="J8262" s="4" t="s">
        <v>2570</v>
      </c>
      <c r="K8262" s="4" t="s">
        <v>76</v>
      </c>
      <c r="L8262" s="4">
        <v>48066</v>
      </c>
      <c r="M8262" s="4" t="s">
        <v>3</v>
      </c>
      <c r="N8262" s="4" t="s">
        <v>2924</v>
      </c>
      <c r="O8262" s="4" t="s">
        <v>13</v>
      </c>
      <c r="P8262" s="4" t="s">
        <v>100</v>
      </c>
      <c r="Q8262" s="4" t="s">
        <v>2923</v>
      </c>
      <c r="R8262" s="4">
        <v>8.02</v>
      </c>
      <c r="S8262" s="4">
        <v>1</v>
      </c>
      <c r="T8262" s="4">
        <v>0</v>
      </c>
      <c r="U8262" s="4">
        <v>3.7694000000000001</v>
      </c>
      <c r="V8262" s="4" t="str">
        <f>INDEX(Regional_Lookup!$B$2:$B$5,MATCH('Sample - Superstore'!M8262,Regional_Lookup!$A$2:$A$5,0))</f>
        <v>David Johnson</v>
      </c>
      <c r="W8262" s="4">
        <f>INDEX(Regional_Lookup!$C$2:$C$5, MATCH('Sample - Superstore'!M8262,Regional_Lookup!$A$2:$A$5, 0))</f>
        <v>0.14000000000000001</v>
      </c>
      <c r="X8262" s="4">
        <f>U8262/R8262</f>
        <v>0.47000000000000003</v>
      </c>
      <c r="Y8262" s="4" t="str">
        <f>IF(X8262&gt;=W8262, "Yes", "No")</f>
        <v>Yes</v>
      </c>
      <c r="Z8262" s="4">
        <f>D8262-C8262</f>
        <v>0</v>
      </c>
      <c r="AA8262" s="4" t="str" cm="1">
        <f t="array" ref="AA8262">_xlfn.IFS(Z8262&lt;=2,"Fast",Z8262&gt;5, "Slow", AND(Z8262&gt;=3,Z8262&lt;=5),"Standard")</f>
        <v>Fast</v>
      </c>
    </row>
    <row r="8263" spans="1:27" x14ac:dyDescent="0.2">
      <c r="A8263" s="4">
        <v>8262</v>
      </c>
      <c r="B8263" s="4" t="s">
        <v>4608</v>
      </c>
      <c r="C8263" s="5">
        <v>42547</v>
      </c>
      <c r="D8263" s="5">
        <v>42547</v>
      </c>
      <c r="E8263" s="4" t="s">
        <v>162</v>
      </c>
      <c r="F8263" s="4" t="s">
        <v>3447</v>
      </c>
      <c r="G8263" s="4" t="s">
        <v>3446</v>
      </c>
      <c r="H8263" s="4" t="s">
        <v>102</v>
      </c>
      <c r="I8263" s="4" t="s">
        <v>17</v>
      </c>
      <c r="J8263" s="4" t="s">
        <v>2570</v>
      </c>
      <c r="K8263" s="4" t="s">
        <v>76</v>
      </c>
      <c r="L8263" s="4">
        <v>48066</v>
      </c>
      <c r="M8263" s="4" t="s">
        <v>3</v>
      </c>
      <c r="N8263" s="4" t="s">
        <v>1094</v>
      </c>
      <c r="O8263" s="4" t="s">
        <v>13</v>
      </c>
      <c r="P8263" s="4" t="s">
        <v>231</v>
      </c>
      <c r="Q8263" s="4" t="s">
        <v>1093</v>
      </c>
      <c r="R8263" s="4">
        <v>171.04</v>
      </c>
      <c r="S8263" s="4">
        <v>4</v>
      </c>
      <c r="T8263" s="4">
        <v>0</v>
      </c>
      <c r="U8263" s="4">
        <v>44.470399999999998</v>
      </c>
      <c r="V8263" s="4" t="str">
        <f>INDEX(Regional_Lookup!$B$2:$B$5,MATCH('Sample - Superstore'!M8263,Regional_Lookup!$A$2:$A$5,0))</f>
        <v>David Johnson</v>
      </c>
      <c r="W8263" s="4">
        <f>INDEX(Regional_Lookup!$C$2:$C$5, MATCH('Sample - Superstore'!M8263,Regional_Lookup!$A$2:$A$5, 0))</f>
        <v>0.14000000000000001</v>
      </c>
      <c r="X8263" s="4">
        <f>U8263/R8263</f>
        <v>0.26</v>
      </c>
      <c r="Y8263" s="4" t="str">
        <f>IF(X8263&gt;=W8263, "Yes", "No")</f>
        <v>Yes</v>
      </c>
      <c r="Z8263" s="4">
        <f>D8263-C8263</f>
        <v>0</v>
      </c>
      <c r="AA8263" s="4" t="str" cm="1">
        <f t="array" ref="AA8263">_xlfn.IFS(Z8263&lt;=2,"Fast",Z8263&gt;5, "Slow", AND(Z8263&gt;=3,Z8263&lt;=5),"Standard")</f>
        <v>Fast</v>
      </c>
    </row>
    <row r="8264" spans="1:27" x14ac:dyDescent="0.2">
      <c r="A8264" s="4">
        <v>8263</v>
      </c>
      <c r="B8264" s="4" t="s">
        <v>4607</v>
      </c>
      <c r="C8264" s="5">
        <v>42719</v>
      </c>
      <c r="D8264" s="5">
        <v>42723</v>
      </c>
      <c r="E8264" s="4" t="s">
        <v>29</v>
      </c>
      <c r="F8264" s="4" t="s">
        <v>3060</v>
      </c>
      <c r="G8264" s="4" t="s">
        <v>3059</v>
      </c>
      <c r="H8264" s="4" t="s">
        <v>102</v>
      </c>
      <c r="I8264" s="4" t="s">
        <v>17</v>
      </c>
      <c r="J8264" s="4" t="s">
        <v>2013</v>
      </c>
      <c r="K8264" s="4" t="s">
        <v>858</v>
      </c>
      <c r="L8264" s="4">
        <v>72701</v>
      </c>
      <c r="M8264" s="4" t="s">
        <v>7</v>
      </c>
      <c r="N8264" s="4" t="s">
        <v>4606</v>
      </c>
      <c r="O8264" s="4" t="s">
        <v>13</v>
      </c>
      <c r="P8264" s="4" t="s">
        <v>24</v>
      </c>
      <c r="Q8264" s="4" t="s">
        <v>4605</v>
      </c>
      <c r="R8264" s="4">
        <v>19.440000000000001</v>
      </c>
      <c r="S8264" s="4">
        <v>3</v>
      </c>
      <c r="T8264" s="4">
        <v>0</v>
      </c>
      <c r="U8264" s="4">
        <v>9.3312000000000008</v>
      </c>
      <c r="V8264" s="4" t="str">
        <f>INDEX(Regional_Lookup!$B$2:$B$5,MATCH('Sample - Superstore'!M8264,Regional_Lookup!$A$2:$A$5,0))</f>
        <v>Maria Santos</v>
      </c>
      <c r="W8264" s="4">
        <f>INDEX(Regional_Lookup!$C$2:$C$5, MATCH('Sample - Superstore'!M8264,Regional_Lookup!$A$2:$A$5, 0))</f>
        <v>0.15</v>
      </c>
      <c r="X8264" s="4">
        <f>U8264/R8264</f>
        <v>0.48000000000000004</v>
      </c>
      <c r="Y8264" s="4" t="str">
        <f>IF(X8264&gt;=W8264, "Yes", "No")</f>
        <v>Yes</v>
      </c>
      <c r="Z8264" s="4">
        <f>D8264-C8264</f>
        <v>4</v>
      </c>
      <c r="AA8264" s="4" t="str" cm="1">
        <f t="array" ref="AA8264">_xlfn.IFS(Z8264&lt;=2,"Fast",Z8264&gt;5, "Slow", AND(Z8264&gt;=3,Z8264&lt;=5),"Standard")</f>
        <v>Standard</v>
      </c>
    </row>
    <row r="8265" spans="1:27" x14ac:dyDescent="0.2">
      <c r="A8265" s="4">
        <v>8264</v>
      </c>
      <c r="B8265" s="4" t="s">
        <v>4604</v>
      </c>
      <c r="C8265" s="5">
        <v>42260</v>
      </c>
      <c r="D8265" s="5">
        <v>42264</v>
      </c>
      <c r="E8265" s="4" t="s">
        <v>29</v>
      </c>
      <c r="F8265" s="4" t="s">
        <v>4285</v>
      </c>
      <c r="G8265" s="4" t="s">
        <v>4284</v>
      </c>
      <c r="H8265" s="4" t="s">
        <v>18</v>
      </c>
      <c r="I8265" s="4" t="s">
        <v>17</v>
      </c>
      <c r="J8265" s="4" t="s">
        <v>1682</v>
      </c>
      <c r="K8265" s="4" t="s">
        <v>636</v>
      </c>
      <c r="L8265" s="4">
        <v>28540</v>
      </c>
      <c r="M8265" s="4" t="s">
        <v>7</v>
      </c>
      <c r="N8265" s="4" t="s">
        <v>2033</v>
      </c>
      <c r="O8265" s="4" t="s">
        <v>13</v>
      </c>
      <c r="P8265" s="4" t="s">
        <v>100</v>
      </c>
      <c r="Q8265" s="4" t="s">
        <v>2032</v>
      </c>
      <c r="R8265" s="4">
        <v>13.092000000000001</v>
      </c>
      <c r="S8265" s="4">
        <v>4</v>
      </c>
      <c r="T8265" s="4">
        <v>0.7</v>
      </c>
      <c r="U8265" s="4">
        <v>-10.0372</v>
      </c>
      <c r="V8265" s="4" t="str">
        <f>INDEX(Regional_Lookup!$B$2:$B$5,MATCH('Sample - Superstore'!M8265,Regional_Lookup!$A$2:$A$5,0))</f>
        <v>Maria Santos</v>
      </c>
      <c r="W8265" s="4">
        <f>INDEX(Regional_Lookup!$C$2:$C$5, MATCH('Sample - Superstore'!M8265,Regional_Lookup!$A$2:$A$5, 0))</f>
        <v>0.15</v>
      </c>
      <c r="X8265" s="4">
        <f>U8265/R8265</f>
        <v>-0.76666666666666661</v>
      </c>
      <c r="Y8265" s="4" t="str">
        <f>IF(X8265&gt;=W8265, "Yes", "No")</f>
        <v>No</v>
      </c>
      <c r="Z8265" s="4">
        <f>D8265-C8265</f>
        <v>4</v>
      </c>
      <c r="AA8265" s="4" t="str" cm="1">
        <f t="array" ref="AA8265">_xlfn.IFS(Z8265&lt;=2,"Fast",Z8265&gt;5, "Slow", AND(Z8265&gt;=3,Z8265&lt;=5),"Standard")</f>
        <v>Standard</v>
      </c>
    </row>
    <row r="8266" spans="1:27" x14ac:dyDescent="0.2">
      <c r="A8266" s="4">
        <v>8265</v>
      </c>
      <c r="B8266" s="4" t="s">
        <v>4603</v>
      </c>
      <c r="C8266" s="5">
        <v>42003</v>
      </c>
      <c r="D8266" s="5">
        <v>42008</v>
      </c>
      <c r="E8266" s="4" t="s">
        <v>29</v>
      </c>
      <c r="F8266" s="4" t="s">
        <v>4602</v>
      </c>
      <c r="G8266" s="4" t="s">
        <v>4601</v>
      </c>
      <c r="H8266" s="4" t="s">
        <v>18</v>
      </c>
      <c r="I8266" s="4" t="s">
        <v>17</v>
      </c>
      <c r="J8266" s="4" t="s">
        <v>254</v>
      </c>
      <c r="K8266" s="4" t="s">
        <v>66</v>
      </c>
      <c r="L8266" s="4">
        <v>10035</v>
      </c>
      <c r="M8266" s="4" t="s">
        <v>5</v>
      </c>
      <c r="N8266" s="4" t="s">
        <v>3647</v>
      </c>
      <c r="O8266" s="4" t="s">
        <v>13</v>
      </c>
      <c r="P8266" s="4" t="s">
        <v>12</v>
      </c>
      <c r="Q8266" s="4" t="s">
        <v>3646</v>
      </c>
      <c r="R8266" s="4">
        <v>122.94</v>
      </c>
      <c r="S8266" s="4">
        <v>3</v>
      </c>
      <c r="T8266" s="4">
        <v>0</v>
      </c>
      <c r="U8266" s="4">
        <v>30.734999999999999</v>
      </c>
      <c r="V8266" s="4" t="str">
        <f>INDEX(Regional_Lookup!$B$2:$B$5,MATCH('Sample - Superstore'!M8266,Regional_Lookup!$A$2:$A$5,0))</f>
        <v>Sarah Miller</v>
      </c>
      <c r="W8266" s="4">
        <f>INDEX(Regional_Lookup!$C$2:$C$5, MATCH('Sample - Superstore'!M8266,Regional_Lookup!$A$2:$A$5, 0))</f>
        <v>0.16</v>
      </c>
      <c r="X8266" s="4">
        <f>U8266/R8266</f>
        <v>0.25</v>
      </c>
      <c r="Y8266" s="4" t="str">
        <f>IF(X8266&gt;=W8266, "Yes", "No")</f>
        <v>Yes</v>
      </c>
      <c r="Z8266" s="4">
        <f>D8266-C8266</f>
        <v>5</v>
      </c>
      <c r="AA8266" s="4" t="str" cm="1">
        <f t="array" ref="AA8266">_xlfn.IFS(Z8266&lt;=2,"Fast",Z8266&gt;5, "Slow", AND(Z8266&gt;=3,Z8266&lt;=5),"Standard")</f>
        <v>Standard</v>
      </c>
    </row>
    <row r="8267" spans="1:27" x14ac:dyDescent="0.2">
      <c r="A8267" s="4">
        <v>8266</v>
      </c>
      <c r="B8267" s="4" t="s">
        <v>4603</v>
      </c>
      <c r="C8267" s="5">
        <v>42003</v>
      </c>
      <c r="D8267" s="5">
        <v>42008</v>
      </c>
      <c r="E8267" s="4" t="s">
        <v>29</v>
      </c>
      <c r="F8267" s="4" t="s">
        <v>4602</v>
      </c>
      <c r="G8267" s="4" t="s">
        <v>4601</v>
      </c>
      <c r="H8267" s="4" t="s">
        <v>18</v>
      </c>
      <c r="I8267" s="4" t="s">
        <v>17</v>
      </c>
      <c r="J8267" s="4" t="s">
        <v>254</v>
      </c>
      <c r="K8267" s="4" t="s">
        <v>66</v>
      </c>
      <c r="L8267" s="4">
        <v>10035</v>
      </c>
      <c r="M8267" s="4" t="s">
        <v>5</v>
      </c>
      <c r="N8267" s="4" t="s">
        <v>740</v>
      </c>
      <c r="O8267" s="4" t="s">
        <v>13</v>
      </c>
      <c r="P8267" s="4" t="s">
        <v>100</v>
      </c>
      <c r="Q8267" s="4" t="s">
        <v>739</v>
      </c>
      <c r="R8267" s="4">
        <v>35.448</v>
      </c>
      <c r="S8267" s="4">
        <v>7</v>
      </c>
      <c r="T8267" s="4">
        <v>0.2</v>
      </c>
      <c r="U8267" s="4">
        <v>12.8499</v>
      </c>
      <c r="V8267" s="4" t="str">
        <f>INDEX(Regional_Lookup!$B$2:$B$5,MATCH('Sample - Superstore'!M8267,Regional_Lookup!$A$2:$A$5,0))</f>
        <v>Sarah Miller</v>
      </c>
      <c r="W8267" s="4">
        <f>INDEX(Regional_Lookup!$C$2:$C$5, MATCH('Sample - Superstore'!M8267,Regional_Lookup!$A$2:$A$5, 0))</f>
        <v>0.16</v>
      </c>
      <c r="X8267" s="4">
        <f>U8267/R8267</f>
        <v>0.36249999999999999</v>
      </c>
      <c r="Y8267" s="4" t="str">
        <f>IF(X8267&gt;=W8267, "Yes", "No")</f>
        <v>Yes</v>
      </c>
      <c r="Z8267" s="4">
        <f>D8267-C8267</f>
        <v>5</v>
      </c>
      <c r="AA8267" s="4" t="str" cm="1">
        <f t="array" ref="AA8267">_xlfn.IFS(Z8267&lt;=2,"Fast",Z8267&gt;5, "Slow", AND(Z8267&gt;=3,Z8267&lt;=5),"Standard")</f>
        <v>Standard</v>
      </c>
    </row>
    <row r="8268" spans="1:27" x14ac:dyDescent="0.2">
      <c r="A8268" s="4">
        <v>8267</v>
      </c>
      <c r="B8268" s="4" t="s">
        <v>4600</v>
      </c>
      <c r="C8268" s="5">
        <v>41758</v>
      </c>
      <c r="D8268" s="5">
        <v>41763</v>
      </c>
      <c r="E8268" s="4" t="s">
        <v>29</v>
      </c>
      <c r="F8268" s="4" t="s">
        <v>745</v>
      </c>
      <c r="G8268" s="4" t="s">
        <v>744</v>
      </c>
      <c r="H8268" s="4" t="s">
        <v>18</v>
      </c>
      <c r="I8268" s="4" t="s">
        <v>17</v>
      </c>
      <c r="J8268" s="4" t="s">
        <v>890</v>
      </c>
      <c r="K8268" s="4" t="s">
        <v>147</v>
      </c>
      <c r="L8268" s="4">
        <v>19901</v>
      </c>
      <c r="M8268" s="4" t="s">
        <v>5</v>
      </c>
      <c r="N8268" s="4" t="s">
        <v>4148</v>
      </c>
      <c r="O8268" s="4" t="s">
        <v>33</v>
      </c>
      <c r="P8268" s="4" t="s">
        <v>32</v>
      </c>
      <c r="Q8268" s="4" t="s">
        <v>4147</v>
      </c>
      <c r="R8268" s="4">
        <v>19.98</v>
      </c>
      <c r="S8268" s="4">
        <v>2</v>
      </c>
      <c r="T8268" s="4">
        <v>0</v>
      </c>
      <c r="U8268" s="4">
        <v>5.1947999999999999</v>
      </c>
      <c r="V8268" s="4" t="str">
        <f>INDEX(Regional_Lookup!$B$2:$B$5,MATCH('Sample - Superstore'!M8268,Regional_Lookup!$A$2:$A$5,0))</f>
        <v>Sarah Miller</v>
      </c>
      <c r="W8268" s="4">
        <f>INDEX(Regional_Lookup!$C$2:$C$5, MATCH('Sample - Superstore'!M8268,Regional_Lookup!$A$2:$A$5, 0))</f>
        <v>0.16</v>
      </c>
      <c r="X8268" s="4">
        <f>U8268/R8268</f>
        <v>0.26</v>
      </c>
      <c r="Y8268" s="4" t="str">
        <f>IF(X8268&gt;=W8268, "Yes", "No")</f>
        <v>Yes</v>
      </c>
      <c r="Z8268" s="4">
        <f>D8268-C8268</f>
        <v>5</v>
      </c>
      <c r="AA8268" s="4" t="str" cm="1">
        <f t="array" ref="AA8268">_xlfn.IFS(Z8268&lt;=2,"Fast",Z8268&gt;5, "Slow", AND(Z8268&gt;=3,Z8268&lt;=5),"Standard")</f>
        <v>Standard</v>
      </c>
    </row>
    <row r="8269" spans="1:27" x14ac:dyDescent="0.2">
      <c r="A8269" s="4">
        <v>8268</v>
      </c>
      <c r="B8269" s="4" t="s">
        <v>4597</v>
      </c>
      <c r="C8269" s="5">
        <v>42765</v>
      </c>
      <c r="D8269" s="5">
        <v>42772</v>
      </c>
      <c r="E8269" s="4" t="s">
        <v>29</v>
      </c>
      <c r="F8269" s="4" t="s">
        <v>412</v>
      </c>
      <c r="G8269" s="4" t="s">
        <v>411</v>
      </c>
      <c r="H8269" s="4" t="s">
        <v>18</v>
      </c>
      <c r="I8269" s="4" t="s">
        <v>17</v>
      </c>
      <c r="J8269" s="4" t="s">
        <v>908</v>
      </c>
      <c r="K8269" s="4" t="s">
        <v>318</v>
      </c>
      <c r="L8269" s="4">
        <v>60505</v>
      </c>
      <c r="M8269" s="4" t="s">
        <v>3</v>
      </c>
      <c r="N8269" s="4" t="s">
        <v>1838</v>
      </c>
      <c r="O8269" s="4" t="s">
        <v>37</v>
      </c>
      <c r="P8269" s="4" t="s">
        <v>92</v>
      </c>
      <c r="Q8269" s="4" t="s">
        <v>1837</v>
      </c>
      <c r="R8269" s="4">
        <v>69.375</v>
      </c>
      <c r="S8269" s="4">
        <v>1</v>
      </c>
      <c r="T8269" s="4">
        <v>0.5</v>
      </c>
      <c r="U8269" s="4">
        <v>-47.174999999999997</v>
      </c>
      <c r="V8269" s="4" t="str">
        <f>INDEX(Regional_Lookup!$B$2:$B$5,MATCH('Sample - Superstore'!M8269,Regional_Lookup!$A$2:$A$5,0))</f>
        <v>David Johnson</v>
      </c>
      <c r="W8269" s="4">
        <f>INDEX(Regional_Lookup!$C$2:$C$5, MATCH('Sample - Superstore'!M8269,Regional_Lookup!$A$2:$A$5, 0))</f>
        <v>0.14000000000000001</v>
      </c>
      <c r="X8269" s="4">
        <f>U8269/R8269</f>
        <v>-0.67999999999999994</v>
      </c>
      <c r="Y8269" s="4" t="str">
        <f>IF(X8269&gt;=W8269, "Yes", "No")</f>
        <v>No</v>
      </c>
      <c r="Z8269" s="4">
        <f>D8269-C8269</f>
        <v>7</v>
      </c>
      <c r="AA8269" s="4" t="str" cm="1">
        <f t="array" ref="AA8269">_xlfn.IFS(Z8269&lt;=2,"Fast",Z8269&gt;5, "Slow", AND(Z8269&gt;=3,Z8269&lt;=5),"Standard")</f>
        <v>Slow</v>
      </c>
    </row>
    <row r="8270" spans="1:27" x14ac:dyDescent="0.2">
      <c r="A8270" s="4">
        <v>8269</v>
      </c>
      <c r="B8270" s="4" t="s">
        <v>4597</v>
      </c>
      <c r="C8270" s="5">
        <v>42765</v>
      </c>
      <c r="D8270" s="5">
        <v>42772</v>
      </c>
      <c r="E8270" s="4" t="s">
        <v>29</v>
      </c>
      <c r="F8270" s="4" t="s">
        <v>412</v>
      </c>
      <c r="G8270" s="4" t="s">
        <v>411</v>
      </c>
      <c r="H8270" s="4" t="s">
        <v>18</v>
      </c>
      <c r="I8270" s="4" t="s">
        <v>17</v>
      </c>
      <c r="J8270" s="4" t="s">
        <v>908</v>
      </c>
      <c r="K8270" s="4" t="s">
        <v>318</v>
      </c>
      <c r="L8270" s="4">
        <v>60505</v>
      </c>
      <c r="M8270" s="4" t="s">
        <v>3</v>
      </c>
      <c r="N8270" s="4" t="s">
        <v>3840</v>
      </c>
      <c r="O8270" s="4" t="s">
        <v>13</v>
      </c>
      <c r="P8270" s="4" t="s">
        <v>64</v>
      </c>
      <c r="Q8270" s="4" t="s">
        <v>3839</v>
      </c>
      <c r="R8270" s="4">
        <v>31.68</v>
      </c>
      <c r="S8270" s="4">
        <v>4</v>
      </c>
      <c r="T8270" s="4">
        <v>0.2</v>
      </c>
      <c r="U8270" s="4">
        <v>2.7719999999999998</v>
      </c>
      <c r="V8270" s="4" t="str">
        <f>INDEX(Regional_Lookup!$B$2:$B$5,MATCH('Sample - Superstore'!M8270,Regional_Lookup!$A$2:$A$5,0))</f>
        <v>David Johnson</v>
      </c>
      <c r="W8270" s="4">
        <f>INDEX(Regional_Lookup!$C$2:$C$5, MATCH('Sample - Superstore'!M8270,Regional_Lookup!$A$2:$A$5, 0))</f>
        <v>0.14000000000000001</v>
      </c>
      <c r="X8270" s="4">
        <f>U8270/R8270</f>
        <v>8.7499999999999994E-2</v>
      </c>
      <c r="Y8270" s="4" t="str">
        <f>IF(X8270&gt;=W8270, "Yes", "No")</f>
        <v>No</v>
      </c>
      <c r="Z8270" s="4">
        <f>D8270-C8270</f>
        <v>7</v>
      </c>
      <c r="AA8270" s="4" t="str" cm="1">
        <f t="array" ref="AA8270">_xlfn.IFS(Z8270&lt;=2,"Fast",Z8270&gt;5, "Slow", AND(Z8270&gt;=3,Z8270&lt;=5),"Standard")</f>
        <v>Slow</v>
      </c>
    </row>
    <row r="8271" spans="1:27" x14ac:dyDescent="0.2">
      <c r="A8271" s="4">
        <v>8270</v>
      </c>
      <c r="B8271" s="4" t="s">
        <v>4597</v>
      </c>
      <c r="C8271" s="5">
        <v>42765</v>
      </c>
      <c r="D8271" s="5">
        <v>42772</v>
      </c>
      <c r="E8271" s="4" t="s">
        <v>29</v>
      </c>
      <c r="F8271" s="4" t="s">
        <v>412</v>
      </c>
      <c r="G8271" s="4" t="s">
        <v>411</v>
      </c>
      <c r="H8271" s="4" t="s">
        <v>18</v>
      </c>
      <c r="I8271" s="4" t="s">
        <v>17</v>
      </c>
      <c r="J8271" s="4" t="s">
        <v>908</v>
      </c>
      <c r="K8271" s="4" t="s">
        <v>318</v>
      </c>
      <c r="L8271" s="4">
        <v>60505</v>
      </c>
      <c r="M8271" s="4" t="s">
        <v>3</v>
      </c>
      <c r="N8271" s="4" t="s">
        <v>4599</v>
      </c>
      <c r="O8271" s="4" t="s">
        <v>33</v>
      </c>
      <c r="P8271" s="4" t="s">
        <v>32</v>
      </c>
      <c r="Q8271" s="4" t="s">
        <v>4598</v>
      </c>
      <c r="R8271" s="4">
        <v>2003.1679999999999</v>
      </c>
      <c r="S8271" s="4">
        <v>4</v>
      </c>
      <c r="T8271" s="4">
        <v>0.2</v>
      </c>
      <c r="U8271" s="4">
        <v>250.39599999999999</v>
      </c>
      <c r="V8271" s="4" t="str">
        <f>INDEX(Regional_Lookup!$B$2:$B$5,MATCH('Sample - Superstore'!M8271,Regional_Lookup!$A$2:$A$5,0))</f>
        <v>David Johnson</v>
      </c>
      <c r="W8271" s="4">
        <f>INDEX(Regional_Lookup!$C$2:$C$5, MATCH('Sample - Superstore'!M8271,Regional_Lookup!$A$2:$A$5, 0))</f>
        <v>0.14000000000000001</v>
      </c>
      <c r="X8271" s="4">
        <f>U8271/R8271</f>
        <v>0.125</v>
      </c>
      <c r="Y8271" s="4" t="str">
        <f>IF(X8271&gt;=W8271, "Yes", "No")</f>
        <v>No</v>
      </c>
      <c r="Z8271" s="4">
        <f>D8271-C8271</f>
        <v>7</v>
      </c>
      <c r="AA8271" s="4" t="str" cm="1">
        <f t="array" ref="AA8271">_xlfn.IFS(Z8271&lt;=2,"Fast",Z8271&gt;5, "Slow", AND(Z8271&gt;=3,Z8271&lt;=5),"Standard")</f>
        <v>Slow</v>
      </c>
    </row>
    <row r="8272" spans="1:27" x14ac:dyDescent="0.2">
      <c r="A8272" s="4">
        <v>8271</v>
      </c>
      <c r="B8272" s="4" t="s">
        <v>4597</v>
      </c>
      <c r="C8272" s="5">
        <v>42765</v>
      </c>
      <c r="D8272" s="5">
        <v>42772</v>
      </c>
      <c r="E8272" s="4" t="s">
        <v>29</v>
      </c>
      <c r="F8272" s="4" t="s">
        <v>412</v>
      </c>
      <c r="G8272" s="4" t="s">
        <v>411</v>
      </c>
      <c r="H8272" s="4" t="s">
        <v>18</v>
      </c>
      <c r="I8272" s="4" t="s">
        <v>17</v>
      </c>
      <c r="J8272" s="4" t="s">
        <v>908</v>
      </c>
      <c r="K8272" s="4" t="s">
        <v>318</v>
      </c>
      <c r="L8272" s="4">
        <v>60505</v>
      </c>
      <c r="M8272" s="4" t="s">
        <v>3</v>
      </c>
      <c r="N8272" s="4" t="s">
        <v>4129</v>
      </c>
      <c r="O8272" s="4" t="s">
        <v>13</v>
      </c>
      <c r="P8272" s="4" t="s">
        <v>116</v>
      </c>
      <c r="Q8272" s="4" t="s">
        <v>4128</v>
      </c>
      <c r="R8272" s="4">
        <v>9.3439999999999994</v>
      </c>
      <c r="S8272" s="4">
        <v>2</v>
      </c>
      <c r="T8272" s="4">
        <v>0.2</v>
      </c>
      <c r="U8272" s="4">
        <v>3.1536</v>
      </c>
      <c r="V8272" s="4" t="str">
        <f>INDEX(Regional_Lookup!$B$2:$B$5,MATCH('Sample - Superstore'!M8272,Regional_Lookup!$A$2:$A$5,0))</f>
        <v>David Johnson</v>
      </c>
      <c r="W8272" s="4">
        <f>INDEX(Regional_Lookup!$C$2:$C$5, MATCH('Sample - Superstore'!M8272,Regional_Lookup!$A$2:$A$5, 0))</f>
        <v>0.14000000000000001</v>
      </c>
      <c r="X8272" s="4">
        <f>U8272/R8272</f>
        <v>0.33750000000000002</v>
      </c>
      <c r="Y8272" s="4" t="str">
        <f>IF(X8272&gt;=W8272, "Yes", "No")</f>
        <v>Yes</v>
      </c>
      <c r="Z8272" s="4">
        <f>D8272-C8272</f>
        <v>7</v>
      </c>
      <c r="AA8272" s="4" t="str" cm="1">
        <f t="array" ref="AA8272">_xlfn.IFS(Z8272&lt;=2,"Fast",Z8272&gt;5, "Slow", AND(Z8272&gt;=3,Z8272&lt;=5),"Standard")</f>
        <v>Slow</v>
      </c>
    </row>
    <row r="8273" spans="1:27" x14ac:dyDescent="0.2">
      <c r="A8273" s="4">
        <v>8272</v>
      </c>
      <c r="B8273" s="4" t="s">
        <v>4596</v>
      </c>
      <c r="C8273" s="5">
        <v>42729</v>
      </c>
      <c r="D8273" s="5">
        <v>42735</v>
      </c>
      <c r="E8273" s="4" t="s">
        <v>29</v>
      </c>
      <c r="F8273" s="4" t="s">
        <v>957</v>
      </c>
      <c r="G8273" s="4" t="s">
        <v>956</v>
      </c>
      <c r="H8273" s="4" t="s">
        <v>18</v>
      </c>
      <c r="I8273" s="4" t="s">
        <v>17</v>
      </c>
      <c r="J8273" s="4" t="s">
        <v>254</v>
      </c>
      <c r="K8273" s="4" t="s">
        <v>66</v>
      </c>
      <c r="L8273" s="4">
        <v>10009</v>
      </c>
      <c r="M8273" s="4" t="s">
        <v>5</v>
      </c>
      <c r="N8273" s="4" t="s">
        <v>4595</v>
      </c>
      <c r="O8273" s="4" t="s">
        <v>37</v>
      </c>
      <c r="P8273" s="4" t="s">
        <v>221</v>
      </c>
      <c r="Q8273" s="4" t="s">
        <v>4594</v>
      </c>
      <c r="R8273" s="4">
        <v>2563.056</v>
      </c>
      <c r="S8273" s="4">
        <v>8</v>
      </c>
      <c r="T8273" s="4">
        <v>0.1</v>
      </c>
      <c r="U8273" s="4">
        <v>313.26240000000001</v>
      </c>
      <c r="V8273" s="4" t="str">
        <f>INDEX(Regional_Lookup!$B$2:$B$5,MATCH('Sample - Superstore'!M8273,Regional_Lookup!$A$2:$A$5,0))</f>
        <v>Sarah Miller</v>
      </c>
      <c r="W8273" s="4">
        <f>INDEX(Regional_Lookup!$C$2:$C$5, MATCH('Sample - Superstore'!M8273,Regional_Lookup!$A$2:$A$5, 0))</f>
        <v>0.16</v>
      </c>
      <c r="X8273" s="4">
        <f>U8273/R8273</f>
        <v>0.12222222222222223</v>
      </c>
      <c r="Y8273" s="4" t="str">
        <f>IF(X8273&gt;=W8273, "Yes", "No")</f>
        <v>No</v>
      </c>
      <c r="Z8273" s="4">
        <f>D8273-C8273</f>
        <v>6</v>
      </c>
      <c r="AA8273" s="4" t="str" cm="1">
        <f t="array" ref="AA8273">_xlfn.IFS(Z8273&lt;=2,"Fast",Z8273&gt;5, "Slow", AND(Z8273&gt;=3,Z8273&lt;=5),"Standard")</f>
        <v>Slow</v>
      </c>
    </row>
    <row r="8274" spans="1:27" x14ac:dyDescent="0.2">
      <c r="A8274" s="4">
        <v>8273</v>
      </c>
      <c r="B8274" s="4" t="s">
        <v>4593</v>
      </c>
      <c r="C8274" s="5">
        <v>42663</v>
      </c>
      <c r="D8274" s="5">
        <v>42668</v>
      </c>
      <c r="E8274" s="4" t="s">
        <v>29</v>
      </c>
      <c r="F8274" s="4" t="s">
        <v>333</v>
      </c>
      <c r="G8274" s="4" t="s">
        <v>332</v>
      </c>
      <c r="H8274" s="4" t="s">
        <v>50</v>
      </c>
      <c r="I8274" s="4" t="s">
        <v>17</v>
      </c>
      <c r="J8274" s="4" t="s">
        <v>4592</v>
      </c>
      <c r="K8274" s="4" t="s">
        <v>15</v>
      </c>
      <c r="L8274" s="4">
        <v>92020</v>
      </c>
      <c r="M8274" s="4" t="s">
        <v>9</v>
      </c>
      <c r="N8274" s="4" t="s">
        <v>995</v>
      </c>
      <c r="O8274" s="4" t="s">
        <v>37</v>
      </c>
      <c r="P8274" s="4" t="s">
        <v>221</v>
      </c>
      <c r="Q8274" s="4" t="s">
        <v>994</v>
      </c>
      <c r="R8274" s="4">
        <v>387.13600000000002</v>
      </c>
      <c r="S8274" s="4">
        <v>4</v>
      </c>
      <c r="T8274" s="4">
        <v>0.2</v>
      </c>
      <c r="U8274" s="4">
        <v>4.8391999999999999</v>
      </c>
      <c r="V8274" s="4" t="str">
        <f>INDEX(Regional_Lookup!$B$2:$B$5,MATCH('Sample - Superstore'!M8274,Regional_Lookup!$A$2:$A$5,0))</f>
        <v>James Chen</v>
      </c>
      <c r="W8274" s="4">
        <f>INDEX(Regional_Lookup!$C$2:$C$5, MATCH('Sample - Superstore'!M8274,Regional_Lookup!$A$2:$A$5, 0))</f>
        <v>0.18</v>
      </c>
      <c r="X8274" s="4">
        <f>U8274/R8274</f>
        <v>1.2499999999999999E-2</v>
      </c>
      <c r="Y8274" s="4" t="str">
        <f>IF(X8274&gt;=W8274, "Yes", "No")</f>
        <v>No</v>
      </c>
      <c r="Z8274" s="4">
        <f>D8274-C8274</f>
        <v>5</v>
      </c>
      <c r="AA8274" s="4" t="str" cm="1">
        <f t="array" ref="AA8274">_xlfn.IFS(Z8274&lt;=2,"Fast",Z8274&gt;5, "Slow", AND(Z8274&gt;=3,Z8274&lt;=5),"Standard")</f>
        <v>Standard</v>
      </c>
    </row>
    <row r="8275" spans="1:27" x14ac:dyDescent="0.2">
      <c r="A8275" s="4">
        <v>8274</v>
      </c>
      <c r="B8275" s="4" t="s">
        <v>4591</v>
      </c>
      <c r="C8275" s="5">
        <v>42168</v>
      </c>
      <c r="D8275" s="5">
        <v>42170</v>
      </c>
      <c r="E8275" s="4" t="s">
        <v>21</v>
      </c>
      <c r="F8275" s="4" t="s">
        <v>1422</v>
      </c>
      <c r="G8275" s="4" t="s">
        <v>1421</v>
      </c>
      <c r="H8275" s="4" t="s">
        <v>102</v>
      </c>
      <c r="I8275" s="4" t="s">
        <v>17</v>
      </c>
      <c r="J8275" s="4" t="s">
        <v>405</v>
      </c>
      <c r="K8275" s="4" t="s">
        <v>85</v>
      </c>
      <c r="L8275" s="4">
        <v>45503</v>
      </c>
      <c r="M8275" s="4" t="s">
        <v>5</v>
      </c>
      <c r="N8275" s="4" t="s">
        <v>4590</v>
      </c>
      <c r="O8275" s="4" t="s">
        <v>13</v>
      </c>
      <c r="P8275" s="4" t="s">
        <v>116</v>
      </c>
      <c r="Q8275" s="4" t="s">
        <v>4589</v>
      </c>
      <c r="R8275" s="4">
        <v>3.4239999999999999</v>
      </c>
      <c r="S8275" s="4">
        <v>1</v>
      </c>
      <c r="T8275" s="4">
        <v>0.2</v>
      </c>
      <c r="U8275" s="4">
        <v>0.29959999999999998</v>
      </c>
      <c r="V8275" s="4" t="str">
        <f>INDEX(Regional_Lookup!$B$2:$B$5,MATCH('Sample - Superstore'!M8275,Regional_Lookup!$A$2:$A$5,0))</f>
        <v>Sarah Miller</v>
      </c>
      <c r="W8275" s="4">
        <f>INDEX(Regional_Lookup!$C$2:$C$5, MATCH('Sample - Superstore'!M8275,Regional_Lookup!$A$2:$A$5, 0))</f>
        <v>0.16</v>
      </c>
      <c r="X8275" s="4">
        <f>U8275/R8275</f>
        <v>8.7499999999999994E-2</v>
      </c>
      <c r="Y8275" s="4" t="str">
        <f>IF(X8275&gt;=W8275, "Yes", "No")</f>
        <v>No</v>
      </c>
      <c r="Z8275" s="4">
        <f>D8275-C8275</f>
        <v>2</v>
      </c>
      <c r="AA8275" s="4" t="str" cm="1">
        <f t="array" ref="AA8275">_xlfn.IFS(Z8275&lt;=2,"Fast",Z8275&gt;5, "Slow", AND(Z8275&gt;=3,Z8275&lt;=5),"Standard")</f>
        <v>Fast</v>
      </c>
    </row>
    <row r="8276" spans="1:27" x14ac:dyDescent="0.2">
      <c r="A8276" s="4">
        <v>8275</v>
      </c>
      <c r="B8276" s="4" t="s">
        <v>4588</v>
      </c>
      <c r="C8276" s="5">
        <v>42916</v>
      </c>
      <c r="D8276" s="5">
        <v>42920</v>
      </c>
      <c r="E8276" s="4" t="s">
        <v>29</v>
      </c>
      <c r="F8276" s="4" t="s">
        <v>3013</v>
      </c>
      <c r="G8276" s="4" t="s">
        <v>3012</v>
      </c>
      <c r="H8276" s="4" t="s">
        <v>50</v>
      </c>
      <c r="I8276" s="4" t="s">
        <v>17</v>
      </c>
      <c r="J8276" s="4" t="s">
        <v>4587</v>
      </c>
      <c r="K8276" s="4" t="s">
        <v>66</v>
      </c>
      <c r="L8276" s="4">
        <v>10550</v>
      </c>
      <c r="M8276" s="4" t="s">
        <v>5</v>
      </c>
      <c r="N8276" s="4" t="s">
        <v>530</v>
      </c>
      <c r="O8276" s="4" t="s">
        <v>13</v>
      </c>
      <c r="P8276" s="4" t="s">
        <v>231</v>
      </c>
      <c r="Q8276" s="4" t="s">
        <v>529</v>
      </c>
      <c r="R8276" s="4">
        <v>1085.42</v>
      </c>
      <c r="S8276" s="4">
        <v>7</v>
      </c>
      <c r="T8276" s="4">
        <v>0</v>
      </c>
      <c r="U8276" s="4">
        <v>282.20920000000001</v>
      </c>
      <c r="V8276" s="4" t="str">
        <f>INDEX(Regional_Lookup!$B$2:$B$5,MATCH('Sample - Superstore'!M8276,Regional_Lookup!$A$2:$A$5,0))</f>
        <v>Sarah Miller</v>
      </c>
      <c r="W8276" s="4">
        <f>INDEX(Regional_Lookup!$C$2:$C$5, MATCH('Sample - Superstore'!M8276,Regional_Lookup!$A$2:$A$5, 0))</f>
        <v>0.16</v>
      </c>
      <c r="X8276" s="4">
        <f>U8276/R8276</f>
        <v>0.26</v>
      </c>
      <c r="Y8276" s="4" t="str">
        <f>IF(X8276&gt;=W8276, "Yes", "No")</f>
        <v>Yes</v>
      </c>
      <c r="Z8276" s="4">
        <f>D8276-C8276</f>
        <v>4</v>
      </c>
      <c r="AA8276" s="4" t="str" cm="1">
        <f t="array" ref="AA8276">_xlfn.IFS(Z8276&lt;=2,"Fast",Z8276&gt;5, "Slow", AND(Z8276&gt;=3,Z8276&lt;=5),"Standard")</f>
        <v>Standard</v>
      </c>
    </row>
    <row r="8277" spans="1:27" x14ac:dyDescent="0.2">
      <c r="A8277" s="4">
        <v>8276</v>
      </c>
      <c r="B8277" s="4" t="s">
        <v>4586</v>
      </c>
      <c r="C8277" s="5">
        <v>42181</v>
      </c>
      <c r="D8277" s="5">
        <v>42185</v>
      </c>
      <c r="E8277" s="4" t="s">
        <v>29</v>
      </c>
      <c r="F8277" s="4" t="s">
        <v>2217</v>
      </c>
      <c r="G8277" s="4" t="s">
        <v>2216</v>
      </c>
      <c r="H8277" s="4" t="s">
        <v>102</v>
      </c>
      <c r="I8277" s="4" t="s">
        <v>17</v>
      </c>
      <c r="J8277" s="4" t="s">
        <v>443</v>
      </c>
      <c r="K8277" s="4" t="s">
        <v>85</v>
      </c>
      <c r="L8277" s="4">
        <v>44107</v>
      </c>
      <c r="M8277" s="4" t="s">
        <v>5</v>
      </c>
      <c r="N8277" s="4" t="s">
        <v>4585</v>
      </c>
      <c r="O8277" s="4" t="s">
        <v>13</v>
      </c>
      <c r="P8277" s="4" t="s">
        <v>24</v>
      </c>
      <c r="Q8277" s="4" t="s">
        <v>4584</v>
      </c>
      <c r="R8277" s="4">
        <v>43.055999999999997</v>
      </c>
      <c r="S8277" s="4">
        <v>9</v>
      </c>
      <c r="T8277" s="4">
        <v>0.2</v>
      </c>
      <c r="U8277" s="4">
        <v>15.607799999999999</v>
      </c>
      <c r="V8277" s="4" t="str">
        <f>INDEX(Regional_Lookup!$B$2:$B$5,MATCH('Sample - Superstore'!M8277,Regional_Lookup!$A$2:$A$5,0))</f>
        <v>Sarah Miller</v>
      </c>
      <c r="W8277" s="4">
        <f>INDEX(Regional_Lookup!$C$2:$C$5, MATCH('Sample - Superstore'!M8277,Regional_Lookup!$A$2:$A$5, 0))</f>
        <v>0.16</v>
      </c>
      <c r="X8277" s="4">
        <f>U8277/R8277</f>
        <v>0.36249999999999999</v>
      </c>
      <c r="Y8277" s="4" t="str">
        <f>IF(X8277&gt;=W8277, "Yes", "No")</f>
        <v>Yes</v>
      </c>
      <c r="Z8277" s="4">
        <f>D8277-C8277</f>
        <v>4</v>
      </c>
      <c r="AA8277" s="4" t="str" cm="1">
        <f t="array" ref="AA8277">_xlfn.IFS(Z8277&lt;=2,"Fast",Z8277&gt;5, "Slow", AND(Z8277&gt;=3,Z8277&lt;=5),"Standard")</f>
        <v>Standard</v>
      </c>
    </row>
    <row r="8278" spans="1:27" x14ac:dyDescent="0.2">
      <c r="A8278" s="4">
        <v>8277</v>
      </c>
      <c r="B8278" s="4" t="s">
        <v>4583</v>
      </c>
      <c r="C8278" s="5">
        <v>42421</v>
      </c>
      <c r="D8278" s="5">
        <v>42425</v>
      </c>
      <c r="E8278" s="4" t="s">
        <v>29</v>
      </c>
      <c r="F8278" s="4" t="s">
        <v>3380</v>
      </c>
      <c r="G8278" s="4" t="s">
        <v>3379</v>
      </c>
      <c r="H8278" s="4" t="s">
        <v>102</v>
      </c>
      <c r="I8278" s="4" t="s">
        <v>17</v>
      </c>
      <c r="J8278" s="4" t="s">
        <v>1520</v>
      </c>
      <c r="K8278" s="4" t="s">
        <v>41</v>
      </c>
      <c r="L8278" s="4">
        <v>33614</v>
      </c>
      <c r="M8278" s="4" t="s">
        <v>7</v>
      </c>
      <c r="N8278" s="4" t="s">
        <v>107</v>
      </c>
      <c r="O8278" s="4" t="s">
        <v>13</v>
      </c>
      <c r="P8278" s="4" t="s">
        <v>100</v>
      </c>
      <c r="Q8278" s="4" t="s">
        <v>106</v>
      </c>
      <c r="R8278" s="4">
        <v>3.762</v>
      </c>
      <c r="S8278" s="4">
        <v>3</v>
      </c>
      <c r="T8278" s="4">
        <v>0.7</v>
      </c>
      <c r="U8278" s="4">
        <v>-2.7587999999999999</v>
      </c>
      <c r="V8278" s="4" t="str">
        <f>INDEX(Regional_Lookup!$B$2:$B$5,MATCH('Sample - Superstore'!M8278,Regional_Lookup!$A$2:$A$5,0))</f>
        <v>Maria Santos</v>
      </c>
      <c r="W8278" s="4">
        <f>INDEX(Regional_Lookup!$C$2:$C$5, MATCH('Sample - Superstore'!M8278,Regional_Lookup!$A$2:$A$5, 0))</f>
        <v>0.15</v>
      </c>
      <c r="X8278" s="4">
        <f>U8278/R8278</f>
        <v>-0.73333333333333328</v>
      </c>
      <c r="Y8278" s="4" t="str">
        <f>IF(X8278&gt;=W8278, "Yes", "No")</f>
        <v>No</v>
      </c>
      <c r="Z8278" s="4">
        <f>D8278-C8278</f>
        <v>4</v>
      </c>
      <c r="AA8278" s="4" t="str" cm="1">
        <f t="array" ref="AA8278">_xlfn.IFS(Z8278&lt;=2,"Fast",Z8278&gt;5, "Slow", AND(Z8278&gt;=3,Z8278&lt;=5),"Standard")</f>
        <v>Standard</v>
      </c>
    </row>
    <row r="8279" spans="1:27" x14ac:dyDescent="0.2">
      <c r="A8279" s="4">
        <v>8278</v>
      </c>
      <c r="B8279" s="4" t="s">
        <v>4583</v>
      </c>
      <c r="C8279" s="5">
        <v>42421</v>
      </c>
      <c r="D8279" s="5">
        <v>42425</v>
      </c>
      <c r="E8279" s="4" t="s">
        <v>29</v>
      </c>
      <c r="F8279" s="4" t="s">
        <v>3380</v>
      </c>
      <c r="G8279" s="4" t="s">
        <v>3379</v>
      </c>
      <c r="H8279" s="4" t="s">
        <v>102</v>
      </c>
      <c r="I8279" s="4" t="s">
        <v>17</v>
      </c>
      <c r="J8279" s="4" t="s">
        <v>1520</v>
      </c>
      <c r="K8279" s="4" t="s">
        <v>41</v>
      </c>
      <c r="L8279" s="4">
        <v>33614</v>
      </c>
      <c r="M8279" s="4" t="s">
        <v>7</v>
      </c>
      <c r="N8279" s="4" t="s">
        <v>101</v>
      </c>
      <c r="O8279" s="4" t="s">
        <v>13</v>
      </c>
      <c r="P8279" s="4" t="s">
        <v>100</v>
      </c>
      <c r="Q8279" s="4" t="s">
        <v>1447</v>
      </c>
      <c r="R8279" s="4">
        <v>34.86</v>
      </c>
      <c r="S8279" s="4">
        <v>2</v>
      </c>
      <c r="T8279" s="4">
        <v>0.7</v>
      </c>
      <c r="U8279" s="4">
        <v>-26.725999999999999</v>
      </c>
      <c r="V8279" s="4" t="str">
        <f>INDEX(Regional_Lookup!$B$2:$B$5,MATCH('Sample - Superstore'!M8279,Regional_Lookup!$A$2:$A$5,0))</f>
        <v>Maria Santos</v>
      </c>
      <c r="W8279" s="4">
        <f>INDEX(Regional_Lookup!$C$2:$C$5, MATCH('Sample - Superstore'!M8279,Regional_Lookup!$A$2:$A$5, 0))</f>
        <v>0.15</v>
      </c>
      <c r="X8279" s="4">
        <f>U8279/R8279</f>
        <v>-0.76666666666666661</v>
      </c>
      <c r="Y8279" s="4" t="str">
        <f>IF(X8279&gt;=W8279, "Yes", "No")</f>
        <v>No</v>
      </c>
      <c r="Z8279" s="4">
        <f>D8279-C8279</f>
        <v>4</v>
      </c>
      <c r="AA8279" s="4" t="str" cm="1">
        <f t="array" ref="AA8279">_xlfn.IFS(Z8279&lt;=2,"Fast",Z8279&gt;5, "Slow", AND(Z8279&gt;=3,Z8279&lt;=5),"Standard")</f>
        <v>Standard</v>
      </c>
    </row>
    <row r="8280" spans="1:27" x14ac:dyDescent="0.2">
      <c r="A8280" s="4">
        <v>8279</v>
      </c>
      <c r="B8280" s="4" t="s">
        <v>4583</v>
      </c>
      <c r="C8280" s="5">
        <v>42421</v>
      </c>
      <c r="D8280" s="5">
        <v>42425</v>
      </c>
      <c r="E8280" s="4" t="s">
        <v>29</v>
      </c>
      <c r="F8280" s="4" t="s">
        <v>3380</v>
      </c>
      <c r="G8280" s="4" t="s">
        <v>3379</v>
      </c>
      <c r="H8280" s="4" t="s">
        <v>102</v>
      </c>
      <c r="I8280" s="4" t="s">
        <v>17</v>
      </c>
      <c r="J8280" s="4" t="s">
        <v>1520</v>
      </c>
      <c r="K8280" s="4" t="s">
        <v>41</v>
      </c>
      <c r="L8280" s="4">
        <v>33614</v>
      </c>
      <c r="M8280" s="4" t="s">
        <v>7</v>
      </c>
      <c r="N8280" s="4" t="s">
        <v>4582</v>
      </c>
      <c r="O8280" s="4" t="s">
        <v>13</v>
      </c>
      <c r="P8280" s="4" t="s">
        <v>231</v>
      </c>
      <c r="Q8280" s="4" t="s">
        <v>4581</v>
      </c>
      <c r="R8280" s="4">
        <v>432.45600000000002</v>
      </c>
      <c r="S8280" s="4">
        <v>3</v>
      </c>
      <c r="T8280" s="4">
        <v>0.2</v>
      </c>
      <c r="U8280" s="4">
        <v>32.434199999999997</v>
      </c>
      <c r="V8280" s="4" t="str">
        <f>INDEX(Regional_Lookup!$B$2:$B$5,MATCH('Sample - Superstore'!M8280,Regional_Lookup!$A$2:$A$5,0))</f>
        <v>Maria Santos</v>
      </c>
      <c r="W8280" s="4">
        <f>INDEX(Regional_Lookup!$C$2:$C$5, MATCH('Sample - Superstore'!M8280,Regional_Lookup!$A$2:$A$5, 0))</f>
        <v>0.15</v>
      </c>
      <c r="X8280" s="4">
        <f>U8280/R8280</f>
        <v>7.4999999999999983E-2</v>
      </c>
      <c r="Y8280" s="4" t="str">
        <f>IF(X8280&gt;=W8280, "Yes", "No")</f>
        <v>No</v>
      </c>
      <c r="Z8280" s="4">
        <f>D8280-C8280</f>
        <v>4</v>
      </c>
      <c r="AA8280" s="4" t="str" cm="1">
        <f t="array" ref="AA8280">_xlfn.IFS(Z8280&lt;=2,"Fast",Z8280&gt;5, "Slow", AND(Z8280&gt;=3,Z8280&lt;=5),"Standard")</f>
        <v>Standard</v>
      </c>
    </row>
    <row r="8281" spans="1:27" x14ac:dyDescent="0.2">
      <c r="A8281" s="4">
        <v>8280</v>
      </c>
      <c r="B8281" s="4" t="s">
        <v>4580</v>
      </c>
      <c r="C8281" s="5">
        <v>42847</v>
      </c>
      <c r="D8281" s="5">
        <v>42851</v>
      </c>
      <c r="E8281" s="4" t="s">
        <v>29</v>
      </c>
      <c r="F8281" s="4" t="s">
        <v>4579</v>
      </c>
      <c r="G8281" s="4" t="s">
        <v>4578</v>
      </c>
      <c r="H8281" s="4" t="s">
        <v>18</v>
      </c>
      <c r="I8281" s="4" t="s">
        <v>17</v>
      </c>
      <c r="J8281" s="4" t="s">
        <v>553</v>
      </c>
      <c r="K8281" s="4" t="s">
        <v>48</v>
      </c>
      <c r="L8281" s="4">
        <v>31907</v>
      </c>
      <c r="M8281" s="4" t="s">
        <v>7</v>
      </c>
      <c r="N8281" s="4" t="s">
        <v>1031</v>
      </c>
      <c r="O8281" s="4" t="s">
        <v>13</v>
      </c>
      <c r="P8281" s="4" t="s">
        <v>231</v>
      </c>
      <c r="Q8281" s="4" t="s">
        <v>1030</v>
      </c>
      <c r="R8281" s="4">
        <v>675.06</v>
      </c>
      <c r="S8281" s="4">
        <v>3</v>
      </c>
      <c r="T8281" s="4">
        <v>0</v>
      </c>
      <c r="U8281" s="4">
        <v>87.757800000000003</v>
      </c>
      <c r="V8281" s="4" t="str">
        <f>INDEX(Regional_Lookup!$B$2:$B$5,MATCH('Sample - Superstore'!M8281,Regional_Lookup!$A$2:$A$5,0))</f>
        <v>Maria Santos</v>
      </c>
      <c r="W8281" s="4">
        <f>INDEX(Regional_Lookup!$C$2:$C$5, MATCH('Sample - Superstore'!M8281,Regional_Lookup!$A$2:$A$5, 0))</f>
        <v>0.15</v>
      </c>
      <c r="X8281" s="4">
        <f>U8281/R8281</f>
        <v>0.13</v>
      </c>
      <c r="Y8281" s="4" t="str">
        <f>IF(X8281&gt;=W8281, "Yes", "No")</f>
        <v>No</v>
      </c>
      <c r="Z8281" s="4">
        <f>D8281-C8281</f>
        <v>4</v>
      </c>
      <c r="AA8281" s="4" t="str" cm="1">
        <f t="array" ref="AA8281">_xlfn.IFS(Z8281&lt;=2,"Fast",Z8281&gt;5, "Slow", AND(Z8281&gt;=3,Z8281&lt;=5),"Standard")</f>
        <v>Standard</v>
      </c>
    </row>
    <row r="8282" spans="1:27" x14ac:dyDescent="0.2">
      <c r="A8282" s="4">
        <v>8281</v>
      </c>
      <c r="B8282" s="4" t="s">
        <v>4575</v>
      </c>
      <c r="C8282" s="5">
        <v>42864</v>
      </c>
      <c r="D8282" s="5">
        <v>42865</v>
      </c>
      <c r="E8282" s="4" t="s">
        <v>89</v>
      </c>
      <c r="F8282" s="4" t="s">
        <v>4574</v>
      </c>
      <c r="G8282" s="4" t="s">
        <v>4573</v>
      </c>
      <c r="H8282" s="4" t="s">
        <v>50</v>
      </c>
      <c r="I8282" s="4" t="s">
        <v>17</v>
      </c>
      <c r="J8282" s="4" t="s">
        <v>1682</v>
      </c>
      <c r="K8282" s="4" t="s">
        <v>636</v>
      </c>
      <c r="L8282" s="4">
        <v>28540</v>
      </c>
      <c r="M8282" s="4" t="s">
        <v>7</v>
      </c>
      <c r="N8282" s="4" t="s">
        <v>4577</v>
      </c>
      <c r="O8282" s="4" t="s">
        <v>13</v>
      </c>
      <c r="P8282" s="4" t="s">
        <v>121</v>
      </c>
      <c r="Q8282" s="4" t="s">
        <v>4576</v>
      </c>
      <c r="R8282" s="4">
        <v>65.231999999999999</v>
      </c>
      <c r="S8282" s="4">
        <v>3</v>
      </c>
      <c r="T8282" s="4">
        <v>0.2</v>
      </c>
      <c r="U8282" s="4">
        <v>22.015799999999999</v>
      </c>
      <c r="V8282" s="4" t="str">
        <f>INDEX(Regional_Lookup!$B$2:$B$5,MATCH('Sample - Superstore'!M8282,Regional_Lookup!$A$2:$A$5,0))</f>
        <v>Maria Santos</v>
      </c>
      <c r="W8282" s="4">
        <f>INDEX(Regional_Lookup!$C$2:$C$5, MATCH('Sample - Superstore'!M8282,Regional_Lookup!$A$2:$A$5, 0))</f>
        <v>0.15</v>
      </c>
      <c r="X8282" s="4">
        <f>U8282/R8282</f>
        <v>0.33749999999999997</v>
      </c>
      <c r="Y8282" s="4" t="str">
        <f>IF(X8282&gt;=W8282, "Yes", "No")</f>
        <v>Yes</v>
      </c>
      <c r="Z8282" s="4">
        <f>D8282-C8282</f>
        <v>1</v>
      </c>
      <c r="AA8282" s="4" t="str" cm="1">
        <f t="array" ref="AA8282">_xlfn.IFS(Z8282&lt;=2,"Fast",Z8282&gt;5, "Slow", AND(Z8282&gt;=3,Z8282&lt;=5),"Standard")</f>
        <v>Fast</v>
      </c>
    </row>
    <row r="8283" spans="1:27" x14ac:dyDescent="0.2">
      <c r="A8283" s="4">
        <v>8282</v>
      </c>
      <c r="B8283" s="4" t="s">
        <v>4575</v>
      </c>
      <c r="C8283" s="5">
        <v>42864</v>
      </c>
      <c r="D8283" s="5">
        <v>42865</v>
      </c>
      <c r="E8283" s="4" t="s">
        <v>89</v>
      </c>
      <c r="F8283" s="4" t="s">
        <v>4574</v>
      </c>
      <c r="G8283" s="4" t="s">
        <v>4573</v>
      </c>
      <c r="H8283" s="4" t="s">
        <v>50</v>
      </c>
      <c r="I8283" s="4" t="s">
        <v>17</v>
      </c>
      <c r="J8283" s="4" t="s">
        <v>1682</v>
      </c>
      <c r="K8283" s="4" t="s">
        <v>636</v>
      </c>
      <c r="L8283" s="4">
        <v>28540</v>
      </c>
      <c r="M8283" s="4" t="s">
        <v>7</v>
      </c>
      <c r="N8283" s="4" t="s">
        <v>4079</v>
      </c>
      <c r="O8283" s="4" t="s">
        <v>37</v>
      </c>
      <c r="P8283" s="4" t="s">
        <v>221</v>
      </c>
      <c r="Q8283" s="4" t="s">
        <v>4078</v>
      </c>
      <c r="R8283" s="4">
        <v>207</v>
      </c>
      <c r="S8283" s="4">
        <v>3</v>
      </c>
      <c r="T8283" s="4">
        <v>0.2</v>
      </c>
      <c r="U8283" s="4">
        <v>25.875</v>
      </c>
      <c r="V8283" s="4" t="str">
        <f>INDEX(Regional_Lookup!$B$2:$B$5,MATCH('Sample - Superstore'!M8283,Regional_Lookup!$A$2:$A$5,0))</f>
        <v>Maria Santos</v>
      </c>
      <c r="W8283" s="4">
        <f>INDEX(Regional_Lookup!$C$2:$C$5, MATCH('Sample - Superstore'!M8283,Regional_Lookup!$A$2:$A$5, 0))</f>
        <v>0.15</v>
      </c>
      <c r="X8283" s="4">
        <f>U8283/R8283</f>
        <v>0.125</v>
      </c>
      <c r="Y8283" s="4" t="str">
        <f>IF(X8283&gt;=W8283, "Yes", "No")</f>
        <v>No</v>
      </c>
      <c r="Z8283" s="4">
        <f>D8283-C8283</f>
        <v>1</v>
      </c>
      <c r="AA8283" s="4" t="str" cm="1">
        <f t="array" ref="AA8283">_xlfn.IFS(Z8283&lt;=2,"Fast",Z8283&gt;5, "Slow", AND(Z8283&gt;=3,Z8283&lt;=5),"Standard")</f>
        <v>Fast</v>
      </c>
    </row>
    <row r="8284" spans="1:27" x14ac:dyDescent="0.2">
      <c r="A8284" s="4">
        <v>8283</v>
      </c>
      <c r="B8284" s="4" t="s">
        <v>4568</v>
      </c>
      <c r="C8284" s="5">
        <v>42359</v>
      </c>
      <c r="D8284" s="5">
        <v>42364</v>
      </c>
      <c r="E8284" s="4" t="s">
        <v>21</v>
      </c>
      <c r="F8284" s="4" t="s">
        <v>2935</v>
      </c>
      <c r="G8284" s="4" t="s">
        <v>2934</v>
      </c>
      <c r="H8284" s="4" t="s">
        <v>102</v>
      </c>
      <c r="I8284" s="4" t="s">
        <v>17</v>
      </c>
      <c r="J8284" s="4" t="s">
        <v>2163</v>
      </c>
      <c r="K8284" s="4" t="s">
        <v>318</v>
      </c>
      <c r="L8284" s="4">
        <v>60174</v>
      </c>
      <c r="M8284" s="4" t="s">
        <v>3</v>
      </c>
      <c r="N8284" s="4" t="s">
        <v>4572</v>
      </c>
      <c r="O8284" s="4" t="s">
        <v>33</v>
      </c>
      <c r="P8284" s="4" t="s">
        <v>1500</v>
      </c>
      <c r="Q8284" s="4" t="s">
        <v>4571</v>
      </c>
      <c r="R8284" s="4">
        <v>600.53</v>
      </c>
      <c r="S8284" s="4">
        <v>2</v>
      </c>
      <c r="T8284" s="4">
        <v>0.3</v>
      </c>
      <c r="U8284" s="4">
        <v>137.26400000000001</v>
      </c>
      <c r="V8284" s="4" t="str">
        <f>INDEX(Regional_Lookup!$B$2:$B$5,MATCH('Sample - Superstore'!M8284,Regional_Lookup!$A$2:$A$5,0))</f>
        <v>David Johnson</v>
      </c>
      <c r="W8284" s="4">
        <f>INDEX(Regional_Lookup!$C$2:$C$5, MATCH('Sample - Superstore'!M8284,Regional_Lookup!$A$2:$A$5, 0))</f>
        <v>0.14000000000000001</v>
      </c>
      <c r="X8284" s="4">
        <f>U8284/R8284</f>
        <v>0.22857142857142859</v>
      </c>
      <c r="Y8284" s="4" t="str">
        <f>IF(X8284&gt;=W8284, "Yes", "No")</f>
        <v>Yes</v>
      </c>
      <c r="Z8284" s="4">
        <f>D8284-C8284</f>
        <v>5</v>
      </c>
      <c r="AA8284" s="4" t="str" cm="1">
        <f t="array" ref="AA8284">_xlfn.IFS(Z8284&lt;=2,"Fast",Z8284&gt;5, "Slow", AND(Z8284&gt;=3,Z8284&lt;=5),"Standard")</f>
        <v>Standard</v>
      </c>
    </row>
    <row r="8285" spans="1:27" x14ac:dyDescent="0.2">
      <c r="A8285" s="4">
        <v>8284</v>
      </c>
      <c r="B8285" s="4" t="s">
        <v>4568</v>
      </c>
      <c r="C8285" s="5">
        <v>42359</v>
      </c>
      <c r="D8285" s="5">
        <v>42364</v>
      </c>
      <c r="E8285" s="4" t="s">
        <v>21</v>
      </c>
      <c r="F8285" s="4" t="s">
        <v>2935</v>
      </c>
      <c r="G8285" s="4" t="s">
        <v>2934</v>
      </c>
      <c r="H8285" s="4" t="s">
        <v>102</v>
      </c>
      <c r="I8285" s="4" t="s">
        <v>17</v>
      </c>
      <c r="J8285" s="4" t="s">
        <v>2163</v>
      </c>
      <c r="K8285" s="4" t="s">
        <v>318</v>
      </c>
      <c r="L8285" s="4">
        <v>60174</v>
      </c>
      <c r="M8285" s="4" t="s">
        <v>3</v>
      </c>
      <c r="N8285" s="4" t="s">
        <v>4570</v>
      </c>
      <c r="O8285" s="4" t="s">
        <v>13</v>
      </c>
      <c r="P8285" s="4" t="s">
        <v>116</v>
      </c>
      <c r="Q8285" s="4" t="s">
        <v>4569</v>
      </c>
      <c r="R8285" s="4">
        <v>59.904000000000003</v>
      </c>
      <c r="S8285" s="4">
        <v>2</v>
      </c>
      <c r="T8285" s="4">
        <v>0.2</v>
      </c>
      <c r="U8285" s="4">
        <v>14.2272</v>
      </c>
      <c r="V8285" s="4" t="str">
        <f>INDEX(Regional_Lookup!$B$2:$B$5,MATCH('Sample - Superstore'!M8285,Regional_Lookup!$A$2:$A$5,0))</f>
        <v>David Johnson</v>
      </c>
      <c r="W8285" s="4">
        <f>INDEX(Regional_Lookup!$C$2:$C$5, MATCH('Sample - Superstore'!M8285,Regional_Lookup!$A$2:$A$5, 0))</f>
        <v>0.14000000000000001</v>
      </c>
      <c r="X8285" s="4">
        <f>U8285/R8285</f>
        <v>0.23749999999999999</v>
      </c>
      <c r="Y8285" s="4" t="str">
        <f>IF(X8285&gt;=W8285, "Yes", "No")</f>
        <v>Yes</v>
      </c>
      <c r="Z8285" s="4">
        <f>D8285-C8285</f>
        <v>5</v>
      </c>
      <c r="AA8285" s="4" t="str" cm="1">
        <f t="array" ref="AA8285">_xlfn.IFS(Z8285&lt;=2,"Fast",Z8285&gt;5, "Slow", AND(Z8285&gt;=3,Z8285&lt;=5),"Standard")</f>
        <v>Standard</v>
      </c>
    </row>
    <row r="8286" spans="1:27" x14ac:dyDescent="0.2">
      <c r="A8286" s="4">
        <v>8285</v>
      </c>
      <c r="B8286" s="4" t="s">
        <v>4568</v>
      </c>
      <c r="C8286" s="5">
        <v>42359</v>
      </c>
      <c r="D8286" s="5">
        <v>42364</v>
      </c>
      <c r="E8286" s="4" t="s">
        <v>21</v>
      </c>
      <c r="F8286" s="4" t="s">
        <v>2935</v>
      </c>
      <c r="G8286" s="4" t="s">
        <v>2934</v>
      </c>
      <c r="H8286" s="4" t="s">
        <v>102</v>
      </c>
      <c r="I8286" s="4" t="s">
        <v>17</v>
      </c>
      <c r="J8286" s="4" t="s">
        <v>2163</v>
      </c>
      <c r="K8286" s="4" t="s">
        <v>318</v>
      </c>
      <c r="L8286" s="4">
        <v>60174</v>
      </c>
      <c r="M8286" s="4" t="s">
        <v>3</v>
      </c>
      <c r="N8286" s="4" t="s">
        <v>4460</v>
      </c>
      <c r="O8286" s="4" t="s">
        <v>33</v>
      </c>
      <c r="P8286" s="4" t="s">
        <v>55</v>
      </c>
      <c r="Q8286" s="4" t="s">
        <v>4459</v>
      </c>
      <c r="R8286" s="4">
        <v>637.44000000000005</v>
      </c>
      <c r="S8286" s="4">
        <v>8</v>
      </c>
      <c r="T8286" s="4">
        <v>0.2</v>
      </c>
      <c r="U8286" s="4">
        <v>135.45599999999999</v>
      </c>
      <c r="V8286" s="4" t="str">
        <f>INDEX(Regional_Lookup!$B$2:$B$5,MATCH('Sample - Superstore'!M8286,Regional_Lookup!$A$2:$A$5,0))</f>
        <v>David Johnson</v>
      </c>
      <c r="W8286" s="4">
        <f>INDEX(Regional_Lookup!$C$2:$C$5, MATCH('Sample - Superstore'!M8286,Regional_Lookup!$A$2:$A$5, 0))</f>
        <v>0.14000000000000001</v>
      </c>
      <c r="X8286" s="4">
        <f>U8286/R8286</f>
        <v>0.21249999999999997</v>
      </c>
      <c r="Y8286" s="4" t="str">
        <f>IF(X8286&gt;=W8286, "Yes", "No")</f>
        <v>Yes</v>
      </c>
      <c r="Z8286" s="4">
        <f>D8286-C8286</f>
        <v>5</v>
      </c>
      <c r="AA8286" s="4" t="str" cm="1">
        <f t="array" ref="AA8286">_xlfn.IFS(Z8286&lt;=2,"Fast",Z8286&gt;5, "Slow", AND(Z8286&gt;=3,Z8286&lt;=5),"Standard")</f>
        <v>Standard</v>
      </c>
    </row>
    <row r="8287" spans="1:27" x14ac:dyDescent="0.2">
      <c r="A8287" s="4">
        <v>8286</v>
      </c>
      <c r="B8287" s="4" t="s">
        <v>4568</v>
      </c>
      <c r="C8287" s="5">
        <v>42359</v>
      </c>
      <c r="D8287" s="5">
        <v>42364</v>
      </c>
      <c r="E8287" s="4" t="s">
        <v>21</v>
      </c>
      <c r="F8287" s="4" t="s">
        <v>2935</v>
      </c>
      <c r="G8287" s="4" t="s">
        <v>2934</v>
      </c>
      <c r="H8287" s="4" t="s">
        <v>102</v>
      </c>
      <c r="I8287" s="4" t="s">
        <v>17</v>
      </c>
      <c r="J8287" s="4" t="s">
        <v>2163</v>
      </c>
      <c r="K8287" s="4" t="s">
        <v>318</v>
      </c>
      <c r="L8287" s="4">
        <v>60174</v>
      </c>
      <c r="M8287" s="4" t="s">
        <v>3</v>
      </c>
      <c r="N8287" s="4" t="s">
        <v>4567</v>
      </c>
      <c r="O8287" s="4" t="s">
        <v>37</v>
      </c>
      <c r="P8287" s="4" t="s">
        <v>36</v>
      </c>
      <c r="Q8287" s="4" t="s">
        <v>4566</v>
      </c>
      <c r="R8287" s="4">
        <v>51.756</v>
      </c>
      <c r="S8287" s="4">
        <v>3</v>
      </c>
      <c r="T8287" s="4">
        <v>0.6</v>
      </c>
      <c r="U8287" s="4">
        <v>-33.641399999999997</v>
      </c>
      <c r="V8287" s="4" t="str">
        <f>INDEX(Regional_Lookup!$B$2:$B$5,MATCH('Sample - Superstore'!M8287,Regional_Lookup!$A$2:$A$5,0))</f>
        <v>David Johnson</v>
      </c>
      <c r="W8287" s="4">
        <f>INDEX(Regional_Lookup!$C$2:$C$5, MATCH('Sample - Superstore'!M8287,Regional_Lookup!$A$2:$A$5, 0))</f>
        <v>0.14000000000000001</v>
      </c>
      <c r="X8287" s="4">
        <f>U8287/R8287</f>
        <v>-0.64999999999999991</v>
      </c>
      <c r="Y8287" s="4" t="str">
        <f>IF(X8287&gt;=W8287, "Yes", "No")</f>
        <v>No</v>
      </c>
      <c r="Z8287" s="4">
        <f>D8287-C8287</f>
        <v>5</v>
      </c>
      <c r="AA8287" s="4" t="str" cm="1">
        <f t="array" ref="AA8287">_xlfn.IFS(Z8287&lt;=2,"Fast",Z8287&gt;5, "Slow", AND(Z8287&gt;=3,Z8287&lt;=5),"Standard")</f>
        <v>Standard</v>
      </c>
    </row>
    <row r="8288" spans="1:27" x14ac:dyDescent="0.2">
      <c r="A8288" s="4">
        <v>8287</v>
      </c>
      <c r="B8288" s="4" t="s">
        <v>4561</v>
      </c>
      <c r="C8288" s="5">
        <v>41863</v>
      </c>
      <c r="D8288" s="5">
        <v>41867</v>
      </c>
      <c r="E8288" s="4" t="s">
        <v>29</v>
      </c>
      <c r="F8288" s="4" t="s">
        <v>3503</v>
      </c>
      <c r="G8288" s="4" t="s">
        <v>3502</v>
      </c>
      <c r="H8288" s="4" t="s">
        <v>102</v>
      </c>
      <c r="I8288" s="4" t="s">
        <v>17</v>
      </c>
      <c r="J8288" s="4" t="s">
        <v>42</v>
      </c>
      <c r="K8288" s="4" t="s">
        <v>41</v>
      </c>
      <c r="L8288" s="4">
        <v>33180</v>
      </c>
      <c r="M8288" s="4" t="s">
        <v>7</v>
      </c>
      <c r="N8288" s="4" t="s">
        <v>1658</v>
      </c>
      <c r="O8288" s="4" t="s">
        <v>13</v>
      </c>
      <c r="P8288" s="4" t="s">
        <v>24</v>
      </c>
      <c r="Q8288" s="4" t="s">
        <v>1657</v>
      </c>
      <c r="R8288" s="4">
        <v>31.103999999999999</v>
      </c>
      <c r="S8288" s="4">
        <v>6</v>
      </c>
      <c r="T8288" s="4">
        <v>0.2</v>
      </c>
      <c r="U8288" s="4">
        <v>10.8864</v>
      </c>
      <c r="V8288" s="4" t="str">
        <f>INDEX(Regional_Lookup!$B$2:$B$5,MATCH('Sample - Superstore'!M8288,Regional_Lookup!$A$2:$A$5,0))</f>
        <v>Maria Santos</v>
      </c>
      <c r="W8288" s="4">
        <f>INDEX(Regional_Lookup!$C$2:$C$5, MATCH('Sample - Superstore'!M8288,Regional_Lookup!$A$2:$A$5, 0))</f>
        <v>0.15</v>
      </c>
      <c r="X8288" s="4">
        <f>U8288/R8288</f>
        <v>0.35000000000000003</v>
      </c>
      <c r="Y8288" s="4" t="str">
        <f>IF(X8288&gt;=W8288, "Yes", "No")</f>
        <v>Yes</v>
      </c>
      <c r="Z8288" s="4">
        <f>D8288-C8288</f>
        <v>4</v>
      </c>
      <c r="AA8288" s="4" t="str" cm="1">
        <f t="array" ref="AA8288">_xlfn.IFS(Z8288&lt;=2,"Fast",Z8288&gt;5, "Slow", AND(Z8288&gt;=3,Z8288&lt;=5),"Standard")</f>
        <v>Standard</v>
      </c>
    </row>
    <row r="8289" spans="1:27" x14ac:dyDescent="0.2">
      <c r="A8289" s="4">
        <v>8288</v>
      </c>
      <c r="B8289" s="4" t="s">
        <v>4561</v>
      </c>
      <c r="C8289" s="5">
        <v>41863</v>
      </c>
      <c r="D8289" s="5">
        <v>41867</v>
      </c>
      <c r="E8289" s="4" t="s">
        <v>29</v>
      </c>
      <c r="F8289" s="4" t="s">
        <v>3503</v>
      </c>
      <c r="G8289" s="4" t="s">
        <v>3502</v>
      </c>
      <c r="H8289" s="4" t="s">
        <v>102</v>
      </c>
      <c r="I8289" s="4" t="s">
        <v>17</v>
      </c>
      <c r="J8289" s="4" t="s">
        <v>42</v>
      </c>
      <c r="K8289" s="4" t="s">
        <v>41</v>
      </c>
      <c r="L8289" s="4">
        <v>33180</v>
      </c>
      <c r="M8289" s="4" t="s">
        <v>7</v>
      </c>
      <c r="N8289" s="4" t="s">
        <v>4565</v>
      </c>
      <c r="O8289" s="4" t="s">
        <v>13</v>
      </c>
      <c r="P8289" s="4" t="s">
        <v>116</v>
      </c>
      <c r="Q8289" s="4" t="s">
        <v>4564</v>
      </c>
      <c r="R8289" s="4">
        <v>47.96</v>
      </c>
      <c r="S8289" s="4">
        <v>5</v>
      </c>
      <c r="T8289" s="4">
        <v>0.2</v>
      </c>
      <c r="U8289" s="4">
        <v>4.1965000000000003</v>
      </c>
      <c r="V8289" s="4" t="str">
        <f>INDEX(Regional_Lookup!$B$2:$B$5,MATCH('Sample - Superstore'!M8289,Regional_Lookup!$A$2:$A$5,0))</f>
        <v>Maria Santos</v>
      </c>
      <c r="W8289" s="4">
        <f>INDEX(Regional_Lookup!$C$2:$C$5, MATCH('Sample - Superstore'!M8289,Regional_Lookup!$A$2:$A$5, 0))</f>
        <v>0.15</v>
      </c>
      <c r="X8289" s="4">
        <f>U8289/R8289</f>
        <v>8.7500000000000008E-2</v>
      </c>
      <c r="Y8289" s="4" t="str">
        <f>IF(X8289&gt;=W8289, "Yes", "No")</f>
        <v>No</v>
      </c>
      <c r="Z8289" s="4">
        <f>D8289-C8289</f>
        <v>4</v>
      </c>
      <c r="AA8289" s="4" t="str" cm="1">
        <f t="array" ref="AA8289">_xlfn.IFS(Z8289&lt;=2,"Fast",Z8289&gt;5, "Slow", AND(Z8289&gt;=3,Z8289&lt;=5),"Standard")</f>
        <v>Standard</v>
      </c>
    </row>
    <row r="8290" spans="1:27" x14ac:dyDescent="0.2">
      <c r="A8290" s="4">
        <v>8289</v>
      </c>
      <c r="B8290" s="4" t="s">
        <v>4561</v>
      </c>
      <c r="C8290" s="5">
        <v>41863</v>
      </c>
      <c r="D8290" s="5">
        <v>41867</v>
      </c>
      <c r="E8290" s="4" t="s">
        <v>29</v>
      </c>
      <c r="F8290" s="4" t="s">
        <v>3503</v>
      </c>
      <c r="G8290" s="4" t="s">
        <v>3502</v>
      </c>
      <c r="H8290" s="4" t="s">
        <v>102</v>
      </c>
      <c r="I8290" s="4" t="s">
        <v>17</v>
      </c>
      <c r="J8290" s="4" t="s">
        <v>42</v>
      </c>
      <c r="K8290" s="4" t="s">
        <v>41</v>
      </c>
      <c r="L8290" s="4">
        <v>33180</v>
      </c>
      <c r="M8290" s="4" t="s">
        <v>7</v>
      </c>
      <c r="N8290" s="4" t="s">
        <v>2697</v>
      </c>
      <c r="O8290" s="4" t="s">
        <v>33</v>
      </c>
      <c r="P8290" s="4" t="s">
        <v>55</v>
      </c>
      <c r="Q8290" s="4" t="s">
        <v>2696</v>
      </c>
      <c r="R8290" s="4">
        <v>158.928</v>
      </c>
      <c r="S8290" s="4">
        <v>7</v>
      </c>
      <c r="T8290" s="4">
        <v>0.2</v>
      </c>
      <c r="U8290" s="4">
        <v>41.718600000000002</v>
      </c>
      <c r="V8290" s="4" t="str">
        <f>INDEX(Regional_Lookup!$B$2:$B$5,MATCH('Sample - Superstore'!M8290,Regional_Lookup!$A$2:$A$5,0))</f>
        <v>Maria Santos</v>
      </c>
      <c r="W8290" s="4">
        <f>INDEX(Regional_Lookup!$C$2:$C$5, MATCH('Sample - Superstore'!M8290,Regional_Lookup!$A$2:$A$5, 0))</f>
        <v>0.15</v>
      </c>
      <c r="X8290" s="4">
        <f>U8290/R8290</f>
        <v>0.26250000000000001</v>
      </c>
      <c r="Y8290" s="4" t="str">
        <f>IF(X8290&gt;=W8290, "Yes", "No")</f>
        <v>Yes</v>
      </c>
      <c r="Z8290" s="4">
        <f>D8290-C8290</f>
        <v>4</v>
      </c>
      <c r="AA8290" s="4" t="str" cm="1">
        <f t="array" ref="AA8290">_xlfn.IFS(Z8290&lt;=2,"Fast",Z8290&gt;5, "Slow", AND(Z8290&gt;=3,Z8290&lt;=5),"Standard")</f>
        <v>Standard</v>
      </c>
    </row>
    <row r="8291" spans="1:27" x14ac:dyDescent="0.2">
      <c r="A8291" s="4">
        <v>8290</v>
      </c>
      <c r="B8291" s="4" t="s">
        <v>4561</v>
      </c>
      <c r="C8291" s="5">
        <v>41863</v>
      </c>
      <c r="D8291" s="5">
        <v>41867</v>
      </c>
      <c r="E8291" s="4" t="s">
        <v>29</v>
      </c>
      <c r="F8291" s="4" t="s">
        <v>3503</v>
      </c>
      <c r="G8291" s="4" t="s">
        <v>3502</v>
      </c>
      <c r="H8291" s="4" t="s">
        <v>102</v>
      </c>
      <c r="I8291" s="4" t="s">
        <v>17</v>
      </c>
      <c r="J8291" s="4" t="s">
        <v>42</v>
      </c>
      <c r="K8291" s="4" t="s">
        <v>41</v>
      </c>
      <c r="L8291" s="4">
        <v>33180</v>
      </c>
      <c r="M8291" s="4" t="s">
        <v>7</v>
      </c>
      <c r="N8291" s="4" t="s">
        <v>1414</v>
      </c>
      <c r="O8291" s="4" t="s">
        <v>13</v>
      </c>
      <c r="P8291" s="4" t="s">
        <v>12</v>
      </c>
      <c r="Q8291" s="4" t="s">
        <v>1413</v>
      </c>
      <c r="R8291" s="4">
        <v>211.24799999999999</v>
      </c>
      <c r="S8291" s="4">
        <v>6</v>
      </c>
      <c r="T8291" s="4">
        <v>0.2</v>
      </c>
      <c r="U8291" s="4">
        <v>15.8436</v>
      </c>
      <c r="V8291" s="4" t="str">
        <f>INDEX(Regional_Lookup!$B$2:$B$5,MATCH('Sample - Superstore'!M8291,Regional_Lookup!$A$2:$A$5,0))</f>
        <v>Maria Santos</v>
      </c>
      <c r="W8291" s="4">
        <f>INDEX(Regional_Lookup!$C$2:$C$5, MATCH('Sample - Superstore'!M8291,Regional_Lookup!$A$2:$A$5, 0))</f>
        <v>0.15</v>
      </c>
      <c r="X8291" s="4">
        <f>U8291/R8291</f>
        <v>7.5000000000000011E-2</v>
      </c>
      <c r="Y8291" s="4" t="str">
        <f>IF(X8291&gt;=W8291, "Yes", "No")</f>
        <v>No</v>
      </c>
      <c r="Z8291" s="4">
        <f>D8291-C8291</f>
        <v>4</v>
      </c>
      <c r="AA8291" s="4" t="str" cm="1">
        <f t="array" ref="AA8291">_xlfn.IFS(Z8291&lt;=2,"Fast",Z8291&gt;5, "Slow", AND(Z8291&gt;=3,Z8291&lt;=5),"Standard")</f>
        <v>Standard</v>
      </c>
    </row>
    <row r="8292" spans="1:27" x14ac:dyDescent="0.2">
      <c r="A8292" s="4">
        <v>8291</v>
      </c>
      <c r="B8292" s="4" t="s">
        <v>4561</v>
      </c>
      <c r="C8292" s="5">
        <v>41863</v>
      </c>
      <c r="D8292" s="5">
        <v>41867</v>
      </c>
      <c r="E8292" s="4" t="s">
        <v>29</v>
      </c>
      <c r="F8292" s="4" t="s">
        <v>3503</v>
      </c>
      <c r="G8292" s="4" t="s">
        <v>3502</v>
      </c>
      <c r="H8292" s="4" t="s">
        <v>102</v>
      </c>
      <c r="I8292" s="4" t="s">
        <v>17</v>
      </c>
      <c r="J8292" s="4" t="s">
        <v>42</v>
      </c>
      <c r="K8292" s="4" t="s">
        <v>41</v>
      </c>
      <c r="L8292" s="4">
        <v>33180</v>
      </c>
      <c r="M8292" s="4" t="s">
        <v>7</v>
      </c>
      <c r="N8292" s="4" t="s">
        <v>4563</v>
      </c>
      <c r="O8292" s="4" t="s">
        <v>13</v>
      </c>
      <c r="P8292" s="4" t="s">
        <v>64</v>
      </c>
      <c r="Q8292" s="4" t="s">
        <v>4562</v>
      </c>
      <c r="R8292" s="4">
        <v>5.5519999999999996</v>
      </c>
      <c r="S8292" s="4">
        <v>2</v>
      </c>
      <c r="T8292" s="4">
        <v>0.2</v>
      </c>
      <c r="U8292" s="4">
        <v>-1.0409999999999999</v>
      </c>
      <c r="V8292" s="4" t="str">
        <f>INDEX(Regional_Lookup!$B$2:$B$5,MATCH('Sample - Superstore'!M8292,Regional_Lookup!$A$2:$A$5,0))</f>
        <v>Maria Santos</v>
      </c>
      <c r="W8292" s="4">
        <f>INDEX(Regional_Lookup!$C$2:$C$5, MATCH('Sample - Superstore'!M8292,Regional_Lookup!$A$2:$A$5, 0))</f>
        <v>0.15</v>
      </c>
      <c r="X8292" s="4">
        <f>U8292/R8292</f>
        <v>-0.1875</v>
      </c>
      <c r="Y8292" s="4" t="str">
        <f>IF(X8292&gt;=W8292, "Yes", "No")</f>
        <v>No</v>
      </c>
      <c r="Z8292" s="4">
        <f>D8292-C8292</f>
        <v>4</v>
      </c>
      <c r="AA8292" s="4" t="str" cm="1">
        <f t="array" ref="AA8292">_xlfn.IFS(Z8292&lt;=2,"Fast",Z8292&gt;5, "Slow", AND(Z8292&gt;=3,Z8292&lt;=5),"Standard")</f>
        <v>Standard</v>
      </c>
    </row>
    <row r="8293" spans="1:27" x14ac:dyDescent="0.2">
      <c r="A8293" s="4">
        <v>8292</v>
      </c>
      <c r="B8293" s="4" t="s">
        <v>4561</v>
      </c>
      <c r="C8293" s="5">
        <v>41863</v>
      </c>
      <c r="D8293" s="5">
        <v>41867</v>
      </c>
      <c r="E8293" s="4" t="s">
        <v>29</v>
      </c>
      <c r="F8293" s="4" t="s">
        <v>3503</v>
      </c>
      <c r="G8293" s="4" t="s">
        <v>3502</v>
      </c>
      <c r="H8293" s="4" t="s">
        <v>102</v>
      </c>
      <c r="I8293" s="4" t="s">
        <v>17</v>
      </c>
      <c r="J8293" s="4" t="s">
        <v>42</v>
      </c>
      <c r="K8293" s="4" t="s">
        <v>41</v>
      </c>
      <c r="L8293" s="4">
        <v>33180</v>
      </c>
      <c r="M8293" s="4" t="s">
        <v>7</v>
      </c>
      <c r="N8293" s="4" t="s">
        <v>1821</v>
      </c>
      <c r="O8293" s="4" t="s">
        <v>13</v>
      </c>
      <c r="P8293" s="4" t="s">
        <v>72</v>
      </c>
      <c r="Q8293" s="4" t="s">
        <v>1820</v>
      </c>
      <c r="R8293" s="4">
        <v>2.952</v>
      </c>
      <c r="S8293" s="4">
        <v>1</v>
      </c>
      <c r="T8293" s="4">
        <v>0.2</v>
      </c>
      <c r="U8293" s="4">
        <v>0.99629999999999996</v>
      </c>
      <c r="V8293" s="4" t="str">
        <f>INDEX(Regional_Lookup!$B$2:$B$5,MATCH('Sample - Superstore'!M8293,Regional_Lookup!$A$2:$A$5,0))</f>
        <v>Maria Santos</v>
      </c>
      <c r="W8293" s="4">
        <f>INDEX(Regional_Lookup!$C$2:$C$5, MATCH('Sample - Superstore'!M8293,Regional_Lookup!$A$2:$A$5, 0))</f>
        <v>0.15</v>
      </c>
      <c r="X8293" s="4">
        <f>U8293/R8293</f>
        <v>0.33749999999999997</v>
      </c>
      <c r="Y8293" s="4" t="str">
        <f>IF(X8293&gt;=W8293, "Yes", "No")</f>
        <v>Yes</v>
      </c>
      <c r="Z8293" s="4">
        <f>D8293-C8293</f>
        <v>4</v>
      </c>
      <c r="AA8293" s="4" t="str" cm="1">
        <f t="array" ref="AA8293">_xlfn.IFS(Z8293&lt;=2,"Fast",Z8293&gt;5, "Slow", AND(Z8293&gt;=3,Z8293&lt;=5),"Standard")</f>
        <v>Standard</v>
      </c>
    </row>
    <row r="8294" spans="1:27" x14ac:dyDescent="0.2">
      <c r="A8294" s="4">
        <v>8293</v>
      </c>
      <c r="B8294" s="4" t="s">
        <v>4560</v>
      </c>
      <c r="C8294" s="5">
        <v>42349</v>
      </c>
      <c r="D8294" s="5">
        <v>42353</v>
      </c>
      <c r="E8294" s="4" t="s">
        <v>29</v>
      </c>
      <c r="F8294" s="4" t="s">
        <v>1188</v>
      </c>
      <c r="G8294" s="4" t="s">
        <v>1187</v>
      </c>
      <c r="H8294" s="4" t="s">
        <v>18</v>
      </c>
      <c r="I8294" s="4" t="s">
        <v>17</v>
      </c>
      <c r="J8294" s="4" t="s">
        <v>2204</v>
      </c>
      <c r="K8294" s="4" t="s">
        <v>85</v>
      </c>
      <c r="L8294" s="4">
        <v>45373</v>
      </c>
      <c r="M8294" s="4" t="s">
        <v>5</v>
      </c>
      <c r="N8294" s="4" t="s">
        <v>2358</v>
      </c>
      <c r="O8294" s="4" t="s">
        <v>13</v>
      </c>
      <c r="P8294" s="4" t="s">
        <v>100</v>
      </c>
      <c r="Q8294" s="4" t="s">
        <v>2357</v>
      </c>
      <c r="R8294" s="4">
        <v>10.332000000000001</v>
      </c>
      <c r="S8294" s="4">
        <v>3</v>
      </c>
      <c r="T8294" s="4">
        <v>0.7</v>
      </c>
      <c r="U8294" s="4">
        <v>-7.5768000000000004</v>
      </c>
      <c r="V8294" s="4" t="str">
        <f>INDEX(Regional_Lookup!$B$2:$B$5,MATCH('Sample - Superstore'!M8294,Regional_Lookup!$A$2:$A$5,0))</f>
        <v>Sarah Miller</v>
      </c>
      <c r="W8294" s="4">
        <f>INDEX(Regional_Lookup!$C$2:$C$5, MATCH('Sample - Superstore'!M8294,Regional_Lookup!$A$2:$A$5, 0))</f>
        <v>0.16</v>
      </c>
      <c r="X8294" s="4">
        <f>U8294/R8294</f>
        <v>-0.73333333333333328</v>
      </c>
      <c r="Y8294" s="4" t="str">
        <f>IF(X8294&gt;=W8294, "Yes", "No")</f>
        <v>No</v>
      </c>
      <c r="Z8294" s="4">
        <f>D8294-C8294</f>
        <v>4</v>
      </c>
      <c r="AA8294" s="4" t="str" cm="1">
        <f t="array" ref="AA8294">_xlfn.IFS(Z8294&lt;=2,"Fast",Z8294&gt;5, "Slow", AND(Z8294&gt;=3,Z8294&lt;=5),"Standard")</f>
        <v>Standard</v>
      </c>
    </row>
    <row r="8295" spans="1:27" x14ac:dyDescent="0.2">
      <c r="A8295" s="4">
        <v>8294</v>
      </c>
      <c r="B8295" s="4" t="s">
        <v>4559</v>
      </c>
      <c r="C8295" s="5">
        <v>43042</v>
      </c>
      <c r="D8295" s="5">
        <v>43046</v>
      </c>
      <c r="E8295" s="4" t="s">
        <v>29</v>
      </c>
      <c r="F8295" s="4" t="s">
        <v>1989</v>
      </c>
      <c r="G8295" s="4" t="s">
        <v>1988</v>
      </c>
      <c r="H8295" s="4" t="s">
        <v>50</v>
      </c>
      <c r="I8295" s="4" t="s">
        <v>17</v>
      </c>
      <c r="J8295" s="4" t="s">
        <v>234</v>
      </c>
      <c r="K8295" s="4" t="s">
        <v>233</v>
      </c>
      <c r="L8295" s="4">
        <v>98103</v>
      </c>
      <c r="M8295" s="4" t="s">
        <v>9</v>
      </c>
      <c r="N8295" s="4" t="s">
        <v>4558</v>
      </c>
      <c r="O8295" s="4" t="s">
        <v>13</v>
      </c>
      <c r="P8295" s="4" t="s">
        <v>100</v>
      </c>
      <c r="Q8295" s="4" t="s">
        <v>4557</v>
      </c>
      <c r="R8295" s="4">
        <v>18.367999999999999</v>
      </c>
      <c r="S8295" s="4">
        <v>4</v>
      </c>
      <c r="T8295" s="4">
        <v>0.2</v>
      </c>
      <c r="U8295" s="4">
        <v>5.9695999999999998</v>
      </c>
      <c r="V8295" s="4" t="str">
        <f>INDEX(Regional_Lookup!$B$2:$B$5,MATCH('Sample - Superstore'!M8295,Regional_Lookup!$A$2:$A$5,0))</f>
        <v>James Chen</v>
      </c>
      <c r="W8295" s="4">
        <f>INDEX(Regional_Lookup!$C$2:$C$5, MATCH('Sample - Superstore'!M8295,Regional_Lookup!$A$2:$A$5, 0))</f>
        <v>0.18</v>
      </c>
      <c r="X8295" s="4">
        <f>U8295/R8295</f>
        <v>0.32500000000000001</v>
      </c>
      <c r="Y8295" s="4" t="str">
        <f>IF(X8295&gt;=W8295, "Yes", "No")</f>
        <v>Yes</v>
      </c>
      <c r="Z8295" s="4">
        <f>D8295-C8295</f>
        <v>4</v>
      </c>
      <c r="AA8295" s="4" t="str" cm="1">
        <f t="array" ref="AA8295">_xlfn.IFS(Z8295&lt;=2,"Fast",Z8295&gt;5, "Slow", AND(Z8295&gt;=3,Z8295&lt;=5),"Standard")</f>
        <v>Standard</v>
      </c>
    </row>
    <row r="8296" spans="1:27" x14ac:dyDescent="0.2">
      <c r="A8296" s="4">
        <v>8295</v>
      </c>
      <c r="B8296" s="4" t="s">
        <v>4556</v>
      </c>
      <c r="C8296" s="5">
        <v>42807</v>
      </c>
      <c r="D8296" s="5">
        <v>42811</v>
      </c>
      <c r="E8296" s="4" t="s">
        <v>29</v>
      </c>
      <c r="F8296" s="4" t="s">
        <v>4555</v>
      </c>
      <c r="G8296" s="4" t="s">
        <v>4554</v>
      </c>
      <c r="H8296" s="4" t="s">
        <v>18</v>
      </c>
      <c r="I8296" s="4" t="s">
        <v>17</v>
      </c>
      <c r="J8296" s="4" t="s">
        <v>254</v>
      </c>
      <c r="K8296" s="4" t="s">
        <v>66</v>
      </c>
      <c r="L8296" s="4">
        <v>10011</v>
      </c>
      <c r="M8296" s="4" t="s">
        <v>5</v>
      </c>
      <c r="N8296" s="4" t="s">
        <v>4553</v>
      </c>
      <c r="O8296" s="4" t="s">
        <v>33</v>
      </c>
      <c r="P8296" s="4" t="s">
        <v>32</v>
      </c>
      <c r="Q8296" s="4" t="s">
        <v>4552</v>
      </c>
      <c r="R8296" s="4">
        <v>299.89999999999998</v>
      </c>
      <c r="S8296" s="4">
        <v>2</v>
      </c>
      <c r="T8296" s="4">
        <v>0</v>
      </c>
      <c r="U8296" s="4">
        <v>74.974999999999994</v>
      </c>
      <c r="V8296" s="4" t="str">
        <f>INDEX(Regional_Lookup!$B$2:$B$5,MATCH('Sample - Superstore'!M8296,Regional_Lookup!$A$2:$A$5,0))</f>
        <v>Sarah Miller</v>
      </c>
      <c r="W8296" s="4">
        <f>INDEX(Regional_Lookup!$C$2:$C$5, MATCH('Sample - Superstore'!M8296,Regional_Lookup!$A$2:$A$5, 0))</f>
        <v>0.16</v>
      </c>
      <c r="X8296" s="4">
        <f>U8296/R8296</f>
        <v>0.25</v>
      </c>
      <c r="Y8296" s="4" t="str">
        <f>IF(X8296&gt;=W8296, "Yes", "No")</f>
        <v>Yes</v>
      </c>
      <c r="Z8296" s="4">
        <f>D8296-C8296</f>
        <v>4</v>
      </c>
      <c r="AA8296" s="4" t="str" cm="1">
        <f t="array" ref="AA8296">_xlfn.IFS(Z8296&lt;=2,"Fast",Z8296&gt;5, "Slow", AND(Z8296&gt;=3,Z8296&lt;=5),"Standard")</f>
        <v>Standard</v>
      </c>
    </row>
    <row r="8297" spans="1:27" x14ac:dyDescent="0.2">
      <c r="A8297" s="4">
        <v>8296</v>
      </c>
      <c r="B8297" s="4" t="s">
        <v>4549</v>
      </c>
      <c r="C8297" s="5">
        <v>42520</v>
      </c>
      <c r="D8297" s="5">
        <v>42524</v>
      </c>
      <c r="E8297" s="4" t="s">
        <v>29</v>
      </c>
      <c r="F8297" s="4" t="s">
        <v>4310</v>
      </c>
      <c r="G8297" s="4" t="s">
        <v>4309</v>
      </c>
      <c r="H8297" s="4" t="s">
        <v>50</v>
      </c>
      <c r="I8297" s="4" t="s">
        <v>17</v>
      </c>
      <c r="J8297" s="4" t="s">
        <v>1113</v>
      </c>
      <c r="K8297" s="4" t="s">
        <v>763</v>
      </c>
      <c r="L8297" s="4">
        <v>22204</v>
      </c>
      <c r="M8297" s="4" t="s">
        <v>7</v>
      </c>
      <c r="N8297" s="4" t="s">
        <v>4551</v>
      </c>
      <c r="O8297" s="4" t="s">
        <v>13</v>
      </c>
      <c r="P8297" s="4" t="s">
        <v>121</v>
      </c>
      <c r="Q8297" s="4" t="s">
        <v>4550</v>
      </c>
      <c r="R8297" s="4">
        <v>26.55</v>
      </c>
      <c r="S8297" s="4">
        <v>9</v>
      </c>
      <c r="T8297" s="4">
        <v>0</v>
      </c>
      <c r="U8297" s="4">
        <v>12.744</v>
      </c>
      <c r="V8297" s="4" t="str">
        <f>INDEX(Regional_Lookup!$B$2:$B$5,MATCH('Sample - Superstore'!M8297,Regional_Lookup!$A$2:$A$5,0))</f>
        <v>Maria Santos</v>
      </c>
      <c r="W8297" s="4">
        <f>INDEX(Regional_Lookup!$C$2:$C$5, MATCH('Sample - Superstore'!M8297,Regional_Lookup!$A$2:$A$5, 0))</f>
        <v>0.15</v>
      </c>
      <c r="X8297" s="4">
        <f>U8297/R8297</f>
        <v>0.48</v>
      </c>
      <c r="Y8297" s="4" t="str">
        <f>IF(X8297&gt;=W8297, "Yes", "No")</f>
        <v>Yes</v>
      </c>
      <c r="Z8297" s="4">
        <f>D8297-C8297</f>
        <v>4</v>
      </c>
      <c r="AA8297" s="4" t="str" cm="1">
        <f t="array" ref="AA8297">_xlfn.IFS(Z8297&lt;=2,"Fast",Z8297&gt;5, "Slow", AND(Z8297&gt;=3,Z8297&lt;=5),"Standard")</f>
        <v>Standard</v>
      </c>
    </row>
    <row r="8298" spans="1:27" x14ac:dyDescent="0.2">
      <c r="A8298" s="4">
        <v>8297</v>
      </c>
      <c r="B8298" s="4" t="s">
        <v>4549</v>
      </c>
      <c r="C8298" s="5">
        <v>42520</v>
      </c>
      <c r="D8298" s="5">
        <v>42524</v>
      </c>
      <c r="E8298" s="4" t="s">
        <v>29</v>
      </c>
      <c r="F8298" s="4" t="s">
        <v>4310</v>
      </c>
      <c r="G8298" s="4" t="s">
        <v>4309</v>
      </c>
      <c r="H8298" s="4" t="s">
        <v>50</v>
      </c>
      <c r="I8298" s="4" t="s">
        <v>17</v>
      </c>
      <c r="J8298" s="4" t="s">
        <v>1113</v>
      </c>
      <c r="K8298" s="4" t="s">
        <v>763</v>
      </c>
      <c r="L8298" s="4">
        <v>22204</v>
      </c>
      <c r="M8298" s="4" t="s">
        <v>7</v>
      </c>
      <c r="N8298" s="4" t="s">
        <v>1009</v>
      </c>
      <c r="O8298" s="4" t="s">
        <v>33</v>
      </c>
      <c r="P8298" s="4" t="s">
        <v>55</v>
      </c>
      <c r="Q8298" s="4" t="s">
        <v>1008</v>
      </c>
      <c r="R8298" s="4">
        <v>111.98</v>
      </c>
      <c r="S8298" s="4">
        <v>2</v>
      </c>
      <c r="T8298" s="4">
        <v>0</v>
      </c>
      <c r="U8298" s="4">
        <v>26.8752</v>
      </c>
      <c r="V8298" s="4" t="str">
        <f>INDEX(Regional_Lookup!$B$2:$B$5,MATCH('Sample - Superstore'!M8298,Regional_Lookup!$A$2:$A$5,0))</f>
        <v>Maria Santos</v>
      </c>
      <c r="W8298" s="4">
        <f>INDEX(Regional_Lookup!$C$2:$C$5, MATCH('Sample - Superstore'!M8298,Regional_Lookup!$A$2:$A$5, 0))</f>
        <v>0.15</v>
      </c>
      <c r="X8298" s="4">
        <f>U8298/R8298</f>
        <v>0.24</v>
      </c>
      <c r="Y8298" s="4" t="str">
        <f>IF(X8298&gt;=W8298, "Yes", "No")</f>
        <v>Yes</v>
      </c>
      <c r="Z8298" s="4">
        <f>D8298-C8298</f>
        <v>4</v>
      </c>
      <c r="AA8298" s="4" t="str" cm="1">
        <f t="array" ref="AA8298">_xlfn.IFS(Z8298&lt;=2,"Fast",Z8298&gt;5, "Slow", AND(Z8298&gt;=3,Z8298&lt;=5),"Standard")</f>
        <v>Standard</v>
      </c>
    </row>
    <row r="8299" spans="1:27" x14ac:dyDescent="0.2">
      <c r="A8299" s="4">
        <v>8298</v>
      </c>
      <c r="B8299" s="4" t="s">
        <v>4546</v>
      </c>
      <c r="C8299" s="5">
        <v>42190</v>
      </c>
      <c r="D8299" s="5">
        <v>42196</v>
      </c>
      <c r="E8299" s="4" t="s">
        <v>29</v>
      </c>
      <c r="F8299" s="4" t="s">
        <v>2339</v>
      </c>
      <c r="G8299" s="4" t="s">
        <v>2338</v>
      </c>
      <c r="H8299" s="4" t="s">
        <v>50</v>
      </c>
      <c r="I8299" s="4" t="s">
        <v>17</v>
      </c>
      <c r="J8299" s="4" t="s">
        <v>637</v>
      </c>
      <c r="K8299" s="4" t="s">
        <v>636</v>
      </c>
      <c r="L8299" s="4">
        <v>28205</v>
      </c>
      <c r="M8299" s="4" t="s">
        <v>7</v>
      </c>
      <c r="N8299" s="4" t="s">
        <v>4548</v>
      </c>
      <c r="O8299" s="4" t="s">
        <v>37</v>
      </c>
      <c r="P8299" s="4" t="s">
        <v>36</v>
      </c>
      <c r="Q8299" s="4" t="s">
        <v>4547</v>
      </c>
      <c r="R8299" s="4">
        <v>4.9279999999999999</v>
      </c>
      <c r="S8299" s="4">
        <v>2</v>
      </c>
      <c r="T8299" s="4">
        <v>0.2</v>
      </c>
      <c r="U8299" s="4">
        <v>0.73919999999999997</v>
      </c>
      <c r="V8299" s="4" t="str">
        <f>INDEX(Regional_Lookup!$B$2:$B$5,MATCH('Sample - Superstore'!M8299,Regional_Lookup!$A$2:$A$5,0))</f>
        <v>Maria Santos</v>
      </c>
      <c r="W8299" s="4">
        <f>INDEX(Regional_Lookup!$C$2:$C$5, MATCH('Sample - Superstore'!M8299,Regional_Lookup!$A$2:$A$5, 0))</f>
        <v>0.15</v>
      </c>
      <c r="X8299" s="4">
        <f>U8299/R8299</f>
        <v>0.15</v>
      </c>
      <c r="Y8299" s="4" t="str">
        <f>IF(X8299&gt;=W8299, "Yes", "No")</f>
        <v>Yes</v>
      </c>
      <c r="Z8299" s="4">
        <f>D8299-C8299</f>
        <v>6</v>
      </c>
      <c r="AA8299" s="4" t="str" cm="1">
        <f t="array" ref="AA8299">_xlfn.IFS(Z8299&lt;=2,"Fast",Z8299&gt;5, "Slow", AND(Z8299&gt;=3,Z8299&lt;=5),"Standard")</f>
        <v>Slow</v>
      </c>
    </row>
    <row r="8300" spans="1:27" x14ac:dyDescent="0.2">
      <c r="A8300" s="4">
        <v>8299</v>
      </c>
      <c r="B8300" s="4" t="s">
        <v>4546</v>
      </c>
      <c r="C8300" s="5">
        <v>42190</v>
      </c>
      <c r="D8300" s="5">
        <v>42196</v>
      </c>
      <c r="E8300" s="4" t="s">
        <v>29</v>
      </c>
      <c r="F8300" s="4" t="s">
        <v>2339</v>
      </c>
      <c r="G8300" s="4" t="s">
        <v>2338</v>
      </c>
      <c r="H8300" s="4" t="s">
        <v>50</v>
      </c>
      <c r="I8300" s="4" t="s">
        <v>17</v>
      </c>
      <c r="J8300" s="4" t="s">
        <v>637</v>
      </c>
      <c r="K8300" s="4" t="s">
        <v>636</v>
      </c>
      <c r="L8300" s="4">
        <v>28205</v>
      </c>
      <c r="M8300" s="4" t="s">
        <v>7</v>
      </c>
      <c r="N8300" s="4" t="s">
        <v>4091</v>
      </c>
      <c r="O8300" s="4" t="s">
        <v>13</v>
      </c>
      <c r="P8300" s="4" t="s">
        <v>72</v>
      </c>
      <c r="Q8300" s="4" t="s">
        <v>4090</v>
      </c>
      <c r="R8300" s="4">
        <v>11.784000000000001</v>
      </c>
      <c r="S8300" s="4">
        <v>3</v>
      </c>
      <c r="T8300" s="4">
        <v>0.2</v>
      </c>
      <c r="U8300" s="4">
        <v>4.2717000000000001</v>
      </c>
      <c r="V8300" s="4" t="str">
        <f>INDEX(Regional_Lookup!$B$2:$B$5,MATCH('Sample - Superstore'!M8300,Regional_Lookup!$A$2:$A$5,0))</f>
        <v>Maria Santos</v>
      </c>
      <c r="W8300" s="4">
        <f>INDEX(Regional_Lookup!$C$2:$C$5, MATCH('Sample - Superstore'!M8300,Regional_Lookup!$A$2:$A$5, 0))</f>
        <v>0.15</v>
      </c>
      <c r="X8300" s="4">
        <f>U8300/R8300</f>
        <v>0.36249999999999999</v>
      </c>
      <c r="Y8300" s="4" t="str">
        <f>IF(X8300&gt;=W8300, "Yes", "No")</f>
        <v>Yes</v>
      </c>
      <c r="Z8300" s="4">
        <f>D8300-C8300</f>
        <v>6</v>
      </c>
      <c r="AA8300" s="4" t="str" cm="1">
        <f t="array" ref="AA8300">_xlfn.IFS(Z8300&lt;=2,"Fast",Z8300&gt;5, "Slow", AND(Z8300&gt;=3,Z8300&lt;=5),"Standard")</f>
        <v>Slow</v>
      </c>
    </row>
    <row r="8301" spans="1:27" x14ac:dyDescent="0.2">
      <c r="A8301" s="4">
        <v>8300</v>
      </c>
      <c r="B8301" s="4" t="s">
        <v>4545</v>
      </c>
      <c r="C8301" s="5">
        <v>41709</v>
      </c>
      <c r="D8301" s="5">
        <v>41713</v>
      </c>
      <c r="E8301" s="4" t="s">
        <v>29</v>
      </c>
      <c r="F8301" s="4" t="s">
        <v>139</v>
      </c>
      <c r="G8301" s="4" t="s">
        <v>138</v>
      </c>
      <c r="H8301" s="4" t="s">
        <v>18</v>
      </c>
      <c r="I8301" s="4" t="s">
        <v>17</v>
      </c>
      <c r="J8301" s="4" t="s">
        <v>2570</v>
      </c>
      <c r="K8301" s="4" t="s">
        <v>15</v>
      </c>
      <c r="L8301" s="4">
        <v>95661</v>
      </c>
      <c r="M8301" s="4" t="s">
        <v>9</v>
      </c>
      <c r="N8301" s="4" t="s">
        <v>4544</v>
      </c>
      <c r="O8301" s="4" t="s">
        <v>13</v>
      </c>
      <c r="P8301" s="4" t="s">
        <v>116</v>
      </c>
      <c r="Q8301" s="4" t="s">
        <v>4543</v>
      </c>
      <c r="R8301" s="4">
        <v>7.98</v>
      </c>
      <c r="S8301" s="4">
        <v>3</v>
      </c>
      <c r="T8301" s="4">
        <v>0</v>
      </c>
      <c r="U8301" s="4">
        <v>2.0748000000000002</v>
      </c>
      <c r="V8301" s="4" t="str">
        <f>INDEX(Regional_Lookup!$B$2:$B$5,MATCH('Sample - Superstore'!M8301,Regional_Lookup!$A$2:$A$5,0))</f>
        <v>James Chen</v>
      </c>
      <c r="W8301" s="4">
        <f>INDEX(Regional_Lookup!$C$2:$C$5, MATCH('Sample - Superstore'!M8301,Regional_Lookup!$A$2:$A$5, 0))</f>
        <v>0.18</v>
      </c>
      <c r="X8301" s="4">
        <f>U8301/R8301</f>
        <v>0.26</v>
      </c>
      <c r="Y8301" s="4" t="str">
        <f>IF(X8301&gt;=W8301, "Yes", "No")</f>
        <v>Yes</v>
      </c>
      <c r="Z8301" s="4">
        <f>D8301-C8301</f>
        <v>4</v>
      </c>
      <c r="AA8301" s="4" t="str" cm="1">
        <f t="array" ref="AA8301">_xlfn.IFS(Z8301&lt;=2,"Fast",Z8301&gt;5, "Slow", AND(Z8301&gt;=3,Z8301&lt;=5),"Standard")</f>
        <v>Standard</v>
      </c>
    </row>
    <row r="8302" spans="1:27" x14ac:dyDescent="0.2">
      <c r="A8302" s="4">
        <v>8301</v>
      </c>
      <c r="B8302" s="4" t="s">
        <v>4542</v>
      </c>
      <c r="C8302" s="5">
        <v>42114</v>
      </c>
      <c r="D8302" s="5">
        <v>42118</v>
      </c>
      <c r="E8302" s="4" t="s">
        <v>29</v>
      </c>
      <c r="F8302" s="4" t="s">
        <v>3899</v>
      </c>
      <c r="G8302" s="4" t="s">
        <v>3898</v>
      </c>
      <c r="H8302" s="4" t="s">
        <v>18</v>
      </c>
      <c r="I8302" s="4" t="s">
        <v>17</v>
      </c>
      <c r="J8302" s="4" t="s">
        <v>1079</v>
      </c>
      <c r="K8302" s="4" t="s">
        <v>76</v>
      </c>
      <c r="L8302" s="4">
        <v>48234</v>
      </c>
      <c r="M8302" s="4" t="s">
        <v>3</v>
      </c>
      <c r="N8302" s="4" t="s">
        <v>4541</v>
      </c>
      <c r="O8302" s="4" t="s">
        <v>13</v>
      </c>
      <c r="P8302" s="4" t="s">
        <v>121</v>
      </c>
      <c r="Q8302" s="4" t="s">
        <v>4540</v>
      </c>
      <c r="R8302" s="4">
        <v>180.96</v>
      </c>
      <c r="S8302" s="4">
        <v>2</v>
      </c>
      <c r="T8302" s="4">
        <v>0</v>
      </c>
      <c r="U8302" s="4">
        <v>81.432000000000002</v>
      </c>
      <c r="V8302" s="4" t="str">
        <f>INDEX(Regional_Lookup!$B$2:$B$5,MATCH('Sample - Superstore'!M8302,Regional_Lookup!$A$2:$A$5,0))</f>
        <v>David Johnson</v>
      </c>
      <c r="W8302" s="4">
        <f>INDEX(Regional_Lookup!$C$2:$C$5, MATCH('Sample - Superstore'!M8302,Regional_Lookup!$A$2:$A$5, 0))</f>
        <v>0.14000000000000001</v>
      </c>
      <c r="X8302" s="4">
        <f>U8302/R8302</f>
        <v>0.45</v>
      </c>
      <c r="Y8302" s="4" t="str">
        <f>IF(X8302&gt;=W8302, "Yes", "No")</f>
        <v>Yes</v>
      </c>
      <c r="Z8302" s="4">
        <f>D8302-C8302</f>
        <v>4</v>
      </c>
      <c r="AA8302" s="4" t="str" cm="1">
        <f t="array" ref="AA8302">_xlfn.IFS(Z8302&lt;=2,"Fast",Z8302&gt;5, "Slow", AND(Z8302&gt;=3,Z8302&lt;=5),"Standard")</f>
        <v>Standard</v>
      </c>
    </row>
    <row r="8303" spans="1:27" x14ac:dyDescent="0.2">
      <c r="A8303" s="4">
        <v>8302</v>
      </c>
      <c r="B8303" s="4" t="s">
        <v>4537</v>
      </c>
      <c r="C8303" s="5">
        <v>42942</v>
      </c>
      <c r="D8303" s="5">
        <v>42948</v>
      </c>
      <c r="E8303" s="4" t="s">
        <v>29</v>
      </c>
      <c r="F8303" s="4" t="s">
        <v>2531</v>
      </c>
      <c r="G8303" s="4" t="s">
        <v>2530</v>
      </c>
      <c r="H8303" s="4" t="s">
        <v>50</v>
      </c>
      <c r="I8303" s="4" t="s">
        <v>17</v>
      </c>
      <c r="J8303" s="4" t="s">
        <v>59</v>
      </c>
      <c r="K8303" s="4" t="s">
        <v>15</v>
      </c>
      <c r="L8303" s="4">
        <v>90036</v>
      </c>
      <c r="M8303" s="4" t="s">
        <v>9</v>
      </c>
      <c r="N8303" s="4" t="s">
        <v>4539</v>
      </c>
      <c r="O8303" s="4" t="s">
        <v>33</v>
      </c>
      <c r="P8303" s="4" t="s">
        <v>55</v>
      </c>
      <c r="Q8303" s="4" t="s">
        <v>4538</v>
      </c>
      <c r="R8303" s="4">
        <v>1649.95</v>
      </c>
      <c r="S8303" s="4">
        <v>5</v>
      </c>
      <c r="T8303" s="4">
        <v>0</v>
      </c>
      <c r="U8303" s="4">
        <v>659.98</v>
      </c>
      <c r="V8303" s="4" t="str">
        <f>INDEX(Regional_Lookup!$B$2:$B$5,MATCH('Sample - Superstore'!M8303,Regional_Lookup!$A$2:$A$5,0))</f>
        <v>James Chen</v>
      </c>
      <c r="W8303" s="4">
        <f>INDEX(Regional_Lookup!$C$2:$C$5, MATCH('Sample - Superstore'!M8303,Regional_Lookup!$A$2:$A$5, 0))</f>
        <v>0.18</v>
      </c>
      <c r="X8303" s="4">
        <f>U8303/R8303</f>
        <v>0.4</v>
      </c>
      <c r="Y8303" s="4" t="str">
        <f>IF(X8303&gt;=W8303, "Yes", "No")</f>
        <v>Yes</v>
      </c>
      <c r="Z8303" s="4">
        <f>D8303-C8303</f>
        <v>6</v>
      </c>
      <c r="AA8303" s="4" t="str" cm="1">
        <f t="array" ref="AA8303">_xlfn.IFS(Z8303&lt;=2,"Fast",Z8303&gt;5, "Slow", AND(Z8303&gt;=3,Z8303&lt;=5),"Standard")</f>
        <v>Slow</v>
      </c>
    </row>
    <row r="8304" spans="1:27" x14ac:dyDescent="0.2">
      <c r="A8304" s="4">
        <v>8303</v>
      </c>
      <c r="B8304" s="4" t="s">
        <v>4537</v>
      </c>
      <c r="C8304" s="5">
        <v>42942</v>
      </c>
      <c r="D8304" s="5">
        <v>42948</v>
      </c>
      <c r="E8304" s="4" t="s">
        <v>29</v>
      </c>
      <c r="F8304" s="4" t="s">
        <v>2531</v>
      </c>
      <c r="G8304" s="4" t="s">
        <v>2530</v>
      </c>
      <c r="H8304" s="4" t="s">
        <v>50</v>
      </c>
      <c r="I8304" s="4" t="s">
        <v>17</v>
      </c>
      <c r="J8304" s="4" t="s">
        <v>59</v>
      </c>
      <c r="K8304" s="4" t="s">
        <v>15</v>
      </c>
      <c r="L8304" s="4">
        <v>90036</v>
      </c>
      <c r="M8304" s="4" t="s">
        <v>9</v>
      </c>
      <c r="N8304" s="4" t="s">
        <v>595</v>
      </c>
      <c r="O8304" s="4" t="s">
        <v>37</v>
      </c>
      <c r="P8304" s="4" t="s">
        <v>221</v>
      </c>
      <c r="Q8304" s="4" t="s">
        <v>594</v>
      </c>
      <c r="R8304" s="4">
        <v>362.35199999999998</v>
      </c>
      <c r="S8304" s="4">
        <v>3</v>
      </c>
      <c r="T8304" s="4">
        <v>0.2</v>
      </c>
      <c r="U8304" s="4">
        <v>45.293999999999997</v>
      </c>
      <c r="V8304" s="4" t="str">
        <f>INDEX(Regional_Lookup!$B$2:$B$5,MATCH('Sample - Superstore'!M8304,Regional_Lookup!$A$2:$A$5,0))</f>
        <v>James Chen</v>
      </c>
      <c r="W8304" s="4">
        <f>INDEX(Regional_Lookup!$C$2:$C$5, MATCH('Sample - Superstore'!M8304,Regional_Lookup!$A$2:$A$5, 0))</f>
        <v>0.18</v>
      </c>
      <c r="X8304" s="4">
        <f>U8304/R8304</f>
        <v>0.125</v>
      </c>
      <c r="Y8304" s="4" t="str">
        <f>IF(X8304&gt;=W8304, "Yes", "No")</f>
        <v>No</v>
      </c>
      <c r="Z8304" s="4">
        <f>D8304-C8304</f>
        <v>6</v>
      </c>
      <c r="AA8304" s="4" t="str" cm="1">
        <f t="array" ref="AA8304">_xlfn.IFS(Z8304&lt;=2,"Fast",Z8304&gt;5, "Slow", AND(Z8304&gt;=3,Z8304&lt;=5),"Standard")</f>
        <v>Slow</v>
      </c>
    </row>
    <row r="8305" spans="1:27" x14ac:dyDescent="0.2">
      <c r="A8305" s="4">
        <v>8304</v>
      </c>
      <c r="B8305" s="4" t="s">
        <v>4536</v>
      </c>
      <c r="C8305" s="5">
        <v>41943</v>
      </c>
      <c r="D8305" s="5">
        <v>41945</v>
      </c>
      <c r="E8305" s="4" t="s">
        <v>21</v>
      </c>
      <c r="F8305" s="4" t="s">
        <v>4535</v>
      </c>
      <c r="G8305" s="4" t="s">
        <v>4534</v>
      </c>
      <c r="H8305" s="4" t="s">
        <v>102</v>
      </c>
      <c r="I8305" s="4" t="s">
        <v>17</v>
      </c>
      <c r="J8305" s="4" t="s">
        <v>248</v>
      </c>
      <c r="K8305" s="4" t="s">
        <v>15</v>
      </c>
      <c r="L8305" s="4">
        <v>94110</v>
      </c>
      <c r="M8305" s="4" t="s">
        <v>9</v>
      </c>
      <c r="N8305" s="4" t="s">
        <v>4533</v>
      </c>
      <c r="O8305" s="4" t="s">
        <v>33</v>
      </c>
      <c r="P8305" s="4" t="s">
        <v>32</v>
      </c>
      <c r="Q8305" s="4" t="s">
        <v>4532</v>
      </c>
      <c r="R8305" s="4">
        <v>73.584000000000003</v>
      </c>
      <c r="S8305" s="4">
        <v>2</v>
      </c>
      <c r="T8305" s="4">
        <v>0.2</v>
      </c>
      <c r="U8305" s="4">
        <v>8.2782</v>
      </c>
      <c r="V8305" s="4" t="str">
        <f>INDEX(Regional_Lookup!$B$2:$B$5,MATCH('Sample - Superstore'!M8305,Regional_Lookup!$A$2:$A$5,0))</f>
        <v>James Chen</v>
      </c>
      <c r="W8305" s="4">
        <f>INDEX(Regional_Lookup!$C$2:$C$5, MATCH('Sample - Superstore'!M8305,Regional_Lookup!$A$2:$A$5, 0))</f>
        <v>0.18</v>
      </c>
      <c r="X8305" s="4">
        <f>U8305/R8305</f>
        <v>0.11249999999999999</v>
      </c>
      <c r="Y8305" s="4" t="str">
        <f>IF(X8305&gt;=W8305, "Yes", "No")</f>
        <v>No</v>
      </c>
      <c r="Z8305" s="4">
        <f>D8305-C8305</f>
        <v>2</v>
      </c>
      <c r="AA8305" s="4" t="str" cm="1">
        <f t="array" ref="AA8305">_xlfn.IFS(Z8305&lt;=2,"Fast",Z8305&gt;5, "Slow", AND(Z8305&gt;=3,Z8305&lt;=5),"Standard")</f>
        <v>Fast</v>
      </c>
    </row>
    <row r="8306" spans="1:27" x14ac:dyDescent="0.2">
      <c r="A8306" s="4">
        <v>8305</v>
      </c>
      <c r="B8306" s="4" t="s">
        <v>4531</v>
      </c>
      <c r="C8306" s="5">
        <v>43042</v>
      </c>
      <c r="D8306" s="5">
        <v>43048</v>
      </c>
      <c r="E8306" s="4" t="s">
        <v>29</v>
      </c>
      <c r="F8306" s="4" t="s">
        <v>4530</v>
      </c>
      <c r="G8306" s="4" t="s">
        <v>4529</v>
      </c>
      <c r="H8306" s="4" t="s">
        <v>18</v>
      </c>
      <c r="I8306" s="4" t="s">
        <v>17</v>
      </c>
      <c r="J8306" s="4" t="s">
        <v>1151</v>
      </c>
      <c r="K8306" s="4" t="s">
        <v>15</v>
      </c>
      <c r="L8306" s="4">
        <v>93309</v>
      </c>
      <c r="M8306" s="4" t="s">
        <v>9</v>
      </c>
      <c r="N8306" s="4" t="s">
        <v>2213</v>
      </c>
      <c r="O8306" s="4" t="s">
        <v>37</v>
      </c>
      <c r="P8306" s="4" t="s">
        <v>92</v>
      </c>
      <c r="Q8306" s="4" t="s">
        <v>2212</v>
      </c>
      <c r="R8306" s="4">
        <v>486.36799999999999</v>
      </c>
      <c r="S8306" s="4">
        <v>4</v>
      </c>
      <c r="T8306" s="4">
        <v>0.2</v>
      </c>
      <c r="U8306" s="4">
        <v>36.477600000000002</v>
      </c>
      <c r="V8306" s="4" t="str">
        <f>INDEX(Regional_Lookup!$B$2:$B$5,MATCH('Sample - Superstore'!M8306,Regional_Lookup!$A$2:$A$5,0))</f>
        <v>James Chen</v>
      </c>
      <c r="W8306" s="4">
        <f>INDEX(Regional_Lookup!$C$2:$C$5, MATCH('Sample - Superstore'!M8306,Regional_Lookup!$A$2:$A$5, 0))</f>
        <v>0.18</v>
      </c>
      <c r="X8306" s="4">
        <f>U8306/R8306</f>
        <v>7.5000000000000011E-2</v>
      </c>
      <c r="Y8306" s="4" t="str">
        <f>IF(X8306&gt;=W8306, "Yes", "No")</f>
        <v>No</v>
      </c>
      <c r="Z8306" s="4">
        <f>D8306-C8306</f>
        <v>6</v>
      </c>
      <c r="AA8306" s="4" t="str" cm="1">
        <f t="array" ref="AA8306">_xlfn.IFS(Z8306&lt;=2,"Fast",Z8306&gt;5, "Slow", AND(Z8306&gt;=3,Z8306&lt;=5),"Standard")</f>
        <v>Slow</v>
      </c>
    </row>
    <row r="8307" spans="1:27" x14ac:dyDescent="0.2">
      <c r="A8307" s="4">
        <v>8306</v>
      </c>
      <c r="B8307" s="4" t="s">
        <v>4526</v>
      </c>
      <c r="C8307" s="5">
        <v>42593</v>
      </c>
      <c r="D8307" s="5">
        <v>42598</v>
      </c>
      <c r="E8307" s="4" t="s">
        <v>29</v>
      </c>
      <c r="F8307" s="4" t="s">
        <v>4525</v>
      </c>
      <c r="G8307" s="4" t="s">
        <v>4524</v>
      </c>
      <c r="H8307" s="4" t="s">
        <v>102</v>
      </c>
      <c r="I8307" s="4" t="s">
        <v>17</v>
      </c>
      <c r="J8307" s="4" t="s">
        <v>1908</v>
      </c>
      <c r="K8307" s="4" t="s">
        <v>1749</v>
      </c>
      <c r="L8307" s="4">
        <v>74133</v>
      </c>
      <c r="M8307" s="4" t="s">
        <v>3</v>
      </c>
      <c r="N8307" s="4" t="s">
        <v>1836</v>
      </c>
      <c r="O8307" s="4" t="s">
        <v>13</v>
      </c>
      <c r="P8307" s="4" t="s">
        <v>24</v>
      </c>
      <c r="Q8307" s="4" t="s">
        <v>1835</v>
      </c>
      <c r="R8307" s="4">
        <v>32.4</v>
      </c>
      <c r="S8307" s="4">
        <v>5</v>
      </c>
      <c r="T8307" s="4">
        <v>0</v>
      </c>
      <c r="U8307" s="4">
        <v>15.552</v>
      </c>
      <c r="V8307" s="4" t="str">
        <f>INDEX(Regional_Lookup!$B$2:$B$5,MATCH('Sample - Superstore'!M8307,Regional_Lookup!$A$2:$A$5,0))</f>
        <v>David Johnson</v>
      </c>
      <c r="W8307" s="4">
        <f>INDEX(Regional_Lookup!$C$2:$C$5, MATCH('Sample - Superstore'!M8307,Regional_Lookup!$A$2:$A$5, 0))</f>
        <v>0.14000000000000001</v>
      </c>
      <c r="X8307" s="4">
        <f>U8307/R8307</f>
        <v>0.48</v>
      </c>
      <c r="Y8307" s="4" t="str">
        <f>IF(X8307&gt;=W8307, "Yes", "No")</f>
        <v>Yes</v>
      </c>
      <c r="Z8307" s="4">
        <f>D8307-C8307</f>
        <v>5</v>
      </c>
      <c r="AA8307" s="4" t="str" cm="1">
        <f t="array" ref="AA8307">_xlfn.IFS(Z8307&lt;=2,"Fast",Z8307&gt;5, "Slow", AND(Z8307&gt;=3,Z8307&lt;=5),"Standard")</f>
        <v>Standard</v>
      </c>
    </row>
    <row r="8308" spans="1:27" x14ac:dyDescent="0.2">
      <c r="A8308" s="4">
        <v>8307</v>
      </c>
      <c r="B8308" s="4" t="s">
        <v>4526</v>
      </c>
      <c r="C8308" s="5">
        <v>42593</v>
      </c>
      <c r="D8308" s="5">
        <v>42598</v>
      </c>
      <c r="E8308" s="4" t="s">
        <v>29</v>
      </c>
      <c r="F8308" s="4" t="s">
        <v>4525</v>
      </c>
      <c r="G8308" s="4" t="s">
        <v>4524</v>
      </c>
      <c r="H8308" s="4" t="s">
        <v>102</v>
      </c>
      <c r="I8308" s="4" t="s">
        <v>17</v>
      </c>
      <c r="J8308" s="4" t="s">
        <v>1908</v>
      </c>
      <c r="K8308" s="4" t="s">
        <v>1749</v>
      </c>
      <c r="L8308" s="4">
        <v>74133</v>
      </c>
      <c r="M8308" s="4" t="s">
        <v>3</v>
      </c>
      <c r="N8308" s="4" t="s">
        <v>4528</v>
      </c>
      <c r="O8308" s="4" t="s">
        <v>13</v>
      </c>
      <c r="P8308" s="4" t="s">
        <v>100</v>
      </c>
      <c r="Q8308" s="4" t="s">
        <v>4527</v>
      </c>
      <c r="R8308" s="4">
        <v>41.86</v>
      </c>
      <c r="S8308" s="4">
        <v>7</v>
      </c>
      <c r="T8308" s="4">
        <v>0</v>
      </c>
      <c r="U8308" s="4">
        <v>19.255600000000001</v>
      </c>
      <c r="V8308" s="4" t="str">
        <f>INDEX(Regional_Lookup!$B$2:$B$5,MATCH('Sample - Superstore'!M8308,Regional_Lookup!$A$2:$A$5,0))</f>
        <v>David Johnson</v>
      </c>
      <c r="W8308" s="4">
        <f>INDEX(Regional_Lookup!$C$2:$C$5, MATCH('Sample - Superstore'!M8308,Regional_Lookup!$A$2:$A$5, 0))</f>
        <v>0.14000000000000001</v>
      </c>
      <c r="X8308" s="4">
        <f>U8308/R8308</f>
        <v>0.46</v>
      </c>
      <c r="Y8308" s="4" t="str">
        <f>IF(X8308&gt;=W8308, "Yes", "No")</f>
        <v>Yes</v>
      </c>
      <c r="Z8308" s="4">
        <f>D8308-C8308</f>
        <v>5</v>
      </c>
      <c r="AA8308" s="4" t="str" cm="1">
        <f t="array" ref="AA8308">_xlfn.IFS(Z8308&lt;=2,"Fast",Z8308&gt;5, "Slow", AND(Z8308&gt;=3,Z8308&lt;=5),"Standard")</f>
        <v>Standard</v>
      </c>
    </row>
    <row r="8309" spans="1:27" x14ac:dyDescent="0.2">
      <c r="A8309" s="4">
        <v>8308</v>
      </c>
      <c r="B8309" s="4" t="s">
        <v>4526</v>
      </c>
      <c r="C8309" s="5">
        <v>42593</v>
      </c>
      <c r="D8309" s="5">
        <v>42598</v>
      </c>
      <c r="E8309" s="4" t="s">
        <v>29</v>
      </c>
      <c r="F8309" s="4" t="s">
        <v>4525</v>
      </c>
      <c r="G8309" s="4" t="s">
        <v>4524</v>
      </c>
      <c r="H8309" s="4" t="s">
        <v>102</v>
      </c>
      <c r="I8309" s="4" t="s">
        <v>17</v>
      </c>
      <c r="J8309" s="4" t="s">
        <v>1908</v>
      </c>
      <c r="K8309" s="4" t="s">
        <v>1749</v>
      </c>
      <c r="L8309" s="4">
        <v>74133</v>
      </c>
      <c r="M8309" s="4" t="s">
        <v>3</v>
      </c>
      <c r="N8309" s="4" t="s">
        <v>4523</v>
      </c>
      <c r="O8309" s="4" t="s">
        <v>13</v>
      </c>
      <c r="P8309" s="4" t="s">
        <v>100</v>
      </c>
      <c r="Q8309" s="4" t="s">
        <v>4522</v>
      </c>
      <c r="R8309" s="4">
        <v>77.56</v>
      </c>
      <c r="S8309" s="4">
        <v>2</v>
      </c>
      <c r="T8309" s="4">
        <v>0</v>
      </c>
      <c r="U8309" s="4">
        <v>35.677599999999998</v>
      </c>
      <c r="V8309" s="4" t="str">
        <f>INDEX(Regional_Lookup!$B$2:$B$5,MATCH('Sample - Superstore'!M8309,Regional_Lookup!$A$2:$A$5,0))</f>
        <v>David Johnson</v>
      </c>
      <c r="W8309" s="4">
        <f>INDEX(Regional_Lookup!$C$2:$C$5, MATCH('Sample - Superstore'!M8309,Regional_Lookup!$A$2:$A$5, 0))</f>
        <v>0.14000000000000001</v>
      </c>
      <c r="X8309" s="4">
        <f>U8309/R8309</f>
        <v>0.45999999999999996</v>
      </c>
      <c r="Y8309" s="4" t="str">
        <f>IF(X8309&gt;=W8309, "Yes", "No")</f>
        <v>Yes</v>
      </c>
      <c r="Z8309" s="4">
        <f>D8309-C8309</f>
        <v>5</v>
      </c>
      <c r="AA8309" s="4" t="str" cm="1">
        <f t="array" ref="AA8309">_xlfn.IFS(Z8309&lt;=2,"Fast",Z8309&gt;5, "Slow", AND(Z8309&gt;=3,Z8309&lt;=5),"Standard")</f>
        <v>Standard</v>
      </c>
    </row>
    <row r="8310" spans="1:27" x14ac:dyDescent="0.2">
      <c r="A8310" s="4">
        <v>8309</v>
      </c>
      <c r="B8310" s="4" t="s">
        <v>4521</v>
      </c>
      <c r="C8310" s="5">
        <v>42576</v>
      </c>
      <c r="D8310" s="5">
        <v>42576</v>
      </c>
      <c r="E8310" s="4" t="s">
        <v>162</v>
      </c>
      <c r="F8310" s="4" t="s">
        <v>1798</v>
      </c>
      <c r="G8310" s="4" t="s">
        <v>1797</v>
      </c>
      <c r="H8310" s="4" t="s">
        <v>102</v>
      </c>
      <c r="I8310" s="4" t="s">
        <v>17</v>
      </c>
      <c r="J8310" s="4" t="s">
        <v>248</v>
      </c>
      <c r="K8310" s="4" t="s">
        <v>15</v>
      </c>
      <c r="L8310" s="4">
        <v>94122</v>
      </c>
      <c r="M8310" s="4" t="s">
        <v>9</v>
      </c>
      <c r="N8310" s="4" t="s">
        <v>3226</v>
      </c>
      <c r="O8310" s="4" t="s">
        <v>13</v>
      </c>
      <c r="P8310" s="4" t="s">
        <v>116</v>
      </c>
      <c r="Q8310" s="4" t="s">
        <v>3225</v>
      </c>
      <c r="R8310" s="4">
        <v>37.17</v>
      </c>
      <c r="S8310" s="4">
        <v>9</v>
      </c>
      <c r="T8310" s="4">
        <v>0</v>
      </c>
      <c r="U8310" s="4">
        <v>11.151</v>
      </c>
      <c r="V8310" s="4" t="str">
        <f>INDEX(Regional_Lookup!$B$2:$B$5,MATCH('Sample - Superstore'!M8310,Regional_Lookup!$A$2:$A$5,0))</f>
        <v>James Chen</v>
      </c>
      <c r="W8310" s="4">
        <f>INDEX(Regional_Lookup!$C$2:$C$5, MATCH('Sample - Superstore'!M8310,Regional_Lookup!$A$2:$A$5, 0))</f>
        <v>0.18</v>
      </c>
      <c r="X8310" s="4">
        <f>U8310/R8310</f>
        <v>0.3</v>
      </c>
      <c r="Y8310" s="4" t="str">
        <f>IF(X8310&gt;=W8310, "Yes", "No")</f>
        <v>Yes</v>
      </c>
      <c r="Z8310" s="4">
        <f>D8310-C8310</f>
        <v>0</v>
      </c>
      <c r="AA8310" s="4" t="str" cm="1">
        <f t="array" ref="AA8310">_xlfn.IFS(Z8310&lt;=2,"Fast",Z8310&gt;5, "Slow", AND(Z8310&gt;=3,Z8310&lt;=5),"Standard")</f>
        <v>Fast</v>
      </c>
    </row>
    <row r="8311" spans="1:27" x14ac:dyDescent="0.2">
      <c r="A8311" s="4">
        <v>8310</v>
      </c>
      <c r="B8311" s="4" t="s">
        <v>4520</v>
      </c>
      <c r="C8311" s="5">
        <v>41699</v>
      </c>
      <c r="D8311" s="5">
        <v>41705</v>
      </c>
      <c r="E8311" s="4" t="s">
        <v>29</v>
      </c>
      <c r="F8311" s="4" t="s">
        <v>2911</v>
      </c>
      <c r="G8311" s="4" t="s">
        <v>2910</v>
      </c>
      <c r="H8311" s="4" t="s">
        <v>18</v>
      </c>
      <c r="I8311" s="4" t="s">
        <v>17</v>
      </c>
      <c r="J8311" s="4" t="s">
        <v>124</v>
      </c>
      <c r="K8311" s="4" t="s">
        <v>123</v>
      </c>
      <c r="L8311" s="4">
        <v>77036</v>
      </c>
      <c r="M8311" s="4" t="s">
        <v>3</v>
      </c>
      <c r="N8311" s="4" t="s">
        <v>2091</v>
      </c>
      <c r="O8311" s="4" t="s">
        <v>13</v>
      </c>
      <c r="P8311" s="4" t="s">
        <v>231</v>
      </c>
      <c r="Q8311" s="4" t="s">
        <v>2090</v>
      </c>
      <c r="R8311" s="4">
        <v>137.352</v>
      </c>
      <c r="S8311" s="4">
        <v>3</v>
      </c>
      <c r="T8311" s="4">
        <v>0.2</v>
      </c>
      <c r="U8311" s="4">
        <v>8.5845000000000002</v>
      </c>
      <c r="V8311" s="4" t="str">
        <f>INDEX(Regional_Lookup!$B$2:$B$5,MATCH('Sample - Superstore'!M8311,Regional_Lookup!$A$2:$A$5,0))</f>
        <v>David Johnson</v>
      </c>
      <c r="W8311" s="4">
        <f>INDEX(Regional_Lookup!$C$2:$C$5, MATCH('Sample - Superstore'!M8311,Regional_Lookup!$A$2:$A$5, 0))</f>
        <v>0.14000000000000001</v>
      </c>
      <c r="X8311" s="4">
        <f>U8311/R8311</f>
        <v>6.25E-2</v>
      </c>
      <c r="Y8311" s="4" t="str">
        <f>IF(X8311&gt;=W8311, "Yes", "No")</f>
        <v>No</v>
      </c>
      <c r="Z8311" s="4">
        <f>D8311-C8311</f>
        <v>6</v>
      </c>
      <c r="AA8311" s="4" t="str" cm="1">
        <f t="array" ref="AA8311">_xlfn.IFS(Z8311&lt;=2,"Fast",Z8311&gt;5, "Slow", AND(Z8311&gt;=3,Z8311&lt;=5),"Standard")</f>
        <v>Slow</v>
      </c>
    </row>
    <row r="8312" spans="1:27" x14ac:dyDescent="0.2">
      <c r="A8312" s="4">
        <v>8311</v>
      </c>
      <c r="B8312" s="4" t="s">
        <v>4520</v>
      </c>
      <c r="C8312" s="5">
        <v>41699</v>
      </c>
      <c r="D8312" s="5">
        <v>41705</v>
      </c>
      <c r="E8312" s="4" t="s">
        <v>29</v>
      </c>
      <c r="F8312" s="4" t="s">
        <v>2911</v>
      </c>
      <c r="G8312" s="4" t="s">
        <v>2910</v>
      </c>
      <c r="H8312" s="4" t="s">
        <v>18</v>
      </c>
      <c r="I8312" s="4" t="s">
        <v>17</v>
      </c>
      <c r="J8312" s="4" t="s">
        <v>124</v>
      </c>
      <c r="K8312" s="4" t="s">
        <v>123</v>
      </c>
      <c r="L8312" s="4">
        <v>77036</v>
      </c>
      <c r="M8312" s="4" t="s">
        <v>3</v>
      </c>
      <c r="N8312" s="4" t="s">
        <v>4519</v>
      </c>
      <c r="O8312" s="4" t="s">
        <v>37</v>
      </c>
      <c r="P8312" s="4" t="s">
        <v>92</v>
      </c>
      <c r="Q8312" s="4" t="s">
        <v>4518</v>
      </c>
      <c r="R8312" s="4">
        <v>376.50900000000001</v>
      </c>
      <c r="S8312" s="4">
        <v>3</v>
      </c>
      <c r="T8312" s="4">
        <v>0.3</v>
      </c>
      <c r="U8312" s="4">
        <v>-43.029600000000002</v>
      </c>
      <c r="V8312" s="4" t="str">
        <f>INDEX(Regional_Lookup!$B$2:$B$5,MATCH('Sample - Superstore'!M8312,Regional_Lookup!$A$2:$A$5,0))</f>
        <v>David Johnson</v>
      </c>
      <c r="W8312" s="4">
        <f>INDEX(Regional_Lookup!$C$2:$C$5, MATCH('Sample - Superstore'!M8312,Regional_Lookup!$A$2:$A$5, 0))</f>
        <v>0.14000000000000001</v>
      </c>
      <c r="X8312" s="4">
        <f>U8312/R8312</f>
        <v>-0.11428571428571428</v>
      </c>
      <c r="Y8312" s="4" t="str">
        <f>IF(X8312&gt;=W8312, "Yes", "No")</f>
        <v>No</v>
      </c>
      <c r="Z8312" s="4">
        <f>D8312-C8312</f>
        <v>6</v>
      </c>
      <c r="AA8312" s="4" t="str" cm="1">
        <f t="array" ref="AA8312">_xlfn.IFS(Z8312&lt;=2,"Fast",Z8312&gt;5, "Slow", AND(Z8312&gt;=3,Z8312&lt;=5),"Standard")</f>
        <v>Slow</v>
      </c>
    </row>
    <row r="8313" spans="1:27" x14ac:dyDescent="0.2">
      <c r="A8313" s="4">
        <v>8312</v>
      </c>
      <c r="B8313" s="4" t="s">
        <v>4515</v>
      </c>
      <c r="C8313" s="5">
        <v>42761</v>
      </c>
      <c r="D8313" s="5">
        <v>42766</v>
      </c>
      <c r="E8313" s="4" t="s">
        <v>29</v>
      </c>
      <c r="F8313" s="4" t="s">
        <v>2062</v>
      </c>
      <c r="G8313" s="4" t="s">
        <v>2061</v>
      </c>
      <c r="H8313" s="4" t="s">
        <v>18</v>
      </c>
      <c r="I8313" s="4" t="s">
        <v>17</v>
      </c>
      <c r="J8313" s="4" t="s">
        <v>553</v>
      </c>
      <c r="K8313" s="4" t="s">
        <v>48</v>
      </c>
      <c r="L8313" s="4">
        <v>31907</v>
      </c>
      <c r="M8313" s="4" t="s">
        <v>7</v>
      </c>
      <c r="N8313" s="4" t="s">
        <v>4517</v>
      </c>
      <c r="O8313" s="4" t="s">
        <v>37</v>
      </c>
      <c r="P8313" s="4" t="s">
        <v>36</v>
      </c>
      <c r="Q8313" s="4" t="s">
        <v>4516</v>
      </c>
      <c r="R8313" s="4">
        <v>62.72</v>
      </c>
      <c r="S8313" s="4">
        <v>4</v>
      </c>
      <c r="T8313" s="4">
        <v>0</v>
      </c>
      <c r="U8313" s="4">
        <v>24.460799999999999</v>
      </c>
      <c r="V8313" s="4" t="str">
        <f>INDEX(Regional_Lookup!$B$2:$B$5,MATCH('Sample - Superstore'!M8313,Regional_Lookup!$A$2:$A$5,0))</f>
        <v>Maria Santos</v>
      </c>
      <c r="W8313" s="4">
        <f>INDEX(Regional_Lookup!$C$2:$C$5, MATCH('Sample - Superstore'!M8313,Regional_Lookup!$A$2:$A$5, 0))</f>
        <v>0.15</v>
      </c>
      <c r="X8313" s="4">
        <f>U8313/R8313</f>
        <v>0.39</v>
      </c>
      <c r="Y8313" s="4" t="str">
        <f>IF(X8313&gt;=W8313, "Yes", "No")</f>
        <v>Yes</v>
      </c>
      <c r="Z8313" s="4">
        <f>D8313-C8313</f>
        <v>5</v>
      </c>
      <c r="AA8313" s="4" t="str" cm="1">
        <f t="array" ref="AA8313">_xlfn.IFS(Z8313&lt;=2,"Fast",Z8313&gt;5, "Slow", AND(Z8313&gt;=3,Z8313&lt;=5),"Standard")</f>
        <v>Standard</v>
      </c>
    </row>
    <row r="8314" spans="1:27" x14ac:dyDescent="0.2">
      <c r="A8314" s="4">
        <v>8313</v>
      </c>
      <c r="B8314" s="4" t="s">
        <v>4515</v>
      </c>
      <c r="C8314" s="5">
        <v>42761</v>
      </c>
      <c r="D8314" s="5">
        <v>42766</v>
      </c>
      <c r="E8314" s="4" t="s">
        <v>29</v>
      </c>
      <c r="F8314" s="4" t="s">
        <v>2062</v>
      </c>
      <c r="G8314" s="4" t="s">
        <v>2061</v>
      </c>
      <c r="H8314" s="4" t="s">
        <v>18</v>
      </c>
      <c r="I8314" s="4" t="s">
        <v>17</v>
      </c>
      <c r="J8314" s="4" t="s">
        <v>553</v>
      </c>
      <c r="K8314" s="4" t="s">
        <v>48</v>
      </c>
      <c r="L8314" s="4">
        <v>31907</v>
      </c>
      <c r="M8314" s="4" t="s">
        <v>7</v>
      </c>
      <c r="N8314" s="4" t="s">
        <v>1209</v>
      </c>
      <c r="O8314" s="4" t="s">
        <v>33</v>
      </c>
      <c r="P8314" s="4" t="s">
        <v>32</v>
      </c>
      <c r="Q8314" s="4" t="s">
        <v>1208</v>
      </c>
      <c r="R8314" s="4">
        <v>2939.93</v>
      </c>
      <c r="S8314" s="4">
        <v>7</v>
      </c>
      <c r="T8314" s="4">
        <v>0</v>
      </c>
      <c r="U8314" s="4">
        <v>764.3818</v>
      </c>
      <c r="V8314" s="4" t="str">
        <f>INDEX(Regional_Lookup!$B$2:$B$5,MATCH('Sample - Superstore'!M8314,Regional_Lookup!$A$2:$A$5,0))</f>
        <v>Maria Santos</v>
      </c>
      <c r="W8314" s="4">
        <f>INDEX(Regional_Lookup!$C$2:$C$5, MATCH('Sample - Superstore'!M8314,Regional_Lookup!$A$2:$A$5, 0))</f>
        <v>0.15</v>
      </c>
      <c r="X8314" s="4">
        <f>U8314/R8314</f>
        <v>0.26</v>
      </c>
      <c r="Y8314" s="4" t="str">
        <f>IF(X8314&gt;=W8314, "Yes", "No")</f>
        <v>Yes</v>
      </c>
      <c r="Z8314" s="4">
        <f>D8314-C8314</f>
        <v>5</v>
      </c>
      <c r="AA8314" s="4" t="str" cm="1">
        <f t="array" ref="AA8314">_xlfn.IFS(Z8314&lt;=2,"Fast",Z8314&gt;5, "Slow", AND(Z8314&gt;=3,Z8314&lt;=5),"Standard")</f>
        <v>Standard</v>
      </c>
    </row>
    <row r="8315" spans="1:27" x14ac:dyDescent="0.2">
      <c r="A8315" s="4">
        <v>8314</v>
      </c>
      <c r="B8315" s="4" t="s">
        <v>4512</v>
      </c>
      <c r="C8315" s="5">
        <v>41832</v>
      </c>
      <c r="D8315" s="5">
        <v>41836</v>
      </c>
      <c r="E8315" s="4" t="s">
        <v>29</v>
      </c>
      <c r="F8315" s="4" t="s">
        <v>4511</v>
      </c>
      <c r="G8315" s="4" t="s">
        <v>4510</v>
      </c>
      <c r="H8315" s="4" t="s">
        <v>102</v>
      </c>
      <c r="I8315" s="4" t="s">
        <v>17</v>
      </c>
      <c r="J8315" s="4" t="s">
        <v>4509</v>
      </c>
      <c r="K8315" s="4" t="s">
        <v>123</v>
      </c>
      <c r="L8315" s="4">
        <v>77573</v>
      </c>
      <c r="M8315" s="4" t="s">
        <v>3</v>
      </c>
      <c r="N8315" s="4" t="s">
        <v>3208</v>
      </c>
      <c r="O8315" s="4" t="s">
        <v>37</v>
      </c>
      <c r="P8315" s="4" t="s">
        <v>221</v>
      </c>
      <c r="Q8315" s="4" t="s">
        <v>3207</v>
      </c>
      <c r="R8315" s="4">
        <v>512.35799999999995</v>
      </c>
      <c r="S8315" s="4">
        <v>3</v>
      </c>
      <c r="T8315" s="4">
        <v>0.3</v>
      </c>
      <c r="U8315" s="4">
        <v>-14.6388</v>
      </c>
      <c r="V8315" s="4" t="str">
        <f>INDEX(Regional_Lookup!$B$2:$B$5,MATCH('Sample - Superstore'!M8315,Regional_Lookup!$A$2:$A$5,0))</f>
        <v>David Johnson</v>
      </c>
      <c r="W8315" s="4">
        <f>INDEX(Regional_Lookup!$C$2:$C$5, MATCH('Sample - Superstore'!M8315,Regional_Lookup!$A$2:$A$5, 0))</f>
        <v>0.14000000000000001</v>
      </c>
      <c r="X8315" s="4">
        <f>U8315/R8315</f>
        <v>-2.8571428571428574E-2</v>
      </c>
      <c r="Y8315" s="4" t="str">
        <f>IF(X8315&gt;=W8315, "Yes", "No")</f>
        <v>No</v>
      </c>
      <c r="Z8315" s="4">
        <f>D8315-C8315</f>
        <v>4</v>
      </c>
      <c r="AA8315" s="4" t="str" cm="1">
        <f t="array" ref="AA8315">_xlfn.IFS(Z8315&lt;=2,"Fast",Z8315&gt;5, "Slow", AND(Z8315&gt;=3,Z8315&lt;=5),"Standard")</f>
        <v>Standard</v>
      </c>
    </row>
    <row r="8316" spans="1:27" x14ac:dyDescent="0.2">
      <c r="A8316" s="4">
        <v>8315</v>
      </c>
      <c r="B8316" s="4" t="s">
        <v>4512</v>
      </c>
      <c r="C8316" s="5">
        <v>41832</v>
      </c>
      <c r="D8316" s="5">
        <v>41836</v>
      </c>
      <c r="E8316" s="4" t="s">
        <v>29</v>
      </c>
      <c r="F8316" s="4" t="s">
        <v>4511</v>
      </c>
      <c r="G8316" s="4" t="s">
        <v>4510</v>
      </c>
      <c r="H8316" s="4" t="s">
        <v>102</v>
      </c>
      <c r="I8316" s="4" t="s">
        <v>17</v>
      </c>
      <c r="J8316" s="4" t="s">
        <v>4509</v>
      </c>
      <c r="K8316" s="4" t="s">
        <v>123</v>
      </c>
      <c r="L8316" s="4">
        <v>77573</v>
      </c>
      <c r="M8316" s="4" t="s">
        <v>3</v>
      </c>
      <c r="N8316" s="4" t="s">
        <v>1777</v>
      </c>
      <c r="O8316" s="4" t="s">
        <v>13</v>
      </c>
      <c r="P8316" s="4" t="s">
        <v>109</v>
      </c>
      <c r="Q8316" s="4" t="s">
        <v>1776</v>
      </c>
      <c r="R8316" s="4">
        <v>3.488</v>
      </c>
      <c r="S8316" s="4">
        <v>2</v>
      </c>
      <c r="T8316" s="4">
        <v>0.2</v>
      </c>
      <c r="U8316" s="4">
        <v>0.56679999999999997</v>
      </c>
      <c r="V8316" s="4" t="str">
        <f>INDEX(Regional_Lookup!$B$2:$B$5,MATCH('Sample - Superstore'!M8316,Regional_Lookup!$A$2:$A$5,0))</f>
        <v>David Johnson</v>
      </c>
      <c r="W8316" s="4">
        <f>INDEX(Regional_Lookup!$C$2:$C$5, MATCH('Sample - Superstore'!M8316,Regional_Lookup!$A$2:$A$5, 0))</f>
        <v>0.14000000000000001</v>
      </c>
      <c r="X8316" s="4">
        <f>U8316/R8316</f>
        <v>0.16250000000000001</v>
      </c>
      <c r="Y8316" s="4" t="str">
        <f>IF(X8316&gt;=W8316, "Yes", "No")</f>
        <v>Yes</v>
      </c>
      <c r="Z8316" s="4">
        <f>D8316-C8316</f>
        <v>4</v>
      </c>
      <c r="AA8316" s="4" t="str" cm="1">
        <f t="array" ref="AA8316">_xlfn.IFS(Z8316&lt;=2,"Fast",Z8316&gt;5, "Slow", AND(Z8316&gt;=3,Z8316&lt;=5),"Standard")</f>
        <v>Standard</v>
      </c>
    </row>
    <row r="8317" spans="1:27" x14ac:dyDescent="0.2">
      <c r="A8317" s="4">
        <v>8316</v>
      </c>
      <c r="B8317" s="4" t="s">
        <v>4512</v>
      </c>
      <c r="C8317" s="5">
        <v>41832</v>
      </c>
      <c r="D8317" s="5">
        <v>41836</v>
      </c>
      <c r="E8317" s="4" t="s">
        <v>29</v>
      </c>
      <c r="F8317" s="4" t="s">
        <v>4511</v>
      </c>
      <c r="G8317" s="4" t="s">
        <v>4510</v>
      </c>
      <c r="H8317" s="4" t="s">
        <v>102</v>
      </c>
      <c r="I8317" s="4" t="s">
        <v>17</v>
      </c>
      <c r="J8317" s="4" t="s">
        <v>4509</v>
      </c>
      <c r="K8317" s="4" t="s">
        <v>123</v>
      </c>
      <c r="L8317" s="4">
        <v>77573</v>
      </c>
      <c r="M8317" s="4" t="s">
        <v>3</v>
      </c>
      <c r="N8317" s="4" t="s">
        <v>4514</v>
      </c>
      <c r="O8317" s="4" t="s">
        <v>13</v>
      </c>
      <c r="P8317" s="4" t="s">
        <v>116</v>
      </c>
      <c r="Q8317" s="4" t="s">
        <v>4513</v>
      </c>
      <c r="R8317" s="4">
        <v>22.288</v>
      </c>
      <c r="S8317" s="4">
        <v>7</v>
      </c>
      <c r="T8317" s="4">
        <v>0.2</v>
      </c>
      <c r="U8317" s="4">
        <v>3.9003999999999999</v>
      </c>
      <c r="V8317" s="4" t="str">
        <f>INDEX(Regional_Lookup!$B$2:$B$5,MATCH('Sample - Superstore'!M8317,Regional_Lookup!$A$2:$A$5,0))</f>
        <v>David Johnson</v>
      </c>
      <c r="W8317" s="4">
        <f>INDEX(Regional_Lookup!$C$2:$C$5, MATCH('Sample - Superstore'!M8317,Regional_Lookup!$A$2:$A$5, 0))</f>
        <v>0.14000000000000001</v>
      </c>
      <c r="X8317" s="4">
        <f>U8317/R8317</f>
        <v>0.17499999999999999</v>
      </c>
      <c r="Y8317" s="4" t="str">
        <f>IF(X8317&gt;=W8317, "Yes", "No")</f>
        <v>Yes</v>
      </c>
      <c r="Z8317" s="4">
        <f>D8317-C8317</f>
        <v>4</v>
      </c>
      <c r="AA8317" s="4" t="str" cm="1">
        <f t="array" ref="AA8317">_xlfn.IFS(Z8317&lt;=2,"Fast",Z8317&gt;5, "Slow", AND(Z8317&gt;=3,Z8317&lt;=5),"Standard")</f>
        <v>Standard</v>
      </c>
    </row>
    <row r="8318" spans="1:27" x14ac:dyDescent="0.2">
      <c r="A8318" s="4">
        <v>8317</v>
      </c>
      <c r="B8318" s="4" t="s">
        <v>4512</v>
      </c>
      <c r="C8318" s="5">
        <v>41832</v>
      </c>
      <c r="D8318" s="5">
        <v>41836</v>
      </c>
      <c r="E8318" s="4" t="s">
        <v>29</v>
      </c>
      <c r="F8318" s="4" t="s">
        <v>4511</v>
      </c>
      <c r="G8318" s="4" t="s">
        <v>4510</v>
      </c>
      <c r="H8318" s="4" t="s">
        <v>102</v>
      </c>
      <c r="I8318" s="4" t="s">
        <v>17</v>
      </c>
      <c r="J8318" s="4" t="s">
        <v>4509</v>
      </c>
      <c r="K8318" s="4" t="s">
        <v>123</v>
      </c>
      <c r="L8318" s="4">
        <v>77573</v>
      </c>
      <c r="M8318" s="4" t="s">
        <v>3</v>
      </c>
      <c r="N8318" s="4" t="s">
        <v>2704</v>
      </c>
      <c r="O8318" s="4" t="s">
        <v>13</v>
      </c>
      <c r="P8318" s="4" t="s">
        <v>24</v>
      </c>
      <c r="Q8318" s="4" t="s">
        <v>2703</v>
      </c>
      <c r="R8318" s="4">
        <v>16.032</v>
      </c>
      <c r="S8318" s="4">
        <v>3</v>
      </c>
      <c r="T8318" s="4">
        <v>0.2</v>
      </c>
      <c r="U8318" s="4">
        <v>5.6112000000000002</v>
      </c>
      <c r="V8318" s="4" t="str">
        <f>INDEX(Regional_Lookup!$B$2:$B$5,MATCH('Sample - Superstore'!M8318,Regional_Lookup!$A$2:$A$5,0))</f>
        <v>David Johnson</v>
      </c>
      <c r="W8318" s="4">
        <f>INDEX(Regional_Lookup!$C$2:$C$5, MATCH('Sample - Superstore'!M8318,Regional_Lookup!$A$2:$A$5, 0))</f>
        <v>0.14000000000000001</v>
      </c>
      <c r="X8318" s="4">
        <f>U8318/R8318</f>
        <v>0.35000000000000003</v>
      </c>
      <c r="Y8318" s="4" t="str">
        <f>IF(X8318&gt;=W8318, "Yes", "No")</f>
        <v>Yes</v>
      </c>
      <c r="Z8318" s="4">
        <f>D8318-C8318</f>
        <v>4</v>
      </c>
      <c r="AA8318" s="4" t="str" cm="1">
        <f t="array" ref="AA8318">_xlfn.IFS(Z8318&lt;=2,"Fast",Z8318&gt;5, "Slow", AND(Z8318&gt;=3,Z8318&lt;=5),"Standard")</f>
        <v>Standard</v>
      </c>
    </row>
    <row r="8319" spans="1:27" x14ac:dyDescent="0.2">
      <c r="A8319" s="4">
        <v>8318</v>
      </c>
      <c r="B8319" s="4" t="s">
        <v>4506</v>
      </c>
      <c r="C8319" s="5">
        <v>42836</v>
      </c>
      <c r="D8319" s="5">
        <v>42841</v>
      </c>
      <c r="E8319" s="4" t="s">
        <v>29</v>
      </c>
      <c r="F8319" s="4" t="s">
        <v>3885</v>
      </c>
      <c r="G8319" s="4" t="s">
        <v>3884</v>
      </c>
      <c r="H8319" s="4" t="s">
        <v>18</v>
      </c>
      <c r="I8319" s="4" t="s">
        <v>17</v>
      </c>
      <c r="J8319" s="4" t="s">
        <v>924</v>
      </c>
      <c r="K8319" s="4" t="s">
        <v>636</v>
      </c>
      <c r="L8319" s="4">
        <v>27217</v>
      </c>
      <c r="M8319" s="4" t="s">
        <v>7</v>
      </c>
      <c r="N8319" s="4" t="s">
        <v>4508</v>
      </c>
      <c r="O8319" s="4" t="s">
        <v>13</v>
      </c>
      <c r="P8319" s="4" t="s">
        <v>116</v>
      </c>
      <c r="Q8319" s="4" t="s">
        <v>4507</v>
      </c>
      <c r="R8319" s="4">
        <v>1.752</v>
      </c>
      <c r="S8319" s="4">
        <v>1</v>
      </c>
      <c r="T8319" s="4">
        <v>0.2</v>
      </c>
      <c r="U8319" s="4">
        <v>0.15329999999999999</v>
      </c>
      <c r="V8319" s="4" t="str">
        <f>INDEX(Regional_Lookup!$B$2:$B$5,MATCH('Sample - Superstore'!M8319,Regional_Lookup!$A$2:$A$5,0))</f>
        <v>Maria Santos</v>
      </c>
      <c r="W8319" s="4">
        <f>INDEX(Regional_Lookup!$C$2:$C$5, MATCH('Sample - Superstore'!M8319,Regional_Lookup!$A$2:$A$5, 0))</f>
        <v>0.15</v>
      </c>
      <c r="X8319" s="4">
        <f>U8319/R8319</f>
        <v>8.7499999999999994E-2</v>
      </c>
      <c r="Y8319" s="4" t="str">
        <f>IF(X8319&gt;=W8319, "Yes", "No")</f>
        <v>No</v>
      </c>
      <c r="Z8319" s="4">
        <f>D8319-C8319</f>
        <v>5</v>
      </c>
      <c r="AA8319" s="4" t="str" cm="1">
        <f t="array" ref="AA8319">_xlfn.IFS(Z8319&lt;=2,"Fast",Z8319&gt;5, "Slow", AND(Z8319&gt;=3,Z8319&lt;=5),"Standard")</f>
        <v>Standard</v>
      </c>
    </row>
    <row r="8320" spans="1:27" x14ac:dyDescent="0.2">
      <c r="A8320" s="4">
        <v>8319</v>
      </c>
      <c r="B8320" s="4" t="s">
        <v>4506</v>
      </c>
      <c r="C8320" s="5">
        <v>42836</v>
      </c>
      <c r="D8320" s="5">
        <v>42841</v>
      </c>
      <c r="E8320" s="4" t="s">
        <v>29</v>
      </c>
      <c r="F8320" s="4" t="s">
        <v>3885</v>
      </c>
      <c r="G8320" s="4" t="s">
        <v>3884</v>
      </c>
      <c r="H8320" s="4" t="s">
        <v>18</v>
      </c>
      <c r="I8320" s="4" t="s">
        <v>17</v>
      </c>
      <c r="J8320" s="4" t="s">
        <v>924</v>
      </c>
      <c r="K8320" s="4" t="s">
        <v>636</v>
      </c>
      <c r="L8320" s="4">
        <v>27217</v>
      </c>
      <c r="M8320" s="4" t="s">
        <v>7</v>
      </c>
      <c r="N8320" s="4" t="s">
        <v>4505</v>
      </c>
      <c r="O8320" s="4" t="s">
        <v>13</v>
      </c>
      <c r="P8320" s="4" t="s">
        <v>116</v>
      </c>
      <c r="Q8320" s="4" t="s">
        <v>4504</v>
      </c>
      <c r="R8320" s="4">
        <v>20.992000000000001</v>
      </c>
      <c r="S8320" s="4">
        <v>8</v>
      </c>
      <c r="T8320" s="4">
        <v>0.2</v>
      </c>
      <c r="U8320" s="4">
        <v>2.3616000000000001</v>
      </c>
      <c r="V8320" s="4" t="str">
        <f>INDEX(Regional_Lookup!$B$2:$B$5,MATCH('Sample - Superstore'!M8320,Regional_Lookup!$A$2:$A$5,0))</f>
        <v>Maria Santos</v>
      </c>
      <c r="W8320" s="4">
        <f>INDEX(Regional_Lookup!$C$2:$C$5, MATCH('Sample - Superstore'!M8320,Regional_Lookup!$A$2:$A$5, 0))</f>
        <v>0.15</v>
      </c>
      <c r="X8320" s="4">
        <f>U8320/R8320</f>
        <v>0.1125</v>
      </c>
      <c r="Y8320" s="4" t="str">
        <f>IF(X8320&gt;=W8320, "Yes", "No")</f>
        <v>No</v>
      </c>
      <c r="Z8320" s="4">
        <f>D8320-C8320</f>
        <v>5</v>
      </c>
      <c r="AA8320" s="4" t="str" cm="1">
        <f t="array" ref="AA8320">_xlfn.IFS(Z8320&lt;=2,"Fast",Z8320&gt;5, "Slow", AND(Z8320&gt;=3,Z8320&lt;=5),"Standard")</f>
        <v>Standard</v>
      </c>
    </row>
    <row r="8321" spans="1:27" x14ac:dyDescent="0.2">
      <c r="A8321" s="4">
        <v>8320</v>
      </c>
      <c r="B8321" s="4" t="s">
        <v>4503</v>
      </c>
      <c r="C8321" s="5">
        <v>43052</v>
      </c>
      <c r="D8321" s="5">
        <v>43057</v>
      </c>
      <c r="E8321" s="4" t="s">
        <v>29</v>
      </c>
      <c r="F8321" s="4" t="s">
        <v>4122</v>
      </c>
      <c r="G8321" s="4" t="s">
        <v>4121</v>
      </c>
      <c r="H8321" s="4" t="s">
        <v>18</v>
      </c>
      <c r="I8321" s="4" t="s">
        <v>17</v>
      </c>
      <c r="J8321" s="4" t="s">
        <v>254</v>
      </c>
      <c r="K8321" s="4" t="s">
        <v>66</v>
      </c>
      <c r="L8321" s="4">
        <v>10009</v>
      </c>
      <c r="M8321" s="4" t="s">
        <v>5</v>
      </c>
      <c r="N8321" s="4" t="s">
        <v>4482</v>
      </c>
      <c r="O8321" s="4" t="s">
        <v>13</v>
      </c>
      <c r="P8321" s="4" t="s">
        <v>231</v>
      </c>
      <c r="Q8321" s="4" t="s">
        <v>4481</v>
      </c>
      <c r="R8321" s="4">
        <v>11.21</v>
      </c>
      <c r="S8321" s="4">
        <v>1</v>
      </c>
      <c r="T8321" s="4">
        <v>0</v>
      </c>
      <c r="U8321" s="4">
        <v>3.363</v>
      </c>
      <c r="V8321" s="4" t="str">
        <f>INDEX(Regional_Lookup!$B$2:$B$5,MATCH('Sample - Superstore'!M8321,Regional_Lookup!$A$2:$A$5,0))</f>
        <v>Sarah Miller</v>
      </c>
      <c r="W8321" s="4">
        <f>INDEX(Regional_Lookup!$C$2:$C$5, MATCH('Sample - Superstore'!M8321,Regional_Lookup!$A$2:$A$5, 0))</f>
        <v>0.16</v>
      </c>
      <c r="X8321" s="4">
        <f>U8321/R8321</f>
        <v>0.3</v>
      </c>
      <c r="Y8321" s="4" t="str">
        <f>IF(X8321&gt;=W8321, "Yes", "No")</f>
        <v>Yes</v>
      </c>
      <c r="Z8321" s="4">
        <f>D8321-C8321</f>
        <v>5</v>
      </c>
      <c r="AA8321" s="4" t="str" cm="1">
        <f t="array" ref="AA8321">_xlfn.IFS(Z8321&lt;=2,"Fast",Z8321&gt;5, "Slow", AND(Z8321&gt;=3,Z8321&lt;=5),"Standard")</f>
        <v>Standard</v>
      </c>
    </row>
    <row r="8322" spans="1:27" x14ac:dyDescent="0.2">
      <c r="A8322" s="4">
        <v>8321</v>
      </c>
      <c r="B8322" s="4" t="s">
        <v>4502</v>
      </c>
      <c r="C8322" s="5">
        <v>42343</v>
      </c>
      <c r="D8322" s="5">
        <v>42344</v>
      </c>
      <c r="E8322" s="4" t="s">
        <v>89</v>
      </c>
      <c r="F8322" s="4" t="s">
        <v>1503</v>
      </c>
      <c r="G8322" s="4" t="s">
        <v>1502</v>
      </c>
      <c r="H8322" s="4" t="s">
        <v>18</v>
      </c>
      <c r="I8322" s="4" t="s">
        <v>17</v>
      </c>
      <c r="J8322" s="4" t="s">
        <v>624</v>
      </c>
      <c r="K8322" s="4" t="s">
        <v>123</v>
      </c>
      <c r="L8322" s="4">
        <v>75220</v>
      </c>
      <c r="M8322" s="4" t="s">
        <v>3</v>
      </c>
      <c r="N8322" s="4" t="s">
        <v>4501</v>
      </c>
      <c r="O8322" s="4" t="s">
        <v>13</v>
      </c>
      <c r="P8322" s="4" t="s">
        <v>116</v>
      </c>
      <c r="Q8322" s="4" t="s">
        <v>4500</v>
      </c>
      <c r="R8322" s="4">
        <v>45.04</v>
      </c>
      <c r="S8322" s="4">
        <v>2</v>
      </c>
      <c r="T8322" s="4">
        <v>0.2</v>
      </c>
      <c r="U8322" s="4">
        <v>4.5039999999999996</v>
      </c>
      <c r="V8322" s="4" t="str">
        <f>INDEX(Regional_Lookup!$B$2:$B$5,MATCH('Sample - Superstore'!M8322,Regional_Lookup!$A$2:$A$5,0))</f>
        <v>David Johnson</v>
      </c>
      <c r="W8322" s="4">
        <f>INDEX(Regional_Lookup!$C$2:$C$5, MATCH('Sample - Superstore'!M8322,Regional_Lookup!$A$2:$A$5, 0))</f>
        <v>0.14000000000000001</v>
      </c>
      <c r="X8322" s="4">
        <f>U8322/R8322</f>
        <v>9.9999999999999992E-2</v>
      </c>
      <c r="Y8322" s="4" t="str">
        <f>IF(X8322&gt;=W8322, "Yes", "No")</f>
        <v>No</v>
      </c>
      <c r="Z8322" s="4">
        <f>D8322-C8322</f>
        <v>1</v>
      </c>
      <c r="AA8322" s="4" t="str" cm="1">
        <f t="array" ref="AA8322">_xlfn.IFS(Z8322&lt;=2,"Fast",Z8322&gt;5, "Slow", AND(Z8322&gt;=3,Z8322&lt;=5),"Standard")</f>
        <v>Fast</v>
      </c>
    </row>
    <row r="8323" spans="1:27" x14ac:dyDescent="0.2">
      <c r="A8323" s="4">
        <v>8322</v>
      </c>
      <c r="B8323" s="4" t="s">
        <v>4499</v>
      </c>
      <c r="C8323" s="5">
        <v>42639</v>
      </c>
      <c r="D8323" s="5">
        <v>42644</v>
      </c>
      <c r="E8323" s="4" t="s">
        <v>29</v>
      </c>
      <c r="F8323" s="4" t="s">
        <v>976</v>
      </c>
      <c r="G8323" s="4" t="s">
        <v>975</v>
      </c>
      <c r="H8323" s="4" t="s">
        <v>18</v>
      </c>
      <c r="I8323" s="4" t="s">
        <v>17</v>
      </c>
      <c r="J8323" s="4" t="s">
        <v>124</v>
      </c>
      <c r="K8323" s="4" t="s">
        <v>123</v>
      </c>
      <c r="L8323" s="4">
        <v>77095</v>
      </c>
      <c r="M8323" s="4" t="s">
        <v>3</v>
      </c>
      <c r="N8323" s="4" t="s">
        <v>101</v>
      </c>
      <c r="O8323" s="4" t="s">
        <v>13</v>
      </c>
      <c r="P8323" s="4" t="s">
        <v>100</v>
      </c>
      <c r="Q8323" s="4" t="s">
        <v>99</v>
      </c>
      <c r="R8323" s="4">
        <v>15.624000000000001</v>
      </c>
      <c r="S8323" s="4">
        <v>2</v>
      </c>
      <c r="T8323" s="4">
        <v>0.8</v>
      </c>
      <c r="U8323" s="4">
        <v>-24.9984</v>
      </c>
      <c r="V8323" s="4" t="str">
        <f>INDEX(Regional_Lookup!$B$2:$B$5,MATCH('Sample - Superstore'!M8323,Regional_Lookup!$A$2:$A$5,0))</f>
        <v>David Johnson</v>
      </c>
      <c r="W8323" s="4">
        <f>INDEX(Regional_Lookup!$C$2:$C$5, MATCH('Sample - Superstore'!M8323,Regional_Lookup!$A$2:$A$5, 0))</f>
        <v>0.14000000000000001</v>
      </c>
      <c r="X8323" s="4">
        <f>U8323/R8323</f>
        <v>-1.5999999999999999</v>
      </c>
      <c r="Y8323" s="4" t="str">
        <f>IF(X8323&gt;=W8323, "Yes", "No")</f>
        <v>No</v>
      </c>
      <c r="Z8323" s="4">
        <f>D8323-C8323</f>
        <v>5</v>
      </c>
      <c r="AA8323" s="4" t="str" cm="1">
        <f t="array" ref="AA8323">_xlfn.IFS(Z8323&lt;=2,"Fast",Z8323&gt;5, "Slow", AND(Z8323&gt;=3,Z8323&lt;=5),"Standard")</f>
        <v>Standard</v>
      </c>
    </row>
    <row r="8324" spans="1:27" x14ac:dyDescent="0.2">
      <c r="A8324" s="4">
        <v>8323</v>
      </c>
      <c r="B8324" s="4" t="s">
        <v>4498</v>
      </c>
      <c r="C8324" s="5">
        <v>42693</v>
      </c>
      <c r="D8324" s="5">
        <v>42699</v>
      </c>
      <c r="E8324" s="4" t="s">
        <v>29</v>
      </c>
      <c r="F8324" s="4" t="s">
        <v>4497</v>
      </c>
      <c r="G8324" s="4" t="s">
        <v>4496</v>
      </c>
      <c r="H8324" s="4" t="s">
        <v>18</v>
      </c>
      <c r="I8324" s="4" t="s">
        <v>17</v>
      </c>
      <c r="J8324" s="4" t="s">
        <v>67</v>
      </c>
      <c r="K8324" s="4" t="s">
        <v>66</v>
      </c>
      <c r="L8324" s="4">
        <v>11561</v>
      </c>
      <c r="M8324" s="4" t="s">
        <v>5</v>
      </c>
      <c r="N8324" s="4" t="s">
        <v>525</v>
      </c>
      <c r="O8324" s="4" t="s">
        <v>13</v>
      </c>
      <c r="P8324" s="4" t="s">
        <v>12</v>
      </c>
      <c r="Q8324" s="4" t="s">
        <v>524</v>
      </c>
      <c r="R8324" s="4">
        <v>8.74</v>
      </c>
      <c r="S8324" s="4">
        <v>2</v>
      </c>
      <c r="T8324" s="4">
        <v>0</v>
      </c>
      <c r="U8324" s="4">
        <v>2.2724000000000002</v>
      </c>
      <c r="V8324" s="4" t="str">
        <f>INDEX(Regional_Lookup!$B$2:$B$5,MATCH('Sample - Superstore'!M8324,Regional_Lookup!$A$2:$A$5,0))</f>
        <v>Sarah Miller</v>
      </c>
      <c r="W8324" s="4">
        <f>INDEX(Regional_Lookup!$C$2:$C$5, MATCH('Sample - Superstore'!M8324,Regional_Lookup!$A$2:$A$5, 0))</f>
        <v>0.16</v>
      </c>
      <c r="X8324" s="4">
        <f>U8324/R8324</f>
        <v>0.26</v>
      </c>
      <c r="Y8324" s="4" t="str">
        <f>IF(X8324&gt;=W8324, "Yes", "No")</f>
        <v>Yes</v>
      </c>
      <c r="Z8324" s="4">
        <f>D8324-C8324</f>
        <v>6</v>
      </c>
      <c r="AA8324" s="4" t="str" cm="1">
        <f t="array" ref="AA8324">_xlfn.IFS(Z8324&lt;=2,"Fast",Z8324&gt;5, "Slow", AND(Z8324&gt;=3,Z8324&lt;=5),"Standard")</f>
        <v>Slow</v>
      </c>
    </row>
    <row r="8325" spans="1:27" x14ac:dyDescent="0.2">
      <c r="A8325" s="4">
        <v>8324</v>
      </c>
      <c r="B8325" s="4" t="s">
        <v>4498</v>
      </c>
      <c r="C8325" s="5">
        <v>42693</v>
      </c>
      <c r="D8325" s="5">
        <v>42699</v>
      </c>
      <c r="E8325" s="4" t="s">
        <v>29</v>
      </c>
      <c r="F8325" s="4" t="s">
        <v>4497</v>
      </c>
      <c r="G8325" s="4" t="s">
        <v>4496</v>
      </c>
      <c r="H8325" s="4" t="s">
        <v>18</v>
      </c>
      <c r="I8325" s="4" t="s">
        <v>17</v>
      </c>
      <c r="J8325" s="4" t="s">
        <v>67</v>
      </c>
      <c r="K8325" s="4" t="s">
        <v>66</v>
      </c>
      <c r="L8325" s="4">
        <v>11561</v>
      </c>
      <c r="M8325" s="4" t="s">
        <v>5</v>
      </c>
      <c r="N8325" s="4" t="s">
        <v>4495</v>
      </c>
      <c r="O8325" s="4" t="s">
        <v>13</v>
      </c>
      <c r="P8325" s="4" t="s">
        <v>24</v>
      </c>
      <c r="Q8325" s="4" t="s">
        <v>4494</v>
      </c>
      <c r="R8325" s="4">
        <v>44.75</v>
      </c>
      <c r="S8325" s="4">
        <v>5</v>
      </c>
      <c r="T8325" s="4">
        <v>0</v>
      </c>
      <c r="U8325" s="4">
        <v>20.585000000000001</v>
      </c>
      <c r="V8325" s="4" t="str">
        <f>INDEX(Regional_Lookup!$B$2:$B$5,MATCH('Sample - Superstore'!M8325,Regional_Lookup!$A$2:$A$5,0))</f>
        <v>Sarah Miller</v>
      </c>
      <c r="W8325" s="4">
        <f>INDEX(Regional_Lookup!$C$2:$C$5, MATCH('Sample - Superstore'!M8325,Regional_Lookup!$A$2:$A$5, 0))</f>
        <v>0.16</v>
      </c>
      <c r="X8325" s="4">
        <f>U8325/R8325</f>
        <v>0.46</v>
      </c>
      <c r="Y8325" s="4" t="str">
        <f>IF(X8325&gt;=W8325, "Yes", "No")</f>
        <v>Yes</v>
      </c>
      <c r="Z8325" s="4">
        <f>D8325-C8325</f>
        <v>6</v>
      </c>
      <c r="AA8325" s="4" t="str" cm="1">
        <f t="array" ref="AA8325">_xlfn.IFS(Z8325&lt;=2,"Fast",Z8325&gt;5, "Slow", AND(Z8325&gt;=3,Z8325&lt;=5),"Standard")</f>
        <v>Slow</v>
      </c>
    </row>
    <row r="8326" spans="1:27" x14ac:dyDescent="0.2">
      <c r="A8326" s="4">
        <v>8325</v>
      </c>
      <c r="B8326" s="4" t="s">
        <v>4493</v>
      </c>
      <c r="C8326" s="5">
        <v>42986</v>
      </c>
      <c r="D8326" s="5">
        <v>42987</v>
      </c>
      <c r="E8326" s="4" t="s">
        <v>89</v>
      </c>
      <c r="F8326" s="4" t="s">
        <v>1422</v>
      </c>
      <c r="G8326" s="4" t="s">
        <v>1421</v>
      </c>
      <c r="H8326" s="4" t="s">
        <v>102</v>
      </c>
      <c r="I8326" s="4" t="s">
        <v>17</v>
      </c>
      <c r="J8326" s="4" t="s">
        <v>817</v>
      </c>
      <c r="K8326" s="4" t="s">
        <v>41</v>
      </c>
      <c r="L8326" s="4">
        <v>33012</v>
      </c>
      <c r="M8326" s="4" t="s">
        <v>7</v>
      </c>
      <c r="N8326" s="4" t="s">
        <v>3104</v>
      </c>
      <c r="O8326" s="4" t="s">
        <v>13</v>
      </c>
      <c r="P8326" s="4" t="s">
        <v>231</v>
      </c>
      <c r="Q8326" s="4" t="s">
        <v>3103</v>
      </c>
      <c r="R8326" s="4">
        <v>61.68</v>
      </c>
      <c r="S8326" s="4">
        <v>5</v>
      </c>
      <c r="T8326" s="4">
        <v>0.2</v>
      </c>
      <c r="U8326" s="4">
        <v>5.3970000000000002</v>
      </c>
      <c r="V8326" s="4" t="str">
        <f>INDEX(Regional_Lookup!$B$2:$B$5,MATCH('Sample - Superstore'!M8326,Regional_Lookup!$A$2:$A$5,0))</f>
        <v>Maria Santos</v>
      </c>
      <c r="W8326" s="4">
        <f>INDEX(Regional_Lookup!$C$2:$C$5, MATCH('Sample - Superstore'!M8326,Regional_Lookup!$A$2:$A$5, 0))</f>
        <v>0.15</v>
      </c>
      <c r="X8326" s="4">
        <f>U8326/R8326</f>
        <v>8.7500000000000008E-2</v>
      </c>
      <c r="Y8326" s="4" t="str">
        <f>IF(X8326&gt;=W8326, "Yes", "No")</f>
        <v>No</v>
      </c>
      <c r="Z8326" s="4">
        <f>D8326-C8326</f>
        <v>1</v>
      </c>
      <c r="AA8326" s="4" t="str" cm="1">
        <f t="array" ref="AA8326">_xlfn.IFS(Z8326&lt;=2,"Fast",Z8326&gt;5, "Slow", AND(Z8326&gt;=3,Z8326&lt;=5),"Standard")</f>
        <v>Fast</v>
      </c>
    </row>
    <row r="8327" spans="1:27" x14ac:dyDescent="0.2">
      <c r="A8327" s="4">
        <v>8326</v>
      </c>
      <c r="B8327" s="4" t="s">
        <v>4493</v>
      </c>
      <c r="C8327" s="5">
        <v>42986</v>
      </c>
      <c r="D8327" s="5">
        <v>42987</v>
      </c>
      <c r="E8327" s="4" t="s">
        <v>89</v>
      </c>
      <c r="F8327" s="4" t="s">
        <v>1422</v>
      </c>
      <c r="G8327" s="4" t="s">
        <v>1421</v>
      </c>
      <c r="H8327" s="4" t="s">
        <v>102</v>
      </c>
      <c r="I8327" s="4" t="s">
        <v>17</v>
      </c>
      <c r="J8327" s="4" t="s">
        <v>817</v>
      </c>
      <c r="K8327" s="4" t="s">
        <v>41</v>
      </c>
      <c r="L8327" s="4">
        <v>33012</v>
      </c>
      <c r="M8327" s="4" t="s">
        <v>7</v>
      </c>
      <c r="N8327" s="4" t="s">
        <v>4492</v>
      </c>
      <c r="O8327" s="4" t="s">
        <v>33</v>
      </c>
      <c r="P8327" s="4" t="s">
        <v>32</v>
      </c>
      <c r="Q8327" s="4" t="s">
        <v>4491</v>
      </c>
      <c r="R8327" s="4">
        <v>158.376</v>
      </c>
      <c r="S8327" s="4">
        <v>3</v>
      </c>
      <c r="T8327" s="4">
        <v>0.2</v>
      </c>
      <c r="U8327" s="4">
        <v>13.857900000000001</v>
      </c>
      <c r="V8327" s="4" t="str">
        <f>INDEX(Regional_Lookup!$B$2:$B$5,MATCH('Sample - Superstore'!M8327,Regional_Lookup!$A$2:$A$5,0))</f>
        <v>Maria Santos</v>
      </c>
      <c r="W8327" s="4">
        <f>INDEX(Regional_Lookup!$C$2:$C$5, MATCH('Sample - Superstore'!M8327,Regional_Lookup!$A$2:$A$5, 0))</f>
        <v>0.15</v>
      </c>
      <c r="X8327" s="4">
        <f>U8327/R8327</f>
        <v>8.7500000000000008E-2</v>
      </c>
      <c r="Y8327" s="4" t="str">
        <f>IF(X8327&gt;=W8327, "Yes", "No")</f>
        <v>No</v>
      </c>
      <c r="Z8327" s="4">
        <f>D8327-C8327</f>
        <v>1</v>
      </c>
      <c r="AA8327" s="4" t="str" cm="1">
        <f t="array" ref="AA8327">_xlfn.IFS(Z8327&lt;=2,"Fast",Z8327&gt;5, "Slow", AND(Z8327&gt;=3,Z8327&lt;=5),"Standard")</f>
        <v>Fast</v>
      </c>
    </row>
    <row r="8328" spans="1:27" x14ac:dyDescent="0.2">
      <c r="A8328" s="4">
        <v>8327</v>
      </c>
      <c r="B8328" s="4" t="s">
        <v>4490</v>
      </c>
      <c r="C8328" s="5">
        <v>42937</v>
      </c>
      <c r="D8328" s="5">
        <v>42940</v>
      </c>
      <c r="E8328" s="4" t="s">
        <v>21</v>
      </c>
      <c r="F8328" s="4" t="s">
        <v>4489</v>
      </c>
      <c r="G8328" s="4" t="s">
        <v>4488</v>
      </c>
      <c r="H8328" s="4" t="s">
        <v>50</v>
      </c>
      <c r="I8328" s="4" t="s">
        <v>17</v>
      </c>
      <c r="J8328" s="4" t="s">
        <v>908</v>
      </c>
      <c r="K8328" s="4" t="s">
        <v>318</v>
      </c>
      <c r="L8328" s="4">
        <v>60505</v>
      </c>
      <c r="M8328" s="4" t="s">
        <v>3</v>
      </c>
      <c r="N8328" s="4" t="s">
        <v>3692</v>
      </c>
      <c r="O8328" s="4" t="s">
        <v>13</v>
      </c>
      <c r="P8328" s="4" t="s">
        <v>100</v>
      </c>
      <c r="Q8328" s="4" t="s">
        <v>3691</v>
      </c>
      <c r="R8328" s="4">
        <v>2.8639999999999999</v>
      </c>
      <c r="S8328" s="4">
        <v>4</v>
      </c>
      <c r="T8328" s="4">
        <v>0.8</v>
      </c>
      <c r="U8328" s="4">
        <v>-4.5823999999999998</v>
      </c>
      <c r="V8328" s="4" t="str">
        <f>INDEX(Regional_Lookup!$B$2:$B$5,MATCH('Sample - Superstore'!M8328,Regional_Lookup!$A$2:$A$5,0))</f>
        <v>David Johnson</v>
      </c>
      <c r="W8328" s="4">
        <f>INDEX(Regional_Lookup!$C$2:$C$5, MATCH('Sample - Superstore'!M8328,Regional_Lookup!$A$2:$A$5, 0))</f>
        <v>0.14000000000000001</v>
      </c>
      <c r="X8328" s="4">
        <f>U8328/R8328</f>
        <v>-1.6</v>
      </c>
      <c r="Y8328" s="4" t="str">
        <f>IF(X8328&gt;=W8328, "Yes", "No")</f>
        <v>No</v>
      </c>
      <c r="Z8328" s="4">
        <f>D8328-C8328</f>
        <v>3</v>
      </c>
      <c r="AA8328" s="4" t="str" cm="1">
        <f t="array" ref="AA8328">_xlfn.IFS(Z8328&lt;=2,"Fast",Z8328&gt;5, "Slow", AND(Z8328&gt;=3,Z8328&lt;=5),"Standard")</f>
        <v>Standard</v>
      </c>
    </row>
    <row r="8329" spans="1:27" x14ac:dyDescent="0.2">
      <c r="A8329" s="4">
        <v>8328</v>
      </c>
      <c r="B8329" s="4" t="s">
        <v>4490</v>
      </c>
      <c r="C8329" s="5">
        <v>42937</v>
      </c>
      <c r="D8329" s="5">
        <v>42940</v>
      </c>
      <c r="E8329" s="4" t="s">
        <v>21</v>
      </c>
      <c r="F8329" s="4" t="s">
        <v>4489</v>
      </c>
      <c r="G8329" s="4" t="s">
        <v>4488</v>
      </c>
      <c r="H8329" s="4" t="s">
        <v>50</v>
      </c>
      <c r="I8329" s="4" t="s">
        <v>17</v>
      </c>
      <c r="J8329" s="4" t="s">
        <v>908</v>
      </c>
      <c r="K8329" s="4" t="s">
        <v>318</v>
      </c>
      <c r="L8329" s="4">
        <v>60505</v>
      </c>
      <c r="M8329" s="4" t="s">
        <v>3</v>
      </c>
      <c r="N8329" s="4" t="s">
        <v>2474</v>
      </c>
      <c r="O8329" s="4" t="s">
        <v>13</v>
      </c>
      <c r="P8329" s="4" t="s">
        <v>100</v>
      </c>
      <c r="Q8329" s="4" t="s">
        <v>2473</v>
      </c>
      <c r="R8329" s="4">
        <v>94.191999999999993</v>
      </c>
      <c r="S8329" s="4">
        <v>7</v>
      </c>
      <c r="T8329" s="4">
        <v>0.8</v>
      </c>
      <c r="U8329" s="4">
        <v>-164.83600000000001</v>
      </c>
      <c r="V8329" s="4" t="str">
        <f>INDEX(Regional_Lookup!$B$2:$B$5,MATCH('Sample - Superstore'!M8329,Regional_Lookup!$A$2:$A$5,0))</f>
        <v>David Johnson</v>
      </c>
      <c r="W8329" s="4">
        <f>INDEX(Regional_Lookup!$C$2:$C$5, MATCH('Sample - Superstore'!M8329,Regional_Lookup!$A$2:$A$5, 0))</f>
        <v>0.14000000000000001</v>
      </c>
      <c r="X8329" s="4">
        <f>U8329/R8329</f>
        <v>-1.7500000000000002</v>
      </c>
      <c r="Y8329" s="4" t="str">
        <f>IF(X8329&gt;=W8329, "Yes", "No")</f>
        <v>No</v>
      </c>
      <c r="Z8329" s="4">
        <f>D8329-C8329</f>
        <v>3</v>
      </c>
      <c r="AA8329" s="4" t="str" cm="1">
        <f t="array" ref="AA8329">_xlfn.IFS(Z8329&lt;=2,"Fast",Z8329&gt;5, "Slow", AND(Z8329&gt;=3,Z8329&lt;=5),"Standard")</f>
        <v>Standard</v>
      </c>
    </row>
    <row r="8330" spans="1:27" x14ac:dyDescent="0.2">
      <c r="A8330" s="4">
        <v>8329</v>
      </c>
      <c r="B8330" s="4" t="s">
        <v>4487</v>
      </c>
      <c r="C8330" s="5">
        <v>43014</v>
      </c>
      <c r="D8330" s="5">
        <v>43019</v>
      </c>
      <c r="E8330" s="4" t="s">
        <v>29</v>
      </c>
      <c r="F8330" s="4" t="s">
        <v>3010</v>
      </c>
      <c r="G8330" s="4" t="s">
        <v>3009</v>
      </c>
      <c r="H8330" s="4" t="s">
        <v>18</v>
      </c>
      <c r="I8330" s="4" t="s">
        <v>17</v>
      </c>
      <c r="J8330" s="4" t="s">
        <v>4486</v>
      </c>
      <c r="K8330" s="4" t="s">
        <v>136</v>
      </c>
      <c r="L8330" s="4">
        <v>7109</v>
      </c>
      <c r="M8330" s="4" t="s">
        <v>5</v>
      </c>
      <c r="N8330" s="4" t="s">
        <v>1404</v>
      </c>
      <c r="O8330" s="4" t="s">
        <v>13</v>
      </c>
      <c r="P8330" s="4" t="s">
        <v>24</v>
      </c>
      <c r="Q8330" s="4" t="s">
        <v>1403</v>
      </c>
      <c r="R8330" s="4">
        <v>143.69999999999999</v>
      </c>
      <c r="S8330" s="4">
        <v>3</v>
      </c>
      <c r="T8330" s="4">
        <v>0</v>
      </c>
      <c r="U8330" s="4">
        <v>68.975999999999999</v>
      </c>
      <c r="V8330" s="4" t="str">
        <f>INDEX(Regional_Lookup!$B$2:$B$5,MATCH('Sample - Superstore'!M8330,Regional_Lookup!$A$2:$A$5,0))</f>
        <v>Sarah Miller</v>
      </c>
      <c r="W8330" s="4">
        <f>INDEX(Regional_Lookup!$C$2:$C$5, MATCH('Sample - Superstore'!M8330,Regional_Lookup!$A$2:$A$5, 0))</f>
        <v>0.16</v>
      </c>
      <c r="X8330" s="4">
        <f>U8330/R8330</f>
        <v>0.48000000000000004</v>
      </c>
      <c r="Y8330" s="4" t="str">
        <f>IF(X8330&gt;=W8330, "Yes", "No")</f>
        <v>Yes</v>
      </c>
      <c r="Z8330" s="4">
        <f>D8330-C8330</f>
        <v>5</v>
      </c>
      <c r="AA8330" s="4" t="str" cm="1">
        <f t="array" ref="AA8330">_xlfn.IFS(Z8330&lt;=2,"Fast",Z8330&gt;5, "Slow", AND(Z8330&gt;=3,Z8330&lt;=5),"Standard")</f>
        <v>Standard</v>
      </c>
    </row>
    <row r="8331" spans="1:27" x14ac:dyDescent="0.2">
      <c r="A8331" s="4">
        <v>8330</v>
      </c>
      <c r="B8331" s="4" t="s">
        <v>4487</v>
      </c>
      <c r="C8331" s="5">
        <v>43014</v>
      </c>
      <c r="D8331" s="5">
        <v>43019</v>
      </c>
      <c r="E8331" s="4" t="s">
        <v>29</v>
      </c>
      <c r="F8331" s="4" t="s">
        <v>3010</v>
      </c>
      <c r="G8331" s="4" t="s">
        <v>3009</v>
      </c>
      <c r="H8331" s="4" t="s">
        <v>18</v>
      </c>
      <c r="I8331" s="4" t="s">
        <v>17</v>
      </c>
      <c r="J8331" s="4" t="s">
        <v>4486</v>
      </c>
      <c r="K8331" s="4" t="s">
        <v>136</v>
      </c>
      <c r="L8331" s="4">
        <v>7109</v>
      </c>
      <c r="M8331" s="4" t="s">
        <v>5</v>
      </c>
      <c r="N8331" s="4" t="s">
        <v>4485</v>
      </c>
      <c r="O8331" s="4" t="s">
        <v>13</v>
      </c>
      <c r="P8331" s="4" t="s">
        <v>24</v>
      </c>
      <c r="Q8331" s="4" t="s">
        <v>4484</v>
      </c>
      <c r="R8331" s="4">
        <v>6.48</v>
      </c>
      <c r="S8331" s="4">
        <v>1</v>
      </c>
      <c r="T8331" s="4">
        <v>0</v>
      </c>
      <c r="U8331" s="4">
        <v>3.1103999999999998</v>
      </c>
      <c r="V8331" s="4" t="str">
        <f>INDEX(Regional_Lookup!$B$2:$B$5,MATCH('Sample - Superstore'!M8331,Regional_Lookup!$A$2:$A$5,0))</f>
        <v>Sarah Miller</v>
      </c>
      <c r="W8331" s="4">
        <f>INDEX(Regional_Lookup!$C$2:$C$5, MATCH('Sample - Superstore'!M8331,Regional_Lookup!$A$2:$A$5, 0))</f>
        <v>0.16</v>
      </c>
      <c r="X8331" s="4">
        <f>U8331/R8331</f>
        <v>0.47999999999999993</v>
      </c>
      <c r="Y8331" s="4" t="str">
        <f>IF(X8331&gt;=W8331, "Yes", "No")</f>
        <v>Yes</v>
      </c>
      <c r="Z8331" s="4">
        <f>D8331-C8331</f>
        <v>5</v>
      </c>
      <c r="AA8331" s="4" t="str" cm="1">
        <f t="array" ref="AA8331">_xlfn.IFS(Z8331&lt;=2,"Fast",Z8331&gt;5, "Slow", AND(Z8331&gt;=3,Z8331&lt;=5),"Standard")</f>
        <v>Standard</v>
      </c>
    </row>
    <row r="8332" spans="1:27" x14ac:dyDescent="0.2">
      <c r="A8332" s="4">
        <v>8331</v>
      </c>
      <c r="B8332" s="4" t="s">
        <v>4483</v>
      </c>
      <c r="C8332" s="5">
        <v>43046</v>
      </c>
      <c r="D8332" s="5">
        <v>43050</v>
      </c>
      <c r="E8332" s="4" t="s">
        <v>29</v>
      </c>
      <c r="F8332" s="4" t="s">
        <v>3285</v>
      </c>
      <c r="G8332" s="4" t="s">
        <v>3284</v>
      </c>
      <c r="H8332" s="4" t="s">
        <v>18</v>
      </c>
      <c r="I8332" s="4" t="s">
        <v>17</v>
      </c>
      <c r="J8332" s="4" t="s">
        <v>254</v>
      </c>
      <c r="K8332" s="4" t="s">
        <v>66</v>
      </c>
      <c r="L8332" s="4">
        <v>10024</v>
      </c>
      <c r="M8332" s="4" t="s">
        <v>5</v>
      </c>
      <c r="N8332" s="4" t="s">
        <v>1330</v>
      </c>
      <c r="O8332" s="4" t="s">
        <v>33</v>
      </c>
      <c r="P8332" s="4" t="s">
        <v>55</v>
      </c>
      <c r="Q8332" s="4" t="s">
        <v>1329</v>
      </c>
      <c r="R8332" s="4">
        <v>7.88</v>
      </c>
      <c r="S8332" s="4">
        <v>4</v>
      </c>
      <c r="T8332" s="4">
        <v>0</v>
      </c>
      <c r="U8332" s="4">
        <v>2.5215999999999998</v>
      </c>
      <c r="V8332" s="4" t="str">
        <f>INDEX(Regional_Lookup!$B$2:$B$5,MATCH('Sample - Superstore'!M8332,Regional_Lookup!$A$2:$A$5,0))</f>
        <v>Sarah Miller</v>
      </c>
      <c r="W8332" s="4">
        <f>INDEX(Regional_Lookup!$C$2:$C$5, MATCH('Sample - Superstore'!M8332,Regional_Lookup!$A$2:$A$5, 0))</f>
        <v>0.16</v>
      </c>
      <c r="X8332" s="4">
        <f>U8332/R8332</f>
        <v>0.32</v>
      </c>
      <c r="Y8332" s="4" t="str">
        <f>IF(X8332&gt;=W8332, "Yes", "No")</f>
        <v>Yes</v>
      </c>
      <c r="Z8332" s="4">
        <f>D8332-C8332</f>
        <v>4</v>
      </c>
      <c r="AA8332" s="4" t="str" cm="1">
        <f t="array" ref="AA8332">_xlfn.IFS(Z8332&lt;=2,"Fast",Z8332&gt;5, "Slow", AND(Z8332&gt;=3,Z8332&lt;=5),"Standard")</f>
        <v>Standard</v>
      </c>
    </row>
    <row r="8333" spans="1:27" x14ac:dyDescent="0.2">
      <c r="A8333" s="4">
        <v>8332</v>
      </c>
      <c r="B8333" s="4" t="s">
        <v>4476</v>
      </c>
      <c r="C8333" s="5">
        <v>42438</v>
      </c>
      <c r="D8333" s="5">
        <v>42441</v>
      </c>
      <c r="E8333" s="4" t="s">
        <v>89</v>
      </c>
      <c r="F8333" s="4" t="s">
        <v>1497</v>
      </c>
      <c r="G8333" s="4" t="s">
        <v>1496</v>
      </c>
      <c r="H8333" s="4" t="s">
        <v>18</v>
      </c>
      <c r="I8333" s="4" t="s">
        <v>17</v>
      </c>
      <c r="J8333" s="4" t="s">
        <v>4475</v>
      </c>
      <c r="K8333" s="4" t="s">
        <v>966</v>
      </c>
      <c r="L8333" s="4">
        <v>1810</v>
      </c>
      <c r="M8333" s="4" t="s">
        <v>5</v>
      </c>
      <c r="N8333" s="4" t="s">
        <v>4482</v>
      </c>
      <c r="O8333" s="4" t="s">
        <v>13</v>
      </c>
      <c r="P8333" s="4" t="s">
        <v>231</v>
      </c>
      <c r="Q8333" s="4" t="s">
        <v>4481</v>
      </c>
      <c r="R8333" s="4">
        <v>11.21</v>
      </c>
      <c r="S8333" s="4">
        <v>1</v>
      </c>
      <c r="T8333" s="4">
        <v>0</v>
      </c>
      <c r="U8333" s="4">
        <v>3.363</v>
      </c>
      <c r="V8333" s="4" t="str">
        <f>INDEX(Regional_Lookup!$B$2:$B$5,MATCH('Sample - Superstore'!M8333,Regional_Lookup!$A$2:$A$5,0))</f>
        <v>Sarah Miller</v>
      </c>
      <c r="W8333" s="4">
        <f>INDEX(Regional_Lookup!$C$2:$C$5, MATCH('Sample - Superstore'!M8333,Regional_Lookup!$A$2:$A$5, 0))</f>
        <v>0.16</v>
      </c>
      <c r="X8333" s="4">
        <f>U8333/R8333</f>
        <v>0.3</v>
      </c>
      <c r="Y8333" s="4" t="str">
        <f>IF(X8333&gt;=W8333, "Yes", "No")</f>
        <v>Yes</v>
      </c>
      <c r="Z8333" s="4">
        <f>D8333-C8333</f>
        <v>3</v>
      </c>
      <c r="AA8333" s="4" t="str" cm="1">
        <f t="array" ref="AA8333">_xlfn.IFS(Z8333&lt;=2,"Fast",Z8333&gt;5, "Slow", AND(Z8333&gt;=3,Z8333&lt;=5),"Standard")</f>
        <v>Standard</v>
      </c>
    </row>
    <row r="8334" spans="1:27" x14ac:dyDescent="0.2">
      <c r="A8334" s="4">
        <v>8333</v>
      </c>
      <c r="B8334" s="4" t="s">
        <v>4476</v>
      </c>
      <c r="C8334" s="5">
        <v>42438</v>
      </c>
      <c r="D8334" s="5">
        <v>42441</v>
      </c>
      <c r="E8334" s="4" t="s">
        <v>89</v>
      </c>
      <c r="F8334" s="4" t="s">
        <v>1497</v>
      </c>
      <c r="G8334" s="4" t="s">
        <v>1496</v>
      </c>
      <c r="H8334" s="4" t="s">
        <v>18</v>
      </c>
      <c r="I8334" s="4" t="s">
        <v>17</v>
      </c>
      <c r="J8334" s="4" t="s">
        <v>4475</v>
      </c>
      <c r="K8334" s="4" t="s">
        <v>966</v>
      </c>
      <c r="L8334" s="4">
        <v>1810</v>
      </c>
      <c r="M8334" s="4" t="s">
        <v>5</v>
      </c>
      <c r="N8334" s="4" t="s">
        <v>4480</v>
      </c>
      <c r="O8334" s="4" t="s">
        <v>37</v>
      </c>
      <c r="P8334" s="4" t="s">
        <v>221</v>
      </c>
      <c r="Q8334" s="4" t="s">
        <v>4479</v>
      </c>
      <c r="R8334" s="4">
        <v>354.9</v>
      </c>
      <c r="S8334" s="4">
        <v>5</v>
      </c>
      <c r="T8334" s="4">
        <v>0</v>
      </c>
      <c r="U8334" s="4">
        <v>88.724999999999994</v>
      </c>
      <c r="V8334" s="4" t="str">
        <f>INDEX(Regional_Lookup!$B$2:$B$5,MATCH('Sample - Superstore'!M8334,Regional_Lookup!$A$2:$A$5,0))</f>
        <v>Sarah Miller</v>
      </c>
      <c r="W8334" s="4">
        <f>INDEX(Regional_Lookup!$C$2:$C$5, MATCH('Sample - Superstore'!M8334,Regional_Lookup!$A$2:$A$5, 0))</f>
        <v>0.16</v>
      </c>
      <c r="X8334" s="4">
        <f>U8334/R8334</f>
        <v>0.25</v>
      </c>
      <c r="Y8334" s="4" t="str">
        <f>IF(X8334&gt;=W8334, "Yes", "No")</f>
        <v>Yes</v>
      </c>
      <c r="Z8334" s="4">
        <f>D8334-C8334</f>
        <v>3</v>
      </c>
      <c r="AA8334" s="4" t="str" cm="1">
        <f t="array" ref="AA8334">_xlfn.IFS(Z8334&lt;=2,"Fast",Z8334&gt;5, "Slow", AND(Z8334&gt;=3,Z8334&lt;=5),"Standard")</f>
        <v>Standard</v>
      </c>
    </row>
    <row r="8335" spans="1:27" x14ac:dyDescent="0.2">
      <c r="A8335" s="4">
        <v>8334</v>
      </c>
      <c r="B8335" s="4" t="s">
        <v>4476</v>
      </c>
      <c r="C8335" s="5">
        <v>42438</v>
      </c>
      <c r="D8335" s="5">
        <v>42441</v>
      </c>
      <c r="E8335" s="4" t="s">
        <v>89</v>
      </c>
      <c r="F8335" s="4" t="s">
        <v>1497</v>
      </c>
      <c r="G8335" s="4" t="s">
        <v>1496</v>
      </c>
      <c r="H8335" s="4" t="s">
        <v>18</v>
      </c>
      <c r="I8335" s="4" t="s">
        <v>17</v>
      </c>
      <c r="J8335" s="4" t="s">
        <v>4475</v>
      </c>
      <c r="K8335" s="4" t="s">
        <v>966</v>
      </c>
      <c r="L8335" s="4">
        <v>1810</v>
      </c>
      <c r="M8335" s="4" t="s">
        <v>5</v>
      </c>
      <c r="N8335" s="4" t="s">
        <v>4478</v>
      </c>
      <c r="O8335" s="4" t="s">
        <v>13</v>
      </c>
      <c r="P8335" s="4" t="s">
        <v>24</v>
      </c>
      <c r="Q8335" s="4" t="s">
        <v>4477</v>
      </c>
      <c r="R8335" s="4">
        <v>17.940000000000001</v>
      </c>
      <c r="S8335" s="4">
        <v>3</v>
      </c>
      <c r="T8335" s="4">
        <v>0</v>
      </c>
      <c r="U8335" s="4">
        <v>8.7905999999999995</v>
      </c>
      <c r="V8335" s="4" t="str">
        <f>INDEX(Regional_Lookup!$B$2:$B$5,MATCH('Sample - Superstore'!M8335,Regional_Lookup!$A$2:$A$5,0))</f>
        <v>Sarah Miller</v>
      </c>
      <c r="W8335" s="4">
        <f>INDEX(Regional_Lookup!$C$2:$C$5, MATCH('Sample - Superstore'!M8335,Regional_Lookup!$A$2:$A$5, 0))</f>
        <v>0.16</v>
      </c>
      <c r="X8335" s="4">
        <f>U8335/R8335</f>
        <v>0.48999999999999994</v>
      </c>
      <c r="Y8335" s="4" t="str">
        <f>IF(X8335&gt;=W8335, "Yes", "No")</f>
        <v>Yes</v>
      </c>
      <c r="Z8335" s="4">
        <f>D8335-C8335</f>
        <v>3</v>
      </c>
      <c r="AA8335" s="4" t="str" cm="1">
        <f t="array" ref="AA8335">_xlfn.IFS(Z8335&lt;=2,"Fast",Z8335&gt;5, "Slow", AND(Z8335&gt;=3,Z8335&lt;=5),"Standard")</f>
        <v>Standard</v>
      </c>
    </row>
    <row r="8336" spans="1:27" x14ac:dyDescent="0.2">
      <c r="A8336" s="4">
        <v>8335</v>
      </c>
      <c r="B8336" s="4" t="s">
        <v>4476</v>
      </c>
      <c r="C8336" s="5">
        <v>42438</v>
      </c>
      <c r="D8336" s="5">
        <v>42441</v>
      </c>
      <c r="E8336" s="4" t="s">
        <v>89</v>
      </c>
      <c r="F8336" s="4" t="s">
        <v>1497</v>
      </c>
      <c r="G8336" s="4" t="s">
        <v>1496</v>
      </c>
      <c r="H8336" s="4" t="s">
        <v>18</v>
      </c>
      <c r="I8336" s="4" t="s">
        <v>17</v>
      </c>
      <c r="J8336" s="4" t="s">
        <v>4475</v>
      </c>
      <c r="K8336" s="4" t="s">
        <v>966</v>
      </c>
      <c r="L8336" s="4">
        <v>1810</v>
      </c>
      <c r="M8336" s="4" t="s">
        <v>5</v>
      </c>
      <c r="N8336" s="4" t="s">
        <v>1804</v>
      </c>
      <c r="O8336" s="4" t="s">
        <v>13</v>
      </c>
      <c r="P8336" s="4" t="s">
        <v>100</v>
      </c>
      <c r="Q8336" s="4" t="s">
        <v>4474</v>
      </c>
      <c r="R8336" s="4">
        <v>51.8</v>
      </c>
      <c r="S8336" s="4">
        <v>4</v>
      </c>
      <c r="T8336" s="4">
        <v>0</v>
      </c>
      <c r="U8336" s="4">
        <v>23.31</v>
      </c>
      <c r="V8336" s="4" t="str">
        <f>INDEX(Regional_Lookup!$B$2:$B$5,MATCH('Sample - Superstore'!M8336,Regional_Lookup!$A$2:$A$5,0))</f>
        <v>Sarah Miller</v>
      </c>
      <c r="W8336" s="4">
        <f>INDEX(Regional_Lookup!$C$2:$C$5, MATCH('Sample - Superstore'!M8336,Regional_Lookup!$A$2:$A$5, 0))</f>
        <v>0.16</v>
      </c>
      <c r="X8336" s="4">
        <f>U8336/R8336</f>
        <v>0.45</v>
      </c>
      <c r="Y8336" s="4" t="str">
        <f>IF(X8336&gt;=W8336, "Yes", "No")</f>
        <v>Yes</v>
      </c>
      <c r="Z8336" s="4">
        <f>D8336-C8336</f>
        <v>3</v>
      </c>
      <c r="AA8336" s="4" t="str" cm="1">
        <f t="array" ref="AA8336">_xlfn.IFS(Z8336&lt;=2,"Fast",Z8336&gt;5, "Slow", AND(Z8336&gt;=3,Z8336&lt;=5),"Standard")</f>
        <v>Standard</v>
      </c>
    </row>
    <row r="8337" spans="1:27" x14ac:dyDescent="0.2">
      <c r="A8337" s="4">
        <v>8336</v>
      </c>
      <c r="B8337" s="4" t="s">
        <v>4473</v>
      </c>
      <c r="C8337" s="5">
        <v>42868</v>
      </c>
      <c r="D8337" s="5">
        <v>42873</v>
      </c>
      <c r="E8337" s="4" t="s">
        <v>21</v>
      </c>
      <c r="F8337" s="4" t="s">
        <v>4472</v>
      </c>
      <c r="G8337" s="4" t="s">
        <v>4471</v>
      </c>
      <c r="H8337" s="4" t="s">
        <v>102</v>
      </c>
      <c r="I8337" s="4" t="s">
        <v>17</v>
      </c>
      <c r="J8337" s="4" t="s">
        <v>148</v>
      </c>
      <c r="K8337" s="4" t="s">
        <v>147</v>
      </c>
      <c r="L8337" s="4">
        <v>19711</v>
      </c>
      <c r="M8337" s="4" t="s">
        <v>5</v>
      </c>
      <c r="N8337" s="4" t="s">
        <v>4470</v>
      </c>
      <c r="O8337" s="4" t="s">
        <v>13</v>
      </c>
      <c r="P8337" s="4" t="s">
        <v>100</v>
      </c>
      <c r="Q8337" s="4" t="s">
        <v>4469</v>
      </c>
      <c r="R8337" s="4">
        <v>299.52</v>
      </c>
      <c r="S8337" s="4">
        <v>9</v>
      </c>
      <c r="T8337" s="4">
        <v>0</v>
      </c>
      <c r="U8337" s="4">
        <v>149.76</v>
      </c>
      <c r="V8337" s="4" t="str">
        <f>INDEX(Regional_Lookup!$B$2:$B$5,MATCH('Sample - Superstore'!M8337,Regional_Lookup!$A$2:$A$5,0))</f>
        <v>Sarah Miller</v>
      </c>
      <c r="W8337" s="4">
        <f>INDEX(Regional_Lookup!$C$2:$C$5, MATCH('Sample - Superstore'!M8337,Regional_Lookup!$A$2:$A$5, 0))</f>
        <v>0.16</v>
      </c>
      <c r="X8337" s="4">
        <f>U8337/R8337</f>
        <v>0.5</v>
      </c>
      <c r="Y8337" s="4" t="str">
        <f>IF(X8337&gt;=W8337, "Yes", "No")</f>
        <v>Yes</v>
      </c>
      <c r="Z8337" s="4">
        <f>D8337-C8337</f>
        <v>5</v>
      </c>
      <c r="AA8337" s="4" t="str" cm="1">
        <f t="array" ref="AA8337">_xlfn.IFS(Z8337&lt;=2,"Fast",Z8337&gt;5, "Slow", AND(Z8337&gt;=3,Z8337&lt;=5),"Standard")</f>
        <v>Standard</v>
      </c>
    </row>
    <row r="8338" spans="1:27" x14ac:dyDescent="0.2">
      <c r="A8338" s="4">
        <v>8337</v>
      </c>
      <c r="B8338" s="4" t="s">
        <v>4468</v>
      </c>
      <c r="C8338" s="5">
        <v>42553</v>
      </c>
      <c r="D8338" s="5">
        <v>42559</v>
      </c>
      <c r="E8338" s="4" t="s">
        <v>29</v>
      </c>
      <c r="F8338" s="4" t="s">
        <v>745</v>
      </c>
      <c r="G8338" s="4" t="s">
        <v>744</v>
      </c>
      <c r="H8338" s="4" t="s">
        <v>18</v>
      </c>
      <c r="I8338" s="4" t="s">
        <v>17</v>
      </c>
      <c r="J8338" s="4" t="s">
        <v>1113</v>
      </c>
      <c r="K8338" s="4" t="s">
        <v>763</v>
      </c>
      <c r="L8338" s="4">
        <v>22204</v>
      </c>
      <c r="M8338" s="4" t="s">
        <v>7</v>
      </c>
      <c r="N8338" s="4" t="s">
        <v>4467</v>
      </c>
      <c r="O8338" s="4" t="s">
        <v>13</v>
      </c>
      <c r="P8338" s="4" t="s">
        <v>116</v>
      </c>
      <c r="Q8338" s="4" t="s">
        <v>4466</v>
      </c>
      <c r="R8338" s="4">
        <v>7.7</v>
      </c>
      <c r="S8338" s="4">
        <v>2</v>
      </c>
      <c r="T8338" s="4">
        <v>0</v>
      </c>
      <c r="U8338" s="4">
        <v>3.157</v>
      </c>
      <c r="V8338" s="4" t="str">
        <f>INDEX(Regional_Lookup!$B$2:$B$5,MATCH('Sample - Superstore'!M8338,Regional_Lookup!$A$2:$A$5,0))</f>
        <v>Maria Santos</v>
      </c>
      <c r="W8338" s="4">
        <f>INDEX(Regional_Lookup!$C$2:$C$5, MATCH('Sample - Superstore'!M8338,Regional_Lookup!$A$2:$A$5, 0))</f>
        <v>0.15</v>
      </c>
      <c r="X8338" s="4">
        <f>U8338/R8338</f>
        <v>0.41</v>
      </c>
      <c r="Y8338" s="4" t="str">
        <f>IF(X8338&gt;=W8338, "Yes", "No")</f>
        <v>Yes</v>
      </c>
      <c r="Z8338" s="4">
        <f>D8338-C8338</f>
        <v>6</v>
      </c>
      <c r="AA8338" s="4" t="str" cm="1">
        <f t="array" ref="AA8338">_xlfn.IFS(Z8338&lt;=2,"Fast",Z8338&gt;5, "Slow", AND(Z8338&gt;=3,Z8338&lt;=5),"Standard")</f>
        <v>Slow</v>
      </c>
    </row>
    <row r="8339" spans="1:27" x14ac:dyDescent="0.2">
      <c r="A8339" s="4">
        <v>8338</v>
      </c>
      <c r="B8339" s="4" t="s">
        <v>4463</v>
      </c>
      <c r="C8339" s="5">
        <v>42000</v>
      </c>
      <c r="D8339" s="5">
        <v>42007</v>
      </c>
      <c r="E8339" s="4" t="s">
        <v>29</v>
      </c>
      <c r="F8339" s="4" t="s">
        <v>4462</v>
      </c>
      <c r="G8339" s="4" t="s">
        <v>4461</v>
      </c>
      <c r="H8339" s="4" t="s">
        <v>50</v>
      </c>
      <c r="I8339" s="4" t="s">
        <v>17</v>
      </c>
      <c r="J8339" s="4" t="s">
        <v>586</v>
      </c>
      <c r="K8339" s="4" t="s">
        <v>1177</v>
      </c>
      <c r="L8339" s="4">
        <v>35601</v>
      </c>
      <c r="M8339" s="4" t="s">
        <v>7</v>
      </c>
      <c r="N8339" s="4" t="s">
        <v>4465</v>
      </c>
      <c r="O8339" s="4" t="s">
        <v>13</v>
      </c>
      <c r="P8339" s="4" t="s">
        <v>24</v>
      </c>
      <c r="Q8339" s="4" t="s">
        <v>4464</v>
      </c>
      <c r="R8339" s="4">
        <v>23.92</v>
      </c>
      <c r="S8339" s="4">
        <v>4</v>
      </c>
      <c r="T8339" s="4">
        <v>0</v>
      </c>
      <c r="U8339" s="4">
        <v>11.720800000000001</v>
      </c>
      <c r="V8339" s="4" t="str">
        <f>INDEX(Regional_Lookup!$B$2:$B$5,MATCH('Sample - Superstore'!M8339,Regional_Lookup!$A$2:$A$5,0))</f>
        <v>Maria Santos</v>
      </c>
      <c r="W8339" s="4">
        <f>INDEX(Regional_Lookup!$C$2:$C$5, MATCH('Sample - Superstore'!M8339,Regional_Lookup!$A$2:$A$5, 0))</f>
        <v>0.15</v>
      </c>
      <c r="X8339" s="4">
        <f>U8339/R8339</f>
        <v>0.49</v>
      </c>
      <c r="Y8339" s="4" t="str">
        <f>IF(X8339&gt;=W8339, "Yes", "No")</f>
        <v>Yes</v>
      </c>
      <c r="Z8339" s="4">
        <f>D8339-C8339</f>
        <v>7</v>
      </c>
      <c r="AA8339" s="4" t="str" cm="1">
        <f t="array" ref="AA8339">_xlfn.IFS(Z8339&lt;=2,"Fast",Z8339&gt;5, "Slow", AND(Z8339&gt;=3,Z8339&lt;=5),"Standard")</f>
        <v>Slow</v>
      </c>
    </row>
    <row r="8340" spans="1:27" x14ac:dyDescent="0.2">
      <c r="A8340" s="4">
        <v>8339</v>
      </c>
      <c r="B8340" s="4" t="s">
        <v>4463</v>
      </c>
      <c r="C8340" s="5">
        <v>42000</v>
      </c>
      <c r="D8340" s="5">
        <v>42007</v>
      </c>
      <c r="E8340" s="4" t="s">
        <v>29</v>
      </c>
      <c r="F8340" s="4" t="s">
        <v>4462</v>
      </c>
      <c r="G8340" s="4" t="s">
        <v>4461</v>
      </c>
      <c r="H8340" s="4" t="s">
        <v>50</v>
      </c>
      <c r="I8340" s="4" t="s">
        <v>17</v>
      </c>
      <c r="J8340" s="4" t="s">
        <v>586</v>
      </c>
      <c r="K8340" s="4" t="s">
        <v>1177</v>
      </c>
      <c r="L8340" s="4">
        <v>35601</v>
      </c>
      <c r="M8340" s="4" t="s">
        <v>7</v>
      </c>
      <c r="N8340" s="4" t="s">
        <v>4460</v>
      </c>
      <c r="O8340" s="4" t="s">
        <v>33</v>
      </c>
      <c r="P8340" s="4" t="s">
        <v>55</v>
      </c>
      <c r="Q8340" s="4" t="s">
        <v>4459</v>
      </c>
      <c r="R8340" s="4">
        <v>498</v>
      </c>
      <c r="S8340" s="4">
        <v>5</v>
      </c>
      <c r="T8340" s="4">
        <v>0</v>
      </c>
      <c r="U8340" s="4">
        <v>184.26</v>
      </c>
      <c r="V8340" s="4" t="str">
        <f>INDEX(Regional_Lookup!$B$2:$B$5,MATCH('Sample - Superstore'!M8340,Regional_Lookup!$A$2:$A$5,0))</f>
        <v>Maria Santos</v>
      </c>
      <c r="W8340" s="4">
        <f>INDEX(Regional_Lookup!$C$2:$C$5, MATCH('Sample - Superstore'!M8340,Regional_Lookup!$A$2:$A$5, 0))</f>
        <v>0.15</v>
      </c>
      <c r="X8340" s="4">
        <f>U8340/R8340</f>
        <v>0.37</v>
      </c>
      <c r="Y8340" s="4" t="str">
        <f>IF(X8340&gt;=W8340, "Yes", "No")</f>
        <v>Yes</v>
      </c>
      <c r="Z8340" s="4">
        <f>D8340-C8340</f>
        <v>7</v>
      </c>
      <c r="AA8340" s="4" t="str" cm="1">
        <f t="array" ref="AA8340">_xlfn.IFS(Z8340&lt;=2,"Fast",Z8340&gt;5, "Slow", AND(Z8340&gt;=3,Z8340&lt;=5),"Standard")</f>
        <v>Slow</v>
      </c>
    </row>
    <row r="8341" spans="1:27" x14ac:dyDescent="0.2">
      <c r="A8341" s="4">
        <v>8340</v>
      </c>
      <c r="B8341" s="4" t="s">
        <v>4458</v>
      </c>
      <c r="C8341" s="5">
        <v>42838</v>
      </c>
      <c r="D8341" s="5">
        <v>42842</v>
      </c>
      <c r="E8341" s="4" t="s">
        <v>29</v>
      </c>
      <c r="F8341" s="4" t="s">
        <v>4457</v>
      </c>
      <c r="G8341" s="4" t="s">
        <v>4456</v>
      </c>
      <c r="H8341" s="4" t="s">
        <v>50</v>
      </c>
      <c r="I8341" s="4" t="s">
        <v>17</v>
      </c>
      <c r="J8341" s="4" t="s">
        <v>4455</v>
      </c>
      <c r="K8341" s="4" t="s">
        <v>15</v>
      </c>
      <c r="L8341" s="4">
        <v>92345</v>
      </c>
      <c r="M8341" s="4" t="s">
        <v>9</v>
      </c>
      <c r="N8341" s="4" t="s">
        <v>4454</v>
      </c>
      <c r="O8341" s="4" t="s">
        <v>37</v>
      </c>
      <c r="P8341" s="4" t="s">
        <v>221</v>
      </c>
      <c r="Q8341" s="4" t="s">
        <v>4453</v>
      </c>
      <c r="R8341" s="4">
        <v>436.70400000000001</v>
      </c>
      <c r="S8341" s="4">
        <v>6</v>
      </c>
      <c r="T8341" s="4">
        <v>0.2</v>
      </c>
      <c r="U8341" s="4">
        <v>-38.211599999999997</v>
      </c>
      <c r="V8341" s="4" t="str">
        <f>INDEX(Regional_Lookup!$B$2:$B$5,MATCH('Sample - Superstore'!M8341,Regional_Lookup!$A$2:$A$5,0))</f>
        <v>James Chen</v>
      </c>
      <c r="W8341" s="4">
        <f>INDEX(Regional_Lookup!$C$2:$C$5, MATCH('Sample - Superstore'!M8341,Regional_Lookup!$A$2:$A$5, 0))</f>
        <v>0.18</v>
      </c>
      <c r="X8341" s="4">
        <f>U8341/R8341</f>
        <v>-8.7499999999999994E-2</v>
      </c>
      <c r="Y8341" s="4" t="str">
        <f>IF(X8341&gt;=W8341, "Yes", "No")</f>
        <v>No</v>
      </c>
      <c r="Z8341" s="4">
        <f>D8341-C8341</f>
        <v>4</v>
      </c>
      <c r="AA8341" s="4" t="str" cm="1">
        <f t="array" ref="AA8341">_xlfn.IFS(Z8341&lt;=2,"Fast",Z8341&gt;5, "Slow", AND(Z8341&gt;=3,Z8341&lt;=5),"Standard")</f>
        <v>Standard</v>
      </c>
    </row>
    <row r="8342" spans="1:27" x14ac:dyDescent="0.2">
      <c r="A8342" s="4">
        <v>8341</v>
      </c>
      <c r="B8342" s="4" t="s">
        <v>4452</v>
      </c>
      <c r="C8342" s="5">
        <v>41957</v>
      </c>
      <c r="D8342" s="5">
        <v>41963</v>
      </c>
      <c r="E8342" s="4" t="s">
        <v>29</v>
      </c>
      <c r="F8342" s="4" t="s">
        <v>20</v>
      </c>
      <c r="G8342" s="4" t="s">
        <v>19</v>
      </c>
      <c r="H8342" s="4" t="s">
        <v>18</v>
      </c>
      <c r="I8342" s="4" t="s">
        <v>17</v>
      </c>
      <c r="J8342" s="4" t="s">
        <v>1387</v>
      </c>
      <c r="K8342" s="4" t="s">
        <v>763</v>
      </c>
      <c r="L8342" s="4">
        <v>23320</v>
      </c>
      <c r="M8342" s="4" t="s">
        <v>7</v>
      </c>
      <c r="N8342" s="4" t="s">
        <v>2903</v>
      </c>
      <c r="O8342" s="4" t="s">
        <v>13</v>
      </c>
      <c r="P8342" s="4" t="s">
        <v>24</v>
      </c>
      <c r="Q8342" s="4" t="s">
        <v>2902</v>
      </c>
      <c r="R8342" s="4">
        <v>32.4</v>
      </c>
      <c r="S8342" s="4">
        <v>5</v>
      </c>
      <c r="T8342" s="4">
        <v>0</v>
      </c>
      <c r="U8342" s="4">
        <v>15.552</v>
      </c>
      <c r="V8342" s="4" t="str">
        <f>INDEX(Regional_Lookup!$B$2:$B$5,MATCH('Sample - Superstore'!M8342,Regional_Lookup!$A$2:$A$5,0))</f>
        <v>Maria Santos</v>
      </c>
      <c r="W8342" s="4">
        <f>INDEX(Regional_Lookup!$C$2:$C$5, MATCH('Sample - Superstore'!M8342,Regional_Lookup!$A$2:$A$5, 0))</f>
        <v>0.15</v>
      </c>
      <c r="X8342" s="4">
        <f>U8342/R8342</f>
        <v>0.48</v>
      </c>
      <c r="Y8342" s="4" t="str">
        <f>IF(X8342&gt;=W8342, "Yes", "No")</f>
        <v>Yes</v>
      </c>
      <c r="Z8342" s="4">
        <f>D8342-C8342</f>
        <v>6</v>
      </c>
      <c r="AA8342" s="4" t="str" cm="1">
        <f t="array" ref="AA8342">_xlfn.IFS(Z8342&lt;=2,"Fast",Z8342&gt;5, "Slow", AND(Z8342&gt;=3,Z8342&lt;=5),"Standard")</f>
        <v>Slow</v>
      </c>
    </row>
    <row r="8343" spans="1:27" x14ac:dyDescent="0.2">
      <c r="A8343" s="4">
        <v>8342</v>
      </c>
      <c r="B8343" s="4" t="s">
        <v>4451</v>
      </c>
      <c r="C8343" s="5">
        <v>42897</v>
      </c>
      <c r="D8343" s="5">
        <v>42900</v>
      </c>
      <c r="E8343" s="4" t="s">
        <v>89</v>
      </c>
      <c r="F8343" s="4" t="s">
        <v>4450</v>
      </c>
      <c r="G8343" s="4" t="s">
        <v>4449</v>
      </c>
      <c r="H8343" s="4" t="s">
        <v>18</v>
      </c>
      <c r="I8343" s="4" t="s">
        <v>17</v>
      </c>
      <c r="J8343" s="4" t="s">
        <v>59</v>
      </c>
      <c r="K8343" s="4" t="s">
        <v>15</v>
      </c>
      <c r="L8343" s="4">
        <v>90036</v>
      </c>
      <c r="M8343" s="4" t="s">
        <v>9</v>
      </c>
      <c r="N8343" s="4" t="s">
        <v>3006</v>
      </c>
      <c r="O8343" s="4" t="s">
        <v>13</v>
      </c>
      <c r="P8343" s="4" t="s">
        <v>12</v>
      </c>
      <c r="Q8343" s="4" t="s">
        <v>3005</v>
      </c>
      <c r="R8343" s="4">
        <v>61.44</v>
      </c>
      <c r="S8343" s="4">
        <v>3</v>
      </c>
      <c r="T8343" s="4">
        <v>0</v>
      </c>
      <c r="U8343" s="4">
        <v>16.588799999999999</v>
      </c>
      <c r="V8343" s="4" t="str">
        <f>INDEX(Regional_Lookup!$B$2:$B$5,MATCH('Sample - Superstore'!M8343,Regional_Lookup!$A$2:$A$5,0))</f>
        <v>James Chen</v>
      </c>
      <c r="W8343" s="4">
        <f>INDEX(Regional_Lookup!$C$2:$C$5, MATCH('Sample - Superstore'!M8343,Regional_Lookup!$A$2:$A$5, 0))</f>
        <v>0.18</v>
      </c>
      <c r="X8343" s="4">
        <f>U8343/R8343</f>
        <v>0.27</v>
      </c>
      <c r="Y8343" s="4" t="str">
        <f>IF(X8343&gt;=W8343, "Yes", "No")</f>
        <v>Yes</v>
      </c>
      <c r="Z8343" s="4">
        <f>D8343-C8343</f>
        <v>3</v>
      </c>
      <c r="AA8343" s="4" t="str" cm="1">
        <f t="array" ref="AA8343">_xlfn.IFS(Z8343&lt;=2,"Fast",Z8343&gt;5, "Slow", AND(Z8343&gt;=3,Z8343&lt;=5),"Standard")</f>
        <v>Standard</v>
      </c>
    </row>
    <row r="8344" spans="1:27" x14ac:dyDescent="0.2">
      <c r="A8344" s="4">
        <v>8343</v>
      </c>
      <c r="B8344" s="4" t="s">
        <v>4448</v>
      </c>
      <c r="C8344" s="5">
        <v>42699</v>
      </c>
      <c r="D8344" s="5">
        <v>42704</v>
      </c>
      <c r="E8344" s="4" t="s">
        <v>29</v>
      </c>
      <c r="F8344" s="4" t="s">
        <v>484</v>
      </c>
      <c r="G8344" s="4" t="s">
        <v>483</v>
      </c>
      <c r="H8344" s="4" t="s">
        <v>18</v>
      </c>
      <c r="I8344" s="4" t="s">
        <v>17</v>
      </c>
      <c r="J8344" s="4" t="s">
        <v>1767</v>
      </c>
      <c r="K8344" s="4" t="s">
        <v>1177</v>
      </c>
      <c r="L8344" s="4">
        <v>35810</v>
      </c>
      <c r="M8344" s="4" t="s">
        <v>7</v>
      </c>
      <c r="N8344" s="4" t="s">
        <v>4447</v>
      </c>
      <c r="O8344" s="4" t="s">
        <v>13</v>
      </c>
      <c r="P8344" s="4" t="s">
        <v>231</v>
      </c>
      <c r="Q8344" s="4" t="s">
        <v>4446</v>
      </c>
      <c r="R8344" s="4">
        <v>73.36</v>
      </c>
      <c r="S8344" s="4">
        <v>7</v>
      </c>
      <c r="T8344" s="4">
        <v>0</v>
      </c>
      <c r="U8344" s="4">
        <v>19.807200000000002</v>
      </c>
      <c r="V8344" s="4" t="str">
        <f>INDEX(Regional_Lookup!$B$2:$B$5,MATCH('Sample - Superstore'!M8344,Regional_Lookup!$A$2:$A$5,0))</f>
        <v>Maria Santos</v>
      </c>
      <c r="W8344" s="4">
        <f>INDEX(Regional_Lookup!$C$2:$C$5, MATCH('Sample - Superstore'!M8344,Regional_Lookup!$A$2:$A$5, 0))</f>
        <v>0.15</v>
      </c>
      <c r="X8344" s="4">
        <f>U8344/R8344</f>
        <v>0.27</v>
      </c>
      <c r="Y8344" s="4" t="str">
        <f>IF(X8344&gt;=W8344, "Yes", "No")</f>
        <v>Yes</v>
      </c>
      <c r="Z8344" s="4">
        <f>D8344-C8344</f>
        <v>5</v>
      </c>
      <c r="AA8344" s="4" t="str" cm="1">
        <f t="array" ref="AA8344">_xlfn.IFS(Z8344&lt;=2,"Fast",Z8344&gt;5, "Slow", AND(Z8344&gt;=3,Z8344&lt;=5),"Standard")</f>
        <v>Standard</v>
      </c>
    </row>
    <row r="8345" spans="1:27" x14ac:dyDescent="0.2">
      <c r="A8345" s="4">
        <v>8344</v>
      </c>
      <c r="B8345" s="4" t="s">
        <v>4445</v>
      </c>
      <c r="C8345" s="5">
        <v>41719</v>
      </c>
      <c r="D8345" s="5">
        <v>41723</v>
      </c>
      <c r="E8345" s="4" t="s">
        <v>29</v>
      </c>
      <c r="F8345" s="4" t="s">
        <v>4444</v>
      </c>
      <c r="G8345" s="4" t="s">
        <v>4443</v>
      </c>
      <c r="H8345" s="4" t="s">
        <v>18</v>
      </c>
      <c r="I8345" s="4" t="s">
        <v>17</v>
      </c>
      <c r="J8345" s="4" t="s">
        <v>3608</v>
      </c>
      <c r="K8345" s="4" t="s">
        <v>1877</v>
      </c>
      <c r="L8345" s="4">
        <v>37918</v>
      </c>
      <c r="M8345" s="4" t="s">
        <v>7</v>
      </c>
      <c r="N8345" s="4" t="s">
        <v>1601</v>
      </c>
      <c r="O8345" s="4" t="s">
        <v>13</v>
      </c>
      <c r="P8345" s="4" t="s">
        <v>72</v>
      </c>
      <c r="Q8345" s="4" t="s">
        <v>1600</v>
      </c>
      <c r="R8345" s="4">
        <v>59.2</v>
      </c>
      <c r="S8345" s="4">
        <v>5</v>
      </c>
      <c r="T8345" s="4">
        <v>0.2</v>
      </c>
      <c r="U8345" s="4">
        <v>22.2</v>
      </c>
      <c r="V8345" s="4" t="str">
        <f>INDEX(Regional_Lookup!$B$2:$B$5,MATCH('Sample - Superstore'!M8345,Regional_Lookup!$A$2:$A$5,0))</f>
        <v>Maria Santos</v>
      </c>
      <c r="W8345" s="4">
        <f>INDEX(Regional_Lookup!$C$2:$C$5, MATCH('Sample - Superstore'!M8345,Regional_Lookup!$A$2:$A$5, 0))</f>
        <v>0.15</v>
      </c>
      <c r="X8345" s="4">
        <f>U8345/R8345</f>
        <v>0.37499999999999994</v>
      </c>
      <c r="Y8345" s="4" t="str">
        <f>IF(X8345&gt;=W8345, "Yes", "No")</f>
        <v>Yes</v>
      </c>
      <c r="Z8345" s="4">
        <f>D8345-C8345</f>
        <v>4</v>
      </c>
      <c r="AA8345" s="4" t="str" cm="1">
        <f t="array" ref="AA8345">_xlfn.IFS(Z8345&lt;=2,"Fast",Z8345&gt;5, "Slow", AND(Z8345&gt;=3,Z8345&lt;=5),"Standard")</f>
        <v>Standard</v>
      </c>
    </row>
    <row r="8346" spans="1:27" x14ac:dyDescent="0.2">
      <c r="A8346" s="4">
        <v>8345</v>
      </c>
      <c r="B8346" s="4" t="s">
        <v>4445</v>
      </c>
      <c r="C8346" s="5">
        <v>41719</v>
      </c>
      <c r="D8346" s="5">
        <v>41723</v>
      </c>
      <c r="E8346" s="4" t="s">
        <v>29</v>
      </c>
      <c r="F8346" s="4" t="s">
        <v>4444</v>
      </c>
      <c r="G8346" s="4" t="s">
        <v>4443</v>
      </c>
      <c r="H8346" s="4" t="s">
        <v>18</v>
      </c>
      <c r="I8346" s="4" t="s">
        <v>17</v>
      </c>
      <c r="J8346" s="4" t="s">
        <v>3608</v>
      </c>
      <c r="K8346" s="4" t="s">
        <v>1877</v>
      </c>
      <c r="L8346" s="4">
        <v>37918</v>
      </c>
      <c r="M8346" s="4" t="s">
        <v>7</v>
      </c>
      <c r="N8346" s="4" t="s">
        <v>1129</v>
      </c>
      <c r="O8346" s="4" t="s">
        <v>37</v>
      </c>
      <c r="P8346" s="4" t="s">
        <v>36</v>
      </c>
      <c r="Q8346" s="4" t="s">
        <v>2772</v>
      </c>
      <c r="R8346" s="4">
        <v>32.951999999999998</v>
      </c>
      <c r="S8346" s="4">
        <v>3</v>
      </c>
      <c r="T8346" s="4">
        <v>0.2</v>
      </c>
      <c r="U8346" s="4">
        <v>6.5903999999999998</v>
      </c>
      <c r="V8346" s="4" t="str">
        <f>INDEX(Regional_Lookup!$B$2:$B$5,MATCH('Sample - Superstore'!M8346,Regional_Lookup!$A$2:$A$5,0))</f>
        <v>Maria Santos</v>
      </c>
      <c r="W8346" s="4">
        <f>INDEX(Regional_Lookup!$C$2:$C$5, MATCH('Sample - Superstore'!M8346,Regional_Lookup!$A$2:$A$5, 0))</f>
        <v>0.15</v>
      </c>
      <c r="X8346" s="4">
        <f>U8346/R8346</f>
        <v>0.2</v>
      </c>
      <c r="Y8346" s="4" t="str">
        <f>IF(X8346&gt;=W8346, "Yes", "No")</f>
        <v>Yes</v>
      </c>
      <c r="Z8346" s="4">
        <f>D8346-C8346</f>
        <v>4</v>
      </c>
      <c r="AA8346" s="4" t="str" cm="1">
        <f t="array" ref="AA8346">_xlfn.IFS(Z8346&lt;=2,"Fast",Z8346&gt;5, "Slow", AND(Z8346&gt;=3,Z8346&lt;=5),"Standard")</f>
        <v>Standard</v>
      </c>
    </row>
    <row r="8347" spans="1:27" x14ac:dyDescent="0.2">
      <c r="A8347" s="4">
        <v>8346</v>
      </c>
      <c r="B8347" s="4" t="s">
        <v>4445</v>
      </c>
      <c r="C8347" s="5">
        <v>41719</v>
      </c>
      <c r="D8347" s="5">
        <v>41723</v>
      </c>
      <c r="E8347" s="4" t="s">
        <v>29</v>
      </c>
      <c r="F8347" s="4" t="s">
        <v>4444</v>
      </c>
      <c r="G8347" s="4" t="s">
        <v>4443</v>
      </c>
      <c r="H8347" s="4" t="s">
        <v>18</v>
      </c>
      <c r="I8347" s="4" t="s">
        <v>17</v>
      </c>
      <c r="J8347" s="4" t="s">
        <v>3608</v>
      </c>
      <c r="K8347" s="4" t="s">
        <v>1877</v>
      </c>
      <c r="L8347" s="4">
        <v>37918</v>
      </c>
      <c r="M8347" s="4" t="s">
        <v>7</v>
      </c>
      <c r="N8347" s="4" t="s">
        <v>2080</v>
      </c>
      <c r="O8347" s="4" t="s">
        <v>37</v>
      </c>
      <c r="P8347" s="4" t="s">
        <v>221</v>
      </c>
      <c r="Q8347" s="4" t="s">
        <v>2079</v>
      </c>
      <c r="R8347" s="4">
        <v>218.376</v>
      </c>
      <c r="S8347" s="4">
        <v>3</v>
      </c>
      <c r="T8347" s="4">
        <v>0.2</v>
      </c>
      <c r="U8347" s="4">
        <v>-10.918799999999999</v>
      </c>
      <c r="V8347" s="4" t="str">
        <f>INDEX(Regional_Lookup!$B$2:$B$5,MATCH('Sample - Superstore'!M8347,Regional_Lookup!$A$2:$A$5,0))</f>
        <v>Maria Santos</v>
      </c>
      <c r="W8347" s="4">
        <f>INDEX(Regional_Lookup!$C$2:$C$5, MATCH('Sample - Superstore'!M8347,Regional_Lookup!$A$2:$A$5, 0))</f>
        <v>0.15</v>
      </c>
      <c r="X8347" s="4">
        <f>U8347/R8347</f>
        <v>-4.9999999999999996E-2</v>
      </c>
      <c r="Y8347" s="4" t="str">
        <f>IF(X8347&gt;=W8347, "Yes", "No")</f>
        <v>No</v>
      </c>
      <c r="Z8347" s="4">
        <f>D8347-C8347</f>
        <v>4</v>
      </c>
      <c r="AA8347" s="4" t="str" cm="1">
        <f t="array" ref="AA8347">_xlfn.IFS(Z8347&lt;=2,"Fast",Z8347&gt;5, "Slow", AND(Z8347&gt;=3,Z8347&lt;=5),"Standard")</f>
        <v>Standard</v>
      </c>
    </row>
    <row r="8348" spans="1:27" x14ac:dyDescent="0.2">
      <c r="A8348" s="4">
        <v>8347</v>
      </c>
      <c r="B8348" s="4" t="s">
        <v>4440</v>
      </c>
      <c r="C8348" s="5">
        <v>42124</v>
      </c>
      <c r="D8348" s="5">
        <v>42128</v>
      </c>
      <c r="E8348" s="4" t="s">
        <v>29</v>
      </c>
      <c r="F8348" s="4" t="s">
        <v>3461</v>
      </c>
      <c r="G8348" s="4" t="s">
        <v>3460</v>
      </c>
      <c r="H8348" s="4" t="s">
        <v>50</v>
      </c>
      <c r="I8348" s="4" t="s">
        <v>17</v>
      </c>
      <c r="J8348" s="4" t="s">
        <v>1914</v>
      </c>
      <c r="K8348" s="4" t="s">
        <v>966</v>
      </c>
      <c r="L8348" s="4">
        <v>1841</v>
      </c>
      <c r="M8348" s="4" t="s">
        <v>5</v>
      </c>
      <c r="N8348" s="4" t="s">
        <v>4442</v>
      </c>
      <c r="O8348" s="4" t="s">
        <v>37</v>
      </c>
      <c r="P8348" s="4" t="s">
        <v>36</v>
      </c>
      <c r="Q8348" s="4" t="s">
        <v>4441</v>
      </c>
      <c r="R8348" s="4">
        <v>31.4</v>
      </c>
      <c r="S8348" s="4">
        <v>5</v>
      </c>
      <c r="T8348" s="4">
        <v>0</v>
      </c>
      <c r="U8348" s="4">
        <v>13.188000000000001</v>
      </c>
      <c r="V8348" s="4" t="str">
        <f>INDEX(Regional_Lookup!$B$2:$B$5,MATCH('Sample - Superstore'!M8348,Regional_Lookup!$A$2:$A$5,0))</f>
        <v>Sarah Miller</v>
      </c>
      <c r="W8348" s="4">
        <f>INDEX(Regional_Lookup!$C$2:$C$5, MATCH('Sample - Superstore'!M8348,Regional_Lookup!$A$2:$A$5, 0))</f>
        <v>0.16</v>
      </c>
      <c r="X8348" s="4">
        <f>U8348/R8348</f>
        <v>0.42000000000000004</v>
      </c>
      <c r="Y8348" s="4" t="str">
        <f>IF(X8348&gt;=W8348, "Yes", "No")</f>
        <v>Yes</v>
      </c>
      <c r="Z8348" s="4">
        <f>D8348-C8348</f>
        <v>4</v>
      </c>
      <c r="AA8348" s="4" t="str" cm="1">
        <f t="array" ref="AA8348">_xlfn.IFS(Z8348&lt;=2,"Fast",Z8348&gt;5, "Slow", AND(Z8348&gt;=3,Z8348&lt;=5),"Standard")</f>
        <v>Standard</v>
      </c>
    </row>
    <row r="8349" spans="1:27" x14ac:dyDescent="0.2">
      <c r="A8349" s="4">
        <v>8348</v>
      </c>
      <c r="B8349" s="4" t="s">
        <v>4440</v>
      </c>
      <c r="C8349" s="5">
        <v>42124</v>
      </c>
      <c r="D8349" s="5">
        <v>42128</v>
      </c>
      <c r="E8349" s="4" t="s">
        <v>29</v>
      </c>
      <c r="F8349" s="4" t="s">
        <v>3461</v>
      </c>
      <c r="G8349" s="4" t="s">
        <v>3460</v>
      </c>
      <c r="H8349" s="4" t="s">
        <v>50</v>
      </c>
      <c r="I8349" s="4" t="s">
        <v>17</v>
      </c>
      <c r="J8349" s="4" t="s">
        <v>1914</v>
      </c>
      <c r="K8349" s="4" t="s">
        <v>966</v>
      </c>
      <c r="L8349" s="4">
        <v>1841</v>
      </c>
      <c r="M8349" s="4" t="s">
        <v>5</v>
      </c>
      <c r="N8349" s="4" t="s">
        <v>997</v>
      </c>
      <c r="O8349" s="4" t="s">
        <v>37</v>
      </c>
      <c r="P8349" s="4" t="s">
        <v>36</v>
      </c>
      <c r="Q8349" s="4" t="s">
        <v>996</v>
      </c>
      <c r="R8349" s="4">
        <v>9.48</v>
      </c>
      <c r="S8349" s="4">
        <v>1</v>
      </c>
      <c r="T8349" s="4">
        <v>0</v>
      </c>
      <c r="U8349" s="4">
        <v>3.7919999999999998</v>
      </c>
      <c r="V8349" s="4" t="str">
        <f>INDEX(Regional_Lookup!$B$2:$B$5,MATCH('Sample - Superstore'!M8349,Regional_Lookup!$A$2:$A$5,0))</f>
        <v>Sarah Miller</v>
      </c>
      <c r="W8349" s="4">
        <f>INDEX(Regional_Lookup!$C$2:$C$5, MATCH('Sample - Superstore'!M8349,Regional_Lookup!$A$2:$A$5, 0))</f>
        <v>0.16</v>
      </c>
      <c r="X8349" s="4">
        <f>U8349/R8349</f>
        <v>0.39999999999999997</v>
      </c>
      <c r="Y8349" s="4" t="str">
        <f>IF(X8349&gt;=W8349, "Yes", "No")</f>
        <v>Yes</v>
      </c>
      <c r="Z8349" s="4">
        <f>D8349-C8349</f>
        <v>4</v>
      </c>
      <c r="AA8349" s="4" t="str" cm="1">
        <f t="array" ref="AA8349">_xlfn.IFS(Z8349&lt;=2,"Fast",Z8349&gt;5, "Slow", AND(Z8349&gt;=3,Z8349&lt;=5),"Standard")</f>
        <v>Standard</v>
      </c>
    </row>
    <row r="8350" spans="1:27" x14ac:dyDescent="0.2">
      <c r="A8350" s="4">
        <v>8349</v>
      </c>
      <c r="B8350" s="4" t="s">
        <v>4440</v>
      </c>
      <c r="C8350" s="5">
        <v>42124</v>
      </c>
      <c r="D8350" s="5">
        <v>42128</v>
      </c>
      <c r="E8350" s="4" t="s">
        <v>29</v>
      </c>
      <c r="F8350" s="4" t="s">
        <v>3461</v>
      </c>
      <c r="G8350" s="4" t="s">
        <v>3460</v>
      </c>
      <c r="H8350" s="4" t="s">
        <v>50</v>
      </c>
      <c r="I8350" s="4" t="s">
        <v>17</v>
      </c>
      <c r="J8350" s="4" t="s">
        <v>1914</v>
      </c>
      <c r="K8350" s="4" t="s">
        <v>966</v>
      </c>
      <c r="L8350" s="4">
        <v>1841</v>
      </c>
      <c r="M8350" s="4" t="s">
        <v>5</v>
      </c>
      <c r="N8350" s="4" t="s">
        <v>2867</v>
      </c>
      <c r="O8350" s="4" t="s">
        <v>33</v>
      </c>
      <c r="P8350" s="4" t="s">
        <v>32</v>
      </c>
      <c r="Q8350" s="4" t="s">
        <v>2866</v>
      </c>
      <c r="R8350" s="4">
        <v>209.5</v>
      </c>
      <c r="S8350" s="4">
        <v>10</v>
      </c>
      <c r="T8350" s="4">
        <v>0</v>
      </c>
      <c r="U8350" s="4">
        <v>58.66</v>
      </c>
      <c r="V8350" s="4" t="str">
        <f>INDEX(Regional_Lookup!$B$2:$B$5,MATCH('Sample - Superstore'!M8350,Regional_Lookup!$A$2:$A$5,0))</f>
        <v>Sarah Miller</v>
      </c>
      <c r="W8350" s="4">
        <f>INDEX(Regional_Lookup!$C$2:$C$5, MATCH('Sample - Superstore'!M8350,Regional_Lookup!$A$2:$A$5, 0))</f>
        <v>0.16</v>
      </c>
      <c r="X8350" s="4">
        <f>U8350/R8350</f>
        <v>0.27999999999999997</v>
      </c>
      <c r="Y8350" s="4" t="str">
        <f>IF(X8350&gt;=W8350, "Yes", "No")</f>
        <v>Yes</v>
      </c>
      <c r="Z8350" s="4">
        <f>D8350-C8350</f>
        <v>4</v>
      </c>
      <c r="AA8350" s="4" t="str" cm="1">
        <f t="array" ref="AA8350">_xlfn.IFS(Z8350&lt;=2,"Fast",Z8350&gt;5, "Slow", AND(Z8350&gt;=3,Z8350&lt;=5),"Standard")</f>
        <v>Standard</v>
      </c>
    </row>
    <row r="8351" spans="1:27" x14ac:dyDescent="0.2">
      <c r="A8351" s="4">
        <v>8350</v>
      </c>
      <c r="B8351" s="4" t="s">
        <v>4440</v>
      </c>
      <c r="C8351" s="5">
        <v>42124</v>
      </c>
      <c r="D8351" s="5">
        <v>42128</v>
      </c>
      <c r="E8351" s="4" t="s">
        <v>29</v>
      </c>
      <c r="F8351" s="4" t="s">
        <v>3461</v>
      </c>
      <c r="G8351" s="4" t="s">
        <v>3460</v>
      </c>
      <c r="H8351" s="4" t="s">
        <v>50</v>
      </c>
      <c r="I8351" s="4" t="s">
        <v>17</v>
      </c>
      <c r="J8351" s="4" t="s">
        <v>1914</v>
      </c>
      <c r="K8351" s="4" t="s">
        <v>966</v>
      </c>
      <c r="L8351" s="4">
        <v>1841</v>
      </c>
      <c r="M8351" s="4" t="s">
        <v>5</v>
      </c>
      <c r="N8351" s="4" t="s">
        <v>3971</v>
      </c>
      <c r="O8351" s="4" t="s">
        <v>37</v>
      </c>
      <c r="P8351" s="4" t="s">
        <v>36</v>
      </c>
      <c r="Q8351" s="4" t="s">
        <v>3970</v>
      </c>
      <c r="R8351" s="4">
        <v>24.3</v>
      </c>
      <c r="S8351" s="4">
        <v>5</v>
      </c>
      <c r="T8351" s="4">
        <v>0</v>
      </c>
      <c r="U8351" s="4">
        <v>10.449</v>
      </c>
      <c r="V8351" s="4" t="str">
        <f>INDEX(Regional_Lookup!$B$2:$B$5,MATCH('Sample - Superstore'!M8351,Regional_Lookup!$A$2:$A$5,0))</f>
        <v>Sarah Miller</v>
      </c>
      <c r="W8351" s="4">
        <f>INDEX(Regional_Lookup!$C$2:$C$5, MATCH('Sample - Superstore'!M8351,Regional_Lookup!$A$2:$A$5, 0))</f>
        <v>0.16</v>
      </c>
      <c r="X8351" s="4">
        <f>U8351/R8351</f>
        <v>0.43</v>
      </c>
      <c r="Y8351" s="4" t="str">
        <f>IF(X8351&gt;=W8351, "Yes", "No")</f>
        <v>Yes</v>
      </c>
      <c r="Z8351" s="4">
        <f>D8351-C8351</f>
        <v>4</v>
      </c>
      <c r="AA8351" s="4" t="str" cm="1">
        <f t="array" ref="AA8351">_xlfn.IFS(Z8351&lt;=2,"Fast",Z8351&gt;5, "Slow", AND(Z8351&gt;=3,Z8351&lt;=5),"Standard")</f>
        <v>Standard</v>
      </c>
    </row>
    <row r="8352" spans="1:27" x14ac:dyDescent="0.2">
      <c r="A8352" s="4">
        <v>8351</v>
      </c>
      <c r="B8352" s="4" t="s">
        <v>4440</v>
      </c>
      <c r="C8352" s="5">
        <v>42124</v>
      </c>
      <c r="D8352" s="5">
        <v>42128</v>
      </c>
      <c r="E8352" s="4" t="s">
        <v>29</v>
      </c>
      <c r="F8352" s="4" t="s">
        <v>3461</v>
      </c>
      <c r="G8352" s="4" t="s">
        <v>3460</v>
      </c>
      <c r="H8352" s="4" t="s">
        <v>50</v>
      </c>
      <c r="I8352" s="4" t="s">
        <v>17</v>
      </c>
      <c r="J8352" s="4" t="s">
        <v>1914</v>
      </c>
      <c r="K8352" s="4" t="s">
        <v>966</v>
      </c>
      <c r="L8352" s="4">
        <v>1841</v>
      </c>
      <c r="M8352" s="4" t="s">
        <v>5</v>
      </c>
      <c r="N8352" s="4" t="s">
        <v>2523</v>
      </c>
      <c r="O8352" s="4" t="s">
        <v>13</v>
      </c>
      <c r="P8352" s="4" t="s">
        <v>24</v>
      </c>
      <c r="Q8352" s="4" t="s">
        <v>2522</v>
      </c>
      <c r="R8352" s="4">
        <v>6.48</v>
      </c>
      <c r="S8352" s="4">
        <v>1</v>
      </c>
      <c r="T8352" s="4">
        <v>0</v>
      </c>
      <c r="U8352" s="4">
        <v>3.1103999999999998</v>
      </c>
      <c r="V8352" s="4" t="str">
        <f>INDEX(Regional_Lookup!$B$2:$B$5,MATCH('Sample - Superstore'!M8352,Regional_Lookup!$A$2:$A$5,0))</f>
        <v>Sarah Miller</v>
      </c>
      <c r="W8352" s="4">
        <f>INDEX(Regional_Lookup!$C$2:$C$5, MATCH('Sample - Superstore'!M8352,Regional_Lookup!$A$2:$A$5, 0))</f>
        <v>0.16</v>
      </c>
      <c r="X8352" s="4">
        <f>U8352/R8352</f>
        <v>0.47999999999999993</v>
      </c>
      <c r="Y8352" s="4" t="str">
        <f>IF(X8352&gt;=W8352, "Yes", "No")</f>
        <v>Yes</v>
      </c>
      <c r="Z8352" s="4">
        <f>D8352-C8352</f>
        <v>4</v>
      </c>
      <c r="AA8352" s="4" t="str" cm="1">
        <f t="array" ref="AA8352">_xlfn.IFS(Z8352&lt;=2,"Fast",Z8352&gt;5, "Slow", AND(Z8352&gt;=3,Z8352&lt;=5),"Standard")</f>
        <v>Standard</v>
      </c>
    </row>
    <row r="8353" spans="1:27" x14ac:dyDescent="0.2">
      <c r="A8353" s="4">
        <v>8352</v>
      </c>
      <c r="B8353" s="4" t="s">
        <v>4437</v>
      </c>
      <c r="C8353" s="5">
        <v>42858</v>
      </c>
      <c r="D8353" s="5">
        <v>42863</v>
      </c>
      <c r="E8353" s="4" t="s">
        <v>29</v>
      </c>
      <c r="F8353" s="4" t="s">
        <v>1752</v>
      </c>
      <c r="G8353" s="4" t="s">
        <v>1751</v>
      </c>
      <c r="H8353" s="4" t="s">
        <v>50</v>
      </c>
      <c r="I8353" s="4" t="s">
        <v>17</v>
      </c>
      <c r="J8353" s="4" t="s">
        <v>159</v>
      </c>
      <c r="K8353" s="4" t="s">
        <v>158</v>
      </c>
      <c r="L8353" s="4">
        <v>19134</v>
      </c>
      <c r="M8353" s="4" t="s">
        <v>5</v>
      </c>
      <c r="N8353" s="4" t="s">
        <v>1823</v>
      </c>
      <c r="O8353" s="4" t="s">
        <v>37</v>
      </c>
      <c r="P8353" s="4" t="s">
        <v>36</v>
      </c>
      <c r="Q8353" s="4" t="s">
        <v>1822</v>
      </c>
      <c r="R8353" s="4">
        <v>32.448</v>
      </c>
      <c r="S8353" s="4">
        <v>2</v>
      </c>
      <c r="T8353" s="4">
        <v>0.2</v>
      </c>
      <c r="U8353" s="4">
        <v>7.3007999999999997</v>
      </c>
      <c r="V8353" s="4" t="str">
        <f>INDEX(Regional_Lookup!$B$2:$B$5,MATCH('Sample - Superstore'!M8353,Regional_Lookup!$A$2:$A$5,0))</f>
        <v>Sarah Miller</v>
      </c>
      <c r="W8353" s="4">
        <f>INDEX(Regional_Lookup!$C$2:$C$5, MATCH('Sample - Superstore'!M8353,Regional_Lookup!$A$2:$A$5, 0))</f>
        <v>0.16</v>
      </c>
      <c r="X8353" s="4">
        <f>U8353/R8353</f>
        <v>0.22499999999999998</v>
      </c>
      <c r="Y8353" s="4" t="str">
        <f>IF(X8353&gt;=W8353, "Yes", "No")</f>
        <v>Yes</v>
      </c>
      <c r="Z8353" s="4">
        <f>D8353-C8353</f>
        <v>5</v>
      </c>
      <c r="AA8353" s="4" t="str" cm="1">
        <f t="array" ref="AA8353">_xlfn.IFS(Z8353&lt;=2,"Fast",Z8353&gt;5, "Slow", AND(Z8353&gt;=3,Z8353&lt;=5),"Standard")</f>
        <v>Standard</v>
      </c>
    </row>
    <row r="8354" spans="1:27" x14ac:dyDescent="0.2">
      <c r="A8354" s="4">
        <v>8353</v>
      </c>
      <c r="B8354" s="4" t="s">
        <v>4437</v>
      </c>
      <c r="C8354" s="5">
        <v>42858</v>
      </c>
      <c r="D8354" s="5">
        <v>42863</v>
      </c>
      <c r="E8354" s="4" t="s">
        <v>29</v>
      </c>
      <c r="F8354" s="4" t="s">
        <v>1752</v>
      </c>
      <c r="G8354" s="4" t="s">
        <v>1751</v>
      </c>
      <c r="H8354" s="4" t="s">
        <v>50</v>
      </c>
      <c r="I8354" s="4" t="s">
        <v>17</v>
      </c>
      <c r="J8354" s="4" t="s">
        <v>159</v>
      </c>
      <c r="K8354" s="4" t="s">
        <v>158</v>
      </c>
      <c r="L8354" s="4">
        <v>19134</v>
      </c>
      <c r="M8354" s="4" t="s">
        <v>5</v>
      </c>
      <c r="N8354" s="4" t="s">
        <v>1033</v>
      </c>
      <c r="O8354" s="4" t="s">
        <v>13</v>
      </c>
      <c r="P8354" s="4" t="s">
        <v>100</v>
      </c>
      <c r="Q8354" s="4" t="s">
        <v>1032</v>
      </c>
      <c r="R8354" s="4">
        <v>26.388000000000002</v>
      </c>
      <c r="S8354" s="4">
        <v>4</v>
      </c>
      <c r="T8354" s="4">
        <v>0.7</v>
      </c>
      <c r="U8354" s="4">
        <v>-17.591999999999999</v>
      </c>
      <c r="V8354" s="4" t="str">
        <f>INDEX(Regional_Lookup!$B$2:$B$5,MATCH('Sample - Superstore'!M8354,Regional_Lookup!$A$2:$A$5,0))</f>
        <v>Sarah Miller</v>
      </c>
      <c r="W8354" s="4">
        <f>INDEX(Regional_Lookup!$C$2:$C$5, MATCH('Sample - Superstore'!M8354,Regional_Lookup!$A$2:$A$5, 0))</f>
        <v>0.16</v>
      </c>
      <c r="X8354" s="4">
        <f>U8354/R8354</f>
        <v>-0.66666666666666663</v>
      </c>
      <c r="Y8354" s="4" t="str">
        <f>IF(X8354&gt;=W8354, "Yes", "No")</f>
        <v>No</v>
      </c>
      <c r="Z8354" s="4">
        <f>D8354-C8354</f>
        <v>5</v>
      </c>
      <c r="AA8354" s="4" t="str" cm="1">
        <f t="array" ref="AA8354">_xlfn.IFS(Z8354&lt;=2,"Fast",Z8354&gt;5, "Slow", AND(Z8354&gt;=3,Z8354&lt;=5),"Standard")</f>
        <v>Standard</v>
      </c>
    </row>
    <row r="8355" spans="1:27" x14ac:dyDescent="0.2">
      <c r="A8355" s="4">
        <v>8354</v>
      </c>
      <c r="B8355" s="4" t="s">
        <v>4437</v>
      </c>
      <c r="C8355" s="5">
        <v>42858</v>
      </c>
      <c r="D8355" s="5">
        <v>42863</v>
      </c>
      <c r="E8355" s="4" t="s">
        <v>29</v>
      </c>
      <c r="F8355" s="4" t="s">
        <v>1752</v>
      </c>
      <c r="G8355" s="4" t="s">
        <v>1751</v>
      </c>
      <c r="H8355" s="4" t="s">
        <v>50</v>
      </c>
      <c r="I8355" s="4" t="s">
        <v>17</v>
      </c>
      <c r="J8355" s="4" t="s">
        <v>159</v>
      </c>
      <c r="K8355" s="4" t="s">
        <v>158</v>
      </c>
      <c r="L8355" s="4">
        <v>19134</v>
      </c>
      <c r="M8355" s="4" t="s">
        <v>5</v>
      </c>
      <c r="N8355" s="4" t="s">
        <v>4439</v>
      </c>
      <c r="O8355" s="4" t="s">
        <v>37</v>
      </c>
      <c r="P8355" s="4" t="s">
        <v>92</v>
      </c>
      <c r="Q8355" s="4" t="s">
        <v>4438</v>
      </c>
      <c r="R8355" s="4">
        <v>373.47</v>
      </c>
      <c r="S8355" s="4">
        <v>5</v>
      </c>
      <c r="T8355" s="4">
        <v>0.4</v>
      </c>
      <c r="U8355" s="4">
        <v>-112.041</v>
      </c>
      <c r="V8355" s="4" t="str">
        <f>INDEX(Regional_Lookup!$B$2:$B$5,MATCH('Sample - Superstore'!M8355,Regional_Lookup!$A$2:$A$5,0))</f>
        <v>Sarah Miller</v>
      </c>
      <c r="W8355" s="4">
        <f>INDEX(Regional_Lookup!$C$2:$C$5, MATCH('Sample - Superstore'!M8355,Regional_Lookup!$A$2:$A$5, 0))</f>
        <v>0.16</v>
      </c>
      <c r="X8355" s="4">
        <f>U8355/R8355</f>
        <v>-0.3</v>
      </c>
      <c r="Y8355" s="4" t="str">
        <f>IF(X8355&gt;=W8355, "Yes", "No")</f>
        <v>No</v>
      </c>
      <c r="Z8355" s="4">
        <f>D8355-C8355</f>
        <v>5</v>
      </c>
      <c r="AA8355" s="4" t="str" cm="1">
        <f t="array" ref="AA8355">_xlfn.IFS(Z8355&lt;=2,"Fast",Z8355&gt;5, "Slow", AND(Z8355&gt;=3,Z8355&lt;=5),"Standard")</f>
        <v>Standard</v>
      </c>
    </row>
    <row r="8356" spans="1:27" x14ac:dyDescent="0.2">
      <c r="A8356" s="4">
        <v>8355</v>
      </c>
      <c r="B8356" s="4" t="s">
        <v>4437</v>
      </c>
      <c r="C8356" s="5">
        <v>42858</v>
      </c>
      <c r="D8356" s="5">
        <v>42863</v>
      </c>
      <c r="E8356" s="4" t="s">
        <v>29</v>
      </c>
      <c r="F8356" s="4" t="s">
        <v>1752</v>
      </c>
      <c r="G8356" s="4" t="s">
        <v>1751</v>
      </c>
      <c r="H8356" s="4" t="s">
        <v>50</v>
      </c>
      <c r="I8356" s="4" t="s">
        <v>17</v>
      </c>
      <c r="J8356" s="4" t="s">
        <v>159</v>
      </c>
      <c r="K8356" s="4" t="s">
        <v>158</v>
      </c>
      <c r="L8356" s="4">
        <v>19134</v>
      </c>
      <c r="M8356" s="4" t="s">
        <v>5</v>
      </c>
      <c r="N8356" s="4" t="s">
        <v>3063</v>
      </c>
      <c r="O8356" s="4" t="s">
        <v>13</v>
      </c>
      <c r="P8356" s="4" t="s">
        <v>100</v>
      </c>
      <c r="Q8356" s="4" t="s">
        <v>3062</v>
      </c>
      <c r="R8356" s="4">
        <v>64.2</v>
      </c>
      <c r="S8356" s="4">
        <v>5</v>
      </c>
      <c r="T8356" s="4">
        <v>0.7</v>
      </c>
      <c r="U8356" s="4">
        <v>-44.94</v>
      </c>
      <c r="V8356" s="4" t="str">
        <f>INDEX(Regional_Lookup!$B$2:$B$5,MATCH('Sample - Superstore'!M8356,Regional_Lookup!$A$2:$A$5,0))</f>
        <v>Sarah Miller</v>
      </c>
      <c r="W8356" s="4">
        <f>INDEX(Regional_Lookup!$C$2:$C$5, MATCH('Sample - Superstore'!M8356,Regional_Lookup!$A$2:$A$5, 0))</f>
        <v>0.16</v>
      </c>
      <c r="X8356" s="4">
        <f>U8356/R8356</f>
        <v>-0.7</v>
      </c>
      <c r="Y8356" s="4" t="str">
        <f>IF(X8356&gt;=W8356, "Yes", "No")</f>
        <v>No</v>
      </c>
      <c r="Z8356" s="4">
        <f>D8356-C8356</f>
        <v>5</v>
      </c>
      <c r="AA8356" s="4" t="str" cm="1">
        <f t="array" ref="AA8356">_xlfn.IFS(Z8356&lt;=2,"Fast",Z8356&gt;5, "Slow", AND(Z8356&gt;=3,Z8356&lt;=5),"Standard")</f>
        <v>Standard</v>
      </c>
    </row>
    <row r="8357" spans="1:27" x14ac:dyDescent="0.2">
      <c r="A8357" s="4">
        <v>8356</v>
      </c>
      <c r="B8357" s="4" t="s">
        <v>4437</v>
      </c>
      <c r="C8357" s="5">
        <v>42858</v>
      </c>
      <c r="D8357" s="5">
        <v>42863</v>
      </c>
      <c r="E8357" s="4" t="s">
        <v>29</v>
      </c>
      <c r="F8357" s="4" t="s">
        <v>1752</v>
      </c>
      <c r="G8357" s="4" t="s">
        <v>1751</v>
      </c>
      <c r="H8357" s="4" t="s">
        <v>50</v>
      </c>
      <c r="I8357" s="4" t="s">
        <v>17</v>
      </c>
      <c r="J8357" s="4" t="s">
        <v>159</v>
      </c>
      <c r="K8357" s="4" t="s">
        <v>158</v>
      </c>
      <c r="L8357" s="4">
        <v>19134</v>
      </c>
      <c r="M8357" s="4" t="s">
        <v>5</v>
      </c>
      <c r="N8357" s="4" t="s">
        <v>4436</v>
      </c>
      <c r="O8357" s="4" t="s">
        <v>13</v>
      </c>
      <c r="P8357" s="4" t="s">
        <v>109</v>
      </c>
      <c r="Q8357" s="4" t="s">
        <v>4435</v>
      </c>
      <c r="R8357" s="4">
        <v>8</v>
      </c>
      <c r="S8357" s="4">
        <v>2</v>
      </c>
      <c r="T8357" s="4">
        <v>0.2</v>
      </c>
      <c r="U8357" s="4">
        <v>2.8</v>
      </c>
      <c r="V8357" s="4" t="str">
        <f>INDEX(Regional_Lookup!$B$2:$B$5,MATCH('Sample - Superstore'!M8357,Regional_Lookup!$A$2:$A$5,0))</f>
        <v>Sarah Miller</v>
      </c>
      <c r="W8357" s="4">
        <f>INDEX(Regional_Lookup!$C$2:$C$5, MATCH('Sample - Superstore'!M8357,Regional_Lookup!$A$2:$A$5, 0))</f>
        <v>0.16</v>
      </c>
      <c r="X8357" s="4">
        <f>U8357/R8357</f>
        <v>0.35</v>
      </c>
      <c r="Y8357" s="4" t="str">
        <f>IF(X8357&gt;=W8357, "Yes", "No")</f>
        <v>Yes</v>
      </c>
      <c r="Z8357" s="4">
        <f>D8357-C8357</f>
        <v>5</v>
      </c>
      <c r="AA8357" s="4" t="str" cm="1">
        <f t="array" ref="AA8357">_xlfn.IFS(Z8357&lt;=2,"Fast",Z8357&gt;5, "Slow", AND(Z8357&gt;=3,Z8357&lt;=5),"Standard")</f>
        <v>Standard</v>
      </c>
    </row>
    <row r="8358" spans="1:27" x14ac:dyDescent="0.2">
      <c r="A8358" s="4">
        <v>8357</v>
      </c>
      <c r="B8358" s="4" t="s">
        <v>4434</v>
      </c>
      <c r="C8358" s="5">
        <v>42608</v>
      </c>
      <c r="D8358" s="5">
        <v>42612</v>
      </c>
      <c r="E8358" s="4" t="s">
        <v>29</v>
      </c>
      <c r="F8358" s="4" t="s">
        <v>3010</v>
      </c>
      <c r="G8358" s="4" t="s">
        <v>3009</v>
      </c>
      <c r="H8358" s="4" t="s">
        <v>18</v>
      </c>
      <c r="I8358" s="4" t="s">
        <v>17</v>
      </c>
      <c r="J8358" s="4" t="s">
        <v>49</v>
      </c>
      <c r="K8358" s="4" t="s">
        <v>48</v>
      </c>
      <c r="L8358" s="4">
        <v>30605</v>
      </c>
      <c r="M8358" s="4" t="s">
        <v>7</v>
      </c>
      <c r="N8358" s="4" t="s">
        <v>4433</v>
      </c>
      <c r="O8358" s="4" t="s">
        <v>37</v>
      </c>
      <c r="P8358" s="4" t="s">
        <v>36</v>
      </c>
      <c r="Q8358" s="4" t="s">
        <v>4432</v>
      </c>
      <c r="R8358" s="4">
        <v>186.54</v>
      </c>
      <c r="S8358" s="4">
        <v>3</v>
      </c>
      <c r="T8358" s="4">
        <v>0</v>
      </c>
      <c r="U8358" s="4">
        <v>41.038800000000002</v>
      </c>
      <c r="V8358" s="4" t="str">
        <f>INDEX(Regional_Lookup!$B$2:$B$5,MATCH('Sample - Superstore'!M8358,Regional_Lookup!$A$2:$A$5,0))</f>
        <v>Maria Santos</v>
      </c>
      <c r="W8358" s="4">
        <f>INDEX(Regional_Lookup!$C$2:$C$5, MATCH('Sample - Superstore'!M8358,Regional_Lookup!$A$2:$A$5, 0))</f>
        <v>0.15</v>
      </c>
      <c r="X8358" s="4">
        <f>U8358/R8358</f>
        <v>0.22000000000000003</v>
      </c>
      <c r="Y8358" s="4" t="str">
        <f>IF(X8358&gt;=W8358, "Yes", "No")</f>
        <v>Yes</v>
      </c>
      <c r="Z8358" s="4">
        <f>D8358-C8358</f>
        <v>4</v>
      </c>
      <c r="AA8358" s="4" t="str" cm="1">
        <f t="array" ref="AA8358">_xlfn.IFS(Z8358&lt;=2,"Fast",Z8358&gt;5, "Slow", AND(Z8358&gt;=3,Z8358&lt;=5),"Standard")</f>
        <v>Standard</v>
      </c>
    </row>
    <row r="8359" spans="1:27" x14ac:dyDescent="0.2">
      <c r="A8359" s="4">
        <v>8358</v>
      </c>
      <c r="B8359" s="4" t="s">
        <v>4429</v>
      </c>
      <c r="C8359" s="5">
        <v>41740</v>
      </c>
      <c r="D8359" s="5">
        <v>41747</v>
      </c>
      <c r="E8359" s="4" t="s">
        <v>29</v>
      </c>
      <c r="F8359" s="4" t="s">
        <v>1669</v>
      </c>
      <c r="G8359" s="4" t="s">
        <v>1668</v>
      </c>
      <c r="H8359" s="4" t="s">
        <v>18</v>
      </c>
      <c r="I8359" s="4" t="s">
        <v>17</v>
      </c>
      <c r="J8359" s="4" t="s">
        <v>4428</v>
      </c>
      <c r="K8359" s="4" t="s">
        <v>4427</v>
      </c>
      <c r="L8359" s="4">
        <v>59405</v>
      </c>
      <c r="M8359" s="4" t="s">
        <v>9</v>
      </c>
      <c r="N8359" s="4" t="s">
        <v>3914</v>
      </c>
      <c r="O8359" s="4" t="s">
        <v>13</v>
      </c>
      <c r="P8359" s="4" t="s">
        <v>231</v>
      </c>
      <c r="Q8359" s="4" t="s">
        <v>3913</v>
      </c>
      <c r="R8359" s="4">
        <v>87.08</v>
      </c>
      <c r="S8359" s="4">
        <v>7</v>
      </c>
      <c r="T8359" s="4">
        <v>0</v>
      </c>
      <c r="U8359" s="4">
        <v>24.382400000000001</v>
      </c>
      <c r="V8359" s="4" t="str">
        <f>INDEX(Regional_Lookup!$B$2:$B$5,MATCH('Sample - Superstore'!M8359,Regional_Lookup!$A$2:$A$5,0))</f>
        <v>James Chen</v>
      </c>
      <c r="W8359" s="4">
        <f>INDEX(Regional_Lookup!$C$2:$C$5, MATCH('Sample - Superstore'!M8359,Regional_Lookup!$A$2:$A$5, 0))</f>
        <v>0.18</v>
      </c>
      <c r="X8359" s="4">
        <f>U8359/R8359</f>
        <v>0.28000000000000003</v>
      </c>
      <c r="Y8359" s="4" t="str">
        <f>IF(X8359&gt;=W8359, "Yes", "No")</f>
        <v>Yes</v>
      </c>
      <c r="Z8359" s="4">
        <f>D8359-C8359</f>
        <v>7</v>
      </c>
      <c r="AA8359" s="4" t="str" cm="1">
        <f t="array" ref="AA8359">_xlfn.IFS(Z8359&lt;=2,"Fast",Z8359&gt;5, "Slow", AND(Z8359&gt;=3,Z8359&lt;=5),"Standard")</f>
        <v>Slow</v>
      </c>
    </row>
    <row r="8360" spans="1:27" x14ac:dyDescent="0.2">
      <c r="A8360" s="4">
        <v>8359</v>
      </c>
      <c r="B8360" s="4" t="s">
        <v>4429</v>
      </c>
      <c r="C8360" s="5">
        <v>41740</v>
      </c>
      <c r="D8360" s="5">
        <v>41747</v>
      </c>
      <c r="E8360" s="4" t="s">
        <v>29</v>
      </c>
      <c r="F8360" s="4" t="s">
        <v>1669</v>
      </c>
      <c r="G8360" s="4" t="s">
        <v>1668</v>
      </c>
      <c r="H8360" s="4" t="s">
        <v>18</v>
      </c>
      <c r="I8360" s="4" t="s">
        <v>17</v>
      </c>
      <c r="J8360" s="4" t="s">
        <v>4428</v>
      </c>
      <c r="K8360" s="4" t="s">
        <v>4427</v>
      </c>
      <c r="L8360" s="4">
        <v>59405</v>
      </c>
      <c r="M8360" s="4" t="s">
        <v>9</v>
      </c>
      <c r="N8360" s="4" t="s">
        <v>4431</v>
      </c>
      <c r="O8360" s="4" t="s">
        <v>33</v>
      </c>
      <c r="P8360" s="4" t="s">
        <v>32</v>
      </c>
      <c r="Q8360" s="4" t="s">
        <v>4430</v>
      </c>
      <c r="R8360" s="4">
        <v>105.584</v>
      </c>
      <c r="S8360" s="4">
        <v>2</v>
      </c>
      <c r="T8360" s="4">
        <v>0.2</v>
      </c>
      <c r="U8360" s="4">
        <v>9.2385999999999999</v>
      </c>
      <c r="V8360" s="4" t="str">
        <f>INDEX(Regional_Lookup!$B$2:$B$5,MATCH('Sample - Superstore'!M8360,Regional_Lookup!$A$2:$A$5,0))</f>
        <v>James Chen</v>
      </c>
      <c r="W8360" s="4">
        <f>INDEX(Regional_Lookup!$C$2:$C$5, MATCH('Sample - Superstore'!M8360,Regional_Lookup!$A$2:$A$5, 0))</f>
        <v>0.18</v>
      </c>
      <c r="X8360" s="4">
        <f>U8360/R8360</f>
        <v>8.7499999999999994E-2</v>
      </c>
      <c r="Y8360" s="4" t="str">
        <f>IF(X8360&gt;=W8360, "Yes", "No")</f>
        <v>No</v>
      </c>
      <c r="Z8360" s="4">
        <f>D8360-C8360</f>
        <v>7</v>
      </c>
      <c r="AA8360" s="4" t="str" cm="1">
        <f t="array" ref="AA8360">_xlfn.IFS(Z8360&lt;=2,"Fast",Z8360&gt;5, "Slow", AND(Z8360&gt;=3,Z8360&lt;=5),"Standard")</f>
        <v>Slow</v>
      </c>
    </row>
    <row r="8361" spans="1:27" x14ac:dyDescent="0.2">
      <c r="A8361" s="4">
        <v>8360</v>
      </c>
      <c r="B8361" s="4" t="s">
        <v>4429</v>
      </c>
      <c r="C8361" s="5">
        <v>41740</v>
      </c>
      <c r="D8361" s="5">
        <v>41747</v>
      </c>
      <c r="E8361" s="4" t="s">
        <v>29</v>
      </c>
      <c r="F8361" s="4" t="s">
        <v>1669</v>
      </c>
      <c r="G8361" s="4" t="s">
        <v>1668</v>
      </c>
      <c r="H8361" s="4" t="s">
        <v>18</v>
      </c>
      <c r="I8361" s="4" t="s">
        <v>17</v>
      </c>
      <c r="J8361" s="4" t="s">
        <v>4428</v>
      </c>
      <c r="K8361" s="4" t="s">
        <v>4427</v>
      </c>
      <c r="L8361" s="4">
        <v>59405</v>
      </c>
      <c r="M8361" s="4" t="s">
        <v>9</v>
      </c>
      <c r="N8361" s="4" t="s">
        <v>58</v>
      </c>
      <c r="O8361" s="4" t="s">
        <v>33</v>
      </c>
      <c r="P8361" s="4" t="s">
        <v>55</v>
      </c>
      <c r="Q8361" s="4" t="s">
        <v>57</v>
      </c>
      <c r="R8361" s="4">
        <v>217.44</v>
      </c>
      <c r="S8361" s="4">
        <v>6</v>
      </c>
      <c r="T8361" s="4">
        <v>0</v>
      </c>
      <c r="U8361" s="4">
        <v>91.324799999999996</v>
      </c>
      <c r="V8361" s="4" t="str">
        <f>INDEX(Regional_Lookup!$B$2:$B$5,MATCH('Sample - Superstore'!M8361,Regional_Lookup!$A$2:$A$5,0))</f>
        <v>James Chen</v>
      </c>
      <c r="W8361" s="4">
        <f>INDEX(Regional_Lookup!$C$2:$C$5, MATCH('Sample - Superstore'!M8361,Regional_Lookup!$A$2:$A$5, 0))</f>
        <v>0.18</v>
      </c>
      <c r="X8361" s="4">
        <f>U8361/R8361</f>
        <v>0.42</v>
      </c>
      <c r="Y8361" s="4" t="str">
        <f>IF(X8361&gt;=W8361, "Yes", "No")</f>
        <v>Yes</v>
      </c>
      <c r="Z8361" s="4">
        <f>D8361-C8361</f>
        <v>7</v>
      </c>
      <c r="AA8361" s="4" t="str" cm="1">
        <f t="array" ref="AA8361">_xlfn.IFS(Z8361&lt;=2,"Fast",Z8361&gt;5, "Slow", AND(Z8361&gt;=3,Z8361&lt;=5),"Standard")</f>
        <v>Slow</v>
      </c>
    </row>
    <row r="8362" spans="1:27" x14ac:dyDescent="0.2">
      <c r="A8362" s="4">
        <v>8361</v>
      </c>
      <c r="B8362" s="4" t="s">
        <v>4424</v>
      </c>
      <c r="C8362" s="5">
        <v>42737</v>
      </c>
      <c r="D8362" s="5">
        <v>42739</v>
      </c>
      <c r="E8362" s="4" t="s">
        <v>21</v>
      </c>
      <c r="F8362" s="4" t="s">
        <v>4423</v>
      </c>
      <c r="G8362" s="4" t="s">
        <v>4422</v>
      </c>
      <c r="H8362" s="4" t="s">
        <v>18</v>
      </c>
      <c r="I8362" s="4" t="s">
        <v>17</v>
      </c>
      <c r="J8362" s="4" t="s">
        <v>4421</v>
      </c>
      <c r="K8362" s="4" t="s">
        <v>123</v>
      </c>
      <c r="L8362" s="4">
        <v>79907</v>
      </c>
      <c r="M8362" s="4" t="s">
        <v>3</v>
      </c>
      <c r="N8362" s="4" t="s">
        <v>4426</v>
      </c>
      <c r="O8362" s="4" t="s">
        <v>13</v>
      </c>
      <c r="P8362" s="4" t="s">
        <v>116</v>
      </c>
      <c r="Q8362" s="4" t="s">
        <v>4425</v>
      </c>
      <c r="R8362" s="4">
        <v>31.744</v>
      </c>
      <c r="S8362" s="4">
        <v>2</v>
      </c>
      <c r="T8362" s="4">
        <v>0.2</v>
      </c>
      <c r="U8362" s="4">
        <v>3.968</v>
      </c>
      <c r="V8362" s="4" t="str">
        <f>INDEX(Regional_Lookup!$B$2:$B$5,MATCH('Sample - Superstore'!M8362,Regional_Lookup!$A$2:$A$5,0))</f>
        <v>David Johnson</v>
      </c>
      <c r="W8362" s="4">
        <f>INDEX(Regional_Lookup!$C$2:$C$5, MATCH('Sample - Superstore'!M8362,Regional_Lookup!$A$2:$A$5, 0))</f>
        <v>0.14000000000000001</v>
      </c>
      <c r="X8362" s="4">
        <f>U8362/R8362</f>
        <v>0.125</v>
      </c>
      <c r="Y8362" s="4" t="str">
        <f>IF(X8362&gt;=W8362, "Yes", "No")</f>
        <v>No</v>
      </c>
      <c r="Z8362" s="4">
        <f>D8362-C8362</f>
        <v>2</v>
      </c>
      <c r="AA8362" s="4" t="str" cm="1">
        <f t="array" ref="AA8362">_xlfn.IFS(Z8362&lt;=2,"Fast",Z8362&gt;5, "Slow", AND(Z8362&gt;=3,Z8362&lt;=5),"Standard")</f>
        <v>Fast</v>
      </c>
    </row>
    <row r="8363" spans="1:27" x14ac:dyDescent="0.2">
      <c r="A8363" s="4">
        <v>8362</v>
      </c>
      <c r="B8363" s="4" t="s">
        <v>4424</v>
      </c>
      <c r="C8363" s="5">
        <v>42737</v>
      </c>
      <c r="D8363" s="5">
        <v>42739</v>
      </c>
      <c r="E8363" s="4" t="s">
        <v>21</v>
      </c>
      <c r="F8363" s="4" t="s">
        <v>4423</v>
      </c>
      <c r="G8363" s="4" t="s">
        <v>4422</v>
      </c>
      <c r="H8363" s="4" t="s">
        <v>18</v>
      </c>
      <c r="I8363" s="4" t="s">
        <v>17</v>
      </c>
      <c r="J8363" s="4" t="s">
        <v>4421</v>
      </c>
      <c r="K8363" s="4" t="s">
        <v>123</v>
      </c>
      <c r="L8363" s="4">
        <v>79907</v>
      </c>
      <c r="M8363" s="4" t="s">
        <v>3</v>
      </c>
      <c r="N8363" s="4" t="s">
        <v>1071</v>
      </c>
      <c r="O8363" s="4" t="s">
        <v>13</v>
      </c>
      <c r="P8363" s="4" t="s">
        <v>12</v>
      </c>
      <c r="Q8363" s="4" t="s">
        <v>1070</v>
      </c>
      <c r="R8363" s="4">
        <v>5.4320000000000004</v>
      </c>
      <c r="S8363" s="4">
        <v>2</v>
      </c>
      <c r="T8363" s="4">
        <v>0.8</v>
      </c>
      <c r="U8363" s="4">
        <v>-13.58</v>
      </c>
      <c r="V8363" s="4" t="str">
        <f>INDEX(Regional_Lookup!$B$2:$B$5,MATCH('Sample - Superstore'!M8363,Regional_Lookup!$A$2:$A$5,0))</f>
        <v>David Johnson</v>
      </c>
      <c r="W8363" s="4">
        <f>INDEX(Regional_Lookup!$C$2:$C$5, MATCH('Sample - Superstore'!M8363,Regional_Lookup!$A$2:$A$5, 0))</f>
        <v>0.14000000000000001</v>
      </c>
      <c r="X8363" s="4">
        <f>U8363/R8363</f>
        <v>-2.5</v>
      </c>
      <c r="Y8363" s="4" t="str">
        <f>IF(X8363&gt;=W8363, "Yes", "No")</f>
        <v>No</v>
      </c>
      <c r="Z8363" s="4">
        <f>D8363-C8363</f>
        <v>2</v>
      </c>
      <c r="AA8363" s="4" t="str" cm="1">
        <f t="array" ref="AA8363">_xlfn.IFS(Z8363&lt;=2,"Fast",Z8363&gt;5, "Slow", AND(Z8363&gt;=3,Z8363&lt;=5),"Standard")</f>
        <v>Fast</v>
      </c>
    </row>
    <row r="8364" spans="1:27" x14ac:dyDescent="0.2">
      <c r="A8364" s="4">
        <v>8363</v>
      </c>
      <c r="B8364" s="4" t="s">
        <v>4424</v>
      </c>
      <c r="C8364" s="5">
        <v>42737</v>
      </c>
      <c r="D8364" s="5">
        <v>42739</v>
      </c>
      <c r="E8364" s="4" t="s">
        <v>21</v>
      </c>
      <c r="F8364" s="4" t="s">
        <v>4423</v>
      </c>
      <c r="G8364" s="4" t="s">
        <v>4422</v>
      </c>
      <c r="H8364" s="4" t="s">
        <v>18</v>
      </c>
      <c r="I8364" s="4" t="s">
        <v>17</v>
      </c>
      <c r="J8364" s="4" t="s">
        <v>4421</v>
      </c>
      <c r="K8364" s="4" t="s">
        <v>123</v>
      </c>
      <c r="L8364" s="4">
        <v>79907</v>
      </c>
      <c r="M8364" s="4" t="s">
        <v>3</v>
      </c>
      <c r="N8364" s="4" t="s">
        <v>3754</v>
      </c>
      <c r="O8364" s="4" t="s">
        <v>37</v>
      </c>
      <c r="P8364" s="4" t="s">
        <v>92</v>
      </c>
      <c r="Q8364" s="4" t="s">
        <v>3753</v>
      </c>
      <c r="R8364" s="4">
        <v>913.43</v>
      </c>
      <c r="S8364" s="4">
        <v>5</v>
      </c>
      <c r="T8364" s="4">
        <v>0.3</v>
      </c>
      <c r="U8364" s="4">
        <v>-169.637</v>
      </c>
      <c r="V8364" s="4" t="str">
        <f>INDEX(Regional_Lookup!$B$2:$B$5,MATCH('Sample - Superstore'!M8364,Regional_Lookup!$A$2:$A$5,0))</f>
        <v>David Johnson</v>
      </c>
      <c r="W8364" s="4">
        <f>INDEX(Regional_Lookup!$C$2:$C$5, MATCH('Sample - Superstore'!M8364,Regional_Lookup!$A$2:$A$5, 0))</f>
        <v>0.14000000000000001</v>
      </c>
      <c r="X8364" s="4">
        <f>U8364/R8364</f>
        <v>-0.18571428571428572</v>
      </c>
      <c r="Y8364" s="4" t="str">
        <f>IF(X8364&gt;=W8364, "Yes", "No")</f>
        <v>No</v>
      </c>
      <c r="Z8364" s="4">
        <f>D8364-C8364</f>
        <v>2</v>
      </c>
      <c r="AA8364" s="4" t="str" cm="1">
        <f t="array" ref="AA8364">_xlfn.IFS(Z8364&lt;=2,"Fast",Z8364&gt;5, "Slow", AND(Z8364&gt;=3,Z8364&lt;=5),"Standard")</f>
        <v>Fast</v>
      </c>
    </row>
    <row r="8365" spans="1:27" x14ac:dyDescent="0.2">
      <c r="A8365" s="4">
        <v>8364</v>
      </c>
      <c r="B8365" s="4" t="s">
        <v>4424</v>
      </c>
      <c r="C8365" s="5">
        <v>42737</v>
      </c>
      <c r="D8365" s="5">
        <v>42739</v>
      </c>
      <c r="E8365" s="4" t="s">
        <v>21</v>
      </c>
      <c r="F8365" s="4" t="s">
        <v>4423</v>
      </c>
      <c r="G8365" s="4" t="s">
        <v>4422</v>
      </c>
      <c r="H8365" s="4" t="s">
        <v>18</v>
      </c>
      <c r="I8365" s="4" t="s">
        <v>17</v>
      </c>
      <c r="J8365" s="4" t="s">
        <v>4421</v>
      </c>
      <c r="K8365" s="4" t="s">
        <v>123</v>
      </c>
      <c r="L8365" s="4">
        <v>79907</v>
      </c>
      <c r="M8365" s="4" t="s">
        <v>3</v>
      </c>
      <c r="N8365" s="4" t="s">
        <v>530</v>
      </c>
      <c r="O8365" s="4" t="s">
        <v>13</v>
      </c>
      <c r="P8365" s="4" t="s">
        <v>231</v>
      </c>
      <c r="Q8365" s="4" t="s">
        <v>529</v>
      </c>
      <c r="R8365" s="4">
        <v>372.14400000000001</v>
      </c>
      <c r="S8365" s="4">
        <v>3</v>
      </c>
      <c r="T8365" s="4">
        <v>0.2</v>
      </c>
      <c r="U8365" s="4">
        <v>27.910799999999998</v>
      </c>
      <c r="V8365" s="4" t="str">
        <f>INDEX(Regional_Lookup!$B$2:$B$5,MATCH('Sample - Superstore'!M8365,Regional_Lookup!$A$2:$A$5,0))</f>
        <v>David Johnson</v>
      </c>
      <c r="W8365" s="4">
        <f>INDEX(Regional_Lookup!$C$2:$C$5, MATCH('Sample - Superstore'!M8365,Regional_Lookup!$A$2:$A$5, 0))</f>
        <v>0.14000000000000001</v>
      </c>
      <c r="X8365" s="4">
        <f>U8365/R8365</f>
        <v>7.4999999999999997E-2</v>
      </c>
      <c r="Y8365" s="4" t="str">
        <f>IF(X8365&gt;=W8365, "Yes", "No")</f>
        <v>No</v>
      </c>
      <c r="Z8365" s="4">
        <f>D8365-C8365</f>
        <v>2</v>
      </c>
      <c r="AA8365" s="4" t="str" cm="1">
        <f t="array" ref="AA8365">_xlfn.IFS(Z8365&lt;=2,"Fast",Z8365&gt;5, "Slow", AND(Z8365&gt;=3,Z8365&lt;=5),"Standard")</f>
        <v>Fast</v>
      </c>
    </row>
    <row r="8366" spans="1:27" x14ac:dyDescent="0.2">
      <c r="A8366" s="4">
        <v>8365</v>
      </c>
      <c r="B8366" s="4" t="s">
        <v>4420</v>
      </c>
      <c r="C8366" s="5">
        <v>42853</v>
      </c>
      <c r="D8366" s="5">
        <v>42857</v>
      </c>
      <c r="E8366" s="4" t="s">
        <v>29</v>
      </c>
      <c r="F8366" s="4" t="s">
        <v>4419</v>
      </c>
      <c r="G8366" s="4" t="s">
        <v>4418</v>
      </c>
      <c r="H8366" s="4" t="s">
        <v>18</v>
      </c>
      <c r="I8366" s="4" t="s">
        <v>17</v>
      </c>
      <c r="J8366" s="4" t="s">
        <v>4417</v>
      </c>
      <c r="K8366" s="4" t="s">
        <v>41</v>
      </c>
      <c r="L8366" s="4">
        <v>34741</v>
      </c>
      <c r="M8366" s="4" t="s">
        <v>7</v>
      </c>
      <c r="N8366" s="4" t="s">
        <v>4416</v>
      </c>
      <c r="O8366" s="4" t="s">
        <v>33</v>
      </c>
      <c r="P8366" s="4" t="s">
        <v>32</v>
      </c>
      <c r="Q8366" s="4" t="s">
        <v>4415</v>
      </c>
      <c r="R8366" s="4">
        <v>751.98400000000004</v>
      </c>
      <c r="S8366" s="4">
        <v>2</v>
      </c>
      <c r="T8366" s="4">
        <v>0.2</v>
      </c>
      <c r="U8366" s="4">
        <v>84.598200000000006</v>
      </c>
      <c r="V8366" s="4" t="str">
        <f>INDEX(Regional_Lookup!$B$2:$B$5,MATCH('Sample - Superstore'!M8366,Regional_Lookup!$A$2:$A$5,0))</f>
        <v>Maria Santos</v>
      </c>
      <c r="W8366" s="4">
        <f>INDEX(Regional_Lookup!$C$2:$C$5, MATCH('Sample - Superstore'!M8366,Regional_Lookup!$A$2:$A$5, 0))</f>
        <v>0.15</v>
      </c>
      <c r="X8366" s="4">
        <f>U8366/R8366</f>
        <v>0.1125</v>
      </c>
      <c r="Y8366" s="4" t="str">
        <f>IF(X8366&gt;=W8366, "Yes", "No")</f>
        <v>No</v>
      </c>
      <c r="Z8366" s="4">
        <f>D8366-C8366</f>
        <v>4</v>
      </c>
      <c r="AA8366" s="4" t="str" cm="1">
        <f t="array" ref="AA8366">_xlfn.IFS(Z8366&lt;=2,"Fast",Z8366&gt;5, "Slow", AND(Z8366&gt;=3,Z8366&lt;=5),"Standard")</f>
        <v>Standard</v>
      </c>
    </row>
    <row r="8367" spans="1:27" x14ac:dyDescent="0.2">
      <c r="A8367" s="4">
        <v>8366</v>
      </c>
      <c r="B8367" s="4" t="s">
        <v>4414</v>
      </c>
      <c r="C8367" s="5">
        <v>42765</v>
      </c>
      <c r="D8367" s="5">
        <v>42768</v>
      </c>
      <c r="E8367" s="4" t="s">
        <v>89</v>
      </c>
      <c r="F8367" s="4" t="s">
        <v>2935</v>
      </c>
      <c r="G8367" s="4" t="s">
        <v>2934</v>
      </c>
      <c r="H8367" s="4" t="s">
        <v>102</v>
      </c>
      <c r="I8367" s="4" t="s">
        <v>17</v>
      </c>
      <c r="J8367" s="4" t="s">
        <v>234</v>
      </c>
      <c r="K8367" s="4" t="s">
        <v>233</v>
      </c>
      <c r="L8367" s="4">
        <v>98105</v>
      </c>
      <c r="M8367" s="4" t="s">
        <v>9</v>
      </c>
      <c r="N8367" s="4" t="s">
        <v>4413</v>
      </c>
      <c r="O8367" s="4" t="s">
        <v>33</v>
      </c>
      <c r="P8367" s="4" t="s">
        <v>32</v>
      </c>
      <c r="Q8367" s="4" t="s">
        <v>4412</v>
      </c>
      <c r="R8367" s="4">
        <v>604.76800000000003</v>
      </c>
      <c r="S8367" s="4">
        <v>4</v>
      </c>
      <c r="T8367" s="4">
        <v>0.2</v>
      </c>
      <c r="U8367" s="4">
        <v>60.476799999999997</v>
      </c>
      <c r="V8367" s="4" t="str">
        <f>INDEX(Regional_Lookup!$B$2:$B$5,MATCH('Sample - Superstore'!M8367,Regional_Lookup!$A$2:$A$5,0))</f>
        <v>James Chen</v>
      </c>
      <c r="W8367" s="4">
        <f>INDEX(Regional_Lookup!$C$2:$C$5, MATCH('Sample - Superstore'!M8367,Regional_Lookup!$A$2:$A$5, 0))</f>
        <v>0.18</v>
      </c>
      <c r="X8367" s="4">
        <f>U8367/R8367</f>
        <v>9.9999999999999992E-2</v>
      </c>
      <c r="Y8367" s="4" t="str">
        <f>IF(X8367&gt;=W8367, "Yes", "No")</f>
        <v>No</v>
      </c>
      <c r="Z8367" s="4">
        <f>D8367-C8367</f>
        <v>3</v>
      </c>
      <c r="AA8367" s="4" t="str" cm="1">
        <f t="array" ref="AA8367">_xlfn.IFS(Z8367&lt;=2,"Fast",Z8367&gt;5, "Slow", AND(Z8367&gt;=3,Z8367&lt;=5),"Standard")</f>
        <v>Standard</v>
      </c>
    </row>
    <row r="8368" spans="1:27" x14ac:dyDescent="0.2">
      <c r="A8368" s="4">
        <v>8367</v>
      </c>
      <c r="B8368" s="4" t="s">
        <v>4411</v>
      </c>
      <c r="C8368" s="5">
        <v>41889</v>
      </c>
      <c r="D8368" s="5">
        <v>41894</v>
      </c>
      <c r="E8368" s="4" t="s">
        <v>21</v>
      </c>
      <c r="F8368" s="4" t="s">
        <v>2888</v>
      </c>
      <c r="G8368" s="4" t="s">
        <v>2887</v>
      </c>
      <c r="H8368" s="4" t="s">
        <v>50</v>
      </c>
      <c r="I8368" s="4" t="s">
        <v>17</v>
      </c>
      <c r="J8368" s="4" t="s">
        <v>4410</v>
      </c>
      <c r="K8368" s="4" t="s">
        <v>15</v>
      </c>
      <c r="L8368" s="4">
        <v>95051</v>
      </c>
      <c r="M8368" s="4" t="s">
        <v>9</v>
      </c>
      <c r="N8368" s="4" t="s">
        <v>1140</v>
      </c>
      <c r="O8368" s="4" t="s">
        <v>13</v>
      </c>
      <c r="P8368" s="4" t="s">
        <v>64</v>
      </c>
      <c r="Q8368" s="4" t="s">
        <v>1139</v>
      </c>
      <c r="R8368" s="4">
        <v>27.36</v>
      </c>
      <c r="S8368" s="4">
        <v>4</v>
      </c>
      <c r="T8368" s="4">
        <v>0</v>
      </c>
      <c r="U8368" s="4">
        <v>7.3872</v>
      </c>
      <c r="V8368" s="4" t="str">
        <f>INDEX(Regional_Lookup!$B$2:$B$5,MATCH('Sample - Superstore'!M8368,Regional_Lookup!$A$2:$A$5,0))</f>
        <v>James Chen</v>
      </c>
      <c r="W8368" s="4">
        <f>INDEX(Regional_Lookup!$C$2:$C$5, MATCH('Sample - Superstore'!M8368,Regional_Lookup!$A$2:$A$5, 0))</f>
        <v>0.18</v>
      </c>
      <c r="X8368" s="4">
        <f>U8368/R8368</f>
        <v>0.27</v>
      </c>
      <c r="Y8368" s="4" t="str">
        <f>IF(X8368&gt;=W8368, "Yes", "No")</f>
        <v>Yes</v>
      </c>
      <c r="Z8368" s="4">
        <f>D8368-C8368</f>
        <v>5</v>
      </c>
      <c r="AA8368" s="4" t="str" cm="1">
        <f t="array" ref="AA8368">_xlfn.IFS(Z8368&lt;=2,"Fast",Z8368&gt;5, "Slow", AND(Z8368&gt;=3,Z8368&lt;=5),"Standard")</f>
        <v>Standard</v>
      </c>
    </row>
    <row r="8369" spans="1:27" x14ac:dyDescent="0.2">
      <c r="A8369" s="4">
        <v>8368</v>
      </c>
      <c r="B8369" s="4" t="s">
        <v>4411</v>
      </c>
      <c r="C8369" s="5">
        <v>41889</v>
      </c>
      <c r="D8369" s="5">
        <v>41894</v>
      </c>
      <c r="E8369" s="4" t="s">
        <v>21</v>
      </c>
      <c r="F8369" s="4" t="s">
        <v>2888</v>
      </c>
      <c r="G8369" s="4" t="s">
        <v>2887</v>
      </c>
      <c r="H8369" s="4" t="s">
        <v>50</v>
      </c>
      <c r="I8369" s="4" t="s">
        <v>17</v>
      </c>
      <c r="J8369" s="4" t="s">
        <v>4410</v>
      </c>
      <c r="K8369" s="4" t="s">
        <v>15</v>
      </c>
      <c r="L8369" s="4">
        <v>95051</v>
      </c>
      <c r="M8369" s="4" t="s">
        <v>9</v>
      </c>
      <c r="N8369" s="4" t="s">
        <v>1325</v>
      </c>
      <c r="O8369" s="4" t="s">
        <v>13</v>
      </c>
      <c r="P8369" s="4" t="s">
        <v>24</v>
      </c>
      <c r="Q8369" s="4" t="s">
        <v>1324</v>
      </c>
      <c r="R8369" s="4">
        <v>20.56</v>
      </c>
      <c r="S8369" s="4">
        <v>2</v>
      </c>
      <c r="T8369" s="4">
        <v>0</v>
      </c>
      <c r="U8369" s="4">
        <v>9.6631999999999998</v>
      </c>
      <c r="V8369" s="4" t="str">
        <f>INDEX(Regional_Lookup!$B$2:$B$5,MATCH('Sample - Superstore'!M8369,Regional_Lookup!$A$2:$A$5,0))</f>
        <v>James Chen</v>
      </c>
      <c r="W8369" s="4">
        <f>INDEX(Regional_Lookup!$C$2:$C$5, MATCH('Sample - Superstore'!M8369,Regional_Lookup!$A$2:$A$5, 0))</f>
        <v>0.18</v>
      </c>
      <c r="X8369" s="4">
        <f>U8369/R8369</f>
        <v>0.47000000000000003</v>
      </c>
      <c r="Y8369" s="4" t="str">
        <f>IF(X8369&gt;=W8369, "Yes", "No")</f>
        <v>Yes</v>
      </c>
      <c r="Z8369" s="4">
        <f>D8369-C8369</f>
        <v>5</v>
      </c>
      <c r="AA8369" s="4" t="str" cm="1">
        <f t="array" ref="AA8369">_xlfn.IFS(Z8369&lt;=2,"Fast",Z8369&gt;5, "Slow", AND(Z8369&gt;=3,Z8369&lt;=5),"Standard")</f>
        <v>Standard</v>
      </c>
    </row>
    <row r="8370" spans="1:27" x14ac:dyDescent="0.2">
      <c r="A8370" s="4">
        <v>8369</v>
      </c>
      <c r="B8370" s="4" t="s">
        <v>4411</v>
      </c>
      <c r="C8370" s="5">
        <v>41889</v>
      </c>
      <c r="D8370" s="5">
        <v>41894</v>
      </c>
      <c r="E8370" s="4" t="s">
        <v>21</v>
      </c>
      <c r="F8370" s="4" t="s">
        <v>2888</v>
      </c>
      <c r="G8370" s="4" t="s">
        <v>2887</v>
      </c>
      <c r="H8370" s="4" t="s">
        <v>50</v>
      </c>
      <c r="I8370" s="4" t="s">
        <v>17</v>
      </c>
      <c r="J8370" s="4" t="s">
        <v>4410</v>
      </c>
      <c r="K8370" s="4" t="s">
        <v>15</v>
      </c>
      <c r="L8370" s="4">
        <v>95051</v>
      </c>
      <c r="M8370" s="4" t="s">
        <v>9</v>
      </c>
      <c r="N8370" s="4" t="s">
        <v>3960</v>
      </c>
      <c r="O8370" s="4" t="s">
        <v>13</v>
      </c>
      <c r="P8370" s="4" t="s">
        <v>100</v>
      </c>
      <c r="Q8370" s="4" t="s">
        <v>3959</v>
      </c>
      <c r="R8370" s="4">
        <v>83.92</v>
      </c>
      <c r="S8370" s="4">
        <v>5</v>
      </c>
      <c r="T8370" s="4">
        <v>0.2</v>
      </c>
      <c r="U8370" s="4">
        <v>31.47</v>
      </c>
      <c r="V8370" s="4" t="str">
        <f>INDEX(Regional_Lookup!$B$2:$B$5,MATCH('Sample - Superstore'!M8370,Regional_Lookup!$A$2:$A$5,0))</f>
        <v>James Chen</v>
      </c>
      <c r="W8370" s="4">
        <f>INDEX(Regional_Lookup!$C$2:$C$5, MATCH('Sample - Superstore'!M8370,Regional_Lookup!$A$2:$A$5, 0))</f>
        <v>0.18</v>
      </c>
      <c r="X8370" s="4">
        <f>U8370/R8370</f>
        <v>0.375</v>
      </c>
      <c r="Y8370" s="4" t="str">
        <f>IF(X8370&gt;=W8370, "Yes", "No")</f>
        <v>Yes</v>
      </c>
      <c r="Z8370" s="4">
        <f>D8370-C8370</f>
        <v>5</v>
      </c>
      <c r="AA8370" s="4" t="str" cm="1">
        <f t="array" ref="AA8370">_xlfn.IFS(Z8370&lt;=2,"Fast",Z8370&gt;5, "Slow", AND(Z8370&gt;=3,Z8370&lt;=5),"Standard")</f>
        <v>Standard</v>
      </c>
    </row>
    <row r="8371" spans="1:27" x14ac:dyDescent="0.2">
      <c r="A8371" s="4">
        <v>8370</v>
      </c>
      <c r="B8371" s="4" t="s">
        <v>4409</v>
      </c>
      <c r="C8371" s="5">
        <v>42532</v>
      </c>
      <c r="D8371" s="5">
        <v>42537</v>
      </c>
      <c r="E8371" s="4" t="s">
        <v>29</v>
      </c>
      <c r="F8371" s="4" t="s">
        <v>3893</v>
      </c>
      <c r="G8371" s="4" t="s">
        <v>3892</v>
      </c>
      <c r="H8371" s="4" t="s">
        <v>18</v>
      </c>
      <c r="I8371" s="4" t="s">
        <v>17</v>
      </c>
      <c r="J8371" s="4" t="s">
        <v>59</v>
      </c>
      <c r="K8371" s="4" t="s">
        <v>15</v>
      </c>
      <c r="L8371" s="4">
        <v>90049</v>
      </c>
      <c r="M8371" s="4" t="s">
        <v>9</v>
      </c>
      <c r="N8371" s="4" t="s">
        <v>2544</v>
      </c>
      <c r="O8371" s="4" t="s">
        <v>37</v>
      </c>
      <c r="P8371" s="4" t="s">
        <v>92</v>
      </c>
      <c r="Q8371" s="4" t="s">
        <v>2543</v>
      </c>
      <c r="R8371" s="4">
        <v>902.71199999999999</v>
      </c>
      <c r="S8371" s="4">
        <v>3</v>
      </c>
      <c r="T8371" s="4">
        <v>0.2</v>
      </c>
      <c r="U8371" s="4">
        <v>33.851700000000001</v>
      </c>
      <c r="V8371" s="4" t="str">
        <f>INDEX(Regional_Lookup!$B$2:$B$5,MATCH('Sample - Superstore'!M8371,Regional_Lookup!$A$2:$A$5,0))</f>
        <v>James Chen</v>
      </c>
      <c r="W8371" s="4">
        <f>INDEX(Regional_Lookup!$C$2:$C$5, MATCH('Sample - Superstore'!M8371,Regional_Lookup!$A$2:$A$5, 0))</f>
        <v>0.18</v>
      </c>
      <c r="X8371" s="4">
        <f>U8371/R8371</f>
        <v>3.7499999999999999E-2</v>
      </c>
      <c r="Y8371" s="4" t="str">
        <f>IF(X8371&gt;=W8371, "Yes", "No")</f>
        <v>No</v>
      </c>
      <c r="Z8371" s="4">
        <f>D8371-C8371</f>
        <v>5</v>
      </c>
      <c r="AA8371" s="4" t="str" cm="1">
        <f t="array" ref="AA8371">_xlfn.IFS(Z8371&lt;=2,"Fast",Z8371&gt;5, "Slow", AND(Z8371&gt;=3,Z8371&lt;=5),"Standard")</f>
        <v>Standard</v>
      </c>
    </row>
    <row r="8372" spans="1:27" x14ac:dyDescent="0.2">
      <c r="A8372" s="4">
        <v>8371</v>
      </c>
      <c r="B8372" s="4" t="s">
        <v>4408</v>
      </c>
      <c r="C8372" s="5">
        <v>42660</v>
      </c>
      <c r="D8372" s="5">
        <v>42664</v>
      </c>
      <c r="E8372" s="4" t="s">
        <v>29</v>
      </c>
      <c r="F8372" s="4" t="s">
        <v>4407</v>
      </c>
      <c r="G8372" s="4" t="s">
        <v>4406</v>
      </c>
      <c r="H8372" s="4" t="s">
        <v>102</v>
      </c>
      <c r="I8372" s="4" t="s">
        <v>17</v>
      </c>
      <c r="J8372" s="4" t="s">
        <v>3953</v>
      </c>
      <c r="K8372" s="4" t="s">
        <v>15</v>
      </c>
      <c r="L8372" s="4">
        <v>93727</v>
      </c>
      <c r="M8372" s="4" t="s">
        <v>9</v>
      </c>
      <c r="N8372" s="4" t="s">
        <v>4405</v>
      </c>
      <c r="O8372" s="4" t="s">
        <v>37</v>
      </c>
      <c r="P8372" s="4" t="s">
        <v>165</v>
      </c>
      <c r="Q8372" s="4" t="s">
        <v>4404</v>
      </c>
      <c r="R8372" s="4">
        <v>120.666</v>
      </c>
      <c r="S8372" s="4">
        <v>2</v>
      </c>
      <c r="T8372" s="4">
        <v>0.15</v>
      </c>
      <c r="U8372" s="4">
        <v>21.294</v>
      </c>
      <c r="V8372" s="4" t="str">
        <f>INDEX(Regional_Lookup!$B$2:$B$5,MATCH('Sample - Superstore'!M8372,Regional_Lookup!$A$2:$A$5,0))</f>
        <v>James Chen</v>
      </c>
      <c r="W8372" s="4">
        <f>INDEX(Regional_Lookup!$C$2:$C$5, MATCH('Sample - Superstore'!M8372,Regional_Lookup!$A$2:$A$5, 0))</f>
        <v>0.18</v>
      </c>
      <c r="X8372" s="4">
        <f>U8372/R8372</f>
        <v>0.17647058823529413</v>
      </c>
      <c r="Y8372" s="4" t="str">
        <f>IF(X8372&gt;=W8372, "Yes", "No")</f>
        <v>No</v>
      </c>
      <c r="Z8372" s="4">
        <f>D8372-C8372</f>
        <v>4</v>
      </c>
      <c r="AA8372" s="4" t="str" cm="1">
        <f t="array" ref="AA8372">_xlfn.IFS(Z8372&lt;=2,"Fast",Z8372&gt;5, "Slow", AND(Z8372&gt;=3,Z8372&lt;=5),"Standard")</f>
        <v>Standard</v>
      </c>
    </row>
    <row r="8373" spans="1:27" x14ac:dyDescent="0.2">
      <c r="A8373" s="4">
        <v>8372</v>
      </c>
      <c r="B8373" s="4" t="s">
        <v>4403</v>
      </c>
      <c r="C8373" s="5">
        <v>42000</v>
      </c>
      <c r="D8373" s="5">
        <v>42003</v>
      </c>
      <c r="E8373" s="4" t="s">
        <v>89</v>
      </c>
      <c r="F8373" s="4" t="s">
        <v>4402</v>
      </c>
      <c r="G8373" s="4" t="s">
        <v>4401</v>
      </c>
      <c r="H8373" s="4" t="s">
        <v>18</v>
      </c>
      <c r="I8373" s="4" t="s">
        <v>17</v>
      </c>
      <c r="J8373" s="4" t="s">
        <v>3644</v>
      </c>
      <c r="K8373" s="4" t="s">
        <v>123</v>
      </c>
      <c r="L8373" s="4">
        <v>76106</v>
      </c>
      <c r="M8373" s="4" t="s">
        <v>3</v>
      </c>
      <c r="N8373" s="4" t="s">
        <v>515</v>
      </c>
      <c r="O8373" s="4" t="s">
        <v>13</v>
      </c>
      <c r="P8373" s="4" t="s">
        <v>100</v>
      </c>
      <c r="Q8373" s="4" t="s">
        <v>514</v>
      </c>
      <c r="R8373" s="4">
        <v>4.984</v>
      </c>
      <c r="S8373" s="4">
        <v>1</v>
      </c>
      <c r="T8373" s="4">
        <v>0.8</v>
      </c>
      <c r="U8373" s="4">
        <v>-8.4727999999999994</v>
      </c>
      <c r="V8373" s="4" t="str">
        <f>INDEX(Regional_Lookup!$B$2:$B$5,MATCH('Sample - Superstore'!M8373,Regional_Lookup!$A$2:$A$5,0))</f>
        <v>David Johnson</v>
      </c>
      <c r="W8373" s="4">
        <f>INDEX(Regional_Lookup!$C$2:$C$5, MATCH('Sample - Superstore'!M8373,Regional_Lookup!$A$2:$A$5, 0))</f>
        <v>0.14000000000000001</v>
      </c>
      <c r="X8373" s="4">
        <f>U8373/R8373</f>
        <v>-1.7</v>
      </c>
      <c r="Y8373" s="4" t="str">
        <f>IF(X8373&gt;=W8373, "Yes", "No")</f>
        <v>No</v>
      </c>
      <c r="Z8373" s="4">
        <f>D8373-C8373</f>
        <v>3</v>
      </c>
      <c r="AA8373" s="4" t="str" cm="1">
        <f t="array" ref="AA8373">_xlfn.IFS(Z8373&lt;=2,"Fast",Z8373&gt;5, "Slow", AND(Z8373&gt;=3,Z8373&lt;=5),"Standard")</f>
        <v>Standard</v>
      </c>
    </row>
    <row r="8374" spans="1:27" x14ac:dyDescent="0.2">
      <c r="A8374" s="4">
        <v>8373</v>
      </c>
      <c r="B8374" s="4" t="s">
        <v>4400</v>
      </c>
      <c r="C8374" s="5">
        <v>42698</v>
      </c>
      <c r="D8374" s="5">
        <v>42705</v>
      </c>
      <c r="E8374" s="4" t="s">
        <v>29</v>
      </c>
      <c r="F8374" s="4" t="s">
        <v>4399</v>
      </c>
      <c r="G8374" s="4" t="s">
        <v>4398</v>
      </c>
      <c r="H8374" s="4" t="s">
        <v>102</v>
      </c>
      <c r="I8374" s="4" t="s">
        <v>17</v>
      </c>
      <c r="J8374" s="4" t="s">
        <v>234</v>
      </c>
      <c r="K8374" s="4" t="s">
        <v>233</v>
      </c>
      <c r="L8374" s="4">
        <v>98105</v>
      </c>
      <c r="M8374" s="4" t="s">
        <v>9</v>
      </c>
      <c r="N8374" s="4" t="s">
        <v>4292</v>
      </c>
      <c r="O8374" s="4" t="s">
        <v>37</v>
      </c>
      <c r="P8374" s="4" t="s">
        <v>36</v>
      </c>
      <c r="Q8374" s="4" t="s">
        <v>4291</v>
      </c>
      <c r="R8374" s="4">
        <v>82.26</v>
      </c>
      <c r="S8374" s="4">
        <v>3</v>
      </c>
      <c r="T8374" s="4">
        <v>0</v>
      </c>
      <c r="U8374" s="4">
        <v>33.726599999999998</v>
      </c>
      <c r="V8374" s="4" t="str">
        <f>INDEX(Regional_Lookup!$B$2:$B$5,MATCH('Sample - Superstore'!M8374,Regional_Lookup!$A$2:$A$5,0))</f>
        <v>James Chen</v>
      </c>
      <c r="W8374" s="4">
        <f>INDEX(Regional_Lookup!$C$2:$C$5, MATCH('Sample - Superstore'!M8374,Regional_Lookup!$A$2:$A$5, 0))</f>
        <v>0.18</v>
      </c>
      <c r="X8374" s="4">
        <f>U8374/R8374</f>
        <v>0.40999999999999992</v>
      </c>
      <c r="Y8374" s="4" t="str">
        <f>IF(X8374&gt;=W8374, "Yes", "No")</f>
        <v>Yes</v>
      </c>
      <c r="Z8374" s="4">
        <f>D8374-C8374</f>
        <v>7</v>
      </c>
      <c r="AA8374" s="4" t="str" cm="1">
        <f t="array" ref="AA8374">_xlfn.IFS(Z8374&lt;=2,"Fast",Z8374&gt;5, "Slow", AND(Z8374&gt;=3,Z8374&lt;=5),"Standard")</f>
        <v>Slow</v>
      </c>
    </row>
    <row r="8375" spans="1:27" x14ac:dyDescent="0.2">
      <c r="A8375" s="4">
        <v>8374</v>
      </c>
      <c r="B8375" s="4" t="s">
        <v>4397</v>
      </c>
      <c r="C8375" s="5">
        <v>42684</v>
      </c>
      <c r="D8375" s="5">
        <v>42687</v>
      </c>
      <c r="E8375" s="4" t="s">
        <v>89</v>
      </c>
      <c r="F8375" s="4" t="s">
        <v>2189</v>
      </c>
      <c r="G8375" s="4" t="s">
        <v>2188</v>
      </c>
      <c r="H8375" s="4" t="s">
        <v>18</v>
      </c>
      <c r="I8375" s="4" t="s">
        <v>17</v>
      </c>
      <c r="J8375" s="4" t="s">
        <v>248</v>
      </c>
      <c r="K8375" s="4" t="s">
        <v>15</v>
      </c>
      <c r="L8375" s="4">
        <v>94110</v>
      </c>
      <c r="M8375" s="4" t="s">
        <v>9</v>
      </c>
      <c r="N8375" s="4" t="s">
        <v>4396</v>
      </c>
      <c r="O8375" s="4" t="s">
        <v>13</v>
      </c>
      <c r="P8375" s="4" t="s">
        <v>231</v>
      </c>
      <c r="Q8375" s="4" t="s">
        <v>4395</v>
      </c>
      <c r="R8375" s="4">
        <v>29.74</v>
      </c>
      <c r="S8375" s="4">
        <v>1</v>
      </c>
      <c r="T8375" s="4">
        <v>0</v>
      </c>
      <c r="U8375" s="4">
        <v>4.4610000000000003</v>
      </c>
      <c r="V8375" s="4" t="str">
        <f>INDEX(Regional_Lookup!$B$2:$B$5,MATCH('Sample - Superstore'!M8375,Regional_Lookup!$A$2:$A$5,0))</f>
        <v>James Chen</v>
      </c>
      <c r="W8375" s="4">
        <f>INDEX(Regional_Lookup!$C$2:$C$5, MATCH('Sample - Superstore'!M8375,Regional_Lookup!$A$2:$A$5, 0))</f>
        <v>0.18</v>
      </c>
      <c r="X8375" s="4">
        <f>U8375/R8375</f>
        <v>0.15000000000000002</v>
      </c>
      <c r="Y8375" s="4" t="str">
        <f>IF(X8375&gt;=W8375, "Yes", "No")</f>
        <v>No</v>
      </c>
      <c r="Z8375" s="4">
        <f>D8375-C8375</f>
        <v>3</v>
      </c>
      <c r="AA8375" s="4" t="str" cm="1">
        <f t="array" ref="AA8375">_xlfn.IFS(Z8375&lt;=2,"Fast",Z8375&gt;5, "Slow", AND(Z8375&gt;=3,Z8375&lt;=5),"Standard")</f>
        <v>Standard</v>
      </c>
    </row>
    <row r="8376" spans="1:27" x14ac:dyDescent="0.2">
      <c r="A8376" s="4">
        <v>8375</v>
      </c>
      <c r="B8376" s="4" t="s">
        <v>4394</v>
      </c>
      <c r="C8376" s="5">
        <v>42009</v>
      </c>
      <c r="D8376" s="5">
        <v>42014</v>
      </c>
      <c r="E8376" s="4" t="s">
        <v>29</v>
      </c>
      <c r="F8376" s="4" t="s">
        <v>1880</v>
      </c>
      <c r="G8376" s="4" t="s">
        <v>1879</v>
      </c>
      <c r="H8376" s="4" t="s">
        <v>102</v>
      </c>
      <c r="I8376" s="4" t="s">
        <v>17</v>
      </c>
      <c r="J8376" s="4" t="s">
        <v>248</v>
      </c>
      <c r="K8376" s="4" t="s">
        <v>15</v>
      </c>
      <c r="L8376" s="4">
        <v>94110</v>
      </c>
      <c r="M8376" s="4" t="s">
        <v>9</v>
      </c>
      <c r="N8376" s="4" t="s">
        <v>2716</v>
      </c>
      <c r="O8376" s="4" t="s">
        <v>13</v>
      </c>
      <c r="P8376" s="4" t="s">
        <v>12</v>
      </c>
      <c r="Q8376" s="4" t="s">
        <v>2715</v>
      </c>
      <c r="R8376" s="4">
        <v>87.36</v>
      </c>
      <c r="S8376" s="4">
        <v>6</v>
      </c>
      <c r="T8376" s="4">
        <v>0</v>
      </c>
      <c r="U8376" s="4">
        <v>23.587199999999999</v>
      </c>
      <c r="V8376" s="4" t="str">
        <f>INDEX(Regional_Lookup!$B$2:$B$5,MATCH('Sample - Superstore'!M8376,Regional_Lookup!$A$2:$A$5,0))</f>
        <v>James Chen</v>
      </c>
      <c r="W8376" s="4">
        <f>INDEX(Regional_Lookup!$C$2:$C$5, MATCH('Sample - Superstore'!M8376,Regional_Lookup!$A$2:$A$5, 0))</f>
        <v>0.18</v>
      </c>
      <c r="X8376" s="4">
        <f>U8376/R8376</f>
        <v>0.27</v>
      </c>
      <c r="Y8376" s="4" t="str">
        <f>IF(X8376&gt;=W8376, "Yes", "No")</f>
        <v>Yes</v>
      </c>
      <c r="Z8376" s="4">
        <f>D8376-C8376</f>
        <v>5</v>
      </c>
      <c r="AA8376" s="4" t="str" cm="1">
        <f t="array" ref="AA8376">_xlfn.IFS(Z8376&lt;=2,"Fast",Z8376&gt;5, "Slow", AND(Z8376&gt;=3,Z8376&lt;=5),"Standard")</f>
        <v>Standard</v>
      </c>
    </row>
    <row r="8377" spans="1:27" x14ac:dyDescent="0.2">
      <c r="A8377" s="4">
        <v>8376</v>
      </c>
      <c r="B8377" s="4" t="s">
        <v>4394</v>
      </c>
      <c r="C8377" s="5">
        <v>42009</v>
      </c>
      <c r="D8377" s="5">
        <v>42014</v>
      </c>
      <c r="E8377" s="4" t="s">
        <v>29</v>
      </c>
      <c r="F8377" s="4" t="s">
        <v>1880</v>
      </c>
      <c r="G8377" s="4" t="s">
        <v>1879</v>
      </c>
      <c r="H8377" s="4" t="s">
        <v>102</v>
      </c>
      <c r="I8377" s="4" t="s">
        <v>17</v>
      </c>
      <c r="J8377" s="4" t="s">
        <v>248</v>
      </c>
      <c r="K8377" s="4" t="s">
        <v>15</v>
      </c>
      <c r="L8377" s="4">
        <v>94110</v>
      </c>
      <c r="M8377" s="4" t="s">
        <v>9</v>
      </c>
      <c r="N8377" s="4" t="s">
        <v>4393</v>
      </c>
      <c r="O8377" s="4" t="s">
        <v>13</v>
      </c>
      <c r="P8377" s="4" t="s">
        <v>100</v>
      </c>
      <c r="Q8377" s="4" t="s">
        <v>4392</v>
      </c>
      <c r="R8377" s="4">
        <v>56.16</v>
      </c>
      <c r="S8377" s="4">
        <v>6</v>
      </c>
      <c r="T8377" s="4">
        <v>0.2</v>
      </c>
      <c r="U8377" s="4">
        <v>17.55</v>
      </c>
      <c r="V8377" s="4" t="str">
        <f>INDEX(Regional_Lookup!$B$2:$B$5,MATCH('Sample - Superstore'!M8377,Regional_Lookup!$A$2:$A$5,0))</f>
        <v>James Chen</v>
      </c>
      <c r="W8377" s="4">
        <f>INDEX(Regional_Lookup!$C$2:$C$5, MATCH('Sample - Superstore'!M8377,Regional_Lookup!$A$2:$A$5, 0))</f>
        <v>0.18</v>
      </c>
      <c r="X8377" s="4">
        <f>U8377/R8377</f>
        <v>0.31250000000000006</v>
      </c>
      <c r="Y8377" s="4" t="str">
        <f>IF(X8377&gt;=W8377, "Yes", "No")</f>
        <v>Yes</v>
      </c>
      <c r="Z8377" s="4">
        <f>D8377-C8377</f>
        <v>5</v>
      </c>
      <c r="AA8377" s="4" t="str" cm="1">
        <f t="array" ref="AA8377">_xlfn.IFS(Z8377&lt;=2,"Fast",Z8377&gt;5, "Slow", AND(Z8377&gt;=3,Z8377&lt;=5),"Standard")</f>
        <v>Standard</v>
      </c>
    </row>
    <row r="8378" spans="1:27" x14ac:dyDescent="0.2">
      <c r="A8378" s="4">
        <v>8377</v>
      </c>
      <c r="B8378" s="4" t="s">
        <v>4391</v>
      </c>
      <c r="C8378" s="5">
        <v>42815</v>
      </c>
      <c r="D8378" s="5">
        <v>42821</v>
      </c>
      <c r="E8378" s="4" t="s">
        <v>29</v>
      </c>
      <c r="F8378" s="4" t="s">
        <v>1344</v>
      </c>
      <c r="G8378" s="4" t="s">
        <v>1343</v>
      </c>
      <c r="H8378" s="4" t="s">
        <v>50</v>
      </c>
      <c r="I8378" s="4" t="s">
        <v>17</v>
      </c>
      <c r="J8378" s="4" t="s">
        <v>4390</v>
      </c>
      <c r="K8378" s="4" t="s">
        <v>41</v>
      </c>
      <c r="L8378" s="4">
        <v>33068</v>
      </c>
      <c r="M8378" s="4" t="s">
        <v>7</v>
      </c>
      <c r="N8378" s="4" t="s">
        <v>2670</v>
      </c>
      <c r="O8378" s="4" t="s">
        <v>13</v>
      </c>
      <c r="P8378" s="4" t="s">
        <v>12</v>
      </c>
      <c r="Q8378" s="4" t="s">
        <v>2669</v>
      </c>
      <c r="R8378" s="4">
        <v>64.384</v>
      </c>
      <c r="S8378" s="4">
        <v>1</v>
      </c>
      <c r="T8378" s="4">
        <v>0.2</v>
      </c>
      <c r="U8378" s="4">
        <v>8.048</v>
      </c>
      <c r="V8378" s="4" t="str">
        <f>INDEX(Regional_Lookup!$B$2:$B$5,MATCH('Sample - Superstore'!M8378,Regional_Lookup!$A$2:$A$5,0))</f>
        <v>Maria Santos</v>
      </c>
      <c r="W8378" s="4">
        <f>INDEX(Regional_Lookup!$C$2:$C$5, MATCH('Sample - Superstore'!M8378,Regional_Lookup!$A$2:$A$5, 0))</f>
        <v>0.15</v>
      </c>
      <c r="X8378" s="4">
        <f>U8378/R8378</f>
        <v>0.125</v>
      </c>
      <c r="Y8378" s="4" t="str">
        <f>IF(X8378&gt;=W8378, "Yes", "No")</f>
        <v>No</v>
      </c>
      <c r="Z8378" s="4">
        <f>D8378-C8378</f>
        <v>6</v>
      </c>
      <c r="AA8378" s="4" t="str" cm="1">
        <f t="array" ref="AA8378">_xlfn.IFS(Z8378&lt;=2,"Fast",Z8378&gt;5, "Slow", AND(Z8378&gt;=3,Z8378&lt;=5),"Standard")</f>
        <v>Slow</v>
      </c>
    </row>
    <row r="8379" spans="1:27" x14ac:dyDescent="0.2">
      <c r="A8379" s="4">
        <v>8378</v>
      </c>
      <c r="B8379" s="4" t="s">
        <v>4387</v>
      </c>
      <c r="C8379" s="5">
        <v>42320</v>
      </c>
      <c r="D8379" s="5">
        <v>42326</v>
      </c>
      <c r="E8379" s="4" t="s">
        <v>29</v>
      </c>
      <c r="F8379" s="4" t="s">
        <v>4386</v>
      </c>
      <c r="G8379" s="4" t="s">
        <v>4385</v>
      </c>
      <c r="H8379" s="4" t="s">
        <v>50</v>
      </c>
      <c r="I8379" s="4" t="s">
        <v>17</v>
      </c>
      <c r="J8379" s="4" t="s">
        <v>124</v>
      </c>
      <c r="K8379" s="4" t="s">
        <v>123</v>
      </c>
      <c r="L8379" s="4">
        <v>77095</v>
      </c>
      <c r="M8379" s="4" t="s">
        <v>3</v>
      </c>
      <c r="N8379" s="4" t="s">
        <v>1379</v>
      </c>
      <c r="O8379" s="4" t="s">
        <v>13</v>
      </c>
      <c r="P8379" s="4" t="s">
        <v>231</v>
      </c>
      <c r="Q8379" s="4" t="s">
        <v>1378</v>
      </c>
      <c r="R8379" s="4">
        <v>64.784000000000006</v>
      </c>
      <c r="S8379" s="4">
        <v>1</v>
      </c>
      <c r="T8379" s="4">
        <v>0.2</v>
      </c>
      <c r="U8379" s="4">
        <v>-14.5764</v>
      </c>
      <c r="V8379" s="4" t="str">
        <f>INDEX(Regional_Lookup!$B$2:$B$5,MATCH('Sample - Superstore'!M8379,Regional_Lookup!$A$2:$A$5,0))</f>
        <v>David Johnson</v>
      </c>
      <c r="W8379" s="4">
        <f>INDEX(Regional_Lookup!$C$2:$C$5, MATCH('Sample - Superstore'!M8379,Regional_Lookup!$A$2:$A$5, 0))</f>
        <v>0.14000000000000001</v>
      </c>
      <c r="X8379" s="4">
        <f>U8379/R8379</f>
        <v>-0.22499999999999998</v>
      </c>
      <c r="Y8379" s="4" t="str">
        <f>IF(X8379&gt;=W8379, "Yes", "No")</f>
        <v>No</v>
      </c>
      <c r="Z8379" s="4">
        <f>D8379-C8379</f>
        <v>6</v>
      </c>
      <c r="AA8379" s="4" t="str" cm="1">
        <f t="array" ref="AA8379">_xlfn.IFS(Z8379&lt;=2,"Fast",Z8379&gt;5, "Slow", AND(Z8379&gt;=3,Z8379&lt;=5),"Standard")</f>
        <v>Slow</v>
      </c>
    </row>
    <row r="8380" spans="1:27" x14ac:dyDescent="0.2">
      <c r="A8380" s="4">
        <v>8379</v>
      </c>
      <c r="B8380" s="4" t="s">
        <v>4387</v>
      </c>
      <c r="C8380" s="5">
        <v>42320</v>
      </c>
      <c r="D8380" s="5">
        <v>42326</v>
      </c>
      <c r="E8380" s="4" t="s">
        <v>29</v>
      </c>
      <c r="F8380" s="4" t="s">
        <v>4386</v>
      </c>
      <c r="G8380" s="4" t="s">
        <v>4385</v>
      </c>
      <c r="H8380" s="4" t="s">
        <v>50</v>
      </c>
      <c r="I8380" s="4" t="s">
        <v>17</v>
      </c>
      <c r="J8380" s="4" t="s">
        <v>124</v>
      </c>
      <c r="K8380" s="4" t="s">
        <v>123</v>
      </c>
      <c r="L8380" s="4">
        <v>77095</v>
      </c>
      <c r="M8380" s="4" t="s">
        <v>3</v>
      </c>
      <c r="N8380" s="4" t="s">
        <v>4389</v>
      </c>
      <c r="O8380" s="4" t="s">
        <v>13</v>
      </c>
      <c r="P8380" s="4" t="s">
        <v>24</v>
      </c>
      <c r="Q8380" s="4" t="s">
        <v>4388</v>
      </c>
      <c r="R8380" s="4">
        <v>15.552</v>
      </c>
      <c r="S8380" s="4">
        <v>3</v>
      </c>
      <c r="T8380" s="4">
        <v>0.2</v>
      </c>
      <c r="U8380" s="4">
        <v>5.6375999999999999</v>
      </c>
      <c r="V8380" s="4" t="str">
        <f>INDEX(Regional_Lookup!$B$2:$B$5,MATCH('Sample - Superstore'!M8380,Regional_Lookup!$A$2:$A$5,0))</f>
        <v>David Johnson</v>
      </c>
      <c r="W8380" s="4">
        <f>INDEX(Regional_Lookup!$C$2:$C$5, MATCH('Sample - Superstore'!M8380,Regional_Lookup!$A$2:$A$5, 0))</f>
        <v>0.14000000000000001</v>
      </c>
      <c r="X8380" s="4">
        <f>U8380/R8380</f>
        <v>0.36249999999999999</v>
      </c>
      <c r="Y8380" s="4" t="str">
        <f>IF(X8380&gt;=W8380, "Yes", "No")</f>
        <v>Yes</v>
      </c>
      <c r="Z8380" s="4">
        <f>D8380-C8380</f>
        <v>6</v>
      </c>
      <c r="AA8380" s="4" t="str" cm="1">
        <f t="array" ref="AA8380">_xlfn.IFS(Z8380&lt;=2,"Fast",Z8380&gt;5, "Slow", AND(Z8380&gt;=3,Z8380&lt;=5),"Standard")</f>
        <v>Slow</v>
      </c>
    </row>
    <row r="8381" spans="1:27" x14ac:dyDescent="0.2">
      <c r="A8381" s="4">
        <v>8380</v>
      </c>
      <c r="B8381" s="4" t="s">
        <v>4387</v>
      </c>
      <c r="C8381" s="5">
        <v>42320</v>
      </c>
      <c r="D8381" s="5">
        <v>42326</v>
      </c>
      <c r="E8381" s="4" t="s">
        <v>29</v>
      </c>
      <c r="F8381" s="4" t="s">
        <v>4386</v>
      </c>
      <c r="G8381" s="4" t="s">
        <v>4385</v>
      </c>
      <c r="H8381" s="4" t="s">
        <v>50</v>
      </c>
      <c r="I8381" s="4" t="s">
        <v>17</v>
      </c>
      <c r="J8381" s="4" t="s">
        <v>124</v>
      </c>
      <c r="K8381" s="4" t="s">
        <v>123</v>
      </c>
      <c r="L8381" s="4">
        <v>77095</v>
      </c>
      <c r="M8381" s="4" t="s">
        <v>3</v>
      </c>
      <c r="N8381" s="4" t="s">
        <v>338</v>
      </c>
      <c r="O8381" s="4" t="s">
        <v>13</v>
      </c>
      <c r="P8381" s="4" t="s">
        <v>121</v>
      </c>
      <c r="Q8381" s="4" t="s">
        <v>337</v>
      </c>
      <c r="R8381" s="4">
        <v>223.88800000000001</v>
      </c>
      <c r="S8381" s="4">
        <v>7</v>
      </c>
      <c r="T8381" s="4">
        <v>0.2</v>
      </c>
      <c r="U8381" s="4">
        <v>69.965000000000003</v>
      </c>
      <c r="V8381" s="4" t="str">
        <f>INDEX(Regional_Lookup!$B$2:$B$5,MATCH('Sample - Superstore'!M8381,Regional_Lookup!$A$2:$A$5,0))</f>
        <v>David Johnson</v>
      </c>
      <c r="W8381" s="4">
        <f>INDEX(Regional_Lookup!$C$2:$C$5, MATCH('Sample - Superstore'!M8381,Regional_Lookup!$A$2:$A$5, 0))</f>
        <v>0.14000000000000001</v>
      </c>
      <c r="X8381" s="4">
        <f>U8381/R8381</f>
        <v>0.3125</v>
      </c>
      <c r="Y8381" s="4" t="str">
        <f>IF(X8381&gt;=W8381, "Yes", "No")</f>
        <v>Yes</v>
      </c>
      <c r="Z8381" s="4">
        <f>D8381-C8381</f>
        <v>6</v>
      </c>
      <c r="AA8381" s="4" t="str" cm="1">
        <f t="array" ref="AA8381">_xlfn.IFS(Z8381&lt;=2,"Fast",Z8381&gt;5, "Slow", AND(Z8381&gt;=3,Z8381&lt;=5),"Standard")</f>
        <v>Slow</v>
      </c>
    </row>
    <row r="8382" spans="1:27" x14ac:dyDescent="0.2">
      <c r="A8382" s="4">
        <v>8381</v>
      </c>
      <c r="B8382" s="4" t="s">
        <v>4384</v>
      </c>
      <c r="C8382" s="5">
        <v>41891</v>
      </c>
      <c r="D8382" s="5">
        <v>41896</v>
      </c>
      <c r="E8382" s="4" t="s">
        <v>21</v>
      </c>
      <c r="F8382" s="4" t="s">
        <v>20</v>
      </c>
      <c r="G8382" s="4" t="s">
        <v>19</v>
      </c>
      <c r="H8382" s="4" t="s">
        <v>18</v>
      </c>
      <c r="I8382" s="4" t="s">
        <v>17</v>
      </c>
      <c r="J8382" s="4" t="s">
        <v>319</v>
      </c>
      <c r="K8382" s="4" t="s">
        <v>318</v>
      </c>
      <c r="L8382" s="4">
        <v>60653</v>
      </c>
      <c r="M8382" s="4" t="s">
        <v>3</v>
      </c>
      <c r="N8382" s="4" t="s">
        <v>4383</v>
      </c>
      <c r="O8382" s="4" t="s">
        <v>13</v>
      </c>
      <c r="P8382" s="4" t="s">
        <v>24</v>
      </c>
      <c r="Q8382" s="4" t="s">
        <v>4382</v>
      </c>
      <c r="R8382" s="4">
        <v>10.896000000000001</v>
      </c>
      <c r="S8382" s="4">
        <v>3</v>
      </c>
      <c r="T8382" s="4">
        <v>0.2</v>
      </c>
      <c r="U8382" s="4">
        <v>3.4049999999999998</v>
      </c>
      <c r="V8382" s="4" t="str">
        <f>INDEX(Regional_Lookup!$B$2:$B$5,MATCH('Sample - Superstore'!M8382,Regional_Lookup!$A$2:$A$5,0))</f>
        <v>David Johnson</v>
      </c>
      <c r="W8382" s="4">
        <f>INDEX(Regional_Lookup!$C$2:$C$5, MATCH('Sample - Superstore'!M8382,Regional_Lookup!$A$2:$A$5, 0))</f>
        <v>0.14000000000000001</v>
      </c>
      <c r="X8382" s="4">
        <f>U8382/R8382</f>
        <v>0.31249999999999994</v>
      </c>
      <c r="Y8382" s="4" t="str">
        <f>IF(X8382&gt;=W8382, "Yes", "No")</f>
        <v>Yes</v>
      </c>
      <c r="Z8382" s="4">
        <f>D8382-C8382</f>
        <v>5</v>
      </c>
      <c r="AA8382" s="4" t="str" cm="1">
        <f t="array" ref="AA8382">_xlfn.IFS(Z8382&lt;=2,"Fast",Z8382&gt;5, "Slow", AND(Z8382&gt;=3,Z8382&lt;=5),"Standard")</f>
        <v>Standard</v>
      </c>
    </row>
    <row r="8383" spans="1:27" x14ac:dyDescent="0.2">
      <c r="A8383" s="4">
        <v>8382</v>
      </c>
      <c r="B8383" s="4" t="s">
        <v>4381</v>
      </c>
      <c r="C8383" s="5">
        <v>42446</v>
      </c>
      <c r="D8383" s="5">
        <v>42448</v>
      </c>
      <c r="E8383" s="4" t="s">
        <v>21</v>
      </c>
      <c r="F8383" s="4" t="s">
        <v>1916</v>
      </c>
      <c r="G8383" s="4" t="s">
        <v>1915</v>
      </c>
      <c r="H8383" s="4" t="s">
        <v>18</v>
      </c>
      <c r="I8383" s="4" t="s">
        <v>17</v>
      </c>
      <c r="J8383" s="4" t="s">
        <v>248</v>
      </c>
      <c r="K8383" s="4" t="s">
        <v>15</v>
      </c>
      <c r="L8383" s="4">
        <v>94109</v>
      </c>
      <c r="M8383" s="4" t="s">
        <v>9</v>
      </c>
      <c r="N8383" s="4" t="s">
        <v>4380</v>
      </c>
      <c r="O8383" s="4" t="s">
        <v>33</v>
      </c>
      <c r="P8383" s="4" t="s">
        <v>32</v>
      </c>
      <c r="Q8383" s="4" t="s">
        <v>4379</v>
      </c>
      <c r="R8383" s="4">
        <v>84.784000000000006</v>
      </c>
      <c r="S8383" s="4">
        <v>2</v>
      </c>
      <c r="T8383" s="4">
        <v>0.2</v>
      </c>
      <c r="U8383" s="4">
        <v>-20.136199999999999</v>
      </c>
      <c r="V8383" s="4" t="str">
        <f>INDEX(Regional_Lookup!$B$2:$B$5,MATCH('Sample - Superstore'!M8383,Regional_Lookup!$A$2:$A$5,0))</f>
        <v>James Chen</v>
      </c>
      <c r="W8383" s="4">
        <f>INDEX(Regional_Lookup!$C$2:$C$5, MATCH('Sample - Superstore'!M8383,Regional_Lookup!$A$2:$A$5, 0))</f>
        <v>0.18</v>
      </c>
      <c r="X8383" s="4">
        <f>U8383/R8383</f>
        <v>-0.23749999999999996</v>
      </c>
      <c r="Y8383" s="4" t="str">
        <f>IF(X8383&gt;=W8383, "Yes", "No")</f>
        <v>No</v>
      </c>
      <c r="Z8383" s="4">
        <f>D8383-C8383</f>
        <v>2</v>
      </c>
      <c r="AA8383" s="4" t="str" cm="1">
        <f t="array" ref="AA8383">_xlfn.IFS(Z8383&lt;=2,"Fast",Z8383&gt;5, "Slow", AND(Z8383&gt;=3,Z8383&lt;=5),"Standard")</f>
        <v>Fast</v>
      </c>
    </row>
    <row r="8384" spans="1:27" x14ac:dyDescent="0.2">
      <c r="A8384" s="4">
        <v>8383</v>
      </c>
      <c r="B8384" s="4" t="s">
        <v>4378</v>
      </c>
      <c r="C8384" s="5">
        <v>42408</v>
      </c>
      <c r="D8384" s="5">
        <v>42415</v>
      </c>
      <c r="E8384" s="4" t="s">
        <v>29</v>
      </c>
      <c r="F8384" s="4" t="s">
        <v>3994</v>
      </c>
      <c r="G8384" s="4" t="s">
        <v>3993</v>
      </c>
      <c r="H8384" s="4" t="s">
        <v>50</v>
      </c>
      <c r="I8384" s="4" t="s">
        <v>17</v>
      </c>
      <c r="J8384" s="4" t="s">
        <v>124</v>
      </c>
      <c r="K8384" s="4" t="s">
        <v>123</v>
      </c>
      <c r="L8384" s="4">
        <v>77036</v>
      </c>
      <c r="M8384" s="4" t="s">
        <v>3</v>
      </c>
      <c r="N8384" s="4" t="s">
        <v>4079</v>
      </c>
      <c r="O8384" s="4" t="s">
        <v>37</v>
      </c>
      <c r="P8384" s="4" t="s">
        <v>221</v>
      </c>
      <c r="Q8384" s="4" t="s">
        <v>4078</v>
      </c>
      <c r="R8384" s="4">
        <v>241.5</v>
      </c>
      <c r="S8384" s="4">
        <v>4</v>
      </c>
      <c r="T8384" s="4">
        <v>0.3</v>
      </c>
      <c r="U8384" s="4">
        <v>0</v>
      </c>
      <c r="V8384" s="4" t="str">
        <f>INDEX(Regional_Lookup!$B$2:$B$5,MATCH('Sample - Superstore'!M8384,Regional_Lookup!$A$2:$A$5,0))</f>
        <v>David Johnson</v>
      </c>
      <c r="W8384" s="4">
        <f>INDEX(Regional_Lookup!$C$2:$C$5, MATCH('Sample - Superstore'!M8384,Regional_Lookup!$A$2:$A$5, 0))</f>
        <v>0.14000000000000001</v>
      </c>
      <c r="X8384" s="4">
        <f>U8384/R8384</f>
        <v>0</v>
      </c>
      <c r="Y8384" s="4" t="str">
        <f>IF(X8384&gt;=W8384, "Yes", "No")</f>
        <v>No</v>
      </c>
      <c r="Z8384" s="4">
        <f>D8384-C8384</f>
        <v>7</v>
      </c>
      <c r="AA8384" s="4" t="str" cm="1">
        <f t="array" ref="AA8384">_xlfn.IFS(Z8384&lt;=2,"Fast",Z8384&gt;5, "Slow", AND(Z8384&gt;=3,Z8384&lt;=5),"Standard")</f>
        <v>Slow</v>
      </c>
    </row>
    <row r="8385" spans="1:27" x14ac:dyDescent="0.2">
      <c r="A8385" s="4">
        <v>8384</v>
      </c>
      <c r="B8385" s="4" t="s">
        <v>4375</v>
      </c>
      <c r="C8385" s="5">
        <v>42700</v>
      </c>
      <c r="D8385" s="5">
        <v>42702</v>
      </c>
      <c r="E8385" s="4" t="s">
        <v>89</v>
      </c>
      <c r="F8385" s="4" t="s">
        <v>4374</v>
      </c>
      <c r="G8385" s="4" t="s">
        <v>4373</v>
      </c>
      <c r="H8385" s="4" t="s">
        <v>102</v>
      </c>
      <c r="I8385" s="4" t="s">
        <v>17</v>
      </c>
      <c r="J8385" s="4" t="s">
        <v>4372</v>
      </c>
      <c r="K8385" s="4" t="s">
        <v>837</v>
      </c>
      <c r="L8385" s="4">
        <v>6484</v>
      </c>
      <c r="M8385" s="4" t="s">
        <v>5</v>
      </c>
      <c r="N8385" s="4" t="s">
        <v>4377</v>
      </c>
      <c r="O8385" s="4" t="s">
        <v>33</v>
      </c>
      <c r="P8385" s="4" t="s">
        <v>55</v>
      </c>
      <c r="Q8385" s="4" t="s">
        <v>4376</v>
      </c>
      <c r="R8385" s="4">
        <v>59.97</v>
      </c>
      <c r="S8385" s="4">
        <v>3</v>
      </c>
      <c r="T8385" s="4">
        <v>0</v>
      </c>
      <c r="U8385" s="4">
        <v>14.9925</v>
      </c>
      <c r="V8385" s="4" t="str">
        <f>INDEX(Regional_Lookup!$B$2:$B$5,MATCH('Sample - Superstore'!M8385,Regional_Lookup!$A$2:$A$5,0))</f>
        <v>Sarah Miller</v>
      </c>
      <c r="W8385" s="4">
        <f>INDEX(Regional_Lookup!$C$2:$C$5, MATCH('Sample - Superstore'!M8385,Regional_Lookup!$A$2:$A$5, 0))</f>
        <v>0.16</v>
      </c>
      <c r="X8385" s="4">
        <f>U8385/R8385</f>
        <v>0.25</v>
      </c>
      <c r="Y8385" s="4" t="str">
        <f>IF(X8385&gt;=W8385, "Yes", "No")</f>
        <v>Yes</v>
      </c>
      <c r="Z8385" s="4">
        <f>D8385-C8385</f>
        <v>2</v>
      </c>
      <c r="AA8385" s="4" t="str" cm="1">
        <f t="array" ref="AA8385">_xlfn.IFS(Z8385&lt;=2,"Fast",Z8385&gt;5, "Slow", AND(Z8385&gt;=3,Z8385&lt;=5),"Standard")</f>
        <v>Fast</v>
      </c>
    </row>
    <row r="8386" spans="1:27" x14ac:dyDescent="0.2">
      <c r="A8386" s="4">
        <v>8385</v>
      </c>
      <c r="B8386" s="4" t="s">
        <v>4375</v>
      </c>
      <c r="C8386" s="5">
        <v>42700</v>
      </c>
      <c r="D8386" s="5">
        <v>42702</v>
      </c>
      <c r="E8386" s="4" t="s">
        <v>89</v>
      </c>
      <c r="F8386" s="4" t="s">
        <v>4374</v>
      </c>
      <c r="G8386" s="4" t="s">
        <v>4373</v>
      </c>
      <c r="H8386" s="4" t="s">
        <v>102</v>
      </c>
      <c r="I8386" s="4" t="s">
        <v>17</v>
      </c>
      <c r="J8386" s="4" t="s">
        <v>4372</v>
      </c>
      <c r="K8386" s="4" t="s">
        <v>837</v>
      </c>
      <c r="L8386" s="4">
        <v>6484</v>
      </c>
      <c r="M8386" s="4" t="s">
        <v>5</v>
      </c>
      <c r="N8386" s="4" t="s">
        <v>3575</v>
      </c>
      <c r="O8386" s="4" t="s">
        <v>13</v>
      </c>
      <c r="P8386" s="4" t="s">
        <v>24</v>
      </c>
      <c r="Q8386" s="4" t="s">
        <v>3574</v>
      </c>
      <c r="R8386" s="4">
        <v>13.36</v>
      </c>
      <c r="S8386" s="4">
        <v>2</v>
      </c>
      <c r="T8386" s="4">
        <v>0</v>
      </c>
      <c r="U8386" s="4">
        <v>6.4127999999999998</v>
      </c>
      <c r="V8386" s="4" t="str">
        <f>INDEX(Regional_Lookup!$B$2:$B$5,MATCH('Sample - Superstore'!M8386,Regional_Lookup!$A$2:$A$5,0))</f>
        <v>Sarah Miller</v>
      </c>
      <c r="W8386" s="4">
        <f>INDEX(Regional_Lookup!$C$2:$C$5, MATCH('Sample - Superstore'!M8386,Regional_Lookup!$A$2:$A$5, 0))</f>
        <v>0.16</v>
      </c>
      <c r="X8386" s="4">
        <f>U8386/R8386</f>
        <v>0.48</v>
      </c>
      <c r="Y8386" s="4" t="str">
        <f>IF(X8386&gt;=W8386, "Yes", "No")</f>
        <v>Yes</v>
      </c>
      <c r="Z8386" s="4">
        <f>D8386-C8386</f>
        <v>2</v>
      </c>
      <c r="AA8386" s="4" t="str" cm="1">
        <f t="array" ref="AA8386">_xlfn.IFS(Z8386&lt;=2,"Fast",Z8386&gt;5, "Slow", AND(Z8386&gt;=3,Z8386&lt;=5),"Standard")</f>
        <v>Fast</v>
      </c>
    </row>
    <row r="8387" spans="1:27" x14ac:dyDescent="0.2">
      <c r="A8387" s="4">
        <v>8386</v>
      </c>
      <c r="B8387" s="4" t="s">
        <v>4371</v>
      </c>
      <c r="C8387" s="5">
        <v>42982</v>
      </c>
      <c r="D8387" s="5">
        <v>42986</v>
      </c>
      <c r="E8387" s="4" t="s">
        <v>29</v>
      </c>
      <c r="F8387" s="4" t="s">
        <v>3323</v>
      </c>
      <c r="G8387" s="4" t="s">
        <v>3322</v>
      </c>
      <c r="H8387" s="4" t="s">
        <v>50</v>
      </c>
      <c r="I8387" s="4" t="s">
        <v>17</v>
      </c>
      <c r="J8387" s="4" t="s">
        <v>3931</v>
      </c>
      <c r="K8387" s="4" t="s">
        <v>15</v>
      </c>
      <c r="L8387" s="4">
        <v>94601</v>
      </c>
      <c r="M8387" s="4" t="s">
        <v>9</v>
      </c>
      <c r="N8387" s="4" t="s">
        <v>843</v>
      </c>
      <c r="O8387" s="4" t="s">
        <v>13</v>
      </c>
      <c r="P8387" s="4" t="s">
        <v>100</v>
      </c>
      <c r="Q8387" s="4" t="s">
        <v>842</v>
      </c>
      <c r="R8387" s="4">
        <v>11.808</v>
      </c>
      <c r="S8387" s="4">
        <v>3</v>
      </c>
      <c r="T8387" s="4">
        <v>0.2</v>
      </c>
      <c r="U8387" s="4">
        <v>4.1327999999999996</v>
      </c>
      <c r="V8387" s="4" t="str">
        <f>INDEX(Regional_Lookup!$B$2:$B$5,MATCH('Sample - Superstore'!M8387,Regional_Lookup!$A$2:$A$5,0))</f>
        <v>James Chen</v>
      </c>
      <c r="W8387" s="4">
        <f>INDEX(Regional_Lookup!$C$2:$C$5, MATCH('Sample - Superstore'!M8387,Regional_Lookup!$A$2:$A$5, 0))</f>
        <v>0.18</v>
      </c>
      <c r="X8387" s="4">
        <f>U8387/R8387</f>
        <v>0.35</v>
      </c>
      <c r="Y8387" s="4" t="str">
        <f>IF(X8387&gt;=W8387, "Yes", "No")</f>
        <v>Yes</v>
      </c>
      <c r="Z8387" s="4">
        <f>D8387-C8387</f>
        <v>4</v>
      </c>
      <c r="AA8387" s="4" t="str" cm="1">
        <f t="array" ref="AA8387">_xlfn.IFS(Z8387&lt;=2,"Fast",Z8387&gt;5, "Slow", AND(Z8387&gt;=3,Z8387&lt;=5),"Standard")</f>
        <v>Standard</v>
      </c>
    </row>
    <row r="8388" spans="1:27" x14ac:dyDescent="0.2">
      <c r="A8388" s="4">
        <v>8387</v>
      </c>
      <c r="B8388" s="4" t="s">
        <v>4370</v>
      </c>
      <c r="C8388" s="5">
        <v>42152</v>
      </c>
      <c r="D8388" s="5">
        <v>42158</v>
      </c>
      <c r="E8388" s="4" t="s">
        <v>29</v>
      </c>
      <c r="F8388" s="4" t="s">
        <v>2333</v>
      </c>
      <c r="G8388" s="4" t="s">
        <v>2332</v>
      </c>
      <c r="H8388" s="4" t="s">
        <v>18</v>
      </c>
      <c r="I8388" s="4" t="s">
        <v>17</v>
      </c>
      <c r="J8388" s="4" t="s">
        <v>4369</v>
      </c>
      <c r="K8388" s="4" t="s">
        <v>837</v>
      </c>
      <c r="L8388" s="4">
        <v>6040</v>
      </c>
      <c r="M8388" s="4" t="s">
        <v>5</v>
      </c>
      <c r="N8388" s="4" t="s">
        <v>3710</v>
      </c>
      <c r="O8388" s="4" t="s">
        <v>13</v>
      </c>
      <c r="P8388" s="4" t="s">
        <v>231</v>
      </c>
      <c r="Q8388" s="4" t="s">
        <v>3709</v>
      </c>
      <c r="R8388" s="4">
        <v>16.239999999999998</v>
      </c>
      <c r="S8388" s="4">
        <v>1</v>
      </c>
      <c r="T8388" s="4">
        <v>0</v>
      </c>
      <c r="U8388" s="4">
        <v>2.4359999999999999</v>
      </c>
      <c r="V8388" s="4" t="str">
        <f>INDEX(Regional_Lookup!$B$2:$B$5,MATCH('Sample - Superstore'!M8388,Regional_Lookup!$A$2:$A$5,0))</f>
        <v>Sarah Miller</v>
      </c>
      <c r="W8388" s="4">
        <f>INDEX(Regional_Lookup!$C$2:$C$5, MATCH('Sample - Superstore'!M8388,Regional_Lookup!$A$2:$A$5, 0))</f>
        <v>0.16</v>
      </c>
      <c r="X8388" s="4">
        <f>U8388/R8388</f>
        <v>0.15000000000000002</v>
      </c>
      <c r="Y8388" s="4" t="str">
        <f>IF(X8388&gt;=W8388, "Yes", "No")</f>
        <v>No</v>
      </c>
      <c r="Z8388" s="4">
        <f>D8388-C8388</f>
        <v>6</v>
      </c>
      <c r="AA8388" s="4" t="str" cm="1">
        <f t="array" ref="AA8388">_xlfn.IFS(Z8388&lt;=2,"Fast",Z8388&gt;5, "Slow", AND(Z8388&gt;=3,Z8388&lt;=5),"Standard")</f>
        <v>Slow</v>
      </c>
    </row>
    <row r="8389" spans="1:27" x14ac:dyDescent="0.2">
      <c r="A8389" s="4">
        <v>8388</v>
      </c>
      <c r="B8389" s="4" t="s">
        <v>4370</v>
      </c>
      <c r="C8389" s="5">
        <v>42152</v>
      </c>
      <c r="D8389" s="5">
        <v>42158</v>
      </c>
      <c r="E8389" s="4" t="s">
        <v>29</v>
      </c>
      <c r="F8389" s="4" t="s">
        <v>2333</v>
      </c>
      <c r="G8389" s="4" t="s">
        <v>2332</v>
      </c>
      <c r="H8389" s="4" t="s">
        <v>18</v>
      </c>
      <c r="I8389" s="4" t="s">
        <v>17</v>
      </c>
      <c r="J8389" s="4" t="s">
        <v>4369</v>
      </c>
      <c r="K8389" s="4" t="s">
        <v>837</v>
      </c>
      <c r="L8389" s="4">
        <v>6040</v>
      </c>
      <c r="M8389" s="4" t="s">
        <v>5</v>
      </c>
      <c r="N8389" s="4" t="s">
        <v>4368</v>
      </c>
      <c r="O8389" s="4" t="s">
        <v>13</v>
      </c>
      <c r="P8389" s="4" t="s">
        <v>231</v>
      </c>
      <c r="Q8389" s="4" t="s">
        <v>4367</v>
      </c>
      <c r="R8389" s="4">
        <v>77.55</v>
      </c>
      <c r="S8389" s="4">
        <v>5</v>
      </c>
      <c r="T8389" s="4">
        <v>0</v>
      </c>
      <c r="U8389" s="4">
        <v>21.713999999999999</v>
      </c>
      <c r="V8389" s="4" t="str">
        <f>INDEX(Regional_Lookup!$B$2:$B$5,MATCH('Sample - Superstore'!M8389,Regional_Lookup!$A$2:$A$5,0))</f>
        <v>Sarah Miller</v>
      </c>
      <c r="W8389" s="4">
        <f>INDEX(Regional_Lookup!$C$2:$C$5, MATCH('Sample - Superstore'!M8389,Regional_Lookup!$A$2:$A$5, 0))</f>
        <v>0.16</v>
      </c>
      <c r="X8389" s="4">
        <f>U8389/R8389</f>
        <v>0.27999999999999997</v>
      </c>
      <c r="Y8389" s="4" t="str">
        <f>IF(X8389&gt;=W8389, "Yes", "No")</f>
        <v>Yes</v>
      </c>
      <c r="Z8389" s="4">
        <f>D8389-C8389</f>
        <v>6</v>
      </c>
      <c r="AA8389" s="4" t="str" cm="1">
        <f t="array" ref="AA8389">_xlfn.IFS(Z8389&lt;=2,"Fast",Z8389&gt;5, "Slow", AND(Z8389&gt;=3,Z8389&lt;=5),"Standard")</f>
        <v>Slow</v>
      </c>
    </row>
    <row r="8390" spans="1:27" x14ac:dyDescent="0.2">
      <c r="A8390" s="4">
        <v>8389</v>
      </c>
      <c r="B8390" s="4" t="s">
        <v>4366</v>
      </c>
      <c r="C8390" s="5">
        <v>41944</v>
      </c>
      <c r="D8390" s="5">
        <v>41948</v>
      </c>
      <c r="E8390" s="4" t="s">
        <v>29</v>
      </c>
      <c r="F8390" s="4" t="s">
        <v>2083</v>
      </c>
      <c r="G8390" s="4" t="s">
        <v>2082</v>
      </c>
      <c r="H8390" s="4" t="s">
        <v>50</v>
      </c>
      <c r="I8390" s="4" t="s">
        <v>17</v>
      </c>
      <c r="J8390" s="4" t="s">
        <v>3170</v>
      </c>
      <c r="K8390" s="4" t="s">
        <v>136</v>
      </c>
      <c r="L8390" s="4">
        <v>7050</v>
      </c>
      <c r="M8390" s="4" t="s">
        <v>5</v>
      </c>
      <c r="N8390" s="4" t="s">
        <v>2012</v>
      </c>
      <c r="O8390" s="4" t="s">
        <v>13</v>
      </c>
      <c r="P8390" s="4" t="s">
        <v>12</v>
      </c>
      <c r="Q8390" s="4" t="s">
        <v>2011</v>
      </c>
      <c r="R8390" s="4">
        <v>76.12</v>
      </c>
      <c r="S8390" s="4">
        <v>2</v>
      </c>
      <c r="T8390" s="4">
        <v>0</v>
      </c>
      <c r="U8390" s="4">
        <v>22.0748</v>
      </c>
      <c r="V8390" s="4" t="str">
        <f>INDEX(Regional_Lookup!$B$2:$B$5,MATCH('Sample - Superstore'!M8390,Regional_Lookup!$A$2:$A$5,0))</f>
        <v>Sarah Miller</v>
      </c>
      <c r="W8390" s="4">
        <f>INDEX(Regional_Lookup!$C$2:$C$5, MATCH('Sample - Superstore'!M8390,Regional_Lookup!$A$2:$A$5, 0))</f>
        <v>0.16</v>
      </c>
      <c r="X8390" s="4">
        <f>U8390/R8390</f>
        <v>0.28999999999999998</v>
      </c>
      <c r="Y8390" s="4" t="str">
        <f>IF(X8390&gt;=W8390, "Yes", "No")</f>
        <v>Yes</v>
      </c>
      <c r="Z8390" s="4">
        <f>D8390-C8390</f>
        <v>4</v>
      </c>
      <c r="AA8390" s="4" t="str" cm="1">
        <f t="array" ref="AA8390">_xlfn.IFS(Z8390&lt;=2,"Fast",Z8390&gt;5, "Slow", AND(Z8390&gt;=3,Z8390&lt;=5),"Standard")</f>
        <v>Standard</v>
      </c>
    </row>
    <row r="8391" spans="1:27" x14ac:dyDescent="0.2">
      <c r="A8391" s="4">
        <v>8390</v>
      </c>
      <c r="B8391" s="4" t="s">
        <v>4365</v>
      </c>
      <c r="C8391" s="5">
        <v>42731</v>
      </c>
      <c r="D8391" s="5">
        <v>42734</v>
      </c>
      <c r="E8391" s="4" t="s">
        <v>89</v>
      </c>
      <c r="F8391" s="4" t="s">
        <v>2015</v>
      </c>
      <c r="G8391" s="4" t="s">
        <v>2014</v>
      </c>
      <c r="H8391" s="4" t="s">
        <v>102</v>
      </c>
      <c r="I8391" s="4" t="s">
        <v>17</v>
      </c>
      <c r="J8391" s="4" t="s">
        <v>325</v>
      </c>
      <c r="K8391" s="4" t="s">
        <v>85</v>
      </c>
      <c r="L8391" s="4">
        <v>44312</v>
      </c>
      <c r="M8391" s="4" t="s">
        <v>5</v>
      </c>
      <c r="N8391" s="4" t="s">
        <v>2225</v>
      </c>
      <c r="O8391" s="4" t="s">
        <v>13</v>
      </c>
      <c r="P8391" s="4" t="s">
        <v>109</v>
      </c>
      <c r="Q8391" s="4" t="s">
        <v>2224</v>
      </c>
      <c r="R8391" s="4">
        <v>17.184000000000001</v>
      </c>
      <c r="S8391" s="4">
        <v>6</v>
      </c>
      <c r="T8391" s="4">
        <v>0.2</v>
      </c>
      <c r="U8391" s="4">
        <v>6.2291999999999996</v>
      </c>
      <c r="V8391" s="4" t="str">
        <f>INDEX(Regional_Lookup!$B$2:$B$5,MATCH('Sample - Superstore'!M8391,Regional_Lookup!$A$2:$A$5,0))</f>
        <v>Sarah Miller</v>
      </c>
      <c r="W8391" s="4">
        <f>INDEX(Regional_Lookup!$C$2:$C$5, MATCH('Sample - Superstore'!M8391,Regional_Lookup!$A$2:$A$5, 0))</f>
        <v>0.16</v>
      </c>
      <c r="X8391" s="4">
        <f>U8391/R8391</f>
        <v>0.36249999999999993</v>
      </c>
      <c r="Y8391" s="4" t="str">
        <f>IF(X8391&gt;=W8391, "Yes", "No")</f>
        <v>Yes</v>
      </c>
      <c r="Z8391" s="4">
        <f>D8391-C8391</f>
        <v>3</v>
      </c>
      <c r="AA8391" s="4" t="str" cm="1">
        <f t="array" ref="AA8391">_xlfn.IFS(Z8391&lt;=2,"Fast",Z8391&gt;5, "Slow", AND(Z8391&gt;=3,Z8391&lt;=5),"Standard")</f>
        <v>Standard</v>
      </c>
    </row>
    <row r="8392" spans="1:27" x14ac:dyDescent="0.2">
      <c r="A8392" s="4">
        <v>8391</v>
      </c>
      <c r="B8392" s="4" t="s">
        <v>4364</v>
      </c>
      <c r="C8392" s="5">
        <v>43073</v>
      </c>
      <c r="D8392" s="5">
        <v>43075</v>
      </c>
      <c r="E8392" s="4" t="s">
        <v>89</v>
      </c>
      <c r="F8392" s="4" t="s">
        <v>1000</v>
      </c>
      <c r="G8392" s="4" t="s">
        <v>999</v>
      </c>
      <c r="H8392" s="4" t="s">
        <v>50</v>
      </c>
      <c r="I8392" s="4" t="s">
        <v>17</v>
      </c>
      <c r="J8392" s="4" t="s">
        <v>59</v>
      </c>
      <c r="K8392" s="4" t="s">
        <v>15</v>
      </c>
      <c r="L8392" s="4">
        <v>90032</v>
      </c>
      <c r="M8392" s="4" t="s">
        <v>9</v>
      </c>
      <c r="N8392" s="4" t="s">
        <v>1529</v>
      </c>
      <c r="O8392" s="4" t="s">
        <v>13</v>
      </c>
      <c r="P8392" s="4" t="s">
        <v>24</v>
      </c>
      <c r="Q8392" s="4" t="s">
        <v>1528</v>
      </c>
      <c r="R8392" s="4">
        <v>11.76</v>
      </c>
      <c r="S8392" s="4">
        <v>2</v>
      </c>
      <c r="T8392" s="4">
        <v>0</v>
      </c>
      <c r="U8392" s="4">
        <v>5.7624000000000004</v>
      </c>
      <c r="V8392" s="4" t="str">
        <f>INDEX(Regional_Lookup!$B$2:$B$5,MATCH('Sample - Superstore'!M8392,Regional_Lookup!$A$2:$A$5,0))</f>
        <v>James Chen</v>
      </c>
      <c r="W8392" s="4">
        <f>INDEX(Regional_Lookup!$C$2:$C$5, MATCH('Sample - Superstore'!M8392,Regional_Lookup!$A$2:$A$5, 0))</f>
        <v>0.18</v>
      </c>
      <c r="X8392" s="4">
        <f>U8392/R8392</f>
        <v>0.49000000000000005</v>
      </c>
      <c r="Y8392" s="4" t="str">
        <f>IF(X8392&gt;=W8392, "Yes", "No")</f>
        <v>Yes</v>
      </c>
      <c r="Z8392" s="4">
        <f>D8392-C8392</f>
        <v>2</v>
      </c>
      <c r="AA8392" s="4" t="str" cm="1">
        <f t="array" ref="AA8392">_xlfn.IFS(Z8392&lt;=2,"Fast",Z8392&gt;5, "Slow", AND(Z8392&gt;=3,Z8392&lt;=5),"Standard")</f>
        <v>Fast</v>
      </c>
    </row>
    <row r="8393" spans="1:27" x14ac:dyDescent="0.2">
      <c r="A8393" s="4">
        <v>8392</v>
      </c>
      <c r="B8393" s="4" t="s">
        <v>4363</v>
      </c>
      <c r="C8393" s="5">
        <v>43092</v>
      </c>
      <c r="D8393" s="5">
        <v>43099</v>
      </c>
      <c r="E8393" s="4" t="s">
        <v>29</v>
      </c>
      <c r="F8393" s="4" t="s">
        <v>4269</v>
      </c>
      <c r="G8393" s="4" t="s">
        <v>4268</v>
      </c>
      <c r="H8393" s="4" t="s">
        <v>102</v>
      </c>
      <c r="I8393" s="4" t="s">
        <v>17</v>
      </c>
      <c r="J8393" s="4" t="s">
        <v>4362</v>
      </c>
      <c r="K8393" s="4" t="s">
        <v>837</v>
      </c>
      <c r="L8393" s="4">
        <v>6810</v>
      </c>
      <c r="M8393" s="4" t="s">
        <v>5</v>
      </c>
      <c r="N8393" s="4" t="s">
        <v>1129</v>
      </c>
      <c r="O8393" s="4" t="s">
        <v>37</v>
      </c>
      <c r="P8393" s="4" t="s">
        <v>36</v>
      </c>
      <c r="Q8393" s="4" t="s">
        <v>2772</v>
      </c>
      <c r="R8393" s="4">
        <v>27.46</v>
      </c>
      <c r="S8393" s="4">
        <v>2</v>
      </c>
      <c r="T8393" s="4">
        <v>0</v>
      </c>
      <c r="U8393" s="4">
        <v>9.8856000000000002</v>
      </c>
      <c r="V8393" s="4" t="str">
        <f>INDEX(Regional_Lookup!$B$2:$B$5,MATCH('Sample - Superstore'!M8393,Regional_Lookup!$A$2:$A$5,0))</f>
        <v>Sarah Miller</v>
      </c>
      <c r="W8393" s="4">
        <f>INDEX(Regional_Lookup!$C$2:$C$5, MATCH('Sample - Superstore'!M8393,Regional_Lookup!$A$2:$A$5, 0))</f>
        <v>0.16</v>
      </c>
      <c r="X8393" s="4">
        <f>U8393/R8393</f>
        <v>0.36</v>
      </c>
      <c r="Y8393" s="4" t="str">
        <f>IF(X8393&gt;=W8393, "Yes", "No")</f>
        <v>Yes</v>
      </c>
      <c r="Z8393" s="4">
        <f>D8393-C8393</f>
        <v>7</v>
      </c>
      <c r="AA8393" s="4" t="str" cm="1">
        <f t="array" ref="AA8393">_xlfn.IFS(Z8393&lt;=2,"Fast",Z8393&gt;5, "Slow", AND(Z8393&gt;=3,Z8393&lt;=5),"Standard")</f>
        <v>Slow</v>
      </c>
    </row>
    <row r="8394" spans="1:27" x14ac:dyDescent="0.2">
      <c r="A8394" s="4">
        <v>8393</v>
      </c>
      <c r="B8394" s="4" t="s">
        <v>4359</v>
      </c>
      <c r="C8394" s="5">
        <v>42705</v>
      </c>
      <c r="D8394" s="5">
        <v>42710</v>
      </c>
      <c r="E8394" s="4" t="s">
        <v>21</v>
      </c>
      <c r="F8394" s="4" t="s">
        <v>3756</v>
      </c>
      <c r="G8394" s="4" t="s">
        <v>3755</v>
      </c>
      <c r="H8394" s="4" t="s">
        <v>18</v>
      </c>
      <c r="I8394" s="4" t="s">
        <v>17</v>
      </c>
      <c r="J8394" s="4" t="s">
        <v>2367</v>
      </c>
      <c r="K8394" s="4" t="s">
        <v>966</v>
      </c>
      <c r="L8394" s="4">
        <v>2038</v>
      </c>
      <c r="M8394" s="4" t="s">
        <v>5</v>
      </c>
      <c r="N8394" s="4" t="s">
        <v>1425</v>
      </c>
      <c r="O8394" s="4" t="s">
        <v>33</v>
      </c>
      <c r="P8394" s="4" t="s">
        <v>32</v>
      </c>
      <c r="Q8394" s="4" t="s">
        <v>1424</v>
      </c>
      <c r="R8394" s="4">
        <v>137.94</v>
      </c>
      <c r="S8394" s="4">
        <v>3</v>
      </c>
      <c r="T8394" s="4">
        <v>0</v>
      </c>
      <c r="U8394" s="4">
        <v>35.864400000000003</v>
      </c>
      <c r="V8394" s="4" t="str">
        <f>INDEX(Regional_Lookup!$B$2:$B$5,MATCH('Sample - Superstore'!M8394,Regional_Lookup!$A$2:$A$5,0))</f>
        <v>Sarah Miller</v>
      </c>
      <c r="W8394" s="4">
        <f>INDEX(Regional_Lookup!$C$2:$C$5, MATCH('Sample - Superstore'!M8394,Regional_Lookup!$A$2:$A$5, 0))</f>
        <v>0.16</v>
      </c>
      <c r="X8394" s="4">
        <f>U8394/R8394</f>
        <v>0.26</v>
      </c>
      <c r="Y8394" s="4" t="str">
        <f>IF(X8394&gt;=W8394, "Yes", "No")</f>
        <v>Yes</v>
      </c>
      <c r="Z8394" s="4">
        <f>D8394-C8394</f>
        <v>5</v>
      </c>
      <c r="AA8394" s="4" t="str" cm="1">
        <f t="array" ref="AA8394">_xlfn.IFS(Z8394&lt;=2,"Fast",Z8394&gt;5, "Slow", AND(Z8394&gt;=3,Z8394&lt;=5),"Standard")</f>
        <v>Standard</v>
      </c>
    </row>
    <row r="8395" spans="1:27" x14ac:dyDescent="0.2">
      <c r="A8395" s="4">
        <v>8394</v>
      </c>
      <c r="B8395" s="4" t="s">
        <v>4359</v>
      </c>
      <c r="C8395" s="5">
        <v>42705</v>
      </c>
      <c r="D8395" s="5">
        <v>42710</v>
      </c>
      <c r="E8395" s="4" t="s">
        <v>21</v>
      </c>
      <c r="F8395" s="4" t="s">
        <v>3756</v>
      </c>
      <c r="G8395" s="4" t="s">
        <v>3755</v>
      </c>
      <c r="H8395" s="4" t="s">
        <v>18</v>
      </c>
      <c r="I8395" s="4" t="s">
        <v>17</v>
      </c>
      <c r="J8395" s="4" t="s">
        <v>2367</v>
      </c>
      <c r="K8395" s="4" t="s">
        <v>966</v>
      </c>
      <c r="L8395" s="4">
        <v>2038</v>
      </c>
      <c r="M8395" s="4" t="s">
        <v>5</v>
      </c>
      <c r="N8395" s="4" t="s">
        <v>4361</v>
      </c>
      <c r="O8395" s="4" t="s">
        <v>37</v>
      </c>
      <c r="P8395" s="4" t="s">
        <v>36</v>
      </c>
      <c r="Q8395" s="4" t="s">
        <v>4360</v>
      </c>
      <c r="R8395" s="4">
        <v>111.15</v>
      </c>
      <c r="S8395" s="4">
        <v>5</v>
      </c>
      <c r="T8395" s="4">
        <v>0</v>
      </c>
      <c r="U8395" s="4">
        <v>48.905999999999999</v>
      </c>
      <c r="V8395" s="4" t="str">
        <f>INDEX(Regional_Lookup!$B$2:$B$5,MATCH('Sample - Superstore'!M8395,Regional_Lookup!$A$2:$A$5,0))</f>
        <v>Sarah Miller</v>
      </c>
      <c r="W8395" s="4">
        <f>INDEX(Regional_Lookup!$C$2:$C$5, MATCH('Sample - Superstore'!M8395,Regional_Lookup!$A$2:$A$5, 0))</f>
        <v>0.16</v>
      </c>
      <c r="X8395" s="4">
        <f>U8395/R8395</f>
        <v>0.43999999999999995</v>
      </c>
      <c r="Y8395" s="4" t="str">
        <f>IF(X8395&gt;=W8395, "Yes", "No")</f>
        <v>Yes</v>
      </c>
      <c r="Z8395" s="4">
        <f>D8395-C8395</f>
        <v>5</v>
      </c>
      <c r="AA8395" s="4" t="str" cm="1">
        <f t="array" ref="AA8395">_xlfn.IFS(Z8395&lt;=2,"Fast",Z8395&gt;5, "Slow", AND(Z8395&gt;=3,Z8395&lt;=5),"Standard")</f>
        <v>Standard</v>
      </c>
    </row>
    <row r="8396" spans="1:27" x14ac:dyDescent="0.2">
      <c r="A8396" s="4">
        <v>8395</v>
      </c>
      <c r="B8396" s="4" t="s">
        <v>4359</v>
      </c>
      <c r="C8396" s="5">
        <v>42705</v>
      </c>
      <c r="D8396" s="5">
        <v>42710</v>
      </c>
      <c r="E8396" s="4" t="s">
        <v>21</v>
      </c>
      <c r="F8396" s="4" t="s">
        <v>3756</v>
      </c>
      <c r="G8396" s="4" t="s">
        <v>3755</v>
      </c>
      <c r="H8396" s="4" t="s">
        <v>18</v>
      </c>
      <c r="I8396" s="4" t="s">
        <v>17</v>
      </c>
      <c r="J8396" s="4" t="s">
        <v>2367</v>
      </c>
      <c r="K8396" s="4" t="s">
        <v>966</v>
      </c>
      <c r="L8396" s="4">
        <v>2038</v>
      </c>
      <c r="M8396" s="4" t="s">
        <v>5</v>
      </c>
      <c r="N8396" s="4" t="s">
        <v>219</v>
      </c>
      <c r="O8396" s="4" t="s">
        <v>13</v>
      </c>
      <c r="P8396" s="4" t="s">
        <v>12</v>
      </c>
      <c r="Q8396" s="4" t="s">
        <v>218</v>
      </c>
      <c r="R8396" s="4">
        <v>901.95</v>
      </c>
      <c r="S8396" s="4">
        <v>3</v>
      </c>
      <c r="T8396" s="4">
        <v>0</v>
      </c>
      <c r="U8396" s="4">
        <v>297.64350000000002</v>
      </c>
      <c r="V8396" s="4" t="str">
        <f>INDEX(Regional_Lookup!$B$2:$B$5,MATCH('Sample - Superstore'!M8396,Regional_Lookup!$A$2:$A$5,0))</f>
        <v>Sarah Miller</v>
      </c>
      <c r="W8396" s="4">
        <f>INDEX(Regional_Lookup!$C$2:$C$5, MATCH('Sample - Superstore'!M8396,Regional_Lookup!$A$2:$A$5, 0))</f>
        <v>0.16</v>
      </c>
      <c r="X8396" s="4">
        <f>U8396/R8396</f>
        <v>0.33</v>
      </c>
      <c r="Y8396" s="4" t="str">
        <f>IF(X8396&gt;=W8396, "Yes", "No")</f>
        <v>Yes</v>
      </c>
      <c r="Z8396" s="4">
        <f>D8396-C8396</f>
        <v>5</v>
      </c>
      <c r="AA8396" s="4" t="str" cm="1">
        <f t="array" ref="AA8396">_xlfn.IFS(Z8396&lt;=2,"Fast",Z8396&gt;5, "Slow", AND(Z8396&gt;=3,Z8396&lt;=5),"Standard")</f>
        <v>Standard</v>
      </c>
    </row>
    <row r="8397" spans="1:27" x14ac:dyDescent="0.2">
      <c r="A8397" s="4">
        <v>8396</v>
      </c>
      <c r="B8397" s="4" t="s">
        <v>4359</v>
      </c>
      <c r="C8397" s="5">
        <v>42705</v>
      </c>
      <c r="D8397" s="5">
        <v>42710</v>
      </c>
      <c r="E8397" s="4" t="s">
        <v>21</v>
      </c>
      <c r="F8397" s="4" t="s">
        <v>3756</v>
      </c>
      <c r="G8397" s="4" t="s">
        <v>3755</v>
      </c>
      <c r="H8397" s="4" t="s">
        <v>18</v>
      </c>
      <c r="I8397" s="4" t="s">
        <v>17</v>
      </c>
      <c r="J8397" s="4" t="s">
        <v>2367</v>
      </c>
      <c r="K8397" s="4" t="s">
        <v>966</v>
      </c>
      <c r="L8397" s="4">
        <v>2038</v>
      </c>
      <c r="M8397" s="4" t="s">
        <v>5</v>
      </c>
      <c r="N8397" s="4" t="s">
        <v>2053</v>
      </c>
      <c r="O8397" s="4" t="s">
        <v>37</v>
      </c>
      <c r="P8397" s="4" t="s">
        <v>92</v>
      </c>
      <c r="Q8397" s="4" t="s">
        <v>2052</v>
      </c>
      <c r="R8397" s="4">
        <v>366.00900000000001</v>
      </c>
      <c r="S8397" s="4">
        <v>3</v>
      </c>
      <c r="T8397" s="4">
        <v>0.3</v>
      </c>
      <c r="U8397" s="4">
        <v>-47.058300000000003</v>
      </c>
      <c r="V8397" s="4" t="str">
        <f>INDEX(Regional_Lookup!$B$2:$B$5,MATCH('Sample - Superstore'!M8397,Regional_Lookup!$A$2:$A$5,0))</f>
        <v>Sarah Miller</v>
      </c>
      <c r="W8397" s="4">
        <f>INDEX(Regional_Lookup!$C$2:$C$5, MATCH('Sample - Superstore'!M8397,Regional_Lookup!$A$2:$A$5, 0))</f>
        <v>0.16</v>
      </c>
      <c r="X8397" s="4">
        <f>U8397/R8397</f>
        <v>-0.12857142857142859</v>
      </c>
      <c r="Y8397" s="4" t="str">
        <f>IF(X8397&gt;=W8397, "Yes", "No")</f>
        <v>No</v>
      </c>
      <c r="Z8397" s="4">
        <f>D8397-C8397</f>
        <v>5</v>
      </c>
      <c r="AA8397" s="4" t="str" cm="1">
        <f t="array" ref="AA8397">_xlfn.IFS(Z8397&lt;=2,"Fast",Z8397&gt;5, "Slow", AND(Z8397&gt;=3,Z8397&lt;=5),"Standard")</f>
        <v>Standard</v>
      </c>
    </row>
    <row r="8398" spans="1:27" x14ac:dyDescent="0.2">
      <c r="A8398" s="4">
        <v>8397</v>
      </c>
      <c r="B8398" s="4" t="s">
        <v>4358</v>
      </c>
      <c r="C8398" s="5">
        <v>41820</v>
      </c>
      <c r="D8398" s="5">
        <v>41820</v>
      </c>
      <c r="E8398" s="4" t="s">
        <v>162</v>
      </c>
      <c r="F8398" s="4" t="s">
        <v>4357</v>
      </c>
      <c r="G8398" s="4" t="s">
        <v>4356</v>
      </c>
      <c r="H8398" s="4" t="s">
        <v>18</v>
      </c>
      <c r="I8398" s="4" t="s">
        <v>17</v>
      </c>
      <c r="J8398" s="4" t="s">
        <v>1052</v>
      </c>
      <c r="K8398" s="4" t="s">
        <v>636</v>
      </c>
      <c r="L8398" s="4">
        <v>28403</v>
      </c>
      <c r="M8398" s="4" t="s">
        <v>7</v>
      </c>
      <c r="N8398" s="4" t="s">
        <v>4176</v>
      </c>
      <c r="O8398" s="4" t="s">
        <v>13</v>
      </c>
      <c r="P8398" s="4" t="s">
        <v>24</v>
      </c>
      <c r="Q8398" s="4" t="s">
        <v>4175</v>
      </c>
      <c r="R8398" s="4">
        <v>310.68799999999999</v>
      </c>
      <c r="S8398" s="4">
        <v>7</v>
      </c>
      <c r="T8398" s="4">
        <v>0.2</v>
      </c>
      <c r="U8398" s="4">
        <v>108.74079999999999</v>
      </c>
      <c r="V8398" s="4" t="str">
        <f>INDEX(Regional_Lookup!$B$2:$B$5,MATCH('Sample - Superstore'!M8398,Regional_Lookup!$A$2:$A$5,0))</f>
        <v>Maria Santos</v>
      </c>
      <c r="W8398" s="4">
        <f>INDEX(Regional_Lookup!$C$2:$C$5, MATCH('Sample - Superstore'!M8398,Regional_Lookup!$A$2:$A$5, 0))</f>
        <v>0.15</v>
      </c>
      <c r="X8398" s="4">
        <f>U8398/R8398</f>
        <v>0.35</v>
      </c>
      <c r="Y8398" s="4" t="str">
        <f>IF(X8398&gt;=W8398, "Yes", "No")</f>
        <v>Yes</v>
      </c>
      <c r="Z8398" s="4">
        <f>D8398-C8398</f>
        <v>0</v>
      </c>
      <c r="AA8398" s="4" t="str" cm="1">
        <f t="array" ref="AA8398">_xlfn.IFS(Z8398&lt;=2,"Fast",Z8398&gt;5, "Slow", AND(Z8398&gt;=3,Z8398&lt;=5),"Standard")</f>
        <v>Fast</v>
      </c>
    </row>
    <row r="8399" spans="1:27" x14ac:dyDescent="0.2">
      <c r="A8399" s="4">
        <v>8398</v>
      </c>
      <c r="B8399" s="4" t="s">
        <v>4355</v>
      </c>
      <c r="C8399" s="5">
        <v>41885</v>
      </c>
      <c r="D8399" s="5">
        <v>41886</v>
      </c>
      <c r="E8399" s="4" t="s">
        <v>89</v>
      </c>
      <c r="F8399" s="4" t="s">
        <v>1642</v>
      </c>
      <c r="G8399" s="4" t="s">
        <v>1641</v>
      </c>
      <c r="H8399" s="4" t="s">
        <v>102</v>
      </c>
      <c r="I8399" s="4" t="s">
        <v>17</v>
      </c>
      <c r="J8399" s="4" t="s">
        <v>124</v>
      </c>
      <c r="K8399" s="4" t="s">
        <v>123</v>
      </c>
      <c r="L8399" s="4">
        <v>77095</v>
      </c>
      <c r="M8399" s="4" t="s">
        <v>3</v>
      </c>
      <c r="N8399" s="4" t="s">
        <v>4308</v>
      </c>
      <c r="O8399" s="4" t="s">
        <v>13</v>
      </c>
      <c r="P8399" s="4" t="s">
        <v>100</v>
      </c>
      <c r="Q8399" s="4" t="s">
        <v>4307</v>
      </c>
      <c r="R8399" s="4">
        <v>7.68</v>
      </c>
      <c r="S8399" s="4">
        <v>5</v>
      </c>
      <c r="T8399" s="4">
        <v>0.8</v>
      </c>
      <c r="U8399" s="4">
        <v>-11.52</v>
      </c>
      <c r="V8399" s="4" t="str">
        <f>INDEX(Regional_Lookup!$B$2:$B$5,MATCH('Sample - Superstore'!M8399,Regional_Lookup!$A$2:$A$5,0))</f>
        <v>David Johnson</v>
      </c>
      <c r="W8399" s="4">
        <f>INDEX(Regional_Lookup!$C$2:$C$5, MATCH('Sample - Superstore'!M8399,Regional_Lookup!$A$2:$A$5, 0))</f>
        <v>0.14000000000000001</v>
      </c>
      <c r="X8399" s="4">
        <f>U8399/R8399</f>
        <v>-1.5</v>
      </c>
      <c r="Y8399" s="4" t="str">
        <f>IF(X8399&gt;=W8399, "Yes", "No")</f>
        <v>No</v>
      </c>
      <c r="Z8399" s="4">
        <f>D8399-C8399</f>
        <v>1</v>
      </c>
      <c r="AA8399" s="4" t="str" cm="1">
        <f t="array" ref="AA8399">_xlfn.IFS(Z8399&lt;=2,"Fast",Z8399&gt;5, "Slow", AND(Z8399&gt;=3,Z8399&lt;=5),"Standard")</f>
        <v>Fast</v>
      </c>
    </row>
    <row r="8400" spans="1:27" x14ac:dyDescent="0.2">
      <c r="A8400" s="4">
        <v>8399</v>
      </c>
      <c r="B8400" s="4" t="s">
        <v>4354</v>
      </c>
      <c r="C8400" s="5">
        <v>43041</v>
      </c>
      <c r="D8400" s="5">
        <v>43046</v>
      </c>
      <c r="E8400" s="4" t="s">
        <v>21</v>
      </c>
      <c r="F8400" s="4" t="s">
        <v>4353</v>
      </c>
      <c r="G8400" s="4" t="s">
        <v>4352</v>
      </c>
      <c r="H8400" s="4" t="s">
        <v>102</v>
      </c>
      <c r="I8400" s="4" t="s">
        <v>17</v>
      </c>
      <c r="J8400" s="4" t="s">
        <v>405</v>
      </c>
      <c r="K8400" s="4" t="s">
        <v>85</v>
      </c>
      <c r="L8400" s="4">
        <v>45503</v>
      </c>
      <c r="M8400" s="4" t="s">
        <v>5</v>
      </c>
      <c r="N8400" s="4" t="s">
        <v>4351</v>
      </c>
      <c r="O8400" s="4" t="s">
        <v>37</v>
      </c>
      <c r="P8400" s="4" t="s">
        <v>221</v>
      </c>
      <c r="Q8400" s="4" t="s">
        <v>4350</v>
      </c>
      <c r="R8400" s="4">
        <v>155.37200000000001</v>
      </c>
      <c r="S8400" s="4">
        <v>2</v>
      </c>
      <c r="T8400" s="4">
        <v>0.3</v>
      </c>
      <c r="U8400" s="4">
        <v>-35.513599999999997</v>
      </c>
      <c r="V8400" s="4" t="str">
        <f>INDEX(Regional_Lookup!$B$2:$B$5,MATCH('Sample - Superstore'!M8400,Regional_Lookup!$A$2:$A$5,0))</f>
        <v>Sarah Miller</v>
      </c>
      <c r="W8400" s="4">
        <f>INDEX(Regional_Lookup!$C$2:$C$5, MATCH('Sample - Superstore'!M8400,Regional_Lookup!$A$2:$A$5, 0))</f>
        <v>0.16</v>
      </c>
      <c r="X8400" s="4">
        <f>U8400/R8400</f>
        <v>-0.22857142857142854</v>
      </c>
      <c r="Y8400" s="4" t="str">
        <f>IF(X8400&gt;=W8400, "Yes", "No")</f>
        <v>No</v>
      </c>
      <c r="Z8400" s="4">
        <f>D8400-C8400</f>
        <v>5</v>
      </c>
      <c r="AA8400" s="4" t="str" cm="1">
        <f t="array" ref="AA8400">_xlfn.IFS(Z8400&lt;=2,"Fast",Z8400&gt;5, "Slow", AND(Z8400&gt;=3,Z8400&lt;=5),"Standard")</f>
        <v>Standard</v>
      </c>
    </row>
    <row r="8401" spans="1:27" x14ac:dyDescent="0.2">
      <c r="A8401" s="4">
        <v>8400</v>
      </c>
      <c r="B8401" s="4" t="s">
        <v>4349</v>
      </c>
      <c r="C8401" s="5">
        <v>42107</v>
      </c>
      <c r="D8401" s="5">
        <v>42112</v>
      </c>
      <c r="E8401" s="4" t="s">
        <v>29</v>
      </c>
      <c r="F8401" s="4" t="s">
        <v>4330</v>
      </c>
      <c r="G8401" s="4" t="s">
        <v>4329</v>
      </c>
      <c r="H8401" s="4" t="s">
        <v>18</v>
      </c>
      <c r="I8401" s="4" t="s">
        <v>17</v>
      </c>
      <c r="J8401" s="4" t="s">
        <v>1253</v>
      </c>
      <c r="K8401" s="4" t="s">
        <v>181</v>
      </c>
      <c r="L8401" s="4">
        <v>85301</v>
      </c>
      <c r="M8401" s="4" t="s">
        <v>9</v>
      </c>
      <c r="N8401" s="4" t="s">
        <v>1473</v>
      </c>
      <c r="O8401" s="4" t="s">
        <v>13</v>
      </c>
      <c r="P8401" s="4" t="s">
        <v>231</v>
      </c>
      <c r="Q8401" s="4" t="s">
        <v>1472</v>
      </c>
      <c r="R8401" s="4">
        <v>10.744</v>
      </c>
      <c r="S8401" s="4">
        <v>1</v>
      </c>
      <c r="T8401" s="4">
        <v>0.2</v>
      </c>
      <c r="U8401" s="4">
        <v>0.80579999999999996</v>
      </c>
      <c r="V8401" s="4" t="str">
        <f>INDEX(Regional_Lookup!$B$2:$B$5,MATCH('Sample - Superstore'!M8401,Regional_Lookup!$A$2:$A$5,0))</f>
        <v>James Chen</v>
      </c>
      <c r="W8401" s="4">
        <f>INDEX(Regional_Lookup!$C$2:$C$5, MATCH('Sample - Superstore'!M8401,Regional_Lookup!$A$2:$A$5, 0))</f>
        <v>0.18</v>
      </c>
      <c r="X8401" s="4">
        <f>U8401/R8401</f>
        <v>7.4999999999999997E-2</v>
      </c>
      <c r="Y8401" s="4" t="str">
        <f>IF(X8401&gt;=W8401, "Yes", "No")</f>
        <v>No</v>
      </c>
      <c r="Z8401" s="4">
        <f>D8401-C8401</f>
        <v>5</v>
      </c>
      <c r="AA8401" s="4" t="str" cm="1">
        <f t="array" ref="AA8401">_xlfn.IFS(Z8401&lt;=2,"Fast",Z8401&gt;5, "Slow", AND(Z8401&gt;=3,Z8401&lt;=5),"Standard")</f>
        <v>Standard</v>
      </c>
    </row>
    <row r="8402" spans="1:27" x14ac:dyDescent="0.2">
      <c r="A8402" s="4">
        <v>8401</v>
      </c>
      <c r="B8402" s="4" t="s">
        <v>4346</v>
      </c>
      <c r="C8402" s="5">
        <v>42343</v>
      </c>
      <c r="D8402" s="5">
        <v>42347</v>
      </c>
      <c r="E8402" s="4" t="s">
        <v>21</v>
      </c>
      <c r="F8402" s="4" t="s">
        <v>4345</v>
      </c>
      <c r="G8402" s="4" t="s">
        <v>4344</v>
      </c>
      <c r="H8402" s="4" t="s">
        <v>18</v>
      </c>
      <c r="I8402" s="4" t="s">
        <v>17</v>
      </c>
      <c r="J8402" s="4" t="s">
        <v>254</v>
      </c>
      <c r="K8402" s="4" t="s">
        <v>66</v>
      </c>
      <c r="L8402" s="4">
        <v>10009</v>
      </c>
      <c r="M8402" s="4" t="s">
        <v>5</v>
      </c>
      <c r="N8402" s="4" t="s">
        <v>101</v>
      </c>
      <c r="O8402" s="4" t="s">
        <v>13</v>
      </c>
      <c r="P8402" s="4" t="s">
        <v>100</v>
      </c>
      <c r="Q8402" s="4" t="s">
        <v>1447</v>
      </c>
      <c r="R8402" s="4">
        <v>232.4</v>
      </c>
      <c r="S8402" s="4">
        <v>5</v>
      </c>
      <c r="T8402" s="4">
        <v>0.2</v>
      </c>
      <c r="U8402" s="4">
        <v>78.435000000000002</v>
      </c>
      <c r="V8402" s="4" t="str">
        <f>INDEX(Regional_Lookup!$B$2:$B$5,MATCH('Sample - Superstore'!M8402,Regional_Lookup!$A$2:$A$5,0))</f>
        <v>Sarah Miller</v>
      </c>
      <c r="W8402" s="4">
        <f>INDEX(Regional_Lookup!$C$2:$C$5, MATCH('Sample - Superstore'!M8402,Regional_Lookup!$A$2:$A$5, 0))</f>
        <v>0.16</v>
      </c>
      <c r="X8402" s="4">
        <f>U8402/R8402</f>
        <v>0.33750000000000002</v>
      </c>
      <c r="Y8402" s="4" t="str">
        <f>IF(X8402&gt;=W8402, "Yes", "No")</f>
        <v>Yes</v>
      </c>
      <c r="Z8402" s="4">
        <f>D8402-C8402</f>
        <v>4</v>
      </c>
      <c r="AA8402" s="4" t="str" cm="1">
        <f t="array" ref="AA8402">_xlfn.IFS(Z8402&lt;=2,"Fast",Z8402&gt;5, "Slow", AND(Z8402&gt;=3,Z8402&lt;=5),"Standard")</f>
        <v>Standard</v>
      </c>
    </row>
    <row r="8403" spans="1:27" x14ac:dyDescent="0.2">
      <c r="A8403" s="4">
        <v>8402</v>
      </c>
      <c r="B8403" s="4" t="s">
        <v>4346</v>
      </c>
      <c r="C8403" s="5">
        <v>42343</v>
      </c>
      <c r="D8403" s="5">
        <v>42347</v>
      </c>
      <c r="E8403" s="4" t="s">
        <v>21</v>
      </c>
      <c r="F8403" s="4" t="s">
        <v>4345</v>
      </c>
      <c r="G8403" s="4" t="s">
        <v>4344</v>
      </c>
      <c r="H8403" s="4" t="s">
        <v>18</v>
      </c>
      <c r="I8403" s="4" t="s">
        <v>17</v>
      </c>
      <c r="J8403" s="4" t="s">
        <v>254</v>
      </c>
      <c r="K8403" s="4" t="s">
        <v>66</v>
      </c>
      <c r="L8403" s="4">
        <v>10009</v>
      </c>
      <c r="M8403" s="4" t="s">
        <v>5</v>
      </c>
      <c r="N8403" s="4" t="s">
        <v>4348</v>
      </c>
      <c r="O8403" s="4" t="s">
        <v>37</v>
      </c>
      <c r="P8403" s="4" t="s">
        <v>221</v>
      </c>
      <c r="Q8403" s="4" t="s">
        <v>4347</v>
      </c>
      <c r="R8403" s="4">
        <v>164.64599999999999</v>
      </c>
      <c r="S8403" s="4">
        <v>3</v>
      </c>
      <c r="T8403" s="4">
        <v>0.1</v>
      </c>
      <c r="U8403" s="4">
        <v>12.8058</v>
      </c>
      <c r="V8403" s="4" t="str">
        <f>INDEX(Regional_Lookup!$B$2:$B$5,MATCH('Sample - Superstore'!M8403,Regional_Lookup!$A$2:$A$5,0))</f>
        <v>Sarah Miller</v>
      </c>
      <c r="W8403" s="4">
        <f>INDEX(Regional_Lookup!$C$2:$C$5, MATCH('Sample - Superstore'!M8403,Regional_Lookup!$A$2:$A$5, 0))</f>
        <v>0.16</v>
      </c>
      <c r="X8403" s="4">
        <f>U8403/R8403</f>
        <v>7.7777777777777779E-2</v>
      </c>
      <c r="Y8403" s="4" t="str">
        <f>IF(X8403&gt;=W8403, "Yes", "No")</f>
        <v>No</v>
      </c>
      <c r="Z8403" s="4">
        <f>D8403-C8403</f>
        <v>4</v>
      </c>
      <c r="AA8403" s="4" t="str" cm="1">
        <f t="array" ref="AA8403">_xlfn.IFS(Z8403&lt;=2,"Fast",Z8403&gt;5, "Slow", AND(Z8403&gt;=3,Z8403&lt;=5),"Standard")</f>
        <v>Standard</v>
      </c>
    </row>
    <row r="8404" spans="1:27" x14ac:dyDescent="0.2">
      <c r="A8404" s="4">
        <v>8403</v>
      </c>
      <c r="B8404" s="4" t="s">
        <v>4346</v>
      </c>
      <c r="C8404" s="5">
        <v>42343</v>
      </c>
      <c r="D8404" s="5">
        <v>42347</v>
      </c>
      <c r="E8404" s="4" t="s">
        <v>21</v>
      </c>
      <c r="F8404" s="4" t="s">
        <v>4345</v>
      </c>
      <c r="G8404" s="4" t="s">
        <v>4344</v>
      </c>
      <c r="H8404" s="4" t="s">
        <v>18</v>
      </c>
      <c r="I8404" s="4" t="s">
        <v>17</v>
      </c>
      <c r="J8404" s="4" t="s">
        <v>254</v>
      </c>
      <c r="K8404" s="4" t="s">
        <v>66</v>
      </c>
      <c r="L8404" s="4">
        <v>10009</v>
      </c>
      <c r="M8404" s="4" t="s">
        <v>5</v>
      </c>
      <c r="N8404" s="4" t="s">
        <v>537</v>
      </c>
      <c r="O8404" s="4" t="s">
        <v>13</v>
      </c>
      <c r="P8404" s="4" t="s">
        <v>24</v>
      </c>
      <c r="Q8404" s="4" t="s">
        <v>536</v>
      </c>
      <c r="R8404" s="4">
        <v>22.68</v>
      </c>
      <c r="S8404" s="4">
        <v>2</v>
      </c>
      <c r="T8404" s="4">
        <v>0</v>
      </c>
      <c r="U8404" s="4">
        <v>11.113200000000001</v>
      </c>
      <c r="V8404" s="4" t="str">
        <f>INDEX(Regional_Lookup!$B$2:$B$5,MATCH('Sample - Superstore'!M8404,Regional_Lookup!$A$2:$A$5,0))</f>
        <v>Sarah Miller</v>
      </c>
      <c r="W8404" s="4">
        <f>INDEX(Regional_Lookup!$C$2:$C$5, MATCH('Sample - Superstore'!M8404,Regional_Lookup!$A$2:$A$5, 0))</f>
        <v>0.16</v>
      </c>
      <c r="X8404" s="4">
        <f>U8404/R8404</f>
        <v>0.49000000000000005</v>
      </c>
      <c r="Y8404" s="4" t="str">
        <f>IF(X8404&gt;=W8404, "Yes", "No")</f>
        <v>Yes</v>
      </c>
      <c r="Z8404" s="4">
        <f>D8404-C8404</f>
        <v>4</v>
      </c>
      <c r="AA8404" s="4" t="str" cm="1">
        <f t="array" ref="AA8404">_xlfn.IFS(Z8404&lt;=2,"Fast",Z8404&gt;5, "Slow", AND(Z8404&gt;=3,Z8404&lt;=5),"Standard")</f>
        <v>Standard</v>
      </c>
    </row>
    <row r="8405" spans="1:27" x14ac:dyDescent="0.2">
      <c r="A8405" s="4">
        <v>8404</v>
      </c>
      <c r="B8405" s="4" t="s">
        <v>4343</v>
      </c>
      <c r="C8405" s="5">
        <v>42401</v>
      </c>
      <c r="D8405" s="5">
        <v>42407</v>
      </c>
      <c r="E8405" s="4" t="s">
        <v>29</v>
      </c>
      <c r="F8405" s="4" t="s">
        <v>527</v>
      </c>
      <c r="G8405" s="4" t="s">
        <v>526</v>
      </c>
      <c r="H8405" s="4" t="s">
        <v>50</v>
      </c>
      <c r="I8405" s="4" t="s">
        <v>17</v>
      </c>
      <c r="J8405" s="4" t="s">
        <v>59</v>
      </c>
      <c r="K8405" s="4" t="s">
        <v>15</v>
      </c>
      <c r="L8405" s="4">
        <v>90036</v>
      </c>
      <c r="M8405" s="4" t="s">
        <v>9</v>
      </c>
      <c r="N8405" s="4" t="s">
        <v>4272</v>
      </c>
      <c r="O8405" s="4" t="s">
        <v>13</v>
      </c>
      <c r="P8405" s="4" t="s">
        <v>24</v>
      </c>
      <c r="Q8405" s="4" t="s">
        <v>4271</v>
      </c>
      <c r="R8405" s="4">
        <v>105.52</v>
      </c>
      <c r="S8405" s="4">
        <v>4</v>
      </c>
      <c r="T8405" s="4">
        <v>0</v>
      </c>
      <c r="U8405" s="4">
        <v>48.539200000000001</v>
      </c>
      <c r="V8405" s="4" t="str">
        <f>INDEX(Regional_Lookup!$B$2:$B$5,MATCH('Sample - Superstore'!M8405,Regional_Lookup!$A$2:$A$5,0))</f>
        <v>James Chen</v>
      </c>
      <c r="W8405" s="4">
        <f>INDEX(Regional_Lookup!$C$2:$C$5, MATCH('Sample - Superstore'!M8405,Regional_Lookup!$A$2:$A$5, 0))</f>
        <v>0.18</v>
      </c>
      <c r="X8405" s="4">
        <f>U8405/R8405</f>
        <v>0.46</v>
      </c>
      <c r="Y8405" s="4" t="str">
        <f>IF(X8405&gt;=W8405, "Yes", "No")</f>
        <v>Yes</v>
      </c>
      <c r="Z8405" s="4">
        <f>D8405-C8405</f>
        <v>6</v>
      </c>
      <c r="AA8405" s="4" t="str" cm="1">
        <f t="array" ref="AA8405">_xlfn.IFS(Z8405&lt;=2,"Fast",Z8405&gt;5, "Slow", AND(Z8405&gt;=3,Z8405&lt;=5),"Standard")</f>
        <v>Slow</v>
      </c>
    </row>
    <row r="8406" spans="1:27" x14ac:dyDescent="0.2">
      <c r="A8406" s="4">
        <v>8405</v>
      </c>
      <c r="B8406" s="4" t="s">
        <v>4340</v>
      </c>
      <c r="C8406" s="5">
        <v>42924</v>
      </c>
      <c r="D8406" s="5">
        <v>42928</v>
      </c>
      <c r="E8406" s="4" t="s">
        <v>29</v>
      </c>
      <c r="F8406" s="4" t="s">
        <v>150</v>
      </c>
      <c r="G8406" s="4" t="s">
        <v>149</v>
      </c>
      <c r="H8406" s="4" t="s">
        <v>50</v>
      </c>
      <c r="I8406" s="4" t="s">
        <v>17</v>
      </c>
      <c r="J8406" s="4" t="s">
        <v>148</v>
      </c>
      <c r="K8406" s="4" t="s">
        <v>147</v>
      </c>
      <c r="L8406" s="4">
        <v>19711</v>
      </c>
      <c r="M8406" s="4" t="s">
        <v>5</v>
      </c>
      <c r="N8406" s="4" t="s">
        <v>4342</v>
      </c>
      <c r="O8406" s="4" t="s">
        <v>37</v>
      </c>
      <c r="P8406" s="4" t="s">
        <v>36</v>
      </c>
      <c r="Q8406" s="4" t="s">
        <v>4341</v>
      </c>
      <c r="R8406" s="4">
        <v>83.92</v>
      </c>
      <c r="S8406" s="4">
        <v>4</v>
      </c>
      <c r="T8406" s="4">
        <v>0</v>
      </c>
      <c r="U8406" s="4">
        <v>5.8743999999999996</v>
      </c>
      <c r="V8406" s="4" t="str">
        <f>INDEX(Regional_Lookup!$B$2:$B$5,MATCH('Sample - Superstore'!M8406,Regional_Lookup!$A$2:$A$5,0))</f>
        <v>Sarah Miller</v>
      </c>
      <c r="W8406" s="4">
        <f>INDEX(Regional_Lookup!$C$2:$C$5, MATCH('Sample - Superstore'!M8406,Regional_Lookup!$A$2:$A$5, 0))</f>
        <v>0.16</v>
      </c>
      <c r="X8406" s="4">
        <f>U8406/R8406</f>
        <v>6.9999999999999993E-2</v>
      </c>
      <c r="Y8406" s="4" t="str">
        <f>IF(X8406&gt;=W8406, "Yes", "No")</f>
        <v>No</v>
      </c>
      <c r="Z8406" s="4">
        <f>D8406-C8406</f>
        <v>4</v>
      </c>
      <c r="AA8406" s="4" t="str" cm="1">
        <f t="array" ref="AA8406">_xlfn.IFS(Z8406&lt;=2,"Fast",Z8406&gt;5, "Slow", AND(Z8406&gt;=3,Z8406&lt;=5),"Standard")</f>
        <v>Standard</v>
      </c>
    </row>
    <row r="8407" spans="1:27" x14ac:dyDescent="0.2">
      <c r="A8407" s="4">
        <v>8406</v>
      </c>
      <c r="B8407" s="4" t="s">
        <v>4340</v>
      </c>
      <c r="C8407" s="5">
        <v>42924</v>
      </c>
      <c r="D8407" s="5">
        <v>42928</v>
      </c>
      <c r="E8407" s="4" t="s">
        <v>29</v>
      </c>
      <c r="F8407" s="4" t="s">
        <v>150</v>
      </c>
      <c r="G8407" s="4" t="s">
        <v>149</v>
      </c>
      <c r="H8407" s="4" t="s">
        <v>50</v>
      </c>
      <c r="I8407" s="4" t="s">
        <v>17</v>
      </c>
      <c r="J8407" s="4" t="s">
        <v>148</v>
      </c>
      <c r="K8407" s="4" t="s">
        <v>147</v>
      </c>
      <c r="L8407" s="4">
        <v>19711</v>
      </c>
      <c r="M8407" s="4" t="s">
        <v>5</v>
      </c>
      <c r="N8407" s="4" t="s">
        <v>2697</v>
      </c>
      <c r="O8407" s="4" t="s">
        <v>33</v>
      </c>
      <c r="P8407" s="4" t="s">
        <v>55</v>
      </c>
      <c r="Q8407" s="4" t="s">
        <v>2696</v>
      </c>
      <c r="R8407" s="4">
        <v>141.9</v>
      </c>
      <c r="S8407" s="4">
        <v>5</v>
      </c>
      <c r="T8407" s="4">
        <v>0</v>
      </c>
      <c r="U8407" s="4">
        <v>58.179000000000002</v>
      </c>
      <c r="V8407" s="4" t="str">
        <f>INDEX(Regional_Lookup!$B$2:$B$5,MATCH('Sample - Superstore'!M8407,Regional_Lookup!$A$2:$A$5,0))</f>
        <v>Sarah Miller</v>
      </c>
      <c r="W8407" s="4">
        <f>INDEX(Regional_Lookup!$C$2:$C$5, MATCH('Sample - Superstore'!M8407,Regional_Lookup!$A$2:$A$5, 0))</f>
        <v>0.16</v>
      </c>
      <c r="X8407" s="4">
        <f>U8407/R8407</f>
        <v>0.41</v>
      </c>
      <c r="Y8407" s="4" t="str">
        <f>IF(X8407&gt;=W8407, "Yes", "No")</f>
        <v>Yes</v>
      </c>
      <c r="Z8407" s="4">
        <f>D8407-C8407</f>
        <v>4</v>
      </c>
      <c r="AA8407" s="4" t="str" cm="1">
        <f t="array" ref="AA8407">_xlfn.IFS(Z8407&lt;=2,"Fast",Z8407&gt;5, "Slow", AND(Z8407&gt;=3,Z8407&lt;=5),"Standard")</f>
        <v>Standard</v>
      </c>
    </row>
    <row r="8408" spans="1:27" x14ac:dyDescent="0.2">
      <c r="A8408" s="4">
        <v>8407</v>
      </c>
      <c r="B8408" s="4" t="s">
        <v>4340</v>
      </c>
      <c r="C8408" s="5">
        <v>42924</v>
      </c>
      <c r="D8408" s="5">
        <v>42928</v>
      </c>
      <c r="E8408" s="4" t="s">
        <v>29</v>
      </c>
      <c r="F8408" s="4" t="s">
        <v>150</v>
      </c>
      <c r="G8408" s="4" t="s">
        <v>149</v>
      </c>
      <c r="H8408" s="4" t="s">
        <v>50</v>
      </c>
      <c r="I8408" s="4" t="s">
        <v>17</v>
      </c>
      <c r="J8408" s="4" t="s">
        <v>148</v>
      </c>
      <c r="K8408" s="4" t="s">
        <v>147</v>
      </c>
      <c r="L8408" s="4">
        <v>19711</v>
      </c>
      <c r="M8408" s="4" t="s">
        <v>5</v>
      </c>
      <c r="N8408" s="4" t="s">
        <v>3281</v>
      </c>
      <c r="O8408" s="4" t="s">
        <v>37</v>
      </c>
      <c r="P8408" s="4" t="s">
        <v>36</v>
      </c>
      <c r="Q8408" s="4" t="s">
        <v>3280</v>
      </c>
      <c r="R8408" s="4">
        <v>39.979999999999997</v>
      </c>
      <c r="S8408" s="4">
        <v>2</v>
      </c>
      <c r="T8408" s="4">
        <v>0</v>
      </c>
      <c r="U8408" s="4">
        <v>9.1953999999999994</v>
      </c>
      <c r="V8408" s="4" t="str">
        <f>INDEX(Regional_Lookup!$B$2:$B$5,MATCH('Sample - Superstore'!M8408,Regional_Lookup!$A$2:$A$5,0))</f>
        <v>Sarah Miller</v>
      </c>
      <c r="W8408" s="4">
        <f>INDEX(Regional_Lookup!$C$2:$C$5, MATCH('Sample - Superstore'!M8408,Regional_Lookup!$A$2:$A$5, 0))</f>
        <v>0.16</v>
      </c>
      <c r="X8408" s="4">
        <f>U8408/R8408</f>
        <v>0.23</v>
      </c>
      <c r="Y8408" s="4" t="str">
        <f>IF(X8408&gt;=W8408, "Yes", "No")</f>
        <v>Yes</v>
      </c>
      <c r="Z8408" s="4">
        <f>D8408-C8408</f>
        <v>4</v>
      </c>
      <c r="AA8408" s="4" t="str" cm="1">
        <f t="array" ref="AA8408">_xlfn.IFS(Z8408&lt;=2,"Fast",Z8408&gt;5, "Slow", AND(Z8408&gt;=3,Z8408&lt;=5),"Standard")</f>
        <v>Standard</v>
      </c>
    </row>
    <row r="8409" spans="1:27" x14ac:dyDescent="0.2">
      <c r="A8409" s="4">
        <v>8408</v>
      </c>
      <c r="B8409" s="4" t="s">
        <v>4340</v>
      </c>
      <c r="C8409" s="5">
        <v>42924</v>
      </c>
      <c r="D8409" s="5">
        <v>42928</v>
      </c>
      <c r="E8409" s="4" t="s">
        <v>29</v>
      </c>
      <c r="F8409" s="4" t="s">
        <v>150</v>
      </c>
      <c r="G8409" s="4" t="s">
        <v>149</v>
      </c>
      <c r="H8409" s="4" t="s">
        <v>50</v>
      </c>
      <c r="I8409" s="4" t="s">
        <v>17</v>
      </c>
      <c r="J8409" s="4" t="s">
        <v>148</v>
      </c>
      <c r="K8409" s="4" t="s">
        <v>147</v>
      </c>
      <c r="L8409" s="4">
        <v>19711</v>
      </c>
      <c r="M8409" s="4" t="s">
        <v>5</v>
      </c>
      <c r="N8409" s="4" t="s">
        <v>3226</v>
      </c>
      <c r="O8409" s="4" t="s">
        <v>13</v>
      </c>
      <c r="P8409" s="4" t="s">
        <v>116</v>
      </c>
      <c r="Q8409" s="4" t="s">
        <v>3225</v>
      </c>
      <c r="R8409" s="4">
        <v>28.91</v>
      </c>
      <c r="S8409" s="4">
        <v>7</v>
      </c>
      <c r="T8409" s="4">
        <v>0</v>
      </c>
      <c r="U8409" s="4">
        <v>8.673</v>
      </c>
      <c r="V8409" s="4" t="str">
        <f>INDEX(Regional_Lookup!$B$2:$B$5,MATCH('Sample - Superstore'!M8409,Regional_Lookup!$A$2:$A$5,0))</f>
        <v>Sarah Miller</v>
      </c>
      <c r="W8409" s="4">
        <f>INDEX(Regional_Lookup!$C$2:$C$5, MATCH('Sample - Superstore'!M8409,Regional_Lookup!$A$2:$A$5, 0))</f>
        <v>0.16</v>
      </c>
      <c r="X8409" s="4">
        <f>U8409/R8409</f>
        <v>0.3</v>
      </c>
      <c r="Y8409" s="4" t="str">
        <f>IF(X8409&gt;=W8409, "Yes", "No")</f>
        <v>Yes</v>
      </c>
      <c r="Z8409" s="4">
        <f>D8409-C8409</f>
        <v>4</v>
      </c>
      <c r="AA8409" s="4" t="str" cm="1">
        <f t="array" ref="AA8409">_xlfn.IFS(Z8409&lt;=2,"Fast",Z8409&gt;5, "Slow", AND(Z8409&gt;=3,Z8409&lt;=5),"Standard")</f>
        <v>Standard</v>
      </c>
    </row>
    <row r="8410" spans="1:27" x14ac:dyDescent="0.2">
      <c r="A8410" s="4">
        <v>8409</v>
      </c>
      <c r="B8410" s="4" t="s">
        <v>4340</v>
      </c>
      <c r="C8410" s="5">
        <v>42924</v>
      </c>
      <c r="D8410" s="5">
        <v>42928</v>
      </c>
      <c r="E8410" s="4" t="s">
        <v>29</v>
      </c>
      <c r="F8410" s="4" t="s">
        <v>150</v>
      </c>
      <c r="G8410" s="4" t="s">
        <v>149</v>
      </c>
      <c r="H8410" s="4" t="s">
        <v>50</v>
      </c>
      <c r="I8410" s="4" t="s">
        <v>17</v>
      </c>
      <c r="J8410" s="4" t="s">
        <v>148</v>
      </c>
      <c r="K8410" s="4" t="s">
        <v>147</v>
      </c>
      <c r="L8410" s="4">
        <v>19711</v>
      </c>
      <c r="M8410" s="4" t="s">
        <v>5</v>
      </c>
      <c r="N8410" s="4" t="s">
        <v>3525</v>
      </c>
      <c r="O8410" s="4" t="s">
        <v>13</v>
      </c>
      <c r="P8410" s="4" t="s">
        <v>116</v>
      </c>
      <c r="Q8410" s="4" t="s">
        <v>3524</v>
      </c>
      <c r="R8410" s="4">
        <v>174.95</v>
      </c>
      <c r="S8410" s="4">
        <v>5</v>
      </c>
      <c r="T8410" s="4">
        <v>0</v>
      </c>
      <c r="U8410" s="4">
        <v>45.487000000000002</v>
      </c>
      <c r="V8410" s="4" t="str">
        <f>INDEX(Regional_Lookup!$B$2:$B$5,MATCH('Sample - Superstore'!M8410,Regional_Lookup!$A$2:$A$5,0))</f>
        <v>Sarah Miller</v>
      </c>
      <c r="W8410" s="4">
        <f>INDEX(Regional_Lookup!$C$2:$C$5, MATCH('Sample - Superstore'!M8410,Regional_Lookup!$A$2:$A$5, 0))</f>
        <v>0.16</v>
      </c>
      <c r="X8410" s="4">
        <f>U8410/R8410</f>
        <v>0.26</v>
      </c>
      <c r="Y8410" s="4" t="str">
        <f>IF(X8410&gt;=W8410, "Yes", "No")</f>
        <v>Yes</v>
      </c>
      <c r="Z8410" s="4">
        <f>D8410-C8410</f>
        <v>4</v>
      </c>
      <c r="AA8410" s="4" t="str" cm="1">
        <f t="array" ref="AA8410">_xlfn.IFS(Z8410&lt;=2,"Fast",Z8410&gt;5, "Slow", AND(Z8410&gt;=3,Z8410&lt;=5),"Standard")</f>
        <v>Standard</v>
      </c>
    </row>
    <row r="8411" spans="1:27" x14ac:dyDescent="0.2">
      <c r="A8411" s="4">
        <v>8410</v>
      </c>
      <c r="B8411" s="4" t="s">
        <v>4339</v>
      </c>
      <c r="C8411" s="5">
        <v>42349</v>
      </c>
      <c r="D8411" s="5">
        <v>42355</v>
      </c>
      <c r="E8411" s="4" t="s">
        <v>29</v>
      </c>
      <c r="F8411" s="4" t="s">
        <v>4020</v>
      </c>
      <c r="G8411" s="4" t="s">
        <v>4019</v>
      </c>
      <c r="H8411" s="4" t="s">
        <v>102</v>
      </c>
      <c r="I8411" s="4" t="s">
        <v>17</v>
      </c>
      <c r="J8411" s="4" t="s">
        <v>287</v>
      </c>
      <c r="K8411" s="4" t="s">
        <v>15</v>
      </c>
      <c r="L8411" s="4">
        <v>92404</v>
      </c>
      <c r="M8411" s="4" t="s">
        <v>9</v>
      </c>
      <c r="N8411" s="4" t="s">
        <v>4338</v>
      </c>
      <c r="O8411" s="4" t="s">
        <v>13</v>
      </c>
      <c r="P8411" s="4" t="s">
        <v>100</v>
      </c>
      <c r="Q8411" s="4" t="s">
        <v>4337</v>
      </c>
      <c r="R8411" s="4">
        <v>110.52800000000001</v>
      </c>
      <c r="S8411" s="4">
        <v>4</v>
      </c>
      <c r="T8411" s="4">
        <v>0.2</v>
      </c>
      <c r="U8411" s="4">
        <v>38.684800000000003</v>
      </c>
      <c r="V8411" s="4" t="str">
        <f>INDEX(Regional_Lookup!$B$2:$B$5,MATCH('Sample - Superstore'!M8411,Regional_Lookup!$A$2:$A$5,0))</f>
        <v>James Chen</v>
      </c>
      <c r="W8411" s="4">
        <f>INDEX(Regional_Lookup!$C$2:$C$5, MATCH('Sample - Superstore'!M8411,Regional_Lookup!$A$2:$A$5, 0))</f>
        <v>0.18</v>
      </c>
      <c r="X8411" s="4">
        <f>U8411/R8411</f>
        <v>0.35000000000000003</v>
      </c>
      <c r="Y8411" s="4" t="str">
        <f>IF(X8411&gt;=W8411, "Yes", "No")</f>
        <v>Yes</v>
      </c>
      <c r="Z8411" s="4">
        <f>D8411-C8411</f>
        <v>6</v>
      </c>
      <c r="AA8411" s="4" t="str" cm="1">
        <f t="array" ref="AA8411">_xlfn.IFS(Z8411&lt;=2,"Fast",Z8411&gt;5, "Slow", AND(Z8411&gt;=3,Z8411&lt;=5),"Standard")</f>
        <v>Slow</v>
      </c>
    </row>
    <row r="8412" spans="1:27" x14ac:dyDescent="0.2">
      <c r="A8412" s="4">
        <v>8411</v>
      </c>
      <c r="B8412" s="4" t="s">
        <v>4336</v>
      </c>
      <c r="C8412" s="5">
        <v>42689</v>
      </c>
      <c r="D8412" s="5">
        <v>42689</v>
      </c>
      <c r="E8412" s="4" t="s">
        <v>162</v>
      </c>
      <c r="F8412" s="4" t="s">
        <v>4335</v>
      </c>
      <c r="G8412" s="4" t="s">
        <v>4334</v>
      </c>
      <c r="H8412" s="4" t="s">
        <v>50</v>
      </c>
      <c r="I8412" s="4" t="s">
        <v>17</v>
      </c>
      <c r="J8412" s="4" t="s">
        <v>924</v>
      </c>
      <c r="K8412" s="4" t="s">
        <v>636</v>
      </c>
      <c r="L8412" s="4">
        <v>27217</v>
      </c>
      <c r="M8412" s="4" t="s">
        <v>7</v>
      </c>
      <c r="N8412" s="4" t="s">
        <v>4333</v>
      </c>
      <c r="O8412" s="4" t="s">
        <v>37</v>
      </c>
      <c r="P8412" s="4" t="s">
        <v>92</v>
      </c>
      <c r="Q8412" s="4" t="s">
        <v>4332</v>
      </c>
      <c r="R8412" s="4">
        <v>630.024</v>
      </c>
      <c r="S8412" s="4">
        <v>4</v>
      </c>
      <c r="T8412" s="4">
        <v>0.4</v>
      </c>
      <c r="U8412" s="4">
        <v>-199.5076</v>
      </c>
      <c r="V8412" s="4" t="str">
        <f>INDEX(Regional_Lookup!$B$2:$B$5,MATCH('Sample - Superstore'!M8412,Regional_Lookup!$A$2:$A$5,0))</f>
        <v>Maria Santos</v>
      </c>
      <c r="W8412" s="4">
        <f>INDEX(Regional_Lookup!$C$2:$C$5, MATCH('Sample - Superstore'!M8412,Regional_Lookup!$A$2:$A$5, 0))</f>
        <v>0.15</v>
      </c>
      <c r="X8412" s="4">
        <f>U8412/R8412</f>
        <v>-0.31666666666666665</v>
      </c>
      <c r="Y8412" s="4" t="str">
        <f>IF(X8412&gt;=W8412, "Yes", "No")</f>
        <v>No</v>
      </c>
      <c r="Z8412" s="4">
        <f>D8412-C8412</f>
        <v>0</v>
      </c>
      <c r="AA8412" s="4" t="str" cm="1">
        <f t="array" ref="AA8412">_xlfn.IFS(Z8412&lt;=2,"Fast",Z8412&gt;5, "Slow", AND(Z8412&gt;=3,Z8412&lt;=5),"Standard")</f>
        <v>Fast</v>
      </c>
    </row>
    <row r="8413" spans="1:27" x14ac:dyDescent="0.2">
      <c r="A8413" s="4">
        <v>8412</v>
      </c>
      <c r="B8413" s="4" t="s">
        <v>4331</v>
      </c>
      <c r="C8413" s="5">
        <v>42499</v>
      </c>
      <c r="D8413" s="5">
        <v>42502</v>
      </c>
      <c r="E8413" s="4" t="s">
        <v>21</v>
      </c>
      <c r="F8413" s="4" t="s">
        <v>4330</v>
      </c>
      <c r="G8413" s="4" t="s">
        <v>4329</v>
      </c>
      <c r="H8413" s="4" t="s">
        <v>18</v>
      </c>
      <c r="I8413" s="4" t="s">
        <v>17</v>
      </c>
      <c r="J8413" s="4" t="s">
        <v>3621</v>
      </c>
      <c r="K8413" s="4" t="s">
        <v>763</v>
      </c>
      <c r="L8413" s="4">
        <v>24153</v>
      </c>
      <c r="M8413" s="4" t="s">
        <v>7</v>
      </c>
      <c r="N8413" s="4" t="s">
        <v>4328</v>
      </c>
      <c r="O8413" s="4" t="s">
        <v>13</v>
      </c>
      <c r="P8413" s="4" t="s">
        <v>116</v>
      </c>
      <c r="Q8413" s="4" t="s">
        <v>4327</v>
      </c>
      <c r="R8413" s="4">
        <v>27.86</v>
      </c>
      <c r="S8413" s="4">
        <v>7</v>
      </c>
      <c r="T8413" s="4">
        <v>0</v>
      </c>
      <c r="U8413" s="4">
        <v>9.1937999999999995</v>
      </c>
      <c r="V8413" s="4" t="str">
        <f>INDEX(Regional_Lookup!$B$2:$B$5,MATCH('Sample - Superstore'!M8413,Regional_Lookup!$A$2:$A$5,0))</f>
        <v>Maria Santos</v>
      </c>
      <c r="W8413" s="4">
        <f>INDEX(Regional_Lookup!$C$2:$C$5, MATCH('Sample - Superstore'!M8413,Regional_Lookup!$A$2:$A$5, 0))</f>
        <v>0.15</v>
      </c>
      <c r="X8413" s="4">
        <f>U8413/R8413</f>
        <v>0.33</v>
      </c>
      <c r="Y8413" s="4" t="str">
        <f>IF(X8413&gt;=W8413, "Yes", "No")</f>
        <v>Yes</v>
      </c>
      <c r="Z8413" s="4">
        <f>D8413-C8413</f>
        <v>3</v>
      </c>
      <c r="AA8413" s="4" t="str" cm="1">
        <f t="array" ref="AA8413">_xlfn.IFS(Z8413&lt;=2,"Fast",Z8413&gt;5, "Slow", AND(Z8413&gt;=3,Z8413&lt;=5),"Standard")</f>
        <v>Standard</v>
      </c>
    </row>
    <row r="8414" spans="1:27" x14ac:dyDescent="0.2">
      <c r="A8414" s="4">
        <v>8413</v>
      </c>
      <c r="B8414" s="4" t="s">
        <v>4326</v>
      </c>
      <c r="C8414" s="5">
        <v>42804</v>
      </c>
      <c r="D8414" s="5">
        <v>42808</v>
      </c>
      <c r="E8414" s="4" t="s">
        <v>29</v>
      </c>
      <c r="F8414" s="4" t="s">
        <v>242</v>
      </c>
      <c r="G8414" s="4" t="s">
        <v>241</v>
      </c>
      <c r="H8414" s="4" t="s">
        <v>18</v>
      </c>
      <c r="I8414" s="4" t="s">
        <v>17</v>
      </c>
      <c r="J8414" s="4" t="s">
        <v>624</v>
      </c>
      <c r="K8414" s="4" t="s">
        <v>123</v>
      </c>
      <c r="L8414" s="4">
        <v>75217</v>
      </c>
      <c r="M8414" s="4" t="s">
        <v>3</v>
      </c>
      <c r="N8414" s="4" t="s">
        <v>4325</v>
      </c>
      <c r="O8414" s="4" t="s">
        <v>37</v>
      </c>
      <c r="P8414" s="4" t="s">
        <v>92</v>
      </c>
      <c r="Q8414" s="4" t="s">
        <v>4324</v>
      </c>
      <c r="R8414" s="4">
        <v>933.40800000000002</v>
      </c>
      <c r="S8414" s="4">
        <v>4</v>
      </c>
      <c r="T8414" s="4">
        <v>0.3</v>
      </c>
      <c r="U8414" s="4">
        <v>-173.34719999999999</v>
      </c>
      <c r="V8414" s="4" t="str">
        <f>INDEX(Regional_Lookup!$B$2:$B$5,MATCH('Sample - Superstore'!M8414,Regional_Lookup!$A$2:$A$5,0))</f>
        <v>David Johnson</v>
      </c>
      <c r="W8414" s="4">
        <f>INDEX(Regional_Lookup!$C$2:$C$5, MATCH('Sample - Superstore'!M8414,Regional_Lookup!$A$2:$A$5, 0))</f>
        <v>0.14000000000000001</v>
      </c>
      <c r="X8414" s="4">
        <f>U8414/R8414</f>
        <v>-0.18571428571428569</v>
      </c>
      <c r="Y8414" s="4" t="str">
        <f>IF(X8414&gt;=W8414, "Yes", "No")</f>
        <v>No</v>
      </c>
      <c r="Z8414" s="4">
        <f>D8414-C8414</f>
        <v>4</v>
      </c>
      <c r="AA8414" s="4" t="str" cm="1">
        <f t="array" ref="AA8414">_xlfn.IFS(Z8414&lt;=2,"Fast",Z8414&gt;5, "Slow", AND(Z8414&gt;=3,Z8414&lt;=5),"Standard")</f>
        <v>Standard</v>
      </c>
    </row>
    <row r="8415" spans="1:27" x14ac:dyDescent="0.2">
      <c r="A8415" s="4">
        <v>8414</v>
      </c>
      <c r="B8415" s="4" t="s">
        <v>4323</v>
      </c>
      <c r="C8415" s="5">
        <v>42721</v>
      </c>
      <c r="D8415" s="5">
        <v>42725</v>
      </c>
      <c r="E8415" s="4" t="s">
        <v>29</v>
      </c>
      <c r="F8415" s="4" t="s">
        <v>3798</v>
      </c>
      <c r="G8415" s="4" t="s">
        <v>3797</v>
      </c>
      <c r="H8415" s="4" t="s">
        <v>50</v>
      </c>
      <c r="I8415" s="4" t="s">
        <v>17</v>
      </c>
      <c r="J8415" s="4" t="s">
        <v>1113</v>
      </c>
      <c r="K8415" s="4" t="s">
        <v>123</v>
      </c>
      <c r="L8415" s="4">
        <v>76017</v>
      </c>
      <c r="M8415" s="4" t="s">
        <v>3</v>
      </c>
      <c r="N8415" s="4" t="s">
        <v>3239</v>
      </c>
      <c r="O8415" s="4" t="s">
        <v>13</v>
      </c>
      <c r="P8415" s="4" t="s">
        <v>24</v>
      </c>
      <c r="Q8415" s="4" t="s">
        <v>3238</v>
      </c>
      <c r="R8415" s="4">
        <v>51.84</v>
      </c>
      <c r="S8415" s="4">
        <v>10</v>
      </c>
      <c r="T8415" s="4">
        <v>0.2</v>
      </c>
      <c r="U8415" s="4">
        <v>18.143999999999998</v>
      </c>
      <c r="V8415" s="4" t="str">
        <f>INDEX(Regional_Lookup!$B$2:$B$5,MATCH('Sample - Superstore'!M8415,Regional_Lookup!$A$2:$A$5,0))</f>
        <v>David Johnson</v>
      </c>
      <c r="W8415" s="4">
        <f>INDEX(Regional_Lookup!$C$2:$C$5, MATCH('Sample - Superstore'!M8415,Regional_Lookup!$A$2:$A$5, 0))</f>
        <v>0.14000000000000001</v>
      </c>
      <c r="X8415" s="4">
        <f>U8415/R8415</f>
        <v>0.34999999999999992</v>
      </c>
      <c r="Y8415" s="4" t="str">
        <f>IF(X8415&gt;=W8415, "Yes", "No")</f>
        <v>Yes</v>
      </c>
      <c r="Z8415" s="4">
        <f>D8415-C8415</f>
        <v>4</v>
      </c>
      <c r="AA8415" s="4" t="str" cm="1">
        <f t="array" ref="AA8415">_xlfn.IFS(Z8415&lt;=2,"Fast",Z8415&gt;5, "Slow", AND(Z8415&gt;=3,Z8415&lt;=5),"Standard")</f>
        <v>Standard</v>
      </c>
    </row>
    <row r="8416" spans="1:27" x14ac:dyDescent="0.2">
      <c r="A8416" s="4">
        <v>8415</v>
      </c>
      <c r="B8416" s="4" t="s">
        <v>4323</v>
      </c>
      <c r="C8416" s="5">
        <v>42721</v>
      </c>
      <c r="D8416" s="5">
        <v>42725</v>
      </c>
      <c r="E8416" s="4" t="s">
        <v>29</v>
      </c>
      <c r="F8416" s="4" t="s">
        <v>3798</v>
      </c>
      <c r="G8416" s="4" t="s">
        <v>3797</v>
      </c>
      <c r="H8416" s="4" t="s">
        <v>50</v>
      </c>
      <c r="I8416" s="4" t="s">
        <v>17</v>
      </c>
      <c r="J8416" s="4" t="s">
        <v>1113</v>
      </c>
      <c r="K8416" s="4" t="s">
        <v>123</v>
      </c>
      <c r="L8416" s="4">
        <v>76017</v>
      </c>
      <c r="M8416" s="4" t="s">
        <v>3</v>
      </c>
      <c r="N8416" s="4" t="s">
        <v>3951</v>
      </c>
      <c r="O8416" s="4" t="s">
        <v>33</v>
      </c>
      <c r="P8416" s="4" t="s">
        <v>55</v>
      </c>
      <c r="Q8416" s="4" t="s">
        <v>3950</v>
      </c>
      <c r="R8416" s="4">
        <v>165.6</v>
      </c>
      <c r="S8416" s="4">
        <v>3</v>
      </c>
      <c r="T8416" s="4">
        <v>0.2</v>
      </c>
      <c r="U8416" s="4">
        <v>-6.21</v>
      </c>
      <c r="V8416" s="4" t="str">
        <f>INDEX(Regional_Lookup!$B$2:$B$5,MATCH('Sample - Superstore'!M8416,Regional_Lookup!$A$2:$A$5,0))</f>
        <v>David Johnson</v>
      </c>
      <c r="W8416" s="4">
        <f>INDEX(Regional_Lookup!$C$2:$C$5, MATCH('Sample - Superstore'!M8416,Regional_Lookup!$A$2:$A$5, 0))</f>
        <v>0.14000000000000001</v>
      </c>
      <c r="X8416" s="4">
        <f>U8416/R8416</f>
        <v>-3.7499999999999999E-2</v>
      </c>
      <c r="Y8416" s="4" t="str">
        <f>IF(X8416&gt;=W8416, "Yes", "No")</f>
        <v>No</v>
      </c>
      <c r="Z8416" s="4">
        <f>D8416-C8416</f>
        <v>4</v>
      </c>
      <c r="AA8416" s="4" t="str" cm="1">
        <f t="array" ref="AA8416">_xlfn.IFS(Z8416&lt;=2,"Fast",Z8416&gt;5, "Slow", AND(Z8416&gt;=3,Z8416&lt;=5),"Standard")</f>
        <v>Standard</v>
      </c>
    </row>
    <row r="8417" spans="1:27" x14ac:dyDescent="0.2">
      <c r="A8417" s="4">
        <v>8416</v>
      </c>
      <c r="B8417" s="4" t="s">
        <v>4322</v>
      </c>
      <c r="C8417" s="5">
        <v>42831</v>
      </c>
      <c r="D8417" s="5">
        <v>42837</v>
      </c>
      <c r="E8417" s="4" t="s">
        <v>29</v>
      </c>
      <c r="F8417" s="4" t="s">
        <v>3392</v>
      </c>
      <c r="G8417" s="4" t="s">
        <v>3391</v>
      </c>
      <c r="H8417" s="4" t="s">
        <v>102</v>
      </c>
      <c r="I8417" s="4" t="s">
        <v>17</v>
      </c>
      <c r="J8417" s="4" t="s">
        <v>345</v>
      </c>
      <c r="K8417" s="4" t="s">
        <v>344</v>
      </c>
      <c r="L8417" s="4">
        <v>52302</v>
      </c>
      <c r="M8417" s="4" t="s">
        <v>3</v>
      </c>
      <c r="N8417" s="4" t="s">
        <v>476</v>
      </c>
      <c r="O8417" s="4" t="s">
        <v>13</v>
      </c>
      <c r="P8417" s="4" t="s">
        <v>24</v>
      </c>
      <c r="Q8417" s="4" t="s">
        <v>152</v>
      </c>
      <c r="R8417" s="4">
        <v>106.32</v>
      </c>
      <c r="S8417" s="4">
        <v>3</v>
      </c>
      <c r="T8417" s="4">
        <v>0</v>
      </c>
      <c r="U8417" s="4">
        <v>49.970399999999998</v>
      </c>
      <c r="V8417" s="4" t="str">
        <f>INDEX(Regional_Lookup!$B$2:$B$5,MATCH('Sample - Superstore'!M8417,Regional_Lookup!$A$2:$A$5,0))</f>
        <v>David Johnson</v>
      </c>
      <c r="W8417" s="4">
        <f>INDEX(Regional_Lookup!$C$2:$C$5, MATCH('Sample - Superstore'!M8417,Regional_Lookup!$A$2:$A$5, 0))</f>
        <v>0.14000000000000001</v>
      </c>
      <c r="X8417" s="4">
        <f>U8417/R8417</f>
        <v>0.47000000000000003</v>
      </c>
      <c r="Y8417" s="4" t="str">
        <f>IF(X8417&gt;=W8417, "Yes", "No")</f>
        <v>Yes</v>
      </c>
      <c r="Z8417" s="4">
        <f>D8417-C8417</f>
        <v>6</v>
      </c>
      <c r="AA8417" s="4" t="str" cm="1">
        <f t="array" ref="AA8417">_xlfn.IFS(Z8417&lt;=2,"Fast",Z8417&gt;5, "Slow", AND(Z8417&gt;=3,Z8417&lt;=5),"Standard")</f>
        <v>Slow</v>
      </c>
    </row>
    <row r="8418" spans="1:27" x14ac:dyDescent="0.2">
      <c r="A8418" s="4">
        <v>8417</v>
      </c>
      <c r="B8418" s="4" t="s">
        <v>4317</v>
      </c>
      <c r="C8418" s="5">
        <v>42864</v>
      </c>
      <c r="D8418" s="5">
        <v>42866</v>
      </c>
      <c r="E8418" s="4" t="s">
        <v>89</v>
      </c>
      <c r="F8418" s="4" t="s">
        <v>1054</v>
      </c>
      <c r="G8418" s="4" t="s">
        <v>1053</v>
      </c>
      <c r="H8418" s="4" t="s">
        <v>102</v>
      </c>
      <c r="I8418" s="4" t="s">
        <v>17</v>
      </c>
      <c r="J8418" s="4" t="s">
        <v>234</v>
      </c>
      <c r="K8418" s="4" t="s">
        <v>233</v>
      </c>
      <c r="L8418" s="4">
        <v>98105</v>
      </c>
      <c r="M8418" s="4" t="s">
        <v>9</v>
      </c>
      <c r="N8418" s="4" t="s">
        <v>576</v>
      </c>
      <c r="O8418" s="4" t="s">
        <v>13</v>
      </c>
      <c r="P8418" s="4" t="s">
        <v>100</v>
      </c>
      <c r="Q8418" s="4" t="s">
        <v>575</v>
      </c>
      <c r="R8418" s="4">
        <v>147.91999999999999</v>
      </c>
      <c r="S8418" s="4">
        <v>5</v>
      </c>
      <c r="T8418" s="4">
        <v>0.2</v>
      </c>
      <c r="U8418" s="4">
        <v>46.225000000000001</v>
      </c>
      <c r="V8418" s="4" t="str">
        <f>INDEX(Regional_Lookup!$B$2:$B$5,MATCH('Sample - Superstore'!M8418,Regional_Lookup!$A$2:$A$5,0))</f>
        <v>James Chen</v>
      </c>
      <c r="W8418" s="4">
        <f>INDEX(Regional_Lookup!$C$2:$C$5, MATCH('Sample - Superstore'!M8418,Regional_Lookup!$A$2:$A$5, 0))</f>
        <v>0.18</v>
      </c>
      <c r="X8418" s="4">
        <f>U8418/R8418</f>
        <v>0.31250000000000006</v>
      </c>
      <c r="Y8418" s="4" t="str">
        <f>IF(X8418&gt;=W8418, "Yes", "No")</f>
        <v>Yes</v>
      </c>
      <c r="Z8418" s="4">
        <f>D8418-C8418</f>
        <v>2</v>
      </c>
      <c r="AA8418" s="4" t="str" cm="1">
        <f t="array" ref="AA8418">_xlfn.IFS(Z8418&lt;=2,"Fast",Z8418&gt;5, "Slow", AND(Z8418&gt;=3,Z8418&lt;=5),"Standard")</f>
        <v>Fast</v>
      </c>
    </row>
    <row r="8419" spans="1:27" x14ac:dyDescent="0.2">
      <c r="A8419" s="4">
        <v>8418</v>
      </c>
      <c r="B8419" s="4" t="s">
        <v>4317</v>
      </c>
      <c r="C8419" s="5">
        <v>42864</v>
      </c>
      <c r="D8419" s="5">
        <v>42866</v>
      </c>
      <c r="E8419" s="4" t="s">
        <v>89</v>
      </c>
      <c r="F8419" s="4" t="s">
        <v>1054</v>
      </c>
      <c r="G8419" s="4" t="s">
        <v>1053</v>
      </c>
      <c r="H8419" s="4" t="s">
        <v>102</v>
      </c>
      <c r="I8419" s="4" t="s">
        <v>17</v>
      </c>
      <c r="J8419" s="4" t="s">
        <v>234</v>
      </c>
      <c r="K8419" s="4" t="s">
        <v>233</v>
      </c>
      <c r="L8419" s="4">
        <v>98105</v>
      </c>
      <c r="M8419" s="4" t="s">
        <v>9</v>
      </c>
      <c r="N8419" s="4" t="s">
        <v>4321</v>
      </c>
      <c r="O8419" s="4" t="s">
        <v>13</v>
      </c>
      <c r="P8419" s="4" t="s">
        <v>231</v>
      </c>
      <c r="Q8419" s="4" t="s">
        <v>4320</v>
      </c>
      <c r="R8419" s="4">
        <v>104.28</v>
      </c>
      <c r="S8419" s="4">
        <v>3</v>
      </c>
      <c r="T8419" s="4">
        <v>0</v>
      </c>
      <c r="U8419" s="4">
        <v>26.07</v>
      </c>
      <c r="V8419" s="4" t="str">
        <f>INDEX(Regional_Lookup!$B$2:$B$5,MATCH('Sample - Superstore'!M8419,Regional_Lookup!$A$2:$A$5,0))</f>
        <v>James Chen</v>
      </c>
      <c r="W8419" s="4">
        <f>INDEX(Regional_Lookup!$C$2:$C$5, MATCH('Sample - Superstore'!M8419,Regional_Lookup!$A$2:$A$5, 0))</f>
        <v>0.18</v>
      </c>
      <c r="X8419" s="4">
        <f>U8419/R8419</f>
        <v>0.25</v>
      </c>
      <c r="Y8419" s="4" t="str">
        <f>IF(X8419&gt;=W8419, "Yes", "No")</f>
        <v>Yes</v>
      </c>
      <c r="Z8419" s="4">
        <f>D8419-C8419</f>
        <v>2</v>
      </c>
      <c r="AA8419" s="4" t="str" cm="1">
        <f t="array" ref="AA8419">_xlfn.IFS(Z8419&lt;=2,"Fast",Z8419&gt;5, "Slow", AND(Z8419&gt;=3,Z8419&lt;=5),"Standard")</f>
        <v>Fast</v>
      </c>
    </row>
    <row r="8420" spans="1:27" x14ac:dyDescent="0.2">
      <c r="A8420" s="4">
        <v>8419</v>
      </c>
      <c r="B8420" s="4" t="s">
        <v>4317</v>
      </c>
      <c r="C8420" s="5">
        <v>42864</v>
      </c>
      <c r="D8420" s="5">
        <v>42866</v>
      </c>
      <c r="E8420" s="4" t="s">
        <v>89</v>
      </c>
      <c r="F8420" s="4" t="s">
        <v>1054</v>
      </c>
      <c r="G8420" s="4" t="s">
        <v>1053</v>
      </c>
      <c r="H8420" s="4" t="s">
        <v>102</v>
      </c>
      <c r="I8420" s="4" t="s">
        <v>17</v>
      </c>
      <c r="J8420" s="4" t="s">
        <v>234</v>
      </c>
      <c r="K8420" s="4" t="s">
        <v>233</v>
      </c>
      <c r="L8420" s="4">
        <v>98105</v>
      </c>
      <c r="M8420" s="4" t="s">
        <v>9</v>
      </c>
      <c r="N8420" s="4" t="s">
        <v>4319</v>
      </c>
      <c r="O8420" s="4" t="s">
        <v>37</v>
      </c>
      <c r="P8420" s="4" t="s">
        <v>92</v>
      </c>
      <c r="Q8420" s="4" t="s">
        <v>4318</v>
      </c>
      <c r="R8420" s="4">
        <v>286.85000000000002</v>
      </c>
      <c r="S8420" s="4">
        <v>1</v>
      </c>
      <c r="T8420" s="4">
        <v>0</v>
      </c>
      <c r="U8420" s="4">
        <v>63.106999999999999</v>
      </c>
      <c r="V8420" s="4" t="str">
        <f>INDEX(Regional_Lookup!$B$2:$B$5,MATCH('Sample - Superstore'!M8420,Regional_Lookup!$A$2:$A$5,0))</f>
        <v>James Chen</v>
      </c>
      <c r="W8420" s="4">
        <f>INDEX(Regional_Lookup!$C$2:$C$5, MATCH('Sample - Superstore'!M8420,Regional_Lookup!$A$2:$A$5, 0))</f>
        <v>0.18</v>
      </c>
      <c r="X8420" s="4">
        <f>U8420/R8420</f>
        <v>0.21999999999999997</v>
      </c>
      <c r="Y8420" s="4" t="str">
        <f>IF(X8420&gt;=W8420, "Yes", "No")</f>
        <v>Yes</v>
      </c>
      <c r="Z8420" s="4">
        <f>D8420-C8420</f>
        <v>2</v>
      </c>
      <c r="AA8420" s="4" t="str" cm="1">
        <f t="array" ref="AA8420">_xlfn.IFS(Z8420&lt;=2,"Fast",Z8420&gt;5, "Slow", AND(Z8420&gt;=3,Z8420&lt;=5),"Standard")</f>
        <v>Fast</v>
      </c>
    </row>
    <row r="8421" spans="1:27" x14ac:dyDescent="0.2">
      <c r="A8421" s="4">
        <v>8420</v>
      </c>
      <c r="B8421" s="4" t="s">
        <v>4317</v>
      </c>
      <c r="C8421" s="5">
        <v>42864</v>
      </c>
      <c r="D8421" s="5">
        <v>42866</v>
      </c>
      <c r="E8421" s="4" t="s">
        <v>89</v>
      </c>
      <c r="F8421" s="4" t="s">
        <v>1054</v>
      </c>
      <c r="G8421" s="4" t="s">
        <v>1053</v>
      </c>
      <c r="H8421" s="4" t="s">
        <v>102</v>
      </c>
      <c r="I8421" s="4" t="s">
        <v>17</v>
      </c>
      <c r="J8421" s="4" t="s">
        <v>234</v>
      </c>
      <c r="K8421" s="4" t="s">
        <v>233</v>
      </c>
      <c r="L8421" s="4">
        <v>98105</v>
      </c>
      <c r="M8421" s="4" t="s">
        <v>9</v>
      </c>
      <c r="N8421" s="4" t="s">
        <v>1630</v>
      </c>
      <c r="O8421" s="4" t="s">
        <v>13</v>
      </c>
      <c r="P8421" s="4" t="s">
        <v>231</v>
      </c>
      <c r="Q8421" s="4" t="s">
        <v>1629</v>
      </c>
      <c r="R8421" s="4">
        <v>66.959999999999994</v>
      </c>
      <c r="S8421" s="4">
        <v>4</v>
      </c>
      <c r="T8421" s="4">
        <v>0</v>
      </c>
      <c r="U8421" s="4">
        <v>2.6783999999999999</v>
      </c>
      <c r="V8421" s="4" t="str">
        <f>INDEX(Regional_Lookup!$B$2:$B$5,MATCH('Sample - Superstore'!M8421,Regional_Lookup!$A$2:$A$5,0))</f>
        <v>James Chen</v>
      </c>
      <c r="W8421" s="4">
        <f>INDEX(Regional_Lookup!$C$2:$C$5, MATCH('Sample - Superstore'!M8421,Regional_Lookup!$A$2:$A$5, 0))</f>
        <v>0.18</v>
      </c>
      <c r="X8421" s="4">
        <f>U8421/R8421</f>
        <v>0.04</v>
      </c>
      <c r="Y8421" s="4" t="str">
        <f>IF(X8421&gt;=W8421, "Yes", "No")</f>
        <v>No</v>
      </c>
      <c r="Z8421" s="4">
        <f>D8421-C8421</f>
        <v>2</v>
      </c>
      <c r="AA8421" s="4" t="str" cm="1">
        <f t="array" ref="AA8421">_xlfn.IFS(Z8421&lt;=2,"Fast",Z8421&gt;5, "Slow", AND(Z8421&gt;=3,Z8421&lt;=5),"Standard")</f>
        <v>Fast</v>
      </c>
    </row>
    <row r="8422" spans="1:27" x14ac:dyDescent="0.2">
      <c r="A8422" s="4">
        <v>8421</v>
      </c>
      <c r="B8422" s="4" t="s">
        <v>4317</v>
      </c>
      <c r="C8422" s="5">
        <v>42864</v>
      </c>
      <c r="D8422" s="5">
        <v>42866</v>
      </c>
      <c r="E8422" s="4" t="s">
        <v>89</v>
      </c>
      <c r="F8422" s="4" t="s">
        <v>1054</v>
      </c>
      <c r="G8422" s="4" t="s">
        <v>1053</v>
      </c>
      <c r="H8422" s="4" t="s">
        <v>102</v>
      </c>
      <c r="I8422" s="4" t="s">
        <v>17</v>
      </c>
      <c r="J8422" s="4" t="s">
        <v>234</v>
      </c>
      <c r="K8422" s="4" t="s">
        <v>233</v>
      </c>
      <c r="L8422" s="4">
        <v>98105</v>
      </c>
      <c r="M8422" s="4" t="s">
        <v>9</v>
      </c>
      <c r="N8422" s="4" t="s">
        <v>633</v>
      </c>
      <c r="O8422" s="4" t="s">
        <v>33</v>
      </c>
      <c r="P8422" s="4" t="s">
        <v>55</v>
      </c>
      <c r="Q8422" s="4" t="s">
        <v>632</v>
      </c>
      <c r="R8422" s="4">
        <v>199.98</v>
      </c>
      <c r="S8422" s="4">
        <v>2</v>
      </c>
      <c r="T8422" s="4">
        <v>0</v>
      </c>
      <c r="U8422" s="4">
        <v>87.991200000000006</v>
      </c>
      <c r="V8422" s="4" t="str">
        <f>INDEX(Regional_Lookup!$B$2:$B$5,MATCH('Sample - Superstore'!M8422,Regional_Lookup!$A$2:$A$5,0))</f>
        <v>James Chen</v>
      </c>
      <c r="W8422" s="4">
        <f>INDEX(Regional_Lookup!$C$2:$C$5, MATCH('Sample - Superstore'!M8422,Regional_Lookup!$A$2:$A$5, 0))</f>
        <v>0.18</v>
      </c>
      <c r="X8422" s="4">
        <f>U8422/R8422</f>
        <v>0.44000000000000006</v>
      </c>
      <c r="Y8422" s="4" t="str">
        <f>IF(X8422&gt;=W8422, "Yes", "No")</f>
        <v>Yes</v>
      </c>
      <c r="Z8422" s="4">
        <f>D8422-C8422</f>
        <v>2</v>
      </c>
      <c r="AA8422" s="4" t="str" cm="1">
        <f t="array" ref="AA8422">_xlfn.IFS(Z8422&lt;=2,"Fast",Z8422&gt;5, "Slow", AND(Z8422&gt;=3,Z8422&lt;=5),"Standard")</f>
        <v>Fast</v>
      </c>
    </row>
    <row r="8423" spans="1:27" x14ac:dyDescent="0.2">
      <c r="A8423" s="4">
        <v>8422</v>
      </c>
      <c r="B8423" s="4" t="s">
        <v>4316</v>
      </c>
      <c r="C8423" s="5">
        <v>43020</v>
      </c>
      <c r="D8423" s="5">
        <v>43024</v>
      </c>
      <c r="E8423" s="4" t="s">
        <v>29</v>
      </c>
      <c r="F8423" s="4" t="s">
        <v>4315</v>
      </c>
      <c r="G8423" s="4" t="s">
        <v>4314</v>
      </c>
      <c r="H8423" s="4" t="s">
        <v>18</v>
      </c>
      <c r="I8423" s="4" t="s">
        <v>17</v>
      </c>
      <c r="J8423" s="4" t="s">
        <v>443</v>
      </c>
      <c r="K8423" s="4" t="s">
        <v>136</v>
      </c>
      <c r="L8423" s="4">
        <v>8701</v>
      </c>
      <c r="M8423" s="4" t="s">
        <v>5</v>
      </c>
      <c r="N8423" s="4" t="s">
        <v>2000</v>
      </c>
      <c r="O8423" s="4" t="s">
        <v>33</v>
      </c>
      <c r="P8423" s="4" t="s">
        <v>55</v>
      </c>
      <c r="Q8423" s="4" t="s">
        <v>1999</v>
      </c>
      <c r="R8423" s="4">
        <v>45</v>
      </c>
      <c r="S8423" s="4">
        <v>3</v>
      </c>
      <c r="T8423" s="4">
        <v>0</v>
      </c>
      <c r="U8423" s="4">
        <v>4.95</v>
      </c>
      <c r="V8423" s="4" t="str">
        <f>INDEX(Regional_Lookup!$B$2:$B$5,MATCH('Sample - Superstore'!M8423,Regional_Lookup!$A$2:$A$5,0))</f>
        <v>Sarah Miller</v>
      </c>
      <c r="W8423" s="4">
        <f>INDEX(Regional_Lookup!$C$2:$C$5, MATCH('Sample - Superstore'!M8423,Regional_Lookup!$A$2:$A$5, 0))</f>
        <v>0.16</v>
      </c>
      <c r="X8423" s="4">
        <f>U8423/R8423</f>
        <v>0.11</v>
      </c>
      <c r="Y8423" s="4" t="str">
        <f>IF(X8423&gt;=W8423, "Yes", "No")</f>
        <v>No</v>
      </c>
      <c r="Z8423" s="4">
        <f>D8423-C8423</f>
        <v>4</v>
      </c>
      <c r="AA8423" s="4" t="str" cm="1">
        <f t="array" ref="AA8423">_xlfn.IFS(Z8423&lt;=2,"Fast",Z8423&gt;5, "Slow", AND(Z8423&gt;=3,Z8423&lt;=5),"Standard")</f>
        <v>Standard</v>
      </c>
    </row>
    <row r="8424" spans="1:27" x14ac:dyDescent="0.2">
      <c r="A8424" s="4">
        <v>8423</v>
      </c>
      <c r="B8424" s="4" t="s">
        <v>4316</v>
      </c>
      <c r="C8424" s="5">
        <v>43020</v>
      </c>
      <c r="D8424" s="5">
        <v>43024</v>
      </c>
      <c r="E8424" s="4" t="s">
        <v>29</v>
      </c>
      <c r="F8424" s="4" t="s">
        <v>4315</v>
      </c>
      <c r="G8424" s="4" t="s">
        <v>4314</v>
      </c>
      <c r="H8424" s="4" t="s">
        <v>18</v>
      </c>
      <c r="I8424" s="4" t="s">
        <v>17</v>
      </c>
      <c r="J8424" s="4" t="s">
        <v>443</v>
      </c>
      <c r="K8424" s="4" t="s">
        <v>136</v>
      </c>
      <c r="L8424" s="4">
        <v>8701</v>
      </c>
      <c r="M8424" s="4" t="s">
        <v>5</v>
      </c>
      <c r="N8424" s="4" t="s">
        <v>2225</v>
      </c>
      <c r="O8424" s="4" t="s">
        <v>13</v>
      </c>
      <c r="P8424" s="4" t="s">
        <v>109</v>
      </c>
      <c r="Q8424" s="4" t="s">
        <v>2224</v>
      </c>
      <c r="R8424" s="4">
        <v>17.899999999999999</v>
      </c>
      <c r="S8424" s="4">
        <v>5</v>
      </c>
      <c r="T8424" s="4">
        <v>0</v>
      </c>
      <c r="U8424" s="4">
        <v>8.7710000000000008</v>
      </c>
      <c r="V8424" s="4" t="str">
        <f>INDEX(Regional_Lookup!$B$2:$B$5,MATCH('Sample - Superstore'!M8424,Regional_Lookup!$A$2:$A$5,0))</f>
        <v>Sarah Miller</v>
      </c>
      <c r="W8424" s="4">
        <f>INDEX(Regional_Lookup!$C$2:$C$5, MATCH('Sample - Superstore'!M8424,Regional_Lookup!$A$2:$A$5, 0))</f>
        <v>0.16</v>
      </c>
      <c r="X8424" s="4">
        <f>U8424/R8424</f>
        <v>0.4900000000000001</v>
      </c>
      <c r="Y8424" s="4" t="str">
        <f>IF(X8424&gt;=W8424, "Yes", "No")</f>
        <v>Yes</v>
      </c>
      <c r="Z8424" s="4">
        <f>D8424-C8424</f>
        <v>4</v>
      </c>
      <c r="AA8424" s="4" t="str" cm="1">
        <f t="array" ref="AA8424">_xlfn.IFS(Z8424&lt;=2,"Fast",Z8424&gt;5, "Slow", AND(Z8424&gt;=3,Z8424&lt;=5),"Standard")</f>
        <v>Standard</v>
      </c>
    </row>
    <row r="8425" spans="1:27" x14ac:dyDescent="0.2">
      <c r="A8425" s="4">
        <v>8424</v>
      </c>
      <c r="B8425" s="4" t="s">
        <v>4316</v>
      </c>
      <c r="C8425" s="5">
        <v>43020</v>
      </c>
      <c r="D8425" s="5">
        <v>43024</v>
      </c>
      <c r="E8425" s="4" t="s">
        <v>29</v>
      </c>
      <c r="F8425" s="4" t="s">
        <v>4315</v>
      </c>
      <c r="G8425" s="4" t="s">
        <v>4314</v>
      </c>
      <c r="H8425" s="4" t="s">
        <v>18</v>
      </c>
      <c r="I8425" s="4" t="s">
        <v>17</v>
      </c>
      <c r="J8425" s="4" t="s">
        <v>443</v>
      </c>
      <c r="K8425" s="4" t="s">
        <v>136</v>
      </c>
      <c r="L8425" s="4">
        <v>8701</v>
      </c>
      <c r="M8425" s="4" t="s">
        <v>5</v>
      </c>
      <c r="N8425" s="4" t="s">
        <v>2251</v>
      </c>
      <c r="O8425" s="4" t="s">
        <v>37</v>
      </c>
      <c r="P8425" s="4" t="s">
        <v>36</v>
      </c>
      <c r="Q8425" s="4" t="s">
        <v>2250</v>
      </c>
      <c r="R8425" s="4">
        <v>40.479999999999997</v>
      </c>
      <c r="S8425" s="4">
        <v>2</v>
      </c>
      <c r="T8425" s="4">
        <v>0</v>
      </c>
      <c r="U8425" s="4">
        <v>17.406400000000001</v>
      </c>
      <c r="V8425" s="4" t="str">
        <f>INDEX(Regional_Lookup!$B$2:$B$5,MATCH('Sample - Superstore'!M8425,Regional_Lookup!$A$2:$A$5,0))</f>
        <v>Sarah Miller</v>
      </c>
      <c r="W8425" s="4">
        <f>INDEX(Regional_Lookup!$C$2:$C$5, MATCH('Sample - Superstore'!M8425,Regional_Lookup!$A$2:$A$5, 0))</f>
        <v>0.16</v>
      </c>
      <c r="X8425" s="4">
        <f>U8425/R8425</f>
        <v>0.43000000000000005</v>
      </c>
      <c r="Y8425" s="4" t="str">
        <f>IF(X8425&gt;=W8425, "Yes", "No")</f>
        <v>Yes</v>
      </c>
      <c r="Z8425" s="4">
        <f>D8425-C8425</f>
        <v>4</v>
      </c>
      <c r="AA8425" s="4" t="str" cm="1">
        <f t="array" ref="AA8425">_xlfn.IFS(Z8425&lt;=2,"Fast",Z8425&gt;5, "Slow", AND(Z8425&gt;=3,Z8425&lt;=5),"Standard")</f>
        <v>Standard</v>
      </c>
    </row>
    <row r="8426" spans="1:27" x14ac:dyDescent="0.2">
      <c r="A8426" s="4">
        <v>8425</v>
      </c>
      <c r="B8426" s="4" t="s">
        <v>4316</v>
      </c>
      <c r="C8426" s="5">
        <v>43020</v>
      </c>
      <c r="D8426" s="5">
        <v>43024</v>
      </c>
      <c r="E8426" s="4" t="s">
        <v>29</v>
      </c>
      <c r="F8426" s="4" t="s">
        <v>4315</v>
      </c>
      <c r="G8426" s="4" t="s">
        <v>4314</v>
      </c>
      <c r="H8426" s="4" t="s">
        <v>18</v>
      </c>
      <c r="I8426" s="4" t="s">
        <v>17</v>
      </c>
      <c r="J8426" s="4" t="s">
        <v>443</v>
      </c>
      <c r="K8426" s="4" t="s">
        <v>136</v>
      </c>
      <c r="L8426" s="4">
        <v>8701</v>
      </c>
      <c r="M8426" s="4" t="s">
        <v>5</v>
      </c>
      <c r="N8426" s="4" t="s">
        <v>4313</v>
      </c>
      <c r="O8426" s="4" t="s">
        <v>37</v>
      </c>
      <c r="P8426" s="4" t="s">
        <v>165</v>
      </c>
      <c r="Q8426" s="4" t="s">
        <v>4312</v>
      </c>
      <c r="R8426" s="4">
        <v>2154.9</v>
      </c>
      <c r="S8426" s="4">
        <v>5</v>
      </c>
      <c r="T8426" s="4">
        <v>0</v>
      </c>
      <c r="U8426" s="4">
        <v>129.29400000000001</v>
      </c>
      <c r="V8426" s="4" t="str">
        <f>INDEX(Regional_Lookup!$B$2:$B$5,MATCH('Sample - Superstore'!M8426,Regional_Lookup!$A$2:$A$5,0))</f>
        <v>Sarah Miller</v>
      </c>
      <c r="W8426" s="4">
        <f>INDEX(Regional_Lookup!$C$2:$C$5, MATCH('Sample - Superstore'!M8426,Regional_Lookup!$A$2:$A$5, 0))</f>
        <v>0.16</v>
      </c>
      <c r="X8426" s="4">
        <f>U8426/R8426</f>
        <v>6.0000000000000005E-2</v>
      </c>
      <c r="Y8426" s="4" t="str">
        <f>IF(X8426&gt;=W8426, "Yes", "No")</f>
        <v>No</v>
      </c>
      <c r="Z8426" s="4">
        <f>D8426-C8426</f>
        <v>4</v>
      </c>
      <c r="AA8426" s="4" t="str" cm="1">
        <f t="array" ref="AA8426">_xlfn.IFS(Z8426&lt;=2,"Fast",Z8426&gt;5, "Slow", AND(Z8426&gt;=3,Z8426&lt;=5),"Standard")</f>
        <v>Standard</v>
      </c>
    </row>
    <row r="8427" spans="1:27" x14ac:dyDescent="0.2">
      <c r="A8427" s="4">
        <v>8426</v>
      </c>
      <c r="B8427" s="4" t="s">
        <v>4311</v>
      </c>
      <c r="C8427" s="5">
        <v>42610</v>
      </c>
      <c r="D8427" s="5">
        <v>42612</v>
      </c>
      <c r="E8427" s="4" t="s">
        <v>89</v>
      </c>
      <c r="F8427" s="4" t="s">
        <v>4310</v>
      </c>
      <c r="G8427" s="4" t="s">
        <v>4309</v>
      </c>
      <c r="H8427" s="4" t="s">
        <v>50</v>
      </c>
      <c r="I8427" s="4" t="s">
        <v>17</v>
      </c>
      <c r="J8427" s="4" t="s">
        <v>3851</v>
      </c>
      <c r="K8427" s="4" t="s">
        <v>85</v>
      </c>
      <c r="L8427" s="4">
        <v>45231</v>
      </c>
      <c r="M8427" s="4" t="s">
        <v>5</v>
      </c>
      <c r="N8427" s="4" t="s">
        <v>4308</v>
      </c>
      <c r="O8427" s="4" t="s">
        <v>13</v>
      </c>
      <c r="P8427" s="4" t="s">
        <v>100</v>
      </c>
      <c r="Q8427" s="4" t="s">
        <v>4307</v>
      </c>
      <c r="R8427" s="4">
        <v>18.431999999999999</v>
      </c>
      <c r="S8427" s="4">
        <v>8</v>
      </c>
      <c r="T8427" s="4">
        <v>0.7</v>
      </c>
      <c r="U8427" s="4">
        <v>-12.288</v>
      </c>
      <c r="V8427" s="4" t="str">
        <f>INDEX(Regional_Lookup!$B$2:$B$5,MATCH('Sample - Superstore'!M8427,Regional_Lookup!$A$2:$A$5,0))</f>
        <v>Sarah Miller</v>
      </c>
      <c r="W8427" s="4">
        <f>INDEX(Regional_Lookup!$C$2:$C$5, MATCH('Sample - Superstore'!M8427,Regional_Lookup!$A$2:$A$5, 0))</f>
        <v>0.16</v>
      </c>
      <c r="X8427" s="4">
        <f>U8427/R8427</f>
        <v>-0.66666666666666674</v>
      </c>
      <c r="Y8427" s="4" t="str">
        <f>IF(X8427&gt;=W8427, "Yes", "No")</f>
        <v>No</v>
      </c>
      <c r="Z8427" s="4">
        <f>D8427-C8427</f>
        <v>2</v>
      </c>
      <c r="AA8427" s="4" t="str" cm="1">
        <f t="array" ref="AA8427">_xlfn.IFS(Z8427&lt;=2,"Fast",Z8427&gt;5, "Slow", AND(Z8427&gt;=3,Z8427&lt;=5),"Standard")</f>
        <v>Fast</v>
      </c>
    </row>
    <row r="8428" spans="1:27" x14ac:dyDescent="0.2">
      <c r="A8428" s="4">
        <v>8427</v>
      </c>
      <c r="B8428" s="4" t="s">
        <v>4306</v>
      </c>
      <c r="C8428" s="5">
        <v>42279</v>
      </c>
      <c r="D8428" s="5">
        <v>42284</v>
      </c>
      <c r="E8428" s="4" t="s">
        <v>29</v>
      </c>
      <c r="F8428" s="4" t="s">
        <v>2520</v>
      </c>
      <c r="G8428" s="4" t="s">
        <v>2519</v>
      </c>
      <c r="H8428" s="4" t="s">
        <v>18</v>
      </c>
      <c r="I8428" s="4" t="s">
        <v>17</v>
      </c>
      <c r="J8428" s="4" t="s">
        <v>4305</v>
      </c>
      <c r="K8428" s="4" t="s">
        <v>394</v>
      </c>
      <c r="L8428" s="4">
        <v>80229</v>
      </c>
      <c r="M8428" s="4" t="s">
        <v>9</v>
      </c>
      <c r="N8428" s="4" t="s">
        <v>1140</v>
      </c>
      <c r="O8428" s="4" t="s">
        <v>13</v>
      </c>
      <c r="P8428" s="4" t="s">
        <v>64</v>
      </c>
      <c r="Q8428" s="4" t="s">
        <v>1139</v>
      </c>
      <c r="R8428" s="4">
        <v>10.944000000000001</v>
      </c>
      <c r="S8428" s="4">
        <v>2</v>
      </c>
      <c r="T8428" s="4">
        <v>0.2</v>
      </c>
      <c r="U8428" s="4">
        <v>0.95760000000000001</v>
      </c>
      <c r="V8428" s="4" t="str">
        <f>INDEX(Regional_Lookup!$B$2:$B$5,MATCH('Sample - Superstore'!M8428,Regional_Lookup!$A$2:$A$5,0))</f>
        <v>James Chen</v>
      </c>
      <c r="W8428" s="4">
        <f>INDEX(Regional_Lookup!$C$2:$C$5, MATCH('Sample - Superstore'!M8428,Regional_Lookup!$A$2:$A$5, 0))</f>
        <v>0.18</v>
      </c>
      <c r="X8428" s="4">
        <f>U8428/R8428</f>
        <v>8.7499999999999994E-2</v>
      </c>
      <c r="Y8428" s="4" t="str">
        <f>IF(X8428&gt;=W8428, "Yes", "No")</f>
        <v>No</v>
      </c>
      <c r="Z8428" s="4">
        <f>D8428-C8428</f>
        <v>5</v>
      </c>
      <c r="AA8428" s="4" t="str" cm="1">
        <f t="array" ref="AA8428">_xlfn.IFS(Z8428&lt;=2,"Fast",Z8428&gt;5, "Slow", AND(Z8428&gt;=3,Z8428&lt;=5),"Standard")</f>
        <v>Standard</v>
      </c>
    </row>
    <row r="8429" spans="1:27" x14ac:dyDescent="0.2">
      <c r="A8429" s="4">
        <v>8428</v>
      </c>
      <c r="B8429" s="4" t="s">
        <v>4304</v>
      </c>
      <c r="C8429" s="5">
        <v>43062</v>
      </c>
      <c r="D8429" s="5">
        <v>43064</v>
      </c>
      <c r="E8429" s="4" t="s">
        <v>89</v>
      </c>
      <c r="F8429" s="4" t="s">
        <v>2776</v>
      </c>
      <c r="G8429" s="4" t="s">
        <v>2775</v>
      </c>
      <c r="H8429" s="4" t="s">
        <v>18</v>
      </c>
      <c r="I8429" s="4" t="s">
        <v>17</v>
      </c>
      <c r="J8429" s="4" t="s">
        <v>2570</v>
      </c>
      <c r="K8429" s="4" t="s">
        <v>76</v>
      </c>
      <c r="L8429" s="4">
        <v>48066</v>
      </c>
      <c r="M8429" s="4" t="s">
        <v>3</v>
      </c>
      <c r="N8429" s="4" t="s">
        <v>965</v>
      </c>
      <c r="O8429" s="4" t="s">
        <v>13</v>
      </c>
      <c r="P8429" s="4" t="s">
        <v>64</v>
      </c>
      <c r="Q8429" s="4" t="s">
        <v>964</v>
      </c>
      <c r="R8429" s="4">
        <v>4.3600000000000003</v>
      </c>
      <c r="S8429" s="4">
        <v>2</v>
      </c>
      <c r="T8429" s="4">
        <v>0</v>
      </c>
      <c r="U8429" s="4">
        <v>0.1744</v>
      </c>
      <c r="V8429" s="4" t="str">
        <f>INDEX(Regional_Lookup!$B$2:$B$5,MATCH('Sample - Superstore'!M8429,Regional_Lookup!$A$2:$A$5,0))</f>
        <v>David Johnson</v>
      </c>
      <c r="W8429" s="4">
        <f>INDEX(Regional_Lookup!$C$2:$C$5, MATCH('Sample - Superstore'!M8429,Regional_Lookup!$A$2:$A$5, 0))</f>
        <v>0.14000000000000001</v>
      </c>
      <c r="X8429" s="4">
        <f>U8429/R8429</f>
        <v>3.9999999999999994E-2</v>
      </c>
      <c r="Y8429" s="4" t="str">
        <f>IF(X8429&gt;=W8429, "Yes", "No")</f>
        <v>No</v>
      </c>
      <c r="Z8429" s="4">
        <f>D8429-C8429</f>
        <v>2</v>
      </c>
      <c r="AA8429" s="4" t="str" cm="1">
        <f t="array" ref="AA8429">_xlfn.IFS(Z8429&lt;=2,"Fast",Z8429&gt;5, "Slow", AND(Z8429&gt;=3,Z8429&lt;=5),"Standard")</f>
        <v>Fast</v>
      </c>
    </row>
    <row r="8430" spans="1:27" x14ac:dyDescent="0.2">
      <c r="A8430" s="4">
        <v>8429</v>
      </c>
      <c r="B8430" s="4" t="s">
        <v>4303</v>
      </c>
      <c r="C8430" s="5">
        <v>43051</v>
      </c>
      <c r="D8430" s="5">
        <v>43055</v>
      </c>
      <c r="E8430" s="4" t="s">
        <v>29</v>
      </c>
      <c r="F8430" s="4" t="s">
        <v>4188</v>
      </c>
      <c r="G8430" s="4" t="s">
        <v>4187</v>
      </c>
      <c r="H8430" s="4" t="s">
        <v>50</v>
      </c>
      <c r="I8430" s="4" t="s">
        <v>17</v>
      </c>
      <c r="J8430" s="4" t="s">
        <v>4302</v>
      </c>
      <c r="K8430" s="4" t="s">
        <v>181</v>
      </c>
      <c r="L8430" s="4">
        <v>85281</v>
      </c>
      <c r="M8430" s="4" t="s">
        <v>9</v>
      </c>
      <c r="N8430" s="4" t="s">
        <v>3720</v>
      </c>
      <c r="O8430" s="4" t="s">
        <v>33</v>
      </c>
      <c r="P8430" s="4" t="s">
        <v>55</v>
      </c>
      <c r="Q8430" s="4" t="s">
        <v>3719</v>
      </c>
      <c r="R8430" s="4">
        <v>62.351999999999997</v>
      </c>
      <c r="S8430" s="4">
        <v>6</v>
      </c>
      <c r="T8430" s="4">
        <v>0.2</v>
      </c>
      <c r="U8430" s="4">
        <v>-10.9116</v>
      </c>
      <c r="V8430" s="4" t="str">
        <f>INDEX(Regional_Lookup!$B$2:$B$5,MATCH('Sample - Superstore'!M8430,Regional_Lookup!$A$2:$A$5,0))</f>
        <v>James Chen</v>
      </c>
      <c r="W8430" s="4">
        <f>INDEX(Regional_Lookup!$C$2:$C$5, MATCH('Sample - Superstore'!M8430,Regional_Lookup!$A$2:$A$5, 0))</f>
        <v>0.18</v>
      </c>
      <c r="X8430" s="4">
        <f>U8430/R8430</f>
        <v>-0.17500000000000002</v>
      </c>
      <c r="Y8430" s="4" t="str">
        <f>IF(X8430&gt;=W8430, "Yes", "No")</f>
        <v>No</v>
      </c>
      <c r="Z8430" s="4">
        <f>D8430-C8430</f>
        <v>4</v>
      </c>
      <c r="AA8430" s="4" t="str" cm="1">
        <f t="array" ref="AA8430">_xlfn.IFS(Z8430&lt;=2,"Fast",Z8430&gt;5, "Slow", AND(Z8430&gt;=3,Z8430&lt;=5),"Standard")</f>
        <v>Standard</v>
      </c>
    </row>
    <row r="8431" spans="1:27" x14ac:dyDescent="0.2">
      <c r="A8431" s="4">
        <v>8430</v>
      </c>
      <c r="B8431" s="4" t="s">
        <v>4301</v>
      </c>
      <c r="C8431" s="5">
        <v>42723</v>
      </c>
      <c r="D8431" s="5">
        <v>42725</v>
      </c>
      <c r="E8431" s="4" t="s">
        <v>21</v>
      </c>
      <c r="F8431" s="4" t="s">
        <v>786</v>
      </c>
      <c r="G8431" s="4" t="s">
        <v>785</v>
      </c>
      <c r="H8431" s="4" t="s">
        <v>18</v>
      </c>
      <c r="I8431" s="4" t="s">
        <v>17</v>
      </c>
      <c r="J8431" s="4" t="s">
        <v>3520</v>
      </c>
      <c r="K8431" s="4" t="s">
        <v>158</v>
      </c>
      <c r="L8431" s="4">
        <v>19601</v>
      </c>
      <c r="M8431" s="4" t="s">
        <v>5</v>
      </c>
      <c r="N8431" s="4" t="s">
        <v>3828</v>
      </c>
      <c r="O8431" s="4" t="s">
        <v>37</v>
      </c>
      <c r="P8431" s="4" t="s">
        <v>36</v>
      </c>
      <c r="Q8431" s="4" t="s">
        <v>3827</v>
      </c>
      <c r="R8431" s="4">
        <v>303.92</v>
      </c>
      <c r="S8431" s="4">
        <v>5</v>
      </c>
      <c r="T8431" s="4">
        <v>0.2</v>
      </c>
      <c r="U8431" s="4">
        <v>-30.391999999999999</v>
      </c>
      <c r="V8431" s="4" t="str">
        <f>INDEX(Regional_Lookup!$B$2:$B$5,MATCH('Sample - Superstore'!M8431,Regional_Lookup!$A$2:$A$5,0))</f>
        <v>Sarah Miller</v>
      </c>
      <c r="W8431" s="4">
        <f>INDEX(Regional_Lookup!$C$2:$C$5, MATCH('Sample - Superstore'!M8431,Regional_Lookup!$A$2:$A$5, 0))</f>
        <v>0.16</v>
      </c>
      <c r="X8431" s="4">
        <f>U8431/R8431</f>
        <v>-9.9999999999999992E-2</v>
      </c>
      <c r="Y8431" s="4" t="str">
        <f>IF(X8431&gt;=W8431, "Yes", "No")</f>
        <v>No</v>
      </c>
      <c r="Z8431" s="4">
        <f>D8431-C8431</f>
        <v>2</v>
      </c>
      <c r="AA8431" s="4" t="str" cm="1">
        <f t="array" ref="AA8431">_xlfn.IFS(Z8431&lt;=2,"Fast",Z8431&gt;5, "Slow", AND(Z8431&gt;=3,Z8431&lt;=5),"Standard")</f>
        <v>Fast</v>
      </c>
    </row>
    <row r="8432" spans="1:27" x14ac:dyDescent="0.2">
      <c r="A8432" s="4">
        <v>8431</v>
      </c>
      <c r="B8432" s="4" t="s">
        <v>4300</v>
      </c>
      <c r="C8432" s="5">
        <v>41728</v>
      </c>
      <c r="D8432" s="5">
        <v>41734</v>
      </c>
      <c r="E8432" s="4" t="s">
        <v>29</v>
      </c>
      <c r="F8432" s="4" t="s">
        <v>4299</v>
      </c>
      <c r="G8432" s="4" t="s">
        <v>4298</v>
      </c>
      <c r="H8432" s="4" t="s">
        <v>18</v>
      </c>
      <c r="I8432" s="4" t="s">
        <v>17</v>
      </c>
      <c r="J8432" s="4" t="s">
        <v>4297</v>
      </c>
      <c r="K8432" s="4" t="s">
        <v>1246</v>
      </c>
      <c r="L8432" s="4">
        <v>55124</v>
      </c>
      <c r="M8432" s="4" t="s">
        <v>3</v>
      </c>
      <c r="N8432" s="4" t="s">
        <v>647</v>
      </c>
      <c r="O8432" s="4" t="s">
        <v>13</v>
      </c>
      <c r="P8432" s="4" t="s">
        <v>231</v>
      </c>
      <c r="Q8432" s="4" t="s">
        <v>646</v>
      </c>
      <c r="R8432" s="4">
        <v>129.30000000000001</v>
      </c>
      <c r="S8432" s="4">
        <v>2</v>
      </c>
      <c r="T8432" s="4">
        <v>0</v>
      </c>
      <c r="U8432" s="4">
        <v>6.4649999999999999</v>
      </c>
      <c r="V8432" s="4" t="str">
        <f>INDEX(Regional_Lookup!$B$2:$B$5,MATCH('Sample - Superstore'!M8432,Regional_Lookup!$A$2:$A$5,0))</f>
        <v>David Johnson</v>
      </c>
      <c r="W8432" s="4">
        <f>INDEX(Regional_Lookup!$C$2:$C$5, MATCH('Sample - Superstore'!M8432,Regional_Lookup!$A$2:$A$5, 0))</f>
        <v>0.14000000000000001</v>
      </c>
      <c r="X8432" s="4">
        <f>U8432/R8432</f>
        <v>4.9999999999999996E-2</v>
      </c>
      <c r="Y8432" s="4" t="str">
        <f>IF(X8432&gt;=W8432, "Yes", "No")</f>
        <v>No</v>
      </c>
      <c r="Z8432" s="4">
        <f>D8432-C8432</f>
        <v>6</v>
      </c>
      <c r="AA8432" s="4" t="str" cm="1">
        <f t="array" ref="AA8432">_xlfn.IFS(Z8432&lt;=2,"Fast",Z8432&gt;5, "Slow", AND(Z8432&gt;=3,Z8432&lt;=5),"Standard")</f>
        <v>Slow</v>
      </c>
    </row>
    <row r="8433" spans="1:27" x14ac:dyDescent="0.2">
      <c r="A8433" s="4">
        <v>8432</v>
      </c>
      <c r="B8433" s="4" t="s">
        <v>4296</v>
      </c>
      <c r="C8433" s="5">
        <v>43047</v>
      </c>
      <c r="D8433" s="5">
        <v>43052</v>
      </c>
      <c r="E8433" s="4" t="s">
        <v>29</v>
      </c>
      <c r="F8433" s="4" t="s">
        <v>4295</v>
      </c>
      <c r="G8433" s="4" t="s">
        <v>4294</v>
      </c>
      <c r="H8433" s="4" t="s">
        <v>50</v>
      </c>
      <c r="I8433" s="4" t="s">
        <v>17</v>
      </c>
      <c r="J8433" s="4" t="s">
        <v>4293</v>
      </c>
      <c r="K8433" s="4" t="s">
        <v>2147</v>
      </c>
      <c r="L8433" s="4">
        <v>21215</v>
      </c>
      <c r="M8433" s="4" t="s">
        <v>5</v>
      </c>
      <c r="N8433" s="4" t="s">
        <v>4292</v>
      </c>
      <c r="O8433" s="4" t="s">
        <v>37</v>
      </c>
      <c r="P8433" s="4" t="s">
        <v>36</v>
      </c>
      <c r="Q8433" s="4" t="s">
        <v>4291</v>
      </c>
      <c r="R8433" s="4">
        <v>274.2</v>
      </c>
      <c r="S8433" s="4">
        <v>10</v>
      </c>
      <c r="T8433" s="4">
        <v>0</v>
      </c>
      <c r="U8433" s="4">
        <v>112.422</v>
      </c>
      <c r="V8433" s="4" t="str">
        <f>INDEX(Regional_Lookup!$B$2:$B$5,MATCH('Sample - Superstore'!M8433,Regional_Lookup!$A$2:$A$5,0))</f>
        <v>Sarah Miller</v>
      </c>
      <c r="W8433" s="4">
        <f>INDEX(Regional_Lookup!$C$2:$C$5, MATCH('Sample - Superstore'!M8433,Regional_Lookup!$A$2:$A$5, 0))</f>
        <v>0.16</v>
      </c>
      <c r="X8433" s="4">
        <f>U8433/R8433</f>
        <v>0.41000000000000003</v>
      </c>
      <c r="Y8433" s="4" t="str">
        <f>IF(X8433&gt;=W8433, "Yes", "No")</f>
        <v>Yes</v>
      </c>
      <c r="Z8433" s="4">
        <f>D8433-C8433</f>
        <v>5</v>
      </c>
      <c r="AA8433" s="4" t="str" cm="1">
        <f t="array" ref="AA8433">_xlfn.IFS(Z8433&lt;=2,"Fast",Z8433&gt;5, "Slow", AND(Z8433&gt;=3,Z8433&lt;=5),"Standard")</f>
        <v>Standard</v>
      </c>
    </row>
    <row r="8434" spans="1:27" x14ac:dyDescent="0.2">
      <c r="A8434" s="4">
        <v>8433</v>
      </c>
      <c r="B8434" s="4" t="s">
        <v>4288</v>
      </c>
      <c r="C8434" s="5">
        <v>41896</v>
      </c>
      <c r="D8434" s="5">
        <v>41900</v>
      </c>
      <c r="E8434" s="4" t="s">
        <v>21</v>
      </c>
      <c r="F8434" s="4" t="s">
        <v>3241</v>
      </c>
      <c r="G8434" s="4" t="s">
        <v>3240</v>
      </c>
      <c r="H8434" s="4" t="s">
        <v>50</v>
      </c>
      <c r="I8434" s="4" t="s">
        <v>17</v>
      </c>
      <c r="J8434" s="4" t="s">
        <v>4287</v>
      </c>
      <c r="K8434" s="4" t="s">
        <v>123</v>
      </c>
      <c r="L8434" s="4">
        <v>78415</v>
      </c>
      <c r="M8434" s="4" t="s">
        <v>3</v>
      </c>
      <c r="N8434" s="4" t="s">
        <v>4018</v>
      </c>
      <c r="O8434" s="4" t="s">
        <v>13</v>
      </c>
      <c r="P8434" s="4" t="s">
        <v>109</v>
      </c>
      <c r="Q8434" s="4" t="s">
        <v>4017</v>
      </c>
      <c r="R8434" s="4">
        <v>6.048</v>
      </c>
      <c r="S8434" s="4">
        <v>4</v>
      </c>
      <c r="T8434" s="4">
        <v>0.2</v>
      </c>
      <c r="U8434" s="4">
        <v>-1.3608</v>
      </c>
      <c r="V8434" s="4" t="str">
        <f>INDEX(Regional_Lookup!$B$2:$B$5,MATCH('Sample - Superstore'!M8434,Regional_Lookup!$A$2:$A$5,0))</f>
        <v>David Johnson</v>
      </c>
      <c r="W8434" s="4">
        <f>INDEX(Regional_Lookup!$C$2:$C$5, MATCH('Sample - Superstore'!M8434,Regional_Lookup!$A$2:$A$5, 0))</f>
        <v>0.14000000000000001</v>
      </c>
      <c r="X8434" s="4">
        <f>U8434/R8434</f>
        <v>-0.22500000000000001</v>
      </c>
      <c r="Y8434" s="4" t="str">
        <f>IF(X8434&gt;=W8434, "Yes", "No")</f>
        <v>No</v>
      </c>
      <c r="Z8434" s="4">
        <f>D8434-C8434</f>
        <v>4</v>
      </c>
      <c r="AA8434" s="4" t="str" cm="1">
        <f t="array" ref="AA8434">_xlfn.IFS(Z8434&lt;=2,"Fast",Z8434&gt;5, "Slow", AND(Z8434&gt;=3,Z8434&lt;=5),"Standard")</f>
        <v>Standard</v>
      </c>
    </row>
    <row r="8435" spans="1:27" x14ac:dyDescent="0.2">
      <c r="A8435" s="4">
        <v>8434</v>
      </c>
      <c r="B8435" s="4" t="s">
        <v>4288</v>
      </c>
      <c r="C8435" s="5">
        <v>41896</v>
      </c>
      <c r="D8435" s="5">
        <v>41900</v>
      </c>
      <c r="E8435" s="4" t="s">
        <v>21</v>
      </c>
      <c r="F8435" s="4" t="s">
        <v>3241</v>
      </c>
      <c r="G8435" s="4" t="s">
        <v>3240</v>
      </c>
      <c r="H8435" s="4" t="s">
        <v>50</v>
      </c>
      <c r="I8435" s="4" t="s">
        <v>17</v>
      </c>
      <c r="J8435" s="4" t="s">
        <v>4287</v>
      </c>
      <c r="K8435" s="4" t="s">
        <v>123</v>
      </c>
      <c r="L8435" s="4">
        <v>78415</v>
      </c>
      <c r="M8435" s="4" t="s">
        <v>3</v>
      </c>
      <c r="N8435" s="4" t="s">
        <v>286</v>
      </c>
      <c r="O8435" s="4" t="s">
        <v>13</v>
      </c>
      <c r="P8435" s="4" t="s">
        <v>24</v>
      </c>
      <c r="Q8435" s="4" t="s">
        <v>285</v>
      </c>
      <c r="R8435" s="4">
        <v>6.8479999999999999</v>
      </c>
      <c r="S8435" s="4">
        <v>2</v>
      </c>
      <c r="T8435" s="4">
        <v>0.2</v>
      </c>
      <c r="U8435" s="4">
        <v>2.14</v>
      </c>
      <c r="V8435" s="4" t="str">
        <f>INDEX(Regional_Lookup!$B$2:$B$5,MATCH('Sample - Superstore'!M8435,Regional_Lookup!$A$2:$A$5,0))</f>
        <v>David Johnson</v>
      </c>
      <c r="W8435" s="4">
        <f>INDEX(Regional_Lookup!$C$2:$C$5, MATCH('Sample - Superstore'!M8435,Regional_Lookup!$A$2:$A$5, 0))</f>
        <v>0.14000000000000001</v>
      </c>
      <c r="X8435" s="4">
        <f>U8435/R8435</f>
        <v>0.3125</v>
      </c>
      <c r="Y8435" s="4" t="str">
        <f>IF(X8435&gt;=W8435, "Yes", "No")</f>
        <v>Yes</v>
      </c>
      <c r="Z8435" s="4">
        <f>D8435-C8435</f>
        <v>4</v>
      </c>
      <c r="AA8435" s="4" t="str" cm="1">
        <f t="array" ref="AA8435">_xlfn.IFS(Z8435&lt;=2,"Fast",Z8435&gt;5, "Slow", AND(Z8435&gt;=3,Z8435&lt;=5),"Standard")</f>
        <v>Standard</v>
      </c>
    </row>
    <row r="8436" spans="1:27" x14ac:dyDescent="0.2">
      <c r="A8436" s="4">
        <v>8435</v>
      </c>
      <c r="B8436" s="4" t="s">
        <v>4288</v>
      </c>
      <c r="C8436" s="5">
        <v>41896</v>
      </c>
      <c r="D8436" s="5">
        <v>41900</v>
      </c>
      <c r="E8436" s="4" t="s">
        <v>21</v>
      </c>
      <c r="F8436" s="4" t="s">
        <v>3241</v>
      </c>
      <c r="G8436" s="4" t="s">
        <v>3240</v>
      </c>
      <c r="H8436" s="4" t="s">
        <v>50</v>
      </c>
      <c r="I8436" s="4" t="s">
        <v>17</v>
      </c>
      <c r="J8436" s="4" t="s">
        <v>4287</v>
      </c>
      <c r="K8436" s="4" t="s">
        <v>123</v>
      </c>
      <c r="L8436" s="4">
        <v>78415</v>
      </c>
      <c r="M8436" s="4" t="s">
        <v>3</v>
      </c>
      <c r="N8436" s="4" t="s">
        <v>4290</v>
      </c>
      <c r="O8436" s="4" t="s">
        <v>37</v>
      </c>
      <c r="P8436" s="4" t="s">
        <v>36</v>
      </c>
      <c r="Q8436" s="4" t="s">
        <v>4289</v>
      </c>
      <c r="R8436" s="4">
        <v>9.9600000000000009</v>
      </c>
      <c r="S8436" s="4">
        <v>5</v>
      </c>
      <c r="T8436" s="4">
        <v>0.6</v>
      </c>
      <c r="U8436" s="4">
        <v>-6.7229999999999999</v>
      </c>
      <c r="V8436" s="4" t="str">
        <f>INDEX(Regional_Lookup!$B$2:$B$5,MATCH('Sample - Superstore'!M8436,Regional_Lookup!$A$2:$A$5,0))</f>
        <v>David Johnson</v>
      </c>
      <c r="W8436" s="4">
        <f>INDEX(Regional_Lookup!$C$2:$C$5, MATCH('Sample - Superstore'!M8436,Regional_Lookup!$A$2:$A$5, 0))</f>
        <v>0.14000000000000001</v>
      </c>
      <c r="X8436" s="4">
        <f>U8436/R8436</f>
        <v>-0.67499999999999993</v>
      </c>
      <c r="Y8436" s="4" t="str">
        <f>IF(X8436&gt;=W8436, "Yes", "No")</f>
        <v>No</v>
      </c>
      <c r="Z8436" s="4">
        <f>D8436-C8436</f>
        <v>4</v>
      </c>
      <c r="AA8436" s="4" t="str" cm="1">
        <f t="array" ref="AA8436">_xlfn.IFS(Z8436&lt;=2,"Fast",Z8436&gt;5, "Slow", AND(Z8436&gt;=3,Z8436&lt;=5),"Standard")</f>
        <v>Standard</v>
      </c>
    </row>
    <row r="8437" spans="1:27" x14ac:dyDescent="0.2">
      <c r="A8437" s="4">
        <v>8436</v>
      </c>
      <c r="B8437" s="4" t="s">
        <v>4288</v>
      </c>
      <c r="C8437" s="5">
        <v>41896</v>
      </c>
      <c r="D8437" s="5">
        <v>41900</v>
      </c>
      <c r="E8437" s="4" t="s">
        <v>21</v>
      </c>
      <c r="F8437" s="4" t="s">
        <v>3241</v>
      </c>
      <c r="G8437" s="4" t="s">
        <v>3240</v>
      </c>
      <c r="H8437" s="4" t="s">
        <v>50</v>
      </c>
      <c r="I8437" s="4" t="s">
        <v>17</v>
      </c>
      <c r="J8437" s="4" t="s">
        <v>4287</v>
      </c>
      <c r="K8437" s="4" t="s">
        <v>123</v>
      </c>
      <c r="L8437" s="4">
        <v>78415</v>
      </c>
      <c r="M8437" s="4" t="s">
        <v>3</v>
      </c>
      <c r="N8437" s="4" t="s">
        <v>4030</v>
      </c>
      <c r="O8437" s="4" t="s">
        <v>13</v>
      </c>
      <c r="P8437" s="4" t="s">
        <v>100</v>
      </c>
      <c r="Q8437" s="4" t="s">
        <v>4029</v>
      </c>
      <c r="R8437" s="4">
        <v>8.5519999999999996</v>
      </c>
      <c r="S8437" s="4">
        <v>2</v>
      </c>
      <c r="T8437" s="4">
        <v>0.8</v>
      </c>
      <c r="U8437" s="4">
        <v>-13.683199999999999</v>
      </c>
      <c r="V8437" s="4" t="str">
        <f>INDEX(Regional_Lookup!$B$2:$B$5,MATCH('Sample - Superstore'!M8437,Regional_Lookup!$A$2:$A$5,0))</f>
        <v>David Johnson</v>
      </c>
      <c r="W8437" s="4">
        <f>INDEX(Regional_Lookup!$C$2:$C$5, MATCH('Sample - Superstore'!M8437,Regional_Lookup!$A$2:$A$5, 0))</f>
        <v>0.14000000000000001</v>
      </c>
      <c r="X8437" s="4">
        <f>U8437/R8437</f>
        <v>-1.6</v>
      </c>
      <c r="Y8437" s="4" t="str">
        <f>IF(X8437&gt;=W8437, "Yes", "No")</f>
        <v>No</v>
      </c>
      <c r="Z8437" s="4">
        <f>D8437-C8437</f>
        <v>4</v>
      </c>
      <c r="AA8437" s="4" t="str" cm="1">
        <f t="array" ref="AA8437">_xlfn.IFS(Z8437&lt;=2,"Fast",Z8437&gt;5, "Slow", AND(Z8437&gt;=3,Z8437&lt;=5),"Standard")</f>
        <v>Standard</v>
      </c>
    </row>
    <row r="8438" spans="1:27" x14ac:dyDescent="0.2">
      <c r="A8438" s="4">
        <v>8437</v>
      </c>
      <c r="B8438" s="4" t="s">
        <v>4286</v>
      </c>
      <c r="C8438" s="5">
        <v>42267</v>
      </c>
      <c r="D8438" s="5">
        <v>42273</v>
      </c>
      <c r="E8438" s="4" t="s">
        <v>29</v>
      </c>
      <c r="F8438" s="4" t="s">
        <v>4285</v>
      </c>
      <c r="G8438" s="4" t="s">
        <v>4284</v>
      </c>
      <c r="H8438" s="4" t="s">
        <v>18</v>
      </c>
      <c r="I8438" s="4" t="s">
        <v>17</v>
      </c>
      <c r="J8438" s="4" t="s">
        <v>2705</v>
      </c>
      <c r="K8438" s="4" t="s">
        <v>2426</v>
      </c>
      <c r="L8438" s="4">
        <v>89115</v>
      </c>
      <c r="M8438" s="4" t="s">
        <v>9</v>
      </c>
      <c r="N8438" s="4" t="s">
        <v>2535</v>
      </c>
      <c r="O8438" s="4" t="s">
        <v>13</v>
      </c>
      <c r="P8438" s="4" t="s">
        <v>100</v>
      </c>
      <c r="Q8438" s="4" t="s">
        <v>2534</v>
      </c>
      <c r="R8438" s="4">
        <v>45.584000000000003</v>
      </c>
      <c r="S8438" s="4">
        <v>11</v>
      </c>
      <c r="T8438" s="4">
        <v>0.2</v>
      </c>
      <c r="U8438" s="4">
        <v>16.5242</v>
      </c>
      <c r="V8438" s="4" t="str">
        <f>INDEX(Regional_Lookup!$B$2:$B$5,MATCH('Sample - Superstore'!M8438,Regional_Lookup!$A$2:$A$5,0))</f>
        <v>James Chen</v>
      </c>
      <c r="W8438" s="4">
        <f>INDEX(Regional_Lookup!$C$2:$C$5, MATCH('Sample - Superstore'!M8438,Regional_Lookup!$A$2:$A$5, 0))</f>
        <v>0.18</v>
      </c>
      <c r="X8438" s="4">
        <f>U8438/R8438</f>
        <v>0.36249999999999999</v>
      </c>
      <c r="Y8438" s="4" t="str">
        <f>IF(X8438&gt;=W8438, "Yes", "No")</f>
        <v>Yes</v>
      </c>
      <c r="Z8438" s="4">
        <f>D8438-C8438</f>
        <v>6</v>
      </c>
      <c r="AA8438" s="4" t="str" cm="1">
        <f t="array" ref="AA8438">_xlfn.IFS(Z8438&lt;=2,"Fast",Z8438&gt;5, "Slow", AND(Z8438&gt;=3,Z8438&lt;=5),"Standard")</f>
        <v>Slow</v>
      </c>
    </row>
    <row r="8439" spans="1:27" x14ac:dyDescent="0.2">
      <c r="A8439" s="4">
        <v>8438</v>
      </c>
      <c r="B8439" s="4" t="s">
        <v>4283</v>
      </c>
      <c r="C8439" s="5">
        <v>42348</v>
      </c>
      <c r="D8439" s="5">
        <v>42354</v>
      </c>
      <c r="E8439" s="4" t="s">
        <v>29</v>
      </c>
      <c r="F8439" s="4" t="s">
        <v>4282</v>
      </c>
      <c r="G8439" s="4" t="s">
        <v>4281</v>
      </c>
      <c r="H8439" s="4" t="s">
        <v>18</v>
      </c>
      <c r="I8439" s="4" t="s">
        <v>17</v>
      </c>
      <c r="J8439" s="4" t="s">
        <v>477</v>
      </c>
      <c r="K8439" s="4" t="s">
        <v>85</v>
      </c>
      <c r="L8439" s="4">
        <v>44105</v>
      </c>
      <c r="M8439" s="4" t="s">
        <v>5</v>
      </c>
      <c r="N8439" s="4" t="s">
        <v>2615</v>
      </c>
      <c r="O8439" s="4" t="s">
        <v>33</v>
      </c>
      <c r="P8439" s="4" t="s">
        <v>55</v>
      </c>
      <c r="Q8439" s="4" t="s">
        <v>3810</v>
      </c>
      <c r="R8439" s="4">
        <v>25.488</v>
      </c>
      <c r="S8439" s="4">
        <v>2</v>
      </c>
      <c r="T8439" s="4">
        <v>0.2</v>
      </c>
      <c r="U8439" s="4">
        <v>4.4603999999999999</v>
      </c>
      <c r="V8439" s="4" t="str">
        <f>INDEX(Regional_Lookup!$B$2:$B$5,MATCH('Sample - Superstore'!M8439,Regional_Lookup!$A$2:$A$5,0))</f>
        <v>Sarah Miller</v>
      </c>
      <c r="W8439" s="4">
        <f>INDEX(Regional_Lookup!$C$2:$C$5, MATCH('Sample - Superstore'!M8439,Regional_Lookup!$A$2:$A$5, 0))</f>
        <v>0.16</v>
      </c>
      <c r="X8439" s="4">
        <f>U8439/R8439</f>
        <v>0.17499999999999999</v>
      </c>
      <c r="Y8439" s="4" t="str">
        <f>IF(X8439&gt;=W8439, "Yes", "No")</f>
        <v>Yes</v>
      </c>
      <c r="Z8439" s="4">
        <f>D8439-C8439</f>
        <v>6</v>
      </c>
      <c r="AA8439" s="4" t="str" cm="1">
        <f t="array" ref="AA8439">_xlfn.IFS(Z8439&lt;=2,"Fast",Z8439&gt;5, "Slow", AND(Z8439&gt;=3,Z8439&lt;=5),"Standard")</f>
        <v>Slow</v>
      </c>
    </row>
    <row r="8440" spans="1:27" x14ac:dyDescent="0.2">
      <c r="A8440" s="4">
        <v>8439</v>
      </c>
      <c r="B8440" s="4" t="s">
        <v>4280</v>
      </c>
      <c r="C8440" s="5">
        <v>41787</v>
      </c>
      <c r="D8440" s="5">
        <v>41791</v>
      </c>
      <c r="E8440" s="4" t="s">
        <v>29</v>
      </c>
      <c r="F8440" s="4" t="s">
        <v>2506</v>
      </c>
      <c r="G8440" s="4" t="s">
        <v>2505</v>
      </c>
      <c r="H8440" s="4" t="s">
        <v>18</v>
      </c>
      <c r="I8440" s="4" t="s">
        <v>17</v>
      </c>
      <c r="J8440" s="4" t="s">
        <v>234</v>
      </c>
      <c r="K8440" s="4" t="s">
        <v>233</v>
      </c>
      <c r="L8440" s="4">
        <v>98105</v>
      </c>
      <c r="M8440" s="4" t="s">
        <v>9</v>
      </c>
      <c r="N8440" s="4" t="s">
        <v>2161</v>
      </c>
      <c r="O8440" s="4" t="s">
        <v>13</v>
      </c>
      <c r="P8440" s="4" t="s">
        <v>100</v>
      </c>
      <c r="Q8440" s="4" t="s">
        <v>2160</v>
      </c>
      <c r="R8440" s="4">
        <v>136.96</v>
      </c>
      <c r="S8440" s="4">
        <v>4</v>
      </c>
      <c r="T8440" s="4">
        <v>0.2</v>
      </c>
      <c r="U8440" s="4">
        <v>51.36</v>
      </c>
      <c r="V8440" s="4" t="str">
        <f>INDEX(Regional_Lookup!$B$2:$B$5,MATCH('Sample - Superstore'!M8440,Regional_Lookup!$A$2:$A$5,0))</f>
        <v>James Chen</v>
      </c>
      <c r="W8440" s="4">
        <f>INDEX(Regional_Lookup!$C$2:$C$5, MATCH('Sample - Superstore'!M8440,Regional_Lookup!$A$2:$A$5, 0))</f>
        <v>0.18</v>
      </c>
      <c r="X8440" s="4">
        <f>U8440/R8440</f>
        <v>0.375</v>
      </c>
      <c r="Y8440" s="4" t="str">
        <f>IF(X8440&gt;=W8440, "Yes", "No")</f>
        <v>Yes</v>
      </c>
      <c r="Z8440" s="4">
        <f>D8440-C8440</f>
        <v>4</v>
      </c>
      <c r="AA8440" s="4" t="str" cm="1">
        <f t="array" ref="AA8440">_xlfn.IFS(Z8440&lt;=2,"Fast",Z8440&gt;5, "Slow", AND(Z8440&gt;=3,Z8440&lt;=5),"Standard")</f>
        <v>Standard</v>
      </c>
    </row>
    <row r="8441" spans="1:27" x14ac:dyDescent="0.2">
      <c r="A8441" s="4">
        <v>8440</v>
      </c>
      <c r="B8441" s="4" t="s">
        <v>4279</v>
      </c>
      <c r="C8441" s="5">
        <v>42808</v>
      </c>
      <c r="D8441" s="5">
        <v>42811</v>
      </c>
      <c r="E8441" s="4" t="s">
        <v>21</v>
      </c>
      <c r="F8441" s="4" t="s">
        <v>4278</v>
      </c>
      <c r="G8441" s="4" t="s">
        <v>4277</v>
      </c>
      <c r="H8441" s="4" t="s">
        <v>50</v>
      </c>
      <c r="I8441" s="4" t="s">
        <v>17</v>
      </c>
      <c r="J8441" s="4" t="s">
        <v>319</v>
      </c>
      <c r="K8441" s="4" t="s">
        <v>318</v>
      </c>
      <c r="L8441" s="4">
        <v>60623</v>
      </c>
      <c r="M8441" s="4" t="s">
        <v>3</v>
      </c>
      <c r="N8441" s="4" t="s">
        <v>4276</v>
      </c>
      <c r="O8441" s="4" t="s">
        <v>33</v>
      </c>
      <c r="P8441" s="4" t="s">
        <v>32</v>
      </c>
      <c r="Q8441" s="4" t="s">
        <v>4275</v>
      </c>
      <c r="R8441" s="4">
        <v>49.616</v>
      </c>
      <c r="S8441" s="4">
        <v>2</v>
      </c>
      <c r="T8441" s="4">
        <v>0.2</v>
      </c>
      <c r="U8441" s="4">
        <v>4.9615999999999998</v>
      </c>
      <c r="V8441" s="4" t="str">
        <f>INDEX(Regional_Lookup!$B$2:$B$5,MATCH('Sample - Superstore'!M8441,Regional_Lookup!$A$2:$A$5,0))</f>
        <v>David Johnson</v>
      </c>
      <c r="W8441" s="4">
        <f>INDEX(Regional_Lookup!$C$2:$C$5, MATCH('Sample - Superstore'!M8441,Regional_Lookup!$A$2:$A$5, 0))</f>
        <v>0.14000000000000001</v>
      </c>
      <c r="X8441" s="4">
        <f>U8441/R8441</f>
        <v>9.9999999999999992E-2</v>
      </c>
      <c r="Y8441" s="4" t="str">
        <f>IF(X8441&gt;=W8441, "Yes", "No")</f>
        <v>No</v>
      </c>
      <c r="Z8441" s="4">
        <f>D8441-C8441</f>
        <v>3</v>
      </c>
      <c r="AA8441" s="4" t="str" cm="1">
        <f t="array" ref="AA8441">_xlfn.IFS(Z8441&lt;=2,"Fast",Z8441&gt;5, "Slow", AND(Z8441&gt;=3,Z8441&lt;=5),"Standard")</f>
        <v>Standard</v>
      </c>
    </row>
    <row r="8442" spans="1:27" x14ac:dyDescent="0.2">
      <c r="A8442" s="4">
        <v>8441</v>
      </c>
      <c r="B8442" s="4" t="s">
        <v>4274</v>
      </c>
      <c r="C8442" s="5">
        <v>42712</v>
      </c>
      <c r="D8442" s="5">
        <v>42716</v>
      </c>
      <c r="E8442" s="4" t="s">
        <v>21</v>
      </c>
      <c r="F8442" s="4" t="s">
        <v>4269</v>
      </c>
      <c r="G8442" s="4" t="s">
        <v>4268</v>
      </c>
      <c r="H8442" s="4" t="s">
        <v>102</v>
      </c>
      <c r="I8442" s="4" t="s">
        <v>17</v>
      </c>
      <c r="J8442" s="4" t="s">
        <v>553</v>
      </c>
      <c r="K8442" s="4" t="s">
        <v>85</v>
      </c>
      <c r="L8442" s="4">
        <v>43229</v>
      </c>
      <c r="M8442" s="4" t="s">
        <v>5</v>
      </c>
      <c r="N8442" s="4" t="s">
        <v>869</v>
      </c>
      <c r="O8442" s="4" t="s">
        <v>13</v>
      </c>
      <c r="P8442" s="4" t="s">
        <v>24</v>
      </c>
      <c r="Q8442" s="4" t="s">
        <v>868</v>
      </c>
      <c r="R8442" s="4">
        <v>10.584</v>
      </c>
      <c r="S8442" s="4">
        <v>3</v>
      </c>
      <c r="T8442" s="4">
        <v>0.2</v>
      </c>
      <c r="U8442" s="4">
        <v>3.4398</v>
      </c>
      <c r="V8442" s="4" t="str">
        <f>INDEX(Regional_Lookup!$B$2:$B$5,MATCH('Sample - Superstore'!M8442,Regional_Lookup!$A$2:$A$5,0))</f>
        <v>Sarah Miller</v>
      </c>
      <c r="W8442" s="4">
        <f>INDEX(Regional_Lookup!$C$2:$C$5, MATCH('Sample - Superstore'!M8442,Regional_Lookup!$A$2:$A$5, 0))</f>
        <v>0.16</v>
      </c>
      <c r="X8442" s="4">
        <f>U8442/R8442</f>
        <v>0.32500000000000001</v>
      </c>
      <c r="Y8442" s="4" t="str">
        <f>IF(X8442&gt;=W8442, "Yes", "No")</f>
        <v>Yes</v>
      </c>
      <c r="Z8442" s="4">
        <f>D8442-C8442</f>
        <v>4</v>
      </c>
      <c r="AA8442" s="4" t="str" cm="1">
        <f t="array" ref="AA8442">_xlfn.IFS(Z8442&lt;=2,"Fast",Z8442&gt;5, "Slow", AND(Z8442&gt;=3,Z8442&lt;=5),"Standard")</f>
        <v>Standard</v>
      </c>
    </row>
    <row r="8443" spans="1:27" x14ac:dyDescent="0.2">
      <c r="A8443" s="4">
        <v>8442</v>
      </c>
      <c r="B8443" s="4" t="s">
        <v>4273</v>
      </c>
      <c r="C8443" s="5">
        <v>42861</v>
      </c>
      <c r="D8443" s="5">
        <v>42865</v>
      </c>
      <c r="E8443" s="4" t="s">
        <v>29</v>
      </c>
      <c r="F8443" s="4" t="s">
        <v>4109</v>
      </c>
      <c r="G8443" s="4" t="s">
        <v>4108</v>
      </c>
      <c r="H8443" s="4" t="s">
        <v>18</v>
      </c>
      <c r="I8443" s="4" t="s">
        <v>17</v>
      </c>
      <c r="J8443" s="4" t="s">
        <v>1227</v>
      </c>
      <c r="K8443" s="4" t="s">
        <v>181</v>
      </c>
      <c r="L8443" s="4">
        <v>85705</v>
      </c>
      <c r="M8443" s="4" t="s">
        <v>9</v>
      </c>
      <c r="N8443" s="4" t="s">
        <v>4272</v>
      </c>
      <c r="O8443" s="4" t="s">
        <v>13</v>
      </c>
      <c r="P8443" s="4" t="s">
        <v>24</v>
      </c>
      <c r="Q8443" s="4" t="s">
        <v>4271</v>
      </c>
      <c r="R8443" s="4">
        <v>84.415999999999997</v>
      </c>
      <c r="S8443" s="4">
        <v>4</v>
      </c>
      <c r="T8443" s="4">
        <v>0.2</v>
      </c>
      <c r="U8443" s="4">
        <v>27.435199999999998</v>
      </c>
      <c r="V8443" s="4" t="str">
        <f>INDEX(Regional_Lookup!$B$2:$B$5,MATCH('Sample - Superstore'!M8443,Regional_Lookup!$A$2:$A$5,0))</f>
        <v>James Chen</v>
      </c>
      <c r="W8443" s="4">
        <f>INDEX(Regional_Lookup!$C$2:$C$5, MATCH('Sample - Superstore'!M8443,Regional_Lookup!$A$2:$A$5, 0))</f>
        <v>0.18</v>
      </c>
      <c r="X8443" s="4">
        <f>U8443/R8443</f>
        <v>0.32500000000000001</v>
      </c>
      <c r="Y8443" s="4" t="str">
        <f>IF(X8443&gt;=W8443, "Yes", "No")</f>
        <v>Yes</v>
      </c>
      <c r="Z8443" s="4">
        <f>D8443-C8443</f>
        <v>4</v>
      </c>
      <c r="AA8443" s="4" t="str" cm="1">
        <f t="array" ref="AA8443">_xlfn.IFS(Z8443&lt;=2,"Fast",Z8443&gt;5, "Slow", AND(Z8443&gt;=3,Z8443&lt;=5),"Standard")</f>
        <v>Standard</v>
      </c>
    </row>
    <row r="8444" spans="1:27" x14ac:dyDescent="0.2">
      <c r="A8444" s="4">
        <v>8443</v>
      </c>
      <c r="B8444" s="4" t="s">
        <v>4270</v>
      </c>
      <c r="C8444" s="5">
        <v>42435</v>
      </c>
      <c r="D8444" s="5">
        <v>42439</v>
      </c>
      <c r="E8444" s="4" t="s">
        <v>29</v>
      </c>
      <c r="F8444" s="4" t="s">
        <v>4269</v>
      </c>
      <c r="G8444" s="4" t="s">
        <v>4268</v>
      </c>
      <c r="H8444" s="4" t="s">
        <v>102</v>
      </c>
      <c r="I8444" s="4" t="s">
        <v>17</v>
      </c>
      <c r="J8444" s="4" t="s">
        <v>159</v>
      </c>
      <c r="K8444" s="4" t="s">
        <v>158</v>
      </c>
      <c r="L8444" s="4">
        <v>19120</v>
      </c>
      <c r="M8444" s="4" t="s">
        <v>5</v>
      </c>
      <c r="N8444" s="4" t="s">
        <v>1495</v>
      </c>
      <c r="O8444" s="4" t="s">
        <v>33</v>
      </c>
      <c r="P8444" s="4" t="s">
        <v>32</v>
      </c>
      <c r="Q8444" s="4" t="s">
        <v>1494</v>
      </c>
      <c r="R8444" s="4">
        <v>431.94</v>
      </c>
      <c r="S8444" s="4">
        <v>2</v>
      </c>
      <c r="T8444" s="4">
        <v>0.4</v>
      </c>
      <c r="U8444" s="4">
        <v>-71.989999999999995</v>
      </c>
      <c r="V8444" s="4" t="str">
        <f>INDEX(Regional_Lookup!$B$2:$B$5,MATCH('Sample - Superstore'!M8444,Regional_Lookup!$A$2:$A$5,0))</f>
        <v>Sarah Miller</v>
      </c>
      <c r="W8444" s="4">
        <f>INDEX(Regional_Lookup!$C$2:$C$5, MATCH('Sample - Superstore'!M8444,Regional_Lookup!$A$2:$A$5, 0))</f>
        <v>0.16</v>
      </c>
      <c r="X8444" s="4">
        <f>U8444/R8444</f>
        <v>-0.16666666666666666</v>
      </c>
      <c r="Y8444" s="4" t="str">
        <f>IF(X8444&gt;=W8444, "Yes", "No")</f>
        <v>No</v>
      </c>
      <c r="Z8444" s="4">
        <f>D8444-C8444</f>
        <v>4</v>
      </c>
      <c r="AA8444" s="4" t="str" cm="1">
        <f t="array" ref="AA8444">_xlfn.IFS(Z8444&lt;=2,"Fast",Z8444&gt;5, "Slow", AND(Z8444&gt;=3,Z8444&lt;=5),"Standard")</f>
        <v>Standard</v>
      </c>
    </row>
    <row r="8445" spans="1:27" x14ac:dyDescent="0.2">
      <c r="A8445" s="4">
        <v>8444</v>
      </c>
      <c r="B8445" s="4" t="s">
        <v>4270</v>
      </c>
      <c r="C8445" s="5">
        <v>42435</v>
      </c>
      <c r="D8445" s="5">
        <v>42439</v>
      </c>
      <c r="E8445" s="4" t="s">
        <v>29</v>
      </c>
      <c r="F8445" s="4" t="s">
        <v>4269</v>
      </c>
      <c r="G8445" s="4" t="s">
        <v>4268</v>
      </c>
      <c r="H8445" s="4" t="s">
        <v>102</v>
      </c>
      <c r="I8445" s="4" t="s">
        <v>17</v>
      </c>
      <c r="J8445" s="4" t="s">
        <v>159</v>
      </c>
      <c r="K8445" s="4" t="s">
        <v>158</v>
      </c>
      <c r="L8445" s="4">
        <v>19120</v>
      </c>
      <c r="M8445" s="4" t="s">
        <v>5</v>
      </c>
      <c r="N8445" s="4" t="s">
        <v>3527</v>
      </c>
      <c r="O8445" s="4" t="s">
        <v>13</v>
      </c>
      <c r="P8445" s="4" t="s">
        <v>100</v>
      </c>
      <c r="Q8445" s="4" t="s">
        <v>3526</v>
      </c>
      <c r="R8445" s="4">
        <v>2.0430000000000001</v>
      </c>
      <c r="S8445" s="4">
        <v>1</v>
      </c>
      <c r="T8445" s="4">
        <v>0.7</v>
      </c>
      <c r="U8445" s="4">
        <v>-1.4982</v>
      </c>
      <c r="V8445" s="4" t="str">
        <f>INDEX(Regional_Lookup!$B$2:$B$5,MATCH('Sample - Superstore'!M8445,Regional_Lookup!$A$2:$A$5,0))</f>
        <v>Sarah Miller</v>
      </c>
      <c r="W8445" s="4">
        <f>INDEX(Regional_Lookup!$C$2:$C$5, MATCH('Sample - Superstore'!M8445,Regional_Lookup!$A$2:$A$5, 0))</f>
        <v>0.16</v>
      </c>
      <c r="X8445" s="4">
        <f>U8445/R8445</f>
        <v>-0.73333333333333328</v>
      </c>
      <c r="Y8445" s="4" t="str">
        <f>IF(X8445&gt;=W8445, "Yes", "No")</f>
        <v>No</v>
      </c>
      <c r="Z8445" s="4">
        <f>D8445-C8445</f>
        <v>4</v>
      </c>
      <c r="AA8445" s="4" t="str" cm="1">
        <f t="array" ref="AA8445">_xlfn.IFS(Z8445&lt;=2,"Fast",Z8445&gt;5, "Slow", AND(Z8445&gt;=3,Z8445&lt;=5),"Standard")</f>
        <v>Standard</v>
      </c>
    </row>
    <row r="8446" spans="1:27" x14ac:dyDescent="0.2">
      <c r="A8446" s="4">
        <v>8445</v>
      </c>
      <c r="B8446" s="4" t="s">
        <v>4270</v>
      </c>
      <c r="C8446" s="5">
        <v>42435</v>
      </c>
      <c r="D8446" s="5">
        <v>42439</v>
      </c>
      <c r="E8446" s="4" t="s">
        <v>29</v>
      </c>
      <c r="F8446" s="4" t="s">
        <v>4269</v>
      </c>
      <c r="G8446" s="4" t="s">
        <v>4268</v>
      </c>
      <c r="H8446" s="4" t="s">
        <v>102</v>
      </c>
      <c r="I8446" s="4" t="s">
        <v>17</v>
      </c>
      <c r="J8446" s="4" t="s">
        <v>159</v>
      </c>
      <c r="K8446" s="4" t="s">
        <v>158</v>
      </c>
      <c r="L8446" s="4">
        <v>19120</v>
      </c>
      <c r="M8446" s="4" t="s">
        <v>5</v>
      </c>
      <c r="N8446" s="4" t="s">
        <v>4267</v>
      </c>
      <c r="O8446" s="4" t="s">
        <v>33</v>
      </c>
      <c r="P8446" s="4" t="s">
        <v>32</v>
      </c>
      <c r="Q8446" s="4" t="s">
        <v>4266</v>
      </c>
      <c r="R8446" s="4">
        <v>68.238</v>
      </c>
      <c r="S8446" s="4">
        <v>3</v>
      </c>
      <c r="T8446" s="4">
        <v>0.4</v>
      </c>
      <c r="U8446" s="4">
        <v>-12.510300000000001</v>
      </c>
      <c r="V8446" s="4" t="str">
        <f>INDEX(Regional_Lookup!$B$2:$B$5,MATCH('Sample - Superstore'!M8446,Regional_Lookup!$A$2:$A$5,0))</f>
        <v>Sarah Miller</v>
      </c>
      <c r="W8446" s="4">
        <f>INDEX(Regional_Lookup!$C$2:$C$5, MATCH('Sample - Superstore'!M8446,Regional_Lookup!$A$2:$A$5, 0))</f>
        <v>0.16</v>
      </c>
      <c r="X8446" s="4">
        <f>U8446/R8446</f>
        <v>-0.18333333333333335</v>
      </c>
      <c r="Y8446" s="4" t="str">
        <f>IF(X8446&gt;=W8446, "Yes", "No")</f>
        <v>No</v>
      </c>
      <c r="Z8446" s="4">
        <f>D8446-C8446</f>
        <v>4</v>
      </c>
      <c r="AA8446" s="4" t="str" cm="1">
        <f t="array" ref="AA8446">_xlfn.IFS(Z8446&lt;=2,"Fast",Z8446&gt;5, "Slow", AND(Z8446&gt;=3,Z8446&lt;=5),"Standard")</f>
        <v>Standard</v>
      </c>
    </row>
    <row r="8447" spans="1:27" x14ac:dyDescent="0.2">
      <c r="A8447" s="4">
        <v>8446</v>
      </c>
      <c r="B8447" s="4" t="s">
        <v>4265</v>
      </c>
      <c r="C8447" s="5">
        <v>43031</v>
      </c>
      <c r="D8447" s="5">
        <v>43032</v>
      </c>
      <c r="E8447" s="4" t="s">
        <v>89</v>
      </c>
      <c r="F8447" s="4" t="s">
        <v>3798</v>
      </c>
      <c r="G8447" s="4" t="s">
        <v>3797</v>
      </c>
      <c r="H8447" s="4" t="s">
        <v>50</v>
      </c>
      <c r="I8447" s="4" t="s">
        <v>17</v>
      </c>
      <c r="J8447" s="4" t="s">
        <v>270</v>
      </c>
      <c r="K8447" s="4" t="s">
        <v>269</v>
      </c>
      <c r="L8447" s="4">
        <v>2920</v>
      </c>
      <c r="M8447" s="4" t="s">
        <v>5</v>
      </c>
      <c r="N8447" s="4" t="s">
        <v>93</v>
      </c>
      <c r="O8447" s="4" t="s">
        <v>37</v>
      </c>
      <c r="P8447" s="4" t="s">
        <v>92</v>
      </c>
      <c r="Q8447" s="4" t="s">
        <v>91</v>
      </c>
      <c r="R8447" s="4">
        <v>240.744</v>
      </c>
      <c r="S8447" s="4">
        <v>4</v>
      </c>
      <c r="T8447" s="4">
        <v>0.3</v>
      </c>
      <c r="U8447" s="4">
        <v>-13.7568</v>
      </c>
      <c r="V8447" s="4" t="str">
        <f>INDEX(Regional_Lookup!$B$2:$B$5,MATCH('Sample - Superstore'!M8447,Regional_Lookup!$A$2:$A$5,0))</f>
        <v>Sarah Miller</v>
      </c>
      <c r="W8447" s="4">
        <f>INDEX(Regional_Lookup!$C$2:$C$5, MATCH('Sample - Superstore'!M8447,Regional_Lookup!$A$2:$A$5, 0))</f>
        <v>0.16</v>
      </c>
      <c r="X8447" s="4">
        <f>U8447/R8447</f>
        <v>-5.7142857142857141E-2</v>
      </c>
      <c r="Y8447" s="4" t="str">
        <f>IF(X8447&gt;=W8447, "Yes", "No")</f>
        <v>No</v>
      </c>
      <c r="Z8447" s="4">
        <f>D8447-C8447</f>
        <v>1</v>
      </c>
      <c r="AA8447" s="4" t="str" cm="1">
        <f t="array" ref="AA8447">_xlfn.IFS(Z8447&lt;=2,"Fast",Z8447&gt;5, "Slow", AND(Z8447&gt;=3,Z8447&lt;=5),"Standard")</f>
        <v>Fast</v>
      </c>
    </row>
    <row r="8448" spans="1:27" x14ac:dyDescent="0.2">
      <c r="A8448" s="4">
        <v>8447</v>
      </c>
      <c r="B8448" s="4" t="s">
        <v>4265</v>
      </c>
      <c r="C8448" s="5">
        <v>43031</v>
      </c>
      <c r="D8448" s="5">
        <v>43032</v>
      </c>
      <c r="E8448" s="4" t="s">
        <v>89</v>
      </c>
      <c r="F8448" s="4" t="s">
        <v>3798</v>
      </c>
      <c r="G8448" s="4" t="s">
        <v>3797</v>
      </c>
      <c r="H8448" s="4" t="s">
        <v>50</v>
      </c>
      <c r="I8448" s="4" t="s">
        <v>17</v>
      </c>
      <c r="J8448" s="4" t="s">
        <v>270</v>
      </c>
      <c r="K8448" s="4" t="s">
        <v>269</v>
      </c>
      <c r="L8448" s="4">
        <v>2920</v>
      </c>
      <c r="M8448" s="4" t="s">
        <v>5</v>
      </c>
      <c r="N8448" s="4" t="s">
        <v>616</v>
      </c>
      <c r="O8448" s="4" t="s">
        <v>37</v>
      </c>
      <c r="P8448" s="4" t="s">
        <v>36</v>
      </c>
      <c r="Q8448" s="4" t="s">
        <v>615</v>
      </c>
      <c r="R8448" s="4">
        <v>35</v>
      </c>
      <c r="S8448" s="4">
        <v>4</v>
      </c>
      <c r="T8448" s="4">
        <v>0</v>
      </c>
      <c r="U8448" s="4">
        <v>14.7</v>
      </c>
      <c r="V8448" s="4" t="str">
        <f>INDEX(Regional_Lookup!$B$2:$B$5,MATCH('Sample - Superstore'!M8448,Regional_Lookup!$A$2:$A$5,0))</f>
        <v>Sarah Miller</v>
      </c>
      <c r="W8448" s="4">
        <f>INDEX(Regional_Lookup!$C$2:$C$5, MATCH('Sample - Superstore'!M8448,Regional_Lookup!$A$2:$A$5, 0))</f>
        <v>0.16</v>
      </c>
      <c r="X8448" s="4">
        <f>U8448/R8448</f>
        <v>0.42</v>
      </c>
      <c r="Y8448" s="4" t="str">
        <f>IF(X8448&gt;=W8448, "Yes", "No")</f>
        <v>Yes</v>
      </c>
      <c r="Z8448" s="4">
        <f>D8448-C8448</f>
        <v>1</v>
      </c>
      <c r="AA8448" s="4" t="str" cm="1">
        <f t="array" ref="AA8448">_xlfn.IFS(Z8448&lt;=2,"Fast",Z8448&gt;5, "Slow", AND(Z8448&gt;=3,Z8448&lt;=5),"Standard")</f>
        <v>Fast</v>
      </c>
    </row>
    <row r="8449" spans="1:27" x14ac:dyDescent="0.2">
      <c r="A8449" s="4">
        <v>8448</v>
      </c>
      <c r="B8449" s="4" t="s">
        <v>4265</v>
      </c>
      <c r="C8449" s="5">
        <v>43031</v>
      </c>
      <c r="D8449" s="5">
        <v>43032</v>
      </c>
      <c r="E8449" s="4" t="s">
        <v>89</v>
      </c>
      <c r="F8449" s="4" t="s">
        <v>3798</v>
      </c>
      <c r="G8449" s="4" t="s">
        <v>3797</v>
      </c>
      <c r="H8449" s="4" t="s">
        <v>50</v>
      </c>
      <c r="I8449" s="4" t="s">
        <v>17</v>
      </c>
      <c r="J8449" s="4" t="s">
        <v>270</v>
      </c>
      <c r="K8449" s="4" t="s">
        <v>269</v>
      </c>
      <c r="L8449" s="4">
        <v>2920</v>
      </c>
      <c r="M8449" s="4" t="s">
        <v>5</v>
      </c>
      <c r="N8449" s="4" t="s">
        <v>2201</v>
      </c>
      <c r="O8449" s="4" t="s">
        <v>37</v>
      </c>
      <c r="P8449" s="4" t="s">
        <v>36</v>
      </c>
      <c r="Q8449" s="4" t="s">
        <v>2200</v>
      </c>
      <c r="R8449" s="4">
        <v>210.68</v>
      </c>
      <c r="S8449" s="4">
        <v>2</v>
      </c>
      <c r="T8449" s="4">
        <v>0</v>
      </c>
      <c r="U8449" s="4">
        <v>50.563200000000002</v>
      </c>
      <c r="V8449" s="4" t="str">
        <f>INDEX(Regional_Lookup!$B$2:$B$5,MATCH('Sample - Superstore'!M8449,Regional_Lookup!$A$2:$A$5,0))</f>
        <v>Sarah Miller</v>
      </c>
      <c r="W8449" s="4">
        <f>INDEX(Regional_Lookup!$C$2:$C$5, MATCH('Sample - Superstore'!M8449,Regional_Lookup!$A$2:$A$5, 0))</f>
        <v>0.16</v>
      </c>
      <c r="X8449" s="4">
        <f>U8449/R8449</f>
        <v>0.24</v>
      </c>
      <c r="Y8449" s="4" t="str">
        <f>IF(X8449&gt;=W8449, "Yes", "No")</f>
        <v>Yes</v>
      </c>
      <c r="Z8449" s="4">
        <f>D8449-C8449</f>
        <v>1</v>
      </c>
      <c r="AA8449" s="4" t="str" cm="1">
        <f t="array" ref="AA8449">_xlfn.IFS(Z8449&lt;=2,"Fast",Z8449&gt;5, "Slow", AND(Z8449&gt;=3,Z8449&lt;=5),"Standard")</f>
        <v>Fast</v>
      </c>
    </row>
    <row r="8450" spans="1:27" x14ac:dyDescent="0.2">
      <c r="A8450" s="4">
        <v>8449</v>
      </c>
      <c r="B8450" s="4" t="s">
        <v>4265</v>
      </c>
      <c r="C8450" s="5">
        <v>43031</v>
      </c>
      <c r="D8450" s="5">
        <v>43032</v>
      </c>
      <c r="E8450" s="4" t="s">
        <v>89</v>
      </c>
      <c r="F8450" s="4" t="s">
        <v>3798</v>
      </c>
      <c r="G8450" s="4" t="s">
        <v>3797</v>
      </c>
      <c r="H8450" s="4" t="s">
        <v>50</v>
      </c>
      <c r="I8450" s="4" t="s">
        <v>17</v>
      </c>
      <c r="J8450" s="4" t="s">
        <v>270</v>
      </c>
      <c r="K8450" s="4" t="s">
        <v>269</v>
      </c>
      <c r="L8450" s="4">
        <v>2920</v>
      </c>
      <c r="M8450" s="4" t="s">
        <v>5</v>
      </c>
      <c r="N8450" s="4" t="s">
        <v>4009</v>
      </c>
      <c r="O8450" s="4" t="s">
        <v>37</v>
      </c>
      <c r="P8450" s="4" t="s">
        <v>92</v>
      </c>
      <c r="Q8450" s="4" t="s">
        <v>4008</v>
      </c>
      <c r="R8450" s="4">
        <v>637.89599999999996</v>
      </c>
      <c r="S8450" s="4">
        <v>3</v>
      </c>
      <c r="T8450" s="4">
        <v>0.3</v>
      </c>
      <c r="U8450" s="4">
        <v>-127.5792</v>
      </c>
      <c r="V8450" s="4" t="str">
        <f>INDEX(Regional_Lookup!$B$2:$B$5,MATCH('Sample - Superstore'!M8450,Regional_Lookup!$A$2:$A$5,0))</f>
        <v>Sarah Miller</v>
      </c>
      <c r="W8450" s="4">
        <f>INDEX(Regional_Lookup!$C$2:$C$5, MATCH('Sample - Superstore'!M8450,Regional_Lookup!$A$2:$A$5, 0))</f>
        <v>0.16</v>
      </c>
      <c r="X8450" s="4">
        <f>U8450/R8450</f>
        <v>-0.2</v>
      </c>
      <c r="Y8450" s="4" t="str">
        <f>IF(X8450&gt;=W8450, "Yes", "No")</f>
        <v>No</v>
      </c>
      <c r="Z8450" s="4">
        <f>D8450-C8450</f>
        <v>1</v>
      </c>
      <c r="AA8450" s="4" t="str" cm="1">
        <f t="array" ref="AA8450">_xlfn.IFS(Z8450&lt;=2,"Fast",Z8450&gt;5, "Slow", AND(Z8450&gt;=3,Z8450&lt;=5),"Standard")</f>
        <v>Fast</v>
      </c>
    </row>
    <row r="8451" spans="1:27" x14ac:dyDescent="0.2">
      <c r="A8451" s="4">
        <v>8450</v>
      </c>
      <c r="B8451" s="4" t="s">
        <v>4265</v>
      </c>
      <c r="C8451" s="5">
        <v>43031</v>
      </c>
      <c r="D8451" s="5">
        <v>43032</v>
      </c>
      <c r="E8451" s="4" t="s">
        <v>89</v>
      </c>
      <c r="F8451" s="4" t="s">
        <v>3798</v>
      </c>
      <c r="G8451" s="4" t="s">
        <v>3797</v>
      </c>
      <c r="H8451" s="4" t="s">
        <v>50</v>
      </c>
      <c r="I8451" s="4" t="s">
        <v>17</v>
      </c>
      <c r="J8451" s="4" t="s">
        <v>270</v>
      </c>
      <c r="K8451" s="4" t="s">
        <v>269</v>
      </c>
      <c r="L8451" s="4">
        <v>2920</v>
      </c>
      <c r="M8451" s="4" t="s">
        <v>5</v>
      </c>
      <c r="N8451" s="4" t="s">
        <v>2987</v>
      </c>
      <c r="O8451" s="4" t="s">
        <v>13</v>
      </c>
      <c r="P8451" s="4" t="s">
        <v>24</v>
      </c>
      <c r="Q8451" s="4" t="s">
        <v>2986</v>
      </c>
      <c r="R8451" s="4">
        <v>43.44</v>
      </c>
      <c r="S8451" s="4">
        <v>8</v>
      </c>
      <c r="T8451" s="4">
        <v>0</v>
      </c>
      <c r="U8451" s="4">
        <v>21.285599999999999</v>
      </c>
      <c r="V8451" s="4" t="str">
        <f>INDEX(Regional_Lookup!$B$2:$B$5,MATCH('Sample - Superstore'!M8451,Regional_Lookup!$A$2:$A$5,0))</f>
        <v>Sarah Miller</v>
      </c>
      <c r="W8451" s="4">
        <f>INDEX(Regional_Lookup!$C$2:$C$5, MATCH('Sample - Superstore'!M8451,Regional_Lookup!$A$2:$A$5, 0))</f>
        <v>0.16</v>
      </c>
      <c r="X8451" s="4">
        <f>U8451/R8451</f>
        <v>0.49</v>
      </c>
      <c r="Y8451" s="4" t="str">
        <f>IF(X8451&gt;=W8451, "Yes", "No")</f>
        <v>Yes</v>
      </c>
      <c r="Z8451" s="4">
        <f>D8451-C8451</f>
        <v>1</v>
      </c>
      <c r="AA8451" s="4" t="str" cm="1">
        <f t="array" ref="AA8451">_xlfn.IFS(Z8451&lt;=2,"Fast",Z8451&gt;5, "Slow", AND(Z8451&gt;=3,Z8451&lt;=5),"Standard")</f>
        <v>Fast</v>
      </c>
    </row>
    <row r="8452" spans="1:27" x14ac:dyDescent="0.2">
      <c r="A8452" s="4">
        <v>8451</v>
      </c>
      <c r="B8452" s="4" t="s">
        <v>4265</v>
      </c>
      <c r="C8452" s="5">
        <v>43031</v>
      </c>
      <c r="D8452" s="5">
        <v>43032</v>
      </c>
      <c r="E8452" s="4" t="s">
        <v>89</v>
      </c>
      <c r="F8452" s="4" t="s">
        <v>3798</v>
      </c>
      <c r="G8452" s="4" t="s">
        <v>3797</v>
      </c>
      <c r="H8452" s="4" t="s">
        <v>50</v>
      </c>
      <c r="I8452" s="4" t="s">
        <v>17</v>
      </c>
      <c r="J8452" s="4" t="s">
        <v>270</v>
      </c>
      <c r="K8452" s="4" t="s">
        <v>269</v>
      </c>
      <c r="L8452" s="4">
        <v>2920</v>
      </c>
      <c r="M8452" s="4" t="s">
        <v>5</v>
      </c>
      <c r="N8452" s="4" t="s">
        <v>3770</v>
      </c>
      <c r="O8452" s="4" t="s">
        <v>13</v>
      </c>
      <c r="P8452" s="4" t="s">
        <v>12</v>
      </c>
      <c r="Q8452" s="4" t="s">
        <v>3769</v>
      </c>
      <c r="R8452" s="4">
        <v>2.2200000000000002</v>
      </c>
      <c r="S8452" s="4">
        <v>1</v>
      </c>
      <c r="T8452" s="4">
        <v>0</v>
      </c>
      <c r="U8452" s="4">
        <v>0.66600000000000004</v>
      </c>
      <c r="V8452" s="4" t="str">
        <f>INDEX(Regional_Lookup!$B$2:$B$5,MATCH('Sample - Superstore'!M8452,Regional_Lookup!$A$2:$A$5,0))</f>
        <v>Sarah Miller</v>
      </c>
      <c r="W8452" s="4">
        <f>INDEX(Regional_Lookup!$C$2:$C$5, MATCH('Sample - Superstore'!M8452,Regional_Lookup!$A$2:$A$5, 0))</f>
        <v>0.16</v>
      </c>
      <c r="X8452" s="4">
        <f>U8452/R8452</f>
        <v>0.3</v>
      </c>
      <c r="Y8452" s="4" t="str">
        <f>IF(X8452&gt;=W8452, "Yes", "No")</f>
        <v>Yes</v>
      </c>
      <c r="Z8452" s="4">
        <f>D8452-C8452</f>
        <v>1</v>
      </c>
      <c r="AA8452" s="4" t="str" cm="1">
        <f t="array" ref="AA8452">_xlfn.IFS(Z8452&lt;=2,"Fast",Z8452&gt;5, "Slow", AND(Z8452&gt;=3,Z8452&lt;=5),"Standard")</f>
        <v>Fast</v>
      </c>
    </row>
    <row r="8453" spans="1:27" x14ac:dyDescent="0.2">
      <c r="A8453" s="4">
        <v>8452</v>
      </c>
      <c r="B8453" s="4" t="s">
        <v>4264</v>
      </c>
      <c r="C8453" s="5">
        <v>41757</v>
      </c>
      <c r="D8453" s="5">
        <v>41759</v>
      </c>
      <c r="E8453" s="4" t="s">
        <v>89</v>
      </c>
      <c r="F8453" s="4" t="s">
        <v>2572</v>
      </c>
      <c r="G8453" s="4" t="s">
        <v>2571</v>
      </c>
      <c r="H8453" s="4" t="s">
        <v>18</v>
      </c>
      <c r="I8453" s="4" t="s">
        <v>17</v>
      </c>
      <c r="J8453" s="4" t="s">
        <v>248</v>
      </c>
      <c r="K8453" s="4" t="s">
        <v>15</v>
      </c>
      <c r="L8453" s="4">
        <v>94122</v>
      </c>
      <c r="M8453" s="4" t="s">
        <v>9</v>
      </c>
      <c r="N8453" s="4" t="s">
        <v>1209</v>
      </c>
      <c r="O8453" s="4" t="s">
        <v>33</v>
      </c>
      <c r="P8453" s="4" t="s">
        <v>32</v>
      </c>
      <c r="Q8453" s="4" t="s">
        <v>1208</v>
      </c>
      <c r="R8453" s="4">
        <v>1679.96</v>
      </c>
      <c r="S8453" s="4">
        <v>5</v>
      </c>
      <c r="T8453" s="4">
        <v>0.2</v>
      </c>
      <c r="U8453" s="4">
        <v>125.997</v>
      </c>
      <c r="V8453" s="4" t="str">
        <f>INDEX(Regional_Lookup!$B$2:$B$5,MATCH('Sample - Superstore'!M8453,Regional_Lookup!$A$2:$A$5,0))</f>
        <v>James Chen</v>
      </c>
      <c r="W8453" s="4">
        <f>INDEX(Regional_Lookup!$C$2:$C$5, MATCH('Sample - Superstore'!M8453,Regional_Lookup!$A$2:$A$5, 0))</f>
        <v>0.18</v>
      </c>
      <c r="X8453" s="4">
        <f>U8453/R8453</f>
        <v>7.4999999999999997E-2</v>
      </c>
      <c r="Y8453" s="4" t="str">
        <f>IF(X8453&gt;=W8453, "Yes", "No")</f>
        <v>No</v>
      </c>
      <c r="Z8453" s="4">
        <f>D8453-C8453</f>
        <v>2</v>
      </c>
      <c r="AA8453" s="4" t="str" cm="1">
        <f t="array" ref="AA8453">_xlfn.IFS(Z8453&lt;=2,"Fast",Z8453&gt;5, "Slow", AND(Z8453&gt;=3,Z8453&lt;=5),"Standard")</f>
        <v>Fast</v>
      </c>
    </row>
    <row r="8454" spans="1:27" x14ac:dyDescent="0.2">
      <c r="A8454" s="4">
        <v>8453</v>
      </c>
      <c r="B8454" s="4" t="s">
        <v>4259</v>
      </c>
      <c r="C8454" s="5">
        <v>42478</v>
      </c>
      <c r="D8454" s="5">
        <v>42483</v>
      </c>
      <c r="E8454" s="4" t="s">
        <v>29</v>
      </c>
      <c r="F8454" s="4" t="s">
        <v>4258</v>
      </c>
      <c r="G8454" s="4" t="s">
        <v>4257</v>
      </c>
      <c r="H8454" s="4" t="s">
        <v>50</v>
      </c>
      <c r="I8454" s="4" t="s">
        <v>17</v>
      </c>
      <c r="J8454" s="4" t="s">
        <v>124</v>
      </c>
      <c r="K8454" s="4" t="s">
        <v>123</v>
      </c>
      <c r="L8454" s="4">
        <v>77070</v>
      </c>
      <c r="M8454" s="4" t="s">
        <v>3</v>
      </c>
      <c r="N8454" s="4" t="s">
        <v>4263</v>
      </c>
      <c r="O8454" s="4" t="s">
        <v>37</v>
      </c>
      <c r="P8454" s="4" t="s">
        <v>221</v>
      </c>
      <c r="Q8454" s="4" t="s">
        <v>4262</v>
      </c>
      <c r="R8454" s="4">
        <v>344.37200000000001</v>
      </c>
      <c r="S8454" s="4">
        <v>4</v>
      </c>
      <c r="T8454" s="4">
        <v>0.3</v>
      </c>
      <c r="U8454" s="4">
        <v>-93.472399999999993</v>
      </c>
      <c r="V8454" s="4" t="str">
        <f>INDEX(Regional_Lookup!$B$2:$B$5,MATCH('Sample - Superstore'!M8454,Regional_Lookup!$A$2:$A$5,0))</f>
        <v>David Johnson</v>
      </c>
      <c r="W8454" s="4">
        <f>INDEX(Regional_Lookup!$C$2:$C$5, MATCH('Sample - Superstore'!M8454,Regional_Lookup!$A$2:$A$5, 0))</f>
        <v>0.14000000000000001</v>
      </c>
      <c r="X8454" s="4">
        <f>U8454/R8454</f>
        <v>-0.27142857142857141</v>
      </c>
      <c r="Y8454" s="4" t="str">
        <f>IF(X8454&gt;=W8454, "Yes", "No")</f>
        <v>No</v>
      </c>
      <c r="Z8454" s="4">
        <f>D8454-C8454</f>
        <v>5</v>
      </c>
      <c r="AA8454" s="4" t="str" cm="1">
        <f t="array" ref="AA8454">_xlfn.IFS(Z8454&lt;=2,"Fast",Z8454&gt;5, "Slow", AND(Z8454&gt;=3,Z8454&lt;=5),"Standard")</f>
        <v>Standard</v>
      </c>
    </row>
    <row r="8455" spans="1:27" x14ac:dyDescent="0.2">
      <c r="A8455" s="4">
        <v>8454</v>
      </c>
      <c r="B8455" s="4" t="s">
        <v>4259</v>
      </c>
      <c r="C8455" s="5">
        <v>42478</v>
      </c>
      <c r="D8455" s="5">
        <v>42483</v>
      </c>
      <c r="E8455" s="4" t="s">
        <v>29</v>
      </c>
      <c r="F8455" s="4" t="s">
        <v>4258</v>
      </c>
      <c r="G8455" s="4" t="s">
        <v>4257</v>
      </c>
      <c r="H8455" s="4" t="s">
        <v>50</v>
      </c>
      <c r="I8455" s="4" t="s">
        <v>17</v>
      </c>
      <c r="J8455" s="4" t="s">
        <v>124</v>
      </c>
      <c r="K8455" s="4" t="s">
        <v>123</v>
      </c>
      <c r="L8455" s="4">
        <v>77070</v>
      </c>
      <c r="M8455" s="4" t="s">
        <v>3</v>
      </c>
      <c r="N8455" s="4" t="s">
        <v>4261</v>
      </c>
      <c r="O8455" s="4" t="s">
        <v>13</v>
      </c>
      <c r="P8455" s="4" t="s">
        <v>231</v>
      </c>
      <c r="Q8455" s="4" t="s">
        <v>4260</v>
      </c>
      <c r="R8455" s="4">
        <v>1554.9359999999999</v>
      </c>
      <c r="S8455" s="4">
        <v>3</v>
      </c>
      <c r="T8455" s="4">
        <v>0.2</v>
      </c>
      <c r="U8455" s="4">
        <v>77.746799999999993</v>
      </c>
      <c r="V8455" s="4" t="str">
        <f>INDEX(Regional_Lookup!$B$2:$B$5,MATCH('Sample - Superstore'!M8455,Regional_Lookup!$A$2:$A$5,0))</f>
        <v>David Johnson</v>
      </c>
      <c r="W8455" s="4">
        <f>INDEX(Regional_Lookup!$C$2:$C$5, MATCH('Sample - Superstore'!M8455,Regional_Lookup!$A$2:$A$5, 0))</f>
        <v>0.14000000000000001</v>
      </c>
      <c r="X8455" s="4">
        <f>U8455/R8455</f>
        <v>4.9999999999999996E-2</v>
      </c>
      <c r="Y8455" s="4" t="str">
        <f>IF(X8455&gt;=W8455, "Yes", "No")</f>
        <v>No</v>
      </c>
      <c r="Z8455" s="4">
        <f>D8455-C8455</f>
        <v>5</v>
      </c>
      <c r="AA8455" s="4" t="str" cm="1">
        <f t="array" ref="AA8455">_xlfn.IFS(Z8455&lt;=2,"Fast",Z8455&gt;5, "Slow", AND(Z8455&gt;=3,Z8455&lt;=5),"Standard")</f>
        <v>Standard</v>
      </c>
    </row>
    <row r="8456" spans="1:27" x14ac:dyDescent="0.2">
      <c r="A8456" s="4">
        <v>8455</v>
      </c>
      <c r="B8456" s="4" t="s">
        <v>4259</v>
      </c>
      <c r="C8456" s="5">
        <v>42478</v>
      </c>
      <c r="D8456" s="5">
        <v>42483</v>
      </c>
      <c r="E8456" s="4" t="s">
        <v>29</v>
      </c>
      <c r="F8456" s="4" t="s">
        <v>4258</v>
      </c>
      <c r="G8456" s="4" t="s">
        <v>4257</v>
      </c>
      <c r="H8456" s="4" t="s">
        <v>50</v>
      </c>
      <c r="I8456" s="4" t="s">
        <v>17</v>
      </c>
      <c r="J8456" s="4" t="s">
        <v>124</v>
      </c>
      <c r="K8456" s="4" t="s">
        <v>123</v>
      </c>
      <c r="L8456" s="4">
        <v>77070</v>
      </c>
      <c r="M8456" s="4" t="s">
        <v>3</v>
      </c>
      <c r="N8456" s="4" t="s">
        <v>4256</v>
      </c>
      <c r="O8456" s="4" t="s">
        <v>37</v>
      </c>
      <c r="P8456" s="4" t="s">
        <v>36</v>
      </c>
      <c r="Q8456" s="4" t="s">
        <v>4255</v>
      </c>
      <c r="R8456" s="4">
        <v>127.88</v>
      </c>
      <c r="S8456" s="4">
        <v>5</v>
      </c>
      <c r="T8456" s="4">
        <v>0.6</v>
      </c>
      <c r="U8456" s="4">
        <v>-67.137</v>
      </c>
      <c r="V8456" s="4" t="str">
        <f>INDEX(Regional_Lookup!$B$2:$B$5,MATCH('Sample - Superstore'!M8456,Regional_Lookup!$A$2:$A$5,0))</f>
        <v>David Johnson</v>
      </c>
      <c r="W8456" s="4">
        <f>INDEX(Regional_Lookup!$C$2:$C$5, MATCH('Sample - Superstore'!M8456,Regional_Lookup!$A$2:$A$5, 0))</f>
        <v>0.14000000000000001</v>
      </c>
      <c r="X8456" s="4">
        <f>U8456/R8456</f>
        <v>-0.52500000000000002</v>
      </c>
      <c r="Y8456" s="4" t="str">
        <f>IF(X8456&gt;=W8456, "Yes", "No")</f>
        <v>No</v>
      </c>
      <c r="Z8456" s="4">
        <f>D8456-C8456</f>
        <v>5</v>
      </c>
      <c r="AA8456" s="4" t="str" cm="1">
        <f t="array" ref="AA8456">_xlfn.IFS(Z8456&lt;=2,"Fast",Z8456&gt;5, "Slow", AND(Z8456&gt;=3,Z8456&lt;=5),"Standard")</f>
        <v>Standard</v>
      </c>
    </row>
    <row r="8457" spans="1:27" x14ac:dyDescent="0.2">
      <c r="A8457" s="4">
        <v>8456</v>
      </c>
      <c r="B8457" s="4" t="s">
        <v>4254</v>
      </c>
      <c r="C8457" s="5">
        <v>42512</v>
      </c>
      <c r="D8457" s="5">
        <v>42519</v>
      </c>
      <c r="E8457" s="4" t="s">
        <v>29</v>
      </c>
      <c r="F8457" s="4" t="s">
        <v>4253</v>
      </c>
      <c r="G8457" s="4" t="s">
        <v>4252</v>
      </c>
      <c r="H8457" s="4" t="s">
        <v>50</v>
      </c>
      <c r="I8457" s="4" t="s">
        <v>17</v>
      </c>
      <c r="J8457" s="4" t="s">
        <v>59</v>
      </c>
      <c r="K8457" s="4" t="s">
        <v>15</v>
      </c>
      <c r="L8457" s="4">
        <v>90049</v>
      </c>
      <c r="M8457" s="4" t="s">
        <v>9</v>
      </c>
      <c r="N8457" s="4" t="s">
        <v>4251</v>
      </c>
      <c r="O8457" s="4" t="s">
        <v>33</v>
      </c>
      <c r="P8457" s="4" t="s">
        <v>32</v>
      </c>
      <c r="Q8457" s="4" t="s">
        <v>4250</v>
      </c>
      <c r="R8457" s="4">
        <v>222.38399999999999</v>
      </c>
      <c r="S8457" s="4">
        <v>2</v>
      </c>
      <c r="T8457" s="4">
        <v>0.2</v>
      </c>
      <c r="U8457" s="4">
        <v>22.238399999999999</v>
      </c>
      <c r="V8457" s="4" t="str">
        <f>INDEX(Regional_Lookup!$B$2:$B$5,MATCH('Sample - Superstore'!M8457,Regional_Lookup!$A$2:$A$5,0))</f>
        <v>James Chen</v>
      </c>
      <c r="W8457" s="4">
        <f>INDEX(Regional_Lookup!$C$2:$C$5, MATCH('Sample - Superstore'!M8457,Regional_Lookup!$A$2:$A$5, 0))</f>
        <v>0.18</v>
      </c>
      <c r="X8457" s="4">
        <f>U8457/R8457</f>
        <v>0.1</v>
      </c>
      <c r="Y8457" s="4" t="str">
        <f>IF(X8457&gt;=W8457, "Yes", "No")</f>
        <v>No</v>
      </c>
      <c r="Z8457" s="4">
        <f>D8457-C8457</f>
        <v>7</v>
      </c>
      <c r="AA8457" s="4" t="str" cm="1">
        <f t="array" ref="AA8457">_xlfn.IFS(Z8457&lt;=2,"Fast",Z8457&gt;5, "Slow", AND(Z8457&gt;=3,Z8457&lt;=5),"Standard")</f>
        <v>Slow</v>
      </c>
    </row>
    <row r="8458" spans="1:27" x14ac:dyDescent="0.2">
      <c r="A8458" s="4">
        <v>8457</v>
      </c>
      <c r="B8458" s="4" t="s">
        <v>4248</v>
      </c>
      <c r="C8458" s="5">
        <v>42883</v>
      </c>
      <c r="D8458" s="5">
        <v>42888</v>
      </c>
      <c r="E8458" s="4" t="s">
        <v>21</v>
      </c>
      <c r="F8458" s="4" t="s">
        <v>2556</v>
      </c>
      <c r="G8458" s="4" t="s">
        <v>2555</v>
      </c>
      <c r="H8458" s="4" t="s">
        <v>50</v>
      </c>
      <c r="I8458" s="4" t="s">
        <v>17</v>
      </c>
      <c r="J8458" s="4" t="s">
        <v>319</v>
      </c>
      <c r="K8458" s="4" t="s">
        <v>318</v>
      </c>
      <c r="L8458" s="4">
        <v>60653</v>
      </c>
      <c r="M8458" s="4" t="s">
        <v>3</v>
      </c>
      <c r="N8458" s="4" t="s">
        <v>704</v>
      </c>
      <c r="O8458" s="4" t="s">
        <v>37</v>
      </c>
      <c r="P8458" s="4" t="s">
        <v>221</v>
      </c>
      <c r="Q8458" s="4" t="s">
        <v>4249</v>
      </c>
      <c r="R8458" s="4">
        <v>106.869</v>
      </c>
      <c r="S8458" s="4">
        <v>3</v>
      </c>
      <c r="T8458" s="4">
        <v>0.3</v>
      </c>
      <c r="U8458" s="4">
        <v>-29.007300000000001</v>
      </c>
      <c r="V8458" s="4" t="str">
        <f>INDEX(Regional_Lookup!$B$2:$B$5,MATCH('Sample - Superstore'!M8458,Regional_Lookup!$A$2:$A$5,0))</f>
        <v>David Johnson</v>
      </c>
      <c r="W8458" s="4">
        <f>INDEX(Regional_Lookup!$C$2:$C$5, MATCH('Sample - Superstore'!M8458,Regional_Lookup!$A$2:$A$5, 0))</f>
        <v>0.14000000000000001</v>
      </c>
      <c r="X8458" s="4">
        <f>U8458/R8458</f>
        <v>-0.27142857142857146</v>
      </c>
      <c r="Y8458" s="4" t="str">
        <f>IF(X8458&gt;=W8458, "Yes", "No")</f>
        <v>No</v>
      </c>
      <c r="Z8458" s="4">
        <f>D8458-C8458</f>
        <v>5</v>
      </c>
      <c r="AA8458" s="4" t="str" cm="1">
        <f t="array" ref="AA8458">_xlfn.IFS(Z8458&lt;=2,"Fast",Z8458&gt;5, "Slow", AND(Z8458&gt;=3,Z8458&lt;=5),"Standard")</f>
        <v>Standard</v>
      </c>
    </row>
    <row r="8459" spans="1:27" x14ac:dyDescent="0.2">
      <c r="A8459" s="4">
        <v>8458</v>
      </c>
      <c r="B8459" s="4" t="s">
        <v>4248</v>
      </c>
      <c r="C8459" s="5">
        <v>42883</v>
      </c>
      <c r="D8459" s="5">
        <v>42888</v>
      </c>
      <c r="E8459" s="4" t="s">
        <v>21</v>
      </c>
      <c r="F8459" s="4" t="s">
        <v>2556</v>
      </c>
      <c r="G8459" s="4" t="s">
        <v>2555</v>
      </c>
      <c r="H8459" s="4" t="s">
        <v>50</v>
      </c>
      <c r="I8459" s="4" t="s">
        <v>17</v>
      </c>
      <c r="J8459" s="4" t="s">
        <v>319</v>
      </c>
      <c r="K8459" s="4" t="s">
        <v>318</v>
      </c>
      <c r="L8459" s="4">
        <v>60653</v>
      </c>
      <c r="M8459" s="4" t="s">
        <v>3</v>
      </c>
      <c r="N8459" s="4" t="s">
        <v>1748</v>
      </c>
      <c r="O8459" s="4" t="s">
        <v>13</v>
      </c>
      <c r="P8459" s="4" t="s">
        <v>100</v>
      </c>
      <c r="Q8459" s="4" t="s">
        <v>1747</v>
      </c>
      <c r="R8459" s="4">
        <v>3.5640000000000001</v>
      </c>
      <c r="S8459" s="4">
        <v>3</v>
      </c>
      <c r="T8459" s="4">
        <v>0.8</v>
      </c>
      <c r="U8459" s="4">
        <v>-6.2370000000000001</v>
      </c>
      <c r="V8459" s="4" t="str">
        <f>INDEX(Regional_Lookup!$B$2:$B$5,MATCH('Sample - Superstore'!M8459,Regional_Lookup!$A$2:$A$5,0))</f>
        <v>David Johnson</v>
      </c>
      <c r="W8459" s="4">
        <f>INDEX(Regional_Lookup!$C$2:$C$5, MATCH('Sample - Superstore'!M8459,Regional_Lookup!$A$2:$A$5, 0))</f>
        <v>0.14000000000000001</v>
      </c>
      <c r="X8459" s="4">
        <f>U8459/R8459</f>
        <v>-1.75</v>
      </c>
      <c r="Y8459" s="4" t="str">
        <f>IF(X8459&gt;=W8459, "Yes", "No")</f>
        <v>No</v>
      </c>
      <c r="Z8459" s="4">
        <f>D8459-C8459</f>
        <v>5</v>
      </c>
      <c r="AA8459" s="4" t="str" cm="1">
        <f t="array" ref="AA8459">_xlfn.IFS(Z8459&lt;=2,"Fast",Z8459&gt;5, "Slow", AND(Z8459&gt;=3,Z8459&lt;=5),"Standard")</f>
        <v>Standard</v>
      </c>
    </row>
    <row r="8460" spans="1:27" x14ac:dyDescent="0.2">
      <c r="A8460" s="4">
        <v>8459</v>
      </c>
      <c r="B8460" s="4" t="s">
        <v>4247</v>
      </c>
      <c r="C8460" s="5">
        <v>41876</v>
      </c>
      <c r="D8460" s="5">
        <v>41880</v>
      </c>
      <c r="E8460" s="4" t="s">
        <v>29</v>
      </c>
      <c r="F8460" s="4" t="s">
        <v>957</v>
      </c>
      <c r="G8460" s="4" t="s">
        <v>956</v>
      </c>
      <c r="H8460" s="4" t="s">
        <v>18</v>
      </c>
      <c r="I8460" s="4" t="s">
        <v>17</v>
      </c>
      <c r="J8460" s="4" t="s">
        <v>124</v>
      </c>
      <c r="K8460" s="4" t="s">
        <v>123</v>
      </c>
      <c r="L8460" s="4">
        <v>77070</v>
      </c>
      <c r="M8460" s="4" t="s">
        <v>3</v>
      </c>
      <c r="N8460" s="4" t="s">
        <v>3063</v>
      </c>
      <c r="O8460" s="4" t="s">
        <v>13</v>
      </c>
      <c r="P8460" s="4" t="s">
        <v>100</v>
      </c>
      <c r="Q8460" s="4" t="s">
        <v>3062</v>
      </c>
      <c r="R8460" s="4">
        <v>25.68</v>
      </c>
      <c r="S8460" s="4">
        <v>3</v>
      </c>
      <c r="T8460" s="4">
        <v>0.8</v>
      </c>
      <c r="U8460" s="4">
        <v>-39.804000000000002</v>
      </c>
      <c r="V8460" s="4" t="str">
        <f>INDEX(Regional_Lookup!$B$2:$B$5,MATCH('Sample - Superstore'!M8460,Regional_Lookup!$A$2:$A$5,0))</f>
        <v>David Johnson</v>
      </c>
      <c r="W8460" s="4">
        <f>INDEX(Regional_Lookup!$C$2:$C$5, MATCH('Sample - Superstore'!M8460,Regional_Lookup!$A$2:$A$5, 0))</f>
        <v>0.14000000000000001</v>
      </c>
      <c r="X8460" s="4">
        <f>U8460/R8460</f>
        <v>-1.55</v>
      </c>
      <c r="Y8460" s="4" t="str">
        <f>IF(X8460&gt;=W8460, "Yes", "No")</f>
        <v>No</v>
      </c>
      <c r="Z8460" s="4">
        <f>D8460-C8460</f>
        <v>4</v>
      </c>
      <c r="AA8460" s="4" t="str" cm="1">
        <f t="array" ref="AA8460">_xlfn.IFS(Z8460&lt;=2,"Fast",Z8460&gt;5, "Slow", AND(Z8460&gt;=3,Z8460&lt;=5),"Standard")</f>
        <v>Standard</v>
      </c>
    </row>
    <row r="8461" spans="1:27" x14ac:dyDescent="0.2">
      <c r="A8461" s="4">
        <v>8460</v>
      </c>
      <c r="B8461" s="4" t="s">
        <v>4247</v>
      </c>
      <c r="C8461" s="5">
        <v>41876</v>
      </c>
      <c r="D8461" s="5">
        <v>41880</v>
      </c>
      <c r="E8461" s="4" t="s">
        <v>29</v>
      </c>
      <c r="F8461" s="4" t="s">
        <v>957</v>
      </c>
      <c r="G8461" s="4" t="s">
        <v>956</v>
      </c>
      <c r="H8461" s="4" t="s">
        <v>18</v>
      </c>
      <c r="I8461" s="4" t="s">
        <v>17</v>
      </c>
      <c r="J8461" s="4" t="s">
        <v>124</v>
      </c>
      <c r="K8461" s="4" t="s">
        <v>123</v>
      </c>
      <c r="L8461" s="4">
        <v>77070</v>
      </c>
      <c r="M8461" s="4" t="s">
        <v>3</v>
      </c>
      <c r="N8461" s="4" t="s">
        <v>4246</v>
      </c>
      <c r="O8461" s="4" t="s">
        <v>13</v>
      </c>
      <c r="P8461" s="4" t="s">
        <v>100</v>
      </c>
      <c r="Q8461" s="4" t="s">
        <v>4245</v>
      </c>
      <c r="R8461" s="4">
        <v>12.384</v>
      </c>
      <c r="S8461" s="4">
        <v>3</v>
      </c>
      <c r="T8461" s="4">
        <v>0.8</v>
      </c>
      <c r="U8461" s="4">
        <v>-19.814399999999999</v>
      </c>
      <c r="V8461" s="4" t="str">
        <f>INDEX(Regional_Lookup!$B$2:$B$5,MATCH('Sample - Superstore'!M8461,Regional_Lookup!$A$2:$A$5,0))</f>
        <v>David Johnson</v>
      </c>
      <c r="W8461" s="4">
        <f>INDEX(Regional_Lookup!$C$2:$C$5, MATCH('Sample - Superstore'!M8461,Regional_Lookup!$A$2:$A$5, 0))</f>
        <v>0.14000000000000001</v>
      </c>
      <c r="X8461" s="4">
        <f>U8461/R8461</f>
        <v>-1.5999999999999999</v>
      </c>
      <c r="Y8461" s="4" t="str">
        <f>IF(X8461&gt;=W8461, "Yes", "No")</f>
        <v>No</v>
      </c>
      <c r="Z8461" s="4">
        <f>D8461-C8461</f>
        <v>4</v>
      </c>
      <c r="AA8461" s="4" t="str" cm="1">
        <f t="array" ref="AA8461">_xlfn.IFS(Z8461&lt;=2,"Fast",Z8461&gt;5, "Slow", AND(Z8461&gt;=3,Z8461&lt;=5),"Standard")</f>
        <v>Standard</v>
      </c>
    </row>
    <row r="8462" spans="1:27" x14ac:dyDescent="0.2">
      <c r="A8462" s="4">
        <v>8461</v>
      </c>
      <c r="B8462" s="4" t="s">
        <v>4244</v>
      </c>
      <c r="C8462" s="5">
        <v>41881</v>
      </c>
      <c r="D8462" s="5">
        <v>41886</v>
      </c>
      <c r="E8462" s="4" t="s">
        <v>29</v>
      </c>
      <c r="F8462" s="4" t="s">
        <v>1011</v>
      </c>
      <c r="G8462" s="4" t="s">
        <v>1010</v>
      </c>
      <c r="H8462" s="4" t="s">
        <v>18</v>
      </c>
      <c r="I8462" s="4" t="s">
        <v>17</v>
      </c>
      <c r="J8462" s="4" t="s">
        <v>4243</v>
      </c>
      <c r="K8462" s="4" t="s">
        <v>837</v>
      </c>
      <c r="L8462" s="4">
        <v>6010</v>
      </c>
      <c r="M8462" s="4" t="s">
        <v>5</v>
      </c>
      <c r="N8462" s="4" t="s">
        <v>2822</v>
      </c>
      <c r="O8462" s="4" t="s">
        <v>13</v>
      </c>
      <c r="P8462" s="4" t="s">
        <v>100</v>
      </c>
      <c r="Q8462" s="4" t="s">
        <v>2821</v>
      </c>
      <c r="R8462" s="4">
        <v>25.3</v>
      </c>
      <c r="S8462" s="4">
        <v>5</v>
      </c>
      <c r="T8462" s="4">
        <v>0</v>
      </c>
      <c r="U8462" s="4">
        <v>11.891</v>
      </c>
      <c r="V8462" s="4" t="str">
        <f>INDEX(Regional_Lookup!$B$2:$B$5,MATCH('Sample - Superstore'!M8462,Regional_Lookup!$A$2:$A$5,0))</f>
        <v>Sarah Miller</v>
      </c>
      <c r="W8462" s="4">
        <f>INDEX(Regional_Lookup!$C$2:$C$5, MATCH('Sample - Superstore'!M8462,Regional_Lookup!$A$2:$A$5, 0))</f>
        <v>0.16</v>
      </c>
      <c r="X8462" s="4">
        <f>U8462/R8462</f>
        <v>0.47</v>
      </c>
      <c r="Y8462" s="4" t="str">
        <f>IF(X8462&gt;=W8462, "Yes", "No")</f>
        <v>Yes</v>
      </c>
      <c r="Z8462" s="4">
        <f>D8462-C8462</f>
        <v>5</v>
      </c>
      <c r="AA8462" s="4" t="str" cm="1">
        <f t="array" ref="AA8462">_xlfn.IFS(Z8462&lt;=2,"Fast",Z8462&gt;5, "Slow", AND(Z8462&gt;=3,Z8462&lt;=5),"Standard")</f>
        <v>Standard</v>
      </c>
    </row>
    <row r="8463" spans="1:27" x14ac:dyDescent="0.2">
      <c r="A8463" s="4">
        <v>8462</v>
      </c>
      <c r="B8463" s="4" t="s">
        <v>4244</v>
      </c>
      <c r="C8463" s="5">
        <v>41881</v>
      </c>
      <c r="D8463" s="5">
        <v>41886</v>
      </c>
      <c r="E8463" s="4" t="s">
        <v>29</v>
      </c>
      <c r="F8463" s="4" t="s">
        <v>1011</v>
      </c>
      <c r="G8463" s="4" t="s">
        <v>1010</v>
      </c>
      <c r="H8463" s="4" t="s">
        <v>18</v>
      </c>
      <c r="I8463" s="4" t="s">
        <v>17</v>
      </c>
      <c r="J8463" s="4" t="s">
        <v>4243</v>
      </c>
      <c r="K8463" s="4" t="s">
        <v>837</v>
      </c>
      <c r="L8463" s="4">
        <v>6010</v>
      </c>
      <c r="M8463" s="4" t="s">
        <v>5</v>
      </c>
      <c r="N8463" s="4" t="s">
        <v>4242</v>
      </c>
      <c r="O8463" s="4" t="s">
        <v>13</v>
      </c>
      <c r="P8463" s="4" t="s">
        <v>231</v>
      </c>
      <c r="Q8463" s="4" t="s">
        <v>4241</v>
      </c>
      <c r="R8463" s="4">
        <v>95.94</v>
      </c>
      <c r="S8463" s="4">
        <v>3</v>
      </c>
      <c r="T8463" s="4">
        <v>0</v>
      </c>
      <c r="U8463" s="4">
        <v>9.5939999999999994</v>
      </c>
      <c r="V8463" s="4" t="str">
        <f>INDEX(Regional_Lookup!$B$2:$B$5,MATCH('Sample - Superstore'!M8463,Regional_Lookup!$A$2:$A$5,0))</f>
        <v>Sarah Miller</v>
      </c>
      <c r="W8463" s="4">
        <f>INDEX(Regional_Lookup!$C$2:$C$5, MATCH('Sample - Superstore'!M8463,Regional_Lookup!$A$2:$A$5, 0))</f>
        <v>0.16</v>
      </c>
      <c r="X8463" s="4">
        <f>U8463/R8463</f>
        <v>9.9999999999999992E-2</v>
      </c>
      <c r="Y8463" s="4" t="str">
        <f>IF(X8463&gt;=W8463, "Yes", "No")</f>
        <v>No</v>
      </c>
      <c r="Z8463" s="4">
        <f>D8463-C8463</f>
        <v>5</v>
      </c>
      <c r="AA8463" s="4" t="str" cm="1">
        <f t="array" ref="AA8463">_xlfn.IFS(Z8463&lt;=2,"Fast",Z8463&gt;5, "Slow", AND(Z8463&gt;=3,Z8463&lt;=5),"Standard")</f>
        <v>Standard</v>
      </c>
    </row>
    <row r="8464" spans="1:27" x14ac:dyDescent="0.2">
      <c r="A8464" s="4">
        <v>8463</v>
      </c>
      <c r="B8464" s="4" t="s">
        <v>4240</v>
      </c>
      <c r="C8464" s="5">
        <v>42250</v>
      </c>
      <c r="D8464" s="5">
        <v>42254</v>
      </c>
      <c r="E8464" s="4" t="s">
        <v>21</v>
      </c>
      <c r="F8464" s="4" t="s">
        <v>2363</v>
      </c>
      <c r="G8464" s="4" t="s">
        <v>2362</v>
      </c>
      <c r="H8464" s="4" t="s">
        <v>18</v>
      </c>
      <c r="I8464" s="4" t="s">
        <v>17</v>
      </c>
      <c r="J8464" s="4" t="s">
        <v>4239</v>
      </c>
      <c r="K8464" s="4" t="s">
        <v>76</v>
      </c>
      <c r="L8464" s="4">
        <v>49423</v>
      </c>
      <c r="M8464" s="4" t="s">
        <v>3</v>
      </c>
      <c r="N8464" s="4" t="s">
        <v>670</v>
      </c>
      <c r="O8464" s="4" t="s">
        <v>13</v>
      </c>
      <c r="P8464" s="4" t="s">
        <v>72</v>
      </c>
      <c r="Q8464" s="4" t="s">
        <v>669</v>
      </c>
      <c r="R8464" s="4">
        <v>7.5</v>
      </c>
      <c r="S8464" s="4">
        <v>2</v>
      </c>
      <c r="T8464" s="4">
        <v>0</v>
      </c>
      <c r="U8464" s="4">
        <v>3.6</v>
      </c>
      <c r="V8464" s="4" t="str">
        <f>INDEX(Regional_Lookup!$B$2:$B$5,MATCH('Sample - Superstore'!M8464,Regional_Lookup!$A$2:$A$5,0))</f>
        <v>David Johnson</v>
      </c>
      <c r="W8464" s="4">
        <f>INDEX(Regional_Lookup!$C$2:$C$5, MATCH('Sample - Superstore'!M8464,Regional_Lookup!$A$2:$A$5, 0))</f>
        <v>0.14000000000000001</v>
      </c>
      <c r="X8464" s="4">
        <f>U8464/R8464</f>
        <v>0.48000000000000004</v>
      </c>
      <c r="Y8464" s="4" t="str">
        <f>IF(X8464&gt;=W8464, "Yes", "No")</f>
        <v>Yes</v>
      </c>
      <c r="Z8464" s="4">
        <f>D8464-C8464</f>
        <v>4</v>
      </c>
      <c r="AA8464" s="4" t="str" cm="1">
        <f t="array" ref="AA8464">_xlfn.IFS(Z8464&lt;=2,"Fast",Z8464&gt;5, "Slow", AND(Z8464&gt;=3,Z8464&lt;=5),"Standard")</f>
        <v>Standard</v>
      </c>
    </row>
    <row r="8465" spans="1:27" x14ac:dyDescent="0.2">
      <c r="A8465" s="4">
        <v>8464</v>
      </c>
      <c r="B8465" s="4" t="s">
        <v>4238</v>
      </c>
      <c r="C8465" s="5">
        <v>41726</v>
      </c>
      <c r="D8465" s="5">
        <v>41730</v>
      </c>
      <c r="E8465" s="4" t="s">
        <v>29</v>
      </c>
      <c r="F8465" s="4" t="s">
        <v>4237</v>
      </c>
      <c r="G8465" s="4" t="s">
        <v>4236</v>
      </c>
      <c r="H8465" s="4" t="s">
        <v>102</v>
      </c>
      <c r="I8465" s="4" t="s">
        <v>17</v>
      </c>
      <c r="J8465" s="4" t="s">
        <v>2400</v>
      </c>
      <c r="K8465" s="4" t="s">
        <v>2299</v>
      </c>
      <c r="L8465" s="4">
        <v>87105</v>
      </c>
      <c r="M8465" s="4" t="s">
        <v>9</v>
      </c>
      <c r="N8465" s="4" t="s">
        <v>4235</v>
      </c>
      <c r="O8465" s="4" t="s">
        <v>33</v>
      </c>
      <c r="P8465" s="4" t="s">
        <v>32</v>
      </c>
      <c r="Q8465" s="4" t="s">
        <v>4234</v>
      </c>
      <c r="R8465" s="4">
        <v>302.37599999999998</v>
      </c>
      <c r="S8465" s="4">
        <v>3</v>
      </c>
      <c r="T8465" s="4">
        <v>0.2</v>
      </c>
      <c r="U8465" s="4">
        <v>22.6782</v>
      </c>
      <c r="V8465" s="4" t="str">
        <f>INDEX(Regional_Lookup!$B$2:$B$5,MATCH('Sample - Superstore'!M8465,Regional_Lookup!$A$2:$A$5,0))</f>
        <v>James Chen</v>
      </c>
      <c r="W8465" s="4">
        <f>INDEX(Regional_Lookup!$C$2:$C$5, MATCH('Sample - Superstore'!M8465,Regional_Lookup!$A$2:$A$5, 0))</f>
        <v>0.18</v>
      </c>
      <c r="X8465" s="4">
        <f>U8465/R8465</f>
        <v>7.5000000000000011E-2</v>
      </c>
      <c r="Y8465" s="4" t="str">
        <f>IF(X8465&gt;=W8465, "Yes", "No")</f>
        <v>No</v>
      </c>
      <c r="Z8465" s="4">
        <f>D8465-C8465</f>
        <v>4</v>
      </c>
      <c r="AA8465" s="4" t="str" cm="1">
        <f t="array" ref="AA8465">_xlfn.IFS(Z8465&lt;=2,"Fast",Z8465&gt;5, "Slow", AND(Z8465&gt;=3,Z8465&lt;=5),"Standard")</f>
        <v>Standard</v>
      </c>
    </row>
    <row r="8466" spans="1:27" x14ac:dyDescent="0.2">
      <c r="A8466" s="4">
        <v>8465</v>
      </c>
      <c r="B8466" s="4" t="s">
        <v>4233</v>
      </c>
      <c r="C8466" s="5">
        <v>42134</v>
      </c>
      <c r="D8466" s="5">
        <v>42139</v>
      </c>
      <c r="E8466" s="4" t="s">
        <v>29</v>
      </c>
      <c r="F8466" s="4" t="s">
        <v>3843</v>
      </c>
      <c r="G8466" s="4" t="s">
        <v>3842</v>
      </c>
      <c r="H8466" s="4" t="s">
        <v>18</v>
      </c>
      <c r="I8466" s="4" t="s">
        <v>17</v>
      </c>
      <c r="J8466" s="4" t="s">
        <v>395</v>
      </c>
      <c r="K8466" s="4" t="s">
        <v>394</v>
      </c>
      <c r="L8466" s="4">
        <v>80027</v>
      </c>
      <c r="M8466" s="4" t="s">
        <v>9</v>
      </c>
      <c r="N8466" s="4" t="s">
        <v>1352</v>
      </c>
      <c r="O8466" s="4" t="s">
        <v>33</v>
      </c>
      <c r="P8466" s="4" t="s">
        <v>55</v>
      </c>
      <c r="Q8466" s="4" t="s">
        <v>1351</v>
      </c>
      <c r="R8466" s="4">
        <v>46.688000000000002</v>
      </c>
      <c r="S8466" s="4">
        <v>4</v>
      </c>
      <c r="T8466" s="4">
        <v>0.2</v>
      </c>
      <c r="U8466" s="4">
        <v>-2.9180000000000001</v>
      </c>
      <c r="V8466" s="4" t="str">
        <f>INDEX(Regional_Lookup!$B$2:$B$5,MATCH('Sample - Superstore'!M8466,Regional_Lookup!$A$2:$A$5,0))</f>
        <v>James Chen</v>
      </c>
      <c r="W8466" s="4">
        <f>INDEX(Regional_Lookup!$C$2:$C$5, MATCH('Sample - Superstore'!M8466,Regional_Lookup!$A$2:$A$5, 0))</f>
        <v>0.18</v>
      </c>
      <c r="X8466" s="4">
        <f>U8466/R8466</f>
        <v>-6.25E-2</v>
      </c>
      <c r="Y8466" s="4" t="str">
        <f>IF(X8466&gt;=W8466, "Yes", "No")</f>
        <v>No</v>
      </c>
      <c r="Z8466" s="4">
        <f>D8466-C8466</f>
        <v>5</v>
      </c>
      <c r="AA8466" s="4" t="str" cm="1">
        <f t="array" ref="AA8466">_xlfn.IFS(Z8466&lt;=2,"Fast",Z8466&gt;5, "Slow", AND(Z8466&gt;=3,Z8466&lt;=5),"Standard")</f>
        <v>Standard</v>
      </c>
    </row>
    <row r="8467" spans="1:27" x14ac:dyDescent="0.2">
      <c r="A8467" s="4">
        <v>8466</v>
      </c>
      <c r="B8467" s="4" t="s">
        <v>4232</v>
      </c>
      <c r="C8467" s="5">
        <v>42103</v>
      </c>
      <c r="D8467" s="5">
        <v>42108</v>
      </c>
      <c r="E8467" s="4" t="s">
        <v>29</v>
      </c>
      <c r="F8467" s="4" t="s">
        <v>847</v>
      </c>
      <c r="G8467" s="4" t="s">
        <v>846</v>
      </c>
      <c r="H8467" s="4" t="s">
        <v>18</v>
      </c>
      <c r="I8467" s="4" t="s">
        <v>17</v>
      </c>
      <c r="J8467" s="4" t="s">
        <v>254</v>
      </c>
      <c r="K8467" s="4" t="s">
        <v>66</v>
      </c>
      <c r="L8467" s="4">
        <v>10024</v>
      </c>
      <c r="M8467" s="4" t="s">
        <v>5</v>
      </c>
      <c r="N8467" s="4" t="s">
        <v>3370</v>
      </c>
      <c r="O8467" s="4" t="s">
        <v>13</v>
      </c>
      <c r="P8467" s="4" t="s">
        <v>231</v>
      </c>
      <c r="Q8467" s="4" t="s">
        <v>3369</v>
      </c>
      <c r="R8467" s="4">
        <v>17.940000000000001</v>
      </c>
      <c r="S8467" s="4">
        <v>3</v>
      </c>
      <c r="T8467" s="4">
        <v>0</v>
      </c>
      <c r="U8467" s="4">
        <v>3.0497999999999998</v>
      </c>
      <c r="V8467" s="4" t="str">
        <f>INDEX(Regional_Lookup!$B$2:$B$5,MATCH('Sample - Superstore'!M8467,Regional_Lookup!$A$2:$A$5,0))</f>
        <v>Sarah Miller</v>
      </c>
      <c r="W8467" s="4">
        <f>INDEX(Regional_Lookup!$C$2:$C$5, MATCH('Sample - Superstore'!M8467,Regional_Lookup!$A$2:$A$5, 0))</f>
        <v>0.16</v>
      </c>
      <c r="X8467" s="4">
        <f>U8467/R8467</f>
        <v>0.16999999999999998</v>
      </c>
      <c r="Y8467" s="4" t="str">
        <f>IF(X8467&gt;=W8467, "Yes", "No")</f>
        <v>Yes</v>
      </c>
      <c r="Z8467" s="4">
        <f>D8467-C8467</f>
        <v>5</v>
      </c>
      <c r="AA8467" s="4" t="str" cm="1">
        <f t="array" ref="AA8467">_xlfn.IFS(Z8467&lt;=2,"Fast",Z8467&gt;5, "Slow", AND(Z8467&gt;=3,Z8467&lt;=5),"Standard")</f>
        <v>Standard</v>
      </c>
    </row>
    <row r="8468" spans="1:27" x14ac:dyDescent="0.2">
      <c r="A8468" s="4">
        <v>8467</v>
      </c>
      <c r="B8468" s="4" t="s">
        <v>4231</v>
      </c>
      <c r="C8468" s="5">
        <v>42103</v>
      </c>
      <c r="D8468" s="5">
        <v>42108</v>
      </c>
      <c r="E8468" s="4" t="s">
        <v>29</v>
      </c>
      <c r="F8468" s="4" t="s">
        <v>4230</v>
      </c>
      <c r="G8468" s="4" t="s">
        <v>4229</v>
      </c>
      <c r="H8468" s="4" t="s">
        <v>18</v>
      </c>
      <c r="I8468" s="4" t="s">
        <v>17</v>
      </c>
      <c r="J8468" s="4" t="s">
        <v>4228</v>
      </c>
      <c r="K8468" s="4" t="s">
        <v>837</v>
      </c>
      <c r="L8468" s="4">
        <v>6360</v>
      </c>
      <c r="M8468" s="4" t="s">
        <v>5</v>
      </c>
      <c r="N8468" s="4" t="s">
        <v>4227</v>
      </c>
      <c r="O8468" s="4" t="s">
        <v>13</v>
      </c>
      <c r="P8468" s="4" t="s">
        <v>12</v>
      </c>
      <c r="Q8468" s="4" t="s">
        <v>4226</v>
      </c>
      <c r="R8468" s="4">
        <v>370.14</v>
      </c>
      <c r="S8468" s="4">
        <v>3</v>
      </c>
      <c r="T8468" s="4">
        <v>0</v>
      </c>
      <c r="U8468" s="4">
        <v>144.3546</v>
      </c>
      <c r="V8468" s="4" t="str">
        <f>INDEX(Regional_Lookup!$B$2:$B$5,MATCH('Sample - Superstore'!M8468,Regional_Lookup!$A$2:$A$5,0))</f>
        <v>Sarah Miller</v>
      </c>
      <c r="W8468" s="4">
        <f>INDEX(Regional_Lookup!$C$2:$C$5, MATCH('Sample - Superstore'!M8468,Regional_Lookup!$A$2:$A$5, 0))</f>
        <v>0.16</v>
      </c>
      <c r="X8468" s="4">
        <f>U8468/R8468</f>
        <v>0.39</v>
      </c>
      <c r="Y8468" s="4" t="str">
        <f>IF(X8468&gt;=W8468, "Yes", "No")</f>
        <v>Yes</v>
      </c>
      <c r="Z8468" s="4">
        <f>D8468-C8468</f>
        <v>5</v>
      </c>
      <c r="AA8468" s="4" t="str" cm="1">
        <f t="array" ref="AA8468">_xlfn.IFS(Z8468&lt;=2,"Fast",Z8468&gt;5, "Slow", AND(Z8468&gt;=3,Z8468&lt;=5),"Standard")</f>
        <v>Standard</v>
      </c>
    </row>
    <row r="8469" spans="1:27" x14ac:dyDescent="0.2">
      <c r="A8469" s="4">
        <v>8468</v>
      </c>
      <c r="B8469" s="4" t="s">
        <v>4225</v>
      </c>
      <c r="C8469" s="5">
        <v>42632</v>
      </c>
      <c r="D8469" s="5">
        <v>42636</v>
      </c>
      <c r="E8469" s="4" t="s">
        <v>29</v>
      </c>
      <c r="F8469" s="4" t="s">
        <v>2088</v>
      </c>
      <c r="G8469" s="4" t="s">
        <v>2087</v>
      </c>
      <c r="H8469" s="4" t="s">
        <v>50</v>
      </c>
      <c r="I8469" s="4" t="s">
        <v>17</v>
      </c>
      <c r="J8469" s="4" t="s">
        <v>248</v>
      </c>
      <c r="K8469" s="4" t="s">
        <v>15</v>
      </c>
      <c r="L8469" s="4">
        <v>94122</v>
      </c>
      <c r="M8469" s="4" t="s">
        <v>9</v>
      </c>
      <c r="N8469" s="4" t="s">
        <v>656</v>
      </c>
      <c r="O8469" s="4" t="s">
        <v>13</v>
      </c>
      <c r="P8469" s="4" t="s">
        <v>100</v>
      </c>
      <c r="Q8469" s="4" t="s">
        <v>655</v>
      </c>
      <c r="R8469" s="4">
        <v>8.9280000000000008</v>
      </c>
      <c r="S8469" s="4">
        <v>2</v>
      </c>
      <c r="T8469" s="4">
        <v>0.2</v>
      </c>
      <c r="U8469" s="4">
        <v>3.1248</v>
      </c>
      <c r="V8469" s="4" t="str">
        <f>INDEX(Regional_Lookup!$B$2:$B$5,MATCH('Sample - Superstore'!M8469,Regional_Lookup!$A$2:$A$5,0))</f>
        <v>James Chen</v>
      </c>
      <c r="W8469" s="4">
        <f>INDEX(Regional_Lookup!$C$2:$C$5, MATCH('Sample - Superstore'!M8469,Regional_Lookup!$A$2:$A$5, 0))</f>
        <v>0.18</v>
      </c>
      <c r="X8469" s="4">
        <f>U8469/R8469</f>
        <v>0.35</v>
      </c>
      <c r="Y8469" s="4" t="str">
        <f>IF(X8469&gt;=W8469, "Yes", "No")</f>
        <v>Yes</v>
      </c>
      <c r="Z8469" s="4">
        <f>D8469-C8469</f>
        <v>4</v>
      </c>
      <c r="AA8469" s="4" t="str" cm="1">
        <f t="array" ref="AA8469">_xlfn.IFS(Z8469&lt;=2,"Fast",Z8469&gt;5, "Slow", AND(Z8469&gt;=3,Z8469&lt;=5),"Standard")</f>
        <v>Standard</v>
      </c>
    </row>
    <row r="8470" spans="1:27" x14ac:dyDescent="0.2">
      <c r="A8470" s="4">
        <v>8469</v>
      </c>
      <c r="B8470" s="4" t="s">
        <v>4224</v>
      </c>
      <c r="C8470" s="5">
        <v>42685</v>
      </c>
      <c r="D8470" s="5">
        <v>42691</v>
      </c>
      <c r="E8470" s="4" t="s">
        <v>29</v>
      </c>
      <c r="F8470" s="4" t="s">
        <v>4223</v>
      </c>
      <c r="G8470" s="4" t="s">
        <v>4222</v>
      </c>
      <c r="H8470" s="4" t="s">
        <v>50</v>
      </c>
      <c r="I8470" s="4" t="s">
        <v>17</v>
      </c>
      <c r="J8470" s="4" t="s">
        <v>4221</v>
      </c>
      <c r="K8470" s="4" t="s">
        <v>209</v>
      </c>
      <c r="L8470" s="4">
        <v>46060</v>
      </c>
      <c r="M8470" s="4" t="s">
        <v>3</v>
      </c>
      <c r="N8470" s="4" t="s">
        <v>3131</v>
      </c>
      <c r="O8470" s="4" t="s">
        <v>37</v>
      </c>
      <c r="P8470" s="4" t="s">
        <v>92</v>
      </c>
      <c r="Q8470" s="4" t="s">
        <v>3130</v>
      </c>
      <c r="R8470" s="4">
        <v>2678.94</v>
      </c>
      <c r="S8470" s="4">
        <v>6</v>
      </c>
      <c r="T8470" s="4">
        <v>0</v>
      </c>
      <c r="U8470" s="4">
        <v>241.1046</v>
      </c>
      <c r="V8470" s="4" t="str">
        <f>INDEX(Regional_Lookup!$B$2:$B$5,MATCH('Sample - Superstore'!M8470,Regional_Lookup!$A$2:$A$5,0))</f>
        <v>David Johnson</v>
      </c>
      <c r="W8470" s="4">
        <f>INDEX(Regional_Lookup!$C$2:$C$5, MATCH('Sample - Superstore'!M8470,Regional_Lookup!$A$2:$A$5, 0))</f>
        <v>0.14000000000000001</v>
      </c>
      <c r="X8470" s="4">
        <f>U8470/R8470</f>
        <v>0.09</v>
      </c>
      <c r="Y8470" s="4" t="str">
        <f>IF(X8470&gt;=W8470, "Yes", "No")</f>
        <v>No</v>
      </c>
      <c r="Z8470" s="4">
        <f>D8470-C8470</f>
        <v>6</v>
      </c>
      <c r="AA8470" s="4" t="str" cm="1">
        <f t="array" ref="AA8470">_xlfn.IFS(Z8470&lt;=2,"Fast",Z8470&gt;5, "Slow", AND(Z8470&gt;=3,Z8470&lt;=5),"Standard")</f>
        <v>Slow</v>
      </c>
    </row>
    <row r="8471" spans="1:27" x14ac:dyDescent="0.2">
      <c r="A8471" s="4">
        <v>8470</v>
      </c>
      <c r="B8471" s="4" t="s">
        <v>4218</v>
      </c>
      <c r="C8471" s="5">
        <v>42848</v>
      </c>
      <c r="D8471" s="5">
        <v>42852</v>
      </c>
      <c r="E8471" s="4" t="s">
        <v>29</v>
      </c>
      <c r="F8471" s="4" t="s">
        <v>4217</v>
      </c>
      <c r="G8471" s="4" t="s">
        <v>4216</v>
      </c>
      <c r="H8471" s="4" t="s">
        <v>102</v>
      </c>
      <c r="I8471" s="4" t="s">
        <v>17</v>
      </c>
      <c r="J8471" s="4" t="s">
        <v>4215</v>
      </c>
      <c r="K8471" s="4" t="s">
        <v>1877</v>
      </c>
      <c r="L8471" s="4">
        <v>37042</v>
      </c>
      <c r="M8471" s="4" t="s">
        <v>7</v>
      </c>
      <c r="N8471" s="4" t="s">
        <v>4220</v>
      </c>
      <c r="O8471" s="4" t="s">
        <v>37</v>
      </c>
      <c r="P8471" s="4" t="s">
        <v>165</v>
      </c>
      <c r="Q8471" s="4" t="s">
        <v>4219</v>
      </c>
      <c r="R8471" s="4">
        <v>387.13600000000002</v>
      </c>
      <c r="S8471" s="4">
        <v>4</v>
      </c>
      <c r="T8471" s="4">
        <v>0.2</v>
      </c>
      <c r="U8471" s="4">
        <v>-14.5176</v>
      </c>
      <c r="V8471" s="4" t="str">
        <f>INDEX(Regional_Lookup!$B$2:$B$5,MATCH('Sample - Superstore'!M8471,Regional_Lookup!$A$2:$A$5,0))</f>
        <v>Maria Santos</v>
      </c>
      <c r="W8471" s="4">
        <f>INDEX(Regional_Lookup!$C$2:$C$5, MATCH('Sample - Superstore'!M8471,Regional_Lookup!$A$2:$A$5, 0))</f>
        <v>0.15</v>
      </c>
      <c r="X8471" s="4">
        <f>U8471/R8471</f>
        <v>-3.7499999999999999E-2</v>
      </c>
      <c r="Y8471" s="4" t="str">
        <f>IF(X8471&gt;=W8471, "Yes", "No")</f>
        <v>No</v>
      </c>
      <c r="Z8471" s="4">
        <f>D8471-C8471</f>
        <v>4</v>
      </c>
      <c r="AA8471" s="4" t="str" cm="1">
        <f t="array" ref="AA8471">_xlfn.IFS(Z8471&lt;=2,"Fast",Z8471&gt;5, "Slow", AND(Z8471&gt;=3,Z8471&lt;=5),"Standard")</f>
        <v>Standard</v>
      </c>
    </row>
    <row r="8472" spans="1:27" x14ac:dyDescent="0.2">
      <c r="A8472" s="4">
        <v>8471</v>
      </c>
      <c r="B8472" s="4" t="s">
        <v>4218</v>
      </c>
      <c r="C8472" s="5">
        <v>42848</v>
      </c>
      <c r="D8472" s="5">
        <v>42852</v>
      </c>
      <c r="E8472" s="4" t="s">
        <v>29</v>
      </c>
      <c r="F8472" s="4" t="s">
        <v>4217</v>
      </c>
      <c r="G8472" s="4" t="s">
        <v>4216</v>
      </c>
      <c r="H8472" s="4" t="s">
        <v>102</v>
      </c>
      <c r="I8472" s="4" t="s">
        <v>17</v>
      </c>
      <c r="J8472" s="4" t="s">
        <v>4215</v>
      </c>
      <c r="K8472" s="4" t="s">
        <v>1877</v>
      </c>
      <c r="L8472" s="4">
        <v>37042</v>
      </c>
      <c r="M8472" s="4" t="s">
        <v>7</v>
      </c>
      <c r="N8472" s="4" t="s">
        <v>2697</v>
      </c>
      <c r="O8472" s="4" t="s">
        <v>33</v>
      </c>
      <c r="P8472" s="4" t="s">
        <v>55</v>
      </c>
      <c r="Q8472" s="4" t="s">
        <v>2696</v>
      </c>
      <c r="R8472" s="4">
        <v>45.408000000000001</v>
      </c>
      <c r="S8472" s="4">
        <v>2</v>
      </c>
      <c r="T8472" s="4">
        <v>0.2</v>
      </c>
      <c r="U8472" s="4">
        <v>11.919600000000001</v>
      </c>
      <c r="V8472" s="4" t="str">
        <f>INDEX(Regional_Lookup!$B$2:$B$5,MATCH('Sample - Superstore'!M8472,Regional_Lookup!$A$2:$A$5,0))</f>
        <v>Maria Santos</v>
      </c>
      <c r="W8472" s="4">
        <f>INDEX(Regional_Lookup!$C$2:$C$5, MATCH('Sample - Superstore'!M8472,Regional_Lookup!$A$2:$A$5, 0))</f>
        <v>0.15</v>
      </c>
      <c r="X8472" s="4">
        <f>U8472/R8472</f>
        <v>0.26250000000000001</v>
      </c>
      <c r="Y8472" s="4" t="str">
        <f>IF(X8472&gt;=W8472, "Yes", "No")</f>
        <v>Yes</v>
      </c>
      <c r="Z8472" s="4">
        <f>D8472-C8472</f>
        <v>4</v>
      </c>
      <c r="AA8472" s="4" t="str" cm="1">
        <f t="array" ref="AA8472">_xlfn.IFS(Z8472&lt;=2,"Fast",Z8472&gt;5, "Slow", AND(Z8472&gt;=3,Z8472&lt;=5),"Standard")</f>
        <v>Standard</v>
      </c>
    </row>
    <row r="8473" spans="1:27" x14ac:dyDescent="0.2">
      <c r="A8473" s="4">
        <v>8472</v>
      </c>
      <c r="B8473" s="4" t="s">
        <v>4218</v>
      </c>
      <c r="C8473" s="5">
        <v>42848</v>
      </c>
      <c r="D8473" s="5">
        <v>42852</v>
      </c>
      <c r="E8473" s="4" t="s">
        <v>29</v>
      </c>
      <c r="F8473" s="4" t="s">
        <v>4217</v>
      </c>
      <c r="G8473" s="4" t="s">
        <v>4216</v>
      </c>
      <c r="H8473" s="4" t="s">
        <v>102</v>
      </c>
      <c r="I8473" s="4" t="s">
        <v>17</v>
      </c>
      <c r="J8473" s="4" t="s">
        <v>4215</v>
      </c>
      <c r="K8473" s="4" t="s">
        <v>1877</v>
      </c>
      <c r="L8473" s="4">
        <v>37042</v>
      </c>
      <c r="M8473" s="4" t="s">
        <v>7</v>
      </c>
      <c r="N8473" s="4" t="s">
        <v>2846</v>
      </c>
      <c r="O8473" s="4" t="s">
        <v>37</v>
      </c>
      <c r="P8473" s="4" t="s">
        <v>36</v>
      </c>
      <c r="Q8473" s="4" t="s">
        <v>2845</v>
      </c>
      <c r="R8473" s="4">
        <v>77.951999999999998</v>
      </c>
      <c r="S8473" s="4">
        <v>3</v>
      </c>
      <c r="T8473" s="4">
        <v>0.2</v>
      </c>
      <c r="U8473" s="4">
        <v>-11.6928</v>
      </c>
      <c r="V8473" s="4" t="str">
        <f>INDEX(Regional_Lookup!$B$2:$B$5,MATCH('Sample - Superstore'!M8473,Regional_Lookup!$A$2:$A$5,0))</f>
        <v>Maria Santos</v>
      </c>
      <c r="W8473" s="4">
        <f>INDEX(Regional_Lookup!$C$2:$C$5, MATCH('Sample - Superstore'!M8473,Regional_Lookup!$A$2:$A$5, 0))</f>
        <v>0.15</v>
      </c>
      <c r="X8473" s="4">
        <f>U8473/R8473</f>
        <v>-0.15</v>
      </c>
      <c r="Y8473" s="4" t="str">
        <f>IF(X8473&gt;=W8473, "Yes", "No")</f>
        <v>No</v>
      </c>
      <c r="Z8473" s="4">
        <f>D8473-C8473</f>
        <v>4</v>
      </c>
      <c r="AA8473" s="4" t="str" cm="1">
        <f t="array" ref="AA8473">_xlfn.IFS(Z8473&lt;=2,"Fast",Z8473&gt;5, "Slow", AND(Z8473&gt;=3,Z8473&lt;=5),"Standard")</f>
        <v>Standard</v>
      </c>
    </row>
    <row r="8474" spans="1:27" x14ac:dyDescent="0.2">
      <c r="A8474" s="4">
        <v>8473</v>
      </c>
      <c r="B8474" s="4" t="s">
        <v>4218</v>
      </c>
      <c r="C8474" s="5">
        <v>42848</v>
      </c>
      <c r="D8474" s="5">
        <v>42852</v>
      </c>
      <c r="E8474" s="4" t="s">
        <v>29</v>
      </c>
      <c r="F8474" s="4" t="s">
        <v>4217</v>
      </c>
      <c r="G8474" s="4" t="s">
        <v>4216</v>
      </c>
      <c r="H8474" s="4" t="s">
        <v>102</v>
      </c>
      <c r="I8474" s="4" t="s">
        <v>17</v>
      </c>
      <c r="J8474" s="4" t="s">
        <v>4215</v>
      </c>
      <c r="K8474" s="4" t="s">
        <v>1877</v>
      </c>
      <c r="L8474" s="4">
        <v>37042</v>
      </c>
      <c r="M8474" s="4" t="s">
        <v>7</v>
      </c>
      <c r="N8474" s="4" t="s">
        <v>1534</v>
      </c>
      <c r="O8474" s="4" t="s">
        <v>13</v>
      </c>
      <c r="P8474" s="4" t="s">
        <v>72</v>
      </c>
      <c r="Q8474" s="4" t="s">
        <v>1533</v>
      </c>
      <c r="R8474" s="4">
        <v>3</v>
      </c>
      <c r="S8474" s="4">
        <v>1</v>
      </c>
      <c r="T8474" s="4">
        <v>0.2</v>
      </c>
      <c r="U8474" s="4">
        <v>1.05</v>
      </c>
      <c r="V8474" s="4" t="str">
        <f>INDEX(Regional_Lookup!$B$2:$B$5,MATCH('Sample - Superstore'!M8474,Regional_Lookup!$A$2:$A$5,0))</f>
        <v>Maria Santos</v>
      </c>
      <c r="W8474" s="4">
        <f>INDEX(Regional_Lookup!$C$2:$C$5, MATCH('Sample - Superstore'!M8474,Regional_Lookup!$A$2:$A$5, 0))</f>
        <v>0.15</v>
      </c>
      <c r="X8474" s="4">
        <f>U8474/R8474</f>
        <v>0.35000000000000003</v>
      </c>
      <c r="Y8474" s="4" t="str">
        <f>IF(X8474&gt;=W8474, "Yes", "No")</f>
        <v>Yes</v>
      </c>
      <c r="Z8474" s="4">
        <f>D8474-C8474</f>
        <v>4</v>
      </c>
      <c r="AA8474" s="4" t="str" cm="1">
        <f t="array" ref="AA8474">_xlfn.IFS(Z8474&lt;=2,"Fast",Z8474&gt;5, "Slow", AND(Z8474&gt;=3,Z8474&lt;=5),"Standard")</f>
        <v>Standard</v>
      </c>
    </row>
    <row r="8475" spans="1:27" x14ac:dyDescent="0.2">
      <c r="A8475" s="4">
        <v>8474</v>
      </c>
      <c r="B8475" s="4" t="s">
        <v>4214</v>
      </c>
      <c r="C8475" s="5">
        <v>42299</v>
      </c>
      <c r="D8475" s="5">
        <v>42303</v>
      </c>
      <c r="E8475" s="4" t="s">
        <v>21</v>
      </c>
      <c r="F8475" s="4" t="s">
        <v>1153</v>
      </c>
      <c r="G8475" s="4" t="s">
        <v>1152</v>
      </c>
      <c r="H8475" s="4" t="s">
        <v>18</v>
      </c>
      <c r="I8475" s="4" t="s">
        <v>17</v>
      </c>
      <c r="J8475" s="4" t="s">
        <v>3008</v>
      </c>
      <c r="K8475" s="4" t="s">
        <v>41</v>
      </c>
      <c r="L8475" s="4">
        <v>33021</v>
      </c>
      <c r="M8475" s="4" t="s">
        <v>7</v>
      </c>
      <c r="N8475" s="4" t="s">
        <v>3914</v>
      </c>
      <c r="O8475" s="4" t="s">
        <v>13</v>
      </c>
      <c r="P8475" s="4" t="s">
        <v>231</v>
      </c>
      <c r="Q8475" s="4" t="s">
        <v>3913</v>
      </c>
      <c r="R8475" s="4">
        <v>9.952</v>
      </c>
      <c r="S8475" s="4">
        <v>1</v>
      </c>
      <c r="T8475" s="4">
        <v>0.2</v>
      </c>
      <c r="U8475" s="4">
        <v>0.99519999999999997</v>
      </c>
      <c r="V8475" s="4" t="str">
        <f>INDEX(Regional_Lookup!$B$2:$B$5,MATCH('Sample - Superstore'!M8475,Regional_Lookup!$A$2:$A$5,0))</f>
        <v>Maria Santos</v>
      </c>
      <c r="W8475" s="4">
        <f>INDEX(Regional_Lookup!$C$2:$C$5, MATCH('Sample - Superstore'!M8475,Regional_Lookup!$A$2:$A$5, 0))</f>
        <v>0.15</v>
      </c>
      <c r="X8475" s="4">
        <f>U8475/R8475</f>
        <v>9.9999999999999992E-2</v>
      </c>
      <c r="Y8475" s="4" t="str">
        <f>IF(X8475&gt;=W8475, "Yes", "No")</f>
        <v>No</v>
      </c>
      <c r="Z8475" s="4">
        <f>D8475-C8475</f>
        <v>4</v>
      </c>
      <c r="AA8475" s="4" t="str" cm="1">
        <f t="array" ref="AA8475">_xlfn.IFS(Z8475&lt;=2,"Fast",Z8475&gt;5, "Slow", AND(Z8475&gt;=3,Z8475&lt;=5),"Standard")</f>
        <v>Standard</v>
      </c>
    </row>
    <row r="8476" spans="1:27" x14ac:dyDescent="0.2">
      <c r="A8476" s="4">
        <v>8475</v>
      </c>
      <c r="B8476" s="4" t="s">
        <v>4211</v>
      </c>
      <c r="C8476" s="5">
        <v>42834</v>
      </c>
      <c r="D8476" s="5">
        <v>42839</v>
      </c>
      <c r="E8476" s="4" t="s">
        <v>29</v>
      </c>
      <c r="F8476" s="4" t="s">
        <v>1587</v>
      </c>
      <c r="G8476" s="4" t="s">
        <v>1586</v>
      </c>
      <c r="H8476" s="4" t="s">
        <v>50</v>
      </c>
      <c r="I8476" s="4" t="s">
        <v>17</v>
      </c>
      <c r="J8476" s="4" t="s">
        <v>4210</v>
      </c>
      <c r="K8476" s="4" t="s">
        <v>158</v>
      </c>
      <c r="L8476" s="4">
        <v>17403</v>
      </c>
      <c r="M8476" s="4" t="s">
        <v>5</v>
      </c>
      <c r="N8476" s="4" t="s">
        <v>4213</v>
      </c>
      <c r="O8476" s="4" t="s">
        <v>13</v>
      </c>
      <c r="P8476" s="4" t="s">
        <v>100</v>
      </c>
      <c r="Q8476" s="4" t="s">
        <v>4212</v>
      </c>
      <c r="R8476" s="4">
        <v>37.896000000000001</v>
      </c>
      <c r="S8476" s="4">
        <v>4</v>
      </c>
      <c r="T8476" s="4">
        <v>0.7</v>
      </c>
      <c r="U8476" s="4">
        <v>-29.053599999999999</v>
      </c>
      <c r="V8476" s="4" t="str">
        <f>INDEX(Regional_Lookup!$B$2:$B$5,MATCH('Sample - Superstore'!M8476,Regional_Lookup!$A$2:$A$5,0))</f>
        <v>Sarah Miller</v>
      </c>
      <c r="W8476" s="4">
        <f>INDEX(Regional_Lookup!$C$2:$C$5, MATCH('Sample - Superstore'!M8476,Regional_Lookup!$A$2:$A$5, 0))</f>
        <v>0.16</v>
      </c>
      <c r="X8476" s="4">
        <f>U8476/R8476</f>
        <v>-0.76666666666666661</v>
      </c>
      <c r="Y8476" s="4" t="str">
        <f>IF(X8476&gt;=W8476, "Yes", "No")</f>
        <v>No</v>
      </c>
      <c r="Z8476" s="4">
        <f>D8476-C8476</f>
        <v>5</v>
      </c>
      <c r="AA8476" s="4" t="str" cm="1">
        <f t="array" ref="AA8476">_xlfn.IFS(Z8476&lt;=2,"Fast",Z8476&gt;5, "Slow", AND(Z8476&gt;=3,Z8476&lt;=5),"Standard")</f>
        <v>Standard</v>
      </c>
    </row>
    <row r="8477" spans="1:27" x14ac:dyDescent="0.2">
      <c r="A8477" s="4">
        <v>8476</v>
      </c>
      <c r="B8477" s="4" t="s">
        <v>4211</v>
      </c>
      <c r="C8477" s="5">
        <v>42834</v>
      </c>
      <c r="D8477" s="5">
        <v>42839</v>
      </c>
      <c r="E8477" s="4" t="s">
        <v>29</v>
      </c>
      <c r="F8477" s="4" t="s">
        <v>1587</v>
      </c>
      <c r="G8477" s="4" t="s">
        <v>1586</v>
      </c>
      <c r="H8477" s="4" t="s">
        <v>50</v>
      </c>
      <c r="I8477" s="4" t="s">
        <v>17</v>
      </c>
      <c r="J8477" s="4" t="s">
        <v>4210</v>
      </c>
      <c r="K8477" s="4" t="s">
        <v>158</v>
      </c>
      <c r="L8477" s="4">
        <v>17403</v>
      </c>
      <c r="M8477" s="4" t="s">
        <v>5</v>
      </c>
      <c r="N8477" s="4" t="s">
        <v>4209</v>
      </c>
      <c r="O8477" s="4" t="s">
        <v>13</v>
      </c>
      <c r="P8477" s="4" t="s">
        <v>24</v>
      </c>
      <c r="Q8477" s="4" t="s">
        <v>4208</v>
      </c>
      <c r="R8477" s="4">
        <v>65.584000000000003</v>
      </c>
      <c r="S8477" s="4">
        <v>2</v>
      </c>
      <c r="T8477" s="4">
        <v>0.2</v>
      </c>
      <c r="U8477" s="4">
        <v>23.7742</v>
      </c>
      <c r="V8477" s="4" t="str">
        <f>INDEX(Regional_Lookup!$B$2:$B$5,MATCH('Sample - Superstore'!M8477,Regional_Lookup!$A$2:$A$5,0))</f>
        <v>Sarah Miller</v>
      </c>
      <c r="W8477" s="4">
        <f>INDEX(Regional_Lookup!$C$2:$C$5, MATCH('Sample - Superstore'!M8477,Regional_Lookup!$A$2:$A$5, 0))</f>
        <v>0.16</v>
      </c>
      <c r="X8477" s="4">
        <f>U8477/R8477</f>
        <v>0.36249999999999999</v>
      </c>
      <c r="Y8477" s="4" t="str">
        <f>IF(X8477&gt;=W8477, "Yes", "No")</f>
        <v>Yes</v>
      </c>
      <c r="Z8477" s="4">
        <f>D8477-C8477</f>
        <v>5</v>
      </c>
      <c r="AA8477" s="4" t="str" cm="1">
        <f t="array" ref="AA8477">_xlfn.IFS(Z8477&lt;=2,"Fast",Z8477&gt;5, "Slow", AND(Z8477&gt;=3,Z8477&lt;=5),"Standard")</f>
        <v>Standard</v>
      </c>
    </row>
    <row r="8478" spans="1:27" x14ac:dyDescent="0.2">
      <c r="A8478" s="4">
        <v>8477</v>
      </c>
      <c r="B8478" s="4" t="s">
        <v>4207</v>
      </c>
      <c r="C8478" s="5">
        <v>43035</v>
      </c>
      <c r="D8478" s="5">
        <v>43040</v>
      </c>
      <c r="E8478" s="4" t="s">
        <v>29</v>
      </c>
      <c r="F8478" s="4" t="s">
        <v>987</v>
      </c>
      <c r="G8478" s="4" t="s">
        <v>986</v>
      </c>
      <c r="H8478" s="4" t="s">
        <v>102</v>
      </c>
      <c r="I8478" s="4" t="s">
        <v>17</v>
      </c>
      <c r="J8478" s="4" t="s">
        <v>2101</v>
      </c>
      <c r="K8478" s="4" t="s">
        <v>181</v>
      </c>
      <c r="L8478" s="4">
        <v>85204</v>
      </c>
      <c r="M8478" s="4" t="s">
        <v>9</v>
      </c>
      <c r="N8478" s="4" t="s">
        <v>193</v>
      </c>
      <c r="O8478" s="4" t="s">
        <v>13</v>
      </c>
      <c r="P8478" s="4" t="s">
        <v>24</v>
      </c>
      <c r="Q8478" s="4" t="s">
        <v>192</v>
      </c>
      <c r="R8478" s="4">
        <v>44.783999999999999</v>
      </c>
      <c r="S8478" s="4">
        <v>1</v>
      </c>
      <c r="T8478" s="4">
        <v>0.2</v>
      </c>
      <c r="U8478" s="4">
        <v>16.234200000000001</v>
      </c>
      <c r="V8478" s="4" t="str">
        <f>INDEX(Regional_Lookup!$B$2:$B$5,MATCH('Sample - Superstore'!M8478,Regional_Lookup!$A$2:$A$5,0))</f>
        <v>James Chen</v>
      </c>
      <c r="W8478" s="4">
        <f>INDEX(Regional_Lookup!$C$2:$C$5, MATCH('Sample - Superstore'!M8478,Regional_Lookup!$A$2:$A$5, 0))</f>
        <v>0.18</v>
      </c>
      <c r="X8478" s="4">
        <f>U8478/R8478</f>
        <v>0.36250000000000004</v>
      </c>
      <c r="Y8478" s="4" t="str">
        <f>IF(X8478&gt;=W8478, "Yes", "No")</f>
        <v>Yes</v>
      </c>
      <c r="Z8478" s="4">
        <f>D8478-C8478</f>
        <v>5</v>
      </c>
      <c r="AA8478" s="4" t="str" cm="1">
        <f t="array" ref="AA8478">_xlfn.IFS(Z8478&lt;=2,"Fast",Z8478&gt;5, "Slow", AND(Z8478&gt;=3,Z8478&lt;=5),"Standard")</f>
        <v>Standard</v>
      </c>
    </row>
    <row r="8479" spans="1:27" x14ac:dyDescent="0.2">
      <c r="A8479" s="4">
        <v>8478</v>
      </c>
      <c r="B8479" s="4" t="s">
        <v>4206</v>
      </c>
      <c r="C8479" s="5">
        <v>42307</v>
      </c>
      <c r="D8479" s="5">
        <v>42307</v>
      </c>
      <c r="E8479" s="4" t="s">
        <v>162</v>
      </c>
      <c r="F8479" s="4" t="s">
        <v>4205</v>
      </c>
      <c r="G8479" s="4" t="s">
        <v>4204</v>
      </c>
      <c r="H8479" s="4" t="s">
        <v>50</v>
      </c>
      <c r="I8479" s="4" t="s">
        <v>17</v>
      </c>
      <c r="J8479" s="4" t="s">
        <v>254</v>
      </c>
      <c r="K8479" s="4" t="s">
        <v>66</v>
      </c>
      <c r="L8479" s="4">
        <v>10024</v>
      </c>
      <c r="M8479" s="4" t="s">
        <v>5</v>
      </c>
      <c r="N8479" s="4" t="s">
        <v>4203</v>
      </c>
      <c r="O8479" s="4" t="s">
        <v>33</v>
      </c>
      <c r="P8479" s="4" t="s">
        <v>1500</v>
      </c>
      <c r="Q8479" s="4" t="s">
        <v>4202</v>
      </c>
      <c r="R8479" s="4">
        <v>1035.8</v>
      </c>
      <c r="S8479" s="4">
        <v>4</v>
      </c>
      <c r="T8479" s="4">
        <v>0</v>
      </c>
      <c r="U8479" s="4">
        <v>269.30799999999999</v>
      </c>
      <c r="V8479" s="4" t="str">
        <f>INDEX(Regional_Lookup!$B$2:$B$5,MATCH('Sample - Superstore'!M8479,Regional_Lookup!$A$2:$A$5,0))</f>
        <v>Sarah Miller</v>
      </c>
      <c r="W8479" s="4">
        <f>INDEX(Regional_Lookup!$C$2:$C$5, MATCH('Sample - Superstore'!M8479,Regional_Lookup!$A$2:$A$5, 0))</f>
        <v>0.16</v>
      </c>
      <c r="X8479" s="4">
        <f>U8479/R8479</f>
        <v>0.26</v>
      </c>
      <c r="Y8479" s="4" t="str">
        <f>IF(X8479&gt;=W8479, "Yes", "No")</f>
        <v>Yes</v>
      </c>
      <c r="Z8479" s="4">
        <f>D8479-C8479</f>
        <v>0</v>
      </c>
      <c r="AA8479" s="4" t="str" cm="1">
        <f t="array" ref="AA8479">_xlfn.IFS(Z8479&lt;=2,"Fast",Z8479&gt;5, "Slow", AND(Z8479&gt;=3,Z8479&lt;=5),"Standard")</f>
        <v>Fast</v>
      </c>
    </row>
    <row r="8480" spans="1:27" x14ac:dyDescent="0.2">
      <c r="A8480" s="4">
        <v>8479</v>
      </c>
      <c r="B8480" s="4" t="s">
        <v>4201</v>
      </c>
      <c r="C8480" s="5">
        <v>43087</v>
      </c>
      <c r="D8480" s="5">
        <v>43093</v>
      </c>
      <c r="E8480" s="4" t="s">
        <v>29</v>
      </c>
      <c r="F8480" s="4" t="s">
        <v>3458</v>
      </c>
      <c r="G8480" s="4" t="s">
        <v>3457</v>
      </c>
      <c r="H8480" s="4" t="s">
        <v>102</v>
      </c>
      <c r="I8480" s="4" t="s">
        <v>17</v>
      </c>
      <c r="J8480" s="4" t="s">
        <v>248</v>
      </c>
      <c r="K8480" s="4" t="s">
        <v>15</v>
      </c>
      <c r="L8480" s="4">
        <v>94110</v>
      </c>
      <c r="M8480" s="4" t="s">
        <v>9</v>
      </c>
      <c r="N8480" s="4" t="s">
        <v>4200</v>
      </c>
      <c r="O8480" s="4" t="s">
        <v>13</v>
      </c>
      <c r="P8480" s="4" t="s">
        <v>116</v>
      </c>
      <c r="Q8480" s="4" t="s">
        <v>4199</v>
      </c>
      <c r="R8480" s="4">
        <v>5.76</v>
      </c>
      <c r="S8480" s="4">
        <v>2</v>
      </c>
      <c r="T8480" s="4">
        <v>0</v>
      </c>
      <c r="U8480" s="4">
        <v>1.6704000000000001</v>
      </c>
      <c r="V8480" s="4" t="str">
        <f>INDEX(Regional_Lookup!$B$2:$B$5,MATCH('Sample - Superstore'!M8480,Regional_Lookup!$A$2:$A$5,0))</f>
        <v>James Chen</v>
      </c>
      <c r="W8480" s="4">
        <f>INDEX(Regional_Lookup!$C$2:$C$5, MATCH('Sample - Superstore'!M8480,Regional_Lookup!$A$2:$A$5, 0))</f>
        <v>0.18</v>
      </c>
      <c r="X8480" s="4">
        <f>U8480/R8480</f>
        <v>0.29000000000000004</v>
      </c>
      <c r="Y8480" s="4" t="str">
        <f>IF(X8480&gt;=W8480, "Yes", "No")</f>
        <v>Yes</v>
      </c>
      <c r="Z8480" s="4">
        <f>D8480-C8480</f>
        <v>6</v>
      </c>
      <c r="AA8480" s="4" t="str" cm="1">
        <f t="array" ref="AA8480">_xlfn.IFS(Z8480&lt;=2,"Fast",Z8480&gt;5, "Slow", AND(Z8480&gt;=3,Z8480&lt;=5),"Standard")</f>
        <v>Slow</v>
      </c>
    </row>
    <row r="8481" spans="1:27" x14ac:dyDescent="0.2">
      <c r="A8481" s="4">
        <v>8480</v>
      </c>
      <c r="B8481" s="4" t="s">
        <v>4198</v>
      </c>
      <c r="C8481" s="5">
        <v>42441</v>
      </c>
      <c r="D8481" s="5">
        <v>42445</v>
      </c>
      <c r="E8481" s="4" t="s">
        <v>29</v>
      </c>
      <c r="F8481" s="4" t="s">
        <v>3249</v>
      </c>
      <c r="G8481" s="4" t="s">
        <v>3248</v>
      </c>
      <c r="H8481" s="4" t="s">
        <v>18</v>
      </c>
      <c r="I8481" s="4" t="s">
        <v>17</v>
      </c>
      <c r="J8481" s="4" t="s">
        <v>59</v>
      </c>
      <c r="K8481" s="4" t="s">
        <v>15</v>
      </c>
      <c r="L8481" s="4">
        <v>90036</v>
      </c>
      <c r="M8481" s="4" t="s">
        <v>9</v>
      </c>
      <c r="N8481" s="4" t="s">
        <v>4197</v>
      </c>
      <c r="O8481" s="4" t="s">
        <v>13</v>
      </c>
      <c r="P8481" s="4" t="s">
        <v>24</v>
      </c>
      <c r="Q8481" s="4" t="s">
        <v>4196</v>
      </c>
      <c r="R8481" s="4">
        <v>19.98</v>
      </c>
      <c r="S8481" s="4">
        <v>2</v>
      </c>
      <c r="T8481" s="4">
        <v>0</v>
      </c>
      <c r="U8481" s="4">
        <v>8.9909999999999997</v>
      </c>
      <c r="V8481" s="4" t="str">
        <f>INDEX(Regional_Lookup!$B$2:$B$5,MATCH('Sample - Superstore'!M8481,Regional_Lookup!$A$2:$A$5,0))</f>
        <v>James Chen</v>
      </c>
      <c r="W8481" s="4">
        <f>INDEX(Regional_Lookup!$C$2:$C$5, MATCH('Sample - Superstore'!M8481,Regional_Lookup!$A$2:$A$5, 0))</f>
        <v>0.18</v>
      </c>
      <c r="X8481" s="4">
        <f>U8481/R8481</f>
        <v>0.44999999999999996</v>
      </c>
      <c r="Y8481" s="4" t="str">
        <f>IF(X8481&gt;=W8481, "Yes", "No")</f>
        <v>Yes</v>
      </c>
      <c r="Z8481" s="4">
        <f>D8481-C8481</f>
        <v>4</v>
      </c>
      <c r="AA8481" s="4" t="str" cm="1">
        <f t="array" ref="AA8481">_xlfn.IFS(Z8481&lt;=2,"Fast",Z8481&gt;5, "Slow", AND(Z8481&gt;=3,Z8481&lt;=5),"Standard")</f>
        <v>Standard</v>
      </c>
    </row>
    <row r="8482" spans="1:27" x14ac:dyDescent="0.2">
      <c r="A8482" s="4">
        <v>8481</v>
      </c>
      <c r="B8482" s="4" t="s">
        <v>4195</v>
      </c>
      <c r="C8482" s="5">
        <v>41841</v>
      </c>
      <c r="D8482" s="5">
        <v>41847</v>
      </c>
      <c r="E8482" s="4" t="s">
        <v>29</v>
      </c>
      <c r="F8482" s="4" t="s">
        <v>3123</v>
      </c>
      <c r="G8482" s="4" t="s">
        <v>3122</v>
      </c>
      <c r="H8482" s="4" t="s">
        <v>18</v>
      </c>
      <c r="I8482" s="4" t="s">
        <v>17</v>
      </c>
      <c r="J8482" s="4" t="s">
        <v>936</v>
      </c>
      <c r="K8482" s="4" t="s">
        <v>935</v>
      </c>
      <c r="L8482" s="4">
        <v>68104</v>
      </c>
      <c r="M8482" s="4" t="s">
        <v>3</v>
      </c>
      <c r="N8482" s="4" t="s">
        <v>2980</v>
      </c>
      <c r="O8482" s="4" t="s">
        <v>33</v>
      </c>
      <c r="P8482" s="4" t="s">
        <v>32</v>
      </c>
      <c r="Q8482" s="4" t="s">
        <v>2979</v>
      </c>
      <c r="R8482" s="4">
        <v>35.979999999999997</v>
      </c>
      <c r="S8482" s="4">
        <v>2</v>
      </c>
      <c r="T8482" s="4">
        <v>0</v>
      </c>
      <c r="U8482" s="4">
        <v>10.074400000000001</v>
      </c>
      <c r="V8482" s="4" t="str">
        <f>INDEX(Regional_Lookup!$B$2:$B$5,MATCH('Sample - Superstore'!M8482,Regional_Lookup!$A$2:$A$5,0))</f>
        <v>David Johnson</v>
      </c>
      <c r="W8482" s="4">
        <f>INDEX(Regional_Lookup!$C$2:$C$5, MATCH('Sample - Superstore'!M8482,Regional_Lookup!$A$2:$A$5, 0))</f>
        <v>0.14000000000000001</v>
      </c>
      <c r="X8482" s="4">
        <f>U8482/R8482</f>
        <v>0.28000000000000003</v>
      </c>
      <c r="Y8482" s="4" t="str">
        <f>IF(X8482&gt;=W8482, "Yes", "No")</f>
        <v>Yes</v>
      </c>
      <c r="Z8482" s="4">
        <f>D8482-C8482</f>
        <v>6</v>
      </c>
      <c r="AA8482" s="4" t="str" cm="1">
        <f t="array" ref="AA8482">_xlfn.IFS(Z8482&lt;=2,"Fast",Z8482&gt;5, "Slow", AND(Z8482&gt;=3,Z8482&lt;=5),"Standard")</f>
        <v>Slow</v>
      </c>
    </row>
    <row r="8483" spans="1:27" x14ac:dyDescent="0.2">
      <c r="A8483" s="4">
        <v>8482</v>
      </c>
      <c r="B8483" s="4" t="s">
        <v>4194</v>
      </c>
      <c r="C8483" s="5">
        <v>42514</v>
      </c>
      <c r="D8483" s="5">
        <v>42518</v>
      </c>
      <c r="E8483" s="4" t="s">
        <v>29</v>
      </c>
      <c r="F8483" s="4" t="s">
        <v>4193</v>
      </c>
      <c r="G8483" s="4" t="s">
        <v>4192</v>
      </c>
      <c r="H8483" s="4" t="s">
        <v>102</v>
      </c>
      <c r="I8483" s="4" t="s">
        <v>17</v>
      </c>
      <c r="J8483" s="4" t="s">
        <v>159</v>
      </c>
      <c r="K8483" s="4" t="s">
        <v>158</v>
      </c>
      <c r="L8483" s="4">
        <v>19120</v>
      </c>
      <c r="M8483" s="4" t="s">
        <v>5</v>
      </c>
      <c r="N8483" s="4" t="s">
        <v>4191</v>
      </c>
      <c r="O8483" s="4" t="s">
        <v>13</v>
      </c>
      <c r="P8483" s="4" t="s">
        <v>116</v>
      </c>
      <c r="Q8483" s="4" t="s">
        <v>4190</v>
      </c>
      <c r="R8483" s="4">
        <v>16.655999999999999</v>
      </c>
      <c r="S8483" s="4">
        <v>3</v>
      </c>
      <c r="T8483" s="4">
        <v>0.2</v>
      </c>
      <c r="U8483" s="4">
        <v>3.3311999999999999</v>
      </c>
      <c r="V8483" s="4" t="str">
        <f>INDEX(Regional_Lookup!$B$2:$B$5,MATCH('Sample - Superstore'!M8483,Regional_Lookup!$A$2:$A$5,0))</f>
        <v>Sarah Miller</v>
      </c>
      <c r="W8483" s="4">
        <f>INDEX(Regional_Lookup!$C$2:$C$5, MATCH('Sample - Superstore'!M8483,Regional_Lookup!$A$2:$A$5, 0))</f>
        <v>0.16</v>
      </c>
      <c r="X8483" s="4">
        <f>U8483/R8483</f>
        <v>0.2</v>
      </c>
      <c r="Y8483" s="4" t="str">
        <f>IF(X8483&gt;=W8483, "Yes", "No")</f>
        <v>Yes</v>
      </c>
      <c r="Z8483" s="4">
        <f>D8483-C8483</f>
        <v>4</v>
      </c>
      <c r="AA8483" s="4" t="str" cm="1">
        <f t="array" ref="AA8483">_xlfn.IFS(Z8483&lt;=2,"Fast",Z8483&gt;5, "Slow", AND(Z8483&gt;=3,Z8483&lt;=5),"Standard")</f>
        <v>Standard</v>
      </c>
    </row>
    <row r="8484" spans="1:27" x14ac:dyDescent="0.2">
      <c r="A8484" s="4">
        <v>8483</v>
      </c>
      <c r="B8484" s="4" t="s">
        <v>4189</v>
      </c>
      <c r="C8484" s="5">
        <v>42777</v>
      </c>
      <c r="D8484" s="5">
        <v>42781</v>
      </c>
      <c r="E8484" s="4" t="s">
        <v>29</v>
      </c>
      <c r="F8484" s="4" t="s">
        <v>4188</v>
      </c>
      <c r="G8484" s="4" t="s">
        <v>4187</v>
      </c>
      <c r="H8484" s="4" t="s">
        <v>50</v>
      </c>
      <c r="I8484" s="4" t="s">
        <v>17</v>
      </c>
      <c r="J8484" s="4" t="s">
        <v>254</v>
      </c>
      <c r="K8484" s="4" t="s">
        <v>66</v>
      </c>
      <c r="L8484" s="4">
        <v>10024</v>
      </c>
      <c r="M8484" s="4" t="s">
        <v>5</v>
      </c>
      <c r="N8484" s="4" t="s">
        <v>4186</v>
      </c>
      <c r="O8484" s="4" t="s">
        <v>13</v>
      </c>
      <c r="P8484" s="4" t="s">
        <v>72</v>
      </c>
      <c r="Q8484" s="4" t="s">
        <v>4185</v>
      </c>
      <c r="R8484" s="4">
        <v>20.7</v>
      </c>
      <c r="S8484" s="4">
        <v>2</v>
      </c>
      <c r="T8484" s="4">
        <v>0</v>
      </c>
      <c r="U8484" s="4">
        <v>9.9359999999999999</v>
      </c>
      <c r="V8484" s="4" t="str">
        <f>INDEX(Regional_Lookup!$B$2:$B$5,MATCH('Sample - Superstore'!M8484,Regional_Lookup!$A$2:$A$5,0))</f>
        <v>Sarah Miller</v>
      </c>
      <c r="W8484" s="4">
        <f>INDEX(Regional_Lookup!$C$2:$C$5, MATCH('Sample - Superstore'!M8484,Regional_Lookup!$A$2:$A$5, 0))</f>
        <v>0.16</v>
      </c>
      <c r="X8484" s="4">
        <f>U8484/R8484</f>
        <v>0.48000000000000004</v>
      </c>
      <c r="Y8484" s="4" t="str">
        <f>IF(X8484&gt;=W8484, "Yes", "No")</f>
        <v>Yes</v>
      </c>
      <c r="Z8484" s="4">
        <f>D8484-C8484</f>
        <v>4</v>
      </c>
      <c r="AA8484" s="4" t="str" cm="1">
        <f t="array" ref="AA8484">_xlfn.IFS(Z8484&lt;=2,"Fast",Z8484&gt;5, "Slow", AND(Z8484&gt;=3,Z8484&lt;=5),"Standard")</f>
        <v>Standard</v>
      </c>
    </row>
    <row r="8485" spans="1:27" x14ac:dyDescent="0.2">
      <c r="A8485" s="4">
        <v>8484</v>
      </c>
      <c r="B8485" s="4" t="s">
        <v>4184</v>
      </c>
      <c r="C8485" s="5">
        <v>42633</v>
      </c>
      <c r="D8485" s="5">
        <v>42637</v>
      </c>
      <c r="E8485" s="4" t="s">
        <v>29</v>
      </c>
      <c r="F8485" s="4" t="s">
        <v>4183</v>
      </c>
      <c r="G8485" s="4" t="s">
        <v>4182</v>
      </c>
      <c r="H8485" s="4" t="s">
        <v>18</v>
      </c>
      <c r="I8485" s="4" t="s">
        <v>17</v>
      </c>
      <c r="J8485" s="4" t="s">
        <v>77</v>
      </c>
      <c r="K8485" s="4" t="s">
        <v>76</v>
      </c>
      <c r="L8485" s="4">
        <v>49505</v>
      </c>
      <c r="M8485" s="4" t="s">
        <v>3</v>
      </c>
      <c r="N8485" s="4" t="s">
        <v>4181</v>
      </c>
      <c r="O8485" s="4" t="s">
        <v>13</v>
      </c>
      <c r="P8485" s="4" t="s">
        <v>100</v>
      </c>
      <c r="Q8485" s="4" t="s">
        <v>4180</v>
      </c>
      <c r="R8485" s="4">
        <v>83.7</v>
      </c>
      <c r="S8485" s="4">
        <v>5</v>
      </c>
      <c r="T8485" s="4">
        <v>0</v>
      </c>
      <c r="U8485" s="4">
        <v>41.012999999999998</v>
      </c>
      <c r="V8485" s="4" t="str">
        <f>INDEX(Regional_Lookup!$B$2:$B$5,MATCH('Sample - Superstore'!M8485,Regional_Lookup!$A$2:$A$5,0))</f>
        <v>David Johnson</v>
      </c>
      <c r="W8485" s="4">
        <f>INDEX(Regional_Lookup!$C$2:$C$5, MATCH('Sample - Superstore'!M8485,Regional_Lookup!$A$2:$A$5, 0))</f>
        <v>0.14000000000000001</v>
      </c>
      <c r="X8485" s="4">
        <f>U8485/R8485</f>
        <v>0.48999999999999994</v>
      </c>
      <c r="Y8485" s="4" t="str">
        <f>IF(X8485&gt;=W8485, "Yes", "No")</f>
        <v>Yes</v>
      </c>
      <c r="Z8485" s="4">
        <f>D8485-C8485</f>
        <v>4</v>
      </c>
      <c r="AA8485" s="4" t="str" cm="1">
        <f t="array" ref="AA8485">_xlfn.IFS(Z8485&lt;=2,"Fast",Z8485&gt;5, "Slow", AND(Z8485&gt;=3,Z8485&lt;=5),"Standard")</f>
        <v>Standard</v>
      </c>
    </row>
    <row r="8486" spans="1:27" x14ac:dyDescent="0.2">
      <c r="A8486" s="4">
        <v>8485</v>
      </c>
      <c r="B8486" s="4" t="s">
        <v>4179</v>
      </c>
      <c r="C8486" s="5">
        <v>43002</v>
      </c>
      <c r="D8486" s="5">
        <v>43002</v>
      </c>
      <c r="E8486" s="4" t="s">
        <v>162</v>
      </c>
      <c r="F8486" s="4" t="s">
        <v>2618</v>
      </c>
      <c r="G8486" s="4" t="s">
        <v>2617</v>
      </c>
      <c r="H8486" s="4" t="s">
        <v>18</v>
      </c>
      <c r="I8486" s="4" t="s">
        <v>17</v>
      </c>
      <c r="J8486" s="4" t="s">
        <v>234</v>
      </c>
      <c r="K8486" s="4" t="s">
        <v>233</v>
      </c>
      <c r="L8486" s="4">
        <v>98115</v>
      </c>
      <c r="M8486" s="4" t="s">
        <v>9</v>
      </c>
      <c r="N8486" s="4" t="s">
        <v>2817</v>
      </c>
      <c r="O8486" s="4" t="s">
        <v>37</v>
      </c>
      <c r="P8486" s="4" t="s">
        <v>36</v>
      </c>
      <c r="Q8486" s="4" t="s">
        <v>2816</v>
      </c>
      <c r="R8486" s="4">
        <v>199.8</v>
      </c>
      <c r="S8486" s="4">
        <v>10</v>
      </c>
      <c r="T8486" s="4">
        <v>0</v>
      </c>
      <c r="U8486" s="4">
        <v>71.927999999999997</v>
      </c>
      <c r="V8486" s="4" t="str">
        <f>INDEX(Regional_Lookup!$B$2:$B$5,MATCH('Sample - Superstore'!M8486,Regional_Lookup!$A$2:$A$5,0))</f>
        <v>James Chen</v>
      </c>
      <c r="W8486" s="4">
        <f>INDEX(Regional_Lookup!$C$2:$C$5, MATCH('Sample - Superstore'!M8486,Regional_Lookup!$A$2:$A$5, 0))</f>
        <v>0.18</v>
      </c>
      <c r="X8486" s="4">
        <f>U8486/R8486</f>
        <v>0.36</v>
      </c>
      <c r="Y8486" s="4" t="str">
        <f>IF(X8486&gt;=W8486, "Yes", "No")</f>
        <v>Yes</v>
      </c>
      <c r="Z8486" s="4">
        <f>D8486-C8486</f>
        <v>0</v>
      </c>
      <c r="AA8486" s="4" t="str" cm="1">
        <f t="array" ref="AA8486">_xlfn.IFS(Z8486&lt;=2,"Fast",Z8486&gt;5, "Slow", AND(Z8486&gt;=3,Z8486&lt;=5),"Standard")</f>
        <v>Fast</v>
      </c>
    </row>
    <row r="8487" spans="1:27" x14ac:dyDescent="0.2">
      <c r="A8487" s="4">
        <v>8486</v>
      </c>
      <c r="B8487" s="4" t="s">
        <v>4174</v>
      </c>
      <c r="C8487" s="5">
        <v>42821</v>
      </c>
      <c r="D8487" s="5">
        <v>42825</v>
      </c>
      <c r="E8487" s="4" t="s">
        <v>29</v>
      </c>
      <c r="F8487" s="4" t="s">
        <v>1565</v>
      </c>
      <c r="G8487" s="4" t="s">
        <v>1564</v>
      </c>
      <c r="H8487" s="4" t="s">
        <v>102</v>
      </c>
      <c r="I8487" s="4" t="s">
        <v>17</v>
      </c>
      <c r="J8487" s="4" t="s">
        <v>3953</v>
      </c>
      <c r="K8487" s="4" t="s">
        <v>15</v>
      </c>
      <c r="L8487" s="4">
        <v>93727</v>
      </c>
      <c r="M8487" s="4" t="s">
        <v>9</v>
      </c>
      <c r="N8487" s="4" t="s">
        <v>4178</v>
      </c>
      <c r="O8487" s="4" t="s">
        <v>13</v>
      </c>
      <c r="P8487" s="4" t="s">
        <v>24</v>
      </c>
      <c r="Q8487" s="4" t="s">
        <v>4177</v>
      </c>
      <c r="R8487" s="4">
        <v>45.68</v>
      </c>
      <c r="S8487" s="4">
        <v>2</v>
      </c>
      <c r="T8487" s="4">
        <v>0</v>
      </c>
      <c r="U8487" s="4">
        <v>21.012799999999999</v>
      </c>
      <c r="V8487" s="4" t="str">
        <f>INDEX(Regional_Lookup!$B$2:$B$5,MATCH('Sample - Superstore'!M8487,Regional_Lookup!$A$2:$A$5,0))</f>
        <v>James Chen</v>
      </c>
      <c r="W8487" s="4">
        <f>INDEX(Regional_Lookup!$C$2:$C$5, MATCH('Sample - Superstore'!M8487,Regional_Lookup!$A$2:$A$5, 0))</f>
        <v>0.18</v>
      </c>
      <c r="X8487" s="4">
        <f>U8487/R8487</f>
        <v>0.45999999999999996</v>
      </c>
      <c r="Y8487" s="4" t="str">
        <f>IF(X8487&gt;=W8487, "Yes", "No")</f>
        <v>Yes</v>
      </c>
      <c r="Z8487" s="4">
        <f>D8487-C8487</f>
        <v>4</v>
      </c>
      <c r="AA8487" s="4" t="str" cm="1">
        <f t="array" ref="AA8487">_xlfn.IFS(Z8487&lt;=2,"Fast",Z8487&gt;5, "Slow", AND(Z8487&gt;=3,Z8487&lt;=5),"Standard")</f>
        <v>Standard</v>
      </c>
    </row>
    <row r="8488" spans="1:27" x14ac:dyDescent="0.2">
      <c r="A8488" s="4">
        <v>8487</v>
      </c>
      <c r="B8488" s="4" t="s">
        <v>4174</v>
      </c>
      <c r="C8488" s="5">
        <v>42821</v>
      </c>
      <c r="D8488" s="5">
        <v>42825</v>
      </c>
      <c r="E8488" s="4" t="s">
        <v>29</v>
      </c>
      <c r="F8488" s="4" t="s">
        <v>1565</v>
      </c>
      <c r="G8488" s="4" t="s">
        <v>1564</v>
      </c>
      <c r="H8488" s="4" t="s">
        <v>102</v>
      </c>
      <c r="I8488" s="4" t="s">
        <v>17</v>
      </c>
      <c r="J8488" s="4" t="s">
        <v>3953</v>
      </c>
      <c r="K8488" s="4" t="s">
        <v>15</v>
      </c>
      <c r="L8488" s="4">
        <v>93727</v>
      </c>
      <c r="M8488" s="4" t="s">
        <v>9</v>
      </c>
      <c r="N8488" s="4" t="s">
        <v>4176</v>
      </c>
      <c r="O8488" s="4" t="s">
        <v>13</v>
      </c>
      <c r="P8488" s="4" t="s">
        <v>24</v>
      </c>
      <c r="Q8488" s="4" t="s">
        <v>4175</v>
      </c>
      <c r="R8488" s="4">
        <v>110.96</v>
      </c>
      <c r="S8488" s="4">
        <v>2</v>
      </c>
      <c r="T8488" s="4">
        <v>0</v>
      </c>
      <c r="U8488" s="4">
        <v>53.260800000000003</v>
      </c>
      <c r="V8488" s="4" t="str">
        <f>INDEX(Regional_Lookup!$B$2:$B$5,MATCH('Sample - Superstore'!M8488,Regional_Lookup!$A$2:$A$5,0))</f>
        <v>James Chen</v>
      </c>
      <c r="W8488" s="4">
        <f>INDEX(Regional_Lookup!$C$2:$C$5, MATCH('Sample - Superstore'!M8488,Regional_Lookup!$A$2:$A$5, 0))</f>
        <v>0.18</v>
      </c>
      <c r="X8488" s="4">
        <f>U8488/R8488</f>
        <v>0.48000000000000004</v>
      </c>
      <c r="Y8488" s="4" t="str">
        <f>IF(X8488&gt;=W8488, "Yes", "No")</f>
        <v>Yes</v>
      </c>
      <c r="Z8488" s="4">
        <f>D8488-C8488</f>
        <v>4</v>
      </c>
      <c r="AA8488" s="4" t="str" cm="1">
        <f t="array" ref="AA8488">_xlfn.IFS(Z8488&lt;=2,"Fast",Z8488&gt;5, "Slow", AND(Z8488&gt;=3,Z8488&lt;=5),"Standard")</f>
        <v>Standard</v>
      </c>
    </row>
    <row r="8489" spans="1:27" x14ac:dyDescent="0.2">
      <c r="A8489" s="4">
        <v>8488</v>
      </c>
      <c r="B8489" s="4" t="s">
        <v>4174</v>
      </c>
      <c r="C8489" s="5">
        <v>42821</v>
      </c>
      <c r="D8489" s="5">
        <v>42825</v>
      </c>
      <c r="E8489" s="4" t="s">
        <v>29</v>
      </c>
      <c r="F8489" s="4" t="s">
        <v>1565</v>
      </c>
      <c r="G8489" s="4" t="s">
        <v>1564</v>
      </c>
      <c r="H8489" s="4" t="s">
        <v>102</v>
      </c>
      <c r="I8489" s="4" t="s">
        <v>17</v>
      </c>
      <c r="J8489" s="4" t="s">
        <v>3953</v>
      </c>
      <c r="K8489" s="4" t="s">
        <v>15</v>
      </c>
      <c r="L8489" s="4">
        <v>93727</v>
      </c>
      <c r="M8489" s="4" t="s">
        <v>9</v>
      </c>
      <c r="N8489" s="4" t="s">
        <v>4173</v>
      </c>
      <c r="O8489" s="4" t="s">
        <v>13</v>
      </c>
      <c r="P8489" s="4" t="s">
        <v>24</v>
      </c>
      <c r="Q8489" s="4" t="s">
        <v>4172</v>
      </c>
      <c r="R8489" s="4">
        <v>11.94</v>
      </c>
      <c r="S8489" s="4">
        <v>3</v>
      </c>
      <c r="T8489" s="4">
        <v>0</v>
      </c>
      <c r="U8489" s="4">
        <v>5.97</v>
      </c>
      <c r="V8489" s="4" t="str">
        <f>INDEX(Regional_Lookup!$B$2:$B$5,MATCH('Sample - Superstore'!M8489,Regional_Lookup!$A$2:$A$5,0))</f>
        <v>James Chen</v>
      </c>
      <c r="W8489" s="4">
        <f>INDEX(Regional_Lookup!$C$2:$C$5, MATCH('Sample - Superstore'!M8489,Regional_Lookup!$A$2:$A$5, 0))</f>
        <v>0.18</v>
      </c>
      <c r="X8489" s="4">
        <f>U8489/R8489</f>
        <v>0.5</v>
      </c>
      <c r="Y8489" s="4" t="str">
        <f>IF(X8489&gt;=W8489, "Yes", "No")</f>
        <v>Yes</v>
      </c>
      <c r="Z8489" s="4">
        <f>D8489-C8489</f>
        <v>4</v>
      </c>
      <c r="AA8489" s="4" t="str" cm="1">
        <f t="array" ref="AA8489">_xlfn.IFS(Z8489&lt;=2,"Fast",Z8489&gt;5, "Slow", AND(Z8489&gt;=3,Z8489&lt;=5),"Standard")</f>
        <v>Standard</v>
      </c>
    </row>
    <row r="8490" spans="1:27" x14ac:dyDescent="0.2">
      <c r="A8490" s="4">
        <v>8489</v>
      </c>
      <c r="B8490" s="4" t="s">
        <v>4169</v>
      </c>
      <c r="C8490" s="5">
        <v>42402</v>
      </c>
      <c r="D8490" s="5">
        <v>42404</v>
      </c>
      <c r="E8490" s="4" t="s">
        <v>21</v>
      </c>
      <c r="F8490" s="4" t="s">
        <v>3937</v>
      </c>
      <c r="G8490" s="4" t="s">
        <v>3936</v>
      </c>
      <c r="H8490" s="4" t="s">
        <v>18</v>
      </c>
      <c r="I8490" s="4" t="s">
        <v>17</v>
      </c>
      <c r="J8490" s="4" t="s">
        <v>1113</v>
      </c>
      <c r="K8490" s="4" t="s">
        <v>763</v>
      </c>
      <c r="L8490" s="4">
        <v>22204</v>
      </c>
      <c r="M8490" s="4" t="s">
        <v>7</v>
      </c>
      <c r="N8490" s="4" t="s">
        <v>4171</v>
      </c>
      <c r="O8490" s="4" t="s">
        <v>33</v>
      </c>
      <c r="P8490" s="4" t="s">
        <v>1500</v>
      </c>
      <c r="Q8490" s="4" t="s">
        <v>4170</v>
      </c>
      <c r="R8490" s="4">
        <v>8749.9500000000007</v>
      </c>
      <c r="S8490" s="4">
        <v>5</v>
      </c>
      <c r="T8490" s="4">
        <v>0</v>
      </c>
      <c r="U8490" s="4">
        <v>2799.9839999999999</v>
      </c>
      <c r="V8490" s="4" t="str">
        <f>INDEX(Regional_Lookup!$B$2:$B$5,MATCH('Sample - Superstore'!M8490,Regional_Lookup!$A$2:$A$5,0))</f>
        <v>Maria Santos</v>
      </c>
      <c r="W8490" s="4">
        <f>INDEX(Regional_Lookup!$C$2:$C$5, MATCH('Sample - Superstore'!M8490,Regional_Lookup!$A$2:$A$5, 0))</f>
        <v>0.15</v>
      </c>
      <c r="X8490" s="4">
        <f>U8490/R8490</f>
        <v>0.31999999999999995</v>
      </c>
      <c r="Y8490" s="4" t="str">
        <f>IF(X8490&gt;=W8490, "Yes", "No")</f>
        <v>Yes</v>
      </c>
      <c r="Z8490" s="4">
        <f>D8490-C8490</f>
        <v>2</v>
      </c>
      <c r="AA8490" s="4" t="str" cm="1">
        <f t="array" ref="AA8490">_xlfn.IFS(Z8490&lt;=2,"Fast",Z8490&gt;5, "Slow", AND(Z8490&gt;=3,Z8490&lt;=5),"Standard")</f>
        <v>Fast</v>
      </c>
    </row>
    <row r="8491" spans="1:27" x14ac:dyDescent="0.2">
      <c r="A8491" s="4">
        <v>8490</v>
      </c>
      <c r="B8491" s="4" t="s">
        <v>4169</v>
      </c>
      <c r="C8491" s="5">
        <v>42402</v>
      </c>
      <c r="D8491" s="5">
        <v>42404</v>
      </c>
      <c r="E8491" s="4" t="s">
        <v>21</v>
      </c>
      <c r="F8491" s="4" t="s">
        <v>3937</v>
      </c>
      <c r="G8491" s="4" t="s">
        <v>3936</v>
      </c>
      <c r="H8491" s="4" t="s">
        <v>18</v>
      </c>
      <c r="I8491" s="4" t="s">
        <v>17</v>
      </c>
      <c r="J8491" s="4" t="s">
        <v>1113</v>
      </c>
      <c r="K8491" s="4" t="s">
        <v>763</v>
      </c>
      <c r="L8491" s="4">
        <v>22204</v>
      </c>
      <c r="M8491" s="4" t="s">
        <v>7</v>
      </c>
      <c r="N8491" s="4" t="s">
        <v>2483</v>
      </c>
      <c r="O8491" s="4" t="s">
        <v>13</v>
      </c>
      <c r="P8491" s="4" t="s">
        <v>100</v>
      </c>
      <c r="Q8491" s="4" t="s">
        <v>2482</v>
      </c>
      <c r="R8491" s="4">
        <v>36.4</v>
      </c>
      <c r="S8491" s="4">
        <v>8</v>
      </c>
      <c r="T8491" s="4">
        <v>0</v>
      </c>
      <c r="U8491" s="4">
        <v>18.2</v>
      </c>
      <c r="V8491" s="4" t="str">
        <f>INDEX(Regional_Lookup!$B$2:$B$5,MATCH('Sample - Superstore'!M8491,Regional_Lookup!$A$2:$A$5,0))</f>
        <v>Maria Santos</v>
      </c>
      <c r="W8491" s="4">
        <f>INDEX(Regional_Lookup!$C$2:$C$5, MATCH('Sample - Superstore'!M8491,Regional_Lookup!$A$2:$A$5, 0))</f>
        <v>0.15</v>
      </c>
      <c r="X8491" s="4">
        <f>U8491/R8491</f>
        <v>0.5</v>
      </c>
      <c r="Y8491" s="4" t="str">
        <f>IF(X8491&gt;=W8491, "Yes", "No")</f>
        <v>Yes</v>
      </c>
      <c r="Z8491" s="4">
        <f>D8491-C8491</f>
        <v>2</v>
      </c>
      <c r="AA8491" s="4" t="str" cm="1">
        <f t="array" ref="AA8491">_xlfn.IFS(Z8491&lt;=2,"Fast",Z8491&gt;5, "Slow", AND(Z8491&gt;=3,Z8491&lt;=5),"Standard")</f>
        <v>Fast</v>
      </c>
    </row>
    <row r="8492" spans="1:27" x14ac:dyDescent="0.2">
      <c r="A8492" s="4">
        <v>8491</v>
      </c>
      <c r="B8492" s="4" t="s">
        <v>4169</v>
      </c>
      <c r="C8492" s="5">
        <v>42402</v>
      </c>
      <c r="D8492" s="5">
        <v>42404</v>
      </c>
      <c r="E8492" s="4" t="s">
        <v>21</v>
      </c>
      <c r="F8492" s="4" t="s">
        <v>3937</v>
      </c>
      <c r="G8492" s="4" t="s">
        <v>3936</v>
      </c>
      <c r="H8492" s="4" t="s">
        <v>18</v>
      </c>
      <c r="I8492" s="4" t="s">
        <v>17</v>
      </c>
      <c r="J8492" s="4" t="s">
        <v>1113</v>
      </c>
      <c r="K8492" s="4" t="s">
        <v>763</v>
      </c>
      <c r="L8492" s="4">
        <v>22204</v>
      </c>
      <c r="M8492" s="4" t="s">
        <v>7</v>
      </c>
      <c r="N8492" s="4" t="s">
        <v>2055</v>
      </c>
      <c r="O8492" s="4" t="s">
        <v>37</v>
      </c>
      <c r="P8492" s="4" t="s">
        <v>36</v>
      </c>
      <c r="Q8492" s="4" t="s">
        <v>2054</v>
      </c>
      <c r="R8492" s="4">
        <v>18.690000000000001</v>
      </c>
      <c r="S8492" s="4">
        <v>7</v>
      </c>
      <c r="T8492" s="4">
        <v>0</v>
      </c>
      <c r="U8492" s="4">
        <v>7.1021999999999998</v>
      </c>
      <c r="V8492" s="4" t="str">
        <f>INDEX(Regional_Lookup!$B$2:$B$5,MATCH('Sample - Superstore'!M8492,Regional_Lookup!$A$2:$A$5,0))</f>
        <v>Maria Santos</v>
      </c>
      <c r="W8492" s="4">
        <f>INDEX(Regional_Lookup!$C$2:$C$5, MATCH('Sample - Superstore'!M8492,Regional_Lookup!$A$2:$A$5, 0))</f>
        <v>0.15</v>
      </c>
      <c r="X8492" s="4">
        <f>U8492/R8492</f>
        <v>0.37999999999999995</v>
      </c>
      <c r="Y8492" s="4" t="str">
        <f>IF(X8492&gt;=W8492, "Yes", "No")</f>
        <v>Yes</v>
      </c>
      <c r="Z8492" s="4">
        <f>D8492-C8492</f>
        <v>2</v>
      </c>
      <c r="AA8492" s="4" t="str" cm="1">
        <f t="array" ref="AA8492">_xlfn.IFS(Z8492&lt;=2,"Fast",Z8492&gt;5, "Slow", AND(Z8492&gt;=3,Z8492&lt;=5),"Standard")</f>
        <v>Fast</v>
      </c>
    </row>
    <row r="8493" spans="1:27" x14ac:dyDescent="0.2">
      <c r="A8493" s="4">
        <v>8492</v>
      </c>
      <c r="B8493" s="4" t="s">
        <v>4168</v>
      </c>
      <c r="C8493" s="5">
        <v>42923</v>
      </c>
      <c r="D8493" s="5">
        <v>42927</v>
      </c>
      <c r="E8493" s="4" t="s">
        <v>29</v>
      </c>
      <c r="F8493" s="4" t="s">
        <v>1011</v>
      </c>
      <c r="G8493" s="4" t="s">
        <v>1010</v>
      </c>
      <c r="H8493" s="4" t="s">
        <v>18</v>
      </c>
      <c r="I8493" s="4" t="s">
        <v>17</v>
      </c>
      <c r="J8493" s="4" t="s">
        <v>59</v>
      </c>
      <c r="K8493" s="4" t="s">
        <v>15</v>
      </c>
      <c r="L8493" s="4">
        <v>90049</v>
      </c>
      <c r="M8493" s="4" t="s">
        <v>9</v>
      </c>
      <c r="N8493" s="4" t="s">
        <v>4167</v>
      </c>
      <c r="O8493" s="4" t="s">
        <v>13</v>
      </c>
      <c r="P8493" s="4" t="s">
        <v>109</v>
      </c>
      <c r="Q8493" s="4" t="s">
        <v>4166</v>
      </c>
      <c r="R8493" s="4">
        <v>5.94</v>
      </c>
      <c r="S8493" s="4">
        <v>3</v>
      </c>
      <c r="T8493" s="4">
        <v>0</v>
      </c>
      <c r="U8493" s="4">
        <v>0.1188</v>
      </c>
      <c r="V8493" s="4" t="str">
        <f>INDEX(Regional_Lookup!$B$2:$B$5,MATCH('Sample - Superstore'!M8493,Regional_Lookup!$A$2:$A$5,0))</f>
        <v>James Chen</v>
      </c>
      <c r="W8493" s="4">
        <f>INDEX(Regional_Lookup!$C$2:$C$5, MATCH('Sample - Superstore'!M8493,Regional_Lookup!$A$2:$A$5, 0))</f>
        <v>0.18</v>
      </c>
      <c r="X8493" s="4">
        <f>U8493/R8493</f>
        <v>0.02</v>
      </c>
      <c r="Y8493" s="4" t="str">
        <f>IF(X8493&gt;=W8493, "Yes", "No")</f>
        <v>No</v>
      </c>
      <c r="Z8493" s="4">
        <f>D8493-C8493</f>
        <v>4</v>
      </c>
      <c r="AA8493" s="4" t="str" cm="1">
        <f t="array" ref="AA8493">_xlfn.IFS(Z8493&lt;=2,"Fast",Z8493&gt;5, "Slow", AND(Z8493&gt;=3,Z8493&lt;=5),"Standard")</f>
        <v>Standard</v>
      </c>
    </row>
    <row r="8494" spans="1:27" x14ac:dyDescent="0.2">
      <c r="A8494" s="4">
        <v>8493</v>
      </c>
      <c r="B8494" s="4" t="s">
        <v>4163</v>
      </c>
      <c r="C8494" s="5">
        <v>42300</v>
      </c>
      <c r="D8494" s="5">
        <v>42305</v>
      </c>
      <c r="E8494" s="4" t="s">
        <v>29</v>
      </c>
      <c r="F8494" s="4" t="s">
        <v>4162</v>
      </c>
      <c r="G8494" s="4" t="s">
        <v>4161</v>
      </c>
      <c r="H8494" s="4" t="s">
        <v>18</v>
      </c>
      <c r="I8494" s="4" t="s">
        <v>17</v>
      </c>
      <c r="J8494" s="4" t="s">
        <v>1315</v>
      </c>
      <c r="K8494" s="4" t="s">
        <v>123</v>
      </c>
      <c r="L8494" s="4">
        <v>79424</v>
      </c>
      <c r="M8494" s="4" t="s">
        <v>3</v>
      </c>
      <c r="N8494" s="4" t="s">
        <v>4165</v>
      </c>
      <c r="O8494" s="4" t="s">
        <v>13</v>
      </c>
      <c r="P8494" s="4" t="s">
        <v>24</v>
      </c>
      <c r="Q8494" s="4" t="s">
        <v>4164</v>
      </c>
      <c r="R8494" s="4">
        <v>60.735999999999997</v>
      </c>
      <c r="S8494" s="4">
        <v>8</v>
      </c>
      <c r="T8494" s="4">
        <v>0.2</v>
      </c>
      <c r="U8494" s="4">
        <v>20.4984</v>
      </c>
      <c r="V8494" s="4" t="str">
        <f>INDEX(Regional_Lookup!$B$2:$B$5,MATCH('Sample - Superstore'!M8494,Regional_Lookup!$A$2:$A$5,0))</f>
        <v>David Johnson</v>
      </c>
      <c r="W8494" s="4">
        <f>INDEX(Regional_Lookup!$C$2:$C$5, MATCH('Sample - Superstore'!M8494,Regional_Lookup!$A$2:$A$5, 0))</f>
        <v>0.14000000000000001</v>
      </c>
      <c r="X8494" s="4">
        <f>U8494/R8494</f>
        <v>0.33750000000000002</v>
      </c>
      <c r="Y8494" s="4" t="str">
        <f>IF(X8494&gt;=W8494, "Yes", "No")</f>
        <v>Yes</v>
      </c>
      <c r="Z8494" s="4">
        <f>D8494-C8494</f>
        <v>5</v>
      </c>
      <c r="AA8494" s="4" t="str" cm="1">
        <f t="array" ref="AA8494">_xlfn.IFS(Z8494&lt;=2,"Fast",Z8494&gt;5, "Slow", AND(Z8494&gt;=3,Z8494&lt;=5),"Standard")</f>
        <v>Standard</v>
      </c>
    </row>
    <row r="8495" spans="1:27" x14ac:dyDescent="0.2">
      <c r="A8495" s="4">
        <v>8494</v>
      </c>
      <c r="B8495" s="4" t="s">
        <v>4163</v>
      </c>
      <c r="C8495" s="5">
        <v>42300</v>
      </c>
      <c r="D8495" s="5">
        <v>42305</v>
      </c>
      <c r="E8495" s="4" t="s">
        <v>29</v>
      </c>
      <c r="F8495" s="4" t="s">
        <v>4162</v>
      </c>
      <c r="G8495" s="4" t="s">
        <v>4161</v>
      </c>
      <c r="H8495" s="4" t="s">
        <v>18</v>
      </c>
      <c r="I8495" s="4" t="s">
        <v>17</v>
      </c>
      <c r="J8495" s="4" t="s">
        <v>1315</v>
      </c>
      <c r="K8495" s="4" t="s">
        <v>123</v>
      </c>
      <c r="L8495" s="4">
        <v>79424</v>
      </c>
      <c r="M8495" s="4" t="s">
        <v>3</v>
      </c>
      <c r="N8495" s="4" t="s">
        <v>604</v>
      </c>
      <c r="O8495" s="4" t="s">
        <v>33</v>
      </c>
      <c r="P8495" s="4" t="s">
        <v>296</v>
      </c>
      <c r="Q8495" s="4" t="s">
        <v>603</v>
      </c>
      <c r="R8495" s="4">
        <v>479.976</v>
      </c>
      <c r="S8495" s="4">
        <v>3</v>
      </c>
      <c r="T8495" s="4">
        <v>0.2</v>
      </c>
      <c r="U8495" s="4">
        <v>161.99189999999999</v>
      </c>
      <c r="V8495" s="4" t="str">
        <f>INDEX(Regional_Lookup!$B$2:$B$5,MATCH('Sample - Superstore'!M8495,Regional_Lookup!$A$2:$A$5,0))</f>
        <v>David Johnson</v>
      </c>
      <c r="W8495" s="4">
        <f>INDEX(Regional_Lookup!$C$2:$C$5, MATCH('Sample - Superstore'!M8495,Regional_Lookup!$A$2:$A$5, 0))</f>
        <v>0.14000000000000001</v>
      </c>
      <c r="X8495" s="4">
        <f>U8495/R8495</f>
        <v>0.33749999999999997</v>
      </c>
      <c r="Y8495" s="4" t="str">
        <f>IF(X8495&gt;=W8495, "Yes", "No")</f>
        <v>Yes</v>
      </c>
      <c r="Z8495" s="4">
        <f>D8495-C8495</f>
        <v>5</v>
      </c>
      <c r="AA8495" s="4" t="str" cm="1">
        <f t="array" ref="AA8495">_xlfn.IFS(Z8495&lt;=2,"Fast",Z8495&gt;5, "Slow", AND(Z8495&gt;=3,Z8495&lt;=5),"Standard")</f>
        <v>Standard</v>
      </c>
    </row>
    <row r="8496" spans="1:27" x14ac:dyDescent="0.2">
      <c r="A8496" s="4">
        <v>8495</v>
      </c>
      <c r="B8496" s="4" t="s">
        <v>4163</v>
      </c>
      <c r="C8496" s="5">
        <v>42300</v>
      </c>
      <c r="D8496" s="5">
        <v>42305</v>
      </c>
      <c r="E8496" s="4" t="s">
        <v>29</v>
      </c>
      <c r="F8496" s="4" t="s">
        <v>4162</v>
      </c>
      <c r="G8496" s="4" t="s">
        <v>4161</v>
      </c>
      <c r="H8496" s="4" t="s">
        <v>18</v>
      </c>
      <c r="I8496" s="4" t="s">
        <v>17</v>
      </c>
      <c r="J8496" s="4" t="s">
        <v>1315</v>
      </c>
      <c r="K8496" s="4" t="s">
        <v>123</v>
      </c>
      <c r="L8496" s="4">
        <v>79424</v>
      </c>
      <c r="M8496" s="4" t="s">
        <v>3</v>
      </c>
      <c r="N8496" s="4" t="s">
        <v>743</v>
      </c>
      <c r="O8496" s="4" t="s">
        <v>13</v>
      </c>
      <c r="P8496" s="4" t="s">
        <v>100</v>
      </c>
      <c r="Q8496" s="4" t="s">
        <v>742</v>
      </c>
      <c r="R8496" s="4">
        <v>6.08</v>
      </c>
      <c r="S8496" s="4">
        <v>1</v>
      </c>
      <c r="T8496" s="4">
        <v>0.8</v>
      </c>
      <c r="U8496" s="4">
        <v>-10.336</v>
      </c>
      <c r="V8496" s="4" t="str">
        <f>INDEX(Regional_Lookup!$B$2:$B$5,MATCH('Sample - Superstore'!M8496,Regional_Lookup!$A$2:$A$5,0))</f>
        <v>David Johnson</v>
      </c>
      <c r="W8496" s="4">
        <f>INDEX(Regional_Lookup!$C$2:$C$5, MATCH('Sample - Superstore'!M8496,Regional_Lookup!$A$2:$A$5, 0))</f>
        <v>0.14000000000000001</v>
      </c>
      <c r="X8496" s="4">
        <f>U8496/R8496</f>
        <v>-1.7</v>
      </c>
      <c r="Y8496" s="4" t="str">
        <f>IF(X8496&gt;=W8496, "Yes", "No")</f>
        <v>No</v>
      </c>
      <c r="Z8496" s="4">
        <f>D8496-C8496</f>
        <v>5</v>
      </c>
      <c r="AA8496" s="4" t="str" cm="1">
        <f t="array" ref="AA8496">_xlfn.IFS(Z8496&lt;=2,"Fast",Z8496&gt;5, "Slow", AND(Z8496&gt;=3,Z8496&lt;=5),"Standard")</f>
        <v>Standard</v>
      </c>
    </row>
    <row r="8497" spans="1:27" x14ac:dyDescent="0.2">
      <c r="A8497" s="4">
        <v>8496</v>
      </c>
      <c r="B8497" s="4" t="s">
        <v>4160</v>
      </c>
      <c r="C8497" s="5">
        <v>42706</v>
      </c>
      <c r="D8497" s="5">
        <v>42712</v>
      </c>
      <c r="E8497" s="4" t="s">
        <v>29</v>
      </c>
      <c r="F8497" s="4" t="s">
        <v>4159</v>
      </c>
      <c r="G8497" s="4" t="s">
        <v>4158</v>
      </c>
      <c r="H8497" s="4" t="s">
        <v>50</v>
      </c>
      <c r="I8497" s="4" t="s">
        <v>17</v>
      </c>
      <c r="J8497" s="4" t="s">
        <v>4157</v>
      </c>
      <c r="K8497" s="4" t="s">
        <v>394</v>
      </c>
      <c r="L8497" s="4">
        <v>80501</v>
      </c>
      <c r="M8497" s="4" t="s">
        <v>9</v>
      </c>
      <c r="N8497" s="4" t="s">
        <v>3951</v>
      </c>
      <c r="O8497" s="4" t="s">
        <v>33</v>
      </c>
      <c r="P8497" s="4" t="s">
        <v>55</v>
      </c>
      <c r="Q8497" s="4" t="s">
        <v>3950</v>
      </c>
      <c r="R8497" s="4">
        <v>165.6</v>
      </c>
      <c r="S8497" s="4">
        <v>3</v>
      </c>
      <c r="T8497" s="4">
        <v>0.2</v>
      </c>
      <c r="U8497" s="4">
        <v>-6.21</v>
      </c>
      <c r="V8497" s="4" t="str">
        <f>INDEX(Regional_Lookup!$B$2:$B$5,MATCH('Sample - Superstore'!M8497,Regional_Lookup!$A$2:$A$5,0))</f>
        <v>James Chen</v>
      </c>
      <c r="W8497" s="4">
        <f>INDEX(Regional_Lookup!$C$2:$C$5, MATCH('Sample - Superstore'!M8497,Regional_Lookup!$A$2:$A$5, 0))</f>
        <v>0.18</v>
      </c>
      <c r="X8497" s="4">
        <f>U8497/R8497</f>
        <v>-3.7499999999999999E-2</v>
      </c>
      <c r="Y8497" s="4" t="str">
        <f>IF(X8497&gt;=W8497, "Yes", "No")</f>
        <v>No</v>
      </c>
      <c r="Z8497" s="4">
        <f>D8497-C8497</f>
        <v>6</v>
      </c>
      <c r="AA8497" s="4" t="str" cm="1">
        <f t="array" ref="AA8497">_xlfn.IFS(Z8497&lt;=2,"Fast",Z8497&gt;5, "Slow", AND(Z8497&gt;=3,Z8497&lt;=5),"Standard")</f>
        <v>Slow</v>
      </c>
    </row>
    <row r="8498" spans="1:27" x14ac:dyDescent="0.2">
      <c r="A8498" s="4">
        <v>8497</v>
      </c>
      <c r="B8498" s="4" t="s">
        <v>4152</v>
      </c>
      <c r="C8498" s="5">
        <v>41703</v>
      </c>
      <c r="D8498" s="5">
        <v>41706</v>
      </c>
      <c r="E8498" s="4" t="s">
        <v>21</v>
      </c>
      <c r="F8498" s="4" t="s">
        <v>4151</v>
      </c>
      <c r="G8498" s="4" t="s">
        <v>4150</v>
      </c>
      <c r="H8498" s="4" t="s">
        <v>18</v>
      </c>
      <c r="I8498" s="4" t="s">
        <v>17</v>
      </c>
      <c r="J8498" s="4" t="s">
        <v>4149</v>
      </c>
      <c r="K8498" s="4" t="s">
        <v>66</v>
      </c>
      <c r="L8498" s="4">
        <v>10701</v>
      </c>
      <c r="M8498" s="4" t="s">
        <v>5</v>
      </c>
      <c r="N8498" s="4" t="s">
        <v>2279</v>
      </c>
      <c r="O8498" s="4" t="s">
        <v>13</v>
      </c>
      <c r="P8498" s="4" t="s">
        <v>116</v>
      </c>
      <c r="Q8498" s="4" t="s">
        <v>2278</v>
      </c>
      <c r="R8498" s="4">
        <v>59.52</v>
      </c>
      <c r="S8498" s="4">
        <v>3</v>
      </c>
      <c r="T8498" s="4">
        <v>0</v>
      </c>
      <c r="U8498" s="4">
        <v>15.475199999999999</v>
      </c>
      <c r="V8498" s="4" t="str">
        <f>INDEX(Regional_Lookup!$B$2:$B$5,MATCH('Sample - Superstore'!M8498,Regional_Lookup!$A$2:$A$5,0))</f>
        <v>Sarah Miller</v>
      </c>
      <c r="W8498" s="4">
        <f>INDEX(Regional_Lookup!$C$2:$C$5, MATCH('Sample - Superstore'!M8498,Regional_Lookup!$A$2:$A$5, 0))</f>
        <v>0.16</v>
      </c>
      <c r="X8498" s="4">
        <f>U8498/R8498</f>
        <v>0.25999999999999995</v>
      </c>
      <c r="Y8498" s="4" t="str">
        <f>IF(X8498&gt;=W8498, "Yes", "No")</f>
        <v>Yes</v>
      </c>
      <c r="Z8498" s="4">
        <f>D8498-C8498</f>
        <v>3</v>
      </c>
      <c r="AA8498" s="4" t="str" cm="1">
        <f t="array" ref="AA8498">_xlfn.IFS(Z8498&lt;=2,"Fast",Z8498&gt;5, "Slow", AND(Z8498&gt;=3,Z8498&lt;=5),"Standard")</f>
        <v>Standard</v>
      </c>
    </row>
    <row r="8499" spans="1:27" x14ac:dyDescent="0.2">
      <c r="A8499" s="4">
        <v>8498</v>
      </c>
      <c r="B8499" s="4" t="s">
        <v>4152</v>
      </c>
      <c r="C8499" s="5">
        <v>41703</v>
      </c>
      <c r="D8499" s="5">
        <v>41706</v>
      </c>
      <c r="E8499" s="4" t="s">
        <v>21</v>
      </c>
      <c r="F8499" s="4" t="s">
        <v>4151</v>
      </c>
      <c r="G8499" s="4" t="s">
        <v>4150</v>
      </c>
      <c r="H8499" s="4" t="s">
        <v>18</v>
      </c>
      <c r="I8499" s="4" t="s">
        <v>17</v>
      </c>
      <c r="J8499" s="4" t="s">
        <v>4149</v>
      </c>
      <c r="K8499" s="4" t="s">
        <v>66</v>
      </c>
      <c r="L8499" s="4">
        <v>10701</v>
      </c>
      <c r="M8499" s="4" t="s">
        <v>5</v>
      </c>
      <c r="N8499" s="4" t="s">
        <v>618</v>
      </c>
      <c r="O8499" s="4" t="s">
        <v>33</v>
      </c>
      <c r="P8499" s="4" t="s">
        <v>55</v>
      </c>
      <c r="Q8499" s="4" t="s">
        <v>617</v>
      </c>
      <c r="R8499" s="4">
        <v>479.97</v>
      </c>
      <c r="S8499" s="4">
        <v>3</v>
      </c>
      <c r="T8499" s="4">
        <v>0</v>
      </c>
      <c r="U8499" s="4">
        <v>177.5889</v>
      </c>
      <c r="V8499" s="4" t="str">
        <f>INDEX(Regional_Lookup!$B$2:$B$5,MATCH('Sample - Superstore'!M8499,Regional_Lookup!$A$2:$A$5,0))</f>
        <v>Sarah Miller</v>
      </c>
      <c r="W8499" s="4">
        <f>INDEX(Regional_Lookup!$C$2:$C$5, MATCH('Sample - Superstore'!M8499,Regional_Lookup!$A$2:$A$5, 0))</f>
        <v>0.16</v>
      </c>
      <c r="X8499" s="4">
        <f>U8499/R8499</f>
        <v>0.37</v>
      </c>
      <c r="Y8499" s="4" t="str">
        <f>IF(X8499&gt;=W8499, "Yes", "No")</f>
        <v>Yes</v>
      </c>
      <c r="Z8499" s="4">
        <f>D8499-C8499</f>
        <v>3</v>
      </c>
      <c r="AA8499" s="4" t="str" cm="1">
        <f t="array" ref="AA8499">_xlfn.IFS(Z8499&lt;=2,"Fast",Z8499&gt;5, "Slow", AND(Z8499&gt;=3,Z8499&lt;=5),"Standard")</f>
        <v>Standard</v>
      </c>
    </row>
    <row r="8500" spans="1:27" x14ac:dyDescent="0.2">
      <c r="A8500" s="4">
        <v>8499</v>
      </c>
      <c r="B8500" s="4" t="s">
        <v>4152</v>
      </c>
      <c r="C8500" s="5">
        <v>41703</v>
      </c>
      <c r="D8500" s="5">
        <v>41706</v>
      </c>
      <c r="E8500" s="4" t="s">
        <v>21</v>
      </c>
      <c r="F8500" s="4" t="s">
        <v>4151</v>
      </c>
      <c r="G8500" s="4" t="s">
        <v>4150</v>
      </c>
      <c r="H8500" s="4" t="s">
        <v>18</v>
      </c>
      <c r="I8500" s="4" t="s">
        <v>17</v>
      </c>
      <c r="J8500" s="4" t="s">
        <v>4149</v>
      </c>
      <c r="K8500" s="4" t="s">
        <v>66</v>
      </c>
      <c r="L8500" s="4">
        <v>10701</v>
      </c>
      <c r="M8500" s="4" t="s">
        <v>5</v>
      </c>
      <c r="N8500" s="4" t="s">
        <v>4156</v>
      </c>
      <c r="O8500" s="4" t="s">
        <v>13</v>
      </c>
      <c r="P8500" s="4" t="s">
        <v>64</v>
      </c>
      <c r="Q8500" s="4" t="s">
        <v>4155</v>
      </c>
      <c r="R8500" s="4">
        <v>18.62</v>
      </c>
      <c r="S8500" s="4">
        <v>2</v>
      </c>
      <c r="T8500" s="4">
        <v>0</v>
      </c>
      <c r="U8500" s="4">
        <v>5.3997999999999999</v>
      </c>
      <c r="V8500" s="4" t="str">
        <f>INDEX(Regional_Lookup!$B$2:$B$5,MATCH('Sample - Superstore'!M8500,Regional_Lookup!$A$2:$A$5,0))</f>
        <v>Sarah Miller</v>
      </c>
      <c r="W8500" s="4">
        <f>INDEX(Regional_Lookup!$C$2:$C$5, MATCH('Sample - Superstore'!M8500,Regional_Lookup!$A$2:$A$5, 0))</f>
        <v>0.16</v>
      </c>
      <c r="X8500" s="4">
        <f>U8500/R8500</f>
        <v>0.28999999999999998</v>
      </c>
      <c r="Y8500" s="4" t="str">
        <f>IF(X8500&gt;=W8500, "Yes", "No")</f>
        <v>Yes</v>
      </c>
      <c r="Z8500" s="4">
        <f>D8500-C8500</f>
        <v>3</v>
      </c>
      <c r="AA8500" s="4" t="str" cm="1">
        <f t="array" ref="AA8500">_xlfn.IFS(Z8500&lt;=2,"Fast",Z8500&gt;5, "Slow", AND(Z8500&gt;=3,Z8500&lt;=5),"Standard")</f>
        <v>Standard</v>
      </c>
    </row>
    <row r="8501" spans="1:27" x14ac:dyDescent="0.2">
      <c r="A8501" s="4">
        <v>8500</v>
      </c>
      <c r="B8501" s="4" t="s">
        <v>4152</v>
      </c>
      <c r="C8501" s="5">
        <v>41703</v>
      </c>
      <c r="D8501" s="5">
        <v>41706</v>
      </c>
      <c r="E8501" s="4" t="s">
        <v>21</v>
      </c>
      <c r="F8501" s="4" t="s">
        <v>4151</v>
      </c>
      <c r="G8501" s="4" t="s">
        <v>4150</v>
      </c>
      <c r="H8501" s="4" t="s">
        <v>18</v>
      </c>
      <c r="I8501" s="4" t="s">
        <v>17</v>
      </c>
      <c r="J8501" s="4" t="s">
        <v>4149</v>
      </c>
      <c r="K8501" s="4" t="s">
        <v>66</v>
      </c>
      <c r="L8501" s="4">
        <v>10701</v>
      </c>
      <c r="M8501" s="4" t="s">
        <v>5</v>
      </c>
      <c r="N8501" s="4" t="s">
        <v>4154</v>
      </c>
      <c r="O8501" s="4" t="s">
        <v>13</v>
      </c>
      <c r="P8501" s="4" t="s">
        <v>100</v>
      </c>
      <c r="Q8501" s="4" t="s">
        <v>4153</v>
      </c>
      <c r="R8501" s="4">
        <v>49.631999999999998</v>
      </c>
      <c r="S8501" s="4">
        <v>6</v>
      </c>
      <c r="T8501" s="4">
        <v>0.2</v>
      </c>
      <c r="U8501" s="4">
        <v>16.750800000000002</v>
      </c>
      <c r="V8501" s="4" t="str">
        <f>INDEX(Regional_Lookup!$B$2:$B$5,MATCH('Sample - Superstore'!M8501,Regional_Lookup!$A$2:$A$5,0))</f>
        <v>Sarah Miller</v>
      </c>
      <c r="W8501" s="4">
        <f>INDEX(Regional_Lookup!$C$2:$C$5, MATCH('Sample - Superstore'!M8501,Regional_Lookup!$A$2:$A$5, 0))</f>
        <v>0.16</v>
      </c>
      <c r="X8501" s="4">
        <f>U8501/R8501</f>
        <v>0.33750000000000002</v>
      </c>
      <c r="Y8501" s="4" t="str">
        <f>IF(X8501&gt;=W8501, "Yes", "No")</f>
        <v>Yes</v>
      </c>
      <c r="Z8501" s="4">
        <f>D8501-C8501</f>
        <v>3</v>
      </c>
      <c r="AA8501" s="4" t="str" cm="1">
        <f t="array" ref="AA8501">_xlfn.IFS(Z8501&lt;=2,"Fast",Z8501&gt;5, "Slow", AND(Z8501&gt;=3,Z8501&lt;=5),"Standard")</f>
        <v>Standard</v>
      </c>
    </row>
    <row r="8502" spans="1:27" x14ac:dyDescent="0.2">
      <c r="A8502" s="4">
        <v>8501</v>
      </c>
      <c r="B8502" s="4" t="s">
        <v>4152</v>
      </c>
      <c r="C8502" s="5">
        <v>41703</v>
      </c>
      <c r="D8502" s="5">
        <v>41706</v>
      </c>
      <c r="E8502" s="4" t="s">
        <v>21</v>
      </c>
      <c r="F8502" s="4" t="s">
        <v>4151</v>
      </c>
      <c r="G8502" s="4" t="s">
        <v>4150</v>
      </c>
      <c r="H8502" s="4" t="s">
        <v>18</v>
      </c>
      <c r="I8502" s="4" t="s">
        <v>17</v>
      </c>
      <c r="J8502" s="4" t="s">
        <v>4149</v>
      </c>
      <c r="K8502" s="4" t="s">
        <v>66</v>
      </c>
      <c r="L8502" s="4">
        <v>10701</v>
      </c>
      <c r="M8502" s="4" t="s">
        <v>5</v>
      </c>
      <c r="N8502" s="4" t="s">
        <v>2349</v>
      </c>
      <c r="O8502" s="4" t="s">
        <v>13</v>
      </c>
      <c r="P8502" s="4" t="s">
        <v>24</v>
      </c>
      <c r="Q8502" s="4" t="s">
        <v>2348</v>
      </c>
      <c r="R8502" s="4">
        <v>97.82</v>
      </c>
      <c r="S8502" s="4">
        <v>2</v>
      </c>
      <c r="T8502" s="4">
        <v>0</v>
      </c>
      <c r="U8502" s="4">
        <v>45.9754</v>
      </c>
      <c r="V8502" s="4" t="str">
        <f>INDEX(Regional_Lookup!$B$2:$B$5,MATCH('Sample - Superstore'!M8502,Regional_Lookup!$A$2:$A$5,0))</f>
        <v>Sarah Miller</v>
      </c>
      <c r="W8502" s="4">
        <f>INDEX(Regional_Lookup!$C$2:$C$5, MATCH('Sample - Superstore'!M8502,Regional_Lookup!$A$2:$A$5, 0))</f>
        <v>0.16</v>
      </c>
      <c r="X8502" s="4">
        <f>U8502/R8502</f>
        <v>0.47000000000000003</v>
      </c>
      <c r="Y8502" s="4" t="str">
        <f>IF(X8502&gt;=W8502, "Yes", "No")</f>
        <v>Yes</v>
      </c>
      <c r="Z8502" s="4">
        <f>D8502-C8502</f>
        <v>3</v>
      </c>
      <c r="AA8502" s="4" t="str" cm="1">
        <f t="array" ref="AA8502">_xlfn.IFS(Z8502&lt;=2,"Fast",Z8502&gt;5, "Slow", AND(Z8502&gt;=3,Z8502&lt;=5),"Standard")</f>
        <v>Standard</v>
      </c>
    </row>
    <row r="8503" spans="1:27" x14ac:dyDescent="0.2">
      <c r="A8503" s="4">
        <v>8502</v>
      </c>
      <c r="B8503" s="4" t="s">
        <v>4146</v>
      </c>
      <c r="C8503" s="5">
        <v>42064</v>
      </c>
      <c r="D8503" s="5">
        <v>42066</v>
      </c>
      <c r="E8503" s="4" t="s">
        <v>21</v>
      </c>
      <c r="F8503" s="4" t="s">
        <v>306</v>
      </c>
      <c r="G8503" s="4" t="s">
        <v>305</v>
      </c>
      <c r="H8503" s="4" t="s">
        <v>50</v>
      </c>
      <c r="I8503" s="4" t="s">
        <v>17</v>
      </c>
      <c r="J8503" s="4" t="s">
        <v>59</v>
      </c>
      <c r="K8503" s="4" t="s">
        <v>15</v>
      </c>
      <c r="L8503" s="4">
        <v>90045</v>
      </c>
      <c r="M8503" s="4" t="s">
        <v>9</v>
      </c>
      <c r="N8503" s="4" t="s">
        <v>4148</v>
      </c>
      <c r="O8503" s="4" t="s">
        <v>33</v>
      </c>
      <c r="P8503" s="4" t="s">
        <v>32</v>
      </c>
      <c r="Q8503" s="4" t="s">
        <v>4147</v>
      </c>
      <c r="R8503" s="4">
        <v>15.984</v>
      </c>
      <c r="S8503" s="4">
        <v>2</v>
      </c>
      <c r="T8503" s="4">
        <v>0.2</v>
      </c>
      <c r="U8503" s="4">
        <v>1.1988000000000001</v>
      </c>
      <c r="V8503" s="4" t="str">
        <f>INDEX(Regional_Lookup!$B$2:$B$5,MATCH('Sample - Superstore'!M8503,Regional_Lookup!$A$2:$A$5,0))</f>
        <v>James Chen</v>
      </c>
      <c r="W8503" s="4">
        <f>INDEX(Regional_Lookup!$C$2:$C$5, MATCH('Sample - Superstore'!M8503,Regional_Lookup!$A$2:$A$5, 0))</f>
        <v>0.18</v>
      </c>
      <c r="X8503" s="4">
        <f>U8503/R8503</f>
        <v>7.5000000000000011E-2</v>
      </c>
      <c r="Y8503" s="4" t="str">
        <f>IF(X8503&gt;=W8503, "Yes", "No")</f>
        <v>No</v>
      </c>
      <c r="Z8503" s="4">
        <f>D8503-C8503</f>
        <v>2</v>
      </c>
      <c r="AA8503" s="4" t="str" cm="1">
        <f t="array" ref="AA8503">_xlfn.IFS(Z8503&lt;=2,"Fast",Z8503&gt;5, "Slow", AND(Z8503&gt;=3,Z8503&lt;=5),"Standard")</f>
        <v>Fast</v>
      </c>
    </row>
    <row r="8504" spans="1:27" x14ac:dyDescent="0.2">
      <c r="A8504" s="4">
        <v>8503</v>
      </c>
      <c r="B8504" s="4" t="s">
        <v>4146</v>
      </c>
      <c r="C8504" s="5">
        <v>42064</v>
      </c>
      <c r="D8504" s="5">
        <v>42066</v>
      </c>
      <c r="E8504" s="4" t="s">
        <v>21</v>
      </c>
      <c r="F8504" s="4" t="s">
        <v>306</v>
      </c>
      <c r="G8504" s="4" t="s">
        <v>305</v>
      </c>
      <c r="H8504" s="4" t="s">
        <v>50</v>
      </c>
      <c r="I8504" s="4" t="s">
        <v>17</v>
      </c>
      <c r="J8504" s="4" t="s">
        <v>59</v>
      </c>
      <c r="K8504" s="4" t="s">
        <v>15</v>
      </c>
      <c r="L8504" s="4">
        <v>90045</v>
      </c>
      <c r="M8504" s="4" t="s">
        <v>9</v>
      </c>
      <c r="N8504" s="4" t="s">
        <v>750</v>
      </c>
      <c r="O8504" s="4" t="s">
        <v>37</v>
      </c>
      <c r="P8504" s="4" t="s">
        <v>221</v>
      </c>
      <c r="Q8504" s="4" t="s">
        <v>749</v>
      </c>
      <c r="R8504" s="4">
        <v>184.75200000000001</v>
      </c>
      <c r="S8504" s="4">
        <v>3</v>
      </c>
      <c r="T8504" s="4">
        <v>0.2</v>
      </c>
      <c r="U8504" s="4">
        <v>-20.784600000000001</v>
      </c>
      <c r="V8504" s="4" t="str">
        <f>INDEX(Regional_Lookup!$B$2:$B$5,MATCH('Sample - Superstore'!M8504,Regional_Lookup!$A$2:$A$5,0))</f>
        <v>James Chen</v>
      </c>
      <c r="W8504" s="4">
        <f>INDEX(Regional_Lookup!$C$2:$C$5, MATCH('Sample - Superstore'!M8504,Regional_Lookup!$A$2:$A$5, 0))</f>
        <v>0.18</v>
      </c>
      <c r="X8504" s="4">
        <f>U8504/R8504</f>
        <v>-0.1125</v>
      </c>
      <c r="Y8504" s="4" t="str">
        <f>IF(X8504&gt;=W8504, "Yes", "No")</f>
        <v>No</v>
      </c>
      <c r="Z8504" s="4">
        <f>D8504-C8504</f>
        <v>2</v>
      </c>
      <c r="AA8504" s="4" t="str" cm="1">
        <f t="array" ref="AA8504">_xlfn.IFS(Z8504&lt;=2,"Fast",Z8504&gt;5, "Slow", AND(Z8504&gt;=3,Z8504&lt;=5),"Standard")</f>
        <v>Fast</v>
      </c>
    </row>
    <row r="8505" spans="1:27" x14ac:dyDescent="0.2">
      <c r="A8505" s="4">
        <v>8504</v>
      </c>
      <c r="B8505" s="4" t="s">
        <v>4145</v>
      </c>
      <c r="C8505" s="5">
        <v>41690</v>
      </c>
      <c r="D8505" s="5">
        <v>41694</v>
      </c>
      <c r="E8505" s="4" t="s">
        <v>29</v>
      </c>
      <c r="F8505" s="4" t="s">
        <v>3812</v>
      </c>
      <c r="G8505" s="4" t="s">
        <v>3811</v>
      </c>
      <c r="H8505" s="4" t="s">
        <v>102</v>
      </c>
      <c r="I8505" s="4" t="s">
        <v>17</v>
      </c>
      <c r="J8505" s="4" t="s">
        <v>59</v>
      </c>
      <c r="K8505" s="4" t="s">
        <v>15</v>
      </c>
      <c r="L8505" s="4">
        <v>90049</v>
      </c>
      <c r="M8505" s="4" t="s">
        <v>9</v>
      </c>
      <c r="N8505" s="4" t="s">
        <v>4144</v>
      </c>
      <c r="O8505" s="4" t="s">
        <v>13</v>
      </c>
      <c r="P8505" s="4" t="s">
        <v>24</v>
      </c>
      <c r="Q8505" s="4" t="s">
        <v>4143</v>
      </c>
      <c r="R8505" s="4">
        <v>12.96</v>
      </c>
      <c r="S8505" s="4">
        <v>2</v>
      </c>
      <c r="T8505" s="4">
        <v>0</v>
      </c>
      <c r="U8505" s="4">
        <v>6.2207999999999997</v>
      </c>
      <c r="V8505" s="4" t="str">
        <f>INDEX(Regional_Lookup!$B$2:$B$5,MATCH('Sample - Superstore'!M8505,Regional_Lookup!$A$2:$A$5,0))</f>
        <v>James Chen</v>
      </c>
      <c r="W8505" s="4">
        <f>INDEX(Regional_Lookup!$C$2:$C$5, MATCH('Sample - Superstore'!M8505,Regional_Lookup!$A$2:$A$5, 0))</f>
        <v>0.18</v>
      </c>
      <c r="X8505" s="4">
        <f>U8505/R8505</f>
        <v>0.47999999999999993</v>
      </c>
      <c r="Y8505" s="4" t="str">
        <f>IF(X8505&gt;=W8505, "Yes", "No")</f>
        <v>Yes</v>
      </c>
      <c r="Z8505" s="4">
        <f>D8505-C8505</f>
        <v>4</v>
      </c>
      <c r="AA8505" s="4" t="str" cm="1">
        <f t="array" ref="AA8505">_xlfn.IFS(Z8505&lt;=2,"Fast",Z8505&gt;5, "Slow", AND(Z8505&gt;=3,Z8505&lt;=5),"Standard")</f>
        <v>Standard</v>
      </c>
    </row>
    <row r="8506" spans="1:27" x14ac:dyDescent="0.2">
      <c r="A8506" s="4">
        <v>8505</v>
      </c>
      <c r="B8506" s="4" t="s">
        <v>4142</v>
      </c>
      <c r="C8506" s="5">
        <v>42492</v>
      </c>
      <c r="D8506" s="5">
        <v>42496</v>
      </c>
      <c r="E8506" s="4" t="s">
        <v>29</v>
      </c>
      <c r="F8506" s="4" t="s">
        <v>2605</v>
      </c>
      <c r="G8506" s="4" t="s">
        <v>2604</v>
      </c>
      <c r="H8506" s="4" t="s">
        <v>18</v>
      </c>
      <c r="I8506" s="4" t="s">
        <v>17</v>
      </c>
      <c r="J8506" s="4" t="s">
        <v>4141</v>
      </c>
      <c r="K8506" s="4" t="s">
        <v>123</v>
      </c>
      <c r="L8506" s="4">
        <v>79109</v>
      </c>
      <c r="M8506" s="4" t="s">
        <v>3</v>
      </c>
      <c r="N8506" s="4" t="s">
        <v>1486</v>
      </c>
      <c r="O8506" s="4" t="s">
        <v>37</v>
      </c>
      <c r="P8506" s="4" t="s">
        <v>221</v>
      </c>
      <c r="Q8506" s="4" t="s">
        <v>1485</v>
      </c>
      <c r="R8506" s="4">
        <v>366.74400000000003</v>
      </c>
      <c r="S8506" s="4">
        <v>4</v>
      </c>
      <c r="T8506" s="4">
        <v>0.3</v>
      </c>
      <c r="U8506" s="4">
        <v>-110.0232</v>
      </c>
      <c r="V8506" s="4" t="str">
        <f>INDEX(Regional_Lookup!$B$2:$B$5,MATCH('Sample - Superstore'!M8506,Regional_Lookup!$A$2:$A$5,0))</f>
        <v>David Johnson</v>
      </c>
      <c r="W8506" s="4">
        <f>INDEX(Regional_Lookup!$C$2:$C$5, MATCH('Sample - Superstore'!M8506,Regional_Lookup!$A$2:$A$5, 0))</f>
        <v>0.14000000000000001</v>
      </c>
      <c r="X8506" s="4">
        <f>U8506/R8506</f>
        <v>-0.3</v>
      </c>
      <c r="Y8506" s="4" t="str">
        <f>IF(X8506&gt;=W8506, "Yes", "No")</f>
        <v>No</v>
      </c>
      <c r="Z8506" s="4">
        <f>D8506-C8506</f>
        <v>4</v>
      </c>
      <c r="AA8506" s="4" t="str" cm="1">
        <f t="array" ref="AA8506">_xlfn.IFS(Z8506&lt;=2,"Fast",Z8506&gt;5, "Slow", AND(Z8506&gt;=3,Z8506&lt;=5),"Standard")</f>
        <v>Standard</v>
      </c>
    </row>
    <row r="8507" spans="1:27" x14ac:dyDescent="0.2">
      <c r="A8507" s="4">
        <v>8506</v>
      </c>
      <c r="B8507" s="4" t="s">
        <v>4138</v>
      </c>
      <c r="C8507" s="5">
        <v>42437</v>
      </c>
      <c r="D8507" s="5">
        <v>42441</v>
      </c>
      <c r="E8507" s="4" t="s">
        <v>29</v>
      </c>
      <c r="F8507" s="4" t="s">
        <v>2108</v>
      </c>
      <c r="G8507" s="4" t="s">
        <v>2107</v>
      </c>
      <c r="H8507" s="4" t="s">
        <v>102</v>
      </c>
      <c r="I8507" s="4" t="s">
        <v>17</v>
      </c>
      <c r="J8507" s="4" t="s">
        <v>624</v>
      </c>
      <c r="K8507" s="4" t="s">
        <v>123</v>
      </c>
      <c r="L8507" s="4">
        <v>75217</v>
      </c>
      <c r="M8507" s="4" t="s">
        <v>3</v>
      </c>
      <c r="N8507" s="4" t="s">
        <v>843</v>
      </c>
      <c r="O8507" s="4" t="s">
        <v>13</v>
      </c>
      <c r="P8507" s="4" t="s">
        <v>100</v>
      </c>
      <c r="Q8507" s="4" t="s">
        <v>842</v>
      </c>
      <c r="R8507" s="4">
        <v>8.8559999999999999</v>
      </c>
      <c r="S8507" s="4">
        <v>9</v>
      </c>
      <c r="T8507" s="4">
        <v>0.8</v>
      </c>
      <c r="U8507" s="4">
        <v>-14.169600000000001</v>
      </c>
      <c r="V8507" s="4" t="str">
        <f>INDEX(Regional_Lookup!$B$2:$B$5,MATCH('Sample - Superstore'!M8507,Regional_Lookup!$A$2:$A$5,0))</f>
        <v>David Johnson</v>
      </c>
      <c r="W8507" s="4">
        <f>INDEX(Regional_Lookup!$C$2:$C$5, MATCH('Sample - Superstore'!M8507,Regional_Lookup!$A$2:$A$5, 0))</f>
        <v>0.14000000000000001</v>
      </c>
      <c r="X8507" s="4">
        <f>U8507/R8507</f>
        <v>-1.6</v>
      </c>
      <c r="Y8507" s="4" t="str">
        <f>IF(X8507&gt;=W8507, "Yes", "No")</f>
        <v>No</v>
      </c>
      <c r="Z8507" s="4">
        <f>D8507-C8507</f>
        <v>4</v>
      </c>
      <c r="AA8507" s="4" t="str" cm="1">
        <f t="array" ref="AA8507">_xlfn.IFS(Z8507&lt;=2,"Fast",Z8507&gt;5, "Slow", AND(Z8507&gt;=3,Z8507&lt;=5),"Standard")</f>
        <v>Standard</v>
      </c>
    </row>
    <row r="8508" spans="1:27" x14ac:dyDescent="0.2">
      <c r="A8508" s="4">
        <v>8507</v>
      </c>
      <c r="B8508" s="4" t="s">
        <v>4138</v>
      </c>
      <c r="C8508" s="5">
        <v>42437</v>
      </c>
      <c r="D8508" s="5">
        <v>42441</v>
      </c>
      <c r="E8508" s="4" t="s">
        <v>29</v>
      </c>
      <c r="F8508" s="4" t="s">
        <v>2108</v>
      </c>
      <c r="G8508" s="4" t="s">
        <v>2107</v>
      </c>
      <c r="H8508" s="4" t="s">
        <v>102</v>
      </c>
      <c r="I8508" s="4" t="s">
        <v>17</v>
      </c>
      <c r="J8508" s="4" t="s">
        <v>624</v>
      </c>
      <c r="K8508" s="4" t="s">
        <v>123</v>
      </c>
      <c r="L8508" s="4">
        <v>75217</v>
      </c>
      <c r="M8508" s="4" t="s">
        <v>3</v>
      </c>
      <c r="N8508" s="4" t="s">
        <v>4140</v>
      </c>
      <c r="O8508" s="4" t="s">
        <v>33</v>
      </c>
      <c r="P8508" s="4" t="s">
        <v>55</v>
      </c>
      <c r="Q8508" s="4" t="s">
        <v>4139</v>
      </c>
      <c r="R8508" s="4">
        <v>27.96</v>
      </c>
      <c r="S8508" s="4">
        <v>5</v>
      </c>
      <c r="T8508" s="4">
        <v>0.2</v>
      </c>
      <c r="U8508" s="4">
        <v>8.3879999999999999</v>
      </c>
      <c r="V8508" s="4" t="str">
        <f>INDEX(Regional_Lookup!$B$2:$B$5,MATCH('Sample - Superstore'!M8508,Regional_Lookup!$A$2:$A$5,0))</f>
        <v>David Johnson</v>
      </c>
      <c r="W8508" s="4">
        <f>INDEX(Regional_Lookup!$C$2:$C$5, MATCH('Sample - Superstore'!M8508,Regional_Lookup!$A$2:$A$5, 0))</f>
        <v>0.14000000000000001</v>
      </c>
      <c r="X8508" s="4">
        <f>U8508/R8508</f>
        <v>0.3</v>
      </c>
      <c r="Y8508" s="4" t="str">
        <f>IF(X8508&gt;=W8508, "Yes", "No")</f>
        <v>Yes</v>
      </c>
      <c r="Z8508" s="4">
        <f>D8508-C8508</f>
        <v>4</v>
      </c>
      <c r="AA8508" s="4" t="str" cm="1">
        <f t="array" ref="AA8508">_xlfn.IFS(Z8508&lt;=2,"Fast",Z8508&gt;5, "Slow", AND(Z8508&gt;=3,Z8508&lt;=5),"Standard")</f>
        <v>Standard</v>
      </c>
    </row>
    <row r="8509" spans="1:27" x14ac:dyDescent="0.2">
      <c r="A8509" s="4">
        <v>8508</v>
      </c>
      <c r="B8509" s="4" t="s">
        <v>4138</v>
      </c>
      <c r="C8509" s="5">
        <v>42437</v>
      </c>
      <c r="D8509" s="5">
        <v>42441</v>
      </c>
      <c r="E8509" s="4" t="s">
        <v>29</v>
      </c>
      <c r="F8509" s="4" t="s">
        <v>2108</v>
      </c>
      <c r="G8509" s="4" t="s">
        <v>2107</v>
      </c>
      <c r="H8509" s="4" t="s">
        <v>102</v>
      </c>
      <c r="I8509" s="4" t="s">
        <v>17</v>
      </c>
      <c r="J8509" s="4" t="s">
        <v>624</v>
      </c>
      <c r="K8509" s="4" t="s">
        <v>123</v>
      </c>
      <c r="L8509" s="4">
        <v>75217</v>
      </c>
      <c r="M8509" s="4" t="s">
        <v>3</v>
      </c>
      <c r="N8509" s="4" t="s">
        <v>4137</v>
      </c>
      <c r="O8509" s="4" t="s">
        <v>13</v>
      </c>
      <c r="P8509" s="4" t="s">
        <v>121</v>
      </c>
      <c r="Q8509" s="4" t="s">
        <v>4136</v>
      </c>
      <c r="R8509" s="4">
        <v>146.352</v>
      </c>
      <c r="S8509" s="4">
        <v>3</v>
      </c>
      <c r="T8509" s="4">
        <v>0.2</v>
      </c>
      <c r="U8509" s="4">
        <v>49.393799999999999</v>
      </c>
      <c r="V8509" s="4" t="str">
        <f>INDEX(Regional_Lookup!$B$2:$B$5,MATCH('Sample - Superstore'!M8509,Regional_Lookup!$A$2:$A$5,0))</f>
        <v>David Johnson</v>
      </c>
      <c r="W8509" s="4">
        <f>INDEX(Regional_Lookup!$C$2:$C$5, MATCH('Sample - Superstore'!M8509,Regional_Lookup!$A$2:$A$5, 0))</f>
        <v>0.14000000000000001</v>
      </c>
      <c r="X8509" s="4">
        <f>U8509/R8509</f>
        <v>0.33749999999999997</v>
      </c>
      <c r="Y8509" s="4" t="str">
        <f>IF(X8509&gt;=W8509, "Yes", "No")</f>
        <v>Yes</v>
      </c>
      <c r="Z8509" s="4">
        <f>D8509-C8509</f>
        <v>4</v>
      </c>
      <c r="AA8509" s="4" t="str" cm="1">
        <f t="array" ref="AA8509">_xlfn.IFS(Z8509&lt;=2,"Fast",Z8509&gt;5, "Slow", AND(Z8509&gt;=3,Z8509&lt;=5),"Standard")</f>
        <v>Standard</v>
      </c>
    </row>
    <row r="8510" spans="1:27" x14ac:dyDescent="0.2">
      <c r="A8510" s="4">
        <v>8509</v>
      </c>
      <c r="B8510" s="4" t="s">
        <v>4135</v>
      </c>
      <c r="C8510" s="5">
        <v>42349</v>
      </c>
      <c r="D8510" s="5">
        <v>42352</v>
      </c>
      <c r="E8510" s="4" t="s">
        <v>89</v>
      </c>
      <c r="F8510" s="4" t="s">
        <v>4134</v>
      </c>
      <c r="G8510" s="4" t="s">
        <v>4133</v>
      </c>
      <c r="H8510" s="4" t="s">
        <v>18</v>
      </c>
      <c r="I8510" s="4" t="s">
        <v>17</v>
      </c>
      <c r="J8510" s="4" t="s">
        <v>1079</v>
      </c>
      <c r="K8510" s="4" t="s">
        <v>76</v>
      </c>
      <c r="L8510" s="4">
        <v>48205</v>
      </c>
      <c r="M8510" s="4" t="s">
        <v>3</v>
      </c>
      <c r="N8510" s="4" t="s">
        <v>3490</v>
      </c>
      <c r="O8510" s="4" t="s">
        <v>33</v>
      </c>
      <c r="P8510" s="4" t="s">
        <v>55</v>
      </c>
      <c r="Q8510" s="4" t="s">
        <v>3489</v>
      </c>
      <c r="R8510" s="4">
        <v>175.23</v>
      </c>
      <c r="S8510" s="4">
        <v>11</v>
      </c>
      <c r="T8510" s="4">
        <v>0</v>
      </c>
      <c r="U8510" s="4">
        <v>61.330500000000001</v>
      </c>
      <c r="V8510" s="4" t="str">
        <f>INDEX(Regional_Lookup!$B$2:$B$5,MATCH('Sample - Superstore'!M8510,Regional_Lookup!$A$2:$A$5,0))</f>
        <v>David Johnson</v>
      </c>
      <c r="W8510" s="4">
        <f>INDEX(Regional_Lookup!$C$2:$C$5, MATCH('Sample - Superstore'!M8510,Regional_Lookup!$A$2:$A$5, 0))</f>
        <v>0.14000000000000001</v>
      </c>
      <c r="X8510" s="4">
        <f>U8510/R8510</f>
        <v>0.35000000000000003</v>
      </c>
      <c r="Y8510" s="4" t="str">
        <f>IF(X8510&gt;=W8510, "Yes", "No")</f>
        <v>Yes</v>
      </c>
      <c r="Z8510" s="4">
        <f>D8510-C8510</f>
        <v>3</v>
      </c>
      <c r="AA8510" s="4" t="str" cm="1">
        <f t="array" ref="AA8510">_xlfn.IFS(Z8510&lt;=2,"Fast",Z8510&gt;5, "Slow", AND(Z8510&gt;=3,Z8510&lt;=5),"Standard")</f>
        <v>Standard</v>
      </c>
    </row>
    <row r="8511" spans="1:27" x14ac:dyDescent="0.2">
      <c r="A8511" s="4">
        <v>8510</v>
      </c>
      <c r="B8511" s="4" t="s">
        <v>4135</v>
      </c>
      <c r="C8511" s="5">
        <v>42349</v>
      </c>
      <c r="D8511" s="5">
        <v>42352</v>
      </c>
      <c r="E8511" s="4" t="s">
        <v>89</v>
      </c>
      <c r="F8511" s="4" t="s">
        <v>4134</v>
      </c>
      <c r="G8511" s="4" t="s">
        <v>4133</v>
      </c>
      <c r="H8511" s="4" t="s">
        <v>18</v>
      </c>
      <c r="I8511" s="4" t="s">
        <v>17</v>
      </c>
      <c r="J8511" s="4" t="s">
        <v>1079</v>
      </c>
      <c r="K8511" s="4" t="s">
        <v>76</v>
      </c>
      <c r="L8511" s="4">
        <v>48205</v>
      </c>
      <c r="M8511" s="4" t="s">
        <v>3</v>
      </c>
      <c r="N8511" s="4" t="s">
        <v>1105</v>
      </c>
      <c r="O8511" s="4" t="s">
        <v>33</v>
      </c>
      <c r="P8511" s="4" t="s">
        <v>32</v>
      </c>
      <c r="Q8511" s="4" t="s">
        <v>1104</v>
      </c>
      <c r="R8511" s="4">
        <v>125.99</v>
      </c>
      <c r="S8511" s="4">
        <v>1</v>
      </c>
      <c r="T8511" s="4">
        <v>0</v>
      </c>
      <c r="U8511" s="4">
        <v>31.497499999999999</v>
      </c>
      <c r="V8511" s="4" t="str">
        <f>INDEX(Regional_Lookup!$B$2:$B$5,MATCH('Sample - Superstore'!M8511,Regional_Lookup!$A$2:$A$5,0))</f>
        <v>David Johnson</v>
      </c>
      <c r="W8511" s="4">
        <f>INDEX(Regional_Lookup!$C$2:$C$5, MATCH('Sample - Superstore'!M8511,Regional_Lookup!$A$2:$A$5, 0))</f>
        <v>0.14000000000000001</v>
      </c>
      <c r="X8511" s="4">
        <f>U8511/R8511</f>
        <v>0.25</v>
      </c>
      <c r="Y8511" s="4" t="str">
        <f>IF(X8511&gt;=W8511, "Yes", "No")</f>
        <v>Yes</v>
      </c>
      <c r="Z8511" s="4">
        <f>D8511-C8511</f>
        <v>3</v>
      </c>
      <c r="AA8511" s="4" t="str" cm="1">
        <f t="array" ref="AA8511">_xlfn.IFS(Z8511&lt;=2,"Fast",Z8511&gt;5, "Slow", AND(Z8511&gt;=3,Z8511&lt;=5),"Standard")</f>
        <v>Standard</v>
      </c>
    </row>
    <row r="8512" spans="1:27" x14ac:dyDescent="0.2">
      <c r="A8512" s="4">
        <v>8511</v>
      </c>
      <c r="B8512" s="4" t="s">
        <v>4135</v>
      </c>
      <c r="C8512" s="5">
        <v>42349</v>
      </c>
      <c r="D8512" s="5">
        <v>42352</v>
      </c>
      <c r="E8512" s="4" t="s">
        <v>89</v>
      </c>
      <c r="F8512" s="4" t="s">
        <v>4134</v>
      </c>
      <c r="G8512" s="4" t="s">
        <v>4133</v>
      </c>
      <c r="H8512" s="4" t="s">
        <v>18</v>
      </c>
      <c r="I8512" s="4" t="s">
        <v>17</v>
      </c>
      <c r="J8512" s="4" t="s">
        <v>1079</v>
      </c>
      <c r="K8512" s="4" t="s">
        <v>76</v>
      </c>
      <c r="L8512" s="4">
        <v>48205</v>
      </c>
      <c r="M8512" s="4" t="s">
        <v>3</v>
      </c>
      <c r="N8512" s="4" t="s">
        <v>2342</v>
      </c>
      <c r="O8512" s="4" t="s">
        <v>13</v>
      </c>
      <c r="P8512" s="4" t="s">
        <v>100</v>
      </c>
      <c r="Q8512" s="4" t="s">
        <v>2341</v>
      </c>
      <c r="R8512" s="4">
        <v>23</v>
      </c>
      <c r="S8512" s="4">
        <v>2</v>
      </c>
      <c r="T8512" s="4">
        <v>0</v>
      </c>
      <c r="U8512" s="4">
        <v>10.35</v>
      </c>
      <c r="V8512" s="4" t="str">
        <f>INDEX(Regional_Lookup!$B$2:$B$5,MATCH('Sample - Superstore'!M8512,Regional_Lookup!$A$2:$A$5,0))</f>
        <v>David Johnson</v>
      </c>
      <c r="W8512" s="4">
        <f>INDEX(Regional_Lookup!$C$2:$C$5, MATCH('Sample - Superstore'!M8512,Regional_Lookup!$A$2:$A$5, 0))</f>
        <v>0.14000000000000001</v>
      </c>
      <c r="X8512" s="4">
        <f>U8512/R8512</f>
        <v>0.45</v>
      </c>
      <c r="Y8512" s="4" t="str">
        <f>IF(X8512&gt;=W8512, "Yes", "No")</f>
        <v>Yes</v>
      </c>
      <c r="Z8512" s="4">
        <f>D8512-C8512</f>
        <v>3</v>
      </c>
      <c r="AA8512" s="4" t="str" cm="1">
        <f t="array" ref="AA8512">_xlfn.IFS(Z8512&lt;=2,"Fast",Z8512&gt;5, "Slow", AND(Z8512&gt;=3,Z8512&lt;=5),"Standard")</f>
        <v>Standard</v>
      </c>
    </row>
    <row r="8513" spans="1:27" x14ac:dyDescent="0.2">
      <c r="A8513" s="4">
        <v>8512</v>
      </c>
      <c r="B8513" s="4" t="s">
        <v>4132</v>
      </c>
      <c r="C8513" s="5">
        <v>42726</v>
      </c>
      <c r="D8513" s="5">
        <v>42730</v>
      </c>
      <c r="E8513" s="4" t="s">
        <v>29</v>
      </c>
      <c r="F8513" s="4" t="s">
        <v>1188</v>
      </c>
      <c r="G8513" s="4" t="s">
        <v>1187</v>
      </c>
      <c r="H8513" s="4" t="s">
        <v>18</v>
      </c>
      <c r="I8513" s="4" t="s">
        <v>17</v>
      </c>
      <c r="J8513" s="4" t="s">
        <v>254</v>
      </c>
      <c r="K8513" s="4" t="s">
        <v>66</v>
      </c>
      <c r="L8513" s="4">
        <v>10035</v>
      </c>
      <c r="M8513" s="4" t="s">
        <v>5</v>
      </c>
      <c r="N8513" s="4" t="s">
        <v>330</v>
      </c>
      <c r="O8513" s="4" t="s">
        <v>13</v>
      </c>
      <c r="P8513" s="4" t="s">
        <v>100</v>
      </c>
      <c r="Q8513" s="4" t="s">
        <v>329</v>
      </c>
      <c r="R8513" s="4">
        <v>25.584</v>
      </c>
      <c r="S8513" s="4">
        <v>2</v>
      </c>
      <c r="T8513" s="4">
        <v>0.2</v>
      </c>
      <c r="U8513" s="4">
        <v>8.9543999999999997</v>
      </c>
      <c r="V8513" s="4" t="str">
        <f>INDEX(Regional_Lookup!$B$2:$B$5,MATCH('Sample - Superstore'!M8513,Regional_Lookup!$A$2:$A$5,0))</f>
        <v>Sarah Miller</v>
      </c>
      <c r="W8513" s="4">
        <f>INDEX(Regional_Lookup!$C$2:$C$5, MATCH('Sample - Superstore'!M8513,Regional_Lookup!$A$2:$A$5, 0))</f>
        <v>0.16</v>
      </c>
      <c r="X8513" s="4">
        <f>U8513/R8513</f>
        <v>0.35</v>
      </c>
      <c r="Y8513" s="4" t="str">
        <f>IF(X8513&gt;=W8513, "Yes", "No")</f>
        <v>Yes</v>
      </c>
      <c r="Z8513" s="4">
        <f>D8513-C8513</f>
        <v>4</v>
      </c>
      <c r="AA8513" s="4" t="str" cm="1">
        <f t="array" ref="AA8513">_xlfn.IFS(Z8513&lt;=2,"Fast",Z8513&gt;5, "Slow", AND(Z8513&gt;=3,Z8513&lt;=5),"Standard")</f>
        <v>Standard</v>
      </c>
    </row>
    <row r="8514" spans="1:27" x14ac:dyDescent="0.2">
      <c r="A8514" s="4">
        <v>8513</v>
      </c>
      <c r="B8514" s="4" t="s">
        <v>4131</v>
      </c>
      <c r="C8514" s="5">
        <v>42402</v>
      </c>
      <c r="D8514" s="5">
        <v>42408</v>
      </c>
      <c r="E8514" s="4" t="s">
        <v>29</v>
      </c>
      <c r="F8514" s="4" t="s">
        <v>256</v>
      </c>
      <c r="G8514" s="4" t="s">
        <v>255</v>
      </c>
      <c r="H8514" s="4" t="s">
        <v>50</v>
      </c>
      <c r="I8514" s="4" t="s">
        <v>17</v>
      </c>
      <c r="J8514" s="4" t="s">
        <v>124</v>
      </c>
      <c r="K8514" s="4" t="s">
        <v>123</v>
      </c>
      <c r="L8514" s="4">
        <v>77041</v>
      </c>
      <c r="M8514" s="4" t="s">
        <v>3</v>
      </c>
      <c r="N8514" s="4" t="s">
        <v>2504</v>
      </c>
      <c r="O8514" s="4" t="s">
        <v>37</v>
      </c>
      <c r="P8514" s="4" t="s">
        <v>36</v>
      </c>
      <c r="Q8514" s="4" t="s">
        <v>2503</v>
      </c>
      <c r="R8514" s="4">
        <v>73.784000000000006</v>
      </c>
      <c r="S8514" s="4">
        <v>2</v>
      </c>
      <c r="T8514" s="4">
        <v>0.6</v>
      </c>
      <c r="U8514" s="4">
        <v>-77.473200000000006</v>
      </c>
      <c r="V8514" s="4" t="str">
        <f>INDEX(Regional_Lookup!$B$2:$B$5,MATCH('Sample - Superstore'!M8514,Regional_Lookup!$A$2:$A$5,0))</f>
        <v>David Johnson</v>
      </c>
      <c r="W8514" s="4">
        <f>INDEX(Regional_Lookup!$C$2:$C$5, MATCH('Sample - Superstore'!M8514,Regional_Lookup!$A$2:$A$5, 0))</f>
        <v>0.14000000000000001</v>
      </c>
      <c r="X8514" s="4">
        <f>U8514/R8514</f>
        <v>-1.05</v>
      </c>
      <c r="Y8514" s="4" t="str">
        <f>IF(X8514&gt;=W8514, "Yes", "No")</f>
        <v>No</v>
      </c>
      <c r="Z8514" s="4">
        <f>D8514-C8514</f>
        <v>6</v>
      </c>
      <c r="AA8514" s="4" t="str" cm="1">
        <f t="array" ref="AA8514">_xlfn.IFS(Z8514&lt;=2,"Fast",Z8514&gt;5, "Slow", AND(Z8514&gt;=3,Z8514&lt;=5),"Standard")</f>
        <v>Slow</v>
      </c>
    </row>
    <row r="8515" spans="1:27" x14ac:dyDescent="0.2">
      <c r="A8515" s="4">
        <v>8514</v>
      </c>
      <c r="B8515" s="4" t="s">
        <v>4130</v>
      </c>
      <c r="C8515" s="5">
        <v>42891</v>
      </c>
      <c r="D8515" s="5">
        <v>42895</v>
      </c>
      <c r="E8515" s="4" t="s">
        <v>29</v>
      </c>
      <c r="F8515" s="4" t="s">
        <v>256</v>
      </c>
      <c r="G8515" s="4" t="s">
        <v>255</v>
      </c>
      <c r="H8515" s="4" t="s">
        <v>50</v>
      </c>
      <c r="I8515" s="4" t="s">
        <v>17</v>
      </c>
      <c r="J8515" s="4" t="s">
        <v>3522</v>
      </c>
      <c r="K8515" s="4" t="s">
        <v>41</v>
      </c>
      <c r="L8515" s="4">
        <v>32839</v>
      </c>
      <c r="M8515" s="4" t="s">
        <v>7</v>
      </c>
      <c r="N8515" s="4" t="s">
        <v>4032</v>
      </c>
      <c r="O8515" s="4" t="s">
        <v>13</v>
      </c>
      <c r="P8515" s="4" t="s">
        <v>24</v>
      </c>
      <c r="Q8515" s="4" t="s">
        <v>4031</v>
      </c>
      <c r="R8515" s="4">
        <v>20.736000000000001</v>
      </c>
      <c r="S8515" s="4">
        <v>4</v>
      </c>
      <c r="T8515" s="4">
        <v>0.2</v>
      </c>
      <c r="U8515" s="4">
        <v>7.2576000000000001</v>
      </c>
      <c r="V8515" s="4" t="str">
        <f>INDEX(Regional_Lookup!$B$2:$B$5,MATCH('Sample - Superstore'!M8515,Regional_Lookup!$A$2:$A$5,0))</f>
        <v>Maria Santos</v>
      </c>
      <c r="W8515" s="4">
        <f>INDEX(Regional_Lookup!$C$2:$C$5, MATCH('Sample - Superstore'!M8515,Regional_Lookup!$A$2:$A$5, 0))</f>
        <v>0.15</v>
      </c>
      <c r="X8515" s="4">
        <f>U8515/R8515</f>
        <v>0.35</v>
      </c>
      <c r="Y8515" s="4" t="str">
        <f>IF(X8515&gt;=W8515, "Yes", "No")</f>
        <v>Yes</v>
      </c>
      <c r="Z8515" s="4">
        <f>D8515-C8515</f>
        <v>4</v>
      </c>
      <c r="AA8515" s="4" t="str" cm="1">
        <f t="array" ref="AA8515">_xlfn.IFS(Z8515&lt;=2,"Fast",Z8515&gt;5, "Slow", AND(Z8515&gt;=3,Z8515&lt;=5),"Standard")</f>
        <v>Standard</v>
      </c>
    </row>
    <row r="8516" spans="1:27" x14ac:dyDescent="0.2">
      <c r="A8516" s="4">
        <v>8515</v>
      </c>
      <c r="B8516" s="4" t="s">
        <v>4127</v>
      </c>
      <c r="C8516" s="5">
        <v>42237</v>
      </c>
      <c r="D8516" s="5">
        <v>42242</v>
      </c>
      <c r="E8516" s="4" t="s">
        <v>29</v>
      </c>
      <c r="F8516" s="4" t="s">
        <v>1381</v>
      </c>
      <c r="G8516" s="4" t="s">
        <v>1380</v>
      </c>
      <c r="H8516" s="4" t="s">
        <v>50</v>
      </c>
      <c r="I8516" s="4" t="s">
        <v>17</v>
      </c>
      <c r="J8516" s="4" t="s">
        <v>175</v>
      </c>
      <c r="K8516" s="4" t="s">
        <v>174</v>
      </c>
      <c r="L8516" s="4">
        <v>41042</v>
      </c>
      <c r="M8516" s="4" t="s">
        <v>7</v>
      </c>
      <c r="N8516" s="4" t="s">
        <v>4129</v>
      </c>
      <c r="O8516" s="4" t="s">
        <v>13</v>
      </c>
      <c r="P8516" s="4" t="s">
        <v>116</v>
      </c>
      <c r="Q8516" s="4" t="s">
        <v>4128</v>
      </c>
      <c r="R8516" s="4">
        <v>17.52</v>
      </c>
      <c r="S8516" s="4">
        <v>3</v>
      </c>
      <c r="T8516" s="4">
        <v>0</v>
      </c>
      <c r="U8516" s="4">
        <v>8.2344000000000008</v>
      </c>
      <c r="V8516" s="4" t="str">
        <f>INDEX(Regional_Lookup!$B$2:$B$5,MATCH('Sample - Superstore'!M8516,Regional_Lookup!$A$2:$A$5,0))</f>
        <v>Maria Santos</v>
      </c>
      <c r="W8516" s="4">
        <f>INDEX(Regional_Lookup!$C$2:$C$5, MATCH('Sample - Superstore'!M8516,Regional_Lookup!$A$2:$A$5, 0))</f>
        <v>0.15</v>
      </c>
      <c r="X8516" s="4">
        <f>U8516/R8516</f>
        <v>0.47000000000000008</v>
      </c>
      <c r="Y8516" s="4" t="str">
        <f>IF(X8516&gt;=W8516, "Yes", "No")</f>
        <v>Yes</v>
      </c>
      <c r="Z8516" s="4">
        <f>D8516-C8516</f>
        <v>5</v>
      </c>
      <c r="AA8516" s="4" t="str" cm="1">
        <f t="array" ref="AA8516">_xlfn.IFS(Z8516&lt;=2,"Fast",Z8516&gt;5, "Slow", AND(Z8516&gt;=3,Z8516&lt;=5),"Standard")</f>
        <v>Standard</v>
      </c>
    </row>
    <row r="8517" spans="1:27" x14ac:dyDescent="0.2">
      <c r="A8517" s="4">
        <v>8516</v>
      </c>
      <c r="B8517" s="4" t="s">
        <v>4127</v>
      </c>
      <c r="C8517" s="5">
        <v>42237</v>
      </c>
      <c r="D8517" s="5">
        <v>42242</v>
      </c>
      <c r="E8517" s="4" t="s">
        <v>29</v>
      </c>
      <c r="F8517" s="4" t="s">
        <v>1381</v>
      </c>
      <c r="G8517" s="4" t="s">
        <v>1380</v>
      </c>
      <c r="H8517" s="4" t="s">
        <v>50</v>
      </c>
      <c r="I8517" s="4" t="s">
        <v>17</v>
      </c>
      <c r="J8517" s="4" t="s">
        <v>175</v>
      </c>
      <c r="K8517" s="4" t="s">
        <v>174</v>
      </c>
      <c r="L8517" s="4">
        <v>41042</v>
      </c>
      <c r="M8517" s="4" t="s">
        <v>7</v>
      </c>
      <c r="N8517" s="4" t="s">
        <v>3981</v>
      </c>
      <c r="O8517" s="4" t="s">
        <v>13</v>
      </c>
      <c r="P8517" s="4" t="s">
        <v>116</v>
      </c>
      <c r="Q8517" s="4" t="s">
        <v>3980</v>
      </c>
      <c r="R8517" s="4">
        <v>35.76</v>
      </c>
      <c r="S8517" s="4">
        <v>12</v>
      </c>
      <c r="T8517" s="4">
        <v>0</v>
      </c>
      <c r="U8517" s="4">
        <v>10.0128</v>
      </c>
      <c r="V8517" s="4" t="str">
        <f>INDEX(Regional_Lookup!$B$2:$B$5,MATCH('Sample - Superstore'!M8517,Regional_Lookup!$A$2:$A$5,0))</f>
        <v>Maria Santos</v>
      </c>
      <c r="W8517" s="4">
        <f>INDEX(Regional_Lookup!$C$2:$C$5, MATCH('Sample - Superstore'!M8517,Regional_Lookup!$A$2:$A$5, 0))</f>
        <v>0.15</v>
      </c>
      <c r="X8517" s="4">
        <f>U8517/R8517</f>
        <v>0.28000000000000003</v>
      </c>
      <c r="Y8517" s="4" t="str">
        <f>IF(X8517&gt;=W8517, "Yes", "No")</f>
        <v>Yes</v>
      </c>
      <c r="Z8517" s="4">
        <f>D8517-C8517</f>
        <v>5</v>
      </c>
      <c r="AA8517" s="4" t="str" cm="1">
        <f t="array" ref="AA8517">_xlfn.IFS(Z8517&lt;=2,"Fast",Z8517&gt;5, "Slow", AND(Z8517&gt;=3,Z8517&lt;=5),"Standard")</f>
        <v>Standard</v>
      </c>
    </row>
    <row r="8518" spans="1:27" x14ac:dyDescent="0.2">
      <c r="A8518" s="4">
        <v>8517</v>
      </c>
      <c r="B8518" s="4" t="s">
        <v>4126</v>
      </c>
      <c r="C8518" s="5">
        <v>42467</v>
      </c>
      <c r="D8518" s="5">
        <v>42471</v>
      </c>
      <c r="E8518" s="4" t="s">
        <v>29</v>
      </c>
      <c r="F8518" s="4" t="s">
        <v>2103</v>
      </c>
      <c r="G8518" s="4" t="s">
        <v>2102</v>
      </c>
      <c r="H8518" s="4" t="s">
        <v>18</v>
      </c>
      <c r="I8518" s="4" t="s">
        <v>17</v>
      </c>
      <c r="J8518" s="4" t="s">
        <v>254</v>
      </c>
      <c r="K8518" s="4" t="s">
        <v>66</v>
      </c>
      <c r="L8518" s="4">
        <v>10009</v>
      </c>
      <c r="M8518" s="4" t="s">
        <v>5</v>
      </c>
      <c r="N8518" s="4" t="s">
        <v>4125</v>
      </c>
      <c r="O8518" s="4" t="s">
        <v>13</v>
      </c>
      <c r="P8518" s="4" t="s">
        <v>116</v>
      </c>
      <c r="Q8518" s="4" t="s">
        <v>4124</v>
      </c>
      <c r="R8518" s="4">
        <v>3.64</v>
      </c>
      <c r="S8518" s="4">
        <v>2</v>
      </c>
      <c r="T8518" s="4">
        <v>0</v>
      </c>
      <c r="U8518" s="4">
        <v>0.98280000000000001</v>
      </c>
      <c r="V8518" s="4" t="str">
        <f>INDEX(Regional_Lookup!$B$2:$B$5,MATCH('Sample - Superstore'!M8518,Regional_Lookup!$A$2:$A$5,0))</f>
        <v>Sarah Miller</v>
      </c>
      <c r="W8518" s="4">
        <f>INDEX(Regional_Lookup!$C$2:$C$5, MATCH('Sample - Superstore'!M8518,Regional_Lookup!$A$2:$A$5, 0))</f>
        <v>0.16</v>
      </c>
      <c r="X8518" s="4">
        <f>U8518/R8518</f>
        <v>0.27</v>
      </c>
      <c r="Y8518" s="4" t="str">
        <f>IF(X8518&gt;=W8518, "Yes", "No")</f>
        <v>Yes</v>
      </c>
      <c r="Z8518" s="4">
        <f>D8518-C8518</f>
        <v>4</v>
      </c>
      <c r="AA8518" s="4" t="str" cm="1">
        <f t="array" ref="AA8518">_xlfn.IFS(Z8518&lt;=2,"Fast",Z8518&gt;5, "Slow", AND(Z8518&gt;=3,Z8518&lt;=5),"Standard")</f>
        <v>Standard</v>
      </c>
    </row>
    <row r="8519" spans="1:27" x14ac:dyDescent="0.2">
      <c r="A8519" s="4">
        <v>8518</v>
      </c>
      <c r="B8519" s="4" t="s">
        <v>4123</v>
      </c>
      <c r="C8519" s="5">
        <v>42890</v>
      </c>
      <c r="D8519" s="5">
        <v>42893</v>
      </c>
      <c r="E8519" s="4" t="s">
        <v>21</v>
      </c>
      <c r="F8519" s="4" t="s">
        <v>4122</v>
      </c>
      <c r="G8519" s="4" t="s">
        <v>4121</v>
      </c>
      <c r="H8519" s="4" t="s">
        <v>18</v>
      </c>
      <c r="I8519" s="4" t="s">
        <v>17</v>
      </c>
      <c r="J8519" s="4" t="s">
        <v>4120</v>
      </c>
      <c r="K8519" s="4" t="s">
        <v>123</v>
      </c>
      <c r="L8519" s="4">
        <v>75034</v>
      </c>
      <c r="M8519" s="4" t="s">
        <v>3</v>
      </c>
      <c r="N8519" s="4" t="s">
        <v>4119</v>
      </c>
      <c r="O8519" s="4" t="s">
        <v>37</v>
      </c>
      <c r="P8519" s="4" t="s">
        <v>36</v>
      </c>
      <c r="Q8519" s="4" t="s">
        <v>4118</v>
      </c>
      <c r="R8519" s="4">
        <v>30.335999999999999</v>
      </c>
      <c r="S8519" s="4">
        <v>6</v>
      </c>
      <c r="T8519" s="4">
        <v>0.6</v>
      </c>
      <c r="U8519" s="4">
        <v>-17.443200000000001</v>
      </c>
      <c r="V8519" s="4" t="str">
        <f>INDEX(Regional_Lookup!$B$2:$B$5,MATCH('Sample - Superstore'!M8519,Regional_Lookup!$A$2:$A$5,0))</f>
        <v>David Johnson</v>
      </c>
      <c r="W8519" s="4">
        <f>INDEX(Regional_Lookup!$C$2:$C$5, MATCH('Sample - Superstore'!M8519,Regional_Lookup!$A$2:$A$5, 0))</f>
        <v>0.14000000000000001</v>
      </c>
      <c r="X8519" s="4">
        <f>U8519/R8519</f>
        <v>-0.57500000000000007</v>
      </c>
      <c r="Y8519" s="4" t="str">
        <f>IF(X8519&gt;=W8519, "Yes", "No")</f>
        <v>No</v>
      </c>
      <c r="Z8519" s="4">
        <f>D8519-C8519</f>
        <v>3</v>
      </c>
      <c r="AA8519" s="4" t="str" cm="1">
        <f t="array" ref="AA8519">_xlfn.IFS(Z8519&lt;=2,"Fast",Z8519&gt;5, "Slow", AND(Z8519&gt;=3,Z8519&lt;=5),"Standard")</f>
        <v>Standard</v>
      </c>
    </row>
    <row r="8520" spans="1:27" x14ac:dyDescent="0.2">
      <c r="A8520" s="4">
        <v>8519</v>
      </c>
      <c r="B8520" s="4" t="s">
        <v>4115</v>
      </c>
      <c r="C8520" s="5">
        <v>43073</v>
      </c>
      <c r="D8520" s="5">
        <v>43079</v>
      </c>
      <c r="E8520" s="4" t="s">
        <v>29</v>
      </c>
      <c r="F8520" s="4" t="s">
        <v>2469</v>
      </c>
      <c r="G8520" s="4" t="s">
        <v>2468</v>
      </c>
      <c r="H8520" s="4" t="s">
        <v>18</v>
      </c>
      <c r="I8520" s="4" t="s">
        <v>17</v>
      </c>
      <c r="J8520" s="4" t="s">
        <v>775</v>
      </c>
      <c r="K8520" s="4" t="s">
        <v>136</v>
      </c>
      <c r="L8520" s="4">
        <v>7501</v>
      </c>
      <c r="M8520" s="4" t="s">
        <v>5</v>
      </c>
      <c r="N8520" s="4" t="s">
        <v>2146</v>
      </c>
      <c r="O8520" s="4" t="s">
        <v>37</v>
      </c>
      <c r="P8520" s="4" t="s">
        <v>36</v>
      </c>
      <c r="Q8520" s="4" t="s">
        <v>2145</v>
      </c>
      <c r="R8520" s="4">
        <v>12.99</v>
      </c>
      <c r="S8520" s="4">
        <v>1</v>
      </c>
      <c r="T8520" s="4">
        <v>0</v>
      </c>
      <c r="U8520" s="4">
        <v>1.5588</v>
      </c>
      <c r="V8520" s="4" t="str">
        <f>INDEX(Regional_Lookup!$B$2:$B$5,MATCH('Sample - Superstore'!M8520,Regional_Lookup!$A$2:$A$5,0))</f>
        <v>Sarah Miller</v>
      </c>
      <c r="W8520" s="4">
        <f>INDEX(Regional_Lookup!$C$2:$C$5, MATCH('Sample - Superstore'!M8520,Regional_Lookup!$A$2:$A$5, 0))</f>
        <v>0.16</v>
      </c>
      <c r="X8520" s="4">
        <f>U8520/R8520</f>
        <v>0.12</v>
      </c>
      <c r="Y8520" s="4" t="str">
        <f>IF(X8520&gt;=W8520, "Yes", "No")</f>
        <v>No</v>
      </c>
      <c r="Z8520" s="4">
        <f>D8520-C8520</f>
        <v>6</v>
      </c>
      <c r="AA8520" s="4" t="str" cm="1">
        <f t="array" ref="AA8520">_xlfn.IFS(Z8520&lt;=2,"Fast",Z8520&gt;5, "Slow", AND(Z8520&gt;=3,Z8520&lt;=5),"Standard")</f>
        <v>Slow</v>
      </c>
    </row>
    <row r="8521" spans="1:27" x14ac:dyDescent="0.2">
      <c r="A8521" s="4">
        <v>8520</v>
      </c>
      <c r="B8521" s="4" t="s">
        <v>4115</v>
      </c>
      <c r="C8521" s="5">
        <v>43073</v>
      </c>
      <c r="D8521" s="5">
        <v>43079</v>
      </c>
      <c r="E8521" s="4" t="s">
        <v>29</v>
      </c>
      <c r="F8521" s="4" t="s">
        <v>2469</v>
      </c>
      <c r="G8521" s="4" t="s">
        <v>2468</v>
      </c>
      <c r="H8521" s="4" t="s">
        <v>18</v>
      </c>
      <c r="I8521" s="4" t="s">
        <v>17</v>
      </c>
      <c r="J8521" s="4" t="s">
        <v>775</v>
      </c>
      <c r="K8521" s="4" t="s">
        <v>136</v>
      </c>
      <c r="L8521" s="4">
        <v>7501</v>
      </c>
      <c r="M8521" s="4" t="s">
        <v>5</v>
      </c>
      <c r="N8521" s="4" t="s">
        <v>4117</v>
      </c>
      <c r="O8521" s="4" t="s">
        <v>37</v>
      </c>
      <c r="P8521" s="4" t="s">
        <v>221</v>
      </c>
      <c r="Q8521" s="4" t="s">
        <v>4116</v>
      </c>
      <c r="R8521" s="4">
        <v>182.22</v>
      </c>
      <c r="S8521" s="4">
        <v>3</v>
      </c>
      <c r="T8521" s="4">
        <v>0</v>
      </c>
      <c r="U8521" s="4">
        <v>45.555</v>
      </c>
      <c r="V8521" s="4" t="str">
        <f>INDEX(Regional_Lookup!$B$2:$B$5,MATCH('Sample - Superstore'!M8521,Regional_Lookup!$A$2:$A$5,0))</f>
        <v>Sarah Miller</v>
      </c>
      <c r="W8521" s="4">
        <f>INDEX(Regional_Lookup!$C$2:$C$5, MATCH('Sample - Superstore'!M8521,Regional_Lookup!$A$2:$A$5, 0))</f>
        <v>0.16</v>
      </c>
      <c r="X8521" s="4">
        <f>U8521/R8521</f>
        <v>0.25</v>
      </c>
      <c r="Y8521" s="4" t="str">
        <f>IF(X8521&gt;=W8521, "Yes", "No")</f>
        <v>Yes</v>
      </c>
      <c r="Z8521" s="4">
        <f>D8521-C8521</f>
        <v>6</v>
      </c>
      <c r="AA8521" s="4" t="str" cm="1">
        <f t="array" ref="AA8521">_xlfn.IFS(Z8521&lt;=2,"Fast",Z8521&gt;5, "Slow", AND(Z8521&gt;=3,Z8521&lt;=5),"Standard")</f>
        <v>Slow</v>
      </c>
    </row>
    <row r="8522" spans="1:27" x14ac:dyDescent="0.2">
      <c r="A8522" s="4">
        <v>8521</v>
      </c>
      <c r="B8522" s="4" t="s">
        <v>4115</v>
      </c>
      <c r="C8522" s="5">
        <v>43073</v>
      </c>
      <c r="D8522" s="5">
        <v>43079</v>
      </c>
      <c r="E8522" s="4" t="s">
        <v>29</v>
      </c>
      <c r="F8522" s="4" t="s">
        <v>2469</v>
      </c>
      <c r="G8522" s="4" t="s">
        <v>2468</v>
      </c>
      <c r="H8522" s="4" t="s">
        <v>18</v>
      </c>
      <c r="I8522" s="4" t="s">
        <v>17</v>
      </c>
      <c r="J8522" s="4" t="s">
        <v>775</v>
      </c>
      <c r="K8522" s="4" t="s">
        <v>136</v>
      </c>
      <c r="L8522" s="4">
        <v>7501</v>
      </c>
      <c r="M8522" s="4" t="s">
        <v>5</v>
      </c>
      <c r="N8522" s="4" t="s">
        <v>4114</v>
      </c>
      <c r="O8522" s="4" t="s">
        <v>37</v>
      </c>
      <c r="P8522" s="4" t="s">
        <v>221</v>
      </c>
      <c r="Q8522" s="4" t="s">
        <v>4113</v>
      </c>
      <c r="R8522" s="4">
        <v>302.94</v>
      </c>
      <c r="S8522" s="4">
        <v>3</v>
      </c>
      <c r="T8522" s="4">
        <v>0</v>
      </c>
      <c r="U8522" s="4">
        <v>18.176400000000001</v>
      </c>
      <c r="V8522" s="4" t="str">
        <f>INDEX(Regional_Lookup!$B$2:$B$5,MATCH('Sample - Superstore'!M8522,Regional_Lookup!$A$2:$A$5,0))</f>
        <v>Sarah Miller</v>
      </c>
      <c r="W8522" s="4">
        <f>INDEX(Regional_Lookup!$C$2:$C$5, MATCH('Sample - Superstore'!M8522,Regional_Lookup!$A$2:$A$5, 0))</f>
        <v>0.16</v>
      </c>
      <c r="X8522" s="4">
        <f>U8522/R8522</f>
        <v>6.0000000000000005E-2</v>
      </c>
      <c r="Y8522" s="4" t="str">
        <f>IF(X8522&gt;=W8522, "Yes", "No")</f>
        <v>No</v>
      </c>
      <c r="Z8522" s="4">
        <f>D8522-C8522</f>
        <v>6</v>
      </c>
      <c r="AA8522" s="4" t="str" cm="1">
        <f t="array" ref="AA8522">_xlfn.IFS(Z8522&lt;=2,"Fast",Z8522&gt;5, "Slow", AND(Z8522&gt;=3,Z8522&lt;=5),"Standard")</f>
        <v>Slow</v>
      </c>
    </row>
    <row r="8523" spans="1:27" x14ac:dyDescent="0.2">
      <c r="A8523" s="4">
        <v>8522</v>
      </c>
      <c r="B8523" s="4" t="s">
        <v>4112</v>
      </c>
      <c r="C8523" s="5">
        <v>42380</v>
      </c>
      <c r="D8523" s="5">
        <v>42384</v>
      </c>
      <c r="E8523" s="4" t="s">
        <v>29</v>
      </c>
      <c r="F8523" s="4" t="s">
        <v>130</v>
      </c>
      <c r="G8523" s="4" t="s">
        <v>129</v>
      </c>
      <c r="H8523" s="4" t="s">
        <v>102</v>
      </c>
      <c r="I8523" s="4" t="s">
        <v>17</v>
      </c>
      <c r="J8523" s="4" t="s">
        <v>553</v>
      </c>
      <c r="K8523" s="4" t="s">
        <v>85</v>
      </c>
      <c r="L8523" s="4">
        <v>43229</v>
      </c>
      <c r="M8523" s="4" t="s">
        <v>5</v>
      </c>
      <c r="N8523" s="4" t="s">
        <v>3066</v>
      </c>
      <c r="O8523" s="4" t="s">
        <v>37</v>
      </c>
      <c r="P8523" s="4" t="s">
        <v>36</v>
      </c>
      <c r="Q8523" s="4" t="s">
        <v>3065</v>
      </c>
      <c r="R8523" s="4">
        <v>54.991999999999997</v>
      </c>
      <c r="S8523" s="4">
        <v>14</v>
      </c>
      <c r="T8523" s="4">
        <v>0.2</v>
      </c>
      <c r="U8523" s="4">
        <v>8.9361999999999995</v>
      </c>
      <c r="V8523" s="4" t="str">
        <f>INDEX(Regional_Lookup!$B$2:$B$5,MATCH('Sample - Superstore'!M8523,Regional_Lookup!$A$2:$A$5,0))</f>
        <v>Sarah Miller</v>
      </c>
      <c r="W8523" s="4">
        <f>INDEX(Regional_Lookup!$C$2:$C$5, MATCH('Sample - Superstore'!M8523,Regional_Lookup!$A$2:$A$5, 0))</f>
        <v>0.16</v>
      </c>
      <c r="X8523" s="4">
        <f>U8523/R8523</f>
        <v>0.16250000000000001</v>
      </c>
      <c r="Y8523" s="4" t="str">
        <f>IF(X8523&gt;=W8523, "Yes", "No")</f>
        <v>Yes</v>
      </c>
      <c r="Z8523" s="4">
        <f>D8523-C8523</f>
        <v>4</v>
      </c>
      <c r="AA8523" s="4" t="str" cm="1">
        <f t="array" ref="AA8523">_xlfn.IFS(Z8523&lt;=2,"Fast",Z8523&gt;5, "Slow", AND(Z8523&gt;=3,Z8523&lt;=5),"Standard")</f>
        <v>Standard</v>
      </c>
    </row>
    <row r="8524" spans="1:27" x14ac:dyDescent="0.2">
      <c r="A8524" s="4">
        <v>8523</v>
      </c>
      <c r="B8524" s="4" t="s">
        <v>4111</v>
      </c>
      <c r="C8524" s="5">
        <v>42461</v>
      </c>
      <c r="D8524" s="5">
        <v>42467</v>
      </c>
      <c r="E8524" s="4" t="s">
        <v>29</v>
      </c>
      <c r="F8524" s="4" t="s">
        <v>333</v>
      </c>
      <c r="G8524" s="4" t="s">
        <v>332</v>
      </c>
      <c r="H8524" s="4" t="s">
        <v>50</v>
      </c>
      <c r="I8524" s="4" t="s">
        <v>17</v>
      </c>
      <c r="J8524" s="4" t="s">
        <v>429</v>
      </c>
      <c r="K8524" s="4" t="s">
        <v>428</v>
      </c>
      <c r="L8524" s="4">
        <v>53209</v>
      </c>
      <c r="M8524" s="4" t="s">
        <v>3</v>
      </c>
      <c r="N8524" s="4" t="s">
        <v>1655</v>
      </c>
      <c r="O8524" s="4" t="s">
        <v>33</v>
      </c>
      <c r="P8524" s="4" t="s">
        <v>32</v>
      </c>
      <c r="Q8524" s="4" t="s">
        <v>1654</v>
      </c>
      <c r="R8524" s="4">
        <v>12.99</v>
      </c>
      <c r="S8524" s="4">
        <v>1</v>
      </c>
      <c r="T8524" s="4">
        <v>0</v>
      </c>
      <c r="U8524" s="4">
        <v>0.25979999999999998</v>
      </c>
      <c r="V8524" s="4" t="str">
        <f>INDEX(Regional_Lookup!$B$2:$B$5,MATCH('Sample - Superstore'!M8524,Regional_Lookup!$A$2:$A$5,0))</f>
        <v>David Johnson</v>
      </c>
      <c r="W8524" s="4">
        <f>INDEX(Regional_Lookup!$C$2:$C$5, MATCH('Sample - Superstore'!M8524,Regional_Lookup!$A$2:$A$5, 0))</f>
        <v>0.14000000000000001</v>
      </c>
      <c r="X8524" s="4">
        <f>U8524/R8524</f>
        <v>1.9999999999999997E-2</v>
      </c>
      <c r="Y8524" s="4" t="str">
        <f>IF(X8524&gt;=W8524, "Yes", "No")</f>
        <v>No</v>
      </c>
      <c r="Z8524" s="4">
        <f>D8524-C8524</f>
        <v>6</v>
      </c>
      <c r="AA8524" s="4" t="str" cm="1">
        <f t="array" ref="AA8524">_xlfn.IFS(Z8524&lt;=2,"Fast",Z8524&gt;5, "Slow", AND(Z8524&gt;=3,Z8524&lt;=5),"Standard")</f>
        <v>Slow</v>
      </c>
    </row>
    <row r="8525" spans="1:27" x14ac:dyDescent="0.2">
      <c r="A8525" s="4">
        <v>8524</v>
      </c>
      <c r="B8525" s="4" t="s">
        <v>4110</v>
      </c>
      <c r="C8525" s="5">
        <v>42999</v>
      </c>
      <c r="D8525" s="5">
        <v>43003</v>
      </c>
      <c r="E8525" s="4" t="s">
        <v>29</v>
      </c>
      <c r="F8525" s="4" t="s">
        <v>4109</v>
      </c>
      <c r="G8525" s="4" t="s">
        <v>4108</v>
      </c>
      <c r="H8525" s="4" t="s">
        <v>18</v>
      </c>
      <c r="I8525" s="4" t="s">
        <v>17</v>
      </c>
      <c r="J8525" s="4" t="s">
        <v>248</v>
      </c>
      <c r="K8525" s="4" t="s">
        <v>15</v>
      </c>
      <c r="L8525" s="4">
        <v>94109</v>
      </c>
      <c r="M8525" s="4" t="s">
        <v>9</v>
      </c>
      <c r="N8525" s="4" t="s">
        <v>4107</v>
      </c>
      <c r="O8525" s="4" t="s">
        <v>13</v>
      </c>
      <c r="P8525" s="4" t="s">
        <v>24</v>
      </c>
      <c r="Q8525" s="4" t="s">
        <v>4106</v>
      </c>
      <c r="R8525" s="4">
        <v>55.86</v>
      </c>
      <c r="S8525" s="4">
        <v>7</v>
      </c>
      <c r="T8525" s="4">
        <v>0</v>
      </c>
      <c r="U8525" s="4">
        <v>27.93</v>
      </c>
      <c r="V8525" s="4" t="str">
        <f>INDEX(Regional_Lookup!$B$2:$B$5,MATCH('Sample - Superstore'!M8525,Regional_Lookup!$A$2:$A$5,0))</f>
        <v>James Chen</v>
      </c>
      <c r="W8525" s="4">
        <f>INDEX(Regional_Lookup!$C$2:$C$5, MATCH('Sample - Superstore'!M8525,Regional_Lookup!$A$2:$A$5, 0))</f>
        <v>0.18</v>
      </c>
      <c r="X8525" s="4">
        <f>U8525/R8525</f>
        <v>0.5</v>
      </c>
      <c r="Y8525" s="4" t="str">
        <f>IF(X8525&gt;=W8525, "Yes", "No")</f>
        <v>Yes</v>
      </c>
      <c r="Z8525" s="4">
        <f>D8525-C8525</f>
        <v>4</v>
      </c>
      <c r="AA8525" s="4" t="str" cm="1">
        <f t="array" ref="AA8525">_xlfn.IFS(Z8525&lt;=2,"Fast",Z8525&gt;5, "Slow", AND(Z8525&gt;=3,Z8525&lt;=5),"Standard")</f>
        <v>Standard</v>
      </c>
    </row>
    <row r="8526" spans="1:27" x14ac:dyDescent="0.2">
      <c r="A8526" s="4">
        <v>8525</v>
      </c>
      <c r="B8526" s="4" t="s">
        <v>4103</v>
      </c>
      <c r="C8526" s="5">
        <v>42810</v>
      </c>
      <c r="D8526" s="5">
        <v>42810</v>
      </c>
      <c r="E8526" s="4" t="s">
        <v>162</v>
      </c>
      <c r="F8526" s="4" t="s">
        <v>1062</v>
      </c>
      <c r="G8526" s="4" t="s">
        <v>1061</v>
      </c>
      <c r="H8526" s="4" t="s">
        <v>18</v>
      </c>
      <c r="I8526" s="4" t="s">
        <v>17</v>
      </c>
      <c r="J8526" s="4" t="s">
        <v>553</v>
      </c>
      <c r="K8526" s="4" t="s">
        <v>85</v>
      </c>
      <c r="L8526" s="4">
        <v>43229</v>
      </c>
      <c r="M8526" s="4" t="s">
        <v>5</v>
      </c>
      <c r="N8526" s="4" t="s">
        <v>4105</v>
      </c>
      <c r="O8526" s="4" t="s">
        <v>33</v>
      </c>
      <c r="P8526" s="4" t="s">
        <v>32</v>
      </c>
      <c r="Q8526" s="4" t="s">
        <v>4104</v>
      </c>
      <c r="R8526" s="4">
        <v>44.375999999999998</v>
      </c>
      <c r="S8526" s="4">
        <v>2</v>
      </c>
      <c r="T8526" s="4">
        <v>0.4</v>
      </c>
      <c r="U8526" s="4">
        <v>-7.3959999999999999</v>
      </c>
      <c r="V8526" s="4" t="str">
        <f>INDEX(Regional_Lookup!$B$2:$B$5,MATCH('Sample - Superstore'!M8526,Regional_Lookup!$A$2:$A$5,0))</f>
        <v>Sarah Miller</v>
      </c>
      <c r="W8526" s="4">
        <f>INDEX(Regional_Lookup!$C$2:$C$5, MATCH('Sample - Superstore'!M8526,Regional_Lookup!$A$2:$A$5, 0))</f>
        <v>0.16</v>
      </c>
      <c r="X8526" s="4">
        <f>U8526/R8526</f>
        <v>-0.16666666666666669</v>
      </c>
      <c r="Y8526" s="4" t="str">
        <f>IF(X8526&gt;=W8526, "Yes", "No")</f>
        <v>No</v>
      </c>
      <c r="Z8526" s="4">
        <f>D8526-C8526</f>
        <v>0</v>
      </c>
      <c r="AA8526" s="4" t="str" cm="1">
        <f t="array" ref="AA8526">_xlfn.IFS(Z8526&lt;=2,"Fast",Z8526&gt;5, "Slow", AND(Z8526&gt;=3,Z8526&lt;=5),"Standard")</f>
        <v>Fast</v>
      </c>
    </row>
    <row r="8527" spans="1:27" x14ac:dyDescent="0.2">
      <c r="A8527" s="4">
        <v>8526</v>
      </c>
      <c r="B8527" s="4" t="s">
        <v>4103</v>
      </c>
      <c r="C8527" s="5">
        <v>42810</v>
      </c>
      <c r="D8527" s="5">
        <v>42810</v>
      </c>
      <c r="E8527" s="4" t="s">
        <v>162</v>
      </c>
      <c r="F8527" s="4" t="s">
        <v>1062</v>
      </c>
      <c r="G8527" s="4" t="s">
        <v>1061</v>
      </c>
      <c r="H8527" s="4" t="s">
        <v>18</v>
      </c>
      <c r="I8527" s="4" t="s">
        <v>17</v>
      </c>
      <c r="J8527" s="4" t="s">
        <v>553</v>
      </c>
      <c r="K8527" s="4" t="s">
        <v>85</v>
      </c>
      <c r="L8527" s="4">
        <v>43229</v>
      </c>
      <c r="M8527" s="4" t="s">
        <v>5</v>
      </c>
      <c r="N8527" s="4" t="s">
        <v>2965</v>
      </c>
      <c r="O8527" s="4" t="s">
        <v>37</v>
      </c>
      <c r="P8527" s="4" t="s">
        <v>36</v>
      </c>
      <c r="Q8527" s="4" t="s">
        <v>2964</v>
      </c>
      <c r="R8527" s="4">
        <v>51.264000000000003</v>
      </c>
      <c r="S8527" s="4">
        <v>6</v>
      </c>
      <c r="T8527" s="4">
        <v>0.2</v>
      </c>
      <c r="U8527" s="4">
        <v>7.6896000000000004</v>
      </c>
      <c r="V8527" s="4" t="str">
        <f>INDEX(Regional_Lookup!$B$2:$B$5,MATCH('Sample - Superstore'!M8527,Regional_Lookup!$A$2:$A$5,0))</f>
        <v>Sarah Miller</v>
      </c>
      <c r="W8527" s="4">
        <f>INDEX(Regional_Lookup!$C$2:$C$5, MATCH('Sample - Superstore'!M8527,Regional_Lookup!$A$2:$A$5, 0))</f>
        <v>0.16</v>
      </c>
      <c r="X8527" s="4">
        <f>U8527/R8527</f>
        <v>0.15</v>
      </c>
      <c r="Y8527" s="4" t="str">
        <f>IF(X8527&gt;=W8527, "Yes", "No")</f>
        <v>No</v>
      </c>
      <c r="Z8527" s="4">
        <f>D8527-C8527</f>
        <v>0</v>
      </c>
      <c r="AA8527" s="4" t="str" cm="1">
        <f t="array" ref="AA8527">_xlfn.IFS(Z8527&lt;=2,"Fast",Z8527&gt;5, "Slow", AND(Z8527&gt;=3,Z8527&lt;=5),"Standard")</f>
        <v>Fast</v>
      </c>
    </row>
    <row r="8528" spans="1:27" x14ac:dyDescent="0.2">
      <c r="A8528" s="4">
        <v>8527</v>
      </c>
      <c r="B8528" s="4" t="s">
        <v>4103</v>
      </c>
      <c r="C8528" s="5">
        <v>42810</v>
      </c>
      <c r="D8528" s="5">
        <v>42810</v>
      </c>
      <c r="E8528" s="4" t="s">
        <v>162</v>
      </c>
      <c r="F8528" s="4" t="s">
        <v>1062</v>
      </c>
      <c r="G8528" s="4" t="s">
        <v>1061</v>
      </c>
      <c r="H8528" s="4" t="s">
        <v>18</v>
      </c>
      <c r="I8528" s="4" t="s">
        <v>17</v>
      </c>
      <c r="J8528" s="4" t="s">
        <v>553</v>
      </c>
      <c r="K8528" s="4" t="s">
        <v>85</v>
      </c>
      <c r="L8528" s="4">
        <v>43229</v>
      </c>
      <c r="M8528" s="4" t="s">
        <v>5</v>
      </c>
      <c r="N8528" s="4" t="s">
        <v>1573</v>
      </c>
      <c r="O8528" s="4" t="s">
        <v>13</v>
      </c>
      <c r="P8528" s="4" t="s">
        <v>100</v>
      </c>
      <c r="Q8528" s="4" t="s">
        <v>1572</v>
      </c>
      <c r="R8528" s="4">
        <v>5.1929999999999996</v>
      </c>
      <c r="S8528" s="4">
        <v>3</v>
      </c>
      <c r="T8528" s="4">
        <v>0.7</v>
      </c>
      <c r="U8528" s="4">
        <v>-3.4620000000000002</v>
      </c>
      <c r="V8528" s="4" t="str">
        <f>INDEX(Regional_Lookup!$B$2:$B$5,MATCH('Sample - Superstore'!M8528,Regional_Lookup!$A$2:$A$5,0))</f>
        <v>Sarah Miller</v>
      </c>
      <c r="W8528" s="4">
        <f>INDEX(Regional_Lookup!$C$2:$C$5, MATCH('Sample - Superstore'!M8528,Regional_Lookup!$A$2:$A$5, 0))</f>
        <v>0.16</v>
      </c>
      <c r="X8528" s="4">
        <f>U8528/R8528</f>
        <v>-0.66666666666666674</v>
      </c>
      <c r="Y8528" s="4" t="str">
        <f>IF(X8528&gt;=W8528, "Yes", "No")</f>
        <v>No</v>
      </c>
      <c r="Z8528" s="4">
        <f>D8528-C8528</f>
        <v>0</v>
      </c>
      <c r="AA8528" s="4" t="str" cm="1">
        <f t="array" ref="AA8528">_xlfn.IFS(Z8528&lt;=2,"Fast",Z8528&gt;5, "Slow", AND(Z8528&gt;=3,Z8528&lt;=5),"Standard")</f>
        <v>Fast</v>
      </c>
    </row>
    <row r="8529" spans="1:27" x14ac:dyDescent="0.2">
      <c r="A8529" s="4">
        <v>8528</v>
      </c>
      <c r="B8529" s="4" t="s">
        <v>4103</v>
      </c>
      <c r="C8529" s="5">
        <v>42810</v>
      </c>
      <c r="D8529" s="5">
        <v>42810</v>
      </c>
      <c r="E8529" s="4" t="s">
        <v>162</v>
      </c>
      <c r="F8529" s="4" t="s">
        <v>1062</v>
      </c>
      <c r="G8529" s="4" t="s">
        <v>1061</v>
      </c>
      <c r="H8529" s="4" t="s">
        <v>18</v>
      </c>
      <c r="I8529" s="4" t="s">
        <v>17</v>
      </c>
      <c r="J8529" s="4" t="s">
        <v>553</v>
      </c>
      <c r="K8529" s="4" t="s">
        <v>85</v>
      </c>
      <c r="L8529" s="4">
        <v>43229</v>
      </c>
      <c r="M8529" s="4" t="s">
        <v>5</v>
      </c>
      <c r="N8529" s="4" t="s">
        <v>4076</v>
      </c>
      <c r="O8529" s="4" t="s">
        <v>33</v>
      </c>
      <c r="P8529" s="4" t="s">
        <v>55</v>
      </c>
      <c r="Q8529" s="4" t="s">
        <v>4075</v>
      </c>
      <c r="R8529" s="4">
        <v>159.98400000000001</v>
      </c>
      <c r="S8529" s="4">
        <v>2</v>
      </c>
      <c r="T8529" s="4">
        <v>0.2</v>
      </c>
      <c r="U8529" s="4">
        <v>43.995600000000003</v>
      </c>
      <c r="V8529" s="4" t="str">
        <f>INDEX(Regional_Lookup!$B$2:$B$5,MATCH('Sample - Superstore'!M8529,Regional_Lookup!$A$2:$A$5,0))</f>
        <v>Sarah Miller</v>
      </c>
      <c r="W8529" s="4">
        <f>INDEX(Regional_Lookup!$C$2:$C$5, MATCH('Sample - Superstore'!M8529,Regional_Lookup!$A$2:$A$5, 0))</f>
        <v>0.16</v>
      </c>
      <c r="X8529" s="4">
        <f>U8529/R8529</f>
        <v>0.27500000000000002</v>
      </c>
      <c r="Y8529" s="4" t="str">
        <f>IF(X8529&gt;=W8529, "Yes", "No")</f>
        <v>Yes</v>
      </c>
      <c r="Z8529" s="4">
        <f>D8529-C8529</f>
        <v>0</v>
      </c>
      <c r="AA8529" s="4" t="str" cm="1">
        <f t="array" ref="AA8529">_xlfn.IFS(Z8529&lt;=2,"Fast",Z8529&gt;5, "Slow", AND(Z8529&gt;=3,Z8529&lt;=5),"Standard")</f>
        <v>Fast</v>
      </c>
    </row>
    <row r="8530" spans="1:27" x14ac:dyDescent="0.2">
      <c r="A8530" s="4">
        <v>8529</v>
      </c>
      <c r="B8530" s="4" t="s">
        <v>4103</v>
      </c>
      <c r="C8530" s="5">
        <v>42810</v>
      </c>
      <c r="D8530" s="5">
        <v>42810</v>
      </c>
      <c r="E8530" s="4" t="s">
        <v>162</v>
      </c>
      <c r="F8530" s="4" t="s">
        <v>1062</v>
      </c>
      <c r="G8530" s="4" t="s">
        <v>1061</v>
      </c>
      <c r="H8530" s="4" t="s">
        <v>18</v>
      </c>
      <c r="I8530" s="4" t="s">
        <v>17</v>
      </c>
      <c r="J8530" s="4" t="s">
        <v>553</v>
      </c>
      <c r="K8530" s="4" t="s">
        <v>85</v>
      </c>
      <c r="L8530" s="4">
        <v>43229</v>
      </c>
      <c r="M8530" s="4" t="s">
        <v>5</v>
      </c>
      <c r="N8530" s="4" t="s">
        <v>4102</v>
      </c>
      <c r="O8530" s="4" t="s">
        <v>13</v>
      </c>
      <c r="P8530" s="4" t="s">
        <v>231</v>
      </c>
      <c r="Q8530" s="4" t="s">
        <v>4101</v>
      </c>
      <c r="R8530" s="4">
        <v>54.223999999999997</v>
      </c>
      <c r="S8530" s="4">
        <v>2</v>
      </c>
      <c r="T8530" s="4">
        <v>0.2</v>
      </c>
      <c r="U8530" s="4">
        <v>3.3889999999999998</v>
      </c>
      <c r="V8530" s="4" t="str">
        <f>INDEX(Regional_Lookup!$B$2:$B$5,MATCH('Sample - Superstore'!M8530,Regional_Lookup!$A$2:$A$5,0))</f>
        <v>Sarah Miller</v>
      </c>
      <c r="W8530" s="4">
        <f>INDEX(Regional_Lookup!$C$2:$C$5, MATCH('Sample - Superstore'!M8530,Regional_Lookup!$A$2:$A$5, 0))</f>
        <v>0.16</v>
      </c>
      <c r="X8530" s="4">
        <f>U8530/R8530</f>
        <v>6.25E-2</v>
      </c>
      <c r="Y8530" s="4" t="str">
        <f>IF(X8530&gt;=W8530, "Yes", "No")</f>
        <v>No</v>
      </c>
      <c r="Z8530" s="4">
        <f>D8530-C8530</f>
        <v>0</v>
      </c>
      <c r="AA8530" s="4" t="str" cm="1">
        <f t="array" ref="AA8530">_xlfn.IFS(Z8530&lt;=2,"Fast",Z8530&gt;5, "Slow", AND(Z8530&gt;=3,Z8530&lt;=5),"Standard")</f>
        <v>Fast</v>
      </c>
    </row>
    <row r="8531" spans="1:27" x14ac:dyDescent="0.2">
      <c r="A8531" s="4">
        <v>8530</v>
      </c>
      <c r="B8531" s="4" t="s">
        <v>4100</v>
      </c>
      <c r="C8531" s="5">
        <v>43049</v>
      </c>
      <c r="D8531" s="5">
        <v>43056</v>
      </c>
      <c r="E8531" s="4" t="s">
        <v>29</v>
      </c>
      <c r="F8531" s="4" t="s">
        <v>1204</v>
      </c>
      <c r="G8531" s="4" t="s">
        <v>1203</v>
      </c>
      <c r="H8531" s="4" t="s">
        <v>102</v>
      </c>
      <c r="I8531" s="4" t="s">
        <v>17</v>
      </c>
      <c r="J8531" s="4" t="s">
        <v>59</v>
      </c>
      <c r="K8531" s="4" t="s">
        <v>15</v>
      </c>
      <c r="L8531" s="4">
        <v>90008</v>
      </c>
      <c r="M8531" s="4" t="s">
        <v>9</v>
      </c>
      <c r="N8531" s="4" t="s">
        <v>362</v>
      </c>
      <c r="O8531" s="4" t="s">
        <v>37</v>
      </c>
      <c r="P8531" s="4" t="s">
        <v>221</v>
      </c>
      <c r="Q8531" s="4" t="s">
        <v>361</v>
      </c>
      <c r="R8531" s="4">
        <v>241.42400000000001</v>
      </c>
      <c r="S8531" s="4">
        <v>2</v>
      </c>
      <c r="T8531" s="4">
        <v>0.2</v>
      </c>
      <c r="U8531" s="4">
        <v>-36.2136</v>
      </c>
      <c r="V8531" s="4" t="str">
        <f>INDEX(Regional_Lookup!$B$2:$B$5,MATCH('Sample - Superstore'!M8531,Regional_Lookup!$A$2:$A$5,0))</f>
        <v>James Chen</v>
      </c>
      <c r="W8531" s="4">
        <f>INDEX(Regional_Lookup!$C$2:$C$5, MATCH('Sample - Superstore'!M8531,Regional_Lookup!$A$2:$A$5, 0))</f>
        <v>0.18</v>
      </c>
      <c r="X8531" s="4">
        <f>U8531/R8531</f>
        <v>-0.15</v>
      </c>
      <c r="Y8531" s="4" t="str">
        <f>IF(X8531&gt;=W8531, "Yes", "No")</f>
        <v>No</v>
      </c>
      <c r="Z8531" s="4">
        <f>D8531-C8531</f>
        <v>7</v>
      </c>
      <c r="AA8531" s="4" t="str" cm="1">
        <f t="array" ref="AA8531">_xlfn.IFS(Z8531&lt;=2,"Fast",Z8531&gt;5, "Slow", AND(Z8531&gt;=3,Z8531&lt;=5),"Standard")</f>
        <v>Slow</v>
      </c>
    </row>
    <row r="8532" spans="1:27" x14ac:dyDescent="0.2">
      <c r="A8532" s="4">
        <v>8531</v>
      </c>
      <c r="B8532" s="4" t="s">
        <v>4097</v>
      </c>
      <c r="C8532" s="5">
        <v>42704</v>
      </c>
      <c r="D8532" s="5">
        <v>42710</v>
      </c>
      <c r="E8532" s="4" t="s">
        <v>29</v>
      </c>
      <c r="F8532" s="4" t="s">
        <v>4096</v>
      </c>
      <c r="G8532" s="4" t="s">
        <v>4095</v>
      </c>
      <c r="H8532" s="4" t="s">
        <v>18</v>
      </c>
      <c r="I8532" s="4" t="s">
        <v>17</v>
      </c>
      <c r="J8532" s="4" t="s">
        <v>1079</v>
      </c>
      <c r="K8532" s="4" t="s">
        <v>76</v>
      </c>
      <c r="L8532" s="4">
        <v>48227</v>
      </c>
      <c r="M8532" s="4" t="s">
        <v>3</v>
      </c>
      <c r="N8532" s="4" t="s">
        <v>826</v>
      </c>
      <c r="O8532" s="4" t="s">
        <v>13</v>
      </c>
      <c r="P8532" s="4" t="s">
        <v>24</v>
      </c>
      <c r="Q8532" s="4" t="s">
        <v>825</v>
      </c>
      <c r="R8532" s="4">
        <v>33.36</v>
      </c>
      <c r="S8532" s="4">
        <v>4</v>
      </c>
      <c r="T8532" s="4">
        <v>0</v>
      </c>
      <c r="U8532" s="4">
        <v>16.68</v>
      </c>
      <c r="V8532" s="4" t="str">
        <f>INDEX(Regional_Lookup!$B$2:$B$5,MATCH('Sample - Superstore'!M8532,Regional_Lookup!$A$2:$A$5,0))</f>
        <v>David Johnson</v>
      </c>
      <c r="W8532" s="4">
        <f>INDEX(Regional_Lookup!$C$2:$C$5, MATCH('Sample - Superstore'!M8532,Regional_Lookup!$A$2:$A$5, 0))</f>
        <v>0.14000000000000001</v>
      </c>
      <c r="X8532" s="4">
        <f>U8532/R8532</f>
        <v>0.5</v>
      </c>
      <c r="Y8532" s="4" t="str">
        <f>IF(X8532&gt;=W8532, "Yes", "No")</f>
        <v>Yes</v>
      </c>
      <c r="Z8532" s="4">
        <f>D8532-C8532</f>
        <v>6</v>
      </c>
      <c r="AA8532" s="4" t="str" cm="1">
        <f t="array" ref="AA8532">_xlfn.IFS(Z8532&lt;=2,"Fast",Z8532&gt;5, "Slow", AND(Z8532&gt;=3,Z8532&lt;=5),"Standard")</f>
        <v>Slow</v>
      </c>
    </row>
    <row r="8533" spans="1:27" x14ac:dyDescent="0.2">
      <c r="A8533" s="4">
        <v>8532</v>
      </c>
      <c r="B8533" s="4" t="s">
        <v>4097</v>
      </c>
      <c r="C8533" s="5">
        <v>42704</v>
      </c>
      <c r="D8533" s="5">
        <v>42710</v>
      </c>
      <c r="E8533" s="4" t="s">
        <v>29</v>
      </c>
      <c r="F8533" s="4" t="s">
        <v>4096</v>
      </c>
      <c r="G8533" s="4" t="s">
        <v>4095</v>
      </c>
      <c r="H8533" s="4" t="s">
        <v>18</v>
      </c>
      <c r="I8533" s="4" t="s">
        <v>17</v>
      </c>
      <c r="J8533" s="4" t="s">
        <v>1079</v>
      </c>
      <c r="K8533" s="4" t="s">
        <v>76</v>
      </c>
      <c r="L8533" s="4">
        <v>48227</v>
      </c>
      <c r="M8533" s="4" t="s">
        <v>3</v>
      </c>
      <c r="N8533" s="4" t="s">
        <v>4099</v>
      </c>
      <c r="O8533" s="4" t="s">
        <v>13</v>
      </c>
      <c r="P8533" s="4" t="s">
        <v>24</v>
      </c>
      <c r="Q8533" s="4" t="s">
        <v>4098</v>
      </c>
      <c r="R8533" s="4">
        <v>13.76</v>
      </c>
      <c r="S8533" s="4">
        <v>2</v>
      </c>
      <c r="T8533" s="4">
        <v>0</v>
      </c>
      <c r="U8533" s="4">
        <v>6.3296000000000001</v>
      </c>
      <c r="V8533" s="4" t="str">
        <f>INDEX(Regional_Lookup!$B$2:$B$5,MATCH('Sample - Superstore'!M8533,Regional_Lookup!$A$2:$A$5,0))</f>
        <v>David Johnson</v>
      </c>
      <c r="W8533" s="4">
        <f>INDEX(Regional_Lookup!$C$2:$C$5, MATCH('Sample - Superstore'!M8533,Regional_Lookup!$A$2:$A$5, 0))</f>
        <v>0.14000000000000001</v>
      </c>
      <c r="X8533" s="4">
        <f>U8533/R8533</f>
        <v>0.46</v>
      </c>
      <c r="Y8533" s="4" t="str">
        <f>IF(X8533&gt;=W8533, "Yes", "No")</f>
        <v>Yes</v>
      </c>
      <c r="Z8533" s="4">
        <f>D8533-C8533</f>
        <v>6</v>
      </c>
      <c r="AA8533" s="4" t="str" cm="1">
        <f t="array" ref="AA8533">_xlfn.IFS(Z8533&lt;=2,"Fast",Z8533&gt;5, "Slow", AND(Z8533&gt;=3,Z8533&lt;=5),"Standard")</f>
        <v>Slow</v>
      </c>
    </row>
    <row r="8534" spans="1:27" x14ac:dyDescent="0.2">
      <c r="A8534" s="4">
        <v>8533</v>
      </c>
      <c r="B8534" s="4" t="s">
        <v>4097</v>
      </c>
      <c r="C8534" s="5">
        <v>42704</v>
      </c>
      <c r="D8534" s="5">
        <v>42710</v>
      </c>
      <c r="E8534" s="4" t="s">
        <v>29</v>
      </c>
      <c r="F8534" s="4" t="s">
        <v>4096</v>
      </c>
      <c r="G8534" s="4" t="s">
        <v>4095</v>
      </c>
      <c r="H8534" s="4" t="s">
        <v>18</v>
      </c>
      <c r="I8534" s="4" t="s">
        <v>17</v>
      </c>
      <c r="J8534" s="4" t="s">
        <v>1079</v>
      </c>
      <c r="K8534" s="4" t="s">
        <v>76</v>
      </c>
      <c r="L8534" s="4">
        <v>48227</v>
      </c>
      <c r="M8534" s="4" t="s">
        <v>3</v>
      </c>
      <c r="N8534" s="4" t="s">
        <v>1493</v>
      </c>
      <c r="O8534" s="4" t="s">
        <v>13</v>
      </c>
      <c r="P8534" s="4" t="s">
        <v>231</v>
      </c>
      <c r="Q8534" s="4" t="s">
        <v>1492</v>
      </c>
      <c r="R8534" s="4">
        <v>496.86</v>
      </c>
      <c r="S8534" s="4">
        <v>7</v>
      </c>
      <c r="T8534" s="4">
        <v>0</v>
      </c>
      <c r="U8534" s="4">
        <v>24.843</v>
      </c>
      <c r="V8534" s="4" t="str">
        <f>INDEX(Regional_Lookup!$B$2:$B$5,MATCH('Sample - Superstore'!M8534,Regional_Lookup!$A$2:$A$5,0))</f>
        <v>David Johnson</v>
      </c>
      <c r="W8534" s="4">
        <f>INDEX(Regional_Lookup!$C$2:$C$5, MATCH('Sample - Superstore'!M8534,Regional_Lookup!$A$2:$A$5, 0))</f>
        <v>0.14000000000000001</v>
      </c>
      <c r="X8534" s="4">
        <f>U8534/R8534</f>
        <v>4.9999999999999996E-2</v>
      </c>
      <c r="Y8534" s="4" t="str">
        <f>IF(X8534&gt;=W8534, "Yes", "No")</f>
        <v>No</v>
      </c>
      <c r="Z8534" s="4">
        <f>D8534-C8534</f>
        <v>6</v>
      </c>
      <c r="AA8534" s="4" t="str" cm="1">
        <f t="array" ref="AA8534">_xlfn.IFS(Z8534&lt;=2,"Fast",Z8534&gt;5, "Slow", AND(Z8534&gt;=3,Z8534&lt;=5),"Standard")</f>
        <v>Slow</v>
      </c>
    </row>
    <row r="8535" spans="1:27" x14ac:dyDescent="0.2">
      <c r="A8535" s="4">
        <v>8534</v>
      </c>
      <c r="B8535" s="4" t="s">
        <v>4097</v>
      </c>
      <c r="C8535" s="5">
        <v>42704</v>
      </c>
      <c r="D8535" s="5">
        <v>42710</v>
      </c>
      <c r="E8535" s="4" t="s">
        <v>29</v>
      </c>
      <c r="F8535" s="4" t="s">
        <v>4096</v>
      </c>
      <c r="G8535" s="4" t="s">
        <v>4095</v>
      </c>
      <c r="H8535" s="4" t="s">
        <v>18</v>
      </c>
      <c r="I8535" s="4" t="s">
        <v>17</v>
      </c>
      <c r="J8535" s="4" t="s">
        <v>1079</v>
      </c>
      <c r="K8535" s="4" t="s">
        <v>76</v>
      </c>
      <c r="L8535" s="4">
        <v>48227</v>
      </c>
      <c r="M8535" s="4" t="s">
        <v>3</v>
      </c>
      <c r="N8535" s="4" t="s">
        <v>2443</v>
      </c>
      <c r="O8535" s="4" t="s">
        <v>37</v>
      </c>
      <c r="P8535" s="4" t="s">
        <v>221</v>
      </c>
      <c r="Q8535" s="4" t="s">
        <v>2442</v>
      </c>
      <c r="R8535" s="4">
        <v>389.97</v>
      </c>
      <c r="S8535" s="4">
        <v>3</v>
      </c>
      <c r="T8535" s="4">
        <v>0</v>
      </c>
      <c r="U8535" s="4">
        <v>35.097299999999997</v>
      </c>
      <c r="V8535" s="4" t="str">
        <f>INDEX(Regional_Lookup!$B$2:$B$5,MATCH('Sample - Superstore'!M8535,Regional_Lookup!$A$2:$A$5,0))</f>
        <v>David Johnson</v>
      </c>
      <c r="W8535" s="4">
        <f>INDEX(Regional_Lookup!$C$2:$C$5, MATCH('Sample - Superstore'!M8535,Regional_Lookup!$A$2:$A$5, 0))</f>
        <v>0.14000000000000001</v>
      </c>
      <c r="X8535" s="4">
        <f>U8535/R8535</f>
        <v>8.9999999999999983E-2</v>
      </c>
      <c r="Y8535" s="4" t="str">
        <f>IF(X8535&gt;=W8535, "Yes", "No")</f>
        <v>No</v>
      </c>
      <c r="Z8535" s="4">
        <f>D8535-C8535</f>
        <v>6</v>
      </c>
      <c r="AA8535" s="4" t="str" cm="1">
        <f t="array" ref="AA8535">_xlfn.IFS(Z8535&lt;=2,"Fast",Z8535&gt;5, "Slow", AND(Z8535&gt;=3,Z8535&lt;=5),"Standard")</f>
        <v>Slow</v>
      </c>
    </row>
    <row r="8536" spans="1:27" x14ac:dyDescent="0.2">
      <c r="A8536" s="4">
        <v>8535</v>
      </c>
      <c r="B8536" s="4" t="s">
        <v>4094</v>
      </c>
      <c r="C8536" s="5">
        <v>42017</v>
      </c>
      <c r="D8536" s="5">
        <v>42019</v>
      </c>
      <c r="E8536" s="4" t="s">
        <v>21</v>
      </c>
      <c r="F8536" s="4" t="s">
        <v>4093</v>
      </c>
      <c r="G8536" s="4" t="s">
        <v>4092</v>
      </c>
      <c r="H8536" s="4" t="s">
        <v>50</v>
      </c>
      <c r="I8536" s="4" t="s">
        <v>17</v>
      </c>
      <c r="J8536" s="4" t="s">
        <v>553</v>
      </c>
      <c r="K8536" s="4" t="s">
        <v>48</v>
      </c>
      <c r="L8536" s="4">
        <v>31907</v>
      </c>
      <c r="M8536" s="4" t="s">
        <v>7</v>
      </c>
      <c r="N8536" s="4" t="s">
        <v>4091</v>
      </c>
      <c r="O8536" s="4" t="s">
        <v>13</v>
      </c>
      <c r="P8536" s="4" t="s">
        <v>72</v>
      </c>
      <c r="Q8536" s="4" t="s">
        <v>4090</v>
      </c>
      <c r="R8536" s="4">
        <v>9.82</v>
      </c>
      <c r="S8536" s="4">
        <v>2</v>
      </c>
      <c r="T8536" s="4">
        <v>0</v>
      </c>
      <c r="U8536" s="4">
        <v>4.8117999999999999</v>
      </c>
      <c r="V8536" s="4" t="str">
        <f>INDEX(Regional_Lookup!$B$2:$B$5,MATCH('Sample - Superstore'!M8536,Regional_Lookup!$A$2:$A$5,0))</f>
        <v>Maria Santos</v>
      </c>
      <c r="W8536" s="4">
        <f>INDEX(Regional_Lookup!$C$2:$C$5, MATCH('Sample - Superstore'!M8536,Regional_Lookup!$A$2:$A$5, 0))</f>
        <v>0.15</v>
      </c>
      <c r="X8536" s="4">
        <f>U8536/R8536</f>
        <v>0.49</v>
      </c>
      <c r="Y8536" s="4" t="str">
        <f>IF(X8536&gt;=W8536, "Yes", "No")</f>
        <v>Yes</v>
      </c>
      <c r="Z8536" s="4">
        <f>D8536-C8536</f>
        <v>2</v>
      </c>
      <c r="AA8536" s="4" t="str" cm="1">
        <f t="array" ref="AA8536">_xlfn.IFS(Z8536&lt;=2,"Fast",Z8536&gt;5, "Slow", AND(Z8536&gt;=3,Z8536&lt;=5),"Standard")</f>
        <v>Fast</v>
      </c>
    </row>
    <row r="8537" spans="1:27" x14ac:dyDescent="0.2">
      <c r="A8537" s="4">
        <v>8536</v>
      </c>
      <c r="B8537" s="4" t="s">
        <v>4089</v>
      </c>
      <c r="C8537" s="5">
        <v>41775</v>
      </c>
      <c r="D8537" s="5">
        <v>41779</v>
      </c>
      <c r="E8537" s="4" t="s">
        <v>29</v>
      </c>
      <c r="F8537" s="4" t="s">
        <v>3436</v>
      </c>
      <c r="G8537" s="4" t="s">
        <v>3435</v>
      </c>
      <c r="H8537" s="4" t="s">
        <v>18</v>
      </c>
      <c r="I8537" s="4" t="s">
        <v>17</v>
      </c>
      <c r="J8537" s="4" t="s">
        <v>248</v>
      </c>
      <c r="K8537" s="4" t="s">
        <v>15</v>
      </c>
      <c r="L8537" s="4">
        <v>94122</v>
      </c>
      <c r="M8537" s="4" t="s">
        <v>9</v>
      </c>
      <c r="N8537" s="4" t="s">
        <v>1969</v>
      </c>
      <c r="O8537" s="4" t="s">
        <v>33</v>
      </c>
      <c r="P8537" s="4" t="s">
        <v>55</v>
      </c>
      <c r="Q8537" s="4" t="s">
        <v>1968</v>
      </c>
      <c r="R8537" s="4">
        <v>56.4</v>
      </c>
      <c r="S8537" s="4">
        <v>3</v>
      </c>
      <c r="T8537" s="4">
        <v>0</v>
      </c>
      <c r="U8537" s="4">
        <v>3.3839999999999999</v>
      </c>
      <c r="V8537" s="4" t="str">
        <f>INDEX(Regional_Lookup!$B$2:$B$5,MATCH('Sample - Superstore'!M8537,Regional_Lookup!$A$2:$A$5,0))</f>
        <v>James Chen</v>
      </c>
      <c r="W8537" s="4">
        <f>INDEX(Regional_Lookup!$C$2:$C$5, MATCH('Sample - Superstore'!M8537,Regional_Lookup!$A$2:$A$5, 0))</f>
        <v>0.18</v>
      </c>
      <c r="X8537" s="4">
        <f>U8537/R8537</f>
        <v>0.06</v>
      </c>
      <c r="Y8537" s="4" t="str">
        <f>IF(X8537&gt;=W8537, "Yes", "No")</f>
        <v>No</v>
      </c>
      <c r="Z8537" s="4">
        <f>D8537-C8537</f>
        <v>4</v>
      </c>
      <c r="AA8537" s="4" t="str" cm="1">
        <f t="array" ref="AA8537">_xlfn.IFS(Z8537&lt;=2,"Fast",Z8537&gt;5, "Slow", AND(Z8537&gt;=3,Z8537&lt;=5),"Standard")</f>
        <v>Standard</v>
      </c>
    </row>
    <row r="8538" spans="1:27" x14ac:dyDescent="0.2">
      <c r="A8538" s="4">
        <v>8537</v>
      </c>
      <c r="B8538" s="4" t="s">
        <v>4086</v>
      </c>
      <c r="C8538" s="5">
        <v>42162</v>
      </c>
      <c r="D8538" s="5">
        <v>42166</v>
      </c>
      <c r="E8538" s="4" t="s">
        <v>29</v>
      </c>
      <c r="F8538" s="4" t="s">
        <v>1449</v>
      </c>
      <c r="G8538" s="4" t="s">
        <v>1448</v>
      </c>
      <c r="H8538" s="4" t="s">
        <v>102</v>
      </c>
      <c r="I8538" s="4" t="s">
        <v>17</v>
      </c>
      <c r="J8538" s="4" t="s">
        <v>159</v>
      </c>
      <c r="K8538" s="4" t="s">
        <v>158</v>
      </c>
      <c r="L8538" s="4">
        <v>19143</v>
      </c>
      <c r="M8538" s="4" t="s">
        <v>5</v>
      </c>
      <c r="N8538" s="4" t="s">
        <v>3173</v>
      </c>
      <c r="O8538" s="4" t="s">
        <v>13</v>
      </c>
      <c r="P8538" s="4" t="s">
        <v>100</v>
      </c>
      <c r="Q8538" s="4" t="s">
        <v>3172</v>
      </c>
      <c r="R8538" s="4">
        <v>18.312000000000001</v>
      </c>
      <c r="S8538" s="4">
        <v>4</v>
      </c>
      <c r="T8538" s="4">
        <v>0.7</v>
      </c>
      <c r="U8538" s="4">
        <v>-12.208</v>
      </c>
      <c r="V8538" s="4" t="str">
        <f>INDEX(Regional_Lookup!$B$2:$B$5,MATCH('Sample - Superstore'!M8538,Regional_Lookup!$A$2:$A$5,0))</f>
        <v>Sarah Miller</v>
      </c>
      <c r="W8538" s="4">
        <f>INDEX(Regional_Lookup!$C$2:$C$5, MATCH('Sample - Superstore'!M8538,Regional_Lookup!$A$2:$A$5, 0))</f>
        <v>0.16</v>
      </c>
      <c r="X8538" s="4">
        <f>U8538/R8538</f>
        <v>-0.66666666666666663</v>
      </c>
      <c r="Y8538" s="4" t="str">
        <f>IF(X8538&gt;=W8538, "Yes", "No")</f>
        <v>No</v>
      </c>
      <c r="Z8538" s="4">
        <f>D8538-C8538</f>
        <v>4</v>
      </c>
      <c r="AA8538" s="4" t="str" cm="1">
        <f t="array" ref="AA8538">_xlfn.IFS(Z8538&lt;=2,"Fast",Z8538&gt;5, "Slow", AND(Z8538&gt;=3,Z8538&lt;=5),"Standard")</f>
        <v>Standard</v>
      </c>
    </row>
    <row r="8539" spans="1:27" x14ac:dyDescent="0.2">
      <c r="A8539" s="4">
        <v>8538</v>
      </c>
      <c r="B8539" s="4" t="s">
        <v>4086</v>
      </c>
      <c r="C8539" s="5">
        <v>42162</v>
      </c>
      <c r="D8539" s="5">
        <v>42166</v>
      </c>
      <c r="E8539" s="4" t="s">
        <v>29</v>
      </c>
      <c r="F8539" s="4" t="s">
        <v>1449</v>
      </c>
      <c r="G8539" s="4" t="s">
        <v>1448</v>
      </c>
      <c r="H8539" s="4" t="s">
        <v>102</v>
      </c>
      <c r="I8539" s="4" t="s">
        <v>17</v>
      </c>
      <c r="J8539" s="4" t="s">
        <v>159</v>
      </c>
      <c r="K8539" s="4" t="s">
        <v>158</v>
      </c>
      <c r="L8539" s="4">
        <v>19143</v>
      </c>
      <c r="M8539" s="4" t="s">
        <v>5</v>
      </c>
      <c r="N8539" s="4" t="s">
        <v>4088</v>
      </c>
      <c r="O8539" s="4" t="s">
        <v>13</v>
      </c>
      <c r="P8539" s="4" t="s">
        <v>24</v>
      </c>
      <c r="Q8539" s="4" t="s">
        <v>4087</v>
      </c>
      <c r="R8539" s="4">
        <v>25.92</v>
      </c>
      <c r="S8539" s="4">
        <v>5</v>
      </c>
      <c r="T8539" s="4">
        <v>0.2</v>
      </c>
      <c r="U8539" s="4">
        <v>9.0719999999999992</v>
      </c>
      <c r="V8539" s="4" t="str">
        <f>INDEX(Regional_Lookup!$B$2:$B$5,MATCH('Sample - Superstore'!M8539,Regional_Lookup!$A$2:$A$5,0))</f>
        <v>Sarah Miller</v>
      </c>
      <c r="W8539" s="4">
        <f>INDEX(Regional_Lookup!$C$2:$C$5, MATCH('Sample - Superstore'!M8539,Regional_Lookup!$A$2:$A$5, 0))</f>
        <v>0.16</v>
      </c>
      <c r="X8539" s="4">
        <f>U8539/R8539</f>
        <v>0.34999999999999992</v>
      </c>
      <c r="Y8539" s="4" t="str">
        <f>IF(X8539&gt;=W8539, "Yes", "No")</f>
        <v>Yes</v>
      </c>
      <c r="Z8539" s="4">
        <f>D8539-C8539</f>
        <v>4</v>
      </c>
      <c r="AA8539" s="4" t="str" cm="1">
        <f t="array" ref="AA8539">_xlfn.IFS(Z8539&lt;=2,"Fast",Z8539&gt;5, "Slow", AND(Z8539&gt;=3,Z8539&lt;=5),"Standard")</f>
        <v>Standard</v>
      </c>
    </row>
    <row r="8540" spans="1:27" x14ac:dyDescent="0.2">
      <c r="A8540" s="4">
        <v>8539</v>
      </c>
      <c r="B8540" s="4" t="s">
        <v>4086</v>
      </c>
      <c r="C8540" s="5">
        <v>42162</v>
      </c>
      <c r="D8540" s="5">
        <v>42166</v>
      </c>
      <c r="E8540" s="4" t="s">
        <v>29</v>
      </c>
      <c r="F8540" s="4" t="s">
        <v>1449</v>
      </c>
      <c r="G8540" s="4" t="s">
        <v>1448</v>
      </c>
      <c r="H8540" s="4" t="s">
        <v>102</v>
      </c>
      <c r="I8540" s="4" t="s">
        <v>17</v>
      </c>
      <c r="J8540" s="4" t="s">
        <v>159</v>
      </c>
      <c r="K8540" s="4" t="s">
        <v>158</v>
      </c>
      <c r="L8540" s="4">
        <v>19143</v>
      </c>
      <c r="M8540" s="4" t="s">
        <v>5</v>
      </c>
      <c r="N8540" s="4" t="s">
        <v>888</v>
      </c>
      <c r="O8540" s="4" t="s">
        <v>13</v>
      </c>
      <c r="P8540" s="4" t="s">
        <v>116</v>
      </c>
      <c r="Q8540" s="4" t="s">
        <v>887</v>
      </c>
      <c r="R8540" s="4">
        <v>8.016</v>
      </c>
      <c r="S8540" s="4">
        <v>3</v>
      </c>
      <c r="T8540" s="4">
        <v>0.2</v>
      </c>
      <c r="U8540" s="4">
        <v>1.002</v>
      </c>
      <c r="V8540" s="4" t="str">
        <f>INDEX(Regional_Lookup!$B$2:$B$5,MATCH('Sample - Superstore'!M8540,Regional_Lookup!$A$2:$A$5,0))</f>
        <v>Sarah Miller</v>
      </c>
      <c r="W8540" s="4">
        <f>INDEX(Regional_Lookup!$C$2:$C$5, MATCH('Sample - Superstore'!M8540,Regional_Lookup!$A$2:$A$5, 0))</f>
        <v>0.16</v>
      </c>
      <c r="X8540" s="4">
        <f>U8540/R8540</f>
        <v>0.125</v>
      </c>
      <c r="Y8540" s="4" t="str">
        <f>IF(X8540&gt;=W8540, "Yes", "No")</f>
        <v>No</v>
      </c>
      <c r="Z8540" s="4">
        <f>D8540-C8540</f>
        <v>4</v>
      </c>
      <c r="AA8540" s="4" t="str" cm="1">
        <f t="array" ref="AA8540">_xlfn.IFS(Z8540&lt;=2,"Fast",Z8540&gt;5, "Slow", AND(Z8540&gt;=3,Z8540&lt;=5),"Standard")</f>
        <v>Standard</v>
      </c>
    </row>
    <row r="8541" spans="1:27" x14ac:dyDescent="0.2">
      <c r="A8541" s="4">
        <v>8540</v>
      </c>
      <c r="B8541" s="4" t="s">
        <v>4083</v>
      </c>
      <c r="C8541" s="5">
        <v>42803</v>
      </c>
      <c r="D8541" s="5">
        <v>42807</v>
      </c>
      <c r="E8541" s="4" t="s">
        <v>29</v>
      </c>
      <c r="F8541" s="4" t="s">
        <v>1919</v>
      </c>
      <c r="G8541" s="4" t="s">
        <v>1918</v>
      </c>
      <c r="H8541" s="4" t="s">
        <v>18</v>
      </c>
      <c r="I8541" s="4" t="s">
        <v>17</v>
      </c>
      <c r="J8541" s="4" t="s">
        <v>59</v>
      </c>
      <c r="K8541" s="4" t="s">
        <v>15</v>
      </c>
      <c r="L8541" s="4">
        <v>90008</v>
      </c>
      <c r="M8541" s="4" t="s">
        <v>9</v>
      </c>
      <c r="N8541" s="4" t="s">
        <v>4085</v>
      </c>
      <c r="O8541" s="4" t="s">
        <v>33</v>
      </c>
      <c r="P8541" s="4" t="s">
        <v>296</v>
      </c>
      <c r="Q8541" s="4" t="s">
        <v>4084</v>
      </c>
      <c r="R8541" s="4">
        <v>479.98399999999998</v>
      </c>
      <c r="S8541" s="4">
        <v>2</v>
      </c>
      <c r="T8541" s="4">
        <v>0.2</v>
      </c>
      <c r="U8541" s="4">
        <v>59.997999999999998</v>
      </c>
      <c r="V8541" s="4" t="str">
        <f>INDEX(Regional_Lookup!$B$2:$B$5,MATCH('Sample - Superstore'!M8541,Regional_Lookup!$A$2:$A$5,0))</f>
        <v>James Chen</v>
      </c>
      <c r="W8541" s="4">
        <f>INDEX(Regional_Lookup!$C$2:$C$5, MATCH('Sample - Superstore'!M8541,Regional_Lookup!$A$2:$A$5, 0))</f>
        <v>0.18</v>
      </c>
      <c r="X8541" s="4">
        <f>U8541/R8541</f>
        <v>0.125</v>
      </c>
      <c r="Y8541" s="4" t="str">
        <f>IF(X8541&gt;=W8541, "Yes", "No")</f>
        <v>No</v>
      </c>
      <c r="Z8541" s="4">
        <f>D8541-C8541</f>
        <v>4</v>
      </c>
      <c r="AA8541" s="4" t="str" cm="1">
        <f t="array" ref="AA8541">_xlfn.IFS(Z8541&lt;=2,"Fast",Z8541&gt;5, "Slow", AND(Z8541&gt;=3,Z8541&lt;=5),"Standard")</f>
        <v>Standard</v>
      </c>
    </row>
    <row r="8542" spans="1:27" x14ac:dyDescent="0.2">
      <c r="A8542" s="4">
        <v>8541</v>
      </c>
      <c r="B8542" s="4" t="s">
        <v>4083</v>
      </c>
      <c r="C8542" s="5">
        <v>42803</v>
      </c>
      <c r="D8542" s="5">
        <v>42807</v>
      </c>
      <c r="E8542" s="4" t="s">
        <v>29</v>
      </c>
      <c r="F8542" s="4" t="s">
        <v>1919</v>
      </c>
      <c r="G8542" s="4" t="s">
        <v>1918</v>
      </c>
      <c r="H8542" s="4" t="s">
        <v>18</v>
      </c>
      <c r="I8542" s="4" t="s">
        <v>17</v>
      </c>
      <c r="J8542" s="4" t="s">
        <v>59</v>
      </c>
      <c r="K8542" s="4" t="s">
        <v>15</v>
      </c>
      <c r="L8542" s="4">
        <v>90008</v>
      </c>
      <c r="M8542" s="4" t="s">
        <v>9</v>
      </c>
      <c r="N8542" s="4" t="s">
        <v>1583</v>
      </c>
      <c r="O8542" s="4" t="s">
        <v>13</v>
      </c>
      <c r="P8542" s="4" t="s">
        <v>100</v>
      </c>
      <c r="Q8542" s="4" t="s">
        <v>1582</v>
      </c>
      <c r="R8542" s="4">
        <v>30.84</v>
      </c>
      <c r="S8542" s="4">
        <v>5</v>
      </c>
      <c r="T8542" s="4">
        <v>0.2</v>
      </c>
      <c r="U8542" s="4">
        <v>9.6374999999999993</v>
      </c>
      <c r="V8542" s="4" t="str">
        <f>INDEX(Regional_Lookup!$B$2:$B$5,MATCH('Sample - Superstore'!M8542,Regional_Lookup!$A$2:$A$5,0))</f>
        <v>James Chen</v>
      </c>
      <c r="W8542" s="4">
        <f>INDEX(Regional_Lookup!$C$2:$C$5, MATCH('Sample - Superstore'!M8542,Regional_Lookup!$A$2:$A$5, 0))</f>
        <v>0.18</v>
      </c>
      <c r="X8542" s="4">
        <f>U8542/R8542</f>
        <v>0.3125</v>
      </c>
      <c r="Y8542" s="4" t="str">
        <f>IF(X8542&gt;=W8542, "Yes", "No")</f>
        <v>Yes</v>
      </c>
      <c r="Z8542" s="4">
        <f>D8542-C8542</f>
        <v>4</v>
      </c>
      <c r="AA8542" s="4" t="str" cm="1">
        <f t="array" ref="AA8542">_xlfn.IFS(Z8542&lt;=2,"Fast",Z8542&gt;5, "Slow", AND(Z8542&gt;=3,Z8542&lt;=5),"Standard")</f>
        <v>Standard</v>
      </c>
    </row>
    <row r="8543" spans="1:27" x14ac:dyDescent="0.2">
      <c r="A8543" s="4">
        <v>8542</v>
      </c>
      <c r="B8543" s="4" t="s">
        <v>4082</v>
      </c>
      <c r="C8543" s="5">
        <v>42360</v>
      </c>
      <c r="D8543" s="5">
        <v>42361</v>
      </c>
      <c r="E8543" s="4" t="s">
        <v>89</v>
      </c>
      <c r="F8543" s="4" t="s">
        <v>4081</v>
      </c>
      <c r="G8543" s="4" t="s">
        <v>4080</v>
      </c>
      <c r="H8543" s="4" t="s">
        <v>50</v>
      </c>
      <c r="I8543" s="4" t="s">
        <v>17</v>
      </c>
      <c r="J8543" s="4" t="s">
        <v>159</v>
      </c>
      <c r="K8543" s="4" t="s">
        <v>158</v>
      </c>
      <c r="L8543" s="4">
        <v>19140</v>
      </c>
      <c r="M8543" s="4" t="s">
        <v>5</v>
      </c>
      <c r="N8543" s="4" t="s">
        <v>304</v>
      </c>
      <c r="O8543" s="4" t="s">
        <v>13</v>
      </c>
      <c r="P8543" s="4" t="s">
        <v>231</v>
      </c>
      <c r="Q8543" s="4" t="s">
        <v>303</v>
      </c>
      <c r="R8543" s="4">
        <v>33.567999999999998</v>
      </c>
      <c r="S8543" s="4">
        <v>2</v>
      </c>
      <c r="T8543" s="4">
        <v>0.2</v>
      </c>
      <c r="U8543" s="4">
        <v>1.6783999999999999</v>
      </c>
      <c r="V8543" s="4" t="str">
        <f>INDEX(Regional_Lookup!$B$2:$B$5,MATCH('Sample - Superstore'!M8543,Regional_Lookup!$A$2:$A$5,0))</f>
        <v>Sarah Miller</v>
      </c>
      <c r="W8543" s="4">
        <f>INDEX(Regional_Lookup!$C$2:$C$5, MATCH('Sample - Superstore'!M8543,Regional_Lookup!$A$2:$A$5, 0))</f>
        <v>0.16</v>
      </c>
      <c r="X8543" s="4">
        <f>U8543/R8543</f>
        <v>0.05</v>
      </c>
      <c r="Y8543" s="4" t="str">
        <f>IF(X8543&gt;=W8543, "Yes", "No")</f>
        <v>No</v>
      </c>
      <c r="Z8543" s="4">
        <f>D8543-C8543</f>
        <v>1</v>
      </c>
      <c r="AA8543" s="4" t="str" cm="1">
        <f t="array" ref="AA8543">_xlfn.IFS(Z8543&lt;=2,"Fast",Z8543&gt;5, "Slow", AND(Z8543&gt;=3,Z8543&lt;=5),"Standard")</f>
        <v>Fast</v>
      </c>
    </row>
    <row r="8544" spans="1:27" x14ac:dyDescent="0.2">
      <c r="A8544" s="4">
        <v>8543</v>
      </c>
      <c r="B8544" s="4" t="s">
        <v>4082</v>
      </c>
      <c r="C8544" s="5">
        <v>42360</v>
      </c>
      <c r="D8544" s="5">
        <v>42361</v>
      </c>
      <c r="E8544" s="4" t="s">
        <v>89</v>
      </c>
      <c r="F8544" s="4" t="s">
        <v>4081</v>
      </c>
      <c r="G8544" s="4" t="s">
        <v>4080</v>
      </c>
      <c r="H8544" s="4" t="s">
        <v>50</v>
      </c>
      <c r="I8544" s="4" t="s">
        <v>17</v>
      </c>
      <c r="J8544" s="4" t="s">
        <v>159</v>
      </c>
      <c r="K8544" s="4" t="s">
        <v>158</v>
      </c>
      <c r="L8544" s="4">
        <v>19140</v>
      </c>
      <c r="M8544" s="4" t="s">
        <v>5</v>
      </c>
      <c r="N8544" s="4" t="s">
        <v>4079</v>
      </c>
      <c r="O8544" s="4" t="s">
        <v>37</v>
      </c>
      <c r="P8544" s="4" t="s">
        <v>221</v>
      </c>
      <c r="Q8544" s="4" t="s">
        <v>4078</v>
      </c>
      <c r="R8544" s="4">
        <v>422.625</v>
      </c>
      <c r="S8544" s="4">
        <v>7</v>
      </c>
      <c r="T8544" s="4">
        <v>0.3</v>
      </c>
      <c r="U8544" s="4">
        <v>0</v>
      </c>
      <c r="V8544" s="4" t="str">
        <f>INDEX(Regional_Lookup!$B$2:$B$5,MATCH('Sample - Superstore'!M8544,Regional_Lookup!$A$2:$A$5,0))</f>
        <v>Sarah Miller</v>
      </c>
      <c r="W8544" s="4">
        <f>INDEX(Regional_Lookup!$C$2:$C$5, MATCH('Sample - Superstore'!M8544,Regional_Lookup!$A$2:$A$5, 0))</f>
        <v>0.16</v>
      </c>
      <c r="X8544" s="4">
        <f>U8544/R8544</f>
        <v>0</v>
      </c>
      <c r="Y8544" s="4" t="str">
        <f>IF(X8544&gt;=W8544, "Yes", "No")</f>
        <v>No</v>
      </c>
      <c r="Z8544" s="4">
        <f>D8544-C8544</f>
        <v>1</v>
      </c>
      <c r="AA8544" s="4" t="str" cm="1">
        <f t="array" ref="AA8544">_xlfn.IFS(Z8544&lt;=2,"Fast",Z8544&gt;5, "Slow", AND(Z8544&gt;=3,Z8544&lt;=5),"Standard")</f>
        <v>Fast</v>
      </c>
    </row>
    <row r="8545" spans="1:27" x14ac:dyDescent="0.2">
      <c r="A8545" s="4">
        <v>8544</v>
      </c>
      <c r="B8545" s="4" t="s">
        <v>4077</v>
      </c>
      <c r="C8545" s="5">
        <v>41857</v>
      </c>
      <c r="D8545" s="5">
        <v>41862</v>
      </c>
      <c r="E8545" s="4" t="s">
        <v>29</v>
      </c>
      <c r="F8545" s="4" t="s">
        <v>2333</v>
      </c>
      <c r="G8545" s="4" t="s">
        <v>2332</v>
      </c>
      <c r="H8545" s="4" t="s">
        <v>18</v>
      </c>
      <c r="I8545" s="4" t="s">
        <v>17</v>
      </c>
      <c r="J8545" s="4" t="s">
        <v>254</v>
      </c>
      <c r="K8545" s="4" t="s">
        <v>66</v>
      </c>
      <c r="L8545" s="4">
        <v>10035</v>
      </c>
      <c r="M8545" s="4" t="s">
        <v>5</v>
      </c>
      <c r="N8545" s="4" t="s">
        <v>4076</v>
      </c>
      <c r="O8545" s="4" t="s">
        <v>33</v>
      </c>
      <c r="P8545" s="4" t="s">
        <v>55</v>
      </c>
      <c r="Q8545" s="4" t="s">
        <v>4075</v>
      </c>
      <c r="R8545" s="4">
        <v>199.98</v>
      </c>
      <c r="S8545" s="4">
        <v>2</v>
      </c>
      <c r="T8545" s="4">
        <v>0</v>
      </c>
      <c r="U8545" s="4">
        <v>83.991600000000005</v>
      </c>
      <c r="V8545" s="4" t="str">
        <f>INDEX(Regional_Lookup!$B$2:$B$5,MATCH('Sample - Superstore'!M8545,Regional_Lookup!$A$2:$A$5,0))</f>
        <v>Sarah Miller</v>
      </c>
      <c r="W8545" s="4">
        <f>INDEX(Regional_Lookup!$C$2:$C$5, MATCH('Sample - Superstore'!M8545,Regional_Lookup!$A$2:$A$5, 0))</f>
        <v>0.16</v>
      </c>
      <c r="X8545" s="4">
        <f>U8545/R8545</f>
        <v>0.42000000000000004</v>
      </c>
      <c r="Y8545" s="4" t="str">
        <f>IF(X8545&gt;=W8545, "Yes", "No")</f>
        <v>Yes</v>
      </c>
      <c r="Z8545" s="4">
        <f>D8545-C8545</f>
        <v>5</v>
      </c>
      <c r="AA8545" s="4" t="str" cm="1">
        <f t="array" ref="AA8545">_xlfn.IFS(Z8545&lt;=2,"Fast",Z8545&gt;5, "Slow", AND(Z8545&gt;=3,Z8545&lt;=5),"Standard")</f>
        <v>Standard</v>
      </c>
    </row>
    <row r="8546" spans="1:27" x14ac:dyDescent="0.2">
      <c r="A8546" s="4">
        <v>8545</v>
      </c>
      <c r="B8546" s="4" t="s">
        <v>4074</v>
      </c>
      <c r="C8546" s="5">
        <v>42456</v>
      </c>
      <c r="D8546" s="5">
        <v>42460</v>
      </c>
      <c r="E8546" s="4" t="s">
        <v>29</v>
      </c>
      <c r="F8546" s="4" t="s">
        <v>3316</v>
      </c>
      <c r="G8546" s="4" t="s">
        <v>3315</v>
      </c>
      <c r="H8546" s="4" t="s">
        <v>50</v>
      </c>
      <c r="I8546" s="4" t="s">
        <v>17</v>
      </c>
      <c r="J8546" s="4" t="s">
        <v>553</v>
      </c>
      <c r="K8546" s="4" t="s">
        <v>48</v>
      </c>
      <c r="L8546" s="4">
        <v>31907</v>
      </c>
      <c r="M8546" s="4" t="s">
        <v>7</v>
      </c>
      <c r="N8546" s="4" t="s">
        <v>2251</v>
      </c>
      <c r="O8546" s="4" t="s">
        <v>37</v>
      </c>
      <c r="P8546" s="4" t="s">
        <v>36</v>
      </c>
      <c r="Q8546" s="4" t="s">
        <v>2250</v>
      </c>
      <c r="R8546" s="4">
        <v>20.239999999999998</v>
      </c>
      <c r="S8546" s="4">
        <v>1</v>
      </c>
      <c r="T8546" s="4">
        <v>0</v>
      </c>
      <c r="U8546" s="4">
        <v>8.7032000000000007</v>
      </c>
      <c r="V8546" s="4" t="str">
        <f>INDEX(Regional_Lookup!$B$2:$B$5,MATCH('Sample - Superstore'!M8546,Regional_Lookup!$A$2:$A$5,0))</f>
        <v>Maria Santos</v>
      </c>
      <c r="W8546" s="4">
        <f>INDEX(Regional_Lookup!$C$2:$C$5, MATCH('Sample - Superstore'!M8546,Regional_Lookup!$A$2:$A$5, 0))</f>
        <v>0.15</v>
      </c>
      <c r="X8546" s="4">
        <f>U8546/R8546</f>
        <v>0.43000000000000005</v>
      </c>
      <c r="Y8546" s="4" t="str">
        <f>IF(X8546&gt;=W8546, "Yes", "No")</f>
        <v>Yes</v>
      </c>
      <c r="Z8546" s="4">
        <f>D8546-C8546</f>
        <v>4</v>
      </c>
      <c r="AA8546" s="4" t="str" cm="1">
        <f t="array" ref="AA8546">_xlfn.IFS(Z8546&lt;=2,"Fast",Z8546&gt;5, "Slow", AND(Z8546&gt;=3,Z8546&lt;=5),"Standard")</f>
        <v>Standard</v>
      </c>
    </row>
    <row r="8547" spans="1:27" x14ac:dyDescent="0.2">
      <c r="A8547" s="4">
        <v>8546</v>
      </c>
      <c r="B8547" s="4" t="s">
        <v>4074</v>
      </c>
      <c r="C8547" s="5">
        <v>42456</v>
      </c>
      <c r="D8547" s="5">
        <v>42460</v>
      </c>
      <c r="E8547" s="4" t="s">
        <v>29</v>
      </c>
      <c r="F8547" s="4" t="s">
        <v>3316</v>
      </c>
      <c r="G8547" s="4" t="s">
        <v>3315</v>
      </c>
      <c r="H8547" s="4" t="s">
        <v>50</v>
      </c>
      <c r="I8547" s="4" t="s">
        <v>17</v>
      </c>
      <c r="J8547" s="4" t="s">
        <v>553</v>
      </c>
      <c r="K8547" s="4" t="s">
        <v>48</v>
      </c>
      <c r="L8547" s="4">
        <v>31907</v>
      </c>
      <c r="M8547" s="4" t="s">
        <v>7</v>
      </c>
      <c r="N8547" s="4" t="s">
        <v>1042</v>
      </c>
      <c r="O8547" s="4" t="s">
        <v>37</v>
      </c>
      <c r="P8547" s="4" t="s">
        <v>36</v>
      </c>
      <c r="Q8547" s="4" t="s">
        <v>1041</v>
      </c>
      <c r="R8547" s="4">
        <v>39.92</v>
      </c>
      <c r="S8547" s="4">
        <v>4</v>
      </c>
      <c r="T8547" s="4">
        <v>0</v>
      </c>
      <c r="U8547" s="4">
        <v>11.1776</v>
      </c>
      <c r="V8547" s="4" t="str">
        <f>INDEX(Regional_Lookup!$B$2:$B$5,MATCH('Sample - Superstore'!M8547,Regional_Lookup!$A$2:$A$5,0))</f>
        <v>Maria Santos</v>
      </c>
      <c r="W8547" s="4">
        <f>INDEX(Regional_Lookup!$C$2:$C$5, MATCH('Sample - Superstore'!M8547,Regional_Lookup!$A$2:$A$5, 0))</f>
        <v>0.15</v>
      </c>
      <c r="X8547" s="4">
        <f>U8547/R8547</f>
        <v>0.27999999999999997</v>
      </c>
      <c r="Y8547" s="4" t="str">
        <f>IF(X8547&gt;=W8547, "Yes", "No")</f>
        <v>Yes</v>
      </c>
      <c r="Z8547" s="4">
        <f>D8547-C8547</f>
        <v>4</v>
      </c>
      <c r="AA8547" s="4" t="str" cm="1">
        <f t="array" ref="AA8547">_xlfn.IFS(Z8547&lt;=2,"Fast",Z8547&gt;5, "Slow", AND(Z8547&gt;=3,Z8547&lt;=5),"Standard")</f>
        <v>Standard</v>
      </c>
    </row>
    <row r="8548" spans="1:27" x14ac:dyDescent="0.2">
      <c r="A8548" s="4">
        <v>8547</v>
      </c>
      <c r="B8548" s="4" t="s">
        <v>4074</v>
      </c>
      <c r="C8548" s="5">
        <v>42456</v>
      </c>
      <c r="D8548" s="5">
        <v>42460</v>
      </c>
      <c r="E8548" s="4" t="s">
        <v>29</v>
      </c>
      <c r="F8548" s="4" t="s">
        <v>3316</v>
      </c>
      <c r="G8548" s="4" t="s">
        <v>3315</v>
      </c>
      <c r="H8548" s="4" t="s">
        <v>50</v>
      </c>
      <c r="I8548" s="4" t="s">
        <v>17</v>
      </c>
      <c r="J8548" s="4" t="s">
        <v>553</v>
      </c>
      <c r="K8548" s="4" t="s">
        <v>48</v>
      </c>
      <c r="L8548" s="4">
        <v>31907</v>
      </c>
      <c r="M8548" s="4" t="s">
        <v>7</v>
      </c>
      <c r="N8548" s="4" t="s">
        <v>769</v>
      </c>
      <c r="O8548" s="4" t="s">
        <v>13</v>
      </c>
      <c r="P8548" s="4" t="s">
        <v>100</v>
      </c>
      <c r="Q8548" s="4" t="s">
        <v>768</v>
      </c>
      <c r="R8548" s="4">
        <v>32.54</v>
      </c>
      <c r="S8548" s="4">
        <v>2</v>
      </c>
      <c r="T8548" s="4">
        <v>0</v>
      </c>
      <c r="U8548" s="4">
        <v>15.944599999999999</v>
      </c>
      <c r="V8548" s="4" t="str">
        <f>INDEX(Regional_Lookup!$B$2:$B$5,MATCH('Sample - Superstore'!M8548,Regional_Lookup!$A$2:$A$5,0))</f>
        <v>Maria Santos</v>
      </c>
      <c r="W8548" s="4">
        <f>INDEX(Regional_Lookup!$C$2:$C$5, MATCH('Sample - Superstore'!M8548,Regional_Lookup!$A$2:$A$5, 0))</f>
        <v>0.15</v>
      </c>
      <c r="X8548" s="4">
        <f>U8548/R8548</f>
        <v>0.49</v>
      </c>
      <c r="Y8548" s="4" t="str">
        <f>IF(X8548&gt;=W8548, "Yes", "No")</f>
        <v>Yes</v>
      </c>
      <c r="Z8548" s="4">
        <f>D8548-C8548</f>
        <v>4</v>
      </c>
      <c r="AA8548" s="4" t="str" cm="1">
        <f t="array" ref="AA8548">_xlfn.IFS(Z8548&lt;=2,"Fast",Z8548&gt;5, "Slow", AND(Z8548&gt;=3,Z8548&lt;=5),"Standard")</f>
        <v>Standard</v>
      </c>
    </row>
    <row r="8549" spans="1:27" x14ac:dyDescent="0.2">
      <c r="A8549" s="4">
        <v>8548</v>
      </c>
      <c r="B8549" s="4" t="s">
        <v>4071</v>
      </c>
      <c r="C8549" s="5">
        <v>42343</v>
      </c>
      <c r="D8549" s="5">
        <v>42348</v>
      </c>
      <c r="E8549" s="4" t="s">
        <v>29</v>
      </c>
      <c r="F8549" s="4" t="s">
        <v>4069</v>
      </c>
      <c r="G8549" s="4" t="s">
        <v>4068</v>
      </c>
      <c r="H8549" s="4" t="s">
        <v>50</v>
      </c>
      <c r="I8549" s="4" t="s">
        <v>17</v>
      </c>
      <c r="J8549" s="4" t="s">
        <v>59</v>
      </c>
      <c r="K8549" s="4" t="s">
        <v>15</v>
      </c>
      <c r="L8549" s="4">
        <v>90049</v>
      </c>
      <c r="M8549" s="4" t="s">
        <v>9</v>
      </c>
      <c r="N8549" s="4" t="s">
        <v>4073</v>
      </c>
      <c r="O8549" s="4" t="s">
        <v>33</v>
      </c>
      <c r="P8549" s="4" t="s">
        <v>55</v>
      </c>
      <c r="Q8549" s="4" t="s">
        <v>4072</v>
      </c>
      <c r="R8549" s="4">
        <v>39</v>
      </c>
      <c r="S8549" s="4">
        <v>3</v>
      </c>
      <c r="T8549" s="4">
        <v>0</v>
      </c>
      <c r="U8549" s="4">
        <v>17.55</v>
      </c>
      <c r="V8549" s="4" t="str">
        <f>INDEX(Regional_Lookup!$B$2:$B$5,MATCH('Sample - Superstore'!M8549,Regional_Lookup!$A$2:$A$5,0))</f>
        <v>James Chen</v>
      </c>
      <c r="W8549" s="4">
        <f>INDEX(Regional_Lookup!$C$2:$C$5, MATCH('Sample - Superstore'!M8549,Regional_Lookup!$A$2:$A$5, 0))</f>
        <v>0.18</v>
      </c>
      <c r="X8549" s="4">
        <f>U8549/R8549</f>
        <v>0.45</v>
      </c>
      <c r="Y8549" s="4" t="str">
        <f>IF(X8549&gt;=W8549, "Yes", "No")</f>
        <v>Yes</v>
      </c>
      <c r="Z8549" s="4">
        <f>D8549-C8549</f>
        <v>5</v>
      </c>
      <c r="AA8549" s="4" t="str" cm="1">
        <f t="array" ref="AA8549">_xlfn.IFS(Z8549&lt;=2,"Fast",Z8549&gt;5, "Slow", AND(Z8549&gt;=3,Z8549&lt;=5),"Standard")</f>
        <v>Standard</v>
      </c>
    </row>
    <row r="8550" spans="1:27" x14ac:dyDescent="0.2">
      <c r="A8550" s="4">
        <v>8549</v>
      </c>
      <c r="B8550" s="4" t="s">
        <v>4071</v>
      </c>
      <c r="C8550" s="5">
        <v>42343</v>
      </c>
      <c r="D8550" s="5">
        <v>42348</v>
      </c>
      <c r="E8550" s="4" t="s">
        <v>29</v>
      </c>
      <c r="F8550" s="4" t="s">
        <v>4069</v>
      </c>
      <c r="G8550" s="4" t="s">
        <v>4068</v>
      </c>
      <c r="H8550" s="4" t="s">
        <v>50</v>
      </c>
      <c r="I8550" s="4" t="s">
        <v>17</v>
      </c>
      <c r="J8550" s="4" t="s">
        <v>59</v>
      </c>
      <c r="K8550" s="4" t="s">
        <v>15</v>
      </c>
      <c r="L8550" s="4">
        <v>90049</v>
      </c>
      <c r="M8550" s="4" t="s">
        <v>9</v>
      </c>
      <c r="N8550" s="4" t="s">
        <v>2810</v>
      </c>
      <c r="O8550" s="4" t="s">
        <v>13</v>
      </c>
      <c r="P8550" s="4" t="s">
        <v>72</v>
      </c>
      <c r="Q8550" s="4" t="s">
        <v>2809</v>
      </c>
      <c r="R8550" s="4">
        <v>12.6</v>
      </c>
      <c r="S8550" s="4">
        <v>4</v>
      </c>
      <c r="T8550" s="4">
        <v>0</v>
      </c>
      <c r="U8550" s="4">
        <v>6.048</v>
      </c>
      <c r="V8550" s="4" t="str">
        <f>INDEX(Regional_Lookup!$B$2:$B$5,MATCH('Sample - Superstore'!M8550,Regional_Lookup!$A$2:$A$5,0))</f>
        <v>James Chen</v>
      </c>
      <c r="W8550" s="4">
        <f>INDEX(Regional_Lookup!$C$2:$C$5, MATCH('Sample - Superstore'!M8550,Regional_Lookup!$A$2:$A$5, 0))</f>
        <v>0.18</v>
      </c>
      <c r="X8550" s="4">
        <f>U8550/R8550</f>
        <v>0.48000000000000004</v>
      </c>
      <c r="Y8550" s="4" t="str">
        <f>IF(X8550&gt;=W8550, "Yes", "No")</f>
        <v>Yes</v>
      </c>
      <c r="Z8550" s="4">
        <f>D8550-C8550</f>
        <v>5</v>
      </c>
      <c r="AA8550" s="4" t="str" cm="1">
        <f t="array" ref="AA8550">_xlfn.IFS(Z8550&lt;=2,"Fast",Z8550&gt;5, "Slow", AND(Z8550&gt;=3,Z8550&lt;=5),"Standard")</f>
        <v>Standard</v>
      </c>
    </row>
    <row r="8551" spans="1:27" x14ac:dyDescent="0.2">
      <c r="A8551" s="4">
        <v>8550</v>
      </c>
      <c r="B8551" s="4" t="s">
        <v>4070</v>
      </c>
      <c r="C8551" s="5">
        <v>42258</v>
      </c>
      <c r="D8551" s="5">
        <v>42259</v>
      </c>
      <c r="E8551" s="4" t="s">
        <v>89</v>
      </c>
      <c r="F8551" s="4" t="s">
        <v>4069</v>
      </c>
      <c r="G8551" s="4" t="s">
        <v>4068</v>
      </c>
      <c r="H8551" s="4" t="s">
        <v>50</v>
      </c>
      <c r="I8551" s="4" t="s">
        <v>17</v>
      </c>
      <c r="J8551" s="4" t="s">
        <v>908</v>
      </c>
      <c r="K8551" s="4" t="s">
        <v>394</v>
      </c>
      <c r="L8551" s="4">
        <v>80013</v>
      </c>
      <c r="M8551" s="4" t="s">
        <v>9</v>
      </c>
      <c r="N8551" s="4" t="s">
        <v>4067</v>
      </c>
      <c r="O8551" s="4" t="s">
        <v>37</v>
      </c>
      <c r="P8551" s="4" t="s">
        <v>36</v>
      </c>
      <c r="Q8551" s="4" t="s">
        <v>4066</v>
      </c>
      <c r="R8551" s="4">
        <v>24.64</v>
      </c>
      <c r="S8551" s="4">
        <v>4</v>
      </c>
      <c r="T8551" s="4">
        <v>0.2</v>
      </c>
      <c r="U8551" s="4">
        <v>4.0039999999999996</v>
      </c>
      <c r="V8551" s="4" t="str">
        <f>INDEX(Regional_Lookup!$B$2:$B$5,MATCH('Sample - Superstore'!M8551,Regional_Lookup!$A$2:$A$5,0))</f>
        <v>James Chen</v>
      </c>
      <c r="W8551" s="4">
        <f>INDEX(Regional_Lookup!$C$2:$C$5, MATCH('Sample - Superstore'!M8551,Regional_Lookup!$A$2:$A$5, 0))</f>
        <v>0.18</v>
      </c>
      <c r="X8551" s="4">
        <f>U8551/R8551</f>
        <v>0.16249999999999998</v>
      </c>
      <c r="Y8551" s="4" t="str">
        <f>IF(X8551&gt;=W8551, "Yes", "No")</f>
        <v>No</v>
      </c>
      <c r="Z8551" s="4">
        <f>D8551-C8551</f>
        <v>1</v>
      </c>
      <c r="AA8551" s="4" t="str" cm="1">
        <f t="array" ref="AA8551">_xlfn.IFS(Z8551&lt;=2,"Fast",Z8551&gt;5, "Slow", AND(Z8551&gt;=3,Z8551&lt;=5),"Standard")</f>
        <v>Fast</v>
      </c>
    </row>
    <row r="8552" spans="1:27" x14ac:dyDescent="0.2">
      <c r="A8552" s="4">
        <v>8551</v>
      </c>
      <c r="B8552" s="4" t="s">
        <v>4065</v>
      </c>
      <c r="C8552" s="5">
        <v>42202</v>
      </c>
      <c r="D8552" s="5">
        <v>42209</v>
      </c>
      <c r="E8552" s="4" t="s">
        <v>29</v>
      </c>
      <c r="F8552" s="4" t="s">
        <v>4064</v>
      </c>
      <c r="G8552" s="4" t="s">
        <v>4063</v>
      </c>
      <c r="H8552" s="4" t="s">
        <v>50</v>
      </c>
      <c r="I8552" s="4" t="s">
        <v>17</v>
      </c>
      <c r="J8552" s="4" t="s">
        <v>124</v>
      </c>
      <c r="K8552" s="4" t="s">
        <v>123</v>
      </c>
      <c r="L8552" s="4">
        <v>77041</v>
      </c>
      <c r="M8552" s="4" t="s">
        <v>3</v>
      </c>
      <c r="N8552" s="4" t="s">
        <v>4001</v>
      </c>
      <c r="O8552" s="4" t="s">
        <v>13</v>
      </c>
      <c r="P8552" s="4" t="s">
        <v>72</v>
      </c>
      <c r="Q8552" s="4" t="s">
        <v>4000</v>
      </c>
      <c r="R8552" s="4">
        <v>6.2640000000000002</v>
      </c>
      <c r="S8552" s="4">
        <v>3</v>
      </c>
      <c r="T8552" s="4">
        <v>0.2</v>
      </c>
      <c r="U8552" s="4">
        <v>2.0358000000000001</v>
      </c>
      <c r="V8552" s="4" t="str">
        <f>INDEX(Regional_Lookup!$B$2:$B$5,MATCH('Sample - Superstore'!M8552,Regional_Lookup!$A$2:$A$5,0))</f>
        <v>David Johnson</v>
      </c>
      <c r="W8552" s="4">
        <f>INDEX(Regional_Lookup!$C$2:$C$5, MATCH('Sample - Superstore'!M8552,Regional_Lookup!$A$2:$A$5, 0))</f>
        <v>0.14000000000000001</v>
      </c>
      <c r="X8552" s="4">
        <f>U8552/R8552</f>
        <v>0.32500000000000001</v>
      </c>
      <c r="Y8552" s="4" t="str">
        <f>IF(X8552&gt;=W8552, "Yes", "No")</f>
        <v>Yes</v>
      </c>
      <c r="Z8552" s="4">
        <f>D8552-C8552</f>
        <v>7</v>
      </c>
      <c r="AA8552" s="4" t="str" cm="1">
        <f t="array" ref="AA8552">_xlfn.IFS(Z8552&lt;=2,"Fast",Z8552&gt;5, "Slow", AND(Z8552&gt;=3,Z8552&lt;=5),"Standard")</f>
        <v>Slow</v>
      </c>
    </row>
    <row r="8553" spans="1:27" x14ac:dyDescent="0.2">
      <c r="A8553" s="4">
        <v>8552</v>
      </c>
      <c r="B8553" s="4" t="s">
        <v>4065</v>
      </c>
      <c r="C8553" s="5">
        <v>42202</v>
      </c>
      <c r="D8553" s="5">
        <v>42209</v>
      </c>
      <c r="E8553" s="4" t="s">
        <v>29</v>
      </c>
      <c r="F8553" s="4" t="s">
        <v>4064</v>
      </c>
      <c r="G8553" s="4" t="s">
        <v>4063</v>
      </c>
      <c r="H8553" s="4" t="s">
        <v>50</v>
      </c>
      <c r="I8553" s="4" t="s">
        <v>17</v>
      </c>
      <c r="J8553" s="4" t="s">
        <v>124</v>
      </c>
      <c r="K8553" s="4" t="s">
        <v>123</v>
      </c>
      <c r="L8553" s="4">
        <v>77041</v>
      </c>
      <c r="M8553" s="4" t="s">
        <v>3</v>
      </c>
      <c r="N8553" s="4" t="s">
        <v>3591</v>
      </c>
      <c r="O8553" s="4" t="s">
        <v>13</v>
      </c>
      <c r="P8553" s="4" t="s">
        <v>109</v>
      </c>
      <c r="Q8553" s="4" t="s">
        <v>3590</v>
      </c>
      <c r="R8553" s="4">
        <v>14.432</v>
      </c>
      <c r="S8553" s="4">
        <v>4</v>
      </c>
      <c r="T8553" s="4">
        <v>0.2</v>
      </c>
      <c r="U8553" s="4">
        <v>3.4276</v>
      </c>
      <c r="V8553" s="4" t="str">
        <f>INDEX(Regional_Lookup!$B$2:$B$5,MATCH('Sample - Superstore'!M8553,Regional_Lookup!$A$2:$A$5,0))</f>
        <v>David Johnson</v>
      </c>
      <c r="W8553" s="4">
        <f>INDEX(Regional_Lookup!$C$2:$C$5, MATCH('Sample - Superstore'!M8553,Regional_Lookup!$A$2:$A$5, 0))</f>
        <v>0.14000000000000001</v>
      </c>
      <c r="X8553" s="4">
        <f>U8553/R8553</f>
        <v>0.23749999999999999</v>
      </c>
      <c r="Y8553" s="4" t="str">
        <f>IF(X8553&gt;=W8553, "Yes", "No")</f>
        <v>Yes</v>
      </c>
      <c r="Z8553" s="4">
        <f>D8553-C8553</f>
        <v>7</v>
      </c>
      <c r="AA8553" s="4" t="str" cm="1">
        <f t="array" ref="AA8553">_xlfn.IFS(Z8553&lt;=2,"Fast",Z8553&gt;5, "Slow", AND(Z8553&gt;=3,Z8553&lt;=5),"Standard")</f>
        <v>Slow</v>
      </c>
    </row>
    <row r="8554" spans="1:27" x14ac:dyDescent="0.2">
      <c r="A8554" s="4">
        <v>8553</v>
      </c>
      <c r="B8554" s="4" t="s">
        <v>4062</v>
      </c>
      <c r="C8554" s="5">
        <v>41789</v>
      </c>
      <c r="D8554" s="5">
        <v>41793</v>
      </c>
      <c r="E8554" s="4" t="s">
        <v>29</v>
      </c>
      <c r="F8554" s="4" t="s">
        <v>4061</v>
      </c>
      <c r="G8554" s="4" t="s">
        <v>4060</v>
      </c>
      <c r="H8554" s="4" t="s">
        <v>50</v>
      </c>
      <c r="I8554" s="4" t="s">
        <v>17</v>
      </c>
      <c r="J8554" s="4" t="s">
        <v>319</v>
      </c>
      <c r="K8554" s="4" t="s">
        <v>318</v>
      </c>
      <c r="L8554" s="4">
        <v>60623</v>
      </c>
      <c r="M8554" s="4" t="s">
        <v>3</v>
      </c>
      <c r="N8554" s="4" t="s">
        <v>4027</v>
      </c>
      <c r="O8554" s="4" t="s">
        <v>33</v>
      </c>
      <c r="P8554" s="4" t="s">
        <v>296</v>
      </c>
      <c r="Q8554" s="4" t="s">
        <v>4026</v>
      </c>
      <c r="R8554" s="4">
        <v>719.976</v>
      </c>
      <c r="S8554" s="4">
        <v>3</v>
      </c>
      <c r="T8554" s="4">
        <v>0.2</v>
      </c>
      <c r="U8554" s="4">
        <v>134.99549999999999</v>
      </c>
      <c r="V8554" s="4" t="str">
        <f>INDEX(Regional_Lookup!$B$2:$B$5,MATCH('Sample - Superstore'!M8554,Regional_Lookup!$A$2:$A$5,0))</f>
        <v>David Johnson</v>
      </c>
      <c r="W8554" s="4">
        <f>INDEX(Regional_Lookup!$C$2:$C$5, MATCH('Sample - Superstore'!M8554,Regional_Lookup!$A$2:$A$5, 0))</f>
        <v>0.14000000000000001</v>
      </c>
      <c r="X8554" s="4">
        <f>U8554/R8554</f>
        <v>0.1875</v>
      </c>
      <c r="Y8554" s="4" t="str">
        <f>IF(X8554&gt;=W8554, "Yes", "No")</f>
        <v>Yes</v>
      </c>
      <c r="Z8554" s="4">
        <f>D8554-C8554</f>
        <v>4</v>
      </c>
      <c r="AA8554" s="4" t="str" cm="1">
        <f t="array" ref="AA8554">_xlfn.IFS(Z8554&lt;=2,"Fast",Z8554&gt;5, "Slow", AND(Z8554&gt;=3,Z8554&lt;=5),"Standard")</f>
        <v>Standard</v>
      </c>
    </row>
    <row r="8555" spans="1:27" x14ac:dyDescent="0.2">
      <c r="A8555" s="4">
        <v>8554</v>
      </c>
      <c r="B8555" s="4" t="s">
        <v>4059</v>
      </c>
      <c r="C8555" s="5">
        <v>43052</v>
      </c>
      <c r="D8555" s="5">
        <v>43059</v>
      </c>
      <c r="E8555" s="4" t="s">
        <v>29</v>
      </c>
      <c r="F8555" s="4" t="s">
        <v>681</v>
      </c>
      <c r="G8555" s="4" t="s">
        <v>680</v>
      </c>
      <c r="H8555" s="4" t="s">
        <v>18</v>
      </c>
      <c r="I8555" s="4" t="s">
        <v>17</v>
      </c>
      <c r="J8555" s="4" t="s">
        <v>586</v>
      </c>
      <c r="K8555" s="4" t="s">
        <v>1177</v>
      </c>
      <c r="L8555" s="4">
        <v>35601</v>
      </c>
      <c r="M8555" s="4" t="s">
        <v>7</v>
      </c>
      <c r="N8555" s="4" t="s">
        <v>4058</v>
      </c>
      <c r="O8555" s="4" t="s">
        <v>33</v>
      </c>
      <c r="P8555" s="4" t="s">
        <v>55</v>
      </c>
      <c r="Q8555" s="4" t="s">
        <v>4057</v>
      </c>
      <c r="R8555" s="4">
        <v>239.92</v>
      </c>
      <c r="S8555" s="4">
        <v>8</v>
      </c>
      <c r="T8555" s="4">
        <v>0</v>
      </c>
      <c r="U8555" s="4">
        <v>23.992000000000001</v>
      </c>
      <c r="V8555" s="4" t="str">
        <f>INDEX(Regional_Lookup!$B$2:$B$5,MATCH('Sample - Superstore'!M8555,Regional_Lookup!$A$2:$A$5,0))</f>
        <v>Maria Santos</v>
      </c>
      <c r="W8555" s="4">
        <f>INDEX(Regional_Lookup!$C$2:$C$5, MATCH('Sample - Superstore'!M8555,Regional_Lookup!$A$2:$A$5, 0))</f>
        <v>0.15</v>
      </c>
      <c r="X8555" s="4">
        <f>U8555/R8555</f>
        <v>0.1</v>
      </c>
      <c r="Y8555" s="4" t="str">
        <f>IF(X8555&gt;=W8555, "Yes", "No")</f>
        <v>No</v>
      </c>
      <c r="Z8555" s="4">
        <f>D8555-C8555</f>
        <v>7</v>
      </c>
      <c r="AA8555" s="4" t="str" cm="1">
        <f t="array" ref="AA8555">_xlfn.IFS(Z8555&lt;=2,"Fast",Z8555&gt;5, "Slow", AND(Z8555&gt;=3,Z8555&lt;=5),"Standard")</f>
        <v>Slow</v>
      </c>
    </row>
    <row r="8556" spans="1:27" x14ac:dyDescent="0.2">
      <c r="A8556" s="4">
        <v>8555</v>
      </c>
      <c r="B8556" s="4" t="s">
        <v>4056</v>
      </c>
      <c r="C8556" s="5">
        <v>42713</v>
      </c>
      <c r="D8556" s="5">
        <v>42715</v>
      </c>
      <c r="E8556" s="4" t="s">
        <v>89</v>
      </c>
      <c r="F8556" s="4" t="s">
        <v>4055</v>
      </c>
      <c r="G8556" s="4" t="s">
        <v>4054</v>
      </c>
      <c r="H8556" s="4" t="s">
        <v>18</v>
      </c>
      <c r="I8556" s="4" t="s">
        <v>17</v>
      </c>
      <c r="J8556" s="4" t="s">
        <v>405</v>
      </c>
      <c r="K8556" s="4" t="s">
        <v>763</v>
      </c>
      <c r="L8556" s="4">
        <v>22153</v>
      </c>
      <c r="M8556" s="4" t="s">
        <v>7</v>
      </c>
      <c r="N8556" s="4" t="s">
        <v>3288</v>
      </c>
      <c r="O8556" s="4" t="s">
        <v>37</v>
      </c>
      <c r="P8556" s="4" t="s">
        <v>92</v>
      </c>
      <c r="Q8556" s="4" t="s">
        <v>3287</v>
      </c>
      <c r="R8556" s="4">
        <v>1056.8599999999999</v>
      </c>
      <c r="S8556" s="4">
        <v>7</v>
      </c>
      <c r="T8556" s="4">
        <v>0</v>
      </c>
      <c r="U8556" s="4">
        <v>158.529</v>
      </c>
      <c r="V8556" s="4" t="str">
        <f>INDEX(Regional_Lookup!$B$2:$B$5,MATCH('Sample - Superstore'!M8556,Regional_Lookup!$A$2:$A$5,0))</f>
        <v>Maria Santos</v>
      </c>
      <c r="W8556" s="4">
        <f>INDEX(Regional_Lookup!$C$2:$C$5, MATCH('Sample - Superstore'!M8556,Regional_Lookup!$A$2:$A$5, 0))</f>
        <v>0.15</v>
      </c>
      <c r="X8556" s="4">
        <f>U8556/R8556</f>
        <v>0.15000000000000002</v>
      </c>
      <c r="Y8556" s="4" t="str">
        <f>IF(X8556&gt;=W8556, "Yes", "No")</f>
        <v>Yes</v>
      </c>
      <c r="Z8556" s="4">
        <f>D8556-C8556</f>
        <v>2</v>
      </c>
      <c r="AA8556" s="4" t="str" cm="1">
        <f t="array" ref="AA8556">_xlfn.IFS(Z8556&lt;=2,"Fast",Z8556&gt;5, "Slow", AND(Z8556&gt;=3,Z8556&lt;=5),"Standard")</f>
        <v>Fast</v>
      </c>
    </row>
    <row r="8557" spans="1:27" x14ac:dyDescent="0.2">
      <c r="A8557" s="4">
        <v>8556</v>
      </c>
      <c r="B8557" s="4" t="s">
        <v>4053</v>
      </c>
      <c r="C8557" s="5">
        <v>42085</v>
      </c>
      <c r="D8557" s="5">
        <v>42085</v>
      </c>
      <c r="E8557" s="4" t="s">
        <v>162</v>
      </c>
      <c r="F8557" s="4" t="s">
        <v>4052</v>
      </c>
      <c r="G8557" s="4" t="s">
        <v>4051</v>
      </c>
      <c r="H8557" s="4" t="s">
        <v>18</v>
      </c>
      <c r="I8557" s="4" t="s">
        <v>17</v>
      </c>
      <c r="J8557" s="4" t="s">
        <v>4050</v>
      </c>
      <c r="K8557" s="4" t="s">
        <v>41</v>
      </c>
      <c r="L8557" s="4">
        <v>33317</v>
      </c>
      <c r="M8557" s="4" t="s">
        <v>7</v>
      </c>
      <c r="N8557" s="4" t="s">
        <v>385</v>
      </c>
      <c r="O8557" s="4" t="s">
        <v>33</v>
      </c>
      <c r="P8557" s="4" t="s">
        <v>55</v>
      </c>
      <c r="Q8557" s="4" t="s">
        <v>384</v>
      </c>
      <c r="R8557" s="4">
        <v>447.94400000000002</v>
      </c>
      <c r="S8557" s="4">
        <v>7</v>
      </c>
      <c r="T8557" s="4">
        <v>0.2</v>
      </c>
      <c r="U8557" s="4">
        <v>89.588800000000006</v>
      </c>
      <c r="V8557" s="4" t="str">
        <f>INDEX(Regional_Lookup!$B$2:$B$5,MATCH('Sample - Superstore'!M8557,Regional_Lookup!$A$2:$A$5,0))</f>
        <v>Maria Santos</v>
      </c>
      <c r="W8557" s="4">
        <f>INDEX(Regional_Lookup!$C$2:$C$5, MATCH('Sample - Superstore'!M8557,Regional_Lookup!$A$2:$A$5, 0))</f>
        <v>0.15</v>
      </c>
      <c r="X8557" s="4">
        <f>U8557/R8557</f>
        <v>0.2</v>
      </c>
      <c r="Y8557" s="4" t="str">
        <f>IF(X8557&gt;=W8557, "Yes", "No")</f>
        <v>Yes</v>
      </c>
      <c r="Z8557" s="4">
        <f>D8557-C8557</f>
        <v>0</v>
      </c>
      <c r="AA8557" s="4" t="str" cm="1">
        <f t="array" ref="AA8557">_xlfn.IFS(Z8557&lt;=2,"Fast",Z8557&gt;5, "Slow", AND(Z8557&gt;=3,Z8557&lt;=5),"Standard")</f>
        <v>Fast</v>
      </c>
    </row>
    <row r="8558" spans="1:27" x14ac:dyDescent="0.2">
      <c r="A8558" s="4">
        <v>8557</v>
      </c>
      <c r="B8558" s="4" t="s">
        <v>4053</v>
      </c>
      <c r="C8558" s="5">
        <v>42085</v>
      </c>
      <c r="D8558" s="5">
        <v>42085</v>
      </c>
      <c r="E8558" s="4" t="s">
        <v>162</v>
      </c>
      <c r="F8558" s="4" t="s">
        <v>4052</v>
      </c>
      <c r="G8558" s="4" t="s">
        <v>4051</v>
      </c>
      <c r="H8558" s="4" t="s">
        <v>18</v>
      </c>
      <c r="I8558" s="4" t="s">
        <v>17</v>
      </c>
      <c r="J8558" s="4" t="s">
        <v>4050</v>
      </c>
      <c r="K8558" s="4" t="s">
        <v>41</v>
      </c>
      <c r="L8558" s="4">
        <v>33317</v>
      </c>
      <c r="M8558" s="4" t="s">
        <v>7</v>
      </c>
      <c r="N8558" s="4" t="s">
        <v>2782</v>
      </c>
      <c r="O8558" s="4" t="s">
        <v>13</v>
      </c>
      <c r="P8558" s="4" t="s">
        <v>231</v>
      </c>
      <c r="Q8558" s="4" t="s">
        <v>2781</v>
      </c>
      <c r="R8558" s="4">
        <v>150.40799999999999</v>
      </c>
      <c r="S8558" s="4">
        <v>9</v>
      </c>
      <c r="T8558" s="4">
        <v>0.2</v>
      </c>
      <c r="U8558" s="4">
        <v>-33.841799999999999</v>
      </c>
      <c r="V8558" s="4" t="str">
        <f>INDEX(Regional_Lookup!$B$2:$B$5,MATCH('Sample - Superstore'!M8558,Regional_Lookup!$A$2:$A$5,0))</f>
        <v>Maria Santos</v>
      </c>
      <c r="W8558" s="4">
        <f>INDEX(Regional_Lookup!$C$2:$C$5, MATCH('Sample - Superstore'!M8558,Regional_Lookup!$A$2:$A$5, 0))</f>
        <v>0.15</v>
      </c>
      <c r="X8558" s="4">
        <f>U8558/R8558</f>
        <v>-0.22500000000000001</v>
      </c>
      <c r="Y8558" s="4" t="str">
        <f>IF(X8558&gt;=W8558, "Yes", "No")</f>
        <v>No</v>
      </c>
      <c r="Z8558" s="4">
        <f>D8558-C8558</f>
        <v>0</v>
      </c>
      <c r="AA8558" s="4" t="str" cm="1">
        <f t="array" ref="AA8558">_xlfn.IFS(Z8558&lt;=2,"Fast",Z8558&gt;5, "Slow", AND(Z8558&gt;=3,Z8558&lt;=5),"Standard")</f>
        <v>Fast</v>
      </c>
    </row>
    <row r="8559" spans="1:27" x14ac:dyDescent="0.2">
      <c r="A8559" s="4">
        <v>8558</v>
      </c>
      <c r="B8559" s="4" t="s">
        <v>4045</v>
      </c>
      <c r="C8559" s="5">
        <v>42727</v>
      </c>
      <c r="D8559" s="5">
        <v>42730</v>
      </c>
      <c r="E8559" s="4" t="s">
        <v>21</v>
      </c>
      <c r="F8559" s="4" t="s">
        <v>4044</v>
      </c>
      <c r="G8559" s="4" t="s">
        <v>4043</v>
      </c>
      <c r="H8559" s="4" t="s">
        <v>50</v>
      </c>
      <c r="I8559" s="4" t="s">
        <v>17</v>
      </c>
      <c r="J8559" s="4" t="s">
        <v>124</v>
      </c>
      <c r="K8559" s="4" t="s">
        <v>123</v>
      </c>
      <c r="L8559" s="4">
        <v>77041</v>
      </c>
      <c r="M8559" s="4" t="s">
        <v>3</v>
      </c>
      <c r="N8559" s="4" t="s">
        <v>4049</v>
      </c>
      <c r="O8559" s="4" t="s">
        <v>33</v>
      </c>
      <c r="P8559" s="4" t="s">
        <v>32</v>
      </c>
      <c r="Q8559" s="4" t="s">
        <v>4048</v>
      </c>
      <c r="R8559" s="4">
        <v>453.57600000000002</v>
      </c>
      <c r="S8559" s="4">
        <v>3</v>
      </c>
      <c r="T8559" s="4">
        <v>0.2</v>
      </c>
      <c r="U8559" s="4">
        <v>39.687899999999999</v>
      </c>
      <c r="V8559" s="4" t="str">
        <f>INDEX(Regional_Lookup!$B$2:$B$5,MATCH('Sample - Superstore'!M8559,Regional_Lookup!$A$2:$A$5,0))</f>
        <v>David Johnson</v>
      </c>
      <c r="W8559" s="4">
        <f>INDEX(Regional_Lookup!$C$2:$C$5, MATCH('Sample - Superstore'!M8559,Regional_Lookup!$A$2:$A$5, 0))</f>
        <v>0.14000000000000001</v>
      </c>
      <c r="X8559" s="4">
        <f>U8559/R8559</f>
        <v>8.7499999999999994E-2</v>
      </c>
      <c r="Y8559" s="4" t="str">
        <f>IF(X8559&gt;=W8559, "Yes", "No")</f>
        <v>No</v>
      </c>
      <c r="Z8559" s="4">
        <f>D8559-C8559</f>
        <v>3</v>
      </c>
      <c r="AA8559" s="4" t="str" cm="1">
        <f t="array" ref="AA8559">_xlfn.IFS(Z8559&lt;=2,"Fast",Z8559&gt;5, "Slow", AND(Z8559&gt;=3,Z8559&lt;=5),"Standard")</f>
        <v>Standard</v>
      </c>
    </row>
    <row r="8560" spans="1:27" x14ac:dyDescent="0.2">
      <c r="A8560" s="4">
        <v>8559</v>
      </c>
      <c r="B8560" s="4" t="s">
        <v>4045</v>
      </c>
      <c r="C8560" s="5">
        <v>42727</v>
      </c>
      <c r="D8560" s="5">
        <v>42730</v>
      </c>
      <c r="E8560" s="4" t="s">
        <v>21</v>
      </c>
      <c r="F8560" s="4" t="s">
        <v>4044</v>
      </c>
      <c r="G8560" s="4" t="s">
        <v>4043</v>
      </c>
      <c r="H8560" s="4" t="s">
        <v>50</v>
      </c>
      <c r="I8560" s="4" t="s">
        <v>17</v>
      </c>
      <c r="J8560" s="4" t="s">
        <v>124</v>
      </c>
      <c r="K8560" s="4" t="s">
        <v>123</v>
      </c>
      <c r="L8560" s="4">
        <v>77041</v>
      </c>
      <c r="M8560" s="4" t="s">
        <v>3</v>
      </c>
      <c r="N8560" s="4" t="s">
        <v>3872</v>
      </c>
      <c r="O8560" s="4" t="s">
        <v>13</v>
      </c>
      <c r="P8560" s="4" t="s">
        <v>72</v>
      </c>
      <c r="Q8560" s="4" t="s">
        <v>3871</v>
      </c>
      <c r="R8560" s="4">
        <v>45.36</v>
      </c>
      <c r="S8560" s="4">
        <v>9</v>
      </c>
      <c r="T8560" s="4">
        <v>0.2</v>
      </c>
      <c r="U8560" s="4">
        <v>14.742000000000001</v>
      </c>
      <c r="V8560" s="4" t="str">
        <f>INDEX(Regional_Lookup!$B$2:$B$5,MATCH('Sample - Superstore'!M8560,Regional_Lookup!$A$2:$A$5,0))</f>
        <v>David Johnson</v>
      </c>
      <c r="W8560" s="4">
        <f>INDEX(Regional_Lookup!$C$2:$C$5, MATCH('Sample - Superstore'!M8560,Regional_Lookup!$A$2:$A$5, 0))</f>
        <v>0.14000000000000001</v>
      </c>
      <c r="X8560" s="4">
        <f>U8560/R8560</f>
        <v>0.32500000000000001</v>
      </c>
      <c r="Y8560" s="4" t="str">
        <f>IF(X8560&gt;=W8560, "Yes", "No")</f>
        <v>Yes</v>
      </c>
      <c r="Z8560" s="4">
        <f>D8560-C8560</f>
        <v>3</v>
      </c>
      <c r="AA8560" s="4" t="str" cm="1">
        <f t="array" ref="AA8560">_xlfn.IFS(Z8560&lt;=2,"Fast",Z8560&gt;5, "Slow", AND(Z8560&gt;=3,Z8560&lt;=5),"Standard")</f>
        <v>Standard</v>
      </c>
    </row>
    <row r="8561" spans="1:27" x14ac:dyDescent="0.2">
      <c r="A8561" s="4">
        <v>8560</v>
      </c>
      <c r="B8561" s="4" t="s">
        <v>4045</v>
      </c>
      <c r="C8561" s="5">
        <v>42727</v>
      </c>
      <c r="D8561" s="5">
        <v>42730</v>
      </c>
      <c r="E8561" s="4" t="s">
        <v>21</v>
      </c>
      <c r="F8561" s="4" t="s">
        <v>4044</v>
      </c>
      <c r="G8561" s="4" t="s">
        <v>4043</v>
      </c>
      <c r="H8561" s="4" t="s">
        <v>50</v>
      </c>
      <c r="I8561" s="4" t="s">
        <v>17</v>
      </c>
      <c r="J8561" s="4" t="s">
        <v>124</v>
      </c>
      <c r="K8561" s="4" t="s">
        <v>123</v>
      </c>
      <c r="L8561" s="4">
        <v>77041</v>
      </c>
      <c r="M8561" s="4" t="s">
        <v>3</v>
      </c>
      <c r="N8561" s="4" t="s">
        <v>4047</v>
      </c>
      <c r="O8561" s="4" t="s">
        <v>33</v>
      </c>
      <c r="P8561" s="4" t="s">
        <v>32</v>
      </c>
      <c r="Q8561" s="4" t="s">
        <v>4046</v>
      </c>
      <c r="R8561" s="4">
        <v>287.88</v>
      </c>
      <c r="S8561" s="4">
        <v>3</v>
      </c>
      <c r="T8561" s="4">
        <v>0.2</v>
      </c>
      <c r="U8561" s="4">
        <v>35.984999999999999</v>
      </c>
      <c r="V8561" s="4" t="str">
        <f>INDEX(Regional_Lookup!$B$2:$B$5,MATCH('Sample - Superstore'!M8561,Regional_Lookup!$A$2:$A$5,0))</f>
        <v>David Johnson</v>
      </c>
      <c r="W8561" s="4">
        <f>INDEX(Regional_Lookup!$C$2:$C$5, MATCH('Sample - Superstore'!M8561,Regional_Lookup!$A$2:$A$5, 0))</f>
        <v>0.14000000000000001</v>
      </c>
      <c r="X8561" s="4">
        <f>U8561/R8561</f>
        <v>0.125</v>
      </c>
      <c r="Y8561" s="4" t="str">
        <f>IF(X8561&gt;=W8561, "Yes", "No")</f>
        <v>No</v>
      </c>
      <c r="Z8561" s="4">
        <f>D8561-C8561</f>
        <v>3</v>
      </c>
      <c r="AA8561" s="4" t="str" cm="1">
        <f t="array" ref="AA8561">_xlfn.IFS(Z8561&lt;=2,"Fast",Z8561&gt;5, "Slow", AND(Z8561&gt;=3,Z8561&lt;=5),"Standard")</f>
        <v>Standard</v>
      </c>
    </row>
    <row r="8562" spans="1:27" x14ac:dyDescent="0.2">
      <c r="A8562" s="4">
        <v>8561</v>
      </c>
      <c r="B8562" s="4" t="s">
        <v>4045</v>
      </c>
      <c r="C8562" s="5">
        <v>42727</v>
      </c>
      <c r="D8562" s="5">
        <v>42730</v>
      </c>
      <c r="E8562" s="4" t="s">
        <v>21</v>
      </c>
      <c r="F8562" s="4" t="s">
        <v>4044</v>
      </c>
      <c r="G8562" s="4" t="s">
        <v>4043</v>
      </c>
      <c r="H8562" s="4" t="s">
        <v>50</v>
      </c>
      <c r="I8562" s="4" t="s">
        <v>17</v>
      </c>
      <c r="J8562" s="4" t="s">
        <v>124</v>
      </c>
      <c r="K8562" s="4" t="s">
        <v>123</v>
      </c>
      <c r="L8562" s="4">
        <v>77041</v>
      </c>
      <c r="M8562" s="4" t="s">
        <v>3</v>
      </c>
      <c r="N8562" s="4" t="s">
        <v>280</v>
      </c>
      <c r="O8562" s="4" t="s">
        <v>33</v>
      </c>
      <c r="P8562" s="4" t="s">
        <v>32</v>
      </c>
      <c r="Q8562" s="4" t="s">
        <v>279</v>
      </c>
      <c r="R8562" s="4">
        <v>131.88</v>
      </c>
      <c r="S8562" s="4">
        <v>3</v>
      </c>
      <c r="T8562" s="4">
        <v>0.2</v>
      </c>
      <c r="U8562" s="4">
        <v>14.836499999999999</v>
      </c>
      <c r="V8562" s="4" t="str">
        <f>INDEX(Regional_Lookup!$B$2:$B$5,MATCH('Sample - Superstore'!M8562,Regional_Lookup!$A$2:$A$5,0))</f>
        <v>David Johnson</v>
      </c>
      <c r="W8562" s="4">
        <f>INDEX(Regional_Lookup!$C$2:$C$5, MATCH('Sample - Superstore'!M8562,Regional_Lookup!$A$2:$A$5, 0))</f>
        <v>0.14000000000000001</v>
      </c>
      <c r="X8562" s="4">
        <f>U8562/R8562</f>
        <v>0.1125</v>
      </c>
      <c r="Y8562" s="4" t="str">
        <f>IF(X8562&gt;=W8562, "Yes", "No")</f>
        <v>No</v>
      </c>
      <c r="Z8562" s="4">
        <f>D8562-C8562</f>
        <v>3</v>
      </c>
      <c r="AA8562" s="4" t="str" cm="1">
        <f t="array" ref="AA8562">_xlfn.IFS(Z8562&lt;=2,"Fast",Z8562&gt;5, "Slow", AND(Z8562&gt;=3,Z8562&lt;=5),"Standard")</f>
        <v>Standard</v>
      </c>
    </row>
    <row r="8563" spans="1:27" x14ac:dyDescent="0.2">
      <c r="A8563" s="4">
        <v>8562</v>
      </c>
      <c r="B8563" s="4" t="s">
        <v>4045</v>
      </c>
      <c r="C8563" s="5">
        <v>42727</v>
      </c>
      <c r="D8563" s="5">
        <v>42730</v>
      </c>
      <c r="E8563" s="4" t="s">
        <v>21</v>
      </c>
      <c r="F8563" s="4" t="s">
        <v>4044</v>
      </c>
      <c r="G8563" s="4" t="s">
        <v>4043</v>
      </c>
      <c r="H8563" s="4" t="s">
        <v>50</v>
      </c>
      <c r="I8563" s="4" t="s">
        <v>17</v>
      </c>
      <c r="J8563" s="4" t="s">
        <v>124</v>
      </c>
      <c r="K8563" s="4" t="s">
        <v>123</v>
      </c>
      <c r="L8563" s="4">
        <v>77041</v>
      </c>
      <c r="M8563" s="4" t="s">
        <v>3</v>
      </c>
      <c r="N8563" s="4" t="s">
        <v>3097</v>
      </c>
      <c r="O8563" s="4" t="s">
        <v>37</v>
      </c>
      <c r="P8563" s="4" t="s">
        <v>36</v>
      </c>
      <c r="Q8563" s="4" t="s">
        <v>3096</v>
      </c>
      <c r="R8563" s="4">
        <v>2.3279999999999998</v>
      </c>
      <c r="S8563" s="4">
        <v>2</v>
      </c>
      <c r="T8563" s="4">
        <v>0.6</v>
      </c>
      <c r="U8563" s="4">
        <v>-0.75660000000000005</v>
      </c>
      <c r="V8563" s="4" t="str">
        <f>INDEX(Regional_Lookup!$B$2:$B$5,MATCH('Sample - Superstore'!M8563,Regional_Lookup!$A$2:$A$5,0))</f>
        <v>David Johnson</v>
      </c>
      <c r="W8563" s="4">
        <f>INDEX(Regional_Lookup!$C$2:$C$5, MATCH('Sample - Superstore'!M8563,Regional_Lookup!$A$2:$A$5, 0))</f>
        <v>0.14000000000000001</v>
      </c>
      <c r="X8563" s="4">
        <f>U8563/R8563</f>
        <v>-0.32500000000000007</v>
      </c>
      <c r="Y8563" s="4" t="str">
        <f>IF(X8563&gt;=W8563, "Yes", "No")</f>
        <v>No</v>
      </c>
      <c r="Z8563" s="4">
        <f>D8563-C8563</f>
        <v>3</v>
      </c>
      <c r="AA8563" s="4" t="str" cm="1">
        <f t="array" ref="AA8563">_xlfn.IFS(Z8563&lt;=2,"Fast",Z8563&gt;5, "Slow", AND(Z8563&gt;=3,Z8563&lt;=5),"Standard")</f>
        <v>Standard</v>
      </c>
    </row>
    <row r="8564" spans="1:27" x14ac:dyDescent="0.2">
      <c r="A8564" s="4">
        <v>8563</v>
      </c>
      <c r="B8564" s="4" t="s">
        <v>4042</v>
      </c>
      <c r="C8564" s="5">
        <v>42462</v>
      </c>
      <c r="D8564" s="5">
        <v>42466</v>
      </c>
      <c r="E8564" s="4" t="s">
        <v>21</v>
      </c>
      <c r="F8564" s="4" t="s">
        <v>2564</v>
      </c>
      <c r="G8564" s="4" t="s">
        <v>2563</v>
      </c>
      <c r="H8564" s="4" t="s">
        <v>50</v>
      </c>
      <c r="I8564" s="4" t="s">
        <v>17</v>
      </c>
      <c r="J8564" s="4" t="s">
        <v>429</v>
      </c>
      <c r="K8564" s="4" t="s">
        <v>428</v>
      </c>
      <c r="L8564" s="4">
        <v>53209</v>
      </c>
      <c r="M8564" s="4" t="s">
        <v>3</v>
      </c>
      <c r="N8564" s="4" t="s">
        <v>3604</v>
      </c>
      <c r="O8564" s="4" t="s">
        <v>37</v>
      </c>
      <c r="P8564" s="4" t="s">
        <v>221</v>
      </c>
      <c r="Q8564" s="4" t="s">
        <v>3603</v>
      </c>
      <c r="R8564" s="4">
        <v>1454.9</v>
      </c>
      <c r="S8564" s="4">
        <v>5</v>
      </c>
      <c r="T8564" s="4">
        <v>0</v>
      </c>
      <c r="U8564" s="4">
        <v>378.274</v>
      </c>
      <c r="V8564" s="4" t="str">
        <f>INDEX(Regional_Lookup!$B$2:$B$5,MATCH('Sample - Superstore'!M8564,Regional_Lookup!$A$2:$A$5,0))</f>
        <v>David Johnson</v>
      </c>
      <c r="W8564" s="4">
        <f>INDEX(Regional_Lookup!$C$2:$C$5, MATCH('Sample - Superstore'!M8564,Regional_Lookup!$A$2:$A$5, 0))</f>
        <v>0.14000000000000001</v>
      </c>
      <c r="X8564" s="4">
        <f>U8564/R8564</f>
        <v>0.26</v>
      </c>
      <c r="Y8564" s="4" t="str">
        <f>IF(X8564&gt;=W8564, "Yes", "No")</f>
        <v>Yes</v>
      </c>
      <c r="Z8564" s="4">
        <f>D8564-C8564</f>
        <v>4</v>
      </c>
      <c r="AA8564" s="4" t="str" cm="1">
        <f t="array" ref="AA8564">_xlfn.IFS(Z8564&lt;=2,"Fast",Z8564&gt;5, "Slow", AND(Z8564&gt;=3,Z8564&lt;=5),"Standard")</f>
        <v>Standard</v>
      </c>
    </row>
    <row r="8565" spans="1:27" x14ac:dyDescent="0.2">
      <c r="A8565" s="4">
        <v>8564</v>
      </c>
      <c r="B8565" s="4" t="s">
        <v>4041</v>
      </c>
      <c r="C8565" s="5">
        <v>42855</v>
      </c>
      <c r="D8565" s="5">
        <v>42859</v>
      </c>
      <c r="E8565" s="4" t="s">
        <v>29</v>
      </c>
      <c r="F8565" s="4" t="s">
        <v>3116</v>
      </c>
      <c r="G8565" s="4" t="s">
        <v>3115</v>
      </c>
      <c r="H8565" s="4" t="s">
        <v>102</v>
      </c>
      <c r="I8565" s="4" t="s">
        <v>17</v>
      </c>
      <c r="J8565" s="4" t="s">
        <v>4040</v>
      </c>
      <c r="K8565" s="4" t="s">
        <v>41</v>
      </c>
      <c r="L8565" s="4">
        <v>32771</v>
      </c>
      <c r="M8565" s="4" t="s">
        <v>7</v>
      </c>
      <c r="N8565" s="4" t="s">
        <v>1898</v>
      </c>
      <c r="O8565" s="4" t="s">
        <v>13</v>
      </c>
      <c r="P8565" s="4" t="s">
        <v>100</v>
      </c>
      <c r="Q8565" s="4" t="s">
        <v>1897</v>
      </c>
      <c r="R8565" s="4">
        <v>4.8419999999999996</v>
      </c>
      <c r="S8565" s="4">
        <v>3</v>
      </c>
      <c r="T8565" s="4">
        <v>0.7</v>
      </c>
      <c r="U8565" s="4">
        <v>-3.5508000000000002</v>
      </c>
      <c r="V8565" s="4" t="str">
        <f>INDEX(Regional_Lookup!$B$2:$B$5,MATCH('Sample - Superstore'!M8565,Regional_Lookup!$A$2:$A$5,0))</f>
        <v>Maria Santos</v>
      </c>
      <c r="W8565" s="4">
        <f>INDEX(Regional_Lookup!$C$2:$C$5, MATCH('Sample - Superstore'!M8565,Regional_Lookup!$A$2:$A$5, 0))</f>
        <v>0.15</v>
      </c>
      <c r="X8565" s="4">
        <f>U8565/R8565</f>
        <v>-0.73333333333333339</v>
      </c>
      <c r="Y8565" s="4" t="str">
        <f>IF(X8565&gt;=W8565, "Yes", "No")</f>
        <v>No</v>
      </c>
      <c r="Z8565" s="4">
        <f>D8565-C8565</f>
        <v>4</v>
      </c>
      <c r="AA8565" s="4" t="str" cm="1">
        <f t="array" ref="AA8565">_xlfn.IFS(Z8565&lt;=2,"Fast",Z8565&gt;5, "Slow", AND(Z8565&gt;=3,Z8565&lt;=5),"Standard")</f>
        <v>Standard</v>
      </c>
    </row>
    <row r="8566" spans="1:27" x14ac:dyDescent="0.2">
      <c r="A8566" s="4">
        <v>8565</v>
      </c>
      <c r="B8566" s="4" t="s">
        <v>4041</v>
      </c>
      <c r="C8566" s="5">
        <v>42855</v>
      </c>
      <c r="D8566" s="5">
        <v>42859</v>
      </c>
      <c r="E8566" s="4" t="s">
        <v>29</v>
      </c>
      <c r="F8566" s="4" t="s">
        <v>3116</v>
      </c>
      <c r="G8566" s="4" t="s">
        <v>3115</v>
      </c>
      <c r="H8566" s="4" t="s">
        <v>102</v>
      </c>
      <c r="I8566" s="4" t="s">
        <v>17</v>
      </c>
      <c r="J8566" s="4" t="s">
        <v>4040</v>
      </c>
      <c r="K8566" s="4" t="s">
        <v>41</v>
      </c>
      <c r="L8566" s="4">
        <v>32771</v>
      </c>
      <c r="M8566" s="4" t="s">
        <v>7</v>
      </c>
      <c r="N8566" s="4" t="s">
        <v>38</v>
      </c>
      <c r="O8566" s="4" t="s">
        <v>37</v>
      </c>
      <c r="P8566" s="4" t="s">
        <v>36</v>
      </c>
      <c r="Q8566" s="4" t="s">
        <v>35</v>
      </c>
      <c r="R8566" s="4">
        <v>220.70400000000001</v>
      </c>
      <c r="S8566" s="4">
        <v>6</v>
      </c>
      <c r="T8566" s="4">
        <v>0.2</v>
      </c>
      <c r="U8566" s="4">
        <v>-8.2764000000000006</v>
      </c>
      <c r="V8566" s="4" t="str">
        <f>INDEX(Regional_Lookup!$B$2:$B$5,MATCH('Sample - Superstore'!M8566,Regional_Lookup!$A$2:$A$5,0))</f>
        <v>Maria Santos</v>
      </c>
      <c r="W8566" s="4">
        <f>INDEX(Regional_Lookup!$C$2:$C$5, MATCH('Sample - Superstore'!M8566,Regional_Lookup!$A$2:$A$5, 0))</f>
        <v>0.15</v>
      </c>
      <c r="X8566" s="4">
        <f>U8566/R8566</f>
        <v>-3.7499999999999999E-2</v>
      </c>
      <c r="Y8566" s="4" t="str">
        <f>IF(X8566&gt;=W8566, "Yes", "No")</f>
        <v>No</v>
      </c>
      <c r="Z8566" s="4">
        <f>D8566-C8566</f>
        <v>4</v>
      </c>
      <c r="AA8566" s="4" t="str" cm="1">
        <f t="array" ref="AA8566">_xlfn.IFS(Z8566&lt;=2,"Fast",Z8566&gt;5, "Slow", AND(Z8566&gt;=3,Z8566&lt;=5),"Standard")</f>
        <v>Standard</v>
      </c>
    </row>
    <row r="8567" spans="1:27" x14ac:dyDescent="0.2">
      <c r="A8567" s="4">
        <v>8566</v>
      </c>
      <c r="B8567" s="4" t="s">
        <v>4037</v>
      </c>
      <c r="C8567" s="5">
        <v>42691</v>
      </c>
      <c r="D8567" s="5">
        <v>42692</v>
      </c>
      <c r="E8567" s="4" t="s">
        <v>89</v>
      </c>
      <c r="F8567" s="4" t="s">
        <v>766</v>
      </c>
      <c r="G8567" s="4" t="s">
        <v>765</v>
      </c>
      <c r="H8567" s="4" t="s">
        <v>18</v>
      </c>
      <c r="I8567" s="4" t="s">
        <v>17</v>
      </c>
      <c r="J8567" s="4" t="s">
        <v>4036</v>
      </c>
      <c r="K8567" s="4" t="s">
        <v>123</v>
      </c>
      <c r="L8567" s="4">
        <v>75056</v>
      </c>
      <c r="M8567" s="4" t="s">
        <v>3</v>
      </c>
      <c r="N8567" s="4" t="s">
        <v>4039</v>
      </c>
      <c r="O8567" s="4" t="s">
        <v>33</v>
      </c>
      <c r="P8567" s="4" t="s">
        <v>32</v>
      </c>
      <c r="Q8567" s="4" t="s">
        <v>4038</v>
      </c>
      <c r="R8567" s="4">
        <v>67.176000000000002</v>
      </c>
      <c r="S8567" s="4">
        <v>3</v>
      </c>
      <c r="T8567" s="4">
        <v>0.2</v>
      </c>
      <c r="U8567" s="4">
        <v>6.7176</v>
      </c>
      <c r="V8567" s="4" t="str">
        <f>INDEX(Regional_Lookup!$B$2:$B$5,MATCH('Sample - Superstore'!M8567,Regional_Lookup!$A$2:$A$5,0))</f>
        <v>David Johnson</v>
      </c>
      <c r="W8567" s="4">
        <f>INDEX(Regional_Lookup!$C$2:$C$5, MATCH('Sample - Superstore'!M8567,Regional_Lookup!$A$2:$A$5, 0))</f>
        <v>0.14000000000000001</v>
      </c>
      <c r="X8567" s="4">
        <f>U8567/R8567</f>
        <v>9.9999999999999992E-2</v>
      </c>
      <c r="Y8567" s="4" t="str">
        <f>IF(X8567&gt;=W8567, "Yes", "No")</f>
        <v>No</v>
      </c>
      <c r="Z8567" s="4">
        <f>D8567-C8567</f>
        <v>1</v>
      </c>
      <c r="AA8567" s="4" t="str" cm="1">
        <f t="array" ref="AA8567">_xlfn.IFS(Z8567&lt;=2,"Fast",Z8567&gt;5, "Slow", AND(Z8567&gt;=3,Z8567&lt;=5),"Standard")</f>
        <v>Fast</v>
      </c>
    </row>
    <row r="8568" spans="1:27" x14ac:dyDescent="0.2">
      <c r="A8568" s="4">
        <v>8567</v>
      </c>
      <c r="B8568" s="4" t="s">
        <v>4037</v>
      </c>
      <c r="C8568" s="5">
        <v>42691</v>
      </c>
      <c r="D8568" s="5">
        <v>42692</v>
      </c>
      <c r="E8568" s="4" t="s">
        <v>89</v>
      </c>
      <c r="F8568" s="4" t="s">
        <v>766</v>
      </c>
      <c r="G8568" s="4" t="s">
        <v>765</v>
      </c>
      <c r="H8568" s="4" t="s">
        <v>18</v>
      </c>
      <c r="I8568" s="4" t="s">
        <v>17</v>
      </c>
      <c r="J8568" s="4" t="s">
        <v>4036</v>
      </c>
      <c r="K8568" s="4" t="s">
        <v>123</v>
      </c>
      <c r="L8568" s="4">
        <v>75056</v>
      </c>
      <c r="M8568" s="4" t="s">
        <v>3</v>
      </c>
      <c r="N8568" s="4" t="s">
        <v>4035</v>
      </c>
      <c r="O8568" s="4" t="s">
        <v>13</v>
      </c>
      <c r="P8568" s="4" t="s">
        <v>24</v>
      </c>
      <c r="Q8568" s="4" t="s">
        <v>4034</v>
      </c>
      <c r="R8568" s="4">
        <v>15.231999999999999</v>
      </c>
      <c r="S8568" s="4">
        <v>4</v>
      </c>
      <c r="T8568" s="4">
        <v>0.2</v>
      </c>
      <c r="U8568" s="4">
        <v>5.5216000000000003</v>
      </c>
      <c r="V8568" s="4" t="str">
        <f>INDEX(Regional_Lookup!$B$2:$B$5,MATCH('Sample - Superstore'!M8568,Regional_Lookup!$A$2:$A$5,0))</f>
        <v>David Johnson</v>
      </c>
      <c r="W8568" s="4">
        <f>INDEX(Regional_Lookup!$C$2:$C$5, MATCH('Sample - Superstore'!M8568,Regional_Lookup!$A$2:$A$5, 0))</f>
        <v>0.14000000000000001</v>
      </c>
      <c r="X8568" s="4">
        <f>U8568/R8568</f>
        <v>0.36250000000000004</v>
      </c>
      <c r="Y8568" s="4" t="str">
        <f>IF(X8568&gt;=W8568, "Yes", "No")</f>
        <v>Yes</v>
      </c>
      <c r="Z8568" s="4">
        <f>D8568-C8568</f>
        <v>1</v>
      </c>
      <c r="AA8568" s="4" t="str" cm="1">
        <f t="array" ref="AA8568">_xlfn.IFS(Z8568&lt;=2,"Fast",Z8568&gt;5, "Slow", AND(Z8568&gt;=3,Z8568&lt;=5),"Standard")</f>
        <v>Fast</v>
      </c>
    </row>
    <row r="8569" spans="1:27" x14ac:dyDescent="0.2">
      <c r="A8569" s="4">
        <v>8568</v>
      </c>
      <c r="B8569" s="4" t="s">
        <v>4033</v>
      </c>
      <c r="C8569" s="5">
        <v>42684</v>
      </c>
      <c r="D8569" s="5">
        <v>42686</v>
      </c>
      <c r="E8569" s="4" t="s">
        <v>89</v>
      </c>
      <c r="F8569" s="4" t="s">
        <v>3893</v>
      </c>
      <c r="G8569" s="4" t="s">
        <v>3892</v>
      </c>
      <c r="H8569" s="4" t="s">
        <v>18</v>
      </c>
      <c r="I8569" s="4" t="s">
        <v>17</v>
      </c>
      <c r="J8569" s="4" t="s">
        <v>2204</v>
      </c>
      <c r="K8569" s="4" t="s">
        <v>85</v>
      </c>
      <c r="L8569" s="4">
        <v>45373</v>
      </c>
      <c r="M8569" s="4" t="s">
        <v>5</v>
      </c>
      <c r="N8569" s="4" t="s">
        <v>4032</v>
      </c>
      <c r="O8569" s="4" t="s">
        <v>13</v>
      </c>
      <c r="P8569" s="4" t="s">
        <v>24</v>
      </c>
      <c r="Q8569" s="4" t="s">
        <v>4031</v>
      </c>
      <c r="R8569" s="4">
        <v>31.103999999999999</v>
      </c>
      <c r="S8569" s="4">
        <v>6</v>
      </c>
      <c r="T8569" s="4">
        <v>0.2</v>
      </c>
      <c r="U8569" s="4">
        <v>10.8864</v>
      </c>
      <c r="V8569" s="4" t="str">
        <f>INDEX(Regional_Lookup!$B$2:$B$5,MATCH('Sample - Superstore'!M8569,Regional_Lookup!$A$2:$A$5,0))</f>
        <v>Sarah Miller</v>
      </c>
      <c r="W8569" s="4">
        <f>INDEX(Regional_Lookup!$C$2:$C$5, MATCH('Sample - Superstore'!M8569,Regional_Lookup!$A$2:$A$5, 0))</f>
        <v>0.16</v>
      </c>
      <c r="X8569" s="4">
        <f>U8569/R8569</f>
        <v>0.35000000000000003</v>
      </c>
      <c r="Y8569" s="4" t="str">
        <f>IF(X8569&gt;=W8569, "Yes", "No")</f>
        <v>Yes</v>
      </c>
      <c r="Z8569" s="4">
        <f>D8569-C8569</f>
        <v>2</v>
      </c>
      <c r="AA8569" s="4" t="str" cm="1">
        <f t="array" ref="AA8569">_xlfn.IFS(Z8569&lt;=2,"Fast",Z8569&gt;5, "Slow", AND(Z8569&gt;=3,Z8569&lt;=5),"Standard")</f>
        <v>Fast</v>
      </c>
    </row>
    <row r="8570" spans="1:27" x14ac:dyDescent="0.2">
      <c r="A8570" s="4">
        <v>8569</v>
      </c>
      <c r="B8570" s="4" t="s">
        <v>4028</v>
      </c>
      <c r="C8570" s="5">
        <v>42710</v>
      </c>
      <c r="D8570" s="5">
        <v>42716</v>
      </c>
      <c r="E8570" s="4" t="s">
        <v>29</v>
      </c>
      <c r="F8570" s="4" t="s">
        <v>2047</v>
      </c>
      <c r="G8570" s="4" t="s">
        <v>2046</v>
      </c>
      <c r="H8570" s="4" t="s">
        <v>50</v>
      </c>
      <c r="I8570" s="4" t="s">
        <v>17</v>
      </c>
      <c r="J8570" s="4" t="s">
        <v>3978</v>
      </c>
      <c r="K8570" s="4" t="s">
        <v>66</v>
      </c>
      <c r="L8570" s="4">
        <v>11550</v>
      </c>
      <c r="M8570" s="4" t="s">
        <v>5</v>
      </c>
      <c r="N8570" s="4" t="s">
        <v>1431</v>
      </c>
      <c r="O8570" s="4" t="s">
        <v>13</v>
      </c>
      <c r="P8570" s="4" t="s">
        <v>100</v>
      </c>
      <c r="Q8570" s="4" t="s">
        <v>1430</v>
      </c>
      <c r="R8570" s="4">
        <v>968.74400000000003</v>
      </c>
      <c r="S8570" s="4">
        <v>7</v>
      </c>
      <c r="T8570" s="4">
        <v>0.2</v>
      </c>
      <c r="U8570" s="4">
        <v>314.84179999999998</v>
      </c>
      <c r="V8570" s="4" t="str">
        <f>INDEX(Regional_Lookup!$B$2:$B$5,MATCH('Sample - Superstore'!M8570,Regional_Lookup!$A$2:$A$5,0))</f>
        <v>Sarah Miller</v>
      </c>
      <c r="W8570" s="4">
        <f>INDEX(Regional_Lookup!$C$2:$C$5, MATCH('Sample - Superstore'!M8570,Regional_Lookup!$A$2:$A$5, 0))</f>
        <v>0.16</v>
      </c>
      <c r="X8570" s="4">
        <f>U8570/R8570</f>
        <v>0.32499999999999996</v>
      </c>
      <c r="Y8570" s="4" t="str">
        <f>IF(X8570&gt;=W8570, "Yes", "No")</f>
        <v>Yes</v>
      </c>
      <c r="Z8570" s="4">
        <f>D8570-C8570</f>
        <v>6</v>
      </c>
      <c r="AA8570" s="4" t="str" cm="1">
        <f t="array" ref="AA8570">_xlfn.IFS(Z8570&lt;=2,"Fast",Z8570&gt;5, "Slow", AND(Z8570&gt;=3,Z8570&lt;=5),"Standard")</f>
        <v>Slow</v>
      </c>
    </row>
    <row r="8571" spans="1:27" x14ac:dyDescent="0.2">
      <c r="A8571" s="4">
        <v>8570</v>
      </c>
      <c r="B8571" s="4" t="s">
        <v>4028</v>
      </c>
      <c r="C8571" s="5">
        <v>42710</v>
      </c>
      <c r="D8571" s="5">
        <v>42716</v>
      </c>
      <c r="E8571" s="4" t="s">
        <v>29</v>
      </c>
      <c r="F8571" s="4" t="s">
        <v>2047</v>
      </c>
      <c r="G8571" s="4" t="s">
        <v>2046</v>
      </c>
      <c r="H8571" s="4" t="s">
        <v>50</v>
      </c>
      <c r="I8571" s="4" t="s">
        <v>17</v>
      </c>
      <c r="J8571" s="4" t="s">
        <v>3978</v>
      </c>
      <c r="K8571" s="4" t="s">
        <v>66</v>
      </c>
      <c r="L8571" s="4">
        <v>11550</v>
      </c>
      <c r="M8571" s="4" t="s">
        <v>5</v>
      </c>
      <c r="N8571" s="4" t="s">
        <v>4030</v>
      </c>
      <c r="O8571" s="4" t="s">
        <v>13</v>
      </c>
      <c r="P8571" s="4" t="s">
        <v>100</v>
      </c>
      <c r="Q8571" s="4" t="s">
        <v>4029</v>
      </c>
      <c r="R8571" s="4">
        <v>222.352</v>
      </c>
      <c r="S8571" s="4">
        <v>13</v>
      </c>
      <c r="T8571" s="4">
        <v>0.2</v>
      </c>
      <c r="U8571" s="4">
        <v>77.8232</v>
      </c>
      <c r="V8571" s="4" t="str">
        <f>INDEX(Regional_Lookup!$B$2:$B$5,MATCH('Sample - Superstore'!M8571,Regional_Lookup!$A$2:$A$5,0))</f>
        <v>Sarah Miller</v>
      </c>
      <c r="W8571" s="4">
        <f>INDEX(Regional_Lookup!$C$2:$C$5, MATCH('Sample - Superstore'!M8571,Regional_Lookup!$A$2:$A$5, 0))</f>
        <v>0.16</v>
      </c>
      <c r="X8571" s="4">
        <f>U8571/R8571</f>
        <v>0.35</v>
      </c>
      <c r="Y8571" s="4" t="str">
        <f>IF(X8571&gt;=W8571, "Yes", "No")</f>
        <v>Yes</v>
      </c>
      <c r="Z8571" s="4">
        <f>D8571-C8571</f>
        <v>6</v>
      </c>
      <c r="AA8571" s="4" t="str" cm="1">
        <f t="array" ref="AA8571">_xlfn.IFS(Z8571&lt;=2,"Fast",Z8571&gt;5, "Slow", AND(Z8571&gt;=3,Z8571&lt;=5),"Standard")</f>
        <v>Slow</v>
      </c>
    </row>
    <row r="8572" spans="1:27" x14ac:dyDescent="0.2">
      <c r="A8572" s="4">
        <v>8571</v>
      </c>
      <c r="B8572" s="4" t="s">
        <v>4028</v>
      </c>
      <c r="C8572" s="5">
        <v>42710</v>
      </c>
      <c r="D8572" s="5">
        <v>42716</v>
      </c>
      <c r="E8572" s="4" t="s">
        <v>29</v>
      </c>
      <c r="F8572" s="4" t="s">
        <v>2047</v>
      </c>
      <c r="G8572" s="4" t="s">
        <v>2046</v>
      </c>
      <c r="H8572" s="4" t="s">
        <v>50</v>
      </c>
      <c r="I8572" s="4" t="s">
        <v>17</v>
      </c>
      <c r="J8572" s="4" t="s">
        <v>3978</v>
      </c>
      <c r="K8572" s="4" t="s">
        <v>66</v>
      </c>
      <c r="L8572" s="4">
        <v>11550</v>
      </c>
      <c r="M8572" s="4" t="s">
        <v>5</v>
      </c>
      <c r="N8572" s="4" t="s">
        <v>4027</v>
      </c>
      <c r="O8572" s="4" t="s">
        <v>33</v>
      </c>
      <c r="P8572" s="4" t="s">
        <v>296</v>
      </c>
      <c r="Q8572" s="4" t="s">
        <v>4026</v>
      </c>
      <c r="R8572" s="4">
        <v>479.98399999999998</v>
      </c>
      <c r="S8572" s="4">
        <v>2</v>
      </c>
      <c r="T8572" s="4">
        <v>0.2</v>
      </c>
      <c r="U8572" s="4">
        <v>89.997</v>
      </c>
      <c r="V8572" s="4" t="str">
        <f>INDEX(Regional_Lookup!$B$2:$B$5,MATCH('Sample - Superstore'!M8572,Regional_Lookup!$A$2:$A$5,0))</f>
        <v>Sarah Miller</v>
      </c>
      <c r="W8572" s="4">
        <f>INDEX(Regional_Lookup!$C$2:$C$5, MATCH('Sample - Superstore'!M8572,Regional_Lookup!$A$2:$A$5, 0))</f>
        <v>0.16</v>
      </c>
      <c r="X8572" s="4">
        <f>U8572/R8572</f>
        <v>0.1875</v>
      </c>
      <c r="Y8572" s="4" t="str">
        <f>IF(X8572&gt;=W8572, "Yes", "No")</f>
        <v>Yes</v>
      </c>
      <c r="Z8572" s="4">
        <f>D8572-C8572</f>
        <v>6</v>
      </c>
      <c r="AA8572" s="4" t="str" cm="1">
        <f t="array" ref="AA8572">_xlfn.IFS(Z8572&lt;=2,"Fast",Z8572&gt;5, "Slow", AND(Z8572&gt;=3,Z8572&lt;=5),"Standard")</f>
        <v>Slow</v>
      </c>
    </row>
    <row r="8573" spans="1:27" x14ac:dyDescent="0.2">
      <c r="A8573" s="4">
        <v>8572</v>
      </c>
      <c r="B8573" s="4" t="s">
        <v>4025</v>
      </c>
      <c r="C8573" s="5">
        <v>42463</v>
      </c>
      <c r="D8573" s="5">
        <v>42463</v>
      </c>
      <c r="E8573" s="4" t="s">
        <v>162</v>
      </c>
      <c r="F8573" s="4" t="s">
        <v>3812</v>
      </c>
      <c r="G8573" s="4" t="s">
        <v>3811</v>
      </c>
      <c r="H8573" s="4" t="s">
        <v>102</v>
      </c>
      <c r="I8573" s="4" t="s">
        <v>17</v>
      </c>
      <c r="J8573" s="4" t="s">
        <v>624</v>
      </c>
      <c r="K8573" s="4" t="s">
        <v>123</v>
      </c>
      <c r="L8573" s="4">
        <v>75081</v>
      </c>
      <c r="M8573" s="4" t="s">
        <v>3</v>
      </c>
      <c r="N8573" s="4" t="s">
        <v>1786</v>
      </c>
      <c r="O8573" s="4" t="s">
        <v>13</v>
      </c>
      <c r="P8573" s="4" t="s">
        <v>24</v>
      </c>
      <c r="Q8573" s="4" t="s">
        <v>1785</v>
      </c>
      <c r="R8573" s="4">
        <v>10.272</v>
      </c>
      <c r="S8573" s="4">
        <v>3</v>
      </c>
      <c r="T8573" s="4">
        <v>0.2</v>
      </c>
      <c r="U8573" s="4">
        <v>3.21</v>
      </c>
      <c r="V8573" s="4" t="str">
        <f>INDEX(Regional_Lookup!$B$2:$B$5,MATCH('Sample - Superstore'!M8573,Regional_Lookup!$A$2:$A$5,0))</f>
        <v>David Johnson</v>
      </c>
      <c r="W8573" s="4">
        <f>INDEX(Regional_Lookup!$C$2:$C$5, MATCH('Sample - Superstore'!M8573,Regional_Lookup!$A$2:$A$5, 0))</f>
        <v>0.14000000000000001</v>
      </c>
      <c r="X8573" s="4">
        <f>U8573/R8573</f>
        <v>0.3125</v>
      </c>
      <c r="Y8573" s="4" t="str">
        <f>IF(X8573&gt;=W8573, "Yes", "No")</f>
        <v>Yes</v>
      </c>
      <c r="Z8573" s="4">
        <f>D8573-C8573</f>
        <v>0</v>
      </c>
      <c r="AA8573" s="4" t="str" cm="1">
        <f t="array" ref="AA8573">_xlfn.IFS(Z8573&lt;=2,"Fast",Z8573&gt;5, "Slow", AND(Z8573&gt;=3,Z8573&lt;=5),"Standard")</f>
        <v>Fast</v>
      </c>
    </row>
    <row r="8574" spans="1:27" x14ac:dyDescent="0.2">
      <c r="A8574" s="4">
        <v>8573</v>
      </c>
      <c r="B8574" s="4" t="s">
        <v>4024</v>
      </c>
      <c r="C8574" s="5">
        <v>41971</v>
      </c>
      <c r="D8574" s="5">
        <v>41975</v>
      </c>
      <c r="E8574" s="4" t="s">
        <v>29</v>
      </c>
      <c r="F8574" s="4" t="s">
        <v>2591</v>
      </c>
      <c r="G8574" s="4" t="s">
        <v>2590</v>
      </c>
      <c r="H8574" s="4" t="s">
        <v>18</v>
      </c>
      <c r="I8574" s="4" t="s">
        <v>17</v>
      </c>
      <c r="J8574" s="4" t="s">
        <v>124</v>
      </c>
      <c r="K8574" s="4" t="s">
        <v>123</v>
      </c>
      <c r="L8574" s="4">
        <v>77041</v>
      </c>
      <c r="M8574" s="4" t="s">
        <v>3</v>
      </c>
      <c r="N8574" s="4" t="s">
        <v>1501</v>
      </c>
      <c r="O8574" s="4" t="s">
        <v>33</v>
      </c>
      <c r="P8574" s="4" t="s">
        <v>1500</v>
      </c>
      <c r="Q8574" s="4" t="s">
        <v>1499</v>
      </c>
      <c r="R8574" s="4">
        <v>998.85</v>
      </c>
      <c r="S8574" s="4">
        <v>5</v>
      </c>
      <c r="T8574" s="4">
        <v>0.4</v>
      </c>
      <c r="U8574" s="4">
        <v>-199.77</v>
      </c>
      <c r="V8574" s="4" t="str">
        <f>INDEX(Regional_Lookup!$B$2:$B$5,MATCH('Sample - Superstore'!M8574,Regional_Lookup!$A$2:$A$5,0))</f>
        <v>David Johnson</v>
      </c>
      <c r="W8574" s="4">
        <f>INDEX(Regional_Lookup!$C$2:$C$5, MATCH('Sample - Superstore'!M8574,Regional_Lookup!$A$2:$A$5, 0))</f>
        <v>0.14000000000000001</v>
      </c>
      <c r="X8574" s="4">
        <f>U8574/R8574</f>
        <v>-0.2</v>
      </c>
      <c r="Y8574" s="4" t="str">
        <f>IF(X8574&gt;=W8574, "Yes", "No")</f>
        <v>No</v>
      </c>
      <c r="Z8574" s="4">
        <f>D8574-C8574</f>
        <v>4</v>
      </c>
      <c r="AA8574" s="4" t="str" cm="1">
        <f t="array" ref="AA8574">_xlfn.IFS(Z8574&lt;=2,"Fast",Z8574&gt;5, "Slow", AND(Z8574&gt;=3,Z8574&lt;=5),"Standard")</f>
        <v>Standard</v>
      </c>
    </row>
    <row r="8575" spans="1:27" x14ac:dyDescent="0.2">
      <c r="A8575" s="4">
        <v>8574</v>
      </c>
      <c r="B8575" s="4" t="s">
        <v>4023</v>
      </c>
      <c r="C8575" s="5">
        <v>42297</v>
      </c>
      <c r="D8575" s="5">
        <v>42299</v>
      </c>
      <c r="E8575" s="4" t="s">
        <v>89</v>
      </c>
      <c r="F8575" s="4" t="s">
        <v>1199</v>
      </c>
      <c r="G8575" s="4" t="s">
        <v>1198</v>
      </c>
      <c r="H8575" s="4" t="s">
        <v>18</v>
      </c>
      <c r="I8575" s="4" t="s">
        <v>17</v>
      </c>
      <c r="J8575" s="4" t="s">
        <v>254</v>
      </c>
      <c r="K8575" s="4" t="s">
        <v>66</v>
      </c>
      <c r="L8575" s="4">
        <v>10035</v>
      </c>
      <c r="M8575" s="4" t="s">
        <v>5</v>
      </c>
      <c r="N8575" s="4" t="s">
        <v>4022</v>
      </c>
      <c r="O8575" s="4" t="s">
        <v>13</v>
      </c>
      <c r="P8575" s="4" t="s">
        <v>24</v>
      </c>
      <c r="Q8575" s="4" t="s">
        <v>152</v>
      </c>
      <c r="R8575" s="4">
        <v>24.56</v>
      </c>
      <c r="S8575" s="4">
        <v>2</v>
      </c>
      <c r="T8575" s="4">
        <v>0</v>
      </c>
      <c r="U8575" s="4">
        <v>11.543200000000001</v>
      </c>
      <c r="V8575" s="4" t="str">
        <f>INDEX(Regional_Lookup!$B$2:$B$5,MATCH('Sample - Superstore'!M8575,Regional_Lookup!$A$2:$A$5,0))</f>
        <v>Sarah Miller</v>
      </c>
      <c r="W8575" s="4">
        <f>INDEX(Regional_Lookup!$C$2:$C$5, MATCH('Sample - Superstore'!M8575,Regional_Lookup!$A$2:$A$5, 0))</f>
        <v>0.16</v>
      </c>
      <c r="X8575" s="4">
        <f>U8575/R8575</f>
        <v>0.47000000000000003</v>
      </c>
      <c r="Y8575" s="4" t="str">
        <f>IF(X8575&gt;=W8575, "Yes", "No")</f>
        <v>Yes</v>
      </c>
      <c r="Z8575" s="4">
        <f>D8575-C8575</f>
        <v>2</v>
      </c>
      <c r="AA8575" s="4" t="str" cm="1">
        <f t="array" ref="AA8575">_xlfn.IFS(Z8575&lt;=2,"Fast",Z8575&gt;5, "Slow", AND(Z8575&gt;=3,Z8575&lt;=5),"Standard")</f>
        <v>Fast</v>
      </c>
    </row>
    <row r="8576" spans="1:27" x14ac:dyDescent="0.2">
      <c r="A8576" s="4">
        <v>8575</v>
      </c>
      <c r="B8576" s="4" t="s">
        <v>4021</v>
      </c>
      <c r="C8576" s="5">
        <v>41901</v>
      </c>
      <c r="D8576" s="5">
        <v>41901</v>
      </c>
      <c r="E8576" s="4" t="s">
        <v>162</v>
      </c>
      <c r="F8576" s="4" t="s">
        <v>4020</v>
      </c>
      <c r="G8576" s="4" t="s">
        <v>4019</v>
      </c>
      <c r="H8576" s="4" t="s">
        <v>102</v>
      </c>
      <c r="I8576" s="4" t="s">
        <v>17</v>
      </c>
      <c r="J8576" s="4" t="s">
        <v>248</v>
      </c>
      <c r="K8576" s="4" t="s">
        <v>15</v>
      </c>
      <c r="L8576" s="4">
        <v>94110</v>
      </c>
      <c r="M8576" s="4" t="s">
        <v>9</v>
      </c>
      <c r="N8576" s="4" t="s">
        <v>4018</v>
      </c>
      <c r="O8576" s="4" t="s">
        <v>13</v>
      </c>
      <c r="P8576" s="4" t="s">
        <v>109</v>
      </c>
      <c r="Q8576" s="4" t="s">
        <v>4017</v>
      </c>
      <c r="R8576" s="4">
        <v>5.67</v>
      </c>
      <c r="S8576" s="4">
        <v>3</v>
      </c>
      <c r="T8576" s="4">
        <v>0</v>
      </c>
      <c r="U8576" s="4">
        <v>0.1134</v>
      </c>
      <c r="V8576" s="4" t="str">
        <f>INDEX(Regional_Lookup!$B$2:$B$5,MATCH('Sample - Superstore'!M8576,Regional_Lookup!$A$2:$A$5,0))</f>
        <v>James Chen</v>
      </c>
      <c r="W8576" s="4">
        <f>INDEX(Regional_Lookup!$C$2:$C$5, MATCH('Sample - Superstore'!M8576,Regional_Lookup!$A$2:$A$5, 0))</f>
        <v>0.18</v>
      </c>
      <c r="X8576" s="4">
        <f>U8576/R8576</f>
        <v>0.02</v>
      </c>
      <c r="Y8576" s="4" t="str">
        <f>IF(X8576&gt;=W8576, "Yes", "No")</f>
        <v>No</v>
      </c>
      <c r="Z8576" s="4">
        <f>D8576-C8576</f>
        <v>0</v>
      </c>
      <c r="AA8576" s="4" t="str" cm="1">
        <f t="array" ref="AA8576">_xlfn.IFS(Z8576&lt;=2,"Fast",Z8576&gt;5, "Slow", AND(Z8576&gt;=3,Z8576&lt;=5),"Standard")</f>
        <v>Fast</v>
      </c>
    </row>
    <row r="8577" spans="1:27" x14ac:dyDescent="0.2">
      <c r="A8577" s="4">
        <v>8576</v>
      </c>
      <c r="B8577" s="4" t="s">
        <v>4016</v>
      </c>
      <c r="C8577" s="5">
        <v>42974</v>
      </c>
      <c r="D8577" s="5">
        <v>42977</v>
      </c>
      <c r="E8577" s="4" t="s">
        <v>21</v>
      </c>
      <c r="F8577" s="4" t="s">
        <v>4015</v>
      </c>
      <c r="G8577" s="4" t="s">
        <v>4014</v>
      </c>
      <c r="H8577" s="4" t="s">
        <v>18</v>
      </c>
      <c r="I8577" s="4" t="s">
        <v>17</v>
      </c>
      <c r="J8577" s="4" t="s">
        <v>4013</v>
      </c>
      <c r="K8577" s="4" t="s">
        <v>41</v>
      </c>
      <c r="L8577" s="4">
        <v>34952</v>
      </c>
      <c r="M8577" s="4" t="s">
        <v>7</v>
      </c>
      <c r="N8577" s="4" t="s">
        <v>3632</v>
      </c>
      <c r="O8577" s="4" t="s">
        <v>13</v>
      </c>
      <c r="P8577" s="4" t="s">
        <v>12</v>
      </c>
      <c r="Q8577" s="4" t="s">
        <v>3631</v>
      </c>
      <c r="R8577" s="4">
        <v>14.336</v>
      </c>
      <c r="S8577" s="4">
        <v>4</v>
      </c>
      <c r="T8577" s="4">
        <v>0.2</v>
      </c>
      <c r="U8577" s="4">
        <v>0.89600000000000002</v>
      </c>
      <c r="V8577" s="4" t="str">
        <f>INDEX(Regional_Lookup!$B$2:$B$5,MATCH('Sample - Superstore'!M8577,Regional_Lookup!$A$2:$A$5,0))</f>
        <v>Maria Santos</v>
      </c>
      <c r="W8577" s="4">
        <f>INDEX(Regional_Lookup!$C$2:$C$5, MATCH('Sample - Superstore'!M8577,Regional_Lookup!$A$2:$A$5, 0))</f>
        <v>0.15</v>
      </c>
      <c r="X8577" s="4">
        <f>U8577/R8577</f>
        <v>6.25E-2</v>
      </c>
      <c r="Y8577" s="4" t="str">
        <f>IF(X8577&gt;=W8577, "Yes", "No")</f>
        <v>No</v>
      </c>
      <c r="Z8577" s="4">
        <f>D8577-C8577</f>
        <v>3</v>
      </c>
      <c r="AA8577" s="4" t="str" cm="1">
        <f t="array" ref="AA8577">_xlfn.IFS(Z8577&lt;=2,"Fast",Z8577&gt;5, "Slow", AND(Z8577&gt;=3,Z8577&lt;=5),"Standard")</f>
        <v>Standard</v>
      </c>
    </row>
    <row r="8578" spans="1:27" x14ac:dyDescent="0.2">
      <c r="A8578" s="4">
        <v>8577</v>
      </c>
      <c r="B8578" s="4" t="s">
        <v>4012</v>
      </c>
      <c r="C8578" s="5">
        <v>42919</v>
      </c>
      <c r="D8578" s="5">
        <v>42920</v>
      </c>
      <c r="E8578" s="4" t="s">
        <v>89</v>
      </c>
      <c r="F8578" s="4" t="s">
        <v>4011</v>
      </c>
      <c r="G8578" s="4" t="s">
        <v>4010</v>
      </c>
      <c r="H8578" s="4" t="s">
        <v>18</v>
      </c>
      <c r="I8578" s="4" t="s">
        <v>17</v>
      </c>
      <c r="J8578" s="4" t="s">
        <v>1270</v>
      </c>
      <c r="K8578" s="4" t="s">
        <v>889</v>
      </c>
      <c r="L8578" s="4">
        <v>3301</v>
      </c>
      <c r="M8578" s="4" t="s">
        <v>5</v>
      </c>
      <c r="N8578" s="4" t="s">
        <v>581</v>
      </c>
      <c r="O8578" s="4" t="s">
        <v>37</v>
      </c>
      <c r="P8578" s="4" t="s">
        <v>36</v>
      </c>
      <c r="Q8578" s="4" t="s">
        <v>580</v>
      </c>
      <c r="R8578" s="4">
        <v>102.3</v>
      </c>
      <c r="S8578" s="4">
        <v>1</v>
      </c>
      <c r="T8578" s="4">
        <v>0</v>
      </c>
      <c r="U8578" s="4">
        <v>26.597999999999999</v>
      </c>
      <c r="V8578" s="4" t="str">
        <f>INDEX(Regional_Lookup!$B$2:$B$5,MATCH('Sample - Superstore'!M8578,Regional_Lookup!$A$2:$A$5,0))</f>
        <v>Sarah Miller</v>
      </c>
      <c r="W8578" s="4">
        <f>INDEX(Regional_Lookup!$C$2:$C$5, MATCH('Sample - Superstore'!M8578,Regional_Lookup!$A$2:$A$5, 0))</f>
        <v>0.16</v>
      </c>
      <c r="X8578" s="4">
        <f>U8578/R8578</f>
        <v>0.26</v>
      </c>
      <c r="Y8578" s="4" t="str">
        <f>IF(X8578&gt;=W8578, "Yes", "No")</f>
        <v>Yes</v>
      </c>
      <c r="Z8578" s="4">
        <f>D8578-C8578</f>
        <v>1</v>
      </c>
      <c r="AA8578" s="4" t="str" cm="1">
        <f t="array" ref="AA8578">_xlfn.IFS(Z8578&lt;=2,"Fast",Z8578&gt;5, "Slow", AND(Z8578&gt;=3,Z8578&lt;=5),"Standard")</f>
        <v>Fast</v>
      </c>
    </row>
    <row r="8579" spans="1:27" x14ac:dyDescent="0.2">
      <c r="A8579" s="4">
        <v>8578</v>
      </c>
      <c r="B8579" s="4" t="s">
        <v>4007</v>
      </c>
      <c r="C8579" s="5">
        <v>43091</v>
      </c>
      <c r="D8579" s="5">
        <v>43095</v>
      </c>
      <c r="E8579" s="4" t="s">
        <v>29</v>
      </c>
      <c r="F8579" s="4" t="s">
        <v>4006</v>
      </c>
      <c r="G8579" s="4" t="s">
        <v>4005</v>
      </c>
      <c r="H8579" s="4" t="s">
        <v>18</v>
      </c>
      <c r="I8579" s="4" t="s">
        <v>17</v>
      </c>
      <c r="J8579" s="4" t="s">
        <v>1393</v>
      </c>
      <c r="K8579" s="4" t="s">
        <v>1246</v>
      </c>
      <c r="L8579" s="4">
        <v>55901</v>
      </c>
      <c r="M8579" s="4" t="s">
        <v>3</v>
      </c>
      <c r="N8579" s="4" t="s">
        <v>4009</v>
      </c>
      <c r="O8579" s="4" t="s">
        <v>37</v>
      </c>
      <c r="P8579" s="4" t="s">
        <v>92</v>
      </c>
      <c r="Q8579" s="4" t="s">
        <v>4008</v>
      </c>
      <c r="R8579" s="4">
        <v>607.52</v>
      </c>
      <c r="S8579" s="4">
        <v>2</v>
      </c>
      <c r="T8579" s="4">
        <v>0</v>
      </c>
      <c r="U8579" s="4">
        <v>97.203199999999995</v>
      </c>
      <c r="V8579" s="4" t="str">
        <f>INDEX(Regional_Lookup!$B$2:$B$5,MATCH('Sample - Superstore'!M8579,Regional_Lookup!$A$2:$A$5,0))</f>
        <v>David Johnson</v>
      </c>
      <c r="W8579" s="4">
        <f>INDEX(Regional_Lookup!$C$2:$C$5, MATCH('Sample - Superstore'!M8579,Regional_Lookup!$A$2:$A$5, 0))</f>
        <v>0.14000000000000001</v>
      </c>
      <c r="X8579" s="4">
        <f>U8579/R8579</f>
        <v>0.16</v>
      </c>
      <c r="Y8579" s="4" t="str">
        <f>IF(X8579&gt;=W8579, "Yes", "No")</f>
        <v>Yes</v>
      </c>
      <c r="Z8579" s="4">
        <f>D8579-C8579</f>
        <v>4</v>
      </c>
      <c r="AA8579" s="4" t="str" cm="1">
        <f t="array" ref="AA8579">_xlfn.IFS(Z8579&lt;=2,"Fast",Z8579&gt;5, "Slow", AND(Z8579&gt;=3,Z8579&lt;=5),"Standard")</f>
        <v>Standard</v>
      </c>
    </row>
    <row r="8580" spans="1:27" x14ac:dyDescent="0.2">
      <c r="A8580" s="4">
        <v>8579</v>
      </c>
      <c r="B8580" s="4" t="s">
        <v>4007</v>
      </c>
      <c r="C8580" s="5">
        <v>43091</v>
      </c>
      <c r="D8580" s="5">
        <v>43095</v>
      </c>
      <c r="E8580" s="4" t="s">
        <v>29</v>
      </c>
      <c r="F8580" s="4" t="s">
        <v>4006</v>
      </c>
      <c r="G8580" s="4" t="s">
        <v>4005</v>
      </c>
      <c r="H8580" s="4" t="s">
        <v>18</v>
      </c>
      <c r="I8580" s="4" t="s">
        <v>17</v>
      </c>
      <c r="J8580" s="4" t="s">
        <v>1393</v>
      </c>
      <c r="K8580" s="4" t="s">
        <v>1246</v>
      </c>
      <c r="L8580" s="4">
        <v>55901</v>
      </c>
      <c r="M8580" s="4" t="s">
        <v>3</v>
      </c>
      <c r="N8580" s="4" t="s">
        <v>4004</v>
      </c>
      <c r="O8580" s="4" t="s">
        <v>13</v>
      </c>
      <c r="P8580" s="4" t="s">
        <v>231</v>
      </c>
      <c r="Q8580" s="4" t="s">
        <v>4003</v>
      </c>
      <c r="R8580" s="4">
        <v>31.16</v>
      </c>
      <c r="S8580" s="4">
        <v>2</v>
      </c>
      <c r="T8580" s="4">
        <v>0</v>
      </c>
      <c r="U8580" s="4">
        <v>7.79</v>
      </c>
      <c r="V8580" s="4" t="str">
        <f>INDEX(Regional_Lookup!$B$2:$B$5,MATCH('Sample - Superstore'!M8580,Regional_Lookup!$A$2:$A$5,0))</f>
        <v>David Johnson</v>
      </c>
      <c r="W8580" s="4">
        <f>INDEX(Regional_Lookup!$C$2:$C$5, MATCH('Sample - Superstore'!M8580,Regional_Lookup!$A$2:$A$5, 0))</f>
        <v>0.14000000000000001</v>
      </c>
      <c r="X8580" s="4">
        <f>U8580/R8580</f>
        <v>0.25</v>
      </c>
      <c r="Y8580" s="4" t="str">
        <f>IF(X8580&gt;=W8580, "Yes", "No")</f>
        <v>Yes</v>
      </c>
      <c r="Z8580" s="4">
        <f>D8580-C8580</f>
        <v>4</v>
      </c>
      <c r="AA8580" s="4" t="str" cm="1">
        <f t="array" ref="AA8580">_xlfn.IFS(Z8580&lt;=2,"Fast",Z8580&gt;5, "Slow", AND(Z8580&gt;=3,Z8580&lt;=5),"Standard")</f>
        <v>Standard</v>
      </c>
    </row>
    <row r="8581" spans="1:27" x14ac:dyDescent="0.2">
      <c r="A8581" s="4">
        <v>8580</v>
      </c>
      <c r="B8581" s="4" t="s">
        <v>4002</v>
      </c>
      <c r="C8581" s="5">
        <v>42731</v>
      </c>
      <c r="D8581" s="5">
        <v>42737</v>
      </c>
      <c r="E8581" s="4" t="s">
        <v>29</v>
      </c>
      <c r="F8581" s="4" t="s">
        <v>707</v>
      </c>
      <c r="G8581" s="4" t="s">
        <v>706</v>
      </c>
      <c r="H8581" s="4" t="s">
        <v>18</v>
      </c>
      <c r="I8581" s="4" t="s">
        <v>17</v>
      </c>
      <c r="J8581" s="4" t="s">
        <v>395</v>
      </c>
      <c r="K8581" s="4" t="s">
        <v>174</v>
      </c>
      <c r="L8581" s="4">
        <v>40214</v>
      </c>
      <c r="M8581" s="4" t="s">
        <v>7</v>
      </c>
      <c r="N8581" s="4" t="s">
        <v>4001</v>
      </c>
      <c r="O8581" s="4" t="s">
        <v>13</v>
      </c>
      <c r="P8581" s="4" t="s">
        <v>72</v>
      </c>
      <c r="Q8581" s="4" t="s">
        <v>4000</v>
      </c>
      <c r="R8581" s="4">
        <v>2.61</v>
      </c>
      <c r="S8581" s="4">
        <v>1</v>
      </c>
      <c r="T8581" s="4">
        <v>0</v>
      </c>
      <c r="U8581" s="4">
        <v>1.2005999999999999</v>
      </c>
      <c r="V8581" s="4" t="str">
        <f>INDEX(Regional_Lookup!$B$2:$B$5,MATCH('Sample - Superstore'!M8581,Regional_Lookup!$A$2:$A$5,0))</f>
        <v>Maria Santos</v>
      </c>
      <c r="W8581" s="4">
        <f>INDEX(Regional_Lookup!$C$2:$C$5, MATCH('Sample - Superstore'!M8581,Regional_Lookup!$A$2:$A$5, 0))</f>
        <v>0.15</v>
      </c>
      <c r="X8581" s="4">
        <f>U8581/R8581</f>
        <v>0.45999999999999996</v>
      </c>
      <c r="Y8581" s="4" t="str">
        <f>IF(X8581&gt;=W8581, "Yes", "No")</f>
        <v>Yes</v>
      </c>
      <c r="Z8581" s="4">
        <f>D8581-C8581</f>
        <v>6</v>
      </c>
      <c r="AA8581" s="4" t="str" cm="1">
        <f t="array" ref="AA8581">_xlfn.IFS(Z8581&lt;=2,"Fast",Z8581&gt;5, "Slow", AND(Z8581&gt;=3,Z8581&lt;=5),"Standard")</f>
        <v>Slow</v>
      </c>
    </row>
    <row r="8582" spans="1:27" x14ac:dyDescent="0.2">
      <c r="A8582" s="4">
        <v>8581</v>
      </c>
      <c r="B8582" s="4" t="s">
        <v>3997</v>
      </c>
      <c r="C8582" s="5">
        <v>41779</v>
      </c>
      <c r="D8582" s="5">
        <v>41781</v>
      </c>
      <c r="E8582" s="4" t="s">
        <v>21</v>
      </c>
      <c r="F8582" s="4" t="s">
        <v>3555</v>
      </c>
      <c r="G8582" s="4" t="s">
        <v>3554</v>
      </c>
      <c r="H8582" s="4" t="s">
        <v>50</v>
      </c>
      <c r="I8582" s="4" t="s">
        <v>17</v>
      </c>
      <c r="J8582" s="4" t="s">
        <v>3996</v>
      </c>
      <c r="K8582" s="4" t="s">
        <v>123</v>
      </c>
      <c r="L8582" s="4">
        <v>78666</v>
      </c>
      <c r="M8582" s="4" t="s">
        <v>3</v>
      </c>
      <c r="N8582" s="4" t="s">
        <v>3999</v>
      </c>
      <c r="O8582" s="4" t="s">
        <v>37</v>
      </c>
      <c r="P8582" s="4" t="s">
        <v>36</v>
      </c>
      <c r="Q8582" s="4" t="s">
        <v>3998</v>
      </c>
      <c r="R8582" s="4">
        <v>10.332000000000001</v>
      </c>
      <c r="S8582" s="4">
        <v>3</v>
      </c>
      <c r="T8582" s="4">
        <v>0.6</v>
      </c>
      <c r="U8582" s="4">
        <v>-5.9409000000000001</v>
      </c>
      <c r="V8582" s="4" t="str">
        <f>INDEX(Regional_Lookup!$B$2:$B$5,MATCH('Sample - Superstore'!M8582,Regional_Lookup!$A$2:$A$5,0))</f>
        <v>David Johnson</v>
      </c>
      <c r="W8582" s="4">
        <f>INDEX(Regional_Lookup!$C$2:$C$5, MATCH('Sample - Superstore'!M8582,Regional_Lookup!$A$2:$A$5, 0))</f>
        <v>0.14000000000000001</v>
      </c>
      <c r="X8582" s="4">
        <f>U8582/R8582</f>
        <v>-0.57499999999999996</v>
      </c>
      <c r="Y8582" s="4" t="str">
        <f>IF(X8582&gt;=W8582, "Yes", "No")</f>
        <v>No</v>
      </c>
      <c r="Z8582" s="4">
        <f>D8582-C8582</f>
        <v>2</v>
      </c>
      <c r="AA8582" s="4" t="str" cm="1">
        <f t="array" ref="AA8582">_xlfn.IFS(Z8582&lt;=2,"Fast",Z8582&gt;5, "Slow", AND(Z8582&gt;=3,Z8582&lt;=5),"Standard")</f>
        <v>Fast</v>
      </c>
    </row>
    <row r="8583" spans="1:27" x14ac:dyDescent="0.2">
      <c r="A8583" s="4">
        <v>8582</v>
      </c>
      <c r="B8583" s="4" t="s">
        <v>3997</v>
      </c>
      <c r="C8583" s="5">
        <v>41779</v>
      </c>
      <c r="D8583" s="5">
        <v>41781</v>
      </c>
      <c r="E8583" s="4" t="s">
        <v>21</v>
      </c>
      <c r="F8583" s="4" t="s">
        <v>3555</v>
      </c>
      <c r="G8583" s="4" t="s">
        <v>3554</v>
      </c>
      <c r="H8583" s="4" t="s">
        <v>50</v>
      </c>
      <c r="I8583" s="4" t="s">
        <v>17</v>
      </c>
      <c r="J8583" s="4" t="s">
        <v>3996</v>
      </c>
      <c r="K8583" s="4" t="s">
        <v>123</v>
      </c>
      <c r="L8583" s="4">
        <v>78666</v>
      </c>
      <c r="M8583" s="4" t="s">
        <v>3</v>
      </c>
      <c r="N8583" s="4" t="s">
        <v>2859</v>
      </c>
      <c r="O8583" s="4" t="s">
        <v>13</v>
      </c>
      <c r="P8583" s="4" t="s">
        <v>24</v>
      </c>
      <c r="Q8583" s="4" t="s">
        <v>2858</v>
      </c>
      <c r="R8583" s="4">
        <v>10.368</v>
      </c>
      <c r="S8583" s="4">
        <v>2</v>
      </c>
      <c r="T8583" s="4">
        <v>0.2</v>
      </c>
      <c r="U8583" s="4">
        <v>3.6288</v>
      </c>
      <c r="V8583" s="4" t="str">
        <f>INDEX(Regional_Lookup!$B$2:$B$5,MATCH('Sample - Superstore'!M8583,Regional_Lookup!$A$2:$A$5,0))</f>
        <v>David Johnson</v>
      </c>
      <c r="W8583" s="4">
        <f>INDEX(Regional_Lookup!$C$2:$C$5, MATCH('Sample - Superstore'!M8583,Regional_Lookup!$A$2:$A$5, 0))</f>
        <v>0.14000000000000001</v>
      </c>
      <c r="X8583" s="4">
        <f>U8583/R8583</f>
        <v>0.35</v>
      </c>
      <c r="Y8583" s="4" t="str">
        <f>IF(X8583&gt;=W8583, "Yes", "No")</f>
        <v>Yes</v>
      </c>
      <c r="Z8583" s="4">
        <f>D8583-C8583</f>
        <v>2</v>
      </c>
      <c r="AA8583" s="4" t="str" cm="1">
        <f t="array" ref="AA8583">_xlfn.IFS(Z8583&lt;=2,"Fast",Z8583&gt;5, "Slow", AND(Z8583&gt;=3,Z8583&lt;=5),"Standard")</f>
        <v>Fast</v>
      </c>
    </row>
    <row r="8584" spans="1:27" x14ac:dyDescent="0.2">
      <c r="A8584" s="4">
        <v>8583</v>
      </c>
      <c r="B8584" s="4" t="s">
        <v>3997</v>
      </c>
      <c r="C8584" s="5">
        <v>41779</v>
      </c>
      <c r="D8584" s="5">
        <v>41781</v>
      </c>
      <c r="E8584" s="4" t="s">
        <v>21</v>
      </c>
      <c r="F8584" s="4" t="s">
        <v>3555</v>
      </c>
      <c r="G8584" s="4" t="s">
        <v>3554</v>
      </c>
      <c r="H8584" s="4" t="s">
        <v>50</v>
      </c>
      <c r="I8584" s="4" t="s">
        <v>17</v>
      </c>
      <c r="J8584" s="4" t="s">
        <v>3996</v>
      </c>
      <c r="K8584" s="4" t="s">
        <v>123</v>
      </c>
      <c r="L8584" s="4">
        <v>78666</v>
      </c>
      <c r="M8584" s="4" t="s">
        <v>3</v>
      </c>
      <c r="N8584" s="4" t="s">
        <v>3720</v>
      </c>
      <c r="O8584" s="4" t="s">
        <v>33</v>
      </c>
      <c r="P8584" s="4" t="s">
        <v>55</v>
      </c>
      <c r="Q8584" s="4" t="s">
        <v>3719</v>
      </c>
      <c r="R8584" s="4">
        <v>20.783999999999999</v>
      </c>
      <c r="S8584" s="4">
        <v>2</v>
      </c>
      <c r="T8584" s="4">
        <v>0.2</v>
      </c>
      <c r="U8584" s="4">
        <v>-3.6372</v>
      </c>
      <c r="V8584" s="4" t="str">
        <f>INDEX(Regional_Lookup!$B$2:$B$5,MATCH('Sample - Superstore'!M8584,Regional_Lookup!$A$2:$A$5,0))</f>
        <v>David Johnson</v>
      </c>
      <c r="W8584" s="4">
        <f>INDEX(Regional_Lookup!$C$2:$C$5, MATCH('Sample - Superstore'!M8584,Regional_Lookup!$A$2:$A$5, 0))</f>
        <v>0.14000000000000001</v>
      </c>
      <c r="X8584" s="4">
        <f>U8584/R8584</f>
        <v>-0.17500000000000002</v>
      </c>
      <c r="Y8584" s="4" t="str">
        <f>IF(X8584&gt;=W8584, "Yes", "No")</f>
        <v>No</v>
      </c>
      <c r="Z8584" s="4">
        <f>D8584-C8584</f>
        <v>2</v>
      </c>
      <c r="AA8584" s="4" t="str" cm="1">
        <f t="array" ref="AA8584">_xlfn.IFS(Z8584&lt;=2,"Fast",Z8584&gt;5, "Slow", AND(Z8584&gt;=3,Z8584&lt;=5),"Standard")</f>
        <v>Fast</v>
      </c>
    </row>
    <row r="8585" spans="1:27" x14ac:dyDescent="0.2">
      <c r="A8585" s="4">
        <v>8584</v>
      </c>
      <c r="B8585" s="4" t="s">
        <v>3997</v>
      </c>
      <c r="C8585" s="5">
        <v>41779</v>
      </c>
      <c r="D8585" s="5">
        <v>41781</v>
      </c>
      <c r="E8585" s="4" t="s">
        <v>21</v>
      </c>
      <c r="F8585" s="4" t="s">
        <v>3555</v>
      </c>
      <c r="G8585" s="4" t="s">
        <v>3554</v>
      </c>
      <c r="H8585" s="4" t="s">
        <v>50</v>
      </c>
      <c r="I8585" s="4" t="s">
        <v>17</v>
      </c>
      <c r="J8585" s="4" t="s">
        <v>3996</v>
      </c>
      <c r="K8585" s="4" t="s">
        <v>123</v>
      </c>
      <c r="L8585" s="4">
        <v>78666</v>
      </c>
      <c r="M8585" s="4" t="s">
        <v>3</v>
      </c>
      <c r="N8585" s="4" t="s">
        <v>1630</v>
      </c>
      <c r="O8585" s="4" t="s">
        <v>13</v>
      </c>
      <c r="P8585" s="4" t="s">
        <v>231</v>
      </c>
      <c r="Q8585" s="4" t="s">
        <v>1629</v>
      </c>
      <c r="R8585" s="4">
        <v>66.959999999999994</v>
      </c>
      <c r="S8585" s="4">
        <v>5</v>
      </c>
      <c r="T8585" s="4">
        <v>0.2</v>
      </c>
      <c r="U8585" s="4">
        <v>-13.391999999999999</v>
      </c>
      <c r="V8585" s="4" t="str">
        <f>INDEX(Regional_Lookup!$B$2:$B$5,MATCH('Sample - Superstore'!M8585,Regional_Lookup!$A$2:$A$5,0))</f>
        <v>David Johnson</v>
      </c>
      <c r="W8585" s="4">
        <f>INDEX(Regional_Lookup!$C$2:$C$5, MATCH('Sample - Superstore'!M8585,Regional_Lookup!$A$2:$A$5, 0))</f>
        <v>0.14000000000000001</v>
      </c>
      <c r="X8585" s="4">
        <f>U8585/R8585</f>
        <v>-0.2</v>
      </c>
      <c r="Y8585" s="4" t="str">
        <f>IF(X8585&gt;=W8585, "Yes", "No")</f>
        <v>No</v>
      </c>
      <c r="Z8585" s="4">
        <f>D8585-C8585</f>
        <v>2</v>
      </c>
      <c r="AA8585" s="4" t="str" cm="1">
        <f t="array" ref="AA8585">_xlfn.IFS(Z8585&lt;=2,"Fast",Z8585&gt;5, "Slow", AND(Z8585&gt;=3,Z8585&lt;=5),"Standard")</f>
        <v>Fast</v>
      </c>
    </row>
    <row r="8586" spans="1:27" x14ac:dyDescent="0.2">
      <c r="A8586" s="4">
        <v>8585</v>
      </c>
      <c r="B8586" s="4" t="s">
        <v>3995</v>
      </c>
      <c r="C8586" s="5">
        <v>41674</v>
      </c>
      <c r="D8586" s="5">
        <v>41678</v>
      </c>
      <c r="E8586" s="4" t="s">
        <v>21</v>
      </c>
      <c r="F8586" s="4" t="s">
        <v>3994</v>
      </c>
      <c r="G8586" s="4" t="s">
        <v>3993</v>
      </c>
      <c r="H8586" s="4" t="s">
        <v>50</v>
      </c>
      <c r="I8586" s="4" t="s">
        <v>17</v>
      </c>
      <c r="J8586" s="4" t="s">
        <v>3992</v>
      </c>
      <c r="K8586" s="4" t="s">
        <v>15</v>
      </c>
      <c r="L8586" s="4">
        <v>92025</v>
      </c>
      <c r="M8586" s="4" t="s">
        <v>9</v>
      </c>
      <c r="N8586" s="4" t="s">
        <v>2178</v>
      </c>
      <c r="O8586" s="4" t="s">
        <v>13</v>
      </c>
      <c r="P8586" s="4" t="s">
        <v>100</v>
      </c>
      <c r="Q8586" s="4" t="s">
        <v>2177</v>
      </c>
      <c r="R8586" s="4">
        <v>17.248000000000001</v>
      </c>
      <c r="S8586" s="4">
        <v>2</v>
      </c>
      <c r="T8586" s="4">
        <v>0.2</v>
      </c>
      <c r="U8586" s="4">
        <v>6.0368000000000004</v>
      </c>
      <c r="V8586" s="4" t="str">
        <f>INDEX(Regional_Lookup!$B$2:$B$5,MATCH('Sample - Superstore'!M8586,Regional_Lookup!$A$2:$A$5,0))</f>
        <v>James Chen</v>
      </c>
      <c r="W8586" s="4">
        <f>INDEX(Regional_Lookup!$C$2:$C$5, MATCH('Sample - Superstore'!M8586,Regional_Lookup!$A$2:$A$5, 0))</f>
        <v>0.18</v>
      </c>
      <c r="X8586" s="4">
        <f>U8586/R8586</f>
        <v>0.35</v>
      </c>
      <c r="Y8586" s="4" t="str">
        <f>IF(X8586&gt;=W8586, "Yes", "No")</f>
        <v>Yes</v>
      </c>
      <c r="Z8586" s="4">
        <f>D8586-C8586</f>
        <v>4</v>
      </c>
      <c r="AA8586" s="4" t="str" cm="1">
        <f t="array" ref="AA8586">_xlfn.IFS(Z8586&lt;=2,"Fast",Z8586&gt;5, "Slow", AND(Z8586&gt;=3,Z8586&lt;=5),"Standard")</f>
        <v>Standard</v>
      </c>
    </row>
    <row r="8587" spans="1:27" x14ac:dyDescent="0.2">
      <c r="A8587" s="4">
        <v>8586</v>
      </c>
      <c r="B8587" s="4" t="s">
        <v>3991</v>
      </c>
      <c r="C8587" s="5">
        <v>43078</v>
      </c>
      <c r="D8587" s="5">
        <v>43084</v>
      </c>
      <c r="E8587" s="4" t="s">
        <v>29</v>
      </c>
      <c r="F8587" s="4" t="s">
        <v>3990</v>
      </c>
      <c r="G8587" s="4" t="s">
        <v>3989</v>
      </c>
      <c r="H8587" s="4" t="s">
        <v>18</v>
      </c>
      <c r="I8587" s="4" t="s">
        <v>17</v>
      </c>
      <c r="J8587" s="4" t="s">
        <v>159</v>
      </c>
      <c r="K8587" s="4" t="s">
        <v>158</v>
      </c>
      <c r="L8587" s="4">
        <v>19134</v>
      </c>
      <c r="M8587" s="4" t="s">
        <v>5</v>
      </c>
      <c r="N8587" s="4" t="s">
        <v>699</v>
      </c>
      <c r="O8587" s="4" t="s">
        <v>13</v>
      </c>
      <c r="P8587" s="4" t="s">
        <v>100</v>
      </c>
      <c r="Q8587" s="4" t="s">
        <v>698</v>
      </c>
      <c r="R8587" s="4">
        <v>11.087999999999999</v>
      </c>
      <c r="S8587" s="4">
        <v>7</v>
      </c>
      <c r="T8587" s="4">
        <v>0.7</v>
      </c>
      <c r="U8587" s="4">
        <v>-8.1311999999999998</v>
      </c>
      <c r="V8587" s="4" t="str">
        <f>INDEX(Regional_Lookup!$B$2:$B$5,MATCH('Sample - Superstore'!M8587,Regional_Lookup!$A$2:$A$5,0))</f>
        <v>Sarah Miller</v>
      </c>
      <c r="W8587" s="4">
        <f>INDEX(Regional_Lookup!$C$2:$C$5, MATCH('Sample - Superstore'!M8587,Regional_Lookup!$A$2:$A$5, 0))</f>
        <v>0.16</v>
      </c>
      <c r="X8587" s="4">
        <f>U8587/R8587</f>
        <v>-0.73333333333333339</v>
      </c>
      <c r="Y8587" s="4" t="str">
        <f>IF(X8587&gt;=W8587, "Yes", "No")</f>
        <v>No</v>
      </c>
      <c r="Z8587" s="4">
        <f>D8587-C8587</f>
        <v>6</v>
      </c>
      <c r="AA8587" s="4" t="str" cm="1">
        <f t="array" ref="AA8587">_xlfn.IFS(Z8587&lt;=2,"Fast",Z8587&gt;5, "Slow", AND(Z8587&gt;=3,Z8587&lt;=5),"Standard")</f>
        <v>Slow</v>
      </c>
    </row>
    <row r="8588" spans="1:27" x14ac:dyDescent="0.2">
      <c r="A8588" s="4">
        <v>8587</v>
      </c>
      <c r="B8588" s="4" t="s">
        <v>3988</v>
      </c>
      <c r="C8588" s="5">
        <v>42927</v>
      </c>
      <c r="D8588" s="5">
        <v>42934</v>
      </c>
      <c r="E8588" s="4" t="s">
        <v>29</v>
      </c>
      <c r="F8588" s="4" t="s">
        <v>3987</v>
      </c>
      <c r="G8588" s="4" t="s">
        <v>3986</v>
      </c>
      <c r="H8588" s="4" t="s">
        <v>50</v>
      </c>
      <c r="I8588" s="4" t="s">
        <v>17</v>
      </c>
      <c r="J8588" s="4" t="s">
        <v>59</v>
      </c>
      <c r="K8588" s="4" t="s">
        <v>15</v>
      </c>
      <c r="L8588" s="4">
        <v>90049</v>
      </c>
      <c r="M8588" s="4" t="s">
        <v>9</v>
      </c>
      <c r="N8588" s="4" t="s">
        <v>1545</v>
      </c>
      <c r="O8588" s="4" t="s">
        <v>33</v>
      </c>
      <c r="P8588" s="4" t="s">
        <v>55</v>
      </c>
      <c r="Q8588" s="4" t="s">
        <v>3467</v>
      </c>
      <c r="R8588" s="4">
        <v>1287.45</v>
      </c>
      <c r="S8588" s="4">
        <v>5</v>
      </c>
      <c r="T8588" s="4">
        <v>0</v>
      </c>
      <c r="U8588" s="4">
        <v>244.6155</v>
      </c>
      <c r="V8588" s="4" t="str">
        <f>INDEX(Regional_Lookup!$B$2:$B$5,MATCH('Sample - Superstore'!M8588,Regional_Lookup!$A$2:$A$5,0))</f>
        <v>James Chen</v>
      </c>
      <c r="W8588" s="4">
        <f>INDEX(Regional_Lookup!$C$2:$C$5, MATCH('Sample - Superstore'!M8588,Regional_Lookup!$A$2:$A$5, 0))</f>
        <v>0.18</v>
      </c>
      <c r="X8588" s="4">
        <f>U8588/R8588</f>
        <v>0.19</v>
      </c>
      <c r="Y8588" s="4" t="str">
        <f>IF(X8588&gt;=W8588, "Yes", "No")</f>
        <v>Yes</v>
      </c>
      <c r="Z8588" s="4">
        <f>D8588-C8588</f>
        <v>7</v>
      </c>
      <c r="AA8588" s="4" t="str" cm="1">
        <f t="array" ref="AA8588">_xlfn.IFS(Z8588&lt;=2,"Fast",Z8588&gt;5, "Slow", AND(Z8588&gt;=3,Z8588&lt;=5),"Standard")</f>
        <v>Slow</v>
      </c>
    </row>
    <row r="8589" spans="1:27" x14ac:dyDescent="0.2">
      <c r="A8589" s="4">
        <v>8588</v>
      </c>
      <c r="B8589" s="4" t="s">
        <v>3988</v>
      </c>
      <c r="C8589" s="5">
        <v>42927</v>
      </c>
      <c r="D8589" s="5">
        <v>42934</v>
      </c>
      <c r="E8589" s="4" t="s">
        <v>29</v>
      </c>
      <c r="F8589" s="4" t="s">
        <v>3987</v>
      </c>
      <c r="G8589" s="4" t="s">
        <v>3986</v>
      </c>
      <c r="H8589" s="4" t="s">
        <v>50</v>
      </c>
      <c r="I8589" s="4" t="s">
        <v>17</v>
      </c>
      <c r="J8589" s="4" t="s">
        <v>59</v>
      </c>
      <c r="K8589" s="4" t="s">
        <v>15</v>
      </c>
      <c r="L8589" s="4">
        <v>90049</v>
      </c>
      <c r="M8589" s="4" t="s">
        <v>9</v>
      </c>
      <c r="N8589" s="4" t="s">
        <v>3985</v>
      </c>
      <c r="O8589" s="4" t="s">
        <v>13</v>
      </c>
      <c r="P8589" s="4" t="s">
        <v>12</v>
      </c>
      <c r="Q8589" s="4" t="s">
        <v>3984</v>
      </c>
      <c r="R8589" s="4">
        <v>168.1</v>
      </c>
      <c r="S8589" s="4">
        <v>5</v>
      </c>
      <c r="T8589" s="4">
        <v>0</v>
      </c>
      <c r="U8589" s="4">
        <v>43.706000000000003</v>
      </c>
      <c r="V8589" s="4" t="str">
        <f>INDEX(Regional_Lookup!$B$2:$B$5,MATCH('Sample - Superstore'!M8589,Regional_Lookup!$A$2:$A$5,0))</f>
        <v>James Chen</v>
      </c>
      <c r="W8589" s="4">
        <f>INDEX(Regional_Lookup!$C$2:$C$5, MATCH('Sample - Superstore'!M8589,Regional_Lookup!$A$2:$A$5, 0))</f>
        <v>0.18</v>
      </c>
      <c r="X8589" s="4">
        <f>U8589/R8589</f>
        <v>0.26</v>
      </c>
      <c r="Y8589" s="4" t="str">
        <f>IF(X8589&gt;=W8589, "Yes", "No")</f>
        <v>Yes</v>
      </c>
      <c r="Z8589" s="4">
        <f>D8589-C8589</f>
        <v>7</v>
      </c>
      <c r="AA8589" s="4" t="str" cm="1">
        <f t="array" ref="AA8589">_xlfn.IFS(Z8589&lt;=2,"Fast",Z8589&gt;5, "Slow", AND(Z8589&gt;=3,Z8589&lt;=5),"Standard")</f>
        <v>Slow</v>
      </c>
    </row>
    <row r="8590" spans="1:27" x14ac:dyDescent="0.2">
      <c r="A8590" s="4">
        <v>8589</v>
      </c>
      <c r="B8590" s="4" t="s">
        <v>3983</v>
      </c>
      <c r="C8590" s="5">
        <v>42139</v>
      </c>
      <c r="D8590" s="5">
        <v>42146</v>
      </c>
      <c r="E8590" s="4" t="s">
        <v>29</v>
      </c>
      <c r="F8590" s="4" t="s">
        <v>2402</v>
      </c>
      <c r="G8590" s="4" t="s">
        <v>2401</v>
      </c>
      <c r="H8590" s="4" t="s">
        <v>50</v>
      </c>
      <c r="I8590" s="4" t="s">
        <v>17</v>
      </c>
      <c r="J8590" s="4" t="s">
        <v>159</v>
      </c>
      <c r="K8590" s="4" t="s">
        <v>158</v>
      </c>
      <c r="L8590" s="4">
        <v>19140</v>
      </c>
      <c r="M8590" s="4" t="s">
        <v>5</v>
      </c>
      <c r="N8590" s="4" t="s">
        <v>2457</v>
      </c>
      <c r="O8590" s="4" t="s">
        <v>13</v>
      </c>
      <c r="P8590" s="4" t="s">
        <v>231</v>
      </c>
      <c r="Q8590" s="4" t="s">
        <v>2456</v>
      </c>
      <c r="R8590" s="4">
        <v>51.968000000000004</v>
      </c>
      <c r="S8590" s="4">
        <v>2</v>
      </c>
      <c r="T8590" s="4">
        <v>0.2</v>
      </c>
      <c r="U8590" s="4">
        <v>-10.393599999999999</v>
      </c>
      <c r="V8590" s="4" t="str">
        <f>INDEX(Regional_Lookup!$B$2:$B$5,MATCH('Sample - Superstore'!M8590,Regional_Lookup!$A$2:$A$5,0))</f>
        <v>Sarah Miller</v>
      </c>
      <c r="W8590" s="4">
        <f>INDEX(Regional_Lookup!$C$2:$C$5, MATCH('Sample - Superstore'!M8590,Regional_Lookup!$A$2:$A$5, 0))</f>
        <v>0.16</v>
      </c>
      <c r="X8590" s="4">
        <f>U8590/R8590</f>
        <v>-0.19999999999999998</v>
      </c>
      <c r="Y8590" s="4" t="str">
        <f>IF(X8590&gt;=W8590, "Yes", "No")</f>
        <v>No</v>
      </c>
      <c r="Z8590" s="4">
        <f>D8590-C8590</f>
        <v>7</v>
      </c>
      <c r="AA8590" s="4" t="str" cm="1">
        <f t="array" ref="AA8590">_xlfn.IFS(Z8590&lt;=2,"Fast",Z8590&gt;5, "Slow", AND(Z8590&gt;=3,Z8590&lt;=5),"Standard")</f>
        <v>Slow</v>
      </c>
    </row>
    <row r="8591" spans="1:27" x14ac:dyDescent="0.2">
      <c r="A8591" s="4">
        <v>8590</v>
      </c>
      <c r="B8591" s="4" t="s">
        <v>3982</v>
      </c>
      <c r="C8591" s="5">
        <v>42764</v>
      </c>
      <c r="D8591" s="5">
        <v>42767</v>
      </c>
      <c r="E8591" s="4" t="s">
        <v>89</v>
      </c>
      <c r="F8591" s="4" t="s">
        <v>3929</v>
      </c>
      <c r="G8591" s="4" t="s">
        <v>3928</v>
      </c>
      <c r="H8591" s="4" t="s">
        <v>18</v>
      </c>
      <c r="I8591" s="4" t="s">
        <v>17</v>
      </c>
      <c r="J8591" s="4" t="s">
        <v>159</v>
      </c>
      <c r="K8591" s="4" t="s">
        <v>158</v>
      </c>
      <c r="L8591" s="4">
        <v>19120</v>
      </c>
      <c r="M8591" s="4" t="s">
        <v>5</v>
      </c>
      <c r="N8591" s="4" t="s">
        <v>3981</v>
      </c>
      <c r="O8591" s="4" t="s">
        <v>13</v>
      </c>
      <c r="P8591" s="4" t="s">
        <v>116</v>
      </c>
      <c r="Q8591" s="4" t="s">
        <v>3980</v>
      </c>
      <c r="R8591" s="4">
        <v>4.7679999999999998</v>
      </c>
      <c r="S8591" s="4">
        <v>2</v>
      </c>
      <c r="T8591" s="4">
        <v>0.2</v>
      </c>
      <c r="U8591" s="4">
        <v>0.4768</v>
      </c>
      <c r="V8591" s="4" t="str">
        <f>INDEX(Regional_Lookup!$B$2:$B$5,MATCH('Sample - Superstore'!M8591,Regional_Lookup!$A$2:$A$5,0))</f>
        <v>Sarah Miller</v>
      </c>
      <c r="W8591" s="4">
        <f>INDEX(Regional_Lookup!$C$2:$C$5, MATCH('Sample - Superstore'!M8591,Regional_Lookup!$A$2:$A$5, 0))</f>
        <v>0.16</v>
      </c>
      <c r="X8591" s="4">
        <f>U8591/R8591</f>
        <v>0.1</v>
      </c>
      <c r="Y8591" s="4" t="str">
        <f>IF(X8591&gt;=W8591, "Yes", "No")</f>
        <v>No</v>
      </c>
      <c r="Z8591" s="4">
        <f>D8591-C8591</f>
        <v>3</v>
      </c>
      <c r="AA8591" s="4" t="str" cm="1">
        <f t="array" ref="AA8591">_xlfn.IFS(Z8591&lt;=2,"Fast",Z8591&gt;5, "Slow", AND(Z8591&gt;=3,Z8591&lt;=5),"Standard")</f>
        <v>Standard</v>
      </c>
    </row>
    <row r="8592" spans="1:27" x14ac:dyDescent="0.2">
      <c r="A8592" s="4">
        <v>8591</v>
      </c>
      <c r="B8592" s="4" t="s">
        <v>3979</v>
      </c>
      <c r="C8592" s="5">
        <v>43007</v>
      </c>
      <c r="D8592" s="5">
        <v>43009</v>
      </c>
      <c r="E8592" s="4" t="s">
        <v>89</v>
      </c>
      <c r="F8592" s="4" t="s">
        <v>2598</v>
      </c>
      <c r="G8592" s="4" t="s">
        <v>2597</v>
      </c>
      <c r="H8592" s="4" t="s">
        <v>50</v>
      </c>
      <c r="I8592" s="4" t="s">
        <v>17</v>
      </c>
      <c r="J8592" s="4" t="s">
        <v>3978</v>
      </c>
      <c r="K8592" s="4" t="s">
        <v>66</v>
      </c>
      <c r="L8592" s="4">
        <v>11550</v>
      </c>
      <c r="M8592" s="4" t="s">
        <v>5</v>
      </c>
      <c r="N8592" s="4" t="s">
        <v>3977</v>
      </c>
      <c r="O8592" s="4" t="s">
        <v>13</v>
      </c>
      <c r="P8592" s="4" t="s">
        <v>121</v>
      </c>
      <c r="Q8592" s="4" t="s">
        <v>3976</v>
      </c>
      <c r="R8592" s="4">
        <v>7.98</v>
      </c>
      <c r="S8592" s="4">
        <v>3</v>
      </c>
      <c r="T8592" s="4">
        <v>0</v>
      </c>
      <c r="U8592" s="4">
        <v>3.9102000000000001</v>
      </c>
      <c r="V8592" s="4" t="str">
        <f>INDEX(Regional_Lookup!$B$2:$B$5,MATCH('Sample - Superstore'!M8592,Regional_Lookup!$A$2:$A$5,0))</f>
        <v>Sarah Miller</v>
      </c>
      <c r="W8592" s="4">
        <f>INDEX(Regional_Lookup!$C$2:$C$5, MATCH('Sample - Superstore'!M8592,Regional_Lookup!$A$2:$A$5, 0))</f>
        <v>0.16</v>
      </c>
      <c r="X8592" s="4">
        <f>U8592/R8592</f>
        <v>0.49</v>
      </c>
      <c r="Y8592" s="4" t="str">
        <f>IF(X8592&gt;=W8592, "Yes", "No")</f>
        <v>Yes</v>
      </c>
      <c r="Z8592" s="4">
        <f>D8592-C8592</f>
        <v>2</v>
      </c>
      <c r="AA8592" s="4" t="str" cm="1">
        <f t="array" ref="AA8592">_xlfn.IFS(Z8592&lt;=2,"Fast",Z8592&gt;5, "Slow", AND(Z8592&gt;=3,Z8592&lt;=5),"Standard")</f>
        <v>Fast</v>
      </c>
    </row>
    <row r="8593" spans="1:27" x14ac:dyDescent="0.2">
      <c r="A8593" s="4">
        <v>8592</v>
      </c>
      <c r="B8593" s="4" t="s">
        <v>3975</v>
      </c>
      <c r="C8593" s="5">
        <v>42848</v>
      </c>
      <c r="D8593" s="5">
        <v>42851</v>
      </c>
      <c r="E8593" s="4" t="s">
        <v>89</v>
      </c>
      <c r="F8593" s="4" t="s">
        <v>3974</v>
      </c>
      <c r="G8593" s="4" t="s">
        <v>3973</v>
      </c>
      <c r="H8593" s="4" t="s">
        <v>18</v>
      </c>
      <c r="I8593" s="4" t="s">
        <v>17</v>
      </c>
      <c r="J8593" s="4" t="s">
        <v>3972</v>
      </c>
      <c r="K8593" s="4" t="s">
        <v>394</v>
      </c>
      <c r="L8593" s="4">
        <v>80634</v>
      </c>
      <c r="M8593" s="4" t="s">
        <v>9</v>
      </c>
      <c r="N8593" s="4" t="s">
        <v>751</v>
      </c>
      <c r="O8593" s="4" t="s">
        <v>13</v>
      </c>
      <c r="P8593" s="4" t="s">
        <v>121</v>
      </c>
      <c r="Q8593" s="4" t="s">
        <v>466</v>
      </c>
      <c r="R8593" s="4">
        <v>18.687999999999999</v>
      </c>
      <c r="S8593" s="4">
        <v>2</v>
      </c>
      <c r="T8593" s="4">
        <v>0.2</v>
      </c>
      <c r="U8593" s="4">
        <v>7.008</v>
      </c>
      <c r="V8593" s="4" t="str">
        <f>INDEX(Regional_Lookup!$B$2:$B$5,MATCH('Sample - Superstore'!M8593,Regional_Lookup!$A$2:$A$5,0))</f>
        <v>James Chen</v>
      </c>
      <c r="W8593" s="4">
        <f>INDEX(Regional_Lookup!$C$2:$C$5, MATCH('Sample - Superstore'!M8593,Regional_Lookup!$A$2:$A$5, 0))</f>
        <v>0.18</v>
      </c>
      <c r="X8593" s="4">
        <f>U8593/R8593</f>
        <v>0.375</v>
      </c>
      <c r="Y8593" s="4" t="str">
        <f>IF(X8593&gt;=W8593, "Yes", "No")</f>
        <v>Yes</v>
      </c>
      <c r="Z8593" s="4">
        <f>D8593-C8593</f>
        <v>3</v>
      </c>
      <c r="AA8593" s="4" t="str" cm="1">
        <f t="array" ref="AA8593">_xlfn.IFS(Z8593&lt;=2,"Fast",Z8593&gt;5, "Slow", AND(Z8593&gt;=3,Z8593&lt;=5),"Standard")</f>
        <v>Standard</v>
      </c>
    </row>
    <row r="8594" spans="1:27" x14ac:dyDescent="0.2">
      <c r="A8594" s="4">
        <v>8593</v>
      </c>
      <c r="B8594" s="4" t="s">
        <v>3975</v>
      </c>
      <c r="C8594" s="5">
        <v>42848</v>
      </c>
      <c r="D8594" s="5">
        <v>42851</v>
      </c>
      <c r="E8594" s="4" t="s">
        <v>89</v>
      </c>
      <c r="F8594" s="4" t="s">
        <v>3974</v>
      </c>
      <c r="G8594" s="4" t="s">
        <v>3973</v>
      </c>
      <c r="H8594" s="4" t="s">
        <v>18</v>
      </c>
      <c r="I8594" s="4" t="s">
        <v>17</v>
      </c>
      <c r="J8594" s="4" t="s">
        <v>3972</v>
      </c>
      <c r="K8594" s="4" t="s">
        <v>394</v>
      </c>
      <c r="L8594" s="4">
        <v>80634</v>
      </c>
      <c r="M8594" s="4" t="s">
        <v>9</v>
      </c>
      <c r="N8594" s="4" t="s">
        <v>3971</v>
      </c>
      <c r="O8594" s="4" t="s">
        <v>37</v>
      </c>
      <c r="P8594" s="4" t="s">
        <v>36</v>
      </c>
      <c r="Q8594" s="4" t="s">
        <v>3970</v>
      </c>
      <c r="R8594" s="4">
        <v>11.664</v>
      </c>
      <c r="S8594" s="4">
        <v>3</v>
      </c>
      <c r="T8594" s="4">
        <v>0.2</v>
      </c>
      <c r="U8594" s="4">
        <v>3.3534000000000002</v>
      </c>
      <c r="V8594" s="4" t="str">
        <f>INDEX(Regional_Lookup!$B$2:$B$5,MATCH('Sample - Superstore'!M8594,Regional_Lookup!$A$2:$A$5,0))</f>
        <v>James Chen</v>
      </c>
      <c r="W8594" s="4">
        <f>INDEX(Regional_Lookup!$C$2:$C$5, MATCH('Sample - Superstore'!M8594,Regional_Lookup!$A$2:$A$5, 0))</f>
        <v>0.18</v>
      </c>
      <c r="X8594" s="4">
        <f>U8594/R8594</f>
        <v>0.28750000000000003</v>
      </c>
      <c r="Y8594" s="4" t="str">
        <f>IF(X8594&gt;=W8594, "Yes", "No")</f>
        <v>Yes</v>
      </c>
      <c r="Z8594" s="4">
        <f>D8594-C8594</f>
        <v>3</v>
      </c>
      <c r="AA8594" s="4" t="str" cm="1">
        <f t="array" ref="AA8594">_xlfn.IFS(Z8594&lt;=2,"Fast",Z8594&gt;5, "Slow", AND(Z8594&gt;=3,Z8594&lt;=5),"Standard")</f>
        <v>Standard</v>
      </c>
    </row>
    <row r="8595" spans="1:27" x14ac:dyDescent="0.2">
      <c r="A8595" s="4">
        <v>8594</v>
      </c>
      <c r="B8595" s="4" t="s">
        <v>3969</v>
      </c>
      <c r="C8595" s="5">
        <v>43048</v>
      </c>
      <c r="D8595" s="5">
        <v>43052</v>
      </c>
      <c r="E8595" s="4" t="s">
        <v>29</v>
      </c>
      <c r="F8595" s="4" t="s">
        <v>3968</v>
      </c>
      <c r="G8595" s="4" t="s">
        <v>3967</v>
      </c>
      <c r="H8595" s="4" t="s">
        <v>102</v>
      </c>
      <c r="I8595" s="4" t="s">
        <v>17</v>
      </c>
      <c r="J8595" s="4" t="s">
        <v>1682</v>
      </c>
      <c r="K8595" s="4" t="s">
        <v>41</v>
      </c>
      <c r="L8595" s="4">
        <v>32216</v>
      </c>
      <c r="M8595" s="4" t="s">
        <v>7</v>
      </c>
      <c r="N8595" s="4" t="s">
        <v>385</v>
      </c>
      <c r="O8595" s="4" t="s">
        <v>33</v>
      </c>
      <c r="P8595" s="4" t="s">
        <v>55</v>
      </c>
      <c r="Q8595" s="4" t="s">
        <v>384</v>
      </c>
      <c r="R8595" s="4">
        <v>191.976</v>
      </c>
      <c r="S8595" s="4">
        <v>3</v>
      </c>
      <c r="T8595" s="4">
        <v>0.2</v>
      </c>
      <c r="U8595" s="4">
        <v>38.395200000000003</v>
      </c>
      <c r="V8595" s="4" t="str">
        <f>INDEX(Regional_Lookup!$B$2:$B$5,MATCH('Sample - Superstore'!M8595,Regional_Lookup!$A$2:$A$5,0))</f>
        <v>Maria Santos</v>
      </c>
      <c r="W8595" s="4">
        <f>INDEX(Regional_Lookup!$C$2:$C$5, MATCH('Sample - Superstore'!M8595,Regional_Lookup!$A$2:$A$5, 0))</f>
        <v>0.15</v>
      </c>
      <c r="X8595" s="4">
        <f>U8595/R8595</f>
        <v>0.2</v>
      </c>
      <c r="Y8595" s="4" t="str">
        <f>IF(X8595&gt;=W8595, "Yes", "No")</f>
        <v>Yes</v>
      </c>
      <c r="Z8595" s="4">
        <f>D8595-C8595</f>
        <v>4</v>
      </c>
      <c r="AA8595" s="4" t="str" cm="1">
        <f t="array" ref="AA8595">_xlfn.IFS(Z8595&lt;=2,"Fast",Z8595&gt;5, "Slow", AND(Z8595&gt;=3,Z8595&lt;=5),"Standard")</f>
        <v>Standard</v>
      </c>
    </row>
    <row r="8596" spans="1:27" x14ac:dyDescent="0.2">
      <c r="A8596" s="4">
        <v>8595</v>
      </c>
      <c r="B8596" s="4" t="s">
        <v>3969</v>
      </c>
      <c r="C8596" s="5">
        <v>43048</v>
      </c>
      <c r="D8596" s="5">
        <v>43052</v>
      </c>
      <c r="E8596" s="4" t="s">
        <v>29</v>
      </c>
      <c r="F8596" s="4" t="s">
        <v>3968</v>
      </c>
      <c r="G8596" s="4" t="s">
        <v>3967</v>
      </c>
      <c r="H8596" s="4" t="s">
        <v>102</v>
      </c>
      <c r="I8596" s="4" t="s">
        <v>17</v>
      </c>
      <c r="J8596" s="4" t="s">
        <v>1682</v>
      </c>
      <c r="K8596" s="4" t="s">
        <v>41</v>
      </c>
      <c r="L8596" s="4">
        <v>32216</v>
      </c>
      <c r="M8596" s="4" t="s">
        <v>7</v>
      </c>
      <c r="N8596" s="4" t="s">
        <v>1715</v>
      </c>
      <c r="O8596" s="4" t="s">
        <v>33</v>
      </c>
      <c r="P8596" s="4" t="s">
        <v>32</v>
      </c>
      <c r="Q8596" s="4" t="s">
        <v>1714</v>
      </c>
      <c r="R8596" s="4">
        <v>499.16800000000001</v>
      </c>
      <c r="S8596" s="4">
        <v>4</v>
      </c>
      <c r="T8596" s="4">
        <v>0.2</v>
      </c>
      <c r="U8596" s="4">
        <v>31.198</v>
      </c>
      <c r="V8596" s="4" t="str">
        <f>INDEX(Regional_Lookup!$B$2:$B$5,MATCH('Sample - Superstore'!M8596,Regional_Lookup!$A$2:$A$5,0))</f>
        <v>Maria Santos</v>
      </c>
      <c r="W8596" s="4">
        <f>INDEX(Regional_Lookup!$C$2:$C$5, MATCH('Sample - Superstore'!M8596,Regional_Lookup!$A$2:$A$5, 0))</f>
        <v>0.15</v>
      </c>
      <c r="X8596" s="4">
        <f>U8596/R8596</f>
        <v>6.25E-2</v>
      </c>
      <c r="Y8596" s="4" t="str">
        <f>IF(X8596&gt;=W8596, "Yes", "No")</f>
        <v>No</v>
      </c>
      <c r="Z8596" s="4">
        <f>D8596-C8596</f>
        <v>4</v>
      </c>
      <c r="AA8596" s="4" t="str" cm="1">
        <f t="array" ref="AA8596">_xlfn.IFS(Z8596&lt;=2,"Fast",Z8596&gt;5, "Slow", AND(Z8596&gt;=3,Z8596&lt;=5),"Standard")</f>
        <v>Standard</v>
      </c>
    </row>
    <row r="8597" spans="1:27" x14ac:dyDescent="0.2">
      <c r="A8597" s="4">
        <v>8596</v>
      </c>
      <c r="B8597" s="4" t="s">
        <v>3966</v>
      </c>
      <c r="C8597" s="5">
        <v>41764</v>
      </c>
      <c r="D8597" s="5">
        <v>41766</v>
      </c>
      <c r="E8597" s="4" t="s">
        <v>89</v>
      </c>
      <c r="F8597" s="4" t="s">
        <v>3965</v>
      </c>
      <c r="G8597" s="4" t="s">
        <v>3964</v>
      </c>
      <c r="H8597" s="4" t="s">
        <v>50</v>
      </c>
      <c r="I8597" s="4" t="s">
        <v>17</v>
      </c>
      <c r="J8597" s="4" t="s">
        <v>1113</v>
      </c>
      <c r="K8597" s="4" t="s">
        <v>763</v>
      </c>
      <c r="L8597" s="4">
        <v>22204</v>
      </c>
      <c r="M8597" s="4" t="s">
        <v>7</v>
      </c>
      <c r="N8597" s="4" t="s">
        <v>1748</v>
      </c>
      <c r="O8597" s="4" t="s">
        <v>13</v>
      </c>
      <c r="P8597" s="4" t="s">
        <v>100</v>
      </c>
      <c r="Q8597" s="4" t="s">
        <v>1747</v>
      </c>
      <c r="R8597" s="4">
        <v>11.88</v>
      </c>
      <c r="S8597" s="4">
        <v>2</v>
      </c>
      <c r="T8597" s="4">
        <v>0</v>
      </c>
      <c r="U8597" s="4">
        <v>5.3460000000000001</v>
      </c>
      <c r="V8597" s="4" t="str">
        <f>INDEX(Regional_Lookup!$B$2:$B$5,MATCH('Sample - Superstore'!M8597,Regional_Lookup!$A$2:$A$5,0))</f>
        <v>Maria Santos</v>
      </c>
      <c r="W8597" s="4">
        <f>INDEX(Regional_Lookup!$C$2:$C$5, MATCH('Sample - Superstore'!M8597,Regional_Lookup!$A$2:$A$5, 0))</f>
        <v>0.15</v>
      </c>
      <c r="X8597" s="4">
        <f>U8597/R8597</f>
        <v>0.44999999999999996</v>
      </c>
      <c r="Y8597" s="4" t="str">
        <f>IF(X8597&gt;=W8597, "Yes", "No")</f>
        <v>Yes</v>
      </c>
      <c r="Z8597" s="4">
        <f>D8597-C8597</f>
        <v>2</v>
      </c>
      <c r="AA8597" s="4" t="str" cm="1">
        <f t="array" ref="AA8597">_xlfn.IFS(Z8597&lt;=2,"Fast",Z8597&gt;5, "Slow", AND(Z8597&gt;=3,Z8597&lt;=5),"Standard")</f>
        <v>Fast</v>
      </c>
    </row>
    <row r="8598" spans="1:27" x14ac:dyDescent="0.2">
      <c r="A8598" s="4">
        <v>8597</v>
      </c>
      <c r="B8598" s="4" t="s">
        <v>3966</v>
      </c>
      <c r="C8598" s="5">
        <v>41764</v>
      </c>
      <c r="D8598" s="5">
        <v>41766</v>
      </c>
      <c r="E8598" s="4" t="s">
        <v>89</v>
      </c>
      <c r="F8598" s="4" t="s">
        <v>3965</v>
      </c>
      <c r="G8598" s="4" t="s">
        <v>3964</v>
      </c>
      <c r="H8598" s="4" t="s">
        <v>50</v>
      </c>
      <c r="I8598" s="4" t="s">
        <v>17</v>
      </c>
      <c r="J8598" s="4" t="s">
        <v>1113</v>
      </c>
      <c r="K8598" s="4" t="s">
        <v>763</v>
      </c>
      <c r="L8598" s="4">
        <v>22204</v>
      </c>
      <c r="M8598" s="4" t="s">
        <v>7</v>
      </c>
      <c r="N8598" s="4" t="s">
        <v>476</v>
      </c>
      <c r="O8598" s="4" t="s">
        <v>13</v>
      </c>
      <c r="P8598" s="4" t="s">
        <v>24</v>
      </c>
      <c r="Q8598" s="4" t="s">
        <v>152</v>
      </c>
      <c r="R8598" s="4">
        <v>35.44</v>
      </c>
      <c r="S8598" s="4">
        <v>1</v>
      </c>
      <c r="T8598" s="4">
        <v>0</v>
      </c>
      <c r="U8598" s="4">
        <v>16.6568</v>
      </c>
      <c r="V8598" s="4" t="str">
        <f>INDEX(Regional_Lookup!$B$2:$B$5,MATCH('Sample - Superstore'!M8598,Regional_Lookup!$A$2:$A$5,0))</f>
        <v>Maria Santos</v>
      </c>
      <c r="W8598" s="4">
        <f>INDEX(Regional_Lookup!$C$2:$C$5, MATCH('Sample - Superstore'!M8598,Regional_Lookup!$A$2:$A$5, 0))</f>
        <v>0.15</v>
      </c>
      <c r="X8598" s="4">
        <f>U8598/R8598</f>
        <v>0.47000000000000003</v>
      </c>
      <c r="Y8598" s="4" t="str">
        <f>IF(X8598&gt;=W8598, "Yes", "No")</f>
        <v>Yes</v>
      </c>
      <c r="Z8598" s="4">
        <f>D8598-C8598</f>
        <v>2</v>
      </c>
      <c r="AA8598" s="4" t="str" cm="1">
        <f t="array" ref="AA8598">_xlfn.IFS(Z8598&lt;=2,"Fast",Z8598&gt;5, "Slow", AND(Z8598&gt;=3,Z8598&lt;=5),"Standard")</f>
        <v>Fast</v>
      </c>
    </row>
    <row r="8599" spans="1:27" x14ac:dyDescent="0.2">
      <c r="A8599" s="4">
        <v>8598</v>
      </c>
      <c r="B8599" s="4" t="s">
        <v>3963</v>
      </c>
      <c r="C8599" s="5">
        <v>42670</v>
      </c>
      <c r="D8599" s="5">
        <v>42674</v>
      </c>
      <c r="E8599" s="4" t="s">
        <v>29</v>
      </c>
      <c r="F8599" s="4" t="s">
        <v>3962</v>
      </c>
      <c r="G8599" s="4" t="s">
        <v>3961</v>
      </c>
      <c r="H8599" s="4" t="s">
        <v>102</v>
      </c>
      <c r="I8599" s="4" t="s">
        <v>17</v>
      </c>
      <c r="J8599" s="4" t="s">
        <v>248</v>
      </c>
      <c r="K8599" s="4" t="s">
        <v>15</v>
      </c>
      <c r="L8599" s="4">
        <v>94122</v>
      </c>
      <c r="M8599" s="4" t="s">
        <v>9</v>
      </c>
      <c r="N8599" s="4" t="s">
        <v>3960</v>
      </c>
      <c r="O8599" s="4" t="s">
        <v>13</v>
      </c>
      <c r="P8599" s="4" t="s">
        <v>100</v>
      </c>
      <c r="Q8599" s="4" t="s">
        <v>3959</v>
      </c>
      <c r="R8599" s="4">
        <v>67.135999999999996</v>
      </c>
      <c r="S8599" s="4">
        <v>4</v>
      </c>
      <c r="T8599" s="4">
        <v>0.2</v>
      </c>
      <c r="U8599" s="4">
        <v>25.175999999999998</v>
      </c>
      <c r="V8599" s="4" t="str">
        <f>INDEX(Regional_Lookup!$B$2:$B$5,MATCH('Sample - Superstore'!M8599,Regional_Lookup!$A$2:$A$5,0))</f>
        <v>James Chen</v>
      </c>
      <c r="W8599" s="4">
        <f>INDEX(Regional_Lookup!$C$2:$C$5, MATCH('Sample - Superstore'!M8599,Regional_Lookup!$A$2:$A$5, 0))</f>
        <v>0.18</v>
      </c>
      <c r="X8599" s="4">
        <f>U8599/R8599</f>
        <v>0.375</v>
      </c>
      <c r="Y8599" s="4" t="str">
        <f>IF(X8599&gt;=W8599, "Yes", "No")</f>
        <v>Yes</v>
      </c>
      <c r="Z8599" s="4">
        <f>D8599-C8599</f>
        <v>4</v>
      </c>
      <c r="AA8599" s="4" t="str" cm="1">
        <f t="array" ref="AA8599">_xlfn.IFS(Z8599&lt;=2,"Fast",Z8599&gt;5, "Slow", AND(Z8599&gt;=3,Z8599&lt;=5),"Standard")</f>
        <v>Standard</v>
      </c>
    </row>
    <row r="8600" spans="1:27" x14ac:dyDescent="0.2">
      <c r="A8600" s="4">
        <v>8599</v>
      </c>
      <c r="B8600" s="4" t="s">
        <v>3956</v>
      </c>
      <c r="C8600" s="5">
        <v>41969</v>
      </c>
      <c r="D8600" s="5">
        <v>41974</v>
      </c>
      <c r="E8600" s="4" t="s">
        <v>29</v>
      </c>
      <c r="F8600" s="4" t="s">
        <v>3955</v>
      </c>
      <c r="G8600" s="4" t="s">
        <v>3954</v>
      </c>
      <c r="H8600" s="4" t="s">
        <v>50</v>
      </c>
      <c r="I8600" s="4" t="s">
        <v>17</v>
      </c>
      <c r="J8600" s="4" t="s">
        <v>3953</v>
      </c>
      <c r="K8600" s="4" t="s">
        <v>15</v>
      </c>
      <c r="L8600" s="4">
        <v>93727</v>
      </c>
      <c r="M8600" s="4" t="s">
        <v>9</v>
      </c>
      <c r="N8600" s="4" t="s">
        <v>2575</v>
      </c>
      <c r="O8600" s="4" t="s">
        <v>13</v>
      </c>
      <c r="P8600" s="4" t="s">
        <v>100</v>
      </c>
      <c r="Q8600" s="4" t="s">
        <v>2574</v>
      </c>
      <c r="R8600" s="4">
        <v>4.32</v>
      </c>
      <c r="S8600" s="4">
        <v>3</v>
      </c>
      <c r="T8600" s="4">
        <v>0.2</v>
      </c>
      <c r="U8600" s="4">
        <v>1.512</v>
      </c>
      <c r="V8600" s="4" t="str">
        <f>INDEX(Regional_Lookup!$B$2:$B$5,MATCH('Sample - Superstore'!M8600,Regional_Lookup!$A$2:$A$5,0))</f>
        <v>James Chen</v>
      </c>
      <c r="W8600" s="4">
        <f>INDEX(Regional_Lookup!$C$2:$C$5, MATCH('Sample - Superstore'!M8600,Regional_Lookup!$A$2:$A$5, 0))</f>
        <v>0.18</v>
      </c>
      <c r="X8600" s="4">
        <f>U8600/R8600</f>
        <v>0.35</v>
      </c>
      <c r="Y8600" s="4" t="str">
        <f>IF(X8600&gt;=W8600, "Yes", "No")</f>
        <v>Yes</v>
      </c>
      <c r="Z8600" s="4">
        <f>D8600-C8600</f>
        <v>5</v>
      </c>
      <c r="AA8600" s="4" t="str" cm="1">
        <f t="array" ref="AA8600">_xlfn.IFS(Z8600&lt;=2,"Fast",Z8600&gt;5, "Slow", AND(Z8600&gt;=3,Z8600&lt;=5),"Standard")</f>
        <v>Standard</v>
      </c>
    </row>
    <row r="8601" spans="1:27" x14ac:dyDescent="0.2">
      <c r="A8601" s="4">
        <v>8600</v>
      </c>
      <c r="B8601" s="4" t="s">
        <v>3956</v>
      </c>
      <c r="C8601" s="5">
        <v>41969</v>
      </c>
      <c r="D8601" s="5">
        <v>41974</v>
      </c>
      <c r="E8601" s="4" t="s">
        <v>29</v>
      </c>
      <c r="F8601" s="4" t="s">
        <v>3955</v>
      </c>
      <c r="G8601" s="4" t="s">
        <v>3954</v>
      </c>
      <c r="H8601" s="4" t="s">
        <v>50</v>
      </c>
      <c r="I8601" s="4" t="s">
        <v>17</v>
      </c>
      <c r="J8601" s="4" t="s">
        <v>3953</v>
      </c>
      <c r="K8601" s="4" t="s">
        <v>15</v>
      </c>
      <c r="L8601" s="4">
        <v>93727</v>
      </c>
      <c r="M8601" s="4" t="s">
        <v>9</v>
      </c>
      <c r="N8601" s="4" t="s">
        <v>3958</v>
      </c>
      <c r="O8601" s="4" t="s">
        <v>13</v>
      </c>
      <c r="P8601" s="4" t="s">
        <v>24</v>
      </c>
      <c r="Q8601" s="4" t="s">
        <v>3957</v>
      </c>
      <c r="R8601" s="4">
        <v>14.94</v>
      </c>
      <c r="S8601" s="4">
        <v>3</v>
      </c>
      <c r="T8601" s="4">
        <v>0</v>
      </c>
      <c r="U8601" s="4">
        <v>7.0217999999999998</v>
      </c>
      <c r="V8601" s="4" t="str">
        <f>INDEX(Regional_Lookup!$B$2:$B$5,MATCH('Sample - Superstore'!M8601,Regional_Lookup!$A$2:$A$5,0))</f>
        <v>James Chen</v>
      </c>
      <c r="W8601" s="4">
        <f>INDEX(Regional_Lookup!$C$2:$C$5, MATCH('Sample - Superstore'!M8601,Regional_Lookup!$A$2:$A$5, 0))</f>
        <v>0.18</v>
      </c>
      <c r="X8601" s="4">
        <f>U8601/R8601</f>
        <v>0.47000000000000003</v>
      </c>
      <c r="Y8601" s="4" t="str">
        <f>IF(X8601&gt;=W8601, "Yes", "No")</f>
        <v>Yes</v>
      </c>
      <c r="Z8601" s="4">
        <f>D8601-C8601</f>
        <v>5</v>
      </c>
      <c r="AA8601" s="4" t="str" cm="1">
        <f t="array" ref="AA8601">_xlfn.IFS(Z8601&lt;=2,"Fast",Z8601&gt;5, "Slow", AND(Z8601&gt;=3,Z8601&lt;=5),"Standard")</f>
        <v>Standard</v>
      </c>
    </row>
    <row r="8602" spans="1:27" x14ac:dyDescent="0.2">
      <c r="A8602" s="4">
        <v>8601</v>
      </c>
      <c r="B8602" s="4" t="s">
        <v>3956</v>
      </c>
      <c r="C8602" s="5">
        <v>41969</v>
      </c>
      <c r="D8602" s="5">
        <v>41974</v>
      </c>
      <c r="E8602" s="4" t="s">
        <v>29</v>
      </c>
      <c r="F8602" s="4" t="s">
        <v>3955</v>
      </c>
      <c r="G8602" s="4" t="s">
        <v>3954</v>
      </c>
      <c r="H8602" s="4" t="s">
        <v>50</v>
      </c>
      <c r="I8602" s="4" t="s">
        <v>17</v>
      </c>
      <c r="J8602" s="4" t="s">
        <v>3953</v>
      </c>
      <c r="K8602" s="4" t="s">
        <v>15</v>
      </c>
      <c r="L8602" s="4">
        <v>93727</v>
      </c>
      <c r="M8602" s="4" t="s">
        <v>9</v>
      </c>
      <c r="N8602" s="4" t="s">
        <v>1667</v>
      </c>
      <c r="O8602" s="4" t="s">
        <v>13</v>
      </c>
      <c r="P8602" s="4" t="s">
        <v>12</v>
      </c>
      <c r="Q8602" s="4" t="s">
        <v>1666</v>
      </c>
      <c r="R8602" s="4">
        <v>40.54</v>
      </c>
      <c r="S8602" s="4">
        <v>2</v>
      </c>
      <c r="T8602" s="4">
        <v>0</v>
      </c>
      <c r="U8602" s="4">
        <v>11.3512</v>
      </c>
      <c r="V8602" s="4" t="str">
        <f>INDEX(Regional_Lookup!$B$2:$B$5,MATCH('Sample - Superstore'!M8602,Regional_Lookup!$A$2:$A$5,0))</f>
        <v>James Chen</v>
      </c>
      <c r="W8602" s="4">
        <f>INDEX(Regional_Lookup!$C$2:$C$5, MATCH('Sample - Superstore'!M8602,Regional_Lookup!$A$2:$A$5, 0))</f>
        <v>0.18</v>
      </c>
      <c r="X8602" s="4">
        <f>U8602/R8602</f>
        <v>0.28000000000000003</v>
      </c>
      <c r="Y8602" s="4" t="str">
        <f>IF(X8602&gt;=W8602, "Yes", "No")</f>
        <v>Yes</v>
      </c>
      <c r="Z8602" s="4">
        <f>D8602-C8602</f>
        <v>5</v>
      </c>
      <c r="AA8602" s="4" t="str" cm="1">
        <f t="array" ref="AA8602">_xlfn.IFS(Z8602&lt;=2,"Fast",Z8602&gt;5, "Slow", AND(Z8602&gt;=3,Z8602&lt;=5),"Standard")</f>
        <v>Standard</v>
      </c>
    </row>
    <row r="8603" spans="1:27" x14ac:dyDescent="0.2">
      <c r="A8603" s="4">
        <v>8602</v>
      </c>
      <c r="B8603" s="4" t="s">
        <v>3956</v>
      </c>
      <c r="C8603" s="5">
        <v>41969</v>
      </c>
      <c r="D8603" s="5">
        <v>41974</v>
      </c>
      <c r="E8603" s="4" t="s">
        <v>29</v>
      </c>
      <c r="F8603" s="4" t="s">
        <v>3955</v>
      </c>
      <c r="G8603" s="4" t="s">
        <v>3954</v>
      </c>
      <c r="H8603" s="4" t="s">
        <v>50</v>
      </c>
      <c r="I8603" s="4" t="s">
        <v>17</v>
      </c>
      <c r="J8603" s="4" t="s">
        <v>3953</v>
      </c>
      <c r="K8603" s="4" t="s">
        <v>15</v>
      </c>
      <c r="L8603" s="4">
        <v>93727</v>
      </c>
      <c r="M8603" s="4" t="s">
        <v>9</v>
      </c>
      <c r="N8603" s="4" t="s">
        <v>2509</v>
      </c>
      <c r="O8603" s="4" t="s">
        <v>13</v>
      </c>
      <c r="P8603" s="4" t="s">
        <v>100</v>
      </c>
      <c r="Q8603" s="4" t="s">
        <v>2508</v>
      </c>
      <c r="R8603" s="4">
        <v>7.3120000000000003</v>
      </c>
      <c r="S8603" s="4">
        <v>1</v>
      </c>
      <c r="T8603" s="4">
        <v>0.2</v>
      </c>
      <c r="U8603" s="4">
        <v>2.5592000000000001</v>
      </c>
      <c r="V8603" s="4" t="str">
        <f>INDEX(Regional_Lookup!$B$2:$B$5,MATCH('Sample - Superstore'!M8603,Regional_Lookup!$A$2:$A$5,0))</f>
        <v>James Chen</v>
      </c>
      <c r="W8603" s="4">
        <f>INDEX(Regional_Lookup!$C$2:$C$5, MATCH('Sample - Superstore'!M8603,Regional_Lookup!$A$2:$A$5, 0))</f>
        <v>0.18</v>
      </c>
      <c r="X8603" s="4">
        <f>U8603/R8603</f>
        <v>0.35000000000000003</v>
      </c>
      <c r="Y8603" s="4" t="str">
        <f>IF(X8603&gt;=W8603, "Yes", "No")</f>
        <v>Yes</v>
      </c>
      <c r="Z8603" s="4">
        <f>D8603-C8603</f>
        <v>5</v>
      </c>
      <c r="AA8603" s="4" t="str" cm="1">
        <f t="array" ref="AA8603">_xlfn.IFS(Z8603&lt;=2,"Fast",Z8603&gt;5, "Slow", AND(Z8603&gt;=3,Z8603&lt;=5),"Standard")</f>
        <v>Standard</v>
      </c>
    </row>
    <row r="8604" spans="1:27" x14ac:dyDescent="0.2">
      <c r="A8604" s="4">
        <v>8603</v>
      </c>
      <c r="B8604" s="4" t="s">
        <v>3952</v>
      </c>
      <c r="C8604" s="5">
        <v>42004</v>
      </c>
      <c r="D8604" s="5">
        <v>42004</v>
      </c>
      <c r="E8604" s="4" t="s">
        <v>162</v>
      </c>
      <c r="F8604" s="4" t="s">
        <v>1880</v>
      </c>
      <c r="G8604" s="4" t="s">
        <v>1879</v>
      </c>
      <c r="H8604" s="4" t="s">
        <v>102</v>
      </c>
      <c r="I8604" s="4" t="s">
        <v>17</v>
      </c>
      <c r="J8604" s="4" t="s">
        <v>3766</v>
      </c>
      <c r="K8604" s="4" t="s">
        <v>2426</v>
      </c>
      <c r="L8604" s="4">
        <v>89502</v>
      </c>
      <c r="M8604" s="4" t="s">
        <v>9</v>
      </c>
      <c r="N8604" s="4" t="s">
        <v>3264</v>
      </c>
      <c r="O8604" s="4" t="s">
        <v>33</v>
      </c>
      <c r="P8604" s="4" t="s">
        <v>32</v>
      </c>
      <c r="Q8604" s="4" t="s">
        <v>3263</v>
      </c>
      <c r="R8604" s="4">
        <v>475.94400000000002</v>
      </c>
      <c r="S8604" s="4">
        <v>7</v>
      </c>
      <c r="T8604" s="4">
        <v>0.2</v>
      </c>
      <c r="U8604" s="4">
        <v>59.493000000000002</v>
      </c>
      <c r="V8604" s="4" t="str">
        <f>INDEX(Regional_Lookup!$B$2:$B$5,MATCH('Sample - Superstore'!M8604,Regional_Lookup!$A$2:$A$5,0))</f>
        <v>James Chen</v>
      </c>
      <c r="W8604" s="4">
        <f>INDEX(Regional_Lookup!$C$2:$C$5, MATCH('Sample - Superstore'!M8604,Regional_Lookup!$A$2:$A$5, 0))</f>
        <v>0.18</v>
      </c>
      <c r="X8604" s="4">
        <f>U8604/R8604</f>
        <v>0.125</v>
      </c>
      <c r="Y8604" s="4" t="str">
        <f>IF(X8604&gt;=W8604, "Yes", "No")</f>
        <v>No</v>
      </c>
      <c r="Z8604" s="4">
        <f>D8604-C8604</f>
        <v>0</v>
      </c>
      <c r="AA8604" s="4" t="str" cm="1">
        <f t="array" ref="AA8604">_xlfn.IFS(Z8604&lt;=2,"Fast",Z8604&gt;5, "Slow", AND(Z8604&gt;=3,Z8604&lt;=5),"Standard")</f>
        <v>Fast</v>
      </c>
    </row>
    <row r="8605" spans="1:27" x14ac:dyDescent="0.2">
      <c r="A8605" s="4">
        <v>8604</v>
      </c>
      <c r="B8605" s="4" t="s">
        <v>3949</v>
      </c>
      <c r="C8605" s="5">
        <v>42372</v>
      </c>
      <c r="D8605" s="5">
        <v>42377</v>
      </c>
      <c r="E8605" s="4" t="s">
        <v>29</v>
      </c>
      <c r="F8605" s="4" t="s">
        <v>3948</v>
      </c>
      <c r="G8605" s="4" t="s">
        <v>3947</v>
      </c>
      <c r="H8605" s="4" t="s">
        <v>50</v>
      </c>
      <c r="I8605" s="4" t="s">
        <v>17</v>
      </c>
      <c r="J8605" s="4" t="s">
        <v>792</v>
      </c>
      <c r="K8605" s="4" t="s">
        <v>123</v>
      </c>
      <c r="L8605" s="4">
        <v>78207</v>
      </c>
      <c r="M8605" s="4" t="s">
        <v>3</v>
      </c>
      <c r="N8605" s="4" t="s">
        <v>1969</v>
      </c>
      <c r="O8605" s="4" t="s">
        <v>33</v>
      </c>
      <c r="P8605" s="4" t="s">
        <v>55</v>
      </c>
      <c r="Q8605" s="4" t="s">
        <v>1968</v>
      </c>
      <c r="R8605" s="4">
        <v>30.08</v>
      </c>
      <c r="S8605" s="4">
        <v>2</v>
      </c>
      <c r="T8605" s="4">
        <v>0.2</v>
      </c>
      <c r="U8605" s="4">
        <v>-5.2640000000000002</v>
      </c>
      <c r="V8605" s="4" t="str">
        <f>INDEX(Regional_Lookup!$B$2:$B$5,MATCH('Sample - Superstore'!M8605,Regional_Lookup!$A$2:$A$5,0))</f>
        <v>David Johnson</v>
      </c>
      <c r="W8605" s="4">
        <f>INDEX(Regional_Lookup!$C$2:$C$5, MATCH('Sample - Superstore'!M8605,Regional_Lookup!$A$2:$A$5, 0))</f>
        <v>0.14000000000000001</v>
      </c>
      <c r="X8605" s="4">
        <f>U8605/R8605</f>
        <v>-0.17500000000000002</v>
      </c>
      <c r="Y8605" s="4" t="str">
        <f>IF(X8605&gt;=W8605, "Yes", "No")</f>
        <v>No</v>
      </c>
      <c r="Z8605" s="4">
        <f>D8605-C8605</f>
        <v>5</v>
      </c>
      <c r="AA8605" s="4" t="str" cm="1">
        <f t="array" ref="AA8605">_xlfn.IFS(Z8605&lt;=2,"Fast",Z8605&gt;5, "Slow", AND(Z8605&gt;=3,Z8605&lt;=5),"Standard")</f>
        <v>Standard</v>
      </c>
    </row>
    <row r="8606" spans="1:27" x14ac:dyDescent="0.2">
      <c r="A8606" s="4">
        <v>8605</v>
      </c>
      <c r="B8606" s="4" t="s">
        <v>3949</v>
      </c>
      <c r="C8606" s="5">
        <v>42372</v>
      </c>
      <c r="D8606" s="5">
        <v>42377</v>
      </c>
      <c r="E8606" s="4" t="s">
        <v>29</v>
      </c>
      <c r="F8606" s="4" t="s">
        <v>3948</v>
      </c>
      <c r="G8606" s="4" t="s">
        <v>3947</v>
      </c>
      <c r="H8606" s="4" t="s">
        <v>50</v>
      </c>
      <c r="I8606" s="4" t="s">
        <v>17</v>
      </c>
      <c r="J8606" s="4" t="s">
        <v>792</v>
      </c>
      <c r="K8606" s="4" t="s">
        <v>123</v>
      </c>
      <c r="L8606" s="4">
        <v>78207</v>
      </c>
      <c r="M8606" s="4" t="s">
        <v>3</v>
      </c>
      <c r="N8606" s="4" t="s">
        <v>3951</v>
      </c>
      <c r="O8606" s="4" t="s">
        <v>33</v>
      </c>
      <c r="P8606" s="4" t="s">
        <v>55</v>
      </c>
      <c r="Q8606" s="4" t="s">
        <v>3950</v>
      </c>
      <c r="R8606" s="4">
        <v>165.6</v>
      </c>
      <c r="S8606" s="4">
        <v>3</v>
      </c>
      <c r="T8606" s="4">
        <v>0.2</v>
      </c>
      <c r="U8606" s="4">
        <v>-6.21</v>
      </c>
      <c r="V8606" s="4" t="str">
        <f>INDEX(Regional_Lookup!$B$2:$B$5,MATCH('Sample - Superstore'!M8606,Regional_Lookup!$A$2:$A$5,0))</f>
        <v>David Johnson</v>
      </c>
      <c r="W8606" s="4">
        <f>INDEX(Regional_Lookup!$C$2:$C$5, MATCH('Sample - Superstore'!M8606,Regional_Lookup!$A$2:$A$5, 0))</f>
        <v>0.14000000000000001</v>
      </c>
      <c r="X8606" s="4">
        <f>U8606/R8606</f>
        <v>-3.7499999999999999E-2</v>
      </c>
      <c r="Y8606" s="4" t="str">
        <f>IF(X8606&gt;=W8606, "Yes", "No")</f>
        <v>No</v>
      </c>
      <c r="Z8606" s="4">
        <f>D8606-C8606</f>
        <v>5</v>
      </c>
      <c r="AA8606" s="4" t="str" cm="1">
        <f t="array" ref="AA8606">_xlfn.IFS(Z8606&lt;=2,"Fast",Z8606&gt;5, "Slow", AND(Z8606&gt;=3,Z8606&lt;=5),"Standard")</f>
        <v>Standard</v>
      </c>
    </row>
    <row r="8607" spans="1:27" x14ac:dyDescent="0.2">
      <c r="A8607" s="4">
        <v>8606</v>
      </c>
      <c r="B8607" s="4" t="s">
        <v>3949</v>
      </c>
      <c r="C8607" s="5">
        <v>42372</v>
      </c>
      <c r="D8607" s="5">
        <v>42377</v>
      </c>
      <c r="E8607" s="4" t="s">
        <v>29</v>
      </c>
      <c r="F8607" s="4" t="s">
        <v>3948</v>
      </c>
      <c r="G8607" s="4" t="s">
        <v>3947</v>
      </c>
      <c r="H8607" s="4" t="s">
        <v>50</v>
      </c>
      <c r="I8607" s="4" t="s">
        <v>17</v>
      </c>
      <c r="J8607" s="4" t="s">
        <v>792</v>
      </c>
      <c r="K8607" s="4" t="s">
        <v>123</v>
      </c>
      <c r="L8607" s="4">
        <v>78207</v>
      </c>
      <c r="M8607" s="4" t="s">
        <v>3</v>
      </c>
      <c r="N8607" s="4" t="s">
        <v>2745</v>
      </c>
      <c r="O8607" s="4" t="s">
        <v>33</v>
      </c>
      <c r="P8607" s="4" t="s">
        <v>32</v>
      </c>
      <c r="Q8607" s="4" t="s">
        <v>2744</v>
      </c>
      <c r="R8607" s="4">
        <v>180.96</v>
      </c>
      <c r="S8607" s="4">
        <v>5</v>
      </c>
      <c r="T8607" s="4">
        <v>0.2</v>
      </c>
      <c r="U8607" s="4">
        <v>13.571999999999999</v>
      </c>
      <c r="V8607" s="4" t="str">
        <f>INDEX(Regional_Lookup!$B$2:$B$5,MATCH('Sample - Superstore'!M8607,Regional_Lookup!$A$2:$A$5,0))</f>
        <v>David Johnson</v>
      </c>
      <c r="W8607" s="4">
        <f>INDEX(Regional_Lookup!$C$2:$C$5, MATCH('Sample - Superstore'!M8607,Regional_Lookup!$A$2:$A$5, 0))</f>
        <v>0.14000000000000001</v>
      </c>
      <c r="X8607" s="4">
        <f>U8607/R8607</f>
        <v>7.4999999999999997E-2</v>
      </c>
      <c r="Y8607" s="4" t="str">
        <f>IF(X8607&gt;=W8607, "Yes", "No")</f>
        <v>No</v>
      </c>
      <c r="Z8607" s="4">
        <f>D8607-C8607</f>
        <v>5</v>
      </c>
      <c r="AA8607" s="4" t="str" cm="1">
        <f t="array" ref="AA8607">_xlfn.IFS(Z8607&lt;=2,"Fast",Z8607&gt;5, "Slow", AND(Z8607&gt;=3,Z8607&lt;=5),"Standard")</f>
        <v>Standard</v>
      </c>
    </row>
    <row r="8608" spans="1:27" x14ac:dyDescent="0.2">
      <c r="A8608" s="4">
        <v>8607</v>
      </c>
      <c r="B8608" s="4" t="s">
        <v>3946</v>
      </c>
      <c r="C8608" s="5">
        <v>42965</v>
      </c>
      <c r="D8608" s="5">
        <v>42969</v>
      </c>
      <c r="E8608" s="4" t="s">
        <v>29</v>
      </c>
      <c r="F8608" s="4" t="s">
        <v>3945</v>
      </c>
      <c r="G8608" s="4" t="s">
        <v>3944</v>
      </c>
      <c r="H8608" s="4" t="s">
        <v>18</v>
      </c>
      <c r="I8608" s="4" t="s">
        <v>17</v>
      </c>
      <c r="J8608" s="4" t="s">
        <v>3236</v>
      </c>
      <c r="K8608" s="4" t="s">
        <v>966</v>
      </c>
      <c r="L8608" s="4">
        <v>2740</v>
      </c>
      <c r="M8608" s="4" t="s">
        <v>5</v>
      </c>
      <c r="N8608" s="4" t="s">
        <v>3566</v>
      </c>
      <c r="O8608" s="4" t="s">
        <v>33</v>
      </c>
      <c r="P8608" s="4" t="s">
        <v>55</v>
      </c>
      <c r="Q8608" s="4" t="s">
        <v>3565</v>
      </c>
      <c r="R8608" s="4">
        <v>23.18</v>
      </c>
      <c r="S8608" s="4">
        <v>2</v>
      </c>
      <c r="T8608" s="4">
        <v>0</v>
      </c>
      <c r="U8608" s="4">
        <v>7.6494</v>
      </c>
      <c r="V8608" s="4" t="str">
        <f>INDEX(Regional_Lookup!$B$2:$B$5,MATCH('Sample - Superstore'!M8608,Regional_Lookup!$A$2:$A$5,0))</f>
        <v>Sarah Miller</v>
      </c>
      <c r="W8608" s="4">
        <f>INDEX(Regional_Lookup!$C$2:$C$5, MATCH('Sample - Superstore'!M8608,Regional_Lookup!$A$2:$A$5, 0))</f>
        <v>0.16</v>
      </c>
      <c r="X8608" s="4">
        <f>U8608/R8608</f>
        <v>0.33</v>
      </c>
      <c r="Y8608" s="4" t="str">
        <f>IF(X8608&gt;=W8608, "Yes", "No")</f>
        <v>Yes</v>
      </c>
      <c r="Z8608" s="4">
        <f>D8608-C8608</f>
        <v>4</v>
      </c>
      <c r="AA8608" s="4" t="str" cm="1">
        <f t="array" ref="AA8608">_xlfn.IFS(Z8608&lt;=2,"Fast",Z8608&gt;5, "Slow", AND(Z8608&gt;=3,Z8608&lt;=5),"Standard")</f>
        <v>Standard</v>
      </c>
    </row>
    <row r="8609" spans="1:27" x14ac:dyDescent="0.2">
      <c r="A8609" s="4">
        <v>8608</v>
      </c>
      <c r="B8609" s="4" t="s">
        <v>3941</v>
      </c>
      <c r="C8609" s="5">
        <v>41794</v>
      </c>
      <c r="D8609" s="5">
        <v>41799</v>
      </c>
      <c r="E8609" s="4" t="s">
        <v>29</v>
      </c>
      <c r="F8609" s="4" t="s">
        <v>1313</v>
      </c>
      <c r="G8609" s="4" t="s">
        <v>1312</v>
      </c>
      <c r="H8609" s="4" t="s">
        <v>18</v>
      </c>
      <c r="I8609" s="4" t="s">
        <v>17</v>
      </c>
      <c r="J8609" s="4" t="s">
        <v>254</v>
      </c>
      <c r="K8609" s="4" t="s">
        <v>66</v>
      </c>
      <c r="L8609" s="4">
        <v>10035</v>
      </c>
      <c r="M8609" s="4" t="s">
        <v>5</v>
      </c>
      <c r="N8609" s="4" t="s">
        <v>714</v>
      </c>
      <c r="O8609" s="4" t="s">
        <v>37</v>
      </c>
      <c r="P8609" s="4" t="s">
        <v>36</v>
      </c>
      <c r="Q8609" s="4" t="s">
        <v>713</v>
      </c>
      <c r="R8609" s="4">
        <v>56.96</v>
      </c>
      <c r="S8609" s="4">
        <v>2</v>
      </c>
      <c r="T8609" s="4">
        <v>0</v>
      </c>
      <c r="U8609" s="4">
        <v>21.075199999999999</v>
      </c>
      <c r="V8609" s="4" t="str">
        <f>INDEX(Regional_Lookup!$B$2:$B$5,MATCH('Sample - Superstore'!M8609,Regional_Lookup!$A$2:$A$5,0))</f>
        <v>Sarah Miller</v>
      </c>
      <c r="W8609" s="4">
        <f>INDEX(Regional_Lookup!$C$2:$C$5, MATCH('Sample - Superstore'!M8609,Regional_Lookup!$A$2:$A$5, 0))</f>
        <v>0.16</v>
      </c>
      <c r="X8609" s="4">
        <f>U8609/R8609</f>
        <v>0.37</v>
      </c>
      <c r="Y8609" s="4" t="str">
        <f>IF(X8609&gt;=W8609, "Yes", "No")</f>
        <v>Yes</v>
      </c>
      <c r="Z8609" s="4">
        <f>D8609-C8609</f>
        <v>5</v>
      </c>
      <c r="AA8609" s="4" t="str" cm="1">
        <f t="array" ref="AA8609">_xlfn.IFS(Z8609&lt;=2,"Fast",Z8609&gt;5, "Slow", AND(Z8609&gt;=3,Z8609&lt;=5),"Standard")</f>
        <v>Standard</v>
      </c>
    </row>
    <row r="8610" spans="1:27" x14ac:dyDescent="0.2">
      <c r="A8610" s="4">
        <v>8609</v>
      </c>
      <c r="B8610" s="4" t="s">
        <v>3941</v>
      </c>
      <c r="C8610" s="5">
        <v>41794</v>
      </c>
      <c r="D8610" s="5">
        <v>41799</v>
      </c>
      <c r="E8610" s="4" t="s">
        <v>29</v>
      </c>
      <c r="F8610" s="4" t="s">
        <v>1313</v>
      </c>
      <c r="G8610" s="4" t="s">
        <v>1312</v>
      </c>
      <c r="H8610" s="4" t="s">
        <v>18</v>
      </c>
      <c r="I8610" s="4" t="s">
        <v>17</v>
      </c>
      <c r="J8610" s="4" t="s">
        <v>254</v>
      </c>
      <c r="K8610" s="4" t="s">
        <v>66</v>
      </c>
      <c r="L8610" s="4">
        <v>10035</v>
      </c>
      <c r="M8610" s="4" t="s">
        <v>5</v>
      </c>
      <c r="N8610" s="4" t="s">
        <v>3160</v>
      </c>
      <c r="O8610" s="4" t="s">
        <v>13</v>
      </c>
      <c r="P8610" s="4" t="s">
        <v>12</v>
      </c>
      <c r="Q8610" s="4" t="s">
        <v>3159</v>
      </c>
      <c r="R8610" s="4">
        <v>15.56</v>
      </c>
      <c r="S8610" s="4">
        <v>4</v>
      </c>
      <c r="T8610" s="4">
        <v>0</v>
      </c>
      <c r="U8610" s="4">
        <v>4.0456000000000003</v>
      </c>
      <c r="V8610" s="4" t="str">
        <f>INDEX(Regional_Lookup!$B$2:$B$5,MATCH('Sample - Superstore'!M8610,Regional_Lookup!$A$2:$A$5,0))</f>
        <v>Sarah Miller</v>
      </c>
      <c r="W8610" s="4">
        <f>INDEX(Regional_Lookup!$C$2:$C$5, MATCH('Sample - Superstore'!M8610,Regional_Lookup!$A$2:$A$5, 0))</f>
        <v>0.16</v>
      </c>
      <c r="X8610" s="4">
        <f>U8610/R8610</f>
        <v>0.26</v>
      </c>
      <c r="Y8610" s="4" t="str">
        <f>IF(X8610&gt;=W8610, "Yes", "No")</f>
        <v>Yes</v>
      </c>
      <c r="Z8610" s="4">
        <f>D8610-C8610</f>
        <v>5</v>
      </c>
      <c r="AA8610" s="4" t="str" cm="1">
        <f t="array" ref="AA8610">_xlfn.IFS(Z8610&lt;=2,"Fast",Z8610&gt;5, "Slow", AND(Z8610&gt;=3,Z8610&lt;=5),"Standard")</f>
        <v>Standard</v>
      </c>
    </row>
    <row r="8611" spans="1:27" x14ac:dyDescent="0.2">
      <c r="A8611" s="4">
        <v>8610</v>
      </c>
      <c r="B8611" s="4" t="s">
        <v>3941</v>
      </c>
      <c r="C8611" s="5">
        <v>41794</v>
      </c>
      <c r="D8611" s="5">
        <v>41799</v>
      </c>
      <c r="E8611" s="4" t="s">
        <v>29</v>
      </c>
      <c r="F8611" s="4" t="s">
        <v>1313</v>
      </c>
      <c r="G8611" s="4" t="s">
        <v>1312</v>
      </c>
      <c r="H8611" s="4" t="s">
        <v>18</v>
      </c>
      <c r="I8611" s="4" t="s">
        <v>17</v>
      </c>
      <c r="J8611" s="4" t="s">
        <v>254</v>
      </c>
      <c r="K8611" s="4" t="s">
        <v>66</v>
      </c>
      <c r="L8611" s="4">
        <v>10035</v>
      </c>
      <c r="M8611" s="4" t="s">
        <v>5</v>
      </c>
      <c r="N8611" s="4" t="s">
        <v>3943</v>
      </c>
      <c r="O8611" s="4" t="s">
        <v>37</v>
      </c>
      <c r="P8611" s="4" t="s">
        <v>165</v>
      </c>
      <c r="Q8611" s="4" t="s">
        <v>3942</v>
      </c>
      <c r="R8611" s="4">
        <v>353.56799999999998</v>
      </c>
      <c r="S8611" s="4">
        <v>2</v>
      </c>
      <c r="T8611" s="4">
        <v>0.2</v>
      </c>
      <c r="U8611" s="4">
        <v>-44.195999999999998</v>
      </c>
      <c r="V8611" s="4" t="str">
        <f>INDEX(Regional_Lookup!$B$2:$B$5,MATCH('Sample - Superstore'!M8611,Regional_Lookup!$A$2:$A$5,0))</f>
        <v>Sarah Miller</v>
      </c>
      <c r="W8611" s="4">
        <f>INDEX(Regional_Lookup!$C$2:$C$5, MATCH('Sample - Superstore'!M8611,Regional_Lookup!$A$2:$A$5, 0))</f>
        <v>0.16</v>
      </c>
      <c r="X8611" s="4">
        <f>U8611/R8611</f>
        <v>-0.125</v>
      </c>
      <c r="Y8611" s="4" t="str">
        <f>IF(X8611&gt;=W8611, "Yes", "No")</f>
        <v>No</v>
      </c>
      <c r="Z8611" s="4">
        <f>D8611-C8611</f>
        <v>5</v>
      </c>
      <c r="AA8611" s="4" t="str" cm="1">
        <f t="array" ref="AA8611">_xlfn.IFS(Z8611&lt;=2,"Fast",Z8611&gt;5, "Slow", AND(Z8611&gt;=3,Z8611&lt;=5),"Standard")</f>
        <v>Standard</v>
      </c>
    </row>
    <row r="8612" spans="1:27" x14ac:dyDescent="0.2">
      <c r="A8612" s="4">
        <v>8611</v>
      </c>
      <c r="B8612" s="4" t="s">
        <v>3941</v>
      </c>
      <c r="C8612" s="5">
        <v>41794</v>
      </c>
      <c r="D8612" s="5">
        <v>41799</v>
      </c>
      <c r="E8612" s="4" t="s">
        <v>29</v>
      </c>
      <c r="F8612" s="4" t="s">
        <v>1313</v>
      </c>
      <c r="G8612" s="4" t="s">
        <v>1312</v>
      </c>
      <c r="H8612" s="4" t="s">
        <v>18</v>
      </c>
      <c r="I8612" s="4" t="s">
        <v>17</v>
      </c>
      <c r="J8612" s="4" t="s">
        <v>254</v>
      </c>
      <c r="K8612" s="4" t="s">
        <v>66</v>
      </c>
      <c r="L8612" s="4">
        <v>10035</v>
      </c>
      <c r="M8612" s="4" t="s">
        <v>5</v>
      </c>
      <c r="N8612" s="4" t="s">
        <v>3940</v>
      </c>
      <c r="O8612" s="4" t="s">
        <v>37</v>
      </c>
      <c r="P8612" s="4" t="s">
        <v>36</v>
      </c>
      <c r="Q8612" s="4" t="s">
        <v>3939</v>
      </c>
      <c r="R8612" s="4">
        <v>13.96</v>
      </c>
      <c r="S8612" s="4">
        <v>2</v>
      </c>
      <c r="T8612" s="4">
        <v>0</v>
      </c>
      <c r="U8612" s="4">
        <v>6.7008000000000001</v>
      </c>
      <c r="V8612" s="4" t="str">
        <f>INDEX(Regional_Lookup!$B$2:$B$5,MATCH('Sample - Superstore'!M8612,Regional_Lookup!$A$2:$A$5,0))</f>
        <v>Sarah Miller</v>
      </c>
      <c r="W8612" s="4">
        <f>INDEX(Regional_Lookup!$C$2:$C$5, MATCH('Sample - Superstore'!M8612,Regional_Lookup!$A$2:$A$5, 0))</f>
        <v>0.16</v>
      </c>
      <c r="X8612" s="4">
        <f>U8612/R8612</f>
        <v>0.48</v>
      </c>
      <c r="Y8612" s="4" t="str">
        <f>IF(X8612&gt;=W8612, "Yes", "No")</f>
        <v>Yes</v>
      </c>
      <c r="Z8612" s="4">
        <f>D8612-C8612</f>
        <v>5</v>
      </c>
      <c r="AA8612" s="4" t="str" cm="1">
        <f t="array" ref="AA8612">_xlfn.IFS(Z8612&lt;=2,"Fast",Z8612&gt;5, "Slow", AND(Z8612&gt;=3,Z8612&lt;=5),"Standard")</f>
        <v>Standard</v>
      </c>
    </row>
    <row r="8613" spans="1:27" x14ac:dyDescent="0.2">
      <c r="A8613" s="4">
        <v>8612</v>
      </c>
      <c r="B8613" s="4" t="s">
        <v>3938</v>
      </c>
      <c r="C8613" s="5">
        <v>43052</v>
      </c>
      <c r="D8613" s="5">
        <v>43056</v>
      </c>
      <c r="E8613" s="4" t="s">
        <v>21</v>
      </c>
      <c r="F8613" s="4" t="s">
        <v>3937</v>
      </c>
      <c r="G8613" s="4" t="s">
        <v>3936</v>
      </c>
      <c r="H8613" s="4" t="s">
        <v>18</v>
      </c>
      <c r="I8613" s="4" t="s">
        <v>17</v>
      </c>
      <c r="J8613" s="4" t="s">
        <v>2662</v>
      </c>
      <c r="K8613" s="4" t="s">
        <v>15</v>
      </c>
      <c r="L8613" s="4">
        <v>93030</v>
      </c>
      <c r="M8613" s="4" t="s">
        <v>9</v>
      </c>
      <c r="N8613" s="4" t="s">
        <v>1121</v>
      </c>
      <c r="O8613" s="4" t="s">
        <v>33</v>
      </c>
      <c r="P8613" s="4" t="s">
        <v>55</v>
      </c>
      <c r="Q8613" s="4" t="s">
        <v>1120</v>
      </c>
      <c r="R8613" s="4">
        <v>82.95</v>
      </c>
      <c r="S8613" s="4">
        <v>5</v>
      </c>
      <c r="T8613" s="4">
        <v>0</v>
      </c>
      <c r="U8613" s="4">
        <v>29.032499999999999</v>
      </c>
      <c r="V8613" s="4" t="str">
        <f>INDEX(Regional_Lookup!$B$2:$B$5,MATCH('Sample - Superstore'!M8613,Regional_Lookup!$A$2:$A$5,0))</f>
        <v>James Chen</v>
      </c>
      <c r="W8613" s="4">
        <f>INDEX(Regional_Lookup!$C$2:$C$5, MATCH('Sample - Superstore'!M8613,Regional_Lookup!$A$2:$A$5, 0))</f>
        <v>0.18</v>
      </c>
      <c r="X8613" s="4">
        <f>U8613/R8613</f>
        <v>0.35</v>
      </c>
      <c r="Y8613" s="4" t="str">
        <f>IF(X8613&gt;=W8613, "Yes", "No")</f>
        <v>Yes</v>
      </c>
      <c r="Z8613" s="4">
        <f>D8613-C8613</f>
        <v>4</v>
      </c>
      <c r="AA8613" s="4" t="str" cm="1">
        <f t="array" ref="AA8613">_xlfn.IFS(Z8613&lt;=2,"Fast",Z8613&gt;5, "Slow", AND(Z8613&gt;=3,Z8613&lt;=5),"Standard")</f>
        <v>Standard</v>
      </c>
    </row>
    <row r="8614" spans="1:27" x14ac:dyDescent="0.2">
      <c r="A8614" s="4">
        <v>8613</v>
      </c>
      <c r="B8614" s="4" t="s">
        <v>3935</v>
      </c>
      <c r="C8614" s="5">
        <v>42397</v>
      </c>
      <c r="D8614" s="5">
        <v>42401</v>
      </c>
      <c r="E8614" s="4" t="s">
        <v>21</v>
      </c>
      <c r="F8614" s="4" t="s">
        <v>1381</v>
      </c>
      <c r="G8614" s="4" t="s">
        <v>1380</v>
      </c>
      <c r="H8614" s="4" t="s">
        <v>50</v>
      </c>
      <c r="I8614" s="4" t="s">
        <v>17</v>
      </c>
      <c r="J8614" s="4" t="s">
        <v>59</v>
      </c>
      <c r="K8614" s="4" t="s">
        <v>15</v>
      </c>
      <c r="L8614" s="4">
        <v>90036</v>
      </c>
      <c r="M8614" s="4" t="s">
        <v>9</v>
      </c>
      <c r="N8614" s="4" t="s">
        <v>2279</v>
      </c>
      <c r="O8614" s="4" t="s">
        <v>13</v>
      </c>
      <c r="P8614" s="4" t="s">
        <v>116</v>
      </c>
      <c r="Q8614" s="4" t="s">
        <v>2278</v>
      </c>
      <c r="R8614" s="4">
        <v>39.68</v>
      </c>
      <c r="S8614" s="4">
        <v>2</v>
      </c>
      <c r="T8614" s="4">
        <v>0</v>
      </c>
      <c r="U8614" s="4">
        <v>10.316800000000001</v>
      </c>
      <c r="V8614" s="4" t="str">
        <f>INDEX(Regional_Lookup!$B$2:$B$5,MATCH('Sample - Superstore'!M8614,Regional_Lookup!$A$2:$A$5,0))</f>
        <v>James Chen</v>
      </c>
      <c r="W8614" s="4">
        <f>INDEX(Regional_Lookup!$C$2:$C$5, MATCH('Sample - Superstore'!M8614,Regional_Lookup!$A$2:$A$5, 0))</f>
        <v>0.18</v>
      </c>
      <c r="X8614" s="4">
        <f>U8614/R8614</f>
        <v>0.26</v>
      </c>
      <c r="Y8614" s="4" t="str">
        <f>IF(X8614&gt;=W8614, "Yes", "No")</f>
        <v>Yes</v>
      </c>
      <c r="Z8614" s="4">
        <f>D8614-C8614</f>
        <v>4</v>
      </c>
      <c r="AA8614" s="4" t="str" cm="1">
        <f t="array" ref="AA8614">_xlfn.IFS(Z8614&lt;=2,"Fast",Z8614&gt;5, "Slow", AND(Z8614&gt;=3,Z8614&lt;=5),"Standard")</f>
        <v>Standard</v>
      </c>
    </row>
    <row r="8615" spans="1:27" x14ac:dyDescent="0.2">
      <c r="A8615" s="4">
        <v>8614</v>
      </c>
      <c r="B8615" s="4" t="s">
        <v>3934</v>
      </c>
      <c r="C8615" s="5">
        <v>42683</v>
      </c>
      <c r="D8615" s="5">
        <v>42688</v>
      </c>
      <c r="E8615" s="4" t="s">
        <v>29</v>
      </c>
      <c r="F8615" s="4" t="s">
        <v>3933</v>
      </c>
      <c r="G8615" s="4" t="s">
        <v>3932</v>
      </c>
      <c r="H8615" s="4" t="s">
        <v>18</v>
      </c>
      <c r="I8615" s="4" t="s">
        <v>17</v>
      </c>
      <c r="J8615" s="4" t="s">
        <v>3931</v>
      </c>
      <c r="K8615" s="4" t="s">
        <v>15</v>
      </c>
      <c r="L8615" s="4">
        <v>94601</v>
      </c>
      <c r="M8615" s="4" t="s">
        <v>9</v>
      </c>
      <c r="N8615" s="4" t="s">
        <v>618</v>
      </c>
      <c r="O8615" s="4" t="s">
        <v>33</v>
      </c>
      <c r="P8615" s="4" t="s">
        <v>55</v>
      </c>
      <c r="Q8615" s="4" t="s">
        <v>617</v>
      </c>
      <c r="R8615" s="4">
        <v>479.97</v>
      </c>
      <c r="S8615" s="4">
        <v>3</v>
      </c>
      <c r="T8615" s="4">
        <v>0</v>
      </c>
      <c r="U8615" s="4">
        <v>177.5889</v>
      </c>
      <c r="V8615" s="4" t="str">
        <f>INDEX(Regional_Lookup!$B$2:$B$5,MATCH('Sample - Superstore'!M8615,Regional_Lookup!$A$2:$A$5,0))</f>
        <v>James Chen</v>
      </c>
      <c r="W8615" s="4">
        <f>INDEX(Regional_Lookup!$C$2:$C$5, MATCH('Sample - Superstore'!M8615,Regional_Lookup!$A$2:$A$5, 0))</f>
        <v>0.18</v>
      </c>
      <c r="X8615" s="4">
        <f>U8615/R8615</f>
        <v>0.37</v>
      </c>
      <c r="Y8615" s="4" t="str">
        <f>IF(X8615&gt;=W8615, "Yes", "No")</f>
        <v>Yes</v>
      </c>
      <c r="Z8615" s="4">
        <f>D8615-C8615</f>
        <v>5</v>
      </c>
      <c r="AA8615" s="4" t="str" cm="1">
        <f t="array" ref="AA8615">_xlfn.IFS(Z8615&lt;=2,"Fast",Z8615&gt;5, "Slow", AND(Z8615&gt;=3,Z8615&lt;=5),"Standard")</f>
        <v>Standard</v>
      </c>
    </row>
    <row r="8616" spans="1:27" x14ac:dyDescent="0.2">
      <c r="A8616" s="4">
        <v>8615</v>
      </c>
      <c r="B8616" s="4" t="s">
        <v>3930</v>
      </c>
      <c r="C8616" s="5">
        <v>42623</v>
      </c>
      <c r="D8616" s="5">
        <v>42627</v>
      </c>
      <c r="E8616" s="4" t="s">
        <v>29</v>
      </c>
      <c r="F8616" s="4" t="s">
        <v>3929</v>
      </c>
      <c r="G8616" s="4" t="s">
        <v>3928</v>
      </c>
      <c r="H8616" s="4" t="s">
        <v>18</v>
      </c>
      <c r="I8616" s="4" t="s">
        <v>17</v>
      </c>
      <c r="J8616" s="4" t="s">
        <v>2246</v>
      </c>
      <c r="K8616" s="4" t="s">
        <v>233</v>
      </c>
      <c r="L8616" s="4">
        <v>98026</v>
      </c>
      <c r="M8616" s="4" t="s">
        <v>9</v>
      </c>
      <c r="N8616" s="4" t="s">
        <v>3100</v>
      </c>
      <c r="O8616" s="4" t="s">
        <v>13</v>
      </c>
      <c r="P8616" s="4" t="s">
        <v>72</v>
      </c>
      <c r="Q8616" s="4" t="s">
        <v>3099</v>
      </c>
      <c r="R8616" s="4">
        <v>7.38</v>
      </c>
      <c r="S8616" s="4">
        <v>2</v>
      </c>
      <c r="T8616" s="4">
        <v>0</v>
      </c>
      <c r="U8616" s="4">
        <v>3.4685999999999999</v>
      </c>
      <c r="V8616" s="4" t="str">
        <f>INDEX(Regional_Lookup!$B$2:$B$5,MATCH('Sample - Superstore'!M8616,Regional_Lookup!$A$2:$A$5,0))</f>
        <v>James Chen</v>
      </c>
      <c r="W8616" s="4">
        <f>INDEX(Regional_Lookup!$C$2:$C$5, MATCH('Sample - Superstore'!M8616,Regional_Lookup!$A$2:$A$5, 0))</f>
        <v>0.18</v>
      </c>
      <c r="X8616" s="4">
        <f>U8616/R8616</f>
        <v>0.47</v>
      </c>
      <c r="Y8616" s="4" t="str">
        <f>IF(X8616&gt;=W8616, "Yes", "No")</f>
        <v>Yes</v>
      </c>
      <c r="Z8616" s="4">
        <f>D8616-C8616</f>
        <v>4</v>
      </c>
      <c r="AA8616" s="4" t="str" cm="1">
        <f t="array" ref="AA8616">_xlfn.IFS(Z8616&lt;=2,"Fast",Z8616&gt;5, "Slow", AND(Z8616&gt;=3,Z8616&lt;=5),"Standard")</f>
        <v>Standard</v>
      </c>
    </row>
    <row r="8617" spans="1:27" x14ac:dyDescent="0.2">
      <c r="A8617" s="4">
        <v>8616</v>
      </c>
      <c r="B8617" s="4" t="s">
        <v>3930</v>
      </c>
      <c r="C8617" s="5">
        <v>42623</v>
      </c>
      <c r="D8617" s="5">
        <v>42627</v>
      </c>
      <c r="E8617" s="4" t="s">
        <v>29</v>
      </c>
      <c r="F8617" s="4" t="s">
        <v>3929</v>
      </c>
      <c r="G8617" s="4" t="s">
        <v>3928</v>
      </c>
      <c r="H8617" s="4" t="s">
        <v>18</v>
      </c>
      <c r="I8617" s="4" t="s">
        <v>17</v>
      </c>
      <c r="J8617" s="4" t="s">
        <v>2246</v>
      </c>
      <c r="K8617" s="4" t="s">
        <v>233</v>
      </c>
      <c r="L8617" s="4">
        <v>98026</v>
      </c>
      <c r="M8617" s="4" t="s">
        <v>9</v>
      </c>
      <c r="N8617" s="4" t="s">
        <v>1748</v>
      </c>
      <c r="O8617" s="4" t="s">
        <v>13</v>
      </c>
      <c r="P8617" s="4" t="s">
        <v>100</v>
      </c>
      <c r="Q8617" s="4" t="s">
        <v>1747</v>
      </c>
      <c r="R8617" s="4">
        <v>14.256</v>
      </c>
      <c r="S8617" s="4">
        <v>3</v>
      </c>
      <c r="T8617" s="4">
        <v>0.2</v>
      </c>
      <c r="U8617" s="4">
        <v>4.4550000000000001</v>
      </c>
      <c r="V8617" s="4" t="str">
        <f>INDEX(Regional_Lookup!$B$2:$B$5,MATCH('Sample - Superstore'!M8617,Regional_Lookup!$A$2:$A$5,0))</f>
        <v>James Chen</v>
      </c>
      <c r="W8617" s="4">
        <f>INDEX(Regional_Lookup!$C$2:$C$5, MATCH('Sample - Superstore'!M8617,Regional_Lookup!$A$2:$A$5, 0))</f>
        <v>0.18</v>
      </c>
      <c r="X8617" s="4">
        <f>U8617/R8617</f>
        <v>0.3125</v>
      </c>
      <c r="Y8617" s="4" t="str">
        <f>IF(X8617&gt;=W8617, "Yes", "No")</f>
        <v>Yes</v>
      </c>
      <c r="Z8617" s="4">
        <f>D8617-C8617</f>
        <v>4</v>
      </c>
      <c r="AA8617" s="4" t="str" cm="1">
        <f t="array" ref="AA8617">_xlfn.IFS(Z8617&lt;=2,"Fast",Z8617&gt;5, "Slow", AND(Z8617&gt;=3,Z8617&lt;=5),"Standard")</f>
        <v>Standard</v>
      </c>
    </row>
    <row r="8618" spans="1:27" x14ac:dyDescent="0.2">
      <c r="A8618" s="4">
        <v>8617</v>
      </c>
      <c r="B8618" s="4" t="s">
        <v>3930</v>
      </c>
      <c r="C8618" s="5">
        <v>42623</v>
      </c>
      <c r="D8618" s="5">
        <v>42627</v>
      </c>
      <c r="E8618" s="4" t="s">
        <v>29</v>
      </c>
      <c r="F8618" s="4" t="s">
        <v>3929</v>
      </c>
      <c r="G8618" s="4" t="s">
        <v>3928</v>
      </c>
      <c r="H8618" s="4" t="s">
        <v>18</v>
      </c>
      <c r="I8618" s="4" t="s">
        <v>17</v>
      </c>
      <c r="J8618" s="4" t="s">
        <v>2246</v>
      </c>
      <c r="K8618" s="4" t="s">
        <v>233</v>
      </c>
      <c r="L8618" s="4">
        <v>98026</v>
      </c>
      <c r="M8618" s="4" t="s">
        <v>9</v>
      </c>
      <c r="N8618" s="4" t="s">
        <v>684</v>
      </c>
      <c r="O8618" s="4" t="s">
        <v>13</v>
      </c>
      <c r="P8618" s="4" t="s">
        <v>24</v>
      </c>
      <c r="Q8618" s="4" t="s">
        <v>683</v>
      </c>
      <c r="R8618" s="4">
        <v>81.98</v>
      </c>
      <c r="S8618" s="4">
        <v>2</v>
      </c>
      <c r="T8618" s="4">
        <v>0</v>
      </c>
      <c r="U8618" s="4">
        <v>40.170200000000001</v>
      </c>
      <c r="V8618" s="4" t="str">
        <f>INDEX(Regional_Lookup!$B$2:$B$5,MATCH('Sample - Superstore'!M8618,Regional_Lookup!$A$2:$A$5,0))</f>
        <v>James Chen</v>
      </c>
      <c r="W8618" s="4">
        <f>INDEX(Regional_Lookup!$C$2:$C$5, MATCH('Sample - Superstore'!M8618,Regional_Lookup!$A$2:$A$5, 0))</f>
        <v>0.18</v>
      </c>
      <c r="X8618" s="4">
        <f>U8618/R8618</f>
        <v>0.49</v>
      </c>
      <c r="Y8618" s="4" t="str">
        <f>IF(X8618&gt;=W8618, "Yes", "No")</f>
        <v>Yes</v>
      </c>
      <c r="Z8618" s="4">
        <f>D8618-C8618</f>
        <v>4</v>
      </c>
      <c r="AA8618" s="4" t="str" cm="1">
        <f t="array" ref="AA8618">_xlfn.IFS(Z8618&lt;=2,"Fast",Z8618&gt;5, "Slow", AND(Z8618&gt;=3,Z8618&lt;=5),"Standard")</f>
        <v>Standard</v>
      </c>
    </row>
    <row r="8619" spans="1:27" x14ac:dyDescent="0.2">
      <c r="A8619" s="4">
        <v>8618</v>
      </c>
      <c r="B8619" s="4" t="s">
        <v>3930</v>
      </c>
      <c r="C8619" s="5">
        <v>42623</v>
      </c>
      <c r="D8619" s="5">
        <v>42627</v>
      </c>
      <c r="E8619" s="4" t="s">
        <v>29</v>
      </c>
      <c r="F8619" s="4" t="s">
        <v>3929</v>
      </c>
      <c r="G8619" s="4" t="s">
        <v>3928</v>
      </c>
      <c r="H8619" s="4" t="s">
        <v>18</v>
      </c>
      <c r="I8619" s="4" t="s">
        <v>17</v>
      </c>
      <c r="J8619" s="4" t="s">
        <v>2246</v>
      </c>
      <c r="K8619" s="4" t="s">
        <v>233</v>
      </c>
      <c r="L8619" s="4">
        <v>98026</v>
      </c>
      <c r="M8619" s="4" t="s">
        <v>9</v>
      </c>
      <c r="N8619" s="4" t="s">
        <v>1046</v>
      </c>
      <c r="O8619" s="4" t="s">
        <v>13</v>
      </c>
      <c r="P8619" s="4" t="s">
        <v>100</v>
      </c>
      <c r="Q8619" s="4" t="s">
        <v>1045</v>
      </c>
      <c r="R8619" s="4">
        <v>39.624000000000002</v>
      </c>
      <c r="S8619" s="4">
        <v>3</v>
      </c>
      <c r="T8619" s="4">
        <v>0.2</v>
      </c>
      <c r="U8619" s="4">
        <v>13.868399999999999</v>
      </c>
      <c r="V8619" s="4" t="str">
        <f>INDEX(Regional_Lookup!$B$2:$B$5,MATCH('Sample - Superstore'!M8619,Regional_Lookup!$A$2:$A$5,0))</f>
        <v>James Chen</v>
      </c>
      <c r="W8619" s="4">
        <f>INDEX(Regional_Lookup!$C$2:$C$5, MATCH('Sample - Superstore'!M8619,Regional_Lookup!$A$2:$A$5, 0))</f>
        <v>0.18</v>
      </c>
      <c r="X8619" s="4">
        <f>U8619/R8619</f>
        <v>0.35</v>
      </c>
      <c r="Y8619" s="4" t="str">
        <f>IF(X8619&gt;=W8619, "Yes", "No")</f>
        <v>Yes</v>
      </c>
      <c r="Z8619" s="4">
        <f>D8619-C8619</f>
        <v>4</v>
      </c>
      <c r="AA8619" s="4" t="str" cm="1">
        <f t="array" ref="AA8619">_xlfn.IFS(Z8619&lt;=2,"Fast",Z8619&gt;5, "Slow", AND(Z8619&gt;=3,Z8619&lt;=5),"Standard")</f>
        <v>Standard</v>
      </c>
    </row>
    <row r="8620" spans="1:27" x14ac:dyDescent="0.2">
      <c r="A8620" s="4">
        <v>8619</v>
      </c>
      <c r="B8620" s="4" t="s">
        <v>3927</v>
      </c>
      <c r="C8620" s="5">
        <v>42797</v>
      </c>
      <c r="D8620" s="5">
        <v>42802</v>
      </c>
      <c r="E8620" s="4" t="s">
        <v>29</v>
      </c>
      <c r="F8620" s="4" t="s">
        <v>3926</v>
      </c>
      <c r="G8620" s="4" t="s">
        <v>3925</v>
      </c>
      <c r="H8620" s="4" t="s">
        <v>50</v>
      </c>
      <c r="I8620" s="4" t="s">
        <v>17</v>
      </c>
      <c r="J8620" s="4" t="s">
        <v>59</v>
      </c>
      <c r="K8620" s="4" t="s">
        <v>15</v>
      </c>
      <c r="L8620" s="4">
        <v>90004</v>
      </c>
      <c r="M8620" s="4" t="s">
        <v>9</v>
      </c>
      <c r="N8620" s="4" t="s">
        <v>3924</v>
      </c>
      <c r="O8620" s="4" t="s">
        <v>37</v>
      </c>
      <c r="P8620" s="4" t="s">
        <v>92</v>
      </c>
      <c r="Q8620" s="4" t="s">
        <v>3923</v>
      </c>
      <c r="R8620" s="4">
        <v>399.67200000000003</v>
      </c>
      <c r="S8620" s="4">
        <v>7</v>
      </c>
      <c r="T8620" s="4">
        <v>0.2</v>
      </c>
      <c r="U8620" s="4">
        <v>-14.9877</v>
      </c>
      <c r="V8620" s="4" t="str">
        <f>INDEX(Regional_Lookup!$B$2:$B$5,MATCH('Sample - Superstore'!M8620,Regional_Lookup!$A$2:$A$5,0))</f>
        <v>James Chen</v>
      </c>
      <c r="W8620" s="4">
        <f>INDEX(Regional_Lookup!$C$2:$C$5, MATCH('Sample - Superstore'!M8620,Regional_Lookup!$A$2:$A$5, 0))</f>
        <v>0.18</v>
      </c>
      <c r="X8620" s="4">
        <f>U8620/R8620</f>
        <v>-3.7499999999999999E-2</v>
      </c>
      <c r="Y8620" s="4" t="str">
        <f>IF(X8620&gt;=W8620, "Yes", "No")</f>
        <v>No</v>
      </c>
      <c r="Z8620" s="4">
        <f>D8620-C8620</f>
        <v>5</v>
      </c>
      <c r="AA8620" s="4" t="str" cm="1">
        <f t="array" ref="AA8620">_xlfn.IFS(Z8620&lt;=2,"Fast",Z8620&gt;5, "Slow", AND(Z8620&gt;=3,Z8620&lt;=5),"Standard")</f>
        <v>Standard</v>
      </c>
    </row>
    <row r="8621" spans="1:27" x14ac:dyDescent="0.2">
      <c r="A8621" s="4">
        <v>8620</v>
      </c>
      <c r="B8621" s="4" t="s">
        <v>3922</v>
      </c>
      <c r="C8621" s="5">
        <v>42986</v>
      </c>
      <c r="D8621" s="5">
        <v>42991</v>
      </c>
      <c r="E8621" s="4" t="s">
        <v>21</v>
      </c>
      <c r="F8621" s="4" t="s">
        <v>3360</v>
      </c>
      <c r="G8621" s="4" t="s">
        <v>3359</v>
      </c>
      <c r="H8621" s="4" t="s">
        <v>50</v>
      </c>
      <c r="I8621" s="4" t="s">
        <v>17</v>
      </c>
      <c r="J8621" s="4" t="s">
        <v>254</v>
      </c>
      <c r="K8621" s="4" t="s">
        <v>66</v>
      </c>
      <c r="L8621" s="4">
        <v>10024</v>
      </c>
      <c r="M8621" s="4" t="s">
        <v>5</v>
      </c>
      <c r="N8621" s="4" t="s">
        <v>2125</v>
      </c>
      <c r="O8621" s="4" t="s">
        <v>13</v>
      </c>
      <c r="P8621" s="4" t="s">
        <v>231</v>
      </c>
      <c r="Q8621" s="4" t="s">
        <v>2124</v>
      </c>
      <c r="R8621" s="4">
        <v>65.12</v>
      </c>
      <c r="S8621" s="4">
        <v>4</v>
      </c>
      <c r="T8621" s="4">
        <v>0</v>
      </c>
      <c r="U8621" s="4">
        <v>16.9312</v>
      </c>
      <c r="V8621" s="4" t="str">
        <f>INDEX(Regional_Lookup!$B$2:$B$5,MATCH('Sample - Superstore'!M8621,Regional_Lookup!$A$2:$A$5,0))</f>
        <v>Sarah Miller</v>
      </c>
      <c r="W8621" s="4">
        <f>INDEX(Regional_Lookup!$C$2:$C$5, MATCH('Sample - Superstore'!M8621,Regional_Lookup!$A$2:$A$5, 0))</f>
        <v>0.16</v>
      </c>
      <c r="X8621" s="4">
        <f>U8621/R8621</f>
        <v>0.26</v>
      </c>
      <c r="Y8621" s="4" t="str">
        <f>IF(X8621&gt;=W8621, "Yes", "No")</f>
        <v>Yes</v>
      </c>
      <c r="Z8621" s="4">
        <f>D8621-C8621</f>
        <v>5</v>
      </c>
      <c r="AA8621" s="4" t="str" cm="1">
        <f t="array" ref="AA8621">_xlfn.IFS(Z8621&lt;=2,"Fast",Z8621&gt;5, "Slow", AND(Z8621&gt;=3,Z8621&lt;=5),"Standard")</f>
        <v>Standard</v>
      </c>
    </row>
    <row r="8622" spans="1:27" x14ac:dyDescent="0.2">
      <c r="A8622" s="4">
        <v>8621</v>
      </c>
      <c r="B8622" s="4" t="s">
        <v>3921</v>
      </c>
      <c r="C8622" s="5">
        <v>43045</v>
      </c>
      <c r="D8622" s="5">
        <v>43048</v>
      </c>
      <c r="E8622" s="4" t="s">
        <v>21</v>
      </c>
      <c r="F8622" s="4" t="s">
        <v>3920</v>
      </c>
      <c r="G8622" s="4" t="s">
        <v>3919</v>
      </c>
      <c r="H8622" s="4" t="s">
        <v>18</v>
      </c>
      <c r="I8622" s="4" t="s">
        <v>17</v>
      </c>
      <c r="J8622" s="4" t="s">
        <v>624</v>
      </c>
      <c r="K8622" s="4" t="s">
        <v>123</v>
      </c>
      <c r="L8622" s="4">
        <v>75217</v>
      </c>
      <c r="M8622" s="4" t="s">
        <v>3</v>
      </c>
      <c r="N8622" s="4" t="s">
        <v>3918</v>
      </c>
      <c r="O8622" s="4" t="s">
        <v>37</v>
      </c>
      <c r="P8622" s="4" t="s">
        <v>36</v>
      </c>
      <c r="Q8622" s="4" t="s">
        <v>3917</v>
      </c>
      <c r="R8622" s="4">
        <v>30.56</v>
      </c>
      <c r="S8622" s="4">
        <v>5</v>
      </c>
      <c r="T8622" s="4">
        <v>0.6</v>
      </c>
      <c r="U8622" s="4">
        <v>-19.864000000000001</v>
      </c>
      <c r="V8622" s="4" t="str">
        <f>INDEX(Regional_Lookup!$B$2:$B$5,MATCH('Sample - Superstore'!M8622,Regional_Lookup!$A$2:$A$5,0))</f>
        <v>David Johnson</v>
      </c>
      <c r="W8622" s="4">
        <f>INDEX(Regional_Lookup!$C$2:$C$5, MATCH('Sample - Superstore'!M8622,Regional_Lookup!$A$2:$A$5, 0))</f>
        <v>0.14000000000000001</v>
      </c>
      <c r="X8622" s="4">
        <f>U8622/R8622</f>
        <v>-0.65</v>
      </c>
      <c r="Y8622" s="4" t="str">
        <f>IF(X8622&gt;=W8622, "Yes", "No")</f>
        <v>No</v>
      </c>
      <c r="Z8622" s="4">
        <f>D8622-C8622</f>
        <v>3</v>
      </c>
      <c r="AA8622" s="4" t="str" cm="1">
        <f t="array" ref="AA8622">_xlfn.IFS(Z8622&lt;=2,"Fast",Z8622&gt;5, "Slow", AND(Z8622&gt;=3,Z8622&lt;=5),"Standard")</f>
        <v>Standard</v>
      </c>
    </row>
    <row r="8623" spans="1:27" x14ac:dyDescent="0.2">
      <c r="A8623" s="4">
        <v>8622</v>
      </c>
      <c r="B8623" s="4" t="s">
        <v>3916</v>
      </c>
      <c r="C8623" s="5">
        <v>42868</v>
      </c>
      <c r="D8623" s="5">
        <v>42873</v>
      </c>
      <c r="E8623" s="4" t="s">
        <v>29</v>
      </c>
      <c r="F8623" s="4" t="s">
        <v>2088</v>
      </c>
      <c r="G8623" s="4" t="s">
        <v>2087</v>
      </c>
      <c r="H8623" s="4" t="s">
        <v>50</v>
      </c>
      <c r="I8623" s="4" t="s">
        <v>17</v>
      </c>
      <c r="J8623" s="4" t="s">
        <v>2367</v>
      </c>
      <c r="K8623" s="4" t="s">
        <v>1877</v>
      </c>
      <c r="L8623" s="4">
        <v>37064</v>
      </c>
      <c r="M8623" s="4" t="s">
        <v>7</v>
      </c>
      <c r="N8623" s="4" t="s">
        <v>2730</v>
      </c>
      <c r="O8623" s="4" t="s">
        <v>13</v>
      </c>
      <c r="P8623" s="4" t="s">
        <v>12</v>
      </c>
      <c r="Q8623" s="4" t="s">
        <v>2729</v>
      </c>
      <c r="R8623" s="4">
        <v>20.768000000000001</v>
      </c>
      <c r="S8623" s="4">
        <v>2</v>
      </c>
      <c r="T8623" s="4">
        <v>0.2</v>
      </c>
      <c r="U8623" s="4">
        <v>2.3363999999999998</v>
      </c>
      <c r="V8623" s="4" t="str">
        <f>INDEX(Regional_Lookup!$B$2:$B$5,MATCH('Sample - Superstore'!M8623,Regional_Lookup!$A$2:$A$5,0))</f>
        <v>Maria Santos</v>
      </c>
      <c r="W8623" s="4">
        <f>INDEX(Regional_Lookup!$C$2:$C$5, MATCH('Sample - Superstore'!M8623,Regional_Lookup!$A$2:$A$5, 0))</f>
        <v>0.15</v>
      </c>
      <c r="X8623" s="4">
        <f>U8623/R8623</f>
        <v>0.11249999999999999</v>
      </c>
      <c r="Y8623" s="4" t="str">
        <f>IF(X8623&gt;=W8623, "Yes", "No")</f>
        <v>No</v>
      </c>
      <c r="Z8623" s="4">
        <f>D8623-C8623</f>
        <v>5</v>
      </c>
      <c r="AA8623" s="4" t="str" cm="1">
        <f t="array" ref="AA8623">_xlfn.IFS(Z8623&lt;=2,"Fast",Z8623&gt;5, "Slow", AND(Z8623&gt;=3,Z8623&lt;=5),"Standard")</f>
        <v>Standard</v>
      </c>
    </row>
    <row r="8624" spans="1:27" x14ac:dyDescent="0.2">
      <c r="A8624" s="4">
        <v>8623</v>
      </c>
      <c r="B8624" s="4" t="s">
        <v>3915</v>
      </c>
      <c r="C8624" s="5">
        <v>42701</v>
      </c>
      <c r="D8624" s="5">
        <v>42705</v>
      </c>
      <c r="E8624" s="4" t="s">
        <v>29</v>
      </c>
      <c r="F8624" s="4" t="s">
        <v>1730</v>
      </c>
      <c r="G8624" s="4" t="s">
        <v>1729</v>
      </c>
      <c r="H8624" s="4" t="s">
        <v>18</v>
      </c>
      <c r="I8624" s="4" t="s">
        <v>17</v>
      </c>
      <c r="J8624" s="4" t="s">
        <v>1604</v>
      </c>
      <c r="K8624" s="4" t="s">
        <v>181</v>
      </c>
      <c r="L8624" s="4">
        <v>85023</v>
      </c>
      <c r="M8624" s="4" t="s">
        <v>9</v>
      </c>
      <c r="N8624" s="4" t="s">
        <v>3914</v>
      </c>
      <c r="O8624" s="4" t="s">
        <v>13</v>
      </c>
      <c r="P8624" s="4" t="s">
        <v>231</v>
      </c>
      <c r="Q8624" s="4" t="s">
        <v>3913</v>
      </c>
      <c r="R8624" s="4">
        <v>39.808</v>
      </c>
      <c r="S8624" s="4">
        <v>4</v>
      </c>
      <c r="T8624" s="4">
        <v>0.2</v>
      </c>
      <c r="U8624" s="4">
        <v>3.9807999999999999</v>
      </c>
      <c r="V8624" s="4" t="str">
        <f>INDEX(Regional_Lookup!$B$2:$B$5,MATCH('Sample - Superstore'!M8624,Regional_Lookup!$A$2:$A$5,0))</f>
        <v>James Chen</v>
      </c>
      <c r="W8624" s="4">
        <f>INDEX(Regional_Lookup!$C$2:$C$5, MATCH('Sample - Superstore'!M8624,Regional_Lookup!$A$2:$A$5, 0))</f>
        <v>0.18</v>
      </c>
      <c r="X8624" s="4">
        <f>U8624/R8624</f>
        <v>9.9999999999999992E-2</v>
      </c>
      <c r="Y8624" s="4" t="str">
        <f>IF(X8624&gt;=W8624, "Yes", "No")</f>
        <v>No</v>
      </c>
      <c r="Z8624" s="4">
        <f>D8624-C8624</f>
        <v>4</v>
      </c>
      <c r="AA8624" s="4" t="str" cm="1">
        <f t="array" ref="AA8624">_xlfn.IFS(Z8624&lt;=2,"Fast",Z8624&gt;5, "Slow", AND(Z8624&gt;=3,Z8624&lt;=5),"Standard")</f>
        <v>Standard</v>
      </c>
    </row>
    <row r="8625" spans="1:27" x14ac:dyDescent="0.2">
      <c r="A8625" s="4">
        <v>8624</v>
      </c>
      <c r="B8625" s="4" t="s">
        <v>3912</v>
      </c>
      <c r="C8625" s="5">
        <v>42321</v>
      </c>
      <c r="D8625" s="5">
        <v>42326</v>
      </c>
      <c r="E8625" s="4" t="s">
        <v>29</v>
      </c>
      <c r="F8625" s="4" t="s">
        <v>2440</v>
      </c>
      <c r="G8625" s="4" t="s">
        <v>2439</v>
      </c>
      <c r="H8625" s="4" t="s">
        <v>18</v>
      </c>
      <c r="I8625" s="4" t="s">
        <v>17</v>
      </c>
      <c r="J8625" s="4" t="s">
        <v>42</v>
      </c>
      <c r="K8625" s="4" t="s">
        <v>41</v>
      </c>
      <c r="L8625" s="4">
        <v>33178</v>
      </c>
      <c r="M8625" s="4" t="s">
        <v>7</v>
      </c>
      <c r="N8625" s="4" t="s">
        <v>2474</v>
      </c>
      <c r="O8625" s="4" t="s">
        <v>13</v>
      </c>
      <c r="P8625" s="4" t="s">
        <v>100</v>
      </c>
      <c r="Q8625" s="4" t="s">
        <v>2473</v>
      </c>
      <c r="R8625" s="4">
        <v>121.104</v>
      </c>
      <c r="S8625" s="4">
        <v>6</v>
      </c>
      <c r="T8625" s="4">
        <v>0.7</v>
      </c>
      <c r="U8625" s="4">
        <v>-100.92</v>
      </c>
      <c r="V8625" s="4" t="str">
        <f>INDEX(Regional_Lookup!$B$2:$B$5,MATCH('Sample - Superstore'!M8625,Regional_Lookup!$A$2:$A$5,0))</f>
        <v>Maria Santos</v>
      </c>
      <c r="W8625" s="4">
        <f>INDEX(Regional_Lookup!$C$2:$C$5, MATCH('Sample - Superstore'!M8625,Regional_Lookup!$A$2:$A$5, 0))</f>
        <v>0.15</v>
      </c>
      <c r="X8625" s="4">
        <f>U8625/R8625</f>
        <v>-0.83333333333333337</v>
      </c>
      <c r="Y8625" s="4" t="str">
        <f>IF(X8625&gt;=W8625, "Yes", "No")</f>
        <v>No</v>
      </c>
      <c r="Z8625" s="4">
        <f>D8625-C8625</f>
        <v>5</v>
      </c>
      <c r="AA8625" s="4" t="str" cm="1">
        <f t="array" ref="AA8625">_xlfn.IFS(Z8625&lt;=2,"Fast",Z8625&gt;5, "Slow", AND(Z8625&gt;=3,Z8625&lt;=5),"Standard")</f>
        <v>Standard</v>
      </c>
    </row>
    <row r="8626" spans="1:27" x14ac:dyDescent="0.2">
      <c r="A8626" s="4">
        <v>8625</v>
      </c>
      <c r="B8626" s="4" t="s">
        <v>3912</v>
      </c>
      <c r="C8626" s="5">
        <v>42321</v>
      </c>
      <c r="D8626" s="5">
        <v>42326</v>
      </c>
      <c r="E8626" s="4" t="s">
        <v>29</v>
      </c>
      <c r="F8626" s="4" t="s">
        <v>2440</v>
      </c>
      <c r="G8626" s="4" t="s">
        <v>2439</v>
      </c>
      <c r="H8626" s="4" t="s">
        <v>18</v>
      </c>
      <c r="I8626" s="4" t="s">
        <v>17</v>
      </c>
      <c r="J8626" s="4" t="s">
        <v>42</v>
      </c>
      <c r="K8626" s="4" t="s">
        <v>41</v>
      </c>
      <c r="L8626" s="4">
        <v>33178</v>
      </c>
      <c r="M8626" s="4" t="s">
        <v>7</v>
      </c>
      <c r="N8626" s="4" t="s">
        <v>217</v>
      </c>
      <c r="O8626" s="4" t="s">
        <v>33</v>
      </c>
      <c r="P8626" s="4" t="s">
        <v>55</v>
      </c>
      <c r="Q8626" s="4" t="s">
        <v>216</v>
      </c>
      <c r="R8626" s="4">
        <v>111.96</v>
      </c>
      <c r="S8626" s="4">
        <v>5</v>
      </c>
      <c r="T8626" s="4">
        <v>0.2</v>
      </c>
      <c r="U8626" s="4">
        <v>-1.3995</v>
      </c>
      <c r="V8626" s="4" t="str">
        <f>INDEX(Regional_Lookup!$B$2:$B$5,MATCH('Sample - Superstore'!M8626,Regional_Lookup!$A$2:$A$5,0))</f>
        <v>Maria Santos</v>
      </c>
      <c r="W8626" s="4">
        <f>INDEX(Regional_Lookup!$C$2:$C$5, MATCH('Sample - Superstore'!M8626,Regional_Lookup!$A$2:$A$5, 0))</f>
        <v>0.15</v>
      </c>
      <c r="X8626" s="4">
        <f>U8626/R8626</f>
        <v>-1.2500000000000001E-2</v>
      </c>
      <c r="Y8626" s="4" t="str">
        <f>IF(X8626&gt;=W8626, "Yes", "No")</f>
        <v>No</v>
      </c>
      <c r="Z8626" s="4">
        <f>D8626-C8626</f>
        <v>5</v>
      </c>
      <c r="AA8626" s="4" t="str" cm="1">
        <f t="array" ref="AA8626">_xlfn.IFS(Z8626&lt;=2,"Fast",Z8626&gt;5, "Slow", AND(Z8626&gt;=3,Z8626&lt;=5),"Standard")</f>
        <v>Standard</v>
      </c>
    </row>
    <row r="8627" spans="1:27" x14ac:dyDescent="0.2">
      <c r="A8627" s="4">
        <v>8626</v>
      </c>
      <c r="B8627" s="4" t="s">
        <v>3911</v>
      </c>
      <c r="C8627" s="5">
        <v>42346</v>
      </c>
      <c r="D8627" s="5">
        <v>42350</v>
      </c>
      <c r="E8627" s="4" t="s">
        <v>29</v>
      </c>
      <c r="F8627" s="4" t="s">
        <v>1381</v>
      </c>
      <c r="G8627" s="4" t="s">
        <v>1380</v>
      </c>
      <c r="H8627" s="4" t="s">
        <v>50</v>
      </c>
      <c r="I8627" s="4" t="s">
        <v>17</v>
      </c>
      <c r="J8627" s="4" t="s">
        <v>3910</v>
      </c>
      <c r="K8627" s="4" t="s">
        <v>394</v>
      </c>
      <c r="L8627" s="4">
        <v>80906</v>
      </c>
      <c r="M8627" s="4" t="s">
        <v>9</v>
      </c>
      <c r="N8627" s="4" t="s">
        <v>566</v>
      </c>
      <c r="O8627" s="4" t="s">
        <v>13</v>
      </c>
      <c r="P8627" s="4" t="s">
        <v>24</v>
      </c>
      <c r="Q8627" s="4" t="s">
        <v>565</v>
      </c>
      <c r="R8627" s="4">
        <v>15.696</v>
      </c>
      <c r="S8627" s="4">
        <v>3</v>
      </c>
      <c r="T8627" s="4">
        <v>0.2</v>
      </c>
      <c r="U8627" s="4">
        <v>5.1012000000000004</v>
      </c>
      <c r="V8627" s="4" t="str">
        <f>INDEX(Regional_Lookup!$B$2:$B$5,MATCH('Sample - Superstore'!M8627,Regional_Lookup!$A$2:$A$5,0))</f>
        <v>James Chen</v>
      </c>
      <c r="W8627" s="4">
        <f>INDEX(Regional_Lookup!$C$2:$C$5, MATCH('Sample - Superstore'!M8627,Regional_Lookup!$A$2:$A$5, 0))</f>
        <v>0.18</v>
      </c>
      <c r="X8627" s="4">
        <f>U8627/R8627</f>
        <v>0.32500000000000001</v>
      </c>
      <c r="Y8627" s="4" t="str">
        <f>IF(X8627&gt;=W8627, "Yes", "No")</f>
        <v>Yes</v>
      </c>
      <c r="Z8627" s="4">
        <f>D8627-C8627</f>
        <v>4</v>
      </c>
      <c r="AA8627" s="4" t="str" cm="1">
        <f t="array" ref="AA8627">_xlfn.IFS(Z8627&lt;=2,"Fast",Z8627&gt;5, "Slow", AND(Z8627&gt;=3,Z8627&lt;=5),"Standard")</f>
        <v>Standard</v>
      </c>
    </row>
    <row r="8628" spans="1:27" x14ac:dyDescent="0.2">
      <c r="A8628" s="4">
        <v>8627</v>
      </c>
      <c r="B8628" s="4" t="s">
        <v>3903</v>
      </c>
      <c r="C8628" s="5">
        <v>42254</v>
      </c>
      <c r="D8628" s="5">
        <v>42259</v>
      </c>
      <c r="E8628" s="4" t="s">
        <v>29</v>
      </c>
      <c r="F8628" s="4" t="s">
        <v>3600</v>
      </c>
      <c r="G8628" s="4" t="s">
        <v>3599</v>
      </c>
      <c r="H8628" s="4" t="s">
        <v>50</v>
      </c>
      <c r="I8628" s="4" t="s">
        <v>17</v>
      </c>
      <c r="J8628" s="4" t="s">
        <v>254</v>
      </c>
      <c r="K8628" s="4" t="s">
        <v>66</v>
      </c>
      <c r="L8628" s="4">
        <v>10011</v>
      </c>
      <c r="M8628" s="4" t="s">
        <v>5</v>
      </c>
      <c r="N8628" s="4" t="s">
        <v>3909</v>
      </c>
      <c r="O8628" s="4" t="s">
        <v>13</v>
      </c>
      <c r="P8628" s="4" t="s">
        <v>231</v>
      </c>
      <c r="Q8628" s="4" t="s">
        <v>3908</v>
      </c>
      <c r="R8628" s="4">
        <v>70.260000000000005</v>
      </c>
      <c r="S8628" s="4">
        <v>3</v>
      </c>
      <c r="T8628" s="4">
        <v>0</v>
      </c>
      <c r="U8628" s="4">
        <v>18.970199999999998</v>
      </c>
      <c r="V8628" s="4" t="str">
        <f>INDEX(Regional_Lookup!$B$2:$B$5,MATCH('Sample - Superstore'!M8628,Regional_Lookup!$A$2:$A$5,0))</f>
        <v>Sarah Miller</v>
      </c>
      <c r="W8628" s="4">
        <f>INDEX(Regional_Lookup!$C$2:$C$5, MATCH('Sample - Superstore'!M8628,Regional_Lookup!$A$2:$A$5, 0))</f>
        <v>0.16</v>
      </c>
      <c r="X8628" s="4">
        <f>U8628/R8628</f>
        <v>0.26999999999999996</v>
      </c>
      <c r="Y8628" s="4" t="str">
        <f>IF(X8628&gt;=W8628, "Yes", "No")</f>
        <v>Yes</v>
      </c>
      <c r="Z8628" s="4">
        <f>D8628-C8628</f>
        <v>5</v>
      </c>
      <c r="AA8628" s="4" t="str" cm="1">
        <f t="array" ref="AA8628">_xlfn.IFS(Z8628&lt;=2,"Fast",Z8628&gt;5, "Slow", AND(Z8628&gt;=3,Z8628&lt;=5),"Standard")</f>
        <v>Standard</v>
      </c>
    </row>
    <row r="8629" spans="1:27" x14ac:dyDescent="0.2">
      <c r="A8629" s="4">
        <v>8628</v>
      </c>
      <c r="B8629" s="4" t="s">
        <v>3903</v>
      </c>
      <c r="C8629" s="5">
        <v>42254</v>
      </c>
      <c r="D8629" s="5">
        <v>42259</v>
      </c>
      <c r="E8629" s="4" t="s">
        <v>29</v>
      </c>
      <c r="F8629" s="4" t="s">
        <v>3600</v>
      </c>
      <c r="G8629" s="4" t="s">
        <v>3599</v>
      </c>
      <c r="H8629" s="4" t="s">
        <v>50</v>
      </c>
      <c r="I8629" s="4" t="s">
        <v>17</v>
      </c>
      <c r="J8629" s="4" t="s">
        <v>254</v>
      </c>
      <c r="K8629" s="4" t="s">
        <v>66</v>
      </c>
      <c r="L8629" s="4">
        <v>10011</v>
      </c>
      <c r="M8629" s="4" t="s">
        <v>5</v>
      </c>
      <c r="N8629" s="4" t="s">
        <v>173</v>
      </c>
      <c r="O8629" s="4" t="s">
        <v>33</v>
      </c>
      <c r="P8629" s="4" t="s">
        <v>55</v>
      </c>
      <c r="Q8629" s="4" t="s">
        <v>172</v>
      </c>
      <c r="R8629" s="4">
        <v>90</v>
      </c>
      <c r="S8629" s="4">
        <v>5</v>
      </c>
      <c r="T8629" s="4">
        <v>0</v>
      </c>
      <c r="U8629" s="4">
        <v>16.2</v>
      </c>
      <c r="V8629" s="4" t="str">
        <f>INDEX(Regional_Lookup!$B$2:$B$5,MATCH('Sample - Superstore'!M8629,Regional_Lookup!$A$2:$A$5,0))</f>
        <v>Sarah Miller</v>
      </c>
      <c r="W8629" s="4">
        <f>INDEX(Regional_Lookup!$C$2:$C$5, MATCH('Sample - Superstore'!M8629,Regional_Lookup!$A$2:$A$5, 0))</f>
        <v>0.16</v>
      </c>
      <c r="X8629" s="4">
        <f>U8629/R8629</f>
        <v>0.18</v>
      </c>
      <c r="Y8629" s="4" t="str">
        <f>IF(X8629&gt;=W8629, "Yes", "No")</f>
        <v>Yes</v>
      </c>
      <c r="Z8629" s="4">
        <f>D8629-C8629</f>
        <v>5</v>
      </c>
      <c r="AA8629" s="4" t="str" cm="1">
        <f t="array" ref="AA8629">_xlfn.IFS(Z8629&lt;=2,"Fast",Z8629&gt;5, "Slow", AND(Z8629&gt;=3,Z8629&lt;=5),"Standard")</f>
        <v>Standard</v>
      </c>
    </row>
    <row r="8630" spans="1:27" x14ac:dyDescent="0.2">
      <c r="A8630" s="4">
        <v>8629</v>
      </c>
      <c r="B8630" s="4" t="s">
        <v>3903</v>
      </c>
      <c r="C8630" s="5">
        <v>42254</v>
      </c>
      <c r="D8630" s="5">
        <v>42259</v>
      </c>
      <c r="E8630" s="4" t="s">
        <v>29</v>
      </c>
      <c r="F8630" s="4" t="s">
        <v>3600</v>
      </c>
      <c r="G8630" s="4" t="s">
        <v>3599</v>
      </c>
      <c r="H8630" s="4" t="s">
        <v>50</v>
      </c>
      <c r="I8630" s="4" t="s">
        <v>17</v>
      </c>
      <c r="J8630" s="4" t="s">
        <v>254</v>
      </c>
      <c r="K8630" s="4" t="s">
        <v>66</v>
      </c>
      <c r="L8630" s="4">
        <v>10011</v>
      </c>
      <c r="M8630" s="4" t="s">
        <v>5</v>
      </c>
      <c r="N8630" s="4" t="s">
        <v>3907</v>
      </c>
      <c r="O8630" s="4" t="s">
        <v>13</v>
      </c>
      <c r="P8630" s="4" t="s">
        <v>100</v>
      </c>
      <c r="Q8630" s="4" t="s">
        <v>3906</v>
      </c>
      <c r="R8630" s="4">
        <v>6.0960000000000001</v>
      </c>
      <c r="S8630" s="4">
        <v>2</v>
      </c>
      <c r="T8630" s="4">
        <v>0.2</v>
      </c>
      <c r="U8630" s="4">
        <v>2.0573999999999999</v>
      </c>
      <c r="V8630" s="4" t="str">
        <f>INDEX(Regional_Lookup!$B$2:$B$5,MATCH('Sample - Superstore'!M8630,Regional_Lookup!$A$2:$A$5,0))</f>
        <v>Sarah Miller</v>
      </c>
      <c r="W8630" s="4">
        <f>INDEX(Regional_Lookup!$C$2:$C$5, MATCH('Sample - Superstore'!M8630,Regional_Lookup!$A$2:$A$5, 0))</f>
        <v>0.16</v>
      </c>
      <c r="X8630" s="4">
        <f>U8630/R8630</f>
        <v>0.33749999999999997</v>
      </c>
      <c r="Y8630" s="4" t="str">
        <f>IF(X8630&gt;=W8630, "Yes", "No")</f>
        <v>Yes</v>
      </c>
      <c r="Z8630" s="4">
        <f>D8630-C8630</f>
        <v>5</v>
      </c>
      <c r="AA8630" s="4" t="str" cm="1">
        <f t="array" ref="AA8630">_xlfn.IFS(Z8630&lt;=2,"Fast",Z8630&gt;5, "Slow", AND(Z8630&gt;=3,Z8630&lt;=5),"Standard")</f>
        <v>Standard</v>
      </c>
    </row>
    <row r="8631" spans="1:27" x14ac:dyDescent="0.2">
      <c r="A8631" s="4">
        <v>8630</v>
      </c>
      <c r="B8631" s="4" t="s">
        <v>3903</v>
      </c>
      <c r="C8631" s="5">
        <v>42254</v>
      </c>
      <c r="D8631" s="5">
        <v>42259</v>
      </c>
      <c r="E8631" s="4" t="s">
        <v>29</v>
      </c>
      <c r="F8631" s="4" t="s">
        <v>3600</v>
      </c>
      <c r="G8631" s="4" t="s">
        <v>3599</v>
      </c>
      <c r="H8631" s="4" t="s">
        <v>50</v>
      </c>
      <c r="I8631" s="4" t="s">
        <v>17</v>
      </c>
      <c r="J8631" s="4" t="s">
        <v>254</v>
      </c>
      <c r="K8631" s="4" t="s">
        <v>66</v>
      </c>
      <c r="L8631" s="4">
        <v>10011</v>
      </c>
      <c r="M8631" s="4" t="s">
        <v>5</v>
      </c>
      <c r="N8631" s="4" t="s">
        <v>3905</v>
      </c>
      <c r="O8631" s="4" t="s">
        <v>37</v>
      </c>
      <c r="P8631" s="4" t="s">
        <v>92</v>
      </c>
      <c r="Q8631" s="4" t="s">
        <v>3904</v>
      </c>
      <c r="R8631" s="4">
        <v>481.17599999999999</v>
      </c>
      <c r="S8631" s="4">
        <v>2</v>
      </c>
      <c r="T8631" s="4">
        <v>0.4</v>
      </c>
      <c r="U8631" s="4">
        <v>-120.294</v>
      </c>
      <c r="V8631" s="4" t="str">
        <f>INDEX(Regional_Lookup!$B$2:$B$5,MATCH('Sample - Superstore'!M8631,Regional_Lookup!$A$2:$A$5,0))</f>
        <v>Sarah Miller</v>
      </c>
      <c r="W8631" s="4">
        <f>INDEX(Regional_Lookup!$C$2:$C$5, MATCH('Sample - Superstore'!M8631,Regional_Lookup!$A$2:$A$5, 0))</f>
        <v>0.16</v>
      </c>
      <c r="X8631" s="4">
        <f>U8631/R8631</f>
        <v>-0.25</v>
      </c>
      <c r="Y8631" s="4" t="str">
        <f>IF(X8631&gt;=W8631, "Yes", "No")</f>
        <v>No</v>
      </c>
      <c r="Z8631" s="4">
        <f>D8631-C8631</f>
        <v>5</v>
      </c>
      <c r="AA8631" s="4" t="str" cm="1">
        <f t="array" ref="AA8631">_xlfn.IFS(Z8631&lt;=2,"Fast",Z8631&gt;5, "Slow", AND(Z8631&gt;=3,Z8631&lt;=5),"Standard")</f>
        <v>Standard</v>
      </c>
    </row>
    <row r="8632" spans="1:27" x14ac:dyDescent="0.2">
      <c r="A8632" s="4">
        <v>8631</v>
      </c>
      <c r="B8632" s="4" t="s">
        <v>3903</v>
      </c>
      <c r="C8632" s="5">
        <v>42254</v>
      </c>
      <c r="D8632" s="5">
        <v>42259</v>
      </c>
      <c r="E8632" s="4" t="s">
        <v>29</v>
      </c>
      <c r="F8632" s="4" t="s">
        <v>3600</v>
      </c>
      <c r="G8632" s="4" t="s">
        <v>3599</v>
      </c>
      <c r="H8632" s="4" t="s">
        <v>50</v>
      </c>
      <c r="I8632" s="4" t="s">
        <v>17</v>
      </c>
      <c r="J8632" s="4" t="s">
        <v>254</v>
      </c>
      <c r="K8632" s="4" t="s">
        <v>66</v>
      </c>
      <c r="L8632" s="4">
        <v>10011</v>
      </c>
      <c r="M8632" s="4" t="s">
        <v>5</v>
      </c>
      <c r="N8632" s="4" t="s">
        <v>1059</v>
      </c>
      <c r="O8632" s="4" t="s">
        <v>13</v>
      </c>
      <c r="P8632" s="4" t="s">
        <v>109</v>
      </c>
      <c r="Q8632" s="4" t="s">
        <v>1058</v>
      </c>
      <c r="R8632" s="4">
        <v>7.24</v>
      </c>
      <c r="S8632" s="4">
        <v>4</v>
      </c>
      <c r="T8632" s="4">
        <v>0</v>
      </c>
      <c r="U8632" s="4">
        <v>2.3892000000000002</v>
      </c>
      <c r="V8632" s="4" t="str">
        <f>INDEX(Regional_Lookup!$B$2:$B$5,MATCH('Sample - Superstore'!M8632,Regional_Lookup!$A$2:$A$5,0))</f>
        <v>Sarah Miller</v>
      </c>
      <c r="W8632" s="4">
        <f>INDEX(Regional_Lookup!$C$2:$C$5, MATCH('Sample - Superstore'!M8632,Regional_Lookup!$A$2:$A$5, 0))</f>
        <v>0.16</v>
      </c>
      <c r="X8632" s="4">
        <f>U8632/R8632</f>
        <v>0.33</v>
      </c>
      <c r="Y8632" s="4" t="str">
        <f>IF(X8632&gt;=W8632, "Yes", "No")</f>
        <v>Yes</v>
      </c>
      <c r="Z8632" s="4">
        <f>D8632-C8632</f>
        <v>5</v>
      </c>
      <c r="AA8632" s="4" t="str" cm="1">
        <f t="array" ref="AA8632">_xlfn.IFS(Z8632&lt;=2,"Fast",Z8632&gt;5, "Slow", AND(Z8632&gt;=3,Z8632&lt;=5),"Standard")</f>
        <v>Standard</v>
      </c>
    </row>
    <row r="8633" spans="1:27" x14ac:dyDescent="0.2">
      <c r="A8633" s="4">
        <v>8632</v>
      </c>
      <c r="B8633" s="4" t="s">
        <v>3900</v>
      </c>
      <c r="C8633" s="5">
        <v>42579</v>
      </c>
      <c r="D8633" s="5">
        <v>42580</v>
      </c>
      <c r="E8633" s="4" t="s">
        <v>89</v>
      </c>
      <c r="F8633" s="4" t="s">
        <v>3899</v>
      </c>
      <c r="G8633" s="4" t="s">
        <v>3898</v>
      </c>
      <c r="H8633" s="4" t="s">
        <v>18</v>
      </c>
      <c r="I8633" s="4" t="s">
        <v>17</v>
      </c>
      <c r="J8633" s="4" t="s">
        <v>3897</v>
      </c>
      <c r="K8633" s="4" t="s">
        <v>158</v>
      </c>
      <c r="L8633" s="4">
        <v>18018</v>
      </c>
      <c r="M8633" s="4" t="s">
        <v>5</v>
      </c>
      <c r="N8633" s="4" t="s">
        <v>3902</v>
      </c>
      <c r="O8633" s="4" t="s">
        <v>37</v>
      </c>
      <c r="P8633" s="4" t="s">
        <v>165</v>
      </c>
      <c r="Q8633" s="4" t="s">
        <v>3901</v>
      </c>
      <c r="R8633" s="4">
        <v>177.45</v>
      </c>
      <c r="S8633" s="4">
        <v>5</v>
      </c>
      <c r="T8633" s="4">
        <v>0.5</v>
      </c>
      <c r="U8633" s="4">
        <v>-78.078000000000003</v>
      </c>
      <c r="V8633" s="4" t="str">
        <f>INDEX(Regional_Lookup!$B$2:$B$5,MATCH('Sample - Superstore'!M8633,Regional_Lookup!$A$2:$A$5,0))</f>
        <v>Sarah Miller</v>
      </c>
      <c r="W8633" s="4">
        <f>INDEX(Regional_Lookup!$C$2:$C$5, MATCH('Sample - Superstore'!M8633,Regional_Lookup!$A$2:$A$5, 0))</f>
        <v>0.16</v>
      </c>
      <c r="X8633" s="4">
        <f>U8633/R8633</f>
        <v>-0.44000000000000006</v>
      </c>
      <c r="Y8633" s="4" t="str">
        <f>IF(X8633&gt;=W8633, "Yes", "No")</f>
        <v>No</v>
      </c>
      <c r="Z8633" s="4">
        <f>D8633-C8633</f>
        <v>1</v>
      </c>
      <c r="AA8633" s="4" t="str" cm="1">
        <f t="array" ref="AA8633">_xlfn.IFS(Z8633&lt;=2,"Fast",Z8633&gt;5, "Slow", AND(Z8633&gt;=3,Z8633&lt;=5),"Standard")</f>
        <v>Fast</v>
      </c>
    </row>
    <row r="8634" spans="1:27" x14ac:dyDescent="0.2">
      <c r="A8634" s="4">
        <v>8633</v>
      </c>
      <c r="B8634" s="4" t="s">
        <v>3900</v>
      </c>
      <c r="C8634" s="5">
        <v>42579</v>
      </c>
      <c r="D8634" s="5">
        <v>42580</v>
      </c>
      <c r="E8634" s="4" t="s">
        <v>89</v>
      </c>
      <c r="F8634" s="4" t="s">
        <v>3899</v>
      </c>
      <c r="G8634" s="4" t="s">
        <v>3898</v>
      </c>
      <c r="H8634" s="4" t="s">
        <v>18</v>
      </c>
      <c r="I8634" s="4" t="s">
        <v>17</v>
      </c>
      <c r="J8634" s="4" t="s">
        <v>3897</v>
      </c>
      <c r="K8634" s="4" t="s">
        <v>158</v>
      </c>
      <c r="L8634" s="4">
        <v>18018</v>
      </c>
      <c r="M8634" s="4" t="s">
        <v>5</v>
      </c>
      <c r="N8634" s="4" t="s">
        <v>3016</v>
      </c>
      <c r="O8634" s="4" t="s">
        <v>13</v>
      </c>
      <c r="P8634" s="4" t="s">
        <v>100</v>
      </c>
      <c r="Q8634" s="4" t="s">
        <v>3015</v>
      </c>
      <c r="R8634" s="4">
        <v>1369.7639999999999</v>
      </c>
      <c r="S8634" s="4">
        <v>6</v>
      </c>
      <c r="T8634" s="4">
        <v>0.7</v>
      </c>
      <c r="U8634" s="4">
        <v>-913.17600000000004</v>
      </c>
      <c r="V8634" s="4" t="str">
        <f>INDEX(Regional_Lookup!$B$2:$B$5,MATCH('Sample - Superstore'!M8634,Regional_Lookup!$A$2:$A$5,0))</f>
        <v>Sarah Miller</v>
      </c>
      <c r="W8634" s="4">
        <f>INDEX(Regional_Lookup!$C$2:$C$5, MATCH('Sample - Superstore'!M8634,Regional_Lookup!$A$2:$A$5, 0))</f>
        <v>0.16</v>
      </c>
      <c r="X8634" s="4">
        <f>U8634/R8634</f>
        <v>-0.66666666666666674</v>
      </c>
      <c r="Y8634" s="4" t="str">
        <f>IF(X8634&gt;=W8634, "Yes", "No")</f>
        <v>No</v>
      </c>
      <c r="Z8634" s="4">
        <f>D8634-C8634</f>
        <v>1</v>
      </c>
      <c r="AA8634" s="4" t="str" cm="1">
        <f t="array" ref="AA8634">_xlfn.IFS(Z8634&lt;=2,"Fast",Z8634&gt;5, "Slow", AND(Z8634&gt;=3,Z8634&lt;=5),"Standard")</f>
        <v>Fast</v>
      </c>
    </row>
    <row r="8635" spans="1:27" x14ac:dyDescent="0.2">
      <c r="A8635" s="4">
        <v>8634</v>
      </c>
      <c r="B8635" s="4" t="s">
        <v>3900</v>
      </c>
      <c r="C8635" s="5">
        <v>42579</v>
      </c>
      <c r="D8635" s="5">
        <v>42580</v>
      </c>
      <c r="E8635" s="4" t="s">
        <v>89</v>
      </c>
      <c r="F8635" s="4" t="s">
        <v>3899</v>
      </c>
      <c r="G8635" s="4" t="s">
        <v>3898</v>
      </c>
      <c r="H8635" s="4" t="s">
        <v>18</v>
      </c>
      <c r="I8635" s="4" t="s">
        <v>17</v>
      </c>
      <c r="J8635" s="4" t="s">
        <v>3897</v>
      </c>
      <c r="K8635" s="4" t="s">
        <v>158</v>
      </c>
      <c r="L8635" s="4">
        <v>18018</v>
      </c>
      <c r="M8635" s="4" t="s">
        <v>5</v>
      </c>
      <c r="N8635" s="4" t="s">
        <v>3896</v>
      </c>
      <c r="O8635" s="4" t="s">
        <v>13</v>
      </c>
      <c r="P8635" s="4" t="s">
        <v>12</v>
      </c>
      <c r="Q8635" s="4" t="s">
        <v>3895</v>
      </c>
      <c r="R8635" s="4">
        <v>9.48</v>
      </c>
      <c r="S8635" s="4">
        <v>3</v>
      </c>
      <c r="T8635" s="4">
        <v>0.2</v>
      </c>
      <c r="U8635" s="4">
        <v>0.71099999999999997</v>
      </c>
      <c r="V8635" s="4" t="str">
        <f>INDEX(Regional_Lookup!$B$2:$B$5,MATCH('Sample - Superstore'!M8635,Regional_Lookup!$A$2:$A$5,0))</f>
        <v>Sarah Miller</v>
      </c>
      <c r="W8635" s="4">
        <f>INDEX(Regional_Lookup!$C$2:$C$5, MATCH('Sample - Superstore'!M8635,Regional_Lookup!$A$2:$A$5, 0))</f>
        <v>0.16</v>
      </c>
      <c r="X8635" s="4">
        <f>U8635/R8635</f>
        <v>7.4999999999999997E-2</v>
      </c>
      <c r="Y8635" s="4" t="str">
        <f>IF(X8635&gt;=W8635, "Yes", "No")</f>
        <v>No</v>
      </c>
      <c r="Z8635" s="4">
        <f>D8635-C8635</f>
        <v>1</v>
      </c>
      <c r="AA8635" s="4" t="str" cm="1">
        <f t="array" ref="AA8635">_xlfn.IFS(Z8635&lt;=2,"Fast",Z8635&gt;5, "Slow", AND(Z8635&gt;=3,Z8635&lt;=5),"Standard")</f>
        <v>Fast</v>
      </c>
    </row>
    <row r="8636" spans="1:27" x14ac:dyDescent="0.2">
      <c r="A8636" s="4">
        <v>8635</v>
      </c>
      <c r="B8636" s="4" t="s">
        <v>3894</v>
      </c>
      <c r="C8636" s="5">
        <v>42972</v>
      </c>
      <c r="D8636" s="5">
        <v>42976</v>
      </c>
      <c r="E8636" s="4" t="s">
        <v>29</v>
      </c>
      <c r="F8636" s="4" t="s">
        <v>3893</v>
      </c>
      <c r="G8636" s="4" t="s">
        <v>3892</v>
      </c>
      <c r="H8636" s="4" t="s">
        <v>18</v>
      </c>
      <c r="I8636" s="4" t="s">
        <v>17</v>
      </c>
      <c r="J8636" s="4" t="s">
        <v>159</v>
      </c>
      <c r="K8636" s="4" t="s">
        <v>158</v>
      </c>
      <c r="L8636" s="4">
        <v>19140</v>
      </c>
      <c r="M8636" s="4" t="s">
        <v>5</v>
      </c>
      <c r="N8636" s="4" t="s">
        <v>2232</v>
      </c>
      <c r="O8636" s="4" t="s">
        <v>37</v>
      </c>
      <c r="P8636" s="4" t="s">
        <v>165</v>
      </c>
      <c r="Q8636" s="4" t="s">
        <v>2231</v>
      </c>
      <c r="R8636" s="4">
        <v>130.97999999999999</v>
      </c>
      <c r="S8636" s="4">
        <v>2</v>
      </c>
      <c r="T8636" s="4">
        <v>0.5</v>
      </c>
      <c r="U8636" s="4">
        <v>-89.066400000000002</v>
      </c>
      <c r="V8636" s="4" t="str">
        <f>INDEX(Regional_Lookup!$B$2:$B$5,MATCH('Sample - Superstore'!M8636,Regional_Lookup!$A$2:$A$5,0))</f>
        <v>Sarah Miller</v>
      </c>
      <c r="W8636" s="4">
        <f>INDEX(Regional_Lookup!$C$2:$C$5, MATCH('Sample - Superstore'!M8636,Regional_Lookup!$A$2:$A$5, 0))</f>
        <v>0.16</v>
      </c>
      <c r="X8636" s="4">
        <f>U8636/R8636</f>
        <v>-0.68</v>
      </c>
      <c r="Y8636" s="4" t="str">
        <f>IF(X8636&gt;=W8636, "Yes", "No")</f>
        <v>No</v>
      </c>
      <c r="Z8636" s="4">
        <f>D8636-C8636</f>
        <v>4</v>
      </c>
      <c r="AA8636" s="4" t="str" cm="1">
        <f t="array" ref="AA8636">_xlfn.IFS(Z8636&lt;=2,"Fast",Z8636&gt;5, "Slow", AND(Z8636&gt;=3,Z8636&lt;=5),"Standard")</f>
        <v>Standard</v>
      </c>
    </row>
    <row r="8637" spans="1:27" x14ac:dyDescent="0.2">
      <c r="A8637" s="4">
        <v>8636</v>
      </c>
      <c r="B8637" s="4" t="s">
        <v>3891</v>
      </c>
      <c r="C8637" s="5">
        <v>41759</v>
      </c>
      <c r="D8637" s="5">
        <v>41761</v>
      </c>
      <c r="E8637" s="4" t="s">
        <v>89</v>
      </c>
      <c r="F8637" s="4" t="s">
        <v>3890</v>
      </c>
      <c r="G8637" s="4" t="s">
        <v>3889</v>
      </c>
      <c r="H8637" s="4" t="s">
        <v>18</v>
      </c>
      <c r="I8637" s="4" t="s">
        <v>17</v>
      </c>
      <c r="J8637" s="4" t="s">
        <v>395</v>
      </c>
      <c r="K8637" s="4" t="s">
        <v>174</v>
      </c>
      <c r="L8637" s="4">
        <v>40214</v>
      </c>
      <c r="M8637" s="4" t="s">
        <v>7</v>
      </c>
      <c r="N8637" s="4" t="s">
        <v>3525</v>
      </c>
      <c r="O8637" s="4" t="s">
        <v>13</v>
      </c>
      <c r="P8637" s="4" t="s">
        <v>116</v>
      </c>
      <c r="Q8637" s="4" t="s">
        <v>3524</v>
      </c>
      <c r="R8637" s="4">
        <v>174.95</v>
      </c>
      <c r="S8637" s="4">
        <v>5</v>
      </c>
      <c r="T8637" s="4">
        <v>0</v>
      </c>
      <c r="U8637" s="4">
        <v>45.487000000000002</v>
      </c>
      <c r="V8637" s="4" t="str">
        <f>INDEX(Regional_Lookup!$B$2:$B$5,MATCH('Sample - Superstore'!M8637,Regional_Lookup!$A$2:$A$5,0))</f>
        <v>Maria Santos</v>
      </c>
      <c r="W8637" s="4">
        <f>INDEX(Regional_Lookup!$C$2:$C$5, MATCH('Sample - Superstore'!M8637,Regional_Lookup!$A$2:$A$5, 0))</f>
        <v>0.15</v>
      </c>
      <c r="X8637" s="4">
        <f>U8637/R8637</f>
        <v>0.26</v>
      </c>
      <c r="Y8637" s="4" t="str">
        <f>IF(X8637&gt;=W8637, "Yes", "No")</f>
        <v>Yes</v>
      </c>
      <c r="Z8637" s="4">
        <f>D8637-C8637</f>
        <v>2</v>
      </c>
      <c r="AA8637" s="4" t="str" cm="1">
        <f t="array" ref="AA8637">_xlfn.IFS(Z8637&lt;=2,"Fast",Z8637&gt;5, "Slow", AND(Z8637&gt;=3,Z8637&lt;=5),"Standard")</f>
        <v>Fast</v>
      </c>
    </row>
    <row r="8638" spans="1:27" x14ac:dyDescent="0.2">
      <c r="A8638" s="4">
        <v>8637</v>
      </c>
      <c r="B8638" s="4" t="s">
        <v>3891</v>
      </c>
      <c r="C8638" s="5">
        <v>41759</v>
      </c>
      <c r="D8638" s="5">
        <v>41761</v>
      </c>
      <c r="E8638" s="4" t="s">
        <v>89</v>
      </c>
      <c r="F8638" s="4" t="s">
        <v>3890</v>
      </c>
      <c r="G8638" s="4" t="s">
        <v>3889</v>
      </c>
      <c r="H8638" s="4" t="s">
        <v>18</v>
      </c>
      <c r="I8638" s="4" t="s">
        <v>17</v>
      </c>
      <c r="J8638" s="4" t="s">
        <v>395</v>
      </c>
      <c r="K8638" s="4" t="s">
        <v>174</v>
      </c>
      <c r="L8638" s="4">
        <v>40214</v>
      </c>
      <c r="M8638" s="4" t="s">
        <v>7</v>
      </c>
      <c r="N8638" s="4" t="s">
        <v>3888</v>
      </c>
      <c r="O8638" s="4" t="s">
        <v>13</v>
      </c>
      <c r="P8638" s="4" t="s">
        <v>231</v>
      </c>
      <c r="Q8638" s="4" t="s">
        <v>3887</v>
      </c>
      <c r="R8638" s="4">
        <v>826</v>
      </c>
      <c r="S8638" s="4">
        <v>5</v>
      </c>
      <c r="T8638" s="4">
        <v>0</v>
      </c>
      <c r="U8638" s="4">
        <v>214.76</v>
      </c>
      <c r="V8638" s="4" t="str">
        <f>INDEX(Regional_Lookup!$B$2:$B$5,MATCH('Sample - Superstore'!M8638,Regional_Lookup!$A$2:$A$5,0))</f>
        <v>Maria Santos</v>
      </c>
      <c r="W8638" s="4">
        <f>INDEX(Regional_Lookup!$C$2:$C$5, MATCH('Sample - Superstore'!M8638,Regional_Lookup!$A$2:$A$5, 0))</f>
        <v>0.15</v>
      </c>
      <c r="X8638" s="4">
        <f>U8638/R8638</f>
        <v>0.26</v>
      </c>
      <c r="Y8638" s="4" t="str">
        <f>IF(X8638&gt;=W8638, "Yes", "No")</f>
        <v>Yes</v>
      </c>
      <c r="Z8638" s="4">
        <f>D8638-C8638</f>
        <v>2</v>
      </c>
      <c r="AA8638" s="4" t="str" cm="1">
        <f t="array" ref="AA8638">_xlfn.IFS(Z8638&lt;=2,"Fast",Z8638&gt;5, "Slow", AND(Z8638&gt;=3,Z8638&lt;=5),"Standard")</f>
        <v>Fast</v>
      </c>
    </row>
    <row r="8639" spans="1:27" x14ac:dyDescent="0.2">
      <c r="A8639" s="4">
        <v>8638</v>
      </c>
      <c r="B8639" s="4" t="s">
        <v>3886</v>
      </c>
      <c r="C8639" s="5">
        <v>42852</v>
      </c>
      <c r="D8639" s="5">
        <v>42857</v>
      </c>
      <c r="E8639" s="4" t="s">
        <v>29</v>
      </c>
      <c r="F8639" s="4" t="s">
        <v>3885</v>
      </c>
      <c r="G8639" s="4" t="s">
        <v>3884</v>
      </c>
      <c r="H8639" s="4" t="s">
        <v>18</v>
      </c>
      <c r="I8639" s="4" t="s">
        <v>17</v>
      </c>
      <c r="J8639" s="4" t="s">
        <v>234</v>
      </c>
      <c r="K8639" s="4" t="s">
        <v>233</v>
      </c>
      <c r="L8639" s="4">
        <v>98105</v>
      </c>
      <c r="M8639" s="4" t="s">
        <v>9</v>
      </c>
      <c r="N8639" s="4" t="s">
        <v>2567</v>
      </c>
      <c r="O8639" s="4" t="s">
        <v>37</v>
      </c>
      <c r="P8639" s="4" t="s">
        <v>36</v>
      </c>
      <c r="Q8639" s="4" t="s">
        <v>2566</v>
      </c>
      <c r="R8639" s="4">
        <v>139.58000000000001</v>
      </c>
      <c r="S8639" s="4">
        <v>7</v>
      </c>
      <c r="T8639" s="4">
        <v>0</v>
      </c>
      <c r="U8639" s="4">
        <v>39.0824</v>
      </c>
      <c r="V8639" s="4" t="str">
        <f>INDEX(Regional_Lookup!$B$2:$B$5,MATCH('Sample - Superstore'!M8639,Regional_Lookup!$A$2:$A$5,0))</f>
        <v>James Chen</v>
      </c>
      <c r="W8639" s="4">
        <f>INDEX(Regional_Lookup!$C$2:$C$5, MATCH('Sample - Superstore'!M8639,Regional_Lookup!$A$2:$A$5, 0))</f>
        <v>0.18</v>
      </c>
      <c r="X8639" s="4">
        <f>U8639/R8639</f>
        <v>0.27999999999999997</v>
      </c>
      <c r="Y8639" s="4" t="str">
        <f>IF(X8639&gt;=W8639, "Yes", "No")</f>
        <v>Yes</v>
      </c>
      <c r="Z8639" s="4">
        <f>D8639-C8639</f>
        <v>5</v>
      </c>
      <c r="AA8639" s="4" t="str" cm="1">
        <f t="array" ref="AA8639">_xlfn.IFS(Z8639&lt;=2,"Fast",Z8639&gt;5, "Slow", AND(Z8639&gt;=3,Z8639&lt;=5),"Standard")</f>
        <v>Standard</v>
      </c>
    </row>
    <row r="8640" spans="1:27" x14ac:dyDescent="0.2">
      <c r="A8640" s="4">
        <v>8639</v>
      </c>
      <c r="B8640" s="4" t="s">
        <v>3883</v>
      </c>
      <c r="C8640" s="5">
        <v>42939</v>
      </c>
      <c r="D8640" s="5">
        <v>42940</v>
      </c>
      <c r="E8640" s="4" t="s">
        <v>89</v>
      </c>
      <c r="F8640" s="4" t="s">
        <v>3637</v>
      </c>
      <c r="G8640" s="4" t="s">
        <v>3636</v>
      </c>
      <c r="H8640" s="4" t="s">
        <v>102</v>
      </c>
      <c r="I8640" s="4" t="s">
        <v>17</v>
      </c>
      <c r="J8640" s="4" t="s">
        <v>3882</v>
      </c>
      <c r="K8640" s="4" t="s">
        <v>428</v>
      </c>
      <c r="L8640" s="4">
        <v>53142</v>
      </c>
      <c r="M8640" s="4" t="s">
        <v>3</v>
      </c>
      <c r="N8640" s="4" t="s">
        <v>448</v>
      </c>
      <c r="O8640" s="4" t="s">
        <v>33</v>
      </c>
      <c r="P8640" s="4" t="s">
        <v>55</v>
      </c>
      <c r="Q8640" s="4" t="s">
        <v>447</v>
      </c>
      <c r="R8640" s="4">
        <v>399.95</v>
      </c>
      <c r="S8640" s="4">
        <v>5</v>
      </c>
      <c r="T8640" s="4">
        <v>0</v>
      </c>
      <c r="U8640" s="4">
        <v>143.982</v>
      </c>
      <c r="V8640" s="4" t="str">
        <f>INDEX(Regional_Lookup!$B$2:$B$5,MATCH('Sample - Superstore'!M8640,Regional_Lookup!$A$2:$A$5,0))</f>
        <v>David Johnson</v>
      </c>
      <c r="W8640" s="4">
        <f>INDEX(Regional_Lookup!$C$2:$C$5, MATCH('Sample - Superstore'!M8640,Regional_Lookup!$A$2:$A$5, 0))</f>
        <v>0.14000000000000001</v>
      </c>
      <c r="X8640" s="4">
        <f>U8640/R8640</f>
        <v>0.36</v>
      </c>
      <c r="Y8640" s="4" t="str">
        <f>IF(X8640&gt;=W8640, "Yes", "No")</f>
        <v>Yes</v>
      </c>
      <c r="Z8640" s="4">
        <f>D8640-C8640</f>
        <v>1</v>
      </c>
      <c r="AA8640" s="4" t="str" cm="1">
        <f t="array" ref="AA8640">_xlfn.IFS(Z8640&lt;=2,"Fast",Z8640&gt;5, "Slow", AND(Z8640&gt;=3,Z8640&lt;=5),"Standard")</f>
        <v>Fast</v>
      </c>
    </row>
    <row r="8641" spans="1:27" x14ac:dyDescent="0.2">
      <c r="A8641" s="4">
        <v>8640</v>
      </c>
      <c r="B8641" s="4" t="s">
        <v>3881</v>
      </c>
      <c r="C8641" s="5">
        <v>41986</v>
      </c>
      <c r="D8641" s="5">
        <v>41988</v>
      </c>
      <c r="E8641" s="4" t="s">
        <v>21</v>
      </c>
      <c r="F8641" s="4" t="s">
        <v>3880</v>
      </c>
      <c r="G8641" s="4" t="s">
        <v>3879</v>
      </c>
      <c r="H8641" s="4" t="s">
        <v>50</v>
      </c>
      <c r="I8641" s="4" t="s">
        <v>17</v>
      </c>
      <c r="J8641" s="4" t="s">
        <v>2406</v>
      </c>
      <c r="K8641" s="4" t="s">
        <v>174</v>
      </c>
      <c r="L8641" s="4">
        <v>42420</v>
      </c>
      <c r="M8641" s="4" t="s">
        <v>7</v>
      </c>
      <c r="N8641" s="4" t="s">
        <v>2195</v>
      </c>
      <c r="O8641" s="4" t="s">
        <v>13</v>
      </c>
      <c r="P8641" s="4" t="s">
        <v>100</v>
      </c>
      <c r="Q8641" s="4" t="s">
        <v>2194</v>
      </c>
      <c r="R8641" s="4">
        <v>12.39</v>
      </c>
      <c r="S8641" s="4">
        <v>3</v>
      </c>
      <c r="T8641" s="4">
        <v>0</v>
      </c>
      <c r="U8641" s="4">
        <v>5.8232999999999997</v>
      </c>
      <c r="V8641" s="4" t="str">
        <f>INDEX(Regional_Lookup!$B$2:$B$5,MATCH('Sample - Superstore'!M8641,Regional_Lookup!$A$2:$A$5,0))</f>
        <v>Maria Santos</v>
      </c>
      <c r="W8641" s="4">
        <f>INDEX(Regional_Lookup!$C$2:$C$5, MATCH('Sample - Superstore'!M8641,Regional_Lookup!$A$2:$A$5, 0))</f>
        <v>0.15</v>
      </c>
      <c r="X8641" s="4">
        <f>U8641/R8641</f>
        <v>0.47</v>
      </c>
      <c r="Y8641" s="4" t="str">
        <f>IF(X8641&gt;=W8641, "Yes", "No")</f>
        <v>Yes</v>
      </c>
      <c r="Z8641" s="4">
        <f>D8641-C8641</f>
        <v>2</v>
      </c>
      <c r="AA8641" s="4" t="str" cm="1">
        <f t="array" ref="AA8641">_xlfn.IFS(Z8641&lt;=2,"Fast",Z8641&gt;5, "Slow", AND(Z8641&gt;=3,Z8641&lt;=5),"Standard")</f>
        <v>Fast</v>
      </c>
    </row>
    <row r="8642" spans="1:27" x14ac:dyDescent="0.2">
      <c r="A8642" s="4">
        <v>8641</v>
      </c>
      <c r="B8642" s="4" t="s">
        <v>3878</v>
      </c>
      <c r="C8642" s="5">
        <v>42747</v>
      </c>
      <c r="D8642" s="5">
        <v>42751</v>
      </c>
      <c r="E8642" s="4" t="s">
        <v>29</v>
      </c>
      <c r="F8642" s="4" t="s">
        <v>3877</v>
      </c>
      <c r="G8642" s="4" t="s">
        <v>3876</v>
      </c>
      <c r="H8642" s="4" t="s">
        <v>50</v>
      </c>
      <c r="I8642" s="4" t="s">
        <v>17</v>
      </c>
      <c r="J8642" s="4" t="s">
        <v>624</v>
      </c>
      <c r="K8642" s="4" t="s">
        <v>123</v>
      </c>
      <c r="L8642" s="4">
        <v>75217</v>
      </c>
      <c r="M8642" s="4" t="s">
        <v>3</v>
      </c>
      <c r="N8642" s="4" t="s">
        <v>3016</v>
      </c>
      <c r="O8642" s="4" t="s">
        <v>13</v>
      </c>
      <c r="P8642" s="4" t="s">
        <v>100</v>
      </c>
      <c r="Q8642" s="4" t="s">
        <v>3015</v>
      </c>
      <c r="R8642" s="4">
        <v>760.98</v>
      </c>
      <c r="S8642" s="4">
        <v>5</v>
      </c>
      <c r="T8642" s="4">
        <v>0.8</v>
      </c>
      <c r="U8642" s="4">
        <v>-1141.47</v>
      </c>
      <c r="V8642" s="4" t="str">
        <f>INDEX(Regional_Lookup!$B$2:$B$5,MATCH('Sample - Superstore'!M8642,Regional_Lookup!$A$2:$A$5,0))</f>
        <v>David Johnson</v>
      </c>
      <c r="W8642" s="4">
        <f>INDEX(Regional_Lookup!$C$2:$C$5, MATCH('Sample - Superstore'!M8642,Regional_Lookup!$A$2:$A$5, 0))</f>
        <v>0.14000000000000001</v>
      </c>
      <c r="X8642" s="4">
        <f>U8642/R8642</f>
        <v>-1.5</v>
      </c>
      <c r="Y8642" s="4" t="str">
        <f>IF(X8642&gt;=W8642, "Yes", "No")</f>
        <v>No</v>
      </c>
      <c r="Z8642" s="4">
        <f>D8642-C8642</f>
        <v>4</v>
      </c>
      <c r="AA8642" s="4" t="str" cm="1">
        <f t="array" ref="AA8642">_xlfn.IFS(Z8642&lt;=2,"Fast",Z8642&gt;5, "Slow", AND(Z8642&gt;=3,Z8642&lt;=5),"Standard")</f>
        <v>Standard</v>
      </c>
    </row>
    <row r="8643" spans="1:27" x14ac:dyDescent="0.2">
      <c r="A8643" s="4">
        <v>8642</v>
      </c>
      <c r="B8643" s="4" t="s">
        <v>3875</v>
      </c>
      <c r="C8643" s="5">
        <v>43071</v>
      </c>
      <c r="D8643" s="5">
        <v>43071</v>
      </c>
      <c r="E8643" s="4" t="s">
        <v>162</v>
      </c>
      <c r="F8643" s="4" t="s">
        <v>3874</v>
      </c>
      <c r="G8643" s="4" t="s">
        <v>3873</v>
      </c>
      <c r="H8643" s="4" t="s">
        <v>18</v>
      </c>
      <c r="I8643" s="4" t="s">
        <v>17</v>
      </c>
      <c r="J8643" s="4" t="s">
        <v>1960</v>
      </c>
      <c r="K8643" s="4" t="s">
        <v>181</v>
      </c>
      <c r="L8643" s="4">
        <v>85345</v>
      </c>
      <c r="M8643" s="4" t="s">
        <v>9</v>
      </c>
      <c r="N8643" s="4" t="s">
        <v>568</v>
      </c>
      <c r="O8643" s="4" t="s">
        <v>13</v>
      </c>
      <c r="P8643" s="4" t="s">
        <v>100</v>
      </c>
      <c r="Q8643" s="4" t="s">
        <v>567</v>
      </c>
      <c r="R8643" s="4">
        <v>67.86</v>
      </c>
      <c r="S8643" s="4">
        <v>6</v>
      </c>
      <c r="T8643" s="4">
        <v>0.7</v>
      </c>
      <c r="U8643" s="4">
        <v>-45.24</v>
      </c>
      <c r="V8643" s="4" t="str">
        <f>INDEX(Regional_Lookup!$B$2:$B$5,MATCH('Sample - Superstore'!M8643,Regional_Lookup!$A$2:$A$5,0))</f>
        <v>James Chen</v>
      </c>
      <c r="W8643" s="4">
        <f>INDEX(Regional_Lookup!$C$2:$C$5, MATCH('Sample - Superstore'!M8643,Regional_Lookup!$A$2:$A$5, 0))</f>
        <v>0.18</v>
      </c>
      <c r="X8643" s="4">
        <f>U8643/R8643</f>
        <v>-0.66666666666666674</v>
      </c>
      <c r="Y8643" s="4" t="str">
        <f>IF(X8643&gt;=W8643, "Yes", "No")</f>
        <v>No</v>
      </c>
      <c r="Z8643" s="4">
        <f>D8643-C8643</f>
        <v>0</v>
      </c>
      <c r="AA8643" s="4" t="str" cm="1">
        <f t="array" ref="AA8643">_xlfn.IFS(Z8643&lt;=2,"Fast",Z8643&gt;5, "Slow", AND(Z8643&gt;=3,Z8643&lt;=5),"Standard")</f>
        <v>Fast</v>
      </c>
    </row>
    <row r="8644" spans="1:27" x14ac:dyDescent="0.2">
      <c r="A8644" s="4">
        <v>8643</v>
      </c>
      <c r="B8644" s="4" t="s">
        <v>3868</v>
      </c>
      <c r="C8644" s="5">
        <v>42316</v>
      </c>
      <c r="D8644" s="5">
        <v>42323</v>
      </c>
      <c r="E8644" s="4" t="s">
        <v>29</v>
      </c>
      <c r="F8644" s="4" t="s">
        <v>256</v>
      </c>
      <c r="G8644" s="4" t="s">
        <v>255</v>
      </c>
      <c r="H8644" s="4" t="s">
        <v>50</v>
      </c>
      <c r="I8644" s="4" t="s">
        <v>17</v>
      </c>
      <c r="J8644" s="4" t="s">
        <v>1682</v>
      </c>
      <c r="K8644" s="4" t="s">
        <v>636</v>
      </c>
      <c r="L8644" s="4">
        <v>28540</v>
      </c>
      <c r="M8644" s="4" t="s">
        <v>7</v>
      </c>
      <c r="N8644" s="4" t="s">
        <v>3801</v>
      </c>
      <c r="O8644" s="4" t="s">
        <v>13</v>
      </c>
      <c r="P8644" s="4" t="s">
        <v>109</v>
      </c>
      <c r="Q8644" s="4" t="s">
        <v>3800</v>
      </c>
      <c r="R8644" s="4">
        <v>31.504000000000001</v>
      </c>
      <c r="S8644" s="4">
        <v>11</v>
      </c>
      <c r="T8644" s="4">
        <v>0.2</v>
      </c>
      <c r="U8644" s="4">
        <v>11.814</v>
      </c>
      <c r="V8644" s="4" t="str">
        <f>INDEX(Regional_Lookup!$B$2:$B$5,MATCH('Sample - Superstore'!M8644,Regional_Lookup!$A$2:$A$5,0))</f>
        <v>Maria Santos</v>
      </c>
      <c r="W8644" s="4">
        <f>INDEX(Regional_Lookup!$C$2:$C$5, MATCH('Sample - Superstore'!M8644,Regional_Lookup!$A$2:$A$5, 0))</f>
        <v>0.15</v>
      </c>
      <c r="X8644" s="4">
        <f>U8644/R8644</f>
        <v>0.375</v>
      </c>
      <c r="Y8644" s="4" t="str">
        <f>IF(X8644&gt;=W8644, "Yes", "No")</f>
        <v>Yes</v>
      </c>
      <c r="Z8644" s="4">
        <f>D8644-C8644</f>
        <v>7</v>
      </c>
      <c r="AA8644" s="4" t="str" cm="1">
        <f t="array" ref="AA8644">_xlfn.IFS(Z8644&lt;=2,"Fast",Z8644&gt;5, "Slow", AND(Z8644&gt;=3,Z8644&lt;=5),"Standard")</f>
        <v>Slow</v>
      </c>
    </row>
    <row r="8645" spans="1:27" x14ac:dyDescent="0.2">
      <c r="A8645" s="4">
        <v>8644</v>
      </c>
      <c r="B8645" s="4" t="s">
        <v>3868</v>
      </c>
      <c r="C8645" s="5">
        <v>42316</v>
      </c>
      <c r="D8645" s="5">
        <v>42323</v>
      </c>
      <c r="E8645" s="4" t="s">
        <v>29</v>
      </c>
      <c r="F8645" s="4" t="s">
        <v>256</v>
      </c>
      <c r="G8645" s="4" t="s">
        <v>255</v>
      </c>
      <c r="H8645" s="4" t="s">
        <v>50</v>
      </c>
      <c r="I8645" s="4" t="s">
        <v>17</v>
      </c>
      <c r="J8645" s="4" t="s">
        <v>1682</v>
      </c>
      <c r="K8645" s="4" t="s">
        <v>636</v>
      </c>
      <c r="L8645" s="4">
        <v>28540</v>
      </c>
      <c r="M8645" s="4" t="s">
        <v>7</v>
      </c>
      <c r="N8645" s="4" t="s">
        <v>3872</v>
      </c>
      <c r="O8645" s="4" t="s">
        <v>13</v>
      </c>
      <c r="P8645" s="4" t="s">
        <v>72</v>
      </c>
      <c r="Q8645" s="4" t="s">
        <v>3871</v>
      </c>
      <c r="R8645" s="4">
        <v>5.04</v>
      </c>
      <c r="S8645" s="4">
        <v>1</v>
      </c>
      <c r="T8645" s="4">
        <v>0.2</v>
      </c>
      <c r="U8645" s="4">
        <v>1.6379999999999999</v>
      </c>
      <c r="V8645" s="4" t="str">
        <f>INDEX(Regional_Lookup!$B$2:$B$5,MATCH('Sample - Superstore'!M8645,Regional_Lookup!$A$2:$A$5,0))</f>
        <v>Maria Santos</v>
      </c>
      <c r="W8645" s="4">
        <f>INDEX(Regional_Lookup!$C$2:$C$5, MATCH('Sample - Superstore'!M8645,Regional_Lookup!$A$2:$A$5, 0))</f>
        <v>0.15</v>
      </c>
      <c r="X8645" s="4">
        <f>U8645/R8645</f>
        <v>0.32499999999999996</v>
      </c>
      <c r="Y8645" s="4" t="str">
        <f>IF(X8645&gt;=W8645, "Yes", "No")</f>
        <v>Yes</v>
      </c>
      <c r="Z8645" s="4">
        <f>D8645-C8645</f>
        <v>7</v>
      </c>
      <c r="AA8645" s="4" t="str" cm="1">
        <f t="array" ref="AA8645">_xlfn.IFS(Z8645&lt;=2,"Fast",Z8645&gt;5, "Slow", AND(Z8645&gt;=3,Z8645&lt;=5),"Standard")</f>
        <v>Slow</v>
      </c>
    </row>
    <row r="8646" spans="1:27" x14ac:dyDescent="0.2">
      <c r="A8646" s="4">
        <v>8645</v>
      </c>
      <c r="B8646" s="4" t="s">
        <v>3868</v>
      </c>
      <c r="C8646" s="5">
        <v>42316</v>
      </c>
      <c r="D8646" s="5">
        <v>42323</v>
      </c>
      <c r="E8646" s="4" t="s">
        <v>29</v>
      </c>
      <c r="F8646" s="4" t="s">
        <v>256</v>
      </c>
      <c r="G8646" s="4" t="s">
        <v>255</v>
      </c>
      <c r="H8646" s="4" t="s">
        <v>50</v>
      </c>
      <c r="I8646" s="4" t="s">
        <v>17</v>
      </c>
      <c r="J8646" s="4" t="s">
        <v>1682</v>
      </c>
      <c r="K8646" s="4" t="s">
        <v>636</v>
      </c>
      <c r="L8646" s="4">
        <v>28540</v>
      </c>
      <c r="M8646" s="4" t="s">
        <v>7</v>
      </c>
      <c r="N8646" s="4" t="s">
        <v>3870</v>
      </c>
      <c r="O8646" s="4" t="s">
        <v>13</v>
      </c>
      <c r="P8646" s="4" t="s">
        <v>100</v>
      </c>
      <c r="Q8646" s="4" t="s">
        <v>3869</v>
      </c>
      <c r="R8646" s="4">
        <v>39.878999999999998</v>
      </c>
      <c r="S8646" s="4">
        <v>7</v>
      </c>
      <c r="T8646" s="4">
        <v>0.7</v>
      </c>
      <c r="U8646" s="4">
        <v>-29.244599999999998</v>
      </c>
      <c r="V8646" s="4" t="str">
        <f>INDEX(Regional_Lookup!$B$2:$B$5,MATCH('Sample - Superstore'!M8646,Regional_Lookup!$A$2:$A$5,0))</f>
        <v>Maria Santos</v>
      </c>
      <c r="W8646" s="4">
        <f>INDEX(Regional_Lookup!$C$2:$C$5, MATCH('Sample - Superstore'!M8646,Regional_Lookup!$A$2:$A$5, 0))</f>
        <v>0.15</v>
      </c>
      <c r="X8646" s="4">
        <f>U8646/R8646</f>
        <v>-0.73333333333333328</v>
      </c>
      <c r="Y8646" s="4" t="str">
        <f>IF(X8646&gt;=W8646, "Yes", "No")</f>
        <v>No</v>
      </c>
      <c r="Z8646" s="4">
        <f>D8646-C8646</f>
        <v>7</v>
      </c>
      <c r="AA8646" s="4" t="str" cm="1">
        <f t="array" ref="AA8646">_xlfn.IFS(Z8646&lt;=2,"Fast",Z8646&gt;5, "Slow", AND(Z8646&gt;=3,Z8646&lt;=5),"Standard")</f>
        <v>Slow</v>
      </c>
    </row>
    <row r="8647" spans="1:27" x14ac:dyDescent="0.2">
      <c r="A8647" s="4">
        <v>8646</v>
      </c>
      <c r="B8647" s="4" t="s">
        <v>3868</v>
      </c>
      <c r="C8647" s="5">
        <v>42316</v>
      </c>
      <c r="D8647" s="5">
        <v>42323</v>
      </c>
      <c r="E8647" s="4" t="s">
        <v>29</v>
      </c>
      <c r="F8647" s="4" t="s">
        <v>256</v>
      </c>
      <c r="G8647" s="4" t="s">
        <v>255</v>
      </c>
      <c r="H8647" s="4" t="s">
        <v>50</v>
      </c>
      <c r="I8647" s="4" t="s">
        <v>17</v>
      </c>
      <c r="J8647" s="4" t="s">
        <v>1682</v>
      </c>
      <c r="K8647" s="4" t="s">
        <v>636</v>
      </c>
      <c r="L8647" s="4">
        <v>28540</v>
      </c>
      <c r="M8647" s="4" t="s">
        <v>7</v>
      </c>
      <c r="N8647" s="4" t="s">
        <v>3430</v>
      </c>
      <c r="O8647" s="4" t="s">
        <v>37</v>
      </c>
      <c r="P8647" s="4" t="s">
        <v>36</v>
      </c>
      <c r="Q8647" s="4" t="s">
        <v>3429</v>
      </c>
      <c r="R8647" s="4">
        <v>4.7119999999999997</v>
      </c>
      <c r="S8647" s="4">
        <v>1</v>
      </c>
      <c r="T8647" s="4">
        <v>0.2</v>
      </c>
      <c r="U8647" s="4">
        <v>1.4136</v>
      </c>
      <c r="V8647" s="4" t="str">
        <f>INDEX(Regional_Lookup!$B$2:$B$5,MATCH('Sample - Superstore'!M8647,Regional_Lookup!$A$2:$A$5,0))</f>
        <v>Maria Santos</v>
      </c>
      <c r="W8647" s="4">
        <f>INDEX(Regional_Lookup!$C$2:$C$5, MATCH('Sample - Superstore'!M8647,Regional_Lookup!$A$2:$A$5, 0))</f>
        <v>0.15</v>
      </c>
      <c r="X8647" s="4">
        <f>U8647/R8647</f>
        <v>0.3</v>
      </c>
      <c r="Y8647" s="4" t="str">
        <f>IF(X8647&gt;=W8647, "Yes", "No")</f>
        <v>Yes</v>
      </c>
      <c r="Z8647" s="4">
        <f>D8647-C8647</f>
        <v>7</v>
      </c>
      <c r="AA8647" s="4" t="str" cm="1">
        <f t="array" ref="AA8647">_xlfn.IFS(Z8647&lt;=2,"Fast",Z8647&gt;5, "Slow", AND(Z8647&gt;=3,Z8647&lt;=5),"Standard")</f>
        <v>Slow</v>
      </c>
    </row>
    <row r="8648" spans="1:27" x14ac:dyDescent="0.2">
      <c r="A8648" s="4">
        <v>8647</v>
      </c>
      <c r="B8648" s="4" t="s">
        <v>3867</v>
      </c>
      <c r="C8648" s="5">
        <v>42699</v>
      </c>
      <c r="D8648" s="5">
        <v>42703</v>
      </c>
      <c r="E8648" s="4" t="s">
        <v>29</v>
      </c>
      <c r="F8648" s="4" t="s">
        <v>510</v>
      </c>
      <c r="G8648" s="4" t="s">
        <v>509</v>
      </c>
      <c r="H8648" s="4" t="s">
        <v>18</v>
      </c>
      <c r="I8648" s="4" t="s">
        <v>17</v>
      </c>
      <c r="J8648" s="4" t="s">
        <v>59</v>
      </c>
      <c r="K8648" s="4" t="s">
        <v>15</v>
      </c>
      <c r="L8648" s="4">
        <v>90032</v>
      </c>
      <c r="M8648" s="4" t="s">
        <v>9</v>
      </c>
      <c r="N8648" s="4" t="s">
        <v>2118</v>
      </c>
      <c r="O8648" s="4" t="s">
        <v>37</v>
      </c>
      <c r="P8648" s="4" t="s">
        <v>221</v>
      </c>
      <c r="Q8648" s="4" t="s">
        <v>2117</v>
      </c>
      <c r="R8648" s="4">
        <v>194.352</v>
      </c>
      <c r="S8648" s="4">
        <v>3</v>
      </c>
      <c r="T8648" s="4">
        <v>0.2</v>
      </c>
      <c r="U8648" s="4">
        <v>19.435199999999998</v>
      </c>
      <c r="V8648" s="4" t="str">
        <f>INDEX(Regional_Lookup!$B$2:$B$5,MATCH('Sample - Superstore'!M8648,Regional_Lookup!$A$2:$A$5,0))</f>
        <v>James Chen</v>
      </c>
      <c r="W8648" s="4">
        <f>INDEX(Regional_Lookup!$C$2:$C$5, MATCH('Sample - Superstore'!M8648,Regional_Lookup!$A$2:$A$5, 0))</f>
        <v>0.18</v>
      </c>
      <c r="X8648" s="4">
        <f>U8648/R8648</f>
        <v>9.9999999999999992E-2</v>
      </c>
      <c r="Y8648" s="4" t="str">
        <f>IF(X8648&gt;=W8648, "Yes", "No")</f>
        <v>No</v>
      </c>
      <c r="Z8648" s="4">
        <f>D8648-C8648</f>
        <v>4</v>
      </c>
      <c r="AA8648" s="4" t="str" cm="1">
        <f t="array" ref="AA8648">_xlfn.IFS(Z8648&lt;=2,"Fast",Z8648&gt;5, "Slow", AND(Z8648&gt;=3,Z8648&lt;=5),"Standard")</f>
        <v>Standard</v>
      </c>
    </row>
    <row r="8649" spans="1:27" x14ac:dyDescent="0.2">
      <c r="A8649" s="4">
        <v>8648</v>
      </c>
      <c r="B8649" s="4" t="s">
        <v>3866</v>
      </c>
      <c r="C8649" s="5">
        <v>42343</v>
      </c>
      <c r="D8649" s="5">
        <v>42346</v>
      </c>
      <c r="E8649" s="4" t="s">
        <v>89</v>
      </c>
      <c r="F8649" s="4" t="s">
        <v>2885</v>
      </c>
      <c r="G8649" s="4" t="s">
        <v>2884</v>
      </c>
      <c r="H8649" s="4" t="s">
        <v>50</v>
      </c>
      <c r="I8649" s="4" t="s">
        <v>17</v>
      </c>
      <c r="J8649" s="4" t="s">
        <v>2651</v>
      </c>
      <c r="K8649" s="4" t="s">
        <v>1877</v>
      </c>
      <c r="L8649" s="4">
        <v>37211</v>
      </c>
      <c r="M8649" s="4" t="s">
        <v>7</v>
      </c>
      <c r="N8649" s="4" t="s">
        <v>3865</v>
      </c>
      <c r="O8649" s="4" t="s">
        <v>37</v>
      </c>
      <c r="P8649" s="4" t="s">
        <v>221</v>
      </c>
      <c r="Q8649" s="4" t="s">
        <v>3864</v>
      </c>
      <c r="R8649" s="4">
        <v>97.424000000000007</v>
      </c>
      <c r="S8649" s="4">
        <v>2</v>
      </c>
      <c r="T8649" s="4">
        <v>0.2</v>
      </c>
      <c r="U8649" s="4">
        <v>10.9602</v>
      </c>
      <c r="V8649" s="4" t="str">
        <f>INDEX(Regional_Lookup!$B$2:$B$5,MATCH('Sample - Superstore'!M8649,Regional_Lookup!$A$2:$A$5,0))</f>
        <v>Maria Santos</v>
      </c>
      <c r="W8649" s="4">
        <f>INDEX(Regional_Lookup!$C$2:$C$5, MATCH('Sample - Superstore'!M8649,Regional_Lookup!$A$2:$A$5, 0))</f>
        <v>0.15</v>
      </c>
      <c r="X8649" s="4">
        <f>U8649/R8649</f>
        <v>0.1125</v>
      </c>
      <c r="Y8649" s="4" t="str">
        <f>IF(X8649&gt;=W8649, "Yes", "No")</f>
        <v>No</v>
      </c>
      <c r="Z8649" s="4">
        <f>D8649-C8649</f>
        <v>3</v>
      </c>
      <c r="AA8649" s="4" t="str" cm="1">
        <f t="array" ref="AA8649">_xlfn.IFS(Z8649&lt;=2,"Fast",Z8649&gt;5, "Slow", AND(Z8649&gt;=3,Z8649&lt;=5),"Standard")</f>
        <v>Standard</v>
      </c>
    </row>
    <row r="8650" spans="1:27" x14ac:dyDescent="0.2">
      <c r="A8650" s="4">
        <v>8649</v>
      </c>
      <c r="B8650" s="4" t="s">
        <v>3861</v>
      </c>
      <c r="C8650" s="5">
        <v>42580</v>
      </c>
      <c r="D8650" s="5">
        <v>42585</v>
      </c>
      <c r="E8650" s="4" t="s">
        <v>29</v>
      </c>
      <c r="F8650" s="4" t="s">
        <v>3860</v>
      </c>
      <c r="G8650" s="4" t="s">
        <v>3859</v>
      </c>
      <c r="H8650" s="4" t="s">
        <v>18</v>
      </c>
      <c r="I8650" s="4" t="s">
        <v>17</v>
      </c>
      <c r="J8650" s="4" t="s">
        <v>637</v>
      </c>
      <c r="K8650" s="4" t="s">
        <v>636</v>
      </c>
      <c r="L8650" s="4">
        <v>28205</v>
      </c>
      <c r="M8650" s="4" t="s">
        <v>7</v>
      </c>
      <c r="N8650" s="4" t="s">
        <v>3863</v>
      </c>
      <c r="O8650" s="4" t="s">
        <v>13</v>
      </c>
      <c r="P8650" s="4" t="s">
        <v>231</v>
      </c>
      <c r="Q8650" s="4" t="s">
        <v>3862</v>
      </c>
      <c r="R8650" s="4">
        <v>704.76</v>
      </c>
      <c r="S8650" s="4">
        <v>5</v>
      </c>
      <c r="T8650" s="4">
        <v>0.2</v>
      </c>
      <c r="U8650" s="4">
        <v>26.4285</v>
      </c>
      <c r="V8650" s="4" t="str">
        <f>INDEX(Regional_Lookup!$B$2:$B$5,MATCH('Sample - Superstore'!M8650,Regional_Lookup!$A$2:$A$5,0))</f>
        <v>Maria Santos</v>
      </c>
      <c r="W8650" s="4">
        <f>INDEX(Regional_Lookup!$C$2:$C$5, MATCH('Sample - Superstore'!M8650,Regional_Lookup!$A$2:$A$5, 0))</f>
        <v>0.15</v>
      </c>
      <c r="X8650" s="4">
        <f>U8650/R8650</f>
        <v>3.7499999999999999E-2</v>
      </c>
      <c r="Y8650" s="4" t="str">
        <f>IF(X8650&gt;=W8650, "Yes", "No")</f>
        <v>No</v>
      </c>
      <c r="Z8650" s="4">
        <f>D8650-C8650</f>
        <v>5</v>
      </c>
      <c r="AA8650" s="4" t="str" cm="1">
        <f t="array" ref="AA8650">_xlfn.IFS(Z8650&lt;=2,"Fast",Z8650&gt;5, "Slow", AND(Z8650&gt;=3,Z8650&lt;=5),"Standard")</f>
        <v>Standard</v>
      </c>
    </row>
    <row r="8651" spans="1:27" x14ac:dyDescent="0.2">
      <c r="A8651" s="4">
        <v>8650</v>
      </c>
      <c r="B8651" s="4" t="s">
        <v>3861</v>
      </c>
      <c r="C8651" s="5">
        <v>42580</v>
      </c>
      <c r="D8651" s="5">
        <v>42585</v>
      </c>
      <c r="E8651" s="4" t="s">
        <v>29</v>
      </c>
      <c r="F8651" s="4" t="s">
        <v>3860</v>
      </c>
      <c r="G8651" s="4" t="s">
        <v>3859</v>
      </c>
      <c r="H8651" s="4" t="s">
        <v>18</v>
      </c>
      <c r="I8651" s="4" t="s">
        <v>17</v>
      </c>
      <c r="J8651" s="4" t="s">
        <v>637</v>
      </c>
      <c r="K8651" s="4" t="s">
        <v>636</v>
      </c>
      <c r="L8651" s="4">
        <v>28205</v>
      </c>
      <c r="M8651" s="4" t="s">
        <v>7</v>
      </c>
      <c r="N8651" s="4" t="s">
        <v>662</v>
      </c>
      <c r="O8651" s="4" t="s">
        <v>13</v>
      </c>
      <c r="P8651" s="4" t="s">
        <v>100</v>
      </c>
      <c r="Q8651" s="4" t="s">
        <v>661</v>
      </c>
      <c r="R8651" s="4">
        <v>27.396000000000001</v>
      </c>
      <c r="S8651" s="4">
        <v>3</v>
      </c>
      <c r="T8651" s="4">
        <v>0.7</v>
      </c>
      <c r="U8651" s="4">
        <v>-20.090399999999999</v>
      </c>
      <c r="V8651" s="4" t="str">
        <f>INDEX(Regional_Lookup!$B$2:$B$5,MATCH('Sample - Superstore'!M8651,Regional_Lookup!$A$2:$A$5,0))</f>
        <v>Maria Santos</v>
      </c>
      <c r="W8651" s="4">
        <f>INDEX(Regional_Lookup!$C$2:$C$5, MATCH('Sample - Superstore'!M8651,Regional_Lookup!$A$2:$A$5, 0))</f>
        <v>0.15</v>
      </c>
      <c r="X8651" s="4">
        <f>U8651/R8651</f>
        <v>-0.73333333333333328</v>
      </c>
      <c r="Y8651" s="4" t="str">
        <f>IF(X8651&gt;=W8651, "Yes", "No")</f>
        <v>No</v>
      </c>
      <c r="Z8651" s="4">
        <f>D8651-C8651</f>
        <v>5</v>
      </c>
      <c r="AA8651" s="4" t="str" cm="1">
        <f t="array" ref="AA8651">_xlfn.IFS(Z8651&lt;=2,"Fast",Z8651&gt;5, "Slow", AND(Z8651&gt;=3,Z8651&lt;=5),"Standard")</f>
        <v>Standard</v>
      </c>
    </row>
    <row r="8652" spans="1:27" x14ac:dyDescent="0.2">
      <c r="A8652" s="4">
        <v>8651</v>
      </c>
      <c r="B8652" s="4" t="s">
        <v>3854</v>
      </c>
      <c r="C8652" s="5">
        <v>41895</v>
      </c>
      <c r="D8652" s="5">
        <v>41895</v>
      </c>
      <c r="E8652" s="4" t="s">
        <v>162</v>
      </c>
      <c r="F8652" s="4" t="s">
        <v>2520</v>
      </c>
      <c r="G8652" s="4" t="s">
        <v>2519</v>
      </c>
      <c r="H8652" s="4" t="s">
        <v>18</v>
      </c>
      <c r="I8652" s="4" t="s">
        <v>17</v>
      </c>
      <c r="J8652" s="4" t="s">
        <v>234</v>
      </c>
      <c r="K8652" s="4" t="s">
        <v>233</v>
      </c>
      <c r="L8652" s="4">
        <v>98103</v>
      </c>
      <c r="M8652" s="4" t="s">
        <v>9</v>
      </c>
      <c r="N8652" s="4" t="s">
        <v>3858</v>
      </c>
      <c r="O8652" s="4" t="s">
        <v>13</v>
      </c>
      <c r="P8652" s="4" t="s">
        <v>109</v>
      </c>
      <c r="Q8652" s="4" t="s">
        <v>3857</v>
      </c>
      <c r="R8652" s="4">
        <v>5.7</v>
      </c>
      <c r="S8652" s="4">
        <v>5</v>
      </c>
      <c r="T8652" s="4">
        <v>0</v>
      </c>
      <c r="U8652" s="4">
        <v>2.6789999999999998</v>
      </c>
      <c r="V8652" s="4" t="str">
        <f>INDEX(Regional_Lookup!$B$2:$B$5,MATCH('Sample - Superstore'!M8652,Regional_Lookup!$A$2:$A$5,0))</f>
        <v>James Chen</v>
      </c>
      <c r="W8652" s="4">
        <f>INDEX(Regional_Lookup!$C$2:$C$5, MATCH('Sample - Superstore'!M8652,Regional_Lookup!$A$2:$A$5, 0))</f>
        <v>0.18</v>
      </c>
      <c r="X8652" s="4">
        <f>U8652/R8652</f>
        <v>0.47</v>
      </c>
      <c r="Y8652" s="4" t="str">
        <f>IF(X8652&gt;=W8652, "Yes", "No")</f>
        <v>Yes</v>
      </c>
      <c r="Z8652" s="4">
        <f>D8652-C8652</f>
        <v>0</v>
      </c>
      <c r="AA8652" s="4" t="str" cm="1">
        <f t="array" ref="AA8652">_xlfn.IFS(Z8652&lt;=2,"Fast",Z8652&gt;5, "Slow", AND(Z8652&gt;=3,Z8652&lt;=5),"Standard")</f>
        <v>Fast</v>
      </c>
    </row>
    <row r="8653" spans="1:27" x14ac:dyDescent="0.2">
      <c r="A8653" s="4">
        <v>8652</v>
      </c>
      <c r="B8653" s="4" t="s">
        <v>3854</v>
      </c>
      <c r="C8653" s="5">
        <v>41895</v>
      </c>
      <c r="D8653" s="5">
        <v>41895</v>
      </c>
      <c r="E8653" s="4" t="s">
        <v>162</v>
      </c>
      <c r="F8653" s="4" t="s">
        <v>2520</v>
      </c>
      <c r="G8653" s="4" t="s">
        <v>2519</v>
      </c>
      <c r="H8653" s="4" t="s">
        <v>18</v>
      </c>
      <c r="I8653" s="4" t="s">
        <v>17</v>
      </c>
      <c r="J8653" s="4" t="s">
        <v>234</v>
      </c>
      <c r="K8653" s="4" t="s">
        <v>233</v>
      </c>
      <c r="L8653" s="4">
        <v>98103</v>
      </c>
      <c r="M8653" s="4" t="s">
        <v>9</v>
      </c>
      <c r="N8653" s="4" t="s">
        <v>2938</v>
      </c>
      <c r="O8653" s="4" t="s">
        <v>37</v>
      </c>
      <c r="P8653" s="4" t="s">
        <v>36</v>
      </c>
      <c r="Q8653" s="4" t="s">
        <v>2937</v>
      </c>
      <c r="R8653" s="4">
        <v>14.19</v>
      </c>
      <c r="S8653" s="4">
        <v>3</v>
      </c>
      <c r="T8653" s="4">
        <v>0</v>
      </c>
      <c r="U8653" s="4">
        <v>5.5340999999999996</v>
      </c>
      <c r="V8653" s="4" t="str">
        <f>INDEX(Regional_Lookup!$B$2:$B$5,MATCH('Sample - Superstore'!M8653,Regional_Lookup!$A$2:$A$5,0))</f>
        <v>James Chen</v>
      </c>
      <c r="W8653" s="4">
        <f>INDEX(Regional_Lookup!$C$2:$C$5, MATCH('Sample - Superstore'!M8653,Regional_Lookup!$A$2:$A$5, 0))</f>
        <v>0.18</v>
      </c>
      <c r="X8653" s="4">
        <f>U8653/R8653</f>
        <v>0.38999999999999996</v>
      </c>
      <c r="Y8653" s="4" t="str">
        <f>IF(X8653&gt;=W8653, "Yes", "No")</f>
        <v>Yes</v>
      </c>
      <c r="Z8653" s="4">
        <f>D8653-C8653</f>
        <v>0</v>
      </c>
      <c r="AA8653" s="4" t="str" cm="1">
        <f t="array" ref="AA8653">_xlfn.IFS(Z8653&lt;=2,"Fast",Z8653&gt;5, "Slow", AND(Z8653&gt;=3,Z8653&lt;=5),"Standard")</f>
        <v>Fast</v>
      </c>
    </row>
    <row r="8654" spans="1:27" x14ac:dyDescent="0.2">
      <c r="A8654" s="4">
        <v>8653</v>
      </c>
      <c r="B8654" s="4" t="s">
        <v>3854</v>
      </c>
      <c r="C8654" s="5">
        <v>41895</v>
      </c>
      <c r="D8654" s="5">
        <v>41895</v>
      </c>
      <c r="E8654" s="4" t="s">
        <v>162</v>
      </c>
      <c r="F8654" s="4" t="s">
        <v>2520</v>
      </c>
      <c r="G8654" s="4" t="s">
        <v>2519</v>
      </c>
      <c r="H8654" s="4" t="s">
        <v>18</v>
      </c>
      <c r="I8654" s="4" t="s">
        <v>17</v>
      </c>
      <c r="J8654" s="4" t="s">
        <v>234</v>
      </c>
      <c r="K8654" s="4" t="s">
        <v>233</v>
      </c>
      <c r="L8654" s="4">
        <v>98103</v>
      </c>
      <c r="M8654" s="4" t="s">
        <v>9</v>
      </c>
      <c r="N8654" s="4" t="s">
        <v>187</v>
      </c>
      <c r="O8654" s="4" t="s">
        <v>13</v>
      </c>
      <c r="P8654" s="4" t="s">
        <v>64</v>
      </c>
      <c r="Q8654" s="4" t="s">
        <v>186</v>
      </c>
      <c r="R8654" s="4">
        <v>7.3</v>
      </c>
      <c r="S8654" s="4">
        <v>2</v>
      </c>
      <c r="T8654" s="4">
        <v>0</v>
      </c>
      <c r="U8654" s="4">
        <v>2.19</v>
      </c>
      <c r="V8654" s="4" t="str">
        <f>INDEX(Regional_Lookup!$B$2:$B$5,MATCH('Sample - Superstore'!M8654,Regional_Lookup!$A$2:$A$5,0))</f>
        <v>James Chen</v>
      </c>
      <c r="W8654" s="4">
        <f>INDEX(Regional_Lookup!$C$2:$C$5, MATCH('Sample - Superstore'!M8654,Regional_Lookup!$A$2:$A$5, 0))</f>
        <v>0.18</v>
      </c>
      <c r="X8654" s="4">
        <f>U8654/R8654</f>
        <v>0.3</v>
      </c>
      <c r="Y8654" s="4" t="str">
        <f>IF(X8654&gt;=W8654, "Yes", "No")</f>
        <v>Yes</v>
      </c>
      <c r="Z8654" s="4">
        <f>D8654-C8654</f>
        <v>0</v>
      </c>
      <c r="AA8654" s="4" t="str" cm="1">
        <f t="array" ref="AA8654">_xlfn.IFS(Z8654&lt;=2,"Fast",Z8654&gt;5, "Slow", AND(Z8654&gt;=3,Z8654&lt;=5),"Standard")</f>
        <v>Fast</v>
      </c>
    </row>
    <row r="8655" spans="1:27" x14ac:dyDescent="0.2">
      <c r="A8655" s="4">
        <v>8654</v>
      </c>
      <c r="B8655" s="4" t="s">
        <v>3854</v>
      </c>
      <c r="C8655" s="5">
        <v>41895</v>
      </c>
      <c r="D8655" s="5">
        <v>41895</v>
      </c>
      <c r="E8655" s="4" t="s">
        <v>162</v>
      </c>
      <c r="F8655" s="4" t="s">
        <v>2520</v>
      </c>
      <c r="G8655" s="4" t="s">
        <v>2519</v>
      </c>
      <c r="H8655" s="4" t="s">
        <v>18</v>
      </c>
      <c r="I8655" s="4" t="s">
        <v>17</v>
      </c>
      <c r="J8655" s="4" t="s">
        <v>234</v>
      </c>
      <c r="K8655" s="4" t="s">
        <v>233</v>
      </c>
      <c r="L8655" s="4">
        <v>98103</v>
      </c>
      <c r="M8655" s="4" t="s">
        <v>9</v>
      </c>
      <c r="N8655" s="4" t="s">
        <v>3856</v>
      </c>
      <c r="O8655" s="4" t="s">
        <v>33</v>
      </c>
      <c r="P8655" s="4" t="s">
        <v>55</v>
      </c>
      <c r="Q8655" s="4" t="s">
        <v>3855</v>
      </c>
      <c r="R8655" s="4">
        <v>199.98</v>
      </c>
      <c r="S8655" s="4">
        <v>2</v>
      </c>
      <c r="T8655" s="4">
        <v>0</v>
      </c>
      <c r="U8655" s="4">
        <v>75.992400000000004</v>
      </c>
      <c r="V8655" s="4" t="str">
        <f>INDEX(Regional_Lookup!$B$2:$B$5,MATCH('Sample - Superstore'!M8655,Regional_Lookup!$A$2:$A$5,0))</f>
        <v>James Chen</v>
      </c>
      <c r="W8655" s="4">
        <f>INDEX(Regional_Lookup!$C$2:$C$5, MATCH('Sample - Superstore'!M8655,Regional_Lookup!$A$2:$A$5, 0))</f>
        <v>0.18</v>
      </c>
      <c r="X8655" s="4">
        <f>U8655/R8655</f>
        <v>0.38000000000000006</v>
      </c>
      <c r="Y8655" s="4" t="str">
        <f>IF(X8655&gt;=W8655, "Yes", "No")</f>
        <v>Yes</v>
      </c>
      <c r="Z8655" s="4">
        <f>D8655-C8655</f>
        <v>0</v>
      </c>
      <c r="AA8655" s="4" t="str" cm="1">
        <f t="array" ref="AA8655">_xlfn.IFS(Z8655&lt;=2,"Fast",Z8655&gt;5, "Slow", AND(Z8655&gt;=3,Z8655&lt;=5),"Standard")</f>
        <v>Fast</v>
      </c>
    </row>
    <row r="8656" spans="1:27" x14ac:dyDescent="0.2">
      <c r="A8656" s="4">
        <v>8655</v>
      </c>
      <c r="B8656" s="4" t="s">
        <v>3854</v>
      </c>
      <c r="C8656" s="5">
        <v>41895</v>
      </c>
      <c r="D8656" s="5">
        <v>41895</v>
      </c>
      <c r="E8656" s="4" t="s">
        <v>162</v>
      </c>
      <c r="F8656" s="4" t="s">
        <v>2520</v>
      </c>
      <c r="G8656" s="4" t="s">
        <v>2519</v>
      </c>
      <c r="H8656" s="4" t="s">
        <v>18</v>
      </c>
      <c r="I8656" s="4" t="s">
        <v>17</v>
      </c>
      <c r="J8656" s="4" t="s">
        <v>234</v>
      </c>
      <c r="K8656" s="4" t="s">
        <v>233</v>
      </c>
      <c r="L8656" s="4">
        <v>98103</v>
      </c>
      <c r="M8656" s="4" t="s">
        <v>9</v>
      </c>
      <c r="N8656" s="4" t="s">
        <v>58</v>
      </c>
      <c r="O8656" s="4" t="s">
        <v>33</v>
      </c>
      <c r="P8656" s="4" t="s">
        <v>55</v>
      </c>
      <c r="Q8656" s="4" t="s">
        <v>57</v>
      </c>
      <c r="R8656" s="4">
        <v>144.96</v>
      </c>
      <c r="S8656" s="4">
        <v>4</v>
      </c>
      <c r="T8656" s="4">
        <v>0</v>
      </c>
      <c r="U8656" s="4">
        <v>60.883200000000002</v>
      </c>
      <c r="V8656" s="4" t="str">
        <f>INDEX(Regional_Lookup!$B$2:$B$5,MATCH('Sample - Superstore'!M8656,Regional_Lookup!$A$2:$A$5,0))</f>
        <v>James Chen</v>
      </c>
      <c r="W8656" s="4">
        <f>INDEX(Regional_Lookup!$C$2:$C$5, MATCH('Sample - Superstore'!M8656,Regional_Lookup!$A$2:$A$5, 0))</f>
        <v>0.18</v>
      </c>
      <c r="X8656" s="4">
        <f>U8656/R8656</f>
        <v>0.42</v>
      </c>
      <c r="Y8656" s="4" t="str">
        <f>IF(X8656&gt;=W8656, "Yes", "No")</f>
        <v>Yes</v>
      </c>
      <c r="Z8656" s="4">
        <f>D8656-C8656</f>
        <v>0</v>
      </c>
      <c r="AA8656" s="4" t="str" cm="1">
        <f t="array" ref="AA8656">_xlfn.IFS(Z8656&lt;=2,"Fast",Z8656&gt;5, "Slow", AND(Z8656&gt;=3,Z8656&lt;=5),"Standard")</f>
        <v>Fast</v>
      </c>
    </row>
    <row r="8657" spans="1:27" x14ac:dyDescent="0.2">
      <c r="A8657" s="4">
        <v>8656</v>
      </c>
      <c r="B8657" s="4" t="s">
        <v>3854</v>
      </c>
      <c r="C8657" s="5">
        <v>41895</v>
      </c>
      <c r="D8657" s="5">
        <v>41895</v>
      </c>
      <c r="E8657" s="4" t="s">
        <v>162</v>
      </c>
      <c r="F8657" s="4" t="s">
        <v>2520</v>
      </c>
      <c r="G8657" s="4" t="s">
        <v>2519</v>
      </c>
      <c r="H8657" s="4" t="s">
        <v>18</v>
      </c>
      <c r="I8657" s="4" t="s">
        <v>17</v>
      </c>
      <c r="J8657" s="4" t="s">
        <v>234</v>
      </c>
      <c r="K8657" s="4" t="s">
        <v>233</v>
      </c>
      <c r="L8657" s="4">
        <v>98103</v>
      </c>
      <c r="M8657" s="4" t="s">
        <v>9</v>
      </c>
      <c r="N8657" s="4" t="s">
        <v>1293</v>
      </c>
      <c r="O8657" s="4" t="s">
        <v>33</v>
      </c>
      <c r="P8657" s="4" t="s">
        <v>55</v>
      </c>
      <c r="Q8657" s="4" t="s">
        <v>1292</v>
      </c>
      <c r="R8657" s="4">
        <v>118</v>
      </c>
      <c r="S8657" s="4">
        <v>2</v>
      </c>
      <c r="T8657" s="4">
        <v>0</v>
      </c>
      <c r="U8657" s="4">
        <v>20.059999999999999</v>
      </c>
      <c r="V8657" s="4" t="str">
        <f>INDEX(Regional_Lookup!$B$2:$B$5,MATCH('Sample - Superstore'!M8657,Regional_Lookup!$A$2:$A$5,0))</f>
        <v>James Chen</v>
      </c>
      <c r="W8657" s="4">
        <f>INDEX(Regional_Lookup!$C$2:$C$5, MATCH('Sample - Superstore'!M8657,Regional_Lookup!$A$2:$A$5, 0))</f>
        <v>0.18</v>
      </c>
      <c r="X8657" s="4">
        <f>U8657/R8657</f>
        <v>0.16999999999999998</v>
      </c>
      <c r="Y8657" s="4" t="str">
        <f>IF(X8657&gt;=W8657, "Yes", "No")</f>
        <v>No</v>
      </c>
      <c r="Z8657" s="4">
        <f>D8657-C8657</f>
        <v>0</v>
      </c>
      <c r="AA8657" s="4" t="str" cm="1">
        <f t="array" ref="AA8657">_xlfn.IFS(Z8657&lt;=2,"Fast",Z8657&gt;5, "Slow", AND(Z8657&gt;=3,Z8657&lt;=5),"Standard")</f>
        <v>Fast</v>
      </c>
    </row>
    <row r="8658" spans="1:27" x14ac:dyDescent="0.2">
      <c r="A8658" s="4">
        <v>8657</v>
      </c>
      <c r="B8658" s="4" t="s">
        <v>3854</v>
      </c>
      <c r="C8658" s="5">
        <v>41895</v>
      </c>
      <c r="D8658" s="5">
        <v>41895</v>
      </c>
      <c r="E8658" s="4" t="s">
        <v>162</v>
      </c>
      <c r="F8658" s="4" t="s">
        <v>2520</v>
      </c>
      <c r="G8658" s="4" t="s">
        <v>2519</v>
      </c>
      <c r="H8658" s="4" t="s">
        <v>18</v>
      </c>
      <c r="I8658" s="4" t="s">
        <v>17</v>
      </c>
      <c r="J8658" s="4" t="s">
        <v>234</v>
      </c>
      <c r="K8658" s="4" t="s">
        <v>233</v>
      </c>
      <c r="L8658" s="4">
        <v>98103</v>
      </c>
      <c r="M8658" s="4" t="s">
        <v>9</v>
      </c>
      <c r="N8658" s="4" t="s">
        <v>3178</v>
      </c>
      <c r="O8658" s="4" t="s">
        <v>13</v>
      </c>
      <c r="P8658" s="4" t="s">
        <v>24</v>
      </c>
      <c r="Q8658" s="4" t="s">
        <v>3177</v>
      </c>
      <c r="R8658" s="4">
        <v>48.94</v>
      </c>
      <c r="S8658" s="4">
        <v>1</v>
      </c>
      <c r="T8658" s="4">
        <v>0</v>
      </c>
      <c r="U8658" s="4">
        <v>24.47</v>
      </c>
      <c r="V8658" s="4" t="str">
        <f>INDEX(Regional_Lookup!$B$2:$B$5,MATCH('Sample - Superstore'!M8658,Regional_Lookup!$A$2:$A$5,0))</f>
        <v>James Chen</v>
      </c>
      <c r="W8658" s="4">
        <f>INDEX(Regional_Lookup!$C$2:$C$5, MATCH('Sample - Superstore'!M8658,Regional_Lookup!$A$2:$A$5, 0))</f>
        <v>0.18</v>
      </c>
      <c r="X8658" s="4">
        <f>U8658/R8658</f>
        <v>0.5</v>
      </c>
      <c r="Y8658" s="4" t="str">
        <f>IF(X8658&gt;=W8658, "Yes", "No")</f>
        <v>Yes</v>
      </c>
      <c r="Z8658" s="4">
        <f>D8658-C8658</f>
        <v>0</v>
      </c>
      <c r="AA8658" s="4" t="str" cm="1">
        <f t="array" ref="AA8658">_xlfn.IFS(Z8658&lt;=2,"Fast",Z8658&gt;5, "Slow", AND(Z8658&gt;=3,Z8658&lt;=5),"Standard")</f>
        <v>Fast</v>
      </c>
    </row>
    <row r="8659" spans="1:27" x14ac:dyDescent="0.2">
      <c r="A8659" s="4">
        <v>8658</v>
      </c>
      <c r="B8659" s="4" t="s">
        <v>3854</v>
      </c>
      <c r="C8659" s="5">
        <v>41895</v>
      </c>
      <c r="D8659" s="5">
        <v>41895</v>
      </c>
      <c r="E8659" s="4" t="s">
        <v>162</v>
      </c>
      <c r="F8659" s="4" t="s">
        <v>2520</v>
      </c>
      <c r="G8659" s="4" t="s">
        <v>2519</v>
      </c>
      <c r="H8659" s="4" t="s">
        <v>18</v>
      </c>
      <c r="I8659" s="4" t="s">
        <v>17</v>
      </c>
      <c r="J8659" s="4" t="s">
        <v>234</v>
      </c>
      <c r="K8659" s="4" t="s">
        <v>233</v>
      </c>
      <c r="L8659" s="4">
        <v>98103</v>
      </c>
      <c r="M8659" s="4" t="s">
        <v>9</v>
      </c>
      <c r="N8659" s="4" t="s">
        <v>1295</v>
      </c>
      <c r="O8659" s="4" t="s">
        <v>13</v>
      </c>
      <c r="P8659" s="4" t="s">
        <v>12</v>
      </c>
      <c r="Q8659" s="4" t="s">
        <v>1294</v>
      </c>
      <c r="R8659" s="4">
        <v>22.66</v>
      </c>
      <c r="S8659" s="4">
        <v>2</v>
      </c>
      <c r="T8659" s="4">
        <v>0</v>
      </c>
      <c r="U8659" s="4">
        <v>9.7438000000000002</v>
      </c>
      <c r="V8659" s="4" t="str">
        <f>INDEX(Regional_Lookup!$B$2:$B$5,MATCH('Sample - Superstore'!M8659,Regional_Lookup!$A$2:$A$5,0))</f>
        <v>James Chen</v>
      </c>
      <c r="W8659" s="4">
        <f>INDEX(Regional_Lookup!$C$2:$C$5, MATCH('Sample - Superstore'!M8659,Regional_Lookup!$A$2:$A$5, 0))</f>
        <v>0.18</v>
      </c>
      <c r="X8659" s="4">
        <f>U8659/R8659</f>
        <v>0.43</v>
      </c>
      <c r="Y8659" s="4" t="str">
        <f>IF(X8659&gt;=W8659, "Yes", "No")</f>
        <v>Yes</v>
      </c>
      <c r="Z8659" s="4">
        <f>D8659-C8659</f>
        <v>0</v>
      </c>
      <c r="AA8659" s="4" t="str" cm="1">
        <f t="array" ref="AA8659">_xlfn.IFS(Z8659&lt;=2,"Fast",Z8659&gt;5, "Slow", AND(Z8659&gt;=3,Z8659&lt;=5),"Standard")</f>
        <v>Fast</v>
      </c>
    </row>
    <row r="8660" spans="1:27" x14ac:dyDescent="0.2">
      <c r="A8660" s="4">
        <v>8659</v>
      </c>
      <c r="B8660" s="4" t="s">
        <v>3853</v>
      </c>
      <c r="C8660" s="5">
        <v>42542</v>
      </c>
      <c r="D8660" s="5">
        <v>42546</v>
      </c>
      <c r="E8660" s="4" t="s">
        <v>29</v>
      </c>
      <c r="F8660" s="4" t="s">
        <v>2137</v>
      </c>
      <c r="G8660" s="4" t="s">
        <v>2136</v>
      </c>
      <c r="H8660" s="4" t="s">
        <v>50</v>
      </c>
      <c r="I8660" s="4" t="s">
        <v>17</v>
      </c>
      <c r="J8660" s="4" t="s">
        <v>319</v>
      </c>
      <c r="K8660" s="4" t="s">
        <v>318</v>
      </c>
      <c r="L8660" s="4">
        <v>60623</v>
      </c>
      <c r="M8660" s="4" t="s">
        <v>3</v>
      </c>
      <c r="N8660" s="4" t="s">
        <v>107</v>
      </c>
      <c r="O8660" s="4" t="s">
        <v>13</v>
      </c>
      <c r="P8660" s="4" t="s">
        <v>100</v>
      </c>
      <c r="Q8660" s="4" t="s">
        <v>106</v>
      </c>
      <c r="R8660" s="4">
        <v>0.83599999999999997</v>
      </c>
      <c r="S8660" s="4">
        <v>1</v>
      </c>
      <c r="T8660" s="4">
        <v>0.8</v>
      </c>
      <c r="U8660" s="4">
        <v>-1.3375999999999999</v>
      </c>
      <c r="V8660" s="4" t="str">
        <f>INDEX(Regional_Lookup!$B$2:$B$5,MATCH('Sample - Superstore'!M8660,Regional_Lookup!$A$2:$A$5,0))</f>
        <v>David Johnson</v>
      </c>
      <c r="W8660" s="4">
        <f>INDEX(Regional_Lookup!$C$2:$C$5, MATCH('Sample - Superstore'!M8660,Regional_Lookup!$A$2:$A$5, 0))</f>
        <v>0.14000000000000001</v>
      </c>
      <c r="X8660" s="4">
        <f>U8660/R8660</f>
        <v>-1.5999999999999999</v>
      </c>
      <c r="Y8660" s="4" t="str">
        <f>IF(X8660&gt;=W8660, "Yes", "No")</f>
        <v>No</v>
      </c>
      <c r="Z8660" s="4">
        <f>D8660-C8660</f>
        <v>4</v>
      </c>
      <c r="AA8660" s="4" t="str" cm="1">
        <f t="array" ref="AA8660">_xlfn.IFS(Z8660&lt;=2,"Fast",Z8660&gt;5, "Slow", AND(Z8660&gt;=3,Z8660&lt;=5),"Standard")</f>
        <v>Standard</v>
      </c>
    </row>
    <row r="8661" spans="1:27" x14ac:dyDescent="0.2">
      <c r="A8661" s="4">
        <v>8660</v>
      </c>
      <c r="B8661" s="4" t="s">
        <v>3852</v>
      </c>
      <c r="C8661" s="5">
        <v>42616</v>
      </c>
      <c r="D8661" s="5">
        <v>42621</v>
      </c>
      <c r="E8661" s="4" t="s">
        <v>29</v>
      </c>
      <c r="F8661" s="4" t="s">
        <v>2025</v>
      </c>
      <c r="G8661" s="4" t="s">
        <v>2024</v>
      </c>
      <c r="H8661" s="4" t="s">
        <v>50</v>
      </c>
      <c r="I8661" s="4" t="s">
        <v>17</v>
      </c>
      <c r="J8661" s="4" t="s">
        <v>3851</v>
      </c>
      <c r="K8661" s="4" t="s">
        <v>85</v>
      </c>
      <c r="L8661" s="4">
        <v>45231</v>
      </c>
      <c r="M8661" s="4" t="s">
        <v>5</v>
      </c>
      <c r="N8661" s="4" t="s">
        <v>3850</v>
      </c>
      <c r="O8661" s="4" t="s">
        <v>13</v>
      </c>
      <c r="P8661" s="4" t="s">
        <v>24</v>
      </c>
      <c r="Q8661" s="4" t="s">
        <v>3849</v>
      </c>
      <c r="R8661" s="4">
        <v>30.96</v>
      </c>
      <c r="S8661" s="4">
        <v>6</v>
      </c>
      <c r="T8661" s="4">
        <v>0.2</v>
      </c>
      <c r="U8661" s="4">
        <v>11.223000000000001</v>
      </c>
      <c r="V8661" s="4" t="str">
        <f>INDEX(Regional_Lookup!$B$2:$B$5,MATCH('Sample - Superstore'!M8661,Regional_Lookup!$A$2:$A$5,0))</f>
        <v>Sarah Miller</v>
      </c>
      <c r="W8661" s="4">
        <f>INDEX(Regional_Lookup!$C$2:$C$5, MATCH('Sample - Superstore'!M8661,Regional_Lookup!$A$2:$A$5, 0))</f>
        <v>0.16</v>
      </c>
      <c r="X8661" s="4">
        <f>U8661/R8661</f>
        <v>0.36249999999999999</v>
      </c>
      <c r="Y8661" s="4" t="str">
        <f>IF(X8661&gt;=W8661, "Yes", "No")</f>
        <v>Yes</v>
      </c>
      <c r="Z8661" s="4">
        <f>D8661-C8661</f>
        <v>5</v>
      </c>
      <c r="AA8661" s="4" t="str" cm="1">
        <f t="array" ref="AA8661">_xlfn.IFS(Z8661&lt;=2,"Fast",Z8661&gt;5, "Slow", AND(Z8661&gt;=3,Z8661&lt;=5),"Standard")</f>
        <v>Standard</v>
      </c>
    </row>
    <row r="8662" spans="1:27" x14ac:dyDescent="0.2">
      <c r="A8662" s="4">
        <v>8661</v>
      </c>
      <c r="B8662" s="4" t="s">
        <v>3848</v>
      </c>
      <c r="C8662" s="5">
        <v>43064</v>
      </c>
      <c r="D8662" s="5">
        <v>43069</v>
      </c>
      <c r="E8662" s="4" t="s">
        <v>29</v>
      </c>
      <c r="F8662" s="4" t="s">
        <v>1435</v>
      </c>
      <c r="G8662" s="4" t="s">
        <v>1434</v>
      </c>
      <c r="H8662" s="4" t="s">
        <v>18</v>
      </c>
      <c r="I8662" s="4" t="s">
        <v>17</v>
      </c>
      <c r="J8662" s="4" t="s">
        <v>711</v>
      </c>
      <c r="K8662" s="4" t="s">
        <v>41</v>
      </c>
      <c r="L8662" s="4">
        <v>33311</v>
      </c>
      <c r="M8662" s="4" t="s">
        <v>7</v>
      </c>
      <c r="N8662" s="4" t="s">
        <v>1592</v>
      </c>
      <c r="O8662" s="4" t="s">
        <v>37</v>
      </c>
      <c r="P8662" s="4" t="s">
        <v>165</v>
      </c>
      <c r="Q8662" s="4" t="s">
        <v>1591</v>
      </c>
      <c r="R8662" s="4">
        <v>723.92</v>
      </c>
      <c r="S8662" s="4">
        <v>5</v>
      </c>
      <c r="T8662" s="4">
        <v>0.2</v>
      </c>
      <c r="U8662" s="4">
        <v>-81.441000000000003</v>
      </c>
      <c r="V8662" s="4" t="str">
        <f>INDEX(Regional_Lookup!$B$2:$B$5,MATCH('Sample - Superstore'!M8662,Regional_Lookup!$A$2:$A$5,0))</f>
        <v>Maria Santos</v>
      </c>
      <c r="W8662" s="4">
        <f>INDEX(Regional_Lookup!$C$2:$C$5, MATCH('Sample - Superstore'!M8662,Regional_Lookup!$A$2:$A$5, 0))</f>
        <v>0.15</v>
      </c>
      <c r="X8662" s="4">
        <f>U8662/R8662</f>
        <v>-0.11250000000000002</v>
      </c>
      <c r="Y8662" s="4" t="str">
        <f>IF(X8662&gt;=W8662, "Yes", "No")</f>
        <v>No</v>
      </c>
      <c r="Z8662" s="4">
        <f>D8662-C8662</f>
        <v>5</v>
      </c>
      <c r="AA8662" s="4" t="str" cm="1">
        <f t="array" ref="AA8662">_xlfn.IFS(Z8662&lt;=2,"Fast",Z8662&gt;5, "Slow", AND(Z8662&gt;=3,Z8662&lt;=5),"Standard")</f>
        <v>Standard</v>
      </c>
    </row>
    <row r="8663" spans="1:27" x14ac:dyDescent="0.2">
      <c r="A8663" s="4">
        <v>8662</v>
      </c>
      <c r="B8663" s="4" t="s">
        <v>3845</v>
      </c>
      <c r="C8663" s="5">
        <v>42136</v>
      </c>
      <c r="D8663" s="5">
        <v>42141</v>
      </c>
      <c r="E8663" s="4" t="s">
        <v>29</v>
      </c>
      <c r="F8663" s="4" t="s">
        <v>3699</v>
      </c>
      <c r="G8663" s="4" t="s">
        <v>3698</v>
      </c>
      <c r="H8663" s="4" t="s">
        <v>18</v>
      </c>
      <c r="I8663" s="4" t="s">
        <v>17</v>
      </c>
      <c r="J8663" s="4" t="s">
        <v>124</v>
      </c>
      <c r="K8663" s="4" t="s">
        <v>123</v>
      </c>
      <c r="L8663" s="4">
        <v>77041</v>
      </c>
      <c r="M8663" s="4" t="s">
        <v>3</v>
      </c>
      <c r="N8663" s="4" t="s">
        <v>900</v>
      </c>
      <c r="O8663" s="4" t="s">
        <v>37</v>
      </c>
      <c r="P8663" s="4" t="s">
        <v>36</v>
      </c>
      <c r="Q8663" s="4" t="s">
        <v>899</v>
      </c>
      <c r="R8663" s="4">
        <v>21.968</v>
      </c>
      <c r="S8663" s="4">
        <v>4</v>
      </c>
      <c r="T8663" s="4">
        <v>0.6</v>
      </c>
      <c r="U8663" s="4">
        <v>-15.9268</v>
      </c>
      <c r="V8663" s="4" t="str">
        <f>INDEX(Regional_Lookup!$B$2:$B$5,MATCH('Sample - Superstore'!M8663,Regional_Lookup!$A$2:$A$5,0))</f>
        <v>David Johnson</v>
      </c>
      <c r="W8663" s="4">
        <f>INDEX(Regional_Lookup!$C$2:$C$5, MATCH('Sample - Superstore'!M8663,Regional_Lookup!$A$2:$A$5, 0))</f>
        <v>0.14000000000000001</v>
      </c>
      <c r="X8663" s="4">
        <f>U8663/R8663</f>
        <v>-0.72499999999999998</v>
      </c>
      <c r="Y8663" s="4" t="str">
        <f>IF(X8663&gt;=W8663, "Yes", "No")</f>
        <v>No</v>
      </c>
      <c r="Z8663" s="4">
        <f>D8663-C8663</f>
        <v>5</v>
      </c>
      <c r="AA8663" s="4" t="str" cm="1">
        <f t="array" ref="AA8663">_xlfn.IFS(Z8663&lt;=2,"Fast",Z8663&gt;5, "Slow", AND(Z8663&gt;=3,Z8663&lt;=5),"Standard")</f>
        <v>Standard</v>
      </c>
    </row>
    <row r="8664" spans="1:27" x14ac:dyDescent="0.2">
      <c r="A8664" s="4">
        <v>8663</v>
      </c>
      <c r="B8664" s="4" t="s">
        <v>3845</v>
      </c>
      <c r="C8664" s="5">
        <v>42136</v>
      </c>
      <c r="D8664" s="5">
        <v>42141</v>
      </c>
      <c r="E8664" s="4" t="s">
        <v>29</v>
      </c>
      <c r="F8664" s="4" t="s">
        <v>3699</v>
      </c>
      <c r="G8664" s="4" t="s">
        <v>3698</v>
      </c>
      <c r="H8664" s="4" t="s">
        <v>18</v>
      </c>
      <c r="I8664" s="4" t="s">
        <v>17</v>
      </c>
      <c r="J8664" s="4" t="s">
        <v>124</v>
      </c>
      <c r="K8664" s="4" t="s">
        <v>123</v>
      </c>
      <c r="L8664" s="4">
        <v>77041</v>
      </c>
      <c r="M8664" s="4" t="s">
        <v>3</v>
      </c>
      <c r="N8664" s="4" t="s">
        <v>3847</v>
      </c>
      <c r="O8664" s="4" t="s">
        <v>33</v>
      </c>
      <c r="P8664" s="4" t="s">
        <v>32</v>
      </c>
      <c r="Q8664" s="4" t="s">
        <v>3846</v>
      </c>
      <c r="R8664" s="4">
        <v>619.15200000000004</v>
      </c>
      <c r="S8664" s="4">
        <v>6</v>
      </c>
      <c r="T8664" s="4">
        <v>0.2</v>
      </c>
      <c r="U8664" s="4">
        <v>69.654600000000002</v>
      </c>
      <c r="V8664" s="4" t="str">
        <f>INDEX(Regional_Lookup!$B$2:$B$5,MATCH('Sample - Superstore'!M8664,Regional_Lookup!$A$2:$A$5,0))</f>
        <v>David Johnson</v>
      </c>
      <c r="W8664" s="4">
        <f>INDEX(Regional_Lookup!$C$2:$C$5, MATCH('Sample - Superstore'!M8664,Regional_Lookup!$A$2:$A$5, 0))</f>
        <v>0.14000000000000001</v>
      </c>
      <c r="X8664" s="4">
        <f>U8664/R8664</f>
        <v>0.11249999999999999</v>
      </c>
      <c r="Y8664" s="4" t="str">
        <f>IF(X8664&gt;=W8664, "Yes", "No")</f>
        <v>No</v>
      </c>
      <c r="Z8664" s="4">
        <f>D8664-C8664</f>
        <v>5</v>
      </c>
      <c r="AA8664" s="4" t="str" cm="1">
        <f t="array" ref="AA8664">_xlfn.IFS(Z8664&lt;=2,"Fast",Z8664&gt;5, "Slow", AND(Z8664&gt;=3,Z8664&lt;=5),"Standard")</f>
        <v>Standard</v>
      </c>
    </row>
    <row r="8665" spans="1:27" x14ac:dyDescent="0.2">
      <c r="A8665" s="4">
        <v>8664</v>
      </c>
      <c r="B8665" s="4" t="s">
        <v>3845</v>
      </c>
      <c r="C8665" s="5">
        <v>42136</v>
      </c>
      <c r="D8665" s="5">
        <v>42141</v>
      </c>
      <c r="E8665" s="4" t="s">
        <v>29</v>
      </c>
      <c r="F8665" s="4" t="s">
        <v>3699</v>
      </c>
      <c r="G8665" s="4" t="s">
        <v>3698</v>
      </c>
      <c r="H8665" s="4" t="s">
        <v>18</v>
      </c>
      <c r="I8665" s="4" t="s">
        <v>17</v>
      </c>
      <c r="J8665" s="4" t="s">
        <v>124</v>
      </c>
      <c r="K8665" s="4" t="s">
        <v>123</v>
      </c>
      <c r="L8665" s="4">
        <v>77041</v>
      </c>
      <c r="M8665" s="4" t="s">
        <v>3</v>
      </c>
      <c r="N8665" s="4" t="s">
        <v>2667</v>
      </c>
      <c r="O8665" s="4" t="s">
        <v>13</v>
      </c>
      <c r="P8665" s="4" t="s">
        <v>24</v>
      </c>
      <c r="Q8665" s="4" t="s">
        <v>2666</v>
      </c>
      <c r="R8665" s="4">
        <v>127.904</v>
      </c>
      <c r="S8665" s="4">
        <v>7</v>
      </c>
      <c r="T8665" s="4">
        <v>0.2</v>
      </c>
      <c r="U8665" s="4">
        <v>41.568800000000003</v>
      </c>
      <c r="V8665" s="4" t="str">
        <f>INDEX(Regional_Lookup!$B$2:$B$5,MATCH('Sample - Superstore'!M8665,Regional_Lookup!$A$2:$A$5,0))</f>
        <v>David Johnson</v>
      </c>
      <c r="W8665" s="4">
        <f>INDEX(Regional_Lookup!$C$2:$C$5, MATCH('Sample - Superstore'!M8665,Regional_Lookup!$A$2:$A$5, 0))</f>
        <v>0.14000000000000001</v>
      </c>
      <c r="X8665" s="4">
        <f>U8665/R8665</f>
        <v>0.32500000000000001</v>
      </c>
      <c r="Y8665" s="4" t="str">
        <f>IF(X8665&gt;=W8665, "Yes", "No")</f>
        <v>Yes</v>
      </c>
      <c r="Z8665" s="4">
        <f>D8665-C8665</f>
        <v>5</v>
      </c>
      <c r="AA8665" s="4" t="str" cm="1">
        <f t="array" ref="AA8665">_xlfn.IFS(Z8665&lt;=2,"Fast",Z8665&gt;5, "Slow", AND(Z8665&gt;=3,Z8665&lt;=5),"Standard")</f>
        <v>Standard</v>
      </c>
    </row>
    <row r="8666" spans="1:27" x14ac:dyDescent="0.2">
      <c r="A8666" s="4">
        <v>8665</v>
      </c>
      <c r="B8666" s="4" t="s">
        <v>3844</v>
      </c>
      <c r="C8666" s="5">
        <v>42824</v>
      </c>
      <c r="D8666" s="5">
        <v>42826</v>
      </c>
      <c r="E8666" s="4" t="s">
        <v>21</v>
      </c>
      <c r="F8666" s="4" t="s">
        <v>3843</v>
      </c>
      <c r="G8666" s="4" t="s">
        <v>3842</v>
      </c>
      <c r="H8666" s="4" t="s">
        <v>18</v>
      </c>
      <c r="I8666" s="4" t="s">
        <v>17</v>
      </c>
      <c r="J8666" s="4" t="s">
        <v>443</v>
      </c>
      <c r="K8666" s="4" t="s">
        <v>15</v>
      </c>
      <c r="L8666" s="4">
        <v>90712</v>
      </c>
      <c r="M8666" s="4" t="s">
        <v>9</v>
      </c>
      <c r="N8666" s="4" t="s">
        <v>383</v>
      </c>
      <c r="O8666" s="4" t="s">
        <v>37</v>
      </c>
      <c r="P8666" s="4" t="s">
        <v>36</v>
      </c>
      <c r="Q8666" s="4" t="s">
        <v>382</v>
      </c>
      <c r="R8666" s="4">
        <v>94.2</v>
      </c>
      <c r="S8666" s="4">
        <v>5</v>
      </c>
      <c r="T8666" s="4">
        <v>0</v>
      </c>
      <c r="U8666" s="4">
        <v>39.564</v>
      </c>
      <c r="V8666" s="4" t="str">
        <f>INDEX(Regional_Lookup!$B$2:$B$5,MATCH('Sample - Superstore'!M8666,Regional_Lookup!$A$2:$A$5,0))</f>
        <v>James Chen</v>
      </c>
      <c r="W8666" s="4">
        <f>INDEX(Regional_Lookup!$C$2:$C$5, MATCH('Sample - Superstore'!M8666,Regional_Lookup!$A$2:$A$5, 0))</f>
        <v>0.18</v>
      </c>
      <c r="X8666" s="4">
        <f>U8666/R8666</f>
        <v>0.42</v>
      </c>
      <c r="Y8666" s="4" t="str">
        <f>IF(X8666&gt;=W8666, "Yes", "No")</f>
        <v>Yes</v>
      </c>
      <c r="Z8666" s="4">
        <f>D8666-C8666</f>
        <v>2</v>
      </c>
      <c r="AA8666" s="4" t="str" cm="1">
        <f t="array" ref="AA8666">_xlfn.IFS(Z8666&lt;=2,"Fast",Z8666&gt;5, "Slow", AND(Z8666&gt;=3,Z8666&lt;=5),"Standard")</f>
        <v>Fast</v>
      </c>
    </row>
    <row r="8667" spans="1:27" x14ac:dyDescent="0.2">
      <c r="A8667" s="4">
        <v>8666</v>
      </c>
      <c r="B8667" s="4" t="s">
        <v>3841</v>
      </c>
      <c r="C8667" s="5">
        <v>42691</v>
      </c>
      <c r="D8667" s="5">
        <v>42692</v>
      </c>
      <c r="E8667" s="4" t="s">
        <v>89</v>
      </c>
      <c r="F8667" s="4" t="s">
        <v>1475</v>
      </c>
      <c r="G8667" s="4" t="s">
        <v>1474</v>
      </c>
      <c r="H8667" s="4" t="s">
        <v>102</v>
      </c>
      <c r="I8667" s="4" t="s">
        <v>17</v>
      </c>
      <c r="J8667" s="4" t="s">
        <v>248</v>
      </c>
      <c r="K8667" s="4" t="s">
        <v>15</v>
      </c>
      <c r="L8667" s="4">
        <v>94122</v>
      </c>
      <c r="M8667" s="4" t="s">
        <v>9</v>
      </c>
      <c r="N8667" s="4" t="s">
        <v>3840</v>
      </c>
      <c r="O8667" s="4" t="s">
        <v>13</v>
      </c>
      <c r="P8667" s="4" t="s">
        <v>64</v>
      </c>
      <c r="Q8667" s="4" t="s">
        <v>3839</v>
      </c>
      <c r="R8667" s="4">
        <v>49.5</v>
      </c>
      <c r="S8667" s="4">
        <v>5</v>
      </c>
      <c r="T8667" s="4">
        <v>0</v>
      </c>
      <c r="U8667" s="4">
        <v>13.365</v>
      </c>
      <c r="V8667" s="4" t="str">
        <f>INDEX(Regional_Lookup!$B$2:$B$5,MATCH('Sample - Superstore'!M8667,Regional_Lookup!$A$2:$A$5,0))</f>
        <v>James Chen</v>
      </c>
      <c r="W8667" s="4">
        <f>INDEX(Regional_Lookup!$C$2:$C$5, MATCH('Sample - Superstore'!M8667,Regional_Lookup!$A$2:$A$5, 0))</f>
        <v>0.18</v>
      </c>
      <c r="X8667" s="4">
        <f>U8667/R8667</f>
        <v>0.27</v>
      </c>
      <c r="Y8667" s="4" t="str">
        <f>IF(X8667&gt;=W8667, "Yes", "No")</f>
        <v>Yes</v>
      </c>
      <c r="Z8667" s="4">
        <f>D8667-C8667</f>
        <v>1</v>
      </c>
      <c r="AA8667" s="4" t="str" cm="1">
        <f t="array" ref="AA8667">_xlfn.IFS(Z8667&lt;=2,"Fast",Z8667&gt;5, "Slow", AND(Z8667&gt;=3,Z8667&lt;=5),"Standard")</f>
        <v>Fast</v>
      </c>
    </row>
    <row r="8668" spans="1:27" x14ac:dyDescent="0.2">
      <c r="A8668" s="4">
        <v>8667</v>
      </c>
      <c r="B8668" s="4" t="s">
        <v>3838</v>
      </c>
      <c r="C8668" s="5">
        <v>42734</v>
      </c>
      <c r="D8668" s="5">
        <v>42737</v>
      </c>
      <c r="E8668" s="4" t="s">
        <v>89</v>
      </c>
      <c r="F8668" s="4" t="s">
        <v>3837</v>
      </c>
      <c r="G8668" s="4" t="s">
        <v>3836</v>
      </c>
      <c r="H8668" s="4" t="s">
        <v>50</v>
      </c>
      <c r="I8668" s="4" t="s">
        <v>17</v>
      </c>
      <c r="J8668" s="4" t="s">
        <v>159</v>
      </c>
      <c r="K8668" s="4" t="s">
        <v>158</v>
      </c>
      <c r="L8668" s="4">
        <v>19140</v>
      </c>
      <c r="M8668" s="4" t="s">
        <v>5</v>
      </c>
      <c r="N8668" s="4" t="s">
        <v>1241</v>
      </c>
      <c r="O8668" s="4" t="s">
        <v>13</v>
      </c>
      <c r="P8668" s="4" t="s">
        <v>116</v>
      </c>
      <c r="Q8668" s="4" t="s">
        <v>1240</v>
      </c>
      <c r="R8668" s="4">
        <v>16.52</v>
      </c>
      <c r="S8668" s="4">
        <v>5</v>
      </c>
      <c r="T8668" s="4">
        <v>0.2</v>
      </c>
      <c r="U8668" s="4">
        <v>1.6519999999999999</v>
      </c>
      <c r="V8668" s="4" t="str">
        <f>INDEX(Regional_Lookup!$B$2:$B$5,MATCH('Sample - Superstore'!M8668,Regional_Lookup!$A$2:$A$5,0))</f>
        <v>Sarah Miller</v>
      </c>
      <c r="W8668" s="4">
        <f>INDEX(Regional_Lookup!$C$2:$C$5, MATCH('Sample - Superstore'!M8668,Regional_Lookup!$A$2:$A$5, 0))</f>
        <v>0.16</v>
      </c>
      <c r="X8668" s="4">
        <f>U8668/R8668</f>
        <v>9.9999999999999992E-2</v>
      </c>
      <c r="Y8668" s="4" t="str">
        <f>IF(X8668&gt;=W8668, "Yes", "No")</f>
        <v>No</v>
      </c>
      <c r="Z8668" s="4">
        <f>D8668-C8668</f>
        <v>3</v>
      </c>
      <c r="AA8668" s="4" t="str" cm="1">
        <f t="array" ref="AA8668">_xlfn.IFS(Z8668&lt;=2,"Fast",Z8668&gt;5, "Slow", AND(Z8668&gt;=3,Z8668&lt;=5),"Standard")</f>
        <v>Standard</v>
      </c>
    </row>
    <row r="8669" spans="1:27" x14ac:dyDescent="0.2">
      <c r="A8669" s="4">
        <v>8668</v>
      </c>
      <c r="B8669" s="4" t="s">
        <v>3833</v>
      </c>
      <c r="C8669" s="5">
        <v>42726</v>
      </c>
      <c r="D8669" s="5">
        <v>42728</v>
      </c>
      <c r="E8669" s="4" t="s">
        <v>21</v>
      </c>
      <c r="F8669" s="4" t="s">
        <v>2969</v>
      </c>
      <c r="G8669" s="4" t="s">
        <v>2968</v>
      </c>
      <c r="H8669" s="4" t="s">
        <v>102</v>
      </c>
      <c r="I8669" s="4" t="s">
        <v>17</v>
      </c>
      <c r="J8669" s="4" t="s">
        <v>234</v>
      </c>
      <c r="K8669" s="4" t="s">
        <v>233</v>
      </c>
      <c r="L8669" s="4">
        <v>98115</v>
      </c>
      <c r="M8669" s="4" t="s">
        <v>9</v>
      </c>
      <c r="N8669" s="4" t="s">
        <v>3835</v>
      </c>
      <c r="O8669" s="4" t="s">
        <v>13</v>
      </c>
      <c r="P8669" s="4" t="s">
        <v>100</v>
      </c>
      <c r="Q8669" s="4" t="s">
        <v>3834</v>
      </c>
      <c r="R8669" s="4">
        <v>55.36</v>
      </c>
      <c r="S8669" s="4">
        <v>4</v>
      </c>
      <c r="T8669" s="4">
        <v>0.2</v>
      </c>
      <c r="U8669" s="4">
        <v>19.376000000000001</v>
      </c>
      <c r="V8669" s="4" t="str">
        <f>INDEX(Regional_Lookup!$B$2:$B$5,MATCH('Sample - Superstore'!M8669,Regional_Lookup!$A$2:$A$5,0))</f>
        <v>James Chen</v>
      </c>
      <c r="W8669" s="4">
        <f>INDEX(Regional_Lookup!$C$2:$C$5, MATCH('Sample - Superstore'!M8669,Regional_Lookup!$A$2:$A$5, 0))</f>
        <v>0.18</v>
      </c>
      <c r="X8669" s="4">
        <f>U8669/R8669</f>
        <v>0.35000000000000003</v>
      </c>
      <c r="Y8669" s="4" t="str">
        <f>IF(X8669&gt;=W8669, "Yes", "No")</f>
        <v>Yes</v>
      </c>
      <c r="Z8669" s="4">
        <f>D8669-C8669</f>
        <v>2</v>
      </c>
      <c r="AA8669" s="4" t="str" cm="1">
        <f t="array" ref="AA8669">_xlfn.IFS(Z8669&lt;=2,"Fast",Z8669&gt;5, "Slow", AND(Z8669&gt;=3,Z8669&lt;=5),"Standard")</f>
        <v>Fast</v>
      </c>
    </row>
    <row r="8670" spans="1:27" x14ac:dyDescent="0.2">
      <c r="A8670" s="4">
        <v>8669</v>
      </c>
      <c r="B8670" s="4" t="s">
        <v>3833</v>
      </c>
      <c r="C8670" s="5">
        <v>42726</v>
      </c>
      <c r="D8670" s="5">
        <v>42728</v>
      </c>
      <c r="E8670" s="4" t="s">
        <v>21</v>
      </c>
      <c r="F8670" s="4" t="s">
        <v>2969</v>
      </c>
      <c r="G8670" s="4" t="s">
        <v>2968</v>
      </c>
      <c r="H8670" s="4" t="s">
        <v>102</v>
      </c>
      <c r="I8670" s="4" t="s">
        <v>17</v>
      </c>
      <c r="J8670" s="4" t="s">
        <v>234</v>
      </c>
      <c r="K8670" s="4" t="s">
        <v>233</v>
      </c>
      <c r="L8670" s="4">
        <v>98115</v>
      </c>
      <c r="M8670" s="4" t="s">
        <v>9</v>
      </c>
      <c r="N8670" s="4" t="s">
        <v>3832</v>
      </c>
      <c r="O8670" s="4" t="s">
        <v>33</v>
      </c>
      <c r="P8670" s="4" t="s">
        <v>1500</v>
      </c>
      <c r="Q8670" s="4" t="s">
        <v>3831</v>
      </c>
      <c r="R8670" s="4">
        <v>11.56</v>
      </c>
      <c r="S8670" s="4">
        <v>1</v>
      </c>
      <c r="T8670" s="4">
        <v>0.2</v>
      </c>
      <c r="U8670" s="4">
        <v>3.7570000000000001</v>
      </c>
      <c r="V8670" s="4" t="str">
        <f>INDEX(Regional_Lookup!$B$2:$B$5,MATCH('Sample - Superstore'!M8670,Regional_Lookup!$A$2:$A$5,0))</f>
        <v>James Chen</v>
      </c>
      <c r="W8670" s="4">
        <f>INDEX(Regional_Lookup!$C$2:$C$5, MATCH('Sample - Superstore'!M8670,Regional_Lookup!$A$2:$A$5, 0))</f>
        <v>0.18</v>
      </c>
      <c r="X8670" s="4">
        <f>U8670/R8670</f>
        <v>0.32500000000000001</v>
      </c>
      <c r="Y8670" s="4" t="str">
        <f>IF(X8670&gt;=W8670, "Yes", "No")</f>
        <v>Yes</v>
      </c>
      <c r="Z8670" s="4">
        <f>D8670-C8670</f>
        <v>2</v>
      </c>
      <c r="AA8670" s="4" t="str" cm="1">
        <f t="array" ref="AA8670">_xlfn.IFS(Z8670&lt;=2,"Fast",Z8670&gt;5, "Slow", AND(Z8670&gt;=3,Z8670&lt;=5),"Standard")</f>
        <v>Fast</v>
      </c>
    </row>
    <row r="8671" spans="1:27" x14ac:dyDescent="0.2">
      <c r="A8671" s="4">
        <v>8670</v>
      </c>
      <c r="B8671" s="4" t="s">
        <v>3830</v>
      </c>
      <c r="C8671" s="5">
        <v>42358</v>
      </c>
      <c r="D8671" s="5">
        <v>42363</v>
      </c>
      <c r="E8671" s="4" t="s">
        <v>21</v>
      </c>
      <c r="F8671" s="4" t="s">
        <v>2572</v>
      </c>
      <c r="G8671" s="4" t="s">
        <v>2571</v>
      </c>
      <c r="H8671" s="4" t="s">
        <v>18</v>
      </c>
      <c r="I8671" s="4" t="s">
        <v>17</v>
      </c>
      <c r="J8671" s="4" t="s">
        <v>59</v>
      </c>
      <c r="K8671" s="4" t="s">
        <v>15</v>
      </c>
      <c r="L8671" s="4">
        <v>90036</v>
      </c>
      <c r="M8671" s="4" t="s">
        <v>9</v>
      </c>
      <c r="N8671" s="4" t="s">
        <v>3829</v>
      </c>
      <c r="O8671" s="4" t="s">
        <v>13</v>
      </c>
      <c r="P8671" s="4" t="s">
        <v>24</v>
      </c>
      <c r="Q8671" s="4" t="s">
        <v>152</v>
      </c>
      <c r="R8671" s="4">
        <v>17.12</v>
      </c>
      <c r="S8671" s="4">
        <v>4</v>
      </c>
      <c r="T8671" s="4">
        <v>0</v>
      </c>
      <c r="U8671" s="4">
        <v>7.7039999999999997</v>
      </c>
      <c r="V8671" s="4" t="str">
        <f>INDEX(Regional_Lookup!$B$2:$B$5,MATCH('Sample - Superstore'!M8671,Regional_Lookup!$A$2:$A$5,0))</f>
        <v>James Chen</v>
      </c>
      <c r="W8671" s="4">
        <f>INDEX(Regional_Lookup!$C$2:$C$5, MATCH('Sample - Superstore'!M8671,Regional_Lookup!$A$2:$A$5, 0))</f>
        <v>0.18</v>
      </c>
      <c r="X8671" s="4">
        <f>U8671/R8671</f>
        <v>0.44999999999999996</v>
      </c>
      <c r="Y8671" s="4" t="str">
        <f>IF(X8671&gt;=W8671, "Yes", "No")</f>
        <v>Yes</v>
      </c>
      <c r="Z8671" s="4">
        <f>D8671-C8671</f>
        <v>5</v>
      </c>
      <c r="AA8671" s="4" t="str" cm="1">
        <f t="array" ref="AA8671">_xlfn.IFS(Z8671&lt;=2,"Fast",Z8671&gt;5, "Slow", AND(Z8671&gt;=3,Z8671&lt;=5),"Standard")</f>
        <v>Standard</v>
      </c>
    </row>
    <row r="8672" spans="1:27" x14ac:dyDescent="0.2">
      <c r="A8672" s="4">
        <v>8671</v>
      </c>
      <c r="B8672" s="4" t="s">
        <v>3826</v>
      </c>
      <c r="C8672" s="5">
        <v>42000</v>
      </c>
      <c r="D8672" s="5">
        <v>42005</v>
      </c>
      <c r="E8672" s="4" t="s">
        <v>21</v>
      </c>
      <c r="F8672" s="4" t="s">
        <v>1919</v>
      </c>
      <c r="G8672" s="4" t="s">
        <v>1918</v>
      </c>
      <c r="H8672" s="4" t="s">
        <v>18</v>
      </c>
      <c r="I8672" s="4" t="s">
        <v>17</v>
      </c>
      <c r="J8672" s="4" t="s">
        <v>477</v>
      </c>
      <c r="K8672" s="4" t="s">
        <v>85</v>
      </c>
      <c r="L8672" s="4">
        <v>44105</v>
      </c>
      <c r="M8672" s="4" t="s">
        <v>5</v>
      </c>
      <c r="N8672" s="4" t="s">
        <v>3828</v>
      </c>
      <c r="O8672" s="4" t="s">
        <v>37</v>
      </c>
      <c r="P8672" s="4" t="s">
        <v>36</v>
      </c>
      <c r="Q8672" s="4" t="s">
        <v>3827</v>
      </c>
      <c r="R8672" s="4">
        <v>182.352</v>
      </c>
      <c r="S8672" s="4">
        <v>3</v>
      </c>
      <c r="T8672" s="4">
        <v>0.2</v>
      </c>
      <c r="U8672" s="4">
        <v>-18.235199999999999</v>
      </c>
      <c r="V8672" s="4" t="str">
        <f>INDEX(Regional_Lookup!$B$2:$B$5,MATCH('Sample - Superstore'!M8672,Regional_Lookup!$A$2:$A$5,0))</f>
        <v>Sarah Miller</v>
      </c>
      <c r="W8672" s="4">
        <f>INDEX(Regional_Lookup!$C$2:$C$5, MATCH('Sample - Superstore'!M8672,Regional_Lookup!$A$2:$A$5, 0))</f>
        <v>0.16</v>
      </c>
      <c r="X8672" s="4">
        <f>U8672/R8672</f>
        <v>-9.9999999999999992E-2</v>
      </c>
      <c r="Y8672" s="4" t="str">
        <f>IF(X8672&gt;=W8672, "Yes", "No")</f>
        <v>No</v>
      </c>
      <c r="Z8672" s="4">
        <f>D8672-C8672</f>
        <v>5</v>
      </c>
      <c r="AA8672" s="4" t="str" cm="1">
        <f t="array" ref="AA8672">_xlfn.IFS(Z8672&lt;=2,"Fast",Z8672&gt;5, "Slow", AND(Z8672&gt;=3,Z8672&lt;=5),"Standard")</f>
        <v>Standard</v>
      </c>
    </row>
    <row r="8673" spans="1:27" x14ac:dyDescent="0.2">
      <c r="A8673" s="4">
        <v>8672</v>
      </c>
      <c r="B8673" s="4" t="s">
        <v>3826</v>
      </c>
      <c r="C8673" s="5">
        <v>42000</v>
      </c>
      <c r="D8673" s="5">
        <v>42005</v>
      </c>
      <c r="E8673" s="4" t="s">
        <v>21</v>
      </c>
      <c r="F8673" s="4" t="s">
        <v>1919</v>
      </c>
      <c r="G8673" s="4" t="s">
        <v>1918</v>
      </c>
      <c r="H8673" s="4" t="s">
        <v>18</v>
      </c>
      <c r="I8673" s="4" t="s">
        <v>17</v>
      </c>
      <c r="J8673" s="4" t="s">
        <v>477</v>
      </c>
      <c r="K8673" s="4" t="s">
        <v>85</v>
      </c>
      <c r="L8673" s="4">
        <v>44105</v>
      </c>
      <c r="M8673" s="4" t="s">
        <v>5</v>
      </c>
      <c r="N8673" s="4" t="s">
        <v>2879</v>
      </c>
      <c r="O8673" s="4" t="s">
        <v>13</v>
      </c>
      <c r="P8673" s="4" t="s">
        <v>231</v>
      </c>
      <c r="Q8673" s="4" t="s">
        <v>2878</v>
      </c>
      <c r="R8673" s="4">
        <v>118.16</v>
      </c>
      <c r="S8673" s="4">
        <v>2</v>
      </c>
      <c r="T8673" s="4">
        <v>0.2</v>
      </c>
      <c r="U8673" s="4">
        <v>-25.109000000000002</v>
      </c>
      <c r="V8673" s="4" t="str">
        <f>INDEX(Regional_Lookup!$B$2:$B$5,MATCH('Sample - Superstore'!M8673,Regional_Lookup!$A$2:$A$5,0))</f>
        <v>Sarah Miller</v>
      </c>
      <c r="W8673" s="4">
        <f>INDEX(Regional_Lookup!$C$2:$C$5, MATCH('Sample - Superstore'!M8673,Regional_Lookup!$A$2:$A$5, 0))</f>
        <v>0.16</v>
      </c>
      <c r="X8673" s="4">
        <f>U8673/R8673</f>
        <v>-0.21250000000000002</v>
      </c>
      <c r="Y8673" s="4" t="str">
        <f>IF(X8673&gt;=W8673, "Yes", "No")</f>
        <v>No</v>
      </c>
      <c r="Z8673" s="4">
        <f>D8673-C8673</f>
        <v>5</v>
      </c>
      <c r="AA8673" s="4" t="str" cm="1">
        <f t="array" ref="AA8673">_xlfn.IFS(Z8673&lt;=2,"Fast",Z8673&gt;5, "Slow", AND(Z8673&gt;=3,Z8673&lt;=5),"Standard")</f>
        <v>Standard</v>
      </c>
    </row>
    <row r="8674" spans="1:27" x14ac:dyDescent="0.2">
      <c r="A8674" s="4">
        <v>8673</v>
      </c>
      <c r="B8674" s="4" t="s">
        <v>3821</v>
      </c>
      <c r="C8674" s="5">
        <v>42782</v>
      </c>
      <c r="D8674" s="5">
        <v>42787</v>
      </c>
      <c r="E8674" s="4" t="s">
        <v>29</v>
      </c>
      <c r="F8674" s="4" t="s">
        <v>1048</v>
      </c>
      <c r="G8674" s="4" t="s">
        <v>1047</v>
      </c>
      <c r="H8674" s="4" t="s">
        <v>18</v>
      </c>
      <c r="I8674" s="4" t="s">
        <v>17</v>
      </c>
      <c r="J8674" s="4" t="s">
        <v>586</v>
      </c>
      <c r="K8674" s="4" t="s">
        <v>318</v>
      </c>
      <c r="L8674" s="4">
        <v>62521</v>
      </c>
      <c r="M8674" s="4" t="s">
        <v>3</v>
      </c>
      <c r="N8674" s="4" t="s">
        <v>3825</v>
      </c>
      <c r="O8674" s="4" t="s">
        <v>13</v>
      </c>
      <c r="P8674" s="4" t="s">
        <v>109</v>
      </c>
      <c r="Q8674" s="4" t="s">
        <v>3824</v>
      </c>
      <c r="R8674" s="4">
        <v>18.367999999999999</v>
      </c>
      <c r="S8674" s="4">
        <v>2</v>
      </c>
      <c r="T8674" s="4">
        <v>0.2</v>
      </c>
      <c r="U8674" s="4">
        <v>6.1992000000000003</v>
      </c>
      <c r="V8674" s="4" t="str">
        <f>INDEX(Regional_Lookup!$B$2:$B$5,MATCH('Sample - Superstore'!M8674,Regional_Lookup!$A$2:$A$5,0))</f>
        <v>David Johnson</v>
      </c>
      <c r="W8674" s="4">
        <f>INDEX(Regional_Lookup!$C$2:$C$5, MATCH('Sample - Superstore'!M8674,Regional_Lookup!$A$2:$A$5, 0))</f>
        <v>0.14000000000000001</v>
      </c>
      <c r="X8674" s="4">
        <f>U8674/R8674</f>
        <v>0.33750000000000002</v>
      </c>
      <c r="Y8674" s="4" t="str">
        <f>IF(X8674&gt;=W8674, "Yes", "No")</f>
        <v>Yes</v>
      </c>
      <c r="Z8674" s="4">
        <f>D8674-C8674</f>
        <v>5</v>
      </c>
      <c r="AA8674" s="4" t="str" cm="1">
        <f t="array" ref="AA8674">_xlfn.IFS(Z8674&lt;=2,"Fast",Z8674&gt;5, "Slow", AND(Z8674&gt;=3,Z8674&lt;=5),"Standard")</f>
        <v>Standard</v>
      </c>
    </row>
    <row r="8675" spans="1:27" x14ac:dyDescent="0.2">
      <c r="A8675" s="4">
        <v>8674</v>
      </c>
      <c r="B8675" s="4" t="s">
        <v>3821</v>
      </c>
      <c r="C8675" s="5">
        <v>42782</v>
      </c>
      <c r="D8675" s="5">
        <v>42787</v>
      </c>
      <c r="E8675" s="4" t="s">
        <v>29</v>
      </c>
      <c r="F8675" s="4" t="s">
        <v>1048</v>
      </c>
      <c r="G8675" s="4" t="s">
        <v>1047</v>
      </c>
      <c r="H8675" s="4" t="s">
        <v>18</v>
      </c>
      <c r="I8675" s="4" t="s">
        <v>17</v>
      </c>
      <c r="J8675" s="4" t="s">
        <v>586</v>
      </c>
      <c r="K8675" s="4" t="s">
        <v>318</v>
      </c>
      <c r="L8675" s="4">
        <v>62521</v>
      </c>
      <c r="M8675" s="4" t="s">
        <v>3</v>
      </c>
      <c r="N8675" s="4" t="s">
        <v>758</v>
      </c>
      <c r="O8675" s="4" t="s">
        <v>37</v>
      </c>
      <c r="P8675" s="4" t="s">
        <v>221</v>
      </c>
      <c r="Q8675" s="4" t="s">
        <v>757</v>
      </c>
      <c r="R8675" s="4">
        <v>600.55799999999999</v>
      </c>
      <c r="S8675" s="4">
        <v>3</v>
      </c>
      <c r="T8675" s="4">
        <v>0.3</v>
      </c>
      <c r="U8675" s="4">
        <v>-8.5793999999999997</v>
      </c>
      <c r="V8675" s="4" t="str">
        <f>INDEX(Regional_Lookup!$B$2:$B$5,MATCH('Sample - Superstore'!M8675,Regional_Lookup!$A$2:$A$5,0))</f>
        <v>David Johnson</v>
      </c>
      <c r="W8675" s="4">
        <f>INDEX(Regional_Lookup!$C$2:$C$5, MATCH('Sample - Superstore'!M8675,Regional_Lookup!$A$2:$A$5, 0))</f>
        <v>0.14000000000000001</v>
      </c>
      <c r="X8675" s="4">
        <f>U8675/R8675</f>
        <v>-1.4285714285714285E-2</v>
      </c>
      <c r="Y8675" s="4" t="str">
        <f>IF(X8675&gt;=W8675, "Yes", "No")</f>
        <v>No</v>
      </c>
      <c r="Z8675" s="4">
        <f>D8675-C8675</f>
        <v>5</v>
      </c>
      <c r="AA8675" s="4" t="str" cm="1">
        <f t="array" ref="AA8675">_xlfn.IFS(Z8675&lt;=2,"Fast",Z8675&gt;5, "Slow", AND(Z8675&gt;=3,Z8675&lt;=5),"Standard")</f>
        <v>Standard</v>
      </c>
    </row>
    <row r="8676" spans="1:27" x14ac:dyDescent="0.2">
      <c r="A8676" s="4">
        <v>8675</v>
      </c>
      <c r="B8676" s="4" t="s">
        <v>3821</v>
      </c>
      <c r="C8676" s="5">
        <v>42782</v>
      </c>
      <c r="D8676" s="5">
        <v>42787</v>
      </c>
      <c r="E8676" s="4" t="s">
        <v>29</v>
      </c>
      <c r="F8676" s="4" t="s">
        <v>1048</v>
      </c>
      <c r="G8676" s="4" t="s">
        <v>1047</v>
      </c>
      <c r="H8676" s="4" t="s">
        <v>18</v>
      </c>
      <c r="I8676" s="4" t="s">
        <v>17</v>
      </c>
      <c r="J8676" s="4" t="s">
        <v>586</v>
      </c>
      <c r="K8676" s="4" t="s">
        <v>318</v>
      </c>
      <c r="L8676" s="4">
        <v>62521</v>
      </c>
      <c r="M8676" s="4" t="s">
        <v>3</v>
      </c>
      <c r="N8676" s="4" t="s">
        <v>3823</v>
      </c>
      <c r="O8676" s="4" t="s">
        <v>13</v>
      </c>
      <c r="P8676" s="4" t="s">
        <v>231</v>
      </c>
      <c r="Q8676" s="4" t="s">
        <v>3822</v>
      </c>
      <c r="R8676" s="4">
        <v>50.351999999999997</v>
      </c>
      <c r="S8676" s="4">
        <v>3</v>
      </c>
      <c r="T8676" s="4">
        <v>0.2</v>
      </c>
      <c r="U8676" s="4">
        <v>-8.1821999999999999</v>
      </c>
      <c r="V8676" s="4" t="str">
        <f>INDEX(Regional_Lookup!$B$2:$B$5,MATCH('Sample - Superstore'!M8676,Regional_Lookup!$A$2:$A$5,0))</f>
        <v>David Johnson</v>
      </c>
      <c r="W8676" s="4">
        <f>INDEX(Regional_Lookup!$C$2:$C$5, MATCH('Sample - Superstore'!M8676,Regional_Lookup!$A$2:$A$5, 0))</f>
        <v>0.14000000000000001</v>
      </c>
      <c r="X8676" s="4">
        <f>U8676/R8676</f>
        <v>-0.16250000000000001</v>
      </c>
      <c r="Y8676" s="4" t="str">
        <f>IF(X8676&gt;=W8676, "Yes", "No")</f>
        <v>No</v>
      </c>
      <c r="Z8676" s="4">
        <f>D8676-C8676</f>
        <v>5</v>
      </c>
      <c r="AA8676" s="4" t="str" cm="1">
        <f t="array" ref="AA8676">_xlfn.IFS(Z8676&lt;=2,"Fast",Z8676&gt;5, "Slow", AND(Z8676&gt;=3,Z8676&lt;=5),"Standard")</f>
        <v>Standard</v>
      </c>
    </row>
    <row r="8677" spans="1:27" x14ac:dyDescent="0.2">
      <c r="A8677" s="4">
        <v>8676</v>
      </c>
      <c r="B8677" s="4" t="s">
        <v>3821</v>
      </c>
      <c r="C8677" s="5">
        <v>42782</v>
      </c>
      <c r="D8677" s="5">
        <v>42787</v>
      </c>
      <c r="E8677" s="4" t="s">
        <v>29</v>
      </c>
      <c r="F8677" s="4" t="s">
        <v>1048</v>
      </c>
      <c r="G8677" s="4" t="s">
        <v>1047</v>
      </c>
      <c r="H8677" s="4" t="s">
        <v>18</v>
      </c>
      <c r="I8677" s="4" t="s">
        <v>17</v>
      </c>
      <c r="J8677" s="4" t="s">
        <v>586</v>
      </c>
      <c r="K8677" s="4" t="s">
        <v>318</v>
      </c>
      <c r="L8677" s="4">
        <v>62521</v>
      </c>
      <c r="M8677" s="4" t="s">
        <v>3</v>
      </c>
      <c r="N8677" s="4" t="s">
        <v>3144</v>
      </c>
      <c r="O8677" s="4" t="s">
        <v>13</v>
      </c>
      <c r="P8677" s="4" t="s">
        <v>116</v>
      </c>
      <c r="Q8677" s="4" t="s">
        <v>3143</v>
      </c>
      <c r="R8677" s="4">
        <v>28.032</v>
      </c>
      <c r="S8677" s="4">
        <v>6</v>
      </c>
      <c r="T8677" s="4">
        <v>0.2</v>
      </c>
      <c r="U8677" s="4">
        <v>3.504</v>
      </c>
      <c r="V8677" s="4" t="str">
        <f>INDEX(Regional_Lookup!$B$2:$B$5,MATCH('Sample - Superstore'!M8677,Regional_Lookup!$A$2:$A$5,0))</f>
        <v>David Johnson</v>
      </c>
      <c r="W8677" s="4">
        <f>INDEX(Regional_Lookup!$C$2:$C$5, MATCH('Sample - Superstore'!M8677,Regional_Lookup!$A$2:$A$5, 0))</f>
        <v>0.14000000000000001</v>
      </c>
      <c r="X8677" s="4">
        <f>U8677/R8677</f>
        <v>0.125</v>
      </c>
      <c r="Y8677" s="4" t="str">
        <f>IF(X8677&gt;=W8677, "Yes", "No")</f>
        <v>No</v>
      </c>
      <c r="Z8677" s="4">
        <f>D8677-C8677</f>
        <v>5</v>
      </c>
      <c r="AA8677" s="4" t="str" cm="1">
        <f t="array" ref="AA8677">_xlfn.IFS(Z8677&lt;=2,"Fast",Z8677&gt;5, "Slow", AND(Z8677&gt;=3,Z8677&lt;=5),"Standard")</f>
        <v>Standard</v>
      </c>
    </row>
    <row r="8678" spans="1:27" x14ac:dyDescent="0.2">
      <c r="A8678" s="4">
        <v>8677</v>
      </c>
      <c r="B8678" s="4" t="s">
        <v>3821</v>
      </c>
      <c r="C8678" s="5">
        <v>42782</v>
      </c>
      <c r="D8678" s="5">
        <v>42787</v>
      </c>
      <c r="E8678" s="4" t="s">
        <v>29</v>
      </c>
      <c r="F8678" s="4" t="s">
        <v>1048</v>
      </c>
      <c r="G8678" s="4" t="s">
        <v>1047</v>
      </c>
      <c r="H8678" s="4" t="s">
        <v>18</v>
      </c>
      <c r="I8678" s="4" t="s">
        <v>17</v>
      </c>
      <c r="J8678" s="4" t="s">
        <v>586</v>
      </c>
      <c r="K8678" s="4" t="s">
        <v>318</v>
      </c>
      <c r="L8678" s="4">
        <v>62521</v>
      </c>
      <c r="M8678" s="4" t="s">
        <v>3</v>
      </c>
      <c r="N8678" s="4" t="s">
        <v>3820</v>
      </c>
      <c r="O8678" s="4" t="s">
        <v>37</v>
      </c>
      <c r="P8678" s="4" t="s">
        <v>36</v>
      </c>
      <c r="Q8678" s="4" t="s">
        <v>3819</v>
      </c>
      <c r="R8678" s="4">
        <v>7.6920000000000002</v>
      </c>
      <c r="S8678" s="4">
        <v>1</v>
      </c>
      <c r="T8678" s="4">
        <v>0.6</v>
      </c>
      <c r="U8678" s="4">
        <v>-3.6537000000000002</v>
      </c>
      <c r="V8678" s="4" t="str">
        <f>INDEX(Regional_Lookup!$B$2:$B$5,MATCH('Sample - Superstore'!M8678,Regional_Lookup!$A$2:$A$5,0))</f>
        <v>David Johnson</v>
      </c>
      <c r="W8678" s="4">
        <f>INDEX(Regional_Lookup!$C$2:$C$5, MATCH('Sample - Superstore'!M8678,Regional_Lookup!$A$2:$A$5, 0))</f>
        <v>0.14000000000000001</v>
      </c>
      <c r="X8678" s="4">
        <f>U8678/R8678</f>
        <v>-0.47500000000000003</v>
      </c>
      <c r="Y8678" s="4" t="str">
        <f>IF(X8678&gt;=W8678, "Yes", "No")</f>
        <v>No</v>
      </c>
      <c r="Z8678" s="4">
        <f>D8678-C8678</f>
        <v>5</v>
      </c>
      <c r="AA8678" s="4" t="str" cm="1">
        <f t="array" ref="AA8678">_xlfn.IFS(Z8678&lt;=2,"Fast",Z8678&gt;5, "Slow", AND(Z8678&gt;=3,Z8678&lt;=5),"Standard")</f>
        <v>Standard</v>
      </c>
    </row>
    <row r="8679" spans="1:27" x14ac:dyDescent="0.2">
      <c r="A8679" s="4">
        <v>8678</v>
      </c>
      <c r="B8679" s="4" t="s">
        <v>3818</v>
      </c>
      <c r="C8679" s="5">
        <v>43032</v>
      </c>
      <c r="D8679" s="5">
        <v>43034</v>
      </c>
      <c r="E8679" s="4" t="s">
        <v>89</v>
      </c>
      <c r="F8679" s="4" t="s">
        <v>1097</v>
      </c>
      <c r="G8679" s="4" t="s">
        <v>1096</v>
      </c>
      <c r="H8679" s="4" t="s">
        <v>18</v>
      </c>
      <c r="I8679" s="4" t="s">
        <v>17</v>
      </c>
      <c r="J8679" s="4" t="s">
        <v>1409</v>
      </c>
      <c r="K8679" s="4" t="s">
        <v>123</v>
      </c>
      <c r="L8679" s="4">
        <v>76063</v>
      </c>
      <c r="M8679" s="4" t="s">
        <v>3</v>
      </c>
      <c r="N8679" s="4" t="s">
        <v>1976</v>
      </c>
      <c r="O8679" s="4" t="s">
        <v>37</v>
      </c>
      <c r="P8679" s="4" t="s">
        <v>92</v>
      </c>
      <c r="Q8679" s="4" t="s">
        <v>1975</v>
      </c>
      <c r="R8679" s="4">
        <v>517.40499999999997</v>
      </c>
      <c r="S8679" s="4">
        <v>5</v>
      </c>
      <c r="T8679" s="4">
        <v>0.3</v>
      </c>
      <c r="U8679" s="4">
        <v>-81.3065</v>
      </c>
      <c r="V8679" s="4" t="str">
        <f>INDEX(Regional_Lookup!$B$2:$B$5,MATCH('Sample - Superstore'!M8679,Regional_Lookup!$A$2:$A$5,0))</f>
        <v>David Johnson</v>
      </c>
      <c r="W8679" s="4">
        <f>INDEX(Regional_Lookup!$C$2:$C$5, MATCH('Sample - Superstore'!M8679,Regional_Lookup!$A$2:$A$5, 0))</f>
        <v>0.14000000000000001</v>
      </c>
      <c r="X8679" s="4">
        <f>U8679/R8679</f>
        <v>-0.15714285714285714</v>
      </c>
      <c r="Y8679" s="4" t="str">
        <f>IF(X8679&gt;=W8679, "Yes", "No")</f>
        <v>No</v>
      </c>
      <c r="Z8679" s="4">
        <f>D8679-C8679</f>
        <v>2</v>
      </c>
      <c r="AA8679" s="4" t="str" cm="1">
        <f t="array" ref="AA8679">_xlfn.IFS(Z8679&lt;=2,"Fast",Z8679&gt;5, "Slow", AND(Z8679&gt;=3,Z8679&lt;=5),"Standard")</f>
        <v>Fast</v>
      </c>
    </row>
    <row r="8680" spans="1:27" x14ac:dyDescent="0.2">
      <c r="A8680" s="4">
        <v>8679</v>
      </c>
      <c r="B8680" s="4" t="s">
        <v>3815</v>
      </c>
      <c r="C8680" s="5">
        <v>42615</v>
      </c>
      <c r="D8680" s="5">
        <v>42620</v>
      </c>
      <c r="E8680" s="4" t="s">
        <v>21</v>
      </c>
      <c r="F8680" s="4" t="s">
        <v>2015</v>
      </c>
      <c r="G8680" s="4" t="s">
        <v>2014</v>
      </c>
      <c r="H8680" s="4" t="s">
        <v>102</v>
      </c>
      <c r="I8680" s="4" t="s">
        <v>17</v>
      </c>
      <c r="J8680" s="4" t="s">
        <v>124</v>
      </c>
      <c r="K8680" s="4" t="s">
        <v>123</v>
      </c>
      <c r="L8680" s="4">
        <v>77070</v>
      </c>
      <c r="M8680" s="4" t="s">
        <v>3</v>
      </c>
      <c r="N8680" s="4" t="s">
        <v>3817</v>
      </c>
      <c r="O8680" s="4" t="s">
        <v>13</v>
      </c>
      <c r="P8680" s="4" t="s">
        <v>100</v>
      </c>
      <c r="Q8680" s="4" t="s">
        <v>3816</v>
      </c>
      <c r="R8680" s="4">
        <v>8.6080000000000005</v>
      </c>
      <c r="S8680" s="4">
        <v>8</v>
      </c>
      <c r="T8680" s="4">
        <v>0.8</v>
      </c>
      <c r="U8680" s="4">
        <v>-13.3424</v>
      </c>
      <c r="V8680" s="4" t="str">
        <f>INDEX(Regional_Lookup!$B$2:$B$5,MATCH('Sample - Superstore'!M8680,Regional_Lookup!$A$2:$A$5,0))</f>
        <v>David Johnson</v>
      </c>
      <c r="W8680" s="4">
        <f>INDEX(Regional_Lookup!$C$2:$C$5, MATCH('Sample - Superstore'!M8680,Regional_Lookup!$A$2:$A$5, 0))</f>
        <v>0.14000000000000001</v>
      </c>
      <c r="X8680" s="4">
        <f>U8680/R8680</f>
        <v>-1.5499999999999998</v>
      </c>
      <c r="Y8680" s="4" t="str">
        <f>IF(X8680&gt;=W8680, "Yes", "No")</f>
        <v>No</v>
      </c>
      <c r="Z8680" s="4">
        <f>D8680-C8680</f>
        <v>5</v>
      </c>
      <c r="AA8680" s="4" t="str" cm="1">
        <f t="array" ref="AA8680">_xlfn.IFS(Z8680&lt;=2,"Fast",Z8680&gt;5, "Slow", AND(Z8680&gt;=3,Z8680&lt;=5),"Standard")</f>
        <v>Standard</v>
      </c>
    </row>
    <row r="8681" spans="1:27" x14ac:dyDescent="0.2">
      <c r="A8681" s="4">
        <v>8680</v>
      </c>
      <c r="B8681" s="4" t="s">
        <v>3815</v>
      </c>
      <c r="C8681" s="5">
        <v>42615</v>
      </c>
      <c r="D8681" s="5">
        <v>42620</v>
      </c>
      <c r="E8681" s="4" t="s">
        <v>21</v>
      </c>
      <c r="F8681" s="4" t="s">
        <v>2015</v>
      </c>
      <c r="G8681" s="4" t="s">
        <v>2014</v>
      </c>
      <c r="H8681" s="4" t="s">
        <v>102</v>
      </c>
      <c r="I8681" s="4" t="s">
        <v>17</v>
      </c>
      <c r="J8681" s="4" t="s">
        <v>124</v>
      </c>
      <c r="K8681" s="4" t="s">
        <v>123</v>
      </c>
      <c r="L8681" s="4">
        <v>77070</v>
      </c>
      <c r="M8681" s="4" t="s">
        <v>3</v>
      </c>
      <c r="N8681" s="4" t="s">
        <v>215</v>
      </c>
      <c r="O8681" s="4" t="s">
        <v>33</v>
      </c>
      <c r="P8681" s="4" t="s">
        <v>55</v>
      </c>
      <c r="Q8681" s="4" t="s">
        <v>214</v>
      </c>
      <c r="R8681" s="4">
        <v>159.56</v>
      </c>
      <c r="S8681" s="4">
        <v>5</v>
      </c>
      <c r="T8681" s="4">
        <v>0.2</v>
      </c>
      <c r="U8681" s="4">
        <v>33.906500000000001</v>
      </c>
      <c r="V8681" s="4" t="str">
        <f>INDEX(Regional_Lookup!$B$2:$B$5,MATCH('Sample - Superstore'!M8681,Regional_Lookup!$A$2:$A$5,0))</f>
        <v>David Johnson</v>
      </c>
      <c r="W8681" s="4">
        <f>INDEX(Regional_Lookup!$C$2:$C$5, MATCH('Sample - Superstore'!M8681,Regional_Lookup!$A$2:$A$5, 0))</f>
        <v>0.14000000000000001</v>
      </c>
      <c r="X8681" s="4">
        <f>U8681/R8681</f>
        <v>0.21249999999999999</v>
      </c>
      <c r="Y8681" s="4" t="str">
        <f>IF(X8681&gt;=W8681, "Yes", "No")</f>
        <v>Yes</v>
      </c>
      <c r="Z8681" s="4">
        <f>D8681-C8681</f>
        <v>5</v>
      </c>
      <c r="AA8681" s="4" t="str" cm="1">
        <f t="array" ref="AA8681">_xlfn.IFS(Z8681&lt;=2,"Fast",Z8681&gt;5, "Slow", AND(Z8681&gt;=3,Z8681&lt;=5),"Standard")</f>
        <v>Standard</v>
      </c>
    </row>
    <row r="8682" spans="1:27" x14ac:dyDescent="0.2">
      <c r="A8682" s="4">
        <v>8681</v>
      </c>
      <c r="B8682" s="4" t="s">
        <v>3814</v>
      </c>
      <c r="C8682" s="5">
        <v>42705</v>
      </c>
      <c r="D8682" s="5">
        <v>42707</v>
      </c>
      <c r="E8682" s="4" t="s">
        <v>21</v>
      </c>
      <c r="F8682" s="4" t="s">
        <v>2175</v>
      </c>
      <c r="G8682" s="4" t="s">
        <v>2174</v>
      </c>
      <c r="H8682" s="4" t="s">
        <v>50</v>
      </c>
      <c r="I8682" s="4" t="s">
        <v>17</v>
      </c>
      <c r="J8682" s="4" t="s">
        <v>365</v>
      </c>
      <c r="K8682" s="4" t="s">
        <v>763</v>
      </c>
      <c r="L8682" s="4">
        <v>23223</v>
      </c>
      <c r="M8682" s="4" t="s">
        <v>7</v>
      </c>
      <c r="N8682" s="4" t="s">
        <v>219</v>
      </c>
      <c r="O8682" s="4" t="s">
        <v>13</v>
      </c>
      <c r="P8682" s="4" t="s">
        <v>12</v>
      </c>
      <c r="Q8682" s="4" t="s">
        <v>218</v>
      </c>
      <c r="R8682" s="4">
        <v>2104.5500000000002</v>
      </c>
      <c r="S8682" s="4">
        <v>7</v>
      </c>
      <c r="T8682" s="4">
        <v>0</v>
      </c>
      <c r="U8682" s="4">
        <v>694.50149999999996</v>
      </c>
      <c r="V8682" s="4" t="str">
        <f>INDEX(Regional_Lookup!$B$2:$B$5,MATCH('Sample - Superstore'!M8682,Regional_Lookup!$A$2:$A$5,0))</f>
        <v>Maria Santos</v>
      </c>
      <c r="W8682" s="4">
        <f>INDEX(Regional_Lookup!$C$2:$C$5, MATCH('Sample - Superstore'!M8682,Regional_Lookup!$A$2:$A$5, 0))</f>
        <v>0.15</v>
      </c>
      <c r="X8682" s="4">
        <f>U8682/R8682</f>
        <v>0.32999999999999996</v>
      </c>
      <c r="Y8682" s="4" t="str">
        <f>IF(X8682&gt;=W8682, "Yes", "No")</f>
        <v>Yes</v>
      </c>
      <c r="Z8682" s="4">
        <f>D8682-C8682</f>
        <v>2</v>
      </c>
      <c r="AA8682" s="4" t="str" cm="1">
        <f t="array" ref="AA8682">_xlfn.IFS(Z8682&lt;=2,"Fast",Z8682&gt;5, "Slow", AND(Z8682&gt;=3,Z8682&lt;=5),"Standard")</f>
        <v>Fast</v>
      </c>
    </row>
    <row r="8683" spans="1:27" x14ac:dyDescent="0.2">
      <c r="A8683" s="4">
        <v>8682</v>
      </c>
      <c r="B8683" s="4" t="s">
        <v>3814</v>
      </c>
      <c r="C8683" s="5">
        <v>42705</v>
      </c>
      <c r="D8683" s="5">
        <v>42707</v>
      </c>
      <c r="E8683" s="4" t="s">
        <v>21</v>
      </c>
      <c r="F8683" s="4" t="s">
        <v>2175</v>
      </c>
      <c r="G8683" s="4" t="s">
        <v>2174</v>
      </c>
      <c r="H8683" s="4" t="s">
        <v>50</v>
      </c>
      <c r="I8683" s="4" t="s">
        <v>17</v>
      </c>
      <c r="J8683" s="4" t="s">
        <v>365</v>
      </c>
      <c r="K8683" s="4" t="s">
        <v>763</v>
      </c>
      <c r="L8683" s="4">
        <v>23223</v>
      </c>
      <c r="M8683" s="4" t="s">
        <v>7</v>
      </c>
      <c r="N8683" s="4" t="s">
        <v>2005</v>
      </c>
      <c r="O8683" s="4" t="s">
        <v>13</v>
      </c>
      <c r="P8683" s="4" t="s">
        <v>64</v>
      </c>
      <c r="Q8683" s="4" t="s">
        <v>2004</v>
      </c>
      <c r="R8683" s="4">
        <v>40.700000000000003</v>
      </c>
      <c r="S8683" s="4">
        <v>5</v>
      </c>
      <c r="T8683" s="4">
        <v>0</v>
      </c>
      <c r="U8683" s="4">
        <v>11.803000000000001</v>
      </c>
      <c r="V8683" s="4" t="str">
        <f>INDEX(Regional_Lookup!$B$2:$B$5,MATCH('Sample - Superstore'!M8683,Regional_Lookup!$A$2:$A$5,0))</f>
        <v>Maria Santos</v>
      </c>
      <c r="W8683" s="4">
        <f>INDEX(Regional_Lookup!$C$2:$C$5, MATCH('Sample - Superstore'!M8683,Regional_Lookup!$A$2:$A$5, 0))</f>
        <v>0.15</v>
      </c>
      <c r="X8683" s="4">
        <f>U8683/R8683</f>
        <v>0.28999999999999998</v>
      </c>
      <c r="Y8683" s="4" t="str">
        <f>IF(X8683&gt;=W8683, "Yes", "No")</f>
        <v>Yes</v>
      </c>
      <c r="Z8683" s="4">
        <f>D8683-C8683</f>
        <v>2</v>
      </c>
      <c r="AA8683" s="4" t="str" cm="1">
        <f t="array" ref="AA8683">_xlfn.IFS(Z8683&lt;=2,"Fast",Z8683&gt;5, "Slow", AND(Z8683&gt;=3,Z8683&lt;=5),"Standard")</f>
        <v>Fast</v>
      </c>
    </row>
    <row r="8684" spans="1:27" x14ac:dyDescent="0.2">
      <c r="A8684" s="4">
        <v>8683</v>
      </c>
      <c r="B8684" s="4" t="s">
        <v>3813</v>
      </c>
      <c r="C8684" s="5">
        <v>41948</v>
      </c>
      <c r="D8684" s="5">
        <v>41953</v>
      </c>
      <c r="E8684" s="4" t="s">
        <v>29</v>
      </c>
      <c r="F8684" s="4" t="s">
        <v>3812</v>
      </c>
      <c r="G8684" s="4" t="s">
        <v>3811</v>
      </c>
      <c r="H8684" s="4" t="s">
        <v>102</v>
      </c>
      <c r="I8684" s="4" t="s">
        <v>17</v>
      </c>
      <c r="J8684" s="4" t="s">
        <v>1113</v>
      </c>
      <c r="K8684" s="4" t="s">
        <v>763</v>
      </c>
      <c r="L8684" s="4">
        <v>22204</v>
      </c>
      <c r="M8684" s="4" t="s">
        <v>7</v>
      </c>
      <c r="N8684" s="4" t="s">
        <v>2615</v>
      </c>
      <c r="O8684" s="4" t="s">
        <v>33</v>
      </c>
      <c r="P8684" s="4" t="s">
        <v>55</v>
      </c>
      <c r="Q8684" s="4" t="s">
        <v>3810</v>
      </c>
      <c r="R8684" s="4">
        <v>47.79</v>
      </c>
      <c r="S8684" s="4">
        <v>3</v>
      </c>
      <c r="T8684" s="4">
        <v>0</v>
      </c>
      <c r="U8684" s="4">
        <v>16.2486</v>
      </c>
      <c r="V8684" s="4" t="str">
        <f>INDEX(Regional_Lookup!$B$2:$B$5,MATCH('Sample - Superstore'!M8684,Regional_Lookup!$A$2:$A$5,0))</f>
        <v>Maria Santos</v>
      </c>
      <c r="W8684" s="4">
        <f>INDEX(Regional_Lookup!$C$2:$C$5, MATCH('Sample - Superstore'!M8684,Regional_Lookup!$A$2:$A$5, 0))</f>
        <v>0.15</v>
      </c>
      <c r="X8684" s="4">
        <f>U8684/R8684</f>
        <v>0.34</v>
      </c>
      <c r="Y8684" s="4" t="str">
        <f>IF(X8684&gt;=W8684, "Yes", "No")</f>
        <v>Yes</v>
      </c>
      <c r="Z8684" s="4">
        <f>D8684-C8684</f>
        <v>5</v>
      </c>
      <c r="AA8684" s="4" t="str" cm="1">
        <f t="array" ref="AA8684">_xlfn.IFS(Z8684&lt;=2,"Fast",Z8684&gt;5, "Slow", AND(Z8684&gt;=3,Z8684&lt;=5),"Standard")</f>
        <v>Standard</v>
      </c>
    </row>
    <row r="8685" spans="1:27" x14ac:dyDescent="0.2">
      <c r="A8685" s="4">
        <v>8684</v>
      </c>
      <c r="B8685" s="4" t="s">
        <v>3809</v>
      </c>
      <c r="C8685" s="5">
        <v>43064</v>
      </c>
      <c r="D8685" s="5">
        <v>43070</v>
      </c>
      <c r="E8685" s="4" t="s">
        <v>29</v>
      </c>
      <c r="F8685" s="4" t="s">
        <v>3808</v>
      </c>
      <c r="G8685" s="4" t="s">
        <v>3807</v>
      </c>
      <c r="H8685" s="4" t="s">
        <v>18</v>
      </c>
      <c r="I8685" s="4" t="s">
        <v>17</v>
      </c>
      <c r="J8685" s="4" t="s">
        <v>248</v>
      </c>
      <c r="K8685" s="4" t="s">
        <v>15</v>
      </c>
      <c r="L8685" s="4">
        <v>94122</v>
      </c>
      <c r="M8685" s="4" t="s">
        <v>9</v>
      </c>
      <c r="N8685" s="4" t="s">
        <v>3806</v>
      </c>
      <c r="O8685" s="4" t="s">
        <v>13</v>
      </c>
      <c r="P8685" s="4" t="s">
        <v>116</v>
      </c>
      <c r="Q8685" s="4" t="s">
        <v>3805</v>
      </c>
      <c r="R8685" s="4">
        <v>5.16</v>
      </c>
      <c r="S8685" s="4">
        <v>2</v>
      </c>
      <c r="T8685" s="4">
        <v>0</v>
      </c>
      <c r="U8685" s="4">
        <v>1.3415999999999999</v>
      </c>
      <c r="V8685" s="4" t="str">
        <f>INDEX(Regional_Lookup!$B$2:$B$5,MATCH('Sample - Superstore'!M8685,Regional_Lookup!$A$2:$A$5,0))</f>
        <v>James Chen</v>
      </c>
      <c r="W8685" s="4">
        <f>INDEX(Regional_Lookup!$C$2:$C$5, MATCH('Sample - Superstore'!M8685,Regional_Lookup!$A$2:$A$5, 0))</f>
        <v>0.18</v>
      </c>
      <c r="X8685" s="4">
        <f>U8685/R8685</f>
        <v>0.25999999999999995</v>
      </c>
      <c r="Y8685" s="4" t="str">
        <f>IF(X8685&gt;=W8685, "Yes", "No")</f>
        <v>Yes</v>
      </c>
      <c r="Z8685" s="4">
        <f>D8685-C8685</f>
        <v>6</v>
      </c>
      <c r="AA8685" s="4" t="str" cm="1">
        <f t="array" ref="AA8685">_xlfn.IFS(Z8685&lt;=2,"Fast",Z8685&gt;5, "Slow", AND(Z8685&gt;=3,Z8685&lt;=5),"Standard")</f>
        <v>Slow</v>
      </c>
    </row>
    <row r="8686" spans="1:27" x14ac:dyDescent="0.2">
      <c r="A8686" s="4">
        <v>8685</v>
      </c>
      <c r="B8686" s="4" t="s">
        <v>3804</v>
      </c>
      <c r="C8686" s="5">
        <v>42720</v>
      </c>
      <c r="D8686" s="5">
        <v>42727</v>
      </c>
      <c r="E8686" s="4" t="s">
        <v>29</v>
      </c>
      <c r="F8686" s="4" t="s">
        <v>3138</v>
      </c>
      <c r="G8686" s="4" t="s">
        <v>3137</v>
      </c>
      <c r="H8686" s="4" t="s">
        <v>102</v>
      </c>
      <c r="I8686" s="4" t="s">
        <v>17</v>
      </c>
      <c r="J8686" s="4" t="s">
        <v>919</v>
      </c>
      <c r="K8686" s="4" t="s">
        <v>15</v>
      </c>
      <c r="L8686" s="4">
        <v>92024</v>
      </c>
      <c r="M8686" s="4" t="s">
        <v>9</v>
      </c>
      <c r="N8686" s="4" t="s">
        <v>539</v>
      </c>
      <c r="O8686" s="4" t="s">
        <v>33</v>
      </c>
      <c r="P8686" s="4" t="s">
        <v>55</v>
      </c>
      <c r="Q8686" s="4" t="s">
        <v>538</v>
      </c>
      <c r="R8686" s="4">
        <v>21.21</v>
      </c>
      <c r="S8686" s="4">
        <v>7</v>
      </c>
      <c r="T8686" s="4">
        <v>0</v>
      </c>
      <c r="U8686" s="4">
        <v>4.4541000000000004</v>
      </c>
      <c r="V8686" s="4" t="str">
        <f>INDEX(Regional_Lookup!$B$2:$B$5,MATCH('Sample - Superstore'!M8686,Regional_Lookup!$A$2:$A$5,0))</f>
        <v>James Chen</v>
      </c>
      <c r="W8686" s="4">
        <f>INDEX(Regional_Lookup!$C$2:$C$5, MATCH('Sample - Superstore'!M8686,Regional_Lookup!$A$2:$A$5, 0))</f>
        <v>0.18</v>
      </c>
      <c r="X8686" s="4">
        <f>U8686/R8686</f>
        <v>0.21000000000000002</v>
      </c>
      <c r="Y8686" s="4" t="str">
        <f>IF(X8686&gt;=W8686, "Yes", "No")</f>
        <v>Yes</v>
      </c>
      <c r="Z8686" s="4">
        <f>D8686-C8686</f>
        <v>7</v>
      </c>
      <c r="AA8686" s="4" t="str" cm="1">
        <f t="array" ref="AA8686">_xlfn.IFS(Z8686&lt;=2,"Fast",Z8686&gt;5, "Slow", AND(Z8686&gt;=3,Z8686&lt;=5),"Standard")</f>
        <v>Slow</v>
      </c>
    </row>
    <row r="8687" spans="1:27" x14ac:dyDescent="0.2">
      <c r="A8687" s="4">
        <v>8686</v>
      </c>
      <c r="B8687" s="4" t="s">
        <v>3803</v>
      </c>
      <c r="C8687" s="5">
        <v>43053</v>
      </c>
      <c r="D8687" s="5">
        <v>43057</v>
      </c>
      <c r="E8687" s="4" t="s">
        <v>21</v>
      </c>
      <c r="F8687" s="4" t="s">
        <v>1344</v>
      </c>
      <c r="G8687" s="4" t="s">
        <v>1343</v>
      </c>
      <c r="H8687" s="4" t="s">
        <v>50</v>
      </c>
      <c r="I8687" s="4" t="s">
        <v>17</v>
      </c>
      <c r="J8687" s="4" t="s">
        <v>3802</v>
      </c>
      <c r="K8687" s="4" t="s">
        <v>66</v>
      </c>
      <c r="L8687" s="4">
        <v>13601</v>
      </c>
      <c r="M8687" s="4" t="s">
        <v>5</v>
      </c>
      <c r="N8687" s="4" t="s">
        <v>2580</v>
      </c>
      <c r="O8687" s="4" t="s">
        <v>13</v>
      </c>
      <c r="P8687" s="4" t="s">
        <v>231</v>
      </c>
      <c r="Q8687" s="4" t="s">
        <v>2579</v>
      </c>
      <c r="R8687" s="4">
        <v>96.36</v>
      </c>
      <c r="S8687" s="4">
        <v>6</v>
      </c>
      <c r="T8687" s="4">
        <v>0</v>
      </c>
      <c r="U8687" s="4">
        <v>25.053599999999999</v>
      </c>
      <c r="V8687" s="4" t="str">
        <f>INDEX(Regional_Lookup!$B$2:$B$5,MATCH('Sample - Superstore'!M8687,Regional_Lookup!$A$2:$A$5,0))</f>
        <v>Sarah Miller</v>
      </c>
      <c r="W8687" s="4">
        <f>INDEX(Regional_Lookup!$C$2:$C$5, MATCH('Sample - Superstore'!M8687,Regional_Lookup!$A$2:$A$5, 0))</f>
        <v>0.16</v>
      </c>
      <c r="X8687" s="4">
        <f>U8687/R8687</f>
        <v>0.26</v>
      </c>
      <c r="Y8687" s="4" t="str">
        <f>IF(X8687&gt;=W8687, "Yes", "No")</f>
        <v>Yes</v>
      </c>
      <c r="Z8687" s="4">
        <f>D8687-C8687</f>
        <v>4</v>
      </c>
      <c r="AA8687" s="4" t="str" cm="1">
        <f t="array" ref="AA8687">_xlfn.IFS(Z8687&lt;=2,"Fast",Z8687&gt;5, "Slow", AND(Z8687&gt;=3,Z8687&lt;=5),"Standard")</f>
        <v>Standard</v>
      </c>
    </row>
    <row r="8688" spans="1:27" x14ac:dyDescent="0.2">
      <c r="A8688" s="4">
        <v>8687</v>
      </c>
      <c r="B8688" s="4" t="s">
        <v>3799</v>
      </c>
      <c r="C8688" s="5">
        <v>42547</v>
      </c>
      <c r="D8688" s="5">
        <v>42547</v>
      </c>
      <c r="E8688" s="4" t="s">
        <v>162</v>
      </c>
      <c r="F8688" s="4" t="s">
        <v>3798</v>
      </c>
      <c r="G8688" s="4" t="s">
        <v>3797</v>
      </c>
      <c r="H8688" s="4" t="s">
        <v>50</v>
      </c>
      <c r="I8688" s="4" t="s">
        <v>17</v>
      </c>
      <c r="J8688" s="4" t="s">
        <v>59</v>
      </c>
      <c r="K8688" s="4" t="s">
        <v>15</v>
      </c>
      <c r="L8688" s="4">
        <v>90036</v>
      </c>
      <c r="M8688" s="4" t="s">
        <v>9</v>
      </c>
      <c r="N8688" s="4" t="s">
        <v>3421</v>
      </c>
      <c r="O8688" s="4" t="s">
        <v>13</v>
      </c>
      <c r="P8688" s="4" t="s">
        <v>64</v>
      </c>
      <c r="Q8688" s="4" t="s">
        <v>3420</v>
      </c>
      <c r="R8688" s="4">
        <v>231.72</v>
      </c>
      <c r="S8688" s="4">
        <v>2</v>
      </c>
      <c r="T8688" s="4">
        <v>0</v>
      </c>
      <c r="U8688" s="4">
        <v>11.586</v>
      </c>
      <c r="V8688" s="4" t="str">
        <f>INDEX(Regional_Lookup!$B$2:$B$5,MATCH('Sample - Superstore'!M8688,Regional_Lookup!$A$2:$A$5,0))</f>
        <v>James Chen</v>
      </c>
      <c r="W8688" s="4">
        <f>INDEX(Regional_Lookup!$C$2:$C$5, MATCH('Sample - Superstore'!M8688,Regional_Lookup!$A$2:$A$5, 0))</f>
        <v>0.18</v>
      </c>
      <c r="X8688" s="4">
        <f>U8688/R8688</f>
        <v>0.05</v>
      </c>
      <c r="Y8688" s="4" t="str">
        <f>IF(X8688&gt;=W8688, "Yes", "No")</f>
        <v>No</v>
      </c>
      <c r="Z8688" s="4">
        <f>D8688-C8688</f>
        <v>0</v>
      </c>
      <c r="AA8688" s="4" t="str" cm="1">
        <f t="array" ref="AA8688">_xlfn.IFS(Z8688&lt;=2,"Fast",Z8688&gt;5, "Slow", AND(Z8688&gt;=3,Z8688&lt;=5),"Standard")</f>
        <v>Fast</v>
      </c>
    </row>
    <row r="8689" spans="1:27" x14ac:dyDescent="0.2">
      <c r="A8689" s="4">
        <v>8688</v>
      </c>
      <c r="B8689" s="4" t="s">
        <v>3799</v>
      </c>
      <c r="C8689" s="5">
        <v>42547</v>
      </c>
      <c r="D8689" s="5">
        <v>42547</v>
      </c>
      <c r="E8689" s="4" t="s">
        <v>162</v>
      </c>
      <c r="F8689" s="4" t="s">
        <v>3798</v>
      </c>
      <c r="G8689" s="4" t="s">
        <v>3797</v>
      </c>
      <c r="H8689" s="4" t="s">
        <v>50</v>
      </c>
      <c r="I8689" s="4" t="s">
        <v>17</v>
      </c>
      <c r="J8689" s="4" t="s">
        <v>59</v>
      </c>
      <c r="K8689" s="4" t="s">
        <v>15</v>
      </c>
      <c r="L8689" s="4">
        <v>90036</v>
      </c>
      <c r="M8689" s="4" t="s">
        <v>9</v>
      </c>
      <c r="N8689" s="4" t="s">
        <v>3801</v>
      </c>
      <c r="O8689" s="4" t="s">
        <v>13</v>
      </c>
      <c r="P8689" s="4" t="s">
        <v>109</v>
      </c>
      <c r="Q8689" s="4" t="s">
        <v>3800</v>
      </c>
      <c r="R8689" s="4">
        <v>17.899999999999999</v>
      </c>
      <c r="S8689" s="4">
        <v>5</v>
      </c>
      <c r="T8689" s="4">
        <v>0</v>
      </c>
      <c r="U8689" s="4">
        <v>8.9499999999999993</v>
      </c>
      <c r="V8689" s="4" t="str">
        <f>INDEX(Regional_Lookup!$B$2:$B$5,MATCH('Sample - Superstore'!M8689,Regional_Lookup!$A$2:$A$5,0))</f>
        <v>James Chen</v>
      </c>
      <c r="W8689" s="4">
        <f>INDEX(Regional_Lookup!$C$2:$C$5, MATCH('Sample - Superstore'!M8689,Regional_Lookup!$A$2:$A$5, 0))</f>
        <v>0.18</v>
      </c>
      <c r="X8689" s="4">
        <f>U8689/R8689</f>
        <v>0.5</v>
      </c>
      <c r="Y8689" s="4" t="str">
        <f>IF(X8689&gt;=W8689, "Yes", "No")</f>
        <v>Yes</v>
      </c>
      <c r="Z8689" s="4">
        <f>D8689-C8689</f>
        <v>0</v>
      </c>
      <c r="AA8689" s="4" t="str" cm="1">
        <f t="array" ref="AA8689">_xlfn.IFS(Z8689&lt;=2,"Fast",Z8689&gt;5, "Slow", AND(Z8689&gt;=3,Z8689&lt;=5),"Standard")</f>
        <v>Fast</v>
      </c>
    </row>
    <row r="8690" spans="1:27" x14ac:dyDescent="0.2">
      <c r="A8690" s="4">
        <v>8689</v>
      </c>
      <c r="B8690" s="4" t="s">
        <v>3799</v>
      </c>
      <c r="C8690" s="5">
        <v>42547</v>
      </c>
      <c r="D8690" s="5">
        <v>42547</v>
      </c>
      <c r="E8690" s="4" t="s">
        <v>162</v>
      </c>
      <c r="F8690" s="4" t="s">
        <v>3798</v>
      </c>
      <c r="G8690" s="4" t="s">
        <v>3797</v>
      </c>
      <c r="H8690" s="4" t="s">
        <v>50</v>
      </c>
      <c r="I8690" s="4" t="s">
        <v>17</v>
      </c>
      <c r="J8690" s="4" t="s">
        <v>59</v>
      </c>
      <c r="K8690" s="4" t="s">
        <v>15</v>
      </c>
      <c r="L8690" s="4">
        <v>90036</v>
      </c>
      <c r="M8690" s="4" t="s">
        <v>9</v>
      </c>
      <c r="N8690" s="4" t="s">
        <v>3796</v>
      </c>
      <c r="O8690" s="4" t="s">
        <v>13</v>
      </c>
      <c r="P8690" s="4" t="s">
        <v>24</v>
      </c>
      <c r="Q8690" s="4" t="s">
        <v>3795</v>
      </c>
      <c r="R8690" s="4">
        <v>12.48</v>
      </c>
      <c r="S8690" s="4">
        <v>2</v>
      </c>
      <c r="T8690" s="4">
        <v>0</v>
      </c>
      <c r="U8690" s="4">
        <v>5.6159999999999997</v>
      </c>
      <c r="V8690" s="4" t="str">
        <f>INDEX(Regional_Lookup!$B$2:$B$5,MATCH('Sample - Superstore'!M8690,Regional_Lookup!$A$2:$A$5,0))</f>
        <v>James Chen</v>
      </c>
      <c r="W8690" s="4">
        <f>INDEX(Regional_Lookup!$C$2:$C$5, MATCH('Sample - Superstore'!M8690,Regional_Lookup!$A$2:$A$5, 0))</f>
        <v>0.18</v>
      </c>
      <c r="X8690" s="4">
        <f>U8690/R8690</f>
        <v>0.44999999999999996</v>
      </c>
      <c r="Y8690" s="4" t="str">
        <f>IF(X8690&gt;=W8690, "Yes", "No")</f>
        <v>Yes</v>
      </c>
      <c r="Z8690" s="4">
        <f>D8690-C8690</f>
        <v>0</v>
      </c>
      <c r="AA8690" s="4" t="str" cm="1">
        <f t="array" ref="AA8690">_xlfn.IFS(Z8690&lt;=2,"Fast",Z8690&gt;5, "Slow", AND(Z8690&gt;=3,Z8690&lt;=5),"Standard")</f>
        <v>Fast</v>
      </c>
    </row>
    <row r="8691" spans="1:27" x14ac:dyDescent="0.2">
      <c r="A8691" s="4">
        <v>8690</v>
      </c>
      <c r="B8691" s="4" t="s">
        <v>3794</v>
      </c>
      <c r="C8691" s="5">
        <v>41999</v>
      </c>
      <c r="D8691" s="5">
        <v>42003</v>
      </c>
      <c r="E8691" s="4" t="s">
        <v>29</v>
      </c>
      <c r="F8691" s="4" t="s">
        <v>3345</v>
      </c>
      <c r="G8691" s="4" t="s">
        <v>3344</v>
      </c>
      <c r="H8691" s="4" t="s">
        <v>50</v>
      </c>
      <c r="I8691" s="4" t="s">
        <v>17</v>
      </c>
      <c r="J8691" s="4" t="s">
        <v>159</v>
      </c>
      <c r="K8691" s="4" t="s">
        <v>158</v>
      </c>
      <c r="L8691" s="4">
        <v>19140</v>
      </c>
      <c r="M8691" s="4" t="s">
        <v>5</v>
      </c>
      <c r="N8691" s="4" t="s">
        <v>3649</v>
      </c>
      <c r="O8691" s="4" t="s">
        <v>13</v>
      </c>
      <c r="P8691" s="4" t="s">
        <v>116</v>
      </c>
      <c r="Q8691" s="4" t="s">
        <v>3648</v>
      </c>
      <c r="R8691" s="4">
        <v>8.016</v>
      </c>
      <c r="S8691" s="4">
        <v>3</v>
      </c>
      <c r="T8691" s="4">
        <v>0.2</v>
      </c>
      <c r="U8691" s="4">
        <v>1.1022000000000001</v>
      </c>
      <c r="V8691" s="4" t="str">
        <f>INDEX(Regional_Lookup!$B$2:$B$5,MATCH('Sample - Superstore'!M8691,Regional_Lookup!$A$2:$A$5,0))</f>
        <v>Sarah Miller</v>
      </c>
      <c r="W8691" s="4">
        <f>INDEX(Regional_Lookup!$C$2:$C$5, MATCH('Sample - Superstore'!M8691,Regional_Lookup!$A$2:$A$5, 0))</f>
        <v>0.16</v>
      </c>
      <c r="X8691" s="4">
        <f>U8691/R8691</f>
        <v>0.13750000000000001</v>
      </c>
      <c r="Y8691" s="4" t="str">
        <f>IF(X8691&gt;=W8691, "Yes", "No")</f>
        <v>No</v>
      </c>
      <c r="Z8691" s="4">
        <f>D8691-C8691</f>
        <v>4</v>
      </c>
      <c r="AA8691" s="4" t="str" cm="1">
        <f t="array" ref="AA8691">_xlfn.IFS(Z8691&lt;=2,"Fast",Z8691&gt;5, "Slow", AND(Z8691&gt;=3,Z8691&lt;=5),"Standard")</f>
        <v>Standard</v>
      </c>
    </row>
    <row r="8692" spans="1:27" x14ac:dyDescent="0.2">
      <c r="A8692" s="4">
        <v>8691</v>
      </c>
      <c r="B8692" s="4" t="s">
        <v>3790</v>
      </c>
      <c r="C8692" s="5">
        <v>42596</v>
      </c>
      <c r="D8692" s="5">
        <v>42600</v>
      </c>
      <c r="E8692" s="4" t="s">
        <v>29</v>
      </c>
      <c r="F8692" s="4" t="s">
        <v>2918</v>
      </c>
      <c r="G8692" s="4" t="s">
        <v>2917</v>
      </c>
      <c r="H8692" s="4" t="s">
        <v>50</v>
      </c>
      <c r="I8692" s="4" t="s">
        <v>17</v>
      </c>
      <c r="J8692" s="4" t="s">
        <v>325</v>
      </c>
      <c r="K8692" s="4" t="s">
        <v>85</v>
      </c>
      <c r="L8692" s="4">
        <v>44312</v>
      </c>
      <c r="M8692" s="4" t="s">
        <v>5</v>
      </c>
      <c r="N8692" s="4" t="s">
        <v>3793</v>
      </c>
      <c r="O8692" s="4" t="s">
        <v>33</v>
      </c>
      <c r="P8692" s="4" t="s">
        <v>32</v>
      </c>
      <c r="Q8692" s="4" t="s">
        <v>3792</v>
      </c>
      <c r="R8692" s="4">
        <v>259.89600000000002</v>
      </c>
      <c r="S8692" s="4">
        <v>2</v>
      </c>
      <c r="T8692" s="4">
        <v>0.4</v>
      </c>
      <c r="U8692" s="4">
        <v>-56.3108</v>
      </c>
      <c r="V8692" s="4" t="str">
        <f>INDEX(Regional_Lookup!$B$2:$B$5,MATCH('Sample - Superstore'!M8692,Regional_Lookup!$A$2:$A$5,0))</f>
        <v>Sarah Miller</v>
      </c>
      <c r="W8692" s="4">
        <f>INDEX(Regional_Lookup!$C$2:$C$5, MATCH('Sample - Superstore'!M8692,Regional_Lookup!$A$2:$A$5, 0))</f>
        <v>0.16</v>
      </c>
      <c r="X8692" s="4">
        <f>U8692/R8692</f>
        <v>-0.21666666666666665</v>
      </c>
      <c r="Y8692" s="4" t="str">
        <f>IF(X8692&gt;=W8692, "Yes", "No")</f>
        <v>No</v>
      </c>
      <c r="Z8692" s="4">
        <f>D8692-C8692</f>
        <v>4</v>
      </c>
      <c r="AA8692" s="4" t="str" cm="1">
        <f t="array" ref="AA8692">_xlfn.IFS(Z8692&lt;=2,"Fast",Z8692&gt;5, "Slow", AND(Z8692&gt;=3,Z8692&lt;=5),"Standard")</f>
        <v>Standard</v>
      </c>
    </row>
    <row r="8693" spans="1:27" x14ac:dyDescent="0.2">
      <c r="A8693" s="4">
        <v>8692</v>
      </c>
      <c r="B8693" s="4" t="s">
        <v>3790</v>
      </c>
      <c r="C8693" s="5">
        <v>42596</v>
      </c>
      <c r="D8693" s="5">
        <v>42600</v>
      </c>
      <c r="E8693" s="4" t="s">
        <v>29</v>
      </c>
      <c r="F8693" s="4" t="s">
        <v>2918</v>
      </c>
      <c r="G8693" s="4" t="s">
        <v>2917</v>
      </c>
      <c r="H8693" s="4" t="s">
        <v>50</v>
      </c>
      <c r="I8693" s="4" t="s">
        <v>17</v>
      </c>
      <c r="J8693" s="4" t="s">
        <v>325</v>
      </c>
      <c r="K8693" s="4" t="s">
        <v>85</v>
      </c>
      <c r="L8693" s="4">
        <v>44312</v>
      </c>
      <c r="M8693" s="4" t="s">
        <v>5</v>
      </c>
      <c r="N8693" s="4" t="s">
        <v>2516</v>
      </c>
      <c r="O8693" s="4" t="s">
        <v>33</v>
      </c>
      <c r="P8693" s="4" t="s">
        <v>32</v>
      </c>
      <c r="Q8693" s="4" t="s">
        <v>3791</v>
      </c>
      <c r="R8693" s="4">
        <v>247.18799999999999</v>
      </c>
      <c r="S8693" s="4">
        <v>2</v>
      </c>
      <c r="T8693" s="4">
        <v>0.4</v>
      </c>
      <c r="U8693" s="4">
        <v>-49.437600000000003</v>
      </c>
      <c r="V8693" s="4" t="str">
        <f>INDEX(Regional_Lookup!$B$2:$B$5,MATCH('Sample - Superstore'!M8693,Regional_Lookup!$A$2:$A$5,0))</f>
        <v>Sarah Miller</v>
      </c>
      <c r="W8693" s="4">
        <f>INDEX(Regional_Lookup!$C$2:$C$5, MATCH('Sample - Superstore'!M8693,Regional_Lookup!$A$2:$A$5, 0))</f>
        <v>0.16</v>
      </c>
      <c r="X8693" s="4">
        <f>U8693/R8693</f>
        <v>-0.2</v>
      </c>
      <c r="Y8693" s="4" t="str">
        <f>IF(X8693&gt;=W8693, "Yes", "No")</f>
        <v>No</v>
      </c>
      <c r="Z8693" s="4">
        <f>D8693-C8693</f>
        <v>4</v>
      </c>
      <c r="AA8693" s="4" t="str" cm="1">
        <f t="array" ref="AA8693">_xlfn.IFS(Z8693&lt;=2,"Fast",Z8693&gt;5, "Slow", AND(Z8693&gt;=3,Z8693&lt;=5),"Standard")</f>
        <v>Standard</v>
      </c>
    </row>
    <row r="8694" spans="1:27" x14ac:dyDescent="0.2">
      <c r="A8694" s="4">
        <v>8693</v>
      </c>
      <c r="B8694" s="4" t="s">
        <v>3790</v>
      </c>
      <c r="C8694" s="5">
        <v>42596</v>
      </c>
      <c r="D8694" s="5">
        <v>42600</v>
      </c>
      <c r="E8694" s="4" t="s">
        <v>29</v>
      </c>
      <c r="F8694" s="4" t="s">
        <v>2918</v>
      </c>
      <c r="G8694" s="4" t="s">
        <v>2917</v>
      </c>
      <c r="H8694" s="4" t="s">
        <v>50</v>
      </c>
      <c r="I8694" s="4" t="s">
        <v>17</v>
      </c>
      <c r="J8694" s="4" t="s">
        <v>325</v>
      </c>
      <c r="K8694" s="4" t="s">
        <v>85</v>
      </c>
      <c r="L8694" s="4">
        <v>44312</v>
      </c>
      <c r="M8694" s="4" t="s">
        <v>5</v>
      </c>
      <c r="N8694" s="4" t="s">
        <v>3789</v>
      </c>
      <c r="O8694" s="4" t="s">
        <v>33</v>
      </c>
      <c r="P8694" s="4" t="s">
        <v>55</v>
      </c>
      <c r="Q8694" s="4" t="s">
        <v>3788</v>
      </c>
      <c r="R8694" s="4">
        <v>279.95999999999998</v>
      </c>
      <c r="S8694" s="4">
        <v>5</v>
      </c>
      <c r="T8694" s="4">
        <v>0.2</v>
      </c>
      <c r="U8694" s="4">
        <v>48.993000000000002</v>
      </c>
      <c r="V8694" s="4" t="str">
        <f>INDEX(Regional_Lookup!$B$2:$B$5,MATCH('Sample - Superstore'!M8694,Regional_Lookup!$A$2:$A$5,0))</f>
        <v>Sarah Miller</v>
      </c>
      <c r="W8694" s="4">
        <f>INDEX(Regional_Lookup!$C$2:$C$5, MATCH('Sample - Superstore'!M8694,Regional_Lookup!$A$2:$A$5, 0))</f>
        <v>0.16</v>
      </c>
      <c r="X8694" s="4">
        <f>U8694/R8694</f>
        <v>0.17500000000000002</v>
      </c>
      <c r="Y8694" s="4" t="str">
        <f>IF(X8694&gt;=W8694, "Yes", "No")</f>
        <v>Yes</v>
      </c>
      <c r="Z8694" s="4">
        <f>D8694-C8694</f>
        <v>4</v>
      </c>
      <c r="AA8694" s="4" t="str" cm="1">
        <f t="array" ref="AA8694">_xlfn.IFS(Z8694&lt;=2,"Fast",Z8694&gt;5, "Slow", AND(Z8694&gt;=3,Z8694&lt;=5),"Standard")</f>
        <v>Standard</v>
      </c>
    </row>
    <row r="8695" spans="1:27" x14ac:dyDescent="0.2">
      <c r="A8695" s="4">
        <v>8694</v>
      </c>
      <c r="B8695" s="4" t="s">
        <v>3787</v>
      </c>
      <c r="C8695" s="5">
        <v>42667</v>
      </c>
      <c r="D8695" s="5">
        <v>42671</v>
      </c>
      <c r="E8695" s="4" t="s">
        <v>29</v>
      </c>
      <c r="F8695" s="4" t="s">
        <v>2969</v>
      </c>
      <c r="G8695" s="4" t="s">
        <v>2968</v>
      </c>
      <c r="H8695" s="4" t="s">
        <v>102</v>
      </c>
      <c r="I8695" s="4" t="s">
        <v>17</v>
      </c>
      <c r="J8695" s="4" t="s">
        <v>248</v>
      </c>
      <c r="K8695" s="4" t="s">
        <v>15</v>
      </c>
      <c r="L8695" s="4">
        <v>94110</v>
      </c>
      <c r="M8695" s="4" t="s">
        <v>9</v>
      </c>
      <c r="N8695" s="4" t="s">
        <v>3197</v>
      </c>
      <c r="O8695" s="4" t="s">
        <v>33</v>
      </c>
      <c r="P8695" s="4" t="s">
        <v>55</v>
      </c>
      <c r="Q8695" s="4" t="s">
        <v>3196</v>
      </c>
      <c r="R8695" s="4">
        <v>450</v>
      </c>
      <c r="S8695" s="4">
        <v>5</v>
      </c>
      <c r="T8695" s="4">
        <v>0</v>
      </c>
      <c r="U8695" s="4">
        <v>162</v>
      </c>
      <c r="V8695" s="4" t="str">
        <f>INDEX(Regional_Lookup!$B$2:$B$5,MATCH('Sample - Superstore'!M8695,Regional_Lookup!$A$2:$A$5,0))</f>
        <v>James Chen</v>
      </c>
      <c r="W8695" s="4">
        <f>INDEX(Regional_Lookup!$C$2:$C$5, MATCH('Sample - Superstore'!M8695,Regional_Lookup!$A$2:$A$5, 0))</f>
        <v>0.18</v>
      </c>
      <c r="X8695" s="4">
        <f>U8695/R8695</f>
        <v>0.36</v>
      </c>
      <c r="Y8695" s="4" t="str">
        <f>IF(X8695&gt;=W8695, "Yes", "No")</f>
        <v>Yes</v>
      </c>
      <c r="Z8695" s="4">
        <f>D8695-C8695</f>
        <v>4</v>
      </c>
      <c r="AA8695" s="4" t="str" cm="1">
        <f t="array" ref="AA8695">_xlfn.IFS(Z8695&lt;=2,"Fast",Z8695&gt;5, "Slow", AND(Z8695&gt;=3,Z8695&lt;=5),"Standard")</f>
        <v>Standard</v>
      </c>
    </row>
    <row r="8696" spans="1:27" x14ac:dyDescent="0.2">
      <c r="A8696" s="4">
        <v>8695</v>
      </c>
      <c r="B8696" s="4" t="s">
        <v>3786</v>
      </c>
      <c r="C8696" s="5">
        <v>41874</v>
      </c>
      <c r="D8696" s="5">
        <v>41879</v>
      </c>
      <c r="E8696" s="4" t="s">
        <v>21</v>
      </c>
      <c r="F8696" s="4" t="s">
        <v>3383</v>
      </c>
      <c r="G8696" s="4" t="s">
        <v>3382</v>
      </c>
      <c r="H8696" s="4" t="s">
        <v>102</v>
      </c>
      <c r="I8696" s="4" t="s">
        <v>17</v>
      </c>
      <c r="J8696" s="4" t="s">
        <v>77</v>
      </c>
      <c r="K8696" s="4" t="s">
        <v>76</v>
      </c>
      <c r="L8696" s="4">
        <v>49505</v>
      </c>
      <c r="M8696" s="4" t="s">
        <v>3</v>
      </c>
      <c r="N8696" s="4" t="s">
        <v>2855</v>
      </c>
      <c r="O8696" s="4" t="s">
        <v>13</v>
      </c>
      <c r="P8696" s="4" t="s">
        <v>24</v>
      </c>
      <c r="Q8696" s="4" t="s">
        <v>2854</v>
      </c>
      <c r="R8696" s="4">
        <v>19.440000000000001</v>
      </c>
      <c r="S8696" s="4">
        <v>3</v>
      </c>
      <c r="T8696" s="4">
        <v>0</v>
      </c>
      <c r="U8696" s="4">
        <v>9.5256000000000007</v>
      </c>
      <c r="V8696" s="4" t="str">
        <f>INDEX(Regional_Lookup!$B$2:$B$5,MATCH('Sample - Superstore'!M8696,Regional_Lookup!$A$2:$A$5,0))</f>
        <v>David Johnson</v>
      </c>
      <c r="W8696" s="4">
        <f>INDEX(Regional_Lookup!$C$2:$C$5, MATCH('Sample - Superstore'!M8696,Regional_Lookup!$A$2:$A$5, 0))</f>
        <v>0.14000000000000001</v>
      </c>
      <c r="X8696" s="4">
        <f>U8696/R8696</f>
        <v>0.49</v>
      </c>
      <c r="Y8696" s="4" t="str">
        <f>IF(X8696&gt;=W8696, "Yes", "No")</f>
        <v>Yes</v>
      </c>
      <c r="Z8696" s="4">
        <f>D8696-C8696</f>
        <v>5</v>
      </c>
      <c r="AA8696" s="4" t="str" cm="1">
        <f t="array" ref="AA8696">_xlfn.IFS(Z8696&lt;=2,"Fast",Z8696&gt;5, "Slow", AND(Z8696&gt;=3,Z8696&lt;=5),"Standard")</f>
        <v>Standard</v>
      </c>
    </row>
    <row r="8697" spans="1:27" x14ac:dyDescent="0.2">
      <c r="A8697" s="4">
        <v>8696</v>
      </c>
      <c r="B8697" s="4" t="s">
        <v>3785</v>
      </c>
      <c r="C8697" s="5">
        <v>42993</v>
      </c>
      <c r="D8697" s="5">
        <v>42995</v>
      </c>
      <c r="E8697" s="4" t="s">
        <v>21</v>
      </c>
      <c r="F8697" s="4" t="s">
        <v>3784</v>
      </c>
      <c r="G8697" s="4" t="s">
        <v>3783</v>
      </c>
      <c r="H8697" s="4" t="s">
        <v>102</v>
      </c>
      <c r="I8697" s="4" t="s">
        <v>17</v>
      </c>
      <c r="J8697" s="4" t="s">
        <v>248</v>
      </c>
      <c r="K8697" s="4" t="s">
        <v>15</v>
      </c>
      <c r="L8697" s="4">
        <v>94109</v>
      </c>
      <c r="M8697" s="4" t="s">
        <v>9</v>
      </c>
      <c r="N8697" s="4" t="s">
        <v>2544</v>
      </c>
      <c r="O8697" s="4" t="s">
        <v>37</v>
      </c>
      <c r="P8697" s="4" t="s">
        <v>92</v>
      </c>
      <c r="Q8697" s="4" t="s">
        <v>2543</v>
      </c>
      <c r="R8697" s="4">
        <v>300.904</v>
      </c>
      <c r="S8697" s="4">
        <v>1</v>
      </c>
      <c r="T8697" s="4">
        <v>0.2</v>
      </c>
      <c r="U8697" s="4">
        <v>11.283899999999999</v>
      </c>
      <c r="V8697" s="4" t="str">
        <f>INDEX(Regional_Lookup!$B$2:$B$5,MATCH('Sample - Superstore'!M8697,Regional_Lookup!$A$2:$A$5,0))</f>
        <v>James Chen</v>
      </c>
      <c r="W8697" s="4">
        <f>INDEX(Regional_Lookup!$C$2:$C$5, MATCH('Sample - Superstore'!M8697,Regional_Lookup!$A$2:$A$5, 0))</f>
        <v>0.18</v>
      </c>
      <c r="X8697" s="4">
        <f>U8697/R8697</f>
        <v>3.7499999999999999E-2</v>
      </c>
      <c r="Y8697" s="4" t="str">
        <f>IF(X8697&gt;=W8697, "Yes", "No")</f>
        <v>No</v>
      </c>
      <c r="Z8697" s="4">
        <f>D8697-C8697</f>
        <v>2</v>
      </c>
      <c r="AA8697" s="4" t="str" cm="1">
        <f t="array" ref="AA8697">_xlfn.IFS(Z8697&lt;=2,"Fast",Z8697&gt;5, "Slow", AND(Z8697&gt;=3,Z8697&lt;=5),"Standard")</f>
        <v>Fast</v>
      </c>
    </row>
    <row r="8698" spans="1:27" x14ac:dyDescent="0.2">
      <c r="A8698" s="4">
        <v>8697</v>
      </c>
      <c r="B8698" s="4" t="s">
        <v>3774</v>
      </c>
      <c r="C8698" s="5">
        <v>42901</v>
      </c>
      <c r="D8698" s="5">
        <v>42906</v>
      </c>
      <c r="E8698" s="4" t="s">
        <v>29</v>
      </c>
      <c r="F8698" s="4" t="s">
        <v>3773</v>
      </c>
      <c r="G8698" s="4" t="s">
        <v>3772</v>
      </c>
      <c r="H8698" s="4" t="s">
        <v>50</v>
      </c>
      <c r="I8698" s="4" t="s">
        <v>17</v>
      </c>
      <c r="J8698" s="4" t="s">
        <v>2651</v>
      </c>
      <c r="K8698" s="4" t="s">
        <v>1877</v>
      </c>
      <c r="L8698" s="4">
        <v>37211</v>
      </c>
      <c r="M8698" s="4" t="s">
        <v>7</v>
      </c>
      <c r="N8698" s="4" t="s">
        <v>3782</v>
      </c>
      <c r="O8698" s="4" t="s">
        <v>33</v>
      </c>
      <c r="P8698" s="4" t="s">
        <v>32</v>
      </c>
      <c r="Q8698" s="4" t="s">
        <v>3781</v>
      </c>
      <c r="R8698" s="4">
        <v>239.976</v>
      </c>
      <c r="S8698" s="4">
        <v>3</v>
      </c>
      <c r="T8698" s="4">
        <v>0.2</v>
      </c>
      <c r="U8698" s="4">
        <v>26.997299999999999</v>
      </c>
      <c r="V8698" s="4" t="str">
        <f>INDEX(Regional_Lookup!$B$2:$B$5,MATCH('Sample - Superstore'!M8698,Regional_Lookup!$A$2:$A$5,0))</f>
        <v>Maria Santos</v>
      </c>
      <c r="W8698" s="4">
        <f>INDEX(Regional_Lookup!$C$2:$C$5, MATCH('Sample - Superstore'!M8698,Regional_Lookup!$A$2:$A$5, 0))</f>
        <v>0.15</v>
      </c>
      <c r="X8698" s="4">
        <f>U8698/R8698</f>
        <v>0.1125</v>
      </c>
      <c r="Y8698" s="4" t="str">
        <f>IF(X8698&gt;=W8698, "Yes", "No")</f>
        <v>No</v>
      </c>
      <c r="Z8698" s="4">
        <f>D8698-C8698</f>
        <v>5</v>
      </c>
      <c r="AA8698" s="4" t="str" cm="1">
        <f t="array" ref="AA8698">_xlfn.IFS(Z8698&lt;=2,"Fast",Z8698&gt;5, "Slow", AND(Z8698&gt;=3,Z8698&lt;=5),"Standard")</f>
        <v>Standard</v>
      </c>
    </row>
    <row r="8699" spans="1:27" x14ac:dyDescent="0.2">
      <c r="A8699" s="4">
        <v>8698</v>
      </c>
      <c r="B8699" s="4" t="s">
        <v>3774</v>
      </c>
      <c r="C8699" s="5">
        <v>42901</v>
      </c>
      <c r="D8699" s="5">
        <v>42906</v>
      </c>
      <c r="E8699" s="4" t="s">
        <v>29</v>
      </c>
      <c r="F8699" s="4" t="s">
        <v>3773</v>
      </c>
      <c r="G8699" s="4" t="s">
        <v>3772</v>
      </c>
      <c r="H8699" s="4" t="s">
        <v>50</v>
      </c>
      <c r="I8699" s="4" t="s">
        <v>17</v>
      </c>
      <c r="J8699" s="4" t="s">
        <v>2651</v>
      </c>
      <c r="K8699" s="4" t="s">
        <v>1877</v>
      </c>
      <c r="L8699" s="4">
        <v>37211</v>
      </c>
      <c r="M8699" s="4" t="s">
        <v>7</v>
      </c>
      <c r="N8699" s="4" t="s">
        <v>3780</v>
      </c>
      <c r="O8699" s="4" t="s">
        <v>37</v>
      </c>
      <c r="P8699" s="4" t="s">
        <v>36</v>
      </c>
      <c r="Q8699" s="4" t="s">
        <v>2791</v>
      </c>
      <c r="R8699" s="4">
        <v>31.167999999999999</v>
      </c>
      <c r="S8699" s="4">
        <v>4</v>
      </c>
      <c r="T8699" s="4">
        <v>0.2</v>
      </c>
      <c r="U8699" s="4">
        <v>9.3504000000000005</v>
      </c>
      <c r="V8699" s="4" t="str">
        <f>INDEX(Regional_Lookup!$B$2:$B$5,MATCH('Sample - Superstore'!M8699,Regional_Lookup!$A$2:$A$5,0))</f>
        <v>Maria Santos</v>
      </c>
      <c r="W8699" s="4">
        <f>INDEX(Regional_Lookup!$C$2:$C$5, MATCH('Sample - Superstore'!M8699,Regional_Lookup!$A$2:$A$5, 0))</f>
        <v>0.15</v>
      </c>
      <c r="X8699" s="4">
        <f>U8699/R8699</f>
        <v>0.30000000000000004</v>
      </c>
      <c r="Y8699" s="4" t="str">
        <f>IF(X8699&gt;=W8699, "Yes", "No")</f>
        <v>Yes</v>
      </c>
      <c r="Z8699" s="4">
        <f>D8699-C8699</f>
        <v>5</v>
      </c>
      <c r="AA8699" s="4" t="str" cm="1">
        <f t="array" ref="AA8699">_xlfn.IFS(Z8699&lt;=2,"Fast",Z8699&gt;5, "Slow", AND(Z8699&gt;=3,Z8699&lt;=5),"Standard")</f>
        <v>Standard</v>
      </c>
    </row>
    <row r="8700" spans="1:27" x14ac:dyDescent="0.2">
      <c r="A8700" s="4">
        <v>8699</v>
      </c>
      <c r="B8700" s="4" t="s">
        <v>3774</v>
      </c>
      <c r="C8700" s="5">
        <v>42901</v>
      </c>
      <c r="D8700" s="5">
        <v>42906</v>
      </c>
      <c r="E8700" s="4" t="s">
        <v>29</v>
      </c>
      <c r="F8700" s="4" t="s">
        <v>3773</v>
      </c>
      <c r="G8700" s="4" t="s">
        <v>3772</v>
      </c>
      <c r="H8700" s="4" t="s">
        <v>50</v>
      </c>
      <c r="I8700" s="4" t="s">
        <v>17</v>
      </c>
      <c r="J8700" s="4" t="s">
        <v>2651</v>
      </c>
      <c r="K8700" s="4" t="s">
        <v>1877</v>
      </c>
      <c r="L8700" s="4">
        <v>37211</v>
      </c>
      <c r="M8700" s="4" t="s">
        <v>7</v>
      </c>
      <c r="N8700" s="4" t="s">
        <v>3779</v>
      </c>
      <c r="O8700" s="4" t="s">
        <v>37</v>
      </c>
      <c r="P8700" s="4" t="s">
        <v>92</v>
      </c>
      <c r="Q8700" s="4" t="s">
        <v>3778</v>
      </c>
      <c r="R8700" s="4">
        <v>120.96</v>
      </c>
      <c r="S8700" s="4">
        <v>2</v>
      </c>
      <c r="T8700" s="4">
        <v>0.4</v>
      </c>
      <c r="U8700" s="4">
        <v>-28.224</v>
      </c>
      <c r="V8700" s="4" t="str">
        <f>INDEX(Regional_Lookup!$B$2:$B$5,MATCH('Sample - Superstore'!M8700,Regional_Lookup!$A$2:$A$5,0))</f>
        <v>Maria Santos</v>
      </c>
      <c r="W8700" s="4">
        <f>INDEX(Regional_Lookup!$C$2:$C$5, MATCH('Sample - Superstore'!M8700,Regional_Lookup!$A$2:$A$5, 0))</f>
        <v>0.15</v>
      </c>
      <c r="X8700" s="4">
        <f>U8700/R8700</f>
        <v>-0.23333333333333334</v>
      </c>
      <c r="Y8700" s="4" t="str">
        <f>IF(X8700&gt;=W8700, "Yes", "No")</f>
        <v>No</v>
      </c>
      <c r="Z8700" s="4">
        <f>D8700-C8700</f>
        <v>5</v>
      </c>
      <c r="AA8700" s="4" t="str" cm="1">
        <f t="array" ref="AA8700">_xlfn.IFS(Z8700&lt;=2,"Fast",Z8700&gt;5, "Slow", AND(Z8700&gt;=3,Z8700&lt;=5),"Standard")</f>
        <v>Standard</v>
      </c>
    </row>
    <row r="8701" spans="1:27" x14ac:dyDescent="0.2">
      <c r="A8701" s="4">
        <v>8700</v>
      </c>
      <c r="B8701" s="4" t="s">
        <v>3774</v>
      </c>
      <c r="C8701" s="5">
        <v>42901</v>
      </c>
      <c r="D8701" s="5">
        <v>42906</v>
      </c>
      <c r="E8701" s="4" t="s">
        <v>29</v>
      </c>
      <c r="F8701" s="4" t="s">
        <v>3773</v>
      </c>
      <c r="G8701" s="4" t="s">
        <v>3772</v>
      </c>
      <c r="H8701" s="4" t="s">
        <v>50</v>
      </c>
      <c r="I8701" s="4" t="s">
        <v>17</v>
      </c>
      <c r="J8701" s="4" t="s">
        <v>2651</v>
      </c>
      <c r="K8701" s="4" t="s">
        <v>1877</v>
      </c>
      <c r="L8701" s="4">
        <v>37211</v>
      </c>
      <c r="M8701" s="4" t="s">
        <v>7</v>
      </c>
      <c r="N8701" s="4" t="s">
        <v>3777</v>
      </c>
      <c r="O8701" s="4" t="s">
        <v>33</v>
      </c>
      <c r="P8701" s="4" t="s">
        <v>32</v>
      </c>
      <c r="Q8701" s="4" t="s">
        <v>3776</v>
      </c>
      <c r="R8701" s="4">
        <v>2239.9360000000001</v>
      </c>
      <c r="S8701" s="4">
        <v>8</v>
      </c>
      <c r="T8701" s="4">
        <v>0.2</v>
      </c>
      <c r="U8701" s="4">
        <v>223.99359999999999</v>
      </c>
      <c r="V8701" s="4" t="str">
        <f>INDEX(Regional_Lookup!$B$2:$B$5,MATCH('Sample - Superstore'!M8701,Regional_Lookup!$A$2:$A$5,0))</f>
        <v>Maria Santos</v>
      </c>
      <c r="W8701" s="4">
        <f>INDEX(Regional_Lookup!$C$2:$C$5, MATCH('Sample - Superstore'!M8701,Regional_Lookup!$A$2:$A$5, 0))</f>
        <v>0.15</v>
      </c>
      <c r="X8701" s="4">
        <f>U8701/R8701</f>
        <v>9.9999999999999992E-2</v>
      </c>
      <c r="Y8701" s="4" t="str">
        <f>IF(X8701&gt;=W8701, "Yes", "No")</f>
        <v>No</v>
      </c>
      <c r="Z8701" s="4">
        <f>D8701-C8701</f>
        <v>5</v>
      </c>
      <c r="AA8701" s="4" t="str" cm="1">
        <f t="array" ref="AA8701">_xlfn.IFS(Z8701&lt;=2,"Fast",Z8701&gt;5, "Slow", AND(Z8701&gt;=3,Z8701&lt;=5),"Standard")</f>
        <v>Standard</v>
      </c>
    </row>
    <row r="8702" spans="1:27" x14ac:dyDescent="0.2">
      <c r="A8702" s="4">
        <v>8701</v>
      </c>
      <c r="B8702" s="4" t="s">
        <v>3774</v>
      </c>
      <c r="C8702" s="5">
        <v>42901</v>
      </c>
      <c r="D8702" s="5">
        <v>42906</v>
      </c>
      <c r="E8702" s="4" t="s">
        <v>29</v>
      </c>
      <c r="F8702" s="4" t="s">
        <v>3773</v>
      </c>
      <c r="G8702" s="4" t="s">
        <v>3772</v>
      </c>
      <c r="H8702" s="4" t="s">
        <v>50</v>
      </c>
      <c r="I8702" s="4" t="s">
        <v>17</v>
      </c>
      <c r="J8702" s="4" t="s">
        <v>2651</v>
      </c>
      <c r="K8702" s="4" t="s">
        <v>1877</v>
      </c>
      <c r="L8702" s="4">
        <v>37211</v>
      </c>
      <c r="M8702" s="4" t="s">
        <v>7</v>
      </c>
      <c r="N8702" s="4" t="s">
        <v>3775</v>
      </c>
      <c r="O8702" s="4" t="s">
        <v>13</v>
      </c>
      <c r="P8702" s="4" t="s">
        <v>12</v>
      </c>
      <c r="Q8702" s="4" t="s">
        <v>1739</v>
      </c>
      <c r="R8702" s="4">
        <v>76.608000000000004</v>
      </c>
      <c r="S8702" s="4">
        <v>8</v>
      </c>
      <c r="T8702" s="4">
        <v>0.2</v>
      </c>
      <c r="U8702" s="4">
        <v>6.7031999999999998</v>
      </c>
      <c r="V8702" s="4" t="str">
        <f>INDEX(Regional_Lookup!$B$2:$B$5,MATCH('Sample - Superstore'!M8702,Regional_Lookup!$A$2:$A$5,0))</f>
        <v>Maria Santos</v>
      </c>
      <c r="W8702" s="4">
        <f>INDEX(Regional_Lookup!$C$2:$C$5, MATCH('Sample - Superstore'!M8702,Regional_Lookup!$A$2:$A$5, 0))</f>
        <v>0.15</v>
      </c>
      <c r="X8702" s="4">
        <f>U8702/R8702</f>
        <v>8.7499999999999994E-2</v>
      </c>
      <c r="Y8702" s="4" t="str">
        <f>IF(X8702&gt;=W8702, "Yes", "No")</f>
        <v>No</v>
      </c>
      <c r="Z8702" s="4">
        <f>D8702-C8702</f>
        <v>5</v>
      </c>
      <c r="AA8702" s="4" t="str" cm="1">
        <f t="array" ref="AA8702">_xlfn.IFS(Z8702&lt;=2,"Fast",Z8702&gt;5, "Slow", AND(Z8702&gt;=3,Z8702&lt;=5),"Standard")</f>
        <v>Standard</v>
      </c>
    </row>
    <row r="8703" spans="1:27" x14ac:dyDescent="0.2">
      <c r="A8703" s="4">
        <v>8702</v>
      </c>
      <c r="B8703" s="4" t="s">
        <v>3774</v>
      </c>
      <c r="C8703" s="5">
        <v>42901</v>
      </c>
      <c r="D8703" s="5">
        <v>42906</v>
      </c>
      <c r="E8703" s="4" t="s">
        <v>29</v>
      </c>
      <c r="F8703" s="4" t="s">
        <v>3773</v>
      </c>
      <c r="G8703" s="4" t="s">
        <v>3772</v>
      </c>
      <c r="H8703" s="4" t="s">
        <v>50</v>
      </c>
      <c r="I8703" s="4" t="s">
        <v>17</v>
      </c>
      <c r="J8703" s="4" t="s">
        <v>2651</v>
      </c>
      <c r="K8703" s="4" t="s">
        <v>1877</v>
      </c>
      <c r="L8703" s="4">
        <v>37211</v>
      </c>
      <c r="M8703" s="4" t="s">
        <v>7</v>
      </c>
      <c r="N8703" s="4" t="s">
        <v>3330</v>
      </c>
      <c r="O8703" s="4" t="s">
        <v>13</v>
      </c>
      <c r="P8703" s="4" t="s">
        <v>231</v>
      </c>
      <c r="Q8703" s="4" t="s">
        <v>3329</v>
      </c>
      <c r="R8703" s="4">
        <v>142.77600000000001</v>
      </c>
      <c r="S8703" s="4">
        <v>1</v>
      </c>
      <c r="T8703" s="4">
        <v>0.2</v>
      </c>
      <c r="U8703" s="4">
        <v>17.847000000000001</v>
      </c>
      <c r="V8703" s="4" t="str">
        <f>INDEX(Regional_Lookup!$B$2:$B$5,MATCH('Sample - Superstore'!M8703,Regional_Lookup!$A$2:$A$5,0))</f>
        <v>Maria Santos</v>
      </c>
      <c r="W8703" s="4">
        <f>INDEX(Regional_Lookup!$C$2:$C$5, MATCH('Sample - Superstore'!M8703,Regional_Lookup!$A$2:$A$5, 0))</f>
        <v>0.15</v>
      </c>
      <c r="X8703" s="4">
        <f>U8703/R8703</f>
        <v>0.125</v>
      </c>
      <c r="Y8703" s="4" t="str">
        <f>IF(X8703&gt;=W8703, "Yes", "No")</f>
        <v>No</v>
      </c>
      <c r="Z8703" s="4">
        <f>D8703-C8703</f>
        <v>5</v>
      </c>
      <c r="AA8703" s="4" t="str" cm="1">
        <f t="array" ref="AA8703">_xlfn.IFS(Z8703&lt;=2,"Fast",Z8703&gt;5, "Slow", AND(Z8703&gt;=3,Z8703&lt;=5),"Standard")</f>
        <v>Standard</v>
      </c>
    </row>
    <row r="8704" spans="1:27" x14ac:dyDescent="0.2">
      <c r="A8704" s="4">
        <v>8703</v>
      </c>
      <c r="B8704" s="4" t="s">
        <v>3774</v>
      </c>
      <c r="C8704" s="5">
        <v>42901</v>
      </c>
      <c r="D8704" s="5">
        <v>42906</v>
      </c>
      <c r="E8704" s="4" t="s">
        <v>29</v>
      </c>
      <c r="F8704" s="4" t="s">
        <v>3773</v>
      </c>
      <c r="G8704" s="4" t="s">
        <v>3772</v>
      </c>
      <c r="H8704" s="4" t="s">
        <v>50</v>
      </c>
      <c r="I8704" s="4" t="s">
        <v>17</v>
      </c>
      <c r="J8704" s="4" t="s">
        <v>2651</v>
      </c>
      <c r="K8704" s="4" t="s">
        <v>1877</v>
      </c>
      <c r="L8704" s="4">
        <v>37211</v>
      </c>
      <c r="M8704" s="4" t="s">
        <v>7</v>
      </c>
      <c r="N8704" s="4" t="s">
        <v>3129</v>
      </c>
      <c r="O8704" s="4" t="s">
        <v>13</v>
      </c>
      <c r="P8704" s="4" t="s">
        <v>24</v>
      </c>
      <c r="Q8704" s="4" t="s">
        <v>3128</v>
      </c>
      <c r="R8704" s="4">
        <v>91.36</v>
      </c>
      <c r="S8704" s="4">
        <v>5</v>
      </c>
      <c r="T8704" s="4">
        <v>0.2</v>
      </c>
      <c r="U8704" s="4">
        <v>29.692</v>
      </c>
      <c r="V8704" s="4" t="str">
        <f>INDEX(Regional_Lookup!$B$2:$B$5,MATCH('Sample - Superstore'!M8704,Regional_Lookup!$A$2:$A$5,0))</f>
        <v>Maria Santos</v>
      </c>
      <c r="W8704" s="4">
        <f>INDEX(Regional_Lookup!$C$2:$C$5, MATCH('Sample - Superstore'!M8704,Regional_Lookup!$A$2:$A$5, 0))</f>
        <v>0.15</v>
      </c>
      <c r="X8704" s="4">
        <f>U8704/R8704</f>
        <v>0.32500000000000001</v>
      </c>
      <c r="Y8704" s="4" t="str">
        <f>IF(X8704&gt;=W8704, "Yes", "No")</f>
        <v>Yes</v>
      </c>
      <c r="Z8704" s="4">
        <f>D8704-C8704</f>
        <v>5</v>
      </c>
      <c r="AA8704" s="4" t="str" cm="1">
        <f t="array" ref="AA8704">_xlfn.IFS(Z8704&lt;=2,"Fast",Z8704&gt;5, "Slow", AND(Z8704&gt;=3,Z8704&lt;=5),"Standard")</f>
        <v>Standard</v>
      </c>
    </row>
    <row r="8705" spans="1:27" x14ac:dyDescent="0.2">
      <c r="A8705" s="4">
        <v>8704</v>
      </c>
      <c r="B8705" s="4" t="s">
        <v>3771</v>
      </c>
      <c r="C8705" s="5">
        <v>42064</v>
      </c>
      <c r="D8705" s="5">
        <v>42068</v>
      </c>
      <c r="E8705" s="4" t="s">
        <v>29</v>
      </c>
      <c r="F8705" s="4" t="s">
        <v>2520</v>
      </c>
      <c r="G8705" s="4" t="s">
        <v>2519</v>
      </c>
      <c r="H8705" s="4" t="s">
        <v>18</v>
      </c>
      <c r="I8705" s="4" t="s">
        <v>17</v>
      </c>
      <c r="J8705" s="4" t="s">
        <v>159</v>
      </c>
      <c r="K8705" s="4" t="s">
        <v>158</v>
      </c>
      <c r="L8705" s="4">
        <v>19120</v>
      </c>
      <c r="M8705" s="4" t="s">
        <v>5</v>
      </c>
      <c r="N8705" s="4" t="s">
        <v>3770</v>
      </c>
      <c r="O8705" s="4" t="s">
        <v>13</v>
      </c>
      <c r="P8705" s="4" t="s">
        <v>12</v>
      </c>
      <c r="Q8705" s="4" t="s">
        <v>3769</v>
      </c>
      <c r="R8705" s="4">
        <v>3.552</v>
      </c>
      <c r="S8705" s="4">
        <v>2</v>
      </c>
      <c r="T8705" s="4">
        <v>0.2</v>
      </c>
      <c r="U8705" s="4">
        <v>0.44400000000000001</v>
      </c>
      <c r="V8705" s="4" t="str">
        <f>INDEX(Regional_Lookup!$B$2:$B$5,MATCH('Sample - Superstore'!M8705,Regional_Lookup!$A$2:$A$5,0))</f>
        <v>Sarah Miller</v>
      </c>
      <c r="W8705" s="4">
        <f>INDEX(Regional_Lookup!$C$2:$C$5, MATCH('Sample - Superstore'!M8705,Regional_Lookup!$A$2:$A$5, 0))</f>
        <v>0.16</v>
      </c>
      <c r="X8705" s="4">
        <f>U8705/R8705</f>
        <v>0.125</v>
      </c>
      <c r="Y8705" s="4" t="str">
        <f>IF(X8705&gt;=W8705, "Yes", "No")</f>
        <v>No</v>
      </c>
      <c r="Z8705" s="4">
        <f>D8705-C8705</f>
        <v>4</v>
      </c>
      <c r="AA8705" s="4" t="str" cm="1">
        <f t="array" ref="AA8705">_xlfn.IFS(Z8705&lt;=2,"Fast",Z8705&gt;5, "Slow", AND(Z8705&gt;=3,Z8705&lt;=5),"Standard")</f>
        <v>Standard</v>
      </c>
    </row>
    <row r="8706" spans="1:27" x14ac:dyDescent="0.2">
      <c r="A8706" s="4">
        <v>8705</v>
      </c>
      <c r="B8706" s="4" t="s">
        <v>3768</v>
      </c>
      <c r="C8706" s="5">
        <v>42574</v>
      </c>
      <c r="D8706" s="5">
        <v>42577</v>
      </c>
      <c r="E8706" s="4" t="s">
        <v>89</v>
      </c>
      <c r="F8706" s="4" t="s">
        <v>3640</v>
      </c>
      <c r="G8706" s="4" t="s">
        <v>3639</v>
      </c>
      <c r="H8706" s="4" t="s">
        <v>18</v>
      </c>
      <c r="I8706" s="4" t="s">
        <v>17</v>
      </c>
      <c r="J8706" s="4" t="s">
        <v>124</v>
      </c>
      <c r="K8706" s="4" t="s">
        <v>123</v>
      </c>
      <c r="L8706" s="4">
        <v>77041</v>
      </c>
      <c r="M8706" s="4" t="s">
        <v>3</v>
      </c>
      <c r="N8706" s="4" t="s">
        <v>2980</v>
      </c>
      <c r="O8706" s="4" t="s">
        <v>33</v>
      </c>
      <c r="P8706" s="4" t="s">
        <v>32</v>
      </c>
      <c r="Q8706" s="4" t="s">
        <v>2979</v>
      </c>
      <c r="R8706" s="4">
        <v>115.136</v>
      </c>
      <c r="S8706" s="4">
        <v>8</v>
      </c>
      <c r="T8706" s="4">
        <v>0.2</v>
      </c>
      <c r="U8706" s="4">
        <v>11.5136</v>
      </c>
      <c r="V8706" s="4" t="str">
        <f>INDEX(Regional_Lookup!$B$2:$B$5,MATCH('Sample - Superstore'!M8706,Regional_Lookup!$A$2:$A$5,0))</f>
        <v>David Johnson</v>
      </c>
      <c r="W8706" s="4">
        <f>INDEX(Regional_Lookup!$C$2:$C$5, MATCH('Sample - Superstore'!M8706,Regional_Lookup!$A$2:$A$5, 0))</f>
        <v>0.14000000000000001</v>
      </c>
      <c r="X8706" s="4">
        <f>U8706/R8706</f>
        <v>0.1</v>
      </c>
      <c r="Y8706" s="4" t="str">
        <f>IF(X8706&gt;=W8706, "Yes", "No")</f>
        <v>No</v>
      </c>
      <c r="Z8706" s="4">
        <f>D8706-C8706</f>
        <v>3</v>
      </c>
      <c r="AA8706" s="4" t="str" cm="1">
        <f t="array" ref="AA8706">_xlfn.IFS(Z8706&lt;=2,"Fast",Z8706&gt;5, "Slow", AND(Z8706&gt;=3,Z8706&lt;=5),"Standard")</f>
        <v>Standard</v>
      </c>
    </row>
    <row r="8707" spans="1:27" x14ac:dyDescent="0.2">
      <c r="A8707" s="4">
        <v>8706</v>
      </c>
      <c r="B8707" s="4" t="s">
        <v>3767</v>
      </c>
      <c r="C8707" s="5">
        <v>41913</v>
      </c>
      <c r="D8707" s="5">
        <v>41917</v>
      </c>
      <c r="E8707" s="4" t="s">
        <v>29</v>
      </c>
      <c r="F8707" s="4" t="s">
        <v>938</v>
      </c>
      <c r="G8707" s="4" t="s">
        <v>937</v>
      </c>
      <c r="H8707" s="4" t="s">
        <v>102</v>
      </c>
      <c r="I8707" s="4" t="s">
        <v>17</v>
      </c>
      <c r="J8707" s="4" t="s">
        <v>3766</v>
      </c>
      <c r="K8707" s="4" t="s">
        <v>2426</v>
      </c>
      <c r="L8707" s="4">
        <v>89502</v>
      </c>
      <c r="M8707" s="4" t="s">
        <v>9</v>
      </c>
      <c r="N8707" s="4" t="s">
        <v>3765</v>
      </c>
      <c r="O8707" s="4" t="s">
        <v>13</v>
      </c>
      <c r="P8707" s="4" t="s">
        <v>109</v>
      </c>
      <c r="Q8707" s="4" t="s">
        <v>3764</v>
      </c>
      <c r="R8707" s="4">
        <v>4.71</v>
      </c>
      <c r="S8707" s="4">
        <v>1</v>
      </c>
      <c r="T8707" s="4">
        <v>0</v>
      </c>
      <c r="U8707" s="4">
        <v>0</v>
      </c>
      <c r="V8707" s="4" t="str">
        <f>INDEX(Regional_Lookup!$B$2:$B$5,MATCH('Sample - Superstore'!M8707,Regional_Lookup!$A$2:$A$5,0))</f>
        <v>James Chen</v>
      </c>
      <c r="W8707" s="4">
        <f>INDEX(Regional_Lookup!$C$2:$C$5, MATCH('Sample - Superstore'!M8707,Regional_Lookup!$A$2:$A$5, 0))</f>
        <v>0.18</v>
      </c>
      <c r="X8707" s="4">
        <f>U8707/R8707</f>
        <v>0</v>
      </c>
      <c r="Y8707" s="4" t="str">
        <f>IF(X8707&gt;=W8707, "Yes", "No")</f>
        <v>No</v>
      </c>
      <c r="Z8707" s="4">
        <f>D8707-C8707</f>
        <v>4</v>
      </c>
      <c r="AA8707" s="4" t="str" cm="1">
        <f t="array" ref="AA8707">_xlfn.IFS(Z8707&lt;=2,"Fast",Z8707&gt;5, "Slow", AND(Z8707&gt;=3,Z8707&lt;=5),"Standard")</f>
        <v>Standard</v>
      </c>
    </row>
    <row r="8708" spans="1:27" x14ac:dyDescent="0.2">
      <c r="A8708" s="4">
        <v>8707</v>
      </c>
      <c r="B8708" s="4" t="s">
        <v>3761</v>
      </c>
      <c r="C8708" s="5">
        <v>41890</v>
      </c>
      <c r="D8708" s="5">
        <v>41895</v>
      </c>
      <c r="E8708" s="4" t="s">
        <v>29</v>
      </c>
      <c r="F8708" s="4" t="s">
        <v>1973</v>
      </c>
      <c r="G8708" s="4" t="s">
        <v>1972</v>
      </c>
      <c r="H8708" s="4" t="s">
        <v>102</v>
      </c>
      <c r="I8708" s="4" t="s">
        <v>17</v>
      </c>
      <c r="J8708" s="4" t="s">
        <v>254</v>
      </c>
      <c r="K8708" s="4" t="s">
        <v>66</v>
      </c>
      <c r="L8708" s="4">
        <v>10009</v>
      </c>
      <c r="M8708" s="4" t="s">
        <v>5</v>
      </c>
      <c r="N8708" s="4" t="s">
        <v>3763</v>
      </c>
      <c r="O8708" s="4" t="s">
        <v>37</v>
      </c>
      <c r="P8708" s="4" t="s">
        <v>221</v>
      </c>
      <c r="Q8708" s="4" t="s">
        <v>3762</v>
      </c>
      <c r="R8708" s="4">
        <v>172.76400000000001</v>
      </c>
      <c r="S8708" s="4">
        <v>2</v>
      </c>
      <c r="T8708" s="4">
        <v>0.1</v>
      </c>
      <c r="U8708" s="4">
        <v>13.437200000000001</v>
      </c>
      <c r="V8708" s="4" t="str">
        <f>INDEX(Regional_Lookup!$B$2:$B$5,MATCH('Sample - Superstore'!M8708,Regional_Lookup!$A$2:$A$5,0))</f>
        <v>Sarah Miller</v>
      </c>
      <c r="W8708" s="4">
        <f>INDEX(Regional_Lookup!$C$2:$C$5, MATCH('Sample - Superstore'!M8708,Regional_Lookup!$A$2:$A$5, 0))</f>
        <v>0.16</v>
      </c>
      <c r="X8708" s="4">
        <f>U8708/R8708</f>
        <v>7.7777777777777779E-2</v>
      </c>
      <c r="Y8708" s="4" t="str">
        <f>IF(X8708&gt;=W8708, "Yes", "No")</f>
        <v>No</v>
      </c>
      <c r="Z8708" s="4">
        <f>D8708-C8708</f>
        <v>5</v>
      </c>
      <c r="AA8708" s="4" t="str" cm="1">
        <f t="array" ref="AA8708">_xlfn.IFS(Z8708&lt;=2,"Fast",Z8708&gt;5, "Slow", AND(Z8708&gt;=3,Z8708&lt;=5),"Standard")</f>
        <v>Standard</v>
      </c>
    </row>
    <row r="8709" spans="1:27" x14ac:dyDescent="0.2">
      <c r="A8709" s="4">
        <v>8708</v>
      </c>
      <c r="B8709" s="4" t="s">
        <v>3761</v>
      </c>
      <c r="C8709" s="5">
        <v>41890</v>
      </c>
      <c r="D8709" s="5">
        <v>41895</v>
      </c>
      <c r="E8709" s="4" t="s">
        <v>29</v>
      </c>
      <c r="F8709" s="4" t="s">
        <v>1973</v>
      </c>
      <c r="G8709" s="4" t="s">
        <v>1972</v>
      </c>
      <c r="H8709" s="4" t="s">
        <v>102</v>
      </c>
      <c r="I8709" s="4" t="s">
        <v>17</v>
      </c>
      <c r="J8709" s="4" t="s">
        <v>254</v>
      </c>
      <c r="K8709" s="4" t="s">
        <v>66</v>
      </c>
      <c r="L8709" s="4">
        <v>10009</v>
      </c>
      <c r="M8709" s="4" t="s">
        <v>5</v>
      </c>
      <c r="N8709" s="4" t="s">
        <v>3737</v>
      </c>
      <c r="O8709" s="4" t="s">
        <v>13</v>
      </c>
      <c r="P8709" s="4" t="s">
        <v>116</v>
      </c>
      <c r="Q8709" s="4" t="s">
        <v>3736</v>
      </c>
      <c r="R8709" s="4">
        <v>3.52</v>
      </c>
      <c r="S8709" s="4">
        <v>2</v>
      </c>
      <c r="T8709" s="4">
        <v>0</v>
      </c>
      <c r="U8709" s="4">
        <v>1.6896</v>
      </c>
      <c r="V8709" s="4" t="str">
        <f>INDEX(Regional_Lookup!$B$2:$B$5,MATCH('Sample - Superstore'!M8709,Regional_Lookup!$A$2:$A$5,0))</f>
        <v>Sarah Miller</v>
      </c>
      <c r="W8709" s="4">
        <f>INDEX(Regional_Lookup!$C$2:$C$5, MATCH('Sample - Superstore'!M8709,Regional_Lookup!$A$2:$A$5, 0))</f>
        <v>0.16</v>
      </c>
      <c r="X8709" s="4">
        <f>U8709/R8709</f>
        <v>0.48</v>
      </c>
      <c r="Y8709" s="4" t="str">
        <f>IF(X8709&gt;=W8709, "Yes", "No")</f>
        <v>Yes</v>
      </c>
      <c r="Z8709" s="4">
        <f>D8709-C8709</f>
        <v>5</v>
      </c>
      <c r="AA8709" s="4" t="str" cm="1">
        <f t="array" ref="AA8709">_xlfn.IFS(Z8709&lt;=2,"Fast",Z8709&gt;5, "Slow", AND(Z8709&gt;=3,Z8709&lt;=5),"Standard")</f>
        <v>Standard</v>
      </c>
    </row>
    <row r="8710" spans="1:27" x14ac:dyDescent="0.2">
      <c r="A8710" s="4">
        <v>8709</v>
      </c>
      <c r="B8710" s="4" t="s">
        <v>3758</v>
      </c>
      <c r="C8710" s="5">
        <v>41959</v>
      </c>
      <c r="D8710" s="5">
        <v>41961</v>
      </c>
      <c r="E8710" s="4" t="s">
        <v>89</v>
      </c>
      <c r="F8710" s="4" t="s">
        <v>3614</v>
      </c>
      <c r="G8710" s="4" t="s">
        <v>3613</v>
      </c>
      <c r="H8710" s="4" t="s">
        <v>50</v>
      </c>
      <c r="I8710" s="4" t="s">
        <v>17</v>
      </c>
      <c r="J8710" s="4" t="s">
        <v>59</v>
      </c>
      <c r="K8710" s="4" t="s">
        <v>15</v>
      </c>
      <c r="L8710" s="4">
        <v>90008</v>
      </c>
      <c r="M8710" s="4" t="s">
        <v>9</v>
      </c>
      <c r="N8710" s="4" t="s">
        <v>3760</v>
      </c>
      <c r="O8710" s="4" t="s">
        <v>33</v>
      </c>
      <c r="P8710" s="4" t="s">
        <v>32</v>
      </c>
      <c r="Q8710" s="4" t="s">
        <v>3759</v>
      </c>
      <c r="R8710" s="4">
        <v>79.968000000000004</v>
      </c>
      <c r="S8710" s="4">
        <v>4</v>
      </c>
      <c r="T8710" s="4">
        <v>0.2</v>
      </c>
      <c r="U8710" s="4">
        <v>-17.992799999999999</v>
      </c>
      <c r="V8710" s="4" t="str">
        <f>INDEX(Regional_Lookup!$B$2:$B$5,MATCH('Sample - Superstore'!M8710,Regional_Lookup!$A$2:$A$5,0))</f>
        <v>James Chen</v>
      </c>
      <c r="W8710" s="4">
        <f>INDEX(Regional_Lookup!$C$2:$C$5, MATCH('Sample - Superstore'!M8710,Regional_Lookup!$A$2:$A$5, 0))</f>
        <v>0.18</v>
      </c>
      <c r="X8710" s="4">
        <f>U8710/R8710</f>
        <v>-0.22499999999999998</v>
      </c>
      <c r="Y8710" s="4" t="str">
        <f>IF(X8710&gt;=W8710, "Yes", "No")</f>
        <v>No</v>
      </c>
      <c r="Z8710" s="4">
        <f>D8710-C8710</f>
        <v>2</v>
      </c>
      <c r="AA8710" s="4" t="str" cm="1">
        <f t="array" ref="AA8710">_xlfn.IFS(Z8710&lt;=2,"Fast",Z8710&gt;5, "Slow", AND(Z8710&gt;=3,Z8710&lt;=5),"Standard")</f>
        <v>Fast</v>
      </c>
    </row>
    <row r="8711" spans="1:27" x14ac:dyDescent="0.2">
      <c r="A8711" s="4">
        <v>8710</v>
      </c>
      <c r="B8711" s="4" t="s">
        <v>3758</v>
      </c>
      <c r="C8711" s="5">
        <v>41959</v>
      </c>
      <c r="D8711" s="5">
        <v>41961</v>
      </c>
      <c r="E8711" s="4" t="s">
        <v>89</v>
      </c>
      <c r="F8711" s="4" t="s">
        <v>3614</v>
      </c>
      <c r="G8711" s="4" t="s">
        <v>3613</v>
      </c>
      <c r="H8711" s="4" t="s">
        <v>50</v>
      </c>
      <c r="I8711" s="4" t="s">
        <v>17</v>
      </c>
      <c r="J8711" s="4" t="s">
        <v>59</v>
      </c>
      <c r="K8711" s="4" t="s">
        <v>15</v>
      </c>
      <c r="L8711" s="4">
        <v>90008</v>
      </c>
      <c r="M8711" s="4" t="s">
        <v>9</v>
      </c>
      <c r="N8711" s="4" t="s">
        <v>3624</v>
      </c>
      <c r="O8711" s="4" t="s">
        <v>37</v>
      </c>
      <c r="P8711" s="4" t="s">
        <v>165</v>
      </c>
      <c r="Q8711" s="4" t="s">
        <v>3623</v>
      </c>
      <c r="R8711" s="4">
        <v>305.97449999999998</v>
      </c>
      <c r="S8711" s="4">
        <v>3</v>
      </c>
      <c r="T8711" s="4">
        <v>0.15</v>
      </c>
      <c r="U8711" s="4">
        <v>25.197900000000001</v>
      </c>
      <c r="V8711" s="4" t="str">
        <f>INDEX(Regional_Lookup!$B$2:$B$5,MATCH('Sample - Superstore'!M8711,Regional_Lookup!$A$2:$A$5,0))</f>
        <v>James Chen</v>
      </c>
      <c r="W8711" s="4">
        <f>INDEX(Regional_Lookup!$C$2:$C$5, MATCH('Sample - Superstore'!M8711,Regional_Lookup!$A$2:$A$5, 0))</f>
        <v>0.18</v>
      </c>
      <c r="X8711" s="4">
        <f>U8711/R8711</f>
        <v>8.2352941176470601E-2</v>
      </c>
      <c r="Y8711" s="4" t="str">
        <f>IF(X8711&gt;=W8711, "Yes", "No")</f>
        <v>No</v>
      </c>
      <c r="Z8711" s="4">
        <f>D8711-C8711</f>
        <v>2</v>
      </c>
      <c r="AA8711" s="4" t="str" cm="1">
        <f t="array" ref="AA8711">_xlfn.IFS(Z8711&lt;=2,"Fast",Z8711&gt;5, "Slow", AND(Z8711&gt;=3,Z8711&lt;=5),"Standard")</f>
        <v>Fast</v>
      </c>
    </row>
    <row r="8712" spans="1:27" x14ac:dyDescent="0.2">
      <c r="A8712" s="4">
        <v>8711</v>
      </c>
      <c r="B8712" s="4" t="s">
        <v>3758</v>
      </c>
      <c r="C8712" s="5">
        <v>41959</v>
      </c>
      <c r="D8712" s="5">
        <v>41961</v>
      </c>
      <c r="E8712" s="4" t="s">
        <v>89</v>
      </c>
      <c r="F8712" s="4" t="s">
        <v>3614</v>
      </c>
      <c r="G8712" s="4" t="s">
        <v>3613</v>
      </c>
      <c r="H8712" s="4" t="s">
        <v>50</v>
      </c>
      <c r="I8712" s="4" t="s">
        <v>17</v>
      </c>
      <c r="J8712" s="4" t="s">
        <v>59</v>
      </c>
      <c r="K8712" s="4" t="s">
        <v>15</v>
      </c>
      <c r="L8712" s="4">
        <v>90008</v>
      </c>
      <c r="M8712" s="4" t="s">
        <v>9</v>
      </c>
      <c r="N8712" s="4" t="s">
        <v>1702</v>
      </c>
      <c r="O8712" s="4" t="s">
        <v>13</v>
      </c>
      <c r="P8712" s="4" t="s">
        <v>231</v>
      </c>
      <c r="Q8712" s="4" t="s">
        <v>1701</v>
      </c>
      <c r="R8712" s="4">
        <v>344.91</v>
      </c>
      <c r="S8712" s="4">
        <v>3</v>
      </c>
      <c r="T8712" s="4">
        <v>0</v>
      </c>
      <c r="U8712" s="4">
        <v>10.347300000000001</v>
      </c>
      <c r="V8712" s="4" t="str">
        <f>INDEX(Regional_Lookup!$B$2:$B$5,MATCH('Sample - Superstore'!M8712,Regional_Lookup!$A$2:$A$5,0))</f>
        <v>James Chen</v>
      </c>
      <c r="W8712" s="4">
        <f>INDEX(Regional_Lookup!$C$2:$C$5, MATCH('Sample - Superstore'!M8712,Regional_Lookup!$A$2:$A$5, 0))</f>
        <v>0.18</v>
      </c>
      <c r="X8712" s="4">
        <f>U8712/R8712</f>
        <v>0.03</v>
      </c>
      <c r="Y8712" s="4" t="str">
        <f>IF(X8712&gt;=W8712, "Yes", "No")</f>
        <v>No</v>
      </c>
      <c r="Z8712" s="4">
        <f>D8712-C8712</f>
        <v>2</v>
      </c>
      <c r="AA8712" s="4" t="str" cm="1">
        <f t="array" ref="AA8712">_xlfn.IFS(Z8712&lt;=2,"Fast",Z8712&gt;5, "Slow", AND(Z8712&gt;=3,Z8712&lt;=5),"Standard")</f>
        <v>Fast</v>
      </c>
    </row>
    <row r="8713" spans="1:27" x14ac:dyDescent="0.2">
      <c r="A8713" s="4">
        <v>8712</v>
      </c>
      <c r="B8713" s="4" t="s">
        <v>3757</v>
      </c>
      <c r="C8713" s="5">
        <v>41701</v>
      </c>
      <c r="D8713" s="5">
        <v>41705</v>
      </c>
      <c r="E8713" s="4" t="s">
        <v>29</v>
      </c>
      <c r="F8713" s="4" t="s">
        <v>3756</v>
      </c>
      <c r="G8713" s="4" t="s">
        <v>3755</v>
      </c>
      <c r="H8713" s="4" t="s">
        <v>18</v>
      </c>
      <c r="I8713" s="4" t="s">
        <v>17</v>
      </c>
      <c r="J8713" s="4" t="s">
        <v>919</v>
      </c>
      <c r="K8713" s="4" t="s">
        <v>15</v>
      </c>
      <c r="L8713" s="4">
        <v>92037</v>
      </c>
      <c r="M8713" s="4" t="s">
        <v>9</v>
      </c>
      <c r="N8713" s="4" t="s">
        <v>3754</v>
      </c>
      <c r="O8713" s="4" t="s">
        <v>37</v>
      </c>
      <c r="P8713" s="4" t="s">
        <v>92</v>
      </c>
      <c r="Q8713" s="4" t="s">
        <v>3753</v>
      </c>
      <c r="R8713" s="4">
        <v>626.35199999999998</v>
      </c>
      <c r="S8713" s="4">
        <v>3</v>
      </c>
      <c r="T8713" s="4">
        <v>0.2</v>
      </c>
      <c r="U8713" s="4">
        <v>-23.488199999999999</v>
      </c>
      <c r="V8713" s="4" t="str">
        <f>INDEX(Regional_Lookup!$B$2:$B$5,MATCH('Sample - Superstore'!M8713,Regional_Lookup!$A$2:$A$5,0))</f>
        <v>James Chen</v>
      </c>
      <c r="W8713" s="4">
        <f>INDEX(Regional_Lookup!$C$2:$C$5, MATCH('Sample - Superstore'!M8713,Regional_Lookup!$A$2:$A$5, 0))</f>
        <v>0.18</v>
      </c>
      <c r="X8713" s="4">
        <f>U8713/R8713</f>
        <v>-3.7499999999999999E-2</v>
      </c>
      <c r="Y8713" s="4" t="str">
        <f>IF(X8713&gt;=W8713, "Yes", "No")</f>
        <v>No</v>
      </c>
      <c r="Z8713" s="4">
        <f>D8713-C8713</f>
        <v>4</v>
      </c>
      <c r="AA8713" s="4" t="str" cm="1">
        <f t="array" ref="AA8713">_xlfn.IFS(Z8713&lt;=2,"Fast",Z8713&gt;5, "Slow", AND(Z8713&gt;=3,Z8713&lt;=5),"Standard")</f>
        <v>Standard</v>
      </c>
    </row>
    <row r="8714" spans="1:27" x14ac:dyDescent="0.2">
      <c r="A8714" s="4">
        <v>8713</v>
      </c>
      <c r="B8714" s="4" t="s">
        <v>3752</v>
      </c>
      <c r="C8714" s="5">
        <v>42341</v>
      </c>
      <c r="D8714" s="5">
        <v>42345</v>
      </c>
      <c r="E8714" s="4" t="s">
        <v>29</v>
      </c>
      <c r="F8714" s="4" t="s">
        <v>3534</v>
      </c>
      <c r="G8714" s="4" t="s">
        <v>3533</v>
      </c>
      <c r="H8714" s="4" t="s">
        <v>18</v>
      </c>
      <c r="I8714" s="4" t="s">
        <v>17</v>
      </c>
      <c r="J8714" s="4" t="s">
        <v>248</v>
      </c>
      <c r="K8714" s="4" t="s">
        <v>15</v>
      </c>
      <c r="L8714" s="4">
        <v>94110</v>
      </c>
      <c r="M8714" s="4" t="s">
        <v>9</v>
      </c>
      <c r="N8714" s="4" t="s">
        <v>1243</v>
      </c>
      <c r="O8714" s="4" t="s">
        <v>37</v>
      </c>
      <c r="P8714" s="4" t="s">
        <v>165</v>
      </c>
      <c r="Q8714" s="4" t="s">
        <v>3751</v>
      </c>
      <c r="R8714" s="4">
        <v>359.49900000000002</v>
      </c>
      <c r="S8714" s="4">
        <v>3</v>
      </c>
      <c r="T8714" s="4">
        <v>0.15</v>
      </c>
      <c r="U8714" s="4">
        <v>-29.605799999999999</v>
      </c>
      <c r="V8714" s="4" t="str">
        <f>INDEX(Regional_Lookup!$B$2:$B$5,MATCH('Sample - Superstore'!M8714,Regional_Lookup!$A$2:$A$5,0))</f>
        <v>James Chen</v>
      </c>
      <c r="W8714" s="4">
        <f>INDEX(Regional_Lookup!$C$2:$C$5, MATCH('Sample - Superstore'!M8714,Regional_Lookup!$A$2:$A$5, 0))</f>
        <v>0.18</v>
      </c>
      <c r="X8714" s="4">
        <f>U8714/R8714</f>
        <v>-8.2352941176470573E-2</v>
      </c>
      <c r="Y8714" s="4" t="str">
        <f>IF(X8714&gt;=W8714, "Yes", "No")</f>
        <v>No</v>
      </c>
      <c r="Z8714" s="4">
        <f>D8714-C8714</f>
        <v>4</v>
      </c>
      <c r="AA8714" s="4" t="str" cm="1">
        <f t="array" ref="AA8714">_xlfn.IFS(Z8714&lt;=2,"Fast",Z8714&gt;5, "Slow", AND(Z8714&gt;=3,Z8714&lt;=5),"Standard")</f>
        <v>Standard</v>
      </c>
    </row>
    <row r="8715" spans="1:27" x14ac:dyDescent="0.2">
      <c r="A8715" s="4">
        <v>8714</v>
      </c>
      <c r="B8715" s="4" t="s">
        <v>3748</v>
      </c>
      <c r="C8715" s="5">
        <v>42927</v>
      </c>
      <c r="D8715" s="5">
        <v>42932</v>
      </c>
      <c r="E8715" s="4" t="s">
        <v>29</v>
      </c>
      <c r="F8715" s="4" t="s">
        <v>3747</v>
      </c>
      <c r="G8715" s="4" t="s">
        <v>3746</v>
      </c>
      <c r="H8715" s="4" t="s">
        <v>50</v>
      </c>
      <c r="I8715" s="4" t="s">
        <v>17</v>
      </c>
      <c r="J8715" s="4" t="s">
        <v>919</v>
      </c>
      <c r="K8715" s="4" t="s">
        <v>15</v>
      </c>
      <c r="L8715" s="4">
        <v>92105</v>
      </c>
      <c r="M8715" s="4" t="s">
        <v>9</v>
      </c>
      <c r="N8715" s="4" t="s">
        <v>3750</v>
      </c>
      <c r="O8715" s="4" t="s">
        <v>33</v>
      </c>
      <c r="P8715" s="4" t="s">
        <v>32</v>
      </c>
      <c r="Q8715" s="4" t="s">
        <v>3749</v>
      </c>
      <c r="R8715" s="4">
        <v>71.951999999999998</v>
      </c>
      <c r="S8715" s="4">
        <v>6</v>
      </c>
      <c r="T8715" s="4">
        <v>0.2</v>
      </c>
      <c r="U8715" s="4">
        <v>5.3963999999999999</v>
      </c>
      <c r="V8715" s="4" t="str">
        <f>INDEX(Regional_Lookup!$B$2:$B$5,MATCH('Sample - Superstore'!M8715,Regional_Lookup!$A$2:$A$5,0))</f>
        <v>James Chen</v>
      </c>
      <c r="W8715" s="4">
        <f>INDEX(Regional_Lookup!$C$2:$C$5, MATCH('Sample - Superstore'!M8715,Regional_Lookup!$A$2:$A$5, 0))</f>
        <v>0.18</v>
      </c>
      <c r="X8715" s="4">
        <f>U8715/R8715</f>
        <v>7.4999999999999997E-2</v>
      </c>
      <c r="Y8715" s="4" t="str">
        <f>IF(X8715&gt;=W8715, "Yes", "No")</f>
        <v>No</v>
      </c>
      <c r="Z8715" s="4">
        <f>D8715-C8715</f>
        <v>5</v>
      </c>
      <c r="AA8715" s="4" t="str" cm="1">
        <f t="array" ref="AA8715">_xlfn.IFS(Z8715&lt;=2,"Fast",Z8715&gt;5, "Slow", AND(Z8715&gt;=3,Z8715&lt;=5),"Standard")</f>
        <v>Standard</v>
      </c>
    </row>
    <row r="8716" spans="1:27" x14ac:dyDescent="0.2">
      <c r="A8716" s="4">
        <v>8715</v>
      </c>
      <c r="B8716" s="4" t="s">
        <v>3748</v>
      </c>
      <c r="C8716" s="5">
        <v>42927</v>
      </c>
      <c r="D8716" s="5">
        <v>42932</v>
      </c>
      <c r="E8716" s="4" t="s">
        <v>29</v>
      </c>
      <c r="F8716" s="4" t="s">
        <v>3747</v>
      </c>
      <c r="G8716" s="4" t="s">
        <v>3746</v>
      </c>
      <c r="H8716" s="4" t="s">
        <v>50</v>
      </c>
      <c r="I8716" s="4" t="s">
        <v>17</v>
      </c>
      <c r="J8716" s="4" t="s">
        <v>919</v>
      </c>
      <c r="K8716" s="4" t="s">
        <v>15</v>
      </c>
      <c r="L8716" s="4">
        <v>92105</v>
      </c>
      <c r="M8716" s="4" t="s">
        <v>9</v>
      </c>
      <c r="N8716" s="4" t="s">
        <v>3745</v>
      </c>
      <c r="O8716" s="4" t="s">
        <v>13</v>
      </c>
      <c r="P8716" s="4" t="s">
        <v>100</v>
      </c>
      <c r="Q8716" s="4" t="s">
        <v>3744</v>
      </c>
      <c r="R8716" s="4">
        <v>29.8</v>
      </c>
      <c r="S8716" s="4">
        <v>5</v>
      </c>
      <c r="T8716" s="4">
        <v>0.2</v>
      </c>
      <c r="U8716" s="4">
        <v>9.3125</v>
      </c>
      <c r="V8716" s="4" t="str">
        <f>INDEX(Regional_Lookup!$B$2:$B$5,MATCH('Sample - Superstore'!M8716,Regional_Lookup!$A$2:$A$5,0))</f>
        <v>James Chen</v>
      </c>
      <c r="W8716" s="4">
        <f>INDEX(Regional_Lookup!$C$2:$C$5, MATCH('Sample - Superstore'!M8716,Regional_Lookup!$A$2:$A$5, 0))</f>
        <v>0.18</v>
      </c>
      <c r="X8716" s="4">
        <f>U8716/R8716</f>
        <v>0.3125</v>
      </c>
      <c r="Y8716" s="4" t="str">
        <f>IF(X8716&gt;=W8716, "Yes", "No")</f>
        <v>Yes</v>
      </c>
      <c r="Z8716" s="4">
        <f>D8716-C8716</f>
        <v>5</v>
      </c>
      <c r="AA8716" s="4" t="str" cm="1">
        <f t="array" ref="AA8716">_xlfn.IFS(Z8716&lt;=2,"Fast",Z8716&gt;5, "Slow", AND(Z8716&gt;=3,Z8716&lt;=5),"Standard")</f>
        <v>Standard</v>
      </c>
    </row>
    <row r="8717" spans="1:27" x14ac:dyDescent="0.2">
      <c r="A8717" s="4">
        <v>8716</v>
      </c>
      <c r="B8717" s="4" t="s">
        <v>3743</v>
      </c>
      <c r="C8717" s="5">
        <v>43055</v>
      </c>
      <c r="D8717" s="5">
        <v>43059</v>
      </c>
      <c r="E8717" s="4" t="s">
        <v>21</v>
      </c>
      <c r="F8717" s="4" t="s">
        <v>3742</v>
      </c>
      <c r="G8717" s="4" t="s">
        <v>3741</v>
      </c>
      <c r="H8717" s="4" t="s">
        <v>50</v>
      </c>
      <c r="I8717" s="4" t="s">
        <v>17</v>
      </c>
      <c r="J8717" s="4" t="s">
        <v>3740</v>
      </c>
      <c r="K8717" s="4" t="s">
        <v>85</v>
      </c>
      <c r="L8717" s="4">
        <v>44035</v>
      </c>
      <c r="M8717" s="4" t="s">
        <v>5</v>
      </c>
      <c r="N8717" s="4" t="s">
        <v>1625</v>
      </c>
      <c r="O8717" s="4" t="s">
        <v>13</v>
      </c>
      <c r="P8717" s="4" t="s">
        <v>100</v>
      </c>
      <c r="Q8717" s="4" t="s">
        <v>1624</v>
      </c>
      <c r="R8717" s="4">
        <v>1.8240000000000001</v>
      </c>
      <c r="S8717" s="4">
        <v>1</v>
      </c>
      <c r="T8717" s="4">
        <v>0.7</v>
      </c>
      <c r="U8717" s="4">
        <v>-1.3984000000000001</v>
      </c>
      <c r="V8717" s="4" t="str">
        <f>INDEX(Regional_Lookup!$B$2:$B$5,MATCH('Sample - Superstore'!M8717,Regional_Lookup!$A$2:$A$5,0))</f>
        <v>Sarah Miller</v>
      </c>
      <c r="W8717" s="4">
        <f>INDEX(Regional_Lookup!$C$2:$C$5, MATCH('Sample - Superstore'!M8717,Regional_Lookup!$A$2:$A$5, 0))</f>
        <v>0.16</v>
      </c>
      <c r="X8717" s="4">
        <f>U8717/R8717</f>
        <v>-0.76666666666666672</v>
      </c>
      <c r="Y8717" s="4" t="str">
        <f>IF(X8717&gt;=W8717, "Yes", "No")</f>
        <v>No</v>
      </c>
      <c r="Z8717" s="4">
        <f>D8717-C8717</f>
        <v>4</v>
      </c>
      <c r="AA8717" s="4" t="str" cm="1">
        <f t="array" ref="AA8717">_xlfn.IFS(Z8717&lt;=2,"Fast",Z8717&gt;5, "Slow", AND(Z8717&gt;=3,Z8717&lt;=5),"Standard")</f>
        <v>Standard</v>
      </c>
    </row>
    <row r="8718" spans="1:27" x14ac:dyDescent="0.2">
      <c r="A8718" s="4">
        <v>8717</v>
      </c>
      <c r="B8718" s="4" t="s">
        <v>3733</v>
      </c>
      <c r="C8718" s="5">
        <v>42533</v>
      </c>
      <c r="D8718" s="5">
        <v>42537</v>
      </c>
      <c r="E8718" s="4" t="s">
        <v>21</v>
      </c>
      <c r="F8718" s="4" t="s">
        <v>2547</v>
      </c>
      <c r="G8718" s="4" t="s">
        <v>2546</v>
      </c>
      <c r="H8718" s="4" t="s">
        <v>102</v>
      </c>
      <c r="I8718" s="4" t="s">
        <v>17</v>
      </c>
      <c r="J8718" s="4" t="s">
        <v>124</v>
      </c>
      <c r="K8718" s="4" t="s">
        <v>123</v>
      </c>
      <c r="L8718" s="4">
        <v>77070</v>
      </c>
      <c r="M8718" s="4" t="s">
        <v>3</v>
      </c>
      <c r="N8718" s="4" t="s">
        <v>2670</v>
      </c>
      <c r="O8718" s="4" t="s">
        <v>13</v>
      </c>
      <c r="P8718" s="4" t="s">
        <v>12</v>
      </c>
      <c r="Q8718" s="4" t="s">
        <v>2669</v>
      </c>
      <c r="R8718" s="4">
        <v>64.384</v>
      </c>
      <c r="S8718" s="4">
        <v>4</v>
      </c>
      <c r="T8718" s="4">
        <v>0.8</v>
      </c>
      <c r="U8718" s="4">
        <v>-160.96</v>
      </c>
      <c r="V8718" s="4" t="str">
        <f>INDEX(Regional_Lookup!$B$2:$B$5,MATCH('Sample - Superstore'!M8718,Regional_Lookup!$A$2:$A$5,0))</f>
        <v>David Johnson</v>
      </c>
      <c r="W8718" s="4">
        <f>INDEX(Regional_Lookup!$C$2:$C$5, MATCH('Sample - Superstore'!M8718,Regional_Lookup!$A$2:$A$5, 0))</f>
        <v>0.14000000000000001</v>
      </c>
      <c r="X8718" s="4">
        <f>U8718/R8718</f>
        <v>-2.5</v>
      </c>
      <c r="Y8718" s="4" t="str">
        <f>IF(X8718&gt;=W8718, "Yes", "No")</f>
        <v>No</v>
      </c>
      <c r="Z8718" s="4">
        <f>D8718-C8718</f>
        <v>4</v>
      </c>
      <c r="AA8718" s="4" t="str" cm="1">
        <f t="array" ref="AA8718">_xlfn.IFS(Z8718&lt;=2,"Fast",Z8718&gt;5, "Slow", AND(Z8718&gt;=3,Z8718&lt;=5),"Standard")</f>
        <v>Standard</v>
      </c>
    </row>
    <row r="8719" spans="1:27" x14ac:dyDescent="0.2">
      <c r="A8719" s="4">
        <v>8718</v>
      </c>
      <c r="B8719" s="4" t="s">
        <v>3733</v>
      </c>
      <c r="C8719" s="5">
        <v>42533</v>
      </c>
      <c r="D8719" s="5">
        <v>42537</v>
      </c>
      <c r="E8719" s="4" t="s">
        <v>21</v>
      </c>
      <c r="F8719" s="4" t="s">
        <v>2547</v>
      </c>
      <c r="G8719" s="4" t="s">
        <v>2546</v>
      </c>
      <c r="H8719" s="4" t="s">
        <v>102</v>
      </c>
      <c r="I8719" s="4" t="s">
        <v>17</v>
      </c>
      <c r="J8719" s="4" t="s">
        <v>124</v>
      </c>
      <c r="K8719" s="4" t="s">
        <v>123</v>
      </c>
      <c r="L8719" s="4">
        <v>77070</v>
      </c>
      <c r="M8719" s="4" t="s">
        <v>3</v>
      </c>
      <c r="N8719" s="4" t="s">
        <v>3739</v>
      </c>
      <c r="O8719" s="4" t="s">
        <v>37</v>
      </c>
      <c r="P8719" s="4" t="s">
        <v>36</v>
      </c>
      <c r="Q8719" s="4" t="s">
        <v>3738</v>
      </c>
      <c r="R8719" s="4">
        <v>6.984</v>
      </c>
      <c r="S8719" s="4">
        <v>2</v>
      </c>
      <c r="T8719" s="4">
        <v>0.6</v>
      </c>
      <c r="U8719" s="4">
        <v>-4.5396000000000001</v>
      </c>
      <c r="V8719" s="4" t="str">
        <f>INDEX(Regional_Lookup!$B$2:$B$5,MATCH('Sample - Superstore'!M8719,Regional_Lookup!$A$2:$A$5,0))</f>
        <v>David Johnson</v>
      </c>
      <c r="W8719" s="4">
        <f>INDEX(Regional_Lookup!$C$2:$C$5, MATCH('Sample - Superstore'!M8719,Regional_Lookup!$A$2:$A$5, 0))</f>
        <v>0.14000000000000001</v>
      </c>
      <c r="X8719" s="4">
        <f>U8719/R8719</f>
        <v>-0.65</v>
      </c>
      <c r="Y8719" s="4" t="str">
        <f>IF(X8719&gt;=W8719, "Yes", "No")</f>
        <v>No</v>
      </c>
      <c r="Z8719" s="4">
        <f>D8719-C8719</f>
        <v>4</v>
      </c>
      <c r="AA8719" s="4" t="str" cm="1">
        <f t="array" ref="AA8719">_xlfn.IFS(Z8719&lt;=2,"Fast",Z8719&gt;5, "Slow", AND(Z8719&gt;=3,Z8719&lt;=5),"Standard")</f>
        <v>Standard</v>
      </c>
    </row>
    <row r="8720" spans="1:27" x14ac:dyDescent="0.2">
      <c r="A8720" s="4">
        <v>8719</v>
      </c>
      <c r="B8720" s="4" t="s">
        <v>3733</v>
      </c>
      <c r="C8720" s="5">
        <v>42533</v>
      </c>
      <c r="D8720" s="5">
        <v>42537</v>
      </c>
      <c r="E8720" s="4" t="s">
        <v>21</v>
      </c>
      <c r="F8720" s="4" t="s">
        <v>2547</v>
      </c>
      <c r="G8720" s="4" t="s">
        <v>2546</v>
      </c>
      <c r="H8720" s="4" t="s">
        <v>102</v>
      </c>
      <c r="I8720" s="4" t="s">
        <v>17</v>
      </c>
      <c r="J8720" s="4" t="s">
        <v>124</v>
      </c>
      <c r="K8720" s="4" t="s">
        <v>123</v>
      </c>
      <c r="L8720" s="4">
        <v>77070</v>
      </c>
      <c r="M8720" s="4" t="s">
        <v>3</v>
      </c>
      <c r="N8720" s="4" t="s">
        <v>3737</v>
      </c>
      <c r="O8720" s="4" t="s">
        <v>13</v>
      </c>
      <c r="P8720" s="4" t="s">
        <v>116</v>
      </c>
      <c r="Q8720" s="4" t="s">
        <v>3736</v>
      </c>
      <c r="R8720" s="4">
        <v>11.263999999999999</v>
      </c>
      <c r="S8720" s="4">
        <v>8</v>
      </c>
      <c r="T8720" s="4">
        <v>0.2</v>
      </c>
      <c r="U8720" s="4">
        <v>3.9424000000000001</v>
      </c>
      <c r="V8720" s="4" t="str">
        <f>INDEX(Regional_Lookup!$B$2:$B$5,MATCH('Sample - Superstore'!M8720,Regional_Lookup!$A$2:$A$5,0))</f>
        <v>David Johnson</v>
      </c>
      <c r="W8720" s="4">
        <f>INDEX(Regional_Lookup!$C$2:$C$5, MATCH('Sample - Superstore'!M8720,Regional_Lookup!$A$2:$A$5, 0))</f>
        <v>0.14000000000000001</v>
      </c>
      <c r="X8720" s="4">
        <f>U8720/R8720</f>
        <v>0.35000000000000003</v>
      </c>
      <c r="Y8720" s="4" t="str">
        <f>IF(X8720&gt;=W8720, "Yes", "No")</f>
        <v>Yes</v>
      </c>
      <c r="Z8720" s="4">
        <f>D8720-C8720</f>
        <v>4</v>
      </c>
      <c r="AA8720" s="4" t="str" cm="1">
        <f t="array" ref="AA8720">_xlfn.IFS(Z8720&lt;=2,"Fast",Z8720&gt;5, "Slow", AND(Z8720&gt;=3,Z8720&lt;=5),"Standard")</f>
        <v>Standard</v>
      </c>
    </row>
    <row r="8721" spans="1:27" x14ac:dyDescent="0.2">
      <c r="A8721" s="4">
        <v>8720</v>
      </c>
      <c r="B8721" s="4" t="s">
        <v>3733</v>
      </c>
      <c r="C8721" s="5">
        <v>42533</v>
      </c>
      <c r="D8721" s="5">
        <v>42537</v>
      </c>
      <c r="E8721" s="4" t="s">
        <v>21</v>
      </c>
      <c r="F8721" s="4" t="s">
        <v>2547</v>
      </c>
      <c r="G8721" s="4" t="s">
        <v>2546</v>
      </c>
      <c r="H8721" s="4" t="s">
        <v>102</v>
      </c>
      <c r="I8721" s="4" t="s">
        <v>17</v>
      </c>
      <c r="J8721" s="4" t="s">
        <v>124</v>
      </c>
      <c r="K8721" s="4" t="s">
        <v>123</v>
      </c>
      <c r="L8721" s="4">
        <v>77070</v>
      </c>
      <c r="M8721" s="4" t="s">
        <v>3</v>
      </c>
      <c r="N8721" s="4" t="s">
        <v>1126</v>
      </c>
      <c r="O8721" s="4" t="s">
        <v>13</v>
      </c>
      <c r="P8721" s="4" t="s">
        <v>24</v>
      </c>
      <c r="Q8721" s="4" t="s">
        <v>1125</v>
      </c>
      <c r="R8721" s="4">
        <v>15.552</v>
      </c>
      <c r="S8721" s="4">
        <v>3</v>
      </c>
      <c r="T8721" s="4">
        <v>0.2</v>
      </c>
      <c r="U8721" s="4">
        <v>5.6375999999999999</v>
      </c>
      <c r="V8721" s="4" t="str">
        <f>INDEX(Regional_Lookup!$B$2:$B$5,MATCH('Sample - Superstore'!M8721,Regional_Lookup!$A$2:$A$5,0))</f>
        <v>David Johnson</v>
      </c>
      <c r="W8721" s="4">
        <f>INDEX(Regional_Lookup!$C$2:$C$5, MATCH('Sample - Superstore'!M8721,Regional_Lookup!$A$2:$A$5, 0))</f>
        <v>0.14000000000000001</v>
      </c>
      <c r="X8721" s="4">
        <f>U8721/R8721</f>
        <v>0.36249999999999999</v>
      </c>
      <c r="Y8721" s="4" t="str">
        <f>IF(X8721&gt;=W8721, "Yes", "No")</f>
        <v>Yes</v>
      </c>
      <c r="Z8721" s="4">
        <f>D8721-C8721</f>
        <v>4</v>
      </c>
      <c r="AA8721" s="4" t="str" cm="1">
        <f t="array" ref="AA8721">_xlfn.IFS(Z8721&lt;=2,"Fast",Z8721&gt;5, "Slow", AND(Z8721&gt;=3,Z8721&lt;=5),"Standard")</f>
        <v>Standard</v>
      </c>
    </row>
    <row r="8722" spans="1:27" x14ac:dyDescent="0.2">
      <c r="A8722" s="4">
        <v>8721</v>
      </c>
      <c r="B8722" s="4" t="s">
        <v>3733</v>
      </c>
      <c r="C8722" s="5">
        <v>42533</v>
      </c>
      <c r="D8722" s="5">
        <v>42537</v>
      </c>
      <c r="E8722" s="4" t="s">
        <v>21</v>
      </c>
      <c r="F8722" s="4" t="s">
        <v>2547</v>
      </c>
      <c r="G8722" s="4" t="s">
        <v>2546</v>
      </c>
      <c r="H8722" s="4" t="s">
        <v>102</v>
      </c>
      <c r="I8722" s="4" t="s">
        <v>17</v>
      </c>
      <c r="J8722" s="4" t="s">
        <v>124</v>
      </c>
      <c r="K8722" s="4" t="s">
        <v>123</v>
      </c>
      <c r="L8722" s="4">
        <v>77070</v>
      </c>
      <c r="M8722" s="4" t="s">
        <v>3</v>
      </c>
      <c r="N8722" s="4" t="s">
        <v>3735</v>
      </c>
      <c r="O8722" s="4" t="s">
        <v>37</v>
      </c>
      <c r="P8722" s="4" t="s">
        <v>221</v>
      </c>
      <c r="Q8722" s="4" t="s">
        <v>3734</v>
      </c>
      <c r="R8722" s="4">
        <v>379.37200000000001</v>
      </c>
      <c r="S8722" s="4">
        <v>2</v>
      </c>
      <c r="T8722" s="4">
        <v>0.3</v>
      </c>
      <c r="U8722" s="4">
        <v>-119.2312</v>
      </c>
      <c r="V8722" s="4" t="str">
        <f>INDEX(Regional_Lookup!$B$2:$B$5,MATCH('Sample - Superstore'!M8722,Regional_Lookup!$A$2:$A$5,0))</f>
        <v>David Johnson</v>
      </c>
      <c r="W8722" s="4">
        <f>INDEX(Regional_Lookup!$C$2:$C$5, MATCH('Sample - Superstore'!M8722,Regional_Lookup!$A$2:$A$5, 0))</f>
        <v>0.14000000000000001</v>
      </c>
      <c r="X8722" s="4">
        <f>U8722/R8722</f>
        <v>-0.31428571428571428</v>
      </c>
      <c r="Y8722" s="4" t="str">
        <f>IF(X8722&gt;=W8722, "Yes", "No")</f>
        <v>No</v>
      </c>
      <c r="Z8722" s="4">
        <f>D8722-C8722</f>
        <v>4</v>
      </c>
      <c r="AA8722" s="4" t="str" cm="1">
        <f t="array" ref="AA8722">_xlfn.IFS(Z8722&lt;=2,"Fast",Z8722&gt;5, "Slow", AND(Z8722&gt;=3,Z8722&lt;=5),"Standard")</f>
        <v>Standard</v>
      </c>
    </row>
    <row r="8723" spans="1:27" x14ac:dyDescent="0.2">
      <c r="A8723" s="4">
        <v>8722</v>
      </c>
      <c r="B8723" s="4" t="s">
        <v>3733</v>
      </c>
      <c r="C8723" s="5">
        <v>42533</v>
      </c>
      <c r="D8723" s="5">
        <v>42537</v>
      </c>
      <c r="E8723" s="4" t="s">
        <v>21</v>
      </c>
      <c r="F8723" s="4" t="s">
        <v>2547</v>
      </c>
      <c r="G8723" s="4" t="s">
        <v>2546</v>
      </c>
      <c r="H8723" s="4" t="s">
        <v>102</v>
      </c>
      <c r="I8723" s="4" t="s">
        <v>17</v>
      </c>
      <c r="J8723" s="4" t="s">
        <v>124</v>
      </c>
      <c r="K8723" s="4" t="s">
        <v>123</v>
      </c>
      <c r="L8723" s="4">
        <v>77070</v>
      </c>
      <c r="M8723" s="4" t="s">
        <v>3</v>
      </c>
      <c r="N8723" s="4" t="s">
        <v>541</v>
      </c>
      <c r="O8723" s="4" t="s">
        <v>13</v>
      </c>
      <c r="P8723" s="4" t="s">
        <v>231</v>
      </c>
      <c r="Q8723" s="4" t="s">
        <v>540</v>
      </c>
      <c r="R8723" s="4">
        <v>67.536000000000001</v>
      </c>
      <c r="S8723" s="4">
        <v>9</v>
      </c>
      <c r="T8723" s="4">
        <v>0.2</v>
      </c>
      <c r="U8723" s="4">
        <v>6.7535999999999996</v>
      </c>
      <c r="V8723" s="4" t="str">
        <f>INDEX(Regional_Lookup!$B$2:$B$5,MATCH('Sample - Superstore'!M8723,Regional_Lookup!$A$2:$A$5,0))</f>
        <v>David Johnson</v>
      </c>
      <c r="W8723" s="4">
        <f>INDEX(Regional_Lookup!$C$2:$C$5, MATCH('Sample - Superstore'!M8723,Regional_Lookup!$A$2:$A$5, 0))</f>
        <v>0.14000000000000001</v>
      </c>
      <c r="X8723" s="4">
        <f>U8723/R8723</f>
        <v>9.9999999999999992E-2</v>
      </c>
      <c r="Y8723" s="4" t="str">
        <f>IF(X8723&gt;=W8723, "Yes", "No")</f>
        <v>No</v>
      </c>
      <c r="Z8723" s="4">
        <f>D8723-C8723</f>
        <v>4</v>
      </c>
      <c r="AA8723" s="4" t="str" cm="1">
        <f t="array" ref="AA8723">_xlfn.IFS(Z8723&lt;=2,"Fast",Z8723&gt;5, "Slow", AND(Z8723&gt;=3,Z8723&lt;=5),"Standard")</f>
        <v>Standard</v>
      </c>
    </row>
    <row r="8724" spans="1:27" x14ac:dyDescent="0.2">
      <c r="A8724" s="4">
        <v>8723</v>
      </c>
      <c r="B8724" s="4" t="s">
        <v>3733</v>
      </c>
      <c r="C8724" s="5">
        <v>42533</v>
      </c>
      <c r="D8724" s="5">
        <v>42537</v>
      </c>
      <c r="E8724" s="4" t="s">
        <v>21</v>
      </c>
      <c r="F8724" s="4" t="s">
        <v>2547</v>
      </c>
      <c r="G8724" s="4" t="s">
        <v>2546</v>
      </c>
      <c r="H8724" s="4" t="s">
        <v>102</v>
      </c>
      <c r="I8724" s="4" t="s">
        <v>17</v>
      </c>
      <c r="J8724" s="4" t="s">
        <v>124</v>
      </c>
      <c r="K8724" s="4" t="s">
        <v>123</v>
      </c>
      <c r="L8724" s="4">
        <v>77070</v>
      </c>
      <c r="M8724" s="4" t="s">
        <v>3</v>
      </c>
      <c r="N8724" s="4" t="s">
        <v>2211</v>
      </c>
      <c r="O8724" s="4" t="s">
        <v>13</v>
      </c>
      <c r="P8724" s="4" t="s">
        <v>100</v>
      </c>
      <c r="Q8724" s="4" t="s">
        <v>2210</v>
      </c>
      <c r="R8724" s="4">
        <v>1.524</v>
      </c>
      <c r="S8724" s="4">
        <v>2</v>
      </c>
      <c r="T8724" s="4">
        <v>0.8</v>
      </c>
      <c r="U8724" s="4">
        <v>-2.6669999999999998</v>
      </c>
      <c r="V8724" s="4" t="str">
        <f>INDEX(Regional_Lookup!$B$2:$B$5,MATCH('Sample - Superstore'!M8724,Regional_Lookup!$A$2:$A$5,0))</f>
        <v>David Johnson</v>
      </c>
      <c r="W8724" s="4">
        <f>INDEX(Regional_Lookup!$C$2:$C$5, MATCH('Sample - Superstore'!M8724,Regional_Lookup!$A$2:$A$5, 0))</f>
        <v>0.14000000000000001</v>
      </c>
      <c r="X8724" s="4">
        <f>U8724/R8724</f>
        <v>-1.7499999999999998</v>
      </c>
      <c r="Y8724" s="4" t="str">
        <f>IF(X8724&gt;=W8724, "Yes", "No")</f>
        <v>No</v>
      </c>
      <c r="Z8724" s="4">
        <f>D8724-C8724</f>
        <v>4</v>
      </c>
      <c r="AA8724" s="4" t="str" cm="1">
        <f t="array" ref="AA8724">_xlfn.IFS(Z8724&lt;=2,"Fast",Z8724&gt;5, "Slow", AND(Z8724&gt;=3,Z8724&lt;=5),"Standard")</f>
        <v>Standard</v>
      </c>
    </row>
    <row r="8725" spans="1:27" x14ac:dyDescent="0.2">
      <c r="A8725" s="4">
        <v>8724</v>
      </c>
      <c r="B8725" s="4" t="s">
        <v>3732</v>
      </c>
      <c r="C8725" s="5">
        <v>42733</v>
      </c>
      <c r="D8725" s="5">
        <v>42735</v>
      </c>
      <c r="E8725" s="4" t="s">
        <v>21</v>
      </c>
      <c r="F8725" s="4" t="s">
        <v>578</v>
      </c>
      <c r="G8725" s="4" t="s">
        <v>577</v>
      </c>
      <c r="H8725" s="4" t="s">
        <v>102</v>
      </c>
      <c r="I8725" s="4" t="s">
        <v>17</v>
      </c>
      <c r="J8725" s="4" t="s">
        <v>42</v>
      </c>
      <c r="K8725" s="4" t="s">
        <v>41</v>
      </c>
      <c r="L8725" s="4">
        <v>33178</v>
      </c>
      <c r="M8725" s="4" t="s">
        <v>7</v>
      </c>
      <c r="N8725" s="4" t="s">
        <v>3516</v>
      </c>
      <c r="O8725" s="4" t="s">
        <v>13</v>
      </c>
      <c r="P8725" s="4" t="s">
        <v>24</v>
      </c>
      <c r="Q8725" s="4" t="s">
        <v>3515</v>
      </c>
      <c r="R8725" s="4">
        <v>37.408000000000001</v>
      </c>
      <c r="S8725" s="4">
        <v>7</v>
      </c>
      <c r="T8725" s="4">
        <v>0.2</v>
      </c>
      <c r="U8725" s="4">
        <v>13.0928</v>
      </c>
      <c r="V8725" s="4" t="str">
        <f>INDEX(Regional_Lookup!$B$2:$B$5,MATCH('Sample - Superstore'!M8725,Regional_Lookup!$A$2:$A$5,0))</f>
        <v>Maria Santos</v>
      </c>
      <c r="W8725" s="4">
        <f>INDEX(Regional_Lookup!$C$2:$C$5, MATCH('Sample - Superstore'!M8725,Regional_Lookup!$A$2:$A$5, 0))</f>
        <v>0.15</v>
      </c>
      <c r="X8725" s="4">
        <f>U8725/R8725</f>
        <v>0.35</v>
      </c>
      <c r="Y8725" s="4" t="str">
        <f>IF(X8725&gt;=W8725, "Yes", "No")</f>
        <v>Yes</v>
      </c>
      <c r="Z8725" s="4">
        <f>D8725-C8725</f>
        <v>2</v>
      </c>
      <c r="AA8725" s="4" t="str" cm="1">
        <f t="array" ref="AA8725">_xlfn.IFS(Z8725&lt;=2,"Fast",Z8725&gt;5, "Slow", AND(Z8725&gt;=3,Z8725&lt;=5),"Standard")</f>
        <v>Fast</v>
      </c>
    </row>
    <row r="8726" spans="1:27" x14ac:dyDescent="0.2">
      <c r="A8726" s="4">
        <v>8725</v>
      </c>
      <c r="B8726" s="4" t="s">
        <v>3732</v>
      </c>
      <c r="C8726" s="5">
        <v>42733</v>
      </c>
      <c r="D8726" s="5">
        <v>42735</v>
      </c>
      <c r="E8726" s="4" t="s">
        <v>21</v>
      </c>
      <c r="F8726" s="4" t="s">
        <v>578</v>
      </c>
      <c r="G8726" s="4" t="s">
        <v>577</v>
      </c>
      <c r="H8726" s="4" t="s">
        <v>102</v>
      </c>
      <c r="I8726" s="4" t="s">
        <v>17</v>
      </c>
      <c r="J8726" s="4" t="s">
        <v>42</v>
      </c>
      <c r="K8726" s="4" t="s">
        <v>41</v>
      </c>
      <c r="L8726" s="4">
        <v>33178</v>
      </c>
      <c r="M8726" s="4" t="s">
        <v>7</v>
      </c>
      <c r="N8726" s="4" t="s">
        <v>3731</v>
      </c>
      <c r="O8726" s="4" t="s">
        <v>13</v>
      </c>
      <c r="P8726" s="4" t="s">
        <v>24</v>
      </c>
      <c r="Q8726" s="4" t="s">
        <v>3730</v>
      </c>
      <c r="R8726" s="4">
        <v>25.344000000000001</v>
      </c>
      <c r="S8726" s="4">
        <v>6</v>
      </c>
      <c r="T8726" s="4">
        <v>0.2</v>
      </c>
      <c r="U8726" s="4">
        <v>8.8704000000000001</v>
      </c>
      <c r="V8726" s="4" t="str">
        <f>INDEX(Regional_Lookup!$B$2:$B$5,MATCH('Sample - Superstore'!M8726,Regional_Lookup!$A$2:$A$5,0))</f>
        <v>Maria Santos</v>
      </c>
      <c r="W8726" s="4">
        <f>INDEX(Regional_Lookup!$C$2:$C$5, MATCH('Sample - Superstore'!M8726,Regional_Lookup!$A$2:$A$5, 0))</f>
        <v>0.15</v>
      </c>
      <c r="X8726" s="4">
        <f>U8726/R8726</f>
        <v>0.35</v>
      </c>
      <c r="Y8726" s="4" t="str">
        <f>IF(X8726&gt;=W8726, "Yes", "No")</f>
        <v>Yes</v>
      </c>
      <c r="Z8726" s="4">
        <f>D8726-C8726</f>
        <v>2</v>
      </c>
      <c r="AA8726" s="4" t="str" cm="1">
        <f t="array" ref="AA8726">_xlfn.IFS(Z8726&lt;=2,"Fast",Z8726&gt;5, "Slow", AND(Z8726&gt;=3,Z8726&lt;=5),"Standard")</f>
        <v>Fast</v>
      </c>
    </row>
    <row r="8727" spans="1:27" x14ac:dyDescent="0.2">
      <c r="A8727" s="4">
        <v>8726</v>
      </c>
      <c r="B8727" s="4" t="s">
        <v>3729</v>
      </c>
      <c r="C8727" s="5">
        <v>42812</v>
      </c>
      <c r="D8727" s="5">
        <v>42817</v>
      </c>
      <c r="E8727" s="4" t="s">
        <v>29</v>
      </c>
      <c r="F8727" s="4" t="s">
        <v>2480</v>
      </c>
      <c r="G8727" s="4" t="s">
        <v>2479</v>
      </c>
      <c r="H8727" s="4" t="s">
        <v>18</v>
      </c>
      <c r="I8727" s="4" t="s">
        <v>17</v>
      </c>
      <c r="J8727" s="4" t="s">
        <v>234</v>
      </c>
      <c r="K8727" s="4" t="s">
        <v>233</v>
      </c>
      <c r="L8727" s="4">
        <v>98115</v>
      </c>
      <c r="M8727" s="4" t="s">
        <v>9</v>
      </c>
      <c r="N8727" s="4" t="s">
        <v>3728</v>
      </c>
      <c r="O8727" s="4" t="s">
        <v>13</v>
      </c>
      <c r="P8727" s="4" t="s">
        <v>116</v>
      </c>
      <c r="Q8727" s="4" t="s">
        <v>3727</v>
      </c>
      <c r="R8727" s="4">
        <v>46.2</v>
      </c>
      <c r="S8727" s="4">
        <v>4</v>
      </c>
      <c r="T8727" s="4">
        <v>0</v>
      </c>
      <c r="U8727" s="4">
        <v>21.251999999999999</v>
      </c>
      <c r="V8727" s="4" t="str">
        <f>INDEX(Regional_Lookup!$B$2:$B$5,MATCH('Sample - Superstore'!M8727,Regional_Lookup!$A$2:$A$5,0))</f>
        <v>James Chen</v>
      </c>
      <c r="W8727" s="4">
        <f>INDEX(Regional_Lookup!$C$2:$C$5, MATCH('Sample - Superstore'!M8727,Regional_Lookup!$A$2:$A$5, 0))</f>
        <v>0.18</v>
      </c>
      <c r="X8727" s="4">
        <f>U8727/R8727</f>
        <v>0.45999999999999996</v>
      </c>
      <c r="Y8727" s="4" t="str">
        <f>IF(X8727&gt;=W8727, "Yes", "No")</f>
        <v>Yes</v>
      </c>
      <c r="Z8727" s="4">
        <f>D8727-C8727</f>
        <v>5</v>
      </c>
      <c r="AA8727" s="4" t="str" cm="1">
        <f t="array" ref="AA8727">_xlfn.IFS(Z8727&lt;=2,"Fast",Z8727&gt;5, "Slow", AND(Z8727&gt;=3,Z8727&lt;=5),"Standard")</f>
        <v>Standard</v>
      </c>
    </row>
    <row r="8728" spans="1:27" x14ac:dyDescent="0.2">
      <c r="A8728" s="4">
        <v>8727</v>
      </c>
      <c r="B8728" s="4" t="s">
        <v>3724</v>
      </c>
      <c r="C8728" s="5">
        <v>42365</v>
      </c>
      <c r="D8728" s="5">
        <v>42369</v>
      </c>
      <c r="E8728" s="4" t="s">
        <v>29</v>
      </c>
      <c r="F8728" s="4" t="s">
        <v>3723</v>
      </c>
      <c r="G8728" s="4" t="s">
        <v>3722</v>
      </c>
      <c r="H8728" s="4" t="s">
        <v>50</v>
      </c>
      <c r="I8728" s="4" t="s">
        <v>17</v>
      </c>
      <c r="J8728" s="4" t="s">
        <v>3721</v>
      </c>
      <c r="K8728" s="4" t="s">
        <v>1877</v>
      </c>
      <c r="L8728" s="4">
        <v>37130</v>
      </c>
      <c r="M8728" s="4" t="s">
        <v>7</v>
      </c>
      <c r="N8728" s="4" t="s">
        <v>1330</v>
      </c>
      <c r="O8728" s="4" t="s">
        <v>33</v>
      </c>
      <c r="P8728" s="4" t="s">
        <v>55</v>
      </c>
      <c r="Q8728" s="4" t="s">
        <v>1329</v>
      </c>
      <c r="R8728" s="4">
        <v>4.7279999999999998</v>
      </c>
      <c r="S8728" s="4">
        <v>3</v>
      </c>
      <c r="T8728" s="4">
        <v>0.2</v>
      </c>
      <c r="U8728" s="4">
        <v>0.70920000000000005</v>
      </c>
      <c r="V8728" s="4" t="str">
        <f>INDEX(Regional_Lookup!$B$2:$B$5,MATCH('Sample - Superstore'!M8728,Regional_Lookup!$A$2:$A$5,0))</f>
        <v>Maria Santos</v>
      </c>
      <c r="W8728" s="4">
        <f>INDEX(Regional_Lookup!$C$2:$C$5, MATCH('Sample - Superstore'!M8728,Regional_Lookup!$A$2:$A$5, 0))</f>
        <v>0.15</v>
      </c>
      <c r="X8728" s="4">
        <f>U8728/R8728</f>
        <v>0.15000000000000002</v>
      </c>
      <c r="Y8728" s="4" t="str">
        <f>IF(X8728&gt;=W8728, "Yes", "No")</f>
        <v>Yes</v>
      </c>
      <c r="Z8728" s="4">
        <f>D8728-C8728</f>
        <v>4</v>
      </c>
      <c r="AA8728" s="4" t="str" cm="1">
        <f t="array" ref="AA8728">_xlfn.IFS(Z8728&lt;=2,"Fast",Z8728&gt;5, "Slow", AND(Z8728&gt;=3,Z8728&lt;=5),"Standard")</f>
        <v>Standard</v>
      </c>
    </row>
    <row r="8729" spans="1:27" x14ac:dyDescent="0.2">
      <c r="A8729" s="4">
        <v>8728</v>
      </c>
      <c r="B8729" s="4" t="s">
        <v>3724</v>
      </c>
      <c r="C8729" s="5">
        <v>42365</v>
      </c>
      <c r="D8729" s="5">
        <v>42369</v>
      </c>
      <c r="E8729" s="4" t="s">
        <v>29</v>
      </c>
      <c r="F8729" s="4" t="s">
        <v>3723</v>
      </c>
      <c r="G8729" s="4" t="s">
        <v>3722</v>
      </c>
      <c r="H8729" s="4" t="s">
        <v>50</v>
      </c>
      <c r="I8729" s="4" t="s">
        <v>17</v>
      </c>
      <c r="J8729" s="4" t="s">
        <v>3721</v>
      </c>
      <c r="K8729" s="4" t="s">
        <v>1877</v>
      </c>
      <c r="L8729" s="4">
        <v>37130</v>
      </c>
      <c r="M8729" s="4" t="s">
        <v>7</v>
      </c>
      <c r="N8729" s="4" t="s">
        <v>3726</v>
      </c>
      <c r="O8729" s="4" t="s">
        <v>37</v>
      </c>
      <c r="P8729" s="4" t="s">
        <v>36</v>
      </c>
      <c r="Q8729" s="4" t="s">
        <v>3725</v>
      </c>
      <c r="R8729" s="4">
        <v>53.351999999999997</v>
      </c>
      <c r="S8729" s="4">
        <v>3</v>
      </c>
      <c r="T8729" s="4">
        <v>0.2</v>
      </c>
      <c r="U8729" s="4">
        <v>16.005600000000001</v>
      </c>
      <c r="V8729" s="4" t="str">
        <f>INDEX(Regional_Lookup!$B$2:$B$5,MATCH('Sample - Superstore'!M8729,Regional_Lookup!$A$2:$A$5,0))</f>
        <v>Maria Santos</v>
      </c>
      <c r="W8729" s="4">
        <f>INDEX(Regional_Lookup!$C$2:$C$5, MATCH('Sample - Superstore'!M8729,Regional_Lookup!$A$2:$A$5, 0))</f>
        <v>0.15</v>
      </c>
      <c r="X8729" s="4">
        <f>U8729/R8729</f>
        <v>0.30000000000000004</v>
      </c>
      <c r="Y8729" s="4" t="str">
        <f>IF(X8729&gt;=W8729, "Yes", "No")</f>
        <v>Yes</v>
      </c>
      <c r="Z8729" s="4">
        <f>D8729-C8729</f>
        <v>4</v>
      </c>
      <c r="AA8729" s="4" t="str" cm="1">
        <f t="array" ref="AA8729">_xlfn.IFS(Z8729&lt;=2,"Fast",Z8729&gt;5, "Slow", AND(Z8729&gt;=3,Z8729&lt;=5),"Standard")</f>
        <v>Standard</v>
      </c>
    </row>
    <row r="8730" spans="1:27" x14ac:dyDescent="0.2">
      <c r="A8730" s="4">
        <v>8729</v>
      </c>
      <c r="B8730" s="4" t="s">
        <v>3724</v>
      </c>
      <c r="C8730" s="5">
        <v>42365</v>
      </c>
      <c r="D8730" s="5">
        <v>42369</v>
      </c>
      <c r="E8730" s="4" t="s">
        <v>29</v>
      </c>
      <c r="F8730" s="4" t="s">
        <v>3723</v>
      </c>
      <c r="G8730" s="4" t="s">
        <v>3722</v>
      </c>
      <c r="H8730" s="4" t="s">
        <v>50</v>
      </c>
      <c r="I8730" s="4" t="s">
        <v>17</v>
      </c>
      <c r="J8730" s="4" t="s">
        <v>3721</v>
      </c>
      <c r="K8730" s="4" t="s">
        <v>1877</v>
      </c>
      <c r="L8730" s="4">
        <v>37130</v>
      </c>
      <c r="M8730" s="4" t="s">
        <v>7</v>
      </c>
      <c r="N8730" s="4" t="s">
        <v>2383</v>
      </c>
      <c r="O8730" s="4" t="s">
        <v>37</v>
      </c>
      <c r="P8730" s="4" t="s">
        <v>165</v>
      </c>
      <c r="Q8730" s="4" t="s">
        <v>2382</v>
      </c>
      <c r="R8730" s="4">
        <v>131.10400000000001</v>
      </c>
      <c r="S8730" s="4">
        <v>2</v>
      </c>
      <c r="T8730" s="4">
        <v>0.2</v>
      </c>
      <c r="U8730" s="4">
        <v>8.1940000000000008</v>
      </c>
      <c r="V8730" s="4" t="str">
        <f>INDEX(Regional_Lookup!$B$2:$B$5,MATCH('Sample - Superstore'!M8730,Regional_Lookup!$A$2:$A$5,0))</f>
        <v>Maria Santos</v>
      </c>
      <c r="W8730" s="4">
        <f>INDEX(Regional_Lookup!$C$2:$C$5, MATCH('Sample - Superstore'!M8730,Regional_Lookup!$A$2:$A$5, 0))</f>
        <v>0.15</v>
      </c>
      <c r="X8730" s="4">
        <f>U8730/R8730</f>
        <v>6.25E-2</v>
      </c>
      <c r="Y8730" s="4" t="str">
        <f>IF(X8730&gt;=W8730, "Yes", "No")</f>
        <v>No</v>
      </c>
      <c r="Z8730" s="4">
        <f>D8730-C8730</f>
        <v>4</v>
      </c>
      <c r="AA8730" s="4" t="str" cm="1">
        <f t="array" ref="AA8730">_xlfn.IFS(Z8730&lt;=2,"Fast",Z8730&gt;5, "Slow", AND(Z8730&gt;=3,Z8730&lt;=5),"Standard")</f>
        <v>Standard</v>
      </c>
    </row>
    <row r="8731" spans="1:27" x14ac:dyDescent="0.2">
      <c r="A8731" s="4">
        <v>8730</v>
      </c>
      <c r="B8731" s="4" t="s">
        <v>3724</v>
      </c>
      <c r="C8731" s="5">
        <v>42365</v>
      </c>
      <c r="D8731" s="5">
        <v>42369</v>
      </c>
      <c r="E8731" s="4" t="s">
        <v>29</v>
      </c>
      <c r="F8731" s="4" t="s">
        <v>3723</v>
      </c>
      <c r="G8731" s="4" t="s">
        <v>3722</v>
      </c>
      <c r="H8731" s="4" t="s">
        <v>50</v>
      </c>
      <c r="I8731" s="4" t="s">
        <v>17</v>
      </c>
      <c r="J8731" s="4" t="s">
        <v>3721</v>
      </c>
      <c r="K8731" s="4" t="s">
        <v>1877</v>
      </c>
      <c r="L8731" s="4">
        <v>37130</v>
      </c>
      <c r="M8731" s="4" t="s">
        <v>7</v>
      </c>
      <c r="N8731" s="4" t="s">
        <v>541</v>
      </c>
      <c r="O8731" s="4" t="s">
        <v>13</v>
      </c>
      <c r="P8731" s="4" t="s">
        <v>231</v>
      </c>
      <c r="Q8731" s="4" t="s">
        <v>540</v>
      </c>
      <c r="R8731" s="4">
        <v>22.512</v>
      </c>
      <c r="S8731" s="4">
        <v>3</v>
      </c>
      <c r="T8731" s="4">
        <v>0.2</v>
      </c>
      <c r="U8731" s="4">
        <v>2.2511999999999999</v>
      </c>
      <c r="V8731" s="4" t="str">
        <f>INDEX(Regional_Lookup!$B$2:$B$5,MATCH('Sample - Superstore'!M8731,Regional_Lookup!$A$2:$A$5,0))</f>
        <v>Maria Santos</v>
      </c>
      <c r="W8731" s="4">
        <f>INDEX(Regional_Lookup!$C$2:$C$5, MATCH('Sample - Superstore'!M8731,Regional_Lookup!$A$2:$A$5, 0))</f>
        <v>0.15</v>
      </c>
      <c r="X8731" s="4">
        <f>U8731/R8731</f>
        <v>9.9999999999999992E-2</v>
      </c>
      <c r="Y8731" s="4" t="str">
        <f>IF(X8731&gt;=W8731, "Yes", "No")</f>
        <v>No</v>
      </c>
      <c r="Z8731" s="4">
        <f>D8731-C8731</f>
        <v>4</v>
      </c>
      <c r="AA8731" s="4" t="str" cm="1">
        <f t="array" ref="AA8731">_xlfn.IFS(Z8731&lt;=2,"Fast",Z8731&gt;5, "Slow", AND(Z8731&gt;=3,Z8731&lt;=5),"Standard")</f>
        <v>Standard</v>
      </c>
    </row>
    <row r="8732" spans="1:27" x14ac:dyDescent="0.2">
      <c r="A8732" s="4">
        <v>8731</v>
      </c>
      <c r="B8732" s="4" t="s">
        <v>3724</v>
      </c>
      <c r="C8732" s="5">
        <v>42365</v>
      </c>
      <c r="D8732" s="5">
        <v>42369</v>
      </c>
      <c r="E8732" s="4" t="s">
        <v>29</v>
      </c>
      <c r="F8732" s="4" t="s">
        <v>3723</v>
      </c>
      <c r="G8732" s="4" t="s">
        <v>3722</v>
      </c>
      <c r="H8732" s="4" t="s">
        <v>50</v>
      </c>
      <c r="I8732" s="4" t="s">
        <v>17</v>
      </c>
      <c r="J8732" s="4" t="s">
        <v>3721</v>
      </c>
      <c r="K8732" s="4" t="s">
        <v>1877</v>
      </c>
      <c r="L8732" s="4">
        <v>37130</v>
      </c>
      <c r="M8732" s="4" t="s">
        <v>7</v>
      </c>
      <c r="N8732" s="4" t="s">
        <v>3720</v>
      </c>
      <c r="O8732" s="4" t="s">
        <v>33</v>
      </c>
      <c r="P8732" s="4" t="s">
        <v>55</v>
      </c>
      <c r="Q8732" s="4" t="s">
        <v>3719</v>
      </c>
      <c r="R8732" s="4">
        <v>72.744</v>
      </c>
      <c r="S8732" s="4">
        <v>7</v>
      </c>
      <c r="T8732" s="4">
        <v>0.2</v>
      </c>
      <c r="U8732" s="4">
        <v>-12.7302</v>
      </c>
      <c r="V8732" s="4" t="str">
        <f>INDEX(Regional_Lookup!$B$2:$B$5,MATCH('Sample - Superstore'!M8732,Regional_Lookup!$A$2:$A$5,0))</f>
        <v>Maria Santos</v>
      </c>
      <c r="W8732" s="4">
        <f>INDEX(Regional_Lookup!$C$2:$C$5, MATCH('Sample - Superstore'!M8732,Regional_Lookup!$A$2:$A$5, 0))</f>
        <v>0.15</v>
      </c>
      <c r="X8732" s="4">
        <f>U8732/R8732</f>
        <v>-0.17499999999999999</v>
      </c>
      <c r="Y8732" s="4" t="str">
        <f>IF(X8732&gt;=W8732, "Yes", "No")</f>
        <v>No</v>
      </c>
      <c r="Z8732" s="4">
        <f>D8732-C8732</f>
        <v>4</v>
      </c>
      <c r="AA8732" s="4" t="str" cm="1">
        <f t="array" ref="AA8732">_xlfn.IFS(Z8732&lt;=2,"Fast",Z8732&gt;5, "Slow", AND(Z8732&gt;=3,Z8732&lt;=5),"Standard")</f>
        <v>Standard</v>
      </c>
    </row>
    <row r="8733" spans="1:27" x14ac:dyDescent="0.2">
      <c r="A8733" s="4">
        <v>8732</v>
      </c>
      <c r="B8733" s="4" t="s">
        <v>3718</v>
      </c>
      <c r="C8733" s="5">
        <v>42216</v>
      </c>
      <c r="D8733" s="5">
        <v>42222</v>
      </c>
      <c r="E8733" s="4" t="s">
        <v>29</v>
      </c>
      <c r="F8733" s="4" t="s">
        <v>1086</v>
      </c>
      <c r="G8733" s="4" t="s">
        <v>1085</v>
      </c>
      <c r="H8733" s="4" t="s">
        <v>50</v>
      </c>
      <c r="I8733" s="4" t="s">
        <v>17</v>
      </c>
      <c r="J8733" s="4" t="s">
        <v>3717</v>
      </c>
      <c r="K8733" s="4" t="s">
        <v>2162</v>
      </c>
      <c r="L8733" s="4">
        <v>63116</v>
      </c>
      <c r="M8733" s="4" t="s">
        <v>3</v>
      </c>
      <c r="N8733" s="4" t="s">
        <v>3716</v>
      </c>
      <c r="O8733" s="4" t="s">
        <v>13</v>
      </c>
      <c r="P8733" s="4" t="s">
        <v>64</v>
      </c>
      <c r="Q8733" s="4" t="s">
        <v>3715</v>
      </c>
      <c r="R8733" s="4">
        <v>52.59</v>
      </c>
      <c r="S8733" s="4">
        <v>3</v>
      </c>
      <c r="T8733" s="4">
        <v>0</v>
      </c>
      <c r="U8733" s="4">
        <v>15.776999999999999</v>
      </c>
      <c r="V8733" s="4" t="str">
        <f>INDEX(Regional_Lookup!$B$2:$B$5,MATCH('Sample - Superstore'!M8733,Regional_Lookup!$A$2:$A$5,0))</f>
        <v>David Johnson</v>
      </c>
      <c r="W8733" s="4">
        <f>INDEX(Regional_Lookup!$C$2:$C$5, MATCH('Sample - Superstore'!M8733,Regional_Lookup!$A$2:$A$5, 0))</f>
        <v>0.14000000000000001</v>
      </c>
      <c r="X8733" s="4">
        <f>U8733/R8733</f>
        <v>0.3</v>
      </c>
      <c r="Y8733" s="4" t="str">
        <f>IF(X8733&gt;=W8733, "Yes", "No")</f>
        <v>Yes</v>
      </c>
      <c r="Z8733" s="4">
        <f>D8733-C8733</f>
        <v>6</v>
      </c>
      <c r="AA8733" s="4" t="str" cm="1">
        <f t="array" ref="AA8733">_xlfn.IFS(Z8733&lt;=2,"Fast",Z8733&gt;5, "Slow", AND(Z8733&gt;=3,Z8733&lt;=5),"Standard")</f>
        <v>Slow</v>
      </c>
    </row>
    <row r="8734" spans="1:27" x14ac:dyDescent="0.2">
      <c r="A8734" s="4">
        <v>8733</v>
      </c>
      <c r="B8734" s="4" t="s">
        <v>3712</v>
      </c>
      <c r="C8734" s="5">
        <v>42913</v>
      </c>
      <c r="D8734" s="5">
        <v>42915</v>
      </c>
      <c r="E8734" s="4" t="s">
        <v>21</v>
      </c>
      <c r="F8734" s="4" t="s">
        <v>1344</v>
      </c>
      <c r="G8734" s="4" t="s">
        <v>1343</v>
      </c>
      <c r="H8734" s="4" t="s">
        <v>50</v>
      </c>
      <c r="I8734" s="4" t="s">
        <v>17</v>
      </c>
      <c r="J8734" s="4" t="s">
        <v>234</v>
      </c>
      <c r="K8734" s="4" t="s">
        <v>233</v>
      </c>
      <c r="L8734" s="4">
        <v>98105</v>
      </c>
      <c r="M8734" s="4" t="s">
        <v>9</v>
      </c>
      <c r="N8734" s="4" t="s">
        <v>354</v>
      </c>
      <c r="O8734" s="4" t="s">
        <v>13</v>
      </c>
      <c r="P8734" s="4" t="s">
        <v>24</v>
      </c>
      <c r="Q8734" s="4" t="s">
        <v>353</v>
      </c>
      <c r="R8734" s="4">
        <v>19.440000000000001</v>
      </c>
      <c r="S8734" s="4">
        <v>3</v>
      </c>
      <c r="T8734" s="4">
        <v>0</v>
      </c>
      <c r="U8734" s="4">
        <v>9.3312000000000008</v>
      </c>
      <c r="V8734" s="4" t="str">
        <f>INDEX(Regional_Lookup!$B$2:$B$5,MATCH('Sample - Superstore'!M8734,Regional_Lookup!$A$2:$A$5,0))</f>
        <v>James Chen</v>
      </c>
      <c r="W8734" s="4">
        <f>INDEX(Regional_Lookup!$C$2:$C$5, MATCH('Sample - Superstore'!M8734,Regional_Lookup!$A$2:$A$5, 0))</f>
        <v>0.18</v>
      </c>
      <c r="X8734" s="4">
        <f>U8734/R8734</f>
        <v>0.48000000000000004</v>
      </c>
      <c r="Y8734" s="4" t="str">
        <f>IF(X8734&gt;=W8734, "Yes", "No")</f>
        <v>Yes</v>
      </c>
      <c r="Z8734" s="4">
        <f>D8734-C8734</f>
        <v>2</v>
      </c>
      <c r="AA8734" s="4" t="str" cm="1">
        <f t="array" ref="AA8734">_xlfn.IFS(Z8734&lt;=2,"Fast",Z8734&gt;5, "Slow", AND(Z8734&gt;=3,Z8734&lt;=5),"Standard")</f>
        <v>Fast</v>
      </c>
    </row>
    <row r="8735" spans="1:27" x14ac:dyDescent="0.2">
      <c r="A8735" s="4">
        <v>8734</v>
      </c>
      <c r="B8735" s="4" t="s">
        <v>3712</v>
      </c>
      <c r="C8735" s="5">
        <v>42913</v>
      </c>
      <c r="D8735" s="5">
        <v>42915</v>
      </c>
      <c r="E8735" s="4" t="s">
        <v>21</v>
      </c>
      <c r="F8735" s="4" t="s">
        <v>1344</v>
      </c>
      <c r="G8735" s="4" t="s">
        <v>1343</v>
      </c>
      <c r="H8735" s="4" t="s">
        <v>50</v>
      </c>
      <c r="I8735" s="4" t="s">
        <v>17</v>
      </c>
      <c r="J8735" s="4" t="s">
        <v>234</v>
      </c>
      <c r="K8735" s="4" t="s">
        <v>233</v>
      </c>
      <c r="L8735" s="4">
        <v>98105</v>
      </c>
      <c r="M8735" s="4" t="s">
        <v>9</v>
      </c>
      <c r="N8735" s="4" t="s">
        <v>3714</v>
      </c>
      <c r="O8735" s="4" t="s">
        <v>37</v>
      </c>
      <c r="P8735" s="4" t="s">
        <v>36</v>
      </c>
      <c r="Q8735" s="4" t="s">
        <v>3713</v>
      </c>
      <c r="R8735" s="4">
        <v>126.3</v>
      </c>
      <c r="S8735" s="4">
        <v>3</v>
      </c>
      <c r="T8735" s="4">
        <v>0</v>
      </c>
      <c r="U8735" s="4">
        <v>40.415999999999997</v>
      </c>
      <c r="V8735" s="4" t="str">
        <f>INDEX(Regional_Lookup!$B$2:$B$5,MATCH('Sample - Superstore'!M8735,Regional_Lookup!$A$2:$A$5,0))</f>
        <v>James Chen</v>
      </c>
      <c r="W8735" s="4">
        <f>INDEX(Regional_Lookup!$C$2:$C$5, MATCH('Sample - Superstore'!M8735,Regional_Lookup!$A$2:$A$5, 0))</f>
        <v>0.18</v>
      </c>
      <c r="X8735" s="4">
        <f>U8735/R8735</f>
        <v>0.32</v>
      </c>
      <c r="Y8735" s="4" t="str">
        <f>IF(X8735&gt;=W8735, "Yes", "No")</f>
        <v>Yes</v>
      </c>
      <c r="Z8735" s="4">
        <f>D8735-C8735</f>
        <v>2</v>
      </c>
      <c r="AA8735" s="4" t="str" cm="1">
        <f t="array" ref="AA8735">_xlfn.IFS(Z8735&lt;=2,"Fast",Z8735&gt;5, "Slow", AND(Z8735&gt;=3,Z8735&lt;=5),"Standard")</f>
        <v>Fast</v>
      </c>
    </row>
    <row r="8736" spans="1:27" x14ac:dyDescent="0.2">
      <c r="A8736" s="4">
        <v>8735</v>
      </c>
      <c r="B8736" s="4" t="s">
        <v>3712</v>
      </c>
      <c r="C8736" s="5">
        <v>42913</v>
      </c>
      <c r="D8736" s="5">
        <v>42915</v>
      </c>
      <c r="E8736" s="4" t="s">
        <v>21</v>
      </c>
      <c r="F8736" s="4" t="s">
        <v>1344</v>
      </c>
      <c r="G8736" s="4" t="s">
        <v>1343</v>
      </c>
      <c r="H8736" s="4" t="s">
        <v>50</v>
      </c>
      <c r="I8736" s="4" t="s">
        <v>17</v>
      </c>
      <c r="J8736" s="4" t="s">
        <v>234</v>
      </c>
      <c r="K8736" s="4" t="s">
        <v>233</v>
      </c>
      <c r="L8736" s="4">
        <v>98105</v>
      </c>
      <c r="M8736" s="4" t="s">
        <v>9</v>
      </c>
      <c r="N8736" s="4" t="s">
        <v>1545</v>
      </c>
      <c r="O8736" s="4" t="s">
        <v>33</v>
      </c>
      <c r="P8736" s="4" t="s">
        <v>55</v>
      </c>
      <c r="Q8736" s="4" t="s">
        <v>3467</v>
      </c>
      <c r="R8736" s="4">
        <v>1287.45</v>
      </c>
      <c r="S8736" s="4">
        <v>5</v>
      </c>
      <c r="T8736" s="4">
        <v>0</v>
      </c>
      <c r="U8736" s="4">
        <v>244.6155</v>
      </c>
      <c r="V8736" s="4" t="str">
        <f>INDEX(Regional_Lookup!$B$2:$B$5,MATCH('Sample - Superstore'!M8736,Regional_Lookup!$A$2:$A$5,0))</f>
        <v>James Chen</v>
      </c>
      <c r="W8736" s="4">
        <f>INDEX(Regional_Lookup!$C$2:$C$5, MATCH('Sample - Superstore'!M8736,Regional_Lookup!$A$2:$A$5, 0))</f>
        <v>0.18</v>
      </c>
      <c r="X8736" s="4">
        <f>U8736/R8736</f>
        <v>0.19</v>
      </c>
      <c r="Y8736" s="4" t="str">
        <f>IF(X8736&gt;=W8736, "Yes", "No")</f>
        <v>Yes</v>
      </c>
      <c r="Z8736" s="4">
        <f>D8736-C8736</f>
        <v>2</v>
      </c>
      <c r="AA8736" s="4" t="str" cm="1">
        <f t="array" ref="AA8736">_xlfn.IFS(Z8736&lt;=2,"Fast",Z8736&gt;5, "Slow", AND(Z8736&gt;=3,Z8736&lt;=5),"Standard")</f>
        <v>Fast</v>
      </c>
    </row>
    <row r="8737" spans="1:27" x14ac:dyDescent="0.2">
      <c r="A8737" s="4">
        <v>8736</v>
      </c>
      <c r="B8737" s="4" t="s">
        <v>3711</v>
      </c>
      <c r="C8737" s="5">
        <v>41677</v>
      </c>
      <c r="D8737" s="5">
        <v>41680</v>
      </c>
      <c r="E8737" s="4" t="s">
        <v>21</v>
      </c>
      <c r="F8737" s="4" t="s">
        <v>1000</v>
      </c>
      <c r="G8737" s="4" t="s">
        <v>999</v>
      </c>
      <c r="H8737" s="4" t="s">
        <v>50</v>
      </c>
      <c r="I8737" s="4" t="s">
        <v>17</v>
      </c>
      <c r="J8737" s="4" t="s">
        <v>254</v>
      </c>
      <c r="K8737" s="4" t="s">
        <v>66</v>
      </c>
      <c r="L8737" s="4">
        <v>10024</v>
      </c>
      <c r="M8737" s="4" t="s">
        <v>5</v>
      </c>
      <c r="N8737" s="4" t="s">
        <v>3710</v>
      </c>
      <c r="O8737" s="4" t="s">
        <v>13</v>
      </c>
      <c r="P8737" s="4" t="s">
        <v>231</v>
      </c>
      <c r="Q8737" s="4" t="s">
        <v>3709</v>
      </c>
      <c r="R8737" s="4">
        <v>64.959999999999994</v>
      </c>
      <c r="S8737" s="4">
        <v>4</v>
      </c>
      <c r="T8737" s="4">
        <v>0</v>
      </c>
      <c r="U8737" s="4">
        <v>9.7439999999999998</v>
      </c>
      <c r="V8737" s="4" t="str">
        <f>INDEX(Regional_Lookup!$B$2:$B$5,MATCH('Sample - Superstore'!M8737,Regional_Lookup!$A$2:$A$5,0))</f>
        <v>Sarah Miller</v>
      </c>
      <c r="W8737" s="4">
        <f>INDEX(Regional_Lookup!$C$2:$C$5, MATCH('Sample - Superstore'!M8737,Regional_Lookup!$A$2:$A$5, 0))</f>
        <v>0.16</v>
      </c>
      <c r="X8737" s="4">
        <f>U8737/R8737</f>
        <v>0.15000000000000002</v>
      </c>
      <c r="Y8737" s="4" t="str">
        <f>IF(X8737&gt;=W8737, "Yes", "No")</f>
        <v>No</v>
      </c>
      <c r="Z8737" s="4">
        <f>D8737-C8737</f>
        <v>3</v>
      </c>
      <c r="AA8737" s="4" t="str" cm="1">
        <f t="array" ref="AA8737">_xlfn.IFS(Z8737&lt;=2,"Fast",Z8737&gt;5, "Slow", AND(Z8737&gt;=3,Z8737&lt;=5),"Standard")</f>
        <v>Standard</v>
      </c>
    </row>
    <row r="8738" spans="1:27" x14ac:dyDescent="0.2">
      <c r="A8738" s="4">
        <v>8737</v>
      </c>
      <c r="B8738" s="4" t="s">
        <v>3708</v>
      </c>
      <c r="C8738" s="5">
        <v>42617</v>
      </c>
      <c r="D8738" s="5">
        <v>42622</v>
      </c>
      <c r="E8738" s="4" t="s">
        <v>29</v>
      </c>
      <c r="F8738" s="4" t="s">
        <v>367</v>
      </c>
      <c r="G8738" s="4" t="s">
        <v>366</v>
      </c>
      <c r="H8738" s="4" t="s">
        <v>50</v>
      </c>
      <c r="I8738" s="4" t="s">
        <v>17</v>
      </c>
      <c r="J8738" s="4" t="s">
        <v>3707</v>
      </c>
      <c r="K8738" s="4" t="s">
        <v>1246</v>
      </c>
      <c r="L8738" s="4">
        <v>55125</v>
      </c>
      <c r="M8738" s="4" t="s">
        <v>3</v>
      </c>
      <c r="N8738" s="4" t="s">
        <v>3330</v>
      </c>
      <c r="O8738" s="4" t="s">
        <v>13</v>
      </c>
      <c r="P8738" s="4" t="s">
        <v>231</v>
      </c>
      <c r="Q8738" s="4" t="s">
        <v>3329</v>
      </c>
      <c r="R8738" s="4">
        <v>535.41</v>
      </c>
      <c r="S8738" s="4">
        <v>3</v>
      </c>
      <c r="T8738" s="4">
        <v>0</v>
      </c>
      <c r="U8738" s="4">
        <v>160.62299999999999</v>
      </c>
      <c r="V8738" s="4" t="str">
        <f>INDEX(Regional_Lookup!$B$2:$B$5,MATCH('Sample - Superstore'!M8738,Regional_Lookup!$A$2:$A$5,0))</f>
        <v>David Johnson</v>
      </c>
      <c r="W8738" s="4">
        <f>INDEX(Regional_Lookup!$C$2:$C$5, MATCH('Sample - Superstore'!M8738,Regional_Lookup!$A$2:$A$5, 0))</f>
        <v>0.14000000000000001</v>
      </c>
      <c r="X8738" s="4">
        <f>U8738/R8738</f>
        <v>0.3</v>
      </c>
      <c r="Y8738" s="4" t="str">
        <f>IF(X8738&gt;=W8738, "Yes", "No")</f>
        <v>Yes</v>
      </c>
      <c r="Z8738" s="4">
        <f>D8738-C8738</f>
        <v>5</v>
      </c>
      <c r="AA8738" s="4" t="str" cm="1">
        <f t="array" ref="AA8738">_xlfn.IFS(Z8738&lt;=2,"Fast",Z8738&gt;5, "Slow", AND(Z8738&gt;=3,Z8738&lt;=5),"Standard")</f>
        <v>Standard</v>
      </c>
    </row>
    <row r="8739" spans="1:27" x14ac:dyDescent="0.2">
      <c r="A8739" s="4">
        <v>8738</v>
      </c>
      <c r="B8739" s="4" t="s">
        <v>3706</v>
      </c>
      <c r="C8739" s="5">
        <v>42831</v>
      </c>
      <c r="D8739" s="5">
        <v>42835</v>
      </c>
      <c r="E8739" s="4" t="s">
        <v>29</v>
      </c>
      <c r="F8739" s="4" t="s">
        <v>3705</v>
      </c>
      <c r="G8739" s="4" t="s">
        <v>3704</v>
      </c>
      <c r="H8739" s="4" t="s">
        <v>50</v>
      </c>
      <c r="I8739" s="4" t="s">
        <v>17</v>
      </c>
      <c r="J8739" s="4" t="s">
        <v>1878</v>
      </c>
      <c r="K8739" s="4" t="s">
        <v>1877</v>
      </c>
      <c r="L8739" s="4">
        <v>37421</v>
      </c>
      <c r="M8739" s="4" t="s">
        <v>7</v>
      </c>
      <c r="N8739" s="4" t="s">
        <v>3667</v>
      </c>
      <c r="O8739" s="4" t="s">
        <v>13</v>
      </c>
      <c r="P8739" s="4" t="s">
        <v>100</v>
      </c>
      <c r="Q8739" s="4" t="s">
        <v>3666</v>
      </c>
      <c r="R8739" s="4">
        <v>8.1</v>
      </c>
      <c r="S8739" s="4">
        <v>5</v>
      </c>
      <c r="T8739" s="4">
        <v>0.7</v>
      </c>
      <c r="U8739" s="4">
        <v>-5.94</v>
      </c>
      <c r="V8739" s="4" t="str">
        <f>INDEX(Regional_Lookup!$B$2:$B$5,MATCH('Sample - Superstore'!M8739,Regional_Lookup!$A$2:$A$5,0))</f>
        <v>Maria Santos</v>
      </c>
      <c r="W8739" s="4">
        <f>INDEX(Regional_Lookup!$C$2:$C$5, MATCH('Sample - Superstore'!M8739,Regional_Lookup!$A$2:$A$5, 0))</f>
        <v>0.15</v>
      </c>
      <c r="X8739" s="4">
        <f>U8739/R8739</f>
        <v>-0.73333333333333339</v>
      </c>
      <c r="Y8739" s="4" t="str">
        <f>IF(X8739&gt;=W8739, "Yes", "No")</f>
        <v>No</v>
      </c>
      <c r="Z8739" s="4">
        <f>D8739-C8739</f>
        <v>4</v>
      </c>
      <c r="AA8739" s="4" t="str" cm="1">
        <f t="array" ref="AA8739">_xlfn.IFS(Z8739&lt;=2,"Fast",Z8739&gt;5, "Slow", AND(Z8739&gt;=3,Z8739&lt;=5),"Standard")</f>
        <v>Standard</v>
      </c>
    </row>
    <row r="8740" spans="1:27" x14ac:dyDescent="0.2">
      <c r="A8740" s="4">
        <v>8739</v>
      </c>
      <c r="B8740" s="4" t="s">
        <v>3703</v>
      </c>
      <c r="C8740" s="5">
        <v>43077</v>
      </c>
      <c r="D8740" s="5">
        <v>43080</v>
      </c>
      <c r="E8740" s="4" t="s">
        <v>89</v>
      </c>
      <c r="F8740" s="4" t="s">
        <v>2672</v>
      </c>
      <c r="G8740" s="4" t="s">
        <v>2671</v>
      </c>
      <c r="H8740" s="4" t="s">
        <v>18</v>
      </c>
      <c r="I8740" s="4" t="s">
        <v>17</v>
      </c>
      <c r="J8740" s="4" t="s">
        <v>159</v>
      </c>
      <c r="K8740" s="4" t="s">
        <v>158</v>
      </c>
      <c r="L8740" s="4">
        <v>19140</v>
      </c>
      <c r="M8740" s="4" t="s">
        <v>5</v>
      </c>
      <c r="N8740" s="4" t="s">
        <v>2785</v>
      </c>
      <c r="O8740" s="4" t="s">
        <v>13</v>
      </c>
      <c r="P8740" s="4" t="s">
        <v>116</v>
      </c>
      <c r="Q8740" s="4" t="s">
        <v>2784</v>
      </c>
      <c r="R8740" s="4">
        <v>13.247999999999999</v>
      </c>
      <c r="S8740" s="4">
        <v>4</v>
      </c>
      <c r="T8740" s="4">
        <v>0.2</v>
      </c>
      <c r="U8740" s="4">
        <v>3.6432000000000002</v>
      </c>
      <c r="V8740" s="4" t="str">
        <f>INDEX(Regional_Lookup!$B$2:$B$5,MATCH('Sample - Superstore'!M8740,Regional_Lookup!$A$2:$A$5,0))</f>
        <v>Sarah Miller</v>
      </c>
      <c r="W8740" s="4">
        <f>INDEX(Regional_Lookup!$C$2:$C$5, MATCH('Sample - Superstore'!M8740,Regional_Lookup!$A$2:$A$5, 0))</f>
        <v>0.16</v>
      </c>
      <c r="X8740" s="4">
        <f>U8740/R8740</f>
        <v>0.27500000000000002</v>
      </c>
      <c r="Y8740" s="4" t="str">
        <f>IF(X8740&gt;=W8740, "Yes", "No")</f>
        <v>Yes</v>
      </c>
      <c r="Z8740" s="4">
        <f>D8740-C8740</f>
        <v>3</v>
      </c>
      <c r="AA8740" s="4" t="str" cm="1">
        <f t="array" ref="AA8740">_xlfn.IFS(Z8740&lt;=2,"Fast",Z8740&gt;5, "Slow", AND(Z8740&gt;=3,Z8740&lt;=5),"Standard")</f>
        <v>Standard</v>
      </c>
    </row>
    <row r="8741" spans="1:27" x14ac:dyDescent="0.2">
      <c r="A8741" s="4">
        <v>8740</v>
      </c>
      <c r="B8741" s="4" t="s">
        <v>3703</v>
      </c>
      <c r="C8741" s="5">
        <v>43077</v>
      </c>
      <c r="D8741" s="5">
        <v>43080</v>
      </c>
      <c r="E8741" s="4" t="s">
        <v>89</v>
      </c>
      <c r="F8741" s="4" t="s">
        <v>2672</v>
      </c>
      <c r="G8741" s="4" t="s">
        <v>2671</v>
      </c>
      <c r="H8741" s="4" t="s">
        <v>18</v>
      </c>
      <c r="I8741" s="4" t="s">
        <v>17</v>
      </c>
      <c r="J8741" s="4" t="s">
        <v>159</v>
      </c>
      <c r="K8741" s="4" t="s">
        <v>158</v>
      </c>
      <c r="L8741" s="4">
        <v>19140</v>
      </c>
      <c r="M8741" s="4" t="s">
        <v>5</v>
      </c>
      <c r="N8741" s="4" t="s">
        <v>3702</v>
      </c>
      <c r="O8741" s="4" t="s">
        <v>33</v>
      </c>
      <c r="P8741" s="4" t="s">
        <v>32</v>
      </c>
      <c r="Q8741" s="4" t="s">
        <v>3701</v>
      </c>
      <c r="R8741" s="4">
        <v>83.988</v>
      </c>
      <c r="S8741" s="4">
        <v>2</v>
      </c>
      <c r="T8741" s="4">
        <v>0.4</v>
      </c>
      <c r="U8741" s="4">
        <v>-20.997</v>
      </c>
      <c r="V8741" s="4" t="str">
        <f>INDEX(Regional_Lookup!$B$2:$B$5,MATCH('Sample - Superstore'!M8741,Regional_Lookup!$A$2:$A$5,0))</f>
        <v>Sarah Miller</v>
      </c>
      <c r="W8741" s="4">
        <f>INDEX(Regional_Lookup!$C$2:$C$5, MATCH('Sample - Superstore'!M8741,Regional_Lookup!$A$2:$A$5, 0))</f>
        <v>0.16</v>
      </c>
      <c r="X8741" s="4">
        <f>U8741/R8741</f>
        <v>-0.25</v>
      </c>
      <c r="Y8741" s="4" t="str">
        <f>IF(X8741&gt;=W8741, "Yes", "No")</f>
        <v>No</v>
      </c>
      <c r="Z8741" s="4">
        <f>D8741-C8741</f>
        <v>3</v>
      </c>
      <c r="AA8741" s="4" t="str" cm="1">
        <f t="array" ref="AA8741">_xlfn.IFS(Z8741&lt;=2,"Fast",Z8741&gt;5, "Slow", AND(Z8741&gt;=3,Z8741&lt;=5),"Standard")</f>
        <v>Standard</v>
      </c>
    </row>
    <row r="8742" spans="1:27" x14ac:dyDescent="0.2">
      <c r="A8742" s="4">
        <v>8741</v>
      </c>
      <c r="B8742" s="4" t="s">
        <v>3700</v>
      </c>
      <c r="C8742" s="5">
        <v>42575</v>
      </c>
      <c r="D8742" s="5">
        <v>42576</v>
      </c>
      <c r="E8742" s="4" t="s">
        <v>89</v>
      </c>
      <c r="F8742" s="4" t="s">
        <v>3699</v>
      </c>
      <c r="G8742" s="4" t="s">
        <v>3698</v>
      </c>
      <c r="H8742" s="4" t="s">
        <v>18</v>
      </c>
      <c r="I8742" s="4" t="s">
        <v>17</v>
      </c>
      <c r="J8742" s="4" t="s">
        <v>95</v>
      </c>
      <c r="K8742" s="4" t="s">
        <v>94</v>
      </c>
      <c r="L8742" s="4">
        <v>70506</v>
      </c>
      <c r="M8742" s="4" t="s">
        <v>7</v>
      </c>
      <c r="N8742" s="4" t="s">
        <v>3697</v>
      </c>
      <c r="O8742" s="4" t="s">
        <v>13</v>
      </c>
      <c r="P8742" s="4" t="s">
        <v>116</v>
      </c>
      <c r="Q8742" s="4" t="s">
        <v>3696</v>
      </c>
      <c r="R8742" s="4">
        <v>73.2</v>
      </c>
      <c r="S8742" s="4">
        <v>5</v>
      </c>
      <c r="T8742" s="4">
        <v>0</v>
      </c>
      <c r="U8742" s="4">
        <v>21.228000000000002</v>
      </c>
      <c r="V8742" s="4" t="str">
        <f>INDEX(Regional_Lookup!$B$2:$B$5,MATCH('Sample - Superstore'!M8742,Regional_Lookup!$A$2:$A$5,0))</f>
        <v>Maria Santos</v>
      </c>
      <c r="W8742" s="4">
        <f>INDEX(Regional_Lookup!$C$2:$C$5, MATCH('Sample - Superstore'!M8742,Regional_Lookup!$A$2:$A$5, 0))</f>
        <v>0.15</v>
      </c>
      <c r="X8742" s="4">
        <f>U8742/R8742</f>
        <v>0.29000000000000004</v>
      </c>
      <c r="Y8742" s="4" t="str">
        <f>IF(X8742&gt;=W8742, "Yes", "No")</f>
        <v>Yes</v>
      </c>
      <c r="Z8742" s="4">
        <f>D8742-C8742</f>
        <v>1</v>
      </c>
      <c r="AA8742" s="4" t="str" cm="1">
        <f t="array" ref="AA8742">_xlfn.IFS(Z8742&lt;=2,"Fast",Z8742&gt;5, "Slow", AND(Z8742&gt;=3,Z8742&lt;=5),"Standard")</f>
        <v>Fast</v>
      </c>
    </row>
    <row r="8743" spans="1:27" x14ac:dyDescent="0.2">
      <c r="A8743" s="4">
        <v>8742</v>
      </c>
      <c r="B8743" s="4" t="s">
        <v>3695</v>
      </c>
      <c r="C8743" s="5">
        <v>42317</v>
      </c>
      <c r="D8743" s="5">
        <v>42317</v>
      </c>
      <c r="E8743" s="4" t="s">
        <v>162</v>
      </c>
      <c r="F8743" s="4" t="s">
        <v>3694</v>
      </c>
      <c r="G8743" s="4" t="s">
        <v>3693</v>
      </c>
      <c r="H8743" s="4" t="s">
        <v>102</v>
      </c>
      <c r="I8743" s="4" t="s">
        <v>17</v>
      </c>
      <c r="J8743" s="4" t="s">
        <v>1914</v>
      </c>
      <c r="K8743" s="4" t="s">
        <v>209</v>
      </c>
      <c r="L8743" s="4">
        <v>46226</v>
      </c>
      <c r="M8743" s="4" t="s">
        <v>3</v>
      </c>
      <c r="N8743" s="4" t="s">
        <v>3692</v>
      </c>
      <c r="O8743" s="4" t="s">
        <v>13</v>
      </c>
      <c r="P8743" s="4" t="s">
        <v>100</v>
      </c>
      <c r="Q8743" s="4" t="s">
        <v>3691</v>
      </c>
      <c r="R8743" s="4">
        <v>10.74</v>
      </c>
      <c r="S8743" s="4">
        <v>3</v>
      </c>
      <c r="T8743" s="4">
        <v>0</v>
      </c>
      <c r="U8743" s="4">
        <v>5.1551999999999998</v>
      </c>
      <c r="V8743" s="4" t="str">
        <f>INDEX(Regional_Lookup!$B$2:$B$5,MATCH('Sample - Superstore'!M8743,Regional_Lookup!$A$2:$A$5,0))</f>
        <v>David Johnson</v>
      </c>
      <c r="W8743" s="4">
        <f>INDEX(Regional_Lookup!$C$2:$C$5, MATCH('Sample - Superstore'!M8743,Regional_Lookup!$A$2:$A$5, 0))</f>
        <v>0.14000000000000001</v>
      </c>
      <c r="X8743" s="4">
        <f>U8743/R8743</f>
        <v>0.48</v>
      </c>
      <c r="Y8743" s="4" t="str">
        <f>IF(X8743&gt;=W8743, "Yes", "No")</f>
        <v>Yes</v>
      </c>
      <c r="Z8743" s="4">
        <f>D8743-C8743</f>
        <v>0</v>
      </c>
      <c r="AA8743" s="4" t="str" cm="1">
        <f t="array" ref="AA8743">_xlfn.IFS(Z8743&lt;=2,"Fast",Z8743&gt;5, "Slow", AND(Z8743&gt;=3,Z8743&lt;=5),"Standard")</f>
        <v>Fast</v>
      </c>
    </row>
    <row r="8744" spans="1:27" x14ac:dyDescent="0.2">
      <c r="A8744" s="4">
        <v>8743</v>
      </c>
      <c r="B8744" s="4" t="s">
        <v>3688</v>
      </c>
      <c r="C8744" s="5">
        <v>42279</v>
      </c>
      <c r="D8744" s="5">
        <v>42281</v>
      </c>
      <c r="E8744" s="4" t="s">
        <v>89</v>
      </c>
      <c r="F8744" s="4" t="s">
        <v>3687</v>
      </c>
      <c r="G8744" s="4" t="s">
        <v>3686</v>
      </c>
      <c r="H8744" s="4" t="s">
        <v>18</v>
      </c>
      <c r="I8744" s="4" t="s">
        <v>17</v>
      </c>
      <c r="J8744" s="4" t="s">
        <v>3685</v>
      </c>
      <c r="K8744" s="4" t="s">
        <v>691</v>
      </c>
      <c r="L8744" s="4">
        <v>97123</v>
      </c>
      <c r="M8744" s="4" t="s">
        <v>9</v>
      </c>
      <c r="N8744" s="4" t="s">
        <v>3690</v>
      </c>
      <c r="O8744" s="4" t="s">
        <v>37</v>
      </c>
      <c r="P8744" s="4" t="s">
        <v>36</v>
      </c>
      <c r="Q8744" s="4" t="s">
        <v>3689</v>
      </c>
      <c r="R8744" s="4">
        <v>11.032</v>
      </c>
      <c r="S8744" s="4">
        <v>1</v>
      </c>
      <c r="T8744" s="4">
        <v>0.2</v>
      </c>
      <c r="U8744" s="4">
        <v>3.0337999999999998</v>
      </c>
      <c r="V8744" s="4" t="str">
        <f>INDEX(Regional_Lookup!$B$2:$B$5,MATCH('Sample - Superstore'!M8744,Regional_Lookup!$A$2:$A$5,0))</f>
        <v>James Chen</v>
      </c>
      <c r="W8744" s="4">
        <f>INDEX(Regional_Lookup!$C$2:$C$5, MATCH('Sample - Superstore'!M8744,Regional_Lookup!$A$2:$A$5, 0))</f>
        <v>0.18</v>
      </c>
      <c r="X8744" s="4">
        <f>U8744/R8744</f>
        <v>0.27499999999999997</v>
      </c>
      <c r="Y8744" s="4" t="str">
        <f>IF(X8744&gt;=W8744, "Yes", "No")</f>
        <v>Yes</v>
      </c>
      <c r="Z8744" s="4">
        <f>D8744-C8744</f>
        <v>2</v>
      </c>
      <c r="AA8744" s="4" t="str" cm="1">
        <f t="array" ref="AA8744">_xlfn.IFS(Z8744&lt;=2,"Fast",Z8744&gt;5, "Slow", AND(Z8744&gt;=3,Z8744&lt;=5),"Standard")</f>
        <v>Fast</v>
      </c>
    </row>
    <row r="8745" spans="1:27" x14ac:dyDescent="0.2">
      <c r="A8745" s="4">
        <v>8744</v>
      </c>
      <c r="B8745" s="4" t="s">
        <v>3688</v>
      </c>
      <c r="C8745" s="5">
        <v>42279</v>
      </c>
      <c r="D8745" s="5">
        <v>42281</v>
      </c>
      <c r="E8745" s="4" t="s">
        <v>89</v>
      </c>
      <c r="F8745" s="4" t="s">
        <v>3687</v>
      </c>
      <c r="G8745" s="4" t="s">
        <v>3686</v>
      </c>
      <c r="H8745" s="4" t="s">
        <v>18</v>
      </c>
      <c r="I8745" s="4" t="s">
        <v>17</v>
      </c>
      <c r="J8745" s="4" t="s">
        <v>3685</v>
      </c>
      <c r="K8745" s="4" t="s">
        <v>691</v>
      </c>
      <c r="L8745" s="4">
        <v>97123</v>
      </c>
      <c r="M8745" s="4" t="s">
        <v>9</v>
      </c>
      <c r="N8745" s="4" t="s">
        <v>1384</v>
      </c>
      <c r="O8745" s="4" t="s">
        <v>33</v>
      </c>
      <c r="P8745" s="4" t="s">
        <v>55</v>
      </c>
      <c r="Q8745" s="4" t="s">
        <v>1383</v>
      </c>
      <c r="R8745" s="4">
        <v>53.04</v>
      </c>
      <c r="S8745" s="4">
        <v>3</v>
      </c>
      <c r="T8745" s="4">
        <v>0.2</v>
      </c>
      <c r="U8745" s="4">
        <v>-4.641</v>
      </c>
      <c r="V8745" s="4" t="str">
        <f>INDEX(Regional_Lookup!$B$2:$B$5,MATCH('Sample - Superstore'!M8745,Regional_Lookup!$A$2:$A$5,0))</f>
        <v>James Chen</v>
      </c>
      <c r="W8745" s="4">
        <f>INDEX(Regional_Lookup!$C$2:$C$5, MATCH('Sample - Superstore'!M8745,Regional_Lookup!$A$2:$A$5, 0))</f>
        <v>0.18</v>
      </c>
      <c r="X8745" s="4">
        <f>U8745/R8745</f>
        <v>-8.7500000000000008E-2</v>
      </c>
      <c r="Y8745" s="4" t="str">
        <f>IF(X8745&gt;=W8745, "Yes", "No")</f>
        <v>No</v>
      </c>
      <c r="Z8745" s="4">
        <f>D8745-C8745</f>
        <v>2</v>
      </c>
      <c r="AA8745" s="4" t="str" cm="1">
        <f t="array" ref="AA8745">_xlfn.IFS(Z8745&lt;=2,"Fast",Z8745&gt;5, "Slow", AND(Z8745&gt;=3,Z8745&lt;=5),"Standard")</f>
        <v>Fast</v>
      </c>
    </row>
    <row r="8746" spans="1:27" x14ac:dyDescent="0.2">
      <c r="A8746" s="4">
        <v>8745</v>
      </c>
      <c r="B8746" s="4" t="s">
        <v>3682</v>
      </c>
      <c r="C8746" s="5">
        <v>42330</v>
      </c>
      <c r="D8746" s="5">
        <v>42333</v>
      </c>
      <c r="E8746" s="4" t="s">
        <v>21</v>
      </c>
      <c r="F8746" s="4" t="s">
        <v>1449</v>
      </c>
      <c r="G8746" s="4" t="s">
        <v>1448</v>
      </c>
      <c r="H8746" s="4" t="s">
        <v>102</v>
      </c>
      <c r="I8746" s="4" t="s">
        <v>17</v>
      </c>
      <c r="J8746" s="4" t="s">
        <v>3681</v>
      </c>
      <c r="K8746" s="4" t="s">
        <v>966</v>
      </c>
      <c r="L8746" s="4">
        <v>2138</v>
      </c>
      <c r="M8746" s="4" t="s">
        <v>5</v>
      </c>
      <c r="N8746" s="4" t="s">
        <v>3684</v>
      </c>
      <c r="O8746" s="4" t="s">
        <v>13</v>
      </c>
      <c r="P8746" s="4" t="s">
        <v>116</v>
      </c>
      <c r="Q8746" s="4" t="s">
        <v>3683</v>
      </c>
      <c r="R8746" s="4">
        <v>17.12</v>
      </c>
      <c r="S8746" s="4">
        <v>4</v>
      </c>
      <c r="T8746" s="4">
        <v>0</v>
      </c>
      <c r="U8746" s="4">
        <v>4.9648000000000003</v>
      </c>
      <c r="V8746" s="4" t="str">
        <f>INDEX(Regional_Lookup!$B$2:$B$5,MATCH('Sample - Superstore'!M8746,Regional_Lookup!$A$2:$A$5,0))</f>
        <v>Sarah Miller</v>
      </c>
      <c r="W8746" s="4">
        <f>INDEX(Regional_Lookup!$C$2:$C$5, MATCH('Sample - Superstore'!M8746,Regional_Lookup!$A$2:$A$5, 0))</f>
        <v>0.16</v>
      </c>
      <c r="X8746" s="4">
        <f>U8746/R8746</f>
        <v>0.28999999999999998</v>
      </c>
      <c r="Y8746" s="4" t="str">
        <f>IF(X8746&gt;=W8746, "Yes", "No")</f>
        <v>Yes</v>
      </c>
      <c r="Z8746" s="4">
        <f>D8746-C8746</f>
        <v>3</v>
      </c>
      <c r="AA8746" s="4" t="str" cm="1">
        <f t="array" ref="AA8746">_xlfn.IFS(Z8746&lt;=2,"Fast",Z8746&gt;5, "Slow", AND(Z8746&gt;=3,Z8746&lt;=5),"Standard")</f>
        <v>Standard</v>
      </c>
    </row>
    <row r="8747" spans="1:27" x14ac:dyDescent="0.2">
      <c r="A8747" s="4">
        <v>8746</v>
      </c>
      <c r="B8747" s="4" t="s">
        <v>3682</v>
      </c>
      <c r="C8747" s="5">
        <v>42330</v>
      </c>
      <c r="D8747" s="5">
        <v>42333</v>
      </c>
      <c r="E8747" s="4" t="s">
        <v>21</v>
      </c>
      <c r="F8747" s="4" t="s">
        <v>1449</v>
      </c>
      <c r="G8747" s="4" t="s">
        <v>1448</v>
      </c>
      <c r="H8747" s="4" t="s">
        <v>102</v>
      </c>
      <c r="I8747" s="4" t="s">
        <v>17</v>
      </c>
      <c r="J8747" s="4" t="s">
        <v>3681</v>
      </c>
      <c r="K8747" s="4" t="s">
        <v>966</v>
      </c>
      <c r="L8747" s="4">
        <v>2138</v>
      </c>
      <c r="M8747" s="4" t="s">
        <v>5</v>
      </c>
      <c r="N8747" s="4" t="s">
        <v>3680</v>
      </c>
      <c r="O8747" s="4" t="s">
        <v>13</v>
      </c>
      <c r="P8747" s="4" t="s">
        <v>24</v>
      </c>
      <c r="Q8747" s="4" t="s">
        <v>3679</v>
      </c>
      <c r="R8747" s="4">
        <v>59.94</v>
      </c>
      <c r="S8747" s="4">
        <v>3</v>
      </c>
      <c r="T8747" s="4">
        <v>0</v>
      </c>
      <c r="U8747" s="4">
        <v>28.171800000000001</v>
      </c>
      <c r="V8747" s="4" t="str">
        <f>INDEX(Regional_Lookup!$B$2:$B$5,MATCH('Sample - Superstore'!M8747,Regional_Lookup!$A$2:$A$5,0))</f>
        <v>Sarah Miller</v>
      </c>
      <c r="W8747" s="4">
        <f>INDEX(Regional_Lookup!$C$2:$C$5, MATCH('Sample - Superstore'!M8747,Regional_Lookup!$A$2:$A$5, 0))</f>
        <v>0.16</v>
      </c>
      <c r="X8747" s="4">
        <f>U8747/R8747</f>
        <v>0.47000000000000003</v>
      </c>
      <c r="Y8747" s="4" t="str">
        <f>IF(X8747&gt;=W8747, "Yes", "No")</f>
        <v>Yes</v>
      </c>
      <c r="Z8747" s="4">
        <f>D8747-C8747</f>
        <v>3</v>
      </c>
      <c r="AA8747" s="4" t="str" cm="1">
        <f t="array" ref="AA8747">_xlfn.IFS(Z8747&lt;=2,"Fast",Z8747&gt;5, "Slow", AND(Z8747&gt;=3,Z8747&lt;=5),"Standard")</f>
        <v>Standard</v>
      </c>
    </row>
    <row r="8748" spans="1:27" x14ac:dyDescent="0.2">
      <c r="A8748" s="4">
        <v>8747</v>
      </c>
      <c r="B8748" s="4" t="s">
        <v>3676</v>
      </c>
      <c r="C8748" s="5">
        <v>42768</v>
      </c>
      <c r="D8748" s="5">
        <v>42773</v>
      </c>
      <c r="E8748" s="4" t="s">
        <v>29</v>
      </c>
      <c r="F8748" s="4" t="s">
        <v>1752</v>
      </c>
      <c r="G8748" s="4" t="s">
        <v>1751</v>
      </c>
      <c r="H8748" s="4" t="s">
        <v>50</v>
      </c>
      <c r="I8748" s="4" t="s">
        <v>17</v>
      </c>
      <c r="J8748" s="4" t="s">
        <v>919</v>
      </c>
      <c r="K8748" s="4" t="s">
        <v>15</v>
      </c>
      <c r="L8748" s="4">
        <v>92105</v>
      </c>
      <c r="M8748" s="4" t="s">
        <v>9</v>
      </c>
      <c r="N8748" s="4" t="s">
        <v>3678</v>
      </c>
      <c r="O8748" s="4" t="s">
        <v>37</v>
      </c>
      <c r="P8748" s="4" t="s">
        <v>36</v>
      </c>
      <c r="Q8748" s="4" t="s">
        <v>3677</v>
      </c>
      <c r="R8748" s="4">
        <v>210.58</v>
      </c>
      <c r="S8748" s="4">
        <v>2</v>
      </c>
      <c r="T8748" s="4">
        <v>0</v>
      </c>
      <c r="U8748" s="4">
        <v>12.6348</v>
      </c>
      <c r="V8748" s="4" t="str">
        <f>INDEX(Regional_Lookup!$B$2:$B$5,MATCH('Sample - Superstore'!M8748,Regional_Lookup!$A$2:$A$5,0))</f>
        <v>James Chen</v>
      </c>
      <c r="W8748" s="4">
        <f>INDEX(Regional_Lookup!$C$2:$C$5, MATCH('Sample - Superstore'!M8748,Regional_Lookup!$A$2:$A$5, 0))</f>
        <v>0.18</v>
      </c>
      <c r="X8748" s="4">
        <f>U8748/R8748</f>
        <v>0.06</v>
      </c>
      <c r="Y8748" s="4" t="str">
        <f>IF(X8748&gt;=W8748, "Yes", "No")</f>
        <v>No</v>
      </c>
      <c r="Z8748" s="4">
        <f>D8748-C8748</f>
        <v>5</v>
      </c>
      <c r="AA8748" s="4" t="str" cm="1">
        <f t="array" ref="AA8748">_xlfn.IFS(Z8748&lt;=2,"Fast",Z8748&gt;5, "Slow", AND(Z8748&gt;=3,Z8748&lt;=5),"Standard")</f>
        <v>Standard</v>
      </c>
    </row>
    <row r="8749" spans="1:27" x14ac:dyDescent="0.2">
      <c r="A8749" s="4">
        <v>8748</v>
      </c>
      <c r="B8749" s="4" t="s">
        <v>3676</v>
      </c>
      <c r="C8749" s="5">
        <v>42768</v>
      </c>
      <c r="D8749" s="5">
        <v>42773</v>
      </c>
      <c r="E8749" s="4" t="s">
        <v>29</v>
      </c>
      <c r="F8749" s="4" t="s">
        <v>1752</v>
      </c>
      <c r="G8749" s="4" t="s">
        <v>1751</v>
      </c>
      <c r="H8749" s="4" t="s">
        <v>50</v>
      </c>
      <c r="I8749" s="4" t="s">
        <v>17</v>
      </c>
      <c r="J8749" s="4" t="s">
        <v>919</v>
      </c>
      <c r="K8749" s="4" t="s">
        <v>15</v>
      </c>
      <c r="L8749" s="4">
        <v>92105</v>
      </c>
      <c r="M8749" s="4" t="s">
        <v>9</v>
      </c>
      <c r="N8749" s="4" t="s">
        <v>654</v>
      </c>
      <c r="O8749" s="4" t="s">
        <v>13</v>
      </c>
      <c r="P8749" s="4" t="s">
        <v>100</v>
      </c>
      <c r="Q8749" s="4" t="s">
        <v>653</v>
      </c>
      <c r="R8749" s="4">
        <v>30.96</v>
      </c>
      <c r="S8749" s="4">
        <v>2</v>
      </c>
      <c r="T8749" s="4">
        <v>0.2</v>
      </c>
      <c r="U8749" s="4">
        <v>10.061999999999999</v>
      </c>
      <c r="V8749" s="4" t="str">
        <f>INDEX(Regional_Lookup!$B$2:$B$5,MATCH('Sample - Superstore'!M8749,Regional_Lookup!$A$2:$A$5,0))</f>
        <v>James Chen</v>
      </c>
      <c r="W8749" s="4">
        <f>INDEX(Regional_Lookup!$C$2:$C$5, MATCH('Sample - Superstore'!M8749,Regional_Lookup!$A$2:$A$5, 0))</f>
        <v>0.18</v>
      </c>
      <c r="X8749" s="4">
        <f>U8749/R8749</f>
        <v>0.32499999999999996</v>
      </c>
      <c r="Y8749" s="4" t="str">
        <f>IF(X8749&gt;=W8749, "Yes", "No")</f>
        <v>Yes</v>
      </c>
      <c r="Z8749" s="4">
        <f>D8749-C8749</f>
        <v>5</v>
      </c>
      <c r="AA8749" s="4" t="str" cm="1">
        <f t="array" ref="AA8749">_xlfn.IFS(Z8749&lt;=2,"Fast",Z8749&gt;5, "Slow", AND(Z8749&gt;=3,Z8749&lt;=5),"Standard")</f>
        <v>Standard</v>
      </c>
    </row>
    <row r="8750" spans="1:27" x14ac:dyDescent="0.2">
      <c r="A8750" s="4">
        <v>8749</v>
      </c>
      <c r="B8750" s="4" t="s">
        <v>3676</v>
      </c>
      <c r="C8750" s="5">
        <v>42768</v>
      </c>
      <c r="D8750" s="5">
        <v>42773</v>
      </c>
      <c r="E8750" s="4" t="s">
        <v>29</v>
      </c>
      <c r="F8750" s="4" t="s">
        <v>1752</v>
      </c>
      <c r="G8750" s="4" t="s">
        <v>1751</v>
      </c>
      <c r="H8750" s="4" t="s">
        <v>50</v>
      </c>
      <c r="I8750" s="4" t="s">
        <v>17</v>
      </c>
      <c r="J8750" s="4" t="s">
        <v>919</v>
      </c>
      <c r="K8750" s="4" t="s">
        <v>15</v>
      </c>
      <c r="L8750" s="4">
        <v>92105</v>
      </c>
      <c r="M8750" s="4" t="s">
        <v>9</v>
      </c>
      <c r="N8750" s="4" t="s">
        <v>3675</v>
      </c>
      <c r="O8750" s="4" t="s">
        <v>33</v>
      </c>
      <c r="P8750" s="4" t="s">
        <v>1500</v>
      </c>
      <c r="Q8750" s="4" t="s">
        <v>3674</v>
      </c>
      <c r="R8750" s="4">
        <v>239.98400000000001</v>
      </c>
      <c r="S8750" s="4">
        <v>2</v>
      </c>
      <c r="T8750" s="4">
        <v>0.2</v>
      </c>
      <c r="U8750" s="4">
        <v>38.997399999999999</v>
      </c>
      <c r="V8750" s="4" t="str">
        <f>INDEX(Regional_Lookup!$B$2:$B$5,MATCH('Sample - Superstore'!M8750,Regional_Lookup!$A$2:$A$5,0))</f>
        <v>James Chen</v>
      </c>
      <c r="W8750" s="4">
        <f>INDEX(Regional_Lookup!$C$2:$C$5, MATCH('Sample - Superstore'!M8750,Regional_Lookup!$A$2:$A$5, 0))</f>
        <v>0.18</v>
      </c>
      <c r="X8750" s="4">
        <f>U8750/R8750</f>
        <v>0.16249999999999998</v>
      </c>
      <c r="Y8750" s="4" t="str">
        <f>IF(X8750&gt;=W8750, "Yes", "No")</f>
        <v>No</v>
      </c>
      <c r="Z8750" s="4">
        <f>D8750-C8750</f>
        <v>5</v>
      </c>
      <c r="AA8750" s="4" t="str" cm="1">
        <f t="array" ref="AA8750">_xlfn.IFS(Z8750&lt;=2,"Fast",Z8750&gt;5, "Slow", AND(Z8750&gt;=3,Z8750&lt;=5),"Standard")</f>
        <v>Standard</v>
      </c>
    </row>
    <row r="8751" spans="1:27" x14ac:dyDescent="0.2">
      <c r="A8751" s="4">
        <v>8750</v>
      </c>
      <c r="B8751" s="4" t="s">
        <v>3673</v>
      </c>
      <c r="C8751" s="5">
        <v>42171</v>
      </c>
      <c r="D8751" s="5">
        <v>42174</v>
      </c>
      <c r="E8751" s="4" t="s">
        <v>89</v>
      </c>
      <c r="F8751" s="4" t="s">
        <v>1188</v>
      </c>
      <c r="G8751" s="4" t="s">
        <v>1187</v>
      </c>
      <c r="H8751" s="4" t="s">
        <v>18</v>
      </c>
      <c r="I8751" s="4" t="s">
        <v>17</v>
      </c>
      <c r="J8751" s="4" t="s">
        <v>254</v>
      </c>
      <c r="K8751" s="4" t="s">
        <v>66</v>
      </c>
      <c r="L8751" s="4">
        <v>10009</v>
      </c>
      <c r="M8751" s="4" t="s">
        <v>5</v>
      </c>
      <c r="N8751" s="4" t="s">
        <v>1347</v>
      </c>
      <c r="O8751" s="4" t="s">
        <v>13</v>
      </c>
      <c r="P8751" s="4" t="s">
        <v>100</v>
      </c>
      <c r="Q8751" s="4" t="s">
        <v>1346</v>
      </c>
      <c r="R8751" s="4">
        <v>3050.3760000000002</v>
      </c>
      <c r="S8751" s="4">
        <v>3</v>
      </c>
      <c r="T8751" s="4">
        <v>0.2</v>
      </c>
      <c r="U8751" s="4">
        <v>1143.8910000000001</v>
      </c>
      <c r="V8751" s="4" t="str">
        <f>INDEX(Regional_Lookup!$B$2:$B$5,MATCH('Sample - Superstore'!M8751,Regional_Lookup!$A$2:$A$5,0))</f>
        <v>Sarah Miller</v>
      </c>
      <c r="W8751" s="4">
        <f>INDEX(Regional_Lookup!$C$2:$C$5, MATCH('Sample - Superstore'!M8751,Regional_Lookup!$A$2:$A$5, 0))</f>
        <v>0.16</v>
      </c>
      <c r="X8751" s="4">
        <f>U8751/R8751</f>
        <v>0.375</v>
      </c>
      <c r="Y8751" s="4" t="str">
        <f>IF(X8751&gt;=W8751, "Yes", "No")</f>
        <v>Yes</v>
      </c>
      <c r="Z8751" s="4">
        <f>D8751-C8751</f>
        <v>3</v>
      </c>
      <c r="AA8751" s="4" t="str" cm="1">
        <f t="array" ref="AA8751">_xlfn.IFS(Z8751&lt;=2,"Fast",Z8751&gt;5, "Slow", AND(Z8751&gt;=3,Z8751&lt;=5),"Standard")</f>
        <v>Standard</v>
      </c>
    </row>
    <row r="8752" spans="1:27" x14ac:dyDescent="0.2">
      <c r="A8752" s="4">
        <v>8751</v>
      </c>
      <c r="B8752" s="4" t="s">
        <v>3673</v>
      </c>
      <c r="C8752" s="5">
        <v>42171</v>
      </c>
      <c r="D8752" s="5">
        <v>42174</v>
      </c>
      <c r="E8752" s="4" t="s">
        <v>89</v>
      </c>
      <c r="F8752" s="4" t="s">
        <v>1188</v>
      </c>
      <c r="G8752" s="4" t="s">
        <v>1187</v>
      </c>
      <c r="H8752" s="4" t="s">
        <v>18</v>
      </c>
      <c r="I8752" s="4" t="s">
        <v>17</v>
      </c>
      <c r="J8752" s="4" t="s">
        <v>254</v>
      </c>
      <c r="K8752" s="4" t="s">
        <v>66</v>
      </c>
      <c r="L8752" s="4">
        <v>10009</v>
      </c>
      <c r="M8752" s="4" t="s">
        <v>5</v>
      </c>
      <c r="N8752" s="4" t="s">
        <v>1854</v>
      </c>
      <c r="O8752" s="4" t="s">
        <v>33</v>
      </c>
      <c r="P8752" s="4" t="s">
        <v>32</v>
      </c>
      <c r="Q8752" s="4" t="s">
        <v>1853</v>
      </c>
      <c r="R8752" s="4">
        <v>133.97999999999999</v>
      </c>
      <c r="S8752" s="4">
        <v>2</v>
      </c>
      <c r="T8752" s="4">
        <v>0</v>
      </c>
      <c r="U8752" s="4">
        <v>33.494999999999997</v>
      </c>
      <c r="V8752" s="4" t="str">
        <f>INDEX(Regional_Lookup!$B$2:$B$5,MATCH('Sample - Superstore'!M8752,Regional_Lookup!$A$2:$A$5,0))</f>
        <v>Sarah Miller</v>
      </c>
      <c r="W8752" s="4">
        <f>INDEX(Regional_Lookup!$C$2:$C$5, MATCH('Sample - Superstore'!M8752,Regional_Lookup!$A$2:$A$5, 0))</f>
        <v>0.16</v>
      </c>
      <c r="X8752" s="4">
        <f>U8752/R8752</f>
        <v>0.25</v>
      </c>
      <c r="Y8752" s="4" t="str">
        <f>IF(X8752&gt;=W8752, "Yes", "No")</f>
        <v>Yes</v>
      </c>
      <c r="Z8752" s="4">
        <f>D8752-C8752</f>
        <v>3</v>
      </c>
      <c r="AA8752" s="4" t="str" cm="1">
        <f t="array" ref="AA8752">_xlfn.IFS(Z8752&lt;=2,"Fast",Z8752&gt;5, "Slow", AND(Z8752&gt;=3,Z8752&lt;=5),"Standard")</f>
        <v>Standard</v>
      </c>
    </row>
    <row r="8753" spans="1:27" x14ac:dyDescent="0.2">
      <c r="A8753" s="4">
        <v>8752</v>
      </c>
      <c r="B8753" s="4" t="s">
        <v>3670</v>
      </c>
      <c r="C8753" s="5">
        <v>42495</v>
      </c>
      <c r="D8753" s="5">
        <v>42499</v>
      </c>
      <c r="E8753" s="4" t="s">
        <v>29</v>
      </c>
      <c r="F8753" s="4" t="s">
        <v>2040</v>
      </c>
      <c r="G8753" s="4" t="s">
        <v>2039</v>
      </c>
      <c r="H8753" s="4" t="s">
        <v>102</v>
      </c>
      <c r="I8753" s="4" t="s">
        <v>17</v>
      </c>
      <c r="J8753" s="4" t="s">
        <v>2500</v>
      </c>
      <c r="K8753" s="4" t="s">
        <v>41</v>
      </c>
      <c r="L8753" s="4">
        <v>32303</v>
      </c>
      <c r="M8753" s="4" t="s">
        <v>7</v>
      </c>
      <c r="N8753" s="4" t="s">
        <v>3672</v>
      </c>
      <c r="O8753" s="4" t="s">
        <v>13</v>
      </c>
      <c r="P8753" s="4" t="s">
        <v>24</v>
      </c>
      <c r="Q8753" s="4" t="s">
        <v>3671</v>
      </c>
      <c r="R8753" s="4">
        <v>93.248000000000005</v>
      </c>
      <c r="S8753" s="4">
        <v>4</v>
      </c>
      <c r="T8753" s="4">
        <v>0.2</v>
      </c>
      <c r="U8753" s="4">
        <v>31.4712</v>
      </c>
      <c r="V8753" s="4" t="str">
        <f>INDEX(Regional_Lookup!$B$2:$B$5,MATCH('Sample - Superstore'!M8753,Regional_Lookup!$A$2:$A$5,0))</f>
        <v>Maria Santos</v>
      </c>
      <c r="W8753" s="4">
        <f>INDEX(Regional_Lookup!$C$2:$C$5, MATCH('Sample - Superstore'!M8753,Regional_Lookup!$A$2:$A$5, 0))</f>
        <v>0.15</v>
      </c>
      <c r="X8753" s="4">
        <f>U8753/R8753</f>
        <v>0.33749999999999997</v>
      </c>
      <c r="Y8753" s="4" t="str">
        <f>IF(X8753&gt;=W8753, "Yes", "No")</f>
        <v>Yes</v>
      </c>
      <c r="Z8753" s="4">
        <f>D8753-C8753</f>
        <v>4</v>
      </c>
      <c r="AA8753" s="4" t="str" cm="1">
        <f t="array" ref="AA8753">_xlfn.IFS(Z8753&lt;=2,"Fast",Z8753&gt;5, "Slow", AND(Z8753&gt;=3,Z8753&lt;=5),"Standard")</f>
        <v>Standard</v>
      </c>
    </row>
    <row r="8754" spans="1:27" x14ac:dyDescent="0.2">
      <c r="A8754" s="4">
        <v>8753</v>
      </c>
      <c r="B8754" s="4" t="s">
        <v>3670</v>
      </c>
      <c r="C8754" s="5">
        <v>42495</v>
      </c>
      <c r="D8754" s="5">
        <v>42499</v>
      </c>
      <c r="E8754" s="4" t="s">
        <v>29</v>
      </c>
      <c r="F8754" s="4" t="s">
        <v>2040</v>
      </c>
      <c r="G8754" s="4" t="s">
        <v>2039</v>
      </c>
      <c r="H8754" s="4" t="s">
        <v>102</v>
      </c>
      <c r="I8754" s="4" t="s">
        <v>17</v>
      </c>
      <c r="J8754" s="4" t="s">
        <v>2500</v>
      </c>
      <c r="K8754" s="4" t="s">
        <v>41</v>
      </c>
      <c r="L8754" s="4">
        <v>32303</v>
      </c>
      <c r="M8754" s="4" t="s">
        <v>7</v>
      </c>
      <c r="N8754" s="4" t="s">
        <v>3669</v>
      </c>
      <c r="O8754" s="4" t="s">
        <v>33</v>
      </c>
      <c r="P8754" s="4" t="s">
        <v>32</v>
      </c>
      <c r="Q8754" s="4" t="s">
        <v>3668</v>
      </c>
      <c r="R8754" s="4">
        <v>177.48</v>
      </c>
      <c r="S8754" s="4">
        <v>3</v>
      </c>
      <c r="T8754" s="4">
        <v>0.2</v>
      </c>
      <c r="U8754" s="4">
        <v>19.9665</v>
      </c>
      <c r="V8754" s="4" t="str">
        <f>INDEX(Regional_Lookup!$B$2:$B$5,MATCH('Sample - Superstore'!M8754,Regional_Lookup!$A$2:$A$5,0))</f>
        <v>Maria Santos</v>
      </c>
      <c r="W8754" s="4">
        <f>INDEX(Regional_Lookup!$C$2:$C$5, MATCH('Sample - Superstore'!M8754,Regional_Lookup!$A$2:$A$5, 0))</f>
        <v>0.15</v>
      </c>
      <c r="X8754" s="4">
        <f>U8754/R8754</f>
        <v>0.1125</v>
      </c>
      <c r="Y8754" s="4" t="str">
        <f>IF(X8754&gt;=W8754, "Yes", "No")</f>
        <v>No</v>
      </c>
      <c r="Z8754" s="4">
        <f>D8754-C8754</f>
        <v>4</v>
      </c>
      <c r="AA8754" s="4" t="str" cm="1">
        <f t="array" ref="AA8754">_xlfn.IFS(Z8754&lt;=2,"Fast",Z8754&gt;5, "Slow", AND(Z8754&gt;=3,Z8754&lt;=5),"Standard")</f>
        <v>Standard</v>
      </c>
    </row>
    <row r="8755" spans="1:27" x14ac:dyDescent="0.2">
      <c r="A8755" s="4">
        <v>8754</v>
      </c>
      <c r="B8755" s="4" t="s">
        <v>3665</v>
      </c>
      <c r="C8755" s="5">
        <v>42987</v>
      </c>
      <c r="D8755" s="5">
        <v>42988</v>
      </c>
      <c r="E8755" s="4" t="s">
        <v>89</v>
      </c>
      <c r="F8755" s="4" t="s">
        <v>3664</v>
      </c>
      <c r="G8755" s="4" t="s">
        <v>3663</v>
      </c>
      <c r="H8755" s="4" t="s">
        <v>18</v>
      </c>
      <c r="I8755" s="4" t="s">
        <v>17</v>
      </c>
      <c r="J8755" s="4" t="s">
        <v>727</v>
      </c>
      <c r="K8755" s="4" t="s">
        <v>85</v>
      </c>
      <c r="L8755" s="4">
        <v>43615</v>
      </c>
      <c r="M8755" s="4" t="s">
        <v>5</v>
      </c>
      <c r="N8755" s="4" t="s">
        <v>1821</v>
      </c>
      <c r="O8755" s="4" t="s">
        <v>13</v>
      </c>
      <c r="P8755" s="4" t="s">
        <v>72</v>
      </c>
      <c r="Q8755" s="4" t="s">
        <v>1820</v>
      </c>
      <c r="R8755" s="4">
        <v>17.712</v>
      </c>
      <c r="S8755" s="4">
        <v>6</v>
      </c>
      <c r="T8755" s="4">
        <v>0.2</v>
      </c>
      <c r="U8755" s="4">
        <v>5.9778000000000002</v>
      </c>
      <c r="V8755" s="4" t="str">
        <f>INDEX(Regional_Lookup!$B$2:$B$5,MATCH('Sample - Superstore'!M8755,Regional_Lookup!$A$2:$A$5,0))</f>
        <v>Sarah Miller</v>
      </c>
      <c r="W8755" s="4">
        <f>INDEX(Regional_Lookup!$C$2:$C$5, MATCH('Sample - Superstore'!M8755,Regional_Lookup!$A$2:$A$5, 0))</f>
        <v>0.16</v>
      </c>
      <c r="X8755" s="4">
        <f>U8755/R8755</f>
        <v>0.33750000000000002</v>
      </c>
      <c r="Y8755" s="4" t="str">
        <f>IF(X8755&gt;=W8755, "Yes", "No")</f>
        <v>Yes</v>
      </c>
      <c r="Z8755" s="4">
        <f>D8755-C8755</f>
        <v>1</v>
      </c>
      <c r="AA8755" s="4" t="str" cm="1">
        <f t="array" ref="AA8755">_xlfn.IFS(Z8755&lt;=2,"Fast",Z8755&gt;5, "Slow", AND(Z8755&gt;=3,Z8755&lt;=5),"Standard")</f>
        <v>Fast</v>
      </c>
    </row>
    <row r="8756" spans="1:27" x14ac:dyDescent="0.2">
      <c r="A8756" s="4">
        <v>8755</v>
      </c>
      <c r="B8756" s="4" t="s">
        <v>3665</v>
      </c>
      <c r="C8756" s="5">
        <v>42987</v>
      </c>
      <c r="D8756" s="5">
        <v>42988</v>
      </c>
      <c r="E8756" s="4" t="s">
        <v>89</v>
      </c>
      <c r="F8756" s="4" t="s">
        <v>3664</v>
      </c>
      <c r="G8756" s="4" t="s">
        <v>3663</v>
      </c>
      <c r="H8756" s="4" t="s">
        <v>18</v>
      </c>
      <c r="I8756" s="4" t="s">
        <v>17</v>
      </c>
      <c r="J8756" s="4" t="s">
        <v>727</v>
      </c>
      <c r="K8756" s="4" t="s">
        <v>85</v>
      </c>
      <c r="L8756" s="4">
        <v>43615</v>
      </c>
      <c r="M8756" s="4" t="s">
        <v>5</v>
      </c>
      <c r="N8756" s="4" t="s">
        <v>3667</v>
      </c>
      <c r="O8756" s="4" t="s">
        <v>13</v>
      </c>
      <c r="P8756" s="4" t="s">
        <v>100</v>
      </c>
      <c r="Q8756" s="4" t="s">
        <v>3666</v>
      </c>
      <c r="R8756" s="4">
        <v>4.8600000000000003</v>
      </c>
      <c r="S8756" s="4">
        <v>3</v>
      </c>
      <c r="T8756" s="4">
        <v>0.7</v>
      </c>
      <c r="U8756" s="4">
        <v>-3.5640000000000001</v>
      </c>
      <c r="V8756" s="4" t="str">
        <f>INDEX(Regional_Lookup!$B$2:$B$5,MATCH('Sample - Superstore'!M8756,Regional_Lookup!$A$2:$A$5,0))</f>
        <v>Sarah Miller</v>
      </c>
      <c r="W8756" s="4">
        <f>INDEX(Regional_Lookup!$C$2:$C$5, MATCH('Sample - Superstore'!M8756,Regional_Lookup!$A$2:$A$5, 0))</f>
        <v>0.16</v>
      </c>
      <c r="X8756" s="4">
        <f>U8756/R8756</f>
        <v>-0.73333333333333328</v>
      </c>
      <c r="Y8756" s="4" t="str">
        <f>IF(X8756&gt;=W8756, "Yes", "No")</f>
        <v>No</v>
      </c>
      <c r="Z8756" s="4">
        <f>D8756-C8756</f>
        <v>1</v>
      </c>
      <c r="AA8756" s="4" t="str" cm="1">
        <f t="array" ref="AA8756">_xlfn.IFS(Z8756&lt;=2,"Fast",Z8756&gt;5, "Slow", AND(Z8756&gt;=3,Z8756&lt;=5),"Standard")</f>
        <v>Fast</v>
      </c>
    </row>
    <row r="8757" spans="1:27" x14ac:dyDescent="0.2">
      <c r="A8757" s="4">
        <v>8756</v>
      </c>
      <c r="B8757" s="4" t="s">
        <v>3665</v>
      </c>
      <c r="C8757" s="5">
        <v>42987</v>
      </c>
      <c r="D8757" s="5">
        <v>42988</v>
      </c>
      <c r="E8757" s="4" t="s">
        <v>89</v>
      </c>
      <c r="F8757" s="4" t="s">
        <v>3664</v>
      </c>
      <c r="G8757" s="4" t="s">
        <v>3663</v>
      </c>
      <c r="H8757" s="4" t="s">
        <v>18</v>
      </c>
      <c r="I8757" s="4" t="s">
        <v>17</v>
      </c>
      <c r="J8757" s="4" t="s">
        <v>727</v>
      </c>
      <c r="K8757" s="4" t="s">
        <v>85</v>
      </c>
      <c r="L8757" s="4">
        <v>43615</v>
      </c>
      <c r="M8757" s="4" t="s">
        <v>5</v>
      </c>
      <c r="N8757" s="4" t="s">
        <v>381</v>
      </c>
      <c r="O8757" s="4" t="s">
        <v>13</v>
      </c>
      <c r="P8757" s="4" t="s">
        <v>100</v>
      </c>
      <c r="Q8757" s="4" t="s">
        <v>380</v>
      </c>
      <c r="R8757" s="4">
        <v>6.258</v>
      </c>
      <c r="S8757" s="4">
        <v>2</v>
      </c>
      <c r="T8757" s="4">
        <v>0.7</v>
      </c>
      <c r="U8757" s="4">
        <v>-5.2149999999999999</v>
      </c>
      <c r="V8757" s="4" t="str">
        <f>INDEX(Regional_Lookup!$B$2:$B$5,MATCH('Sample - Superstore'!M8757,Regional_Lookup!$A$2:$A$5,0))</f>
        <v>Sarah Miller</v>
      </c>
      <c r="W8757" s="4">
        <f>INDEX(Regional_Lookup!$C$2:$C$5, MATCH('Sample - Superstore'!M8757,Regional_Lookup!$A$2:$A$5, 0))</f>
        <v>0.16</v>
      </c>
      <c r="X8757" s="4">
        <f>U8757/R8757</f>
        <v>-0.83333333333333326</v>
      </c>
      <c r="Y8757" s="4" t="str">
        <f>IF(X8757&gt;=W8757, "Yes", "No")</f>
        <v>No</v>
      </c>
      <c r="Z8757" s="4">
        <f>D8757-C8757</f>
        <v>1</v>
      </c>
      <c r="AA8757" s="4" t="str" cm="1">
        <f t="array" ref="AA8757">_xlfn.IFS(Z8757&lt;=2,"Fast",Z8757&gt;5, "Slow", AND(Z8757&gt;=3,Z8757&lt;=5),"Standard")</f>
        <v>Fast</v>
      </c>
    </row>
    <row r="8758" spans="1:27" x14ac:dyDescent="0.2">
      <c r="A8758" s="4">
        <v>8757</v>
      </c>
      <c r="B8758" s="4" t="s">
        <v>3656</v>
      </c>
      <c r="C8758" s="5">
        <v>42573</v>
      </c>
      <c r="D8758" s="5">
        <v>42577</v>
      </c>
      <c r="E8758" s="4" t="s">
        <v>29</v>
      </c>
      <c r="F8758" s="4" t="s">
        <v>1769</v>
      </c>
      <c r="G8758" s="4" t="s">
        <v>1768</v>
      </c>
      <c r="H8758" s="4" t="s">
        <v>50</v>
      </c>
      <c r="I8758" s="4" t="s">
        <v>17</v>
      </c>
      <c r="J8758" s="4" t="s">
        <v>2458</v>
      </c>
      <c r="K8758" s="4" t="s">
        <v>2147</v>
      </c>
      <c r="L8758" s="4">
        <v>21044</v>
      </c>
      <c r="M8758" s="4" t="s">
        <v>5</v>
      </c>
      <c r="N8758" s="4" t="s">
        <v>3662</v>
      </c>
      <c r="O8758" s="4" t="s">
        <v>13</v>
      </c>
      <c r="P8758" s="4" t="s">
        <v>12</v>
      </c>
      <c r="Q8758" s="4" t="s">
        <v>3661</v>
      </c>
      <c r="R8758" s="4">
        <v>37.68</v>
      </c>
      <c r="S8758" s="4">
        <v>2</v>
      </c>
      <c r="T8758" s="4">
        <v>0</v>
      </c>
      <c r="U8758" s="4">
        <v>10.5504</v>
      </c>
      <c r="V8758" s="4" t="str">
        <f>INDEX(Regional_Lookup!$B$2:$B$5,MATCH('Sample - Superstore'!M8758,Regional_Lookup!$A$2:$A$5,0))</f>
        <v>Sarah Miller</v>
      </c>
      <c r="W8758" s="4">
        <f>INDEX(Regional_Lookup!$C$2:$C$5, MATCH('Sample - Superstore'!M8758,Regional_Lookup!$A$2:$A$5, 0))</f>
        <v>0.16</v>
      </c>
      <c r="X8758" s="4">
        <f>U8758/R8758</f>
        <v>0.27999999999999997</v>
      </c>
      <c r="Y8758" s="4" t="str">
        <f>IF(X8758&gt;=W8758, "Yes", "No")</f>
        <v>Yes</v>
      </c>
      <c r="Z8758" s="4">
        <f>D8758-C8758</f>
        <v>4</v>
      </c>
      <c r="AA8758" s="4" t="str" cm="1">
        <f t="array" ref="AA8758">_xlfn.IFS(Z8758&lt;=2,"Fast",Z8758&gt;5, "Slow", AND(Z8758&gt;=3,Z8758&lt;=5),"Standard")</f>
        <v>Standard</v>
      </c>
    </row>
    <row r="8759" spans="1:27" x14ac:dyDescent="0.2">
      <c r="A8759" s="4">
        <v>8758</v>
      </c>
      <c r="B8759" s="4" t="s">
        <v>3656</v>
      </c>
      <c r="C8759" s="5">
        <v>42573</v>
      </c>
      <c r="D8759" s="5">
        <v>42577</v>
      </c>
      <c r="E8759" s="4" t="s">
        <v>29</v>
      </c>
      <c r="F8759" s="4" t="s">
        <v>1769</v>
      </c>
      <c r="G8759" s="4" t="s">
        <v>1768</v>
      </c>
      <c r="H8759" s="4" t="s">
        <v>50</v>
      </c>
      <c r="I8759" s="4" t="s">
        <v>17</v>
      </c>
      <c r="J8759" s="4" t="s">
        <v>2458</v>
      </c>
      <c r="K8759" s="4" t="s">
        <v>2147</v>
      </c>
      <c r="L8759" s="4">
        <v>21044</v>
      </c>
      <c r="M8759" s="4" t="s">
        <v>5</v>
      </c>
      <c r="N8759" s="4" t="s">
        <v>3660</v>
      </c>
      <c r="O8759" s="4" t="s">
        <v>13</v>
      </c>
      <c r="P8759" s="4" t="s">
        <v>24</v>
      </c>
      <c r="Q8759" s="4" t="s">
        <v>3659</v>
      </c>
      <c r="R8759" s="4">
        <v>51.84</v>
      </c>
      <c r="S8759" s="4">
        <v>8</v>
      </c>
      <c r="T8759" s="4">
        <v>0</v>
      </c>
      <c r="U8759" s="4">
        <v>24.883199999999999</v>
      </c>
      <c r="V8759" s="4" t="str">
        <f>INDEX(Regional_Lookup!$B$2:$B$5,MATCH('Sample - Superstore'!M8759,Regional_Lookup!$A$2:$A$5,0))</f>
        <v>Sarah Miller</v>
      </c>
      <c r="W8759" s="4">
        <f>INDEX(Regional_Lookup!$C$2:$C$5, MATCH('Sample - Superstore'!M8759,Regional_Lookup!$A$2:$A$5, 0))</f>
        <v>0.16</v>
      </c>
      <c r="X8759" s="4">
        <f>U8759/R8759</f>
        <v>0.47999999999999993</v>
      </c>
      <c r="Y8759" s="4" t="str">
        <f>IF(X8759&gt;=W8759, "Yes", "No")</f>
        <v>Yes</v>
      </c>
      <c r="Z8759" s="4">
        <f>D8759-C8759</f>
        <v>4</v>
      </c>
      <c r="AA8759" s="4" t="str" cm="1">
        <f t="array" ref="AA8759">_xlfn.IFS(Z8759&lt;=2,"Fast",Z8759&gt;5, "Slow", AND(Z8759&gt;=3,Z8759&lt;=5),"Standard")</f>
        <v>Standard</v>
      </c>
    </row>
    <row r="8760" spans="1:27" x14ac:dyDescent="0.2">
      <c r="A8760" s="4">
        <v>8759</v>
      </c>
      <c r="B8760" s="4" t="s">
        <v>3656</v>
      </c>
      <c r="C8760" s="5">
        <v>42573</v>
      </c>
      <c r="D8760" s="5">
        <v>42577</v>
      </c>
      <c r="E8760" s="4" t="s">
        <v>29</v>
      </c>
      <c r="F8760" s="4" t="s">
        <v>1769</v>
      </c>
      <c r="G8760" s="4" t="s">
        <v>1768</v>
      </c>
      <c r="H8760" s="4" t="s">
        <v>50</v>
      </c>
      <c r="I8760" s="4" t="s">
        <v>17</v>
      </c>
      <c r="J8760" s="4" t="s">
        <v>2458</v>
      </c>
      <c r="K8760" s="4" t="s">
        <v>2147</v>
      </c>
      <c r="L8760" s="4">
        <v>21044</v>
      </c>
      <c r="M8760" s="4" t="s">
        <v>5</v>
      </c>
      <c r="N8760" s="4" t="s">
        <v>3658</v>
      </c>
      <c r="O8760" s="4" t="s">
        <v>37</v>
      </c>
      <c r="P8760" s="4" t="s">
        <v>36</v>
      </c>
      <c r="Q8760" s="4" t="s">
        <v>3657</v>
      </c>
      <c r="R8760" s="4">
        <v>27.42</v>
      </c>
      <c r="S8760" s="4">
        <v>3</v>
      </c>
      <c r="T8760" s="4">
        <v>0</v>
      </c>
      <c r="U8760" s="4">
        <v>9.3228000000000009</v>
      </c>
      <c r="V8760" s="4" t="str">
        <f>INDEX(Regional_Lookup!$B$2:$B$5,MATCH('Sample - Superstore'!M8760,Regional_Lookup!$A$2:$A$5,0))</f>
        <v>Sarah Miller</v>
      </c>
      <c r="W8760" s="4">
        <f>INDEX(Regional_Lookup!$C$2:$C$5, MATCH('Sample - Superstore'!M8760,Regional_Lookup!$A$2:$A$5, 0))</f>
        <v>0.16</v>
      </c>
      <c r="X8760" s="4">
        <f>U8760/R8760</f>
        <v>0.34</v>
      </c>
      <c r="Y8760" s="4" t="str">
        <f>IF(X8760&gt;=W8760, "Yes", "No")</f>
        <v>Yes</v>
      </c>
      <c r="Z8760" s="4">
        <f>D8760-C8760</f>
        <v>4</v>
      </c>
      <c r="AA8760" s="4" t="str" cm="1">
        <f t="array" ref="AA8760">_xlfn.IFS(Z8760&lt;=2,"Fast",Z8760&gt;5, "Slow", AND(Z8760&gt;=3,Z8760&lt;=5),"Standard")</f>
        <v>Standard</v>
      </c>
    </row>
    <row r="8761" spans="1:27" x14ac:dyDescent="0.2">
      <c r="A8761" s="4">
        <v>8760</v>
      </c>
      <c r="B8761" s="4" t="s">
        <v>3656</v>
      </c>
      <c r="C8761" s="5">
        <v>42573</v>
      </c>
      <c r="D8761" s="5">
        <v>42577</v>
      </c>
      <c r="E8761" s="4" t="s">
        <v>29</v>
      </c>
      <c r="F8761" s="4" t="s">
        <v>1769</v>
      </c>
      <c r="G8761" s="4" t="s">
        <v>1768</v>
      </c>
      <c r="H8761" s="4" t="s">
        <v>50</v>
      </c>
      <c r="I8761" s="4" t="s">
        <v>17</v>
      </c>
      <c r="J8761" s="4" t="s">
        <v>2458</v>
      </c>
      <c r="K8761" s="4" t="s">
        <v>2147</v>
      </c>
      <c r="L8761" s="4">
        <v>21044</v>
      </c>
      <c r="M8761" s="4" t="s">
        <v>5</v>
      </c>
      <c r="N8761" s="4" t="s">
        <v>2575</v>
      </c>
      <c r="O8761" s="4" t="s">
        <v>13</v>
      </c>
      <c r="P8761" s="4" t="s">
        <v>100</v>
      </c>
      <c r="Q8761" s="4" t="s">
        <v>2574</v>
      </c>
      <c r="R8761" s="4">
        <v>5.4</v>
      </c>
      <c r="S8761" s="4">
        <v>3</v>
      </c>
      <c r="T8761" s="4">
        <v>0</v>
      </c>
      <c r="U8761" s="4">
        <v>2.5920000000000001</v>
      </c>
      <c r="V8761" s="4" t="str">
        <f>INDEX(Regional_Lookup!$B$2:$B$5,MATCH('Sample - Superstore'!M8761,Regional_Lookup!$A$2:$A$5,0))</f>
        <v>Sarah Miller</v>
      </c>
      <c r="W8761" s="4">
        <f>INDEX(Regional_Lookup!$C$2:$C$5, MATCH('Sample - Superstore'!M8761,Regional_Lookup!$A$2:$A$5, 0))</f>
        <v>0.16</v>
      </c>
      <c r="X8761" s="4">
        <f>U8761/R8761</f>
        <v>0.48</v>
      </c>
      <c r="Y8761" s="4" t="str">
        <f>IF(X8761&gt;=W8761, "Yes", "No")</f>
        <v>Yes</v>
      </c>
      <c r="Z8761" s="4">
        <f>D8761-C8761</f>
        <v>4</v>
      </c>
      <c r="AA8761" s="4" t="str" cm="1">
        <f t="array" ref="AA8761">_xlfn.IFS(Z8761&lt;=2,"Fast",Z8761&gt;5, "Slow", AND(Z8761&gt;=3,Z8761&lt;=5),"Standard")</f>
        <v>Standard</v>
      </c>
    </row>
    <row r="8762" spans="1:27" x14ac:dyDescent="0.2">
      <c r="A8762" s="4">
        <v>8761</v>
      </c>
      <c r="B8762" s="4" t="s">
        <v>3655</v>
      </c>
      <c r="C8762" s="5">
        <v>42400</v>
      </c>
      <c r="D8762" s="5">
        <v>42406</v>
      </c>
      <c r="E8762" s="4" t="s">
        <v>29</v>
      </c>
      <c r="F8762" s="4" t="s">
        <v>3654</v>
      </c>
      <c r="G8762" s="4" t="s">
        <v>3653</v>
      </c>
      <c r="H8762" s="4" t="s">
        <v>102</v>
      </c>
      <c r="I8762" s="4" t="s">
        <v>17</v>
      </c>
      <c r="J8762" s="4" t="s">
        <v>808</v>
      </c>
      <c r="K8762" s="4" t="s">
        <v>48</v>
      </c>
      <c r="L8762" s="4">
        <v>30318</v>
      </c>
      <c r="M8762" s="4" t="s">
        <v>7</v>
      </c>
      <c r="N8762" s="4" t="s">
        <v>1347</v>
      </c>
      <c r="O8762" s="4" t="s">
        <v>13</v>
      </c>
      <c r="P8762" s="4" t="s">
        <v>100</v>
      </c>
      <c r="Q8762" s="4" t="s">
        <v>1346</v>
      </c>
      <c r="R8762" s="4">
        <v>1270.99</v>
      </c>
      <c r="S8762" s="4">
        <v>1</v>
      </c>
      <c r="T8762" s="4">
        <v>0</v>
      </c>
      <c r="U8762" s="4">
        <v>635.495</v>
      </c>
      <c r="V8762" s="4" t="str">
        <f>INDEX(Regional_Lookup!$B$2:$B$5,MATCH('Sample - Superstore'!M8762,Regional_Lookup!$A$2:$A$5,0))</f>
        <v>Maria Santos</v>
      </c>
      <c r="W8762" s="4">
        <f>INDEX(Regional_Lookup!$C$2:$C$5, MATCH('Sample - Superstore'!M8762,Regional_Lookup!$A$2:$A$5, 0))</f>
        <v>0.15</v>
      </c>
      <c r="X8762" s="4">
        <f>U8762/R8762</f>
        <v>0.5</v>
      </c>
      <c r="Y8762" s="4" t="str">
        <f>IF(X8762&gt;=W8762, "Yes", "No")</f>
        <v>Yes</v>
      </c>
      <c r="Z8762" s="4">
        <f>D8762-C8762</f>
        <v>6</v>
      </c>
      <c r="AA8762" s="4" t="str" cm="1">
        <f t="array" ref="AA8762">_xlfn.IFS(Z8762&lt;=2,"Fast",Z8762&gt;5, "Slow", AND(Z8762&gt;=3,Z8762&lt;=5),"Standard")</f>
        <v>Slow</v>
      </c>
    </row>
    <row r="8763" spans="1:27" x14ac:dyDescent="0.2">
      <c r="A8763" s="4">
        <v>8762</v>
      </c>
      <c r="B8763" s="4" t="s">
        <v>3655</v>
      </c>
      <c r="C8763" s="5">
        <v>42400</v>
      </c>
      <c r="D8763" s="5">
        <v>42406</v>
      </c>
      <c r="E8763" s="4" t="s">
        <v>29</v>
      </c>
      <c r="F8763" s="4" t="s">
        <v>3654</v>
      </c>
      <c r="G8763" s="4" t="s">
        <v>3653</v>
      </c>
      <c r="H8763" s="4" t="s">
        <v>102</v>
      </c>
      <c r="I8763" s="4" t="s">
        <v>17</v>
      </c>
      <c r="J8763" s="4" t="s">
        <v>808</v>
      </c>
      <c r="K8763" s="4" t="s">
        <v>48</v>
      </c>
      <c r="L8763" s="4">
        <v>30318</v>
      </c>
      <c r="M8763" s="4" t="s">
        <v>7</v>
      </c>
      <c r="N8763" s="4" t="s">
        <v>146</v>
      </c>
      <c r="O8763" s="4" t="s">
        <v>13</v>
      </c>
      <c r="P8763" s="4" t="s">
        <v>121</v>
      </c>
      <c r="Q8763" s="4" t="s">
        <v>145</v>
      </c>
      <c r="R8763" s="4">
        <v>125.36</v>
      </c>
      <c r="S8763" s="4">
        <v>8</v>
      </c>
      <c r="T8763" s="4">
        <v>0</v>
      </c>
      <c r="U8763" s="4">
        <v>58.919199999999996</v>
      </c>
      <c r="V8763" s="4" t="str">
        <f>INDEX(Regional_Lookup!$B$2:$B$5,MATCH('Sample - Superstore'!M8763,Regional_Lookup!$A$2:$A$5,0))</f>
        <v>Maria Santos</v>
      </c>
      <c r="W8763" s="4">
        <f>INDEX(Regional_Lookup!$C$2:$C$5, MATCH('Sample - Superstore'!M8763,Regional_Lookup!$A$2:$A$5, 0))</f>
        <v>0.15</v>
      </c>
      <c r="X8763" s="4">
        <f>U8763/R8763</f>
        <v>0.47</v>
      </c>
      <c r="Y8763" s="4" t="str">
        <f>IF(X8763&gt;=W8763, "Yes", "No")</f>
        <v>Yes</v>
      </c>
      <c r="Z8763" s="4">
        <f>D8763-C8763</f>
        <v>6</v>
      </c>
      <c r="AA8763" s="4" t="str" cm="1">
        <f t="array" ref="AA8763">_xlfn.IFS(Z8763&lt;=2,"Fast",Z8763&gt;5, "Slow", AND(Z8763&gt;=3,Z8763&lt;=5),"Standard")</f>
        <v>Slow</v>
      </c>
    </row>
    <row r="8764" spans="1:27" x14ac:dyDescent="0.2">
      <c r="A8764" s="4">
        <v>8763</v>
      </c>
      <c r="B8764" s="4" t="s">
        <v>3650</v>
      </c>
      <c r="C8764" s="5">
        <v>42733</v>
      </c>
      <c r="D8764" s="5">
        <v>42737</v>
      </c>
      <c r="E8764" s="4" t="s">
        <v>29</v>
      </c>
      <c r="F8764" s="4" t="s">
        <v>1255</v>
      </c>
      <c r="G8764" s="4" t="s">
        <v>1254</v>
      </c>
      <c r="H8764" s="4" t="s">
        <v>18</v>
      </c>
      <c r="I8764" s="4" t="s">
        <v>17</v>
      </c>
      <c r="J8764" s="4" t="s">
        <v>1420</v>
      </c>
      <c r="K8764" s="4" t="s">
        <v>15</v>
      </c>
      <c r="L8764" s="4">
        <v>95823</v>
      </c>
      <c r="M8764" s="4" t="s">
        <v>9</v>
      </c>
      <c r="N8764" s="4" t="s">
        <v>3652</v>
      </c>
      <c r="O8764" s="4" t="s">
        <v>13</v>
      </c>
      <c r="P8764" s="4" t="s">
        <v>231</v>
      </c>
      <c r="Q8764" s="4" t="s">
        <v>3651</v>
      </c>
      <c r="R8764" s="4">
        <v>14.03</v>
      </c>
      <c r="S8764" s="4">
        <v>1</v>
      </c>
      <c r="T8764" s="4">
        <v>0</v>
      </c>
      <c r="U8764" s="4">
        <v>4.0686999999999998</v>
      </c>
      <c r="V8764" s="4" t="str">
        <f>INDEX(Regional_Lookup!$B$2:$B$5,MATCH('Sample - Superstore'!M8764,Regional_Lookup!$A$2:$A$5,0))</f>
        <v>James Chen</v>
      </c>
      <c r="W8764" s="4">
        <f>INDEX(Regional_Lookup!$C$2:$C$5, MATCH('Sample - Superstore'!M8764,Regional_Lookup!$A$2:$A$5, 0))</f>
        <v>0.18</v>
      </c>
      <c r="X8764" s="4">
        <f>U8764/R8764</f>
        <v>0.28999999999999998</v>
      </c>
      <c r="Y8764" s="4" t="str">
        <f>IF(X8764&gt;=W8764, "Yes", "No")</f>
        <v>Yes</v>
      </c>
      <c r="Z8764" s="4">
        <f>D8764-C8764</f>
        <v>4</v>
      </c>
      <c r="AA8764" s="4" t="str" cm="1">
        <f t="array" ref="AA8764">_xlfn.IFS(Z8764&lt;=2,"Fast",Z8764&gt;5, "Slow", AND(Z8764&gt;=3,Z8764&lt;=5),"Standard")</f>
        <v>Standard</v>
      </c>
    </row>
    <row r="8765" spans="1:27" x14ac:dyDescent="0.2">
      <c r="A8765" s="4">
        <v>8764</v>
      </c>
      <c r="B8765" s="4" t="s">
        <v>3650</v>
      </c>
      <c r="C8765" s="5">
        <v>42733</v>
      </c>
      <c r="D8765" s="5">
        <v>42737</v>
      </c>
      <c r="E8765" s="4" t="s">
        <v>29</v>
      </c>
      <c r="F8765" s="4" t="s">
        <v>1255</v>
      </c>
      <c r="G8765" s="4" t="s">
        <v>1254</v>
      </c>
      <c r="H8765" s="4" t="s">
        <v>18</v>
      </c>
      <c r="I8765" s="4" t="s">
        <v>17</v>
      </c>
      <c r="J8765" s="4" t="s">
        <v>1420</v>
      </c>
      <c r="K8765" s="4" t="s">
        <v>15</v>
      </c>
      <c r="L8765" s="4">
        <v>95823</v>
      </c>
      <c r="M8765" s="4" t="s">
        <v>9</v>
      </c>
      <c r="N8765" s="4" t="s">
        <v>2837</v>
      </c>
      <c r="O8765" s="4" t="s">
        <v>13</v>
      </c>
      <c r="P8765" s="4" t="s">
        <v>64</v>
      </c>
      <c r="Q8765" s="4" t="s">
        <v>2836</v>
      </c>
      <c r="R8765" s="4">
        <v>27.96</v>
      </c>
      <c r="S8765" s="4">
        <v>2</v>
      </c>
      <c r="T8765" s="4">
        <v>0</v>
      </c>
      <c r="U8765" s="4">
        <v>7.2695999999999996</v>
      </c>
      <c r="V8765" s="4" t="str">
        <f>INDEX(Regional_Lookup!$B$2:$B$5,MATCH('Sample - Superstore'!M8765,Regional_Lookup!$A$2:$A$5,0))</f>
        <v>James Chen</v>
      </c>
      <c r="W8765" s="4">
        <f>INDEX(Regional_Lookup!$C$2:$C$5, MATCH('Sample - Superstore'!M8765,Regional_Lookup!$A$2:$A$5, 0))</f>
        <v>0.18</v>
      </c>
      <c r="X8765" s="4">
        <f>U8765/R8765</f>
        <v>0.25999999999999995</v>
      </c>
      <c r="Y8765" s="4" t="str">
        <f>IF(X8765&gt;=W8765, "Yes", "No")</f>
        <v>Yes</v>
      </c>
      <c r="Z8765" s="4">
        <f>D8765-C8765</f>
        <v>4</v>
      </c>
      <c r="AA8765" s="4" t="str" cm="1">
        <f t="array" ref="AA8765">_xlfn.IFS(Z8765&lt;=2,"Fast",Z8765&gt;5, "Slow", AND(Z8765&gt;=3,Z8765&lt;=5),"Standard")</f>
        <v>Standard</v>
      </c>
    </row>
    <row r="8766" spans="1:27" x14ac:dyDescent="0.2">
      <c r="A8766" s="4">
        <v>8765</v>
      </c>
      <c r="B8766" s="4" t="s">
        <v>3645</v>
      </c>
      <c r="C8766" s="5">
        <v>42329</v>
      </c>
      <c r="D8766" s="5">
        <v>42335</v>
      </c>
      <c r="E8766" s="4" t="s">
        <v>29</v>
      </c>
      <c r="F8766" s="4" t="s">
        <v>3510</v>
      </c>
      <c r="G8766" s="4" t="s">
        <v>3509</v>
      </c>
      <c r="H8766" s="4" t="s">
        <v>50</v>
      </c>
      <c r="I8766" s="4" t="s">
        <v>17</v>
      </c>
      <c r="J8766" s="4" t="s">
        <v>3644</v>
      </c>
      <c r="K8766" s="4" t="s">
        <v>123</v>
      </c>
      <c r="L8766" s="4">
        <v>76106</v>
      </c>
      <c r="M8766" s="4" t="s">
        <v>3</v>
      </c>
      <c r="N8766" s="4" t="s">
        <v>3649</v>
      </c>
      <c r="O8766" s="4" t="s">
        <v>13</v>
      </c>
      <c r="P8766" s="4" t="s">
        <v>116</v>
      </c>
      <c r="Q8766" s="4" t="s">
        <v>3648</v>
      </c>
      <c r="R8766" s="4">
        <v>5.3440000000000003</v>
      </c>
      <c r="S8766" s="4">
        <v>2</v>
      </c>
      <c r="T8766" s="4">
        <v>0.2</v>
      </c>
      <c r="U8766" s="4">
        <v>0.73480000000000001</v>
      </c>
      <c r="V8766" s="4" t="str">
        <f>INDEX(Regional_Lookup!$B$2:$B$5,MATCH('Sample - Superstore'!M8766,Regional_Lookup!$A$2:$A$5,0))</f>
        <v>David Johnson</v>
      </c>
      <c r="W8766" s="4">
        <f>INDEX(Regional_Lookup!$C$2:$C$5, MATCH('Sample - Superstore'!M8766,Regional_Lookup!$A$2:$A$5, 0))</f>
        <v>0.14000000000000001</v>
      </c>
      <c r="X8766" s="4">
        <f>U8766/R8766</f>
        <v>0.13749999999999998</v>
      </c>
      <c r="Y8766" s="4" t="str">
        <f>IF(X8766&gt;=W8766, "Yes", "No")</f>
        <v>No</v>
      </c>
      <c r="Z8766" s="4">
        <f>D8766-C8766</f>
        <v>6</v>
      </c>
      <c r="AA8766" s="4" t="str" cm="1">
        <f t="array" ref="AA8766">_xlfn.IFS(Z8766&lt;=2,"Fast",Z8766&gt;5, "Slow", AND(Z8766&gt;=3,Z8766&lt;=5),"Standard")</f>
        <v>Slow</v>
      </c>
    </row>
    <row r="8767" spans="1:27" x14ac:dyDescent="0.2">
      <c r="A8767" s="4">
        <v>8766</v>
      </c>
      <c r="B8767" s="4" t="s">
        <v>3645</v>
      </c>
      <c r="C8767" s="5">
        <v>42329</v>
      </c>
      <c r="D8767" s="5">
        <v>42335</v>
      </c>
      <c r="E8767" s="4" t="s">
        <v>29</v>
      </c>
      <c r="F8767" s="4" t="s">
        <v>3510</v>
      </c>
      <c r="G8767" s="4" t="s">
        <v>3509</v>
      </c>
      <c r="H8767" s="4" t="s">
        <v>50</v>
      </c>
      <c r="I8767" s="4" t="s">
        <v>17</v>
      </c>
      <c r="J8767" s="4" t="s">
        <v>3644</v>
      </c>
      <c r="K8767" s="4" t="s">
        <v>123</v>
      </c>
      <c r="L8767" s="4">
        <v>76106</v>
      </c>
      <c r="M8767" s="4" t="s">
        <v>3</v>
      </c>
      <c r="N8767" s="4" t="s">
        <v>1755</v>
      </c>
      <c r="O8767" s="4" t="s">
        <v>13</v>
      </c>
      <c r="P8767" s="4" t="s">
        <v>100</v>
      </c>
      <c r="Q8767" s="4" t="s">
        <v>1754</v>
      </c>
      <c r="R8767" s="4">
        <v>1.696</v>
      </c>
      <c r="S8767" s="4">
        <v>2</v>
      </c>
      <c r="T8767" s="4">
        <v>0.8</v>
      </c>
      <c r="U8767" s="4">
        <v>-2.544</v>
      </c>
      <c r="V8767" s="4" t="str">
        <f>INDEX(Regional_Lookup!$B$2:$B$5,MATCH('Sample - Superstore'!M8767,Regional_Lookup!$A$2:$A$5,0))</f>
        <v>David Johnson</v>
      </c>
      <c r="W8767" s="4">
        <f>INDEX(Regional_Lookup!$C$2:$C$5, MATCH('Sample - Superstore'!M8767,Regional_Lookup!$A$2:$A$5, 0))</f>
        <v>0.14000000000000001</v>
      </c>
      <c r="X8767" s="4">
        <f>U8767/R8767</f>
        <v>-1.5</v>
      </c>
      <c r="Y8767" s="4" t="str">
        <f>IF(X8767&gt;=W8767, "Yes", "No")</f>
        <v>No</v>
      </c>
      <c r="Z8767" s="4">
        <f>D8767-C8767</f>
        <v>6</v>
      </c>
      <c r="AA8767" s="4" t="str" cm="1">
        <f t="array" ref="AA8767">_xlfn.IFS(Z8767&lt;=2,"Fast",Z8767&gt;5, "Slow", AND(Z8767&gt;=3,Z8767&lt;=5),"Standard")</f>
        <v>Slow</v>
      </c>
    </row>
    <row r="8768" spans="1:27" x14ac:dyDescent="0.2">
      <c r="A8768" s="4">
        <v>8767</v>
      </c>
      <c r="B8768" s="4" t="s">
        <v>3645</v>
      </c>
      <c r="C8768" s="5">
        <v>42329</v>
      </c>
      <c r="D8768" s="5">
        <v>42335</v>
      </c>
      <c r="E8768" s="4" t="s">
        <v>29</v>
      </c>
      <c r="F8768" s="4" t="s">
        <v>3510</v>
      </c>
      <c r="G8768" s="4" t="s">
        <v>3509</v>
      </c>
      <c r="H8768" s="4" t="s">
        <v>50</v>
      </c>
      <c r="I8768" s="4" t="s">
        <v>17</v>
      </c>
      <c r="J8768" s="4" t="s">
        <v>3644</v>
      </c>
      <c r="K8768" s="4" t="s">
        <v>123</v>
      </c>
      <c r="L8768" s="4">
        <v>76106</v>
      </c>
      <c r="M8768" s="4" t="s">
        <v>3</v>
      </c>
      <c r="N8768" s="4" t="s">
        <v>3647</v>
      </c>
      <c r="O8768" s="4" t="s">
        <v>13</v>
      </c>
      <c r="P8768" s="4" t="s">
        <v>12</v>
      </c>
      <c r="Q8768" s="4" t="s">
        <v>3646</v>
      </c>
      <c r="R8768" s="4">
        <v>24.588000000000001</v>
      </c>
      <c r="S8768" s="4">
        <v>3</v>
      </c>
      <c r="T8768" s="4">
        <v>0.8</v>
      </c>
      <c r="U8768" s="4">
        <v>-67.617000000000004</v>
      </c>
      <c r="V8768" s="4" t="str">
        <f>INDEX(Regional_Lookup!$B$2:$B$5,MATCH('Sample - Superstore'!M8768,Regional_Lookup!$A$2:$A$5,0))</f>
        <v>David Johnson</v>
      </c>
      <c r="W8768" s="4">
        <f>INDEX(Regional_Lookup!$C$2:$C$5, MATCH('Sample - Superstore'!M8768,Regional_Lookup!$A$2:$A$5, 0))</f>
        <v>0.14000000000000001</v>
      </c>
      <c r="X8768" s="4">
        <f>U8768/R8768</f>
        <v>-2.75</v>
      </c>
      <c r="Y8768" s="4" t="str">
        <f>IF(X8768&gt;=W8768, "Yes", "No")</f>
        <v>No</v>
      </c>
      <c r="Z8768" s="4">
        <f>D8768-C8768</f>
        <v>6</v>
      </c>
      <c r="AA8768" s="4" t="str" cm="1">
        <f t="array" ref="AA8768">_xlfn.IFS(Z8768&lt;=2,"Fast",Z8768&gt;5, "Slow", AND(Z8768&gt;=3,Z8768&lt;=5),"Standard")</f>
        <v>Slow</v>
      </c>
    </row>
    <row r="8769" spans="1:27" x14ac:dyDescent="0.2">
      <c r="A8769" s="4">
        <v>8768</v>
      </c>
      <c r="B8769" s="4" t="s">
        <v>3645</v>
      </c>
      <c r="C8769" s="5">
        <v>42329</v>
      </c>
      <c r="D8769" s="5">
        <v>42335</v>
      </c>
      <c r="E8769" s="4" t="s">
        <v>29</v>
      </c>
      <c r="F8769" s="4" t="s">
        <v>3510</v>
      </c>
      <c r="G8769" s="4" t="s">
        <v>3509</v>
      </c>
      <c r="H8769" s="4" t="s">
        <v>50</v>
      </c>
      <c r="I8769" s="4" t="s">
        <v>17</v>
      </c>
      <c r="J8769" s="4" t="s">
        <v>3644</v>
      </c>
      <c r="K8769" s="4" t="s">
        <v>123</v>
      </c>
      <c r="L8769" s="4">
        <v>76106</v>
      </c>
      <c r="M8769" s="4" t="s">
        <v>3</v>
      </c>
      <c r="N8769" s="4" t="s">
        <v>3643</v>
      </c>
      <c r="O8769" s="4" t="s">
        <v>13</v>
      </c>
      <c r="P8769" s="4" t="s">
        <v>100</v>
      </c>
      <c r="Q8769" s="4" t="s">
        <v>3642</v>
      </c>
      <c r="R8769" s="4">
        <v>7.98</v>
      </c>
      <c r="S8769" s="4">
        <v>5</v>
      </c>
      <c r="T8769" s="4">
        <v>0.8</v>
      </c>
      <c r="U8769" s="4">
        <v>-13.167</v>
      </c>
      <c r="V8769" s="4" t="str">
        <f>INDEX(Regional_Lookup!$B$2:$B$5,MATCH('Sample - Superstore'!M8769,Regional_Lookup!$A$2:$A$5,0))</f>
        <v>David Johnson</v>
      </c>
      <c r="W8769" s="4">
        <f>INDEX(Regional_Lookup!$C$2:$C$5, MATCH('Sample - Superstore'!M8769,Regional_Lookup!$A$2:$A$5, 0))</f>
        <v>0.14000000000000001</v>
      </c>
      <c r="X8769" s="4">
        <f>U8769/R8769</f>
        <v>-1.65</v>
      </c>
      <c r="Y8769" s="4" t="str">
        <f>IF(X8769&gt;=W8769, "Yes", "No")</f>
        <v>No</v>
      </c>
      <c r="Z8769" s="4">
        <f>D8769-C8769</f>
        <v>6</v>
      </c>
      <c r="AA8769" s="4" t="str" cm="1">
        <f t="array" ref="AA8769">_xlfn.IFS(Z8769&lt;=2,"Fast",Z8769&gt;5, "Slow", AND(Z8769&gt;=3,Z8769&lt;=5),"Standard")</f>
        <v>Slow</v>
      </c>
    </row>
    <row r="8770" spans="1:27" x14ac:dyDescent="0.2">
      <c r="A8770" s="4">
        <v>8769</v>
      </c>
      <c r="B8770" s="4" t="s">
        <v>3641</v>
      </c>
      <c r="C8770" s="5">
        <v>42282</v>
      </c>
      <c r="D8770" s="5">
        <v>42286</v>
      </c>
      <c r="E8770" s="4" t="s">
        <v>29</v>
      </c>
      <c r="F8770" s="4" t="s">
        <v>3640</v>
      </c>
      <c r="G8770" s="4" t="s">
        <v>3639</v>
      </c>
      <c r="H8770" s="4" t="s">
        <v>18</v>
      </c>
      <c r="I8770" s="4" t="s">
        <v>17</v>
      </c>
      <c r="J8770" s="4" t="s">
        <v>553</v>
      </c>
      <c r="K8770" s="4" t="s">
        <v>85</v>
      </c>
      <c r="L8770" s="4">
        <v>43229</v>
      </c>
      <c r="M8770" s="4" t="s">
        <v>5</v>
      </c>
      <c r="N8770" s="4" t="s">
        <v>3197</v>
      </c>
      <c r="O8770" s="4" t="s">
        <v>33</v>
      </c>
      <c r="P8770" s="4" t="s">
        <v>55</v>
      </c>
      <c r="Q8770" s="4" t="s">
        <v>3196</v>
      </c>
      <c r="R8770" s="4">
        <v>288</v>
      </c>
      <c r="S8770" s="4">
        <v>4</v>
      </c>
      <c r="T8770" s="4">
        <v>0.2</v>
      </c>
      <c r="U8770" s="4">
        <v>57.6</v>
      </c>
      <c r="V8770" s="4" t="str">
        <f>INDEX(Regional_Lookup!$B$2:$B$5,MATCH('Sample - Superstore'!M8770,Regional_Lookup!$A$2:$A$5,0))</f>
        <v>Sarah Miller</v>
      </c>
      <c r="W8770" s="4">
        <f>INDEX(Regional_Lookup!$C$2:$C$5, MATCH('Sample - Superstore'!M8770,Regional_Lookup!$A$2:$A$5, 0))</f>
        <v>0.16</v>
      </c>
      <c r="X8770" s="4">
        <f>U8770/R8770</f>
        <v>0.2</v>
      </c>
      <c r="Y8770" s="4" t="str">
        <f>IF(X8770&gt;=W8770, "Yes", "No")</f>
        <v>Yes</v>
      </c>
      <c r="Z8770" s="4">
        <f>D8770-C8770</f>
        <v>4</v>
      </c>
      <c r="AA8770" s="4" t="str" cm="1">
        <f t="array" ref="AA8770">_xlfn.IFS(Z8770&lt;=2,"Fast",Z8770&gt;5, "Slow", AND(Z8770&gt;=3,Z8770&lt;=5),"Standard")</f>
        <v>Standard</v>
      </c>
    </row>
    <row r="8771" spans="1:27" x14ac:dyDescent="0.2">
      <c r="A8771" s="4">
        <v>8770</v>
      </c>
      <c r="B8771" s="4" t="s">
        <v>3638</v>
      </c>
      <c r="C8771" s="5">
        <v>42625</v>
      </c>
      <c r="D8771" s="5">
        <v>42626</v>
      </c>
      <c r="E8771" s="4" t="s">
        <v>162</v>
      </c>
      <c r="F8771" s="4" t="s">
        <v>3637</v>
      </c>
      <c r="G8771" s="4" t="s">
        <v>3636</v>
      </c>
      <c r="H8771" s="4" t="s">
        <v>102</v>
      </c>
      <c r="I8771" s="4" t="s">
        <v>17</v>
      </c>
      <c r="J8771" s="4" t="s">
        <v>395</v>
      </c>
      <c r="K8771" s="4" t="s">
        <v>394</v>
      </c>
      <c r="L8771" s="4">
        <v>80027</v>
      </c>
      <c r="M8771" s="4" t="s">
        <v>9</v>
      </c>
      <c r="N8771" s="4" t="s">
        <v>2313</v>
      </c>
      <c r="O8771" s="4" t="s">
        <v>33</v>
      </c>
      <c r="P8771" s="4" t="s">
        <v>32</v>
      </c>
      <c r="Q8771" s="4" t="s">
        <v>2312</v>
      </c>
      <c r="R8771" s="4">
        <v>146.952</v>
      </c>
      <c r="S8771" s="4">
        <v>3</v>
      </c>
      <c r="T8771" s="4">
        <v>0.2</v>
      </c>
      <c r="U8771" s="4">
        <v>9.1844999999999999</v>
      </c>
      <c r="V8771" s="4" t="str">
        <f>INDEX(Regional_Lookup!$B$2:$B$5,MATCH('Sample - Superstore'!M8771,Regional_Lookup!$A$2:$A$5,0))</f>
        <v>James Chen</v>
      </c>
      <c r="W8771" s="4">
        <f>INDEX(Regional_Lookup!$C$2:$C$5, MATCH('Sample - Superstore'!M8771,Regional_Lookup!$A$2:$A$5, 0))</f>
        <v>0.18</v>
      </c>
      <c r="X8771" s="4">
        <f>U8771/R8771</f>
        <v>6.25E-2</v>
      </c>
      <c r="Y8771" s="4" t="str">
        <f>IF(X8771&gt;=W8771, "Yes", "No")</f>
        <v>No</v>
      </c>
      <c r="Z8771" s="4">
        <f>D8771-C8771</f>
        <v>1</v>
      </c>
      <c r="AA8771" s="4" t="str" cm="1">
        <f t="array" ref="AA8771">_xlfn.IFS(Z8771&lt;=2,"Fast",Z8771&gt;5, "Slow", AND(Z8771&gt;=3,Z8771&lt;=5),"Standard")</f>
        <v>Fast</v>
      </c>
    </row>
    <row r="8772" spans="1:27" x14ac:dyDescent="0.2">
      <c r="A8772" s="4">
        <v>8771</v>
      </c>
      <c r="B8772" s="4" t="s">
        <v>3638</v>
      </c>
      <c r="C8772" s="5">
        <v>42625</v>
      </c>
      <c r="D8772" s="5">
        <v>42626</v>
      </c>
      <c r="E8772" s="4" t="s">
        <v>162</v>
      </c>
      <c r="F8772" s="4" t="s">
        <v>3637</v>
      </c>
      <c r="G8772" s="4" t="s">
        <v>3636</v>
      </c>
      <c r="H8772" s="4" t="s">
        <v>102</v>
      </c>
      <c r="I8772" s="4" t="s">
        <v>17</v>
      </c>
      <c r="J8772" s="4" t="s">
        <v>395</v>
      </c>
      <c r="K8772" s="4" t="s">
        <v>394</v>
      </c>
      <c r="L8772" s="4">
        <v>80027</v>
      </c>
      <c r="M8772" s="4" t="s">
        <v>9</v>
      </c>
      <c r="N8772" s="4" t="s">
        <v>3635</v>
      </c>
      <c r="O8772" s="4" t="s">
        <v>37</v>
      </c>
      <c r="P8772" s="4" t="s">
        <v>221</v>
      </c>
      <c r="Q8772" s="4" t="s">
        <v>3634</v>
      </c>
      <c r="R8772" s="4">
        <v>83.135999999999996</v>
      </c>
      <c r="S8772" s="4">
        <v>4</v>
      </c>
      <c r="T8772" s="4">
        <v>0.2</v>
      </c>
      <c r="U8772" s="4">
        <v>5.1959999999999997</v>
      </c>
      <c r="V8772" s="4" t="str">
        <f>INDEX(Regional_Lookup!$B$2:$B$5,MATCH('Sample - Superstore'!M8772,Regional_Lookup!$A$2:$A$5,0))</f>
        <v>James Chen</v>
      </c>
      <c r="W8772" s="4">
        <f>INDEX(Regional_Lookup!$C$2:$C$5, MATCH('Sample - Superstore'!M8772,Regional_Lookup!$A$2:$A$5, 0))</f>
        <v>0.18</v>
      </c>
      <c r="X8772" s="4">
        <f>U8772/R8772</f>
        <v>6.25E-2</v>
      </c>
      <c r="Y8772" s="4" t="str">
        <f>IF(X8772&gt;=W8772, "Yes", "No")</f>
        <v>No</v>
      </c>
      <c r="Z8772" s="4">
        <f>D8772-C8772</f>
        <v>1</v>
      </c>
      <c r="AA8772" s="4" t="str" cm="1">
        <f t="array" ref="AA8772">_xlfn.IFS(Z8772&lt;=2,"Fast",Z8772&gt;5, "Slow", AND(Z8772&gt;=3,Z8772&lt;=5),"Standard")</f>
        <v>Fast</v>
      </c>
    </row>
    <row r="8773" spans="1:27" x14ac:dyDescent="0.2">
      <c r="A8773" s="4">
        <v>8772</v>
      </c>
      <c r="B8773" s="4" t="s">
        <v>3633</v>
      </c>
      <c r="C8773" s="5">
        <v>42992</v>
      </c>
      <c r="D8773" s="5">
        <v>42995</v>
      </c>
      <c r="E8773" s="4" t="s">
        <v>89</v>
      </c>
      <c r="F8773" s="4" t="s">
        <v>2926</v>
      </c>
      <c r="G8773" s="4" t="s">
        <v>2925</v>
      </c>
      <c r="H8773" s="4" t="s">
        <v>50</v>
      </c>
      <c r="I8773" s="4" t="s">
        <v>17</v>
      </c>
      <c r="J8773" s="4" t="s">
        <v>705</v>
      </c>
      <c r="K8773" s="4" t="s">
        <v>636</v>
      </c>
      <c r="L8773" s="4">
        <v>27604</v>
      </c>
      <c r="M8773" s="4" t="s">
        <v>7</v>
      </c>
      <c r="N8773" s="4" t="s">
        <v>2638</v>
      </c>
      <c r="O8773" s="4" t="s">
        <v>13</v>
      </c>
      <c r="P8773" s="4" t="s">
        <v>12</v>
      </c>
      <c r="Q8773" s="4" t="s">
        <v>2637</v>
      </c>
      <c r="R8773" s="4">
        <v>942.78399999999999</v>
      </c>
      <c r="S8773" s="4">
        <v>4</v>
      </c>
      <c r="T8773" s="4">
        <v>0.2</v>
      </c>
      <c r="U8773" s="4">
        <v>94.278400000000005</v>
      </c>
      <c r="V8773" s="4" t="str">
        <f>INDEX(Regional_Lookup!$B$2:$B$5,MATCH('Sample - Superstore'!M8773,Regional_Lookup!$A$2:$A$5,0))</f>
        <v>Maria Santos</v>
      </c>
      <c r="W8773" s="4">
        <f>INDEX(Regional_Lookup!$C$2:$C$5, MATCH('Sample - Superstore'!M8773,Regional_Lookup!$A$2:$A$5, 0))</f>
        <v>0.15</v>
      </c>
      <c r="X8773" s="4">
        <f>U8773/R8773</f>
        <v>0.1</v>
      </c>
      <c r="Y8773" s="4" t="str">
        <f>IF(X8773&gt;=W8773, "Yes", "No")</f>
        <v>No</v>
      </c>
      <c r="Z8773" s="4">
        <f>D8773-C8773</f>
        <v>3</v>
      </c>
      <c r="AA8773" s="4" t="str" cm="1">
        <f t="array" ref="AA8773">_xlfn.IFS(Z8773&lt;=2,"Fast",Z8773&gt;5, "Slow", AND(Z8773&gt;=3,Z8773&lt;=5),"Standard")</f>
        <v>Standard</v>
      </c>
    </row>
    <row r="8774" spans="1:27" x14ac:dyDescent="0.2">
      <c r="A8774" s="4">
        <v>8773</v>
      </c>
      <c r="B8774" s="4" t="s">
        <v>3633</v>
      </c>
      <c r="C8774" s="5">
        <v>42992</v>
      </c>
      <c r="D8774" s="5">
        <v>42995</v>
      </c>
      <c r="E8774" s="4" t="s">
        <v>89</v>
      </c>
      <c r="F8774" s="4" t="s">
        <v>2926</v>
      </c>
      <c r="G8774" s="4" t="s">
        <v>2925</v>
      </c>
      <c r="H8774" s="4" t="s">
        <v>50</v>
      </c>
      <c r="I8774" s="4" t="s">
        <v>17</v>
      </c>
      <c r="J8774" s="4" t="s">
        <v>705</v>
      </c>
      <c r="K8774" s="4" t="s">
        <v>636</v>
      </c>
      <c r="L8774" s="4">
        <v>27604</v>
      </c>
      <c r="M8774" s="4" t="s">
        <v>7</v>
      </c>
      <c r="N8774" s="4" t="s">
        <v>1819</v>
      </c>
      <c r="O8774" s="4" t="s">
        <v>13</v>
      </c>
      <c r="P8774" s="4" t="s">
        <v>24</v>
      </c>
      <c r="Q8774" s="4" t="s">
        <v>1818</v>
      </c>
      <c r="R8774" s="4">
        <v>74.352000000000004</v>
      </c>
      <c r="S8774" s="4">
        <v>3</v>
      </c>
      <c r="T8774" s="4">
        <v>0.2</v>
      </c>
      <c r="U8774" s="4">
        <v>23.234999999999999</v>
      </c>
      <c r="V8774" s="4" t="str">
        <f>INDEX(Regional_Lookup!$B$2:$B$5,MATCH('Sample - Superstore'!M8774,Regional_Lookup!$A$2:$A$5,0))</f>
        <v>Maria Santos</v>
      </c>
      <c r="W8774" s="4">
        <f>INDEX(Regional_Lookup!$C$2:$C$5, MATCH('Sample - Superstore'!M8774,Regional_Lookup!$A$2:$A$5, 0))</f>
        <v>0.15</v>
      </c>
      <c r="X8774" s="4">
        <f>U8774/R8774</f>
        <v>0.3125</v>
      </c>
      <c r="Y8774" s="4" t="str">
        <f>IF(X8774&gt;=W8774, "Yes", "No")</f>
        <v>Yes</v>
      </c>
      <c r="Z8774" s="4">
        <f>D8774-C8774</f>
        <v>3</v>
      </c>
      <c r="AA8774" s="4" t="str" cm="1">
        <f t="array" ref="AA8774">_xlfn.IFS(Z8774&lt;=2,"Fast",Z8774&gt;5, "Slow", AND(Z8774&gt;=3,Z8774&lt;=5),"Standard")</f>
        <v>Standard</v>
      </c>
    </row>
    <row r="8775" spans="1:27" x14ac:dyDescent="0.2">
      <c r="A8775" s="4">
        <v>8774</v>
      </c>
      <c r="B8775" s="4" t="s">
        <v>3630</v>
      </c>
      <c r="C8775" s="5">
        <v>42058</v>
      </c>
      <c r="D8775" s="5">
        <v>42063</v>
      </c>
      <c r="E8775" s="4" t="s">
        <v>29</v>
      </c>
      <c r="F8775" s="4" t="s">
        <v>3380</v>
      </c>
      <c r="G8775" s="4" t="s">
        <v>3379</v>
      </c>
      <c r="H8775" s="4" t="s">
        <v>102</v>
      </c>
      <c r="I8775" s="4" t="s">
        <v>17</v>
      </c>
      <c r="J8775" s="4" t="s">
        <v>254</v>
      </c>
      <c r="K8775" s="4" t="s">
        <v>66</v>
      </c>
      <c r="L8775" s="4">
        <v>10024</v>
      </c>
      <c r="M8775" s="4" t="s">
        <v>5</v>
      </c>
      <c r="N8775" s="4" t="s">
        <v>3632</v>
      </c>
      <c r="O8775" s="4" t="s">
        <v>13</v>
      </c>
      <c r="P8775" s="4" t="s">
        <v>12</v>
      </c>
      <c r="Q8775" s="4" t="s">
        <v>3631</v>
      </c>
      <c r="R8775" s="4">
        <v>26.88</v>
      </c>
      <c r="S8775" s="4">
        <v>6</v>
      </c>
      <c r="T8775" s="4">
        <v>0</v>
      </c>
      <c r="U8775" s="4">
        <v>6.72</v>
      </c>
      <c r="V8775" s="4" t="str">
        <f>INDEX(Regional_Lookup!$B$2:$B$5,MATCH('Sample - Superstore'!M8775,Regional_Lookup!$A$2:$A$5,0))</f>
        <v>Sarah Miller</v>
      </c>
      <c r="W8775" s="4">
        <f>INDEX(Regional_Lookup!$C$2:$C$5, MATCH('Sample - Superstore'!M8775,Regional_Lookup!$A$2:$A$5, 0))</f>
        <v>0.16</v>
      </c>
      <c r="X8775" s="4">
        <f>U8775/R8775</f>
        <v>0.25</v>
      </c>
      <c r="Y8775" s="4" t="str">
        <f>IF(X8775&gt;=W8775, "Yes", "No")</f>
        <v>Yes</v>
      </c>
      <c r="Z8775" s="4">
        <f>D8775-C8775</f>
        <v>5</v>
      </c>
      <c r="AA8775" s="4" t="str" cm="1">
        <f t="array" ref="AA8775">_xlfn.IFS(Z8775&lt;=2,"Fast",Z8775&gt;5, "Slow", AND(Z8775&gt;=3,Z8775&lt;=5),"Standard")</f>
        <v>Standard</v>
      </c>
    </row>
    <row r="8776" spans="1:27" x14ac:dyDescent="0.2">
      <c r="A8776" s="4">
        <v>8775</v>
      </c>
      <c r="B8776" s="4" t="s">
        <v>3630</v>
      </c>
      <c r="C8776" s="5">
        <v>42058</v>
      </c>
      <c r="D8776" s="5">
        <v>42063</v>
      </c>
      <c r="E8776" s="4" t="s">
        <v>29</v>
      </c>
      <c r="F8776" s="4" t="s">
        <v>3380</v>
      </c>
      <c r="G8776" s="4" t="s">
        <v>3379</v>
      </c>
      <c r="H8776" s="4" t="s">
        <v>102</v>
      </c>
      <c r="I8776" s="4" t="s">
        <v>17</v>
      </c>
      <c r="J8776" s="4" t="s">
        <v>254</v>
      </c>
      <c r="K8776" s="4" t="s">
        <v>66</v>
      </c>
      <c r="L8776" s="4">
        <v>10024</v>
      </c>
      <c r="M8776" s="4" t="s">
        <v>5</v>
      </c>
      <c r="N8776" s="4" t="s">
        <v>3527</v>
      </c>
      <c r="O8776" s="4" t="s">
        <v>13</v>
      </c>
      <c r="P8776" s="4" t="s">
        <v>100</v>
      </c>
      <c r="Q8776" s="4" t="s">
        <v>3526</v>
      </c>
      <c r="R8776" s="4">
        <v>10.896000000000001</v>
      </c>
      <c r="S8776" s="4">
        <v>2</v>
      </c>
      <c r="T8776" s="4">
        <v>0.2</v>
      </c>
      <c r="U8776" s="4">
        <v>3.8136000000000001</v>
      </c>
      <c r="V8776" s="4" t="str">
        <f>INDEX(Regional_Lookup!$B$2:$B$5,MATCH('Sample - Superstore'!M8776,Regional_Lookup!$A$2:$A$5,0))</f>
        <v>Sarah Miller</v>
      </c>
      <c r="W8776" s="4">
        <f>INDEX(Regional_Lookup!$C$2:$C$5, MATCH('Sample - Superstore'!M8776,Regional_Lookup!$A$2:$A$5, 0))</f>
        <v>0.16</v>
      </c>
      <c r="X8776" s="4">
        <f>U8776/R8776</f>
        <v>0.35</v>
      </c>
      <c r="Y8776" s="4" t="str">
        <f>IF(X8776&gt;=W8776, "Yes", "No")</f>
        <v>Yes</v>
      </c>
      <c r="Z8776" s="4">
        <f>D8776-C8776</f>
        <v>5</v>
      </c>
      <c r="AA8776" s="4" t="str" cm="1">
        <f t="array" ref="AA8776">_xlfn.IFS(Z8776&lt;=2,"Fast",Z8776&gt;5, "Slow", AND(Z8776&gt;=3,Z8776&lt;=5),"Standard")</f>
        <v>Standard</v>
      </c>
    </row>
    <row r="8777" spans="1:27" x14ac:dyDescent="0.2">
      <c r="A8777" s="4">
        <v>8776</v>
      </c>
      <c r="B8777" s="4" t="s">
        <v>3629</v>
      </c>
      <c r="C8777" s="5">
        <v>42709</v>
      </c>
      <c r="D8777" s="5">
        <v>42713</v>
      </c>
      <c r="E8777" s="4" t="s">
        <v>21</v>
      </c>
      <c r="F8777" s="4" t="s">
        <v>407</v>
      </c>
      <c r="G8777" s="4" t="s">
        <v>406</v>
      </c>
      <c r="H8777" s="4" t="s">
        <v>102</v>
      </c>
      <c r="I8777" s="4" t="s">
        <v>17</v>
      </c>
      <c r="J8777" s="4" t="s">
        <v>319</v>
      </c>
      <c r="K8777" s="4" t="s">
        <v>318</v>
      </c>
      <c r="L8777" s="4">
        <v>60623</v>
      </c>
      <c r="M8777" s="4" t="s">
        <v>3</v>
      </c>
      <c r="N8777" s="4" t="s">
        <v>3628</v>
      </c>
      <c r="O8777" s="4" t="s">
        <v>13</v>
      </c>
      <c r="P8777" s="4" t="s">
        <v>116</v>
      </c>
      <c r="Q8777" s="4" t="s">
        <v>3627</v>
      </c>
      <c r="R8777" s="4">
        <v>3.536</v>
      </c>
      <c r="S8777" s="4">
        <v>2</v>
      </c>
      <c r="T8777" s="4">
        <v>0.2</v>
      </c>
      <c r="U8777" s="4">
        <v>0.30940000000000001</v>
      </c>
      <c r="V8777" s="4" t="str">
        <f>INDEX(Regional_Lookup!$B$2:$B$5,MATCH('Sample - Superstore'!M8777,Regional_Lookup!$A$2:$A$5,0))</f>
        <v>David Johnson</v>
      </c>
      <c r="W8777" s="4">
        <f>INDEX(Regional_Lookup!$C$2:$C$5, MATCH('Sample - Superstore'!M8777,Regional_Lookup!$A$2:$A$5, 0))</f>
        <v>0.14000000000000001</v>
      </c>
      <c r="X8777" s="4">
        <f>U8777/R8777</f>
        <v>8.7500000000000008E-2</v>
      </c>
      <c r="Y8777" s="4" t="str">
        <f>IF(X8777&gt;=W8777, "Yes", "No")</f>
        <v>No</v>
      </c>
      <c r="Z8777" s="4">
        <f>D8777-C8777</f>
        <v>4</v>
      </c>
      <c r="AA8777" s="4" t="str" cm="1">
        <f t="array" ref="AA8777">_xlfn.IFS(Z8777&lt;=2,"Fast",Z8777&gt;5, "Slow", AND(Z8777&gt;=3,Z8777&lt;=5),"Standard")</f>
        <v>Standard</v>
      </c>
    </row>
    <row r="8778" spans="1:27" x14ac:dyDescent="0.2">
      <c r="A8778" s="4">
        <v>8777</v>
      </c>
      <c r="B8778" s="4" t="s">
        <v>3626</v>
      </c>
      <c r="C8778" s="5">
        <v>42553</v>
      </c>
      <c r="D8778" s="5">
        <v>42554</v>
      </c>
      <c r="E8778" s="4" t="s">
        <v>89</v>
      </c>
      <c r="F8778" s="4" t="s">
        <v>518</v>
      </c>
      <c r="G8778" s="4" t="s">
        <v>517</v>
      </c>
      <c r="H8778" s="4" t="s">
        <v>50</v>
      </c>
      <c r="I8778" s="4" t="s">
        <v>17</v>
      </c>
      <c r="J8778" s="4" t="s">
        <v>1767</v>
      </c>
      <c r="K8778" s="4" t="s">
        <v>123</v>
      </c>
      <c r="L8778" s="4">
        <v>77340</v>
      </c>
      <c r="M8778" s="4" t="s">
        <v>3</v>
      </c>
      <c r="N8778" s="4" t="s">
        <v>595</v>
      </c>
      <c r="O8778" s="4" t="s">
        <v>37</v>
      </c>
      <c r="P8778" s="4" t="s">
        <v>221</v>
      </c>
      <c r="Q8778" s="4" t="s">
        <v>594</v>
      </c>
      <c r="R8778" s="4">
        <v>528.42999999999995</v>
      </c>
      <c r="S8778" s="4">
        <v>5</v>
      </c>
      <c r="T8778" s="4">
        <v>0.3</v>
      </c>
      <c r="U8778" s="4">
        <v>0</v>
      </c>
      <c r="V8778" s="4" t="str">
        <f>INDEX(Regional_Lookup!$B$2:$B$5,MATCH('Sample - Superstore'!M8778,Regional_Lookup!$A$2:$A$5,0))</f>
        <v>David Johnson</v>
      </c>
      <c r="W8778" s="4">
        <f>INDEX(Regional_Lookup!$C$2:$C$5, MATCH('Sample - Superstore'!M8778,Regional_Lookup!$A$2:$A$5, 0))</f>
        <v>0.14000000000000001</v>
      </c>
      <c r="X8778" s="4">
        <f>U8778/R8778</f>
        <v>0</v>
      </c>
      <c r="Y8778" s="4" t="str">
        <f>IF(X8778&gt;=W8778, "Yes", "No")</f>
        <v>No</v>
      </c>
      <c r="Z8778" s="4">
        <f>D8778-C8778</f>
        <v>1</v>
      </c>
      <c r="AA8778" s="4" t="str" cm="1">
        <f t="array" ref="AA8778">_xlfn.IFS(Z8778&lt;=2,"Fast",Z8778&gt;5, "Slow", AND(Z8778&gt;=3,Z8778&lt;=5),"Standard")</f>
        <v>Fast</v>
      </c>
    </row>
    <row r="8779" spans="1:27" x14ac:dyDescent="0.2">
      <c r="A8779" s="4">
        <v>8778</v>
      </c>
      <c r="B8779" s="4" t="s">
        <v>3626</v>
      </c>
      <c r="C8779" s="5">
        <v>42553</v>
      </c>
      <c r="D8779" s="5">
        <v>42554</v>
      </c>
      <c r="E8779" s="4" t="s">
        <v>89</v>
      </c>
      <c r="F8779" s="4" t="s">
        <v>518</v>
      </c>
      <c r="G8779" s="4" t="s">
        <v>517</v>
      </c>
      <c r="H8779" s="4" t="s">
        <v>50</v>
      </c>
      <c r="I8779" s="4" t="s">
        <v>17</v>
      </c>
      <c r="J8779" s="4" t="s">
        <v>1767</v>
      </c>
      <c r="K8779" s="4" t="s">
        <v>123</v>
      </c>
      <c r="L8779" s="4">
        <v>77340</v>
      </c>
      <c r="M8779" s="4" t="s">
        <v>3</v>
      </c>
      <c r="N8779" s="4" t="s">
        <v>1948</v>
      </c>
      <c r="O8779" s="4" t="s">
        <v>13</v>
      </c>
      <c r="P8779" s="4" t="s">
        <v>24</v>
      </c>
      <c r="Q8779" s="4" t="s">
        <v>1947</v>
      </c>
      <c r="R8779" s="4">
        <v>41.472000000000001</v>
      </c>
      <c r="S8779" s="4">
        <v>8</v>
      </c>
      <c r="T8779" s="4">
        <v>0.2</v>
      </c>
      <c r="U8779" s="4">
        <v>14.5152</v>
      </c>
      <c r="V8779" s="4" t="str">
        <f>INDEX(Regional_Lookup!$B$2:$B$5,MATCH('Sample - Superstore'!M8779,Regional_Lookup!$A$2:$A$5,0))</f>
        <v>David Johnson</v>
      </c>
      <c r="W8779" s="4">
        <f>INDEX(Regional_Lookup!$C$2:$C$5, MATCH('Sample - Superstore'!M8779,Regional_Lookup!$A$2:$A$5, 0))</f>
        <v>0.14000000000000001</v>
      </c>
      <c r="X8779" s="4">
        <f>U8779/R8779</f>
        <v>0.35</v>
      </c>
      <c r="Y8779" s="4" t="str">
        <f>IF(X8779&gt;=W8779, "Yes", "No")</f>
        <v>Yes</v>
      </c>
      <c r="Z8779" s="4">
        <f>D8779-C8779</f>
        <v>1</v>
      </c>
      <c r="AA8779" s="4" t="str" cm="1">
        <f t="array" ref="AA8779">_xlfn.IFS(Z8779&lt;=2,"Fast",Z8779&gt;5, "Slow", AND(Z8779&gt;=3,Z8779&lt;=5),"Standard")</f>
        <v>Fast</v>
      </c>
    </row>
    <row r="8780" spans="1:27" x14ac:dyDescent="0.2">
      <c r="A8780" s="4">
        <v>8779</v>
      </c>
      <c r="B8780" s="4" t="s">
        <v>3625</v>
      </c>
      <c r="C8780" s="5">
        <v>43082</v>
      </c>
      <c r="D8780" s="5">
        <v>43087</v>
      </c>
      <c r="E8780" s="4" t="s">
        <v>29</v>
      </c>
      <c r="F8780" s="4" t="s">
        <v>3588</v>
      </c>
      <c r="G8780" s="4" t="s">
        <v>3587</v>
      </c>
      <c r="H8780" s="4" t="s">
        <v>50</v>
      </c>
      <c r="I8780" s="4" t="s">
        <v>17</v>
      </c>
      <c r="J8780" s="4" t="s">
        <v>254</v>
      </c>
      <c r="K8780" s="4" t="s">
        <v>66</v>
      </c>
      <c r="L8780" s="4">
        <v>10024</v>
      </c>
      <c r="M8780" s="4" t="s">
        <v>5</v>
      </c>
      <c r="N8780" s="4" t="s">
        <v>3624</v>
      </c>
      <c r="O8780" s="4" t="s">
        <v>37</v>
      </c>
      <c r="P8780" s="4" t="s">
        <v>165</v>
      </c>
      <c r="Q8780" s="4" t="s">
        <v>3623</v>
      </c>
      <c r="R8780" s="4">
        <v>287.976</v>
      </c>
      <c r="S8780" s="4">
        <v>3</v>
      </c>
      <c r="T8780" s="4">
        <v>0.2</v>
      </c>
      <c r="U8780" s="4">
        <v>7.1993999999999998</v>
      </c>
      <c r="V8780" s="4" t="str">
        <f>INDEX(Regional_Lookup!$B$2:$B$5,MATCH('Sample - Superstore'!M8780,Regional_Lookup!$A$2:$A$5,0))</f>
        <v>Sarah Miller</v>
      </c>
      <c r="W8780" s="4">
        <f>INDEX(Regional_Lookup!$C$2:$C$5, MATCH('Sample - Superstore'!M8780,Regional_Lookup!$A$2:$A$5, 0))</f>
        <v>0.16</v>
      </c>
      <c r="X8780" s="4">
        <f>U8780/R8780</f>
        <v>2.4999999999999998E-2</v>
      </c>
      <c r="Y8780" s="4" t="str">
        <f>IF(X8780&gt;=W8780, "Yes", "No")</f>
        <v>No</v>
      </c>
      <c r="Z8780" s="4">
        <f>D8780-C8780</f>
        <v>5</v>
      </c>
      <c r="AA8780" s="4" t="str" cm="1">
        <f t="array" ref="AA8780">_xlfn.IFS(Z8780&lt;=2,"Fast",Z8780&gt;5, "Slow", AND(Z8780&gt;=3,Z8780&lt;=5),"Standard")</f>
        <v>Standard</v>
      </c>
    </row>
    <row r="8781" spans="1:27" x14ac:dyDescent="0.2">
      <c r="A8781" s="4">
        <v>8780</v>
      </c>
      <c r="B8781" s="4" t="s">
        <v>3622</v>
      </c>
      <c r="C8781" s="5">
        <v>42083</v>
      </c>
      <c r="D8781" s="5">
        <v>42085</v>
      </c>
      <c r="E8781" s="4" t="s">
        <v>21</v>
      </c>
      <c r="F8781" s="4" t="s">
        <v>1956</v>
      </c>
      <c r="G8781" s="4" t="s">
        <v>1955</v>
      </c>
      <c r="H8781" s="4" t="s">
        <v>18</v>
      </c>
      <c r="I8781" s="4" t="s">
        <v>17</v>
      </c>
      <c r="J8781" s="4" t="s">
        <v>3621</v>
      </c>
      <c r="K8781" s="4" t="s">
        <v>691</v>
      </c>
      <c r="L8781" s="4">
        <v>97301</v>
      </c>
      <c r="M8781" s="4" t="s">
        <v>9</v>
      </c>
      <c r="N8781" s="4" t="s">
        <v>3620</v>
      </c>
      <c r="O8781" s="4" t="s">
        <v>13</v>
      </c>
      <c r="P8781" s="4" t="s">
        <v>231</v>
      </c>
      <c r="Q8781" s="4" t="s">
        <v>3619</v>
      </c>
      <c r="R8781" s="4">
        <v>29.303999999999998</v>
      </c>
      <c r="S8781" s="4">
        <v>3</v>
      </c>
      <c r="T8781" s="4">
        <v>0.2</v>
      </c>
      <c r="U8781" s="4">
        <v>2.5640999999999998</v>
      </c>
      <c r="V8781" s="4" t="str">
        <f>INDEX(Regional_Lookup!$B$2:$B$5,MATCH('Sample - Superstore'!M8781,Regional_Lookup!$A$2:$A$5,0))</f>
        <v>James Chen</v>
      </c>
      <c r="W8781" s="4">
        <f>INDEX(Regional_Lookup!$C$2:$C$5, MATCH('Sample - Superstore'!M8781,Regional_Lookup!$A$2:$A$5, 0))</f>
        <v>0.18</v>
      </c>
      <c r="X8781" s="4">
        <f>U8781/R8781</f>
        <v>8.7499999999999994E-2</v>
      </c>
      <c r="Y8781" s="4" t="str">
        <f>IF(X8781&gt;=W8781, "Yes", "No")</f>
        <v>No</v>
      </c>
      <c r="Z8781" s="4">
        <f>D8781-C8781</f>
        <v>2</v>
      </c>
      <c r="AA8781" s="4" t="str" cm="1">
        <f t="array" ref="AA8781">_xlfn.IFS(Z8781&lt;=2,"Fast",Z8781&gt;5, "Slow", AND(Z8781&gt;=3,Z8781&lt;=5),"Standard")</f>
        <v>Fast</v>
      </c>
    </row>
    <row r="8782" spans="1:27" x14ac:dyDescent="0.2">
      <c r="A8782" s="4">
        <v>8781</v>
      </c>
      <c r="B8782" s="4" t="s">
        <v>3616</v>
      </c>
      <c r="C8782" s="5">
        <v>42064</v>
      </c>
      <c r="D8782" s="5">
        <v>42067</v>
      </c>
      <c r="E8782" s="4" t="s">
        <v>89</v>
      </c>
      <c r="F8782" s="4" t="s">
        <v>1264</v>
      </c>
      <c r="G8782" s="4" t="s">
        <v>1263</v>
      </c>
      <c r="H8782" s="4" t="s">
        <v>50</v>
      </c>
      <c r="I8782" s="4" t="s">
        <v>17</v>
      </c>
      <c r="J8782" s="4" t="s">
        <v>124</v>
      </c>
      <c r="K8782" s="4" t="s">
        <v>123</v>
      </c>
      <c r="L8782" s="4">
        <v>77070</v>
      </c>
      <c r="M8782" s="4" t="s">
        <v>3</v>
      </c>
      <c r="N8782" s="4" t="s">
        <v>3618</v>
      </c>
      <c r="O8782" s="4" t="s">
        <v>13</v>
      </c>
      <c r="P8782" s="4" t="s">
        <v>116</v>
      </c>
      <c r="Q8782" s="4" t="s">
        <v>3617</v>
      </c>
      <c r="R8782" s="4">
        <v>55.328000000000003</v>
      </c>
      <c r="S8782" s="4">
        <v>2</v>
      </c>
      <c r="T8782" s="4">
        <v>0.2</v>
      </c>
      <c r="U8782" s="4">
        <v>6.2244000000000002</v>
      </c>
      <c r="V8782" s="4" t="str">
        <f>INDEX(Regional_Lookup!$B$2:$B$5,MATCH('Sample - Superstore'!M8782,Regional_Lookup!$A$2:$A$5,0))</f>
        <v>David Johnson</v>
      </c>
      <c r="W8782" s="4">
        <f>INDEX(Regional_Lookup!$C$2:$C$5, MATCH('Sample - Superstore'!M8782,Regional_Lookup!$A$2:$A$5, 0))</f>
        <v>0.14000000000000001</v>
      </c>
      <c r="X8782" s="4">
        <f>U8782/R8782</f>
        <v>0.1125</v>
      </c>
      <c r="Y8782" s="4" t="str">
        <f>IF(X8782&gt;=W8782, "Yes", "No")</f>
        <v>No</v>
      </c>
      <c r="Z8782" s="4">
        <f>D8782-C8782</f>
        <v>3</v>
      </c>
      <c r="AA8782" s="4" t="str" cm="1">
        <f t="array" ref="AA8782">_xlfn.IFS(Z8782&lt;=2,"Fast",Z8782&gt;5, "Slow", AND(Z8782&gt;=3,Z8782&lt;=5),"Standard")</f>
        <v>Standard</v>
      </c>
    </row>
    <row r="8783" spans="1:27" x14ac:dyDescent="0.2">
      <c r="A8783" s="4">
        <v>8782</v>
      </c>
      <c r="B8783" s="4" t="s">
        <v>3616</v>
      </c>
      <c r="C8783" s="5">
        <v>42064</v>
      </c>
      <c r="D8783" s="5">
        <v>42067</v>
      </c>
      <c r="E8783" s="4" t="s">
        <v>89</v>
      </c>
      <c r="F8783" s="4" t="s">
        <v>1264</v>
      </c>
      <c r="G8783" s="4" t="s">
        <v>1263</v>
      </c>
      <c r="H8783" s="4" t="s">
        <v>50</v>
      </c>
      <c r="I8783" s="4" t="s">
        <v>17</v>
      </c>
      <c r="J8783" s="4" t="s">
        <v>124</v>
      </c>
      <c r="K8783" s="4" t="s">
        <v>123</v>
      </c>
      <c r="L8783" s="4">
        <v>77070</v>
      </c>
      <c r="M8783" s="4" t="s">
        <v>3</v>
      </c>
      <c r="N8783" s="4" t="s">
        <v>760</v>
      </c>
      <c r="O8783" s="4" t="s">
        <v>37</v>
      </c>
      <c r="P8783" s="4" t="s">
        <v>165</v>
      </c>
      <c r="Q8783" s="4" t="s">
        <v>759</v>
      </c>
      <c r="R8783" s="4">
        <v>1227.9983999999999</v>
      </c>
      <c r="S8783" s="4">
        <v>6</v>
      </c>
      <c r="T8783" s="4">
        <v>0.32</v>
      </c>
      <c r="U8783" s="4">
        <v>-36.117600000000003</v>
      </c>
      <c r="V8783" s="4" t="str">
        <f>INDEX(Regional_Lookup!$B$2:$B$5,MATCH('Sample - Superstore'!M8783,Regional_Lookup!$A$2:$A$5,0))</f>
        <v>David Johnson</v>
      </c>
      <c r="W8783" s="4">
        <f>INDEX(Regional_Lookup!$C$2:$C$5, MATCH('Sample - Superstore'!M8783,Regional_Lookup!$A$2:$A$5, 0))</f>
        <v>0.14000000000000001</v>
      </c>
      <c r="X8783" s="4">
        <f>U8783/R8783</f>
        <v>-2.9411764705882356E-2</v>
      </c>
      <c r="Y8783" s="4" t="str">
        <f>IF(X8783&gt;=W8783, "Yes", "No")</f>
        <v>No</v>
      </c>
      <c r="Z8783" s="4">
        <f>D8783-C8783</f>
        <v>3</v>
      </c>
      <c r="AA8783" s="4" t="str" cm="1">
        <f t="array" ref="AA8783">_xlfn.IFS(Z8783&lt;=2,"Fast",Z8783&gt;5, "Slow", AND(Z8783&gt;=3,Z8783&lt;=5),"Standard")</f>
        <v>Standard</v>
      </c>
    </row>
    <row r="8784" spans="1:27" x14ac:dyDescent="0.2">
      <c r="A8784" s="4">
        <v>8783</v>
      </c>
      <c r="B8784" s="4" t="s">
        <v>3615</v>
      </c>
      <c r="C8784" s="5">
        <v>42628</v>
      </c>
      <c r="D8784" s="5">
        <v>42633</v>
      </c>
      <c r="E8784" s="4" t="s">
        <v>29</v>
      </c>
      <c r="F8784" s="4" t="s">
        <v>3614</v>
      </c>
      <c r="G8784" s="4" t="s">
        <v>3613</v>
      </c>
      <c r="H8784" s="4" t="s">
        <v>50</v>
      </c>
      <c r="I8784" s="4" t="s">
        <v>17</v>
      </c>
      <c r="J8784" s="4" t="s">
        <v>3612</v>
      </c>
      <c r="K8784" s="4" t="s">
        <v>973</v>
      </c>
      <c r="L8784" s="4">
        <v>83301</v>
      </c>
      <c r="M8784" s="4" t="s">
        <v>9</v>
      </c>
      <c r="N8784" s="4" t="s">
        <v>1810</v>
      </c>
      <c r="O8784" s="4" t="s">
        <v>13</v>
      </c>
      <c r="P8784" s="4" t="s">
        <v>100</v>
      </c>
      <c r="Q8784" s="4" t="s">
        <v>1809</v>
      </c>
      <c r="R8784" s="4">
        <v>20.416</v>
      </c>
      <c r="S8784" s="4">
        <v>4</v>
      </c>
      <c r="T8784" s="4">
        <v>0.2</v>
      </c>
      <c r="U8784" s="4">
        <v>6.6352000000000002</v>
      </c>
      <c r="V8784" s="4" t="str">
        <f>INDEX(Regional_Lookup!$B$2:$B$5,MATCH('Sample - Superstore'!M8784,Regional_Lookup!$A$2:$A$5,0))</f>
        <v>James Chen</v>
      </c>
      <c r="W8784" s="4">
        <f>INDEX(Regional_Lookup!$C$2:$C$5, MATCH('Sample - Superstore'!M8784,Regional_Lookup!$A$2:$A$5, 0))</f>
        <v>0.18</v>
      </c>
      <c r="X8784" s="4">
        <f>U8784/R8784</f>
        <v>0.32500000000000001</v>
      </c>
      <c r="Y8784" s="4" t="str">
        <f>IF(X8784&gt;=W8784, "Yes", "No")</f>
        <v>Yes</v>
      </c>
      <c r="Z8784" s="4">
        <f>D8784-C8784</f>
        <v>5</v>
      </c>
      <c r="AA8784" s="4" t="str" cm="1">
        <f t="array" ref="AA8784">_xlfn.IFS(Z8784&lt;=2,"Fast",Z8784&gt;5, "Slow", AND(Z8784&gt;=3,Z8784&lt;=5),"Standard")</f>
        <v>Standard</v>
      </c>
    </row>
    <row r="8785" spans="1:27" x14ac:dyDescent="0.2">
      <c r="A8785" s="4">
        <v>8784</v>
      </c>
      <c r="B8785" s="4" t="s">
        <v>3615</v>
      </c>
      <c r="C8785" s="5">
        <v>42628</v>
      </c>
      <c r="D8785" s="5">
        <v>42633</v>
      </c>
      <c r="E8785" s="4" t="s">
        <v>29</v>
      </c>
      <c r="F8785" s="4" t="s">
        <v>3614</v>
      </c>
      <c r="G8785" s="4" t="s">
        <v>3613</v>
      </c>
      <c r="H8785" s="4" t="s">
        <v>50</v>
      </c>
      <c r="I8785" s="4" t="s">
        <v>17</v>
      </c>
      <c r="J8785" s="4" t="s">
        <v>3612</v>
      </c>
      <c r="K8785" s="4" t="s">
        <v>973</v>
      </c>
      <c r="L8785" s="4">
        <v>83301</v>
      </c>
      <c r="M8785" s="4" t="s">
        <v>9</v>
      </c>
      <c r="N8785" s="4" t="s">
        <v>2544</v>
      </c>
      <c r="O8785" s="4" t="s">
        <v>37</v>
      </c>
      <c r="P8785" s="4" t="s">
        <v>92</v>
      </c>
      <c r="Q8785" s="4" t="s">
        <v>2543</v>
      </c>
      <c r="R8785" s="4">
        <v>1128.3900000000001</v>
      </c>
      <c r="S8785" s="4">
        <v>3</v>
      </c>
      <c r="T8785" s="4">
        <v>0</v>
      </c>
      <c r="U8785" s="4">
        <v>259.52969999999999</v>
      </c>
      <c r="V8785" s="4" t="str">
        <f>INDEX(Regional_Lookup!$B$2:$B$5,MATCH('Sample - Superstore'!M8785,Regional_Lookup!$A$2:$A$5,0))</f>
        <v>James Chen</v>
      </c>
      <c r="W8785" s="4">
        <f>INDEX(Regional_Lookup!$C$2:$C$5, MATCH('Sample - Superstore'!M8785,Regional_Lookup!$A$2:$A$5, 0))</f>
        <v>0.18</v>
      </c>
      <c r="X8785" s="4">
        <f>U8785/R8785</f>
        <v>0.22999999999999998</v>
      </c>
      <c r="Y8785" s="4" t="str">
        <f>IF(X8785&gt;=W8785, "Yes", "No")</f>
        <v>Yes</v>
      </c>
      <c r="Z8785" s="4">
        <f>D8785-C8785</f>
        <v>5</v>
      </c>
      <c r="AA8785" s="4" t="str" cm="1">
        <f t="array" ref="AA8785">_xlfn.IFS(Z8785&lt;=2,"Fast",Z8785&gt;5, "Slow", AND(Z8785&gt;=3,Z8785&lt;=5),"Standard")</f>
        <v>Standard</v>
      </c>
    </row>
    <row r="8786" spans="1:27" x14ac:dyDescent="0.2">
      <c r="A8786" s="4">
        <v>8785</v>
      </c>
      <c r="B8786" s="4" t="s">
        <v>3611</v>
      </c>
      <c r="C8786" s="5">
        <v>42811</v>
      </c>
      <c r="D8786" s="5">
        <v>42817</v>
      </c>
      <c r="E8786" s="4" t="s">
        <v>29</v>
      </c>
      <c r="F8786" s="4" t="s">
        <v>3610</v>
      </c>
      <c r="G8786" s="4" t="s">
        <v>3609</v>
      </c>
      <c r="H8786" s="4" t="s">
        <v>102</v>
      </c>
      <c r="I8786" s="4" t="s">
        <v>17</v>
      </c>
      <c r="J8786" s="4" t="s">
        <v>3608</v>
      </c>
      <c r="K8786" s="4" t="s">
        <v>1877</v>
      </c>
      <c r="L8786" s="4">
        <v>37918</v>
      </c>
      <c r="M8786" s="4" t="s">
        <v>7</v>
      </c>
      <c r="N8786" s="4" t="s">
        <v>1675</v>
      </c>
      <c r="O8786" s="4" t="s">
        <v>13</v>
      </c>
      <c r="P8786" s="4" t="s">
        <v>72</v>
      </c>
      <c r="Q8786" s="4" t="s">
        <v>1674</v>
      </c>
      <c r="R8786" s="4">
        <v>4.6079999999999997</v>
      </c>
      <c r="S8786" s="4">
        <v>2</v>
      </c>
      <c r="T8786" s="4">
        <v>0.2</v>
      </c>
      <c r="U8786" s="4">
        <v>1.6704000000000001</v>
      </c>
      <c r="V8786" s="4" t="str">
        <f>INDEX(Regional_Lookup!$B$2:$B$5,MATCH('Sample - Superstore'!M8786,Regional_Lookup!$A$2:$A$5,0))</f>
        <v>Maria Santos</v>
      </c>
      <c r="W8786" s="4">
        <f>INDEX(Regional_Lookup!$C$2:$C$5, MATCH('Sample - Superstore'!M8786,Regional_Lookup!$A$2:$A$5, 0))</f>
        <v>0.15</v>
      </c>
      <c r="X8786" s="4">
        <f>U8786/R8786</f>
        <v>0.36250000000000004</v>
      </c>
      <c r="Y8786" s="4" t="str">
        <f>IF(X8786&gt;=W8786, "Yes", "No")</f>
        <v>Yes</v>
      </c>
      <c r="Z8786" s="4">
        <f>D8786-C8786</f>
        <v>6</v>
      </c>
      <c r="AA8786" s="4" t="str" cm="1">
        <f t="array" ref="AA8786">_xlfn.IFS(Z8786&lt;=2,"Fast",Z8786&gt;5, "Slow", AND(Z8786&gt;=3,Z8786&lt;=5),"Standard")</f>
        <v>Slow</v>
      </c>
    </row>
    <row r="8787" spans="1:27" x14ac:dyDescent="0.2">
      <c r="A8787" s="4">
        <v>8786</v>
      </c>
      <c r="B8787" s="4" t="s">
        <v>3607</v>
      </c>
      <c r="C8787" s="5">
        <v>42883</v>
      </c>
      <c r="D8787" s="5">
        <v>42888</v>
      </c>
      <c r="E8787" s="4" t="s">
        <v>29</v>
      </c>
      <c r="F8787" s="4" t="s">
        <v>3606</v>
      </c>
      <c r="G8787" s="4" t="s">
        <v>3605</v>
      </c>
      <c r="H8787" s="4" t="s">
        <v>50</v>
      </c>
      <c r="I8787" s="4" t="s">
        <v>17</v>
      </c>
      <c r="J8787" s="4" t="s">
        <v>1604</v>
      </c>
      <c r="K8787" s="4" t="s">
        <v>181</v>
      </c>
      <c r="L8787" s="4">
        <v>85023</v>
      </c>
      <c r="M8787" s="4" t="s">
        <v>9</v>
      </c>
      <c r="N8787" s="4" t="s">
        <v>75</v>
      </c>
      <c r="O8787" s="4" t="s">
        <v>33</v>
      </c>
      <c r="P8787" s="4" t="s">
        <v>32</v>
      </c>
      <c r="Q8787" s="4" t="s">
        <v>74</v>
      </c>
      <c r="R8787" s="4">
        <v>195.96</v>
      </c>
      <c r="S8787" s="4">
        <v>5</v>
      </c>
      <c r="T8787" s="4">
        <v>0.2</v>
      </c>
      <c r="U8787" s="4">
        <v>19.596</v>
      </c>
      <c r="V8787" s="4" t="str">
        <f>INDEX(Regional_Lookup!$B$2:$B$5,MATCH('Sample - Superstore'!M8787,Regional_Lookup!$A$2:$A$5,0))</f>
        <v>James Chen</v>
      </c>
      <c r="W8787" s="4">
        <f>INDEX(Regional_Lookup!$C$2:$C$5, MATCH('Sample - Superstore'!M8787,Regional_Lookup!$A$2:$A$5, 0))</f>
        <v>0.18</v>
      </c>
      <c r="X8787" s="4">
        <f>U8787/R8787</f>
        <v>9.9999999999999992E-2</v>
      </c>
      <c r="Y8787" s="4" t="str">
        <f>IF(X8787&gt;=W8787, "Yes", "No")</f>
        <v>No</v>
      </c>
      <c r="Z8787" s="4">
        <f>D8787-C8787</f>
        <v>5</v>
      </c>
      <c r="AA8787" s="4" t="str" cm="1">
        <f t="array" ref="AA8787">_xlfn.IFS(Z8787&lt;=2,"Fast",Z8787&gt;5, "Slow", AND(Z8787&gt;=3,Z8787&lt;=5),"Standard")</f>
        <v>Standard</v>
      </c>
    </row>
    <row r="8788" spans="1:27" x14ac:dyDescent="0.2">
      <c r="A8788" s="4">
        <v>8787</v>
      </c>
      <c r="B8788" s="4" t="s">
        <v>3607</v>
      </c>
      <c r="C8788" s="5">
        <v>42883</v>
      </c>
      <c r="D8788" s="5">
        <v>42888</v>
      </c>
      <c r="E8788" s="4" t="s">
        <v>29</v>
      </c>
      <c r="F8788" s="4" t="s">
        <v>3606</v>
      </c>
      <c r="G8788" s="4" t="s">
        <v>3605</v>
      </c>
      <c r="H8788" s="4" t="s">
        <v>50</v>
      </c>
      <c r="I8788" s="4" t="s">
        <v>17</v>
      </c>
      <c r="J8788" s="4" t="s">
        <v>1604</v>
      </c>
      <c r="K8788" s="4" t="s">
        <v>181</v>
      </c>
      <c r="L8788" s="4">
        <v>85023</v>
      </c>
      <c r="M8788" s="4" t="s">
        <v>9</v>
      </c>
      <c r="N8788" s="4" t="s">
        <v>1110</v>
      </c>
      <c r="O8788" s="4" t="s">
        <v>13</v>
      </c>
      <c r="P8788" s="4" t="s">
        <v>24</v>
      </c>
      <c r="Q8788" s="4" t="s">
        <v>1109</v>
      </c>
      <c r="R8788" s="4">
        <v>15.552</v>
      </c>
      <c r="S8788" s="4">
        <v>3</v>
      </c>
      <c r="T8788" s="4">
        <v>0.2</v>
      </c>
      <c r="U8788" s="4">
        <v>5.4432</v>
      </c>
      <c r="V8788" s="4" t="str">
        <f>INDEX(Regional_Lookup!$B$2:$B$5,MATCH('Sample - Superstore'!M8788,Regional_Lookup!$A$2:$A$5,0))</f>
        <v>James Chen</v>
      </c>
      <c r="W8788" s="4">
        <f>INDEX(Regional_Lookup!$C$2:$C$5, MATCH('Sample - Superstore'!M8788,Regional_Lookup!$A$2:$A$5, 0))</f>
        <v>0.18</v>
      </c>
      <c r="X8788" s="4">
        <f>U8788/R8788</f>
        <v>0.35000000000000003</v>
      </c>
      <c r="Y8788" s="4" t="str">
        <f>IF(X8788&gt;=W8788, "Yes", "No")</f>
        <v>Yes</v>
      </c>
      <c r="Z8788" s="4">
        <f>D8788-C8788</f>
        <v>5</v>
      </c>
      <c r="AA8788" s="4" t="str" cm="1">
        <f t="array" ref="AA8788">_xlfn.IFS(Z8788&lt;=2,"Fast",Z8788&gt;5, "Slow", AND(Z8788&gt;=3,Z8788&lt;=5),"Standard")</f>
        <v>Standard</v>
      </c>
    </row>
    <row r="8789" spans="1:27" x14ac:dyDescent="0.2">
      <c r="A8789" s="4">
        <v>8788</v>
      </c>
      <c r="B8789" s="4" t="s">
        <v>3607</v>
      </c>
      <c r="C8789" s="5">
        <v>42883</v>
      </c>
      <c r="D8789" s="5">
        <v>42888</v>
      </c>
      <c r="E8789" s="4" t="s">
        <v>29</v>
      </c>
      <c r="F8789" s="4" t="s">
        <v>3606</v>
      </c>
      <c r="G8789" s="4" t="s">
        <v>3605</v>
      </c>
      <c r="H8789" s="4" t="s">
        <v>50</v>
      </c>
      <c r="I8789" s="4" t="s">
        <v>17</v>
      </c>
      <c r="J8789" s="4" t="s">
        <v>1604</v>
      </c>
      <c r="K8789" s="4" t="s">
        <v>181</v>
      </c>
      <c r="L8789" s="4">
        <v>85023</v>
      </c>
      <c r="M8789" s="4" t="s">
        <v>9</v>
      </c>
      <c r="N8789" s="4" t="s">
        <v>2741</v>
      </c>
      <c r="O8789" s="4" t="s">
        <v>33</v>
      </c>
      <c r="P8789" s="4" t="s">
        <v>55</v>
      </c>
      <c r="Q8789" s="4" t="s">
        <v>2740</v>
      </c>
      <c r="R8789" s="4">
        <v>271.96800000000002</v>
      </c>
      <c r="S8789" s="4">
        <v>4</v>
      </c>
      <c r="T8789" s="4">
        <v>0.2</v>
      </c>
      <c r="U8789" s="4">
        <v>54.393599999999999</v>
      </c>
      <c r="V8789" s="4" t="str">
        <f>INDEX(Regional_Lookup!$B$2:$B$5,MATCH('Sample - Superstore'!M8789,Regional_Lookup!$A$2:$A$5,0))</f>
        <v>James Chen</v>
      </c>
      <c r="W8789" s="4">
        <f>INDEX(Regional_Lookup!$C$2:$C$5, MATCH('Sample - Superstore'!M8789,Regional_Lookup!$A$2:$A$5, 0))</f>
        <v>0.18</v>
      </c>
      <c r="X8789" s="4">
        <f>U8789/R8789</f>
        <v>0.19999999999999998</v>
      </c>
      <c r="Y8789" s="4" t="str">
        <f>IF(X8789&gt;=W8789, "Yes", "No")</f>
        <v>Yes</v>
      </c>
      <c r="Z8789" s="4">
        <f>D8789-C8789</f>
        <v>5</v>
      </c>
      <c r="AA8789" s="4" t="str" cm="1">
        <f t="array" ref="AA8789">_xlfn.IFS(Z8789&lt;=2,"Fast",Z8789&gt;5, "Slow", AND(Z8789&gt;=3,Z8789&lt;=5),"Standard")</f>
        <v>Standard</v>
      </c>
    </row>
    <row r="8790" spans="1:27" x14ac:dyDescent="0.2">
      <c r="A8790" s="4">
        <v>8789</v>
      </c>
      <c r="B8790" s="4" t="s">
        <v>3602</v>
      </c>
      <c r="C8790" s="5">
        <v>42901</v>
      </c>
      <c r="D8790" s="5">
        <v>42905</v>
      </c>
      <c r="E8790" s="4" t="s">
        <v>29</v>
      </c>
      <c r="F8790" s="4" t="s">
        <v>957</v>
      </c>
      <c r="G8790" s="4" t="s">
        <v>956</v>
      </c>
      <c r="H8790" s="4" t="s">
        <v>18</v>
      </c>
      <c r="I8790" s="4" t="s">
        <v>17</v>
      </c>
      <c r="J8790" s="4" t="s">
        <v>2361</v>
      </c>
      <c r="K8790" s="4" t="s">
        <v>636</v>
      </c>
      <c r="L8790" s="4">
        <v>28110</v>
      </c>
      <c r="M8790" s="4" t="s">
        <v>7</v>
      </c>
      <c r="N8790" s="4" t="s">
        <v>3604</v>
      </c>
      <c r="O8790" s="4" t="s">
        <v>37</v>
      </c>
      <c r="P8790" s="4" t="s">
        <v>221</v>
      </c>
      <c r="Q8790" s="4" t="s">
        <v>3603</v>
      </c>
      <c r="R8790" s="4">
        <v>698.35199999999998</v>
      </c>
      <c r="S8790" s="4">
        <v>3</v>
      </c>
      <c r="T8790" s="4">
        <v>0.2</v>
      </c>
      <c r="U8790" s="4">
        <v>52.376399999999997</v>
      </c>
      <c r="V8790" s="4" t="str">
        <f>INDEX(Regional_Lookup!$B$2:$B$5,MATCH('Sample - Superstore'!M8790,Regional_Lookup!$A$2:$A$5,0))</f>
        <v>Maria Santos</v>
      </c>
      <c r="W8790" s="4">
        <f>INDEX(Regional_Lookup!$C$2:$C$5, MATCH('Sample - Superstore'!M8790,Regional_Lookup!$A$2:$A$5, 0))</f>
        <v>0.15</v>
      </c>
      <c r="X8790" s="4">
        <f>U8790/R8790</f>
        <v>7.4999999999999997E-2</v>
      </c>
      <c r="Y8790" s="4" t="str">
        <f>IF(X8790&gt;=W8790, "Yes", "No")</f>
        <v>No</v>
      </c>
      <c r="Z8790" s="4">
        <f>D8790-C8790</f>
        <v>4</v>
      </c>
      <c r="AA8790" s="4" t="str" cm="1">
        <f t="array" ref="AA8790">_xlfn.IFS(Z8790&lt;=2,"Fast",Z8790&gt;5, "Slow", AND(Z8790&gt;=3,Z8790&lt;=5),"Standard")</f>
        <v>Standard</v>
      </c>
    </row>
    <row r="8791" spans="1:27" x14ac:dyDescent="0.2">
      <c r="A8791" s="4">
        <v>8790</v>
      </c>
      <c r="B8791" s="4" t="s">
        <v>3602</v>
      </c>
      <c r="C8791" s="5">
        <v>42901</v>
      </c>
      <c r="D8791" s="5">
        <v>42905</v>
      </c>
      <c r="E8791" s="4" t="s">
        <v>29</v>
      </c>
      <c r="F8791" s="4" t="s">
        <v>957</v>
      </c>
      <c r="G8791" s="4" t="s">
        <v>956</v>
      </c>
      <c r="H8791" s="4" t="s">
        <v>18</v>
      </c>
      <c r="I8791" s="4" t="s">
        <v>17</v>
      </c>
      <c r="J8791" s="4" t="s">
        <v>2361</v>
      </c>
      <c r="K8791" s="4" t="s">
        <v>636</v>
      </c>
      <c r="L8791" s="4">
        <v>28110</v>
      </c>
      <c r="M8791" s="4" t="s">
        <v>7</v>
      </c>
      <c r="N8791" s="4" t="s">
        <v>3218</v>
      </c>
      <c r="O8791" s="4" t="s">
        <v>37</v>
      </c>
      <c r="P8791" s="4" t="s">
        <v>165</v>
      </c>
      <c r="Q8791" s="4" t="s">
        <v>3217</v>
      </c>
      <c r="R8791" s="4">
        <v>77.727999999999994</v>
      </c>
      <c r="S8791" s="4">
        <v>2</v>
      </c>
      <c r="T8791" s="4">
        <v>0.2</v>
      </c>
      <c r="U8791" s="4">
        <v>-3.8864000000000001</v>
      </c>
      <c r="V8791" s="4" t="str">
        <f>INDEX(Regional_Lookup!$B$2:$B$5,MATCH('Sample - Superstore'!M8791,Regional_Lookup!$A$2:$A$5,0))</f>
        <v>Maria Santos</v>
      </c>
      <c r="W8791" s="4">
        <f>INDEX(Regional_Lookup!$C$2:$C$5, MATCH('Sample - Superstore'!M8791,Regional_Lookup!$A$2:$A$5, 0))</f>
        <v>0.15</v>
      </c>
      <c r="X8791" s="4">
        <f>U8791/R8791</f>
        <v>-0.05</v>
      </c>
      <c r="Y8791" s="4" t="str">
        <f>IF(X8791&gt;=W8791, "Yes", "No")</f>
        <v>No</v>
      </c>
      <c r="Z8791" s="4">
        <f>D8791-C8791</f>
        <v>4</v>
      </c>
      <c r="AA8791" s="4" t="str" cm="1">
        <f t="array" ref="AA8791">_xlfn.IFS(Z8791&lt;=2,"Fast",Z8791&gt;5, "Slow", AND(Z8791&gt;=3,Z8791&lt;=5),"Standard")</f>
        <v>Standard</v>
      </c>
    </row>
    <row r="8792" spans="1:27" x14ac:dyDescent="0.2">
      <c r="A8792" s="4">
        <v>8791</v>
      </c>
      <c r="B8792" s="4" t="s">
        <v>3601</v>
      </c>
      <c r="C8792" s="5">
        <v>42253</v>
      </c>
      <c r="D8792" s="5">
        <v>42259</v>
      </c>
      <c r="E8792" s="4" t="s">
        <v>29</v>
      </c>
      <c r="F8792" s="4" t="s">
        <v>3600</v>
      </c>
      <c r="G8792" s="4" t="s">
        <v>3599</v>
      </c>
      <c r="H8792" s="4" t="s">
        <v>50</v>
      </c>
      <c r="I8792" s="4" t="s">
        <v>17</v>
      </c>
      <c r="J8792" s="4" t="s">
        <v>365</v>
      </c>
      <c r="K8792" s="4" t="s">
        <v>763</v>
      </c>
      <c r="L8792" s="4">
        <v>23223</v>
      </c>
      <c r="M8792" s="4" t="s">
        <v>7</v>
      </c>
      <c r="N8792" s="4" t="s">
        <v>3598</v>
      </c>
      <c r="O8792" s="4" t="s">
        <v>13</v>
      </c>
      <c r="P8792" s="4" t="s">
        <v>100</v>
      </c>
      <c r="Q8792" s="4" t="s">
        <v>3597</v>
      </c>
      <c r="R8792" s="4">
        <v>46.62</v>
      </c>
      <c r="S8792" s="4">
        <v>9</v>
      </c>
      <c r="T8792" s="4">
        <v>0</v>
      </c>
      <c r="U8792" s="4">
        <v>21.4452</v>
      </c>
      <c r="V8792" s="4" t="str">
        <f>INDEX(Regional_Lookup!$B$2:$B$5,MATCH('Sample - Superstore'!M8792,Regional_Lookup!$A$2:$A$5,0))</f>
        <v>Maria Santos</v>
      </c>
      <c r="W8792" s="4">
        <f>INDEX(Regional_Lookup!$C$2:$C$5, MATCH('Sample - Superstore'!M8792,Regional_Lookup!$A$2:$A$5, 0))</f>
        <v>0.15</v>
      </c>
      <c r="X8792" s="4">
        <f>U8792/R8792</f>
        <v>0.46</v>
      </c>
      <c r="Y8792" s="4" t="str">
        <f>IF(X8792&gt;=W8792, "Yes", "No")</f>
        <v>Yes</v>
      </c>
      <c r="Z8792" s="4">
        <f>D8792-C8792</f>
        <v>6</v>
      </c>
      <c r="AA8792" s="4" t="str" cm="1">
        <f t="array" ref="AA8792">_xlfn.IFS(Z8792&lt;=2,"Fast",Z8792&gt;5, "Slow", AND(Z8792&gt;=3,Z8792&lt;=5),"Standard")</f>
        <v>Slow</v>
      </c>
    </row>
    <row r="8793" spans="1:27" x14ac:dyDescent="0.2">
      <c r="A8793" s="4">
        <v>8792</v>
      </c>
      <c r="B8793" s="4" t="s">
        <v>3596</v>
      </c>
      <c r="C8793" s="5">
        <v>42812</v>
      </c>
      <c r="D8793" s="5">
        <v>42818</v>
      </c>
      <c r="E8793" s="4" t="s">
        <v>29</v>
      </c>
      <c r="F8793" s="4" t="s">
        <v>2344</v>
      </c>
      <c r="G8793" s="4" t="s">
        <v>2343</v>
      </c>
      <c r="H8793" s="4" t="s">
        <v>18</v>
      </c>
      <c r="I8793" s="4" t="s">
        <v>17</v>
      </c>
      <c r="J8793" s="4" t="s">
        <v>124</v>
      </c>
      <c r="K8793" s="4" t="s">
        <v>123</v>
      </c>
      <c r="L8793" s="4">
        <v>77041</v>
      </c>
      <c r="M8793" s="4" t="s">
        <v>3</v>
      </c>
      <c r="N8793" s="4" t="s">
        <v>3595</v>
      </c>
      <c r="O8793" s="4" t="s">
        <v>33</v>
      </c>
      <c r="P8793" s="4" t="s">
        <v>32</v>
      </c>
      <c r="Q8793" s="4" t="s">
        <v>3594</v>
      </c>
      <c r="R8793" s="4">
        <v>537.54399999999998</v>
      </c>
      <c r="S8793" s="4">
        <v>7</v>
      </c>
      <c r="T8793" s="4">
        <v>0.2</v>
      </c>
      <c r="U8793" s="4">
        <v>47.0351</v>
      </c>
      <c r="V8793" s="4" t="str">
        <f>INDEX(Regional_Lookup!$B$2:$B$5,MATCH('Sample - Superstore'!M8793,Regional_Lookup!$A$2:$A$5,0))</f>
        <v>David Johnson</v>
      </c>
      <c r="W8793" s="4">
        <f>INDEX(Regional_Lookup!$C$2:$C$5, MATCH('Sample - Superstore'!M8793,Regional_Lookup!$A$2:$A$5, 0))</f>
        <v>0.14000000000000001</v>
      </c>
      <c r="X8793" s="4">
        <f>U8793/R8793</f>
        <v>8.7500000000000008E-2</v>
      </c>
      <c r="Y8793" s="4" t="str">
        <f>IF(X8793&gt;=W8793, "Yes", "No")</f>
        <v>No</v>
      </c>
      <c r="Z8793" s="4">
        <f>D8793-C8793</f>
        <v>6</v>
      </c>
      <c r="AA8793" s="4" t="str" cm="1">
        <f t="array" ref="AA8793">_xlfn.IFS(Z8793&lt;=2,"Fast",Z8793&gt;5, "Slow", AND(Z8793&gt;=3,Z8793&lt;=5),"Standard")</f>
        <v>Slow</v>
      </c>
    </row>
    <row r="8794" spans="1:27" x14ac:dyDescent="0.2">
      <c r="A8794" s="4">
        <v>8793</v>
      </c>
      <c r="B8794" s="4" t="s">
        <v>3589</v>
      </c>
      <c r="C8794" s="5">
        <v>41992</v>
      </c>
      <c r="D8794" s="5">
        <v>41994</v>
      </c>
      <c r="E8794" s="4" t="s">
        <v>89</v>
      </c>
      <c r="F8794" s="4" t="s">
        <v>3588</v>
      </c>
      <c r="G8794" s="4" t="s">
        <v>3587</v>
      </c>
      <c r="H8794" s="4" t="s">
        <v>50</v>
      </c>
      <c r="I8794" s="4" t="s">
        <v>17</v>
      </c>
      <c r="J8794" s="4" t="s">
        <v>59</v>
      </c>
      <c r="K8794" s="4" t="s">
        <v>15</v>
      </c>
      <c r="L8794" s="4">
        <v>90008</v>
      </c>
      <c r="M8794" s="4" t="s">
        <v>9</v>
      </c>
      <c r="N8794" s="4" t="s">
        <v>3593</v>
      </c>
      <c r="O8794" s="4" t="s">
        <v>13</v>
      </c>
      <c r="P8794" s="4" t="s">
        <v>72</v>
      </c>
      <c r="Q8794" s="4" t="s">
        <v>3592</v>
      </c>
      <c r="R8794" s="4">
        <v>14.62</v>
      </c>
      <c r="S8794" s="4">
        <v>2</v>
      </c>
      <c r="T8794" s="4">
        <v>0</v>
      </c>
      <c r="U8794" s="4">
        <v>6.8714000000000004</v>
      </c>
      <c r="V8794" s="4" t="str">
        <f>INDEX(Regional_Lookup!$B$2:$B$5,MATCH('Sample - Superstore'!M8794,Regional_Lookup!$A$2:$A$5,0))</f>
        <v>James Chen</v>
      </c>
      <c r="W8794" s="4">
        <f>INDEX(Regional_Lookup!$C$2:$C$5, MATCH('Sample - Superstore'!M8794,Regional_Lookup!$A$2:$A$5, 0))</f>
        <v>0.18</v>
      </c>
      <c r="X8794" s="4">
        <f>U8794/R8794</f>
        <v>0.47000000000000003</v>
      </c>
      <c r="Y8794" s="4" t="str">
        <f>IF(X8794&gt;=W8794, "Yes", "No")</f>
        <v>Yes</v>
      </c>
      <c r="Z8794" s="4">
        <f>D8794-C8794</f>
        <v>2</v>
      </c>
      <c r="AA8794" s="4" t="str" cm="1">
        <f t="array" ref="AA8794">_xlfn.IFS(Z8794&lt;=2,"Fast",Z8794&gt;5, "Slow", AND(Z8794&gt;=3,Z8794&lt;=5),"Standard")</f>
        <v>Fast</v>
      </c>
    </row>
    <row r="8795" spans="1:27" x14ac:dyDescent="0.2">
      <c r="A8795" s="4">
        <v>8794</v>
      </c>
      <c r="B8795" s="4" t="s">
        <v>3589</v>
      </c>
      <c r="C8795" s="5">
        <v>41992</v>
      </c>
      <c r="D8795" s="5">
        <v>41994</v>
      </c>
      <c r="E8795" s="4" t="s">
        <v>89</v>
      </c>
      <c r="F8795" s="4" t="s">
        <v>3588</v>
      </c>
      <c r="G8795" s="4" t="s">
        <v>3587</v>
      </c>
      <c r="H8795" s="4" t="s">
        <v>50</v>
      </c>
      <c r="I8795" s="4" t="s">
        <v>17</v>
      </c>
      <c r="J8795" s="4" t="s">
        <v>59</v>
      </c>
      <c r="K8795" s="4" t="s">
        <v>15</v>
      </c>
      <c r="L8795" s="4">
        <v>90008</v>
      </c>
      <c r="M8795" s="4" t="s">
        <v>9</v>
      </c>
      <c r="N8795" s="4" t="s">
        <v>3591</v>
      </c>
      <c r="O8795" s="4" t="s">
        <v>13</v>
      </c>
      <c r="P8795" s="4" t="s">
        <v>109</v>
      </c>
      <c r="Q8795" s="4" t="s">
        <v>3590</v>
      </c>
      <c r="R8795" s="4">
        <v>22.55</v>
      </c>
      <c r="S8795" s="4">
        <v>5</v>
      </c>
      <c r="T8795" s="4">
        <v>0</v>
      </c>
      <c r="U8795" s="4">
        <v>8.7944999999999993</v>
      </c>
      <c r="V8795" s="4" t="str">
        <f>INDEX(Regional_Lookup!$B$2:$B$5,MATCH('Sample - Superstore'!M8795,Regional_Lookup!$A$2:$A$5,0))</f>
        <v>James Chen</v>
      </c>
      <c r="W8795" s="4">
        <f>INDEX(Regional_Lookup!$C$2:$C$5, MATCH('Sample - Superstore'!M8795,Regional_Lookup!$A$2:$A$5, 0))</f>
        <v>0.18</v>
      </c>
      <c r="X8795" s="4">
        <f>U8795/R8795</f>
        <v>0.38999999999999996</v>
      </c>
      <c r="Y8795" s="4" t="str">
        <f>IF(X8795&gt;=W8795, "Yes", "No")</f>
        <v>Yes</v>
      </c>
      <c r="Z8795" s="4">
        <f>D8795-C8795</f>
        <v>2</v>
      </c>
      <c r="AA8795" s="4" t="str" cm="1">
        <f t="array" ref="AA8795">_xlfn.IFS(Z8795&lt;=2,"Fast",Z8795&gt;5, "Slow", AND(Z8795&gt;=3,Z8795&lt;=5),"Standard")</f>
        <v>Fast</v>
      </c>
    </row>
    <row r="8796" spans="1:27" x14ac:dyDescent="0.2">
      <c r="A8796" s="4">
        <v>8795</v>
      </c>
      <c r="B8796" s="4" t="s">
        <v>3589</v>
      </c>
      <c r="C8796" s="5">
        <v>41992</v>
      </c>
      <c r="D8796" s="5">
        <v>41994</v>
      </c>
      <c r="E8796" s="4" t="s">
        <v>89</v>
      </c>
      <c r="F8796" s="4" t="s">
        <v>3588</v>
      </c>
      <c r="G8796" s="4" t="s">
        <v>3587</v>
      </c>
      <c r="H8796" s="4" t="s">
        <v>50</v>
      </c>
      <c r="I8796" s="4" t="s">
        <v>17</v>
      </c>
      <c r="J8796" s="4" t="s">
        <v>59</v>
      </c>
      <c r="K8796" s="4" t="s">
        <v>15</v>
      </c>
      <c r="L8796" s="4">
        <v>90008</v>
      </c>
      <c r="M8796" s="4" t="s">
        <v>9</v>
      </c>
      <c r="N8796" s="4" t="s">
        <v>789</v>
      </c>
      <c r="O8796" s="4" t="s">
        <v>33</v>
      </c>
      <c r="P8796" s="4" t="s">
        <v>32</v>
      </c>
      <c r="Q8796" s="4" t="s">
        <v>788</v>
      </c>
      <c r="R8796" s="4">
        <v>583.79999999999995</v>
      </c>
      <c r="S8796" s="4">
        <v>5</v>
      </c>
      <c r="T8796" s="4">
        <v>0.2</v>
      </c>
      <c r="U8796" s="4">
        <v>72.974999999999994</v>
      </c>
      <c r="V8796" s="4" t="str">
        <f>INDEX(Regional_Lookup!$B$2:$B$5,MATCH('Sample - Superstore'!M8796,Regional_Lookup!$A$2:$A$5,0))</f>
        <v>James Chen</v>
      </c>
      <c r="W8796" s="4">
        <f>INDEX(Regional_Lookup!$C$2:$C$5, MATCH('Sample - Superstore'!M8796,Regional_Lookup!$A$2:$A$5, 0))</f>
        <v>0.18</v>
      </c>
      <c r="X8796" s="4">
        <f>U8796/R8796</f>
        <v>0.125</v>
      </c>
      <c r="Y8796" s="4" t="str">
        <f>IF(X8796&gt;=W8796, "Yes", "No")</f>
        <v>No</v>
      </c>
      <c r="Z8796" s="4">
        <f>D8796-C8796</f>
        <v>2</v>
      </c>
      <c r="AA8796" s="4" t="str" cm="1">
        <f t="array" ref="AA8796">_xlfn.IFS(Z8796&lt;=2,"Fast",Z8796&gt;5, "Slow", AND(Z8796&gt;=3,Z8796&lt;=5),"Standard")</f>
        <v>Fast</v>
      </c>
    </row>
    <row r="8797" spans="1:27" x14ac:dyDescent="0.2">
      <c r="A8797" s="4">
        <v>8796</v>
      </c>
      <c r="B8797" s="4" t="s">
        <v>3589</v>
      </c>
      <c r="C8797" s="5">
        <v>41992</v>
      </c>
      <c r="D8797" s="5">
        <v>41994</v>
      </c>
      <c r="E8797" s="4" t="s">
        <v>89</v>
      </c>
      <c r="F8797" s="4" t="s">
        <v>3588</v>
      </c>
      <c r="G8797" s="4" t="s">
        <v>3587</v>
      </c>
      <c r="H8797" s="4" t="s">
        <v>50</v>
      </c>
      <c r="I8797" s="4" t="s">
        <v>17</v>
      </c>
      <c r="J8797" s="4" t="s">
        <v>59</v>
      </c>
      <c r="K8797" s="4" t="s">
        <v>15</v>
      </c>
      <c r="L8797" s="4">
        <v>90008</v>
      </c>
      <c r="M8797" s="4" t="s">
        <v>9</v>
      </c>
      <c r="N8797" s="4" t="s">
        <v>2857</v>
      </c>
      <c r="O8797" s="4" t="s">
        <v>33</v>
      </c>
      <c r="P8797" s="4" t="s">
        <v>32</v>
      </c>
      <c r="Q8797" s="4" t="s">
        <v>2856</v>
      </c>
      <c r="R8797" s="4">
        <v>211.16800000000001</v>
      </c>
      <c r="S8797" s="4">
        <v>4</v>
      </c>
      <c r="T8797" s="4">
        <v>0.2</v>
      </c>
      <c r="U8797" s="4">
        <v>15.8376</v>
      </c>
      <c r="V8797" s="4" t="str">
        <f>INDEX(Regional_Lookup!$B$2:$B$5,MATCH('Sample - Superstore'!M8797,Regional_Lookup!$A$2:$A$5,0))</f>
        <v>James Chen</v>
      </c>
      <c r="W8797" s="4">
        <f>INDEX(Regional_Lookup!$C$2:$C$5, MATCH('Sample - Superstore'!M8797,Regional_Lookup!$A$2:$A$5, 0))</f>
        <v>0.18</v>
      </c>
      <c r="X8797" s="4">
        <f>U8797/R8797</f>
        <v>7.4999999999999997E-2</v>
      </c>
      <c r="Y8797" s="4" t="str">
        <f>IF(X8797&gt;=W8797, "Yes", "No")</f>
        <v>No</v>
      </c>
      <c r="Z8797" s="4">
        <f>D8797-C8797</f>
        <v>2</v>
      </c>
      <c r="AA8797" s="4" t="str" cm="1">
        <f t="array" ref="AA8797">_xlfn.IFS(Z8797&lt;=2,"Fast",Z8797&gt;5, "Slow", AND(Z8797&gt;=3,Z8797&lt;=5),"Standard")</f>
        <v>Fast</v>
      </c>
    </row>
    <row r="8798" spans="1:27" x14ac:dyDescent="0.2">
      <c r="A8798" s="4">
        <v>8797</v>
      </c>
      <c r="B8798" s="4" t="s">
        <v>3586</v>
      </c>
      <c r="C8798" s="5">
        <v>42558</v>
      </c>
      <c r="D8798" s="5">
        <v>42564</v>
      </c>
      <c r="E8798" s="4" t="s">
        <v>29</v>
      </c>
      <c r="F8798" s="4" t="s">
        <v>2672</v>
      </c>
      <c r="G8798" s="4" t="s">
        <v>2671</v>
      </c>
      <c r="H8798" s="4" t="s">
        <v>18</v>
      </c>
      <c r="I8798" s="4" t="s">
        <v>17</v>
      </c>
      <c r="J8798" s="4" t="s">
        <v>3585</v>
      </c>
      <c r="K8798" s="4" t="s">
        <v>3557</v>
      </c>
      <c r="L8798" s="4">
        <v>84057</v>
      </c>
      <c r="M8798" s="4" t="s">
        <v>9</v>
      </c>
      <c r="N8798" s="4" t="s">
        <v>2106</v>
      </c>
      <c r="O8798" s="4" t="s">
        <v>13</v>
      </c>
      <c r="P8798" s="4" t="s">
        <v>24</v>
      </c>
      <c r="Q8798" s="4" t="s">
        <v>2105</v>
      </c>
      <c r="R8798" s="4">
        <v>12.96</v>
      </c>
      <c r="S8798" s="4">
        <v>2</v>
      </c>
      <c r="T8798" s="4">
        <v>0</v>
      </c>
      <c r="U8798" s="4">
        <v>6.2207999999999997</v>
      </c>
      <c r="V8798" s="4" t="str">
        <f>INDEX(Regional_Lookup!$B$2:$B$5,MATCH('Sample - Superstore'!M8798,Regional_Lookup!$A$2:$A$5,0))</f>
        <v>James Chen</v>
      </c>
      <c r="W8798" s="4">
        <f>INDEX(Regional_Lookup!$C$2:$C$5, MATCH('Sample - Superstore'!M8798,Regional_Lookup!$A$2:$A$5, 0))</f>
        <v>0.18</v>
      </c>
      <c r="X8798" s="4">
        <f>U8798/R8798</f>
        <v>0.47999999999999993</v>
      </c>
      <c r="Y8798" s="4" t="str">
        <f>IF(X8798&gt;=W8798, "Yes", "No")</f>
        <v>Yes</v>
      </c>
      <c r="Z8798" s="4">
        <f>D8798-C8798</f>
        <v>6</v>
      </c>
      <c r="AA8798" s="4" t="str" cm="1">
        <f t="array" ref="AA8798">_xlfn.IFS(Z8798&lt;=2,"Fast",Z8798&gt;5, "Slow", AND(Z8798&gt;=3,Z8798&lt;=5),"Standard")</f>
        <v>Slow</v>
      </c>
    </row>
    <row r="8799" spans="1:27" x14ac:dyDescent="0.2">
      <c r="A8799" s="4">
        <v>8798</v>
      </c>
      <c r="B8799" s="4" t="s">
        <v>3586</v>
      </c>
      <c r="C8799" s="5">
        <v>42558</v>
      </c>
      <c r="D8799" s="5">
        <v>42564</v>
      </c>
      <c r="E8799" s="4" t="s">
        <v>29</v>
      </c>
      <c r="F8799" s="4" t="s">
        <v>2672</v>
      </c>
      <c r="G8799" s="4" t="s">
        <v>2671</v>
      </c>
      <c r="H8799" s="4" t="s">
        <v>18</v>
      </c>
      <c r="I8799" s="4" t="s">
        <v>17</v>
      </c>
      <c r="J8799" s="4" t="s">
        <v>3585</v>
      </c>
      <c r="K8799" s="4" t="s">
        <v>3557</v>
      </c>
      <c r="L8799" s="4">
        <v>84057</v>
      </c>
      <c r="M8799" s="4" t="s">
        <v>9</v>
      </c>
      <c r="N8799" s="4" t="s">
        <v>2601</v>
      </c>
      <c r="O8799" s="4" t="s">
        <v>13</v>
      </c>
      <c r="P8799" s="4" t="s">
        <v>116</v>
      </c>
      <c r="Q8799" s="4" t="s">
        <v>2600</v>
      </c>
      <c r="R8799" s="4">
        <v>45.98</v>
      </c>
      <c r="S8799" s="4">
        <v>2</v>
      </c>
      <c r="T8799" s="4">
        <v>0</v>
      </c>
      <c r="U8799" s="4">
        <v>12.8744</v>
      </c>
      <c r="V8799" s="4" t="str">
        <f>INDEX(Regional_Lookup!$B$2:$B$5,MATCH('Sample - Superstore'!M8799,Regional_Lookup!$A$2:$A$5,0))</f>
        <v>James Chen</v>
      </c>
      <c r="W8799" s="4">
        <f>INDEX(Regional_Lookup!$C$2:$C$5, MATCH('Sample - Superstore'!M8799,Regional_Lookup!$A$2:$A$5, 0))</f>
        <v>0.18</v>
      </c>
      <c r="X8799" s="4">
        <f>U8799/R8799</f>
        <v>0.28000000000000003</v>
      </c>
      <c r="Y8799" s="4" t="str">
        <f>IF(X8799&gt;=W8799, "Yes", "No")</f>
        <v>Yes</v>
      </c>
      <c r="Z8799" s="4">
        <f>D8799-C8799</f>
        <v>6</v>
      </c>
      <c r="AA8799" s="4" t="str" cm="1">
        <f t="array" ref="AA8799">_xlfn.IFS(Z8799&lt;=2,"Fast",Z8799&gt;5, "Slow", AND(Z8799&gt;=3,Z8799&lt;=5),"Standard")</f>
        <v>Slow</v>
      </c>
    </row>
    <row r="8800" spans="1:27" x14ac:dyDescent="0.2">
      <c r="A8800" s="4">
        <v>8799</v>
      </c>
      <c r="B8800" s="4" t="s">
        <v>3584</v>
      </c>
      <c r="C8800" s="5">
        <v>42466</v>
      </c>
      <c r="D8800" s="5">
        <v>42470</v>
      </c>
      <c r="E8800" s="4" t="s">
        <v>29</v>
      </c>
      <c r="F8800" s="4" t="s">
        <v>3583</v>
      </c>
      <c r="G8800" s="4" t="s">
        <v>3582</v>
      </c>
      <c r="H8800" s="4" t="s">
        <v>102</v>
      </c>
      <c r="I8800" s="4" t="s">
        <v>17</v>
      </c>
      <c r="J8800" s="4" t="s">
        <v>924</v>
      </c>
      <c r="K8800" s="4" t="s">
        <v>923</v>
      </c>
      <c r="L8800" s="4">
        <v>5408</v>
      </c>
      <c r="M8800" s="4" t="s">
        <v>5</v>
      </c>
      <c r="N8800" s="4" t="s">
        <v>3581</v>
      </c>
      <c r="O8800" s="4" t="s">
        <v>33</v>
      </c>
      <c r="P8800" s="4" t="s">
        <v>32</v>
      </c>
      <c r="Q8800" s="4" t="s">
        <v>3580</v>
      </c>
      <c r="R8800" s="4">
        <v>1294.75</v>
      </c>
      <c r="S8800" s="4">
        <v>5</v>
      </c>
      <c r="T8800" s="4">
        <v>0</v>
      </c>
      <c r="U8800" s="4">
        <v>336.63499999999999</v>
      </c>
      <c r="V8800" s="4" t="str">
        <f>INDEX(Regional_Lookup!$B$2:$B$5,MATCH('Sample - Superstore'!M8800,Regional_Lookup!$A$2:$A$5,0))</f>
        <v>Sarah Miller</v>
      </c>
      <c r="W8800" s="4">
        <f>INDEX(Regional_Lookup!$C$2:$C$5, MATCH('Sample - Superstore'!M8800,Regional_Lookup!$A$2:$A$5, 0))</f>
        <v>0.16</v>
      </c>
      <c r="X8800" s="4">
        <f>U8800/R8800</f>
        <v>0.26</v>
      </c>
      <c r="Y8800" s="4" t="str">
        <f>IF(X8800&gt;=W8800, "Yes", "No")</f>
        <v>Yes</v>
      </c>
      <c r="Z8800" s="4">
        <f>D8800-C8800</f>
        <v>4</v>
      </c>
      <c r="AA8800" s="4" t="str" cm="1">
        <f t="array" ref="AA8800">_xlfn.IFS(Z8800&lt;=2,"Fast",Z8800&gt;5, "Slow", AND(Z8800&gt;=3,Z8800&lt;=5),"Standard")</f>
        <v>Standard</v>
      </c>
    </row>
    <row r="8801" spans="1:27" x14ac:dyDescent="0.2">
      <c r="A8801" s="4">
        <v>8800</v>
      </c>
      <c r="B8801" s="4" t="s">
        <v>3579</v>
      </c>
      <c r="C8801" s="5">
        <v>41767</v>
      </c>
      <c r="D8801" s="5">
        <v>41769</v>
      </c>
      <c r="E8801" s="4" t="s">
        <v>89</v>
      </c>
      <c r="F8801" s="4" t="s">
        <v>1689</v>
      </c>
      <c r="G8801" s="4" t="s">
        <v>1688</v>
      </c>
      <c r="H8801" s="4" t="s">
        <v>18</v>
      </c>
      <c r="I8801" s="4" t="s">
        <v>17</v>
      </c>
      <c r="J8801" s="4" t="s">
        <v>159</v>
      </c>
      <c r="K8801" s="4" t="s">
        <v>158</v>
      </c>
      <c r="L8801" s="4">
        <v>19134</v>
      </c>
      <c r="M8801" s="4" t="s">
        <v>5</v>
      </c>
      <c r="N8801" s="4" t="s">
        <v>3578</v>
      </c>
      <c r="O8801" s="4" t="s">
        <v>33</v>
      </c>
      <c r="P8801" s="4" t="s">
        <v>296</v>
      </c>
      <c r="Q8801" s="4" t="s">
        <v>3577</v>
      </c>
      <c r="R8801" s="4">
        <v>1799.97</v>
      </c>
      <c r="S8801" s="4">
        <v>5</v>
      </c>
      <c r="T8801" s="4">
        <v>0.4</v>
      </c>
      <c r="U8801" s="4">
        <v>239.99600000000001</v>
      </c>
      <c r="V8801" s="4" t="str">
        <f>INDEX(Regional_Lookup!$B$2:$B$5,MATCH('Sample - Superstore'!M8801,Regional_Lookup!$A$2:$A$5,0))</f>
        <v>Sarah Miller</v>
      </c>
      <c r="W8801" s="4">
        <f>INDEX(Regional_Lookup!$C$2:$C$5, MATCH('Sample - Superstore'!M8801,Regional_Lookup!$A$2:$A$5, 0))</f>
        <v>0.16</v>
      </c>
      <c r="X8801" s="4">
        <f>U8801/R8801</f>
        <v>0.13333333333333333</v>
      </c>
      <c r="Y8801" s="4" t="str">
        <f>IF(X8801&gt;=W8801, "Yes", "No")</f>
        <v>No</v>
      </c>
      <c r="Z8801" s="4">
        <f>D8801-C8801</f>
        <v>2</v>
      </c>
      <c r="AA8801" s="4" t="str" cm="1">
        <f t="array" ref="AA8801">_xlfn.IFS(Z8801&lt;=2,"Fast",Z8801&gt;5, "Slow", AND(Z8801&gt;=3,Z8801&lt;=5),"Standard")</f>
        <v>Fast</v>
      </c>
    </row>
    <row r="8802" spans="1:27" x14ac:dyDescent="0.2">
      <c r="A8802" s="4">
        <v>8801</v>
      </c>
      <c r="B8802" s="4" t="s">
        <v>3576</v>
      </c>
      <c r="C8802" s="5">
        <v>43062</v>
      </c>
      <c r="D8802" s="5">
        <v>43066</v>
      </c>
      <c r="E8802" s="4" t="s">
        <v>29</v>
      </c>
      <c r="F8802" s="4" t="s">
        <v>1000</v>
      </c>
      <c r="G8802" s="4" t="s">
        <v>999</v>
      </c>
      <c r="H8802" s="4" t="s">
        <v>50</v>
      </c>
      <c r="I8802" s="4" t="s">
        <v>17</v>
      </c>
      <c r="J8802" s="4" t="s">
        <v>319</v>
      </c>
      <c r="K8802" s="4" t="s">
        <v>318</v>
      </c>
      <c r="L8802" s="4">
        <v>60623</v>
      </c>
      <c r="M8802" s="4" t="s">
        <v>3</v>
      </c>
      <c r="N8802" s="4" t="s">
        <v>3575</v>
      </c>
      <c r="O8802" s="4" t="s">
        <v>13</v>
      </c>
      <c r="P8802" s="4" t="s">
        <v>24</v>
      </c>
      <c r="Q8802" s="4" t="s">
        <v>3574</v>
      </c>
      <c r="R8802" s="4">
        <v>10.688000000000001</v>
      </c>
      <c r="S8802" s="4">
        <v>2</v>
      </c>
      <c r="T8802" s="4">
        <v>0.2</v>
      </c>
      <c r="U8802" s="4">
        <v>3.7408000000000001</v>
      </c>
      <c r="V8802" s="4" t="str">
        <f>INDEX(Regional_Lookup!$B$2:$B$5,MATCH('Sample - Superstore'!M8802,Regional_Lookup!$A$2:$A$5,0))</f>
        <v>David Johnson</v>
      </c>
      <c r="W8802" s="4">
        <f>INDEX(Regional_Lookup!$C$2:$C$5, MATCH('Sample - Superstore'!M8802,Regional_Lookup!$A$2:$A$5, 0))</f>
        <v>0.14000000000000001</v>
      </c>
      <c r="X8802" s="4">
        <f>U8802/R8802</f>
        <v>0.35</v>
      </c>
      <c r="Y8802" s="4" t="str">
        <f>IF(X8802&gt;=W8802, "Yes", "No")</f>
        <v>Yes</v>
      </c>
      <c r="Z8802" s="4">
        <f>D8802-C8802</f>
        <v>4</v>
      </c>
      <c r="AA8802" s="4" t="str" cm="1">
        <f t="array" ref="AA8802">_xlfn.IFS(Z8802&lt;=2,"Fast",Z8802&gt;5, "Slow", AND(Z8802&gt;=3,Z8802&lt;=5),"Standard")</f>
        <v>Standard</v>
      </c>
    </row>
    <row r="8803" spans="1:27" x14ac:dyDescent="0.2">
      <c r="A8803" s="4">
        <v>8802</v>
      </c>
      <c r="B8803" s="4" t="s">
        <v>3571</v>
      </c>
      <c r="C8803" s="5">
        <v>42684</v>
      </c>
      <c r="D8803" s="5">
        <v>42686</v>
      </c>
      <c r="E8803" s="4" t="s">
        <v>89</v>
      </c>
      <c r="F8803" s="4" t="s">
        <v>3570</v>
      </c>
      <c r="G8803" s="4" t="s">
        <v>3569</v>
      </c>
      <c r="H8803" s="4" t="s">
        <v>18</v>
      </c>
      <c r="I8803" s="4" t="s">
        <v>17</v>
      </c>
      <c r="J8803" s="4" t="s">
        <v>1756</v>
      </c>
      <c r="K8803" s="4" t="s">
        <v>1749</v>
      </c>
      <c r="L8803" s="4">
        <v>73120</v>
      </c>
      <c r="M8803" s="4" t="s">
        <v>3</v>
      </c>
      <c r="N8803" s="4" t="s">
        <v>3573</v>
      </c>
      <c r="O8803" s="4" t="s">
        <v>33</v>
      </c>
      <c r="P8803" s="4" t="s">
        <v>32</v>
      </c>
      <c r="Q8803" s="4" t="s">
        <v>3572</v>
      </c>
      <c r="R8803" s="4">
        <v>221.98</v>
      </c>
      <c r="S8803" s="4">
        <v>2</v>
      </c>
      <c r="T8803" s="4">
        <v>0</v>
      </c>
      <c r="U8803" s="4">
        <v>62.154400000000003</v>
      </c>
      <c r="V8803" s="4" t="str">
        <f>INDEX(Regional_Lookup!$B$2:$B$5,MATCH('Sample - Superstore'!M8803,Regional_Lookup!$A$2:$A$5,0))</f>
        <v>David Johnson</v>
      </c>
      <c r="W8803" s="4">
        <f>INDEX(Regional_Lookup!$C$2:$C$5, MATCH('Sample - Superstore'!M8803,Regional_Lookup!$A$2:$A$5, 0))</f>
        <v>0.14000000000000001</v>
      </c>
      <c r="X8803" s="4">
        <f>U8803/R8803</f>
        <v>0.28000000000000003</v>
      </c>
      <c r="Y8803" s="4" t="str">
        <f>IF(X8803&gt;=W8803, "Yes", "No")</f>
        <v>Yes</v>
      </c>
      <c r="Z8803" s="4">
        <f>D8803-C8803</f>
        <v>2</v>
      </c>
      <c r="AA8803" s="4" t="str" cm="1">
        <f t="array" ref="AA8803">_xlfn.IFS(Z8803&lt;=2,"Fast",Z8803&gt;5, "Slow", AND(Z8803&gt;=3,Z8803&lt;=5),"Standard")</f>
        <v>Fast</v>
      </c>
    </row>
    <row r="8804" spans="1:27" x14ac:dyDescent="0.2">
      <c r="A8804" s="4">
        <v>8803</v>
      </c>
      <c r="B8804" s="4" t="s">
        <v>3571</v>
      </c>
      <c r="C8804" s="5">
        <v>42684</v>
      </c>
      <c r="D8804" s="5">
        <v>42686</v>
      </c>
      <c r="E8804" s="4" t="s">
        <v>89</v>
      </c>
      <c r="F8804" s="4" t="s">
        <v>3570</v>
      </c>
      <c r="G8804" s="4" t="s">
        <v>3569</v>
      </c>
      <c r="H8804" s="4" t="s">
        <v>18</v>
      </c>
      <c r="I8804" s="4" t="s">
        <v>17</v>
      </c>
      <c r="J8804" s="4" t="s">
        <v>1756</v>
      </c>
      <c r="K8804" s="4" t="s">
        <v>1749</v>
      </c>
      <c r="L8804" s="4">
        <v>73120</v>
      </c>
      <c r="M8804" s="4" t="s">
        <v>3</v>
      </c>
      <c r="N8804" s="4" t="s">
        <v>3568</v>
      </c>
      <c r="O8804" s="4" t="s">
        <v>37</v>
      </c>
      <c r="P8804" s="4" t="s">
        <v>165</v>
      </c>
      <c r="Q8804" s="4" t="s">
        <v>3567</v>
      </c>
      <c r="R8804" s="4">
        <v>341.96</v>
      </c>
      <c r="S8804" s="4">
        <v>2</v>
      </c>
      <c r="T8804" s="4">
        <v>0</v>
      </c>
      <c r="U8804" s="4">
        <v>54.7136</v>
      </c>
      <c r="V8804" s="4" t="str">
        <f>INDEX(Regional_Lookup!$B$2:$B$5,MATCH('Sample - Superstore'!M8804,Regional_Lookup!$A$2:$A$5,0))</f>
        <v>David Johnson</v>
      </c>
      <c r="W8804" s="4">
        <f>INDEX(Regional_Lookup!$C$2:$C$5, MATCH('Sample - Superstore'!M8804,Regional_Lookup!$A$2:$A$5, 0))</f>
        <v>0.14000000000000001</v>
      </c>
      <c r="X8804" s="4">
        <f>U8804/R8804</f>
        <v>0.16</v>
      </c>
      <c r="Y8804" s="4" t="str">
        <f>IF(X8804&gt;=W8804, "Yes", "No")</f>
        <v>Yes</v>
      </c>
      <c r="Z8804" s="4">
        <f>D8804-C8804</f>
        <v>2</v>
      </c>
      <c r="AA8804" s="4" t="str" cm="1">
        <f t="array" ref="AA8804">_xlfn.IFS(Z8804&lt;=2,"Fast",Z8804&gt;5, "Slow", AND(Z8804&gt;=3,Z8804&lt;=5),"Standard")</f>
        <v>Fast</v>
      </c>
    </row>
    <row r="8805" spans="1:27" x14ac:dyDescent="0.2">
      <c r="A8805" s="4">
        <v>8804</v>
      </c>
      <c r="B8805" s="4" t="s">
        <v>3564</v>
      </c>
      <c r="C8805" s="5">
        <v>42004</v>
      </c>
      <c r="D8805" s="5">
        <v>42005</v>
      </c>
      <c r="E8805" s="4" t="s">
        <v>89</v>
      </c>
      <c r="F8805" s="4" t="s">
        <v>1137</v>
      </c>
      <c r="G8805" s="4" t="s">
        <v>1136</v>
      </c>
      <c r="H8805" s="4" t="s">
        <v>50</v>
      </c>
      <c r="I8805" s="4" t="s">
        <v>17</v>
      </c>
      <c r="J8805" s="4" t="s">
        <v>254</v>
      </c>
      <c r="K8805" s="4" t="s">
        <v>66</v>
      </c>
      <c r="L8805" s="4">
        <v>10035</v>
      </c>
      <c r="M8805" s="4" t="s">
        <v>5</v>
      </c>
      <c r="N8805" s="4" t="s">
        <v>3566</v>
      </c>
      <c r="O8805" s="4" t="s">
        <v>33</v>
      </c>
      <c r="P8805" s="4" t="s">
        <v>55</v>
      </c>
      <c r="Q8805" s="4" t="s">
        <v>3565</v>
      </c>
      <c r="R8805" s="4">
        <v>34.770000000000003</v>
      </c>
      <c r="S8805" s="4">
        <v>3</v>
      </c>
      <c r="T8805" s="4">
        <v>0</v>
      </c>
      <c r="U8805" s="4">
        <v>11.4741</v>
      </c>
      <c r="V8805" s="4" t="str">
        <f>INDEX(Regional_Lookup!$B$2:$B$5,MATCH('Sample - Superstore'!M8805,Regional_Lookup!$A$2:$A$5,0))</f>
        <v>Sarah Miller</v>
      </c>
      <c r="W8805" s="4">
        <f>INDEX(Regional_Lookup!$C$2:$C$5, MATCH('Sample - Superstore'!M8805,Regional_Lookup!$A$2:$A$5, 0))</f>
        <v>0.16</v>
      </c>
      <c r="X8805" s="4">
        <f>U8805/R8805</f>
        <v>0.32999999999999996</v>
      </c>
      <c r="Y8805" s="4" t="str">
        <f>IF(X8805&gt;=W8805, "Yes", "No")</f>
        <v>Yes</v>
      </c>
      <c r="Z8805" s="4">
        <f>D8805-C8805</f>
        <v>1</v>
      </c>
      <c r="AA8805" s="4" t="str" cm="1">
        <f t="array" ref="AA8805">_xlfn.IFS(Z8805&lt;=2,"Fast",Z8805&gt;5, "Slow", AND(Z8805&gt;=3,Z8805&lt;=5),"Standard")</f>
        <v>Fast</v>
      </c>
    </row>
    <row r="8806" spans="1:27" x14ac:dyDescent="0.2">
      <c r="A8806" s="4">
        <v>8805</v>
      </c>
      <c r="B8806" s="4" t="s">
        <v>3564</v>
      </c>
      <c r="C8806" s="5">
        <v>42004</v>
      </c>
      <c r="D8806" s="5">
        <v>42005</v>
      </c>
      <c r="E8806" s="4" t="s">
        <v>89</v>
      </c>
      <c r="F8806" s="4" t="s">
        <v>1137</v>
      </c>
      <c r="G8806" s="4" t="s">
        <v>1136</v>
      </c>
      <c r="H8806" s="4" t="s">
        <v>50</v>
      </c>
      <c r="I8806" s="4" t="s">
        <v>17</v>
      </c>
      <c r="J8806" s="4" t="s">
        <v>254</v>
      </c>
      <c r="K8806" s="4" t="s">
        <v>66</v>
      </c>
      <c r="L8806" s="4">
        <v>10035</v>
      </c>
      <c r="M8806" s="4" t="s">
        <v>5</v>
      </c>
      <c r="N8806" s="4" t="s">
        <v>3563</v>
      </c>
      <c r="O8806" s="4" t="s">
        <v>13</v>
      </c>
      <c r="P8806" s="4" t="s">
        <v>72</v>
      </c>
      <c r="Q8806" s="4" t="s">
        <v>3562</v>
      </c>
      <c r="R8806" s="4">
        <v>18.899999999999999</v>
      </c>
      <c r="S8806" s="4">
        <v>3</v>
      </c>
      <c r="T8806" s="4">
        <v>0</v>
      </c>
      <c r="U8806" s="4">
        <v>8.6940000000000008</v>
      </c>
      <c r="V8806" s="4" t="str">
        <f>INDEX(Regional_Lookup!$B$2:$B$5,MATCH('Sample - Superstore'!M8806,Regional_Lookup!$A$2:$A$5,0))</f>
        <v>Sarah Miller</v>
      </c>
      <c r="W8806" s="4">
        <f>INDEX(Regional_Lookup!$C$2:$C$5, MATCH('Sample - Superstore'!M8806,Regional_Lookup!$A$2:$A$5, 0))</f>
        <v>0.16</v>
      </c>
      <c r="X8806" s="4">
        <f>U8806/R8806</f>
        <v>0.46000000000000008</v>
      </c>
      <c r="Y8806" s="4" t="str">
        <f>IF(X8806&gt;=W8806, "Yes", "No")</f>
        <v>Yes</v>
      </c>
      <c r="Z8806" s="4">
        <f>D8806-C8806</f>
        <v>1</v>
      </c>
      <c r="AA8806" s="4" t="str" cm="1">
        <f t="array" ref="AA8806">_xlfn.IFS(Z8806&lt;=2,"Fast",Z8806&gt;5, "Slow", AND(Z8806&gt;=3,Z8806&lt;=5),"Standard")</f>
        <v>Fast</v>
      </c>
    </row>
    <row r="8807" spans="1:27" x14ac:dyDescent="0.2">
      <c r="A8807" s="4">
        <v>8806</v>
      </c>
      <c r="B8807" s="4" t="s">
        <v>3561</v>
      </c>
      <c r="C8807" s="5">
        <v>42966</v>
      </c>
      <c r="D8807" s="5">
        <v>42970</v>
      </c>
      <c r="E8807" s="4" t="s">
        <v>29</v>
      </c>
      <c r="F8807" s="4" t="s">
        <v>3560</v>
      </c>
      <c r="G8807" s="4" t="s">
        <v>3559</v>
      </c>
      <c r="H8807" s="4" t="s">
        <v>18</v>
      </c>
      <c r="I8807" s="4" t="s">
        <v>17</v>
      </c>
      <c r="J8807" s="4" t="s">
        <v>3558</v>
      </c>
      <c r="K8807" s="4" t="s">
        <v>3557</v>
      </c>
      <c r="L8807" s="4">
        <v>84106</v>
      </c>
      <c r="M8807" s="4" t="s">
        <v>9</v>
      </c>
      <c r="N8807" s="4" t="s">
        <v>3063</v>
      </c>
      <c r="O8807" s="4" t="s">
        <v>13</v>
      </c>
      <c r="P8807" s="4" t="s">
        <v>100</v>
      </c>
      <c r="Q8807" s="4" t="s">
        <v>3062</v>
      </c>
      <c r="R8807" s="4">
        <v>102.72</v>
      </c>
      <c r="S8807" s="4">
        <v>3</v>
      </c>
      <c r="T8807" s="4">
        <v>0.2</v>
      </c>
      <c r="U8807" s="4">
        <v>37.235999999999997</v>
      </c>
      <c r="V8807" s="4" t="str">
        <f>INDEX(Regional_Lookup!$B$2:$B$5,MATCH('Sample - Superstore'!M8807,Regional_Lookup!$A$2:$A$5,0))</f>
        <v>James Chen</v>
      </c>
      <c r="W8807" s="4">
        <f>INDEX(Regional_Lookup!$C$2:$C$5, MATCH('Sample - Superstore'!M8807,Regional_Lookup!$A$2:$A$5, 0))</f>
        <v>0.18</v>
      </c>
      <c r="X8807" s="4">
        <f>U8807/R8807</f>
        <v>0.36249999999999999</v>
      </c>
      <c r="Y8807" s="4" t="str">
        <f>IF(X8807&gt;=W8807, "Yes", "No")</f>
        <v>Yes</v>
      </c>
      <c r="Z8807" s="4">
        <f>D8807-C8807</f>
        <v>4</v>
      </c>
      <c r="AA8807" s="4" t="str" cm="1">
        <f t="array" ref="AA8807">_xlfn.IFS(Z8807&lt;=2,"Fast",Z8807&gt;5, "Slow", AND(Z8807&gt;=3,Z8807&lt;=5),"Standard")</f>
        <v>Standard</v>
      </c>
    </row>
    <row r="8808" spans="1:27" x14ac:dyDescent="0.2">
      <c r="A8808" s="4">
        <v>8807</v>
      </c>
      <c r="B8808" s="4" t="s">
        <v>3556</v>
      </c>
      <c r="C8808" s="5">
        <v>42625</v>
      </c>
      <c r="D8808" s="5">
        <v>42629</v>
      </c>
      <c r="E8808" s="4" t="s">
        <v>29</v>
      </c>
      <c r="F8808" s="4" t="s">
        <v>3555</v>
      </c>
      <c r="G8808" s="4" t="s">
        <v>3554</v>
      </c>
      <c r="H8808" s="4" t="s">
        <v>50</v>
      </c>
      <c r="I8808" s="4" t="s">
        <v>17</v>
      </c>
      <c r="J8808" s="4" t="s">
        <v>449</v>
      </c>
      <c r="K8808" s="4" t="s">
        <v>66</v>
      </c>
      <c r="L8808" s="4">
        <v>13501</v>
      </c>
      <c r="M8808" s="4" t="s">
        <v>5</v>
      </c>
      <c r="N8808" s="4" t="s">
        <v>3553</v>
      </c>
      <c r="O8808" s="4" t="s">
        <v>37</v>
      </c>
      <c r="P8808" s="4" t="s">
        <v>36</v>
      </c>
      <c r="Q8808" s="4" t="s">
        <v>3552</v>
      </c>
      <c r="R8808" s="4">
        <v>40.479999999999997</v>
      </c>
      <c r="S8808" s="4">
        <v>2</v>
      </c>
      <c r="T8808" s="4">
        <v>0</v>
      </c>
      <c r="U8808" s="4">
        <v>14.572800000000001</v>
      </c>
      <c r="V8808" s="4" t="str">
        <f>INDEX(Regional_Lookup!$B$2:$B$5,MATCH('Sample - Superstore'!M8808,Regional_Lookup!$A$2:$A$5,0))</f>
        <v>Sarah Miller</v>
      </c>
      <c r="W8808" s="4">
        <f>INDEX(Regional_Lookup!$C$2:$C$5, MATCH('Sample - Superstore'!M8808,Regional_Lookup!$A$2:$A$5, 0))</f>
        <v>0.16</v>
      </c>
      <c r="X8808" s="4">
        <f>U8808/R8808</f>
        <v>0.36000000000000004</v>
      </c>
      <c r="Y8808" s="4" t="str">
        <f>IF(X8808&gt;=W8808, "Yes", "No")</f>
        <v>Yes</v>
      </c>
      <c r="Z8808" s="4">
        <f>D8808-C8808</f>
        <v>4</v>
      </c>
      <c r="AA8808" s="4" t="str" cm="1">
        <f t="array" ref="AA8808">_xlfn.IFS(Z8808&lt;=2,"Fast",Z8808&gt;5, "Slow", AND(Z8808&gt;=3,Z8808&lt;=5),"Standard")</f>
        <v>Standard</v>
      </c>
    </row>
    <row r="8809" spans="1:27" x14ac:dyDescent="0.2">
      <c r="A8809" s="4">
        <v>8808</v>
      </c>
      <c r="B8809" s="4" t="s">
        <v>3549</v>
      </c>
      <c r="C8809" s="5">
        <v>43034</v>
      </c>
      <c r="D8809" s="5">
        <v>43039</v>
      </c>
      <c r="E8809" s="4" t="s">
        <v>29</v>
      </c>
      <c r="F8809" s="4" t="s">
        <v>340</v>
      </c>
      <c r="G8809" s="4" t="s">
        <v>339</v>
      </c>
      <c r="H8809" s="4" t="s">
        <v>18</v>
      </c>
      <c r="I8809" s="4" t="s">
        <v>17</v>
      </c>
      <c r="J8809" s="4" t="s">
        <v>159</v>
      </c>
      <c r="K8809" s="4" t="s">
        <v>158</v>
      </c>
      <c r="L8809" s="4">
        <v>19134</v>
      </c>
      <c r="M8809" s="4" t="s">
        <v>5</v>
      </c>
      <c r="N8809" s="4" t="s">
        <v>576</v>
      </c>
      <c r="O8809" s="4" t="s">
        <v>13</v>
      </c>
      <c r="P8809" s="4" t="s">
        <v>100</v>
      </c>
      <c r="Q8809" s="4" t="s">
        <v>575</v>
      </c>
      <c r="R8809" s="4">
        <v>33.281999999999996</v>
      </c>
      <c r="S8809" s="4">
        <v>3</v>
      </c>
      <c r="T8809" s="4">
        <v>0.7</v>
      </c>
      <c r="U8809" s="4">
        <v>-27.734999999999999</v>
      </c>
      <c r="V8809" s="4" t="str">
        <f>INDEX(Regional_Lookup!$B$2:$B$5,MATCH('Sample - Superstore'!M8809,Regional_Lookup!$A$2:$A$5,0))</f>
        <v>Sarah Miller</v>
      </c>
      <c r="W8809" s="4">
        <f>INDEX(Regional_Lookup!$C$2:$C$5, MATCH('Sample - Superstore'!M8809,Regional_Lookup!$A$2:$A$5, 0))</f>
        <v>0.16</v>
      </c>
      <c r="X8809" s="4">
        <f>U8809/R8809</f>
        <v>-0.83333333333333337</v>
      </c>
      <c r="Y8809" s="4" t="str">
        <f>IF(X8809&gt;=W8809, "Yes", "No")</f>
        <v>No</v>
      </c>
      <c r="Z8809" s="4">
        <f>D8809-C8809</f>
        <v>5</v>
      </c>
      <c r="AA8809" s="4" t="str" cm="1">
        <f t="array" ref="AA8809">_xlfn.IFS(Z8809&lt;=2,"Fast",Z8809&gt;5, "Slow", AND(Z8809&gt;=3,Z8809&lt;=5),"Standard")</f>
        <v>Standard</v>
      </c>
    </row>
    <row r="8810" spans="1:27" x14ac:dyDescent="0.2">
      <c r="A8810" s="4">
        <v>8809</v>
      </c>
      <c r="B8810" s="4" t="s">
        <v>3549</v>
      </c>
      <c r="C8810" s="5">
        <v>43034</v>
      </c>
      <c r="D8810" s="5">
        <v>43039</v>
      </c>
      <c r="E8810" s="4" t="s">
        <v>29</v>
      </c>
      <c r="F8810" s="4" t="s">
        <v>340</v>
      </c>
      <c r="G8810" s="4" t="s">
        <v>339</v>
      </c>
      <c r="H8810" s="4" t="s">
        <v>18</v>
      </c>
      <c r="I8810" s="4" t="s">
        <v>17</v>
      </c>
      <c r="J8810" s="4" t="s">
        <v>159</v>
      </c>
      <c r="K8810" s="4" t="s">
        <v>158</v>
      </c>
      <c r="L8810" s="4">
        <v>19134</v>
      </c>
      <c r="M8810" s="4" t="s">
        <v>5</v>
      </c>
      <c r="N8810" s="4" t="s">
        <v>3551</v>
      </c>
      <c r="O8810" s="4" t="s">
        <v>33</v>
      </c>
      <c r="P8810" s="4" t="s">
        <v>32</v>
      </c>
      <c r="Q8810" s="4" t="s">
        <v>3550</v>
      </c>
      <c r="R8810" s="4">
        <v>118.65</v>
      </c>
      <c r="S8810" s="4">
        <v>5</v>
      </c>
      <c r="T8810" s="4">
        <v>0.4</v>
      </c>
      <c r="U8810" s="4">
        <v>19.774999999999999</v>
      </c>
      <c r="V8810" s="4" t="str">
        <f>INDEX(Regional_Lookup!$B$2:$B$5,MATCH('Sample - Superstore'!M8810,Regional_Lookup!$A$2:$A$5,0))</f>
        <v>Sarah Miller</v>
      </c>
      <c r="W8810" s="4">
        <f>INDEX(Regional_Lookup!$C$2:$C$5, MATCH('Sample - Superstore'!M8810,Regional_Lookup!$A$2:$A$5, 0))</f>
        <v>0.16</v>
      </c>
      <c r="X8810" s="4">
        <f>U8810/R8810</f>
        <v>0.16666666666666666</v>
      </c>
      <c r="Y8810" s="4" t="str">
        <f>IF(X8810&gt;=W8810, "Yes", "No")</f>
        <v>Yes</v>
      </c>
      <c r="Z8810" s="4">
        <f>D8810-C8810</f>
        <v>5</v>
      </c>
      <c r="AA8810" s="4" t="str" cm="1">
        <f t="array" ref="AA8810">_xlfn.IFS(Z8810&lt;=2,"Fast",Z8810&gt;5, "Slow", AND(Z8810&gt;=3,Z8810&lt;=5),"Standard")</f>
        <v>Standard</v>
      </c>
    </row>
    <row r="8811" spans="1:27" x14ac:dyDescent="0.2">
      <c r="A8811" s="4">
        <v>8810</v>
      </c>
      <c r="B8811" s="4" t="s">
        <v>3549</v>
      </c>
      <c r="C8811" s="5">
        <v>43034</v>
      </c>
      <c r="D8811" s="5">
        <v>43039</v>
      </c>
      <c r="E8811" s="4" t="s">
        <v>29</v>
      </c>
      <c r="F8811" s="4" t="s">
        <v>340</v>
      </c>
      <c r="G8811" s="4" t="s">
        <v>339</v>
      </c>
      <c r="H8811" s="4" t="s">
        <v>18</v>
      </c>
      <c r="I8811" s="4" t="s">
        <v>17</v>
      </c>
      <c r="J8811" s="4" t="s">
        <v>159</v>
      </c>
      <c r="K8811" s="4" t="s">
        <v>158</v>
      </c>
      <c r="L8811" s="4">
        <v>19134</v>
      </c>
      <c r="M8811" s="4" t="s">
        <v>5</v>
      </c>
      <c r="N8811" s="4" t="s">
        <v>3548</v>
      </c>
      <c r="O8811" s="4" t="s">
        <v>13</v>
      </c>
      <c r="P8811" s="4" t="s">
        <v>72</v>
      </c>
      <c r="Q8811" s="4" t="s">
        <v>3547</v>
      </c>
      <c r="R8811" s="4">
        <v>14.76</v>
      </c>
      <c r="S8811" s="4">
        <v>5</v>
      </c>
      <c r="T8811" s="4">
        <v>0.2</v>
      </c>
      <c r="U8811" s="4">
        <v>4.9814999999999996</v>
      </c>
      <c r="V8811" s="4" t="str">
        <f>INDEX(Regional_Lookup!$B$2:$B$5,MATCH('Sample - Superstore'!M8811,Regional_Lookup!$A$2:$A$5,0))</f>
        <v>Sarah Miller</v>
      </c>
      <c r="W8811" s="4">
        <f>INDEX(Regional_Lookup!$C$2:$C$5, MATCH('Sample - Superstore'!M8811,Regional_Lookup!$A$2:$A$5, 0))</f>
        <v>0.16</v>
      </c>
      <c r="X8811" s="4">
        <f>U8811/R8811</f>
        <v>0.33749999999999997</v>
      </c>
      <c r="Y8811" s="4" t="str">
        <f>IF(X8811&gt;=W8811, "Yes", "No")</f>
        <v>Yes</v>
      </c>
      <c r="Z8811" s="4">
        <f>D8811-C8811</f>
        <v>5</v>
      </c>
      <c r="AA8811" s="4" t="str" cm="1">
        <f t="array" ref="AA8811">_xlfn.IFS(Z8811&lt;=2,"Fast",Z8811&gt;5, "Slow", AND(Z8811&gt;=3,Z8811&lt;=5),"Standard")</f>
        <v>Standard</v>
      </c>
    </row>
    <row r="8812" spans="1:27" x14ac:dyDescent="0.2">
      <c r="A8812" s="4">
        <v>8811</v>
      </c>
      <c r="B8812" s="4" t="s">
        <v>3546</v>
      </c>
      <c r="C8812" s="5">
        <v>42885</v>
      </c>
      <c r="D8812" s="5">
        <v>42890</v>
      </c>
      <c r="E8812" s="4" t="s">
        <v>29</v>
      </c>
      <c r="F8812" s="4" t="s">
        <v>527</v>
      </c>
      <c r="G8812" s="4" t="s">
        <v>526</v>
      </c>
      <c r="H8812" s="4" t="s">
        <v>50</v>
      </c>
      <c r="I8812" s="4" t="s">
        <v>17</v>
      </c>
      <c r="J8812" s="4" t="s">
        <v>59</v>
      </c>
      <c r="K8812" s="4" t="s">
        <v>15</v>
      </c>
      <c r="L8812" s="4">
        <v>90004</v>
      </c>
      <c r="M8812" s="4" t="s">
        <v>9</v>
      </c>
      <c r="N8812" s="4" t="s">
        <v>3365</v>
      </c>
      <c r="O8812" s="4" t="s">
        <v>13</v>
      </c>
      <c r="P8812" s="4" t="s">
        <v>24</v>
      </c>
      <c r="Q8812" s="4" t="s">
        <v>3364</v>
      </c>
      <c r="R8812" s="4">
        <v>37.520000000000003</v>
      </c>
      <c r="S8812" s="4">
        <v>4</v>
      </c>
      <c r="T8812" s="4">
        <v>0</v>
      </c>
      <c r="U8812" s="4">
        <v>18.009599999999999</v>
      </c>
      <c r="V8812" s="4" t="str">
        <f>INDEX(Regional_Lookup!$B$2:$B$5,MATCH('Sample - Superstore'!M8812,Regional_Lookup!$A$2:$A$5,0))</f>
        <v>James Chen</v>
      </c>
      <c r="W8812" s="4">
        <f>INDEX(Regional_Lookup!$C$2:$C$5, MATCH('Sample - Superstore'!M8812,Regional_Lookup!$A$2:$A$5, 0))</f>
        <v>0.18</v>
      </c>
      <c r="X8812" s="4">
        <f>U8812/R8812</f>
        <v>0.47999999999999993</v>
      </c>
      <c r="Y8812" s="4" t="str">
        <f>IF(X8812&gt;=W8812, "Yes", "No")</f>
        <v>Yes</v>
      </c>
      <c r="Z8812" s="4">
        <f>D8812-C8812</f>
        <v>5</v>
      </c>
      <c r="AA8812" s="4" t="str" cm="1">
        <f t="array" ref="AA8812">_xlfn.IFS(Z8812&lt;=2,"Fast",Z8812&gt;5, "Slow", AND(Z8812&gt;=3,Z8812&lt;=5),"Standard")</f>
        <v>Standard</v>
      </c>
    </row>
    <row r="8813" spans="1:27" x14ac:dyDescent="0.2">
      <c r="A8813" s="4">
        <v>8812</v>
      </c>
      <c r="B8813" s="4" t="s">
        <v>3543</v>
      </c>
      <c r="C8813" s="5">
        <v>42437</v>
      </c>
      <c r="D8813" s="5">
        <v>42442</v>
      </c>
      <c r="E8813" s="4" t="s">
        <v>29</v>
      </c>
      <c r="F8813" s="4" t="s">
        <v>2918</v>
      </c>
      <c r="G8813" s="4" t="s">
        <v>2917</v>
      </c>
      <c r="H8813" s="4" t="s">
        <v>50</v>
      </c>
      <c r="I8813" s="4" t="s">
        <v>17</v>
      </c>
      <c r="J8813" s="4" t="s">
        <v>1362</v>
      </c>
      <c r="K8813" s="4" t="s">
        <v>76</v>
      </c>
      <c r="L8813" s="4">
        <v>49201</v>
      </c>
      <c r="M8813" s="4" t="s">
        <v>3</v>
      </c>
      <c r="N8813" s="4" t="s">
        <v>3545</v>
      </c>
      <c r="O8813" s="4" t="s">
        <v>13</v>
      </c>
      <c r="P8813" s="4" t="s">
        <v>12</v>
      </c>
      <c r="Q8813" s="4" t="s">
        <v>3544</v>
      </c>
      <c r="R8813" s="4">
        <v>207.14400000000001</v>
      </c>
      <c r="S8813" s="4">
        <v>3</v>
      </c>
      <c r="T8813" s="4">
        <v>0.1</v>
      </c>
      <c r="U8813" s="4">
        <v>48.333599999999997</v>
      </c>
      <c r="V8813" s="4" t="str">
        <f>INDEX(Regional_Lookup!$B$2:$B$5,MATCH('Sample - Superstore'!M8813,Regional_Lookup!$A$2:$A$5,0))</f>
        <v>David Johnson</v>
      </c>
      <c r="W8813" s="4">
        <f>INDEX(Regional_Lookup!$C$2:$C$5, MATCH('Sample - Superstore'!M8813,Regional_Lookup!$A$2:$A$5, 0))</f>
        <v>0.14000000000000001</v>
      </c>
      <c r="X8813" s="4">
        <f>U8813/R8813</f>
        <v>0.23333333333333331</v>
      </c>
      <c r="Y8813" s="4" t="str">
        <f>IF(X8813&gt;=W8813, "Yes", "No")</f>
        <v>Yes</v>
      </c>
      <c r="Z8813" s="4">
        <f>D8813-C8813</f>
        <v>5</v>
      </c>
      <c r="AA8813" s="4" t="str" cm="1">
        <f t="array" ref="AA8813">_xlfn.IFS(Z8813&lt;=2,"Fast",Z8813&gt;5, "Slow", AND(Z8813&gt;=3,Z8813&lt;=5),"Standard")</f>
        <v>Standard</v>
      </c>
    </row>
    <row r="8814" spans="1:27" x14ac:dyDescent="0.2">
      <c r="A8814" s="4">
        <v>8813</v>
      </c>
      <c r="B8814" s="4" t="s">
        <v>3543</v>
      </c>
      <c r="C8814" s="5">
        <v>42437</v>
      </c>
      <c r="D8814" s="5">
        <v>42442</v>
      </c>
      <c r="E8814" s="4" t="s">
        <v>29</v>
      </c>
      <c r="F8814" s="4" t="s">
        <v>2918</v>
      </c>
      <c r="G8814" s="4" t="s">
        <v>2917</v>
      </c>
      <c r="H8814" s="4" t="s">
        <v>50</v>
      </c>
      <c r="I8814" s="4" t="s">
        <v>17</v>
      </c>
      <c r="J8814" s="4" t="s">
        <v>1362</v>
      </c>
      <c r="K8814" s="4" t="s">
        <v>76</v>
      </c>
      <c r="L8814" s="4">
        <v>49201</v>
      </c>
      <c r="M8814" s="4" t="s">
        <v>3</v>
      </c>
      <c r="N8814" s="4" t="s">
        <v>3083</v>
      </c>
      <c r="O8814" s="4" t="s">
        <v>13</v>
      </c>
      <c r="P8814" s="4" t="s">
        <v>116</v>
      </c>
      <c r="Q8814" s="4" t="s">
        <v>2496</v>
      </c>
      <c r="R8814" s="4">
        <v>13.9</v>
      </c>
      <c r="S8814" s="4">
        <v>5</v>
      </c>
      <c r="T8814" s="4">
        <v>0</v>
      </c>
      <c r="U8814" s="4">
        <v>3.7530000000000001</v>
      </c>
      <c r="V8814" s="4" t="str">
        <f>INDEX(Regional_Lookup!$B$2:$B$5,MATCH('Sample - Superstore'!M8814,Regional_Lookup!$A$2:$A$5,0))</f>
        <v>David Johnson</v>
      </c>
      <c r="W8814" s="4">
        <f>INDEX(Regional_Lookup!$C$2:$C$5, MATCH('Sample - Superstore'!M8814,Regional_Lookup!$A$2:$A$5, 0))</f>
        <v>0.14000000000000001</v>
      </c>
      <c r="X8814" s="4">
        <f>U8814/R8814</f>
        <v>0.27</v>
      </c>
      <c r="Y8814" s="4" t="str">
        <f>IF(X8814&gt;=W8814, "Yes", "No")</f>
        <v>Yes</v>
      </c>
      <c r="Z8814" s="4">
        <f>D8814-C8814</f>
        <v>5</v>
      </c>
      <c r="AA8814" s="4" t="str" cm="1">
        <f t="array" ref="AA8814">_xlfn.IFS(Z8814&lt;=2,"Fast",Z8814&gt;5, "Slow", AND(Z8814&gt;=3,Z8814&lt;=5),"Standard")</f>
        <v>Standard</v>
      </c>
    </row>
    <row r="8815" spans="1:27" x14ac:dyDescent="0.2">
      <c r="A8815" s="4">
        <v>8814</v>
      </c>
      <c r="B8815" s="4" t="s">
        <v>3542</v>
      </c>
      <c r="C8815" s="5">
        <v>42211</v>
      </c>
      <c r="D8815" s="5">
        <v>42216</v>
      </c>
      <c r="E8815" s="4" t="s">
        <v>29</v>
      </c>
      <c r="F8815" s="4" t="s">
        <v>3541</v>
      </c>
      <c r="G8815" s="4" t="s">
        <v>3540</v>
      </c>
      <c r="H8815" s="4" t="s">
        <v>50</v>
      </c>
      <c r="I8815" s="4" t="s">
        <v>17</v>
      </c>
      <c r="J8815" s="4" t="s">
        <v>1253</v>
      </c>
      <c r="K8815" s="4" t="s">
        <v>181</v>
      </c>
      <c r="L8815" s="4">
        <v>85301</v>
      </c>
      <c r="M8815" s="4" t="s">
        <v>9</v>
      </c>
      <c r="N8815" s="4" t="s">
        <v>3539</v>
      </c>
      <c r="O8815" s="4" t="s">
        <v>37</v>
      </c>
      <c r="P8815" s="4" t="s">
        <v>221</v>
      </c>
      <c r="Q8815" s="4" t="s">
        <v>3538</v>
      </c>
      <c r="R8815" s="4">
        <v>266.35199999999998</v>
      </c>
      <c r="S8815" s="4">
        <v>3</v>
      </c>
      <c r="T8815" s="4">
        <v>0.2</v>
      </c>
      <c r="U8815" s="4">
        <v>13.317600000000001</v>
      </c>
      <c r="V8815" s="4" t="str">
        <f>INDEX(Regional_Lookup!$B$2:$B$5,MATCH('Sample - Superstore'!M8815,Regional_Lookup!$A$2:$A$5,0))</f>
        <v>James Chen</v>
      </c>
      <c r="W8815" s="4">
        <f>INDEX(Regional_Lookup!$C$2:$C$5, MATCH('Sample - Superstore'!M8815,Regional_Lookup!$A$2:$A$5, 0))</f>
        <v>0.18</v>
      </c>
      <c r="X8815" s="4">
        <f>U8815/R8815</f>
        <v>5.000000000000001E-2</v>
      </c>
      <c r="Y8815" s="4" t="str">
        <f>IF(X8815&gt;=W8815, "Yes", "No")</f>
        <v>No</v>
      </c>
      <c r="Z8815" s="4">
        <f>D8815-C8815</f>
        <v>5</v>
      </c>
      <c r="AA8815" s="4" t="str" cm="1">
        <f t="array" ref="AA8815">_xlfn.IFS(Z8815&lt;=2,"Fast",Z8815&gt;5, "Slow", AND(Z8815&gt;=3,Z8815&lt;=5),"Standard")</f>
        <v>Standard</v>
      </c>
    </row>
    <row r="8816" spans="1:27" x14ac:dyDescent="0.2">
      <c r="A8816" s="4">
        <v>8815</v>
      </c>
      <c r="B8816" s="4" t="s">
        <v>3535</v>
      </c>
      <c r="C8816" s="5">
        <v>42331</v>
      </c>
      <c r="D8816" s="5">
        <v>42333</v>
      </c>
      <c r="E8816" s="4" t="s">
        <v>21</v>
      </c>
      <c r="F8816" s="4" t="s">
        <v>3534</v>
      </c>
      <c r="G8816" s="4" t="s">
        <v>3533</v>
      </c>
      <c r="H8816" s="4" t="s">
        <v>18</v>
      </c>
      <c r="I8816" s="4" t="s">
        <v>17</v>
      </c>
      <c r="J8816" s="4" t="s">
        <v>1052</v>
      </c>
      <c r="K8816" s="4" t="s">
        <v>147</v>
      </c>
      <c r="L8816" s="4">
        <v>19805</v>
      </c>
      <c r="M8816" s="4" t="s">
        <v>5</v>
      </c>
      <c r="N8816" s="4" t="s">
        <v>3537</v>
      </c>
      <c r="O8816" s="4" t="s">
        <v>33</v>
      </c>
      <c r="P8816" s="4" t="s">
        <v>32</v>
      </c>
      <c r="Q8816" s="4" t="s">
        <v>3536</v>
      </c>
      <c r="R8816" s="4">
        <v>307.98</v>
      </c>
      <c r="S8816" s="4">
        <v>2</v>
      </c>
      <c r="T8816" s="4">
        <v>0</v>
      </c>
      <c r="U8816" s="4">
        <v>89.3142</v>
      </c>
      <c r="V8816" s="4" t="str">
        <f>INDEX(Regional_Lookup!$B$2:$B$5,MATCH('Sample - Superstore'!M8816,Regional_Lookup!$A$2:$A$5,0))</f>
        <v>Sarah Miller</v>
      </c>
      <c r="W8816" s="4">
        <f>INDEX(Regional_Lookup!$C$2:$C$5, MATCH('Sample - Superstore'!M8816,Regional_Lookup!$A$2:$A$5, 0))</f>
        <v>0.16</v>
      </c>
      <c r="X8816" s="4">
        <f>U8816/R8816</f>
        <v>0.28999999999999998</v>
      </c>
      <c r="Y8816" s="4" t="str">
        <f>IF(X8816&gt;=W8816, "Yes", "No")</f>
        <v>Yes</v>
      </c>
      <c r="Z8816" s="4">
        <f>D8816-C8816</f>
        <v>2</v>
      </c>
      <c r="AA8816" s="4" t="str" cm="1">
        <f t="array" ref="AA8816">_xlfn.IFS(Z8816&lt;=2,"Fast",Z8816&gt;5, "Slow", AND(Z8816&gt;=3,Z8816&lt;=5),"Standard")</f>
        <v>Fast</v>
      </c>
    </row>
    <row r="8817" spans="1:27" x14ac:dyDescent="0.2">
      <c r="A8817" s="4">
        <v>8816</v>
      </c>
      <c r="B8817" s="4" t="s">
        <v>3535</v>
      </c>
      <c r="C8817" s="5">
        <v>42331</v>
      </c>
      <c r="D8817" s="5">
        <v>42333</v>
      </c>
      <c r="E8817" s="4" t="s">
        <v>21</v>
      </c>
      <c r="F8817" s="4" t="s">
        <v>3534</v>
      </c>
      <c r="G8817" s="4" t="s">
        <v>3533</v>
      </c>
      <c r="H8817" s="4" t="s">
        <v>18</v>
      </c>
      <c r="I8817" s="4" t="s">
        <v>17</v>
      </c>
      <c r="J8817" s="4" t="s">
        <v>1052</v>
      </c>
      <c r="K8817" s="4" t="s">
        <v>147</v>
      </c>
      <c r="L8817" s="4">
        <v>19805</v>
      </c>
      <c r="M8817" s="4" t="s">
        <v>5</v>
      </c>
      <c r="N8817" s="4" t="s">
        <v>941</v>
      </c>
      <c r="O8817" s="4" t="s">
        <v>13</v>
      </c>
      <c r="P8817" s="4" t="s">
        <v>24</v>
      </c>
      <c r="Q8817" s="4" t="s">
        <v>940</v>
      </c>
      <c r="R8817" s="4">
        <v>44.1</v>
      </c>
      <c r="S8817" s="4">
        <v>6</v>
      </c>
      <c r="T8817" s="4">
        <v>0</v>
      </c>
      <c r="U8817" s="4">
        <v>20.727</v>
      </c>
      <c r="V8817" s="4" t="str">
        <f>INDEX(Regional_Lookup!$B$2:$B$5,MATCH('Sample - Superstore'!M8817,Regional_Lookup!$A$2:$A$5,0))</f>
        <v>Sarah Miller</v>
      </c>
      <c r="W8817" s="4">
        <f>INDEX(Regional_Lookup!$C$2:$C$5, MATCH('Sample - Superstore'!M8817,Regional_Lookup!$A$2:$A$5, 0))</f>
        <v>0.16</v>
      </c>
      <c r="X8817" s="4">
        <f>U8817/R8817</f>
        <v>0.47</v>
      </c>
      <c r="Y8817" s="4" t="str">
        <f>IF(X8817&gt;=W8817, "Yes", "No")</f>
        <v>Yes</v>
      </c>
      <c r="Z8817" s="4">
        <f>D8817-C8817</f>
        <v>2</v>
      </c>
      <c r="AA8817" s="4" t="str" cm="1">
        <f t="array" ref="AA8817">_xlfn.IFS(Z8817&lt;=2,"Fast",Z8817&gt;5, "Slow", AND(Z8817&gt;=3,Z8817&lt;=5),"Standard")</f>
        <v>Fast</v>
      </c>
    </row>
    <row r="8818" spans="1:27" x14ac:dyDescent="0.2">
      <c r="A8818" s="4">
        <v>8817</v>
      </c>
      <c r="B8818" s="4" t="s">
        <v>3535</v>
      </c>
      <c r="C8818" s="5">
        <v>42331</v>
      </c>
      <c r="D8818" s="5">
        <v>42333</v>
      </c>
      <c r="E8818" s="4" t="s">
        <v>21</v>
      </c>
      <c r="F8818" s="4" t="s">
        <v>3534</v>
      </c>
      <c r="G8818" s="4" t="s">
        <v>3533</v>
      </c>
      <c r="H8818" s="4" t="s">
        <v>18</v>
      </c>
      <c r="I8818" s="4" t="s">
        <v>17</v>
      </c>
      <c r="J8818" s="4" t="s">
        <v>1052</v>
      </c>
      <c r="K8818" s="4" t="s">
        <v>147</v>
      </c>
      <c r="L8818" s="4">
        <v>19805</v>
      </c>
      <c r="M8818" s="4" t="s">
        <v>5</v>
      </c>
      <c r="N8818" s="4" t="s">
        <v>3262</v>
      </c>
      <c r="O8818" s="4" t="s">
        <v>13</v>
      </c>
      <c r="P8818" s="4" t="s">
        <v>116</v>
      </c>
      <c r="Q8818" s="4" t="s">
        <v>3261</v>
      </c>
      <c r="R8818" s="4">
        <v>13.12</v>
      </c>
      <c r="S8818" s="4">
        <v>4</v>
      </c>
      <c r="T8818" s="4">
        <v>0</v>
      </c>
      <c r="U8818" s="4">
        <v>5.6416000000000004</v>
      </c>
      <c r="V8818" s="4" t="str">
        <f>INDEX(Regional_Lookup!$B$2:$B$5,MATCH('Sample - Superstore'!M8818,Regional_Lookup!$A$2:$A$5,0))</f>
        <v>Sarah Miller</v>
      </c>
      <c r="W8818" s="4">
        <f>INDEX(Regional_Lookup!$C$2:$C$5, MATCH('Sample - Superstore'!M8818,Regional_Lookup!$A$2:$A$5, 0))</f>
        <v>0.16</v>
      </c>
      <c r="X8818" s="4">
        <f>U8818/R8818</f>
        <v>0.43000000000000005</v>
      </c>
      <c r="Y8818" s="4" t="str">
        <f>IF(X8818&gt;=W8818, "Yes", "No")</f>
        <v>Yes</v>
      </c>
      <c r="Z8818" s="4">
        <f>D8818-C8818</f>
        <v>2</v>
      </c>
      <c r="AA8818" s="4" t="str" cm="1">
        <f t="array" ref="AA8818">_xlfn.IFS(Z8818&lt;=2,"Fast",Z8818&gt;5, "Slow", AND(Z8818&gt;=3,Z8818&lt;=5),"Standard")</f>
        <v>Fast</v>
      </c>
    </row>
    <row r="8819" spans="1:27" x14ac:dyDescent="0.2">
      <c r="A8819" s="4">
        <v>8818</v>
      </c>
      <c r="B8819" s="4" t="s">
        <v>3535</v>
      </c>
      <c r="C8819" s="5">
        <v>42331</v>
      </c>
      <c r="D8819" s="5">
        <v>42333</v>
      </c>
      <c r="E8819" s="4" t="s">
        <v>21</v>
      </c>
      <c r="F8819" s="4" t="s">
        <v>3534</v>
      </c>
      <c r="G8819" s="4" t="s">
        <v>3533</v>
      </c>
      <c r="H8819" s="4" t="s">
        <v>18</v>
      </c>
      <c r="I8819" s="4" t="s">
        <v>17</v>
      </c>
      <c r="J8819" s="4" t="s">
        <v>1052</v>
      </c>
      <c r="K8819" s="4" t="s">
        <v>147</v>
      </c>
      <c r="L8819" s="4">
        <v>19805</v>
      </c>
      <c r="M8819" s="4" t="s">
        <v>5</v>
      </c>
      <c r="N8819" s="4" t="s">
        <v>2931</v>
      </c>
      <c r="O8819" s="4" t="s">
        <v>13</v>
      </c>
      <c r="P8819" s="4" t="s">
        <v>121</v>
      </c>
      <c r="Q8819" s="4" t="s">
        <v>466</v>
      </c>
      <c r="R8819" s="4">
        <v>16.559999999999999</v>
      </c>
      <c r="S8819" s="4">
        <v>2</v>
      </c>
      <c r="T8819" s="4">
        <v>0</v>
      </c>
      <c r="U8819" s="4">
        <v>7.7831999999999999</v>
      </c>
      <c r="V8819" s="4" t="str">
        <f>INDEX(Regional_Lookup!$B$2:$B$5,MATCH('Sample - Superstore'!M8819,Regional_Lookup!$A$2:$A$5,0))</f>
        <v>Sarah Miller</v>
      </c>
      <c r="W8819" s="4">
        <f>INDEX(Regional_Lookup!$C$2:$C$5, MATCH('Sample - Superstore'!M8819,Regional_Lookup!$A$2:$A$5, 0))</f>
        <v>0.16</v>
      </c>
      <c r="X8819" s="4">
        <f>U8819/R8819</f>
        <v>0.47000000000000003</v>
      </c>
      <c r="Y8819" s="4" t="str">
        <f>IF(X8819&gt;=W8819, "Yes", "No")</f>
        <v>Yes</v>
      </c>
      <c r="Z8819" s="4">
        <f>D8819-C8819</f>
        <v>2</v>
      </c>
      <c r="AA8819" s="4" t="str" cm="1">
        <f t="array" ref="AA8819">_xlfn.IFS(Z8819&lt;=2,"Fast",Z8819&gt;5, "Slow", AND(Z8819&gt;=3,Z8819&lt;=5),"Standard")</f>
        <v>Fast</v>
      </c>
    </row>
    <row r="8820" spans="1:27" x14ac:dyDescent="0.2">
      <c r="A8820" s="4">
        <v>8819</v>
      </c>
      <c r="B8820" s="4" t="s">
        <v>3535</v>
      </c>
      <c r="C8820" s="5">
        <v>42331</v>
      </c>
      <c r="D8820" s="5">
        <v>42333</v>
      </c>
      <c r="E8820" s="4" t="s">
        <v>21</v>
      </c>
      <c r="F8820" s="4" t="s">
        <v>3534</v>
      </c>
      <c r="G8820" s="4" t="s">
        <v>3533</v>
      </c>
      <c r="H8820" s="4" t="s">
        <v>18</v>
      </c>
      <c r="I8820" s="4" t="s">
        <v>17</v>
      </c>
      <c r="J8820" s="4" t="s">
        <v>1052</v>
      </c>
      <c r="K8820" s="4" t="s">
        <v>147</v>
      </c>
      <c r="L8820" s="4">
        <v>19805</v>
      </c>
      <c r="M8820" s="4" t="s">
        <v>5</v>
      </c>
      <c r="N8820" s="4" t="s">
        <v>2106</v>
      </c>
      <c r="O8820" s="4" t="s">
        <v>13</v>
      </c>
      <c r="P8820" s="4" t="s">
        <v>24</v>
      </c>
      <c r="Q8820" s="4" t="s">
        <v>2105</v>
      </c>
      <c r="R8820" s="4">
        <v>38.880000000000003</v>
      </c>
      <c r="S8820" s="4">
        <v>6</v>
      </c>
      <c r="T8820" s="4">
        <v>0</v>
      </c>
      <c r="U8820" s="4">
        <v>18.662400000000002</v>
      </c>
      <c r="V8820" s="4" t="str">
        <f>INDEX(Regional_Lookup!$B$2:$B$5,MATCH('Sample - Superstore'!M8820,Regional_Lookup!$A$2:$A$5,0))</f>
        <v>Sarah Miller</v>
      </c>
      <c r="W8820" s="4">
        <f>INDEX(Regional_Lookup!$C$2:$C$5, MATCH('Sample - Superstore'!M8820,Regional_Lookup!$A$2:$A$5, 0))</f>
        <v>0.16</v>
      </c>
      <c r="X8820" s="4">
        <f>U8820/R8820</f>
        <v>0.48000000000000004</v>
      </c>
      <c r="Y8820" s="4" t="str">
        <f>IF(X8820&gt;=W8820, "Yes", "No")</f>
        <v>Yes</v>
      </c>
      <c r="Z8820" s="4">
        <f>D8820-C8820</f>
        <v>2</v>
      </c>
      <c r="AA8820" s="4" t="str" cm="1">
        <f t="array" ref="AA8820">_xlfn.IFS(Z8820&lt;=2,"Fast",Z8820&gt;5, "Slow", AND(Z8820&gt;=3,Z8820&lt;=5),"Standard")</f>
        <v>Fast</v>
      </c>
    </row>
    <row r="8821" spans="1:27" x14ac:dyDescent="0.2">
      <c r="A8821" s="4">
        <v>8820</v>
      </c>
      <c r="B8821" s="4" t="s">
        <v>3532</v>
      </c>
      <c r="C8821" s="5">
        <v>42336</v>
      </c>
      <c r="D8821" s="5">
        <v>42340</v>
      </c>
      <c r="E8821" s="4" t="s">
        <v>29</v>
      </c>
      <c r="F8821" s="4" t="s">
        <v>960</v>
      </c>
      <c r="G8821" s="4" t="s">
        <v>959</v>
      </c>
      <c r="H8821" s="4" t="s">
        <v>18</v>
      </c>
      <c r="I8821" s="4" t="s">
        <v>17</v>
      </c>
      <c r="J8821" s="4" t="s">
        <v>3321</v>
      </c>
      <c r="K8821" s="4" t="s">
        <v>123</v>
      </c>
      <c r="L8821" s="4">
        <v>78745</v>
      </c>
      <c r="M8821" s="4" t="s">
        <v>3</v>
      </c>
      <c r="N8821" s="4" t="s">
        <v>3531</v>
      </c>
      <c r="O8821" s="4" t="s">
        <v>13</v>
      </c>
      <c r="P8821" s="4" t="s">
        <v>24</v>
      </c>
      <c r="Q8821" s="4" t="s">
        <v>3530</v>
      </c>
      <c r="R8821" s="4">
        <v>335.52</v>
      </c>
      <c r="S8821" s="4">
        <v>4</v>
      </c>
      <c r="T8821" s="4">
        <v>0.2</v>
      </c>
      <c r="U8821" s="4">
        <v>117.432</v>
      </c>
      <c r="V8821" s="4" t="str">
        <f>INDEX(Regional_Lookup!$B$2:$B$5,MATCH('Sample - Superstore'!M8821,Regional_Lookup!$A$2:$A$5,0))</f>
        <v>David Johnson</v>
      </c>
      <c r="W8821" s="4">
        <f>INDEX(Regional_Lookup!$C$2:$C$5, MATCH('Sample - Superstore'!M8821,Regional_Lookup!$A$2:$A$5, 0))</f>
        <v>0.14000000000000001</v>
      </c>
      <c r="X8821" s="4">
        <f>U8821/R8821</f>
        <v>0.35000000000000003</v>
      </c>
      <c r="Y8821" s="4" t="str">
        <f>IF(X8821&gt;=W8821, "Yes", "No")</f>
        <v>Yes</v>
      </c>
      <c r="Z8821" s="4">
        <f>D8821-C8821</f>
        <v>4</v>
      </c>
      <c r="AA8821" s="4" t="str" cm="1">
        <f t="array" ref="AA8821">_xlfn.IFS(Z8821&lt;=2,"Fast",Z8821&gt;5, "Slow", AND(Z8821&gt;=3,Z8821&lt;=5),"Standard")</f>
        <v>Standard</v>
      </c>
    </row>
    <row r="8822" spans="1:27" x14ac:dyDescent="0.2">
      <c r="A8822" s="4">
        <v>8821</v>
      </c>
      <c r="B8822" s="4" t="s">
        <v>3523</v>
      </c>
      <c r="C8822" s="5">
        <v>43042</v>
      </c>
      <c r="D8822" s="5">
        <v>43046</v>
      </c>
      <c r="E8822" s="4" t="s">
        <v>29</v>
      </c>
      <c r="F8822" s="4" t="s">
        <v>2264</v>
      </c>
      <c r="G8822" s="4" t="s">
        <v>2263</v>
      </c>
      <c r="H8822" s="4" t="s">
        <v>18</v>
      </c>
      <c r="I8822" s="4" t="s">
        <v>17</v>
      </c>
      <c r="J8822" s="4" t="s">
        <v>3522</v>
      </c>
      <c r="K8822" s="4" t="s">
        <v>41</v>
      </c>
      <c r="L8822" s="4">
        <v>32839</v>
      </c>
      <c r="M8822" s="4" t="s">
        <v>7</v>
      </c>
      <c r="N8822" s="4" t="s">
        <v>3529</v>
      </c>
      <c r="O8822" s="4" t="s">
        <v>33</v>
      </c>
      <c r="P8822" s="4" t="s">
        <v>296</v>
      </c>
      <c r="Q8822" s="4" t="s">
        <v>3528</v>
      </c>
      <c r="R8822" s="4">
        <v>959.98400000000004</v>
      </c>
      <c r="S8822" s="4">
        <v>2</v>
      </c>
      <c r="T8822" s="4">
        <v>0.2</v>
      </c>
      <c r="U8822" s="4">
        <v>311.9948</v>
      </c>
      <c r="V8822" s="4" t="str">
        <f>INDEX(Regional_Lookup!$B$2:$B$5,MATCH('Sample - Superstore'!M8822,Regional_Lookup!$A$2:$A$5,0))</f>
        <v>Maria Santos</v>
      </c>
      <c r="W8822" s="4">
        <f>INDEX(Regional_Lookup!$C$2:$C$5, MATCH('Sample - Superstore'!M8822,Regional_Lookup!$A$2:$A$5, 0))</f>
        <v>0.15</v>
      </c>
      <c r="X8822" s="4">
        <f>U8822/R8822</f>
        <v>0.32500000000000001</v>
      </c>
      <c r="Y8822" s="4" t="str">
        <f>IF(X8822&gt;=W8822, "Yes", "No")</f>
        <v>Yes</v>
      </c>
      <c r="Z8822" s="4">
        <f>D8822-C8822</f>
        <v>4</v>
      </c>
      <c r="AA8822" s="4" t="str" cm="1">
        <f t="array" ref="AA8822">_xlfn.IFS(Z8822&lt;=2,"Fast",Z8822&gt;5, "Slow", AND(Z8822&gt;=3,Z8822&lt;=5),"Standard")</f>
        <v>Standard</v>
      </c>
    </row>
    <row r="8823" spans="1:27" x14ac:dyDescent="0.2">
      <c r="A8823" s="4">
        <v>8822</v>
      </c>
      <c r="B8823" s="4" t="s">
        <v>3523</v>
      </c>
      <c r="C8823" s="5">
        <v>43042</v>
      </c>
      <c r="D8823" s="5">
        <v>43046</v>
      </c>
      <c r="E8823" s="4" t="s">
        <v>29</v>
      </c>
      <c r="F8823" s="4" t="s">
        <v>2264</v>
      </c>
      <c r="G8823" s="4" t="s">
        <v>2263</v>
      </c>
      <c r="H8823" s="4" t="s">
        <v>18</v>
      </c>
      <c r="I8823" s="4" t="s">
        <v>17</v>
      </c>
      <c r="J8823" s="4" t="s">
        <v>3522</v>
      </c>
      <c r="K8823" s="4" t="s">
        <v>41</v>
      </c>
      <c r="L8823" s="4">
        <v>32839</v>
      </c>
      <c r="M8823" s="4" t="s">
        <v>7</v>
      </c>
      <c r="N8823" s="4" t="s">
        <v>3527</v>
      </c>
      <c r="O8823" s="4" t="s">
        <v>13</v>
      </c>
      <c r="P8823" s="4" t="s">
        <v>100</v>
      </c>
      <c r="Q8823" s="4" t="s">
        <v>3526</v>
      </c>
      <c r="R8823" s="4">
        <v>4.0860000000000003</v>
      </c>
      <c r="S8823" s="4">
        <v>2</v>
      </c>
      <c r="T8823" s="4">
        <v>0.7</v>
      </c>
      <c r="U8823" s="4">
        <v>-2.9964</v>
      </c>
      <c r="V8823" s="4" t="str">
        <f>INDEX(Regional_Lookup!$B$2:$B$5,MATCH('Sample - Superstore'!M8823,Regional_Lookup!$A$2:$A$5,0))</f>
        <v>Maria Santos</v>
      </c>
      <c r="W8823" s="4">
        <f>INDEX(Regional_Lookup!$C$2:$C$5, MATCH('Sample - Superstore'!M8823,Regional_Lookup!$A$2:$A$5, 0))</f>
        <v>0.15</v>
      </c>
      <c r="X8823" s="4">
        <f>U8823/R8823</f>
        <v>-0.73333333333333328</v>
      </c>
      <c r="Y8823" s="4" t="str">
        <f>IF(X8823&gt;=W8823, "Yes", "No")</f>
        <v>No</v>
      </c>
      <c r="Z8823" s="4">
        <f>D8823-C8823</f>
        <v>4</v>
      </c>
      <c r="AA8823" s="4" t="str" cm="1">
        <f t="array" ref="AA8823">_xlfn.IFS(Z8823&lt;=2,"Fast",Z8823&gt;5, "Slow", AND(Z8823&gt;=3,Z8823&lt;=5),"Standard")</f>
        <v>Standard</v>
      </c>
    </row>
    <row r="8824" spans="1:27" x14ac:dyDescent="0.2">
      <c r="A8824" s="4">
        <v>8823</v>
      </c>
      <c r="B8824" s="4" t="s">
        <v>3523</v>
      </c>
      <c r="C8824" s="5">
        <v>43042</v>
      </c>
      <c r="D8824" s="5">
        <v>43046</v>
      </c>
      <c r="E8824" s="4" t="s">
        <v>29</v>
      </c>
      <c r="F8824" s="4" t="s">
        <v>2264</v>
      </c>
      <c r="G8824" s="4" t="s">
        <v>2263</v>
      </c>
      <c r="H8824" s="4" t="s">
        <v>18</v>
      </c>
      <c r="I8824" s="4" t="s">
        <v>17</v>
      </c>
      <c r="J8824" s="4" t="s">
        <v>3522</v>
      </c>
      <c r="K8824" s="4" t="s">
        <v>41</v>
      </c>
      <c r="L8824" s="4">
        <v>32839</v>
      </c>
      <c r="M8824" s="4" t="s">
        <v>7</v>
      </c>
      <c r="N8824" s="4" t="s">
        <v>3525</v>
      </c>
      <c r="O8824" s="4" t="s">
        <v>13</v>
      </c>
      <c r="P8824" s="4" t="s">
        <v>116</v>
      </c>
      <c r="Q8824" s="4" t="s">
        <v>3524</v>
      </c>
      <c r="R8824" s="4">
        <v>55.984000000000002</v>
      </c>
      <c r="S8824" s="4">
        <v>2</v>
      </c>
      <c r="T8824" s="4">
        <v>0.2</v>
      </c>
      <c r="U8824" s="4">
        <v>4.1988000000000003</v>
      </c>
      <c r="V8824" s="4" t="str">
        <f>INDEX(Regional_Lookup!$B$2:$B$5,MATCH('Sample - Superstore'!M8824,Regional_Lookup!$A$2:$A$5,0))</f>
        <v>Maria Santos</v>
      </c>
      <c r="W8824" s="4">
        <f>INDEX(Regional_Lookup!$C$2:$C$5, MATCH('Sample - Superstore'!M8824,Regional_Lookup!$A$2:$A$5, 0))</f>
        <v>0.15</v>
      </c>
      <c r="X8824" s="4">
        <f>U8824/R8824</f>
        <v>7.4999999999999997E-2</v>
      </c>
      <c r="Y8824" s="4" t="str">
        <f>IF(X8824&gt;=W8824, "Yes", "No")</f>
        <v>No</v>
      </c>
      <c r="Z8824" s="4">
        <f>D8824-C8824</f>
        <v>4</v>
      </c>
      <c r="AA8824" s="4" t="str" cm="1">
        <f t="array" ref="AA8824">_xlfn.IFS(Z8824&lt;=2,"Fast",Z8824&gt;5, "Slow", AND(Z8824&gt;=3,Z8824&lt;=5),"Standard")</f>
        <v>Standard</v>
      </c>
    </row>
    <row r="8825" spans="1:27" x14ac:dyDescent="0.2">
      <c r="A8825" s="4">
        <v>8824</v>
      </c>
      <c r="B8825" s="4" t="s">
        <v>3523</v>
      </c>
      <c r="C8825" s="5">
        <v>43042</v>
      </c>
      <c r="D8825" s="5">
        <v>43046</v>
      </c>
      <c r="E8825" s="4" t="s">
        <v>29</v>
      </c>
      <c r="F8825" s="4" t="s">
        <v>2264</v>
      </c>
      <c r="G8825" s="4" t="s">
        <v>2263</v>
      </c>
      <c r="H8825" s="4" t="s">
        <v>18</v>
      </c>
      <c r="I8825" s="4" t="s">
        <v>17</v>
      </c>
      <c r="J8825" s="4" t="s">
        <v>3522</v>
      </c>
      <c r="K8825" s="4" t="s">
        <v>41</v>
      </c>
      <c r="L8825" s="4">
        <v>32839</v>
      </c>
      <c r="M8825" s="4" t="s">
        <v>7</v>
      </c>
      <c r="N8825" s="4" t="s">
        <v>1309</v>
      </c>
      <c r="O8825" s="4" t="s">
        <v>13</v>
      </c>
      <c r="P8825" s="4" t="s">
        <v>24</v>
      </c>
      <c r="Q8825" s="4" t="s">
        <v>1308</v>
      </c>
      <c r="R8825" s="4">
        <v>10.688000000000001</v>
      </c>
      <c r="S8825" s="4">
        <v>2</v>
      </c>
      <c r="T8825" s="4">
        <v>0.2</v>
      </c>
      <c r="U8825" s="4">
        <v>3.7408000000000001</v>
      </c>
      <c r="V8825" s="4" t="str">
        <f>INDEX(Regional_Lookup!$B$2:$B$5,MATCH('Sample - Superstore'!M8825,Regional_Lookup!$A$2:$A$5,0))</f>
        <v>Maria Santos</v>
      </c>
      <c r="W8825" s="4">
        <f>INDEX(Regional_Lookup!$C$2:$C$5, MATCH('Sample - Superstore'!M8825,Regional_Lookup!$A$2:$A$5, 0))</f>
        <v>0.15</v>
      </c>
      <c r="X8825" s="4">
        <f>U8825/R8825</f>
        <v>0.35</v>
      </c>
      <c r="Y8825" s="4" t="str">
        <f>IF(X8825&gt;=W8825, "Yes", "No")</f>
        <v>Yes</v>
      </c>
      <c r="Z8825" s="4">
        <f>D8825-C8825</f>
        <v>4</v>
      </c>
      <c r="AA8825" s="4" t="str" cm="1">
        <f t="array" ref="AA8825">_xlfn.IFS(Z8825&lt;=2,"Fast",Z8825&gt;5, "Slow", AND(Z8825&gt;=3,Z8825&lt;=5),"Standard")</f>
        <v>Standard</v>
      </c>
    </row>
    <row r="8826" spans="1:27" x14ac:dyDescent="0.2">
      <c r="A8826" s="4">
        <v>8825</v>
      </c>
      <c r="B8826" s="4" t="s">
        <v>3521</v>
      </c>
      <c r="C8826" s="5">
        <v>42815</v>
      </c>
      <c r="D8826" s="5">
        <v>42817</v>
      </c>
      <c r="E8826" s="4" t="s">
        <v>21</v>
      </c>
      <c r="F8826" s="4" t="s">
        <v>88</v>
      </c>
      <c r="G8826" s="4" t="s">
        <v>87</v>
      </c>
      <c r="H8826" s="4" t="s">
        <v>18</v>
      </c>
      <c r="I8826" s="4" t="s">
        <v>17</v>
      </c>
      <c r="J8826" s="4" t="s">
        <v>3520</v>
      </c>
      <c r="K8826" s="4" t="s">
        <v>158</v>
      </c>
      <c r="L8826" s="4">
        <v>19601</v>
      </c>
      <c r="M8826" s="4" t="s">
        <v>5</v>
      </c>
      <c r="N8826" s="4" t="s">
        <v>3519</v>
      </c>
      <c r="O8826" s="4" t="s">
        <v>13</v>
      </c>
      <c r="P8826" s="4" t="s">
        <v>121</v>
      </c>
      <c r="Q8826" s="4" t="s">
        <v>3518</v>
      </c>
      <c r="R8826" s="4">
        <v>8.8559999999999999</v>
      </c>
      <c r="S8826" s="4">
        <v>3</v>
      </c>
      <c r="T8826" s="4">
        <v>0.2</v>
      </c>
      <c r="U8826" s="4">
        <v>2.8782000000000001</v>
      </c>
      <c r="V8826" s="4" t="str">
        <f>INDEX(Regional_Lookup!$B$2:$B$5,MATCH('Sample - Superstore'!M8826,Regional_Lookup!$A$2:$A$5,0))</f>
        <v>Sarah Miller</v>
      </c>
      <c r="W8826" s="4">
        <f>INDEX(Regional_Lookup!$C$2:$C$5, MATCH('Sample - Superstore'!M8826,Regional_Lookup!$A$2:$A$5, 0))</f>
        <v>0.16</v>
      </c>
      <c r="X8826" s="4">
        <f>U8826/R8826</f>
        <v>0.32500000000000001</v>
      </c>
      <c r="Y8826" s="4" t="str">
        <f>IF(X8826&gt;=W8826, "Yes", "No")</f>
        <v>Yes</v>
      </c>
      <c r="Z8826" s="4">
        <f>D8826-C8826</f>
        <v>2</v>
      </c>
      <c r="AA8826" s="4" t="str" cm="1">
        <f t="array" ref="AA8826">_xlfn.IFS(Z8826&lt;=2,"Fast",Z8826&gt;5, "Slow", AND(Z8826&gt;=3,Z8826&lt;=5),"Standard")</f>
        <v>Fast</v>
      </c>
    </row>
    <row r="8827" spans="1:27" x14ac:dyDescent="0.2">
      <c r="A8827" s="4">
        <v>8826</v>
      </c>
      <c r="B8827" s="4" t="s">
        <v>3517</v>
      </c>
      <c r="C8827" s="5">
        <v>42357</v>
      </c>
      <c r="D8827" s="5">
        <v>42360</v>
      </c>
      <c r="E8827" s="4" t="s">
        <v>89</v>
      </c>
      <c r="F8827" s="4" t="s">
        <v>2229</v>
      </c>
      <c r="G8827" s="4" t="s">
        <v>2228</v>
      </c>
      <c r="H8827" s="4" t="s">
        <v>18</v>
      </c>
      <c r="I8827" s="4" t="s">
        <v>17</v>
      </c>
      <c r="J8827" s="4" t="s">
        <v>159</v>
      </c>
      <c r="K8827" s="4" t="s">
        <v>158</v>
      </c>
      <c r="L8827" s="4">
        <v>19134</v>
      </c>
      <c r="M8827" s="4" t="s">
        <v>5</v>
      </c>
      <c r="N8827" s="4" t="s">
        <v>1675</v>
      </c>
      <c r="O8827" s="4" t="s">
        <v>13</v>
      </c>
      <c r="P8827" s="4" t="s">
        <v>72</v>
      </c>
      <c r="Q8827" s="4" t="s">
        <v>1674</v>
      </c>
      <c r="R8827" s="4">
        <v>6.9119999999999999</v>
      </c>
      <c r="S8827" s="4">
        <v>3</v>
      </c>
      <c r="T8827" s="4">
        <v>0.2</v>
      </c>
      <c r="U8827" s="4">
        <v>2.5055999999999998</v>
      </c>
      <c r="V8827" s="4" t="str">
        <f>INDEX(Regional_Lookup!$B$2:$B$5,MATCH('Sample - Superstore'!M8827,Regional_Lookup!$A$2:$A$5,0))</f>
        <v>Sarah Miller</v>
      </c>
      <c r="W8827" s="4">
        <f>INDEX(Regional_Lookup!$C$2:$C$5, MATCH('Sample - Superstore'!M8827,Regional_Lookup!$A$2:$A$5, 0))</f>
        <v>0.16</v>
      </c>
      <c r="X8827" s="4">
        <f>U8827/R8827</f>
        <v>0.36249999999999999</v>
      </c>
      <c r="Y8827" s="4" t="str">
        <f>IF(X8827&gt;=W8827, "Yes", "No")</f>
        <v>Yes</v>
      </c>
      <c r="Z8827" s="4">
        <f>D8827-C8827</f>
        <v>3</v>
      </c>
      <c r="AA8827" s="4" t="str" cm="1">
        <f t="array" ref="AA8827">_xlfn.IFS(Z8827&lt;=2,"Fast",Z8827&gt;5, "Slow", AND(Z8827&gt;=3,Z8827&lt;=5),"Standard")</f>
        <v>Standard</v>
      </c>
    </row>
    <row r="8828" spans="1:27" x14ac:dyDescent="0.2">
      <c r="A8828" s="4">
        <v>8827</v>
      </c>
      <c r="B8828" s="4" t="s">
        <v>3514</v>
      </c>
      <c r="C8828" s="5">
        <v>41731</v>
      </c>
      <c r="D8828" s="5">
        <v>41735</v>
      </c>
      <c r="E8828" s="4" t="s">
        <v>21</v>
      </c>
      <c r="F8828" s="4" t="s">
        <v>1570</v>
      </c>
      <c r="G8828" s="4" t="s">
        <v>1569</v>
      </c>
      <c r="H8828" s="4" t="s">
        <v>18</v>
      </c>
      <c r="I8828" s="4" t="s">
        <v>17</v>
      </c>
      <c r="J8828" s="4" t="s">
        <v>124</v>
      </c>
      <c r="K8828" s="4" t="s">
        <v>123</v>
      </c>
      <c r="L8828" s="4">
        <v>77095</v>
      </c>
      <c r="M8828" s="4" t="s">
        <v>3</v>
      </c>
      <c r="N8828" s="4" t="s">
        <v>3516</v>
      </c>
      <c r="O8828" s="4" t="s">
        <v>13</v>
      </c>
      <c r="P8828" s="4" t="s">
        <v>24</v>
      </c>
      <c r="Q8828" s="4" t="s">
        <v>3515</v>
      </c>
      <c r="R8828" s="4">
        <v>26.72</v>
      </c>
      <c r="S8828" s="4">
        <v>5</v>
      </c>
      <c r="T8828" s="4">
        <v>0.2</v>
      </c>
      <c r="U8828" s="4">
        <v>9.3520000000000003</v>
      </c>
      <c r="V8828" s="4" t="str">
        <f>INDEX(Regional_Lookup!$B$2:$B$5,MATCH('Sample - Superstore'!M8828,Regional_Lookup!$A$2:$A$5,0))</f>
        <v>David Johnson</v>
      </c>
      <c r="W8828" s="4">
        <f>INDEX(Regional_Lookup!$C$2:$C$5, MATCH('Sample - Superstore'!M8828,Regional_Lookup!$A$2:$A$5, 0))</f>
        <v>0.14000000000000001</v>
      </c>
      <c r="X8828" s="4">
        <f>U8828/R8828</f>
        <v>0.35000000000000003</v>
      </c>
      <c r="Y8828" s="4" t="str">
        <f>IF(X8828&gt;=W8828, "Yes", "No")</f>
        <v>Yes</v>
      </c>
      <c r="Z8828" s="4">
        <f>D8828-C8828</f>
        <v>4</v>
      </c>
      <c r="AA8828" s="4" t="str" cm="1">
        <f t="array" ref="AA8828">_xlfn.IFS(Z8828&lt;=2,"Fast",Z8828&gt;5, "Slow", AND(Z8828&gt;=3,Z8828&lt;=5),"Standard")</f>
        <v>Standard</v>
      </c>
    </row>
    <row r="8829" spans="1:27" x14ac:dyDescent="0.2">
      <c r="A8829" s="4">
        <v>8828</v>
      </c>
      <c r="B8829" s="4" t="s">
        <v>3514</v>
      </c>
      <c r="C8829" s="5">
        <v>41731</v>
      </c>
      <c r="D8829" s="5">
        <v>41735</v>
      </c>
      <c r="E8829" s="4" t="s">
        <v>21</v>
      </c>
      <c r="F8829" s="4" t="s">
        <v>1570</v>
      </c>
      <c r="G8829" s="4" t="s">
        <v>1569</v>
      </c>
      <c r="H8829" s="4" t="s">
        <v>18</v>
      </c>
      <c r="I8829" s="4" t="s">
        <v>17</v>
      </c>
      <c r="J8829" s="4" t="s">
        <v>124</v>
      </c>
      <c r="K8829" s="4" t="s">
        <v>123</v>
      </c>
      <c r="L8829" s="4">
        <v>77095</v>
      </c>
      <c r="M8829" s="4" t="s">
        <v>3</v>
      </c>
      <c r="N8829" s="4" t="s">
        <v>3513</v>
      </c>
      <c r="O8829" s="4" t="s">
        <v>13</v>
      </c>
      <c r="P8829" s="4" t="s">
        <v>24</v>
      </c>
      <c r="Q8829" s="4" t="s">
        <v>3512</v>
      </c>
      <c r="R8829" s="4">
        <v>33.488</v>
      </c>
      <c r="S8829" s="4">
        <v>7</v>
      </c>
      <c r="T8829" s="4">
        <v>0.2</v>
      </c>
      <c r="U8829" s="4">
        <v>10.465</v>
      </c>
      <c r="V8829" s="4" t="str">
        <f>INDEX(Regional_Lookup!$B$2:$B$5,MATCH('Sample - Superstore'!M8829,Regional_Lookup!$A$2:$A$5,0))</f>
        <v>David Johnson</v>
      </c>
      <c r="W8829" s="4">
        <f>INDEX(Regional_Lookup!$C$2:$C$5, MATCH('Sample - Superstore'!M8829,Regional_Lookup!$A$2:$A$5, 0))</f>
        <v>0.14000000000000001</v>
      </c>
      <c r="X8829" s="4">
        <f>U8829/R8829</f>
        <v>0.3125</v>
      </c>
      <c r="Y8829" s="4" t="str">
        <f>IF(X8829&gt;=W8829, "Yes", "No")</f>
        <v>Yes</v>
      </c>
      <c r="Z8829" s="4">
        <f>D8829-C8829</f>
        <v>4</v>
      </c>
      <c r="AA8829" s="4" t="str" cm="1">
        <f t="array" ref="AA8829">_xlfn.IFS(Z8829&lt;=2,"Fast",Z8829&gt;5, "Slow", AND(Z8829&gt;=3,Z8829&lt;=5),"Standard")</f>
        <v>Standard</v>
      </c>
    </row>
    <row r="8830" spans="1:27" x14ac:dyDescent="0.2">
      <c r="A8830" s="4">
        <v>8829</v>
      </c>
      <c r="B8830" s="4" t="s">
        <v>3511</v>
      </c>
      <c r="C8830" s="5">
        <v>42160</v>
      </c>
      <c r="D8830" s="5">
        <v>42164</v>
      </c>
      <c r="E8830" s="4" t="s">
        <v>29</v>
      </c>
      <c r="F8830" s="4" t="s">
        <v>3510</v>
      </c>
      <c r="G8830" s="4" t="s">
        <v>3509</v>
      </c>
      <c r="H8830" s="4" t="s">
        <v>50</v>
      </c>
      <c r="I8830" s="4" t="s">
        <v>17</v>
      </c>
      <c r="J8830" s="4" t="s">
        <v>2163</v>
      </c>
      <c r="K8830" s="4" t="s">
        <v>2162</v>
      </c>
      <c r="L8830" s="4">
        <v>63301</v>
      </c>
      <c r="M8830" s="4" t="s">
        <v>3</v>
      </c>
      <c r="N8830" s="4" t="s">
        <v>3271</v>
      </c>
      <c r="O8830" s="4" t="s">
        <v>13</v>
      </c>
      <c r="P8830" s="4" t="s">
        <v>24</v>
      </c>
      <c r="Q8830" s="4" t="s">
        <v>3270</v>
      </c>
      <c r="R8830" s="4">
        <v>10.56</v>
      </c>
      <c r="S8830" s="4">
        <v>2</v>
      </c>
      <c r="T8830" s="4">
        <v>0</v>
      </c>
      <c r="U8830" s="4">
        <v>4.7519999999999998</v>
      </c>
      <c r="V8830" s="4" t="str">
        <f>INDEX(Regional_Lookup!$B$2:$B$5,MATCH('Sample - Superstore'!M8830,Regional_Lookup!$A$2:$A$5,0))</f>
        <v>David Johnson</v>
      </c>
      <c r="W8830" s="4">
        <f>INDEX(Regional_Lookup!$C$2:$C$5, MATCH('Sample - Superstore'!M8830,Regional_Lookup!$A$2:$A$5, 0))</f>
        <v>0.14000000000000001</v>
      </c>
      <c r="X8830" s="4">
        <f>U8830/R8830</f>
        <v>0.44999999999999996</v>
      </c>
      <c r="Y8830" s="4" t="str">
        <f>IF(X8830&gt;=W8830, "Yes", "No")</f>
        <v>Yes</v>
      </c>
      <c r="Z8830" s="4">
        <f>D8830-C8830</f>
        <v>4</v>
      </c>
      <c r="AA8830" s="4" t="str" cm="1">
        <f t="array" ref="AA8830">_xlfn.IFS(Z8830&lt;=2,"Fast",Z8830&gt;5, "Slow", AND(Z8830&gt;=3,Z8830&lt;=5),"Standard")</f>
        <v>Standard</v>
      </c>
    </row>
    <row r="8831" spans="1:27" x14ac:dyDescent="0.2">
      <c r="A8831" s="4">
        <v>8830</v>
      </c>
      <c r="B8831" s="4" t="s">
        <v>3508</v>
      </c>
      <c r="C8831" s="5">
        <v>41918</v>
      </c>
      <c r="D8831" s="5">
        <v>41921</v>
      </c>
      <c r="E8831" s="4" t="s">
        <v>89</v>
      </c>
      <c r="F8831" s="4" t="s">
        <v>2143</v>
      </c>
      <c r="G8831" s="4" t="s">
        <v>2142</v>
      </c>
      <c r="H8831" s="4" t="s">
        <v>50</v>
      </c>
      <c r="I8831" s="4" t="s">
        <v>17</v>
      </c>
      <c r="J8831" s="4" t="s">
        <v>210</v>
      </c>
      <c r="K8831" s="4" t="s">
        <v>209</v>
      </c>
      <c r="L8831" s="4">
        <v>46203</v>
      </c>
      <c r="M8831" s="4" t="s">
        <v>3</v>
      </c>
      <c r="N8831" s="4" t="s">
        <v>3507</v>
      </c>
      <c r="O8831" s="4" t="s">
        <v>13</v>
      </c>
      <c r="P8831" s="4" t="s">
        <v>231</v>
      </c>
      <c r="Q8831" s="4" t="s">
        <v>3506</v>
      </c>
      <c r="R8831" s="4">
        <v>386.34</v>
      </c>
      <c r="S8831" s="4">
        <v>2</v>
      </c>
      <c r="T8831" s="4">
        <v>0</v>
      </c>
      <c r="U8831" s="4">
        <v>54.087600000000002</v>
      </c>
      <c r="V8831" s="4" t="str">
        <f>INDEX(Regional_Lookup!$B$2:$B$5,MATCH('Sample - Superstore'!M8831,Regional_Lookup!$A$2:$A$5,0))</f>
        <v>David Johnson</v>
      </c>
      <c r="W8831" s="4">
        <f>INDEX(Regional_Lookup!$C$2:$C$5, MATCH('Sample - Superstore'!M8831,Regional_Lookup!$A$2:$A$5, 0))</f>
        <v>0.14000000000000001</v>
      </c>
      <c r="X8831" s="4">
        <f>U8831/R8831</f>
        <v>0.14000000000000001</v>
      </c>
      <c r="Y8831" s="4" t="str">
        <f>IF(X8831&gt;=W8831, "Yes", "No")</f>
        <v>Yes</v>
      </c>
      <c r="Z8831" s="4">
        <f>D8831-C8831</f>
        <v>3</v>
      </c>
      <c r="AA8831" s="4" t="str" cm="1">
        <f t="array" ref="AA8831">_xlfn.IFS(Z8831&lt;=2,"Fast",Z8831&gt;5, "Slow", AND(Z8831&gt;=3,Z8831&lt;=5),"Standard")</f>
        <v>Standard</v>
      </c>
    </row>
    <row r="8832" spans="1:27" x14ac:dyDescent="0.2">
      <c r="A8832" s="4">
        <v>8831</v>
      </c>
      <c r="B8832" s="4" t="s">
        <v>3505</v>
      </c>
      <c r="C8832" s="5">
        <v>42603</v>
      </c>
      <c r="D8832" s="5">
        <v>42606</v>
      </c>
      <c r="E8832" s="4" t="s">
        <v>21</v>
      </c>
      <c r="F8832" s="4" t="s">
        <v>1594</v>
      </c>
      <c r="G8832" s="4" t="s">
        <v>1593</v>
      </c>
      <c r="H8832" s="4" t="s">
        <v>50</v>
      </c>
      <c r="I8832" s="4" t="s">
        <v>17</v>
      </c>
      <c r="J8832" s="4" t="s">
        <v>234</v>
      </c>
      <c r="K8832" s="4" t="s">
        <v>233</v>
      </c>
      <c r="L8832" s="4">
        <v>98115</v>
      </c>
      <c r="M8832" s="4" t="s">
        <v>9</v>
      </c>
      <c r="N8832" s="4" t="s">
        <v>107</v>
      </c>
      <c r="O8832" s="4" t="s">
        <v>13</v>
      </c>
      <c r="P8832" s="4" t="s">
        <v>100</v>
      </c>
      <c r="Q8832" s="4" t="s">
        <v>106</v>
      </c>
      <c r="R8832" s="4">
        <v>33.44</v>
      </c>
      <c r="S8832" s="4">
        <v>10</v>
      </c>
      <c r="T8832" s="4">
        <v>0.2</v>
      </c>
      <c r="U8832" s="4">
        <v>11.704000000000001</v>
      </c>
      <c r="V8832" s="4" t="str">
        <f>INDEX(Regional_Lookup!$B$2:$B$5,MATCH('Sample - Superstore'!M8832,Regional_Lookup!$A$2:$A$5,0))</f>
        <v>James Chen</v>
      </c>
      <c r="W8832" s="4">
        <f>INDEX(Regional_Lookup!$C$2:$C$5, MATCH('Sample - Superstore'!M8832,Regional_Lookup!$A$2:$A$5, 0))</f>
        <v>0.18</v>
      </c>
      <c r="X8832" s="4">
        <f>U8832/R8832</f>
        <v>0.35000000000000003</v>
      </c>
      <c r="Y8832" s="4" t="str">
        <f>IF(X8832&gt;=W8832, "Yes", "No")</f>
        <v>Yes</v>
      </c>
      <c r="Z8832" s="4">
        <f>D8832-C8832</f>
        <v>3</v>
      </c>
      <c r="AA8832" s="4" t="str" cm="1">
        <f t="array" ref="AA8832">_xlfn.IFS(Z8832&lt;=2,"Fast",Z8832&gt;5, "Slow", AND(Z8832&gt;=3,Z8832&lt;=5),"Standard")</f>
        <v>Standard</v>
      </c>
    </row>
    <row r="8833" spans="1:27" x14ac:dyDescent="0.2">
      <c r="A8833" s="4">
        <v>8832</v>
      </c>
      <c r="B8833" s="4" t="s">
        <v>3504</v>
      </c>
      <c r="C8833" s="5">
        <v>42323</v>
      </c>
      <c r="D8833" s="5">
        <v>42327</v>
      </c>
      <c r="E8833" s="4" t="s">
        <v>29</v>
      </c>
      <c r="F8833" s="4" t="s">
        <v>3503</v>
      </c>
      <c r="G8833" s="4" t="s">
        <v>3502</v>
      </c>
      <c r="H8833" s="4" t="s">
        <v>102</v>
      </c>
      <c r="I8833" s="4" t="s">
        <v>17</v>
      </c>
      <c r="J8833" s="4" t="s">
        <v>2950</v>
      </c>
      <c r="K8833" s="4" t="s">
        <v>763</v>
      </c>
      <c r="L8833" s="4">
        <v>22801</v>
      </c>
      <c r="M8833" s="4" t="s">
        <v>7</v>
      </c>
      <c r="N8833" s="4" t="s">
        <v>2817</v>
      </c>
      <c r="O8833" s="4" t="s">
        <v>37</v>
      </c>
      <c r="P8833" s="4" t="s">
        <v>36</v>
      </c>
      <c r="Q8833" s="4" t="s">
        <v>2816</v>
      </c>
      <c r="R8833" s="4">
        <v>39.96</v>
      </c>
      <c r="S8833" s="4">
        <v>2</v>
      </c>
      <c r="T8833" s="4">
        <v>0</v>
      </c>
      <c r="U8833" s="4">
        <v>14.3856</v>
      </c>
      <c r="V8833" s="4" t="str">
        <f>INDEX(Regional_Lookup!$B$2:$B$5,MATCH('Sample - Superstore'!M8833,Regional_Lookup!$A$2:$A$5,0))</f>
        <v>Maria Santos</v>
      </c>
      <c r="W8833" s="4">
        <f>INDEX(Regional_Lookup!$C$2:$C$5, MATCH('Sample - Superstore'!M8833,Regional_Lookup!$A$2:$A$5, 0))</f>
        <v>0.15</v>
      </c>
      <c r="X8833" s="4">
        <f>U8833/R8833</f>
        <v>0.36</v>
      </c>
      <c r="Y8833" s="4" t="str">
        <f>IF(X8833&gt;=W8833, "Yes", "No")</f>
        <v>Yes</v>
      </c>
      <c r="Z8833" s="4">
        <f>D8833-C8833</f>
        <v>4</v>
      </c>
      <c r="AA8833" s="4" t="str" cm="1">
        <f t="array" ref="AA8833">_xlfn.IFS(Z8833&lt;=2,"Fast",Z8833&gt;5, "Slow", AND(Z8833&gt;=3,Z8833&lt;=5),"Standard")</f>
        <v>Standard</v>
      </c>
    </row>
    <row r="8834" spans="1:27" x14ac:dyDescent="0.2">
      <c r="A8834" s="4">
        <v>8833</v>
      </c>
      <c r="B8834" s="4" t="s">
        <v>3501</v>
      </c>
      <c r="C8834" s="5">
        <v>42177</v>
      </c>
      <c r="D8834" s="5">
        <v>42182</v>
      </c>
      <c r="E8834" s="4" t="s">
        <v>29</v>
      </c>
      <c r="F8834" s="4" t="s">
        <v>97</v>
      </c>
      <c r="G8834" s="4" t="s">
        <v>96</v>
      </c>
      <c r="H8834" s="4" t="s">
        <v>18</v>
      </c>
      <c r="I8834" s="4" t="s">
        <v>17</v>
      </c>
      <c r="J8834" s="4" t="s">
        <v>1393</v>
      </c>
      <c r="K8834" s="4" t="s">
        <v>66</v>
      </c>
      <c r="L8834" s="4">
        <v>14609</v>
      </c>
      <c r="M8834" s="4" t="s">
        <v>5</v>
      </c>
      <c r="N8834" s="4" t="s">
        <v>3016</v>
      </c>
      <c r="O8834" s="4" t="s">
        <v>13</v>
      </c>
      <c r="P8834" s="4" t="s">
        <v>100</v>
      </c>
      <c r="Q8834" s="4" t="s">
        <v>3015</v>
      </c>
      <c r="R8834" s="4">
        <v>1217.568</v>
      </c>
      <c r="S8834" s="4">
        <v>2</v>
      </c>
      <c r="T8834" s="4">
        <v>0.2</v>
      </c>
      <c r="U8834" s="4">
        <v>456.58800000000002</v>
      </c>
      <c r="V8834" s="4" t="str">
        <f>INDEX(Regional_Lookup!$B$2:$B$5,MATCH('Sample - Superstore'!M8834,Regional_Lookup!$A$2:$A$5,0))</f>
        <v>Sarah Miller</v>
      </c>
      <c r="W8834" s="4">
        <f>INDEX(Regional_Lookup!$C$2:$C$5, MATCH('Sample - Superstore'!M8834,Regional_Lookup!$A$2:$A$5, 0))</f>
        <v>0.16</v>
      </c>
      <c r="X8834" s="4">
        <f>U8834/R8834</f>
        <v>0.375</v>
      </c>
      <c r="Y8834" s="4" t="str">
        <f>IF(X8834&gt;=W8834, "Yes", "No")</f>
        <v>Yes</v>
      </c>
      <c r="Z8834" s="4">
        <f>D8834-C8834</f>
        <v>5</v>
      </c>
      <c r="AA8834" s="4" t="str" cm="1">
        <f t="array" ref="AA8834">_xlfn.IFS(Z8834&lt;=2,"Fast",Z8834&gt;5, "Slow", AND(Z8834&gt;=3,Z8834&lt;=5),"Standard")</f>
        <v>Standard</v>
      </c>
    </row>
    <row r="8835" spans="1:27" x14ac:dyDescent="0.2">
      <c r="A8835" s="4">
        <v>8834</v>
      </c>
      <c r="B8835" s="4" t="s">
        <v>3499</v>
      </c>
      <c r="C8835" s="5">
        <v>43002</v>
      </c>
      <c r="D8835" s="5">
        <v>43006</v>
      </c>
      <c r="E8835" s="4" t="s">
        <v>29</v>
      </c>
      <c r="F8835" s="4" t="s">
        <v>3498</v>
      </c>
      <c r="G8835" s="4" t="s">
        <v>3497</v>
      </c>
      <c r="H8835" s="4" t="s">
        <v>102</v>
      </c>
      <c r="I8835" s="4" t="s">
        <v>17</v>
      </c>
      <c r="J8835" s="4" t="s">
        <v>3108</v>
      </c>
      <c r="K8835" s="4" t="s">
        <v>48</v>
      </c>
      <c r="L8835" s="4">
        <v>30328</v>
      </c>
      <c r="M8835" s="4" t="s">
        <v>7</v>
      </c>
      <c r="N8835" s="4" t="s">
        <v>2111</v>
      </c>
      <c r="O8835" s="4" t="s">
        <v>13</v>
      </c>
      <c r="P8835" s="4" t="s">
        <v>231</v>
      </c>
      <c r="Q8835" s="4" t="s">
        <v>3500</v>
      </c>
      <c r="R8835" s="4">
        <v>15.51</v>
      </c>
      <c r="S8835" s="4">
        <v>1</v>
      </c>
      <c r="T8835" s="4">
        <v>0</v>
      </c>
      <c r="U8835" s="4">
        <v>3.8774999999999999</v>
      </c>
      <c r="V8835" s="4" t="str">
        <f>INDEX(Regional_Lookup!$B$2:$B$5,MATCH('Sample - Superstore'!M8835,Regional_Lookup!$A$2:$A$5,0))</f>
        <v>Maria Santos</v>
      </c>
      <c r="W8835" s="4">
        <f>INDEX(Regional_Lookup!$C$2:$C$5, MATCH('Sample - Superstore'!M8835,Regional_Lookup!$A$2:$A$5, 0))</f>
        <v>0.15</v>
      </c>
      <c r="X8835" s="4">
        <f>U8835/R8835</f>
        <v>0.25</v>
      </c>
      <c r="Y8835" s="4" t="str">
        <f>IF(X8835&gt;=W8835, "Yes", "No")</f>
        <v>Yes</v>
      </c>
      <c r="Z8835" s="4">
        <f>D8835-C8835</f>
        <v>4</v>
      </c>
      <c r="AA8835" s="4" t="str" cm="1">
        <f t="array" ref="AA8835">_xlfn.IFS(Z8835&lt;=2,"Fast",Z8835&gt;5, "Slow", AND(Z8835&gt;=3,Z8835&lt;=5),"Standard")</f>
        <v>Standard</v>
      </c>
    </row>
    <row r="8836" spans="1:27" x14ac:dyDescent="0.2">
      <c r="A8836" s="4">
        <v>8835</v>
      </c>
      <c r="B8836" s="4" t="s">
        <v>3499</v>
      </c>
      <c r="C8836" s="5">
        <v>43002</v>
      </c>
      <c r="D8836" s="5">
        <v>43006</v>
      </c>
      <c r="E8836" s="4" t="s">
        <v>29</v>
      </c>
      <c r="F8836" s="4" t="s">
        <v>3498</v>
      </c>
      <c r="G8836" s="4" t="s">
        <v>3497</v>
      </c>
      <c r="H8836" s="4" t="s">
        <v>102</v>
      </c>
      <c r="I8836" s="4" t="s">
        <v>17</v>
      </c>
      <c r="J8836" s="4" t="s">
        <v>3108</v>
      </c>
      <c r="K8836" s="4" t="s">
        <v>48</v>
      </c>
      <c r="L8836" s="4">
        <v>30328</v>
      </c>
      <c r="M8836" s="4" t="s">
        <v>7</v>
      </c>
      <c r="N8836" s="4" t="s">
        <v>3456</v>
      </c>
      <c r="O8836" s="4" t="s">
        <v>33</v>
      </c>
      <c r="P8836" s="4" t="s">
        <v>32</v>
      </c>
      <c r="Q8836" s="4" t="s">
        <v>3455</v>
      </c>
      <c r="R8836" s="4">
        <v>89.9</v>
      </c>
      <c r="S8836" s="4">
        <v>2</v>
      </c>
      <c r="T8836" s="4">
        <v>0</v>
      </c>
      <c r="U8836" s="4">
        <v>25.172000000000001</v>
      </c>
      <c r="V8836" s="4" t="str">
        <f>INDEX(Regional_Lookup!$B$2:$B$5,MATCH('Sample - Superstore'!M8836,Regional_Lookup!$A$2:$A$5,0))</f>
        <v>Maria Santos</v>
      </c>
      <c r="W8836" s="4">
        <f>INDEX(Regional_Lookup!$C$2:$C$5, MATCH('Sample - Superstore'!M8836,Regional_Lookup!$A$2:$A$5, 0))</f>
        <v>0.15</v>
      </c>
      <c r="X8836" s="4">
        <f>U8836/R8836</f>
        <v>0.27999999999999997</v>
      </c>
      <c r="Y8836" s="4" t="str">
        <f>IF(X8836&gt;=W8836, "Yes", "No")</f>
        <v>Yes</v>
      </c>
      <c r="Z8836" s="4">
        <f>D8836-C8836</f>
        <v>4</v>
      </c>
      <c r="AA8836" s="4" t="str" cm="1">
        <f t="array" ref="AA8836">_xlfn.IFS(Z8836&lt;=2,"Fast",Z8836&gt;5, "Slow", AND(Z8836&gt;=3,Z8836&lt;=5),"Standard")</f>
        <v>Standard</v>
      </c>
    </row>
    <row r="8837" spans="1:27" x14ac:dyDescent="0.2">
      <c r="A8837" s="4">
        <v>8836</v>
      </c>
      <c r="B8837" s="4" t="s">
        <v>3499</v>
      </c>
      <c r="C8837" s="5">
        <v>43002</v>
      </c>
      <c r="D8837" s="5">
        <v>43006</v>
      </c>
      <c r="E8837" s="4" t="s">
        <v>29</v>
      </c>
      <c r="F8837" s="4" t="s">
        <v>3498</v>
      </c>
      <c r="G8837" s="4" t="s">
        <v>3497</v>
      </c>
      <c r="H8837" s="4" t="s">
        <v>102</v>
      </c>
      <c r="I8837" s="4" t="s">
        <v>17</v>
      </c>
      <c r="J8837" s="4" t="s">
        <v>3108</v>
      </c>
      <c r="K8837" s="4" t="s">
        <v>48</v>
      </c>
      <c r="L8837" s="4">
        <v>30328</v>
      </c>
      <c r="M8837" s="4" t="s">
        <v>7</v>
      </c>
      <c r="N8837" s="4" t="s">
        <v>1721</v>
      </c>
      <c r="O8837" s="4" t="s">
        <v>13</v>
      </c>
      <c r="P8837" s="4" t="s">
        <v>116</v>
      </c>
      <c r="Q8837" s="4" t="s">
        <v>1720</v>
      </c>
      <c r="R8837" s="4">
        <v>14.28</v>
      </c>
      <c r="S8837" s="4">
        <v>4</v>
      </c>
      <c r="T8837" s="4">
        <v>0</v>
      </c>
      <c r="U8837" s="4">
        <v>3.7128000000000001</v>
      </c>
      <c r="V8837" s="4" t="str">
        <f>INDEX(Regional_Lookup!$B$2:$B$5,MATCH('Sample - Superstore'!M8837,Regional_Lookup!$A$2:$A$5,0))</f>
        <v>Maria Santos</v>
      </c>
      <c r="W8837" s="4">
        <f>INDEX(Regional_Lookup!$C$2:$C$5, MATCH('Sample - Superstore'!M8837,Regional_Lookup!$A$2:$A$5, 0))</f>
        <v>0.15</v>
      </c>
      <c r="X8837" s="4">
        <f>U8837/R8837</f>
        <v>0.26</v>
      </c>
      <c r="Y8837" s="4" t="str">
        <f>IF(X8837&gt;=W8837, "Yes", "No")</f>
        <v>Yes</v>
      </c>
      <c r="Z8837" s="4">
        <f>D8837-C8837</f>
        <v>4</v>
      </c>
      <c r="AA8837" s="4" t="str" cm="1">
        <f t="array" ref="AA8837">_xlfn.IFS(Z8837&lt;=2,"Fast",Z8837&gt;5, "Slow", AND(Z8837&gt;=3,Z8837&lt;=5),"Standard")</f>
        <v>Standard</v>
      </c>
    </row>
    <row r="8838" spans="1:27" x14ac:dyDescent="0.2">
      <c r="A8838" s="4">
        <v>8837</v>
      </c>
      <c r="B8838" s="4" t="s">
        <v>3499</v>
      </c>
      <c r="C8838" s="5">
        <v>43002</v>
      </c>
      <c r="D8838" s="5">
        <v>43006</v>
      </c>
      <c r="E8838" s="4" t="s">
        <v>29</v>
      </c>
      <c r="F8838" s="4" t="s">
        <v>3498</v>
      </c>
      <c r="G8838" s="4" t="s">
        <v>3497</v>
      </c>
      <c r="H8838" s="4" t="s">
        <v>102</v>
      </c>
      <c r="I8838" s="4" t="s">
        <v>17</v>
      </c>
      <c r="J8838" s="4" t="s">
        <v>3108</v>
      </c>
      <c r="K8838" s="4" t="s">
        <v>48</v>
      </c>
      <c r="L8838" s="4">
        <v>30328</v>
      </c>
      <c r="M8838" s="4" t="s">
        <v>7</v>
      </c>
      <c r="N8838" s="4" t="s">
        <v>2289</v>
      </c>
      <c r="O8838" s="4" t="s">
        <v>13</v>
      </c>
      <c r="P8838" s="4" t="s">
        <v>116</v>
      </c>
      <c r="Q8838" s="4" t="s">
        <v>2288</v>
      </c>
      <c r="R8838" s="4">
        <v>12.72</v>
      </c>
      <c r="S8838" s="4">
        <v>3</v>
      </c>
      <c r="T8838" s="4">
        <v>0</v>
      </c>
      <c r="U8838" s="4">
        <v>4.9607999999999999</v>
      </c>
      <c r="V8838" s="4" t="str">
        <f>INDEX(Regional_Lookup!$B$2:$B$5,MATCH('Sample - Superstore'!M8838,Regional_Lookup!$A$2:$A$5,0))</f>
        <v>Maria Santos</v>
      </c>
      <c r="W8838" s="4">
        <f>INDEX(Regional_Lookup!$C$2:$C$5, MATCH('Sample - Superstore'!M8838,Regional_Lookup!$A$2:$A$5, 0))</f>
        <v>0.15</v>
      </c>
      <c r="X8838" s="4">
        <f>U8838/R8838</f>
        <v>0.38999999999999996</v>
      </c>
      <c r="Y8838" s="4" t="str">
        <f>IF(X8838&gt;=W8838, "Yes", "No")</f>
        <v>Yes</v>
      </c>
      <c r="Z8838" s="4">
        <f>D8838-C8838</f>
        <v>4</v>
      </c>
      <c r="AA8838" s="4" t="str" cm="1">
        <f t="array" ref="AA8838">_xlfn.IFS(Z8838&lt;=2,"Fast",Z8838&gt;5, "Slow", AND(Z8838&gt;=3,Z8838&lt;=5),"Standard")</f>
        <v>Standard</v>
      </c>
    </row>
    <row r="8839" spans="1:27" x14ac:dyDescent="0.2">
      <c r="A8839" s="4">
        <v>8838</v>
      </c>
      <c r="B8839" s="4" t="s">
        <v>3499</v>
      </c>
      <c r="C8839" s="5">
        <v>43002</v>
      </c>
      <c r="D8839" s="5">
        <v>43006</v>
      </c>
      <c r="E8839" s="4" t="s">
        <v>29</v>
      </c>
      <c r="F8839" s="4" t="s">
        <v>3498</v>
      </c>
      <c r="G8839" s="4" t="s">
        <v>3497</v>
      </c>
      <c r="H8839" s="4" t="s">
        <v>102</v>
      </c>
      <c r="I8839" s="4" t="s">
        <v>17</v>
      </c>
      <c r="J8839" s="4" t="s">
        <v>3108</v>
      </c>
      <c r="K8839" s="4" t="s">
        <v>48</v>
      </c>
      <c r="L8839" s="4">
        <v>30328</v>
      </c>
      <c r="M8839" s="4" t="s">
        <v>7</v>
      </c>
      <c r="N8839" s="4" t="s">
        <v>73</v>
      </c>
      <c r="O8839" s="4" t="s">
        <v>13</v>
      </c>
      <c r="P8839" s="4" t="s">
        <v>72</v>
      </c>
      <c r="Q8839" s="4" t="s">
        <v>71</v>
      </c>
      <c r="R8839" s="4">
        <v>15.75</v>
      </c>
      <c r="S8839" s="4">
        <v>5</v>
      </c>
      <c r="T8839" s="4">
        <v>0</v>
      </c>
      <c r="U8839" s="4">
        <v>7.56</v>
      </c>
      <c r="V8839" s="4" t="str">
        <f>INDEX(Regional_Lookup!$B$2:$B$5,MATCH('Sample - Superstore'!M8839,Regional_Lookup!$A$2:$A$5,0))</f>
        <v>Maria Santos</v>
      </c>
      <c r="W8839" s="4">
        <f>INDEX(Regional_Lookup!$C$2:$C$5, MATCH('Sample - Superstore'!M8839,Regional_Lookup!$A$2:$A$5, 0))</f>
        <v>0.15</v>
      </c>
      <c r="X8839" s="4">
        <f>U8839/R8839</f>
        <v>0.48</v>
      </c>
      <c r="Y8839" s="4" t="str">
        <f>IF(X8839&gt;=W8839, "Yes", "No")</f>
        <v>Yes</v>
      </c>
      <c r="Z8839" s="4">
        <f>D8839-C8839</f>
        <v>4</v>
      </c>
      <c r="AA8839" s="4" t="str" cm="1">
        <f t="array" ref="AA8839">_xlfn.IFS(Z8839&lt;=2,"Fast",Z8839&gt;5, "Slow", AND(Z8839&gt;=3,Z8839&lt;=5),"Standard")</f>
        <v>Standard</v>
      </c>
    </row>
    <row r="8840" spans="1:27" x14ac:dyDescent="0.2">
      <c r="A8840" s="4">
        <v>8839</v>
      </c>
      <c r="B8840" s="4" t="s">
        <v>3494</v>
      </c>
      <c r="C8840" s="5">
        <v>41735</v>
      </c>
      <c r="D8840" s="5">
        <v>41739</v>
      </c>
      <c r="E8840" s="4" t="s">
        <v>21</v>
      </c>
      <c r="F8840" s="4" t="s">
        <v>2088</v>
      </c>
      <c r="G8840" s="4" t="s">
        <v>2087</v>
      </c>
      <c r="H8840" s="4" t="s">
        <v>50</v>
      </c>
      <c r="I8840" s="4" t="s">
        <v>17</v>
      </c>
      <c r="J8840" s="4" t="s">
        <v>59</v>
      </c>
      <c r="K8840" s="4" t="s">
        <v>15</v>
      </c>
      <c r="L8840" s="4">
        <v>90004</v>
      </c>
      <c r="M8840" s="4" t="s">
        <v>9</v>
      </c>
      <c r="N8840" s="4" t="s">
        <v>2649</v>
      </c>
      <c r="O8840" s="4" t="s">
        <v>13</v>
      </c>
      <c r="P8840" s="4" t="s">
        <v>116</v>
      </c>
      <c r="Q8840" s="4" t="s">
        <v>2648</v>
      </c>
      <c r="R8840" s="4">
        <v>70.95</v>
      </c>
      <c r="S8840" s="4">
        <v>3</v>
      </c>
      <c r="T8840" s="4">
        <v>0</v>
      </c>
      <c r="U8840" s="4">
        <v>18.446999999999999</v>
      </c>
      <c r="V8840" s="4" t="str">
        <f>INDEX(Regional_Lookup!$B$2:$B$5,MATCH('Sample - Superstore'!M8840,Regional_Lookup!$A$2:$A$5,0))</f>
        <v>James Chen</v>
      </c>
      <c r="W8840" s="4">
        <f>INDEX(Regional_Lookup!$C$2:$C$5, MATCH('Sample - Superstore'!M8840,Regional_Lookup!$A$2:$A$5, 0))</f>
        <v>0.18</v>
      </c>
      <c r="X8840" s="4">
        <f>U8840/R8840</f>
        <v>0.25999999999999995</v>
      </c>
      <c r="Y8840" s="4" t="str">
        <f>IF(X8840&gt;=W8840, "Yes", "No")</f>
        <v>Yes</v>
      </c>
      <c r="Z8840" s="4">
        <f>D8840-C8840</f>
        <v>4</v>
      </c>
      <c r="AA8840" s="4" t="str" cm="1">
        <f t="array" ref="AA8840">_xlfn.IFS(Z8840&lt;=2,"Fast",Z8840&gt;5, "Slow", AND(Z8840&gt;=3,Z8840&lt;=5),"Standard")</f>
        <v>Standard</v>
      </c>
    </row>
    <row r="8841" spans="1:27" x14ac:dyDescent="0.2">
      <c r="A8841" s="4">
        <v>8840</v>
      </c>
      <c r="B8841" s="4" t="s">
        <v>3494</v>
      </c>
      <c r="C8841" s="5">
        <v>41735</v>
      </c>
      <c r="D8841" s="5">
        <v>41739</v>
      </c>
      <c r="E8841" s="4" t="s">
        <v>21</v>
      </c>
      <c r="F8841" s="4" t="s">
        <v>2088</v>
      </c>
      <c r="G8841" s="4" t="s">
        <v>2087</v>
      </c>
      <c r="H8841" s="4" t="s">
        <v>50</v>
      </c>
      <c r="I8841" s="4" t="s">
        <v>17</v>
      </c>
      <c r="J8841" s="4" t="s">
        <v>59</v>
      </c>
      <c r="K8841" s="4" t="s">
        <v>15</v>
      </c>
      <c r="L8841" s="4">
        <v>90004</v>
      </c>
      <c r="M8841" s="4" t="s">
        <v>9</v>
      </c>
      <c r="N8841" s="4" t="s">
        <v>3496</v>
      </c>
      <c r="O8841" s="4" t="s">
        <v>13</v>
      </c>
      <c r="P8841" s="4" t="s">
        <v>100</v>
      </c>
      <c r="Q8841" s="4" t="s">
        <v>3495</v>
      </c>
      <c r="R8841" s="4">
        <v>65.567999999999998</v>
      </c>
      <c r="S8841" s="4">
        <v>2</v>
      </c>
      <c r="T8841" s="4">
        <v>0.2</v>
      </c>
      <c r="U8841" s="4">
        <v>23.7684</v>
      </c>
      <c r="V8841" s="4" t="str">
        <f>INDEX(Regional_Lookup!$B$2:$B$5,MATCH('Sample - Superstore'!M8841,Regional_Lookup!$A$2:$A$5,0))</f>
        <v>James Chen</v>
      </c>
      <c r="W8841" s="4">
        <f>INDEX(Regional_Lookup!$C$2:$C$5, MATCH('Sample - Superstore'!M8841,Regional_Lookup!$A$2:$A$5, 0))</f>
        <v>0.18</v>
      </c>
      <c r="X8841" s="4">
        <f>U8841/R8841</f>
        <v>0.36249999999999999</v>
      </c>
      <c r="Y8841" s="4" t="str">
        <f>IF(X8841&gt;=W8841, "Yes", "No")</f>
        <v>Yes</v>
      </c>
      <c r="Z8841" s="4">
        <f>D8841-C8841</f>
        <v>4</v>
      </c>
      <c r="AA8841" s="4" t="str" cm="1">
        <f t="array" ref="AA8841">_xlfn.IFS(Z8841&lt;=2,"Fast",Z8841&gt;5, "Slow", AND(Z8841&gt;=3,Z8841&lt;=5),"Standard")</f>
        <v>Standard</v>
      </c>
    </row>
    <row r="8842" spans="1:27" x14ac:dyDescent="0.2">
      <c r="A8842" s="4">
        <v>8841</v>
      </c>
      <c r="B8842" s="4" t="s">
        <v>3494</v>
      </c>
      <c r="C8842" s="5">
        <v>41735</v>
      </c>
      <c r="D8842" s="5">
        <v>41739</v>
      </c>
      <c r="E8842" s="4" t="s">
        <v>21</v>
      </c>
      <c r="F8842" s="4" t="s">
        <v>2088</v>
      </c>
      <c r="G8842" s="4" t="s">
        <v>2087</v>
      </c>
      <c r="H8842" s="4" t="s">
        <v>50</v>
      </c>
      <c r="I8842" s="4" t="s">
        <v>17</v>
      </c>
      <c r="J8842" s="4" t="s">
        <v>59</v>
      </c>
      <c r="K8842" s="4" t="s">
        <v>15</v>
      </c>
      <c r="L8842" s="4">
        <v>90004</v>
      </c>
      <c r="M8842" s="4" t="s">
        <v>9</v>
      </c>
      <c r="N8842" s="4" t="s">
        <v>633</v>
      </c>
      <c r="O8842" s="4" t="s">
        <v>33</v>
      </c>
      <c r="P8842" s="4" t="s">
        <v>55</v>
      </c>
      <c r="Q8842" s="4" t="s">
        <v>632</v>
      </c>
      <c r="R8842" s="4">
        <v>299.97000000000003</v>
      </c>
      <c r="S8842" s="4">
        <v>3</v>
      </c>
      <c r="T8842" s="4">
        <v>0</v>
      </c>
      <c r="U8842" s="4">
        <v>131.98679999999999</v>
      </c>
      <c r="V8842" s="4" t="str">
        <f>INDEX(Regional_Lookup!$B$2:$B$5,MATCH('Sample - Superstore'!M8842,Regional_Lookup!$A$2:$A$5,0))</f>
        <v>James Chen</v>
      </c>
      <c r="W8842" s="4">
        <f>INDEX(Regional_Lookup!$C$2:$C$5, MATCH('Sample - Superstore'!M8842,Regional_Lookup!$A$2:$A$5, 0))</f>
        <v>0.18</v>
      </c>
      <c r="X8842" s="4">
        <f>U8842/R8842</f>
        <v>0.43999999999999995</v>
      </c>
      <c r="Y8842" s="4" t="str">
        <f>IF(X8842&gt;=W8842, "Yes", "No")</f>
        <v>Yes</v>
      </c>
      <c r="Z8842" s="4">
        <f>D8842-C8842</f>
        <v>4</v>
      </c>
      <c r="AA8842" s="4" t="str" cm="1">
        <f t="array" ref="AA8842">_xlfn.IFS(Z8842&lt;=2,"Fast",Z8842&gt;5, "Slow", AND(Z8842&gt;=3,Z8842&lt;=5),"Standard")</f>
        <v>Standard</v>
      </c>
    </row>
    <row r="8843" spans="1:27" x14ac:dyDescent="0.2">
      <c r="A8843" s="4">
        <v>8842</v>
      </c>
      <c r="B8843" s="4" t="s">
        <v>3493</v>
      </c>
      <c r="C8843" s="5">
        <v>42409</v>
      </c>
      <c r="D8843" s="5">
        <v>42413</v>
      </c>
      <c r="E8843" s="4" t="s">
        <v>29</v>
      </c>
      <c r="F8843" s="4" t="s">
        <v>3492</v>
      </c>
      <c r="G8843" s="4" t="s">
        <v>3491</v>
      </c>
      <c r="H8843" s="4" t="s">
        <v>50</v>
      </c>
      <c r="I8843" s="4" t="s">
        <v>17</v>
      </c>
      <c r="J8843" s="4" t="s">
        <v>248</v>
      </c>
      <c r="K8843" s="4" t="s">
        <v>15</v>
      </c>
      <c r="L8843" s="4">
        <v>94110</v>
      </c>
      <c r="M8843" s="4" t="s">
        <v>9</v>
      </c>
      <c r="N8843" s="4" t="s">
        <v>990</v>
      </c>
      <c r="O8843" s="4" t="s">
        <v>33</v>
      </c>
      <c r="P8843" s="4" t="s">
        <v>55</v>
      </c>
      <c r="Q8843" s="4" t="s">
        <v>989</v>
      </c>
      <c r="R8843" s="4">
        <v>89.97</v>
      </c>
      <c r="S8843" s="4">
        <v>3</v>
      </c>
      <c r="T8843" s="4">
        <v>0</v>
      </c>
      <c r="U8843" s="4">
        <v>39.586799999999997</v>
      </c>
      <c r="V8843" s="4" t="str">
        <f>INDEX(Regional_Lookup!$B$2:$B$5,MATCH('Sample - Superstore'!M8843,Regional_Lookup!$A$2:$A$5,0))</f>
        <v>James Chen</v>
      </c>
      <c r="W8843" s="4">
        <f>INDEX(Regional_Lookup!$C$2:$C$5, MATCH('Sample - Superstore'!M8843,Regional_Lookup!$A$2:$A$5, 0))</f>
        <v>0.18</v>
      </c>
      <c r="X8843" s="4">
        <f>U8843/R8843</f>
        <v>0.43999999999999995</v>
      </c>
      <c r="Y8843" s="4" t="str">
        <f>IF(X8843&gt;=W8843, "Yes", "No")</f>
        <v>Yes</v>
      </c>
      <c r="Z8843" s="4">
        <f>D8843-C8843</f>
        <v>4</v>
      </c>
      <c r="AA8843" s="4" t="str" cm="1">
        <f t="array" ref="AA8843">_xlfn.IFS(Z8843&lt;=2,"Fast",Z8843&gt;5, "Slow", AND(Z8843&gt;=3,Z8843&lt;=5),"Standard")</f>
        <v>Standard</v>
      </c>
    </row>
    <row r="8844" spans="1:27" x14ac:dyDescent="0.2">
      <c r="A8844" s="4">
        <v>8843</v>
      </c>
      <c r="B8844" s="4" t="s">
        <v>3493</v>
      </c>
      <c r="C8844" s="5">
        <v>42409</v>
      </c>
      <c r="D8844" s="5">
        <v>42413</v>
      </c>
      <c r="E8844" s="4" t="s">
        <v>29</v>
      </c>
      <c r="F8844" s="4" t="s">
        <v>3492</v>
      </c>
      <c r="G8844" s="4" t="s">
        <v>3491</v>
      </c>
      <c r="H8844" s="4" t="s">
        <v>50</v>
      </c>
      <c r="I8844" s="4" t="s">
        <v>17</v>
      </c>
      <c r="J8844" s="4" t="s">
        <v>248</v>
      </c>
      <c r="K8844" s="4" t="s">
        <v>15</v>
      </c>
      <c r="L8844" s="4">
        <v>94110</v>
      </c>
      <c r="M8844" s="4" t="s">
        <v>9</v>
      </c>
      <c r="N8844" s="4" t="s">
        <v>3490</v>
      </c>
      <c r="O8844" s="4" t="s">
        <v>33</v>
      </c>
      <c r="P8844" s="4" t="s">
        <v>55</v>
      </c>
      <c r="Q8844" s="4" t="s">
        <v>3489</v>
      </c>
      <c r="R8844" s="4">
        <v>31.86</v>
      </c>
      <c r="S8844" s="4">
        <v>2</v>
      </c>
      <c r="T8844" s="4">
        <v>0</v>
      </c>
      <c r="U8844" s="4">
        <v>11.151</v>
      </c>
      <c r="V8844" s="4" t="str">
        <f>INDEX(Regional_Lookup!$B$2:$B$5,MATCH('Sample - Superstore'!M8844,Regional_Lookup!$A$2:$A$5,0))</f>
        <v>James Chen</v>
      </c>
      <c r="W8844" s="4">
        <f>INDEX(Regional_Lookup!$C$2:$C$5, MATCH('Sample - Superstore'!M8844,Regional_Lookup!$A$2:$A$5, 0))</f>
        <v>0.18</v>
      </c>
      <c r="X8844" s="4">
        <f>U8844/R8844</f>
        <v>0.35</v>
      </c>
      <c r="Y8844" s="4" t="str">
        <f>IF(X8844&gt;=W8844, "Yes", "No")</f>
        <v>Yes</v>
      </c>
      <c r="Z8844" s="4">
        <f>D8844-C8844</f>
        <v>4</v>
      </c>
      <c r="AA8844" s="4" t="str" cm="1">
        <f t="array" ref="AA8844">_xlfn.IFS(Z8844&lt;=2,"Fast",Z8844&gt;5, "Slow", AND(Z8844&gt;=3,Z8844&lt;=5),"Standard")</f>
        <v>Standard</v>
      </c>
    </row>
    <row r="8845" spans="1:27" x14ac:dyDescent="0.2">
      <c r="A8845" s="4">
        <v>8844</v>
      </c>
      <c r="B8845" s="4" t="s">
        <v>3488</v>
      </c>
      <c r="C8845" s="5">
        <v>41961</v>
      </c>
      <c r="D8845" s="5">
        <v>41963</v>
      </c>
      <c r="E8845" s="4" t="s">
        <v>21</v>
      </c>
      <c r="F8845" s="4" t="s">
        <v>3487</v>
      </c>
      <c r="G8845" s="4" t="s">
        <v>3486</v>
      </c>
      <c r="H8845" s="4" t="s">
        <v>50</v>
      </c>
      <c r="I8845" s="4" t="s">
        <v>17</v>
      </c>
      <c r="J8845" s="4" t="s">
        <v>1296</v>
      </c>
      <c r="K8845" s="4" t="s">
        <v>1246</v>
      </c>
      <c r="L8845" s="4">
        <v>55407</v>
      </c>
      <c r="M8845" s="4" t="s">
        <v>3</v>
      </c>
      <c r="N8845" s="4" t="s">
        <v>3485</v>
      </c>
      <c r="O8845" s="4" t="s">
        <v>13</v>
      </c>
      <c r="P8845" s="4" t="s">
        <v>231</v>
      </c>
      <c r="Q8845" s="4" t="s">
        <v>3484</v>
      </c>
      <c r="R8845" s="4">
        <v>67.150000000000006</v>
      </c>
      <c r="S8845" s="4">
        <v>5</v>
      </c>
      <c r="T8845" s="4">
        <v>0</v>
      </c>
      <c r="U8845" s="4">
        <v>16.787500000000001</v>
      </c>
      <c r="V8845" s="4" t="str">
        <f>INDEX(Regional_Lookup!$B$2:$B$5,MATCH('Sample - Superstore'!M8845,Regional_Lookup!$A$2:$A$5,0))</f>
        <v>David Johnson</v>
      </c>
      <c r="W8845" s="4">
        <f>INDEX(Regional_Lookup!$C$2:$C$5, MATCH('Sample - Superstore'!M8845,Regional_Lookup!$A$2:$A$5, 0))</f>
        <v>0.14000000000000001</v>
      </c>
      <c r="X8845" s="4">
        <f>U8845/R8845</f>
        <v>0.25</v>
      </c>
      <c r="Y8845" s="4" t="str">
        <f>IF(X8845&gt;=W8845, "Yes", "No")</f>
        <v>Yes</v>
      </c>
      <c r="Z8845" s="4">
        <f>D8845-C8845</f>
        <v>2</v>
      </c>
      <c r="AA8845" s="4" t="str" cm="1">
        <f t="array" ref="AA8845">_xlfn.IFS(Z8845&lt;=2,"Fast",Z8845&gt;5, "Slow", AND(Z8845&gt;=3,Z8845&lt;=5),"Standard")</f>
        <v>Fast</v>
      </c>
    </row>
    <row r="8846" spans="1:27" x14ac:dyDescent="0.2">
      <c r="A8846" s="4">
        <v>8845</v>
      </c>
      <c r="B8846" s="4" t="s">
        <v>3481</v>
      </c>
      <c r="C8846" s="5">
        <v>43087</v>
      </c>
      <c r="D8846" s="5">
        <v>43092</v>
      </c>
      <c r="E8846" s="4" t="s">
        <v>29</v>
      </c>
      <c r="F8846" s="4" t="s">
        <v>902</v>
      </c>
      <c r="G8846" s="4" t="s">
        <v>901</v>
      </c>
      <c r="H8846" s="4" t="s">
        <v>18</v>
      </c>
      <c r="I8846" s="4" t="s">
        <v>17</v>
      </c>
      <c r="J8846" s="4" t="s">
        <v>553</v>
      </c>
      <c r="K8846" s="4" t="s">
        <v>85</v>
      </c>
      <c r="L8846" s="4">
        <v>43229</v>
      </c>
      <c r="M8846" s="4" t="s">
        <v>5</v>
      </c>
      <c r="N8846" s="4" t="s">
        <v>144</v>
      </c>
      <c r="O8846" s="4" t="s">
        <v>13</v>
      </c>
      <c r="P8846" s="4" t="s">
        <v>100</v>
      </c>
      <c r="Q8846" s="4" t="s">
        <v>143</v>
      </c>
      <c r="R8846" s="4">
        <v>7.2359999999999998</v>
      </c>
      <c r="S8846" s="4">
        <v>3</v>
      </c>
      <c r="T8846" s="4">
        <v>0.7</v>
      </c>
      <c r="U8846" s="4">
        <v>-6.03</v>
      </c>
      <c r="V8846" s="4" t="str">
        <f>INDEX(Regional_Lookup!$B$2:$B$5,MATCH('Sample - Superstore'!M8846,Regional_Lookup!$A$2:$A$5,0))</f>
        <v>Sarah Miller</v>
      </c>
      <c r="W8846" s="4">
        <f>INDEX(Regional_Lookup!$C$2:$C$5, MATCH('Sample - Superstore'!M8846,Regional_Lookup!$A$2:$A$5, 0))</f>
        <v>0.16</v>
      </c>
      <c r="X8846" s="4">
        <f>U8846/R8846</f>
        <v>-0.83333333333333337</v>
      </c>
      <c r="Y8846" s="4" t="str">
        <f>IF(X8846&gt;=W8846, "Yes", "No")</f>
        <v>No</v>
      </c>
      <c r="Z8846" s="4">
        <f>D8846-C8846</f>
        <v>5</v>
      </c>
      <c r="AA8846" s="4" t="str" cm="1">
        <f t="array" ref="AA8846">_xlfn.IFS(Z8846&lt;=2,"Fast",Z8846&gt;5, "Slow", AND(Z8846&gt;=3,Z8846&lt;=5),"Standard")</f>
        <v>Standard</v>
      </c>
    </row>
    <row r="8847" spans="1:27" x14ac:dyDescent="0.2">
      <c r="A8847" s="4">
        <v>8846</v>
      </c>
      <c r="B8847" s="4" t="s">
        <v>3481</v>
      </c>
      <c r="C8847" s="5">
        <v>43087</v>
      </c>
      <c r="D8847" s="5">
        <v>43092</v>
      </c>
      <c r="E8847" s="4" t="s">
        <v>29</v>
      </c>
      <c r="F8847" s="4" t="s">
        <v>902</v>
      </c>
      <c r="G8847" s="4" t="s">
        <v>901</v>
      </c>
      <c r="H8847" s="4" t="s">
        <v>18</v>
      </c>
      <c r="I8847" s="4" t="s">
        <v>17</v>
      </c>
      <c r="J8847" s="4" t="s">
        <v>553</v>
      </c>
      <c r="K8847" s="4" t="s">
        <v>85</v>
      </c>
      <c r="L8847" s="4">
        <v>43229</v>
      </c>
      <c r="M8847" s="4" t="s">
        <v>5</v>
      </c>
      <c r="N8847" s="4" t="s">
        <v>1481</v>
      </c>
      <c r="O8847" s="4" t="s">
        <v>13</v>
      </c>
      <c r="P8847" s="4" t="s">
        <v>109</v>
      </c>
      <c r="Q8847" s="4" t="s">
        <v>1480</v>
      </c>
      <c r="R8847" s="4">
        <v>4.8239999999999998</v>
      </c>
      <c r="S8847" s="4">
        <v>3</v>
      </c>
      <c r="T8847" s="4">
        <v>0.2</v>
      </c>
      <c r="U8847" s="4">
        <v>1.7486999999999999</v>
      </c>
      <c r="V8847" s="4" t="str">
        <f>INDEX(Regional_Lookup!$B$2:$B$5,MATCH('Sample - Superstore'!M8847,Regional_Lookup!$A$2:$A$5,0))</f>
        <v>Sarah Miller</v>
      </c>
      <c r="W8847" s="4">
        <f>INDEX(Regional_Lookup!$C$2:$C$5, MATCH('Sample - Superstore'!M8847,Regional_Lookup!$A$2:$A$5, 0))</f>
        <v>0.16</v>
      </c>
      <c r="X8847" s="4">
        <f>U8847/R8847</f>
        <v>0.36249999999999999</v>
      </c>
      <c r="Y8847" s="4" t="str">
        <f>IF(X8847&gt;=W8847, "Yes", "No")</f>
        <v>Yes</v>
      </c>
      <c r="Z8847" s="4">
        <f>D8847-C8847</f>
        <v>5</v>
      </c>
      <c r="AA8847" s="4" t="str" cm="1">
        <f t="array" ref="AA8847">_xlfn.IFS(Z8847&lt;=2,"Fast",Z8847&gt;5, "Slow", AND(Z8847&gt;=3,Z8847&lt;=5),"Standard")</f>
        <v>Standard</v>
      </c>
    </row>
    <row r="8848" spans="1:27" x14ac:dyDescent="0.2">
      <c r="A8848" s="4">
        <v>8847</v>
      </c>
      <c r="B8848" s="4" t="s">
        <v>3481</v>
      </c>
      <c r="C8848" s="5">
        <v>43087</v>
      </c>
      <c r="D8848" s="5">
        <v>43092</v>
      </c>
      <c r="E8848" s="4" t="s">
        <v>29</v>
      </c>
      <c r="F8848" s="4" t="s">
        <v>902</v>
      </c>
      <c r="G8848" s="4" t="s">
        <v>901</v>
      </c>
      <c r="H8848" s="4" t="s">
        <v>18</v>
      </c>
      <c r="I8848" s="4" t="s">
        <v>17</v>
      </c>
      <c r="J8848" s="4" t="s">
        <v>553</v>
      </c>
      <c r="K8848" s="4" t="s">
        <v>85</v>
      </c>
      <c r="L8848" s="4">
        <v>43229</v>
      </c>
      <c r="M8848" s="4" t="s">
        <v>5</v>
      </c>
      <c r="N8848" s="4" t="s">
        <v>3483</v>
      </c>
      <c r="O8848" s="4" t="s">
        <v>13</v>
      </c>
      <c r="P8848" s="4" t="s">
        <v>24</v>
      </c>
      <c r="Q8848" s="4" t="s">
        <v>3482</v>
      </c>
      <c r="R8848" s="4">
        <v>91.36</v>
      </c>
      <c r="S8848" s="4">
        <v>5</v>
      </c>
      <c r="T8848" s="4">
        <v>0.2</v>
      </c>
      <c r="U8848" s="4">
        <v>29.692</v>
      </c>
      <c r="V8848" s="4" t="str">
        <f>INDEX(Regional_Lookup!$B$2:$B$5,MATCH('Sample - Superstore'!M8848,Regional_Lookup!$A$2:$A$5,0))</f>
        <v>Sarah Miller</v>
      </c>
      <c r="W8848" s="4">
        <f>INDEX(Regional_Lookup!$C$2:$C$5, MATCH('Sample - Superstore'!M8848,Regional_Lookup!$A$2:$A$5, 0))</f>
        <v>0.16</v>
      </c>
      <c r="X8848" s="4">
        <f>U8848/R8848</f>
        <v>0.32500000000000001</v>
      </c>
      <c r="Y8848" s="4" t="str">
        <f>IF(X8848&gt;=W8848, "Yes", "No")</f>
        <v>Yes</v>
      </c>
      <c r="Z8848" s="4">
        <f>D8848-C8848</f>
        <v>5</v>
      </c>
      <c r="AA8848" s="4" t="str" cm="1">
        <f t="array" ref="AA8848">_xlfn.IFS(Z8848&lt;=2,"Fast",Z8848&gt;5, "Slow", AND(Z8848&gt;=3,Z8848&lt;=5),"Standard")</f>
        <v>Standard</v>
      </c>
    </row>
    <row r="8849" spans="1:27" x14ac:dyDescent="0.2">
      <c r="A8849" s="4">
        <v>8848</v>
      </c>
      <c r="B8849" s="4" t="s">
        <v>3481</v>
      </c>
      <c r="C8849" s="5">
        <v>43087</v>
      </c>
      <c r="D8849" s="5">
        <v>43092</v>
      </c>
      <c r="E8849" s="4" t="s">
        <v>29</v>
      </c>
      <c r="F8849" s="4" t="s">
        <v>902</v>
      </c>
      <c r="G8849" s="4" t="s">
        <v>901</v>
      </c>
      <c r="H8849" s="4" t="s">
        <v>18</v>
      </c>
      <c r="I8849" s="4" t="s">
        <v>17</v>
      </c>
      <c r="J8849" s="4" t="s">
        <v>553</v>
      </c>
      <c r="K8849" s="4" t="s">
        <v>85</v>
      </c>
      <c r="L8849" s="4">
        <v>43229</v>
      </c>
      <c r="M8849" s="4" t="s">
        <v>5</v>
      </c>
      <c r="N8849" s="4" t="s">
        <v>3480</v>
      </c>
      <c r="O8849" s="4" t="s">
        <v>13</v>
      </c>
      <c r="P8849" s="4" t="s">
        <v>12</v>
      </c>
      <c r="Q8849" s="4" t="s">
        <v>3479</v>
      </c>
      <c r="R8849" s="4">
        <v>130.11199999999999</v>
      </c>
      <c r="S8849" s="4">
        <v>2</v>
      </c>
      <c r="T8849" s="4">
        <v>0.2</v>
      </c>
      <c r="U8849" s="4">
        <v>13.011200000000001</v>
      </c>
      <c r="V8849" s="4" t="str">
        <f>INDEX(Regional_Lookup!$B$2:$B$5,MATCH('Sample - Superstore'!M8849,Regional_Lookup!$A$2:$A$5,0))</f>
        <v>Sarah Miller</v>
      </c>
      <c r="W8849" s="4">
        <f>INDEX(Regional_Lookup!$C$2:$C$5, MATCH('Sample - Superstore'!M8849,Regional_Lookup!$A$2:$A$5, 0))</f>
        <v>0.16</v>
      </c>
      <c r="X8849" s="4">
        <f>U8849/R8849</f>
        <v>0.1</v>
      </c>
      <c r="Y8849" s="4" t="str">
        <f>IF(X8849&gt;=W8849, "Yes", "No")</f>
        <v>No</v>
      </c>
      <c r="Z8849" s="4">
        <f>D8849-C8849</f>
        <v>5</v>
      </c>
      <c r="AA8849" s="4" t="str" cm="1">
        <f t="array" ref="AA8849">_xlfn.IFS(Z8849&lt;=2,"Fast",Z8849&gt;5, "Slow", AND(Z8849&gt;=3,Z8849&lt;=5),"Standard")</f>
        <v>Standard</v>
      </c>
    </row>
    <row r="8850" spans="1:27" x14ac:dyDescent="0.2">
      <c r="A8850" s="4">
        <v>8849</v>
      </c>
      <c r="B8850" s="4" t="s">
        <v>3476</v>
      </c>
      <c r="C8850" s="5">
        <v>42187</v>
      </c>
      <c r="D8850" s="5">
        <v>42189</v>
      </c>
      <c r="E8850" s="4" t="s">
        <v>89</v>
      </c>
      <c r="F8850" s="4" t="s">
        <v>3475</v>
      </c>
      <c r="G8850" s="4" t="s">
        <v>3474</v>
      </c>
      <c r="H8850" s="4" t="s">
        <v>50</v>
      </c>
      <c r="I8850" s="4" t="s">
        <v>17</v>
      </c>
      <c r="J8850" s="4" t="s">
        <v>705</v>
      </c>
      <c r="K8850" s="4" t="s">
        <v>636</v>
      </c>
      <c r="L8850" s="4">
        <v>27604</v>
      </c>
      <c r="M8850" s="4" t="s">
        <v>7</v>
      </c>
      <c r="N8850" s="4" t="s">
        <v>1135</v>
      </c>
      <c r="O8850" s="4" t="s">
        <v>33</v>
      </c>
      <c r="P8850" s="4" t="s">
        <v>32</v>
      </c>
      <c r="Q8850" s="4" t="s">
        <v>1134</v>
      </c>
      <c r="R8850" s="4">
        <v>74.239999999999995</v>
      </c>
      <c r="S8850" s="4">
        <v>1</v>
      </c>
      <c r="T8850" s="4">
        <v>0.2</v>
      </c>
      <c r="U8850" s="4">
        <v>8.3520000000000003</v>
      </c>
      <c r="V8850" s="4" t="str">
        <f>INDEX(Regional_Lookup!$B$2:$B$5,MATCH('Sample - Superstore'!M8850,Regional_Lookup!$A$2:$A$5,0))</f>
        <v>Maria Santos</v>
      </c>
      <c r="W8850" s="4">
        <f>INDEX(Regional_Lookup!$C$2:$C$5, MATCH('Sample - Superstore'!M8850,Regional_Lookup!$A$2:$A$5, 0))</f>
        <v>0.15</v>
      </c>
      <c r="X8850" s="4">
        <f>U8850/R8850</f>
        <v>0.11250000000000002</v>
      </c>
      <c r="Y8850" s="4" t="str">
        <f>IF(X8850&gt;=W8850, "Yes", "No")</f>
        <v>No</v>
      </c>
      <c r="Z8850" s="4">
        <f>D8850-C8850</f>
        <v>2</v>
      </c>
      <c r="AA8850" s="4" t="str" cm="1">
        <f t="array" ref="AA8850">_xlfn.IFS(Z8850&lt;=2,"Fast",Z8850&gt;5, "Slow", AND(Z8850&gt;=3,Z8850&lt;=5),"Standard")</f>
        <v>Fast</v>
      </c>
    </row>
    <row r="8851" spans="1:27" x14ac:dyDescent="0.2">
      <c r="A8851" s="4">
        <v>8850</v>
      </c>
      <c r="B8851" s="4" t="s">
        <v>3476</v>
      </c>
      <c r="C8851" s="5">
        <v>42187</v>
      </c>
      <c r="D8851" s="5">
        <v>42189</v>
      </c>
      <c r="E8851" s="4" t="s">
        <v>89</v>
      </c>
      <c r="F8851" s="4" t="s">
        <v>3475</v>
      </c>
      <c r="G8851" s="4" t="s">
        <v>3474</v>
      </c>
      <c r="H8851" s="4" t="s">
        <v>50</v>
      </c>
      <c r="I8851" s="4" t="s">
        <v>17</v>
      </c>
      <c r="J8851" s="4" t="s">
        <v>705</v>
      </c>
      <c r="K8851" s="4" t="s">
        <v>636</v>
      </c>
      <c r="L8851" s="4">
        <v>27604</v>
      </c>
      <c r="M8851" s="4" t="s">
        <v>7</v>
      </c>
      <c r="N8851" s="4" t="s">
        <v>3478</v>
      </c>
      <c r="O8851" s="4" t="s">
        <v>37</v>
      </c>
      <c r="P8851" s="4" t="s">
        <v>36</v>
      </c>
      <c r="Q8851" s="4" t="s">
        <v>3477</v>
      </c>
      <c r="R8851" s="4">
        <v>159.84</v>
      </c>
      <c r="S8851" s="4">
        <v>10</v>
      </c>
      <c r="T8851" s="4">
        <v>0.2</v>
      </c>
      <c r="U8851" s="4">
        <v>45.954000000000001</v>
      </c>
      <c r="V8851" s="4" t="str">
        <f>INDEX(Regional_Lookup!$B$2:$B$5,MATCH('Sample - Superstore'!M8851,Regional_Lookup!$A$2:$A$5,0))</f>
        <v>Maria Santos</v>
      </c>
      <c r="W8851" s="4">
        <f>INDEX(Regional_Lookup!$C$2:$C$5, MATCH('Sample - Superstore'!M8851,Regional_Lookup!$A$2:$A$5, 0))</f>
        <v>0.15</v>
      </c>
      <c r="X8851" s="4">
        <f>U8851/R8851</f>
        <v>0.28749999999999998</v>
      </c>
      <c r="Y8851" s="4" t="str">
        <f>IF(X8851&gt;=W8851, "Yes", "No")</f>
        <v>Yes</v>
      </c>
      <c r="Z8851" s="4">
        <f>D8851-C8851</f>
        <v>2</v>
      </c>
      <c r="AA8851" s="4" t="str" cm="1">
        <f t="array" ref="AA8851">_xlfn.IFS(Z8851&lt;=2,"Fast",Z8851&gt;5, "Slow", AND(Z8851&gt;=3,Z8851&lt;=5),"Standard")</f>
        <v>Fast</v>
      </c>
    </row>
    <row r="8852" spans="1:27" x14ac:dyDescent="0.2">
      <c r="A8852" s="4">
        <v>8851</v>
      </c>
      <c r="B8852" s="4" t="s">
        <v>3476</v>
      </c>
      <c r="C8852" s="5">
        <v>42187</v>
      </c>
      <c r="D8852" s="5">
        <v>42189</v>
      </c>
      <c r="E8852" s="4" t="s">
        <v>89</v>
      </c>
      <c r="F8852" s="4" t="s">
        <v>3475</v>
      </c>
      <c r="G8852" s="4" t="s">
        <v>3474</v>
      </c>
      <c r="H8852" s="4" t="s">
        <v>50</v>
      </c>
      <c r="I8852" s="4" t="s">
        <v>17</v>
      </c>
      <c r="J8852" s="4" t="s">
        <v>705</v>
      </c>
      <c r="K8852" s="4" t="s">
        <v>636</v>
      </c>
      <c r="L8852" s="4">
        <v>27604</v>
      </c>
      <c r="M8852" s="4" t="s">
        <v>7</v>
      </c>
      <c r="N8852" s="4" t="s">
        <v>642</v>
      </c>
      <c r="O8852" s="4" t="s">
        <v>13</v>
      </c>
      <c r="P8852" s="4" t="s">
        <v>100</v>
      </c>
      <c r="Q8852" s="4" t="s">
        <v>641</v>
      </c>
      <c r="R8852" s="4">
        <v>2.8919999999999999</v>
      </c>
      <c r="S8852" s="4">
        <v>2</v>
      </c>
      <c r="T8852" s="4">
        <v>0.7</v>
      </c>
      <c r="U8852" s="4">
        <v>-2.3136000000000001</v>
      </c>
      <c r="V8852" s="4" t="str">
        <f>INDEX(Regional_Lookup!$B$2:$B$5,MATCH('Sample - Superstore'!M8852,Regional_Lookup!$A$2:$A$5,0))</f>
        <v>Maria Santos</v>
      </c>
      <c r="W8852" s="4">
        <f>INDEX(Regional_Lookup!$C$2:$C$5, MATCH('Sample - Superstore'!M8852,Regional_Lookup!$A$2:$A$5, 0))</f>
        <v>0.15</v>
      </c>
      <c r="X8852" s="4">
        <f>U8852/R8852</f>
        <v>-0.8</v>
      </c>
      <c r="Y8852" s="4" t="str">
        <f>IF(X8852&gt;=W8852, "Yes", "No")</f>
        <v>No</v>
      </c>
      <c r="Z8852" s="4">
        <f>D8852-C8852</f>
        <v>2</v>
      </c>
      <c r="AA8852" s="4" t="str" cm="1">
        <f t="array" ref="AA8852">_xlfn.IFS(Z8852&lt;=2,"Fast",Z8852&gt;5, "Slow", AND(Z8852&gt;=3,Z8852&lt;=5),"Standard")</f>
        <v>Fast</v>
      </c>
    </row>
    <row r="8853" spans="1:27" x14ac:dyDescent="0.2">
      <c r="A8853" s="4">
        <v>8852</v>
      </c>
      <c r="B8853" s="4" t="s">
        <v>3476</v>
      </c>
      <c r="C8853" s="5">
        <v>42187</v>
      </c>
      <c r="D8853" s="5">
        <v>42189</v>
      </c>
      <c r="E8853" s="4" t="s">
        <v>89</v>
      </c>
      <c r="F8853" s="4" t="s">
        <v>3475</v>
      </c>
      <c r="G8853" s="4" t="s">
        <v>3474</v>
      </c>
      <c r="H8853" s="4" t="s">
        <v>50</v>
      </c>
      <c r="I8853" s="4" t="s">
        <v>17</v>
      </c>
      <c r="J8853" s="4" t="s">
        <v>705</v>
      </c>
      <c r="K8853" s="4" t="s">
        <v>636</v>
      </c>
      <c r="L8853" s="4">
        <v>27604</v>
      </c>
      <c r="M8853" s="4" t="s">
        <v>7</v>
      </c>
      <c r="N8853" s="4" t="s">
        <v>3473</v>
      </c>
      <c r="O8853" s="4" t="s">
        <v>13</v>
      </c>
      <c r="P8853" s="4" t="s">
        <v>24</v>
      </c>
      <c r="Q8853" s="4" t="s">
        <v>3472</v>
      </c>
      <c r="R8853" s="4">
        <v>9.3919999999999995</v>
      </c>
      <c r="S8853" s="4">
        <v>2</v>
      </c>
      <c r="T8853" s="4">
        <v>0.2</v>
      </c>
      <c r="U8853" s="4">
        <v>3.2871999999999999</v>
      </c>
      <c r="V8853" s="4" t="str">
        <f>INDEX(Regional_Lookup!$B$2:$B$5,MATCH('Sample - Superstore'!M8853,Regional_Lookup!$A$2:$A$5,0))</f>
        <v>Maria Santos</v>
      </c>
      <c r="W8853" s="4">
        <f>INDEX(Regional_Lookup!$C$2:$C$5, MATCH('Sample - Superstore'!M8853,Regional_Lookup!$A$2:$A$5, 0))</f>
        <v>0.15</v>
      </c>
      <c r="X8853" s="4">
        <f>U8853/R8853</f>
        <v>0.35000000000000003</v>
      </c>
      <c r="Y8853" s="4" t="str">
        <f>IF(X8853&gt;=W8853, "Yes", "No")</f>
        <v>Yes</v>
      </c>
      <c r="Z8853" s="4">
        <f>D8853-C8853</f>
        <v>2</v>
      </c>
      <c r="AA8853" s="4" t="str" cm="1">
        <f t="array" ref="AA8853">_xlfn.IFS(Z8853&lt;=2,"Fast",Z8853&gt;5, "Slow", AND(Z8853&gt;=3,Z8853&lt;=5),"Standard")</f>
        <v>Fast</v>
      </c>
    </row>
    <row r="8854" spans="1:27" x14ac:dyDescent="0.2">
      <c r="A8854" s="4">
        <v>8853</v>
      </c>
      <c r="B8854" s="4" t="s">
        <v>3471</v>
      </c>
      <c r="C8854" s="5">
        <v>41920</v>
      </c>
      <c r="D8854" s="5">
        <v>41925</v>
      </c>
      <c r="E8854" s="4" t="s">
        <v>21</v>
      </c>
      <c r="F8854" s="4" t="s">
        <v>1910</v>
      </c>
      <c r="G8854" s="4" t="s">
        <v>1909</v>
      </c>
      <c r="H8854" s="4" t="s">
        <v>18</v>
      </c>
      <c r="I8854" s="4" t="s">
        <v>17</v>
      </c>
      <c r="J8854" s="4" t="s">
        <v>254</v>
      </c>
      <c r="K8854" s="4" t="s">
        <v>66</v>
      </c>
      <c r="L8854" s="4">
        <v>10011</v>
      </c>
      <c r="M8854" s="4" t="s">
        <v>5</v>
      </c>
      <c r="N8854" s="4" t="s">
        <v>3470</v>
      </c>
      <c r="O8854" s="4" t="s">
        <v>13</v>
      </c>
      <c r="P8854" s="4" t="s">
        <v>24</v>
      </c>
      <c r="Q8854" s="4" t="s">
        <v>3469</v>
      </c>
      <c r="R8854" s="4">
        <v>123.92</v>
      </c>
      <c r="S8854" s="4">
        <v>4</v>
      </c>
      <c r="T8854" s="4">
        <v>0</v>
      </c>
      <c r="U8854" s="4">
        <v>55.764000000000003</v>
      </c>
      <c r="V8854" s="4" t="str">
        <f>INDEX(Regional_Lookup!$B$2:$B$5,MATCH('Sample - Superstore'!M8854,Regional_Lookup!$A$2:$A$5,0))</f>
        <v>Sarah Miller</v>
      </c>
      <c r="W8854" s="4">
        <f>INDEX(Regional_Lookup!$C$2:$C$5, MATCH('Sample - Superstore'!M8854,Regional_Lookup!$A$2:$A$5, 0))</f>
        <v>0.16</v>
      </c>
      <c r="X8854" s="4">
        <f>U8854/R8854</f>
        <v>0.45</v>
      </c>
      <c r="Y8854" s="4" t="str">
        <f>IF(X8854&gt;=W8854, "Yes", "No")</f>
        <v>Yes</v>
      </c>
      <c r="Z8854" s="4">
        <f>D8854-C8854</f>
        <v>5</v>
      </c>
      <c r="AA8854" s="4" t="str" cm="1">
        <f t="array" ref="AA8854">_xlfn.IFS(Z8854&lt;=2,"Fast",Z8854&gt;5, "Slow", AND(Z8854&gt;=3,Z8854&lt;=5),"Standard")</f>
        <v>Standard</v>
      </c>
    </row>
    <row r="8855" spans="1:27" x14ac:dyDescent="0.2">
      <c r="A8855" s="4">
        <v>8854</v>
      </c>
      <c r="B8855" s="4" t="s">
        <v>3468</v>
      </c>
      <c r="C8855" s="5">
        <v>42269</v>
      </c>
      <c r="D8855" s="5">
        <v>42272</v>
      </c>
      <c r="E8855" s="4" t="s">
        <v>89</v>
      </c>
      <c r="F8855" s="4" t="s">
        <v>1255</v>
      </c>
      <c r="G8855" s="4" t="s">
        <v>1254</v>
      </c>
      <c r="H8855" s="4" t="s">
        <v>18</v>
      </c>
      <c r="I8855" s="4" t="s">
        <v>17</v>
      </c>
      <c r="J8855" s="4" t="s">
        <v>159</v>
      </c>
      <c r="K8855" s="4" t="s">
        <v>158</v>
      </c>
      <c r="L8855" s="4">
        <v>19143</v>
      </c>
      <c r="M8855" s="4" t="s">
        <v>5</v>
      </c>
      <c r="N8855" s="4" t="s">
        <v>65</v>
      </c>
      <c r="O8855" s="4" t="s">
        <v>13</v>
      </c>
      <c r="P8855" s="4" t="s">
        <v>64</v>
      </c>
      <c r="Q8855" s="4" t="s">
        <v>63</v>
      </c>
      <c r="R8855" s="4">
        <v>55.6</v>
      </c>
      <c r="S8855" s="4">
        <v>5</v>
      </c>
      <c r="T8855" s="4">
        <v>0.2</v>
      </c>
      <c r="U8855" s="4">
        <v>6.2549999999999999</v>
      </c>
      <c r="V8855" s="4" t="str">
        <f>INDEX(Regional_Lookup!$B$2:$B$5,MATCH('Sample - Superstore'!M8855,Regional_Lookup!$A$2:$A$5,0))</f>
        <v>Sarah Miller</v>
      </c>
      <c r="W8855" s="4">
        <f>INDEX(Regional_Lookup!$C$2:$C$5, MATCH('Sample - Superstore'!M8855,Regional_Lookup!$A$2:$A$5, 0))</f>
        <v>0.16</v>
      </c>
      <c r="X8855" s="4">
        <f>U8855/R8855</f>
        <v>0.11249999999999999</v>
      </c>
      <c r="Y8855" s="4" t="str">
        <f>IF(X8855&gt;=W8855, "Yes", "No")</f>
        <v>No</v>
      </c>
      <c r="Z8855" s="4">
        <f>D8855-C8855</f>
        <v>3</v>
      </c>
      <c r="AA8855" s="4" t="str" cm="1">
        <f t="array" ref="AA8855">_xlfn.IFS(Z8855&lt;=2,"Fast",Z8855&gt;5, "Slow", AND(Z8855&gt;=3,Z8855&lt;=5),"Standard")</f>
        <v>Standard</v>
      </c>
    </row>
    <row r="8856" spans="1:27" x14ac:dyDescent="0.2">
      <c r="A8856" s="4">
        <v>8855</v>
      </c>
      <c r="B8856" s="4" t="s">
        <v>3468</v>
      </c>
      <c r="C8856" s="5">
        <v>42269</v>
      </c>
      <c r="D8856" s="5">
        <v>42272</v>
      </c>
      <c r="E8856" s="4" t="s">
        <v>89</v>
      </c>
      <c r="F8856" s="4" t="s">
        <v>1255</v>
      </c>
      <c r="G8856" s="4" t="s">
        <v>1254</v>
      </c>
      <c r="H8856" s="4" t="s">
        <v>18</v>
      </c>
      <c r="I8856" s="4" t="s">
        <v>17</v>
      </c>
      <c r="J8856" s="4" t="s">
        <v>159</v>
      </c>
      <c r="K8856" s="4" t="s">
        <v>158</v>
      </c>
      <c r="L8856" s="4">
        <v>19143</v>
      </c>
      <c r="M8856" s="4" t="s">
        <v>5</v>
      </c>
      <c r="N8856" s="4" t="s">
        <v>1545</v>
      </c>
      <c r="O8856" s="4" t="s">
        <v>33</v>
      </c>
      <c r="P8856" s="4" t="s">
        <v>55</v>
      </c>
      <c r="Q8856" s="4" t="s">
        <v>3467</v>
      </c>
      <c r="R8856" s="4">
        <v>617.976</v>
      </c>
      <c r="S8856" s="4">
        <v>3</v>
      </c>
      <c r="T8856" s="4">
        <v>0.2</v>
      </c>
      <c r="U8856" s="4">
        <v>-7.7247000000000003</v>
      </c>
      <c r="V8856" s="4" t="str">
        <f>INDEX(Regional_Lookup!$B$2:$B$5,MATCH('Sample - Superstore'!M8856,Regional_Lookup!$A$2:$A$5,0))</f>
        <v>Sarah Miller</v>
      </c>
      <c r="W8856" s="4">
        <f>INDEX(Regional_Lookup!$C$2:$C$5, MATCH('Sample - Superstore'!M8856,Regional_Lookup!$A$2:$A$5, 0))</f>
        <v>0.16</v>
      </c>
      <c r="X8856" s="4">
        <f>U8856/R8856</f>
        <v>-1.2500000000000001E-2</v>
      </c>
      <c r="Y8856" s="4" t="str">
        <f>IF(X8856&gt;=W8856, "Yes", "No")</f>
        <v>No</v>
      </c>
      <c r="Z8856" s="4">
        <f>D8856-C8856</f>
        <v>3</v>
      </c>
      <c r="AA8856" s="4" t="str" cm="1">
        <f t="array" ref="AA8856">_xlfn.IFS(Z8856&lt;=2,"Fast",Z8856&gt;5, "Slow", AND(Z8856&gt;=3,Z8856&lt;=5),"Standard")</f>
        <v>Standard</v>
      </c>
    </row>
    <row r="8857" spans="1:27" x14ac:dyDescent="0.2">
      <c r="A8857" s="4">
        <v>8856</v>
      </c>
      <c r="B8857" s="4" t="s">
        <v>3466</v>
      </c>
      <c r="C8857" s="5">
        <v>43093</v>
      </c>
      <c r="D8857" s="5">
        <v>43099</v>
      </c>
      <c r="E8857" s="4" t="s">
        <v>29</v>
      </c>
      <c r="F8857" s="4" t="s">
        <v>2047</v>
      </c>
      <c r="G8857" s="4" t="s">
        <v>2046</v>
      </c>
      <c r="H8857" s="4" t="s">
        <v>50</v>
      </c>
      <c r="I8857" s="4" t="s">
        <v>17</v>
      </c>
      <c r="J8857" s="4" t="s">
        <v>3465</v>
      </c>
      <c r="K8857" s="4" t="s">
        <v>973</v>
      </c>
      <c r="L8857" s="4">
        <v>83642</v>
      </c>
      <c r="M8857" s="4" t="s">
        <v>9</v>
      </c>
      <c r="N8857" s="4" t="s">
        <v>797</v>
      </c>
      <c r="O8857" s="4" t="s">
        <v>13</v>
      </c>
      <c r="P8857" s="4" t="s">
        <v>100</v>
      </c>
      <c r="Q8857" s="4" t="s">
        <v>796</v>
      </c>
      <c r="R8857" s="4">
        <v>21.312000000000001</v>
      </c>
      <c r="S8857" s="4">
        <v>3</v>
      </c>
      <c r="T8857" s="4">
        <v>0.2</v>
      </c>
      <c r="U8857" s="4">
        <v>7.992</v>
      </c>
      <c r="V8857" s="4" t="str">
        <f>INDEX(Regional_Lookup!$B$2:$B$5,MATCH('Sample - Superstore'!M8857,Regional_Lookup!$A$2:$A$5,0))</f>
        <v>James Chen</v>
      </c>
      <c r="W8857" s="4">
        <f>INDEX(Regional_Lookup!$C$2:$C$5, MATCH('Sample - Superstore'!M8857,Regional_Lookup!$A$2:$A$5, 0))</f>
        <v>0.18</v>
      </c>
      <c r="X8857" s="4">
        <f>U8857/R8857</f>
        <v>0.375</v>
      </c>
      <c r="Y8857" s="4" t="str">
        <f>IF(X8857&gt;=W8857, "Yes", "No")</f>
        <v>Yes</v>
      </c>
      <c r="Z8857" s="4">
        <f>D8857-C8857</f>
        <v>6</v>
      </c>
      <c r="AA8857" s="4" t="str" cm="1">
        <f t="array" ref="AA8857">_xlfn.IFS(Z8857&lt;=2,"Fast",Z8857&gt;5, "Slow", AND(Z8857&gt;=3,Z8857&lt;=5),"Standard")</f>
        <v>Slow</v>
      </c>
    </row>
    <row r="8858" spans="1:27" x14ac:dyDescent="0.2">
      <c r="A8858" s="4">
        <v>8857</v>
      </c>
      <c r="B8858" s="4" t="s">
        <v>3462</v>
      </c>
      <c r="C8858" s="5">
        <v>43021</v>
      </c>
      <c r="D8858" s="5">
        <v>43028</v>
      </c>
      <c r="E8858" s="4" t="s">
        <v>29</v>
      </c>
      <c r="F8858" s="4" t="s">
        <v>3461</v>
      </c>
      <c r="G8858" s="4" t="s">
        <v>3460</v>
      </c>
      <c r="H8858" s="4" t="s">
        <v>50</v>
      </c>
      <c r="I8858" s="4" t="s">
        <v>17</v>
      </c>
      <c r="J8858" s="4" t="s">
        <v>1420</v>
      </c>
      <c r="K8858" s="4" t="s">
        <v>15</v>
      </c>
      <c r="L8858" s="4">
        <v>95823</v>
      </c>
      <c r="M8858" s="4" t="s">
        <v>9</v>
      </c>
      <c r="N8858" s="4" t="s">
        <v>1334</v>
      </c>
      <c r="O8858" s="4" t="s">
        <v>33</v>
      </c>
      <c r="P8858" s="4" t="s">
        <v>55</v>
      </c>
      <c r="Q8858" s="4" t="s">
        <v>1333</v>
      </c>
      <c r="R8858" s="4">
        <v>209.94</v>
      </c>
      <c r="S8858" s="4">
        <v>6</v>
      </c>
      <c r="T8858" s="4">
        <v>0</v>
      </c>
      <c r="U8858" s="4">
        <v>39.888599999999997</v>
      </c>
      <c r="V8858" s="4" t="str">
        <f>INDEX(Regional_Lookup!$B$2:$B$5,MATCH('Sample - Superstore'!M8858,Regional_Lookup!$A$2:$A$5,0))</f>
        <v>James Chen</v>
      </c>
      <c r="W8858" s="4">
        <f>INDEX(Regional_Lookup!$C$2:$C$5, MATCH('Sample - Superstore'!M8858,Regional_Lookup!$A$2:$A$5, 0))</f>
        <v>0.18</v>
      </c>
      <c r="X8858" s="4">
        <f>U8858/R8858</f>
        <v>0.18999999999999997</v>
      </c>
      <c r="Y8858" s="4" t="str">
        <f>IF(X8858&gt;=W8858, "Yes", "No")</f>
        <v>Yes</v>
      </c>
      <c r="Z8858" s="4">
        <f>D8858-C8858</f>
        <v>7</v>
      </c>
      <c r="AA8858" s="4" t="str" cm="1">
        <f t="array" ref="AA8858">_xlfn.IFS(Z8858&lt;=2,"Fast",Z8858&gt;5, "Slow", AND(Z8858&gt;=3,Z8858&lt;=5),"Standard")</f>
        <v>Slow</v>
      </c>
    </row>
    <row r="8859" spans="1:27" x14ac:dyDescent="0.2">
      <c r="A8859" s="4">
        <v>8858</v>
      </c>
      <c r="B8859" s="4" t="s">
        <v>3462</v>
      </c>
      <c r="C8859" s="5">
        <v>43021</v>
      </c>
      <c r="D8859" s="5">
        <v>43028</v>
      </c>
      <c r="E8859" s="4" t="s">
        <v>29</v>
      </c>
      <c r="F8859" s="4" t="s">
        <v>3461</v>
      </c>
      <c r="G8859" s="4" t="s">
        <v>3460</v>
      </c>
      <c r="H8859" s="4" t="s">
        <v>50</v>
      </c>
      <c r="I8859" s="4" t="s">
        <v>17</v>
      </c>
      <c r="J8859" s="4" t="s">
        <v>1420</v>
      </c>
      <c r="K8859" s="4" t="s">
        <v>15</v>
      </c>
      <c r="L8859" s="4">
        <v>95823</v>
      </c>
      <c r="M8859" s="4" t="s">
        <v>9</v>
      </c>
      <c r="N8859" s="4" t="s">
        <v>3464</v>
      </c>
      <c r="O8859" s="4" t="s">
        <v>33</v>
      </c>
      <c r="P8859" s="4" t="s">
        <v>32</v>
      </c>
      <c r="Q8859" s="4" t="s">
        <v>3463</v>
      </c>
      <c r="R8859" s="4">
        <v>31.984000000000002</v>
      </c>
      <c r="S8859" s="4">
        <v>2</v>
      </c>
      <c r="T8859" s="4">
        <v>0.2</v>
      </c>
      <c r="U8859" s="4">
        <v>-7.9960000000000004</v>
      </c>
      <c r="V8859" s="4" t="str">
        <f>INDEX(Regional_Lookup!$B$2:$B$5,MATCH('Sample - Superstore'!M8859,Regional_Lookup!$A$2:$A$5,0))</f>
        <v>James Chen</v>
      </c>
      <c r="W8859" s="4">
        <f>INDEX(Regional_Lookup!$C$2:$C$5, MATCH('Sample - Superstore'!M8859,Regional_Lookup!$A$2:$A$5, 0))</f>
        <v>0.18</v>
      </c>
      <c r="X8859" s="4">
        <f>U8859/R8859</f>
        <v>-0.25</v>
      </c>
      <c r="Y8859" s="4" t="str">
        <f>IF(X8859&gt;=W8859, "Yes", "No")</f>
        <v>No</v>
      </c>
      <c r="Z8859" s="4">
        <f>D8859-C8859</f>
        <v>7</v>
      </c>
      <c r="AA8859" s="4" t="str" cm="1">
        <f t="array" ref="AA8859">_xlfn.IFS(Z8859&lt;=2,"Fast",Z8859&gt;5, "Slow", AND(Z8859&gt;=3,Z8859&lt;=5),"Standard")</f>
        <v>Slow</v>
      </c>
    </row>
    <row r="8860" spans="1:27" x14ac:dyDescent="0.2">
      <c r="A8860" s="4">
        <v>8859</v>
      </c>
      <c r="B8860" s="4" t="s">
        <v>3462</v>
      </c>
      <c r="C8860" s="5">
        <v>43021</v>
      </c>
      <c r="D8860" s="5">
        <v>43028</v>
      </c>
      <c r="E8860" s="4" t="s">
        <v>29</v>
      </c>
      <c r="F8860" s="4" t="s">
        <v>3461</v>
      </c>
      <c r="G8860" s="4" t="s">
        <v>3460</v>
      </c>
      <c r="H8860" s="4" t="s">
        <v>50</v>
      </c>
      <c r="I8860" s="4" t="s">
        <v>17</v>
      </c>
      <c r="J8860" s="4" t="s">
        <v>1420</v>
      </c>
      <c r="K8860" s="4" t="s">
        <v>15</v>
      </c>
      <c r="L8860" s="4">
        <v>95823</v>
      </c>
      <c r="M8860" s="4" t="s">
        <v>9</v>
      </c>
      <c r="N8860" s="4" t="s">
        <v>1347</v>
      </c>
      <c r="O8860" s="4" t="s">
        <v>13</v>
      </c>
      <c r="P8860" s="4" t="s">
        <v>100</v>
      </c>
      <c r="Q8860" s="4" t="s">
        <v>1346</v>
      </c>
      <c r="R8860" s="4">
        <v>5083.96</v>
      </c>
      <c r="S8860" s="4">
        <v>5</v>
      </c>
      <c r="T8860" s="4">
        <v>0.2</v>
      </c>
      <c r="U8860" s="4">
        <v>1906.4849999999999</v>
      </c>
      <c r="V8860" s="4" t="str">
        <f>INDEX(Regional_Lookup!$B$2:$B$5,MATCH('Sample - Superstore'!M8860,Regional_Lookup!$A$2:$A$5,0))</f>
        <v>James Chen</v>
      </c>
      <c r="W8860" s="4">
        <f>INDEX(Regional_Lookup!$C$2:$C$5, MATCH('Sample - Superstore'!M8860,Regional_Lookup!$A$2:$A$5, 0))</f>
        <v>0.18</v>
      </c>
      <c r="X8860" s="4">
        <f>U8860/R8860</f>
        <v>0.375</v>
      </c>
      <c r="Y8860" s="4" t="str">
        <f>IF(X8860&gt;=W8860, "Yes", "No")</f>
        <v>Yes</v>
      </c>
      <c r="Z8860" s="4">
        <f>D8860-C8860</f>
        <v>7</v>
      </c>
      <c r="AA8860" s="4" t="str" cm="1">
        <f t="array" ref="AA8860">_xlfn.IFS(Z8860&lt;=2,"Fast",Z8860&gt;5, "Slow", AND(Z8860&gt;=3,Z8860&lt;=5),"Standard")</f>
        <v>Slow</v>
      </c>
    </row>
    <row r="8861" spans="1:27" x14ac:dyDescent="0.2">
      <c r="A8861" s="4">
        <v>8860</v>
      </c>
      <c r="B8861" s="4" t="s">
        <v>3459</v>
      </c>
      <c r="C8861" s="5">
        <v>42967</v>
      </c>
      <c r="D8861" s="5">
        <v>42973</v>
      </c>
      <c r="E8861" s="4" t="s">
        <v>29</v>
      </c>
      <c r="F8861" s="4" t="s">
        <v>3458</v>
      </c>
      <c r="G8861" s="4" t="s">
        <v>3457</v>
      </c>
      <c r="H8861" s="4" t="s">
        <v>102</v>
      </c>
      <c r="I8861" s="4" t="s">
        <v>17</v>
      </c>
      <c r="J8861" s="4" t="s">
        <v>637</v>
      </c>
      <c r="K8861" s="4" t="s">
        <v>636</v>
      </c>
      <c r="L8861" s="4">
        <v>28205</v>
      </c>
      <c r="M8861" s="4" t="s">
        <v>7</v>
      </c>
      <c r="N8861" s="4" t="s">
        <v>3456</v>
      </c>
      <c r="O8861" s="4" t="s">
        <v>33</v>
      </c>
      <c r="P8861" s="4" t="s">
        <v>32</v>
      </c>
      <c r="Q8861" s="4" t="s">
        <v>3455</v>
      </c>
      <c r="R8861" s="4">
        <v>35.96</v>
      </c>
      <c r="S8861" s="4">
        <v>1</v>
      </c>
      <c r="T8861" s="4">
        <v>0.2</v>
      </c>
      <c r="U8861" s="4">
        <v>3.5960000000000001</v>
      </c>
      <c r="V8861" s="4" t="str">
        <f>INDEX(Regional_Lookup!$B$2:$B$5,MATCH('Sample - Superstore'!M8861,Regional_Lookup!$A$2:$A$5,0))</f>
        <v>Maria Santos</v>
      </c>
      <c r="W8861" s="4">
        <f>INDEX(Regional_Lookup!$C$2:$C$5, MATCH('Sample - Superstore'!M8861,Regional_Lookup!$A$2:$A$5, 0))</f>
        <v>0.15</v>
      </c>
      <c r="X8861" s="4">
        <f>U8861/R8861</f>
        <v>0.1</v>
      </c>
      <c r="Y8861" s="4" t="str">
        <f>IF(X8861&gt;=W8861, "Yes", "No")</f>
        <v>No</v>
      </c>
      <c r="Z8861" s="4">
        <f>D8861-C8861</f>
        <v>6</v>
      </c>
      <c r="AA8861" s="4" t="str" cm="1">
        <f t="array" ref="AA8861">_xlfn.IFS(Z8861&lt;=2,"Fast",Z8861&gt;5, "Slow", AND(Z8861&gt;=3,Z8861&lt;=5),"Standard")</f>
        <v>Slow</v>
      </c>
    </row>
    <row r="8862" spans="1:27" x14ac:dyDescent="0.2">
      <c r="A8862" s="4">
        <v>8861</v>
      </c>
      <c r="B8862" s="4" t="s">
        <v>3448</v>
      </c>
      <c r="C8862" s="5">
        <v>42258</v>
      </c>
      <c r="D8862" s="5">
        <v>42265</v>
      </c>
      <c r="E8862" s="4" t="s">
        <v>29</v>
      </c>
      <c r="F8862" s="4" t="s">
        <v>3447</v>
      </c>
      <c r="G8862" s="4" t="s">
        <v>3446</v>
      </c>
      <c r="H8862" s="4" t="s">
        <v>102</v>
      </c>
      <c r="I8862" s="4" t="s">
        <v>17</v>
      </c>
      <c r="J8862" s="4" t="s">
        <v>775</v>
      </c>
      <c r="K8862" s="4" t="s">
        <v>136</v>
      </c>
      <c r="L8862" s="4">
        <v>7501</v>
      </c>
      <c r="M8862" s="4" t="s">
        <v>5</v>
      </c>
      <c r="N8862" s="4" t="s">
        <v>356</v>
      </c>
      <c r="O8862" s="4" t="s">
        <v>13</v>
      </c>
      <c r="P8862" s="4" t="s">
        <v>72</v>
      </c>
      <c r="Q8862" s="4" t="s">
        <v>355</v>
      </c>
      <c r="R8862" s="4">
        <v>31.05</v>
      </c>
      <c r="S8862" s="4">
        <v>3</v>
      </c>
      <c r="T8862" s="4">
        <v>0</v>
      </c>
      <c r="U8862" s="4">
        <v>14.904</v>
      </c>
      <c r="V8862" s="4" t="str">
        <f>INDEX(Regional_Lookup!$B$2:$B$5,MATCH('Sample - Superstore'!M8862,Regional_Lookup!$A$2:$A$5,0))</f>
        <v>Sarah Miller</v>
      </c>
      <c r="W8862" s="4">
        <f>INDEX(Regional_Lookup!$C$2:$C$5, MATCH('Sample - Superstore'!M8862,Regional_Lookup!$A$2:$A$5, 0))</f>
        <v>0.16</v>
      </c>
      <c r="X8862" s="4">
        <f>U8862/R8862</f>
        <v>0.48</v>
      </c>
      <c r="Y8862" s="4" t="str">
        <f>IF(X8862&gt;=W8862, "Yes", "No")</f>
        <v>Yes</v>
      </c>
      <c r="Z8862" s="4">
        <f>D8862-C8862</f>
        <v>7</v>
      </c>
      <c r="AA8862" s="4" t="str" cm="1">
        <f t="array" ref="AA8862">_xlfn.IFS(Z8862&lt;=2,"Fast",Z8862&gt;5, "Slow", AND(Z8862&gt;=3,Z8862&lt;=5),"Standard")</f>
        <v>Slow</v>
      </c>
    </row>
    <row r="8863" spans="1:27" x14ac:dyDescent="0.2">
      <c r="A8863" s="4">
        <v>8862</v>
      </c>
      <c r="B8863" s="4" t="s">
        <v>3448</v>
      </c>
      <c r="C8863" s="5">
        <v>42258</v>
      </c>
      <c r="D8863" s="5">
        <v>42265</v>
      </c>
      <c r="E8863" s="4" t="s">
        <v>29</v>
      </c>
      <c r="F8863" s="4" t="s">
        <v>3447</v>
      </c>
      <c r="G8863" s="4" t="s">
        <v>3446</v>
      </c>
      <c r="H8863" s="4" t="s">
        <v>102</v>
      </c>
      <c r="I8863" s="4" t="s">
        <v>17</v>
      </c>
      <c r="J8863" s="4" t="s">
        <v>775</v>
      </c>
      <c r="K8863" s="4" t="s">
        <v>136</v>
      </c>
      <c r="L8863" s="4">
        <v>7501</v>
      </c>
      <c r="M8863" s="4" t="s">
        <v>5</v>
      </c>
      <c r="N8863" s="4" t="s">
        <v>3454</v>
      </c>
      <c r="O8863" s="4" t="s">
        <v>37</v>
      </c>
      <c r="P8863" s="4" t="s">
        <v>36</v>
      </c>
      <c r="Q8863" s="4" t="s">
        <v>3453</v>
      </c>
      <c r="R8863" s="4">
        <v>8.92</v>
      </c>
      <c r="S8863" s="4">
        <v>4</v>
      </c>
      <c r="T8863" s="4">
        <v>0</v>
      </c>
      <c r="U8863" s="4">
        <v>3.9247999999999998</v>
      </c>
      <c r="V8863" s="4" t="str">
        <f>INDEX(Regional_Lookup!$B$2:$B$5,MATCH('Sample - Superstore'!M8863,Regional_Lookup!$A$2:$A$5,0))</f>
        <v>Sarah Miller</v>
      </c>
      <c r="W8863" s="4">
        <f>INDEX(Regional_Lookup!$C$2:$C$5, MATCH('Sample - Superstore'!M8863,Regional_Lookup!$A$2:$A$5, 0))</f>
        <v>0.16</v>
      </c>
      <c r="X8863" s="4">
        <f>U8863/R8863</f>
        <v>0.44</v>
      </c>
      <c r="Y8863" s="4" t="str">
        <f>IF(X8863&gt;=W8863, "Yes", "No")</f>
        <v>Yes</v>
      </c>
      <c r="Z8863" s="4">
        <f>D8863-C8863</f>
        <v>7</v>
      </c>
      <c r="AA8863" s="4" t="str" cm="1">
        <f t="array" ref="AA8863">_xlfn.IFS(Z8863&lt;=2,"Fast",Z8863&gt;5, "Slow", AND(Z8863&gt;=3,Z8863&lt;=5),"Standard")</f>
        <v>Slow</v>
      </c>
    </row>
    <row r="8864" spans="1:27" x14ac:dyDescent="0.2">
      <c r="A8864" s="4">
        <v>8863</v>
      </c>
      <c r="B8864" s="4" t="s">
        <v>3448</v>
      </c>
      <c r="C8864" s="5">
        <v>42258</v>
      </c>
      <c r="D8864" s="5">
        <v>42265</v>
      </c>
      <c r="E8864" s="4" t="s">
        <v>29</v>
      </c>
      <c r="F8864" s="4" t="s">
        <v>3447</v>
      </c>
      <c r="G8864" s="4" t="s">
        <v>3446</v>
      </c>
      <c r="H8864" s="4" t="s">
        <v>102</v>
      </c>
      <c r="I8864" s="4" t="s">
        <v>17</v>
      </c>
      <c r="J8864" s="4" t="s">
        <v>775</v>
      </c>
      <c r="K8864" s="4" t="s">
        <v>136</v>
      </c>
      <c r="L8864" s="4">
        <v>7501</v>
      </c>
      <c r="M8864" s="4" t="s">
        <v>5</v>
      </c>
      <c r="N8864" s="4" t="s">
        <v>3452</v>
      </c>
      <c r="O8864" s="4" t="s">
        <v>13</v>
      </c>
      <c r="P8864" s="4" t="s">
        <v>100</v>
      </c>
      <c r="Q8864" s="4" t="s">
        <v>3451</v>
      </c>
      <c r="R8864" s="4">
        <v>209.6</v>
      </c>
      <c r="S8864" s="4">
        <v>4</v>
      </c>
      <c r="T8864" s="4">
        <v>0</v>
      </c>
      <c r="U8864" s="4">
        <v>96.415999999999997</v>
      </c>
      <c r="V8864" s="4" t="str">
        <f>INDEX(Regional_Lookup!$B$2:$B$5,MATCH('Sample - Superstore'!M8864,Regional_Lookup!$A$2:$A$5,0))</f>
        <v>Sarah Miller</v>
      </c>
      <c r="W8864" s="4">
        <f>INDEX(Regional_Lookup!$C$2:$C$5, MATCH('Sample - Superstore'!M8864,Regional_Lookup!$A$2:$A$5, 0))</f>
        <v>0.16</v>
      </c>
      <c r="X8864" s="4">
        <f>U8864/R8864</f>
        <v>0.46</v>
      </c>
      <c r="Y8864" s="4" t="str">
        <f>IF(X8864&gt;=W8864, "Yes", "No")</f>
        <v>Yes</v>
      </c>
      <c r="Z8864" s="4">
        <f>D8864-C8864</f>
        <v>7</v>
      </c>
      <c r="AA8864" s="4" t="str" cm="1">
        <f t="array" ref="AA8864">_xlfn.IFS(Z8864&lt;=2,"Fast",Z8864&gt;5, "Slow", AND(Z8864&gt;=3,Z8864&lt;=5),"Standard")</f>
        <v>Slow</v>
      </c>
    </row>
    <row r="8865" spans="1:27" x14ac:dyDescent="0.2">
      <c r="A8865" s="4">
        <v>8864</v>
      </c>
      <c r="B8865" s="4" t="s">
        <v>3448</v>
      </c>
      <c r="C8865" s="5">
        <v>42258</v>
      </c>
      <c r="D8865" s="5">
        <v>42265</v>
      </c>
      <c r="E8865" s="4" t="s">
        <v>29</v>
      </c>
      <c r="F8865" s="4" t="s">
        <v>3447</v>
      </c>
      <c r="G8865" s="4" t="s">
        <v>3446</v>
      </c>
      <c r="H8865" s="4" t="s">
        <v>102</v>
      </c>
      <c r="I8865" s="4" t="s">
        <v>17</v>
      </c>
      <c r="J8865" s="4" t="s">
        <v>775</v>
      </c>
      <c r="K8865" s="4" t="s">
        <v>136</v>
      </c>
      <c r="L8865" s="4">
        <v>7501</v>
      </c>
      <c r="M8865" s="4" t="s">
        <v>5</v>
      </c>
      <c r="N8865" s="4" t="s">
        <v>3450</v>
      </c>
      <c r="O8865" s="4" t="s">
        <v>13</v>
      </c>
      <c r="P8865" s="4" t="s">
        <v>12</v>
      </c>
      <c r="Q8865" s="4" t="s">
        <v>3449</v>
      </c>
      <c r="R8865" s="4">
        <v>111.04</v>
      </c>
      <c r="S8865" s="4">
        <v>4</v>
      </c>
      <c r="T8865" s="4">
        <v>0</v>
      </c>
      <c r="U8865" s="4">
        <v>29.980799999999999</v>
      </c>
      <c r="V8865" s="4" t="str">
        <f>INDEX(Regional_Lookup!$B$2:$B$5,MATCH('Sample - Superstore'!M8865,Regional_Lookup!$A$2:$A$5,0))</f>
        <v>Sarah Miller</v>
      </c>
      <c r="W8865" s="4">
        <f>INDEX(Regional_Lookup!$C$2:$C$5, MATCH('Sample - Superstore'!M8865,Regional_Lookup!$A$2:$A$5, 0))</f>
        <v>0.16</v>
      </c>
      <c r="X8865" s="4">
        <f>U8865/R8865</f>
        <v>0.26999999999999996</v>
      </c>
      <c r="Y8865" s="4" t="str">
        <f>IF(X8865&gt;=W8865, "Yes", "No")</f>
        <v>Yes</v>
      </c>
      <c r="Z8865" s="4">
        <f>D8865-C8865</f>
        <v>7</v>
      </c>
      <c r="AA8865" s="4" t="str" cm="1">
        <f t="array" ref="AA8865">_xlfn.IFS(Z8865&lt;=2,"Fast",Z8865&gt;5, "Slow", AND(Z8865&gt;=3,Z8865&lt;=5),"Standard")</f>
        <v>Slow</v>
      </c>
    </row>
    <row r="8866" spans="1:27" x14ac:dyDescent="0.2">
      <c r="A8866" s="4">
        <v>8865</v>
      </c>
      <c r="B8866" s="4" t="s">
        <v>3448</v>
      </c>
      <c r="C8866" s="5">
        <v>42258</v>
      </c>
      <c r="D8866" s="5">
        <v>42265</v>
      </c>
      <c r="E8866" s="4" t="s">
        <v>29</v>
      </c>
      <c r="F8866" s="4" t="s">
        <v>3447</v>
      </c>
      <c r="G8866" s="4" t="s">
        <v>3446</v>
      </c>
      <c r="H8866" s="4" t="s">
        <v>102</v>
      </c>
      <c r="I8866" s="4" t="s">
        <v>17</v>
      </c>
      <c r="J8866" s="4" t="s">
        <v>775</v>
      </c>
      <c r="K8866" s="4" t="s">
        <v>136</v>
      </c>
      <c r="L8866" s="4">
        <v>7501</v>
      </c>
      <c r="M8866" s="4" t="s">
        <v>5</v>
      </c>
      <c r="N8866" s="4" t="s">
        <v>3445</v>
      </c>
      <c r="O8866" s="4" t="s">
        <v>13</v>
      </c>
      <c r="P8866" s="4" t="s">
        <v>24</v>
      </c>
      <c r="Q8866" s="4" t="s">
        <v>3444</v>
      </c>
      <c r="R8866" s="4">
        <v>38.880000000000003</v>
      </c>
      <c r="S8866" s="4">
        <v>6</v>
      </c>
      <c r="T8866" s="4">
        <v>0</v>
      </c>
      <c r="U8866" s="4">
        <v>18.662400000000002</v>
      </c>
      <c r="V8866" s="4" t="str">
        <f>INDEX(Regional_Lookup!$B$2:$B$5,MATCH('Sample - Superstore'!M8866,Regional_Lookup!$A$2:$A$5,0))</f>
        <v>Sarah Miller</v>
      </c>
      <c r="W8866" s="4">
        <f>INDEX(Regional_Lookup!$C$2:$C$5, MATCH('Sample - Superstore'!M8866,Regional_Lookup!$A$2:$A$5, 0))</f>
        <v>0.16</v>
      </c>
      <c r="X8866" s="4">
        <f>U8866/R8866</f>
        <v>0.48000000000000004</v>
      </c>
      <c r="Y8866" s="4" t="str">
        <f>IF(X8866&gt;=W8866, "Yes", "No")</f>
        <v>Yes</v>
      </c>
      <c r="Z8866" s="4">
        <f>D8866-C8866</f>
        <v>7</v>
      </c>
      <c r="AA8866" s="4" t="str" cm="1">
        <f t="array" ref="AA8866">_xlfn.IFS(Z8866&lt;=2,"Fast",Z8866&gt;5, "Slow", AND(Z8866&gt;=3,Z8866&lt;=5),"Standard")</f>
        <v>Slow</v>
      </c>
    </row>
    <row r="8867" spans="1:27" x14ac:dyDescent="0.2">
      <c r="A8867" s="4">
        <v>8866</v>
      </c>
      <c r="B8867" s="4" t="s">
        <v>3443</v>
      </c>
      <c r="C8867" s="5">
        <v>42358</v>
      </c>
      <c r="D8867" s="5">
        <v>42364</v>
      </c>
      <c r="E8867" s="4" t="s">
        <v>29</v>
      </c>
      <c r="F8867" s="4" t="s">
        <v>3442</v>
      </c>
      <c r="G8867" s="4" t="s">
        <v>3441</v>
      </c>
      <c r="H8867" s="4" t="s">
        <v>18</v>
      </c>
      <c r="I8867" s="4" t="s">
        <v>17</v>
      </c>
      <c r="J8867" s="4" t="s">
        <v>1113</v>
      </c>
      <c r="K8867" s="4" t="s">
        <v>763</v>
      </c>
      <c r="L8867" s="4">
        <v>22204</v>
      </c>
      <c r="M8867" s="4" t="s">
        <v>7</v>
      </c>
      <c r="N8867" s="4" t="s">
        <v>791</v>
      </c>
      <c r="O8867" s="4" t="s">
        <v>13</v>
      </c>
      <c r="P8867" s="4" t="s">
        <v>12</v>
      </c>
      <c r="Q8867" s="4" t="s">
        <v>790</v>
      </c>
      <c r="R8867" s="4">
        <v>36.270000000000003</v>
      </c>
      <c r="S8867" s="4">
        <v>3</v>
      </c>
      <c r="T8867" s="4">
        <v>0</v>
      </c>
      <c r="U8867" s="4">
        <v>10.881</v>
      </c>
      <c r="V8867" s="4" t="str">
        <f>INDEX(Regional_Lookup!$B$2:$B$5,MATCH('Sample - Superstore'!M8867,Regional_Lookup!$A$2:$A$5,0))</f>
        <v>Maria Santos</v>
      </c>
      <c r="W8867" s="4">
        <f>INDEX(Regional_Lookup!$C$2:$C$5, MATCH('Sample - Superstore'!M8867,Regional_Lookup!$A$2:$A$5, 0))</f>
        <v>0.15</v>
      </c>
      <c r="X8867" s="4">
        <f>U8867/R8867</f>
        <v>0.3</v>
      </c>
      <c r="Y8867" s="4" t="str">
        <f>IF(X8867&gt;=W8867, "Yes", "No")</f>
        <v>Yes</v>
      </c>
      <c r="Z8867" s="4">
        <f>D8867-C8867</f>
        <v>6</v>
      </c>
      <c r="AA8867" s="4" t="str" cm="1">
        <f t="array" ref="AA8867">_xlfn.IFS(Z8867&lt;=2,"Fast",Z8867&gt;5, "Slow", AND(Z8867&gt;=3,Z8867&lt;=5),"Standard")</f>
        <v>Slow</v>
      </c>
    </row>
    <row r="8868" spans="1:27" x14ac:dyDescent="0.2">
      <c r="A8868" s="4">
        <v>8867</v>
      </c>
      <c r="B8868" s="4" t="s">
        <v>3440</v>
      </c>
      <c r="C8868" s="5">
        <v>41902</v>
      </c>
      <c r="D8868" s="5">
        <v>41905</v>
      </c>
      <c r="E8868" s="4" t="s">
        <v>89</v>
      </c>
      <c r="F8868" s="4" t="s">
        <v>1478</v>
      </c>
      <c r="G8868" s="4" t="s">
        <v>1477</v>
      </c>
      <c r="H8868" s="4" t="s">
        <v>18</v>
      </c>
      <c r="I8868" s="4" t="s">
        <v>17</v>
      </c>
      <c r="J8868" s="4" t="s">
        <v>319</v>
      </c>
      <c r="K8868" s="4" t="s">
        <v>318</v>
      </c>
      <c r="L8868" s="4">
        <v>60653</v>
      </c>
      <c r="M8868" s="4" t="s">
        <v>3</v>
      </c>
      <c r="N8868" s="4" t="s">
        <v>166</v>
      </c>
      <c r="O8868" s="4" t="s">
        <v>37</v>
      </c>
      <c r="P8868" s="4" t="s">
        <v>165</v>
      </c>
      <c r="Q8868" s="4" t="s">
        <v>164</v>
      </c>
      <c r="R8868" s="4">
        <v>493.43</v>
      </c>
      <c r="S8868" s="4">
        <v>5</v>
      </c>
      <c r="T8868" s="4">
        <v>0.3</v>
      </c>
      <c r="U8868" s="4">
        <v>-70.489999999999995</v>
      </c>
      <c r="V8868" s="4" t="str">
        <f>INDEX(Regional_Lookup!$B$2:$B$5,MATCH('Sample - Superstore'!M8868,Regional_Lookup!$A$2:$A$5,0))</f>
        <v>David Johnson</v>
      </c>
      <c r="W8868" s="4">
        <f>INDEX(Regional_Lookup!$C$2:$C$5, MATCH('Sample - Superstore'!M8868,Regional_Lookup!$A$2:$A$5, 0))</f>
        <v>0.14000000000000001</v>
      </c>
      <c r="X8868" s="4">
        <f>U8868/R8868</f>
        <v>-0.14285714285714285</v>
      </c>
      <c r="Y8868" s="4" t="str">
        <f>IF(X8868&gt;=W8868, "Yes", "No")</f>
        <v>No</v>
      </c>
      <c r="Z8868" s="4">
        <f>D8868-C8868</f>
        <v>3</v>
      </c>
      <c r="AA8868" s="4" t="str" cm="1">
        <f t="array" ref="AA8868">_xlfn.IFS(Z8868&lt;=2,"Fast",Z8868&gt;5, "Slow", AND(Z8868&gt;=3,Z8868&lt;=5),"Standard")</f>
        <v>Standard</v>
      </c>
    </row>
    <row r="8869" spans="1:27" x14ac:dyDescent="0.2">
      <c r="A8869" s="4">
        <v>8868</v>
      </c>
      <c r="B8869" s="4" t="s">
        <v>3440</v>
      </c>
      <c r="C8869" s="5">
        <v>41902</v>
      </c>
      <c r="D8869" s="5">
        <v>41905</v>
      </c>
      <c r="E8869" s="4" t="s">
        <v>89</v>
      </c>
      <c r="F8869" s="4" t="s">
        <v>1478</v>
      </c>
      <c r="G8869" s="4" t="s">
        <v>1477</v>
      </c>
      <c r="H8869" s="4" t="s">
        <v>18</v>
      </c>
      <c r="I8869" s="4" t="s">
        <v>17</v>
      </c>
      <c r="J8869" s="4" t="s">
        <v>319</v>
      </c>
      <c r="K8869" s="4" t="s">
        <v>318</v>
      </c>
      <c r="L8869" s="4">
        <v>60653</v>
      </c>
      <c r="M8869" s="4" t="s">
        <v>3</v>
      </c>
      <c r="N8869" s="4" t="s">
        <v>3439</v>
      </c>
      <c r="O8869" s="4" t="s">
        <v>33</v>
      </c>
      <c r="P8869" s="4" t="s">
        <v>32</v>
      </c>
      <c r="Q8869" s="4" t="s">
        <v>3438</v>
      </c>
      <c r="R8869" s="4">
        <v>11.12</v>
      </c>
      <c r="S8869" s="4">
        <v>2</v>
      </c>
      <c r="T8869" s="4">
        <v>0.2</v>
      </c>
      <c r="U8869" s="4">
        <v>3.4750000000000001</v>
      </c>
      <c r="V8869" s="4" t="str">
        <f>INDEX(Regional_Lookup!$B$2:$B$5,MATCH('Sample - Superstore'!M8869,Regional_Lookup!$A$2:$A$5,0))</f>
        <v>David Johnson</v>
      </c>
      <c r="W8869" s="4">
        <f>INDEX(Regional_Lookup!$C$2:$C$5, MATCH('Sample - Superstore'!M8869,Regional_Lookup!$A$2:$A$5, 0))</f>
        <v>0.14000000000000001</v>
      </c>
      <c r="X8869" s="4">
        <f>U8869/R8869</f>
        <v>0.31250000000000006</v>
      </c>
      <c r="Y8869" s="4" t="str">
        <f>IF(X8869&gt;=W8869, "Yes", "No")</f>
        <v>Yes</v>
      </c>
      <c r="Z8869" s="4">
        <f>D8869-C8869</f>
        <v>3</v>
      </c>
      <c r="AA8869" s="4" t="str" cm="1">
        <f t="array" ref="AA8869">_xlfn.IFS(Z8869&lt;=2,"Fast",Z8869&gt;5, "Slow", AND(Z8869&gt;=3,Z8869&lt;=5),"Standard")</f>
        <v>Standard</v>
      </c>
    </row>
    <row r="8870" spans="1:27" x14ac:dyDescent="0.2">
      <c r="A8870" s="4">
        <v>8869</v>
      </c>
      <c r="B8870" s="4" t="s">
        <v>3437</v>
      </c>
      <c r="C8870" s="5">
        <v>42678</v>
      </c>
      <c r="D8870" s="5">
        <v>42682</v>
      </c>
      <c r="E8870" s="4" t="s">
        <v>29</v>
      </c>
      <c r="F8870" s="4" t="s">
        <v>3436</v>
      </c>
      <c r="G8870" s="4" t="s">
        <v>3435</v>
      </c>
      <c r="H8870" s="4" t="s">
        <v>18</v>
      </c>
      <c r="I8870" s="4" t="s">
        <v>17</v>
      </c>
      <c r="J8870" s="4" t="s">
        <v>919</v>
      </c>
      <c r="K8870" s="4" t="s">
        <v>15</v>
      </c>
      <c r="L8870" s="4">
        <v>92037</v>
      </c>
      <c r="M8870" s="4" t="s">
        <v>9</v>
      </c>
      <c r="N8870" s="4" t="s">
        <v>3434</v>
      </c>
      <c r="O8870" s="4" t="s">
        <v>33</v>
      </c>
      <c r="P8870" s="4" t="s">
        <v>1500</v>
      </c>
      <c r="Q8870" s="4" t="s">
        <v>3433</v>
      </c>
      <c r="R8870" s="4">
        <v>686.4</v>
      </c>
      <c r="S8870" s="4">
        <v>2</v>
      </c>
      <c r="T8870" s="4">
        <v>0.2</v>
      </c>
      <c r="U8870" s="4">
        <v>77.22</v>
      </c>
      <c r="V8870" s="4" t="str">
        <f>INDEX(Regional_Lookup!$B$2:$B$5,MATCH('Sample - Superstore'!M8870,Regional_Lookup!$A$2:$A$5,0))</f>
        <v>James Chen</v>
      </c>
      <c r="W8870" s="4">
        <f>INDEX(Regional_Lookup!$C$2:$C$5, MATCH('Sample - Superstore'!M8870,Regional_Lookup!$A$2:$A$5, 0))</f>
        <v>0.18</v>
      </c>
      <c r="X8870" s="4">
        <f>U8870/R8870</f>
        <v>0.1125</v>
      </c>
      <c r="Y8870" s="4" t="str">
        <f>IF(X8870&gt;=W8870, "Yes", "No")</f>
        <v>No</v>
      </c>
      <c r="Z8870" s="4">
        <f>D8870-C8870</f>
        <v>4</v>
      </c>
      <c r="AA8870" s="4" t="str" cm="1">
        <f t="array" ref="AA8870">_xlfn.IFS(Z8870&lt;=2,"Fast",Z8870&gt;5, "Slow", AND(Z8870&gt;=3,Z8870&lt;=5),"Standard")</f>
        <v>Standard</v>
      </c>
    </row>
    <row r="8871" spans="1:27" x14ac:dyDescent="0.2">
      <c r="A8871" s="4">
        <v>8870</v>
      </c>
      <c r="B8871" s="4" t="s">
        <v>3428</v>
      </c>
      <c r="C8871" s="5">
        <v>43070</v>
      </c>
      <c r="D8871" s="5">
        <v>43075</v>
      </c>
      <c r="E8871" s="4" t="s">
        <v>29</v>
      </c>
      <c r="F8871" s="4" t="s">
        <v>431</v>
      </c>
      <c r="G8871" s="4" t="s">
        <v>430</v>
      </c>
      <c r="H8871" s="4" t="s">
        <v>50</v>
      </c>
      <c r="I8871" s="4" t="s">
        <v>17</v>
      </c>
      <c r="J8871" s="4" t="s">
        <v>234</v>
      </c>
      <c r="K8871" s="4" t="s">
        <v>233</v>
      </c>
      <c r="L8871" s="4">
        <v>98105</v>
      </c>
      <c r="M8871" s="4" t="s">
        <v>9</v>
      </c>
      <c r="N8871" s="4" t="s">
        <v>3432</v>
      </c>
      <c r="O8871" s="4" t="s">
        <v>13</v>
      </c>
      <c r="P8871" s="4" t="s">
        <v>100</v>
      </c>
      <c r="Q8871" s="4" t="s">
        <v>3431</v>
      </c>
      <c r="R8871" s="4">
        <v>15.92</v>
      </c>
      <c r="S8871" s="4">
        <v>5</v>
      </c>
      <c r="T8871" s="4">
        <v>0.2</v>
      </c>
      <c r="U8871" s="4">
        <v>5.3730000000000002</v>
      </c>
      <c r="V8871" s="4" t="str">
        <f>INDEX(Regional_Lookup!$B$2:$B$5,MATCH('Sample - Superstore'!M8871,Regional_Lookup!$A$2:$A$5,0))</f>
        <v>James Chen</v>
      </c>
      <c r="W8871" s="4">
        <f>INDEX(Regional_Lookup!$C$2:$C$5, MATCH('Sample - Superstore'!M8871,Regional_Lookup!$A$2:$A$5, 0))</f>
        <v>0.18</v>
      </c>
      <c r="X8871" s="4">
        <f>U8871/R8871</f>
        <v>0.33750000000000002</v>
      </c>
      <c r="Y8871" s="4" t="str">
        <f>IF(X8871&gt;=W8871, "Yes", "No")</f>
        <v>Yes</v>
      </c>
      <c r="Z8871" s="4">
        <f>D8871-C8871</f>
        <v>5</v>
      </c>
      <c r="AA8871" s="4" t="str" cm="1">
        <f t="array" ref="AA8871">_xlfn.IFS(Z8871&lt;=2,"Fast",Z8871&gt;5, "Slow", AND(Z8871&gt;=3,Z8871&lt;=5),"Standard")</f>
        <v>Standard</v>
      </c>
    </row>
    <row r="8872" spans="1:27" x14ac:dyDescent="0.2">
      <c r="A8872" s="4">
        <v>8871</v>
      </c>
      <c r="B8872" s="4" t="s">
        <v>3428</v>
      </c>
      <c r="C8872" s="5">
        <v>43070</v>
      </c>
      <c r="D8872" s="5">
        <v>43075</v>
      </c>
      <c r="E8872" s="4" t="s">
        <v>29</v>
      </c>
      <c r="F8872" s="4" t="s">
        <v>431</v>
      </c>
      <c r="G8872" s="4" t="s">
        <v>430</v>
      </c>
      <c r="H8872" s="4" t="s">
        <v>50</v>
      </c>
      <c r="I8872" s="4" t="s">
        <v>17</v>
      </c>
      <c r="J8872" s="4" t="s">
        <v>234</v>
      </c>
      <c r="K8872" s="4" t="s">
        <v>233</v>
      </c>
      <c r="L8872" s="4">
        <v>98105</v>
      </c>
      <c r="M8872" s="4" t="s">
        <v>9</v>
      </c>
      <c r="N8872" s="4" t="s">
        <v>3430</v>
      </c>
      <c r="O8872" s="4" t="s">
        <v>37</v>
      </c>
      <c r="P8872" s="4" t="s">
        <v>36</v>
      </c>
      <c r="Q8872" s="4" t="s">
        <v>3429</v>
      </c>
      <c r="R8872" s="4">
        <v>70.680000000000007</v>
      </c>
      <c r="S8872" s="4">
        <v>12</v>
      </c>
      <c r="T8872" s="4">
        <v>0</v>
      </c>
      <c r="U8872" s="4">
        <v>31.0992</v>
      </c>
      <c r="V8872" s="4" t="str">
        <f>INDEX(Regional_Lookup!$B$2:$B$5,MATCH('Sample - Superstore'!M8872,Regional_Lookup!$A$2:$A$5,0))</f>
        <v>James Chen</v>
      </c>
      <c r="W8872" s="4">
        <f>INDEX(Regional_Lookup!$C$2:$C$5, MATCH('Sample - Superstore'!M8872,Regional_Lookup!$A$2:$A$5, 0))</f>
        <v>0.18</v>
      </c>
      <c r="X8872" s="4">
        <f>U8872/R8872</f>
        <v>0.43999999999999995</v>
      </c>
      <c r="Y8872" s="4" t="str">
        <f>IF(X8872&gt;=W8872, "Yes", "No")</f>
        <v>Yes</v>
      </c>
      <c r="Z8872" s="4">
        <f>D8872-C8872</f>
        <v>5</v>
      </c>
      <c r="AA8872" s="4" t="str" cm="1">
        <f t="array" ref="AA8872">_xlfn.IFS(Z8872&lt;=2,"Fast",Z8872&gt;5, "Slow", AND(Z8872&gt;=3,Z8872&lt;=5),"Standard")</f>
        <v>Standard</v>
      </c>
    </row>
    <row r="8873" spans="1:27" x14ac:dyDescent="0.2">
      <c r="A8873" s="4">
        <v>8872</v>
      </c>
      <c r="B8873" s="4" t="s">
        <v>3428</v>
      </c>
      <c r="C8873" s="5">
        <v>43070</v>
      </c>
      <c r="D8873" s="5">
        <v>43075</v>
      </c>
      <c r="E8873" s="4" t="s">
        <v>29</v>
      </c>
      <c r="F8873" s="4" t="s">
        <v>431</v>
      </c>
      <c r="G8873" s="4" t="s">
        <v>430</v>
      </c>
      <c r="H8873" s="4" t="s">
        <v>50</v>
      </c>
      <c r="I8873" s="4" t="s">
        <v>17</v>
      </c>
      <c r="J8873" s="4" t="s">
        <v>234</v>
      </c>
      <c r="K8873" s="4" t="s">
        <v>233</v>
      </c>
      <c r="L8873" s="4">
        <v>98105</v>
      </c>
      <c r="M8873" s="4" t="s">
        <v>9</v>
      </c>
      <c r="N8873" s="4" t="s">
        <v>3427</v>
      </c>
      <c r="O8873" s="4" t="s">
        <v>13</v>
      </c>
      <c r="P8873" s="4" t="s">
        <v>231</v>
      </c>
      <c r="Q8873" s="4" t="s">
        <v>3426</v>
      </c>
      <c r="R8873" s="4">
        <v>541.24</v>
      </c>
      <c r="S8873" s="4">
        <v>4</v>
      </c>
      <c r="T8873" s="4">
        <v>0</v>
      </c>
      <c r="U8873" s="4">
        <v>5.4123999999999999</v>
      </c>
      <c r="V8873" s="4" t="str">
        <f>INDEX(Regional_Lookup!$B$2:$B$5,MATCH('Sample - Superstore'!M8873,Regional_Lookup!$A$2:$A$5,0))</f>
        <v>James Chen</v>
      </c>
      <c r="W8873" s="4">
        <f>INDEX(Regional_Lookup!$C$2:$C$5, MATCH('Sample - Superstore'!M8873,Regional_Lookup!$A$2:$A$5, 0))</f>
        <v>0.18</v>
      </c>
      <c r="X8873" s="4">
        <f>U8873/R8873</f>
        <v>0.01</v>
      </c>
      <c r="Y8873" s="4" t="str">
        <f>IF(X8873&gt;=W8873, "Yes", "No")</f>
        <v>No</v>
      </c>
      <c r="Z8873" s="4">
        <f>D8873-C8873</f>
        <v>5</v>
      </c>
      <c r="AA8873" s="4" t="str" cm="1">
        <f t="array" ref="AA8873">_xlfn.IFS(Z8873&lt;=2,"Fast",Z8873&gt;5, "Slow", AND(Z8873&gt;=3,Z8873&lt;=5),"Standard")</f>
        <v>Standard</v>
      </c>
    </row>
    <row r="8874" spans="1:27" x14ac:dyDescent="0.2">
      <c r="A8874" s="4">
        <v>8873</v>
      </c>
      <c r="B8874" s="4" t="s">
        <v>3423</v>
      </c>
      <c r="C8874" s="5">
        <v>41922</v>
      </c>
      <c r="D8874" s="5">
        <v>41922</v>
      </c>
      <c r="E8874" s="4" t="s">
        <v>162</v>
      </c>
      <c r="F8874" s="4" t="s">
        <v>139</v>
      </c>
      <c r="G8874" s="4" t="s">
        <v>138</v>
      </c>
      <c r="H8874" s="4" t="s">
        <v>18</v>
      </c>
      <c r="I8874" s="4" t="s">
        <v>17</v>
      </c>
      <c r="J8874" s="4" t="s">
        <v>553</v>
      </c>
      <c r="K8874" s="4" t="s">
        <v>85</v>
      </c>
      <c r="L8874" s="4">
        <v>43229</v>
      </c>
      <c r="M8874" s="4" t="s">
        <v>5</v>
      </c>
      <c r="N8874" s="4" t="s">
        <v>3425</v>
      </c>
      <c r="O8874" s="4" t="s">
        <v>33</v>
      </c>
      <c r="P8874" s="4" t="s">
        <v>1500</v>
      </c>
      <c r="Q8874" s="4" t="s">
        <v>3424</v>
      </c>
      <c r="R8874" s="4">
        <v>101.994</v>
      </c>
      <c r="S8874" s="4">
        <v>2</v>
      </c>
      <c r="T8874" s="4">
        <v>0.7</v>
      </c>
      <c r="U8874" s="4">
        <v>-71.395799999999994</v>
      </c>
      <c r="V8874" s="4" t="str">
        <f>INDEX(Regional_Lookup!$B$2:$B$5,MATCH('Sample - Superstore'!M8874,Regional_Lookup!$A$2:$A$5,0))</f>
        <v>Sarah Miller</v>
      </c>
      <c r="W8874" s="4">
        <f>INDEX(Regional_Lookup!$C$2:$C$5, MATCH('Sample - Superstore'!M8874,Regional_Lookup!$A$2:$A$5, 0))</f>
        <v>0.16</v>
      </c>
      <c r="X8874" s="4">
        <f>U8874/R8874</f>
        <v>-0.7</v>
      </c>
      <c r="Y8874" s="4" t="str">
        <f>IF(X8874&gt;=W8874, "Yes", "No")</f>
        <v>No</v>
      </c>
      <c r="Z8874" s="4">
        <f>D8874-C8874</f>
        <v>0</v>
      </c>
      <c r="AA8874" s="4" t="str" cm="1">
        <f t="array" ref="AA8874">_xlfn.IFS(Z8874&lt;=2,"Fast",Z8874&gt;5, "Slow", AND(Z8874&gt;=3,Z8874&lt;=5),"Standard")</f>
        <v>Fast</v>
      </c>
    </row>
    <row r="8875" spans="1:27" x14ac:dyDescent="0.2">
      <c r="A8875" s="4">
        <v>8874</v>
      </c>
      <c r="B8875" s="4" t="s">
        <v>3423</v>
      </c>
      <c r="C8875" s="5">
        <v>41922</v>
      </c>
      <c r="D8875" s="5">
        <v>41922</v>
      </c>
      <c r="E8875" s="4" t="s">
        <v>162</v>
      </c>
      <c r="F8875" s="4" t="s">
        <v>139</v>
      </c>
      <c r="G8875" s="4" t="s">
        <v>138</v>
      </c>
      <c r="H8875" s="4" t="s">
        <v>18</v>
      </c>
      <c r="I8875" s="4" t="s">
        <v>17</v>
      </c>
      <c r="J8875" s="4" t="s">
        <v>553</v>
      </c>
      <c r="K8875" s="4" t="s">
        <v>85</v>
      </c>
      <c r="L8875" s="4">
        <v>43229</v>
      </c>
      <c r="M8875" s="4" t="s">
        <v>5</v>
      </c>
      <c r="N8875" s="4" t="s">
        <v>662</v>
      </c>
      <c r="O8875" s="4" t="s">
        <v>13</v>
      </c>
      <c r="P8875" s="4" t="s">
        <v>100</v>
      </c>
      <c r="Q8875" s="4" t="s">
        <v>661</v>
      </c>
      <c r="R8875" s="4">
        <v>18.263999999999999</v>
      </c>
      <c r="S8875" s="4">
        <v>2</v>
      </c>
      <c r="T8875" s="4">
        <v>0.7</v>
      </c>
      <c r="U8875" s="4">
        <v>-13.393599999999999</v>
      </c>
      <c r="V8875" s="4" t="str">
        <f>INDEX(Regional_Lookup!$B$2:$B$5,MATCH('Sample - Superstore'!M8875,Regional_Lookup!$A$2:$A$5,0))</f>
        <v>Sarah Miller</v>
      </c>
      <c r="W8875" s="4">
        <f>INDEX(Regional_Lookup!$C$2:$C$5, MATCH('Sample - Superstore'!M8875,Regional_Lookup!$A$2:$A$5, 0))</f>
        <v>0.16</v>
      </c>
      <c r="X8875" s="4">
        <f>U8875/R8875</f>
        <v>-0.73333333333333328</v>
      </c>
      <c r="Y8875" s="4" t="str">
        <f>IF(X8875&gt;=W8875, "Yes", "No")</f>
        <v>No</v>
      </c>
      <c r="Z8875" s="4">
        <f>D8875-C8875</f>
        <v>0</v>
      </c>
      <c r="AA8875" s="4" t="str" cm="1">
        <f t="array" ref="AA8875">_xlfn.IFS(Z8875&lt;=2,"Fast",Z8875&gt;5, "Slow", AND(Z8875&gt;=3,Z8875&lt;=5),"Standard")</f>
        <v>Fast</v>
      </c>
    </row>
    <row r="8876" spans="1:27" x14ac:dyDescent="0.2">
      <c r="A8876" s="4">
        <v>8875</v>
      </c>
      <c r="B8876" s="4" t="s">
        <v>3422</v>
      </c>
      <c r="C8876" s="5">
        <v>43053</v>
      </c>
      <c r="D8876" s="5">
        <v>43055</v>
      </c>
      <c r="E8876" s="4" t="s">
        <v>21</v>
      </c>
      <c r="F8876" s="4" t="s">
        <v>1288</v>
      </c>
      <c r="G8876" s="4" t="s">
        <v>1287</v>
      </c>
      <c r="H8876" s="4" t="s">
        <v>18</v>
      </c>
      <c r="I8876" s="4" t="s">
        <v>17</v>
      </c>
      <c r="J8876" s="4" t="s">
        <v>124</v>
      </c>
      <c r="K8876" s="4" t="s">
        <v>123</v>
      </c>
      <c r="L8876" s="4">
        <v>77095</v>
      </c>
      <c r="M8876" s="4" t="s">
        <v>3</v>
      </c>
      <c r="N8876" s="4" t="s">
        <v>1033</v>
      </c>
      <c r="O8876" s="4" t="s">
        <v>13</v>
      </c>
      <c r="P8876" s="4" t="s">
        <v>100</v>
      </c>
      <c r="Q8876" s="4" t="s">
        <v>1032</v>
      </c>
      <c r="R8876" s="4">
        <v>21.99</v>
      </c>
      <c r="S8876" s="4">
        <v>5</v>
      </c>
      <c r="T8876" s="4">
        <v>0.8</v>
      </c>
      <c r="U8876" s="4">
        <v>-32.984999999999999</v>
      </c>
      <c r="V8876" s="4" t="str">
        <f>INDEX(Regional_Lookup!$B$2:$B$5,MATCH('Sample - Superstore'!M8876,Regional_Lookup!$A$2:$A$5,0))</f>
        <v>David Johnson</v>
      </c>
      <c r="W8876" s="4">
        <f>INDEX(Regional_Lookup!$C$2:$C$5, MATCH('Sample - Superstore'!M8876,Regional_Lookup!$A$2:$A$5, 0))</f>
        <v>0.14000000000000001</v>
      </c>
      <c r="X8876" s="4">
        <f>U8876/R8876</f>
        <v>-1.5</v>
      </c>
      <c r="Y8876" s="4" t="str">
        <f>IF(X8876&gt;=W8876, "Yes", "No")</f>
        <v>No</v>
      </c>
      <c r="Z8876" s="4">
        <f>D8876-C8876</f>
        <v>2</v>
      </c>
      <c r="AA8876" s="4" t="str" cm="1">
        <f t="array" ref="AA8876">_xlfn.IFS(Z8876&lt;=2,"Fast",Z8876&gt;5, "Slow", AND(Z8876&gt;=3,Z8876&lt;=5),"Standard")</f>
        <v>Fast</v>
      </c>
    </row>
    <row r="8877" spans="1:27" x14ac:dyDescent="0.2">
      <c r="A8877" s="4">
        <v>8876</v>
      </c>
      <c r="B8877" s="4" t="s">
        <v>3419</v>
      </c>
      <c r="C8877" s="5">
        <v>42595</v>
      </c>
      <c r="D8877" s="5">
        <v>42601</v>
      </c>
      <c r="E8877" s="4" t="s">
        <v>29</v>
      </c>
      <c r="F8877" s="4" t="s">
        <v>3418</v>
      </c>
      <c r="G8877" s="4" t="s">
        <v>3417</v>
      </c>
      <c r="H8877" s="4" t="s">
        <v>18</v>
      </c>
      <c r="I8877" s="4" t="s">
        <v>17</v>
      </c>
      <c r="J8877" s="4" t="s">
        <v>3416</v>
      </c>
      <c r="K8877" s="4" t="s">
        <v>123</v>
      </c>
      <c r="L8877" s="4">
        <v>75061</v>
      </c>
      <c r="M8877" s="4" t="s">
        <v>3</v>
      </c>
      <c r="N8877" s="4" t="s">
        <v>3421</v>
      </c>
      <c r="O8877" s="4" t="s">
        <v>13</v>
      </c>
      <c r="P8877" s="4" t="s">
        <v>64</v>
      </c>
      <c r="Q8877" s="4" t="s">
        <v>3420</v>
      </c>
      <c r="R8877" s="4">
        <v>185.376</v>
      </c>
      <c r="S8877" s="4">
        <v>2</v>
      </c>
      <c r="T8877" s="4">
        <v>0.2</v>
      </c>
      <c r="U8877" s="4">
        <v>-34.758000000000003</v>
      </c>
      <c r="V8877" s="4" t="str">
        <f>INDEX(Regional_Lookup!$B$2:$B$5,MATCH('Sample - Superstore'!M8877,Regional_Lookup!$A$2:$A$5,0))</f>
        <v>David Johnson</v>
      </c>
      <c r="W8877" s="4">
        <f>INDEX(Regional_Lookup!$C$2:$C$5, MATCH('Sample - Superstore'!M8877,Regional_Lookup!$A$2:$A$5, 0))</f>
        <v>0.14000000000000001</v>
      </c>
      <c r="X8877" s="4">
        <f>U8877/R8877</f>
        <v>-0.1875</v>
      </c>
      <c r="Y8877" s="4" t="str">
        <f>IF(X8877&gt;=W8877, "Yes", "No")</f>
        <v>No</v>
      </c>
      <c r="Z8877" s="4">
        <f>D8877-C8877</f>
        <v>6</v>
      </c>
      <c r="AA8877" s="4" t="str" cm="1">
        <f t="array" ref="AA8877">_xlfn.IFS(Z8877&lt;=2,"Fast",Z8877&gt;5, "Slow", AND(Z8877&gt;=3,Z8877&lt;=5),"Standard")</f>
        <v>Slow</v>
      </c>
    </row>
    <row r="8878" spans="1:27" x14ac:dyDescent="0.2">
      <c r="A8878" s="4">
        <v>8877</v>
      </c>
      <c r="B8878" s="4" t="s">
        <v>3419</v>
      </c>
      <c r="C8878" s="5">
        <v>42595</v>
      </c>
      <c r="D8878" s="5">
        <v>42601</v>
      </c>
      <c r="E8878" s="4" t="s">
        <v>29</v>
      </c>
      <c r="F8878" s="4" t="s">
        <v>3418</v>
      </c>
      <c r="G8878" s="4" t="s">
        <v>3417</v>
      </c>
      <c r="H8878" s="4" t="s">
        <v>18</v>
      </c>
      <c r="I8878" s="4" t="s">
        <v>17</v>
      </c>
      <c r="J8878" s="4" t="s">
        <v>3416</v>
      </c>
      <c r="K8878" s="4" t="s">
        <v>123</v>
      </c>
      <c r="L8878" s="4">
        <v>75061</v>
      </c>
      <c r="M8878" s="4" t="s">
        <v>3</v>
      </c>
      <c r="N8878" s="4" t="s">
        <v>2638</v>
      </c>
      <c r="O8878" s="4" t="s">
        <v>13</v>
      </c>
      <c r="P8878" s="4" t="s">
        <v>12</v>
      </c>
      <c r="Q8878" s="4" t="s">
        <v>2637</v>
      </c>
      <c r="R8878" s="4">
        <v>58.923999999999999</v>
      </c>
      <c r="S8878" s="4">
        <v>1</v>
      </c>
      <c r="T8878" s="4">
        <v>0.8</v>
      </c>
      <c r="U8878" s="4">
        <v>-153.20240000000001</v>
      </c>
      <c r="V8878" s="4" t="str">
        <f>INDEX(Regional_Lookup!$B$2:$B$5,MATCH('Sample - Superstore'!M8878,Regional_Lookup!$A$2:$A$5,0))</f>
        <v>David Johnson</v>
      </c>
      <c r="W8878" s="4">
        <f>INDEX(Regional_Lookup!$C$2:$C$5, MATCH('Sample - Superstore'!M8878,Regional_Lookup!$A$2:$A$5, 0))</f>
        <v>0.14000000000000001</v>
      </c>
      <c r="X8878" s="4">
        <f>U8878/R8878</f>
        <v>-2.6</v>
      </c>
      <c r="Y8878" s="4" t="str">
        <f>IF(X8878&gt;=W8878, "Yes", "No")</f>
        <v>No</v>
      </c>
      <c r="Z8878" s="4">
        <f>D8878-C8878</f>
        <v>6</v>
      </c>
      <c r="AA8878" s="4" t="str" cm="1">
        <f t="array" ref="AA8878">_xlfn.IFS(Z8878&lt;=2,"Fast",Z8878&gt;5, "Slow", AND(Z8878&gt;=3,Z8878&lt;=5),"Standard")</f>
        <v>Slow</v>
      </c>
    </row>
    <row r="8879" spans="1:27" x14ac:dyDescent="0.2">
      <c r="A8879" s="4">
        <v>8878</v>
      </c>
      <c r="B8879" s="4" t="s">
        <v>3415</v>
      </c>
      <c r="C8879" s="5">
        <v>42995</v>
      </c>
      <c r="D8879" s="5">
        <v>43001</v>
      </c>
      <c r="E8879" s="4" t="s">
        <v>29</v>
      </c>
      <c r="F8879" s="4" t="s">
        <v>3377</v>
      </c>
      <c r="G8879" s="4" t="s">
        <v>3376</v>
      </c>
      <c r="H8879" s="4" t="s">
        <v>18</v>
      </c>
      <c r="I8879" s="4" t="s">
        <v>17</v>
      </c>
      <c r="J8879" s="4" t="s">
        <v>3414</v>
      </c>
      <c r="K8879" s="4" t="s">
        <v>136</v>
      </c>
      <c r="L8879" s="4">
        <v>7960</v>
      </c>
      <c r="M8879" s="4" t="s">
        <v>5</v>
      </c>
      <c r="N8879" s="4" t="s">
        <v>3212</v>
      </c>
      <c r="O8879" s="4" t="s">
        <v>33</v>
      </c>
      <c r="P8879" s="4" t="s">
        <v>1500</v>
      </c>
      <c r="Q8879" s="4" t="s">
        <v>3211</v>
      </c>
      <c r="R8879" s="4">
        <v>480</v>
      </c>
      <c r="S8879" s="4">
        <v>4</v>
      </c>
      <c r="T8879" s="4">
        <v>0</v>
      </c>
      <c r="U8879" s="4">
        <v>225.6</v>
      </c>
      <c r="V8879" s="4" t="str">
        <f>INDEX(Regional_Lookup!$B$2:$B$5,MATCH('Sample - Superstore'!M8879,Regional_Lookup!$A$2:$A$5,0))</f>
        <v>Sarah Miller</v>
      </c>
      <c r="W8879" s="4">
        <f>INDEX(Regional_Lookup!$C$2:$C$5, MATCH('Sample - Superstore'!M8879,Regional_Lookup!$A$2:$A$5, 0))</f>
        <v>0.16</v>
      </c>
      <c r="X8879" s="4">
        <f>U8879/R8879</f>
        <v>0.47</v>
      </c>
      <c r="Y8879" s="4" t="str">
        <f>IF(X8879&gt;=W8879, "Yes", "No")</f>
        <v>Yes</v>
      </c>
      <c r="Z8879" s="4">
        <f>D8879-C8879</f>
        <v>6</v>
      </c>
      <c r="AA8879" s="4" t="str" cm="1">
        <f t="array" ref="AA8879">_xlfn.IFS(Z8879&lt;=2,"Fast",Z8879&gt;5, "Slow", AND(Z8879&gt;=3,Z8879&lt;=5),"Standard")</f>
        <v>Slow</v>
      </c>
    </row>
    <row r="8880" spans="1:27" x14ac:dyDescent="0.2">
      <c r="A8880" s="4">
        <v>8879</v>
      </c>
      <c r="B8880" s="4" t="s">
        <v>3415</v>
      </c>
      <c r="C8880" s="5">
        <v>42995</v>
      </c>
      <c r="D8880" s="5">
        <v>43001</v>
      </c>
      <c r="E8880" s="4" t="s">
        <v>29</v>
      </c>
      <c r="F8880" s="4" t="s">
        <v>3377</v>
      </c>
      <c r="G8880" s="4" t="s">
        <v>3376</v>
      </c>
      <c r="H8880" s="4" t="s">
        <v>18</v>
      </c>
      <c r="I8880" s="4" t="s">
        <v>17</v>
      </c>
      <c r="J8880" s="4" t="s">
        <v>3414</v>
      </c>
      <c r="K8880" s="4" t="s">
        <v>136</v>
      </c>
      <c r="L8880" s="4">
        <v>7960</v>
      </c>
      <c r="M8880" s="4" t="s">
        <v>5</v>
      </c>
      <c r="N8880" s="4" t="s">
        <v>1291</v>
      </c>
      <c r="O8880" s="4" t="s">
        <v>13</v>
      </c>
      <c r="P8880" s="4" t="s">
        <v>231</v>
      </c>
      <c r="Q8880" s="4" t="s">
        <v>1290</v>
      </c>
      <c r="R8880" s="4">
        <v>34.049999999999997</v>
      </c>
      <c r="S8880" s="4">
        <v>3</v>
      </c>
      <c r="T8880" s="4">
        <v>0</v>
      </c>
      <c r="U8880" s="4">
        <v>9.5340000000000007</v>
      </c>
      <c r="V8880" s="4" t="str">
        <f>INDEX(Regional_Lookup!$B$2:$B$5,MATCH('Sample - Superstore'!M8880,Regional_Lookup!$A$2:$A$5,0))</f>
        <v>Sarah Miller</v>
      </c>
      <c r="W8880" s="4">
        <f>INDEX(Regional_Lookup!$C$2:$C$5, MATCH('Sample - Superstore'!M8880,Regional_Lookup!$A$2:$A$5, 0))</f>
        <v>0.16</v>
      </c>
      <c r="X8880" s="4">
        <f>U8880/R8880</f>
        <v>0.28000000000000003</v>
      </c>
      <c r="Y8880" s="4" t="str">
        <f>IF(X8880&gt;=W8880, "Yes", "No")</f>
        <v>Yes</v>
      </c>
      <c r="Z8880" s="4">
        <f>D8880-C8880</f>
        <v>6</v>
      </c>
      <c r="AA8880" s="4" t="str" cm="1">
        <f t="array" ref="AA8880">_xlfn.IFS(Z8880&lt;=2,"Fast",Z8880&gt;5, "Slow", AND(Z8880&gt;=3,Z8880&lt;=5),"Standard")</f>
        <v>Slow</v>
      </c>
    </row>
    <row r="8881" spans="1:27" x14ac:dyDescent="0.2">
      <c r="A8881" s="4">
        <v>8880</v>
      </c>
      <c r="B8881" s="4" t="s">
        <v>3411</v>
      </c>
      <c r="C8881" s="5">
        <v>42086</v>
      </c>
      <c r="D8881" s="5">
        <v>42088</v>
      </c>
      <c r="E8881" s="4" t="s">
        <v>89</v>
      </c>
      <c r="F8881" s="4" t="s">
        <v>2325</v>
      </c>
      <c r="G8881" s="4" t="s">
        <v>2324</v>
      </c>
      <c r="H8881" s="4" t="s">
        <v>50</v>
      </c>
      <c r="I8881" s="4" t="s">
        <v>17</v>
      </c>
      <c r="J8881" s="4" t="s">
        <v>59</v>
      </c>
      <c r="K8881" s="4" t="s">
        <v>15</v>
      </c>
      <c r="L8881" s="4">
        <v>90008</v>
      </c>
      <c r="M8881" s="4" t="s">
        <v>9</v>
      </c>
      <c r="N8881" s="4" t="s">
        <v>3413</v>
      </c>
      <c r="O8881" s="4" t="s">
        <v>13</v>
      </c>
      <c r="P8881" s="4" t="s">
        <v>24</v>
      </c>
      <c r="Q8881" s="4" t="s">
        <v>3412</v>
      </c>
      <c r="R8881" s="4">
        <v>192.72</v>
      </c>
      <c r="S8881" s="4">
        <v>11</v>
      </c>
      <c r="T8881" s="4">
        <v>0</v>
      </c>
      <c r="U8881" s="4">
        <v>92.505600000000001</v>
      </c>
      <c r="V8881" s="4" t="str">
        <f>INDEX(Regional_Lookup!$B$2:$B$5,MATCH('Sample - Superstore'!M8881,Regional_Lookup!$A$2:$A$5,0))</f>
        <v>James Chen</v>
      </c>
      <c r="W8881" s="4">
        <f>INDEX(Regional_Lookup!$C$2:$C$5, MATCH('Sample - Superstore'!M8881,Regional_Lookup!$A$2:$A$5, 0))</f>
        <v>0.18</v>
      </c>
      <c r="X8881" s="4">
        <f>U8881/R8881</f>
        <v>0.48</v>
      </c>
      <c r="Y8881" s="4" t="str">
        <f>IF(X8881&gt;=W8881, "Yes", "No")</f>
        <v>Yes</v>
      </c>
      <c r="Z8881" s="4">
        <f>D8881-C8881</f>
        <v>2</v>
      </c>
      <c r="AA8881" s="4" t="str" cm="1">
        <f t="array" ref="AA8881">_xlfn.IFS(Z8881&lt;=2,"Fast",Z8881&gt;5, "Slow", AND(Z8881&gt;=3,Z8881&lt;=5),"Standard")</f>
        <v>Fast</v>
      </c>
    </row>
    <row r="8882" spans="1:27" x14ac:dyDescent="0.2">
      <c r="A8882" s="4">
        <v>8881</v>
      </c>
      <c r="B8882" s="4" t="s">
        <v>3411</v>
      </c>
      <c r="C8882" s="5">
        <v>42086</v>
      </c>
      <c r="D8882" s="5">
        <v>42088</v>
      </c>
      <c r="E8882" s="4" t="s">
        <v>89</v>
      </c>
      <c r="F8882" s="4" t="s">
        <v>2325</v>
      </c>
      <c r="G8882" s="4" t="s">
        <v>2324</v>
      </c>
      <c r="H8882" s="4" t="s">
        <v>50</v>
      </c>
      <c r="I8882" s="4" t="s">
        <v>17</v>
      </c>
      <c r="J8882" s="4" t="s">
        <v>59</v>
      </c>
      <c r="K8882" s="4" t="s">
        <v>15</v>
      </c>
      <c r="L8882" s="4">
        <v>90008</v>
      </c>
      <c r="M8882" s="4" t="s">
        <v>9</v>
      </c>
      <c r="N8882" s="4" t="s">
        <v>448</v>
      </c>
      <c r="O8882" s="4" t="s">
        <v>33</v>
      </c>
      <c r="P8882" s="4" t="s">
        <v>55</v>
      </c>
      <c r="Q8882" s="4" t="s">
        <v>447</v>
      </c>
      <c r="R8882" s="4">
        <v>239.97</v>
      </c>
      <c r="S8882" s="4">
        <v>3</v>
      </c>
      <c r="T8882" s="4">
        <v>0</v>
      </c>
      <c r="U8882" s="4">
        <v>86.389200000000002</v>
      </c>
      <c r="V8882" s="4" t="str">
        <f>INDEX(Regional_Lookup!$B$2:$B$5,MATCH('Sample - Superstore'!M8882,Regional_Lookup!$A$2:$A$5,0))</f>
        <v>James Chen</v>
      </c>
      <c r="W8882" s="4">
        <f>INDEX(Regional_Lookup!$C$2:$C$5, MATCH('Sample - Superstore'!M8882,Regional_Lookup!$A$2:$A$5, 0))</f>
        <v>0.18</v>
      </c>
      <c r="X8882" s="4">
        <f>U8882/R8882</f>
        <v>0.36</v>
      </c>
      <c r="Y8882" s="4" t="str">
        <f>IF(X8882&gt;=W8882, "Yes", "No")</f>
        <v>Yes</v>
      </c>
      <c r="Z8882" s="4">
        <f>D8882-C8882</f>
        <v>2</v>
      </c>
      <c r="AA8882" s="4" t="str" cm="1">
        <f t="array" ref="AA8882">_xlfn.IFS(Z8882&lt;=2,"Fast",Z8882&gt;5, "Slow", AND(Z8882&gt;=3,Z8882&lt;=5),"Standard")</f>
        <v>Fast</v>
      </c>
    </row>
    <row r="8883" spans="1:27" x14ac:dyDescent="0.2">
      <c r="A8883" s="4">
        <v>8882</v>
      </c>
      <c r="B8883" s="4" t="s">
        <v>3410</v>
      </c>
      <c r="C8883" s="5">
        <v>42551</v>
      </c>
      <c r="D8883" s="5">
        <v>42554</v>
      </c>
      <c r="E8883" s="4" t="s">
        <v>21</v>
      </c>
      <c r="F8883" s="4" t="s">
        <v>3409</v>
      </c>
      <c r="G8883" s="4" t="s">
        <v>3408</v>
      </c>
      <c r="H8883" s="4" t="s">
        <v>102</v>
      </c>
      <c r="I8883" s="4" t="s">
        <v>17</v>
      </c>
      <c r="J8883" s="4" t="s">
        <v>908</v>
      </c>
      <c r="K8883" s="4" t="s">
        <v>318</v>
      </c>
      <c r="L8883" s="4">
        <v>60505</v>
      </c>
      <c r="M8883" s="4" t="s">
        <v>3</v>
      </c>
      <c r="N8883" s="4" t="s">
        <v>3407</v>
      </c>
      <c r="O8883" s="4" t="s">
        <v>33</v>
      </c>
      <c r="P8883" s="4" t="s">
        <v>55</v>
      </c>
      <c r="Q8883" s="4" t="s">
        <v>3406</v>
      </c>
      <c r="R8883" s="4">
        <v>50.12</v>
      </c>
      <c r="S8883" s="4">
        <v>7</v>
      </c>
      <c r="T8883" s="4">
        <v>0.2</v>
      </c>
      <c r="U8883" s="4">
        <v>-0.62649999999999995</v>
      </c>
      <c r="V8883" s="4" t="str">
        <f>INDEX(Regional_Lookup!$B$2:$B$5,MATCH('Sample - Superstore'!M8883,Regional_Lookup!$A$2:$A$5,0))</f>
        <v>David Johnson</v>
      </c>
      <c r="W8883" s="4">
        <f>INDEX(Regional_Lookup!$C$2:$C$5, MATCH('Sample - Superstore'!M8883,Regional_Lookup!$A$2:$A$5, 0))</f>
        <v>0.14000000000000001</v>
      </c>
      <c r="X8883" s="4">
        <f>U8883/R8883</f>
        <v>-1.2499999999999999E-2</v>
      </c>
      <c r="Y8883" s="4" t="str">
        <f>IF(X8883&gt;=W8883, "Yes", "No")</f>
        <v>No</v>
      </c>
      <c r="Z8883" s="4">
        <f>D8883-C8883</f>
        <v>3</v>
      </c>
      <c r="AA8883" s="4" t="str" cm="1">
        <f t="array" ref="AA8883">_xlfn.IFS(Z8883&lt;=2,"Fast",Z8883&gt;5, "Slow", AND(Z8883&gt;=3,Z8883&lt;=5),"Standard")</f>
        <v>Standard</v>
      </c>
    </row>
    <row r="8884" spans="1:27" x14ac:dyDescent="0.2">
      <c r="A8884" s="4">
        <v>8883</v>
      </c>
      <c r="B8884" s="4" t="s">
        <v>3403</v>
      </c>
      <c r="C8884" s="5">
        <v>43028</v>
      </c>
      <c r="D8884" s="5">
        <v>43033</v>
      </c>
      <c r="E8884" s="4" t="s">
        <v>29</v>
      </c>
      <c r="F8884" s="4" t="s">
        <v>333</v>
      </c>
      <c r="G8884" s="4" t="s">
        <v>332</v>
      </c>
      <c r="H8884" s="4" t="s">
        <v>50</v>
      </c>
      <c r="I8884" s="4" t="s">
        <v>17</v>
      </c>
      <c r="J8884" s="4" t="s">
        <v>3402</v>
      </c>
      <c r="K8884" s="4" t="s">
        <v>636</v>
      </c>
      <c r="L8884" s="4">
        <v>27707</v>
      </c>
      <c r="M8884" s="4" t="s">
        <v>7</v>
      </c>
      <c r="N8884" s="4" t="s">
        <v>3405</v>
      </c>
      <c r="O8884" s="4" t="s">
        <v>33</v>
      </c>
      <c r="P8884" s="4" t="s">
        <v>32</v>
      </c>
      <c r="Q8884" s="4" t="s">
        <v>3404</v>
      </c>
      <c r="R8884" s="4">
        <v>15.984</v>
      </c>
      <c r="S8884" s="4">
        <v>2</v>
      </c>
      <c r="T8884" s="4">
        <v>0.2</v>
      </c>
      <c r="U8884" s="4">
        <v>1.3986000000000001</v>
      </c>
      <c r="V8884" s="4" t="str">
        <f>INDEX(Regional_Lookup!$B$2:$B$5,MATCH('Sample - Superstore'!M8884,Regional_Lookup!$A$2:$A$5,0))</f>
        <v>Maria Santos</v>
      </c>
      <c r="W8884" s="4">
        <f>INDEX(Regional_Lookup!$C$2:$C$5, MATCH('Sample - Superstore'!M8884,Regional_Lookup!$A$2:$A$5, 0))</f>
        <v>0.15</v>
      </c>
      <c r="X8884" s="4">
        <f>U8884/R8884</f>
        <v>8.7500000000000008E-2</v>
      </c>
      <c r="Y8884" s="4" t="str">
        <f>IF(X8884&gt;=W8884, "Yes", "No")</f>
        <v>No</v>
      </c>
      <c r="Z8884" s="4">
        <f>D8884-C8884</f>
        <v>5</v>
      </c>
      <c r="AA8884" s="4" t="str" cm="1">
        <f t="array" ref="AA8884">_xlfn.IFS(Z8884&lt;=2,"Fast",Z8884&gt;5, "Slow", AND(Z8884&gt;=3,Z8884&lt;=5),"Standard")</f>
        <v>Standard</v>
      </c>
    </row>
    <row r="8885" spans="1:27" x14ac:dyDescent="0.2">
      <c r="A8885" s="4">
        <v>8884</v>
      </c>
      <c r="B8885" s="4" t="s">
        <v>3403</v>
      </c>
      <c r="C8885" s="5">
        <v>43028</v>
      </c>
      <c r="D8885" s="5">
        <v>43033</v>
      </c>
      <c r="E8885" s="4" t="s">
        <v>29</v>
      </c>
      <c r="F8885" s="4" t="s">
        <v>333</v>
      </c>
      <c r="G8885" s="4" t="s">
        <v>332</v>
      </c>
      <c r="H8885" s="4" t="s">
        <v>50</v>
      </c>
      <c r="I8885" s="4" t="s">
        <v>17</v>
      </c>
      <c r="J8885" s="4" t="s">
        <v>3402</v>
      </c>
      <c r="K8885" s="4" t="s">
        <v>636</v>
      </c>
      <c r="L8885" s="4">
        <v>27707</v>
      </c>
      <c r="M8885" s="4" t="s">
        <v>7</v>
      </c>
      <c r="N8885" s="4" t="s">
        <v>3401</v>
      </c>
      <c r="O8885" s="4" t="s">
        <v>13</v>
      </c>
      <c r="P8885" s="4" t="s">
        <v>24</v>
      </c>
      <c r="Q8885" s="4" t="s">
        <v>3400</v>
      </c>
      <c r="R8885" s="4">
        <v>14.352</v>
      </c>
      <c r="S8885" s="4">
        <v>3</v>
      </c>
      <c r="T8885" s="4">
        <v>0.2</v>
      </c>
      <c r="U8885" s="4">
        <v>4.4850000000000003</v>
      </c>
      <c r="V8885" s="4" t="str">
        <f>INDEX(Regional_Lookup!$B$2:$B$5,MATCH('Sample - Superstore'!M8885,Regional_Lookup!$A$2:$A$5,0))</f>
        <v>Maria Santos</v>
      </c>
      <c r="W8885" s="4">
        <f>INDEX(Regional_Lookup!$C$2:$C$5, MATCH('Sample - Superstore'!M8885,Regional_Lookup!$A$2:$A$5, 0))</f>
        <v>0.15</v>
      </c>
      <c r="X8885" s="4">
        <f>U8885/R8885</f>
        <v>0.3125</v>
      </c>
      <c r="Y8885" s="4" t="str">
        <f>IF(X8885&gt;=W8885, "Yes", "No")</f>
        <v>Yes</v>
      </c>
      <c r="Z8885" s="4">
        <f>D8885-C8885</f>
        <v>5</v>
      </c>
      <c r="AA8885" s="4" t="str" cm="1">
        <f t="array" ref="AA8885">_xlfn.IFS(Z8885&lt;=2,"Fast",Z8885&gt;5, "Slow", AND(Z8885&gt;=3,Z8885&lt;=5),"Standard")</f>
        <v>Standard</v>
      </c>
    </row>
    <row r="8886" spans="1:27" x14ac:dyDescent="0.2">
      <c r="A8886" s="4">
        <v>8885</v>
      </c>
      <c r="B8886" s="4" t="s">
        <v>3395</v>
      </c>
      <c r="C8886" s="5">
        <v>41876</v>
      </c>
      <c r="D8886" s="5">
        <v>41881</v>
      </c>
      <c r="E8886" s="4" t="s">
        <v>29</v>
      </c>
      <c r="F8886" s="4" t="s">
        <v>1851</v>
      </c>
      <c r="G8886" s="4" t="s">
        <v>1850</v>
      </c>
      <c r="H8886" s="4" t="s">
        <v>50</v>
      </c>
      <c r="I8886" s="4" t="s">
        <v>17</v>
      </c>
      <c r="J8886" s="4" t="s">
        <v>553</v>
      </c>
      <c r="K8886" s="4" t="s">
        <v>85</v>
      </c>
      <c r="L8886" s="4">
        <v>43229</v>
      </c>
      <c r="M8886" s="4" t="s">
        <v>5</v>
      </c>
      <c r="N8886" s="4" t="s">
        <v>3399</v>
      </c>
      <c r="O8886" s="4" t="s">
        <v>13</v>
      </c>
      <c r="P8886" s="4" t="s">
        <v>100</v>
      </c>
      <c r="Q8886" s="4" t="s">
        <v>3398</v>
      </c>
      <c r="R8886" s="4">
        <v>6.5279999999999996</v>
      </c>
      <c r="S8886" s="4">
        <v>4</v>
      </c>
      <c r="T8886" s="4">
        <v>0.7</v>
      </c>
      <c r="U8886" s="4">
        <v>-4.5696000000000003</v>
      </c>
      <c r="V8886" s="4" t="str">
        <f>INDEX(Regional_Lookup!$B$2:$B$5,MATCH('Sample - Superstore'!M8886,Regional_Lookup!$A$2:$A$5,0))</f>
        <v>Sarah Miller</v>
      </c>
      <c r="W8886" s="4">
        <f>INDEX(Regional_Lookup!$C$2:$C$5, MATCH('Sample - Superstore'!M8886,Regional_Lookup!$A$2:$A$5, 0))</f>
        <v>0.16</v>
      </c>
      <c r="X8886" s="4">
        <f>U8886/R8886</f>
        <v>-0.70000000000000007</v>
      </c>
      <c r="Y8886" s="4" t="str">
        <f>IF(X8886&gt;=W8886, "Yes", "No")</f>
        <v>No</v>
      </c>
      <c r="Z8886" s="4">
        <f>D8886-C8886</f>
        <v>5</v>
      </c>
      <c r="AA8886" s="4" t="str" cm="1">
        <f t="array" ref="AA8886">_xlfn.IFS(Z8886&lt;=2,"Fast",Z8886&gt;5, "Slow", AND(Z8886&gt;=3,Z8886&lt;=5),"Standard")</f>
        <v>Standard</v>
      </c>
    </row>
    <row r="8887" spans="1:27" x14ac:dyDescent="0.2">
      <c r="A8887" s="4">
        <v>8886</v>
      </c>
      <c r="B8887" s="4" t="s">
        <v>3395</v>
      </c>
      <c r="C8887" s="5">
        <v>41876</v>
      </c>
      <c r="D8887" s="5">
        <v>41881</v>
      </c>
      <c r="E8887" s="4" t="s">
        <v>29</v>
      </c>
      <c r="F8887" s="4" t="s">
        <v>1851</v>
      </c>
      <c r="G8887" s="4" t="s">
        <v>1850</v>
      </c>
      <c r="H8887" s="4" t="s">
        <v>50</v>
      </c>
      <c r="I8887" s="4" t="s">
        <v>17</v>
      </c>
      <c r="J8887" s="4" t="s">
        <v>553</v>
      </c>
      <c r="K8887" s="4" t="s">
        <v>85</v>
      </c>
      <c r="L8887" s="4">
        <v>43229</v>
      </c>
      <c r="M8887" s="4" t="s">
        <v>5</v>
      </c>
      <c r="N8887" s="4" t="s">
        <v>3397</v>
      </c>
      <c r="O8887" s="4" t="s">
        <v>13</v>
      </c>
      <c r="P8887" s="4" t="s">
        <v>100</v>
      </c>
      <c r="Q8887" s="4" t="s">
        <v>3396</v>
      </c>
      <c r="R8887" s="4">
        <v>2.8620000000000001</v>
      </c>
      <c r="S8887" s="4">
        <v>3</v>
      </c>
      <c r="T8887" s="4">
        <v>0.7</v>
      </c>
      <c r="U8887" s="4">
        <v>-2.2896000000000001</v>
      </c>
      <c r="V8887" s="4" t="str">
        <f>INDEX(Regional_Lookup!$B$2:$B$5,MATCH('Sample - Superstore'!M8887,Regional_Lookup!$A$2:$A$5,0))</f>
        <v>Sarah Miller</v>
      </c>
      <c r="W8887" s="4">
        <f>INDEX(Regional_Lookup!$C$2:$C$5, MATCH('Sample - Superstore'!M8887,Regional_Lookup!$A$2:$A$5, 0))</f>
        <v>0.16</v>
      </c>
      <c r="X8887" s="4">
        <f>U8887/R8887</f>
        <v>-0.8</v>
      </c>
      <c r="Y8887" s="4" t="str">
        <f>IF(X8887&gt;=W8887, "Yes", "No")</f>
        <v>No</v>
      </c>
      <c r="Z8887" s="4">
        <f>D8887-C8887</f>
        <v>5</v>
      </c>
      <c r="AA8887" s="4" t="str" cm="1">
        <f t="array" ref="AA8887">_xlfn.IFS(Z8887&lt;=2,"Fast",Z8887&gt;5, "Slow", AND(Z8887&gt;=3,Z8887&lt;=5),"Standard")</f>
        <v>Standard</v>
      </c>
    </row>
    <row r="8888" spans="1:27" x14ac:dyDescent="0.2">
      <c r="A8888" s="4">
        <v>8887</v>
      </c>
      <c r="B8888" s="4" t="s">
        <v>3395</v>
      </c>
      <c r="C8888" s="5">
        <v>41876</v>
      </c>
      <c r="D8888" s="5">
        <v>41881</v>
      </c>
      <c r="E8888" s="4" t="s">
        <v>29</v>
      </c>
      <c r="F8888" s="4" t="s">
        <v>1851</v>
      </c>
      <c r="G8888" s="4" t="s">
        <v>1850</v>
      </c>
      <c r="H8888" s="4" t="s">
        <v>50</v>
      </c>
      <c r="I8888" s="4" t="s">
        <v>17</v>
      </c>
      <c r="J8888" s="4" t="s">
        <v>553</v>
      </c>
      <c r="K8888" s="4" t="s">
        <v>85</v>
      </c>
      <c r="L8888" s="4">
        <v>43229</v>
      </c>
      <c r="M8888" s="4" t="s">
        <v>5</v>
      </c>
      <c r="N8888" s="4" t="s">
        <v>3038</v>
      </c>
      <c r="O8888" s="4" t="s">
        <v>13</v>
      </c>
      <c r="P8888" s="4" t="s">
        <v>100</v>
      </c>
      <c r="Q8888" s="4" t="s">
        <v>3037</v>
      </c>
      <c r="R8888" s="4">
        <v>20.856000000000002</v>
      </c>
      <c r="S8888" s="4">
        <v>8</v>
      </c>
      <c r="T8888" s="4">
        <v>0.7</v>
      </c>
      <c r="U8888" s="4">
        <v>-16.684799999999999</v>
      </c>
      <c r="V8888" s="4" t="str">
        <f>INDEX(Regional_Lookup!$B$2:$B$5,MATCH('Sample - Superstore'!M8888,Regional_Lookup!$A$2:$A$5,0))</f>
        <v>Sarah Miller</v>
      </c>
      <c r="W8888" s="4">
        <f>INDEX(Regional_Lookup!$C$2:$C$5, MATCH('Sample - Superstore'!M8888,Regional_Lookup!$A$2:$A$5, 0))</f>
        <v>0.16</v>
      </c>
      <c r="X8888" s="4">
        <f>U8888/R8888</f>
        <v>-0.79999999999999993</v>
      </c>
      <c r="Y8888" s="4" t="str">
        <f>IF(X8888&gt;=W8888, "Yes", "No")</f>
        <v>No</v>
      </c>
      <c r="Z8888" s="4">
        <f>D8888-C8888</f>
        <v>5</v>
      </c>
      <c r="AA8888" s="4" t="str" cm="1">
        <f t="array" ref="AA8888">_xlfn.IFS(Z8888&lt;=2,"Fast",Z8888&gt;5, "Slow", AND(Z8888&gt;=3,Z8888&lt;=5),"Standard")</f>
        <v>Standard</v>
      </c>
    </row>
    <row r="8889" spans="1:27" x14ac:dyDescent="0.2">
      <c r="A8889" s="4">
        <v>8888</v>
      </c>
      <c r="B8889" s="4" t="s">
        <v>3394</v>
      </c>
      <c r="C8889" s="5">
        <v>41847</v>
      </c>
      <c r="D8889" s="5">
        <v>41850</v>
      </c>
      <c r="E8889" s="4" t="s">
        <v>21</v>
      </c>
      <c r="F8889" s="4" t="s">
        <v>2625</v>
      </c>
      <c r="G8889" s="4" t="s">
        <v>2624</v>
      </c>
      <c r="H8889" s="4" t="s">
        <v>50</v>
      </c>
      <c r="I8889" s="4" t="s">
        <v>17</v>
      </c>
      <c r="J8889" s="4" t="s">
        <v>59</v>
      </c>
      <c r="K8889" s="4" t="s">
        <v>15</v>
      </c>
      <c r="L8889" s="4">
        <v>90036</v>
      </c>
      <c r="M8889" s="4" t="s">
        <v>9</v>
      </c>
      <c r="N8889" s="4" t="s">
        <v>1003</v>
      </c>
      <c r="O8889" s="4" t="s">
        <v>13</v>
      </c>
      <c r="P8889" s="4" t="s">
        <v>231</v>
      </c>
      <c r="Q8889" s="4" t="s">
        <v>1002</v>
      </c>
      <c r="R8889" s="4">
        <v>276.27999999999997</v>
      </c>
      <c r="S8889" s="4">
        <v>2</v>
      </c>
      <c r="T8889" s="4">
        <v>0</v>
      </c>
      <c r="U8889" s="4">
        <v>0</v>
      </c>
      <c r="V8889" s="4" t="str">
        <f>INDEX(Regional_Lookup!$B$2:$B$5,MATCH('Sample - Superstore'!M8889,Regional_Lookup!$A$2:$A$5,0))</f>
        <v>James Chen</v>
      </c>
      <c r="W8889" s="4">
        <f>INDEX(Regional_Lookup!$C$2:$C$5, MATCH('Sample - Superstore'!M8889,Regional_Lookup!$A$2:$A$5, 0))</f>
        <v>0.18</v>
      </c>
      <c r="X8889" s="4">
        <f>U8889/R8889</f>
        <v>0</v>
      </c>
      <c r="Y8889" s="4" t="str">
        <f>IF(X8889&gt;=W8889, "Yes", "No")</f>
        <v>No</v>
      </c>
      <c r="Z8889" s="4">
        <f>D8889-C8889</f>
        <v>3</v>
      </c>
      <c r="AA8889" s="4" t="str" cm="1">
        <f t="array" ref="AA8889">_xlfn.IFS(Z8889&lt;=2,"Fast",Z8889&gt;5, "Slow", AND(Z8889&gt;=3,Z8889&lt;=5),"Standard")</f>
        <v>Standard</v>
      </c>
    </row>
    <row r="8890" spans="1:27" x14ac:dyDescent="0.2">
      <c r="A8890" s="4">
        <v>8889</v>
      </c>
      <c r="B8890" s="4" t="s">
        <v>3393</v>
      </c>
      <c r="C8890" s="5">
        <v>43070</v>
      </c>
      <c r="D8890" s="5">
        <v>43076</v>
      </c>
      <c r="E8890" s="4" t="s">
        <v>29</v>
      </c>
      <c r="F8890" s="4" t="s">
        <v>3392</v>
      </c>
      <c r="G8890" s="4" t="s">
        <v>3391</v>
      </c>
      <c r="H8890" s="4" t="s">
        <v>102</v>
      </c>
      <c r="I8890" s="4" t="s">
        <v>17</v>
      </c>
      <c r="J8890" s="4" t="s">
        <v>3390</v>
      </c>
      <c r="K8890" s="4" t="s">
        <v>15</v>
      </c>
      <c r="L8890" s="4">
        <v>95207</v>
      </c>
      <c r="M8890" s="4" t="s">
        <v>9</v>
      </c>
      <c r="N8890" s="4" t="s">
        <v>3389</v>
      </c>
      <c r="O8890" s="4" t="s">
        <v>37</v>
      </c>
      <c r="P8890" s="4" t="s">
        <v>36</v>
      </c>
      <c r="Q8890" s="4" t="s">
        <v>3388</v>
      </c>
      <c r="R8890" s="4">
        <v>629.64</v>
      </c>
      <c r="S8890" s="4">
        <v>9</v>
      </c>
      <c r="T8890" s="4">
        <v>0</v>
      </c>
      <c r="U8890" s="4">
        <v>107.03879999999999</v>
      </c>
      <c r="V8890" s="4" t="str">
        <f>INDEX(Regional_Lookup!$B$2:$B$5,MATCH('Sample - Superstore'!M8890,Regional_Lookup!$A$2:$A$5,0))</f>
        <v>James Chen</v>
      </c>
      <c r="W8890" s="4">
        <f>INDEX(Regional_Lookup!$C$2:$C$5, MATCH('Sample - Superstore'!M8890,Regional_Lookup!$A$2:$A$5, 0))</f>
        <v>0.18</v>
      </c>
      <c r="X8890" s="4">
        <f>U8890/R8890</f>
        <v>0.16999999999999998</v>
      </c>
      <c r="Y8890" s="4" t="str">
        <f>IF(X8890&gt;=W8890, "Yes", "No")</f>
        <v>No</v>
      </c>
      <c r="Z8890" s="4">
        <f>D8890-C8890</f>
        <v>6</v>
      </c>
      <c r="AA8890" s="4" t="str" cm="1">
        <f t="array" ref="AA8890">_xlfn.IFS(Z8890&lt;=2,"Fast",Z8890&gt;5, "Slow", AND(Z8890&gt;=3,Z8890&lt;=5),"Standard")</f>
        <v>Slow</v>
      </c>
    </row>
    <row r="8891" spans="1:27" x14ac:dyDescent="0.2">
      <c r="A8891" s="4">
        <v>8890</v>
      </c>
      <c r="B8891" s="4" t="s">
        <v>3387</v>
      </c>
      <c r="C8891" s="5">
        <v>42660</v>
      </c>
      <c r="D8891" s="5">
        <v>42664</v>
      </c>
      <c r="E8891" s="4" t="s">
        <v>21</v>
      </c>
      <c r="F8891" s="4" t="s">
        <v>1422</v>
      </c>
      <c r="G8891" s="4" t="s">
        <v>1421</v>
      </c>
      <c r="H8891" s="4" t="s">
        <v>102</v>
      </c>
      <c r="I8891" s="4" t="s">
        <v>17</v>
      </c>
      <c r="J8891" s="4" t="s">
        <v>2458</v>
      </c>
      <c r="K8891" s="4" t="s">
        <v>2162</v>
      </c>
      <c r="L8891" s="4">
        <v>65203</v>
      </c>
      <c r="M8891" s="4" t="s">
        <v>3</v>
      </c>
      <c r="N8891" s="4" t="s">
        <v>2069</v>
      </c>
      <c r="O8891" s="4" t="s">
        <v>33</v>
      </c>
      <c r="P8891" s="4" t="s">
        <v>32</v>
      </c>
      <c r="Q8891" s="4" t="s">
        <v>2068</v>
      </c>
      <c r="R8891" s="4">
        <v>449.97</v>
      </c>
      <c r="S8891" s="4">
        <v>3</v>
      </c>
      <c r="T8891" s="4">
        <v>0</v>
      </c>
      <c r="U8891" s="4">
        <v>220.4853</v>
      </c>
      <c r="V8891" s="4" t="str">
        <f>INDEX(Regional_Lookup!$B$2:$B$5,MATCH('Sample - Superstore'!M8891,Regional_Lookup!$A$2:$A$5,0))</f>
        <v>David Johnson</v>
      </c>
      <c r="W8891" s="4">
        <f>INDEX(Regional_Lookup!$C$2:$C$5, MATCH('Sample - Superstore'!M8891,Regional_Lookup!$A$2:$A$5, 0))</f>
        <v>0.14000000000000001</v>
      </c>
      <c r="X8891" s="4">
        <f>U8891/R8891</f>
        <v>0.48999999999999994</v>
      </c>
      <c r="Y8891" s="4" t="str">
        <f>IF(X8891&gt;=W8891, "Yes", "No")</f>
        <v>Yes</v>
      </c>
      <c r="Z8891" s="4">
        <f>D8891-C8891</f>
        <v>4</v>
      </c>
      <c r="AA8891" s="4" t="str" cm="1">
        <f t="array" ref="AA8891">_xlfn.IFS(Z8891&lt;=2,"Fast",Z8891&gt;5, "Slow", AND(Z8891&gt;=3,Z8891&lt;=5),"Standard")</f>
        <v>Standard</v>
      </c>
    </row>
    <row r="8892" spans="1:27" x14ac:dyDescent="0.2">
      <c r="A8892" s="4">
        <v>8891</v>
      </c>
      <c r="B8892" s="4" t="s">
        <v>3387</v>
      </c>
      <c r="C8892" s="5">
        <v>42660</v>
      </c>
      <c r="D8892" s="5">
        <v>42664</v>
      </c>
      <c r="E8892" s="4" t="s">
        <v>21</v>
      </c>
      <c r="F8892" s="4" t="s">
        <v>1422</v>
      </c>
      <c r="G8892" s="4" t="s">
        <v>1421</v>
      </c>
      <c r="H8892" s="4" t="s">
        <v>102</v>
      </c>
      <c r="I8892" s="4" t="s">
        <v>17</v>
      </c>
      <c r="J8892" s="4" t="s">
        <v>2458</v>
      </c>
      <c r="K8892" s="4" t="s">
        <v>2162</v>
      </c>
      <c r="L8892" s="4">
        <v>65203</v>
      </c>
      <c r="M8892" s="4" t="s">
        <v>3</v>
      </c>
      <c r="N8892" s="4" t="s">
        <v>3386</v>
      </c>
      <c r="O8892" s="4" t="s">
        <v>13</v>
      </c>
      <c r="P8892" s="4" t="s">
        <v>12</v>
      </c>
      <c r="Q8892" s="4" t="s">
        <v>3385</v>
      </c>
      <c r="R8892" s="4">
        <v>1927.59</v>
      </c>
      <c r="S8892" s="4">
        <v>7</v>
      </c>
      <c r="T8892" s="4">
        <v>0</v>
      </c>
      <c r="U8892" s="4">
        <v>751.76009999999997</v>
      </c>
      <c r="V8892" s="4" t="str">
        <f>INDEX(Regional_Lookup!$B$2:$B$5,MATCH('Sample - Superstore'!M8892,Regional_Lookup!$A$2:$A$5,0))</f>
        <v>David Johnson</v>
      </c>
      <c r="W8892" s="4">
        <f>INDEX(Regional_Lookup!$C$2:$C$5, MATCH('Sample - Superstore'!M8892,Regional_Lookup!$A$2:$A$5, 0))</f>
        <v>0.14000000000000001</v>
      </c>
      <c r="X8892" s="4">
        <f>U8892/R8892</f>
        <v>0.39</v>
      </c>
      <c r="Y8892" s="4" t="str">
        <f>IF(X8892&gt;=W8892, "Yes", "No")</f>
        <v>Yes</v>
      </c>
      <c r="Z8892" s="4">
        <f>D8892-C8892</f>
        <v>4</v>
      </c>
      <c r="AA8892" s="4" t="str" cm="1">
        <f t="array" ref="AA8892">_xlfn.IFS(Z8892&lt;=2,"Fast",Z8892&gt;5, "Slow", AND(Z8892&gt;=3,Z8892&lt;=5),"Standard")</f>
        <v>Standard</v>
      </c>
    </row>
    <row r="8893" spans="1:27" x14ac:dyDescent="0.2">
      <c r="A8893" s="4">
        <v>8892</v>
      </c>
      <c r="B8893" s="4" t="s">
        <v>3384</v>
      </c>
      <c r="C8893" s="5">
        <v>42629</v>
      </c>
      <c r="D8893" s="5">
        <v>42631</v>
      </c>
      <c r="E8893" s="4" t="s">
        <v>89</v>
      </c>
      <c r="F8893" s="4" t="s">
        <v>3383</v>
      </c>
      <c r="G8893" s="4" t="s">
        <v>3382</v>
      </c>
      <c r="H8893" s="4" t="s">
        <v>102</v>
      </c>
      <c r="I8893" s="4" t="s">
        <v>17</v>
      </c>
      <c r="J8893" s="4" t="s">
        <v>553</v>
      </c>
      <c r="K8893" s="4" t="s">
        <v>48</v>
      </c>
      <c r="L8893" s="4">
        <v>31907</v>
      </c>
      <c r="M8893" s="4" t="s">
        <v>7</v>
      </c>
      <c r="N8893" s="4" t="s">
        <v>704</v>
      </c>
      <c r="O8893" s="4" t="s">
        <v>37</v>
      </c>
      <c r="P8893" s="4" t="s">
        <v>221</v>
      </c>
      <c r="Q8893" s="4" t="s">
        <v>703</v>
      </c>
      <c r="R8893" s="4">
        <v>121.78</v>
      </c>
      <c r="S8893" s="4">
        <v>2</v>
      </c>
      <c r="T8893" s="4">
        <v>0</v>
      </c>
      <c r="U8893" s="4">
        <v>30.445</v>
      </c>
      <c r="V8893" s="4" t="str">
        <f>INDEX(Regional_Lookup!$B$2:$B$5,MATCH('Sample - Superstore'!M8893,Regional_Lookup!$A$2:$A$5,0))</f>
        <v>Maria Santos</v>
      </c>
      <c r="W8893" s="4">
        <f>INDEX(Regional_Lookup!$C$2:$C$5, MATCH('Sample - Superstore'!M8893,Regional_Lookup!$A$2:$A$5, 0))</f>
        <v>0.15</v>
      </c>
      <c r="X8893" s="4">
        <f>U8893/R8893</f>
        <v>0.25</v>
      </c>
      <c r="Y8893" s="4" t="str">
        <f>IF(X8893&gt;=W8893, "Yes", "No")</f>
        <v>Yes</v>
      </c>
      <c r="Z8893" s="4">
        <f>D8893-C8893</f>
        <v>2</v>
      </c>
      <c r="AA8893" s="4" t="str" cm="1">
        <f t="array" ref="AA8893">_xlfn.IFS(Z8893&lt;=2,"Fast",Z8893&gt;5, "Slow", AND(Z8893&gt;=3,Z8893&lt;=5),"Standard")</f>
        <v>Fast</v>
      </c>
    </row>
    <row r="8894" spans="1:27" x14ac:dyDescent="0.2">
      <c r="A8894" s="4">
        <v>8893</v>
      </c>
      <c r="B8894" s="4" t="s">
        <v>3381</v>
      </c>
      <c r="C8894" s="5">
        <v>42339</v>
      </c>
      <c r="D8894" s="5">
        <v>42344</v>
      </c>
      <c r="E8894" s="4" t="s">
        <v>29</v>
      </c>
      <c r="F8894" s="4" t="s">
        <v>3380</v>
      </c>
      <c r="G8894" s="4" t="s">
        <v>3379</v>
      </c>
      <c r="H8894" s="4" t="s">
        <v>102</v>
      </c>
      <c r="I8894" s="4" t="s">
        <v>17</v>
      </c>
      <c r="J8894" s="4" t="s">
        <v>919</v>
      </c>
      <c r="K8894" s="4" t="s">
        <v>15</v>
      </c>
      <c r="L8894" s="4">
        <v>92037</v>
      </c>
      <c r="M8894" s="4" t="s">
        <v>9</v>
      </c>
      <c r="N8894" s="4" t="s">
        <v>2192</v>
      </c>
      <c r="O8894" s="4" t="s">
        <v>37</v>
      </c>
      <c r="P8894" s="4" t="s">
        <v>221</v>
      </c>
      <c r="Q8894" s="4" t="s">
        <v>2191</v>
      </c>
      <c r="R8894" s="4">
        <v>2676.672</v>
      </c>
      <c r="S8894" s="4">
        <v>9</v>
      </c>
      <c r="T8894" s="4">
        <v>0.2</v>
      </c>
      <c r="U8894" s="4">
        <v>267.66719999999998</v>
      </c>
      <c r="V8894" s="4" t="str">
        <f>INDEX(Regional_Lookup!$B$2:$B$5,MATCH('Sample - Superstore'!M8894,Regional_Lookup!$A$2:$A$5,0))</f>
        <v>James Chen</v>
      </c>
      <c r="W8894" s="4">
        <f>INDEX(Regional_Lookup!$C$2:$C$5, MATCH('Sample - Superstore'!M8894,Regional_Lookup!$A$2:$A$5, 0))</f>
        <v>0.18</v>
      </c>
      <c r="X8894" s="4">
        <f>U8894/R8894</f>
        <v>9.9999999999999992E-2</v>
      </c>
      <c r="Y8894" s="4" t="str">
        <f>IF(X8894&gt;=W8894, "Yes", "No")</f>
        <v>No</v>
      </c>
      <c r="Z8894" s="4">
        <f>D8894-C8894</f>
        <v>5</v>
      </c>
      <c r="AA8894" s="4" t="str" cm="1">
        <f t="array" ref="AA8894">_xlfn.IFS(Z8894&lt;=2,"Fast",Z8894&gt;5, "Slow", AND(Z8894&gt;=3,Z8894&lt;=5),"Standard")</f>
        <v>Standard</v>
      </c>
    </row>
    <row r="8895" spans="1:27" x14ac:dyDescent="0.2">
      <c r="A8895" s="4">
        <v>8894</v>
      </c>
      <c r="B8895" s="4" t="s">
        <v>3378</v>
      </c>
      <c r="C8895" s="5">
        <v>41856</v>
      </c>
      <c r="D8895" s="5">
        <v>41863</v>
      </c>
      <c r="E8895" s="4" t="s">
        <v>29</v>
      </c>
      <c r="F8895" s="4" t="s">
        <v>3377</v>
      </c>
      <c r="G8895" s="4" t="s">
        <v>3376</v>
      </c>
      <c r="H8895" s="4" t="s">
        <v>18</v>
      </c>
      <c r="I8895" s="4" t="s">
        <v>17</v>
      </c>
      <c r="J8895" s="4" t="s">
        <v>3375</v>
      </c>
      <c r="K8895" s="4" t="s">
        <v>123</v>
      </c>
      <c r="L8895" s="4">
        <v>77590</v>
      </c>
      <c r="M8895" s="4" t="s">
        <v>3</v>
      </c>
      <c r="N8895" s="4" t="s">
        <v>3374</v>
      </c>
      <c r="O8895" s="4" t="s">
        <v>37</v>
      </c>
      <c r="P8895" s="4" t="s">
        <v>92</v>
      </c>
      <c r="Q8895" s="4" t="s">
        <v>3373</v>
      </c>
      <c r="R8895" s="4">
        <v>489.23</v>
      </c>
      <c r="S8895" s="4">
        <v>2</v>
      </c>
      <c r="T8895" s="4">
        <v>0.3</v>
      </c>
      <c r="U8895" s="4">
        <v>41.933999999999997</v>
      </c>
      <c r="V8895" s="4" t="str">
        <f>INDEX(Regional_Lookup!$B$2:$B$5,MATCH('Sample - Superstore'!M8895,Regional_Lookup!$A$2:$A$5,0))</f>
        <v>David Johnson</v>
      </c>
      <c r="W8895" s="4">
        <f>INDEX(Regional_Lookup!$C$2:$C$5, MATCH('Sample - Superstore'!M8895,Regional_Lookup!$A$2:$A$5, 0))</f>
        <v>0.14000000000000001</v>
      </c>
      <c r="X8895" s="4">
        <f>U8895/R8895</f>
        <v>8.5714285714285701E-2</v>
      </c>
      <c r="Y8895" s="4" t="str">
        <f>IF(X8895&gt;=W8895, "Yes", "No")</f>
        <v>No</v>
      </c>
      <c r="Z8895" s="4">
        <f>D8895-C8895</f>
        <v>7</v>
      </c>
      <c r="AA8895" s="4" t="str" cm="1">
        <f t="array" ref="AA8895">_xlfn.IFS(Z8895&lt;=2,"Fast",Z8895&gt;5, "Slow", AND(Z8895&gt;=3,Z8895&lt;=5),"Standard")</f>
        <v>Slow</v>
      </c>
    </row>
    <row r="8896" spans="1:27" x14ac:dyDescent="0.2">
      <c r="A8896" s="4">
        <v>8895</v>
      </c>
      <c r="B8896" s="4" t="s">
        <v>3366</v>
      </c>
      <c r="C8896" s="5">
        <v>42597</v>
      </c>
      <c r="D8896" s="5">
        <v>42604</v>
      </c>
      <c r="E8896" s="4" t="s">
        <v>29</v>
      </c>
      <c r="F8896" s="4" t="s">
        <v>1357</v>
      </c>
      <c r="G8896" s="4" t="s">
        <v>1356</v>
      </c>
      <c r="H8896" s="4" t="s">
        <v>18</v>
      </c>
      <c r="I8896" s="4" t="s">
        <v>17</v>
      </c>
      <c r="J8896" s="4" t="s">
        <v>59</v>
      </c>
      <c r="K8896" s="4" t="s">
        <v>15</v>
      </c>
      <c r="L8896" s="4">
        <v>90004</v>
      </c>
      <c r="M8896" s="4" t="s">
        <v>9</v>
      </c>
      <c r="N8896" s="4" t="s">
        <v>3372</v>
      </c>
      <c r="O8896" s="4" t="s">
        <v>37</v>
      </c>
      <c r="P8896" s="4" t="s">
        <v>36</v>
      </c>
      <c r="Q8896" s="4" t="s">
        <v>3371</v>
      </c>
      <c r="R8896" s="4">
        <v>312.02999999999997</v>
      </c>
      <c r="S8896" s="4">
        <v>3</v>
      </c>
      <c r="T8896" s="4">
        <v>0</v>
      </c>
      <c r="U8896" s="4">
        <v>43.684199999999997</v>
      </c>
      <c r="V8896" s="4" t="str">
        <f>INDEX(Regional_Lookup!$B$2:$B$5,MATCH('Sample - Superstore'!M8896,Regional_Lookup!$A$2:$A$5,0))</f>
        <v>James Chen</v>
      </c>
      <c r="W8896" s="4">
        <f>INDEX(Regional_Lookup!$C$2:$C$5, MATCH('Sample - Superstore'!M8896,Regional_Lookup!$A$2:$A$5, 0))</f>
        <v>0.18</v>
      </c>
      <c r="X8896" s="4">
        <f>U8896/R8896</f>
        <v>0.14000000000000001</v>
      </c>
      <c r="Y8896" s="4" t="str">
        <f>IF(X8896&gt;=W8896, "Yes", "No")</f>
        <v>No</v>
      </c>
      <c r="Z8896" s="4">
        <f>D8896-C8896</f>
        <v>7</v>
      </c>
      <c r="AA8896" s="4" t="str" cm="1">
        <f t="array" ref="AA8896">_xlfn.IFS(Z8896&lt;=2,"Fast",Z8896&gt;5, "Slow", AND(Z8896&gt;=3,Z8896&lt;=5),"Standard")</f>
        <v>Slow</v>
      </c>
    </row>
    <row r="8897" spans="1:27" x14ac:dyDescent="0.2">
      <c r="A8897" s="4">
        <v>8896</v>
      </c>
      <c r="B8897" s="4" t="s">
        <v>3366</v>
      </c>
      <c r="C8897" s="5">
        <v>42597</v>
      </c>
      <c r="D8897" s="5">
        <v>42604</v>
      </c>
      <c r="E8897" s="4" t="s">
        <v>29</v>
      </c>
      <c r="F8897" s="4" t="s">
        <v>1357</v>
      </c>
      <c r="G8897" s="4" t="s">
        <v>1356</v>
      </c>
      <c r="H8897" s="4" t="s">
        <v>18</v>
      </c>
      <c r="I8897" s="4" t="s">
        <v>17</v>
      </c>
      <c r="J8897" s="4" t="s">
        <v>59</v>
      </c>
      <c r="K8897" s="4" t="s">
        <v>15</v>
      </c>
      <c r="L8897" s="4">
        <v>90004</v>
      </c>
      <c r="M8897" s="4" t="s">
        <v>9</v>
      </c>
      <c r="N8897" s="4" t="s">
        <v>3370</v>
      </c>
      <c r="O8897" s="4" t="s">
        <v>13</v>
      </c>
      <c r="P8897" s="4" t="s">
        <v>231</v>
      </c>
      <c r="Q8897" s="4" t="s">
        <v>3369</v>
      </c>
      <c r="R8897" s="4">
        <v>17.940000000000001</v>
      </c>
      <c r="S8897" s="4">
        <v>3</v>
      </c>
      <c r="T8897" s="4">
        <v>0</v>
      </c>
      <c r="U8897" s="4">
        <v>3.0497999999999998</v>
      </c>
      <c r="V8897" s="4" t="str">
        <f>INDEX(Regional_Lookup!$B$2:$B$5,MATCH('Sample - Superstore'!M8897,Regional_Lookup!$A$2:$A$5,0))</f>
        <v>James Chen</v>
      </c>
      <c r="W8897" s="4">
        <f>INDEX(Regional_Lookup!$C$2:$C$5, MATCH('Sample - Superstore'!M8897,Regional_Lookup!$A$2:$A$5, 0))</f>
        <v>0.18</v>
      </c>
      <c r="X8897" s="4">
        <f>U8897/R8897</f>
        <v>0.16999999999999998</v>
      </c>
      <c r="Y8897" s="4" t="str">
        <f>IF(X8897&gt;=W8897, "Yes", "No")</f>
        <v>No</v>
      </c>
      <c r="Z8897" s="4">
        <f>D8897-C8897</f>
        <v>7</v>
      </c>
      <c r="AA8897" s="4" t="str" cm="1">
        <f t="array" ref="AA8897">_xlfn.IFS(Z8897&lt;=2,"Fast",Z8897&gt;5, "Slow", AND(Z8897&gt;=3,Z8897&lt;=5),"Standard")</f>
        <v>Slow</v>
      </c>
    </row>
    <row r="8898" spans="1:27" x14ac:dyDescent="0.2">
      <c r="A8898" s="4">
        <v>8897</v>
      </c>
      <c r="B8898" s="4" t="s">
        <v>3366</v>
      </c>
      <c r="C8898" s="5">
        <v>42597</v>
      </c>
      <c r="D8898" s="5">
        <v>42604</v>
      </c>
      <c r="E8898" s="4" t="s">
        <v>29</v>
      </c>
      <c r="F8898" s="4" t="s">
        <v>1357</v>
      </c>
      <c r="G8898" s="4" t="s">
        <v>1356</v>
      </c>
      <c r="H8898" s="4" t="s">
        <v>18</v>
      </c>
      <c r="I8898" s="4" t="s">
        <v>17</v>
      </c>
      <c r="J8898" s="4" t="s">
        <v>59</v>
      </c>
      <c r="K8898" s="4" t="s">
        <v>15</v>
      </c>
      <c r="L8898" s="4">
        <v>90004</v>
      </c>
      <c r="M8898" s="4" t="s">
        <v>9</v>
      </c>
      <c r="N8898" s="4" t="s">
        <v>3368</v>
      </c>
      <c r="O8898" s="4" t="s">
        <v>33</v>
      </c>
      <c r="P8898" s="4" t="s">
        <v>32</v>
      </c>
      <c r="Q8898" s="4" t="s">
        <v>3367</v>
      </c>
      <c r="R8898" s="4">
        <v>165.6</v>
      </c>
      <c r="S8898" s="4">
        <v>3</v>
      </c>
      <c r="T8898" s="4">
        <v>0.2</v>
      </c>
      <c r="U8898" s="4">
        <v>10.35</v>
      </c>
      <c r="V8898" s="4" t="str">
        <f>INDEX(Regional_Lookup!$B$2:$B$5,MATCH('Sample - Superstore'!M8898,Regional_Lookup!$A$2:$A$5,0))</f>
        <v>James Chen</v>
      </c>
      <c r="W8898" s="4">
        <f>INDEX(Regional_Lookup!$C$2:$C$5, MATCH('Sample - Superstore'!M8898,Regional_Lookup!$A$2:$A$5, 0))</f>
        <v>0.18</v>
      </c>
      <c r="X8898" s="4">
        <f>U8898/R8898</f>
        <v>6.25E-2</v>
      </c>
      <c r="Y8898" s="4" t="str">
        <f>IF(X8898&gt;=W8898, "Yes", "No")</f>
        <v>No</v>
      </c>
      <c r="Z8898" s="4">
        <f>D8898-C8898</f>
        <v>7</v>
      </c>
      <c r="AA8898" s="4" t="str" cm="1">
        <f t="array" ref="AA8898">_xlfn.IFS(Z8898&lt;=2,"Fast",Z8898&gt;5, "Slow", AND(Z8898&gt;=3,Z8898&lt;=5),"Standard")</f>
        <v>Slow</v>
      </c>
    </row>
    <row r="8899" spans="1:27" x14ac:dyDescent="0.2">
      <c r="A8899" s="4">
        <v>8898</v>
      </c>
      <c r="B8899" s="4" t="s">
        <v>3366</v>
      </c>
      <c r="C8899" s="5">
        <v>42597</v>
      </c>
      <c r="D8899" s="5">
        <v>42604</v>
      </c>
      <c r="E8899" s="4" t="s">
        <v>29</v>
      </c>
      <c r="F8899" s="4" t="s">
        <v>1357</v>
      </c>
      <c r="G8899" s="4" t="s">
        <v>1356</v>
      </c>
      <c r="H8899" s="4" t="s">
        <v>18</v>
      </c>
      <c r="I8899" s="4" t="s">
        <v>17</v>
      </c>
      <c r="J8899" s="4" t="s">
        <v>59</v>
      </c>
      <c r="K8899" s="4" t="s">
        <v>15</v>
      </c>
      <c r="L8899" s="4">
        <v>90004</v>
      </c>
      <c r="M8899" s="4" t="s">
        <v>9</v>
      </c>
      <c r="N8899" s="4" t="s">
        <v>3365</v>
      </c>
      <c r="O8899" s="4" t="s">
        <v>13</v>
      </c>
      <c r="P8899" s="4" t="s">
        <v>24</v>
      </c>
      <c r="Q8899" s="4" t="s">
        <v>3364</v>
      </c>
      <c r="R8899" s="4">
        <v>37.520000000000003</v>
      </c>
      <c r="S8899" s="4">
        <v>4</v>
      </c>
      <c r="T8899" s="4">
        <v>0</v>
      </c>
      <c r="U8899" s="4">
        <v>18.009599999999999</v>
      </c>
      <c r="V8899" s="4" t="str">
        <f>INDEX(Regional_Lookup!$B$2:$B$5,MATCH('Sample - Superstore'!M8899,Regional_Lookup!$A$2:$A$5,0))</f>
        <v>James Chen</v>
      </c>
      <c r="W8899" s="4">
        <f>INDEX(Regional_Lookup!$C$2:$C$5, MATCH('Sample - Superstore'!M8899,Regional_Lookup!$A$2:$A$5, 0))</f>
        <v>0.18</v>
      </c>
      <c r="X8899" s="4">
        <f>U8899/R8899</f>
        <v>0.47999999999999993</v>
      </c>
      <c r="Y8899" s="4" t="str">
        <f>IF(X8899&gt;=W8899, "Yes", "No")</f>
        <v>Yes</v>
      </c>
      <c r="Z8899" s="4">
        <f>D8899-C8899</f>
        <v>7</v>
      </c>
      <c r="AA8899" s="4" t="str" cm="1">
        <f t="array" ref="AA8899">_xlfn.IFS(Z8899&lt;=2,"Fast",Z8899&gt;5, "Slow", AND(Z8899&gt;=3,Z8899&lt;=5),"Standard")</f>
        <v>Slow</v>
      </c>
    </row>
    <row r="8900" spans="1:27" x14ac:dyDescent="0.2">
      <c r="A8900" s="4">
        <v>8899</v>
      </c>
      <c r="B8900" s="4" t="s">
        <v>3361</v>
      </c>
      <c r="C8900" s="5">
        <v>42223</v>
      </c>
      <c r="D8900" s="5">
        <v>42225</v>
      </c>
      <c r="E8900" s="4" t="s">
        <v>21</v>
      </c>
      <c r="F8900" s="4" t="s">
        <v>3360</v>
      </c>
      <c r="G8900" s="4" t="s">
        <v>3359</v>
      </c>
      <c r="H8900" s="4" t="s">
        <v>50</v>
      </c>
      <c r="I8900" s="4" t="s">
        <v>17</v>
      </c>
      <c r="J8900" s="4" t="s">
        <v>405</v>
      </c>
      <c r="K8900" s="4" t="s">
        <v>763</v>
      </c>
      <c r="L8900" s="4">
        <v>22153</v>
      </c>
      <c r="M8900" s="4" t="s">
        <v>7</v>
      </c>
      <c r="N8900" s="4" t="s">
        <v>3363</v>
      </c>
      <c r="O8900" s="4" t="s">
        <v>33</v>
      </c>
      <c r="P8900" s="4" t="s">
        <v>32</v>
      </c>
      <c r="Q8900" s="4" t="s">
        <v>3362</v>
      </c>
      <c r="R8900" s="4">
        <v>494.97</v>
      </c>
      <c r="S8900" s="4">
        <v>3</v>
      </c>
      <c r="T8900" s="4">
        <v>0</v>
      </c>
      <c r="U8900" s="4">
        <v>148.49100000000001</v>
      </c>
      <c r="V8900" s="4" t="str">
        <f>INDEX(Regional_Lookup!$B$2:$B$5,MATCH('Sample - Superstore'!M8900,Regional_Lookup!$A$2:$A$5,0))</f>
        <v>Maria Santos</v>
      </c>
      <c r="W8900" s="4">
        <f>INDEX(Regional_Lookup!$C$2:$C$5, MATCH('Sample - Superstore'!M8900,Regional_Lookup!$A$2:$A$5, 0))</f>
        <v>0.15</v>
      </c>
      <c r="X8900" s="4">
        <f>U8900/R8900</f>
        <v>0.3</v>
      </c>
      <c r="Y8900" s="4" t="str">
        <f>IF(X8900&gt;=W8900, "Yes", "No")</f>
        <v>Yes</v>
      </c>
      <c r="Z8900" s="4">
        <f>D8900-C8900</f>
        <v>2</v>
      </c>
      <c r="AA8900" s="4" t="str" cm="1">
        <f t="array" ref="AA8900">_xlfn.IFS(Z8900&lt;=2,"Fast",Z8900&gt;5, "Slow", AND(Z8900&gt;=3,Z8900&lt;=5),"Standard")</f>
        <v>Fast</v>
      </c>
    </row>
    <row r="8901" spans="1:27" x14ac:dyDescent="0.2">
      <c r="A8901" s="4">
        <v>8900</v>
      </c>
      <c r="B8901" s="4" t="s">
        <v>3361</v>
      </c>
      <c r="C8901" s="5">
        <v>42223</v>
      </c>
      <c r="D8901" s="5">
        <v>42225</v>
      </c>
      <c r="E8901" s="4" t="s">
        <v>21</v>
      </c>
      <c r="F8901" s="4" t="s">
        <v>3360</v>
      </c>
      <c r="G8901" s="4" t="s">
        <v>3359</v>
      </c>
      <c r="H8901" s="4" t="s">
        <v>50</v>
      </c>
      <c r="I8901" s="4" t="s">
        <v>17</v>
      </c>
      <c r="J8901" s="4" t="s">
        <v>405</v>
      </c>
      <c r="K8901" s="4" t="s">
        <v>763</v>
      </c>
      <c r="L8901" s="4">
        <v>22153</v>
      </c>
      <c r="M8901" s="4" t="s">
        <v>7</v>
      </c>
      <c r="N8901" s="4" t="s">
        <v>3358</v>
      </c>
      <c r="O8901" s="4" t="s">
        <v>13</v>
      </c>
      <c r="P8901" s="4" t="s">
        <v>72</v>
      </c>
      <c r="Q8901" s="4" t="s">
        <v>3357</v>
      </c>
      <c r="R8901" s="4">
        <v>25.06</v>
      </c>
      <c r="S8901" s="4">
        <v>2</v>
      </c>
      <c r="T8901" s="4">
        <v>0</v>
      </c>
      <c r="U8901" s="4">
        <v>11.7782</v>
      </c>
      <c r="V8901" s="4" t="str">
        <f>INDEX(Regional_Lookup!$B$2:$B$5,MATCH('Sample - Superstore'!M8901,Regional_Lookup!$A$2:$A$5,0))</f>
        <v>Maria Santos</v>
      </c>
      <c r="W8901" s="4">
        <f>INDEX(Regional_Lookup!$C$2:$C$5, MATCH('Sample - Superstore'!M8901,Regional_Lookup!$A$2:$A$5, 0))</f>
        <v>0.15</v>
      </c>
      <c r="X8901" s="4">
        <f>U8901/R8901</f>
        <v>0.47000000000000003</v>
      </c>
      <c r="Y8901" s="4" t="str">
        <f>IF(X8901&gt;=W8901, "Yes", "No")</f>
        <v>Yes</v>
      </c>
      <c r="Z8901" s="4">
        <f>D8901-C8901</f>
        <v>2</v>
      </c>
      <c r="AA8901" s="4" t="str" cm="1">
        <f t="array" ref="AA8901">_xlfn.IFS(Z8901&lt;=2,"Fast",Z8901&gt;5, "Slow", AND(Z8901&gt;=3,Z8901&lt;=5),"Standard")</f>
        <v>Fast</v>
      </c>
    </row>
    <row r="8902" spans="1:27" x14ac:dyDescent="0.2">
      <c r="A8902" s="4">
        <v>8901</v>
      </c>
      <c r="B8902" s="4" t="s">
        <v>3354</v>
      </c>
      <c r="C8902" s="5">
        <v>42521</v>
      </c>
      <c r="D8902" s="5">
        <v>42525</v>
      </c>
      <c r="E8902" s="4" t="s">
        <v>29</v>
      </c>
      <c r="F8902" s="4" t="s">
        <v>902</v>
      </c>
      <c r="G8902" s="4" t="s">
        <v>901</v>
      </c>
      <c r="H8902" s="4" t="s">
        <v>18</v>
      </c>
      <c r="I8902" s="4" t="s">
        <v>17</v>
      </c>
      <c r="J8902" s="4" t="s">
        <v>586</v>
      </c>
      <c r="K8902" s="4" t="s">
        <v>318</v>
      </c>
      <c r="L8902" s="4">
        <v>62521</v>
      </c>
      <c r="M8902" s="4" t="s">
        <v>3</v>
      </c>
      <c r="N8902" s="4" t="s">
        <v>3356</v>
      </c>
      <c r="O8902" s="4" t="s">
        <v>37</v>
      </c>
      <c r="P8902" s="4" t="s">
        <v>36</v>
      </c>
      <c r="Q8902" s="4" t="s">
        <v>3355</v>
      </c>
      <c r="R8902" s="4">
        <v>32.064</v>
      </c>
      <c r="S8902" s="4">
        <v>3</v>
      </c>
      <c r="T8902" s="4">
        <v>0.6</v>
      </c>
      <c r="U8902" s="4">
        <v>-12.8256</v>
      </c>
      <c r="V8902" s="4" t="str">
        <f>INDEX(Regional_Lookup!$B$2:$B$5,MATCH('Sample - Superstore'!M8902,Regional_Lookup!$A$2:$A$5,0))</f>
        <v>David Johnson</v>
      </c>
      <c r="W8902" s="4">
        <f>INDEX(Regional_Lookup!$C$2:$C$5, MATCH('Sample - Superstore'!M8902,Regional_Lookup!$A$2:$A$5, 0))</f>
        <v>0.14000000000000001</v>
      </c>
      <c r="X8902" s="4">
        <f>U8902/R8902</f>
        <v>-0.39999999999999997</v>
      </c>
      <c r="Y8902" s="4" t="str">
        <f>IF(X8902&gt;=W8902, "Yes", "No")</f>
        <v>No</v>
      </c>
      <c r="Z8902" s="4">
        <f>D8902-C8902</f>
        <v>4</v>
      </c>
      <c r="AA8902" s="4" t="str" cm="1">
        <f t="array" ref="AA8902">_xlfn.IFS(Z8902&lt;=2,"Fast",Z8902&gt;5, "Slow", AND(Z8902&gt;=3,Z8902&lt;=5),"Standard")</f>
        <v>Standard</v>
      </c>
    </row>
    <row r="8903" spans="1:27" x14ac:dyDescent="0.2">
      <c r="A8903" s="4">
        <v>8902</v>
      </c>
      <c r="B8903" s="4" t="s">
        <v>3354</v>
      </c>
      <c r="C8903" s="5">
        <v>42521</v>
      </c>
      <c r="D8903" s="5">
        <v>42525</v>
      </c>
      <c r="E8903" s="4" t="s">
        <v>29</v>
      </c>
      <c r="F8903" s="4" t="s">
        <v>902</v>
      </c>
      <c r="G8903" s="4" t="s">
        <v>901</v>
      </c>
      <c r="H8903" s="4" t="s">
        <v>18</v>
      </c>
      <c r="I8903" s="4" t="s">
        <v>17</v>
      </c>
      <c r="J8903" s="4" t="s">
        <v>586</v>
      </c>
      <c r="K8903" s="4" t="s">
        <v>318</v>
      </c>
      <c r="L8903" s="4">
        <v>62521</v>
      </c>
      <c r="M8903" s="4" t="s">
        <v>3</v>
      </c>
      <c r="N8903" s="4" t="s">
        <v>1275</v>
      </c>
      <c r="O8903" s="4" t="s">
        <v>13</v>
      </c>
      <c r="P8903" s="4" t="s">
        <v>24</v>
      </c>
      <c r="Q8903" s="4" t="s">
        <v>1274</v>
      </c>
      <c r="R8903" s="4">
        <v>18.495999999999999</v>
      </c>
      <c r="S8903" s="4">
        <v>4</v>
      </c>
      <c r="T8903" s="4">
        <v>0.2</v>
      </c>
      <c r="U8903" s="4">
        <v>6.7047999999999996</v>
      </c>
      <c r="V8903" s="4" t="str">
        <f>INDEX(Regional_Lookup!$B$2:$B$5,MATCH('Sample - Superstore'!M8903,Regional_Lookup!$A$2:$A$5,0))</f>
        <v>David Johnson</v>
      </c>
      <c r="W8903" s="4">
        <f>INDEX(Regional_Lookup!$C$2:$C$5, MATCH('Sample - Superstore'!M8903,Regional_Lookup!$A$2:$A$5, 0))</f>
        <v>0.14000000000000001</v>
      </c>
      <c r="X8903" s="4">
        <f>U8903/R8903</f>
        <v>0.36249999999999999</v>
      </c>
      <c r="Y8903" s="4" t="str">
        <f>IF(X8903&gt;=W8903, "Yes", "No")</f>
        <v>Yes</v>
      </c>
      <c r="Z8903" s="4">
        <f>D8903-C8903</f>
        <v>4</v>
      </c>
      <c r="AA8903" s="4" t="str" cm="1">
        <f t="array" ref="AA8903">_xlfn.IFS(Z8903&lt;=2,"Fast",Z8903&gt;5, "Slow", AND(Z8903&gt;=3,Z8903&lt;=5),"Standard")</f>
        <v>Standard</v>
      </c>
    </row>
    <row r="8904" spans="1:27" x14ac:dyDescent="0.2">
      <c r="A8904" s="4">
        <v>8903</v>
      </c>
      <c r="B8904" s="4" t="s">
        <v>3354</v>
      </c>
      <c r="C8904" s="5">
        <v>42521</v>
      </c>
      <c r="D8904" s="5">
        <v>42525</v>
      </c>
      <c r="E8904" s="4" t="s">
        <v>29</v>
      </c>
      <c r="F8904" s="4" t="s">
        <v>902</v>
      </c>
      <c r="G8904" s="4" t="s">
        <v>901</v>
      </c>
      <c r="H8904" s="4" t="s">
        <v>18</v>
      </c>
      <c r="I8904" s="4" t="s">
        <v>17</v>
      </c>
      <c r="J8904" s="4" t="s">
        <v>586</v>
      </c>
      <c r="K8904" s="4" t="s">
        <v>318</v>
      </c>
      <c r="L8904" s="4">
        <v>62521</v>
      </c>
      <c r="M8904" s="4" t="s">
        <v>3</v>
      </c>
      <c r="N8904" s="4" t="s">
        <v>2080</v>
      </c>
      <c r="O8904" s="4" t="s">
        <v>37</v>
      </c>
      <c r="P8904" s="4" t="s">
        <v>221</v>
      </c>
      <c r="Q8904" s="4" t="s">
        <v>2079</v>
      </c>
      <c r="R8904" s="4">
        <v>191.07900000000001</v>
      </c>
      <c r="S8904" s="4">
        <v>3</v>
      </c>
      <c r="T8904" s="4">
        <v>0.3</v>
      </c>
      <c r="U8904" s="4">
        <v>-38.215800000000002</v>
      </c>
      <c r="V8904" s="4" t="str">
        <f>INDEX(Regional_Lookup!$B$2:$B$5,MATCH('Sample - Superstore'!M8904,Regional_Lookup!$A$2:$A$5,0))</f>
        <v>David Johnson</v>
      </c>
      <c r="W8904" s="4">
        <f>INDEX(Regional_Lookup!$C$2:$C$5, MATCH('Sample - Superstore'!M8904,Regional_Lookup!$A$2:$A$5, 0))</f>
        <v>0.14000000000000001</v>
      </c>
      <c r="X8904" s="4">
        <f>U8904/R8904</f>
        <v>-0.2</v>
      </c>
      <c r="Y8904" s="4" t="str">
        <f>IF(X8904&gt;=W8904, "Yes", "No")</f>
        <v>No</v>
      </c>
      <c r="Z8904" s="4">
        <f>D8904-C8904</f>
        <v>4</v>
      </c>
      <c r="AA8904" s="4" t="str" cm="1">
        <f t="array" ref="AA8904">_xlfn.IFS(Z8904&lt;=2,"Fast",Z8904&gt;5, "Slow", AND(Z8904&gt;=3,Z8904&lt;=5),"Standard")</f>
        <v>Standard</v>
      </c>
    </row>
    <row r="8905" spans="1:27" x14ac:dyDescent="0.2">
      <c r="A8905" s="4">
        <v>8904</v>
      </c>
      <c r="B8905" s="4" t="s">
        <v>3354</v>
      </c>
      <c r="C8905" s="5">
        <v>42521</v>
      </c>
      <c r="D8905" s="5">
        <v>42525</v>
      </c>
      <c r="E8905" s="4" t="s">
        <v>29</v>
      </c>
      <c r="F8905" s="4" t="s">
        <v>902</v>
      </c>
      <c r="G8905" s="4" t="s">
        <v>901</v>
      </c>
      <c r="H8905" s="4" t="s">
        <v>18</v>
      </c>
      <c r="I8905" s="4" t="s">
        <v>17</v>
      </c>
      <c r="J8905" s="4" t="s">
        <v>586</v>
      </c>
      <c r="K8905" s="4" t="s">
        <v>318</v>
      </c>
      <c r="L8905" s="4">
        <v>62521</v>
      </c>
      <c r="M8905" s="4" t="s">
        <v>3</v>
      </c>
      <c r="N8905" s="4" t="s">
        <v>3353</v>
      </c>
      <c r="O8905" s="4" t="s">
        <v>13</v>
      </c>
      <c r="P8905" s="4" t="s">
        <v>24</v>
      </c>
      <c r="Q8905" s="4" t="s">
        <v>3352</v>
      </c>
      <c r="R8905" s="4">
        <v>10.368</v>
      </c>
      <c r="S8905" s="4">
        <v>2</v>
      </c>
      <c r="T8905" s="4">
        <v>0.2</v>
      </c>
      <c r="U8905" s="4">
        <v>3.6288</v>
      </c>
      <c r="V8905" s="4" t="str">
        <f>INDEX(Regional_Lookup!$B$2:$B$5,MATCH('Sample - Superstore'!M8905,Regional_Lookup!$A$2:$A$5,0))</f>
        <v>David Johnson</v>
      </c>
      <c r="W8905" s="4">
        <f>INDEX(Regional_Lookup!$C$2:$C$5, MATCH('Sample - Superstore'!M8905,Regional_Lookup!$A$2:$A$5, 0))</f>
        <v>0.14000000000000001</v>
      </c>
      <c r="X8905" s="4">
        <f>U8905/R8905</f>
        <v>0.35</v>
      </c>
      <c r="Y8905" s="4" t="str">
        <f>IF(X8905&gt;=W8905, "Yes", "No")</f>
        <v>Yes</v>
      </c>
      <c r="Z8905" s="4">
        <f>D8905-C8905</f>
        <v>4</v>
      </c>
      <c r="AA8905" s="4" t="str" cm="1">
        <f t="array" ref="AA8905">_xlfn.IFS(Z8905&lt;=2,"Fast",Z8905&gt;5, "Slow", AND(Z8905&gt;=3,Z8905&lt;=5),"Standard")</f>
        <v>Standard</v>
      </c>
    </row>
    <row r="8906" spans="1:27" x14ac:dyDescent="0.2">
      <c r="A8906" s="4">
        <v>8905</v>
      </c>
      <c r="B8906" s="4" t="s">
        <v>3347</v>
      </c>
      <c r="C8906" s="5">
        <v>42552</v>
      </c>
      <c r="D8906" s="5">
        <v>42552</v>
      </c>
      <c r="E8906" s="4" t="s">
        <v>162</v>
      </c>
      <c r="F8906" s="4" t="s">
        <v>2447</v>
      </c>
      <c r="G8906" s="4" t="s">
        <v>2446</v>
      </c>
      <c r="H8906" s="4" t="s">
        <v>102</v>
      </c>
      <c r="I8906" s="4" t="s">
        <v>17</v>
      </c>
      <c r="J8906" s="4" t="s">
        <v>254</v>
      </c>
      <c r="K8906" s="4" t="s">
        <v>66</v>
      </c>
      <c r="L8906" s="4">
        <v>10009</v>
      </c>
      <c r="M8906" s="4" t="s">
        <v>5</v>
      </c>
      <c r="N8906" s="4" t="s">
        <v>3351</v>
      </c>
      <c r="O8906" s="4" t="s">
        <v>13</v>
      </c>
      <c r="P8906" s="4" t="s">
        <v>72</v>
      </c>
      <c r="Q8906" s="4" t="s">
        <v>3350</v>
      </c>
      <c r="R8906" s="4">
        <v>30.53</v>
      </c>
      <c r="S8906" s="4">
        <v>1</v>
      </c>
      <c r="T8906" s="4">
        <v>0</v>
      </c>
      <c r="U8906" s="4">
        <v>14.043799999999999</v>
      </c>
      <c r="V8906" s="4" t="str">
        <f>INDEX(Regional_Lookup!$B$2:$B$5,MATCH('Sample - Superstore'!M8906,Regional_Lookup!$A$2:$A$5,0))</f>
        <v>Sarah Miller</v>
      </c>
      <c r="W8906" s="4">
        <f>INDEX(Regional_Lookup!$C$2:$C$5, MATCH('Sample - Superstore'!M8906,Regional_Lookup!$A$2:$A$5, 0))</f>
        <v>0.16</v>
      </c>
      <c r="X8906" s="4">
        <f>U8906/R8906</f>
        <v>0.45999999999999996</v>
      </c>
      <c r="Y8906" s="4" t="str">
        <f>IF(X8906&gt;=W8906, "Yes", "No")</f>
        <v>Yes</v>
      </c>
      <c r="Z8906" s="4">
        <f>D8906-C8906</f>
        <v>0</v>
      </c>
      <c r="AA8906" s="4" t="str" cm="1">
        <f t="array" ref="AA8906">_xlfn.IFS(Z8906&lt;=2,"Fast",Z8906&gt;5, "Slow", AND(Z8906&gt;=3,Z8906&lt;=5),"Standard")</f>
        <v>Fast</v>
      </c>
    </row>
    <row r="8907" spans="1:27" x14ac:dyDescent="0.2">
      <c r="A8907" s="4">
        <v>8906</v>
      </c>
      <c r="B8907" s="4" t="s">
        <v>3347</v>
      </c>
      <c r="C8907" s="5">
        <v>42552</v>
      </c>
      <c r="D8907" s="5">
        <v>42552</v>
      </c>
      <c r="E8907" s="4" t="s">
        <v>162</v>
      </c>
      <c r="F8907" s="4" t="s">
        <v>2447</v>
      </c>
      <c r="G8907" s="4" t="s">
        <v>2446</v>
      </c>
      <c r="H8907" s="4" t="s">
        <v>102</v>
      </c>
      <c r="I8907" s="4" t="s">
        <v>17</v>
      </c>
      <c r="J8907" s="4" t="s">
        <v>254</v>
      </c>
      <c r="K8907" s="4" t="s">
        <v>66</v>
      </c>
      <c r="L8907" s="4">
        <v>10009</v>
      </c>
      <c r="M8907" s="4" t="s">
        <v>5</v>
      </c>
      <c r="N8907" s="4" t="s">
        <v>3349</v>
      </c>
      <c r="O8907" s="4" t="s">
        <v>33</v>
      </c>
      <c r="P8907" s="4" t="s">
        <v>55</v>
      </c>
      <c r="Q8907" s="4" t="s">
        <v>3348</v>
      </c>
      <c r="R8907" s="4">
        <v>30.84</v>
      </c>
      <c r="S8907" s="4">
        <v>3</v>
      </c>
      <c r="T8907" s="4">
        <v>0</v>
      </c>
      <c r="U8907" s="4">
        <v>6.1680000000000001</v>
      </c>
      <c r="V8907" s="4" t="str">
        <f>INDEX(Regional_Lookup!$B$2:$B$5,MATCH('Sample - Superstore'!M8907,Regional_Lookup!$A$2:$A$5,0))</f>
        <v>Sarah Miller</v>
      </c>
      <c r="W8907" s="4">
        <f>INDEX(Regional_Lookup!$C$2:$C$5, MATCH('Sample - Superstore'!M8907,Regional_Lookup!$A$2:$A$5, 0))</f>
        <v>0.16</v>
      </c>
      <c r="X8907" s="4">
        <f>U8907/R8907</f>
        <v>0.2</v>
      </c>
      <c r="Y8907" s="4" t="str">
        <f>IF(X8907&gt;=W8907, "Yes", "No")</f>
        <v>Yes</v>
      </c>
      <c r="Z8907" s="4">
        <f>D8907-C8907</f>
        <v>0</v>
      </c>
      <c r="AA8907" s="4" t="str" cm="1">
        <f t="array" ref="AA8907">_xlfn.IFS(Z8907&lt;=2,"Fast",Z8907&gt;5, "Slow", AND(Z8907&gt;=3,Z8907&lt;=5),"Standard")</f>
        <v>Fast</v>
      </c>
    </row>
    <row r="8908" spans="1:27" x14ac:dyDescent="0.2">
      <c r="A8908" s="4">
        <v>8907</v>
      </c>
      <c r="B8908" s="4" t="s">
        <v>3347</v>
      </c>
      <c r="C8908" s="5">
        <v>42552</v>
      </c>
      <c r="D8908" s="5">
        <v>42552</v>
      </c>
      <c r="E8908" s="4" t="s">
        <v>162</v>
      </c>
      <c r="F8908" s="4" t="s">
        <v>2447</v>
      </c>
      <c r="G8908" s="4" t="s">
        <v>2446</v>
      </c>
      <c r="H8908" s="4" t="s">
        <v>102</v>
      </c>
      <c r="I8908" s="4" t="s">
        <v>17</v>
      </c>
      <c r="J8908" s="4" t="s">
        <v>254</v>
      </c>
      <c r="K8908" s="4" t="s">
        <v>66</v>
      </c>
      <c r="L8908" s="4">
        <v>10009</v>
      </c>
      <c r="M8908" s="4" t="s">
        <v>5</v>
      </c>
      <c r="N8908" s="4" t="s">
        <v>393</v>
      </c>
      <c r="O8908" s="4" t="s">
        <v>13</v>
      </c>
      <c r="P8908" s="4" t="s">
        <v>24</v>
      </c>
      <c r="Q8908" s="4" t="s">
        <v>392</v>
      </c>
      <c r="R8908" s="4">
        <v>75.06</v>
      </c>
      <c r="S8908" s="4">
        <v>9</v>
      </c>
      <c r="T8908" s="4">
        <v>0</v>
      </c>
      <c r="U8908" s="4">
        <v>33.777000000000001</v>
      </c>
      <c r="V8908" s="4" t="str">
        <f>INDEX(Regional_Lookup!$B$2:$B$5,MATCH('Sample - Superstore'!M8908,Regional_Lookup!$A$2:$A$5,0))</f>
        <v>Sarah Miller</v>
      </c>
      <c r="W8908" s="4">
        <f>INDEX(Regional_Lookup!$C$2:$C$5, MATCH('Sample - Superstore'!M8908,Regional_Lookup!$A$2:$A$5, 0))</f>
        <v>0.16</v>
      </c>
      <c r="X8908" s="4">
        <f>U8908/R8908</f>
        <v>0.45</v>
      </c>
      <c r="Y8908" s="4" t="str">
        <f>IF(X8908&gt;=W8908, "Yes", "No")</f>
        <v>Yes</v>
      </c>
      <c r="Z8908" s="4">
        <f>D8908-C8908</f>
        <v>0</v>
      </c>
      <c r="AA8908" s="4" t="str" cm="1">
        <f t="array" ref="AA8908">_xlfn.IFS(Z8908&lt;=2,"Fast",Z8908&gt;5, "Slow", AND(Z8908&gt;=3,Z8908&lt;=5),"Standard")</f>
        <v>Fast</v>
      </c>
    </row>
    <row r="8909" spans="1:27" x14ac:dyDescent="0.2">
      <c r="A8909" s="4">
        <v>8908</v>
      </c>
      <c r="B8909" s="4" t="s">
        <v>3346</v>
      </c>
      <c r="C8909" s="5">
        <v>42722</v>
      </c>
      <c r="D8909" s="5">
        <v>42724</v>
      </c>
      <c r="E8909" s="4" t="s">
        <v>89</v>
      </c>
      <c r="F8909" s="4" t="s">
        <v>3345</v>
      </c>
      <c r="G8909" s="4" t="s">
        <v>3344</v>
      </c>
      <c r="H8909" s="4" t="s">
        <v>50</v>
      </c>
      <c r="I8909" s="4" t="s">
        <v>17</v>
      </c>
      <c r="J8909" s="4" t="s">
        <v>248</v>
      </c>
      <c r="K8909" s="4" t="s">
        <v>15</v>
      </c>
      <c r="L8909" s="4">
        <v>94110</v>
      </c>
      <c r="M8909" s="4" t="s">
        <v>9</v>
      </c>
      <c r="N8909" s="4" t="s">
        <v>3343</v>
      </c>
      <c r="O8909" s="4" t="s">
        <v>33</v>
      </c>
      <c r="P8909" s="4" t="s">
        <v>32</v>
      </c>
      <c r="Q8909" s="4" t="s">
        <v>3342</v>
      </c>
      <c r="R8909" s="4">
        <v>66.975999999999999</v>
      </c>
      <c r="S8909" s="4">
        <v>7</v>
      </c>
      <c r="T8909" s="4">
        <v>0.2</v>
      </c>
      <c r="U8909" s="4">
        <v>6.6976000000000004</v>
      </c>
      <c r="V8909" s="4" t="str">
        <f>INDEX(Regional_Lookup!$B$2:$B$5,MATCH('Sample - Superstore'!M8909,Regional_Lookup!$A$2:$A$5,0))</f>
        <v>James Chen</v>
      </c>
      <c r="W8909" s="4">
        <f>INDEX(Regional_Lookup!$C$2:$C$5, MATCH('Sample - Superstore'!M8909,Regional_Lookup!$A$2:$A$5, 0))</f>
        <v>0.18</v>
      </c>
      <c r="X8909" s="4">
        <f>U8909/R8909</f>
        <v>0.1</v>
      </c>
      <c r="Y8909" s="4" t="str">
        <f>IF(X8909&gt;=W8909, "Yes", "No")</f>
        <v>No</v>
      </c>
      <c r="Z8909" s="4">
        <f>D8909-C8909</f>
        <v>2</v>
      </c>
      <c r="AA8909" s="4" t="str" cm="1">
        <f t="array" ref="AA8909">_xlfn.IFS(Z8909&lt;=2,"Fast",Z8909&gt;5, "Slow", AND(Z8909&gt;=3,Z8909&lt;=5),"Standard")</f>
        <v>Fast</v>
      </c>
    </row>
    <row r="8910" spans="1:27" x14ac:dyDescent="0.2">
      <c r="A8910" s="4">
        <v>8909</v>
      </c>
      <c r="B8910" s="4" t="s">
        <v>3341</v>
      </c>
      <c r="C8910" s="5">
        <v>42030</v>
      </c>
      <c r="D8910" s="5">
        <v>42036</v>
      </c>
      <c r="E8910" s="4" t="s">
        <v>29</v>
      </c>
      <c r="F8910" s="4" t="s">
        <v>777</v>
      </c>
      <c r="G8910" s="4" t="s">
        <v>776</v>
      </c>
      <c r="H8910" s="4" t="s">
        <v>50</v>
      </c>
      <c r="I8910" s="4" t="s">
        <v>17</v>
      </c>
      <c r="J8910" s="4" t="s">
        <v>2198</v>
      </c>
      <c r="K8910" s="4" t="s">
        <v>15</v>
      </c>
      <c r="L8910" s="4">
        <v>92553</v>
      </c>
      <c r="M8910" s="4" t="s">
        <v>9</v>
      </c>
      <c r="N8910" s="4" t="s">
        <v>3340</v>
      </c>
      <c r="O8910" s="4" t="s">
        <v>13</v>
      </c>
      <c r="P8910" s="4" t="s">
        <v>24</v>
      </c>
      <c r="Q8910" s="4" t="s">
        <v>3339</v>
      </c>
      <c r="R8910" s="4">
        <v>182.72</v>
      </c>
      <c r="S8910" s="4">
        <v>8</v>
      </c>
      <c r="T8910" s="4">
        <v>0</v>
      </c>
      <c r="U8910" s="4">
        <v>84.051199999999994</v>
      </c>
      <c r="V8910" s="4" t="str">
        <f>INDEX(Regional_Lookup!$B$2:$B$5,MATCH('Sample - Superstore'!M8910,Regional_Lookup!$A$2:$A$5,0))</f>
        <v>James Chen</v>
      </c>
      <c r="W8910" s="4">
        <f>INDEX(Regional_Lookup!$C$2:$C$5, MATCH('Sample - Superstore'!M8910,Regional_Lookup!$A$2:$A$5, 0))</f>
        <v>0.18</v>
      </c>
      <c r="X8910" s="4">
        <f>U8910/R8910</f>
        <v>0.45999999999999996</v>
      </c>
      <c r="Y8910" s="4" t="str">
        <f>IF(X8910&gt;=W8910, "Yes", "No")</f>
        <v>Yes</v>
      </c>
      <c r="Z8910" s="4">
        <f>D8910-C8910</f>
        <v>6</v>
      </c>
      <c r="AA8910" s="4" t="str" cm="1">
        <f t="array" ref="AA8910">_xlfn.IFS(Z8910&lt;=2,"Fast",Z8910&gt;5, "Slow", AND(Z8910&gt;=3,Z8910&lt;=5),"Standard")</f>
        <v>Slow</v>
      </c>
    </row>
    <row r="8911" spans="1:27" x14ac:dyDescent="0.2">
      <c r="A8911" s="4">
        <v>8910</v>
      </c>
      <c r="B8911" s="4" t="s">
        <v>3338</v>
      </c>
      <c r="C8911" s="5">
        <v>43036</v>
      </c>
      <c r="D8911" s="5">
        <v>43040</v>
      </c>
      <c r="E8911" s="4" t="s">
        <v>29</v>
      </c>
      <c r="F8911" s="4" t="s">
        <v>3337</v>
      </c>
      <c r="G8911" s="4" t="s">
        <v>3336</v>
      </c>
      <c r="H8911" s="4" t="s">
        <v>18</v>
      </c>
      <c r="I8911" s="4" t="s">
        <v>17</v>
      </c>
      <c r="J8911" s="4" t="s">
        <v>1286</v>
      </c>
      <c r="K8911" s="4" t="s">
        <v>966</v>
      </c>
      <c r="L8911" s="4">
        <v>2149</v>
      </c>
      <c r="M8911" s="4" t="s">
        <v>5</v>
      </c>
      <c r="N8911" s="4" t="s">
        <v>2372</v>
      </c>
      <c r="O8911" s="4" t="s">
        <v>13</v>
      </c>
      <c r="P8911" s="4" t="s">
        <v>72</v>
      </c>
      <c r="Q8911" s="4" t="s">
        <v>2371</v>
      </c>
      <c r="R8911" s="4">
        <v>21.93</v>
      </c>
      <c r="S8911" s="4">
        <v>3</v>
      </c>
      <c r="T8911" s="4">
        <v>0</v>
      </c>
      <c r="U8911" s="4">
        <v>10.3071</v>
      </c>
      <c r="V8911" s="4" t="str">
        <f>INDEX(Regional_Lookup!$B$2:$B$5,MATCH('Sample - Superstore'!M8911,Regional_Lookup!$A$2:$A$5,0))</f>
        <v>Sarah Miller</v>
      </c>
      <c r="W8911" s="4">
        <f>INDEX(Regional_Lookup!$C$2:$C$5, MATCH('Sample - Superstore'!M8911,Regional_Lookup!$A$2:$A$5, 0))</f>
        <v>0.16</v>
      </c>
      <c r="X8911" s="4">
        <f>U8911/R8911</f>
        <v>0.47000000000000003</v>
      </c>
      <c r="Y8911" s="4" t="str">
        <f>IF(X8911&gt;=W8911, "Yes", "No")</f>
        <v>Yes</v>
      </c>
      <c r="Z8911" s="4">
        <f>D8911-C8911</f>
        <v>4</v>
      </c>
      <c r="AA8911" s="4" t="str" cm="1">
        <f t="array" ref="AA8911">_xlfn.IFS(Z8911&lt;=2,"Fast",Z8911&gt;5, "Slow", AND(Z8911&gt;=3,Z8911&lt;=5),"Standard")</f>
        <v>Standard</v>
      </c>
    </row>
    <row r="8912" spans="1:27" x14ac:dyDescent="0.2">
      <c r="A8912" s="4">
        <v>8911</v>
      </c>
      <c r="B8912" s="4" t="s">
        <v>3331</v>
      </c>
      <c r="C8912" s="5">
        <v>43043</v>
      </c>
      <c r="D8912" s="5">
        <v>43047</v>
      </c>
      <c r="E8912" s="4" t="s">
        <v>29</v>
      </c>
      <c r="F8912" s="4" t="s">
        <v>456</v>
      </c>
      <c r="G8912" s="4" t="s">
        <v>455</v>
      </c>
      <c r="H8912" s="4" t="s">
        <v>18</v>
      </c>
      <c r="I8912" s="4" t="s">
        <v>17</v>
      </c>
      <c r="J8912" s="4" t="s">
        <v>1878</v>
      </c>
      <c r="K8912" s="4" t="s">
        <v>1877</v>
      </c>
      <c r="L8912" s="4">
        <v>37421</v>
      </c>
      <c r="M8912" s="4" t="s">
        <v>7</v>
      </c>
      <c r="N8912" s="4" t="s">
        <v>3335</v>
      </c>
      <c r="O8912" s="4" t="s">
        <v>33</v>
      </c>
      <c r="P8912" s="4" t="s">
        <v>55</v>
      </c>
      <c r="Q8912" s="4" t="s">
        <v>3334</v>
      </c>
      <c r="R8912" s="4">
        <v>95.975999999999999</v>
      </c>
      <c r="S8912" s="4">
        <v>3</v>
      </c>
      <c r="T8912" s="4">
        <v>0.2</v>
      </c>
      <c r="U8912" s="4">
        <v>15.5961</v>
      </c>
      <c r="V8912" s="4" t="str">
        <f>INDEX(Regional_Lookup!$B$2:$B$5,MATCH('Sample - Superstore'!M8912,Regional_Lookup!$A$2:$A$5,0))</f>
        <v>Maria Santos</v>
      </c>
      <c r="W8912" s="4">
        <f>INDEX(Regional_Lookup!$C$2:$C$5, MATCH('Sample - Superstore'!M8912,Regional_Lookup!$A$2:$A$5, 0))</f>
        <v>0.15</v>
      </c>
      <c r="X8912" s="4">
        <f>U8912/R8912</f>
        <v>0.16250000000000001</v>
      </c>
      <c r="Y8912" s="4" t="str">
        <f>IF(X8912&gt;=W8912, "Yes", "No")</f>
        <v>Yes</v>
      </c>
      <c r="Z8912" s="4">
        <f>D8912-C8912</f>
        <v>4</v>
      </c>
      <c r="AA8912" s="4" t="str" cm="1">
        <f t="array" ref="AA8912">_xlfn.IFS(Z8912&lt;=2,"Fast",Z8912&gt;5, "Slow", AND(Z8912&gt;=3,Z8912&lt;=5),"Standard")</f>
        <v>Standard</v>
      </c>
    </row>
    <row r="8913" spans="1:27" x14ac:dyDescent="0.2">
      <c r="A8913" s="4">
        <v>8912</v>
      </c>
      <c r="B8913" s="4" t="s">
        <v>3331</v>
      </c>
      <c r="C8913" s="5">
        <v>43043</v>
      </c>
      <c r="D8913" s="5">
        <v>43047</v>
      </c>
      <c r="E8913" s="4" t="s">
        <v>29</v>
      </c>
      <c r="F8913" s="4" t="s">
        <v>456</v>
      </c>
      <c r="G8913" s="4" t="s">
        <v>455</v>
      </c>
      <c r="H8913" s="4" t="s">
        <v>18</v>
      </c>
      <c r="I8913" s="4" t="s">
        <v>17</v>
      </c>
      <c r="J8913" s="4" t="s">
        <v>1878</v>
      </c>
      <c r="K8913" s="4" t="s">
        <v>1877</v>
      </c>
      <c r="L8913" s="4">
        <v>37421</v>
      </c>
      <c r="M8913" s="4" t="s">
        <v>7</v>
      </c>
      <c r="N8913" s="4" t="s">
        <v>3333</v>
      </c>
      <c r="O8913" s="4" t="s">
        <v>33</v>
      </c>
      <c r="P8913" s="4" t="s">
        <v>32</v>
      </c>
      <c r="Q8913" s="4" t="s">
        <v>3332</v>
      </c>
      <c r="R8913" s="4">
        <v>143.928</v>
      </c>
      <c r="S8913" s="4">
        <v>9</v>
      </c>
      <c r="T8913" s="4">
        <v>0.2</v>
      </c>
      <c r="U8913" s="4">
        <v>-32.383800000000001</v>
      </c>
      <c r="V8913" s="4" t="str">
        <f>INDEX(Regional_Lookup!$B$2:$B$5,MATCH('Sample - Superstore'!M8913,Regional_Lookup!$A$2:$A$5,0))</f>
        <v>Maria Santos</v>
      </c>
      <c r="W8913" s="4">
        <f>INDEX(Regional_Lookup!$C$2:$C$5, MATCH('Sample - Superstore'!M8913,Regional_Lookup!$A$2:$A$5, 0))</f>
        <v>0.15</v>
      </c>
      <c r="X8913" s="4">
        <f>U8913/R8913</f>
        <v>-0.22500000000000001</v>
      </c>
      <c r="Y8913" s="4" t="str">
        <f>IF(X8913&gt;=W8913, "Yes", "No")</f>
        <v>No</v>
      </c>
      <c r="Z8913" s="4">
        <f>D8913-C8913</f>
        <v>4</v>
      </c>
      <c r="AA8913" s="4" t="str" cm="1">
        <f t="array" ref="AA8913">_xlfn.IFS(Z8913&lt;=2,"Fast",Z8913&gt;5, "Slow", AND(Z8913&gt;=3,Z8913&lt;=5),"Standard")</f>
        <v>Standard</v>
      </c>
    </row>
    <row r="8914" spans="1:27" x14ac:dyDescent="0.2">
      <c r="A8914" s="4">
        <v>8913</v>
      </c>
      <c r="B8914" s="4" t="s">
        <v>3331</v>
      </c>
      <c r="C8914" s="5">
        <v>43043</v>
      </c>
      <c r="D8914" s="5">
        <v>43047</v>
      </c>
      <c r="E8914" s="4" t="s">
        <v>29</v>
      </c>
      <c r="F8914" s="4" t="s">
        <v>456</v>
      </c>
      <c r="G8914" s="4" t="s">
        <v>455</v>
      </c>
      <c r="H8914" s="4" t="s">
        <v>18</v>
      </c>
      <c r="I8914" s="4" t="s">
        <v>17</v>
      </c>
      <c r="J8914" s="4" t="s">
        <v>1878</v>
      </c>
      <c r="K8914" s="4" t="s">
        <v>1877</v>
      </c>
      <c r="L8914" s="4">
        <v>37421</v>
      </c>
      <c r="M8914" s="4" t="s">
        <v>7</v>
      </c>
      <c r="N8914" s="4" t="s">
        <v>1748</v>
      </c>
      <c r="O8914" s="4" t="s">
        <v>13</v>
      </c>
      <c r="P8914" s="4" t="s">
        <v>100</v>
      </c>
      <c r="Q8914" s="4" t="s">
        <v>1747</v>
      </c>
      <c r="R8914" s="4">
        <v>3.5640000000000001</v>
      </c>
      <c r="S8914" s="4">
        <v>2</v>
      </c>
      <c r="T8914" s="4">
        <v>0.7</v>
      </c>
      <c r="U8914" s="4">
        <v>-2.97</v>
      </c>
      <c r="V8914" s="4" t="str">
        <f>INDEX(Regional_Lookup!$B$2:$B$5,MATCH('Sample - Superstore'!M8914,Regional_Lookup!$A$2:$A$5,0))</f>
        <v>Maria Santos</v>
      </c>
      <c r="W8914" s="4">
        <f>INDEX(Regional_Lookup!$C$2:$C$5, MATCH('Sample - Superstore'!M8914,Regional_Lookup!$A$2:$A$5, 0))</f>
        <v>0.15</v>
      </c>
      <c r="X8914" s="4">
        <f>U8914/R8914</f>
        <v>-0.83333333333333337</v>
      </c>
      <c r="Y8914" s="4" t="str">
        <f>IF(X8914&gt;=W8914, "Yes", "No")</f>
        <v>No</v>
      </c>
      <c r="Z8914" s="4">
        <f>D8914-C8914</f>
        <v>4</v>
      </c>
      <c r="AA8914" s="4" t="str" cm="1">
        <f t="array" ref="AA8914">_xlfn.IFS(Z8914&lt;=2,"Fast",Z8914&gt;5, "Slow", AND(Z8914&gt;=3,Z8914&lt;=5),"Standard")</f>
        <v>Standard</v>
      </c>
    </row>
    <row r="8915" spans="1:27" x14ac:dyDescent="0.2">
      <c r="A8915" s="4">
        <v>8914</v>
      </c>
      <c r="B8915" s="4" t="s">
        <v>3331</v>
      </c>
      <c r="C8915" s="5">
        <v>43043</v>
      </c>
      <c r="D8915" s="5">
        <v>43047</v>
      </c>
      <c r="E8915" s="4" t="s">
        <v>29</v>
      </c>
      <c r="F8915" s="4" t="s">
        <v>456</v>
      </c>
      <c r="G8915" s="4" t="s">
        <v>455</v>
      </c>
      <c r="H8915" s="4" t="s">
        <v>18</v>
      </c>
      <c r="I8915" s="4" t="s">
        <v>17</v>
      </c>
      <c r="J8915" s="4" t="s">
        <v>1878</v>
      </c>
      <c r="K8915" s="4" t="s">
        <v>1877</v>
      </c>
      <c r="L8915" s="4">
        <v>37421</v>
      </c>
      <c r="M8915" s="4" t="s">
        <v>7</v>
      </c>
      <c r="N8915" s="4" t="s">
        <v>1365</v>
      </c>
      <c r="O8915" s="4" t="s">
        <v>13</v>
      </c>
      <c r="P8915" s="4" t="s">
        <v>72</v>
      </c>
      <c r="Q8915" s="4" t="s">
        <v>1364</v>
      </c>
      <c r="R8915" s="4">
        <v>4.9279999999999999</v>
      </c>
      <c r="S8915" s="4">
        <v>2</v>
      </c>
      <c r="T8915" s="4">
        <v>0.2</v>
      </c>
      <c r="U8915" s="4">
        <v>1.7248000000000001</v>
      </c>
      <c r="V8915" s="4" t="str">
        <f>INDEX(Regional_Lookup!$B$2:$B$5,MATCH('Sample - Superstore'!M8915,Regional_Lookup!$A$2:$A$5,0))</f>
        <v>Maria Santos</v>
      </c>
      <c r="W8915" s="4">
        <f>INDEX(Regional_Lookup!$C$2:$C$5, MATCH('Sample - Superstore'!M8915,Regional_Lookup!$A$2:$A$5, 0))</f>
        <v>0.15</v>
      </c>
      <c r="X8915" s="4">
        <f>U8915/R8915</f>
        <v>0.35000000000000003</v>
      </c>
      <c r="Y8915" s="4" t="str">
        <f>IF(X8915&gt;=W8915, "Yes", "No")</f>
        <v>Yes</v>
      </c>
      <c r="Z8915" s="4">
        <f>D8915-C8915</f>
        <v>4</v>
      </c>
      <c r="AA8915" s="4" t="str" cm="1">
        <f t="array" ref="AA8915">_xlfn.IFS(Z8915&lt;=2,"Fast",Z8915&gt;5, "Slow", AND(Z8915&gt;=3,Z8915&lt;=5),"Standard")</f>
        <v>Standard</v>
      </c>
    </row>
    <row r="8916" spans="1:27" x14ac:dyDescent="0.2">
      <c r="A8916" s="4">
        <v>8915</v>
      </c>
      <c r="B8916" s="4" t="s">
        <v>3324</v>
      </c>
      <c r="C8916" s="5">
        <v>42499</v>
      </c>
      <c r="D8916" s="5">
        <v>42503</v>
      </c>
      <c r="E8916" s="4" t="s">
        <v>29</v>
      </c>
      <c r="F8916" s="4" t="s">
        <v>3323</v>
      </c>
      <c r="G8916" s="4" t="s">
        <v>3322</v>
      </c>
      <c r="H8916" s="4" t="s">
        <v>50</v>
      </c>
      <c r="I8916" s="4" t="s">
        <v>17</v>
      </c>
      <c r="J8916" s="4" t="s">
        <v>3321</v>
      </c>
      <c r="K8916" s="4" t="s">
        <v>123</v>
      </c>
      <c r="L8916" s="4">
        <v>78745</v>
      </c>
      <c r="M8916" s="4" t="s">
        <v>3</v>
      </c>
      <c r="N8916" s="4" t="s">
        <v>3330</v>
      </c>
      <c r="O8916" s="4" t="s">
        <v>13</v>
      </c>
      <c r="P8916" s="4" t="s">
        <v>231</v>
      </c>
      <c r="Q8916" s="4" t="s">
        <v>3329</v>
      </c>
      <c r="R8916" s="4">
        <v>856.65599999999995</v>
      </c>
      <c r="S8916" s="4">
        <v>6</v>
      </c>
      <c r="T8916" s="4">
        <v>0.2</v>
      </c>
      <c r="U8916" s="4">
        <v>107.08199999999999</v>
      </c>
      <c r="V8916" s="4" t="str">
        <f>INDEX(Regional_Lookup!$B$2:$B$5,MATCH('Sample - Superstore'!M8916,Regional_Lookup!$A$2:$A$5,0))</f>
        <v>David Johnson</v>
      </c>
      <c r="W8916" s="4">
        <f>INDEX(Regional_Lookup!$C$2:$C$5, MATCH('Sample - Superstore'!M8916,Regional_Lookup!$A$2:$A$5, 0))</f>
        <v>0.14000000000000001</v>
      </c>
      <c r="X8916" s="4">
        <f>U8916/R8916</f>
        <v>0.125</v>
      </c>
      <c r="Y8916" s="4" t="str">
        <f>IF(X8916&gt;=W8916, "Yes", "No")</f>
        <v>No</v>
      </c>
      <c r="Z8916" s="4">
        <f>D8916-C8916</f>
        <v>4</v>
      </c>
      <c r="AA8916" s="4" t="str" cm="1">
        <f t="array" ref="AA8916">_xlfn.IFS(Z8916&lt;=2,"Fast",Z8916&gt;5, "Slow", AND(Z8916&gt;=3,Z8916&lt;=5),"Standard")</f>
        <v>Standard</v>
      </c>
    </row>
    <row r="8917" spans="1:27" x14ac:dyDescent="0.2">
      <c r="A8917" s="4">
        <v>8916</v>
      </c>
      <c r="B8917" s="4" t="s">
        <v>3324</v>
      </c>
      <c r="C8917" s="5">
        <v>42499</v>
      </c>
      <c r="D8917" s="5">
        <v>42503</v>
      </c>
      <c r="E8917" s="4" t="s">
        <v>29</v>
      </c>
      <c r="F8917" s="4" t="s">
        <v>3323</v>
      </c>
      <c r="G8917" s="4" t="s">
        <v>3322</v>
      </c>
      <c r="H8917" s="4" t="s">
        <v>50</v>
      </c>
      <c r="I8917" s="4" t="s">
        <v>17</v>
      </c>
      <c r="J8917" s="4" t="s">
        <v>3321</v>
      </c>
      <c r="K8917" s="4" t="s">
        <v>123</v>
      </c>
      <c r="L8917" s="4">
        <v>78745</v>
      </c>
      <c r="M8917" s="4" t="s">
        <v>3</v>
      </c>
      <c r="N8917" s="4" t="s">
        <v>364</v>
      </c>
      <c r="O8917" s="4" t="s">
        <v>13</v>
      </c>
      <c r="P8917" s="4" t="s">
        <v>100</v>
      </c>
      <c r="Q8917" s="4" t="s">
        <v>363</v>
      </c>
      <c r="R8917" s="4">
        <v>13.183999999999999</v>
      </c>
      <c r="S8917" s="4">
        <v>4</v>
      </c>
      <c r="T8917" s="4">
        <v>0.8</v>
      </c>
      <c r="U8917" s="4">
        <v>-20.435199999999998</v>
      </c>
      <c r="V8917" s="4" t="str">
        <f>INDEX(Regional_Lookup!$B$2:$B$5,MATCH('Sample - Superstore'!M8917,Regional_Lookup!$A$2:$A$5,0))</f>
        <v>David Johnson</v>
      </c>
      <c r="W8917" s="4">
        <f>INDEX(Regional_Lookup!$C$2:$C$5, MATCH('Sample - Superstore'!M8917,Regional_Lookup!$A$2:$A$5, 0))</f>
        <v>0.14000000000000001</v>
      </c>
      <c r="X8917" s="4">
        <f>U8917/R8917</f>
        <v>-1.55</v>
      </c>
      <c r="Y8917" s="4" t="str">
        <f>IF(X8917&gt;=W8917, "Yes", "No")</f>
        <v>No</v>
      </c>
      <c r="Z8917" s="4">
        <f>D8917-C8917</f>
        <v>4</v>
      </c>
      <c r="AA8917" s="4" t="str" cm="1">
        <f t="array" ref="AA8917">_xlfn.IFS(Z8917&lt;=2,"Fast",Z8917&gt;5, "Slow", AND(Z8917&gt;=3,Z8917&lt;=5),"Standard")</f>
        <v>Standard</v>
      </c>
    </row>
    <row r="8918" spans="1:27" x14ac:dyDescent="0.2">
      <c r="A8918" s="4">
        <v>8917</v>
      </c>
      <c r="B8918" s="4" t="s">
        <v>3324</v>
      </c>
      <c r="C8918" s="5">
        <v>42499</v>
      </c>
      <c r="D8918" s="5">
        <v>42503</v>
      </c>
      <c r="E8918" s="4" t="s">
        <v>29</v>
      </c>
      <c r="F8918" s="4" t="s">
        <v>3323</v>
      </c>
      <c r="G8918" s="4" t="s">
        <v>3322</v>
      </c>
      <c r="H8918" s="4" t="s">
        <v>50</v>
      </c>
      <c r="I8918" s="4" t="s">
        <v>17</v>
      </c>
      <c r="J8918" s="4" t="s">
        <v>3321</v>
      </c>
      <c r="K8918" s="4" t="s">
        <v>123</v>
      </c>
      <c r="L8918" s="4">
        <v>78745</v>
      </c>
      <c r="M8918" s="4" t="s">
        <v>3</v>
      </c>
      <c r="N8918" s="4" t="s">
        <v>3328</v>
      </c>
      <c r="O8918" s="4" t="s">
        <v>13</v>
      </c>
      <c r="P8918" s="4" t="s">
        <v>12</v>
      </c>
      <c r="Q8918" s="4" t="s">
        <v>3327</v>
      </c>
      <c r="R8918" s="4">
        <v>48.783999999999999</v>
      </c>
      <c r="S8918" s="4">
        <v>4</v>
      </c>
      <c r="T8918" s="4">
        <v>0.8</v>
      </c>
      <c r="U8918" s="4">
        <v>-131.71680000000001</v>
      </c>
      <c r="V8918" s="4" t="str">
        <f>INDEX(Regional_Lookup!$B$2:$B$5,MATCH('Sample - Superstore'!M8918,Regional_Lookup!$A$2:$A$5,0))</f>
        <v>David Johnson</v>
      </c>
      <c r="W8918" s="4">
        <f>INDEX(Regional_Lookup!$C$2:$C$5, MATCH('Sample - Superstore'!M8918,Regional_Lookup!$A$2:$A$5, 0))</f>
        <v>0.14000000000000001</v>
      </c>
      <c r="X8918" s="4">
        <f>U8918/R8918</f>
        <v>-2.7</v>
      </c>
      <c r="Y8918" s="4" t="str">
        <f>IF(X8918&gt;=W8918, "Yes", "No")</f>
        <v>No</v>
      </c>
      <c r="Z8918" s="4">
        <f>D8918-C8918</f>
        <v>4</v>
      </c>
      <c r="AA8918" s="4" t="str" cm="1">
        <f t="array" ref="AA8918">_xlfn.IFS(Z8918&lt;=2,"Fast",Z8918&gt;5, "Slow", AND(Z8918&gt;=3,Z8918&lt;=5),"Standard")</f>
        <v>Standard</v>
      </c>
    </row>
    <row r="8919" spans="1:27" x14ac:dyDescent="0.2">
      <c r="A8919" s="4">
        <v>8918</v>
      </c>
      <c r="B8919" s="4" t="s">
        <v>3324</v>
      </c>
      <c r="C8919" s="5">
        <v>42499</v>
      </c>
      <c r="D8919" s="5">
        <v>42503</v>
      </c>
      <c r="E8919" s="4" t="s">
        <v>29</v>
      </c>
      <c r="F8919" s="4" t="s">
        <v>3323</v>
      </c>
      <c r="G8919" s="4" t="s">
        <v>3322</v>
      </c>
      <c r="H8919" s="4" t="s">
        <v>50</v>
      </c>
      <c r="I8919" s="4" t="s">
        <v>17</v>
      </c>
      <c r="J8919" s="4" t="s">
        <v>3321</v>
      </c>
      <c r="K8919" s="4" t="s">
        <v>123</v>
      </c>
      <c r="L8919" s="4">
        <v>78745</v>
      </c>
      <c r="M8919" s="4" t="s">
        <v>3</v>
      </c>
      <c r="N8919" s="4" t="s">
        <v>3326</v>
      </c>
      <c r="O8919" s="4" t="s">
        <v>13</v>
      </c>
      <c r="P8919" s="4" t="s">
        <v>24</v>
      </c>
      <c r="Q8919" s="4" t="s">
        <v>3325</v>
      </c>
      <c r="R8919" s="4">
        <v>76.64</v>
      </c>
      <c r="S8919" s="4">
        <v>2</v>
      </c>
      <c r="T8919" s="4">
        <v>0.2</v>
      </c>
      <c r="U8919" s="4">
        <v>26.824000000000002</v>
      </c>
      <c r="V8919" s="4" t="str">
        <f>INDEX(Regional_Lookup!$B$2:$B$5,MATCH('Sample - Superstore'!M8919,Regional_Lookup!$A$2:$A$5,0))</f>
        <v>David Johnson</v>
      </c>
      <c r="W8919" s="4">
        <f>INDEX(Regional_Lookup!$C$2:$C$5, MATCH('Sample - Superstore'!M8919,Regional_Lookup!$A$2:$A$5, 0))</f>
        <v>0.14000000000000001</v>
      </c>
      <c r="X8919" s="4">
        <f>U8919/R8919</f>
        <v>0.35000000000000003</v>
      </c>
      <c r="Y8919" s="4" t="str">
        <f>IF(X8919&gt;=W8919, "Yes", "No")</f>
        <v>Yes</v>
      </c>
      <c r="Z8919" s="4">
        <f>D8919-C8919</f>
        <v>4</v>
      </c>
      <c r="AA8919" s="4" t="str" cm="1">
        <f t="array" ref="AA8919">_xlfn.IFS(Z8919&lt;=2,"Fast",Z8919&gt;5, "Slow", AND(Z8919&gt;=3,Z8919&lt;=5),"Standard")</f>
        <v>Standard</v>
      </c>
    </row>
    <row r="8920" spans="1:27" x14ac:dyDescent="0.2">
      <c r="A8920" s="4">
        <v>8919</v>
      </c>
      <c r="B8920" s="4" t="s">
        <v>3324</v>
      </c>
      <c r="C8920" s="5">
        <v>42499</v>
      </c>
      <c r="D8920" s="5">
        <v>42503</v>
      </c>
      <c r="E8920" s="4" t="s">
        <v>29</v>
      </c>
      <c r="F8920" s="4" t="s">
        <v>3323</v>
      </c>
      <c r="G8920" s="4" t="s">
        <v>3322</v>
      </c>
      <c r="H8920" s="4" t="s">
        <v>50</v>
      </c>
      <c r="I8920" s="4" t="s">
        <v>17</v>
      </c>
      <c r="J8920" s="4" t="s">
        <v>3321</v>
      </c>
      <c r="K8920" s="4" t="s">
        <v>123</v>
      </c>
      <c r="L8920" s="4">
        <v>78745</v>
      </c>
      <c r="M8920" s="4" t="s">
        <v>3</v>
      </c>
      <c r="N8920" s="4" t="s">
        <v>1692</v>
      </c>
      <c r="O8920" s="4" t="s">
        <v>13</v>
      </c>
      <c r="P8920" s="4" t="s">
        <v>100</v>
      </c>
      <c r="Q8920" s="4" t="s">
        <v>1691</v>
      </c>
      <c r="R8920" s="4">
        <v>18.527999999999999</v>
      </c>
      <c r="S8920" s="4">
        <v>6</v>
      </c>
      <c r="T8920" s="4">
        <v>0.8</v>
      </c>
      <c r="U8920" s="4">
        <v>-27.792000000000002</v>
      </c>
      <c r="V8920" s="4" t="str">
        <f>INDEX(Regional_Lookup!$B$2:$B$5,MATCH('Sample - Superstore'!M8920,Regional_Lookup!$A$2:$A$5,0))</f>
        <v>David Johnson</v>
      </c>
      <c r="W8920" s="4">
        <f>INDEX(Regional_Lookup!$C$2:$C$5, MATCH('Sample - Superstore'!M8920,Regional_Lookup!$A$2:$A$5, 0))</f>
        <v>0.14000000000000001</v>
      </c>
      <c r="X8920" s="4">
        <f>U8920/R8920</f>
        <v>-1.5000000000000002</v>
      </c>
      <c r="Y8920" s="4" t="str">
        <f>IF(X8920&gt;=W8920, "Yes", "No")</f>
        <v>No</v>
      </c>
      <c r="Z8920" s="4">
        <f>D8920-C8920</f>
        <v>4</v>
      </c>
      <c r="AA8920" s="4" t="str" cm="1">
        <f t="array" ref="AA8920">_xlfn.IFS(Z8920&lt;=2,"Fast",Z8920&gt;5, "Slow", AND(Z8920&gt;=3,Z8920&lt;=5),"Standard")</f>
        <v>Standard</v>
      </c>
    </row>
    <row r="8921" spans="1:27" x14ac:dyDescent="0.2">
      <c r="A8921" s="4">
        <v>8920</v>
      </c>
      <c r="B8921" s="4" t="s">
        <v>3320</v>
      </c>
      <c r="C8921" s="5">
        <v>41731</v>
      </c>
      <c r="D8921" s="5">
        <v>41737</v>
      </c>
      <c r="E8921" s="4" t="s">
        <v>29</v>
      </c>
      <c r="F8921" s="4" t="s">
        <v>3310</v>
      </c>
      <c r="G8921" s="4" t="s">
        <v>3309</v>
      </c>
      <c r="H8921" s="4" t="s">
        <v>50</v>
      </c>
      <c r="I8921" s="4" t="s">
        <v>17</v>
      </c>
      <c r="J8921" s="4" t="s">
        <v>1399</v>
      </c>
      <c r="K8921" s="4" t="s">
        <v>763</v>
      </c>
      <c r="L8921" s="4">
        <v>23464</v>
      </c>
      <c r="M8921" s="4" t="s">
        <v>7</v>
      </c>
      <c r="N8921" s="4" t="s">
        <v>3319</v>
      </c>
      <c r="O8921" s="4" t="s">
        <v>37</v>
      </c>
      <c r="P8921" s="4" t="s">
        <v>36</v>
      </c>
      <c r="Q8921" s="4" t="s">
        <v>3318</v>
      </c>
      <c r="R8921" s="4">
        <v>177.68</v>
      </c>
      <c r="S8921" s="4">
        <v>2</v>
      </c>
      <c r="T8921" s="4">
        <v>0</v>
      </c>
      <c r="U8921" s="4">
        <v>46.196800000000003</v>
      </c>
      <c r="V8921" s="4" t="str">
        <f>INDEX(Regional_Lookup!$B$2:$B$5,MATCH('Sample - Superstore'!M8921,Regional_Lookup!$A$2:$A$5,0))</f>
        <v>Maria Santos</v>
      </c>
      <c r="W8921" s="4">
        <f>INDEX(Regional_Lookup!$C$2:$C$5, MATCH('Sample - Superstore'!M8921,Regional_Lookup!$A$2:$A$5, 0))</f>
        <v>0.15</v>
      </c>
      <c r="X8921" s="4">
        <f>U8921/R8921</f>
        <v>0.26</v>
      </c>
      <c r="Y8921" s="4" t="str">
        <f>IF(X8921&gt;=W8921, "Yes", "No")</f>
        <v>Yes</v>
      </c>
      <c r="Z8921" s="4">
        <f>D8921-C8921</f>
        <v>6</v>
      </c>
      <c r="AA8921" s="4" t="str" cm="1">
        <f t="array" ref="AA8921">_xlfn.IFS(Z8921&lt;=2,"Fast",Z8921&gt;5, "Slow", AND(Z8921&gt;=3,Z8921&lt;=5),"Standard")</f>
        <v>Slow</v>
      </c>
    </row>
    <row r="8922" spans="1:27" x14ac:dyDescent="0.2">
      <c r="A8922" s="4">
        <v>8921</v>
      </c>
      <c r="B8922" s="4" t="s">
        <v>3317</v>
      </c>
      <c r="C8922" s="5">
        <v>41757</v>
      </c>
      <c r="D8922" s="5">
        <v>41762</v>
      </c>
      <c r="E8922" s="4" t="s">
        <v>29</v>
      </c>
      <c r="F8922" s="4" t="s">
        <v>3316</v>
      </c>
      <c r="G8922" s="4" t="s">
        <v>3315</v>
      </c>
      <c r="H8922" s="4" t="s">
        <v>50</v>
      </c>
      <c r="I8922" s="4" t="s">
        <v>17</v>
      </c>
      <c r="J8922" s="4" t="s">
        <v>3314</v>
      </c>
      <c r="K8922" s="4" t="s">
        <v>66</v>
      </c>
      <c r="L8922" s="4">
        <v>14701</v>
      </c>
      <c r="M8922" s="4" t="s">
        <v>5</v>
      </c>
      <c r="N8922" s="4" t="s">
        <v>448</v>
      </c>
      <c r="O8922" s="4" t="s">
        <v>33</v>
      </c>
      <c r="P8922" s="4" t="s">
        <v>55</v>
      </c>
      <c r="Q8922" s="4" t="s">
        <v>447</v>
      </c>
      <c r="R8922" s="4">
        <v>159.97999999999999</v>
      </c>
      <c r="S8922" s="4">
        <v>2</v>
      </c>
      <c r="T8922" s="4">
        <v>0</v>
      </c>
      <c r="U8922" s="4">
        <v>57.592799999999997</v>
      </c>
      <c r="V8922" s="4" t="str">
        <f>INDEX(Regional_Lookup!$B$2:$B$5,MATCH('Sample - Superstore'!M8922,Regional_Lookup!$A$2:$A$5,0))</f>
        <v>Sarah Miller</v>
      </c>
      <c r="W8922" s="4">
        <f>INDEX(Regional_Lookup!$C$2:$C$5, MATCH('Sample - Superstore'!M8922,Regional_Lookup!$A$2:$A$5, 0))</f>
        <v>0.16</v>
      </c>
      <c r="X8922" s="4">
        <f>U8922/R8922</f>
        <v>0.36</v>
      </c>
      <c r="Y8922" s="4" t="str">
        <f>IF(X8922&gt;=W8922, "Yes", "No")</f>
        <v>Yes</v>
      </c>
      <c r="Z8922" s="4">
        <f>D8922-C8922</f>
        <v>5</v>
      </c>
      <c r="AA8922" s="4" t="str" cm="1">
        <f t="array" ref="AA8922">_xlfn.IFS(Z8922&lt;=2,"Fast",Z8922&gt;5, "Slow", AND(Z8922&gt;=3,Z8922&lt;=5),"Standard")</f>
        <v>Standard</v>
      </c>
    </row>
    <row r="8923" spans="1:27" x14ac:dyDescent="0.2">
      <c r="A8923" s="4">
        <v>8922</v>
      </c>
      <c r="B8923" s="4" t="s">
        <v>3311</v>
      </c>
      <c r="C8923" s="5">
        <v>42647</v>
      </c>
      <c r="D8923" s="5">
        <v>42651</v>
      </c>
      <c r="E8923" s="4" t="s">
        <v>29</v>
      </c>
      <c r="F8923" s="4" t="s">
        <v>3310</v>
      </c>
      <c r="G8923" s="4" t="s">
        <v>3309</v>
      </c>
      <c r="H8923" s="4" t="s">
        <v>50</v>
      </c>
      <c r="I8923" s="4" t="s">
        <v>17</v>
      </c>
      <c r="J8923" s="4" t="s">
        <v>3308</v>
      </c>
      <c r="K8923" s="4" t="s">
        <v>41</v>
      </c>
      <c r="L8923" s="4">
        <v>33134</v>
      </c>
      <c r="M8923" s="4" t="s">
        <v>7</v>
      </c>
      <c r="N8923" s="4" t="s">
        <v>3313</v>
      </c>
      <c r="O8923" s="4" t="s">
        <v>33</v>
      </c>
      <c r="P8923" s="4" t="s">
        <v>32</v>
      </c>
      <c r="Q8923" s="4" t="s">
        <v>3312</v>
      </c>
      <c r="R8923" s="4">
        <v>52.68</v>
      </c>
      <c r="S8923" s="4">
        <v>3</v>
      </c>
      <c r="T8923" s="4">
        <v>0.2</v>
      </c>
      <c r="U8923" s="4">
        <v>19.754999999999999</v>
      </c>
      <c r="V8923" s="4" t="str">
        <f>INDEX(Regional_Lookup!$B$2:$B$5,MATCH('Sample - Superstore'!M8923,Regional_Lookup!$A$2:$A$5,0))</f>
        <v>Maria Santos</v>
      </c>
      <c r="W8923" s="4">
        <f>INDEX(Regional_Lookup!$C$2:$C$5, MATCH('Sample - Superstore'!M8923,Regional_Lookup!$A$2:$A$5, 0))</f>
        <v>0.15</v>
      </c>
      <c r="X8923" s="4">
        <f>U8923/R8923</f>
        <v>0.375</v>
      </c>
      <c r="Y8923" s="4" t="str">
        <f>IF(X8923&gt;=W8923, "Yes", "No")</f>
        <v>Yes</v>
      </c>
      <c r="Z8923" s="4">
        <f>D8923-C8923</f>
        <v>4</v>
      </c>
      <c r="AA8923" s="4" t="str" cm="1">
        <f t="array" ref="AA8923">_xlfn.IFS(Z8923&lt;=2,"Fast",Z8923&gt;5, "Slow", AND(Z8923&gt;=3,Z8923&lt;=5),"Standard")</f>
        <v>Standard</v>
      </c>
    </row>
    <row r="8924" spans="1:27" x14ac:dyDescent="0.2">
      <c r="A8924" s="4">
        <v>8923</v>
      </c>
      <c r="B8924" s="4" t="s">
        <v>3311</v>
      </c>
      <c r="C8924" s="5">
        <v>42647</v>
      </c>
      <c r="D8924" s="5">
        <v>42651</v>
      </c>
      <c r="E8924" s="4" t="s">
        <v>29</v>
      </c>
      <c r="F8924" s="4" t="s">
        <v>3310</v>
      </c>
      <c r="G8924" s="4" t="s">
        <v>3309</v>
      </c>
      <c r="H8924" s="4" t="s">
        <v>50</v>
      </c>
      <c r="I8924" s="4" t="s">
        <v>17</v>
      </c>
      <c r="J8924" s="4" t="s">
        <v>3308</v>
      </c>
      <c r="K8924" s="4" t="s">
        <v>41</v>
      </c>
      <c r="L8924" s="4">
        <v>33134</v>
      </c>
      <c r="M8924" s="4" t="s">
        <v>7</v>
      </c>
      <c r="N8924" s="4" t="s">
        <v>3307</v>
      </c>
      <c r="O8924" s="4" t="s">
        <v>37</v>
      </c>
      <c r="P8924" s="4" t="s">
        <v>36</v>
      </c>
      <c r="Q8924" s="4" t="s">
        <v>3306</v>
      </c>
      <c r="R8924" s="4">
        <v>11.568</v>
      </c>
      <c r="S8924" s="4">
        <v>3</v>
      </c>
      <c r="T8924" s="4">
        <v>0.2</v>
      </c>
      <c r="U8924" s="4">
        <v>2.6027999999999998</v>
      </c>
      <c r="V8924" s="4" t="str">
        <f>INDEX(Regional_Lookup!$B$2:$B$5,MATCH('Sample - Superstore'!M8924,Regional_Lookup!$A$2:$A$5,0))</f>
        <v>Maria Santos</v>
      </c>
      <c r="W8924" s="4">
        <f>INDEX(Regional_Lookup!$C$2:$C$5, MATCH('Sample - Superstore'!M8924,Regional_Lookup!$A$2:$A$5, 0))</f>
        <v>0.15</v>
      </c>
      <c r="X8924" s="4">
        <f>U8924/R8924</f>
        <v>0.22499999999999998</v>
      </c>
      <c r="Y8924" s="4" t="str">
        <f>IF(X8924&gt;=W8924, "Yes", "No")</f>
        <v>Yes</v>
      </c>
      <c r="Z8924" s="4">
        <f>D8924-C8924</f>
        <v>4</v>
      </c>
      <c r="AA8924" s="4" t="str" cm="1">
        <f t="array" ref="AA8924">_xlfn.IFS(Z8924&lt;=2,"Fast",Z8924&gt;5, "Slow", AND(Z8924&gt;=3,Z8924&lt;=5),"Standard")</f>
        <v>Standard</v>
      </c>
    </row>
    <row r="8925" spans="1:27" x14ac:dyDescent="0.2">
      <c r="A8925" s="4">
        <v>8924</v>
      </c>
      <c r="B8925" s="4" t="s">
        <v>3305</v>
      </c>
      <c r="C8925" s="5">
        <v>42897</v>
      </c>
      <c r="D8925" s="5">
        <v>42903</v>
      </c>
      <c r="E8925" s="4" t="s">
        <v>29</v>
      </c>
      <c r="F8925" s="4" t="s">
        <v>3304</v>
      </c>
      <c r="G8925" s="4" t="s">
        <v>3303</v>
      </c>
      <c r="H8925" s="4" t="s">
        <v>18</v>
      </c>
      <c r="I8925" s="4" t="s">
        <v>17</v>
      </c>
      <c r="J8925" s="4" t="s">
        <v>3302</v>
      </c>
      <c r="K8925" s="4" t="s">
        <v>636</v>
      </c>
      <c r="L8925" s="4">
        <v>28601</v>
      </c>
      <c r="M8925" s="4" t="s">
        <v>7</v>
      </c>
      <c r="N8925" s="4" t="s">
        <v>2211</v>
      </c>
      <c r="O8925" s="4" t="s">
        <v>13</v>
      </c>
      <c r="P8925" s="4" t="s">
        <v>100</v>
      </c>
      <c r="Q8925" s="4" t="s">
        <v>2210</v>
      </c>
      <c r="R8925" s="4">
        <v>4.5720000000000001</v>
      </c>
      <c r="S8925" s="4">
        <v>4</v>
      </c>
      <c r="T8925" s="4">
        <v>0.7</v>
      </c>
      <c r="U8925" s="4">
        <v>-3.81</v>
      </c>
      <c r="V8925" s="4" t="str">
        <f>INDEX(Regional_Lookup!$B$2:$B$5,MATCH('Sample - Superstore'!M8925,Regional_Lookup!$A$2:$A$5,0))</f>
        <v>Maria Santos</v>
      </c>
      <c r="W8925" s="4">
        <f>INDEX(Regional_Lookup!$C$2:$C$5, MATCH('Sample - Superstore'!M8925,Regional_Lookup!$A$2:$A$5, 0))</f>
        <v>0.15</v>
      </c>
      <c r="X8925" s="4">
        <f>U8925/R8925</f>
        <v>-0.83333333333333337</v>
      </c>
      <c r="Y8925" s="4" t="str">
        <f>IF(X8925&gt;=W8925, "Yes", "No")</f>
        <v>No</v>
      </c>
      <c r="Z8925" s="4">
        <f>D8925-C8925</f>
        <v>6</v>
      </c>
      <c r="AA8925" s="4" t="str" cm="1">
        <f t="array" ref="AA8925">_xlfn.IFS(Z8925&lt;=2,"Fast",Z8925&gt;5, "Slow", AND(Z8925&gt;=3,Z8925&lt;=5),"Standard")</f>
        <v>Slow</v>
      </c>
    </row>
    <row r="8926" spans="1:27" x14ac:dyDescent="0.2">
      <c r="A8926" s="4">
        <v>8925</v>
      </c>
      <c r="B8926" s="4" t="s">
        <v>3299</v>
      </c>
      <c r="C8926" s="5">
        <v>42399</v>
      </c>
      <c r="D8926" s="5">
        <v>42403</v>
      </c>
      <c r="E8926" s="4" t="s">
        <v>29</v>
      </c>
      <c r="F8926" s="4" t="s">
        <v>3298</v>
      </c>
      <c r="G8926" s="4" t="s">
        <v>3297</v>
      </c>
      <c r="H8926" s="4" t="s">
        <v>18</v>
      </c>
      <c r="I8926" s="4" t="s">
        <v>17</v>
      </c>
      <c r="J8926" s="4" t="s">
        <v>3296</v>
      </c>
      <c r="K8926" s="4" t="s">
        <v>318</v>
      </c>
      <c r="L8926" s="4">
        <v>61107</v>
      </c>
      <c r="M8926" s="4" t="s">
        <v>3</v>
      </c>
      <c r="N8926" s="4" t="s">
        <v>3301</v>
      </c>
      <c r="O8926" s="4" t="s">
        <v>33</v>
      </c>
      <c r="P8926" s="4" t="s">
        <v>32</v>
      </c>
      <c r="Q8926" s="4" t="s">
        <v>3300</v>
      </c>
      <c r="R8926" s="4">
        <v>1439.9680000000001</v>
      </c>
      <c r="S8926" s="4">
        <v>4</v>
      </c>
      <c r="T8926" s="4">
        <v>0.2</v>
      </c>
      <c r="U8926" s="4">
        <v>143.99680000000001</v>
      </c>
      <c r="V8926" s="4" t="str">
        <f>INDEX(Regional_Lookup!$B$2:$B$5,MATCH('Sample - Superstore'!M8926,Regional_Lookup!$A$2:$A$5,0))</f>
        <v>David Johnson</v>
      </c>
      <c r="W8926" s="4">
        <f>INDEX(Regional_Lookup!$C$2:$C$5, MATCH('Sample - Superstore'!M8926,Regional_Lookup!$A$2:$A$5, 0))</f>
        <v>0.14000000000000001</v>
      </c>
      <c r="X8926" s="4">
        <f>U8926/R8926</f>
        <v>0.1</v>
      </c>
      <c r="Y8926" s="4" t="str">
        <f>IF(X8926&gt;=W8926, "Yes", "No")</f>
        <v>No</v>
      </c>
      <c r="Z8926" s="4">
        <f>D8926-C8926</f>
        <v>4</v>
      </c>
      <c r="AA8926" s="4" t="str" cm="1">
        <f t="array" ref="AA8926">_xlfn.IFS(Z8926&lt;=2,"Fast",Z8926&gt;5, "Slow", AND(Z8926&gt;=3,Z8926&lt;=5),"Standard")</f>
        <v>Standard</v>
      </c>
    </row>
    <row r="8927" spans="1:27" x14ac:dyDescent="0.2">
      <c r="A8927" s="4">
        <v>8926</v>
      </c>
      <c r="B8927" s="4" t="s">
        <v>3299</v>
      </c>
      <c r="C8927" s="5">
        <v>42399</v>
      </c>
      <c r="D8927" s="5">
        <v>42403</v>
      </c>
      <c r="E8927" s="4" t="s">
        <v>29</v>
      </c>
      <c r="F8927" s="4" t="s">
        <v>3298</v>
      </c>
      <c r="G8927" s="4" t="s">
        <v>3297</v>
      </c>
      <c r="H8927" s="4" t="s">
        <v>18</v>
      </c>
      <c r="I8927" s="4" t="s">
        <v>17</v>
      </c>
      <c r="J8927" s="4" t="s">
        <v>3296</v>
      </c>
      <c r="K8927" s="4" t="s">
        <v>318</v>
      </c>
      <c r="L8927" s="4">
        <v>61107</v>
      </c>
      <c r="M8927" s="4" t="s">
        <v>3</v>
      </c>
      <c r="N8927" s="4" t="s">
        <v>3169</v>
      </c>
      <c r="O8927" s="4" t="s">
        <v>13</v>
      </c>
      <c r="P8927" s="4" t="s">
        <v>100</v>
      </c>
      <c r="Q8927" s="4" t="s">
        <v>3168</v>
      </c>
      <c r="R8927" s="4">
        <v>1.728</v>
      </c>
      <c r="S8927" s="4">
        <v>3</v>
      </c>
      <c r="T8927" s="4">
        <v>0.8</v>
      </c>
      <c r="U8927" s="4">
        <v>-2.6783999999999999</v>
      </c>
      <c r="V8927" s="4" t="str">
        <f>INDEX(Regional_Lookup!$B$2:$B$5,MATCH('Sample - Superstore'!M8927,Regional_Lookup!$A$2:$A$5,0))</f>
        <v>David Johnson</v>
      </c>
      <c r="W8927" s="4">
        <f>INDEX(Regional_Lookup!$C$2:$C$5, MATCH('Sample - Superstore'!M8927,Regional_Lookup!$A$2:$A$5, 0))</f>
        <v>0.14000000000000001</v>
      </c>
      <c r="X8927" s="4">
        <f>U8927/R8927</f>
        <v>-1.55</v>
      </c>
      <c r="Y8927" s="4" t="str">
        <f>IF(X8927&gt;=W8927, "Yes", "No")</f>
        <v>No</v>
      </c>
      <c r="Z8927" s="4">
        <f>D8927-C8927</f>
        <v>4</v>
      </c>
      <c r="AA8927" s="4" t="str" cm="1">
        <f t="array" ref="AA8927">_xlfn.IFS(Z8927&lt;=2,"Fast",Z8927&gt;5, "Slow", AND(Z8927&gt;=3,Z8927&lt;=5),"Standard")</f>
        <v>Standard</v>
      </c>
    </row>
    <row r="8928" spans="1:27" x14ac:dyDescent="0.2">
      <c r="A8928" s="4">
        <v>8927</v>
      </c>
      <c r="B8928" s="4" t="s">
        <v>3299</v>
      </c>
      <c r="C8928" s="5">
        <v>42399</v>
      </c>
      <c r="D8928" s="5">
        <v>42403</v>
      </c>
      <c r="E8928" s="4" t="s">
        <v>29</v>
      </c>
      <c r="F8928" s="4" t="s">
        <v>3298</v>
      </c>
      <c r="G8928" s="4" t="s">
        <v>3297</v>
      </c>
      <c r="H8928" s="4" t="s">
        <v>18</v>
      </c>
      <c r="I8928" s="4" t="s">
        <v>17</v>
      </c>
      <c r="J8928" s="4" t="s">
        <v>3296</v>
      </c>
      <c r="K8928" s="4" t="s">
        <v>318</v>
      </c>
      <c r="L8928" s="4">
        <v>61107</v>
      </c>
      <c r="M8928" s="4" t="s">
        <v>3</v>
      </c>
      <c r="N8928" s="4" t="s">
        <v>3295</v>
      </c>
      <c r="O8928" s="4" t="s">
        <v>37</v>
      </c>
      <c r="P8928" s="4" t="s">
        <v>92</v>
      </c>
      <c r="Q8928" s="4" t="s">
        <v>3294</v>
      </c>
      <c r="R8928" s="4">
        <v>626.1</v>
      </c>
      <c r="S8928" s="4">
        <v>3</v>
      </c>
      <c r="T8928" s="4">
        <v>0.5</v>
      </c>
      <c r="U8928" s="4">
        <v>-538.44600000000003</v>
      </c>
      <c r="V8928" s="4" t="str">
        <f>INDEX(Regional_Lookup!$B$2:$B$5,MATCH('Sample - Superstore'!M8928,Regional_Lookup!$A$2:$A$5,0))</f>
        <v>David Johnson</v>
      </c>
      <c r="W8928" s="4">
        <f>INDEX(Regional_Lookup!$C$2:$C$5, MATCH('Sample - Superstore'!M8928,Regional_Lookup!$A$2:$A$5, 0))</f>
        <v>0.14000000000000001</v>
      </c>
      <c r="X8928" s="4">
        <f>U8928/R8928</f>
        <v>-0.86</v>
      </c>
      <c r="Y8928" s="4" t="str">
        <f>IF(X8928&gt;=W8928, "Yes", "No")</f>
        <v>No</v>
      </c>
      <c r="Z8928" s="4">
        <f>D8928-C8928</f>
        <v>4</v>
      </c>
      <c r="AA8928" s="4" t="str" cm="1">
        <f t="array" ref="AA8928">_xlfn.IFS(Z8928&lt;=2,"Fast",Z8928&gt;5, "Slow", AND(Z8928&gt;=3,Z8928&lt;=5),"Standard")</f>
        <v>Standard</v>
      </c>
    </row>
    <row r="8929" spans="1:27" x14ac:dyDescent="0.2">
      <c r="A8929" s="4">
        <v>8928</v>
      </c>
      <c r="B8929" s="4" t="s">
        <v>3293</v>
      </c>
      <c r="C8929" s="5">
        <v>42274</v>
      </c>
      <c r="D8929" s="5">
        <v>42276</v>
      </c>
      <c r="E8929" s="4" t="s">
        <v>21</v>
      </c>
      <c r="F8929" s="4" t="s">
        <v>3292</v>
      </c>
      <c r="G8929" s="4" t="s">
        <v>3291</v>
      </c>
      <c r="H8929" s="4" t="s">
        <v>50</v>
      </c>
      <c r="I8929" s="4" t="s">
        <v>17</v>
      </c>
      <c r="J8929" s="4" t="s">
        <v>234</v>
      </c>
      <c r="K8929" s="4" t="s">
        <v>233</v>
      </c>
      <c r="L8929" s="4">
        <v>98103</v>
      </c>
      <c r="M8929" s="4" t="s">
        <v>9</v>
      </c>
      <c r="N8929" s="4" t="s">
        <v>3290</v>
      </c>
      <c r="O8929" s="4" t="s">
        <v>13</v>
      </c>
      <c r="P8929" s="4" t="s">
        <v>116</v>
      </c>
      <c r="Q8929" s="4" t="s">
        <v>3289</v>
      </c>
      <c r="R8929" s="4">
        <v>99.2</v>
      </c>
      <c r="S8929" s="4">
        <v>5</v>
      </c>
      <c r="T8929" s="4">
        <v>0</v>
      </c>
      <c r="U8929" s="4">
        <v>25.792000000000002</v>
      </c>
      <c r="V8929" s="4" t="str">
        <f>INDEX(Regional_Lookup!$B$2:$B$5,MATCH('Sample - Superstore'!M8929,Regional_Lookup!$A$2:$A$5,0))</f>
        <v>James Chen</v>
      </c>
      <c r="W8929" s="4">
        <f>INDEX(Regional_Lookup!$C$2:$C$5, MATCH('Sample - Superstore'!M8929,Regional_Lookup!$A$2:$A$5, 0))</f>
        <v>0.18</v>
      </c>
      <c r="X8929" s="4">
        <f>U8929/R8929</f>
        <v>0.26</v>
      </c>
      <c r="Y8929" s="4" t="str">
        <f>IF(X8929&gt;=W8929, "Yes", "No")</f>
        <v>Yes</v>
      </c>
      <c r="Z8929" s="4">
        <f>D8929-C8929</f>
        <v>2</v>
      </c>
      <c r="AA8929" s="4" t="str" cm="1">
        <f t="array" ref="AA8929">_xlfn.IFS(Z8929&lt;=2,"Fast",Z8929&gt;5, "Slow", AND(Z8929&gt;=3,Z8929&lt;=5),"Standard")</f>
        <v>Fast</v>
      </c>
    </row>
    <row r="8930" spans="1:27" x14ac:dyDescent="0.2">
      <c r="A8930" s="4">
        <v>8929</v>
      </c>
      <c r="B8930" s="4" t="s">
        <v>3286</v>
      </c>
      <c r="C8930" s="5">
        <v>42107</v>
      </c>
      <c r="D8930" s="5">
        <v>42111</v>
      </c>
      <c r="E8930" s="4" t="s">
        <v>29</v>
      </c>
      <c r="F8930" s="4" t="s">
        <v>3285</v>
      </c>
      <c r="G8930" s="4" t="s">
        <v>3284</v>
      </c>
      <c r="H8930" s="4" t="s">
        <v>18</v>
      </c>
      <c r="I8930" s="4" t="s">
        <v>17</v>
      </c>
      <c r="J8930" s="4" t="s">
        <v>1767</v>
      </c>
      <c r="K8930" s="4" t="s">
        <v>123</v>
      </c>
      <c r="L8930" s="4">
        <v>77340</v>
      </c>
      <c r="M8930" s="4" t="s">
        <v>3</v>
      </c>
      <c r="N8930" s="4" t="s">
        <v>2355</v>
      </c>
      <c r="O8930" s="4" t="s">
        <v>37</v>
      </c>
      <c r="P8930" s="4" t="s">
        <v>92</v>
      </c>
      <c r="Q8930" s="4" t="s">
        <v>2354</v>
      </c>
      <c r="R8930" s="4">
        <v>609.98</v>
      </c>
      <c r="S8930" s="4">
        <v>4</v>
      </c>
      <c r="T8930" s="4">
        <v>0.3</v>
      </c>
      <c r="U8930" s="4">
        <v>-113.282</v>
      </c>
      <c r="V8930" s="4" t="str">
        <f>INDEX(Regional_Lookup!$B$2:$B$5,MATCH('Sample - Superstore'!M8930,Regional_Lookup!$A$2:$A$5,0))</f>
        <v>David Johnson</v>
      </c>
      <c r="W8930" s="4">
        <f>INDEX(Regional_Lookup!$C$2:$C$5, MATCH('Sample - Superstore'!M8930,Regional_Lookup!$A$2:$A$5, 0))</f>
        <v>0.14000000000000001</v>
      </c>
      <c r="X8930" s="4">
        <f>U8930/R8930</f>
        <v>-0.18571428571428569</v>
      </c>
      <c r="Y8930" s="4" t="str">
        <f>IF(X8930&gt;=W8930, "Yes", "No")</f>
        <v>No</v>
      </c>
      <c r="Z8930" s="4">
        <f>D8930-C8930</f>
        <v>4</v>
      </c>
      <c r="AA8930" s="4" t="str" cm="1">
        <f t="array" ref="AA8930">_xlfn.IFS(Z8930&lt;=2,"Fast",Z8930&gt;5, "Slow", AND(Z8930&gt;=3,Z8930&lt;=5),"Standard")</f>
        <v>Standard</v>
      </c>
    </row>
    <row r="8931" spans="1:27" x14ac:dyDescent="0.2">
      <c r="A8931" s="4">
        <v>8930</v>
      </c>
      <c r="B8931" s="4" t="s">
        <v>3286</v>
      </c>
      <c r="C8931" s="5">
        <v>42107</v>
      </c>
      <c r="D8931" s="5">
        <v>42111</v>
      </c>
      <c r="E8931" s="4" t="s">
        <v>29</v>
      </c>
      <c r="F8931" s="4" t="s">
        <v>3285</v>
      </c>
      <c r="G8931" s="4" t="s">
        <v>3284</v>
      </c>
      <c r="H8931" s="4" t="s">
        <v>18</v>
      </c>
      <c r="I8931" s="4" t="s">
        <v>17</v>
      </c>
      <c r="J8931" s="4" t="s">
        <v>1767</v>
      </c>
      <c r="K8931" s="4" t="s">
        <v>123</v>
      </c>
      <c r="L8931" s="4">
        <v>77340</v>
      </c>
      <c r="M8931" s="4" t="s">
        <v>3</v>
      </c>
      <c r="N8931" s="4" t="s">
        <v>3288</v>
      </c>
      <c r="O8931" s="4" t="s">
        <v>37</v>
      </c>
      <c r="P8931" s="4" t="s">
        <v>92</v>
      </c>
      <c r="Q8931" s="4" t="s">
        <v>3287</v>
      </c>
      <c r="R8931" s="4">
        <v>211.37200000000001</v>
      </c>
      <c r="S8931" s="4">
        <v>2</v>
      </c>
      <c r="T8931" s="4">
        <v>0.3</v>
      </c>
      <c r="U8931" s="4">
        <v>-45.293999999999997</v>
      </c>
      <c r="V8931" s="4" t="str">
        <f>INDEX(Regional_Lookup!$B$2:$B$5,MATCH('Sample - Superstore'!M8931,Regional_Lookup!$A$2:$A$5,0))</f>
        <v>David Johnson</v>
      </c>
      <c r="W8931" s="4">
        <f>INDEX(Regional_Lookup!$C$2:$C$5, MATCH('Sample - Superstore'!M8931,Regional_Lookup!$A$2:$A$5, 0))</f>
        <v>0.14000000000000001</v>
      </c>
      <c r="X8931" s="4">
        <f>U8931/R8931</f>
        <v>-0.21428571428571425</v>
      </c>
      <c r="Y8931" s="4" t="str">
        <f>IF(X8931&gt;=W8931, "Yes", "No")</f>
        <v>No</v>
      </c>
      <c r="Z8931" s="4">
        <f>D8931-C8931</f>
        <v>4</v>
      </c>
      <c r="AA8931" s="4" t="str" cm="1">
        <f t="array" ref="AA8931">_xlfn.IFS(Z8931&lt;=2,"Fast",Z8931&gt;5, "Slow", AND(Z8931&gt;=3,Z8931&lt;=5),"Standard")</f>
        <v>Standard</v>
      </c>
    </row>
    <row r="8932" spans="1:27" x14ac:dyDescent="0.2">
      <c r="A8932" s="4">
        <v>8931</v>
      </c>
      <c r="B8932" s="4" t="s">
        <v>3286</v>
      </c>
      <c r="C8932" s="5">
        <v>42107</v>
      </c>
      <c r="D8932" s="5">
        <v>42111</v>
      </c>
      <c r="E8932" s="4" t="s">
        <v>29</v>
      </c>
      <c r="F8932" s="4" t="s">
        <v>3285</v>
      </c>
      <c r="G8932" s="4" t="s">
        <v>3284</v>
      </c>
      <c r="H8932" s="4" t="s">
        <v>18</v>
      </c>
      <c r="I8932" s="4" t="s">
        <v>17</v>
      </c>
      <c r="J8932" s="4" t="s">
        <v>1767</v>
      </c>
      <c r="K8932" s="4" t="s">
        <v>123</v>
      </c>
      <c r="L8932" s="4">
        <v>77340</v>
      </c>
      <c r="M8932" s="4" t="s">
        <v>3</v>
      </c>
      <c r="N8932" s="4" t="s">
        <v>3283</v>
      </c>
      <c r="O8932" s="4" t="s">
        <v>33</v>
      </c>
      <c r="P8932" s="4" t="s">
        <v>32</v>
      </c>
      <c r="Q8932" s="4" t="s">
        <v>3282</v>
      </c>
      <c r="R8932" s="4">
        <v>239.976</v>
      </c>
      <c r="S8932" s="4">
        <v>3</v>
      </c>
      <c r="T8932" s="4">
        <v>0.2</v>
      </c>
      <c r="U8932" s="4">
        <v>17.998200000000001</v>
      </c>
      <c r="V8932" s="4" t="str">
        <f>INDEX(Regional_Lookup!$B$2:$B$5,MATCH('Sample - Superstore'!M8932,Regional_Lookup!$A$2:$A$5,0))</f>
        <v>David Johnson</v>
      </c>
      <c r="W8932" s="4">
        <f>INDEX(Regional_Lookup!$C$2:$C$5, MATCH('Sample - Superstore'!M8932,Regional_Lookup!$A$2:$A$5, 0))</f>
        <v>0.14000000000000001</v>
      </c>
      <c r="X8932" s="4">
        <f>U8932/R8932</f>
        <v>7.4999999999999997E-2</v>
      </c>
      <c r="Y8932" s="4" t="str">
        <f>IF(X8932&gt;=W8932, "Yes", "No")</f>
        <v>No</v>
      </c>
      <c r="Z8932" s="4">
        <f>D8932-C8932</f>
        <v>4</v>
      </c>
      <c r="AA8932" s="4" t="str" cm="1">
        <f t="array" ref="AA8932">_xlfn.IFS(Z8932&lt;=2,"Fast",Z8932&gt;5, "Slow", AND(Z8932&gt;=3,Z8932&lt;=5),"Standard")</f>
        <v>Standard</v>
      </c>
    </row>
    <row r="8933" spans="1:27" x14ac:dyDescent="0.2">
      <c r="A8933" s="4">
        <v>8932</v>
      </c>
      <c r="B8933" s="4" t="s">
        <v>3279</v>
      </c>
      <c r="C8933" s="5">
        <v>43087</v>
      </c>
      <c r="D8933" s="5">
        <v>43093</v>
      </c>
      <c r="E8933" s="4" t="s">
        <v>29</v>
      </c>
      <c r="F8933" s="4" t="s">
        <v>150</v>
      </c>
      <c r="G8933" s="4" t="s">
        <v>149</v>
      </c>
      <c r="H8933" s="4" t="s">
        <v>50</v>
      </c>
      <c r="I8933" s="4" t="s">
        <v>17</v>
      </c>
      <c r="J8933" s="4" t="s">
        <v>429</v>
      </c>
      <c r="K8933" s="4" t="s">
        <v>428</v>
      </c>
      <c r="L8933" s="4">
        <v>53209</v>
      </c>
      <c r="M8933" s="4" t="s">
        <v>3</v>
      </c>
      <c r="N8933" s="4" t="s">
        <v>3281</v>
      </c>
      <c r="O8933" s="4" t="s">
        <v>37</v>
      </c>
      <c r="P8933" s="4" t="s">
        <v>36</v>
      </c>
      <c r="Q8933" s="4" t="s">
        <v>3280</v>
      </c>
      <c r="R8933" s="4">
        <v>99.95</v>
      </c>
      <c r="S8933" s="4">
        <v>5</v>
      </c>
      <c r="T8933" s="4">
        <v>0</v>
      </c>
      <c r="U8933" s="4">
        <v>22.988499999999998</v>
      </c>
      <c r="V8933" s="4" t="str">
        <f>INDEX(Regional_Lookup!$B$2:$B$5,MATCH('Sample - Superstore'!M8933,Regional_Lookup!$A$2:$A$5,0))</f>
        <v>David Johnson</v>
      </c>
      <c r="W8933" s="4">
        <f>INDEX(Regional_Lookup!$C$2:$C$5, MATCH('Sample - Superstore'!M8933,Regional_Lookup!$A$2:$A$5, 0))</f>
        <v>0.14000000000000001</v>
      </c>
      <c r="X8933" s="4">
        <f>U8933/R8933</f>
        <v>0.22999999999999998</v>
      </c>
      <c r="Y8933" s="4" t="str">
        <f>IF(X8933&gt;=W8933, "Yes", "No")</f>
        <v>Yes</v>
      </c>
      <c r="Z8933" s="4">
        <f>D8933-C8933</f>
        <v>6</v>
      </c>
      <c r="AA8933" s="4" t="str" cm="1">
        <f t="array" ref="AA8933">_xlfn.IFS(Z8933&lt;=2,"Fast",Z8933&gt;5, "Slow", AND(Z8933&gt;=3,Z8933&lt;=5),"Standard")</f>
        <v>Slow</v>
      </c>
    </row>
    <row r="8934" spans="1:27" x14ac:dyDescent="0.2">
      <c r="A8934" s="4">
        <v>8933</v>
      </c>
      <c r="B8934" s="4" t="s">
        <v>3279</v>
      </c>
      <c r="C8934" s="5">
        <v>43087</v>
      </c>
      <c r="D8934" s="5">
        <v>43093</v>
      </c>
      <c r="E8934" s="4" t="s">
        <v>29</v>
      </c>
      <c r="F8934" s="4" t="s">
        <v>150</v>
      </c>
      <c r="G8934" s="4" t="s">
        <v>149</v>
      </c>
      <c r="H8934" s="4" t="s">
        <v>50</v>
      </c>
      <c r="I8934" s="4" t="s">
        <v>17</v>
      </c>
      <c r="J8934" s="4" t="s">
        <v>429</v>
      </c>
      <c r="K8934" s="4" t="s">
        <v>428</v>
      </c>
      <c r="L8934" s="4">
        <v>53209</v>
      </c>
      <c r="M8934" s="4" t="s">
        <v>3</v>
      </c>
      <c r="N8934" s="4" t="s">
        <v>3278</v>
      </c>
      <c r="O8934" s="4" t="s">
        <v>33</v>
      </c>
      <c r="P8934" s="4" t="s">
        <v>55</v>
      </c>
      <c r="Q8934" s="4" t="s">
        <v>3277</v>
      </c>
      <c r="R8934" s="4">
        <v>29.34</v>
      </c>
      <c r="S8934" s="4">
        <v>3</v>
      </c>
      <c r="T8934" s="4">
        <v>0</v>
      </c>
      <c r="U8934" s="4">
        <v>10.8558</v>
      </c>
      <c r="V8934" s="4" t="str">
        <f>INDEX(Regional_Lookup!$B$2:$B$5,MATCH('Sample - Superstore'!M8934,Regional_Lookup!$A$2:$A$5,0))</f>
        <v>David Johnson</v>
      </c>
      <c r="W8934" s="4">
        <f>INDEX(Regional_Lookup!$C$2:$C$5, MATCH('Sample - Superstore'!M8934,Regional_Lookup!$A$2:$A$5, 0))</f>
        <v>0.14000000000000001</v>
      </c>
      <c r="X8934" s="4">
        <f>U8934/R8934</f>
        <v>0.37</v>
      </c>
      <c r="Y8934" s="4" t="str">
        <f>IF(X8934&gt;=W8934, "Yes", "No")</f>
        <v>Yes</v>
      </c>
      <c r="Z8934" s="4">
        <f>D8934-C8934</f>
        <v>6</v>
      </c>
      <c r="AA8934" s="4" t="str" cm="1">
        <f t="array" ref="AA8934">_xlfn.IFS(Z8934&lt;=2,"Fast",Z8934&gt;5, "Slow", AND(Z8934&gt;=3,Z8934&lt;=5),"Standard")</f>
        <v>Slow</v>
      </c>
    </row>
    <row r="8935" spans="1:27" x14ac:dyDescent="0.2">
      <c r="A8935" s="4">
        <v>8934</v>
      </c>
      <c r="B8935" s="4" t="s">
        <v>3276</v>
      </c>
      <c r="C8935" s="5">
        <v>42443</v>
      </c>
      <c r="D8935" s="5">
        <v>42448</v>
      </c>
      <c r="E8935" s="4" t="s">
        <v>29</v>
      </c>
      <c r="F8935" s="4" t="s">
        <v>3275</v>
      </c>
      <c r="G8935" s="4" t="s">
        <v>3274</v>
      </c>
      <c r="H8935" s="4" t="s">
        <v>50</v>
      </c>
      <c r="I8935" s="4" t="s">
        <v>17</v>
      </c>
      <c r="J8935" s="4" t="s">
        <v>998</v>
      </c>
      <c r="K8935" s="4" t="s">
        <v>428</v>
      </c>
      <c r="L8935" s="4">
        <v>54302</v>
      </c>
      <c r="M8935" s="4" t="s">
        <v>3</v>
      </c>
      <c r="N8935" s="4" t="s">
        <v>3273</v>
      </c>
      <c r="O8935" s="4" t="s">
        <v>37</v>
      </c>
      <c r="P8935" s="4" t="s">
        <v>36</v>
      </c>
      <c r="Q8935" s="4" t="s">
        <v>3272</v>
      </c>
      <c r="R8935" s="4">
        <v>16.739999999999998</v>
      </c>
      <c r="S8935" s="4">
        <v>2</v>
      </c>
      <c r="T8935" s="4">
        <v>0</v>
      </c>
      <c r="U8935" s="4">
        <v>4.3524000000000003</v>
      </c>
      <c r="V8935" s="4" t="str">
        <f>INDEX(Regional_Lookup!$B$2:$B$5,MATCH('Sample - Superstore'!M8935,Regional_Lookup!$A$2:$A$5,0))</f>
        <v>David Johnson</v>
      </c>
      <c r="W8935" s="4">
        <f>INDEX(Regional_Lookup!$C$2:$C$5, MATCH('Sample - Superstore'!M8935,Regional_Lookup!$A$2:$A$5, 0))</f>
        <v>0.14000000000000001</v>
      </c>
      <c r="X8935" s="4">
        <f>U8935/R8935</f>
        <v>0.26000000000000006</v>
      </c>
      <c r="Y8935" s="4" t="str">
        <f>IF(X8935&gt;=W8935, "Yes", "No")</f>
        <v>Yes</v>
      </c>
      <c r="Z8935" s="4">
        <f>D8935-C8935</f>
        <v>5</v>
      </c>
      <c r="AA8935" s="4" t="str" cm="1">
        <f t="array" ref="AA8935">_xlfn.IFS(Z8935&lt;=2,"Fast",Z8935&gt;5, "Slow", AND(Z8935&gt;=3,Z8935&lt;=5),"Standard")</f>
        <v>Standard</v>
      </c>
    </row>
    <row r="8936" spans="1:27" x14ac:dyDescent="0.2">
      <c r="A8936" s="4">
        <v>8935</v>
      </c>
      <c r="B8936" s="4" t="s">
        <v>3269</v>
      </c>
      <c r="C8936" s="5">
        <v>42974</v>
      </c>
      <c r="D8936" s="5">
        <v>42974</v>
      </c>
      <c r="E8936" s="4" t="s">
        <v>162</v>
      </c>
      <c r="F8936" s="4" t="s">
        <v>1978</v>
      </c>
      <c r="G8936" s="4" t="s">
        <v>1977</v>
      </c>
      <c r="H8936" s="4" t="s">
        <v>50</v>
      </c>
      <c r="I8936" s="4" t="s">
        <v>17</v>
      </c>
      <c r="J8936" s="4" t="s">
        <v>159</v>
      </c>
      <c r="K8936" s="4" t="s">
        <v>158</v>
      </c>
      <c r="L8936" s="4">
        <v>19120</v>
      </c>
      <c r="M8936" s="4" t="s">
        <v>5</v>
      </c>
      <c r="N8936" s="4" t="s">
        <v>3271</v>
      </c>
      <c r="O8936" s="4" t="s">
        <v>13</v>
      </c>
      <c r="P8936" s="4" t="s">
        <v>24</v>
      </c>
      <c r="Q8936" s="4" t="s">
        <v>3270</v>
      </c>
      <c r="R8936" s="4">
        <v>12.672000000000001</v>
      </c>
      <c r="S8936" s="4">
        <v>3</v>
      </c>
      <c r="T8936" s="4">
        <v>0.2</v>
      </c>
      <c r="U8936" s="4">
        <v>3.96</v>
      </c>
      <c r="V8936" s="4" t="str">
        <f>INDEX(Regional_Lookup!$B$2:$B$5,MATCH('Sample - Superstore'!M8936,Regional_Lookup!$A$2:$A$5,0))</f>
        <v>Sarah Miller</v>
      </c>
      <c r="W8936" s="4">
        <f>INDEX(Regional_Lookup!$C$2:$C$5, MATCH('Sample - Superstore'!M8936,Regional_Lookup!$A$2:$A$5, 0))</f>
        <v>0.16</v>
      </c>
      <c r="X8936" s="4">
        <f>U8936/R8936</f>
        <v>0.3125</v>
      </c>
      <c r="Y8936" s="4" t="str">
        <f>IF(X8936&gt;=W8936, "Yes", "No")</f>
        <v>Yes</v>
      </c>
      <c r="Z8936" s="4">
        <f>D8936-C8936</f>
        <v>0</v>
      </c>
      <c r="AA8936" s="4" t="str" cm="1">
        <f t="array" ref="AA8936">_xlfn.IFS(Z8936&lt;=2,"Fast",Z8936&gt;5, "Slow", AND(Z8936&gt;=3,Z8936&lt;=5),"Standard")</f>
        <v>Fast</v>
      </c>
    </row>
    <row r="8937" spans="1:27" x14ac:dyDescent="0.2">
      <c r="A8937" s="4">
        <v>8936</v>
      </c>
      <c r="B8937" s="4" t="s">
        <v>3269</v>
      </c>
      <c r="C8937" s="5">
        <v>42974</v>
      </c>
      <c r="D8937" s="5">
        <v>42974</v>
      </c>
      <c r="E8937" s="4" t="s">
        <v>162</v>
      </c>
      <c r="F8937" s="4" t="s">
        <v>1978</v>
      </c>
      <c r="G8937" s="4" t="s">
        <v>1977</v>
      </c>
      <c r="H8937" s="4" t="s">
        <v>50</v>
      </c>
      <c r="I8937" s="4" t="s">
        <v>17</v>
      </c>
      <c r="J8937" s="4" t="s">
        <v>159</v>
      </c>
      <c r="K8937" s="4" t="s">
        <v>158</v>
      </c>
      <c r="L8937" s="4">
        <v>19120</v>
      </c>
      <c r="M8937" s="4" t="s">
        <v>5</v>
      </c>
      <c r="N8937" s="4" t="s">
        <v>3268</v>
      </c>
      <c r="O8937" s="4" t="s">
        <v>33</v>
      </c>
      <c r="P8937" s="4" t="s">
        <v>55</v>
      </c>
      <c r="Q8937" s="4" t="s">
        <v>3267</v>
      </c>
      <c r="R8937" s="4">
        <v>1119.8879999999999</v>
      </c>
      <c r="S8937" s="4">
        <v>14</v>
      </c>
      <c r="T8937" s="4">
        <v>0.2</v>
      </c>
      <c r="U8937" s="4">
        <v>209.97900000000001</v>
      </c>
      <c r="V8937" s="4" t="str">
        <f>INDEX(Regional_Lookup!$B$2:$B$5,MATCH('Sample - Superstore'!M8937,Regional_Lookup!$A$2:$A$5,0))</f>
        <v>Sarah Miller</v>
      </c>
      <c r="W8937" s="4">
        <f>INDEX(Regional_Lookup!$C$2:$C$5, MATCH('Sample - Superstore'!M8937,Regional_Lookup!$A$2:$A$5, 0))</f>
        <v>0.16</v>
      </c>
      <c r="X8937" s="4">
        <f>U8937/R8937</f>
        <v>0.18750000000000003</v>
      </c>
      <c r="Y8937" s="4" t="str">
        <f>IF(X8937&gt;=W8937, "Yes", "No")</f>
        <v>Yes</v>
      </c>
      <c r="Z8937" s="4">
        <f>D8937-C8937</f>
        <v>0</v>
      </c>
      <c r="AA8937" s="4" t="str" cm="1">
        <f t="array" ref="AA8937">_xlfn.IFS(Z8937&lt;=2,"Fast",Z8937&gt;5, "Slow", AND(Z8937&gt;=3,Z8937&lt;=5),"Standard")</f>
        <v>Fast</v>
      </c>
    </row>
    <row r="8938" spans="1:27" x14ac:dyDescent="0.2">
      <c r="A8938" s="4">
        <v>8937</v>
      </c>
      <c r="B8938" s="4" t="s">
        <v>3260</v>
      </c>
      <c r="C8938" s="5">
        <v>42355</v>
      </c>
      <c r="D8938" s="5">
        <v>42357</v>
      </c>
      <c r="E8938" s="4" t="s">
        <v>21</v>
      </c>
      <c r="F8938" s="4" t="s">
        <v>1107</v>
      </c>
      <c r="G8938" s="4" t="s">
        <v>1106</v>
      </c>
      <c r="H8938" s="4" t="s">
        <v>18</v>
      </c>
      <c r="I8938" s="4" t="s">
        <v>17</v>
      </c>
      <c r="J8938" s="4" t="s">
        <v>59</v>
      </c>
      <c r="K8938" s="4" t="s">
        <v>15</v>
      </c>
      <c r="L8938" s="4">
        <v>90008</v>
      </c>
      <c r="M8938" s="4" t="s">
        <v>9</v>
      </c>
      <c r="N8938" s="4" t="s">
        <v>3266</v>
      </c>
      <c r="O8938" s="4" t="s">
        <v>13</v>
      </c>
      <c r="P8938" s="4" t="s">
        <v>116</v>
      </c>
      <c r="Q8938" s="4" t="s">
        <v>3265</v>
      </c>
      <c r="R8938" s="4">
        <v>204.85</v>
      </c>
      <c r="S8938" s="4">
        <v>5</v>
      </c>
      <c r="T8938" s="4">
        <v>0</v>
      </c>
      <c r="U8938" s="4">
        <v>53.261000000000003</v>
      </c>
      <c r="V8938" s="4" t="str">
        <f>INDEX(Regional_Lookup!$B$2:$B$5,MATCH('Sample - Superstore'!M8938,Regional_Lookup!$A$2:$A$5,0))</f>
        <v>James Chen</v>
      </c>
      <c r="W8938" s="4">
        <f>INDEX(Regional_Lookup!$C$2:$C$5, MATCH('Sample - Superstore'!M8938,Regional_Lookup!$A$2:$A$5, 0))</f>
        <v>0.18</v>
      </c>
      <c r="X8938" s="4">
        <f>U8938/R8938</f>
        <v>0.26</v>
      </c>
      <c r="Y8938" s="4" t="str">
        <f>IF(X8938&gt;=W8938, "Yes", "No")</f>
        <v>Yes</v>
      </c>
      <c r="Z8938" s="4">
        <f>D8938-C8938</f>
        <v>2</v>
      </c>
      <c r="AA8938" s="4" t="str" cm="1">
        <f t="array" ref="AA8938">_xlfn.IFS(Z8938&lt;=2,"Fast",Z8938&gt;5, "Slow", AND(Z8938&gt;=3,Z8938&lt;=5),"Standard")</f>
        <v>Fast</v>
      </c>
    </row>
    <row r="8939" spans="1:27" x14ac:dyDescent="0.2">
      <c r="A8939" s="4">
        <v>8938</v>
      </c>
      <c r="B8939" s="4" t="s">
        <v>3260</v>
      </c>
      <c r="C8939" s="5">
        <v>42355</v>
      </c>
      <c r="D8939" s="5">
        <v>42357</v>
      </c>
      <c r="E8939" s="4" t="s">
        <v>21</v>
      </c>
      <c r="F8939" s="4" t="s">
        <v>1107</v>
      </c>
      <c r="G8939" s="4" t="s">
        <v>1106</v>
      </c>
      <c r="H8939" s="4" t="s">
        <v>18</v>
      </c>
      <c r="I8939" s="4" t="s">
        <v>17</v>
      </c>
      <c r="J8939" s="4" t="s">
        <v>59</v>
      </c>
      <c r="K8939" s="4" t="s">
        <v>15</v>
      </c>
      <c r="L8939" s="4">
        <v>90008</v>
      </c>
      <c r="M8939" s="4" t="s">
        <v>9</v>
      </c>
      <c r="N8939" s="4" t="s">
        <v>3264</v>
      </c>
      <c r="O8939" s="4" t="s">
        <v>33</v>
      </c>
      <c r="P8939" s="4" t="s">
        <v>32</v>
      </c>
      <c r="Q8939" s="4" t="s">
        <v>3263</v>
      </c>
      <c r="R8939" s="4">
        <v>135.98400000000001</v>
      </c>
      <c r="S8939" s="4">
        <v>2</v>
      </c>
      <c r="T8939" s="4">
        <v>0.2</v>
      </c>
      <c r="U8939" s="4">
        <v>16.998000000000001</v>
      </c>
      <c r="V8939" s="4" t="str">
        <f>INDEX(Regional_Lookup!$B$2:$B$5,MATCH('Sample - Superstore'!M8939,Regional_Lookup!$A$2:$A$5,0))</f>
        <v>James Chen</v>
      </c>
      <c r="W8939" s="4">
        <f>INDEX(Regional_Lookup!$C$2:$C$5, MATCH('Sample - Superstore'!M8939,Regional_Lookup!$A$2:$A$5, 0))</f>
        <v>0.18</v>
      </c>
      <c r="X8939" s="4">
        <f>U8939/R8939</f>
        <v>0.125</v>
      </c>
      <c r="Y8939" s="4" t="str">
        <f>IF(X8939&gt;=W8939, "Yes", "No")</f>
        <v>No</v>
      </c>
      <c r="Z8939" s="4">
        <f>D8939-C8939</f>
        <v>2</v>
      </c>
      <c r="AA8939" s="4" t="str" cm="1">
        <f t="array" ref="AA8939">_xlfn.IFS(Z8939&lt;=2,"Fast",Z8939&gt;5, "Slow", AND(Z8939&gt;=3,Z8939&lt;=5),"Standard")</f>
        <v>Fast</v>
      </c>
    </row>
    <row r="8940" spans="1:27" x14ac:dyDescent="0.2">
      <c r="A8940" s="4">
        <v>8939</v>
      </c>
      <c r="B8940" s="4" t="s">
        <v>3260</v>
      </c>
      <c r="C8940" s="5">
        <v>42355</v>
      </c>
      <c r="D8940" s="5">
        <v>42357</v>
      </c>
      <c r="E8940" s="4" t="s">
        <v>21</v>
      </c>
      <c r="F8940" s="4" t="s">
        <v>1107</v>
      </c>
      <c r="G8940" s="4" t="s">
        <v>1106</v>
      </c>
      <c r="H8940" s="4" t="s">
        <v>18</v>
      </c>
      <c r="I8940" s="4" t="s">
        <v>17</v>
      </c>
      <c r="J8940" s="4" t="s">
        <v>59</v>
      </c>
      <c r="K8940" s="4" t="s">
        <v>15</v>
      </c>
      <c r="L8940" s="4">
        <v>90008</v>
      </c>
      <c r="M8940" s="4" t="s">
        <v>9</v>
      </c>
      <c r="N8940" s="4" t="s">
        <v>3262</v>
      </c>
      <c r="O8940" s="4" t="s">
        <v>13</v>
      </c>
      <c r="P8940" s="4" t="s">
        <v>116</v>
      </c>
      <c r="Q8940" s="4" t="s">
        <v>3261</v>
      </c>
      <c r="R8940" s="4">
        <v>16.399999999999999</v>
      </c>
      <c r="S8940" s="4">
        <v>5</v>
      </c>
      <c r="T8940" s="4">
        <v>0</v>
      </c>
      <c r="U8940" s="4">
        <v>7.0519999999999996</v>
      </c>
      <c r="V8940" s="4" t="str">
        <f>INDEX(Regional_Lookup!$B$2:$B$5,MATCH('Sample - Superstore'!M8940,Regional_Lookup!$A$2:$A$5,0))</f>
        <v>James Chen</v>
      </c>
      <c r="W8940" s="4">
        <f>INDEX(Regional_Lookup!$C$2:$C$5, MATCH('Sample - Superstore'!M8940,Regional_Lookup!$A$2:$A$5, 0))</f>
        <v>0.18</v>
      </c>
      <c r="X8940" s="4">
        <f>U8940/R8940</f>
        <v>0.43</v>
      </c>
      <c r="Y8940" s="4" t="str">
        <f>IF(X8940&gt;=W8940, "Yes", "No")</f>
        <v>Yes</v>
      </c>
      <c r="Z8940" s="4">
        <f>D8940-C8940</f>
        <v>2</v>
      </c>
      <c r="AA8940" s="4" t="str" cm="1">
        <f t="array" ref="AA8940">_xlfn.IFS(Z8940&lt;=2,"Fast",Z8940&gt;5, "Slow", AND(Z8940&gt;=3,Z8940&lt;=5),"Standard")</f>
        <v>Fast</v>
      </c>
    </row>
    <row r="8941" spans="1:27" x14ac:dyDescent="0.2">
      <c r="A8941" s="4">
        <v>8940</v>
      </c>
      <c r="B8941" s="4" t="s">
        <v>3260</v>
      </c>
      <c r="C8941" s="5">
        <v>42355</v>
      </c>
      <c r="D8941" s="5">
        <v>42357</v>
      </c>
      <c r="E8941" s="4" t="s">
        <v>21</v>
      </c>
      <c r="F8941" s="4" t="s">
        <v>1107</v>
      </c>
      <c r="G8941" s="4" t="s">
        <v>1106</v>
      </c>
      <c r="H8941" s="4" t="s">
        <v>18</v>
      </c>
      <c r="I8941" s="4" t="s">
        <v>17</v>
      </c>
      <c r="J8941" s="4" t="s">
        <v>59</v>
      </c>
      <c r="K8941" s="4" t="s">
        <v>15</v>
      </c>
      <c r="L8941" s="4">
        <v>90008</v>
      </c>
      <c r="M8941" s="4" t="s">
        <v>9</v>
      </c>
      <c r="N8941" s="4" t="s">
        <v>101</v>
      </c>
      <c r="O8941" s="4" t="s">
        <v>13</v>
      </c>
      <c r="P8941" s="4" t="s">
        <v>100</v>
      </c>
      <c r="Q8941" s="4" t="s">
        <v>1447</v>
      </c>
      <c r="R8941" s="4">
        <v>92.96</v>
      </c>
      <c r="S8941" s="4">
        <v>2</v>
      </c>
      <c r="T8941" s="4">
        <v>0.2</v>
      </c>
      <c r="U8941" s="4">
        <v>31.373999999999999</v>
      </c>
      <c r="V8941" s="4" t="str">
        <f>INDEX(Regional_Lookup!$B$2:$B$5,MATCH('Sample - Superstore'!M8941,Regional_Lookup!$A$2:$A$5,0))</f>
        <v>James Chen</v>
      </c>
      <c r="W8941" s="4">
        <f>INDEX(Regional_Lookup!$C$2:$C$5, MATCH('Sample - Superstore'!M8941,Regional_Lookup!$A$2:$A$5, 0))</f>
        <v>0.18</v>
      </c>
      <c r="X8941" s="4">
        <f>U8941/R8941</f>
        <v>0.33750000000000002</v>
      </c>
      <c r="Y8941" s="4" t="str">
        <f>IF(X8941&gt;=W8941, "Yes", "No")</f>
        <v>Yes</v>
      </c>
      <c r="Z8941" s="4">
        <f>D8941-C8941</f>
        <v>2</v>
      </c>
      <c r="AA8941" s="4" t="str" cm="1">
        <f t="array" ref="AA8941">_xlfn.IFS(Z8941&lt;=2,"Fast",Z8941&gt;5, "Slow", AND(Z8941&gt;=3,Z8941&lt;=5),"Standard")</f>
        <v>Fast</v>
      </c>
    </row>
    <row r="8942" spans="1:27" x14ac:dyDescent="0.2">
      <c r="A8942" s="4">
        <v>8941</v>
      </c>
      <c r="B8942" s="4" t="s">
        <v>3259</v>
      </c>
      <c r="C8942" s="5">
        <v>41873</v>
      </c>
      <c r="D8942" s="5">
        <v>41875</v>
      </c>
      <c r="E8942" s="4" t="s">
        <v>21</v>
      </c>
      <c r="F8942" s="4" t="s">
        <v>1407</v>
      </c>
      <c r="G8942" s="4" t="s">
        <v>1406</v>
      </c>
      <c r="H8942" s="4" t="s">
        <v>18</v>
      </c>
      <c r="I8942" s="4" t="s">
        <v>17</v>
      </c>
      <c r="J8942" s="4" t="s">
        <v>3258</v>
      </c>
      <c r="K8942" s="4" t="s">
        <v>41</v>
      </c>
      <c r="L8942" s="4">
        <v>33161</v>
      </c>
      <c r="M8942" s="4" t="s">
        <v>7</v>
      </c>
      <c r="N8942" s="4" t="s">
        <v>494</v>
      </c>
      <c r="O8942" s="4" t="s">
        <v>13</v>
      </c>
      <c r="P8942" s="4" t="s">
        <v>64</v>
      </c>
      <c r="Q8942" s="4" t="s">
        <v>493</v>
      </c>
      <c r="R8942" s="4">
        <v>7.6319999999999997</v>
      </c>
      <c r="S8942" s="4">
        <v>3</v>
      </c>
      <c r="T8942" s="4">
        <v>0.2</v>
      </c>
      <c r="U8942" s="4">
        <v>-1.8126</v>
      </c>
      <c r="V8942" s="4" t="str">
        <f>INDEX(Regional_Lookup!$B$2:$B$5,MATCH('Sample - Superstore'!M8942,Regional_Lookup!$A$2:$A$5,0))</f>
        <v>Maria Santos</v>
      </c>
      <c r="W8942" s="4">
        <f>INDEX(Regional_Lookup!$C$2:$C$5, MATCH('Sample - Superstore'!M8942,Regional_Lookup!$A$2:$A$5, 0))</f>
        <v>0.15</v>
      </c>
      <c r="X8942" s="4">
        <f>U8942/R8942</f>
        <v>-0.23750000000000002</v>
      </c>
      <c r="Y8942" s="4" t="str">
        <f>IF(X8942&gt;=W8942, "Yes", "No")</f>
        <v>No</v>
      </c>
      <c r="Z8942" s="4">
        <f>D8942-C8942</f>
        <v>2</v>
      </c>
      <c r="AA8942" s="4" t="str" cm="1">
        <f t="array" ref="AA8942">_xlfn.IFS(Z8942&lt;=2,"Fast",Z8942&gt;5, "Slow", AND(Z8942&gt;=3,Z8942&lt;=5),"Standard")</f>
        <v>Fast</v>
      </c>
    </row>
    <row r="8943" spans="1:27" x14ac:dyDescent="0.2">
      <c r="A8943" s="4">
        <v>8942</v>
      </c>
      <c r="B8943" s="4" t="s">
        <v>3255</v>
      </c>
      <c r="C8943" s="5">
        <v>42677</v>
      </c>
      <c r="D8943" s="5">
        <v>42679</v>
      </c>
      <c r="E8943" s="4" t="s">
        <v>89</v>
      </c>
      <c r="F8943" s="4" t="s">
        <v>3254</v>
      </c>
      <c r="G8943" s="4" t="s">
        <v>3253</v>
      </c>
      <c r="H8943" s="4" t="s">
        <v>18</v>
      </c>
      <c r="I8943" s="4" t="s">
        <v>17</v>
      </c>
      <c r="J8943" s="4" t="s">
        <v>692</v>
      </c>
      <c r="K8943" s="4" t="s">
        <v>691</v>
      </c>
      <c r="L8943" s="4">
        <v>97206</v>
      </c>
      <c r="M8943" s="4" t="s">
        <v>9</v>
      </c>
      <c r="N8943" s="4" t="s">
        <v>3257</v>
      </c>
      <c r="O8943" s="4" t="s">
        <v>13</v>
      </c>
      <c r="P8943" s="4" t="s">
        <v>100</v>
      </c>
      <c r="Q8943" s="4" t="s">
        <v>3256</v>
      </c>
      <c r="R8943" s="4">
        <v>4.1580000000000004</v>
      </c>
      <c r="S8943" s="4">
        <v>7</v>
      </c>
      <c r="T8943" s="4">
        <v>0.7</v>
      </c>
      <c r="U8943" s="4">
        <v>-3.4649999999999999</v>
      </c>
      <c r="V8943" s="4" t="str">
        <f>INDEX(Regional_Lookup!$B$2:$B$5,MATCH('Sample - Superstore'!M8943,Regional_Lookup!$A$2:$A$5,0))</f>
        <v>James Chen</v>
      </c>
      <c r="W8943" s="4">
        <f>INDEX(Regional_Lookup!$C$2:$C$5, MATCH('Sample - Superstore'!M8943,Regional_Lookup!$A$2:$A$5, 0))</f>
        <v>0.18</v>
      </c>
      <c r="X8943" s="4">
        <f>U8943/R8943</f>
        <v>-0.83333333333333326</v>
      </c>
      <c r="Y8943" s="4" t="str">
        <f>IF(X8943&gt;=W8943, "Yes", "No")</f>
        <v>No</v>
      </c>
      <c r="Z8943" s="4">
        <f>D8943-C8943</f>
        <v>2</v>
      </c>
      <c r="AA8943" s="4" t="str" cm="1">
        <f t="array" ref="AA8943">_xlfn.IFS(Z8943&lt;=2,"Fast",Z8943&gt;5, "Slow", AND(Z8943&gt;=3,Z8943&lt;=5),"Standard")</f>
        <v>Fast</v>
      </c>
    </row>
    <row r="8944" spans="1:27" x14ac:dyDescent="0.2">
      <c r="A8944" s="4">
        <v>8943</v>
      </c>
      <c r="B8944" s="4" t="s">
        <v>3255</v>
      </c>
      <c r="C8944" s="5">
        <v>42677</v>
      </c>
      <c r="D8944" s="5">
        <v>42679</v>
      </c>
      <c r="E8944" s="4" t="s">
        <v>89</v>
      </c>
      <c r="F8944" s="4" t="s">
        <v>3254</v>
      </c>
      <c r="G8944" s="4" t="s">
        <v>3253</v>
      </c>
      <c r="H8944" s="4" t="s">
        <v>18</v>
      </c>
      <c r="I8944" s="4" t="s">
        <v>17</v>
      </c>
      <c r="J8944" s="4" t="s">
        <v>692</v>
      </c>
      <c r="K8944" s="4" t="s">
        <v>691</v>
      </c>
      <c r="L8944" s="4">
        <v>97206</v>
      </c>
      <c r="M8944" s="4" t="s">
        <v>9</v>
      </c>
      <c r="N8944" s="4" t="s">
        <v>3252</v>
      </c>
      <c r="O8944" s="4" t="s">
        <v>33</v>
      </c>
      <c r="P8944" s="4" t="s">
        <v>1500</v>
      </c>
      <c r="Q8944" s="4" t="s">
        <v>3251</v>
      </c>
      <c r="R8944" s="4">
        <v>179.99100000000001</v>
      </c>
      <c r="S8944" s="4">
        <v>3</v>
      </c>
      <c r="T8944" s="4">
        <v>0.7</v>
      </c>
      <c r="U8944" s="4">
        <v>-251.98740000000001</v>
      </c>
      <c r="V8944" s="4" t="str">
        <f>INDEX(Regional_Lookup!$B$2:$B$5,MATCH('Sample - Superstore'!M8944,Regional_Lookup!$A$2:$A$5,0))</f>
        <v>James Chen</v>
      </c>
      <c r="W8944" s="4">
        <f>INDEX(Regional_Lookup!$C$2:$C$5, MATCH('Sample - Superstore'!M8944,Regional_Lookup!$A$2:$A$5, 0))</f>
        <v>0.18</v>
      </c>
      <c r="X8944" s="4">
        <f>U8944/R8944</f>
        <v>-1.4</v>
      </c>
      <c r="Y8944" s="4" t="str">
        <f>IF(X8944&gt;=W8944, "Yes", "No")</f>
        <v>No</v>
      </c>
      <c r="Z8944" s="4">
        <f>D8944-C8944</f>
        <v>2</v>
      </c>
      <c r="AA8944" s="4" t="str" cm="1">
        <f t="array" ref="AA8944">_xlfn.IFS(Z8944&lt;=2,"Fast",Z8944&gt;5, "Slow", AND(Z8944&gt;=3,Z8944&lt;=5),"Standard")</f>
        <v>Fast</v>
      </c>
    </row>
    <row r="8945" spans="1:27" x14ac:dyDescent="0.2">
      <c r="A8945" s="4">
        <v>8944</v>
      </c>
      <c r="B8945" s="4" t="s">
        <v>3250</v>
      </c>
      <c r="C8945" s="5">
        <v>43018</v>
      </c>
      <c r="D8945" s="5">
        <v>43024</v>
      </c>
      <c r="E8945" s="4" t="s">
        <v>29</v>
      </c>
      <c r="F8945" s="4" t="s">
        <v>3249</v>
      </c>
      <c r="G8945" s="4" t="s">
        <v>3248</v>
      </c>
      <c r="H8945" s="4" t="s">
        <v>18</v>
      </c>
      <c r="I8945" s="4" t="s">
        <v>17</v>
      </c>
      <c r="J8945" s="4" t="s">
        <v>908</v>
      </c>
      <c r="K8945" s="4" t="s">
        <v>318</v>
      </c>
      <c r="L8945" s="4">
        <v>60505</v>
      </c>
      <c r="M8945" s="4" t="s">
        <v>3</v>
      </c>
      <c r="N8945" s="4" t="s">
        <v>2423</v>
      </c>
      <c r="O8945" s="4" t="s">
        <v>37</v>
      </c>
      <c r="P8945" s="4" t="s">
        <v>221</v>
      </c>
      <c r="Q8945" s="4" t="s">
        <v>2422</v>
      </c>
      <c r="R8945" s="4">
        <v>239.358</v>
      </c>
      <c r="S8945" s="4">
        <v>3</v>
      </c>
      <c r="T8945" s="4">
        <v>0.3</v>
      </c>
      <c r="U8945" s="4">
        <v>-47.871600000000001</v>
      </c>
      <c r="V8945" s="4" t="str">
        <f>INDEX(Regional_Lookup!$B$2:$B$5,MATCH('Sample - Superstore'!M8945,Regional_Lookup!$A$2:$A$5,0))</f>
        <v>David Johnson</v>
      </c>
      <c r="W8945" s="4">
        <f>INDEX(Regional_Lookup!$C$2:$C$5, MATCH('Sample - Superstore'!M8945,Regional_Lookup!$A$2:$A$5, 0))</f>
        <v>0.14000000000000001</v>
      </c>
      <c r="X8945" s="4">
        <f>U8945/R8945</f>
        <v>-0.2</v>
      </c>
      <c r="Y8945" s="4" t="str">
        <f>IF(X8945&gt;=W8945, "Yes", "No")</f>
        <v>No</v>
      </c>
      <c r="Z8945" s="4">
        <f>D8945-C8945</f>
        <v>6</v>
      </c>
      <c r="AA8945" s="4" t="str" cm="1">
        <f t="array" ref="AA8945">_xlfn.IFS(Z8945&lt;=2,"Fast",Z8945&gt;5, "Slow", AND(Z8945&gt;=3,Z8945&lt;=5),"Standard")</f>
        <v>Slow</v>
      </c>
    </row>
    <row r="8946" spans="1:27" x14ac:dyDescent="0.2">
      <c r="A8946" s="4">
        <v>8945</v>
      </c>
      <c r="B8946" s="4" t="s">
        <v>3247</v>
      </c>
      <c r="C8946" s="5">
        <v>41980</v>
      </c>
      <c r="D8946" s="5">
        <v>41981</v>
      </c>
      <c r="E8946" s="4" t="s">
        <v>89</v>
      </c>
      <c r="F8946" s="4" t="s">
        <v>3246</v>
      </c>
      <c r="G8946" s="4" t="s">
        <v>3245</v>
      </c>
      <c r="H8946" s="4" t="s">
        <v>102</v>
      </c>
      <c r="I8946" s="4" t="s">
        <v>17</v>
      </c>
      <c r="J8946" s="4" t="s">
        <v>248</v>
      </c>
      <c r="K8946" s="4" t="s">
        <v>15</v>
      </c>
      <c r="L8946" s="4">
        <v>94109</v>
      </c>
      <c r="M8946" s="4" t="s">
        <v>9</v>
      </c>
      <c r="N8946" s="4" t="s">
        <v>3244</v>
      </c>
      <c r="O8946" s="4" t="s">
        <v>13</v>
      </c>
      <c r="P8946" s="4" t="s">
        <v>24</v>
      </c>
      <c r="Q8946" s="4" t="s">
        <v>3243</v>
      </c>
      <c r="R8946" s="4">
        <v>164.88</v>
      </c>
      <c r="S8946" s="4">
        <v>3</v>
      </c>
      <c r="T8946" s="4">
        <v>0</v>
      </c>
      <c r="U8946" s="4">
        <v>80.791200000000003</v>
      </c>
      <c r="V8946" s="4" t="str">
        <f>INDEX(Regional_Lookup!$B$2:$B$5,MATCH('Sample - Superstore'!M8946,Regional_Lookup!$A$2:$A$5,0))</f>
        <v>James Chen</v>
      </c>
      <c r="W8946" s="4">
        <f>INDEX(Regional_Lookup!$C$2:$C$5, MATCH('Sample - Superstore'!M8946,Regional_Lookup!$A$2:$A$5, 0))</f>
        <v>0.18</v>
      </c>
      <c r="X8946" s="4">
        <f>U8946/R8946</f>
        <v>0.49000000000000005</v>
      </c>
      <c r="Y8946" s="4" t="str">
        <f>IF(X8946&gt;=W8946, "Yes", "No")</f>
        <v>Yes</v>
      </c>
      <c r="Z8946" s="4">
        <f>D8946-C8946</f>
        <v>1</v>
      </c>
      <c r="AA8946" s="4" t="str" cm="1">
        <f t="array" ref="AA8946">_xlfn.IFS(Z8946&lt;=2,"Fast",Z8946&gt;5, "Slow", AND(Z8946&gt;=3,Z8946&lt;=5),"Standard")</f>
        <v>Fast</v>
      </c>
    </row>
    <row r="8947" spans="1:27" x14ac:dyDescent="0.2">
      <c r="A8947" s="4">
        <v>8946</v>
      </c>
      <c r="B8947" s="4" t="s">
        <v>3242</v>
      </c>
      <c r="C8947" s="5">
        <v>41958</v>
      </c>
      <c r="D8947" s="5">
        <v>41960</v>
      </c>
      <c r="E8947" s="4" t="s">
        <v>21</v>
      </c>
      <c r="F8947" s="4" t="s">
        <v>3241</v>
      </c>
      <c r="G8947" s="4" t="s">
        <v>3240</v>
      </c>
      <c r="H8947" s="4" t="s">
        <v>50</v>
      </c>
      <c r="I8947" s="4" t="s">
        <v>17</v>
      </c>
      <c r="J8947" s="4" t="s">
        <v>248</v>
      </c>
      <c r="K8947" s="4" t="s">
        <v>15</v>
      </c>
      <c r="L8947" s="4">
        <v>94110</v>
      </c>
      <c r="M8947" s="4" t="s">
        <v>9</v>
      </c>
      <c r="N8947" s="4" t="s">
        <v>187</v>
      </c>
      <c r="O8947" s="4" t="s">
        <v>13</v>
      </c>
      <c r="P8947" s="4" t="s">
        <v>64</v>
      </c>
      <c r="Q8947" s="4" t="s">
        <v>186</v>
      </c>
      <c r="R8947" s="4">
        <v>10.95</v>
      </c>
      <c r="S8947" s="4">
        <v>3</v>
      </c>
      <c r="T8947" s="4">
        <v>0</v>
      </c>
      <c r="U8947" s="4">
        <v>3.2850000000000001</v>
      </c>
      <c r="V8947" s="4" t="str">
        <f>INDEX(Regional_Lookup!$B$2:$B$5,MATCH('Sample - Superstore'!M8947,Regional_Lookup!$A$2:$A$5,0))</f>
        <v>James Chen</v>
      </c>
      <c r="W8947" s="4">
        <f>INDEX(Regional_Lookup!$C$2:$C$5, MATCH('Sample - Superstore'!M8947,Regional_Lookup!$A$2:$A$5, 0))</f>
        <v>0.18</v>
      </c>
      <c r="X8947" s="4">
        <f>U8947/R8947</f>
        <v>0.30000000000000004</v>
      </c>
      <c r="Y8947" s="4" t="str">
        <f>IF(X8947&gt;=W8947, "Yes", "No")</f>
        <v>Yes</v>
      </c>
      <c r="Z8947" s="4">
        <f>D8947-C8947</f>
        <v>2</v>
      </c>
      <c r="AA8947" s="4" t="str" cm="1">
        <f t="array" ref="AA8947">_xlfn.IFS(Z8947&lt;=2,"Fast",Z8947&gt;5, "Slow", AND(Z8947&gt;=3,Z8947&lt;=5),"Standard")</f>
        <v>Fast</v>
      </c>
    </row>
    <row r="8948" spans="1:27" x14ac:dyDescent="0.2">
      <c r="A8948" s="4">
        <v>8947</v>
      </c>
      <c r="B8948" s="4" t="s">
        <v>3237</v>
      </c>
      <c r="C8948" s="5">
        <v>43093</v>
      </c>
      <c r="D8948" s="5">
        <v>43097</v>
      </c>
      <c r="E8948" s="4" t="s">
        <v>29</v>
      </c>
      <c r="F8948" s="4" t="s">
        <v>948</v>
      </c>
      <c r="G8948" s="4" t="s">
        <v>947</v>
      </c>
      <c r="H8948" s="4" t="s">
        <v>50</v>
      </c>
      <c r="I8948" s="4" t="s">
        <v>17</v>
      </c>
      <c r="J8948" s="4" t="s">
        <v>3236</v>
      </c>
      <c r="K8948" s="4" t="s">
        <v>966</v>
      </c>
      <c r="L8948" s="4">
        <v>2740</v>
      </c>
      <c r="M8948" s="4" t="s">
        <v>5</v>
      </c>
      <c r="N8948" s="4" t="s">
        <v>3239</v>
      </c>
      <c r="O8948" s="4" t="s">
        <v>13</v>
      </c>
      <c r="P8948" s="4" t="s">
        <v>24</v>
      </c>
      <c r="Q8948" s="4" t="s">
        <v>3238</v>
      </c>
      <c r="R8948" s="4">
        <v>19.440000000000001</v>
      </c>
      <c r="S8948" s="4">
        <v>3</v>
      </c>
      <c r="T8948" s="4">
        <v>0</v>
      </c>
      <c r="U8948" s="4">
        <v>9.3312000000000008</v>
      </c>
      <c r="V8948" s="4" t="str">
        <f>INDEX(Regional_Lookup!$B$2:$B$5,MATCH('Sample - Superstore'!M8948,Regional_Lookup!$A$2:$A$5,0))</f>
        <v>Sarah Miller</v>
      </c>
      <c r="W8948" s="4">
        <f>INDEX(Regional_Lookup!$C$2:$C$5, MATCH('Sample - Superstore'!M8948,Regional_Lookup!$A$2:$A$5, 0))</f>
        <v>0.16</v>
      </c>
      <c r="X8948" s="4">
        <f>U8948/R8948</f>
        <v>0.48000000000000004</v>
      </c>
      <c r="Y8948" s="4" t="str">
        <f>IF(X8948&gt;=W8948, "Yes", "No")</f>
        <v>Yes</v>
      </c>
      <c r="Z8948" s="4">
        <f>D8948-C8948</f>
        <v>4</v>
      </c>
      <c r="AA8948" s="4" t="str" cm="1">
        <f t="array" ref="AA8948">_xlfn.IFS(Z8948&lt;=2,"Fast",Z8948&gt;5, "Slow", AND(Z8948&gt;=3,Z8948&lt;=5),"Standard")</f>
        <v>Standard</v>
      </c>
    </row>
    <row r="8949" spans="1:27" x14ac:dyDescent="0.2">
      <c r="A8949" s="4">
        <v>8948</v>
      </c>
      <c r="B8949" s="4" t="s">
        <v>3237</v>
      </c>
      <c r="C8949" s="5">
        <v>43093</v>
      </c>
      <c r="D8949" s="5">
        <v>43097</v>
      </c>
      <c r="E8949" s="4" t="s">
        <v>29</v>
      </c>
      <c r="F8949" s="4" t="s">
        <v>948</v>
      </c>
      <c r="G8949" s="4" t="s">
        <v>947</v>
      </c>
      <c r="H8949" s="4" t="s">
        <v>50</v>
      </c>
      <c r="I8949" s="4" t="s">
        <v>17</v>
      </c>
      <c r="J8949" s="4" t="s">
        <v>3236</v>
      </c>
      <c r="K8949" s="4" t="s">
        <v>966</v>
      </c>
      <c r="L8949" s="4">
        <v>2740</v>
      </c>
      <c r="M8949" s="4" t="s">
        <v>5</v>
      </c>
      <c r="N8949" s="4" t="s">
        <v>3235</v>
      </c>
      <c r="O8949" s="4" t="s">
        <v>13</v>
      </c>
      <c r="P8949" s="4" t="s">
        <v>100</v>
      </c>
      <c r="Q8949" s="4" t="s">
        <v>3234</v>
      </c>
      <c r="R8949" s="4">
        <v>12.3</v>
      </c>
      <c r="S8949" s="4">
        <v>5</v>
      </c>
      <c r="T8949" s="4">
        <v>0</v>
      </c>
      <c r="U8949" s="4">
        <v>6.15</v>
      </c>
      <c r="V8949" s="4" t="str">
        <f>INDEX(Regional_Lookup!$B$2:$B$5,MATCH('Sample - Superstore'!M8949,Regional_Lookup!$A$2:$A$5,0))</f>
        <v>Sarah Miller</v>
      </c>
      <c r="W8949" s="4">
        <f>INDEX(Regional_Lookup!$C$2:$C$5, MATCH('Sample - Superstore'!M8949,Regional_Lookup!$A$2:$A$5, 0))</f>
        <v>0.16</v>
      </c>
      <c r="X8949" s="4">
        <f>U8949/R8949</f>
        <v>0.5</v>
      </c>
      <c r="Y8949" s="4" t="str">
        <f>IF(X8949&gt;=W8949, "Yes", "No")</f>
        <v>Yes</v>
      </c>
      <c r="Z8949" s="4">
        <f>D8949-C8949</f>
        <v>4</v>
      </c>
      <c r="AA8949" s="4" t="str" cm="1">
        <f t="array" ref="AA8949">_xlfn.IFS(Z8949&lt;=2,"Fast",Z8949&gt;5, "Slow", AND(Z8949&gt;=3,Z8949&lt;=5),"Standard")</f>
        <v>Standard</v>
      </c>
    </row>
    <row r="8950" spans="1:27" x14ac:dyDescent="0.2">
      <c r="A8950" s="4">
        <v>8949</v>
      </c>
      <c r="B8950" s="4" t="s">
        <v>3233</v>
      </c>
      <c r="C8950" s="5">
        <v>41997</v>
      </c>
      <c r="D8950" s="5">
        <v>41999</v>
      </c>
      <c r="E8950" s="4" t="s">
        <v>89</v>
      </c>
      <c r="F8950" s="4" t="s">
        <v>1217</v>
      </c>
      <c r="G8950" s="4" t="s">
        <v>1216</v>
      </c>
      <c r="H8950" s="4" t="s">
        <v>18</v>
      </c>
      <c r="I8950" s="4" t="s">
        <v>17</v>
      </c>
      <c r="J8950" s="4" t="s">
        <v>919</v>
      </c>
      <c r="K8950" s="4" t="s">
        <v>15</v>
      </c>
      <c r="L8950" s="4">
        <v>92037</v>
      </c>
      <c r="M8950" s="4" t="s">
        <v>9</v>
      </c>
      <c r="N8950" s="4" t="s">
        <v>278</v>
      </c>
      <c r="O8950" s="4" t="s">
        <v>13</v>
      </c>
      <c r="P8950" s="4" t="s">
        <v>12</v>
      </c>
      <c r="Q8950" s="4" t="s">
        <v>277</v>
      </c>
      <c r="R8950" s="4">
        <v>13.97</v>
      </c>
      <c r="S8950" s="4">
        <v>1</v>
      </c>
      <c r="T8950" s="4">
        <v>0</v>
      </c>
      <c r="U8950" s="4">
        <v>3.6322000000000001</v>
      </c>
      <c r="V8950" s="4" t="str">
        <f>INDEX(Regional_Lookup!$B$2:$B$5,MATCH('Sample - Superstore'!M8950,Regional_Lookup!$A$2:$A$5,0))</f>
        <v>James Chen</v>
      </c>
      <c r="W8950" s="4">
        <f>INDEX(Regional_Lookup!$C$2:$C$5, MATCH('Sample - Superstore'!M8950,Regional_Lookup!$A$2:$A$5, 0))</f>
        <v>0.18</v>
      </c>
      <c r="X8950" s="4">
        <f>U8950/R8950</f>
        <v>0.26</v>
      </c>
      <c r="Y8950" s="4" t="str">
        <f>IF(X8950&gt;=W8950, "Yes", "No")</f>
        <v>Yes</v>
      </c>
      <c r="Z8950" s="4">
        <f>D8950-C8950</f>
        <v>2</v>
      </c>
      <c r="AA8950" s="4" t="str" cm="1">
        <f t="array" ref="AA8950">_xlfn.IFS(Z8950&lt;=2,"Fast",Z8950&gt;5, "Slow", AND(Z8950&gt;=3,Z8950&lt;=5),"Standard")</f>
        <v>Fast</v>
      </c>
    </row>
    <row r="8951" spans="1:27" x14ac:dyDescent="0.2">
      <c r="A8951" s="4">
        <v>8950</v>
      </c>
      <c r="B8951" s="4" t="s">
        <v>3224</v>
      </c>
      <c r="C8951" s="5">
        <v>43091</v>
      </c>
      <c r="D8951" s="5">
        <v>43097</v>
      </c>
      <c r="E8951" s="4" t="s">
        <v>29</v>
      </c>
      <c r="F8951" s="4" t="s">
        <v>3040</v>
      </c>
      <c r="G8951" s="4" t="s">
        <v>3039</v>
      </c>
      <c r="H8951" s="4" t="s">
        <v>18</v>
      </c>
      <c r="I8951" s="4" t="s">
        <v>17</v>
      </c>
      <c r="J8951" s="4" t="s">
        <v>1362</v>
      </c>
      <c r="K8951" s="4" t="s">
        <v>1877</v>
      </c>
      <c r="L8951" s="4">
        <v>38301</v>
      </c>
      <c r="M8951" s="4" t="s">
        <v>7</v>
      </c>
      <c r="N8951" s="4" t="s">
        <v>3232</v>
      </c>
      <c r="O8951" s="4" t="s">
        <v>37</v>
      </c>
      <c r="P8951" s="4" t="s">
        <v>92</v>
      </c>
      <c r="Q8951" s="4" t="s">
        <v>3231</v>
      </c>
      <c r="R8951" s="4">
        <v>934.95600000000002</v>
      </c>
      <c r="S8951" s="4">
        <v>6</v>
      </c>
      <c r="T8951" s="4">
        <v>0.4</v>
      </c>
      <c r="U8951" s="4">
        <v>-249.32159999999999</v>
      </c>
      <c r="V8951" s="4" t="str">
        <f>INDEX(Regional_Lookup!$B$2:$B$5,MATCH('Sample - Superstore'!M8951,Regional_Lookup!$A$2:$A$5,0))</f>
        <v>Maria Santos</v>
      </c>
      <c r="W8951" s="4">
        <f>INDEX(Regional_Lookup!$C$2:$C$5, MATCH('Sample - Superstore'!M8951,Regional_Lookup!$A$2:$A$5, 0))</f>
        <v>0.15</v>
      </c>
      <c r="X8951" s="4">
        <f>U8951/R8951</f>
        <v>-0.26666666666666666</v>
      </c>
      <c r="Y8951" s="4" t="str">
        <f>IF(X8951&gt;=W8951, "Yes", "No")</f>
        <v>No</v>
      </c>
      <c r="Z8951" s="4">
        <f>D8951-C8951</f>
        <v>6</v>
      </c>
      <c r="AA8951" s="4" t="str" cm="1">
        <f t="array" ref="AA8951">_xlfn.IFS(Z8951&lt;=2,"Fast",Z8951&gt;5, "Slow", AND(Z8951&gt;=3,Z8951&lt;=5),"Standard")</f>
        <v>Slow</v>
      </c>
    </row>
    <row r="8952" spans="1:27" x14ac:dyDescent="0.2">
      <c r="A8952" s="4">
        <v>8951</v>
      </c>
      <c r="B8952" s="4" t="s">
        <v>3224</v>
      </c>
      <c r="C8952" s="5">
        <v>43091</v>
      </c>
      <c r="D8952" s="5">
        <v>43097</v>
      </c>
      <c r="E8952" s="4" t="s">
        <v>29</v>
      </c>
      <c r="F8952" s="4" t="s">
        <v>3040</v>
      </c>
      <c r="G8952" s="4" t="s">
        <v>3039</v>
      </c>
      <c r="H8952" s="4" t="s">
        <v>18</v>
      </c>
      <c r="I8952" s="4" t="s">
        <v>17</v>
      </c>
      <c r="J8952" s="4" t="s">
        <v>1362</v>
      </c>
      <c r="K8952" s="4" t="s">
        <v>1877</v>
      </c>
      <c r="L8952" s="4">
        <v>38301</v>
      </c>
      <c r="M8952" s="4" t="s">
        <v>7</v>
      </c>
      <c r="N8952" s="4" t="s">
        <v>3230</v>
      </c>
      <c r="O8952" s="4" t="s">
        <v>33</v>
      </c>
      <c r="P8952" s="4" t="s">
        <v>55</v>
      </c>
      <c r="Q8952" s="4" t="s">
        <v>3229</v>
      </c>
      <c r="R8952" s="4">
        <v>46.863999999999997</v>
      </c>
      <c r="S8952" s="4">
        <v>2</v>
      </c>
      <c r="T8952" s="4">
        <v>0.2</v>
      </c>
      <c r="U8952" s="4">
        <v>7.6154000000000002</v>
      </c>
      <c r="V8952" s="4" t="str">
        <f>INDEX(Regional_Lookup!$B$2:$B$5,MATCH('Sample - Superstore'!M8952,Regional_Lookup!$A$2:$A$5,0))</f>
        <v>Maria Santos</v>
      </c>
      <c r="W8952" s="4">
        <f>INDEX(Regional_Lookup!$C$2:$C$5, MATCH('Sample - Superstore'!M8952,Regional_Lookup!$A$2:$A$5, 0))</f>
        <v>0.15</v>
      </c>
      <c r="X8952" s="4">
        <f>U8952/R8952</f>
        <v>0.16250000000000001</v>
      </c>
      <c r="Y8952" s="4" t="str">
        <f>IF(X8952&gt;=W8952, "Yes", "No")</f>
        <v>Yes</v>
      </c>
      <c r="Z8952" s="4">
        <f>D8952-C8952</f>
        <v>6</v>
      </c>
      <c r="AA8952" s="4" t="str" cm="1">
        <f t="array" ref="AA8952">_xlfn.IFS(Z8952&lt;=2,"Fast",Z8952&gt;5, "Slow", AND(Z8952&gt;=3,Z8952&lt;=5),"Standard")</f>
        <v>Slow</v>
      </c>
    </row>
    <row r="8953" spans="1:27" x14ac:dyDescent="0.2">
      <c r="A8953" s="4">
        <v>8952</v>
      </c>
      <c r="B8953" s="4" t="s">
        <v>3224</v>
      </c>
      <c r="C8953" s="5">
        <v>43091</v>
      </c>
      <c r="D8953" s="5">
        <v>43097</v>
      </c>
      <c r="E8953" s="4" t="s">
        <v>29</v>
      </c>
      <c r="F8953" s="4" t="s">
        <v>3040</v>
      </c>
      <c r="G8953" s="4" t="s">
        <v>3039</v>
      </c>
      <c r="H8953" s="4" t="s">
        <v>18</v>
      </c>
      <c r="I8953" s="4" t="s">
        <v>17</v>
      </c>
      <c r="J8953" s="4" t="s">
        <v>1362</v>
      </c>
      <c r="K8953" s="4" t="s">
        <v>1877</v>
      </c>
      <c r="L8953" s="4">
        <v>38301</v>
      </c>
      <c r="M8953" s="4" t="s">
        <v>7</v>
      </c>
      <c r="N8953" s="4" t="s">
        <v>3228</v>
      </c>
      <c r="O8953" s="4" t="s">
        <v>13</v>
      </c>
      <c r="P8953" s="4" t="s">
        <v>231</v>
      </c>
      <c r="Q8953" s="4" t="s">
        <v>3227</v>
      </c>
      <c r="R8953" s="4">
        <v>26.16</v>
      </c>
      <c r="S8953" s="4">
        <v>3</v>
      </c>
      <c r="T8953" s="4">
        <v>0.2</v>
      </c>
      <c r="U8953" s="4">
        <v>1.962</v>
      </c>
      <c r="V8953" s="4" t="str">
        <f>INDEX(Regional_Lookup!$B$2:$B$5,MATCH('Sample - Superstore'!M8953,Regional_Lookup!$A$2:$A$5,0))</f>
        <v>Maria Santos</v>
      </c>
      <c r="W8953" s="4">
        <f>INDEX(Regional_Lookup!$C$2:$C$5, MATCH('Sample - Superstore'!M8953,Regional_Lookup!$A$2:$A$5, 0))</f>
        <v>0.15</v>
      </c>
      <c r="X8953" s="4">
        <f>U8953/R8953</f>
        <v>7.4999999999999997E-2</v>
      </c>
      <c r="Y8953" s="4" t="str">
        <f>IF(X8953&gt;=W8953, "Yes", "No")</f>
        <v>No</v>
      </c>
      <c r="Z8953" s="4">
        <f>D8953-C8953</f>
        <v>6</v>
      </c>
      <c r="AA8953" s="4" t="str" cm="1">
        <f t="array" ref="AA8953">_xlfn.IFS(Z8953&lt;=2,"Fast",Z8953&gt;5, "Slow", AND(Z8953&gt;=3,Z8953&lt;=5),"Standard")</f>
        <v>Slow</v>
      </c>
    </row>
    <row r="8954" spans="1:27" x14ac:dyDescent="0.2">
      <c r="A8954" s="4">
        <v>8953</v>
      </c>
      <c r="B8954" s="4" t="s">
        <v>3224</v>
      </c>
      <c r="C8954" s="5">
        <v>43091</v>
      </c>
      <c r="D8954" s="5">
        <v>43097</v>
      </c>
      <c r="E8954" s="4" t="s">
        <v>29</v>
      </c>
      <c r="F8954" s="4" t="s">
        <v>3040</v>
      </c>
      <c r="G8954" s="4" t="s">
        <v>3039</v>
      </c>
      <c r="H8954" s="4" t="s">
        <v>18</v>
      </c>
      <c r="I8954" s="4" t="s">
        <v>17</v>
      </c>
      <c r="J8954" s="4" t="s">
        <v>1362</v>
      </c>
      <c r="K8954" s="4" t="s">
        <v>1877</v>
      </c>
      <c r="L8954" s="4">
        <v>38301</v>
      </c>
      <c r="M8954" s="4" t="s">
        <v>7</v>
      </c>
      <c r="N8954" s="4" t="s">
        <v>3226</v>
      </c>
      <c r="O8954" s="4" t="s">
        <v>13</v>
      </c>
      <c r="P8954" s="4" t="s">
        <v>116</v>
      </c>
      <c r="Q8954" s="4" t="s">
        <v>3225</v>
      </c>
      <c r="R8954" s="4">
        <v>23.128</v>
      </c>
      <c r="S8954" s="4">
        <v>7</v>
      </c>
      <c r="T8954" s="4">
        <v>0.2</v>
      </c>
      <c r="U8954" s="4">
        <v>2.891</v>
      </c>
      <c r="V8954" s="4" t="str">
        <f>INDEX(Regional_Lookup!$B$2:$B$5,MATCH('Sample - Superstore'!M8954,Regional_Lookup!$A$2:$A$5,0))</f>
        <v>Maria Santos</v>
      </c>
      <c r="W8954" s="4">
        <f>INDEX(Regional_Lookup!$C$2:$C$5, MATCH('Sample - Superstore'!M8954,Regional_Lookup!$A$2:$A$5, 0))</f>
        <v>0.15</v>
      </c>
      <c r="X8954" s="4">
        <f>U8954/R8954</f>
        <v>0.125</v>
      </c>
      <c r="Y8954" s="4" t="str">
        <f>IF(X8954&gt;=W8954, "Yes", "No")</f>
        <v>No</v>
      </c>
      <c r="Z8954" s="4">
        <f>D8954-C8954</f>
        <v>6</v>
      </c>
      <c r="AA8954" s="4" t="str" cm="1">
        <f t="array" ref="AA8954">_xlfn.IFS(Z8954&lt;=2,"Fast",Z8954&gt;5, "Slow", AND(Z8954&gt;=3,Z8954&lt;=5),"Standard")</f>
        <v>Slow</v>
      </c>
    </row>
    <row r="8955" spans="1:27" x14ac:dyDescent="0.2">
      <c r="A8955" s="4">
        <v>8954</v>
      </c>
      <c r="B8955" s="4" t="s">
        <v>3224</v>
      </c>
      <c r="C8955" s="5">
        <v>43091</v>
      </c>
      <c r="D8955" s="5">
        <v>43097</v>
      </c>
      <c r="E8955" s="4" t="s">
        <v>29</v>
      </c>
      <c r="F8955" s="4" t="s">
        <v>3040</v>
      </c>
      <c r="G8955" s="4" t="s">
        <v>3039</v>
      </c>
      <c r="H8955" s="4" t="s">
        <v>18</v>
      </c>
      <c r="I8955" s="4" t="s">
        <v>17</v>
      </c>
      <c r="J8955" s="4" t="s">
        <v>1362</v>
      </c>
      <c r="K8955" s="4" t="s">
        <v>1877</v>
      </c>
      <c r="L8955" s="4">
        <v>38301</v>
      </c>
      <c r="M8955" s="4" t="s">
        <v>7</v>
      </c>
      <c r="N8955" s="4" t="s">
        <v>3223</v>
      </c>
      <c r="O8955" s="4" t="s">
        <v>13</v>
      </c>
      <c r="P8955" s="4" t="s">
        <v>12</v>
      </c>
      <c r="Q8955" s="4" t="s">
        <v>3222</v>
      </c>
      <c r="R8955" s="4">
        <v>59.24</v>
      </c>
      <c r="S8955" s="4">
        <v>5</v>
      </c>
      <c r="T8955" s="4">
        <v>0.2</v>
      </c>
      <c r="U8955" s="4">
        <v>16.291</v>
      </c>
      <c r="V8955" s="4" t="str">
        <f>INDEX(Regional_Lookup!$B$2:$B$5,MATCH('Sample - Superstore'!M8955,Regional_Lookup!$A$2:$A$5,0))</f>
        <v>Maria Santos</v>
      </c>
      <c r="W8955" s="4">
        <f>INDEX(Regional_Lookup!$C$2:$C$5, MATCH('Sample - Superstore'!M8955,Regional_Lookup!$A$2:$A$5, 0))</f>
        <v>0.15</v>
      </c>
      <c r="X8955" s="4">
        <f>U8955/R8955</f>
        <v>0.27500000000000002</v>
      </c>
      <c r="Y8955" s="4" t="str">
        <f>IF(X8955&gt;=W8955, "Yes", "No")</f>
        <v>Yes</v>
      </c>
      <c r="Z8955" s="4">
        <f>D8955-C8955</f>
        <v>6</v>
      </c>
      <c r="AA8955" s="4" t="str" cm="1">
        <f t="array" ref="AA8955">_xlfn.IFS(Z8955&lt;=2,"Fast",Z8955&gt;5, "Slow", AND(Z8955&gt;=3,Z8955&lt;=5),"Standard")</f>
        <v>Slow</v>
      </c>
    </row>
    <row r="8956" spans="1:27" x14ac:dyDescent="0.2">
      <c r="A8956" s="4">
        <v>8955</v>
      </c>
      <c r="B8956" s="4" t="s">
        <v>3221</v>
      </c>
      <c r="C8956" s="5">
        <v>41859</v>
      </c>
      <c r="D8956" s="5">
        <v>41861</v>
      </c>
      <c r="E8956" s="4" t="s">
        <v>21</v>
      </c>
      <c r="F8956" s="4" t="s">
        <v>3220</v>
      </c>
      <c r="G8956" s="4" t="s">
        <v>3219</v>
      </c>
      <c r="H8956" s="4" t="s">
        <v>18</v>
      </c>
      <c r="I8956" s="4" t="s">
        <v>17</v>
      </c>
      <c r="J8956" s="4" t="s">
        <v>1682</v>
      </c>
      <c r="K8956" s="4" t="s">
        <v>41</v>
      </c>
      <c r="L8956" s="4">
        <v>32216</v>
      </c>
      <c r="M8956" s="4" t="s">
        <v>7</v>
      </c>
      <c r="N8956" s="4" t="s">
        <v>3218</v>
      </c>
      <c r="O8956" s="4" t="s">
        <v>37</v>
      </c>
      <c r="P8956" s="4" t="s">
        <v>165</v>
      </c>
      <c r="Q8956" s="4" t="s">
        <v>3217</v>
      </c>
      <c r="R8956" s="4">
        <v>155.45599999999999</v>
      </c>
      <c r="S8956" s="4">
        <v>4</v>
      </c>
      <c r="T8956" s="4">
        <v>0.2</v>
      </c>
      <c r="U8956" s="4">
        <v>-7.7728000000000002</v>
      </c>
      <c r="V8956" s="4" t="str">
        <f>INDEX(Regional_Lookup!$B$2:$B$5,MATCH('Sample - Superstore'!M8956,Regional_Lookup!$A$2:$A$5,0))</f>
        <v>Maria Santos</v>
      </c>
      <c r="W8956" s="4">
        <f>INDEX(Regional_Lookup!$C$2:$C$5, MATCH('Sample - Superstore'!M8956,Regional_Lookup!$A$2:$A$5, 0))</f>
        <v>0.15</v>
      </c>
      <c r="X8956" s="4">
        <f>U8956/R8956</f>
        <v>-0.05</v>
      </c>
      <c r="Y8956" s="4" t="str">
        <f>IF(X8956&gt;=W8956, "Yes", "No")</f>
        <v>No</v>
      </c>
      <c r="Z8956" s="4">
        <f>D8956-C8956</f>
        <v>2</v>
      </c>
      <c r="AA8956" s="4" t="str" cm="1">
        <f t="array" ref="AA8956">_xlfn.IFS(Z8956&lt;=2,"Fast",Z8956&gt;5, "Slow", AND(Z8956&gt;=3,Z8956&lt;=5),"Standard")</f>
        <v>Fast</v>
      </c>
    </row>
    <row r="8957" spans="1:27" x14ac:dyDescent="0.2">
      <c r="A8957" s="4">
        <v>8956</v>
      </c>
      <c r="B8957" s="4" t="s">
        <v>3216</v>
      </c>
      <c r="C8957" s="5">
        <v>41902</v>
      </c>
      <c r="D8957" s="5">
        <v>41906</v>
      </c>
      <c r="E8957" s="4" t="s">
        <v>29</v>
      </c>
      <c r="F8957" s="4" t="s">
        <v>1381</v>
      </c>
      <c r="G8957" s="4" t="s">
        <v>1380</v>
      </c>
      <c r="H8957" s="4" t="s">
        <v>50</v>
      </c>
      <c r="I8957" s="4" t="s">
        <v>17</v>
      </c>
      <c r="J8957" s="4" t="s">
        <v>919</v>
      </c>
      <c r="K8957" s="4" t="s">
        <v>15</v>
      </c>
      <c r="L8957" s="4">
        <v>92024</v>
      </c>
      <c r="M8957" s="4" t="s">
        <v>9</v>
      </c>
      <c r="N8957" s="4" t="s">
        <v>286</v>
      </c>
      <c r="O8957" s="4" t="s">
        <v>13</v>
      </c>
      <c r="P8957" s="4" t="s">
        <v>24</v>
      </c>
      <c r="Q8957" s="4" t="s">
        <v>285</v>
      </c>
      <c r="R8957" s="4">
        <v>8.56</v>
      </c>
      <c r="S8957" s="4">
        <v>2</v>
      </c>
      <c r="T8957" s="4">
        <v>0</v>
      </c>
      <c r="U8957" s="4">
        <v>3.8519999999999999</v>
      </c>
      <c r="V8957" s="4" t="str">
        <f>INDEX(Regional_Lookup!$B$2:$B$5,MATCH('Sample - Superstore'!M8957,Regional_Lookup!$A$2:$A$5,0))</f>
        <v>James Chen</v>
      </c>
      <c r="W8957" s="4">
        <f>INDEX(Regional_Lookup!$C$2:$C$5, MATCH('Sample - Superstore'!M8957,Regional_Lookup!$A$2:$A$5, 0))</f>
        <v>0.18</v>
      </c>
      <c r="X8957" s="4">
        <f>U8957/R8957</f>
        <v>0.44999999999999996</v>
      </c>
      <c r="Y8957" s="4" t="str">
        <f>IF(X8957&gt;=W8957, "Yes", "No")</f>
        <v>Yes</v>
      </c>
      <c r="Z8957" s="4">
        <f>D8957-C8957</f>
        <v>4</v>
      </c>
      <c r="AA8957" s="4" t="str" cm="1">
        <f t="array" ref="AA8957">_xlfn.IFS(Z8957&lt;=2,"Fast",Z8957&gt;5, "Slow", AND(Z8957&gt;=3,Z8957&lt;=5),"Standard")</f>
        <v>Standard</v>
      </c>
    </row>
    <row r="8958" spans="1:27" x14ac:dyDescent="0.2">
      <c r="A8958" s="4">
        <v>8957</v>
      </c>
      <c r="B8958" s="4" t="s">
        <v>3215</v>
      </c>
      <c r="C8958" s="5">
        <v>43094</v>
      </c>
      <c r="D8958" s="5">
        <v>43097</v>
      </c>
      <c r="E8958" s="4" t="s">
        <v>89</v>
      </c>
      <c r="F8958" s="4" t="s">
        <v>3214</v>
      </c>
      <c r="G8958" s="4" t="s">
        <v>3213</v>
      </c>
      <c r="H8958" s="4" t="s">
        <v>18</v>
      </c>
      <c r="I8958" s="4" t="s">
        <v>17</v>
      </c>
      <c r="J8958" s="4" t="s">
        <v>817</v>
      </c>
      <c r="K8958" s="4" t="s">
        <v>41</v>
      </c>
      <c r="L8958" s="4">
        <v>33012</v>
      </c>
      <c r="M8958" s="4" t="s">
        <v>7</v>
      </c>
      <c r="N8958" s="4" t="s">
        <v>616</v>
      </c>
      <c r="O8958" s="4" t="s">
        <v>37</v>
      </c>
      <c r="P8958" s="4" t="s">
        <v>36</v>
      </c>
      <c r="Q8958" s="4" t="s">
        <v>615</v>
      </c>
      <c r="R8958" s="4">
        <v>21</v>
      </c>
      <c r="S8958" s="4">
        <v>3</v>
      </c>
      <c r="T8958" s="4">
        <v>0.2</v>
      </c>
      <c r="U8958" s="4">
        <v>5.7750000000000004</v>
      </c>
      <c r="V8958" s="4" t="str">
        <f>INDEX(Regional_Lookup!$B$2:$B$5,MATCH('Sample - Superstore'!M8958,Regional_Lookup!$A$2:$A$5,0))</f>
        <v>Maria Santos</v>
      </c>
      <c r="W8958" s="4">
        <f>INDEX(Regional_Lookup!$C$2:$C$5, MATCH('Sample - Superstore'!M8958,Regional_Lookup!$A$2:$A$5, 0))</f>
        <v>0.15</v>
      </c>
      <c r="X8958" s="4">
        <f>U8958/R8958</f>
        <v>0.27500000000000002</v>
      </c>
      <c r="Y8958" s="4" t="str">
        <f>IF(X8958&gt;=W8958, "Yes", "No")</f>
        <v>Yes</v>
      </c>
      <c r="Z8958" s="4">
        <f>D8958-C8958</f>
        <v>3</v>
      </c>
      <c r="AA8958" s="4" t="str" cm="1">
        <f t="array" ref="AA8958">_xlfn.IFS(Z8958&lt;=2,"Fast",Z8958&gt;5, "Slow", AND(Z8958&gt;=3,Z8958&lt;=5),"Standard")</f>
        <v>Standard</v>
      </c>
    </row>
    <row r="8959" spans="1:27" x14ac:dyDescent="0.2">
      <c r="A8959" s="4">
        <v>8958</v>
      </c>
      <c r="B8959" s="4" t="s">
        <v>3215</v>
      </c>
      <c r="C8959" s="5">
        <v>43094</v>
      </c>
      <c r="D8959" s="5">
        <v>43097</v>
      </c>
      <c r="E8959" s="4" t="s">
        <v>89</v>
      </c>
      <c r="F8959" s="4" t="s">
        <v>3214</v>
      </c>
      <c r="G8959" s="4" t="s">
        <v>3213</v>
      </c>
      <c r="H8959" s="4" t="s">
        <v>18</v>
      </c>
      <c r="I8959" s="4" t="s">
        <v>17</v>
      </c>
      <c r="J8959" s="4" t="s">
        <v>817</v>
      </c>
      <c r="K8959" s="4" t="s">
        <v>41</v>
      </c>
      <c r="L8959" s="4">
        <v>33012</v>
      </c>
      <c r="M8959" s="4" t="s">
        <v>7</v>
      </c>
      <c r="N8959" s="4" t="s">
        <v>3212</v>
      </c>
      <c r="O8959" s="4" t="s">
        <v>33</v>
      </c>
      <c r="P8959" s="4" t="s">
        <v>1500</v>
      </c>
      <c r="Q8959" s="4" t="s">
        <v>3211</v>
      </c>
      <c r="R8959" s="4">
        <v>120</v>
      </c>
      <c r="S8959" s="4">
        <v>2</v>
      </c>
      <c r="T8959" s="4">
        <v>0.5</v>
      </c>
      <c r="U8959" s="4">
        <v>-7.2</v>
      </c>
      <c r="V8959" s="4" t="str">
        <f>INDEX(Regional_Lookup!$B$2:$B$5,MATCH('Sample - Superstore'!M8959,Regional_Lookup!$A$2:$A$5,0))</f>
        <v>Maria Santos</v>
      </c>
      <c r="W8959" s="4">
        <f>INDEX(Regional_Lookup!$C$2:$C$5, MATCH('Sample - Superstore'!M8959,Regional_Lookup!$A$2:$A$5, 0))</f>
        <v>0.15</v>
      </c>
      <c r="X8959" s="4">
        <f>U8959/R8959</f>
        <v>-6.0000000000000005E-2</v>
      </c>
      <c r="Y8959" s="4" t="str">
        <f>IF(X8959&gt;=W8959, "Yes", "No")</f>
        <v>No</v>
      </c>
      <c r="Z8959" s="4">
        <f>D8959-C8959</f>
        <v>3</v>
      </c>
      <c r="AA8959" s="4" t="str" cm="1">
        <f t="array" ref="AA8959">_xlfn.IFS(Z8959&lt;=2,"Fast",Z8959&gt;5, "Slow", AND(Z8959&gt;=3,Z8959&lt;=5),"Standard")</f>
        <v>Standard</v>
      </c>
    </row>
    <row r="8960" spans="1:27" x14ac:dyDescent="0.2">
      <c r="A8960" s="4">
        <v>8959</v>
      </c>
      <c r="B8960" s="4" t="s">
        <v>3206</v>
      </c>
      <c r="C8960" s="5">
        <v>43064</v>
      </c>
      <c r="D8960" s="5">
        <v>43069</v>
      </c>
      <c r="E8960" s="4" t="s">
        <v>29</v>
      </c>
      <c r="F8960" s="4" t="s">
        <v>2189</v>
      </c>
      <c r="G8960" s="4" t="s">
        <v>2188</v>
      </c>
      <c r="H8960" s="4" t="s">
        <v>18</v>
      </c>
      <c r="I8960" s="4" t="s">
        <v>17</v>
      </c>
      <c r="J8960" s="4" t="s">
        <v>124</v>
      </c>
      <c r="K8960" s="4" t="s">
        <v>123</v>
      </c>
      <c r="L8960" s="4">
        <v>77070</v>
      </c>
      <c r="M8960" s="4" t="s">
        <v>3</v>
      </c>
      <c r="N8960" s="4" t="s">
        <v>2140</v>
      </c>
      <c r="O8960" s="4" t="s">
        <v>33</v>
      </c>
      <c r="P8960" s="4" t="s">
        <v>32</v>
      </c>
      <c r="Q8960" s="4" t="s">
        <v>2139</v>
      </c>
      <c r="R8960" s="4">
        <v>299.95999999999998</v>
      </c>
      <c r="S8960" s="4">
        <v>5</v>
      </c>
      <c r="T8960" s="4">
        <v>0.2</v>
      </c>
      <c r="U8960" s="4">
        <v>37.494999999999997</v>
      </c>
      <c r="V8960" s="4" t="str">
        <f>INDEX(Regional_Lookup!$B$2:$B$5,MATCH('Sample - Superstore'!M8960,Regional_Lookup!$A$2:$A$5,0))</f>
        <v>David Johnson</v>
      </c>
      <c r="W8960" s="4">
        <f>INDEX(Regional_Lookup!$C$2:$C$5, MATCH('Sample - Superstore'!M8960,Regional_Lookup!$A$2:$A$5, 0))</f>
        <v>0.14000000000000001</v>
      </c>
      <c r="X8960" s="4">
        <f>U8960/R8960</f>
        <v>0.125</v>
      </c>
      <c r="Y8960" s="4" t="str">
        <f>IF(X8960&gt;=W8960, "Yes", "No")</f>
        <v>No</v>
      </c>
      <c r="Z8960" s="4">
        <f>D8960-C8960</f>
        <v>5</v>
      </c>
      <c r="AA8960" s="4" t="str" cm="1">
        <f t="array" ref="AA8960">_xlfn.IFS(Z8960&lt;=2,"Fast",Z8960&gt;5, "Slow", AND(Z8960&gt;=3,Z8960&lt;=5),"Standard")</f>
        <v>Standard</v>
      </c>
    </row>
    <row r="8961" spans="1:27" x14ac:dyDescent="0.2">
      <c r="A8961" s="4">
        <v>8960</v>
      </c>
      <c r="B8961" s="4" t="s">
        <v>3206</v>
      </c>
      <c r="C8961" s="5">
        <v>43064</v>
      </c>
      <c r="D8961" s="5">
        <v>43069</v>
      </c>
      <c r="E8961" s="4" t="s">
        <v>29</v>
      </c>
      <c r="F8961" s="4" t="s">
        <v>2189</v>
      </c>
      <c r="G8961" s="4" t="s">
        <v>2188</v>
      </c>
      <c r="H8961" s="4" t="s">
        <v>18</v>
      </c>
      <c r="I8961" s="4" t="s">
        <v>17</v>
      </c>
      <c r="J8961" s="4" t="s">
        <v>124</v>
      </c>
      <c r="K8961" s="4" t="s">
        <v>123</v>
      </c>
      <c r="L8961" s="4">
        <v>77070</v>
      </c>
      <c r="M8961" s="4" t="s">
        <v>3</v>
      </c>
      <c r="N8961" s="4" t="s">
        <v>3210</v>
      </c>
      <c r="O8961" s="4" t="s">
        <v>13</v>
      </c>
      <c r="P8961" s="4" t="s">
        <v>12</v>
      </c>
      <c r="Q8961" s="4" t="s">
        <v>3209</v>
      </c>
      <c r="R8961" s="4">
        <v>67.84</v>
      </c>
      <c r="S8961" s="4">
        <v>5</v>
      </c>
      <c r="T8961" s="4">
        <v>0.8</v>
      </c>
      <c r="U8961" s="4">
        <v>-179.77600000000001</v>
      </c>
      <c r="V8961" s="4" t="str">
        <f>INDEX(Regional_Lookup!$B$2:$B$5,MATCH('Sample - Superstore'!M8961,Regional_Lookup!$A$2:$A$5,0))</f>
        <v>David Johnson</v>
      </c>
      <c r="W8961" s="4">
        <f>INDEX(Regional_Lookup!$C$2:$C$5, MATCH('Sample - Superstore'!M8961,Regional_Lookup!$A$2:$A$5, 0))</f>
        <v>0.14000000000000001</v>
      </c>
      <c r="X8961" s="4">
        <f>U8961/R8961</f>
        <v>-2.65</v>
      </c>
      <c r="Y8961" s="4" t="str">
        <f>IF(X8961&gt;=W8961, "Yes", "No")</f>
        <v>No</v>
      </c>
      <c r="Z8961" s="4">
        <f>D8961-C8961</f>
        <v>5</v>
      </c>
      <c r="AA8961" s="4" t="str" cm="1">
        <f t="array" ref="AA8961">_xlfn.IFS(Z8961&lt;=2,"Fast",Z8961&gt;5, "Slow", AND(Z8961&gt;=3,Z8961&lt;=5),"Standard")</f>
        <v>Standard</v>
      </c>
    </row>
    <row r="8962" spans="1:27" x14ac:dyDescent="0.2">
      <c r="A8962" s="4">
        <v>8961</v>
      </c>
      <c r="B8962" s="4" t="s">
        <v>3206</v>
      </c>
      <c r="C8962" s="5">
        <v>43064</v>
      </c>
      <c r="D8962" s="5">
        <v>43069</v>
      </c>
      <c r="E8962" s="4" t="s">
        <v>29</v>
      </c>
      <c r="F8962" s="4" t="s">
        <v>2189</v>
      </c>
      <c r="G8962" s="4" t="s">
        <v>2188</v>
      </c>
      <c r="H8962" s="4" t="s">
        <v>18</v>
      </c>
      <c r="I8962" s="4" t="s">
        <v>17</v>
      </c>
      <c r="J8962" s="4" t="s">
        <v>124</v>
      </c>
      <c r="K8962" s="4" t="s">
        <v>123</v>
      </c>
      <c r="L8962" s="4">
        <v>77070</v>
      </c>
      <c r="M8962" s="4" t="s">
        <v>3</v>
      </c>
      <c r="N8962" s="4" t="s">
        <v>3208</v>
      </c>
      <c r="O8962" s="4" t="s">
        <v>37</v>
      </c>
      <c r="P8962" s="4" t="s">
        <v>221</v>
      </c>
      <c r="Q8962" s="4" t="s">
        <v>3207</v>
      </c>
      <c r="R8962" s="4">
        <v>853.93</v>
      </c>
      <c r="S8962" s="4">
        <v>5</v>
      </c>
      <c r="T8962" s="4">
        <v>0.3</v>
      </c>
      <c r="U8962" s="4">
        <v>-24.398</v>
      </c>
      <c r="V8962" s="4" t="str">
        <f>INDEX(Regional_Lookup!$B$2:$B$5,MATCH('Sample - Superstore'!M8962,Regional_Lookup!$A$2:$A$5,0))</f>
        <v>David Johnson</v>
      </c>
      <c r="W8962" s="4">
        <f>INDEX(Regional_Lookup!$C$2:$C$5, MATCH('Sample - Superstore'!M8962,Regional_Lookup!$A$2:$A$5, 0))</f>
        <v>0.14000000000000001</v>
      </c>
      <c r="X8962" s="4">
        <f>U8962/R8962</f>
        <v>-2.8571428571428574E-2</v>
      </c>
      <c r="Y8962" s="4" t="str">
        <f>IF(X8962&gt;=W8962, "Yes", "No")</f>
        <v>No</v>
      </c>
      <c r="Z8962" s="4">
        <f>D8962-C8962</f>
        <v>5</v>
      </c>
      <c r="AA8962" s="4" t="str" cm="1">
        <f t="array" ref="AA8962">_xlfn.IFS(Z8962&lt;=2,"Fast",Z8962&gt;5, "Slow", AND(Z8962&gt;=3,Z8962&lt;=5),"Standard")</f>
        <v>Standard</v>
      </c>
    </row>
    <row r="8963" spans="1:27" x14ac:dyDescent="0.2">
      <c r="A8963" s="4">
        <v>8962</v>
      </c>
      <c r="B8963" s="4" t="s">
        <v>3206</v>
      </c>
      <c r="C8963" s="5">
        <v>43064</v>
      </c>
      <c r="D8963" s="5">
        <v>43069</v>
      </c>
      <c r="E8963" s="4" t="s">
        <v>29</v>
      </c>
      <c r="F8963" s="4" t="s">
        <v>2189</v>
      </c>
      <c r="G8963" s="4" t="s">
        <v>2188</v>
      </c>
      <c r="H8963" s="4" t="s">
        <v>18</v>
      </c>
      <c r="I8963" s="4" t="s">
        <v>17</v>
      </c>
      <c r="J8963" s="4" t="s">
        <v>124</v>
      </c>
      <c r="K8963" s="4" t="s">
        <v>123</v>
      </c>
      <c r="L8963" s="4">
        <v>77070</v>
      </c>
      <c r="M8963" s="4" t="s">
        <v>3</v>
      </c>
      <c r="N8963" s="4" t="s">
        <v>180</v>
      </c>
      <c r="O8963" s="4" t="s">
        <v>13</v>
      </c>
      <c r="P8963" s="4" t="s">
        <v>116</v>
      </c>
      <c r="Q8963" s="4" t="s">
        <v>179</v>
      </c>
      <c r="R8963" s="4">
        <v>18.687999999999999</v>
      </c>
      <c r="S8963" s="4">
        <v>4</v>
      </c>
      <c r="T8963" s="4">
        <v>0.2</v>
      </c>
      <c r="U8963" s="4">
        <v>3.7376</v>
      </c>
      <c r="V8963" s="4" t="str">
        <f>INDEX(Regional_Lookup!$B$2:$B$5,MATCH('Sample - Superstore'!M8963,Regional_Lookup!$A$2:$A$5,0))</f>
        <v>David Johnson</v>
      </c>
      <c r="W8963" s="4">
        <f>INDEX(Regional_Lookup!$C$2:$C$5, MATCH('Sample - Superstore'!M8963,Regional_Lookup!$A$2:$A$5, 0))</f>
        <v>0.14000000000000001</v>
      </c>
      <c r="X8963" s="4">
        <f>U8963/R8963</f>
        <v>0.2</v>
      </c>
      <c r="Y8963" s="4" t="str">
        <f>IF(X8963&gt;=W8963, "Yes", "No")</f>
        <v>Yes</v>
      </c>
      <c r="Z8963" s="4">
        <f>D8963-C8963</f>
        <v>5</v>
      </c>
      <c r="AA8963" s="4" t="str" cm="1">
        <f t="array" ref="AA8963">_xlfn.IFS(Z8963&lt;=2,"Fast",Z8963&gt;5, "Slow", AND(Z8963&gt;=3,Z8963&lt;=5),"Standard")</f>
        <v>Standard</v>
      </c>
    </row>
    <row r="8964" spans="1:27" x14ac:dyDescent="0.2">
      <c r="A8964" s="4">
        <v>8963</v>
      </c>
      <c r="B8964" s="4" t="s">
        <v>3203</v>
      </c>
      <c r="C8964" s="5">
        <v>42679</v>
      </c>
      <c r="D8964" s="5">
        <v>42681</v>
      </c>
      <c r="E8964" s="4" t="s">
        <v>89</v>
      </c>
      <c r="F8964" s="4" t="s">
        <v>3202</v>
      </c>
      <c r="G8964" s="4" t="s">
        <v>3201</v>
      </c>
      <c r="H8964" s="4" t="s">
        <v>18</v>
      </c>
      <c r="I8964" s="4" t="s">
        <v>17</v>
      </c>
      <c r="J8964" s="4" t="s">
        <v>1399</v>
      </c>
      <c r="K8964" s="4" t="s">
        <v>763</v>
      </c>
      <c r="L8964" s="4">
        <v>23464</v>
      </c>
      <c r="M8964" s="4" t="s">
        <v>7</v>
      </c>
      <c r="N8964" s="4" t="s">
        <v>3205</v>
      </c>
      <c r="O8964" s="4" t="s">
        <v>37</v>
      </c>
      <c r="P8964" s="4" t="s">
        <v>36</v>
      </c>
      <c r="Q8964" s="4" t="s">
        <v>3204</v>
      </c>
      <c r="R8964" s="4">
        <v>273.95999999999998</v>
      </c>
      <c r="S8964" s="4">
        <v>2</v>
      </c>
      <c r="T8964" s="4">
        <v>0</v>
      </c>
      <c r="U8964" s="4">
        <v>71.229600000000005</v>
      </c>
      <c r="V8964" s="4" t="str">
        <f>INDEX(Regional_Lookup!$B$2:$B$5,MATCH('Sample - Superstore'!M8964,Regional_Lookup!$A$2:$A$5,0))</f>
        <v>Maria Santos</v>
      </c>
      <c r="W8964" s="4">
        <f>INDEX(Regional_Lookup!$C$2:$C$5, MATCH('Sample - Superstore'!M8964,Regional_Lookup!$A$2:$A$5, 0))</f>
        <v>0.15</v>
      </c>
      <c r="X8964" s="4">
        <f>U8964/R8964</f>
        <v>0.26000000000000006</v>
      </c>
      <c r="Y8964" s="4" t="str">
        <f>IF(X8964&gt;=W8964, "Yes", "No")</f>
        <v>Yes</v>
      </c>
      <c r="Z8964" s="4">
        <f>D8964-C8964</f>
        <v>2</v>
      </c>
      <c r="AA8964" s="4" t="str" cm="1">
        <f t="array" ref="AA8964">_xlfn.IFS(Z8964&lt;=2,"Fast",Z8964&gt;5, "Slow", AND(Z8964&gt;=3,Z8964&lt;=5),"Standard")</f>
        <v>Fast</v>
      </c>
    </row>
    <row r="8965" spans="1:27" x14ac:dyDescent="0.2">
      <c r="A8965" s="4">
        <v>8964</v>
      </c>
      <c r="B8965" s="4" t="s">
        <v>3203</v>
      </c>
      <c r="C8965" s="5">
        <v>42679</v>
      </c>
      <c r="D8965" s="5">
        <v>42681</v>
      </c>
      <c r="E8965" s="4" t="s">
        <v>89</v>
      </c>
      <c r="F8965" s="4" t="s">
        <v>3202</v>
      </c>
      <c r="G8965" s="4" t="s">
        <v>3201</v>
      </c>
      <c r="H8965" s="4" t="s">
        <v>18</v>
      </c>
      <c r="I8965" s="4" t="s">
        <v>17</v>
      </c>
      <c r="J8965" s="4" t="s">
        <v>1399</v>
      </c>
      <c r="K8965" s="4" t="s">
        <v>763</v>
      </c>
      <c r="L8965" s="4">
        <v>23464</v>
      </c>
      <c r="M8965" s="4" t="s">
        <v>7</v>
      </c>
      <c r="N8965" s="4" t="s">
        <v>3001</v>
      </c>
      <c r="O8965" s="4" t="s">
        <v>33</v>
      </c>
      <c r="P8965" s="4" t="s">
        <v>55</v>
      </c>
      <c r="Q8965" s="4" t="s">
        <v>3000</v>
      </c>
      <c r="R8965" s="4">
        <v>89.97</v>
      </c>
      <c r="S8965" s="4">
        <v>3</v>
      </c>
      <c r="T8965" s="4">
        <v>0</v>
      </c>
      <c r="U8965" s="4">
        <v>18.893699999999999</v>
      </c>
      <c r="V8965" s="4" t="str">
        <f>INDEX(Regional_Lookup!$B$2:$B$5,MATCH('Sample - Superstore'!M8965,Regional_Lookup!$A$2:$A$5,0))</f>
        <v>Maria Santos</v>
      </c>
      <c r="W8965" s="4">
        <f>INDEX(Regional_Lookup!$C$2:$C$5, MATCH('Sample - Superstore'!M8965,Regional_Lookup!$A$2:$A$5, 0))</f>
        <v>0.15</v>
      </c>
      <c r="X8965" s="4">
        <f>U8965/R8965</f>
        <v>0.21</v>
      </c>
      <c r="Y8965" s="4" t="str">
        <f>IF(X8965&gt;=W8965, "Yes", "No")</f>
        <v>Yes</v>
      </c>
      <c r="Z8965" s="4">
        <f>D8965-C8965</f>
        <v>2</v>
      </c>
      <c r="AA8965" s="4" t="str" cm="1">
        <f t="array" ref="AA8965">_xlfn.IFS(Z8965&lt;=2,"Fast",Z8965&gt;5, "Slow", AND(Z8965&gt;=3,Z8965&lt;=5),"Standard")</f>
        <v>Fast</v>
      </c>
    </row>
    <row r="8966" spans="1:27" x14ac:dyDescent="0.2">
      <c r="A8966" s="4">
        <v>8965</v>
      </c>
      <c r="B8966" s="4" t="s">
        <v>3203</v>
      </c>
      <c r="C8966" s="5">
        <v>42679</v>
      </c>
      <c r="D8966" s="5">
        <v>42681</v>
      </c>
      <c r="E8966" s="4" t="s">
        <v>89</v>
      </c>
      <c r="F8966" s="4" t="s">
        <v>3202</v>
      </c>
      <c r="G8966" s="4" t="s">
        <v>3201</v>
      </c>
      <c r="H8966" s="4" t="s">
        <v>18</v>
      </c>
      <c r="I8966" s="4" t="s">
        <v>17</v>
      </c>
      <c r="J8966" s="4" t="s">
        <v>1399</v>
      </c>
      <c r="K8966" s="4" t="s">
        <v>763</v>
      </c>
      <c r="L8966" s="4">
        <v>23464</v>
      </c>
      <c r="M8966" s="4" t="s">
        <v>7</v>
      </c>
      <c r="N8966" s="4" t="s">
        <v>1440</v>
      </c>
      <c r="O8966" s="4" t="s">
        <v>37</v>
      </c>
      <c r="P8966" s="4" t="s">
        <v>36</v>
      </c>
      <c r="Q8966" s="4" t="s">
        <v>1439</v>
      </c>
      <c r="R8966" s="4">
        <v>756.8</v>
      </c>
      <c r="S8966" s="4">
        <v>5</v>
      </c>
      <c r="T8966" s="4">
        <v>0</v>
      </c>
      <c r="U8966" s="4">
        <v>75.680000000000007</v>
      </c>
      <c r="V8966" s="4" t="str">
        <f>INDEX(Regional_Lookup!$B$2:$B$5,MATCH('Sample - Superstore'!M8966,Regional_Lookup!$A$2:$A$5,0))</f>
        <v>Maria Santos</v>
      </c>
      <c r="W8966" s="4">
        <f>INDEX(Regional_Lookup!$C$2:$C$5, MATCH('Sample - Superstore'!M8966,Regional_Lookup!$A$2:$A$5, 0))</f>
        <v>0.15</v>
      </c>
      <c r="X8966" s="4">
        <f>U8966/R8966</f>
        <v>0.10000000000000002</v>
      </c>
      <c r="Y8966" s="4" t="str">
        <f>IF(X8966&gt;=W8966, "Yes", "No")</f>
        <v>No</v>
      </c>
      <c r="Z8966" s="4">
        <f>D8966-C8966</f>
        <v>2</v>
      </c>
      <c r="AA8966" s="4" t="str" cm="1">
        <f t="array" ref="AA8966">_xlfn.IFS(Z8966&lt;=2,"Fast",Z8966&gt;5, "Slow", AND(Z8966&gt;=3,Z8966&lt;=5),"Standard")</f>
        <v>Fast</v>
      </c>
    </row>
    <row r="8967" spans="1:27" x14ac:dyDescent="0.2">
      <c r="A8967" s="4">
        <v>8966</v>
      </c>
      <c r="B8967" s="4" t="s">
        <v>3200</v>
      </c>
      <c r="C8967" s="5">
        <v>43045</v>
      </c>
      <c r="D8967" s="5">
        <v>43051</v>
      </c>
      <c r="E8967" s="4" t="s">
        <v>29</v>
      </c>
      <c r="F8967" s="4" t="s">
        <v>3199</v>
      </c>
      <c r="G8967" s="4" t="s">
        <v>3198</v>
      </c>
      <c r="H8967" s="4" t="s">
        <v>18</v>
      </c>
      <c r="I8967" s="4" t="s">
        <v>17</v>
      </c>
      <c r="J8967" s="4" t="s">
        <v>124</v>
      </c>
      <c r="K8967" s="4" t="s">
        <v>123</v>
      </c>
      <c r="L8967" s="4">
        <v>77070</v>
      </c>
      <c r="M8967" s="4" t="s">
        <v>3</v>
      </c>
      <c r="N8967" s="4" t="s">
        <v>878</v>
      </c>
      <c r="O8967" s="4" t="s">
        <v>13</v>
      </c>
      <c r="P8967" s="4" t="s">
        <v>100</v>
      </c>
      <c r="Q8967" s="4" t="s">
        <v>877</v>
      </c>
      <c r="R8967" s="4">
        <v>1.248</v>
      </c>
      <c r="S8967" s="4">
        <v>2</v>
      </c>
      <c r="T8967" s="4">
        <v>0.8</v>
      </c>
      <c r="U8967" s="4">
        <v>-1.9343999999999999</v>
      </c>
      <c r="V8967" s="4" t="str">
        <f>INDEX(Regional_Lookup!$B$2:$B$5,MATCH('Sample - Superstore'!M8967,Regional_Lookup!$A$2:$A$5,0))</f>
        <v>David Johnson</v>
      </c>
      <c r="W8967" s="4">
        <f>INDEX(Regional_Lookup!$C$2:$C$5, MATCH('Sample - Superstore'!M8967,Regional_Lookup!$A$2:$A$5, 0))</f>
        <v>0.14000000000000001</v>
      </c>
      <c r="X8967" s="4">
        <f>U8967/R8967</f>
        <v>-1.5499999999999998</v>
      </c>
      <c r="Y8967" s="4" t="str">
        <f>IF(X8967&gt;=W8967, "Yes", "No")</f>
        <v>No</v>
      </c>
      <c r="Z8967" s="4">
        <f>D8967-C8967</f>
        <v>6</v>
      </c>
      <c r="AA8967" s="4" t="str" cm="1">
        <f t="array" ref="AA8967">_xlfn.IFS(Z8967&lt;=2,"Fast",Z8967&gt;5, "Slow", AND(Z8967&gt;=3,Z8967&lt;=5),"Standard")</f>
        <v>Slow</v>
      </c>
    </row>
    <row r="8968" spans="1:27" x14ac:dyDescent="0.2">
      <c r="A8968" s="4">
        <v>8967</v>
      </c>
      <c r="B8968" s="4" t="s">
        <v>3195</v>
      </c>
      <c r="C8968" s="5">
        <v>42677</v>
      </c>
      <c r="D8968" s="5">
        <v>42681</v>
      </c>
      <c r="E8968" s="4" t="s">
        <v>29</v>
      </c>
      <c r="F8968" s="4" t="s">
        <v>3194</v>
      </c>
      <c r="G8968" s="4" t="s">
        <v>3193</v>
      </c>
      <c r="H8968" s="4" t="s">
        <v>102</v>
      </c>
      <c r="I8968" s="4" t="s">
        <v>17</v>
      </c>
      <c r="J8968" s="4" t="s">
        <v>159</v>
      </c>
      <c r="K8968" s="4" t="s">
        <v>158</v>
      </c>
      <c r="L8968" s="4">
        <v>19120</v>
      </c>
      <c r="M8968" s="4" t="s">
        <v>5</v>
      </c>
      <c r="N8968" s="4" t="s">
        <v>3197</v>
      </c>
      <c r="O8968" s="4" t="s">
        <v>33</v>
      </c>
      <c r="P8968" s="4" t="s">
        <v>55</v>
      </c>
      <c r="Q8968" s="4" t="s">
        <v>3196</v>
      </c>
      <c r="R8968" s="4">
        <v>72</v>
      </c>
      <c r="S8968" s="4">
        <v>1</v>
      </c>
      <c r="T8968" s="4">
        <v>0.2</v>
      </c>
      <c r="U8968" s="4">
        <v>14.4</v>
      </c>
      <c r="V8968" s="4" t="str">
        <f>INDEX(Regional_Lookup!$B$2:$B$5,MATCH('Sample - Superstore'!M8968,Regional_Lookup!$A$2:$A$5,0))</f>
        <v>Sarah Miller</v>
      </c>
      <c r="W8968" s="4">
        <f>INDEX(Regional_Lookup!$C$2:$C$5, MATCH('Sample - Superstore'!M8968,Regional_Lookup!$A$2:$A$5, 0))</f>
        <v>0.16</v>
      </c>
      <c r="X8968" s="4">
        <f>U8968/R8968</f>
        <v>0.2</v>
      </c>
      <c r="Y8968" s="4" t="str">
        <f>IF(X8968&gt;=W8968, "Yes", "No")</f>
        <v>Yes</v>
      </c>
      <c r="Z8968" s="4">
        <f>D8968-C8968</f>
        <v>4</v>
      </c>
      <c r="AA8968" s="4" t="str" cm="1">
        <f t="array" ref="AA8968">_xlfn.IFS(Z8968&lt;=2,"Fast",Z8968&gt;5, "Slow", AND(Z8968&gt;=3,Z8968&lt;=5),"Standard")</f>
        <v>Standard</v>
      </c>
    </row>
    <row r="8969" spans="1:27" x14ac:dyDescent="0.2">
      <c r="A8969" s="4">
        <v>8968</v>
      </c>
      <c r="B8969" s="4" t="s">
        <v>3195</v>
      </c>
      <c r="C8969" s="5">
        <v>42677</v>
      </c>
      <c r="D8969" s="5">
        <v>42681</v>
      </c>
      <c r="E8969" s="4" t="s">
        <v>29</v>
      </c>
      <c r="F8969" s="4" t="s">
        <v>3194</v>
      </c>
      <c r="G8969" s="4" t="s">
        <v>3193</v>
      </c>
      <c r="H8969" s="4" t="s">
        <v>102</v>
      </c>
      <c r="I8969" s="4" t="s">
        <v>17</v>
      </c>
      <c r="J8969" s="4" t="s">
        <v>159</v>
      </c>
      <c r="K8969" s="4" t="s">
        <v>158</v>
      </c>
      <c r="L8969" s="4">
        <v>19120</v>
      </c>
      <c r="M8969" s="4" t="s">
        <v>5</v>
      </c>
      <c r="N8969" s="4" t="s">
        <v>3192</v>
      </c>
      <c r="O8969" s="4" t="s">
        <v>37</v>
      </c>
      <c r="P8969" s="4" t="s">
        <v>221</v>
      </c>
      <c r="Q8969" s="4" t="s">
        <v>3191</v>
      </c>
      <c r="R8969" s="4">
        <v>470.15499999999997</v>
      </c>
      <c r="S8969" s="4">
        <v>7</v>
      </c>
      <c r="T8969" s="4">
        <v>0.3</v>
      </c>
      <c r="U8969" s="4">
        <v>-13.433</v>
      </c>
      <c r="V8969" s="4" t="str">
        <f>INDEX(Regional_Lookup!$B$2:$B$5,MATCH('Sample - Superstore'!M8969,Regional_Lookup!$A$2:$A$5,0))</f>
        <v>Sarah Miller</v>
      </c>
      <c r="W8969" s="4">
        <f>INDEX(Regional_Lookup!$C$2:$C$5, MATCH('Sample - Superstore'!M8969,Regional_Lookup!$A$2:$A$5, 0))</f>
        <v>0.16</v>
      </c>
      <c r="X8969" s="4">
        <f>U8969/R8969</f>
        <v>-2.8571428571428574E-2</v>
      </c>
      <c r="Y8969" s="4" t="str">
        <f>IF(X8969&gt;=W8969, "Yes", "No")</f>
        <v>No</v>
      </c>
      <c r="Z8969" s="4">
        <f>D8969-C8969</f>
        <v>4</v>
      </c>
      <c r="AA8969" s="4" t="str" cm="1">
        <f t="array" ref="AA8969">_xlfn.IFS(Z8969&lt;=2,"Fast",Z8969&gt;5, "Slow", AND(Z8969&gt;=3,Z8969&lt;=5),"Standard")</f>
        <v>Standard</v>
      </c>
    </row>
    <row r="8970" spans="1:27" x14ac:dyDescent="0.2">
      <c r="A8970" s="4">
        <v>8969</v>
      </c>
      <c r="B8970" s="4" t="s">
        <v>3190</v>
      </c>
      <c r="C8970" s="5">
        <v>42003</v>
      </c>
      <c r="D8970" s="5">
        <v>42005</v>
      </c>
      <c r="E8970" s="4" t="s">
        <v>89</v>
      </c>
      <c r="F8970" s="4" t="s">
        <v>3189</v>
      </c>
      <c r="G8970" s="4" t="s">
        <v>3188</v>
      </c>
      <c r="H8970" s="4" t="s">
        <v>18</v>
      </c>
      <c r="I8970" s="4" t="s">
        <v>17</v>
      </c>
      <c r="J8970" s="4" t="s">
        <v>2431</v>
      </c>
      <c r="K8970" s="4" t="s">
        <v>1877</v>
      </c>
      <c r="L8970" s="4">
        <v>38109</v>
      </c>
      <c r="M8970" s="4" t="s">
        <v>7</v>
      </c>
      <c r="N8970" s="4" t="s">
        <v>1543</v>
      </c>
      <c r="O8970" s="4" t="s">
        <v>13</v>
      </c>
      <c r="P8970" s="4" t="s">
        <v>231</v>
      </c>
      <c r="Q8970" s="4" t="s">
        <v>1542</v>
      </c>
      <c r="R8970" s="4">
        <v>39.128</v>
      </c>
      <c r="S8970" s="4">
        <v>1</v>
      </c>
      <c r="T8970" s="4">
        <v>0.2</v>
      </c>
      <c r="U8970" s="4">
        <v>-8.8038000000000007</v>
      </c>
      <c r="V8970" s="4" t="str">
        <f>INDEX(Regional_Lookup!$B$2:$B$5,MATCH('Sample - Superstore'!M8970,Regional_Lookup!$A$2:$A$5,0))</f>
        <v>Maria Santos</v>
      </c>
      <c r="W8970" s="4">
        <f>INDEX(Regional_Lookup!$C$2:$C$5, MATCH('Sample - Superstore'!M8970,Regional_Lookup!$A$2:$A$5, 0))</f>
        <v>0.15</v>
      </c>
      <c r="X8970" s="4">
        <f>U8970/R8970</f>
        <v>-0.22500000000000001</v>
      </c>
      <c r="Y8970" s="4" t="str">
        <f>IF(X8970&gt;=W8970, "Yes", "No")</f>
        <v>No</v>
      </c>
      <c r="Z8970" s="4">
        <f>D8970-C8970</f>
        <v>2</v>
      </c>
      <c r="AA8970" s="4" t="str" cm="1">
        <f t="array" ref="AA8970">_xlfn.IFS(Z8970&lt;=2,"Fast",Z8970&gt;5, "Slow", AND(Z8970&gt;=3,Z8970&lt;=5),"Standard")</f>
        <v>Fast</v>
      </c>
    </row>
    <row r="8971" spans="1:27" x14ac:dyDescent="0.2">
      <c r="A8971" s="4">
        <v>8970</v>
      </c>
      <c r="B8971" s="4" t="s">
        <v>3187</v>
      </c>
      <c r="C8971" s="5">
        <v>43071</v>
      </c>
      <c r="D8971" s="5">
        <v>43076</v>
      </c>
      <c r="E8971" s="4" t="s">
        <v>29</v>
      </c>
      <c r="F8971" s="4" t="s">
        <v>2153</v>
      </c>
      <c r="G8971" s="4" t="s">
        <v>2152</v>
      </c>
      <c r="H8971" s="4" t="s">
        <v>50</v>
      </c>
      <c r="I8971" s="4" t="s">
        <v>17</v>
      </c>
      <c r="J8971" s="4" t="s">
        <v>443</v>
      </c>
      <c r="K8971" s="4" t="s">
        <v>85</v>
      </c>
      <c r="L8971" s="4">
        <v>44107</v>
      </c>
      <c r="M8971" s="4" t="s">
        <v>5</v>
      </c>
      <c r="N8971" s="4" t="s">
        <v>2499</v>
      </c>
      <c r="O8971" s="4" t="s">
        <v>13</v>
      </c>
      <c r="P8971" s="4" t="s">
        <v>116</v>
      </c>
      <c r="Q8971" s="4" t="s">
        <v>2498</v>
      </c>
      <c r="R8971" s="4">
        <v>19.728000000000002</v>
      </c>
      <c r="S8971" s="4">
        <v>9</v>
      </c>
      <c r="T8971" s="4">
        <v>0.2</v>
      </c>
      <c r="U8971" s="4">
        <v>1.7262</v>
      </c>
      <c r="V8971" s="4" t="str">
        <f>INDEX(Regional_Lookup!$B$2:$B$5,MATCH('Sample - Superstore'!M8971,Regional_Lookup!$A$2:$A$5,0))</f>
        <v>Sarah Miller</v>
      </c>
      <c r="W8971" s="4">
        <f>INDEX(Regional_Lookup!$C$2:$C$5, MATCH('Sample - Superstore'!M8971,Regional_Lookup!$A$2:$A$5, 0))</f>
        <v>0.16</v>
      </c>
      <c r="X8971" s="4">
        <f>U8971/R8971</f>
        <v>8.7499999999999994E-2</v>
      </c>
      <c r="Y8971" s="4" t="str">
        <f>IF(X8971&gt;=W8971, "Yes", "No")</f>
        <v>No</v>
      </c>
      <c r="Z8971" s="4">
        <f>D8971-C8971</f>
        <v>5</v>
      </c>
      <c r="AA8971" s="4" t="str" cm="1">
        <f t="array" ref="AA8971">_xlfn.IFS(Z8971&lt;=2,"Fast",Z8971&gt;5, "Slow", AND(Z8971&gt;=3,Z8971&lt;=5),"Standard")</f>
        <v>Standard</v>
      </c>
    </row>
    <row r="8972" spans="1:27" x14ac:dyDescent="0.2">
      <c r="A8972" s="4">
        <v>8971</v>
      </c>
      <c r="B8972" s="4" t="s">
        <v>3187</v>
      </c>
      <c r="C8972" s="5">
        <v>43071</v>
      </c>
      <c r="D8972" s="5">
        <v>43076</v>
      </c>
      <c r="E8972" s="4" t="s">
        <v>29</v>
      </c>
      <c r="F8972" s="4" t="s">
        <v>2153</v>
      </c>
      <c r="G8972" s="4" t="s">
        <v>2152</v>
      </c>
      <c r="H8972" s="4" t="s">
        <v>50</v>
      </c>
      <c r="I8972" s="4" t="s">
        <v>17</v>
      </c>
      <c r="J8972" s="4" t="s">
        <v>443</v>
      </c>
      <c r="K8972" s="4" t="s">
        <v>85</v>
      </c>
      <c r="L8972" s="4">
        <v>44107</v>
      </c>
      <c r="M8972" s="4" t="s">
        <v>5</v>
      </c>
      <c r="N8972" s="4" t="s">
        <v>2003</v>
      </c>
      <c r="O8972" s="4" t="s">
        <v>33</v>
      </c>
      <c r="P8972" s="4" t="s">
        <v>32</v>
      </c>
      <c r="Q8972" s="4" t="s">
        <v>2002</v>
      </c>
      <c r="R8972" s="4">
        <v>151.18799999999999</v>
      </c>
      <c r="S8972" s="4">
        <v>2</v>
      </c>
      <c r="T8972" s="4">
        <v>0.4</v>
      </c>
      <c r="U8972" s="4">
        <v>-25.198</v>
      </c>
      <c r="V8972" s="4" t="str">
        <f>INDEX(Regional_Lookup!$B$2:$B$5,MATCH('Sample - Superstore'!M8972,Regional_Lookup!$A$2:$A$5,0))</f>
        <v>Sarah Miller</v>
      </c>
      <c r="W8972" s="4">
        <f>INDEX(Regional_Lookup!$C$2:$C$5, MATCH('Sample - Superstore'!M8972,Regional_Lookup!$A$2:$A$5, 0))</f>
        <v>0.16</v>
      </c>
      <c r="X8972" s="4">
        <f>U8972/R8972</f>
        <v>-0.16666666666666669</v>
      </c>
      <c r="Y8972" s="4" t="str">
        <f>IF(X8972&gt;=W8972, "Yes", "No")</f>
        <v>No</v>
      </c>
      <c r="Z8972" s="4">
        <f>D8972-C8972</f>
        <v>5</v>
      </c>
      <c r="AA8972" s="4" t="str" cm="1">
        <f t="array" ref="AA8972">_xlfn.IFS(Z8972&lt;=2,"Fast",Z8972&gt;5, "Slow", AND(Z8972&gt;=3,Z8972&lt;=5),"Standard")</f>
        <v>Standard</v>
      </c>
    </row>
    <row r="8973" spans="1:27" x14ac:dyDescent="0.2">
      <c r="A8973" s="4">
        <v>8972</v>
      </c>
      <c r="B8973" s="4" t="s">
        <v>3186</v>
      </c>
      <c r="C8973" s="5">
        <v>42818</v>
      </c>
      <c r="D8973" s="5">
        <v>42822</v>
      </c>
      <c r="E8973" s="4" t="s">
        <v>29</v>
      </c>
      <c r="F8973" s="4" t="s">
        <v>3076</v>
      </c>
      <c r="G8973" s="4" t="s">
        <v>3075</v>
      </c>
      <c r="H8973" s="4" t="s">
        <v>18</v>
      </c>
      <c r="I8973" s="4" t="s">
        <v>17</v>
      </c>
      <c r="J8973" s="4" t="s">
        <v>254</v>
      </c>
      <c r="K8973" s="4" t="s">
        <v>66</v>
      </c>
      <c r="L8973" s="4">
        <v>10011</v>
      </c>
      <c r="M8973" s="4" t="s">
        <v>5</v>
      </c>
      <c r="N8973" s="4" t="s">
        <v>595</v>
      </c>
      <c r="O8973" s="4" t="s">
        <v>37</v>
      </c>
      <c r="P8973" s="4" t="s">
        <v>221</v>
      </c>
      <c r="Q8973" s="4" t="s">
        <v>594</v>
      </c>
      <c r="R8973" s="4">
        <v>271.76400000000001</v>
      </c>
      <c r="S8973" s="4">
        <v>2</v>
      </c>
      <c r="T8973" s="4">
        <v>0.1</v>
      </c>
      <c r="U8973" s="4">
        <v>60.392000000000003</v>
      </c>
      <c r="V8973" s="4" t="str">
        <f>INDEX(Regional_Lookup!$B$2:$B$5,MATCH('Sample - Superstore'!M8973,Regional_Lookup!$A$2:$A$5,0))</f>
        <v>Sarah Miller</v>
      </c>
      <c r="W8973" s="4">
        <f>INDEX(Regional_Lookup!$C$2:$C$5, MATCH('Sample - Superstore'!M8973,Regional_Lookup!$A$2:$A$5, 0))</f>
        <v>0.16</v>
      </c>
      <c r="X8973" s="4">
        <f>U8973/R8973</f>
        <v>0.22222222222222224</v>
      </c>
      <c r="Y8973" s="4" t="str">
        <f>IF(X8973&gt;=W8973, "Yes", "No")</f>
        <v>Yes</v>
      </c>
      <c r="Z8973" s="4">
        <f>D8973-C8973</f>
        <v>4</v>
      </c>
      <c r="AA8973" s="4" t="str" cm="1">
        <f t="array" ref="AA8973">_xlfn.IFS(Z8973&lt;=2,"Fast",Z8973&gt;5, "Slow", AND(Z8973&gt;=3,Z8973&lt;=5),"Standard")</f>
        <v>Standard</v>
      </c>
    </row>
    <row r="8974" spans="1:27" x14ac:dyDescent="0.2">
      <c r="A8974" s="4">
        <v>8973</v>
      </c>
      <c r="B8974" s="4" t="s">
        <v>3185</v>
      </c>
      <c r="C8974" s="5">
        <v>41962</v>
      </c>
      <c r="D8974" s="5">
        <v>41964</v>
      </c>
      <c r="E8974" s="4" t="s">
        <v>89</v>
      </c>
      <c r="F8974" s="4" t="s">
        <v>1705</v>
      </c>
      <c r="G8974" s="4" t="s">
        <v>1704</v>
      </c>
      <c r="H8974" s="4" t="s">
        <v>18</v>
      </c>
      <c r="I8974" s="4" t="s">
        <v>17</v>
      </c>
      <c r="J8974" s="4" t="s">
        <v>159</v>
      </c>
      <c r="K8974" s="4" t="s">
        <v>158</v>
      </c>
      <c r="L8974" s="4">
        <v>19120</v>
      </c>
      <c r="M8974" s="4" t="s">
        <v>5</v>
      </c>
      <c r="N8974" s="4" t="s">
        <v>3184</v>
      </c>
      <c r="O8974" s="4" t="s">
        <v>33</v>
      </c>
      <c r="P8974" s="4" t="s">
        <v>55</v>
      </c>
      <c r="Q8974" s="4" t="s">
        <v>3183</v>
      </c>
      <c r="R8974" s="4">
        <v>47.496000000000002</v>
      </c>
      <c r="S8974" s="4">
        <v>1</v>
      </c>
      <c r="T8974" s="4">
        <v>0.2</v>
      </c>
      <c r="U8974" s="4">
        <v>-1.1874</v>
      </c>
      <c r="V8974" s="4" t="str">
        <f>INDEX(Regional_Lookup!$B$2:$B$5,MATCH('Sample - Superstore'!M8974,Regional_Lookup!$A$2:$A$5,0))</f>
        <v>Sarah Miller</v>
      </c>
      <c r="W8974" s="4">
        <f>INDEX(Regional_Lookup!$C$2:$C$5, MATCH('Sample - Superstore'!M8974,Regional_Lookup!$A$2:$A$5, 0))</f>
        <v>0.16</v>
      </c>
      <c r="X8974" s="4">
        <f>U8974/R8974</f>
        <v>-2.4999999999999998E-2</v>
      </c>
      <c r="Y8974" s="4" t="str">
        <f>IF(X8974&gt;=W8974, "Yes", "No")</f>
        <v>No</v>
      </c>
      <c r="Z8974" s="4">
        <f>D8974-C8974</f>
        <v>2</v>
      </c>
      <c r="AA8974" s="4" t="str" cm="1">
        <f t="array" ref="AA8974">_xlfn.IFS(Z8974&lt;=2,"Fast",Z8974&gt;5, "Slow", AND(Z8974&gt;=3,Z8974&lt;=5),"Standard")</f>
        <v>Fast</v>
      </c>
    </row>
    <row r="8975" spans="1:27" x14ac:dyDescent="0.2">
      <c r="A8975" s="4">
        <v>8974</v>
      </c>
      <c r="B8975" s="4" t="s">
        <v>3182</v>
      </c>
      <c r="C8975" s="5">
        <v>42850</v>
      </c>
      <c r="D8975" s="5">
        <v>42852</v>
      </c>
      <c r="E8975" s="4" t="s">
        <v>21</v>
      </c>
      <c r="F8975" s="4" t="s">
        <v>3181</v>
      </c>
      <c r="G8975" s="4" t="s">
        <v>3180</v>
      </c>
      <c r="H8975" s="4" t="s">
        <v>18</v>
      </c>
      <c r="I8975" s="4" t="s">
        <v>17</v>
      </c>
      <c r="J8975" s="4" t="s">
        <v>59</v>
      </c>
      <c r="K8975" s="4" t="s">
        <v>15</v>
      </c>
      <c r="L8975" s="4">
        <v>90008</v>
      </c>
      <c r="M8975" s="4" t="s">
        <v>9</v>
      </c>
      <c r="N8975" s="4" t="s">
        <v>2323</v>
      </c>
      <c r="O8975" s="4" t="s">
        <v>37</v>
      </c>
      <c r="P8975" s="4" t="s">
        <v>165</v>
      </c>
      <c r="Q8975" s="4" t="s">
        <v>2322</v>
      </c>
      <c r="R8975" s="4">
        <v>344.98099999999999</v>
      </c>
      <c r="S8975" s="4">
        <v>7</v>
      </c>
      <c r="T8975" s="4">
        <v>0.15</v>
      </c>
      <c r="U8975" s="4">
        <v>28.4102</v>
      </c>
      <c r="V8975" s="4" t="str">
        <f>INDEX(Regional_Lookup!$B$2:$B$5,MATCH('Sample - Superstore'!M8975,Regional_Lookup!$A$2:$A$5,0))</f>
        <v>James Chen</v>
      </c>
      <c r="W8975" s="4">
        <f>INDEX(Regional_Lookup!$C$2:$C$5, MATCH('Sample - Superstore'!M8975,Regional_Lookup!$A$2:$A$5, 0))</f>
        <v>0.18</v>
      </c>
      <c r="X8975" s="4">
        <f>U8975/R8975</f>
        <v>8.2352941176470587E-2</v>
      </c>
      <c r="Y8975" s="4" t="str">
        <f>IF(X8975&gt;=W8975, "Yes", "No")</f>
        <v>No</v>
      </c>
      <c r="Z8975" s="4">
        <f>D8975-C8975</f>
        <v>2</v>
      </c>
      <c r="AA8975" s="4" t="str" cm="1">
        <f t="array" ref="AA8975">_xlfn.IFS(Z8975&lt;=2,"Fast",Z8975&gt;5, "Slow", AND(Z8975&gt;=3,Z8975&lt;=5),"Standard")</f>
        <v>Fast</v>
      </c>
    </row>
    <row r="8976" spans="1:27" x14ac:dyDescent="0.2">
      <c r="A8976" s="4">
        <v>8975</v>
      </c>
      <c r="B8976" s="4" t="s">
        <v>3176</v>
      </c>
      <c r="C8976" s="5">
        <v>43062</v>
      </c>
      <c r="D8976" s="5">
        <v>43065</v>
      </c>
      <c r="E8976" s="4" t="s">
        <v>89</v>
      </c>
      <c r="F8976" s="4" t="s">
        <v>3175</v>
      </c>
      <c r="G8976" s="4" t="s">
        <v>3174</v>
      </c>
      <c r="H8976" s="4" t="s">
        <v>50</v>
      </c>
      <c r="I8976" s="4" t="s">
        <v>17</v>
      </c>
      <c r="J8976" s="4" t="s">
        <v>624</v>
      </c>
      <c r="K8976" s="4" t="s">
        <v>123</v>
      </c>
      <c r="L8976" s="4">
        <v>75220</v>
      </c>
      <c r="M8976" s="4" t="s">
        <v>3</v>
      </c>
      <c r="N8976" s="4" t="s">
        <v>454</v>
      </c>
      <c r="O8976" s="4" t="s">
        <v>13</v>
      </c>
      <c r="P8976" s="4" t="s">
        <v>24</v>
      </c>
      <c r="Q8976" s="4" t="s">
        <v>3179</v>
      </c>
      <c r="R8976" s="4">
        <v>36.287999999999997</v>
      </c>
      <c r="S8976" s="4">
        <v>7</v>
      </c>
      <c r="T8976" s="4">
        <v>0.2</v>
      </c>
      <c r="U8976" s="4">
        <v>12.700799999999999</v>
      </c>
      <c r="V8976" s="4" t="str">
        <f>INDEX(Regional_Lookup!$B$2:$B$5,MATCH('Sample - Superstore'!M8976,Regional_Lookup!$A$2:$A$5,0))</f>
        <v>David Johnson</v>
      </c>
      <c r="W8976" s="4">
        <f>INDEX(Regional_Lookup!$C$2:$C$5, MATCH('Sample - Superstore'!M8976,Regional_Lookup!$A$2:$A$5, 0))</f>
        <v>0.14000000000000001</v>
      </c>
      <c r="X8976" s="4">
        <f>U8976/R8976</f>
        <v>0.35000000000000003</v>
      </c>
      <c r="Y8976" s="4" t="str">
        <f>IF(X8976&gt;=W8976, "Yes", "No")</f>
        <v>Yes</v>
      </c>
      <c r="Z8976" s="4">
        <f>D8976-C8976</f>
        <v>3</v>
      </c>
      <c r="AA8976" s="4" t="str" cm="1">
        <f t="array" ref="AA8976">_xlfn.IFS(Z8976&lt;=2,"Fast",Z8976&gt;5, "Slow", AND(Z8976&gt;=3,Z8976&lt;=5),"Standard")</f>
        <v>Standard</v>
      </c>
    </row>
    <row r="8977" spans="1:27" x14ac:dyDescent="0.2">
      <c r="A8977" s="4">
        <v>8976</v>
      </c>
      <c r="B8977" s="4" t="s">
        <v>3176</v>
      </c>
      <c r="C8977" s="5">
        <v>43062</v>
      </c>
      <c r="D8977" s="5">
        <v>43065</v>
      </c>
      <c r="E8977" s="4" t="s">
        <v>89</v>
      </c>
      <c r="F8977" s="4" t="s">
        <v>3175</v>
      </c>
      <c r="G8977" s="4" t="s">
        <v>3174</v>
      </c>
      <c r="H8977" s="4" t="s">
        <v>50</v>
      </c>
      <c r="I8977" s="4" t="s">
        <v>17</v>
      </c>
      <c r="J8977" s="4" t="s">
        <v>624</v>
      </c>
      <c r="K8977" s="4" t="s">
        <v>123</v>
      </c>
      <c r="L8977" s="4">
        <v>75220</v>
      </c>
      <c r="M8977" s="4" t="s">
        <v>3</v>
      </c>
      <c r="N8977" s="4" t="s">
        <v>3178</v>
      </c>
      <c r="O8977" s="4" t="s">
        <v>13</v>
      </c>
      <c r="P8977" s="4" t="s">
        <v>24</v>
      </c>
      <c r="Q8977" s="4" t="s">
        <v>3177</v>
      </c>
      <c r="R8977" s="4">
        <v>78.304000000000002</v>
      </c>
      <c r="S8977" s="4">
        <v>2</v>
      </c>
      <c r="T8977" s="4">
        <v>0.2</v>
      </c>
      <c r="U8977" s="4">
        <v>29.364000000000001</v>
      </c>
      <c r="V8977" s="4" t="str">
        <f>INDEX(Regional_Lookup!$B$2:$B$5,MATCH('Sample - Superstore'!M8977,Regional_Lookup!$A$2:$A$5,0))</f>
        <v>David Johnson</v>
      </c>
      <c r="W8977" s="4">
        <f>INDEX(Regional_Lookup!$C$2:$C$5, MATCH('Sample - Superstore'!M8977,Regional_Lookup!$A$2:$A$5, 0))</f>
        <v>0.14000000000000001</v>
      </c>
      <c r="X8977" s="4">
        <f>U8977/R8977</f>
        <v>0.375</v>
      </c>
      <c r="Y8977" s="4" t="str">
        <f>IF(X8977&gt;=W8977, "Yes", "No")</f>
        <v>Yes</v>
      </c>
      <c r="Z8977" s="4">
        <f>D8977-C8977</f>
        <v>3</v>
      </c>
      <c r="AA8977" s="4" t="str" cm="1">
        <f t="array" ref="AA8977">_xlfn.IFS(Z8977&lt;=2,"Fast",Z8977&gt;5, "Slow", AND(Z8977&gt;=3,Z8977&lt;=5),"Standard")</f>
        <v>Standard</v>
      </c>
    </row>
    <row r="8978" spans="1:27" x14ac:dyDescent="0.2">
      <c r="A8978" s="4">
        <v>8977</v>
      </c>
      <c r="B8978" s="4" t="s">
        <v>3176</v>
      </c>
      <c r="C8978" s="5">
        <v>43062</v>
      </c>
      <c r="D8978" s="5">
        <v>43065</v>
      </c>
      <c r="E8978" s="4" t="s">
        <v>89</v>
      </c>
      <c r="F8978" s="4" t="s">
        <v>3175</v>
      </c>
      <c r="G8978" s="4" t="s">
        <v>3174</v>
      </c>
      <c r="H8978" s="4" t="s">
        <v>50</v>
      </c>
      <c r="I8978" s="4" t="s">
        <v>17</v>
      </c>
      <c r="J8978" s="4" t="s">
        <v>624</v>
      </c>
      <c r="K8978" s="4" t="s">
        <v>123</v>
      </c>
      <c r="L8978" s="4">
        <v>75220</v>
      </c>
      <c r="M8978" s="4" t="s">
        <v>3</v>
      </c>
      <c r="N8978" s="4" t="s">
        <v>1278</v>
      </c>
      <c r="O8978" s="4" t="s">
        <v>37</v>
      </c>
      <c r="P8978" s="4" t="s">
        <v>92</v>
      </c>
      <c r="Q8978" s="4" t="s">
        <v>1277</v>
      </c>
      <c r="R8978" s="4">
        <v>127.785</v>
      </c>
      <c r="S8978" s="4">
        <v>1</v>
      </c>
      <c r="T8978" s="4">
        <v>0.3</v>
      </c>
      <c r="U8978" s="4">
        <v>-31.0335</v>
      </c>
      <c r="V8978" s="4" t="str">
        <f>INDEX(Regional_Lookup!$B$2:$B$5,MATCH('Sample - Superstore'!M8978,Regional_Lookup!$A$2:$A$5,0))</f>
        <v>David Johnson</v>
      </c>
      <c r="W8978" s="4">
        <f>INDEX(Regional_Lookup!$C$2:$C$5, MATCH('Sample - Superstore'!M8978,Regional_Lookup!$A$2:$A$5, 0))</f>
        <v>0.14000000000000001</v>
      </c>
      <c r="X8978" s="4">
        <f>U8978/R8978</f>
        <v>-0.24285714285714285</v>
      </c>
      <c r="Y8978" s="4" t="str">
        <f>IF(X8978&gt;=W8978, "Yes", "No")</f>
        <v>No</v>
      </c>
      <c r="Z8978" s="4">
        <f>D8978-C8978</f>
        <v>3</v>
      </c>
      <c r="AA8978" s="4" t="str" cm="1">
        <f t="array" ref="AA8978">_xlfn.IFS(Z8978&lt;=2,"Fast",Z8978&gt;5, "Slow", AND(Z8978&gt;=3,Z8978&lt;=5),"Standard")</f>
        <v>Standard</v>
      </c>
    </row>
    <row r="8979" spans="1:27" x14ac:dyDescent="0.2">
      <c r="A8979" s="4">
        <v>8978</v>
      </c>
      <c r="B8979" s="4" t="s">
        <v>3176</v>
      </c>
      <c r="C8979" s="5">
        <v>43062</v>
      </c>
      <c r="D8979" s="5">
        <v>43065</v>
      </c>
      <c r="E8979" s="4" t="s">
        <v>89</v>
      </c>
      <c r="F8979" s="4" t="s">
        <v>3175</v>
      </c>
      <c r="G8979" s="4" t="s">
        <v>3174</v>
      </c>
      <c r="H8979" s="4" t="s">
        <v>50</v>
      </c>
      <c r="I8979" s="4" t="s">
        <v>17</v>
      </c>
      <c r="J8979" s="4" t="s">
        <v>624</v>
      </c>
      <c r="K8979" s="4" t="s">
        <v>123</v>
      </c>
      <c r="L8979" s="4">
        <v>75220</v>
      </c>
      <c r="M8979" s="4" t="s">
        <v>3</v>
      </c>
      <c r="N8979" s="4" t="s">
        <v>3173</v>
      </c>
      <c r="O8979" s="4" t="s">
        <v>13</v>
      </c>
      <c r="P8979" s="4" t="s">
        <v>100</v>
      </c>
      <c r="Q8979" s="4" t="s">
        <v>3172</v>
      </c>
      <c r="R8979" s="4">
        <v>6.1040000000000001</v>
      </c>
      <c r="S8979" s="4">
        <v>2</v>
      </c>
      <c r="T8979" s="4">
        <v>0.8</v>
      </c>
      <c r="U8979" s="4">
        <v>-9.1560000000000006</v>
      </c>
      <c r="V8979" s="4" t="str">
        <f>INDEX(Regional_Lookup!$B$2:$B$5,MATCH('Sample - Superstore'!M8979,Regional_Lookup!$A$2:$A$5,0))</f>
        <v>David Johnson</v>
      </c>
      <c r="W8979" s="4">
        <f>INDEX(Regional_Lookup!$C$2:$C$5, MATCH('Sample - Superstore'!M8979,Regional_Lookup!$A$2:$A$5, 0))</f>
        <v>0.14000000000000001</v>
      </c>
      <c r="X8979" s="4">
        <f>U8979/R8979</f>
        <v>-1.5</v>
      </c>
      <c r="Y8979" s="4" t="str">
        <f>IF(X8979&gt;=W8979, "Yes", "No")</f>
        <v>No</v>
      </c>
      <c r="Z8979" s="4">
        <f>D8979-C8979</f>
        <v>3</v>
      </c>
      <c r="AA8979" s="4" t="str" cm="1">
        <f t="array" ref="AA8979">_xlfn.IFS(Z8979&lt;=2,"Fast",Z8979&gt;5, "Slow", AND(Z8979&gt;=3,Z8979&lt;=5),"Standard")</f>
        <v>Standard</v>
      </c>
    </row>
    <row r="8980" spans="1:27" x14ac:dyDescent="0.2">
      <c r="A8980" s="4">
        <v>8979</v>
      </c>
      <c r="B8980" s="4" t="s">
        <v>3171</v>
      </c>
      <c r="C8980" s="5">
        <v>41946</v>
      </c>
      <c r="D8980" s="5">
        <v>41948</v>
      </c>
      <c r="E8980" s="4" t="s">
        <v>21</v>
      </c>
      <c r="F8980" s="4" t="s">
        <v>1395</v>
      </c>
      <c r="G8980" s="4" t="s">
        <v>1394</v>
      </c>
      <c r="H8980" s="4" t="s">
        <v>50</v>
      </c>
      <c r="I8980" s="4" t="s">
        <v>17</v>
      </c>
      <c r="J8980" s="4" t="s">
        <v>3170</v>
      </c>
      <c r="K8980" s="4" t="s">
        <v>136</v>
      </c>
      <c r="L8980" s="4">
        <v>7050</v>
      </c>
      <c r="M8980" s="4" t="s">
        <v>5</v>
      </c>
      <c r="N8980" s="4" t="s">
        <v>3169</v>
      </c>
      <c r="O8980" s="4" t="s">
        <v>13</v>
      </c>
      <c r="P8980" s="4" t="s">
        <v>100</v>
      </c>
      <c r="Q8980" s="4" t="s">
        <v>3168</v>
      </c>
      <c r="R8980" s="4">
        <v>5.76</v>
      </c>
      <c r="S8980" s="4">
        <v>2</v>
      </c>
      <c r="T8980" s="4">
        <v>0</v>
      </c>
      <c r="U8980" s="4">
        <v>2.8224</v>
      </c>
      <c r="V8980" s="4" t="str">
        <f>INDEX(Regional_Lookup!$B$2:$B$5,MATCH('Sample - Superstore'!M8980,Regional_Lookup!$A$2:$A$5,0))</f>
        <v>Sarah Miller</v>
      </c>
      <c r="W8980" s="4">
        <f>INDEX(Regional_Lookup!$C$2:$C$5, MATCH('Sample - Superstore'!M8980,Regional_Lookup!$A$2:$A$5, 0))</f>
        <v>0.16</v>
      </c>
      <c r="X8980" s="4">
        <f>U8980/R8980</f>
        <v>0.49000000000000005</v>
      </c>
      <c r="Y8980" s="4" t="str">
        <f>IF(X8980&gt;=W8980, "Yes", "No")</f>
        <v>Yes</v>
      </c>
      <c r="Z8980" s="4">
        <f>D8980-C8980</f>
        <v>2</v>
      </c>
      <c r="AA8980" s="4" t="str" cm="1">
        <f t="array" ref="AA8980">_xlfn.IFS(Z8980&lt;=2,"Fast",Z8980&gt;5, "Slow", AND(Z8980&gt;=3,Z8980&lt;=5),"Standard")</f>
        <v>Fast</v>
      </c>
    </row>
    <row r="8981" spans="1:27" x14ac:dyDescent="0.2">
      <c r="A8981" s="4">
        <v>8980</v>
      </c>
      <c r="B8981" s="4" t="s">
        <v>3167</v>
      </c>
      <c r="C8981" s="5">
        <v>42296</v>
      </c>
      <c r="D8981" s="5">
        <v>42301</v>
      </c>
      <c r="E8981" s="4" t="s">
        <v>21</v>
      </c>
      <c r="F8981" s="4" t="s">
        <v>3094</v>
      </c>
      <c r="G8981" s="4" t="s">
        <v>3093</v>
      </c>
      <c r="H8981" s="4" t="s">
        <v>18</v>
      </c>
      <c r="I8981" s="4" t="s">
        <v>17</v>
      </c>
      <c r="J8981" s="4" t="s">
        <v>624</v>
      </c>
      <c r="K8981" s="4" t="s">
        <v>123</v>
      </c>
      <c r="L8981" s="4">
        <v>75220</v>
      </c>
      <c r="M8981" s="4" t="s">
        <v>3</v>
      </c>
      <c r="N8981" s="4" t="s">
        <v>3166</v>
      </c>
      <c r="O8981" s="4" t="s">
        <v>13</v>
      </c>
      <c r="P8981" s="4" t="s">
        <v>100</v>
      </c>
      <c r="Q8981" s="4" t="s">
        <v>3165</v>
      </c>
      <c r="R8981" s="4">
        <v>1.72</v>
      </c>
      <c r="S8981" s="4">
        <v>1</v>
      </c>
      <c r="T8981" s="4">
        <v>0.8</v>
      </c>
      <c r="U8981" s="4">
        <v>-2.8380000000000001</v>
      </c>
      <c r="V8981" s="4" t="str">
        <f>INDEX(Regional_Lookup!$B$2:$B$5,MATCH('Sample - Superstore'!M8981,Regional_Lookup!$A$2:$A$5,0))</f>
        <v>David Johnson</v>
      </c>
      <c r="W8981" s="4">
        <f>INDEX(Regional_Lookup!$C$2:$C$5, MATCH('Sample - Superstore'!M8981,Regional_Lookup!$A$2:$A$5, 0))</f>
        <v>0.14000000000000001</v>
      </c>
      <c r="X8981" s="4">
        <f>U8981/R8981</f>
        <v>-1.6500000000000001</v>
      </c>
      <c r="Y8981" s="4" t="str">
        <f>IF(X8981&gt;=W8981, "Yes", "No")</f>
        <v>No</v>
      </c>
      <c r="Z8981" s="4">
        <f>D8981-C8981</f>
        <v>5</v>
      </c>
      <c r="AA8981" s="4" t="str" cm="1">
        <f t="array" ref="AA8981">_xlfn.IFS(Z8981&lt;=2,"Fast",Z8981&gt;5, "Slow", AND(Z8981&gt;=3,Z8981&lt;=5),"Standard")</f>
        <v>Standard</v>
      </c>
    </row>
    <row r="8982" spans="1:27" x14ac:dyDescent="0.2">
      <c r="A8982" s="4">
        <v>8981</v>
      </c>
      <c r="B8982" s="4" t="s">
        <v>3164</v>
      </c>
      <c r="C8982" s="5">
        <v>41676</v>
      </c>
      <c r="D8982" s="5">
        <v>41680</v>
      </c>
      <c r="E8982" s="4" t="s">
        <v>21</v>
      </c>
      <c r="F8982" s="4" t="s">
        <v>1680</v>
      </c>
      <c r="G8982" s="4" t="s">
        <v>1679</v>
      </c>
      <c r="H8982" s="4" t="s">
        <v>18</v>
      </c>
      <c r="I8982" s="4" t="s">
        <v>17</v>
      </c>
      <c r="J8982" s="4" t="s">
        <v>3163</v>
      </c>
      <c r="K8982" s="4" t="s">
        <v>318</v>
      </c>
      <c r="L8982" s="4">
        <v>60441</v>
      </c>
      <c r="M8982" s="4" t="s">
        <v>3</v>
      </c>
      <c r="N8982" s="4" t="s">
        <v>3162</v>
      </c>
      <c r="O8982" s="4" t="s">
        <v>13</v>
      </c>
      <c r="P8982" s="4" t="s">
        <v>100</v>
      </c>
      <c r="Q8982" s="4" t="s">
        <v>3161</v>
      </c>
      <c r="R8982" s="4">
        <v>8.952</v>
      </c>
      <c r="S8982" s="4">
        <v>2</v>
      </c>
      <c r="T8982" s="4">
        <v>0.8</v>
      </c>
      <c r="U8982" s="4">
        <v>-14.770799999999999</v>
      </c>
      <c r="V8982" s="4" t="str">
        <f>INDEX(Regional_Lookup!$B$2:$B$5,MATCH('Sample - Superstore'!M8982,Regional_Lookup!$A$2:$A$5,0))</f>
        <v>David Johnson</v>
      </c>
      <c r="W8982" s="4">
        <f>INDEX(Regional_Lookup!$C$2:$C$5, MATCH('Sample - Superstore'!M8982,Regional_Lookup!$A$2:$A$5, 0))</f>
        <v>0.14000000000000001</v>
      </c>
      <c r="X8982" s="4">
        <f>U8982/R8982</f>
        <v>-1.65</v>
      </c>
      <c r="Y8982" s="4" t="str">
        <f>IF(X8982&gt;=W8982, "Yes", "No")</f>
        <v>No</v>
      </c>
      <c r="Z8982" s="4">
        <f>D8982-C8982</f>
        <v>4</v>
      </c>
      <c r="AA8982" s="4" t="str" cm="1">
        <f t="array" ref="AA8982">_xlfn.IFS(Z8982&lt;=2,"Fast",Z8982&gt;5, "Slow", AND(Z8982&gt;=3,Z8982&lt;=5),"Standard")</f>
        <v>Standard</v>
      </c>
    </row>
    <row r="8983" spans="1:27" x14ac:dyDescent="0.2">
      <c r="A8983" s="4">
        <v>8982</v>
      </c>
      <c r="B8983" s="4" t="s">
        <v>3156</v>
      </c>
      <c r="C8983" s="5">
        <v>42435</v>
      </c>
      <c r="D8983" s="5">
        <v>42441</v>
      </c>
      <c r="E8983" s="4" t="s">
        <v>29</v>
      </c>
      <c r="F8983" s="4" t="s">
        <v>871</v>
      </c>
      <c r="G8983" s="4" t="s">
        <v>870</v>
      </c>
      <c r="H8983" s="4" t="s">
        <v>18</v>
      </c>
      <c r="I8983" s="4" t="s">
        <v>17</v>
      </c>
      <c r="J8983" s="4" t="s">
        <v>319</v>
      </c>
      <c r="K8983" s="4" t="s">
        <v>318</v>
      </c>
      <c r="L8983" s="4">
        <v>60623</v>
      </c>
      <c r="M8983" s="4" t="s">
        <v>3</v>
      </c>
      <c r="N8983" s="4" t="s">
        <v>3160</v>
      </c>
      <c r="O8983" s="4" t="s">
        <v>13</v>
      </c>
      <c r="P8983" s="4" t="s">
        <v>12</v>
      </c>
      <c r="Q8983" s="4" t="s">
        <v>3159</v>
      </c>
      <c r="R8983" s="4">
        <v>2.3340000000000001</v>
      </c>
      <c r="S8983" s="4">
        <v>3</v>
      </c>
      <c r="T8983" s="4">
        <v>0.8</v>
      </c>
      <c r="U8983" s="4">
        <v>-6.3018000000000001</v>
      </c>
      <c r="V8983" s="4" t="str">
        <f>INDEX(Regional_Lookup!$B$2:$B$5,MATCH('Sample - Superstore'!M8983,Regional_Lookup!$A$2:$A$5,0))</f>
        <v>David Johnson</v>
      </c>
      <c r="W8983" s="4">
        <f>INDEX(Regional_Lookup!$C$2:$C$5, MATCH('Sample - Superstore'!M8983,Regional_Lookup!$A$2:$A$5, 0))</f>
        <v>0.14000000000000001</v>
      </c>
      <c r="X8983" s="4">
        <f>U8983/R8983</f>
        <v>-2.6999999999999997</v>
      </c>
      <c r="Y8983" s="4" t="str">
        <f>IF(X8983&gt;=W8983, "Yes", "No")</f>
        <v>No</v>
      </c>
      <c r="Z8983" s="4">
        <f>D8983-C8983</f>
        <v>6</v>
      </c>
      <c r="AA8983" s="4" t="str" cm="1">
        <f t="array" ref="AA8983">_xlfn.IFS(Z8983&lt;=2,"Fast",Z8983&gt;5, "Slow", AND(Z8983&gt;=3,Z8983&lt;=5),"Standard")</f>
        <v>Slow</v>
      </c>
    </row>
    <row r="8984" spans="1:27" x14ac:dyDescent="0.2">
      <c r="A8984" s="4">
        <v>8983</v>
      </c>
      <c r="B8984" s="4" t="s">
        <v>3156</v>
      </c>
      <c r="C8984" s="5">
        <v>42435</v>
      </c>
      <c r="D8984" s="5">
        <v>42441</v>
      </c>
      <c r="E8984" s="4" t="s">
        <v>29</v>
      </c>
      <c r="F8984" s="4" t="s">
        <v>871</v>
      </c>
      <c r="G8984" s="4" t="s">
        <v>870</v>
      </c>
      <c r="H8984" s="4" t="s">
        <v>18</v>
      </c>
      <c r="I8984" s="4" t="s">
        <v>17</v>
      </c>
      <c r="J8984" s="4" t="s">
        <v>319</v>
      </c>
      <c r="K8984" s="4" t="s">
        <v>318</v>
      </c>
      <c r="L8984" s="4">
        <v>60623</v>
      </c>
      <c r="M8984" s="4" t="s">
        <v>3</v>
      </c>
      <c r="N8984" s="4" t="s">
        <v>3158</v>
      </c>
      <c r="O8984" s="4" t="s">
        <v>13</v>
      </c>
      <c r="P8984" s="4" t="s">
        <v>100</v>
      </c>
      <c r="Q8984" s="4" t="s">
        <v>3157</v>
      </c>
      <c r="R8984" s="4">
        <v>1.728</v>
      </c>
      <c r="S8984" s="4">
        <v>4</v>
      </c>
      <c r="T8984" s="4">
        <v>0.8</v>
      </c>
      <c r="U8984" s="4">
        <v>-2.7648000000000001</v>
      </c>
      <c r="V8984" s="4" t="str">
        <f>INDEX(Regional_Lookup!$B$2:$B$5,MATCH('Sample - Superstore'!M8984,Regional_Lookup!$A$2:$A$5,0))</f>
        <v>David Johnson</v>
      </c>
      <c r="W8984" s="4">
        <f>INDEX(Regional_Lookup!$C$2:$C$5, MATCH('Sample - Superstore'!M8984,Regional_Lookup!$A$2:$A$5, 0))</f>
        <v>0.14000000000000001</v>
      </c>
      <c r="X8984" s="4">
        <f>U8984/R8984</f>
        <v>-1.6</v>
      </c>
      <c r="Y8984" s="4" t="str">
        <f>IF(X8984&gt;=W8984, "Yes", "No")</f>
        <v>No</v>
      </c>
      <c r="Z8984" s="4">
        <f>D8984-C8984</f>
        <v>6</v>
      </c>
      <c r="AA8984" s="4" t="str" cm="1">
        <f t="array" ref="AA8984">_xlfn.IFS(Z8984&lt;=2,"Fast",Z8984&gt;5, "Slow", AND(Z8984&gt;=3,Z8984&lt;=5),"Standard")</f>
        <v>Slow</v>
      </c>
    </row>
    <row r="8985" spans="1:27" x14ac:dyDescent="0.2">
      <c r="A8985" s="4">
        <v>8984</v>
      </c>
      <c r="B8985" s="4" t="s">
        <v>3156</v>
      </c>
      <c r="C8985" s="5">
        <v>42435</v>
      </c>
      <c r="D8985" s="5">
        <v>42441</v>
      </c>
      <c r="E8985" s="4" t="s">
        <v>29</v>
      </c>
      <c r="F8985" s="4" t="s">
        <v>871</v>
      </c>
      <c r="G8985" s="4" t="s">
        <v>870</v>
      </c>
      <c r="H8985" s="4" t="s">
        <v>18</v>
      </c>
      <c r="I8985" s="4" t="s">
        <v>17</v>
      </c>
      <c r="J8985" s="4" t="s">
        <v>319</v>
      </c>
      <c r="K8985" s="4" t="s">
        <v>318</v>
      </c>
      <c r="L8985" s="4">
        <v>60623</v>
      </c>
      <c r="M8985" s="4" t="s">
        <v>3</v>
      </c>
      <c r="N8985" s="4" t="s">
        <v>2914</v>
      </c>
      <c r="O8985" s="4" t="s">
        <v>37</v>
      </c>
      <c r="P8985" s="4" t="s">
        <v>36</v>
      </c>
      <c r="Q8985" s="4" t="s">
        <v>2913</v>
      </c>
      <c r="R8985" s="4">
        <v>159.04</v>
      </c>
      <c r="S8985" s="4">
        <v>5</v>
      </c>
      <c r="T8985" s="4">
        <v>0.6</v>
      </c>
      <c r="U8985" s="4">
        <v>-194.82400000000001</v>
      </c>
      <c r="V8985" s="4" t="str">
        <f>INDEX(Regional_Lookup!$B$2:$B$5,MATCH('Sample - Superstore'!M8985,Regional_Lookup!$A$2:$A$5,0))</f>
        <v>David Johnson</v>
      </c>
      <c r="W8985" s="4">
        <f>INDEX(Regional_Lookup!$C$2:$C$5, MATCH('Sample - Superstore'!M8985,Regional_Lookup!$A$2:$A$5, 0))</f>
        <v>0.14000000000000001</v>
      </c>
      <c r="X8985" s="4">
        <f>U8985/R8985</f>
        <v>-1.2250000000000001</v>
      </c>
      <c r="Y8985" s="4" t="str">
        <f>IF(X8985&gt;=W8985, "Yes", "No")</f>
        <v>No</v>
      </c>
      <c r="Z8985" s="4">
        <f>D8985-C8985</f>
        <v>6</v>
      </c>
      <c r="AA8985" s="4" t="str" cm="1">
        <f t="array" ref="AA8985">_xlfn.IFS(Z8985&lt;=2,"Fast",Z8985&gt;5, "Slow", AND(Z8985&gt;=3,Z8985&lt;=5),"Standard")</f>
        <v>Slow</v>
      </c>
    </row>
    <row r="8986" spans="1:27" x14ac:dyDescent="0.2">
      <c r="A8986" s="4">
        <v>8985</v>
      </c>
      <c r="B8986" s="4" t="s">
        <v>3156</v>
      </c>
      <c r="C8986" s="5">
        <v>42435</v>
      </c>
      <c r="D8986" s="5">
        <v>42441</v>
      </c>
      <c r="E8986" s="4" t="s">
        <v>29</v>
      </c>
      <c r="F8986" s="4" t="s">
        <v>871</v>
      </c>
      <c r="G8986" s="4" t="s">
        <v>870</v>
      </c>
      <c r="H8986" s="4" t="s">
        <v>18</v>
      </c>
      <c r="I8986" s="4" t="s">
        <v>17</v>
      </c>
      <c r="J8986" s="4" t="s">
        <v>319</v>
      </c>
      <c r="K8986" s="4" t="s">
        <v>318</v>
      </c>
      <c r="L8986" s="4">
        <v>60623</v>
      </c>
      <c r="M8986" s="4" t="s">
        <v>3</v>
      </c>
      <c r="N8986" s="4" t="s">
        <v>3155</v>
      </c>
      <c r="O8986" s="4" t="s">
        <v>37</v>
      </c>
      <c r="P8986" s="4" t="s">
        <v>92</v>
      </c>
      <c r="Q8986" s="4" t="s">
        <v>3154</v>
      </c>
      <c r="R8986" s="4">
        <v>145.97999999999999</v>
      </c>
      <c r="S8986" s="4">
        <v>2</v>
      </c>
      <c r="T8986" s="4">
        <v>0.5</v>
      </c>
      <c r="U8986" s="4">
        <v>-99.266400000000004</v>
      </c>
      <c r="V8986" s="4" t="str">
        <f>INDEX(Regional_Lookup!$B$2:$B$5,MATCH('Sample - Superstore'!M8986,Regional_Lookup!$A$2:$A$5,0))</f>
        <v>David Johnson</v>
      </c>
      <c r="W8986" s="4">
        <f>INDEX(Regional_Lookup!$C$2:$C$5, MATCH('Sample - Superstore'!M8986,Regional_Lookup!$A$2:$A$5, 0))</f>
        <v>0.14000000000000001</v>
      </c>
      <c r="X8986" s="4">
        <f>U8986/R8986</f>
        <v>-0.68</v>
      </c>
      <c r="Y8986" s="4" t="str">
        <f>IF(X8986&gt;=W8986, "Yes", "No")</f>
        <v>No</v>
      </c>
      <c r="Z8986" s="4">
        <f>D8986-C8986</f>
        <v>6</v>
      </c>
      <c r="AA8986" s="4" t="str" cm="1">
        <f t="array" ref="AA8986">_xlfn.IFS(Z8986&lt;=2,"Fast",Z8986&gt;5, "Slow", AND(Z8986&gt;=3,Z8986&lt;=5),"Standard")</f>
        <v>Slow</v>
      </c>
    </row>
    <row r="8987" spans="1:27" x14ac:dyDescent="0.2">
      <c r="A8987" s="4">
        <v>8986</v>
      </c>
      <c r="B8987" s="4" t="s">
        <v>3147</v>
      </c>
      <c r="C8987" s="5">
        <v>42341</v>
      </c>
      <c r="D8987" s="5">
        <v>42345</v>
      </c>
      <c r="E8987" s="4" t="s">
        <v>29</v>
      </c>
      <c r="F8987" s="4" t="s">
        <v>3146</v>
      </c>
      <c r="G8987" s="4" t="s">
        <v>3145</v>
      </c>
      <c r="H8987" s="4" t="s">
        <v>18</v>
      </c>
      <c r="I8987" s="4" t="s">
        <v>17</v>
      </c>
      <c r="J8987" s="4" t="s">
        <v>1682</v>
      </c>
      <c r="K8987" s="4" t="s">
        <v>636</v>
      </c>
      <c r="L8987" s="4">
        <v>28540</v>
      </c>
      <c r="M8987" s="4" t="s">
        <v>7</v>
      </c>
      <c r="N8987" s="4" t="s">
        <v>3153</v>
      </c>
      <c r="O8987" s="4" t="s">
        <v>37</v>
      </c>
      <c r="P8987" s="4" t="s">
        <v>36</v>
      </c>
      <c r="Q8987" s="4" t="s">
        <v>3152</v>
      </c>
      <c r="R8987" s="4">
        <v>77.951999999999998</v>
      </c>
      <c r="S8987" s="4">
        <v>3</v>
      </c>
      <c r="T8987" s="4">
        <v>0.2</v>
      </c>
      <c r="U8987" s="4">
        <v>12.667199999999999</v>
      </c>
      <c r="V8987" s="4" t="str">
        <f>INDEX(Regional_Lookup!$B$2:$B$5,MATCH('Sample - Superstore'!M8987,Regional_Lookup!$A$2:$A$5,0))</f>
        <v>Maria Santos</v>
      </c>
      <c r="W8987" s="4">
        <f>INDEX(Regional_Lookup!$C$2:$C$5, MATCH('Sample - Superstore'!M8987,Regional_Lookup!$A$2:$A$5, 0))</f>
        <v>0.15</v>
      </c>
      <c r="X8987" s="4">
        <f>U8987/R8987</f>
        <v>0.16250000000000001</v>
      </c>
      <c r="Y8987" s="4" t="str">
        <f>IF(X8987&gt;=W8987, "Yes", "No")</f>
        <v>Yes</v>
      </c>
      <c r="Z8987" s="4">
        <f>D8987-C8987</f>
        <v>4</v>
      </c>
      <c r="AA8987" s="4" t="str" cm="1">
        <f t="array" ref="AA8987">_xlfn.IFS(Z8987&lt;=2,"Fast",Z8987&gt;5, "Slow", AND(Z8987&gt;=3,Z8987&lt;=5),"Standard")</f>
        <v>Standard</v>
      </c>
    </row>
    <row r="8988" spans="1:27" x14ac:dyDescent="0.2">
      <c r="A8988" s="4">
        <v>8987</v>
      </c>
      <c r="B8988" s="4" t="s">
        <v>3147</v>
      </c>
      <c r="C8988" s="5">
        <v>42341</v>
      </c>
      <c r="D8988" s="5">
        <v>42345</v>
      </c>
      <c r="E8988" s="4" t="s">
        <v>29</v>
      </c>
      <c r="F8988" s="4" t="s">
        <v>3146</v>
      </c>
      <c r="G8988" s="4" t="s">
        <v>3145</v>
      </c>
      <c r="H8988" s="4" t="s">
        <v>18</v>
      </c>
      <c r="I8988" s="4" t="s">
        <v>17</v>
      </c>
      <c r="J8988" s="4" t="s">
        <v>1682</v>
      </c>
      <c r="K8988" s="4" t="s">
        <v>636</v>
      </c>
      <c r="L8988" s="4">
        <v>28540</v>
      </c>
      <c r="M8988" s="4" t="s">
        <v>7</v>
      </c>
      <c r="N8988" s="4" t="s">
        <v>3151</v>
      </c>
      <c r="O8988" s="4" t="s">
        <v>13</v>
      </c>
      <c r="P8988" s="4" t="s">
        <v>100</v>
      </c>
      <c r="Q8988" s="4" t="s">
        <v>3150</v>
      </c>
      <c r="R8988" s="4">
        <v>95.97</v>
      </c>
      <c r="S8988" s="4">
        <v>5</v>
      </c>
      <c r="T8988" s="4">
        <v>0.7</v>
      </c>
      <c r="U8988" s="4">
        <v>-73.576999999999998</v>
      </c>
      <c r="V8988" s="4" t="str">
        <f>INDEX(Regional_Lookup!$B$2:$B$5,MATCH('Sample - Superstore'!M8988,Regional_Lookup!$A$2:$A$5,0))</f>
        <v>Maria Santos</v>
      </c>
      <c r="W8988" s="4">
        <f>INDEX(Regional_Lookup!$C$2:$C$5, MATCH('Sample - Superstore'!M8988,Regional_Lookup!$A$2:$A$5, 0))</f>
        <v>0.15</v>
      </c>
      <c r="X8988" s="4">
        <f>U8988/R8988</f>
        <v>-0.76666666666666661</v>
      </c>
      <c r="Y8988" s="4" t="str">
        <f>IF(X8988&gt;=W8988, "Yes", "No")</f>
        <v>No</v>
      </c>
      <c r="Z8988" s="4">
        <f>D8988-C8988</f>
        <v>4</v>
      </c>
      <c r="AA8988" s="4" t="str" cm="1">
        <f t="array" ref="AA8988">_xlfn.IFS(Z8988&lt;=2,"Fast",Z8988&gt;5, "Slow", AND(Z8988&gt;=3,Z8988&lt;=5),"Standard")</f>
        <v>Standard</v>
      </c>
    </row>
    <row r="8989" spans="1:27" x14ac:dyDescent="0.2">
      <c r="A8989" s="4">
        <v>8988</v>
      </c>
      <c r="B8989" s="4" t="s">
        <v>3147</v>
      </c>
      <c r="C8989" s="5">
        <v>42341</v>
      </c>
      <c r="D8989" s="5">
        <v>42345</v>
      </c>
      <c r="E8989" s="4" t="s">
        <v>29</v>
      </c>
      <c r="F8989" s="4" t="s">
        <v>3146</v>
      </c>
      <c r="G8989" s="4" t="s">
        <v>3145</v>
      </c>
      <c r="H8989" s="4" t="s">
        <v>18</v>
      </c>
      <c r="I8989" s="4" t="s">
        <v>17</v>
      </c>
      <c r="J8989" s="4" t="s">
        <v>1682</v>
      </c>
      <c r="K8989" s="4" t="s">
        <v>636</v>
      </c>
      <c r="L8989" s="4">
        <v>28540</v>
      </c>
      <c r="M8989" s="4" t="s">
        <v>7</v>
      </c>
      <c r="N8989" s="4" t="s">
        <v>3149</v>
      </c>
      <c r="O8989" s="4" t="s">
        <v>33</v>
      </c>
      <c r="P8989" s="4" t="s">
        <v>32</v>
      </c>
      <c r="Q8989" s="4" t="s">
        <v>3148</v>
      </c>
      <c r="R8989" s="4">
        <v>105.584</v>
      </c>
      <c r="S8989" s="4">
        <v>2</v>
      </c>
      <c r="T8989" s="4">
        <v>0.2</v>
      </c>
      <c r="U8989" s="4">
        <v>9.2385999999999999</v>
      </c>
      <c r="V8989" s="4" t="str">
        <f>INDEX(Regional_Lookup!$B$2:$B$5,MATCH('Sample - Superstore'!M8989,Regional_Lookup!$A$2:$A$5,0))</f>
        <v>Maria Santos</v>
      </c>
      <c r="W8989" s="4">
        <f>INDEX(Regional_Lookup!$C$2:$C$5, MATCH('Sample - Superstore'!M8989,Regional_Lookup!$A$2:$A$5, 0))</f>
        <v>0.15</v>
      </c>
      <c r="X8989" s="4">
        <f>U8989/R8989</f>
        <v>8.7499999999999994E-2</v>
      </c>
      <c r="Y8989" s="4" t="str">
        <f>IF(X8989&gt;=W8989, "Yes", "No")</f>
        <v>No</v>
      </c>
      <c r="Z8989" s="4">
        <f>D8989-C8989</f>
        <v>4</v>
      </c>
      <c r="AA8989" s="4" t="str" cm="1">
        <f t="array" ref="AA8989">_xlfn.IFS(Z8989&lt;=2,"Fast",Z8989&gt;5, "Slow", AND(Z8989&gt;=3,Z8989&lt;=5),"Standard")</f>
        <v>Standard</v>
      </c>
    </row>
    <row r="8990" spans="1:27" x14ac:dyDescent="0.2">
      <c r="A8990" s="4">
        <v>8989</v>
      </c>
      <c r="B8990" s="4" t="s">
        <v>3147</v>
      </c>
      <c r="C8990" s="5">
        <v>42341</v>
      </c>
      <c r="D8990" s="5">
        <v>42345</v>
      </c>
      <c r="E8990" s="4" t="s">
        <v>29</v>
      </c>
      <c r="F8990" s="4" t="s">
        <v>3146</v>
      </c>
      <c r="G8990" s="4" t="s">
        <v>3145</v>
      </c>
      <c r="H8990" s="4" t="s">
        <v>18</v>
      </c>
      <c r="I8990" s="4" t="s">
        <v>17</v>
      </c>
      <c r="J8990" s="4" t="s">
        <v>1682</v>
      </c>
      <c r="K8990" s="4" t="s">
        <v>636</v>
      </c>
      <c r="L8990" s="4">
        <v>28540</v>
      </c>
      <c r="M8990" s="4" t="s">
        <v>7</v>
      </c>
      <c r="N8990" s="4" t="s">
        <v>3144</v>
      </c>
      <c r="O8990" s="4" t="s">
        <v>13</v>
      </c>
      <c r="P8990" s="4" t="s">
        <v>116</v>
      </c>
      <c r="Q8990" s="4" t="s">
        <v>3143</v>
      </c>
      <c r="R8990" s="4">
        <v>9.3439999999999994</v>
      </c>
      <c r="S8990" s="4">
        <v>2</v>
      </c>
      <c r="T8990" s="4">
        <v>0.2</v>
      </c>
      <c r="U8990" s="4">
        <v>1.1679999999999999</v>
      </c>
      <c r="V8990" s="4" t="str">
        <f>INDEX(Regional_Lookup!$B$2:$B$5,MATCH('Sample - Superstore'!M8990,Regional_Lookup!$A$2:$A$5,0))</f>
        <v>Maria Santos</v>
      </c>
      <c r="W8990" s="4">
        <f>INDEX(Regional_Lookup!$C$2:$C$5, MATCH('Sample - Superstore'!M8990,Regional_Lookup!$A$2:$A$5, 0))</f>
        <v>0.15</v>
      </c>
      <c r="X8990" s="4">
        <f>U8990/R8990</f>
        <v>0.125</v>
      </c>
      <c r="Y8990" s="4" t="str">
        <f>IF(X8990&gt;=W8990, "Yes", "No")</f>
        <v>No</v>
      </c>
      <c r="Z8990" s="4">
        <f>D8990-C8990</f>
        <v>4</v>
      </c>
      <c r="AA8990" s="4" t="str" cm="1">
        <f t="array" ref="AA8990">_xlfn.IFS(Z8990&lt;=2,"Fast",Z8990&gt;5, "Slow", AND(Z8990&gt;=3,Z8990&lt;=5),"Standard")</f>
        <v>Standard</v>
      </c>
    </row>
    <row r="8991" spans="1:27" x14ac:dyDescent="0.2">
      <c r="A8991" s="4">
        <v>8990</v>
      </c>
      <c r="B8991" s="4" t="s">
        <v>3140</v>
      </c>
      <c r="C8991" s="5">
        <v>42362</v>
      </c>
      <c r="D8991" s="5">
        <v>42368</v>
      </c>
      <c r="E8991" s="4" t="s">
        <v>29</v>
      </c>
      <c r="F8991" s="4" t="s">
        <v>2413</v>
      </c>
      <c r="G8991" s="4" t="s">
        <v>2412</v>
      </c>
      <c r="H8991" s="4" t="s">
        <v>50</v>
      </c>
      <c r="I8991" s="4" t="s">
        <v>17</v>
      </c>
      <c r="J8991" s="4" t="s">
        <v>405</v>
      </c>
      <c r="K8991" s="4" t="s">
        <v>2162</v>
      </c>
      <c r="L8991" s="4">
        <v>65807</v>
      </c>
      <c r="M8991" s="4" t="s">
        <v>3</v>
      </c>
      <c r="N8991" s="4" t="s">
        <v>3142</v>
      </c>
      <c r="O8991" s="4" t="s">
        <v>37</v>
      </c>
      <c r="P8991" s="4" t="s">
        <v>36</v>
      </c>
      <c r="Q8991" s="4" t="s">
        <v>3141</v>
      </c>
      <c r="R8991" s="4">
        <v>9.68</v>
      </c>
      <c r="S8991" s="4">
        <v>2</v>
      </c>
      <c r="T8991" s="4">
        <v>0</v>
      </c>
      <c r="U8991" s="4">
        <v>3.7751999999999999</v>
      </c>
      <c r="V8991" s="4" t="str">
        <f>INDEX(Regional_Lookup!$B$2:$B$5,MATCH('Sample - Superstore'!M8991,Regional_Lookup!$A$2:$A$5,0))</f>
        <v>David Johnson</v>
      </c>
      <c r="W8991" s="4">
        <f>INDEX(Regional_Lookup!$C$2:$C$5, MATCH('Sample - Superstore'!M8991,Regional_Lookup!$A$2:$A$5, 0))</f>
        <v>0.14000000000000001</v>
      </c>
      <c r="X8991" s="4">
        <f>U8991/R8991</f>
        <v>0.39</v>
      </c>
      <c r="Y8991" s="4" t="str">
        <f>IF(X8991&gt;=W8991, "Yes", "No")</f>
        <v>Yes</v>
      </c>
      <c r="Z8991" s="4">
        <f>D8991-C8991</f>
        <v>6</v>
      </c>
      <c r="AA8991" s="4" t="str" cm="1">
        <f t="array" ref="AA8991">_xlfn.IFS(Z8991&lt;=2,"Fast",Z8991&gt;5, "Slow", AND(Z8991&gt;=3,Z8991&lt;=5),"Standard")</f>
        <v>Slow</v>
      </c>
    </row>
    <row r="8992" spans="1:27" x14ac:dyDescent="0.2">
      <c r="A8992" s="4">
        <v>8991</v>
      </c>
      <c r="B8992" s="4" t="s">
        <v>3140</v>
      </c>
      <c r="C8992" s="5">
        <v>42362</v>
      </c>
      <c r="D8992" s="5">
        <v>42368</v>
      </c>
      <c r="E8992" s="4" t="s">
        <v>29</v>
      </c>
      <c r="F8992" s="4" t="s">
        <v>2413</v>
      </c>
      <c r="G8992" s="4" t="s">
        <v>2412</v>
      </c>
      <c r="H8992" s="4" t="s">
        <v>50</v>
      </c>
      <c r="I8992" s="4" t="s">
        <v>17</v>
      </c>
      <c r="J8992" s="4" t="s">
        <v>405</v>
      </c>
      <c r="K8992" s="4" t="s">
        <v>2162</v>
      </c>
      <c r="L8992" s="4">
        <v>65807</v>
      </c>
      <c r="M8992" s="4" t="s">
        <v>3</v>
      </c>
      <c r="N8992" s="4" t="s">
        <v>297</v>
      </c>
      <c r="O8992" s="4" t="s">
        <v>33</v>
      </c>
      <c r="P8992" s="4" t="s">
        <v>296</v>
      </c>
      <c r="Q8992" s="4" t="s">
        <v>295</v>
      </c>
      <c r="R8992" s="4">
        <v>4899.93</v>
      </c>
      <c r="S8992" s="4">
        <v>7</v>
      </c>
      <c r="T8992" s="4">
        <v>0</v>
      </c>
      <c r="U8992" s="4">
        <v>2302.9670999999998</v>
      </c>
      <c r="V8992" s="4" t="str">
        <f>INDEX(Regional_Lookup!$B$2:$B$5,MATCH('Sample - Superstore'!M8992,Regional_Lookup!$A$2:$A$5,0))</f>
        <v>David Johnson</v>
      </c>
      <c r="W8992" s="4">
        <f>INDEX(Regional_Lookup!$C$2:$C$5, MATCH('Sample - Superstore'!M8992,Regional_Lookup!$A$2:$A$5, 0))</f>
        <v>0.14000000000000001</v>
      </c>
      <c r="X8992" s="4">
        <f>U8992/R8992</f>
        <v>0.46999999999999992</v>
      </c>
      <c r="Y8992" s="4" t="str">
        <f>IF(X8992&gt;=W8992, "Yes", "No")</f>
        <v>Yes</v>
      </c>
      <c r="Z8992" s="4">
        <f>D8992-C8992</f>
        <v>6</v>
      </c>
      <c r="AA8992" s="4" t="str" cm="1">
        <f t="array" ref="AA8992">_xlfn.IFS(Z8992&lt;=2,"Fast",Z8992&gt;5, "Slow", AND(Z8992&gt;=3,Z8992&lt;=5),"Standard")</f>
        <v>Slow</v>
      </c>
    </row>
    <row r="8993" spans="1:27" x14ac:dyDescent="0.2">
      <c r="A8993" s="4">
        <v>8992</v>
      </c>
      <c r="B8993" s="4" t="s">
        <v>3139</v>
      </c>
      <c r="C8993" s="5">
        <v>43009</v>
      </c>
      <c r="D8993" s="5">
        <v>43014</v>
      </c>
      <c r="E8993" s="4" t="s">
        <v>29</v>
      </c>
      <c r="F8993" s="4" t="s">
        <v>3138</v>
      </c>
      <c r="G8993" s="4" t="s">
        <v>3137</v>
      </c>
      <c r="H8993" s="4" t="s">
        <v>102</v>
      </c>
      <c r="I8993" s="4" t="s">
        <v>17</v>
      </c>
      <c r="J8993" s="4" t="s">
        <v>248</v>
      </c>
      <c r="K8993" s="4" t="s">
        <v>15</v>
      </c>
      <c r="L8993" s="4">
        <v>94110</v>
      </c>
      <c r="M8993" s="4" t="s">
        <v>9</v>
      </c>
      <c r="N8993" s="4" t="s">
        <v>3136</v>
      </c>
      <c r="O8993" s="4" t="s">
        <v>33</v>
      </c>
      <c r="P8993" s="4" t="s">
        <v>55</v>
      </c>
      <c r="Q8993" s="4" t="s">
        <v>3135</v>
      </c>
      <c r="R8993" s="4">
        <v>104.75</v>
      </c>
      <c r="S8993" s="4">
        <v>5</v>
      </c>
      <c r="T8993" s="4">
        <v>0</v>
      </c>
      <c r="U8993" s="4">
        <v>21.997499999999999</v>
      </c>
      <c r="V8993" s="4" t="str">
        <f>INDEX(Regional_Lookup!$B$2:$B$5,MATCH('Sample - Superstore'!M8993,Regional_Lookup!$A$2:$A$5,0))</f>
        <v>James Chen</v>
      </c>
      <c r="W8993" s="4">
        <f>INDEX(Regional_Lookup!$C$2:$C$5, MATCH('Sample - Superstore'!M8993,Regional_Lookup!$A$2:$A$5, 0))</f>
        <v>0.18</v>
      </c>
      <c r="X8993" s="4">
        <f>U8993/R8993</f>
        <v>0.21</v>
      </c>
      <c r="Y8993" s="4" t="str">
        <f>IF(X8993&gt;=W8993, "Yes", "No")</f>
        <v>Yes</v>
      </c>
      <c r="Z8993" s="4">
        <f>D8993-C8993</f>
        <v>5</v>
      </c>
      <c r="AA8993" s="4" t="str" cm="1">
        <f t="array" ref="AA8993">_xlfn.IFS(Z8993&lt;=2,"Fast",Z8993&gt;5, "Slow", AND(Z8993&gt;=3,Z8993&lt;=5),"Standard")</f>
        <v>Standard</v>
      </c>
    </row>
    <row r="8994" spans="1:27" x14ac:dyDescent="0.2">
      <c r="A8994" s="4">
        <v>8993</v>
      </c>
      <c r="B8994" s="4" t="s">
        <v>3132</v>
      </c>
      <c r="C8994" s="5">
        <v>43024</v>
      </c>
      <c r="D8994" s="5">
        <v>43029</v>
      </c>
      <c r="E8994" s="4" t="s">
        <v>29</v>
      </c>
      <c r="F8994" s="4" t="s">
        <v>2143</v>
      </c>
      <c r="G8994" s="4" t="s">
        <v>2142</v>
      </c>
      <c r="H8994" s="4" t="s">
        <v>50</v>
      </c>
      <c r="I8994" s="4" t="s">
        <v>17</v>
      </c>
      <c r="J8994" s="4" t="s">
        <v>2458</v>
      </c>
      <c r="K8994" s="4" t="s">
        <v>1877</v>
      </c>
      <c r="L8994" s="4">
        <v>38401</v>
      </c>
      <c r="M8994" s="4" t="s">
        <v>7</v>
      </c>
      <c r="N8994" s="4" t="s">
        <v>3134</v>
      </c>
      <c r="O8994" s="4" t="s">
        <v>33</v>
      </c>
      <c r="P8994" s="4" t="s">
        <v>55</v>
      </c>
      <c r="Q8994" s="4" t="s">
        <v>3133</v>
      </c>
      <c r="R8994" s="4">
        <v>18.527999999999999</v>
      </c>
      <c r="S8994" s="4">
        <v>2</v>
      </c>
      <c r="T8994" s="4">
        <v>0.2</v>
      </c>
      <c r="U8994" s="4">
        <v>4.4004000000000003</v>
      </c>
      <c r="V8994" s="4" t="str">
        <f>INDEX(Regional_Lookup!$B$2:$B$5,MATCH('Sample - Superstore'!M8994,Regional_Lookup!$A$2:$A$5,0))</f>
        <v>Maria Santos</v>
      </c>
      <c r="W8994" s="4">
        <f>INDEX(Regional_Lookup!$C$2:$C$5, MATCH('Sample - Superstore'!M8994,Regional_Lookup!$A$2:$A$5, 0))</f>
        <v>0.15</v>
      </c>
      <c r="X8994" s="4">
        <f>U8994/R8994</f>
        <v>0.23750000000000004</v>
      </c>
      <c r="Y8994" s="4" t="str">
        <f>IF(X8994&gt;=W8994, "Yes", "No")</f>
        <v>Yes</v>
      </c>
      <c r="Z8994" s="4">
        <f>D8994-C8994</f>
        <v>5</v>
      </c>
      <c r="AA8994" s="4" t="str" cm="1">
        <f t="array" ref="AA8994">_xlfn.IFS(Z8994&lt;=2,"Fast",Z8994&gt;5, "Slow", AND(Z8994&gt;=3,Z8994&lt;=5),"Standard")</f>
        <v>Standard</v>
      </c>
    </row>
    <row r="8995" spans="1:27" x14ac:dyDescent="0.2">
      <c r="A8995" s="4">
        <v>8994</v>
      </c>
      <c r="B8995" s="4" t="s">
        <v>3132</v>
      </c>
      <c r="C8995" s="5">
        <v>43024</v>
      </c>
      <c r="D8995" s="5">
        <v>43029</v>
      </c>
      <c r="E8995" s="4" t="s">
        <v>29</v>
      </c>
      <c r="F8995" s="4" t="s">
        <v>2143</v>
      </c>
      <c r="G8995" s="4" t="s">
        <v>2142</v>
      </c>
      <c r="H8995" s="4" t="s">
        <v>50</v>
      </c>
      <c r="I8995" s="4" t="s">
        <v>17</v>
      </c>
      <c r="J8995" s="4" t="s">
        <v>2458</v>
      </c>
      <c r="K8995" s="4" t="s">
        <v>1877</v>
      </c>
      <c r="L8995" s="4">
        <v>38401</v>
      </c>
      <c r="M8995" s="4" t="s">
        <v>7</v>
      </c>
      <c r="N8995" s="4" t="s">
        <v>3131</v>
      </c>
      <c r="O8995" s="4" t="s">
        <v>37</v>
      </c>
      <c r="P8995" s="4" t="s">
        <v>92</v>
      </c>
      <c r="Q8995" s="4" t="s">
        <v>3130</v>
      </c>
      <c r="R8995" s="4">
        <v>1875.258</v>
      </c>
      <c r="S8995" s="4">
        <v>7</v>
      </c>
      <c r="T8995" s="4">
        <v>0.4</v>
      </c>
      <c r="U8995" s="4">
        <v>-968.88329999999996</v>
      </c>
      <c r="V8995" s="4" t="str">
        <f>INDEX(Regional_Lookup!$B$2:$B$5,MATCH('Sample - Superstore'!M8995,Regional_Lookup!$A$2:$A$5,0))</f>
        <v>Maria Santos</v>
      </c>
      <c r="W8995" s="4">
        <f>INDEX(Regional_Lookup!$C$2:$C$5, MATCH('Sample - Superstore'!M8995,Regional_Lookup!$A$2:$A$5, 0))</f>
        <v>0.15</v>
      </c>
      <c r="X8995" s="4">
        <f>U8995/R8995</f>
        <v>-0.51666666666666661</v>
      </c>
      <c r="Y8995" s="4" t="str">
        <f>IF(X8995&gt;=W8995, "Yes", "No")</f>
        <v>No</v>
      </c>
      <c r="Z8995" s="4">
        <f>D8995-C8995</f>
        <v>5</v>
      </c>
      <c r="AA8995" s="4" t="str" cm="1">
        <f t="array" ref="AA8995">_xlfn.IFS(Z8995&lt;=2,"Fast",Z8995&gt;5, "Slow", AND(Z8995&gt;=3,Z8995&lt;=5),"Standard")</f>
        <v>Standard</v>
      </c>
    </row>
    <row r="8996" spans="1:27" x14ac:dyDescent="0.2">
      <c r="A8996" s="4">
        <v>8995</v>
      </c>
      <c r="B8996" s="4" t="s">
        <v>3127</v>
      </c>
      <c r="C8996" s="5">
        <v>41866</v>
      </c>
      <c r="D8996" s="5">
        <v>41868</v>
      </c>
      <c r="E8996" s="4" t="s">
        <v>89</v>
      </c>
      <c r="F8996" s="4" t="s">
        <v>3126</v>
      </c>
      <c r="G8996" s="4" t="s">
        <v>3125</v>
      </c>
      <c r="H8996" s="4" t="s">
        <v>18</v>
      </c>
      <c r="I8996" s="4" t="s">
        <v>17</v>
      </c>
      <c r="J8996" s="4" t="s">
        <v>3008</v>
      </c>
      <c r="K8996" s="4" t="s">
        <v>41</v>
      </c>
      <c r="L8996" s="4">
        <v>33021</v>
      </c>
      <c r="M8996" s="4" t="s">
        <v>7</v>
      </c>
      <c r="N8996" s="4" t="s">
        <v>3129</v>
      </c>
      <c r="O8996" s="4" t="s">
        <v>13</v>
      </c>
      <c r="P8996" s="4" t="s">
        <v>24</v>
      </c>
      <c r="Q8996" s="4" t="s">
        <v>3128</v>
      </c>
      <c r="R8996" s="4">
        <v>91.36</v>
      </c>
      <c r="S8996" s="4">
        <v>5</v>
      </c>
      <c r="T8996" s="4">
        <v>0.2</v>
      </c>
      <c r="U8996" s="4">
        <v>29.692</v>
      </c>
      <c r="V8996" s="4" t="str">
        <f>INDEX(Regional_Lookup!$B$2:$B$5,MATCH('Sample - Superstore'!M8996,Regional_Lookup!$A$2:$A$5,0))</f>
        <v>Maria Santos</v>
      </c>
      <c r="W8996" s="4">
        <f>INDEX(Regional_Lookup!$C$2:$C$5, MATCH('Sample - Superstore'!M8996,Regional_Lookup!$A$2:$A$5, 0))</f>
        <v>0.15</v>
      </c>
      <c r="X8996" s="4">
        <f>U8996/R8996</f>
        <v>0.32500000000000001</v>
      </c>
      <c r="Y8996" s="4" t="str">
        <f>IF(X8996&gt;=W8996, "Yes", "No")</f>
        <v>Yes</v>
      </c>
      <c r="Z8996" s="4">
        <f>D8996-C8996</f>
        <v>2</v>
      </c>
      <c r="AA8996" s="4" t="str" cm="1">
        <f t="array" ref="AA8996">_xlfn.IFS(Z8996&lt;=2,"Fast",Z8996&gt;5, "Slow", AND(Z8996&gt;=3,Z8996&lt;=5),"Standard")</f>
        <v>Fast</v>
      </c>
    </row>
    <row r="8997" spans="1:27" x14ac:dyDescent="0.2">
      <c r="A8997" s="4">
        <v>8996</v>
      </c>
      <c r="B8997" s="4" t="s">
        <v>3127</v>
      </c>
      <c r="C8997" s="5">
        <v>41866</v>
      </c>
      <c r="D8997" s="5">
        <v>41868</v>
      </c>
      <c r="E8997" s="4" t="s">
        <v>89</v>
      </c>
      <c r="F8997" s="4" t="s">
        <v>3126</v>
      </c>
      <c r="G8997" s="4" t="s">
        <v>3125</v>
      </c>
      <c r="H8997" s="4" t="s">
        <v>18</v>
      </c>
      <c r="I8997" s="4" t="s">
        <v>17</v>
      </c>
      <c r="J8997" s="4" t="s">
        <v>3008</v>
      </c>
      <c r="K8997" s="4" t="s">
        <v>41</v>
      </c>
      <c r="L8997" s="4">
        <v>33021</v>
      </c>
      <c r="M8997" s="4" t="s">
        <v>7</v>
      </c>
      <c r="N8997" s="4" t="s">
        <v>2012</v>
      </c>
      <c r="O8997" s="4" t="s">
        <v>13</v>
      </c>
      <c r="P8997" s="4" t="s">
        <v>12</v>
      </c>
      <c r="Q8997" s="4" t="s">
        <v>2011</v>
      </c>
      <c r="R8997" s="4">
        <v>152.24</v>
      </c>
      <c r="S8997" s="4">
        <v>5</v>
      </c>
      <c r="T8997" s="4">
        <v>0.2</v>
      </c>
      <c r="U8997" s="4">
        <v>17.126999999999999</v>
      </c>
      <c r="V8997" s="4" t="str">
        <f>INDEX(Regional_Lookup!$B$2:$B$5,MATCH('Sample - Superstore'!M8997,Regional_Lookup!$A$2:$A$5,0))</f>
        <v>Maria Santos</v>
      </c>
      <c r="W8997" s="4">
        <f>INDEX(Regional_Lookup!$C$2:$C$5, MATCH('Sample - Superstore'!M8997,Regional_Lookup!$A$2:$A$5, 0))</f>
        <v>0.15</v>
      </c>
      <c r="X8997" s="4">
        <f>U8997/R8997</f>
        <v>0.11249999999999999</v>
      </c>
      <c r="Y8997" s="4" t="str">
        <f>IF(X8997&gt;=W8997, "Yes", "No")</f>
        <v>No</v>
      </c>
      <c r="Z8997" s="4">
        <f>D8997-C8997</f>
        <v>2</v>
      </c>
      <c r="AA8997" s="4" t="str" cm="1">
        <f t="array" ref="AA8997">_xlfn.IFS(Z8997&lt;=2,"Fast",Z8997&gt;5, "Slow", AND(Z8997&gt;=3,Z8997&lt;=5),"Standard")</f>
        <v>Fast</v>
      </c>
    </row>
    <row r="8998" spans="1:27" x14ac:dyDescent="0.2">
      <c r="A8998" s="4">
        <v>8997</v>
      </c>
      <c r="B8998" s="4" t="s">
        <v>3124</v>
      </c>
      <c r="C8998" s="5">
        <v>43050</v>
      </c>
      <c r="D8998" s="5">
        <v>43052</v>
      </c>
      <c r="E8998" s="4" t="s">
        <v>89</v>
      </c>
      <c r="F8998" s="4" t="s">
        <v>3123</v>
      </c>
      <c r="G8998" s="4" t="s">
        <v>3122</v>
      </c>
      <c r="H8998" s="4" t="s">
        <v>18</v>
      </c>
      <c r="I8998" s="4" t="s">
        <v>17</v>
      </c>
      <c r="J8998" s="4" t="s">
        <v>624</v>
      </c>
      <c r="K8998" s="4" t="s">
        <v>123</v>
      </c>
      <c r="L8998" s="4">
        <v>75081</v>
      </c>
      <c r="M8998" s="4" t="s">
        <v>3</v>
      </c>
      <c r="N8998" s="4" t="s">
        <v>2003</v>
      </c>
      <c r="O8998" s="4" t="s">
        <v>33</v>
      </c>
      <c r="P8998" s="4" t="s">
        <v>32</v>
      </c>
      <c r="Q8998" s="4" t="s">
        <v>3121</v>
      </c>
      <c r="R8998" s="4">
        <v>35.183999999999997</v>
      </c>
      <c r="S8998" s="4">
        <v>2</v>
      </c>
      <c r="T8998" s="4">
        <v>0.2</v>
      </c>
      <c r="U8998" s="4">
        <v>12.314399999999999</v>
      </c>
      <c r="V8998" s="4" t="str">
        <f>INDEX(Regional_Lookup!$B$2:$B$5,MATCH('Sample - Superstore'!M8998,Regional_Lookup!$A$2:$A$5,0))</f>
        <v>David Johnson</v>
      </c>
      <c r="W8998" s="4">
        <f>INDEX(Regional_Lookup!$C$2:$C$5, MATCH('Sample - Superstore'!M8998,Regional_Lookup!$A$2:$A$5, 0))</f>
        <v>0.14000000000000001</v>
      </c>
      <c r="X8998" s="4">
        <f>U8998/R8998</f>
        <v>0.35</v>
      </c>
      <c r="Y8998" s="4" t="str">
        <f>IF(X8998&gt;=W8998, "Yes", "No")</f>
        <v>Yes</v>
      </c>
      <c r="Z8998" s="4">
        <f>D8998-C8998</f>
        <v>2</v>
      </c>
      <c r="AA8998" s="4" t="str" cm="1">
        <f t="array" ref="AA8998">_xlfn.IFS(Z8998&lt;=2,"Fast",Z8998&gt;5, "Slow", AND(Z8998&gt;=3,Z8998&lt;=5),"Standard")</f>
        <v>Fast</v>
      </c>
    </row>
    <row r="8999" spans="1:27" x14ac:dyDescent="0.2">
      <c r="A8999" s="4">
        <v>8998</v>
      </c>
      <c r="B8999" s="4" t="s">
        <v>3120</v>
      </c>
      <c r="C8999" s="5">
        <v>42814</v>
      </c>
      <c r="D8999" s="5">
        <v>42814</v>
      </c>
      <c r="E8999" s="4" t="s">
        <v>162</v>
      </c>
      <c r="F8999" s="4" t="s">
        <v>1801</v>
      </c>
      <c r="G8999" s="4" t="s">
        <v>1800</v>
      </c>
      <c r="H8999" s="4" t="s">
        <v>18</v>
      </c>
      <c r="I8999" s="4" t="s">
        <v>17</v>
      </c>
      <c r="J8999" s="4" t="s">
        <v>124</v>
      </c>
      <c r="K8999" s="4" t="s">
        <v>123</v>
      </c>
      <c r="L8999" s="4">
        <v>77041</v>
      </c>
      <c r="M8999" s="4" t="s">
        <v>3</v>
      </c>
      <c r="N8999" s="4" t="s">
        <v>476</v>
      </c>
      <c r="O8999" s="4" t="s">
        <v>13</v>
      </c>
      <c r="P8999" s="4" t="s">
        <v>24</v>
      </c>
      <c r="Q8999" s="4" t="s">
        <v>152</v>
      </c>
      <c r="R8999" s="4">
        <v>56.704000000000001</v>
      </c>
      <c r="S8999" s="4">
        <v>2</v>
      </c>
      <c r="T8999" s="4">
        <v>0.2</v>
      </c>
      <c r="U8999" s="4">
        <v>19.137599999999999</v>
      </c>
      <c r="V8999" s="4" t="str">
        <f>INDEX(Regional_Lookup!$B$2:$B$5,MATCH('Sample - Superstore'!M8999,Regional_Lookup!$A$2:$A$5,0))</f>
        <v>David Johnson</v>
      </c>
      <c r="W8999" s="4">
        <f>INDEX(Regional_Lookup!$C$2:$C$5, MATCH('Sample - Superstore'!M8999,Regional_Lookup!$A$2:$A$5, 0))</f>
        <v>0.14000000000000001</v>
      </c>
      <c r="X8999" s="4">
        <f>U8999/R8999</f>
        <v>0.33749999999999997</v>
      </c>
      <c r="Y8999" s="4" t="str">
        <f>IF(X8999&gt;=W8999, "Yes", "No")</f>
        <v>Yes</v>
      </c>
      <c r="Z8999" s="4">
        <f>D8999-C8999</f>
        <v>0</v>
      </c>
      <c r="AA8999" s="4" t="str" cm="1">
        <f t="array" ref="AA8999">_xlfn.IFS(Z8999&lt;=2,"Fast",Z8999&gt;5, "Slow", AND(Z8999&gt;=3,Z8999&lt;=5),"Standard")</f>
        <v>Fast</v>
      </c>
    </row>
    <row r="9000" spans="1:27" x14ac:dyDescent="0.2">
      <c r="A9000" s="4">
        <v>8999</v>
      </c>
      <c r="B9000" s="4" t="s">
        <v>3120</v>
      </c>
      <c r="C9000" s="5">
        <v>42814</v>
      </c>
      <c r="D9000" s="5">
        <v>42814</v>
      </c>
      <c r="E9000" s="4" t="s">
        <v>162</v>
      </c>
      <c r="F9000" s="4" t="s">
        <v>1801</v>
      </c>
      <c r="G9000" s="4" t="s">
        <v>1800</v>
      </c>
      <c r="H9000" s="4" t="s">
        <v>18</v>
      </c>
      <c r="I9000" s="4" t="s">
        <v>17</v>
      </c>
      <c r="J9000" s="4" t="s">
        <v>124</v>
      </c>
      <c r="K9000" s="4" t="s">
        <v>123</v>
      </c>
      <c r="L9000" s="4">
        <v>77041</v>
      </c>
      <c r="M9000" s="4" t="s">
        <v>3</v>
      </c>
      <c r="N9000" s="4" t="s">
        <v>3119</v>
      </c>
      <c r="O9000" s="4" t="s">
        <v>13</v>
      </c>
      <c r="P9000" s="4" t="s">
        <v>24</v>
      </c>
      <c r="Q9000" s="4" t="s">
        <v>3118</v>
      </c>
      <c r="R9000" s="4">
        <v>274.06400000000002</v>
      </c>
      <c r="S9000" s="4">
        <v>7</v>
      </c>
      <c r="T9000" s="4">
        <v>0.2</v>
      </c>
      <c r="U9000" s="4">
        <v>102.774</v>
      </c>
      <c r="V9000" s="4" t="str">
        <f>INDEX(Regional_Lookup!$B$2:$B$5,MATCH('Sample - Superstore'!M9000,Regional_Lookup!$A$2:$A$5,0))</f>
        <v>David Johnson</v>
      </c>
      <c r="W9000" s="4">
        <f>INDEX(Regional_Lookup!$C$2:$C$5, MATCH('Sample - Superstore'!M9000,Regional_Lookup!$A$2:$A$5, 0))</f>
        <v>0.14000000000000001</v>
      </c>
      <c r="X9000" s="4">
        <f>U9000/R9000</f>
        <v>0.375</v>
      </c>
      <c r="Y9000" s="4" t="str">
        <f>IF(X9000&gt;=W9000, "Yes", "No")</f>
        <v>Yes</v>
      </c>
      <c r="Z9000" s="4">
        <f>D9000-C9000</f>
        <v>0</v>
      </c>
      <c r="AA9000" s="4" t="str" cm="1">
        <f t="array" ref="AA9000">_xlfn.IFS(Z9000&lt;=2,"Fast",Z9000&gt;5, "Slow", AND(Z9000&gt;=3,Z9000&lt;=5),"Standard")</f>
        <v>Fast</v>
      </c>
    </row>
    <row r="9001" spans="1:27" x14ac:dyDescent="0.2">
      <c r="A9001" s="4">
        <v>9000</v>
      </c>
      <c r="B9001" s="4" t="s">
        <v>3117</v>
      </c>
      <c r="C9001" s="5">
        <v>42868</v>
      </c>
      <c r="D9001" s="5">
        <v>42872</v>
      </c>
      <c r="E9001" s="4" t="s">
        <v>29</v>
      </c>
      <c r="F9001" s="4" t="s">
        <v>3116</v>
      </c>
      <c r="G9001" s="4" t="s">
        <v>3115</v>
      </c>
      <c r="H9001" s="4" t="s">
        <v>102</v>
      </c>
      <c r="I9001" s="4" t="s">
        <v>17</v>
      </c>
      <c r="J9001" s="4" t="s">
        <v>159</v>
      </c>
      <c r="K9001" s="4" t="s">
        <v>158</v>
      </c>
      <c r="L9001" s="4">
        <v>19140</v>
      </c>
      <c r="M9001" s="4" t="s">
        <v>5</v>
      </c>
      <c r="N9001" s="4" t="s">
        <v>2366</v>
      </c>
      <c r="O9001" s="4" t="s">
        <v>37</v>
      </c>
      <c r="P9001" s="4" t="s">
        <v>221</v>
      </c>
      <c r="Q9001" s="4" t="s">
        <v>2365</v>
      </c>
      <c r="R9001" s="4">
        <v>458.43</v>
      </c>
      <c r="S9001" s="4">
        <v>5</v>
      </c>
      <c r="T9001" s="4">
        <v>0.3</v>
      </c>
      <c r="U9001" s="4">
        <v>-124.431</v>
      </c>
      <c r="V9001" s="4" t="str">
        <f>INDEX(Regional_Lookup!$B$2:$B$5,MATCH('Sample - Superstore'!M9001,Regional_Lookup!$A$2:$A$5,0))</f>
        <v>Sarah Miller</v>
      </c>
      <c r="W9001" s="4">
        <f>INDEX(Regional_Lookup!$C$2:$C$5, MATCH('Sample - Superstore'!M9001,Regional_Lookup!$A$2:$A$5, 0))</f>
        <v>0.16</v>
      </c>
      <c r="X9001" s="4">
        <f>U9001/R9001</f>
        <v>-0.27142857142857141</v>
      </c>
      <c r="Y9001" s="4" t="str">
        <f>IF(X9001&gt;=W9001, "Yes", "No")</f>
        <v>No</v>
      </c>
      <c r="Z9001" s="4">
        <f>D9001-C9001</f>
        <v>4</v>
      </c>
      <c r="AA9001" s="4" t="str" cm="1">
        <f t="array" ref="AA9001">_xlfn.IFS(Z9001&lt;=2,"Fast",Z9001&gt;5, "Slow", AND(Z9001&gt;=3,Z9001&lt;=5),"Standard")</f>
        <v>Standard</v>
      </c>
    </row>
    <row r="9002" spans="1:27" x14ac:dyDescent="0.2">
      <c r="A9002" s="4">
        <v>9001</v>
      </c>
      <c r="B9002" s="4" t="s">
        <v>3114</v>
      </c>
      <c r="C9002" s="5">
        <v>41812</v>
      </c>
      <c r="D9002" s="5">
        <v>41812</v>
      </c>
      <c r="E9002" s="4" t="s">
        <v>162</v>
      </c>
      <c r="F9002" s="4" t="s">
        <v>3113</v>
      </c>
      <c r="G9002" s="4" t="s">
        <v>3112</v>
      </c>
      <c r="H9002" s="4" t="s">
        <v>18</v>
      </c>
      <c r="I9002" s="4" t="s">
        <v>17</v>
      </c>
      <c r="J9002" s="4" t="s">
        <v>1604</v>
      </c>
      <c r="K9002" s="4" t="s">
        <v>181</v>
      </c>
      <c r="L9002" s="4">
        <v>85023</v>
      </c>
      <c r="M9002" s="4" t="s">
        <v>9</v>
      </c>
      <c r="N9002" s="4" t="s">
        <v>2509</v>
      </c>
      <c r="O9002" s="4" t="s">
        <v>13</v>
      </c>
      <c r="P9002" s="4" t="s">
        <v>100</v>
      </c>
      <c r="Q9002" s="4" t="s">
        <v>2508</v>
      </c>
      <c r="R9002" s="4">
        <v>8.2260000000000009</v>
      </c>
      <c r="S9002" s="4">
        <v>3</v>
      </c>
      <c r="T9002" s="4">
        <v>0.7</v>
      </c>
      <c r="U9002" s="4">
        <v>-6.0324</v>
      </c>
      <c r="V9002" s="4" t="str">
        <f>INDEX(Regional_Lookup!$B$2:$B$5,MATCH('Sample - Superstore'!M9002,Regional_Lookup!$A$2:$A$5,0))</f>
        <v>James Chen</v>
      </c>
      <c r="W9002" s="4">
        <f>INDEX(Regional_Lookup!$C$2:$C$5, MATCH('Sample - Superstore'!M9002,Regional_Lookup!$A$2:$A$5, 0))</f>
        <v>0.18</v>
      </c>
      <c r="X9002" s="4">
        <f>U9002/R9002</f>
        <v>-0.73333333333333328</v>
      </c>
      <c r="Y9002" s="4" t="str">
        <f>IF(X9002&gt;=W9002, "Yes", "No")</f>
        <v>No</v>
      </c>
      <c r="Z9002" s="4">
        <f>D9002-C9002</f>
        <v>0</v>
      </c>
      <c r="AA9002" s="4" t="str" cm="1">
        <f t="array" ref="AA9002">_xlfn.IFS(Z9002&lt;=2,"Fast",Z9002&gt;5, "Slow", AND(Z9002&gt;=3,Z9002&lt;=5),"Standard")</f>
        <v>Fast</v>
      </c>
    </row>
    <row r="9003" spans="1:27" x14ac:dyDescent="0.2">
      <c r="A9003" s="4">
        <v>9002</v>
      </c>
      <c r="B9003" s="4" t="s">
        <v>3109</v>
      </c>
      <c r="C9003" s="5">
        <v>41975</v>
      </c>
      <c r="D9003" s="5">
        <v>41982</v>
      </c>
      <c r="E9003" s="4" t="s">
        <v>29</v>
      </c>
      <c r="F9003" s="4" t="s">
        <v>777</v>
      </c>
      <c r="G9003" s="4" t="s">
        <v>776</v>
      </c>
      <c r="H9003" s="4" t="s">
        <v>50</v>
      </c>
      <c r="I9003" s="4" t="s">
        <v>17</v>
      </c>
      <c r="J9003" s="4" t="s">
        <v>3108</v>
      </c>
      <c r="K9003" s="4" t="s">
        <v>48</v>
      </c>
      <c r="L9003" s="4">
        <v>30328</v>
      </c>
      <c r="M9003" s="4" t="s">
        <v>7</v>
      </c>
      <c r="N9003" s="4" t="s">
        <v>3111</v>
      </c>
      <c r="O9003" s="4" t="s">
        <v>33</v>
      </c>
      <c r="P9003" s="4" t="s">
        <v>55</v>
      </c>
      <c r="Q9003" s="4" t="s">
        <v>3110</v>
      </c>
      <c r="R9003" s="4">
        <v>5.95</v>
      </c>
      <c r="S9003" s="4">
        <v>1</v>
      </c>
      <c r="T9003" s="4">
        <v>0</v>
      </c>
      <c r="U9003" s="4">
        <v>0.83299999999999996</v>
      </c>
      <c r="V9003" s="4" t="str">
        <f>INDEX(Regional_Lookup!$B$2:$B$5,MATCH('Sample - Superstore'!M9003,Regional_Lookup!$A$2:$A$5,0))</f>
        <v>Maria Santos</v>
      </c>
      <c r="W9003" s="4">
        <f>INDEX(Regional_Lookup!$C$2:$C$5, MATCH('Sample - Superstore'!M9003,Regional_Lookup!$A$2:$A$5, 0))</f>
        <v>0.15</v>
      </c>
      <c r="X9003" s="4">
        <f>U9003/R9003</f>
        <v>0.13999999999999999</v>
      </c>
      <c r="Y9003" s="4" t="str">
        <f>IF(X9003&gt;=W9003, "Yes", "No")</f>
        <v>No</v>
      </c>
      <c r="Z9003" s="4">
        <f>D9003-C9003</f>
        <v>7</v>
      </c>
      <c r="AA9003" s="4" t="str" cm="1">
        <f t="array" ref="AA9003">_xlfn.IFS(Z9003&lt;=2,"Fast",Z9003&gt;5, "Slow", AND(Z9003&gt;=3,Z9003&lt;=5),"Standard")</f>
        <v>Slow</v>
      </c>
    </row>
    <row r="9004" spans="1:27" x14ac:dyDescent="0.2">
      <c r="A9004" s="4">
        <v>9003</v>
      </c>
      <c r="B9004" s="4" t="s">
        <v>3109</v>
      </c>
      <c r="C9004" s="5">
        <v>41975</v>
      </c>
      <c r="D9004" s="5">
        <v>41982</v>
      </c>
      <c r="E9004" s="4" t="s">
        <v>29</v>
      </c>
      <c r="F9004" s="4" t="s">
        <v>777</v>
      </c>
      <c r="G9004" s="4" t="s">
        <v>776</v>
      </c>
      <c r="H9004" s="4" t="s">
        <v>50</v>
      </c>
      <c r="I9004" s="4" t="s">
        <v>17</v>
      </c>
      <c r="J9004" s="4" t="s">
        <v>3108</v>
      </c>
      <c r="K9004" s="4" t="s">
        <v>48</v>
      </c>
      <c r="L9004" s="4">
        <v>30328</v>
      </c>
      <c r="M9004" s="4" t="s">
        <v>7</v>
      </c>
      <c r="N9004" s="4" t="s">
        <v>82</v>
      </c>
      <c r="O9004" s="4" t="s">
        <v>13</v>
      </c>
      <c r="P9004" s="4" t="s">
        <v>24</v>
      </c>
      <c r="Q9004" s="4" t="s">
        <v>81</v>
      </c>
      <c r="R9004" s="4">
        <v>15.24</v>
      </c>
      <c r="S9004" s="4">
        <v>3</v>
      </c>
      <c r="T9004" s="4">
        <v>0</v>
      </c>
      <c r="U9004" s="4">
        <v>7.1627999999999998</v>
      </c>
      <c r="V9004" s="4" t="str">
        <f>INDEX(Regional_Lookup!$B$2:$B$5,MATCH('Sample - Superstore'!M9004,Regional_Lookup!$A$2:$A$5,0))</f>
        <v>Maria Santos</v>
      </c>
      <c r="W9004" s="4">
        <f>INDEX(Regional_Lookup!$C$2:$C$5, MATCH('Sample - Superstore'!M9004,Regional_Lookup!$A$2:$A$5, 0))</f>
        <v>0.15</v>
      </c>
      <c r="X9004" s="4">
        <f>U9004/R9004</f>
        <v>0.47</v>
      </c>
      <c r="Y9004" s="4" t="str">
        <f>IF(X9004&gt;=W9004, "Yes", "No")</f>
        <v>Yes</v>
      </c>
      <c r="Z9004" s="4">
        <f>D9004-C9004</f>
        <v>7</v>
      </c>
      <c r="AA9004" s="4" t="str" cm="1">
        <f t="array" ref="AA9004">_xlfn.IFS(Z9004&lt;=2,"Fast",Z9004&gt;5, "Slow", AND(Z9004&gt;=3,Z9004&lt;=5),"Standard")</f>
        <v>Slow</v>
      </c>
    </row>
    <row r="9005" spans="1:27" x14ac:dyDescent="0.2">
      <c r="A9005" s="4">
        <v>9004</v>
      </c>
      <c r="B9005" s="4" t="s">
        <v>3105</v>
      </c>
      <c r="C9005" s="5">
        <v>42099</v>
      </c>
      <c r="D9005" s="5">
        <v>42100</v>
      </c>
      <c r="E9005" s="4" t="s">
        <v>162</v>
      </c>
      <c r="F9005" s="4" t="s">
        <v>419</v>
      </c>
      <c r="G9005" s="4" t="s">
        <v>418</v>
      </c>
      <c r="H9005" s="4" t="s">
        <v>18</v>
      </c>
      <c r="I9005" s="4" t="s">
        <v>17</v>
      </c>
      <c r="J9005" s="4" t="s">
        <v>1893</v>
      </c>
      <c r="K9005" s="4" t="s">
        <v>233</v>
      </c>
      <c r="L9005" s="4">
        <v>99207</v>
      </c>
      <c r="M9005" s="4" t="s">
        <v>9</v>
      </c>
      <c r="N9005" s="4" t="s">
        <v>3107</v>
      </c>
      <c r="O9005" s="4" t="s">
        <v>33</v>
      </c>
      <c r="P9005" s="4" t="s">
        <v>55</v>
      </c>
      <c r="Q9005" s="4" t="s">
        <v>3106</v>
      </c>
      <c r="R9005" s="4">
        <v>239.94</v>
      </c>
      <c r="S9005" s="4">
        <v>6</v>
      </c>
      <c r="T9005" s="4">
        <v>0</v>
      </c>
      <c r="U9005" s="4">
        <v>26.3934</v>
      </c>
      <c r="V9005" s="4" t="str">
        <f>INDEX(Regional_Lookup!$B$2:$B$5,MATCH('Sample - Superstore'!M9005,Regional_Lookup!$A$2:$A$5,0))</f>
        <v>James Chen</v>
      </c>
      <c r="W9005" s="4">
        <f>INDEX(Regional_Lookup!$C$2:$C$5, MATCH('Sample - Superstore'!M9005,Regional_Lookup!$A$2:$A$5, 0))</f>
        <v>0.18</v>
      </c>
      <c r="X9005" s="4">
        <f>U9005/R9005</f>
        <v>0.11</v>
      </c>
      <c r="Y9005" s="4" t="str">
        <f>IF(X9005&gt;=W9005, "Yes", "No")</f>
        <v>No</v>
      </c>
      <c r="Z9005" s="4">
        <f>D9005-C9005</f>
        <v>1</v>
      </c>
      <c r="AA9005" s="4" t="str" cm="1">
        <f t="array" ref="AA9005">_xlfn.IFS(Z9005&lt;=2,"Fast",Z9005&gt;5, "Slow", AND(Z9005&gt;=3,Z9005&lt;=5),"Standard")</f>
        <v>Fast</v>
      </c>
    </row>
    <row r="9006" spans="1:27" x14ac:dyDescent="0.2">
      <c r="A9006" s="4">
        <v>9005</v>
      </c>
      <c r="B9006" s="4" t="s">
        <v>3105</v>
      </c>
      <c r="C9006" s="5">
        <v>42099</v>
      </c>
      <c r="D9006" s="5">
        <v>42100</v>
      </c>
      <c r="E9006" s="4" t="s">
        <v>162</v>
      </c>
      <c r="F9006" s="4" t="s">
        <v>419</v>
      </c>
      <c r="G9006" s="4" t="s">
        <v>418</v>
      </c>
      <c r="H9006" s="4" t="s">
        <v>18</v>
      </c>
      <c r="I9006" s="4" t="s">
        <v>17</v>
      </c>
      <c r="J9006" s="4" t="s">
        <v>1893</v>
      </c>
      <c r="K9006" s="4" t="s">
        <v>233</v>
      </c>
      <c r="L9006" s="4">
        <v>99207</v>
      </c>
      <c r="M9006" s="4" t="s">
        <v>9</v>
      </c>
      <c r="N9006" s="4" t="s">
        <v>442</v>
      </c>
      <c r="O9006" s="4" t="s">
        <v>13</v>
      </c>
      <c r="P9006" s="4" t="s">
        <v>116</v>
      </c>
      <c r="Q9006" s="4" t="s">
        <v>441</v>
      </c>
      <c r="R9006" s="4">
        <v>23.84</v>
      </c>
      <c r="S9006" s="4">
        <v>8</v>
      </c>
      <c r="T9006" s="4">
        <v>0</v>
      </c>
      <c r="U9006" s="4">
        <v>6.4367999999999999</v>
      </c>
      <c r="V9006" s="4" t="str">
        <f>INDEX(Regional_Lookup!$B$2:$B$5,MATCH('Sample - Superstore'!M9006,Regional_Lookup!$A$2:$A$5,0))</f>
        <v>James Chen</v>
      </c>
      <c r="W9006" s="4">
        <f>INDEX(Regional_Lookup!$C$2:$C$5, MATCH('Sample - Superstore'!M9006,Regional_Lookup!$A$2:$A$5, 0))</f>
        <v>0.18</v>
      </c>
      <c r="X9006" s="4">
        <f>U9006/R9006</f>
        <v>0.27</v>
      </c>
      <c r="Y9006" s="4" t="str">
        <f>IF(X9006&gt;=W9006, "Yes", "No")</f>
        <v>Yes</v>
      </c>
      <c r="Z9006" s="4">
        <f>D9006-C9006</f>
        <v>1</v>
      </c>
      <c r="AA9006" s="4" t="str" cm="1">
        <f t="array" ref="AA9006">_xlfn.IFS(Z9006&lt;=2,"Fast",Z9006&gt;5, "Slow", AND(Z9006&gt;=3,Z9006&lt;=5),"Standard")</f>
        <v>Fast</v>
      </c>
    </row>
    <row r="9007" spans="1:27" x14ac:dyDescent="0.2">
      <c r="A9007" s="4">
        <v>9006</v>
      </c>
      <c r="B9007" s="4" t="s">
        <v>3098</v>
      </c>
      <c r="C9007" s="5">
        <v>43057</v>
      </c>
      <c r="D9007" s="5">
        <v>43057</v>
      </c>
      <c r="E9007" s="4" t="s">
        <v>162</v>
      </c>
      <c r="F9007" s="4" t="s">
        <v>1779</v>
      </c>
      <c r="G9007" s="4" t="s">
        <v>1778</v>
      </c>
      <c r="H9007" s="4" t="s">
        <v>50</v>
      </c>
      <c r="I9007" s="4" t="s">
        <v>17</v>
      </c>
      <c r="J9007" s="4" t="s">
        <v>429</v>
      </c>
      <c r="K9007" s="4" t="s">
        <v>428</v>
      </c>
      <c r="L9007" s="4">
        <v>53209</v>
      </c>
      <c r="M9007" s="4" t="s">
        <v>3</v>
      </c>
      <c r="N9007" s="4" t="s">
        <v>3104</v>
      </c>
      <c r="O9007" s="4" t="s">
        <v>13</v>
      </c>
      <c r="P9007" s="4" t="s">
        <v>231</v>
      </c>
      <c r="Q9007" s="4" t="s">
        <v>3103</v>
      </c>
      <c r="R9007" s="4">
        <v>92.52</v>
      </c>
      <c r="S9007" s="4">
        <v>6</v>
      </c>
      <c r="T9007" s="4">
        <v>0</v>
      </c>
      <c r="U9007" s="4">
        <v>24.980399999999999</v>
      </c>
      <c r="V9007" s="4" t="str">
        <f>INDEX(Regional_Lookup!$B$2:$B$5,MATCH('Sample - Superstore'!M9007,Regional_Lookup!$A$2:$A$5,0))</f>
        <v>David Johnson</v>
      </c>
      <c r="W9007" s="4">
        <f>INDEX(Regional_Lookup!$C$2:$C$5, MATCH('Sample - Superstore'!M9007,Regional_Lookup!$A$2:$A$5, 0))</f>
        <v>0.14000000000000001</v>
      </c>
      <c r="X9007" s="4">
        <f>U9007/R9007</f>
        <v>0.27</v>
      </c>
      <c r="Y9007" s="4" t="str">
        <f>IF(X9007&gt;=W9007, "Yes", "No")</f>
        <v>Yes</v>
      </c>
      <c r="Z9007" s="4">
        <f>D9007-C9007</f>
        <v>0</v>
      </c>
      <c r="AA9007" s="4" t="str" cm="1">
        <f t="array" ref="AA9007">_xlfn.IFS(Z9007&lt;=2,"Fast",Z9007&gt;5, "Slow", AND(Z9007&gt;=3,Z9007&lt;=5),"Standard")</f>
        <v>Fast</v>
      </c>
    </row>
    <row r="9008" spans="1:27" x14ac:dyDescent="0.2">
      <c r="A9008" s="4">
        <v>9007</v>
      </c>
      <c r="B9008" s="4" t="s">
        <v>3098</v>
      </c>
      <c r="C9008" s="5">
        <v>43057</v>
      </c>
      <c r="D9008" s="5">
        <v>43057</v>
      </c>
      <c r="E9008" s="4" t="s">
        <v>162</v>
      </c>
      <c r="F9008" s="4" t="s">
        <v>1779</v>
      </c>
      <c r="G9008" s="4" t="s">
        <v>1778</v>
      </c>
      <c r="H9008" s="4" t="s">
        <v>50</v>
      </c>
      <c r="I9008" s="4" t="s">
        <v>17</v>
      </c>
      <c r="J9008" s="4" t="s">
        <v>429</v>
      </c>
      <c r="K9008" s="4" t="s">
        <v>428</v>
      </c>
      <c r="L9008" s="4">
        <v>53209</v>
      </c>
      <c r="M9008" s="4" t="s">
        <v>3</v>
      </c>
      <c r="N9008" s="4" t="s">
        <v>3102</v>
      </c>
      <c r="O9008" s="4" t="s">
        <v>13</v>
      </c>
      <c r="P9008" s="4" t="s">
        <v>231</v>
      </c>
      <c r="Q9008" s="4" t="s">
        <v>3101</v>
      </c>
      <c r="R9008" s="4">
        <v>37.76</v>
      </c>
      <c r="S9008" s="4">
        <v>1</v>
      </c>
      <c r="T9008" s="4">
        <v>0</v>
      </c>
      <c r="U9008" s="4">
        <v>10.572800000000001</v>
      </c>
      <c r="V9008" s="4" t="str">
        <f>INDEX(Regional_Lookup!$B$2:$B$5,MATCH('Sample - Superstore'!M9008,Regional_Lookup!$A$2:$A$5,0))</f>
        <v>David Johnson</v>
      </c>
      <c r="W9008" s="4">
        <f>INDEX(Regional_Lookup!$C$2:$C$5, MATCH('Sample - Superstore'!M9008,Regional_Lookup!$A$2:$A$5, 0))</f>
        <v>0.14000000000000001</v>
      </c>
      <c r="X9008" s="4">
        <f>U9008/R9008</f>
        <v>0.28000000000000003</v>
      </c>
      <c r="Y9008" s="4" t="str">
        <f>IF(X9008&gt;=W9008, "Yes", "No")</f>
        <v>Yes</v>
      </c>
      <c r="Z9008" s="4">
        <f>D9008-C9008</f>
        <v>0</v>
      </c>
      <c r="AA9008" s="4" t="str" cm="1">
        <f t="array" ref="AA9008">_xlfn.IFS(Z9008&lt;=2,"Fast",Z9008&gt;5, "Slow", AND(Z9008&gt;=3,Z9008&lt;=5),"Standard")</f>
        <v>Fast</v>
      </c>
    </row>
    <row r="9009" spans="1:27" x14ac:dyDescent="0.2">
      <c r="A9009" s="4">
        <v>9008</v>
      </c>
      <c r="B9009" s="4" t="s">
        <v>3098</v>
      </c>
      <c r="C9009" s="5">
        <v>43057</v>
      </c>
      <c r="D9009" s="5">
        <v>43057</v>
      </c>
      <c r="E9009" s="4" t="s">
        <v>162</v>
      </c>
      <c r="F9009" s="4" t="s">
        <v>1779</v>
      </c>
      <c r="G9009" s="4" t="s">
        <v>1778</v>
      </c>
      <c r="H9009" s="4" t="s">
        <v>50</v>
      </c>
      <c r="I9009" s="4" t="s">
        <v>17</v>
      </c>
      <c r="J9009" s="4" t="s">
        <v>429</v>
      </c>
      <c r="K9009" s="4" t="s">
        <v>428</v>
      </c>
      <c r="L9009" s="4">
        <v>53209</v>
      </c>
      <c r="M9009" s="4" t="s">
        <v>3</v>
      </c>
      <c r="N9009" s="4" t="s">
        <v>3100</v>
      </c>
      <c r="O9009" s="4" t="s">
        <v>13</v>
      </c>
      <c r="P9009" s="4" t="s">
        <v>72</v>
      </c>
      <c r="Q9009" s="4" t="s">
        <v>3099</v>
      </c>
      <c r="R9009" s="4">
        <v>7.38</v>
      </c>
      <c r="S9009" s="4">
        <v>2</v>
      </c>
      <c r="T9009" s="4">
        <v>0</v>
      </c>
      <c r="U9009" s="4">
        <v>3.4685999999999999</v>
      </c>
      <c r="V9009" s="4" t="str">
        <f>INDEX(Regional_Lookup!$B$2:$B$5,MATCH('Sample - Superstore'!M9009,Regional_Lookup!$A$2:$A$5,0))</f>
        <v>David Johnson</v>
      </c>
      <c r="W9009" s="4">
        <f>INDEX(Regional_Lookup!$C$2:$C$5, MATCH('Sample - Superstore'!M9009,Regional_Lookup!$A$2:$A$5, 0))</f>
        <v>0.14000000000000001</v>
      </c>
      <c r="X9009" s="4">
        <f>U9009/R9009</f>
        <v>0.47</v>
      </c>
      <c r="Y9009" s="4" t="str">
        <f>IF(X9009&gt;=W9009, "Yes", "No")</f>
        <v>Yes</v>
      </c>
      <c r="Z9009" s="4">
        <f>D9009-C9009</f>
        <v>0</v>
      </c>
      <c r="AA9009" s="4" t="str" cm="1">
        <f t="array" ref="AA9009">_xlfn.IFS(Z9009&lt;=2,"Fast",Z9009&gt;5, "Slow", AND(Z9009&gt;=3,Z9009&lt;=5),"Standard")</f>
        <v>Fast</v>
      </c>
    </row>
    <row r="9010" spans="1:27" x14ac:dyDescent="0.2">
      <c r="A9010" s="4">
        <v>9009</v>
      </c>
      <c r="B9010" s="4" t="s">
        <v>3098</v>
      </c>
      <c r="C9010" s="5">
        <v>43057</v>
      </c>
      <c r="D9010" s="5">
        <v>43057</v>
      </c>
      <c r="E9010" s="4" t="s">
        <v>162</v>
      </c>
      <c r="F9010" s="4" t="s">
        <v>1779</v>
      </c>
      <c r="G9010" s="4" t="s">
        <v>1778</v>
      </c>
      <c r="H9010" s="4" t="s">
        <v>50</v>
      </c>
      <c r="I9010" s="4" t="s">
        <v>17</v>
      </c>
      <c r="J9010" s="4" t="s">
        <v>429</v>
      </c>
      <c r="K9010" s="4" t="s">
        <v>428</v>
      </c>
      <c r="L9010" s="4">
        <v>53209</v>
      </c>
      <c r="M9010" s="4" t="s">
        <v>3</v>
      </c>
      <c r="N9010" s="4" t="s">
        <v>3097</v>
      </c>
      <c r="O9010" s="4" t="s">
        <v>37</v>
      </c>
      <c r="P9010" s="4" t="s">
        <v>36</v>
      </c>
      <c r="Q9010" s="4" t="s">
        <v>3096</v>
      </c>
      <c r="R9010" s="4">
        <v>5.82</v>
      </c>
      <c r="S9010" s="4">
        <v>2</v>
      </c>
      <c r="T9010" s="4">
        <v>0</v>
      </c>
      <c r="U9010" s="4">
        <v>2.7353999999999998</v>
      </c>
      <c r="V9010" s="4" t="str">
        <f>INDEX(Regional_Lookup!$B$2:$B$5,MATCH('Sample - Superstore'!M9010,Regional_Lookup!$A$2:$A$5,0))</f>
        <v>David Johnson</v>
      </c>
      <c r="W9010" s="4">
        <f>INDEX(Regional_Lookup!$C$2:$C$5, MATCH('Sample - Superstore'!M9010,Regional_Lookup!$A$2:$A$5, 0))</f>
        <v>0.14000000000000001</v>
      </c>
      <c r="X9010" s="4">
        <f>U9010/R9010</f>
        <v>0.47</v>
      </c>
      <c r="Y9010" s="4" t="str">
        <f>IF(X9010&gt;=W9010, "Yes", "No")</f>
        <v>Yes</v>
      </c>
      <c r="Z9010" s="4">
        <f>D9010-C9010</f>
        <v>0</v>
      </c>
      <c r="AA9010" s="4" t="str" cm="1">
        <f t="array" ref="AA9010">_xlfn.IFS(Z9010&lt;=2,"Fast",Z9010&gt;5, "Slow", AND(Z9010&gt;=3,Z9010&lt;=5),"Standard")</f>
        <v>Fast</v>
      </c>
    </row>
    <row r="9011" spans="1:27" x14ac:dyDescent="0.2">
      <c r="A9011" s="4">
        <v>9010</v>
      </c>
      <c r="B9011" s="4" t="s">
        <v>3095</v>
      </c>
      <c r="C9011" s="5">
        <v>42928</v>
      </c>
      <c r="D9011" s="5">
        <v>42934</v>
      </c>
      <c r="E9011" s="4" t="s">
        <v>29</v>
      </c>
      <c r="F9011" s="4" t="s">
        <v>3094</v>
      </c>
      <c r="G9011" s="4" t="s">
        <v>3093</v>
      </c>
      <c r="H9011" s="4" t="s">
        <v>18</v>
      </c>
      <c r="I9011" s="4" t="s">
        <v>17</v>
      </c>
      <c r="J9011" s="4" t="s">
        <v>86</v>
      </c>
      <c r="K9011" s="4" t="s">
        <v>85</v>
      </c>
      <c r="L9011" s="4">
        <v>45014</v>
      </c>
      <c r="M9011" s="4" t="s">
        <v>5</v>
      </c>
      <c r="N9011" s="4" t="s">
        <v>3092</v>
      </c>
      <c r="O9011" s="4" t="s">
        <v>13</v>
      </c>
      <c r="P9011" s="4" t="s">
        <v>24</v>
      </c>
      <c r="Q9011" s="4" t="s">
        <v>3091</v>
      </c>
      <c r="R9011" s="4">
        <v>3.8159999999999998</v>
      </c>
      <c r="S9011" s="4">
        <v>1</v>
      </c>
      <c r="T9011" s="4">
        <v>0.2</v>
      </c>
      <c r="U9011" s="4">
        <v>1.1924999999999999</v>
      </c>
      <c r="V9011" s="4" t="str">
        <f>INDEX(Regional_Lookup!$B$2:$B$5,MATCH('Sample - Superstore'!M9011,Regional_Lookup!$A$2:$A$5,0))</f>
        <v>Sarah Miller</v>
      </c>
      <c r="W9011" s="4">
        <f>INDEX(Regional_Lookup!$C$2:$C$5, MATCH('Sample - Superstore'!M9011,Regional_Lookup!$A$2:$A$5, 0))</f>
        <v>0.16</v>
      </c>
      <c r="X9011" s="4">
        <f>U9011/R9011</f>
        <v>0.3125</v>
      </c>
      <c r="Y9011" s="4" t="str">
        <f>IF(X9011&gt;=W9011, "Yes", "No")</f>
        <v>Yes</v>
      </c>
      <c r="Z9011" s="4">
        <f>D9011-C9011</f>
        <v>6</v>
      </c>
      <c r="AA9011" s="4" t="str" cm="1">
        <f t="array" ref="AA9011">_xlfn.IFS(Z9011&lt;=2,"Fast",Z9011&gt;5, "Slow", AND(Z9011&gt;=3,Z9011&lt;=5),"Standard")</f>
        <v>Slow</v>
      </c>
    </row>
    <row r="9012" spans="1:27" x14ac:dyDescent="0.2">
      <c r="A9012" s="4">
        <v>9011</v>
      </c>
      <c r="B9012" s="4" t="s">
        <v>3090</v>
      </c>
      <c r="C9012" s="5">
        <v>42874</v>
      </c>
      <c r="D9012" s="5">
        <v>42878</v>
      </c>
      <c r="E9012" s="4" t="s">
        <v>29</v>
      </c>
      <c r="F9012" s="4" t="s">
        <v>3013</v>
      </c>
      <c r="G9012" s="4" t="s">
        <v>3012</v>
      </c>
      <c r="H9012" s="4" t="s">
        <v>50</v>
      </c>
      <c r="I9012" s="4" t="s">
        <v>17</v>
      </c>
      <c r="J9012" s="4" t="s">
        <v>1767</v>
      </c>
      <c r="K9012" s="4" t="s">
        <v>1177</v>
      </c>
      <c r="L9012" s="4">
        <v>35810</v>
      </c>
      <c r="M9012" s="4" t="s">
        <v>7</v>
      </c>
      <c r="N9012" s="4" t="s">
        <v>3089</v>
      </c>
      <c r="O9012" s="4" t="s">
        <v>13</v>
      </c>
      <c r="P9012" s="4" t="s">
        <v>100</v>
      </c>
      <c r="Q9012" s="4" t="s">
        <v>3088</v>
      </c>
      <c r="R9012" s="4">
        <v>26.16</v>
      </c>
      <c r="S9012" s="4">
        <v>4</v>
      </c>
      <c r="T9012" s="4">
        <v>0</v>
      </c>
      <c r="U9012" s="4">
        <v>12.8184</v>
      </c>
      <c r="V9012" s="4" t="str">
        <f>INDEX(Regional_Lookup!$B$2:$B$5,MATCH('Sample - Superstore'!M9012,Regional_Lookup!$A$2:$A$5,0))</f>
        <v>Maria Santos</v>
      </c>
      <c r="W9012" s="4">
        <f>INDEX(Regional_Lookup!$C$2:$C$5, MATCH('Sample - Superstore'!M9012,Regional_Lookup!$A$2:$A$5, 0))</f>
        <v>0.15</v>
      </c>
      <c r="X9012" s="4">
        <f>U9012/R9012</f>
        <v>0.49</v>
      </c>
      <c r="Y9012" s="4" t="str">
        <f>IF(X9012&gt;=W9012, "Yes", "No")</f>
        <v>Yes</v>
      </c>
      <c r="Z9012" s="4">
        <f>D9012-C9012</f>
        <v>4</v>
      </c>
      <c r="AA9012" s="4" t="str" cm="1">
        <f t="array" ref="AA9012">_xlfn.IFS(Z9012&lt;=2,"Fast",Z9012&gt;5, "Slow", AND(Z9012&gt;=3,Z9012&lt;=5),"Standard")</f>
        <v>Standard</v>
      </c>
    </row>
    <row r="9013" spans="1:27" x14ac:dyDescent="0.2">
      <c r="A9013" s="4">
        <v>9012</v>
      </c>
      <c r="B9013" s="4" t="s">
        <v>3087</v>
      </c>
      <c r="C9013" s="5">
        <v>42358</v>
      </c>
      <c r="D9013" s="5">
        <v>42359</v>
      </c>
      <c r="E9013" s="4" t="s">
        <v>89</v>
      </c>
      <c r="F9013" s="4" t="s">
        <v>2969</v>
      </c>
      <c r="G9013" s="4" t="s">
        <v>2968</v>
      </c>
      <c r="H9013" s="4" t="s">
        <v>102</v>
      </c>
      <c r="I9013" s="4" t="s">
        <v>17</v>
      </c>
      <c r="J9013" s="4" t="s">
        <v>124</v>
      </c>
      <c r="K9013" s="4" t="s">
        <v>123</v>
      </c>
      <c r="L9013" s="4">
        <v>77036</v>
      </c>
      <c r="M9013" s="4" t="s">
        <v>3</v>
      </c>
      <c r="N9013" s="4" t="s">
        <v>224</v>
      </c>
      <c r="O9013" s="4" t="s">
        <v>33</v>
      </c>
      <c r="P9013" s="4" t="s">
        <v>55</v>
      </c>
      <c r="Q9013" s="4" t="s">
        <v>223</v>
      </c>
      <c r="R9013" s="4">
        <v>100.8</v>
      </c>
      <c r="S9013" s="4">
        <v>2</v>
      </c>
      <c r="T9013" s="4">
        <v>0.2</v>
      </c>
      <c r="U9013" s="4">
        <v>21.42</v>
      </c>
      <c r="V9013" s="4" t="str">
        <f>INDEX(Regional_Lookup!$B$2:$B$5,MATCH('Sample - Superstore'!M9013,Regional_Lookup!$A$2:$A$5,0))</f>
        <v>David Johnson</v>
      </c>
      <c r="W9013" s="4">
        <f>INDEX(Regional_Lookup!$C$2:$C$5, MATCH('Sample - Superstore'!M9013,Regional_Lookup!$A$2:$A$5, 0))</f>
        <v>0.14000000000000001</v>
      </c>
      <c r="X9013" s="4">
        <f>U9013/R9013</f>
        <v>0.21250000000000002</v>
      </c>
      <c r="Y9013" s="4" t="str">
        <f>IF(X9013&gt;=W9013, "Yes", "No")</f>
        <v>Yes</v>
      </c>
      <c r="Z9013" s="4">
        <f>D9013-C9013</f>
        <v>1</v>
      </c>
      <c r="AA9013" s="4" t="str" cm="1">
        <f t="array" ref="AA9013">_xlfn.IFS(Z9013&lt;=2,"Fast",Z9013&gt;5, "Slow", AND(Z9013&gt;=3,Z9013&lt;=5),"Standard")</f>
        <v>Fast</v>
      </c>
    </row>
    <row r="9014" spans="1:27" x14ac:dyDescent="0.2">
      <c r="A9014" s="4">
        <v>9013</v>
      </c>
      <c r="B9014" s="4" t="s">
        <v>3086</v>
      </c>
      <c r="C9014" s="5">
        <v>42421</v>
      </c>
      <c r="D9014" s="5">
        <v>42422</v>
      </c>
      <c r="E9014" s="4" t="s">
        <v>89</v>
      </c>
      <c r="F9014" s="4" t="s">
        <v>518</v>
      </c>
      <c r="G9014" s="4" t="s">
        <v>517</v>
      </c>
      <c r="H9014" s="4" t="s">
        <v>50</v>
      </c>
      <c r="I9014" s="4" t="s">
        <v>17</v>
      </c>
      <c r="J9014" s="4" t="s">
        <v>254</v>
      </c>
      <c r="K9014" s="4" t="s">
        <v>66</v>
      </c>
      <c r="L9014" s="4">
        <v>10011</v>
      </c>
      <c r="M9014" s="4" t="s">
        <v>5</v>
      </c>
      <c r="N9014" s="4" t="s">
        <v>3085</v>
      </c>
      <c r="O9014" s="4" t="s">
        <v>37</v>
      </c>
      <c r="P9014" s="4" t="s">
        <v>36</v>
      </c>
      <c r="Q9014" s="4" t="s">
        <v>3084</v>
      </c>
      <c r="R9014" s="4">
        <v>135.80000000000001</v>
      </c>
      <c r="S9014" s="4">
        <v>7</v>
      </c>
      <c r="T9014" s="4">
        <v>0</v>
      </c>
      <c r="U9014" s="4">
        <v>66.542000000000002</v>
      </c>
      <c r="V9014" s="4" t="str">
        <f>INDEX(Regional_Lookup!$B$2:$B$5,MATCH('Sample - Superstore'!M9014,Regional_Lookup!$A$2:$A$5,0))</f>
        <v>Sarah Miller</v>
      </c>
      <c r="W9014" s="4">
        <f>INDEX(Regional_Lookup!$C$2:$C$5, MATCH('Sample - Superstore'!M9014,Regional_Lookup!$A$2:$A$5, 0))</f>
        <v>0.16</v>
      </c>
      <c r="X9014" s="4">
        <f>U9014/R9014</f>
        <v>0.49</v>
      </c>
      <c r="Y9014" s="4" t="str">
        <f>IF(X9014&gt;=W9014, "Yes", "No")</f>
        <v>Yes</v>
      </c>
      <c r="Z9014" s="4">
        <f>D9014-C9014</f>
        <v>1</v>
      </c>
      <c r="AA9014" s="4" t="str" cm="1">
        <f t="array" ref="AA9014">_xlfn.IFS(Z9014&lt;=2,"Fast",Z9014&gt;5, "Slow", AND(Z9014&gt;=3,Z9014&lt;=5),"Standard")</f>
        <v>Fast</v>
      </c>
    </row>
    <row r="9015" spans="1:27" x14ac:dyDescent="0.2">
      <c r="A9015" s="4">
        <v>9014</v>
      </c>
      <c r="B9015" s="4" t="s">
        <v>3082</v>
      </c>
      <c r="C9015" s="5">
        <v>42812</v>
      </c>
      <c r="D9015" s="5">
        <v>42816</v>
      </c>
      <c r="E9015" s="4" t="s">
        <v>29</v>
      </c>
      <c r="F9015" s="4" t="s">
        <v>1940</v>
      </c>
      <c r="G9015" s="4" t="s">
        <v>1939</v>
      </c>
      <c r="H9015" s="4" t="s">
        <v>50</v>
      </c>
      <c r="I9015" s="4" t="s">
        <v>17</v>
      </c>
      <c r="J9015" s="4" t="s">
        <v>59</v>
      </c>
      <c r="K9015" s="4" t="s">
        <v>15</v>
      </c>
      <c r="L9015" s="4">
        <v>90008</v>
      </c>
      <c r="M9015" s="4" t="s">
        <v>9</v>
      </c>
      <c r="N9015" s="4" t="s">
        <v>3083</v>
      </c>
      <c r="O9015" s="4" t="s">
        <v>13</v>
      </c>
      <c r="P9015" s="4" t="s">
        <v>116</v>
      </c>
      <c r="Q9015" s="4" t="s">
        <v>2496</v>
      </c>
      <c r="R9015" s="4">
        <v>13.9</v>
      </c>
      <c r="S9015" s="4">
        <v>5</v>
      </c>
      <c r="T9015" s="4">
        <v>0</v>
      </c>
      <c r="U9015" s="4">
        <v>3.7530000000000001</v>
      </c>
      <c r="V9015" s="4" t="str">
        <f>INDEX(Regional_Lookup!$B$2:$B$5,MATCH('Sample - Superstore'!M9015,Regional_Lookup!$A$2:$A$5,0))</f>
        <v>James Chen</v>
      </c>
      <c r="W9015" s="4">
        <f>INDEX(Regional_Lookup!$C$2:$C$5, MATCH('Sample - Superstore'!M9015,Regional_Lookup!$A$2:$A$5, 0))</f>
        <v>0.18</v>
      </c>
      <c r="X9015" s="4">
        <f>U9015/R9015</f>
        <v>0.27</v>
      </c>
      <c r="Y9015" s="4" t="str">
        <f>IF(X9015&gt;=W9015, "Yes", "No")</f>
        <v>Yes</v>
      </c>
      <c r="Z9015" s="4">
        <f>D9015-C9015</f>
        <v>4</v>
      </c>
      <c r="AA9015" s="4" t="str" cm="1">
        <f t="array" ref="AA9015">_xlfn.IFS(Z9015&lt;=2,"Fast",Z9015&gt;5, "Slow", AND(Z9015&gt;=3,Z9015&lt;=5),"Standard")</f>
        <v>Standard</v>
      </c>
    </row>
    <row r="9016" spans="1:27" x14ac:dyDescent="0.2">
      <c r="A9016" s="4">
        <v>9015</v>
      </c>
      <c r="B9016" s="4" t="s">
        <v>3082</v>
      </c>
      <c r="C9016" s="5">
        <v>42812</v>
      </c>
      <c r="D9016" s="5">
        <v>42816</v>
      </c>
      <c r="E9016" s="4" t="s">
        <v>29</v>
      </c>
      <c r="F9016" s="4" t="s">
        <v>1940</v>
      </c>
      <c r="G9016" s="4" t="s">
        <v>1939</v>
      </c>
      <c r="H9016" s="4" t="s">
        <v>50</v>
      </c>
      <c r="I9016" s="4" t="s">
        <v>17</v>
      </c>
      <c r="J9016" s="4" t="s">
        <v>59</v>
      </c>
      <c r="K9016" s="4" t="s">
        <v>15</v>
      </c>
      <c r="L9016" s="4">
        <v>90008</v>
      </c>
      <c r="M9016" s="4" t="s">
        <v>9</v>
      </c>
      <c r="N9016" s="4" t="s">
        <v>3081</v>
      </c>
      <c r="O9016" s="4" t="s">
        <v>13</v>
      </c>
      <c r="P9016" s="4" t="s">
        <v>121</v>
      </c>
      <c r="Q9016" s="4" t="s">
        <v>3080</v>
      </c>
      <c r="R9016" s="4">
        <v>19.399999999999999</v>
      </c>
      <c r="S9016" s="4">
        <v>5</v>
      </c>
      <c r="T9016" s="4">
        <v>0</v>
      </c>
      <c r="U9016" s="4">
        <v>9.3119999999999994</v>
      </c>
      <c r="V9016" s="4" t="str">
        <f>INDEX(Regional_Lookup!$B$2:$B$5,MATCH('Sample - Superstore'!M9016,Regional_Lookup!$A$2:$A$5,0))</f>
        <v>James Chen</v>
      </c>
      <c r="W9016" s="4">
        <f>INDEX(Regional_Lookup!$C$2:$C$5, MATCH('Sample - Superstore'!M9016,Regional_Lookup!$A$2:$A$5, 0))</f>
        <v>0.18</v>
      </c>
      <c r="X9016" s="4">
        <f>U9016/R9016</f>
        <v>0.48</v>
      </c>
      <c r="Y9016" s="4" t="str">
        <f>IF(X9016&gt;=W9016, "Yes", "No")</f>
        <v>Yes</v>
      </c>
      <c r="Z9016" s="4">
        <f>D9016-C9016</f>
        <v>4</v>
      </c>
      <c r="AA9016" s="4" t="str" cm="1">
        <f t="array" ref="AA9016">_xlfn.IFS(Z9016&lt;=2,"Fast",Z9016&gt;5, "Slow", AND(Z9016&gt;=3,Z9016&lt;=5),"Standard")</f>
        <v>Standard</v>
      </c>
    </row>
    <row r="9017" spans="1:27" x14ac:dyDescent="0.2">
      <c r="A9017" s="4">
        <v>9016</v>
      </c>
      <c r="B9017" s="4" t="s">
        <v>3079</v>
      </c>
      <c r="C9017" s="5">
        <v>42721</v>
      </c>
      <c r="D9017" s="5">
        <v>42727</v>
      </c>
      <c r="E9017" s="4" t="s">
        <v>29</v>
      </c>
      <c r="F9017" s="4" t="s">
        <v>256</v>
      </c>
      <c r="G9017" s="4" t="s">
        <v>255</v>
      </c>
      <c r="H9017" s="4" t="s">
        <v>50</v>
      </c>
      <c r="I9017" s="4" t="s">
        <v>17</v>
      </c>
      <c r="J9017" s="4" t="s">
        <v>3078</v>
      </c>
      <c r="K9017" s="4" t="s">
        <v>2299</v>
      </c>
      <c r="L9017" s="4">
        <v>88220</v>
      </c>
      <c r="M9017" s="4" t="s">
        <v>9</v>
      </c>
      <c r="N9017" s="4" t="s">
        <v>1525</v>
      </c>
      <c r="O9017" s="4" t="s">
        <v>13</v>
      </c>
      <c r="P9017" s="4" t="s">
        <v>100</v>
      </c>
      <c r="Q9017" s="4" t="s">
        <v>1524</v>
      </c>
      <c r="R9017" s="4">
        <v>13.488</v>
      </c>
      <c r="S9017" s="4">
        <v>2</v>
      </c>
      <c r="T9017" s="4">
        <v>0.2</v>
      </c>
      <c r="U9017" s="4">
        <v>4.3836000000000004</v>
      </c>
      <c r="V9017" s="4" t="str">
        <f>INDEX(Regional_Lookup!$B$2:$B$5,MATCH('Sample - Superstore'!M9017,Regional_Lookup!$A$2:$A$5,0))</f>
        <v>James Chen</v>
      </c>
      <c r="W9017" s="4">
        <f>INDEX(Regional_Lookup!$C$2:$C$5, MATCH('Sample - Superstore'!M9017,Regional_Lookup!$A$2:$A$5, 0))</f>
        <v>0.18</v>
      </c>
      <c r="X9017" s="4">
        <f>U9017/R9017</f>
        <v>0.32500000000000007</v>
      </c>
      <c r="Y9017" s="4" t="str">
        <f>IF(X9017&gt;=W9017, "Yes", "No")</f>
        <v>Yes</v>
      </c>
      <c r="Z9017" s="4">
        <f>D9017-C9017</f>
        <v>6</v>
      </c>
      <c r="AA9017" s="4" t="str" cm="1">
        <f t="array" ref="AA9017">_xlfn.IFS(Z9017&lt;=2,"Fast",Z9017&gt;5, "Slow", AND(Z9017&gt;=3,Z9017&lt;=5),"Standard")</f>
        <v>Slow</v>
      </c>
    </row>
    <row r="9018" spans="1:27" x14ac:dyDescent="0.2">
      <c r="A9018" s="4">
        <v>9017</v>
      </c>
      <c r="B9018" s="4" t="s">
        <v>3079</v>
      </c>
      <c r="C9018" s="5">
        <v>42721</v>
      </c>
      <c r="D9018" s="5">
        <v>42727</v>
      </c>
      <c r="E9018" s="4" t="s">
        <v>29</v>
      </c>
      <c r="F9018" s="4" t="s">
        <v>256</v>
      </c>
      <c r="G9018" s="4" t="s">
        <v>255</v>
      </c>
      <c r="H9018" s="4" t="s">
        <v>50</v>
      </c>
      <c r="I9018" s="4" t="s">
        <v>17</v>
      </c>
      <c r="J9018" s="4" t="s">
        <v>3078</v>
      </c>
      <c r="K9018" s="4" t="s">
        <v>2299</v>
      </c>
      <c r="L9018" s="4">
        <v>88220</v>
      </c>
      <c r="M9018" s="4" t="s">
        <v>9</v>
      </c>
      <c r="N9018" s="4" t="s">
        <v>202</v>
      </c>
      <c r="O9018" s="4" t="s">
        <v>13</v>
      </c>
      <c r="P9018" s="4" t="s">
        <v>100</v>
      </c>
      <c r="Q9018" s="4" t="s">
        <v>201</v>
      </c>
      <c r="R9018" s="4">
        <v>11.416</v>
      </c>
      <c r="S9018" s="4">
        <v>1</v>
      </c>
      <c r="T9018" s="4">
        <v>0.2</v>
      </c>
      <c r="U9018" s="4">
        <v>3.8529</v>
      </c>
      <c r="V9018" s="4" t="str">
        <f>INDEX(Regional_Lookup!$B$2:$B$5,MATCH('Sample - Superstore'!M9018,Regional_Lookup!$A$2:$A$5,0))</f>
        <v>James Chen</v>
      </c>
      <c r="W9018" s="4">
        <f>INDEX(Regional_Lookup!$C$2:$C$5, MATCH('Sample - Superstore'!M9018,Regional_Lookup!$A$2:$A$5, 0))</f>
        <v>0.18</v>
      </c>
      <c r="X9018" s="4">
        <f>U9018/R9018</f>
        <v>0.33749999999999997</v>
      </c>
      <c r="Y9018" s="4" t="str">
        <f>IF(X9018&gt;=W9018, "Yes", "No")</f>
        <v>Yes</v>
      </c>
      <c r="Z9018" s="4">
        <f>D9018-C9018</f>
        <v>6</v>
      </c>
      <c r="AA9018" s="4" t="str" cm="1">
        <f t="array" ref="AA9018">_xlfn.IFS(Z9018&lt;=2,"Fast",Z9018&gt;5, "Slow", AND(Z9018&gt;=3,Z9018&lt;=5),"Standard")</f>
        <v>Slow</v>
      </c>
    </row>
    <row r="9019" spans="1:27" x14ac:dyDescent="0.2">
      <c r="A9019" s="4">
        <v>9018</v>
      </c>
      <c r="B9019" s="4" t="s">
        <v>3077</v>
      </c>
      <c r="C9019" s="5">
        <v>42455</v>
      </c>
      <c r="D9019" s="5">
        <v>42457</v>
      </c>
      <c r="E9019" s="4" t="s">
        <v>21</v>
      </c>
      <c r="F9019" s="4" t="s">
        <v>3076</v>
      </c>
      <c r="G9019" s="4" t="s">
        <v>3075</v>
      </c>
      <c r="H9019" s="4" t="s">
        <v>18</v>
      </c>
      <c r="I9019" s="4" t="s">
        <v>17</v>
      </c>
      <c r="J9019" s="4" t="s">
        <v>3074</v>
      </c>
      <c r="K9019" s="4" t="s">
        <v>973</v>
      </c>
      <c r="L9019" s="4">
        <v>83201</v>
      </c>
      <c r="M9019" s="4" t="s">
        <v>9</v>
      </c>
      <c r="N9019" s="4" t="s">
        <v>1529</v>
      </c>
      <c r="O9019" s="4" t="s">
        <v>13</v>
      </c>
      <c r="P9019" s="4" t="s">
        <v>24</v>
      </c>
      <c r="Q9019" s="4" t="s">
        <v>1528</v>
      </c>
      <c r="R9019" s="4">
        <v>17.64</v>
      </c>
      <c r="S9019" s="4">
        <v>3</v>
      </c>
      <c r="T9019" s="4">
        <v>0</v>
      </c>
      <c r="U9019" s="4">
        <v>8.6435999999999993</v>
      </c>
      <c r="V9019" s="4" t="str">
        <f>INDEX(Regional_Lookup!$B$2:$B$5,MATCH('Sample - Superstore'!M9019,Regional_Lookup!$A$2:$A$5,0))</f>
        <v>James Chen</v>
      </c>
      <c r="W9019" s="4">
        <f>INDEX(Regional_Lookup!$C$2:$C$5, MATCH('Sample - Superstore'!M9019,Regional_Lookup!$A$2:$A$5, 0))</f>
        <v>0.18</v>
      </c>
      <c r="X9019" s="4">
        <f>U9019/R9019</f>
        <v>0.48999999999999994</v>
      </c>
      <c r="Y9019" s="4" t="str">
        <f>IF(X9019&gt;=W9019, "Yes", "No")</f>
        <v>Yes</v>
      </c>
      <c r="Z9019" s="4">
        <f>D9019-C9019</f>
        <v>2</v>
      </c>
      <c r="AA9019" s="4" t="str" cm="1">
        <f t="array" ref="AA9019">_xlfn.IFS(Z9019&lt;=2,"Fast",Z9019&gt;5, "Slow", AND(Z9019&gt;=3,Z9019&lt;=5),"Standard")</f>
        <v>Fast</v>
      </c>
    </row>
    <row r="9020" spans="1:27" x14ac:dyDescent="0.2">
      <c r="A9020" s="4">
        <v>9019</v>
      </c>
      <c r="B9020" s="4" t="s">
        <v>3077</v>
      </c>
      <c r="C9020" s="5">
        <v>42455</v>
      </c>
      <c r="D9020" s="5">
        <v>42457</v>
      </c>
      <c r="E9020" s="4" t="s">
        <v>21</v>
      </c>
      <c r="F9020" s="4" t="s">
        <v>3076</v>
      </c>
      <c r="G9020" s="4" t="s">
        <v>3075</v>
      </c>
      <c r="H9020" s="4" t="s">
        <v>18</v>
      </c>
      <c r="I9020" s="4" t="s">
        <v>17</v>
      </c>
      <c r="J9020" s="4" t="s">
        <v>3074</v>
      </c>
      <c r="K9020" s="4" t="s">
        <v>973</v>
      </c>
      <c r="L9020" s="4">
        <v>83201</v>
      </c>
      <c r="M9020" s="4" t="s">
        <v>9</v>
      </c>
      <c r="N9020" s="4" t="s">
        <v>3073</v>
      </c>
      <c r="O9020" s="4" t="s">
        <v>13</v>
      </c>
      <c r="P9020" s="4" t="s">
        <v>100</v>
      </c>
      <c r="Q9020" s="4" t="s">
        <v>3072</v>
      </c>
      <c r="R9020" s="4">
        <v>17.04</v>
      </c>
      <c r="S9020" s="4">
        <v>3</v>
      </c>
      <c r="T9020" s="4">
        <v>0.2</v>
      </c>
      <c r="U9020" s="4">
        <v>5.5380000000000003</v>
      </c>
      <c r="V9020" s="4" t="str">
        <f>INDEX(Regional_Lookup!$B$2:$B$5,MATCH('Sample - Superstore'!M9020,Regional_Lookup!$A$2:$A$5,0))</f>
        <v>James Chen</v>
      </c>
      <c r="W9020" s="4">
        <f>INDEX(Regional_Lookup!$C$2:$C$5, MATCH('Sample - Superstore'!M9020,Regional_Lookup!$A$2:$A$5, 0))</f>
        <v>0.18</v>
      </c>
      <c r="X9020" s="4">
        <f>U9020/R9020</f>
        <v>0.32500000000000001</v>
      </c>
      <c r="Y9020" s="4" t="str">
        <f>IF(X9020&gt;=W9020, "Yes", "No")</f>
        <v>Yes</v>
      </c>
      <c r="Z9020" s="4">
        <f>D9020-C9020</f>
        <v>2</v>
      </c>
      <c r="AA9020" s="4" t="str" cm="1">
        <f t="array" ref="AA9020">_xlfn.IFS(Z9020&lt;=2,"Fast",Z9020&gt;5, "Slow", AND(Z9020&gt;=3,Z9020&lt;=5),"Standard")</f>
        <v>Fast</v>
      </c>
    </row>
    <row r="9021" spans="1:27" x14ac:dyDescent="0.2">
      <c r="A9021" s="4">
        <v>9020</v>
      </c>
      <c r="B9021" s="4" t="s">
        <v>3069</v>
      </c>
      <c r="C9021" s="5">
        <v>41989</v>
      </c>
      <c r="D9021" s="5">
        <v>41991</v>
      </c>
      <c r="E9021" s="4" t="s">
        <v>21</v>
      </c>
      <c r="F9021" s="4" t="s">
        <v>3068</v>
      </c>
      <c r="G9021" s="4" t="s">
        <v>3067</v>
      </c>
      <c r="H9021" s="4" t="s">
        <v>18</v>
      </c>
      <c r="I9021" s="4" t="s">
        <v>17</v>
      </c>
      <c r="J9021" s="4" t="s">
        <v>405</v>
      </c>
      <c r="K9021" s="4" t="s">
        <v>763</v>
      </c>
      <c r="L9021" s="4">
        <v>22153</v>
      </c>
      <c r="M9021" s="4" t="s">
        <v>7</v>
      </c>
      <c r="N9021" s="4" t="s">
        <v>3071</v>
      </c>
      <c r="O9021" s="4" t="s">
        <v>33</v>
      </c>
      <c r="P9021" s="4" t="s">
        <v>55</v>
      </c>
      <c r="Q9021" s="4" t="s">
        <v>3070</v>
      </c>
      <c r="R9021" s="4">
        <v>99.98</v>
      </c>
      <c r="S9021" s="4">
        <v>2</v>
      </c>
      <c r="T9021" s="4">
        <v>0</v>
      </c>
      <c r="U9021" s="4">
        <v>7.9984000000000002</v>
      </c>
      <c r="V9021" s="4" t="str">
        <f>INDEX(Regional_Lookup!$B$2:$B$5,MATCH('Sample - Superstore'!M9021,Regional_Lookup!$A$2:$A$5,0))</f>
        <v>Maria Santos</v>
      </c>
      <c r="W9021" s="4">
        <f>INDEX(Regional_Lookup!$C$2:$C$5, MATCH('Sample - Superstore'!M9021,Regional_Lookup!$A$2:$A$5, 0))</f>
        <v>0.15</v>
      </c>
      <c r="X9021" s="4">
        <f>U9021/R9021</f>
        <v>0.08</v>
      </c>
      <c r="Y9021" s="4" t="str">
        <f>IF(X9021&gt;=W9021, "Yes", "No")</f>
        <v>No</v>
      </c>
      <c r="Z9021" s="4">
        <f>D9021-C9021</f>
        <v>2</v>
      </c>
      <c r="AA9021" s="4" t="str" cm="1">
        <f t="array" ref="AA9021">_xlfn.IFS(Z9021&lt;=2,"Fast",Z9021&gt;5, "Slow", AND(Z9021&gt;=3,Z9021&lt;=5),"Standard")</f>
        <v>Fast</v>
      </c>
    </row>
    <row r="9022" spans="1:27" x14ac:dyDescent="0.2">
      <c r="A9022" s="4">
        <v>9021</v>
      </c>
      <c r="B9022" s="4" t="s">
        <v>3069</v>
      </c>
      <c r="C9022" s="5">
        <v>41989</v>
      </c>
      <c r="D9022" s="5">
        <v>41991</v>
      </c>
      <c r="E9022" s="4" t="s">
        <v>21</v>
      </c>
      <c r="F9022" s="4" t="s">
        <v>3068</v>
      </c>
      <c r="G9022" s="4" t="s">
        <v>3067</v>
      </c>
      <c r="H9022" s="4" t="s">
        <v>18</v>
      </c>
      <c r="I9022" s="4" t="s">
        <v>17</v>
      </c>
      <c r="J9022" s="4" t="s">
        <v>405</v>
      </c>
      <c r="K9022" s="4" t="s">
        <v>763</v>
      </c>
      <c r="L9022" s="4">
        <v>22153</v>
      </c>
      <c r="M9022" s="4" t="s">
        <v>7</v>
      </c>
      <c r="N9022" s="4" t="s">
        <v>3066</v>
      </c>
      <c r="O9022" s="4" t="s">
        <v>37</v>
      </c>
      <c r="P9022" s="4" t="s">
        <v>36</v>
      </c>
      <c r="Q9022" s="4" t="s">
        <v>3065</v>
      </c>
      <c r="R9022" s="4">
        <v>29.46</v>
      </c>
      <c r="S9022" s="4">
        <v>6</v>
      </c>
      <c r="T9022" s="4">
        <v>0</v>
      </c>
      <c r="U9022" s="4">
        <v>9.7218</v>
      </c>
      <c r="V9022" s="4" t="str">
        <f>INDEX(Regional_Lookup!$B$2:$B$5,MATCH('Sample - Superstore'!M9022,Regional_Lookup!$A$2:$A$5,0))</f>
        <v>Maria Santos</v>
      </c>
      <c r="W9022" s="4">
        <f>INDEX(Regional_Lookup!$C$2:$C$5, MATCH('Sample - Superstore'!M9022,Regional_Lookup!$A$2:$A$5, 0))</f>
        <v>0.15</v>
      </c>
      <c r="X9022" s="4">
        <f>U9022/R9022</f>
        <v>0.33</v>
      </c>
      <c r="Y9022" s="4" t="str">
        <f>IF(X9022&gt;=W9022, "Yes", "No")</f>
        <v>Yes</v>
      </c>
      <c r="Z9022" s="4">
        <f>D9022-C9022</f>
        <v>2</v>
      </c>
      <c r="AA9022" s="4" t="str" cm="1">
        <f t="array" ref="AA9022">_xlfn.IFS(Z9022&lt;=2,"Fast",Z9022&gt;5, "Slow", AND(Z9022&gt;=3,Z9022&lt;=5),"Standard")</f>
        <v>Fast</v>
      </c>
    </row>
    <row r="9023" spans="1:27" x14ac:dyDescent="0.2">
      <c r="A9023" s="4">
        <v>9022</v>
      </c>
      <c r="B9023" s="4" t="s">
        <v>3064</v>
      </c>
      <c r="C9023" s="5">
        <v>42323</v>
      </c>
      <c r="D9023" s="5">
        <v>42328</v>
      </c>
      <c r="E9023" s="4" t="s">
        <v>29</v>
      </c>
      <c r="F9023" s="4" t="s">
        <v>2143</v>
      </c>
      <c r="G9023" s="4" t="s">
        <v>2142</v>
      </c>
      <c r="H9023" s="4" t="s">
        <v>50</v>
      </c>
      <c r="I9023" s="4" t="s">
        <v>17</v>
      </c>
      <c r="J9023" s="4" t="s">
        <v>727</v>
      </c>
      <c r="K9023" s="4" t="s">
        <v>85</v>
      </c>
      <c r="L9023" s="4">
        <v>43615</v>
      </c>
      <c r="M9023" s="4" t="s">
        <v>5</v>
      </c>
      <c r="N9023" s="4" t="s">
        <v>3063</v>
      </c>
      <c r="O9023" s="4" t="s">
        <v>13</v>
      </c>
      <c r="P9023" s="4" t="s">
        <v>100</v>
      </c>
      <c r="Q9023" s="4" t="s">
        <v>3062</v>
      </c>
      <c r="R9023" s="4">
        <v>166.92</v>
      </c>
      <c r="S9023" s="4">
        <v>13</v>
      </c>
      <c r="T9023" s="4">
        <v>0.7</v>
      </c>
      <c r="U9023" s="4">
        <v>-116.84399999999999</v>
      </c>
      <c r="V9023" s="4" t="str">
        <f>INDEX(Regional_Lookup!$B$2:$B$5,MATCH('Sample - Superstore'!M9023,Regional_Lookup!$A$2:$A$5,0))</f>
        <v>Sarah Miller</v>
      </c>
      <c r="W9023" s="4">
        <f>INDEX(Regional_Lookup!$C$2:$C$5, MATCH('Sample - Superstore'!M9023,Regional_Lookup!$A$2:$A$5, 0))</f>
        <v>0.16</v>
      </c>
      <c r="X9023" s="4">
        <f>U9023/R9023</f>
        <v>-0.70000000000000007</v>
      </c>
      <c r="Y9023" s="4" t="str">
        <f>IF(X9023&gt;=W9023, "Yes", "No")</f>
        <v>No</v>
      </c>
      <c r="Z9023" s="4">
        <f>D9023-C9023</f>
        <v>5</v>
      </c>
      <c r="AA9023" s="4" t="str" cm="1">
        <f t="array" ref="AA9023">_xlfn.IFS(Z9023&lt;=2,"Fast",Z9023&gt;5, "Slow", AND(Z9023&gt;=3,Z9023&lt;=5),"Standard")</f>
        <v>Standard</v>
      </c>
    </row>
    <row r="9024" spans="1:27" x14ac:dyDescent="0.2">
      <c r="A9024" s="4">
        <v>9023</v>
      </c>
      <c r="B9024" s="4" t="s">
        <v>3061</v>
      </c>
      <c r="C9024" s="5">
        <v>42604</v>
      </c>
      <c r="D9024" s="5">
        <v>42605</v>
      </c>
      <c r="E9024" s="4" t="s">
        <v>89</v>
      </c>
      <c r="F9024" s="4" t="s">
        <v>3060</v>
      </c>
      <c r="G9024" s="4" t="s">
        <v>3059</v>
      </c>
      <c r="H9024" s="4" t="s">
        <v>102</v>
      </c>
      <c r="I9024" s="4" t="s">
        <v>17</v>
      </c>
      <c r="J9024" s="4" t="s">
        <v>2373</v>
      </c>
      <c r="K9024" s="4" t="s">
        <v>394</v>
      </c>
      <c r="L9024" s="4">
        <v>80525</v>
      </c>
      <c r="M9024" s="4" t="s">
        <v>9</v>
      </c>
      <c r="N9024" s="4" t="s">
        <v>3058</v>
      </c>
      <c r="O9024" s="4" t="s">
        <v>37</v>
      </c>
      <c r="P9024" s="4" t="s">
        <v>36</v>
      </c>
      <c r="Q9024" s="4" t="s">
        <v>3057</v>
      </c>
      <c r="R9024" s="4">
        <v>98.328000000000003</v>
      </c>
      <c r="S9024" s="4">
        <v>3</v>
      </c>
      <c r="T9024" s="4">
        <v>0.2</v>
      </c>
      <c r="U9024" s="4">
        <v>9.8328000000000007</v>
      </c>
      <c r="V9024" s="4" t="str">
        <f>INDEX(Regional_Lookup!$B$2:$B$5,MATCH('Sample - Superstore'!M9024,Regional_Lookup!$A$2:$A$5,0))</f>
        <v>James Chen</v>
      </c>
      <c r="W9024" s="4">
        <f>INDEX(Regional_Lookup!$C$2:$C$5, MATCH('Sample - Superstore'!M9024,Regional_Lookup!$A$2:$A$5, 0))</f>
        <v>0.18</v>
      </c>
      <c r="X9024" s="4">
        <f>U9024/R9024</f>
        <v>0.1</v>
      </c>
      <c r="Y9024" s="4" t="str">
        <f>IF(X9024&gt;=W9024, "Yes", "No")</f>
        <v>No</v>
      </c>
      <c r="Z9024" s="4">
        <f>D9024-C9024</f>
        <v>1</v>
      </c>
      <c r="AA9024" s="4" t="str" cm="1">
        <f t="array" ref="AA9024">_xlfn.IFS(Z9024&lt;=2,"Fast",Z9024&gt;5, "Slow", AND(Z9024&gt;=3,Z9024&lt;=5),"Standard")</f>
        <v>Fast</v>
      </c>
    </row>
    <row r="9025" spans="1:27" x14ac:dyDescent="0.2">
      <c r="A9025" s="4">
        <v>9024</v>
      </c>
      <c r="B9025" s="4" t="s">
        <v>3056</v>
      </c>
      <c r="C9025" s="5">
        <v>42184</v>
      </c>
      <c r="D9025" s="5">
        <v>42187</v>
      </c>
      <c r="E9025" s="4" t="s">
        <v>89</v>
      </c>
      <c r="F9025" s="4" t="s">
        <v>3055</v>
      </c>
      <c r="G9025" s="4" t="s">
        <v>3054</v>
      </c>
      <c r="H9025" s="4" t="s">
        <v>18</v>
      </c>
      <c r="I9025" s="4" t="s">
        <v>17</v>
      </c>
      <c r="J9025" s="4" t="s">
        <v>254</v>
      </c>
      <c r="K9025" s="4" t="s">
        <v>66</v>
      </c>
      <c r="L9025" s="4">
        <v>10024</v>
      </c>
      <c r="M9025" s="4" t="s">
        <v>5</v>
      </c>
      <c r="N9025" s="4" t="s">
        <v>2366</v>
      </c>
      <c r="O9025" s="4" t="s">
        <v>37</v>
      </c>
      <c r="P9025" s="4" t="s">
        <v>221</v>
      </c>
      <c r="Q9025" s="4" t="s">
        <v>2365</v>
      </c>
      <c r="R9025" s="4">
        <v>117.88200000000001</v>
      </c>
      <c r="S9025" s="4">
        <v>1</v>
      </c>
      <c r="T9025" s="4">
        <v>0.1</v>
      </c>
      <c r="U9025" s="4">
        <v>1.3098000000000001</v>
      </c>
      <c r="V9025" s="4" t="str">
        <f>INDEX(Regional_Lookup!$B$2:$B$5,MATCH('Sample - Superstore'!M9025,Regional_Lookup!$A$2:$A$5,0))</f>
        <v>Sarah Miller</v>
      </c>
      <c r="W9025" s="4">
        <f>INDEX(Regional_Lookup!$C$2:$C$5, MATCH('Sample - Superstore'!M9025,Regional_Lookup!$A$2:$A$5, 0))</f>
        <v>0.16</v>
      </c>
      <c r="X9025" s="4">
        <f>U9025/R9025</f>
        <v>1.1111111111111112E-2</v>
      </c>
      <c r="Y9025" s="4" t="str">
        <f>IF(X9025&gt;=W9025, "Yes", "No")</f>
        <v>No</v>
      </c>
      <c r="Z9025" s="4">
        <f>D9025-C9025</f>
        <v>3</v>
      </c>
      <c r="AA9025" s="4" t="str" cm="1">
        <f t="array" ref="AA9025">_xlfn.IFS(Z9025&lt;=2,"Fast",Z9025&gt;5, "Slow", AND(Z9025&gt;=3,Z9025&lt;=5),"Standard")</f>
        <v>Standard</v>
      </c>
    </row>
    <row r="9026" spans="1:27" x14ac:dyDescent="0.2">
      <c r="A9026" s="4">
        <v>9025</v>
      </c>
      <c r="B9026" s="4" t="s">
        <v>3049</v>
      </c>
      <c r="C9026" s="5">
        <v>42547</v>
      </c>
      <c r="D9026" s="5">
        <v>42553</v>
      </c>
      <c r="E9026" s="4" t="s">
        <v>29</v>
      </c>
      <c r="F9026" s="4" t="s">
        <v>2143</v>
      </c>
      <c r="G9026" s="4" t="s">
        <v>2142</v>
      </c>
      <c r="H9026" s="4" t="s">
        <v>50</v>
      </c>
      <c r="I9026" s="4" t="s">
        <v>17</v>
      </c>
      <c r="J9026" s="4" t="s">
        <v>254</v>
      </c>
      <c r="K9026" s="4" t="s">
        <v>66</v>
      </c>
      <c r="L9026" s="4">
        <v>10035</v>
      </c>
      <c r="M9026" s="4" t="s">
        <v>5</v>
      </c>
      <c r="N9026" s="4" t="s">
        <v>3053</v>
      </c>
      <c r="O9026" s="4" t="s">
        <v>33</v>
      </c>
      <c r="P9026" s="4" t="s">
        <v>55</v>
      </c>
      <c r="Q9026" s="4" t="s">
        <v>3052</v>
      </c>
      <c r="R9026" s="4">
        <v>20.97</v>
      </c>
      <c r="S9026" s="4">
        <v>3</v>
      </c>
      <c r="T9026" s="4">
        <v>0</v>
      </c>
      <c r="U9026" s="4">
        <v>9.0170999999999992</v>
      </c>
      <c r="V9026" s="4" t="str">
        <f>INDEX(Regional_Lookup!$B$2:$B$5,MATCH('Sample - Superstore'!M9026,Regional_Lookup!$A$2:$A$5,0))</f>
        <v>Sarah Miller</v>
      </c>
      <c r="W9026" s="4">
        <f>INDEX(Regional_Lookup!$C$2:$C$5, MATCH('Sample - Superstore'!M9026,Regional_Lookup!$A$2:$A$5, 0))</f>
        <v>0.16</v>
      </c>
      <c r="X9026" s="4">
        <f>U9026/R9026</f>
        <v>0.43</v>
      </c>
      <c r="Y9026" s="4" t="str">
        <f>IF(X9026&gt;=W9026, "Yes", "No")</f>
        <v>Yes</v>
      </c>
      <c r="Z9026" s="4">
        <f>D9026-C9026</f>
        <v>6</v>
      </c>
      <c r="AA9026" s="4" t="str" cm="1">
        <f t="array" ref="AA9026">_xlfn.IFS(Z9026&lt;=2,"Fast",Z9026&gt;5, "Slow", AND(Z9026&gt;=3,Z9026&lt;=5),"Standard")</f>
        <v>Slow</v>
      </c>
    </row>
    <row r="9027" spans="1:27" x14ac:dyDescent="0.2">
      <c r="A9027" s="4">
        <v>9026</v>
      </c>
      <c r="B9027" s="4" t="s">
        <v>3049</v>
      </c>
      <c r="C9027" s="5">
        <v>42547</v>
      </c>
      <c r="D9027" s="5">
        <v>42553</v>
      </c>
      <c r="E9027" s="4" t="s">
        <v>29</v>
      </c>
      <c r="F9027" s="4" t="s">
        <v>2143</v>
      </c>
      <c r="G9027" s="4" t="s">
        <v>2142</v>
      </c>
      <c r="H9027" s="4" t="s">
        <v>50</v>
      </c>
      <c r="I9027" s="4" t="s">
        <v>17</v>
      </c>
      <c r="J9027" s="4" t="s">
        <v>254</v>
      </c>
      <c r="K9027" s="4" t="s">
        <v>66</v>
      </c>
      <c r="L9027" s="4">
        <v>10035</v>
      </c>
      <c r="M9027" s="4" t="s">
        <v>5</v>
      </c>
      <c r="N9027" s="4" t="s">
        <v>3051</v>
      </c>
      <c r="O9027" s="4" t="s">
        <v>33</v>
      </c>
      <c r="P9027" s="4" t="s">
        <v>55</v>
      </c>
      <c r="Q9027" s="4" t="s">
        <v>3050</v>
      </c>
      <c r="R9027" s="4">
        <v>139.96</v>
      </c>
      <c r="S9027" s="4">
        <v>4</v>
      </c>
      <c r="T9027" s="4">
        <v>0</v>
      </c>
      <c r="U9027" s="4">
        <v>9.7972000000000001</v>
      </c>
      <c r="V9027" s="4" t="str">
        <f>INDEX(Regional_Lookup!$B$2:$B$5,MATCH('Sample - Superstore'!M9027,Regional_Lookup!$A$2:$A$5,0))</f>
        <v>Sarah Miller</v>
      </c>
      <c r="W9027" s="4">
        <f>INDEX(Regional_Lookup!$C$2:$C$5, MATCH('Sample - Superstore'!M9027,Regional_Lookup!$A$2:$A$5, 0))</f>
        <v>0.16</v>
      </c>
      <c r="X9027" s="4">
        <f>U9027/R9027</f>
        <v>6.9999999999999993E-2</v>
      </c>
      <c r="Y9027" s="4" t="str">
        <f>IF(X9027&gt;=W9027, "Yes", "No")</f>
        <v>No</v>
      </c>
      <c r="Z9027" s="4">
        <f>D9027-C9027</f>
        <v>6</v>
      </c>
      <c r="AA9027" s="4" t="str" cm="1">
        <f t="array" ref="AA9027">_xlfn.IFS(Z9027&lt;=2,"Fast",Z9027&gt;5, "Slow", AND(Z9027&gt;=3,Z9027&lt;=5),"Standard")</f>
        <v>Slow</v>
      </c>
    </row>
    <row r="9028" spans="1:27" x14ac:dyDescent="0.2">
      <c r="A9028" s="4">
        <v>9027</v>
      </c>
      <c r="B9028" s="4" t="s">
        <v>3049</v>
      </c>
      <c r="C9028" s="5">
        <v>42547</v>
      </c>
      <c r="D9028" s="5">
        <v>42553</v>
      </c>
      <c r="E9028" s="4" t="s">
        <v>29</v>
      </c>
      <c r="F9028" s="4" t="s">
        <v>2143</v>
      </c>
      <c r="G9028" s="4" t="s">
        <v>2142</v>
      </c>
      <c r="H9028" s="4" t="s">
        <v>50</v>
      </c>
      <c r="I9028" s="4" t="s">
        <v>17</v>
      </c>
      <c r="J9028" s="4" t="s">
        <v>254</v>
      </c>
      <c r="K9028" s="4" t="s">
        <v>66</v>
      </c>
      <c r="L9028" s="4">
        <v>10035</v>
      </c>
      <c r="M9028" s="4" t="s">
        <v>5</v>
      </c>
      <c r="N9028" s="4" t="s">
        <v>3048</v>
      </c>
      <c r="O9028" s="4" t="s">
        <v>37</v>
      </c>
      <c r="P9028" s="4" t="s">
        <v>36</v>
      </c>
      <c r="Q9028" s="4" t="s">
        <v>3047</v>
      </c>
      <c r="R9028" s="4">
        <v>37.74</v>
      </c>
      <c r="S9028" s="4">
        <v>3</v>
      </c>
      <c r="T9028" s="4">
        <v>0</v>
      </c>
      <c r="U9028" s="4">
        <v>12.8316</v>
      </c>
      <c r="V9028" s="4" t="str">
        <f>INDEX(Regional_Lookup!$B$2:$B$5,MATCH('Sample - Superstore'!M9028,Regional_Lookup!$A$2:$A$5,0))</f>
        <v>Sarah Miller</v>
      </c>
      <c r="W9028" s="4">
        <f>INDEX(Regional_Lookup!$C$2:$C$5, MATCH('Sample - Superstore'!M9028,Regional_Lookup!$A$2:$A$5, 0))</f>
        <v>0.16</v>
      </c>
      <c r="X9028" s="4">
        <f>U9028/R9028</f>
        <v>0.33999999999999997</v>
      </c>
      <c r="Y9028" s="4" t="str">
        <f>IF(X9028&gt;=W9028, "Yes", "No")</f>
        <v>Yes</v>
      </c>
      <c r="Z9028" s="4">
        <f>D9028-C9028</f>
        <v>6</v>
      </c>
      <c r="AA9028" s="4" t="str" cm="1">
        <f t="array" ref="AA9028">_xlfn.IFS(Z9028&lt;=2,"Fast",Z9028&gt;5, "Slow", AND(Z9028&gt;=3,Z9028&lt;=5),"Standard")</f>
        <v>Slow</v>
      </c>
    </row>
    <row r="9029" spans="1:27" x14ac:dyDescent="0.2">
      <c r="A9029" s="4">
        <v>9028</v>
      </c>
      <c r="B9029" s="4" t="s">
        <v>3044</v>
      </c>
      <c r="C9029" s="5">
        <v>42630</v>
      </c>
      <c r="D9029" s="5">
        <v>42635</v>
      </c>
      <c r="E9029" s="4" t="s">
        <v>29</v>
      </c>
      <c r="F9029" s="4" t="s">
        <v>2131</v>
      </c>
      <c r="G9029" s="4" t="s">
        <v>2130</v>
      </c>
      <c r="H9029" s="4" t="s">
        <v>18</v>
      </c>
      <c r="I9029" s="4" t="s">
        <v>17</v>
      </c>
      <c r="J9029" s="4" t="s">
        <v>3043</v>
      </c>
      <c r="K9029" s="4" t="s">
        <v>966</v>
      </c>
      <c r="L9029" s="4">
        <v>1752</v>
      </c>
      <c r="M9029" s="4" t="s">
        <v>5</v>
      </c>
      <c r="N9029" s="4" t="s">
        <v>3046</v>
      </c>
      <c r="O9029" s="4" t="s">
        <v>37</v>
      </c>
      <c r="P9029" s="4" t="s">
        <v>36</v>
      </c>
      <c r="Q9029" s="4" t="s">
        <v>3045</v>
      </c>
      <c r="R9029" s="4">
        <v>14.82</v>
      </c>
      <c r="S9029" s="4">
        <v>3</v>
      </c>
      <c r="T9029" s="4">
        <v>0</v>
      </c>
      <c r="U9029" s="4">
        <v>6.2244000000000002</v>
      </c>
      <c r="V9029" s="4" t="str">
        <f>INDEX(Regional_Lookup!$B$2:$B$5,MATCH('Sample - Superstore'!M9029,Regional_Lookup!$A$2:$A$5,0))</f>
        <v>Sarah Miller</v>
      </c>
      <c r="W9029" s="4">
        <f>INDEX(Regional_Lookup!$C$2:$C$5, MATCH('Sample - Superstore'!M9029,Regional_Lookup!$A$2:$A$5, 0))</f>
        <v>0.16</v>
      </c>
      <c r="X9029" s="4">
        <f>U9029/R9029</f>
        <v>0.42</v>
      </c>
      <c r="Y9029" s="4" t="str">
        <f>IF(X9029&gt;=W9029, "Yes", "No")</f>
        <v>Yes</v>
      </c>
      <c r="Z9029" s="4">
        <f>D9029-C9029</f>
        <v>5</v>
      </c>
      <c r="AA9029" s="4" t="str" cm="1">
        <f t="array" ref="AA9029">_xlfn.IFS(Z9029&lt;=2,"Fast",Z9029&gt;5, "Slow", AND(Z9029&gt;=3,Z9029&lt;=5),"Standard")</f>
        <v>Standard</v>
      </c>
    </row>
    <row r="9030" spans="1:27" x14ac:dyDescent="0.2">
      <c r="A9030" s="4">
        <v>9029</v>
      </c>
      <c r="B9030" s="4" t="s">
        <v>3044</v>
      </c>
      <c r="C9030" s="5">
        <v>42630</v>
      </c>
      <c r="D9030" s="5">
        <v>42635</v>
      </c>
      <c r="E9030" s="4" t="s">
        <v>29</v>
      </c>
      <c r="F9030" s="4" t="s">
        <v>2131</v>
      </c>
      <c r="G9030" s="4" t="s">
        <v>2130</v>
      </c>
      <c r="H9030" s="4" t="s">
        <v>18</v>
      </c>
      <c r="I9030" s="4" t="s">
        <v>17</v>
      </c>
      <c r="J9030" s="4" t="s">
        <v>3043</v>
      </c>
      <c r="K9030" s="4" t="s">
        <v>966</v>
      </c>
      <c r="L9030" s="4">
        <v>1752</v>
      </c>
      <c r="M9030" s="4" t="s">
        <v>5</v>
      </c>
      <c r="N9030" s="4" t="s">
        <v>261</v>
      </c>
      <c r="O9030" s="4" t="s">
        <v>37</v>
      </c>
      <c r="P9030" s="4" t="s">
        <v>36</v>
      </c>
      <c r="Q9030" s="4" t="s">
        <v>3042</v>
      </c>
      <c r="R9030" s="4">
        <v>191.82</v>
      </c>
      <c r="S9030" s="4">
        <v>3</v>
      </c>
      <c r="T9030" s="4">
        <v>0</v>
      </c>
      <c r="U9030" s="4">
        <v>61.382399999999997</v>
      </c>
      <c r="V9030" s="4" t="str">
        <f>INDEX(Regional_Lookup!$B$2:$B$5,MATCH('Sample - Superstore'!M9030,Regional_Lookup!$A$2:$A$5,0))</f>
        <v>Sarah Miller</v>
      </c>
      <c r="W9030" s="4">
        <f>INDEX(Regional_Lookup!$C$2:$C$5, MATCH('Sample - Superstore'!M9030,Regional_Lookup!$A$2:$A$5, 0))</f>
        <v>0.16</v>
      </c>
      <c r="X9030" s="4">
        <f>U9030/R9030</f>
        <v>0.32</v>
      </c>
      <c r="Y9030" s="4" t="str">
        <f>IF(X9030&gt;=W9030, "Yes", "No")</f>
        <v>Yes</v>
      </c>
      <c r="Z9030" s="4">
        <f>D9030-C9030</f>
        <v>5</v>
      </c>
      <c r="AA9030" s="4" t="str" cm="1">
        <f t="array" ref="AA9030">_xlfn.IFS(Z9030&lt;=2,"Fast",Z9030&gt;5, "Slow", AND(Z9030&gt;=3,Z9030&lt;=5),"Standard")</f>
        <v>Standard</v>
      </c>
    </row>
    <row r="9031" spans="1:27" x14ac:dyDescent="0.2">
      <c r="A9031" s="4">
        <v>9030</v>
      </c>
      <c r="B9031" s="4" t="s">
        <v>3041</v>
      </c>
      <c r="C9031" s="5">
        <v>41838</v>
      </c>
      <c r="D9031" s="5">
        <v>41843</v>
      </c>
      <c r="E9031" s="4" t="s">
        <v>29</v>
      </c>
      <c r="F9031" s="4" t="s">
        <v>3040</v>
      </c>
      <c r="G9031" s="4" t="s">
        <v>3039</v>
      </c>
      <c r="H9031" s="4" t="s">
        <v>18</v>
      </c>
      <c r="I9031" s="4" t="s">
        <v>17</v>
      </c>
      <c r="J9031" s="4" t="s">
        <v>188</v>
      </c>
      <c r="K9031" s="4" t="s">
        <v>66</v>
      </c>
      <c r="L9031" s="4">
        <v>10801</v>
      </c>
      <c r="M9031" s="4" t="s">
        <v>5</v>
      </c>
      <c r="N9031" s="4" t="s">
        <v>3038</v>
      </c>
      <c r="O9031" s="4" t="s">
        <v>13</v>
      </c>
      <c r="P9031" s="4" t="s">
        <v>100</v>
      </c>
      <c r="Q9031" s="4" t="s">
        <v>3037</v>
      </c>
      <c r="R9031" s="4">
        <v>13.904</v>
      </c>
      <c r="S9031" s="4">
        <v>2</v>
      </c>
      <c r="T9031" s="4">
        <v>0.2</v>
      </c>
      <c r="U9031" s="4">
        <v>4.5187999999999997</v>
      </c>
      <c r="V9031" s="4" t="str">
        <f>INDEX(Regional_Lookup!$B$2:$B$5,MATCH('Sample - Superstore'!M9031,Regional_Lookup!$A$2:$A$5,0))</f>
        <v>Sarah Miller</v>
      </c>
      <c r="W9031" s="4">
        <f>INDEX(Regional_Lookup!$C$2:$C$5, MATCH('Sample - Superstore'!M9031,Regional_Lookup!$A$2:$A$5, 0))</f>
        <v>0.16</v>
      </c>
      <c r="X9031" s="4">
        <f>U9031/R9031</f>
        <v>0.32499999999999996</v>
      </c>
      <c r="Y9031" s="4" t="str">
        <f>IF(X9031&gt;=W9031, "Yes", "No")</f>
        <v>Yes</v>
      </c>
      <c r="Z9031" s="4">
        <f>D9031-C9031</f>
        <v>5</v>
      </c>
      <c r="AA9031" s="4" t="str" cm="1">
        <f t="array" ref="AA9031">_xlfn.IFS(Z9031&lt;=2,"Fast",Z9031&gt;5, "Slow", AND(Z9031&gt;=3,Z9031&lt;=5),"Standard")</f>
        <v>Standard</v>
      </c>
    </row>
    <row r="9032" spans="1:27" x14ac:dyDescent="0.2">
      <c r="A9032" s="4">
        <v>9031</v>
      </c>
      <c r="B9032" s="4" t="s">
        <v>3034</v>
      </c>
      <c r="C9032" s="5">
        <v>42979</v>
      </c>
      <c r="D9032" s="5">
        <v>42979</v>
      </c>
      <c r="E9032" s="4" t="s">
        <v>162</v>
      </c>
      <c r="F9032" s="4" t="s">
        <v>3033</v>
      </c>
      <c r="G9032" s="4" t="s">
        <v>3032</v>
      </c>
      <c r="H9032" s="4" t="s">
        <v>50</v>
      </c>
      <c r="I9032" s="4" t="s">
        <v>17</v>
      </c>
      <c r="J9032" s="4" t="s">
        <v>234</v>
      </c>
      <c r="K9032" s="4" t="s">
        <v>233</v>
      </c>
      <c r="L9032" s="4">
        <v>98103</v>
      </c>
      <c r="M9032" s="4" t="s">
        <v>9</v>
      </c>
      <c r="N9032" s="4" t="s">
        <v>3036</v>
      </c>
      <c r="O9032" s="4" t="s">
        <v>13</v>
      </c>
      <c r="P9032" s="4" t="s">
        <v>12</v>
      </c>
      <c r="Q9032" s="4" t="s">
        <v>3035</v>
      </c>
      <c r="R9032" s="4">
        <v>314.60000000000002</v>
      </c>
      <c r="S9032" s="4">
        <v>4</v>
      </c>
      <c r="T9032" s="4">
        <v>0</v>
      </c>
      <c r="U9032" s="4">
        <v>103.818</v>
      </c>
      <c r="V9032" s="4" t="str">
        <f>INDEX(Regional_Lookup!$B$2:$B$5,MATCH('Sample - Superstore'!M9032,Regional_Lookup!$A$2:$A$5,0))</f>
        <v>James Chen</v>
      </c>
      <c r="W9032" s="4">
        <f>INDEX(Regional_Lookup!$C$2:$C$5, MATCH('Sample - Superstore'!M9032,Regional_Lookup!$A$2:$A$5, 0))</f>
        <v>0.18</v>
      </c>
      <c r="X9032" s="4">
        <f>U9032/R9032</f>
        <v>0.32999999999999996</v>
      </c>
      <c r="Y9032" s="4" t="str">
        <f>IF(X9032&gt;=W9032, "Yes", "No")</f>
        <v>Yes</v>
      </c>
      <c r="Z9032" s="4">
        <f>D9032-C9032</f>
        <v>0</v>
      </c>
      <c r="AA9032" s="4" t="str" cm="1">
        <f t="array" ref="AA9032">_xlfn.IFS(Z9032&lt;=2,"Fast",Z9032&gt;5, "Slow", AND(Z9032&gt;=3,Z9032&lt;=5),"Standard")</f>
        <v>Fast</v>
      </c>
    </row>
    <row r="9033" spans="1:27" x14ac:dyDescent="0.2">
      <c r="A9033" s="4">
        <v>9032</v>
      </c>
      <c r="B9033" s="4" t="s">
        <v>3034</v>
      </c>
      <c r="C9033" s="5">
        <v>42979</v>
      </c>
      <c r="D9033" s="5">
        <v>42979</v>
      </c>
      <c r="E9033" s="4" t="s">
        <v>162</v>
      </c>
      <c r="F9033" s="4" t="s">
        <v>3033</v>
      </c>
      <c r="G9033" s="4" t="s">
        <v>3032</v>
      </c>
      <c r="H9033" s="4" t="s">
        <v>50</v>
      </c>
      <c r="I9033" s="4" t="s">
        <v>17</v>
      </c>
      <c r="J9033" s="4" t="s">
        <v>234</v>
      </c>
      <c r="K9033" s="4" t="s">
        <v>233</v>
      </c>
      <c r="L9033" s="4">
        <v>98103</v>
      </c>
      <c r="M9033" s="4" t="s">
        <v>9</v>
      </c>
      <c r="N9033" s="4" t="s">
        <v>3031</v>
      </c>
      <c r="O9033" s="4" t="s">
        <v>37</v>
      </c>
      <c r="P9033" s="4" t="s">
        <v>92</v>
      </c>
      <c r="Q9033" s="4" t="s">
        <v>3030</v>
      </c>
      <c r="R9033" s="4">
        <v>283.56</v>
      </c>
      <c r="S9033" s="4">
        <v>4</v>
      </c>
      <c r="T9033" s="4">
        <v>0</v>
      </c>
      <c r="U9033" s="4">
        <v>45.369599999999998</v>
      </c>
      <c r="V9033" s="4" t="str">
        <f>INDEX(Regional_Lookup!$B$2:$B$5,MATCH('Sample - Superstore'!M9033,Regional_Lookup!$A$2:$A$5,0))</f>
        <v>James Chen</v>
      </c>
      <c r="W9033" s="4">
        <f>INDEX(Regional_Lookup!$C$2:$C$5, MATCH('Sample - Superstore'!M9033,Regional_Lookup!$A$2:$A$5, 0))</f>
        <v>0.18</v>
      </c>
      <c r="X9033" s="4">
        <f>U9033/R9033</f>
        <v>0.16</v>
      </c>
      <c r="Y9033" s="4" t="str">
        <f>IF(X9033&gt;=W9033, "Yes", "No")</f>
        <v>No</v>
      </c>
      <c r="Z9033" s="4">
        <f>D9033-C9033</f>
        <v>0</v>
      </c>
      <c r="AA9033" s="4" t="str" cm="1">
        <f t="array" ref="AA9033">_xlfn.IFS(Z9033&lt;=2,"Fast",Z9033&gt;5, "Slow", AND(Z9033&gt;=3,Z9033&lt;=5),"Standard")</f>
        <v>Fast</v>
      </c>
    </row>
    <row r="9034" spans="1:27" x14ac:dyDescent="0.2">
      <c r="A9034" s="4">
        <v>9033</v>
      </c>
      <c r="B9034" s="4" t="s">
        <v>3029</v>
      </c>
      <c r="C9034" s="5">
        <v>42908</v>
      </c>
      <c r="D9034" s="5">
        <v>42912</v>
      </c>
      <c r="E9034" s="4" t="s">
        <v>29</v>
      </c>
      <c r="F9034" s="4" t="s">
        <v>2040</v>
      </c>
      <c r="G9034" s="4" t="s">
        <v>2039</v>
      </c>
      <c r="H9034" s="4" t="s">
        <v>102</v>
      </c>
      <c r="I9034" s="4" t="s">
        <v>17</v>
      </c>
      <c r="J9034" s="4" t="s">
        <v>1079</v>
      </c>
      <c r="K9034" s="4" t="s">
        <v>76</v>
      </c>
      <c r="L9034" s="4">
        <v>48227</v>
      </c>
      <c r="M9034" s="4" t="s">
        <v>3</v>
      </c>
      <c r="N9034" s="4" t="s">
        <v>3028</v>
      </c>
      <c r="O9034" s="4" t="s">
        <v>37</v>
      </c>
      <c r="P9034" s="4" t="s">
        <v>221</v>
      </c>
      <c r="Q9034" s="4" t="s">
        <v>3027</v>
      </c>
      <c r="R9034" s="4">
        <v>487.96</v>
      </c>
      <c r="S9034" s="4">
        <v>2</v>
      </c>
      <c r="T9034" s="4">
        <v>0</v>
      </c>
      <c r="U9034" s="4">
        <v>146.38800000000001</v>
      </c>
      <c r="V9034" s="4" t="str">
        <f>INDEX(Regional_Lookup!$B$2:$B$5,MATCH('Sample - Superstore'!M9034,Regional_Lookup!$A$2:$A$5,0))</f>
        <v>David Johnson</v>
      </c>
      <c r="W9034" s="4">
        <f>INDEX(Regional_Lookup!$C$2:$C$5, MATCH('Sample - Superstore'!M9034,Regional_Lookup!$A$2:$A$5, 0))</f>
        <v>0.14000000000000001</v>
      </c>
      <c r="X9034" s="4">
        <f>U9034/R9034</f>
        <v>0.30000000000000004</v>
      </c>
      <c r="Y9034" s="4" t="str">
        <f>IF(X9034&gt;=W9034, "Yes", "No")</f>
        <v>Yes</v>
      </c>
      <c r="Z9034" s="4">
        <f>D9034-C9034</f>
        <v>4</v>
      </c>
      <c r="AA9034" s="4" t="str" cm="1">
        <f t="array" ref="AA9034">_xlfn.IFS(Z9034&lt;=2,"Fast",Z9034&gt;5, "Slow", AND(Z9034&gt;=3,Z9034&lt;=5),"Standard")</f>
        <v>Standard</v>
      </c>
    </row>
    <row r="9035" spans="1:27" x14ac:dyDescent="0.2">
      <c r="A9035" s="4">
        <v>9034</v>
      </c>
      <c r="B9035" s="4" t="s">
        <v>3026</v>
      </c>
      <c r="C9035" s="5">
        <v>41884</v>
      </c>
      <c r="D9035" s="5">
        <v>41889</v>
      </c>
      <c r="E9035" s="4" t="s">
        <v>29</v>
      </c>
      <c r="F9035" s="4" t="s">
        <v>1367</v>
      </c>
      <c r="G9035" s="4" t="s">
        <v>1366</v>
      </c>
      <c r="H9035" s="4" t="s">
        <v>18</v>
      </c>
      <c r="I9035" s="4" t="s">
        <v>17</v>
      </c>
      <c r="J9035" s="4" t="s">
        <v>2013</v>
      </c>
      <c r="K9035" s="4" t="s">
        <v>858</v>
      </c>
      <c r="L9035" s="4">
        <v>72701</v>
      </c>
      <c r="M9035" s="4" t="s">
        <v>7</v>
      </c>
      <c r="N9035" s="4" t="s">
        <v>946</v>
      </c>
      <c r="O9035" s="4" t="s">
        <v>13</v>
      </c>
      <c r="P9035" s="4" t="s">
        <v>100</v>
      </c>
      <c r="Q9035" s="4" t="s">
        <v>945</v>
      </c>
      <c r="R9035" s="4">
        <v>1793.98</v>
      </c>
      <c r="S9035" s="4">
        <v>2</v>
      </c>
      <c r="T9035" s="4">
        <v>0</v>
      </c>
      <c r="U9035" s="4">
        <v>843.17060000000004</v>
      </c>
      <c r="V9035" s="4" t="str">
        <f>INDEX(Regional_Lookup!$B$2:$B$5,MATCH('Sample - Superstore'!M9035,Regional_Lookup!$A$2:$A$5,0))</f>
        <v>Maria Santos</v>
      </c>
      <c r="W9035" s="4">
        <f>INDEX(Regional_Lookup!$C$2:$C$5, MATCH('Sample - Superstore'!M9035,Regional_Lookup!$A$2:$A$5, 0))</f>
        <v>0.15</v>
      </c>
      <c r="X9035" s="4">
        <f>U9035/R9035</f>
        <v>0.47000000000000003</v>
      </c>
      <c r="Y9035" s="4" t="str">
        <f>IF(X9035&gt;=W9035, "Yes", "No")</f>
        <v>Yes</v>
      </c>
      <c r="Z9035" s="4">
        <f>D9035-C9035</f>
        <v>5</v>
      </c>
      <c r="AA9035" s="4" t="str" cm="1">
        <f t="array" ref="AA9035">_xlfn.IFS(Z9035&lt;=2,"Fast",Z9035&gt;5, "Slow", AND(Z9035&gt;=3,Z9035&lt;=5),"Standard")</f>
        <v>Standard</v>
      </c>
    </row>
    <row r="9036" spans="1:27" x14ac:dyDescent="0.2">
      <c r="A9036" s="4">
        <v>9035</v>
      </c>
      <c r="B9036" s="4" t="s">
        <v>3025</v>
      </c>
      <c r="C9036" s="5">
        <v>42278</v>
      </c>
      <c r="D9036" s="5">
        <v>42282</v>
      </c>
      <c r="E9036" s="4" t="s">
        <v>29</v>
      </c>
      <c r="F9036" s="4" t="s">
        <v>1774</v>
      </c>
      <c r="G9036" s="4" t="s">
        <v>1773</v>
      </c>
      <c r="H9036" s="4" t="s">
        <v>18</v>
      </c>
      <c r="I9036" s="4" t="s">
        <v>17</v>
      </c>
      <c r="J9036" s="4" t="s">
        <v>3024</v>
      </c>
      <c r="K9036" s="4" t="s">
        <v>318</v>
      </c>
      <c r="L9036" s="4">
        <v>62301</v>
      </c>
      <c r="M9036" s="4" t="s">
        <v>3</v>
      </c>
      <c r="N9036" s="4" t="s">
        <v>1513</v>
      </c>
      <c r="O9036" s="4" t="s">
        <v>13</v>
      </c>
      <c r="P9036" s="4" t="s">
        <v>100</v>
      </c>
      <c r="Q9036" s="4" t="s">
        <v>1512</v>
      </c>
      <c r="R9036" s="4">
        <v>2.992</v>
      </c>
      <c r="S9036" s="4">
        <v>4</v>
      </c>
      <c r="T9036" s="4">
        <v>0.8</v>
      </c>
      <c r="U9036" s="4">
        <v>-4.4880000000000004</v>
      </c>
      <c r="V9036" s="4" t="str">
        <f>INDEX(Regional_Lookup!$B$2:$B$5,MATCH('Sample - Superstore'!M9036,Regional_Lookup!$A$2:$A$5,0))</f>
        <v>David Johnson</v>
      </c>
      <c r="W9036" s="4">
        <f>INDEX(Regional_Lookup!$C$2:$C$5, MATCH('Sample - Superstore'!M9036,Regional_Lookup!$A$2:$A$5, 0))</f>
        <v>0.14000000000000001</v>
      </c>
      <c r="X9036" s="4">
        <f>U9036/R9036</f>
        <v>-1.5000000000000002</v>
      </c>
      <c r="Y9036" s="4" t="str">
        <f>IF(X9036&gt;=W9036, "Yes", "No")</f>
        <v>No</v>
      </c>
      <c r="Z9036" s="4">
        <f>D9036-C9036</f>
        <v>4</v>
      </c>
      <c r="AA9036" s="4" t="str" cm="1">
        <f t="array" ref="AA9036">_xlfn.IFS(Z9036&lt;=2,"Fast",Z9036&gt;5, "Slow", AND(Z9036&gt;=3,Z9036&lt;=5),"Standard")</f>
        <v>Standard</v>
      </c>
    </row>
    <row r="9037" spans="1:27" x14ac:dyDescent="0.2">
      <c r="A9037" s="4">
        <v>9036</v>
      </c>
      <c r="B9037" s="4" t="s">
        <v>3025</v>
      </c>
      <c r="C9037" s="5">
        <v>42278</v>
      </c>
      <c r="D9037" s="5">
        <v>42282</v>
      </c>
      <c r="E9037" s="4" t="s">
        <v>29</v>
      </c>
      <c r="F9037" s="4" t="s">
        <v>1774</v>
      </c>
      <c r="G9037" s="4" t="s">
        <v>1773</v>
      </c>
      <c r="H9037" s="4" t="s">
        <v>18</v>
      </c>
      <c r="I9037" s="4" t="s">
        <v>17</v>
      </c>
      <c r="J9037" s="4" t="s">
        <v>3024</v>
      </c>
      <c r="K9037" s="4" t="s">
        <v>318</v>
      </c>
      <c r="L9037" s="4">
        <v>62301</v>
      </c>
      <c r="M9037" s="4" t="s">
        <v>3</v>
      </c>
      <c r="N9037" s="4" t="s">
        <v>3023</v>
      </c>
      <c r="O9037" s="4" t="s">
        <v>33</v>
      </c>
      <c r="P9037" s="4" t="s">
        <v>55</v>
      </c>
      <c r="Q9037" s="4" t="s">
        <v>3022</v>
      </c>
      <c r="R9037" s="4">
        <v>108.768</v>
      </c>
      <c r="S9037" s="4">
        <v>4</v>
      </c>
      <c r="T9037" s="4">
        <v>0.2</v>
      </c>
      <c r="U9037" s="4">
        <v>2.7191999999999998</v>
      </c>
      <c r="V9037" s="4" t="str">
        <f>INDEX(Regional_Lookup!$B$2:$B$5,MATCH('Sample - Superstore'!M9037,Regional_Lookup!$A$2:$A$5,0))</f>
        <v>David Johnson</v>
      </c>
      <c r="W9037" s="4">
        <f>INDEX(Regional_Lookup!$C$2:$C$5, MATCH('Sample - Superstore'!M9037,Regional_Lookup!$A$2:$A$5, 0))</f>
        <v>0.14000000000000001</v>
      </c>
      <c r="X9037" s="4">
        <f>U9037/R9037</f>
        <v>2.4999999999999998E-2</v>
      </c>
      <c r="Y9037" s="4" t="str">
        <f>IF(X9037&gt;=W9037, "Yes", "No")</f>
        <v>No</v>
      </c>
      <c r="Z9037" s="4">
        <f>D9037-C9037</f>
        <v>4</v>
      </c>
      <c r="AA9037" s="4" t="str" cm="1">
        <f t="array" ref="AA9037">_xlfn.IFS(Z9037&lt;=2,"Fast",Z9037&gt;5, "Slow", AND(Z9037&gt;=3,Z9037&lt;=5),"Standard")</f>
        <v>Standard</v>
      </c>
    </row>
    <row r="9038" spans="1:27" x14ac:dyDescent="0.2">
      <c r="A9038" s="4">
        <v>9037</v>
      </c>
      <c r="B9038" s="4" t="s">
        <v>3021</v>
      </c>
      <c r="C9038" s="5">
        <v>42101</v>
      </c>
      <c r="D9038" s="5">
        <v>42104</v>
      </c>
      <c r="E9038" s="4" t="s">
        <v>89</v>
      </c>
      <c r="F9038" s="4" t="s">
        <v>2520</v>
      </c>
      <c r="G9038" s="4" t="s">
        <v>2519</v>
      </c>
      <c r="H9038" s="4" t="s">
        <v>18</v>
      </c>
      <c r="I9038" s="4" t="s">
        <v>17</v>
      </c>
      <c r="J9038" s="4" t="s">
        <v>254</v>
      </c>
      <c r="K9038" s="4" t="s">
        <v>66</v>
      </c>
      <c r="L9038" s="4">
        <v>10035</v>
      </c>
      <c r="M9038" s="4" t="s">
        <v>5</v>
      </c>
      <c r="N9038" s="4" t="s">
        <v>2903</v>
      </c>
      <c r="O9038" s="4" t="s">
        <v>13</v>
      </c>
      <c r="P9038" s="4" t="s">
        <v>24</v>
      </c>
      <c r="Q9038" s="4" t="s">
        <v>2902</v>
      </c>
      <c r="R9038" s="4">
        <v>25.92</v>
      </c>
      <c r="S9038" s="4">
        <v>4</v>
      </c>
      <c r="T9038" s="4">
        <v>0</v>
      </c>
      <c r="U9038" s="4">
        <v>12.441599999999999</v>
      </c>
      <c r="V9038" s="4" t="str">
        <f>INDEX(Regional_Lookup!$B$2:$B$5,MATCH('Sample - Superstore'!M9038,Regional_Lookup!$A$2:$A$5,0))</f>
        <v>Sarah Miller</v>
      </c>
      <c r="W9038" s="4">
        <f>INDEX(Regional_Lookup!$C$2:$C$5, MATCH('Sample - Superstore'!M9038,Regional_Lookup!$A$2:$A$5, 0))</f>
        <v>0.16</v>
      </c>
      <c r="X9038" s="4">
        <f>U9038/R9038</f>
        <v>0.47999999999999993</v>
      </c>
      <c r="Y9038" s="4" t="str">
        <f>IF(X9038&gt;=W9038, "Yes", "No")</f>
        <v>Yes</v>
      </c>
      <c r="Z9038" s="4">
        <f>D9038-C9038</f>
        <v>3</v>
      </c>
      <c r="AA9038" s="4" t="str" cm="1">
        <f t="array" ref="AA9038">_xlfn.IFS(Z9038&lt;=2,"Fast",Z9038&gt;5, "Slow", AND(Z9038&gt;=3,Z9038&lt;=5),"Standard")</f>
        <v>Standard</v>
      </c>
    </row>
    <row r="9039" spans="1:27" x14ac:dyDescent="0.2">
      <c r="A9039" s="4">
        <v>9038</v>
      </c>
      <c r="B9039" s="4" t="s">
        <v>3021</v>
      </c>
      <c r="C9039" s="5">
        <v>42101</v>
      </c>
      <c r="D9039" s="5">
        <v>42104</v>
      </c>
      <c r="E9039" s="4" t="s">
        <v>89</v>
      </c>
      <c r="F9039" s="4" t="s">
        <v>2520</v>
      </c>
      <c r="G9039" s="4" t="s">
        <v>2519</v>
      </c>
      <c r="H9039" s="4" t="s">
        <v>18</v>
      </c>
      <c r="I9039" s="4" t="s">
        <v>17</v>
      </c>
      <c r="J9039" s="4" t="s">
        <v>254</v>
      </c>
      <c r="K9039" s="4" t="s">
        <v>66</v>
      </c>
      <c r="L9039" s="4">
        <v>10035</v>
      </c>
      <c r="M9039" s="4" t="s">
        <v>5</v>
      </c>
      <c r="N9039" s="4" t="s">
        <v>3020</v>
      </c>
      <c r="O9039" s="4" t="s">
        <v>13</v>
      </c>
      <c r="P9039" s="4" t="s">
        <v>231</v>
      </c>
      <c r="Q9039" s="4" t="s">
        <v>3019</v>
      </c>
      <c r="R9039" s="4">
        <v>22.58</v>
      </c>
      <c r="S9039" s="4">
        <v>2</v>
      </c>
      <c r="T9039" s="4">
        <v>0</v>
      </c>
      <c r="U9039" s="4">
        <v>5.8708</v>
      </c>
      <c r="V9039" s="4" t="str">
        <f>INDEX(Regional_Lookup!$B$2:$B$5,MATCH('Sample - Superstore'!M9039,Regional_Lookup!$A$2:$A$5,0))</f>
        <v>Sarah Miller</v>
      </c>
      <c r="W9039" s="4">
        <f>INDEX(Regional_Lookup!$C$2:$C$5, MATCH('Sample - Superstore'!M9039,Regional_Lookup!$A$2:$A$5, 0))</f>
        <v>0.16</v>
      </c>
      <c r="X9039" s="4">
        <f>U9039/R9039</f>
        <v>0.26</v>
      </c>
      <c r="Y9039" s="4" t="str">
        <f>IF(X9039&gt;=W9039, "Yes", "No")</f>
        <v>Yes</v>
      </c>
      <c r="Z9039" s="4">
        <f>D9039-C9039</f>
        <v>3</v>
      </c>
      <c r="AA9039" s="4" t="str" cm="1">
        <f t="array" ref="AA9039">_xlfn.IFS(Z9039&lt;=2,"Fast",Z9039&gt;5, "Slow", AND(Z9039&gt;=3,Z9039&lt;=5),"Standard")</f>
        <v>Standard</v>
      </c>
    </row>
    <row r="9040" spans="1:27" x14ac:dyDescent="0.2">
      <c r="A9040" s="4">
        <v>9039</v>
      </c>
      <c r="B9040" s="4" t="s">
        <v>3018</v>
      </c>
      <c r="C9040" s="5">
        <v>43060</v>
      </c>
      <c r="D9040" s="5">
        <v>43060</v>
      </c>
      <c r="E9040" s="4" t="s">
        <v>162</v>
      </c>
      <c r="F9040" s="4" t="s">
        <v>1435</v>
      </c>
      <c r="G9040" s="4" t="s">
        <v>1434</v>
      </c>
      <c r="H9040" s="4" t="s">
        <v>18</v>
      </c>
      <c r="I9040" s="4" t="s">
        <v>17</v>
      </c>
      <c r="J9040" s="4" t="s">
        <v>124</v>
      </c>
      <c r="K9040" s="4" t="s">
        <v>123</v>
      </c>
      <c r="L9040" s="4">
        <v>77095</v>
      </c>
      <c r="M9040" s="4" t="s">
        <v>3</v>
      </c>
      <c r="N9040" s="4" t="s">
        <v>1883</v>
      </c>
      <c r="O9040" s="4" t="s">
        <v>33</v>
      </c>
      <c r="P9040" s="4" t="s">
        <v>32</v>
      </c>
      <c r="Q9040" s="4" t="s">
        <v>1882</v>
      </c>
      <c r="R9040" s="4">
        <v>55.176000000000002</v>
      </c>
      <c r="S9040" s="4">
        <v>3</v>
      </c>
      <c r="T9040" s="4">
        <v>0.2</v>
      </c>
      <c r="U9040" s="4">
        <v>-12.4146</v>
      </c>
      <c r="V9040" s="4" t="str">
        <f>INDEX(Regional_Lookup!$B$2:$B$5,MATCH('Sample - Superstore'!M9040,Regional_Lookup!$A$2:$A$5,0))</f>
        <v>David Johnson</v>
      </c>
      <c r="W9040" s="4">
        <f>INDEX(Regional_Lookup!$C$2:$C$5, MATCH('Sample - Superstore'!M9040,Regional_Lookup!$A$2:$A$5, 0))</f>
        <v>0.14000000000000001</v>
      </c>
      <c r="X9040" s="4">
        <f>U9040/R9040</f>
        <v>-0.22500000000000001</v>
      </c>
      <c r="Y9040" s="4" t="str">
        <f>IF(X9040&gt;=W9040, "Yes", "No")</f>
        <v>No</v>
      </c>
      <c r="Z9040" s="4">
        <f>D9040-C9040</f>
        <v>0</v>
      </c>
      <c r="AA9040" s="4" t="str" cm="1">
        <f t="array" ref="AA9040">_xlfn.IFS(Z9040&lt;=2,"Fast",Z9040&gt;5, "Slow", AND(Z9040&gt;=3,Z9040&lt;=5),"Standard")</f>
        <v>Fast</v>
      </c>
    </row>
    <row r="9041" spans="1:27" x14ac:dyDescent="0.2">
      <c r="A9041" s="4">
        <v>9040</v>
      </c>
      <c r="B9041" s="4" t="s">
        <v>3017</v>
      </c>
      <c r="C9041" s="5">
        <v>42721</v>
      </c>
      <c r="D9041" s="5">
        <v>42725</v>
      </c>
      <c r="E9041" s="4" t="s">
        <v>29</v>
      </c>
      <c r="F9041" s="4" t="s">
        <v>2585</v>
      </c>
      <c r="G9041" s="4" t="s">
        <v>2584</v>
      </c>
      <c r="H9041" s="4" t="s">
        <v>18</v>
      </c>
      <c r="I9041" s="4" t="s">
        <v>17</v>
      </c>
      <c r="J9041" s="4" t="s">
        <v>1079</v>
      </c>
      <c r="K9041" s="4" t="s">
        <v>76</v>
      </c>
      <c r="L9041" s="4">
        <v>48205</v>
      </c>
      <c r="M9041" s="4" t="s">
        <v>3</v>
      </c>
      <c r="N9041" s="4" t="s">
        <v>3016</v>
      </c>
      <c r="O9041" s="4" t="s">
        <v>13</v>
      </c>
      <c r="P9041" s="4" t="s">
        <v>100</v>
      </c>
      <c r="Q9041" s="4" t="s">
        <v>3015</v>
      </c>
      <c r="R9041" s="4">
        <v>9892.74</v>
      </c>
      <c r="S9041" s="4">
        <v>13</v>
      </c>
      <c r="T9041" s="4">
        <v>0</v>
      </c>
      <c r="U9041" s="4">
        <v>4946.37</v>
      </c>
      <c r="V9041" s="4" t="str">
        <f>INDEX(Regional_Lookup!$B$2:$B$5,MATCH('Sample - Superstore'!M9041,Regional_Lookup!$A$2:$A$5,0))</f>
        <v>David Johnson</v>
      </c>
      <c r="W9041" s="4">
        <f>INDEX(Regional_Lookup!$C$2:$C$5, MATCH('Sample - Superstore'!M9041,Regional_Lookup!$A$2:$A$5, 0))</f>
        <v>0.14000000000000001</v>
      </c>
      <c r="X9041" s="4">
        <f>U9041/R9041</f>
        <v>0.5</v>
      </c>
      <c r="Y9041" s="4" t="str">
        <f>IF(X9041&gt;=W9041, "Yes", "No")</f>
        <v>Yes</v>
      </c>
      <c r="Z9041" s="4">
        <f>D9041-C9041</f>
        <v>4</v>
      </c>
      <c r="AA9041" s="4" t="str" cm="1">
        <f t="array" ref="AA9041">_xlfn.IFS(Z9041&lt;=2,"Fast",Z9041&gt;5, "Slow", AND(Z9041&gt;=3,Z9041&lt;=5),"Standard")</f>
        <v>Standard</v>
      </c>
    </row>
    <row r="9042" spans="1:27" x14ac:dyDescent="0.2">
      <c r="A9042" s="4">
        <v>9041</v>
      </c>
      <c r="B9042" s="4" t="s">
        <v>3014</v>
      </c>
      <c r="C9042" s="5">
        <v>41901</v>
      </c>
      <c r="D9042" s="5">
        <v>41906</v>
      </c>
      <c r="E9042" s="4" t="s">
        <v>29</v>
      </c>
      <c r="F9042" s="4" t="s">
        <v>3013</v>
      </c>
      <c r="G9042" s="4" t="s">
        <v>3012</v>
      </c>
      <c r="H9042" s="4" t="s">
        <v>50</v>
      </c>
      <c r="I9042" s="4" t="s">
        <v>17</v>
      </c>
      <c r="J9042" s="4" t="s">
        <v>182</v>
      </c>
      <c r="K9042" s="4" t="s">
        <v>181</v>
      </c>
      <c r="L9042" s="4">
        <v>85224</v>
      </c>
      <c r="M9042" s="4" t="s">
        <v>9</v>
      </c>
      <c r="N9042" s="4" t="s">
        <v>1976</v>
      </c>
      <c r="O9042" s="4" t="s">
        <v>37</v>
      </c>
      <c r="P9042" s="4" t="s">
        <v>92</v>
      </c>
      <c r="Q9042" s="4" t="s">
        <v>1975</v>
      </c>
      <c r="R9042" s="4">
        <v>73.915000000000006</v>
      </c>
      <c r="S9042" s="4">
        <v>1</v>
      </c>
      <c r="T9042" s="4">
        <v>0.5</v>
      </c>
      <c r="U9042" s="4">
        <v>-45.827300000000001</v>
      </c>
      <c r="V9042" s="4" t="str">
        <f>INDEX(Regional_Lookup!$B$2:$B$5,MATCH('Sample - Superstore'!M9042,Regional_Lookup!$A$2:$A$5,0))</f>
        <v>James Chen</v>
      </c>
      <c r="W9042" s="4">
        <f>INDEX(Regional_Lookup!$C$2:$C$5, MATCH('Sample - Superstore'!M9042,Regional_Lookup!$A$2:$A$5, 0))</f>
        <v>0.18</v>
      </c>
      <c r="X9042" s="4">
        <f>U9042/R9042</f>
        <v>-0.62</v>
      </c>
      <c r="Y9042" s="4" t="str">
        <f>IF(X9042&gt;=W9042, "Yes", "No")</f>
        <v>No</v>
      </c>
      <c r="Z9042" s="4">
        <f>D9042-C9042</f>
        <v>5</v>
      </c>
      <c r="AA9042" s="4" t="str" cm="1">
        <f t="array" ref="AA9042">_xlfn.IFS(Z9042&lt;=2,"Fast",Z9042&gt;5, "Slow", AND(Z9042&gt;=3,Z9042&lt;=5),"Standard")</f>
        <v>Standard</v>
      </c>
    </row>
    <row r="9043" spans="1:27" x14ac:dyDescent="0.2">
      <c r="A9043" s="4">
        <v>9042</v>
      </c>
      <c r="B9043" s="4" t="s">
        <v>3011</v>
      </c>
      <c r="C9043" s="5">
        <v>41910</v>
      </c>
      <c r="D9043" s="5">
        <v>41915</v>
      </c>
      <c r="E9043" s="4" t="s">
        <v>29</v>
      </c>
      <c r="F9043" s="4" t="s">
        <v>3010</v>
      </c>
      <c r="G9043" s="4" t="s">
        <v>3009</v>
      </c>
      <c r="H9043" s="4" t="s">
        <v>18</v>
      </c>
      <c r="I9043" s="4" t="s">
        <v>17</v>
      </c>
      <c r="J9043" s="4" t="s">
        <v>3008</v>
      </c>
      <c r="K9043" s="4" t="s">
        <v>41</v>
      </c>
      <c r="L9043" s="4">
        <v>33021</v>
      </c>
      <c r="M9043" s="4" t="s">
        <v>7</v>
      </c>
      <c r="N9043" s="4" t="s">
        <v>2201</v>
      </c>
      <c r="O9043" s="4" t="s">
        <v>37</v>
      </c>
      <c r="P9043" s="4" t="s">
        <v>36</v>
      </c>
      <c r="Q9043" s="4" t="s">
        <v>2200</v>
      </c>
      <c r="R9043" s="4">
        <v>337.08800000000002</v>
      </c>
      <c r="S9043" s="4">
        <v>4</v>
      </c>
      <c r="T9043" s="4">
        <v>0.2</v>
      </c>
      <c r="U9043" s="4">
        <v>16.854399999999998</v>
      </c>
      <c r="V9043" s="4" t="str">
        <f>INDEX(Regional_Lookup!$B$2:$B$5,MATCH('Sample - Superstore'!M9043,Regional_Lookup!$A$2:$A$5,0))</f>
        <v>Maria Santos</v>
      </c>
      <c r="W9043" s="4">
        <f>INDEX(Regional_Lookup!$C$2:$C$5, MATCH('Sample - Superstore'!M9043,Regional_Lookup!$A$2:$A$5, 0))</f>
        <v>0.15</v>
      </c>
      <c r="X9043" s="4">
        <f>U9043/R9043</f>
        <v>4.9999999999999989E-2</v>
      </c>
      <c r="Y9043" s="4" t="str">
        <f>IF(X9043&gt;=W9043, "Yes", "No")</f>
        <v>No</v>
      </c>
      <c r="Z9043" s="4">
        <f>D9043-C9043</f>
        <v>5</v>
      </c>
      <c r="AA9043" s="4" t="str" cm="1">
        <f t="array" ref="AA9043">_xlfn.IFS(Z9043&lt;=2,"Fast",Z9043&gt;5, "Slow", AND(Z9043&gt;=3,Z9043&lt;=5),"Standard")</f>
        <v>Standard</v>
      </c>
    </row>
    <row r="9044" spans="1:27" x14ac:dyDescent="0.2">
      <c r="A9044" s="4">
        <v>9043</v>
      </c>
      <c r="B9044" s="4" t="s">
        <v>3007</v>
      </c>
      <c r="C9044" s="5">
        <v>42269</v>
      </c>
      <c r="D9044" s="5">
        <v>42273</v>
      </c>
      <c r="E9044" s="4" t="s">
        <v>21</v>
      </c>
      <c r="F9044" s="4" t="s">
        <v>2832</v>
      </c>
      <c r="G9044" s="4" t="s">
        <v>2831</v>
      </c>
      <c r="H9044" s="4" t="s">
        <v>50</v>
      </c>
      <c r="I9044" s="4" t="s">
        <v>17</v>
      </c>
      <c r="J9044" s="4" t="s">
        <v>59</v>
      </c>
      <c r="K9044" s="4" t="s">
        <v>15</v>
      </c>
      <c r="L9044" s="4">
        <v>90049</v>
      </c>
      <c r="M9044" s="4" t="s">
        <v>9</v>
      </c>
      <c r="N9044" s="4" t="s">
        <v>3006</v>
      </c>
      <c r="O9044" s="4" t="s">
        <v>13</v>
      </c>
      <c r="P9044" s="4" t="s">
        <v>12</v>
      </c>
      <c r="Q9044" s="4" t="s">
        <v>3005</v>
      </c>
      <c r="R9044" s="4">
        <v>61.44</v>
      </c>
      <c r="S9044" s="4">
        <v>3</v>
      </c>
      <c r="T9044" s="4">
        <v>0</v>
      </c>
      <c r="U9044" s="4">
        <v>16.588799999999999</v>
      </c>
      <c r="V9044" s="4" t="str">
        <f>INDEX(Regional_Lookup!$B$2:$B$5,MATCH('Sample - Superstore'!M9044,Regional_Lookup!$A$2:$A$5,0))</f>
        <v>James Chen</v>
      </c>
      <c r="W9044" s="4">
        <f>INDEX(Regional_Lookup!$C$2:$C$5, MATCH('Sample - Superstore'!M9044,Regional_Lookup!$A$2:$A$5, 0))</f>
        <v>0.18</v>
      </c>
      <c r="X9044" s="4">
        <f>U9044/R9044</f>
        <v>0.27</v>
      </c>
      <c r="Y9044" s="4" t="str">
        <f>IF(X9044&gt;=W9044, "Yes", "No")</f>
        <v>Yes</v>
      </c>
      <c r="Z9044" s="4">
        <f>D9044-C9044</f>
        <v>4</v>
      </c>
      <c r="AA9044" s="4" t="str" cm="1">
        <f t="array" ref="AA9044">_xlfn.IFS(Z9044&lt;=2,"Fast",Z9044&gt;5, "Slow", AND(Z9044&gt;=3,Z9044&lt;=5),"Standard")</f>
        <v>Standard</v>
      </c>
    </row>
    <row r="9045" spans="1:27" x14ac:dyDescent="0.2">
      <c r="A9045" s="4">
        <v>9044</v>
      </c>
      <c r="B9045" s="4" t="s">
        <v>3004</v>
      </c>
      <c r="C9045" s="5">
        <v>42681</v>
      </c>
      <c r="D9045" s="5">
        <v>42687</v>
      </c>
      <c r="E9045" s="4" t="s">
        <v>29</v>
      </c>
      <c r="F9045" s="4" t="s">
        <v>852</v>
      </c>
      <c r="G9045" s="4" t="s">
        <v>851</v>
      </c>
      <c r="H9045" s="4" t="s">
        <v>50</v>
      </c>
      <c r="I9045" s="4" t="s">
        <v>17</v>
      </c>
      <c r="J9045" s="4" t="s">
        <v>248</v>
      </c>
      <c r="K9045" s="4" t="s">
        <v>15</v>
      </c>
      <c r="L9045" s="4">
        <v>94122</v>
      </c>
      <c r="M9045" s="4" t="s">
        <v>9</v>
      </c>
      <c r="N9045" s="4" t="s">
        <v>3003</v>
      </c>
      <c r="O9045" s="4" t="s">
        <v>33</v>
      </c>
      <c r="P9045" s="4" t="s">
        <v>55</v>
      </c>
      <c r="Q9045" s="4" t="s">
        <v>3002</v>
      </c>
      <c r="R9045" s="4">
        <v>479.97</v>
      </c>
      <c r="S9045" s="4">
        <v>3</v>
      </c>
      <c r="T9045" s="4">
        <v>0</v>
      </c>
      <c r="U9045" s="4">
        <v>163.18979999999999</v>
      </c>
      <c r="V9045" s="4" t="str">
        <f>INDEX(Regional_Lookup!$B$2:$B$5,MATCH('Sample - Superstore'!M9045,Regional_Lookup!$A$2:$A$5,0))</f>
        <v>James Chen</v>
      </c>
      <c r="W9045" s="4">
        <f>INDEX(Regional_Lookup!$C$2:$C$5, MATCH('Sample - Superstore'!M9045,Regional_Lookup!$A$2:$A$5, 0))</f>
        <v>0.18</v>
      </c>
      <c r="X9045" s="4">
        <f>U9045/R9045</f>
        <v>0.33999999999999997</v>
      </c>
      <c r="Y9045" s="4" t="str">
        <f>IF(X9045&gt;=W9045, "Yes", "No")</f>
        <v>Yes</v>
      </c>
      <c r="Z9045" s="4">
        <f>D9045-C9045</f>
        <v>6</v>
      </c>
      <c r="AA9045" s="4" t="str" cm="1">
        <f t="array" ref="AA9045">_xlfn.IFS(Z9045&lt;=2,"Fast",Z9045&gt;5, "Slow", AND(Z9045&gt;=3,Z9045&lt;=5),"Standard")</f>
        <v>Slow</v>
      </c>
    </row>
    <row r="9046" spans="1:27" x14ac:dyDescent="0.2">
      <c r="A9046" s="4">
        <v>9045</v>
      </c>
      <c r="B9046" s="4" t="s">
        <v>2999</v>
      </c>
      <c r="C9046" s="5">
        <v>43085</v>
      </c>
      <c r="D9046" s="5">
        <v>43089</v>
      </c>
      <c r="E9046" s="4" t="s">
        <v>21</v>
      </c>
      <c r="F9046" s="4" t="s">
        <v>2998</v>
      </c>
      <c r="G9046" s="4" t="s">
        <v>2997</v>
      </c>
      <c r="H9046" s="4" t="s">
        <v>50</v>
      </c>
      <c r="I9046" s="4" t="s">
        <v>17</v>
      </c>
      <c r="J9046" s="4" t="s">
        <v>2996</v>
      </c>
      <c r="K9046" s="4" t="s">
        <v>15</v>
      </c>
      <c r="L9046" s="4">
        <v>94086</v>
      </c>
      <c r="M9046" s="4" t="s">
        <v>9</v>
      </c>
      <c r="N9046" s="4" t="s">
        <v>1513</v>
      </c>
      <c r="O9046" s="4" t="s">
        <v>13</v>
      </c>
      <c r="P9046" s="4" t="s">
        <v>100</v>
      </c>
      <c r="Q9046" s="4" t="s">
        <v>1512</v>
      </c>
      <c r="R9046" s="4">
        <v>5.984</v>
      </c>
      <c r="S9046" s="4">
        <v>2</v>
      </c>
      <c r="T9046" s="4">
        <v>0.2</v>
      </c>
      <c r="U9046" s="4">
        <v>2.2440000000000002</v>
      </c>
      <c r="V9046" s="4" t="str">
        <f>INDEX(Regional_Lookup!$B$2:$B$5,MATCH('Sample - Superstore'!M9046,Regional_Lookup!$A$2:$A$5,0))</f>
        <v>James Chen</v>
      </c>
      <c r="W9046" s="4">
        <f>INDEX(Regional_Lookup!$C$2:$C$5, MATCH('Sample - Superstore'!M9046,Regional_Lookup!$A$2:$A$5, 0))</f>
        <v>0.18</v>
      </c>
      <c r="X9046" s="4">
        <f>U9046/R9046</f>
        <v>0.37500000000000006</v>
      </c>
      <c r="Y9046" s="4" t="str">
        <f>IF(X9046&gt;=W9046, "Yes", "No")</f>
        <v>Yes</v>
      </c>
      <c r="Z9046" s="4">
        <f>D9046-C9046</f>
        <v>4</v>
      </c>
      <c r="AA9046" s="4" t="str" cm="1">
        <f t="array" ref="AA9046">_xlfn.IFS(Z9046&lt;=2,"Fast",Z9046&gt;5, "Slow", AND(Z9046&gt;=3,Z9046&lt;=5),"Standard")</f>
        <v>Standard</v>
      </c>
    </row>
    <row r="9047" spans="1:27" x14ac:dyDescent="0.2">
      <c r="A9047" s="4">
        <v>9046</v>
      </c>
      <c r="B9047" s="4" t="s">
        <v>2999</v>
      </c>
      <c r="C9047" s="5">
        <v>43085</v>
      </c>
      <c r="D9047" s="5">
        <v>43089</v>
      </c>
      <c r="E9047" s="4" t="s">
        <v>21</v>
      </c>
      <c r="F9047" s="4" t="s">
        <v>2998</v>
      </c>
      <c r="G9047" s="4" t="s">
        <v>2997</v>
      </c>
      <c r="H9047" s="4" t="s">
        <v>50</v>
      </c>
      <c r="I9047" s="4" t="s">
        <v>17</v>
      </c>
      <c r="J9047" s="4" t="s">
        <v>2996</v>
      </c>
      <c r="K9047" s="4" t="s">
        <v>15</v>
      </c>
      <c r="L9047" s="4">
        <v>94086</v>
      </c>
      <c r="M9047" s="4" t="s">
        <v>9</v>
      </c>
      <c r="N9047" s="4" t="s">
        <v>1563</v>
      </c>
      <c r="O9047" s="4" t="s">
        <v>33</v>
      </c>
      <c r="P9047" s="4" t="s">
        <v>55</v>
      </c>
      <c r="Q9047" s="4" t="s">
        <v>1562</v>
      </c>
      <c r="R9047" s="4">
        <v>189.95</v>
      </c>
      <c r="S9047" s="4">
        <v>5</v>
      </c>
      <c r="T9047" s="4">
        <v>0</v>
      </c>
      <c r="U9047" s="4">
        <v>45.588000000000001</v>
      </c>
      <c r="V9047" s="4" t="str">
        <f>INDEX(Regional_Lookup!$B$2:$B$5,MATCH('Sample - Superstore'!M9047,Regional_Lookup!$A$2:$A$5,0))</f>
        <v>James Chen</v>
      </c>
      <c r="W9047" s="4">
        <f>INDEX(Regional_Lookup!$C$2:$C$5, MATCH('Sample - Superstore'!M9047,Regional_Lookup!$A$2:$A$5, 0))</f>
        <v>0.18</v>
      </c>
      <c r="X9047" s="4">
        <f>U9047/R9047</f>
        <v>0.24000000000000002</v>
      </c>
      <c r="Y9047" s="4" t="str">
        <f>IF(X9047&gt;=W9047, "Yes", "No")</f>
        <v>Yes</v>
      </c>
      <c r="Z9047" s="4">
        <f>D9047-C9047</f>
        <v>4</v>
      </c>
      <c r="AA9047" s="4" t="str" cm="1">
        <f t="array" ref="AA9047">_xlfn.IFS(Z9047&lt;=2,"Fast",Z9047&gt;5, "Slow", AND(Z9047&gt;=3,Z9047&lt;=5),"Standard")</f>
        <v>Standard</v>
      </c>
    </row>
    <row r="9048" spans="1:27" x14ac:dyDescent="0.2">
      <c r="A9048" s="4">
        <v>9047</v>
      </c>
      <c r="B9048" s="4" t="s">
        <v>2999</v>
      </c>
      <c r="C9048" s="5">
        <v>43085</v>
      </c>
      <c r="D9048" s="5">
        <v>43089</v>
      </c>
      <c r="E9048" s="4" t="s">
        <v>21</v>
      </c>
      <c r="F9048" s="4" t="s">
        <v>2998</v>
      </c>
      <c r="G9048" s="4" t="s">
        <v>2997</v>
      </c>
      <c r="H9048" s="4" t="s">
        <v>50</v>
      </c>
      <c r="I9048" s="4" t="s">
        <v>17</v>
      </c>
      <c r="J9048" s="4" t="s">
        <v>2996</v>
      </c>
      <c r="K9048" s="4" t="s">
        <v>15</v>
      </c>
      <c r="L9048" s="4">
        <v>94086</v>
      </c>
      <c r="M9048" s="4" t="s">
        <v>9</v>
      </c>
      <c r="N9048" s="4" t="s">
        <v>3001</v>
      </c>
      <c r="O9048" s="4" t="s">
        <v>33</v>
      </c>
      <c r="P9048" s="4" t="s">
        <v>55</v>
      </c>
      <c r="Q9048" s="4" t="s">
        <v>3000</v>
      </c>
      <c r="R9048" s="4">
        <v>149.94999999999999</v>
      </c>
      <c r="S9048" s="4">
        <v>5</v>
      </c>
      <c r="T9048" s="4">
        <v>0</v>
      </c>
      <c r="U9048" s="4">
        <v>31.4895</v>
      </c>
      <c r="V9048" s="4" t="str">
        <f>INDEX(Regional_Lookup!$B$2:$B$5,MATCH('Sample - Superstore'!M9048,Regional_Lookup!$A$2:$A$5,0))</f>
        <v>James Chen</v>
      </c>
      <c r="W9048" s="4">
        <f>INDEX(Regional_Lookup!$C$2:$C$5, MATCH('Sample - Superstore'!M9048,Regional_Lookup!$A$2:$A$5, 0))</f>
        <v>0.18</v>
      </c>
      <c r="X9048" s="4">
        <f>U9048/R9048</f>
        <v>0.21000000000000002</v>
      </c>
      <c r="Y9048" s="4" t="str">
        <f>IF(X9048&gt;=W9048, "Yes", "No")</f>
        <v>Yes</v>
      </c>
      <c r="Z9048" s="4">
        <f>D9048-C9048</f>
        <v>4</v>
      </c>
      <c r="AA9048" s="4" t="str" cm="1">
        <f t="array" ref="AA9048">_xlfn.IFS(Z9048&lt;=2,"Fast",Z9048&gt;5, "Slow", AND(Z9048&gt;=3,Z9048&lt;=5),"Standard")</f>
        <v>Standard</v>
      </c>
    </row>
    <row r="9049" spans="1:27" x14ac:dyDescent="0.2">
      <c r="A9049" s="4">
        <v>9048</v>
      </c>
      <c r="B9049" s="4" t="s">
        <v>2999</v>
      </c>
      <c r="C9049" s="5">
        <v>43085</v>
      </c>
      <c r="D9049" s="5">
        <v>43089</v>
      </c>
      <c r="E9049" s="4" t="s">
        <v>21</v>
      </c>
      <c r="F9049" s="4" t="s">
        <v>2998</v>
      </c>
      <c r="G9049" s="4" t="s">
        <v>2997</v>
      </c>
      <c r="H9049" s="4" t="s">
        <v>50</v>
      </c>
      <c r="I9049" s="4" t="s">
        <v>17</v>
      </c>
      <c r="J9049" s="4" t="s">
        <v>2996</v>
      </c>
      <c r="K9049" s="4" t="s">
        <v>15</v>
      </c>
      <c r="L9049" s="4">
        <v>94086</v>
      </c>
      <c r="M9049" s="4" t="s">
        <v>9</v>
      </c>
      <c r="N9049" s="4" t="s">
        <v>1491</v>
      </c>
      <c r="O9049" s="4" t="s">
        <v>13</v>
      </c>
      <c r="P9049" s="4" t="s">
        <v>116</v>
      </c>
      <c r="Q9049" s="4" t="s">
        <v>1490</v>
      </c>
      <c r="R9049" s="4">
        <v>29.95</v>
      </c>
      <c r="S9049" s="4">
        <v>5</v>
      </c>
      <c r="T9049" s="4">
        <v>0</v>
      </c>
      <c r="U9049" s="4">
        <v>8.6854999999999993</v>
      </c>
      <c r="V9049" s="4" t="str">
        <f>INDEX(Regional_Lookup!$B$2:$B$5,MATCH('Sample - Superstore'!M9049,Regional_Lookup!$A$2:$A$5,0))</f>
        <v>James Chen</v>
      </c>
      <c r="W9049" s="4">
        <f>INDEX(Regional_Lookup!$C$2:$C$5, MATCH('Sample - Superstore'!M9049,Regional_Lookup!$A$2:$A$5, 0))</f>
        <v>0.18</v>
      </c>
      <c r="X9049" s="4">
        <f>U9049/R9049</f>
        <v>0.28999999999999998</v>
      </c>
      <c r="Y9049" s="4" t="str">
        <f>IF(X9049&gt;=W9049, "Yes", "No")</f>
        <v>Yes</v>
      </c>
      <c r="Z9049" s="4">
        <f>D9049-C9049</f>
        <v>4</v>
      </c>
      <c r="AA9049" s="4" t="str" cm="1">
        <f t="array" ref="AA9049">_xlfn.IFS(Z9049&lt;=2,"Fast",Z9049&gt;5, "Slow", AND(Z9049&gt;=3,Z9049&lt;=5),"Standard")</f>
        <v>Standard</v>
      </c>
    </row>
    <row r="9050" spans="1:27" x14ac:dyDescent="0.2">
      <c r="A9050" s="4">
        <v>9049</v>
      </c>
      <c r="B9050" s="4" t="s">
        <v>2999</v>
      </c>
      <c r="C9050" s="5">
        <v>43085</v>
      </c>
      <c r="D9050" s="5">
        <v>43089</v>
      </c>
      <c r="E9050" s="4" t="s">
        <v>21</v>
      </c>
      <c r="F9050" s="4" t="s">
        <v>2998</v>
      </c>
      <c r="G9050" s="4" t="s">
        <v>2997</v>
      </c>
      <c r="H9050" s="4" t="s">
        <v>50</v>
      </c>
      <c r="I9050" s="4" t="s">
        <v>17</v>
      </c>
      <c r="J9050" s="4" t="s">
        <v>2996</v>
      </c>
      <c r="K9050" s="4" t="s">
        <v>15</v>
      </c>
      <c r="L9050" s="4">
        <v>94086</v>
      </c>
      <c r="M9050" s="4" t="s">
        <v>9</v>
      </c>
      <c r="N9050" s="4" t="s">
        <v>2995</v>
      </c>
      <c r="O9050" s="4" t="s">
        <v>13</v>
      </c>
      <c r="P9050" s="4" t="s">
        <v>72</v>
      </c>
      <c r="Q9050" s="4" t="s">
        <v>2994</v>
      </c>
      <c r="R9050" s="4">
        <v>44.4</v>
      </c>
      <c r="S9050" s="4">
        <v>3</v>
      </c>
      <c r="T9050" s="4">
        <v>0</v>
      </c>
      <c r="U9050" s="4">
        <v>22.2</v>
      </c>
      <c r="V9050" s="4" t="str">
        <f>INDEX(Regional_Lookup!$B$2:$B$5,MATCH('Sample - Superstore'!M9050,Regional_Lookup!$A$2:$A$5,0))</f>
        <v>James Chen</v>
      </c>
      <c r="W9050" s="4">
        <f>INDEX(Regional_Lookup!$C$2:$C$5, MATCH('Sample - Superstore'!M9050,Regional_Lookup!$A$2:$A$5, 0))</f>
        <v>0.18</v>
      </c>
      <c r="X9050" s="4">
        <f>U9050/R9050</f>
        <v>0.5</v>
      </c>
      <c r="Y9050" s="4" t="str">
        <f>IF(X9050&gt;=W9050, "Yes", "No")</f>
        <v>Yes</v>
      </c>
      <c r="Z9050" s="4">
        <f>D9050-C9050</f>
        <v>4</v>
      </c>
      <c r="AA9050" s="4" t="str" cm="1">
        <f t="array" ref="AA9050">_xlfn.IFS(Z9050&lt;=2,"Fast",Z9050&gt;5, "Slow", AND(Z9050&gt;=3,Z9050&lt;=5),"Standard")</f>
        <v>Standard</v>
      </c>
    </row>
    <row r="9051" spans="1:27" x14ac:dyDescent="0.2">
      <c r="A9051" s="4">
        <v>9050</v>
      </c>
      <c r="B9051" s="4" t="s">
        <v>2993</v>
      </c>
      <c r="C9051" s="5">
        <v>41903</v>
      </c>
      <c r="D9051" s="5">
        <v>41907</v>
      </c>
      <c r="E9051" s="4" t="s">
        <v>29</v>
      </c>
      <c r="F9051" s="4" t="s">
        <v>505</v>
      </c>
      <c r="G9051" s="4" t="s">
        <v>504</v>
      </c>
      <c r="H9051" s="4" t="s">
        <v>102</v>
      </c>
      <c r="I9051" s="4" t="s">
        <v>17</v>
      </c>
      <c r="J9051" s="4" t="s">
        <v>254</v>
      </c>
      <c r="K9051" s="4" t="s">
        <v>66</v>
      </c>
      <c r="L9051" s="4">
        <v>10011</v>
      </c>
      <c r="M9051" s="4" t="s">
        <v>5</v>
      </c>
      <c r="N9051" s="4" t="s">
        <v>2992</v>
      </c>
      <c r="O9051" s="4" t="s">
        <v>13</v>
      </c>
      <c r="P9051" s="4" t="s">
        <v>116</v>
      </c>
      <c r="Q9051" s="4" t="s">
        <v>2991</v>
      </c>
      <c r="R9051" s="4">
        <v>66.03</v>
      </c>
      <c r="S9051" s="4">
        <v>3</v>
      </c>
      <c r="T9051" s="4">
        <v>0</v>
      </c>
      <c r="U9051" s="4">
        <v>17.1678</v>
      </c>
      <c r="V9051" s="4" t="str">
        <f>INDEX(Regional_Lookup!$B$2:$B$5,MATCH('Sample - Superstore'!M9051,Regional_Lookup!$A$2:$A$5,0))</f>
        <v>Sarah Miller</v>
      </c>
      <c r="W9051" s="4">
        <f>INDEX(Regional_Lookup!$C$2:$C$5, MATCH('Sample - Superstore'!M9051,Regional_Lookup!$A$2:$A$5, 0))</f>
        <v>0.16</v>
      </c>
      <c r="X9051" s="4">
        <f>U9051/R9051</f>
        <v>0.26</v>
      </c>
      <c r="Y9051" s="4" t="str">
        <f>IF(X9051&gt;=W9051, "Yes", "No")</f>
        <v>Yes</v>
      </c>
      <c r="Z9051" s="4">
        <f>D9051-C9051</f>
        <v>4</v>
      </c>
      <c r="AA9051" s="4" t="str" cm="1">
        <f t="array" ref="AA9051">_xlfn.IFS(Z9051&lt;=2,"Fast",Z9051&gt;5, "Slow", AND(Z9051&gt;=3,Z9051&lt;=5),"Standard")</f>
        <v>Standard</v>
      </c>
    </row>
    <row r="9052" spans="1:27" x14ac:dyDescent="0.2">
      <c r="A9052" s="4">
        <v>9051</v>
      </c>
      <c r="B9052" s="4" t="s">
        <v>2990</v>
      </c>
      <c r="C9052" s="5">
        <v>42142</v>
      </c>
      <c r="D9052" s="5">
        <v>42146</v>
      </c>
      <c r="E9052" s="4" t="s">
        <v>29</v>
      </c>
      <c r="F9052" s="4" t="s">
        <v>2989</v>
      </c>
      <c r="G9052" s="4" t="s">
        <v>2988</v>
      </c>
      <c r="H9052" s="4" t="s">
        <v>50</v>
      </c>
      <c r="I9052" s="4" t="s">
        <v>17</v>
      </c>
      <c r="J9052" s="4" t="s">
        <v>59</v>
      </c>
      <c r="K9052" s="4" t="s">
        <v>15</v>
      </c>
      <c r="L9052" s="4">
        <v>90004</v>
      </c>
      <c r="M9052" s="4" t="s">
        <v>9</v>
      </c>
      <c r="N9052" s="4" t="s">
        <v>2987</v>
      </c>
      <c r="O9052" s="4" t="s">
        <v>13</v>
      </c>
      <c r="P9052" s="4" t="s">
        <v>24</v>
      </c>
      <c r="Q9052" s="4" t="s">
        <v>2986</v>
      </c>
      <c r="R9052" s="4">
        <v>10.86</v>
      </c>
      <c r="S9052" s="4">
        <v>2</v>
      </c>
      <c r="T9052" s="4">
        <v>0</v>
      </c>
      <c r="U9052" s="4">
        <v>5.3213999999999997</v>
      </c>
      <c r="V9052" s="4" t="str">
        <f>INDEX(Regional_Lookup!$B$2:$B$5,MATCH('Sample - Superstore'!M9052,Regional_Lookup!$A$2:$A$5,0))</f>
        <v>James Chen</v>
      </c>
      <c r="W9052" s="4">
        <f>INDEX(Regional_Lookup!$C$2:$C$5, MATCH('Sample - Superstore'!M9052,Regional_Lookup!$A$2:$A$5, 0))</f>
        <v>0.18</v>
      </c>
      <c r="X9052" s="4">
        <f>U9052/R9052</f>
        <v>0.49</v>
      </c>
      <c r="Y9052" s="4" t="str">
        <f>IF(X9052&gt;=W9052, "Yes", "No")</f>
        <v>Yes</v>
      </c>
      <c r="Z9052" s="4">
        <f>D9052-C9052</f>
        <v>4</v>
      </c>
      <c r="AA9052" s="4" t="str" cm="1">
        <f t="array" ref="AA9052">_xlfn.IFS(Z9052&lt;=2,"Fast",Z9052&gt;5, "Slow", AND(Z9052&gt;=3,Z9052&lt;=5),"Standard")</f>
        <v>Standard</v>
      </c>
    </row>
    <row r="9053" spans="1:27" x14ac:dyDescent="0.2">
      <c r="A9053" s="4">
        <v>9052</v>
      </c>
      <c r="B9053" s="4" t="s">
        <v>2981</v>
      </c>
      <c r="C9053" s="5">
        <v>41724</v>
      </c>
      <c r="D9053" s="5">
        <v>41729</v>
      </c>
      <c r="E9053" s="4" t="s">
        <v>21</v>
      </c>
      <c r="F9053" s="4" t="s">
        <v>1516</v>
      </c>
      <c r="G9053" s="4" t="s">
        <v>1515</v>
      </c>
      <c r="H9053" s="4" t="s">
        <v>50</v>
      </c>
      <c r="I9053" s="4" t="s">
        <v>17</v>
      </c>
      <c r="J9053" s="4" t="s">
        <v>248</v>
      </c>
      <c r="K9053" s="4" t="s">
        <v>15</v>
      </c>
      <c r="L9053" s="4">
        <v>94122</v>
      </c>
      <c r="M9053" s="4" t="s">
        <v>9</v>
      </c>
      <c r="N9053" s="4" t="s">
        <v>2985</v>
      </c>
      <c r="O9053" s="4" t="s">
        <v>13</v>
      </c>
      <c r="P9053" s="4" t="s">
        <v>116</v>
      </c>
      <c r="Q9053" s="4" t="s">
        <v>2984</v>
      </c>
      <c r="R9053" s="4">
        <v>3.36</v>
      </c>
      <c r="S9053" s="4">
        <v>2</v>
      </c>
      <c r="T9053" s="4">
        <v>0</v>
      </c>
      <c r="U9053" s="4">
        <v>0.84</v>
      </c>
      <c r="V9053" s="4" t="str">
        <f>INDEX(Regional_Lookup!$B$2:$B$5,MATCH('Sample - Superstore'!M9053,Regional_Lookup!$A$2:$A$5,0))</f>
        <v>James Chen</v>
      </c>
      <c r="W9053" s="4">
        <f>INDEX(Regional_Lookup!$C$2:$C$5, MATCH('Sample - Superstore'!M9053,Regional_Lookup!$A$2:$A$5, 0))</f>
        <v>0.18</v>
      </c>
      <c r="X9053" s="4">
        <f>U9053/R9053</f>
        <v>0.25</v>
      </c>
      <c r="Y9053" s="4" t="str">
        <f>IF(X9053&gt;=W9053, "Yes", "No")</f>
        <v>Yes</v>
      </c>
      <c r="Z9053" s="4">
        <f>D9053-C9053</f>
        <v>5</v>
      </c>
      <c r="AA9053" s="4" t="str" cm="1">
        <f t="array" ref="AA9053">_xlfn.IFS(Z9053&lt;=2,"Fast",Z9053&gt;5, "Slow", AND(Z9053&gt;=3,Z9053&lt;=5),"Standard")</f>
        <v>Standard</v>
      </c>
    </row>
    <row r="9054" spans="1:27" x14ac:dyDescent="0.2">
      <c r="A9054" s="4">
        <v>9053</v>
      </c>
      <c r="B9054" s="4" t="s">
        <v>2981</v>
      </c>
      <c r="C9054" s="5">
        <v>41724</v>
      </c>
      <c r="D9054" s="5">
        <v>41729</v>
      </c>
      <c r="E9054" s="4" t="s">
        <v>21</v>
      </c>
      <c r="F9054" s="4" t="s">
        <v>1516</v>
      </c>
      <c r="G9054" s="4" t="s">
        <v>1515</v>
      </c>
      <c r="H9054" s="4" t="s">
        <v>50</v>
      </c>
      <c r="I9054" s="4" t="s">
        <v>17</v>
      </c>
      <c r="J9054" s="4" t="s">
        <v>248</v>
      </c>
      <c r="K9054" s="4" t="s">
        <v>15</v>
      </c>
      <c r="L9054" s="4">
        <v>94122</v>
      </c>
      <c r="M9054" s="4" t="s">
        <v>9</v>
      </c>
      <c r="N9054" s="4" t="s">
        <v>2983</v>
      </c>
      <c r="O9054" s="4" t="s">
        <v>13</v>
      </c>
      <c r="P9054" s="4" t="s">
        <v>100</v>
      </c>
      <c r="Q9054" s="4" t="s">
        <v>2982</v>
      </c>
      <c r="R9054" s="4">
        <v>27.936</v>
      </c>
      <c r="S9054" s="4">
        <v>4</v>
      </c>
      <c r="T9054" s="4">
        <v>0.2</v>
      </c>
      <c r="U9054" s="4">
        <v>9.4283999999999999</v>
      </c>
      <c r="V9054" s="4" t="str">
        <f>INDEX(Regional_Lookup!$B$2:$B$5,MATCH('Sample - Superstore'!M9054,Regional_Lookup!$A$2:$A$5,0))</f>
        <v>James Chen</v>
      </c>
      <c r="W9054" s="4">
        <f>INDEX(Regional_Lookup!$C$2:$C$5, MATCH('Sample - Superstore'!M9054,Regional_Lookup!$A$2:$A$5, 0))</f>
        <v>0.18</v>
      </c>
      <c r="X9054" s="4">
        <f>U9054/R9054</f>
        <v>0.33750000000000002</v>
      </c>
      <c r="Y9054" s="4" t="str">
        <f>IF(X9054&gt;=W9054, "Yes", "No")</f>
        <v>Yes</v>
      </c>
      <c r="Z9054" s="4">
        <f>D9054-C9054</f>
        <v>5</v>
      </c>
      <c r="AA9054" s="4" t="str" cm="1">
        <f t="array" ref="AA9054">_xlfn.IFS(Z9054&lt;=2,"Fast",Z9054&gt;5, "Slow", AND(Z9054&gt;=3,Z9054&lt;=5),"Standard")</f>
        <v>Standard</v>
      </c>
    </row>
    <row r="9055" spans="1:27" x14ac:dyDescent="0.2">
      <c r="A9055" s="4">
        <v>9054</v>
      </c>
      <c r="B9055" s="4" t="s">
        <v>2981</v>
      </c>
      <c r="C9055" s="5">
        <v>41724</v>
      </c>
      <c r="D9055" s="5">
        <v>41729</v>
      </c>
      <c r="E9055" s="4" t="s">
        <v>21</v>
      </c>
      <c r="F9055" s="4" t="s">
        <v>1516</v>
      </c>
      <c r="G9055" s="4" t="s">
        <v>1515</v>
      </c>
      <c r="H9055" s="4" t="s">
        <v>50</v>
      </c>
      <c r="I9055" s="4" t="s">
        <v>17</v>
      </c>
      <c r="J9055" s="4" t="s">
        <v>248</v>
      </c>
      <c r="K9055" s="4" t="s">
        <v>15</v>
      </c>
      <c r="L9055" s="4">
        <v>94122</v>
      </c>
      <c r="M9055" s="4" t="s">
        <v>9</v>
      </c>
      <c r="N9055" s="4" t="s">
        <v>2980</v>
      </c>
      <c r="O9055" s="4" t="s">
        <v>33</v>
      </c>
      <c r="P9055" s="4" t="s">
        <v>32</v>
      </c>
      <c r="Q9055" s="4" t="s">
        <v>2979</v>
      </c>
      <c r="R9055" s="4">
        <v>28.783999999999999</v>
      </c>
      <c r="S9055" s="4">
        <v>2</v>
      </c>
      <c r="T9055" s="4">
        <v>0.2</v>
      </c>
      <c r="U9055" s="4">
        <v>2.8784000000000001</v>
      </c>
      <c r="V9055" s="4" t="str">
        <f>INDEX(Regional_Lookup!$B$2:$B$5,MATCH('Sample - Superstore'!M9055,Regional_Lookup!$A$2:$A$5,0))</f>
        <v>James Chen</v>
      </c>
      <c r="W9055" s="4">
        <f>INDEX(Regional_Lookup!$C$2:$C$5, MATCH('Sample - Superstore'!M9055,Regional_Lookup!$A$2:$A$5, 0))</f>
        <v>0.18</v>
      </c>
      <c r="X9055" s="4">
        <f>U9055/R9055</f>
        <v>0.1</v>
      </c>
      <c r="Y9055" s="4" t="str">
        <f>IF(X9055&gt;=W9055, "Yes", "No")</f>
        <v>No</v>
      </c>
      <c r="Z9055" s="4">
        <f>D9055-C9055</f>
        <v>5</v>
      </c>
      <c r="AA9055" s="4" t="str" cm="1">
        <f t="array" ref="AA9055">_xlfn.IFS(Z9055&lt;=2,"Fast",Z9055&gt;5, "Slow", AND(Z9055&gt;=3,Z9055&lt;=5),"Standard")</f>
        <v>Standard</v>
      </c>
    </row>
    <row r="9056" spans="1:27" x14ac:dyDescent="0.2">
      <c r="A9056" s="4">
        <v>9055</v>
      </c>
      <c r="B9056" s="4" t="s">
        <v>2978</v>
      </c>
      <c r="C9056" s="5">
        <v>43000</v>
      </c>
      <c r="D9056" s="5">
        <v>43006</v>
      </c>
      <c r="E9056" s="4" t="s">
        <v>29</v>
      </c>
      <c r="F9056" s="4" t="s">
        <v>2977</v>
      </c>
      <c r="G9056" s="4" t="s">
        <v>2976</v>
      </c>
      <c r="H9056" s="4" t="s">
        <v>18</v>
      </c>
      <c r="I9056" s="4" t="s">
        <v>17</v>
      </c>
      <c r="J9056" s="4" t="s">
        <v>2904</v>
      </c>
      <c r="K9056" s="4" t="s">
        <v>15</v>
      </c>
      <c r="L9056" s="4">
        <v>92704</v>
      </c>
      <c r="M9056" s="4" t="s">
        <v>9</v>
      </c>
      <c r="N9056" s="4" t="s">
        <v>2975</v>
      </c>
      <c r="O9056" s="4" t="s">
        <v>13</v>
      </c>
      <c r="P9056" s="4" t="s">
        <v>64</v>
      </c>
      <c r="Q9056" s="4" t="s">
        <v>2974</v>
      </c>
      <c r="R9056" s="4">
        <v>21.96</v>
      </c>
      <c r="S9056" s="4">
        <v>2</v>
      </c>
      <c r="T9056" s="4">
        <v>0</v>
      </c>
      <c r="U9056" s="4">
        <v>6.1487999999999996</v>
      </c>
      <c r="V9056" s="4" t="str">
        <f>INDEX(Regional_Lookup!$B$2:$B$5,MATCH('Sample - Superstore'!M9056,Regional_Lookup!$A$2:$A$5,0))</f>
        <v>James Chen</v>
      </c>
      <c r="W9056" s="4">
        <f>INDEX(Regional_Lookup!$C$2:$C$5, MATCH('Sample - Superstore'!M9056,Regional_Lookup!$A$2:$A$5, 0))</f>
        <v>0.18</v>
      </c>
      <c r="X9056" s="4">
        <f>U9056/R9056</f>
        <v>0.27999999999999997</v>
      </c>
      <c r="Y9056" s="4" t="str">
        <f>IF(X9056&gt;=W9056, "Yes", "No")</f>
        <v>Yes</v>
      </c>
      <c r="Z9056" s="4">
        <f>D9056-C9056</f>
        <v>6</v>
      </c>
      <c r="AA9056" s="4" t="str" cm="1">
        <f t="array" ref="AA9056">_xlfn.IFS(Z9056&lt;=2,"Fast",Z9056&gt;5, "Slow", AND(Z9056&gt;=3,Z9056&lt;=5),"Standard")</f>
        <v>Slow</v>
      </c>
    </row>
    <row r="9057" spans="1:27" x14ac:dyDescent="0.2">
      <c r="A9057" s="4">
        <v>9056</v>
      </c>
      <c r="B9057" s="4" t="s">
        <v>2973</v>
      </c>
      <c r="C9057" s="5">
        <v>42259</v>
      </c>
      <c r="D9057" s="5">
        <v>42264</v>
      </c>
      <c r="E9057" s="4" t="s">
        <v>21</v>
      </c>
      <c r="F9057" s="4" t="s">
        <v>2113</v>
      </c>
      <c r="G9057" s="4" t="s">
        <v>2112</v>
      </c>
      <c r="H9057" s="4" t="s">
        <v>18</v>
      </c>
      <c r="I9057" s="4" t="s">
        <v>17</v>
      </c>
      <c r="J9057" s="4" t="s">
        <v>234</v>
      </c>
      <c r="K9057" s="4" t="s">
        <v>233</v>
      </c>
      <c r="L9057" s="4">
        <v>98103</v>
      </c>
      <c r="M9057" s="4" t="s">
        <v>9</v>
      </c>
      <c r="N9057" s="4" t="s">
        <v>2972</v>
      </c>
      <c r="O9057" s="4" t="s">
        <v>33</v>
      </c>
      <c r="P9057" s="4" t="s">
        <v>55</v>
      </c>
      <c r="Q9057" s="4" t="s">
        <v>2971</v>
      </c>
      <c r="R9057" s="4">
        <v>21.98</v>
      </c>
      <c r="S9057" s="4">
        <v>2</v>
      </c>
      <c r="T9057" s="4">
        <v>0</v>
      </c>
      <c r="U9057" s="4">
        <v>8.5722000000000005</v>
      </c>
      <c r="V9057" s="4" t="str">
        <f>INDEX(Regional_Lookup!$B$2:$B$5,MATCH('Sample - Superstore'!M9057,Regional_Lookup!$A$2:$A$5,0))</f>
        <v>James Chen</v>
      </c>
      <c r="W9057" s="4">
        <f>INDEX(Regional_Lookup!$C$2:$C$5, MATCH('Sample - Superstore'!M9057,Regional_Lookup!$A$2:$A$5, 0))</f>
        <v>0.18</v>
      </c>
      <c r="X9057" s="4">
        <f>U9057/R9057</f>
        <v>0.39</v>
      </c>
      <c r="Y9057" s="4" t="str">
        <f>IF(X9057&gt;=W9057, "Yes", "No")</f>
        <v>Yes</v>
      </c>
      <c r="Z9057" s="4">
        <f>D9057-C9057</f>
        <v>5</v>
      </c>
      <c r="AA9057" s="4" t="str" cm="1">
        <f t="array" ref="AA9057">_xlfn.IFS(Z9057&lt;=2,"Fast",Z9057&gt;5, "Slow", AND(Z9057&gt;=3,Z9057&lt;=5),"Standard")</f>
        <v>Standard</v>
      </c>
    </row>
    <row r="9058" spans="1:27" x14ac:dyDescent="0.2">
      <c r="A9058" s="4">
        <v>9057</v>
      </c>
      <c r="B9058" s="4" t="s">
        <v>2970</v>
      </c>
      <c r="C9058" s="5">
        <v>42310</v>
      </c>
      <c r="D9058" s="5">
        <v>42312</v>
      </c>
      <c r="E9058" s="4" t="s">
        <v>89</v>
      </c>
      <c r="F9058" s="4" t="s">
        <v>2969</v>
      </c>
      <c r="G9058" s="4" t="s">
        <v>2968</v>
      </c>
      <c r="H9058" s="4" t="s">
        <v>102</v>
      </c>
      <c r="I9058" s="4" t="s">
        <v>17</v>
      </c>
      <c r="J9058" s="4" t="s">
        <v>254</v>
      </c>
      <c r="K9058" s="4" t="s">
        <v>66</v>
      </c>
      <c r="L9058" s="4">
        <v>10011</v>
      </c>
      <c r="M9058" s="4" t="s">
        <v>5</v>
      </c>
      <c r="N9058" s="4" t="s">
        <v>2967</v>
      </c>
      <c r="O9058" s="4" t="s">
        <v>37</v>
      </c>
      <c r="P9058" s="4" t="s">
        <v>221</v>
      </c>
      <c r="Q9058" s="4" t="s">
        <v>2966</v>
      </c>
      <c r="R9058" s="4">
        <v>2621.3220000000001</v>
      </c>
      <c r="S9058" s="4">
        <v>11</v>
      </c>
      <c r="T9058" s="4">
        <v>0.1</v>
      </c>
      <c r="U9058" s="4">
        <v>553.39020000000005</v>
      </c>
      <c r="V9058" s="4" t="str">
        <f>INDEX(Regional_Lookup!$B$2:$B$5,MATCH('Sample - Superstore'!M9058,Regional_Lookup!$A$2:$A$5,0))</f>
        <v>Sarah Miller</v>
      </c>
      <c r="W9058" s="4">
        <f>INDEX(Regional_Lookup!$C$2:$C$5, MATCH('Sample - Superstore'!M9058,Regional_Lookup!$A$2:$A$5, 0))</f>
        <v>0.16</v>
      </c>
      <c r="X9058" s="4">
        <f>U9058/R9058</f>
        <v>0.21111111111111111</v>
      </c>
      <c r="Y9058" s="4" t="str">
        <f>IF(X9058&gt;=W9058, "Yes", "No")</f>
        <v>Yes</v>
      </c>
      <c r="Z9058" s="4">
        <f>D9058-C9058</f>
        <v>2</v>
      </c>
      <c r="AA9058" s="4" t="str" cm="1">
        <f t="array" ref="AA9058">_xlfn.IFS(Z9058&lt;=2,"Fast",Z9058&gt;5, "Slow", AND(Z9058&gt;=3,Z9058&lt;=5),"Standard")</f>
        <v>Fast</v>
      </c>
    </row>
    <row r="9059" spans="1:27" x14ac:dyDescent="0.2">
      <c r="A9059" s="4">
        <v>9058</v>
      </c>
      <c r="B9059" s="4" t="s">
        <v>2963</v>
      </c>
      <c r="C9059" s="5">
        <v>42297</v>
      </c>
      <c r="D9059" s="5">
        <v>42301</v>
      </c>
      <c r="E9059" s="4" t="s">
        <v>29</v>
      </c>
      <c r="F9059" s="4" t="s">
        <v>2861</v>
      </c>
      <c r="G9059" s="4" t="s">
        <v>2860</v>
      </c>
      <c r="H9059" s="4" t="s">
        <v>18</v>
      </c>
      <c r="I9059" s="4" t="s">
        <v>17</v>
      </c>
      <c r="J9059" s="4" t="s">
        <v>59</v>
      </c>
      <c r="K9059" s="4" t="s">
        <v>15</v>
      </c>
      <c r="L9059" s="4">
        <v>90045</v>
      </c>
      <c r="M9059" s="4" t="s">
        <v>9</v>
      </c>
      <c r="N9059" s="4" t="s">
        <v>2965</v>
      </c>
      <c r="O9059" s="4" t="s">
        <v>37</v>
      </c>
      <c r="P9059" s="4" t="s">
        <v>36</v>
      </c>
      <c r="Q9059" s="4" t="s">
        <v>2964</v>
      </c>
      <c r="R9059" s="4">
        <v>74.760000000000005</v>
      </c>
      <c r="S9059" s="4">
        <v>7</v>
      </c>
      <c r="T9059" s="4">
        <v>0</v>
      </c>
      <c r="U9059" s="4">
        <v>23.923200000000001</v>
      </c>
      <c r="V9059" s="4" t="str">
        <f>INDEX(Regional_Lookup!$B$2:$B$5,MATCH('Sample - Superstore'!M9059,Regional_Lookup!$A$2:$A$5,0))</f>
        <v>James Chen</v>
      </c>
      <c r="W9059" s="4">
        <f>INDEX(Regional_Lookup!$C$2:$C$5, MATCH('Sample - Superstore'!M9059,Regional_Lookup!$A$2:$A$5, 0))</f>
        <v>0.18</v>
      </c>
      <c r="X9059" s="4">
        <f>U9059/R9059</f>
        <v>0.32</v>
      </c>
      <c r="Y9059" s="4" t="str">
        <f>IF(X9059&gt;=W9059, "Yes", "No")</f>
        <v>Yes</v>
      </c>
      <c r="Z9059" s="4">
        <f>D9059-C9059</f>
        <v>4</v>
      </c>
      <c r="AA9059" s="4" t="str" cm="1">
        <f t="array" ref="AA9059">_xlfn.IFS(Z9059&lt;=2,"Fast",Z9059&gt;5, "Slow", AND(Z9059&gt;=3,Z9059&lt;=5),"Standard")</f>
        <v>Standard</v>
      </c>
    </row>
    <row r="9060" spans="1:27" x14ac:dyDescent="0.2">
      <c r="A9060" s="4">
        <v>9059</v>
      </c>
      <c r="B9060" s="4" t="s">
        <v>2963</v>
      </c>
      <c r="C9060" s="5">
        <v>42297</v>
      </c>
      <c r="D9060" s="5">
        <v>42301</v>
      </c>
      <c r="E9060" s="4" t="s">
        <v>29</v>
      </c>
      <c r="F9060" s="4" t="s">
        <v>2861</v>
      </c>
      <c r="G9060" s="4" t="s">
        <v>2860</v>
      </c>
      <c r="H9060" s="4" t="s">
        <v>18</v>
      </c>
      <c r="I9060" s="4" t="s">
        <v>17</v>
      </c>
      <c r="J9060" s="4" t="s">
        <v>59</v>
      </c>
      <c r="K9060" s="4" t="s">
        <v>15</v>
      </c>
      <c r="L9060" s="4">
        <v>90045</v>
      </c>
      <c r="M9060" s="4" t="s">
        <v>9</v>
      </c>
      <c r="N9060" s="4" t="s">
        <v>2213</v>
      </c>
      <c r="O9060" s="4" t="s">
        <v>37</v>
      </c>
      <c r="P9060" s="4" t="s">
        <v>92</v>
      </c>
      <c r="Q9060" s="4" t="s">
        <v>2212</v>
      </c>
      <c r="R9060" s="4">
        <v>364.77600000000001</v>
      </c>
      <c r="S9060" s="4">
        <v>3</v>
      </c>
      <c r="T9060" s="4">
        <v>0.2</v>
      </c>
      <c r="U9060" s="4">
        <v>27.3582</v>
      </c>
      <c r="V9060" s="4" t="str">
        <f>INDEX(Regional_Lookup!$B$2:$B$5,MATCH('Sample - Superstore'!M9060,Regional_Lookup!$A$2:$A$5,0))</f>
        <v>James Chen</v>
      </c>
      <c r="W9060" s="4">
        <f>INDEX(Regional_Lookup!$C$2:$C$5, MATCH('Sample - Superstore'!M9060,Regional_Lookup!$A$2:$A$5, 0))</f>
        <v>0.18</v>
      </c>
      <c r="X9060" s="4">
        <f>U9060/R9060</f>
        <v>7.4999999999999997E-2</v>
      </c>
      <c r="Y9060" s="4" t="str">
        <f>IF(X9060&gt;=W9060, "Yes", "No")</f>
        <v>No</v>
      </c>
      <c r="Z9060" s="4">
        <f>D9060-C9060</f>
        <v>4</v>
      </c>
      <c r="AA9060" s="4" t="str" cm="1">
        <f t="array" ref="AA9060">_xlfn.IFS(Z9060&lt;=2,"Fast",Z9060&gt;5, "Slow", AND(Z9060&gt;=3,Z9060&lt;=5),"Standard")</f>
        <v>Standard</v>
      </c>
    </row>
    <row r="9061" spans="1:27" x14ac:dyDescent="0.2">
      <c r="A9061" s="4">
        <v>9060</v>
      </c>
      <c r="B9061" s="4" t="s">
        <v>2962</v>
      </c>
      <c r="C9061" s="5">
        <v>42535</v>
      </c>
      <c r="D9061" s="5">
        <v>42539</v>
      </c>
      <c r="E9061" s="4" t="s">
        <v>29</v>
      </c>
      <c r="F9061" s="4" t="s">
        <v>2261</v>
      </c>
      <c r="G9061" s="4" t="s">
        <v>2260</v>
      </c>
      <c r="H9061" s="4" t="s">
        <v>50</v>
      </c>
      <c r="I9061" s="4" t="s">
        <v>17</v>
      </c>
      <c r="J9061" s="4" t="s">
        <v>234</v>
      </c>
      <c r="K9061" s="4" t="s">
        <v>233</v>
      </c>
      <c r="L9061" s="4">
        <v>98103</v>
      </c>
      <c r="M9061" s="4" t="s">
        <v>9</v>
      </c>
      <c r="N9061" s="4" t="s">
        <v>2961</v>
      </c>
      <c r="O9061" s="4" t="s">
        <v>37</v>
      </c>
      <c r="P9061" s="4" t="s">
        <v>92</v>
      </c>
      <c r="Q9061" s="4" t="s">
        <v>2960</v>
      </c>
      <c r="R9061" s="4">
        <v>1115.17</v>
      </c>
      <c r="S9061" s="4">
        <v>7</v>
      </c>
      <c r="T9061" s="4">
        <v>0</v>
      </c>
      <c r="U9061" s="4">
        <v>334.55099999999999</v>
      </c>
      <c r="V9061" s="4" t="str">
        <f>INDEX(Regional_Lookup!$B$2:$B$5,MATCH('Sample - Superstore'!M9061,Regional_Lookup!$A$2:$A$5,0))</f>
        <v>James Chen</v>
      </c>
      <c r="W9061" s="4">
        <f>INDEX(Regional_Lookup!$C$2:$C$5, MATCH('Sample - Superstore'!M9061,Regional_Lookup!$A$2:$A$5, 0))</f>
        <v>0.18</v>
      </c>
      <c r="X9061" s="4">
        <f>U9061/R9061</f>
        <v>0.3</v>
      </c>
      <c r="Y9061" s="4" t="str">
        <f>IF(X9061&gt;=W9061, "Yes", "No")</f>
        <v>Yes</v>
      </c>
      <c r="Z9061" s="4">
        <f>D9061-C9061</f>
        <v>4</v>
      </c>
      <c r="AA9061" s="4" t="str" cm="1">
        <f t="array" ref="AA9061">_xlfn.IFS(Z9061&lt;=2,"Fast",Z9061&gt;5, "Slow", AND(Z9061&gt;=3,Z9061&lt;=5),"Standard")</f>
        <v>Standard</v>
      </c>
    </row>
    <row r="9062" spans="1:27" x14ac:dyDescent="0.2">
      <c r="A9062" s="4">
        <v>9061</v>
      </c>
      <c r="B9062" s="4" t="s">
        <v>2957</v>
      </c>
      <c r="C9062" s="5">
        <v>42328</v>
      </c>
      <c r="D9062" s="5">
        <v>42329</v>
      </c>
      <c r="E9062" s="4" t="s">
        <v>89</v>
      </c>
      <c r="F9062" s="4" t="s">
        <v>1000</v>
      </c>
      <c r="G9062" s="4" t="s">
        <v>999</v>
      </c>
      <c r="H9062" s="4" t="s">
        <v>50</v>
      </c>
      <c r="I9062" s="4" t="s">
        <v>17</v>
      </c>
      <c r="J9062" s="4" t="s">
        <v>919</v>
      </c>
      <c r="K9062" s="4" t="s">
        <v>15</v>
      </c>
      <c r="L9062" s="4">
        <v>92024</v>
      </c>
      <c r="M9062" s="4" t="s">
        <v>9</v>
      </c>
      <c r="N9062" s="4" t="s">
        <v>2959</v>
      </c>
      <c r="O9062" s="4" t="s">
        <v>13</v>
      </c>
      <c r="P9062" s="4" t="s">
        <v>100</v>
      </c>
      <c r="Q9062" s="4" t="s">
        <v>2958</v>
      </c>
      <c r="R9062" s="4">
        <v>89.695999999999998</v>
      </c>
      <c r="S9062" s="4">
        <v>4</v>
      </c>
      <c r="T9062" s="4">
        <v>0.2</v>
      </c>
      <c r="U9062" s="4">
        <v>33.636000000000003</v>
      </c>
      <c r="V9062" s="4" t="str">
        <f>INDEX(Regional_Lookup!$B$2:$B$5,MATCH('Sample - Superstore'!M9062,Regional_Lookup!$A$2:$A$5,0))</f>
        <v>James Chen</v>
      </c>
      <c r="W9062" s="4">
        <f>INDEX(Regional_Lookup!$C$2:$C$5, MATCH('Sample - Superstore'!M9062,Regional_Lookup!$A$2:$A$5, 0))</f>
        <v>0.18</v>
      </c>
      <c r="X9062" s="4">
        <f>U9062/R9062</f>
        <v>0.37500000000000006</v>
      </c>
      <c r="Y9062" s="4" t="str">
        <f>IF(X9062&gt;=W9062, "Yes", "No")</f>
        <v>Yes</v>
      </c>
      <c r="Z9062" s="4">
        <f>D9062-C9062</f>
        <v>1</v>
      </c>
      <c r="AA9062" s="4" t="str" cm="1">
        <f t="array" ref="AA9062">_xlfn.IFS(Z9062&lt;=2,"Fast",Z9062&gt;5, "Slow", AND(Z9062&gt;=3,Z9062&lt;=5),"Standard")</f>
        <v>Fast</v>
      </c>
    </row>
    <row r="9063" spans="1:27" x14ac:dyDescent="0.2">
      <c r="A9063" s="4">
        <v>9062</v>
      </c>
      <c r="B9063" s="4" t="s">
        <v>2957</v>
      </c>
      <c r="C9063" s="5">
        <v>42328</v>
      </c>
      <c r="D9063" s="5">
        <v>42329</v>
      </c>
      <c r="E9063" s="4" t="s">
        <v>89</v>
      </c>
      <c r="F9063" s="4" t="s">
        <v>1000</v>
      </c>
      <c r="G9063" s="4" t="s">
        <v>999</v>
      </c>
      <c r="H9063" s="4" t="s">
        <v>50</v>
      </c>
      <c r="I9063" s="4" t="s">
        <v>17</v>
      </c>
      <c r="J9063" s="4" t="s">
        <v>919</v>
      </c>
      <c r="K9063" s="4" t="s">
        <v>15</v>
      </c>
      <c r="L9063" s="4">
        <v>92024</v>
      </c>
      <c r="M9063" s="4" t="s">
        <v>9</v>
      </c>
      <c r="N9063" s="4" t="s">
        <v>2074</v>
      </c>
      <c r="O9063" s="4" t="s">
        <v>13</v>
      </c>
      <c r="P9063" s="4" t="s">
        <v>72</v>
      </c>
      <c r="Q9063" s="4" t="s">
        <v>2073</v>
      </c>
      <c r="R9063" s="4">
        <v>50.12</v>
      </c>
      <c r="S9063" s="4">
        <v>4</v>
      </c>
      <c r="T9063" s="4">
        <v>0</v>
      </c>
      <c r="U9063" s="4">
        <v>23.5564</v>
      </c>
      <c r="V9063" s="4" t="str">
        <f>INDEX(Regional_Lookup!$B$2:$B$5,MATCH('Sample - Superstore'!M9063,Regional_Lookup!$A$2:$A$5,0))</f>
        <v>James Chen</v>
      </c>
      <c r="W9063" s="4">
        <f>INDEX(Regional_Lookup!$C$2:$C$5, MATCH('Sample - Superstore'!M9063,Regional_Lookup!$A$2:$A$5, 0))</f>
        <v>0.18</v>
      </c>
      <c r="X9063" s="4">
        <f>U9063/R9063</f>
        <v>0.47000000000000003</v>
      </c>
      <c r="Y9063" s="4" t="str">
        <f>IF(X9063&gt;=W9063, "Yes", "No")</f>
        <v>Yes</v>
      </c>
      <c r="Z9063" s="4">
        <f>D9063-C9063</f>
        <v>1</v>
      </c>
      <c r="AA9063" s="4" t="str" cm="1">
        <f t="array" ref="AA9063">_xlfn.IFS(Z9063&lt;=2,"Fast",Z9063&gt;5, "Slow", AND(Z9063&gt;=3,Z9063&lt;=5),"Standard")</f>
        <v>Fast</v>
      </c>
    </row>
    <row r="9064" spans="1:27" x14ac:dyDescent="0.2">
      <c r="A9064" s="4">
        <v>9063</v>
      </c>
      <c r="B9064" s="4" t="s">
        <v>2956</v>
      </c>
      <c r="C9064" s="5">
        <v>42428</v>
      </c>
      <c r="D9064" s="5">
        <v>42435</v>
      </c>
      <c r="E9064" s="4" t="s">
        <v>29</v>
      </c>
      <c r="F9064" s="4" t="s">
        <v>2885</v>
      </c>
      <c r="G9064" s="4" t="s">
        <v>2884</v>
      </c>
      <c r="H9064" s="4" t="s">
        <v>50</v>
      </c>
      <c r="I9064" s="4" t="s">
        <v>17</v>
      </c>
      <c r="J9064" s="4" t="s">
        <v>254</v>
      </c>
      <c r="K9064" s="4" t="s">
        <v>66</v>
      </c>
      <c r="L9064" s="4">
        <v>10035</v>
      </c>
      <c r="M9064" s="4" t="s">
        <v>5</v>
      </c>
      <c r="N9064" s="4" t="s">
        <v>2955</v>
      </c>
      <c r="O9064" s="4" t="s">
        <v>13</v>
      </c>
      <c r="P9064" s="4" t="s">
        <v>109</v>
      </c>
      <c r="Q9064" s="4" t="s">
        <v>1359</v>
      </c>
      <c r="R9064" s="4">
        <v>36.479999999999997</v>
      </c>
      <c r="S9064" s="4">
        <v>6</v>
      </c>
      <c r="T9064" s="4">
        <v>0</v>
      </c>
      <c r="U9064" s="4">
        <v>18.239999999999998</v>
      </c>
      <c r="V9064" s="4" t="str">
        <f>INDEX(Regional_Lookup!$B$2:$B$5,MATCH('Sample - Superstore'!M9064,Regional_Lookup!$A$2:$A$5,0))</f>
        <v>Sarah Miller</v>
      </c>
      <c r="W9064" s="4">
        <f>INDEX(Regional_Lookup!$C$2:$C$5, MATCH('Sample - Superstore'!M9064,Regional_Lookup!$A$2:$A$5, 0))</f>
        <v>0.16</v>
      </c>
      <c r="X9064" s="4">
        <f>U9064/R9064</f>
        <v>0.5</v>
      </c>
      <c r="Y9064" s="4" t="str">
        <f>IF(X9064&gt;=W9064, "Yes", "No")</f>
        <v>Yes</v>
      </c>
      <c r="Z9064" s="4">
        <f>D9064-C9064</f>
        <v>7</v>
      </c>
      <c r="AA9064" s="4" t="str" cm="1">
        <f t="array" ref="AA9064">_xlfn.IFS(Z9064&lt;=2,"Fast",Z9064&gt;5, "Slow", AND(Z9064&gt;=3,Z9064&lt;=5),"Standard")</f>
        <v>Slow</v>
      </c>
    </row>
    <row r="9065" spans="1:27" x14ac:dyDescent="0.2">
      <c r="A9065" s="4">
        <v>9064</v>
      </c>
      <c r="B9065" s="4" t="s">
        <v>2952</v>
      </c>
      <c r="C9065" s="5">
        <v>41926</v>
      </c>
      <c r="D9065" s="5">
        <v>41932</v>
      </c>
      <c r="E9065" s="4" t="s">
        <v>29</v>
      </c>
      <c r="F9065" s="4" t="s">
        <v>2062</v>
      </c>
      <c r="G9065" s="4" t="s">
        <v>2061</v>
      </c>
      <c r="H9065" s="4" t="s">
        <v>18</v>
      </c>
      <c r="I9065" s="4" t="s">
        <v>17</v>
      </c>
      <c r="J9065" s="4" t="s">
        <v>319</v>
      </c>
      <c r="K9065" s="4" t="s">
        <v>318</v>
      </c>
      <c r="L9065" s="4">
        <v>60653</v>
      </c>
      <c r="M9065" s="4" t="s">
        <v>3</v>
      </c>
      <c r="N9065" s="4" t="s">
        <v>678</v>
      </c>
      <c r="O9065" s="4" t="s">
        <v>13</v>
      </c>
      <c r="P9065" s="4" t="s">
        <v>24</v>
      </c>
      <c r="Q9065" s="4" t="s">
        <v>677</v>
      </c>
      <c r="R9065" s="4">
        <v>322.19200000000001</v>
      </c>
      <c r="S9065" s="4">
        <v>13</v>
      </c>
      <c r="T9065" s="4">
        <v>0.2</v>
      </c>
      <c r="U9065" s="4">
        <v>100.685</v>
      </c>
      <c r="V9065" s="4" t="str">
        <f>INDEX(Regional_Lookup!$B$2:$B$5,MATCH('Sample - Superstore'!M9065,Regional_Lookup!$A$2:$A$5,0))</f>
        <v>David Johnson</v>
      </c>
      <c r="W9065" s="4">
        <f>INDEX(Regional_Lookup!$C$2:$C$5, MATCH('Sample - Superstore'!M9065,Regional_Lookup!$A$2:$A$5, 0))</f>
        <v>0.14000000000000001</v>
      </c>
      <c r="X9065" s="4">
        <f>U9065/R9065</f>
        <v>0.3125</v>
      </c>
      <c r="Y9065" s="4" t="str">
        <f>IF(X9065&gt;=W9065, "Yes", "No")</f>
        <v>Yes</v>
      </c>
      <c r="Z9065" s="4">
        <f>D9065-C9065</f>
        <v>6</v>
      </c>
      <c r="AA9065" s="4" t="str" cm="1">
        <f t="array" ref="AA9065">_xlfn.IFS(Z9065&lt;=2,"Fast",Z9065&gt;5, "Slow", AND(Z9065&gt;=3,Z9065&lt;=5),"Standard")</f>
        <v>Slow</v>
      </c>
    </row>
    <row r="9066" spans="1:27" x14ac:dyDescent="0.2">
      <c r="A9066" s="4">
        <v>9065</v>
      </c>
      <c r="B9066" s="4" t="s">
        <v>2952</v>
      </c>
      <c r="C9066" s="5">
        <v>41926</v>
      </c>
      <c r="D9066" s="5">
        <v>41932</v>
      </c>
      <c r="E9066" s="4" t="s">
        <v>29</v>
      </c>
      <c r="F9066" s="4" t="s">
        <v>2062</v>
      </c>
      <c r="G9066" s="4" t="s">
        <v>2061</v>
      </c>
      <c r="H9066" s="4" t="s">
        <v>18</v>
      </c>
      <c r="I9066" s="4" t="s">
        <v>17</v>
      </c>
      <c r="J9066" s="4" t="s">
        <v>319</v>
      </c>
      <c r="K9066" s="4" t="s">
        <v>318</v>
      </c>
      <c r="L9066" s="4">
        <v>60653</v>
      </c>
      <c r="M9066" s="4" t="s">
        <v>3</v>
      </c>
      <c r="N9066" s="4" t="s">
        <v>2954</v>
      </c>
      <c r="O9066" s="4" t="s">
        <v>13</v>
      </c>
      <c r="P9066" s="4" t="s">
        <v>100</v>
      </c>
      <c r="Q9066" s="4" t="s">
        <v>2953</v>
      </c>
      <c r="R9066" s="4">
        <v>2.9460000000000002</v>
      </c>
      <c r="S9066" s="4">
        <v>3</v>
      </c>
      <c r="T9066" s="4">
        <v>0.8</v>
      </c>
      <c r="U9066" s="4">
        <v>-4.8609</v>
      </c>
      <c r="V9066" s="4" t="str">
        <f>INDEX(Regional_Lookup!$B$2:$B$5,MATCH('Sample - Superstore'!M9066,Regional_Lookup!$A$2:$A$5,0))</f>
        <v>David Johnson</v>
      </c>
      <c r="W9066" s="4">
        <f>INDEX(Regional_Lookup!$C$2:$C$5, MATCH('Sample - Superstore'!M9066,Regional_Lookup!$A$2:$A$5, 0))</f>
        <v>0.14000000000000001</v>
      </c>
      <c r="X9066" s="4">
        <f>U9066/R9066</f>
        <v>-1.65</v>
      </c>
      <c r="Y9066" s="4" t="str">
        <f>IF(X9066&gt;=W9066, "Yes", "No")</f>
        <v>No</v>
      </c>
      <c r="Z9066" s="4">
        <f>D9066-C9066</f>
        <v>6</v>
      </c>
      <c r="AA9066" s="4" t="str" cm="1">
        <f t="array" ref="AA9066">_xlfn.IFS(Z9066&lt;=2,"Fast",Z9066&gt;5, "Slow", AND(Z9066&gt;=3,Z9066&lt;=5),"Standard")</f>
        <v>Slow</v>
      </c>
    </row>
    <row r="9067" spans="1:27" x14ac:dyDescent="0.2">
      <c r="A9067" s="4">
        <v>9066</v>
      </c>
      <c r="B9067" s="4" t="s">
        <v>2952</v>
      </c>
      <c r="C9067" s="5">
        <v>41926</v>
      </c>
      <c r="D9067" s="5">
        <v>41932</v>
      </c>
      <c r="E9067" s="4" t="s">
        <v>29</v>
      </c>
      <c r="F9067" s="4" t="s">
        <v>2062</v>
      </c>
      <c r="G9067" s="4" t="s">
        <v>2061</v>
      </c>
      <c r="H9067" s="4" t="s">
        <v>18</v>
      </c>
      <c r="I9067" s="4" t="s">
        <v>17</v>
      </c>
      <c r="J9067" s="4" t="s">
        <v>319</v>
      </c>
      <c r="K9067" s="4" t="s">
        <v>318</v>
      </c>
      <c r="L9067" s="4">
        <v>60653</v>
      </c>
      <c r="M9067" s="4" t="s">
        <v>3</v>
      </c>
      <c r="N9067" s="4" t="s">
        <v>2023</v>
      </c>
      <c r="O9067" s="4" t="s">
        <v>13</v>
      </c>
      <c r="P9067" s="4" t="s">
        <v>24</v>
      </c>
      <c r="Q9067" s="4" t="s">
        <v>2022</v>
      </c>
      <c r="R9067" s="4">
        <v>19.135999999999999</v>
      </c>
      <c r="S9067" s="4">
        <v>4</v>
      </c>
      <c r="T9067" s="4">
        <v>0.2</v>
      </c>
      <c r="U9067" s="4">
        <v>6.9367999999999999</v>
      </c>
      <c r="V9067" s="4" t="str">
        <f>INDEX(Regional_Lookup!$B$2:$B$5,MATCH('Sample - Superstore'!M9067,Regional_Lookup!$A$2:$A$5,0))</f>
        <v>David Johnson</v>
      </c>
      <c r="W9067" s="4">
        <f>INDEX(Regional_Lookup!$C$2:$C$5, MATCH('Sample - Superstore'!M9067,Regional_Lookup!$A$2:$A$5, 0))</f>
        <v>0.14000000000000001</v>
      </c>
      <c r="X9067" s="4">
        <f>U9067/R9067</f>
        <v>0.36249999999999999</v>
      </c>
      <c r="Y9067" s="4" t="str">
        <f>IF(X9067&gt;=W9067, "Yes", "No")</f>
        <v>Yes</v>
      </c>
      <c r="Z9067" s="4">
        <f>D9067-C9067</f>
        <v>6</v>
      </c>
      <c r="AA9067" s="4" t="str" cm="1">
        <f t="array" ref="AA9067">_xlfn.IFS(Z9067&lt;=2,"Fast",Z9067&gt;5, "Slow", AND(Z9067&gt;=3,Z9067&lt;=5),"Standard")</f>
        <v>Slow</v>
      </c>
    </row>
    <row r="9068" spans="1:27" x14ac:dyDescent="0.2">
      <c r="A9068" s="4">
        <v>9067</v>
      </c>
      <c r="B9068" s="4" t="s">
        <v>2951</v>
      </c>
      <c r="C9068" s="5">
        <v>42881</v>
      </c>
      <c r="D9068" s="5">
        <v>42885</v>
      </c>
      <c r="E9068" s="4" t="s">
        <v>29</v>
      </c>
      <c r="F9068" s="4" t="s">
        <v>1956</v>
      </c>
      <c r="G9068" s="4" t="s">
        <v>1955</v>
      </c>
      <c r="H9068" s="4" t="s">
        <v>18</v>
      </c>
      <c r="I9068" s="4" t="s">
        <v>17</v>
      </c>
      <c r="J9068" s="4" t="s">
        <v>2950</v>
      </c>
      <c r="K9068" s="4" t="s">
        <v>763</v>
      </c>
      <c r="L9068" s="4">
        <v>22801</v>
      </c>
      <c r="M9068" s="4" t="s">
        <v>7</v>
      </c>
      <c r="N9068" s="4" t="s">
        <v>2949</v>
      </c>
      <c r="O9068" s="4" t="s">
        <v>33</v>
      </c>
      <c r="P9068" s="4" t="s">
        <v>55</v>
      </c>
      <c r="Q9068" s="4" t="s">
        <v>2948</v>
      </c>
      <c r="R9068" s="4">
        <v>23.08</v>
      </c>
      <c r="S9068" s="4">
        <v>2</v>
      </c>
      <c r="T9068" s="4">
        <v>0</v>
      </c>
      <c r="U9068" s="4">
        <v>6.9240000000000004</v>
      </c>
      <c r="V9068" s="4" t="str">
        <f>INDEX(Regional_Lookup!$B$2:$B$5,MATCH('Sample - Superstore'!M9068,Regional_Lookup!$A$2:$A$5,0))</f>
        <v>Maria Santos</v>
      </c>
      <c r="W9068" s="4">
        <f>INDEX(Regional_Lookup!$C$2:$C$5, MATCH('Sample - Superstore'!M9068,Regional_Lookup!$A$2:$A$5, 0))</f>
        <v>0.15</v>
      </c>
      <c r="X9068" s="4">
        <f>U9068/R9068</f>
        <v>0.30000000000000004</v>
      </c>
      <c r="Y9068" s="4" t="str">
        <f>IF(X9068&gt;=W9068, "Yes", "No")</f>
        <v>Yes</v>
      </c>
      <c r="Z9068" s="4">
        <f>D9068-C9068</f>
        <v>4</v>
      </c>
      <c r="AA9068" s="4" t="str" cm="1">
        <f t="array" ref="AA9068">_xlfn.IFS(Z9068&lt;=2,"Fast",Z9068&gt;5, "Slow", AND(Z9068&gt;=3,Z9068&lt;=5),"Standard")</f>
        <v>Standard</v>
      </c>
    </row>
    <row r="9069" spans="1:27" x14ac:dyDescent="0.2">
      <c r="A9069" s="4">
        <v>9068</v>
      </c>
      <c r="B9069" s="4" t="s">
        <v>2947</v>
      </c>
      <c r="C9069" s="5">
        <v>42404</v>
      </c>
      <c r="D9069" s="5">
        <v>42410</v>
      </c>
      <c r="E9069" s="4" t="s">
        <v>29</v>
      </c>
      <c r="F9069" s="4" t="s">
        <v>1236</v>
      </c>
      <c r="G9069" s="4" t="s">
        <v>1235</v>
      </c>
      <c r="H9069" s="4" t="s">
        <v>18</v>
      </c>
      <c r="I9069" s="4" t="s">
        <v>17</v>
      </c>
      <c r="J9069" s="4" t="s">
        <v>2946</v>
      </c>
      <c r="K9069" s="4" t="s">
        <v>2147</v>
      </c>
      <c r="L9069" s="4">
        <v>20852</v>
      </c>
      <c r="M9069" s="4" t="s">
        <v>5</v>
      </c>
      <c r="N9069" s="4" t="s">
        <v>2745</v>
      </c>
      <c r="O9069" s="4" t="s">
        <v>33</v>
      </c>
      <c r="P9069" s="4" t="s">
        <v>32</v>
      </c>
      <c r="Q9069" s="4" t="s">
        <v>2744</v>
      </c>
      <c r="R9069" s="4">
        <v>90.48</v>
      </c>
      <c r="S9069" s="4">
        <v>2</v>
      </c>
      <c r="T9069" s="4">
        <v>0</v>
      </c>
      <c r="U9069" s="4">
        <v>23.524799999999999</v>
      </c>
      <c r="V9069" s="4" t="str">
        <f>INDEX(Regional_Lookup!$B$2:$B$5,MATCH('Sample - Superstore'!M9069,Regional_Lookup!$A$2:$A$5,0))</f>
        <v>Sarah Miller</v>
      </c>
      <c r="W9069" s="4">
        <f>INDEX(Regional_Lookup!$C$2:$C$5, MATCH('Sample - Superstore'!M9069,Regional_Lookup!$A$2:$A$5, 0))</f>
        <v>0.16</v>
      </c>
      <c r="X9069" s="4">
        <f>U9069/R9069</f>
        <v>0.25999999999999995</v>
      </c>
      <c r="Y9069" s="4" t="str">
        <f>IF(X9069&gt;=W9069, "Yes", "No")</f>
        <v>Yes</v>
      </c>
      <c r="Z9069" s="4">
        <f>D9069-C9069</f>
        <v>6</v>
      </c>
      <c r="AA9069" s="4" t="str" cm="1">
        <f t="array" ref="AA9069">_xlfn.IFS(Z9069&lt;=2,"Fast",Z9069&gt;5, "Slow", AND(Z9069&gt;=3,Z9069&lt;=5),"Standard")</f>
        <v>Slow</v>
      </c>
    </row>
    <row r="9070" spans="1:27" x14ac:dyDescent="0.2">
      <c r="A9070" s="4">
        <v>9069</v>
      </c>
      <c r="B9070" s="4" t="s">
        <v>2945</v>
      </c>
      <c r="C9070" s="5">
        <v>42615</v>
      </c>
      <c r="D9070" s="5">
        <v>42618</v>
      </c>
      <c r="E9070" s="4" t="s">
        <v>21</v>
      </c>
      <c r="F9070" s="4" t="s">
        <v>2944</v>
      </c>
      <c r="G9070" s="4" t="s">
        <v>2943</v>
      </c>
      <c r="H9070" s="4" t="s">
        <v>18</v>
      </c>
      <c r="I9070" s="4" t="s">
        <v>17</v>
      </c>
      <c r="J9070" s="4" t="s">
        <v>2942</v>
      </c>
      <c r="K9070" s="4" t="s">
        <v>233</v>
      </c>
      <c r="L9070" s="4">
        <v>98198</v>
      </c>
      <c r="M9070" s="4" t="s">
        <v>9</v>
      </c>
      <c r="N9070" s="4" t="s">
        <v>2445</v>
      </c>
      <c r="O9070" s="4" t="s">
        <v>37</v>
      </c>
      <c r="P9070" s="4" t="s">
        <v>221</v>
      </c>
      <c r="Q9070" s="4" t="s">
        <v>2444</v>
      </c>
      <c r="R9070" s="4">
        <v>215.976</v>
      </c>
      <c r="S9070" s="4">
        <v>3</v>
      </c>
      <c r="T9070" s="4">
        <v>0.2</v>
      </c>
      <c r="U9070" s="4">
        <v>-2.6997</v>
      </c>
      <c r="V9070" s="4" t="str">
        <f>INDEX(Regional_Lookup!$B$2:$B$5,MATCH('Sample - Superstore'!M9070,Regional_Lookup!$A$2:$A$5,0))</f>
        <v>James Chen</v>
      </c>
      <c r="W9070" s="4">
        <f>INDEX(Regional_Lookup!$C$2:$C$5, MATCH('Sample - Superstore'!M9070,Regional_Lookup!$A$2:$A$5, 0))</f>
        <v>0.18</v>
      </c>
      <c r="X9070" s="4">
        <f>U9070/R9070</f>
        <v>-1.2500000000000001E-2</v>
      </c>
      <c r="Y9070" s="4" t="str">
        <f>IF(X9070&gt;=W9070, "Yes", "No")</f>
        <v>No</v>
      </c>
      <c r="Z9070" s="4">
        <f>D9070-C9070</f>
        <v>3</v>
      </c>
      <c r="AA9070" s="4" t="str" cm="1">
        <f t="array" ref="AA9070">_xlfn.IFS(Z9070&lt;=2,"Fast",Z9070&gt;5, "Slow", AND(Z9070&gt;=3,Z9070&lt;=5),"Standard")</f>
        <v>Standard</v>
      </c>
    </row>
    <row r="9071" spans="1:27" x14ac:dyDescent="0.2">
      <c r="A9071" s="4">
        <v>9070</v>
      </c>
      <c r="B9071" s="4" t="s">
        <v>2945</v>
      </c>
      <c r="C9071" s="5">
        <v>42615</v>
      </c>
      <c r="D9071" s="5">
        <v>42618</v>
      </c>
      <c r="E9071" s="4" t="s">
        <v>21</v>
      </c>
      <c r="F9071" s="4" t="s">
        <v>2944</v>
      </c>
      <c r="G9071" s="4" t="s">
        <v>2943</v>
      </c>
      <c r="H9071" s="4" t="s">
        <v>18</v>
      </c>
      <c r="I9071" s="4" t="s">
        <v>17</v>
      </c>
      <c r="J9071" s="4" t="s">
        <v>2942</v>
      </c>
      <c r="K9071" s="4" t="s">
        <v>233</v>
      </c>
      <c r="L9071" s="4">
        <v>98198</v>
      </c>
      <c r="M9071" s="4" t="s">
        <v>9</v>
      </c>
      <c r="N9071" s="4" t="s">
        <v>2941</v>
      </c>
      <c r="O9071" s="4" t="s">
        <v>13</v>
      </c>
      <c r="P9071" s="4" t="s">
        <v>121</v>
      </c>
      <c r="Q9071" s="4" t="s">
        <v>2940</v>
      </c>
      <c r="R9071" s="4">
        <v>65.94</v>
      </c>
      <c r="S9071" s="4">
        <v>3</v>
      </c>
      <c r="T9071" s="4">
        <v>0</v>
      </c>
      <c r="U9071" s="4">
        <v>30.991800000000001</v>
      </c>
      <c r="V9071" s="4" t="str">
        <f>INDEX(Regional_Lookup!$B$2:$B$5,MATCH('Sample - Superstore'!M9071,Regional_Lookup!$A$2:$A$5,0))</f>
        <v>James Chen</v>
      </c>
      <c r="W9071" s="4">
        <f>INDEX(Regional_Lookup!$C$2:$C$5, MATCH('Sample - Superstore'!M9071,Regional_Lookup!$A$2:$A$5, 0))</f>
        <v>0.18</v>
      </c>
      <c r="X9071" s="4">
        <f>U9071/R9071</f>
        <v>0.47000000000000003</v>
      </c>
      <c r="Y9071" s="4" t="str">
        <f>IF(X9071&gt;=W9071, "Yes", "No")</f>
        <v>Yes</v>
      </c>
      <c r="Z9071" s="4">
        <f>D9071-C9071</f>
        <v>3</v>
      </c>
      <c r="AA9071" s="4" t="str" cm="1">
        <f t="array" ref="AA9071">_xlfn.IFS(Z9071&lt;=2,"Fast",Z9071&gt;5, "Slow", AND(Z9071&gt;=3,Z9071&lt;=5),"Standard")</f>
        <v>Standard</v>
      </c>
    </row>
    <row r="9072" spans="1:27" x14ac:dyDescent="0.2">
      <c r="A9072" s="4">
        <v>9071</v>
      </c>
      <c r="B9072" s="4" t="s">
        <v>2939</v>
      </c>
      <c r="C9072" s="5">
        <v>43073</v>
      </c>
      <c r="D9072" s="5">
        <v>43074</v>
      </c>
      <c r="E9072" s="4" t="s">
        <v>89</v>
      </c>
      <c r="F9072" s="4" t="s">
        <v>462</v>
      </c>
      <c r="G9072" s="4" t="s">
        <v>461</v>
      </c>
      <c r="H9072" s="4" t="s">
        <v>50</v>
      </c>
      <c r="I9072" s="4" t="s">
        <v>17</v>
      </c>
      <c r="J9072" s="4" t="s">
        <v>159</v>
      </c>
      <c r="K9072" s="4" t="s">
        <v>158</v>
      </c>
      <c r="L9072" s="4">
        <v>19134</v>
      </c>
      <c r="M9072" s="4" t="s">
        <v>5</v>
      </c>
      <c r="N9072" s="4" t="s">
        <v>2938</v>
      </c>
      <c r="O9072" s="4" t="s">
        <v>37</v>
      </c>
      <c r="P9072" s="4" t="s">
        <v>36</v>
      </c>
      <c r="Q9072" s="4" t="s">
        <v>2937</v>
      </c>
      <c r="R9072" s="4">
        <v>11.352</v>
      </c>
      <c r="S9072" s="4">
        <v>3</v>
      </c>
      <c r="T9072" s="4">
        <v>0.2</v>
      </c>
      <c r="U9072" s="4">
        <v>2.6960999999999999</v>
      </c>
      <c r="V9072" s="4" t="str">
        <f>INDEX(Regional_Lookup!$B$2:$B$5,MATCH('Sample - Superstore'!M9072,Regional_Lookup!$A$2:$A$5,0))</f>
        <v>Sarah Miller</v>
      </c>
      <c r="W9072" s="4">
        <f>INDEX(Regional_Lookup!$C$2:$C$5, MATCH('Sample - Superstore'!M9072,Regional_Lookup!$A$2:$A$5, 0))</f>
        <v>0.16</v>
      </c>
      <c r="X9072" s="4">
        <f>U9072/R9072</f>
        <v>0.23749999999999999</v>
      </c>
      <c r="Y9072" s="4" t="str">
        <f>IF(X9072&gt;=W9072, "Yes", "No")</f>
        <v>Yes</v>
      </c>
      <c r="Z9072" s="4">
        <f>D9072-C9072</f>
        <v>1</v>
      </c>
      <c r="AA9072" s="4" t="str" cm="1">
        <f t="array" ref="AA9072">_xlfn.IFS(Z9072&lt;=2,"Fast",Z9072&gt;5, "Slow", AND(Z9072&gt;=3,Z9072&lt;=5),"Standard")</f>
        <v>Fast</v>
      </c>
    </row>
    <row r="9073" spans="1:27" x14ac:dyDescent="0.2">
      <c r="A9073" s="4">
        <v>9072</v>
      </c>
      <c r="B9073" s="4" t="s">
        <v>2936</v>
      </c>
      <c r="C9073" s="5">
        <v>42167</v>
      </c>
      <c r="D9073" s="5">
        <v>42171</v>
      </c>
      <c r="E9073" s="4" t="s">
        <v>29</v>
      </c>
      <c r="F9073" s="4" t="s">
        <v>2935</v>
      </c>
      <c r="G9073" s="4" t="s">
        <v>2934</v>
      </c>
      <c r="H9073" s="4" t="s">
        <v>102</v>
      </c>
      <c r="I9073" s="4" t="s">
        <v>17</v>
      </c>
      <c r="J9073" s="4" t="s">
        <v>553</v>
      </c>
      <c r="K9073" s="4" t="s">
        <v>209</v>
      </c>
      <c r="L9073" s="4">
        <v>47201</v>
      </c>
      <c r="M9073" s="4" t="s">
        <v>3</v>
      </c>
      <c r="N9073" s="4" t="s">
        <v>2933</v>
      </c>
      <c r="O9073" s="4" t="s">
        <v>13</v>
      </c>
      <c r="P9073" s="4" t="s">
        <v>231</v>
      </c>
      <c r="Q9073" s="4" t="s">
        <v>2932</v>
      </c>
      <c r="R9073" s="4">
        <v>24.56</v>
      </c>
      <c r="S9073" s="4">
        <v>2</v>
      </c>
      <c r="T9073" s="4">
        <v>0</v>
      </c>
      <c r="U9073" s="4">
        <v>6.8768000000000002</v>
      </c>
      <c r="V9073" s="4" t="str">
        <f>INDEX(Regional_Lookup!$B$2:$B$5,MATCH('Sample - Superstore'!M9073,Regional_Lookup!$A$2:$A$5,0))</f>
        <v>David Johnson</v>
      </c>
      <c r="W9073" s="4">
        <f>INDEX(Regional_Lookup!$C$2:$C$5, MATCH('Sample - Superstore'!M9073,Regional_Lookup!$A$2:$A$5, 0))</f>
        <v>0.14000000000000001</v>
      </c>
      <c r="X9073" s="4">
        <f>U9073/R9073</f>
        <v>0.28000000000000003</v>
      </c>
      <c r="Y9073" s="4" t="str">
        <f>IF(X9073&gt;=W9073, "Yes", "No")</f>
        <v>Yes</v>
      </c>
      <c r="Z9073" s="4">
        <f>D9073-C9073</f>
        <v>4</v>
      </c>
      <c r="AA9073" s="4" t="str" cm="1">
        <f t="array" ref="AA9073">_xlfn.IFS(Z9073&lt;=2,"Fast",Z9073&gt;5, "Slow", AND(Z9073&gt;=3,Z9073&lt;=5),"Standard")</f>
        <v>Standard</v>
      </c>
    </row>
    <row r="9074" spans="1:27" x14ac:dyDescent="0.2">
      <c r="A9074" s="4">
        <v>9073</v>
      </c>
      <c r="B9074" s="4" t="s">
        <v>2930</v>
      </c>
      <c r="C9074" s="5">
        <v>42617</v>
      </c>
      <c r="D9074" s="5">
        <v>42621</v>
      </c>
      <c r="E9074" s="4" t="s">
        <v>29</v>
      </c>
      <c r="F9074" s="4" t="s">
        <v>2929</v>
      </c>
      <c r="G9074" s="4" t="s">
        <v>2928</v>
      </c>
      <c r="H9074" s="4" t="s">
        <v>18</v>
      </c>
      <c r="I9074" s="4" t="s">
        <v>17</v>
      </c>
      <c r="J9074" s="4" t="s">
        <v>405</v>
      </c>
      <c r="K9074" s="4" t="s">
        <v>2162</v>
      </c>
      <c r="L9074" s="4">
        <v>65807</v>
      </c>
      <c r="M9074" s="4" t="s">
        <v>3</v>
      </c>
      <c r="N9074" s="4" t="s">
        <v>2931</v>
      </c>
      <c r="O9074" s="4" t="s">
        <v>13</v>
      </c>
      <c r="P9074" s="4" t="s">
        <v>121</v>
      </c>
      <c r="Q9074" s="4" t="s">
        <v>466</v>
      </c>
      <c r="R9074" s="4">
        <v>16.559999999999999</v>
      </c>
      <c r="S9074" s="4">
        <v>2</v>
      </c>
      <c r="T9074" s="4">
        <v>0</v>
      </c>
      <c r="U9074" s="4">
        <v>7.7831999999999999</v>
      </c>
      <c r="V9074" s="4" t="str">
        <f>INDEX(Regional_Lookup!$B$2:$B$5,MATCH('Sample - Superstore'!M9074,Regional_Lookup!$A$2:$A$5,0))</f>
        <v>David Johnson</v>
      </c>
      <c r="W9074" s="4">
        <f>INDEX(Regional_Lookup!$C$2:$C$5, MATCH('Sample - Superstore'!M9074,Regional_Lookup!$A$2:$A$5, 0))</f>
        <v>0.14000000000000001</v>
      </c>
      <c r="X9074" s="4">
        <f>U9074/R9074</f>
        <v>0.47000000000000003</v>
      </c>
      <c r="Y9074" s="4" t="str">
        <f>IF(X9074&gt;=W9074, "Yes", "No")</f>
        <v>Yes</v>
      </c>
      <c r="Z9074" s="4">
        <f>D9074-C9074</f>
        <v>4</v>
      </c>
      <c r="AA9074" s="4" t="str" cm="1">
        <f t="array" ref="AA9074">_xlfn.IFS(Z9074&lt;=2,"Fast",Z9074&gt;5, "Slow", AND(Z9074&gt;=3,Z9074&lt;=5),"Standard")</f>
        <v>Standard</v>
      </c>
    </row>
    <row r="9075" spans="1:27" x14ac:dyDescent="0.2">
      <c r="A9075" s="4">
        <v>9074</v>
      </c>
      <c r="B9075" s="4" t="s">
        <v>2930</v>
      </c>
      <c r="C9075" s="5">
        <v>42617</v>
      </c>
      <c r="D9075" s="5">
        <v>42621</v>
      </c>
      <c r="E9075" s="4" t="s">
        <v>29</v>
      </c>
      <c r="F9075" s="4" t="s">
        <v>2929</v>
      </c>
      <c r="G9075" s="4" t="s">
        <v>2928</v>
      </c>
      <c r="H9075" s="4" t="s">
        <v>18</v>
      </c>
      <c r="I9075" s="4" t="s">
        <v>17</v>
      </c>
      <c r="J9075" s="4" t="s">
        <v>405</v>
      </c>
      <c r="K9075" s="4" t="s">
        <v>2162</v>
      </c>
      <c r="L9075" s="4">
        <v>65807</v>
      </c>
      <c r="M9075" s="4" t="s">
        <v>3</v>
      </c>
      <c r="N9075" s="4" t="s">
        <v>1009</v>
      </c>
      <c r="O9075" s="4" t="s">
        <v>33</v>
      </c>
      <c r="P9075" s="4" t="s">
        <v>55</v>
      </c>
      <c r="Q9075" s="4" t="s">
        <v>1008</v>
      </c>
      <c r="R9075" s="4">
        <v>279.95</v>
      </c>
      <c r="S9075" s="4">
        <v>5</v>
      </c>
      <c r="T9075" s="4">
        <v>0</v>
      </c>
      <c r="U9075" s="4">
        <v>67.188000000000002</v>
      </c>
      <c r="V9075" s="4" t="str">
        <f>INDEX(Regional_Lookup!$B$2:$B$5,MATCH('Sample - Superstore'!M9075,Regional_Lookup!$A$2:$A$5,0))</f>
        <v>David Johnson</v>
      </c>
      <c r="W9075" s="4">
        <f>INDEX(Regional_Lookup!$C$2:$C$5, MATCH('Sample - Superstore'!M9075,Regional_Lookup!$A$2:$A$5, 0))</f>
        <v>0.14000000000000001</v>
      </c>
      <c r="X9075" s="4">
        <f>U9075/R9075</f>
        <v>0.24000000000000002</v>
      </c>
      <c r="Y9075" s="4" t="str">
        <f>IF(X9075&gt;=W9075, "Yes", "No")</f>
        <v>Yes</v>
      </c>
      <c r="Z9075" s="4">
        <f>D9075-C9075</f>
        <v>4</v>
      </c>
      <c r="AA9075" s="4" t="str" cm="1">
        <f t="array" ref="AA9075">_xlfn.IFS(Z9075&lt;=2,"Fast",Z9075&gt;5, "Slow", AND(Z9075&gt;=3,Z9075&lt;=5),"Standard")</f>
        <v>Standard</v>
      </c>
    </row>
    <row r="9076" spans="1:27" x14ac:dyDescent="0.2">
      <c r="A9076" s="4">
        <v>9075</v>
      </c>
      <c r="B9076" s="4" t="s">
        <v>2927</v>
      </c>
      <c r="C9076" s="5">
        <v>41750</v>
      </c>
      <c r="D9076" s="5">
        <v>41755</v>
      </c>
      <c r="E9076" s="4" t="s">
        <v>29</v>
      </c>
      <c r="F9076" s="4" t="s">
        <v>2926</v>
      </c>
      <c r="G9076" s="4" t="s">
        <v>2925</v>
      </c>
      <c r="H9076" s="4" t="s">
        <v>50</v>
      </c>
      <c r="I9076" s="4" t="s">
        <v>17</v>
      </c>
      <c r="J9076" s="4" t="s">
        <v>2406</v>
      </c>
      <c r="K9076" s="4" t="s">
        <v>174</v>
      </c>
      <c r="L9076" s="4">
        <v>42420</v>
      </c>
      <c r="M9076" s="4" t="s">
        <v>7</v>
      </c>
      <c r="N9076" s="4" t="s">
        <v>1003</v>
      </c>
      <c r="O9076" s="4" t="s">
        <v>13</v>
      </c>
      <c r="P9076" s="4" t="s">
        <v>231</v>
      </c>
      <c r="Q9076" s="4" t="s">
        <v>1002</v>
      </c>
      <c r="R9076" s="4">
        <v>828.84</v>
      </c>
      <c r="S9076" s="4">
        <v>6</v>
      </c>
      <c r="T9076" s="4">
        <v>0</v>
      </c>
      <c r="U9076" s="4">
        <v>0</v>
      </c>
      <c r="V9076" s="4" t="str">
        <f>INDEX(Regional_Lookup!$B$2:$B$5,MATCH('Sample - Superstore'!M9076,Regional_Lookup!$A$2:$A$5,0))</f>
        <v>Maria Santos</v>
      </c>
      <c r="W9076" s="4">
        <f>INDEX(Regional_Lookup!$C$2:$C$5, MATCH('Sample - Superstore'!M9076,Regional_Lookup!$A$2:$A$5, 0))</f>
        <v>0.15</v>
      </c>
      <c r="X9076" s="4">
        <f>U9076/R9076</f>
        <v>0</v>
      </c>
      <c r="Y9076" s="4" t="str">
        <f>IF(X9076&gt;=W9076, "Yes", "No")</f>
        <v>No</v>
      </c>
      <c r="Z9076" s="4">
        <f>D9076-C9076</f>
        <v>5</v>
      </c>
      <c r="AA9076" s="4" t="str" cm="1">
        <f t="array" ref="AA9076">_xlfn.IFS(Z9076&lt;=2,"Fast",Z9076&gt;5, "Slow", AND(Z9076&gt;=3,Z9076&lt;=5),"Standard")</f>
        <v>Standard</v>
      </c>
    </row>
    <row r="9077" spans="1:27" x14ac:dyDescent="0.2">
      <c r="A9077" s="4">
        <v>9076</v>
      </c>
      <c r="B9077" s="4" t="s">
        <v>2922</v>
      </c>
      <c r="C9077" s="5">
        <v>42313</v>
      </c>
      <c r="D9077" s="5">
        <v>42316</v>
      </c>
      <c r="E9077" s="4" t="s">
        <v>89</v>
      </c>
      <c r="F9077" s="4" t="s">
        <v>2921</v>
      </c>
      <c r="G9077" s="4" t="s">
        <v>2920</v>
      </c>
      <c r="H9077" s="4" t="s">
        <v>18</v>
      </c>
      <c r="I9077" s="4" t="s">
        <v>17</v>
      </c>
      <c r="J9077" s="4" t="s">
        <v>443</v>
      </c>
      <c r="K9077" s="4" t="s">
        <v>85</v>
      </c>
      <c r="L9077" s="4">
        <v>44107</v>
      </c>
      <c r="M9077" s="4" t="s">
        <v>5</v>
      </c>
      <c r="N9077" s="4" t="s">
        <v>2924</v>
      </c>
      <c r="O9077" s="4" t="s">
        <v>13</v>
      </c>
      <c r="P9077" s="4" t="s">
        <v>100</v>
      </c>
      <c r="Q9077" s="4" t="s">
        <v>2923</v>
      </c>
      <c r="R9077" s="4">
        <v>7.218</v>
      </c>
      <c r="S9077" s="4">
        <v>3</v>
      </c>
      <c r="T9077" s="4">
        <v>0.7</v>
      </c>
      <c r="U9077" s="4">
        <v>-5.5338000000000003</v>
      </c>
      <c r="V9077" s="4" t="str">
        <f>INDEX(Regional_Lookup!$B$2:$B$5,MATCH('Sample - Superstore'!M9077,Regional_Lookup!$A$2:$A$5,0))</f>
        <v>Sarah Miller</v>
      </c>
      <c r="W9077" s="4">
        <f>INDEX(Regional_Lookup!$C$2:$C$5, MATCH('Sample - Superstore'!M9077,Regional_Lookup!$A$2:$A$5, 0))</f>
        <v>0.16</v>
      </c>
      <c r="X9077" s="4">
        <f>U9077/R9077</f>
        <v>-0.76666666666666672</v>
      </c>
      <c r="Y9077" s="4" t="str">
        <f>IF(X9077&gt;=W9077, "Yes", "No")</f>
        <v>No</v>
      </c>
      <c r="Z9077" s="4">
        <f>D9077-C9077</f>
        <v>3</v>
      </c>
      <c r="AA9077" s="4" t="str" cm="1">
        <f t="array" ref="AA9077">_xlfn.IFS(Z9077&lt;=2,"Fast",Z9077&gt;5, "Slow", AND(Z9077&gt;=3,Z9077&lt;=5),"Standard")</f>
        <v>Standard</v>
      </c>
    </row>
    <row r="9078" spans="1:27" x14ac:dyDescent="0.2">
      <c r="A9078" s="4">
        <v>9077</v>
      </c>
      <c r="B9078" s="4" t="s">
        <v>2922</v>
      </c>
      <c r="C9078" s="5">
        <v>42313</v>
      </c>
      <c r="D9078" s="5">
        <v>42316</v>
      </c>
      <c r="E9078" s="4" t="s">
        <v>89</v>
      </c>
      <c r="F9078" s="4" t="s">
        <v>2921</v>
      </c>
      <c r="G9078" s="4" t="s">
        <v>2920</v>
      </c>
      <c r="H9078" s="4" t="s">
        <v>18</v>
      </c>
      <c r="I9078" s="4" t="s">
        <v>17</v>
      </c>
      <c r="J9078" s="4" t="s">
        <v>443</v>
      </c>
      <c r="K9078" s="4" t="s">
        <v>85</v>
      </c>
      <c r="L9078" s="4">
        <v>44107</v>
      </c>
      <c r="M9078" s="4" t="s">
        <v>5</v>
      </c>
      <c r="N9078" s="4" t="s">
        <v>2450</v>
      </c>
      <c r="O9078" s="4" t="s">
        <v>13</v>
      </c>
      <c r="P9078" s="4" t="s">
        <v>64</v>
      </c>
      <c r="Q9078" s="4" t="s">
        <v>2449</v>
      </c>
      <c r="R9078" s="4">
        <v>27.2</v>
      </c>
      <c r="S9078" s="4">
        <v>4</v>
      </c>
      <c r="T9078" s="4">
        <v>0.2</v>
      </c>
      <c r="U9078" s="4">
        <v>2.04</v>
      </c>
      <c r="V9078" s="4" t="str">
        <f>INDEX(Regional_Lookup!$B$2:$B$5,MATCH('Sample - Superstore'!M9078,Regional_Lookup!$A$2:$A$5,0))</f>
        <v>Sarah Miller</v>
      </c>
      <c r="W9078" s="4">
        <f>INDEX(Regional_Lookup!$C$2:$C$5, MATCH('Sample - Superstore'!M9078,Regional_Lookup!$A$2:$A$5, 0))</f>
        <v>0.16</v>
      </c>
      <c r="X9078" s="4">
        <f>U9078/R9078</f>
        <v>7.4999999999999997E-2</v>
      </c>
      <c r="Y9078" s="4" t="str">
        <f>IF(X9078&gt;=W9078, "Yes", "No")</f>
        <v>No</v>
      </c>
      <c r="Z9078" s="4">
        <f>D9078-C9078</f>
        <v>3</v>
      </c>
      <c r="AA9078" s="4" t="str" cm="1">
        <f t="array" ref="AA9078">_xlfn.IFS(Z9078&lt;=2,"Fast",Z9078&gt;5, "Slow", AND(Z9078&gt;=3,Z9078&lt;=5),"Standard")</f>
        <v>Standard</v>
      </c>
    </row>
    <row r="9079" spans="1:27" x14ac:dyDescent="0.2">
      <c r="A9079" s="4">
        <v>9078</v>
      </c>
      <c r="B9079" s="4" t="s">
        <v>2919</v>
      </c>
      <c r="C9079" s="5">
        <v>41946</v>
      </c>
      <c r="D9079" s="5">
        <v>41950</v>
      </c>
      <c r="E9079" s="4" t="s">
        <v>29</v>
      </c>
      <c r="F9079" s="4" t="s">
        <v>2918</v>
      </c>
      <c r="G9079" s="4" t="s">
        <v>2917</v>
      </c>
      <c r="H9079" s="4" t="s">
        <v>50</v>
      </c>
      <c r="I9079" s="4" t="s">
        <v>17</v>
      </c>
      <c r="J9079" s="4" t="s">
        <v>936</v>
      </c>
      <c r="K9079" s="4" t="s">
        <v>935</v>
      </c>
      <c r="L9079" s="4">
        <v>68104</v>
      </c>
      <c r="M9079" s="4" t="s">
        <v>3</v>
      </c>
      <c r="N9079" s="4" t="s">
        <v>2916</v>
      </c>
      <c r="O9079" s="4" t="s">
        <v>33</v>
      </c>
      <c r="P9079" s="4" t="s">
        <v>55</v>
      </c>
      <c r="Q9079" s="4" t="s">
        <v>2915</v>
      </c>
      <c r="R9079" s="4">
        <v>89.97</v>
      </c>
      <c r="S9079" s="4">
        <v>3</v>
      </c>
      <c r="T9079" s="4">
        <v>0</v>
      </c>
      <c r="U9079" s="4">
        <v>18.893699999999999</v>
      </c>
      <c r="V9079" s="4" t="str">
        <f>INDEX(Regional_Lookup!$B$2:$B$5,MATCH('Sample - Superstore'!M9079,Regional_Lookup!$A$2:$A$5,0))</f>
        <v>David Johnson</v>
      </c>
      <c r="W9079" s="4">
        <f>INDEX(Regional_Lookup!$C$2:$C$5, MATCH('Sample - Superstore'!M9079,Regional_Lookup!$A$2:$A$5, 0))</f>
        <v>0.14000000000000001</v>
      </c>
      <c r="X9079" s="4">
        <f>U9079/R9079</f>
        <v>0.21</v>
      </c>
      <c r="Y9079" s="4" t="str">
        <f>IF(X9079&gt;=W9079, "Yes", "No")</f>
        <v>Yes</v>
      </c>
      <c r="Z9079" s="4">
        <f>D9079-C9079</f>
        <v>4</v>
      </c>
      <c r="AA9079" s="4" t="str" cm="1">
        <f t="array" ref="AA9079">_xlfn.IFS(Z9079&lt;=2,"Fast",Z9079&gt;5, "Slow", AND(Z9079&gt;=3,Z9079&lt;=5),"Standard")</f>
        <v>Standard</v>
      </c>
    </row>
    <row r="9080" spans="1:27" x14ac:dyDescent="0.2">
      <c r="A9080" s="4">
        <v>9079</v>
      </c>
      <c r="B9080" s="4" t="s">
        <v>2912</v>
      </c>
      <c r="C9080" s="5">
        <v>42416</v>
      </c>
      <c r="D9080" s="5">
        <v>42423</v>
      </c>
      <c r="E9080" s="4" t="s">
        <v>29</v>
      </c>
      <c r="F9080" s="4" t="s">
        <v>2911</v>
      </c>
      <c r="G9080" s="4" t="s">
        <v>2910</v>
      </c>
      <c r="H9080" s="4" t="s">
        <v>18</v>
      </c>
      <c r="I9080" s="4" t="s">
        <v>17</v>
      </c>
      <c r="J9080" s="4" t="s">
        <v>2406</v>
      </c>
      <c r="K9080" s="4" t="s">
        <v>174</v>
      </c>
      <c r="L9080" s="4">
        <v>42420</v>
      </c>
      <c r="M9080" s="4" t="s">
        <v>7</v>
      </c>
      <c r="N9080" s="4" t="s">
        <v>2914</v>
      </c>
      <c r="O9080" s="4" t="s">
        <v>37</v>
      </c>
      <c r="P9080" s="4" t="s">
        <v>36</v>
      </c>
      <c r="Q9080" s="4" t="s">
        <v>2913</v>
      </c>
      <c r="R9080" s="4">
        <v>318.08</v>
      </c>
      <c r="S9080" s="4">
        <v>4</v>
      </c>
      <c r="T9080" s="4">
        <v>0</v>
      </c>
      <c r="U9080" s="4">
        <v>34.988799999999998</v>
      </c>
      <c r="V9080" s="4" t="str">
        <f>INDEX(Regional_Lookup!$B$2:$B$5,MATCH('Sample - Superstore'!M9080,Regional_Lookup!$A$2:$A$5,0))</f>
        <v>Maria Santos</v>
      </c>
      <c r="W9080" s="4">
        <f>INDEX(Regional_Lookup!$C$2:$C$5, MATCH('Sample - Superstore'!M9080,Regional_Lookup!$A$2:$A$5, 0))</f>
        <v>0.15</v>
      </c>
      <c r="X9080" s="4">
        <f>U9080/R9080</f>
        <v>0.11</v>
      </c>
      <c r="Y9080" s="4" t="str">
        <f>IF(X9080&gt;=W9080, "Yes", "No")</f>
        <v>No</v>
      </c>
      <c r="Z9080" s="4">
        <f>D9080-C9080</f>
        <v>7</v>
      </c>
      <c r="AA9080" s="4" t="str" cm="1">
        <f t="array" ref="AA9080">_xlfn.IFS(Z9080&lt;=2,"Fast",Z9080&gt;5, "Slow", AND(Z9080&gt;=3,Z9080&lt;=5),"Standard")</f>
        <v>Slow</v>
      </c>
    </row>
    <row r="9081" spans="1:27" x14ac:dyDescent="0.2">
      <c r="A9081" s="4">
        <v>9080</v>
      </c>
      <c r="B9081" s="4" t="s">
        <v>2912</v>
      </c>
      <c r="C9081" s="5">
        <v>42416</v>
      </c>
      <c r="D9081" s="5">
        <v>42423</v>
      </c>
      <c r="E9081" s="4" t="s">
        <v>29</v>
      </c>
      <c r="F9081" s="4" t="s">
        <v>2911</v>
      </c>
      <c r="G9081" s="4" t="s">
        <v>2910</v>
      </c>
      <c r="H9081" s="4" t="s">
        <v>18</v>
      </c>
      <c r="I9081" s="4" t="s">
        <v>17</v>
      </c>
      <c r="J9081" s="4" t="s">
        <v>2406</v>
      </c>
      <c r="K9081" s="4" t="s">
        <v>174</v>
      </c>
      <c r="L9081" s="4">
        <v>42420</v>
      </c>
      <c r="M9081" s="4" t="s">
        <v>7</v>
      </c>
      <c r="N9081" s="4" t="s">
        <v>2909</v>
      </c>
      <c r="O9081" s="4" t="s">
        <v>13</v>
      </c>
      <c r="P9081" s="4" t="s">
        <v>100</v>
      </c>
      <c r="Q9081" s="4" t="s">
        <v>2908</v>
      </c>
      <c r="R9081" s="4">
        <v>5.8</v>
      </c>
      <c r="S9081" s="4">
        <v>1</v>
      </c>
      <c r="T9081" s="4">
        <v>0</v>
      </c>
      <c r="U9081" s="4">
        <v>2.61</v>
      </c>
      <c r="V9081" s="4" t="str">
        <f>INDEX(Regional_Lookup!$B$2:$B$5,MATCH('Sample - Superstore'!M9081,Regional_Lookup!$A$2:$A$5,0))</f>
        <v>Maria Santos</v>
      </c>
      <c r="W9081" s="4">
        <f>INDEX(Regional_Lookup!$C$2:$C$5, MATCH('Sample - Superstore'!M9081,Regional_Lookup!$A$2:$A$5, 0))</f>
        <v>0.15</v>
      </c>
      <c r="X9081" s="4">
        <f>U9081/R9081</f>
        <v>0.45</v>
      </c>
      <c r="Y9081" s="4" t="str">
        <f>IF(X9081&gt;=W9081, "Yes", "No")</f>
        <v>Yes</v>
      </c>
      <c r="Z9081" s="4">
        <f>D9081-C9081</f>
        <v>7</v>
      </c>
      <c r="AA9081" s="4" t="str" cm="1">
        <f t="array" ref="AA9081">_xlfn.IFS(Z9081&lt;=2,"Fast",Z9081&gt;5, "Slow", AND(Z9081&gt;=3,Z9081&lt;=5),"Standard")</f>
        <v>Slow</v>
      </c>
    </row>
    <row r="9082" spans="1:27" x14ac:dyDescent="0.2">
      <c r="A9082" s="4">
        <v>9081</v>
      </c>
      <c r="B9082" s="4" t="s">
        <v>2907</v>
      </c>
      <c r="C9082" s="5">
        <v>42989</v>
      </c>
      <c r="D9082" s="5">
        <v>42991</v>
      </c>
      <c r="E9082" s="4" t="s">
        <v>21</v>
      </c>
      <c r="F9082" s="4" t="s">
        <v>2906</v>
      </c>
      <c r="G9082" s="4" t="s">
        <v>2905</v>
      </c>
      <c r="H9082" s="4" t="s">
        <v>50</v>
      </c>
      <c r="I9082" s="4" t="s">
        <v>17</v>
      </c>
      <c r="J9082" s="4" t="s">
        <v>2904</v>
      </c>
      <c r="K9082" s="4" t="s">
        <v>15</v>
      </c>
      <c r="L9082" s="4">
        <v>92704</v>
      </c>
      <c r="M9082" s="4" t="s">
        <v>9</v>
      </c>
      <c r="N9082" s="4" t="s">
        <v>2659</v>
      </c>
      <c r="O9082" s="4" t="s">
        <v>33</v>
      </c>
      <c r="P9082" s="4" t="s">
        <v>32</v>
      </c>
      <c r="Q9082" s="4" t="s">
        <v>2658</v>
      </c>
      <c r="R9082" s="4">
        <v>143.952</v>
      </c>
      <c r="S9082" s="4">
        <v>6</v>
      </c>
      <c r="T9082" s="4">
        <v>0.2</v>
      </c>
      <c r="U9082" s="4">
        <v>17.994</v>
      </c>
      <c r="V9082" s="4" t="str">
        <f>INDEX(Regional_Lookup!$B$2:$B$5,MATCH('Sample - Superstore'!M9082,Regional_Lookup!$A$2:$A$5,0))</f>
        <v>James Chen</v>
      </c>
      <c r="W9082" s="4">
        <f>INDEX(Regional_Lookup!$C$2:$C$5, MATCH('Sample - Superstore'!M9082,Regional_Lookup!$A$2:$A$5, 0))</f>
        <v>0.18</v>
      </c>
      <c r="X9082" s="4">
        <f>U9082/R9082</f>
        <v>0.125</v>
      </c>
      <c r="Y9082" s="4" t="str">
        <f>IF(X9082&gt;=W9082, "Yes", "No")</f>
        <v>No</v>
      </c>
      <c r="Z9082" s="4">
        <f>D9082-C9082</f>
        <v>2</v>
      </c>
      <c r="AA9082" s="4" t="str" cm="1">
        <f t="array" ref="AA9082">_xlfn.IFS(Z9082&lt;=2,"Fast",Z9082&gt;5, "Slow", AND(Z9082&gt;=3,Z9082&lt;=5),"Standard")</f>
        <v>Fast</v>
      </c>
    </row>
    <row r="9083" spans="1:27" x14ac:dyDescent="0.2">
      <c r="A9083" s="4">
        <v>9082</v>
      </c>
      <c r="B9083" s="4" t="s">
        <v>2907</v>
      </c>
      <c r="C9083" s="5">
        <v>42989</v>
      </c>
      <c r="D9083" s="5">
        <v>42991</v>
      </c>
      <c r="E9083" s="4" t="s">
        <v>21</v>
      </c>
      <c r="F9083" s="4" t="s">
        <v>2906</v>
      </c>
      <c r="G9083" s="4" t="s">
        <v>2905</v>
      </c>
      <c r="H9083" s="4" t="s">
        <v>50</v>
      </c>
      <c r="I9083" s="4" t="s">
        <v>17</v>
      </c>
      <c r="J9083" s="4" t="s">
        <v>2904</v>
      </c>
      <c r="K9083" s="4" t="s">
        <v>15</v>
      </c>
      <c r="L9083" s="4">
        <v>92704</v>
      </c>
      <c r="M9083" s="4" t="s">
        <v>9</v>
      </c>
      <c r="N9083" s="4" t="s">
        <v>2903</v>
      </c>
      <c r="O9083" s="4" t="s">
        <v>13</v>
      </c>
      <c r="P9083" s="4" t="s">
        <v>24</v>
      </c>
      <c r="Q9083" s="4" t="s">
        <v>2902</v>
      </c>
      <c r="R9083" s="4">
        <v>19.440000000000001</v>
      </c>
      <c r="S9083" s="4">
        <v>3</v>
      </c>
      <c r="T9083" s="4">
        <v>0</v>
      </c>
      <c r="U9083" s="4">
        <v>9.3312000000000008</v>
      </c>
      <c r="V9083" s="4" t="str">
        <f>INDEX(Regional_Lookup!$B$2:$B$5,MATCH('Sample - Superstore'!M9083,Regional_Lookup!$A$2:$A$5,0))</f>
        <v>James Chen</v>
      </c>
      <c r="W9083" s="4">
        <f>INDEX(Regional_Lookup!$C$2:$C$5, MATCH('Sample - Superstore'!M9083,Regional_Lookup!$A$2:$A$5, 0))</f>
        <v>0.18</v>
      </c>
      <c r="X9083" s="4">
        <f>U9083/R9083</f>
        <v>0.48000000000000004</v>
      </c>
      <c r="Y9083" s="4" t="str">
        <f>IF(X9083&gt;=W9083, "Yes", "No")</f>
        <v>Yes</v>
      </c>
      <c r="Z9083" s="4">
        <f>D9083-C9083</f>
        <v>2</v>
      </c>
      <c r="AA9083" s="4" t="str" cm="1">
        <f t="array" ref="AA9083">_xlfn.IFS(Z9083&lt;=2,"Fast",Z9083&gt;5, "Slow", AND(Z9083&gt;=3,Z9083&lt;=5),"Standard")</f>
        <v>Fast</v>
      </c>
    </row>
    <row r="9084" spans="1:27" x14ac:dyDescent="0.2">
      <c r="A9084" s="4">
        <v>9083</v>
      </c>
      <c r="B9084" s="4" t="s">
        <v>2901</v>
      </c>
      <c r="C9084" s="5">
        <v>43041</v>
      </c>
      <c r="D9084" s="5">
        <v>43045</v>
      </c>
      <c r="E9084" s="4" t="s">
        <v>29</v>
      </c>
      <c r="F9084" s="4" t="s">
        <v>766</v>
      </c>
      <c r="G9084" s="4" t="s">
        <v>765</v>
      </c>
      <c r="H9084" s="4" t="s">
        <v>18</v>
      </c>
      <c r="I9084" s="4" t="s">
        <v>17</v>
      </c>
      <c r="J9084" s="4" t="s">
        <v>405</v>
      </c>
      <c r="K9084" s="4" t="s">
        <v>763</v>
      </c>
      <c r="L9084" s="4">
        <v>22153</v>
      </c>
      <c r="M9084" s="4" t="s">
        <v>7</v>
      </c>
      <c r="N9084" s="4" t="s">
        <v>2900</v>
      </c>
      <c r="O9084" s="4" t="s">
        <v>13</v>
      </c>
      <c r="P9084" s="4" t="s">
        <v>116</v>
      </c>
      <c r="Q9084" s="4" t="s">
        <v>2899</v>
      </c>
      <c r="R9084" s="4">
        <v>5.56</v>
      </c>
      <c r="S9084" s="4">
        <v>2</v>
      </c>
      <c r="T9084" s="4">
        <v>0</v>
      </c>
      <c r="U9084" s="4">
        <v>1.4456</v>
      </c>
      <c r="V9084" s="4" t="str">
        <f>INDEX(Regional_Lookup!$B$2:$B$5,MATCH('Sample - Superstore'!M9084,Regional_Lookup!$A$2:$A$5,0))</f>
        <v>Maria Santos</v>
      </c>
      <c r="W9084" s="4">
        <f>INDEX(Regional_Lookup!$C$2:$C$5, MATCH('Sample - Superstore'!M9084,Regional_Lookup!$A$2:$A$5, 0))</f>
        <v>0.15</v>
      </c>
      <c r="X9084" s="4">
        <f>U9084/R9084</f>
        <v>0.26</v>
      </c>
      <c r="Y9084" s="4" t="str">
        <f>IF(X9084&gt;=W9084, "Yes", "No")</f>
        <v>Yes</v>
      </c>
      <c r="Z9084" s="4">
        <f>D9084-C9084</f>
        <v>4</v>
      </c>
      <c r="AA9084" s="4" t="str" cm="1">
        <f t="array" ref="AA9084">_xlfn.IFS(Z9084&lt;=2,"Fast",Z9084&gt;5, "Slow", AND(Z9084&gt;=3,Z9084&lt;=5),"Standard")</f>
        <v>Standard</v>
      </c>
    </row>
    <row r="9085" spans="1:27" x14ac:dyDescent="0.2">
      <c r="A9085" s="4">
        <v>9084</v>
      </c>
      <c r="B9085" s="4" t="s">
        <v>2898</v>
      </c>
      <c r="C9085" s="5">
        <v>42041</v>
      </c>
      <c r="D9085" s="5">
        <v>42043</v>
      </c>
      <c r="E9085" s="4" t="s">
        <v>89</v>
      </c>
      <c r="F9085" s="4" t="s">
        <v>2897</v>
      </c>
      <c r="G9085" s="4" t="s">
        <v>2896</v>
      </c>
      <c r="H9085" s="4" t="s">
        <v>50</v>
      </c>
      <c r="I9085" s="4" t="s">
        <v>17</v>
      </c>
      <c r="J9085" s="4" t="s">
        <v>2895</v>
      </c>
      <c r="K9085" s="4" t="s">
        <v>763</v>
      </c>
      <c r="L9085" s="4">
        <v>23434</v>
      </c>
      <c r="M9085" s="4" t="s">
        <v>7</v>
      </c>
      <c r="N9085" s="4" t="s">
        <v>1543</v>
      </c>
      <c r="O9085" s="4" t="s">
        <v>13</v>
      </c>
      <c r="P9085" s="4" t="s">
        <v>231</v>
      </c>
      <c r="Q9085" s="4" t="s">
        <v>1542</v>
      </c>
      <c r="R9085" s="4">
        <v>146.72999999999999</v>
      </c>
      <c r="S9085" s="4">
        <v>3</v>
      </c>
      <c r="T9085" s="4">
        <v>0</v>
      </c>
      <c r="U9085" s="4">
        <v>2.9346000000000001</v>
      </c>
      <c r="V9085" s="4" t="str">
        <f>INDEX(Regional_Lookup!$B$2:$B$5,MATCH('Sample - Superstore'!M9085,Regional_Lookup!$A$2:$A$5,0))</f>
        <v>Maria Santos</v>
      </c>
      <c r="W9085" s="4">
        <f>INDEX(Regional_Lookup!$C$2:$C$5, MATCH('Sample - Superstore'!M9085,Regional_Lookup!$A$2:$A$5, 0))</f>
        <v>0.15</v>
      </c>
      <c r="X9085" s="4">
        <f>U9085/R9085</f>
        <v>0.02</v>
      </c>
      <c r="Y9085" s="4" t="str">
        <f>IF(X9085&gt;=W9085, "Yes", "No")</f>
        <v>No</v>
      </c>
      <c r="Z9085" s="4">
        <f>D9085-C9085</f>
        <v>2</v>
      </c>
      <c r="AA9085" s="4" t="str" cm="1">
        <f t="array" ref="AA9085">_xlfn.IFS(Z9085&lt;=2,"Fast",Z9085&gt;5, "Slow", AND(Z9085&gt;=3,Z9085&lt;=5),"Standard")</f>
        <v>Fast</v>
      </c>
    </row>
    <row r="9086" spans="1:27" x14ac:dyDescent="0.2">
      <c r="A9086" s="4">
        <v>9085</v>
      </c>
      <c r="B9086" s="4" t="s">
        <v>2898</v>
      </c>
      <c r="C9086" s="5">
        <v>42041</v>
      </c>
      <c r="D9086" s="5">
        <v>42043</v>
      </c>
      <c r="E9086" s="4" t="s">
        <v>89</v>
      </c>
      <c r="F9086" s="4" t="s">
        <v>2897</v>
      </c>
      <c r="G9086" s="4" t="s">
        <v>2896</v>
      </c>
      <c r="H9086" s="4" t="s">
        <v>50</v>
      </c>
      <c r="I9086" s="4" t="s">
        <v>17</v>
      </c>
      <c r="J9086" s="4" t="s">
        <v>2895</v>
      </c>
      <c r="K9086" s="4" t="s">
        <v>763</v>
      </c>
      <c r="L9086" s="4">
        <v>23434</v>
      </c>
      <c r="M9086" s="4" t="s">
        <v>7</v>
      </c>
      <c r="N9086" s="4" t="s">
        <v>2894</v>
      </c>
      <c r="O9086" s="4" t="s">
        <v>13</v>
      </c>
      <c r="P9086" s="4" t="s">
        <v>24</v>
      </c>
      <c r="Q9086" s="4" t="s">
        <v>2893</v>
      </c>
      <c r="R9086" s="4">
        <v>29.9</v>
      </c>
      <c r="S9086" s="4">
        <v>5</v>
      </c>
      <c r="T9086" s="4">
        <v>0</v>
      </c>
      <c r="U9086" s="4">
        <v>13.455</v>
      </c>
      <c r="V9086" s="4" t="str">
        <f>INDEX(Regional_Lookup!$B$2:$B$5,MATCH('Sample - Superstore'!M9086,Regional_Lookup!$A$2:$A$5,0))</f>
        <v>Maria Santos</v>
      </c>
      <c r="W9086" s="4">
        <f>INDEX(Regional_Lookup!$C$2:$C$5, MATCH('Sample - Superstore'!M9086,Regional_Lookup!$A$2:$A$5, 0))</f>
        <v>0.15</v>
      </c>
      <c r="X9086" s="4">
        <f>U9086/R9086</f>
        <v>0.45</v>
      </c>
      <c r="Y9086" s="4" t="str">
        <f>IF(X9086&gt;=W9086, "Yes", "No")</f>
        <v>Yes</v>
      </c>
      <c r="Z9086" s="4">
        <f>D9086-C9086</f>
        <v>2</v>
      </c>
      <c r="AA9086" s="4" t="str" cm="1">
        <f t="array" ref="AA9086">_xlfn.IFS(Z9086&lt;=2,"Fast",Z9086&gt;5, "Slow", AND(Z9086&gt;=3,Z9086&lt;=5),"Standard")</f>
        <v>Fast</v>
      </c>
    </row>
    <row r="9087" spans="1:27" x14ac:dyDescent="0.2">
      <c r="A9087" s="4">
        <v>9086</v>
      </c>
      <c r="B9087" s="4" t="s">
        <v>2892</v>
      </c>
      <c r="C9087" s="5">
        <v>42623</v>
      </c>
      <c r="D9087" s="5">
        <v>42625</v>
      </c>
      <c r="E9087" s="4" t="s">
        <v>21</v>
      </c>
      <c r="F9087" s="4" t="s">
        <v>69</v>
      </c>
      <c r="G9087" s="4" t="s">
        <v>68</v>
      </c>
      <c r="H9087" s="4" t="s">
        <v>18</v>
      </c>
      <c r="I9087" s="4" t="s">
        <v>17</v>
      </c>
      <c r="J9087" s="4" t="s">
        <v>59</v>
      </c>
      <c r="K9087" s="4" t="s">
        <v>15</v>
      </c>
      <c r="L9087" s="4">
        <v>90049</v>
      </c>
      <c r="M9087" s="4" t="s">
        <v>9</v>
      </c>
      <c r="N9087" s="4" t="s">
        <v>1431</v>
      </c>
      <c r="O9087" s="4" t="s">
        <v>13</v>
      </c>
      <c r="P9087" s="4" t="s">
        <v>100</v>
      </c>
      <c r="Q9087" s="4" t="s">
        <v>1430</v>
      </c>
      <c r="R9087" s="4">
        <v>276.78399999999999</v>
      </c>
      <c r="S9087" s="4">
        <v>2</v>
      </c>
      <c r="T9087" s="4">
        <v>0.2</v>
      </c>
      <c r="U9087" s="4">
        <v>89.954800000000006</v>
      </c>
      <c r="V9087" s="4" t="str">
        <f>INDEX(Regional_Lookup!$B$2:$B$5,MATCH('Sample - Superstore'!M9087,Regional_Lookup!$A$2:$A$5,0))</f>
        <v>James Chen</v>
      </c>
      <c r="W9087" s="4">
        <f>INDEX(Regional_Lookup!$C$2:$C$5, MATCH('Sample - Superstore'!M9087,Regional_Lookup!$A$2:$A$5, 0))</f>
        <v>0.18</v>
      </c>
      <c r="X9087" s="4">
        <f>U9087/R9087</f>
        <v>0.32500000000000001</v>
      </c>
      <c r="Y9087" s="4" t="str">
        <f>IF(X9087&gt;=W9087, "Yes", "No")</f>
        <v>Yes</v>
      </c>
      <c r="Z9087" s="4">
        <f>D9087-C9087</f>
        <v>2</v>
      </c>
      <c r="AA9087" s="4" t="str" cm="1">
        <f t="array" ref="AA9087">_xlfn.IFS(Z9087&lt;=2,"Fast",Z9087&gt;5, "Slow", AND(Z9087&gt;=3,Z9087&lt;=5),"Standard")</f>
        <v>Fast</v>
      </c>
    </row>
    <row r="9088" spans="1:27" x14ac:dyDescent="0.2">
      <c r="A9088" s="4">
        <v>9087</v>
      </c>
      <c r="B9088" s="4" t="s">
        <v>2889</v>
      </c>
      <c r="C9088" s="5">
        <v>42639</v>
      </c>
      <c r="D9088" s="5">
        <v>42643</v>
      </c>
      <c r="E9088" s="4" t="s">
        <v>29</v>
      </c>
      <c r="F9088" s="4" t="s">
        <v>2888</v>
      </c>
      <c r="G9088" s="4" t="s">
        <v>2887</v>
      </c>
      <c r="H9088" s="4" t="s">
        <v>50</v>
      </c>
      <c r="I9088" s="4" t="s">
        <v>17</v>
      </c>
      <c r="J9088" s="4" t="s">
        <v>124</v>
      </c>
      <c r="K9088" s="4" t="s">
        <v>123</v>
      </c>
      <c r="L9088" s="4">
        <v>77041</v>
      </c>
      <c r="M9088" s="4" t="s">
        <v>3</v>
      </c>
      <c r="N9088" s="4" t="s">
        <v>2891</v>
      </c>
      <c r="O9088" s="4" t="s">
        <v>13</v>
      </c>
      <c r="P9088" s="4" t="s">
        <v>12</v>
      </c>
      <c r="Q9088" s="4" t="s">
        <v>2890</v>
      </c>
      <c r="R9088" s="4">
        <v>93.031999999999996</v>
      </c>
      <c r="S9088" s="4">
        <v>2</v>
      </c>
      <c r="T9088" s="4">
        <v>0.8</v>
      </c>
      <c r="U9088" s="4">
        <v>-251.18639999999999</v>
      </c>
      <c r="V9088" s="4" t="str">
        <f>INDEX(Regional_Lookup!$B$2:$B$5,MATCH('Sample - Superstore'!M9088,Regional_Lookup!$A$2:$A$5,0))</f>
        <v>David Johnson</v>
      </c>
      <c r="W9088" s="4">
        <f>INDEX(Regional_Lookup!$C$2:$C$5, MATCH('Sample - Superstore'!M9088,Regional_Lookup!$A$2:$A$5, 0))</f>
        <v>0.14000000000000001</v>
      </c>
      <c r="X9088" s="4">
        <f>U9088/R9088</f>
        <v>-2.7</v>
      </c>
      <c r="Y9088" s="4" t="str">
        <f>IF(X9088&gt;=W9088, "Yes", "No")</f>
        <v>No</v>
      </c>
      <c r="Z9088" s="4">
        <f>D9088-C9088</f>
        <v>4</v>
      </c>
      <c r="AA9088" s="4" t="str" cm="1">
        <f t="array" ref="AA9088">_xlfn.IFS(Z9088&lt;=2,"Fast",Z9088&gt;5, "Slow", AND(Z9088&gt;=3,Z9088&lt;=5),"Standard")</f>
        <v>Standard</v>
      </c>
    </row>
    <row r="9089" spans="1:27" x14ac:dyDescent="0.2">
      <c r="A9089" s="4">
        <v>9088</v>
      </c>
      <c r="B9089" s="4" t="s">
        <v>2889</v>
      </c>
      <c r="C9089" s="5">
        <v>42639</v>
      </c>
      <c r="D9089" s="5">
        <v>42643</v>
      </c>
      <c r="E9089" s="4" t="s">
        <v>29</v>
      </c>
      <c r="F9089" s="4" t="s">
        <v>2888</v>
      </c>
      <c r="G9089" s="4" t="s">
        <v>2887</v>
      </c>
      <c r="H9089" s="4" t="s">
        <v>50</v>
      </c>
      <c r="I9089" s="4" t="s">
        <v>17</v>
      </c>
      <c r="J9089" s="4" t="s">
        <v>124</v>
      </c>
      <c r="K9089" s="4" t="s">
        <v>123</v>
      </c>
      <c r="L9089" s="4">
        <v>77041</v>
      </c>
      <c r="M9089" s="4" t="s">
        <v>3</v>
      </c>
      <c r="N9089" s="4" t="s">
        <v>2443</v>
      </c>
      <c r="O9089" s="4" t="s">
        <v>37</v>
      </c>
      <c r="P9089" s="4" t="s">
        <v>221</v>
      </c>
      <c r="Q9089" s="4" t="s">
        <v>2442</v>
      </c>
      <c r="R9089" s="4">
        <v>454.96499999999997</v>
      </c>
      <c r="S9089" s="4">
        <v>5</v>
      </c>
      <c r="T9089" s="4">
        <v>0.3</v>
      </c>
      <c r="U9089" s="4">
        <v>-136.48949999999999</v>
      </c>
      <c r="V9089" s="4" t="str">
        <f>INDEX(Regional_Lookup!$B$2:$B$5,MATCH('Sample - Superstore'!M9089,Regional_Lookup!$A$2:$A$5,0))</f>
        <v>David Johnson</v>
      </c>
      <c r="W9089" s="4">
        <f>INDEX(Regional_Lookup!$C$2:$C$5, MATCH('Sample - Superstore'!M9089,Regional_Lookup!$A$2:$A$5, 0))</f>
        <v>0.14000000000000001</v>
      </c>
      <c r="X9089" s="4">
        <f>U9089/R9089</f>
        <v>-0.3</v>
      </c>
      <c r="Y9089" s="4" t="str">
        <f>IF(X9089&gt;=W9089, "Yes", "No")</f>
        <v>No</v>
      </c>
      <c r="Z9089" s="4">
        <f>D9089-C9089</f>
        <v>4</v>
      </c>
      <c r="AA9089" s="4" t="str" cm="1">
        <f t="array" ref="AA9089">_xlfn.IFS(Z9089&lt;=2,"Fast",Z9089&gt;5, "Slow", AND(Z9089&gt;=3,Z9089&lt;=5),"Standard")</f>
        <v>Standard</v>
      </c>
    </row>
    <row r="9090" spans="1:27" x14ac:dyDescent="0.2">
      <c r="A9090" s="4">
        <v>9089</v>
      </c>
      <c r="B9090" s="4" t="s">
        <v>2886</v>
      </c>
      <c r="C9090" s="5">
        <v>42353</v>
      </c>
      <c r="D9090" s="5">
        <v>42358</v>
      </c>
      <c r="E9090" s="4" t="s">
        <v>29</v>
      </c>
      <c r="F9090" s="4" t="s">
        <v>2885</v>
      </c>
      <c r="G9090" s="4" t="s">
        <v>2884</v>
      </c>
      <c r="H9090" s="4" t="s">
        <v>50</v>
      </c>
      <c r="I9090" s="4" t="s">
        <v>17</v>
      </c>
      <c r="J9090" s="4" t="s">
        <v>2883</v>
      </c>
      <c r="K9090" s="4" t="s">
        <v>636</v>
      </c>
      <c r="L9090" s="4">
        <v>27511</v>
      </c>
      <c r="M9090" s="4" t="s">
        <v>7</v>
      </c>
      <c r="N9090" s="4" t="s">
        <v>2882</v>
      </c>
      <c r="O9090" s="4" t="s">
        <v>33</v>
      </c>
      <c r="P9090" s="4" t="s">
        <v>32</v>
      </c>
      <c r="Q9090" s="4" t="s">
        <v>2881</v>
      </c>
      <c r="R9090" s="4">
        <v>246.16800000000001</v>
      </c>
      <c r="S9090" s="4">
        <v>3</v>
      </c>
      <c r="T9090" s="4">
        <v>0.2</v>
      </c>
      <c r="U9090" s="4">
        <v>21.5397</v>
      </c>
      <c r="V9090" s="4" t="str">
        <f>INDEX(Regional_Lookup!$B$2:$B$5,MATCH('Sample - Superstore'!M9090,Regional_Lookup!$A$2:$A$5,0))</f>
        <v>Maria Santos</v>
      </c>
      <c r="W9090" s="4">
        <f>INDEX(Regional_Lookup!$C$2:$C$5, MATCH('Sample - Superstore'!M9090,Regional_Lookup!$A$2:$A$5, 0))</f>
        <v>0.15</v>
      </c>
      <c r="X9090" s="4">
        <f>U9090/R9090</f>
        <v>8.7499999999999994E-2</v>
      </c>
      <c r="Y9090" s="4" t="str">
        <f>IF(X9090&gt;=W9090, "Yes", "No")</f>
        <v>No</v>
      </c>
      <c r="Z9090" s="4">
        <f>D9090-C9090</f>
        <v>5</v>
      </c>
      <c r="AA9090" s="4" t="str" cm="1">
        <f t="array" ref="AA9090">_xlfn.IFS(Z9090&lt;=2,"Fast",Z9090&gt;5, "Slow", AND(Z9090&gt;=3,Z9090&lt;=5),"Standard")</f>
        <v>Standard</v>
      </c>
    </row>
    <row r="9091" spans="1:27" x14ac:dyDescent="0.2">
      <c r="A9091" s="4">
        <v>9090</v>
      </c>
      <c r="B9091" s="4" t="s">
        <v>2880</v>
      </c>
      <c r="C9091" s="5">
        <v>42630</v>
      </c>
      <c r="D9091" s="5">
        <v>42633</v>
      </c>
      <c r="E9091" s="4" t="s">
        <v>21</v>
      </c>
      <c r="F9091" s="4" t="s">
        <v>1622</v>
      </c>
      <c r="G9091" s="4" t="s">
        <v>1621</v>
      </c>
      <c r="H9091" s="4" t="s">
        <v>18</v>
      </c>
      <c r="I9091" s="4" t="s">
        <v>17</v>
      </c>
      <c r="J9091" s="4" t="s">
        <v>405</v>
      </c>
      <c r="K9091" s="4" t="s">
        <v>85</v>
      </c>
      <c r="L9091" s="4">
        <v>45503</v>
      </c>
      <c r="M9091" s="4" t="s">
        <v>5</v>
      </c>
      <c r="N9091" s="4" t="s">
        <v>2879</v>
      </c>
      <c r="O9091" s="4" t="s">
        <v>13</v>
      </c>
      <c r="P9091" s="4" t="s">
        <v>231</v>
      </c>
      <c r="Q9091" s="4" t="s">
        <v>2878</v>
      </c>
      <c r="R9091" s="4">
        <v>295.39999999999998</v>
      </c>
      <c r="S9091" s="4">
        <v>5</v>
      </c>
      <c r="T9091" s="4">
        <v>0.2</v>
      </c>
      <c r="U9091" s="4">
        <v>-62.772500000000001</v>
      </c>
      <c r="V9091" s="4" t="str">
        <f>INDEX(Regional_Lookup!$B$2:$B$5,MATCH('Sample - Superstore'!M9091,Regional_Lookup!$A$2:$A$5,0))</f>
        <v>Sarah Miller</v>
      </c>
      <c r="W9091" s="4">
        <f>INDEX(Regional_Lookup!$C$2:$C$5, MATCH('Sample - Superstore'!M9091,Regional_Lookup!$A$2:$A$5, 0))</f>
        <v>0.16</v>
      </c>
      <c r="X9091" s="4">
        <f>U9091/R9091</f>
        <v>-0.21250000000000002</v>
      </c>
      <c r="Y9091" s="4" t="str">
        <f>IF(X9091&gt;=W9091, "Yes", "No")</f>
        <v>No</v>
      </c>
      <c r="Z9091" s="4">
        <f>D9091-C9091</f>
        <v>3</v>
      </c>
      <c r="AA9091" s="4" t="str" cm="1">
        <f t="array" ref="AA9091">_xlfn.IFS(Z9091&lt;=2,"Fast",Z9091&gt;5, "Slow", AND(Z9091&gt;=3,Z9091&lt;=5),"Standard")</f>
        <v>Standard</v>
      </c>
    </row>
    <row r="9092" spans="1:27" x14ac:dyDescent="0.2">
      <c r="A9092" s="4">
        <v>9091</v>
      </c>
      <c r="B9092" s="4" t="s">
        <v>2877</v>
      </c>
      <c r="C9092" s="5">
        <v>43021</v>
      </c>
      <c r="D9092" s="5">
        <v>43023</v>
      </c>
      <c r="E9092" s="4" t="s">
        <v>89</v>
      </c>
      <c r="F9092" s="4" t="s">
        <v>2408</v>
      </c>
      <c r="G9092" s="4" t="s">
        <v>2407</v>
      </c>
      <c r="H9092" s="4" t="s">
        <v>18</v>
      </c>
      <c r="I9092" s="4" t="s">
        <v>17</v>
      </c>
      <c r="J9092" s="4" t="s">
        <v>395</v>
      </c>
      <c r="K9092" s="4" t="s">
        <v>174</v>
      </c>
      <c r="L9092" s="4">
        <v>40214</v>
      </c>
      <c r="M9092" s="4" t="s">
        <v>7</v>
      </c>
      <c r="N9092" s="4" t="s">
        <v>2876</v>
      </c>
      <c r="O9092" s="4" t="s">
        <v>13</v>
      </c>
      <c r="P9092" s="4" t="s">
        <v>231</v>
      </c>
      <c r="Q9092" s="4" t="s">
        <v>2875</v>
      </c>
      <c r="R9092" s="4">
        <v>348.56</v>
      </c>
      <c r="S9092" s="4">
        <v>8</v>
      </c>
      <c r="T9092" s="4">
        <v>0</v>
      </c>
      <c r="U9092" s="4">
        <v>104.568</v>
      </c>
      <c r="V9092" s="4" t="str">
        <f>INDEX(Regional_Lookup!$B$2:$B$5,MATCH('Sample - Superstore'!M9092,Regional_Lookup!$A$2:$A$5,0))</f>
        <v>Maria Santos</v>
      </c>
      <c r="W9092" s="4">
        <f>INDEX(Regional_Lookup!$C$2:$C$5, MATCH('Sample - Superstore'!M9092,Regional_Lookup!$A$2:$A$5, 0))</f>
        <v>0.15</v>
      </c>
      <c r="X9092" s="4">
        <f>U9092/R9092</f>
        <v>0.3</v>
      </c>
      <c r="Y9092" s="4" t="str">
        <f>IF(X9092&gt;=W9092, "Yes", "No")</f>
        <v>Yes</v>
      </c>
      <c r="Z9092" s="4">
        <f>D9092-C9092</f>
        <v>2</v>
      </c>
      <c r="AA9092" s="4" t="str" cm="1">
        <f t="array" ref="AA9092">_xlfn.IFS(Z9092&lt;=2,"Fast",Z9092&gt;5, "Slow", AND(Z9092&gt;=3,Z9092&lt;=5),"Standard")</f>
        <v>Fast</v>
      </c>
    </row>
    <row r="9093" spans="1:27" x14ac:dyDescent="0.2">
      <c r="A9093" s="4">
        <v>9092</v>
      </c>
      <c r="B9093" s="4" t="s">
        <v>2872</v>
      </c>
      <c r="C9093" s="5">
        <v>42183</v>
      </c>
      <c r="D9093" s="5">
        <v>42188</v>
      </c>
      <c r="E9093" s="4" t="s">
        <v>21</v>
      </c>
      <c r="F9093" s="4" t="s">
        <v>2871</v>
      </c>
      <c r="G9093" s="4" t="s">
        <v>2870</v>
      </c>
      <c r="H9093" s="4" t="s">
        <v>50</v>
      </c>
      <c r="I9093" s="4" t="s">
        <v>17</v>
      </c>
      <c r="J9093" s="4" t="s">
        <v>2204</v>
      </c>
      <c r="K9093" s="4" t="s">
        <v>85</v>
      </c>
      <c r="L9093" s="4">
        <v>45373</v>
      </c>
      <c r="M9093" s="4" t="s">
        <v>5</v>
      </c>
      <c r="N9093" s="4" t="s">
        <v>2874</v>
      </c>
      <c r="O9093" s="4" t="s">
        <v>13</v>
      </c>
      <c r="P9093" s="4" t="s">
        <v>24</v>
      </c>
      <c r="Q9093" s="4" t="s">
        <v>2873</v>
      </c>
      <c r="R9093" s="4">
        <v>15.552</v>
      </c>
      <c r="S9093" s="4">
        <v>3</v>
      </c>
      <c r="T9093" s="4">
        <v>0.2</v>
      </c>
      <c r="U9093" s="4">
        <v>5.4432</v>
      </c>
      <c r="V9093" s="4" t="str">
        <f>INDEX(Regional_Lookup!$B$2:$B$5,MATCH('Sample - Superstore'!M9093,Regional_Lookup!$A$2:$A$5,0))</f>
        <v>Sarah Miller</v>
      </c>
      <c r="W9093" s="4">
        <f>INDEX(Regional_Lookup!$C$2:$C$5, MATCH('Sample - Superstore'!M9093,Regional_Lookup!$A$2:$A$5, 0))</f>
        <v>0.16</v>
      </c>
      <c r="X9093" s="4">
        <f>U9093/R9093</f>
        <v>0.35000000000000003</v>
      </c>
      <c r="Y9093" s="4" t="str">
        <f>IF(X9093&gt;=W9093, "Yes", "No")</f>
        <v>Yes</v>
      </c>
      <c r="Z9093" s="4">
        <f>D9093-C9093</f>
        <v>5</v>
      </c>
      <c r="AA9093" s="4" t="str" cm="1">
        <f t="array" ref="AA9093">_xlfn.IFS(Z9093&lt;=2,"Fast",Z9093&gt;5, "Slow", AND(Z9093&gt;=3,Z9093&lt;=5),"Standard")</f>
        <v>Standard</v>
      </c>
    </row>
    <row r="9094" spans="1:27" x14ac:dyDescent="0.2">
      <c r="A9094" s="4">
        <v>9093</v>
      </c>
      <c r="B9094" s="4" t="s">
        <v>2872</v>
      </c>
      <c r="C9094" s="5">
        <v>42183</v>
      </c>
      <c r="D9094" s="5">
        <v>42188</v>
      </c>
      <c r="E9094" s="4" t="s">
        <v>21</v>
      </c>
      <c r="F9094" s="4" t="s">
        <v>2871</v>
      </c>
      <c r="G9094" s="4" t="s">
        <v>2870</v>
      </c>
      <c r="H9094" s="4" t="s">
        <v>50</v>
      </c>
      <c r="I9094" s="4" t="s">
        <v>17</v>
      </c>
      <c r="J9094" s="4" t="s">
        <v>2204</v>
      </c>
      <c r="K9094" s="4" t="s">
        <v>85</v>
      </c>
      <c r="L9094" s="4">
        <v>45373</v>
      </c>
      <c r="M9094" s="4" t="s">
        <v>5</v>
      </c>
      <c r="N9094" s="4" t="s">
        <v>2869</v>
      </c>
      <c r="O9094" s="4" t="s">
        <v>37</v>
      </c>
      <c r="P9094" s="4" t="s">
        <v>165</v>
      </c>
      <c r="Q9094" s="4" t="s">
        <v>2868</v>
      </c>
      <c r="R9094" s="4">
        <v>482.94</v>
      </c>
      <c r="S9094" s="4">
        <v>6</v>
      </c>
      <c r="T9094" s="4">
        <v>0.5</v>
      </c>
      <c r="U9094" s="4">
        <v>-376.69319999999999</v>
      </c>
      <c r="V9094" s="4" t="str">
        <f>INDEX(Regional_Lookup!$B$2:$B$5,MATCH('Sample - Superstore'!M9094,Regional_Lookup!$A$2:$A$5,0))</f>
        <v>Sarah Miller</v>
      </c>
      <c r="W9094" s="4">
        <f>INDEX(Regional_Lookup!$C$2:$C$5, MATCH('Sample - Superstore'!M9094,Regional_Lookup!$A$2:$A$5, 0))</f>
        <v>0.16</v>
      </c>
      <c r="X9094" s="4">
        <f>U9094/R9094</f>
        <v>-0.78</v>
      </c>
      <c r="Y9094" s="4" t="str">
        <f>IF(X9094&gt;=W9094, "Yes", "No")</f>
        <v>No</v>
      </c>
      <c r="Z9094" s="4">
        <f>D9094-C9094</f>
        <v>5</v>
      </c>
      <c r="AA9094" s="4" t="str" cm="1">
        <f t="array" ref="AA9094">_xlfn.IFS(Z9094&lt;=2,"Fast",Z9094&gt;5, "Slow", AND(Z9094&gt;=3,Z9094&lt;=5),"Standard")</f>
        <v>Standard</v>
      </c>
    </row>
    <row r="9095" spans="1:27" x14ac:dyDescent="0.2">
      <c r="A9095" s="4">
        <v>9094</v>
      </c>
      <c r="B9095" s="4" t="s">
        <v>2865</v>
      </c>
      <c r="C9095" s="5">
        <v>42156</v>
      </c>
      <c r="D9095" s="5">
        <v>42160</v>
      </c>
      <c r="E9095" s="4" t="s">
        <v>29</v>
      </c>
      <c r="F9095" s="4" t="s">
        <v>184</v>
      </c>
      <c r="G9095" s="4" t="s">
        <v>183</v>
      </c>
      <c r="H9095" s="4" t="s">
        <v>18</v>
      </c>
      <c r="I9095" s="4" t="s">
        <v>17</v>
      </c>
      <c r="J9095" s="4" t="s">
        <v>1079</v>
      </c>
      <c r="K9095" s="4" t="s">
        <v>76</v>
      </c>
      <c r="L9095" s="4">
        <v>48227</v>
      </c>
      <c r="M9095" s="4" t="s">
        <v>3</v>
      </c>
      <c r="N9095" s="4" t="s">
        <v>1354</v>
      </c>
      <c r="O9095" s="4" t="s">
        <v>33</v>
      </c>
      <c r="P9095" s="4" t="s">
        <v>32</v>
      </c>
      <c r="Q9095" s="4" t="s">
        <v>1353</v>
      </c>
      <c r="R9095" s="4">
        <v>299.98</v>
      </c>
      <c r="S9095" s="4">
        <v>2</v>
      </c>
      <c r="T9095" s="4">
        <v>0</v>
      </c>
      <c r="U9095" s="4">
        <v>83.994399999999999</v>
      </c>
      <c r="V9095" s="4" t="str">
        <f>INDEX(Regional_Lookup!$B$2:$B$5,MATCH('Sample - Superstore'!M9095,Regional_Lookup!$A$2:$A$5,0))</f>
        <v>David Johnson</v>
      </c>
      <c r="W9095" s="4">
        <f>INDEX(Regional_Lookup!$C$2:$C$5, MATCH('Sample - Superstore'!M9095,Regional_Lookup!$A$2:$A$5, 0))</f>
        <v>0.14000000000000001</v>
      </c>
      <c r="X9095" s="4">
        <f>U9095/R9095</f>
        <v>0.27999999999999997</v>
      </c>
      <c r="Y9095" s="4" t="str">
        <f>IF(X9095&gt;=W9095, "Yes", "No")</f>
        <v>Yes</v>
      </c>
      <c r="Z9095" s="4">
        <f>D9095-C9095</f>
        <v>4</v>
      </c>
      <c r="AA9095" s="4" t="str" cm="1">
        <f t="array" ref="AA9095">_xlfn.IFS(Z9095&lt;=2,"Fast",Z9095&gt;5, "Slow", AND(Z9095&gt;=3,Z9095&lt;=5),"Standard")</f>
        <v>Standard</v>
      </c>
    </row>
    <row r="9096" spans="1:27" x14ac:dyDescent="0.2">
      <c r="A9096" s="4">
        <v>9095</v>
      </c>
      <c r="B9096" s="4" t="s">
        <v>2865</v>
      </c>
      <c r="C9096" s="5">
        <v>42156</v>
      </c>
      <c r="D9096" s="5">
        <v>42160</v>
      </c>
      <c r="E9096" s="4" t="s">
        <v>29</v>
      </c>
      <c r="F9096" s="4" t="s">
        <v>184</v>
      </c>
      <c r="G9096" s="4" t="s">
        <v>183</v>
      </c>
      <c r="H9096" s="4" t="s">
        <v>18</v>
      </c>
      <c r="I9096" s="4" t="s">
        <v>17</v>
      </c>
      <c r="J9096" s="4" t="s">
        <v>1079</v>
      </c>
      <c r="K9096" s="4" t="s">
        <v>76</v>
      </c>
      <c r="L9096" s="4">
        <v>48227</v>
      </c>
      <c r="M9096" s="4" t="s">
        <v>3</v>
      </c>
      <c r="N9096" s="4" t="s">
        <v>2474</v>
      </c>
      <c r="O9096" s="4" t="s">
        <v>13</v>
      </c>
      <c r="P9096" s="4" t="s">
        <v>100</v>
      </c>
      <c r="Q9096" s="4" t="s">
        <v>2473</v>
      </c>
      <c r="R9096" s="4">
        <v>403.68</v>
      </c>
      <c r="S9096" s="4">
        <v>6</v>
      </c>
      <c r="T9096" s="4">
        <v>0</v>
      </c>
      <c r="U9096" s="4">
        <v>181.65600000000001</v>
      </c>
      <c r="V9096" s="4" t="str">
        <f>INDEX(Regional_Lookup!$B$2:$B$5,MATCH('Sample - Superstore'!M9096,Regional_Lookup!$A$2:$A$5,0))</f>
        <v>David Johnson</v>
      </c>
      <c r="W9096" s="4">
        <f>INDEX(Regional_Lookup!$C$2:$C$5, MATCH('Sample - Superstore'!M9096,Regional_Lookup!$A$2:$A$5, 0))</f>
        <v>0.14000000000000001</v>
      </c>
      <c r="X9096" s="4">
        <f>U9096/R9096</f>
        <v>0.45</v>
      </c>
      <c r="Y9096" s="4" t="str">
        <f>IF(X9096&gt;=W9096, "Yes", "No")</f>
        <v>Yes</v>
      </c>
      <c r="Z9096" s="4">
        <f>D9096-C9096</f>
        <v>4</v>
      </c>
      <c r="AA9096" s="4" t="str" cm="1">
        <f t="array" ref="AA9096">_xlfn.IFS(Z9096&lt;=2,"Fast",Z9096&gt;5, "Slow", AND(Z9096&gt;=3,Z9096&lt;=5),"Standard")</f>
        <v>Standard</v>
      </c>
    </row>
    <row r="9097" spans="1:27" x14ac:dyDescent="0.2">
      <c r="A9097" s="4">
        <v>9096</v>
      </c>
      <c r="B9097" s="4" t="s">
        <v>2865</v>
      </c>
      <c r="C9097" s="5">
        <v>42156</v>
      </c>
      <c r="D9097" s="5">
        <v>42160</v>
      </c>
      <c r="E9097" s="4" t="s">
        <v>29</v>
      </c>
      <c r="F9097" s="4" t="s">
        <v>184</v>
      </c>
      <c r="G9097" s="4" t="s">
        <v>183</v>
      </c>
      <c r="H9097" s="4" t="s">
        <v>18</v>
      </c>
      <c r="I9097" s="4" t="s">
        <v>17</v>
      </c>
      <c r="J9097" s="4" t="s">
        <v>1079</v>
      </c>
      <c r="K9097" s="4" t="s">
        <v>76</v>
      </c>
      <c r="L9097" s="4">
        <v>48227</v>
      </c>
      <c r="M9097" s="4" t="s">
        <v>3</v>
      </c>
      <c r="N9097" s="4" t="s">
        <v>2867</v>
      </c>
      <c r="O9097" s="4" t="s">
        <v>33</v>
      </c>
      <c r="P9097" s="4" t="s">
        <v>32</v>
      </c>
      <c r="Q9097" s="4" t="s">
        <v>2866</v>
      </c>
      <c r="R9097" s="4">
        <v>41.9</v>
      </c>
      <c r="S9097" s="4">
        <v>2</v>
      </c>
      <c r="T9097" s="4">
        <v>0</v>
      </c>
      <c r="U9097" s="4">
        <v>11.731999999999999</v>
      </c>
      <c r="V9097" s="4" t="str">
        <f>INDEX(Regional_Lookup!$B$2:$B$5,MATCH('Sample - Superstore'!M9097,Regional_Lookup!$A$2:$A$5,0))</f>
        <v>David Johnson</v>
      </c>
      <c r="W9097" s="4">
        <f>INDEX(Regional_Lookup!$C$2:$C$5, MATCH('Sample - Superstore'!M9097,Regional_Lookup!$A$2:$A$5, 0))</f>
        <v>0.14000000000000001</v>
      </c>
      <c r="X9097" s="4">
        <f>U9097/R9097</f>
        <v>0.27999999999999997</v>
      </c>
      <c r="Y9097" s="4" t="str">
        <f>IF(X9097&gt;=W9097, "Yes", "No")</f>
        <v>Yes</v>
      </c>
      <c r="Z9097" s="4">
        <f>D9097-C9097</f>
        <v>4</v>
      </c>
      <c r="AA9097" s="4" t="str" cm="1">
        <f t="array" ref="AA9097">_xlfn.IFS(Z9097&lt;=2,"Fast",Z9097&gt;5, "Slow", AND(Z9097&gt;=3,Z9097&lt;=5),"Standard")</f>
        <v>Standard</v>
      </c>
    </row>
    <row r="9098" spans="1:27" x14ac:dyDescent="0.2">
      <c r="A9098" s="4">
        <v>9097</v>
      </c>
      <c r="B9098" s="4" t="s">
        <v>2865</v>
      </c>
      <c r="C9098" s="5">
        <v>42156</v>
      </c>
      <c r="D9098" s="5">
        <v>42160</v>
      </c>
      <c r="E9098" s="4" t="s">
        <v>29</v>
      </c>
      <c r="F9098" s="4" t="s">
        <v>184</v>
      </c>
      <c r="G9098" s="4" t="s">
        <v>183</v>
      </c>
      <c r="H9098" s="4" t="s">
        <v>18</v>
      </c>
      <c r="I9098" s="4" t="s">
        <v>17</v>
      </c>
      <c r="J9098" s="4" t="s">
        <v>1079</v>
      </c>
      <c r="K9098" s="4" t="s">
        <v>76</v>
      </c>
      <c r="L9098" s="4">
        <v>48227</v>
      </c>
      <c r="M9098" s="4" t="s">
        <v>3</v>
      </c>
      <c r="N9098" s="4" t="s">
        <v>2864</v>
      </c>
      <c r="O9098" s="4" t="s">
        <v>13</v>
      </c>
      <c r="P9098" s="4" t="s">
        <v>72</v>
      </c>
      <c r="Q9098" s="4" t="s">
        <v>2863</v>
      </c>
      <c r="R9098" s="4">
        <v>28.91</v>
      </c>
      <c r="S9098" s="4">
        <v>7</v>
      </c>
      <c r="T9098" s="4">
        <v>0</v>
      </c>
      <c r="U9098" s="4">
        <v>13.2986</v>
      </c>
      <c r="V9098" s="4" t="str">
        <f>INDEX(Regional_Lookup!$B$2:$B$5,MATCH('Sample - Superstore'!M9098,Regional_Lookup!$A$2:$A$5,0))</f>
        <v>David Johnson</v>
      </c>
      <c r="W9098" s="4">
        <f>INDEX(Regional_Lookup!$C$2:$C$5, MATCH('Sample - Superstore'!M9098,Regional_Lookup!$A$2:$A$5, 0))</f>
        <v>0.14000000000000001</v>
      </c>
      <c r="X9098" s="4">
        <f>U9098/R9098</f>
        <v>0.46</v>
      </c>
      <c r="Y9098" s="4" t="str">
        <f>IF(X9098&gt;=W9098, "Yes", "No")</f>
        <v>Yes</v>
      </c>
      <c r="Z9098" s="4">
        <f>D9098-C9098</f>
        <v>4</v>
      </c>
      <c r="AA9098" s="4" t="str" cm="1">
        <f t="array" ref="AA9098">_xlfn.IFS(Z9098&lt;=2,"Fast",Z9098&gt;5, "Slow", AND(Z9098&gt;=3,Z9098&lt;=5),"Standard")</f>
        <v>Standard</v>
      </c>
    </row>
    <row r="9099" spans="1:27" x14ac:dyDescent="0.2">
      <c r="A9099" s="4">
        <v>9098</v>
      </c>
      <c r="B9099" s="4" t="s">
        <v>2862</v>
      </c>
      <c r="C9099" s="5">
        <v>41741</v>
      </c>
      <c r="D9099" s="5">
        <v>41746</v>
      </c>
      <c r="E9099" s="4" t="s">
        <v>29</v>
      </c>
      <c r="F9099" s="4" t="s">
        <v>2861</v>
      </c>
      <c r="G9099" s="4" t="s">
        <v>2860</v>
      </c>
      <c r="H9099" s="4" t="s">
        <v>18</v>
      </c>
      <c r="I9099" s="4" t="s">
        <v>17</v>
      </c>
      <c r="J9099" s="4" t="s">
        <v>980</v>
      </c>
      <c r="K9099" s="4" t="s">
        <v>209</v>
      </c>
      <c r="L9099" s="4">
        <v>47401</v>
      </c>
      <c r="M9099" s="4" t="s">
        <v>3</v>
      </c>
      <c r="N9099" s="4" t="s">
        <v>2859</v>
      </c>
      <c r="O9099" s="4" t="s">
        <v>13</v>
      </c>
      <c r="P9099" s="4" t="s">
        <v>24</v>
      </c>
      <c r="Q9099" s="4" t="s">
        <v>2858</v>
      </c>
      <c r="R9099" s="4">
        <v>32.4</v>
      </c>
      <c r="S9099" s="4">
        <v>5</v>
      </c>
      <c r="T9099" s="4">
        <v>0</v>
      </c>
      <c r="U9099" s="4">
        <v>15.552</v>
      </c>
      <c r="V9099" s="4" t="str">
        <f>INDEX(Regional_Lookup!$B$2:$B$5,MATCH('Sample - Superstore'!M9099,Regional_Lookup!$A$2:$A$5,0))</f>
        <v>David Johnson</v>
      </c>
      <c r="W9099" s="4">
        <f>INDEX(Regional_Lookup!$C$2:$C$5, MATCH('Sample - Superstore'!M9099,Regional_Lookup!$A$2:$A$5, 0))</f>
        <v>0.14000000000000001</v>
      </c>
      <c r="X9099" s="4">
        <f>U9099/R9099</f>
        <v>0.48</v>
      </c>
      <c r="Y9099" s="4" t="str">
        <f>IF(X9099&gt;=W9099, "Yes", "No")</f>
        <v>Yes</v>
      </c>
      <c r="Z9099" s="4">
        <f>D9099-C9099</f>
        <v>5</v>
      </c>
      <c r="AA9099" s="4" t="str" cm="1">
        <f t="array" ref="AA9099">_xlfn.IFS(Z9099&lt;=2,"Fast",Z9099&gt;5, "Slow", AND(Z9099&gt;=3,Z9099&lt;=5),"Standard")</f>
        <v>Standard</v>
      </c>
    </row>
    <row r="9100" spans="1:27" x14ac:dyDescent="0.2">
      <c r="A9100" s="4">
        <v>9099</v>
      </c>
      <c r="B9100" s="4" t="s">
        <v>2853</v>
      </c>
      <c r="C9100" s="5">
        <v>43020</v>
      </c>
      <c r="D9100" s="5">
        <v>43024</v>
      </c>
      <c r="E9100" s="4" t="s">
        <v>29</v>
      </c>
      <c r="F9100" s="4" t="s">
        <v>2852</v>
      </c>
      <c r="G9100" s="4" t="s">
        <v>2851</v>
      </c>
      <c r="H9100" s="4" t="s">
        <v>102</v>
      </c>
      <c r="I9100" s="4" t="s">
        <v>17</v>
      </c>
      <c r="J9100" s="4" t="s">
        <v>624</v>
      </c>
      <c r="K9100" s="4" t="s">
        <v>123</v>
      </c>
      <c r="L9100" s="4">
        <v>75081</v>
      </c>
      <c r="M9100" s="4" t="s">
        <v>3</v>
      </c>
      <c r="N9100" s="4" t="s">
        <v>2857</v>
      </c>
      <c r="O9100" s="4" t="s">
        <v>33</v>
      </c>
      <c r="P9100" s="4" t="s">
        <v>32</v>
      </c>
      <c r="Q9100" s="4" t="s">
        <v>2856</v>
      </c>
      <c r="R9100" s="4">
        <v>369.54399999999998</v>
      </c>
      <c r="S9100" s="4">
        <v>7</v>
      </c>
      <c r="T9100" s="4">
        <v>0.2</v>
      </c>
      <c r="U9100" s="4">
        <v>27.715800000000002</v>
      </c>
      <c r="V9100" s="4" t="str">
        <f>INDEX(Regional_Lookup!$B$2:$B$5,MATCH('Sample - Superstore'!M9100,Regional_Lookup!$A$2:$A$5,0))</f>
        <v>David Johnson</v>
      </c>
      <c r="W9100" s="4">
        <f>INDEX(Regional_Lookup!$C$2:$C$5, MATCH('Sample - Superstore'!M9100,Regional_Lookup!$A$2:$A$5, 0))</f>
        <v>0.14000000000000001</v>
      </c>
      <c r="X9100" s="4">
        <f>U9100/R9100</f>
        <v>7.5000000000000011E-2</v>
      </c>
      <c r="Y9100" s="4" t="str">
        <f>IF(X9100&gt;=W9100, "Yes", "No")</f>
        <v>No</v>
      </c>
      <c r="Z9100" s="4">
        <f>D9100-C9100</f>
        <v>4</v>
      </c>
      <c r="AA9100" s="4" t="str" cm="1">
        <f t="array" ref="AA9100">_xlfn.IFS(Z9100&lt;=2,"Fast",Z9100&gt;5, "Slow", AND(Z9100&gt;=3,Z9100&lt;=5),"Standard")</f>
        <v>Standard</v>
      </c>
    </row>
    <row r="9101" spans="1:27" x14ac:dyDescent="0.2">
      <c r="A9101" s="4">
        <v>9100</v>
      </c>
      <c r="B9101" s="4" t="s">
        <v>2853</v>
      </c>
      <c r="C9101" s="5">
        <v>43020</v>
      </c>
      <c r="D9101" s="5">
        <v>43024</v>
      </c>
      <c r="E9101" s="4" t="s">
        <v>29</v>
      </c>
      <c r="F9101" s="4" t="s">
        <v>2852</v>
      </c>
      <c r="G9101" s="4" t="s">
        <v>2851</v>
      </c>
      <c r="H9101" s="4" t="s">
        <v>102</v>
      </c>
      <c r="I9101" s="4" t="s">
        <v>17</v>
      </c>
      <c r="J9101" s="4" t="s">
        <v>624</v>
      </c>
      <c r="K9101" s="4" t="s">
        <v>123</v>
      </c>
      <c r="L9101" s="4">
        <v>75081</v>
      </c>
      <c r="M9101" s="4" t="s">
        <v>3</v>
      </c>
      <c r="N9101" s="4" t="s">
        <v>2855</v>
      </c>
      <c r="O9101" s="4" t="s">
        <v>13</v>
      </c>
      <c r="P9101" s="4" t="s">
        <v>24</v>
      </c>
      <c r="Q9101" s="4" t="s">
        <v>2854</v>
      </c>
      <c r="R9101" s="4">
        <v>10.368</v>
      </c>
      <c r="S9101" s="4">
        <v>2</v>
      </c>
      <c r="T9101" s="4">
        <v>0.2</v>
      </c>
      <c r="U9101" s="4">
        <v>3.7584</v>
      </c>
      <c r="V9101" s="4" t="str">
        <f>INDEX(Regional_Lookup!$B$2:$B$5,MATCH('Sample - Superstore'!M9101,Regional_Lookup!$A$2:$A$5,0))</f>
        <v>David Johnson</v>
      </c>
      <c r="W9101" s="4">
        <f>INDEX(Regional_Lookup!$C$2:$C$5, MATCH('Sample - Superstore'!M9101,Regional_Lookup!$A$2:$A$5, 0))</f>
        <v>0.14000000000000001</v>
      </c>
      <c r="X9101" s="4">
        <f>U9101/R9101</f>
        <v>0.36249999999999999</v>
      </c>
      <c r="Y9101" s="4" t="str">
        <f>IF(X9101&gt;=W9101, "Yes", "No")</f>
        <v>Yes</v>
      </c>
      <c r="Z9101" s="4">
        <f>D9101-C9101</f>
        <v>4</v>
      </c>
      <c r="AA9101" s="4" t="str" cm="1">
        <f t="array" ref="AA9101">_xlfn.IFS(Z9101&lt;=2,"Fast",Z9101&gt;5, "Slow", AND(Z9101&gt;=3,Z9101&lt;=5),"Standard")</f>
        <v>Standard</v>
      </c>
    </row>
    <row r="9102" spans="1:27" x14ac:dyDescent="0.2">
      <c r="A9102" s="4">
        <v>9101</v>
      </c>
      <c r="B9102" s="4" t="s">
        <v>2853</v>
      </c>
      <c r="C9102" s="5">
        <v>43020</v>
      </c>
      <c r="D9102" s="5">
        <v>43024</v>
      </c>
      <c r="E9102" s="4" t="s">
        <v>29</v>
      </c>
      <c r="F9102" s="4" t="s">
        <v>2852</v>
      </c>
      <c r="G9102" s="4" t="s">
        <v>2851</v>
      </c>
      <c r="H9102" s="4" t="s">
        <v>102</v>
      </c>
      <c r="I9102" s="4" t="s">
        <v>17</v>
      </c>
      <c r="J9102" s="4" t="s">
        <v>624</v>
      </c>
      <c r="K9102" s="4" t="s">
        <v>123</v>
      </c>
      <c r="L9102" s="4">
        <v>75081</v>
      </c>
      <c r="M9102" s="4" t="s">
        <v>3</v>
      </c>
      <c r="N9102" s="4" t="s">
        <v>1685</v>
      </c>
      <c r="O9102" s="4" t="s">
        <v>33</v>
      </c>
      <c r="P9102" s="4" t="s">
        <v>55</v>
      </c>
      <c r="Q9102" s="4" t="s">
        <v>1684</v>
      </c>
      <c r="R9102" s="4">
        <v>791.88</v>
      </c>
      <c r="S9102" s="4">
        <v>3</v>
      </c>
      <c r="T9102" s="4">
        <v>0.2</v>
      </c>
      <c r="U9102" s="4">
        <v>128.68049999999999</v>
      </c>
      <c r="V9102" s="4" t="str">
        <f>INDEX(Regional_Lookup!$B$2:$B$5,MATCH('Sample - Superstore'!M9102,Regional_Lookup!$A$2:$A$5,0))</f>
        <v>David Johnson</v>
      </c>
      <c r="W9102" s="4">
        <f>INDEX(Regional_Lookup!$C$2:$C$5, MATCH('Sample - Superstore'!M9102,Regional_Lookup!$A$2:$A$5, 0))</f>
        <v>0.14000000000000001</v>
      </c>
      <c r="X9102" s="4">
        <f>U9102/R9102</f>
        <v>0.16250000000000001</v>
      </c>
      <c r="Y9102" s="4" t="str">
        <f>IF(X9102&gt;=W9102, "Yes", "No")</f>
        <v>Yes</v>
      </c>
      <c r="Z9102" s="4">
        <f>D9102-C9102</f>
        <v>4</v>
      </c>
      <c r="AA9102" s="4" t="str" cm="1">
        <f t="array" ref="AA9102">_xlfn.IFS(Z9102&lt;=2,"Fast",Z9102&gt;5, "Slow", AND(Z9102&gt;=3,Z9102&lt;=5),"Standard")</f>
        <v>Standard</v>
      </c>
    </row>
    <row r="9103" spans="1:27" x14ac:dyDescent="0.2">
      <c r="A9103" s="4">
        <v>9102</v>
      </c>
      <c r="B9103" s="4" t="s">
        <v>2840</v>
      </c>
      <c r="C9103" s="5">
        <v>42315</v>
      </c>
      <c r="D9103" s="5">
        <v>42320</v>
      </c>
      <c r="E9103" s="4" t="s">
        <v>29</v>
      </c>
      <c r="F9103" s="4" t="s">
        <v>2585</v>
      </c>
      <c r="G9103" s="4" t="s">
        <v>2584</v>
      </c>
      <c r="H9103" s="4" t="s">
        <v>18</v>
      </c>
      <c r="I9103" s="4" t="s">
        <v>17</v>
      </c>
      <c r="J9103" s="4" t="s">
        <v>124</v>
      </c>
      <c r="K9103" s="4" t="s">
        <v>123</v>
      </c>
      <c r="L9103" s="4">
        <v>77041</v>
      </c>
      <c r="M9103" s="4" t="s">
        <v>3</v>
      </c>
      <c r="N9103" s="4" t="s">
        <v>2850</v>
      </c>
      <c r="O9103" s="4" t="s">
        <v>13</v>
      </c>
      <c r="P9103" s="4" t="s">
        <v>116</v>
      </c>
      <c r="Q9103" s="4" t="s">
        <v>2849</v>
      </c>
      <c r="R9103" s="4">
        <v>23.64</v>
      </c>
      <c r="S9103" s="4">
        <v>3</v>
      </c>
      <c r="T9103" s="4">
        <v>0.2</v>
      </c>
      <c r="U9103" s="4">
        <v>5.319</v>
      </c>
      <c r="V9103" s="4" t="str">
        <f>INDEX(Regional_Lookup!$B$2:$B$5,MATCH('Sample - Superstore'!M9103,Regional_Lookup!$A$2:$A$5,0))</f>
        <v>David Johnson</v>
      </c>
      <c r="W9103" s="4">
        <f>INDEX(Regional_Lookup!$C$2:$C$5, MATCH('Sample - Superstore'!M9103,Regional_Lookup!$A$2:$A$5, 0))</f>
        <v>0.14000000000000001</v>
      </c>
      <c r="X9103" s="4">
        <f>U9103/R9103</f>
        <v>0.22500000000000001</v>
      </c>
      <c r="Y9103" s="4" t="str">
        <f>IF(X9103&gt;=W9103, "Yes", "No")</f>
        <v>Yes</v>
      </c>
      <c r="Z9103" s="4">
        <f>D9103-C9103</f>
        <v>5</v>
      </c>
      <c r="AA9103" s="4" t="str" cm="1">
        <f t="array" ref="AA9103">_xlfn.IFS(Z9103&lt;=2,"Fast",Z9103&gt;5, "Slow", AND(Z9103&gt;=3,Z9103&lt;=5),"Standard")</f>
        <v>Standard</v>
      </c>
    </row>
    <row r="9104" spans="1:27" x14ac:dyDescent="0.2">
      <c r="A9104" s="4">
        <v>9103</v>
      </c>
      <c r="B9104" s="4" t="s">
        <v>2840</v>
      </c>
      <c r="C9104" s="5">
        <v>42315</v>
      </c>
      <c r="D9104" s="5">
        <v>42320</v>
      </c>
      <c r="E9104" s="4" t="s">
        <v>29</v>
      </c>
      <c r="F9104" s="4" t="s">
        <v>2585</v>
      </c>
      <c r="G9104" s="4" t="s">
        <v>2584</v>
      </c>
      <c r="H9104" s="4" t="s">
        <v>18</v>
      </c>
      <c r="I9104" s="4" t="s">
        <v>17</v>
      </c>
      <c r="J9104" s="4" t="s">
        <v>124</v>
      </c>
      <c r="K9104" s="4" t="s">
        <v>123</v>
      </c>
      <c r="L9104" s="4">
        <v>77041</v>
      </c>
      <c r="M9104" s="4" t="s">
        <v>3</v>
      </c>
      <c r="N9104" s="4" t="s">
        <v>2848</v>
      </c>
      <c r="O9104" s="4" t="s">
        <v>13</v>
      </c>
      <c r="P9104" s="4" t="s">
        <v>231</v>
      </c>
      <c r="Q9104" s="4" t="s">
        <v>2847</v>
      </c>
      <c r="R9104" s="4">
        <v>84.784000000000006</v>
      </c>
      <c r="S9104" s="4">
        <v>2</v>
      </c>
      <c r="T9104" s="4">
        <v>0.2</v>
      </c>
      <c r="U9104" s="4">
        <v>-16.956800000000001</v>
      </c>
      <c r="V9104" s="4" t="str">
        <f>INDEX(Regional_Lookup!$B$2:$B$5,MATCH('Sample - Superstore'!M9104,Regional_Lookup!$A$2:$A$5,0))</f>
        <v>David Johnson</v>
      </c>
      <c r="W9104" s="4">
        <f>INDEX(Regional_Lookup!$C$2:$C$5, MATCH('Sample - Superstore'!M9104,Regional_Lookup!$A$2:$A$5, 0))</f>
        <v>0.14000000000000001</v>
      </c>
      <c r="X9104" s="4">
        <f>U9104/R9104</f>
        <v>-0.2</v>
      </c>
      <c r="Y9104" s="4" t="str">
        <f>IF(X9104&gt;=W9104, "Yes", "No")</f>
        <v>No</v>
      </c>
      <c r="Z9104" s="4">
        <f>D9104-C9104</f>
        <v>5</v>
      </c>
      <c r="AA9104" s="4" t="str" cm="1">
        <f t="array" ref="AA9104">_xlfn.IFS(Z9104&lt;=2,"Fast",Z9104&gt;5, "Slow", AND(Z9104&gt;=3,Z9104&lt;=5),"Standard")</f>
        <v>Standard</v>
      </c>
    </row>
    <row r="9105" spans="1:27" x14ac:dyDescent="0.2">
      <c r="A9105" s="4">
        <v>9104</v>
      </c>
      <c r="B9105" s="4" t="s">
        <v>2840</v>
      </c>
      <c r="C9105" s="5">
        <v>42315</v>
      </c>
      <c r="D9105" s="5">
        <v>42320</v>
      </c>
      <c r="E9105" s="4" t="s">
        <v>29</v>
      </c>
      <c r="F9105" s="4" t="s">
        <v>2585</v>
      </c>
      <c r="G9105" s="4" t="s">
        <v>2584</v>
      </c>
      <c r="H9105" s="4" t="s">
        <v>18</v>
      </c>
      <c r="I9105" s="4" t="s">
        <v>17</v>
      </c>
      <c r="J9105" s="4" t="s">
        <v>124</v>
      </c>
      <c r="K9105" s="4" t="s">
        <v>123</v>
      </c>
      <c r="L9105" s="4">
        <v>77041</v>
      </c>
      <c r="M9105" s="4" t="s">
        <v>3</v>
      </c>
      <c r="N9105" s="4" t="s">
        <v>2846</v>
      </c>
      <c r="O9105" s="4" t="s">
        <v>37</v>
      </c>
      <c r="P9105" s="4" t="s">
        <v>36</v>
      </c>
      <c r="Q9105" s="4" t="s">
        <v>2845</v>
      </c>
      <c r="R9105" s="4">
        <v>64.959999999999994</v>
      </c>
      <c r="S9105" s="4">
        <v>5</v>
      </c>
      <c r="T9105" s="4">
        <v>0.6</v>
      </c>
      <c r="U9105" s="4">
        <v>-84.447999999999993</v>
      </c>
      <c r="V9105" s="4" t="str">
        <f>INDEX(Regional_Lookup!$B$2:$B$5,MATCH('Sample - Superstore'!M9105,Regional_Lookup!$A$2:$A$5,0))</f>
        <v>David Johnson</v>
      </c>
      <c r="W9105" s="4">
        <f>INDEX(Regional_Lookup!$C$2:$C$5, MATCH('Sample - Superstore'!M9105,Regional_Lookup!$A$2:$A$5, 0))</f>
        <v>0.14000000000000001</v>
      </c>
      <c r="X9105" s="4">
        <f>U9105/R9105</f>
        <v>-1.3</v>
      </c>
      <c r="Y9105" s="4" t="str">
        <f>IF(X9105&gt;=W9105, "Yes", "No")</f>
        <v>No</v>
      </c>
      <c r="Z9105" s="4">
        <f>D9105-C9105</f>
        <v>5</v>
      </c>
      <c r="AA9105" s="4" t="str" cm="1">
        <f t="array" ref="AA9105">_xlfn.IFS(Z9105&lt;=2,"Fast",Z9105&gt;5, "Slow", AND(Z9105&gt;=3,Z9105&lt;=5),"Standard")</f>
        <v>Standard</v>
      </c>
    </row>
    <row r="9106" spans="1:27" x14ac:dyDescent="0.2">
      <c r="A9106" s="4">
        <v>9105</v>
      </c>
      <c r="B9106" s="4" t="s">
        <v>2840</v>
      </c>
      <c r="C9106" s="5">
        <v>42315</v>
      </c>
      <c r="D9106" s="5">
        <v>42320</v>
      </c>
      <c r="E9106" s="4" t="s">
        <v>29</v>
      </c>
      <c r="F9106" s="4" t="s">
        <v>2585</v>
      </c>
      <c r="G9106" s="4" t="s">
        <v>2584</v>
      </c>
      <c r="H9106" s="4" t="s">
        <v>18</v>
      </c>
      <c r="I9106" s="4" t="s">
        <v>17</v>
      </c>
      <c r="J9106" s="4" t="s">
        <v>124</v>
      </c>
      <c r="K9106" s="4" t="s">
        <v>123</v>
      </c>
      <c r="L9106" s="4">
        <v>77041</v>
      </c>
      <c r="M9106" s="4" t="s">
        <v>3</v>
      </c>
      <c r="N9106" s="4" t="s">
        <v>2844</v>
      </c>
      <c r="O9106" s="4" t="s">
        <v>13</v>
      </c>
      <c r="P9106" s="4" t="s">
        <v>100</v>
      </c>
      <c r="Q9106" s="4" t="s">
        <v>2843</v>
      </c>
      <c r="R9106" s="4">
        <v>32.06</v>
      </c>
      <c r="S9106" s="4">
        <v>10</v>
      </c>
      <c r="T9106" s="4">
        <v>0.8</v>
      </c>
      <c r="U9106" s="4">
        <v>-51.295999999999999</v>
      </c>
      <c r="V9106" s="4" t="str">
        <f>INDEX(Regional_Lookup!$B$2:$B$5,MATCH('Sample - Superstore'!M9106,Regional_Lookup!$A$2:$A$5,0))</f>
        <v>David Johnson</v>
      </c>
      <c r="W9106" s="4">
        <f>INDEX(Regional_Lookup!$C$2:$C$5, MATCH('Sample - Superstore'!M9106,Regional_Lookup!$A$2:$A$5, 0))</f>
        <v>0.14000000000000001</v>
      </c>
      <c r="X9106" s="4">
        <f>U9106/R9106</f>
        <v>-1.5999999999999999</v>
      </c>
      <c r="Y9106" s="4" t="str">
        <f>IF(X9106&gt;=W9106, "Yes", "No")</f>
        <v>No</v>
      </c>
      <c r="Z9106" s="4">
        <f>D9106-C9106</f>
        <v>5</v>
      </c>
      <c r="AA9106" s="4" t="str" cm="1">
        <f t="array" ref="AA9106">_xlfn.IFS(Z9106&lt;=2,"Fast",Z9106&gt;5, "Slow", AND(Z9106&gt;=3,Z9106&lt;=5),"Standard")</f>
        <v>Standard</v>
      </c>
    </row>
    <row r="9107" spans="1:27" x14ac:dyDescent="0.2">
      <c r="A9107" s="4">
        <v>9106</v>
      </c>
      <c r="B9107" s="4" t="s">
        <v>2840</v>
      </c>
      <c r="C9107" s="5">
        <v>42315</v>
      </c>
      <c r="D9107" s="5">
        <v>42320</v>
      </c>
      <c r="E9107" s="4" t="s">
        <v>29</v>
      </c>
      <c r="F9107" s="4" t="s">
        <v>2585</v>
      </c>
      <c r="G9107" s="4" t="s">
        <v>2584</v>
      </c>
      <c r="H9107" s="4" t="s">
        <v>18</v>
      </c>
      <c r="I9107" s="4" t="s">
        <v>17</v>
      </c>
      <c r="J9107" s="4" t="s">
        <v>124</v>
      </c>
      <c r="K9107" s="4" t="s">
        <v>123</v>
      </c>
      <c r="L9107" s="4">
        <v>77041</v>
      </c>
      <c r="M9107" s="4" t="s">
        <v>3</v>
      </c>
      <c r="N9107" s="4" t="s">
        <v>2842</v>
      </c>
      <c r="O9107" s="4" t="s">
        <v>13</v>
      </c>
      <c r="P9107" s="4" t="s">
        <v>231</v>
      </c>
      <c r="Q9107" s="4" t="s">
        <v>2841</v>
      </c>
      <c r="R9107" s="4">
        <v>177.648</v>
      </c>
      <c r="S9107" s="4">
        <v>2</v>
      </c>
      <c r="T9107" s="4">
        <v>0.2</v>
      </c>
      <c r="U9107" s="4">
        <v>-28.867799999999999</v>
      </c>
      <c r="V9107" s="4" t="str">
        <f>INDEX(Regional_Lookup!$B$2:$B$5,MATCH('Sample - Superstore'!M9107,Regional_Lookup!$A$2:$A$5,0))</f>
        <v>David Johnson</v>
      </c>
      <c r="W9107" s="4">
        <f>INDEX(Regional_Lookup!$C$2:$C$5, MATCH('Sample - Superstore'!M9107,Regional_Lookup!$A$2:$A$5, 0))</f>
        <v>0.14000000000000001</v>
      </c>
      <c r="X9107" s="4">
        <f>U9107/R9107</f>
        <v>-0.16250000000000001</v>
      </c>
      <c r="Y9107" s="4" t="str">
        <f>IF(X9107&gt;=W9107, "Yes", "No")</f>
        <v>No</v>
      </c>
      <c r="Z9107" s="4">
        <f>D9107-C9107</f>
        <v>5</v>
      </c>
      <c r="AA9107" s="4" t="str" cm="1">
        <f t="array" ref="AA9107">_xlfn.IFS(Z9107&lt;=2,"Fast",Z9107&gt;5, "Slow", AND(Z9107&gt;=3,Z9107&lt;=5),"Standard")</f>
        <v>Standard</v>
      </c>
    </row>
    <row r="9108" spans="1:27" x14ac:dyDescent="0.2">
      <c r="A9108" s="4">
        <v>9107</v>
      </c>
      <c r="B9108" s="4" t="s">
        <v>2840</v>
      </c>
      <c r="C9108" s="5">
        <v>42315</v>
      </c>
      <c r="D9108" s="5">
        <v>42320</v>
      </c>
      <c r="E9108" s="4" t="s">
        <v>29</v>
      </c>
      <c r="F9108" s="4" t="s">
        <v>2585</v>
      </c>
      <c r="G9108" s="4" t="s">
        <v>2584</v>
      </c>
      <c r="H9108" s="4" t="s">
        <v>18</v>
      </c>
      <c r="I9108" s="4" t="s">
        <v>17</v>
      </c>
      <c r="J9108" s="4" t="s">
        <v>124</v>
      </c>
      <c r="K9108" s="4" t="s">
        <v>123</v>
      </c>
      <c r="L9108" s="4">
        <v>77041</v>
      </c>
      <c r="M9108" s="4" t="s">
        <v>3</v>
      </c>
      <c r="N9108" s="4" t="s">
        <v>2839</v>
      </c>
      <c r="O9108" s="4" t="s">
        <v>33</v>
      </c>
      <c r="P9108" s="4" t="s">
        <v>1500</v>
      </c>
      <c r="Q9108" s="4" t="s">
        <v>2838</v>
      </c>
      <c r="R9108" s="4">
        <v>287.91000000000003</v>
      </c>
      <c r="S9108" s="4">
        <v>3</v>
      </c>
      <c r="T9108" s="4">
        <v>0.4</v>
      </c>
      <c r="U9108" s="4">
        <v>33.589500000000001</v>
      </c>
      <c r="V9108" s="4" t="str">
        <f>INDEX(Regional_Lookup!$B$2:$B$5,MATCH('Sample - Superstore'!M9108,Regional_Lookup!$A$2:$A$5,0))</f>
        <v>David Johnson</v>
      </c>
      <c r="W9108" s="4">
        <f>INDEX(Regional_Lookup!$C$2:$C$5, MATCH('Sample - Superstore'!M9108,Regional_Lookup!$A$2:$A$5, 0))</f>
        <v>0.14000000000000001</v>
      </c>
      <c r="X9108" s="4">
        <f>U9108/R9108</f>
        <v>0.11666666666666665</v>
      </c>
      <c r="Y9108" s="4" t="str">
        <f>IF(X9108&gt;=W9108, "Yes", "No")</f>
        <v>No</v>
      </c>
      <c r="Z9108" s="4">
        <f>D9108-C9108</f>
        <v>5</v>
      </c>
      <c r="AA9108" s="4" t="str" cm="1">
        <f t="array" ref="AA9108">_xlfn.IFS(Z9108&lt;=2,"Fast",Z9108&gt;5, "Slow", AND(Z9108&gt;=3,Z9108&lt;=5),"Standard")</f>
        <v>Standard</v>
      </c>
    </row>
    <row r="9109" spans="1:27" x14ac:dyDescent="0.2">
      <c r="A9109" s="4">
        <v>9108</v>
      </c>
      <c r="B9109" s="4" t="s">
        <v>2833</v>
      </c>
      <c r="C9109" s="5">
        <v>42149</v>
      </c>
      <c r="D9109" s="5">
        <v>42152</v>
      </c>
      <c r="E9109" s="4" t="s">
        <v>89</v>
      </c>
      <c r="F9109" s="4" t="s">
        <v>2832</v>
      </c>
      <c r="G9109" s="4" t="s">
        <v>2831</v>
      </c>
      <c r="H9109" s="4" t="s">
        <v>50</v>
      </c>
      <c r="I9109" s="4" t="s">
        <v>17</v>
      </c>
      <c r="J9109" s="4" t="s">
        <v>2830</v>
      </c>
      <c r="K9109" s="4" t="s">
        <v>123</v>
      </c>
      <c r="L9109" s="4">
        <v>76117</v>
      </c>
      <c r="M9109" s="4" t="s">
        <v>3</v>
      </c>
      <c r="N9109" s="4" t="s">
        <v>2837</v>
      </c>
      <c r="O9109" s="4" t="s">
        <v>13</v>
      </c>
      <c r="P9109" s="4" t="s">
        <v>64</v>
      </c>
      <c r="Q9109" s="4" t="s">
        <v>2836</v>
      </c>
      <c r="R9109" s="4">
        <v>22.367999999999999</v>
      </c>
      <c r="S9109" s="4">
        <v>2</v>
      </c>
      <c r="T9109" s="4">
        <v>0.2</v>
      </c>
      <c r="U9109" s="4">
        <v>1.6776</v>
      </c>
      <c r="V9109" s="4" t="str">
        <f>INDEX(Regional_Lookup!$B$2:$B$5,MATCH('Sample - Superstore'!M9109,Regional_Lookup!$A$2:$A$5,0))</f>
        <v>David Johnson</v>
      </c>
      <c r="W9109" s="4">
        <f>INDEX(Regional_Lookup!$C$2:$C$5, MATCH('Sample - Superstore'!M9109,Regional_Lookup!$A$2:$A$5, 0))</f>
        <v>0.14000000000000001</v>
      </c>
      <c r="X9109" s="4">
        <f>U9109/R9109</f>
        <v>7.4999999999999997E-2</v>
      </c>
      <c r="Y9109" s="4" t="str">
        <f>IF(X9109&gt;=W9109, "Yes", "No")</f>
        <v>No</v>
      </c>
      <c r="Z9109" s="4">
        <f>D9109-C9109</f>
        <v>3</v>
      </c>
      <c r="AA9109" s="4" t="str" cm="1">
        <f t="array" ref="AA9109">_xlfn.IFS(Z9109&lt;=2,"Fast",Z9109&gt;5, "Slow", AND(Z9109&gt;=3,Z9109&lt;=5),"Standard")</f>
        <v>Standard</v>
      </c>
    </row>
    <row r="9110" spans="1:27" x14ac:dyDescent="0.2">
      <c r="A9110" s="4">
        <v>9109</v>
      </c>
      <c r="B9110" s="4" t="s">
        <v>2833</v>
      </c>
      <c r="C9110" s="5">
        <v>42149</v>
      </c>
      <c r="D9110" s="5">
        <v>42152</v>
      </c>
      <c r="E9110" s="4" t="s">
        <v>89</v>
      </c>
      <c r="F9110" s="4" t="s">
        <v>2832</v>
      </c>
      <c r="G9110" s="4" t="s">
        <v>2831</v>
      </c>
      <c r="H9110" s="4" t="s">
        <v>50</v>
      </c>
      <c r="I9110" s="4" t="s">
        <v>17</v>
      </c>
      <c r="J9110" s="4" t="s">
        <v>2830</v>
      </c>
      <c r="K9110" s="4" t="s">
        <v>123</v>
      </c>
      <c r="L9110" s="4">
        <v>76117</v>
      </c>
      <c r="M9110" s="4" t="s">
        <v>3</v>
      </c>
      <c r="N9110" s="4" t="s">
        <v>2835</v>
      </c>
      <c r="O9110" s="4" t="s">
        <v>13</v>
      </c>
      <c r="P9110" s="4" t="s">
        <v>24</v>
      </c>
      <c r="Q9110" s="4" t="s">
        <v>2834</v>
      </c>
      <c r="R9110" s="4">
        <v>32.368000000000002</v>
      </c>
      <c r="S9110" s="4">
        <v>7</v>
      </c>
      <c r="T9110" s="4">
        <v>0.2</v>
      </c>
      <c r="U9110" s="4">
        <v>11.7334</v>
      </c>
      <c r="V9110" s="4" t="str">
        <f>INDEX(Regional_Lookup!$B$2:$B$5,MATCH('Sample - Superstore'!M9110,Regional_Lookup!$A$2:$A$5,0))</f>
        <v>David Johnson</v>
      </c>
      <c r="W9110" s="4">
        <f>INDEX(Regional_Lookup!$C$2:$C$5, MATCH('Sample - Superstore'!M9110,Regional_Lookup!$A$2:$A$5, 0))</f>
        <v>0.14000000000000001</v>
      </c>
      <c r="X9110" s="4">
        <f>U9110/R9110</f>
        <v>0.36249999999999999</v>
      </c>
      <c r="Y9110" s="4" t="str">
        <f>IF(X9110&gt;=W9110, "Yes", "No")</f>
        <v>Yes</v>
      </c>
      <c r="Z9110" s="4">
        <f>D9110-C9110</f>
        <v>3</v>
      </c>
      <c r="AA9110" s="4" t="str" cm="1">
        <f t="array" ref="AA9110">_xlfn.IFS(Z9110&lt;=2,"Fast",Z9110&gt;5, "Slow", AND(Z9110&gt;=3,Z9110&lt;=5),"Standard")</f>
        <v>Standard</v>
      </c>
    </row>
    <row r="9111" spans="1:27" x14ac:dyDescent="0.2">
      <c r="A9111" s="4">
        <v>9110</v>
      </c>
      <c r="B9111" s="4" t="s">
        <v>2833</v>
      </c>
      <c r="C9111" s="5">
        <v>42149</v>
      </c>
      <c r="D9111" s="5">
        <v>42152</v>
      </c>
      <c r="E9111" s="4" t="s">
        <v>89</v>
      </c>
      <c r="F9111" s="4" t="s">
        <v>2832</v>
      </c>
      <c r="G9111" s="4" t="s">
        <v>2831</v>
      </c>
      <c r="H9111" s="4" t="s">
        <v>50</v>
      </c>
      <c r="I9111" s="4" t="s">
        <v>17</v>
      </c>
      <c r="J9111" s="4" t="s">
        <v>2830</v>
      </c>
      <c r="K9111" s="4" t="s">
        <v>123</v>
      </c>
      <c r="L9111" s="4">
        <v>76117</v>
      </c>
      <c r="M9111" s="4" t="s">
        <v>3</v>
      </c>
      <c r="N9111" s="4" t="s">
        <v>2829</v>
      </c>
      <c r="O9111" s="4" t="s">
        <v>33</v>
      </c>
      <c r="P9111" s="4" t="s">
        <v>55</v>
      </c>
      <c r="Q9111" s="4" t="s">
        <v>2828</v>
      </c>
      <c r="R9111" s="4">
        <v>207.98400000000001</v>
      </c>
      <c r="S9111" s="4">
        <v>2</v>
      </c>
      <c r="T9111" s="4">
        <v>0.2</v>
      </c>
      <c r="U9111" s="4">
        <v>36.397199999999998</v>
      </c>
      <c r="V9111" s="4" t="str">
        <f>INDEX(Regional_Lookup!$B$2:$B$5,MATCH('Sample - Superstore'!M9111,Regional_Lookup!$A$2:$A$5,0))</f>
        <v>David Johnson</v>
      </c>
      <c r="W9111" s="4">
        <f>INDEX(Regional_Lookup!$C$2:$C$5, MATCH('Sample - Superstore'!M9111,Regional_Lookup!$A$2:$A$5, 0))</f>
        <v>0.14000000000000001</v>
      </c>
      <c r="X9111" s="4">
        <f>U9111/R9111</f>
        <v>0.17499999999999999</v>
      </c>
      <c r="Y9111" s="4" t="str">
        <f>IF(X9111&gt;=W9111, "Yes", "No")</f>
        <v>Yes</v>
      </c>
      <c r="Z9111" s="4">
        <f>D9111-C9111</f>
        <v>3</v>
      </c>
      <c r="AA9111" s="4" t="str" cm="1">
        <f t="array" ref="AA9111">_xlfn.IFS(Z9111&lt;=2,"Fast",Z9111&gt;5, "Slow", AND(Z9111&gt;=3,Z9111&lt;=5),"Standard")</f>
        <v>Standard</v>
      </c>
    </row>
    <row r="9112" spans="1:27" x14ac:dyDescent="0.2">
      <c r="A9112" s="4">
        <v>9111</v>
      </c>
      <c r="B9112" s="4" t="s">
        <v>2823</v>
      </c>
      <c r="C9112" s="5">
        <v>41925</v>
      </c>
      <c r="D9112" s="5">
        <v>41927</v>
      </c>
      <c r="E9112" s="4" t="s">
        <v>89</v>
      </c>
      <c r="F9112" s="4" t="s">
        <v>2788</v>
      </c>
      <c r="G9112" s="4" t="s">
        <v>2787</v>
      </c>
      <c r="H9112" s="4" t="s">
        <v>102</v>
      </c>
      <c r="I9112" s="4" t="s">
        <v>17</v>
      </c>
      <c r="J9112" s="4" t="s">
        <v>365</v>
      </c>
      <c r="K9112" s="4" t="s">
        <v>763</v>
      </c>
      <c r="L9112" s="4">
        <v>23223</v>
      </c>
      <c r="M9112" s="4" t="s">
        <v>7</v>
      </c>
      <c r="N9112" s="4" t="s">
        <v>2578</v>
      </c>
      <c r="O9112" s="4" t="s">
        <v>13</v>
      </c>
      <c r="P9112" s="4" t="s">
        <v>121</v>
      </c>
      <c r="Q9112" s="4" t="s">
        <v>2577</v>
      </c>
      <c r="R9112" s="4">
        <v>36.4</v>
      </c>
      <c r="S9112" s="4">
        <v>5</v>
      </c>
      <c r="T9112" s="4">
        <v>0</v>
      </c>
      <c r="U9112" s="4">
        <v>17.472000000000001</v>
      </c>
      <c r="V9112" s="4" t="str">
        <f>INDEX(Regional_Lookup!$B$2:$B$5,MATCH('Sample - Superstore'!M9112,Regional_Lookup!$A$2:$A$5,0))</f>
        <v>Maria Santos</v>
      </c>
      <c r="W9112" s="4">
        <f>INDEX(Regional_Lookup!$C$2:$C$5, MATCH('Sample - Superstore'!M9112,Regional_Lookup!$A$2:$A$5, 0))</f>
        <v>0.15</v>
      </c>
      <c r="X9112" s="4">
        <f>U9112/R9112</f>
        <v>0.48000000000000004</v>
      </c>
      <c r="Y9112" s="4" t="str">
        <f>IF(X9112&gt;=W9112, "Yes", "No")</f>
        <v>Yes</v>
      </c>
      <c r="Z9112" s="4">
        <f>D9112-C9112</f>
        <v>2</v>
      </c>
      <c r="AA9112" s="4" t="str" cm="1">
        <f t="array" ref="AA9112">_xlfn.IFS(Z9112&lt;=2,"Fast",Z9112&gt;5, "Slow", AND(Z9112&gt;=3,Z9112&lt;=5),"Standard")</f>
        <v>Fast</v>
      </c>
    </row>
    <row r="9113" spans="1:27" x14ac:dyDescent="0.2">
      <c r="A9113" s="4">
        <v>9112</v>
      </c>
      <c r="B9113" s="4" t="s">
        <v>2823</v>
      </c>
      <c r="C9113" s="5">
        <v>41925</v>
      </c>
      <c r="D9113" s="5">
        <v>41927</v>
      </c>
      <c r="E9113" s="4" t="s">
        <v>89</v>
      </c>
      <c r="F9113" s="4" t="s">
        <v>2788</v>
      </c>
      <c r="G9113" s="4" t="s">
        <v>2787</v>
      </c>
      <c r="H9113" s="4" t="s">
        <v>102</v>
      </c>
      <c r="I9113" s="4" t="s">
        <v>17</v>
      </c>
      <c r="J9113" s="4" t="s">
        <v>365</v>
      </c>
      <c r="K9113" s="4" t="s">
        <v>763</v>
      </c>
      <c r="L9113" s="4">
        <v>23223</v>
      </c>
      <c r="M9113" s="4" t="s">
        <v>7</v>
      </c>
      <c r="N9113" s="4" t="s">
        <v>2827</v>
      </c>
      <c r="O9113" s="4" t="s">
        <v>33</v>
      </c>
      <c r="P9113" s="4" t="s">
        <v>55</v>
      </c>
      <c r="Q9113" s="4" t="s">
        <v>2826</v>
      </c>
      <c r="R9113" s="4">
        <v>22.96</v>
      </c>
      <c r="S9113" s="4">
        <v>2</v>
      </c>
      <c r="T9113" s="4">
        <v>0</v>
      </c>
      <c r="U9113" s="4">
        <v>4.3624000000000001</v>
      </c>
      <c r="V9113" s="4" t="str">
        <f>INDEX(Regional_Lookup!$B$2:$B$5,MATCH('Sample - Superstore'!M9113,Regional_Lookup!$A$2:$A$5,0))</f>
        <v>Maria Santos</v>
      </c>
      <c r="W9113" s="4">
        <f>INDEX(Regional_Lookup!$C$2:$C$5, MATCH('Sample - Superstore'!M9113,Regional_Lookup!$A$2:$A$5, 0))</f>
        <v>0.15</v>
      </c>
      <c r="X9113" s="4">
        <f>U9113/R9113</f>
        <v>0.19</v>
      </c>
      <c r="Y9113" s="4" t="str">
        <f>IF(X9113&gt;=W9113, "Yes", "No")</f>
        <v>Yes</v>
      </c>
      <c r="Z9113" s="4">
        <f>D9113-C9113</f>
        <v>2</v>
      </c>
      <c r="AA9113" s="4" t="str" cm="1">
        <f t="array" ref="AA9113">_xlfn.IFS(Z9113&lt;=2,"Fast",Z9113&gt;5, "Slow", AND(Z9113&gt;=3,Z9113&lt;=5),"Standard")</f>
        <v>Fast</v>
      </c>
    </row>
    <row r="9114" spans="1:27" x14ac:dyDescent="0.2">
      <c r="A9114" s="4">
        <v>9113</v>
      </c>
      <c r="B9114" s="4" t="s">
        <v>2823</v>
      </c>
      <c r="C9114" s="5">
        <v>41925</v>
      </c>
      <c r="D9114" s="5">
        <v>41927</v>
      </c>
      <c r="E9114" s="4" t="s">
        <v>89</v>
      </c>
      <c r="F9114" s="4" t="s">
        <v>2788</v>
      </c>
      <c r="G9114" s="4" t="s">
        <v>2787</v>
      </c>
      <c r="H9114" s="4" t="s">
        <v>102</v>
      </c>
      <c r="I9114" s="4" t="s">
        <v>17</v>
      </c>
      <c r="J9114" s="4" t="s">
        <v>365</v>
      </c>
      <c r="K9114" s="4" t="s">
        <v>763</v>
      </c>
      <c r="L9114" s="4">
        <v>23223</v>
      </c>
      <c r="M9114" s="4" t="s">
        <v>7</v>
      </c>
      <c r="N9114" s="4" t="s">
        <v>2825</v>
      </c>
      <c r="O9114" s="4" t="s">
        <v>13</v>
      </c>
      <c r="P9114" s="4" t="s">
        <v>231</v>
      </c>
      <c r="Q9114" s="4" t="s">
        <v>2824</v>
      </c>
      <c r="R9114" s="4">
        <v>315.2</v>
      </c>
      <c r="S9114" s="4">
        <v>4</v>
      </c>
      <c r="T9114" s="4">
        <v>0</v>
      </c>
      <c r="U9114" s="4">
        <v>6.3040000000000003</v>
      </c>
      <c r="V9114" s="4" t="str">
        <f>INDEX(Regional_Lookup!$B$2:$B$5,MATCH('Sample - Superstore'!M9114,Regional_Lookup!$A$2:$A$5,0))</f>
        <v>Maria Santos</v>
      </c>
      <c r="W9114" s="4">
        <f>INDEX(Regional_Lookup!$C$2:$C$5, MATCH('Sample - Superstore'!M9114,Regional_Lookup!$A$2:$A$5, 0))</f>
        <v>0.15</v>
      </c>
      <c r="X9114" s="4">
        <f>U9114/R9114</f>
        <v>0.02</v>
      </c>
      <c r="Y9114" s="4" t="str">
        <f>IF(X9114&gt;=W9114, "Yes", "No")</f>
        <v>No</v>
      </c>
      <c r="Z9114" s="4">
        <f>D9114-C9114</f>
        <v>2</v>
      </c>
      <c r="AA9114" s="4" t="str" cm="1">
        <f t="array" ref="AA9114">_xlfn.IFS(Z9114&lt;=2,"Fast",Z9114&gt;5, "Slow", AND(Z9114&gt;=3,Z9114&lt;=5),"Standard")</f>
        <v>Fast</v>
      </c>
    </row>
    <row r="9115" spans="1:27" x14ac:dyDescent="0.2">
      <c r="A9115" s="4">
        <v>9114</v>
      </c>
      <c r="B9115" s="4" t="s">
        <v>2823</v>
      </c>
      <c r="C9115" s="5">
        <v>41925</v>
      </c>
      <c r="D9115" s="5">
        <v>41927</v>
      </c>
      <c r="E9115" s="4" t="s">
        <v>89</v>
      </c>
      <c r="F9115" s="4" t="s">
        <v>2788</v>
      </c>
      <c r="G9115" s="4" t="s">
        <v>2787</v>
      </c>
      <c r="H9115" s="4" t="s">
        <v>102</v>
      </c>
      <c r="I9115" s="4" t="s">
        <v>17</v>
      </c>
      <c r="J9115" s="4" t="s">
        <v>365</v>
      </c>
      <c r="K9115" s="4" t="s">
        <v>763</v>
      </c>
      <c r="L9115" s="4">
        <v>23223</v>
      </c>
      <c r="M9115" s="4" t="s">
        <v>7</v>
      </c>
      <c r="N9115" s="4" t="s">
        <v>2822</v>
      </c>
      <c r="O9115" s="4" t="s">
        <v>13</v>
      </c>
      <c r="P9115" s="4" t="s">
        <v>100</v>
      </c>
      <c r="Q9115" s="4" t="s">
        <v>2821</v>
      </c>
      <c r="R9115" s="4">
        <v>15.18</v>
      </c>
      <c r="S9115" s="4">
        <v>3</v>
      </c>
      <c r="T9115" s="4">
        <v>0</v>
      </c>
      <c r="U9115" s="4">
        <v>7.1345999999999998</v>
      </c>
      <c r="V9115" s="4" t="str">
        <f>INDEX(Regional_Lookup!$B$2:$B$5,MATCH('Sample - Superstore'!M9115,Regional_Lookup!$A$2:$A$5,0))</f>
        <v>Maria Santos</v>
      </c>
      <c r="W9115" s="4">
        <f>INDEX(Regional_Lookup!$C$2:$C$5, MATCH('Sample - Superstore'!M9115,Regional_Lookup!$A$2:$A$5, 0))</f>
        <v>0.15</v>
      </c>
      <c r="X9115" s="4">
        <f>U9115/R9115</f>
        <v>0.47</v>
      </c>
      <c r="Y9115" s="4" t="str">
        <f>IF(X9115&gt;=W9115, "Yes", "No")</f>
        <v>Yes</v>
      </c>
      <c r="Z9115" s="4">
        <f>D9115-C9115</f>
        <v>2</v>
      </c>
      <c r="AA9115" s="4" t="str" cm="1">
        <f t="array" ref="AA9115">_xlfn.IFS(Z9115&lt;=2,"Fast",Z9115&gt;5, "Slow", AND(Z9115&gt;=3,Z9115&lt;=5),"Standard")</f>
        <v>Fast</v>
      </c>
    </row>
    <row r="9116" spans="1:27" x14ac:dyDescent="0.2">
      <c r="A9116" s="4">
        <v>9115</v>
      </c>
      <c r="B9116" s="4" t="s">
        <v>2820</v>
      </c>
      <c r="C9116" s="5">
        <v>42407</v>
      </c>
      <c r="D9116" s="5">
        <v>42410</v>
      </c>
      <c r="E9116" s="4" t="s">
        <v>21</v>
      </c>
      <c r="F9116" s="4" t="s">
        <v>2819</v>
      </c>
      <c r="G9116" s="4" t="s">
        <v>2818</v>
      </c>
      <c r="H9116" s="4" t="s">
        <v>50</v>
      </c>
      <c r="I9116" s="4" t="s">
        <v>17</v>
      </c>
      <c r="J9116" s="4" t="s">
        <v>59</v>
      </c>
      <c r="K9116" s="4" t="s">
        <v>15</v>
      </c>
      <c r="L9116" s="4">
        <v>90049</v>
      </c>
      <c r="M9116" s="4" t="s">
        <v>9</v>
      </c>
      <c r="N9116" s="4" t="s">
        <v>1715</v>
      </c>
      <c r="O9116" s="4" t="s">
        <v>33</v>
      </c>
      <c r="P9116" s="4" t="s">
        <v>32</v>
      </c>
      <c r="Q9116" s="4" t="s">
        <v>1714</v>
      </c>
      <c r="R9116" s="4">
        <v>623.96</v>
      </c>
      <c r="S9116" s="4">
        <v>5</v>
      </c>
      <c r="T9116" s="4">
        <v>0.2</v>
      </c>
      <c r="U9116" s="4">
        <v>38.997500000000002</v>
      </c>
      <c r="V9116" s="4" t="str">
        <f>INDEX(Regional_Lookup!$B$2:$B$5,MATCH('Sample - Superstore'!M9116,Regional_Lookup!$A$2:$A$5,0))</f>
        <v>James Chen</v>
      </c>
      <c r="W9116" s="4">
        <f>INDEX(Regional_Lookup!$C$2:$C$5, MATCH('Sample - Superstore'!M9116,Regional_Lookup!$A$2:$A$5, 0))</f>
        <v>0.18</v>
      </c>
      <c r="X9116" s="4">
        <f>U9116/R9116</f>
        <v>6.25E-2</v>
      </c>
      <c r="Y9116" s="4" t="str">
        <f>IF(X9116&gt;=W9116, "Yes", "No")</f>
        <v>No</v>
      </c>
      <c r="Z9116" s="4">
        <f>D9116-C9116</f>
        <v>3</v>
      </c>
      <c r="AA9116" s="4" t="str" cm="1">
        <f t="array" ref="AA9116">_xlfn.IFS(Z9116&lt;=2,"Fast",Z9116&gt;5, "Slow", AND(Z9116&gt;=3,Z9116&lt;=5),"Standard")</f>
        <v>Standard</v>
      </c>
    </row>
    <row r="9117" spans="1:27" x14ac:dyDescent="0.2">
      <c r="A9117" s="4">
        <v>9116</v>
      </c>
      <c r="B9117" s="4" t="s">
        <v>2813</v>
      </c>
      <c r="C9117" s="5">
        <v>42754</v>
      </c>
      <c r="D9117" s="5">
        <v>42759</v>
      </c>
      <c r="E9117" s="4" t="s">
        <v>21</v>
      </c>
      <c r="F9117" s="4" t="s">
        <v>2812</v>
      </c>
      <c r="G9117" s="4" t="s">
        <v>2811</v>
      </c>
      <c r="H9117" s="4" t="s">
        <v>18</v>
      </c>
      <c r="I9117" s="4" t="s">
        <v>17</v>
      </c>
      <c r="J9117" s="4" t="s">
        <v>159</v>
      </c>
      <c r="K9117" s="4" t="s">
        <v>158</v>
      </c>
      <c r="L9117" s="4">
        <v>19140</v>
      </c>
      <c r="M9117" s="4" t="s">
        <v>5</v>
      </c>
      <c r="N9117" s="4" t="s">
        <v>1772</v>
      </c>
      <c r="O9117" s="4" t="s">
        <v>33</v>
      </c>
      <c r="P9117" s="4" t="s">
        <v>32</v>
      </c>
      <c r="Q9117" s="4" t="s">
        <v>1771</v>
      </c>
      <c r="R9117" s="4">
        <v>429.6</v>
      </c>
      <c r="S9117" s="4">
        <v>2</v>
      </c>
      <c r="T9117" s="4">
        <v>0.4</v>
      </c>
      <c r="U9117" s="4">
        <v>-93.08</v>
      </c>
      <c r="V9117" s="4" t="str">
        <f>INDEX(Regional_Lookup!$B$2:$B$5,MATCH('Sample - Superstore'!M9117,Regional_Lookup!$A$2:$A$5,0))</f>
        <v>Sarah Miller</v>
      </c>
      <c r="W9117" s="4">
        <f>INDEX(Regional_Lookup!$C$2:$C$5, MATCH('Sample - Superstore'!M9117,Regional_Lookup!$A$2:$A$5, 0))</f>
        <v>0.16</v>
      </c>
      <c r="X9117" s="4">
        <f>U9117/R9117</f>
        <v>-0.21666666666666665</v>
      </c>
      <c r="Y9117" s="4" t="str">
        <f>IF(X9117&gt;=W9117, "Yes", "No")</f>
        <v>No</v>
      </c>
      <c r="Z9117" s="4">
        <f>D9117-C9117</f>
        <v>5</v>
      </c>
      <c r="AA9117" s="4" t="str" cm="1">
        <f t="array" ref="AA9117">_xlfn.IFS(Z9117&lt;=2,"Fast",Z9117&gt;5, "Slow", AND(Z9117&gt;=3,Z9117&lt;=5),"Standard")</f>
        <v>Standard</v>
      </c>
    </row>
    <row r="9118" spans="1:27" x14ac:dyDescent="0.2">
      <c r="A9118" s="4">
        <v>9117</v>
      </c>
      <c r="B9118" s="4" t="s">
        <v>2813</v>
      </c>
      <c r="C9118" s="5">
        <v>42754</v>
      </c>
      <c r="D9118" s="5">
        <v>42759</v>
      </c>
      <c r="E9118" s="4" t="s">
        <v>21</v>
      </c>
      <c r="F9118" s="4" t="s">
        <v>2812</v>
      </c>
      <c r="G9118" s="4" t="s">
        <v>2811</v>
      </c>
      <c r="H9118" s="4" t="s">
        <v>18</v>
      </c>
      <c r="I9118" s="4" t="s">
        <v>17</v>
      </c>
      <c r="J9118" s="4" t="s">
        <v>159</v>
      </c>
      <c r="K9118" s="4" t="s">
        <v>158</v>
      </c>
      <c r="L9118" s="4">
        <v>19140</v>
      </c>
      <c r="M9118" s="4" t="s">
        <v>5</v>
      </c>
      <c r="N9118" s="4" t="s">
        <v>2817</v>
      </c>
      <c r="O9118" s="4" t="s">
        <v>37</v>
      </c>
      <c r="P9118" s="4" t="s">
        <v>36</v>
      </c>
      <c r="Q9118" s="4" t="s">
        <v>2816</v>
      </c>
      <c r="R9118" s="4">
        <v>31.968</v>
      </c>
      <c r="S9118" s="4">
        <v>2</v>
      </c>
      <c r="T9118" s="4">
        <v>0.2</v>
      </c>
      <c r="U9118" s="4">
        <v>6.3936000000000002</v>
      </c>
      <c r="V9118" s="4" t="str">
        <f>INDEX(Regional_Lookup!$B$2:$B$5,MATCH('Sample - Superstore'!M9118,Regional_Lookup!$A$2:$A$5,0))</f>
        <v>Sarah Miller</v>
      </c>
      <c r="W9118" s="4">
        <f>INDEX(Regional_Lookup!$C$2:$C$5, MATCH('Sample - Superstore'!M9118,Regional_Lookup!$A$2:$A$5, 0))</f>
        <v>0.16</v>
      </c>
      <c r="X9118" s="4">
        <f>U9118/R9118</f>
        <v>0.2</v>
      </c>
      <c r="Y9118" s="4" t="str">
        <f>IF(X9118&gt;=W9118, "Yes", "No")</f>
        <v>Yes</v>
      </c>
      <c r="Z9118" s="4">
        <f>D9118-C9118</f>
        <v>5</v>
      </c>
      <c r="AA9118" s="4" t="str" cm="1">
        <f t="array" ref="AA9118">_xlfn.IFS(Z9118&lt;=2,"Fast",Z9118&gt;5, "Slow", AND(Z9118&gt;=3,Z9118&lt;=5),"Standard")</f>
        <v>Standard</v>
      </c>
    </row>
    <row r="9119" spans="1:27" x14ac:dyDescent="0.2">
      <c r="A9119" s="4">
        <v>9118</v>
      </c>
      <c r="B9119" s="4" t="s">
        <v>2813</v>
      </c>
      <c r="C9119" s="5">
        <v>42754</v>
      </c>
      <c r="D9119" s="5">
        <v>42759</v>
      </c>
      <c r="E9119" s="4" t="s">
        <v>21</v>
      </c>
      <c r="F9119" s="4" t="s">
        <v>2812</v>
      </c>
      <c r="G9119" s="4" t="s">
        <v>2811</v>
      </c>
      <c r="H9119" s="4" t="s">
        <v>18</v>
      </c>
      <c r="I9119" s="4" t="s">
        <v>17</v>
      </c>
      <c r="J9119" s="4" t="s">
        <v>159</v>
      </c>
      <c r="K9119" s="4" t="s">
        <v>158</v>
      </c>
      <c r="L9119" s="4">
        <v>19140</v>
      </c>
      <c r="M9119" s="4" t="s">
        <v>5</v>
      </c>
      <c r="N9119" s="4" t="s">
        <v>2815</v>
      </c>
      <c r="O9119" s="4" t="s">
        <v>37</v>
      </c>
      <c r="P9119" s="4" t="s">
        <v>221</v>
      </c>
      <c r="Q9119" s="4" t="s">
        <v>2814</v>
      </c>
      <c r="R9119" s="4">
        <v>887.27099999999996</v>
      </c>
      <c r="S9119" s="4">
        <v>3</v>
      </c>
      <c r="T9119" s="4">
        <v>0.3</v>
      </c>
      <c r="U9119" s="4">
        <v>-63.3765</v>
      </c>
      <c r="V9119" s="4" t="str">
        <f>INDEX(Regional_Lookup!$B$2:$B$5,MATCH('Sample - Superstore'!M9119,Regional_Lookup!$A$2:$A$5,0))</f>
        <v>Sarah Miller</v>
      </c>
      <c r="W9119" s="4">
        <f>INDEX(Regional_Lookup!$C$2:$C$5, MATCH('Sample - Superstore'!M9119,Regional_Lookup!$A$2:$A$5, 0))</f>
        <v>0.16</v>
      </c>
      <c r="X9119" s="4">
        <f>U9119/R9119</f>
        <v>-7.1428571428571438E-2</v>
      </c>
      <c r="Y9119" s="4" t="str">
        <f>IF(X9119&gt;=W9119, "Yes", "No")</f>
        <v>No</v>
      </c>
      <c r="Z9119" s="4">
        <f>D9119-C9119</f>
        <v>5</v>
      </c>
      <c r="AA9119" s="4" t="str" cm="1">
        <f t="array" ref="AA9119">_xlfn.IFS(Z9119&lt;=2,"Fast",Z9119&gt;5, "Slow", AND(Z9119&gt;=3,Z9119&lt;=5),"Standard")</f>
        <v>Standard</v>
      </c>
    </row>
    <row r="9120" spans="1:27" x14ac:dyDescent="0.2">
      <c r="A9120" s="4">
        <v>9119</v>
      </c>
      <c r="B9120" s="4" t="s">
        <v>2813</v>
      </c>
      <c r="C9120" s="5">
        <v>42754</v>
      </c>
      <c r="D9120" s="5">
        <v>42759</v>
      </c>
      <c r="E9120" s="4" t="s">
        <v>21</v>
      </c>
      <c r="F9120" s="4" t="s">
        <v>2812</v>
      </c>
      <c r="G9120" s="4" t="s">
        <v>2811</v>
      </c>
      <c r="H9120" s="4" t="s">
        <v>18</v>
      </c>
      <c r="I9120" s="4" t="s">
        <v>17</v>
      </c>
      <c r="J9120" s="4" t="s">
        <v>159</v>
      </c>
      <c r="K9120" s="4" t="s">
        <v>158</v>
      </c>
      <c r="L9120" s="4">
        <v>19140</v>
      </c>
      <c r="M9120" s="4" t="s">
        <v>5</v>
      </c>
      <c r="N9120" s="4" t="s">
        <v>1733</v>
      </c>
      <c r="O9120" s="4" t="s">
        <v>13</v>
      </c>
      <c r="P9120" s="4" t="s">
        <v>24</v>
      </c>
      <c r="Q9120" s="4" t="s">
        <v>1732</v>
      </c>
      <c r="R9120" s="4">
        <v>21.696000000000002</v>
      </c>
      <c r="S9120" s="4">
        <v>4</v>
      </c>
      <c r="T9120" s="4">
        <v>0.2</v>
      </c>
      <c r="U9120" s="4">
        <v>7.0511999999999997</v>
      </c>
      <c r="V9120" s="4" t="str">
        <f>INDEX(Regional_Lookup!$B$2:$B$5,MATCH('Sample - Superstore'!M9120,Regional_Lookup!$A$2:$A$5,0))</f>
        <v>Sarah Miller</v>
      </c>
      <c r="W9120" s="4">
        <f>INDEX(Regional_Lookup!$C$2:$C$5, MATCH('Sample - Superstore'!M9120,Regional_Lookup!$A$2:$A$5, 0))</f>
        <v>0.16</v>
      </c>
      <c r="X9120" s="4">
        <f>U9120/R9120</f>
        <v>0.32499999999999996</v>
      </c>
      <c r="Y9120" s="4" t="str">
        <f>IF(X9120&gt;=W9120, "Yes", "No")</f>
        <v>Yes</v>
      </c>
      <c r="Z9120" s="4">
        <f>D9120-C9120</f>
        <v>5</v>
      </c>
      <c r="AA9120" s="4" t="str" cm="1">
        <f t="array" ref="AA9120">_xlfn.IFS(Z9120&lt;=2,"Fast",Z9120&gt;5, "Slow", AND(Z9120&gt;=3,Z9120&lt;=5),"Standard")</f>
        <v>Standard</v>
      </c>
    </row>
    <row r="9121" spans="1:27" x14ac:dyDescent="0.2">
      <c r="A9121" s="4">
        <v>9120</v>
      </c>
      <c r="B9121" s="4" t="s">
        <v>2808</v>
      </c>
      <c r="C9121" s="5">
        <v>42527</v>
      </c>
      <c r="D9121" s="5">
        <v>42533</v>
      </c>
      <c r="E9121" s="4" t="s">
        <v>29</v>
      </c>
      <c r="F9121" s="4" t="s">
        <v>2807</v>
      </c>
      <c r="G9121" s="4" t="s">
        <v>2806</v>
      </c>
      <c r="H9121" s="4" t="s">
        <v>102</v>
      </c>
      <c r="I9121" s="4" t="s">
        <v>17</v>
      </c>
      <c r="J9121" s="4" t="s">
        <v>59</v>
      </c>
      <c r="K9121" s="4" t="s">
        <v>15</v>
      </c>
      <c r="L9121" s="4">
        <v>90036</v>
      </c>
      <c r="M9121" s="4" t="s">
        <v>9</v>
      </c>
      <c r="N9121" s="4" t="s">
        <v>2810</v>
      </c>
      <c r="O9121" s="4" t="s">
        <v>13</v>
      </c>
      <c r="P9121" s="4" t="s">
        <v>72</v>
      </c>
      <c r="Q9121" s="4" t="s">
        <v>2809</v>
      </c>
      <c r="R9121" s="4">
        <v>22.05</v>
      </c>
      <c r="S9121" s="4">
        <v>7</v>
      </c>
      <c r="T9121" s="4">
        <v>0</v>
      </c>
      <c r="U9121" s="4">
        <v>10.584</v>
      </c>
      <c r="V9121" s="4" t="str">
        <f>INDEX(Regional_Lookup!$B$2:$B$5,MATCH('Sample - Superstore'!M9121,Regional_Lookup!$A$2:$A$5,0))</f>
        <v>James Chen</v>
      </c>
      <c r="W9121" s="4">
        <f>INDEX(Regional_Lookup!$C$2:$C$5, MATCH('Sample - Superstore'!M9121,Regional_Lookup!$A$2:$A$5, 0))</f>
        <v>0.18</v>
      </c>
      <c r="X9121" s="4">
        <f>U9121/R9121</f>
        <v>0.48</v>
      </c>
      <c r="Y9121" s="4" t="str">
        <f>IF(X9121&gt;=W9121, "Yes", "No")</f>
        <v>Yes</v>
      </c>
      <c r="Z9121" s="4">
        <f>D9121-C9121</f>
        <v>6</v>
      </c>
      <c r="AA9121" s="4" t="str" cm="1">
        <f t="array" ref="AA9121">_xlfn.IFS(Z9121&lt;=2,"Fast",Z9121&gt;5, "Slow", AND(Z9121&gt;=3,Z9121&lt;=5),"Standard")</f>
        <v>Slow</v>
      </c>
    </row>
    <row r="9122" spans="1:27" x14ac:dyDescent="0.2">
      <c r="A9122" s="4">
        <v>9121</v>
      </c>
      <c r="B9122" s="4" t="s">
        <v>2808</v>
      </c>
      <c r="C9122" s="5">
        <v>42527</v>
      </c>
      <c r="D9122" s="5">
        <v>42533</v>
      </c>
      <c r="E9122" s="4" t="s">
        <v>29</v>
      </c>
      <c r="F9122" s="4" t="s">
        <v>2807</v>
      </c>
      <c r="G9122" s="4" t="s">
        <v>2806</v>
      </c>
      <c r="H9122" s="4" t="s">
        <v>102</v>
      </c>
      <c r="I9122" s="4" t="s">
        <v>17</v>
      </c>
      <c r="J9122" s="4" t="s">
        <v>59</v>
      </c>
      <c r="K9122" s="4" t="s">
        <v>15</v>
      </c>
      <c r="L9122" s="4">
        <v>90036</v>
      </c>
      <c r="M9122" s="4" t="s">
        <v>9</v>
      </c>
      <c r="N9122" s="4" t="s">
        <v>2805</v>
      </c>
      <c r="O9122" s="4" t="s">
        <v>13</v>
      </c>
      <c r="P9122" s="4" t="s">
        <v>24</v>
      </c>
      <c r="Q9122" s="4" t="s">
        <v>2804</v>
      </c>
      <c r="R9122" s="4">
        <v>99.9</v>
      </c>
      <c r="S9122" s="4">
        <v>5</v>
      </c>
      <c r="T9122" s="4">
        <v>0</v>
      </c>
      <c r="U9122" s="4">
        <v>46.953000000000003</v>
      </c>
      <c r="V9122" s="4" t="str">
        <f>INDEX(Regional_Lookup!$B$2:$B$5,MATCH('Sample - Superstore'!M9122,Regional_Lookup!$A$2:$A$5,0))</f>
        <v>James Chen</v>
      </c>
      <c r="W9122" s="4">
        <f>INDEX(Regional_Lookup!$C$2:$C$5, MATCH('Sample - Superstore'!M9122,Regional_Lookup!$A$2:$A$5, 0))</f>
        <v>0.18</v>
      </c>
      <c r="X9122" s="4">
        <f>U9122/R9122</f>
        <v>0.47000000000000003</v>
      </c>
      <c r="Y9122" s="4" t="str">
        <f>IF(X9122&gt;=W9122, "Yes", "No")</f>
        <v>Yes</v>
      </c>
      <c r="Z9122" s="4">
        <f>D9122-C9122</f>
        <v>6</v>
      </c>
      <c r="AA9122" s="4" t="str" cm="1">
        <f t="array" ref="AA9122">_xlfn.IFS(Z9122&lt;=2,"Fast",Z9122&gt;5, "Slow", AND(Z9122&gt;=3,Z9122&lt;=5),"Standard")</f>
        <v>Slow</v>
      </c>
    </row>
    <row r="9123" spans="1:27" x14ac:dyDescent="0.2">
      <c r="A9123" s="4">
        <v>9122</v>
      </c>
      <c r="B9123" s="4" t="s">
        <v>2803</v>
      </c>
      <c r="C9123" s="5">
        <v>42812</v>
      </c>
      <c r="D9123" s="5">
        <v>42814</v>
      </c>
      <c r="E9123" s="4" t="s">
        <v>21</v>
      </c>
      <c r="F9123" s="4" t="s">
        <v>2802</v>
      </c>
      <c r="G9123" s="4" t="s">
        <v>2801</v>
      </c>
      <c r="H9123" s="4" t="s">
        <v>50</v>
      </c>
      <c r="I9123" s="4" t="s">
        <v>17</v>
      </c>
      <c r="J9123" s="4" t="s">
        <v>59</v>
      </c>
      <c r="K9123" s="4" t="s">
        <v>15</v>
      </c>
      <c r="L9123" s="4">
        <v>90032</v>
      </c>
      <c r="M9123" s="4" t="s">
        <v>9</v>
      </c>
      <c r="N9123" s="4" t="s">
        <v>2730</v>
      </c>
      <c r="O9123" s="4" t="s">
        <v>13</v>
      </c>
      <c r="P9123" s="4" t="s">
        <v>12</v>
      </c>
      <c r="Q9123" s="4" t="s">
        <v>2729</v>
      </c>
      <c r="R9123" s="4">
        <v>90.86</v>
      </c>
      <c r="S9123" s="4">
        <v>7</v>
      </c>
      <c r="T9123" s="4">
        <v>0</v>
      </c>
      <c r="U9123" s="4">
        <v>26.349399999999999</v>
      </c>
      <c r="V9123" s="4" t="str">
        <f>INDEX(Regional_Lookup!$B$2:$B$5,MATCH('Sample - Superstore'!M9123,Regional_Lookup!$A$2:$A$5,0))</f>
        <v>James Chen</v>
      </c>
      <c r="W9123" s="4">
        <f>INDEX(Regional_Lookup!$C$2:$C$5, MATCH('Sample - Superstore'!M9123,Regional_Lookup!$A$2:$A$5, 0))</f>
        <v>0.18</v>
      </c>
      <c r="X9123" s="4">
        <f>U9123/R9123</f>
        <v>0.28999999999999998</v>
      </c>
      <c r="Y9123" s="4" t="str">
        <f>IF(X9123&gt;=W9123, "Yes", "No")</f>
        <v>Yes</v>
      </c>
      <c r="Z9123" s="4">
        <f>D9123-C9123</f>
        <v>2</v>
      </c>
      <c r="AA9123" s="4" t="str" cm="1">
        <f t="array" ref="AA9123">_xlfn.IFS(Z9123&lt;=2,"Fast",Z9123&gt;5, "Slow", AND(Z9123&gt;=3,Z9123&lt;=5),"Standard")</f>
        <v>Fast</v>
      </c>
    </row>
    <row r="9124" spans="1:27" x14ac:dyDescent="0.2">
      <c r="A9124" s="4">
        <v>9123</v>
      </c>
      <c r="B9124" s="4" t="s">
        <v>2800</v>
      </c>
      <c r="C9124" s="5">
        <v>43063</v>
      </c>
      <c r="D9124" s="5">
        <v>43063</v>
      </c>
      <c r="E9124" s="4" t="s">
        <v>162</v>
      </c>
      <c r="F9124" s="4" t="s">
        <v>2799</v>
      </c>
      <c r="G9124" s="4" t="s">
        <v>2798</v>
      </c>
      <c r="H9124" s="4" t="s">
        <v>18</v>
      </c>
      <c r="I9124" s="4" t="s">
        <v>17</v>
      </c>
      <c r="J9124" s="4" t="s">
        <v>248</v>
      </c>
      <c r="K9124" s="4" t="s">
        <v>15</v>
      </c>
      <c r="L9124" s="4">
        <v>94109</v>
      </c>
      <c r="M9124" s="4" t="s">
        <v>9</v>
      </c>
      <c r="N9124" s="4" t="s">
        <v>836</v>
      </c>
      <c r="O9124" s="4" t="s">
        <v>13</v>
      </c>
      <c r="P9124" s="4" t="s">
        <v>24</v>
      </c>
      <c r="Q9124" s="4" t="s">
        <v>835</v>
      </c>
      <c r="R9124" s="4">
        <v>7.78</v>
      </c>
      <c r="S9124" s="4">
        <v>1</v>
      </c>
      <c r="T9124" s="4">
        <v>0</v>
      </c>
      <c r="U9124" s="4">
        <v>3.5009999999999999</v>
      </c>
      <c r="V9124" s="4" t="str">
        <f>INDEX(Regional_Lookup!$B$2:$B$5,MATCH('Sample - Superstore'!M9124,Regional_Lookup!$A$2:$A$5,0))</f>
        <v>James Chen</v>
      </c>
      <c r="W9124" s="4">
        <f>INDEX(Regional_Lookup!$C$2:$C$5, MATCH('Sample - Superstore'!M9124,Regional_Lookup!$A$2:$A$5, 0))</f>
        <v>0.18</v>
      </c>
      <c r="X9124" s="4">
        <f>U9124/R9124</f>
        <v>0.44999999999999996</v>
      </c>
      <c r="Y9124" s="4" t="str">
        <f>IF(X9124&gt;=W9124, "Yes", "No")</f>
        <v>Yes</v>
      </c>
      <c r="Z9124" s="4">
        <f>D9124-C9124</f>
        <v>0</v>
      </c>
      <c r="AA9124" s="4" t="str" cm="1">
        <f t="array" ref="AA9124">_xlfn.IFS(Z9124&lt;=2,"Fast",Z9124&gt;5, "Slow", AND(Z9124&gt;=3,Z9124&lt;=5),"Standard")</f>
        <v>Fast</v>
      </c>
    </row>
    <row r="9125" spans="1:27" x14ac:dyDescent="0.2">
      <c r="A9125" s="4">
        <v>9124</v>
      </c>
      <c r="B9125" s="4" t="s">
        <v>2797</v>
      </c>
      <c r="C9125" s="5">
        <v>42700</v>
      </c>
      <c r="D9125" s="5">
        <v>42702</v>
      </c>
      <c r="E9125" s="4" t="s">
        <v>21</v>
      </c>
      <c r="F9125" s="4" t="s">
        <v>2796</v>
      </c>
      <c r="G9125" s="4" t="s">
        <v>2795</v>
      </c>
      <c r="H9125" s="4" t="s">
        <v>18</v>
      </c>
      <c r="I9125" s="4" t="s">
        <v>17</v>
      </c>
      <c r="J9125" s="4" t="s">
        <v>159</v>
      </c>
      <c r="K9125" s="4" t="s">
        <v>158</v>
      </c>
      <c r="L9125" s="4">
        <v>19120</v>
      </c>
      <c r="M9125" s="4" t="s">
        <v>5</v>
      </c>
      <c r="N9125" s="4" t="s">
        <v>2794</v>
      </c>
      <c r="O9125" s="4" t="s">
        <v>13</v>
      </c>
      <c r="P9125" s="4" t="s">
        <v>100</v>
      </c>
      <c r="Q9125" s="4" t="s">
        <v>2793</v>
      </c>
      <c r="R9125" s="4">
        <v>78.759</v>
      </c>
      <c r="S9125" s="4">
        <v>9</v>
      </c>
      <c r="T9125" s="4">
        <v>0.7</v>
      </c>
      <c r="U9125" s="4">
        <v>-57.756599999999999</v>
      </c>
      <c r="V9125" s="4" t="str">
        <f>INDEX(Regional_Lookup!$B$2:$B$5,MATCH('Sample - Superstore'!M9125,Regional_Lookup!$A$2:$A$5,0))</f>
        <v>Sarah Miller</v>
      </c>
      <c r="W9125" s="4">
        <f>INDEX(Regional_Lookup!$C$2:$C$5, MATCH('Sample - Superstore'!M9125,Regional_Lookup!$A$2:$A$5, 0))</f>
        <v>0.16</v>
      </c>
      <c r="X9125" s="4">
        <f>U9125/R9125</f>
        <v>-0.73333333333333328</v>
      </c>
      <c r="Y9125" s="4" t="str">
        <f>IF(X9125&gt;=W9125, "Yes", "No")</f>
        <v>No</v>
      </c>
      <c r="Z9125" s="4">
        <f>D9125-C9125</f>
        <v>2</v>
      </c>
      <c r="AA9125" s="4" t="str" cm="1">
        <f t="array" ref="AA9125">_xlfn.IFS(Z9125&lt;=2,"Fast",Z9125&gt;5, "Slow", AND(Z9125&gt;=3,Z9125&lt;=5),"Standard")</f>
        <v>Fast</v>
      </c>
    </row>
    <row r="9126" spans="1:27" x14ac:dyDescent="0.2">
      <c r="A9126" s="4">
        <v>9125</v>
      </c>
      <c r="B9126" s="4" t="s">
        <v>2790</v>
      </c>
      <c r="C9126" s="5">
        <v>42600</v>
      </c>
      <c r="D9126" s="5">
        <v>42602</v>
      </c>
      <c r="E9126" s="4" t="s">
        <v>21</v>
      </c>
      <c r="F9126" s="4" t="s">
        <v>2180</v>
      </c>
      <c r="G9126" s="4" t="s">
        <v>2179</v>
      </c>
      <c r="H9126" s="4" t="s">
        <v>102</v>
      </c>
      <c r="I9126" s="4" t="s">
        <v>17</v>
      </c>
      <c r="J9126" s="4" t="s">
        <v>124</v>
      </c>
      <c r="K9126" s="4" t="s">
        <v>123</v>
      </c>
      <c r="L9126" s="4">
        <v>77070</v>
      </c>
      <c r="M9126" s="4" t="s">
        <v>3</v>
      </c>
      <c r="N9126" s="4" t="s">
        <v>2792</v>
      </c>
      <c r="O9126" s="4" t="s">
        <v>37</v>
      </c>
      <c r="P9126" s="4" t="s">
        <v>36</v>
      </c>
      <c r="Q9126" s="4" t="s">
        <v>2791</v>
      </c>
      <c r="R9126" s="4">
        <v>9.5519999999999996</v>
      </c>
      <c r="S9126" s="4">
        <v>3</v>
      </c>
      <c r="T9126" s="4">
        <v>0.6</v>
      </c>
      <c r="U9126" s="4">
        <v>-3.8208000000000002</v>
      </c>
      <c r="V9126" s="4" t="str">
        <f>INDEX(Regional_Lookup!$B$2:$B$5,MATCH('Sample - Superstore'!M9126,Regional_Lookup!$A$2:$A$5,0))</f>
        <v>David Johnson</v>
      </c>
      <c r="W9126" s="4">
        <f>INDEX(Regional_Lookup!$C$2:$C$5, MATCH('Sample - Superstore'!M9126,Regional_Lookup!$A$2:$A$5, 0))</f>
        <v>0.14000000000000001</v>
      </c>
      <c r="X9126" s="4">
        <f>U9126/R9126</f>
        <v>-0.4</v>
      </c>
      <c r="Y9126" s="4" t="str">
        <f>IF(X9126&gt;=W9126, "Yes", "No")</f>
        <v>No</v>
      </c>
      <c r="Z9126" s="4">
        <f>D9126-C9126</f>
        <v>2</v>
      </c>
      <c r="AA9126" s="4" t="str" cm="1">
        <f t="array" ref="AA9126">_xlfn.IFS(Z9126&lt;=2,"Fast",Z9126&gt;5, "Slow", AND(Z9126&gt;=3,Z9126&lt;=5),"Standard")</f>
        <v>Fast</v>
      </c>
    </row>
    <row r="9127" spans="1:27" x14ac:dyDescent="0.2">
      <c r="A9127" s="4">
        <v>9126</v>
      </c>
      <c r="B9127" s="4" t="s">
        <v>2790</v>
      </c>
      <c r="C9127" s="5">
        <v>42600</v>
      </c>
      <c r="D9127" s="5">
        <v>42602</v>
      </c>
      <c r="E9127" s="4" t="s">
        <v>21</v>
      </c>
      <c r="F9127" s="4" t="s">
        <v>2180</v>
      </c>
      <c r="G9127" s="4" t="s">
        <v>2179</v>
      </c>
      <c r="H9127" s="4" t="s">
        <v>102</v>
      </c>
      <c r="I9127" s="4" t="s">
        <v>17</v>
      </c>
      <c r="J9127" s="4" t="s">
        <v>124</v>
      </c>
      <c r="K9127" s="4" t="s">
        <v>123</v>
      </c>
      <c r="L9127" s="4">
        <v>77070</v>
      </c>
      <c r="M9127" s="4" t="s">
        <v>3</v>
      </c>
      <c r="N9127" s="4" t="s">
        <v>2416</v>
      </c>
      <c r="O9127" s="4" t="s">
        <v>37</v>
      </c>
      <c r="P9127" s="4" t="s">
        <v>36</v>
      </c>
      <c r="Q9127" s="4" t="s">
        <v>2415</v>
      </c>
      <c r="R9127" s="4">
        <v>5.3440000000000003</v>
      </c>
      <c r="S9127" s="4">
        <v>4</v>
      </c>
      <c r="T9127" s="4">
        <v>0.6</v>
      </c>
      <c r="U9127" s="4">
        <v>-2.1375999999999999</v>
      </c>
      <c r="V9127" s="4" t="str">
        <f>INDEX(Regional_Lookup!$B$2:$B$5,MATCH('Sample - Superstore'!M9127,Regional_Lookup!$A$2:$A$5,0))</f>
        <v>David Johnson</v>
      </c>
      <c r="W9127" s="4">
        <f>INDEX(Regional_Lookup!$C$2:$C$5, MATCH('Sample - Superstore'!M9127,Regional_Lookup!$A$2:$A$5, 0))</f>
        <v>0.14000000000000001</v>
      </c>
      <c r="X9127" s="4">
        <f>U9127/R9127</f>
        <v>-0.39999999999999997</v>
      </c>
      <c r="Y9127" s="4" t="str">
        <f>IF(X9127&gt;=W9127, "Yes", "No")</f>
        <v>No</v>
      </c>
      <c r="Z9127" s="4">
        <f>D9127-C9127</f>
        <v>2</v>
      </c>
      <c r="AA9127" s="4" t="str" cm="1">
        <f t="array" ref="AA9127">_xlfn.IFS(Z9127&lt;=2,"Fast",Z9127&gt;5, "Slow", AND(Z9127&gt;=3,Z9127&lt;=5),"Standard")</f>
        <v>Fast</v>
      </c>
    </row>
    <row r="9128" spans="1:27" x14ac:dyDescent="0.2">
      <c r="A9128" s="4">
        <v>9127</v>
      </c>
      <c r="B9128" s="4" t="s">
        <v>2789</v>
      </c>
      <c r="C9128" s="5">
        <v>42336</v>
      </c>
      <c r="D9128" s="5">
        <v>42341</v>
      </c>
      <c r="E9128" s="4" t="s">
        <v>29</v>
      </c>
      <c r="F9128" s="4" t="s">
        <v>2788</v>
      </c>
      <c r="G9128" s="4" t="s">
        <v>2787</v>
      </c>
      <c r="H9128" s="4" t="s">
        <v>102</v>
      </c>
      <c r="I9128" s="4" t="s">
        <v>17</v>
      </c>
      <c r="J9128" s="4" t="s">
        <v>2786</v>
      </c>
      <c r="K9128" s="4" t="s">
        <v>2299</v>
      </c>
      <c r="L9128" s="4">
        <v>88001</v>
      </c>
      <c r="M9128" s="4" t="s">
        <v>9</v>
      </c>
      <c r="N9128" s="4" t="s">
        <v>2785</v>
      </c>
      <c r="O9128" s="4" t="s">
        <v>13</v>
      </c>
      <c r="P9128" s="4" t="s">
        <v>116</v>
      </c>
      <c r="Q9128" s="4" t="s">
        <v>2784</v>
      </c>
      <c r="R9128" s="4">
        <v>8.2799999999999994</v>
      </c>
      <c r="S9128" s="4">
        <v>2</v>
      </c>
      <c r="T9128" s="4">
        <v>0</v>
      </c>
      <c r="U9128" s="4">
        <v>3.4775999999999998</v>
      </c>
      <c r="V9128" s="4" t="str">
        <f>INDEX(Regional_Lookup!$B$2:$B$5,MATCH('Sample - Superstore'!M9128,Regional_Lookup!$A$2:$A$5,0))</f>
        <v>James Chen</v>
      </c>
      <c r="W9128" s="4">
        <f>INDEX(Regional_Lookup!$C$2:$C$5, MATCH('Sample - Superstore'!M9128,Regional_Lookup!$A$2:$A$5, 0))</f>
        <v>0.18</v>
      </c>
      <c r="X9128" s="4">
        <f>U9128/R9128</f>
        <v>0.42</v>
      </c>
      <c r="Y9128" s="4" t="str">
        <f>IF(X9128&gt;=W9128, "Yes", "No")</f>
        <v>Yes</v>
      </c>
      <c r="Z9128" s="4">
        <f>D9128-C9128</f>
        <v>5</v>
      </c>
      <c r="AA9128" s="4" t="str" cm="1">
        <f t="array" ref="AA9128">_xlfn.IFS(Z9128&lt;=2,"Fast",Z9128&gt;5, "Slow", AND(Z9128&gt;=3,Z9128&lt;=5),"Standard")</f>
        <v>Standard</v>
      </c>
    </row>
    <row r="9129" spans="1:27" x14ac:dyDescent="0.2">
      <c r="A9129" s="4">
        <v>9128</v>
      </c>
      <c r="B9129" s="4" t="s">
        <v>2783</v>
      </c>
      <c r="C9129" s="5">
        <v>42880</v>
      </c>
      <c r="D9129" s="5">
        <v>42887</v>
      </c>
      <c r="E9129" s="4" t="s">
        <v>29</v>
      </c>
      <c r="F9129" s="4" t="s">
        <v>2454</v>
      </c>
      <c r="G9129" s="4" t="s">
        <v>2453</v>
      </c>
      <c r="H9129" s="4" t="s">
        <v>18</v>
      </c>
      <c r="I9129" s="4" t="s">
        <v>17</v>
      </c>
      <c r="J9129" s="4" t="s">
        <v>124</v>
      </c>
      <c r="K9129" s="4" t="s">
        <v>123</v>
      </c>
      <c r="L9129" s="4">
        <v>77070</v>
      </c>
      <c r="M9129" s="4" t="s">
        <v>3</v>
      </c>
      <c r="N9129" s="4" t="s">
        <v>2782</v>
      </c>
      <c r="O9129" s="4" t="s">
        <v>13</v>
      </c>
      <c r="P9129" s="4" t="s">
        <v>231</v>
      </c>
      <c r="Q9129" s="4" t="s">
        <v>2781</v>
      </c>
      <c r="R9129" s="4">
        <v>50.136000000000003</v>
      </c>
      <c r="S9129" s="4">
        <v>3</v>
      </c>
      <c r="T9129" s="4">
        <v>0.2</v>
      </c>
      <c r="U9129" s="4">
        <v>-11.2806</v>
      </c>
      <c r="V9129" s="4" t="str">
        <f>INDEX(Regional_Lookup!$B$2:$B$5,MATCH('Sample - Superstore'!M9129,Regional_Lookup!$A$2:$A$5,0))</f>
        <v>David Johnson</v>
      </c>
      <c r="W9129" s="4">
        <f>INDEX(Regional_Lookup!$C$2:$C$5, MATCH('Sample - Superstore'!M9129,Regional_Lookup!$A$2:$A$5, 0))</f>
        <v>0.14000000000000001</v>
      </c>
      <c r="X9129" s="4">
        <f>U9129/R9129</f>
        <v>-0.22499999999999998</v>
      </c>
      <c r="Y9129" s="4" t="str">
        <f>IF(X9129&gt;=W9129, "Yes", "No")</f>
        <v>No</v>
      </c>
      <c r="Z9129" s="4">
        <f>D9129-C9129</f>
        <v>7</v>
      </c>
      <c r="AA9129" s="4" t="str" cm="1">
        <f t="array" ref="AA9129">_xlfn.IFS(Z9129&lt;=2,"Fast",Z9129&gt;5, "Slow", AND(Z9129&gt;=3,Z9129&lt;=5),"Standard")</f>
        <v>Slow</v>
      </c>
    </row>
    <row r="9130" spans="1:27" x14ac:dyDescent="0.2">
      <c r="A9130" s="4">
        <v>9129</v>
      </c>
      <c r="B9130" s="4" t="s">
        <v>2780</v>
      </c>
      <c r="C9130" s="5">
        <v>42982</v>
      </c>
      <c r="D9130" s="5">
        <v>42983</v>
      </c>
      <c r="E9130" s="4" t="s">
        <v>89</v>
      </c>
      <c r="F9130" s="4" t="s">
        <v>1619</v>
      </c>
      <c r="G9130" s="4" t="s">
        <v>1618</v>
      </c>
      <c r="H9130" s="4" t="s">
        <v>50</v>
      </c>
      <c r="I9130" s="4" t="s">
        <v>17</v>
      </c>
      <c r="J9130" s="4" t="s">
        <v>1902</v>
      </c>
      <c r="K9130" s="4" t="s">
        <v>691</v>
      </c>
      <c r="L9130" s="4">
        <v>97756</v>
      </c>
      <c r="M9130" s="4" t="s">
        <v>9</v>
      </c>
      <c r="N9130" s="4" t="s">
        <v>2779</v>
      </c>
      <c r="O9130" s="4" t="s">
        <v>13</v>
      </c>
      <c r="P9130" s="4" t="s">
        <v>100</v>
      </c>
      <c r="Q9130" s="4" t="s">
        <v>2778</v>
      </c>
      <c r="R9130" s="4">
        <v>88.073999999999998</v>
      </c>
      <c r="S9130" s="4">
        <v>7</v>
      </c>
      <c r="T9130" s="4">
        <v>0.7</v>
      </c>
      <c r="U9130" s="4">
        <v>-58.716000000000001</v>
      </c>
      <c r="V9130" s="4" t="str">
        <f>INDEX(Regional_Lookup!$B$2:$B$5,MATCH('Sample - Superstore'!M9130,Regional_Lookup!$A$2:$A$5,0))</f>
        <v>James Chen</v>
      </c>
      <c r="W9130" s="4">
        <f>INDEX(Regional_Lookup!$C$2:$C$5, MATCH('Sample - Superstore'!M9130,Regional_Lookup!$A$2:$A$5, 0))</f>
        <v>0.18</v>
      </c>
      <c r="X9130" s="4">
        <f>U9130/R9130</f>
        <v>-0.66666666666666674</v>
      </c>
      <c r="Y9130" s="4" t="str">
        <f>IF(X9130&gt;=W9130, "Yes", "No")</f>
        <v>No</v>
      </c>
      <c r="Z9130" s="4">
        <f>D9130-C9130</f>
        <v>1</v>
      </c>
      <c r="AA9130" s="4" t="str" cm="1">
        <f t="array" ref="AA9130">_xlfn.IFS(Z9130&lt;=2,"Fast",Z9130&gt;5, "Slow", AND(Z9130&gt;=3,Z9130&lt;=5),"Standard")</f>
        <v>Fast</v>
      </c>
    </row>
    <row r="9131" spans="1:27" x14ac:dyDescent="0.2">
      <c r="A9131" s="4">
        <v>9130</v>
      </c>
      <c r="B9131" s="4" t="s">
        <v>2777</v>
      </c>
      <c r="C9131" s="5">
        <v>42453</v>
      </c>
      <c r="D9131" s="5">
        <v>42455</v>
      </c>
      <c r="E9131" s="4" t="s">
        <v>21</v>
      </c>
      <c r="F9131" s="4" t="s">
        <v>2776</v>
      </c>
      <c r="G9131" s="4" t="s">
        <v>2775</v>
      </c>
      <c r="H9131" s="4" t="s">
        <v>18</v>
      </c>
      <c r="I9131" s="4" t="s">
        <v>17</v>
      </c>
      <c r="J9131" s="4" t="s">
        <v>477</v>
      </c>
      <c r="K9131" s="4" t="s">
        <v>85</v>
      </c>
      <c r="L9131" s="4">
        <v>44105</v>
      </c>
      <c r="M9131" s="4" t="s">
        <v>5</v>
      </c>
      <c r="N9131" s="4" t="s">
        <v>292</v>
      </c>
      <c r="O9131" s="4" t="s">
        <v>37</v>
      </c>
      <c r="P9131" s="4" t="s">
        <v>165</v>
      </c>
      <c r="Q9131" s="4" t="s">
        <v>291</v>
      </c>
      <c r="R9131" s="4">
        <v>301.47000000000003</v>
      </c>
      <c r="S9131" s="4">
        <v>3</v>
      </c>
      <c r="T9131" s="4">
        <v>0.5</v>
      </c>
      <c r="U9131" s="4">
        <v>-241.17599999999999</v>
      </c>
      <c r="V9131" s="4" t="str">
        <f>INDEX(Regional_Lookup!$B$2:$B$5,MATCH('Sample - Superstore'!M9131,Regional_Lookup!$A$2:$A$5,0))</f>
        <v>Sarah Miller</v>
      </c>
      <c r="W9131" s="4">
        <f>INDEX(Regional_Lookup!$C$2:$C$5, MATCH('Sample - Superstore'!M9131,Regional_Lookup!$A$2:$A$5, 0))</f>
        <v>0.16</v>
      </c>
      <c r="X9131" s="4">
        <f>U9131/R9131</f>
        <v>-0.79999999999999993</v>
      </c>
      <c r="Y9131" s="4" t="str">
        <f>IF(X9131&gt;=W9131, "Yes", "No")</f>
        <v>No</v>
      </c>
      <c r="Z9131" s="4">
        <f>D9131-C9131</f>
        <v>2</v>
      </c>
      <c r="AA9131" s="4" t="str" cm="1">
        <f t="array" ref="AA9131">_xlfn.IFS(Z9131&lt;=2,"Fast",Z9131&gt;5, "Slow", AND(Z9131&gt;=3,Z9131&lt;=5),"Standard")</f>
        <v>Fast</v>
      </c>
    </row>
    <row r="9132" spans="1:27" x14ac:dyDescent="0.2">
      <c r="A9132" s="4">
        <v>9131</v>
      </c>
      <c r="B9132" s="4" t="s">
        <v>2777</v>
      </c>
      <c r="C9132" s="5">
        <v>42453</v>
      </c>
      <c r="D9132" s="5">
        <v>42455</v>
      </c>
      <c r="E9132" s="4" t="s">
        <v>21</v>
      </c>
      <c r="F9132" s="4" t="s">
        <v>2776</v>
      </c>
      <c r="G9132" s="4" t="s">
        <v>2775</v>
      </c>
      <c r="H9132" s="4" t="s">
        <v>18</v>
      </c>
      <c r="I9132" s="4" t="s">
        <v>17</v>
      </c>
      <c r="J9132" s="4" t="s">
        <v>477</v>
      </c>
      <c r="K9132" s="4" t="s">
        <v>85</v>
      </c>
      <c r="L9132" s="4">
        <v>44105</v>
      </c>
      <c r="M9132" s="4" t="s">
        <v>5</v>
      </c>
      <c r="N9132" s="4" t="s">
        <v>2774</v>
      </c>
      <c r="O9132" s="4" t="s">
        <v>13</v>
      </c>
      <c r="P9132" s="4" t="s">
        <v>116</v>
      </c>
      <c r="Q9132" s="4" t="s">
        <v>2773</v>
      </c>
      <c r="R9132" s="4">
        <v>18.655999999999999</v>
      </c>
      <c r="S9132" s="4">
        <v>2</v>
      </c>
      <c r="T9132" s="4">
        <v>0.2</v>
      </c>
      <c r="U9132" s="4">
        <v>1.6324000000000001</v>
      </c>
      <c r="V9132" s="4" t="str">
        <f>INDEX(Regional_Lookup!$B$2:$B$5,MATCH('Sample - Superstore'!M9132,Regional_Lookup!$A$2:$A$5,0))</f>
        <v>Sarah Miller</v>
      </c>
      <c r="W9132" s="4">
        <f>INDEX(Regional_Lookup!$C$2:$C$5, MATCH('Sample - Superstore'!M9132,Regional_Lookup!$A$2:$A$5, 0))</f>
        <v>0.16</v>
      </c>
      <c r="X9132" s="4">
        <f>U9132/R9132</f>
        <v>8.7500000000000008E-2</v>
      </c>
      <c r="Y9132" s="4" t="str">
        <f>IF(X9132&gt;=W9132, "Yes", "No")</f>
        <v>No</v>
      </c>
      <c r="Z9132" s="4">
        <f>D9132-C9132</f>
        <v>2</v>
      </c>
      <c r="AA9132" s="4" t="str" cm="1">
        <f t="array" ref="AA9132">_xlfn.IFS(Z9132&lt;=2,"Fast",Z9132&gt;5, "Slow", AND(Z9132&gt;=3,Z9132&lt;=5),"Standard")</f>
        <v>Fast</v>
      </c>
    </row>
    <row r="9133" spans="1:27" x14ac:dyDescent="0.2">
      <c r="A9133" s="4">
        <v>9132</v>
      </c>
      <c r="B9133" s="4" t="s">
        <v>2771</v>
      </c>
      <c r="C9133" s="5">
        <v>42883</v>
      </c>
      <c r="D9133" s="5">
        <v>42887</v>
      </c>
      <c r="E9133" s="4" t="s">
        <v>29</v>
      </c>
      <c r="F9133" s="4" t="s">
        <v>2770</v>
      </c>
      <c r="G9133" s="4" t="s">
        <v>2769</v>
      </c>
      <c r="H9133" s="4" t="s">
        <v>50</v>
      </c>
      <c r="I9133" s="4" t="s">
        <v>17</v>
      </c>
      <c r="J9133" s="4" t="s">
        <v>2768</v>
      </c>
      <c r="K9133" s="4" t="s">
        <v>2147</v>
      </c>
      <c r="L9133" s="4">
        <v>20707</v>
      </c>
      <c r="M9133" s="4" t="s">
        <v>5</v>
      </c>
      <c r="N9133" s="4" t="s">
        <v>1129</v>
      </c>
      <c r="O9133" s="4" t="s">
        <v>37</v>
      </c>
      <c r="P9133" s="4" t="s">
        <v>36</v>
      </c>
      <c r="Q9133" s="4" t="s">
        <v>2772</v>
      </c>
      <c r="R9133" s="4">
        <v>27.46</v>
      </c>
      <c r="S9133" s="4">
        <v>2</v>
      </c>
      <c r="T9133" s="4">
        <v>0</v>
      </c>
      <c r="U9133" s="4">
        <v>9.8856000000000002</v>
      </c>
      <c r="V9133" s="4" t="str">
        <f>INDEX(Regional_Lookup!$B$2:$B$5,MATCH('Sample - Superstore'!M9133,Regional_Lookup!$A$2:$A$5,0))</f>
        <v>Sarah Miller</v>
      </c>
      <c r="W9133" s="4">
        <f>INDEX(Regional_Lookup!$C$2:$C$5, MATCH('Sample - Superstore'!M9133,Regional_Lookup!$A$2:$A$5, 0))</f>
        <v>0.16</v>
      </c>
      <c r="X9133" s="4">
        <f>U9133/R9133</f>
        <v>0.36</v>
      </c>
      <c r="Y9133" s="4" t="str">
        <f>IF(X9133&gt;=W9133, "Yes", "No")</f>
        <v>Yes</v>
      </c>
      <c r="Z9133" s="4">
        <f>D9133-C9133</f>
        <v>4</v>
      </c>
      <c r="AA9133" s="4" t="str" cm="1">
        <f t="array" ref="AA9133">_xlfn.IFS(Z9133&lt;=2,"Fast",Z9133&gt;5, "Slow", AND(Z9133&gt;=3,Z9133&lt;=5),"Standard")</f>
        <v>Standard</v>
      </c>
    </row>
    <row r="9134" spans="1:27" x14ac:dyDescent="0.2">
      <c r="A9134" s="4">
        <v>9133</v>
      </c>
      <c r="B9134" s="4" t="s">
        <v>2771</v>
      </c>
      <c r="C9134" s="5">
        <v>42883</v>
      </c>
      <c r="D9134" s="5">
        <v>42887</v>
      </c>
      <c r="E9134" s="4" t="s">
        <v>29</v>
      </c>
      <c r="F9134" s="4" t="s">
        <v>2770</v>
      </c>
      <c r="G9134" s="4" t="s">
        <v>2769</v>
      </c>
      <c r="H9134" s="4" t="s">
        <v>50</v>
      </c>
      <c r="I9134" s="4" t="s">
        <v>17</v>
      </c>
      <c r="J9134" s="4" t="s">
        <v>2768</v>
      </c>
      <c r="K9134" s="4" t="s">
        <v>2147</v>
      </c>
      <c r="L9134" s="4">
        <v>20707</v>
      </c>
      <c r="M9134" s="4" t="s">
        <v>5</v>
      </c>
      <c r="N9134" s="4" t="s">
        <v>2767</v>
      </c>
      <c r="O9134" s="4" t="s">
        <v>13</v>
      </c>
      <c r="P9134" s="4" t="s">
        <v>12</v>
      </c>
      <c r="Q9134" s="4" t="s">
        <v>2766</v>
      </c>
      <c r="R9134" s="4">
        <v>125.13</v>
      </c>
      <c r="S9134" s="4">
        <v>3</v>
      </c>
      <c r="T9134" s="4">
        <v>0</v>
      </c>
      <c r="U9134" s="4">
        <v>36.287700000000001</v>
      </c>
      <c r="V9134" s="4" t="str">
        <f>INDEX(Regional_Lookup!$B$2:$B$5,MATCH('Sample - Superstore'!M9134,Regional_Lookup!$A$2:$A$5,0))</f>
        <v>Sarah Miller</v>
      </c>
      <c r="W9134" s="4">
        <f>INDEX(Regional_Lookup!$C$2:$C$5, MATCH('Sample - Superstore'!M9134,Regional_Lookup!$A$2:$A$5, 0))</f>
        <v>0.16</v>
      </c>
      <c r="X9134" s="4">
        <f>U9134/R9134</f>
        <v>0.29000000000000004</v>
      </c>
      <c r="Y9134" s="4" t="str">
        <f>IF(X9134&gt;=W9134, "Yes", "No")</f>
        <v>Yes</v>
      </c>
      <c r="Z9134" s="4">
        <f>D9134-C9134</f>
        <v>4</v>
      </c>
      <c r="AA9134" s="4" t="str" cm="1">
        <f t="array" ref="AA9134">_xlfn.IFS(Z9134&lt;=2,"Fast",Z9134&gt;5, "Slow", AND(Z9134&gt;=3,Z9134&lt;=5),"Standard")</f>
        <v>Standard</v>
      </c>
    </row>
    <row r="9135" spans="1:27" x14ac:dyDescent="0.2">
      <c r="A9135" s="4">
        <v>9134</v>
      </c>
      <c r="B9135" s="4" t="s">
        <v>2765</v>
      </c>
      <c r="C9135" s="5">
        <v>42247</v>
      </c>
      <c r="D9135" s="5">
        <v>42251</v>
      </c>
      <c r="E9135" s="4" t="s">
        <v>29</v>
      </c>
      <c r="F9135" s="4" t="s">
        <v>2764</v>
      </c>
      <c r="G9135" s="4" t="s">
        <v>2763</v>
      </c>
      <c r="H9135" s="4" t="s">
        <v>102</v>
      </c>
      <c r="I9135" s="4" t="s">
        <v>17</v>
      </c>
      <c r="J9135" s="4" t="s">
        <v>919</v>
      </c>
      <c r="K9135" s="4" t="s">
        <v>15</v>
      </c>
      <c r="L9135" s="4">
        <v>92037</v>
      </c>
      <c r="M9135" s="4" t="s">
        <v>9</v>
      </c>
      <c r="N9135" s="4" t="s">
        <v>2762</v>
      </c>
      <c r="O9135" s="4" t="s">
        <v>33</v>
      </c>
      <c r="P9135" s="4" t="s">
        <v>32</v>
      </c>
      <c r="Q9135" s="4" t="s">
        <v>2761</v>
      </c>
      <c r="R9135" s="4">
        <v>555.96</v>
      </c>
      <c r="S9135" s="4">
        <v>5</v>
      </c>
      <c r="T9135" s="4">
        <v>0.2</v>
      </c>
      <c r="U9135" s="4">
        <v>41.697000000000003</v>
      </c>
      <c r="V9135" s="4" t="str">
        <f>INDEX(Regional_Lookup!$B$2:$B$5,MATCH('Sample - Superstore'!M9135,Regional_Lookup!$A$2:$A$5,0))</f>
        <v>James Chen</v>
      </c>
      <c r="W9135" s="4">
        <f>INDEX(Regional_Lookup!$C$2:$C$5, MATCH('Sample - Superstore'!M9135,Regional_Lookup!$A$2:$A$5, 0))</f>
        <v>0.18</v>
      </c>
      <c r="X9135" s="4">
        <f>U9135/R9135</f>
        <v>7.4999999999999997E-2</v>
      </c>
      <c r="Y9135" s="4" t="str">
        <f>IF(X9135&gt;=W9135, "Yes", "No")</f>
        <v>No</v>
      </c>
      <c r="Z9135" s="4">
        <f>D9135-C9135</f>
        <v>4</v>
      </c>
      <c r="AA9135" s="4" t="str" cm="1">
        <f t="array" ref="AA9135">_xlfn.IFS(Z9135&lt;=2,"Fast",Z9135&gt;5, "Slow", AND(Z9135&gt;=3,Z9135&lt;=5),"Standard")</f>
        <v>Standard</v>
      </c>
    </row>
    <row r="9136" spans="1:27" x14ac:dyDescent="0.2">
      <c r="A9136" s="4">
        <v>9135</v>
      </c>
      <c r="B9136" s="4" t="s">
        <v>2756</v>
      </c>
      <c r="C9136" s="5">
        <v>42472</v>
      </c>
      <c r="D9136" s="5">
        <v>42477</v>
      </c>
      <c r="E9136" s="4" t="s">
        <v>29</v>
      </c>
      <c r="F9136" s="4" t="s">
        <v>2755</v>
      </c>
      <c r="G9136" s="4" t="s">
        <v>2754</v>
      </c>
      <c r="H9136" s="4" t="s">
        <v>50</v>
      </c>
      <c r="I9136" s="4" t="s">
        <v>17</v>
      </c>
      <c r="J9136" s="4" t="s">
        <v>2753</v>
      </c>
      <c r="K9136" s="4" t="s">
        <v>636</v>
      </c>
      <c r="L9136" s="4">
        <v>27893</v>
      </c>
      <c r="M9136" s="4" t="s">
        <v>7</v>
      </c>
      <c r="N9136" s="4" t="s">
        <v>2760</v>
      </c>
      <c r="O9136" s="4" t="s">
        <v>13</v>
      </c>
      <c r="P9136" s="4" t="s">
        <v>231</v>
      </c>
      <c r="Q9136" s="4" t="s">
        <v>2759</v>
      </c>
      <c r="R9136" s="4">
        <v>129.55199999999999</v>
      </c>
      <c r="S9136" s="4">
        <v>3</v>
      </c>
      <c r="T9136" s="4">
        <v>0.2</v>
      </c>
      <c r="U9136" s="4">
        <v>-22.671600000000002</v>
      </c>
      <c r="V9136" s="4" t="str">
        <f>INDEX(Regional_Lookup!$B$2:$B$5,MATCH('Sample - Superstore'!M9136,Regional_Lookup!$A$2:$A$5,0))</f>
        <v>Maria Santos</v>
      </c>
      <c r="W9136" s="4">
        <f>INDEX(Regional_Lookup!$C$2:$C$5, MATCH('Sample - Superstore'!M9136,Regional_Lookup!$A$2:$A$5, 0))</f>
        <v>0.15</v>
      </c>
      <c r="X9136" s="4">
        <f>U9136/R9136</f>
        <v>-0.17500000000000002</v>
      </c>
      <c r="Y9136" s="4" t="str">
        <f>IF(X9136&gt;=W9136, "Yes", "No")</f>
        <v>No</v>
      </c>
      <c r="Z9136" s="4">
        <f>D9136-C9136</f>
        <v>5</v>
      </c>
      <c r="AA9136" s="4" t="str" cm="1">
        <f t="array" ref="AA9136">_xlfn.IFS(Z9136&lt;=2,"Fast",Z9136&gt;5, "Slow", AND(Z9136&gt;=3,Z9136&lt;=5),"Standard")</f>
        <v>Standard</v>
      </c>
    </row>
    <row r="9137" spans="1:27" x14ac:dyDescent="0.2">
      <c r="A9137" s="4">
        <v>9136</v>
      </c>
      <c r="B9137" s="4" t="s">
        <v>2756</v>
      </c>
      <c r="C9137" s="5">
        <v>42472</v>
      </c>
      <c r="D9137" s="5">
        <v>42477</v>
      </c>
      <c r="E9137" s="4" t="s">
        <v>29</v>
      </c>
      <c r="F9137" s="4" t="s">
        <v>2755</v>
      </c>
      <c r="G9137" s="4" t="s">
        <v>2754</v>
      </c>
      <c r="H9137" s="4" t="s">
        <v>50</v>
      </c>
      <c r="I9137" s="4" t="s">
        <v>17</v>
      </c>
      <c r="J9137" s="4" t="s">
        <v>2753</v>
      </c>
      <c r="K9137" s="4" t="s">
        <v>636</v>
      </c>
      <c r="L9137" s="4">
        <v>27893</v>
      </c>
      <c r="M9137" s="4" t="s">
        <v>7</v>
      </c>
      <c r="N9137" s="4" t="s">
        <v>2758</v>
      </c>
      <c r="O9137" s="4" t="s">
        <v>13</v>
      </c>
      <c r="P9137" s="4" t="s">
        <v>231</v>
      </c>
      <c r="Q9137" s="4" t="s">
        <v>2757</v>
      </c>
      <c r="R9137" s="4">
        <v>51.984000000000002</v>
      </c>
      <c r="S9137" s="4">
        <v>1</v>
      </c>
      <c r="T9137" s="4">
        <v>0.2</v>
      </c>
      <c r="U9137" s="4">
        <v>-5.1984000000000004</v>
      </c>
      <c r="V9137" s="4" t="str">
        <f>INDEX(Regional_Lookup!$B$2:$B$5,MATCH('Sample - Superstore'!M9137,Regional_Lookup!$A$2:$A$5,0))</f>
        <v>Maria Santos</v>
      </c>
      <c r="W9137" s="4">
        <f>INDEX(Regional_Lookup!$C$2:$C$5, MATCH('Sample - Superstore'!M9137,Regional_Lookup!$A$2:$A$5, 0))</f>
        <v>0.15</v>
      </c>
      <c r="X9137" s="4">
        <f>U9137/R9137</f>
        <v>-0.1</v>
      </c>
      <c r="Y9137" s="4" t="str">
        <f>IF(X9137&gt;=W9137, "Yes", "No")</f>
        <v>No</v>
      </c>
      <c r="Z9137" s="4">
        <f>D9137-C9137</f>
        <v>5</v>
      </c>
      <c r="AA9137" s="4" t="str" cm="1">
        <f t="array" ref="AA9137">_xlfn.IFS(Z9137&lt;=2,"Fast",Z9137&gt;5, "Slow", AND(Z9137&gt;=3,Z9137&lt;=5),"Standard")</f>
        <v>Standard</v>
      </c>
    </row>
    <row r="9138" spans="1:27" x14ac:dyDescent="0.2">
      <c r="A9138" s="4">
        <v>9137</v>
      </c>
      <c r="B9138" s="4" t="s">
        <v>2756</v>
      </c>
      <c r="C9138" s="5">
        <v>42472</v>
      </c>
      <c r="D9138" s="5">
        <v>42477</v>
      </c>
      <c r="E9138" s="4" t="s">
        <v>29</v>
      </c>
      <c r="F9138" s="4" t="s">
        <v>2755</v>
      </c>
      <c r="G9138" s="4" t="s">
        <v>2754</v>
      </c>
      <c r="H9138" s="4" t="s">
        <v>50</v>
      </c>
      <c r="I9138" s="4" t="s">
        <v>17</v>
      </c>
      <c r="J9138" s="4" t="s">
        <v>2753</v>
      </c>
      <c r="K9138" s="4" t="s">
        <v>636</v>
      </c>
      <c r="L9138" s="4">
        <v>27893</v>
      </c>
      <c r="M9138" s="4" t="s">
        <v>7</v>
      </c>
      <c r="N9138" s="4" t="s">
        <v>2752</v>
      </c>
      <c r="O9138" s="4" t="s">
        <v>13</v>
      </c>
      <c r="P9138" s="4" t="s">
        <v>24</v>
      </c>
      <c r="Q9138" s="4" t="s">
        <v>2751</v>
      </c>
      <c r="R9138" s="4">
        <v>10.272</v>
      </c>
      <c r="S9138" s="4">
        <v>3</v>
      </c>
      <c r="T9138" s="4">
        <v>0.2</v>
      </c>
      <c r="U9138" s="4">
        <v>3.4668000000000001</v>
      </c>
      <c r="V9138" s="4" t="str">
        <f>INDEX(Regional_Lookup!$B$2:$B$5,MATCH('Sample - Superstore'!M9138,Regional_Lookup!$A$2:$A$5,0))</f>
        <v>Maria Santos</v>
      </c>
      <c r="W9138" s="4">
        <f>INDEX(Regional_Lookup!$C$2:$C$5, MATCH('Sample - Superstore'!M9138,Regional_Lookup!$A$2:$A$5, 0))</f>
        <v>0.15</v>
      </c>
      <c r="X9138" s="4">
        <f>U9138/R9138</f>
        <v>0.33750000000000002</v>
      </c>
      <c r="Y9138" s="4" t="str">
        <f>IF(X9138&gt;=W9138, "Yes", "No")</f>
        <v>Yes</v>
      </c>
      <c r="Z9138" s="4">
        <f>D9138-C9138</f>
        <v>5</v>
      </c>
      <c r="AA9138" s="4" t="str" cm="1">
        <f t="array" ref="AA9138">_xlfn.IFS(Z9138&lt;=2,"Fast",Z9138&gt;5, "Slow", AND(Z9138&gt;=3,Z9138&lt;=5),"Standard")</f>
        <v>Standard</v>
      </c>
    </row>
    <row r="9139" spans="1:27" x14ac:dyDescent="0.2">
      <c r="A9139" s="4">
        <v>9138</v>
      </c>
      <c r="B9139" s="4" t="s">
        <v>2748</v>
      </c>
      <c r="C9139" s="5">
        <v>41672</v>
      </c>
      <c r="D9139" s="5">
        <v>41679</v>
      </c>
      <c r="E9139" s="4" t="s">
        <v>29</v>
      </c>
      <c r="F9139" s="4" t="s">
        <v>2747</v>
      </c>
      <c r="G9139" s="4" t="s">
        <v>2746</v>
      </c>
      <c r="H9139" s="4" t="s">
        <v>18</v>
      </c>
      <c r="I9139" s="4" t="s">
        <v>17</v>
      </c>
      <c r="J9139" s="4" t="s">
        <v>663</v>
      </c>
      <c r="K9139" s="4" t="s">
        <v>41</v>
      </c>
      <c r="L9139" s="4">
        <v>33710</v>
      </c>
      <c r="M9139" s="4" t="s">
        <v>7</v>
      </c>
      <c r="N9139" s="4" t="s">
        <v>2750</v>
      </c>
      <c r="O9139" s="4" t="s">
        <v>13</v>
      </c>
      <c r="P9139" s="4" t="s">
        <v>100</v>
      </c>
      <c r="Q9139" s="4" t="s">
        <v>2749</v>
      </c>
      <c r="R9139" s="4">
        <v>18.335999999999999</v>
      </c>
      <c r="S9139" s="4">
        <v>2</v>
      </c>
      <c r="T9139" s="4">
        <v>0.7</v>
      </c>
      <c r="U9139" s="4">
        <v>-12.224</v>
      </c>
      <c r="V9139" s="4" t="str">
        <f>INDEX(Regional_Lookup!$B$2:$B$5,MATCH('Sample - Superstore'!M9139,Regional_Lookup!$A$2:$A$5,0))</f>
        <v>Maria Santos</v>
      </c>
      <c r="W9139" s="4">
        <f>INDEX(Regional_Lookup!$C$2:$C$5, MATCH('Sample - Superstore'!M9139,Regional_Lookup!$A$2:$A$5, 0))</f>
        <v>0.15</v>
      </c>
      <c r="X9139" s="4">
        <f>U9139/R9139</f>
        <v>-0.66666666666666674</v>
      </c>
      <c r="Y9139" s="4" t="str">
        <f>IF(X9139&gt;=W9139, "Yes", "No")</f>
        <v>No</v>
      </c>
      <c r="Z9139" s="4">
        <f>D9139-C9139</f>
        <v>7</v>
      </c>
      <c r="AA9139" s="4" t="str" cm="1">
        <f t="array" ref="AA9139">_xlfn.IFS(Z9139&lt;=2,"Fast",Z9139&gt;5, "Slow", AND(Z9139&gt;=3,Z9139&lt;=5),"Standard")</f>
        <v>Slow</v>
      </c>
    </row>
    <row r="9140" spans="1:27" x14ac:dyDescent="0.2">
      <c r="A9140" s="4">
        <v>9139</v>
      </c>
      <c r="B9140" s="4" t="s">
        <v>2748</v>
      </c>
      <c r="C9140" s="5">
        <v>41672</v>
      </c>
      <c r="D9140" s="5">
        <v>41679</v>
      </c>
      <c r="E9140" s="4" t="s">
        <v>29</v>
      </c>
      <c r="F9140" s="4" t="s">
        <v>2747</v>
      </c>
      <c r="G9140" s="4" t="s">
        <v>2746</v>
      </c>
      <c r="H9140" s="4" t="s">
        <v>18</v>
      </c>
      <c r="I9140" s="4" t="s">
        <v>17</v>
      </c>
      <c r="J9140" s="4" t="s">
        <v>663</v>
      </c>
      <c r="K9140" s="4" t="s">
        <v>41</v>
      </c>
      <c r="L9140" s="4">
        <v>33710</v>
      </c>
      <c r="M9140" s="4" t="s">
        <v>7</v>
      </c>
      <c r="N9140" s="4" t="s">
        <v>2745</v>
      </c>
      <c r="O9140" s="4" t="s">
        <v>33</v>
      </c>
      <c r="P9140" s="4" t="s">
        <v>32</v>
      </c>
      <c r="Q9140" s="4" t="s">
        <v>2744</v>
      </c>
      <c r="R9140" s="4">
        <v>180.96</v>
      </c>
      <c r="S9140" s="4">
        <v>5</v>
      </c>
      <c r="T9140" s="4">
        <v>0.2</v>
      </c>
      <c r="U9140" s="4">
        <v>13.571999999999999</v>
      </c>
      <c r="V9140" s="4" t="str">
        <f>INDEX(Regional_Lookup!$B$2:$B$5,MATCH('Sample - Superstore'!M9140,Regional_Lookup!$A$2:$A$5,0))</f>
        <v>Maria Santos</v>
      </c>
      <c r="W9140" s="4">
        <f>INDEX(Regional_Lookup!$C$2:$C$5, MATCH('Sample - Superstore'!M9140,Regional_Lookup!$A$2:$A$5, 0))</f>
        <v>0.15</v>
      </c>
      <c r="X9140" s="4">
        <f>U9140/R9140</f>
        <v>7.4999999999999997E-2</v>
      </c>
      <c r="Y9140" s="4" t="str">
        <f>IF(X9140&gt;=W9140, "Yes", "No")</f>
        <v>No</v>
      </c>
      <c r="Z9140" s="4">
        <f>D9140-C9140</f>
        <v>7</v>
      </c>
      <c r="AA9140" s="4" t="str" cm="1">
        <f t="array" ref="AA9140">_xlfn.IFS(Z9140&lt;=2,"Fast",Z9140&gt;5, "Slow", AND(Z9140&gt;=3,Z9140&lt;=5),"Standard")</f>
        <v>Slow</v>
      </c>
    </row>
    <row r="9141" spans="1:27" x14ac:dyDescent="0.2">
      <c r="A9141" s="4">
        <v>9140</v>
      </c>
      <c r="B9141" s="4" t="s">
        <v>2743</v>
      </c>
      <c r="C9141" s="5">
        <v>41884</v>
      </c>
      <c r="D9141" s="5">
        <v>41890</v>
      </c>
      <c r="E9141" s="4" t="s">
        <v>29</v>
      </c>
      <c r="F9141" s="4" t="s">
        <v>1956</v>
      </c>
      <c r="G9141" s="4" t="s">
        <v>1955</v>
      </c>
      <c r="H9141" s="4" t="s">
        <v>18</v>
      </c>
      <c r="I9141" s="4" t="s">
        <v>17</v>
      </c>
      <c r="J9141" s="4" t="s">
        <v>2742</v>
      </c>
      <c r="K9141" s="4" t="s">
        <v>318</v>
      </c>
      <c r="L9141" s="4">
        <v>60089</v>
      </c>
      <c r="M9141" s="4" t="s">
        <v>3</v>
      </c>
      <c r="N9141" s="4" t="s">
        <v>2741</v>
      </c>
      <c r="O9141" s="4" t="s">
        <v>33</v>
      </c>
      <c r="P9141" s="4" t="s">
        <v>55</v>
      </c>
      <c r="Q9141" s="4" t="s">
        <v>2740</v>
      </c>
      <c r="R9141" s="4">
        <v>475.94400000000002</v>
      </c>
      <c r="S9141" s="4">
        <v>7</v>
      </c>
      <c r="T9141" s="4">
        <v>0.2</v>
      </c>
      <c r="U9141" s="4">
        <v>95.188800000000001</v>
      </c>
      <c r="V9141" s="4" t="str">
        <f>INDEX(Regional_Lookup!$B$2:$B$5,MATCH('Sample - Superstore'!M9141,Regional_Lookup!$A$2:$A$5,0))</f>
        <v>David Johnson</v>
      </c>
      <c r="W9141" s="4">
        <f>INDEX(Regional_Lookup!$C$2:$C$5, MATCH('Sample - Superstore'!M9141,Regional_Lookup!$A$2:$A$5, 0))</f>
        <v>0.14000000000000001</v>
      </c>
      <c r="X9141" s="4">
        <f>U9141/R9141</f>
        <v>0.19999999999999998</v>
      </c>
      <c r="Y9141" s="4" t="str">
        <f>IF(X9141&gt;=W9141, "Yes", "No")</f>
        <v>Yes</v>
      </c>
      <c r="Z9141" s="4">
        <f>D9141-C9141</f>
        <v>6</v>
      </c>
      <c r="AA9141" s="4" t="str" cm="1">
        <f t="array" ref="AA9141">_xlfn.IFS(Z9141&lt;=2,"Fast",Z9141&gt;5, "Slow", AND(Z9141&gt;=3,Z9141&lt;=5),"Standard")</f>
        <v>Slow</v>
      </c>
    </row>
    <row r="9142" spans="1:27" x14ac:dyDescent="0.2">
      <c r="A9142" s="4">
        <v>9141</v>
      </c>
      <c r="B9142" s="4" t="s">
        <v>2739</v>
      </c>
      <c r="C9142" s="5">
        <v>43008</v>
      </c>
      <c r="D9142" s="5">
        <v>43010</v>
      </c>
      <c r="E9142" s="4" t="s">
        <v>21</v>
      </c>
      <c r="F9142" s="4" t="s">
        <v>2738</v>
      </c>
      <c r="G9142" s="4" t="s">
        <v>2737</v>
      </c>
      <c r="H9142" s="4" t="s">
        <v>102</v>
      </c>
      <c r="I9142" s="4" t="s">
        <v>17</v>
      </c>
      <c r="J9142" s="4" t="s">
        <v>59</v>
      </c>
      <c r="K9142" s="4" t="s">
        <v>15</v>
      </c>
      <c r="L9142" s="4">
        <v>90049</v>
      </c>
      <c r="M9142" s="4" t="s">
        <v>9</v>
      </c>
      <c r="N9142" s="4" t="s">
        <v>2736</v>
      </c>
      <c r="O9142" s="4" t="s">
        <v>33</v>
      </c>
      <c r="P9142" s="4" t="s">
        <v>55</v>
      </c>
      <c r="Q9142" s="4" t="s">
        <v>2735</v>
      </c>
      <c r="R9142" s="4">
        <v>159.97999999999999</v>
      </c>
      <c r="S9142" s="4">
        <v>2</v>
      </c>
      <c r="T9142" s="4">
        <v>0</v>
      </c>
      <c r="U9142" s="4">
        <v>47.994</v>
      </c>
      <c r="V9142" s="4" t="str">
        <f>INDEX(Regional_Lookup!$B$2:$B$5,MATCH('Sample - Superstore'!M9142,Regional_Lookup!$A$2:$A$5,0))</f>
        <v>James Chen</v>
      </c>
      <c r="W9142" s="4">
        <f>INDEX(Regional_Lookup!$C$2:$C$5, MATCH('Sample - Superstore'!M9142,Regional_Lookup!$A$2:$A$5, 0))</f>
        <v>0.18</v>
      </c>
      <c r="X9142" s="4">
        <f>U9142/R9142</f>
        <v>0.30000000000000004</v>
      </c>
      <c r="Y9142" s="4" t="str">
        <f>IF(X9142&gt;=W9142, "Yes", "No")</f>
        <v>Yes</v>
      </c>
      <c r="Z9142" s="4">
        <f>D9142-C9142</f>
        <v>2</v>
      </c>
      <c r="AA9142" s="4" t="str" cm="1">
        <f t="array" ref="AA9142">_xlfn.IFS(Z9142&lt;=2,"Fast",Z9142&gt;5, "Slow", AND(Z9142&gt;=3,Z9142&lt;=5),"Standard")</f>
        <v>Fast</v>
      </c>
    </row>
    <row r="9143" spans="1:27" x14ac:dyDescent="0.2">
      <c r="A9143" s="4">
        <v>9142</v>
      </c>
      <c r="B9143" s="4" t="s">
        <v>2734</v>
      </c>
      <c r="C9143" s="5">
        <v>42618</v>
      </c>
      <c r="D9143" s="5">
        <v>42620</v>
      </c>
      <c r="E9143" s="4" t="s">
        <v>89</v>
      </c>
      <c r="F9143" s="4" t="s">
        <v>1123</v>
      </c>
      <c r="G9143" s="4" t="s">
        <v>1122</v>
      </c>
      <c r="H9143" s="4" t="s">
        <v>50</v>
      </c>
      <c r="I9143" s="4" t="s">
        <v>17</v>
      </c>
      <c r="J9143" s="4" t="s">
        <v>254</v>
      </c>
      <c r="K9143" s="4" t="s">
        <v>66</v>
      </c>
      <c r="L9143" s="4">
        <v>10011</v>
      </c>
      <c r="M9143" s="4" t="s">
        <v>5</v>
      </c>
      <c r="N9143" s="4" t="s">
        <v>2733</v>
      </c>
      <c r="O9143" s="4" t="s">
        <v>33</v>
      </c>
      <c r="P9143" s="4" t="s">
        <v>32</v>
      </c>
      <c r="Q9143" s="4" t="s">
        <v>2732</v>
      </c>
      <c r="R9143" s="4">
        <v>43.6</v>
      </c>
      <c r="S9143" s="4">
        <v>4</v>
      </c>
      <c r="T9143" s="4">
        <v>0</v>
      </c>
      <c r="U9143" s="4">
        <v>12.208</v>
      </c>
      <c r="V9143" s="4" t="str">
        <f>INDEX(Regional_Lookup!$B$2:$B$5,MATCH('Sample - Superstore'!M9143,Regional_Lookup!$A$2:$A$5,0))</f>
        <v>Sarah Miller</v>
      </c>
      <c r="W9143" s="4">
        <f>INDEX(Regional_Lookup!$C$2:$C$5, MATCH('Sample - Superstore'!M9143,Regional_Lookup!$A$2:$A$5, 0))</f>
        <v>0.16</v>
      </c>
      <c r="X9143" s="4">
        <f>U9143/R9143</f>
        <v>0.27999999999999997</v>
      </c>
      <c r="Y9143" s="4" t="str">
        <f>IF(X9143&gt;=W9143, "Yes", "No")</f>
        <v>Yes</v>
      </c>
      <c r="Z9143" s="4">
        <f>D9143-C9143</f>
        <v>2</v>
      </c>
      <c r="AA9143" s="4" t="str" cm="1">
        <f t="array" ref="AA9143">_xlfn.IFS(Z9143&lt;=2,"Fast",Z9143&gt;5, "Slow", AND(Z9143&gt;=3,Z9143&lt;=5),"Standard")</f>
        <v>Fast</v>
      </c>
    </row>
    <row r="9144" spans="1:27" x14ac:dyDescent="0.2">
      <c r="A9144" s="4">
        <v>9143</v>
      </c>
      <c r="B9144" s="4" t="s">
        <v>2731</v>
      </c>
      <c r="C9144" s="5">
        <v>42875</v>
      </c>
      <c r="D9144" s="5">
        <v>42881</v>
      </c>
      <c r="E9144" s="4" t="s">
        <v>29</v>
      </c>
      <c r="F9144" s="4" t="s">
        <v>2158</v>
      </c>
      <c r="G9144" s="4" t="s">
        <v>2157</v>
      </c>
      <c r="H9144" s="4" t="s">
        <v>18</v>
      </c>
      <c r="I9144" s="4" t="s">
        <v>17</v>
      </c>
      <c r="J9144" s="4" t="s">
        <v>2705</v>
      </c>
      <c r="K9144" s="4" t="s">
        <v>2426</v>
      </c>
      <c r="L9144" s="4">
        <v>89115</v>
      </c>
      <c r="M9144" s="4" t="s">
        <v>9</v>
      </c>
      <c r="N9144" s="4" t="s">
        <v>2535</v>
      </c>
      <c r="O9144" s="4" t="s">
        <v>13</v>
      </c>
      <c r="P9144" s="4" t="s">
        <v>100</v>
      </c>
      <c r="Q9144" s="4" t="s">
        <v>2534</v>
      </c>
      <c r="R9144" s="4">
        <v>8.2880000000000003</v>
      </c>
      <c r="S9144" s="4">
        <v>2</v>
      </c>
      <c r="T9144" s="4">
        <v>0.2</v>
      </c>
      <c r="U9144" s="4">
        <v>3.0044</v>
      </c>
      <c r="V9144" s="4" t="str">
        <f>INDEX(Regional_Lookup!$B$2:$B$5,MATCH('Sample - Superstore'!M9144,Regional_Lookup!$A$2:$A$5,0))</f>
        <v>James Chen</v>
      </c>
      <c r="W9144" s="4">
        <f>INDEX(Regional_Lookup!$C$2:$C$5, MATCH('Sample - Superstore'!M9144,Regional_Lookup!$A$2:$A$5, 0))</f>
        <v>0.18</v>
      </c>
      <c r="X9144" s="4">
        <f>U9144/R9144</f>
        <v>0.36249999999999999</v>
      </c>
      <c r="Y9144" s="4" t="str">
        <f>IF(X9144&gt;=W9144, "Yes", "No")</f>
        <v>Yes</v>
      </c>
      <c r="Z9144" s="4">
        <f>D9144-C9144</f>
        <v>6</v>
      </c>
      <c r="AA9144" s="4" t="str" cm="1">
        <f t="array" ref="AA9144">_xlfn.IFS(Z9144&lt;=2,"Fast",Z9144&gt;5, "Slow", AND(Z9144&gt;=3,Z9144&lt;=5),"Standard")</f>
        <v>Slow</v>
      </c>
    </row>
    <row r="9145" spans="1:27" x14ac:dyDescent="0.2">
      <c r="A9145" s="4">
        <v>9144</v>
      </c>
      <c r="B9145" s="4" t="s">
        <v>2731</v>
      </c>
      <c r="C9145" s="5">
        <v>42875</v>
      </c>
      <c r="D9145" s="5">
        <v>42881</v>
      </c>
      <c r="E9145" s="4" t="s">
        <v>29</v>
      </c>
      <c r="F9145" s="4" t="s">
        <v>2158</v>
      </c>
      <c r="G9145" s="4" t="s">
        <v>2157</v>
      </c>
      <c r="H9145" s="4" t="s">
        <v>18</v>
      </c>
      <c r="I9145" s="4" t="s">
        <v>17</v>
      </c>
      <c r="J9145" s="4" t="s">
        <v>2705</v>
      </c>
      <c r="K9145" s="4" t="s">
        <v>2426</v>
      </c>
      <c r="L9145" s="4">
        <v>89115</v>
      </c>
      <c r="M9145" s="4" t="s">
        <v>9</v>
      </c>
      <c r="N9145" s="4" t="s">
        <v>1715</v>
      </c>
      <c r="O9145" s="4" t="s">
        <v>33</v>
      </c>
      <c r="P9145" s="4" t="s">
        <v>32</v>
      </c>
      <c r="Q9145" s="4" t="s">
        <v>1714</v>
      </c>
      <c r="R9145" s="4">
        <v>1123.1279999999999</v>
      </c>
      <c r="S9145" s="4">
        <v>9</v>
      </c>
      <c r="T9145" s="4">
        <v>0.2</v>
      </c>
      <c r="U9145" s="4">
        <v>70.195499999999996</v>
      </c>
      <c r="V9145" s="4" t="str">
        <f>INDEX(Regional_Lookup!$B$2:$B$5,MATCH('Sample - Superstore'!M9145,Regional_Lookup!$A$2:$A$5,0))</f>
        <v>James Chen</v>
      </c>
      <c r="W9145" s="4">
        <f>INDEX(Regional_Lookup!$C$2:$C$5, MATCH('Sample - Superstore'!M9145,Regional_Lookup!$A$2:$A$5, 0))</f>
        <v>0.18</v>
      </c>
      <c r="X9145" s="4">
        <f>U9145/R9145</f>
        <v>6.25E-2</v>
      </c>
      <c r="Y9145" s="4" t="str">
        <f>IF(X9145&gt;=W9145, "Yes", "No")</f>
        <v>No</v>
      </c>
      <c r="Z9145" s="4">
        <f>D9145-C9145</f>
        <v>6</v>
      </c>
      <c r="AA9145" s="4" t="str" cm="1">
        <f t="array" ref="AA9145">_xlfn.IFS(Z9145&lt;=2,"Fast",Z9145&gt;5, "Slow", AND(Z9145&gt;=3,Z9145&lt;=5),"Standard")</f>
        <v>Slow</v>
      </c>
    </row>
    <row r="9146" spans="1:27" x14ac:dyDescent="0.2">
      <c r="A9146" s="4">
        <v>9145</v>
      </c>
      <c r="B9146" s="4" t="s">
        <v>2731</v>
      </c>
      <c r="C9146" s="5">
        <v>42875</v>
      </c>
      <c r="D9146" s="5">
        <v>42881</v>
      </c>
      <c r="E9146" s="4" t="s">
        <v>29</v>
      </c>
      <c r="F9146" s="4" t="s">
        <v>2158</v>
      </c>
      <c r="G9146" s="4" t="s">
        <v>2157</v>
      </c>
      <c r="H9146" s="4" t="s">
        <v>18</v>
      </c>
      <c r="I9146" s="4" t="s">
        <v>17</v>
      </c>
      <c r="J9146" s="4" t="s">
        <v>2705</v>
      </c>
      <c r="K9146" s="4" t="s">
        <v>2426</v>
      </c>
      <c r="L9146" s="4">
        <v>89115</v>
      </c>
      <c r="M9146" s="4" t="s">
        <v>9</v>
      </c>
      <c r="N9146" s="4" t="s">
        <v>2730</v>
      </c>
      <c r="O9146" s="4" t="s">
        <v>13</v>
      </c>
      <c r="P9146" s="4" t="s">
        <v>12</v>
      </c>
      <c r="Q9146" s="4" t="s">
        <v>2729</v>
      </c>
      <c r="R9146" s="4">
        <v>64.900000000000006</v>
      </c>
      <c r="S9146" s="4">
        <v>5</v>
      </c>
      <c r="T9146" s="4">
        <v>0</v>
      </c>
      <c r="U9146" s="4">
        <v>18.821000000000002</v>
      </c>
      <c r="V9146" s="4" t="str">
        <f>INDEX(Regional_Lookup!$B$2:$B$5,MATCH('Sample - Superstore'!M9146,Regional_Lookup!$A$2:$A$5,0))</f>
        <v>James Chen</v>
      </c>
      <c r="W9146" s="4">
        <f>INDEX(Regional_Lookup!$C$2:$C$5, MATCH('Sample - Superstore'!M9146,Regional_Lookup!$A$2:$A$5, 0))</f>
        <v>0.18</v>
      </c>
      <c r="X9146" s="4">
        <f>U9146/R9146</f>
        <v>0.28999999999999998</v>
      </c>
      <c r="Y9146" s="4" t="str">
        <f>IF(X9146&gt;=W9146, "Yes", "No")</f>
        <v>Yes</v>
      </c>
      <c r="Z9146" s="4">
        <f>D9146-C9146</f>
        <v>6</v>
      </c>
      <c r="AA9146" s="4" t="str" cm="1">
        <f t="array" ref="AA9146">_xlfn.IFS(Z9146&lt;=2,"Fast",Z9146&gt;5, "Slow", AND(Z9146&gt;=3,Z9146&lt;=5),"Standard")</f>
        <v>Slow</v>
      </c>
    </row>
    <row r="9147" spans="1:27" x14ac:dyDescent="0.2">
      <c r="A9147" s="4">
        <v>9146</v>
      </c>
      <c r="B9147" s="4" t="s">
        <v>2728</v>
      </c>
      <c r="C9147" s="5">
        <v>42267</v>
      </c>
      <c r="D9147" s="5">
        <v>42271</v>
      </c>
      <c r="E9147" s="4" t="s">
        <v>29</v>
      </c>
      <c r="F9147" s="4" t="s">
        <v>1416</v>
      </c>
      <c r="G9147" s="4" t="s">
        <v>1415</v>
      </c>
      <c r="H9147" s="4" t="s">
        <v>18</v>
      </c>
      <c r="I9147" s="4" t="s">
        <v>17</v>
      </c>
      <c r="J9147" s="4" t="s">
        <v>2727</v>
      </c>
      <c r="K9147" s="4" t="s">
        <v>318</v>
      </c>
      <c r="L9147" s="4">
        <v>60540</v>
      </c>
      <c r="M9147" s="4" t="s">
        <v>3</v>
      </c>
      <c r="N9147" s="4" t="s">
        <v>475</v>
      </c>
      <c r="O9147" s="4" t="s">
        <v>13</v>
      </c>
      <c r="P9147" s="4" t="s">
        <v>100</v>
      </c>
      <c r="Q9147" s="4" t="s">
        <v>474</v>
      </c>
      <c r="R9147" s="4">
        <v>2.8079999999999998</v>
      </c>
      <c r="S9147" s="4">
        <v>3</v>
      </c>
      <c r="T9147" s="4">
        <v>0.8</v>
      </c>
      <c r="U9147" s="4">
        <v>-4.4927999999999999</v>
      </c>
      <c r="V9147" s="4" t="str">
        <f>INDEX(Regional_Lookup!$B$2:$B$5,MATCH('Sample - Superstore'!M9147,Regional_Lookup!$A$2:$A$5,0))</f>
        <v>David Johnson</v>
      </c>
      <c r="W9147" s="4">
        <f>INDEX(Regional_Lookup!$C$2:$C$5, MATCH('Sample - Superstore'!M9147,Regional_Lookup!$A$2:$A$5, 0))</f>
        <v>0.14000000000000001</v>
      </c>
      <c r="X9147" s="4">
        <f>U9147/R9147</f>
        <v>-1.6</v>
      </c>
      <c r="Y9147" s="4" t="str">
        <f>IF(X9147&gt;=W9147, "Yes", "No")</f>
        <v>No</v>
      </c>
      <c r="Z9147" s="4">
        <f>D9147-C9147</f>
        <v>4</v>
      </c>
      <c r="AA9147" s="4" t="str" cm="1">
        <f t="array" ref="AA9147">_xlfn.IFS(Z9147&lt;=2,"Fast",Z9147&gt;5, "Slow", AND(Z9147&gt;=3,Z9147&lt;=5),"Standard")</f>
        <v>Standard</v>
      </c>
    </row>
    <row r="9148" spans="1:27" x14ac:dyDescent="0.2">
      <c r="A9148" s="4">
        <v>9147</v>
      </c>
      <c r="B9148" s="4" t="s">
        <v>2722</v>
      </c>
      <c r="C9148" s="5">
        <v>42392</v>
      </c>
      <c r="D9148" s="5">
        <v>42396</v>
      </c>
      <c r="E9148" s="4" t="s">
        <v>29</v>
      </c>
      <c r="F9148" s="4" t="s">
        <v>2721</v>
      </c>
      <c r="G9148" s="4" t="s">
        <v>2720</v>
      </c>
      <c r="H9148" s="4" t="s">
        <v>50</v>
      </c>
      <c r="I9148" s="4" t="s">
        <v>17</v>
      </c>
      <c r="J9148" s="4" t="s">
        <v>924</v>
      </c>
      <c r="K9148" s="4" t="s">
        <v>923</v>
      </c>
      <c r="L9148" s="4">
        <v>5408</v>
      </c>
      <c r="M9148" s="4" t="s">
        <v>5</v>
      </c>
      <c r="N9148" s="4" t="s">
        <v>2726</v>
      </c>
      <c r="O9148" s="4" t="s">
        <v>33</v>
      </c>
      <c r="P9148" s="4" t="s">
        <v>55</v>
      </c>
      <c r="Q9148" s="4" t="s">
        <v>2725</v>
      </c>
      <c r="R9148" s="4">
        <v>99.98</v>
      </c>
      <c r="S9148" s="4">
        <v>2</v>
      </c>
      <c r="T9148" s="4">
        <v>0</v>
      </c>
      <c r="U9148" s="4">
        <v>42.991399999999999</v>
      </c>
      <c r="V9148" s="4" t="str">
        <f>INDEX(Regional_Lookup!$B$2:$B$5,MATCH('Sample - Superstore'!M9148,Regional_Lookup!$A$2:$A$5,0))</f>
        <v>Sarah Miller</v>
      </c>
      <c r="W9148" s="4">
        <f>INDEX(Regional_Lookup!$C$2:$C$5, MATCH('Sample - Superstore'!M9148,Regional_Lookup!$A$2:$A$5, 0))</f>
        <v>0.16</v>
      </c>
      <c r="X9148" s="4">
        <f>U9148/R9148</f>
        <v>0.43</v>
      </c>
      <c r="Y9148" s="4" t="str">
        <f>IF(X9148&gt;=W9148, "Yes", "No")</f>
        <v>Yes</v>
      </c>
      <c r="Z9148" s="4">
        <f>D9148-C9148</f>
        <v>4</v>
      </c>
      <c r="AA9148" s="4" t="str" cm="1">
        <f t="array" ref="AA9148">_xlfn.IFS(Z9148&lt;=2,"Fast",Z9148&gt;5, "Slow", AND(Z9148&gt;=3,Z9148&lt;=5),"Standard")</f>
        <v>Standard</v>
      </c>
    </row>
    <row r="9149" spans="1:27" x14ac:dyDescent="0.2">
      <c r="A9149" s="4">
        <v>9148</v>
      </c>
      <c r="B9149" s="4" t="s">
        <v>2722</v>
      </c>
      <c r="C9149" s="5">
        <v>42392</v>
      </c>
      <c r="D9149" s="5">
        <v>42396</v>
      </c>
      <c r="E9149" s="4" t="s">
        <v>29</v>
      </c>
      <c r="F9149" s="4" t="s">
        <v>2721</v>
      </c>
      <c r="G9149" s="4" t="s">
        <v>2720</v>
      </c>
      <c r="H9149" s="4" t="s">
        <v>50</v>
      </c>
      <c r="I9149" s="4" t="s">
        <v>17</v>
      </c>
      <c r="J9149" s="4" t="s">
        <v>924</v>
      </c>
      <c r="K9149" s="4" t="s">
        <v>923</v>
      </c>
      <c r="L9149" s="4">
        <v>5408</v>
      </c>
      <c r="M9149" s="4" t="s">
        <v>5</v>
      </c>
      <c r="N9149" s="4" t="s">
        <v>2724</v>
      </c>
      <c r="O9149" s="4" t="s">
        <v>13</v>
      </c>
      <c r="P9149" s="4" t="s">
        <v>116</v>
      </c>
      <c r="Q9149" s="4" t="s">
        <v>2723</v>
      </c>
      <c r="R9149" s="4">
        <v>8.0399999999999991</v>
      </c>
      <c r="S9149" s="4">
        <v>6</v>
      </c>
      <c r="T9149" s="4">
        <v>0</v>
      </c>
      <c r="U9149" s="4">
        <v>2.7336</v>
      </c>
      <c r="V9149" s="4" t="str">
        <f>INDEX(Regional_Lookup!$B$2:$B$5,MATCH('Sample - Superstore'!M9149,Regional_Lookup!$A$2:$A$5,0))</f>
        <v>Sarah Miller</v>
      </c>
      <c r="W9149" s="4">
        <f>INDEX(Regional_Lookup!$C$2:$C$5, MATCH('Sample - Superstore'!M9149,Regional_Lookup!$A$2:$A$5, 0))</f>
        <v>0.16</v>
      </c>
      <c r="X9149" s="4">
        <f>U9149/R9149</f>
        <v>0.34</v>
      </c>
      <c r="Y9149" s="4" t="str">
        <f>IF(X9149&gt;=W9149, "Yes", "No")</f>
        <v>Yes</v>
      </c>
      <c r="Z9149" s="4">
        <f>D9149-C9149</f>
        <v>4</v>
      </c>
      <c r="AA9149" s="4" t="str" cm="1">
        <f t="array" ref="AA9149">_xlfn.IFS(Z9149&lt;=2,"Fast",Z9149&gt;5, "Slow", AND(Z9149&gt;=3,Z9149&lt;=5),"Standard")</f>
        <v>Standard</v>
      </c>
    </row>
    <row r="9150" spans="1:27" x14ac:dyDescent="0.2">
      <c r="A9150" s="4">
        <v>9149</v>
      </c>
      <c r="B9150" s="4" t="s">
        <v>2722</v>
      </c>
      <c r="C9150" s="5">
        <v>42392</v>
      </c>
      <c r="D9150" s="5">
        <v>42396</v>
      </c>
      <c r="E9150" s="4" t="s">
        <v>29</v>
      </c>
      <c r="F9150" s="4" t="s">
        <v>2721</v>
      </c>
      <c r="G9150" s="4" t="s">
        <v>2720</v>
      </c>
      <c r="H9150" s="4" t="s">
        <v>50</v>
      </c>
      <c r="I9150" s="4" t="s">
        <v>17</v>
      </c>
      <c r="J9150" s="4" t="s">
        <v>924</v>
      </c>
      <c r="K9150" s="4" t="s">
        <v>923</v>
      </c>
      <c r="L9150" s="4">
        <v>5408</v>
      </c>
      <c r="M9150" s="4" t="s">
        <v>5</v>
      </c>
      <c r="N9150" s="4" t="s">
        <v>1568</v>
      </c>
      <c r="O9150" s="4" t="s">
        <v>13</v>
      </c>
      <c r="P9150" s="4" t="s">
        <v>231</v>
      </c>
      <c r="Q9150" s="4" t="s">
        <v>1567</v>
      </c>
      <c r="R9150" s="4">
        <v>1564.29</v>
      </c>
      <c r="S9150" s="4">
        <v>13</v>
      </c>
      <c r="T9150" s="4">
        <v>0</v>
      </c>
      <c r="U9150" s="4">
        <v>406.71539999999999</v>
      </c>
      <c r="V9150" s="4" t="str">
        <f>INDEX(Regional_Lookup!$B$2:$B$5,MATCH('Sample - Superstore'!M9150,Regional_Lookup!$A$2:$A$5,0))</f>
        <v>Sarah Miller</v>
      </c>
      <c r="W9150" s="4">
        <f>INDEX(Regional_Lookup!$C$2:$C$5, MATCH('Sample - Superstore'!M9150,Regional_Lookup!$A$2:$A$5, 0))</f>
        <v>0.16</v>
      </c>
      <c r="X9150" s="4">
        <f>U9150/R9150</f>
        <v>0.26</v>
      </c>
      <c r="Y9150" s="4" t="str">
        <f>IF(X9150&gt;=W9150, "Yes", "No")</f>
        <v>Yes</v>
      </c>
      <c r="Z9150" s="4">
        <f>D9150-C9150</f>
        <v>4</v>
      </c>
      <c r="AA9150" s="4" t="str" cm="1">
        <f t="array" ref="AA9150">_xlfn.IFS(Z9150&lt;=2,"Fast",Z9150&gt;5, "Slow", AND(Z9150&gt;=3,Z9150&lt;=5),"Standard")</f>
        <v>Standard</v>
      </c>
    </row>
    <row r="9151" spans="1:27" x14ac:dyDescent="0.2">
      <c r="A9151" s="4">
        <v>9150</v>
      </c>
      <c r="B9151" s="4" t="s">
        <v>2717</v>
      </c>
      <c r="C9151" s="5">
        <v>41791</v>
      </c>
      <c r="D9151" s="5">
        <v>41796</v>
      </c>
      <c r="E9151" s="4" t="s">
        <v>29</v>
      </c>
      <c r="F9151" s="4" t="s">
        <v>926</v>
      </c>
      <c r="G9151" s="4" t="s">
        <v>925</v>
      </c>
      <c r="H9151" s="4" t="s">
        <v>50</v>
      </c>
      <c r="I9151" s="4" t="s">
        <v>17</v>
      </c>
      <c r="J9151" s="4" t="s">
        <v>1079</v>
      </c>
      <c r="K9151" s="4" t="s">
        <v>76</v>
      </c>
      <c r="L9151" s="4">
        <v>48234</v>
      </c>
      <c r="M9151" s="4" t="s">
        <v>3</v>
      </c>
      <c r="N9151" s="4" t="s">
        <v>2719</v>
      </c>
      <c r="O9151" s="4" t="s">
        <v>13</v>
      </c>
      <c r="P9151" s="4" t="s">
        <v>100</v>
      </c>
      <c r="Q9151" s="4" t="s">
        <v>2718</v>
      </c>
      <c r="R9151" s="4">
        <v>138.56</v>
      </c>
      <c r="S9151" s="4">
        <v>4</v>
      </c>
      <c r="T9151" s="4">
        <v>0</v>
      </c>
      <c r="U9151" s="4">
        <v>66.508799999999994</v>
      </c>
      <c r="V9151" s="4" t="str">
        <f>INDEX(Regional_Lookup!$B$2:$B$5,MATCH('Sample - Superstore'!M9151,Regional_Lookup!$A$2:$A$5,0))</f>
        <v>David Johnson</v>
      </c>
      <c r="W9151" s="4">
        <f>INDEX(Regional_Lookup!$C$2:$C$5, MATCH('Sample - Superstore'!M9151,Regional_Lookup!$A$2:$A$5, 0))</f>
        <v>0.14000000000000001</v>
      </c>
      <c r="X9151" s="4">
        <f>U9151/R9151</f>
        <v>0.47999999999999993</v>
      </c>
      <c r="Y9151" s="4" t="str">
        <f>IF(X9151&gt;=W9151, "Yes", "No")</f>
        <v>Yes</v>
      </c>
      <c r="Z9151" s="4">
        <f>D9151-C9151</f>
        <v>5</v>
      </c>
      <c r="AA9151" s="4" t="str" cm="1">
        <f t="array" ref="AA9151">_xlfn.IFS(Z9151&lt;=2,"Fast",Z9151&gt;5, "Slow", AND(Z9151&gt;=3,Z9151&lt;=5),"Standard")</f>
        <v>Standard</v>
      </c>
    </row>
    <row r="9152" spans="1:27" x14ac:dyDescent="0.2">
      <c r="A9152" s="4">
        <v>9151</v>
      </c>
      <c r="B9152" s="4" t="s">
        <v>2717</v>
      </c>
      <c r="C9152" s="5">
        <v>41791</v>
      </c>
      <c r="D9152" s="5">
        <v>41796</v>
      </c>
      <c r="E9152" s="4" t="s">
        <v>29</v>
      </c>
      <c r="F9152" s="4" t="s">
        <v>926</v>
      </c>
      <c r="G9152" s="4" t="s">
        <v>925</v>
      </c>
      <c r="H9152" s="4" t="s">
        <v>50</v>
      </c>
      <c r="I9152" s="4" t="s">
        <v>17</v>
      </c>
      <c r="J9152" s="4" t="s">
        <v>1079</v>
      </c>
      <c r="K9152" s="4" t="s">
        <v>76</v>
      </c>
      <c r="L9152" s="4">
        <v>48234</v>
      </c>
      <c r="M9152" s="4" t="s">
        <v>3</v>
      </c>
      <c r="N9152" s="4" t="s">
        <v>2716</v>
      </c>
      <c r="O9152" s="4" t="s">
        <v>13</v>
      </c>
      <c r="P9152" s="4" t="s">
        <v>12</v>
      </c>
      <c r="Q9152" s="4" t="s">
        <v>2715</v>
      </c>
      <c r="R9152" s="4">
        <v>65.52</v>
      </c>
      <c r="S9152" s="4">
        <v>5</v>
      </c>
      <c r="T9152" s="4">
        <v>0.1</v>
      </c>
      <c r="U9152" s="4">
        <v>12.375999999999999</v>
      </c>
      <c r="V9152" s="4" t="str">
        <f>INDEX(Regional_Lookup!$B$2:$B$5,MATCH('Sample - Superstore'!M9152,Regional_Lookup!$A$2:$A$5,0))</f>
        <v>David Johnson</v>
      </c>
      <c r="W9152" s="4">
        <f>INDEX(Regional_Lookup!$C$2:$C$5, MATCH('Sample - Superstore'!M9152,Regional_Lookup!$A$2:$A$5, 0))</f>
        <v>0.14000000000000001</v>
      </c>
      <c r="X9152" s="4">
        <f>U9152/R9152</f>
        <v>0.18888888888888888</v>
      </c>
      <c r="Y9152" s="4" t="str">
        <f>IF(X9152&gt;=W9152, "Yes", "No")</f>
        <v>Yes</v>
      </c>
      <c r="Z9152" s="4">
        <f>D9152-C9152</f>
        <v>5</v>
      </c>
      <c r="AA9152" s="4" t="str" cm="1">
        <f t="array" ref="AA9152">_xlfn.IFS(Z9152&lt;=2,"Fast",Z9152&gt;5, "Slow", AND(Z9152&gt;=3,Z9152&lt;=5),"Standard")</f>
        <v>Standard</v>
      </c>
    </row>
    <row r="9153" spans="1:27" x14ac:dyDescent="0.2">
      <c r="A9153" s="4">
        <v>9152</v>
      </c>
      <c r="B9153" s="4" t="s">
        <v>2710</v>
      </c>
      <c r="C9153" s="5">
        <v>42271</v>
      </c>
      <c r="D9153" s="5">
        <v>42276</v>
      </c>
      <c r="E9153" s="4" t="s">
        <v>21</v>
      </c>
      <c r="F9153" s="4" t="s">
        <v>969</v>
      </c>
      <c r="G9153" s="4" t="s">
        <v>968</v>
      </c>
      <c r="H9153" s="4" t="s">
        <v>18</v>
      </c>
      <c r="I9153" s="4" t="s">
        <v>17</v>
      </c>
      <c r="J9153" s="4" t="s">
        <v>2616</v>
      </c>
      <c r="K9153" s="4" t="s">
        <v>181</v>
      </c>
      <c r="L9153" s="4">
        <v>85323</v>
      </c>
      <c r="M9153" s="4" t="s">
        <v>9</v>
      </c>
      <c r="N9153" s="4" t="s">
        <v>2714</v>
      </c>
      <c r="O9153" s="4" t="s">
        <v>13</v>
      </c>
      <c r="P9153" s="4" t="s">
        <v>116</v>
      </c>
      <c r="Q9153" s="4" t="s">
        <v>2713</v>
      </c>
      <c r="R9153" s="4">
        <v>14.576000000000001</v>
      </c>
      <c r="S9153" s="4">
        <v>2</v>
      </c>
      <c r="T9153" s="4">
        <v>0.2</v>
      </c>
      <c r="U9153" s="4">
        <v>2.3685999999999998</v>
      </c>
      <c r="V9153" s="4" t="str">
        <f>INDEX(Regional_Lookup!$B$2:$B$5,MATCH('Sample - Superstore'!M9153,Regional_Lookup!$A$2:$A$5,0))</f>
        <v>James Chen</v>
      </c>
      <c r="W9153" s="4">
        <f>INDEX(Regional_Lookup!$C$2:$C$5, MATCH('Sample - Superstore'!M9153,Regional_Lookup!$A$2:$A$5, 0))</f>
        <v>0.18</v>
      </c>
      <c r="X9153" s="4">
        <f>U9153/R9153</f>
        <v>0.16249999999999998</v>
      </c>
      <c r="Y9153" s="4" t="str">
        <f>IF(X9153&gt;=W9153, "Yes", "No")</f>
        <v>No</v>
      </c>
      <c r="Z9153" s="4">
        <f>D9153-C9153</f>
        <v>5</v>
      </c>
      <c r="AA9153" s="4" t="str" cm="1">
        <f t="array" ref="AA9153">_xlfn.IFS(Z9153&lt;=2,"Fast",Z9153&gt;5, "Slow", AND(Z9153&gt;=3,Z9153&lt;=5),"Standard")</f>
        <v>Standard</v>
      </c>
    </row>
    <row r="9154" spans="1:27" x14ac:dyDescent="0.2">
      <c r="A9154" s="4">
        <v>9153</v>
      </c>
      <c r="B9154" s="4" t="s">
        <v>2710</v>
      </c>
      <c r="C9154" s="5">
        <v>42271</v>
      </c>
      <c r="D9154" s="5">
        <v>42276</v>
      </c>
      <c r="E9154" s="4" t="s">
        <v>21</v>
      </c>
      <c r="F9154" s="4" t="s">
        <v>969</v>
      </c>
      <c r="G9154" s="4" t="s">
        <v>968</v>
      </c>
      <c r="H9154" s="4" t="s">
        <v>18</v>
      </c>
      <c r="I9154" s="4" t="s">
        <v>17</v>
      </c>
      <c r="J9154" s="4" t="s">
        <v>2616</v>
      </c>
      <c r="K9154" s="4" t="s">
        <v>181</v>
      </c>
      <c r="L9154" s="4">
        <v>85323</v>
      </c>
      <c r="M9154" s="4" t="s">
        <v>9</v>
      </c>
      <c r="N9154" s="4" t="s">
        <v>2712</v>
      </c>
      <c r="O9154" s="4" t="s">
        <v>33</v>
      </c>
      <c r="P9154" s="4" t="s">
        <v>55</v>
      </c>
      <c r="Q9154" s="4" t="s">
        <v>2711</v>
      </c>
      <c r="R9154" s="4">
        <v>23.2</v>
      </c>
      <c r="S9154" s="4">
        <v>2</v>
      </c>
      <c r="T9154" s="4">
        <v>0.2</v>
      </c>
      <c r="U9154" s="4">
        <v>1.45</v>
      </c>
      <c r="V9154" s="4" t="str">
        <f>INDEX(Regional_Lookup!$B$2:$B$5,MATCH('Sample - Superstore'!M9154,Regional_Lookup!$A$2:$A$5,0))</f>
        <v>James Chen</v>
      </c>
      <c r="W9154" s="4">
        <f>INDEX(Regional_Lookup!$C$2:$C$5, MATCH('Sample - Superstore'!M9154,Regional_Lookup!$A$2:$A$5, 0))</f>
        <v>0.18</v>
      </c>
      <c r="X9154" s="4">
        <f>U9154/R9154</f>
        <v>6.25E-2</v>
      </c>
      <c r="Y9154" s="4" t="str">
        <f>IF(X9154&gt;=W9154, "Yes", "No")</f>
        <v>No</v>
      </c>
      <c r="Z9154" s="4">
        <f>D9154-C9154</f>
        <v>5</v>
      </c>
      <c r="AA9154" s="4" t="str" cm="1">
        <f t="array" ref="AA9154">_xlfn.IFS(Z9154&lt;=2,"Fast",Z9154&gt;5, "Slow", AND(Z9154&gt;=3,Z9154&lt;=5),"Standard")</f>
        <v>Standard</v>
      </c>
    </row>
    <row r="9155" spans="1:27" x14ac:dyDescent="0.2">
      <c r="A9155" s="4">
        <v>9154</v>
      </c>
      <c r="B9155" s="4" t="s">
        <v>2710</v>
      </c>
      <c r="C9155" s="5">
        <v>42271</v>
      </c>
      <c r="D9155" s="5">
        <v>42276</v>
      </c>
      <c r="E9155" s="4" t="s">
        <v>21</v>
      </c>
      <c r="F9155" s="4" t="s">
        <v>969</v>
      </c>
      <c r="G9155" s="4" t="s">
        <v>968</v>
      </c>
      <c r="H9155" s="4" t="s">
        <v>18</v>
      </c>
      <c r="I9155" s="4" t="s">
        <v>17</v>
      </c>
      <c r="J9155" s="4" t="s">
        <v>2616</v>
      </c>
      <c r="K9155" s="4" t="s">
        <v>181</v>
      </c>
      <c r="L9155" s="4">
        <v>85323</v>
      </c>
      <c r="M9155" s="4" t="s">
        <v>9</v>
      </c>
      <c r="N9155" s="4" t="s">
        <v>2709</v>
      </c>
      <c r="O9155" s="4" t="s">
        <v>13</v>
      </c>
      <c r="P9155" s="4" t="s">
        <v>116</v>
      </c>
      <c r="Q9155" s="4" t="s">
        <v>2708</v>
      </c>
      <c r="R9155" s="4">
        <v>16.463999999999999</v>
      </c>
      <c r="S9155" s="4">
        <v>7</v>
      </c>
      <c r="T9155" s="4">
        <v>0.2</v>
      </c>
      <c r="U9155" s="4">
        <v>1.8522000000000001</v>
      </c>
      <c r="V9155" s="4" t="str">
        <f>INDEX(Regional_Lookup!$B$2:$B$5,MATCH('Sample - Superstore'!M9155,Regional_Lookup!$A$2:$A$5,0))</f>
        <v>James Chen</v>
      </c>
      <c r="W9155" s="4">
        <f>INDEX(Regional_Lookup!$C$2:$C$5, MATCH('Sample - Superstore'!M9155,Regional_Lookup!$A$2:$A$5, 0))</f>
        <v>0.18</v>
      </c>
      <c r="X9155" s="4">
        <f>U9155/R9155</f>
        <v>0.11250000000000002</v>
      </c>
      <c r="Y9155" s="4" t="str">
        <f>IF(X9155&gt;=W9155, "Yes", "No")</f>
        <v>No</v>
      </c>
      <c r="Z9155" s="4">
        <f>D9155-C9155</f>
        <v>5</v>
      </c>
      <c r="AA9155" s="4" t="str" cm="1">
        <f t="array" ref="AA9155">_xlfn.IFS(Z9155&lt;=2,"Fast",Z9155&gt;5, "Slow", AND(Z9155&gt;=3,Z9155&lt;=5),"Standard")</f>
        <v>Standard</v>
      </c>
    </row>
    <row r="9156" spans="1:27" x14ac:dyDescent="0.2">
      <c r="A9156" s="4">
        <v>9155</v>
      </c>
      <c r="B9156" s="4" t="s">
        <v>2707</v>
      </c>
      <c r="C9156" s="5">
        <v>42583</v>
      </c>
      <c r="D9156" s="5">
        <v>42585</v>
      </c>
      <c r="E9156" s="4" t="s">
        <v>21</v>
      </c>
      <c r="F9156" s="4" t="s">
        <v>1068</v>
      </c>
      <c r="G9156" s="4" t="s">
        <v>1067</v>
      </c>
      <c r="H9156" s="4" t="s">
        <v>18</v>
      </c>
      <c r="I9156" s="4" t="s">
        <v>17</v>
      </c>
      <c r="J9156" s="4" t="s">
        <v>159</v>
      </c>
      <c r="K9156" s="4" t="s">
        <v>158</v>
      </c>
      <c r="L9156" s="4">
        <v>19140</v>
      </c>
      <c r="M9156" s="4" t="s">
        <v>5</v>
      </c>
      <c r="N9156" s="4" t="s">
        <v>261</v>
      </c>
      <c r="O9156" s="4" t="s">
        <v>37</v>
      </c>
      <c r="P9156" s="4" t="s">
        <v>36</v>
      </c>
      <c r="Q9156" s="4" t="s">
        <v>260</v>
      </c>
      <c r="R9156" s="4">
        <v>19.312000000000001</v>
      </c>
      <c r="S9156" s="4">
        <v>2</v>
      </c>
      <c r="T9156" s="4">
        <v>0.2</v>
      </c>
      <c r="U9156" s="4">
        <v>3.1381999999999999</v>
      </c>
      <c r="V9156" s="4" t="str">
        <f>INDEX(Regional_Lookup!$B$2:$B$5,MATCH('Sample - Superstore'!M9156,Regional_Lookup!$A$2:$A$5,0))</f>
        <v>Sarah Miller</v>
      </c>
      <c r="W9156" s="4">
        <f>INDEX(Regional_Lookup!$C$2:$C$5, MATCH('Sample - Superstore'!M9156,Regional_Lookup!$A$2:$A$5, 0))</f>
        <v>0.16</v>
      </c>
      <c r="X9156" s="4">
        <f>U9156/R9156</f>
        <v>0.16249999999999998</v>
      </c>
      <c r="Y9156" s="4" t="str">
        <f>IF(X9156&gt;=W9156, "Yes", "No")</f>
        <v>Yes</v>
      </c>
      <c r="Z9156" s="4">
        <f>D9156-C9156</f>
        <v>2</v>
      </c>
      <c r="AA9156" s="4" t="str" cm="1">
        <f t="array" ref="AA9156">_xlfn.IFS(Z9156&lt;=2,"Fast",Z9156&gt;5, "Slow", AND(Z9156&gt;=3,Z9156&lt;=5),"Standard")</f>
        <v>Fast</v>
      </c>
    </row>
    <row r="9157" spans="1:27" x14ac:dyDescent="0.2">
      <c r="A9157" s="4">
        <v>9156</v>
      </c>
      <c r="B9157" s="4" t="s">
        <v>2706</v>
      </c>
      <c r="C9157" s="5">
        <v>41662</v>
      </c>
      <c r="D9157" s="5">
        <v>41667</v>
      </c>
      <c r="E9157" s="4" t="s">
        <v>29</v>
      </c>
      <c r="F9157" s="4" t="s">
        <v>299</v>
      </c>
      <c r="G9157" s="4" t="s">
        <v>298</v>
      </c>
      <c r="H9157" s="4" t="s">
        <v>18</v>
      </c>
      <c r="I9157" s="4" t="s">
        <v>17</v>
      </c>
      <c r="J9157" s="4" t="s">
        <v>2705</v>
      </c>
      <c r="K9157" s="4" t="s">
        <v>2426</v>
      </c>
      <c r="L9157" s="4">
        <v>89115</v>
      </c>
      <c r="M9157" s="4" t="s">
        <v>9</v>
      </c>
      <c r="N9157" s="4" t="s">
        <v>2704</v>
      </c>
      <c r="O9157" s="4" t="s">
        <v>13</v>
      </c>
      <c r="P9157" s="4" t="s">
        <v>24</v>
      </c>
      <c r="Q9157" s="4" t="s">
        <v>2703</v>
      </c>
      <c r="R9157" s="4">
        <v>40.08</v>
      </c>
      <c r="S9157" s="4">
        <v>6</v>
      </c>
      <c r="T9157" s="4">
        <v>0</v>
      </c>
      <c r="U9157" s="4">
        <v>19.238399999999999</v>
      </c>
      <c r="V9157" s="4" t="str">
        <f>INDEX(Regional_Lookup!$B$2:$B$5,MATCH('Sample - Superstore'!M9157,Regional_Lookup!$A$2:$A$5,0))</f>
        <v>James Chen</v>
      </c>
      <c r="W9157" s="4">
        <f>INDEX(Regional_Lookup!$C$2:$C$5, MATCH('Sample - Superstore'!M9157,Regional_Lookup!$A$2:$A$5, 0))</f>
        <v>0.18</v>
      </c>
      <c r="X9157" s="4">
        <f>U9157/R9157</f>
        <v>0.48</v>
      </c>
      <c r="Y9157" s="4" t="str">
        <f>IF(X9157&gt;=W9157, "Yes", "No")</f>
        <v>Yes</v>
      </c>
      <c r="Z9157" s="4">
        <f>D9157-C9157</f>
        <v>5</v>
      </c>
      <c r="AA9157" s="4" t="str" cm="1">
        <f t="array" ref="AA9157">_xlfn.IFS(Z9157&lt;=2,"Fast",Z9157&gt;5, "Slow", AND(Z9157&gt;=3,Z9157&lt;=5),"Standard")</f>
        <v>Standard</v>
      </c>
    </row>
    <row r="9158" spans="1:27" x14ac:dyDescent="0.2">
      <c r="A9158" s="4">
        <v>9157</v>
      </c>
      <c r="B9158" s="4" t="s">
        <v>2700</v>
      </c>
      <c r="C9158" s="5">
        <v>41855</v>
      </c>
      <c r="D9158" s="5">
        <v>41859</v>
      </c>
      <c r="E9158" s="4" t="s">
        <v>29</v>
      </c>
      <c r="F9158" s="4" t="s">
        <v>852</v>
      </c>
      <c r="G9158" s="4" t="s">
        <v>851</v>
      </c>
      <c r="H9158" s="4" t="s">
        <v>50</v>
      </c>
      <c r="I9158" s="4" t="s">
        <v>17</v>
      </c>
      <c r="J9158" s="4" t="s">
        <v>2699</v>
      </c>
      <c r="K9158" s="4" t="s">
        <v>2698</v>
      </c>
      <c r="L9158" s="4">
        <v>4401</v>
      </c>
      <c r="M9158" s="4" t="s">
        <v>5</v>
      </c>
      <c r="N9158" s="4" t="s">
        <v>2702</v>
      </c>
      <c r="O9158" s="4" t="s">
        <v>13</v>
      </c>
      <c r="P9158" s="4" t="s">
        <v>12</v>
      </c>
      <c r="Q9158" s="4" t="s">
        <v>2701</v>
      </c>
      <c r="R9158" s="4">
        <v>101.96</v>
      </c>
      <c r="S9158" s="4">
        <v>2</v>
      </c>
      <c r="T9158" s="4">
        <v>0</v>
      </c>
      <c r="U9158" s="4">
        <v>27.529199999999999</v>
      </c>
      <c r="V9158" s="4" t="str">
        <f>INDEX(Regional_Lookup!$B$2:$B$5,MATCH('Sample - Superstore'!M9158,Regional_Lookup!$A$2:$A$5,0))</f>
        <v>Sarah Miller</v>
      </c>
      <c r="W9158" s="4">
        <f>INDEX(Regional_Lookup!$C$2:$C$5, MATCH('Sample - Superstore'!M9158,Regional_Lookup!$A$2:$A$5, 0))</f>
        <v>0.16</v>
      </c>
      <c r="X9158" s="4">
        <f>U9158/R9158</f>
        <v>0.27</v>
      </c>
      <c r="Y9158" s="4" t="str">
        <f>IF(X9158&gt;=W9158, "Yes", "No")</f>
        <v>Yes</v>
      </c>
      <c r="Z9158" s="4">
        <f>D9158-C9158</f>
        <v>4</v>
      </c>
      <c r="AA9158" s="4" t="str" cm="1">
        <f t="array" ref="AA9158">_xlfn.IFS(Z9158&lt;=2,"Fast",Z9158&gt;5, "Slow", AND(Z9158&gt;=3,Z9158&lt;=5),"Standard")</f>
        <v>Standard</v>
      </c>
    </row>
    <row r="9159" spans="1:27" x14ac:dyDescent="0.2">
      <c r="A9159" s="4">
        <v>9158</v>
      </c>
      <c r="B9159" s="4" t="s">
        <v>2700</v>
      </c>
      <c r="C9159" s="5">
        <v>41855</v>
      </c>
      <c r="D9159" s="5">
        <v>41859</v>
      </c>
      <c r="E9159" s="4" t="s">
        <v>29</v>
      </c>
      <c r="F9159" s="4" t="s">
        <v>852</v>
      </c>
      <c r="G9159" s="4" t="s">
        <v>851</v>
      </c>
      <c r="H9159" s="4" t="s">
        <v>50</v>
      </c>
      <c r="I9159" s="4" t="s">
        <v>17</v>
      </c>
      <c r="J9159" s="4" t="s">
        <v>2699</v>
      </c>
      <c r="K9159" s="4" t="s">
        <v>2698</v>
      </c>
      <c r="L9159" s="4">
        <v>4401</v>
      </c>
      <c r="M9159" s="4" t="s">
        <v>5</v>
      </c>
      <c r="N9159" s="4" t="s">
        <v>2613</v>
      </c>
      <c r="O9159" s="4" t="s">
        <v>13</v>
      </c>
      <c r="P9159" s="4" t="s">
        <v>24</v>
      </c>
      <c r="Q9159" s="4" t="s">
        <v>2612</v>
      </c>
      <c r="R9159" s="4">
        <v>259.74</v>
      </c>
      <c r="S9159" s="4">
        <v>13</v>
      </c>
      <c r="T9159" s="4">
        <v>0</v>
      </c>
      <c r="U9159" s="4">
        <v>124.6752</v>
      </c>
      <c r="V9159" s="4" t="str">
        <f>INDEX(Regional_Lookup!$B$2:$B$5,MATCH('Sample - Superstore'!M9159,Regional_Lookup!$A$2:$A$5,0))</f>
        <v>Sarah Miller</v>
      </c>
      <c r="W9159" s="4">
        <f>INDEX(Regional_Lookup!$C$2:$C$5, MATCH('Sample - Superstore'!M9159,Regional_Lookup!$A$2:$A$5, 0))</f>
        <v>0.16</v>
      </c>
      <c r="X9159" s="4">
        <f>U9159/R9159</f>
        <v>0.48</v>
      </c>
      <c r="Y9159" s="4" t="str">
        <f>IF(X9159&gt;=W9159, "Yes", "No")</f>
        <v>Yes</v>
      </c>
      <c r="Z9159" s="4">
        <f>D9159-C9159</f>
        <v>4</v>
      </c>
      <c r="AA9159" s="4" t="str" cm="1">
        <f t="array" ref="AA9159">_xlfn.IFS(Z9159&lt;=2,"Fast",Z9159&gt;5, "Slow", AND(Z9159&gt;=3,Z9159&lt;=5),"Standard")</f>
        <v>Standard</v>
      </c>
    </row>
    <row r="9160" spans="1:27" x14ac:dyDescent="0.2">
      <c r="A9160" s="4">
        <v>9159</v>
      </c>
      <c r="B9160" s="4" t="s">
        <v>2700</v>
      </c>
      <c r="C9160" s="5">
        <v>41855</v>
      </c>
      <c r="D9160" s="5">
        <v>41859</v>
      </c>
      <c r="E9160" s="4" t="s">
        <v>29</v>
      </c>
      <c r="F9160" s="4" t="s">
        <v>852</v>
      </c>
      <c r="G9160" s="4" t="s">
        <v>851</v>
      </c>
      <c r="H9160" s="4" t="s">
        <v>50</v>
      </c>
      <c r="I9160" s="4" t="s">
        <v>17</v>
      </c>
      <c r="J9160" s="4" t="s">
        <v>2699</v>
      </c>
      <c r="K9160" s="4" t="s">
        <v>2698</v>
      </c>
      <c r="L9160" s="4">
        <v>4401</v>
      </c>
      <c r="M9160" s="4" t="s">
        <v>5</v>
      </c>
      <c r="N9160" s="4" t="s">
        <v>2697</v>
      </c>
      <c r="O9160" s="4" t="s">
        <v>33</v>
      </c>
      <c r="P9160" s="4" t="s">
        <v>55</v>
      </c>
      <c r="Q9160" s="4" t="s">
        <v>2696</v>
      </c>
      <c r="R9160" s="4">
        <v>255.42</v>
      </c>
      <c r="S9160" s="4">
        <v>9</v>
      </c>
      <c r="T9160" s="4">
        <v>0</v>
      </c>
      <c r="U9160" s="4">
        <v>104.7222</v>
      </c>
      <c r="V9160" s="4" t="str">
        <f>INDEX(Regional_Lookup!$B$2:$B$5,MATCH('Sample - Superstore'!M9160,Regional_Lookup!$A$2:$A$5,0))</f>
        <v>Sarah Miller</v>
      </c>
      <c r="W9160" s="4">
        <f>INDEX(Regional_Lookup!$C$2:$C$5, MATCH('Sample - Superstore'!M9160,Regional_Lookup!$A$2:$A$5, 0))</f>
        <v>0.16</v>
      </c>
      <c r="X9160" s="4">
        <f>U9160/R9160</f>
        <v>0.41000000000000003</v>
      </c>
      <c r="Y9160" s="4" t="str">
        <f>IF(X9160&gt;=W9160, "Yes", "No")</f>
        <v>Yes</v>
      </c>
      <c r="Z9160" s="4">
        <f>D9160-C9160</f>
        <v>4</v>
      </c>
      <c r="AA9160" s="4" t="str" cm="1">
        <f t="array" ref="AA9160">_xlfn.IFS(Z9160&lt;=2,"Fast",Z9160&gt;5, "Slow", AND(Z9160&gt;=3,Z9160&lt;=5),"Standard")</f>
        <v>Standard</v>
      </c>
    </row>
    <row r="9161" spans="1:27" x14ac:dyDescent="0.2">
      <c r="A9161" s="4">
        <v>9160</v>
      </c>
      <c r="B9161" s="4" t="s">
        <v>2693</v>
      </c>
      <c r="C9161" s="5">
        <v>42591</v>
      </c>
      <c r="D9161" s="5">
        <v>42596</v>
      </c>
      <c r="E9161" s="4" t="s">
        <v>29</v>
      </c>
      <c r="F9161" s="4" t="s">
        <v>2692</v>
      </c>
      <c r="G9161" s="4" t="s">
        <v>2691</v>
      </c>
      <c r="H9161" s="4" t="s">
        <v>102</v>
      </c>
      <c r="I9161" s="4" t="s">
        <v>17</v>
      </c>
      <c r="J9161" s="4" t="s">
        <v>2690</v>
      </c>
      <c r="K9161" s="4" t="s">
        <v>1877</v>
      </c>
      <c r="L9161" s="4">
        <v>37075</v>
      </c>
      <c r="M9161" s="4" t="s">
        <v>7</v>
      </c>
      <c r="N9161" s="4" t="s">
        <v>2695</v>
      </c>
      <c r="O9161" s="4" t="s">
        <v>13</v>
      </c>
      <c r="P9161" s="4" t="s">
        <v>100</v>
      </c>
      <c r="Q9161" s="4" t="s">
        <v>2694</v>
      </c>
      <c r="R9161" s="4">
        <v>4.3380000000000001</v>
      </c>
      <c r="S9161" s="4">
        <v>3</v>
      </c>
      <c r="T9161" s="4">
        <v>0.7</v>
      </c>
      <c r="U9161" s="4">
        <v>-3.0366</v>
      </c>
      <c r="V9161" s="4" t="str">
        <f>INDEX(Regional_Lookup!$B$2:$B$5,MATCH('Sample - Superstore'!M9161,Regional_Lookup!$A$2:$A$5,0))</f>
        <v>Maria Santos</v>
      </c>
      <c r="W9161" s="4">
        <f>INDEX(Regional_Lookup!$C$2:$C$5, MATCH('Sample - Superstore'!M9161,Regional_Lookup!$A$2:$A$5, 0))</f>
        <v>0.15</v>
      </c>
      <c r="X9161" s="4">
        <f>U9161/R9161</f>
        <v>-0.7</v>
      </c>
      <c r="Y9161" s="4" t="str">
        <f>IF(X9161&gt;=W9161, "Yes", "No")</f>
        <v>No</v>
      </c>
      <c r="Z9161" s="4">
        <f>D9161-C9161</f>
        <v>5</v>
      </c>
      <c r="AA9161" s="4" t="str" cm="1">
        <f t="array" ref="AA9161">_xlfn.IFS(Z9161&lt;=2,"Fast",Z9161&gt;5, "Slow", AND(Z9161&gt;=3,Z9161&lt;=5),"Standard")</f>
        <v>Standard</v>
      </c>
    </row>
    <row r="9162" spans="1:27" x14ac:dyDescent="0.2">
      <c r="A9162" s="4">
        <v>9161</v>
      </c>
      <c r="B9162" s="4" t="s">
        <v>2693</v>
      </c>
      <c r="C9162" s="5">
        <v>42591</v>
      </c>
      <c r="D9162" s="5">
        <v>42596</v>
      </c>
      <c r="E9162" s="4" t="s">
        <v>29</v>
      </c>
      <c r="F9162" s="4" t="s">
        <v>2692</v>
      </c>
      <c r="G9162" s="4" t="s">
        <v>2691</v>
      </c>
      <c r="H9162" s="4" t="s">
        <v>102</v>
      </c>
      <c r="I9162" s="4" t="s">
        <v>17</v>
      </c>
      <c r="J9162" s="4" t="s">
        <v>2690</v>
      </c>
      <c r="K9162" s="4" t="s">
        <v>1877</v>
      </c>
      <c r="L9162" s="4">
        <v>37075</v>
      </c>
      <c r="M9162" s="4" t="s">
        <v>7</v>
      </c>
      <c r="N9162" s="4" t="s">
        <v>2689</v>
      </c>
      <c r="O9162" s="4" t="s">
        <v>13</v>
      </c>
      <c r="P9162" s="4" t="s">
        <v>100</v>
      </c>
      <c r="Q9162" s="4" t="s">
        <v>2688</v>
      </c>
      <c r="R9162" s="4">
        <v>11.88</v>
      </c>
      <c r="S9162" s="4">
        <v>5</v>
      </c>
      <c r="T9162" s="4">
        <v>0.7</v>
      </c>
      <c r="U9162" s="4">
        <v>-7.92</v>
      </c>
      <c r="V9162" s="4" t="str">
        <f>INDEX(Regional_Lookup!$B$2:$B$5,MATCH('Sample - Superstore'!M9162,Regional_Lookup!$A$2:$A$5,0))</f>
        <v>Maria Santos</v>
      </c>
      <c r="W9162" s="4">
        <f>INDEX(Regional_Lookup!$C$2:$C$5, MATCH('Sample - Superstore'!M9162,Regional_Lookup!$A$2:$A$5, 0))</f>
        <v>0.15</v>
      </c>
      <c r="X9162" s="4">
        <f>U9162/R9162</f>
        <v>-0.66666666666666663</v>
      </c>
      <c r="Y9162" s="4" t="str">
        <f>IF(X9162&gt;=W9162, "Yes", "No")</f>
        <v>No</v>
      </c>
      <c r="Z9162" s="4">
        <f>D9162-C9162</f>
        <v>5</v>
      </c>
      <c r="AA9162" s="4" t="str" cm="1">
        <f t="array" ref="AA9162">_xlfn.IFS(Z9162&lt;=2,"Fast",Z9162&gt;5, "Slow", AND(Z9162&gt;=3,Z9162&lt;=5),"Standard")</f>
        <v>Standard</v>
      </c>
    </row>
    <row r="9163" spans="1:27" x14ac:dyDescent="0.2">
      <c r="A9163" s="4">
        <v>9162</v>
      </c>
      <c r="B9163" s="4" t="s">
        <v>2685</v>
      </c>
      <c r="C9163" s="5">
        <v>42712</v>
      </c>
      <c r="D9163" s="5">
        <v>42716</v>
      </c>
      <c r="E9163" s="4" t="s">
        <v>29</v>
      </c>
      <c r="F9163" s="4" t="s">
        <v>2229</v>
      </c>
      <c r="G9163" s="4" t="s">
        <v>2228</v>
      </c>
      <c r="H9163" s="4" t="s">
        <v>18</v>
      </c>
      <c r="I9163" s="4" t="s">
        <v>17</v>
      </c>
      <c r="J9163" s="4" t="s">
        <v>2126</v>
      </c>
      <c r="K9163" s="4" t="s">
        <v>428</v>
      </c>
      <c r="L9163" s="4">
        <v>54703</v>
      </c>
      <c r="M9163" s="4" t="s">
        <v>3</v>
      </c>
      <c r="N9163" s="4" t="s">
        <v>2687</v>
      </c>
      <c r="O9163" s="4" t="s">
        <v>37</v>
      </c>
      <c r="P9163" s="4" t="s">
        <v>165</v>
      </c>
      <c r="Q9163" s="4" t="s">
        <v>2686</v>
      </c>
      <c r="R9163" s="4">
        <v>405.86</v>
      </c>
      <c r="S9163" s="4">
        <v>7</v>
      </c>
      <c r="T9163" s="4">
        <v>0</v>
      </c>
      <c r="U9163" s="4">
        <v>32.468800000000002</v>
      </c>
      <c r="V9163" s="4" t="str">
        <f>INDEX(Regional_Lookup!$B$2:$B$5,MATCH('Sample - Superstore'!M9163,Regional_Lookup!$A$2:$A$5,0))</f>
        <v>David Johnson</v>
      </c>
      <c r="W9163" s="4">
        <f>INDEX(Regional_Lookup!$C$2:$C$5, MATCH('Sample - Superstore'!M9163,Regional_Lookup!$A$2:$A$5, 0))</f>
        <v>0.14000000000000001</v>
      </c>
      <c r="X9163" s="4">
        <f>U9163/R9163</f>
        <v>0.08</v>
      </c>
      <c r="Y9163" s="4" t="str">
        <f>IF(X9163&gt;=W9163, "Yes", "No")</f>
        <v>No</v>
      </c>
      <c r="Z9163" s="4">
        <f>D9163-C9163</f>
        <v>4</v>
      </c>
      <c r="AA9163" s="4" t="str" cm="1">
        <f t="array" ref="AA9163">_xlfn.IFS(Z9163&lt;=2,"Fast",Z9163&gt;5, "Slow", AND(Z9163&gt;=3,Z9163&lt;=5),"Standard")</f>
        <v>Standard</v>
      </c>
    </row>
    <row r="9164" spans="1:27" x14ac:dyDescent="0.2">
      <c r="A9164" s="4">
        <v>9163</v>
      </c>
      <c r="B9164" s="4" t="s">
        <v>2685</v>
      </c>
      <c r="C9164" s="5">
        <v>42712</v>
      </c>
      <c r="D9164" s="5">
        <v>42716</v>
      </c>
      <c r="E9164" s="4" t="s">
        <v>29</v>
      </c>
      <c r="F9164" s="4" t="s">
        <v>2229</v>
      </c>
      <c r="G9164" s="4" t="s">
        <v>2228</v>
      </c>
      <c r="H9164" s="4" t="s">
        <v>18</v>
      </c>
      <c r="I9164" s="4" t="s">
        <v>17</v>
      </c>
      <c r="J9164" s="4" t="s">
        <v>2126</v>
      </c>
      <c r="K9164" s="4" t="s">
        <v>428</v>
      </c>
      <c r="L9164" s="4">
        <v>54703</v>
      </c>
      <c r="M9164" s="4" t="s">
        <v>3</v>
      </c>
      <c r="N9164" s="4" t="s">
        <v>2684</v>
      </c>
      <c r="O9164" s="4" t="s">
        <v>37</v>
      </c>
      <c r="P9164" s="4" t="s">
        <v>221</v>
      </c>
      <c r="Q9164" s="4" t="s">
        <v>2683</v>
      </c>
      <c r="R9164" s="4">
        <v>680.01</v>
      </c>
      <c r="S9164" s="4">
        <v>3</v>
      </c>
      <c r="T9164" s="4">
        <v>0</v>
      </c>
      <c r="U9164" s="4">
        <v>176.80260000000001</v>
      </c>
      <c r="V9164" s="4" t="str">
        <f>INDEX(Regional_Lookup!$B$2:$B$5,MATCH('Sample - Superstore'!M9164,Regional_Lookup!$A$2:$A$5,0))</f>
        <v>David Johnson</v>
      </c>
      <c r="W9164" s="4">
        <f>INDEX(Regional_Lookup!$C$2:$C$5, MATCH('Sample - Superstore'!M9164,Regional_Lookup!$A$2:$A$5, 0))</f>
        <v>0.14000000000000001</v>
      </c>
      <c r="X9164" s="4">
        <f>U9164/R9164</f>
        <v>0.26</v>
      </c>
      <c r="Y9164" s="4" t="str">
        <f>IF(X9164&gt;=W9164, "Yes", "No")</f>
        <v>Yes</v>
      </c>
      <c r="Z9164" s="4">
        <f>D9164-C9164</f>
        <v>4</v>
      </c>
      <c r="AA9164" s="4" t="str" cm="1">
        <f t="array" ref="AA9164">_xlfn.IFS(Z9164&lt;=2,"Fast",Z9164&gt;5, "Slow", AND(Z9164&gt;=3,Z9164&lt;=5),"Standard")</f>
        <v>Standard</v>
      </c>
    </row>
    <row r="9165" spans="1:27" x14ac:dyDescent="0.2">
      <c r="A9165" s="4">
        <v>9164</v>
      </c>
      <c r="B9165" s="4" t="s">
        <v>2682</v>
      </c>
      <c r="C9165" s="5">
        <v>42163</v>
      </c>
      <c r="D9165" s="5">
        <v>42167</v>
      </c>
      <c r="E9165" s="4" t="s">
        <v>29</v>
      </c>
      <c r="F9165" s="4" t="s">
        <v>2681</v>
      </c>
      <c r="G9165" s="4" t="s">
        <v>2680</v>
      </c>
      <c r="H9165" s="4" t="s">
        <v>18</v>
      </c>
      <c r="I9165" s="4" t="s">
        <v>17</v>
      </c>
      <c r="J9165" s="4" t="s">
        <v>319</v>
      </c>
      <c r="K9165" s="4" t="s">
        <v>318</v>
      </c>
      <c r="L9165" s="4">
        <v>60610</v>
      </c>
      <c r="M9165" s="4" t="s">
        <v>3</v>
      </c>
      <c r="N9165" s="4" t="s">
        <v>1590</v>
      </c>
      <c r="O9165" s="4" t="s">
        <v>33</v>
      </c>
      <c r="P9165" s="4" t="s">
        <v>55</v>
      </c>
      <c r="Q9165" s="4" t="s">
        <v>1589</v>
      </c>
      <c r="R9165" s="4">
        <v>2.3759999999999999</v>
      </c>
      <c r="S9165" s="4">
        <v>3</v>
      </c>
      <c r="T9165" s="4">
        <v>0.2</v>
      </c>
      <c r="U9165" s="4">
        <v>0.74250000000000005</v>
      </c>
      <c r="V9165" s="4" t="str">
        <f>INDEX(Regional_Lookup!$B$2:$B$5,MATCH('Sample - Superstore'!M9165,Regional_Lookup!$A$2:$A$5,0))</f>
        <v>David Johnson</v>
      </c>
      <c r="W9165" s="4">
        <f>INDEX(Regional_Lookup!$C$2:$C$5, MATCH('Sample - Superstore'!M9165,Regional_Lookup!$A$2:$A$5, 0))</f>
        <v>0.14000000000000001</v>
      </c>
      <c r="X9165" s="4">
        <f>U9165/R9165</f>
        <v>0.31250000000000006</v>
      </c>
      <c r="Y9165" s="4" t="str">
        <f>IF(X9165&gt;=W9165, "Yes", "No")</f>
        <v>Yes</v>
      </c>
      <c r="Z9165" s="4">
        <f>D9165-C9165</f>
        <v>4</v>
      </c>
      <c r="AA9165" s="4" t="str" cm="1">
        <f t="array" ref="AA9165">_xlfn.IFS(Z9165&lt;=2,"Fast",Z9165&gt;5, "Slow", AND(Z9165&gt;=3,Z9165&lt;=5),"Standard")</f>
        <v>Standard</v>
      </c>
    </row>
    <row r="9166" spans="1:27" x14ac:dyDescent="0.2">
      <c r="A9166" s="4">
        <v>9165</v>
      </c>
      <c r="B9166" s="4" t="s">
        <v>2682</v>
      </c>
      <c r="C9166" s="5">
        <v>42163</v>
      </c>
      <c r="D9166" s="5">
        <v>42167</v>
      </c>
      <c r="E9166" s="4" t="s">
        <v>29</v>
      </c>
      <c r="F9166" s="4" t="s">
        <v>2681</v>
      </c>
      <c r="G9166" s="4" t="s">
        <v>2680</v>
      </c>
      <c r="H9166" s="4" t="s">
        <v>18</v>
      </c>
      <c r="I9166" s="4" t="s">
        <v>17</v>
      </c>
      <c r="J9166" s="4" t="s">
        <v>319</v>
      </c>
      <c r="K9166" s="4" t="s">
        <v>318</v>
      </c>
      <c r="L9166" s="4">
        <v>60610</v>
      </c>
      <c r="M9166" s="4" t="s">
        <v>3</v>
      </c>
      <c r="N9166" s="4" t="s">
        <v>2679</v>
      </c>
      <c r="O9166" s="4" t="s">
        <v>13</v>
      </c>
      <c r="P9166" s="4" t="s">
        <v>12</v>
      </c>
      <c r="Q9166" s="4" t="s">
        <v>2678</v>
      </c>
      <c r="R9166" s="4">
        <v>143.12799999999999</v>
      </c>
      <c r="S9166" s="4">
        <v>2</v>
      </c>
      <c r="T9166" s="4">
        <v>0.8</v>
      </c>
      <c r="U9166" s="4">
        <v>-393.60199999999998</v>
      </c>
      <c r="V9166" s="4" t="str">
        <f>INDEX(Regional_Lookup!$B$2:$B$5,MATCH('Sample - Superstore'!M9166,Regional_Lookup!$A$2:$A$5,0))</f>
        <v>David Johnson</v>
      </c>
      <c r="W9166" s="4">
        <f>INDEX(Regional_Lookup!$C$2:$C$5, MATCH('Sample - Superstore'!M9166,Regional_Lookup!$A$2:$A$5, 0))</f>
        <v>0.14000000000000001</v>
      </c>
      <c r="X9166" s="4">
        <f>U9166/R9166</f>
        <v>-2.75</v>
      </c>
      <c r="Y9166" s="4" t="str">
        <f>IF(X9166&gt;=W9166, "Yes", "No")</f>
        <v>No</v>
      </c>
      <c r="Z9166" s="4">
        <f>D9166-C9166</f>
        <v>4</v>
      </c>
      <c r="AA9166" s="4" t="str" cm="1">
        <f t="array" ref="AA9166">_xlfn.IFS(Z9166&lt;=2,"Fast",Z9166&gt;5, "Slow", AND(Z9166&gt;=3,Z9166&lt;=5),"Standard")</f>
        <v>Standard</v>
      </c>
    </row>
    <row r="9167" spans="1:27" x14ac:dyDescent="0.2">
      <c r="A9167" s="4">
        <v>9166</v>
      </c>
      <c r="B9167" s="4" t="s">
        <v>2673</v>
      </c>
      <c r="C9167" s="5">
        <v>42545</v>
      </c>
      <c r="D9167" s="5">
        <v>42547</v>
      </c>
      <c r="E9167" s="4" t="s">
        <v>21</v>
      </c>
      <c r="F9167" s="4" t="s">
        <v>2672</v>
      </c>
      <c r="G9167" s="4" t="s">
        <v>2671</v>
      </c>
      <c r="H9167" s="4" t="s">
        <v>18</v>
      </c>
      <c r="I9167" s="4" t="s">
        <v>17</v>
      </c>
      <c r="J9167" s="4" t="s">
        <v>919</v>
      </c>
      <c r="K9167" s="4" t="s">
        <v>15</v>
      </c>
      <c r="L9167" s="4">
        <v>92037</v>
      </c>
      <c r="M9167" s="4" t="s">
        <v>9</v>
      </c>
      <c r="N9167" s="4" t="s">
        <v>2677</v>
      </c>
      <c r="O9167" s="4" t="s">
        <v>33</v>
      </c>
      <c r="P9167" s="4" t="s">
        <v>1500</v>
      </c>
      <c r="Q9167" s="4" t="s">
        <v>2676</v>
      </c>
      <c r="R9167" s="4">
        <v>4476.8</v>
      </c>
      <c r="S9167" s="4">
        <v>4</v>
      </c>
      <c r="T9167" s="4">
        <v>0.2</v>
      </c>
      <c r="U9167" s="4">
        <v>503.64</v>
      </c>
      <c r="V9167" s="4" t="str">
        <f>INDEX(Regional_Lookup!$B$2:$B$5,MATCH('Sample - Superstore'!M9167,Regional_Lookup!$A$2:$A$5,0))</f>
        <v>James Chen</v>
      </c>
      <c r="W9167" s="4">
        <f>INDEX(Regional_Lookup!$C$2:$C$5, MATCH('Sample - Superstore'!M9167,Regional_Lookup!$A$2:$A$5, 0))</f>
        <v>0.18</v>
      </c>
      <c r="X9167" s="4">
        <f>U9167/R9167</f>
        <v>0.11249999999999999</v>
      </c>
      <c r="Y9167" s="4" t="str">
        <f>IF(X9167&gt;=W9167, "Yes", "No")</f>
        <v>No</v>
      </c>
      <c r="Z9167" s="4">
        <f>D9167-C9167</f>
        <v>2</v>
      </c>
      <c r="AA9167" s="4" t="str" cm="1">
        <f t="array" ref="AA9167">_xlfn.IFS(Z9167&lt;=2,"Fast",Z9167&gt;5, "Slow", AND(Z9167&gt;=3,Z9167&lt;=5),"Standard")</f>
        <v>Fast</v>
      </c>
    </row>
    <row r="9168" spans="1:27" x14ac:dyDescent="0.2">
      <c r="A9168" s="4">
        <v>9167</v>
      </c>
      <c r="B9168" s="4" t="s">
        <v>2673</v>
      </c>
      <c r="C9168" s="5">
        <v>42545</v>
      </c>
      <c r="D9168" s="5">
        <v>42547</v>
      </c>
      <c r="E9168" s="4" t="s">
        <v>21</v>
      </c>
      <c r="F9168" s="4" t="s">
        <v>2672</v>
      </c>
      <c r="G9168" s="4" t="s">
        <v>2671</v>
      </c>
      <c r="H9168" s="4" t="s">
        <v>18</v>
      </c>
      <c r="I9168" s="4" t="s">
        <v>17</v>
      </c>
      <c r="J9168" s="4" t="s">
        <v>919</v>
      </c>
      <c r="K9168" s="4" t="s">
        <v>15</v>
      </c>
      <c r="L9168" s="4">
        <v>92037</v>
      </c>
      <c r="M9168" s="4" t="s">
        <v>9</v>
      </c>
      <c r="N9168" s="4" t="s">
        <v>2675</v>
      </c>
      <c r="O9168" s="4" t="s">
        <v>13</v>
      </c>
      <c r="P9168" s="4" t="s">
        <v>24</v>
      </c>
      <c r="Q9168" s="4" t="s">
        <v>2674</v>
      </c>
      <c r="R9168" s="4">
        <v>104.85</v>
      </c>
      <c r="S9168" s="4">
        <v>1</v>
      </c>
      <c r="T9168" s="4">
        <v>0</v>
      </c>
      <c r="U9168" s="4">
        <v>50.328000000000003</v>
      </c>
      <c r="V9168" s="4" t="str">
        <f>INDEX(Regional_Lookup!$B$2:$B$5,MATCH('Sample - Superstore'!M9168,Regional_Lookup!$A$2:$A$5,0))</f>
        <v>James Chen</v>
      </c>
      <c r="W9168" s="4">
        <f>INDEX(Regional_Lookup!$C$2:$C$5, MATCH('Sample - Superstore'!M9168,Regional_Lookup!$A$2:$A$5, 0))</f>
        <v>0.18</v>
      </c>
      <c r="X9168" s="4">
        <f>U9168/R9168</f>
        <v>0.48000000000000004</v>
      </c>
      <c r="Y9168" s="4" t="str">
        <f>IF(X9168&gt;=W9168, "Yes", "No")</f>
        <v>Yes</v>
      </c>
      <c r="Z9168" s="4">
        <f>D9168-C9168</f>
        <v>2</v>
      </c>
      <c r="AA9168" s="4" t="str" cm="1">
        <f t="array" ref="AA9168">_xlfn.IFS(Z9168&lt;=2,"Fast",Z9168&gt;5, "Slow", AND(Z9168&gt;=3,Z9168&lt;=5),"Standard")</f>
        <v>Fast</v>
      </c>
    </row>
    <row r="9169" spans="1:27" x14ac:dyDescent="0.2">
      <c r="A9169" s="4">
        <v>9168</v>
      </c>
      <c r="B9169" s="4" t="s">
        <v>2673</v>
      </c>
      <c r="C9169" s="5">
        <v>42545</v>
      </c>
      <c r="D9169" s="5">
        <v>42547</v>
      </c>
      <c r="E9169" s="4" t="s">
        <v>21</v>
      </c>
      <c r="F9169" s="4" t="s">
        <v>2672</v>
      </c>
      <c r="G9169" s="4" t="s">
        <v>2671</v>
      </c>
      <c r="H9169" s="4" t="s">
        <v>18</v>
      </c>
      <c r="I9169" s="4" t="s">
        <v>17</v>
      </c>
      <c r="J9169" s="4" t="s">
        <v>919</v>
      </c>
      <c r="K9169" s="4" t="s">
        <v>15</v>
      </c>
      <c r="L9169" s="4">
        <v>92037</v>
      </c>
      <c r="M9169" s="4" t="s">
        <v>9</v>
      </c>
      <c r="N9169" s="4" t="s">
        <v>2670</v>
      </c>
      <c r="O9169" s="4" t="s">
        <v>13</v>
      </c>
      <c r="P9169" s="4" t="s">
        <v>12</v>
      </c>
      <c r="Q9169" s="4" t="s">
        <v>2669</v>
      </c>
      <c r="R9169" s="4">
        <v>241.44</v>
      </c>
      <c r="S9169" s="4">
        <v>3</v>
      </c>
      <c r="T9169" s="4">
        <v>0</v>
      </c>
      <c r="U9169" s="4">
        <v>72.432000000000002</v>
      </c>
      <c r="V9169" s="4" t="str">
        <f>INDEX(Regional_Lookup!$B$2:$B$5,MATCH('Sample - Superstore'!M9169,Regional_Lookup!$A$2:$A$5,0))</f>
        <v>James Chen</v>
      </c>
      <c r="W9169" s="4">
        <f>INDEX(Regional_Lookup!$C$2:$C$5, MATCH('Sample - Superstore'!M9169,Regional_Lookup!$A$2:$A$5, 0))</f>
        <v>0.18</v>
      </c>
      <c r="X9169" s="4">
        <f>U9169/R9169</f>
        <v>0.3</v>
      </c>
      <c r="Y9169" s="4" t="str">
        <f>IF(X9169&gt;=W9169, "Yes", "No")</f>
        <v>Yes</v>
      </c>
      <c r="Z9169" s="4">
        <f>D9169-C9169</f>
        <v>2</v>
      </c>
      <c r="AA9169" s="4" t="str" cm="1">
        <f t="array" ref="AA9169">_xlfn.IFS(Z9169&lt;=2,"Fast",Z9169&gt;5, "Slow", AND(Z9169&gt;=3,Z9169&lt;=5),"Standard")</f>
        <v>Fast</v>
      </c>
    </row>
    <row r="9170" spans="1:27" x14ac:dyDescent="0.2">
      <c r="A9170" s="4">
        <v>9169</v>
      </c>
      <c r="B9170" s="4" t="s">
        <v>2668</v>
      </c>
      <c r="C9170" s="5">
        <v>42444</v>
      </c>
      <c r="D9170" s="5">
        <v>42448</v>
      </c>
      <c r="E9170" s="4" t="s">
        <v>29</v>
      </c>
      <c r="F9170" s="4" t="s">
        <v>2108</v>
      </c>
      <c r="G9170" s="4" t="s">
        <v>2107</v>
      </c>
      <c r="H9170" s="4" t="s">
        <v>102</v>
      </c>
      <c r="I9170" s="4" t="s">
        <v>17</v>
      </c>
      <c r="J9170" s="4" t="s">
        <v>1362</v>
      </c>
      <c r="K9170" s="4" t="s">
        <v>1361</v>
      </c>
      <c r="L9170" s="4">
        <v>39212</v>
      </c>
      <c r="M9170" s="4" t="s">
        <v>7</v>
      </c>
      <c r="N9170" s="4" t="s">
        <v>2667</v>
      </c>
      <c r="O9170" s="4" t="s">
        <v>13</v>
      </c>
      <c r="P9170" s="4" t="s">
        <v>24</v>
      </c>
      <c r="Q9170" s="4" t="s">
        <v>2666</v>
      </c>
      <c r="R9170" s="4">
        <v>319.76</v>
      </c>
      <c r="S9170" s="4">
        <v>14</v>
      </c>
      <c r="T9170" s="4">
        <v>0</v>
      </c>
      <c r="U9170" s="4">
        <v>147.08959999999999</v>
      </c>
      <c r="V9170" s="4" t="str">
        <f>INDEX(Regional_Lookup!$B$2:$B$5,MATCH('Sample - Superstore'!M9170,Regional_Lookup!$A$2:$A$5,0))</f>
        <v>Maria Santos</v>
      </c>
      <c r="W9170" s="4">
        <f>INDEX(Regional_Lookup!$C$2:$C$5, MATCH('Sample - Superstore'!M9170,Regional_Lookup!$A$2:$A$5, 0))</f>
        <v>0.15</v>
      </c>
      <c r="X9170" s="4">
        <f>U9170/R9170</f>
        <v>0.45999999999999996</v>
      </c>
      <c r="Y9170" s="4" t="str">
        <f>IF(X9170&gt;=W9170, "Yes", "No")</f>
        <v>Yes</v>
      </c>
      <c r="Z9170" s="4">
        <f>D9170-C9170</f>
        <v>4</v>
      </c>
      <c r="AA9170" s="4" t="str" cm="1">
        <f t="array" ref="AA9170">_xlfn.IFS(Z9170&lt;=2,"Fast",Z9170&gt;5, "Slow", AND(Z9170&gt;=3,Z9170&lt;=5),"Standard")</f>
        <v>Standard</v>
      </c>
    </row>
    <row r="9171" spans="1:27" x14ac:dyDescent="0.2">
      <c r="A9171" s="4">
        <v>9170</v>
      </c>
      <c r="B9171" s="4" t="s">
        <v>2668</v>
      </c>
      <c r="C9171" s="5">
        <v>42444</v>
      </c>
      <c r="D9171" s="5">
        <v>42448</v>
      </c>
      <c r="E9171" s="4" t="s">
        <v>29</v>
      </c>
      <c r="F9171" s="4" t="s">
        <v>2108</v>
      </c>
      <c r="G9171" s="4" t="s">
        <v>2107</v>
      </c>
      <c r="H9171" s="4" t="s">
        <v>102</v>
      </c>
      <c r="I9171" s="4" t="s">
        <v>17</v>
      </c>
      <c r="J9171" s="4" t="s">
        <v>1362</v>
      </c>
      <c r="K9171" s="4" t="s">
        <v>1361</v>
      </c>
      <c r="L9171" s="4">
        <v>39212</v>
      </c>
      <c r="M9171" s="4" t="s">
        <v>7</v>
      </c>
      <c r="N9171" s="4" t="s">
        <v>2667</v>
      </c>
      <c r="O9171" s="4" t="s">
        <v>13</v>
      </c>
      <c r="P9171" s="4" t="s">
        <v>24</v>
      </c>
      <c r="Q9171" s="4" t="s">
        <v>2666</v>
      </c>
      <c r="R9171" s="4">
        <v>45.68</v>
      </c>
      <c r="S9171" s="4">
        <v>2</v>
      </c>
      <c r="T9171" s="4">
        <v>0</v>
      </c>
      <c r="U9171" s="4">
        <v>21.012799999999999</v>
      </c>
      <c r="V9171" s="4" t="str">
        <f>INDEX(Regional_Lookup!$B$2:$B$5,MATCH('Sample - Superstore'!M9171,Regional_Lookup!$A$2:$A$5,0))</f>
        <v>Maria Santos</v>
      </c>
      <c r="W9171" s="4">
        <f>INDEX(Regional_Lookup!$C$2:$C$5, MATCH('Sample - Superstore'!M9171,Regional_Lookup!$A$2:$A$5, 0))</f>
        <v>0.15</v>
      </c>
      <c r="X9171" s="4">
        <f>U9171/R9171</f>
        <v>0.45999999999999996</v>
      </c>
      <c r="Y9171" s="4" t="str">
        <f>IF(X9171&gt;=W9171, "Yes", "No")</f>
        <v>Yes</v>
      </c>
      <c r="Z9171" s="4">
        <f>D9171-C9171</f>
        <v>4</v>
      </c>
      <c r="AA9171" s="4" t="str" cm="1">
        <f t="array" ref="AA9171">_xlfn.IFS(Z9171&lt;=2,"Fast",Z9171&gt;5, "Slow", AND(Z9171&gt;=3,Z9171&lt;=5),"Standard")</f>
        <v>Standard</v>
      </c>
    </row>
    <row r="9172" spans="1:27" x14ac:dyDescent="0.2">
      <c r="A9172" s="4">
        <v>9171</v>
      </c>
      <c r="B9172" s="4" t="s">
        <v>2663</v>
      </c>
      <c r="C9172" s="5">
        <v>42705</v>
      </c>
      <c r="D9172" s="5">
        <v>42705</v>
      </c>
      <c r="E9172" s="4" t="s">
        <v>162</v>
      </c>
      <c r="F9172" s="4" t="s">
        <v>1054</v>
      </c>
      <c r="G9172" s="4" t="s">
        <v>1053</v>
      </c>
      <c r="H9172" s="4" t="s">
        <v>102</v>
      </c>
      <c r="I9172" s="4" t="s">
        <v>17</v>
      </c>
      <c r="J9172" s="4" t="s">
        <v>2662</v>
      </c>
      <c r="K9172" s="4" t="s">
        <v>15</v>
      </c>
      <c r="L9172" s="4">
        <v>93030</v>
      </c>
      <c r="M9172" s="4" t="s">
        <v>9</v>
      </c>
      <c r="N9172" s="4" t="s">
        <v>1840</v>
      </c>
      <c r="O9172" s="4" t="s">
        <v>37</v>
      </c>
      <c r="P9172" s="4" t="s">
        <v>36</v>
      </c>
      <c r="Q9172" s="4" t="s">
        <v>1839</v>
      </c>
      <c r="R9172" s="4">
        <v>31.96</v>
      </c>
      <c r="S9172" s="4">
        <v>2</v>
      </c>
      <c r="T9172" s="4">
        <v>0</v>
      </c>
      <c r="U9172" s="4">
        <v>1.5980000000000001</v>
      </c>
      <c r="V9172" s="4" t="str">
        <f>INDEX(Regional_Lookup!$B$2:$B$5,MATCH('Sample - Superstore'!M9172,Regional_Lookup!$A$2:$A$5,0))</f>
        <v>James Chen</v>
      </c>
      <c r="W9172" s="4">
        <f>INDEX(Regional_Lookup!$C$2:$C$5, MATCH('Sample - Superstore'!M9172,Regional_Lookup!$A$2:$A$5, 0))</f>
        <v>0.18</v>
      </c>
      <c r="X9172" s="4">
        <f>U9172/R9172</f>
        <v>0.05</v>
      </c>
      <c r="Y9172" s="4" t="str">
        <f>IF(X9172&gt;=W9172, "Yes", "No")</f>
        <v>No</v>
      </c>
      <c r="Z9172" s="4">
        <f>D9172-C9172</f>
        <v>0</v>
      </c>
      <c r="AA9172" s="4" t="str" cm="1">
        <f t="array" ref="AA9172">_xlfn.IFS(Z9172&lt;=2,"Fast",Z9172&gt;5, "Slow", AND(Z9172&gt;=3,Z9172&lt;=5),"Standard")</f>
        <v>Fast</v>
      </c>
    </row>
    <row r="9173" spans="1:27" x14ac:dyDescent="0.2">
      <c r="A9173" s="4">
        <v>9172</v>
      </c>
      <c r="B9173" s="4" t="s">
        <v>2663</v>
      </c>
      <c r="C9173" s="5">
        <v>42705</v>
      </c>
      <c r="D9173" s="5">
        <v>42705</v>
      </c>
      <c r="E9173" s="4" t="s">
        <v>162</v>
      </c>
      <c r="F9173" s="4" t="s">
        <v>1054</v>
      </c>
      <c r="G9173" s="4" t="s">
        <v>1053</v>
      </c>
      <c r="H9173" s="4" t="s">
        <v>102</v>
      </c>
      <c r="I9173" s="4" t="s">
        <v>17</v>
      </c>
      <c r="J9173" s="4" t="s">
        <v>2662</v>
      </c>
      <c r="K9173" s="4" t="s">
        <v>15</v>
      </c>
      <c r="L9173" s="4">
        <v>93030</v>
      </c>
      <c r="M9173" s="4" t="s">
        <v>9</v>
      </c>
      <c r="N9173" s="4" t="s">
        <v>1404</v>
      </c>
      <c r="O9173" s="4" t="s">
        <v>13</v>
      </c>
      <c r="P9173" s="4" t="s">
        <v>24</v>
      </c>
      <c r="Q9173" s="4" t="s">
        <v>1403</v>
      </c>
      <c r="R9173" s="4">
        <v>47.9</v>
      </c>
      <c r="S9173" s="4">
        <v>1</v>
      </c>
      <c r="T9173" s="4">
        <v>0</v>
      </c>
      <c r="U9173" s="4">
        <v>22.992000000000001</v>
      </c>
      <c r="V9173" s="4" t="str">
        <f>INDEX(Regional_Lookup!$B$2:$B$5,MATCH('Sample - Superstore'!M9173,Regional_Lookup!$A$2:$A$5,0))</f>
        <v>James Chen</v>
      </c>
      <c r="W9173" s="4">
        <f>INDEX(Regional_Lookup!$C$2:$C$5, MATCH('Sample - Superstore'!M9173,Regional_Lookup!$A$2:$A$5, 0))</f>
        <v>0.18</v>
      </c>
      <c r="X9173" s="4">
        <f>U9173/R9173</f>
        <v>0.48000000000000004</v>
      </c>
      <c r="Y9173" s="4" t="str">
        <f>IF(X9173&gt;=W9173, "Yes", "No")</f>
        <v>Yes</v>
      </c>
      <c r="Z9173" s="4">
        <f>D9173-C9173</f>
        <v>0</v>
      </c>
      <c r="AA9173" s="4" t="str" cm="1">
        <f t="array" ref="AA9173">_xlfn.IFS(Z9173&lt;=2,"Fast",Z9173&gt;5, "Slow", AND(Z9173&gt;=3,Z9173&lt;=5),"Standard")</f>
        <v>Fast</v>
      </c>
    </row>
    <row r="9174" spans="1:27" x14ac:dyDescent="0.2">
      <c r="A9174" s="4">
        <v>9173</v>
      </c>
      <c r="B9174" s="4" t="s">
        <v>2663</v>
      </c>
      <c r="C9174" s="5">
        <v>42705</v>
      </c>
      <c r="D9174" s="5">
        <v>42705</v>
      </c>
      <c r="E9174" s="4" t="s">
        <v>162</v>
      </c>
      <c r="F9174" s="4" t="s">
        <v>1054</v>
      </c>
      <c r="G9174" s="4" t="s">
        <v>1053</v>
      </c>
      <c r="H9174" s="4" t="s">
        <v>102</v>
      </c>
      <c r="I9174" s="4" t="s">
        <v>17</v>
      </c>
      <c r="J9174" s="4" t="s">
        <v>2662</v>
      </c>
      <c r="K9174" s="4" t="s">
        <v>15</v>
      </c>
      <c r="L9174" s="4">
        <v>93030</v>
      </c>
      <c r="M9174" s="4" t="s">
        <v>9</v>
      </c>
      <c r="N9174" s="4" t="s">
        <v>2665</v>
      </c>
      <c r="O9174" s="4" t="s">
        <v>13</v>
      </c>
      <c r="P9174" s="4" t="s">
        <v>231</v>
      </c>
      <c r="Q9174" s="4" t="s">
        <v>2664</v>
      </c>
      <c r="R9174" s="4">
        <v>1112.94</v>
      </c>
      <c r="S9174" s="4">
        <v>3</v>
      </c>
      <c r="T9174" s="4">
        <v>0</v>
      </c>
      <c r="U9174" s="4">
        <v>222.58799999999999</v>
      </c>
      <c r="V9174" s="4" t="str">
        <f>INDEX(Regional_Lookup!$B$2:$B$5,MATCH('Sample - Superstore'!M9174,Regional_Lookup!$A$2:$A$5,0))</f>
        <v>James Chen</v>
      </c>
      <c r="W9174" s="4">
        <f>INDEX(Regional_Lookup!$C$2:$C$5, MATCH('Sample - Superstore'!M9174,Regional_Lookup!$A$2:$A$5, 0))</f>
        <v>0.18</v>
      </c>
      <c r="X9174" s="4">
        <f>U9174/R9174</f>
        <v>0.19999999999999998</v>
      </c>
      <c r="Y9174" s="4" t="str">
        <f>IF(X9174&gt;=W9174, "Yes", "No")</f>
        <v>Yes</v>
      </c>
      <c r="Z9174" s="4">
        <f>D9174-C9174</f>
        <v>0</v>
      </c>
      <c r="AA9174" s="4" t="str" cm="1">
        <f t="array" ref="AA9174">_xlfn.IFS(Z9174&lt;=2,"Fast",Z9174&gt;5, "Slow", AND(Z9174&gt;=3,Z9174&lt;=5),"Standard")</f>
        <v>Fast</v>
      </c>
    </row>
    <row r="9175" spans="1:27" x14ac:dyDescent="0.2">
      <c r="A9175" s="4">
        <v>9174</v>
      </c>
      <c r="B9175" s="4" t="s">
        <v>2663</v>
      </c>
      <c r="C9175" s="5">
        <v>42705</v>
      </c>
      <c r="D9175" s="5">
        <v>42705</v>
      </c>
      <c r="E9175" s="4" t="s">
        <v>162</v>
      </c>
      <c r="F9175" s="4" t="s">
        <v>1054</v>
      </c>
      <c r="G9175" s="4" t="s">
        <v>1053</v>
      </c>
      <c r="H9175" s="4" t="s">
        <v>102</v>
      </c>
      <c r="I9175" s="4" t="s">
        <v>17</v>
      </c>
      <c r="J9175" s="4" t="s">
        <v>2662</v>
      </c>
      <c r="K9175" s="4" t="s">
        <v>15</v>
      </c>
      <c r="L9175" s="4">
        <v>93030</v>
      </c>
      <c r="M9175" s="4" t="s">
        <v>9</v>
      </c>
      <c r="N9175" s="4" t="s">
        <v>2661</v>
      </c>
      <c r="O9175" s="4" t="s">
        <v>13</v>
      </c>
      <c r="P9175" s="4" t="s">
        <v>121</v>
      </c>
      <c r="Q9175" s="4" t="s">
        <v>2660</v>
      </c>
      <c r="R9175" s="4">
        <v>22.92</v>
      </c>
      <c r="S9175" s="4">
        <v>3</v>
      </c>
      <c r="T9175" s="4">
        <v>0</v>
      </c>
      <c r="U9175" s="4">
        <v>11.2308</v>
      </c>
      <c r="V9175" s="4" t="str">
        <f>INDEX(Regional_Lookup!$B$2:$B$5,MATCH('Sample - Superstore'!M9175,Regional_Lookup!$A$2:$A$5,0))</f>
        <v>James Chen</v>
      </c>
      <c r="W9175" s="4">
        <f>INDEX(Regional_Lookup!$C$2:$C$5, MATCH('Sample - Superstore'!M9175,Regional_Lookup!$A$2:$A$5, 0))</f>
        <v>0.18</v>
      </c>
      <c r="X9175" s="4">
        <f>U9175/R9175</f>
        <v>0.49</v>
      </c>
      <c r="Y9175" s="4" t="str">
        <f>IF(X9175&gt;=W9175, "Yes", "No")</f>
        <v>Yes</v>
      </c>
      <c r="Z9175" s="4">
        <f>D9175-C9175</f>
        <v>0</v>
      </c>
      <c r="AA9175" s="4" t="str" cm="1">
        <f t="array" ref="AA9175">_xlfn.IFS(Z9175&lt;=2,"Fast",Z9175&gt;5, "Slow", AND(Z9175&gt;=3,Z9175&lt;=5),"Standard")</f>
        <v>Fast</v>
      </c>
    </row>
    <row r="9176" spans="1:27" x14ac:dyDescent="0.2">
      <c r="A9176" s="4">
        <v>9175</v>
      </c>
      <c r="B9176" s="4" t="s">
        <v>2657</v>
      </c>
      <c r="C9176" s="5">
        <v>42898</v>
      </c>
      <c r="D9176" s="5">
        <v>42900</v>
      </c>
      <c r="E9176" s="4" t="s">
        <v>21</v>
      </c>
      <c r="F9176" s="4" t="s">
        <v>1478</v>
      </c>
      <c r="G9176" s="4" t="s">
        <v>1477</v>
      </c>
      <c r="H9176" s="4" t="s">
        <v>18</v>
      </c>
      <c r="I9176" s="4" t="s">
        <v>17</v>
      </c>
      <c r="J9176" s="4" t="s">
        <v>1930</v>
      </c>
      <c r="K9176" s="4" t="s">
        <v>233</v>
      </c>
      <c r="L9176" s="4">
        <v>98031</v>
      </c>
      <c r="M9176" s="4" t="s">
        <v>9</v>
      </c>
      <c r="N9176" s="4" t="s">
        <v>2659</v>
      </c>
      <c r="O9176" s="4" t="s">
        <v>33</v>
      </c>
      <c r="P9176" s="4" t="s">
        <v>32</v>
      </c>
      <c r="Q9176" s="4" t="s">
        <v>2658</v>
      </c>
      <c r="R9176" s="4">
        <v>71.975999999999999</v>
      </c>
      <c r="S9176" s="4">
        <v>3</v>
      </c>
      <c r="T9176" s="4">
        <v>0.2</v>
      </c>
      <c r="U9176" s="4">
        <v>8.9969999999999999</v>
      </c>
      <c r="V9176" s="4" t="str">
        <f>INDEX(Regional_Lookup!$B$2:$B$5,MATCH('Sample - Superstore'!M9176,Regional_Lookup!$A$2:$A$5,0))</f>
        <v>James Chen</v>
      </c>
      <c r="W9176" s="4">
        <f>INDEX(Regional_Lookup!$C$2:$C$5, MATCH('Sample - Superstore'!M9176,Regional_Lookup!$A$2:$A$5, 0))</f>
        <v>0.18</v>
      </c>
      <c r="X9176" s="4">
        <f>U9176/R9176</f>
        <v>0.125</v>
      </c>
      <c r="Y9176" s="4" t="str">
        <f>IF(X9176&gt;=W9176, "Yes", "No")</f>
        <v>No</v>
      </c>
      <c r="Z9176" s="4">
        <f>D9176-C9176</f>
        <v>2</v>
      </c>
      <c r="AA9176" s="4" t="str" cm="1">
        <f t="array" ref="AA9176">_xlfn.IFS(Z9176&lt;=2,"Fast",Z9176&gt;5, "Slow", AND(Z9176&gt;=3,Z9176&lt;=5),"Standard")</f>
        <v>Fast</v>
      </c>
    </row>
    <row r="9177" spans="1:27" x14ac:dyDescent="0.2">
      <c r="A9177" s="4">
        <v>9176</v>
      </c>
      <c r="B9177" s="4" t="s">
        <v>2657</v>
      </c>
      <c r="C9177" s="5">
        <v>42898</v>
      </c>
      <c r="D9177" s="5">
        <v>42900</v>
      </c>
      <c r="E9177" s="4" t="s">
        <v>21</v>
      </c>
      <c r="F9177" s="4" t="s">
        <v>1478</v>
      </c>
      <c r="G9177" s="4" t="s">
        <v>1477</v>
      </c>
      <c r="H9177" s="4" t="s">
        <v>18</v>
      </c>
      <c r="I9177" s="4" t="s">
        <v>17</v>
      </c>
      <c r="J9177" s="4" t="s">
        <v>1930</v>
      </c>
      <c r="K9177" s="4" t="s">
        <v>233</v>
      </c>
      <c r="L9177" s="4">
        <v>98031</v>
      </c>
      <c r="M9177" s="4" t="s">
        <v>9</v>
      </c>
      <c r="N9177" s="4" t="s">
        <v>2656</v>
      </c>
      <c r="O9177" s="4" t="s">
        <v>13</v>
      </c>
      <c r="P9177" s="4" t="s">
        <v>24</v>
      </c>
      <c r="Q9177" s="4" t="s">
        <v>2655</v>
      </c>
      <c r="R9177" s="4">
        <v>19.440000000000001</v>
      </c>
      <c r="S9177" s="4">
        <v>3</v>
      </c>
      <c r="T9177" s="4">
        <v>0</v>
      </c>
      <c r="U9177" s="4">
        <v>9.3312000000000008</v>
      </c>
      <c r="V9177" s="4" t="str">
        <f>INDEX(Regional_Lookup!$B$2:$B$5,MATCH('Sample - Superstore'!M9177,Regional_Lookup!$A$2:$A$5,0))</f>
        <v>James Chen</v>
      </c>
      <c r="W9177" s="4">
        <f>INDEX(Regional_Lookup!$C$2:$C$5, MATCH('Sample - Superstore'!M9177,Regional_Lookup!$A$2:$A$5, 0))</f>
        <v>0.18</v>
      </c>
      <c r="X9177" s="4">
        <f>U9177/R9177</f>
        <v>0.48000000000000004</v>
      </c>
      <c r="Y9177" s="4" t="str">
        <f>IF(X9177&gt;=W9177, "Yes", "No")</f>
        <v>Yes</v>
      </c>
      <c r="Z9177" s="4">
        <f>D9177-C9177</f>
        <v>2</v>
      </c>
      <c r="AA9177" s="4" t="str" cm="1">
        <f t="array" ref="AA9177">_xlfn.IFS(Z9177&lt;=2,"Fast",Z9177&gt;5, "Slow", AND(Z9177&gt;=3,Z9177&lt;=5),"Standard")</f>
        <v>Fast</v>
      </c>
    </row>
    <row r="9178" spans="1:27" x14ac:dyDescent="0.2">
      <c r="A9178" s="4">
        <v>9177</v>
      </c>
      <c r="B9178" s="4" t="s">
        <v>2654</v>
      </c>
      <c r="C9178" s="5">
        <v>42448</v>
      </c>
      <c r="D9178" s="5">
        <v>42453</v>
      </c>
      <c r="E9178" s="4" t="s">
        <v>29</v>
      </c>
      <c r="F9178" s="4" t="s">
        <v>2653</v>
      </c>
      <c r="G9178" s="4" t="s">
        <v>2652</v>
      </c>
      <c r="H9178" s="4" t="s">
        <v>50</v>
      </c>
      <c r="I9178" s="4" t="s">
        <v>17</v>
      </c>
      <c r="J9178" s="4" t="s">
        <v>2651</v>
      </c>
      <c r="K9178" s="4" t="s">
        <v>1877</v>
      </c>
      <c r="L9178" s="4">
        <v>37211</v>
      </c>
      <c r="M9178" s="4" t="s">
        <v>7</v>
      </c>
      <c r="N9178" s="4" t="s">
        <v>206</v>
      </c>
      <c r="O9178" s="4" t="s">
        <v>13</v>
      </c>
      <c r="P9178" s="4" t="s">
        <v>100</v>
      </c>
      <c r="Q9178" s="4" t="s">
        <v>205</v>
      </c>
      <c r="R9178" s="4">
        <v>31.085999999999999</v>
      </c>
      <c r="S9178" s="4">
        <v>3</v>
      </c>
      <c r="T9178" s="4">
        <v>0.7</v>
      </c>
      <c r="U9178" s="4">
        <v>-20.724</v>
      </c>
      <c r="V9178" s="4" t="str">
        <f>INDEX(Regional_Lookup!$B$2:$B$5,MATCH('Sample - Superstore'!M9178,Regional_Lookup!$A$2:$A$5,0))</f>
        <v>Maria Santos</v>
      </c>
      <c r="W9178" s="4">
        <f>INDEX(Regional_Lookup!$C$2:$C$5, MATCH('Sample - Superstore'!M9178,Regional_Lookup!$A$2:$A$5, 0))</f>
        <v>0.15</v>
      </c>
      <c r="X9178" s="4">
        <f>U9178/R9178</f>
        <v>-0.66666666666666674</v>
      </c>
      <c r="Y9178" s="4" t="str">
        <f>IF(X9178&gt;=W9178, "Yes", "No")</f>
        <v>No</v>
      </c>
      <c r="Z9178" s="4">
        <f>D9178-C9178</f>
        <v>5</v>
      </c>
      <c r="AA9178" s="4" t="str" cm="1">
        <f t="array" ref="AA9178">_xlfn.IFS(Z9178&lt;=2,"Fast",Z9178&gt;5, "Slow", AND(Z9178&gt;=3,Z9178&lt;=5),"Standard")</f>
        <v>Standard</v>
      </c>
    </row>
    <row r="9179" spans="1:27" x14ac:dyDescent="0.2">
      <c r="A9179" s="4">
        <v>9178</v>
      </c>
      <c r="B9179" s="4" t="s">
        <v>2650</v>
      </c>
      <c r="C9179" s="5">
        <v>42688</v>
      </c>
      <c r="D9179" s="5">
        <v>42692</v>
      </c>
      <c r="E9179" s="4" t="s">
        <v>29</v>
      </c>
      <c r="F9179" s="4" t="s">
        <v>388</v>
      </c>
      <c r="G9179" s="4" t="s">
        <v>387</v>
      </c>
      <c r="H9179" s="4" t="s">
        <v>18</v>
      </c>
      <c r="I9179" s="4" t="s">
        <v>17</v>
      </c>
      <c r="J9179" s="4" t="s">
        <v>254</v>
      </c>
      <c r="K9179" s="4" t="s">
        <v>66</v>
      </c>
      <c r="L9179" s="4">
        <v>10035</v>
      </c>
      <c r="M9179" s="4" t="s">
        <v>5</v>
      </c>
      <c r="N9179" s="4" t="s">
        <v>602</v>
      </c>
      <c r="O9179" s="4" t="s">
        <v>33</v>
      </c>
      <c r="P9179" s="4" t="s">
        <v>32</v>
      </c>
      <c r="Q9179" s="4" t="s">
        <v>601</v>
      </c>
      <c r="R9179" s="4">
        <v>13.98</v>
      </c>
      <c r="S9179" s="4">
        <v>2</v>
      </c>
      <c r="T9179" s="4">
        <v>0</v>
      </c>
      <c r="U9179" s="4">
        <v>3.9144000000000001</v>
      </c>
      <c r="V9179" s="4" t="str">
        <f>INDEX(Regional_Lookup!$B$2:$B$5,MATCH('Sample - Superstore'!M9179,Regional_Lookup!$A$2:$A$5,0))</f>
        <v>Sarah Miller</v>
      </c>
      <c r="W9179" s="4">
        <f>INDEX(Regional_Lookup!$C$2:$C$5, MATCH('Sample - Superstore'!M9179,Regional_Lookup!$A$2:$A$5, 0))</f>
        <v>0.16</v>
      </c>
      <c r="X9179" s="4">
        <f>U9179/R9179</f>
        <v>0.27999999999999997</v>
      </c>
      <c r="Y9179" s="4" t="str">
        <f>IF(X9179&gt;=W9179, "Yes", "No")</f>
        <v>Yes</v>
      </c>
      <c r="Z9179" s="4">
        <f>D9179-C9179</f>
        <v>4</v>
      </c>
      <c r="AA9179" s="4" t="str" cm="1">
        <f t="array" ref="AA9179">_xlfn.IFS(Z9179&lt;=2,"Fast",Z9179&gt;5, "Slow", AND(Z9179&gt;=3,Z9179&lt;=5),"Standard")</f>
        <v>Standard</v>
      </c>
    </row>
    <row r="9180" spans="1:27" x14ac:dyDescent="0.2">
      <c r="A9180" s="4">
        <v>9179</v>
      </c>
      <c r="B9180" s="4" t="s">
        <v>2650</v>
      </c>
      <c r="C9180" s="5">
        <v>42688</v>
      </c>
      <c r="D9180" s="5">
        <v>42692</v>
      </c>
      <c r="E9180" s="4" t="s">
        <v>29</v>
      </c>
      <c r="F9180" s="4" t="s">
        <v>388</v>
      </c>
      <c r="G9180" s="4" t="s">
        <v>387</v>
      </c>
      <c r="H9180" s="4" t="s">
        <v>18</v>
      </c>
      <c r="I9180" s="4" t="s">
        <v>17</v>
      </c>
      <c r="J9180" s="4" t="s">
        <v>254</v>
      </c>
      <c r="K9180" s="4" t="s">
        <v>66</v>
      </c>
      <c r="L9180" s="4">
        <v>10035</v>
      </c>
      <c r="M9180" s="4" t="s">
        <v>5</v>
      </c>
      <c r="N9180" s="4" t="s">
        <v>2649</v>
      </c>
      <c r="O9180" s="4" t="s">
        <v>13</v>
      </c>
      <c r="P9180" s="4" t="s">
        <v>116</v>
      </c>
      <c r="Q9180" s="4" t="s">
        <v>2648</v>
      </c>
      <c r="R9180" s="4">
        <v>23.65</v>
      </c>
      <c r="S9180" s="4">
        <v>1</v>
      </c>
      <c r="T9180" s="4">
        <v>0</v>
      </c>
      <c r="U9180" s="4">
        <v>6.149</v>
      </c>
      <c r="V9180" s="4" t="str">
        <f>INDEX(Regional_Lookup!$B$2:$B$5,MATCH('Sample - Superstore'!M9180,Regional_Lookup!$A$2:$A$5,0))</f>
        <v>Sarah Miller</v>
      </c>
      <c r="W9180" s="4">
        <f>INDEX(Regional_Lookup!$C$2:$C$5, MATCH('Sample - Superstore'!M9180,Regional_Lookup!$A$2:$A$5, 0))</f>
        <v>0.16</v>
      </c>
      <c r="X9180" s="4">
        <f>U9180/R9180</f>
        <v>0.26</v>
      </c>
      <c r="Y9180" s="4" t="str">
        <f>IF(X9180&gt;=W9180, "Yes", "No")</f>
        <v>Yes</v>
      </c>
      <c r="Z9180" s="4">
        <f>D9180-C9180</f>
        <v>4</v>
      </c>
      <c r="AA9180" s="4" t="str" cm="1">
        <f t="array" ref="AA9180">_xlfn.IFS(Z9180&lt;=2,"Fast",Z9180&gt;5, "Slow", AND(Z9180&gt;=3,Z9180&lt;=5),"Standard")</f>
        <v>Standard</v>
      </c>
    </row>
    <row r="9181" spans="1:27" x14ac:dyDescent="0.2">
      <c r="A9181" s="4">
        <v>9180</v>
      </c>
      <c r="B9181" s="4" t="s">
        <v>2639</v>
      </c>
      <c r="C9181" s="5">
        <v>42954</v>
      </c>
      <c r="D9181" s="5">
        <v>42958</v>
      </c>
      <c r="E9181" s="4" t="s">
        <v>29</v>
      </c>
      <c r="F9181" s="4" t="s">
        <v>2454</v>
      </c>
      <c r="G9181" s="4" t="s">
        <v>2453</v>
      </c>
      <c r="H9181" s="4" t="s">
        <v>18</v>
      </c>
      <c r="I9181" s="4" t="s">
        <v>17</v>
      </c>
      <c r="J9181" s="4" t="s">
        <v>16</v>
      </c>
      <c r="K9181" s="4" t="s">
        <v>15</v>
      </c>
      <c r="L9181" s="4">
        <v>92683</v>
      </c>
      <c r="M9181" s="4" t="s">
        <v>9</v>
      </c>
      <c r="N9181" s="4" t="s">
        <v>2647</v>
      </c>
      <c r="O9181" s="4" t="s">
        <v>33</v>
      </c>
      <c r="P9181" s="4" t="s">
        <v>32</v>
      </c>
      <c r="Q9181" s="4" t="s">
        <v>2646</v>
      </c>
      <c r="R9181" s="4">
        <v>707.88</v>
      </c>
      <c r="S9181" s="4">
        <v>3</v>
      </c>
      <c r="T9181" s="4">
        <v>0.2</v>
      </c>
      <c r="U9181" s="4">
        <v>44.2425</v>
      </c>
      <c r="V9181" s="4" t="str">
        <f>INDEX(Regional_Lookup!$B$2:$B$5,MATCH('Sample - Superstore'!M9181,Regional_Lookup!$A$2:$A$5,0))</f>
        <v>James Chen</v>
      </c>
      <c r="W9181" s="4">
        <f>INDEX(Regional_Lookup!$C$2:$C$5, MATCH('Sample - Superstore'!M9181,Regional_Lookup!$A$2:$A$5, 0))</f>
        <v>0.18</v>
      </c>
      <c r="X9181" s="4">
        <f>U9181/R9181</f>
        <v>6.25E-2</v>
      </c>
      <c r="Y9181" s="4" t="str">
        <f>IF(X9181&gt;=W9181, "Yes", "No")</f>
        <v>No</v>
      </c>
      <c r="Z9181" s="4">
        <f>D9181-C9181</f>
        <v>4</v>
      </c>
      <c r="AA9181" s="4" t="str" cm="1">
        <f t="array" ref="AA9181">_xlfn.IFS(Z9181&lt;=2,"Fast",Z9181&gt;5, "Slow", AND(Z9181&gt;=3,Z9181&lt;=5),"Standard")</f>
        <v>Standard</v>
      </c>
    </row>
    <row r="9182" spans="1:27" x14ac:dyDescent="0.2">
      <c r="A9182" s="4">
        <v>9181</v>
      </c>
      <c r="B9182" s="4" t="s">
        <v>2639</v>
      </c>
      <c r="C9182" s="5">
        <v>42954</v>
      </c>
      <c r="D9182" s="5">
        <v>42958</v>
      </c>
      <c r="E9182" s="4" t="s">
        <v>29</v>
      </c>
      <c r="F9182" s="4" t="s">
        <v>2454</v>
      </c>
      <c r="G9182" s="4" t="s">
        <v>2453</v>
      </c>
      <c r="H9182" s="4" t="s">
        <v>18</v>
      </c>
      <c r="I9182" s="4" t="s">
        <v>17</v>
      </c>
      <c r="J9182" s="4" t="s">
        <v>16</v>
      </c>
      <c r="K9182" s="4" t="s">
        <v>15</v>
      </c>
      <c r="L9182" s="4">
        <v>92683</v>
      </c>
      <c r="M9182" s="4" t="s">
        <v>9</v>
      </c>
      <c r="N9182" s="4" t="s">
        <v>1222</v>
      </c>
      <c r="O9182" s="4" t="s">
        <v>13</v>
      </c>
      <c r="P9182" s="4" t="s">
        <v>100</v>
      </c>
      <c r="Q9182" s="4" t="s">
        <v>1221</v>
      </c>
      <c r="R9182" s="4">
        <v>11.952</v>
      </c>
      <c r="S9182" s="4">
        <v>3</v>
      </c>
      <c r="T9182" s="4">
        <v>0.2</v>
      </c>
      <c r="U9182" s="4">
        <v>4.1832000000000003</v>
      </c>
      <c r="V9182" s="4" t="str">
        <f>INDEX(Regional_Lookup!$B$2:$B$5,MATCH('Sample - Superstore'!M9182,Regional_Lookup!$A$2:$A$5,0))</f>
        <v>James Chen</v>
      </c>
      <c r="W9182" s="4">
        <f>INDEX(Regional_Lookup!$C$2:$C$5, MATCH('Sample - Superstore'!M9182,Regional_Lookup!$A$2:$A$5, 0))</f>
        <v>0.18</v>
      </c>
      <c r="X9182" s="4">
        <f>U9182/R9182</f>
        <v>0.35000000000000003</v>
      </c>
      <c r="Y9182" s="4" t="str">
        <f>IF(X9182&gt;=W9182, "Yes", "No")</f>
        <v>Yes</v>
      </c>
      <c r="Z9182" s="4">
        <f>D9182-C9182</f>
        <v>4</v>
      </c>
      <c r="AA9182" s="4" t="str" cm="1">
        <f t="array" ref="AA9182">_xlfn.IFS(Z9182&lt;=2,"Fast",Z9182&gt;5, "Slow", AND(Z9182&gt;=3,Z9182&lt;=5),"Standard")</f>
        <v>Standard</v>
      </c>
    </row>
    <row r="9183" spans="1:27" x14ac:dyDescent="0.2">
      <c r="A9183" s="4">
        <v>9182</v>
      </c>
      <c r="B9183" s="4" t="s">
        <v>2639</v>
      </c>
      <c r="C9183" s="5">
        <v>42954</v>
      </c>
      <c r="D9183" s="5">
        <v>42958</v>
      </c>
      <c r="E9183" s="4" t="s">
        <v>29</v>
      </c>
      <c r="F9183" s="4" t="s">
        <v>2454</v>
      </c>
      <c r="G9183" s="4" t="s">
        <v>2453</v>
      </c>
      <c r="H9183" s="4" t="s">
        <v>18</v>
      </c>
      <c r="I9183" s="4" t="s">
        <v>17</v>
      </c>
      <c r="J9183" s="4" t="s">
        <v>16</v>
      </c>
      <c r="K9183" s="4" t="s">
        <v>15</v>
      </c>
      <c r="L9183" s="4">
        <v>92683</v>
      </c>
      <c r="M9183" s="4" t="s">
        <v>9</v>
      </c>
      <c r="N9183" s="4" t="s">
        <v>2436</v>
      </c>
      <c r="O9183" s="4" t="s">
        <v>13</v>
      </c>
      <c r="P9183" s="4" t="s">
        <v>100</v>
      </c>
      <c r="Q9183" s="4" t="s">
        <v>2435</v>
      </c>
      <c r="R9183" s="4">
        <v>31.128</v>
      </c>
      <c r="S9183" s="4">
        <v>3</v>
      </c>
      <c r="T9183" s="4">
        <v>0.2</v>
      </c>
      <c r="U9183" s="4">
        <v>11.673</v>
      </c>
      <c r="V9183" s="4" t="str">
        <f>INDEX(Regional_Lookup!$B$2:$B$5,MATCH('Sample - Superstore'!M9183,Regional_Lookup!$A$2:$A$5,0))</f>
        <v>James Chen</v>
      </c>
      <c r="W9183" s="4">
        <f>INDEX(Regional_Lookup!$C$2:$C$5, MATCH('Sample - Superstore'!M9183,Regional_Lookup!$A$2:$A$5, 0))</f>
        <v>0.18</v>
      </c>
      <c r="X9183" s="4">
        <f>U9183/R9183</f>
        <v>0.375</v>
      </c>
      <c r="Y9183" s="4" t="str">
        <f>IF(X9183&gt;=W9183, "Yes", "No")</f>
        <v>Yes</v>
      </c>
      <c r="Z9183" s="4">
        <f>D9183-C9183</f>
        <v>4</v>
      </c>
      <c r="AA9183" s="4" t="str" cm="1">
        <f t="array" ref="AA9183">_xlfn.IFS(Z9183&lt;=2,"Fast",Z9183&gt;5, "Slow", AND(Z9183&gt;=3,Z9183&lt;=5),"Standard")</f>
        <v>Standard</v>
      </c>
    </row>
    <row r="9184" spans="1:27" x14ac:dyDescent="0.2">
      <c r="A9184" s="4">
        <v>9183</v>
      </c>
      <c r="B9184" s="4" t="s">
        <v>2639</v>
      </c>
      <c r="C9184" s="5">
        <v>42954</v>
      </c>
      <c r="D9184" s="5">
        <v>42958</v>
      </c>
      <c r="E9184" s="4" t="s">
        <v>29</v>
      </c>
      <c r="F9184" s="4" t="s">
        <v>2454</v>
      </c>
      <c r="G9184" s="4" t="s">
        <v>2453</v>
      </c>
      <c r="H9184" s="4" t="s">
        <v>18</v>
      </c>
      <c r="I9184" s="4" t="s">
        <v>17</v>
      </c>
      <c r="J9184" s="4" t="s">
        <v>16</v>
      </c>
      <c r="K9184" s="4" t="s">
        <v>15</v>
      </c>
      <c r="L9184" s="4">
        <v>92683</v>
      </c>
      <c r="M9184" s="4" t="s">
        <v>9</v>
      </c>
      <c r="N9184" s="4" t="s">
        <v>2645</v>
      </c>
      <c r="O9184" s="4" t="s">
        <v>33</v>
      </c>
      <c r="P9184" s="4" t="s">
        <v>55</v>
      </c>
      <c r="Q9184" s="4" t="s">
        <v>2644</v>
      </c>
      <c r="R9184" s="4">
        <v>55.76</v>
      </c>
      <c r="S9184" s="4">
        <v>4</v>
      </c>
      <c r="T9184" s="4">
        <v>0</v>
      </c>
      <c r="U9184" s="4">
        <v>7.8064</v>
      </c>
      <c r="V9184" s="4" t="str">
        <f>INDEX(Regional_Lookup!$B$2:$B$5,MATCH('Sample - Superstore'!M9184,Regional_Lookup!$A$2:$A$5,0))</f>
        <v>James Chen</v>
      </c>
      <c r="W9184" s="4">
        <f>INDEX(Regional_Lookup!$C$2:$C$5, MATCH('Sample - Superstore'!M9184,Regional_Lookup!$A$2:$A$5, 0))</f>
        <v>0.18</v>
      </c>
      <c r="X9184" s="4">
        <f>U9184/R9184</f>
        <v>0.14000000000000001</v>
      </c>
      <c r="Y9184" s="4" t="str">
        <f>IF(X9184&gt;=W9184, "Yes", "No")</f>
        <v>No</v>
      </c>
      <c r="Z9184" s="4">
        <f>D9184-C9184</f>
        <v>4</v>
      </c>
      <c r="AA9184" s="4" t="str" cm="1">
        <f t="array" ref="AA9184">_xlfn.IFS(Z9184&lt;=2,"Fast",Z9184&gt;5, "Slow", AND(Z9184&gt;=3,Z9184&lt;=5),"Standard")</f>
        <v>Standard</v>
      </c>
    </row>
    <row r="9185" spans="1:27" x14ac:dyDescent="0.2">
      <c r="A9185" s="4">
        <v>9184</v>
      </c>
      <c r="B9185" s="4" t="s">
        <v>2639</v>
      </c>
      <c r="C9185" s="5">
        <v>42954</v>
      </c>
      <c r="D9185" s="5">
        <v>42958</v>
      </c>
      <c r="E9185" s="4" t="s">
        <v>29</v>
      </c>
      <c r="F9185" s="4" t="s">
        <v>2454</v>
      </c>
      <c r="G9185" s="4" t="s">
        <v>2453</v>
      </c>
      <c r="H9185" s="4" t="s">
        <v>18</v>
      </c>
      <c r="I9185" s="4" t="s">
        <v>17</v>
      </c>
      <c r="J9185" s="4" t="s">
        <v>16</v>
      </c>
      <c r="K9185" s="4" t="s">
        <v>15</v>
      </c>
      <c r="L9185" s="4">
        <v>92683</v>
      </c>
      <c r="M9185" s="4" t="s">
        <v>9</v>
      </c>
      <c r="N9185" s="4" t="s">
        <v>1712</v>
      </c>
      <c r="O9185" s="4" t="s">
        <v>13</v>
      </c>
      <c r="P9185" s="4" t="s">
        <v>24</v>
      </c>
      <c r="Q9185" s="4" t="s">
        <v>2100</v>
      </c>
      <c r="R9185" s="4">
        <v>24.56</v>
      </c>
      <c r="S9185" s="4">
        <v>2</v>
      </c>
      <c r="T9185" s="4">
        <v>0</v>
      </c>
      <c r="U9185" s="4">
        <v>11.543200000000001</v>
      </c>
      <c r="V9185" s="4" t="str">
        <f>INDEX(Regional_Lookup!$B$2:$B$5,MATCH('Sample - Superstore'!M9185,Regional_Lookup!$A$2:$A$5,0))</f>
        <v>James Chen</v>
      </c>
      <c r="W9185" s="4">
        <f>INDEX(Regional_Lookup!$C$2:$C$5, MATCH('Sample - Superstore'!M9185,Regional_Lookup!$A$2:$A$5, 0))</f>
        <v>0.18</v>
      </c>
      <c r="X9185" s="4">
        <f>U9185/R9185</f>
        <v>0.47000000000000003</v>
      </c>
      <c r="Y9185" s="4" t="str">
        <f>IF(X9185&gt;=W9185, "Yes", "No")</f>
        <v>Yes</v>
      </c>
      <c r="Z9185" s="4">
        <f>D9185-C9185</f>
        <v>4</v>
      </c>
      <c r="AA9185" s="4" t="str" cm="1">
        <f t="array" ref="AA9185">_xlfn.IFS(Z9185&lt;=2,"Fast",Z9185&gt;5, "Slow", AND(Z9185&gt;=3,Z9185&lt;=5),"Standard")</f>
        <v>Standard</v>
      </c>
    </row>
    <row r="9186" spans="1:27" x14ac:dyDescent="0.2">
      <c r="A9186" s="4">
        <v>9185</v>
      </c>
      <c r="B9186" s="4" t="s">
        <v>2639</v>
      </c>
      <c r="C9186" s="5">
        <v>42954</v>
      </c>
      <c r="D9186" s="5">
        <v>42958</v>
      </c>
      <c r="E9186" s="4" t="s">
        <v>29</v>
      </c>
      <c r="F9186" s="4" t="s">
        <v>2454</v>
      </c>
      <c r="G9186" s="4" t="s">
        <v>2453</v>
      </c>
      <c r="H9186" s="4" t="s">
        <v>18</v>
      </c>
      <c r="I9186" s="4" t="s">
        <v>17</v>
      </c>
      <c r="J9186" s="4" t="s">
        <v>16</v>
      </c>
      <c r="K9186" s="4" t="s">
        <v>15</v>
      </c>
      <c r="L9186" s="4">
        <v>92683</v>
      </c>
      <c r="M9186" s="4" t="s">
        <v>9</v>
      </c>
      <c r="N9186" s="4" t="s">
        <v>2643</v>
      </c>
      <c r="O9186" s="4" t="s">
        <v>37</v>
      </c>
      <c r="P9186" s="4" t="s">
        <v>36</v>
      </c>
      <c r="Q9186" s="4" t="s">
        <v>2642</v>
      </c>
      <c r="R9186" s="4">
        <v>51.75</v>
      </c>
      <c r="S9186" s="4">
        <v>1</v>
      </c>
      <c r="T9186" s="4">
        <v>0</v>
      </c>
      <c r="U9186" s="4">
        <v>15.525</v>
      </c>
      <c r="V9186" s="4" t="str">
        <f>INDEX(Regional_Lookup!$B$2:$B$5,MATCH('Sample - Superstore'!M9186,Regional_Lookup!$A$2:$A$5,0))</f>
        <v>James Chen</v>
      </c>
      <c r="W9186" s="4">
        <f>INDEX(Regional_Lookup!$C$2:$C$5, MATCH('Sample - Superstore'!M9186,Regional_Lookup!$A$2:$A$5, 0))</f>
        <v>0.18</v>
      </c>
      <c r="X9186" s="4">
        <f>U9186/R9186</f>
        <v>0.3</v>
      </c>
      <c r="Y9186" s="4" t="str">
        <f>IF(X9186&gt;=W9186, "Yes", "No")</f>
        <v>Yes</v>
      </c>
      <c r="Z9186" s="4">
        <f>D9186-C9186</f>
        <v>4</v>
      </c>
      <c r="AA9186" s="4" t="str" cm="1">
        <f t="array" ref="AA9186">_xlfn.IFS(Z9186&lt;=2,"Fast",Z9186&gt;5, "Slow", AND(Z9186&gt;=3,Z9186&lt;=5),"Standard")</f>
        <v>Standard</v>
      </c>
    </row>
    <row r="9187" spans="1:27" x14ac:dyDescent="0.2">
      <c r="A9187" s="4">
        <v>9186</v>
      </c>
      <c r="B9187" s="4" t="s">
        <v>2639</v>
      </c>
      <c r="C9187" s="5">
        <v>42954</v>
      </c>
      <c r="D9187" s="5">
        <v>42958</v>
      </c>
      <c r="E9187" s="4" t="s">
        <v>29</v>
      </c>
      <c r="F9187" s="4" t="s">
        <v>2454</v>
      </c>
      <c r="G9187" s="4" t="s">
        <v>2453</v>
      </c>
      <c r="H9187" s="4" t="s">
        <v>18</v>
      </c>
      <c r="I9187" s="4" t="s">
        <v>17</v>
      </c>
      <c r="J9187" s="4" t="s">
        <v>16</v>
      </c>
      <c r="K9187" s="4" t="s">
        <v>15</v>
      </c>
      <c r="L9187" s="4">
        <v>92683</v>
      </c>
      <c r="M9187" s="4" t="s">
        <v>9</v>
      </c>
      <c r="N9187" s="4" t="s">
        <v>2641</v>
      </c>
      <c r="O9187" s="4" t="s">
        <v>37</v>
      </c>
      <c r="P9187" s="4" t="s">
        <v>221</v>
      </c>
      <c r="Q9187" s="4" t="s">
        <v>2640</v>
      </c>
      <c r="R9187" s="4">
        <v>207.184</v>
      </c>
      <c r="S9187" s="4">
        <v>1</v>
      </c>
      <c r="T9187" s="4">
        <v>0.2</v>
      </c>
      <c r="U9187" s="4">
        <v>25.898</v>
      </c>
      <c r="V9187" s="4" t="str">
        <f>INDEX(Regional_Lookup!$B$2:$B$5,MATCH('Sample - Superstore'!M9187,Regional_Lookup!$A$2:$A$5,0))</f>
        <v>James Chen</v>
      </c>
      <c r="W9187" s="4">
        <f>INDEX(Regional_Lookup!$C$2:$C$5, MATCH('Sample - Superstore'!M9187,Regional_Lookup!$A$2:$A$5, 0))</f>
        <v>0.18</v>
      </c>
      <c r="X9187" s="4">
        <f>U9187/R9187</f>
        <v>0.125</v>
      </c>
      <c r="Y9187" s="4" t="str">
        <f>IF(X9187&gt;=W9187, "Yes", "No")</f>
        <v>No</v>
      </c>
      <c r="Z9187" s="4">
        <f>D9187-C9187</f>
        <v>4</v>
      </c>
      <c r="AA9187" s="4" t="str" cm="1">
        <f t="array" ref="AA9187">_xlfn.IFS(Z9187&lt;=2,"Fast",Z9187&gt;5, "Slow", AND(Z9187&gt;=3,Z9187&lt;=5),"Standard")</f>
        <v>Standard</v>
      </c>
    </row>
    <row r="9188" spans="1:27" x14ac:dyDescent="0.2">
      <c r="A9188" s="4">
        <v>9187</v>
      </c>
      <c r="B9188" s="4" t="s">
        <v>2639</v>
      </c>
      <c r="C9188" s="5">
        <v>42954</v>
      </c>
      <c r="D9188" s="5">
        <v>42958</v>
      </c>
      <c r="E9188" s="4" t="s">
        <v>29</v>
      </c>
      <c r="F9188" s="4" t="s">
        <v>2454</v>
      </c>
      <c r="G9188" s="4" t="s">
        <v>2453</v>
      </c>
      <c r="H9188" s="4" t="s">
        <v>18</v>
      </c>
      <c r="I9188" s="4" t="s">
        <v>17</v>
      </c>
      <c r="J9188" s="4" t="s">
        <v>16</v>
      </c>
      <c r="K9188" s="4" t="s">
        <v>15</v>
      </c>
      <c r="L9188" s="4">
        <v>92683</v>
      </c>
      <c r="M9188" s="4" t="s">
        <v>9</v>
      </c>
      <c r="N9188" s="4" t="s">
        <v>2638</v>
      </c>
      <c r="O9188" s="4" t="s">
        <v>13</v>
      </c>
      <c r="P9188" s="4" t="s">
        <v>12</v>
      </c>
      <c r="Q9188" s="4" t="s">
        <v>2637</v>
      </c>
      <c r="R9188" s="4">
        <v>1473.1</v>
      </c>
      <c r="S9188" s="4">
        <v>5</v>
      </c>
      <c r="T9188" s="4">
        <v>0</v>
      </c>
      <c r="U9188" s="4">
        <v>412.46800000000002</v>
      </c>
      <c r="V9188" s="4" t="str">
        <f>INDEX(Regional_Lookup!$B$2:$B$5,MATCH('Sample - Superstore'!M9188,Regional_Lookup!$A$2:$A$5,0))</f>
        <v>James Chen</v>
      </c>
      <c r="W9188" s="4">
        <f>INDEX(Regional_Lookup!$C$2:$C$5, MATCH('Sample - Superstore'!M9188,Regional_Lookup!$A$2:$A$5, 0))</f>
        <v>0.18</v>
      </c>
      <c r="X9188" s="4">
        <f>U9188/R9188</f>
        <v>0.28000000000000003</v>
      </c>
      <c r="Y9188" s="4" t="str">
        <f>IF(X9188&gt;=W9188, "Yes", "No")</f>
        <v>Yes</v>
      </c>
      <c r="Z9188" s="4">
        <f>D9188-C9188</f>
        <v>4</v>
      </c>
      <c r="AA9188" s="4" t="str" cm="1">
        <f t="array" ref="AA9188">_xlfn.IFS(Z9188&lt;=2,"Fast",Z9188&gt;5, "Slow", AND(Z9188&gt;=3,Z9188&lt;=5),"Standard")</f>
        <v>Standard</v>
      </c>
    </row>
    <row r="9189" spans="1:27" x14ac:dyDescent="0.2">
      <c r="A9189" s="4">
        <v>9188</v>
      </c>
      <c r="B9189" s="4" t="s">
        <v>2632</v>
      </c>
      <c r="C9189" s="5">
        <v>42237</v>
      </c>
      <c r="D9189" s="5">
        <v>42241</v>
      </c>
      <c r="E9189" s="4" t="s">
        <v>29</v>
      </c>
      <c r="F9189" s="4" t="s">
        <v>2631</v>
      </c>
      <c r="G9189" s="4" t="s">
        <v>2630</v>
      </c>
      <c r="H9189" s="4" t="s">
        <v>102</v>
      </c>
      <c r="I9189" s="4" t="s">
        <v>17</v>
      </c>
      <c r="J9189" s="4" t="s">
        <v>2629</v>
      </c>
      <c r="K9189" s="4" t="s">
        <v>158</v>
      </c>
      <c r="L9189" s="4">
        <v>18103</v>
      </c>
      <c r="M9189" s="4" t="s">
        <v>5</v>
      </c>
      <c r="N9189" s="4" t="s">
        <v>965</v>
      </c>
      <c r="O9189" s="4" t="s">
        <v>13</v>
      </c>
      <c r="P9189" s="4" t="s">
        <v>64</v>
      </c>
      <c r="Q9189" s="4" t="s">
        <v>964</v>
      </c>
      <c r="R9189" s="4">
        <v>3.488</v>
      </c>
      <c r="S9189" s="4">
        <v>2</v>
      </c>
      <c r="T9189" s="4">
        <v>0.2</v>
      </c>
      <c r="U9189" s="4">
        <v>-0.6976</v>
      </c>
      <c r="V9189" s="4" t="str">
        <f>INDEX(Regional_Lookup!$B$2:$B$5,MATCH('Sample - Superstore'!M9189,Regional_Lookup!$A$2:$A$5,0))</f>
        <v>Sarah Miller</v>
      </c>
      <c r="W9189" s="4">
        <f>INDEX(Regional_Lookup!$C$2:$C$5, MATCH('Sample - Superstore'!M9189,Regional_Lookup!$A$2:$A$5, 0))</f>
        <v>0.16</v>
      </c>
      <c r="X9189" s="4">
        <f>U9189/R9189</f>
        <v>-0.2</v>
      </c>
      <c r="Y9189" s="4" t="str">
        <f>IF(X9189&gt;=W9189, "Yes", "No")</f>
        <v>No</v>
      </c>
      <c r="Z9189" s="4">
        <f>D9189-C9189</f>
        <v>4</v>
      </c>
      <c r="AA9189" s="4" t="str" cm="1">
        <f t="array" ref="AA9189">_xlfn.IFS(Z9189&lt;=2,"Fast",Z9189&gt;5, "Slow", AND(Z9189&gt;=3,Z9189&lt;=5),"Standard")</f>
        <v>Standard</v>
      </c>
    </row>
    <row r="9190" spans="1:27" x14ac:dyDescent="0.2">
      <c r="A9190" s="4">
        <v>9189</v>
      </c>
      <c r="B9190" s="4" t="s">
        <v>2632</v>
      </c>
      <c r="C9190" s="5">
        <v>42237</v>
      </c>
      <c r="D9190" s="5">
        <v>42241</v>
      </c>
      <c r="E9190" s="4" t="s">
        <v>29</v>
      </c>
      <c r="F9190" s="4" t="s">
        <v>2631</v>
      </c>
      <c r="G9190" s="4" t="s">
        <v>2630</v>
      </c>
      <c r="H9190" s="4" t="s">
        <v>102</v>
      </c>
      <c r="I9190" s="4" t="s">
        <v>17</v>
      </c>
      <c r="J9190" s="4" t="s">
        <v>2629</v>
      </c>
      <c r="K9190" s="4" t="s">
        <v>158</v>
      </c>
      <c r="L9190" s="4">
        <v>18103</v>
      </c>
      <c r="M9190" s="4" t="s">
        <v>5</v>
      </c>
      <c r="N9190" s="4" t="s">
        <v>2636</v>
      </c>
      <c r="O9190" s="4" t="s">
        <v>33</v>
      </c>
      <c r="P9190" s="4" t="s">
        <v>55</v>
      </c>
      <c r="Q9190" s="4" t="s">
        <v>2635</v>
      </c>
      <c r="R9190" s="4">
        <v>21.728000000000002</v>
      </c>
      <c r="S9190" s="4">
        <v>4</v>
      </c>
      <c r="T9190" s="4">
        <v>0.2</v>
      </c>
      <c r="U9190" s="4">
        <v>3.8024</v>
      </c>
      <c r="V9190" s="4" t="str">
        <f>INDEX(Regional_Lookup!$B$2:$B$5,MATCH('Sample - Superstore'!M9190,Regional_Lookup!$A$2:$A$5,0))</f>
        <v>Sarah Miller</v>
      </c>
      <c r="W9190" s="4">
        <f>INDEX(Regional_Lookup!$C$2:$C$5, MATCH('Sample - Superstore'!M9190,Regional_Lookup!$A$2:$A$5, 0))</f>
        <v>0.16</v>
      </c>
      <c r="X9190" s="4">
        <f>U9190/R9190</f>
        <v>0.17499999999999999</v>
      </c>
      <c r="Y9190" s="4" t="str">
        <f>IF(X9190&gt;=W9190, "Yes", "No")</f>
        <v>Yes</v>
      </c>
      <c r="Z9190" s="4">
        <f>D9190-C9190</f>
        <v>4</v>
      </c>
      <c r="AA9190" s="4" t="str" cm="1">
        <f t="array" ref="AA9190">_xlfn.IFS(Z9190&lt;=2,"Fast",Z9190&gt;5, "Slow", AND(Z9190&gt;=3,Z9190&lt;=5),"Standard")</f>
        <v>Standard</v>
      </c>
    </row>
    <row r="9191" spans="1:27" x14ac:dyDescent="0.2">
      <c r="A9191" s="4">
        <v>9190</v>
      </c>
      <c r="B9191" s="4" t="s">
        <v>2632</v>
      </c>
      <c r="C9191" s="5">
        <v>42237</v>
      </c>
      <c r="D9191" s="5">
        <v>42241</v>
      </c>
      <c r="E9191" s="4" t="s">
        <v>29</v>
      </c>
      <c r="F9191" s="4" t="s">
        <v>2631</v>
      </c>
      <c r="G9191" s="4" t="s">
        <v>2630</v>
      </c>
      <c r="H9191" s="4" t="s">
        <v>102</v>
      </c>
      <c r="I9191" s="4" t="s">
        <v>17</v>
      </c>
      <c r="J9191" s="4" t="s">
        <v>2629</v>
      </c>
      <c r="K9191" s="4" t="s">
        <v>158</v>
      </c>
      <c r="L9191" s="4">
        <v>18103</v>
      </c>
      <c r="M9191" s="4" t="s">
        <v>5</v>
      </c>
      <c r="N9191" s="4" t="s">
        <v>1003</v>
      </c>
      <c r="O9191" s="4" t="s">
        <v>13</v>
      </c>
      <c r="P9191" s="4" t="s">
        <v>231</v>
      </c>
      <c r="Q9191" s="4" t="s">
        <v>1002</v>
      </c>
      <c r="R9191" s="4">
        <v>663.072</v>
      </c>
      <c r="S9191" s="4">
        <v>6</v>
      </c>
      <c r="T9191" s="4">
        <v>0.2</v>
      </c>
      <c r="U9191" s="4">
        <v>-165.768</v>
      </c>
      <c r="V9191" s="4" t="str">
        <f>INDEX(Regional_Lookup!$B$2:$B$5,MATCH('Sample - Superstore'!M9191,Regional_Lookup!$A$2:$A$5,0))</f>
        <v>Sarah Miller</v>
      </c>
      <c r="W9191" s="4">
        <f>INDEX(Regional_Lookup!$C$2:$C$5, MATCH('Sample - Superstore'!M9191,Regional_Lookup!$A$2:$A$5, 0))</f>
        <v>0.16</v>
      </c>
      <c r="X9191" s="4">
        <f>U9191/R9191</f>
        <v>-0.25</v>
      </c>
      <c r="Y9191" s="4" t="str">
        <f>IF(X9191&gt;=W9191, "Yes", "No")</f>
        <v>No</v>
      </c>
      <c r="Z9191" s="4">
        <f>D9191-C9191</f>
        <v>4</v>
      </c>
      <c r="AA9191" s="4" t="str" cm="1">
        <f t="array" ref="AA9191">_xlfn.IFS(Z9191&lt;=2,"Fast",Z9191&gt;5, "Slow", AND(Z9191&gt;=3,Z9191&lt;=5),"Standard")</f>
        <v>Standard</v>
      </c>
    </row>
    <row r="9192" spans="1:27" x14ac:dyDescent="0.2">
      <c r="A9192" s="4">
        <v>9191</v>
      </c>
      <c r="B9192" s="4" t="s">
        <v>2632</v>
      </c>
      <c r="C9192" s="5">
        <v>42237</v>
      </c>
      <c r="D9192" s="5">
        <v>42241</v>
      </c>
      <c r="E9192" s="4" t="s">
        <v>29</v>
      </c>
      <c r="F9192" s="4" t="s">
        <v>2631</v>
      </c>
      <c r="G9192" s="4" t="s">
        <v>2630</v>
      </c>
      <c r="H9192" s="4" t="s">
        <v>102</v>
      </c>
      <c r="I9192" s="4" t="s">
        <v>17</v>
      </c>
      <c r="J9192" s="4" t="s">
        <v>2629</v>
      </c>
      <c r="K9192" s="4" t="s">
        <v>158</v>
      </c>
      <c r="L9192" s="4">
        <v>18103</v>
      </c>
      <c r="M9192" s="4" t="s">
        <v>5</v>
      </c>
      <c r="N9192" s="4" t="s">
        <v>2634</v>
      </c>
      <c r="O9192" s="4" t="s">
        <v>13</v>
      </c>
      <c r="P9192" s="4" t="s">
        <v>100</v>
      </c>
      <c r="Q9192" s="4" t="s">
        <v>2633</v>
      </c>
      <c r="R9192" s="4">
        <v>99.587999999999994</v>
      </c>
      <c r="S9192" s="4">
        <v>2</v>
      </c>
      <c r="T9192" s="4">
        <v>0.7</v>
      </c>
      <c r="U9192" s="4">
        <v>-82.99</v>
      </c>
      <c r="V9192" s="4" t="str">
        <f>INDEX(Regional_Lookup!$B$2:$B$5,MATCH('Sample - Superstore'!M9192,Regional_Lookup!$A$2:$A$5,0))</f>
        <v>Sarah Miller</v>
      </c>
      <c r="W9192" s="4">
        <f>INDEX(Regional_Lookup!$C$2:$C$5, MATCH('Sample - Superstore'!M9192,Regional_Lookup!$A$2:$A$5, 0))</f>
        <v>0.16</v>
      </c>
      <c r="X9192" s="4">
        <f>U9192/R9192</f>
        <v>-0.83333333333333337</v>
      </c>
      <c r="Y9192" s="4" t="str">
        <f>IF(X9192&gt;=W9192, "Yes", "No")</f>
        <v>No</v>
      </c>
      <c r="Z9192" s="4">
        <f>D9192-C9192</f>
        <v>4</v>
      </c>
      <c r="AA9192" s="4" t="str" cm="1">
        <f t="array" ref="AA9192">_xlfn.IFS(Z9192&lt;=2,"Fast",Z9192&gt;5, "Slow", AND(Z9192&gt;=3,Z9192&lt;=5),"Standard")</f>
        <v>Standard</v>
      </c>
    </row>
    <row r="9193" spans="1:27" x14ac:dyDescent="0.2">
      <c r="A9193" s="4">
        <v>9192</v>
      </c>
      <c r="B9193" s="4" t="s">
        <v>2632</v>
      </c>
      <c r="C9193" s="5">
        <v>42237</v>
      </c>
      <c r="D9193" s="5">
        <v>42241</v>
      </c>
      <c r="E9193" s="4" t="s">
        <v>29</v>
      </c>
      <c r="F9193" s="4" t="s">
        <v>2631</v>
      </c>
      <c r="G9193" s="4" t="s">
        <v>2630</v>
      </c>
      <c r="H9193" s="4" t="s">
        <v>102</v>
      </c>
      <c r="I9193" s="4" t="s">
        <v>17</v>
      </c>
      <c r="J9193" s="4" t="s">
        <v>2629</v>
      </c>
      <c r="K9193" s="4" t="s">
        <v>158</v>
      </c>
      <c r="L9193" s="4">
        <v>18103</v>
      </c>
      <c r="M9193" s="4" t="s">
        <v>5</v>
      </c>
      <c r="N9193" s="4" t="s">
        <v>2628</v>
      </c>
      <c r="O9193" s="4" t="s">
        <v>13</v>
      </c>
      <c r="P9193" s="4" t="s">
        <v>24</v>
      </c>
      <c r="Q9193" s="4" t="s">
        <v>2627</v>
      </c>
      <c r="R9193" s="4">
        <v>49.567999999999998</v>
      </c>
      <c r="S9193" s="4">
        <v>2</v>
      </c>
      <c r="T9193" s="4">
        <v>0.2</v>
      </c>
      <c r="U9193" s="4">
        <v>15.49</v>
      </c>
      <c r="V9193" s="4" t="str">
        <f>INDEX(Regional_Lookup!$B$2:$B$5,MATCH('Sample - Superstore'!M9193,Regional_Lookup!$A$2:$A$5,0))</f>
        <v>Sarah Miller</v>
      </c>
      <c r="W9193" s="4">
        <f>INDEX(Regional_Lookup!$C$2:$C$5, MATCH('Sample - Superstore'!M9193,Regional_Lookup!$A$2:$A$5, 0))</f>
        <v>0.16</v>
      </c>
      <c r="X9193" s="4">
        <f>U9193/R9193</f>
        <v>0.3125</v>
      </c>
      <c r="Y9193" s="4" t="str">
        <f>IF(X9193&gt;=W9193, "Yes", "No")</f>
        <v>Yes</v>
      </c>
      <c r="Z9193" s="4">
        <f>D9193-C9193</f>
        <v>4</v>
      </c>
      <c r="AA9193" s="4" t="str" cm="1">
        <f t="array" ref="AA9193">_xlfn.IFS(Z9193&lt;=2,"Fast",Z9193&gt;5, "Slow", AND(Z9193&gt;=3,Z9193&lt;=5),"Standard")</f>
        <v>Standard</v>
      </c>
    </row>
    <row r="9194" spans="1:27" x14ac:dyDescent="0.2">
      <c r="A9194" s="4">
        <v>9193</v>
      </c>
      <c r="B9194" s="4" t="s">
        <v>2626</v>
      </c>
      <c r="C9194" s="5">
        <v>42310</v>
      </c>
      <c r="D9194" s="5">
        <v>42315</v>
      </c>
      <c r="E9194" s="4" t="s">
        <v>29</v>
      </c>
      <c r="F9194" s="4" t="s">
        <v>2625</v>
      </c>
      <c r="G9194" s="4" t="s">
        <v>2624</v>
      </c>
      <c r="H9194" s="4" t="s">
        <v>50</v>
      </c>
      <c r="I9194" s="4" t="s">
        <v>17</v>
      </c>
      <c r="J9194" s="4" t="s">
        <v>792</v>
      </c>
      <c r="K9194" s="4" t="s">
        <v>123</v>
      </c>
      <c r="L9194" s="4">
        <v>78207</v>
      </c>
      <c r="M9194" s="4" t="s">
        <v>3</v>
      </c>
      <c r="N9194" s="4" t="s">
        <v>801</v>
      </c>
      <c r="O9194" s="4" t="s">
        <v>13</v>
      </c>
      <c r="P9194" s="4" t="s">
        <v>100</v>
      </c>
      <c r="Q9194" s="4" t="s">
        <v>800</v>
      </c>
      <c r="R9194" s="4">
        <v>29.372</v>
      </c>
      <c r="S9194" s="4">
        <v>7</v>
      </c>
      <c r="T9194" s="4">
        <v>0.8</v>
      </c>
      <c r="U9194" s="4">
        <v>-46.995199999999997</v>
      </c>
      <c r="V9194" s="4" t="str">
        <f>INDEX(Regional_Lookup!$B$2:$B$5,MATCH('Sample - Superstore'!M9194,Regional_Lookup!$A$2:$A$5,0))</f>
        <v>David Johnson</v>
      </c>
      <c r="W9194" s="4">
        <f>INDEX(Regional_Lookup!$C$2:$C$5, MATCH('Sample - Superstore'!M9194,Regional_Lookup!$A$2:$A$5, 0))</f>
        <v>0.14000000000000001</v>
      </c>
      <c r="X9194" s="4">
        <f>U9194/R9194</f>
        <v>-1.5999999999999999</v>
      </c>
      <c r="Y9194" s="4" t="str">
        <f>IF(X9194&gt;=W9194, "Yes", "No")</f>
        <v>No</v>
      </c>
      <c r="Z9194" s="4">
        <f>D9194-C9194</f>
        <v>5</v>
      </c>
      <c r="AA9194" s="4" t="str" cm="1">
        <f t="array" ref="AA9194">_xlfn.IFS(Z9194&lt;=2,"Fast",Z9194&gt;5, "Slow", AND(Z9194&gt;=3,Z9194&lt;=5),"Standard")</f>
        <v>Standard</v>
      </c>
    </row>
    <row r="9195" spans="1:27" x14ac:dyDescent="0.2">
      <c r="A9195" s="4">
        <v>9194</v>
      </c>
      <c r="B9195" s="4" t="s">
        <v>2626</v>
      </c>
      <c r="C9195" s="5">
        <v>42310</v>
      </c>
      <c r="D9195" s="5">
        <v>42315</v>
      </c>
      <c r="E9195" s="4" t="s">
        <v>29</v>
      </c>
      <c r="F9195" s="4" t="s">
        <v>2625</v>
      </c>
      <c r="G9195" s="4" t="s">
        <v>2624</v>
      </c>
      <c r="H9195" s="4" t="s">
        <v>50</v>
      </c>
      <c r="I9195" s="4" t="s">
        <v>17</v>
      </c>
      <c r="J9195" s="4" t="s">
        <v>792</v>
      </c>
      <c r="K9195" s="4" t="s">
        <v>123</v>
      </c>
      <c r="L9195" s="4">
        <v>78207</v>
      </c>
      <c r="M9195" s="4" t="s">
        <v>3</v>
      </c>
      <c r="N9195" s="4" t="s">
        <v>2623</v>
      </c>
      <c r="O9195" s="4" t="s">
        <v>33</v>
      </c>
      <c r="P9195" s="4" t="s">
        <v>32</v>
      </c>
      <c r="Q9195" s="4" t="s">
        <v>2622</v>
      </c>
      <c r="R9195" s="4">
        <v>344.70400000000001</v>
      </c>
      <c r="S9195" s="4">
        <v>2</v>
      </c>
      <c r="T9195" s="4">
        <v>0.2</v>
      </c>
      <c r="U9195" s="4">
        <v>38.779200000000003</v>
      </c>
      <c r="V9195" s="4" t="str">
        <f>INDEX(Regional_Lookup!$B$2:$B$5,MATCH('Sample - Superstore'!M9195,Regional_Lookup!$A$2:$A$5,0))</f>
        <v>David Johnson</v>
      </c>
      <c r="W9195" s="4">
        <f>INDEX(Regional_Lookup!$C$2:$C$5, MATCH('Sample - Superstore'!M9195,Regional_Lookup!$A$2:$A$5, 0))</f>
        <v>0.14000000000000001</v>
      </c>
      <c r="X9195" s="4">
        <f>U9195/R9195</f>
        <v>0.1125</v>
      </c>
      <c r="Y9195" s="4" t="str">
        <f>IF(X9195&gt;=W9195, "Yes", "No")</f>
        <v>No</v>
      </c>
      <c r="Z9195" s="4">
        <f>D9195-C9195</f>
        <v>5</v>
      </c>
      <c r="AA9195" s="4" t="str" cm="1">
        <f t="array" ref="AA9195">_xlfn.IFS(Z9195&lt;=2,"Fast",Z9195&gt;5, "Slow", AND(Z9195&gt;=3,Z9195&lt;=5),"Standard")</f>
        <v>Standard</v>
      </c>
    </row>
    <row r="9196" spans="1:27" x14ac:dyDescent="0.2">
      <c r="A9196" s="4">
        <v>9195</v>
      </c>
      <c r="B9196" s="4" t="s">
        <v>2619</v>
      </c>
      <c r="C9196" s="5">
        <v>41973</v>
      </c>
      <c r="D9196" s="5">
        <v>41979</v>
      </c>
      <c r="E9196" s="4" t="s">
        <v>29</v>
      </c>
      <c r="F9196" s="4" t="s">
        <v>2618</v>
      </c>
      <c r="G9196" s="4" t="s">
        <v>2617</v>
      </c>
      <c r="H9196" s="4" t="s">
        <v>18</v>
      </c>
      <c r="I9196" s="4" t="s">
        <v>17</v>
      </c>
      <c r="J9196" s="4" t="s">
        <v>2616</v>
      </c>
      <c r="K9196" s="4" t="s">
        <v>181</v>
      </c>
      <c r="L9196" s="4">
        <v>85323</v>
      </c>
      <c r="M9196" s="4" t="s">
        <v>9</v>
      </c>
      <c r="N9196" s="4" t="s">
        <v>2621</v>
      </c>
      <c r="O9196" s="4" t="s">
        <v>13</v>
      </c>
      <c r="P9196" s="4" t="s">
        <v>64</v>
      </c>
      <c r="Q9196" s="4" t="s">
        <v>2620</v>
      </c>
      <c r="R9196" s="4">
        <v>47.991999999999997</v>
      </c>
      <c r="S9196" s="4">
        <v>7</v>
      </c>
      <c r="T9196" s="4">
        <v>0.2</v>
      </c>
      <c r="U9196" s="4">
        <v>3.5994000000000002</v>
      </c>
      <c r="V9196" s="4" t="str">
        <f>INDEX(Regional_Lookup!$B$2:$B$5,MATCH('Sample - Superstore'!M9196,Regional_Lookup!$A$2:$A$5,0))</f>
        <v>James Chen</v>
      </c>
      <c r="W9196" s="4">
        <f>INDEX(Regional_Lookup!$C$2:$C$5, MATCH('Sample - Superstore'!M9196,Regional_Lookup!$A$2:$A$5, 0))</f>
        <v>0.18</v>
      </c>
      <c r="X9196" s="4">
        <f>U9196/R9196</f>
        <v>7.5000000000000011E-2</v>
      </c>
      <c r="Y9196" s="4" t="str">
        <f>IF(X9196&gt;=W9196, "Yes", "No")</f>
        <v>No</v>
      </c>
      <c r="Z9196" s="4">
        <f>D9196-C9196</f>
        <v>6</v>
      </c>
      <c r="AA9196" s="4" t="str" cm="1">
        <f t="array" ref="AA9196">_xlfn.IFS(Z9196&lt;=2,"Fast",Z9196&gt;5, "Slow", AND(Z9196&gt;=3,Z9196&lt;=5),"Standard")</f>
        <v>Slow</v>
      </c>
    </row>
    <row r="9197" spans="1:27" x14ac:dyDescent="0.2">
      <c r="A9197" s="4">
        <v>9196</v>
      </c>
      <c r="B9197" s="4" t="s">
        <v>2619</v>
      </c>
      <c r="C9197" s="5">
        <v>41973</v>
      </c>
      <c r="D9197" s="5">
        <v>41979</v>
      </c>
      <c r="E9197" s="4" t="s">
        <v>29</v>
      </c>
      <c r="F9197" s="4" t="s">
        <v>2618</v>
      </c>
      <c r="G9197" s="4" t="s">
        <v>2617</v>
      </c>
      <c r="H9197" s="4" t="s">
        <v>18</v>
      </c>
      <c r="I9197" s="4" t="s">
        <v>17</v>
      </c>
      <c r="J9197" s="4" t="s">
        <v>2616</v>
      </c>
      <c r="K9197" s="4" t="s">
        <v>181</v>
      </c>
      <c r="L9197" s="4">
        <v>85323</v>
      </c>
      <c r="M9197" s="4" t="s">
        <v>9</v>
      </c>
      <c r="N9197" s="4" t="s">
        <v>2615</v>
      </c>
      <c r="O9197" s="4" t="s">
        <v>33</v>
      </c>
      <c r="P9197" s="4" t="s">
        <v>55</v>
      </c>
      <c r="Q9197" s="4" t="s">
        <v>2614</v>
      </c>
      <c r="R9197" s="4">
        <v>102.24</v>
      </c>
      <c r="S9197" s="4">
        <v>4</v>
      </c>
      <c r="T9197" s="4">
        <v>0.2</v>
      </c>
      <c r="U9197" s="4">
        <v>-16.614000000000001</v>
      </c>
      <c r="V9197" s="4" t="str">
        <f>INDEX(Regional_Lookup!$B$2:$B$5,MATCH('Sample - Superstore'!M9197,Regional_Lookup!$A$2:$A$5,0))</f>
        <v>James Chen</v>
      </c>
      <c r="W9197" s="4">
        <f>INDEX(Regional_Lookup!$C$2:$C$5, MATCH('Sample - Superstore'!M9197,Regional_Lookup!$A$2:$A$5, 0))</f>
        <v>0.18</v>
      </c>
      <c r="X9197" s="4">
        <f>U9197/R9197</f>
        <v>-0.16250000000000001</v>
      </c>
      <c r="Y9197" s="4" t="str">
        <f>IF(X9197&gt;=W9197, "Yes", "No")</f>
        <v>No</v>
      </c>
      <c r="Z9197" s="4">
        <f>D9197-C9197</f>
        <v>6</v>
      </c>
      <c r="AA9197" s="4" t="str" cm="1">
        <f t="array" ref="AA9197">_xlfn.IFS(Z9197&lt;=2,"Fast",Z9197&gt;5, "Slow", AND(Z9197&gt;=3,Z9197&lt;=5),"Standard")</f>
        <v>Slow</v>
      </c>
    </row>
    <row r="9198" spans="1:27" x14ac:dyDescent="0.2">
      <c r="A9198" s="4">
        <v>9197</v>
      </c>
      <c r="B9198" s="4" t="s">
        <v>2611</v>
      </c>
      <c r="C9198" s="5">
        <v>41769</v>
      </c>
      <c r="D9198" s="5">
        <v>41774</v>
      </c>
      <c r="E9198" s="4" t="s">
        <v>29</v>
      </c>
      <c r="F9198" s="4" t="s">
        <v>1945</v>
      </c>
      <c r="G9198" s="4" t="s">
        <v>1944</v>
      </c>
      <c r="H9198" s="4" t="s">
        <v>18</v>
      </c>
      <c r="I9198" s="4" t="s">
        <v>17</v>
      </c>
      <c r="J9198" s="4" t="s">
        <v>1426</v>
      </c>
      <c r="K9198" s="4" t="s">
        <v>15</v>
      </c>
      <c r="L9198" s="4">
        <v>95123</v>
      </c>
      <c r="M9198" s="4" t="s">
        <v>9</v>
      </c>
      <c r="N9198" s="4" t="s">
        <v>2613</v>
      </c>
      <c r="O9198" s="4" t="s">
        <v>13</v>
      </c>
      <c r="P9198" s="4" t="s">
        <v>24</v>
      </c>
      <c r="Q9198" s="4" t="s">
        <v>2612</v>
      </c>
      <c r="R9198" s="4">
        <v>39.96</v>
      </c>
      <c r="S9198" s="4">
        <v>2</v>
      </c>
      <c r="T9198" s="4">
        <v>0</v>
      </c>
      <c r="U9198" s="4">
        <v>19.180800000000001</v>
      </c>
      <c r="V9198" s="4" t="str">
        <f>INDEX(Regional_Lookup!$B$2:$B$5,MATCH('Sample - Superstore'!M9198,Regional_Lookup!$A$2:$A$5,0))</f>
        <v>James Chen</v>
      </c>
      <c r="W9198" s="4">
        <f>INDEX(Regional_Lookup!$C$2:$C$5, MATCH('Sample - Superstore'!M9198,Regional_Lookup!$A$2:$A$5, 0))</f>
        <v>0.18</v>
      </c>
      <c r="X9198" s="4">
        <f>U9198/R9198</f>
        <v>0.48000000000000004</v>
      </c>
      <c r="Y9198" s="4" t="str">
        <f>IF(X9198&gt;=W9198, "Yes", "No")</f>
        <v>Yes</v>
      </c>
      <c r="Z9198" s="4">
        <f>D9198-C9198</f>
        <v>5</v>
      </c>
      <c r="AA9198" s="4" t="str" cm="1">
        <f t="array" ref="AA9198">_xlfn.IFS(Z9198&lt;=2,"Fast",Z9198&gt;5, "Slow", AND(Z9198&gt;=3,Z9198&lt;=5),"Standard")</f>
        <v>Standard</v>
      </c>
    </row>
    <row r="9199" spans="1:27" x14ac:dyDescent="0.2">
      <c r="A9199" s="4">
        <v>9198</v>
      </c>
      <c r="B9199" s="4" t="s">
        <v>2611</v>
      </c>
      <c r="C9199" s="5">
        <v>41769</v>
      </c>
      <c r="D9199" s="5">
        <v>41774</v>
      </c>
      <c r="E9199" s="4" t="s">
        <v>29</v>
      </c>
      <c r="F9199" s="4" t="s">
        <v>1945</v>
      </c>
      <c r="G9199" s="4" t="s">
        <v>1944</v>
      </c>
      <c r="H9199" s="4" t="s">
        <v>18</v>
      </c>
      <c r="I9199" s="4" t="s">
        <v>17</v>
      </c>
      <c r="J9199" s="4" t="s">
        <v>1426</v>
      </c>
      <c r="K9199" s="4" t="s">
        <v>15</v>
      </c>
      <c r="L9199" s="4">
        <v>95123</v>
      </c>
      <c r="M9199" s="4" t="s">
        <v>9</v>
      </c>
      <c r="N9199" s="4" t="s">
        <v>1772</v>
      </c>
      <c r="O9199" s="4" t="s">
        <v>33</v>
      </c>
      <c r="P9199" s="4" t="s">
        <v>32</v>
      </c>
      <c r="Q9199" s="4" t="s">
        <v>1771</v>
      </c>
      <c r="R9199" s="4">
        <v>1432</v>
      </c>
      <c r="S9199" s="4">
        <v>5</v>
      </c>
      <c r="T9199" s="4">
        <v>0.2</v>
      </c>
      <c r="U9199" s="4">
        <v>125.3</v>
      </c>
      <c r="V9199" s="4" t="str">
        <f>INDEX(Regional_Lookup!$B$2:$B$5,MATCH('Sample - Superstore'!M9199,Regional_Lookup!$A$2:$A$5,0))</f>
        <v>James Chen</v>
      </c>
      <c r="W9199" s="4">
        <f>INDEX(Regional_Lookup!$C$2:$C$5, MATCH('Sample - Superstore'!M9199,Regional_Lookup!$A$2:$A$5, 0))</f>
        <v>0.18</v>
      </c>
      <c r="X9199" s="4">
        <f>U9199/R9199</f>
        <v>8.7499999999999994E-2</v>
      </c>
      <c r="Y9199" s="4" t="str">
        <f>IF(X9199&gt;=W9199, "Yes", "No")</f>
        <v>No</v>
      </c>
      <c r="Z9199" s="4">
        <f>D9199-C9199</f>
        <v>5</v>
      </c>
      <c r="AA9199" s="4" t="str" cm="1">
        <f t="array" ref="AA9199">_xlfn.IFS(Z9199&lt;=2,"Fast",Z9199&gt;5, "Slow", AND(Z9199&gt;=3,Z9199&lt;=5),"Standard")</f>
        <v>Standard</v>
      </c>
    </row>
    <row r="9200" spans="1:27" x14ac:dyDescent="0.2">
      <c r="A9200" s="4">
        <v>9199</v>
      </c>
      <c r="B9200" s="4" t="s">
        <v>2611</v>
      </c>
      <c r="C9200" s="5">
        <v>41769</v>
      </c>
      <c r="D9200" s="5">
        <v>41774</v>
      </c>
      <c r="E9200" s="4" t="s">
        <v>29</v>
      </c>
      <c r="F9200" s="4" t="s">
        <v>1945</v>
      </c>
      <c r="G9200" s="4" t="s">
        <v>1944</v>
      </c>
      <c r="H9200" s="4" t="s">
        <v>18</v>
      </c>
      <c r="I9200" s="4" t="s">
        <v>17</v>
      </c>
      <c r="J9200" s="4" t="s">
        <v>1426</v>
      </c>
      <c r="K9200" s="4" t="s">
        <v>15</v>
      </c>
      <c r="L9200" s="4">
        <v>95123</v>
      </c>
      <c r="M9200" s="4" t="s">
        <v>9</v>
      </c>
      <c r="N9200" s="4" t="s">
        <v>1398</v>
      </c>
      <c r="O9200" s="4" t="s">
        <v>13</v>
      </c>
      <c r="P9200" s="4" t="s">
        <v>64</v>
      </c>
      <c r="Q9200" s="4" t="s">
        <v>1397</v>
      </c>
      <c r="R9200" s="4">
        <v>41.04</v>
      </c>
      <c r="S9200" s="4">
        <v>6</v>
      </c>
      <c r="T9200" s="4">
        <v>0</v>
      </c>
      <c r="U9200" s="4">
        <v>11.0808</v>
      </c>
      <c r="V9200" s="4" t="str">
        <f>INDEX(Regional_Lookup!$B$2:$B$5,MATCH('Sample - Superstore'!M9200,Regional_Lookup!$A$2:$A$5,0))</f>
        <v>James Chen</v>
      </c>
      <c r="W9200" s="4">
        <f>INDEX(Regional_Lookup!$C$2:$C$5, MATCH('Sample - Superstore'!M9200,Regional_Lookup!$A$2:$A$5, 0))</f>
        <v>0.18</v>
      </c>
      <c r="X9200" s="4">
        <f>U9200/R9200</f>
        <v>0.27</v>
      </c>
      <c r="Y9200" s="4" t="str">
        <f>IF(X9200&gt;=W9200, "Yes", "No")</f>
        <v>Yes</v>
      </c>
      <c r="Z9200" s="4">
        <f>D9200-C9200</f>
        <v>5</v>
      </c>
      <c r="AA9200" s="4" t="str" cm="1">
        <f t="array" ref="AA9200">_xlfn.IFS(Z9200&lt;=2,"Fast",Z9200&gt;5, "Slow", AND(Z9200&gt;=3,Z9200&lt;=5),"Standard")</f>
        <v>Standard</v>
      </c>
    </row>
    <row r="9201" spans="1:27" x14ac:dyDescent="0.2">
      <c r="A9201" s="4">
        <v>9200</v>
      </c>
      <c r="B9201" s="4" t="s">
        <v>2611</v>
      </c>
      <c r="C9201" s="5">
        <v>41769</v>
      </c>
      <c r="D9201" s="5">
        <v>41774</v>
      </c>
      <c r="E9201" s="4" t="s">
        <v>29</v>
      </c>
      <c r="F9201" s="4" t="s">
        <v>1945</v>
      </c>
      <c r="G9201" s="4" t="s">
        <v>1944</v>
      </c>
      <c r="H9201" s="4" t="s">
        <v>18</v>
      </c>
      <c r="I9201" s="4" t="s">
        <v>17</v>
      </c>
      <c r="J9201" s="4" t="s">
        <v>1426</v>
      </c>
      <c r="K9201" s="4" t="s">
        <v>15</v>
      </c>
      <c r="L9201" s="4">
        <v>95123</v>
      </c>
      <c r="M9201" s="4" t="s">
        <v>9</v>
      </c>
      <c r="N9201" s="4" t="s">
        <v>2610</v>
      </c>
      <c r="O9201" s="4" t="s">
        <v>37</v>
      </c>
      <c r="P9201" s="4" t="s">
        <v>221</v>
      </c>
      <c r="Q9201" s="4" t="s">
        <v>2609</v>
      </c>
      <c r="R9201" s="4">
        <v>256.78399999999999</v>
      </c>
      <c r="S9201" s="4">
        <v>1</v>
      </c>
      <c r="T9201" s="4">
        <v>0.2</v>
      </c>
      <c r="U9201" s="4">
        <v>32.097999999999999</v>
      </c>
      <c r="V9201" s="4" t="str">
        <f>INDEX(Regional_Lookup!$B$2:$B$5,MATCH('Sample - Superstore'!M9201,Regional_Lookup!$A$2:$A$5,0))</f>
        <v>James Chen</v>
      </c>
      <c r="W9201" s="4">
        <f>INDEX(Regional_Lookup!$C$2:$C$5, MATCH('Sample - Superstore'!M9201,Regional_Lookup!$A$2:$A$5, 0))</f>
        <v>0.18</v>
      </c>
      <c r="X9201" s="4">
        <f>U9201/R9201</f>
        <v>0.125</v>
      </c>
      <c r="Y9201" s="4" t="str">
        <f>IF(X9201&gt;=W9201, "Yes", "No")</f>
        <v>No</v>
      </c>
      <c r="Z9201" s="4">
        <f>D9201-C9201</f>
        <v>5</v>
      </c>
      <c r="AA9201" s="4" t="str" cm="1">
        <f t="array" ref="AA9201">_xlfn.IFS(Z9201&lt;=2,"Fast",Z9201&gt;5, "Slow", AND(Z9201&gt;=3,Z9201&lt;=5),"Standard")</f>
        <v>Standard</v>
      </c>
    </row>
    <row r="9202" spans="1:27" x14ac:dyDescent="0.2">
      <c r="A9202" s="4">
        <v>9201</v>
      </c>
      <c r="B9202" s="4" t="s">
        <v>2606</v>
      </c>
      <c r="C9202" s="5">
        <v>42660</v>
      </c>
      <c r="D9202" s="5">
        <v>42663</v>
      </c>
      <c r="E9202" s="4" t="s">
        <v>89</v>
      </c>
      <c r="F9202" s="4" t="s">
        <v>2605</v>
      </c>
      <c r="G9202" s="4" t="s">
        <v>2604</v>
      </c>
      <c r="H9202" s="4" t="s">
        <v>18</v>
      </c>
      <c r="I9202" s="4" t="s">
        <v>17</v>
      </c>
      <c r="J9202" s="4" t="s">
        <v>2603</v>
      </c>
      <c r="K9202" s="4" t="s">
        <v>136</v>
      </c>
      <c r="L9202" s="4">
        <v>8861</v>
      </c>
      <c r="M9202" s="4" t="s">
        <v>5</v>
      </c>
      <c r="N9202" s="4" t="s">
        <v>2608</v>
      </c>
      <c r="O9202" s="4" t="s">
        <v>37</v>
      </c>
      <c r="P9202" s="4" t="s">
        <v>165</v>
      </c>
      <c r="Q9202" s="4" t="s">
        <v>2607</v>
      </c>
      <c r="R9202" s="4">
        <v>120.98</v>
      </c>
      <c r="S9202" s="4">
        <v>1</v>
      </c>
      <c r="T9202" s="4">
        <v>0</v>
      </c>
      <c r="U9202" s="4">
        <v>12.098000000000001</v>
      </c>
      <c r="V9202" s="4" t="str">
        <f>INDEX(Regional_Lookup!$B$2:$B$5,MATCH('Sample - Superstore'!M9202,Regional_Lookup!$A$2:$A$5,0))</f>
        <v>Sarah Miller</v>
      </c>
      <c r="W9202" s="4">
        <f>INDEX(Regional_Lookup!$C$2:$C$5, MATCH('Sample - Superstore'!M9202,Regional_Lookup!$A$2:$A$5, 0))</f>
        <v>0.16</v>
      </c>
      <c r="X9202" s="4">
        <f>U9202/R9202</f>
        <v>0.1</v>
      </c>
      <c r="Y9202" s="4" t="str">
        <f>IF(X9202&gt;=W9202, "Yes", "No")</f>
        <v>No</v>
      </c>
      <c r="Z9202" s="4">
        <f>D9202-C9202</f>
        <v>3</v>
      </c>
      <c r="AA9202" s="4" t="str" cm="1">
        <f t="array" ref="AA9202">_xlfn.IFS(Z9202&lt;=2,"Fast",Z9202&gt;5, "Slow", AND(Z9202&gt;=3,Z9202&lt;=5),"Standard")</f>
        <v>Standard</v>
      </c>
    </row>
    <row r="9203" spans="1:27" x14ac:dyDescent="0.2">
      <c r="A9203" s="4">
        <v>9202</v>
      </c>
      <c r="B9203" s="4" t="s">
        <v>2606</v>
      </c>
      <c r="C9203" s="5">
        <v>42660</v>
      </c>
      <c r="D9203" s="5">
        <v>42663</v>
      </c>
      <c r="E9203" s="4" t="s">
        <v>89</v>
      </c>
      <c r="F9203" s="4" t="s">
        <v>2605</v>
      </c>
      <c r="G9203" s="4" t="s">
        <v>2604</v>
      </c>
      <c r="H9203" s="4" t="s">
        <v>18</v>
      </c>
      <c r="I9203" s="4" t="s">
        <v>17</v>
      </c>
      <c r="J9203" s="4" t="s">
        <v>2603</v>
      </c>
      <c r="K9203" s="4" t="s">
        <v>136</v>
      </c>
      <c r="L9203" s="4">
        <v>8861</v>
      </c>
      <c r="M9203" s="4" t="s">
        <v>5</v>
      </c>
      <c r="N9203" s="4" t="s">
        <v>1766</v>
      </c>
      <c r="O9203" s="4" t="s">
        <v>13</v>
      </c>
      <c r="P9203" s="4" t="s">
        <v>100</v>
      </c>
      <c r="Q9203" s="4" t="s">
        <v>1765</v>
      </c>
      <c r="R9203" s="4">
        <v>315.98</v>
      </c>
      <c r="S9203" s="4">
        <v>1</v>
      </c>
      <c r="T9203" s="4">
        <v>0</v>
      </c>
      <c r="U9203" s="4">
        <v>148.51060000000001</v>
      </c>
      <c r="V9203" s="4" t="str">
        <f>INDEX(Regional_Lookup!$B$2:$B$5,MATCH('Sample - Superstore'!M9203,Regional_Lookup!$A$2:$A$5,0))</f>
        <v>Sarah Miller</v>
      </c>
      <c r="W9203" s="4">
        <f>INDEX(Regional_Lookup!$C$2:$C$5, MATCH('Sample - Superstore'!M9203,Regional_Lookup!$A$2:$A$5, 0))</f>
        <v>0.16</v>
      </c>
      <c r="X9203" s="4">
        <f>U9203/R9203</f>
        <v>0.47000000000000003</v>
      </c>
      <c r="Y9203" s="4" t="str">
        <f>IF(X9203&gt;=W9203, "Yes", "No")</f>
        <v>Yes</v>
      </c>
      <c r="Z9203" s="4">
        <f>D9203-C9203</f>
        <v>3</v>
      </c>
      <c r="AA9203" s="4" t="str" cm="1">
        <f t="array" ref="AA9203">_xlfn.IFS(Z9203&lt;=2,"Fast",Z9203&gt;5, "Slow", AND(Z9203&gt;=3,Z9203&lt;=5),"Standard")</f>
        <v>Standard</v>
      </c>
    </row>
    <row r="9204" spans="1:27" x14ac:dyDescent="0.2">
      <c r="A9204" s="4">
        <v>9203</v>
      </c>
      <c r="B9204" s="4" t="s">
        <v>2602</v>
      </c>
      <c r="C9204" s="5">
        <v>42673</v>
      </c>
      <c r="D9204" s="5">
        <v>42677</v>
      </c>
      <c r="E9204" s="4" t="s">
        <v>29</v>
      </c>
      <c r="F9204" s="4" t="s">
        <v>563</v>
      </c>
      <c r="G9204" s="4" t="s">
        <v>562</v>
      </c>
      <c r="H9204" s="4" t="s">
        <v>50</v>
      </c>
      <c r="I9204" s="4" t="s">
        <v>17</v>
      </c>
      <c r="J9204" s="4" t="s">
        <v>254</v>
      </c>
      <c r="K9204" s="4" t="s">
        <v>66</v>
      </c>
      <c r="L9204" s="4">
        <v>10011</v>
      </c>
      <c r="M9204" s="4" t="s">
        <v>5</v>
      </c>
      <c r="N9204" s="4" t="s">
        <v>710</v>
      </c>
      <c r="O9204" s="4" t="s">
        <v>13</v>
      </c>
      <c r="P9204" s="4" t="s">
        <v>100</v>
      </c>
      <c r="Q9204" s="4" t="s">
        <v>709</v>
      </c>
      <c r="R9204" s="4">
        <v>28.751999999999999</v>
      </c>
      <c r="S9204" s="4">
        <v>3</v>
      </c>
      <c r="T9204" s="4">
        <v>0.2</v>
      </c>
      <c r="U9204" s="4">
        <v>10.0632</v>
      </c>
      <c r="V9204" s="4" t="str">
        <f>INDEX(Regional_Lookup!$B$2:$B$5,MATCH('Sample - Superstore'!M9204,Regional_Lookup!$A$2:$A$5,0))</f>
        <v>Sarah Miller</v>
      </c>
      <c r="W9204" s="4">
        <f>INDEX(Regional_Lookup!$C$2:$C$5, MATCH('Sample - Superstore'!M9204,Regional_Lookup!$A$2:$A$5, 0))</f>
        <v>0.16</v>
      </c>
      <c r="X9204" s="4">
        <f>U9204/R9204</f>
        <v>0.35000000000000003</v>
      </c>
      <c r="Y9204" s="4" t="str">
        <f>IF(X9204&gt;=W9204, "Yes", "No")</f>
        <v>Yes</v>
      </c>
      <c r="Z9204" s="4">
        <f>D9204-C9204</f>
        <v>4</v>
      </c>
      <c r="AA9204" s="4" t="str" cm="1">
        <f t="array" ref="AA9204">_xlfn.IFS(Z9204&lt;=2,"Fast",Z9204&gt;5, "Slow", AND(Z9204&gt;=3,Z9204&lt;=5),"Standard")</f>
        <v>Standard</v>
      </c>
    </row>
    <row r="9205" spans="1:27" x14ac:dyDescent="0.2">
      <c r="A9205" s="4">
        <v>9204</v>
      </c>
      <c r="B9205" s="4" t="s">
        <v>2602</v>
      </c>
      <c r="C9205" s="5">
        <v>42673</v>
      </c>
      <c r="D9205" s="5">
        <v>42677</v>
      </c>
      <c r="E9205" s="4" t="s">
        <v>29</v>
      </c>
      <c r="F9205" s="4" t="s">
        <v>563</v>
      </c>
      <c r="G9205" s="4" t="s">
        <v>562</v>
      </c>
      <c r="H9205" s="4" t="s">
        <v>50</v>
      </c>
      <c r="I9205" s="4" t="s">
        <v>17</v>
      </c>
      <c r="J9205" s="4" t="s">
        <v>254</v>
      </c>
      <c r="K9205" s="4" t="s">
        <v>66</v>
      </c>
      <c r="L9205" s="4">
        <v>10011</v>
      </c>
      <c r="M9205" s="4" t="s">
        <v>5</v>
      </c>
      <c r="N9205" s="4" t="s">
        <v>2601</v>
      </c>
      <c r="O9205" s="4" t="s">
        <v>13</v>
      </c>
      <c r="P9205" s="4" t="s">
        <v>116</v>
      </c>
      <c r="Q9205" s="4" t="s">
        <v>2600</v>
      </c>
      <c r="R9205" s="4">
        <v>114.95</v>
      </c>
      <c r="S9205" s="4">
        <v>5</v>
      </c>
      <c r="T9205" s="4">
        <v>0</v>
      </c>
      <c r="U9205" s="4">
        <v>32.186</v>
      </c>
      <c r="V9205" s="4" t="str">
        <f>INDEX(Regional_Lookup!$B$2:$B$5,MATCH('Sample - Superstore'!M9205,Regional_Lookup!$A$2:$A$5,0))</f>
        <v>Sarah Miller</v>
      </c>
      <c r="W9205" s="4">
        <f>INDEX(Regional_Lookup!$C$2:$C$5, MATCH('Sample - Superstore'!M9205,Regional_Lookup!$A$2:$A$5, 0))</f>
        <v>0.16</v>
      </c>
      <c r="X9205" s="4">
        <f>U9205/R9205</f>
        <v>0.27999999999999997</v>
      </c>
      <c r="Y9205" s="4" t="str">
        <f>IF(X9205&gt;=W9205, "Yes", "No")</f>
        <v>Yes</v>
      </c>
      <c r="Z9205" s="4">
        <f>D9205-C9205</f>
        <v>4</v>
      </c>
      <c r="AA9205" s="4" t="str" cm="1">
        <f t="array" ref="AA9205">_xlfn.IFS(Z9205&lt;=2,"Fast",Z9205&gt;5, "Slow", AND(Z9205&gt;=3,Z9205&lt;=5),"Standard")</f>
        <v>Standard</v>
      </c>
    </row>
    <row r="9206" spans="1:27" x14ac:dyDescent="0.2">
      <c r="A9206" s="4">
        <v>9205</v>
      </c>
      <c r="B9206" s="4" t="s">
        <v>2599</v>
      </c>
      <c r="C9206" s="5">
        <v>42705</v>
      </c>
      <c r="D9206" s="5">
        <v>42709</v>
      </c>
      <c r="E9206" s="4" t="s">
        <v>29</v>
      </c>
      <c r="F9206" s="4" t="s">
        <v>2598</v>
      </c>
      <c r="G9206" s="4" t="s">
        <v>2597</v>
      </c>
      <c r="H9206" s="4" t="s">
        <v>50</v>
      </c>
      <c r="I9206" s="4" t="s">
        <v>17</v>
      </c>
      <c r="J9206" s="4" t="s">
        <v>59</v>
      </c>
      <c r="K9206" s="4" t="s">
        <v>15</v>
      </c>
      <c r="L9206" s="4">
        <v>90004</v>
      </c>
      <c r="M9206" s="4" t="s">
        <v>9</v>
      </c>
      <c r="N9206" s="4" t="s">
        <v>2596</v>
      </c>
      <c r="O9206" s="4" t="s">
        <v>13</v>
      </c>
      <c r="P9206" s="4" t="s">
        <v>116</v>
      </c>
      <c r="Q9206" s="4" t="s">
        <v>2595</v>
      </c>
      <c r="R9206" s="4">
        <v>23.04</v>
      </c>
      <c r="S9206" s="4">
        <v>8</v>
      </c>
      <c r="T9206" s="4">
        <v>0</v>
      </c>
      <c r="U9206" s="4">
        <v>6.9119999999999999</v>
      </c>
      <c r="V9206" s="4" t="str">
        <f>INDEX(Regional_Lookup!$B$2:$B$5,MATCH('Sample - Superstore'!M9206,Regional_Lookup!$A$2:$A$5,0))</f>
        <v>James Chen</v>
      </c>
      <c r="W9206" s="4">
        <f>INDEX(Regional_Lookup!$C$2:$C$5, MATCH('Sample - Superstore'!M9206,Regional_Lookup!$A$2:$A$5, 0))</f>
        <v>0.18</v>
      </c>
      <c r="X9206" s="4">
        <f>U9206/R9206</f>
        <v>0.3</v>
      </c>
      <c r="Y9206" s="4" t="str">
        <f>IF(X9206&gt;=W9206, "Yes", "No")</f>
        <v>Yes</v>
      </c>
      <c r="Z9206" s="4">
        <f>D9206-C9206</f>
        <v>4</v>
      </c>
      <c r="AA9206" s="4" t="str" cm="1">
        <f t="array" ref="AA9206">_xlfn.IFS(Z9206&lt;=2,"Fast",Z9206&gt;5, "Slow", AND(Z9206&gt;=3,Z9206&lt;=5),"Standard")</f>
        <v>Standard</v>
      </c>
    </row>
    <row r="9207" spans="1:27" x14ac:dyDescent="0.2">
      <c r="A9207" s="4">
        <v>9206</v>
      </c>
      <c r="B9207" s="4" t="s">
        <v>2592</v>
      </c>
      <c r="C9207" s="5">
        <v>42481</v>
      </c>
      <c r="D9207" s="5">
        <v>42481</v>
      </c>
      <c r="E9207" s="4" t="s">
        <v>162</v>
      </c>
      <c r="F9207" s="4" t="s">
        <v>2591</v>
      </c>
      <c r="G9207" s="4" t="s">
        <v>2590</v>
      </c>
      <c r="H9207" s="4" t="s">
        <v>18</v>
      </c>
      <c r="I9207" s="4" t="s">
        <v>17</v>
      </c>
      <c r="J9207" s="4" t="s">
        <v>2589</v>
      </c>
      <c r="K9207" s="4" t="s">
        <v>837</v>
      </c>
      <c r="L9207" s="4">
        <v>6460</v>
      </c>
      <c r="M9207" s="4" t="s">
        <v>5</v>
      </c>
      <c r="N9207" s="4" t="s">
        <v>2594</v>
      </c>
      <c r="O9207" s="4" t="s">
        <v>13</v>
      </c>
      <c r="P9207" s="4" t="s">
        <v>116</v>
      </c>
      <c r="Q9207" s="4" t="s">
        <v>2593</v>
      </c>
      <c r="R9207" s="4">
        <v>15.48</v>
      </c>
      <c r="S9207" s="4">
        <v>3</v>
      </c>
      <c r="T9207" s="4">
        <v>0</v>
      </c>
      <c r="U9207" s="4">
        <v>4.4892000000000003</v>
      </c>
      <c r="V9207" s="4" t="str">
        <f>INDEX(Regional_Lookup!$B$2:$B$5,MATCH('Sample - Superstore'!M9207,Regional_Lookup!$A$2:$A$5,0))</f>
        <v>Sarah Miller</v>
      </c>
      <c r="W9207" s="4">
        <f>INDEX(Regional_Lookup!$C$2:$C$5, MATCH('Sample - Superstore'!M9207,Regional_Lookup!$A$2:$A$5, 0))</f>
        <v>0.16</v>
      </c>
      <c r="X9207" s="4">
        <f>U9207/R9207</f>
        <v>0.29000000000000004</v>
      </c>
      <c r="Y9207" s="4" t="str">
        <f>IF(X9207&gt;=W9207, "Yes", "No")</f>
        <v>Yes</v>
      </c>
      <c r="Z9207" s="4">
        <f>D9207-C9207</f>
        <v>0</v>
      </c>
      <c r="AA9207" s="4" t="str" cm="1">
        <f t="array" ref="AA9207">_xlfn.IFS(Z9207&lt;=2,"Fast",Z9207&gt;5, "Slow", AND(Z9207&gt;=3,Z9207&lt;=5),"Standard")</f>
        <v>Fast</v>
      </c>
    </row>
    <row r="9208" spans="1:27" x14ac:dyDescent="0.2">
      <c r="A9208" s="4">
        <v>9207</v>
      </c>
      <c r="B9208" s="4" t="s">
        <v>2592</v>
      </c>
      <c r="C9208" s="5">
        <v>42481</v>
      </c>
      <c r="D9208" s="5">
        <v>42481</v>
      </c>
      <c r="E9208" s="4" t="s">
        <v>162</v>
      </c>
      <c r="F9208" s="4" t="s">
        <v>2591</v>
      </c>
      <c r="G9208" s="4" t="s">
        <v>2590</v>
      </c>
      <c r="H9208" s="4" t="s">
        <v>18</v>
      </c>
      <c r="I9208" s="4" t="s">
        <v>17</v>
      </c>
      <c r="J9208" s="4" t="s">
        <v>2589</v>
      </c>
      <c r="K9208" s="4" t="s">
        <v>837</v>
      </c>
      <c r="L9208" s="4">
        <v>6460</v>
      </c>
      <c r="M9208" s="4" t="s">
        <v>5</v>
      </c>
      <c r="N9208" s="4" t="s">
        <v>2588</v>
      </c>
      <c r="O9208" s="4" t="s">
        <v>13</v>
      </c>
      <c r="P9208" s="4" t="s">
        <v>24</v>
      </c>
      <c r="Q9208" s="4" t="s">
        <v>2587</v>
      </c>
      <c r="R9208" s="4">
        <v>51.84</v>
      </c>
      <c r="S9208" s="4">
        <v>8</v>
      </c>
      <c r="T9208" s="4">
        <v>0</v>
      </c>
      <c r="U9208" s="4">
        <v>24.883199999999999</v>
      </c>
      <c r="V9208" s="4" t="str">
        <f>INDEX(Regional_Lookup!$B$2:$B$5,MATCH('Sample - Superstore'!M9208,Regional_Lookup!$A$2:$A$5,0))</f>
        <v>Sarah Miller</v>
      </c>
      <c r="W9208" s="4">
        <f>INDEX(Regional_Lookup!$C$2:$C$5, MATCH('Sample - Superstore'!M9208,Regional_Lookup!$A$2:$A$5, 0))</f>
        <v>0.16</v>
      </c>
      <c r="X9208" s="4">
        <f>U9208/R9208</f>
        <v>0.47999999999999993</v>
      </c>
      <c r="Y9208" s="4" t="str">
        <f>IF(X9208&gt;=W9208, "Yes", "No")</f>
        <v>Yes</v>
      </c>
      <c r="Z9208" s="4">
        <f>D9208-C9208</f>
        <v>0</v>
      </c>
      <c r="AA9208" s="4" t="str" cm="1">
        <f t="array" ref="AA9208">_xlfn.IFS(Z9208&lt;=2,"Fast",Z9208&gt;5, "Slow", AND(Z9208&gt;=3,Z9208&lt;=5),"Standard")</f>
        <v>Fast</v>
      </c>
    </row>
    <row r="9209" spans="1:27" x14ac:dyDescent="0.2">
      <c r="A9209" s="4">
        <v>9208</v>
      </c>
      <c r="B9209" s="4" t="s">
        <v>2586</v>
      </c>
      <c r="C9209" s="5">
        <v>42950</v>
      </c>
      <c r="D9209" s="5">
        <v>42954</v>
      </c>
      <c r="E9209" s="4" t="s">
        <v>29</v>
      </c>
      <c r="F9209" s="4" t="s">
        <v>2585</v>
      </c>
      <c r="G9209" s="4" t="s">
        <v>2584</v>
      </c>
      <c r="H9209" s="4" t="s">
        <v>18</v>
      </c>
      <c r="I9209" s="4" t="s">
        <v>17</v>
      </c>
      <c r="J9209" s="4" t="s">
        <v>980</v>
      </c>
      <c r="K9209" s="4" t="s">
        <v>318</v>
      </c>
      <c r="L9209" s="4">
        <v>61701</v>
      </c>
      <c r="M9209" s="4" t="s">
        <v>3</v>
      </c>
      <c r="N9209" s="4" t="s">
        <v>1121</v>
      </c>
      <c r="O9209" s="4" t="s">
        <v>33</v>
      </c>
      <c r="P9209" s="4" t="s">
        <v>55</v>
      </c>
      <c r="Q9209" s="4" t="s">
        <v>1120</v>
      </c>
      <c r="R9209" s="4">
        <v>39.816000000000003</v>
      </c>
      <c r="S9209" s="4">
        <v>3</v>
      </c>
      <c r="T9209" s="4">
        <v>0.2</v>
      </c>
      <c r="U9209" s="4">
        <v>7.4654999999999996</v>
      </c>
      <c r="V9209" s="4" t="str">
        <f>INDEX(Regional_Lookup!$B$2:$B$5,MATCH('Sample - Superstore'!M9209,Regional_Lookup!$A$2:$A$5,0))</f>
        <v>David Johnson</v>
      </c>
      <c r="W9209" s="4">
        <f>INDEX(Regional_Lookup!$C$2:$C$5, MATCH('Sample - Superstore'!M9209,Regional_Lookup!$A$2:$A$5, 0))</f>
        <v>0.14000000000000001</v>
      </c>
      <c r="X9209" s="4">
        <f>U9209/R9209</f>
        <v>0.18749999999999997</v>
      </c>
      <c r="Y9209" s="4" t="str">
        <f>IF(X9209&gt;=W9209, "Yes", "No")</f>
        <v>Yes</v>
      </c>
      <c r="Z9209" s="4">
        <f>D9209-C9209</f>
        <v>4</v>
      </c>
      <c r="AA9209" s="4" t="str" cm="1">
        <f t="array" ref="AA9209">_xlfn.IFS(Z9209&lt;=2,"Fast",Z9209&gt;5, "Slow", AND(Z9209&gt;=3,Z9209&lt;=5),"Standard")</f>
        <v>Standard</v>
      </c>
    </row>
    <row r="9210" spans="1:27" x14ac:dyDescent="0.2">
      <c r="A9210" s="4">
        <v>9209</v>
      </c>
      <c r="B9210" s="4" t="s">
        <v>2583</v>
      </c>
      <c r="C9210" s="5">
        <v>42950</v>
      </c>
      <c r="D9210" s="5">
        <v>42955</v>
      </c>
      <c r="E9210" s="4" t="s">
        <v>21</v>
      </c>
      <c r="F9210" s="4" t="s">
        <v>2582</v>
      </c>
      <c r="G9210" s="4" t="s">
        <v>2581</v>
      </c>
      <c r="H9210" s="4" t="s">
        <v>50</v>
      </c>
      <c r="I9210" s="4" t="s">
        <v>17</v>
      </c>
      <c r="J9210" s="4" t="s">
        <v>234</v>
      </c>
      <c r="K9210" s="4" t="s">
        <v>233</v>
      </c>
      <c r="L9210" s="4">
        <v>98105</v>
      </c>
      <c r="M9210" s="4" t="s">
        <v>9</v>
      </c>
      <c r="N9210" s="4" t="s">
        <v>2580</v>
      </c>
      <c r="O9210" s="4" t="s">
        <v>13</v>
      </c>
      <c r="P9210" s="4" t="s">
        <v>231</v>
      </c>
      <c r="Q9210" s="4" t="s">
        <v>2579</v>
      </c>
      <c r="R9210" s="4">
        <v>16.059999999999999</v>
      </c>
      <c r="S9210" s="4">
        <v>1</v>
      </c>
      <c r="T9210" s="4">
        <v>0</v>
      </c>
      <c r="U9210" s="4">
        <v>4.1756000000000002</v>
      </c>
      <c r="V9210" s="4" t="str">
        <f>INDEX(Regional_Lookup!$B$2:$B$5,MATCH('Sample - Superstore'!M9210,Regional_Lookup!$A$2:$A$5,0))</f>
        <v>James Chen</v>
      </c>
      <c r="W9210" s="4">
        <f>INDEX(Regional_Lookup!$C$2:$C$5, MATCH('Sample - Superstore'!M9210,Regional_Lookup!$A$2:$A$5, 0))</f>
        <v>0.18</v>
      </c>
      <c r="X9210" s="4">
        <f>U9210/R9210</f>
        <v>0.26</v>
      </c>
      <c r="Y9210" s="4" t="str">
        <f>IF(X9210&gt;=W9210, "Yes", "No")</f>
        <v>Yes</v>
      </c>
      <c r="Z9210" s="4">
        <f>D9210-C9210</f>
        <v>5</v>
      </c>
      <c r="AA9210" s="4" t="str" cm="1">
        <f t="array" ref="AA9210">_xlfn.IFS(Z9210&lt;=2,"Fast",Z9210&gt;5, "Slow", AND(Z9210&gt;=3,Z9210&lt;=5),"Standard")</f>
        <v>Standard</v>
      </c>
    </row>
    <row r="9211" spans="1:27" x14ac:dyDescent="0.2">
      <c r="A9211" s="4">
        <v>9210</v>
      </c>
      <c r="B9211" s="4" t="s">
        <v>2576</v>
      </c>
      <c r="C9211" s="5">
        <v>43080</v>
      </c>
      <c r="D9211" s="5">
        <v>43083</v>
      </c>
      <c r="E9211" s="4" t="s">
        <v>21</v>
      </c>
      <c r="F9211" s="4" t="s">
        <v>1483</v>
      </c>
      <c r="G9211" s="4" t="s">
        <v>1482</v>
      </c>
      <c r="H9211" s="4" t="s">
        <v>102</v>
      </c>
      <c r="I9211" s="4" t="s">
        <v>17</v>
      </c>
      <c r="J9211" s="4" t="s">
        <v>924</v>
      </c>
      <c r="K9211" s="4" t="s">
        <v>344</v>
      </c>
      <c r="L9211" s="4">
        <v>52601</v>
      </c>
      <c r="M9211" s="4" t="s">
        <v>3</v>
      </c>
      <c r="N9211" s="4" t="s">
        <v>2578</v>
      </c>
      <c r="O9211" s="4" t="s">
        <v>13</v>
      </c>
      <c r="P9211" s="4" t="s">
        <v>121</v>
      </c>
      <c r="Q9211" s="4" t="s">
        <v>2577</v>
      </c>
      <c r="R9211" s="4">
        <v>7.28</v>
      </c>
      <c r="S9211" s="4">
        <v>1</v>
      </c>
      <c r="T9211" s="4">
        <v>0</v>
      </c>
      <c r="U9211" s="4">
        <v>3.4944000000000002</v>
      </c>
      <c r="V9211" s="4" t="str">
        <f>INDEX(Regional_Lookup!$B$2:$B$5,MATCH('Sample - Superstore'!M9211,Regional_Lookup!$A$2:$A$5,0))</f>
        <v>David Johnson</v>
      </c>
      <c r="W9211" s="4">
        <f>INDEX(Regional_Lookup!$C$2:$C$5, MATCH('Sample - Superstore'!M9211,Regional_Lookup!$A$2:$A$5, 0))</f>
        <v>0.14000000000000001</v>
      </c>
      <c r="X9211" s="4">
        <f>U9211/R9211</f>
        <v>0.48</v>
      </c>
      <c r="Y9211" s="4" t="str">
        <f>IF(X9211&gt;=W9211, "Yes", "No")</f>
        <v>Yes</v>
      </c>
      <c r="Z9211" s="4">
        <f>D9211-C9211</f>
        <v>3</v>
      </c>
      <c r="AA9211" s="4" t="str" cm="1">
        <f t="array" ref="AA9211">_xlfn.IFS(Z9211&lt;=2,"Fast",Z9211&gt;5, "Slow", AND(Z9211&gt;=3,Z9211&lt;=5),"Standard")</f>
        <v>Standard</v>
      </c>
    </row>
    <row r="9212" spans="1:27" x14ac:dyDescent="0.2">
      <c r="A9212" s="4">
        <v>9211</v>
      </c>
      <c r="B9212" s="4" t="s">
        <v>2576</v>
      </c>
      <c r="C9212" s="5">
        <v>43080</v>
      </c>
      <c r="D9212" s="5">
        <v>43083</v>
      </c>
      <c r="E9212" s="4" t="s">
        <v>21</v>
      </c>
      <c r="F9212" s="4" t="s">
        <v>1483</v>
      </c>
      <c r="G9212" s="4" t="s">
        <v>1482</v>
      </c>
      <c r="H9212" s="4" t="s">
        <v>102</v>
      </c>
      <c r="I9212" s="4" t="s">
        <v>17</v>
      </c>
      <c r="J9212" s="4" t="s">
        <v>924</v>
      </c>
      <c r="K9212" s="4" t="s">
        <v>344</v>
      </c>
      <c r="L9212" s="4">
        <v>52601</v>
      </c>
      <c r="M9212" s="4" t="s">
        <v>3</v>
      </c>
      <c r="N9212" s="4" t="s">
        <v>2575</v>
      </c>
      <c r="O9212" s="4" t="s">
        <v>13</v>
      </c>
      <c r="P9212" s="4" t="s">
        <v>100</v>
      </c>
      <c r="Q9212" s="4" t="s">
        <v>2574</v>
      </c>
      <c r="R9212" s="4">
        <v>5.4</v>
      </c>
      <c r="S9212" s="4">
        <v>3</v>
      </c>
      <c r="T9212" s="4">
        <v>0</v>
      </c>
      <c r="U9212" s="4">
        <v>2.5920000000000001</v>
      </c>
      <c r="V9212" s="4" t="str">
        <f>INDEX(Regional_Lookup!$B$2:$B$5,MATCH('Sample - Superstore'!M9212,Regional_Lookup!$A$2:$A$5,0))</f>
        <v>David Johnson</v>
      </c>
      <c r="W9212" s="4">
        <f>INDEX(Regional_Lookup!$C$2:$C$5, MATCH('Sample - Superstore'!M9212,Regional_Lookup!$A$2:$A$5, 0))</f>
        <v>0.14000000000000001</v>
      </c>
      <c r="X9212" s="4">
        <f>U9212/R9212</f>
        <v>0.48</v>
      </c>
      <c r="Y9212" s="4" t="str">
        <f>IF(X9212&gt;=W9212, "Yes", "No")</f>
        <v>Yes</v>
      </c>
      <c r="Z9212" s="4">
        <f>D9212-C9212</f>
        <v>3</v>
      </c>
      <c r="AA9212" s="4" t="str" cm="1">
        <f t="array" ref="AA9212">_xlfn.IFS(Z9212&lt;=2,"Fast",Z9212&gt;5, "Slow", AND(Z9212&gt;=3,Z9212&lt;=5),"Standard")</f>
        <v>Standard</v>
      </c>
    </row>
    <row r="9213" spans="1:27" x14ac:dyDescent="0.2">
      <c r="A9213" s="4">
        <v>9212</v>
      </c>
      <c r="B9213" s="4" t="s">
        <v>2573</v>
      </c>
      <c r="C9213" s="5">
        <v>42077</v>
      </c>
      <c r="D9213" s="5">
        <v>42082</v>
      </c>
      <c r="E9213" s="4" t="s">
        <v>29</v>
      </c>
      <c r="F9213" s="4" t="s">
        <v>2572</v>
      </c>
      <c r="G9213" s="4" t="s">
        <v>2571</v>
      </c>
      <c r="H9213" s="4" t="s">
        <v>18</v>
      </c>
      <c r="I9213" s="4" t="s">
        <v>17</v>
      </c>
      <c r="J9213" s="4" t="s">
        <v>2570</v>
      </c>
      <c r="K9213" s="4" t="s">
        <v>15</v>
      </c>
      <c r="L9213" s="4">
        <v>95661</v>
      </c>
      <c r="M9213" s="4" t="s">
        <v>9</v>
      </c>
      <c r="N9213" s="4" t="s">
        <v>2569</v>
      </c>
      <c r="O9213" s="4" t="s">
        <v>13</v>
      </c>
      <c r="P9213" s="4" t="s">
        <v>24</v>
      </c>
      <c r="Q9213" s="4" t="s">
        <v>2568</v>
      </c>
      <c r="R9213" s="4">
        <v>19.440000000000001</v>
      </c>
      <c r="S9213" s="4">
        <v>3</v>
      </c>
      <c r="T9213" s="4">
        <v>0</v>
      </c>
      <c r="U9213" s="4">
        <v>9.3312000000000008</v>
      </c>
      <c r="V9213" s="4" t="str">
        <f>INDEX(Regional_Lookup!$B$2:$B$5,MATCH('Sample - Superstore'!M9213,Regional_Lookup!$A$2:$A$5,0))</f>
        <v>James Chen</v>
      </c>
      <c r="W9213" s="4">
        <f>INDEX(Regional_Lookup!$C$2:$C$5, MATCH('Sample - Superstore'!M9213,Regional_Lookup!$A$2:$A$5, 0))</f>
        <v>0.18</v>
      </c>
      <c r="X9213" s="4">
        <f>U9213/R9213</f>
        <v>0.48000000000000004</v>
      </c>
      <c r="Y9213" s="4" t="str">
        <f>IF(X9213&gt;=W9213, "Yes", "No")</f>
        <v>Yes</v>
      </c>
      <c r="Z9213" s="4">
        <f>D9213-C9213</f>
        <v>5</v>
      </c>
      <c r="AA9213" s="4" t="str" cm="1">
        <f t="array" ref="AA9213">_xlfn.IFS(Z9213&lt;=2,"Fast",Z9213&gt;5, "Slow", AND(Z9213&gt;=3,Z9213&lt;=5),"Standard")</f>
        <v>Standard</v>
      </c>
    </row>
    <row r="9214" spans="1:27" x14ac:dyDescent="0.2">
      <c r="A9214" s="4">
        <v>9213</v>
      </c>
      <c r="B9214" s="4" t="s">
        <v>2565</v>
      </c>
      <c r="C9214" s="5">
        <v>41981</v>
      </c>
      <c r="D9214" s="5">
        <v>41988</v>
      </c>
      <c r="E9214" s="4" t="s">
        <v>29</v>
      </c>
      <c r="F9214" s="4" t="s">
        <v>2564</v>
      </c>
      <c r="G9214" s="4" t="s">
        <v>2563</v>
      </c>
      <c r="H9214" s="4" t="s">
        <v>50</v>
      </c>
      <c r="I9214" s="4" t="s">
        <v>17</v>
      </c>
      <c r="J9214" s="4" t="s">
        <v>248</v>
      </c>
      <c r="K9214" s="4" t="s">
        <v>15</v>
      </c>
      <c r="L9214" s="4">
        <v>94110</v>
      </c>
      <c r="M9214" s="4" t="s">
        <v>9</v>
      </c>
      <c r="N9214" s="4" t="s">
        <v>2567</v>
      </c>
      <c r="O9214" s="4" t="s">
        <v>37</v>
      </c>
      <c r="P9214" s="4" t="s">
        <v>36</v>
      </c>
      <c r="Q9214" s="4" t="s">
        <v>2566</v>
      </c>
      <c r="R9214" s="4">
        <v>39.880000000000003</v>
      </c>
      <c r="S9214" s="4">
        <v>2</v>
      </c>
      <c r="T9214" s="4">
        <v>0</v>
      </c>
      <c r="U9214" s="4">
        <v>11.166399999999999</v>
      </c>
      <c r="V9214" s="4" t="str">
        <f>INDEX(Regional_Lookup!$B$2:$B$5,MATCH('Sample - Superstore'!M9214,Regional_Lookup!$A$2:$A$5,0))</f>
        <v>James Chen</v>
      </c>
      <c r="W9214" s="4">
        <f>INDEX(Regional_Lookup!$C$2:$C$5, MATCH('Sample - Superstore'!M9214,Regional_Lookup!$A$2:$A$5, 0))</f>
        <v>0.18</v>
      </c>
      <c r="X9214" s="4">
        <f>U9214/R9214</f>
        <v>0.27999999999999997</v>
      </c>
      <c r="Y9214" s="4" t="str">
        <f>IF(X9214&gt;=W9214, "Yes", "No")</f>
        <v>Yes</v>
      </c>
      <c r="Z9214" s="4">
        <f>D9214-C9214</f>
        <v>7</v>
      </c>
      <c r="AA9214" s="4" t="str" cm="1">
        <f t="array" ref="AA9214">_xlfn.IFS(Z9214&lt;=2,"Fast",Z9214&gt;5, "Slow", AND(Z9214&gt;=3,Z9214&lt;=5),"Standard")</f>
        <v>Slow</v>
      </c>
    </row>
    <row r="9215" spans="1:27" x14ac:dyDescent="0.2">
      <c r="A9215" s="4">
        <v>9214</v>
      </c>
      <c r="B9215" s="4" t="s">
        <v>2565</v>
      </c>
      <c r="C9215" s="5">
        <v>41981</v>
      </c>
      <c r="D9215" s="5">
        <v>41988</v>
      </c>
      <c r="E9215" s="4" t="s">
        <v>29</v>
      </c>
      <c r="F9215" s="4" t="s">
        <v>2564</v>
      </c>
      <c r="G9215" s="4" t="s">
        <v>2563</v>
      </c>
      <c r="H9215" s="4" t="s">
        <v>50</v>
      </c>
      <c r="I9215" s="4" t="s">
        <v>17</v>
      </c>
      <c r="J9215" s="4" t="s">
        <v>248</v>
      </c>
      <c r="K9215" s="4" t="s">
        <v>15</v>
      </c>
      <c r="L9215" s="4">
        <v>94110</v>
      </c>
      <c r="M9215" s="4" t="s">
        <v>9</v>
      </c>
      <c r="N9215" s="4" t="s">
        <v>2562</v>
      </c>
      <c r="O9215" s="4" t="s">
        <v>37</v>
      </c>
      <c r="P9215" s="4" t="s">
        <v>36</v>
      </c>
      <c r="Q9215" s="4" t="s">
        <v>2561</v>
      </c>
      <c r="R9215" s="4">
        <v>79.44</v>
      </c>
      <c r="S9215" s="4">
        <v>3</v>
      </c>
      <c r="T9215" s="4">
        <v>0</v>
      </c>
      <c r="U9215" s="4">
        <v>28.598400000000002</v>
      </c>
      <c r="V9215" s="4" t="str">
        <f>INDEX(Regional_Lookup!$B$2:$B$5,MATCH('Sample - Superstore'!M9215,Regional_Lookup!$A$2:$A$5,0))</f>
        <v>James Chen</v>
      </c>
      <c r="W9215" s="4">
        <f>INDEX(Regional_Lookup!$C$2:$C$5, MATCH('Sample - Superstore'!M9215,Regional_Lookup!$A$2:$A$5, 0))</f>
        <v>0.18</v>
      </c>
      <c r="X9215" s="4">
        <f>U9215/R9215</f>
        <v>0.36000000000000004</v>
      </c>
      <c r="Y9215" s="4" t="str">
        <f>IF(X9215&gt;=W9215, "Yes", "No")</f>
        <v>Yes</v>
      </c>
      <c r="Z9215" s="4">
        <f>D9215-C9215</f>
        <v>7</v>
      </c>
      <c r="AA9215" s="4" t="str" cm="1">
        <f t="array" ref="AA9215">_xlfn.IFS(Z9215&lt;=2,"Fast",Z9215&gt;5, "Slow", AND(Z9215&gt;=3,Z9215&lt;=5),"Standard")</f>
        <v>Slow</v>
      </c>
    </row>
    <row r="9216" spans="1:27" x14ac:dyDescent="0.2">
      <c r="A9216" s="4">
        <v>9215</v>
      </c>
      <c r="B9216" s="4" t="s">
        <v>2560</v>
      </c>
      <c r="C9216" s="5">
        <v>43008</v>
      </c>
      <c r="D9216" s="5">
        <v>43010</v>
      </c>
      <c r="E9216" s="4" t="s">
        <v>89</v>
      </c>
      <c r="F9216" s="4" t="s">
        <v>2559</v>
      </c>
      <c r="G9216" s="4" t="s">
        <v>2558</v>
      </c>
      <c r="H9216" s="4" t="s">
        <v>50</v>
      </c>
      <c r="I9216" s="4" t="s">
        <v>17</v>
      </c>
      <c r="J9216" s="4" t="s">
        <v>159</v>
      </c>
      <c r="K9216" s="4" t="s">
        <v>158</v>
      </c>
      <c r="L9216" s="4">
        <v>19120</v>
      </c>
      <c r="M9216" s="4" t="s">
        <v>5</v>
      </c>
      <c r="N9216" s="4" t="s">
        <v>1971</v>
      </c>
      <c r="O9216" s="4" t="s">
        <v>13</v>
      </c>
      <c r="P9216" s="4" t="s">
        <v>72</v>
      </c>
      <c r="Q9216" s="4" t="s">
        <v>1970</v>
      </c>
      <c r="R9216" s="4">
        <v>20.664000000000001</v>
      </c>
      <c r="S9216" s="4">
        <v>7</v>
      </c>
      <c r="T9216" s="4">
        <v>0.2</v>
      </c>
      <c r="U9216" s="4">
        <v>6.9741</v>
      </c>
      <c r="V9216" s="4" t="str">
        <f>INDEX(Regional_Lookup!$B$2:$B$5,MATCH('Sample - Superstore'!M9216,Regional_Lookup!$A$2:$A$5,0))</f>
        <v>Sarah Miller</v>
      </c>
      <c r="W9216" s="4">
        <f>INDEX(Regional_Lookup!$C$2:$C$5, MATCH('Sample - Superstore'!M9216,Regional_Lookup!$A$2:$A$5, 0))</f>
        <v>0.16</v>
      </c>
      <c r="X9216" s="4">
        <f>U9216/R9216</f>
        <v>0.33749999999999997</v>
      </c>
      <c r="Y9216" s="4" t="str">
        <f>IF(X9216&gt;=W9216, "Yes", "No")</f>
        <v>Yes</v>
      </c>
      <c r="Z9216" s="4">
        <f>D9216-C9216</f>
        <v>2</v>
      </c>
      <c r="AA9216" s="4" t="str" cm="1">
        <f t="array" ref="AA9216">_xlfn.IFS(Z9216&lt;=2,"Fast",Z9216&gt;5, "Slow", AND(Z9216&gt;=3,Z9216&lt;=5),"Standard")</f>
        <v>Fast</v>
      </c>
    </row>
    <row r="9217" spans="1:27" x14ac:dyDescent="0.2">
      <c r="A9217" s="4">
        <v>9216</v>
      </c>
      <c r="B9217" s="4" t="s">
        <v>2557</v>
      </c>
      <c r="C9217" s="5">
        <v>42695</v>
      </c>
      <c r="D9217" s="5">
        <v>42700</v>
      </c>
      <c r="E9217" s="4" t="s">
        <v>29</v>
      </c>
      <c r="F9217" s="4" t="s">
        <v>2556</v>
      </c>
      <c r="G9217" s="4" t="s">
        <v>2555</v>
      </c>
      <c r="H9217" s="4" t="s">
        <v>50</v>
      </c>
      <c r="I9217" s="4" t="s">
        <v>17</v>
      </c>
      <c r="J9217" s="4" t="s">
        <v>59</v>
      </c>
      <c r="K9217" s="4" t="s">
        <v>15</v>
      </c>
      <c r="L9217" s="4">
        <v>90049</v>
      </c>
      <c r="M9217" s="4" t="s">
        <v>9</v>
      </c>
      <c r="N9217" s="4" t="s">
        <v>2554</v>
      </c>
      <c r="O9217" s="4" t="s">
        <v>13</v>
      </c>
      <c r="P9217" s="4" t="s">
        <v>24</v>
      </c>
      <c r="Q9217" s="4" t="s">
        <v>2553</v>
      </c>
      <c r="R9217" s="4">
        <v>32.4</v>
      </c>
      <c r="S9217" s="4">
        <v>5</v>
      </c>
      <c r="T9217" s="4">
        <v>0</v>
      </c>
      <c r="U9217" s="4">
        <v>15.552</v>
      </c>
      <c r="V9217" s="4" t="str">
        <f>INDEX(Regional_Lookup!$B$2:$B$5,MATCH('Sample - Superstore'!M9217,Regional_Lookup!$A$2:$A$5,0))</f>
        <v>James Chen</v>
      </c>
      <c r="W9217" s="4">
        <f>INDEX(Regional_Lookup!$C$2:$C$5, MATCH('Sample - Superstore'!M9217,Regional_Lookup!$A$2:$A$5, 0))</f>
        <v>0.18</v>
      </c>
      <c r="X9217" s="4">
        <f>U9217/R9217</f>
        <v>0.48</v>
      </c>
      <c r="Y9217" s="4" t="str">
        <f>IF(X9217&gt;=W9217, "Yes", "No")</f>
        <v>Yes</v>
      </c>
      <c r="Z9217" s="4">
        <f>D9217-C9217</f>
        <v>5</v>
      </c>
      <c r="AA9217" s="4" t="str" cm="1">
        <f t="array" ref="AA9217">_xlfn.IFS(Z9217&lt;=2,"Fast",Z9217&gt;5, "Slow", AND(Z9217&gt;=3,Z9217&lt;=5),"Standard")</f>
        <v>Standard</v>
      </c>
    </row>
    <row r="9218" spans="1:27" x14ac:dyDescent="0.2">
      <c r="A9218" s="4">
        <v>9217</v>
      </c>
      <c r="B9218" s="4" t="s">
        <v>2552</v>
      </c>
      <c r="C9218" s="5">
        <v>43063</v>
      </c>
      <c r="D9218" s="5">
        <v>43069</v>
      </c>
      <c r="E9218" s="4" t="s">
        <v>29</v>
      </c>
      <c r="F9218" s="4" t="s">
        <v>2551</v>
      </c>
      <c r="G9218" s="4" t="s">
        <v>2550</v>
      </c>
      <c r="H9218" s="4" t="s">
        <v>50</v>
      </c>
      <c r="I9218" s="4" t="s">
        <v>17</v>
      </c>
      <c r="J9218" s="4" t="s">
        <v>2549</v>
      </c>
      <c r="K9218" s="4" t="s">
        <v>123</v>
      </c>
      <c r="L9218" s="4">
        <v>79762</v>
      </c>
      <c r="M9218" s="4" t="s">
        <v>3</v>
      </c>
      <c r="N9218" s="4" t="s">
        <v>2274</v>
      </c>
      <c r="O9218" s="4" t="s">
        <v>13</v>
      </c>
      <c r="P9218" s="4" t="s">
        <v>12</v>
      </c>
      <c r="Q9218" s="4" t="s">
        <v>2273</v>
      </c>
      <c r="R9218" s="4">
        <v>13.762</v>
      </c>
      <c r="S9218" s="4">
        <v>1</v>
      </c>
      <c r="T9218" s="4">
        <v>0.8</v>
      </c>
      <c r="U9218" s="4">
        <v>-24.771599999999999</v>
      </c>
      <c r="V9218" s="4" t="str">
        <f>INDEX(Regional_Lookup!$B$2:$B$5,MATCH('Sample - Superstore'!M9218,Regional_Lookup!$A$2:$A$5,0))</f>
        <v>David Johnson</v>
      </c>
      <c r="W9218" s="4">
        <f>INDEX(Regional_Lookup!$C$2:$C$5, MATCH('Sample - Superstore'!M9218,Regional_Lookup!$A$2:$A$5, 0))</f>
        <v>0.14000000000000001</v>
      </c>
      <c r="X9218" s="4">
        <f>U9218/R9218</f>
        <v>-1.7999999999999998</v>
      </c>
      <c r="Y9218" s="4" t="str">
        <f>IF(X9218&gt;=W9218, "Yes", "No")</f>
        <v>No</v>
      </c>
      <c r="Z9218" s="4">
        <f>D9218-C9218</f>
        <v>6</v>
      </c>
      <c r="AA9218" s="4" t="str" cm="1">
        <f t="array" ref="AA9218">_xlfn.IFS(Z9218&lt;=2,"Fast",Z9218&gt;5, "Slow", AND(Z9218&gt;=3,Z9218&lt;=5),"Standard")</f>
        <v>Slow</v>
      </c>
    </row>
    <row r="9219" spans="1:27" x14ac:dyDescent="0.2">
      <c r="A9219" s="4">
        <v>9218</v>
      </c>
      <c r="B9219" s="4" t="s">
        <v>2548</v>
      </c>
      <c r="C9219" s="5">
        <v>43053</v>
      </c>
      <c r="D9219" s="5">
        <v>43056</v>
      </c>
      <c r="E9219" s="4" t="s">
        <v>89</v>
      </c>
      <c r="F9219" s="4" t="s">
        <v>2547</v>
      </c>
      <c r="G9219" s="4" t="s">
        <v>2546</v>
      </c>
      <c r="H9219" s="4" t="s">
        <v>102</v>
      </c>
      <c r="I9219" s="4" t="s">
        <v>17</v>
      </c>
      <c r="J9219" s="4" t="s">
        <v>1296</v>
      </c>
      <c r="K9219" s="4" t="s">
        <v>1246</v>
      </c>
      <c r="L9219" s="4">
        <v>55407</v>
      </c>
      <c r="M9219" s="4" t="s">
        <v>3</v>
      </c>
      <c r="N9219" s="4" t="s">
        <v>979</v>
      </c>
      <c r="O9219" s="4" t="s">
        <v>13</v>
      </c>
      <c r="P9219" s="4" t="s">
        <v>121</v>
      </c>
      <c r="Q9219" s="4" t="s">
        <v>978</v>
      </c>
      <c r="R9219" s="4">
        <v>15.28</v>
      </c>
      <c r="S9219" s="4">
        <v>2</v>
      </c>
      <c r="T9219" s="4">
        <v>0</v>
      </c>
      <c r="U9219" s="4">
        <v>7.4871999999999996</v>
      </c>
      <c r="V9219" s="4" t="str">
        <f>INDEX(Regional_Lookup!$B$2:$B$5,MATCH('Sample - Superstore'!M9219,Regional_Lookup!$A$2:$A$5,0))</f>
        <v>David Johnson</v>
      </c>
      <c r="W9219" s="4">
        <f>INDEX(Regional_Lookup!$C$2:$C$5, MATCH('Sample - Superstore'!M9219,Regional_Lookup!$A$2:$A$5, 0))</f>
        <v>0.14000000000000001</v>
      </c>
      <c r="X9219" s="4">
        <f>U9219/R9219</f>
        <v>0.49</v>
      </c>
      <c r="Y9219" s="4" t="str">
        <f>IF(X9219&gt;=W9219, "Yes", "No")</f>
        <v>Yes</v>
      </c>
      <c r="Z9219" s="4">
        <f>D9219-C9219</f>
        <v>3</v>
      </c>
      <c r="AA9219" s="4" t="str" cm="1">
        <f t="array" ref="AA9219">_xlfn.IFS(Z9219&lt;=2,"Fast",Z9219&gt;5, "Slow", AND(Z9219&gt;=3,Z9219&lt;=5),"Standard")</f>
        <v>Standard</v>
      </c>
    </row>
    <row r="9220" spans="1:27" x14ac:dyDescent="0.2">
      <c r="A9220" s="4">
        <v>9219</v>
      </c>
      <c r="B9220" s="4" t="s">
        <v>2545</v>
      </c>
      <c r="C9220" s="5">
        <v>42232</v>
      </c>
      <c r="D9220" s="5">
        <v>42236</v>
      </c>
      <c r="E9220" s="4" t="s">
        <v>29</v>
      </c>
      <c r="F9220" s="4" t="s">
        <v>707</v>
      </c>
      <c r="G9220" s="4" t="s">
        <v>706</v>
      </c>
      <c r="H9220" s="4" t="s">
        <v>18</v>
      </c>
      <c r="I9220" s="4" t="s">
        <v>17</v>
      </c>
      <c r="J9220" s="4" t="s">
        <v>159</v>
      </c>
      <c r="K9220" s="4" t="s">
        <v>158</v>
      </c>
      <c r="L9220" s="4">
        <v>19120</v>
      </c>
      <c r="M9220" s="4" t="s">
        <v>5</v>
      </c>
      <c r="N9220" s="4" t="s">
        <v>1645</v>
      </c>
      <c r="O9220" s="4" t="s">
        <v>13</v>
      </c>
      <c r="P9220" s="4" t="s">
        <v>231</v>
      </c>
      <c r="Q9220" s="4" t="s">
        <v>1644</v>
      </c>
      <c r="R9220" s="4">
        <v>44.688000000000002</v>
      </c>
      <c r="S9220" s="4">
        <v>7</v>
      </c>
      <c r="T9220" s="4">
        <v>0.2</v>
      </c>
      <c r="U9220" s="4">
        <v>3.3515999999999999</v>
      </c>
      <c r="V9220" s="4" t="str">
        <f>INDEX(Regional_Lookup!$B$2:$B$5,MATCH('Sample - Superstore'!M9220,Regional_Lookup!$A$2:$A$5,0))</f>
        <v>Sarah Miller</v>
      </c>
      <c r="W9220" s="4">
        <f>INDEX(Regional_Lookup!$C$2:$C$5, MATCH('Sample - Superstore'!M9220,Regional_Lookup!$A$2:$A$5, 0))</f>
        <v>0.16</v>
      </c>
      <c r="X9220" s="4">
        <f>U9220/R9220</f>
        <v>7.4999999999999997E-2</v>
      </c>
      <c r="Y9220" s="4" t="str">
        <f>IF(X9220&gt;=W9220, "Yes", "No")</f>
        <v>No</v>
      </c>
      <c r="Z9220" s="4">
        <f>D9220-C9220</f>
        <v>4</v>
      </c>
      <c r="AA9220" s="4" t="str" cm="1">
        <f t="array" ref="AA9220">_xlfn.IFS(Z9220&lt;=2,"Fast",Z9220&gt;5, "Slow", AND(Z9220&gt;=3,Z9220&lt;=5),"Standard")</f>
        <v>Standard</v>
      </c>
    </row>
    <row r="9221" spans="1:27" x14ac:dyDescent="0.2">
      <c r="A9221" s="4">
        <v>9220</v>
      </c>
      <c r="B9221" s="4" t="s">
        <v>2545</v>
      </c>
      <c r="C9221" s="5">
        <v>42232</v>
      </c>
      <c r="D9221" s="5">
        <v>42236</v>
      </c>
      <c r="E9221" s="4" t="s">
        <v>29</v>
      </c>
      <c r="F9221" s="4" t="s">
        <v>707</v>
      </c>
      <c r="G9221" s="4" t="s">
        <v>706</v>
      </c>
      <c r="H9221" s="4" t="s">
        <v>18</v>
      </c>
      <c r="I9221" s="4" t="s">
        <v>17</v>
      </c>
      <c r="J9221" s="4" t="s">
        <v>159</v>
      </c>
      <c r="K9221" s="4" t="s">
        <v>158</v>
      </c>
      <c r="L9221" s="4">
        <v>19120</v>
      </c>
      <c r="M9221" s="4" t="s">
        <v>5</v>
      </c>
      <c r="N9221" s="4" t="s">
        <v>1318</v>
      </c>
      <c r="O9221" s="4" t="s">
        <v>37</v>
      </c>
      <c r="P9221" s="4" t="s">
        <v>165</v>
      </c>
      <c r="Q9221" s="4" t="s">
        <v>1317</v>
      </c>
      <c r="R9221" s="4">
        <v>301.47000000000003</v>
      </c>
      <c r="S9221" s="4">
        <v>3</v>
      </c>
      <c r="T9221" s="4">
        <v>0.5</v>
      </c>
      <c r="U9221" s="4">
        <v>-204.99959999999999</v>
      </c>
      <c r="V9221" s="4" t="str">
        <f>INDEX(Regional_Lookup!$B$2:$B$5,MATCH('Sample - Superstore'!M9221,Regional_Lookup!$A$2:$A$5,0))</f>
        <v>Sarah Miller</v>
      </c>
      <c r="W9221" s="4">
        <f>INDEX(Regional_Lookup!$C$2:$C$5, MATCH('Sample - Superstore'!M9221,Regional_Lookup!$A$2:$A$5, 0))</f>
        <v>0.16</v>
      </c>
      <c r="X9221" s="4">
        <f>U9221/R9221</f>
        <v>-0.67999999999999994</v>
      </c>
      <c r="Y9221" s="4" t="str">
        <f>IF(X9221&gt;=W9221, "Yes", "No")</f>
        <v>No</v>
      </c>
      <c r="Z9221" s="4">
        <f>D9221-C9221</f>
        <v>4</v>
      </c>
      <c r="AA9221" s="4" t="str" cm="1">
        <f t="array" ref="AA9221">_xlfn.IFS(Z9221&lt;=2,"Fast",Z9221&gt;5, "Slow", AND(Z9221&gt;=3,Z9221&lt;=5),"Standard")</f>
        <v>Standard</v>
      </c>
    </row>
    <row r="9222" spans="1:27" x14ac:dyDescent="0.2">
      <c r="A9222" s="4">
        <v>9221</v>
      </c>
      <c r="B9222" s="4" t="s">
        <v>2542</v>
      </c>
      <c r="C9222" s="5">
        <v>43021</v>
      </c>
      <c r="D9222" s="5">
        <v>43022</v>
      </c>
      <c r="E9222" s="4" t="s">
        <v>89</v>
      </c>
      <c r="F9222" s="4" t="s">
        <v>2541</v>
      </c>
      <c r="G9222" s="4" t="s">
        <v>2540</v>
      </c>
      <c r="H9222" s="4" t="s">
        <v>18</v>
      </c>
      <c r="I9222" s="4" t="s">
        <v>17</v>
      </c>
      <c r="J9222" s="4" t="s">
        <v>95</v>
      </c>
      <c r="K9222" s="4" t="s">
        <v>94</v>
      </c>
      <c r="L9222" s="4">
        <v>70506</v>
      </c>
      <c r="M9222" s="4" t="s">
        <v>7</v>
      </c>
      <c r="N9222" s="4" t="s">
        <v>1372</v>
      </c>
      <c r="O9222" s="4" t="s">
        <v>13</v>
      </c>
      <c r="P9222" s="4" t="s">
        <v>72</v>
      </c>
      <c r="Q9222" s="4" t="s">
        <v>1371</v>
      </c>
      <c r="R9222" s="4">
        <v>11.07</v>
      </c>
      <c r="S9222" s="4">
        <v>3</v>
      </c>
      <c r="T9222" s="4">
        <v>0</v>
      </c>
      <c r="U9222" s="4">
        <v>5.2028999999999996</v>
      </c>
      <c r="V9222" s="4" t="str">
        <f>INDEX(Regional_Lookup!$B$2:$B$5,MATCH('Sample - Superstore'!M9222,Regional_Lookup!$A$2:$A$5,0))</f>
        <v>Maria Santos</v>
      </c>
      <c r="W9222" s="4">
        <f>INDEX(Regional_Lookup!$C$2:$C$5, MATCH('Sample - Superstore'!M9222,Regional_Lookup!$A$2:$A$5, 0))</f>
        <v>0.15</v>
      </c>
      <c r="X9222" s="4">
        <f>U9222/R9222</f>
        <v>0.47</v>
      </c>
      <c r="Y9222" s="4" t="str">
        <f>IF(X9222&gt;=W9222, "Yes", "No")</f>
        <v>Yes</v>
      </c>
      <c r="Z9222" s="4">
        <f>D9222-C9222</f>
        <v>1</v>
      </c>
      <c r="AA9222" s="4" t="str" cm="1">
        <f t="array" ref="AA9222">_xlfn.IFS(Z9222&lt;=2,"Fast",Z9222&gt;5, "Slow", AND(Z9222&gt;=3,Z9222&lt;=5),"Standard")</f>
        <v>Fast</v>
      </c>
    </row>
    <row r="9223" spans="1:27" x14ac:dyDescent="0.2">
      <c r="A9223" s="4">
        <v>9222</v>
      </c>
      <c r="B9223" s="4" t="s">
        <v>2542</v>
      </c>
      <c r="C9223" s="5">
        <v>43021</v>
      </c>
      <c r="D9223" s="5">
        <v>43022</v>
      </c>
      <c r="E9223" s="4" t="s">
        <v>89</v>
      </c>
      <c r="F9223" s="4" t="s">
        <v>2541</v>
      </c>
      <c r="G9223" s="4" t="s">
        <v>2540</v>
      </c>
      <c r="H9223" s="4" t="s">
        <v>18</v>
      </c>
      <c r="I9223" s="4" t="s">
        <v>17</v>
      </c>
      <c r="J9223" s="4" t="s">
        <v>95</v>
      </c>
      <c r="K9223" s="4" t="s">
        <v>94</v>
      </c>
      <c r="L9223" s="4">
        <v>70506</v>
      </c>
      <c r="M9223" s="4" t="s">
        <v>7</v>
      </c>
      <c r="N9223" s="4" t="s">
        <v>2544</v>
      </c>
      <c r="O9223" s="4" t="s">
        <v>37</v>
      </c>
      <c r="P9223" s="4" t="s">
        <v>92</v>
      </c>
      <c r="Q9223" s="4" t="s">
        <v>2543</v>
      </c>
      <c r="R9223" s="4">
        <v>1504.52</v>
      </c>
      <c r="S9223" s="4">
        <v>4</v>
      </c>
      <c r="T9223" s="4">
        <v>0</v>
      </c>
      <c r="U9223" s="4">
        <v>346.03960000000001</v>
      </c>
      <c r="V9223" s="4" t="str">
        <f>INDEX(Regional_Lookup!$B$2:$B$5,MATCH('Sample - Superstore'!M9223,Regional_Lookup!$A$2:$A$5,0))</f>
        <v>Maria Santos</v>
      </c>
      <c r="W9223" s="4">
        <f>INDEX(Regional_Lookup!$C$2:$C$5, MATCH('Sample - Superstore'!M9223,Regional_Lookup!$A$2:$A$5, 0))</f>
        <v>0.15</v>
      </c>
      <c r="X9223" s="4">
        <f>U9223/R9223</f>
        <v>0.23</v>
      </c>
      <c r="Y9223" s="4" t="str">
        <f>IF(X9223&gt;=W9223, "Yes", "No")</f>
        <v>Yes</v>
      </c>
      <c r="Z9223" s="4">
        <f>D9223-C9223</f>
        <v>1</v>
      </c>
      <c r="AA9223" s="4" t="str" cm="1">
        <f t="array" ref="AA9223">_xlfn.IFS(Z9223&lt;=2,"Fast",Z9223&gt;5, "Slow", AND(Z9223&gt;=3,Z9223&lt;=5),"Standard")</f>
        <v>Fast</v>
      </c>
    </row>
    <row r="9224" spans="1:27" x14ac:dyDescent="0.2">
      <c r="A9224" s="4">
        <v>9223</v>
      </c>
      <c r="B9224" s="4" t="s">
        <v>2542</v>
      </c>
      <c r="C9224" s="5">
        <v>43021</v>
      </c>
      <c r="D9224" s="5">
        <v>43022</v>
      </c>
      <c r="E9224" s="4" t="s">
        <v>89</v>
      </c>
      <c r="F9224" s="4" t="s">
        <v>2541</v>
      </c>
      <c r="G9224" s="4" t="s">
        <v>2540</v>
      </c>
      <c r="H9224" s="4" t="s">
        <v>18</v>
      </c>
      <c r="I9224" s="4" t="s">
        <v>17</v>
      </c>
      <c r="J9224" s="4" t="s">
        <v>95</v>
      </c>
      <c r="K9224" s="4" t="s">
        <v>94</v>
      </c>
      <c r="L9224" s="4">
        <v>70506</v>
      </c>
      <c r="M9224" s="4" t="s">
        <v>7</v>
      </c>
      <c r="N9224" s="4" t="s">
        <v>2539</v>
      </c>
      <c r="O9224" s="4" t="s">
        <v>13</v>
      </c>
      <c r="P9224" s="4" t="s">
        <v>24</v>
      </c>
      <c r="Q9224" s="4" t="s">
        <v>2538</v>
      </c>
      <c r="R9224" s="4">
        <v>25.92</v>
      </c>
      <c r="S9224" s="4">
        <v>4</v>
      </c>
      <c r="T9224" s="4">
        <v>0</v>
      </c>
      <c r="U9224" s="4">
        <v>12.441599999999999</v>
      </c>
      <c r="V9224" s="4" t="str">
        <f>INDEX(Regional_Lookup!$B$2:$B$5,MATCH('Sample - Superstore'!M9224,Regional_Lookup!$A$2:$A$5,0))</f>
        <v>Maria Santos</v>
      </c>
      <c r="W9224" s="4">
        <f>INDEX(Regional_Lookup!$C$2:$C$5, MATCH('Sample - Superstore'!M9224,Regional_Lookup!$A$2:$A$5, 0))</f>
        <v>0.15</v>
      </c>
      <c r="X9224" s="4">
        <f>U9224/R9224</f>
        <v>0.47999999999999993</v>
      </c>
      <c r="Y9224" s="4" t="str">
        <f>IF(X9224&gt;=W9224, "Yes", "No")</f>
        <v>Yes</v>
      </c>
      <c r="Z9224" s="4">
        <f>D9224-C9224</f>
        <v>1</v>
      </c>
      <c r="AA9224" s="4" t="str" cm="1">
        <f t="array" ref="AA9224">_xlfn.IFS(Z9224&lt;=2,"Fast",Z9224&gt;5, "Slow", AND(Z9224&gt;=3,Z9224&lt;=5),"Standard")</f>
        <v>Fast</v>
      </c>
    </row>
    <row r="9225" spans="1:27" x14ac:dyDescent="0.2">
      <c r="A9225" s="4">
        <v>9224</v>
      </c>
      <c r="B9225" s="4" t="s">
        <v>2533</v>
      </c>
      <c r="C9225" s="5">
        <v>43043</v>
      </c>
      <c r="D9225" s="5">
        <v>43043</v>
      </c>
      <c r="E9225" s="4" t="s">
        <v>162</v>
      </c>
      <c r="F9225" s="4" t="s">
        <v>1163</v>
      </c>
      <c r="G9225" s="4" t="s">
        <v>1162</v>
      </c>
      <c r="H9225" s="4" t="s">
        <v>102</v>
      </c>
      <c r="I9225" s="4" t="s">
        <v>17</v>
      </c>
      <c r="J9225" s="4" t="s">
        <v>331</v>
      </c>
      <c r="K9225" s="4" t="s">
        <v>123</v>
      </c>
      <c r="L9225" s="4">
        <v>77803</v>
      </c>
      <c r="M9225" s="4" t="s">
        <v>3</v>
      </c>
      <c r="N9225" s="4" t="s">
        <v>963</v>
      </c>
      <c r="O9225" s="4" t="s">
        <v>13</v>
      </c>
      <c r="P9225" s="4" t="s">
        <v>100</v>
      </c>
      <c r="Q9225" s="4" t="s">
        <v>962</v>
      </c>
      <c r="R9225" s="4">
        <v>7.5359999999999996</v>
      </c>
      <c r="S9225" s="4">
        <v>6</v>
      </c>
      <c r="T9225" s="4">
        <v>0.8</v>
      </c>
      <c r="U9225" s="4">
        <v>-13.188000000000001</v>
      </c>
      <c r="V9225" s="4" t="str">
        <f>INDEX(Regional_Lookup!$B$2:$B$5,MATCH('Sample - Superstore'!M9225,Regional_Lookup!$A$2:$A$5,0))</f>
        <v>David Johnson</v>
      </c>
      <c r="W9225" s="4">
        <f>INDEX(Regional_Lookup!$C$2:$C$5, MATCH('Sample - Superstore'!M9225,Regional_Lookup!$A$2:$A$5, 0))</f>
        <v>0.14000000000000001</v>
      </c>
      <c r="X9225" s="4">
        <f>U9225/R9225</f>
        <v>-1.7500000000000002</v>
      </c>
      <c r="Y9225" s="4" t="str">
        <f>IF(X9225&gt;=W9225, "Yes", "No")</f>
        <v>No</v>
      </c>
      <c r="Z9225" s="4">
        <f>D9225-C9225</f>
        <v>0</v>
      </c>
      <c r="AA9225" s="4" t="str" cm="1">
        <f t="array" ref="AA9225">_xlfn.IFS(Z9225&lt;=2,"Fast",Z9225&gt;5, "Slow", AND(Z9225&gt;=3,Z9225&lt;=5),"Standard")</f>
        <v>Fast</v>
      </c>
    </row>
    <row r="9226" spans="1:27" x14ac:dyDescent="0.2">
      <c r="A9226" s="4">
        <v>9225</v>
      </c>
      <c r="B9226" s="4" t="s">
        <v>2533</v>
      </c>
      <c r="C9226" s="5">
        <v>43043</v>
      </c>
      <c r="D9226" s="5">
        <v>43043</v>
      </c>
      <c r="E9226" s="4" t="s">
        <v>162</v>
      </c>
      <c r="F9226" s="4" t="s">
        <v>1163</v>
      </c>
      <c r="G9226" s="4" t="s">
        <v>1162</v>
      </c>
      <c r="H9226" s="4" t="s">
        <v>102</v>
      </c>
      <c r="I9226" s="4" t="s">
        <v>17</v>
      </c>
      <c r="J9226" s="4" t="s">
        <v>331</v>
      </c>
      <c r="K9226" s="4" t="s">
        <v>123</v>
      </c>
      <c r="L9226" s="4">
        <v>77803</v>
      </c>
      <c r="M9226" s="4" t="s">
        <v>3</v>
      </c>
      <c r="N9226" s="4" t="s">
        <v>2537</v>
      </c>
      <c r="O9226" s="4" t="s">
        <v>13</v>
      </c>
      <c r="P9226" s="4" t="s">
        <v>100</v>
      </c>
      <c r="Q9226" s="4" t="s">
        <v>2536</v>
      </c>
      <c r="R9226" s="4">
        <v>1.4079999999999999</v>
      </c>
      <c r="S9226" s="4">
        <v>2</v>
      </c>
      <c r="T9226" s="4">
        <v>0.8</v>
      </c>
      <c r="U9226" s="4">
        <v>-2.3231999999999999</v>
      </c>
      <c r="V9226" s="4" t="str">
        <f>INDEX(Regional_Lookup!$B$2:$B$5,MATCH('Sample - Superstore'!M9226,Regional_Lookup!$A$2:$A$5,0))</f>
        <v>David Johnson</v>
      </c>
      <c r="W9226" s="4">
        <f>INDEX(Regional_Lookup!$C$2:$C$5, MATCH('Sample - Superstore'!M9226,Regional_Lookup!$A$2:$A$5, 0))</f>
        <v>0.14000000000000001</v>
      </c>
      <c r="X9226" s="4">
        <f>U9226/R9226</f>
        <v>-1.6500000000000001</v>
      </c>
      <c r="Y9226" s="4" t="str">
        <f>IF(X9226&gt;=W9226, "Yes", "No")</f>
        <v>No</v>
      </c>
      <c r="Z9226" s="4">
        <f>D9226-C9226</f>
        <v>0</v>
      </c>
      <c r="AA9226" s="4" t="str" cm="1">
        <f t="array" ref="AA9226">_xlfn.IFS(Z9226&lt;=2,"Fast",Z9226&gt;5, "Slow", AND(Z9226&gt;=3,Z9226&lt;=5),"Standard")</f>
        <v>Fast</v>
      </c>
    </row>
    <row r="9227" spans="1:27" x14ac:dyDescent="0.2">
      <c r="A9227" s="4">
        <v>9226</v>
      </c>
      <c r="B9227" s="4" t="s">
        <v>2533</v>
      </c>
      <c r="C9227" s="5">
        <v>43043</v>
      </c>
      <c r="D9227" s="5">
        <v>43043</v>
      </c>
      <c r="E9227" s="4" t="s">
        <v>162</v>
      </c>
      <c r="F9227" s="4" t="s">
        <v>1163</v>
      </c>
      <c r="G9227" s="4" t="s">
        <v>1162</v>
      </c>
      <c r="H9227" s="4" t="s">
        <v>102</v>
      </c>
      <c r="I9227" s="4" t="s">
        <v>17</v>
      </c>
      <c r="J9227" s="4" t="s">
        <v>331</v>
      </c>
      <c r="K9227" s="4" t="s">
        <v>123</v>
      </c>
      <c r="L9227" s="4">
        <v>77803</v>
      </c>
      <c r="M9227" s="4" t="s">
        <v>3</v>
      </c>
      <c r="N9227" s="4" t="s">
        <v>2535</v>
      </c>
      <c r="O9227" s="4" t="s">
        <v>13</v>
      </c>
      <c r="P9227" s="4" t="s">
        <v>100</v>
      </c>
      <c r="Q9227" s="4" t="s">
        <v>2534</v>
      </c>
      <c r="R9227" s="4">
        <v>4.1440000000000001</v>
      </c>
      <c r="S9227" s="4">
        <v>4</v>
      </c>
      <c r="T9227" s="4">
        <v>0.8</v>
      </c>
      <c r="U9227" s="4">
        <v>-6.4231999999999996</v>
      </c>
      <c r="V9227" s="4" t="str">
        <f>INDEX(Regional_Lookup!$B$2:$B$5,MATCH('Sample - Superstore'!M9227,Regional_Lookup!$A$2:$A$5,0))</f>
        <v>David Johnson</v>
      </c>
      <c r="W9227" s="4">
        <f>INDEX(Regional_Lookup!$C$2:$C$5, MATCH('Sample - Superstore'!M9227,Regional_Lookup!$A$2:$A$5, 0))</f>
        <v>0.14000000000000001</v>
      </c>
      <c r="X9227" s="4">
        <f>U9227/R9227</f>
        <v>-1.5499999999999998</v>
      </c>
      <c r="Y9227" s="4" t="str">
        <f>IF(X9227&gt;=W9227, "Yes", "No")</f>
        <v>No</v>
      </c>
      <c r="Z9227" s="4">
        <f>D9227-C9227</f>
        <v>0</v>
      </c>
      <c r="AA9227" s="4" t="str" cm="1">
        <f t="array" ref="AA9227">_xlfn.IFS(Z9227&lt;=2,"Fast",Z9227&gt;5, "Slow", AND(Z9227&gt;=3,Z9227&lt;=5),"Standard")</f>
        <v>Fast</v>
      </c>
    </row>
    <row r="9228" spans="1:27" x14ac:dyDescent="0.2">
      <c r="A9228" s="4">
        <v>9227</v>
      </c>
      <c r="B9228" s="4" t="s">
        <v>2533</v>
      </c>
      <c r="C9228" s="5">
        <v>43043</v>
      </c>
      <c r="D9228" s="5">
        <v>43043</v>
      </c>
      <c r="E9228" s="4" t="s">
        <v>162</v>
      </c>
      <c r="F9228" s="4" t="s">
        <v>1163</v>
      </c>
      <c r="G9228" s="4" t="s">
        <v>1162</v>
      </c>
      <c r="H9228" s="4" t="s">
        <v>102</v>
      </c>
      <c r="I9228" s="4" t="s">
        <v>17</v>
      </c>
      <c r="J9228" s="4" t="s">
        <v>331</v>
      </c>
      <c r="K9228" s="4" t="s">
        <v>123</v>
      </c>
      <c r="L9228" s="4">
        <v>77803</v>
      </c>
      <c r="M9228" s="4" t="s">
        <v>3</v>
      </c>
      <c r="N9228" s="4" t="s">
        <v>1258</v>
      </c>
      <c r="O9228" s="4" t="s">
        <v>13</v>
      </c>
      <c r="P9228" s="4" t="s">
        <v>231</v>
      </c>
      <c r="Q9228" s="4" t="s">
        <v>1257</v>
      </c>
      <c r="R9228" s="4">
        <v>52.752000000000002</v>
      </c>
      <c r="S9228" s="4">
        <v>3</v>
      </c>
      <c r="T9228" s="4">
        <v>0.2</v>
      </c>
      <c r="U9228" s="4">
        <v>-12.528600000000001</v>
      </c>
      <c r="V9228" s="4" t="str">
        <f>INDEX(Regional_Lookup!$B$2:$B$5,MATCH('Sample - Superstore'!M9228,Regional_Lookup!$A$2:$A$5,0))</f>
        <v>David Johnson</v>
      </c>
      <c r="W9228" s="4">
        <f>INDEX(Regional_Lookup!$C$2:$C$5, MATCH('Sample - Superstore'!M9228,Regional_Lookup!$A$2:$A$5, 0))</f>
        <v>0.14000000000000001</v>
      </c>
      <c r="X9228" s="4">
        <f>U9228/R9228</f>
        <v>-0.23750000000000002</v>
      </c>
      <c r="Y9228" s="4" t="str">
        <f>IF(X9228&gt;=W9228, "Yes", "No")</f>
        <v>No</v>
      </c>
      <c r="Z9228" s="4">
        <f>D9228-C9228</f>
        <v>0</v>
      </c>
      <c r="AA9228" s="4" t="str" cm="1">
        <f t="array" ref="AA9228">_xlfn.IFS(Z9228&lt;=2,"Fast",Z9228&gt;5, "Slow", AND(Z9228&gt;=3,Z9228&lt;=5),"Standard")</f>
        <v>Fast</v>
      </c>
    </row>
    <row r="9229" spans="1:27" x14ac:dyDescent="0.2">
      <c r="A9229" s="4">
        <v>9228</v>
      </c>
      <c r="B9229" s="4" t="s">
        <v>2532</v>
      </c>
      <c r="C9229" s="5">
        <v>42813</v>
      </c>
      <c r="D9229" s="5">
        <v>42818</v>
      </c>
      <c r="E9229" s="4" t="s">
        <v>29</v>
      </c>
      <c r="F9229" s="4" t="s">
        <v>2531</v>
      </c>
      <c r="G9229" s="4" t="s">
        <v>2530</v>
      </c>
      <c r="H9229" s="4" t="s">
        <v>50</v>
      </c>
      <c r="I9229" s="4" t="s">
        <v>17</v>
      </c>
      <c r="J9229" s="4" t="s">
        <v>59</v>
      </c>
      <c r="K9229" s="4" t="s">
        <v>15</v>
      </c>
      <c r="L9229" s="4">
        <v>90008</v>
      </c>
      <c r="M9229" s="4" t="s">
        <v>9</v>
      </c>
      <c r="N9229" s="4" t="s">
        <v>2529</v>
      </c>
      <c r="O9229" s="4" t="s">
        <v>13</v>
      </c>
      <c r="P9229" s="4" t="s">
        <v>12</v>
      </c>
      <c r="Q9229" s="4" t="s">
        <v>2528</v>
      </c>
      <c r="R9229" s="4">
        <v>381.36</v>
      </c>
      <c r="S9229" s="4">
        <v>7</v>
      </c>
      <c r="T9229" s="4">
        <v>0</v>
      </c>
      <c r="U9229" s="4">
        <v>106.7808</v>
      </c>
      <c r="V9229" s="4" t="str">
        <f>INDEX(Regional_Lookup!$B$2:$B$5,MATCH('Sample - Superstore'!M9229,Regional_Lookup!$A$2:$A$5,0))</f>
        <v>James Chen</v>
      </c>
      <c r="W9229" s="4">
        <f>INDEX(Regional_Lookup!$C$2:$C$5, MATCH('Sample - Superstore'!M9229,Regional_Lookup!$A$2:$A$5, 0))</f>
        <v>0.18</v>
      </c>
      <c r="X9229" s="4">
        <f>U9229/R9229</f>
        <v>0.27999999999999997</v>
      </c>
      <c r="Y9229" s="4" t="str">
        <f>IF(X9229&gt;=W9229, "Yes", "No")</f>
        <v>Yes</v>
      </c>
      <c r="Z9229" s="4">
        <f>D9229-C9229</f>
        <v>5</v>
      </c>
      <c r="AA9229" s="4" t="str" cm="1">
        <f t="array" ref="AA9229">_xlfn.IFS(Z9229&lt;=2,"Fast",Z9229&gt;5, "Slow", AND(Z9229&gt;=3,Z9229&lt;=5),"Standard")</f>
        <v>Standard</v>
      </c>
    </row>
    <row r="9230" spans="1:27" x14ac:dyDescent="0.2">
      <c r="A9230" s="4">
        <v>9229</v>
      </c>
      <c r="B9230" s="4" t="s">
        <v>2527</v>
      </c>
      <c r="C9230" s="5">
        <v>41946</v>
      </c>
      <c r="D9230" s="5">
        <v>41946</v>
      </c>
      <c r="E9230" s="4" t="s">
        <v>162</v>
      </c>
      <c r="F9230" s="4" t="s">
        <v>828</v>
      </c>
      <c r="G9230" s="4" t="s">
        <v>827</v>
      </c>
      <c r="H9230" s="4" t="s">
        <v>102</v>
      </c>
      <c r="I9230" s="4" t="s">
        <v>17</v>
      </c>
      <c r="J9230" s="4" t="s">
        <v>59</v>
      </c>
      <c r="K9230" s="4" t="s">
        <v>15</v>
      </c>
      <c r="L9230" s="4">
        <v>90049</v>
      </c>
      <c r="M9230" s="4" t="s">
        <v>9</v>
      </c>
      <c r="N9230" s="4" t="s">
        <v>2116</v>
      </c>
      <c r="O9230" s="4" t="s">
        <v>13</v>
      </c>
      <c r="P9230" s="4" t="s">
        <v>116</v>
      </c>
      <c r="Q9230" s="4" t="s">
        <v>2115</v>
      </c>
      <c r="R9230" s="4">
        <v>6.72</v>
      </c>
      <c r="S9230" s="4">
        <v>4</v>
      </c>
      <c r="T9230" s="4">
        <v>0</v>
      </c>
      <c r="U9230" s="4">
        <v>3.36</v>
      </c>
      <c r="V9230" s="4" t="str">
        <f>INDEX(Regional_Lookup!$B$2:$B$5,MATCH('Sample - Superstore'!M9230,Regional_Lookup!$A$2:$A$5,0))</f>
        <v>James Chen</v>
      </c>
      <c r="W9230" s="4">
        <f>INDEX(Regional_Lookup!$C$2:$C$5, MATCH('Sample - Superstore'!M9230,Regional_Lookup!$A$2:$A$5, 0))</f>
        <v>0.18</v>
      </c>
      <c r="X9230" s="4">
        <f>U9230/R9230</f>
        <v>0.5</v>
      </c>
      <c r="Y9230" s="4" t="str">
        <f>IF(X9230&gt;=W9230, "Yes", "No")</f>
        <v>Yes</v>
      </c>
      <c r="Z9230" s="4">
        <f>D9230-C9230</f>
        <v>0</v>
      </c>
      <c r="AA9230" s="4" t="str" cm="1">
        <f t="array" ref="AA9230">_xlfn.IFS(Z9230&lt;=2,"Fast",Z9230&gt;5, "Slow", AND(Z9230&gt;=3,Z9230&lt;=5),"Standard")</f>
        <v>Fast</v>
      </c>
    </row>
    <row r="9231" spans="1:27" x14ac:dyDescent="0.2">
      <c r="A9231" s="4">
        <v>9230</v>
      </c>
      <c r="B9231" s="4" t="s">
        <v>2526</v>
      </c>
      <c r="C9231" s="5">
        <v>42939</v>
      </c>
      <c r="D9231" s="5">
        <v>42942</v>
      </c>
      <c r="E9231" s="4" t="s">
        <v>89</v>
      </c>
      <c r="F9231" s="4" t="s">
        <v>2525</v>
      </c>
      <c r="G9231" s="4" t="s">
        <v>2524</v>
      </c>
      <c r="H9231" s="4" t="s">
        <v>18</v>
      </c>
      <c r="I9231" s="4" t="s">
        <v>17</v>
      </c>
      <c r="J9231" s="4" t="s">
        <v>59</v>
      </c>
      <c r="K9231" s="4" t="s">
        <v>15</v>
      </c>
      <c r="L9231" s="4">
        <v>90045</v>
      </c>
      <c r="M9231" s="4" t="s">
        <v>9</v>
      </c>
      <c r="N9231" s="4" t="s">
        <v>740</v>
      </c>
      <c r="O9231" s="4" t="s">
        <v>13</v>
      </c>
      <c r="P9231" s="4" t="s">
        <v>100</v>
      </c>
      <c r="Q9231" s="4" t="s">
        <v>739</v>
      </c>
      <c r="R9231" s="4">
        <v>15.192</v>
      </c>
      <c r="S9231" s="4">
        <v>3</v>
      </c>
      <c r="T9231" s="4">
        <v>0.2</v>
      </c>
      <c r="U9231" s="4">
        <v>5.5071000000000003</v>
      </c>
      <c r="V9231" s="4" t="str">
        <f>INDEX(Regional_Lookup!$B$2:$B$5,MATCH('Sample - Superstore'!M9231,Regional_Lookup!$A$2:$A$5,0))</f>
        <v>James Chen</v>
      </c>
      <c r="W9231" s="4">
        <f>INDEX(Regional_Lookup!$C$2:$C$5, MATCH('Sample - Superstore'!M9231,Regional_Lookup!$A$2:$A$5, 0))</f>
        <v>0.18</v>
      </c>
      <c r="X9231" s="4">
        <f>U9231/R9231</f>
        <v>0.36250000000000004</v>
      </c>
      <c r="Y9231" s="4" t="str">
        <f>IF(X9231&gt;=W9231, "Yes", "No")</f>
        <v>Yes</v>
      </c>
      <c r="Z9231" s="4">
        <f>D9231-C9231</f>
        <v>3</v>
      </c>
      <c r="AA9231" s="4" t="str" cm="1">
        <f t="array" ref="AA9231">_xlfn.IFS(Z9231&lt;=2,"Fast",Z9231&gt;5, "Slow", AND(Z9231&gt;=3,Z9231&lt;=5),"Standard")</f>
        <v>Standard</v>
      </c>
    </row>
    <row r="9232" spans="1:27" x14ac:dyDescent="0.2">
      <c r="A9232" s="4">
        <v>9231</v>
      </c>
      <c r="B9232" s="4" t="s">
        <v>2526</v>
      </c>
      <c r="C9232" s="5">
        <v>42939</v>
      </c>
      <c r="D9232" s="5">
        <v>42942</v>
      </c>
      <c r="E9232" s="4" t="s">
        <v>89</v>
      </c>
      <c r="F9232" s="4" t="s">
        <v>2525</v>
      </c>
      <c r="G9232" s="4" t="s">
        <v>2524</v>
      </c>
      <c r="H9232" s="4" t="s">
        <v>18</v>
      </c>
      <c r="I9232" s="4" t="s">
        <v>17</v>
      </c>
      <c r="J9232" s="4" t="s">
        <v>59</v>
      </c>
      <c r="K9232" s="4" t="s">
        <v>15</v>
      </c>
      <c r="L9232" s="4">
        <v>90045</v>
      </c>
      <c r="M9232" s="4" t="s">
        <v>9</v>
      </c>
      <c r="N9232" s="4" t="s">
        <v>2523</v>
      </c>
      <c r="O9232" s="4" t="s">
        <v>13</v>
      </c>
      <c r="P9232" s="4" t="s">
        <v>24</v>
      </c>
      <c r="Q9232" s="4" t="s">
        <v>2522</v>
      </c>
      <c r="R9232" s="4">
        <v>58.32</v>
      </c>
      <c r="S9232" s="4">
        <v>9</v>
      </c>
      <c r="T9232" s="4">
        <v>0</v>
      </c>
      <c r="U9232" s="4">
        <v>27.993600000000001</v>
      </c>
      <c r="V9232" s="4" t="str">
        <f>INDEX(Regional_Lookup!$B$2:$B$5,MATCH('Sample - Superstore'!M9232,Regional_Lookup!$A$2:$A$5,0))</f>
        <v>James Chen</v>
      </c>
      <c r="W9232" s="4">
        <f>INDEX(Regional_Lookup!$C$2:$C$5, MATCH('Sample - Superstore'!M9232,Regional_Lookup!$A$2:$A$5, 0))</f>
        <v>0.18</v>
      </c>
      <c r="X9232" s="4">
        <f>U9232/R9232</f>
        <v>0.48</v>
      </c>
      <c r="Y9232" s="4" t="str">
        <f>IF(X9232&gt;=W9232, "Yes", "No")</f>
        <v>Yes</v>
      </c>
      <c r="Z9232" s="4">
        <f>D9232-C9232</f>
        <v>3</v>
      </c>
      <c r="AA9232" s="4" t="str" cm="1">
        <f t="array" ref="AA9232">_xlfn.IFS(Z9232&lt;=2,"Fast",Z9232&gt;5, "Slow", AND(Z9232&gt;=3,Z9232&lt;=5),"Standard")</f>
        <v>Standard</v>
      </c>
    </row>
    <row r="9233" spans="1:27" x14ac:dyDescent="0.2">
      <c r="A9233" s="4">
        <v>9232</v>
      </c>
      <c r="B9233" s="4" t="s">
        <v>2521</v>
      </c>
      <c r="C9233" s="5">
        <v>42000</v>
      </c>
      <c r="D9233" s="5">
        <v>42004</v>
      </c>
      <c r="E9233" s="4" t="s">
        <v>29</v>
      </c>
      <c r="F9233" s="4" t="s">
        <v>2520</v>
      </c>
      <c r="G9233" s="4" t="s">
        <v>2519</v>
      </c>
      <c r="H9233" s="4" t="s">
        <v>18</v>
      </c>
      <c r="I9233" s="4" t="s">
        <v>17</v>
      </c>
      <c r="J9233" s="4" t="s">
        <v>1604</v>
      </c>
      <c r="K9233" s="4" t="s">
        <v>181</v>
      </c>
      <c r="L9233" s="4">
        <v>85023</v>
      </c>
      <c r="M9233" s="4" t="s">
        <v>9</v>
      </c>
      <c r="N9233" s="4" t="s">
        <v>2405</v>
      </c>
      <c r="O9233" s="4" t="s">
        <v>13</v>
      </c>
      <c r="P9233" s="4" t="s">
        <v>100</v>
      </c>
      <c r="Q9233" s="4" t="s">
        <v>2404</v>
      </c>
      <c r="R9233" s="4">
        <v>946.76400000000001</v>
      </c>
      <c r="S9233" s="4">
        <v>6</v>
      </c>
      <c r="T9233" s="4">
        <v>0.7</v>
      </c>
      <c r="U9233" s="4">
        <v>-694.29359999999997</v>
      </c>
      <c r="V9233" s="4" t="str">
        <f>INDEX(Regional_Lookup!$B$2:$B$5,MATCH('Sample - Superstore'!M9233,Regional_Lookup!$A$2:$A$5,0))</f>
        <v>James Chen</v>
      </c>
      <c r="W9233" s="4">
        <f>INDEX(Regional_Lookup!$C$2:$C$5, MATCH('Sample - Superstore'!M9233,Regional_Lookup!$A$2:$A$5, 0))</f>
        <v>0.18</v>
      </c>
      <c r="X9233" s="4">
        <f>U9233/R9233</f>
        <v>-0.73333333333333328</v>
      </c>
      <c r="Y9233" s="4" t="str">
        <f>IF(X9233&gt;=W9233, "Yes", "No")</f>
        <v>No</v>
      </c>
      <c r="Z9233" s="4">
        <f>D9233-C9233</f>
        <v>4</v>
      </c>
      <c r="AA9233" s="4" t="str" cm="1">
        <f t="array" ref="AA9233">_xlfn.IFS(Z9233&lt;=2,"Fast",Z9233&gt;5, "Slow", AND(Z9233&gt;=3,Z9233&lt;=5),"Standard")</f>
        <v>Standard</v>
      </c>
    </row>
    <row r="9234" spans="1:27" x14ac:dyDescent="0.2">
      <c r="A9234" s="4">
        <v>9233</v>
      </c>
      <c r="B9234" s="4" t="s">
        <v>2512</v>
      </c>
      <c r="C9234" s="5">
        <v>42615</v>
      </c>
      <c r="D9234" s="5">
        <v>42619</v>
      </c>
      <c r="E9234" s="4" t="s">
        <v>29</v>
      </c>
      <c r="F9234" s="4" t="s">
        <v>2511</v>
      </c>
      <c r="G9234" s="4" t="s">
        <v>2510</v>
      </c>
      <c r="H9234" s="4" t="s">
        <v>18</v>
      </c>
      <c r="I9234" s="4" t="s">
        <v>17</v>
      </c>
      <c r="J9234" s="4" t="s">
        <v>59</v>
      </c>
      <c r="K9234" s="4" t="s">
        <v>15</v>
      </c>
      <c r="L9234" s="4">
        <v>90036</v>
      </c>
      <c r="M9234" s="4" t="s">
        <v>9</v>
      </c>
      <c r="N9234" s="4" t="s">
        <v>40</v>
      </c>
      <c r="O9234" s="4" t="s">
        <v>37</v>
      </c>
      <c r="P9234" s="4" t="s">
        <v>36</v>
      </c>
      <c r="Q9234" s="4" t="s">
        <v>39</v>
      </c>
      <c r="R9234" s="4">
        <v>94.68</v>
      </c>
      <c r="S9234" s="4">
        <v>9</v>
      </c>
      <c r="T9234" s="4">
        <v>0</v>
      </c>
      <c r="U9234" s="4">
        <v>31.244399999999999</v>
      </c>
      <c r="V9234" s="4" t="str">
        <f>INDEX(Regional_Lookup!$B$2:$B$5,MATCH('Sample - Superstore'!M9234,Regional_Lookup!$A$2:$A$5,0))</f>
        <v>James Chen</v>
      </c>
      <c r="W9234" s="4">
        <f>INDEX(Regional_Lookup!$C$2:$C$5, MATCH('Sample - Superstore'!M9234,Regional_Lookup!$A$2:$A$5, 0))</f>
        <v>0.18</v>
      </c>
      <c r="X9234" s="4">
        <f>U9234/R9234</f>
        <v>0.32999999999999996</v>
      </c>
      <c r="Y9234" s="4" t="str">
        <f>IF(X9234&gt;=W9234, "Yes", "No")</f>
        <v>Yes</v>
      </c>
      <c r="Z9234" s="4">
        <f>D9234-C9234</f>
        <v>4</v>
      </c>
      <c r="AA9234" s="4" t="str" cm="1">
        <f t="array" ref="AA9234">_xlfn.IFS(Z9234&lt;=2,"Fast",Z9234&gt;5, "Slow", AND(Z9234&gt;=3,Z9234&lt;=5),"Standard")</f>
        <v>Standard</v>
      </c>
    </row>
    <row r="9235" spans="1:27" x14ac:dyDescent="0.2">
      <c r="A9235" s="4">
        <v>9234</v>
      </c>
      <c r="B9235" s="4" t="s">
        <v>2512</v>
      </c>
      <c r="C9235" s="5">
        <v>42615</v>
      </c>
      <c r="D9235" s="5">
        <v>42619</v>
      </c>
      <c r="E9235" s="4" t="s">
        <v>29</v>
      </c>
      <c r="F9235" s="4" t="s">
        <v>2511</v>
      </c>
      <c r="G9235" s="4" t="s">
        <v>2510</v>
      </c>
      <c r="H9235" s="4" t="s">
        <v>18</v>
      </c>
      <c r="I9235" s="4" t="s">
        <v>17</v>
      </c>
      <c r="J9235" s="4" t="s">
        <v>59</v>
      </c>
      <c r="K9235" s="4" t="s">
        <v>15</v>
      </c>
      <c r="L9235" s="4">
        <v>90036</v>
      </c>
      <c r="M9235" s="4" t="s">
        <v>9</v>
      </c>
      <c r="N9235" s="4" t="s">
        <v>2518</v>
      </c>
      <c r="O9235" s="4" t="s">
        <v>13</v>
      </c>
      <c r="P9235" s="4" t="s">
        <v>231</v>
      </c>
      <c r="Q9235" s="4" t="s">
        <v>2517</v>
      </c>
      <c r="R9235" s="4">
        <v>23.67</v>
      </c>
      <c r="S9235" s="4">
        <v>3</v>
      </c>
      <c r="T9235" s="4">
        <v>0</v>
      </c>
      <c r="U9235" s="4">
        <v>0.94679999999999997</v>
      </c>
      <c r="V9235" s="4" t="str">
        <f>INDEX(Regional_Lookup!$B$2:$B$5,MATCH('Sample - Superstore'!M9235,Regional_Lookup!$A$2:$A$5,0))</f>
        <v>James Chen</v>
      </c>
      <c r="W9235" s="4">
        <f>INDEX(Regional_Lookup!$C$2:$C$5, MATCH('Sample - Superstore'!M9235,Regional_Lookup!$A$2:$A$5, 0))</f>
        <v>0.18</v>
      </c>
      <c r="X9235" s="4">
        <f>U9235/R9235</f>
        <v>3.9999999999999994E-2</v>
      </c>
      <c r="Y9235" s="4" t="str">
        <f>IF(X9235&gt;=W9235, "Yes", "No")</f>
        <v>No</v>
      </c>
      <c r="Z9235" s="4">
        <f>D9235-C9235</f>
        <v>4</v>
      </c>
      <c r="AA9235" s="4" t="str" cm="1">
        <f t="array" ref="AA9235">_xlfn.IFS(Z9235&lt;=2,"Fast",Z9235&gt;5, "Slow", AND(Z9235&gt;=3,Z9235&lt;=5),"Standard")</f>
        <v>Standard</v>
      </c>
    </row>
    <row r="9236" spans="1:27" x14ac:dyDescent="0.2">
      <c r="A9236" s="4">
        <v>9235</v>
      </c>
      <c r="B9236" s="4" t="s">
        <v>2512</v>
      </c>
      <c r="C9236" s="5">
        <v>42615</v>
      </c>
      <c r="D9236" s="5">
        <v>42619</v>
      </c>
      <c r="E9236" s="4" t="s">
        <v>29</v>
      </c>
      <c r="F9236" s="4" t="s">
        <v>2511</v>
      </c>
      <c r="G9236" s="4" t="s">
        <v>2510</v>
      </c>
      <c r="H9236" s="4" t="s">
        <v>18</v>
      </c>
      <c r="I9236" s="4" t="s">
        <v>17</v>
      </c>
      <c r="J9236" s="4" t="s">
        <v>59</v>
      </c>
      <c r="K9236" s="4" t="s">
        <v>15</v>
      </c>
      <c r="L9236" s="4">
        <v>90036</v>
      </c>
      <c r="M9236" s="4" t="s">
        <v>9</v>
      </c>
      <c r="N9236" s="4" t="s">
        <v>2516</v>
      </c>
      <c r="O9236" s="4" t="s">
        <v>33</v>
      </c>
      <c r="P9236" s="4" t="s">
        <v>32</v>
      </c>
      <c r="Q9236" s="4" t="s">
        <v>2515</v>
      </c>
      <c r="R9236" s="4">
        <v>1091.1679999999999</v>
      </c>
      <c r="S9236" s="4">
        <v>4</v>
      </c>
      <c r="T9236" s="4">
        <v>0.2</v>
      </c>
      <c r="U9236" s="4">
        <v>68.197999999999993</v>
      </c>
      <c r="V9236" s="4" t="str">
        <f>INDEX(Regional_Lookup!$B$2:$B$5,MATCH('Sample - Superstore'!M9236,Regional_Lookup!$A$2:$A$5,0))</f>
        <v>James Chen</v>
      </c>
      <c r="W9236" s="4">
        <f>INDEX(Regional_Lookup!$C$2:$C$5, MATCH('Sample - Superstore'!M9236,Regional_Lookup!$A$2:$A$5, 0))</f>
        <v>0.18</v>
      </c>
      <c r="X9236" s="4">
        <f>U9236/R9236</f>
        <v>6.25E-2</v>
      </c>
      <c r="Y9236" s="4" t="str">
        <f>IF(X9236&gt;=W9236, "Yes", "No")</f>
        <v>No</v>
      </c>
      <c r="Z9236" s="4">
        <f>D9236-C9236</f>
        <v>4</v>
      </c>
      <c r="AA9236" s="4" t="str" cm="1">
        <f t="array" ref="AA9236">_xlfn.IFS(Z9236&lt;=2,"Fast",Z9236&gt;5, "Slow", AND(Z9236&gt;=3,Z9236&lt;=5),"Standard")</f>
        <v>Standard</v>
      </c>
    </row>
    <row r="9237" spans="1:27" x14ac:dyDescent="0.2">
      <c r="A9237" s="4">
        <v>9236</v>
      </c>
      <c r="B9237" s="4" t="s">
        <v>2512</v>
      </c>
      <c r="C9237" s="5">
        <v>42615</v>
      </c>
      <c r="D9237" s="5">
        <v>42619</v>
      </c>
      <c r="E9237" s="4" t="s">
        <v>29</v>
      </c>
      <c r="F9237" s="4" t="s">
        <v>2511</v>
      </c>
      <c r="G9237" s="4" t="s">
        <v>2510</v>
      </c>
      <c r="H9237" s="4" t="s">
        <v>18</v>
      </c>
      <c r="I9237" s="4" t="s">
        <v>17</v>
      </c>
      <c r="J9237" s="4" t="s">
        <v>59</v>
      </c>
      <c r="K9237" s="4" t="s">
        <v>15</v>
      </c>
      <c r="L9237" s="4">
        <v>90036</v>
      </c>
      <c r="M9237" s="4" t="s">
        <v>9</v>
      </c>
      <c r="N9237" s="4" t="s">
        <v>117</v>
      </c>
      <c r="O9237" s="4" t="s">
        <v>13</v>
      </c>
      <c r="P9237" s="4" t="s">
        <v>116</v>
      </c>
      <c r="Q9237" s="4" t="s">
        <v>115</v>
      </c>
      <c r="R9237" s="4">
        <v>18.690000000000001</v>
      </c>
      <c r="S9237" s="4">
        <v>7</v>
      </c>
      <c r="T9237" s="4">
        <v>0</v>
      </c>
      <c r="U9237" s="4">
        <v>5.2332000000000001</v>
      </c>
      <c r="V9237" s="4" t="str">
        <f>INDEX(Regional_Lookup!$B$2:$B$5,MATCH('Sample - Superstore'!M9237,Regional_Lookup!$A$2:$A$5,0))</f>
        <v>James Chen</v>
      </c>
      <c r="W9237" s="4">
        <f>INDEX(Regional_Lookup!$C$2:$C$5, MATCH('Sample - Superstore'!M9237,Regional_Lookup!$A$2:$A$5, 0))</f>
        <v>0.18</v>
      </c>
      <c r="X9237" s="4">
        <f>U9237/R9237</f>
        <v>0.27999999999999997</v>
      </c>
      <c r="Y9237" s="4" t="str">
        <f>IF(X9237&gt;=W9237, "Yes", "No")</f>
        <v>Yes</v>
      </c>
      <c r="Z9237" s="4">
        <f>D9237-C9237</f>
        <v>4</v>
      </c>
      <c r="AA9237" s="4" t="str" cm="1">
        <f t="array" ref="AA9237">_xlfn.IFS(Z9237&lt;=2,"Fast",Z9237&gt;5, "Slow", AND(Z9237&gt;=3,Z9237&lt;=5),"Standard")</f>
        <v>Standard</v>
      </c>
    </row>
    <row r="9238" spans="1:27" x14ac:dyDescent="0.2">
      <c r="A9238" s="4">
        <v>9237</v>
      </c>
      <c r="B9238" s="4" t="s">
        <v>2512</v>
      </c>
      <c r="C9238" s="5">
        <v>42615</v>
      </c>
      <c r="D9238" s="5">
        <v>42619</v>
      </c>
      <c r="E9238" s="4" t="s">
        <v>29</v>
      </c>
      <c r="F9238" s="4" t="s">
        <v>2511</v>
      </c>
      <c r="G9238" s="4" t="s">
        <v>2510</v>
      </c>
      <c r="H9238" s="4" t="s">
        <v>18</v>
      </c>
      <c r="I9238" s="4" t="s">
        <v>17</v>
      </c>
      <c r="J9238" s="4" t="s">
        <v>59</v>
      </c>
      <c r="K9238" s="4" t="s">
        <v>15</v>
      </c>
      <c r="L9238" s="4">
        <v>90036</v>
      </c>
      <c r="M9238" s="4" t="s">
        <v>9</v>
      </c>
      <c r="N9238" s="4" t="s">
        <v>2514</v>
      </c>
      <c r="O9238" s="4" t="s">
        <v>37</v>
      </c>
      <c r="P9238" s="4" t="s">
        <v>92</v>
      </c>
      <c r="Q9238" s="4" t="s">
        <v>2513</v>
      </c>
      <c r="R9238" s="4">
        <v>568.72799999999995</v>
      </c>
      <c r="S9238" s="4">
        <v>3</v>
      </c>
      <c r="T9238" s="4">
        <v>0.2</v>
      </c>
      <c r="U9238" s="4">
        <v>28.436399999999999</v>
      </c>
      <c r="V9238" s="4" t="str">
        <f>INDEX(Regional_Lookup!$B$2:$B$5,MATCH('Sample - Superstore'!M9238,Regional_Lookup!$A$2:$A$5,0))</f>
        <v>James Chen</v>
      </c>
      <c r="W9238" s="4">
        <f>INDEX(Regional_Lookup!$C$2:$C$5, MATCH('Sample - Superstore'!M9238,Regional_Lookup!$A$2:$A$5, 0))</f>
        <v>0.18</v>
      </c>
      <c r="X9238" s="4">
        <f>U9238/R9238</f>
        <v>0.05</v>
      </c>
      <c r="Y9238" s="4" t="str">
        <f>IF(X9238&gt;=W9238, "Yes", "No")</f>
        <v>No</v>
      </c>
      <c r="Z9238" s="4">
        <f>D9238-C9238</f>
        <v>4</v>
      </c>
      <c r="AA9238" s="4" t="str" cm="1">
        <f t="array" ref="AA9238">_xlfn.IFS(Z9238&lt;=2,"Fast",Z9238&gt;5, "Slow", AND(Z9238&gt;=3,Z9238&lt;=5),"Standard")</f>
        <v>Standard</v>
      </c>
    </row>
    <row r="9239" spans="1:27" x14ac:dyDescent="0.2">
      <c r="A9239" s="4">
        <v>9238</v>
      </c>
      <c r="B9239" s="4" t="s">
        <v>2512</v>
      </c>
      <c r="C9239" s="5">
        <v>42615</v>
      </c>
      <c r="D9239" s="5">
        <v>42619</v>
      </c>
      <c r="E9239" s="4" t="s">
        <v>29</v>
      </c>
      <c r="F9239" s="4" t="s">
        <v>2511</v>
      </c>
      <c r="G9239" s="4" t="s">
        <v>2510</v>
      </c>
      <c r="H9239" s="4" t="s">
        <v>18</v>
      </c>
      <c r="I9239" s="4" t="s">
        <v>17</v>
      </c>
      <c r="J9239" s="4" t="s">
        <v>59</v>
      </c>
      <c r="K9239" s="4" t="s">
        <v>15</v>
      </c>
      <c r="L9239" s="4">
        <v>90036</v>
      </c>
      <c r="M9239" s="4" t="s">
        <v>9</v>
      </c>
      <c r="N9239" s="4" t="s">
        <v>2509</v>
      </c>
      <c r="O9239" s="4" t="s">
        <v>13</v>
      </c>
      <c r="P9239" s="4" t="s">
        <v>100</v>
      </c>
      <c r="Q9239" s="4" t="s">
        <v>2508</v>
      </c>
      <c r="R9239" s="4">
        <v>7.3120000000000003</v>
      </c>
      <c r="S9239" s="4">
        <v>1</v>
      </c>
      <c r="T9239" s="4">
        <v>0.2</v>
      </c>
      <c r="U9239" s="4">
        <v>2.5592000000000001</v>
      </c>
      <c r="V9239" s="4" t="str">
        <f>INDEX(Regional_Lookup!$B$2:$B$5,MATCH('Sample - Superstore'!M9239,Regional_Lookup!$A$2:$A$5,0))</f>
        <v>James Chen</v>
      </c>
      <c r="W9239" s="4">
        <f>INDEX(Regional_Lookup!$C$2:$C$5, MATCH('Sample - Superstore'!M9239,Regional_Lookup!$A$2:$A$5, 0))</f>
        <v>0.18</v>
      </c>
      <c r="X9239" s="4">
        <f>U9239/R9239</f>
        <v>0.35000000000000003</v>
      </c>
      <c r="Y9239" s="4" t="str">
        <f>IF(X9239&gt;=W9239, "Yes", "No")</f>
        <v>Yes</v>
      </c>
      <c r="Z9239" s="4">
        <f>D9239-C9239</f>
        <v>4</v>
      </c>
      <c r="AA9239" s="4" t="str" cm="1">
        <f t="array" ref="AA9239">_xlfn.IFS(Z9239&lt;=2,"Fast",Z9239&gt;5, "Slow", AND(Z9239&gt;=3,Z9239&lt;=5),"Standard")</f>
        <v>Standard</v>
      </c>
    </row>
    <row r="9240" spans="1:27" x14ac:dyDescent="0.2">
      <c r="A9240" s="4">
        <v>9239</v>
      </c>
      <c r="B9240" s="4" t="s">
        <v>2507</v>
      </c>
      <c r="C9240" s="5">
        <v>42777</v>
      </c>
      <c r="D9240" s="5">
        <v>42780</v>
      </c>
      <c r="E9240" s="4" t="s">
        <v>89</v>
      </c>
      <c r="F9240" s="4" t="s">
        <v>2506</v>
      </c>
      <c r="G9240" s="4" t="s">
        <v>2505</v>
      </c>
      <c r="H9240" s="4" t="s">
        <v>18</v>
      </c>
      <c r="I9240" s="4" t="s">
        <v>17</v>
      </c>
      <c r="J9240" s="4" t="s">
        <v>553</v>
      </c>
      <c r="K9240" s="4" t="s">
        <v>85</v>
      </c>
      <c r="L9240" s="4">
        <v>43229</v>
      </c>
      <c r="M9240" s="4" t="s">
        <v>5</v>
      </c>
      <c r="N9240" s="4" t="s">
        <v>2504</v>
      </c>
      <c r="O9240" s="4" t="s">
        <v>37</v>
      </c>
      <c r="P9240" s="4" t="s">
        <v>36</v>
      </c>
      <c r="Q9240" s="4" t="s">
        <v>2503</v>
      </c>
      <c r="R9240" s="4">
        <v>147.56800000000001</v>
      </c>
      <c r="S9240" s="4">
        <v>2</v>
      </c>
      <c r="T9240" s="4">
        <v>0.2</v>
      </c>
      <c r="U9240" s="4">
        <v>-3.6892</v>
      </c>
      <c r="V9240" s="4" t="str">
        <f>INDEX(Regional_Lookup!$B$2:$B$5,MATCH('Sample - Superstore'!M9240,Regional_Lookup!$A$2:$A$5,0))</f>
        <v>Sarah Miller</v>
      </c>
      <c r="W9240" s="4">
        <f>INDEX(Regional_Lookup!$C$2:$C$5, MATCH('Sample - Superstore'!M9240,Regional_Lookup!$A$2:$A$5, 0))</f>
        <v>0.16</v>
      </c>
      <c r="X9240" s="4">
        <f>U9240/R9240</f>
        <v>-2.4999999999999998E-2</v>
      </c>
      <c r="Y9240" s="4" t="str">
        <f>IF(X9240&gt;=W9240, "Yes", "No")</f>
        <v>No</v>
      </c>
      <c r="Z9240" s="4">
        <f>D9240-C9240</f>
        <v>3</v>
      </c>
      <c r="AA9240" s="4" t="str" cm="1">
        <f t="array" ref="AA9240">_xlfn.IFS(Z9240&lt;=2,"Fast",Z9240&gt;5, "Slow", AND(Z9240&gt;=3,Z9240&lt;=5),"Standard")</f>
        <v>Standard</v>
      </c>
    </row>
    <row r="9241" spans="1:27" x14ac:dyDescent="0.2">
      <c r="A9241" s="4">
        <v>9240</v>
      </c>
      <c r="B9241" s="4" t="s">
        <v>2501</v>
      </c>
      <c r="C9241" s="5">
        <v>43035</v>
      </c>
      <c r="D9241" s="5">
        <v>43041</v>
      </c>
      <c r="E9241" s="4" t="s">
        <v>29</v>
      </c>
      <c r="F9241" s="4" t="s">
        <v>1779</v>
      </c>
      <c r="G9241" s="4" t="s">
        <v>1778</v>
      </c>
      <c r="H9241" s="4" t="s">
        <v>50</v>
      </c>
      <c r="I9241" s="4" t="s">
        <v>17</v>
      </c>
      <c r="J9241" s="4" t="s">
        <v>2500</v>
      </c>
      <c r="K9241" s="4" t="s">
        <v>41</v>
      </c>
      <c r="L9241" s="4">
        <v>32303</v>
      </c>
      <c r="M9241" s="4" t="s">
        <v>7</v>
      </c>
      <c r="N9241" s="4" t="s">
        <v>2502</v>
      </c>
      <c r="O9241" s="4" t="s">
        <v>13</v>
      </c>
      <c r="P9241" s="4" t="s">
        <v>24</v>
      </c>
      <c r="Q9241" s="4" t="s">
        <v>152</v>
      </c>
      <c r="R9241" s="4">
        <v>56.783999999999999</v>
      </c>
      <c r="S9241" s="4">
        <v>7</v>
      </c>
      <c r="T9241" s="4">
        <v>0.2</v>
      </c>
      <c r="U9241" s="4">
        <v>20.584199999999999</v>
      </c>
      <c r="V9241" s="4" t="str">
        <f>INDEX(Regional_Lookup!$B$2:$B$5,MATCH('Sample - Superstore'!M9241,Regional_Lookup!$A$2:$A$5,0))</f>
        <v>Maria Santos</v>
      </c>
      <c r="W9241" s="4">
        <f>INDEX(Regional_Lookup!$C$2:$C$5, MATCH('Sample - Superstore'!M9241,Regional_Lookup!$A$2:$A$5, 0))</f>
        <v>0.15</v>
      </c>
      <c r="X9241" s="4">
        <f>U9241/R9241</f>
        <v>0.36249999999999999</v>
      </c>
      <c r="Y9241" s="4" t="str">
        <f>IF(X9241&gt;=W9241, "Yes", "No")</f>
        <v>Yes</v>
      </c>
      <c r="Z9241" s="4">
        <f>D9241-C9241</f>
        <v>6</v>
      </c>
      <c r="AA9241" s="4" t="str" cm="1">
        <f t="array" ref="AA9241">_xlfn.IFS(Z9241&lt;=2,"Fast",Z9241&gt;5, "Slow", AND(Z9241&gt;=3,Z9241&lt;=5),"Standard")</f>
        <v>Slow</v>
      </c>
    </row>
    <row r="9242" spans="1:27" x14ac:dyDescent="0.2">
      <c r="A9242" s="4">
        <v>9241</v>
      </c>
      <c r="B9242" s="4" t="s">
        <v>2501</v>
      </c>
      <c r="C9242" s="5">
        <v>43035</v>
      </c>
      <c r="D9242" s="5">
        <v>43041</v>
      </c>
      <c r="E9242" s="4" t="s">
        <v>29</v>
      </c>
      <c r="F9242" s="4" t="s">
        <v>1779</v>
      </c>
      <c r="G9242" s="4" t="s">
        <v>1778</v>
      </c>
      <c r="H9242" s="4" t="s">
        <v>50</v>
      </c>
      <c r="I9242" s="4" t="s">
        <v>17</v>
      </c>
      <c r="J9242" s="4" t="s">
        <v>2500</v>
      </c>
      <c r="K9242" s="4" t="s">
        <v>41</v>
      </c>
      <c r="L9242" s="4">
        <v>32303</v>
      </c>
      <c r="M9242" s="4" t="s">
        <v>7</v>
      </c>
      <c r="N9242" s="4" t="s">
        <v>1599</v>
      </c>
      <c r="O9242" s="4" t="s">
        <v>13</v>
      </c>
      <c r="P9242" s="4" t="s">
        <v>100</v>
      </c>
      <c r="Q9242" s="4" t="s">
        <v>1598</v>
      </c>
      <c r="R9242" s="4">
        <v>5.6070000000000002</v>
      </c>
      <c r="S9242" s="4">
        <v>3</v>
      </c>
      <c r="T9242" s="4">
        <v>0.7</v>
      </c>
      <c r="U9242" s="4">
        <v>-3.9249000000000001</v>
      </c>
      <c r="V9242" s="4" t="str">
        <f>INDEX(Regional_Lookup!$B$2:$B$5,MATCH('Sample - Superstore'!M9242,Regional_Lookup!$A$2:$A$5,0))</f>
        <v>Maria Santos</v>
      </c>
      <c r="W9242" s="4">
        <f>INDEX(Regional_Lookup!$C$2:$C$5, MATCH('Sample - Superstore'!M9242,Regional_Lookup!$A$2:$A$5, 0))</f>
        <v>0.15</v>
      </c>
      <c r="X9242" s="4">
        <f>U9242/R9242</f>
        <v>-0.7</v>
      </c>
      <c r="Y9242" s="4" t="str">
        <f>IF(X9242&gt;=W9242, "Yes", "No")</f>
        <v>No</v>
      </c>
      <c r="Z9242" s="4">
        <f>D9242-C9242</f>
        <v>6</v>
      </c>
      <c r="AA9242" s="4" t="str" cm="1">
        <f t="array" ref="AA9242">_xlfn.IFS(Z9242&lt;=2,"Fast",Z9242&gt;5, "Slow", AND(Z9242&gt;=3,Z9242&lt;=5),"Standard")</f>
        <v>Slow</v>
      </c>
    </row>
    <row r="9243" spans="1:27" x14ac:dyDescent="0.2">
      <c r="A9243" s="4">
        <v>9242</v>
      </c>
      <c r="B9243" s="4" t="s">
        <v>2501</v>
      </c>
      <c r="C9243" s="5">
        <v>43035</v>
      </c>
      <c r="D9243" s="5">
        <v>43041</v>
      </c>
      <c r="E9243" s="4" t="s">
        <v>29</v>
      </c>
      <c r="F9243" s="4" t="s">
        <v>1779</v>
      </c>
      <c r="G9243" s="4" t="s">
        <v>1778</v>
      </c>
      <c r="H9243" s="4" t="s">
        <v>50</v>
      </c>
      <c r="I9243" s="4" t="s">
        <v>17</v>
      </c>
      <c r="J9243" s="4" t="s">
        <v>2500</v>
      </c>
      <c r="K9243" s="4" t="s">
        <v>41</v>
      </c>
      <c r="L9243" s="4">
        <v>32303</v>
      </c>
      <c r="M9243" s="4" t="s">
        <v>7</v>
      </c>
      <c r="N9243" s="4" t="s">
        <v>2499</v>
      </c>
      <c r="O9243" s="4" t="s">
        <v>13</v>
      </c>
      <c r="P9243" s="4" t="s">
        <v>116</v>
      </c>
      <c r="Q9243" s="4" t="s">
        <v>2498</v>
      </c>
      <c r="R9243" s="4">
        <v>6.5759999999999996</v>
      </c>
      <c r="S9243" s="4">
        <v>3</v>
      </c>
      <c r="T9243" s="4">
        <v>0.2</v>
      </c>
      <c r="U9243" s="4">
        <v>0.57540000000000002</v>
      </c>
      <c r="V9243" s="4" t="str">
        <f>INDEX(Regional_Lookup!$B$2:$B$5,MATCH('Sample - Superstore'!M9243,Regional_Lookup!$A$2:$A$5,0))</f>
        <v>Maria Santos</v>
      </c>
      <c r="W9243" s="4">
        <f>INDEX(Regional_Lookup!$C$2:$C$5, MATCH('Sample - Superstore'!M9243,Regional_Lookup!$A$2:$A$5, 0))</f>
        <v>0.15</v>
      </c>
      <c r="X9243" s="4">
        <f>U9243/R9243</f>
        <v>8.7500000000000008E-2</v>
      </c>
      <c r="Y9243" s="4" t="str">
        <f>IF(X9243&gt;=W9243, "Yes", "No")</f>
        <v>No</v>
      </c>
      <c r="Z9243" s="4">
        <f>D9243-C9243</f>
        <v>6</v>
      </c>
      <c r="AA9243" s="4" t="str" cm="1">
        <f t="array" ref="AA9243">_xlfn.IFS(Z9243&lt;=2,"Fast",Z9243&gt;5, "Slow", AND(Z9243&gt;=3,Z9243&lt;=5),"Standard")</f>
        <v>Slow</v>
      </c>
    </row>
    <row r="9244" spans="1:27" x14ac:dyDescent="0.2">
      <c r="A9244" s="4">
        <v>9243</v>
      </c>
      <c r="B9244" s="4" t="s">
        <v>2495</v>
      </c>
      <c r="C9244" s="5">
        <v>41829</v>
      </c>
      <c r="D9244" s="5">
        <v>41834</v>
      </c>
      <c r="E9244" s="4" t="s">
        <v>29</v>
      </c>
      <c r="F9244" s="4" t="s">
        <v>2494</v>
      </c>
      <c r="G9244" s="4" t="s">
        <v>2493</v>
      </c>
      <c r="H9244" s="4" t="s">
        <v>102</v>
      </c>
      <c r="I9244" s="4" t="s">
        <v>17</v>
      </c>
      <c r="J9244" s="4" t="s">
        <v>248</v>
      </c>
      <c r="K9244" s="4" t="s">
        <v>15</v>
      </c>
      <c r="L9244" s="4">
        <v>94122</v>
      </c>
      <c r="M9244" s="4" t="s">
        <v>9</v>
      </c>
      <c r="N9244" s="4" t="s">
        <v>1304</v>
      </c>
      <c r="O9244" s="4" t="s">
        <v>13</v>
      </c>
      <c r="P9244" s="4" t="s">
        <v>100</v>
      </c>
      <c r="Q9244" s="4" t="s">
        <v>1303</v>
      </c>
      <c r="R9244" s="4">
        <v>14.304</v>
      </c>
      <c r="S9244" s="4">
        <v>6</v>
      </c>
      <c r="T9244" s="4">
        <v>0.2</v>
      </c>
      <c r="U9244" s="4">
        <v>4.6487999999999996</v>
      </c>
      <c r="V9244" s="4" t="str">
        <f>INDEX(Regional_Lookup!$B$2:$B$5,MATCH('Sample - Superstore'!M9244,Regional_Lookup!$A$2:$A$5,0))</f>
        <v>James Chen</v>
      </c>
      <c r="W9244" s="4">
        <f>INDEX(Regional_Lookup!$C$2:$C$5, MATCH('Sample - Superstore'!M9244,Regional_Lookup!$A$2:$A$5, 0))</f>
        <v>0.18</v>
      </c>
      <c r="X9244" s="4">
        <f>U9244/R9244</f>
        <v>0.32499999999999996</v>
      </c>
      <c r="Y9244" s="4" t="str">
        <f>IF(X9244&gt;=W9244, "Yes", "No")</f>
        <v>Yes</v>
      </c>
      <c r="Z9244" s="4">
        <f>D9244-C9244</f>
        <v>5</v>
      </c>
      <c r="AA9244" s="4" t="str" cm="1">
        <f t="array" ref="AA9244">_xlfn.IFS(Z9244&lt;=2,"Fast",Z9244&gt;5, "Slow", AND(Z9244&gt;=3,Z9244&lt;=5),"Standard")</f>
        <v>Standard</v>
      </c>
    </row>
    <row r="9245" spans="1:27" x14ac:dyDescent="0.2">
      <c r="A9245" s="4">
        <v>9244</v>
      </c>
      <c r="B9245" s="4" t="s">
        <v>2495</v>
      </c>
      <c r="C9245" s="5">
        <v>41829</v>
      </c>
      <c r="D9245" s="5">
        <v>41834</v>
      </c>
      <c r="E9245" s="4" t="s">
        <v>29</v>
      </c>
      <c r="F9245" s="4" t="s">
        <v>2494</v>
      </c>
      <c r="G9245" s="4" t="s">
        <v>2493</v>
      </c>
      <c r="H9245" s="4" t="s">
        <v>102</v>
      </c>
      <c r="I9245" s="4" t="s">
        <v>17</v>
      </c>
      <c r="J9245" s="4" t="s">
        <v>248</v>
      </c>
      <c r="K9245" s="4" t="s">
        <v>15</v>
      </c>
      <c r="L9245" s="4">
        <v>94122</v>
      </c>
      <c r="M9245" s="4" t="s">
        <v>9</v>
      </c>
      <c r="N9245" s="4" t="s">
        <v>166</v>
      </c>
      <c r="O9245" s="4" t="s">
        <v>37</v>
      </c>
      <c r="P9245" s="4" t="s">
        <v>165</v>
      </c>
      <c r="Q9245" s="4" t="s">
        <v>164</v>
      </c>
      <c r="R9245" s="4">
        <v>119.833</v>
      </c>
      <c r="S9245" s="4">
        <v>1</v>
      </c>
      <c r="T9245" s="4">
        <v>0.15</v>
      </c>
      <c r="U9245" s="4">
        <v>7.0490000000000004</v>
      </c>
      <c r="V9245" s="4" t="str">
        <f>INDEX(Regional_Lookup!$B$2:$B$5,MATCH('Sample - Superstore'!M9245,Regional_Lookup!$A$2:$A$5,0))</f>
        <v>James Chen</v>
      </c>
      <c r="W9245" s="4">
        <f>INDEX(Regional_Lookup!$C$2:$C$5, MATCH('Sample - Superstore'!M9245,Regional_Lookup!$A$2:$A$5, 0))</f>
        <v>0.18</v>
      </c>
      <c r="X9245" s="4">
        <f>U9245/R9245</f>
        <v>5.8823529411764712E-2</v>
      </c>
      <c r="Y9245" s="4" t="str">
        <f>IF(X9245&gt;=W9245, "Yes", "No")</f>
        <v>No</v>
      </c>
      <c r="Z9245" s="4">
        <f>D9245-C9245</f>
        <v>5</v>
      </c>
      <c r="AA9245" s="4" t="str" cm="1">
        <f t="array" ref="AA9245">_xlfn.IFS(Z9245&lt;=2,"Fast",Z9245&gt;5, "Slow", AND(Z9245&gt;=3,Z9245&lt;=5),"Standard")</f>
        <v>Standard</v>
      </c>
    </row>
    <row r="9246" spans="1:27" x14ac:dyDescent="0.2">
      <c r="A9246" s="4">
        <v>9245</v>
      </c>
      <c r="B9246" s="4" t="s">
        <v>2495</v>
      </c>
      <c r="C9246" s="5">
        <v>41829</v>
      </c>
      <c r="D9246" s="5">
        <v>41834</v>
      </c>
      <c r="E9246" s="4" t="s">
        <v>29</v>
      </c>
      <c r="F9246" s="4" t="s">
        <v>2494</v>
      </c>
      <c r="G9246" s="4" t="s">
        <v>2493</v>
      </c>
      <c r="H9246" s="4" t="s">
        <v>102</v>
      </c>
      <c r="I9246" s="4" t="s">
        <v>17</v>
      </c>
      <c r="J9246" s="4" t="s">
        <v>248</v>
      </c>
      <c r="K9246" s="4" t="s">
        <v>15</v>
      </c>
      <c r="L9246" s="4">
        <v>94122</v>
      </c>
      <c r="M9246" s="4" t="s">
        <v>9</v>
      </c>
      <c r="N9246" s="4" t="s">
        <v>2497</v>
      </c>
      <c r="O9246" s="4" t="s">
        <v>13</v>
      </c>
      <c r="P9246" s="4" t="s">
        <v>116</v>
      </c>
      <c r="Q9246" s="4" t="s">
        <v>2496</v>
      </c>
      <c r="R9246" s="4">
        <v>5.56</v>
      </c>
      <c r="S9246" s="4">
        <v>2</v>
      </c>
      <c r="T9246" s="4">
        <v>0</v>
      </c>
      <c r="U9246" s="4">
        <v>2.2240000000000002</v>
      </c>
      <c r="V9246" s="4" t="str">
        <f>INDEX(Regional_Lookup!$B$2:$B$5,MATCH('Sample - Superstore'!M9246,Regional_Lookup!$A$2:$A$5,0))</f>
        <v>James Chen</v>
      </c>
      <c r="W9246" s="4">
        <f>INDEX(Regional_Lookup!$C$2:$C$5, MATCH('Sample - Superstore'!M9246,Regional_Lookup!$A$2:$A$5, 0))</f>
        <v>0.18</v>
      </c>
      <c r="X9246" s="4">
        <f>U9246/R9246</f>
        <v>0.40000000000000008</v>
      </c>
      <c r="Y9246" s="4" t="str">
        <f>IF(X9246&gt;=W9246, "Yes", "No")</f>
        <v>Yes</v>
      </c>
      <c r="Z9246" s="4">
        <f>D9246-C9246</f>
        <v>5</v>
      </c>
      <c r="AA9246" s="4" t="str" cm="1">
        <f t="array" ref="AA9246">_xlfn.IFS(Z9246&lt;=2,"Fast",Z9246&gt;5, "Slow", AND(Z9246&gt;=3,Z9246&lt;=5),"Standard")</f>
        <v>Standard</v>
      </c>
    </row>
    <row r="9247" spans="1:27" x14ac:dyDescent="0.2">
      <c r="A9247" s="4">
        <v>9246</v>
      </c>
      <c r="B9247" s="4" t="s">
        <v>2495</v>
      </c>
      <c r="C9247" s="5">
        <v>41829</v>
      </c>
      <c r="D9247" s="5">
        <v>41834</v>
      </c>
      <c r="E9247" s="4" t="s">
        <v>29</v>
      </c>
      <c r="F9247" s="4" t="s">
        <v>2494</v>
      </c>
      <c r="G9247" s="4" t="s">
        <v>2493</v>
      </c>
      <c r="H9247" s="4" t="s">
        <v>102</v>
      </c>
      <c r="I9247" s="4" t="s">
        <v>17</v>
      </c>
      <c r="J9247" s="4" t="s">
        <v>248</v>
      </c>
      <c r="K9247" s="4" t="s">
        <v>15</v>
      </c>
      <c r="L9247" s="4">
        <v>94122</v>
      </c>
      <c r="M9247" s="4" t="s">
        <v>9</v>
      </c>
      <c r="N9247" s="4" t="s">
        <v>2492</v>
      </c>
      <c r="O9247" s="4" t="s">
        <v>13</v>
      </c>
      <c r="P9247" s="4" t="s">
        <v>24</v>
      </c>
      <c r="Q9247" s="4" t="s">
        <v>2491</v>
      </c>
      <c r="R9247" s="4">
        <v>32.4</v>
      </c>
      <c r="S9247" s="4">
        <v>5</v>
      </c>
      <c r="T9247" s="4">
        <v>0</v>
      </c>
      <c r="U9247" s="4">
        <v>15.552</v>
      </c>
      <c r="V9247" s="4" t="str">
        <f>INDEX(Regional_Lookup!$B$2:$B$5,MATCH('Sample - Superstore'!M9247,Regional_Lookup!$A$2:$A$5,0))</f>
        <v>James Chen</v>
      </c>
      <c r="W9247" s="4">
        <f>INDEX(Regional_Lookup!$C$2:$C$5, MATCH('Sample - Superstore'!M9247,Regional_Lookup!$A$2:$A$5, 0))</f>
        <v>0.18</v>
      </c>
      <c r="X9247" s="4">
        <f>U9247/R9247</f>
        <v>0.48</v>
      </c>
      <c r="Y9247" s="4" t="str">
        <f>IF(X9247&gt;=W9247, "Yes", "No")</f>
        <v>Yes</v>
      </c>
      <c r="Z9247" s="4">
        <f>D9247-C9247</f>
        <v>5</v>
      </c>
      <c r="AA9247" s="4" t="str" cm="1">
        <f t="array" ref="AA9247">_xlfn.IFS(Z9247&lt;=2,"Fast",Z9247&gt;5, "Slow", AND(Z9247&gt;=3,Z9247&lt;=5),"Standard")</f>
        <v>Standard</v>
      </c>
    </row>
    <row r="9248" spans="1:27" x14ac:dyDescent="0.2">
      <c r="A9248" s="4">
        <v>9247</v>
      </c>
      <c r="B9248" s="4" t="s">
        <v>2488</v>
      </c>
      <c r="C9248" s="5">
        <v>42877</v>
      </c>
      <c r="D9248" s="5">
        <v>42881</v>
      </c>
      <c r="E9248" s="4" t="s">
        <v>29</v>
      </c>
      <c r="F9248" s="4" t="s">
        <v>2487</v>
      </c>
      <c r="G9248" s="4" t="s">
        <v>2486</v>
      </c>
      <c r="H9248" s="4" t="s">
        <v>102</v>
      </c>
      <c r="I9248" s="4" t="s">
        <v>17</v>
      </c>
      <c r="J9248" s="4" t="s">
        <v>248</v>
      </c>
      <c r="K9248" s="4" t="s">
        <v>15</v>
      </c>
      <c r="L9248" s="4">
        <v>94109</v>
      </c>
      <c r="M9248" s="4" t="s">
        <v>9</v>
      </c>
      <c r="N9248" s="4" t="s">
        <v>2490</v>
      </c>
      <c r="O9248" s="4" t="s">
        <v>13</v>
      </c>
      <c r="P9248" s="4" t="s">
        <v>116</v>
      </c>
      <c r="Q9248" s="4" t="s">
        <v>2489</v>
      </c>
      <c r="R9248" s="4">
        <v>9.84</v>
      </c>
      <c r="S9248" s="4">
        <v>3</v>
      </c>
      <c r="T9248" s="4">
        <v>0</v>
      </c>
      <c r="U9248" s="4">
        <v>2.8536000000000001</v>
      </c>
      <c r="V9248" s="4" t="str">
        <f>INDEX(Regional_Lookup!$B$2:$B$5,MATCH('Sample - Superstore'!M9248,Regional_Lookup!$A$2:$A$5,0))</f>
        <v>James Chen</v>
      </c>
      <c r="W9248" s="4">
        <f>INDEX(Regional_Lookup!$C$2:$C$5, MATCH('Sample - Superstore'!M9248,Regional_Lookup!$A$2:$A$5, 0))</f>
        <v>0.18</v>
      </c>
      <c r="X9248" s="4">
        <f>U9248/R9248</f>
        <v>0.29000000000000004</v>
      </c>
      <c r="Y9248" s="4" t="str">
        <f>IF(X9248&gt;=W9248, "Yes", "No")</f>
        <v>Yes</v>
      </c>
      <c r="Z9248" s="4">
        <f>D9248-C9248</f>
        <v>4</v>
      </c>
      <c r="AA9248" s="4" t="str" cm="1">
        <f t="array" ref="AA9248">_xlfn.IFS(Z9248&lt;=2,"Fast",Z9248&gt;5, "Slow", AND(Z9248&gt;=3,Z9248&lt;=5),"Standard")</f>
        <v>Standard</v>
      </c>
    </row>
    <row r="9249" spans="1:27" x14ac:dyDescent="0.2">
      <c r="A9249" s="4">
        <v>9248</v>
      </c>
      <c r="B9249" s="4" t="s">
        <v>2488</v>
      </c>
      <c r="C9249" s="5">
        <v>42877</v>
      </c>
      <c r="D9249" s="5">
        <v>42881</v>
      </c>
      <c r="E9249" s="4" t="s">
        <v>29</v>
      </c>
      <c r="F9249" s="4" t="s">
        <v>2487</v>
      </c>
      <c r="G9249" s="4" t="s">
        <v>2486</v>
      </c>
      <c r="H9249" s="4" t="s">
        <v>102</v>
      </c>
      <c r="I9249" s="4" t="s">
        <v>17</v>
      </c>
      <c r="J9249" s="4" t="s">
        <v>248</v>
      </c>
      <c r="K9249" s="4" t="s">
        <v>15</v>
      </c>
      <c r="L9249" s="4">
        <v>94109</v>
      </c>
      <c r="M9249" s="4" t="s">
        <v>9</v>
      </c>
      <c r="N9249" s="4" t="s">
        <v>2485</v>
      </c>
      <c r="O9249" s="4" t="s">
        <v>13</v>
      </c>
      <c r="P9249" s="4" t="s">
        <v>116</v>
      </c>
      <c r="Q9249" s="4" t="s">
        <v>2484</v>
      </c>
      <c r="R9249" s="4">
        <v>2.78</v>
      </c>
      <c r="S9249" s="4">
        <v>1</v>
      </c>
      <c r="T9249" s="4">
        <v>0</v>
      </c>
      <c r="U9249" s="4">
        <v>0.7228</v>
      </c>
      <c r="V9249" s="4" t="str">
        <f>INDEX(Regional_Lookup!$B$2:$B$5,MATCH('Sample - Superstore'!M9249,Regional_Lookup!$A$2:$A$5,0))</f>
        <v>James Chen</v>
      </c>
      <c r="W9249" s="4">
        <f>INDEX(Regional_Lookup!$C$2:$C$5, MATCH('Sample - Superstore'!M9249,Regional_Lookup!$A$2:$A$5, 0))</f>
        <v>0.18</v>
      </c>
      <c r="X9249" s="4">
        <f>U9249/R9249</f>
        <v>0.26</v>
      </c>
      <c r="Y9249" s="4" t="str">
        <f>IF(X9249&gt;=W9249, "Yes", "No")</f>
        <v>Yes</v>
      </c>
      <c r="Z9249" s="4">
        <f>D9249-C9249</f>
        <v>4</v>
      </c>
      <c r="AA9249" s="4" t="str" cm="1">
        <f t="array" ref="AA9249">_xlfn.IFS(Z9249&lt;=2,"Fast",Z9249&gt;5, "Slow", AND(Z9249&gt;=3,Z9249&lt;=5),"Standard")</f>
        <v>Standard</v>
      </c>
    </row>
    <row r="9250" spans="1:27" x14ac:dyDescent="0.2">
      <c r="A9250" s="4">
        <v>9249</v>
      </c>
      <c r="B9250" s="4" t="s">
        <v>2481</v>
      </c>
      <c r="C9250" s="5">
        <v>42684</v>
      </c>
      <c r="D9250" s="5">
        <v>42688</v>
      </c>
      <c r="E9250" s="4" t="s">
        <v>29</v>
      </c>
      <c r="F9250" s="4" t="s">
        <v>2480</v>
      </c>
      <c r="G9250" s="4" t="s">
        <v>2479</v>
      </c>
      <c r="H9250" s="4" t="s">
        <v>18</v>
      </c>
      <c r="I9250" s="4" t="s">
        <v>17</v>
      </c>
      <c r="J9250" s="4" t="s">
        <v>254</v>
      </c>
      <c r="K9250" s="4" t="s">
        <v>66</v>
      </c>
      <c r="L9250" s="4">
        <v>10009</v>
      </c>
      <c r="M9250" s="4" t="s">
        <v>5</v>
      </c>
      <c r="N9250" s="4" t="s">
        <v>2483</v>
      </c>
      <c r="O9250" s="4" t="s">
        <v>13</v>
      </c>
      <c r="P9250" s="4" t="s">
        <v>100</v>
      </c>
      <c r="Q9250" s="4" t="s">
        <v>2482</v>
      </c>
      <c r="R9250" s="4">
        <v>3.64</v>
      </c>
      <c r="S9250" s="4">
        <v>1</v>
      </c>
      <c r="T9250" s="4">
        <v>0.2</v>
      </c>
      <c r="U9250" s="4">
        <v>1.365</v>
      </c>
      <c r="V9250" s="4" t="str">
        <f>INDEX(Regional_Lookup!$B$2:$B$5,MATCH('Sample - Superstore'!M9250,Regional_Lookup!$A$2:$A$5,0))</f>
        <v>Sarah Miller</v>
      </c>
      <c r="W9250" s="4">
        <f>INDEX(Regional_Lookup!$C$2:$C$5, MATCH('Sample - Superstore'!M9250,Regional_Lookup!$A$2:$A$5, 0))</f>
        <v>0.16</v>
      </c>
      <c r="X9250" s="4">
        <f>U9250/R9250</f>
        <v>0.375</v>
      </c>
      <c r="Y9250" s="4" t="str">
        <f>IF(X9250&gt;=W9250, "Yes", "No")</f>
        <v>Yes</v>
      </c>
      <c r="Z9250" s="4">
        <f>D9250-C9250</f>
        <v>4</v>
      </c>
      <c r="AA9250" s="4" t="str" cm="1">
        <f t="array" ref="AA9250">_xlfn.IFS(Z9250&lt;=2,"Fast",Z9250&gt;5, "Slow", AND(Z9250&gt;=3,Z9250&lt;=5),"Standard")</f>
        <v>Standard</v>
      </c>
    </row>
    <row r="9251" spans="1:27" x14ac:dyDescent="0.2">
      <c r="A9251" s="4">
        <v>9250</v>
      </c>
      <c r="B9251" s="4" t="s">
        <v>2481</v>
      </c>
      <c r="C9251" s="5">
        <v>42684</v>
      </c>
      <c r="D9251" s="5">
        <v>42688</v>
      </c>
      <c r="E9251" s="4" t="s">
        <v>29</v>
      </c>
      <c r="F9251" s="4" t="s">
        <v>2480</v>
      </c>
      <c r="G9251" s="4" t="s">
        <v>2479</v>
      </c>
      <c r="H9251" s="4" t="s">
        <v>18</v>
      </c>
      <c r="I9251" s="4" t="s">
        <v>17</v>
      </c>
      <c r="J9251" s="4" t="s">
        <v>254</v>
      </c>
      <c r="K9251" s="4" t="s">
        <v>66</v>
      </c>
      <c r="L9251" s="4">
        <v>10009</v>
      </c>
      <c r="M9251" s="4" t="s">
        <v>5</v>
      </c>
      <c r="N9251" s="4" t="s">
        <v>1105</v>
      </c>
      <c r="O9251" s="4" t="s">
        <v>33</v>
      </c>
      <c r="P9251" s="4" t="s">
        <v>32</v>
      </c>
      <c r="Q9251" s="4" t="s">
        <v>1104</v>
      </c>
      <c r="R9251" s="4">
        <v>881.93</v>
      </c>
      <c r="S9251" s="4">
        <v>7</v>
      </c>
      <c r="T9251" s="4">
        <v>0</v>
      </c>
      <c r="U9251" s="4">
        <v>220.48249999999999</v>
      </c>
      <c r="V9251" s="4" t="str">
        <f>INDEX(Regional_Lookup!$B$2:$B$5,MATCH('Sample - Superstore'!M9251,Regional_Lookup!$A$2:$A$5,0))</f>
        <v>Sarah Miller</v>
      </c>
      <c r="W9251" s="4">
        <f>INDEX(Regional_Lookup!$C$2:$C$5, MATCH('Sample - Superstore'!M9251,Regional_Lookup!$A$2:$A$5, 0))</f>
        <v>0.16</v>
      </c>
      <c r="X9251" s="4">
        <f>U9251/R9251</f>
        <v>0.25</v>
      </c>
      <c r="Y9251" s="4" t="str">
        <f>IF(X9251&gt;=W9251, "Yes", "No")</f>
        <v>Yes</v>
      </c>
      <c r="Z9251" s="4">
        <f>D9251-C9251</f>
        <v>4</v>
      </c>
      <c r="AA9251" s="4" t="str" cm="1">
        <f t="array" ref="AA9251">_xlfn.IFS(Z9251&lt;=2,"Fast",Z9251&gt;5, "Slow", AND(Z9251&gt;=3,Z9251&lt;=5),"Standard")</f>
        <v>Standard</v>
      </c>
    </row>
    <row r="9252" spans="1:27" x14ac:dyDescent="0.2">
      <c r="A9252" s="4">
        <v>9251</v>
      </c>
      <c r="B9252" s="4" t="s">
        <v>2478</v>
      </c>
      <c r="C9252" s="5">
        <v>42706</v>
      </c>
      <c r="D9252" s="5">
        <v>42710</v>
      </c>
      <c r="E9252" s="4" t="s">
        <v>29</v>
      </c>
      <c r="F9252" s="4" t="s">
        <v>1344</v>
      </c>
      <c r="G9252" s="4" t="s">
        <v>1343</v>
      </c>
      <c r="H9252" s="4" t="s">
        <v>50</v>
      </c>
      <c r="I9252" s="4" t="s">
        <v>17</v>
      </c>
      <c r="J9252" s="4" t="s">
        <v>345</v>
      </c>
      <c r="K9252" s="4" t="s">
        <v>344</v>
      </c>
      <c r="L9252" s="4">
        <v>52302</v>
      </c>
      <c r="M9252" s="4" t="s">
        <v>3</v>
      </c>
      <c r="N9252" s="4" t="s">
        <v>2477</v>
      </c>
      <c r="O9252" s="4" t="s">
        <v>13</v>
      </c>
      <c r="P9252" s="4" t="s">
        <v>100</v>
      </c>
      <c r="Q9252" s="4" t="s">
        <v>2476</v>
      </c>
      <c r="R9252" s="4">
        <v>115.84</v>
      </c>
      <c r="S9252" s="4">
        <v>8</v>
      </c>
      <c r="T9252" s="4">
        <v>0</v>
      </c>
      <c r="U9252" s="4">
        <v>54.444800000000001</v>
      </c>
      <c r="V9252" s="4" t="str">
        <f>INDEX(Regional_Lookup!$B$2:$B$5,MATCH('Sample - Superstore'!M9252,Regional_Lookup!$A$2:$A$5,0))</f>
        <v>David Johnson</v>
      </c>
      <c r="W9252" s="4">
        <f>INDEX(Regional_Lookup!$C$2:$C$5, MATCH('Sample - Superstore'!M9252,Regional_Lookup!$A$2:$A$5, 0))</f>
        <v>0.14000000000000001</v>
      </c>
      <c r="X9252" s="4">
        <f>U9252/R9252</f>
        <v>0.47</v>
      </c>
      <c r="Y9252" s="4" t="str">
        <f>IF(X9252&gt;=W9252, "Yes", "No")</f>
        <v>Yes</v>
      </c>
      <c r="Z9252" s="4">
        <f>D9252-C9252</f>
        <v>4</v>
      </c>
      <c r="AA9252" s="4" t="str" cm="1">
        <f t="array" ref="AA9252">_xlfn.IFS(Z9252&lt;=2,"Fast",Z9252&gt;5, "Slow", AND(Z9252&gt;=3,Z9252&lt;=5),"Standard")</f>
        <v>Standard</v>
      </c>
    </row>
    <row r="9253" spans="1:27" x14ac:dyDescent="0.2">
      <c r="A9253" s="4">
        <v>9252</v>
      </c>
      <c r="B9253" s="4" t="s">
        <v>2475</v>
      </c>
      <c r="C9253" s="5">
        <v>42796</v>
      </c>
      <c r="D9253" s="5">
        <v>42802</v>
      </c>
      <c r="E9253" s="4" t="s">
        <v>29</v>
      </c>
      <c r="F9253" s="4" t="s">
        <v>372</v>
      </c>
      <c r="G9253" s="4" t="s">
        <v>371</v>
      </c>
      <c r="H9253" s="4" t="s">
        <v>50</v>
      </c>
      <c r="I9253" s="4" t="s">
        <v>17</v>
      </c>
      <c r="J9253" s="4" t="s">
        <v>59</v>
      </c>
      <c r="K9253" s="4" t="s">
        <v>15</v>
      </c>
      <c r="L9253" s="4">
        <v>90008</v>
      </c>
      <c r="M9253" s="4" t="s">
        <v>9</v>
      </c>
      <c r="N9253" s="4" t="s">
        <v>2474</v>
      </c>
      <c r="O9253" s="4" t="s">
        <v>13</v>
      </c>
      <c r="P9253" s="4" t="s">
        <v>100</v>
      </c>
      <c r="Q9253" s="4" t="s">
        <v>2473</v>
      </c>
      <c r="R9253" s="4">
        <v>107.648</v>
      </c>
      <c r="S9253" s="4">
        <v>2</v>
      </c>
      <c r="T9253" s="4">
        <v>0.2</v>
      </c>
      <c r="U9253" s="4">
        <v>33.64</v>
      </c>
      <c r="V9253" s="4" t="str">
        <f>INDEX(Regional_Lookup!$B$2:$B$5,MATCH('Sample - Superstore'!M9253,Regional_Lookup!$A$2:$A$5,0))</f>
        <v>James Chen</v>
      </c>
      <c r="W9253" s="4">
        <f>INDEX(Regional_Lookup!$C$2:$C$5, MATCH('Sample - Superstore'!M9253,Regional_Lookup!$A$2:$A$5, 0))</f>
        <v>0.18</v>
      </c>
      <c r="X9253" s="4">
        <f>U9253/R9253</f>
        <v>0.3125</v>
      </c>
      <c r="Y9253" s="4" t="str">
        <f>IF(X9253&gt;=W9253, "Yes", "No")</f>
        <v>Yes</v>
      </c>
      <c r="Z9253" s="4">
        <f>D9253-C9253</f>
        <v>6</v>
      </c>
      <c r="AA9253" s="4" t="str" cm="1">
        <f t="array" ref="AA9253">_xlfn.IFS(Z9253&lt;=2,"Fast",Z9253&gt;5, "Slow", AND(Z9253&gt;=3,Z9253&lt;=5),"Standard")</f>
        <v>Slow</v>
      </c>
    </row>
    <row r="9254" spans="1:27" x14ac:dyDescent="0.2">
      <c r="A9254" s="4">
        <v>9253</v>
      </c>
      <c r="B9254" s="4" t="s">
        <v>2470</v>
      </c>
      <c r="C9254" s="5">
        <v>43001</v>
      </c>
      <c r="D9254" s="5">
        <v>43003</v>
      </c>
      <c r="E9254" s="4" t="s">
        <v>21</v>
      </c>
      <c r="F9254" s="4" t="s">
        <v>2469</v>
      </c>
      <c r="G9254" s="4" t="s">
        <v>2468</v>
      </c>
      <c r="H9254" s="4" t="s">
        <v>18</v>
      </c>
      <c r="I9254" s="4" t="s">
        <v>17</v>
      </c>
      <c r="J9254" s="4" t="s">
        <v>2467</v>
      </c>
      <c r="K9254" s="4" t="s">
        <v>858</v>
      </c>
      <c r="L9254" s="4">
        <v>71603</v>
      </c>
      <c r="M9254" s="4" t="s">
        <v>7</v>
      </c>
      <c r="N9254" s="4" t="s">
        <v>2472</v>
      </c>
      <c r="O9254" s="4" t="s">
        <v>33</v>
      </c>
      <c r="P9254" s="4" t="s">
        <v>55</v>
      </c>
      <c r="Q9254" s="4" t="s">
        <v>2471</v>
      </c>
      <c r="R9254" s="4">
        <v>199.95</v>
      </c>
      <c r="S9254" s="4">
        <v>5</v>
      </c>
      <c r="T9254" s="4">
        <v>0</v>
      </c>
      <c r="U9254" s="4">
        <v>63.984000000000002</v>
      </c>
      <c r="V9254" s="4" t="str">
        <f>INDEX(Regional_Lookup!$B$2:$B$5,MATCH('Sample - Superstore'!M9254,Regional_Lookup!$A$2:$A$5,0))</f>
        <v>Maria Santos</v>
      </c>
      <c r="W9254" s="4">
        <f>INDEX(Regional_Lookup!$C$2:$C$5, MATCH('Sample - Superstore'!M9254,Regional_Lookup!$A$2:$A$5, 0))</f>
        <v>0.15</v>
      </c>
      <c r="X9254" s="4">
        <f>U9254/R9254</f>
        <v>0.32</v>
      </c>
      <c r="Y9254" s="4" t="str">
        <f>IF(X9254&gt;=W9254, "Yes", "No")</f>
        <v>Yes</v>
      </c>
      <c r="Z9254" s="4">
        <f>D9254-C9254</f>
        <v>2</v>
      </c>
      <c r="AA9254" s="4" t="str" cm="1">
        <f t="array" ref="AA9254">_xlfn.IFS(Z9254&lt;=2,"Fast",Z9254&gt;5, "Slow", AND(Z9254&gt;=3,Z9254&lt;=5),"Standard")</f>
        <v>Fast</v>
      </c>
    </row>
    <row r="9255" spans="1:27" x14ac:dyDescent="0.2">
      <c r="A9255" s="4">
        <v>9254</v>
      </c>
      <c r="B9255" s="4" t="s">
        <v>2470</v>
      </c>
      <c r="C9255" s="5">
        <v>43001</v>
      </c>
      <c r="D9255" s="5">
        <v>43003</v>
      </c>
      <c r="E9255" s="4" t="s">
        <v>21</v>
      </c>
      <c r="F9255" s="4" t="s">
        <v>2469</v>
      </c>
      <c r="G9255" s="4" t="s">
        <v>2468</v>
      </c>
      <c r="H9255" s="4" t="s">
        <v>18</v>
      </c>
      <c r="I9255" s="4" t="s">
        <v>17</v>
      </c>
      <c r="J9255" s="4" t="s">
        <v>2467</v>
      </c>
      <c r="K9255" s="4" t="s">
        <v>858</v>
      </c>
      <c r="L9255" s="4">
        <v>71603</v>
      </c>
      <c r="M9255" s="4" t="s">
        <v>7</v>
      </c>
      <c r="N9255" s="4" t="s">
        <v>2466</v>
      </c>
      <c r="O9255" s="4" t="s">
        <v>13</v>
      </c>
      <c r="P9255" s="4" t="s">
        <v>24</v>
      </c>
      <c r="Q9255" s="4" t="s">
        <v>2465</v>
      </c>
      <c r="R9255" s="4">
        <v>12.96</v>
      </c>
      <c r="S9255" s="4">
        <v>2</v>
      </c>
      <c r="T9255" s="4">
        <v>0</v>
      </c>
      <c r="U9255" s="4">
        <v>6.2207999999999997</v>
      </c>
      <c r="V9255" s="4" t="str">
        <f>INDEX(Regional_Lookup!$B$2:$B$5,MATCH('Sample - Superstore'!M9255,Regional_Lookup!$A$2:$A$5,0))</f>
        <v>Maria Santos</v>
      </c>
      <c r="W9255" s="4">
        <f>INDEX(Regional_Lookup!$C$2:$C$5, MATCH('Sample - Superstore'!M9255,Regional_Lookup!$A$2:$A$5, 0))</f>
        <v>0.15</v>
      </c>
      <c r="X9255" s="4">
        <f>U9255/R9255</f>
        <v>0.47999999999999993</v>
      </c>
      <c r="Y9255" s="4" t="str">
        <f>IF(X9255&gt;=W9255, "Yes", "No")</f>
        <v>Yes</v>
      </c>
      <c r="Z9255" s="4">
        <f>D9255-C9255</f>
        <v>2</v>
      </c>
      <c r="AA9255" s="4" t="str" cm="1">
        <f t="array" ref="AA9255">_xlfn.IFS(Z9255&lt;=2,"Fast",Z9255&gt;5, "Slow", AND(Z9255&gt;=3,Z9255&lt;=5),"Standard")</f>
        <v>Fast</v>
      </c>
    </row>
    <row r="9256" spans="1:27" x14ac:dyDescent="0.2">
      <c r="A9256" s="4">
        <v>9255</v>
      </c>
      <c r="B9256" s="4" t="s">
        <v>2461</v>
      </c>
      <c r="C9256" s="5">
        <v>41681</v>
      </c>
      <c r="D9256" s="5">
        <v>41685</v>
      </c>
      <c r="E9256" s="4" t="s">
        <v>21</v>
      </c>
      <c r="F9256" s="4" t="s">
        <v>2460</v>
      </c>
      <c r="G9256" s="4" t="s">
        <v>2459</v>
      </c>
      <c r="H9256" s="4" t="s">
        <v>18</v>
      </c>
      <c r="I9256" s="4" t="s">
        <v>17</v>
      </c>
      <c r="J9256" s="4" t="s">
        <v>2458</v>
      </c>
      <c r="K9256" s="4" t="s">
        <v>2162</v>
      </c>
      <c r="L9256" s="4">
        <v>65203</v>
      </c>
      <c r="M9256" s="4" t="s">
        <v>3</v>
      </c>
      <c r="N9256" s="4" t="s">
        <v>704</v>
      </c>
      <c r="O9256" s="4" t="s">
        <v>37</v>
      </c>
      <c r="P9256" s="4" t="s">
        <v>221</v>
      </c>
      <c r="Q9256" s="4" t="s">
        <v>703</v>
      </c>
      <c r="R9256" s="4">
        <v>60.89</v>
      </c>
      <c r="S9256" s="4">
        <v>1</v>
      </c>
      <c r="T9256" s="4">
        <v>0</v>
      </c>
      <c r="U9256" s="4">
        <v>15.2225</v>
      </c>
      <c r="V9256" s="4" t="str">
        <f>INDEX(Regional_Lookup!$B$2:$B$5,MATCH('Sample - Superstore'!M9256,Regional_Lookup!$A$2:$A$5,0))</f>
        <v>David Johnson</v>
      </c>
      <c r="W9256" s="4">
        <f>INDEX(Regional_Lookup!$C$2:$C$5, MATCH('Sample - Superstore'!M9256,Regional_Lookup!$A$2:$A$5, 0))</f>
        <v>0.14000000000000001</v>
      </c>
      <c r="X9256" s="4">
        <f>U9256/R9256</f>
        <v>0.25</v>
      </c>
      <c r="Y9256" s="4" t="str">
        <f>IF(X9256&gt;=W9256, "Yes", "No")</f>
        <v>Yes</v>
      </c>
      <c r="Z9256" s="4">
        <f>D9256-C9256</f>
        <v>4</v>
      </c>
      <c r="AA9256" s="4" t="str" cm="1">
        <f t="array" ref="AA9256">_xlfn.IFS(Z9256&lt;=2,"Fast",Z9256&gt;5, "Slow", AND(Z9256&gt;=3,Z9256&lt;=5),"Standard")</f>
        <v>Standard</v>
      </c>
    </row>
    <row r="9257" spans="1:27" x14ac:dyDescent="0.2">
      <c r="A9257" s="4">
        <v>9256</v>
      </c>
      <c r="B9257" s="4" t="s">
        <v>2461</v>
      </c>
      <c r="C9257" s="5">
        <v>41681</v>
      </c>
      <c r="D9257" s="5">
        <v>41685</v>
      </c>
      <c r="E9257" s="4" t="s">
        <v>21</v>
      </c>
      <c r="F9257" s="4" t="s">
        <v>2460</v>
      </c>
      <c r="G9257" s="4" t="s">
        <v>2459</v>
      </c>
      <c r="H9257" s="4" t="s">
        <v>18</v>
      </c>
      <c r="I9257" s="4" t="s">
        <v>17</v>
      </c>
      <c r="J9257" s="4" t="s">
        <v>2458</v>
      </c>
      <c r="K9257" s="4" t="s">
        <v>2162</v>
      </c>
      <c r="L9257" s="4">
        <v>65203</v>
      </c>
      <c r="M9257" s="4" t="s">
        <v>3</v>
      </c>
      <c r="N9257" s="4" t="s">
        <v>2389</v>
      </c>
      <c r="O9257" s="4" t="s">
        <v>13</v>
      </c>
      <c r="P9257" s="4" t="s">
        <v>72</v>
      </c>
      <c r="Q9257" s="4" t="s">
        <v>2388</v>
      </c>
      <c r="R9257" s="4">
        <v>14.94</v>
      </c>
      <c r="S9257" s="4">
        <v>3</v>
      </c>
      <c r="T9257" s="4">
        <v>0</v>
      </c>
      <c r="U9257" s="4">
        <v>6.8723999999999998</v>
      </c>
      <c r="V9257" s="4" t="str">
        <f>INDEX(Regional_Lookup!$B$2:$B$5,MATCH('Sample - Superstore'!M9257,Regional_Lookup!$A$2:$A$5,0))</f>
        <v>David Johnson</v>
      </c>
      <c r="W9257" s="4">
        <f>INDEX(Regional_Lookup!$C$2:$C$5, MATCH('Sample - Superstore'!M9257,Regional_Lookup!$A$2:$A$5, 0))</f>
        <v>0.14000000000000001</v>
      </c>
      <c r="X9257" s="4">
        <f>U9257/R9257</f>
        <v>0.46</v>
      </c>
      <c r="Y9257" s="4" t="str">
        <f>IF(X9257&gt;=W9257, "Yes", "No")</f>
        <v>Yes</v>
      </c>
      <c r="Z9257" s="4">
        <f>D9257-C9257</f>
        <v>4</v>
      </c>
      <c r="AA9257" s="4" t="str" cm="1">
        <f t="array" ref="AA9257">_xlfn.IFS(Z9257&lt;=2,"Fast",Z9257&gt;5, "Slow", AND(Z9257&gt;=3,Z9257&lt;=5),"Standard")</f>
        <v>Standard</v>
      </c>
    </row>
    <row r="9258" spans="1:27" x14ac:dyDescent="0.2">
      <c r="A9258" s="4">
        <v>9257</v>
      </c>
      <c r="B9258" s="4" t="s">
        <v>2461</v>
      </c>
      <c r="C9258" s="5">
        <v>41681</v>
      </c>
      <c r="D9258" s="5">
        <v>41685</v>
      </c>
      <c r="E9258" s="4" t="s">
        <v>21</v>
      </c>
      <c r="F9258" s="4" t="s">
        <v>2460</v>
      </c>
      <c r="G9258" s="4" t="s">
        <v>2459</v>
      </c>
      <c r="H9258" s="4" t="s">
        <v>18</v>
      </c>
      <c r="I9258" s="4" t="s">
        <v>17</v>
      </c>
      <c r="J9258" s="4" t="s">
        <v>2458</v>
      </c>
      <c r="K9258" s="4" t="s">
        <v>2162</v>
      </c>
      <c r="L9258" s="4">
        <v>65203</v>
      </c>
      <c r="M9258" s="4" t="s">
        <v>3</v>
      </c>
      <c r="N9258" s="4" t="s">
        <v>642</v>
      </c>
      <c r="O9258" s="4" t="s">
        <v>13</v>
      </c>
      <c r="P9258" s="4" t="s">
        <v>100</v>
      </c>
      <c r="Q9258" s="4" t="s">
        <v>641</v>
      </c>
      <c r="R9258" s="4">
        <v>9.64</v>
      </c>
      <c r="S9258" s="4">
        <v>2</v>
      </c>
      <c r="T9258" s="4">
        <v>0</v>
      </c>
      <c r="U9258" s="4">
        <v>4.4344000000000001</v>
      </c>
      <c r="V9258" s="4" t="str">
        <f>INDEX(Regional_Lookup!$B$2:$B$5,MATCH('Sample - Superstore'!M9258,Regional_Lookup!$A$2:$A$5,0))</f>
        <v>David Johnson</v>
      </c>
      <c r="W9258" s="4">
        <f>INDEX(Regional_Lookup!$C$2:$C$5, MATCH('Sample - Superstore'!M9258,Regional_Lookup!$A$2:$A$5, 0))</f>
        <v>0.14000000000000001</v>
      </c>
      <c r="X9258" s="4">
        <f>U9258/R9258</f>
        <v>0.45999999999999996</v>
      </c>
      <c r="Y9258" s="4" t="str">
        <f>IF(X9258&gt;=W9258, "Yes", "No")</f>
        <v>Yes</v>
      </c>
      <c r="Z9258" s="4">
        <f>D9258-C9258</f>
        <v>4</v>
      </c>
      <c r="AA9258" s="4" t="str" cm="1">
        <f t="array" ref="AA9258">_xlfn.IFS(Z9258&lt;=2,"Fast",Z9258&gt;5, "Slow", AND(Z9258&gt;=3,Z9258&lt;=5),"Standard")</f>
        <v>Standard</v>
      </c>
    </row>
    <row r="9259" spans="1:27" x14ac:dyDescent="0.2">
      <c r="A9259" s="4">
        <v>9258</v>
      </c>
      <c r="B9259" s="4" t="s">
        <v>2461</v>
      </c>
      <c r="C9259" s="5">
        <v>41681</v>
      </c>
      <c r="D9259" s="5">
        <v>41685</v>
      </c>
      <c r="E9259" s="4" t="s">
        <v>21</v>
      </c>
      <c r="F9259" s="4" t="s">
        <v>2460</v>
      </c>
      <c r="G9259" s="4" t="s">
        <v>2459</v>
      </c>
      <c r="H9259" s="4" t="s">
        <v>18</v>
      </c>
      <c r="I9259" s="4" t="s">
        <v>17</v>
      </c>
      <c r="J9259" s="4" t="s">
        <v>2458</v>
      </c>
      <c r="K9259" s="4" t="s">
        <v>2162</v>
      </c>
      <c r="L9259" s="4">
        <v>65203</v>
      </c>
      <c r="M9259" s="4" t="s">
        <v>3</v>
      </c>
      <c r="N9259" s="4" t="s">
        <v>2464</v>
      </c>
      <c r="O9259" s="4" t="s">
        <v>37</v>
      </c>
      <c r="P9259" s="4" t="s">
        <v>36</v>
      </c>
      <c r="Q9259" s="4" t="s">
        <v>2463</v>
      </c>
      <c r="R9259" s="4">
        <v>332.94</v>
      </c>
      <c r="S9259" s="4">
        <v>3</v>
      </c>
      <c r="T9259" s="4">
        <v>0</v>
      </c>
      <c r="U9259" s="4">
        <v>53.270400000000002</v>
      </c>
      <c r="V9259" s="4" t="str">
        <f>INDEX(Regional_Lookup!$B$2:$B$5,MATCH('Sample - Superstore'!M9259,Regional_Lookup!$A$2:$A$5,0))</f>
        <v>David Johnson</v>
      </c>
      <c r="W9259" s="4">
        <f>INDEX(Regional_Lookup!$C$2:$C$5, MATCH('Sample - Superstore'!M9259,Regional_Lookup!$A$2:$A$5, 0))</f>
        <v>0.14000000000000001</v>
      </c>
      <c r="X9259" s="4">
        <f>U9259/R9259</f>
        <v>0.16</v>
      </c>
      <c r="Y9259" s="4" t="str">
        <f>IF(X9259&gt;=W9259, "Yes", "No")</f>
        <v>Yes</v>
      </c>
      <c r="Z9259" s="4">
        <f>D9259-C9259</f>
        <v>4</v>
      </c>
      <c r="AA9259" s="4" t="str" cm="1">
        <f t="array" ref="AA9259">_xlfn.IFS(Z9259&lt;=2,"Fast",Z9259&gt;5, "Slow", AND(Z9259&gt;=3,Z9259&lt;=5),"Standard")</f>
        <v>Standard</v>
      </c>
    </row>
    <row r="9260" spans="1:27" x14ac:dyDescent="0.2">
      <c r="A9260" s="4">
        <v>9259</v>
      </c>
      <c r="B9260" s="4" t="s">
        <v>2461</v>
      </c>
      <c r="C9260" s="5">
        <v>41681</v>
      </c>
      <c r="D9260" s="5">
        <v>41685</v>
      </c>
      <c r="E9260" s="4" t="s">
        <v>21</v>
      </c>
      <c r="F9260" s="4" t="s">
        <v>2460</v>
      </c>
      <c r="G9260" s="4" t="s">
        <v>2459</v>
      </c>
      <c r="H9260" s="4" t="s">
        <v>18</v>
      </c>
      <c r="I9260" s="4" t="s">
        <v>17</v>
      </c>
      <c r="J9260" s="4" t="s">
        <v>2458</v>
      </c>
      <c r="K9260" s="4" t="s">
        <v>2162</v>
      </c>
      <c r="L9260" s="4">
        <v>65203</v>
      </c>
      <c r="M9260" s="4" t="s">
        <v>3</v>
      </c>
      <c r="N9260" s="4" t="s">
        <v>1573</v>
      </c>
      <c r="O9260" s="4" t="s">
        <v>13</v>
      </c>
      <c r="P9260" s="4" t="s">
        <v>100</v>
      </c>
      <c r="Q9260" s="4" t="s">
        <v>2462</v>
      </c>
      <c r="R9260" s="4">
        <v>51.9</v>
      </c>
      <c r="S9260" s="4">
        <v>3</v>
      </c>
      <c r="T9260" s="4">
        <v>0</v>
      </c>
      <c r="U9260" s="4">
        <v>24.393000000000001</v>
      </c>
      <c r="V9260" s="4" t="str">
        <f>INDEX(Regional_Lookup!$B$2:$B$5,MATCH('Sample - Superstore'!M9260,Regional_Lookup!$A$2:$A$5,0))</f>
        <v>David Johnson</v>
      </c>
      <c r="W9260" s="4">
        <f>INDEX(Regional_Lookup!$C$2:$C$5, MATCH('Sample - Superstore'!M9260,Regional_Lookup!$A$2:$A$5, 0))</f>
        <v>0.14000000000000001</v>
      </c>
      <c r="X9260" s="4">
        <f>U9260/R9260</f>
        <v>0.47000000000000003</v>
      </c>
      <c r="Y9260" s="4" t="str">
        <f>IF(X9260&gt;=W9260, "Yes", "No")</f>
        <v>Yes</v>
      </c>
      <c r="Z9260" s="4">
        <f>D9260-C9260</f>
        <v>4</v>
      </c>
      <c r="AA9260" s="4" t="str" cm="1">
        <f t="array" ref="AA9260">_xlfn.IFS(Z9260&lt;=2,"Fast",Z9260&gt;5, "Slow", AND(Z9260&gt;=3,Z9260&lt;=5),"Standard")</f>
        <v>Standard</v>
      </c>
    </row>
    <row r="9261" spans="1:27" x14ac:dyDescent="0.2">
      <c r="A9261" s="4">
        <v>9260</v>
      </c>
      <c r="B9261" s="4" t="s">
        <v>2461</v>
      </c>
      <c r="C9261" s="5">
        <v>41681</v>
      </c>
      <c r="D9261" s="5">
        <v>41685</v>
      </c>
      <c r="E9261" s="4" t="s">
        <v>21</v>
      </c>
      <c r="F9261" s="4" t="s">
        <v>2460</v>
      </c>
      <c r="G9261" s="4" t="s">
        <v>2459</v>
      </c>
      <c r="H9261" s="4" t="s">
        <v>18</v>
      </c>
      <c r="I9261" s="4" t="s">
        <v>17</v>
      </c>
      <c r="J9261" s="4" t="s">
        <v>2458</v>
      </c>
      <c r="K9261" s="4" t="s">
        <v>2162</v>
      </c>
      <c r="L9261" s="4">
        <v>65203</v>
      </c>
      <c r="M9261" s="4" t="s">
        <v>3</v>
      </c>
      <c r="N9261" s="4" t="s">
        <v>2457</v>
      </c>
      <c r="O9261" s="4" t="s">
        <v>13</v>
      </c>
      <c r="P9261" s="4" t="s">
        <v>231</v>
      </c>
      <c r="Q9261" s="4" t="s">
        <v>2456</v>
      </c>
      <c r="R9261" s="4">
        <v>64.959999999999994</v>
      </c>
      <c r="S9261" s="4">
        <v>2</v>
      </c>
      <c r="T9261" s="4">
        <v>0</v>
      </c>
      <c r="U9261" s="4">
        <v>2.5983999999999998</v>
      </c>
      <c r="V9261" s="4" t="str">
        <f>INDEX(Regional_Lookup!$B$2:$B$5,MATCH('Sample - Superstore'!M9261,Regional_Lookup!$A$2:$A$5,0))</f>
        <v>David Johnson</v>
      </c>
      <c r="W9261" s="4">
        <f>INDEX(Regional_Lookup!$C$2:$C$5, MATCH('Sample - Superstore'!M9261,Regional_Lookup!$A$2:$A$5, 0))</f>
        <v>0.14000000000000001</v>
      </c>
      <c r="X9261" s="4">
        <f>U9261/R9261</f>
        <v>0.04</v>
      </c>
      <c r="Y9261" s="4" t="str">
        <f>IF(X9261&gt;=W9261, "Yes", "No")</f>
        <v>No</v>
      </c>
      <c r="Z9261" s="4">
        <f>D9261-C9261</f>
        <v>4</v>
      </c>
      <c r="AA9261" s="4" t="str" cm="1">
        <f t="array" ref="AA9261">_xlfn.IFS(Z9261&lt;=2,"Fast",Z9261&gt;5, "Slow", AND(Z9261&gt;=3,Z9261&lt;=5),"Standard")</f>
        <v>Standard</v>
      </c>
    </row>
    <row r="9262" spans="1:27" x14ac:dyDescent="0.2">
      <c r="A9262" s="4">
        <v>9261</v>
      </c>
      <c r="B9262" s="4" t="s">
        <v>2455</v>
      </c>
      <c r="C9262" s="5">
        <v>43050</v>
      </c>
      <c r="D9262" s="5">
        <v>43053</v>
      </c>
      <c r="E9262" s="4" t="s">
        <v>21</v>
      </c>
      <c r="F9262" s="4" t="s">
        <v>2454</v>
      </c>
      <c r="G9262" s="4" t="s">
        <v>2453</v>
      </c>
      <c r="H9262" s="4" t="s">
        <v>18</v>
      </c>
      <c r="I9262" s="4" t="s">
        <v>17</v>
      </c>
      <c r="J9262" s="4" t="s">
        <v>2452</v>
      </c>
      <c r="K9262" s="4" t="s">
        <v>2451</v>
      </c>
      <c r="L9262" s="4">
        <v>57401</v>
      </c>
      <c r="M9262" s="4" t="s">
        <v>3</v>
      </c>
      <c r="N9262" s="4" t="s">
        <v>2450</v>
      </c>
      <c r="O9262" s="4" t="s">
        <v>13</v>
      </c>
      <c r="P9262" s="4" t="s">
        <v>64</v>
      </c>
      <c r="Q9262" s="4" t="s">
        <v>2449</v>
      </c>
      <c r="R9262" s="4">
        <v>25.5</v>
      </c>
      <c r="S9262" s="4">
        <v>3</v>
      </c>
      <c r="T9262" s="4">
        <v>0</v>
      </c>
      <c r="U9262" s="4">
        <v>6.63</v>
      </c>
      <c r="V9262" s="4" t="str">
        <f>INDEX(Regional_Lookup!$B$2:$B$5,MATCH('Sample - Superstore'!M9262,Regional_Lookup!$A$2:$A$5,0))</f>
        <v>David Johnson</v>
      </c>
      <c r="W9262" s="4">
        <f>INDEX(Regional_Lookup!$C$2:$C$5, MATCH('Sample - Superstore'!M9262,Regional_Lookup!$A$2:$A$5, 0))</f>
        <v>0.14000000000000001</v>
      </c>
      <c r="X9262" s="4">
        <f>U9262/R9262</f>
        <v>0.26</v>
      </c>
      <c r="Y9262" s="4" t="str">
        <f>IF(X9262&gt;=W9262, "Yes", "No")</f>
        <v>Yes</v>
      </c>
      <c r="Z9262" s="4">
        <f>D9262-C9262</f>
        <v>3</v>
      </c>
      <c r="AA9262" s="4" t="str" cm="1">
        <f t="array" ref="AA9262">_xlfn.IFS(Z9262&lt;=2,"Fast",Z9262&gt;5, "Slow", AND(Z9262&gt;=3,Z9262&lt;=5),"Standard")</f>
        <v>Standard</v>
      </c>
    </row>
    <row r="9263" spans="1:27" x14ac:dyDescent="0.2">
      <c r="A9263" s="4">
        <v>9262</v>
      </c>
      <c r="B9263" s="4" t="s">
        <v>2448</v>
      </c>
      <c r="C9263" s="5">
        <v>42980</v>
      </c>
      <c r="D9263" s="5">
        <v>42980</v>
      </c>
      <c r="E9263" s="4" t="s">
        <v>162</v>
      </c>
      <c r="F9263" s="4" t="s">
        <v>2447</v>
      </c>
      <c r="G9263" s="4" t="s">
        <v>2446</v>
      </c>
      <c r="H9263" s="4" t="s">
        <v>102</v>
      </c>
      <c r="I9263" s="4" t="s">
        <v>17</v>
      </c>
      <c r="J9263" s="4" t="s">
        <v>234</v>
      </c>
      <c r="K9263" s="4" t="s">
        <v>233</v>
      </c>
      <c r="L9263" s="4">
        <v>98103</v>
      </c>
      <c r="M9263" s="4" t="s">
        <v>9</v>
      </c>
      <c r="N9263" s="4" t="s">
        <v>2445</v>
      </c>
      <c r="O9263" s="4" t="s">
        <v>37</v>
      </c>
      <c r="P9263" s="4" t="s">
        <v>221</v>
      </c>
      <c r="Q9263" s="4" t="s">
        <v>2444</v>
      </c>
      <c r="R9263" s="4">
        <v>215.976</v>
      </c>
      <c r="S9263" s="4">
        <v>3</v>
      </c>
      <c r="T9263" s="4">
        <v>0.2</v>
      </c>
      <c r="U9263" s="4">
        <v>-2.6997</v>
      </c>
      <c r="V9263" s="4" t="str">
        <f>INDEX(Regional_Lookup!$B$2:$B$5,MATCH('Sample - Superstore'!M9263,Regional_Lookup!$A$2:$A$5,0))</f>
        <v>James Chen</v>
      </c>
      <c r="W9263" s="4">
        <f>INDEX(Regional_Lookup!$C$2:$C$5, MATCH('Sample - Superstore'!M9263,Regional_Lookup!$A$2:$A$5, 0))</f>
        <v>0.18</v>
      </c>
      <c r="X9263" s="4">
        <f>U9263/R9263</f>
        <v>-1.2500000000000001E-2</v>
      </c>
      <c r="Y9263" s="4" t="str">
        <f>IF(X9263&gt;=W9263, "Yes", "No")</f>
        <v>No</v>
      </c>
      <c r="Z9263" s="4">
        <f>D9263-C9263</f>
        <v>0</v>
      </c>
      <c r="AA9263" s="4" t="str" cm="1">
        <f t="array" ref="AA9263">_xlfn.IFS(Z9263&lt;=2,"Fast",Z9263&gt;5, "Slow", AND(Z9263&gt;=3,Z9263&lt;=5),"Standard")</f>
        <v>Fast</v>
      </c>
    </row>
    <row r="9264" spans="1:27" x14ac:dyDescent="0.2">
      <c r="A9264" s="4">
        <v>9263</v>
      </c>
      <c r="B9264" s="4" t="s">
        <v>2441</v>
      </c>
      <c r="C9264" s="5">
        <v>42286</v>
      </c>
      <c r="D9264" s="5">
        <v>42290</v>
      </c>
      <c r="E9264" s="4" t="s">
        <v>29</v>
      </c>
      <c r="F9264" s="4" t="s">
        <v>2440</v>
      </c>
      <c r="G9264" s="4" t="s">
        <v>2439</v>
      </c>
      <c r="H9264" s="4" t="s">
        <v>18</v>
      </c>
      <c r="I9264" s="4" t="s">
        <v>17</v>
      </c>
      <c r="J9264" s="4" t="s">
        <v>1079</v>
      </c>
      <c r="K9264" s="4" t="s">
        <v>76</v>
      </c>
      <c r="L9264" s="4">
        <v>48227</v>
      </c>
      <c r="M9264" s="4" t="s">
        <v>3</v>
      </c>
      <c r="N9264" s="4" t="s">
        <v>2443</v>
      </c>
      <c r="O9264" s="4" t="s">
        <v>37</v>
      </c>
      <c r="P9264" s="4" t="s">
        <v>221</v>
      </c>
      <c r="Q9264" s="4" t="s">
        <v>2442</v>
      </c>
      <c r="R9264" s="4">
        <v>389.97</v>
      </c>
      <c r="S9264" s="4">
        <v>3</v>
      </c>
      <c r="T9264" s="4">
        <v>0</v>
      </c>
      <c r="U9264" s="4">
        <v>35.097299999999997</v>
      </c>
      <c r="V9264" s="4" t="str">
        <f>INDEX(Regional_Lookup!$B$2:$B$5,MATCH('Sample - Superstore'!M9264,Regional_Lookup!$A$2:$A$5,0))</f>
        <v>David Johnson</v>
      </c>
      <c r="W9264" s="4">
        <f>INDEX(Regional_Lookup!$C$2:$C$5, MATCH('Sample - Superstore'!M9264,Regional_Lookup!$A$2:$A$5, 0))</f>
        <v>0.14000000000000001</v>
      </c>
      <c r="X9264" s="4">
        <f>U9264/R9264</f>
        <v>8.9999999999999983E-2</v>
      </c>
      <c r="Y9264" s="4" t="str">
        <f>IF(X9264&gt;=W9264, "Yes", "No")</f>
        <v>No</v>
      </c>
      <c r="Z9264" s="4">
        <f>D9264-C9264</f>
        <v>4</v>
      </c>
      <c r="AA9264" s="4" t="str" cm="1">
        <f t="array" ref="AA9264">_xlfn.IFS(Z9264&lt;=2,"Fast",Z9264&gt;5, "Slow", AND(Z9264&gt;=3,Z9264&lt;=5),"Standard")</f>
        <v>Standard</v>
      </c>
    </row>
    <row r="9265" spans="1:27" x14ac:dyDescent="0.2">
      <c r="A9265" s="4">
        <v>9264</v>
      </c>
      <c r="B9265" s="4" t="s">
        <v>2441</v>
      </c>
      <c r="C9265" s="5">
        <v>42286</v>
      </c>
      <c r="D9265" s="5">
        <v>42290</v>
      </c>
      <c r="E9265" s="4" t="s">
        <v>29</v>
      </c>
      <c r="F9265" s="4" t="s">
        <v>2440</v>
      </c>
      <c r="G9265" s="4" t="s">
        <v>2439</v>
      </c>
      <c r="H9265" s="4" t="s">
        <v>18</v>
      </c>
      <c r="I9265" s="4" t="s">
        <v>17</v>
      </c>
      <c r="J9265" s="4" t="s">
        <v>1079</v>
      </c>
      <c r="K9265" s="4" t="s">
        <v>76</v>
      </c>
      <c r="L9265" s="4">
        <v>48227</v>
      </c>
      <c r="M9265" s="4" t="s">
        <v>3</v>
      </c>
      <c r="N9265" s="4" t="s">
        <v>2438</v>
      </c>
      <c r="O9265" s="4" t="s">
        <v>13</v>
      </c>
      <c r="P9265" s="4" t="s">
        <v>12</v>
      </c>
      <c r="Q9265" s="4" t="s">
        <v>2437</v>
      </c>
      <c r="R9265" s="4">
        <v>269.91000000000003</v>
      </c>
      <c r="S9265" s="4">
        <v>5</v>
      </c>
      <c r="T9265" s="4">
        <v>0.1</v>
      </c>
      <c r="U9265" s="4">
        <v>53.981999999999999</v>
      </c>
      <c r="V9265" s="4" t="str">
        <f>INDEX(Regional_Lookup!$B$2:$B$5,MATCH('Sample - Superstore'!M9265,Regional_Lookup!$A$2:$A$5,0))</f>
        <v>David Johnson</v>
      </c>
      <c r="W9265" s="4">
        <f>INDEX(Regional_Lookup!$C$2:$C$5, MATCH('Sample - Superstore'!M9265,Regional_Lookup!$A$2:$A$5, 0))</f>
        <v>0.14000000000000001</v>
      </c>
      <c r="X9265" s="4">
        <f>U9265/R9265</f>
        <v>0.19999999999999998</v>
      </c>
      <c r="Y9265" s="4" t="str">
        <f>IF(X9265&gt;=W9265, "Yes", "No")</f>
        <v>Yes</v>
      </c>
      <c r="Z9265" s="4">
        <f>D9265-C9265</f>
        <v>4</v>
      </c>
      <c r="AA9265" s="4" t="str" cm="1">
        <f t="array" ref="AA9265">_xlfn.IFS(Z9265&lt;=2,"Fast",Z9265&gt;5, "Slow", AND(Z9265&gt;=3,Z9265&lt;=5),"Standard")</f>
        <v>Standard</v>
      </c>
    </row>
    <row r="9266" spans="1:27" x14ac:dyDescent="0.2">
      <c r="A9266" s="4">
        <v>9265</v>
      </c>
      <c r="B9266" s="4" t="s">
        <v>2434</v>
      </c>
      <c r="C9266" s="5">
        <v>43063</v>
      </c>
      <c r="D9266" s="5">
        <v>43070</v>
      </c>
      <c r="E9266" s="4" t="s">
        <v>29</v>
      </c>
      <c r="F9266" s="4" t="s">
        <v>2433</v>
      </c>
      <c r="G9266" s="4" t="s">
        <v>2432</v>
      </c>
      <c r="H9266" s="4" t="s">
        <v>50</v>
      </c>
      <c r="I9266" s="4" t="s">
        <v>17</v>
      </c>
      <c r="J9266" s="4" t="s">
        <v>2431</v>
      </c>
      <c r="K9266" s="4" t="s">
        <v>1877</v>
      </c>
      <c r="L9266" s="4">
        <v>38109</v>
      </c>
      <c r="M9266" s="4" t="s">
        <v>7</v>
      </c>
      <c r="N9266" s="4" t="s">
        <v>2436</v>
      </c>
      <c r="O9266" s="4" t="s">
        <v>13</v>
      </c>
      <c r="P9266" s="4" t="s">
        <v>100</v>
      </c>
      <c r="Q9266" s="4" t="s">
        <v>2435</v>
      </c>
      <c r="R9266" s="4">
        <v>11.673</v>
      </c>
      <c r="S9266" s="4">
        <v>3</v>
      </c>
      <c r="T9266" s="4">
        <v>0.7</v>
      </c>
      <c r="U9266" s="4">
        <v>-7.782</v>
      </c>
      <c r="V9266" s="4" t="str">
        <f>INDEX(Regional_Lookup!$B$2:$B$5,MATCH('Sample - Superstore'!M9266,Regional_Lookup!$A$2:$A$5,0))</f>
        <v>Maria Santos</v>
      </c>
      <c r="W9266" s="4">
        <f>INDEX(Regional_Lookup!$C$2:$C$5, MATCH('Sample - Superstore'!M9266,Regional_Lookup!$A$2:$A$5, 0))</f>
        <v>0.15</v>
      </c>
      <c r="X9266" s="4">
        <f>U9266/R9266</f>
        <v>-0.66666666666666663</v>
      </c>
      <c r="Y9266" s="4" t="str">
        <f>IF(X9266&gt;=W9266, "Yes", "No")</f>
        <v>No</v>
      </c>
      <c r="Z9266" s="4">
        <f>D9266-C9266</f>
        <v>7</v>
      </c>
      <c r="AA9266" s="4" t="str" cm="1">
        <f t="array" ref="AA9266">_xlfn.IFS(Z9266&lt;=2,"Fast",Z9266&gt;5, "Slow", AND(Z9266&gt;=3,Z9266&lt;=5),"Standard")</f>
        <v>Slow</v>
      </c>
    </row>
    <row r="9267" spans="1:27" x14ac:dyDescent="0.2">
      <c r="A9267" s="4">
        <v>9266</v>
      </c>
      <c r="B9267" s="4" t="s">
        <v>2434</v>
      </c>
      <c r="C9267" s="5">
        <v>43063</v>
      </c>
      <c r="D9267" s="5">
        <v>43070</v>
      </c>
      <c r="E9267" s="4" t="s">
        <v>29</v>
      </c>
      <c r="F9267" s="4" t="s">
        <v>2433</v>
      </c>
      <c r="G9267" s="4" t="s">
        <v>2432</v>
      </c>
      <c r="H9267" s="4" t="s">
        <v>50</v>
      </c>
      <c r="I9267" s="4" t="s">
        <v>17</v>
      </c>
      <c r="J9267" s="4" t="s">
        <v>2431</v>
      </c>
      <c r="K9267" s="4" t="s">
        <v>1877</v>
      </c>
      <c r="L9267" s="4">
        <v>38109</v>
      </c>
      <c r="M9267" s="4" t="s">
        <v>7</v>
      </c>
      <c r="N9267" s="4" t="s">
        <v>2430</v>
      </c>
      <c r="O9267" s="4" t="s">
        <v>13</v>
      </c>
      <c r="P9267" s="4" t="s">
        <v>121</v>
      </c>
      <c r="Q9267" s="4" t="s">
        <v>2429</v>
      </c>
      <c r="R9267" s="4">
        <v>64.847999999999999</v>
      </c>
      <c r="S9267" s="4">
        <v>7</v>
      </c>
      <c r="T9267" s="4">
        <v>0.2</v>
      </c>
      <c r="U9267" s="4">
        <v>24.318000000000001</v>
      </c>
      <c r="V9267" s="4" t="str">
        <f>INDEX(Regional_Lookup!$B$2:$B$5,MATCH('Sample - Superstore'!M9267,Regional_Lookup!$A$2:$A$5,0))</f>
        <v>Maria Santos</v>
      </c>
      <c r="W9267" s="4">
        <f>INDEX(Regional_Lookup!$C$2:$C$5, MATCH('Sample - Superstore'!M9267,Regional_Lookup!$A$2:$A$5, 0))</f>
        <v>0.15</v>
      </c>
      <c r="X9267" s="4">
        <f>U9267/R9267</f>
        <v>0.375</v>
      </c>
      <c r="Y9267" s="4" t="str">
        <f>IF(X9267&gt;=W9267, "Yes", "No")</f>
        <v>Yes</v>
      </c>
      <c r="Z9267" s="4">
        <f>D9267-C9267</f>
        <v>7</v>
      </c>
      <c r="AA9267" s="4" t="str" cm="1">
        <f t="array" ref="AA9267">_xlfn.IFS(Z9267&lt;=2,"Fast",Z9267&gt;5, "Slow", AND(Z9267&gt;=3,Z9267&lt;=5),"Standard")</f>
        <v>Slow</v>
      </c>
    </row>
    <row r="9268" spans="1:27" x14ac:dyDescent="0.2">
      <c r="A9268" s="4">
        <v>9267</v>
      </c>
      <c r="B9268" s="4" t="s">
        <v>2428</v>
      </c>
      <c r="C9268" s="5">
        <v>41678</v>
      </c>
      <c r="D9268" s="5">
        <v>41679</v>
      </c>
      <c r="E9268" s="4" t="s">
        <v>89</v>
      </c>
      <c r="F9268" s="4" t="s">
        <v>2351</v>
      </c>
      <c r="G9268" s="4" t="s">
        <v>2350</v>
      </c>
      <c r="H9268" s="4" t="s">
        <v>102</v>
      </c>
      <c r="I9268" s="4" t="s">
        <v>17</v>
      </c>
      <c r="J9268" s="4" t="s">
        <v>2427</v>
      </c>
      <c r="K9268" s="4" t="s">
        <v>2426</v>
      </c>
      <c r="L9268" s="4">
        <v>89031</v>
      </c>
      <c r="M9268" s="4" t="s">
        <v>9</v>
      </c>
      <c r="N9268" s="4" t="s">
        <v>2425</v>
      </c>
      <c r="O9268" s="4" t="s">
        <v>37</v>
      </c>
      <c r="P9268" s="4" t="s">
        <v>36</v>
      </c>
      <c r="Q9268" s="4" t="s">
        <v>2424</v>
      </c>
      <c r="R9268" s="4">
        <v>14.56</v>
      </c>
      <c r="S9268" s="4">
        <v>2</v>
      </c>
      <c r="T9268" s="4">
        <v>0</v>
      </c>
      <c r="U9268" s="4">
        <v>5.5327999999999999</v>
      </c>
      <c r="V9268" s="4" t="str">
        <f>INDEX(Regional_Lookup!$B$2:$B$5,MATCH('Sample - Superstore'!M9268,Regional_Lookup!$A$2:$A$5,0))</f>
        <v>James Chen</v>
      </c>
      <c r="W9268" s="4">
        <f>INDEX(Regional_Lookup!$C$2:$C$5, MATCH('Sample - Superstore'!M9268,Regional_Lookup!$A$2:$A$5, 0))</f>
        <v>0.18</v>
      </c>
      <c r="X9268" s="4">
        <f>U9268/R9268</f>
        <v>0.38</v>
      </c>
      <c r="Y9268" s="4" t="str">
        <f>IF(X9268&gt;=W9268, "Yes", "No")</f>
        <v>Yes</v>
      </c>
      <c r="Z9268" s="4">
        <f>D9268-C9268</f>
        <v>1</v>
      </c>
      <c r="AA9268" s="4" t="str" cm="1">
        <f t="array" ref="AA9268">_xlfn.IFS(Z9268&lt;=2,"Fast",Z9268&gt;5, "Slow", AND(Z9268&gt;=3,Z9268&lt;=5),"Standard")</f>
        <v>Fast</v>
      </c>
    </row>
    <row r="9269" spans="1:27" x14ac:dyDescent="0.2">
      <c r="A9269" s="4">
        <v>9268</v>
      </c>
      <c r="B9269" s="4" t="s">
        <v>2421</v>
      </c>
      <c r="C9269" s="5">
        <v>42272</v>
      </c>
      <c r="D9269" s="5">
        <v>42272</v>
      </c>
      <c r="E9269" s="4" t="s">
        <v>162</v>
      </c>
      <c r="F9269" s="4" t="s">
        <v>1039</v>
      </c>
      <c r="G9269" s="4" t="s">
        <v>1038</v>
      </c>
      <c r="H9269" s="4" t="s">
        <v>18</v>
      </c>
      <c r="I9269" s="4" t="s">
        <v>17</v>
      </c>
      <c r="J9269" s="4" t="s">
        <v>2420</v>
      </c>
      <c r="K9269" s="4" t="s">
        <v>66</v>
      </c>
      <c r="L9269" s="4">
        <v>11520</v>
      </c>
      <c r="M9269" s="4" t="s">
        <v>5</v>
      </c>
      <c r="N9269" s="4" t="s">
        <v>2423</v>
      </c>
      <c r="O9269" s="4" t="s">
        <v>37</v>
      </c>
      <c r="P9269" s="4" t="s">
        <v>221</v>
      </c>
      <c r="Q9269" s="4" t="s">
        <v>2422</v>
      </c>
      <c r="R9269" s="4">
        <v>102.58199999999999</v>
      </c>
      <c r="S9269" s="4">
        <v>1</v>
      </c>
      <c r="T9269" s="4">
        <v>0.1</v>
      </c>
      <c r="U9269" s="4">
        <v>6.8388</v>
      </c>
      <c r="V9269" s="4" t="str">
        <f>INDEX(Regional_Lookup!$B$2:$B$5,MATCH('Sample - Superstore'!M9269,Regional_Lookup!$A$2:$A$5,0))</f>
        <v>Sarah Miller</v>
      </c>
      <c r="W9269" s="4">
        <f>INDEX(Regional_Lookup!$C$2:$C$5, MATCH('Sample - Superstore'!M9269,Regional_Lookup!$A$2:$A$5, 0))</f>
        <v>0.16</v>
      </c>
      <c r="X9269" s="4">
        <f>U9269/R9269</f>
        <v>6.6666666666666666E-2</v>
      </c>
      <c r="Y9269" s="4" t="str">
        <f>IF(X9269&gt;=W9269, "Yes", "No")</f>
        <v>No</v>
      </c>
      <c r="Z9269" s="4">
        <f>D9269-C9269</f>
        <v>0</v>
      </c>
      <c r="AA9269" s="4" t="str" cm="1">
        <f t="array" ref="AA9269">_xlfn.IFS(Z9269&lt;=2,"Fast",Z9269&gt;5, "Slow", AND(Z9269&gt;=3,Z9269&lt;=5),"Standard")</f>
        <v>Fast</v>
      </c>
    </row>
    <row r="9270" spans="1:27" x14ac:dyDescent="0.2">
      <c r="A9270" s="4">
        <v>9269</v>
      </c>
      <c r="B9270" s="4" t="s">
        <v>2421</v>
      </c>
      <c r="C9270" s="5">
        <v>42272</v>
      </c>
      <c r="D9270" s="5">
        <v>42272</v>
      </c>
      <c r="E9270" s="4" t="s">
        <v>162</v>
      </c>
      <c r="F9270" s="4" t="s">
        <v>1039</v>
      </c>
      <c r="G9270" s="4" t="s">
        <v>1038</v>
      </c>
      <c r="H9270" s="4" t="s">
        <v>18</v>
      </c>
      <c r="I9270" s="4" t="s">
        <v>17</v>
      </c>
      <c r="J9270" s="4" t="s">
        <v>2420</v>
      </c>
      <c r="K9270" s="4" t="s">
        <v>66</v>
      </c>
      <c r="L9270" s="4">
        <v>11520</v>
      </c>
      <c r="M9270" s="4" t="s">
        <v>5</v>
      </c>
      <c r="N9270" s="4" t="s">
        <v>1309</v>
      </c>
      <c r="O9270" s="4" t="s">
        <v>13</v>
      </c>
      <c r="P9270" s="4" t="s">
        <v>24</v>
      </c>
      <c r="Q9270" s="4" t="s">
        <v>1308</v>
      </c>
      <c r="R9270" s="4">
        <v>20.04</v>
      </c>
      <c r="S9270" s="4">
        <v>3</v>
      </c>
      <c r="T9270" s="4">
        <v>0</v>
      </c>
      <c r="U9270" s="4">
        <v>9.6191999999999993</v>
      </c>
      <c r="V9270" s="4" t="str">
        <f>INDEX(Regional_Lookup!$B$2:$B$5,MATCH('Sample - Superstore'!M9270,Regional_Lookup!$A$2:$A$5,0))</f>
        <v>Sarah Miller</v>
      </c>
      <c r="W9270" s="4">
        <f>INDEX(Regional_Lookup!$C$2:$C$5, MATCH('Sample - Superstore'!M9270,Regional_Lookup!$A$2:$A$5, 0))</f>
        <v>0.16</v>
      </c>
      <c r="X9270" s="4">
        <f>U9270/R9270</f>
        <v>0.48</v>
      </c>
      <c r="Y9270" s="4" t="str">
        <f>IF(X9270&gt;=W9270, "Yes", "No")</f>
        <v>Yes</v>
      </c>
      <c r="Z9270" s="4">
        <f>D9270-C9270</f>
        <v>0</v>
      </c>
      <c r="AA9270" s="4" t="str" cm="1">
        <f t="array" ref="AA9270">_xlfn.IFS(Z9270&lt;=2,"Fast",Z9270&gt;5, "Slow", AND(Z9270&gt;=3,Z9270&lt;=5),"Standard")</f>
        <v>Fast</v>
      </c>
    </row>
    <row r="9271" spans="1:27" x14ac:dyDescent="0.2">
      <c r="A9271" s="4">
        <v>9270</v>
      </c>
      <c r="B9271" s="4" t="s">
        <v>2419</v>
      </c>
      <c r="C9271" s="5">
        <v>42968</v>
      </c>
      <c r="D9271" s="5">
        <v>42975</v>
      </c>
      <c r="E9271" s="4" t="s">
        <v>29</v>
      </c>
      <c r="F9271" s="4" t="s">
        <v>2418</v>
      </c>
      <c r="G9271" s="4" t="s">
        <v>2417</v>
      </c>
      <c r="H9271" s="4" t="s">
        <v>18</v>
      </c>
      <c r="I9271" s="4" t="s">
        <v>17</v>
      </c>
      <c r="J9271" s="4" t="s">
        <v>254</v>
      </c>
      <c r="K9271" s="4" t="s">
        <v>66</v>
      </c>
      <c r="L9271" s="4">
        <v>10035</v>
      </c>
      <c r="M9271" s="4" t="s">
        <v>5</v>
      </c>
      <c r="N9271" s="4" t="s">
        <v>1306</v>
      </c>
      <c r="O9271" s="4" t="s">
        <v>13</v>
      </c>
      <c r="P9271" s="4" t="s">
        <v>100</v>
      </c>
      <c r="Q9271" s="4" t="s">
        <v>1305</v>
      </c>
      <c r="R9271" s="4">
        <v>32.088000000000001</v>
      </c>
      <c r="S9271" s="4">
        <v>7</v>
      </c>
      <c r="T9271" s="4">
        <v>0.2</v>
      </c>
      <c r="U9271" s="4">
        <v>11.2308</v>
      </c>
      <c r="V9271" s="4" t="str">
        <f>INDEX(Regional_Lookup!$B$2:$B$5,MATCH('Sample - Superstore'!M9271,Regional_Lookup!$A$2:$A$5,0))</f>
        <v>Sarah Miller</v>
      </c>
      <c r="W9271" s="4">
        <f>INDEX(Regional_Lookup!$C$2:$C$5, MATCH('Sample - Superstore'!M9271,Regional_Lookup!$A$2:$A$5, 0))</f>
        <v>0.16</v>
      </c>
      <c r="X9271" s="4">
        <f>U9271/R9271</f>
        <v>0.35</v>
      </c>
      <c r="Y9271" s="4" t="str">
        <f>IF(X9271&gt;=W9271, "Yes", "No")</f>
        <v>Yes</v>
      </c>
      <c r="Z9271" s="4">
        <f>D9271-C9271</f>
        <v>7</v>
      </c>
      <c r="AA9271" s="4" t="str" cm="1">
        <f t="array" ref="AA9271">_xlfn.IFS(Z9271&lt;=2,"Fast",Z9271&gt;5, "Slow", AND(Z9271&gt;=3,Z9271&lt;=5),"Standard")</f>
        <v>Slow</v>
      </c>
    </row>
    <row r="9272" spans="1:27" x14ac:dyDescent="0.2">
      <c r="A9272" s="4">
        <v>9271</v>
      </c>
      <c r="B9272" s="4" t="s">
        <v>2419</v>
      </c>
      <c r="C9272" s="5">
        <v>42968</v>
      </c>
      <c r="D9272" s="5">
        <v>42975</v>
      </c>
      <c r="E9272" s="4" t="s">
        <v>29</v>
      </c>
      <c r="F9272" s="4" t="s">
        <v>2418</v>
      </c>
      <c r="G9272" s="4" t="s">
        <v>2417</v>
      </c>
      <c r="H9272" s="4" t="s">
        <v>18</v>
      </c>
      <c r="I9272" s="4" t="s">
        <v>17</v>
      </c>
      <c r="J9272" s="4" t="s">
        <v>254</v>
      </c>
      <c r="K9272" s="4" t="s">
        <v>66</v>
      </c>
      <c r="L9272" s="4">
        <v>10035</v>
      </c>
      <c r="M9272" s="4" t="s">
        <v>5</v>
      </c>
      <c r="N9272" s="4" t="s">
        <v>946</v>
      </c>
      <c r="O9272" s="4" t="s">
        <v>13</v>
      </c>
      <c r="P9272" s="4" t="s">
        <v>100</v>
      </c>
      <c r="Q9272" s="4" t="s">
        <v>945</v>
      </c>
      <c r="R9272" s="4">
        <v>4305.5519999999997</v>
      </c>
      <c r="S9272" s="4">
        <v>6</v>
      </c>
      <c r="T9272" s="4">
        <v>0.2</v>
      </c>
      <c r="U9272" s="4">
        <v>1453.1238000000001</v>
      </c>
      <c r="V9272" s="4" t="str">
        <f>INDEX(Regional_Lookup!$B$2:$B$5,MATCH('Sample - Superstore'!M9272,Regional_Lookup!$A$2:$A$5,0))</f>
        <v>Sarah Miller</v>
      </c>
      <c r="W9272" s="4">
        <f>INDEX(Regional_Lookup!$C$2:$C$5, MATCH('Sample - Superstore'!M9272,Regional_Lookup!$A$2:$A$5, 0))</f>
        <v>0.16</v>
      </c>
      <c r="X9272" s="4">
        <f>U9272/R9272</f>
        <v>0.33750000000000002</v>
      </c>
      <c r="Y9272" s="4" t="str">
        <f>IF(X9272&gt;=W9272, "Yes", "No")</f>
        <v>Yes</v>
      </c>
      <c r="Z9272" s="4">
        <f>D9272-C9272</f>
        <v>7</v>
      </c>
      <c r="AA9272" s="4" t="str" cm="1">
        <f t="array" ref="AA9272">_xlfn.IFS(Z9272&lt;=2,"Fast",Z9272&gt;5, "Slow", AND(Z9272&gt;=3,Z9272&lt;=5),"Standard")</f>
        <v>Slow</v>
      </c>
    </row>
    <row r="9273" spans="1:27" x14ac:dyDescent="0.2">
      <c r="A9273" s="4">
        <v>9272</v>
      </c>
      <c r="B9273" s="4" t="s">
        <v>2414</v>
      </c>
      <c r="C9273" s="5">
        <v>42502</v>
      </c>
      <c r="D9273" s="5">
        <v>42507</v>
      </c>
      <c r="E9273" s="4" t="s">
        <v>29</v>
      </c>
      <c r="F9273" s="4" t="s">
        <v>2413</v>
      </c>
      <c r="G9273" s="4" t="s">
        <v>2412</v>
      </c>
      <c r="H9273" s="4" t="s">
        <v>50</v>
      </c>
      <c r="I9273" s="4" t="s">
        <v>17</v>
      </c>
      <c r="J9273" s="4" t="s">
        <v>254</v>
      </c>
      <c r="K9273" s="4" t="s">
        <v>66</v>
      </c>
      <c r="L9273" s="4">
        <v>10024</v>
      </c>
      <c r="M9273" s="4" t="s">
        <v>5</v>
      </c>
      <c r="N9273" s="4" t="s">
        <v>2416</v>
      </c>
      <c r="O9273" s="4" t="s">
        <v>37</v>
      </c>
      <c r="P9273" s="4" t="s">
        <v>36</v>
      </c>
      <c r="Q9273" s="4" t="s">
        <v>2415</v>
      </c>
      <c r="R9273" s="4">
        <v>10.02</v>
      </c>
      <c r="S9273" s="4">
        <v>3</v>
      </c>
      <c r="T9273" s="4">
        <v>0</v>
      </c>
      <c r="U9273" s="4">
        <v>4.4088000000000003</v>
      </c>
      <c r="V9273" s="4" t="str">
        <f>INDEX(Regional_Lookup!$B$2:$B$5,MATCH('Sample - Superstore'!M9273,Regional_Lookup!$A$2:$A$5,0))</f>
        <v>Sarah Miller</v>
      </c>
      <c r="W9273" s="4">
        <f>INDEX(Regional_Lookup!$C$2:$C$5, MATCH('Sample - Superstore'!M9273,Regional_Lookup!$A$2:$A$5, 0))</f>
        <v>0.16</v>
      </c>
      <c r="X9273" s="4">
        <f>U9273/R9273</f>
        <v>0.44000000000000006</v>
      </c>
      <c r="Y9273" s="4" t="str">
        <f>IF(X9273&gt;=W9273, "Yes", "No")</f>
        <v>Yes</v>
      </c>
      <c r="Z9273" s="4">
        <f>D9273-C9273</f>
        <v>5</v>
      </c>
      <c r="AA9273" s="4" t="str" cm="1">
        <f t="array" ref="AA9273">_xlfn.IFS(Z9273&lt;=2,"Fast",Z9273&gt;5, "Slow", AND(Z9273&gt;=3,Z9273&lt;=5),"Standard")</f>
        <v>Standard</v>
      </c>
    </row>
    <row r="9274" spans="1:27" x14ac:dyDescent="0.2">
      <c r="A9274" s="4">
        <v>9273</v>
      </c>
      <c r="B9274" s="4" t="s">
        <v>2414</v>
      </c>
      <c r="C9274" s="5">
        <v>42502</v>
      </c>
      <c r="D9274" s="5">
        <v>42507</v>
      </c>
      <c r="E9274" s="4" t="s">
        <v>29</v>
      </c>
      <c r="F9274" s="4" t="s">
        <v>2413</v>
      </c>
      <c r="G9274" s="4" t="s">
        <v>2412</v>
      </c>
      <c r="H9274" s="4" t="s">
        <v>50</v>
      </c>
      <c r="I9274" s="4" t="s">
        <v>17</v>
      </c>
      <c r="J9274" s="4" t="s">
        <v>254</v>
      </c>
      <c r="K9274" s="4" t="s">
        <v>66</v>
      </c>
      <c r="L9274" s="4">
        <v>10024</v>
      </c>
      <c r="M9274" s="4" t="s">
        <v>5</v>
      </c>
      <c r="N9274" s="4" t="s">
        <v>2411</v>
      </c>
      <c r="O9274" s="4" t="s">
        <v>33</v>
      </c>
      <c r="P9274" s="4" t="s">
        <v>32</v>
      </c>
      <c r="Q9274" s="4" t="s">
        <v>2410</v>
      </c>
      <c r="R9274" s="4">
        <v>631.96</v>
      </c>
      <c r="S9274" s="4">
        <v>4</v>
      </c>
      <c r="T9274" s="4">
        <v>0</v>
      </c>
      <c r="U9274" s="4">
        <v>303.3408</v>
      </c>
      <c r="V9274" s="4" t="str">
        <f>INDEX(Regional_Lookup!$B$2:$B$5,MATCH('Sample - Superstore'!M9274,Regional_Lookup!$A$2:$A$5,0))</f>
        <v>Sarah Miller</v>
      </c>
      <c r="W9274" s="4">
        <f>INDEX(Regional_Lookup!$C$2:$C$5, MATCH('Sample - Superstore'!M9274,Regional_Lookup!$A$2:$A$5, 0))</f>
        <v>0.16</v>
      </c>
      <c r="X9274" s="4">
        <f>U9274/R9274</f>
        <v>0.48</v>
      </c>
      <c r="Y9274" s="4" t="str">
        <f>IF(X9274&gt;=W9274, "Yes", "No")</f>
        <v>Yes</v>
      </c>
      <c r="Z9274" s="4">
        <f>D9274-C9274</f>
        <v>5</v>
      </c>
      <c r="AA9274" s="4" t="str" cm="1">
        <f t="array" ref="AA9274">_xlfn.IFS(Z9274&lt;=2,"Fast",Z9274&gt;5, "Slow", AND(Z9274&gt;=3,Z9274&lt;=5),"Standard")</f>
        <v>Standard</v>
      </c>
    </row>
    <row r="9275" spans="1:27" x14ac:dyDescent="0.2">
      <c r="A9275" s="4">
        <v>9274</v>
      </c>
      <c r="B9275" s="4" t="s">
        <v>2409</v>
      </c>
      <c r="C9275" s="5">
        <v>42980</v>
      </c>
      <c r="D9275" s="5">
        <v>42984</v>
      </c>
      <c r="E9275" s="4" t="s">
        <v>29</v>
      </c>
      <c r="F9275" s="4" t="s">
        <v>2408</v>
      </c>
      <c r="G9275" s="4" t="s">
        <v>2407</v>
      </c>
      <c r="H9275" s="4" t="s">
        <v>18</v>
      </c>
      <c r="I9275" s="4" t="s">
        <v>17</v>
      </c>
      <c r="J9275" s="4" t="s">
        <v>2406</v>
      </c>
      <c r="K9275" s="4" t="s">
        <v>174</v>
      </c>
      <c r="L9275" s="4">
        <v>42420</v>
      </c>
      <c r="M9275" s="4" t="s">
        <v>7</v>
      </c>
      <c r="N9275" s="4" t="s">
        <v>2405</v>
      </c>
      <c r="O9275" s="4" t="s">
        <v>13</v>
      </c>
      <c r="P9275" s="4" t="s">
        <v>100</v>
      </c>
      <c r="Q9275" s="4" t="s">
        <v>2404</v>
      </c>
      <c r="R9275" s="4">
        <v>1577.94</v>
      </c>
      <c r="S9275" s="4">
        <v>3</v>
      </c>
      <c r="T9275" s="4">
        <v>0</v>
      </c>
      <c r="U9275" s="4">
        <v>757.41120000000001</v>
      </c>
      <c r="V9275" s="4" t="str">
        <f>INDEX(Regional_Lookup!$B$2:$B$5,MATCH('Sample - Superstore'!M9275,Regional_Lookup!$A$2:$A$5,0))</f>
        <v>Maria Santos</v>
      </c>
      <c r="W9275" s="4">
        <f>INDEX(Regional_Lookup!$C$2:$C$5, MATCH('Sample - Superstore'!M9275,Regional_Lookup!$A$2:$A$5, 0))</f>
        <v>0.15</v>
      </c>
      <c r="X9275" s="4">
        <f>U9275/R9275</f>
        <v>0.48</v>
      </c>
      <c r="Y9275" s="4" t="str">
        <f>IF(X9275&gt;=W9275, "Yes", "No")</f>
        <v>Yes</v>
      </c>
      <c r="Z9275" s="4">
        <f>D9275-C9275</f>
        <v>4</v>
      </c>
      <c r="AA9275" s="4" t="str" cm="1">
        <f t="array" ref="AA9275">_xlfn.IFS(Z9275&lt;=2,"Fast",Z9275&gt;5, "Slow", AND(Z9275&gt;=3,Z9275&lt;=5),"Standard")</f>
        <v>Standard</v>
      </c>
    </row>
    <row r="9276" spans="1:27" x14ac:dyDescent="0.2">
      <c r="A9276" s="4">
        <v>9275</v>
      </c>
      <c r="B9276" s="4" t="s">
        <v>2403</v>
      </c>
      <c r="C9276" s="5">
        <v>41922</v>
      </c>
      <c r="D9276" s="5">
        <v>41922</v>
      </c>
      <c r="E9276" s="4" t="s">
        <v>162</v>
      </c>
      <c r="F9276" s="4" t="s">
        <v>2402</v>
      </c>
      <c r="G9276" s="4" t="s">
        <v>2401</v>
      </c>
      <c r="H9276" s="4" t="s">
        <v>50</v>
      </c>
      <c r="I9276" s="4" t="s">
        <v>17</v>
      </c>
      <c r="J9276" s="4" t="s">
        <v>2400</v>
      </c>
      <c r="K9276" s="4" t="s">
        <v>2299</v>
      </c>
      <c r="L9276" s="4">
        <v>87105</v>
      </c>
      <c r="M9276" s="4" t="s">
        <v>9</v>
      </c>
      <c r="N9276" s="4" t="s">
        <v>2399</v>
      </c>
      <c r="O9276" s="4" t="s">
        <v>13</v>
      </c>
      <c r="P9276" s="4" t="s">
        <v>116</v>
      </c>
      <c r="Q9276" s="4" t="s">
        <v>2398</v>
      </c>
      <c r="R9276" s="4">
        <v>255.85</v>
      </c>
      <c r="S9276" s="4">
        <v>7</v>
      </c>
      <c r="T9276" s="4">
        <v>0</v>
      </c>
      <c r="U9276" s="4">
        <v>112.574</v>
      </c>
      <c r="V9276" s="4" t="str">
        <f>INDEX(Regional_Lookup!$B$2:$B$5,MATCH('Sample - Superstore'!M9276,Regional_Lookup!$A$2:$A$5,0))</f>
        <v>James Chen</v>
      </c>
      <c r="W9276" s="4">
        <f>INDEX(Regional_Lookup!$C$2:$C$5, MATCH('Sample - Superstore'!M9276,Regional_Lookup!$A$2:$A$5, 0))</f>
        <v>0.18</v>
      </c>
      <c r="X9276" s="4">
        <f>U9276/R9276</f>
        <v>0.44</v>
      </c>
      <c r="Y9276" s="4" t="str">
        <f>IF(X9276&gt;=W9276, "Yes", "No")</f>
        <v>Yes</v>
      </c>
      <c r="Z9276" s="4">
        <f>D9276-C9276</f>
        <v>0</v>
      </c>
      <c r="AA9276" s="4" t="str" cm="1">
        <f t="array" ref="AA9276">_xlfn.IFS(Z9276&lt;=2,"Fast",Z9276&gt;5, "Slow", AND(Z9276&gt;=3,Z9276&lt;=5),"Standard")</f>
        <v>Fast</v>
      </c>
    </row>
    <row r="9277" spans="1:27" x14ac:dyDescent="0.2">
      <c r="A9277" s="4">
        <v>9276</v>
      </c>
      <c r="B9277" s="4" t="s">
        <v>2395</v>
      </c>
      <c r="C9277" s="5">
        <v>42516</v>
      </c>
      <c r="D9277" s="5">
        <v>42519</v>
      </c>
      <c r="E9277" s="4" t="s">
        <v>21</v>
      </c>
      <c r="F9277" s="4" t="s">
        <v>2394</v>
      </c>
      <c r="G9277" s="4" t="s">
        <v>2393</v>
      </c>
      <c r="H9277" s="4" t="s">
        <v>50</v>
      </c>
      <c r="I9277" s="4" t="s">
        <v>17</v>
      </c>
      <c r="J9277" s="4" t="s">
        <v>2392</v>
      </c>
      <c r="K9277" s="4" t="s">
        <v>41</v>
      </c>
      <c r="L9277" s="4">
        <v>33445</v>
      </c>
      <c r="M9277" s="4" t="s">
        <v>7</v>
      </c>
      <c r="N9277" s="4" t="s">
        <v>2397</v>
      </c>
      <c r="O9277" s="4" t="s">
        <v>13</v>
      </c>
      <c r="P9277" s="4" t="s">
        <v>231</v>
      </c>
      <c r="Q9277" s="4" t="s">
        <v>2396</v>
      </c>
      <c r="R9277" s="4">
        <v>184.70400000000001</v>
      </c>
      <c r="S9277" s="4">
        <v>6</v>
      </c>
      <c r="T9277" s="4">
        <v>0.2</v>
      </c>
      <c r="U9277" s="4">
        <v>13.8528</v>
      </c>
      <c r="V9277" s="4" t="str">
        <f>INDEX(Regional_Lookup!$B$2:$B$5,MATCH('Sample - Superstore'!M9277,Regional_Lookup!$A$2:$A$5,0))</f>
        <v>Maria Santos</v>
      </c>
      <c r="W9277" s="4">
        <f>INDEX(Regional_Lookup!$C$2:$C$5, MATCH('Sample - Superstore'!M9277,Regional_Lookup!$A$2:$A$5, 0))</f>
        <v>0.15</v>
      </c>
      <c r="X9277" s="4">
        <f>U9277/R9277</f>
        <v>7.4999999999999997E-2</v>
      </c>
      <c r="Y9277" s="4" t="str">
        <f>IF(X9277&gt;=W9277, "Yes", "No")</f>
        <v>No</v>
      </c>
      <c r="Z9277" s="4">
        <f>D9277-C9277</f>
        <v>3</v>
      </c>
      <c r="AA9277" s="4" t="str" cm="1">
        <f t="array" ref="AA9277">_xlfn.IFS(Z9277&lt;=2,"Fast",Z9277&gt;5, "Slow", AND(Z9277&gt;=3,Z9277&lt;=5),"Standard")</f>
        <v>Standard</v>
      </c>
    </row>
    <row r="9278" spans="1:27" x14ac:dyDescent="0.2">
      <c r="A9278" s="4">
        <v>9277</v>
      </c>
      <c r="B9278" s="4" t="s">
        <v>2395</v>
      </c>
      <c r="C9278" s="5">
        <v>42516</v>
      </c>
      <c r="D9278" s="5">
        <v>42519</v>
      </c>
      <c r="E9278" s="4" t="s">
        <v>21</v>
      </c>
      <c r="F9278" s="4" t="s">
        <v>2394</v>
      </c>
      <c r="G9278" s="4" t="s">
        <v>2393</v>
      </c>
      <c r="H9278" s="4" t="s">
        <v>50</v>
      </c>
      <c r="I9278" s="4" t="s">
        <v>17</v>
      </c>
      <c r="J9278" s="4" t="s">
        <v>2392</v>
      </c>
      <c r="K9278" s="4" t="s">
        <v>41</v>
      </c>
      <c r="L9278" s="4">
        <v>33445</v>
      </c>
      <c r="M9278" s="4" t="s">
        <v>7</v>
      </c>
      <c r="N9278" s="4" t="s">
        <v>2391</v>
      </c>
      <c r="O9278" s="4" t="s">
        <v>33</v>
      </c>
      <c r="P9278" s="4" t="s">
        <v>55</v>
      </c>
      <c r="Q9278" s="4" t="s">
        <v>2390</v>
      </c>
      <c r="R9278" s="4">
        <v>47.92</v>
      </c>
      <c r="S9278" s="4">
        <v>2</v>
      </c>
      <c r="T9278" s="4">
        <v>0.2</v>
      </c>
      <c r="U9278" s="4">
        <v>11.98</v>
      </c>
      <c r="V9278" s="4" t="str">
        <f>INDEX(Regional_Lookup!$B$2:$B$5,MATCH('Sample - Superstore'!M9278,Regional_Lookup!$A$2:$A$5,0))</f>
        <v>Maria Santos</v>
      </c>
      <c r="W9278" s="4">
        <f>INDEX(Regional_Lookup!$C$2:$C$5, MATCH('Sample - Superstore'!M9278,Regional_Lookup!$A$2:$A$5, 0))</f>
        <v>0.15</v>
      </c>
      <c r="X9278" s="4">
        <f>U9278/R9278</f>
        <v>0.25</v>
      </c>
      <c r="Y9278" s="4" t="str">
        <f>IF(X9278&gt;=W9278, "Yes", "No")</f>
        <v>Yes</v>
      </c>
      <c r="Z9278" s="4">
        <f>D9278-C9278</f>
        <v>3</v>
      </c>
      <c r="AA9278" s="4" t="str" cm="1">
        <f t="array" ref="AA9278">_xlfn.IFS(Z9278&lt;=2,"Fast",Z9278&gt;5, "Slow", AND(Z9278&gt;=3,Z9278&lt;=5),"Standard")</f>
        <v>Standard</v>
      </c>
    </row>
    <row r="9279" spans="1:27" x14ac:dyDescent="0.2">
      <c r="A9279" s="4">
        <v>9278</v>
      </c>
      <c r="B9279" s="4" t="s">
        <v>2385</v>
      </c>
      <c r="C9279" s="5">
        <v>43070</v>
      </c>
      <c r="D9279" s="5">
        <v>43074</v>
      </c>
      <c r="E9279" s="4" t="s">
        <v>29</v>
      </c>
      <c r="F9279" s="4" t="s">
        <v>630</v>
      </c>
      <c r="G9279" s="4" t="s">
        <v>629</v>
      </c>
      <c r="H9279" s="4" t="s">
        <v>18</v>
      </c>
      <c r="I9279" s="4" t="s">
        <v>17</v>
      </c>
      <c r="J9279" s="4" t="s">
        <v>159</v>
      </c>
      <c r="K9279" s="4" t="s">
        <v>158</v>
      </c>
      <c r="L9279" s="4">
        <v>19140</v>
      </c>
      <c r="M9279" s="4" t="s">
        <v>5</v>
      </c>
      <c r="N9279" s="4" t="s">
        <v>2389</v>
      </c>
      <c r="O9279" s="4" t="s">
        <v>13</v>
      </c>
      <c r="P9279" s="4" t="s">
        <v>72</v>
      </c>
      <c r="Q9279" s="4" t="s">
        <v>2388</v>
      </c>
      <c r="R9279" s="4">
        <v>15.936</v>
      </c>
      <c r="S9279" s="4">
        <v>4</v>
      </c>
      <c r="T9279" s="4">
        <v>0.2</v>
      </c>
      <c r="U9279" s="4">
        <v>5.1791999999999998</v>
      </c>
      <c r="V9279" s="4" t="str">
        <f>INDEX(Regional_Lookup!$B$2:$B$5,MATCH('Sample - Superstore'!M9279,Regional_Lookup!$A$2:$A$5,0))</f>
        <v>Sarah Miller</v>
      </c>
      <c r="W9279" s="4">
        <f>INDEX(Regional_Lookup!$C$2:$C$5, MATCH('Sample - Superstore'!M9279,Regional_Lookup!$A$2:$A$5, 0))</f>
        <v>0.16</v>
      </c>
      <c r="X9279" s="4">
        <f>U9279/R9279</f>
        <v>0.32500000000000001</v>
      </c>
      <c r="Y9279" s="4" t="str">
        <f>IF(X9279&gt;=W9279, "Yes", "No")</f>
        <v>Yes</v>
      </c>
      <c r="Z9279" s="4">
        <f>D9279-C9279</f>
        <v>4</v>
      </c>
      <c r="AA9279" s="4" t="str" cm="1">
        <f t="array" ref="AA9279">_xlfn.IFS(Z9279&lt;=2,"Fast",Z9279&gt;5, "Slow", AND(Z9279&gt;=3,Z9279&lt;=5),"Standard")</f>
        <v>Standard</v>
      </c>
    </row>
    <row r="9280" spans="1:27" x14ac:dyDescent="0.2">
      <c r="A9280" s="4">
        <v>9279</v>
      </c>
      <c r="B9280" s="4" t="s">
        <v>2385</v>
      </c>
      <c r="C9280" s="5">
        <v>43070</v>
      </c>
      <c r="D9280" s="5">
        <v>43074</v>
      </c>
      <c r="E9280" s="4" t="s">
        <v>29</v>
      </c>
      <c r="F9280" s="4" t="s">
        <v>630</v>
      </c>
      <c r="G9280" s="4" t="s">
        <v>629</v>
      </c>
      <c r="H9280" s="4" t="s">
        <v>18</v>
      </c>
      <c r="I9280" s="4" t="s">
        <v>17</v>
      </c>
      <c r="J9280" s="4" t="s">
        <v>159</v>
      </c>
      <c r="K9280" s="4" t="s">
        <v>158</v>
      </c>
      <c r="L9280" s="4">
        <v>19140</v>
      </c>
      <c r="M9280" s="4" t="s">
        <v>5</v>
      </c>
      <c r="N9280" s="4" t="s">
        <v>2387</v>
      </c>
      <c r="O9280" s="4" t="s">
        <v>13</v>
      </c>
      <c r="P9280" s="4" t="s">
        <v>100</v>
      </c>
      <c r="Q9280" s="4" t="s">
        <v>2386</v>
      </c>
      <c r="R9280" s="4">
        <v>8.0009999999999994</v>
      </c>
      <c r="S9280" s="4">
        <v>7</v>
      </c>
      <c r="T9280" s="4">
        <v>0.7</v>
      </c>
      <c r="U9280" s="4">
        <v>-5.6006999999999998</v>
      </c>
      <c r="V9280" s="4" t="str">
        <f>INDEX(Regional_Lookup!$B$2:$B$5,MATCH('Sample - Superstore'!M9280,Regional_Lookup!$A$2:$A$5,0))</f>
        <v>Sarah Miller</v>
      </c>
      <c r="W9280" s="4">
        <f>INDEX(Regional_Lookup!$C$2:$C$5, MATCH('Sample - Superstore'!M9280,Regional_Lookup!$A$2:$A$5, 0))</f>
        <v>0.16</v>
      </c>
      <c r="X9280" s="4">
        <f>U9280/R9280</f>
        <v>-0.70000000000000007</v>
      </c>
      <c r="Y9280" s="4" t="str">
        <f>IF(X9280&gt;=W9280, "Yes", "No")</f>
        <v>No</v>
      </c>
      <c r="Z9280" s="4">
        <f>D9280-C9280</f>
        <v>4</v>
      </c>
      <c r="AA9280" s="4" t="str" cm="1">
        <f t="array" ref="AA9280">_xlfn.IFS(Z9280&lt;=2,"Fast",Z9280&gt;5, "Slow", AND(Z9280&gt;=3,Z9280&lt;=5),"Standard")</f>
        <v>Standard</v>
      </c>
    </row>
    <row r="9281" spans="1:27" x14ac:dyDescent="0.2">
      <c r="A9281" s="4">
        <v>9280</v>
      </c>
      <c r="B9281" s="4" t="s">
        <v>2385</v>
      </c>
      <c r="C9281" s="5">
        <v>43070</v>
      </c>
      <c r="D9281" s="5">
        <v>43074</v>
      </c>
      <c r="E9281" s="4" t="s">
        <v>29</v>
      </c>
      <c r="F9281" s="4" t="s">
        <v>630</v>
      </c>
      <c r="G9281" s="4" t="s">
        <v>629</v>
      </c>
      <c r="H9281" s="4" t="s">
        <v>18</v>
      </c>
      <c r="I9281" s="4" t="s">
        <v>17</v>
      </c>
      <c r="J9281" s="4" t="s">
        <v>159</v>
      </c>
      <c r="K9281" s="4" t="s">
        <v>158</v>
      </c>
      <c r="L9281" s="4">
        <v>19140</v>
      </c>
      <c r="M9281" s="4" t="s">
        <v>5</v>
      </c>
      <c r="N9281" s="4" t="s">
        <v>895</v>
      </c>
      <c r="O9281" s="4" t="s">
        <v>37</v>
      </c>
      <c r="P9281" s="4" t="s">
        <v>221</v>
      </c>
      <c r="Q9281" s="4" t="s">
        <v>894</v>
      </c>
      <c r="R9281" s="4">
        <v>398.97199999999998</v>
      </c>
      <c r="S9281" s="4">
        <v>2</v>
      </c>
      <c r="T9281" s="4">
        <v>0.3</v>
      </c>
      <c r="U9281" s="4">
        <v>-28.498000000000001</v>
      </c>
      <c r="V9281" s="4" t="str">
        <f>INDEX(Regional_Lookup!$B$2:$B$5,MATCH('Sample - Superstore'!M9281,Regional_Lookup!$A$2:$A$5,0))</f>
        <v>Sarah Miller</v>
      </c>
      <c r="W9281" s="4">
        <f>INDEX(Regional_Lookup!$C$2:$C$5, MATCH('Sample - Superstore'!M9281,Regional_Lookup!$A$2:$A$5, 0))</f>
        <v>0.16</v>
      </c>
      <c r="X9281" s="4">
        <f>U9281/R9281</f>
        <v>-7.1428571428571438E-2</v>
      </c>
      <c r="Y9281" s="4" t="str">
        <f>IF(X9281&gt;=W9281, "Yes", "No")</f>
        <v>No</v>
      </c>
      <c r="Z9281" s="4">
        <f>D9281-C9281</f>
        <v>4</v>
      </c>
      <c r="AA9281" s="4" t="str" cm="1">
        <f t="array" ref="AA9281">_xlfn.IFS(Z9281&lt;=2,"Fast",Z9281&gt;5, "Slow", AND(Z9281&gt;=3,Z9281&lt;=5),"Standard")</f>
        <v>Standard</v>
      </c>
    </row>
    <row r="9282" spans="1:27" x14ac:dyDescent="0.2">
      <c r="A9282" s="4">
        <v>9281</v>
      </c>
      <c r="B9282" s="4" t="s">
        <v>2384</v>
      </c>
      <c r="C9282" s="5">
        <v>42633</v>
      </c>
      <c r="D9282" s="5">
        <v>42637</v>
      </c>
      <c r="E9282" s="4" t="s">
        <v>29</v>
      </c>
      <c r="F9282" s="4" t="s">
        <v>1475</v>
      </c>
      <c r="G9282" s="4" t="s">
        <v>1474</v>
      </c>
      <c r="H9282" s="4" t="s">
        <v>102</v>
      </c>
      <c r="I9282" s="4" t="s">
        <v>17</v>
      </c>
      <c r="J9282" s="4" t="s">
        <v>234</v>
      </c>
      <c r="K9282" s="4" t="s">
        <v>233</v>
      </c>
      <c r="L9282" s="4">
        <v>98105</v>
      </c>
      <c r="M9282" s="4" t="s">
        <v>9</v>
      </c>
      <c r="N9282" s="4" t="s">
        <v>2383</v>
      </c>
      <c r="O9282" s="4" t="s">
        <v>37</v>
      </c>
      <c r="P9282" s="4" t="s">
        <v>165</v>
      </c>
      <c r="Q9282" s="4" t="s">
        <v>2382</v>
      </c>
      <c r="R9282" s="4">
        <v>163.88</v>
      </c>
      <c r="S9282" s="4">
        <v>2</v>
      </c>
      <c r="T9282" s="4">
        <v>0</v>
      </c>
      <c r="U9282" s="4">
        <v>40.97</v>
      </c>
      <c r="V9282" s="4" t="str">
        <f>INDEX(Regional_Lookup!$B$2:$B$5,MATCH('Sample - Superstore'!M9282,Regional_Lookup!$A$2:$A$5,0))</f>
        <v>James Chen</v>
      </c>
      <c r="W9282" s="4">
        <f>INDEX(Regional_Lookup!$C$2:$C$5, MATCH('Sample - Superstore'!M9282,Regional_Lookup!$A$2:$A$5, 0))</f>
        <v>0.18</v>
      </c>
      <c r="X9282" s="4">
        <f>U9282/R9282</f>
        <v>0.25</v>
      </c>
      <c r="Y9282" s="4" t="str">
        <f>IF(X9282&gt;=W9282, "Yes", "No")</f>
        <v>Yes</v>
      </c>
      <c r="Z9282" s="4">
        <f>D9282-C9282</f>
        <v>4</v>
      </c>
      <c r="AA9282" s="4" t="str" cm="1">
        <f t="array" ref="AA9282">_xlfn.IFS(Z9282&lt;=2,"Fast",Z9282&gt;5, "Slow", AND(Z9282&gt;=3,Z9282&lt;=5),"Standard")</f>
        <v>Standard</v>
      </c>
    </row>
    <row r="9283" spans="1:27" x14ac:dyDescent="0.2">
      <c r="A9283" s="4">
        <v>9282</v>
      </c>
      <c r="B9283" s="4" t="s">
        <v>2381</v>
      </c>
      <c r="C9283" s="5">
        <v>42989</v>
      </c>
      <c r="D9283" s="5">
        <v>42993</v>
      </c>
      <c r="E9283" s="4" t="s">
        <v>29</v>
      </c>
      <c r="F9283" s="4" t="s">
        <v>681</v>
      </c>
      <c r="G9283" s="4" t="s">
        <v>680</v>
      </c>
      <c r="H9283" s="4" t="s">
        <v>18</v>
      </c>
      <c r="I9283" s="4" t="s">
        <v>17</v>
      </c>
      <c r="J9283" s="4" t="s">
        <v>365</v>
      </c>
      <c r="K9283" s="4" t="s">
        <v>763</v>
      </c>
      <c r="L9283" s="4">
        <v>23223</v>
      </c>
      <c r="M9283" s="4" t="s">
        <v>7</v>
      </c>
      <c r="N9283" s="4" t="s">
        <v>1071</v>
      </c>
      <c r="O9283" s="4" t="s">
        <v>13</v>
      </c>
      <c r="P9283" s="4" t="s">
        <v>12</v>
      </c>
      <c r="Q9283" s="4" t="s">
        <v>1070</v>
      </c>
      <c r="R9283" s="4">
        <v>67.900000000000006</v>
      </c>
      <c r="S9283" s="4">
        <v>5</v>
      </c>
      <c r="T9283" s="4">
        <v>0</v>
      </c>
      <c r="U9283" s="4">
        <v>20.37</v>
      </c>
      <c r="V9283" s="4" t="str">
        <f>INDEX(Regional_Lookup!$B$2:$B$5,MATCH('Sample - Superstore'!M9283,Regional_Lookup!$A$2:$A$5,0))</f>
        <v>Maria Santos</v>
      </c>
      <c r="W9283" s="4">
        <f>INDEX(Regional_Lookup!$C$2:$C$5, MATCH('Sample - Superstore'!M9283,Regional_Lookup!$A$2:$A$5, 0))</f>
        <v>0.15</v>
      </c>
      <c r="X9283" s="4">
        <f>U9283/R9283</f>
        <v>0.3</v>
      </c>
      <c r="Y9283" s="4" t="str">
        <f>IF(X9283&gt;=W9283, "Yes", "No")</f>
        <v>Yes</v>
      </c>
      <c r="Z9283" s="4">
        <f>D9283-C9283</f>
        <v>4</v>
      </c>
      <c r="AA9283" s="4" t="str" cm="1">
        <f t="array" ref="AA9283">_xlfn.IFS(Z9283&lt;=2,"Fast",Z9283&gt;5, "Slow", AND(Z9283&gt;=3,Z9283&lt;=5),"Standard")</f>
        <v>Standard</v>
      </c>
    </row>
    <row r="9284" spans="1:27" x14ac:dyDescent="0.2">
      <c r="A9284" s="4">
        <v>9283</v>
      </c>
      <c r="B9284" s="4" t="s">
        <v>2380</v>
      </c>
      <c r="C9284" s="5">
        <v>42734</v>
      </c>
      <c r="D9284" s="5">
        <v>42739</v>
      </c>
      <c r="E9284" s="4" t="s">
        <v>29</v>
      </c>
      <c r="F9284" s="4" t="s">
        <v>2379</v>
      </c>
      <c r="G9284" s="4" t="s">
        <v>2378</v>
      </c>
      <c r="H9284" s="4" t="s">
        <v>18</v>
      </c>
      <c r="I9284" s="4" t="s">
        <v>17</v>
      </c>
      <c r="J9284" s="4" t="s">
        <v>2377</v>
      </c>
      <c r="K9284" s="4" t="s">
        <v>41</v>
      </c>
      <c r="L9284" s="4">
        <v>33407</v>
      </c>
      <c r="M9284" s="4" t="s">
        <v>7</v>
      </c>
      <c r="N9284" s="4" t="s">
        <v>2376</v>
      </c>
      <c r="O9284" s="4" t="s">
        <v>13</v>
      </c>
      <c r="P9284" s="4" t="s">
        <v>24</v>
      </c>
      <c r="Q9284" s="4" t="s">
        <v>2375</v>
      </c>
      <c r="R9284" s="4">
        <v>72.224000000000004</v>
      </c>
      <c r="S9284" s="4">
        <v>4</v>
      </c>
      <c r="T9284" s="4">
        <v>0.2</v>
      </c>
      <c r="U9284" s="4">
        <v>25.278400000000001</v>
      </c>
      <c r="V9284" s="4" t="str">
        <f>INDEX(Regional_Lookup!$B$2:$B$5,MATCH('Sample - Superstore'!M9284,Regional_Lookup!$A$2:$A$5,0))</f>
        <v>Maria Santos</v>
      </c>
      <c r="W9284" s="4">
        <f>INDEX(Regional_Lookup!$C$2:$C$5, MATCH('Sample - Superstore'!M9284,Regional_Lookup!$A$2:$A$5, 0))</f>
        <v>0.15</v>
      </c>
      <c r="X9284" s="4">
        <f>U9284/R9284</f>
        <v>0.35</v>
      </c>
      <c r="Y9284" s="4" t="str">
        <f>IF(X9284&gt;=W9284, "Yes", "No")</f>
        <v>Yes</v>
      </c>
      <c r="Z9284" s="4">
        <f>D9284-C9284</f>
        <v>5</v>
      </c>
      <c r="AA9284" s="4" t="str" cm="1">
        <f t="array" ref="AA9284">_xlfn.IFS(Z9284&lt;=2,"Fast",Z9284&gt;5, "Slow", AND(Z9284&gt;=3,Z9284&lt;=5),"Standard")</f>
        <v>Standard</v>
      </c>
    </row>
    <row r="9285" spans="1:27" x14ac:dyDescent="0.2">
      <c r="A9285" s="4">
        <v>9284</v>
      </c>
      <c r="B9285" s="4" t="s">
        <v>2374</v>
      </c>
      <c r="C9285" s="5">
        <v>42980</v>
      </c>
      <c r="D9285" s="5">
        <v>42982</v>
      </c>
      <c r="E9285" s="4" t="s">
        <v>21</v>
      </c>
      <c r="F9285" s="4" t="s">
        <v>833</v>
      </c>
      <c r="G9285" s="4" t="s">
        <v>832</v>
      </c>
      <c r="H9285" s="4" t="s">
        <v>18</v>
      </c>
      <c r="I9285" s="4" t="s">
        <v>17</v>
      </c>
      <c r="J9285" s="4" t="s">
        <v>2373</v>
      </c>
      <c r="K9285" s="4" t="s">
        <v>394</v>
      </c>
      <c r="L9285" s="4">
        <v>80525</v>
      </c>
      <c r="M9285" s="4" t="s">
        <v>9</v>
      </c>
      <c r="N9285" s="4" t="s">
        <v>2372</v>
      </c>
      <c r="O9285" s="4" t="s">
        <v>13</v>
      </c>
      <c r="P9285" s="4" t="s">
        <v>72</v>
      </c>
      <c r="Q9285" s="4" t="s">
        <v>2371</v>
      </c>
      <c r="R9285" s="4">
        <v>11.696</v>
      </c>
      <c r="S9285" s="4">
        <v>2</v>
      </c>
      <c r="T9285" s="4">
        <v>0.2</v>
      </c>
      <c r="U9285" s="4">
        <v>3.9474</v>
      </c>
      <c r="V9285" s="4" t="str">
        <f>INDEX(Regional_Lookup!$B$2:$B$5,MATCH('Sample - Superstore'!M9285,Regional_Lookup!$A$2:$A$5,0))</f>
        <v>James Chen</v>
      </c>
      <c r="W9285" s="4">
        <f>INDEX(Regional_Lookup!$C$2:$C$5, MATCH('Sample - Superstore'!M9285,Regional_Lookup!$A$2:$A$5, 0))</f>
        <v>0.18</v>
      </c>
      <c r="X9285" s="4">
        <f>U9285/R9285</f>
        <v>0.33750000000000002</v>
      </c>
      <c r="Y9285" s="4" t="str">
        <f>IF(X9285&gt;=W9285, "Yes", "No")</f>
        <v>Yes</v>
      </c>
      <c r="Z9285" s="4">
        <f>D9285-C9285</f>
        <v>2</v>
      </c>
      <c r="AA9285" s="4" t="str" cm="1">
        <f t="array" ref="AA9285">_xlfn.IFS(Z9285&lt;=2,"Fast",Z9285&gt;5, "Slow", AND(Z9285&gt;=3,Z9285&lt;=5),"Standard")</f>
        <v>Fast</v>
      </c>
    </row>
    <row r="9286" spans="1:27" x14ac:dyDescent="0.2">
      <c r="A9286" s="4">
        <v>9285</v>
      </c>
      <c r="B9286" s="4" t="s">
        <v>2370</v>
      </c>
      <c r="C9286" s="5">
        <v>41961</v>
      </c>
      <c r="D9286" s="5">
        <v>41966</v>
      </c>
      <c r="E9286" s="4" t="s">
        <v>29</v>
      </c>
      <c r="F9286" s="4" t="s">
        <v>2369</v>
      </c>
      <c r="G9286" s="4" t="s">
        <v>2368</v>
      </c>
      <c r="H9286" s="4" t="s">
        <v>50</v>
      </c>
      <c r="I9286" s="4" t="s">
        <v>17</v>
      </c>
      <c r="J9286" s="4" t="s">
        <v>2367</v>
      </c>
      <c r="K9286" s="4" t="s">
        <v>428</v>
      </c>
      <c r="L9286" s="4">
        <v>53132</v>
      </c>
      <c r="M9286" s="4" t="s">
        <v>3</v>
      </c>
      <c r="N9286" s="4" t="s">
        <v>2366</v>
      </c>
      <c r="O9286" s="4" t="s">
        <v>37</v>
      </c>
      <c r="P9286" s="4" t="s">
        <v>221</v>
      </c>
      <c r="Q9286" s="4" t="s">
        <v>2365</v>
      </c>
      <c r="R9286" s="4">
        <v>392.94</v>
      </c>
      <c r="S9286" s="4">
        <v>3</v>
      </c>
      <c r="T9286" s="4">
        <v>0</v>
      </c>
      <c r="U9286" s="4">
        <v>43.223399999999998</v>
      </c>
      <c r="V9286" s="4" t="str">
        <f>INDEX(Regional_Lookup!$B$2:$B$5,MATCH('Sample - Superstore'!M9286,Regional_Lookup!$A$2:$A$5,0))</f>
        <v>David Johnson</v>
      </c>
      <c r="W9286" s="4">
        <f>INDEX(Regional_Lookup!$C$2:$C$5, MATCH('Sample - Superstore'!M9286,Regional_Lookup!$A$2:$A$5, 0))</f>
        <v>0.14000000000000001</v>
      </c>
      <c r="X9286" s="4">
        <f>U9286/R9286</f>
        <v>0.11</v>
      </c>
      <c r="Y9286" s="4" t="str">
        <f>IF(X9286&gt;=W9286, "Yes", "No")</f>
        <v>No</v>
      </c>
      <c r="Z9286" s="4">
        <f>D9286-C9286</f>
        <v>5</v>
      </c>
      <c r="AA9286" s="4" t="str" cm="1">
        <f t="array" ref="AA9286">_xlfn.IFS(Z9286&lt;=2,"Fast",Z9286&gt;5, "Slow", AND(Z9286&gt;=3,Z9286&lt;=5),"Standard")</f>
        <v>Standard</v>
      </c>
    </row>
    <row r="9287" spans="1:27" x14ac:dyDescent="0.2">
      <c r="A9287" s="4">
        <v>9286</v>
      </c>
      <c r="B9287" s="4" t="s">
        <v>2364</v>
      </c>
      <c r="C9287" s="5">
        <v>42329</v>
      </c>
      <c r="D9287" s="5">
        <v>42332</v>
      </c>
      <c r="E9287" s="4" t="s">
        <v>89</v>
      </c>
      <c r="F9287" s="4" t="s">
        <v>2363</v>
      </c>
      <c r="G9287" s="4" t="s">
        <v>2362</v>
      </c>
      <c r="H9287" s="4" t="s">
        <v>18</v>
      </c>
      <c r="I9287" s="4" t="s">
        <v>17</v>
      </c>
      <c r="J9287" s="4" t="s">
        <v>2361</v>
      </c>
      <c r="K9287" s="4" t="s">
        <v>636</v>
      </c>
      <c r="L9287" s="4">
        <v>28110</v>
      </c>
      <c r="M9287" s="4" t="s">
        <v>7</v>
      </c>
      <c r="N9287" s="4" t="s">
        <v>2360</v>
      </c>
      <c r="O9287" s="4" t="s">
        <v>37</v>
      </c>
      <c r="P9287" s="4" t="s">
        <v>36</v>
      </c>
      <c r="Q9287" s="4" t="s">
        <v>2359</v>
      </c>
      <c r="R9287" s="4">
        <v>18.175999999999998</v>
      </c>
      <c r="S9287" s="4">
        <v>1</v>
      </c>
      <c r="T9287" s="4">
        <v>0.2</v>
      </c>
      <c r="U9287" s="4">
        <v>4.7712000000000003</v>
      </c>
      <c r="V9287" s="4" t="str">
        <f>INDEX(Regional_Lookup!$B$2:$B$5,MATCH('Sample - Superstore'!M9287,Regional_Lookup!$A$2:$A$5,0))</f>
        <v>Maria Santos</v>
      </c>
      <c r="W9287" s="4">
        <f>INDEX(Regional_Lookup!$C$2:$C$5, MATCH('Sample - Superstore'!M9287,Regional_Lookup!$A$2:$A$5, 0))</f>
        <v>0.15</v>
      </c>
      <c r="X9287" s="4">
        <f>U9287/R9287</f>
        <v>0.26250000000000007</v>
      </c>
      <c r="Y9287" s="4" t="str">
        <f>IF(X9287&gt;=W9287, "Yes", "No")</f>
        <v>Yes</v>
      </c>
      <c r="Z9287" s="4">
        <f>D9287-C9287</f>
        <v>3</v>
      </c>
      <c r="AA9287" s="4" t="str" cm="1">
        <f t="array" ref="AA9287">_xlfn.IFS(Z9287&lt;=2,"Fast",Z9287&gt;5, "Slow", AND(Z9287&gt;=3,Z9287&lt;=5),"Standard")</f>
        <v>Standard</v>
      </c>
    </row>
    <row r="9288" spans="1:27" x14ac:dyDescent="0.2">
      <c r="A9288" s="4">
        <v>9287</v>
      </c>
      <c r="B9288" s="4" t="s">
        <v>2356</v>
      </c>
      <c r="C9288" s="5">
        <v>42905</v>
      </c>
      <c r="D9288" s="5">
        <v>42912</v>
      </c>
      <c r="E9288" s="4" t="s">
        <v>29</v>
      </c>
      <c r="F9288" s="4" t="s">
        <v>1018</v>
      </c>
      <c r="G9288" s="4" t="s">
        <v>1017</v>
      </c>
      <c r="H9288" s="4" t="s">
        <v>102</v>
      </c>
      <c r="I9288" s="4" t="s">
        <v>17</v>
      </c>
      <c r="J9288" s="4" t="s">
        <v>624</v>
      </c>
      <c r="K9288" s="4" t="s">
        <v>123</v>
      </c>
      <c r="L9288" s="4">
        <v>75081</v>
      </c>
      <c r="M9288" s="4" t="s">
        <v>3</v>
      </c>
      <c r="N9288" s="4" t="s">
        <v>2358</v>
      </c>
      <c r="O9288" s="4" t="s">
        <v>13</v>
      </c>
      <c r="P9288" s="4" t="s">
        <v>100</v>
      </c>
      <c r="Q9288" s="4" t="s">
        <v>2357</v>
      </c>
      <c r="R9288" s="4">
        <v>6.8879999999999999</v>
      </c>
      <c r="S9288" s="4">
        <v>3</v>
      </c>
      <c r="T9288" s="4">
        <v>0.8</v>
      </c>
      <c r="U9288" s="4">
        <v>-11.020799999999999</v>
      </c>
      <c r="V9288" s="4" t="str">
        <f>INDEX(Regional_Lookup!$B$2:$B$5,MATCH('Sample - Superstore'!M9288,Regional_Lookup!$A$2:$A$5,0))</f>
        <v>David Johnson</v>
      </c>
      <c r="W9288" s="4">
        <f>INDEX(Regional_Lookup!$C$2:$C$5, MATCH('Sample - Superstore'!M9288,Regional_Lookup!$A$2:$A$5, 0))</f>
        <v>0.14000000000000001</v>
      </c>
      <c r="X9288" s="4">
        <f>U9288/R9288</f>
        <v>-1.5999999999999999</v>
      </c>
      <c r="Y9288" s="4" t="str">
        <f>IF(X9288&gt;=W9288, "Yes", "No")</f>
        <v>No</v>
      </c>
      <c r="Z9288" s="4">
        <f>D9288-C9288</f>
        <v>7</v>
      </c>
      <c r="AA9288" s="4" t="str" cm="1">
        <f t="array" ref="AA9288">_xlfn.IFS(Z9288&lt;=2,"Fast",Z9288&gt;5, "Slow", AND(Z9288&gt;=3,Z9288&lt;=5),"Standard")</f>
        <v>Slow</v>
      </c>
    </row>
    <row r="9289" spans="1:27" x14ac:dyDescent="0.2">
      <c r="A9289" s="4">
        <v>9288</v>
      </c>
      <c r="B9289" s="4" t="s">
        <v>2356</v>
      </c>
      <c r="C9289" s="5">
        <v>42905</v>
      </c>
      <c r="D9289" s="5">
        <v>42912</v>
      </c>
      <c r="E9289" s="4" t="s">
        <v>29</v>
      </c>
      <c r="F9289" s="4" t="s">
        <v>1018</v>
      </c>
      <c r="G9289" s="4" t="s">
        <v>1017</v>
      </c>
      <c r="H9289" s="4" t="s">
        <v>102</v>
      </c>
      <c r="I9289" s="4" t="s">
        <v>17</v>
      </c>
      <c r="J9289" s="4" t="s">
        <v>624</v>
      </c>
      <c r="K9289" s="4" t="s">
        <v>123</v>
      </c>
      <c r="L9289" s="4">
        <v>75081</v>
      </c>
      <c r="M9289" s="4" t="s">
        <v>3</v>
      </c>
      <c r="N9289" s="4" t="s">
        <v>2355</v>
      </c>
      <c r="O9289" s="4" t="s">
        <v>37</v>
      </c>
      <c r="P9289" s="4" t="s">
        <v>92</v>
      </c>
      <c r="Q9289" s="4" t="s">
        <v>2354</v>
      </c>
      <c r="R9289" s="4">
        <v>457.48500000000001</v>
      </c>
      <c r="S9289" s="4">
        <v>3</v>
      </c>
      <c r="T9289" s="4">
        <v>0.3</v>
      </c>
      <c r="U9289" s="4">
        <v>-84.961500000000001</v>
      </c>
      <c r="V9289" s="4" t="str">
        <f>INDEX(Regional_Lookup!$B$2:$B$5,MATCH('Sample - Superstore'!M9289,Regional_Lookup!$A$2:$A$5,0))</f>
        <v>David Johnson</v>
      </c>
      <c r="W9289" s="4">
        <f>INDEX(Regional_Lookup!$C$2:$C$5, MATCH('Sample - Superstore'!M9289,Regional_Lookup!$A$2:$A$5, 0))</f>
        <v>0.14000000000000001</v>
      </c>
      <c r="X9289" s="4">
        <f>U9289/R9289</f>
        <v>-0.18571428571428572</v>
      </c>
      <c r="Y9289" s="4" t="str">
        <f>IF(X9289&gt;=W9289, "Yes", "No")</f>
        <v>No</v>
      </c>
      <c r="Z9289" s="4">
        <f>D9289-C9289</f>
        <v>7</v>
      </c>
      <c r="AA9289" s="4" t="str" cm="1">
        <f t="array" ref="AA9289">_xlfn.IFS(Z9289&lt;=2,"Fast",Z9289&gt;5, "Slow", AND(Z9289&gt;=3,Z9289&lt;=5),"Standard")</f>
        <v>Slow</v>
      </c>
    </row>
    <row r="9290" spans="1:27" x14ac:dyDescent="0.2">
      <c r="A9290" s="4">
        <v>9289</v>
      </c>
      <c r="B9290" s="4" t="s">
        <v>2353</v>
      </c>
      <c r="C9290" s="5">
        <v>43069</v>
      </c>
      <c r="D9290" s="5">
        <v>43072</v>
      </c>
      <c r="E9290" s="4" t="s">
        <v>89</v>
      </c>
      <c r="F9290" s="4" t="s">
        <v>2333</v>
      </c>
      <c r="G9290" s="4" t="s">
        <v>2332</v>
      </c>
      <c r="H9290" s="4" t="s">
        <v>18</v>
      </c>
      <c r="I9290" s="4" t="s">
        <v>17</v>
      </c>
      <c r="J9290" s="4" t="s">
        <v>159</v>
      </c>
      <c r="K9290" s="4" t="s">
        <v>158</v>
      </c>
      <c r="L9290" s="4">
        <v>19134</v>
      </c>
      <c r="M9290" s="4" t="s">
        <v>5</v>
      </c>
      <c r="N9290" s="4" t="s">
        <v>2203</v>
      </c>
      <c r="O9290" s="4" t="s">
        <v>37</v>
      </c>
      <c r="P9290" s="4" t="s">
        <v>221</v>
      </c>
      <c r="Q9290" s="4" t="s">
        <v>2202</v>
      </c>
      <c r="R9290" s="4">
        <v>1079.316</v>
      </c>
      <c r="S9290" s="4">
        <v>6</v>
      </c>
      <c r="T9290" s="4">
        <v>0.3</v>
      </c>
      <c r="U9290" s="4">
        <v>-15.418799999999999</v>
      </c>
      <c r="V9290" s="4" t="str">
        <f>INDEX(Regional_Lookup!$B$2:$B$5,MATCH('Sample - Superstore'!M9290,Regional_Lookup!$A$2:$A$5,0))</f>
        <v>Sarah Miller</v>
      </c>
      <c r="W9290" s="4">
        <f>INDEX(Regional_Lookup!$C$2:$C$5, MATCH('Sample - Superstore'!M9290,Regional_Lookup!$A$2:$A$5, 0))</f>
        <v>0.16</v>
      </c>
      <c r="X9290" s="4">
        <f>U9290/R9290</f>
        <v>-1.4285714285714285E-2</v>
      </c>
      <c r="Y9290" s="4" t="str">
        <f>IF(X9290&gt;=W9290, "Yes", "No")</f>
        <v>No</v>
      </c>
      <c r="Z9290" s="4">
        <f>D9290-C9290</f>
        <v>3</v>
      </c>
      <c r="AA9290" s="4" t="str" cm="1">
        <f t="array" ref="AA9290">_xlfn.IFS(Z9290&lt;=2,"Fast",Z9290&gt;5, "Slow", AND(Z9290&gt;=3,Z9290&lt;=5),"Standard")</f>
        <v>Standard</v>
      </c>
    </row>
    <row r="9291" spans="1:27" x14ac:dyDescent="0.2">
      <c r="A9291" s="4">
        <v>9290</v>
      </c>
      <c r="B9291" s="4" t="s">
        <v>2352</v>
      </c>
      <c r="C9291" s="5">
        <v>41752</v>
      </c>
      <c r="D9291" s="5">
        <v>41755</v>
      </c>
      <c r="E9291" s="4" t="s">
        <v>21</v>
      </c>
      <c r="F9291" s="4" t="s">
        <v>2351</v>
      </c>
      <c r="G9291" s="4" t="s">
        <v>2350</v>
      </c>
      <c r="H9291" s="4" t="s">
        <v>102</v>
      </c>
      <c r="I9291" s="4" t="s">
        <v>17</v>
      </c>
      <c r="J9291" s="4" t="s">
        <v>248</v>
      </c>
      <c r="K9291" s="4" t="s">
        <v>15</v>
      </c>
      <c r="L9291" s="4">
        <v>94109</v>
      </c>
      <c r="M9291" s="4" t="s">
        <v>9</v>
      </c>
      <c r="N9291" s="4" t="s">
        <v>2349</v>
      </c>
      <c r="O9291" s="4" t="s">
        <v>13</v>
      </c>
      <c r="P9291" s="4" t="s">
        <v>24</v>
      </c>
      <c r="Q9291" s="4" t="s">
        <v>2348</v>
      </c>
      <c r="R9291" s="4">
        <v>48.91</v>
      </c>
      <c r="S9291" s="4">
        <v>1</v>
      </c>
      <c r="T9291" s="4">
        <v>0</v>
      </c>
      <c r="U9291" s="4">
        <v>22.9877</v>
      </c>
      <c r="V9291" s="4" t="str">
        <f>INDEX(Regional_Lookup!$B$2:$B$5,MATCH('Sample - Superstore'!M9291,Regional_Lookup!$A$2:$A$5,0))</f>
        <v>James Chen</v>
      </c>
      <c r="W9291" s="4">
        <f>INDEX(Regional_Lookup!$C$2:$C$5, MATCH('Sample - Superstore'!M9291,Regional_Lookup!$A$2:$A$5, 0))</f>
        <v>0.18</v>
      </c>
      <c r="X9291" s="4">
        <f>U9291/R9291</f>
        <v>0.47000000000000003</v>
      </c>
      <c r="Y9291" s="4" t="str">
        <f>IF(X9291&gt;=W9291, "Yes", "No")</f>
        <v>Yes</v>
      </c>
      <c r="Z9291" s="4">
        <f>D9291-C9291</f>
        <v>3</v>
      </c>
      <c r="AA9291" s="4" t="str" cm="1">
        <f t="array" ref="AA9291">_xlfn.IFS(Z9291&lt;=2,"Fast",Z9291&gt;5, "Slow", AND(Z9291&gt;=3,Z9291&lt;=5),"Standard")</f>
        <v>Standard</v>
      </c>
    </row>
    <row r="9292" spans="1:27" x14ac:dyDescent="0.2">
      <c r="A9292" s="4">
        <v>9291</v>
      </c>
      <c r="B9292" s="4" t="s">
        <v>2345</v>
      </c>
      <c r="C9292" s="5">
        <v>41905</v>
      </c>
      <c r="D9292" s="5">
        <v>41907</v>
      </c>
      <c r="E9292" s="4" t="s">
        <v>89</v>
      </c>
      <c r="F9292" s="4" t="s">
        <v>2344</v>
      </c>
      <c r="G9292" s="4" t="s">
        <v>2343</v>
      </c>
      <c r="H9292" s="4" t="s">
        <v>18</v>
      </c>
      <c r="I9292" s="4" t="s">
        <v>17</v>
      </c>
      <c r="J9292" s="4" t="s">
        <v>890</v>
      </c>
      <c r="K9292" s="4" t="s">
        <v>147</v>
      </c>
      <c r="L9292" s="4">
        <v>19901</v>
      </c>
      <c r="M9292" s="4" t="s">
        <v>5</v>
      </c>
      <c r="N9292" s="4" t="s">
        <v>2347</v>
      </c>
      <c r="O9292" s="4" t="s">
        <v>13</v>
      </c>
      <c r="P9292" s="4" t="s">
        <v>116</v>
      </c>
      <c r="Q9292" s="4" t="s">
        <v>2346</v>
      </c>
      <c r="R9292" s="4">
        <v>9.84</v>
      </c>
      <c r="S9292" s="4">
        <v>3</v>
      </c>
      <c r="T9292" s="4">
        <v>0</v>
      </c>
      <c r="U9292" s="4">
        <v>2.8536000000000001</v>
      </c>
      <c r="V9292" s="4" t="str">
        <f>INDEX(Regional_Lookup!$B$2:$B$5,MATCH('Sample - Superstore'!M9292,Regional_Lookup!$A$2:$A$5,0))</f>
        <v>Sarah Miller</v>
      </c>
      <c r="W9292" s="4">
        <f>INDEX(Regional_Lookup!$C$2:$C$5, MATCH('Sample - Superstore'!M9292,Regional_Lookup!$A$2:$A$5, 0))</f>
        <v>0.16</v>
      </c>
      <c r="X9292" s="4">
        <f>U9292/R9292</f>
        <v>0.29000000000000004</v>
      </c>
      <c r="Y9292" s="4" t="str">
        <f>IF(X9292&gt;=W9292, "Yes", "No")</f>
        <v>Yes</v>
      </c>
      <c r="Z9292" s="4">
        <f>D9292-C9292</f>
        <v>2</v>
      </c>
      <c r="AA9292" s="4" t="str" cm="1">
        <f t="array" ref="AA9292">_xlfn.IFS(Z9292&lt;=2,"Fast",Z9292&gt;5, "Slow", AND(Z9292&gt;=3,Z9292&lt;=5),"Standard")</f>
        <v>Fast</v>
      </c>
    </row>
    <row r="9293" spans="1:27" x14ac:dyDescent="0.2">
      <c r="A9293" s="4">
        <v>9292</v>
      </c>
      <c r="B9293" s="4" t="s">
        <v>2345</v>
      </c>
      <c r="C9293" s="5">
        <v>41905</v>
      </c>
      <c r="D9293" s="5">
        <v>41907</v>
      </c>
      <c r="E9293" s="4" t="s">
        <v>89</v>
      </c>
      <c r="F9293" s="4" t="s">
        <v>2344</v>
      </c>
      <c r="G9293" s="4" t="s">
        <v>2343</v>
      </c>
      <c r="H9293" s="4" t="s">
        <v>18</v>
      </c>
      <c r="I9293" s="4" t="s">
        <v>17</v>
      </c>
      <c r="J9293" s="4" t="s">
        <v>890</v>
      </c>
      <c r="K9293" s="4" t="s">
        <v>147</v>
      </c>
      <c r="L9293" s="4">
        <v>19901</v>
      </c>
      <c r="M9293" s="4" t="s">
        <v>5</v>
      </c>
      <c r="N9293" s="4" t="s">
        <v>2342</v>
      </c>
      <c r="O9293" s="4" t="s">
        <v>13</v>
      </c>
      <c r="P9293" s="4" t="s">
        <v>100</v>
      </c>
      <c r="Q9293" s="4" t="s">
        <v>2341</v>
      </c>
      <c r="R9293" s="4">
        <v>34.5</v>
      </c>
      <c r="S9293" s="4">
        <v>3</v>
      </c>
      <c r="T9293" s="4">
        <v>0</v>
      </c>
      <c r="U9293" s="4">
        <v>15.525</v>
      </c>
      <c r="V9293" s="4" t="str">
        <f>INDEX(Regional_Lookup!$B$2:$B$5,MATCH('Sample - Superstore'!M9293,Regional_Lookup!$A$2:$A$5,0))</f>
        <v>Sarah Miller</v>
      </c>
      <c r="W9293" s="4">
        <f>INDEX(Regional_Lookup!$C$2:$C$5, MATCH('Sample - Superstore'!M9293,Regional_Lookup!$A$2:$A$5, 0))</f>
        <v>0.16</v>
      </c>
      <c r="X9293" s="4">
        <f>U9293/R9293</f>
        <v>0.45</v>
      </c>
      <c r="Y9293" s="4" t="str">
        <f>IF(X9293&gt;=W9293, "Yes", "No")</f>
        <v>Yes</v>
      </c>
      <c r="Z9293" s="4">
        <f>D9293-C9293</f>
        <v>2</v>
      </c>
      <c r="AA9293" s="4" t="str" cm="1">
        <f t="array" ref="AA9293">_xlfn.IFS(Z9293&lt;=2,"Fast",Z9293&gt;5, "Slow", AND(Z9293&gt;=3,Z9293&lt;=5),"Standard")</f>
        <v>Fast</v>
      </c>
    </row>
    <row r="9294" spans="1:27" x14ac:dyDescent="0.2">
      <c r="A9294" s="4">
        <v>9293</v>
      </c>
      <c r="B9294" s="4" t="s">
        <v>2340</v>
      </c>
      <c r="C9294" s="5">
        <v>42796</v>
      </c>
      <c r="D9294" s="5">
        <v>42796</v>
      </c>
      <c r="E9294" s="4" t="s">
        <v>162</v>
      </c>
      <c r="F9294" s="4" t="s">
        <v>2339</v>
      </c>
      <c r="G9294" s="4" t="s">
        <v>2338</v>
      </c>
      <c r="H9294" s="4" t="s">
        <v>50</v>
      </c>
      <c r="I9294" s="4" t="s">
        <v>17</v>
      </c>
      <c r="J9294" s="4" t="s">
        <v>2337</v>
      </c>
      <c r="K9294" s="4" t="s">
        <v>123</v>
      </c>
      <c r="L9294" s="4">
        <v>76706</v>
      </c>
      <c r="M9294" s="4" t="s">
        <v>3</v>
      </c>
      <c r="N9294" s="4" t="s">
        <v>2336</v>
      </c>
      <c r="O9294" s="4" t="s">
        <v>13</v>
      </c>
      <c r="P9294" s="4" t="s">
        <v>100</v>
      </c>
      <c r="Q9294" s="4" t="s">
        <v>2335</v>
      </c>
      <c r="R9294" s="4">
        <v>0.55600000000000005</v>
      </c>
      <c r="S9294" s="4">
        <v>1</v>
      </c>
      <c r="T9294" s="4">
        <v>0.8</v>
      </c>
      <c r="U9294" s="4">
        <v>-0.94520000000000004</v>
      </c>
      <c r="V9294" s="4" t="str">
        <f>INDEX(Regional_Lookup!$B$2:$B$5,MATCH('Sample - Superstore'!M9294,Regional_Lookup!$A$2:$A$5,0))</f>
        <v>David Johnson</v>
      </c>
      <c r="W9294" s="4">
        <f>INDEX(Regional_Lookup!$C$2:$C$5, MATCH('Sample - Superstore'!M9294,Regional_Lookup!$A$2:$A$5, 0))</f>
        <v>0.14000000000000001</v>
      </c>
      <c r="X9294" s="4">
        <f>U9294/R9294</f>
        <v>-1.7</v>
      </c>
      <c r="Y9294" s="4" t="str">
        <f>IF(X9294&gt;=W9294, "Yes", "No")</f>
        <v>No</v>
      </c>
      <c r="Z9294" s="4">
        <f>D9294-C9294</f>
        <v>0</v>
      </c>
      <c r="AA9294" s="4" t="str" cm="1">
        <f t="array" ref="AA9294">_xlfn.IFS(Z9294&lt;=2,"Fast",Z9294&gt;5, "Slow", AND(Z9294&gt;=3,Z9294&lt;=5),"Standard")</f>
        <v>Fast</v>
      </c>
    </row>
    <row r="9295" spans="1:27" x14ac:dyDescent="0.2">
      <c r="A9295" s="4">
        <v>9294</v>
      </c>
      <c r="B9295" s="4" t="s">
        <v>2334</v>
      </c>
      <c r="C9295" s="5">
        <v>43056</v>
      </c>
      <c r="D9295" s="5">
        <v>43060</v>
      </c>
      <c r="E9295" s="4" t="s">
        <v>21</v>
      </c>
      <c r="F9295" s="4" t="s">
        <v>2333</v>
      </c>
      <c r="G9295" s="4" t="s">
        <v>2332</v>
      </c>
      <c r="H9295" s="4" t="s">
        <v>18</v>
      </c>
      <c r="I9295" s="4" t="s">
        <v>17</v>
      </c>
      <c r="J9295" s="4" t="s">
        <v>2331</v>
      </c>
      <c r="K9295" s="4" t="s">
        <v>2147</v>
      </c>
      <c r="L9295" s="4">
        <v>21740</v>
      </c>
      <c r="M9295" s="4" t="s">
        <v>5</v>
      </c>
      <c r="N9295" s="4" t="s">
        <v>2330</v>
      </c>
      <c r="O9295" s="4" t="s">
        <v>13</v>
      </c>
      <c r="P9295" s="4" t="s">
        <v>100</v>
      </c>
      <c r="Q9295" s="4" t="s">
        <v>2329</v>
      </c>
      <c r="R9295" s="4">
        <v>43.8</v>
      </c>
      <c r="S9295" s="4">
        <v>6</v>
      </c>
      <c r="T9295" s="4">
        <v>0</v>
      </c>
      <c r="U9295" s="4">
        <v>20.585999999999999</v>
      </c>
      <c r="V9295" s="4" t="str">
        <f>INDEX(Regional_Lookup!$B$2:$B$5,MATCH('Sample - Superstore'!M9295,Regional_Lookup!$A$2:$A$5,0))</f>
        <v>Sarah Miller</v>
      </c>
      <c r="W9295" s="4">
        <f>INDEX(Regional_Lookup!$C$2:$C$5, MATCH('Sample - Superstore'!M9295,Regional_Lookup!$A$2:$A$5, 0))</f>
        <v>0.16</v>
      </c>
      <c r="X9295" s="4">
        <f>U9295/R9295</f>
        <v>0.47</v>
      </c>
      <c r="Y9295" s="4" t="str">
        <f>IF(X9295&gt;=W9295, "Yes", "No")</f>
        <v>Yes</v>
      </c>
      <c r="Z9295" s="4">
        <f>D9295-C9295</f>
        <v>4</v>
      </c>
      <c r="AA9295" s="4" t="str" cm="1">
        <f t="array" ref="AA9295">_xlfn.IFS(Z9295&lt;=2,"Fast",Z9295&gt;5, "Slow", AND(Z9295&gt;=3,Z9295&lt;=5),"Standard")</f>
        <v>Standard</v>
      </c>
    </row>
    <row r="9296" spans="1:27" x14ac:dyDescent="0.2">
      <c r="A9296" s="4">
        <v>9295</v>
      </c>
      <c r="B9296" s="4" t="s">
        <v>2326</v>
      </c>
      <c r="C9296" s="5">
        <v>42883</v>
      </c>
      <c r="D9296" s="5">
        <v>42887</v>
      </c>
      <c r="E9296" s="4" t="s">
        <v>29</v>
      </c>
      <c r="F9296" s="4" t="s">
        <v>2325</v>
      </c>
      <c r="G9296" s="4" t="s">
        <v>2324</v>
      </c>
      <c r="H9296" s="4" t="s">
        <v>50</v>
      </c>
      <c r="I9296" s="4" t="s">
        <v>17</v>
      </c>
      <c r="J9296" s="4" t="s">
        <v>477</v>
      </c>
      <c r="K9296" s="4" t="s">
        <v>85</v>
      </c>
      <c r="L9296" s="4">
        <v>44105</v>
      </c>
      <c r="M9296" s="4" t="s">
        <v>5</v>
      </c>
      <c r="N9296" s="4" t="s">
        <v>2328</v>
      </c>
      <c r="O9296" s="4" t="s">
        <v>13</v>
      </c>
      <c r="P9296" s="4" t="s">
        <v>24</v>
      </c>
      <c r="Q9296" s="4" t="s">
        <v>2327</v>
      </c>
      <c r="R9296" s="4">
        <v>13.872</v>
      </c>
      <c r="S9296" s="4">
        <v>3</v>
      </c>
      <c r="T9296" s="4">
        <v>0.2</v>
      </c>
      <c r="U9296" s="4">
        <v>5.0286</v>
      </c>
      <c r="V9296" s="4" t="str">
        <f>INDEX(Regional_Lookup!$B$2:$B$5,MATCH('Sample - Superstore'!M9296,Regional_Lookup!$A$2:$A$5,0))</f>
        <v>Sarah Miller</v>
      </c>
      <c r="W9296" s="4">
        <f>INDEX(Regional_Lookup!$C$2:$C$5, MATCH('Sample - Superstore'!M9296,Regional_Lookup!$A$2:$A$5, 0))</f>
        <v>0.16</v>
      </c>
      <c r="X9296" s="4">
        <f>U9296/R9296</f>
        <v>0.36249999999999999</v>
      </c>
      <c r="Y9296" s="4" t="str">
        <f>IF(X9296&gt;=W9296, "Yes", "No")</f>
        <v>Yes</v>
      </c>
      <c r="Z9296" s="4">
        <f>D9296-C9296</f>
        <v>4</v>
      </c>
      <c r="AA9296" s="4" t="str" cm="1">
        <f t="array" ref="AA9296">_xlfn.IFS(Z9296&lt;=2,"Fast",Z9296&gt;5, "Slow", AND(Z9296&gt;=3,Z9296&lt;=5),"Standard")</f>
        <v>Standard</v>
      </c>
    </row>
    <row r="9297" spans="1:27" x14ac:dyDescent="0.2">
      <c r="A9297" s="4">
        <v>9296</v>
      </c>
      <c r="B9297" s="4" t="s">
        <v>2326</v>
      </c>
      <c r="C9297" s="5">
        <v>42883</v>
      </c>
      <c r="D9297" s="5">
        <v>42887</v>
      </c>
      <c r="E9297" s="4" t="s">
        <v>29</v>
      </c>
      <c r="F9297" s="4" t="s">
        <v>2325</v>
      </c>
      <c r="G9297" s="4" t="s">
        <v>2324</v>
      </c>
      <c r="H9297" s="4" t="s">
        <v>50</v>
      </c>
      <c r="I9297" s="4" t="s">
        <v>17</v>
      </c>
      <c r="J9297" s="4" t="s">
        <v>477</v>
      </c>
      <c r="K9297" s="4" t="s">
        <v>85</v>
      </c>
      <c r="L9297" s="4">
        <v>44105</v>
      </c>
      <c r="M9297" s="4" t="s">
        <v>5</v>
      </c>
      <c r="N9297" s="4" t="s">
        <v>2323</v>
      </c>
      <c r="O9297" s="4" t="s">
        <v>37</v>
      </c>
      <c r="P9297" s="4" t="s">
        <v>165</v>
      </c>
      <c r="Q9297" s="4" t="s">
        <v>2322</v>
      </c>
      <c r="R9297" s="4">
        <v>115.96</v>
      </c>
      <c r="S9297" s="4">
        <v>4</v>
      </c>
      <c r="T9297" s="4">
        <v>0.5</v>
      </c>
      <c r="U9297" s="4">
        <v>-64.937600000000003</v>
      </c>
      <c r="V9297" s="4" t="str">
        <f>INDEX(Regional_Lookup!$B$2:$B$5,MATCH('Sample - Superstore'!M9297,Regional_Lookup!$A$2:$A$5,0))</f>
        <v>Sarah Miller</v>
      </c>
      <c r="W9297" s="4">
        <f>INDEX(Regional_Lookup!$C$2:$C$5, MATCH('Sample - Superstore'!M9297,Regional_Lookup!$A$2:$A$5, 0))</f>
        <v>0.16</v>
      </c>
      <c r="X9297" s="4">
        <f>U9297/R9297</f>
        <v>-0.56000000000000005</v>
      </c>
      <c r="Y9297" s="4" t="str">
        <f>IF(X9297&gt;=W9297, "Yes", "No")</f>
        <v>No</v>
      </c>
      <c r="Z9297" s="4">
        <f>D9297-C9297</f>
        <v>4</v>
      </c>
      <c r="AA9297" s="4" t="str" cm="1">
        <f t="array" ref="AA9297">_xlfn.IFS(Z9297&lt;=2,"Fast",Z9297&gt;5, "Slow", AND(Z9297&gt;=3,Z9297&lt;=5),"Standard")</f>
        <v>Standard</v>
      </c>
    </row>
    <row r="9298" spans="1:27" x14ac:dyDescent="0.2">
      <c r="A9298" s="4">
        <v>9297</v>
      </c>
      <c r="B9298" s="4" t="s">
        <v>2307</v>
      </c>
      <c r="C9298" s="5">
        <v>42112</v>
      </c>
      <c r="D9298" s="5">
        <v>42116</v>
      </c>
      <c r="E9298" s="4" t="s">
        <v>21</v>
      </c>
      <c r="F9298" s="4" t="s">
        <v>2306</v>
      </c>
      <c r="G9298" s="4" t="s">
        <v>2305</v>
      </c>
      <c r="H9298" s="4" t="s">
        <v>50</v>
      </c>
      <c r="I9298" s="4" t="s">
        <v>17</v>
      </c>
      <c r="J9298" s="4" t="s">
        <v>2304</v>
      </c>
      <c r="K9298" s="4" t="s">
        <v>123</v>
      </c>
      <c r="L9298" s="4">
        <v>78501</v>
      </c>
      <c r="M9298" s="4" t="s">
        <v>3</v>
      </c>
      <c r="N9298" s="4" t="s">
        <v>2321</v>
      </c>
      <c r="O9298" s="4" t="s">
        <v>33</v>
      </c>
      <c r="P9298" s="4" t="s">
        <v>55</v>
      </c>
      <c r="Q9298" s="4" t="s">
        <v>2320</v>
      </c>
      <c r="R9298" s="4">
        <v>41.423999999999999</v>
      </c>
      <c r="S9298" s="4">
        <v>2</v>
      </c>
      <c r="T9298" s="4">
        <v>0.2</v>
      </c>
      <c r="U9298" s="4">
        <v>8.2848000000000006</v>
      </c>
      <c r="V9298" s="4" t="str">
        <f>INDEX(Regional_Lookup!$B$2:$B$5,MATCH('Sample - Superstore'!M9298,Regional_Lookup!$A$2:$A$5,0))</f>
        <v>David Johnson</v>
      </c>
      <c r="W9298" s="4">
        <f>INDEX(Regional_Lookup!$C$2:$C$5, MATCH('Sample - Superstore'!M9298,Regional_Lookup!$A$2:$A$5, 0))</f>
        <v>0.14000000000000001</v>
      </c>
      <c r="X9298" s="4">
        <f>U9298/R9298</f>
        <v>0.2</v>
      </c>
      <c r="Y9298" s="4" t="str">
        <f>IF(X9298&gt;=W9298, "Yes", "No")</f>
        <v>Yes</v>
      </c>
      <c r="Z9298" s="4">
        <f>D9298-C9298</f>
        <v>4</v>
      </c>
      <c r="AA9298" s="4" t="str" cm="1">
        <f t="array" ref="AA9298">_xlfn.IFS(Z9298&lt;=2,"Fast",Z9298&gt;5, "Slow", AND(Z9298&gt;=3,Z9298&lt;=5),"Standard")</f>
        <v>Standard</v>
      </c>
    </row>
    <row r="9299" spans="1:27" x14ac:dyDescent="0.2">
      <c r="A9299" s="4">
        <v>9298</v>
      </c>
      <c r="B9299" s="4" t="s">
        <v>2307</v>
      </c>
      <c r="C9299" s="5">
        <v>42112</v>
      </c>
      <c r="D9299" s="5">
        <v>42116</v>
      </c>
      <c r="E9299" s="4" t="s">
        <v>21</v>
      </c>
      <c r="F9299" s="4" t="s">
        <v>2306</v>
      </c>
      <c r="G9299" s="4" t="s">
        <v>2305</v>
      </c>
      <c r="H9299" s="4" t="s">
        <v>50</v>
      </c>
      <c r="I9299" s="4" t="s">
        <v>17</v>
      </c>
      <c r="J9299" s="4" t="s">
        <v>2304</v>
      </c>
      <c r="K9299" s="4" t="s">
        <v>123</v>
      </c>
      <c r="L9299" s="4">
        <v>78501</v>
      </c>
      <c r="M9299" s="4" t="s">
        <v>3</v>
      </c>
      <c r="N9299" s="4" t="s">
        <v>2319</v>
      </c>
      <c r="O9299" s="4" t="s">
        <v>33</v>
      </c>
      <c r="P9299" s="4" t="s">
        <v>32</v>
      </c>
      <c r="Q9299" s="4" t="s">
        <v>2318</v>
      </c>
      <c r="R9299" s="4">
        <v>244.768</v>
      </c>
      <c r="S9299" s="4">
        <v>4</v>
      </c>
      <c r="T9299" s="4">
        <v>0.2</v>
      </c>
      <c r="U9299" s="4">
        <v>24.476800000000001</v>
      </c>
      <c r="V9299" s="4" t="str">
        <f>INDEX(Regional_Lookup!$B$2:$B$5,MATCH('Sample - Superstore'!M9299,Regional_Lookup!$A$2:$A$5,0))</f>
        <v>David Johnson</v>
      </c>
      <c r="W9299" s="4">
        <f>INDEX(Regional_Lookup!$C$2:$C$5, MATCH('Sample - Superstore'!M9299,Regional_Lookup!$A$2:$A$5, 0))</f>
        <v>0.14000000000000001</v>
      </c>
      <c r="X9299" s="4">
        <f>U9299/R9299</f>
        <v>0.1</v>
      </c>
      <c r="Y9299" s="4" t="str">
        <f>IF(X9299&gt;=W9299, "Yes", "No")</f>
        <v>No</v>
      </c>
      <c r="Z9299" s="4">
        <f>D9299-C9299</f>
        <v>4</v>
      </c>
      <c r="AA9299" s="4" t="str" cm="1">
        <f t="array" ref="AA9299">_xlfn.IFS(Z9299&lt;=2,"Fast",Z9299&gt;5, "Slow", AND(Z9299&gt;=3,Z9299&lt;=5),"Standard")</f>
        <v>Standard</v>
      </c>
    </row>
    <row r="9300" spans="1:27" x14ac:dyDescent="0.2">
      <c r="A9300" s="4">
        <v>9299</v>
      </c>
      <c r="B9300" s="4" t="s">
        <v>2307</v>
      </c>
      <c r="C9300" s="5">
        <v>42112</v>
      </c>
      <c r="D9300" s="5">
        <v>42116</v>
      </c>
      <c r="E9300" s="4" t="s">
        <v>21</v>
      </c>
      <c r="F9300" s="4" t="s">
        <v>2306</v>
      </c>
      <c r="G9300" s="4" t="s">
        <v>2305</v>
      </c>
      <c r="H9300" s="4" t="s">
        <v>50</v>
      </c>
      <c r="I9300" s="4" t="s">
        <v>17</v>
      </c>
      <c r="J9300" s="4" t="s">
        <v>2304</v>
      </c>
      <c r="K9300" s="4" t="s">
        <v>123</v>
      </c>
      <c r="L9300" s="4">
        <v>78501</v>
      </c>
      <c r="M9300" s="4" t="s">
        <v>3</v>
      </c>
      <c r="N9300" s="4" t="s">
        <v>2317</v>
      </c>
      <c r="O9300" s="4" t="s">
        <v>13</v>
      </c>
      <c r="P9300" s="4" t="s">
        <v>116</v>
      </c>
      <c r="Q9300" s="4" t="s">
        <v>2316</v>
      </c>
      <c r="R9300" s="4">
        <v>74.352000000000004</v>
      </c>
      <c r="S9300" s="4">
        <v>3</v>
      </c>
      <c r="T9300" s="4">
        <v>0.2</v>
      </c>
      <c r="U9300" s="4">
        <v>6.5057999999999998</v>
      </c>
      <c r="V9300" s="4" t="str">
        <f>INDEX(Regional_Lookup!$B$2:$B$5,MATCH('Sample - Superstore'!M9300,Regional_Lookup!$A$2:$A$5,0))</f>
        <v>David Johnson</v>
      </c>
      <c r="W9300" s="4">
        <f>INDEX(Regional_Lookup!$C$2:$C$5, MATCH('Sample - Superstore'!M9300,Regional_Lookup!$A$2:$A$5, 0))</f>
        <v>0.14000000000000001</v>
      </c>
      <c r="X9300" s="4">
        <f>U9300/R9300</f>
        <v>8.7499999999999994E-2</v>
      </c>
      <c r="Y9300" s="4" t="str">
        <f>IF(X9300&gt;=W9300, "Yes", "No")</f>
        <v>No</v>
      </c>
      <c r="Z9300" s="4">
        <f>D9300-C9300</f>
        <v>4</v>
      </c>
      <c r="AA9300" s="4" t="str" cm="1">
        <f t="array" ref="AA9300">_xlfn.IFS(Z9300&lt;=2,"Fast",Z9300&gt;5, "Slow", AND(Z9300&gt;=3,Z9300&lt;=5),"Standard")</f>
        <v>Standard</v>
      </c>
    </row>
    <row r="9301" spans="1:27" x14ac:dyDescent="0.2">
      <c r="A9301" s="4">
        <v>9300</v>
      </c>
      <c r="B9301" s="4" t="s">
        <v>2307</v>
      </c>
      <c r="C9301" s="5">
        <v>42112</v>
      </c>
      <c r="D9301" s="5">
        <v>42116</v>
      </c>
      <c r="E9301" s="4" t="s">
        <v>21</v>
      </c>
      <c r="F9301" s="4" t="s">
        <v>2306</v>
      </c>
      <c r="G9301" s="4" t="s">
        <v>2305</v>
      </c>
      <c r="H9301" s="4" t="s">
        <v>50</v>
      </c>
      <c r="I9301" s="4" t="s">
        <v>17</v>
      </c>
      <c r="J9301" s="4" t="s">
        <v>2304</v>
      </c>
      <c r="K9301" s="4" t="s">
        <v>123</v>
      </c>
      <c r="L9301" s="4">
        <v>78501</v>
      </c>
      <c r="M9301" s="4" t="s">
        <v>3</v>
      </c>
      <c r="N9301" s="4" t="s">
        <v>2178</v>
      </c>
      <c r="O9301" s="4" t="s">
        <v>13</v>
      </c>
      <c r="P9301" s="4" t="s">
        <v>100</v>
      </c>
      <c r="Q9301" s="4" t="s">
        <v>2177</v>
      </c>
      <c r="R9301" s="4">
        <v>4.3120000000000003</v>
      </c>
      <c r="S9301" s="4">
        <v>2</v>
      </c>
      <c r="T9301" s="4">
        <v>0.8</v>
      </c>
      <c r="U9301" s="4">
        <v>-6.8992000000000004</v>
      </c>
      <c r="V9301" s="4" t="str">
        <f>INDEX(Regional_Lookup!$B$2:$B$5,MATCH('Sample - Superstore'!M9301,Regional_Lookup!$A$2:$A$5,0))</f>
        <v>David Johnson</v>
      </c>
      <c r="W9301" s="4">
        <f>INDEX(Regional_Lookup!$C$2:$C$5, MATCH('Sample - Superstore'!M9301,Regional_Lookup!$A$2:$A$5, 0))</f>
        <v>0.14000000000000001</v>
      </c>
      <c r="X9301" s="4">
        <f>U9301/R9301</f>
        <v>-1.6</v>
      </c>
      <c r="Y9301" s="4" t="str">
        <f>IF(X9301&gt;=W9301, "Yes", "No")</f>
        <v>No</v>
      </c>
      <c r="Z9301" s="4">
        <f>D9301-C9301</f>
        <v>4</v>
      </c>
      <c r="AA9301" s="4" t="str" cm="1">
        <f t="array" ref="AA9301">_xlfn.IFS(Z9301&lt;=2,"Fast",Z9301&gt;5, "Slow", AND(Z9301&gt;=3,Z9301&lt;=5),"Standard")</f>
        <v>Standard</v>
      </c>
    </row>
    <row r="9302" spans="1:27" x14ac:dyDescent="0.2">
      <c r="A9302" s="4">
        <v>9301</v>
      </c>
      <c r="B9302" s="4" t="s">
        <v>2307</v>
      </c>
      <c r="C9302" s="5">
        <v>42112</v>
      </c>
      <c r="D9302" s="5">
        <v>42116</v>
      </c>
      <c r="E9302" s="4" t="s">
        <v>21</v>
      </c>
      <c r="F9302" s="4" t="s">
        <v>2306</v>
      </c>
      <c r="G9302" s="4" t="s">
        <v>2305</v>
      </c>
      <c r="H9302" s="4" t="s">
        <v>50</v>
      </c>
      <c r="I9302" s="4" t="s">
        <v>17</v>
      </c>
      <c r="J9302" s="4" t="s">
        <v>2304</v>
      </c>
      <c r="K9302" s="4" t="s">
        <v>123</v>
      </c>
      <c r="L9302" s="4">
        <v>78501</v>
      </c>
      <c r="M9302" s="4" t="s">
        <v>3</v>
      </c>
      <c r="N9302" s="4" t="s">
        <v>2315</v>
      </c>
      <c r="O9302" s="4" t="s">
        <v>37</v>
      </c>
      <c r="P9302" s="4" t="s">
        <v>221</v>
      </c>
      <c r="Q9302" s="4" t="s">
        <v>2314</v>
      </c>
      <c r="R9302" s="4">
        <v>56.686</v>
      </c>
      <c r="S9302" s="4">
        <v>1</v>
      </c>
      <c r="T9302" s="4">
        <v>0.3</v>
      </c>
      <c r="U9302" s="4">
        <v>-20.245000000000001</v>
      </c>
      <c r="V9302" s="4" t="str">
        <f>INDEX(Regional_Lookup!$B$2:$B$5,MATCH('Sample - Superstore'!M9302,Regional_Lookup!$A$2:$A$5,0))</f>
        <v>David Johnson</v>
      </c>
      <c r="W9302" s="4">
        <f>INDEX(Regional_Lookup!$C$2:$C$5, MATCH('Sample - Superstore'!M9302,Regional_Lookup!$A$2:$A$5, 0))</f>
        <v>0.14000000000000001</v>
      </c>
      <c r="X9302" s="4">
        <f>U9302/R9302</f>
        <v>-0.35714285714285715</v>
      </c>
      <c r="Y9302" s="4" t="str">
        <f>IF(X9302&gt;=W9302, "Yes", "No")</f>
        <v>No</v>
      </c>
      <c r="Z9302" s="4">
        <f>D9302-C9302</f>
        <v>4</v>
      </c>
      <c r="AA9302" s="4" t="str" cm="1">
        <f t="array" ref="AA9302">_xlfn.IFS(Z9302&lt;=2,"Fast",Z9302&gt;5, "Slow", AND(Z9302&gt;=3,Z9302&lt;=5),"Standard")</f>
        <v>Standard</v>
      </c>
    </row>
    <row r="9303" spans="1:27" x14ac:dyDescent="0.2">
      <c r="A9303" s="4">
        <v>9302</v>
      </c>
      <c r="B9303" s="4" t="s">
        <v>2307</v>
      </c>
      <c r="C9303" s="5">
        <v>42112</v>
      </c>
      <c r="D9303" s="5">
        <v>42116</v>
      </c>
      <c r="E9303" s="4" t="s">
        <v>21</v>
      </c>
      <c r="F9303" s="4" t="s">
        <v>2306</v>
      </c>
      <c r="G9303" s="4" t="s">
        <v>2305</v>
      </c>
      <c r="H9303" s="4" t="s">
        <v>50</v>
      </c>
      <c r="I9303" s="4" t="s">
        <v>17</v>
      </c>
      <c r="J9303" s="4" t="s">
        <v>2304</v>
      </c>
      <c r="K9303" s="4" t="s">
        <v>123</v>
      </c>
      <c r="L9303" s="4">
        <v>78501</v>
      </c>
      <c r="M9303" s="4" t="s">
        <v>3</v>
      </c>
      <c r="N9303" s="4" t="s">
        <v>2313</v>
      </c>
      <c r="O9303" s="4" t="s">
        <v>33</v>
      </c>
      <c r="P9303" s="4" t="s">
        <v>32</v>
      </c>
      <c r="Q9303" s="4" t="s">
        <v>2312</v>
      </c>
      <c r="R9303" s="4">
        <v>97.968000000000004</v>
      </c>
      <c r="S9303" s="4">
        <v>2</v>
      </c>
      <c r="T9303" s="4">
        <v>0.2</v>
      </c>
      <c r="U9303" s="4">
        <v>6.1230000000000002</v>
      </c>
      <c r="V9303" s="4" t="str">
        <f>INDEX(Regional_Lookup!$B$2:$B$5,MATCH('Sample - Superstore'!M9303,Regional_Lookup!$A$2:$A$5,0))</f>
        <v>David Johnson</v>
      </c>
      <c r="W9303" s="4">
        <f>INDEX(Regional_Lookup!$C$2:$C$5, MATCH('Sample - Superstore'!M9303,Regional_Lookup!$A$2:$A$5, 0))</f>
        <v>0.14000000000000001</v>
      </c>
      <c r="X9303" s="4">
        <f>U9303/R9303</f>
        <v>6.25E-2</v>
      </c>
      <c r="Y9303" s="4" t="str">
        <f>IF(X9303&gt;=W9303, "Yes", "No")</f>
        <v>No</v>
      </c>
      <c r="Z9303" s="4">
        <f>D9303-C9303</f>
        <v>4</v>
      </c>
      <c r="AA9303" s="4" t="str" cm="1">
        <f t="array" ref="AA9303">_xlfn.IFS(Z9303&lt;=2,"Fast",Z9303&gt;5, "Slow", AND(Z9303&gt;=3,Z9303&lt;=5),"Standard")</f>
        <v>Standard</v>
      </c>
    </row>
    <row r="9304" spans="1:27" x14ac:dyDescent="0.2">
      <c r="A9304" s="4">
        <v>9303</v>
      </c>
      <c r="B9304" s="4" t="s">
        <v>2307</v>
      </c>
      <c r="C9304" s="5">
        <v>42112</v>
      </c>
      <c r="D9304" s="5">
        <v>42116</v>
      </c>
      <c r="E9304" s="4" t="s">
        <v>21</v>
      </c>
      <c r="F9304" s="4" t="s">
        <v>2306</v>
      </c>
      <c r="G9304" s="4" t="s">
        <v>2305</v>
      </c>
      <c r="H9304" s="4" t="s">
        <v>50</v>
      </c>
      <c r="I9304" s="4" t="s">
        <v>17</v>
      </c>
      <c r="J9304" s="4" t="s">
        <v>2304</v>
      </c>
      <c r="K9304" s="4" t="s">
        <v>123</v>
      </c>
      <c r="L9304" s="4">
        <v>78501</v>
      </c>
      <c r="M9304" s="4" t="s">
        <v>3</v>
      </c>
      <c r="N9304" s="4" t="s">
        <v>2311</v>
      </c>
      <c r="O9304" s="4" t="s">
        <v>13</v>
      </c>
      <c r="P9304" s="4" t="s">
        <v>116</v>
      </c>
      <c r="Q9304" s="4" t="s">
        <v>2310</v>
      </c>
      <c r="R9304" s="4">
        <v>7.8719999999999999</v>
      </c>
      <c r="S9304" s="4">
        <v>3</v>
      </c>
      <c r="T9304" s="4">
        <v>0.2</v>
      </c>
      <c r="U9304" s="4">
        <v>0.88560000000000005</v>
      </c>
      <c r="V9304" s="4" t="str">
        <f>INDEX(Regional_Lookup!$B$2:$B$5,MATCH('Sample - Superstore'!M9304,Regional_Lookup!$A$2:$A$5,0))</f>
        <v>David Johnson</v>
      </c>
      <c r="W9304" s="4">
        <f>INDEX(Regional_Lookup!$C$2:$C$5, MATCH('Sample - Superstore'!M9304,Regional_Lookup!$A$2:$A$5, 0))</f>
        <v>0.14000000000000001</v>
      </c>
      <c r="X9304" s="4">
        <f>U9304/R9304</f>
        <v>0.1125</v>
      </c>
      <c r="Y9304" s="4" t="str">
        <f>IF(X9304&gt;=W9304, "Yes", "No")</f>
        <v>No</v>
      </c>
      <c r="Z9304" s="4">
        <f>D9304-C9304</f>
        <v>4</v>
      </c>
      <c r="AA9304" s="4" t="str" cm="1">
        <f t="array" ref="AA9304">_xlfn.IFS(Z9304&lt;=2,"Fast",Z9304&gt;5, "Slow", AND(Z9304&gt;=3,Z9304&lt;=5),"Standard")</f>
        <v>Standard</v>
      </c>
    </row>
    <row r="9305" spans="1:27" x14ac:dyDescent="0.2">
      <c r="A9305" s="4">
        <v>9304</v>
      </c>
      <c r="B9305" s="4" t="s">
        <v>2307</v>
      </c>
      <c r="C9305" s="5">
        <v>42112</v>
      </c>
      <c r="D9305" s="5">
        <v>42116</v>
      </c>
      <c r="E9305" s="4" t="s">
        <v>21</v>
      </c>
      <c r="F9305" s="4" t="s">
        <v>2306</v>
      </c>
      <c r="G9305" s="4" t="s">
        <v>2305</v>
      </c>
      <c r="H9305" s="4" t="s">
        <v>50</v>
      </c>
      <c r="I9305" s="4" t="s">
        <v>17</v>
      </c>
      <c r="J9305" s="4" t="s">
        <v>2304</v>
      </c>
      <c r="K9305" s="4" t="s">
        <v>123</v>
      </c>
      <c r="L9305" s="4">
        <v>78501</v>
      </c>
      <c r="M9305" s="4" t="s">
        <v>3</v>
      </c>
      <c r="N9305" s="4" t="s">
        <v>2309</v>
      </c>
      <c r="O9305" s="4" t="s">
        <v>13</v>
      </c>
      <c r="P9305" s="4" t="s">
        <v>24</v>
      </c>
      <c r="Q9305" s="4" t="s">
        <v>2308</v>
      </c>
      <c r="R9305" s="4">
        <v>15.552</v>
      </c>
      <c r="S9305" s="4">
        <v>3</v>
      </c>
      <c r="T9305" s="4">
        <v>0.2</v>
      </c>
      <c r="U9305" s="4">
        <v>5.4432</v>
      </c>
      <c r="V9305" s="4" t="str">
        <f>INDEX(Regional_Lookup!$B$2:$B$5,MATCH('Sample - Superstore'!M9305,Regional_Lookup!$A$2:$A$5,0))</f>
        <v>David Johnson</v>
      </c>
      <c r="W9305" s="4">
        <f>INDEX(Regional_Lookup!$C$2:$C$5, MATCH('Sample - Superstore'!M9305,Regional_Lookup!$A$2:$A$5, 0))</f>
        <v>0.14000000000000001</v>
      </c>
      <c r="X9305" s="4">
        <f>U9305/R9305</f>
        <v>0.35000000000000003</v>
      </c>
      <c r="Y9305" s="4" t="str">
        <f>IF(X9305&gt;=W9305, "Yes", "No")</f>
        <v>Yes</v>
      </c>
      <c r="Z9305" s="4">
        <f>D9305-C9305</f>
        <v>4</v>
      </c>
      <c r="AA9305" s="4" t="str" cm="1">
        <f t="array" ref="AA9305">_xlfn.IFS(Z9305&lt;=2,"Fast",Z9305&gt;5, "Slow", AND(Z9305&gt;=3,Z9305&lt;=5),"Standard")</f>
        <v>Standard</v>
      </c>
    </row>
    <row r="9306" spans="1:27" x14ac:dyDescent="0.2">
      <c r="A9306" s="4">
        <v>9305</v>
      </c>
      <c r="B9306" s="4" t="s">
        <v>2307</v>
      </c>
      <c r="C9306" s="5">
        <v>42112</v>
      </c>
      <c r="D9306" s="5">
        <v>42116</v>
      </c>
      <c r="E9306" s="4" t="s">
        <v>21</v>
      </c>
      <c r="F9306" s="4" t="s">
        <v>2306</v>
      </c>
      <c r="G9306" s="4" t="s">
        <v>2305</v>
      </c>
      <c r="H9306" s="4" t="s">
        <v>50</v>
      </c>
      <c r="I9306" s="4" t="s">
        <v>17</v>
      </c>
      <c r="J9306" s="4" t="s">
        <v>2304</v>
      </c>
      <c r="K9306" s="4" t="s">
        <v>123</v>
      </c>
      <c r="L9306" s="4">
        <v>78501</v>
      </c>
      <c r="M9306" s="4" t="s">
        <v>3</v>
      </c>
      <c r="N9306" s="4" t="s">
        <v>2303</v>
      </c>
      <c r="O9306" s="4" t="s">
        <v>13</v>
      </c>
      <c r="P9306" s="4" t="s">
        <v>100</v>
      </c>
      <c r="Q9306" s="4" t="s">
        <v>2302</v>
      </c>
      <c r="R9306" s="4">
        <v>1.476</v>
      </c>
      <c r="S9306" s="4">
        <v>1</v>
      </c>
      <c r="T9306" s="4">
        <v>0.8</v>
      </c>
      <c r="U9306" s="4">
        <v>-2.2877999999999998</v>
      </c>
      <c r="V9306" s="4" t="str">
        <f>INDEX(Regional_Lookup!$B$2:$B$5,MATCH('Sample - Superstore'!M9306,Regional_Lookup!$A$2:$A$5,0))</f>
        <v>David Johnson</v>
      </c>
      <c r="W9306" s="4">
        <f>INDEX(Regional_Lookup!$C$2:$C$5, MATCH('Sample - Superstore'!M9306,Regional_Lookup!$A$2:$A$5, 0))</f>
        <v>0.14000000000000001</v>
      </c>
      <c r="X9306" s="4">
        <f>U9306/R9306</f>
        <v>-1.5499999999999998</v>
      </c>
      <c r="Y9306" s="4" t="str">
        <f>IF(X9306&gt;=W9306, "Yes", "No")</f>
        <v>No</v>
      </c>
      <c r="Z9306" s="4">
        <f>D9306-C9306</f>
        <v>4</v>
      </c>
      <c r="AA9306" s="4" t="str" cm="1">
        <f t="array" ref="AA9306">_xlfn.IFS(Z9306&lt;=2,"Fast",Z9306&gt;5, "Slow", AND(Z9306&gt;=3,Z9306&lt;=5),"Standard")</f>
        <v>Standard</v>
      </c>
    </row>
    <row r="9307" spans="1:27" x14ac:dyDescent="0.2">
      <c r="A9307" s="4">
        <v>9306</v>
      </c>
      <c r="B9307" s="4" t="s">
        <v>2301</v>
      </c>
      <c r="C9307" s="5">
        <v>42266</v>
      </c>
      <c r="D9307" s="5">
        <v>42271</v>
      </c>
      <c r="E9307" s="4" t="s">
        <v>29</v>
      </c>
      <c r="F9307" s="4" t="s">
        <v>578</v>
      </c>
      <c r="G9307" s="4" t="s">
        <v>577</v>
      </c>
      <c r="H9307" s="4" t="s">
        <v>102</v>
      </c>
      <c r="I9307" s="4" t="s">
        <v>17</v>
      </c>
      <c r="J9307" s="4" t="s">
        <v>2300</v>
      </c>
      <c r="K9307" s="4" t="s">
        <v>2299</v>
      </c>
      <c r="L9307" s="4">
        <v>87505</v>
      </c>
      <c r="M9307" s="4" t="s">
        <v>9</v>
      </c>
      <c r="N9307" s="4" t="s">
        <v>2298</v>
      </c>
      <c r="O9307" s="4" t="s">
        <v>13</v>
      </c>
      <c r="P9307" s="4" t="s">
        <v>116</v>
      </c>
      <c r="Q9307" s="4" t="s">
        <v>2297</v>
      </c>
      <c r="R9307" s="4">
        <v>8.4</v>
      </c>
      <c r="S9307" s="4">
        <v>5</v>
      </c>
      <c r="T9307" s="4">
        <v>0</v>
      </c>
      <c r="U9307" s="4">
        <v>2.1840000000000002</v>
      </c>
      <c r="V9307" s="4" t="str">
        <f>INDEX(Regional_Lookup!$B$2:$B$5,MATCH('Sample - Superstore'!M9307,Regional_Lookup!$A$2:$A$5,0))</f>
        <v>James Chen</v>
      </c>
      <c r="W9307" s="4">
        <f>INDEX(Regional_Lookup!$C$2:$C$5, MATCH('Sample - Superstore'!M9307,Regional_Lookup!$A$2:$A$5, 0))</f>
        <v>0.18</v>
      </c>
      <c r="X9307" s="4">
        <f>U9307/R9307</f>
        <v>0.26</v>
      </c>
      <c r="Y9307" s="4" t="str">
        <f>IF(X9307&gt;=W9307, "Yes", "No")</f>
        <v>Yes</v>
      </c>
      <c r="Z9307" s="4">
        <f>D9307-C9307</f>
        <v>5</v>
      </c>
      <c r="AA9307" s="4" t="str" cm="1">
        <f t="array" ref="AA9307">_xlfn.IFS(Z9307&lt;=2,"Fast",Z9307&gt;5, "Slow", AND(Z9307&gt;=3,Z9307&lt;=5),"Standard")</f>
        <v>Standard</v>
      </c>
    </row>
    <row r="9308" spans="1:27" x14ac:dyDescent="0.2">
      <c r="A9308" s="4">
        <v>9307</v>
      </c>
      <c r="B9308" s="4" t="s">
        <v>2290</v>
      </c>
      <c r="C9308" s="5">
        <v>41723</v>
      </c>
      <c r="D9308" s="5">
        <v>41728</v>
      </c>
      <c r="E9308" s="4" t="s">
        <v>29</v>
      </c>
      <c r="F9308" s="4" t="s">
        <v>456</v>
      </c>
      <c r="G9308" s="4" t="s">
        <v>455</v>
      </c>
      <c r="H9308" s="4" t="s">
        <v>18</v>
      </c>
      <c r="I9308" s="4" t="s">
        <v>17</v>
      </c>
      <c r="J9308" s="4" t="s">
        <v>248</v>
      </c>
      <c r="K9308" s="4" t="s">
        <v>15</v>
      </c>
      <c r="L9308" s="4">
        <v>94110</v>
      </c>
      <c r="M9308" s="4" t="s">
        <v>9</v>
      </c>
      <c r="N9308" s="4" t="s">
        <v>2296</v>
      </c>
      <c r="O9308" s="4" t="s">
        <v>13</v>
      </c>
      <c r="P9308" s="4" t="s">
        <v>116</v>
      </c>
      <c r="Q9308" s="4" t="s">
        <v>2295</v>
      </c>
      <c r="R9308" s="4">
        <v>6.56</v>
      </c>
      <c r="S9308" s="4">
        <v>2</v>
      </c>
      <c r="T9308" s="4">
        <v>0</v>
      </c>
      <c r="U9308" s="4">
        <v>1.9024000000000001</v>
      </c>
      <c r="V9308" s="4" t="str">
        <f>INDEX(Regional_Lookup!$B$2:$B$5,MATCH('Sample - Superstore'!M9308,Regional_Lookup!$A$2:$A$5,0))</f>
        <v>James Chen</v>
      </c>
      <c r="W9308" s="4">
        <f>INDEX(Regional_Lookup!$C$2:$C$5, MATCH('Sample - Superstore'!M9308,Regional_Lookup!$A$2:$A$5, 0))</f>
        <v>0.18</v>
      </c>
      <c r="X9308" s="4">
        <f>U9308/R9308</f>
        <v>0.29000000000000004</v>
      </c>
      <c r="Y9308" s="4" t="str">
        <f>IF(X9308&gt;=W9308, "Yes", "No")</f>
        <v>Yes</v>
      </c>
      <c r="Z9308" s="4">
        <f>D9308-C9308</f>
        <v>5</v>
      </c>
      <c r="AA9308" s="4" t="str" cm="1">
        <f t="array" ref="AA9308">_xlfn.IFS(Z9308&lt;=2,"Fast",Z9308&gt;5, "Slow", AND(Z9308&gt;=3,Z9308&lt;=5),"Standard")</f>
        <v>Standard</v>
      </c>
    </row>
    <row r="9309" spans="1:27" x14ac:dyDescent="0.2">
      <c r="A9309" s="4">
        <v>9308</v>
      </c>
      <c r="B9309" s="4" t="s">
        <v>2290</v>
      </c>
      <c r="C9309" s="5">
        <v>41723</v>
      </c>
      <c r="D9309" s="5">
        <v>41728</v>
      </c>
      <c r="E9309" s="4" t="s">
        <v>29</v>
      </c>
      <c r="F9309" s="4" t="s">
        <v>456</v>
      </c>
      <c r="G9309" s="4" t="s">
        <v>455</v>
      </c>
      <c r="H9309" s="4" t="s">
        <v>18</v>
      </c>
      <c r="I9309" s="4" t="s">
        <v>17</v>
      </c>
      <c r="J9309" s="4" t="s">
        <v>248</v>
      </c>
      <c r="K9309" s="4" t="s">
        <v>15</v>
      </c>
      <c r="L9309" s="4">
        <v>94110</v>
      </c>
      <c r="M9309" s="4" t="s">
        <v>9</v>
      </c>
      <c r="N9309" s="4" t="s">
        <v>2294</v>
      </c>
      <c r="O9309" s="4" t="s">
        <v>13</v>
      </c>
      <c r="P9309" s="4" t="s">
        <v>116</v>
      </c>
      <c r="Q9309" s="4" t="s">
        <v>2293</v>
      </c>
      <c r="R9309" s="4">
        <v>14.88</v>
      </c>
      <c r="S9309" s="4">
        <v>2</v>
      </c>
      <c r="T9309" s="4">
        <v>0</v>
      </c>
      <c r="U9309" s="4">
        <v>3.72</v>
      </c>
      <c r="V9309" s="4" t="str">
        <f>INDEX(Regional_Lookup!$B$2:$B$5,MATCH('Sample - Superstore'!M9309,Regional_Lookup!$A$2:$A$5,0))</f>
        <v>James Chen</v>
      </c>
      <c r="W9309" s="4">
        <f>INDEX(Regional_Lookup!$C$2:$C$5, MATCH('Sample - Superstore'!M9309,Regional_Lookup!$A$2:$A$5, 0))</f>
        <v>0.18</v>
      </c>
      <c r="X9309" s="4">
        <f>U9309/R9309</f>
        <v>0.25</v>
      </c>
      <c r="Y9309" s="4" t="str">
        <f>IF(X9309&gt;=W9309, "Yes", "No")</f>
        <v>Yes</v>
      </c>
      <c r="Z9309" s="4">
        <f>D9309-C9309</f>
        <v>5</v>
      </c>
      <c r="AA9309" s="4" t="str" cm="1">
        <f t="array" ref="AA9309">_xlfn.IFS(Z9309&lt;=2,"Fast",Z9309&gt;5, "Slow", AND(Z9309&gt;=3,Z9309&lt;=5),"Standard")</f>
        <v>Standard</v>
      </c>
    </row>
    <row r="9310" spans="1:27" x14ac:dyDescent="0.2">
      <c r="A9310" s="4">
        <v>9309</v>
      </c>
      <c r="B9310" s="4" t="s">
        <v>2290</v>
      </c>
      <c r="C9310" s="5">
        <v>41723</v>
      </c>
      <c r="D9310" s="5">
        <v>41728</v>
      </c>
      <c r="E9310" s="4" t="s">
        <v>29</v>
      </c>
      <c r="F9310" s="4" t="s">
        <v>456</v>
      </c>
      <c r="G9310" s="4" t="s">
        <v>455</v>
      </c>
      <c r="H9310" s="4" t="s">
        <v>18</v>
      </c>
      <c r="I9310" s="4" t="s">
        <v>17</v>
      </c>
      <c r="J9310" s="4" t="s">
        <v>248</v>
      </c>
      <c r="K9310" s="4" t="s">
        <v>15</v>
      </c>
      <c r="L9310" s="4">
        <v>94110</v>
      </c>
      <c r="M9310" s="4" t="s">
        <v>9</v>
      </c>
      <c r="N9310" s="4" t="s">
        <v>2292</v>
      </c>
      <c r="O9310" s="4" t="s">
        <v>33</v>
      </c>
      <c r="P9310" s="4" t="s">
        <v>55</v>
      </c>
      <c r="Q9310" s="4" t="s">
        <v>2291</v>
      </c>
      <c r="R9310" s="4">
        <v>45.48</v>
      </c>
      <c r="S9310" s="4">
        <v>4</v>
      </c>
      <c r="T9310" s="4">
        <v>0</v>
      </c>
      <c r="U9310" s="4">
        <v>15.917999999999999</v>
      </c>
      <c r="V9310" s="4" t="str">
        <f>INDEX(Regional_Lookup!$B$2:$B$5,MATCH('Sample - Superstore'!M9310,Regional_Lookup!$A$2:$A$5,0))</f>
        <v>James Chen</v>
      </c>
      <c r="W9310" s="4">
        <f>INDEX(Regional_Lookup!$C$2:$C$5, MATCH('Sample - Superstore'!M9310,Regional_Lookup!$A$2:$A$5, 0))</f>
        <v>0.18</v>
      </c>
      <c r="X9310" s="4">
        <f>U9310/R9310</f>
        <v>0.35000000000000003</v>
      </c>
      <c r="Y9310" s="4" t="str">
        <f>IF(X9310&gt;=W9310, "Yes", "No")</f>
        <v>Yes</v>
      </c>
      <c r="Z9310" s="4">
        <f>D9310-C9310</f>
        <v>5</v>
      </c>
      <c r="AA9310" s="4" t="str" cm="1">
        <f t="array" ref="AA9310">_xlfn.IFS(Z9310&lt;=2,"Fast",Z9310&gt;5, "Slow", AND(Z9310&gt;=3,Z9310&lt;=5),"Standard")</f>
        <v>Standard</v>
      </c>
    </row>
    <row r="9311" spans="1:27" x14ac:dyDescent="0.2">
      <c r="A9311" s="4">
        <v>9310</v>
      </c>
      <c r="B9311" s="4" t="s">
        <v>2290</v>
      </c>
      <c r="C9311" s="5">
        <v>41723</v>
      </c>
      <c r="D9311" s="5">
        <v>41728</v>
      </c>
      <c r="E9311" s="4" t="s">
        <v>29</v>
      </c>
      <c r="F9311" s="4" t="s">
        <v>456</v>
      </c>
      <c r="G9311" s="4" t="s">
        <v>455</v>
      </c>
      <c r="H9311" s="4" t="s">
        <v>18</v>
      </c>
      <c r="I9311" s="4" t="s">
        <v>17</v>
      </c>
      <c r="J9311" s="4" t="s">
        <v>248</v>
      </c>
      <c r="K9311" s="4" t="s">
        <v>15</v>
      </c>
      <c r="L9311" s="4">
        <v>94110</v>
      </c>
      <c r="M9311" s="4" t="s">
        <v>9</v>
      </c>
      <c r="N9311" s="4" t="s">
        <v>2289</v>
      </c>
      <c r="O9311" s="4" t="s">
        <v>13</v>
      </c>
      <c r="P9311" s="4" t="s">
        <v>116</v>
      </c>
      <c r="Q9311" s="4" t="s">
        <v>2288</v>
      </c>
      <c r="R9311" s="4">
        <v>25.44</v>
      </c>
      <c r="S9311" s="4">
        <v>6</v>
      </c>
      <c r="T9311" s="4">
        <v>0</v>
      </c>
      <c r="U9311" s="4">
        <v>9.9215999999999998</v>
      </c>
      <c r="V9311" s="4" t="str">
        <f>INDEX(Regional_Lookup!$B$2:$B$5,MATCH('Sample - Superstore'!M9311,Regional_Lookup!$A$2:$A$5,0))</f>
        <v>James Chen</v>
      </c>
      <c r="W9311" s="4">
        <f>INDEX(Regional_Lookup!$C$2:$C$5, MATCH('Sample - Superstore'!M9311,Regional_Lookup!$A$2:$A$5, 0))</f>
        <v>0.18</v>
      </c>
      <c r="X9311" s="4">
        <f>U9311/R9311</f>
        <v>0.38999999999999996</v>
      </c>
      <c r="Y9311" s="4" t="str">
        <f>IF(X9311&gt;=W9311, "Yes", "No")</f>
        <v>Yes</v>
      </c>
      <c r="Z9311" s="4">
        <f>D9311-C9311</f>
        <v>5</v>
      </c>
      <c r="AA9311" s="4" t="str" cm="1">
        <f t="array" ref="AA9311">_xlfn.IFS(Z9311&lt;=2,"Fast",Z9311&gt;5, "Slow", AND(Z9311&gt;=3,Z9311&lt;=5),"Standard")</f>
        <v>Standard</v>
      </c>
    </row>
    <row r="9312" spans="1:27" x14ac:dyDescent="0.2">
      <c r="A9312" s="4">
        <v>9311</v>
      </c>
      <c r="B9312" s="4" t="s">
        <v>2287</v>
      </c>
      <c r="C9312" s="5">
        <v>42608</v>
      </c>
      <c r="D9312" s="5">
        <v>42613</v>
      </c>
      <c r="E9312" s="4" t="s">
        <v>29</v>
      </c>
      <c r="F9312" s="4" t="s">
        <v>372</v>
      </c>
      <c r="G9312" s="4" t="s">
        <v>371</v>
      </c>
      <c r="H9312" s="4" t="s">
        <v>50</v>
      </c>
      <c r="I9312" s="4" t="s">
        <v>17</v>
      </c>
      <c r="J9312" s="4" t="s">
        <v>254</v>
      </c>
      <c r="K9312" s="4" t="s">
        <v>66</v>
      </c>
      <c r="L9312" s="4">
        <v>10024</v>
      </c>
      <c r="M9312" s="4" t="s">
        <v>5</v>
      </c>
      <c r="N9312" s="4" t="s">
        <v>2286</v>
      </c>
      <c r="O9312" s="4" t="s">
        <v>13</v>
      </c>
      <c r="P9312" s="4" t="s">
        <v>100</v>
      </c>
      <c r="Q9312" s="4" t="s">
        <v>2285</v>
      </c>
      <c r="R9312" s="4">
        <v>146.68799999999999</v>
      </c>
      <c r="S9312" s="4">
        <v>8</v>
      </c>
      <c r="T9312" s="4">
        <v>0.2</v>
      </c>
      <c r="U9312" s="4">
        <v>45.84</v>
      </c>
      <c r="V9312" s="4" t="str">
        <f>INDEX(Regional_Lookup!$B$2:$B$5,MATCH('Sample - Superstore'!M9312,Regional_Lookup!$A$2:$A$5,0))</f>
        <v>Sarah Miller</v>
      </c>
      <c r="W9312" s="4">
        <f>INDEX(Regional_Lookup!$C$2:$C$5, MATCH('Sample - Superstore'!M9312,Regional_Lookup!$A$2:$A$5, 0))</f>
        <v>0.16</v>
      </c>
      <c r="X9312" s="4">
        <f>U9312/R9312</f>
        <v>0.31250000000000006</v>
      </c>
      <c r="Y9312" s="4" t="str">
        <f>IF(X9312&gt;=W9312, "Yes", "No")</f>
        <v>Yes</v>
      </c>
      <c r="Z9312" s="4">
        <f>D9312-C9312</f>
        <v>5</v>
      </c>
      <c r="AA9312" s="4" t="str" cm="1">
        <f t="array" ref="AA9312">_xlfn.IFS(Z9312&lt;=2,"Fast",Z9312&gt;5, "Slow", AND(Z9312&gt;=3,Z9312&lt;=5),"Standard")</f>
        <v>Standard</v>
      </c>
    </row>
    <row r="9313" spans="1:27" x14ac:dyDescent="0.2">
      <c r="A9313" s="4">
        <v>9312</v>
      </c>
      <c r="B9313" s="4" t="s">
        <v>2282</v>
      </c>
      <c r="C9313" s="5">
        <v>42800</v>
      </c>
      <c r="D9313" s="5">
        <v>42806</v>
      </c>
      <c r="E9313" s="4" t="s">
        <v>29</v>
      </c>
      <c r="F9313" s="4" t="s">
        <v>2281</v>
      </c>
      <c r="G9313" s="4" t="s">
        <v>2280</v>
      </c>
      <c r="H9313" s="4" t="s">
        <v>18</v>
      </c>
      <c r="I9313" s="4" t="s">
        <v>17</v>
      </c>
      <c r="J9313" s="4" t="s">
        <v>624</v>
      </c>
      <c r="K9313" s="4" t="s">
        <v>123</v>
      </c>
      <c r="L9313" s="4">
        <v>75220</v>
      </c>
      <c r="M9313" s="4" t="s">
        <v>3</v>
      </c>
      <c r="N9313" s="4" t="s">
        <v>2284</v>
      </c>
      <c r="O9313" s="4" t="s">
        <v>13</v>
      </c>
      <c r="P9313" s="4" t="s">
        <v>72</v>
      </c>
      <c r="Q9313" s="4" t="s">
        <v>2283</v>
      </c>
      <c r="R9313" s="4">
        <v>4.9279999999999999</v>
      </c>
      <c r="S9313" s="4">
        <v>2</v>
      </c>
      <c r="T9313" s="4">
        <v>0.2</v>
      </c>
      <c r="U9313" s="4">
        <v>1.7248000000000001</v>
      </c>
      <c r="V9313" s="4" t="str">
        <f>INDEX(Regional_Lookup!$B$2:$B$5,MATCH('Sample - Superstore'!M9313,Regional_Lookup!$A$2:$A$5,0))</f>
        <v>David Johnson</v>
      </c>
      <c r="W9313" s="4">
        <f>INDEX(Regional_Lookup!$C$2:$C$5, MATCH('Sample - Superstore'!M9313,Regional_Lookup!$A$2:$A$5, 0))</f>
        <v>0.14000000000000001</v>
      </c>
      <c r="X9313" s="4">
        <f>U9313/R9313</f>
        <v>0.35000000000000003</v>
      </c>
      <c r="Y9313" s="4" t="str">
        <f>IF(X9313&gt;=W9313, "Yes", "No")</f>
        <v>Yes</v>
      </c>
      <c r="Z9313" s="4">
        <f>D9313-C9313</f>
        <v>6</v>
      </c>
      <c r="AA9313" s="4" t="str" cm="1">
        <f t="array" ref="AA9313">_xlfn.IFS(Z9313&lt;=2,"Fast",Z9313&gt;5, "Slow", AND(Z9313&gt;=3,Z9313&lt;=5),"Standard")</f>
        <v>Slow</v>
      </c>
    </row>
    <row r="9314" spans="1:27" x14ac:dyDescent="0.2">
      <c r="A9314" s="4">
        <v>9313</v>
      </c>
      <c r="B9314" s="4" t="s">
        <v>2282</v>
      </c>
      <c r="C9314" s="5">
        <v>42800</v>
      </c>
      <c r="D9314" s="5">
        <v>42806</v>
      </c>
      <c r="E9314" s="4" t="s">
        <v>29</v>
      </c>
      <c r="F9314" s="4" t="s">
        <v>2281</v>
      </c>
      <c r="G9314" s="4" t="s">
        <v>2280</v>
      </c>
      <c r="H9314" s="4" t="s">
        <v>18</v>
      </c>
      <c r="I9314" s="4" t="s">
        <v>17</v>
      </c>
      <c r="J9314" s="4" t="s">
        <v>624</v>
      </c>
      <c r="K9314" s="4" t="s">
        <v>123</v>
      </c>
      <c r="L9314" s="4">
        <v>75220</v>
      </c>
      <c r="M9314" s="4" t="s">
        <v>3</v>
      </c>
      <c r="N9314" s="4" t="s">
        <v>2279</v>
      </c>
      <c r="O9314" s="4" t="s">
        <v>13</v>
      </c>
      <c r="P9314" s="4" t="s">
        <v>116</v>
      </c>
      <c r="Q9314" s="4" t="s">
        <v>2278</v>
      </c>
      <c r="R9314" s="4">
        <v>63.488</v>
      </c>
      <c r="S9314" s="4">
        <v>4</v>
      </c>
      <c r="T9314" s="4">
        <v>0.2</v>
      </c>
      <c r="U9314" s="4">
        <v>4.7615999999999996</v>
      </c>
      <c r="V9314" s="4" t="str">
        <f>INDEX(Regional_Lookup!$B$2:$B$5,MATCH('Sample - Superstore'!M9314,Regional_Lookup!$A$2:$A$5,0))</f>
        <v>David Johnson</v>
      </c>
      <c r="W9314" s="4">
        <f>INDEX(Regional_Lookup!$C$2:$C$5, MATCH('Sample - Superstore'!M9314,Regional_Lookup!$A$2:$A$5, 0))</f>
        <v>0.14000000000000001</v>
      </c>
      <c r="X9314" s="4">
        <f>U9314/R9314</f>
        <v>7.4999999999999997E-2</v>
      </c>
      <c r="Y9314" s="4" t="str">
        <f>IF(X9314&gt;=W9314, "Yes", "No")</f>
        <v>No</v>
      </c>
      <c r="Z9314" s="4">
        <f>D9314-C9314</f>
        <v>6</v>
      </c>
      <c r="AA9314" s="4" t="str" cm="1">
        <f t="array" ref="AA9314">_xlfn.IFS(Z9314&lt;=2,"Fast",Z9314&gt;5, "Slow", AND(Z9314&gt;=3,Z9314&lt;=5),"Standard")</f>
        <v>Slow</v>
      </c>
    </row>
    <row r="9315" spans="1:27" x14ac:dyDescent="0.2">
      <c r="A9315" s="4">
        <v>9314</v>
      </c>
      <c r="B9315" s="4" t="s">
        <v>2275</v>
      </c>
      <c r="C9315" s="5">
        <v>42319</v>
      </c>
      <c r="D9315" s="5">
        <v>42319</v>
      </c>
      <c r="E9315" s="4" t="s">
        <v>162</v>
      </c>
      <c r="F9315" s="4" t="s">
        <v>665</v>
      </c>
      <c r="G9315" s="4" t="s">
        <v>664</v>
      </c>
      <c r="H9315" s="4" t="s">
        <v>50</v>
      </c>
      <c r="I9315" s="4" t="s">
        <v>17</v>
      </c>
      <c r="J9315" s="4" t="s">
        <v>1079</v>
      </c>
      <c r="K9315" s="4" t="s">
        <v>76</v>
      </c>
      <c r="L9315" s="4">
        <v>48234</v>
      </c>
      <c r="M9315" s="4" t="s">
        <v>3</v>
      </c>
      <c r="N9315" s="4" t="s">
        <v>2277</v>
      </c>
      <c r="O9315" s="4" t="s">
        <v>13</v>
      </c>
      <c r="P9315" s="4" t="s">
        <v>231</v>
      </c>
      <c r="Q9315" s="4" t="s">
        <v>2276</v>
      </c>
      <c r="R9315" s="4">
        <v>418.32</v>
      </c>
      <c r="S9315" s="4">
        <v>7</v>
      </c>
      <c r="T9315" s="4">
        <v>0</v>
      </c>
      <c r="U9315" s="4">
        <v>117.1296</v>
      </c>
      <c r="V9315" s="4" t="str">
        <f>INDEX(Regional_Lookup!$B$2:$B$5,MATCH('Sample - Superstore'!M9315,Regional_Lookup!$A$2:$A$5,0))</f>
        <v>David Johnson</v>
      </c>
      <c r="W9315" s="4">
        <f>INDEX(Regional_Lookup!$C$2:$C$5, MATCH('Sample - Superstore'!M9315,Regional_Lookup!$A$2:$A$5, 0))</f>
        <v>0.14000000000000001</v>
      </c>
      <c r="X9315" s="4">
        <f>U9315/R9315</f>
        <v>0.27999999999999997</v>
      </c>
      <c r="Y9315" s="4" t="str">
        <f>IF(X9315&gt;=W9315, "Yes", "No")</f>
        <v>Yes</v>
      </c>
      <c r="Z9315" s="4">
        <f>D9315-C9315</f>
        <v>0</v>
      </c>
      <c r="AA9315" s="4" t="str" cm="1">
        <f t="array" ref="AA9315">_xlfn.IFS(Z9315&lt;=2,"Fast",Z9315&gt;5, "Slow", AND(Z9315&gt;=3,Z9315&lt;=5),"Standard")</f>
        <v>Fast</v>
      </c>
    </row>
    <row r="9316" spans="1:27" x14ac:dyDescent="0.2">
      <c r="A9316" s="4">
        <v>9315</v>
      </c>
      <c r="B9316" s="4" t="s">
        <v>2275</v>
      </c>
      <c r="C9316" s="5">
        <v>42319</v>
      </c>
      <c r="D9316" s="5">
        <v>42319</v>
      </c>
      <c r="E9316" s="4" t="s">
        <v>162</v>
      </c>
      <c r="F9316" s="4" t="s">
        <v>665</v>
      </c>
      <c r="G9316" s="4" t="s">
        <v>664</v>
      </c>
      <c r="H9316" s="4" t="s">
        <v>50</v>
      </c>
      <c r="I9316" s="4" t="s">
        <v>17</v>
      </c>
      <c r="J9316" s="4" t="s">
        <v>1079</v>
      </c>
      <c r="K9316" s="4" t="s">
        <v>76</v>
      </c>
      <c r="L9316" s="4">
        <v>48234</v>
      </c>
      <c r="M9316" s="4" t="s">
        <v>3</v>
      </c>
      <c r="N9316" s="4" t="s">
        <v>2274</v>
      </c>
      <c r="O9316" s="4" t="s">
        <v>13</v>
      </c>
      <c r="P9316" s="4" t="s">
        <v>12</v>
      </c>
      <c r="Q9316" s="4" t="s">
        <v>2273</v>
      </c>
      <c r="R9316" s="4">
        <v>123.858</v>
      </c>
      <c r="S9316" s="4">
        <v>2</v>
      </c>
      <c r="T9316" s="4">
        <v>0.1</v>
      </c>
      <c r="U9316" s="4">
        <v>46.790799999999997</v>
      </c>
      <c r="V9316" s="4" t="str">
        <f>INDEX(Regional_Lookup!$B$2:$B$5,MATCH('Sample - Superstore'!M9316,Regional_Lookup!$A$2:$A$5,0))</f>
        <v>David Johnson</v>
      </c>
      <c r="W9316" s="4">
        <f>INDEX(Regional_Lookup!$C$2:$C$5, MATCH('Sample - Superstore'!M9316,Regional_Lookup!$A$2:$A$5, 0))</f>
        <v>0.14000000000000001</v>
      </c>
      <c r="X9316" s="4">
        <f>U9316/R9316</f>
        <v>0.37777777777777777</v>
      </c>
      <c r="Y9316" s="4" t="str">
        <f>IF(X9316&gt;=W9316, "Yes", "No")</f>
        <v>Yes</v>
      </c>
      <c r="Z9316" s="4">
        <f>D9316-C9316</f>
        <v>0</v>
      </c>
      <c r="AA9316" s="4" t="str" cm="1">
        <f t="array" ref="AA9316">_xlfn.IFS(Z9316&lt;=2,"Fast",Z9316&gt;5, "Slow", AND(Z9316&gt;=3,Z9316&lt;=5),"Standard")</f>
        <v>Fast</v>
      </c>
    </row>
    <row r="9317" spans="1:27" x14ac:dyDescent="0.2">
      <c r="A9317" s="4">
        <v>9316</v>
      </c>
      <c r="B9317" s="4" t="s">
        <v>2270</v>
      </c>
      <c r="C9317" s="5">
        <v>42465</v>
      </c>
      <c r="D9317" s="5">
        <v>42469</v>
      </c>
      <c r="E9317" s="4" t="s">
        <v>29</v>
      </c>
      <c r="F9317" s="4" t="s">
        <v>2269</v>
      </c>
      <c r="G9317" s="4" t="s">
        <v>2268</v>
      </c>
      <c r="H9317" s="4" t="s">
        <v>18</v>
      </c>
      <c r="I9317" s="4" t="s">
        <v>17</v>
      </c>
      <c r="J9317" s="4" t="s">
        <v>159</v>
      </c>
      <c r="K9317" s="4" t="s">
        <v>158</v>
      </c>
      <c r="L9317" s="4">
        <v>19140</v>
      </c>
      <c r="M9317" s="4" t="s">
        <v>5</v>
      </c>
      <c r="N9317" s="4" t="s">
        <v>2272</v>
      </c>
      <c r="O9317" s="4" t="s">
        <v>33</v>
      </c>
      <c r="P9317" s="4" t="s">
        <v>32</v>
      </c>
      <c r="Q9317" s="4" t="s">
        <v>2271</v>
      </c>
      <c r="R9317" s="4">
        <v>118.782</v>
      </c>
      <c r="S9317" s="4">
        <v>3</v>
      </c>
      <c r="T9317" s="4">
        <v>0.4</v>
      </c>
      <c r="U9317" s="4">
        <v>-27.715800000000002</v>
      </c>
      <c r="V9317" s="4" t="str">
        <f>INDEX(Regional_Lookup!$B$2:$B$5,MATCH('Sample - Superstore'!M9317,Regional_Lookup!$A$2:$A$5,0))</f>
        <v>Sarah Miller</v>
      </c>
      <c r="W9317" s="4">
        <f>INDEX(Regional_Lookup!$C$2:$C$5, MATCH('Sample - Superstore'!M9317,Regional_Lookup!$A$2:$A$5, 0))</f>
        <v>0.16</v>
      </c>
      <c r="X9317" s="4">
        <f>U9317/R9317</f>
        <v>-0.23333333333333336</v>
      </c>
      <c r="Y9317" s="4" t="str">
        <f>IF(X9317&gt;=W9317, "Yes", "No")</f>
        <v>No</v>
      </c>
      <c r="Z9317" s="4">
        <f>D9317-C9317</f>
        <v>4</v>
      </c>
      <c r="AA9317" s="4" t="str" cm="1">
        <f t="array" ref="AA9317">_xlfn.IFS(Z9317&lt;=2,"Fast",Z9317&gt;5, "Slow", AND(Z9317&gt;=3,Z9317&lt;=5),"Standard")</f>
        <v>Standard</v>
      </c>
    </row>
    <row r="9318" spans="1:27" x14ac:dyDescent="0.2">
      <c r="A9318" s="4">
        <v>9317</v>
      </c>
      <c r="B9318" s="4" t="s">
        <v>2270</v>
      </c>
      <c r="C9318" s="5">
        <v>42465</v>
      </c>
      <c r="D9318" s="5">
        <v>42469</v>
      </c>
      <c r="E9318" s="4" t="s">
        <v>29</v>
      </c>
      <c r="F9318" s="4" t="s">
        <v>2269</v>
      </c>
      <c r="G9318" s="4" t="s">
        <v>2268</v>
      </c>
      <c r="H9318" s="4" t="s">
        <v>18</v>
      </c>
      <c r="I9318" s="4" t="s">
        <v>17</v>
      </c>
      <c r="J9318" s="4" t="s">
        <v>159</v>
      </c>
      <c r="K9318" s="4" t="s">
        <v>158</v>
      </c>
      <c r="L9318" s="4">
        <v>19140</v>
      </c>
      <c r="M9318" s="4" t="s">
        <v>5</v>
      </c>
      <c r="N9318" s="4" t="s">
        <v>2267</v>
      </c>
      <c r="O9318" s="4" t="s">
        <v>13</v>
      </c>
      <c r="P9318" s="4" t="s">
        <v>64</v>
      </c>
      <c r="Q9318" s="4" t="s">
        <v>2266</v>
      </c>
      <c r="R9318" s="4">
        <v>769.18399999999997</v>
      </c>
      <c r="S9318" s="4">
        <v>4</v>
      </c>
      <c r="T9318" s="4">
        <v>0.2</v>
      </c>
      <c r="U9318" s="4">
        <v>-163.45160000000001</v>
      </c>
      <c r="V9318" s="4" t="str">
        <f>INDEX(Regional_Lookup!$B$2:$B$5,MATCH('Sample - Superstore'!M9318,Regional_Lookup!$A$2:$A$5,0))</f>
        <v>Sarah Miller</v>
      </c>
      <c r="W9318" s="4">
        <f>INDEX(Regional_Lookup!$C$2:$C$5, MATCH('Sample - Superstore'!M9318,Regional_Lookup!$A$2:$A$5, 0))</f>
        <v>0.16</v>
      </c>
      <c r="X9318" s="4">
        <f>U9318/R9318</f>
        <v>-0.21250000000000002</v>
      </c>
      <c r="Y9318" s="4" t="str">
        <f>IF(X9318&gt;=W9318, "Yes", "No")</f>
        <v>No</v>
      </c>
      <c r="Z9318" s="4">
        <f>D9318-C9318</f>
        <v>4</v>
      </c>
      <c r="AA9318" s="4" t="str" cm="1">
        <f t="array" ref="AA9318">_xlfn.IFS(Z9318&lt;=2,"Fast",Z9318&gt;5, "Slow", AND(Z9318&gt;=3,Z9318&lt;=5),"Standard")</f>
        <v>Standard</v>
      </c>
    </row>
    <row r="9319" spans="1:27" x14ac:dyDescent="0.2">
      <c r="A9319" s="4">
        <v>9318</v>
      </c>
      <c r="B9319" s="4" t="s">
        <v>2265</v>
      </c>
      <c r="C9319" s="5">
        <v>42787</v>
      </c>
      <c r="D9319" s="5">
        <v>42792</v>
      </c>
      <c r="E9319" s="4" t="s">
        <v>29</v>
      </c>
      <c r="F9319" s="4" t="s">
        <v>2264</v>
      </c>
      <c r="G9319" s="4" t="s">
        <v>2263</v>
      </c>
      <c r="H9319" s="4" t="s">
        <v>18</v>
      </c>
      <c r="I9319" s="4" t="s">
        <v>17</v>
      </c>
      <c r="J9319" s="4" t="s">
        <v>386</v>
      </c>
      <c r="K9319" s="4" t="s">
        <v>123</v>
      </c>
      <c r="L9319" s="4">
        <v>75007</v>
      </c>
      <c r="M9319" s="4" t="s">
        <v>3</v>
      </c>
      <c r="N9319" s="4" t="s">
        <v>799</v>
      </c>
      <c r="O9319" s="4" t="s">
        <v>33</v>
      </c>
      <c r="P9319" s="4" t="s">
        <v>55</v>
      </c>
      <c r="Q9319" s="4" t="s">
        <v>798</v>
      </c>
      <c r="R9319" s="4">
        <v>47.904000000000003</v>
      </c>
      <c r="S9319" s="4">
        <v>1</v>
      </c>
      <c r="T9319" s="4">
        <v>0.2</v>
      </c>
      <c r="U9319" s="4">
        <v>-2.9940000000000002</v>
      </c>
      <c r="V9319" s="4" t="str">
        <f>INDEX(Regional_Lookup!$B$2:$B$5,MATCH('Sample - Superstore'!M9319,Regional_Lookup!$A$2:$A$5,0))</f>
        <v>David Johnson</v>
      </c>
      <c r="W9319" s="4">
        <f>INDEX(Regional_Lookup!$C$2:$C$5, MATCH('Sample - Superstore'!M9319,Regional_Lookup!$A$2:$A$5, 0))</f>
        <v>0.14000000000000001</v>
      </c>
      <c r="X9319" s="4">
        <f>U9319/R9319</f>
        <v>-6.25E-2</v>
      </c>
      <c r="Y9319" s="4" t="str">
        <f>IF(X9319&gt;=W9319, "Yes", "No")</f>
        <v>No</v>
      </c>
      <c r="Z9319" s="4">
        <f>D9319-C9319</f>
        <v>5</v>
      </c>
      <c r="AA9319" s="4" t="str" cm="1">
        <f t="array" ref="AA9319">_xlfn.IFS(Z9319&lt;=2,"Fast",Z9319&gt;5, "Slow", AND(Z9319&gt;=3,Z9319&lt;=5),"Standard")</f>
        <v>Standard</v>
      </c>
    </row>
    <row r="9320" spans="1:27" x14ac:dyDescent="0.2">
      <c r="A9320" s="4">
        <v>9319</v>
      </c>
      <c r="B9320" s="4" t="s">
        <v>2262</v>
      </c>
      <c r="C9320" s="5">
        <v>42936</v>
      </c>
      <c r="D9320" s="5">
        <v>42941</v>
      </c>
      <c r="E9320" s="4" t="s">
        <v>29</v>
      </c>
      <c r="F9320" s="4" t="s">
        <v>2261</v>
      </c>
      <c r="G9320" s="4" t="s">
        <v>2260</v>
      </c>
      <c r="H9320" s="4" t="s">
        <v>50</v>
      </c>
      <c r="I9320" s="4" t="s">
        <v>17</v>
      </c>
      <c r="J9320" s="4" t="s">
        <v>254</v>
      </c>
      <c r="K9320" s="4" t="s">
        <v>66</v>
      </c>
      <c r="L9320" s="4">
        <v>10009</v>
      </c>
      <c r="M9320" s="4" t="s">
        <v>5</v>
      </c>
      <c r="N9320" s="4" t="s">
        <v>114</v>
      </c>
      <c r="O9320" s="4" t="s">
        <v>13</v>
      </c>
      <c r="P9320" s="4" t="s">
        <v>24</v>
      </c>
      <c r="Q9320" s="4" t="s">
        <v>113</v>
      </c>
      <c r="R9320" s="4">
        <v>13.36</v>
      </c>
      <c r="S9320" s="4">
        <v>2</v>
      </c>
      <c r="T9320" s="4">
        <v>0</v>
      </c>
      <c r="U9320" s="4">
        <v>6.4127999999999998</v>
      </c>
      <c r="V9320" s="4" t="str">
        <f>INDEX(Regional_Lookup!$B$2:$B$5,MATCH('Sample - Superstore'!M9320,Regional_Lookup!$A$2:$A$5,0))</f>
        <v>Sarah Miller</v>
      </c>
      <c r="W9320" s="4">
        <f>INDEX(Regional_Lookup!$C$2:$C$5, MATCH('Sample - Superstore'!M9320,Regional_Lookup!$A$2:$A$5, 0))</f>
        <v>0.16</v>
      </c>
      <c r="X9320" s="4">
        <f>U9320/R9320</f>
        <v>0.48</v>
      </c>
      <c r="Y9320" s="4" t="str">
        <f>IF(X9320&gt;=W9320, "Yes", "No")</f>
        <v>Yes</v>
      </c>
      <c r="Z9320" s="4">
        <f>D9320-C9320</f>
        <v>5</v>
      </c>
      <c r="AA9320" s="4" t="str" cm="1">
        <f t="array" ref="AA9320">_xlfn.IFS(Z9320&lt;=2,"Fast",Z9320&gt;5, "Slow", AND(Z9320&gt;=3,Z9320&lt;=5),"Standard")</f>
        <v>Standard</v>
      </c>
    </row>
    <row r="9321" spans="1:27" x14ac:dyDescent="0.2">
      <c r="A9321" s="4">
        <v>9320</v>
      </c>
      <c r="B9321" s="4" t="s">
        <v>2262</v>
      </c>
      <c r="C9321" s="5">
        <v>42936</v>
      </c>
      <c r="D9321" s="5">
        <v>42941</v>
      </c>
      <c r="E9321" s="4" t="s">
        <v>29</v>
      </c>
      <c r="F9321" s="4" t="s">
        <v>2261</v>
      </c>
      <c r="G9321" s="4" t="s">
        <v>2260</v>
      </c>
      <c r="H9321" s="4" t="s">
        <v>50</v>
      </c>
      <c r="I9321" s="4" t="s">
        <v>17</v>
      </c>
      <c r="J9321" s="4" t="s">
        <v>254</v>
      </c>
      <c r="K9321" s="4" t="s">
        <v>66</v>
      </c>
      <c r="L9321" s="4">
        <v>10009</v>
      </c>
      <c r="M9321" s="4" t="s">
        <v>5</v>
      </c>
      <c r="N9321" s="4" t="s">
        <v>1267</v>
      </c>
      <c r="O9321" s="4" t="s">
        <v>37</v>
      </c>
      <c r="P9321" s="4" t="s">
        <v>221</v>
      </c>
      <c r="Q9321" s="4" t="s">
        <v>1266</v>
      </c>
      <c r="R9321" s="4">
        <v>163.76400000000001</v>
      </c>
      <c r="S9321" s="4">
        <v>2</v>
      </c>
      <c r="T9321" s="4">
        <v>0.1</v>
      </c>
      <c r="U9321" s="4">
        <v>25.474399999999999</v>
      </c>
      <c r="V9321" s="4" t="str">
        <f>INDEX(Regional_Lookup!$B$2:$B$5,MATCH('Sample - Superstore'!M9321,Regional_Lookup!$A$2:$A$5,0))</f>
        <v>Sarah Miller</v>
      </c>
      <c r="W9321" s="4">
        <f>INDEX(Regional_Lookup!$C$2:$C$5, MATCH('Sample - Superstore'!M9321,Regional_Lookup!$A$2:$A$5, 0))</f>
        <v>0.16</v>
      </c>
      <c r="X9321" s="4">
        <f>U9321/R9321</f>
        <v>0.15555555555555553</v>
      </c>
      <c r="Y9321" s="4" t="str">
        <f>IF(X9321&gt;=W9321, "Yes", "No")</f>
        <v>No</v>
      </c>
      <c r="Z9321" s="4">
        <f>D9321-C9321</f>
        <v>5</v>
      </c>
      <c r="AA9321" s="4" t="str" cm="1">
        <f t="array" ref="AA9321">_xlfn.IFS(Z9321&lt;=2,"Fast",Z9321&gt;5, "Slow", AND(Z9321&gt;=3,Z9321&lt;=5),"Standard")</f>
        <v>Standard</v>
      </c>
    </row>
    <row r="9322" spans="1:27" x14ac:dyDescent="0.2">
      <c r="A9322" s="4">
        <v>9321</v>
      </c>
      <c r="B9322" s="4" t="s">
        <v>2262</v>
      </c>
      <c r="C9322" s="5">
        <v>42936</v>
      </c>
      <c r="D9322" s="5">
        <v>42941</v>
      </c>
      <c r="E9322" s="4" t="s">
        <v>29</v>
      </c>
      <c r="F9322" s="4" t="s">
        <v>2261</v>
      </c>
      <c r="G9322" s="4" t="s">
        <v>2260</v>
      </c>
      <c r="H9322" s="4" t="s">
        <v>50</v>
      </c>
      <c r="I9322" s="4" t="s">
        <v>17</v>
      </c>
      <c r="J9322" s="4" t="s">
        <v>254</v>
      </c>
      <c r="K9322" s="4" t="s">
        <v>66</v>
      </c>
      <c r="L9322" s="4">
        <v>10009</v>
      </c>
      <c r="M9322" s="4" t="s">
        <v>5</v>
      </c>
      <c r="N9322" s="4" t="s">
        <v>38</v>
      </c>
      <c r="O9322" s="4" t="s">
        <v>37</v>
      </c>
      <c r="P9322" s="4" t="s">
        <v>36</v>
      </c>
      <c r="Q9322" s="4" t="s">
        <v>35</v>
      </c>
      <c r="R9322" s="4">
        <v>183.92</v>
      </c>
      <c r="S9322" s="4">
        <v>4</v>
      </c>
      <c r="T9322" s="4">
        <v>0</v>
      </c>
      <c r="U9322" s="4">
        <v>31.266400000000001</v>
      </c>
      <c r="V9322" s="4" t="str">
        <f>INDEX(Regional_Lookup!$B$2:$B$5,MATCH('Sample - Superstore'!M9322,Regional_Lookup!$A$2:$A$5,0))</f>
        <v>Sarah Miller</v>
      </c>
      <c r="W9322" s="4">
        <f>INDEX(Regional_Lookup!$C$2:$C$5, MATCH('Sample - Superstore'!M9322,Regional_Lookup!$A$2:$A$5, 0))</f>
        <v>0.16</v>
      </c>
      <c r="X9322" s="4">
        <f>U9322/R9322</f>
        <v>0.17</v>
      </c>
      <c r="Y9322" s="4" t="str">
        <f>IF(X9322&gt;=W9322, "Yes", "No")</f>
        <v>Yes</v>
      </c>
      <c r="Z9322" s="4">
        <f>D9322-C9322</f>
        <v>5</v>
      </c>
      <c r="AA9322" s="4" t="str" cm="1">
        <f t="array" ref="AA9322">_xlfn.IFS(Z9322&lt;=2,"Fast",Z9322&gt;5, "Slow", AND(Z9322&gt;=3,Z9322&lt;=5),"Standard")</f>
        <v>Standard</v>
      </c>
    </row>
    <row r="9323" spans="1:27" x14ac:dyDescent="0.2">
      <c r="A9323" s="4">
        <v>9322</v>
      </c>
      <c r="B9323" s="4" t="s">
        <v>2259</v>
      </c>
      <c r="C9323" s="5">
        <v>42678</v>
      </c>
      <c r="D9323" s="5">
        <v>42682</v>
      </c>
      <c r="E9323" s="4" t="s">
        <v>29</v>
      </c>
      <c r="F9323" s="4" t="s">
        <v>2258</v>
      </c>
      <c r="G9323" s="4" t="s">
        <v>2257</v>
      </c>
      <c r="H9323" s="4" t="s">
        <v>18</v>
      </c>
      <c r="I9323" s="4" t="s">
        <v>17</v>
      </c>
      <c r="J9323" s="4" t="s">
        <v>124</v>
      </c>
      <c r="K9323" s="4" t="s">
        <v>123</v>
      </c>
      <c r="L9323" s="4">
        <v>77041</v>
      </c>
      <c r="M9323" s="4" t="s">
        <v>3</v>
      </c>
      <c r="N9323" s="4" t="s">
        <v>997</v>
      </c>
      <c r="O9323" s="4" t="s">
        <v>37</v>
      </c>
      <c r="P9323" s="4" t="s">
        <v>36</v>
      </c>
      <c r="Q9323" s="4" t="s">
        <v>996</v>
      </c>
      <c r="R9323" s="4">
        <v>11.375999999999999</v>
      </c>
      <c r="S9323" s="4">
        <v>3</v>
      </c>
      <c r="T9323" s="4">
        <v>0.6</v>
      </c>
      <c r="U9323" s="4">
        <v>-5.6879999999999997</v>
      </c>
      <c r="V9323" s="4" t="str">
        <f>INDEX(Regional_Lookup!$B$2:$B$5,MATCH('Sample - Superstore'!M9323,Regional_Lookup!$A$2:$A$5,0))</f>
        <v>David Johnson</v>
      </c>
      <c r="W9323" s="4">
        <f>INDEX(Regional_Lookup!$C$2:$C$5, MATCH('Sample - Superstore'!M9323,Regional_Lookup!$A$2:$A$5, 0))</f>
        <v>0.14000000000000001</v>
      </c>
      <c r="X9323" s="4">
        <f>U9323/R9323</f>
        <v>-0.5</v>
      </c>
      <c r="Y9323" s="4" t="str">
        <f>IF(X9323&gt;=W9323, "Yes", "No")</f>
        <v>No</v>
      </c>
      <c r="Z9323" s="4">
        <f>D9323-C9323</f>
        <v>4</v>
      </c>
      <c r="AA9323" s="4" t="str" cm="1">
        <f t="array" ref="AA9323">_xlfn.IFS(Z9323&lt;=2,"Fast",Z9323&gt;5, "Slow", AND(Z9323&gt;=3,Z9323&lt;=5),"Standard")</f>
        <v>Standard</v>
      </c>
    </row>
    <row r="9324" spans="1:27" x14ac:dyDescent="0.2">
      <c r="A9324" s="4">
        <v>9323</v>
      </c>
      <c r="B9324" s="4" t="s">
        <v>2259</v>
      </c>
      <c r="C9324" s="5">
        <v>42678</v>
      </c>
      <c r="D9324" s="5">
        <v>42682</v>
      </c>
      <c r="E9324" s="4" t="s">
        <v>29</v>
      </c>
      <c r="F9324" s="4" t="s">
        <v>2258</v>
      </c>
      <c r="G9324" s="4" t="s">
        <v>2257</v>
      </c>
      <c r="H9324" s="4" t="s">
        <v>18</v>
      </c>
      <c r="I9324" s="4" t="s">
        <v>17</v>
      </c>
      <c r="J9324" s="4" t="s">
        <v>124</v>
      </c>
      <c r="K9324" s="4" t="s">
        <v>123</v>
      </c>
      <c r="L9324" s="4">
        <v>77041</v>
      </c>
      <c r="M9324" s="4" t="s">
        <v>3</v>
      </c>
      <c r="N9324" s="4" t="s">
        <v>2256</v>
      </c>
      <c r="O9324" s="4" t="s">
        <v>37</v>
      </c>
      <c r="P9324" s="4" t="s">
        <v>36</v>
      </c>
      <c r="Q9324" s="4" t="s">
        <v>2255</v>
      </c>
      <c r="R9324" s="4">
        <v>66.111999999999995</v>
      </c>
      <c r="S9324" s="4">
        <v>4</v>
      </c>
      <c r="T9324" s="4">
        <v>0.6</v>
      </c>
      <c r="U9324" s="4">
        <v>-84.2928</v>
      </c>
      <c r="V9324" s="4" t="str">
        <f>INDEX(Regional_Lookup!$B$2:$B$5,MATCH('Sample - Superstore'!M9324,Regional_Lookup!$A$2:$A$5,0))</f>
        <v>David Johnson</v>
      </c>
      <c r="W9324" s="4">
        <f>INDEX(Regional_Lookup!$C$2:$C$5, MATCH('Sample - Superstore'!M9324,Regional_Lookup!$A$2:$A$5, 0))</f>
        <v>0.14000000000000001</v>
      </c>
      <c r="X9324" s="4">
        <f>U9324/R9324</f>
        <v>-1.2750000000000001</v>
      </c>
      <c r="Y9324" s="4" t="str">
        <f>IF(X9324&gt;=W9324, "Yes", "No")</f>
        <v>No</v>
      </c>
      <c r="Z9324" s="4">
        <f>D9324-C9324</f>
        <v>4</v>
      </c>
      <c r="AA9324" s="4" t="str" cm="1">
        <f t="array" ref="AA9324">_xlfn.IFS(Z9324&lt;=2,"Fast",Z9324&gt;5, "Slow", AND(Z9324&gt;=3,Z9324&lt;=5),"Standard")</f>
        <v>Standard</v>
      </c>
    </row>
    <row r="9325" spans="1:27" x14ac:dyDescent="0.2">
      <c r="A9325" s="4">
        <v>9324</v>
      </c>
      <c r="B9325" s="4" t="s">
        <v>2252</v>
      </c>
      <c r="C9325" s="5">
        <v>43001</v>
      </c>
      <c r="D9325" s="5">
        <v>43007</v>
      </c>
      <c r="E9325" s="4" t="s">
        <v>29</v>
      </c>
      <c r="F9325" s="4" t="s">
        <v>840</v>
      </c>
      <c r="G9325" s="4" t="s">
        <v>839</v>
      </c>
      <c r="H9325" s="4" t="s">
        <v>18</v>
      </c>
      <c r="I9325" s="4" t="s">
        <v>17</v>
      </c>
      <c r="J9325" s="4" t="s">
        <v>59</v>
      </c>
      <c r="K9325" s="4" t="s">
        <v>15</v>
      </c>
      <c r="L9325" s="4">
        <v>90036</v>
      </c>
      <c r="M9325" s="4" t="s">
        <v>9</v>
      </c>
      <c r="N9325" s="4" t="s">
        <v>2254</v>
      </c>
      <c r="O9325" s="4" t="s">
        <v>13</v>
      </c>
      <c r="P9325" s="4" t="s">
        <v>24</v>
      </c>
      <c r="Q9325" s="4" t="s">
        <v>2253</v>
      </c>
      <c r="R9325" s="4">
        <v>211.04</v>
      </c>
      <c r="S9325" s="4">
        <v>8</v>
      </c>
      <c r="T9325" s="4">
        <v>0</v>
      </c>
      <c r="U9325" s="4">
        <v>97.078400000000002</v>
      </c>
      <c r="V9325" s="4" t="str">
        <f>INDEX(Regional_Lookup!$B$2:$B$5,MATCH('Sample - Superstore'!M9325,Regional_Lookup!$A$2:$A$5,0))</f>
        <v>James Chen</v>
      </c>
      <c r="W9325" s="4">
        <f>INDEX(Regional_Lookup!$C$2:$C$5, MATCH('Sample - Superstore'!M9325,Regional_Lookup!$A$2:$A$5, 0))</f>
        <v>0.18</v>
      </c>
      <c r="X9325" s="4">
        <f>U9325/R9325</f>
        <v>0.46</v>
      </c>
      <c r="Y9325" s="4" t="str">
        <f>IF(X9325&gt;=W9325, "Yes", "No")</f>
        <v>Yes</v>
      </c>
      <c r="Z9325" s="4">
        <f>D9325-C9325</f>
        <v>6</v>
      </c>
      <c r="AA9325" s="4" t="str" cm="1">
        <f t="array" ref="AA9325">_xlfn.IFS(Z9325&lt;=2,"Fast",Z9325&gt;5, "Slow", AND(Z9325&gt;=3,Z9325&lt;=5),"Standard")</f>
        <v>Slow</v>
      </c>
    </row>
    <row r="9326" spans="1:27" x14ac:dyDescent="0.2">
      <c r="A9326" s="4">
        <v>9325</v>
      </c>
      <c r="B9326" s="4" t="s">
        <v>2252</v>
      </c>
      <c r="C9326" s="5">
        <v>43001</v>
      </c>
      <c r="D9326" s="5">
        <v>43007</v>
      </c>
      <c r="E9326" s="4" t="s">
        <v>29</v>
      </c>
      <c r="F9326" s="4" t="s">
        <v>840</v>
      </c>
      <c r="G9326" s="4" t="s">
        <v>839</v>
      </c>
      <c r="H9326" s="4" t="s">
        <v>18</v>
      </c>
      <c r="I9326" s="4" t="s">
        <v>17</v>
      </c>
      <c r="J9326" s="4" t="s">
        <v>59</v>
      </c>
      <c r="K9326" s="4" t="s">
        <v>15</v>
      </c>
      <c r="L9326" s="4">
        <v>90036</v>
      </c>
      <c r="M9326" s="4" t="s">
        <v>9</v>
      </c>
      <c r="N9326" s="4" t="s">
        <v>2192</v>
      </c>
      <c r="O9326" s="4" t="s">
        <v>37</v>
      </c>
      <c r="P9326" s="4" t="s">
        <v>221</v>
      </c>
      <c r="Q9326" s="4" t="s">
        <v>2191</v>
      </c>
      <c r="R9326" s="4">
        <v>594.81600000000003</v>
      </c>
      <c r="S9326" s="4">
        <v>2</v>
      </c>
      <c r="T9326" s="4">
        <v>0.2</v>
      </c>
      <c r="U9326" s="4">
        <v>59.4816</v>
      </c>
      <c r="V9326" s="4" t="str">
        <f>INDEX(Regional_Lookup!$B$2:$B$5,MATCH('Sample - Superstore'!M9326,Regional_Lookup!$A$2:$A$5,0))</f>
        <v>James Chen</v>
      </c>
      <c r="W9326" s="4">
        <f>INDEX(Regional_Lookup!$C$2:$C$5, MATCH('Sample - Superstore'!M9326,Regional_Lookup!$A$2:$A$5, 0))</f>
        <v>0.18</v>
      </c>
      <c r="X9326" s="4">
        <f>U9326/R9326</f>
        <v>9.9999999999999992E-2</v>
      </c>
      <c r="Y9326" s="4" t="str">
        <f>IF(X9326&gt;=W9326, "Yes", "No")</f>
        <v>No</v>
      </c>
      <c r="Z9326" s="4">
        <f>D9326-C9326</f>
        <v>6</v>
      </c>
      <c r="AA9326" s="4" t="str" cm="1">
        <f t="array" ref="AA9326">_xlfn.IFS(Z9326&lt;=2,"Fast",Z9326&gt;5, "Slow", AND(Z9326&gt;=3,Z9326&lt;=5),"Standard")</f>
        <v>Slow</v>
      </c>
    </row>
    <row r="9327" spans="1:27" x14ac:dyDescent="0.2">
      <c r="A9327" s="4">
        <v>9326</v>
      </c>
      <c r="B9327" s="4" t="s">
        <v>2252</v>
      </c>
      <c r="C9327" s="5">
        <v>43001</v>
      </c>
      <c r="D9327" s="5">
        <v>43007</v>
      </c>
      <c r="E9327" s="4" t="s">
        <v>29</v>
      </c>
      <c r="F9327" s="4" t="s">
        <v>840</v>
      </c>
      <c r="G9327" s="4" t="s">
        <v>839</v>
      </c>
      <c r="H9327" s="4" t="s">
        <v>18</v>
      </c>
      <c r="I9327" s="4" t="s">
        <v>17</v>
      </c>
      <c r="J9327" s="4" t="s">
        <v>59</v>
      </c>
      <c r="K9327" s="4" t="s">
        <v>15</v>
      </c>
      <c r="L9327" s="4">
        <v>90036</v>
      </c>
      <c r="M9327" s="4" t="s">
        <v>9</v>
      </c>
      <c r="N9327" s="4" t="s">
        <v>743</v>
      </c>
      <c r="O9327" s="4" t="s">
        <v>13</v>
      </c>
      <c r="P9327" s="4" t="s">
        <v>100</v>
      </c>
      <c r="Q9327" s="4" t="s">
        <v>742</v>
      </c>
      <c r="R9327" s="4">
        <v>72.959999999999994</v>
      </c>
      <c r="S9327" s="4">
        <v>3</v>
      </c>
      <c r="T9327" s="4">
        <v>0.2</v>
      </c>
      <c r="U9327" s="4">
        <v>23.712</v>
      </c>
      <c r="V9327" s="4" t="str">
        <f>INDEX(Regional_Lookup!$B$2:$B$5,MATCH('Sample - Superstore'!M9327,Regional_Lookup!$A$2:$A$5,0))</f>
        <v>James Chen</v>
      </c>
      <c r="W9327" s="4">
        <f>INDEX(Regional_Lookup!$C$2:$C$5, MATCH('Sample - Superstore'!M9327,Regional_Lookup!$A$2:$A$5, 0))</f>
        <v>0.18</v>
      </c>
      <c r="X9327" s="4">
        <f>U9327/R9327</f>
        <v>0.32500000000000001</v>
      </c>
      <c r="Y9327" s="4" t="str">
        <f>IF(X9327&gt;=W9327, "Yes", "No")</f>
        <v>Yes</v>
      </c>
      <c r="Z9327" s="4">
        <f>D9327-C9327</f>
        <v>6</v>
      </c>
      <c r="AA9327" s="4" t="str" cm="1">
        <f t="array" ref="AA9327">_xlfn.IFS(Z9327&lt;=2,"Fast",Z9327&gt;5, "Slow", AND(Z9327&gt;=3,Z9327&lt;=5),"Standard")</f>
        <v>Slow</v>
      </c>
    </row>
    <row r="9328" spans="1:27" x14ac:dyDescent="0.2">
      <c r="A9328" s="4">
        <v>9327</v>
      </c>
      <c r="B9328" s="4" t="s">
        <v>2247</v>
      </c>
      <c r="C9328" s="5">
        <v>42985</v>
      </c>
      <c r="D9328" s="5">
        <v>42988</v>
      </c>
      <c r="E9328" s="4" t="s">
        <v>89</v>
      </c>
      <c r="F9328" s="4" t="s">
        <v>810</v>
      </c>
      <c r="G9328" s="4" t="s">
        <v>809</v>
      </c>
      <c r="H9328" s="4" t="s">
        <v>18</v>
      </c>
      <c r="I9328" s="4" t="s">
        <v>17</v>
      </c>
      <c r="J9328" s="4" t="s">
        <v>2246</v>
      </c>
      <c r="K9328" s="4" t="s">
        <v>233</v>
      </c>
      <c r="L9328" s="4">
        <v>98026</v>
      </c>
      <c r="M9328" s="4" t="s">
        <v>9</v>
      </c>
      <c r="N9328" s="4" t="s">
        <v>2251</v>
      </c>
      <c r="O9328" s="4" t="s">
        <v>37</v>
      </c>
      <c r="P9328" s="4" t="s">
        <v>36</v>
      </c>
      <c r="Q9328" s="4" t="s">
        <v>2250</v>
      </c>
      <c r="R9328" s="4">
        <v>80.959999999999994</v>
      </c>
      <c r="S9328" s="4">
        <v>4</v>
      </c>
      <c r="T9328" s="4">
        <v>0</v>
      </c>
      <c r="U9328" s="4">
        <v>34.812800000000003</v>
      </c>
      <c r="V9328" s="4" t="str">
        <f>INDEX(Regional_Lookup!$B$2:$B$5,MATCH('Sample - Superstore'!M9328,Regional_Lookup!$A$2:$A$5,0))</f>
        <v>James Chen</v>
      </c>
      <c r="W9328" s="4">
        <f>INDEX(Regional_Lookup!$C$2:$C$5, MATCH('Sample - Superstore'!M9328,Regional_Lookup!$A$2:$A$5, 0))</f>
        <v>0.18</v>
      </c>
      <c r="X9328" s="4">
        <f>U9328/R9328</f>
        <v>0.43000000000000005</v>
      </c>
      <c r="Y9328" s="4" t="str">
        <f>IF(X9328&gt;=W9328, "Yes", "No")</f>
        <v>Yes</v>
      </c>
      <c r="Z9328" s="4">
        <f>D9328-C9328</f>
        <v>3</v>
      </c>
      <c r="AA9328" s="4" t="str" cm="1">
        <f t="array" ref="AA9328">_xlfn.IFS(Z9328&lt;=2,"Fast",Z9328&gt;5, "Slow", AND(Z9328&gt;=3,Z9328&lt;=5),"Standard")</f>
        <v>Standard</v>
      </c>
    </row>
    <row r="9329" spans="1:27" x14ac:dyDescent="0.2">
      <c r="A9329" s="4">
        <v>9328</v>
      </c>
      <c r="B9329" s="4" t="s">
        <v>2247</v>
      </c>
      <c r="C9329" s="5">
        <v>42985</v>
      </c>
      <c r="D9329" s="5">
        <v>42988</v>
      </c>
      <c r="E9329" s="4" t="s">
        <v>89</v>
      </c>
      <c r="F9329" s="4" t="s">
        <v>810</v>
      </c>
      <c r="G9329" s="4" t="s">
        <v>809</v>
      </c>
      <c r="H9329" s="4" t="s">
        <v>18</v>
      </c>
      <c r="I9329" s="4" t="s">
        <v>17</v>
      </c>
      <c r="J9329" s="4" t="s">
        <v>2246</v>
      </c>
      <c r="K9329" s="4" t="s">
        <v>233</v>
      </c>
      <c r="L9329" s="4">
        <v>98026</v>
      </c>
      <c r="M9329" s="4" t="s">
        <v>9</v>
      </c>
      <c r="N9329" s="4" t="s">
        <v>2249</v>
      </c>
      <c r="O9329" s="4" t="s">
        <v>33</v>
      </c>
      <c r="P9329" s="4" t="s">
        <v>32</v>
      </c>
      <c r="Q9329" s="4" t="s">
        <v>2248</v>
      </c>
      <c r="R9329" s="4">
        <v>455.71199999999999</v>
      </c>
      <c r="S9329" s="4">
        <v>2</v>
      </c>
      <c r="T9329" s="4">
        <v>0.2</v>
      </c>
      <c r="U9329" s="4">
        <v>34.178400000000003</v>
      </c>
      <c r="V9329" s="4" t="str">
        <f>INDEX(Regional_Lookup!$B$2:$B$5,MATCH('Sample - Superstore'!M9329,Regional_Lookup!$A$2:$A$5,0))</f>
        <v>James Chen</v>
      </c>
      <c r="W9329" s="4">
        <f>INDEX(Regional_Lookup!$C$2:$C$5, MATCH('Sample - Superstore'!M9329,Regional_Lookup!$A$2:$A$5, 0))</f>
        <v>0.18</v>
      </c>
      <c r="X9329" s="4">
        <f>U9329/R9329</f>
        <v>7.5000000000000011E-2</v>
      </c>
      <c r="Y9329" s="4" t="str">
        <f>IF(X9329&gt;=W9329, "Yes", "No")</f>
        <v>No</v>
      </c>
      <c r="Z9329" s="4">
        <f>D9329-C9329</f>
        <v>3</v>
      </c>
      <c r="AA9329" s="4" t="str" cm="1">
        <f t="array" ref="AA9329">_xlfn.IFS(Z9329&lt;=2,"Fast",Z9329&gt;5, "Slow", AND(Z9329&gt;=3,Z9329&lt;=5),"Standard")</f>
        <v>Standard</v>
      </c>
    </row>
    <row r="9330" spans="1:27" x14ac:dyDescent="0.2">
      <c r="A9330" s="4">
        <v>9329</v>
      </c>
      <c r="B9330" s="4" t="s">
        <v>2247</v>
      </c>
      <c r="C9330" s="5">
        <v>42985</v>
      </c>
      <c r="D9330" s="5">
        <v>42988</v>
      </c>
      <c r="E9330" s="4" t="s">
        <v>89</v>
      </c>
      <c r="F9330" s="4" t="s">
        <v>810</v>
      </c>
      <c r="G9330" s="4" t="s">
        <v>809</v>
      </c>
      <c r="H9330" s="4" t="s">
        <v>18</v>
      </c>
      <c r="I9330" s="4" t="s">
        <v>17</v>
      </c>
      <c r="J9330" s="4" t="s">
        <v>2246</v>
      </c>
      <c r="K9330" s="4" t="s">
        <v>233</v>
      </c>
      <c r="L9330" s="4">
        <v>98026</v>
      </c>
      <c r="M9330" s="4" t="s">
        <v>9</v>
      </c>
      <c r="N9330" s="4" t="s">
        <v>2245</v>
      </c>
      <c r="O9330" s="4" t="s">
        <v>13</v>
      </c>
      <c r="P9330" s="4" t="s">
        <v>116</v>
      </c>
      <c r="Q9330" s="4" t="s">
        <v>2244</v>
      </c>
      <c r="R9330" s="4">
        <v>25.98</v>
      </c>
      <c r="S9330" s="4">
        <v>1</v>
      </c>
      <c r="T9330" s="4">
        <v>0</v>
      </c>
      <c r="U9330" s="4">
        <v>7.2744</v>
      </c>
      <c r="V9330" s="4" t="str">
        <f>INDEX(Regional_Lookup!$B$2:$B$5,MATCH('Sample - Superstore'!M9330,Regional_Lookup!$A$2:$A$5,0))</f>
        <v>James Chen</v>
      </c>
      <c r="W9330" s="4">
        <f>INDEX(Regional_Lookup!$C$2:$C$5, MATCH('Sample - Superstore'!M9330,Regional_Lookup!$A$2:$A$5, 0))</f>
        <v>0.18</v>
      </c>
      <c r="X9330" s="4">
        <f>U9330/R9330</f>
        <v>0.27999999999999997</v>
      </c>
      <c r="Y9330" s="4" t="str">
        <f>IF(X9330&gt;=W9330, "Yes", "No")</f>
        <v>Yes</v>
      </c>
      <c r="Z9330" s="4">
        <f>D9330-C9330</f>
        <v>3</v>
      </c>
      <c r="AA9330" s="4" t="str" cm="1">
        <f t="array" ref="AA9330">_xlfn.IFS(Z9330&lt;=2,"Fast",Z9330&gt;5, "Slow", AND(Z9330&gt;=3,Z9330&lt;=5),"Standard")</f>
        <v>Standard</v>
      </c>
    </row>
    <row r="9331" spans="1:27" x14ac:dyDescent="0.2">
      <c r="A9331" s="4">
        <v>9330</v>
      </c>
      <c r="B9331" s="4" t="s">
        <v>2243</v>
      </c>
      <c r="C9331" s="5">
        <v>42336</v>
      </c>
      <c r="D9331" s="5">
        <v>42338</v>
      </c>
      <c r="E9331" s="4" t="s">
        <v>89</v>
      </c>
      <c r="F9331" s="4" t="s">
        <v>184</v>
      </c>
      <c r="G9331" s="4" t="s">
        <v>183</v>
      </c>
      <c r="H9331" s="4" t="s">
        <v>18</v>
      </c>
      <c r="I9331" s="4" t="s">
        <v>17</v>
      </c>
      <c r="J9331" s="4" t="s">
        <v>248</v>
      </c>
      <c r="K9331" s="4" t="s">
        <v>15</v>
      </c>
      <c r="L9331" s="4">
        <v>94110</v>
      </c>
      <c r="M9331" s="4" t="s">
        <v>9</v>
      </c>
      <c r="N9331" s="4" t="s">
        <v>2242</v>
      </c>
      <c r="O9331" s="4" t="s">
        <v>13</v>
      </c>
      <c r="P9331" s="4" t="s">
        <v>12</v>
      </c>
      <c r="Q9331" s="4" t="s">
        <v>2241</v>
      </c>
      <c r="R9331" s="4">
        <v>45.28</v>
      </c>
      <c r="S9331" s="4">
        <v>4</v>
      </c>
      <c r="T9331" s="4">
        <v>0</v>
      </c>
      <c r="U9331" s="4">
        <v>15.395200000000001</v>
      </c>
      <c r="V9331" s="4" t="str">
        <f>INDEX(Regional_Lookup!$B$2:$B$5,MATCH('Sample - Superstore'!M9331,Regional_Lookup!$A$2:$A$5,0))</f>
        <v>James Chen</v>
      </c>
      <c r="W9331" s="4">
        <f>INDEX(Regional_Lookup!$C$2:$C$5, MATCH('Sample - Superstore'!M9331,Regional_Lookup!$A$2:$A$5, 0))</f>
        <v>0.18</v>
      </c>
      <c r="X9331" s="4">
        <f>U9331/R9331</f>
        <v>0.34</v>
      </c>
      <c r="Y9331" s="4" t="str">
        <f>IF(X9331&gt;=W9331, "Yes", "No")</f>
        <v>Yes</v>
      </c>
      <c r="Z9331" s="4">
        <f>D9331-C9331</f>
        <v>2</v>
      </c>
      <c r="AA9331" s="4" t="str" cm="1">
        <f t="array" ref="AA9331">_xlfn.IFS(Z9331&lt;=2,"Fast",Z9331&gt;5, "Slow", AND(Z9331&gt;=3,Z9331&lt;=5),"Standard")</f>
        <v>Fast</v>
      </c>
    </row>
    <row r="9332" spans="1:27" x14ac:dyDescent="0.2">
      <c r="A9332" s="4">
        <v>9331</v>
      </c>
      <c r="B9332" s="4" t="s">
        <v>2240</v>
      </c>
      <c r="C9332" s="5">
        <v>42320</v>
      </c>
      <c r="D9332" s="5">
        <v>42326</v>
      </c>
      <c r="E9332" s="4" t="s">
        <v>29</v>
      </c>
      <c r="F9332" s="4" t="s">
        <v>1554</v>
      </c>
      <c r="G9332" s="4" t="s">
        <v>1553</v>
      </c>
      <c r="H9332" s="4" t="s">
        <v>18</v>
      </c>
      <c r="I9332" s="4" t="s">
        <v>17</v>
      </c>
      <c r="J9332" s="4" t="s">
        <v>254</v>
      </c>
      <c r="K9332" s="4" t="s">
        <v>66</v>
      </c>
      <c r="L9332" s="4">
        <v>10035</v>
      </c>
      <c r="M9332" s="4" t="s">
        <v>5</v>
      </c>
      <c r="N9332" s="4" t="s">
        <v>2059</v>
      </c>
      <c r="O9332" s="4" t="s">
        <v>13</v>
      </c>
      <c r="P9332" s="4" t="s">
        <v>121</v>
      </c>
      <c r="Q9332" s="4" t="s">
        <v>466</v>
      </c>
      <c r="R9332" s="4">
        <v>15.56</v>
      </c>
      <c r="S9332" s="4">
        <v>2</v>
      </c>
      <c r="T9332" s="4">
        <v>0</v>
      </c>
      <c r="U9332" s="4">
        <v>7.3132000000000001</v>
      </c>
      <c r="V9332" s="4" t="str">
        <f>INDEX(Regional_Lookup!$B$2:$B$5,MATCH('Sample - Superstore'!M9332,Regional_Lookup!$A$2:$A$5,0))</f>
        <v>Sarah Miller</v>
      </c>
      <c r="W9332" s="4">
        <f>INDEX(Regional_Lookup!$C$2:$C$5, MATCH('Sample - Superstore'!M9332,Regional_Lookup!$A$2:$A$5, 0))</f>
        <v>0.16</v>
      </c>
      <c r="X9332" s="4">
        <f>U9332/R9332</f>
        <v>0.47</v>
      </c>
      <c r="Y9332" s="4" t="str">
        <f>IF(X9332&gt;=W9332, "Yes", "No")</f>
        <v>Yes</v>
      </c>
      <c r="Z9332" s="4">
        <f>D9332-C9332</f>
        <v>6</v>
      </c>
      <c r="AA9332" s="4" t="str" cm="1">
        <f t="array" ref="AA9332">_xlfn.IFS(Z9332&lt;=2,"Fast",Z9332&gt;5, "Slow", AND(Z9332&gt;=3,Z9332&lt;=5),"Standard")</f>
        <v>Slow</v>
      </c>
    </row>
    <row r="9333" spans="1:27" x14ac:dyDescent="0.2">
      <c r="A9333" s="4">
        <v>9332</v>
      </c>
      <c r="B9333" s="4" t="s">
        <v>2239</v>
      </c>
      <c r="C9333" s="5">
        <v>42642</v>
      </c>
      <c r="D9333" s="5">
        <v>42646</v>
      </c>
      <c r="E9333" s="4" t="s">
        <v>29</v>
      </c>
      <c r="F9333" s="4" t="s">
        <v>2153</v>
      </c>
      <c r="G9333" s="4" t="s">
        <v>2152</v>
      </c>
      <c r="H9333" s="4" t="s">
        <v>50</v>
      </c>
      <c r="I9333" s="4" t="s">
        <v>17</v>
      </c>
      <c r="J9333" s="4" t="s">
        <v>405</v>
      </c>
      <c r="K9333" s="4" t="s">
        <v>691</v>
      </c>
      <c r="L9333" s="4">
        <v>97477</v>
      </c>
      <c r="M9333" s="4" t="s">
        <v>9</v>
      </c>
      <c r="N9333" s="4" t="s">
        <v>1772</v>
      </c>
      <c r="O9333" s="4" t="s">
        <v>33</v>
      </c>
      <c r="P9333" s="4" t="s">
        <v>32</v>
      </c>
      <c r="Q9333" s="4" t="s">
        <v>1771</v>
      </c>
      <c r="R9333" s="4">
        <v>859.2</v>
      </c>
      <c r="S9333" s="4">
        <v>3</v>
      </c>
      <c r="T9333" s="4">
        <v>0.2</v>
      </c>
      <c r="U9333" s="4">
        <v>75.180000000000007</v>
      </c>
      <c r="V9333" s="4" t="str">
        <f>INDEX(Regional_Lookup!$B$2:$B$5,MATCH('Sample - Superstore'!M9333,Regional_Lookup!$A$2:$A$5,0))</f>
        <v>James Chen</v>
      </c>
      <c r="W9333" s="4">
        <f>INDEX(Regional_Lookup!$C$2:$C$5, MATCH('Sample - Superstore'!M9333,Regional_Lookup!$A$2:$A$5, 0))</f>
        <v>0.18</v>
      </c>
      <c r="X9333" s="4">
        <f>U9333/R9333</f>
        <v>8.7500000000000008E-2</v>
      </c>
      <c r="Y9333" s="4" t="str">
        <f>IF(X9333&gt;=W9333, "Yes", "No")</f>
        <v>No</v>
      </c>
      <c r="Z9333" s="4">
        <f>D9333-C9333</f>
        <v>4</v>
      </c>
      <c r="AA9333" s="4" t="str" cm="1">
        <f t="array" ref="AA9333">_xlfn.IFS(Z9333&lt;=2,"Fast",Z9333&gt;5, "Slow", AND(Z9333&gt;=3,Z9333&lt;=5),"Standard")</f>
        <v>Standard</v>
      </c>
    </row>
    <row r="9334" spans="1:27" x14ac:dyDescent="0.2">
      <c r="A9334" s="4">
        <v>9333</v>
      </c>
      <c r="B9334" s="4" t="s">
        <v>2236</v>
      </c>
      <c r="C9334" s="5">
        <v>42989</v>
      </c>
      <c r="D9334" s="5">
        <v>42991</v>
      </c>
      <c r="E9334" s="4" t="s">
        <v>21</v>
      </c>
      <c r="F9334" s="4" t="s">
        <v>1807</v>
      </c>
      <c r="G9334" s="4" t="s">
        <v>1806</v>
      </c>
      <c r="H9334" s="4" t="s">
        <v>18</v>
      </c>
      <c r="I9334" s="4" t="s">
        <v>17</v>
      </c>
      <c r="J9334" s="4" t="s">
        <v>2235</v>
      </c>
      <c r="K9334" s="4" t="s">
        <v>174</v>
      </c>
      <c r="L9334" s="4">
        <v>40324</v>
      </c>
      <c r="M9334" s="4" t="s">
        <v>7</v>
      </c>
      <c r="N9334" s="4" t="s">
        <v>2238</v>
      </c>
      <c r="O9334" s="4" t="s">
        <v>13</v>
      </c>
      <c r="P9334" s="4" t="s">
        <v>12</v>
      </c>
      <c r="Q9334" s="4" t="s">
        <v>2237</v>
      </c>
      <c r="R9334" s="4">
        <v>195.68</v>
      </c>
      <c r="S9334" s="4">
        <v>4</v>
      </c>
      <c r="T9334" s="4">
        <v>0</v>
      </c>
      <c r="U9334" s="4">
        <v>50.876800000000003</v>
      </c>
      <c r="V9334" s="4" t="str">
        <f>INDEX(Regional_Lookup!$B$2:$B$5,MATCH('Sample - Superstore'!M9334,Regional_Lookup!$A$2:$A$5,0))</f>
        <v>Maria Santos</v>
      </c>
      <c r="W9334" s="4">
        <f>INDEX(Regional_Lookup!$C$2:$C$5, MATCH('Sample - Superstore'!M9334,Regional_Lookup!$A$2:$A$5, 0))</f>
        <v>0.15</v>
      </c>
      <c r="X9334" s="4">
        <f>U9334/R9334</f>
        <v>0.26</v>
      </c>
      <c r="Y9334" s="4" t="str">
        <f>IF(X9334&gt;=W9334, "Yes", "No")</f>
        <v>Yes</v>
      </c>
      <c r="Z9334" s="4">
        <f>D9334-C9334</f>
        <v>2</v>
      </c>
      <c r="AA9334" s="4" t="str" cm="1">
        <f t="array" ref="AA9334">_xlfn.IFS(Z9334&lt;=2,"Fast",Z9334&gt;5, "Slow", AND(Z9334&gt;=3,Z9334&lt;=5),"Standard")</f>
        <v>Fast</v>
      </c>
    </row>
    <row r="9335" spans="1:27" x14ac:dyDescent="0.2">
      <c r="A9335" s="4">
        <v>9334</v>
      </c>
      <c r="B9335" s="4" t="s">
        <v>2236</v>
      </c>
      <c r="C9335" s="5">
        <v>42989</v>
      </c>
      <c r="D9335" s="5">
        <v>42991</v>
      </c>
      <c r="E9335" s="4" t="s">
        <v>21</v>
      </c>
      <c r="F9335" s="4" t="s">
        <v>1807</v>
      </c>
      <c r="G9335" s="4" t="s">
        <v>1806</v>
      </c>
      <c r="H9335" s="4" t="s">
        <v>18</v>
      </c>
      <c r="I9335" s="4" t="s">
        <v>17</v>
      </c>
      <c r="J9335" s="4" t="s">
        <v>2235</v>
      </c>
      <c r="K9335" s="4" t="s">
        <v>174</v>
      </c>
      <c r="L9335" s="4">
        <v>40324</v>
      </c>
      <c r="M9335" s="4" t="s">
        <v>7</v>
      </c>
      <c r="N9335" s="4" t="s">
        <v>2234</v>
      </c>
      <c r="O9335" s="4" t="s">
        <v>13</v>
      </c>
      <c r="P9335" s="4" t="s">
        <v>109</v>
      </c>
      <c r="Q9335" s="4" t="s">
        <v>2233</v>
      </c>
      <c r="R9335" s="4">
        <v>14.2</v>
      </c>
      <c r="S9335" s="4">
        <v>4</v>
      </c>
      <c r="T9335" s="4">
        <v>0</v>
      </c>
      <c r="U9335" s="4">
        <v>6.6740000000000004</v>
      </c>
      <c r="V9335" s="4" t="str">
        <f>INDEX(Regional_Lookup!$B$2:$B$5,MATCH('Sample - Superstore'!M9335,Regional_Lookup!$A$2:$A$5,0))</f>
        <v>Maria Santos</v>
      </c>
      <c r="W9335" s="4">
        <f>INDEX(Regional_Lookup!$C$2:$C$5, MATCH('Sample - Superstore'!M9335,Regional_Lookup!$A$2:$A$5, 0))</f>
        <v>0.15</v>
      </c>
      <c r="X9335" s="4">
        <f>U9335/R9335</f>
        <v>0.47000000000000003</v>
      </c>
      <c r="Y9335" s="4" t="str">
        <f>IF(X9335&gt;=W9335, "Yes", "No")</f>
        <v>Yes</v>
      </c>
      <c r="Z9335" s="4">
        <f>D9335-C9335</f>
        <v>2</v>
      </c>
      <c r="AA9335" s="4" t="str" cm="1">
        <f t="array" ref="AA9335">_xlfn.IFS(Z9335&lt;=2,"Fast",Z9335&gt;5, "Slow", AND(Z9335&gt;=3,Z9335&lt;=5),"Standard")</f>
        <v>Fast</v>
      </c>
    </row>
    <row r="9336" spans="1:27" x14ac:dyDescent="0.2">
      <c r="A9336" s="4">
        <v>9335</v>
      </c>
      <c r="B9336" s="4" t="s">
        <v>2230</v>
      </c>
      <c r="C9336" s="5">
        <v>42856</v>
      </c>
      <c r="D9336" s="5">
        <v>42857</v>
      </c>
      <c r="E9336" s="4" t="s">
        <v>89</v>
      </c>
      <c r="F9336" s="4" t="s">
        <v>2229</v>
      </c>
      <c r="G9336" s="4" t="s">
        <v>2228</v>
      </c>
      <c r="H9336" s="4" t="s">
        <v>18</v>
      </c>
      <c r="I9336" s="4" t="s">
        <v>17</v>
      </c>
      <c r="J9336" s="4" t="s">
        <v>2227</v>
      </c>
      <c r="K9336" s="4" t="s">
        <v>41</v>
      </c>
      <c r="L9336" s="4">
        <v>33065</v>
      </c>
      <c r="M9336" s="4" t="s">
        <v>7</v>
      </c>
      <c r="N9336" s="4" t="s">
        <v>2232</v>
      </c>
      <c r="O9336" s="4" t="s">
        <v>37</v>
      </c>
      <c r="P9336" s="4" t="s">
        <v>165</v>
      </c>
      <c r="Q9336" s="4" t="s">
        <v>2231</v>
      </c>
      <c r="R9336" s="4">
        <v>314.35199999999998</v>
      </c>
      <c r="S9336" s="4">
        <v>3</v>
      </c>
      <c r="T9336" s="4">
        <v>0.2</v>
      </c>
      <c r="U9336" s="4">
        <v>-15.717599999999999</v>
      </c>
      <c r="V9336" s="4" t="str">
        <f>INDEX(Regional_Lookup!$B$2:$B$5,MATCH('Sample - Superstore'!M9336,Regional_Lookup!$A$2:$A$5,0))</f>
        <v>Maria Santos</v>
      </c>
      <c r="W9336" s="4">
        <f>INDEX(Regional_Lookup!$C$2:$C$5, MATCH('Sample - Superstore'!M9336,Regional_Lookup!$A$2:$A$5, 0))</f>
        <v>0.15</v>
      </c>
      <c r="X9336" s="4">
        <f>U9336/R9336</f>
        <v>-0.05</v>
      </c>
      <c r="Y9336" s="4" t="str">
        <f>IF(X9336&gt;=W9336, "Yes", "No")</f>
        <v>No</v>
      </c>
      <c r="Z9336" s="4">
        <f>D9336-C9336</f>
        <v>1</v>
      </c>
      <c r="AA9336" s="4" t="str" cm="1">
        <f t="array" ref="AA9336">_xlfn.IFS(Z9336&lt;=2,"Fast",Z9336&gt;5, "Slow", AND(Z9336&gt;=3,Z9336&lt;=5),"Standard")</f>
        <v>Fast</v>
      </c>
    </row>
    <row r="9337" spans="1:27" x14ac:dyDescent="0.2">
      <c r="A9337" s="4">
        <v>9336</v>
      </c>
      <c r="B9337" s="4" t="s">
        <v>2230</v>
      </c>
      <c r="C9337" s="5">
        <v>42856</v>
      </c>
      <c r="D9337" s="5">
        <v>42857</v>
      </c>
      <c r="E9337" s="4" t="s">
        <v>89</v>
      </c>
      <c r="F9337" s="4" t="s">
        <v>2229</v>
      </c>
      <c r="G9337" s="4" t="s">
        <v>2228</v>
      </c>
      <c r="H9337" s="4" t="s">
        <v>18</v>
      </c>
      <c r="I9337" s="4" t="s">
        <v>17</v>
      </c>
      <c r="J9337" s="4" t="s">
        <v>2227</v>
      </c>
      <c r="K9337" s="4" t="s">
        <v>41</v>
      </c>
      <c r="L9337" s="4">
        <v>33065</v>
      </c>
      <c r="M9337" s="4" t="s">
        <v>7</v>
      </c>
      <c r="N9337" s="4" t="s">
        <v>1843</v>
      </c>
      <c r="O9337" s="4" t="s">
        <v>13</v>
      </c>
      <c r="P9337" s="4" t="s">
        <v>72</v>
      </c>
      <c r="Q9337" s="4" t="s">
        <v>1842</v>
      </c>
      <c r="R9337" s="4">
        <v>4.6079999999999997</v>
      </c>
      <c r="S9337" s="4">
        <v>2</v>
      </c>
      <c r="T9337" s="4">
        <v>0.2</v>
      </c>
      <c r="U9337" s="4">
        <v>1.4976</v>
      </c>
      <c r="V9337" s="4" t="str">
        <f>INDEX(Regional_Lookup!$B$2:$B$5,MATCH('Sample - Superstore'!M9337,Regional_Lookup!$A$2:$A$5,0))</f>
        <v>Maria Santos</v>
      </c>
      <c r="W9337" s="4">
        <f>INDEX(Regional_Lookup!$C$2:$C$5, MATCH('Sample - Superstore'!M9337,Regional_Lookup!$A$2:$A$5, 0))</f>
        <v>0.15</v>
      </c>
      <c r="X9337" s="4">
        <f>U9337/R9337</f>
        <v>0.32500000000000001</v>
      </c>
      <c r="Y9337" s="4" t="str">
        <f>IF(X9337&gt;=W9337, "Yes", "No")</f>
        <v>Yes</v>
      </c>
      <c r="Z9337" s="4">
        <f>D9337-C9337</f>
        <v>1</v>
      </c>
      <c r="AA9337" s="4" t="str" cm="1">
        <f t="array" ref="AA9337">_xlfn.IFS(Z9337&lt;=2,"Fast",Z9337&gt;5, "Slow", AND(Z9337&gt;=3,Z9337&lt;=5),"Standard")</f>
        <v>Fast</v>
      </c>
    </row>
    <row r="9338" spans="1:27" x14ac:dyDescent="0.2">
      <c r="A9338" s="4">
        <v>9337</v>
      </c>
      <c r="B9338" s="4" t="s">
        <v>2226</v>
      </c>
      <c r="C9338" s="5">
        <v>42994</v>
      </c>
      <c r="D9338" s="5">
        <v>42998</v>
      </c>
      <c r="E9338" s="4" t="s">
        <v>29</v>
      </c>
      <c r="F9338" s="4" t="s">
        <v>620</v>
      </c>
      <c r="G9338" s="4" t="s">
        <v>619</v>
      </c>
      <c r="H9338" s="4" t="s">
        <v>50</v>
      </c>
      <c r="I9338" s="4" t="s">
        <v>17</v>
      </c>
      <c r="J9338" s="4" t="s">
        <v>248</v>
      </c>
      <c r="K9338" s="4" t="s">
        <v>15</v>
      </c>
      <c r="L9338" s="4">
        <v>94110</v>
      </c>
      <c r="M9338" s="4" t="s">
        <v>9</v>
      </c>
      <c r="N9338" s="4" t="s">
        <v>2225</v>
      </c>
      <c r="O9338" s="4" t="s">
        <v>13</v>
      </c>
      <c r="P9338" s="4" t="s">
        <v>109</v>
      </c>
      <c r="Q9338" s="4" t="s">
        <v>2224</v>
      </c>
      <c r="R9338" s="4">
        <v>17.899999999999999</v>
      </c>
      <c r="S9338" s="4">
        <v>5</v>
      </c>
      <c r="T9338" s="4">
        <v>0</v>
      </c>
      <c r="U9338" s="4">
        <v>8.7710000000000008</v>
      </c>
      <c r="V9338" s="4" t="str">
        <f>INDEX(Regional_Lookup!$B$2:$B$5,MATCH('Sample - Superstore'!M9338,Regional_Lookup!$A$2:$A$5,0))</f>
        <v>James Chen</v>
      </c>
      <c r="W9338" s="4">
        <f>INDEX(Regional_Lookup!$C$2:$C$5, MATCH('Sample - Superstore'!M9338,Regional_Lookup!$A$2:$A$5, 0))</f>
        <v>0.18</v>
      </c>
      <c r="X9338" s="4">
        <f>U9338/R9338</f>
        <v>0.4900000000000001</v>
      </c>
      <c r="Y9338" s="4" t="str">
        <f>IF(X9338&gt;=W9338, "Yes", "No")</f>
        <v>Yes</v>
      </c>
      <c r="Z9338" s="4">
        <f>D9338-C9338</f>
        <v>4</v>
      </c>
      <c r="AA9338" s="4" t="str" cm="1">
        <f t="array" ref="AA9338">_xlfn.IFS(Z9338&lt;=2,"Fast",Z9338&gt;5, "Slow", AND(Z9338&gt;=3,Z9338&lt;=5),"Standard")</f>
        <v>Standard</v>
      </c>
    </row>
    <row r="9339" spans="1:27" x14ac:dyDescent="0.2">
      <c r="A9339" s="4">
        <v>9338</v>
      </c>
      <c r="B9339" s="4" t="s">
        <v>2219</v>
      </c>
      <c r="C9339" s="5">
        <v>41931</v>
      </c>
      <c r="D9339" s="5">
        <v>41934</v>
      </c>
      <c r="E9339" s="4" t="s">
        <v>21</v>
      </c>
      <c r="F9339" s="4" t="s">
        <v>1594</v>
      </c>
      <c r="G9339" s="4" t="s">
        <v>1593</v>
      </c>
      <c r="H9339" s="4" t="s">
        <v>50</v>
      </c>
      <c r="I9339" s="4" t="s">
        <v>17</v>
      </c>
      <c r="J9339" s="4" t="s">
        <v>248</v>
      </c>
      <c r="K9339" s="4" t="s">
        <v>15</v>
      </c>
      <c r="L9339" s="4">
        <v>94110</v>
      </c>
      <c r="M9339" s="4" t="s">
        <v>9</v>
      </c>
      <c r="N9339" s="4" t="s">
        <v>1513</v>
      </c>
      <c r="O9339" s="4" t="s">
        <v>13</v>
      </c>
      <c r="P9339" s="4" t="s">
        <v>100</v>
      </c>
      <c r="Q9339" s="4" t="s">
        <v>1512</v>
      </c>
      <c r="R9339" s="4">
        <v>2.992</v>
      </c>
      <c r="S9339" s="4">
        <v>1</v>
      </c>
      <c r="T9339" s="4">
        <v>0.2</v>
      </c>
      <c r="U9339" s="4">
        <v>1.1220000000000001</v>
      </c>
      <c r="V9339" s="4" t="str">
        <f>INDEX(Regional_Lookup!$B$2:$B$5,MATCH('Sample - Superstore'!M9339,Regional_Lookup!$A$2:$A$5,0))</f>
        <v>James Chen</v>
      </c>
      <c r="W9339" s="4">
        <f>INDEX(Regional_Lookup!$C$2:$C$5, MATCH('Sample - Superstore'!M9339,Regional_Lookup!$A$2:$A$5, 0))</f>
        <v>0.18</v>
      </c>
      <c r="X9339" s="4">
        <f>U9339/R9339</f>
        <v>0.37500000000000006</v>
      </c>
      <c r="Y9339" s="4" t="str">
        <f>IF(X9339&gt;=W9339, "Yes", "No")</f>
        <v>Yes</v>
      </c>
      <c r="Z9339" s="4">
        <f>D9339-C9339</f>
        <v>3</v>
      </c>
      <c r="AA9339" s="4" t="str" cm="1">
        <f t="array" ref="AA9339">_xlfn.IFS(Z9339&lt;=2,"Fast",Z9339&gt;5, "Slow", AND(Z9339&gt;=3,Z9339&lt;=5),"Standard")</f>
        <v>Standard</v>
      </c>
    </row>
    <row r="9340" spans="1:27" x14ac:dyDescent="0.2">
      <c r="A9340" s="4">
        <v>9339</v>
      </c>
      <c r="B9340" s="4" t="s">
        <v>2219</v>
      </c>
      <c r="C9340" s="5">
        <v>41931</v>
      </c>
      <c r="D9340" s="5">
        <v>41934</v>
      </c>
      <c r="E9340" s="4" t="s">
        <v>21</v>
      </c>
      <c r="F9340" s="4" t="s">
        <v>1594</v>
      </c>
      <c r="G9340" s="4" t="s">
        <v>1593</v>
      </c>
      <c r="H9340" s="4" t="s">
        <v>50</v>
      </c>
      <c r="I9340" s="4" t="s">
        <v>17</v>
      </c>
      <c r="J9340" s="4" t="s">
        <v>248</v>
      </c>
      <c r="K9340" s="4" t="s">
        <v>15</v>
      </c>
      <c r="L9340" s="4">
        <v>94110</v>
      </c>
      <c r="M9340" s="4" t="s">
        <v>9</v>
      </c>
      <c r="N9340" s="4" t="s">
        <v>107</v>
      </c>
      <c r="O9340" s="4" t="s">
        <v>13</v>
      </c>
      <c r="P9340" s="4" t="s">
        <v>100</v>
      </c>
      <c r="Q9340" s="4" t="s">
        <v>106</v>
      </c>
      <c r="R9340" s="4">
        <v>20.064</v>
      </c>
      <c r="S9340" s="4">
        <v>6</v>
      </c>
      <c r="T9340" s="4">
        <v>0.2</v>
      </c>
      <c r="U9340" s="4">
        <v>7.0224000000000002</v>
      </c>
      <c r="V9340" s="4" t="str">
        <f>INDEX(Regional_Lookup!$B$2:$B$5,MATCH('Sample - Superstore'!M9340,Regional_Lookup!$A$2:$A$5,0))</f>
        <v>James Chen</v>
      </c>
      <c r="W9340" s="4">
        <f>INDEX(Regional_Lookup!$C$2:$C$5, MATCH('Sample - Superstore'!M9340,Regional_Lookup!$A$2:$A$5, 0))</f>
        <v>0.18</v>
      </c>
      <c r="X9340" s="4">
        <f>U9340/R9340</f>
        <v>0.35000000000000003</v>
      </c>
      <c r="Y9340" s="4" t="str">
        <f>IF(X9340&gt;=W9340, "Yes", "No")</f>
        <v>Yes</v>
      </c>
      <c r="Z9340" s="4">
        <f>D9340-C9340</f>
        <v>3</v>
      </c>
      <c r="AA9340" s="4" t="str" cm="1">
        <f t="array" ref="AA9340">_xlfn.IFS(Z9340&lt;=2,"Fast",Z9340&gt;5, "Slow", AND(Z9340&gt;=3,Z9340&lt;=5),"Standard")</f>
        <v>Standard</v>
      </c>
    </row>
    <row r="9341" spans="1:27" x14ac:dyDescent="0.2">
      <c r="A9341" s="4">
        <v>9340</v>
      </c>
      <c r="B9341" s="4" t="s">
        <v>2219</v>
      </c>
      <c r="C9341" s="5">
        <v>41931</v>
      </c>
      <c r="D9341" s="5">
        <v>41934</v>
      </c>
      <c r="E9341" s="4" t="s">
        <v>21</v>
      </c>
      <c r="F9341" s="4" t="s">
        <v>1594</v>
      </c>
      <c r="G9341" s="4" t="s">
        <v>1593</v>
      </c>
      <c r="H9341" s="4" t="s">
        <v>50</v>
      </c>
      <c r="I9341" s="4" t="s">
        <v>17</v>
      </c>
      <c r="J9341" s="4" t="s">
        <v>248</v>
      </c>
      <c r="K9341" s="4" t="s">
        <v>15</v>
      </c>
      <c r="L9341" s="4">
        <v>94110</v>
      </c>
      <c r="M9341" s="4" t="s">
        <v>9</v>
      </c>
      <c r="N9341" s="4" t="s">
        <v>2223</v>
      </c>
      <c r="O9341" s="4" t="s">
        <v>13</v>
      </c>
      <c r="P9341" s="4" t="s">
        <v>24</v>
      </c>
      <c r="Q9341" s="4" t="s">
        <v>2222</v>
      </c>
      <c r="R9341" s="4">
        <v>146.72999999999999</v>
      </c>
      <c r="S9341" s="4">
        <v>3</v>
      </c>
      <c r="T9341" s="4">
        <v>0</v>
      </c>
      <c r="U9341" s="4">
        <v>68.963099999999997</v>
      </c>
      <c r="V9341" s="4" t="str">
        <f>INDEX(Regional_Lookup!$B$2:$B$5,MATCH('Sample - Superstore'!M9341,Regional_Lookup!$A$2:$A$5,0))</f>
        <v>James Chen</v>
      </c>
      <c r="W9341" s="4">
        <f>INDEX(Regional_Lookup!$C$2:$C$5, MATCH('Sample - Superstore'!M9341,Regional_Lookup!$A$2:$A$5, 0))</f>
        <v>0.18</v>
      </c>
      <c r="X9341" s="4">
        <f>U9341/R9341</f>
        <v>0.47000000000000003</v>
      </c>
      <c r="Y9341" s="4" t="str">
        <f>IF(X9341&gt;=W9341, "Yes", "No")</f>
        <v>Yes</v>
      </c>
      <c r="Z9341" s="4">
        <f>D9341-C9341</f>
        <v>3</v>
      </c>
      <c r="AA9341" s="4" t="str" cm="1">
        <f t="array" ref="AA9341">_xlfn.IFS(Z9341&lt;=2,"Fast",Z9341&gt;5, "Slow", AND(Z9341&gt;=3,Z9341&lt;=5),"Standard")</f>
        <v>Standard</v>
      </c>
    </row>
    <row r="9342" spans="1:27" x14ac:dyDescent="0.2">
      <c r="A9342" s="4">
        <v>9341</v>
      </c>
      <c r="B9342" s="4" t="s">
        <v>2219</v>
      </c>
      <c r="C9342" s="5">
        <v>41931</v>
      </c>
      <c r="D9342" s="5">
        <v>41934</v>
      </c>
      <c r="E9342" s="4" t="s">
        <v>21</v>
      </c>
      <c r="F9342" s="4" t="s">
        <v>1594</v>
      </c>
      <c r="G9342" s="4" t="s">
        <v>1593</v>
      </c>
      <c r="H9342" s="4" t="s">
        <v>50</v>
      </c>
      <c r="I9342" s="4" t="s">
        <v>17</v>
      </c>
      <c r="J9342" s="4" t="s">
        <v>248</v>
      </c>
      <c r="K9342" s="4" t="s">
        <v>15</v>
      </c>
      <c r="L9342" s="4">
        <v>94110</v>
      </c>
      <c r="M9342" s="4" t="s">
        <v>9</v>
      </c>
      <c r="N9342" s="4" t="s">
        <v>2221</v>
      </c>
      <c r="O9342" s="4" t="s">
        <v>13</v>
      </c>
      <c r="P9342" s="4" t="s">
        <v>72</v>
      </c>
      <c r="Q9342" s="4" t="s">
        <v>2220</v>
      </c>
      <c r="R9342" s="4">
        <v>18.75</v>
      </c>
      <c r="S9342" s="4">
        <v>5</v>
      </c>
      <c r="T9342" s="4">
        <v>0</v>
      </c>
      <c r="U9342" s="4">
        <v>9</v>
      </c>
      <c r="V9342" s="4" t="str">
        <f>INDEX(Regional_Lookup!$B$2:$B$5,MATCH('Sample - Superstore'!M9342,Regional_Lookup!$A$2:$A$5,0))</f>
        <v>James Chen</v>
      </c>
      <c r="W9342" s="4">
        <f>INDEX(Regional_Lookup!$C$2:$C$5, MATCH('Sample - Superstore'!M9342,Regional_Lookup!$A$2:$A$5, 0))</f>
        <v>0.18</v>
      </c>
      <c r="X9342" s="4">
        <f>U9342/R9342</f>
        <v>0.48</v>
      </c>
      <c r="Y9342" s="4" t="str">
        <f>IF(X9342&gt;=W9342, "Yes", "No")</f>
        <v>Yes</v>
      </c>
      <c r="Z9342" s="4">
        <f>D9342-C9342</f>
        <v>3</v>
      </c>
      <c r="AA9342" s="4" t="str" cm="1">
        <f t="array" ref="AA9342">_xlfn.IFS(Z9342&lt;=2,"Fast",Z9342&gt;5, "Slow", AND(Z9342&gt;=3,Z9342&lt;=5),"Standard")</f>
        <v>Standard</v>
      </c>
    </row>
    <row r="9343" spans="1:27" x14ac:dyDescent="0.2">
      <c r="A9343" s="4">
        <v>9342</v>
      </c>
      <c r="B9343" s="4" t="s">
        <v>2219</v>
      </c>
      <c r="C9343" s="5">
        <v>41931</v>
      </c>
      <c r="D9343" s="5">
        <v>41934</v>
      </c>
      <c r="E9343" s="4" t="s">
        <v>21</v>
      </c>
      <c r="F9343" s="4" t="s">
        <v>1594</v>
      </c>
      <c r="G9343" s="4" t="s">
        <v>1593</v>
      </c>
      <c r="H9343" s="4" t="s">
        <v>50</v>
      </c>
      <c r="I9343" s="4" t="s">
        <v>17</v>
      </c>
      <c r="J9343" s="4" t="s">
        <v>248</v>
      </c>
      <c r="K9343" s="4" t="s">
        <v>15</v>
      </c>
      <c r="L9343" s="4">
        <v>94110</v>
      </c>
      <c r="M9343" s="4" t="s">
        <v>9</v>
      </c>
      <c r="N9343" s="4" t="s">
        <v>75</v>
      </c>
      <c r="O9343" s="4" t="s">
        <v>33</v>
      </c>
      <c r="P9343" s="4" t="s">
        <v>32</v>
      </c>
      <c r="Q9343" s="4" t="s">
        <v>74</v>
      </c>
      <c r="R9343" s="4">
        <v>117.57599999999999</v>
      </c>
      <c r="S9343" s="4">
        <v>3</v>
      </c>
      <c r="T9343" s="4">
        <v>0.2</v>
      </c>
      <c r="U9343" s="4">
        <v>11.7576</v>
      </c>
      <c r="V9343" s="4" t="str">
        <f>INDEX(Regional_Lookup!$B$2:$B$5,MATCH('Sample - Superstore'!M9343,Regional_Lookup!$A$2:$A$5,0))</f>
        <v>James Chen</v>
      </c>
      <c r="W9343" s="4">
        <f>INDEX(Regional_Lookup!$C$2:$C$5, MATCH('Sample - Superstore'!M9343,Regional_Lookup!$A$2:$A$5, 0))</f>
        <v>0.18</v>
      </c>
      <c r="X9343" s="4">
        <f>U9343/R9343</f>
        <v>0.1</v>
      </c>
      <c r="Y9343" s="4" t="str">
        <f>IF(X9343&gt;=W9343, "Yes", "No")</f>
        <v>No</v>
      </c>
      <c r="Z9343" s="4">
        <f>D9343-C9343</f>
        <v>3</v>
      </c>
      <c r="AA9343" s="4" t="str" cm="1">
        <f t="array" ref="AA9343">_xlfn.IFS(Z9343&lt;=2,"Fast",Z9343&gt;5, "Slow", AND(Z9343&gt;=3,Z9343&lt;=5),"Standard")</f>
        <v>Standard</v>
      </c>
    </row>
    <row r="9344" spans="1:27" x14ac:dyDescent="0.2">
      <c r="A9344" s="4">
        <v>9343</v>
      </c>
      <c r="B9344" s="4" t="s">
        <v>2218</v>
      </c>
      <c r="C9344" s="5">
        <v>42442</v>
      </c>
      <c r="D9344" s="5">
        <v>42447</v>
      </c>
      <c r="E9344" s="4" t="s">
        <v>29</v>
      </c>
      <c r="F9344" s="4" t="s">
        <v>2217</v>
      </c>
      <c r="G9344" s="4" t="s">
        <v>2216</v>
      </c>
      <c r="H9344" s="4" t="s">
        <v>102</v>
      </c>
      <c r="I9344" s="4" t="s">
        <v>17</v>
      </c>
      <c r="J9344" s="4" t="s">
        <v>1194</v>
      </c>
      <c r="K9344" s="4" t="s">
        <v>15</v>
      </c>
      <c r="L9344" s="4">
        <v>92503</v>
      </c>
      <c r="M9344" s="4" t="s">
        <v>9</v>
      </c>
      <c r="N9344" s="4" t="s">
        <v>2215</v>
      </c>
      <c r="O9344" s="4" t="s">
        <v>13</v>
      </c>
      <c r="P9344" s="4" t="s">
        <v>100</v>
      </c>
      <c r="Q9344" s="4" t="s">
        <v>2214</v>
      </c>
      <c r="R9344" s="4">
        <v>51.183999999999997</v>
      </c>
      <c r="S9344" s="4">
        <v>7</v>
      </c>
      <c r="T9344" s="4">
        <v>0.2</v>
      </c>
      <c r="U9344" s="4">
        <v>19.193999999999999</v>
      </c>
      <c r="V9344" s="4" t="str">
        <f>INDEX(Regional_Lookup!$B$2:$B$5,MATCH('Sample - Superstore'!M9344,Regional_Lookup!$A$2:$A$5,0))</f>
        <v>James Chen</v>
      </c>
      <c r="W9344" s="4">
        <f>INDEX(Regional_Lookup!$C$2:$C$5, MATCH('Sample - Superstore'!M9344,Regional_Lookup!$A$2:$A$5, 0))</f>
        <v>0.18</v>
      </c>
      <c r="X9344" s="4">
        <f>U9344/R9344</f>
        <v>0.375</v>
      </c>
      <c r="Y9344" s="4" t="str">
        <f>IF(X9344&gt;=W9344, "Yes", "No")</f>
        <v>Yes</v>
      </c>
      <c r="Z9344" s="4">
        <f>D9344-C9344</f>
        <v>5</v>
      </c>
      <c r="AA9344" s="4" t="str" cm="1">
        <f t="array" ref="AA9344">_xlfn.IFS(Z9344&lt;=2,"Fast",Z9344&gt;5, "Slow", AND(Z9344&gt;=3,Z9344&lt;=5),"Standard")</f>
        <v>Standard</v>
      </c>
    </row>
    <row r="9345" spans="1:27" x14ac:dyDescent="0.2">
      <c r="A9345" s="4">
        <v>9344</v>
      </c>
      <c r="B9345" s="4" t="s">
        <v>2207</v>
      </c>
      <c r="C9345" s="5">
        <v>42783</v>
      </c>
      <c r="D9345" s="5">
        <v>42786</v>
      </c>
      <c r="E9345" s="4" t="s">
        <v>89</v>
      </c>
      <c r="F9345" s="4" t="s">
        <v>2206</v>
      </c>
      <c r="G9345" s="4" t="s">
        <v>2205</v>
      </c>
      <c r="H9345" s="4" t="s">
        <v>102</v>
      </c>
      <c r="I9345" s="4" t="s">
        <v>17</v>
      </c>
      <c r="J9345" s="4" t="s">
        <v>2204</v>
      </c>
      <c r="K9345" s="4" t="s">
        <v>85</v>
      </c>
      <c r="L9345" s="4">
        <v>45373</v>
      </c>
      <c r="M9345" s="4" t="s">
        <v>5</v>
      </c>
      <c r="N9345" s="4" t="s">
        <v>2213</v>
      </c>
      <c r="O9345" s="4" t="s">
        <v>37</v>
      </c>
      <c r="P9345" s="4" t="s">
        <v>92</v>
      </c>
      <c r="Q9345" s="4" t="s">
        <v>2212</v>
      </c>
      <c r="R9345" s="4">
        <v>455.97</v>
      </c>
      <c r="S9345" s="4">
        <v>5</v>
      </c>
      <c r="T9345" s="4">
        <v>0.4</v>
      </c>
      <c r="U9345" s="4">
        <v>-106.393</v>
      </c>
      <c r="V9345" s="4" t="str">
        <f>INDEX(Regional_Lookup!$B$2:$B$5,MATCH('Sample - Superstore'!M9345,Regional_Lookup!$A$2:$A$5,0))</f>
        <v>Sarah Miller</v>
      </c>
      <c r="W9345" s="4">
        <f>INDEX(Regional_Lookup!$C$2:$C$5, MATCH('Sample - Superstore'!M9345,Regional_Lookup!$A$2:$A$5, 0))</f>
        <v>0.16</v>
      </c>
      <c r="X9345" s="4">
        <f>U9345/R9345</f>
        <v>-0.23333333333333331</v>
      </c>
      <c r="Y9345" s="4" t="str">
        <f>IF(X9345&gt;=W9345, "Yes", "No")</f>
        <v>No</v>
      </c>
      <c r="Z9345" s="4">
        <f>D9345-C9345</f>
        <v>3</v>
      </c>
      <c r="AA9345" s="4" t="str" cm="1">
        <f t="array" ref="AA9345">_xlfn.IFS(Z9345&lt;=2,"Fast",Z9345&gt;5, "Slow", AND(Z9345&gt;=3,Z9345&lt;=5),"Standard")</f>
        <v>Standard</v>
      </c>
    </row>
    <row r="9346" spans="1:27" x14ac:dyDescent="0.2">
      <c r="A9346" s="4">
        <v>9345</v>
      </c>
      <c r="B9346" s="4" t="s">
        <v>2207</v>
      </c>
      <c r="C9346" s="5">
        <v>42783</v>
      </c>
      <c r="D9346" s="5">
        <v>42786</v>
      </c>
      <c r="E9346" s="4" t="s">
        <v>89</v>
      </c>
      <c r="F9346" s="4" t="s">
        <v>2206</v>
      </c>
      <c r="G9346" s="4" t="s">
        <v>2205</v>
      </c>
      <c r="H9346" s="4" t="s">
        <v>102</v>
      </c>
      <c r="I9346" s="4" t="s">
        <v>17</v>
      </c>
      <c r="J9346" s="4" t="s">
        <v>2204</v>
      </c>
      <c r="K9346" s="4" t="s">
        <v>85</v>
      </c>
      <c r="L9346" s="4">
        <v>45373</v>
      </c>
      <c r="M9346" s="4" t="s">
        <v>5</v>
      </c>
      <c r="N9346" s="4" t="s">
        <v>2211</v>
      </c>
      <c r="O9346" s="4" t="s">
        <v>13</v>
      </c>
      <c r="P9346" s="4" t="s">
        <v>100</v>
      </c>
      <c r="Q9346" s="4" t="s">
        <v>2210</v>
      </c>
      <c r="R9346" s="4">
        <v>5.7149999999999999</v>
      </c>
      <c r="S9346" s="4">
        <v>5</v>
      </c>
      <c r="T9346" s="4">
        <v>0.7</v>
      </c>
      <c r="U9346" s="4">
        <v>-4.7625000000000002</v>
      </c>
      <c r="V9346" s="4" t="str">
        <f>INDEX(Regional_Lookup!$B$2:$B$5,MATCH('Sample - Superstore'!M9346,Regional_Lookup!$A$2:$A$5,0))</f>
        <v>Sarah Miller</v>
      </c>
      <c r="W9346" s="4">
        <f>INDEX(Regional_Lookup!$C$2:$C$5, MATCH('Sample - Superstore'!M9346,Regional_Lookup!$A$2:$A$5, 0))</f>
        <v>0.16</v>
      </c>
      <c r="X9346" s="4">
        <f>U9346/R9346</f>
        <v>-0.83333333333333337</v>
      </c>
      <c r="Y9346" s="4" t="str">
        <f>IF(X9346&gt;=W9346, "Yes", "No")</f>
        <v>No</v>
      </c>
      <c r="Z9346" s="4">
        <f>D9346-C9346</f>
        <v>3</v>
      </c>
      <c r="AA9346" s="4" t="str" cm="1">
        <f t="array" ref="AA9346">_xlfn.IFS(Z9346&lt;=2,"Fast",Z9346&gt;5, "Slow", AND(Z9346&gt;=3,Z9346&lt;=5),"Standard")</f>
        <v>Standard</v>
      </c>
    </row>
    <row r="9347" spans="1:27" x14ac:dyDescent="0.2">
      <c r="A9347" s="4">
        <v>9346</v>
      </c>
      <c r="B9347" s="4" t="s">
        <v>2207</v>
      </c>
      <c r="C9347" s="5">
        <v>42783</v>
      </c>
      <c r="D9347" s="5">
        <v>42786</v>
      </c>
      <c r="E9347" s="4" t="s">
        <v>89</v>
      </c>
      <c r="F9347" s="4" t="s">
        <v>2206</v>
      </c>
      <c r="G9347" s="4" t="s">
        <v>2205</v>
      </c>
      <c r="H9347" s="4" t="s">
        <v>102</v>
      </c>
      <c r="I9347" s="4" t="s">
        <v>17</v>
      </c>
      <c r="J9347" s="4" t="s">
        <v>2204</v>
      </c>
      <c r="K9347" s="4" t="s">
        <v>85</v>
      </c>
      <c r="L9347" s="4">
        <v>45373</v>
      </c>
      <c r="M9347" s="4" t="s">
        <v>5</v>
      </c>
      <c r="N9347" s="4" t="s">
        <v>2209</v>
      </c>
      <c r="O9347" s="4" t="s">
        <v>33</v>
      </c>
      <c r="P9347" s="4" t="s">
        <v>32</v>
      </c>
      <c r="Q9347" s="4" t="s">
        <v>2208</v>
      </c>
      <c r="R9347" s="4">
        <v>57.594000000000001</v>
      </c>
      <c r="S9347" s="4">
        <v>1</v>
      </c>
      <c r="T9347" s="4">
        <v>0.4</v>
      </c>
      <c r="U9347" s="4">
        <v>-11.518800000000001</v>
      </c>
      <c r="V9347" s="4" t="str">
        <f>INDEX(Regional_Lookup!$B$2:$B$5,MATCH('Sample - Superstore'!M9347,Regional_Lookup!$A$2:$A$5,0))</f>
        <v>Sarah Miller</v>
      </c>
      <c r="W9347" s="4">
        <f>INDEX(Regional_Lookup!$C$2:$C$5, MATCH('Sample - Superstore'!M9347,Regional_Lookup!$A$2:$A$5, 0))</f>
        <v>0.16</v>
      </c>
      <c r="X9347" s="4">
        <f>U9347/R9347</f>
        <v>-0.2</v>
      </c>
      <c r="Y9347" s="4" t="str">
        <f>IF(X9347&gt;=W9347, "Yes", "No")</f>
        <v>No</v>
      </c>
      <c r="Z9347" s="4">
        <f>D9347-C9347</f>
        <v>3</v>
      </c>
      <c r="AA9347" s="4" t="str" cm="1">
        <f t="array" ref="AA9347">_xlfn.IFS(Z9347&lt;=2,"Fast",Z9347&gt;5, "Slow", AND(Z9347&gt;=3,Z9347&lt;=5),"Standard")</f>
        <v>Standard</v>
      </c>
    </row>
    <row r="9348" spans="1:27" x14ac:dyDescent="0.2">
      <c r="A9348" s="4">
        <v>9347</v>
      </c>
      <c r="B9348" s="4" t="s">
        <v>2207</v>
      </c>
      <c r="C9348" s="5">
        <v>42783</v>
      </c>
      <c r="D9348" s="5">
        <v>42786</v>
      </c>
      <c r="E9348" s="4" t="s">
        <v>89</v>
      </c>
      <c r="F9348" s="4" t="s">
        <v>2206</v>
      </c>
      <c r="G9348" s="4" t="s">
        <v>2205</v>
      </c>
      <c r="H9348" s="4" t="s">
        <v>102</v>
      </c>
      <c r="I9348" s="4" t="s">
        <v>17</v>
      </c>
      <c r="J9348" s="4" t="s">
        <v>2204</v>
      </c>
      <c r="K9348" s="4" t="s">
        <v>85</v>
      </c>
      <c r="L9348" s="4">
        <v>45373</v>
      </c>
      <c r="M9348" s="4" t="s">
        <v>5</v>
      </c>
      <c r="N9348" s="4" t="s">
        <v>383</v>
      </c>
      <c r="O9348" s="4" t="s">
        <v>37</v>
      </c>
      <c r="P9348" s="4" t="s">
        <v>36</v>
      </c>
      <c r="Q9348" s="4" t="s">
        <v>382</v>
      </c>
      <c r="R9348" s="4">
        <v>30.143999999999998</v>
      </c>
      <c r="S9348" s="4">
        <v>2</v>
      </c>
      <c r="T9348" s="4">
        <v>0.2</v>
      </c>
      <c r="U9348" s="4">
        <v>8.2896000000000001</v>
      </c>
      <c r="V9348" s="4" t="str">
        <f>INDEX(Regional_Lookup!$B$2:$B$5,MATCH('Sample - Superstore'!M9348,Regional_Lookup!$A$2:$A$5,0))</f>
        <v>Sarah Miller</v>
      </c>
      <c r="W9348" s="4">
        <f>INDEX(Regional_Lookup!$C$2:$C$5, MATCH('Sample - Superstore'!M9348,Regional_Lookup!$A$2:$A$5, 0))</f>
        <v>0.16</v>
      </c>
      <c r="X9348" s="4">
        <f>U9348/R9348</f>
        <v>0.27500000000000002</v>
      </c>
      <c r="Y9348" s="4" t="str">
        <f>IF(X9348&gt;=W9348, "Yes", "No")</f>
        <v>Yes</v>
      </c>
      <c r="Z9348" s="4">
        <f>D9348-C9348</f>
        <v>3</v>
      </c>
      <c r="AA9348" s="4" t="str" cm="1">
        <f t="array" ref="AA9348">_xlfn.IFS(Z9348&lt;=2,"Fast",Z9348&gt;5, "Slow", AND(Z9348&gt;=3,Z9348&lt;=5),"Standard")</f>
        <v>Standard</v>
      </c>
    </row>
    <row r="9349" spans="1:27" x14ac:dyDescent="0.2">
      <c r="A9349" s="4">
        <v>9348</v>
      </c>
      <c r="B9349" s="4" t="s">
        <v>2207</v>
      </c>
      <c r="C9349" s="5">
        <v>42783</v>
      </c>
      <c r="D9349" s="5">
        <v>42786</v>
      </c>
      <c r="E9349" s="4" t="s">
        <v>89</v>
      </c>
      <c r="F9349" s="4" t="s">
        <v>2206</v>
      </c>
      <c r="G9349" s="4" t="s">
        <v>2205</v>
      </c>
      <c r="H9349" s="4" t="s">
        <v>102</v>
      </c>
      <c r="I9349" s="4" t="s">
        <v>17</v>
      </c>
      <c r="J9349" s="4" t="s">
        <v>2204</v>
      </c>
      <c r="K9349" s="4" t="s">
        <v>85</v>
      </c>
      <c r="L9349" s="4">
        <v>45373</v>
      </c>
      <c r="M9349" s="4" t="s">
        <v>5</v>
      </c>
      <c r="N9349" s="4" t="s">
        <v>2203</v>
      </c>
      <c r="O9349" s="4" t="s">
        <v>37</v>
      </c>
      <c r="P9349" s="4" t="s">
        <v>221</v>
      </c>
      <c r="Q9349" s="4" t="s">
        <v>2202</v>
      </c>
      <c r="R9349" s="4">
        <v>899.43</v>
      </c>
      <c r="S9349" s="4">
        <v>5</v>
      </c>
      <c r="T9349" s="4">
        <v>0.3</v>
      </c>
      <c r="U9349" s="4">
        <v>-12.849</v>
      </c>
      <c r="V9349" s="4" t="str">
        <f>INDEX(Regional_Lookup!$B$2:$B$5,MATCH('Sample - Superstore'!M9349,Regional_Lookup!$A$2:$A$5,0))</f>
        <v>Sarah Miller</v>
      </c>
      <c r="W9349" s="4">
        <f>INDEX(Regional_Lookup!$C$2:$C$5, MATCH('Sample - Superstore'!M9349,Regional_Lookup!$A$2:$A$5, 0))</f>
        <v>0.16</v>
      </c>
      <c r="X9349" s="4">
        <f>U9349/R9349</f>
        <v>-1.4285714285714287E-2</v>
      </c>
      <c r="Y9349" s="4" t="str">
        <f>IF(X9349&gt;=W9349, "Yes", "No")</f>
        <v>No</v>
      </c>
      <c r="Z9349" s="4">
        <f>D9349-C9349</f>
        <v>3</v>
      </c>
      <c r="AA9349" s="4" t="str" cm="1">
        <f t="array" ref="AA9349">_xlfn.IFS(Z9349&lt;=2,"Fast",Z9349&gt;5, "Slow", AND(Z9349&gt;=3,Z9349&lt;=5),"Standard")</f>
        <v>Standard</v>
      </c>
    </row>
    <row r="9350" spans="1:27" x14ac:dyDescent="0.2">
      <c r="A9350" s="4">
        <v>9349</v>
      </c>
      <c r="B9350" s="4" t="s">
        <v>2199</v>
      </c>
      <c r="C9350" s="5">
        <v>42726</v>
      </c>
      <c r="D9350" s="5">
        <v>42732</v>
      </c>
      <c r="E9350" s="4" t="s">
        <v>29</v>
      </c>
      <c r="F9350" s="4" t="s">
        <v>1910</v>
      </c>
      <c r="G9350" s="4" t="s">
        <v>1909</v>
      </c>
      <c r="H9350" s="4" t="s">
        <v>18</v>
      </c>
      <c r="I9350" s="4" t="s">
        <v>17</v>
      </c>
      <c r="J9350" s="4" t="s">
        <v>2198</v>
      </c>
      <c r="K9350" s="4" t="s">
        <v>15</v>
      </c>
      <c r="L9350" s="4">
        <v>92553</v>
      </c>
      <c r="M9350" s="4" t="s">
        <v>9</v>
      </c>
      <c r="N9350" s="4" t="s">
        <v>2201</v>
      </c>
      <c r="O9350" s="4" t="s">
        <v>37</v>
      </c>
      <c r="P9350" s="4" t="s">
        <v>36</v>
      </c>
      <c r="Q9350" s="4" t="s">
        <v>2200</v>
      </c>
      <c r="R9350" s="4">
        <v>842.72</v>
      </c>
      <c r="S9350" s="4">
        <v>8</v>
      </c>
      <c r="T9350" s="4">
        <v>0</v>
      </c>
      <c r="U9350" s="4">
        <v>202.25280000000001</v>
      </c>
      <c r="V9350" s="4" t="str">
        <f>INDEX(Regional_Lookup!$B$2:$B$5,MATCH('Sample - Superstore'!M9350,Regional_Lookup!$A$2:$A$5,0))</f>
        <v>James Chen</v>
      </c>
      <c r="W9350" s="4">
        <f>INDEX(Regional_Lookup!$C$2:$C$5, MATCH('Sample - Superstore'!M9350,Regional_Lookup!$A$2:$A$5, 0))</f>
        <v>0.18</v>
      </c>
      <c r="X9350" s="4">
        <f>U9350/R9350</f>
        <v>0.24</v>
      </c>
      <c r="Y9350" s="4" t="str">
        <f>IF(X9350&gt;=W9350, "Yes", "No")</f>
        <v>Yes</v>
      </c>
      <c r="Z9350" s="4">
        <f>D9350-C9350</f>
        <v>6</v>
      </c>
      <c r="AA9350" s="4" t="str" cm="1">
        <f t="array" ref="AA9350">_xlfn.IFS(Z9350&lt;=2,"Fast",Z9350&gt;5, "Slow", AND(Z9350&gt;=3,Z9350&lt;=5),"Standard")</f>
        <v>Slow</v>
      </c>
    </row>
    <row r="9351" spans="1:27" x14ac:dyDescent="0.2">
      <c r="A9351" s="4">
        <v>9350</v>
      </c>
      <c r="B9351" s="4" t="s">
        <v>2199</v>
      </c>
      <c r="C9351" s="5">
        <v>42726</v>
      </c>
      <c r="D9351" s="5">
        <v>42732</v>
      </c>
      <c r="E9351" s="4" t="s">
        <v>29</v>
      </c>
      <c r="F9351" s="4" t="s">
        <v>1910</v>
      </c>
      <c r="G9351" s="4" t="s">
        <v>1909</v>
      </c>
      <c r="H9351" s="4" t="s">
        <v>18</v>
      </c>
      <c r="I9351" s="4" t="s">
        <v>17</v>
      </c>
      <c r="J9351" s="4" t="s">
        <v>2198</v>
      </c>
      <c r="K9351" s="4" t="s">
        <v>15</v>
      </c>
      <c r="L9351" s="4">
        <v>92553</v>
      </c>
      <c r="M9351" s="4" t="s">
        <v>9</v>
      </c>
      <c r="N9351" s="4" t="s">
        <v>2197</v>
      </c>
      <c r="O9351" s="4" t="s">
        <v>37</v>
      </c>
      <c r="P9351" s="4" t="s">
        <v>36</v>
      </c>
      <c r="Q9351" s="4" t="s">
        <v>2196</v>
      </c>
      <c r="R9351" s="4">
        <v>41.96</v>
      </c>
      <c r="S9351" s="4">
        <v>2</v>
      </c>
      <c r="T9351" s="4">
        <v>0</v>
      </c>
      <c r="U9351" s="4">
        <v>10.909599999999999</v>
      </c>
      <c r="V9351" s="4" t="str">
        <f>INDEX(Regional_Lookup!$B$2:$B$5,MATCH('Sample - Superstore'!M9351,Regional_Lookup!$A$2:$A$5,0))</f>
        <v>James Chen</v>
      </c>
      <c r="W9351" s="4">
        <f>INDEX(Regional_Lookup!$C$2:$C$5, MATCH('Sample - Superstore'!M9351,Regional_Lookup!$A$2:$A$5, 0))</f>
        <v>0.18</v>
      </c>
      <c r="X9351" s="4">
        <f>U9351/R9351</f>
        <v>0.25999999999999995</v>
      </c>
      <c r="Y9351" s="4" t="str">
        <f>IF(X9351&gt;=W9351, "Yes", "No")</f>
        <v>Yes</v>
      </c>
      <c r="Z9351" s="4">
        <f>D9351-C9351</f>
        <v>6</v>
      </c>
      <c r="AA9351" s="4" t="str" cm="1">
        <f t="array" ref="AA9351">_xlfn.IFS(Z9351&lt;=2,"Fast",Z9351&gt;5, "Slow", AND(Z9351&gt;=3,Z9351&lt;=5),"Standard")</f>
        <v>Slow</v>
      </c>
    </row>
    <row r="9352" spans="1:27" x14ac:dyDescent="0.2">
      <c r="A9352" s="4">
        <v>9351</v>
      </c>
      <c r="B9352" s="4" t="s">
        <v>2193</v>
      </c>
      <c r="C9352" s="5">
        <v>42636</v>
      </c>
      <c r="D9352" s="5">
        <v>42640</v>
      </c>
      <c r="E9352" s="4" t="s">
        <v>29</v>
      </c>
      <c r="F9352" s="4" t="s">
        <v>2047</v>
      </c>
      <c r="G9352" s="4" t="s">
        <v>2046</v>
      </c>
      <c r="H9352" s="4" t="s">
        <v>50</v>
      </c>
      <c r="I9352" s="4" t="s">
        <v>17</v>
      </c>
      <c r="J9352" s="4" t="s">
        <v>234</v>
      </c>
      <c r="K9352" s="4" t="s">
        <v>233</v>
      </c>
      <c r="L9352" s="4">
        <v>98115</v>
      </c>
      <c r="M9352" s="4" t="s">
        <v>9</v>
      </c>
      <c r="N9352" s="4" t="s">
        <v>2195</v>
      </c>
      <c r="O9352" s="4" t="s">
        <v>13</v>
      </c>
      <c r="P9352" s="4" t="s">
        <v>100</v>
      </c>
      <c r="Q9352" s="4" t="s">
        <v>2194</v>
      </c>
      <c r="R9352" s="4">
        <v>13.215999999999999</v>
      </c>
      <c r="S9352" s="4">
        <v>4</v>
      </c>
      <c r="T9352" s="4">
        <v>0.2</v>
      </c>
      <c r="U9352" s="4">
        <v>4.4603999999999999</v>
      </c>
      <c r="V9352" s="4" t="str">
        <f>INDEX(Regional_Lookup!$B$2:$B$5,MATCH('Sample - Superstore'!M9352,Regional_Lookup!$A$2:$A$5,0))</f>
        <v>James Chen</v>
      </c>
      <c r="W9352" s="4">
        <f>INDEX(Regional_Lookup!$C$2:$C$5, MATCH('Sample - Superstore'!M9352,Regional_Lookup!$A$2:$A$5, 0))</f>
        <v>0.18</v>
      </c>
      <c r="X9352" s="4">
        <f>U9352/R9352</f>
        <v>0.33750000000000002</v>
      </c>
      <c r="Y9352" s="4" t="str">
        <f>IF(X9352&gt;=W9352, "Yes", "No")</f>
        <v>Yes</v>
      </c>
      <c r="Z9352" s="4">
        <f>D9352-C9352</f>
        <v>4</v>
      </c>
      <c r="AA9352" s="4" t="str" cm="1">
        <f t="array" ref="AA9352">_xlfn.IFS(Z9352&lt;=2,"Fast",Z9352&gt;5, "Slow", AND(Z9352&gt;=3,Z9352&lt;=5),"Standard")</f>
        <v>Standard</v>
      </c>
    </row>
    <row r="9353" spans="1:27" x14ac:dyDescent="0.2">
      <c r="A9353" s="4">
        <v>9352</v>
      </c>
      <c r="B9353" s="4" t="s">
        <v>2193</v>
      </c>
      <c r="C9353" s="5">
        <v>42636</v>
      </c>
      <c r="D9353" s="5">
        <v>42640</v>
      </c>
      <c r="E9353" s="4" t="s">
        <v>29</v>
      </c>
      <c r="F9353" s="4" t="s">
        <v>2047</v>
      </c>
      <c r="G9353" s="4" t="s">
        <v>2046</v>
      </c>
      <c r="H9353" s="4" t="s">
        <v>50</v>
      </c>
      <c r="I9353" s="4" t="s">
        <v>17</v>
      </c>
      <c r="J9353" s="4" t="s">
        <v>234</v>
      </c>
      <c r="K9353" s="4" t="s">
        <v>233</v>
      </c>
      <c r="L9353" s="4">
        <v>98115</v>
      </c>
      <c r="M9353" s="4" t="s">
        <v>9</v>
      </c>
      <c r="N9353" s="4" t="s">
        <v>750</v>
      </c>
      <c r="O9353" s="4" t="s">
        <v>37</v>
      </c>
      <c r="P9353" s="4" t="s">
        <v>221</v>
      </c>
      <c r="Q9353" s="4" t="s">
        <v>749</v>
      </c>
      <c r="R9353" s="4">
        <v>184.75200000000001</v>
      </c>
      <c r="S9353" s="4">
        <v>3</v>
      </c>
      <c r="T9353" s="4">
        <v>0.2</v>
      </c>
      <c r="U9353" s="4">
        <v>-20.784600000000001</v>
      </c>
      <c r="V9353" s="4" t="str">
        <f>INDEX(Regional_Lookup!$B$2:$B$5,MATCH('Sample - Superstore'!M9353,Regional_Lookup!$A$2:$A$5,0))</f>
        <v>James Chen</v>
      </c>
      <c r="W9353" s="4">
        <f>INDEX(Regional_Lookup!$C$2:$C$5, MATCH('Sample - Superstore'!M9353,Regional_Lookup!$A$2:$A$5, 0))</f>
        <v>0.18</v>
      </c>
      <c r="X9353" s="4">
        <f>U9353/R9353</f>
        <v>-0.1125</v>
      </c>
      <c r="Y9353" s="4" t="str">
        <f>IF(X9353&gt;=W9353, "Yes", "No")</f>
        <v>No</v>
      </c>
      <c r="Z9353" s="4">
        <f>D9353-C9353</f>
        <v>4</v>
      </c>
      <c r="AA9353" s="4" t="str" cm="1">
        <f t="array" ref="AA9353">_xlfn.IFS(Z9353&lt;=2,"Fast",Z9353&gt;5, "Slow", AND(Z9353&gt;=3,Z9353&lt;=5),"Standard")</f>
        <v>Standard</v>
      </c>
    </row>
    <row r="9354" spans="1:27" x14ac:dyDescent="0.2">
      <c r="A9354" s="4">
        <v>9353</v>
      </c>
      <c r="B9354" s="4" t="s">
        <v>2190</v>
      </c>
      <c r="C9354" s="5">
        <v>43002</v>
      </c>
      <c r="D9354" s="5">
        <v>43004</v>
      </c>
      <c r="E9354" s="4" t="s">
        <v>89</v>
      </c>
      <c r="F9354" s="4" t="s">
        <v>2189</v>
      </c>
      <c r="G9354" s="4" t="s">
        <v>2188</v>
      </c>
      <c r="H9354" s="4" t="s">
        <v>18</v>
      </c>
      <c r="I9354" s="4" t="s">
        <v>17</v>
      </c>
      <c r="J9354" s="4" t="s">
        <v>319</v>
      </c>
      <c r="K9354" s="4" t="s">
        <v>318</v>
      </c>
      <c r="L9354" s="4">
        <v>60623</v>
      </c>
      <c r="M9354" s="4" t="s">
        <v>3</v>
      </c>
      <c r="N9354" s="4" t="s">
        <v>2192</v>
      </c>
      <c r="O9354" s="4" t="s">
        <v>37</v>
      </c>
      <c r="P9354" s="4" t="s">
        <v>221</v>
      </c>
      <c r="Q9354" s="4" t="s">
        <v>2191</v>
      </c>
      <c r="R9354" s="4">
        <v>520.46400000000006</v>
      </c>
      <c r="S9354" s="4">
        <v>2</v>
      </c>
      <c r="T9354" s="4">
        <v>0.3</v>
      </c>
      <c r="U9354" s="4">
        <v>-14.8704</v>
      </c>
      <c r="V9354" s="4" t="str">
        <f>INDEX(Regional_Lookup!$B$2:$B$5,MATCH('Sample - Superstore'!M9354,Regional_Lookup!$A$2:$A$5,0))</f>
        <v>David Johnson</v>
      </c>
      <c r="W9354" s="4">
        <f>INDEX(Regional_Lookup!$C$2:$C$5, MATCH('Sample - Superstore'!M9354,Regional_Lookup!$A$2:$A$5, 0))</f>
        <v>0.14000000000000001</v>
      </c>
      <c r="X9354" s="4">
        <f>U9354/R9354</f>
        <v>-2.8571428571428567E-2</v>
      </c>
      <c r="Y9354" s="4" t="str">
        <f>IF(X9354&gt;=W9354, "Yes", "No")</f>
        <v>No</v>
      </c>
      <c r="Z9354" s="4">
        <f>D9354-C9354</f>
        <v>2</v>
      </c>
      <c r="AA9354" s="4" t="str" cm="1">
        <f t="array" ref="AA9354">_xlfn.IFS(Z9354&lt;=2,"Fast",Z9354&gt;5, "Slow", AND(Z9354&gt;=3,Z9354&lt;=5),"Standard")</f>
        <v>Fast</v>
      </c>
    </row>
    <row r="9355" spans="1:27" x14ac:dyDescent="0.2">
      <c r="A9355" s="4">
        <v>9354</v>
      </c>
      <c r="B9355" s="4" t="s">
        <v>2190</v>
      </c>
      <c r="C9355" s="5">
        <v>43002</v>
      </c>
      <c r="D9355" s="5">
        <v>43004</v>
      </c>
      <c r="E9355" s="4" t="s">
        <v>89</v>
      </c>
      <c r="F9355" s="4" t="s">
        <v>2189</v>
      </c>
      <c r="G9355" s="4" t="s">
        <v>2188</v>
      </c>
      <c r="H9355" s="4" t="s">
        <v>18</v>
      </c>
      <c r="I9355" s="4" t="s">
        <v>17</v>
      </c>
      <c r="J9355" s="4" t="s">
        <v>319</v>
      </c>
      <c r="K9355" s="4" t="s">
        <v>318</v>
      </c>
      <c r="L9355" s="4">
        <v>60623</v>
      </c>
      <c r="M9355" s="4" t="s">
        <v>3</v>
      </c>
      <c r="N9355" s="4" t="s">
        <v>2187</v>
      </c>
      <c r="O9355" s="4" t="s">
        <v>13</v>
      </c>
      <c r="P9355" s="4" t="s">
        <v>24</v>
      </c>
      <c r="Q9355" s="4" t="s">
        <v>2186</v>
      </c>
      <c r="R9355" s="4">
        <v>11.423999999999999</v>
      </c>
      <c r="S9355" s="4">
        <v>3</v>
      </c>
      <c r="T9355" s="4">
        <v>0.2</v>
      </c>
      <c r="U9355" s="4">
        <v>3.7128000000000001</v>
      </c>
      <c r="V9355" s="4" t="str">
        <f>INDEX(Regional_Lookup!$B$2:$B$5,MATCH('Sample - Superstore'!M9355,Regional_Lookup!$A$2:$A$5,0))</f>
        <v>David Johnson</v>
      </c>
      <c r="W9355" s="4">
        <f>INDEX(Regional_Lookup!$C$2:$C$5, MATCH('Sample - Superstore'!M9355,Regional_Lookup!$A$2:$A$5, 0))</f>
        <v>0.14000000000000001</v>
      </c>
      <c r="X9355" s="4">
        <f>U9355/R9355</f>
        <v>0.32500000000000001</v>
      </c>
      <c r="Y9355" s="4" t="str">
        <f>IF(X9355&gt;=W9355, "Yes", "No")</f>
        <v>Yes</v>
      </c>
      <c r="Z9355" s="4">
        <f>D9355-C9355</f>
        <v>2</v>
      </c>
      <c r="AA9355" s="4" t="str" cm="1">
        <f t="array" ref="AA9355">_xlfn.IFS(Z9355&lt;=2,"Fast",Z9355&gt;5, "Slow", AND(Z9355&gt;=3,Z9355&lt;=5),"Standard")</f>
        <v>Fast</v>
      </c>
    </row>
    <row r="9356" spans="1:27" x14ac:dyDescent="0.2">
      <c r="A9356" s="4">
        <v>9355</v>
      </c>
      <c r="B9356" s="4" t="s">
        <v>2181</v>
      </c>
      <c r="C9356" s="5">
        <v>42339</v>
      </c>
      <c r="D9356" s="5">
        <v>42343</v>
      </c>
      <c r="E9356" s="4" t="s">
        <v>29</v>
      </c>
      <c r="F9356" s="4" t="s">
        <v>2180</v>
      </c>
      <c r="G9356" s="4" t="s">
        <v>2179</v>
      </c>
      <c r="H9356" s="4" t="s">
        <v>102</v>
      </c>
      <c r="I9356" s="4" t="s">
        <v>17</v>
      </c>
      <c r="J9356" s="4" t="s">
        <v>1362</v>
      </c>
      <c r="K9356" s="4" t="s">
        <v>76</v>
      </c>
      <c r="L9356" s="4">
        <v>49201</v>
      </c>
      <c r="M9356" s="4" t="s">
        <v>3</v>
      </c>
      <c r="N9356" s="4" t="s">
        <v>2185</v>
      </c>
      <c r="O9356" s="4" t="s">
        <v>13</v>
      </c>
      <c r="P9356" s="4" t="s">
        <v>24</v>
      </c>
      <c r="Q9356" s="4" t="s">
        <v>2184</v>
      </c>
      <c r="R9356" s="4">
        <v>19.440000000000001</v>
      </c>
      <c r="S9356" s="4">
        <v>3</v>
      </c>
      <c r="T9356" s="4">
        <v>0</v>
      </c>
      <c r="U9356" s="4">
        <v>9.3312000000000008</v>
      </c>
      <c r="V9356" s="4" t="str">
        <f>INDEX(Regional_Lookup!$B$2:$B$5,MATCH('Sample - Superstore'!M9356,Regional_Lookup!$A$2:$A$5,0))</f>
        <v>David Johnson</v>
      </c>
      <c r="W9356" s="4">
        <f>INDEX(Regional_Lookup!$C$2:$C$5, MATCH('Sample - Superstore'!M9356,Regional_Lookup!$A$2:$A$5, 0))</f>
        <v>0.14000000000000001</v>
      </c>
      <c r="X9356" s="4">
        <f>U9356/R9356</f>
        <v>0.48000000000000004</v>
      </c>
      <c r="Y9356" s="4" t="str">
        <f>IF(X9356&gt;=W9356, "Yes", "No")</f>
        <v>Yes</v>
      </c>
      <c r="Z9356" s="4">
        <f>D9356-C9356</f>
        <v>4</v>
      </c>
      <c r="AA9356" s="4" t="str" cm="1">
        <f t="array" ref="AA9356">_xlfn.IFS(Z9356&lt;=2,"Fast",Z9356&gt;5, "Slow", AND(Z9356&gt;=3,Z9356&lt;=5),"Standard")</f>
        <v>Standard</v>
      </c>
    </row>
    <row r="9357" spans="1:27" x14ac:dyDescent="0.2">
      <c r="A9357" s="4">
        <v>9356</v>
      </c>
      <c r="B9357" s="4" t="s">
        <v>2181</v>
      </c>
      <c r="C9357" s="5">
        <v>42339</v>
      </c>
      <c r="D9357" s="5">
        <v>42343</v>
      </c>
      <c r="E9357" s="4" t="s">
        <v>29</v>
      </c>
      <c r="F9357" s="4" t="s">
        <v>2180</v>
      </c>
      <c r="G9357" s="4" t="s">
        <v>2179</v>
      </c>
      <c r="H9357" s="4" t="s">
        <v>102</v>
      </c>
      <c r="I9357" s="4" t="s">
        <v>17</v>
      </c>
      <c r="J9357" s="4" t="s">
        <v>1362</v>
      </c>
      <c r="K9357" s="4" t="s">
        <v>76</v>
      </c>
      <c r="L9357" s="4">
        <v>49201</v>
      </c>
      <c r="M9357" s="4" t="s">
        <v>3</v>
      </c>
      <c r="N9357" s="4" t="s">
        <v>2183</v>
      </c>
      <c r="O9357" s="4" t="s">
        <v>13</v>
      </c>
      <c r="P9357" s="4" t="s">
        <v>116</v>
      </c>
      <c r="Q9357" s="4" t="s">
        <v>2182</v>
      </c>
      <c r="R9357" s="4">
        <v>3.64</v>
      </c>
      <c r="S9357" s="4">
        <v>2</v>
      </c>
      <c r="T9357" s="4">
        <v>0</v>
      </c>
      <c r="U9357" s="4">
        <v>1.0192000000000001</v>
      </c>
      <c r="V9357" s="4" t="str">
        <f>INDEX(Regional_Lookup!$B$2:$B$5,MATCH('Sample - Superstore'!M9357,Regional_Lookup!$A$2:$A$5,0))</f>
        <v>David Johnson</v>
      </c>
      <c r="W9357" s="4">
        <f>INDEX(Regional_Lookup!$C$2:$C$5, MATCH('Sample - Superstore'!M9357,Regional_Lookup!$A$2:$A$5, 0))</f>
        <v>0.14000000000000001</v>
      </c>
      <c r="X9357" s="4">
        <f>U9357/R9357</f>
        <v>0.28000000000000003</v>
      </c>
      <c r="Y9357" s="4" t="str">
        <f>IF(X9357&gt;=W9357, "Yes", "No")</f>
        <v>Yes</v>
      </c>
      <c r="Z9357" s="4">
        <f>D9357-C9357</f>
        <v>4</v>
      </c>
      <c r="AA9357" s="4" t="str" cm="1">
        <f t="array" ref="AA9357">_xlfn.IFS(Z9357&lt;=2,"Fast",Z9357&gt;5, "Slow", AND(Z9357&gt;=3,Z9357&lt;=5),"Standard")</f>
        <v>Standard</v>
      </c>
    </row>
    <row r="9358" spans="1:27" x14ac:dyDescent="0.2">
      <c r="A9358" s="4">
        <v>9357</v>
      </c>
      <c r="B9358" s="4" t="s">
        <v>2181</v>
      </c>
      <c r="C9358" s="5">
        <v>42339</v>
      </c>
      <c r="D9358" s="5">
        <v>42343</v>
      </c>
      <c r="E9358" s="4" t="s">
        <v>29</v>
      </c>
      <c r="F9358" s="4" t="s">
        <v>2180</v>
      </c>
      <c r="G9358" s="4" t="s">
        <v>2179</v>
      </c>
      <c r="H9358" s="4" t="s">
        <v>102</v>
      </c>
      <c r="I9358" s="4" t="s">
        <v>17</v>
      </c>
      <c r="J9358" s="4" t="s">
        <v>1362</v>
      </c>
      <c r="K9358" s="4" t="s">
        <v>76</v>
      </c>
      <c r="L9358" s="4">
        <v>49201</v>
      </c>
      <c r="M9358" s="4" t="s">
        <v>3</v>
      </c>
      <c r="N9358" s="4" t="s">
        <v>195</v>
      </c>
      <c r="O9358" s="4" t="s">
        <v>13</v>
      </c>
      <c r="P9358" s="4" t="s">
        <v>24</v>
      </c>
      <c r="Q9358" s="4" t="s">
        <v>194</v>
      </c>
      <c r="R9358" s="4">
        <v>18.54</v>
      </c>
      <c r="S9358" s="4">
        <v>2</v>
      </c>
      <c r="T9358" s="4">
        <v>0</v>
      </c>
      <c r="U9358" s="4">
        <v>8.7138000000000009</v>
      </c>
      <c r="V9358" s="4" t="str">
        <f>INDEX(Regional_Lookup!$B$2:$B$5,MATCH('Sample - Superstore'!M9358,Regional_Lookup!$A$2:$A$5,0))</f>
        <v>David Johnson</v>
      </c>
      <c r="W9358" s="4">
        <f>INDEX(Regional_Lookup!$C$2:$C$5, MATCH('Sample - Superstore'!M9358,Regional_Lookup!$A$2:$A$5, 0))</f>
        <v>0.14000000000000001</v>
      </c>
      <c r="X9358" s="4">
        <f>U9358/R9358</f>
        <v>0.47000000000000008</v>
      </c>
      <c r="Y9358" s="4" t="str">
        <f>IF(X9358&gt;=W9358, "Yes", "No")</f>
        <v>Yes</v>
      </c>
      <c r="Z9358" s="4">
        <f>D9358-C9358</f>
        <v>4</v>
      </c>
      <c r="AA9358" s="4" t="str" cm="1">
        <f t="array" ref="AA9358">_xlfn.IFS(Z9358&lt;=2,"Fast",Z9358&gt;5, "Slow", AND(Z9358&gt;=3,Z9358&lt;=5),"Standard")</f>
        <v>Standard</v>
      </c>
    </row>
    <row r="9359" spans="1:27" x14ac:dyDescent="0.2">
      <c r="A9359" s="4">
        <v>9358</v>
      </c>
      <c r="B9359" s="4" t="s">
        <v>2176</v>
      </c>
      <c r="C9359" s="5">
        <v>42394</v>
      </c>
      <c r="D9359" s="5">
        <v>42397</v>
      </c>
      <c r="E9359" s="4" t="s">
        <v>21</v>
      </c>
      <c r="F9359" s="4" t="s">
        <v>2175</v>
      </c>
      <c r="G9359" s="4" t="s">
        <v>2174</v>
      </c>
      <c r="H9359" s="4" t="s">
        <v>50</v>
      </c>
      <c r="I9359" s="4" t="s">
        <v>17</v>
      </c>
      <c r="J9359" s="4" t="s">
        <v>254</v>
      </c>
      <c r="K9359" s="4" t="s">
        <v>66</v>
      </c>
      <c r="L9359" s="4">
        <v>10024</v>
      </c>
      <c r="M9359" s="4" t="s">
        <v>5</v>
      </c>
      <c r="N9359" s="4" t="s">
        <v>2178</v>
      </c>
      <c r="O9359" s="4" t="s">
        <v>13</v>
      </c>
      <c r="P9359" s="4" t="s">
        <v>100</v>
      </c>
      <c r="Q9359" s="4" t="s">
        <v>2177</v>
      </c>
      <c r="R9359" s="4">
        <v>43.12</v>
      </c>
      <c r="S9359" s="4">
        <v>5</v>
      </c>
      <c r="T9359" s="4">
        <v>0.2</v>
      </c>
      <c r="U9359" s="4">
        <v>15.092000000000001</v>
      </c>
      <c r="V9359" s="4" t="str">
        <f>INDEX(Regional_Lookup!$B$2:$B$5,MATCH('Sample - Superstore'!M9359,Regional_Lookup!$A$2:$A$5,0))</f>
        <v>Sarah Miller</v>
      </c>
      <c r="W9359" s="4">
        <f>INDEX(Regional_Lookup!$C$2:$C$5, MATCH('Sample - Superstore'!M9359,Regional_Lookup!$A$2:$A$5, 0))</f>
        <v>0.16</v>
      </c>
      <c r="X9359" s="4">
        <f>U9359/R9359</f>
        <v>0.35000000000000003</v>
      </c>
      <c r="Y9359" s="4" t="str">
        <f>IF(X9359&gt;=W9359, "Yes", "No")</f>
        <v>Yes</v>
      </c>
      <c r="Z9359" s="4">
        <f>D9359-C9359</f>
        <v>3</v>
      </c>
      <c r="AA9359" s="4" t="str" cm="1">
        <f t="array" ref="AA9359">_xlfn.IFS(Z9359&lt;=2,"Fast",Z9359&gt;5, "Slow", AND(Z9359&gt;=3,Z9359&lt;=5),"Standard")</f>
        <v>Standard</v>
      </c>
    </row>
    <row r="9360" spans="1:27" x14ac:dyDescent="0.2">
      <c r="A9360" s="4">
        <v>9359</v>
      </c>
      <c r="B9360" s="4" t="s">
        <v>2176</v>
      </c>
      <c r="C9360" s="5">
        <v>42394</v>
      </c>
      <c r="D9360" s="5">
        <v>42397</v>
      </c>
      <c r="E9360" s="4" t="s">
        <v>21</v>
      </c>
      <c r="F9360" s="4" t="s">
        <v>2175</v>
      </c>
      <c r="G9360" s="4" t="s">
        <v>2174</v>
      </c>
      <c r="H9360" s="4" t="s">
        <v>50</v>
      </c>
      <c r="I9360" s="4" t="s">
        <v>17</v>
      </c>
      <c r="J9360" s="4" t="s">
        <v>254</v>
      </c>
      <c r="K9360" s="4" t="s">
        <v>66</v>
      </c>
      <c r="L9360" s="4">
        <v>10024</v>
      </c>
      <c r="M9360" s="4" t="s">
        <v>5</v>
      </c>
      <c r="N9360" s="4" t="s">
        <v>2053</v>
      </c>
      <c r="O9360" s="4" t="s">
        <v>37</v>
      </c>
      <c r="P9360" s="4" t="s">
        <v>92</v>
      </c>
      <c r="Q9360" s="4" t="s">
        <v>2052</v>
      </c>
      <c r="R9360" s="4">
        <v>313.72199999999998</v>
      </c>
      <c r="S9360" s="4">
        <v>3</v>
      </c>
      <c r="T9360" s="4">
        <v>0.4</v>
      </c>
      <c r="U9360" s="4">
        <v>-99.345299999999995</v>
      </c>
      <c r="V9360" s="4" t="str">
        <f>INDEX(Regional_Lookup!$B$2:$B$5,MATCH('Sample - Superstore'!M9360,Regional_Lookup!$A$2:$A$5,0))</f>
        <v>Sarah Miller</v>
      </c>
      <c r="W9360" s="4">
        <f>INDEX(Regional_Lookup!$C$2:$C$5, MATCH('Sample - Superstore'!M9360,Regional_Lookup!$A$2:$A$5, 0))</f>
        <v>0.16</v>
      </c>
      <c r="X9360" s="4">
        <f>U9360/R9360</f>
        <v>-0.31666666666666665</v>
      </c>
      <c r="Y9360" s="4" t="str">
        <f>IF(X9360&gt;=W9360, "Yes", "No")</f>
        <v>No</v>
      </c>
      <c r="Z9360" s="4">
        <f>D9360-C9360</f>
        <v>3</v>
      </c>
      <c r="AA9360" s="4" t="str" cm="1">
        <f t="array" ref="AA9360">_xlfn.IFS(Z9360&lt;=2,"Fast",Z9360&gt;5, "Slow", AND(Z9360&gt;=3,Z9360&lt;=5),"Standard")</f>
        <v>Standard</v>
      </c>
    </row>
    <row r="9361" spans="1:27" x14ac:dyDescent="0.2">
      <c r="A9361" s="4">
        <v>9360</v>
      </c>
      <c r="B9361" s="4" t="s">
        <v>2176</v>
      </c>
      <c r="C9361" s="5">
        <v>42394</v>
      </c>
      <c r="D9361" s="5">
        <v>42397</v>
      </c>
      <c r="E9361" s="4" t="s">
        <v>21</v>
      </c>
      <c r="F9361" s="4" t="s">
        <v>2175</v>
      </c>
      <c r="G9361" s="4" t="s">
        <v>2174</v>
      </c>
      <c r="H9361" s="4" t="s">
        <v>50</v>
      </c>
      <c r="I9361" s="4" t="s">
        <v>17</v>
      </c>
      <c r="J9361" s="4" t="s">
        <v>254</v>
      </c>
      <c r="K9361" s="4" t="s">
        <v>66</v>
      </c>
      <c r="L9361" s="4">
        <v>10024</v>
      </c>
      <c r="M9361" s="4" t="s">
        <v>5</v>
      </c>
      <c r="N9361" s="4" t="s">
        <v>38</v>
      </c>
      <c r="O9361" s="4" t="s">
        <v>37</v>
      </c>
      <c r="P9361" s="4" t="s">
        <v>36</v>
      </c>
      <c r="Q9361" s="4" t="s">
        <v>35</v>
      </c>
      <c r="R9361" s="4">
        <v>45.98</v>
      </c>
      <c r="S9361" s="4">
        <v>1</v>
      </c>
      <c r="T9361" s="4">
        <v>0</v>
      </c>
      <c r="U9361" s="4">
        <v>7.8166000000000002</v>
      </c>
      <c r="V9361" s="4" t="str">
        <f>INDEX(Regional_Lookup!$B$2:$B$5,MATCH('Sample - Superstore'!M9361,Regional_Lookup!$A$2:$A$5,0))</f>
        <v>Sarah Miller</v>
      </c>
      <c r="W9361" s="4">
        <f>INDEX(Regional_Lookup!$C$2:$C$5, MATCH('Sample - Superstore'!M9361,Regional_Lookup!$A$2:$A$5, 0))</f>
        <v>0.16</v>
      </c>
      <c r="X9361" s="4">
        <f>U9361/R9361</f>
        <v>0.17</v>
      </c>
      <c r="Y9361" s="4" t="str">
        <f>IF(X9361&gt;=W9361, "Yes", "No")</f>
        <v>Yes</v>
      </c>
      <c r="Z9361" s="4">
        <f>D9361-C9361</f>
        <v>3</v>
      </c>
      <c r="AA9361" s="4" t="str" cm="1">
        <f t="array" ref="AA9361">_xlfn.IFS(Z9361&lt;=2,"Fast",Z9361&gt;5, "Slow", AND(Z9361&gt;=3,Z9361&lt;=5),"Standard")</f>
        <v>Standard</v>
      </c>
    </row>
    <row r="9362" spans="1:27" x14ac:dyDescent="0.2">
      <c r="A9362" s="4">
        <v>9361</v>
      </c>
      <c r="B9362" s="4" t="s">
        <v>2176</v>
      </c>
      <c r="C9362" s="5">
        <v>42394</v>
      </c>
      <c r="D9362" s="5">
        <v>42397</v>
      </c>
      <c r="E9362" s="4" t="s">
        <v>21</v>
      </c>
      <c r="F9362" s="4" t="s">
        <v>2175</v>
      </c>
      <c r="G9362" s="4" t="s">
        <v>2174</v>
      </c>
      <c r="H9362" s="4" t="s">
        <v>50</v>
      </c>
      <c r="I9362" s="4" t="s">
        <v>17</v>
      </c>
      <c r="J9362" s="4" t="s">
        <v>254</v>
      </c>
      <c r="K9362" s="4" t="s">
        <v>66</v>
      </c>
      <c r="L9362" s="4">
        <v>10024</v>
      </c>
      <c r="M9362" s="4" t="s">
        <v>5</v>
      </c>
      <c r="N9362" s="4" t="s">
        <v>2173</v>
      </c>
      <c r="O9362" s="4" t="s">
        <v>13</v>
      </c>
      <c r="P9362" s="4" t="s">
        <v>231</v>
      </c>
      <c r="Q9362" s="4" t="s">
        <v>2172</v>
      </c>
      <c r="R9362" s="4">
        <v>428.68</v>
      </c>
      <c r="S9362" s="4">
        <v>7</v>
      </c>
      <c r="T9362" s="4">
        <v>0</v>
      </c>
      <c r="U9362" s="4">
        <v>0</v>
      </c>
      <c r="V9362" s="4" t="str">
        <f>INDEX(Regional_Lookup!$B$2:$B$5,MATCH('Sample - Superstore'!M9362,Regional_Lookup!$A$2:$A$5,0))</f>
        <v>Sarah Miller</v>
      </c>
      <c r="W9362" s="4">
        <f>INDEX(Regional_Lookup!$C$2:$C$5, MATCH('Sample - Superstore'!M9362,Regional_Lookup!$A$2:$A$5, 0))</f>
        <v>0.16</v>
      </c>
      <c r="X9362" s="4">
        <f>U9362/R9362</f>
        <v>0</v>
      </c>
      <c r="Y9362" s="4" t="str">
        <f>IF(X9362&gt;=W9362, "Yes", "No")</f>
        <v>No</v>
      </c>
      <c r="Z9362" s="4">
        <f>D9362-C9362</f>
        <v>3</v>
      </c>
      <c r="AA9362" s="4" t="str" cm="1">
        <f t="array" ref="AA9362">_xlfn.IFS(Z9362&lt;=2,"Fast",Z9362&gt;5, "Slow", AND(Z9362&gt;=3,Z9362&lt;=5),"Standard")</f>
        <v>Standard</v>
      </c>
    </row>
    <row r="9363" spans="1:27" x14ac:dyDescent="0.2">
      <c r="A9363" s="4">
        <v>9362</v>
      </c>
      <c r="B9363" s="4" t="s">
        <v>2167</v>
      </c>
      <c r="C9363" s="5">
        <v>42815</v>
      </c>
      <c r="D9363" s="5">
        <v>42819</v>
      </c>
      <c r="E9363" s="4" t="s">
        <v>29</v>
      </c>
      <c r="F9363" s="4" t="s">
        <v>1606</v>
      </c>
      <c r="G9363" s="4" t="s">
        <v>1605</v>
      </c>
      <c r="H9363" s="4" t="s">
        <v>102</v>
      </c>
      <c r="I9363" s="4" t="s">
        <v>17</v>
      </c>
      <c r="J9363" s="4" t="s">
        <v>234</v>
      </c>
      <c r="K9363" s="4" t="s">
        <v>233</v>
      </c>
      <c r="L9363" s="4">
        <v>98105</v>
      </c>
      <c r="M9363" s="4" t="s">
        <v>9</v>
      </c>
      <c r="N9363" s="4" t="s">
        <v>2171</v>
      </c>
      <c r="O9363" s="4" t="s">
        <v>13</v>
      </c>
      <c r="P9363" s="4" t="s">
        <v>100</v>
      </c>
      <c r="Q9363" s="4" t="s">
        <v>2170</v>
      </c>
      <c r="R9363" s="4">
        <v>30.576000000000001</v>
      </c>
      <c r="S9363" s="4">
        <v>6</v>
      </c>
      <c r="T9363" s="4">
        <v>0.2</v>
      </c>
      <c r="U9363" s="4">
        <v>10.3194</v>
      </c>
      <c r="V9363" s="4" t="str">
        <f>INDEX(Regional_Lookup!$B$2:$B$5,MATCH('Sample - Superstore'!M9363,Regional_Lookup!$A$2:$A$5,0))</f>
        <v>James Chen</v>
      </c>
      <c r="W9363" s="4">
        <f>INDEX(Regional_Lookup!$C$2:$C$5, MATCH('Sample - Superstore'!M9363,Regional_Lookup!$A$2:$A$5, 0))</f>
        <v>0.18</v>
      </c>
      <c r="X9363" s="4">
        <f>U9363/R9363</f>
        <v>0.33749999999999997</v>
      </c>
      <c r="Y9363" s="4" t="str">
        <f>IF(X9363&gt;=W9363, "Yes", "No")</f>
        <v>Yes</v>
      </c>
      <c r="Z9363" s="4">
        <f>D9363-C9363</f>
        <v>4</v>
      </c>
      <c r="AA9363" s="4" t="str" cm="1">
        <f t="array" ref="AA9363">_xlfn.IFS(Z9363&lt;=2,"Fast",Z9363&gt;5, "Slow", AND(Z9363&gt;=3,Z9363&lt;=5),"Standard")</f>
        <v>Standard</v>
      </c>
    </row>
    <row r="9364" spans="1:27" x14ac:dyDescent="0.2">
      <c r="A9364" s="4">
        <v>9363</v>
      </c>
      <c r="B9364" s="4" t="s">
        <v>2167</v>
      </c>
      <c r="C9364" s="5">
        <v>42815</v>
      </c>
      <c r="D9364" s="5">
        <v>42819</v>
      </c>
      <c r="E9364" s="4" t="s">
        <v>29</v>
      </c>
      <c r="F9364" s="4" t="s">
        <v>1606</v>
      </c>
      <c r="G9364" s="4" t="s">
        <v>1605</v>
      </c>
      <c r="H9364" s="4" t="s">
        <v>102</v>
      </c>
      <c r="I9364" s="4" t="s">
        <v>17</v>
      </c>
      <c r="J9364" s="4" t="s">
        <v>234</v>
      </c>
      <c r="K9364" s="4" t="s">
        <v>233</v>
      </c>
      <c r="L9364" s="4">
        <v>98105</v>
      </c>
      <c r="M9364" s="4" t="s">
        <v>9</v>
      </c>
      <c r="N9364" s="4" t="s">
        <v>2169</v>
      </c>
      <c r="O9364" s="4" t="s">
        <v>13</v>
      </c>
      <c r="P9364" s="4" t="s">
        <v>109</v>
      </c>
      <c r="Q9364" s="4" t="s">
        <v>2168</v>
      </c>
      <c r="R9364" s="4">
        <v>13.02</v>
      </c>
      <c r="S9364" s="4">
        <v>7</v>
      </c>
      <c r="T9364" s="4">
        <v>0</v>
      </c>
      <c r="U9364" s="4">
        <v>0.3906</v>
      </c>
      <c r="V9364" s="4" t="str">
        <f>INDEX(Regional_Lookup!$B$2:$B$5,MATCH('Sample - Superstore'!M9364,Regional_Lookup!$A$2:$A$5,0))</f>
        <v>James Chen</v>
      </c>
      <c r="W9364" s="4">
        <f>INDEX(Regional_Lookup!$C$2:$C$5, MATCH('Sample - Superstore'!M9364,Regional_Lookup!$A$2:$A$5, 0))</f>
        <v>0.18</v>
      </c>
      <c r="X9364" s="4">
        <f>U9364/R9364</f>
        <v>3.0000000000000002E-2</v>
      </c>
      <c r="Y9364" s="4" t="str">
        <f>IF(X9364&gt;=W9364, "Yes", "No")</f>
        <v>No</v>
      </c>
      <c r="Z9364" s="4">
        <f>D9364-C9364</f>
        <v>4</v>
      </c>
      <c r="AA9364" s="4" t="str" cm="1">
        <f t="array" ref="AA9364">_xlfn.IFS(Z9364&lt;=2,"Fast",Z9364&gt;5, "Slow", AND(Z9364&gt;=3,Z9364&lt;=5),"Standard")</f>
        <v>Standard</v>
      </c>
    </row>
    <row r="9365" spans="1:27" x14ac:dyDescent="0.2">
      <c r="A9365" s="4">
        <v>9364</v>
      </c>
      <c r="B9365" s="4" t="s">
        <v>2167</v>
      </c>
      <c r="C9365" s="5">
        <v>42815</v>
      </c>
      <c r="D9365" s="5">
        <v>42819</v>
      </c>
      <c r="E9365" s="4" t="s">
        <v>29</v>
      </c>
      <c r="F9365" s="4" t="s">
        <v>1606</v>
      </c>
      <c r="G9365" s="4" t="s">
        <v>1605</v>
      </c>
      <c r="H9365" s="4" t="s">
        <v>102</v>
      </c>
      <c r="I9365" s="4" t="s">
        <v>17</v>
      </c>
      <c r="J9365" s="4" t="s">
        <v>234</v>
      </c>
      <c r="K9365" s="4" t="s">
        <v>233</v>
      </c>
      <c r="L9365" s="4">
        <v>98105</v>
      </c>
      <c r="M9365" s="4" t="s">
        <v>9</v>
      </c>
      <c r="N9365" s="4" t="s">
        <v>716</v>
      </c>
      <c r="O9365" s="4" t="s">
        <v>37</v>
      </c>
      <c r="P9365" s="4" t="s">
        <v>36</v>
      </c>
      <c r="Q9365" s="4" t="s">
        <v>715</v>
      </c>
      <c r="R9365" s="4">
        <v>22.14</v>
      </c>
      <c r="S9365" s="4">
        <v>3</v>
      </c>
      <c r="T9365" s="4">
        <v>0</v>
      </c>
      <c r="U9365" s="4">
        <v>6.4206000000000003</v>
      </c>
      <c r="V9365" s="4" t="str">
        <f>INDEX(Regional_Lookup!$B$2:$B$5,MATCH('Sample - Superstore'!M9365,Regional_Lookup!$A$2:$A$5,0))</f>
        <v>James Chen</v>
      </c>
      <c r="W9365" s="4">
        <f>INDEX(Regional_Lookup!$C$2:$C$5, MATCH('Sample - Superstore'!M9365,Regional_Lookup!$A$2:$A$5, 0))</f>
        <v>0.18</v>
      </c>
      <c r="X9365" s="4">
        <f>U9365/R9365</f>
        <v>0.28999999999999998</v>
      </c>
      <c r="Y9365" s="4" t="str">
        <f>IF(X9365&gt;=W9365, "Yes", "No")</f>
        <v>Yes</v>
      </c>
      <c r="Z9365" s="4">
        <f>D9365-C9365</f>
        <v>4</v>
      </c>
      <c r="AA9365" s="4" t="str" cm="1">
        <f t="array" ref="AA9365">_xlfn.IFS(Z9365&lt;=2,"Fast",Z9365&gt;5, "Slow", AND(Z9365&gt;=3,Z9365&lt;=5),"Standard")</f>
        <v>Standard</v>
      </c>
    </row>
    <row r="9366" spans="1:27" x14ac:dyDescent="0.2">
      <c r="A9366" s="4">
        <v>9365</v>
      </c>
      <c r="B9366" s="4" t="s">
        <v>2167</v>
      </c>
      <c r="C9366" s="5">
        <v>42815</v>
      </c>
      <c r="D9366" s="5">
        <v>42819</v>
      </c>
      <c r="E9366" s="4" t="s">
        <v>29</v>
      </c>
      <c r="F9366" s="4" t="s">
        <v>1606</v>
      </c>
      <c r="G9366" s="4" t="s">
        <v>1605</v>
      </c>
      <c r="H9366" s="4" t="s">
        <v>102</v>
      </c>
      <c r="I9366" s="4" t="s">
        <v>17</v>
      </c>
      <c r="J9366" s="4" t="s">
        <v>234</v>
      </c>
      <c r="K9366" s="4" t="s">
        <v>233</v>
      </c>
      <c r="L9366" s="4">
        <v>98105</v>
      </c>
      <c r="M9366" s="4" t="s">
        <v>9</v>
      </c>
      <c r="N9366" s="4" t="s">
        <v>2166</v>
      </c>
      <c r="O9366" s="4" t="s">
        <v>13</v>
      </c>
      <c r="P9366" s="4" t="s">
        <v>231</v>
      </c>
      <c r="Q9366" s="4" t="s">
        <v>2165</v>
      </c>
      <c r="R9366" s="4">
        <v>359.32</v>
      </c>
      <c r="S9366" s="4">
        <v>4</v>
      </c>
      <c r="T9366" s="4">
        <v>0</v>
      </c>
      <c r="U9366" s="4">
        <v>7.1863999999999999</v>
      </c>
      <c r="V9366" s="4" t="str">
        <f>INDEX(Regional_Lookup!$B$2:$B$5,MATCH('Sample - Superstore'!M9366,Regional_Lookup!$A$2:$A$5,0))</f>
        <v>James Chen</v>
      </c>
      <c r="W9366" s="4">
        <f>INDEX(Regional_Lookup!$C$2:$C$5, MATCH('Sample - Superstore'!M9366,Regional_Lookup!$A$2:$A$5, 0))</f>
        <v>0.18</v>
      </c>
      <c r="X9366" s="4">
        <f>U9366/R9366</f>
        <v>0.02</v>
      </c>
      <c r="Y9366" s="4" t="str">
        <f>IF(X9366&gt;=W9366, "Yes", "No")</f>
        <v>No</v>
      </c>
      <c r="Z9366" s="4">
        <f>D9366-C9366</f>
        <v>4</v>
      </c>
      <c r="AA9366" s="4" t="str" cm="1">
        <f t="array" ref="AA9366">_xlfn.IFS(Z9366&lt;=2,"Fast",Z9366&gt;5, "Slow", AND(Z9366&gt;=3,Z9366&lt;=5),"Standard")</f>
        <v>Standard</v>
      </c>
    </row>
    <row r="9367" spans="1:27" x14ac:dyDescent="0.2">
      <c r="A9367" s="4">
        <v>9366</v>
      </c>
      <c r="B9367" s="4" t="s">
        <v>2164</v>
      </c>
      <c r="C9367" s="5">
        <v>41873</v>
      </c>
      <c r="D9367" s="5">
        <v>41876</v>
      </c>
      <c r="E9367" s="4" t="s">
        <v>89</v>
      </c>
      <c r="F9367" s="4" t="s">
        <v>419</v>
      </c>
      <c r="G9367" s="4" t="s">
        <v>418</v>
      </c>
      <c r="H9367" s="4" t="s">
        <v>18</v>
      </c>
      <c r="I9367" s="4" t="s">
        <v>17</v>
      </c>
      <c r="J9367" s="4" t="s">
        <v>2163</v>
      </c>
      <c r="K9367" s="4" t="s">
        <v>2162</v>
      </c>
      <c r="L9367" s="4">
        <v>63301</v>
      </c>
      <c r="M9367" s="4" t="s">
        <v>3</v>
      </c>
      <c r="N9367" s="4" t="s">
        <v>1275</v>
      </c>
      <c r="O9367" s="4" t="s">
        <v>13</v>
      </c>
      <c r="P9367" s="4" t="s">
        <v>24</v>
      </c>
      <c r="Q9367" s="4" t="s">
        <v>1274</v>
      </c>
      <c r="R9367" s="4">
        <v>11.56</v>
      </c>
      <c r="S9367" s="4">
        <v>2</v>
      </c>
      <c r="T9367" s="4">
        <v>0</v>
      </c>
      <c r="U9367" s="4">
        <v>5.6643999999999997</v>
      </c>
      <c r="V9367" s="4" t="str">
        <f>INDEX(Regional_Lookup!$B$2:$B$5,MATCH('Sample - Superstore'!M9367,Regional_Lookup!$A$2:$A$5,0))</f>
        <v>David Johnson</v>
      </c>
      <c r="W9367" s="4">
        <f>INDEX(Regional_Lookup!$C$2:$C$5, MATCH('Sample - Superstore'!M9367,Regional_Lookup!$A$2:$A$5, 0))</f>
        <v>0.14000000000000001</v>
      </c>
      <c r="X9367" s="4">
        <f>U9367/R9367</f>
        <v>0.48999999999999994</v>
      </c>
      <c r="Y9367" s="4" t="str">
        <f>IF(X9367&gt;=W9367, "Yes", "No")</f>
        <v>Yes</v>
      </c>
      <c r="Z9367" s="4">
        <f>D9367-C9367</f>
        <v>3</v>
      </c>
      <c r="AA9367" s="4" t="str" cm="1">
        <f t="array" ref="AA9367">_xlfn.IFS(Z9367&lt;=2,"Fast",Z9367&gt;5, "Slow", AND(Z9367&gt;=3,Z9367&lt;=5),"Standard")</f>
        <v>Standard</v>
      </c>
    </row>
    <row r="9368" spans="1:27" x14ac:dyDescent="0.2">
      <c r="A9368" s="4">
        <v>9367</v>
      </c>
      <c r="B9368" s="4" t="s">
        <v>2159</v>
      </c>
      <c r="C9368" s="5">
        <v>41798</v>
      </c>
      <c r="D9368" s="5">
        <v>41803</v>
      </c>
      <c r="E9368" s="4" t="s">
        <v>29</v>
      </c>
      <c r="F9368" s="4" t="s">
        <v>2158</v>
      </c>
      <c r="G9368" s="4" t="s">
        <v>2157</v>
      </c>
      <c r="H9368" s="4" t="s">
        <v>18</v>
      </c>
      <c r="I9368" s="4" t="s">
        <v>17</v>
      </c>
      <c r="J9368" s="4" t="s">
        <v>67</v>
      </c>
      <c r="K9368" s="4" t="s">
        <v>66</v>
      </c>
      <c r="L9368" s="4">
        <v>11561</v>
      </c>
      <c r="M9368" s="4" t="s">
        <v>5</v>
      </c>
      <c r="N9368" s="4" t="s">
        <v>2161</v>
      </c>
      <c r="O9368" s="4" t="s">
        <v>13</v>
      </c>
      <c r="P9368" s="4" t="s">
        <v>100</v>
      </c>
      <c r="Q9368" s="4" t="s">
        <v>2160</v>
      </c>
      <c r="R9368" s="4">
        <v>68.48</v>
      </c>
      <c r="S9368" s="4">
        <v>2</v>
      </c>
      <c r="T9368" s="4">
        <v>0.2</v>
      </c>
      <c r="U9368" s="4">
        <v>25.68</v>
      </c>
      <c r="V9368" s="4" t="str">
        <f>INDEX(Regional_Lookup!$B$2:$B$5,MATCH('Sample - Superstore'!M9368,Regional_Lookup!$A$2:$A$5,0))</f>
        <v>Sarah Miller</v>
      </c>
      <c r="W9368" s="4">
        <f>INDEX(Regional_Lookup!$C$2:$C$5, MATCH('Sample - Superstore'!M9368,Regional_Lookup!$A$2:$A$5, 0))</f>
        <v>0.16</v>
      </c>
      <c r="X9368" s="4">
        <f>U9368/R9368</f>
        <v>0.375</v>
      </c>
      <c r="Y9368" s="4" t="str">
        <f>IF(X9368&gt;=W9368, "Yes", "No")</f>
        <v>Yes</v>
      </c>
      <c r="Z9368" s="4">
        <f>D9368-C9368</f>
        <v>5</v>
      </c>
      <c r="AA9368" s="4" t="str" cm="1">
        <f t="array" ref="AA9368">_xlfn.IFS(Z9368&lt;=2,"Fast",Z9368&gt;5, "Slow", AND(Z9368&gt;=3,Z9368&lt;=5),"Standard")</f>
        <v>Standard</v>
      </c>
    </row>
    <row r="9369" spans="1:27" x14ac:dyDescent="0.2">
      <c r="A9369" s="4">
        <v>9368</v>
      </c>
      <c r="B9369" s="4" t="s">
        <v>2159</v>
      </c>
      <c r="C9369" s="5">
        <v>41798</v>
      </c>
      <c r="D9369" s="5">
        <v>41803</v>
      </c>
      <c r="E9369" s="4" t="s">
        <v>29</v>
      </c>
      <c r="F9369" s="4" t="s">
        <v>2158</v>
      </c>
      <c r="G9369" s="4" t="s">
        <v>2157</v>
      </c>
      <c r="H9369" s="4" t="s">
        <v>18</v>
      </c>
      <c r="I9369" s="4" t="s">
        <v>17</v>
      </c>
      <c r="J9369" s="4" t="s">
        <v>67</v>
      </c>
      <c r="K9369" s="4" t="s">
        <v>66</v>
      </c>
      <c r="L9369" s="4">
        <v>11561</v>
      </c>
      <c r="M9369" s="4" t="s">
        <v>5</v>
      </c>
      <c r="N9369" s="4" t="s">
        <v>2156</v>
      </c>
      <c r="O9369" s="4" t="s">
        <v>13</v>
      </c>
      <c r="P9369" s="4" t="s">
        <v>231</v>
      </c>
      <c r="Q9369" s="4" t="s">
        <v>2155</v>
      </c>
      <c r="R9369" s="4">
        <v>1676.88</v>
      </c>
      <c r="S9369" s="4">
        <v>6</v>
      </c>
      <c r="T9369" s="4">
        <v>0</v>
      </c>
      <c r="U9369" s="4">
        <v>83.843999999999994</v>
      </c>
      <c r="V9369" s="4" t="str">
        <f>INDEX(Regional_Lookup!$B$2:$B$5,MATCH('Sample - Superstore'!M9369,Regional_Lookup!$A$2:$A$5,0))</f>
        <v>Sarah Miller</v>
      </c>
      <c r="W9369" s="4">
        <f>INDEX(Regional_Lookup!$C$2:$C$5, MATCH('Sample - Superstore'!M9369,Regional_Lookup!$A$2:$A$5, 0))</f>
        <v>0.16</v>
      </c>
      <c r="X9369" s="4">
        <f>U9369/R9369</f>
        <v>4.9999999999999996E-2</v>
      </c>
      <c r="Y9369" s="4" t="str">
        <f>IF(X9369&gt;=W9369, "Yes", "No")</f>
        <v>No</v>
      </c>
      <c r="Z9369" s="4">
        <f>D9369-C9369</f>
        <v>5</v>
      </c>
      <c r="AA9369" s="4" t="str" cm="1">
        <f t="array" ref="AA9369">_xlfn.IFS(Z9369&lt;=2,"Fast",Z9369&gt;5, "Slow", AND(Z9369&gt;=3,Z9369&lt;=5),"Standard")</f>
        <v>Standard</v>
      </c>
    </row>
    <row r="9370" spans="1:27" x14ac:dyDescent="0.2">
      <c r="A9370" s="4">
        <v>9369</v>
      </c>
      <c r="B9370" s="4" t="s">
        <v>2154</v>
      </c>
      <c r="C9370" s="5">
        <v>42467</v>
      </c>
      <c r="D9370" s="5">
        <v>42469</v>
      </c>
      <c r="E9370" s="4" t="s">
        <v>89</v>
      </c>
      <c r="F9370" s="4" t="s">
        <v>2153</v>
      </c>
      <c r="G9370" s="4" t="s">
        <v>2152</v>
      </c>
      <c r="H9370" s="4" t="s">
        <v>50</v>
      </c>
      <c r="I9370" s="4" t="s">
        <v>17</v>
      </c>
      <c r="J9370" s="4" t="s">
        <v>443</v>
      </c>
      <c r="K9370" s="4" t="s">
        <v>136</v>
      </c>
      <c r="L9370" s="4">
        <v>8701</v>
      </c>
      <c r="M9370" s="4" t="s">
        <v>5</v>
      </c>
      <c r="N9370" s="4" t="s">
        <v>2151</v>
      </c>
      <c r="O9370" s="4" t="s">
        <v>13</v>
      </c>
      <c r="P9370" s="4" t="s">
        <v>24</v>
      </c>
      <c r="Q9370" s="4" t="s">
        <v>2150</v>
      </c>
      <c r="R9370" s="4">
        <v>37.94</v>
      </c>
      <c r="S9370" s="4">
        <v>2</v>
      </c>
      <c r="T9370" s="4">
        <v>0</v>
      </c>
      <c r="U9370" s="4">
        <v>18.211200000000002</v>
      </c>
      <c r="V9370" s="4" t="str">
        <f>INDEX(Regional_Lookup!$B$2:$B$5,MATCH('Sample - Superstore'!M9370,Regional_Lookup!$A$2:$A$5,0))</f>
        <v>Sarah Miller</v>
      </c>
      <c r="W9370" s="4">
        <f>INDEX(Regional_Lookup!$C$2:$C$5, MATCH('Sample - Superstore'!M9370,Regional_Lookup!$A$2:$A$5, 0))</f>
        <v>0.16</v>
      </c>
      <c r="X9370" s="4">
        <f>U9370/R9370</f>
        <v>0.48000000000000009</v>
      </c>
      <c r="Y9370" s="4" t="str">
        <f>IF(X9370&gt;=W9370, "Yes", "No")</f>
        <v>Yes</v>
      </c>
      <c r="Z9370" s="4">
        <f>D9370-C9370</f>
        <v>2</v>
      </c>
      <c r="AA9370" s="4" t="str" cm="1">
        <f t="array" ref="AA9370">_xlfn.IFS(Z9370&lt;=2,"Fast",Z9370&gt;5, "Slow", AND(Z9370&gt;=3,Z9370&lt;=5),"Standard")</f>
        <v>Fast</v>
      </c>
    </row>
    <row r="9371" spans="1:27" x14ac:dyDescent="0.2">
      <c r="A9371" s="4">
        <v>9370</v>
      </c>
      <c r="B9371" s="4" t="s">
        <v>2149</v>
      </c>
      <c r="C9371" s="5">
        <v>43046</v>
      </c>
      <c r="D9371" s="5">
        <v>43048</v>
      </c>
      <c r="E9371" s="4" t="s">
        <v>21</v>
      </c>
      <c r="F9371" s="4" t="s">
        <v>359</v>
      </c>
      <c r="G9371" s="4" t="s">
        <v>358</v>
      </c>
      <c r="H9371" s="4" t="s">
        <v>50</v>
      </c>
      <c r="I9371" s="4" t="s">
        <v>17</v>
      </c>
      <c r="J9371" s="4" t="s">
        <v>2148</v>
      </c>
      <c r="K9371" s="4" t="s">
        <v>2147</v>
      </c>
      <c r="L9371" s="4">
        <v>20735</v>
      </c>
      <c r="M9371" s="4" t="s">
        <v>5</v>
      </c>
      <c r="N9371" s="4" t="s">
        <v>2080</v>
      </c>
      <c r="O9371" s="4" t="s">
        <v>37</v>
      </c>
      <c r="P9371" s="4" t="s">
        <v>221</v>
      </c>
      <c r="Q9371" s="4" t="s">
        <v>2079</v>
      </c>
      <c r="R9371" s="4">
        <v>272.97000000000003</v>
      </c>
      <c r="S9371" s="4">
        <v>3</v>
      </c>
      <c r="T9371" s="4">
        <v>0</v>
      </c>
      <c r="U9371" s="4">
        <v>43.675199999999997</v>
      </c>
      <c r="V9371" s="4" t="str">
        <f>INDEX(Regional_Lookup!$B$2:$B$5,MATCH('Sample - Superstore'!M9371,Regional_Lookup!$A$2:$A$5,0))</f>
        <v>Sarah Miller</v>
      </c>
      <c r="W9371" s="4">
        <f>INDEX(Regional_Lookup!$C$2:$C$5, MATCH('Sample - Superstore'!M9371,Regional_Lookup!$A$2:$A$5, 0))</f>
        <v>0.16</v>
      </c>
      <c r="X9371" s="4">
        <f>U9371/R9371</f>
        <v>0.15999999999999998</v>
      </c>
      <c r="Y9371" s="4" t="str">
        <f>IF(X9371&gt;=W9371, "Yes", "No")</f>
        <v>Yes</v>
      </c>
      <c r="Z9371" s="4">
        <f>D9371-C9371</f>
        <v>2</v>
      </c>
      <c r="AA9371" s="4" t="str" cm="1">
        <f t="array" ref="AA9371">_xlfn.IFS(Z9371&lt;=2,"Fast",Z9371&gt;5, "Slow", AND(Z9371&gt;=3,Z9371&lt;=5),"Standard")</f>
        <v>Fast</v>
      </c>
    </row>
    <row r="9372" spans="1:27" x14ac:dyDescent="0.2">
      <c r="A9372" s="4">
        <v>9371</v>
      </c>
      <c r="B9372" s="4" t="s">
        <v>2144</v>
      </c>
      <c r="C9372" s="5">
        <v>42153</v>
      </c>
      <c r="D9372" s="5">
        <v>42155</v>
      </c>
      <c r="E9372" s="4" t="s">
        <v>89</v>
      </c>
      <c r="F9372" s="4" t="s">
        <v>2143</v>
      </c>
      <c r="G9372" s="4" t="s">
        <v>2142</v>
      </c>
      <c r="H9372" s="4" t="s">
        <v>50</v>
      </c>
      <c r="I9372" s="4" t="s">
        <v>17</v>
      </c>
      <c r="J9372" s="4" t="s">
        <v>553</v>
      </c>
      <c r="K9372" s="4" t="s">
        <v>85</v>
      </c>
      <c r="L9372" s="4">
        <v>43229</v>
      </c>
      <c r="M9372" s="4" t="s">
        <v>5</v>
      </c>
      <c r="N9372" s="4" t="s">
        <v>2146</v>
      </c>
      <c r="O9372" s="4" t="s">
        <v>37</v>
      </c>
      <c r="P9372" s="4" t="s">
        <v>36</v>
      </c>
      <c r="Q9372" s="4" t="s">
        <v>2145</v>
      </c>
      <c r="R9372" s="4">
        <v>41.567999999999998</v>
      </c>
      <c r="S9372" s="4">
        <v>4</v>
      </c>
      <c r="T9372" s="4">
        <v>0.2</v>
      </c>
      <c r="U9372" s="4">
        <v>-4.1567999999999996</v>
      </c>
      <c r="V9372" s="4" t="str">
        <f>INDEX(Regional_Lookup!$B$2:$B$5,MATCH('Sample - Superstore'!M9372,Regional_Lookup!$A$2:$A$5,0))</f>
        <v>Sarah Miller</v>
      </c>
      <c r="W9372" s="4">
        <f>INDEX(Regional_Lookup!$C$2:$C$5, MATCH('Sample - Superstore'!M9372,Regional_Lookup!$A$2:$A$5, 0))</f>
        <v>0.16</v>
      </c>
      <c r="X9372" s="4">
        <f>U9372/R9372</f>
        <v>-9.9999999999999992E-2</v>
      </c>
      <c r="Y9372" s="4" t="str">
        <f>IF(X9372&gt;=W9372, "Yes", "No")</f>
        <v>No</v>
      </c>
      <c r="Z9372" s="4">
        <f>D9372-C9372</f>
        <v>2</v>
      </c>
      <c r="AA9372" s="4" t="str" cm="1">
        <f t="array" ref="AA9372">_xlfn.IFS(Z9372&lt;=2,"Fast",Z9372&gt;5, "Slow", AND(Z9372&gt;=3,Z9372&lt;=5),"Standard")</f>
        <v>Fast</v>
      </c>
    </row>
    <row r="9373" spans="1:27" x14ac:dyDescent="0.2">
      <c r="A9373" s="4">
        <v>9372</v>
      </c>
      <c r="B9373" s="4" t="s">
        <v>2144</v>
      </c>
      <c r="C9373" s="5">
        <v>42153</v>
      </c>
      <c r="D9373" s="5">
        <v>42155</v>
      </c>
      <c r="E9373" s="4" t="s">
        <v>89</v>
      </c>
      <c r="F9373" s="4" t="s">
        <v>2143</v>
      </c>
      <c r="G9373" s="4" t="s">
        <v>2142</v>
      </c>
      <c r="H9373" s="4" t="s">
        <v>50</v>
      </c>
      <c r="I9373" s="4" t="s">
        <v>17</v>
      </c>
      <c r="J9373" s="4" t="s">
        <v>553</v>
      </c>
      <c r="K9373" s="4" t="s">
        <v>85</v>
      </c>
      <c r="L9373" s="4">
        <v>43229</v>
      </c>
      <c r="M9373" s="4" t="s">
        <v>5</v>
      </c>
      <c r="N9373" s="4" t="s">
        <v>336</v>
      </c>
      <c r="O9373" s="4" t="s">
        <v>37</v>
      </c>
      <c r="P9373" s="4" t="s">
        <v>221</v>
      </c>
      <c r="Q9373" s="4" t="s">
        <v>335</v>
      </c>
      <c r="R9373" s="4">
        <v>317.05799999999999</v>
      </c>
      <c r="S9373" s="4">
        <v>3</v>
      </c>
      <c r="T9373" s="4">
        <v>0.3</v>
      </c>
      <c r="U9373" s="4">
        <v>-86.058599999999998</v>
      </c>
      <c r="V9373" s="4" t="str">
        <f>INDEX(Regional_Lookup!$B$2:$B$5,MATCH('Sample - Superstore'!M9373,Regional_Lookup!$A$2:$A$5,0))</f>
        <v>Sarah Miller</v>
      </c>
      <c r="W9373" s="4">
        <f>INDEX(Regional_Lookup!$C$2:$C$5, MATCH('Sample - Superstore'!M9373,Regional_Lookup!$A$2:$A$5, 0))</f>
        <v>0.16</v>
      </c>
      <c r="X9373" s="4">
        <f>U9373/R9373</f>
        <v>-0.27142857142857141</v>
      </c>
      <c r="Y9373" s="4" t="str">
        <f>IF(X9373&gt;=W9373, "Yes", "No")</f>
        <v>No</v>
      </c>
      <c r="Z9373" s="4">
        <f>D9373-C9373</f>
        <v>2</v>
      </c>
      <c r="AA9373" s="4" t="str" cm="1">
        <f t="array" ref="AA9373">_xlfn.IFS(Z9373&lt;=2,"Fast",Z9373&gt;5, "Slow", AND(Z9373&gt;=3,Z9373&lt;=5),"Standard")</f>
        <v>Fast</v>
      </c>
    </row>
    <row r="9374" spans="1:27" x14ac:dyDescent="0.2">
      <c r="A9374" s="4">
        <v>9373</v>
      </c>
      <c r="B9374" s="4" t="s">
        <v>2144</v>
      </c>
      <c r="C9374" s="5">
        <v>42153</v>
      </c>
      <c r="D9374" s="5">
        <v>42155</v>
      </c>
      <c r="E9374" s="4" t="s">
        <v>89</v>
      </c>
      <c r="F9374" s="4" t="s">
        <v>2143</v>
      </c>
      <c r="G9374" s="4" t="s">
        <v>2142</v>
      </c>
      <c r="H9374" s="4" t="s">
        <v>50</v>
      </c>
      <c r="I9374" s="4" t="s">
        <v>17</v>
      </c>
      <c r="J9374" s="4" t="s">
        <v>553</v>
      </c>
      <c r="K9374" s="4" t="s">
        <v>85</v>
      </c>
      <c r="L9374" s="4">
        <v>43229</v>
      </c>
      <c r="M9374" s="4" t="s">
        <v>5</v>
      </c>
      <c r="N9374" s="4" t="s">
        <v>1481</v>
      </c>
      <c r="O9374" s="4" t="s">
        <v>13</v>
      </c>
      <c r="P9374" s="4" t="s">
        <v>109</v>
      </c>
      <c r="Q9374" s="4" t="s">
        <v>1480</v>
      </c>
      <c r="R9374" s="4">
        <v>8.0399999999999991</v>
      </c>
      <c r="S9374" s="4">
        <v>5</v>
      </c>
      <c r="T9374" s="4">
        <v>0.2</v>
      </c>
      <c r="U9374" s="4">
        <v>2.9144999999999999</v>
      </c>
      <c r="V9374" s="4" t="str">
        <f>INDEX(Regional_Lookup!$B$2:$B$5,MATCH('Sample - Superstore'!M9374,Regional_Lookup!$A$2:$A$5,0))</f>
        <v>Sarah Miller</v>
      </c>
      <c r="W9374" s="4">
        <f>INDEX(Regional_Lookup!$C$2:$C$5, MATCH('Sample - Superstore'!M9374,Regional_Lookup!$A$2:$A$5, 0))</f>
        <v>0.16</v>
      </c>
      <c r="X9374" s="4">
        <f>U9374/R9374</f>
        <v>0.36250000000000004</v>
      </c>
      <c r="Y9374" s="4" t="str">
        <f>IF(X9374&gt;=W9374, "Yes", "No")</f>
        <v>Yes</v>
      </c>
      <c r="Z9374" s="4">
        <f>D9374-C9374</f>
        <v>2</v>
      </c>
      <c r="AA9374" s="4" t="str" cm="1">
        <f t="array" ref="AA9374">_xlfn.IFS(Z9374&lt;=2,"Fast",Z9374&gt;5, "Slow", AND(Z9374&gt;=3,Z9374&lt;=5),"Standard")</f>
        <v>Fast</v>
      </c>
    </row>
    <row r="9375" spans="1:27" x14ac:dyDescent="0.2">
      <c r="A9375" s="4">
        <v>9374</v>
      </c>
      <c r="B9375" s="4" t="s">
        <v>2141</v>
      </c>
      <c r="C9375" s="5">
        <v>42862</v>
      </c>
      <c r="D9375" s="5">
        <v>42866</v>
      </c>
      <c r="E9375" s="4" t="s">
        <v>29</v>
      </c>
      <c r="F9375" s="4" t="s">
        <v>1039</v>
      </c>
      <c r="G9375" s="4" t="s">
        <v>1038</v>
      </c>
      <c r="H9375" s="4" t="s">
        <v>18</v>
      </c>
      <c r="I9375" s="4" t="s">
        <v>17</v>
      </c>
      <c r="J9375" s="4" t="s">
        <v>1441</v>
      </c>
      <c r="K9375" s="4" t="s">
        <v>15</v>
      </c>
      <c r="L9375" s="4">
        <v>91104</v>
      </c>
      <c r="M9375" s="4" t="s">
        <v>9</v>
      </c>
      <c r="N9375" s="4" t="s">
        <v>2140</v>
      </c>
      <c r="O9375" s="4" t="s">
        <v>33</v>
      </c>
      <c r="P9375" s="4" t="s">
        <v>32</v>
      </c>
      <c r="Q9375" s="4" t="s">
        <v>2139</v>
      </c>
      <c r="R9375" s="4">
        <v>419.94400000000002</v>
      </c>
      <c r="S9375" s="4">
        <v>7</v>
      </c>
      <c r="T9375" s="4">
        <v>0.2</v>
      </c>
      <c r="U9375" s="4">
        <v>52.493000000000002</v>
      </c>
      <c r="V9375" s="4" t="str">
        <f>INDEX(Regional_Lookup!$B$2:$B$5,MATCH('Sample - Superstore'!M9375,Regional_Lookup!$A$2:$A$5,0))</f>
        <v>James Chen</v>
      </c>
      <c r="W9375" s="4">
        <f>INDEX(Regional_Lookup!$C$2:$C$5, MATCH('Sample - Superstore'!M9375,Regional_Lookup!$A$2:$A$5, 0))</f>
        <v>0.18</v>
      </c>
      <c r="X9375" s="4">
        <f>U9375/R9375</f>
        <v>0.125</v>
      </c>
      <c r="Y9375" s="4" t="str">
        <f>IF(X9375&gt;=W9375, "Yes", "No")</f>
        <v>No</v>
      </c>
      <c r="Z9375" s="4">
        <f>D9375-C9375</f>
        <v>4</v>
      </c>
      <c r="AA9375" s="4" t="str" cm="1">
        <f t="array" ref="AA9375">_xlfn.IFS(Z9375&lt;=2,"Fast",Z9375&gt;5, "Slow", AND(Z9375&gt;=3,Z9375&lt;=5),"Standard")</f>
        <v>Standard</v>
      </c>
    </row>
    <row r="9376" spans="1:27" x14ac:dyDescent="0.2">
      <c r="A9376" s="4">
        <v>9375</v>
      </c>
      <c r="B9376" s="4" t="s">
        <v>2138</v>
      </c>
      <c r="C9376" s="5">
        <v>42526</v>
      </c>
      <c r="D9376" s="5">
        <v>42530</v>
      </c>
      <c r="E9376" s="4" t="s">
        <v>29</v>
      </c>
      <c r="F9376" s="4" t="s">
        <v>2137</v>
      </c>
      <c r="G9376" s="4" t="s">
        <v>2136</v>
      </c>
      <c r="H9376" s="4" t="s">
        <v>50</v>
      </c>
      <c r="I9376" s="4" t="s">
        <v>17</v>
      </c>
      <c r="J9376" s="4" t="s">
        <v>234</v>
      </c>
      <c r="K9376" s="4" t="s">
        <v>233</v>
      </c>
      <c r="L9376" s="4">
        <v>98105</v>
      </c>
      <c r="M9376" s="4" t="s">
        <v>9</v>
      </c>
      <c r="N9376" s="4" t="s">
        <v>239</v>
      </c>
      <c r="O9376" s="4" t="s">
        <v>13</v>
      </c>
      <c r="P9376" s="4" t="s">
        <v>64</v>
      </c>
      <c r="Q9376" s="4" t="s">
        <v>238</v>
      </c>
      <c r="R9376" s="4">
        <v>61.38</v>
      </c>
      <c r="S9376" s="4">
        <v>6</v>
      </c>
      <c r="T9376" s="4">
        <v>0</v>
      </c>
      <c r="U9376" s="4">
        <v>15.9588</v>
      </c>
      <c r="V9376" s="4" t="str">
        <f>INDEX(Regional_Lookup!$B$2:$B$5,MATCH('Sample - Superstore'!M9376,Regional_Lookup!$A$2:$A$5,0))</f>
        <v>James Chen</v>
      </c>
      <c r="W9376" s="4">
        <f>INDEX(Regional_Lookup!$C$2:$C$5, MATCH('Sample - Superstore'!M9376,Regional_Lookup!$A$2:$A$5, 0))</f>
        <v>0.18</v>
      </c>
      <c r="X9376" s="4">
        <f>U9376/R9376</f>
        <v>0.26</v>
      </c>
      <c r="Y9376" s="4" t="str">
        <f>IF(X9376&gt;=W9376, "Yes", "No")</f>
        <v>Yes</v>
      </c>
      <c r="Z9376" s="4">
        <f>D9376-C9376</f>
        <v>4</v>
      </c>
      <c r="AA9376" s="4" t="str" cm="1">
        <f t="array" ref="AA9376">_xlfn.IFS(Z9376&lt;=2,"Fast",Z9376&gt;5, "Slow", AND(Z9376&gt;=3,Z9376&lt;=5),"Standard")</f>
        <v>Standard</v>
      </c>
    </row>
    <row r="9377" spans="1:27" x14ac:dyDescent="0.2">
      <c r="A9377" s="4">
        <v>9376</v>
      </c>
      <c r="B9377" s="4" t="s">
        <v>2135</v>
      </c>
      <c r="C9377" s="5">
        <v>42352</v>
      </c>
      <c r="D9377" s="5">
        <v>42357</v>
      </c>
      <c r="E9377" s="4" t="s">
        <v>21</v>
      </c>
      <c r="F9377" s="4" t="s">
        <v>184</v>
      </c>
      <c r="G9377" s="4" t="s">
        <v>183</v>
      </c>
      <c r="H9377" s="4" t="s">
        <v>18</v>
      </c>
      <c r="I9377" s="4" t="s">
        <v>17</v>
      </c>
      <c r="J9377" s="4" t="s">
        <v>59</v>
      </c>
      <c r="K9377" s="4" t="s">
        <v>15</v>
      </c>
      <c r="L9377" s="4">
        <v>90045</v>
      </c>
      <c r="M9377" s="4" t="s">
        <v>9</v>
      </c>
      <c r="N9377" s="4" t="s">
        <v>2134</v>
      </c>
      <c r="O9377" s="4" t="s">
        <v>33</v>
      </c>
      <c r="P9377" s="4" t="s">
        <v>55</v>
      </c>
      <c r="Q9377" s="4" t="s">
        <v>2133</v>
      </c>
      <c r="R9377" s="4">
        <v>50</v>
      </c>
      <c r="S9377" s="4">
        <v>2</v>
      </c>
      <c r="T9377" s="4">
        <v>0</v>
      </c>
      <c r="U9377" s="4">
        <v>10.5</v>
      </c>
      <c r="V9377" s="4" t="str">
        <f>INDEX(Regional_Lookup!$B$2:$B$5,MATCH('Sample - Superstore'!M9377,Regional_Lookup!$A$2:$A$5,0))</f>
        <v>James Chen</v>
      </c>
      <c r="W9377" s="4">
        <f>INDEX(Regional_Lookup!$C$2:$C$5, MATCH('Sample - Superstore'!M9377,Regional_Lookup!$A$2:$A$5, 0))</f>
        <v>0.18</v>
      </c>
      <c r="X9377" s="4">
        <f>U9377/R9377</f>
        <v>0.21</v>
      </c>
      <c r="Y9377" s="4" t="str">
        <f>IF(X9377&gt;=W9377, "Yes", "No")</f>
        <v>Yes</v>
      </c>
      <c r="Z9377" s="4">
        <f>D9377-C9377</f>
        <v>5</v>
      </c>
      <c r="AA9377" s="4" t="str" cm="1">
        <f t="array" ref="AA9377">_xlfn.IFS(Z9377&lt;=2,"Fast",Z9377&gt;5, "Slow", AND(Z9377&gt;=3,Z9377&lt;=5),"Standard")</f>
        <v>Standard</v>
      </c>
    </row>
    <row r="9378" spans="1:27" x14ac:dyDescent="0.2">
      <c r="A9378" s="4">
        <v>9377</v>
      </c>
      <c r="B9378" s="4" t="s">
        <v>2132</v>
      </c>
      <c r="C9378" s="5">
        <v>43094</v>
      </c>
      <c r="D9378" s="5">
        <v>43098</v>
      </c>
      <c r="E9378" s="4" t="s">
        <v>29</v>
      </c>
      <c r="F9378" s="4" t="s">
        <v>2131</v>
      </c>
      <c r="G9378" s="4" t="s">
        <v>2130</v>
      </c>
      <c r="H9378" s="4" t="s">
        <v>18</v>
      </c>
      <c r="I9378" s="4" t="s">
        <v>17</v>
      </c>
      <c r="J9378" s="4" t="s">
        <v>679</v>
      </c>
      <c r="K9378" s="4" t="s">
        <v>136</v>
      </c>
      <c r="L9378" s="4">
        <v>7017</v>
      </c>
      <c r="M9378" s="4" t="s">
        <v>5</v>
      </c>
      <c r="N9378" s="4" t="s">
        <v>2129</v>
      </c>
      <c r="O9378" s="4" t="s">
        <v>33</v>
      </c>
      <c r="P9378" s="4" t="s">
        <v>55</v>
      </c>
      <c r="Q9378" s="4" t="s">
        <v>2128</v>
      </c>
      <c r="R9378" s="4">
        <v>31.8</v>
      </c>
      <c r="S9378" s="4">
        <v>3</v>
      </c>
      <c r="T9378" s="4">
        <v>0</v>
      </c>
      <c r="U9378" s="4">
        <v>13.673999999999999</v>
      </c>
      <c r="V9378" s="4" t="str">
        <f>INDEX(Regional_Lookup!$B$2:$B$5,MATCH('Sample - Superstore'!M9378,Regional_Lookup!$A$2:$A$5,0))</f>
        <v>Sarah Miller</v>
      </c>
      <c r="W9378" s="4">
        <f>INDEX(Regional_Lookup!$C$2:$C$5, MATCH('Sample - Superstore'!M9378,Regional_Lookup!$A$2:$A$5, 0))</f>
        <v>0.16</v>
      </c>
      <c r="X9378" s="4">
        <f>U9378/R9378</f>
        <v>0.43</v>
      </c>
      <c r="Y9378" s="4" t="str">
        <f>IF(X9378&gt;=W9378, "Yes", "No")</f>
        <v>Yes</v>
      </c>
      <c r="Z9378" s="4">
        <f>D9378-C9378</f>
        <v>4</v>
      </c>
      <c r="AA9378" s="4" t="str" cm="1">
        <f t="array" ref="AA9378">_xlfn.IFS(Z9378&lt;=2,"Fast",Z9378&gt;5, "Slow", AND(Z9378&gt;=3,Z9378&lt;=5),"Standard")</f>
        <v>Standard</v>
      </c>
    </row>
    <row r="9379" spans="1:27" x14ac:dyDescent="0.2">
      <c r="A9379" s="4">
        <v>9378</v>
      </c>
      <c r="B9379" s="4" t="s">
        <v>2127</v>
      </c>
      <c r="C9379" s="5">
        <v>43086</v>
      </c>
      <c r="D9379" s="5">
        <v>43090</v>
      </c>
      <c r="E9379" s="4" t="s">
        <v>29</v>
      </c>
      <c r="F9379" s="4" t="s">
        <v>2047</v>
      </c>
      <c r="G9379" s="4" t="s">
        <v>2046</v>
      </c>
      <c r="H9379" s="4" t="s">
        <v>50</v>
      </c>
      <c r="I9379" s="4" t="s">
        <v>17</v>
      </c>
      <c r="J9379" s="4" t="s">
        <v>2126</v>
      </c>
      <c r="K9379" s="4" t="s">
        <v>428</v>
      </c>
      <c r="L9379" s="4">
        <v>54703</v>
      </c>
      <c r="M9379" s="4" t="s">
        <v>3</v>
      </c>
      <c r="N9379" s="4" t="s">
        <v>2125</v>
      </c>
      <c r="O9379" s="4" t="s">
        <v>13</v>
      </c>
      <c r="P9379" s="4" t="s">
        <v>231</v>
      </c>
      <c r="Q9379" s="4" t="s">
        <v>2124</v>
      </c>
      <c r="R9379" s="4">
        <v>32.56</v>
      </c>
      <c r="S9379" s="4">
        <v>2</v>
      </c>
      <c r="T9379" s="4">
        <v>0</v>
      </c>
      <c r="U9379" s="4">
        <v>8.4656000000000002</v>
      </c>
      <c r="V9379" s="4" t="str">
        <f>INDEX(Regional_Lookup!$B$2:$B$5,MATCH('Sample - Superstore'!M9379,Regional_Lookup!$A$2:$A$5,0))</f>
        <v>David Johnson</v>
      </c>
      <c r="W9379" s="4">
        <f>INDEX(Regional_Lookup!$C$2:$C$5, MATCH('Sample - Superstore'!M9379,Regional_Lookup!$A$2:$A$5, 0))</f>
        <v>0.14000000000000001</v>
      </c>
      <c r="X9379" s="4">
        <f>U9379/R9379</f>
        <v>0.26</v>
      </c>
      <c r="Y9379" s="4" t="str">
        <f>IF(X9379&gt;=W9379, "Yes", "No")</f>
        <v>Yes</v>
      </c>
      <c r="Z9379" s="4">
        <f>D9379-C9379</f>
        <v>4</v>
      </c>
      <c r="AA9379" s="4" t="str" cm="1">
        <f t="array" ref="AA9379">_xlfn.IFS(Z9379&lt;=2,"Fast",Z9379&gt;5, "Slow", AND(Z9379&gt;=3,Z9379&lt;=5),"Standard")</f>
        <v>Standard</v>
      </c>
    </row>
    <row r="9380" spans="1:27" x14ac:dyDescent="0.2">
      <c r="A9380" s="4">
        <v>9379</v>
      </c>
      <c r="B9380" s="4" t="s">
        <v>2123</v>
      </c>
      <c r="C9380" s="5">
        <v>42500</v>
      </c>
      <c r="D9380" s="5">
        <v>42505</v>
      </c>
      <c r="E9380" s="4" t="s">
        <v>29</v>
      </c>
      <c r="F9380" s="4" t="s">
        <v>1153</v>
      </c>
      <c r="G9380" s="4" t="s">
        <v>1152</v>
      </c>
      <c r="H9380" s="4" t="s">
        <v>18</v>
      </c>
      <c r="I9380" s="4" t="s">
        <v>17</v>
      </c>
      <c r="J9380" s="4" t="s">
        <v>319</v>
      </c>
      <c r="K9380" s="4" t="s">
        <v>318</v>
      </c>
      <c r="L9380" s="4">
        <v>60610</v>
      </c>
      <c r="M9380" s="4" t="s">
        <v>3</v>
      </c>
      <c r="N9380" s="4" t="s">
        <v>2122</v>
      </c>
      <c r="O9380" s="4" t="s">
        <v>13</v>
      </c>
      <c r="P9380" s="4" t="s">
        <v>121</v>
      </c>
      <c r="Q9380" s="4" t="s">
        <v>2121</v>
      </c>
      <c r="R9380" s="4">
        <v>7.0720000000000001</v>
      </c>
      <c r="S9380" s="4">
        <v>2</v>
      </c>
      <c r="T9380" s="4">
        <v>0.2</v>
      </c>
      <c r="U9380" s="4">
        <v>2.3868</v>
      </c>
      <c r="V9380" s="4" t="str">
        <f>INDEX(Regional_Lookup!$B$2:$B$5,MATCH('Sample - Superstore'!M9380,Regional_Lookup!$A$2:$A$5,0))</f>
        <v>David Johnson</v>
      </c>
      <c r="W9380" s="4">
        <f>INDEX(Regional_Lookup!$C$2:$C$5, MATCH('Sample - Superstore'!M9380,Regional_Lookup!$A$2:$A$5, 0))</f>
        <v>0.14000000000000001</v>
      </c>
      <c r="X9380" s="4">
        <f>U9380/R9380</f>
        <v>0.33750000000000002</v>
      </c>
      <c r="Y9380" s="4" t="str">
        <f>IF(X9380&gt;=W9380, "Yes", "No")</f>
        <v>Yes</v>
      </c>
      <c r="Z9380" s="4">
        <f>D9380-C9380</f>
        <v>5</v>
      </c>
      <c r="AA9380" s="4" t="str" cm="1">
        <f t="array" ref="AA9380">_xlfn.IFS(Z9380&lt;=2,"Fast",Z9380&gt;5, "Slow", AND(Z9380&gt;=3,Z9380&lt;=5),"Standard")</f>
        <v>Standard</v>
      </c>
    </row>
    <row r="9381" spans="1:27" x14ac:dyDescent="0.2">
      <c r="A9381" s="4">
        <v>9380</v>
      </c>
      <c r="B9381" s="4" t="s">
        <v>2114</v>
      </c>
      <c r="C9381" s="5">
        <v>41996</v>
      </c>
      <c r="D9381" s="5">
        <v>42000</v>
      </c>
      <c r="E9381" s="4" t="s">
        <v>21</v>
      </c>
      <c r="F9381" s="4" t="s">
        <v>2113</v>
      </c>
      <c r="G9381" s="4" t="s">
        <v>2112</v>
      </c>
      <c r="H9381" s="4" t="s">
        <v>18</v>
      </c>
      <c r="I9381" s="4" t="s">
        <v>17</v>
      </c>
      <c r="J9381" s="4" t="s">
        <v>1520</v>
      </c>
      <c r="K9381" s="4" t="s">
        <v>41</v>
      </c>
      <c r="L9381" s="4">
        <v>33614</v>
      </c>
      <c r="M9381" s="4" t="s">
        <v>7</v>
      </c>
      <c r="N9381" s="4" t="s">
        <v>2120</v>
      </c>
      <c r="O9381" s="4" t="s">
        <v>13</v>
      </c>
      <c r="P9381" s="4" t="s">
        <v>24</v>
      </c>
      <c r="Q9381" s="4" t="s">
        <v>2119</v>
      </c>
      <c r="R9381" s="4">
        <v>45.527999999999999</v>
      </c>
      <c r="S9381" s="4">
        <v>3</v>
      </c>
      <c r="T9381" s="4">
        <v>0.2</v>
      </c>
      <c r="U9381" s="4">
        <v>15.934799999999999</v>
      </c>
      <c r="V9381" s="4" t="str">
        <f>INDEX(Regional_Lookup!$B$2:$B$5,MATCH('Sample - Superstore'!M9381,Regional_Lookup!$A$2:$A$5,0))</f>
        <v>Maria Santos</v>
      </c>
      <c r="W9381" s="4">
        <f>INDEX(Regional_Lookup!$C$2:$C$5, MATCH('Sample - Superstore'!M9381,Regional_Lookup!$A$2:$A$5, 0))</f>
        <v>0.15</v>
      </c>
      <c r="X9381" s="4">
        <f>U9381/R9381</f>
        <v>0.35</v>
      </c>
      <c r="Y9381" s="4" t="str">
        <f>IF(X9381&gt;=W9381, "Yes", "No")</f>
        <v>Yes</v>
      </c>
      <c r="Z9381" s="4">
        <f>D9381-C9381</f>
        <v>4</v>
      </c>
      <c r="AA9381" s="4" t="str" cm="1">
        <f t="array" ref="AA9381">_xlfn.IFS(Z9381&lt;=2,"Fast",Z9381&gt;5, "Slow", AND(Z9381&gt;=3,Z9381&lt;=5),"Standard")</f>
        <v>Standard</v>
      </c>
    </row>
    <row r="9382" spans="1:27" x14ac:dyDescent="0.2">
      <c r="A9382" s="4">
        <v>9381</v>
      </c>
      <c r="B9382" s="4" t="s">
        <v>2114</v>
      </c>
      <c r="C9382" s="5">
        <v>41996</v>
      </c>
      <c r="D9382" s="5">
        <v>42000</v>
      </c>
      <c r="E9382" s="4" t="s">
        <v>21</v>
      </c>
      <c r="F9382" s="4" t="s">
        <v>2113</v>
      </c>
      <c r="G9382" s="4" t="s">
        <v>2112</v>
      </c>
      <c r="H9382" s="4" t="s">
        <v>18</v>
      </c>
      <c r="I9382" s="4" t="s">
        <v>17</v>
      </c>
      <c r="J9382" s="4" t="s">
        <v>1520</v>
      </c>
      <c r="K9382" s="4" t="s">
        <v>41</v>
      </c>
      <c r="L9382" s="4">
        <v>33614</v>
      </c>
      <c r="M9382" s="4" t="s">
        <v>7</v>
      </c>
      <c r="N9382" s="4" t="s">
        <v>2118</v>
      </c>
      <c r="O9382" s="4" t="s">
        <v>37</v>
      </c>
      <c r="P9382" s="4" t="s">
        <v>221</v>
      </c>
      <c r="Q9382" s="4" t="s">
        <v>2117</v>
      </c>
      <c r="R9382" s="4">
        <v>64.784000000000006</v>
      </c>
      <c r="S9382" s="4">
        <v>1</v>
      </c>
      <c r="T9382" s="4">
        <v>0.2</v>
      </c>
      <c r="U9382" s="4">
        <v>6.4783999999999997</v>
      </c>
      <c r="V9382" s="4" t="str">
        <f>INDEX(Regional_Lookup!$B$2:$B$5,MATCH('Sample - Superstore'!M9382,Regional_Lookup!$A$2:$A$5,0))</f>
        <v>Maria Santos</v>
      </c>
      <c r="W9382" s="4">
        <f>INDEX(Regional_Lookup!$C$2:$C$5, MATCH('Sample - Superstore'!M9382,Regional_Lookup!$A$2:$A$5, 0))</f>
        <v>0.15</v>
      </c>
      <c r="X9382" s="4">
        <f>U9382/R9382</f>
        <v>9.9999999999999992E-2</v>
      </c>
      <c r="Y9382" s="4" t="str">
        <f>IF(X9382&gt;=W9382, "Yes", "No")</f>
        <v>No</v>
      </c>
      <c r="Z9382" s="4">
        <f>D9382-C9382</f>
        <v>4</v>
      </c>
      <c r="AA9382" s="4" t="str" cm="1">
        <f t="array" ref="AA9382">_xlfn.IFS(Z9382&lt;=2,"Fast",Z9382&gt;5, "Slow", AND(Z9382&gt;=3,Z9382&lt;=5),"Standard")</f>
        <v>Standard</v>
      </c>
    </row>
    <row r="9383" spans="1:27" x14ac:dyDescent="0.2">
      <c r="A9383" s="4">
        <v>9382</v>
      </c>
      <c r="B9383" s="4" t="s">
        <v>2114</v>
      </c>
      <c r="C9383" s="5">
        <v>41996</v>
      </c>
      <c r="D9383" s="5">
        <v>42000</v>
      </c>
      <c r="E9383" s="4" t="s">
        <v>21</v>
      </c>
      <c r="F9383" s="4" t="s">
        <v>2113</v>
      </c>
      <c r="G9383" s="4" t="s">
        <v>2112</v>
      </c>
      <c r="H9383" s="4" t="s">
        <v>18</v>
      </c>
      <c r="I9383" s="4" t="s">
        <v>17</v>
      </c>
      <c r="J9383" s="4" t="s">
        <v>1520</v>
      </c>
      <c r="K9383" s="4" t="s">
        <v>41</v>
      </c>
      <c r="L9383" s="4">
        <v>33614</v>
      </c>
      <c r="M9383" s="4" t="s">
        <v>7</v>
      </c>
      <c r="N9383" s="4" t="s">
        <v>492</v>
      </c>
      <c r="O9383" s="4" t="s">
        <v>13</v>
      </c>
      <c r="P9383" s="4" t="s">
        <v>231</v>
      </c>
      <c r="Q9383" s="4" t="s">
        <v>491</v>
      </c>
      <c r="R9383" s="4">
        <v>424.27199999999999</v>
      </c>
      <c r="S9383" s="4">
        <v>2</v>
      </c>
      <c r="T9383" s="4">
        <v>0.2</v>
      </c>
      <c r="U9383" s="4">
        <v>-10.6068</v>
      </c>
      <c r="V9383" s="4" t="str">
        <f>INDEX(Regional_Lookup!$B$2:$B$5,MATCH('Sample - Superstore'!M9383,Regional_Lookup!$A$2:$A$5,0))</f>
        <v>Maria Santos</v>
      </c>
      <c r="W9383" s="4">
        <f>INDEX(Regional_Lookup!$C$2:$C$5, MATCH('Sample - Superstore'!M9383,Regional_Lookup!$A$2:$A$5, 0))</f>
        <v>0.15</v>
      </c>
      <c r="X9383" s="4">
        <f>U9383/R9383</f>
        <v>-2.5000000000000001E-2</v>
      </c>
      <c r="Y9383" s="4" t="str">
        <f>IF(X9383&gt;=W9383, "Yes", "No")</f>
        <v>No</v>
      </c>
      <c r="Z9383" s="4">
        <f>D9383-C9383</f>
        <v>4</v>
      </c>
      <c r="AA9383" s="4" t="str" cm="1">
        <f t="array" ref="AA9383">_xlfn.IFS(Z9383&lt;=2,"Fast",Z9383&gt;5, "Slow", AND(Z9383&gt;=3,Z9383&lt;=5),"Standard")</f>
        <v>Standard</v>
      </c>
    </row>
    <row r="9384" spans="1:27" x14ac:dyDescent="0.2">
      <c r="A9384" s="4">
        <v>9383</v>
      </c>
      <c r="B9384" s="4" t="s">
        <v>2114</v>
      </c>
      <c r="C9384" s="5">
        <v>41996</v>
      </c>
      <c r="D9384" s="5">
        <v>42000</v>
      </c>
      <c r="E9384" s="4" t="s">
        <v>21</v>
      </c>
      <c r="F9384" s="4" t="s">
        <v>2113</v>
      </c>
      <c r="G9384" s="4" t="s">
        <v>2112</v>
      </c>
      <c r="H9384" s="4" t="s">
        <v>18</v>
      </c>
      <c r="I9384" s="4" t="s">
        <v>17</v>
      </c>
      <c r="J9384" s="4" t="s">
        <v>1520</v>
      </c>
      <c r="K9384" s="4" t="s">
        <v>41</v>
      </c>
      <c r="L9384" s="4">
        <v>33614</v>
      </c>
      <c r="M9384" s="4" t="s">
        <v>7</v>
      </c>
      <c r="N9384" s="4" t="s">
        <v>2116</v>
      </c>
      <c r="O9384" s="4" t="s">
        <v>13</v>
      </c>
      <c r="P9384" s="4" t="s">
        <v>116</v>
      </c>
      <c r="Q9384" s="4" t="s">
        <v>2115</v>
      </c>
      <c r="R9384" s="4">
        <v>1.3440000000000001</v>
      </c>
      <c r="S9384" s="4">
        <v>1</v>
      </c>
      <c r="T9384" s="4">
        <v>0.2</v>
      </c>
      <c r="U9384" s="4">
        <v>0.504</v>
      </c>
      <c r="V9384" s="4" t="str">
        <f>INDEX(Regional_Lookup!$B$2:$B$5,MATCH('Sample - Superstore'!M9384,Regional_Lookup!$A$2:$A$5,0))</f>
        <v>Maria Santos</v>
      </c>
      <c r="W9384" s="4">
        <f>INDEX(Regional_Lookup!$C$2:$C$5, MATCH('Sample - Superstore'!M9384,Regional_Lookup!$A$2:$A$5, 0))</f>
        <v>0.15</v>
      </c>
      <c r="X9384" s="4">
        <f>U9384/R9384</f>
        <v>0.375</v>
      </c>
      <c r="Y9384" s="4" t="str">
        <f>IF(X9384&gt;=W9384, "Yes", "No")</f>
        <v>Yes</v>
      </c>
      <c r="Z9384" s="4">
        <f>D9384-C9384</f>
        <v>4</v>
      </c>
      <c r="AA9384" s="4" t="str" cm="1">
        <f t="array" ref="AA9384">_xlfn.IFS(Z9384&lt;=2,"Fast",Z9384&gt;5, "Slow", AND(Z9384&gt;=3,Z9384&lt;=5),"Standard")</f>
        <v>Standard</v>
      </c>
    </row>
    <row r="9385" spans="1:27" x14ac:dyDescent="0.2">
      <c r="A9385" s="4">
        <v>9384</v>
      </c>
      <c r="B9385" s="4" t="s">
        <v>2114</v>
      </c>
      <c r="C9385" s="5">
        <v>41996</v>
      </c>
      <c r="D9385" s="5">
        <v>42000</v>
      </c>
      <c r="E9385" s="4" t="s">
        <v>21</v>
      </c>
      <c r="F9385" s="4" t="s">
        <v>2113</v>
      </c>
      <c r="G9385" s="4" t="s">
        <v>2112</v>
      </c>
      <c r="H9385" s="4" t="s">
        <v>18</v>
      </c>
      <c r="I9385" s="4" t="s">
        <v>17</v>
      </c>
      <c r="J9385" s="4" t="s">
        <v>1520</v>
      </c>
      <c r="K9385" s="4" t="s">
        <v>41</v>
      </c>
      <c r="L9385" s="4">
        <v>33614</v>
      </c>
      <c r="M9385" s="4" t="s">
        <v>7</v>
      </c>
      <c r="N9385" s="4" t="s">
        <v>2111</v>
      </c>
      <c r="O9385" s="4" t="s">
        <v>13</v>
      </c>
      <c r="P9385" s="4" t="s">
        <v>231</v>
      </c>
      <c r="Q9385" s="4" t="s">
        <v>2110</v>
      </c>
      <c r="R9385" s="4">
        <v>83.92</v>
      </c>
      <c r="S9385" s="4">
        <v>5</v>
      </c>
      <c r="T9385" s="4">
        <v>0.2</v>
      </c>
      <c r="U9385" s="4">
        <v>-1.0489999999999999</v>
      </c>
      <c r="V9385" s="4" t="str">
        <f>INDEX(Regional_Lookup!$B$2:$B$5,MATCH('Sample - Superstore'!M9385,Regional_Lookup!$A$2:$A$5,0))</f>
        <v>Maria Santos</v>
      </c>
      <c r="W9385" s="4">
        <f>INDEX(Regional_Lookup!$C$2:$C$5, MATCH('Sample - Superstore'!M9385,Regional_Lookup!$A$2:$A$5, 0))</f>
        <v>0.15</v>
      </c>
      <c r="X9385" s="4">
        <f>U9385/R9385</f>
        <v>-1.2499999999999999E-2</v>
      </c>
      <c r="Y9385" s="4" t="str">
        <f>IF(X9385&gt;=W9385, "Yes", "No")</f>
        <v>No</v>
      </c>
      <c r="Z9385" s="4">
        <f>D9385-C9385</f>
        <v>4</v>
      </c>
      <c r="AA9385" s="4" t="str" cm="1">
        <f t="array" ref="AA9385">_xlfn.IFS(Z9385&lt;=2,"Fast",Z9385&gt;5, "Slow", AND(Z9385&gt;=3,Z9385&lt;=5),"Standard")</f>
        <v>Standard</v>
      </c>
    </row>
    <row r="9386" spans="1:27" x14ac:dyDescent="0.2">
      <c r="A9386" s="4">
        <v>9385</v>
      </c>
      <c r="B9386" s="4" t="s">
        <v>2109</v>
      </c>
      <c r="C9386" s="5">
        <v>42958</v>
      </c>
      <c r="D9386" s="5">
        <v>42963</v>
      </c>
      <c r="E9386" s="4" t="s">
        <v>29</v>
      </c>
      <c r="F9386" s="4" t="s">
        <v>2108</v>
      </c>
      <c r="G9386" s="4" t="s">
        <v>2107</v>
      </c>
      <c r="H9386" s="4" t="s">
        <v>102</v>
      </c>
      <c r="I9386" s="4" t="s">
        <v>17</v>
      </c>
      <c r="J9386" s="4" t="s">
        <v>254</v>
      </c>
      <c r="K9386" s="4" t="s">
        <v>66</v>
      </c>
      <c r="L9386" s="4">
        <v>10009</v>
      </c>
      <c r="M9386" s="4" t="s">
        <v>5</v>
      </c>
      <c r="N9386" s="4" t="s">
        <v>2106</v>
      </c>
      <c r="O9386" s="4" t="s">
        <v>13</v>
      </c>
      <c r="P9386" s="4" t="s">
        <v>24</v>
      </c>
      <c r="Q9386" s="4" t="s">
        <v>2105</v>
      </c>
      <c r="R9386" s="4">
        <v>25.92</v>
      </c>
      <c r="S9386" s="4">
        <v>4</v>
      </c>
      <c r="T9386" s="4">
        <v>0</v>
      </c>
      <c r="U9386" s="4">
        <v>12.441599999999999</v>
      </c>
      <c r="V9386" s="4" t="str">
        <f>INDEX(Regional_Lookup!$B$2:$B$5,MATCH('Sample - Superstore'!M9386,Regional_Lookup!$A$2:$A$5,0))</f>
        <v>Sarah Miller</v>
      </c>
      <c r="W9386" s="4">
        <f>INDEX(Regional_Lookup!$C$2:$C$5, MATCH('Sample - Superstore'!M9386,Regional_Lookup!$A$2:$A$5, 0))</f>
        <v>0.16</v>
      </c>
      <c r="X9386" s="4">
        <f>U9386/R9386</f>
        <v>0.47999999999999993</v>
      </c>
      <c r="Y9386" s="4" t="str">
        <f>IF(X9386&gt;=W9386, "Yes", "No")</f>
        <v>Yes</v>
      </c>
      <c r="Z9386" s="4">
        <f>D9386-C9386</f>
        <v>5</v>
      </c>
      <c r="AA9386" s="4" t="str" cm="1">
        <f t="array" ref="AA9386">_xlfn.IFS(Z9386&lt;=2,"Fast",Z9386&gt;5, "Slow", AND(Z9386&gt;=3,Z9386&lt;=5),"Standard")</f>
        <v>Standard</v>
      </c>
    </row>
    <row r="9387" spans="1:27" x14ac:dyDescent="0.2">
      <c r="A9387" s="4">
        <v>9386</v>
      </c>
      <c r="B9387" s="4" t="s">
        <v>2104</v>
      </c>
      <c r="C9387" s="5">
        <v>42974</v>
      </c>
      <c r="D9387" s="5">
        <v>42978</v>
      </c>
      <c r="E9387" s="4" t="s">
        <v>29</v>
      </c>
      <c r="F9387" s="4" t="s">
        <v>2103</v>
      </c>
      <c r="G9387" s="4" t="s">
        <v>2102</v>
      </c>
      <c r="H9387" s="4" t="s">
        <v>18</v>
      </c>
      <c r="I9387" s="4" t="s">
        <v>17</v>
      </c>
      <c r="J9387" s="4" t="s">
        <v>2101</v>
      </c>
      <c r="K9387" s="4" t="s">
        <v>181</v>
      </c>
      <c r="L9387" s="4">
        <v>85204</v>
      </c>
      <c r="M9387" s="4" t="s">
        <v>9</v>
      </c>
      <c r="N9387" s="4" t="s">
        <v>383</v>
      </c>
      <c r="O9387" s="4" t="s">
        <v>37</v>
      </c>
      <c r="P9387" s="4" t="s">
        <v>36</v>
      </c>
      <c r="Q9387" s="4" t="s">
        <v>382</v>
      </c>
      <c r="R9387" s="4">
        <v>120.57599999999999</v>
      </c>
      <c r="S9387" s="4">
        <v>8</v>
      </c>
      <c r="T9387" s="4">
        <v>0.2</v>
      </c>
      <c r="U9387" s="4">
        <v>33.1584</v>
      </c>
      <c r="V9387" s="4" t="str">
        <f>INDEX(Regional_Lookup!$B$2:$B$5,MATCH('Sample - Superstore'!M9387,Regional_Lookup!$A$2:$A$5,0))</f>
        <v>James Chen</v>
      </c>
      <c r="W9387" s="4">
        <f>INDEX(Regional_Lookup!$C$2:$C$5, MATCH('Sample - Superstore'!M9387,Regional_Lookup!$A$2:$A$5, 0))</f>
        <v>0.18</v>
      </c>
      <c r="X9387" s="4">
        <f>U9387/R9387</f>
        <v>0.27500000000000002</v>
      </c>
      <c r="Y9387" s="4" t="str">
        <f>IF(X9387&gt;=W9387, "Yes", "No")</f>
        <v>Yes</v>
      </c>
      <c r="Z9387" s="4">
        <f>D9387-C9387</f>
        <v>4</v>
      </c>
      <c r="AA9387" s="4" t="str" cm="1">
        <f t="array" ref="AA9387">_xlfn.IFS(Z9387&lt;=2,"Fast",Z9387&gt;5, "Slow", AND(Z9387&gt;=3,Z9387&lt;=5),"Standard")</f>
        <v>Standard</v>
      </c>
    </row>
    <row r="9388" spans="1:27" x14ac:dyDescent="0.2">
      <c r="A9388" s="4">
        <v>9387</v>
      </c>
      <c r="B9388" s="4" t="s">
        <v>2097</v>
      </c>
      <c r="C9388" s="5">
        <v>42754</v>
      </c>
      <c r="D9388" s="5">
        <v>42758</v>
      </c>
      <c r="E9388" s="4" t="s">
        <v>29</v>
      </c>
      <c r="F9388" s="4" t="s">
        <v>2096</v>
      </c>
      <c r="G9388" s="4" t="s">
        <v>2095</v>
      </c>
      <c r="H9388" s="4" t="s">
        <v>18</v>
      </c>
      <c r="I9388" s="4" t="s">
        <v>17</v>
      </c>
      <c r="J9388" s="4" t="s">
        <v>924</v>
      </c>
      <c r="K9388" s="4" t="s">
        <v>923</v>
      </c>
      <c r="L9388" s="4">
        <v>5408</v>
      </c>
      <c r="M9388" s="4" t="s">
        <v>5</v>
      </c>
      <c r="N9388" s="4" t="s">
        <v>1609</v>
      </c>
      <c r="O9388" s="4" t="s">
        <v>13</v>
      </c>
      <c r="P9388" s="4" t="s">
        <v>24</v>
      </c>
      <c r="Q9388" s="4" t="s">
        <v>1608</v>
      </c>
      <c r="R9388" s="4">
        <v>79.92</v>
      </c>
      <c r="S9388" s="4">
        <v>4</v>
      </c>
      <c r="T9388" s="4">
        <v>0</v>
      </c>
      <c r="U9388" s="4">
        <v>37.562399999999997</v>
      </c>
      <c r="V9388" s="4" t="str">
        <f>INDEX(Regional_Lookup!$B$2:$B$5,MATCH('Sample - Superstore'!M9388,Regional_Lookup!$A$2:$A$5,0))</f>
        <v>Sarah Miller</v>
      </c>
      <c r="W9388" s="4">
        <f>INDEX(Regional_Lookup!$C$2:$C$5, MATCH('Sample - Superstore'!M9388,Regional_Lookup!$A$2:$A$5, 0))</f>
        <v>0.16</v>
      </c>
      <c r="X9388" s="4">
        <f>U9388/R9388</f>
        <v>0.47</v>
      </c>
      <c r="Y9388" s="4" t="str">
        <f>IF(X9388&gt;=W9388, "Yes", "No")</f>
        <v>Yes</v>
      </c>
      <c r="Z9388" s="4">
        <f>D9388-C9388</f>
        <v>4</v>
      </c>
      <c r="AA9388" s="4" t="str" cm="1">
        <f t="array" ref="AA9388">_xlfn.IFS(Z9388&lt;=2,"Fast",Z9388&gt;5, "Slow", AND(Z9388&gt;=3,Z9388&lt;=5),"Standard")</f>
        <v>Standard</v>
      </c>
    </row>
    <row r="9389" spans="1:27" x14ac:dyDescent="0.2">
      <c r="A9389" s="4">
        <v>9388</v>
      </c>
      <c r="B9389" s="4" t="s">
        <v>2097</v>
      </c>
      <c r="C9389" s="5">
        <v>42754</v>
      </c>
      <c r="D9389" s="5">
        <v>42758</v>
      </c>
      <c r="E9389" s="4" t="s">
        <v>29</v>
      </c>
      <c r="F9389" s="4" t="s">
        <v>2096</v>
      </c>
      <c r="G9389" s="4" t="s">
        <v>2095</v>
      </c>
      <c r="H9389" s="4" t="s">
        <v>18</v>
      </c>
      <c r="I9389" s="4" t="s">
        <v>17</v>
      </c>
      <c r="J9389" s="4" t="s">
        <v>924</v>
      </c>
      <c r="K9389" s="4" t="s">
        <v>923</v>
      </c>
      <c r="L9389" s="4">
        <v>5408</v>
      </c>
      <c r="M9389" s="4" t="s">
        <v>5</v>
      </c>
      <c r="N9389" s="4" t="s">
        <v>1712</v>
      </c>
      <c r="O9389" s="4" t="s">
        <v>13</v>
      </c>
      <c r="P9389" s="4" t="s">
        <v>24</v>
      </c>
      <c r="Q9389" s="4" t="s">
        <v>2100</v>
      </c>
      <c r="R9389" s="4">
        <v>12.28</v>
      </c>
      <c r="S9389" s="4">
        <v>1</v>
      </c>
      <c r="T9389" s="4">
        <v>0</v>
      </c>
      <c r="U9389" s="4">
        <v>5.7716000000000003</v>
      </c>
      <c r="V9389" s="4" t="str">
        <f>INDEX(Regional_Lookup!$B$2:$B$5,MATCH('Sample - Superstore'!M9389,Regional_Lookup!$A$2:$A$5,0))</f>
        <v>Sarah Miller</v>
      </c>
      <c r="W9389" s="4">
        <f>INDEX(Regional_Lookup!$C$2:$C$5, MATCH('Sample - Superstore'!M9389,Regional_Lookup!$A$2:$A$5, 0))</f>
        <v>0.16</v>
      </c>
      <c r="X9389" s="4">
        <f>U9389/R9389</f>
        <v>0.47000000000000003</v>
      </c>
      <c r="Y9389" s="4" t="str">
        <f>IF(X9389&gt;=W9389, "Yes", "No")</f>
        <v>Yes</v>
      </c>
      <c r="Z9389" s="4">
        <f>D9389-C9389</f>
        <v>4</v>
      </c>
      <c r="AA9389" s="4" t="str" cm="1">
        <f t="array" ref="AA9389">_xlfn.IFS(Z9389&lt;=2,"Fast",Z9389&gt;5, "Slow", AND(Z9389&gt;=3,Z9389&lt;=5),"Standard")</f>
        <v>Standard</v>
      </c>
    </row>
    <row r="9390" spans="1:27" x14ac:dyDescent="0.2">
      <c r="A9390" s="4">
        <v>9389</v>
      </c>
      <c r="B9390" s="4" t="s">
        <v>2097</v>
      </c>
      <c r="C9390" s="5">
        <v>42754</v>
      </c>
      <c r="D9390" s="5">
        <v>42758</v>
      </c>
      <c r="E9390" s="4" t="s">
        <v>29</v>
      </c>
      <c r="F9390" s="4" t="s">
        <v>2096</v>
      </c>
      <c r="G9390" s="4" t="s">
        <v>2095</v>
      </c>
      <c r="H9390" s="4" t="s">
        <v>18</v>
      </c>
      <c r="I9390" s="4" t="s">
        <v>17</v>
      </c>
      <c r="J9390" s="4" t="s">
        <v>924</v>
      </c>
      <c r="K9390" s="4" t="s">
        <v>923</v>
      </c>
      <c r="L9390" s="4">
        <v>5408</v>
      </c>
      <c r="M9390" s="4" t="s">
        <v>5</v>
      </c>
      <c r="N9390" s="4" t="s">
        <v>2099</v>
      </c>
      <c r="O9390" s="4" t="s">
        <v>13</v>
      </c>
      <c r="P9390" s="4" t="s">
        <v>12</v>
      </c>
      <c r="Q9390" s="4" t="s">
        <v>2098</v>
      </c>
      <c r="R9390" s="4">
        <v>542.94000000000005</v>
      </c>
      <c r="S9390" s="4">
        <v>3</v>
      </c>
      <c r="T9390" s="4">
        <v>0</v>
      </c>
      <c r="U9390" s="4">
        <v>152.0232</v>
      </c>
      <c r="V9390" s="4" t="str">
        <f>INDEX(Regional_Lookup!$B$2:$B$5,MATCH('Sample - Superstore'!M9390,Regional_Lookup!$A$2:$A$5,0))</f>
        <v>Sarah Miller</v>
      </c>
      <c r="W9390" s="4">
        <f>INDEX(Regional_Lookup!$C$2:$C$5, MATCH('Sample - Superstore'!M9390,Regional_Lookup!$A$2:$A$5, 0))</f>
        <v>0.16</v>
      </c>
      <c r="X9390" s="4">
        <f>U9390/R9390</f>
        <v>0.27999999999999997</v>
      </c>
      <c r="Y9390" s="4" t="str">
        <f>IF(X9390&gt;=W9390, "Yes", "No")</f>
        <v>Yes</v>
      </c>
      <c r="Z9390" s="4">
        <f>D9390-C9390</f>
        <v>4</v>
      </c>
      <c r="AA9390" s="4" t="str" cm="1">
        <f t="array" ref="AA9390">_xlfn.IFS(Z9390&lt;=2,"Fast",Z9390&gt;5, "Slow", AND(Z9390&gt;=3,Z9390&lt;=5),"Standard")</f>
        <v>Standard</v>
      </c>
    </row>
    <row r="9391" spans="1:27" x14ac:dyDescent="0.2">
      <c r="A9391" s="4">
        <v>9390</v>
      </c>
      <c r="B9391" s="4" t="s">
        <v>2097</v>
      </c>
      <c r="C9391" s="5">
        <v>42754</v>
      </c>
      <c r="D9391" s="5">
        <v>42758</v>
      </c>
      <c r="E9391" s="4" t="s">
        <v>29</v>
      </c>
      <c r="F9391" s="4" t="s">
        <v>2096</v>
      </c>
      <c r="G9391" s="4" t="s">
        <v>2095</v>
      </c>
      <c r="H9391" s="4" t="s">
        <v>18</v>
      </c>
      <c r="I9391" s="4" t="s">
        <v>17</v>
      </c>
      <c r="J9391" s="4" t="s">
        <v>924</v>
      </c>
      <c r="K9391" s="4" t="s">
        <v>923</v>
      </c>
      <c r="L9391" s="4">
        <v>5408</v>
      </c>
      <c r="M9391" s="4" t="s">
        <v>5</v>
      </c>
      <c r="N9391" s="4" t="s">
        <v>2094</v>
      </c>
      <c r="O9391" s="4" t="s">
        <v>13</v>
      </c>
      <c r="P9391" s="4" t="s">
        <v>121</v>
      </c>
      <c r="Q9391" s="4" t="s">
        <v>2093</v>
      </c>
      <c r="R9391" s="4">
        <v>2.04</v>
      </c>
      <c r="S9391" s="4">
        <v>1</v>
      </c>
      <c r="T9391" s="4">
        <v>0</v>
      </c>
      <c r="U9391" s="4">
        <v>0.95879999999999999</v>
      </c>
      <c r="V9391" s="4" t="str">
        <f>INDEX(Regional_Lookup!$B$2:$B$5,MATCH('Sample - Superstore'!M9391,Regional_Lookup!$A$2:$A$5,0))</f>
        <v>Sarah Miller</v>
      </c>
      <c r="W9391" s="4">
        <f>INDEX(Regional_Lookup!$C$2:$C$5, MATCH('Sample - Superstore'!M9391,Regional_Lookup!$A$2:$A$5, 0))</f>
        <v>0.16</v>
      </c>
      <c r="X9391" s="4">
        <f>U9391/R9391</f>
        <v>0.47</v>
      </c>
      <c r="Y9391" s="4" t="str">
        <f>IF(X9391&gt;=W9391, "Yes", "No")</f>
        <v>Yes</v>
      </c>
      <c r="Z9391" s="4">
        <f>D9391-C9391</f>
        <v>4</v>
      </c>
      <c r="AA9391" s="4" t="str" cm="1">
        <f t="array" ref="AA9391">_xlfn.IFS(Z9391&lt;=2,"Fast",Z9391&gt;5, "Slow", AND(Z9391&gt;=3,Z9391&lt;=5),"Standard")</f>
        <v>Standard</v>
      </c>
    </row>
    <row r="9392" spans="1:27" x14ac:dyDescent="0.2">
      <c r="A9392" s="4">
        <v>9391</v>
      </c>
      <c r="B9392" s="4" t="s">
        <v>2092</v>
      </c>
      <c r="C9392" s="5">
        <v>42174</v>
      </c>
      <c r="D9392" s="5">
        <v>42179</v>
      </c>
      <c r="E9392" s="4" t="s">
        <v>29</v>
      </c>
      <c r="F9392" s="4" t="s">
        <v>861</v>
      </c>
      <c r="G9392" s="4" t="s">
        <v>860</v>
      </c>
      <c r="H9392" s="4" t="s">
        <v>102</v>
      </c>
      <c r="I9392" s="4" t="s">
        <v>17</v>
      </c>
      <c r="J9392" s="4" t="s">
        <v>124</v>
      </c>
      <c r="K9392" s="4" t="s">
        <v>123</v>
      </c>
      <c r="L9392" s="4">
        <v>77070</v>
      </c>
      <c r="M9392" s="4" t="s">
        <v>3</v>
      </c>
      <c r="N9392" s="4" t="s">
        <v>2091</v>
      </c>
      <c r="O9392" s="4" t="s">
        <v>13</v>
      </c>
      <c r="P9392" s="4" t="s">
        <v>231</v>
      </c>
      <c r="Q9392" s="4" t="s">
        <v>2090</v>
      </c>
      <c r="R9392" s="4">
        <v>228.92</v>
      </c>
      <c r="S9392" s="4">
        <v>5</v>
      </c>
      <c r="T9392" s="4">
        <v>0.2</v>
      </c>
      <c r="U9392" s="4">
        <v>14.307499999999999</v>
      </c>
      <c r="V9392" s="4" t="str">
        <f>INDEX(Regional_Lookup!$B$2:$B$5,MATCH('Sample - Superstore'!M9392,Regional_Lookup!$A$2:$A$5,0))</f>
        <v>David Johnson</v>
      </c>
      <c r="W9392" s="4">
        <f>INDEX(Regional_Lookup!$C$2:$C$5, MATCH('Sample - Superstore'!M9392,Regional_Lookup!$A$2:$A$5, 0))</f>
        <v>0.14000000000000001</v>
      </c>
      <c r="X9392" s="4">
        <f>U9392/R9392</f>
        <v>6.25E-2</v>
      </c>
      <c r="Y9392" s="4" t="str">
        <f>IF(X9392&gt;=W9392, "Yes", "No")</f>
        <v>No</v>
      </c>
      <c r="Z9392" s="4">
        <f>D9392-C9392</f>
        <v>5</v>
      </c>
      <c r="AA9392" s="4" t="str" cm="1">
        <f t="array" ref="AA9392">_xlfn.IFS(Z9392&lt;=2,"Fast",Z9392&gt;5, "Slow", AND(Z9392&gt;=3,Z9392&lt;=5),"Standard")</f>
        <v>Standard</v>
      </c>
    </row>
    <row r="9393" spans="1:27" x14ac:dyDescent="0.2">
      <c r="A9393" s="4">
        <v>9392</v>
      </c>
      <c r="B9393" s="4" t="s">
        <v>2089</v>
      </c>
      <c r="C9393" s="5">
        <v>42807</v>
      </c>
      <c r="D9393" s="5">
        <v>42810</v>
      </c>
      <c r="E9393" s="4" t="s">
        <v>89</v>
      </c>
      <c r="F9393" s="4" t="s">
        <v>2088</v>
      </c>
      <c r="G9393" s="4" t="s">
        <v>2087</v>
      </c>
      <c r="H9393" s="4" t="s">
        <v>50</v>
      </c>
      <c r="I9393" s="4" t="s">
        <v>17</v>
      </c>
      <c r="J9393" s="4" t="s">
        <v>908</v>
      </c>
      <c r="K9393" s="4" t="s">
        <v>318</v>
      </c>
      <c r="L9393" s="4">
        <v>60505</v>
      </c>
      <c r="M9393" s="4" t="s">
        <v>3</v>
      </c>
      <c r="N9393" s="4" t="s">
        <v>2086</v>
      </c>
      <c r="O9393" s="4" t="s">
        <v>33</v>
      </c>
      <c r="P9393" s="4" t="s">
        <v>32</v>
      </c>
      <c r="Q9393" s="4" t="s">
        <v>2085</v>
      </c>
      <c r="R9393" s="4">
        <v>7.992</v>
      </c>
      <c r="S9393" s="4">
        <v>1</v>
      </c>
      <c r="T9393" s="4">
        <v>0.2</v>
      </c>
      <c r="U9393" s="4">
        <v>2.5973999999999999</v>
      </c>
      <c r="V9393" s="4" t="str">
        <f>INDEX(Regional_Lookup!$B$2:$B$5,MATCH('Sample - Superstore'!M9393,Regional_Lookup!$A$2:$A$5,0))</f>
        <v>David Johnson</v>
      </c>
      <c r="W9393" s="4">
        <f>INDEX(Regional_Lookup!$C$2:$C$5, MATCH('Sample - Superstore'!M9393,Regional_Lookup!$A$2:$A$5, 0))</f>
        <v>0.14000000000000001</v>
      </c>
      <c r="X9393" s="4">
        <f>U9393/R9393</f>
        <v>0.32500000000000001</v>
      </c>
      <c r="Y9393" s="4" t="str">
        <f>IF(X9393&gt;=W9393, "Yes", "No")</f>
        <v>Yes</v>
      </c>
      <c r="Z9393" s="4">
        <f>D9393-C9393</f>
        <v>3</v>
      </c>
      <c r="AA9393" s="4" t="str" cm="1">
        <f t="array" ref="AA9393">_xlfn.IFS(Z9393&lt;=2,"Fast",Z9393&gt;5, "Slow", AND(Z9393&gt;=3,Z9393&lt;=5),"Standard")</f>
        <v>Standard</v>
      </c>
    </row>
    <row r="9394" spans="1:27" x14ac:dyDescent="0.2">
      <c r="A9394" s="4">
        <v>9393</v>
      </c>
      <c r="B9394" s="4" t="s">
        <v>2084</v>
      </c>
      <c r="C9394" s="5">
        <v>42302</v>
      </c>
      <c r="D9394" s="5">
        <v>42302</v>
      </c>
      <c r="E9394" s="4" t="s">
        <v>162</v>
      </c>
      <c r="F9394" s="4" t="s">
        <v>2083</v>
      </c>
      <c r="G9394" s="4" t="s">
        <v>2082</v>
      </c>
      <c r="H9394" s="4" t="s">
        <v>50</v>
      </c>
      <c r="I9394" s="4" t="s">
        <v>17</v>
      </c>
      <c r="J9394" s="4" t="s">
        <v>2081</v>
      </c>
      <c r="K9394" s="4" t="s">
        <v>394</v>
      </c>
      <c r="L9394" s="4">
        <v>80219</v>
      </c>
      <c r="M9394" s="4" t="s">
        <v>9</v>
      </c>
      <c r="N9394" s="4" t="s">
        <v>2080</v>
      </c>
      <c r="O9394" s="4" t="s">
        <v>37</v>
      </c>
      <c r="P9394" s="4" t="s">
        <v>221</v>
      </c>
      <c r="Q9394" s="4" t="s">
        <v>2079</v>
      </c>
      <c r="R9394" s="4">
        <v>582.33600000000001</v>
      </c>
      <c r="S9394" s="4">
        <v>8</v>
      </c>
      <c r="T9394" s="4">
        <v>0.2</v>
      </c>
      <c r="U9394" s="4">
        <v>-29.116800000000001</v>
      </c>
      <c r="V9394" s="4" t="str">
        <f>INDEX(Regional_Lookup!$B$2:$B$5,MATCH('Sample - Superstore'!M9394,Regional_Lookup!$A$2:$A$5,0))</f>
        <v>James Chen</v>
      </c>
      <c r="W9394" s="4">
        <f>INDEX(Regional_Lookup!$C$2:$C$5, MATCH('Sample - Superstore'!M9394,Regional_Lookup!$A$2:$A$5, 0))</f>
        <v>0.18</v>
      </c>
      <c r="X9394" s="4">
        <f>U9394/R9394</f>
        <v>-0.05</v>
      </c>
      <c r="Y9394" s="4" t="str">
        <f>IF(X9394&gt;=W9394, "Yes", "No")</f>
        <v>No</v>
      </c>
      <c r="Z9394" s="4">
        <f>D9394-C9394</f>
        <v>0</v>
      </c>
      <c r="AA9394" s="4" t="str" cm="1">
        <f t="array" ref="AA9394">_xlfn.IFS(Z9394&lt;=2,"Fast",Z9394&gt;5, "Slow", AND(Z9394&gt;=3,Z9394&lt;=5),"Standard")</f>
        <v>Fast</v>
      </c>
    </row>
    <row r="9395" spans="1:27" x14ac:dyDescent="0.2">
      <c r="A9395" s="4">
        <v>9394</v>
      </c>
      <c r="B9395" s="4" t="s">
        <v>2070</v>
      </c>
      <c r="C9395" s="5">
        <v>41902</v>
      </c>
      <c r="D9395" s="5">
        <v>41905</v>
      </c>
      <c r="E9395" s="4" t="s">
        <v>89</v>
      </c>
      <c r="F9395" s="4" t="s">
        <v>1249</v>
      </c>
      <c r="G9395" s="4" t="s">
        <v>1248</v>
      </c>
      <c r="H9395" s="4" t="s">
        <v>18</v>
      </c>
      <c r="I9395" s="4" t="s">
        <v>17</v>
      </c>
      <c r="J9395" s="4" t="s">
        <v>254</v>
      </c>
      <c r="K9395" s="4" t="s">
        <v>66</v>
      </c>
      <c r="L9395" s="4">
        <v>10011</v>
      </c>
      <c r="M9395" s="4" t="s">
        <v>5</v>
      </c>
      <c r="N9395" s="4" t="s">
        <v>2078</v>
      </c>
      <c r="O9395" s="4" t="s">
        <v>33</v>
      </c>
      <c r="P9395" s="4" t="s">
        <v>32</v>
      </c>
      <c r="Q9395" s="4" t="s">
        <v>2077</v>
      </c>
      <c r="R9395" s="4">
        <v>629.95000000000005</v>
      </c>
      <c r="S9395" s="4">
        <v>5</v>
      </c>
      <c r="T9395" s="4">
        <v>0</v>
      </c>
      <c r="U9395" s="4">
        <v>157.48750000000001</v>
      </c>
      <c r="V9395" s="4" t="str">
        <f>INDEX(Regional_Lookup!$B$2:$B$5,MATCH('Sample - Superstore'!M9395,Regional_Lookup!$A$2:$A$5,0))</f>
        <v>Sarah Miller</v>
      </c>
      <c r="W9395" s="4">
        <f>INDEX(Regional_Lookup!$C$2:$C$5, MATCH('Sample - Superstore'!M9395,Regional_Lookup!$A$2:$A$5, 0))</f>
        <v>0.16</v>
      </c>
      <c r="X9395" s="4">
        <f>U9395/R9395</f>
        <v>0.25</v>
      </c>
      <c r="Y9395" s="4" t="str">
        <f>IF(X9395&gt;=W9395, "Yes", "No")</f>
        <v>Yes</v>
      </c>
      <c r="Z9395" s="4">
        <f>D9395-C9395</f>
        <v>3</v>
      </c>
      <c r="AA9395" s="4" t="str" cm="1">
        <f t="array" ref="AA9395">_xlfn.IFS(Z9395&lt;=2,"Fast",Z9395&gt;5, "Slow", AND(Z9395&gt;=3,Z9395&lt;=5),"Standard")</f>
        <v>Standard</v>
      </c>
    </row>
    <row r="9396" spans="1:27" x14ac:dyDescent="0.2">
      <c r="A9396" s="4">
        <v>9395</v>
      </c>
      <c r="B9396" s="4" t="s">
        <v>2070</v>
      </c>
      <c r="C9396" s="5">
        <v>41902</v>
      </c>
      <c r="D9396" s="5">
        <v>41905</v>
      </c>
      <c r="E9396" s="4" t="s">
        <v>89</v>
      </c>
      <c r="F9396" s="4" t="s">
        <v>1249</v>
      </c>
      <c r="G9396" s="4" t="s">
        <v>1248</v>
      </c>
      <c r="H9396" s="4" t="s">
        <v>18</v>
      </c>
      <c r="I9396" s="4" t="s">
        <v>17</v>
      </c>
      <c r="J9396" s="4" t="s">
        <v>254</v>
      </c>
      <c r="K9396" s="4" t="s">
        <v>66</v>
      </c>
      <c r="L9396" s="4">
        <v>10011</v>
      </c>
      <c r="M9396" s="4" t="s">
        <v>5</v>
      </c>
      <c r="N9396" s="4" t="s">
        <v>2076</v>
      </c>
      <c r="O9396" s="4" t="s">
        <v>37</v>
      </c>
      <c r="P9396" s="4" t="s">
        <v>221</v>
      </c>
      <c r="Q9396" s="4" t="s">
        <v>2075</v>
      </c>
      <c r="R9396" s="4">
        <v>631.78200000000004</v>
      </c>
      <c r="S9396" s="4">
        <v>2</v>
      </c>
      <c r="T9396" s="4">
        <v>0.1</v>
      </c>
      <c r="U9396" s="4">
        <v>140.39599999999999</v>
      </c>
      <c r="V9396" s="4" t="str">
        <f>INDEX(Regional_Lookup!$B$2:$B$5,MATCH('Sample - Superstore'!M9396,Regional_Lookup!$A$2:$A$5,0))</f>
        <v>Sarah Miller</v>
      </c>
      <c r="W9396" s="4">
        <f>INDEX(Regional_Lookup!$C$2:$C$5, MATCH('Sample - Superstore'!M9396,Regional_Lookup!$A$2:$A$5, 0))</f>
        <v>0.16</v>
      </c>
      <c r="X9396" s="4">
        <f>U9396/R9396</f>
        <v>0.22222222222222218</v>
      </c>
      <c r="Y9396" s="4" t="str">
        <f>IF(X9396&gt;=W9396, "Yes", "No")</f>
        <v>Yes</v>
      </c>
      <c r="Z9396" s="4">
        <f>D9396-C9396</f>
        <v>3</v>
      </c>
      <c r="AA9396" s="4" t="str" cm="1">
        <f t="array" ref="AA9396">_xlfn.IFS(Z9396&lt;=2,"Fast",Z9396&gt;5, "Slow", AND(Z9396&gt;=3,Z9396&lt;=5),"Standard")</f>
        <v>Standard</v>
      </c>
    </row>
    <row r="9397" spans="1:27" x14ac:dyDescent="0.2">
      <c r="A9397" s="4">
        <v>9396</v>
      </c>
      <c r="B9397" s="4" t="s">
        <v>2070</v>
      </c>
      <c r="C9397" s="5">
        <v>41902</v>
      </c>
      <c r="D9397" s="5">
        <v>41905</v>
      </c>
      <c r="E9397" s="4" t="s">
        <v>89</v>
      </c>
      <c r="F9397" s="4" t="s">
        <v>1249</v>
      </c>
      <c r="G9397" s="4" t="s">
        <v>1248</v>
      </c>
      <c r="H9397" s="4" t="s">
        <v>18</v>
      </c>
      <c r="I9397" s="4" t="s">
        <v>17</v>
      </c>
      <c r="J9397" s="4" t="s">
        <v>254</v>
      </c>
      <c r="K9397" s="4" t="s">
        <v>66</v>
      </c>
      <c r="L9397" s="4">
        <v>10011</v>
      </c>
      <c r="M9397" s="4" t="s">
        <v>5</v>
      </c>
      <c r="N9397" s="4" t="s">
        <v>1243</v>
      </c>
      <c r="O9397" s="4" t="s">
        <v>37</v>
      </c>
      <c r="P9397" s="4" t="s">
        <v>165</v>
      </c>
      <c r="Q9397" s="4" t="s">
        <v>1242</v>
      </c>
      <c r="R9397" s="4">
        <v>801.56799999999998</v>
      </c>
      <c r="S9397" s="4">
        <v>2</v>
      </c>
      <c r="T9397" s="4">
        <v>0.2</v>
      </c>
      <c r="U9397" s="4">
        <v>-10.019600000000001</v>
      </c>
      <c r="V9397" s="4" t="str">
        <f>INDEX(Regional_Lookup!$B$2:$B$5,MATCH('Sample - Superstore'!M9397,Regional_Lookup!$A$2:$A$5,0))</f>
        <v>Sarah Miller</v>
      </c>
      <c r="W9397" s="4">
        <f>INDEX(Regional_Lookup!$C$2:$C$5, MATCH('Sample - Superstore'!M9397,Regional_Lookup!$A$2:$A$5, 0))</f>
        <v>0.16</v>
      </c>
      <c r="X9397" s="4">
        <f>U9397/R9397</f>
        <v>-1.2500000000000001E-2</v>
      </c>
      <c r="Y9397" s="4" t="str">
        <f>IF(X9397&gt;=W9397, "Yes", "No")</f>
        <v>No</v>
      </c>
      <c r="Z9397" s="4">
        <f>D9397-C9397</f>
        <v>3</v>
      </c>
      <c r="AA9397" s="4" t="str" cm="1">
        <f t="array" ref="AA9397">_xlfn.IFS(Z9397&lt;=2,"Fast",Z9397&gt;5, "Slow", AND(Z9397&gt;=3,Z9397&lt;=5),"Standard")</f>
        <v>Standard</v>
      </c>
    </row>
    <row r="9398" spans="1:27" x14ac:dyDescent="0.2">
      <c r="A9398" s="4">
        <v>9397</v>
      </c>
      <c r="B9398" s="4" t="s">
        <v>2070</v>
      </c>
      <c r="C9398" s="5">
        <v>41902</v>
      </c>
      <c r="D9398" s="5">
        <v>41905</v>
      </c>
      <c r="E9398" s="4" t="s">
        <v>89</v>
      </c>
      <c r="F9398" s="4" t="s">
        <v>1249</v>
      </c>
      <c r="G9398" s="4" t="s">
        <v>1248</v>
      </c>
      <c r="H9398" s="4" t="s">
        <v>18</v>
      </c>
      <c r="I9398" s="4" t="s">
        <v>17</v>
      </c>
      <c r="J9398" s="4" t="s">
        <v>254</v>
      </c>
      <c r="K9398" s="4" t="s">
        <v>66</v>
      </c>
      <c r="L9398" s="4">
        <v>10011</v>
      </c>
      <c r="M9398" s="4" t="s">
        <v>5</v>
      </c>
      <c r="N9398" s="4" t="s">
        <v>2074</v>
      </c>
      <c r="O9398" s="4" t="s">
        <v>13</v>
      </c>
      <c r="P9398" s="4" t="s">
        <v>72</v>
      </c>
      <c r="Q9398" s="4" t="s">
        <v>2073</v>
      </c>
      <c r="R9398" s="4">
        <v>75.180000000000007</v>
      </c>
      <c r="S9398" s="4">
        <v>6</v>
      </c>
      <c r="T9398" s="4">
        <v>0</v>
      </c>
      <c r="U9398" s="4">
        <v>35.334600000000002</v>
      </c>
      <c r="V9398" s="4" t="str">
        <f>INDEX(Regional_Lookup!$B$2:$B$5,MATCH('Sample - Superstore'!M9398,Regional_Lookup!$A$2:$A$5,0))</f>
        <v>Sarah Miller</v>
      </c>
      <c r="W9398" s="4">
        <f>INDEX(Regional_Lookup!$C$2:$C$5, MATCH('Sample - Superstore'!M9398,Regional_Lookup!$A$2:$A$5, 0))</f>
        <v>0.16</v>
      </c>
      <c r="X9398" s="4">
        <f>U9398/R9398</f>
        <v>0.47</v>
      </c>
      <c r="Y9398" s="4" t="str">
        <f>IF(X9398&gt;=W9398, "Yes", "No")</f>
        <v>Yes</v>
      </c>
      <c r="Z9398" s="4">
        <f>D9398-C9398</f>
        <v>3</v>
      </c>
      <c r="AA9398" s="4" t="str" cm="1">
        <f t="array" ref="AA9398">_xlfn.IFS(Z9398&lt;=2,"Fast",Z9398&gt;5, "Slow", AND(Z9398&gt;=3,Z9398&lt;=5),"Standard")</f>
        <v>Standard</v>
      </c>
    </row>
    <row r="9399" spans="1:27" x14ac:dyDescent="0.2">
      <c r="A9399" s="4">
        <v>9398</v>
      </c>
      <c r="B9399" s="4" t="s">
        <v>2070</v>
      </c>
      <c r="C9399" s="5">
        <v>41902</v>
      </c>
      <c r="D9399" s="5">
        <v>41905</v>
      </c>
      <c r="E9399" s="4" t="s">
        <v>89</v>
      </c>
      <c r="F9399" s="4" t="s">
        <v>1249</v>
      </c>
      <c r="G9399" s="4" t="s">
        <v>1248</v>
      </c>
      <c r="H9399" s="4" t="s">
        <v>18</v>
      </c>
      <c r="I9399" s="4" t="s">
        <v>17</v>
      </c>
      <c r="J9399" s="4" t="s">
        <v>254</v>
      </c>
      <c r="K9399" s="4" t="s">
        <v>66</v>
      </c>
      <c r="L9399" s="4">
        <v>10011</v>
      </c>
      <c r="M9399" s="4" t="s">
        <v>5</v>
      </c>
      <c r="N9399" s="4" t="s">
        <v>2072</v>
      </c>
      <c r="O9399" s="4" t="s">
        <v>13</v>
      </c>
      <c r="P9399" s="4" t="s">
        <v>12</v>
      </c>
      <c r="Q9399" s="4" t="s">
        <v>2071</v>
      </c>
      <c r="R9399" s="4">
        <v>30.98</v>
      </c>
      <c r="S9399" s="4">
        <v>1</v>
      </c>
      <c r="T9399" s="4">
        <v>0</v>
      </c>
      <c r="U9399" s="4">
        <v>8.0548000000000002</v>
      </c>
      <c r="V9399" s="4" t="str">
        <f>INDEX(Regional_Lookup!$B$2:$B$5,MATCH('Sample - Superstore'!M9399,Regional_Lookup!$A$2:$A$5,0))</f>
        <v>Sarah Miller</v>
      </c>
      <c r="W9399" s="4">
        <f>INDEX(Regional_Lookup!$C$2:$C$5, MATCH('Sample - Superstore'!M9399,Regional_Lookup!$A$2:$A$5, 0))</f>
        <v>0.16</v>
      </c>
      <c r="X9399" s="4">
        <f>U9399/R9399</f>
        <v>0.26</v>
      </c>
      <c r="Y9399" s="4" t="str">
        <f>IF(X9399&gt;=W9399, "Yes", "No")</f>
        <v>Yes</v>
      </c>
      <c r="Z9399" s="4">
        <f>D9399-C9399</f>
        <v>3</v>
      </c>
      <c r="AA9399" s="4" t="str" cm="1">
        <f t="array" ref="AA9399">_xlfn.IFS(Z9399&lt;=2,"Fast",Z9399&gt;5, "Slow", AND(Z9399&gt;=3,Z9399&lt;=5),"Standard")</f>
        <v>Standard</v>
      </c>
    </row>
    <row r="9400" spans="1:27" x14ac:dyDescent="0.2">
      <c r="A9400" s="4">
        <v>9399</v>
      </c>
      <c r="B9400" s="4" t="s">
        <v>2070</v>
      </c>
      <c r="C9400" s="5">
        <v>41902</v>
      </c>
      <c r="D9400" s="5">
        <v>41905</v>
      </c>
      <c r="E9400" s="4" t="s">
        <v>89</v>
      </c>
      <c r="F9400" s="4" t="s">
        <v>1249</v>
      </c>
      <c r="G9400" s="4" t="s">
        <v>1248</v>
      </c>
      <c r="H9400" s="4" t="s">
        <v>18</v>
      </c>
      <c r="I9400" s="4" t="s">
        <v>17</v>
      </c>
      <c r="J9400" s="4" t="s">
        <v>254</v>
      </c>
      <c r="K9400" s="4" t="s">
        <v>66</v>
      </c>
      <c r="L9400" s="4">
        <v>10011</v>
      </c>
      <c r="M9400" s="4" t="s">
        <v>5</v>
      </c>
      <c r="N9400" s="4" t="s">
        <v>2069</v>
      </c>
      <c r="O9400" s="4" t="s">
        <v>33</v>
      </c>
      <c r="P9400" s="4" t="s">
        <v>32</v>
      </c>
      <c r="Q9400" s="4" t="s">
        <v>2068</v>
      </c>
      <c r="R9400" s="4">
        <v>1349.91</v>
      </c>
      <c r="S9400" s="4">
        <v>9</v>
      </c>
      <c r="T9400" s="4">
        <v>0</v>
      </c>
      <c r="U9400" s="4">
        <v>661.45590000000004</v>
      </c>
      <c r="V9400" s="4" t="str">
        <f>INDEX(Regional_Lookup!$B$2:$B$5,MATCH('Sample - Superstore'!M9400,Regional_Lookup!$A$2:$A$5,0))</f>
        <v>Sarah Miller</v>
      </c>
      <c r="W9400" s="4">
        <f>INDEX(Regional_Lookup!$C$2:$C$5, MATCH('Sample - Superstore'!M9400,Regional_Lookup!$A$2:$A$5, 0))</f>
        <v>0.16</v>
      </c>
      <c r="X9400" s="4">
        <f>U9400/R9400</f>
        <v>0.49</v>
      </c>
      <c r="Y9400" s="4" t="str">
        <f>IF(X9400&gt;=W9400, "Yes", "No")</f>
        <v>Yes</v>
      </c>
      <c r="Z9400" s="4">
        <f>D9400-C9400</f>
        <v>3</v>
      </c>
      <c r="AA9400" s="4" t="str" cm="1">
        <f t="array" ref="AA9400">_xlfn.IFS(Z9400&lt;=2,"Fast",Z9400&gt;5, "Slow", AND(Z9400&gt;=3,Z9400&lt;=5),"Standard")</f>
        <v>Standard</v>
      </c>
    </row>
    <row r="9401" spans="1:27" x14ac:dyDescent="0.2">
      <c r="A9401" s="4">
        <v>9400</v>
      </c>
      <c r="B9401" s="4" t="s">
        <v>2067</v>
      </c>
      <c r="C9401" s="5">
        <v>42685</v>
      </c>
      <c r="D9401" s="5">
        <v>42689</v>
      </c>
      <c r="E9401" s="4" t="s">
        <v>29</v>
      </c>
      <c r="F9401" s="4" t="s">
        <v>397</v>
      </c>
      <c r="G9401" s="4" t="s">
        <v>396</v>
      </c>
      <c r="H9401" s="4" t="s">
        <v>18</v>
      </c>
      <c r="I9401" s="4" t="s">
        <v>17</v>
      </c>
      <c r="J9401" s="4" t="s">
        <v>2066</v>
      </c>
      <c r="K9401" s="4" t="s">
        <v>318</v>
      </c>
      <c r="L9401" s="4">
        <v>60004</v>
      </c>
      <c r="M9401" s="4" t="s">
        <v>3</v>
      </c>
      <c r="N9401" s="4" t="s">
        <v>2065</v>
      </c>
      <c r="O9401" s="4" t="s">
        <v>13</v>
      </c>
      <c r="P9401" s="4" t="s">
        <v>116</v>
      </c>
      <c r="Q9401" s="4" t="s">
        <v>2064</v>
      </c>
      <c r="R9401" s="4">
        <v>14.112</v>
      </c>
      <c r="S9401" s="4">
        <v>6</v>
      </c>
      <c r="T9401" s="4">
        <v>0.2</v>
      </c>
      <c r="U9401" s="4">
        <v>1.2347999999999999</v>
      </c>
      <c r="V9401" s="4" t="str">
        <f>INDEX(Regional_Lookup!$B$2:$B$5,MATCH('Sample - Superstore'!M9401,Regional_Lookup!$A$2:$A$5,0))</f>
        <v>David Johnson</v>
      </c>
      <c r="W9401" s="4">
        <f>INDEX(Regional_Lookup!$C$2:$C$5, MATCH('Sample - Superstore'!M9401,Regional_Lookup!$A$2:$A$5, 0))</f>
        <v>0.14000000000000001</v>
      </c>
      <c r="X9401" s="4">
        <f>U9401/R9401</f>
        <v>8.7499999999999994E-2</v>
      </c>
      <c r="Y9401" s="4" t="str">
        <f>IF(X9401&gt;=W9401, "Yes", "No")</f>
        <v>No</v>
      </c>
      <c r="Z9401" s="4">
        <f>D9401-C9401</f>
        <v>4</v>
      </c>
      <c r="AA9401" s="4" t="str" cm="1">
        <f t="array" ref="AA9401">_xlfn.IFS(Z9401&lt;=2,"Fast",Z9401&gt;5, "Slow", AND(Z9401&gt;=3,Z9401&lt;=5),"Standard")</f>
        <v>Standard</v>
      </c>
    </row>
    <row r="9402" spans="1:27" x14ac:dyDescent="0.2">
      <c r="A9402" s="4">
        <v>9401</v>
      </c>
      <c r="B9402" s="4" t="s">
        <v>2063</v>
      </c>
      <c r="C9402" s="5">
        <v>42263</v>
      </c>
      <c r="D9402" s="5">
        <v>42268</v>
      </c>
      <c r="E9402" s="4" t="s">
        <v>29</v>
      </c>
      <c r="F9402" s="4" t="s">
        <v>2062</v>
      </c>
      <c r="G9402" s="4" t="s">
        <v>2061</v>
      </c>
      <c r="H9402" s="4" t="s">
        <v>18</v>
      </c>
      <c r="I9402" s="4" t="s">
        <v>17</v>
      </c>
      <c r="J9402" s="4" t="s">
        <v>2060</v>
      </c>
      <c r="K9402" s="4" t="s">
        <v>763</v>
      </c>
      <c r="L9402" s="4">
        <v>23602</v>
      </c>
      <c r="M9402" s="4" t="s">
        <v>7</v>
      </c>
      <c r="N9402" s="4" t="s">
        <v>2059</v>
      </c>
      <c r="O9402" s="4" t="s">
        <v>13</v>
      </c>
      <c r="P9402" s="4" t="s">
        <v>121</v>
      </c>
      <c r="Q9402" s="4" t="s">
        <v>466</v>
      </c>
      <c r="R9402" s="4">
        <v>31.12</v>
      </c>
      <c r="S9402" s="4">
        <v>4</v>
      </c>
      <c r="T9402" s="4">
        <v>0</v>
      </c>
      <c r="U9402" s="4">
        <v>14.6264</v>
      </c>
      <c r="V9402" s="4" t="str">
        <f>INDEX(Regional_Lookup!$B$2:$B$5,MATCH('Sample - Superstore'!M9402,Regional_Lookup!$A$2:$A$5,0))</f>
        <v>Maria Santos</v>
      </c>
      <c r="W9402" s="4">
        <f>INDEX(Regional_Lookup!$C$2:$C$5, MATCH('Sample - Superstore'!M9402,Regional_Lookup!$A$2:$A$5, 0))</f>
        <v>0.15</v>
      </c>
      <c r="X9402" s="4">
        <f>U9402/R9402</f>
        <v>0.47</v>
      </c>
      <c r="Y9402" s="4" t="str">
        <f>IF(X9402&gt;=W9402, "Yes", "No")</f>
        <v>Yes</v>
      </c>
      <c r="Z9402" s="4">
        <f>D9402-C9402</f>
        <v>5</v>
      </c>
      <c r="AA9402" s="4" t="str" cm="1">
        <f t="array" ref="AA9402">_xlfn.IFS(Z9402&lt;=2,"Fast",Z9402&gt;5, "Slow", AND(Z9402&gt;=3,Z9402&lt;=5),"Standard")</f>
        <v>Standard</v>
      </c>
    </row>
    <row r="9403" spans="1:27" x14ac:dyDescent="0.2">
      <c r="A9403" s="4">
        <v>9402</v>
      </c>
      <c r="B9403" s="4" t="s">
        <v>2058</v>
      </c>
      <c r="C9403" s="5">
        <v>41814</v>
      </c>
      <c r="D9403" s="5">
        <v>41818</v>
      </c>
      <c r="E9403" s="4" t="s">
        <v>29</v>
      </c>
      <c r="F9403" s="4" t="s">
        <v>2057</v>
      </c>
      <c r="G9403" s="4" t="s">
        <v>2056</v>
      </c>
      <c r="H9403" s="4" t="s">
        <v>18</v>
      </c>
      <c r="I9403" s="4" t="s">
        <v>17</v>
      </c>
      <c r="J9403" s="4" t="s">
        <v>1227</v>
      </c>
      <c r="K9403" s="4" t="s">
        <v>181</v>
      </c>
      <c r="L9403" s="4">
        <v>85705</v>
      </c>
      <c r="M9403" s="4" t="s">
        <v>9</v>
      </c>
      <c r="N9403" s="4" t="s">
        <v>2055</v>
      </c>
      <c r="O9403" s="4" t="s">
        <v>37</v>
      </c>
      <c r="P9403" s="4" t="s">
        <v>36</v>
      </c>
      <c r="Q9403" s="4" t="s">
        <v>2054</v>
      </c>
      <c r="R9403" s="4">
        <v>4.2720000000000002</v>
      </c>
      <c r="S9403" s="4">
        <v>2</v>
      </c>
      <c r="T9403" s="4">
        <v>0.2</v>
      </c>
      <c r="U9403" s="4">
        <v>0.96120000000000005</v>
      </c>
      <c r="V9403" s="4" t="str">
        <f>INDEX(Regional_Lookup!$B$2:$B$5,MATCH('Sample - Superstore'!M9403,Regional_Lookup!$A$2:$A$5,0))</f>
        <v>James Chen</v>
      </c>
      <c r="W9403" s="4">
        <f>INDEX(Regional_Lookup!$C$2:$C$5, MATCH('Sample - Superstore'!M9403,Regional_Lookup!$A$2:$A$5, 0))</f>
        <v>0.18</v>
      </c>
      <c r="X9403" s="4">
        <f>U9403/R9403</f>
        <v>0.22500000000000001</v>
      </c>
      <c r="Y9403" s="4" t="str">
        <f>IF(X9403&gt;=W9403, "Yes", "No")</f>
        <v>Yes</v>
      </c>
      <c r="Z9403" s="4">
        <f>D9403-C9403</f>
        <v>4</v>
      </c>
      <c r="AA9403" s="4" t="str" cm="1">
        <f t="array" ref="AA9403">_xlfn.IFS(Z9403&lt;=2,"Fast",Z9403&gt;5, "Slow", AND(Z9403&gt;=3,Z9403&lt;=5),"Standard")</f>
        <v>Standard</v>
      </c>
    </row>
    <row r="9404" spans="1:27" x14ac:dyDescent="0.2">
      <c r="A9404" s="4">
        <v>9403</v>
      </c>
      <c r="B9404" s="4" t="s">
        <v>2051</v>
      </c>
      <c r="C9404" s="5">
        <v>42594</v>
      </c>
      <c r="D9404" s="5">
        <v>42599</v>
      </c>
      <c r="E9404" s="4" t="s">
        <v>21</v>
      </c>
      <c r="F9404" s="4" t="s">
        <v>2050</v>
      </c>
      <c r="G9404" s="4" t="s">
        <v>2049</v>
      </c>
      <c r="H9404" s="4" t="s">
        <v>18</v>
      </c>
      <c r="I9404" s="4" t="s">
        <v>17</v>
      </c>
      <c r="J9404" s="4" t="s">
        <v>254</v>
      </c>
      <c r="K9404" s="4" t="s">
        <v>66</v>
      </c>
      <c r="L9404" s="4">
        <v>10024</v>
      </c>
      <c r="M9404" s="4" t="s">
        <v>5</v>
      </c>
      <c r="N9404" s="4" t="s">
        <v>2053</v>
      </c>
      <c r="O9404" s="4" t="s">
        <v>37</v>
      </c>
      <c r="P9404" s="4" t="s">
        <v>92</v>
      </c>
      <c r="Q9404" s="4" t="s">
        <v>2052</v>
      </c>
      <c r="R9404" s="4">
        <v>209.148</v>
      </c>
      <c r="S9404" s="4">
        <v>2</v>
      </c>
      <c r="T9404" s="4">
        <v>0.4</v>
      </c>
      <c r="U9404" s="4">
        <v>-66.230199999999996</v>
      </c>
      <c r="V9404" s="4" t="str">
        <f>INDEX(Regional_Lookup!$B$2:$B$5,MATCH('Sample - Superstore'!M9404,Regional_Lookup!$A$2:$A$5,0))</f>
        <v>Sarah Miller</v>
      </c>
      <c r="W9404" s="4">
        <f>INDEX(Regional_Lookup!$C$2:$C$5, MATCH('Sample - Superstore'!M9404,Regional_Lookup!$A$2:$A$5, 0))</f>
        <v>0.16</v>
      </c>
      <c r="X9404" s="4">
        <f>U9404/R9404</f>
        <v>-0.31666666666666665</v>
      </c>
      <c r="Y9404" s="4" t="str">
        <f>IF(X9404&gt;=W9404, "Yes", "No")</f>
        <v>No</v>
      </c>
      <c r="Z9404" s="4">
        <f>D9404-C9404</f>
        <v>5</v>
      </c>
      <c r="AA9404" s="4" t="str" cm="1">
        <f t="array" ref="AA9404">_xlfn.IFS(Z9404&lt;=2,"Fast",Z9404&gt;5, "Slow", AND(Z9404&gt;=3,Z9404&lt;=5),"Standard")</f>
        <v>Standard</v>
      </c>
    </row>
    <row r="9405" spans="1:27" x14ac:dyDescent="0.2">
      <c r="A9405" s="4">
        <v>9404</v>
      </c>
      <c r="B9405" s="4" t="s">
        <v>2051</v>
      </c>
      <c r="C9405" s="5">
        <v>42594</v>
      </c>
      <c r="D9405" s="5">
        <v>42599</v>
      </c>
      <c r="E9405" s="4" t="s">
        <v>21</v>
      </c>
      <c r="F9405" s="4" t="s">
        <v>2050</v>
      </c>
      <c r="G9405" s="4" t="s">
        <v>2049</v>
      </c>
      <c r="H9405" s="4" t="s">
        <v>18</v>
      </c>
      <c r="I9405" s="4" t="s">
        <v>17</v>
      </c>
      <c r="J9405" s="4" t="s">
        <v>254</v>
      </c>
      <c r="K9405" s="4" t="s">
        <v>66</v>
      </c>
      <c r="L9405" s="4">
        <v>10024</v>
      </c>
      <c r="M9405" s="4" t="s">
        <v>5</v>
      </c>
      <c r="N9405" s="4" t="s">
        <v>492</v>
      </c>
      <c r="O9405" s="4" t="s">
        <v>13</v>
      </c>
      <c r="P9405" s="4" t="s">
        <v>231</v>
      </c>
      <c r="Q9405" s="4" t="s">
        <v>491</v>
      </c>
      <c r="R9405" s="4">
        <v>1591.02</v>
      </c>
      <c r="S9405" s="4">
        <v>6</v>
      </c>
      <c r="T9405" s="4">
        <v>0</v>
      </c>
      <c r="U9405" s="4">
        <v>286.3836</v>
      </c>
      <c r="V9405" s="4" t="str">
        <f>INDEX(Regional_Lookup!$B$2:$B$5,MATCH('Sample - Superstore'!M9405,Regional_Lookup!$A$2:$A$5,0))</f>
        <v>Sarah Miller</v>
      </c>
      <c r="W9405" s="4">
        <f>INDEX(Regional_Lookup!$C$2:$C$5, MATCH('Sample - Superstore'!M9405,Regional_Lookup!$A$2:$A$5, 0))</f>
        <v>0.16</v>
      </c>
      <c r="X9405" s="4">
        <f>U9405/R9405</f>
        <v>0.18</v>
      </c>
      <c r="Y9405" s="4" t="str">
        <f>IF(X9405&gt;=W9405, "Yes", "No")</f>
        <v>Yes</v>
      </c>
      <c r="Z9405" s="4">
        <f>D9405-C9405</f>
        <v>5</v>
      </c>
      <c r="AA9405" s="4" t="str" cm="1">
        <f t="array" ref="AA9405">_xlfn.IFS(Z9405&lt;=2,"Fast",Z9405&gt;5, "Slow", AND(Z9405&gt;=3,Z9405&lt;=5),"Standard")</f>
        <v>Standard</v>
      </c>
    </row>
    <row r="9406" spans="1:27" x14ac:dyDescent="0.2">
      <c r="A9406" s="4">
        <v>9405</v>
      </c>
      <c r="B9406" s="4" t="s">
        <v>2048</v>
      </c>
      <c r="C9406" s="5">
        <v>42838</v>
      </c>
      <c r="D9406" s="5">
        <v>42842</v>
      </c>
      <c r="E9406" s="4" t="s">
        <v>29</v>
      </c>
      <c r="F9406" s="4" t="s">
        <v>2047</v>
      </c>
      <c r="G9406" s="4" t="s">
        <v>2046</v>
      </c>
      <c r="H9406" s="4" t="s">
        <v>50</v>
      </c>
      <c r="I9406" s="4" t="s">
        <v>17</v>
      </c>
      <c r="J9406" s="4" t="s">
        <v>159</v>
      </c>
      <c r="K9406" s="4" t="s">
        <v>158</v>
      </c>
      <c r="L9406" s="4">
        <v>19134</v>
      </c>
      <c r="M9406" s="4" t="s">
        <v>5</v>
      </c>
      <c r="N9406" s="4" t="s">
        <v>2045</v>
      </c>
      <c r="O9406" s="4" t="s">
        <v>13</v>
      </c>
      <c r="P9406" s="4" t="s">
        <v>109</v>
      </c>
      <c r="Q9406" s="4" t="s">
        <v>2044</v>
      </c>
      <c r="R9406" s="4">
        <v>7.92</v>
      </c>
      <c r="S9406" s="4">
        <v>5</v>
      </c>
      <c r="T9406" s="4">
        <v>0.2</v>
      </c>
      <c r="U9406" s="4">
        <v>1.6830000000000001</v>
      </c>
      <c r="V9406" s="4" t="str">
        <f>INDEX(Regional_Lookup!$B$2:$B$5,MATCH('Sample - Superstore'!M9406,Regional_Lookup!$A$2:$A$5,0))</f>
        <v>Sarah Miller</v>
      </c>
      <c r="W9406" s="4">
        <f>INDEX(Regional_Lookup!$C$2:$C$5, MATCH('Sample - Superstore'!M9406,Regional_Lookup!$A$2:$A$5, 0))</f>
        <v>0.16</v>
      </c>
      <c r="X9406" s="4">
        <f>U9406/R9406</f>
        <v>0.21250000000000002</v>
      </c>
      <c r="Y9406" s="4" t="str">
        <f>IF(X9406&gt;=W9406, "Yes", "No")</f>
        <v>Yes</v>
      </c>
      <c r="Z9406" s="4">
        <f>D9406-C9406</f>
        <v>4</v>
      </c>
      <c r="AA9406" s="4" t="str" cm="1">
        <f t="array" ref="AA9406">_xlfn.IFS(Z9406&lt;=2,"Fast",Z9406&gt;5, "Slow", AND(Z9406&gt;=3,Z9406&lt;=5),"Standard")</f>
        <v>Standard</v>
      </c>
    </row>
    <row r="9407" spans="1:27" x14ac:dyDescent="0.2">
      <c r="A9407" s="4">
        <v>9406</v>
      </c>
      <c r="B9407" s="4" t="s">
        <v>2041</v>
      </c>
      <c r="C9407" s="5">
        <v>41712</v>
      </c>
      <c r="D9407" s="5">
        <v>41715</v>
      </c>
      <c r="E9407" s="4" t="s">
        <v>89</v>
      </c>
      <c r="F9407" s="4" t="s">
        <v>2040</v>
      </c>
      <c r="G9407" s="4" t="s">
        <v>2039</v>
      </c>
      <c r="H9407" s="4" t="s">
        <v>102</v>
      </c>
      <c r="I9407" s="4" t="s">
        <v>17</v>
      </c>
      <c r="J9407" s="4" t="s">
        <v>319</v>
      </c>
      <c r="K9407" s="4" t="s">
        <v>318</v>
      </c>
      <c r="L9407" s="4">
        <v>60653</v>
      </c>
      <c r="M9407" s="4" t="s">
        <v>3</v>
      </c>
      <c r="N9407" s="4" t="s">
        <v>2043</v>
      </c>
      <c r="O9407" s="4" t="s">
        <v>33</v>
      </c>
      <c r="P9407" s="4" t="s">
        <v>1500</v>
      </c>
      <c r="Q9407" s="4" t="s">
        <v>2042</v>
      </c>
      <c r="R9407" s="4">
        <v>574.91</v>
      </c>
      <c r="S9407" s="4">
        <v>2</v>
      </c>
      <c r="T9407" s="4">
        <v>0.3</v>
      </c>
      <c r="U9407" s="4">
        <v>156.047</v>
      </c>
      <c r="V9407" s="4" t="str">
        <f>INDEX(Regional_Lookup!$B$2:$B$5,MATCH('Sample - Superstore'!M9407,Regional_Lookup!$A$2:$A$5,0))</f>
        <v>David Johnson</v>
      </c>
      <c r="W9407" s="4">
        <f>INDEX(Regional_Lookup!$C$2:$C$5, MATCH('Sample - Superstore'!M9407,Regional_Lookup!$A$2:$A$5, 0))</f>
        <v>0.14000000000000001</v>
      </c>
      <c r="X9407" s="4">
        <f>U9407/R9407</f>
        <v>0.27142857142857146</v>
      </c>
      <c r="Y9407" s="4" t="str">
        <f>IF(X9407&gt;=W9407, "Yes", "No")</f>
        <v>Yes</v>
      </c>
      <c r="Z9407" s="4">
        <f>D9407-C9407</f>
        <v>3</v>
      </c>
      <c r="AA9407" s="4" t="str" cm="1">
        <f t="array" ref="AA9407">_xlfn.IFS(Z9407&lt;=2,"Fast",Z9407&gt;5, "Slow", AND(Z9407&gt;=3,Z9407&lt;=5),"Standard")</f>
        <v>Standard</v>
      </c>
    </row>
    <row r="9408" spans="1:27" x14ac:dyDescent="0.2">
      <c r="A9408" s="4">
        <v>9407</v>
      </c>
      <c r="B9408" s="4" t="s">
        <v>2041</v>
      </c>
      <c r="C9408" s="5">
        <v>41712</v>
      </c>
      <c r="D9408" s="5">
        <v>41715</v>
      </c>
      <c r="E9408" s="4" t="s">
        <v>89</v>
      </c>
      <c r="F9408" s="4" t="s">
        <v>2040</v>
      </c>
      <c r="G9408" s="4" t="s">
        <v>2039</v>
      </c>
      <c r="H9408" s="4" t="s">
        <v>102</v>
      </c>
      <c r="I9408" s="4" t="s">
        <v>17</v>
      </c>
      <c r="J9408" s="4" t="s">
        <v>319</v>
      </c>
      <c r="K9408" s="4" t="s">
        <v>318</v>
      </c>
      <c r="L9408" s="4">
        <v>60653</v>
      </c>
      <c r="M9408" s="4" t="s">
        <v>3</v>
      </c>
      <c r="N9408" s="4" t="s">
        <v>668</v>
      </c>
      <c r="O9408" s="4" t="s">
        <v>13</v>
      </c>
      <c r="P9408" s="4" t="s">
        <v>24</v>
      </c>
      <c r="Q9408" s="4" t="s">
        <v>667</v>
      </c>
      <c r="R9408" s="4">
        <v>8.4480000000000004</v>
      </c>
      <c r="S9408" s="4">
        <v>2</v>
      </c>
      <c r="T9408" s="4">
        <v>0.2</v>
      </c>
      <c r="U9408" s="4">
        <v>2.64</v>
      </c>
      <c r="V9408" s="4" t="str">
        <f>INDEX(Regional_Lookup!$B$2:$B$5,MATCH('Sample - Superstore'!M9408,Regional_Lookup!$A$2:$A$5,0))</f>
        <v>David Johnson</v>
      </c>
      <c r="W9408" s="4">
        <f>INDEX(Regional_Lookup!$C$2:$C$5, MATCH('Sample - Superstore'!M9408,Regional_Lookup!$A$2:$A$5, 0))</f>
        <v>0.14000000000000001</v>
      </c>
      <c r="X9408" s="4">
        <f>U9408/R9408</f>
        <v>0.3125</v>
      </c>
      <c r="Y9408" s="4" t="str">
        <f>IF(X9408&gt;=W9408, "Yes", "No")</f>
        <v>Yes</v>
      </c>
      <c r="Z9408" s="4">
        <f>D9408-C9408</f>
        <v>3</v>
      </c>
      <c r="AA9408" s="4" t="str" cm="1">
        <f t="array" ref="AA9408">_xlfn.IFS(Z9408&lt;=2,"Fast",Z9408&gt;5, "Slow", AND(Z9408&gt;=3,Z9408&lt;=5),"Standard")</f>
        <v>Standard</v>
      </c>
    </row>
    <row r="9409" spans="1:27" x14ac:dyDescent="0.2">
      <c r="A9409" s="4">
        <v>9408</v>
      </c>
      <c r="B9409" s="4" t="s">
        <v>2036</v>
      </c>
      <c r="C9409" s="5">
        <v>43000</v>
      </c>
      <c r="D9409" s="5">
        <v>43002</v>
      </c>
      <c r="E9409" s="4" t="s">
        <v>21</v>
      </c>
      <c r="F9409" s="4" t="s">
        <v>2035</v>
      </c>
      <c r="G9409" s="4" t="s">
        <v>2034</v>
      </c>
      <c r="H9409" s="4" t="s">
        <v>18</v>
      </c>
      <c r="I9409" s="4" t="s">
        <v>17</v>
      </c>
      <c r="J9409" s="4" t="s">
        <v>254</v>
      </c>
      <c r="K9409" s="4" t="s">
        <v>66</v>
      </c>
      <c r="L9409" s="4">
        <v>10035</v>
      </c>
      <c r="M9409" s="4" t="s">
        <v>5</v>
      </c>
      <c r="N9409" s="4" t="s">
        <v>2038</v>
      </c>
      <c r="O9409" s="4" t="s">
        <v>33</v>
      </c>
      <c r="P9409" s="4" t="s">
        <v>55</v>
      </c>
      <c r="Q9409" s="4" t="s">
        <v>2037</v>
      </c>
      <c r="R9409" s="4">
        <v>1071</v>
      </c>
      <c r="S9409" s="4">
        <v>9</v>
      </c>
      <c r="T9409" s="4">
        <v>0</v>
      </c>
      <c r="U9409" s="4">
        <v>171.36</v>
      </c>
      <c r="V9409" s="4" t="str">
        <f>INDEX(Regional_Lookup!$B$2:$B$5,MATCH('Sample - Superstore'!M9409,Regional_Lookup!$A$2:$A$5,0))</f>
        <v>Sarah Miller</v>
      </c>
      <c r="W9409" s="4">
        <f>INDEX(Regional_Lookup!$C$2:$C$5, MATCH('Sample - Superstore'!M9409,Regional_Lookup!$A$2:$A$5, 0))</f>
        <v>0.16</v>
      </c>
      <c r="X9409" s="4">
        <f>U9409/R9409</f>
        <v>0.16</v>
      </c>
      <c r="Y9409" s="4" t="str">
        <f>IF(X9409&gt;=W9409, "Yes", "No")</f>
        <v>Yes</v>
      </c>
      <c r="Z9409" s="4">
        <f>D9409-C9409</f>
        <v>2</v>
      </c>
      <c r="AA9409" s="4" t="str" cm="1">
        <f t="array" ref="AA9409">_xlfn.IFS(Z9409&lt;=2,"Fast",Z9409&gt;5, "Slow", AND(Z9409&gt;=3,Z9409&lt;=5),"Standard")</f>
        <v>Fast</v>
      </c>
    </row>
    <row r="9410" spans="1:27" x14ac:dyDescent="0.2">
      <c r="A9410" s="4">
        <v>9409</v>
      </c>
      <c r="B9410" s="4" t="s">
        <v>2036</v>
      </c>
      <c r="C9410" s="5">
        <v>43000</v>
      </c>
      <c r="D9410" s="5">
        <v>43002</v>
      </c>
      <c r="E9410" s="4" t="s">
        <v>21</v>
      </c>
      <c r="F9410" s="4" t="s">
        <v>2035</v>
      </c>
      <c r="G9410" s="4" t="s">
        <v>2034</v>
      </c>
      <c r="H9410" s="4" t="s">
        <v>18</v>
      </c>
      <c r="I9410" s="4" t="s">
        <v>17</v>
      </c>
      <c r="J9410" s="4" t="s">
        <v>254</v>
      </c>
      <c r="K9410" s="4" t="s">
        <v>66</v>
      </c>
      <c r="L9410" s="4">
        <v>10035</v>
      </c>
      <c r="M9410" s="4" t="s">
        <v>5</v>
      </c>
      <c r="N9410" s="4" t="s">
        <v>261</v>
      </c>
      <c r="O9410" s="4" t="s">
        <v>37</v>
      </c>
      <c r="P9410" s="4" t="s">
        <v>36</v>
      </c>
      <c r="Q9410" s="4" t="s">
        <v>260</v>
      </c>
      <c r="R9410" s="4">
        <v>12.07</v>
      </c>
      <c r="S9410" s="4">
        <v>1</v>
      </c>
      <c r="T9410" s="4">
        <v>0</v>
      </c>
      <c r="U9410" s="4">
        <v>3.9830999999999999</v>
      </c>
      <c r="V9410" s="4" t="str">
        <f>INDEX(Regional_Lookup!$B$2:$B$5,MATCH('Sample - Superstore'!M9410,Regional_Lookup!$A$2:$A$5,0))</f>
        <v>Sarah Miller</v>
      </c>
      <c r="W9410" s="4">
        <f>INDEX(Regional_Lookup!$C$2:$C$5, MATCH('Sample - Superstore'!M9410,Regional_Lookup!$A$2:$A$5, 0))</f>
        <v>0.16</v>
      </c>
      <c r="X9410" s="4">
        <f>U9410/R9410</f>
        <v>0.32999999999999996</v>
      </c>
      <c r="Y9410" s="4" t="str">
        <f>IF(X9410&gt;=W9410, "Yes", "No")</f>
        <v>Yes</v>
      </c>
      <c r="Z9410" s="4">
        <f>D9410-C9410</f>
        <v>2</v>
      </c>
      <c r="AA9410" s="4" t="str" cm="1">
        <f t="array" ref="AA9410">_xlfn.IFS(Z9410&lt;=2,"Fast",Z9410&gt;5, "Slow", AND(Z9410&gt;=3,Z9410&lt;=5),"Standard")</f>
        <v>Fast</v>
      </c>
    </row>
    <row r="9411" spans="1:27" x14ac:dyDescent="0.2">
      <c r="A9411" s="4">
        <v>9410</v>
      </c>
      <c r="B9411" s="4" t="s">
        <v>2031</v>
      </c>
      <c r="C9411" s="5">
        <v>43079</v>
      </c>
      <c r="D9411" s="5">
        <v>43082</v>
      </c>
      <c r="E9411" s="4" t="s">
        <v>89</v>
      </c>
      <c r="F9411" s="4" t="s">
        <v>613</v>
      </c>
      <c r="G9411" s="4" t="s">
        <v>612</v>
      </c>
      <c r="H9411" s="4" t="s">
        <v>18</v>
      </c>
      <c r="I9411" s="4" t="s">
        <v>17</v>
      </c>
      <c r="J9411" s="4" t="s">
        <v>159</v>
      </c>
      <c r="K9411" s="4" t="s">
        <v>158</v>
      </c>
      <c r="L9411" s="4">
        <v>19143</v>
      </c>
      <c r="M9411" s="4" t="s">
        <v>5</v>
      </c>
      <c r="N9411" s="4" t="s">
        <v>2033</v>
      </c>
      <c r="O9411" s="4" t="s">
        <v>13</v>
      </c>
      <c r="P9411" s="4" t="s">
        <v>100</v>
      </c>
      <c r="Q9411" s="4" t="s">
        <v>2032</v>
      </c>
      <c r="R9411" s="4">
        <v>3.2730000000000001</v>
      </c>
      <c r="S9411" s="4">
        <v>1</v>
      </c>
      <c r="T9411" s="4">
        <v>0.7</v>
      </c>
      <c r="U9411" s="4">
        <v>-2.5093000000000001</v>
      </c>
      <c r="V9411" s="4" t="str">
        <f>INDEX(Regional_Lookup!$B$2:$B$5,MATCH('Sample - Superstore'!M9411,Regional_Lookup!$A$2:$A$5,0))</f>
        <v>Sarah Miller</v>
      </c>
      <c r="W9411" s="4">
        <f>INDEX(Regional_Lookup!$C$2:$C$5, MATCH('Sample - Superstore'!M9411,Regional_Lookup!$A$2:$A$5, 0))</f>
        <v>0.16</v>
      </c>
      <c r="X9411" s="4">
        <f>U9411/R9411</f>
        <v>-0.76666666666666661</v>
      </c>
      <c r="Y9411" s="4" t="str">
        <f>IF(X9411&gt;=W9411, "Yes", "No")</f>
        <v>No</v>
      </c>
      <c r="Z9411" s="4">
        <f>D9411-C9411</f>
        <v>3</v>
      </c>
      <c r="AA9411" s="4" t="str" cm="1">
        <f t="array" ref="AA9411">_xlfn.IFS(Z9411&lt;=2,"Fast",Z9411&gt;5, "Slow", AND(Z9411&gt;=3,Z9411&lt;=5),"Standard")</f>
        <v>Standard</v>
      </c>
    </row>
    <row r="9412" spans="1:27" x14ac:dyDescent="0.2">
      <c r="A9412" s="4">
        <v>9411</v>
      </c>
      <c r="B9412" s="4" t="s">
        <v>2031</v>
      </c>
      <c r="C9412" s="5">
        <v>43079</v>
      </c>
      <c r="D9412" s="5">
        <v>43082</v>
      </c>
      <c r="E9412" s="4" t="s">
        <v>89</v>
      </c>
      <c r="F9412" s="4" t="s">
        <v>613</v>
      </c>
      <c r="G9412" s="4" t="s">
        <v>612</v>
      </c>
      <c r="H9412" s="4" t="s">
        <v>18</v>
      </c>
      <c r="I9412" s="4" t="s">
        <v>17</v>
      </c>
      <c r="J9412" s="4" t="s">
        <v>159</v>
      </c>
      <c r="K9412" s="4" t="s">
        <v>158</v>
      </c>
      <c r="L9412" s="4">
        <v>19143</v>
      </c>
      <c r="M9412" s="4" t="s">
        <v>5</v>
      </c>
      <c r="N9412" s="4" t="s">
        <v>591</v>
      </c>
      <c r="O9412" s="4" t="s">
        <v>37</v>
      </c>
      <c r="P9412" s="4" t="s">
        <v>36</v>
      </c>
      <c r="Q9412" s="4" t="s">
        <v>590</v>
      </c>
      <c r="R9412" s="4">
        <v>87.92</v>
      </c>
      <c r="S9412" s="4">
        <v>5</v>
      </c>
      <c r="T9412" s="4">
        <v>0.2</v>
      </c>
      <c r="U9412" s="4">
        <v>15.385999999999999</v>
      </c>
      <c r="V9412" s="4" t="str">
        <f>INDEX(Regional_Lookup!$B$2:$B$5,MATCH('Sample - Superstore'!M9412,Regional_Lookup!$A$2:$A$5,0))</f>
        <v>Sarah Miller</v>
      </c>
      <c r="W9412" s="4">
        <f>INDEX(Regional_Lookup!$C$2:$C$5, MATCH('Sample - Superstore'!M9412,Regional_Lookup!$A$2:$A$5, 0))</f>
        <v>0.16</v>
      </c>
      <c r="X9412" s="4">
        <f>U9412/R9412</f>
        <v>0.17499999999999999</v>
      </c>
      <c r="Y9412" s="4" t="str">
        <f>IF(X9412&gt;=W9412, "Yes", "No")</f>
        <v>Yes</v>
      </c>
      <c r="Z9412" s="4">
        <f>D9412-C9412</f>
        <v>3</v>
      </c>
      <c r="AA9412" s="4" t="str" cm="1">
        <f t="array" ref="AA9412">_xlfn.IFS(Z9412&lt;=2,"Fast",Z9412&gt;5, "Slow", AND(Z9412&gt;=3,Z9412&lt;=5),"Standard")</f>
        <v>Standard</v>
      </c>
    </row>
    <row r="9413" spans="1:27" x14ac:dyDescent="0.2">
      <c r="A9413" s="4">
        <v>9412</v>
      </c>
      <c r="B9413" s="4" t="s">
        <v>2030</v>
      </c>
      <c r="C9413" s="5">
        <v>42439</v>
      </c>
      <c r="D9413" s="5">
        <v>42443</v>
      </c>
      <c r="E9413" s="4" t="s">
        <v>21</v>
      </c>
      <c r="F9413" s="4" t="s">
        <v>1280</v>
      </c>
      <c r="G9413" s="4" t="s">
        <v>1279</v>
      </c>
      <c r="H9413" s="4" t="s">
        <v>50</v>
      </c>
      <c r="I9413" s="4" t="s">
        <v>17</v>
      </c>
      <c r="J9413" s="4" t="s">
        <v>1253</v>
      </c>
      <c r="K9413" s="4" t="s">
        <v>181</v>
      </c>
      <c r="L9413" s="4">
        <v>85301</v>
      </c>
      <c r="M9413" s="4" t="s">
        <v>9</v>
      </c>
      <c r="N9413" s="4" t="s">
        <v>2029</v>
      </c>
      <c r="O9413" s="4" t="s">
        <v>13</v>
      </c>
      <c r="P9413" s="4" t="s">
        <v>231</v>
      </c>
      <c r="Q9413" s="4" t="s">
        <v>2028</v>
      </c>
      <c r="R9413" s="4">
        <v>104.696</v>
      </c>
      <c r="S9413" s="4">
        <v>1</v>
      </c>
      <c r="T9413" s="4">
        <v>0.2</v>
      </c>
      <c r="U9413" s="4">
        <v>6.5434999999999999</v>
      </c>
      <c r="V9413" s="4" t="str">
        <f>INDEX(Regional_Lookup!$B$2:$B$5,MATCH('Sample - Superstore'!M9413,Regional_Lookup!$A$2:$A$5,0))</f>
        <v>James Chen</v>
      </c>
      <c r="W9413" s="4">
        <f>INDEX(Regional_Lookup!$C$2:$C$5, MATCH('Sample - Superstore'!M9413,Regional_Lookup!$A$2:$A$5, 0))</f>
        <v>0.18</v>
      </c>
      <c r="X9413" s="4">
        <f>U9413/R9413</f>
        <v>6.25E-2</v>
      </c>
      <c r="Y9413" s="4" t="str">
        <f>IF(X9413&gt;=W9413, "Yes", "No")</f>
        <v>No</v>
      </c>
      <c r="Z9413" s="4">
        <f>D9413-C9413</f>
        <v>4</v>
      </c>
      <c r="AA9413" s="4" t="str" cm="1">
        <f t="array" ref="AA9413">_xlfn.IFS(Z9413&lt;=2,"Fast",Z9413&gt;5, "Slow", AND(Z9413&gt;=3,Z9413&lt;=5),"Standard")</f>
        <v>Standard</v>
      </c>
    </row>
    <row r="9414" spans="1:27" x14ac:dyDescent="0.2">
      <c r="A9414" s="4">
        <v>9413</v>
      </c>
      <c r="B9414" s="4" t="s">
        <v>2027</v>
      </c>
      <c r="C9414" s="5">
        <v>42031</v>
      </c>
      <c r="D9414" s="5">
        <v>42033</v>
      </c>
      <c r="E9414" s="4" t="s">
        <v>89</v>
      </c>
      <c r="F9414" s="4" t="s">
        <v>630</v>
      </c>
      <c r="G9414" s="4" t="s">
        <v>629</v>
      </c>
      <c r="H9414" s="4" t="s">
        <v>18</v>
      </c>
      <c r="I9414" s="4" t="s">
        <v>17</v>
      </c>
      <c r="J9414" s="4" t="s">
        <v>59</v>
      </c>
      <c r="K9414" s="4" t="s">
        <v>15</v>
      </c>
      <c r="L9414" s="4">
        <v>90036</v>
      </c>
      <c r="M9414" s="4" t="s">
        <v>9</v>
      </c>
      <c r="N9414" s="4" t="s">
        <v>1997</v>
      </c>
      <c r="O9414" s="4" t="s">
        <v>37</v>
      </c>
      <c r="P9414" s="4" t="s">
        <v>221</v>
      </c>
      <c r="Q9414" s="4" t="s">
        <v>1996</v>
      </c>
      <c r="R9414" s="4">
        <v>2803.92</v>
      </c>
      <c r="S9414" s="4">
        <v>5</v>
      </c>
      <c r="T9414" s="4">
        <v>0.2</v>
      </c>
      <c r="U9414" s="4">
        <v>0</v>
      </c>
      <c r="V9414" s="4" t="str">
        <f>INDEX(Regional_Lookup!$B$2:$B$5,MATCH('Sample - Superstore'!M9414,Regional_Lookup!$A$2:$A$5,0))</f>
        <v>James Chen</v>
      </c>
      <c r="W9414" s="4">
        <f>INDEX(Regional_Lookup!$C$2:$C$5, MATCH('Sample - Superstore'!M9414,Regional_Lookup!$A$2:$A$5, 0))</f>
        <v>0.18</v>
      </c>
      <c r="X9414" s="4">
        <f>U9414/R9414</f>
        <v>0</v>
      </c>
      <c r="Y9414" s="4" t="str">
        <f>IF(X9414&gt;=W9414, "Yes", "No")</f>
        <v>No</v>
      </c>
      <c r="Z9414" s="4">
        <f>D9414-C9414</f>
        <v>2</v>
      </c>
      <c r="AA9414" s="4" t="str" cm="1">
        <f t="array" ref="AA9414">_xlfn.IFS(Z9414&lt;=2,"Fast",Z9414&gt;5, "Slow", AND(Z9414&gt;=3,Z9414&lt;=5),"Standard")</f>
        <v>Fast</v>
      </c>
    </row>
    <row r="9415" spans="1:27" x14ac:dyDescent="0.2">
      <c r="A9415" s="4">
        <v>9414</v>
      </c>
      <c r="B9415" s="4" t="s">
        <v>2026</v>
      </c>
      <c r="C9415" s="5">
        <v>42639</v>
      </c>
      <c r="D9415" s="5">
        <v>42640</v>
      </c>
      <c r="E9415" s="4" t="s">
        <v>89</v>
      </c>
      <c r="F9415" s="4" t="s">
        <v>2025</v>
      </c>
      <c r="G9415" s="4" t="s">
        <v>2024</v>
      </c>
      <c r="H9415" s="4" t="s">
        <v>50</v>
      </c>
      <c r="I9415" s="4" t="s">
        <v>17</v>
      </c>
      <c r="J9415" s="4" t="s">
        <v>124</v>
      </c>
      <c r="K9415" s="4" t="s">
        <v>123</v>
      </c>
      <c r="L9415" s="4">
        <v>77041</v>
      </c>
      <c r="M9415" s="4" t="s">
        <v>3</v>
      </c>
      <c r="N9415" s="4" t="s">
        <v>1888</v>
      </c>
      <c r="O9415" s="4" t="s">
        <v>13</v>
      </c>
      <c r="P9415" s="4" t="s">
        <v>100</v>
      </c>
      <c r="Q9415" s="4" t="s">
        <v>1887</v>
      </c>
      <c r="R9415" s="4">
        <v>6.8159999999999998</v>
      </c>
      <c r="S9415" s="4">
        <v>2</v>
      </c>
      <c r="T9415" s="4">
        <v>0.8</v>
      </c>
      <c r="U9415" s="4">
        <v>-11.587199999999999</v>
      </c>
      <c r="V9415" s="4" t="str">
        <f>INDEX(Regional_Lookup!$B$2:$B$5,MATCH('Sample - Superstore'!M9415,Regional_Lookup!$A$2:$A$5,0))</f>
        <v>David Johnson</v>
      </c>
      <c r="W9415" s="4">
        <f>INDEX(Regional_Lookup!$C$2:$C$5, MATCH('Sample - Superstore'!M9415,Regional_Lookup!$A$2:$A$5, 0))</f>
        <v>0.14000000000000001</v>
      </c>
      <c r="X9415" s="4">
        <f>U9415/R9415</f>
        <v>-1.7</v>
      </c>
      <c r="Y9415" s="4" t="str">
        <f>IF(X9415&gt;=W9415, "Yes", "No")</f>
        <v>No</v>
      </c>
      <c r="Z9415" s="4">
        <f>D9415-C9415</f>
        <v>1</v>
      </c>
      <c r="AA9415" s="4" t="str" cm="1">
        <f t="array" ref="AA9415">_xlfn.IFS(Z9415&lt;=2,"Fast",Z9415&gt;5, "Slow", AND(Z9415&gt;=3,Z9415&lt;=5),"Standard")</f>
        <v>Fast</v>
      </c>
    </row>
    <row r="9416" spans="1:27" x14ac:dyDescent="0.2">
      <c r="A9416" s="4">
        <v>9415</v>
      </c>
      <c r="B9416" s="4" t="s">
        <v>2021</v>
      </c>
      <c r="C9416" s="5">
        <v>42295</v>
      </c>
      <c r="D9416" s="5">
        <v>42299</v>
      </c>
      <c r="E9416" s="4" t="s">
        <v>29</v>
      </c>
      <c r="F9416" s="4" t="s">
        <v>1845</v>
      </c>
      <c r="G9416" s="4" t="s">
        <v>1844</v>
      </c>
      <c r="H9416" s="4" t="s">
        <v>18</v>
      </c>
      <c r="I9416" s="4" t="s">
        <v>17</v>
      </c>
      <c r="J9416" s="4" t="s">
        <v>234</v>
      </c>
      <c r="K9416" s="4" t="s">
        <v>233</v>
      </c>
      <c r="L9416" s="4">
        <v>98115</v>
      </c>
      <c r="M9416" s="4" t="s">
        <v>9</v>
      </c>
      <c r="N9416" s="4" t="s">
        <v>1715</v>
      </c>
      <c r="O9416" s="4" t="s">
        <v>33</v>
      </c>
      <c r="P9416" s="4" t="s">
        <v>32</v>
      </c>
      <c r="Q9416" s="4" t="s">
        <v>1714</v>
      </c>
      <c r="R9416" s="4">
        <v>249.584</v>
      </c>
      <c r="S9416" s="4">
        <v>2</v>
      </c>
      <c r="T9416" s="4">
        <v>0.2</v>
      </c>
      <c r="U9416" s="4">
        <v>15.599</v>
      </c>
      <c r="V9416" s="4" t="str">
        <f>INDEX(Regional_Lookup!$B$2:$B$5,MATCH('Sample - Superstore'!M9416,Regional_Lookup!$A$2:$A$5,0))</f>
        <v>James Chen</v>
      </c>
      <c r="W9416" s="4">
        <f>INDEX(Regional_Lookup!$C$2:$C$5, MATCH('Sample - Superstore'!M9416,Regional_Lookup!$A$2:$A$5, 0))</f>
        <v>0.18</v>
      </c>
      <c r="X9416" s="4">
        <f>U9416/R9416</f>
        <v>6.25E-2</v>
      </c>
      <c r="Y9416" s="4" t="str">
        <f>IF(X9416&gt;=W9416, "Yes", "No")</f>
        <v>No</v>
      </c>
      <c r="Z9416" s="4">
        <f>D9416-C9416</f>
        <v>4</v>
      </c>
      <c r="AA9416" s="4" t="str" cm="1">
        <f t="array" ref="AA9416">_xlfn.IFS(Z9416&lt;=2,"Fast",Z9416&gt;5, "Slow", AND(Z9416&gt;=3,Z9416&lt;=5),"Standard")</f>
        <v>Standard</v>
      </c>
    </row>
    <row r="9417" spans="1:27" x14ac:dyDescent="0.2">
      <c r="A9417" s="4">
        <v>9416</v>
      </c>
      <c r="B9417" s="4" t="s">
        <v>2021</v>
      </c>
      <c r="C9417" s="5">
        <v>42295</v>
      </c>
      <c r="D9417" s="5">
        <v>42299</v>
      </c>
      <c r="E9417" s="4" t="s">
        <v>29</v>
      </c>
      <c r="F9417" s="4" t="s">
        <v>1845</v>
      </c>
      <c r="G9417" s="4" t="s">
        <v>1844</v>
      </c>
      <c r="H9417" s="4" t="s">
        <v>18</v>
      </c>
      <c r="I9417" s="4" t="s">
        <v>17</v>
      </c>
      <c r="J9417" s="4" t="s">
        <v>234</v>
      </c>
      <c r="K9417" s="4" t="s">
        <v>233</v>
      </c>
      <c r="L9417" s="4">
        <v>98115</v>
      </c>
      <c r="M9417" s="4" t="s">
        <v>9</v>
      </c>
      <c r="N9417" s="4" t="s">
        <v>2023</v>
      </c>
      <c r="O9417" s="4" t="s">
        <v>13</v>
      </c>
      <c r="P9417" s="4" t="s">
        <v>24</v>
      </c>
      <c r="Q9417" s="4" t="s">
        <v>2022</v>
      </c>
      <c r="R9417" s="4">
        <v>17.940000000000001</v>
      </c>
      <c r="S9417" s="4">
        <v>3</v>
      </c>
      <c r="T9417" s="4">
        <v>0</v>
      </c>
      <c r="U9417" s="4">
        <v>8.7905999999999995</v>
      </c>
      <c r="V9417" s="4" t="str">
        <f>INDEX(Regional_Lookup!$B$2:$B$5,MATCH('Sample - Superstore'!M9417,Regional_Lookup!$A$2:$A$5,0))</f>
        <v>James Chen</v>
      </c>
      <c r="W9417" s="4">
        <f>INDEX(Regional_Lookup!$C$2:$C$5, MATCH('Sample - Superstore'!M9417,Regional_Lookup!$A$2:$A$5, 0))</f>
        <v>0.18</v>
      </c>
      <c r="X9417" s="4">
        <f>U9417/R9417</f>
        <v>0.48999999999999994</v>
      </c>
      <c r="Y9417" s="4" t="str">
        <f>IF(X9417&gt;=W9417, "Yes", "No")</f>
        <v>Yes</v>
      </c>
      <c r="Z9417" s="4">
        <f>D9417-C9417</f>
        <v>4</v>
      </c>
      <c r="AA9417" s="4" t="str" cm="1">
        <f t="array" ref="AA9417">_xlfn.IFS(Z9417&lt;=2,"Fast",Z9417&gt;5, "Slow", AND(Z9417&gt;=3,Z9417&lt;=5),"Standard")</f>
        <v>Standard</v>
      </c>
    </row>
    <row r="9418" spans="1:27" x14ac:dyDescent="0.2">
      <c r="A9418" s="4">
        <v>9417</v>
      </c>
      <c r="B9418" s="4" t="s">
        <v>2021</v>
      </c>
      <c r="C9418" s="5">
        <v>42295</v>
      </c>
      <c r="D9418" s="5">
        <v>42299</v>
      </c>
      <c r="E9418" s="4" t="s">
        <v>29</v>
      </c>
      <c r="F9418" s="4" t="s">
        <v>1845</v>
      </c>
      <c r="G9418" s="4" t="s">
        <v>1844</v>
      </c>
      <c r="H9418" s="4" t="s">
        <v>18</v>
      </c>
      <c r="I9418" s="4" t="s">
        <v>17</v>
      </c>
      <c r="J9418" s="4" t="s">
        <v>234</v>
      </c>
      <c r="K9418" s="4" t="s">
        <v>233</v>
      </c>
      <c r="L9418" s="4">
        <v>98115</v>
      </c>
      <c r="M9418" s="4" t="s">
        <v>9</v>
      </c>
      <c r="N9418" s="4" t="s">
        <v>2020</v>
      </c>
      <c r="O9418" s="4" t="s">
        <v>37</v>
      </c>
      <c r="P9418" s="4" t="s">
        <v>36</v>
      </c>
      <c r="Q9418" s="4" t="s">
        <v>2019</v>
      </c>
      <c r="R9418" s="4">
        <v>10.11</v>
      </c>
      <c r="S9418" s="4">
        <v>3</v>
      </c>
      <c r="T9418" s="4">
        <v>0</v>
      </c>
      <c r="U9418" s="4">
        <v>3.2351999999999999</v>
      </c>
      <c r="V9418" s="4" t="str">
        <f>INDEX(Regional_Lookup!$B$2:$B$5,MATCH('Sample - Superstore'!M9418,Regional_Lookup!$A$2:$A$5,0))</f>
        <v>James Chen</v>
      </c>
      <c r="W9418" s="4">
        <f>INDEX(Regional_Lookup!$C$2:$C$5, MATCH('Sample - Superstore'!M9418,Regional_Lookup!$A$2:$A$5, 0))</f>
        <v>0.18</v>
      </c>
      <c r="X9418" s="4">
        <f>U9418/R9418</f>
        <v>0.32</v>
      </c>
      <c r="Y9418" s="4" t="str">
        <f>IF(X9418&gt;=W9418, "Yes", "No")</f>
        <v>Yes</v>
      </c>
      <c r="Z9418" s="4">
        <f>D9418-C9418</f>
        <v>4</v>
      </c>
      <c r="AA9418" s="4" t="str" cm="1">
        <f t="array" ref="AA9418">_xlfn.IFS(Z9418&lt;=2,"Fast",Z9418&gt;5, "Slow", AND(Z9418&gt;=3,Z9418&lt;=5),"Standard")</f>
        <v>Standard</v>
      </c>
    </row>
    <row r="9419" spans="1:27" x14ac:dyDescent="0.2">
      <c r="A9419" s="4">
        <v>9418</v>
      </c>
      <c r="B9419" s="4" t="s">
        <v>2016</v>
      </c>
      <c r="C9419" s="5">
        <v>41939</v>
      </c>
      <c r="D9419" s="5">
        <v>41944</v>
      </c>
      <c r="E9419" s="4" t="s">
        <v>29</v>
      </c>
      <c r="F9419" s="4" t="s">
        <v>2015</v>
      </c>
      <c r="G9419" s="4" t="s">
        <v>2014</v>
      </c>
      <c r="H9419" s="4" t="s">
        <v>102</v>
      </c>
      <c r="I9419" s="4" t="s">
        <v>17</v>
      </c>
      <c r="J9419" s="4" t="s">
        <v>2013</v>
      </c>
      <c r="K9419" s="4" t="s">
        <v>636</v>
      </c>
      <c r="L9419" s="4">
        <v>28314</v>
      </c>
      <c r="M9419" s="4" t="s">
        <v>7</v>
      </c>
      <c r="N9419" s="4" t="s">
        <v>2018</v>
      </c>
      <c r="O9419" s="4" t="s">
        <v>13</v>
      </c>
      <c r="P9419" s="4" t="s">
        <v>24</v>
      </c>
      <c r="Q9419" s="4" t="s">
        <v>2017</v>
      </c>
      <c r="R9419" s="4">
        <v>10.368</v>
      </c>
      <c r="S9419" s="4">
        <v>2</v>
      </c>
      <c r="T9419" s="4">
        <v>0.2</v>
      </c>
      <c r="U9419" s="4">
        <v>3.6288</v>
      </c>
      <c r="V9419" s="4" t="str">
        <f>INDEX(Regional_Lookup!$B$2:$B$5,MATCH('Sample - Superstore'!M9419,Regional_Lookup!$A$2:$A$5,0))</f>
        <v>Maria Santos</v>
      </c>
      <c r="W9419" s="4">
        <f>INDEX(Regional_Lookup!$C$2:$C$5, MATCH('Sample - Superstore'!M9419,Regional_Lookup!$A$2:$A$5, 0))</f>
        <v>0.15</v>
      </c>
      <c r="X9419" s="4">
        <f>U9419/R9419</f>
        <v>0.35</v>
      </c>
      <c r="Y9419" s="4" t="str">
        <f>IF(X9419&gt;=W9419, "Yes", "No")</f>
        <v>Yes</v>
      </c>
      <c r="Z9419" s="4">
        <f>D9419-C9419</f>
        <v>5</v>
      </c>
      <c r="AA9419" s="4" t="str" cm="1">
        <f t="array" ref="AA9419">_xlfn.IFS(Z9419&lt;=2,"Fast",Z9419&gt;5, "Slow", AND(Z9419&gt;=3,Z9419&lt;=5),"Standard")</f>
        <v>Standard</v>
      </c>
    </row>
    <row r="9420" spans="1:27" x14ac:dyDescent="0.2">
      <c r="A9420" s="4">
        <v>9419</v>
      </c>
      <c r="B9420" s="4" t="s">
        <v>2016</v>
      </c>
      <c r="C9420" s="5">
        <v>41939</v>
      </c>
      <c r="D9420" s="5">
        <v>41944</v>
      </c>
      <c r="E9420" s="4" t="s">
        <v>29</v>
      </c>
      <c r="F9420" s="4" t="s">
        <v>2015</v>
      </c>
      <c r="G9420" s="4" t="s">
        <v>2014</v>
      </c>
      <c r="H9420" s="4" t="s">
        <v>102</v>
      </c>
      <c r="I9420" s="4" t="s">
        <v>17</v>
      </c>
      <c r="J9420" s="4" t="s">
        <v>2013</v>
      </c>
      <c r="K9420" s="4" t="s">
        <v>636</v>
      </c>
      <c r="L9420" s="4">
        <v>28314</v>
      </c>
      <c r="M9420" s="4" t="s">
        <v>7</v>
      </c>
      <c r="N9420" s="4" t="s">
        <v>153</v>
      </c>
      <c r="O9420" s="4" t="s">
        <v>13</v>
      </c>
      <c r="P9420" s="4" t="s">
        <v>24</v>
      </c>
      <c r="Q9420" s="4" t="s">
        <v>152</v>
      </c>
      <c r="R9420" s="4">
        <v>11.952</v>
      </c>
      <c r="S9420" s="4">
        <v>3</v>
      </c>
      <c r="T9420" s="4">
        <v>0.2</v>
      </c>
      <c r="U9420" s="4">
        <v>4.0338000000000003</v>
      </c>
      <c r="V9420" s="4" t="str">
        <f>INDEX(Regional_Lookup!$B$2:$B$5,MATCH('Sample - Superstore'!M9420,Regional_Lookup!$A$2:$A$5,0))</f>
        <v>Maria Santos</v>
      </c>
      <c r="W9420" s="4">
        <f>INDEX(Regional_Lookup!$C$2:$C$5, MATCH('Sample - Superstore'!M9420,Regional_Lookup!$A$2:$A$5, 0))</f>
        <v>0.15</v>
      </c>
      <c r="X9420" s="4">
        <f>U9420/R9420</f>
        <v>0.33750000000000002</v>
      </c>
      <c r="Y9420" s="4" t="str">
        <f>IF(X9420&gt;=W9420, "Yes", "No")</f>
        <v>Yes</v>
      </c>
      <c r="Z9420" s="4">
        <f>D9420-C9420</f>
        <v>5</v>
      </c>
      <c r="AA9420" s="4" t="str" cm="1">
        <f t="array" ref="AA9420">_xlfn.IFS(Z9420&lt;=2,"Fast",Z9420&gt;5, "Slow", AND(Z9420&gt;=3,Z9420&lt;=5),"Standard")</f>
        <v>Standard</v>
      </c>
    </row>
    <row r="9421" spans="1:27" x14ac:dyDescent="0.2">
      <c r="A9421" s="4">
        <v>9420</v>
      </c>
      <c r="B9421" s="4" t="s">
        <v>2010</v>
      </c>
      <c r="C9421" s="5">
        <v>43010</v>
      </c>
      <c r="D9421" s="5">
        <v>43012</v>
      </c>
      <c r="E9421" s="4" t="s">
        <v>21</v>
      </c>
      <c r="F9421" s="4" t="s">
        <v>1086</v>
      </c>
      <c r="G9421" s="4" t="s">
        <v>1085</v>
      </c>
      <c r="H9421" s="4" t="s">
        <v>50</v>
      </c>
      <c r="I9421" s="4" t="s">
        <v>17</v>
      </c>
      <c r="J9421" s="4" t="s">
        <v>124</v>
      </c>
      <c r="K9421" s="4" t="s">
        <v>123</v>
      </c>
      <c r="L9421" s="4">
        <v>77041</v>
      </c>
      <c r="M9421" s="4" t="s">
        <v>3</v>
      </c>
      <c r="N9421" s="4" t="s">
        <v>2012</v>
      </c>
      <c r="O9421" s="4" t="s">
        <v>13</v>
      </c>
      <c r="P9421" s="4" t="s">
        <v>12</v>
      </c>
      <c r="Q9421" s="4" t="s">
        <v>2011</v>
      </c>
      <c r="R9421" s="4">
        <v>15.224</v>
      </c>
      <c r="S9421" s="4">
        <v>2</v>
      </c>
      <c r="T9421" s="4">
        <v>0.8</v>
      </c>
      <c r="U9421" s="4">
        <v>-38.821199999999997</v>
      </c>
      <c r="V9421" s="4" t="str">
        <f>INDEX(Regional_Lookup!$B$2:$B$5,MATCH('Sample - Superstore'!M9421,Regional_Lookup!$A$2:$A$5,0))</f>
        <v>David Johnson</v>
      </c>
      <c r="W9421" s="4">
        <f>INDEX(Regional_Lookup!$C$2:$C$5, MATCH('Sample - Superstore'!M9421,Regional_Lookup!$A$2:$A$5, 0))</f>
        <v>0.14000000000000001</v>
      </c>
      <c r="X9421" s="4">
        <f>U9421/R9421</f>
        <v>-2.5499999999999998</v>
      </c>
      <c r="Y9421" s="4" t="str">
        <f>IF(X9421&gt;=W9421, "Yes", "No")</f>
        <v>No</v>
      </c>
      <c r="Z9421" s="4">
        <f>D9421-C9421</f>
        <v>2</v>
      </c>
      <c r="AA9421" s="4" t="str" cm="1">
        <f t="array" ref="AA9421">_xlfn.IFS(Z9421&lt;=2,"Fast",Z9421&gt;5, "Slow", AND(Z9421&gt;=3,Z9421&lt;=5),"Standard")</f>
        <v>Fast</v>
      </c>
    </row>
    <row r="9422" spans="1:27" x14ac:dyDescent="0.2">
      <c r="A9422" s="4">
        <v>9421</v>
      </c>
      <c r="B9422" s="4" t="s">
        <v>2010</v>
      </c>
      <c r="C9422" s="5">
        <v>43010</v>
      </c>
      <c r="D9422" s="5">
        <v>43012</v>
      </c>
      <c r="E9422" s="4" t="s">
        <v>21</v>
      </c>
      <c r="F9422" s="4" t="s">
        <v>1086</v>
      </c>
      <c r="G9422" s="4" t="s">
        <v>1085</v>
      </c>
      <c r="H9422" s="4" t="s">
        <v>50</v>
      </c>
      <c r="I9422" s="4" t="s">
        <v>17</v>
      </c>
      <c r="J9422" s="4" t="s">
        <v>124</v>
      </c>
      <c r="K9422" s="4" t="s">
        <v>123</v>
      </c>
      <c r="L9422" s="4">
        <v>77041</v>
      </c>
      <c r="M9422" s="4" t="s">
        <v>3</v>
      </c>
      <c r="N9422" s="4" t="s">
        <v>2009</v>
      </c>
      <c r="O9422" s="4" t="s">
        <v>13</v>
      </c>
      <c r="P9422" s="4" t="s">
        <v>12</v>
      </c>
      <c r="Q9422" s="4" t="s">
        <v>2008</v>
      </c>
      <c r="R9422" s="4">
        <v>21.984000000000002</v>
      </c>
      <c r="S9422" s="4">
        <v>6</v>
      </c>
      <c r="T9422" s="4">
        <v>0.8</v>
      </c>
      <c r="U9422" s="4">
        <v>-56.059199999999997</v>
      </c>
      <c r="V9422" s="4" t="str">
        <f>INDEX(Regional_Lookup!$B$2:$B$5,MATCH('Sample - Superstore'!M9422,Regional_Lookup!$A$2:$A$5,0))</f>
        <v>David Johnson</v>
      </c>
      <c r="W9422" s="4">
        <f>INDEX(Regional_Lookup!$C$2:$C$5, MATCH('Sample - Superstore'!M9422,Regional_Lookup!$A$2:$A$5, 0))</f>
        <v>0.14000000000000001</v>
      </c>
      <c r="X9422" s="4">
        <f>U9422/R9422</f>
        <v>-2.5499999999999998</v>
      </c>
      <c r="Y9422" s="4" t="str">
        <f>IF(X9422&gt;=W9422, "Yes", "No")</f>
        <v>No</v>
      </c>
      <c r="Z9422" s="4">
        <f>D9422-C9422</f>
        <v>2</v>
      </c>
      <c r="AA9422" s="4" t="str" cm="1">
        <f t="array" ref="AA9422">_xlfn.IFS(Z9422&lt;=2,"Fast",Z9422&gt;5, "Slow", AND(Z9422&gt;=3,Z9422&lt;=5),"Standard")</f>
        <v>Fast</v>
      </c>
    </row>
    <row r="9423" spans="1:27" x14ac:dyDescent="0.2">
      <c r="A9423" s="4">
        <v>9422</v>
      </c>
      <c r="B9423" s="4" t="s">
        <v>2001</v>
      </c>
      <c r="C9423" s="5">
        <v>41843</v>
      </c>
      <c r="D9423" s="5">
        <v>41847</v>
      </c>
      <c r="E9423" s="4" t="s">
        <v>29</v>
      </c>
      <c r="F9423" s="4" t="s">
        <v>948</v>
      </c>
      <c r="G9423" s="4" t="s">
        <v>947</v>
      </c>
      <c r="H9423" s="4" t="s">
        <v>50</v>
      </c>
      <c r="I9423" s="4" t="s">
        <v>17</v>
      </c>
      <c r="J9423" s="4" t="s">
        <v>248</v>
      </c>
      <c r="K9423" s="4" t="s">
        <v>15</v>
      </c>
      <c r="L9423" s="4">
        <v>94122</v>
      </c>
      <c r="M9423" s="4" t="s">
        <v>9</v>
      </c>
      <c r="N9423" s="4" t="s">
        <v>2007</v>
      </c>
      <c r="O9423" s="4" t="s">
        <v>33</v>
      </c>
      <c r="P9423" s="4" t="s">
        <v>32</v>
      </c>
      <c r="Q9423" s="4" t="s">
        <v>2006</v>
      </c>
      <c r="R9423" s="4">
        <v>604.75199999999995</v>
      </c>
      <c r="S9423" s="4">
        <v>6</v>
      </c>
      <c r="T9423" s="4">
        <v>0.2</v>
      </c>
      <c r="U9423" s="4">
        <v>60.475200000000001</v>
      </c>
      <c r="V9423" s="4" t="str">
        <f>INDEX(Regional_Lookup!$B$2:$B$5,MATCH('Sample - Superstore'!M9423,Regional_Lookup!$A$2:$A$5,0))</f>
        <v>James Chen</v>
      </c>
      <c r="W9423" s="4">
        <f>INDEX(Regional_Lookup!$C$2:$C$5, MATCH('Sample - Superstore'!M9423,Regional_Lookup!$A$2:$A$5, 0))</f>
        <v>0.18</v>
      </c>
      <c r="X9423" s="4">
        <f>U9423/R9423</f>
        <v>0.1</v>
      </c>
      <c r="Y9423" s="4" t="str">
        <f>IF(X9423&gt;=W9423, "Yes", "No")</f>
        <v>No</v>
      </c>
      <c r="Z9423" s="4">
        <f>D9423-C9423</f>
        <v>4</v>
      </c>
      <c r="AA9423" s="4" t="str" cm="1">
        <f t="array" ref="AA9423">_xlfn.IFS(Z9423&lt;=2,"Fast",Z9423&gt;5, "Slow", AND(Z9423&gt;=3,Z9423&lt;=5),"Standard")</f>
        <v>Standard</v>
      </c>
    </row>
    <row r="9424" spans="1:27" x14ac:dyDescent="0.2">
      <c r="A9424" s="4">
        <v>9423</v>
      </c>
      <c r="B9424" s="4" t="s">
        <v>2001</v>
      </c>
      <c r="C9424" s="5">
        <v>41843</v>
      </c>
      <c r="D9424" s="5">
        <v>41847</v>
      </c>
      <c r="E9424" s="4" t="s">
        <v>29</v>
      </c>
      <c r="F9424" s="4" t="s">
        <v>948</v>
      </c>
      <c r="G9424" s="4" t="s">
        <v>947</v>
      </c>
      <c r="H9424" s="4" t="s">
        <v>50</v>
      </c>
      <c r="I9424" s="4" t="s">
        <v>17</v>
      </c>
      <c r="J9424" s="4" t="s">
        <v>248</v>
      </c>
      <c r="K9424" s="4" t="s">
        <v>15</v>
      </c>
      <c r="L9424" s="4">
        <v>94122</v>
      </c>
      <c r="M9424" s="4" t="s">
        <v>9</v>
      </c>
      <c r="N9424" s="4" t="s">
        <v>2005</v>
      </c>
      <c r="O9424" s="4" t="s">
        <v>13</v>
      </c>
      <c r="P9424" s="4" t="s">
        <v>64</v>
      </c>
      <c r="Q9424" s="4" t="s">
        <v>2004</v>
      </c>
      <c r="R9424" s="4">
        <v>40.700000000000003</v>
      </c>
      <c r="S9424" s="4">
        <v>5</v>
      </c>
      <c r="T9424" s="4">
        <v>0</v>
      </c>
      <c r="U9424" s="4">
        <v>11.803000000000001</v>
      </c>
      <c r="V9424" s="4" t="str">
        <f>INDEX(Regional_Lookup!$B$2:$B$5,MATCH('Sample - Superstore'!M9424,Regional_Lookup!$A$2:$A$5,0))</f>
        <v>James Chen</v>
      </c>
      <c r="W9424" s="4">
        <f>INDEX(Regional_Lookup!$C$2:$C$5, MATCH('Sample - Superstore'!M9424,Regional_Lookup!$A$2:$A$5, 0))</f>
        <v>0.18</v>
      </c>
      <c r="X9424" s="4">
        <f>U9424/R9424</f>
        <v>0.28999999999999998</v>
      </c>
      <c r="Y9424" s="4" t="str">
        <f>IF(X9424&gt;=W9424, "Yes", "No")</f>
        <v>Yes</v>
      </c>
      <c r="Z9424" s="4">
        <f>D9424-C9424</f>
        <v>4</v>
      </c>
      <c r="AA9424" s="4" t="str" cm="1">
        <f t="array" ref="AA9424">_xlfn.IFS(Z9424&lt;=2,"Fast",Z9424&gt;5, "Slow", AND(Z9424&gt;=3,Z9424&lt;=5),"Standard")</f>
        <v>Standard</v>
      </c>
    </row>
    <row r="9425" spans="1:27" x14ac:dyDescent="0.2">
      <c r="A9425" s="4">
        <v>9424</v>
      </c>
      <c r="B9425" s="4" t="s">
        <v>2001</v>
      </c>
      <c r="C9425" s="5">
        <v>41843</v>
      </c>
      <c r="D9425" s="5">
        <v>41847</v>
      </c>
      <c r="E9425" s="4" t="s">
        <v>29</v>
      </c>
      <c r="F9425" s="4" t="s">
        <v>948</v>
      </c>
      <c r="G9425" s="4" t="s">
        <v>947</v>
      </c>
      <c r="H9425" s="4" t="s">
        <v>50</v>
      </c>
      <c r="I9425" s="4" t="s">
        <v>17</v>
      </c>
      <c r="J9425" s="4" t="s">
        <v>248</v>
      </c>
      <c r="K9425" s="4" t="s">
        <v>15</v>
      </c>
      <c r="L9425" s="4">
        <v>94122</v>
      </c>
      <c r="M9425" s="4" t="s">
        <v>9</v>
      </c>
      <c r="N9425" s="4" t="s">
        <v>2003</v>
      </c>
      <c r="O9425" s="4" t="s">
        <v>33</v>
      </c>
      <c r="P9425" s="4" t="s">
        <v>32</v>
      </c>
      <c r="Q9425" s="4" t="s">
        <v>2002</v>
      </c>
      <c r="R9425" s="4">
        <v>302.37599999999998</v>
      </c>
      <c r="S9425" s="4">
        <v>3</v>
      </c>
      <c r="T9425" s="4">
        <v>0.2</v>
      </c>
      <c r="U9425" s="4">
        <v>37.796999999999997</v>
      </c>
      <c r="V9425" s="4" t="str">
        <f>INDEX(Regional_Lookup!$B$2:$B$5,MATCH('Sample - Superstore'!M9425,Regional_Lookup!$A$2:$A$5,0))</f>
        <v>James Chen</v>
      </c>
      <c r="W9425" s="4">
        <f>INDEX(Regional_Lookup!$C$2:$C$5, MATCH('Sample - Superstore'!M9425,Regional_Lookup!$A$2:$A$5, 0))</f>
        <v>0.18</v>
      </c>
      <c r="X9425" s="4">
        <f>U9425/R9425</f>
        <v>0.125</v>
      </c>
      <c r="Y9425" s="4" t="str">
        <f>IF(X9425&gt;=W9425, "Yes", "No")</f>
        <v>No</v>
      </c>
      <c r="Z9425" s="4">
        <f>D9425-C9425</f>
        <v>4</v>
      </c>
      <c r="AA9425" s="4" t="str" cm="1">
        <f t="array" ref="AA9425">_xlfn.IFS(Z9425&lt;=2,"Fast",Z9425&gt;5, "Slow", AND(Z9425&gt;=3,Z9425&lt;=5),"Standard")</f>
        <v>Standard</v>
      </c>
    </row>
    <row r="9426" spans="1:27" x14ac:dyDescent="0.2">
      <c r="A9426" s="4">
        <v>9425</v>
      </c>
      <c r="B9426" s="4" t="s">
        <v>2001</v>
      </c>
      <c r="C9426" s="5">
        <v>41843</v>
      </c>
      <c r="D9426" s="5">
        <v>41847</v>
      </c>
      <c r="E9426" s="4" t="s">
        <v>29</v>
      </c>
      <c r="F9426" s="4" t="s">
        <v>948</v>
      </c>
      <c r="G9426" s="4" t="s">
        <v>947</v>
      </c>
      <c r="H9426" s="4" t="s">
        <v>50</v>
      </c>
      <c r="I9426" s="4" t="s">
        <v>17</v>
      </c>
      <c r="J9426" s="4" t="s">
        <v>248</v>
      </c>
      <c r="K9426" s="4" t="s">
        <v>15</v>
      </c>
      <c r="L9426" s="4">
        <v>94122</v>
      </c>
      <c r="M9426" s="4" t="s">
        <v>9</v>
      </c>
      <c r="N9426" s="4" t="s">
        <v>2000</v>
      </c>
      <c r="O9426" s="4" t="s">
        <v>33</v>
      </c>
      <c r="P9426" s="4" t="s">
        <v>55</v>
      </c>
      <c r="Q9426" s="4" t="s">
        <v>1999</v>
      </c>
      <c r="R9426" s="4">
        <v>45</v>
      </c>
      <c r="S9426" s="4">
        <v>3</v>
      </c>
      <c r="T9426" s="4">
        <v>0</v>
      </c>
      <c r="U9426" s="4">
        <v>4.95</v>
      </c>
      <c r="V9426" s="4" t="str">
        <f>INDEX(Regional_Lookup!$B$2:$B$5,MATCH('Sample - Superstore'!M9426,Regional_Lookup!$A$2:$A$5,0))</f>
        <v>James Chen</v>
      </c>
      <c r="W9426" s="4">
        <f>INDEX(Regional_Lookup!$C$2:$C$5, MATCH('Sample - Superstore'!M9426,Regional_Lookup!$A$2:$A$5, 0))</f>
        <v>0.18</v>
      </c>
      <c r="X9426" s="4">
        <f>U9426/R9426</f>
        <v>0.11</v>
      </c>
      <c r="Y9426" s="4" t="str">
        <f>IF(X9426&gt;=W9426, "Yes", "No")</f>
        <v>No</v>
      </c>
      <c r="Z9426" s="4">
        <f>D9426-C9426</f>
        <v>4</v>
      </c>
      <c r="AA9426" s="4" t="str" cm="1">
        <f t="array" ref="AA9426">_xlfn.IFS(Z9426&lt;=2,"Fast",Z9426&gt;5, "Slow", AND(Z9426&gt;=3,Z9426&lt;=5),"Standard")</f>
        <v>Standard</v>
      </c>
    </row>
    <row r="9427" spans="1:27" x14ac:dyDescent="0.2">
      <c r="A9427" s="4">
        <v>9426</v>
      </c>
      <c r="B9427" s="4" t="s">
        <v>1998</v>
      </c>
      <c r="C9427" s="5">
        <v>41894</v>
      </c>
      <c r="D9427" s="5">
        <v>41899</v>
      </c>
      <c r="E9427" s="4" t="s">
        <v>21</v>
      </c>
      <c r="F9427" s="4" t="s">
        <v>833</v>
      </c>
      <c r="G9427" s="4" t="s">
        <v>832</v>
      </c>
      <c r="H9427" s="4" t="s">
        <v>18</v>
      </c>
      <c r="I9427" s="4" t="s">
        <v>17</v>
      </c>
      <c r="J9427" s="4" t="s">
        <v>254</v>
      </c>
      <c r="K9427" s="4" t="s">
        <v>66</v>
      </c>
      <c r="L9427" s="4">
        <v>10035</v>
      </c>
      <c r="M9427" s="4" t="s">
        <v>5</v>
      </c>
      <c r="N9427" s="4" t="s">
        <v>1997</v>
      </c>
      <c r="O9427" s="4" t="s">
        <v>37</v>
      </c>
      <c r="P9427" s="4" t="s">
        <v>221</v>
      </c>
      <c r="Q9427" s="4" t="s">
        <v>1996</v>
      </c>
      <c r="R9427" s="4">
        <v>3785.2919999999999</v>
      </c>
      <c r="S9427" s="4">
        <v>6</v>
      </c>
      <c r="T9427" s="4">
        <v>0.1</v>
      </c>
      <c r="U9427" s="4">
        <v>420.58800000000002</v>
      </c>
      <c r="V9427" s="4" t="str">
        <f>INDEX(Regional_Lookup!$B$2:$B$5,MATCH('Sample - Superstore'!M9427,Regional_Lookup!$A$2:$A$5,0))</f>
        <v>Sarah Miller</v>
      </c>
      <c r="W9427" s="4">
        <f>INDEX(Regional_Lookup!$C$2:$C$5, MATCH('Sample - Superstore'!M9427,Regional_Lookup!$A$2:$A$5, 0))</f>
        <v>0.16</v>
      </c>
      <c r="X9427" s="4">
        <f>U9427/R9427</f>
        <v>0.11111111111111112</v>
      </c>
      <c r="Y9427" s="4" t="str">
        <f>IF(X9427&gt;=W9427, "Yes", "No")</f>
        <v>No</v>
      </c>
      <c r="Z9427" s="4">
        <f>D9427-C9427</f>
        <v>5</v>
      </c>
      <c r="AA9427" s="4" t="str" cm="1">
        <f t="array" ref="AA9427">_xlfn.IFS(Z9427&lt;=2,"Fast",Z9427&gt;5, "Slow", AND(Z9427&gt;=3,Z9427&lt;=5),"Standard")</f>
        <v>Standard</v>
      </c>
    </row>
    <row r="9428" spans="1:27" x14ac:dyDescent="0.2">
      <c r="A9428" s="4">
        <v>9427</v>
      </c>
      <c r="B9428" s="4" t="s">
        <v>1995</v>
      </c>
      <c r="C9428" s="5">
        <v>42628</v>
      </c>
      <c r="D9428" s="5">
        <v>42633</v>
      </c>
      <c r="E9428" s="4" t="s">
        <v>29</v>
      </c>
      <c r="F9428" s="4" t="s">
        <v>1994</v>
      </c>
      <c r="G9428" s="4" t="s">
        <v>1993</v>
      </c>
      <c r="H9428" s="4" t="s">
        <v>18</v>
      </c>
      <c r="I9428" s="4" t="s">
        <v>17</v>
      </c>
      <c r="J9428" s="4" t="s">
        <v>234</v>
      </c>
      <c r="K9428" s="4" t="s">
        <v>233</v>
      </c>
      <c r="L9428" s="4">
        <v>98105</v>
      </c>
      <c r="M9428" s="4" t="s">
        <v>9</v>
      </c>
      <c r="N9428" s="4" t="s">
        <v>1992</v>
      </c>
      <c r="O9428" s="4" t="s">
        <v>13</v>
      </c>
      <c r="P9428" s="4" t="s">
        <v>116</v>
      </c>
      <c r="Q9428" s="4" t="s">
        <v>1991</v>
      </c>
      <c r="R9428" s="4">
        <v>35.4</v>
      </c>
      <c r="S9428" s="4">
        <v>5</v>
      </c>
      <c r="T9428" s="4">
        <v>0</v>
      </c>
      <c r="U9428" s="4">
        <v>13.452</v>
      </c>
      <c r="V9428" s="4" t="str">
        <f>INDEX(Regional_Lookup!$B$2:$B$5,MATCH('Sample - Superstore'!M9428,Regional_Lookup!$A$2:$A$5,0))</f>
        <v>James Chen</v>
      </c>
      <c r="W9428" s="4">
        <f>INDEX(Regional_Lookup!$C$2:$C$5, MATCH('Sample - Superstore'!M9428,Regional_Lookup!$A$2:$A$5, 0))</f>
        <v>0.18</v>
      </c>
      <c r="X9428" s="4">
        <f>U9428/R9428</f>
        <v>0.38</v>
      </c>
      <c r="Y9428" s="4" t="str">
        <f>IF(X9428&gt;=W9428, "Yes", "No")</f>
        <v>Yes</v>
      </c>
      <c r="Z9428" s="4">
        <f>D9428-C9428</f>
        <v>5</v>
      </c>
      <c r="AA9428" s="4" t="str" cm="1">
        <f t="array" ref="AA9428">_xlfn.IFS(Z9428&lt;=2,"Fast",Z9428&gt;5, "Slow", AND(Z9428&gt;=3,Z9428&lt;=5),"Standard")</f>
        <v>Standard</v>
      </c>
    </row>
    <row r="9429" spans="1:27" x14ac:dyDescent="0.2">
      <c r="A9429" s="4">
        <v>9428</v>
      </c>
      <c r="B9429" s="4" t="s">
        <v>1990</v>
      </c>
      <c r="C9429" s="5">
        <v>41970</v>
      </c>
      <c r="D9429" s="5">
        <v>41974</v>
      </c>
      <c r="E9429" s="4" t="s">
        <v>29</v>
      </c>
      <c r="F9429" s="4" t="s">
        <v>1989</v>
      </c>
      <c r="G9429" s="4" t="s">
        <v>1988</v>
      </c>
      <c r="H9429" s="4" t="s">
        <v>50</v>
      </c>
      <c r="I9429" s="4" t="s">
        <v>17</v>
      </c>
      <c r="J9429" s="4" t="s">
        <v>1987</v>
      </c>
      <c r="K9429" s="4" t="s">
        <v>66</v>
      </c>
      <c r="L9429" s="4">
        <v>14215</v>
      </c>
      <c r="M9429" s="4" t="s">
        <v>5</v>
      </c>
      <c r="N9429" s="4" t="s">
        <v>1191</v>
      </c>
      <c r="O9429" s="4" t="s">
        <v>37</v>
      </c>
      <c r="P9429" s="4" t="s">
        <v>36</v>
      </c>
      <c r="Q9429" s="4" t="s">
        <v>1190</v>
      </c>
      <c r="R9429" s="4">
        <v>199.9</v>
      </c>
      <c r="S9429" s="4">
        <v>5</v>
      </c>
      <c r="T9429" s="4">
        <v>0</v>
      </c>
      <c r="U9429" s="4">
        <v>39.979999999999997</v>
      </c>
      <c r="V9429" s="4" t="str">
        <f>INDEX(Regional_Lookup!$B$2:$B$5,MATCH('Sample - Superstore'!M9429,Regional_Lookup!$A$2:$A$5,0))</f>
        <v>Sarah Miller</v>
      </c>
      <c r="W9429" s="4">
        <f>INDEX(Regional_Lookup!$C$2:$C$5, MATCH('Sample - Superstore'!M9429,Regional_Lookup!$A$2:$A$5, 0))</f>
        <v>0.16</v>
      </c>
      <c r="X9429" s="4">
        <f>U9429/R9429</f>
        <v>0.19999999999999998</v>
      </c>
      <c r="Y9429" s="4" t="str">
        <f>IF(X9429&gt;=W9429, "Yes", "No")</f>
        <v>Yes</v>
      </c>
      <c r="Z9429" s="4">
        <f>D9429-C9429</f>
        <v>4</v>
      </c>
      <c r="AA9429" s="4" t="str" cm="1">
        <f t="array" ref="AA9429">_xlfn.IFS(Z9429&lt;=2,"Fast",Z9429&gt;5, "Slow", AND(Z9429&gt;=3,Z9429&lt;=5),"Standard")</f>
        <v>Standard</v>
      </c>
    </row>
    <row r="9430" spans="1:27" x14ac:dyDescent="0.2">
      <c r="A9430" s="4">
        <v>9429</v>
      </c>
      <c r="B9430" s="4" t="s">
        <v>1986</v>
      </c>
      <c r="C9430" s="5">
        <v>41770</v>
      </c>
      <c r="D9430" s="5">
        <v>41775</v>
      </c>
      <c r="E9430" s="4" t="s">
        <v>29</v>
      </c>
      <c r="F9430" s="4" t="s">
        <v>1985</v>
      </c>
      <c r="G9430" s="4" t="s">
        <v>1984</v>
      </c>
      <c r="H9430" s="4" t="s">
        <v>50</v>
      </c>
      <c r="I9430" s="4" t="s">
        <v>17</v>
      </c>
      <c r="J9430" s="4" t="s">
        <v>1767</v>
      </c>
      <c r="K9430" s="4" t="s">
        <v>123</v>
      </c>
      <c r="L9430" s="4">
        <v>77340</v>
      </c>
      <c r="M9430" s="4" t="s">
        <v>3</v>
      </c>
      <c r="N9430" s="4" t="s">
        <v>1983</v>
      </c>
      <c r="O9430" s="4" t="s">
        <v>37</v>
      </c>
      <c r="P9430" s="4" t="s">
        <v>221</v>
      </c>
      <c r="Q9430" s="4" t="s">
        <v>1982</v>
      </c>
      <c r="R9430" s="4">
        <v>1212.96</v>
      </c>
      <c r="S9430" s="4">
        <v>8</v>
      </c>
      <c r="T9430" s="4">
        <v>0.3</v>
      </c>
      <c r="U9430" s="4">
        <v>-69.311999999999998</v>
      </c>
      <c r="V9430" s="4" t="str">
        <f>INDEX(Regional_Lookup!$B$2:$B$5,MATCH('Sample - Superstore'!M9430,Regional_Lookup!$A$2:$A$5,0))</f>
        <v>David Johnson</v>
      </c>
      <c r="W9430" s="4">
        <f>INDEX(Regional_Lookup!$C$2:$C$5, MATCH('Sample - Superstore'!M9430,Regional_Lookup!$A$2:$A$5, 0))</f>
        <v>0.14000000000000001</v>
      </c>
      <c r="X9430" s="4">
        <f>U9430/R9430</f>
        <v>-5.7142857142857141E-2</v>
      </c>
      <c r="Y9430" s="4" t="str">
        <f>IF(X9430&gt;=W9430, "Yes", "No")</f>
        <v>No</v>
      </c>
      <c r="Z9430" s="4">
        <f>D9430-C9430</f>
        <v>5</v>
      </c>
      <c r="AA9430" s="4" t="str" cm="1">
        <f t="array" ref="AA9430">_xlfn.IFS(Z9430&lt;=2,"Fast",Z9430&gt;5, "Slow", AND(Z9430&gt;=3,Z9430&lt;=5),"Standard")</f>
        <v>Standard</v>
      </c>
    </row>
    <row r="9431" spans="1:27" x14ac:dyDescent="0.2">
      <c r="A9431" s="4">
        <v>9430</v>
      </c>
      <c r="B9431" s="4" t="s">
        <v>1979</v>
      </c>
      <c r="C9431" s="5">
        <v>42244</v>
      </c>
      <c r="D9431" s="5">
        <v>42248</v>
      </c>
      <c r="E9431" s="4" t="s">
        <v>29</v>
      </c>
      <c r="F9431" s="4" t="s">
        <v>1978</v>
      </c>
      <c r="G9431" s="4" t="s">
        <v>1977</v>
      </c>
      <c r="H9431" s="4" t="s">
        <v>50</v>
      </c>
      <c r="I9431" s="4" t="s">
        <v>17</v>
      </c>
      <c r="J9431" s="4" t="s">
        <v>624</v>
      </c>
      <c r="K9431" s="4" t="s">
        <v>123</v>
      </c>
      <c r="L9431" s="4">
        <v>75081</v>
      </c>
      <c r="M9431" s="4" t="s">
        <v>3</v>
      </c>
      <c r="N9431" s="4" t="s">
        <v>1981</v>
      </c>
      <c r="O9431" s="4" t="s">
        <v>33</v>
      </c>
      <c r="P9431" s="4" t="s">
        <v>32</v>
      </c>
      <c r="Q9431" s="4" t="s">
        <v>1980</v>
      </c>
      <c r="R9431" s="4">
        <v>1099.96</v>
      </c>
      <c r="S9431" s="4">
        <v>5</v>
      </c>
      <c r="T9431" s="4">
        <v>0.2</v>
      </c>
      <c r="U9431" s="4">
        <v>82.497</v>
      </c>
      <c r="V9431" s="4" t="str">
        <f>INDEX(Regional_Lookup!$B$2:$B$5,MATCH('Sample - Superstore'!M9431,Regional_Lookup!$A$2:$A$5,0))</f>
        <v>David Johnson</v>
      </c>
      <c r="W9431" s="4">
        <f>INDEX(Regional_Lookup!$C$2:$C$5, MATCH('Sample - Superstore'!M9431,Regional_Lookup!$A$2:$A$5, 0))</f>
        <v>0.14000000000000001</v>
      </c>
      <c r="X9431" s="4">
        <f>U9431/R9431</f>
        <v>7.4999999999999997E-2</v>
      </c>
      <c r="Y9431" s="4" t="str">
        <f>IF(X9431&gt;=W9431, "Yes", "No")</f>
        <v>No</v>
      </c>
      <c r="Z9431" s="4">
        <f>D9431-C9431</f>
        <v>4</v>
      </c>
      <c r="AA9431" s="4" t="str" cm="1">
        <f t="array" ref="AA9431">_xlfn.IFS(Z9431&lt;=2,"Fast",Z9431&gt;5, "Slow", AND(Z9431&gt;=3,Z9431&lt;=5),"Standard")</f>
        <v>Standard</v>
      </c>
    </row>
    <row r="9432" spans="1:27" x14ac:dyDescent="0.2">
      <c r="A9432" s="4">
        <v>9431</v>
      </c>
      <c r="B9432" s="4" t="s">
        <v>1979</v>
      </c>
      <c r="C9432" s="5">
        <v>42244</v>
      </c>
      <c r="D9432" s="5">
        <v>42248</v>
      </c>
      <c r="E9432" s="4" t="s">
        <v>29</v>
      </c>
      <c r="F9432" s="4" t="s">
        <v>1978</v>
      </c>
      <c r="G9432" s="4" t="s">
        <v>1977</v>
      </c>
      <c r="H9432" s="4" t="s">
        <v>50</v>
      </c>
      <c r="I9432" s="4" t="s">
        <v>17</v>
      </c>
      <c r="J9432" s="4" t="s">
        <v>624</v>
      </c>
      <c r="K9432" s="4" t="s">
        <v>123</v>
      </c>
      <c r="L9432" s="4">
        <v>75081</v>
      </c>
      <c r="M9432" s="4" t="s">
        <v>3</v>
      </c>
      <c r="N9432" s="4" t="s">
        <v>1976</v>
      </c>
      <c r="O9432" s="4" t="s">
        <v>37</v>
      </c>
      <c r="P9432" s="4" t="s">
        <v>92</v>
      </c>
      <c r="Q9432" s="4" t="s">
        <v>1975</v>
      </c>
      <c r="R9432" s="4">
        <v>103.48099999999999</v>
      </c>
      <c r="S9432" s="4">
        <v>1</v>
      </c>
      <c r="T9432" s="4">
        <v>0.3</v>
      </c>
      <c r="U9432" s="4">
        <v>-16.261299999999999</v>
      </c>
      <c r="V9432" s="4" t="str">
        <f>INDEX(Regional_Lookup!$B$2:$B$5,MATCH('Sample - Superstore'!M9432,Regional_Lookup!$A$2:$A$5,0))</f>
        <v>David Johnson</v>
      </c>
      <c r="W9432" s="4">
        <f>INDEX(Regional_Lookup!$C$2:$C$5, MATCH('Sample - Superstore'!M9432,Regional_Lookup!$A$2:$A$5, 0))</f>
        <v>0.14000000000000001</v>
      </c>
      <c r="X9432" s="4">
        <f>U9432/R9432</f>
        <v>-0.15714285714285714</v>
      </c>
      <c r="Y9432" s="4" t="str">
        <f>IF(X9432&gt;=W9432, "Yes", "No")</f>
        <v>No</v>
      </c>
      <c r="Z9432" s="4">
        <f>D9432-C9432</f>
        <v>4</v>
      </c>
      <c r="AA9432" s="4" t="str" cm="1">
        <f t="array" ref="AA9432">_xlfn.IFS(Z9432&lt;=2,"Fast",Z9432&gt;5, "Slow", AND(Z9432&gt;=3,Z9432&lt;=5),"Standard")</f>
        <v>Standard</v>
      </c>
    </row>
    <row r="9433" spans="1:27" x14ac:dyDescent="0.2">
      <c r="A9433" s="4">
        <v>9432</v>
      </c>
      <c r="B9433" s="4" t="s">
        <v>1974</v>
      </c>
      <c r="C9433" s="5">
        <v>42174</v>
      </c>
      <c r="D9433" s="5">
        <v>42174</v>
      </c>
      <c r="E9433" s="4" t="s">
        <v>162</v>
      </c>
      <c r="F9433" s="4" t="s">
        <v>1973</v>
      </c>
      <c r="G9433" s="4" t="s">
        <v>1972</v>
      </c>
      <c r="H9433" s="4" t="s">
        <v>102</v>
      </c>
      <c r="I9433" s="4" t="s">
        <v>17</v>
      </c>
      <c r="J9433" s="4" t="s">
        <v>159</v>
      </c>
      <c r="K9433" s="4" t="s">
        <v>158</v>
      </c>
      <c r="L9433" s="4">
        <v>19134</v>
      </c>
      <c r="M9433" s="4" t="s">
        <v>5</v>
      </c>
      <c r="N9433" s="4" t="s">
        <v>1971</v>
      </c>
      <c r="O9433" s="4" t="s">
        <v>13</v>
      </c>
      <c r="P9433" s="4" t="s">
        <v>72</v>
      </c>
      <c r="Q9433" s="4" t="s">
        <v>1970</v>
      </c>
      <c r="R9433" s="4">
        <v>5.9039999999999999</v>
      </c>
      <c r="S9433" s="4">
        <v>2</v>
      </c>
      <c r="T9433" s="4">
        <v>0.2</v>
      </c>
      <c r="U9433" s="4">
        <v>1.9925999999999999</v>
      </c>
      <c r="V9433" s="4" t="str">
        <f>INDEX(Regional_Lookup!$B$2:$B$5,MATCH('Sample - Superstore'!M9433,Regional_Lookup!$A$2:$A$5,0))</f>
        <v>Sarah Miller</v>
      </c>
      <c r="W9433" s="4">
        <f>INDEX(Regional_Lookup!$C$2:$C$5, MATCH('Sample - Superstore'!M9433,Regional_Lookup!$A$2:$A$5, 0))</f>
        <v>0.16</v>
      </c>
      <c r="X9433" s="4">
        <f>U9433/R9433</f>
        <v>0.33749999999999997</v>
      </c>
      <c r="Y9433" s="4" t="str">
        <f>IF(X9433&gt;=W9433, "Yes", "No")</f>
        <v>Yes</v>
      </c>
      <c r="Z9433" s="4">
        <f>D9433-C9433</f>
        <v>0</v>
      </c>
      <c r="AA9433" s="4" t="str" cm="1">
        <f t="array" ref="AA9433">_xlfn.IFS(Z9433&lt;=2,"Fast",Z9433&gt;5, "Slow", AND(Z9433&gt;=3,Z9433&lt;=5),"Standard")</f>
        <v>Fast</v>
      </c>
    </row>
    <row r="9434" spans="1:27" x14ac:dyDescent="0.2">
      <c r="A9434" s="4">
        <v>9433</v>
      </c>
      <c r="B9434" s="4" t="s">
        <v>1963</v>
      </c>
      <c r="C9434" s="5">
        <v>42233</v>
      </c>
      <c r="D9434" s="5">
        <v>42239</v>
      </c>
      <c r="E9434" s="4" t="s">
        <v>29</v>
      </c>
      <c r="F9434" s="4" t="s">
        <v>1962</v>
      </c>
      <c r="G9434" s="4" t="s">
        <v>1961</v>
      </c>
      <c r="H9434" s="4" t="s">
        <v>18</v>
      </c>
      <c r="I9434" s="4" t="s">
        <v>17</v>
      </c>
      <c r="J9434" s="4" t="s">
        <v>1960</v>
      </c>
      <c r="K9434" s="4" t="s">
        <v>181</v>
      </c>
      <c r="L9434" s="4">
        <v>85345</v>
      </c>
      <c r="M9434" s="4" t="s">
        <v>9</v>
      </c>
      <c r="N9434" s="4" t="s">
        <v>1969</v>
      </c>
      <c r="O9434" s="4" t="s">
        <v>33</v>
      </c>
      <c r="P9434" s="4" t="s">
        <v>55</v>
      </c>
      <c r="Q9434" s="4" t="s">
        <v>1968</v>
      </c>
      <c r="R9434" s="4">
        <v>30.08</v>
      </c>
      <c r="S9434" s="4">
        <v>2</v>
      </c>
      <c r="T9434" s="4">
        <v>0.2</v>
      </c>
      <c r="U9434" s="4">
        <v>-5.2640000000000002</v>
      </c>
      <c r="V9434" s="4" t="str">
        <f>INDEX(Regional_Lookup!$B$2:$B$5,MATCH('Sample - Superstore'!M9434,Regional_Lookup!$A$2:$A$5,0))</f>
        <v>James Chen</v>
      </c>
      <c r="W9434" s="4">
        <f>INDEX(Regional_Lookup!$C$2:$C$5, MATCH('Sample - Superstore'!M9434,Regional_Lookup!$A$2:$A$5, 0))</f>
        <v>0.18</v>
      </c>
      <c r="X9434" s="4">
        <f>U9434/R9434</f>
        <v>-0.17500000000000002</v>
      </c>
      <c r="Y9434" s="4" t="str">
        <f>IF(X9434&gt;=W9434, "Yes", "No")</f>
        <v>No</v>
      </c>
      <c r="Z9434" s="4">
        <f>D9434-C9434</f>
        <v>6</v>
      </c>
      <c r="AA9434" s="4" t="str" cm="1">
        <f t="array" ref="AA9434">_xlfn.IFS(Z9434&lt;=2,"Fast",Z9434&gt;5, "Slow", AND(Z9434&gt;=3,Z9434&lt;=5),"Standard")</f>
        <v>Slow</v>
      </c>
    </row>
    <row r="9435" spans="1:27" x14ac:dyDescent="0.2">
      <c r="A9435" s="4">
        <v>9434</v>
      </c>
      <c r="B9435" s="4" t="s">
        <v>1963</v>
      </c>
      <c r="C9435" s="5">
        <v>42233</v>
      </c>
      <c r="D9435" s="5">
        <v>42239</v>
      </c>
      <c r="E9435" s="4" t="s">
        <v>29</v>
      </c>
      <c r="F9435" s="4" t="s">
        <v>1962</v>
      </c>
      <c r="G9435" s="4" t="s">
        <v>1961</v>
      </c>
      <c r="H9435" s="4" t="s">
        <v>18</v>
      </c>
      <c r="I9435" s="4" t="s">
        <v>17</v>
      </c>
      <c r="J9435" s="4" t="s">
        <v>1960</v>
      </c>
      <c r="K9435" s="4" t="s">
        <v>181</v>
      </c>
      <c r="L9435" s="4">
        <v>85345</v>
      </c>
      <c r="M9435" s="4" t="s">
        <v>9</v>
      </c>
      <c r="N9435" s="4" t="s">
        <v>1967</v>
      </c>
      <c r="O9435" s="4" t="s">
        <v>13</v>
      </c>
      <c r="P9435" s="4" t="s">
        <v>24</v>
      </c>
      <c r="Q9435" s="4" t="s">
        <v>1966</v>
      </c>
      <c r="R9435" s="4">
        <v>36.287999999999997</v>
      </c>
      <c r="S9435" s="4">
        <v>7</v>
      </c>
      <c r="T9435" s="4">
        <v>0.2</v>
      </c>
      <c r="U9435" s="4">
        <v>12.700799999999999</v>
      </c>
      <c r="V9435" s="4" t="str">
        <f>INDEX(Regional_Lookup!$B$2:$B$5,MATCH('Sample - Superstore'!M9435,Regional_Lookup!$A$2:$A$5,0))</f>
        <v>James Chen</v>
      </c>
      <c r="W9435" s="4">
        <f>INDEX(Regional_Lookup!$C$2:$C$5, MATCH('Sample - Superstore'!M9435,Regional_Lookup!$A$2:$A$5, 0))</f>
        <v>0.18</v>
      </c>
      <c r="X9435" s="4">
        <f>U9435/R9435</f>
        <v>0.35000000000000003</v>
      </c>
      <c r="Y9435" s="4" t="str">
        <f>IF(X9435&gt;=W9435, "Yes", "No")</f>
        <v>Yes</v>
      </c>
      <c r="Z9435" s="4">
        <f>D9435-C9435</f>
        <v>6</v>
      </c>
      <c r="AA9435" s="4" t="str" cm="1">
        <f t="array" ref="AA9435">_xlfn.IFS(Z9435&lt;=2,"Fast",Z9435&gt;5, "Slow", AND(Z9435&gt;=3,Z9435&lt;=5),"Standard")</f>
        <v>Slow</v>
      </c>
    </row>
    <row r="9436" spans="1:27" x14ac:dyDescent="0.2">
      <c r="A9436" s="4">
        <v>9435</v>
      </c>
      <c r="B9436" s="4" t="s">
        <v>1963</v>
      </c>
      <c r="C9436" s="5">
        <v>42233</v>
      </c>
      <c r="D9436" s="5">
        <v>42239</v>
      </c>
      <c r="E9436" s="4" t="s">
        <v>29</v>
      </c>
      <c r="F9436" s="4" t="s">
        <v>1962</v>
      </c>
      <c r="G9436" s="4" t="s">
        <v>1961</v>
      </c>
      <c r="H9436" s="4" t="s">
        <v>18</v>
      </c>
      <c r="I9436" s="4" t="s">
        <v>17</v>
      </c>
      <c r="J9436" s="4" t="s">
        <v>1960</v>
      </c>
      <c r="K9436" s="4" t="s">
        <v>181</v>
      </c>
      <c r="L9436" s="4">
        <v>85345</v>
      </c>
      <c r="M9436" s="4" t="s">
        <v>9</v>
      </c>
      <c r="N9436" s="4" t="s">
        <v>1965</v>
      </c>
      <c r="O9436" s="4" t="s">
        <v>13</v>
      </c>
      <c r="P9436" s="4" t="s">
        <v>116</v>
      </c>
      <c r="Q9436" s="4" t="s">
        <v>1964</v>
      </c>
      <c r="R9436" s="4">
        <v>10.272</v>
      </c>
      <c r="S9436" s="4">
        <v>3</v>
      </c>
      <c r="T9436" s="4">
        <v>0.2</v>
      </c>
      <c r="U9436" s="4">
        <v>1.1556</v>
      </c>
      <c r="V9436" s="4" t="str">
        <f>INDEX(Regional_Lookup!$B$2:$B$5,MATCH('Sample - Superstore'!M9436,Regional_Lookup!$A$2:$A$5,0))</f>
        <v>James Chen</v>
      </c>
      <c r="W9436" s="4">
        <f>INDEX(Regional_Lookup!$C$2:$C$5, MATCH('Sample - Superstore'!M9436,Regional_Lookup!$A$2:$A$5, 0))</f>
        <v>0.18</v>
      </c>
      <c r="X9436" s="4">
        <f>U9436/R9436</f>
        <v>0.11249999999999999</v>
      </c>
      <c r="Y9436" s="4" t="str">
        <f>IF(X9436&gt;=W9436, "Yes", "No")</f>
        <v>No</v>
      </c>
      <c r="Z9436" s="4">
        <f>D9436-C9436</f>
        <v>6</v>
      </c>
      <c r="AA9436" s="4" t="str" cm="1">
        <f t="array" ref="AA9436">_xlfn.IFS(Z9436&lt;=2,"Fast",Z9436&gt;5, "Slow", AND(Z9436&gt;=3,Z9436&lt;=5),"Standard")</f>
        <v>Slow</v>
      </c>
    </row>
    <row r="9437" spans="1:27" x14ac:dyDescent="0.2">
      <c r="A9437" s="4">
        <v>9436</v>
      </c>
      <c r="B9437" s="4" t="s">
        <v>1963</v>
      </c>
      <c r="C9437" s="5">
        <v>42233</v>
      </c>
      <c r="D9437" s="5">
        <v>42239</v>
      </c>
      <c r="E9437" s="4" t="s">
        <v>29</v>
      </c>
      <c r="F9437" s="4" t="s">
        <v>1962</v>
      </c>
      <c r="G9437" s="4" t="s">
        <v>1961</v>
      </c>
      <c r="H9437" s="4" t="s">
        <v>18</v>
      </c>
      <c r="I9437" s="4" t="s">
        <v>17</v>
      </c>
      <c r="J9437" s="4" t="s">
        <v>1960</v>
      </c>
      <c r="K9437" s="4" t="s">
        <v>181</v>
      </c>
      <c r="L9437" s="4">
        <v>85345</v>
      </c>
      <c r="M9437" s="4" t="s">
        <v>9</v>
      </c>
      <c r="N9437" s="4" t="s">
        <v>1959</v>
      </c>
      <c r="O9437" s="4" t="s">
        <v>33</v>
      </c>
      <c r="P9437" s="4" t="s">
        <v>55</v>
      </c>
      <c r="Q9437" s="4" t="s">
        <v>1958</v>
      </c>
      <c r="R9437" s="4">
        <v>252.8</v>
      </c>
      <c r="S9437" s="4">
        <v>4</v>
      </c>
      <c r="T9437" s="4">
        <v>0.2</v>
      </c>
      <c r="U9437" s="4">
        <v>-31.6</v>
      </c>
      <c r="V9437" s="4" t="str">
        <f>INDEX(Regional_Lookup!$B$2:$B$5,MATCH('Sample - Superstore'!M9437,Regional_Lookup!$A$2:$A$5,0))</f>
        <v>James Chen</v>
      </c>
      <c r="W9437" s="4">
        <f>INDEX(Regional_Lookup!$C$2:$C$5, MATCH('Sample - Superstore'!M9437,Regional_Lookup!$A$2:$A$5, 0))</f>
        <v>0.18</v>
      </c>
      <c r="X9437" s="4">
        <f>U9437/R9437</f>
        <v>-0.125</v>
      </c>
      <c r="Y9437" s="4" t="str">
        <f>IF(X9437&gt;=W9437, "Yes", "No")</f>
        <v>No</v>
      </c>
      <c r="Z9437" s="4">
        <f>D9437-C9437</f>
        <v>6</v>
      </c>
      <c r="AA9437" s="4" t="str" cm="1">
        <f t="array" ref="AA9437">_xlfn.IFS(Z9437&lt;=2,"Fast",Z9437&gt;5, "Slow", AND(Z9437&gt;=3,Z9437&lt;=5),"Standard")</f>
        <v>Slow</v>
      </c>
    </row>
    <row r="9438" spans="1:27" x14ac:dyDescent="0.2">
      <c r="A9438" s="4">
        <v>9437</v>
      </c>
      <c r="B9438" s="4" t="s">
        <v>1957</v>
      </c>
      <c r="C9438" s="5">
        <v>42272</v>
      </c>
      <c r="D9438" s="5">
        <v>42272</v>
      </c>
      <c r="E9438" s="4" t="s">
        <v>162</v>
      </c>
      <c r="F9438" s="4" t="s">
        <v>1956</v>
      </c>
      <c r="G9438" s="4" t="s">
        <v>1955</v>
      </c>
      <c r="H9438" s="4" t="s">
        <v>18</v>
      </c>
      <c r="I9438" s="4" t="s">
        <v>17</v>
      </c>
      <c r="J9438" s="4" t="s">
        <v>159</v>
      </c>
      <c r="K9438" s="4" t="s">
        <v>158</v>
      </c>
      <c r="L9438" s="4">
        <v>19143</v>
      </c>
      <c r="M9438" s="4" t="s">
        <v>5</v>
      </c>
      <c r="N9438" s="4" t="s">
        <v>1954</v>
      </c>
      <c r="O9438" s="4" t="s">
        <v>13</v>
      </c>
      <c r="P9438" s="4" t="s">
        <v>100</v>
      </c>
      <c r="Q9438" s="4" t="s">
        <v>1953</v>
      </c>
      <c r="R9438" s="4">
        <v>2.9460000000000002</v>
      </c>
      <c r="S9438" s="4">
        <v>2</v>
      </c>
      <c r="T9438" s="4">
        <v>0.7</v>
      </c>
      <c r="U9438" s="4">
        <v>-2.0621999999999998</v>
      </c>
      <c r="V9438" s="4" t="str">
        <f>INDEX(Regional_Lookup!$B$2:$B$5,MATCH('Sample - Superstore'!M9438,Regional_Lookup!$A$2:$A$5,0))</f>
        <v>Sarah Miller</v>
      </c>
      <c r="W9438" s="4">
        <f>INDEX(Regional_Lookup!$C$2:$C$5, MATCH('Sample - Superstore'!M9438,Regional_Lookup!$A$2:$A$5, 0))</f>
        <v>0.16</v>
      </c>
      <c r="X9438" s="4">
        <f>U9438/R9438</f>
        <v>-0.69999999999999984</v>
      </c>
      <c r="Y9438" s="4" t="str">
        <f>IF(X9438&gt;=W9438, "Yes", "No")</f>
        <v>No</v>
      </c>
      <c r="Z9438" s="4">
        <f>D9438-C9438</f>
        <v>0</v>
      </c>
      <c r="AA9438" s="4" t="str" cm="1">
        <f t="array" ref="AA9438">_xlfn.IFS(Z9438&lt;=2,"Fast",Z9438&gt;5, "Slow", AND(Z9438&gt;=3,Z9438&lt;=5),"Standard")</f>
        <v>Fast</v>
      </c>
    </row>
    <row r="9439" spans="1:27" x14ac:dyDescent="0.2">
      <c r="A9439" s="4">
        <v>9438</v>
      </c>
      <c r="B9439" s="4" t="s">
        <v>1952</v>
      </c>
      <c r="C9439" s="5">
        <v>42881</v>
      </c>
      <c r="D9439" s="5">
        <v>42886</v>
      </c>
      <c r="E9439" s="4" t="s">
        <v>29</v>
      </c>
      <c r="F9439" s="4" t="s">
        <v>1951</v>
      </c>
      <c r="G9439" s="4" t="s">
        <v>1950</v>
      </c>
      <c r="H9439" s="4" t="s">
        <v>18</v>
      </c>
      <c r="I9439" s="4" t="s">
        <v>17</v>
      </c>
      <c r="J9439" s="4" t="s">
        <v>1949</v>
      </c>
      <c r="K9439" s="4" t="s">
        <v>15</v>
      </c>
      <c r="L9439" s="4">
        <v>92054</v>
      </c>
      <c r="M9439" s="4" t="s">
        <v>9</v>
      </c>
      <c r="N9439" s="4" t="s">
        <v>1948</v>
      </c>
      <c r="O9439" s="4" t="s">
        <v>13</v>
      </c>
      <c r="P9439" s="4" t="s">
        <v>24</v>
      </c>
      <c r="Q9439" s="4" t="s">
        <v>1947</v>
      </c>
      <c r="R9439" s="4">
        <v>12.96</v>
      </c>
      <c r="S9439" s="4">
        <v>2</v>
      </c>
      <c r="T9439" s="4">
        <v>0</v>
      </c>
      <c r="U9439" s="4">
        <v>6.2207999999999997</v>
      </c>
      <c r="V9439" s="4" t="str">
        <f>INDEX(Regional_Lookup!$B$2:$B$5,MATCH('Sample - Superstore'!M9439,Regional_Lookup!$A$2:$A$5,0))</f>
        <v>James Chen</v>
      </c>
      <c r="W9439" s="4">
        <f>INDEX(Regional_Lookup!$C$2:$C$5, MATCH('Sample - Superstore'!M9439,Regional_Lookup!$A$2:$A$5, 0))</f>
        <v>0.18</v>
      </c>
      <c r="X9439" s="4">
        <f>U9439/R9439</f>
        <v>0.47999999999999993</v>
      </c>
      <c r="Y9439" s="4" t="str">
        <f>IF(X9439&gt;=W9439, "Yes", "No")</f>
        <v>Yes</v>
      </c>
      <c r="Z9439" s="4">
        <f>D9439-C9439</f>
        <v>5</v>
      </c>
      <c r="AA9439" s="4" t="str" cm="1">
        <f t="array" ref="AA9439">_xlfn.IFS(Z9439&lt;=2,"Fast",Z9439&gt;5, "Slow", AND(Z9439&gt;=3,Z9439&lt;=5),"Standard")</f>
        <v>Standard</v>
      </c>
    </row>
    <row r="9440" spans="1:27" x14ac:dyDescent="0.2">
      <c r="A9440" s="4">
        <v>9439</v>
      </c>
      <c r="B9440" s="4" t="s">
        <v>1946</v>
      </c>
      <c r="C9440" s="5">
        <v>42947</v>
      </c>
      <c r="D9440" s="5">
        <v>42952</v>
      </c>
      <c r="E9440" s="4" t="s">
        <v>29</v>
      </c>
      <c r="F9440" s="4" t="s">
        <v>1945</v>
      </c>
      <c r="G9440" s="4" t="s">
        <v>1944</v>
      </c>
      <c r="H9440" s="4" t="s">
        <v>18</v>
      </c>
      <c r="I9440" s="4" t="s">
        <v>17</v>
      </c>
      <c r="J9440" s="4" t="s">
        <v>159</v>
      </c>
      <c r="K9440" s="4" t="s">
        <v>158</v>
      </c>
      <c r="L9440" s="4">
        <v>19134</v>
      </c>
      <c r="M9440" s="4" t="s">
        <v>5</v>
      </c>
      <c r="N9440" s="4" t="s">
        <v>1943</v>
      </c>
      <c r="O9440" s="4" t="s">
        <v>33</v>
      </c>
      <c r="P9440" s="4" t="s">
        <v>32</v>
      </c>
      <c r="Q9440" s="4" t="s">
        <v>1942</v>
      </c>
      <c r="R9440" s="4">
        <v>285.57600000000002</v>
      </c>
      <c r="S9440" s="4">
        <v>4</v>
      </c>
      <c r="T9440" s="4">
        <v>0.4</v>
      </c>
      <c r="U9440" s="4">
        <v>-57.115200000000002</v>
      </c>
      <c r="V9440" s="4" t="str">
        <f>INDEX(Regional_Lookup!$B$2:$B$5,MATCH('Sample - Superstore'!M9440,Regional_Lookup!$A$2:$A$5,0))</f>
        <v>Sarah Miller</v>
      </c>
      <c r="W9440" s="4">
        <f>INDEX(Regional_Lookup!$C$2:$C$5, MATCH('Sample - Superstore'!M9440,Regional_Lookup!$A$2:$A$5, 0))</f>
        <v>0.16</v>
      </c>
      <c r="X9440" s="4">
        <f>U9440/R9440</f>
        <v>-0.19999999999999998</v>
      </c>
      <c r="Y9440" s="4" t="str">
        <f>IF(X9440&gt;=W9440, "Yes", "No")</f>
        <v>No</v>
      </c>
      <c r="Z9440" s="4">
        <f>D9440-C9440</f>
        <v>5</v>
      </c>
      <c r="AA9440" s="4" t="str" cm="1">
        <f t="array" ref="AA9440">_xlfn.IFS(Z9440&lt;=2,"Fast",Z9440&gt;5, "Slow", AND(Z9440&gt;=3,Z9440&lt;=5),"Standard")</f>
        <v>Standard</v>
      </c>
    </row>
    <row r="9441" spans="1:27" x14ac:dyDescent="0.2">
      <c r="A9441" s="4">
        <v>9440</v>
      </c>
      <c r="B9441" s="4" t="s">
        <v>1941</v>
      </c>
      <c r="C9441" s="5">
        <v>41924</v>
      </c>
      <c r="D9441" s="5">
        <v>41929</v>
      </c>
      <c r="E9441" s="4" t="s">
        <v>29</v>
      </c>
      <c r="F9441" s="4" t="s">
        <v>1940</v>
      </c>
      <c r="G9441" s="4" t="s">
        <v>1939</v>
      </c>
      <c r="H9441" s="4" t="s">
        <v>50</v>
      </c>
      <c r="I9441" s="4" t="s">
        <v>17</v>
      </c>
      <c r="J9441" s="4" t="s">
        <v>319</v>
      </c>
      <c r="K9441" s="4" t="s">
        <v>318</v>
      </c>
      <c r="L9441" s="4">
        <v>60623</v>
      </c>
      <c r="M9441" s="4" t="s">
        <v>3</v>
      </c>
      <c r="N9441" s="4" t="s">
        <v>65</v>
      </c>
      <c r="O9441" s="4" t="s">
        <v>13</v>
      </c>
      <c r="P9441" s="4" t="s">
        <v>64</v>
      </c>
      <c r="Q9441" s="4" t="s">
        <v>63</v>
      </c>
      <c r="R9441" s="4">
        <v>22.24</v>
      </c>
      <c r="S9441" s="4">
        <v>2</v>
      </c>
      <c r="T9441" s="4">
        <v>0.2</v>
      </c>
      <c r="U9441" s="4">
        <v>2.5019999999999998</v>
      </c>
      <c r="V9441" s="4" t="str">
        <f>INDEX(Regional_Lookup!$B$2:$B$5,MATCH('Sample - Superstore'!M9441,Regional_Lookup!$A$2:$A$5,0))</f>
        <v>David Johnson</v>
      </c>
      <c r="W9441" s="4">
        <f>INDEX(Regional_Lookup!$C$2:$C$5, MATCH('Sample - Superstore'!M9441,Regional_Lookup!$A$2:$A$5, 0))</f>
        <v>0.14000000000000001</v>
      </c>
      <c r="X9441" s="4">
        <f>U9441/R9441</f>
        <v>0.1125</v>
      </c>
      <c r="Y9441" s="4" t="str">
        <f>IF(X9441&gt;=W9441, "Yes", "No")</f>
        <v>No</v>
      </c>
      <c r="Z9441" s="4">
        <f>D9441-C9441</f>
        <v>5</v>
      </c>
      <c r="AA9441" s="4" t="str" cm="1">
        <f t="array" ref="AA9441">_xlfn.IFS(Z9441&lt;=2,"Fast",Z9441&gt;5, "Slow", AND(Z9441&gt;=3,Z9441&lt;=5),"Standard")</f>
        <v>Standard</v>
      </c>
    </row>
    <row r="9442" spans="1:27" x14ac:dyDescent="0.2">
      <c r="A9442" s="4">
        <v>9441</v>
      </c>
      <c r="B9442" s="4" t="s">
        <v>1938</v>
      </c>
      <c r="C9442" s="5">
        <v>41784</v>
      </c>
      <c r="D9442" s="5">
        <v>41788</v>
      </c>
      <c r="E9442" s="4" t="s">
        <v>29</v>
      </c>
      <c r="F9442" s="4" t="s">
        <v>1937</v>
      </c>
      <c r="G9442" s="4" t="s">
        <v>1936</v>
      </c>
      <c r="H9442" s="4" t="s">
        <v>18</v>
      </c>
      <c r="I9442" s="4" t="s">
        <v>17</v>
      </c>
      <c r="J9442" s="4" t="s">
        <v>254</v>
      </c>
      <c r="K9442" s="4" t="s">
        <v>66</v>
      </c>
      <c r="L9442" s="4">
        <v>10035</v>
      </c>
      <c r="M9442" s="4" t="s">
        <v>5</v>
      </c>
      <c r="N9442" s="4" t="s">
        <v>1935</v>
      </c>
      <c r="O9442" s="4" t="s">
        <v>13</v>
      </c>
      <c r="P9442" s="4" t="s">
        <v>24</v>
      </c>
      <c r="Q9442" s="4" t="s">
        <v>1934</v>
      </c>
      <c r="R9442" s="4">
        <v>14.62</v>
      </c>
      <c r="S9442" s="4">
        <v>2</v>
      </c>
      <c r="T9442" s="4">
        <v>0</v>
      </c>
      <c r="U9442" s="4">
        <v>6.7252000000000001</v>
      </c>
      <c r="V9442" s="4" t="str">
        <f>INDEX(Regional_Lookup!$B$2:$B$5,MATCH('Sample - Superstore'!M9442,Regional_Lookup!$A$2:$A$5,0))</f>
        <v>Sarah Miller</v>
      </c>
      <c r="W9442" s="4">
        <f>INDEX(Regional_Lookup!$C$2:$C$5, MATCH('Sample - Superstore'!M9442,Regional_Lookup!$A$2:$A$5, 0))</f>
        <v>0.16</v>
      </c>
      <c r="X9442" s="4">
        <f>U9442/R9442</f>
        <v>0.46</v>
      </c>
      <c r="Y9442" s="4" t="str">
        <f>IF(X9442&gt;=W9442, "Yes", "No")</f>
        <v>Yes</v>
      </c>
      <c r="Z9442" s="4">
        <f>D9442-C9442</f>
        <v>4</v>
      </c>
      <c r="AA9442" s="4" t="str" cm="1">
        <f t="array" ref="AA9442">_xlfn.IFS(Z9442&lt;=2,"Fast",Z9442&gt;5, "Slow", AND(Z9442&gt;=3,Z9442&lt;=5),"Standard")</f>
        <v>Standard</v>
      </c>
    </row>
    <row r="9443" spans="1:27" x14ac:dyDescent="0.2">
      <c r="A9443" s="4">
        <v>9442</v>
      </c>
      <c r="B9443" s="4" t="s">
        <v>1933</v>
      </c>
      <c r="C9443" s="5">
        <v>42002</v>
      </c>
      <c r="D9443" s="5">
        <v>42004</v>
      </c>
      <c r="E9443" s="4" t="s">
        <v>21</v>
      </c>
      <c r="F9443" s="4" t="s">
        <v>1932</v>
      </c>
      <c r="G9443" s="4" t="s">
        <v>1931</v>
      </c>
      <c r="H9443" s="4" t="s">
        <v>18</v>
      </c>
      <c r="I9443" s="4" t="s">
        <v>17</v>
      </c>
      <c r="J9443" s="4" t="s">
        <v>1930</v>
      </c>
      <c r="K9443" s="4" t="s">
        <v>85</v>
      </c>
      <c r="L9443" s="4">
        <v>44240</v>
      </c>
      <c r="M9443" s="4" t="s">
        <v>5</v>
      </c>
      <c r="N9443" s="4" t="s">
        <v>791</v>
      </c>
      <c r="O9443" s="4" t="s">
        <v>13</v>
      </c>
      <c r="P9443" s="4" t="s">
        <v>12</v>
      </c>
      <c r="Q9443" s="4" t="s">
        <v>790</v>
      </c>
      <c r="R9443" s="4">
        <v>48.36</v>
      </c>
      <c r="S9443" s="4">
        <v>5</v>
      </c>
      <c r="T9443" s="4">
        <v>0.2</v>
      </c>
      <c r="U9443" s="4">
        <v>6.0449999999999999</v>
      </c>
      <c r="V9443" s="4" t="str">
        <f>INDEX(Regional_Lookup!$B$2:$B$5,MATCH('Sample - Superstore'!M9443,Regional_Lookup!$A$2:$A$5,0))</f>
        <v>Sarah Miller</v>
      </c>
      <c r="W9443" s="4">
        <f>INDEX(Regional_Lookup!$C$2:$C$5, MATCH('Sample - Superstore'!M9443,Regional_Lookup!$A$2:$A$5, 0))</f>
        <v>0.16</v>
      </c>
      <c r="X9443" s="4">
        <f>U9443/R9443</f>
        <v>0.125</v>
      </c>
      <c r="Y9443" s="4" t="str">
        <f>IF(X9443&gt;=W9443, "Yes", "No")</f>
        <v>No</v>
      </c>
      <c r="Z9443" s="4">
        <f>D9443-C9443</f>
        <v>2</v>
      </c>
      <c r="AA9443" s="4" t="str" cm="1">
        <f t="array" ref="AA9443">_xlfn.IFS(Z9443&lt;=2,"Fast",Z9443&gt;5, "Slow", AND(Z9443&gt;=3,Z9443&lt;=5),"Standard")</f>
        <v>Fast</v>
      </c>
    </row>
    <row r="9444" spans="1:27" x14ac:dyDescent="0.2">
      <c r="A9444" s="4">
        <v>9443</v>
      </c>
      <c r="B9444" s="4" t="s">
        <v>1927</v>
      </c>
      <c r="C9444" s="5">
        <v>42832</v>
      </c>
      <c r="D9444" s="5">
        <v>42836</v>
      </c>
      <c r="E9444" s="4" t="s">
        <v>29</v>
      </c>
      <c r="F9444" s="4" t="s">
        <v>532</v>
      </c>
      <c r="G9444" s="4" t="s">
        <v>531</v>
      </c>
      <c r="H9444" s="4" t="s">
        <v>102</v>
      </c>
      <c r="I9444" s="4" t="s">
        <v>17</v>
      </c>
      <c r="J9444" s="4" t="s">
        <v>1682</v>
      </c>
      <c r="K9444" s="4" t="s">
        <v>41</v>
      </c>
      <c r="L9444" s="4">
        <v>32216</v>
      </c>
      <c r="M9444" s="4" t="s">
        <v>7</v>
      </c>
      <c r="N9444" s="4" t="s">
        <v>1929</v>
      </c>
      <c r="O9444" s="4" t="s">
        <v>13</v>
      </c>
      <c r="P9444" s="4" t="s">
        <v>116</v>
      </c>
      <c r="Q9444" s="4" t="s">
        <v>1928</v>
      </c>
      <c r="R9444" s="4">
        <v>16.256</v>
      </c>
      <c r="S9444" s="4">
        <v>2</v>
      </c>
      <c r="T9444" s="4">
        <v>0.2</v>
      </c>
      <c r="U9444" s="4">
        <v>1.2192000000000001</v>
      </c>
      <c r="V9444" s="4" t="str">
        <f>INDEX(Regional_Lookup!$B$2:$B$5,MATCH('Sample - Superstore'!M9444,Regional_Lookup!$A$2:$A$5,0))</f>
        <v>Maria Santos</v>
      </c>
      <c r="W9444" s="4">
        <f>INDEX(Regional_Lookup!$C$2:$C$5, MATCH('Sample - Superstore'!M9444,Regional_Lookup!$A$2:$A$5, 0))</f>
        <v>0.15</v>
      </c>
      <c r="X9444" s="4">
        <f>U9444/R9444</f>
        <v>7.4999999999999997E-2</v>
      </c>
      <c r="Y9444" s="4" t="str">
        <f>IF(X9444&gt;=W9444, "Yes", "No")</f>
        <v>No</v>
      </c>
      <c r="Z9444" s="4">
        <f>D9444-C9444</f>
        <v>4</v>
      </c>
      <c r="AA9444" s="4" t="str" cm="1">
        <f t="array" ref="AA9444">_xlfn.IFS(Z9444&lt;=2,"Fast",Z9444&gt;5, "Slow", AND(Z9444&gt;=3,Z9444&lt;=5),"Standard")</f>
        <v>Standard</v>
      </c>
    </row>
    <row r="9445" spans="1:27" x14ac:dyDescent="0.2">
      <c r="A9445" s="4">
        <v>9444</v>
      </c>
      <c r="B9445" s="4" t="s">
        <v>1927</v>
      </c>
      <c r="C9445" s="5">
        <v>42832</v>
      </c>
      <c r="D9445" s="5">
        <v>42836</v>
      </c>
      <c r="E9445" s="4" t="s">
        <v>29</v>
      </c>
      <c r="F9445" s="4" t="s">
        <v>532</v>
      </c>
      <c r="G9445" s="4" t="s">
        <v>531</v>
      </c>
      <c r="H9445" s="4" t="s">
        <v>102</v>
      </c>
      <c r="I9445" s="4" t="s">
        <v>17</v>
      </c>
      <c r="J9445" s="4" t="s">
        <v>1682</v>
      </c>
      <c r="K9445" s="4" t="s">
        <v>41</v>
      </c>
      <c r="L9445" s="4">
        <v>32216</v>
      </c>
      <c r="M9445" s="4" t="s">
        <v>7</v>
      </c>
      <c r="N9445" s="4" t="s">
        <v>1926</v>
      </c>
      <c r="O9445" s="4" t="s">
        <v>33</v>
      </c>
      <c r="P9445" s="4" t="s">
        <v>32</v>
      </c>
      <c r="Q9445" s="4" t="s">
        <v>1925</v>
      </c>
      <c r="R9445" s="4">
        <v>219.184</v>
      </c>
      <c r="S9445" s="4">
        <v>2</v>
      </c>
      <c r="T9445" s="4">
        <v>0.2</v>
      </c>
      <c r="U9445" s="4">
        <v>19.178599999999999</v>
      </c>
      <c r="V9445" s="4" t="str">
        <f>INDEX(Regional_Lookup!$B$2:$B$5,MATCH('Sample - Superstore'!M9445,Regional_Lookup!$A$2:$A$5,0))</f>
        <v>Maria Santos</v>
      </c>
      <c r="W9445" s="4">
        <f>INDEX(Regional_Lookup!$C$2:$C$5, MATCH('Sample - Superstore'!M9445,Regional_Lookup!$A$2:$A$5, 0))</f>
        <v>0.15</v>
      </c>
      <c r="X9445" s="4">
        <f>U9445/R9445</f>
        <v>8.7499999999999994E-2</v>
      </c>
      <c r="Y9445" s="4" t="str">
        <f>IF(X9445&gt;=W9445, "Yes", "No")</f>
        <v>No</v>
      </c>
      <c r="Z9445" s="4">
        <f>D9445-C9445</f>
        <v>4</v>
      </c>
      <c r="AA9445" s="4" t="str" cm="1">
        <f t="array" ref="AA9445">_xlfn.IFS(Z9445&lt;=2,"Fast",Z9445&gt;5, "Slow", AND(Z9445&gt;=3,Z9445&lt;=5),"Standard")</f>
        <v>Standard</v>
      </c>
    </row>
    <row r="9446" spans="1:27" x14ac:dyDescent="0.2">
      <c r="A9446" s="4">
        <v>9445</v>
      </c>
      <c r="B9446" s="4" t="s">
        <v>1924</v>
      </c>
      <c r="C9446" s="5">
        <v>42064</v>
      </c>
      <c r="D9446" s="5">
        <v>42065</v>
      </c>
      <c r="E9446" s="4" t="s">
        <v>89</v>
      </c>
      <c r="F9446" s="4" t="s">
        <v>1923</v>
      </c>
      <c r="G9446" s="4" t="s">
        <v>1922</v>
      </c>
      <c r="H9446" s="4" t="s">
        <v>50</v>
      </c>
      <c r="I9446" s="4" t="s">
        <v>17</v>
      </c>
      <c r="J9446" s="4" t="s">
        <v>1921</v>
      </c>
      <c r="K9446" s="4" t="s">
        <v>123</v>
      </c>
      <c r="L9446" s="4">
        <v>75019</v>
      </c>
      <c r="M9446" s="4" t="s">
        <v>3</v>
      </c>
      <c r="N9446" s="4" t="s">
        <v>1299</v>
      </c>
      <c r="O9446" s="4" t="s">
        <v>33</v>
      </c>
      <c r="P9446" s="4" t="s">
        <v>32</v>
      </c>
      <c r="Q9446" s="4" t="s">
        <v>1298</v>
      </c>
      <c r="R9446" s="4">
        <v>95.84</v>
      </c>
      <c r="S9446" s="4">
        <v>4</v>
      </c>
      <c r="T9446" s="4">
        <v>0.2</v>
      </c>
      <c r="U9446" s="4">
        <v>34.741999999999997</v>
      </c>
      <c r="V9446" s="4" t="str">
        <f>INDEX(Regional_Lookup!$B$2:$B$5,MATCH('Sample - Superstore'!M9446,Regional_Lookup!$A$2:$A$5,0))</f>
        <v>David Johnson</v>
      </c>
      <c r="W9446" s="4">
        <f>INDEX(Regional_Lookup!$C$2:$C$5, MATCH('Sample - Superstore'!M9446,Regional_Lookup!$A$2:$A$5, 0))</f>
        <v>0.14000000000000001</v>
      </c>
      <c r="X9446" s="4">
        <f>U9446/R9446</f>
        <v>0.36249999999999993</v>
      </c>
      <c r="Y9446" s="4" t="str">
        <f>IF(X9446&gt;=W9446, "Yes", "No")</f>
        <v>Yes</v>
      </c>
      <c r="Z9446" s="4">
        <f>D9446-C9446</f>
        <v>1</v>
      </c>
      <c r="AA9446" s="4" t="str" cm="1">
        <f t="array" ref="AA9446">_xlfn.IFS(Z9446&lt;=2,"Fast",Z9446&gt;5, "Slow", AND(Z9446&gt;=3,Z9446&lt;=5),"Standard")</f>
        <v>Fast</v>
      </c>
    </row>
    <row r="9447" spans="1:27" x14ac:dyDescent="0.2">
      <c r="A9447" s="4">
        <v>9446</v>
      </c>
      <c r="B9447" s="4" t="s">
        <v>1920</v>
      </c>
      <c r="C9447" s="5">
        <v>42153</v>
      </c>
      <c r="D9447" s="5">
        <v>42158</v>
      </c>
      <c r="E9447" s="4" t="s">
        <v>29</v>
      </c>
      <c r="F9447" s="4" t="s">
        <v>1919</v>
      </c>
      <c r="G9447" s="4" t="s">
        <v>1918</v>
      </c>
      <c r="H9447" s="4" t="s">
        <v>18</v>
      </c>
      <c r="I9447" s="4" t="s">
        <v>17</v>
      </c>
      <c r="J9447" s="4" t="s">
        <v>210</v>
      </c>
      <c r="K9447" s="4" t="s">
        <v>209</v>
      </c>
      <c r="L9447" s="4">
        <v>46203</v>
      </c>
      <c r="M9447" s="4" t="s">
        <v>3</v>
      </c>
      <c r="N9447" s="4" t="s">
        <v>84</v>
      </c>
      <c r="O9447" s="4" t="s">
        <v>13</v>
      </c>
      <c r="P9447" s="4" t="s">
        <v>72</v>
      </c>
      <c r="Q9447" s="4" t="s">
        <v>83</v>
      </c>
      <c r="R9447" s="4">
        <v>12.39</v>
      </c>
      <c r="S9447" s="4">
        <v>3</v>
      </c>
      <c r="T9447" s="4">
        <v>0</v>
      </c>
      <c r="U9447" s="4">
        <v>5.6993999999999998</v>
      </c>
      <c r="V9447" s="4" t="str">
        <f>INDEX(Regional_Lookup!$B$2:$B$5,MATCH('Sample - Superstore'!M9447,Regional_Lookup!$A$2:$A$5,0))</f>
        <v>David Johnson</v>
      </c>
      <c r="W9447" s="4">
        <f>INDEX(Regional_Lookup!$C$2:$C$5, MATCH('Sample - Superstore'!M9447,Regional_Lookup!$A$2:$A$5, 0))</f>
        <v>0.14000000000000001</v>
      </c>
      <c r="X9447" s="4">
        <f>U9447/R9447</f>
        <v>0.45999999999999996</v>
      </c>
      <c r="Y9447" s="4" t="str">
        <f>IF(X9447&gt;=W9447, "Yes", "No")</f>
        <v>Yes</v>
      </c>
      <c r="Z9447" s="4">
        <f>D9447-C9447</f>
        <v>5</v>
      </c>
      <c r="AA9447" s="4" t="str" cm="1">
        <f t="array" ref="AA9447">_xlfn.IFS(Z9447&lt;=2,"Fast",Z9447&gt;5, "Slow", AND(Z9447&gt;=3,Z9447&lt;=5),"Standard")</f>
        <v>Standard</v>
      </c>
    </row>
    <row r="9448" spans="1:27" x14ac:dyDescent="0.2">
      <c r="A9448" s="4">
        <v>9447</v>
      </c>
      <c r="B9448" s="4" t="s">
        <v>1917</v>
      </c>
      <c r="C9448" s="5">
        <v>42635</v>
      </c>
      <c r="D9448" s="5">
        <v>42641</v>
      </c>
      <c r="E9448" s="4" t="s">
        <v>29</v>
      </c>
      <c r="F9448" s="4" t="s">
        <v>1916</v>
      </c>
      <c r="G9448" s="4" t="s">
        <v>1915</v>
      </c>
      <c r="H9448" s="4" t="s">
        <v>18</v>
      </c>
      <c r="I9448" s="4" t="s">
        <v>17</v>
      </c>
      <c r="J9448" s="4" t="s">
        <v>1914</v>
      </c>
      <c r="K9448" s="4" t="s">
        <v>209</v>
      </c>
      <c r="L9448" s="4">
        <v>46226</v>
      </c>
      <c r="M9448" s="4" t="s">
        <v>3</v>
      </c>
      <c r="N9448" s="4" t="s">
        <v>1913</v>
      </c>
      <c r="O9448" s="4" t="s">
        <v>13</v>
      </c>
      <c r="P9448" s="4" t="s">
        <v>24</v>
      </c>
      <c r="Q9448" s="4" t="s">
        <v>1912</v>
      </c>
      <c r="R9448" s="4">
        <v>35.880000000000003</v>
      </c>
      <c r="S9448" s="4">
        <v>6</v>
      </c>
      <c r="T9448" s="4">
        <v>0</v>
      </c>
      <c r="U9448" s="4">
        <v>16.146000000000001</v>
      </c>
      <c r="V9448" s="4" t="str">
        <f>INDEX(Regional_Lookup!$B$2:$B$5,MATCH('Sample - Superstore'!M9448,Regional_Lookup!$A$2:$A$5,0))</f>
        <v>David Johnson</v>
      </c>
      <c r="W9448" s="4">
        <f>INDEX(Regional_Lookup!$C$2:$C$5, MATCH('Sample - Superstore'!M9448,Regional_Lookup!$A$2:$A$5, 0))</f>
        <v>0.14000000000000001</v>
      </c>
      <c r="X9448" s="4">
        <f>U9448/R9448</f>
        <v>0.45</v>
      </c>
      <c r="Y9448" s="4" t="str">
        <f>IF(X9448&gt;=W9448, "Yes", "No")</f>
        <v>Yes</v>
      </c>
      <c r="Z9448" s="4">
        <f>D9448-C9448</f>
        <v>6</v>
      </c>
      <c r="AA9448" s="4" t="str" cm="1">
        <f t="array" ref="AA9448">_xlfn.IFS(Z9448&lt;=2,"Fast",Z9448&gt;5, "Slow", AND(Z9448&gt;=3,Z9448&lt;=5),"Standard")</f>
        <v>Slow</v>
      </c>
    </row>
    <row r="9449" spans="1:27" x14ac:dyDescent="0.2">
      <c r="A9449" s="4">
        <v>9448</v>
      </c>
      <c r="B9449" s="4" t="s">
        <v>1911</v>
      </c>
      <c r="C9449" s="5">
        <v>42882</v>
      </c>
      <c r="D9449" s="5">
        <v>42889</v>
      </c>
      <c r="E9449" s="4" t="s">
        <v>29</v>
      </c>
      <c r="F9449" s="4" t="s">
        <v>1910</v>
      </c>
      <c r="G9449" s="4" t="s">
        <v>1909</v>
      </c>
      <c r="H9449" s="4" t="s">
        <v>18</v>
      </c>
      <c r="I9449" s="4" t="s">
        <v>17</v>
      </c>
      <c r="J9449" s="4" t="s">
        <v>1908</v>
      </c>
      <c r="K9449" s="4" t="s">
        <v>1749</v>
      </c>
      <c r="L9449" s="4">
        <v>74133</v>
      </c>
      <c r="M9449" s="4" t="s">
        <v>3</v>
      </c>
      <c r="N9449" s="4" t="s">
        <v>1907</v>
      </c>
      <c r="O9449" s="4" t="s">
        <v>37</v>
      </c>
      <c r="P9449" s="4" t="s">
        <v>36</v>
      </c>
      <c r="Q9449" s="4" t="s">
        <v>1906</v>
      </c>
      <c r="R9449" s="4">
        <v>477.3</v>
      </c>
      <c r="S9449" s="4">
        <v>5</v>
      </c>
      <c r="T9449" s="4">
        <v>0</v>
      </c>
      <c r="U9449" s="4">
        <v>138.417</v>
      </c>
      <c r="V9449" s="4" t="str">
        <f>INDEX(Regional_Lookup!$B$2:$B$5,MATCH('Sample - Superstore'!M9449,Regional_Lookup!$A$2:$A$5,0))</f>
        <v>David Johnson</v>
      </c>
      <c r="W9449" s="4">
        <f>INDEX(Regional_Lookup!$C$2:$C$5, MATCH('Sample - Superstore'!M9449,Regional_Lookup!$A$2:$A$5, 0))</f>
        <v>0.14000000000000001</v>
      </c>
      <c r="X9449" s="4">
        <f>U9449/R9449</f>
        <v>0.28999999999999998</v>
      </c>
      <c r="Y9449" s="4" t="str">
        <f>IF(X9449&gt;=W9449, "Yes", "No")</f>
        <v>Yes</v>
      </c>
      <c r="Z9449" s="4">
        <f>D9449-C9449</f>
        <v>7</v>
      </c>
      <c r="AA9449" s="4" t="str" cm="1">
        <f t="array" ref="AA9449">_xlfn.IFS(Z9449&lt;=2,"Fast",Z9449&gt;5, "Slow", AND(Z9449&gt;=3,Z9449&lt;=5),"Standard")</f>
        <v>Slow</v>
      </c>
    </row>
    <row r="9450" spans="1:27" x14ac:dyDescent="0.2">
      <c r="A9450" s="4">
        <v>9449</v>
      </c>
      <c r="B9450" s="4" t="s">
        <v>1905</v>
      </c>
      <c r="C9450" s="5">
        <v>42630</v>
      </c>
      <c r="D9450" s="5">
        <v>42636</v>
      </c>
      <c r="E9450" s="4" t="s">
        <v>29</v>
      </c>
      <c r="F9450" s="4" t="s">
        <v>1904</v>
      </c>
      <c r="G9450" s="4" t="s">
        <v>1903</v>
      </c>
      <c r="H9450" s="4" t="s">
        <v>102</v>
      </c>
      <c r="I9450" s="4" t="s">
        <v>17</v>
      </c>
      <c r="J9450" s="4" t="s">
        <v>1902</v>
      </c>
      <c r="K9450" s="4" t="s">
        <v>233</v>
      </c>
      <c r="L9450" s="4">
        <v>98052</v>
      </c>
      <c r="M9450" s="4" t="s">
        <v>9</v>
      </c>
      <c r="N9450" s="4" t="s">
        <v>1365</v>
      </c>
      <c r="O9450" s="4" t="s">
        <v>13</v>
      </c>
      <c r="P9450" s="4" t="s">
        <v>72</v>
      </c>
      <c r="Q9450" s="4" t="s">
        <v>1364</v>
      </c>
      <c r="R9450" s="4">
        <v>12.32</v>
      </c>
      <c r="S9450" s="4">
        <v>4</v>
      </c>
      <c r="T9450" s="4">
        <v>0</v>
      </c>
      <c r="U9450" s="4">
        <v>5.9135999999999997</v>
      </c>
      <c r="V9450" s="4" t="str">
        <f>INDEX(Regional_Lookup!$B$2:$B$5,MATCH('Sample - Superstore'!M9450,Regional_Lookup!$A$2:$A$5,0))</f>
        <v>James Chen</v>
      </c>
      <c r="W9450" s="4">
        <f>INDEX(Regional_Lookup!$C$2:$C$5, MATCH('Sample - Superstore'!M9450,Regional_Lookup!$A$2:$A$5, 0))</f>
        <v>0.18</v>
      </c>
      <c r="X9450" s="4">
        <f>U9450/R9450</f>
        <v>0.48</v>
      </c>
      <c r="Y9450" s="4" t="str">
        <f>IF(X9450&gt;=W9450, "Yes", "No")</f>
        <v>Yes</v>
      </c>
      <c r="Z9450" s="4">
        <f>D9450-C9450</f>
        <v>6</v>
      </c>
      <c r="AA9450" s="4" t="str" cm="1">
        <f t="array" ref="AA9450">_xlfn.IFS(Z9450&lt;=2,"Fast",Z9450&gt;5, "Slow", AND(Z9450&gt;=3,Z9450&lt;=5),"Standard")</f>
        <v>Slow</v>
      </c>
    </row>
    <row r="9451" spans="1:27" x14ac:dyDescent="0.2">
      <c r="A9451" s="4">
        <v>9450</v>
      </c>
      <c r="B9451" s="4" t="s">
        <v>1901</v>
      </c>
      <c r="C9451" s="5">
        <v>41890</v>
      </c>
      <c r="D9451" s="5">
        <v>41895</v>
      </c>
      <c r="E9451" s="4" t="s">
        <v>29</v>
      </c>
      <c r="F9451" s="4" t="s">
        <v>1900</v>
      </c>
      <c r="G9451" s="4" t="s">
        <v>1899</v>
      </c>
      <c r="H9451" s="4" t="s">
        <v>18</v>
      </c>
      <c r="I9451" s="4" t="s">
        <v>17</v>
      </c>
      <c r="J9451" s="4" t="s">
        <v>248</v>
      </c>
      <c r="K9451" s="4" t="s">
        <v>15</v>
      </c>
      <c r="L9451" s="4">
        <v>94109</v>
      </c>
      <c r="M9451" s="4" t="s">
        <v>9</v>
      </c>
      <c r="N9451" s="4" t="s">
        <v>1898</v>
      </c>
      <c r="O9451" s="4" t="s">
        <v>13</v>
      </c>
      <c r="P9451" s="4" t="s">
        <v>100</v>
      </c>
      <c r="Q9451" s="4" t="s">
        <v>1897</v>
      </c>
      <c r="R9451" s="4">
        <v>8.6080000000000005</v>
      </c>
      <c r="S9451" s="4">
        <v>2</v>
      </c>
      <c r="T9451" s="4">
        <v>0.2</v>
      </c>
      <c r="U9451" s="4">
        <v>3.0127999999999999</v>
      </c>
      <c r="V9451" s="4" t="str">
        <f>INDEX(Regional_Lookup!$B$2:$B$5,MATCH('Sample - Superstore'!M9451,Regional_Lookup!$A$2:$A$5,0))</f>
        <v>James Chen</v>
      </c>
      <c r="W9451" s="4">
        <f>INDEX(Regional_Lookup!$C$2:$C$5, MATCH('Sample - Superstore'!M9451,Regional_Lookup!$A$2:$A$5, 0))</f>
        <v>0.18</v>
      </c>
      <c r="X9451" s="4">
        <f>U9451/R9451</f>
        <v>0.35</v>
      </c>
      <c r="Y9451" s="4" t="str">
        <f>IF(X9451&gt;=W9451, "Yes", "No")</f>
        <v>Yes</v>
      </c>
      <c r="Z9451" s="4">
        <f>D9451-C9451</f>
        <v>5</v>
      </c>
      <c r="AA9451" s="4" t="str" cm="1">
        <f t="array" ref="AA9451">_xlfn.IFS(Z9451&lt;=2,"Fast",Z9451&gt;5, "Slow", AND(Z9451&gt;=3,Z9451&lt;=5),"Standard")</f>
        <v>Standard</v>
      </c>
    </row>
    <row r="9452" spans="1:27" x14ac:dyDescent="0.2">
      <c r="A9452" s="4">
        <v>9451</v>
      </c>
      <c r="B9452" s="4" t="s">
        <v>1896</v>
      </c>
      <c r="C9452" s="5">
        <v>42889</v>
      </c>
      <c r="D9452" s="5">
        <v>42893</v>
      </c>
      <c r="E9452" s="4" t="s">
        <v>29</v>
      </c>
      <c r="F9452" s="4" t="s">
        <v>1895</v>
      </c>
      <c r="G9452" s="4" t="s">
        <v>1894</v>
      </c>
      <c r="H9452" s="4" t="s">
        <v>102</v>
      </c>
      <c r="I9452" s="4" t="s">
        <v>17</v>
      </c>
      <c r="J9452" s="4" t="s">
        <v>1893</v>
      </c>
      <c r="K9452" s="4" t="s">
        <v>233</v>
      </c>
      <c r="L9452" s="4">
        <v>99207</v>
      </c>
      <c r="M9452" s="4" t="s">
        <v>9</v>
      </c>
      <c r="N9452" s="4" t="s">
        <v>1892</v>
      </c>
      <c r="O9452" s="4" t="s">
        <v>13</v>
      </c>
      <c r="P9452" s="4" t="s">
        <v>231</v>
      </c>
      <c r="Q9452" s="4" t="s">
        <v>1891</v>
      </c>
      <c r="R9452" s="4">
        <v>136.26</v>
      </c>
      <c r="S9452" s="4">
        <v>9</v>
      </c>
      <c r="T9452" s="4">
        <v>0</v>
      </c>
      <c r="U9452" s="4">
        <v>5.4504000000000001</v>
      </c>
      <c r="V9452" s="4" t="str">
        <f>INDEX(Regional_Lookup!$B$2:$B$5,MATCH('Sample - Superstore'!M9452,Regional_Lookup!$A$2:$A$5,0))</f>
        <v>James Chen</v>
      </c>
      <c r="W9452" s="4">
        <f>INDEX(Regional_Lookup!$C$2:$C$5, MATCH('Sample - Superstore'!M9452,Regional_Lookup!$A$2:$A$5, 0))</f>
        <v>0.18</v>
      </c>
      <c r="X9452" s="4">
        <f>U9452/R9452</f>
        <v>0.04</v>
      </c>
      <c r="Y9452" s="4" t="str">
        <f>IF(X9452&gt;=W9452, "Yes", "No")</f>
        <v>No</v>
      </c>
      <c r="Z9452" s="4">
        <f>D9452-C9452</f>
        <v>4</v>
      </c>
      <c r="AA9452" s="4" t="str" cm="1">
        <f t="array" ref="AA9452">_xlfn.IFS(Z9452&lt;=2,"Fast",Z9452&gt;5, "Slow", AND(Z9452&gt;=3,Z9452&lt;=5),"Standard")</f>
        <v>Standard</v>
      </c>
    </row>
    <row r="9453" spans="1:27" x14ac:dyDescent="0.2">
      <c r="A9453" s="4">
        <v>9452</v>
      </c>
      <c r="B9453" s="4" t="s">
        <v>1884</v>
      </c>
      <c r="C9453" s="5">
        <v>42275</v>
      </c>
      <c r="D9453" s="5">
        <v>42282</v>
      </c>
      <c r="E9453" s="4" t="s">
        <v>29</v>
      </c>
      <c r="F9453" s="4" t="s">
        <v>367</v>
      </c>
      <c r="G9453" s="4" t="s">
        <v>366</v>
      </c>
      <c r="H9453" s="4" t="s">
        <v>50</v>
      </c>
      <c r="I9453" s="4" t="s">
        <v>17</v>
      </c>
      <c r="J9453" s="4" t="s">
        <v>59</v>
      </c>
      <c r="K9453" s="4" t="s">
        <v>15</v>
      </c>
      <c r="L9453" s="4">
        <v>90032</v>
      </c>
      <c r="M9453" s="4" t="s">
        <v>9</v>
      </c>
      <c r="N9453" s="4" t="s">
        <v>1890</v>
      </c>
      <c r="O9453" s="4" t="s">
        <v>13</v>
      </c>
      <c r="P9453" s="4" t="s">
        <v>12</v>
      </c>
      <c r="Q9453" s="4" t="s">
        <v>1889</v>
      </c>
      <c r="R9453" s="4">
        <v>186.15</v>
      </c>
      <c r="S9453" s="4">
        <v>3</v>
      </c>
      <c r="T9453" s="4">
        <v>0</v>
      </c>
      <c r="U9453" s="4">
        <v>55.844999999999999</v>
      </c>
      <c r="V9453" s="4" t="str">
        <f>INDEX(Regional_Lookup!$B$2:$B$5,MATCH('Sample - Superstore'!M9453,Regional_Lookup!$A$2:$A$5,0))</f>
        <v>James Chen</v>
      </c>
      <c r="W9453" s="4">
        <f>INDEX(Regional_Lookup!$C$2:$C$5, MATCH('Sample - Superstore'!M9453,Regional_Lookup!$A$2:$A$5, 0))</f>
        <v>0.18</v>
      </c>
      <c r="X9453" s="4">
        <f>U9453/R9453</f>
        <v>0.3</v>
      </c>
      <c r="Y9453" s="4" t="str">
        <f>IF(X9453&gt;=W9453, "Yes", "No")</f>
        <v>Yes</v>
      </c>
      <c r="Z9453" s="4">
        <f>D9453-C9453</f>
        <v>7</v>
      </c>
      <c r="AA9453" s="4" t="str" cm="1">
        <f t="array" ref="AA9453">_xlfn.IFS(Z9453&lt;=2,"Fast",Z9453&gt;5, "Slow", AND(Z9453&gt;=3,Z9453&lt;=5),"Standard")</f>
        <v>Slow</v>
      </c>
    </row>
    <row r="9454" spans="1:27" x14ac:dyDescent="0.2">
      <c r="A9454" s="4">
        <v>9453</v>
      </c>
      <c r="B9454" s="4" t="s">
        <v>1884</v>
      </c>
      <c r="C9454" s="5">
        <v>42275</v>
      </c>
      <c r="D9454" s="5">
        <v>42282</v>
      </c>
      <c r="E9454" s="4" t="s">
        <v>29</v>
      </c>
      <c r="F9454" s="4" t="s">
        <v>367</v>
      </c>
      <c r="G9454" s="4" t="s">
        <v>366</v>
      </c>
      <c r="H9454" s="4" t="s">
        <v>50</v>
      </c>
      <c r="I9454" s="4" t="s">
        <v>17</v>
      </c>
      <c r="J9454" s="4" t="s">
        <v>59</v>
      </c>
      <c r="K9454" s="4" t="s">
        <v>15</v>
      </c>
      <c r="L9454" s="4">
        <v>90032</v>
      </c>
      <c r="M9454" s="4" t="s">
        <v>9</v>
      </c>
      <c r="N9454" s="4" t="s">
        <v>1888</v>
      </c>
      <c r="O9454" s="4" t="s">
        <v>13</v>
      </c>
      <c r="P9454" s="4" t="s">
        <v>100</v>
      </c>
      <c r="Q9454" s="4" t="s">
        <v>1887</v>
      </c>
      <c r="R9454" s="4">
        <v>81.792000000000002</v>
      </c>
      <c r="S9454" s="4">
        <v>6</v>
      </c>
      <c r="T9454" s="4">
        <v>0.2</v>
      </c>
      <c r="U9454" s="4">
        <v>26.5824</v>
      </c>
      <c r="V9454" s="4" t="str">
        <f>INDEX(Regional_Lookup!$B$2:$B$5,MATCH('Sample - Superstore'!M9454,Regional_Lookup!$A$2:$A$5,0))</f>
        <v>James Chen</v>
      </c>
      <c r="W9454" s="4">
        <f>INDEX(Regional_Lookup!$C$2:$C$5, MATCH('Sample - Superstore'!M9454,Regional_Lookup!$A$2:$A$5, 0))</f>
        <v>0.18</v>
      </c>
      <c r="X9454" s="4">
        <f>U9454/R9454</f>
        <v>0.32500000000000001</v>
      </c>
      <c r="Y9454" s="4" t="str">
        <f>IF(X9454&gt;=W9454, "Yes", "No")</f>
        <v>Yes</v>
      </c>
      <c r="Z9454" s="4">
        <f>D9454-C9454</f>
        <v>7</v>
      </c>
      <c r="AA9454" s="4" t="str" cm="1">
        <f t="array" ref="AA9454">_xlfn.IFS(Z9454&lt;=2,"Fast",Z9454&gt;5, "Slow", AND(Z9454&gt;=3,Z9454&lt;=5),"Standard")</f>
        <v>Slow</v>
      </c>
    </row>
    <row r="9455" spans="1:27" x14ac:dyDescent="0.2">
      <c r="A9455" s="4">
        <v>9454</v>
      </c>
      <c r="B9455" s="4" t="s">
        <v>1884</v>
      </c>
      <c r="C9455" s="5">
        <v>42275</v>
      </c>
      <c r="D9455" s="5">
        <v>42282</v>
      </c>
      <c r="E9455" s="4" t="s">
        <v>29</v>
      </c>
      <c r="F9455" s="4" t="s">
        <v>367</v>
      </c>
      <c r="G9455" s="4" t="s">
        <v>366</v>
      </c>
      <c r="H9455" s="4" t="s">
        <v>50</v>
      </c>
      <c r="I9455" s="4" t="s">
        <v>17</v>
      </c>
      <c r="J9455" s="4" t="s">
        <v>59</v>
      </c>
      <c r="K9455" s="4" t="s">
        <v>15</v>
      </c>
      <c r="L9455" s="4">
        <v>90032</v>
      </c>
      <c r="M9455" s="4" t="s">
        <v>9</v>
      </c>
      <c r="N9455" s="4" t="s">
        <v>1886</v>
      </c>
      <c r="O9455" s="4" t="s">
        <v>13</v>
      </c>
      <c r="P9455" s="4" t="s">
        <v>64</v>
      </c>
      <c r="Q9455" s="4" t="s">
        <v>1885</v>
      </c>
      <c r="R9455" s="4">
        <v>47.19</v>
      </c>
      <c r="S9455" s="4">
        <v>3</v>
      </c>
      <c r="T9455" s="4">
        <v>0</v>
      </c>
      <c r="U9455" s="4">
        <v>13.6851</v>
      </c>
      <c r="V9455" s="4" t="str">
        <f>INDEX(Regional_Lookup!$B$2:$B$5,MATCH('Sample - Superstore'!M9455,Regional_Lookup!$A$2:$A$5,0))</f>
        <v>James Chen</v>
      </c>
      <c r="W9455" s="4">
        <f>INDEX(Regional_Lookup!$C$2:$C$5, MATCH('Sample - Superstore'!M9455,Regional_Lookup!$A$2:$A$5, 0))</f>
        <v>0.18</v>
      </c>
      <c r="X9455" s="4">
        <f>U9455/R9455</f>
        <v>0.29000000000000004</v>
      </c>
      <c r="Y9455" s="4" t="str">
        <f>IF(X9455&gt;=W9455, "Yes", "No")</f>
        <v>Yes</v>
      </c>
      <c r="Z9455" s="4">
        <f>D9455-C9455</f>
        <v>7</v>
      </c>
      <c r="AA9455" s="4" t="str" cm="1">
        <f t="array" ref="AA9455">_xlfn.IFS(Z9455&lt;=2,"Fast",Z9455&gt;5, "Slow", AND(Z9455&gt;=3,Z9455&lt;=5),"Standard")</f>
        <v>Slow</v>
      </c>
    </row>
    <row r="9456" spans="1:27" x14ac:dyDescent="0.2">
      <c r="A9456" s="4">
        <v>9455</v>
      </c>
      <c r="B9456" s="4" t="s">
        <v>1884</v>
      </c>
      <c r="C9456" s="5">
        <v>42275</v>
      </c>
      <c r="D9456" s="5">
        <v>42282</v>
      </c>
      <c r="E9456" s="4" t="s">
        <v>29</v>
      </c>
      <c r="F9456" s="4" t="s">
        <v>367</v>
      </c>
      <c r="G9456" s="4" t="s">
        <v>366</v>
      </c>
      <c r="H9456" s="4" t="s">
        <v>50</v>
      </c>
      <c r="I9456" s="4" t="s">
        <v>17</v>
      </c>
      <c r="J9456" s="4" t="s">
        <v>59</v>
      </c>
      <c r="K9456" s="4" t="s">
        <v>15</v>
      </c>
      <c r="L9456" s="4">
        <v>90032</v>
      </c>
      <c r="M9456" s="4" t="s">
        <v>9</v>
      </c>
      <c r="N9456" s="4" t="s">
        <v>1883</v>
      </c>
      <c r="O9456" s="4" t="s">
        <v>33</v>
      </c>
      <c r="P9456" s="4" t="s">
        <v>32</v>
      </c>
      <c r="Q9456" s="4" t="s">
        <v>1882</v>
      </c>
      <c r="R9456" s="4">
        <v>36.783999999999999</v>
      </c>
      <c r="S9456" s="4">
        <v>2</v>
      </c>
      <c r="T9456" s="4">
        <v>0.2</v>
      </c>
      <c r="U9456" s="4">
        <v>-8.2764000000000006</v>
      </c>
      <c r="V9456" s="4" t="str">
        <f>INDEX(Regional_Lookup!$B$2:$B$5,MATCH('Sample - Superstore'!M9456,Regional_Lookup!$A$2:$A$5,0))</f>
        <v>James Chen</v>
      </c>
      <c r="W9456" s="4">
        <f>INDEX(Regional_Lookup!$C$2:$C$5, MATCH('Sample - Superstore'!M9456,Regional_Lookup!$A$2:$A$5, 0))</f>
        <v>0.18</v>
      </c>
      <c r="X9456" s="4">
        <f>U9456/R9456</f>
        <v>-0.22500000000000003</v>
      </c>
      <c r="Y9456" s="4" t="str">
        <f>IF(X9456&gt;=W9456, "Yes", "No")</f>
        <v>No</v>
      </c>
      <c r="Z9456" s="4">
        <f>D9456-C9456</f>
        <v>7</v>
      </c>
      <c r="AA9456" s="4" t="str" cm="1">
        <f t="array" ref="AA9456">_xlfn.IFS(Z9456&lt;=2,"Fast",Z9456&gt;5, "Slow", AND(Z9456&gt;=3,Z9456&lt;=5),"Standard")</f>
        <v>Slow</v>
      </c>
    </row>
    <row r="9457" spans="1:27" x14ac:dyDescent="0.2">
      <c r="A9457" s="4">
        <v>9456</v>
      </c>
      <c r="B9457" s="4" t="s">
        <v>1881</v>
      </c>
      <c r="C9457" s="5">
        <v>42537</v>
      </c>
      <c r="D9457" s="5">
        <v>42540</v>
      </c>
      <c r="E9457" s="4" t="s">
        <v>21</v>
      </c>
      <c r="F9457" s="4" t="s">
        <v>1880</v>
      </c>
      <c r="G9457" s="4" t="s">
        <v>1879</v>
      </c>
      <c r="H9457" s="4" t="s">
        <v>102</v>
      </c>
      <c r="I9457" s="4" t="s">
        <v>17</v>
      </c>
      <c r="J9457" s="4" t="s">
        <v>1878</v>
      </c>
      <c r="K9457" s="4" t="s">
        <v>1877</v>
      </c>
      <c r="L9457" s="4">
        <v>37421</v>
      </c>
      <c r="M9457" s="4" t="s">
        <v>7</v>
      </c>
      <c r="N9457" s="4" t="s">
        <v>1876</v>
      </c>
      <c r="O9457" s="4" t="s">
        <v>33</v>
      </c>
      <c r="P9457" s="4" t="s">
        <v>1500</v>
      </c>
      <c r="Q9457" s="4" t="s">
        <v>1875</v>
      </c>
      <c r="R9457" s="4">
        <v>91.474999999999994</v>
      </c>
      <c r="S9457" s="4">
        <v>1</v>
      </c>
      <c r="T9457" s="4">
        <v>0.5</v>
      </c>
      <c r="U9457" s="4">
        <v>-1.8294999999999999</v>
      </c>
      <c r="V9457" s="4" t="str">
        <f>INDEX(Regional_Lookup!$B$2:$B$5,MATCH('Sample - Superstore'!M9457,Regional_Lookup!$A$2:$A$5,0))</f>
        <v>Maria Santos</v>
      </c>
      <c r="W9457" s="4">
        <f>INDEX(Regional_Lookup!$C$2:$C$5, MATCH('Sample - Superstore'!M9457,Regional_Lookup!$A$2:$A$5, 0))</f>
        <v>0.15</v>
      </c>
      <c r="X9457" s="4">
        <f>U9457/R9457</f>
        <v>-0.02</v>
      </c>
      <c r="Y9457" s="4" t="str">
        <f>IF(X9457&gt;=W9457, "Yes", "No")</f>
        <v>No</v>
      </c>
      <c r="Z9457" s="4">
        <f>D9457-C9457</f>
        <v>3</v>
      </c>
      <c r="AA9457" s="4" t="str" cm="1">
        <f t="array" ref="AA9457">_xlfn.IFS(Z9457&lt;=2,"Fast",Z9457&gt;5, "Slow", AND(Z9457&gt;=3,Z9457&lt;=5),"Standard")</f>
        <v>Standard</v>
      </c>
    </row>
    <row r="9458" spans="1:27" x14ac:dyDescent="0.2">
      <c r="A9458" s="4">
        <v>9457</v>
      </c>
      <c r="B9458" s="4" t="s">
        <v>1872</v>
      </c>
      <c r="C9458" s="5">
        <v>42882</v>
      </c>
      <c r="D9458" s="5">
        <v>42889</v>
      </c>
      <c r="E9458" s="4" t="s">
        <v>29</v>
      </c>
      <c r="F9458" s="4" t="s">
        <v>1871</v>
      </c>
      <c r="G9458" s="4" t="s">
        <v>1870</v>
      </c>
      <c r="H9458" s="4" t="s">
        <v>50</v>
      </c>
      <c r="I9458" s="4" t="s">
        <v>17</v>
      </c>
      <c r="J9458" s="4" t="s">
        <v>1171</v>
      </c>
      <c r="K9458" s="4" t="s">
        <v>636</v>
      </c>
      <c r="L9458" s="4">
        <v>27405</v>
      </c>
      <c r="M9458" s="4" t="s">
        <v>7</v>
      </c>
      <c r="N9458" s="4" t="s">
        <v>1874</v>
      </c>
      <c r="O9458" s="4" t="s">
        <v>33</v>
      </c>
      <c r="P9458" s="4" t="s">
        <v>55</v>
      </c>
      <c r="Q9458" s="4" t="s">
        <v>1873</v>
      </c>
      <c r="R9458" s="4">
        <v>27.192</v>
      </c>
      <c r="S9458" s="4">
        <v>3</v>
      </c>
      <c r="T9458" s="4">
        <v>0.2</v>
      </c>
      <c r="U9458" s="4">
        <v>0.33989999999999998</v>
      </c>
      <c r="V9458" s="4" t="str">
        <f>INDEX(Regional_Lookup!$B$2:$B$5,MATCH('Sample - Superstore'!M9458,Regional_Lookup!$A$2:$A$5,0))</f>
        <v>Maria Santos</v>
      </c>
      <c r="W9458" s="4">
        <f>INDEX(Regional_Lookup!$C$2:$C$5, MATCH('Sample - Superstore'!M9458,Regional_Lookup!$A$2:$A$5, 0))</f>
        <v>0.15</v>
      </c>
      <c r="X9458" s="4">
        <f>U9458/R9458</f>
        <v>1.2499999999999999E-2</v>
      </c>
      <c r="Y9458" s="4" t="str">
        <f>IF(X9458&gt;=W9458, "Yes", "No")</f>
        <v>No</v>
      </c>
      <c r="Z9458" s="4">
        <f>D9458-C9458</f>
        <v>7</v>
      </c>
      <c r="AA9458" s="4" t="str" cm="1">
        <f t="array" ref="AA9458">_xlfn.IFS(Z9458&lt;=2,"Fast",Z9458&gt;5, "Slow", AND(Z9458&gt;=3,Z9458&lt;=5),"Standard")</f>
        <v>Slow</v>
      </c>
    </row>
    <row r="9459" spans="1:27" x14ac:dyDescent="0.2">
      <c r="A9459" s="4">
        <v>9458</v>
      </c>
      <c r="B9459" s="4" t="s">
        <v>1872</v>
      </c>
      <c r="C9459" s="5">
        <v>42882</v>
      </c>
      <c r="D9459" s="5">
        <v>42889</v>
      </c>
      <c r="E9459" s="4" t="s">
        <v>29</v>
      </c>
      <c r="F9459" s="4" t="s">
        <v>1871</v>
      </c>
      <c r="G9459" s="4" t="s">
        <v>1870</v>
      </c>
      <c r="H9459" s="4" t="s">
        <v>50</v>
      </c>
      <c r="I9459" s="4" t="s">
        <v>17</v>
      </c>
      <c r="J9459" s="4" t="s">
        <v>1171</v>
      </c>
      <c r="K9459" s="4" t="s">
        <v>636</v>
      </c>
      <c r="L9459" s="4">
        <v>27405</v>
      </c>
      <c r="M9459" s="4" t="s">
        <v>7</v>
      </c>
      <c r="N9459" s="4" t="s">
        <v>144</v>
      </c>
      <c r="O9459" s="4" t="s">
        <v>13</v>
      </c>
      <c r="P9459" s="4" t="s">
        <v>100</v>
      </c>
      <c r="Q9459" s="4" t="s">
        <v>143</v>
      </c>
      <c r="R9459" s="4">
        <v>12.06</v>
      </c>
      <c r="S9459" s="4">
        <v>5</v>
      </c>
      <c r="T9459" s="4">
        <v>0.7</v>
      </c>
      <c r="U9459" s="4">
        <v>-10.050000000000001</v>
      </c>
      <c r="V9459" s="4" t="str">
        <f>INDEX(Regional_Lookup!$B$2:$B$5,MATCH('Sample - Superstore'!M9459,Regional_Lookup!$A$2:$A$5,0))</f>
        <v>Maria Santos</v>
      </c>
      <c r="W9459" s="4">
        <f>INDEX(Regional_Lookup!$C$2:$C$5, MATCH('Sample - Superstore'!M9459,Regional_Lookup!$A$2:$A$5, 0))</f>
        <v>0.15</v>
      </c>
      <c r="X9459" s="4">
        <f>U9459/R9459</f>
        <v>-0.83333333333333337</v>
      </c>
      <c r="Y9459" s="4" t="str">
        <f>IF(X9459&gt;=W9459, "Yes", "No")</f>
        <v>No</v>
      </c>
      <c r="Z9459" s="4">
        <f>D9459-C9459</f>
        <v>7</v>
      </c>
      <c r="AA9459" s="4" t="str" cm="1">
        <f t="array" ref="AA9459">_xlfn.IFS(Z9459&lt;=2,"Fast",Z9459&gt;5, "Slow", AND(Z9459&gt;=3,Z9459&lt;=5),"Standard")</f>
        <v>Slow</v>
      </c>
    </row>
    <row r="9460" spans="1:27" x14ac:dyDescent="0.2">
      <c r="A9460" s="4">
        <v>9459</v>
      </c>
      <c r="B9460" s="4" t="s">
        <v>1867</v>
      </c>
      <c r="C9460" s="5">
        <v>41921</v>
      </c>
      <c r="D9460" s="5">
        <v>41926</v>
      </c>
      <c r="E9460" s="4" t="s">
        <v>29</v>
      </c>
      <c r="F9460" s="4" t="s">
        <v>1866</v>
      </c>
      <c r="G9460" s="4" t="s">
        <v>1865</v>
      </c>
      <c r="H9460" s="4" t="s">
        <v>18</v>
      </c>
      <c r="I9460" s="4" t="s">
        <v>17</v>
      </c>
      <c r="J9460" s="4" t="s">
        <v>248</v>
      </c>
      <c r="K9460" s="4" t="s">
        <v>15</v>
      </c>
      <c r="L9460" s="4">
        <v>94122</v>
      </c>
      <c r="M9460" s="4" t="s">
        <v>9</v>
      </c>
      <c r="N9460" s="4" t="s">
        <v>1869</v>
      </c>
      <c r="O9460" s="4" t="s">
        <v>13</v>
      </c>
      <c r="P9460" s="4" t="s">
        <v>116</v>
      </c>
      <c r="Q9460" s="4" t="s">
        <v>1868</v>
      </c>
      <c r="R9460" s="4">
        <v>144.6</v>
      </c>
      <c r="S9460" s="4">
        <v>3</v>
      </c>
      <c r="T9460" s="4">
        <v>0</v>
      </c>
      <c r="U9460" s="4">
        <v>41.933999999999997</v>
      </c>
      <c r="V9460" s="4" t="str">
        <f>INDEX(Regional_Lookup!$B$2:$B$5,MATCH('Sample - Superstore'!M9460,Regional_Lookup!$A$2:$A$5,0))</f>
        <v>James Chen</v>
      </c>
      <c r="W9460" s="4">
        <f>INDEX(Regional_Lookup!$C$2:$C$5, MATCH('Sample - Superstore'!M9460,Regional_Lookup!$A$2:$A$5, 0))</f>
        <v>0.18</v>
      </c>
      <c r="X9460" s="4">
        <f>U9460/R9460</f>
        <v>0.28999999999999998</v>
      </c>
      <c r="Y9460" s="4" t="str">
        <f>IF(X9460&gt;=W9460, "Yes", "No")</f>
        <v>Yes</v>
      </c>
      <c r="Z9460" s="4">
        <f>D9460-C9460</f>
        <v>5</v>
      </c>
      <c r="AA9460" s="4" t="str" cm="1">
        <f t="array" ref="AA9460">_xlfn.IFS(Z9460&lt;=2,"Fast",Z9460&gt;5, "Slow", AND(Z9460&gt;=3,Z9460&lt;=5),"Standard")</f>
        <v>Standard</v>
      </c>
    </row>
    <row r="9461" spans="1:27" x14ac:dyDescent="0.2">
      <c r="A9461" s="4">
        <v>9460</v>
      </c>
      <c r="B9461" s="4" t="s">
        <v>1867</v>
      </c>
      <c r="C9461" s="5">
        <v>41921</v>
      </c>
      <c r="D9461" s="5">
        <v>41926</v>
      </c>
      <c r="E9461" s="4" t="s">
        <v>29</v>
      </c>
      <c r="F9461" s="4" t="s">
        <v>1866</v>
      </c>
      <c r="G9461" s="4" t="s">
        <v>1865</v>
      </c>
      <c r="H9461" s="4" t="s">
        <v>18</v>
      </c>
      <c r="I9461" s="4" t="s">
        <v>17</v>
      </c>
      <c r="J9461" s="4" t="s">
        <v>248</v>
      </c>
      <c r="K9461" s="4" t="s">
        <v>15</v>
      </c>
      <c r="L9461" s="4">
        <v>94122</v>
      </c>
      <c r="M9461" s="4" t="s">
        <v>9</v>
      </c>
      <c r="N9461" s="4" t="s">
        <v>1864</v>
      </c>
      <c r="O9461" s="4" t="s">
        <v>33</v>
      </c>
      <c r="P9461" s="4" t="s">
        <v>32</v>
      </c>
      <c r="Q9461" s="4" t="s">
        <v>1863</v>
      </c>
      <c r="R9461" s="4">
        <v>15.992000000000001</v>
      </c>
      <c r="S9461" s="4">
        <v>1</v>
      </c>
      <c r="T9461" s="4">
        <v>0.2</v>
      </c>
      <c r="U9461" s="4">
        <v>-2.9984999999999999</v>
      </c>
      <c r="V9461" s="4" t="str">
        <f>INDEX(Regional_Lookup!$B$2:$B$5,MATCH('Sample - Superstore'!M9461,Regional_Lookup!$A$2:$A$5,0))</f>
        <v>James Chen</v>
      </c>
      <c r="W9461" s="4">
        <f>INDEX(Regional_Lookup!$C$2:$C$5, MATCH('Sample - Superstore'!M9461,Regional_Lookup!$A$2:$A$5, 0))</f>
        <v>0.18</v>
      </c>
      <c r="X9461" s="4">
        <f>U9461/R9461</f>
        <v>-0.18749999999999997</v>
      </c>
      <c r="Y9461" s="4" t="str">
        <f>IF(X9461&gt;=W9461, "Yes", "No")</f>
        <v>No</v>
      </c>
      <c r="Z9461" s="4">
        <f>D9461-C9461</f>
        <v>5</v>
      </c>
      <c r="AA9461" s="4" t="str" cm="1">
        <f t="array" ref="AA9461">_xlfn.IFS(Z9461&lt;=2,"Fast",Z9461&gt;5, "Slow", AND(Z9461&gt;=3,Z9461&lt;=5),"Standard")</f>
        <v>Standard</v>
      </c>
    </row>
    <row r="9462" spans="1:27" x14ac:dyDescent="0.2">
      <c r="A9462" s="4">
        <v>9461</v>
      </c>
      <c r="B9462" s="4" t="s">
        <v>1862</v>
      </c>
      <c r="C9462" s="5">
        <v>41960</v>
      </c>
      <c r="D9462" s="5">
        <v>41965</v>
      </c>
      <c r="E9462" s="4" t="s">
        <v>21</v>
      </c>
      <c r="F9462" s="4" t="s">
        <v>1861</v>
      </c>
      <c r="G9462" s="4" t="s">
        <v>1860</v>
      </c>
      <c r="H9462" s="4" t="s">
        <v>102</v>
      </c>
      <c r="I9462" s="4" t="s">
        <v>17</v>
      </c>
      <c r="J9462" s="4" t="s">
        <v>254</v>
      </c>
      <c r="K9462" s="4" t="s">
        <v>66</v>
      </c>
      <c r="L9462" s="4">
        <v>10024</v>
      </c>
      <c r="M9462" s="4" t="s">
        <v>5</v>
      </c>
      <c r="N9462" s="4" t="s">
        <v>1859</v>
      </c>
      <c r="O9462" s="4" t="s">
        <v>13</v>
      </c>
      <c r="P9462" s="4" t="s">
        <v>24</v>
      </c>
      <c r="Q9462" s="4" t="s">
        <v>1858</v>
      </c>
      <c r="R9462" s="4">
        <v>34.44</v>
      </c>
      <c r="S9462" s="4">
        <v>3</v>
      </c>
      <c r="T9462" s="4">
        <v>0</v>
      </c>
      <c r="U9462" s="4">
        <v>17.22</v>
      </c>
      <c r="V9462" s="4" t="str">
        <f>INDEX(Regional_Lookup!$B$2:$B$5,MATCH('Sample - Superstore'!M9462,Regional_Lookup!$A$2:$A$5,0))</f>
        <v>Sarah Miller</v>
      </c>
      <c r="W9462" s="4">
        <f>INDEX(Regional_Lookup!$C$2:$C$5, MATCH('Sample - Superstore'!M9462,Regional_Lookup!$A$2:$A$5, 0))</f>
        <v>0.16</v>
      </c>
      <c r="X9462" s="4">
        <f>U9462/R9462</f>
        <v>0.5</v>
      </c>
      <c r="Y9462" s="4" t="str">
        <f>IF(X9462&gt;=W9462, "Yes", "No")</f>
        <v>Yes</v>
      </c>
      <c r="Z9462" s="4">
        <f>D9462-C9462</f>
        <v>5</v>
      </c>
      <c r="AA9462" s="4" t="str" cm="1">
        <f t="array" ref="AA9462">_xlfn.IFS(Z9462&lt;=2,"Fast",Z9462&gt;5, "Slow", AND(Z9462&gt;=3,Z9462&lt;=5),"Standard")</f>
        <v>Standard</v>
      </c>
    </row>
    <row r="9463" spans="1:27" x14ac:dyDescent="0.2">
      <c r="A9463" s="4">
        <v>9462</v>
      </c>
      <c r="B9463" s="4" t="s">
        <v>1857</v>
      </c>
      <c r="C9463" s="5">
        <v>41931</v>
      </c>
      <c r="D9463" s="5">
        <v>41936</v>
      </c>
      <c r="E9463" s="4" t="s">
        <v>29</v>
      </c>
      <c r="F9463" s="4" t="s">
        <v>1856</v>
      </c>
      <c r="G9463" s="4" t="s">
        <v>1855</v>
      </c>
      <c r="H9463" s="4" t="s">
        <v>102</v>
      </c>
      <c r="I9463" s="4" t="s">
        <v>17</v>
      </c>
      <c r="J9463" s="4" t="s">
        <v>443</v>
      </c>
      <c r="K9463" s="4" t="s">
        <v>15</v>
      </c>
      <c r="L9463" s="4">
        <v>90712</v>
      </c>
      <c r="M9463" s="4" t="s">
        <v>9</v>
      </c>
      <c r="N9463" s="4" t="s">
        <v>1854</v>
      </c>
      <c r="O9463" s="4" t="s">
        <v>33</v>
      </c>
      <c r="P9463" s="4" t="s">
        <v>32</v>
      </c>
      <c r="Q9463" s="4" t="s">
        <v>1853</v>
      </c>
      <c r="R9463" s="4">
        <v>321.55200000000002</v>
      </c>
      <c r="S9463" s="4">
        <v>6</v>
      </c>
      <c r="T9463" s="4">
        <v>0.2</v>
      </c>
      <c r="U9463" s="4">
        <v>20.097000000000001</v>
      </c>
      <c r="V9463" s="4" t="str">
        <f>INDEX(Regional_Lookup!$B$2:$B$5,MATCH('Sample - Superstore'!M9463,Regional_Lookup!$A$2:$A$5,0))</f>
        <v>James Chen</v>
      </c>
      <c r="W9463" s="4">
        <f>INDEX(Regional_Lookup!$C$2:$C$5, MATCH('Sample - Superstore'!M9463,Regional_Lookup!$A$2:$A$5, 0))</f>
        <v>0.18</v>
      </c>
      <c r="X9463" s="4">
        <f>U9463/R9463</f>
        <v>6.25E-2</v>
      </c>
      <c r="Y9463" s="4" t="str">
        <f>IF(X9463&gt;=W9463, "Yes", "No")</f>
        <v>No</v>
      </c>
      <c r="Z9463" s="4">
        <f>D9463-C9463</f>
        <v>5</v>
      </c>
      <c r="AA9463" s="4" t="str" cm="1">
        <f t="array" ref="AA9463">_xlfn.IFS(Z9463&lt;=2,"Fast",Z9463&gt;5, "Slow", AND(Z9463&gt;=3,Z9463&lt;=5),"Standard")</f>
        <v>Standard</v>
      </c>
    </row>
    <row r="9464" spans="1:27" x14ac:dyDescent="0.2">
      <c r="A9464" s="4">
        <v>9463</v>
      </c>
      <c r="B9464" s="4" t="s">
        <v>1852</v>
      </c>
      <c r="C9464" s="5">
        <v>43064</v>
      </c>
      <c r="D9464" s="5">
        <v>43069</v>
      </c>
      <c r="E9464" s="4" t="s">
        <v>21</v>
      </c>
      <c r="F9464" s="4" t="s">
        <v>1851</v>
      </c>
      <c r="G9464" s="4" t="s">
        <v>1850</v>
      </c>
      <c r="H9464" s="4" t="s">
        <v>50</v>
      </c>
      <c r="I9464" s="4" t="s">
        <v>17</v>
      </c>
      <c r="J9464" s="4" t="s">
        <v>395</v>
      </c>
      <c r="K9464" s="4" t="s">
        <v>174</v>
      </c>
      <c r="L9464" s="4">
        <v>40214</v>
      </c>
      <c r="M9464" s="4" t="s">
        <v>7</v>
      </c>
      <c r="N9464" s="4" t="s">
        <v>864</v>
      </c>
      <c r="O9464" s="4" t="s">
        <v>37</v>
      </c>
      <c r="P9464" s="4" t="s">
        <v>221</v>
      </c>
      <c r="Q9464" s="4" t="s">
        <v>863</v>
      </c>
      <c r="R9464" s="4">
        <v>701.96</v>
      </c>
      <c r="S9464" s="4">
        <v>2</v>
      </c>
      <c r="T9464" s="4">
        <v>0</v>
      </c>
      <c r="U9464" s="4">
        <v>168.47040000000001</v>
      </c>
      <c r="V9464" s="4" t="str">
        <f>INDEX(Regional_Lookup!$B$2:$B$5,MATCH('Sample - Superstore'!M9464,Regional_Lookup!$A$2:$A$5,0))</f>
        <v>Maria Santos</v>
      </c>
      <c r="W9464" s="4">
        <f>INDEX(Regional_Lookup!$C$2:$C$5, MATCH('Sample - Superstore'!M9464,Regional_Lookup!$A$2:$A$5, 0))</f>
        <v>0.15</v>
      </c>
      <c r="X9464" s="4">
        <f>U9464/R9464</f>
        <v>0.24</v>
      </c>
      <c r="Y9464" s="4" t="str">
        <f>IF(X9464&gt;=W9464, "Yes", "No")</f>
        <v>Yes</v>
      </c>
      <c r="Z9464" s="4">
        <f>D9464-C9464</f>
        <v>5</v>
      </c>
      <c r="AA9464" s="4" t="str" cm="1">
        <f t="array" ref="AA9464">_xlfn.IFS(Z9464&lt;=2,"Fast",Z9464&gt;5, "Slow", AND(Z9464&gt;=3,Z9464&lt;=5),"Standard")</f>
        <v>Standard</v>
      </c>
    </row>
    <row r="9465" spans="1:27" x14ac:dyDescent="0.2">
      <c r="A9465" s="4">
        <v>9464</v>
      </c>
      <c r="B9465" s="4" t="s">
        <v>1849</v>
      </c>
      <c r="C9465" s="5">
        <v>41697</v>
      </c>
      <c r="D9465" s="5">
        <v>41701</v>
      </c>
      <c r="E9465" s="4" t="s">
        <v>89</v>
      </c>
      <c r="F9465" s="4" t="s">
        <v>1048</v>
      </c>
      <c r="G9465" s="4" t="s">
        <v>1047</v>
      </c>
      <c r="H9465" s="4" t="s">
        <v>18</v>
      </c>
      <c r="I9465" s="4" t="s">
        <v>17</v>
      </c>
      <c r="J9465" s="4" t="s">
        <v>553</v>
      </c>
      <c r="K9465" s="4" t="s">
        <v>85</v>
      </c>
      <c r="L9465" s="4">
        <v>43229</v>
      </c>
      <c r="M9465" s="4" t="s">
        <v>5</v>
      </c>
      <c r="N9465" s="4" t="s">
        <v>1848</v>
      </c>
      <c r="O9465" s="4" t="s">
        <v>13</v>
      </c>
      <c r="P9465" s="4" t="s">
        <v>116</v>
      </c>
      <c r="Q9465" s="4" t="s">
        <v>1847</v>
      </c>
      <c r="R9465" s="4">
        <v>19.456</v>
      </c>
      <c r="S9465" s="4">
        <v>4</v>
      </c>
      <c r="T9465" s="4">
        <v>0.2</v>
      </c>
      <c r="U9465" s="4">
        <v>3.4047999999999998</v>
      </c>
      <c r="V9465" s="4" t="str">
        <f>INDEX(Regional_Lookup!$B$2:$B$5,MATCH('Sample - Superstore'!M9465,Regional_Lookup!$A$2:$A$5,0))</f>
        <v>Sarah Miller</v>
      </c>
      <c r="W9465" s="4">
        <f>INDEX(Regional_Lookup!$C$2:$C$5, MATCH('Sample - Superstore'!M9465,Regional_Lookup!$A$2:$A$5, 0))</f>
        <v>0.16</v>
      </c>
      <c r="X9465" s="4">
        <f>U9465/R9465</f>
        <v>0.17499999999999999</v>
      </c>
      <c r="Y9465" s="4" t="str">
        <f>IF(X9465&gt;=W9465, "Yes", "No")</f>
        <v>Yes</v>
      </c>
      <c r="Z9465" s="4">
        <f>D9465-C9465</f>
        <v>4</v>
      </c>
      <c r="AA9465" s="4" t="str" cm="1">
        <f t="array" ref="AA9465">_xlfn.IFS(Z9465&lt;=2,"Fast",Z9465&gt;5, "Slow", AND(Z9465&gt;=3,Z9465&lt;=5),"Standard")</f>
        <v>Standard</v>
      </c>
    </row>
    <row r="9466" spans="1:27" x14ac:dyDescent="0.2">
      <c r="A9466" s="4">
        <v>9465</v>
      </c>
      <c r="B9466" s="4" t="s">
        <v>1846</v>
      </c>
      <c r="C9466" s="5">
        <v>41994</v>
      </c>
      <c r="D9466" s="5">
        <v>41998</v>
      </c>
      <c r="E9466" s="4" t="s">
        <v>29</v>
      </c>
      <c r="F9466" s="4" t="s">
        <v>1845</v>
      </c>
      <c r="G9466" s="4" t="s">
        <v>1844</v>
      </c>
      <c r="H9466" s="4" t="s">
        <v>18</v>
      </c>
      <c r="I9466" s="4" t="s">
        <v>17</v>
      </c>
      <c r="J9466" s="4" t="s">
        <v>148</v>
      </c>
      <c r="K9466" s="4" t="s">
        <v>147</v>
      </c>
      <c r="L9466" s="4">
        <v>19711</v>
      </c>
      <c r="M9466" s="4" t="s">
        <v>5</v>
      </c>
      <c r="N9466" s="4" t="s">
        <v>1843</v>
      </c>
      <c r="O9466" s="4" t="s">
        <v>13</v>
      </c>
      <c r="P9466" s="4" t="s">
        <v>72</v>
      </c>
      <c r="Q9466" s="4" t="s">
        <v>1842</v>
      </c>
      <c r="R9466" s="4">
        <v>17.28</v>
      </c>
      <c r="S9466" s="4">
        <v>6</v>
      </c>
      <c r="T9466" s="4">
        <v>0</v>
      </c>
      <c r="U9466" s="4">
        <v>7.9488000000000003</v>
      </c>
      <c r="V9466" s="4" t="str">
        <f>INDEX(Regional_Lookup!$B$2:$B$5,MATCH('Sample - Superstore'!M9466,Regional_Lookup!$A$2:$A$5,0))</f>
        <v>Sarah Miller</v>
      </c>
      <c r="W9466" s="4">
        <f>INDEX(Regional_Lookup!$C$2:$C$5, MATCH('Sample - Superstore'!M9466,Regional_Lookup!$A$2:$A$5, 0))</f>
        <v>0.16</v>
      </c>
      <c r="X9466" s="4">
        <f>U9466/R9466</f>
        <v>0.45999999999999996</v>
      </c>
      <c r="Y9466" s="4" t="str">
        <f>IF(X9466&gt;=W9466, "Yes", "No")</f>
        <v>Yes</v>
      </c>
      <c r="Z9466" s="4">
        <f>D9466-C9466</f>
        <v>4</v>
      </c>
      <c r="AA9466" s="4" t="str" cm="1">
        <f t="array" ref="AA9466">_xlfn.IFS(Z9466&lt;=2,"Fast",Z9466&gt;5, "Slow", AND(Z9466&gt;=3,Z9466&lt;=5),"Standard")</f>
        <v>Standard</v>
      </c>
    </row>
    <row r="9467" spans="1:27" x14ac:dyDescent="0.2">
      <c r="A9467" s="4">
        <v>9466</v>
      </c>
      <c r="B9467" s="4" t="s">
        <v>1841</v>
      </c>
      <c r="C9467" s="5">
        <v>42693</v>
      </c>
      <c r="D9467" s="5">
        <v>42697</v>
      </c>
      <c r="E9467" s="4" t="s">
        <v>29</v>
      </c>
      <c r="F9467" s="4" t="s">
        <v>1814</v>
      </c>
      <c r="G9467" s="4" t="s">
        <v>1813</v>
      </c>
      <c r="H9467" s="4" t="s">
        <v>50</v>
      </c>
      <c r="I9467" s="4" t="s">
        <v>17</v>
      </c>
      <c r="J9467" s="4" t="s">
        <v>234</v>
      </c>
      <c r="K9467" s="4" t="s">
        <v>233</v>
      </c>
      <c r="L9467" s="4">
        <v>98115</v>
      </c>
      <c r="M9467" s="4" t="s">
        <v>9</v>
      </c>
      <c r="N9467" s="4" t="s">
        <v>1840</v>
      </c>
      <c r="O9467" s="4" t="s">
        <v>37</v>
      </c>
      <c r="P9467" s="4" t="s">
        <v>36</v>
      </c>
      <c r="Q9467" s="4" t="s">
        <v>1839</v>
      </c>
      <c r="R9467" s="4">
        <v>31.96</v>
      </c>
      <c r="S9467" s="4">
        <v>2</v>
      </c>
      <c r="T9467" s="4">
        <v>0</v>
      </c>
      <c r="U9467" s="4">
        <v>1.5980000000000001</v>
      </c>
      <c r="V9467" s="4" t="str">
        <f>INDEX(Regional_Lookup!$B$2:$B$5,MATCH('Sample - Superstore'!M9467,Regional_Lookup!$A$2:$A$5,0))</f>
        <v>James Chen</v>
      </c>
      <c r="W9467" s="4">
        <f>INDEX(Regional_Lookup!$C$2:$C$5, MATCH('Sample - Superstore'!M9467,Regional_Lookup!$A$2:$A$5, 0))</f>
        <v>0.18</v>
      </c>
      <c r="X9467" s="4">
        <f>U9467/R9467</f>
        <v>0.05</v>
      </c>
      <c r="Y9467" s="4" t="str">
        <f>IF(X9467&gt;=W9467, "Yes", "No")</f>
        <v>No</v>
      </c>
      <c r="Z9467" s="4">
        <f>D9467-C9467</f>
        <v>4</v>
      </c>
      <c r="AA9467" s="4" t="str" cm="1">
        <f t="array" ref="AA9467">_xlfn.IFS(Z9467&lt;=2,"Fast",Z9467&gt;5, "Slow", AND(Z9467&gt;=3,Z9467&lt;=5),"Standard")</f>
        <v>Standard</v>
      </c>
    </row>
    <row r="9468" spans="1:27" x14ac:dyDescent="0.2">
      <c r="A9468" s="4">
        <v>9467</v>
      </c>
      <c r="B9468" s="4" t="s">
        <v>1826</v>
      </c>
      <c r="C9468" s="5">
        <v>43044</v>
      </c>
      <c r="D9468" s="5">
        <v>43049</v>
      </c>
      <c r="E9468" s="4" t="s">
        <v>21</v>
      </c>
      <c r="F9468" s="4" t="s">
        <v>1825</v>
      </c>
      <c r="G9468" s="4" t="s">
        <v>1824</v>
      </c>
      <c r="H9468" s="4" t="s">
        <v>18</v>
      </c>
      <c r="I9468" s="4" t="s">
        <v>17</v>
      </c>
      <c r="J9468" s="4" t="s">
        <v>254</v>
      </c>
      <c r="K9468" s="4" t="s">
        <v>66</v>
      </c>
      <c r="L9468" s="4">
        <v>10024</v>
      </c>
      <c r="M9468" s="4" t="s">
        <v>5</v>
      </c>
      <c r="N9468" s="4" t="s">
        <v>268</v>
      </c>
      <c r="O9468" s="4" t="s">
        <v>13</v>
      </c>
      <c r="P9468" s="4" t="s">
        <v>100</v>
      </c>
      <c r="Q9468" s="4" t="s">
        <v>267</v>
      </c>
      <c r="R9468" s="4">
        <v>164.68799999999999</v>
      </c>
      <c r="S9468" s="4">
        <v>6</v>
      </c>
      <c r="T9468" s="4">
        <v>0.2</v>
      </c>
      <c r="U9468" s="4">
        <v>55.5822</v>
      </c>
      <c r="V9468" s="4" t="str">
        <f>INDEX(Regional_Lookup!$B$2:$B$5,MATCH('Sample - Superstore'!M9468,Regional_Lookup!$A$2:$A$5,0))</f>
        <v>Sarah Miller</v>
      </c>
      <c r="W9468" s="4">
        <f>INDEX(Regional_Lookup!$C$2:$C$5, MATCH('Sample - Superstore'!M9468,Regional_Lookup!$A$2:$A$5, 0))</f>
        <v>0.16</v>
      </c>
      <c r="X9468" s="4">
        <f>U9468/R9468</f>
        <v>0.33750000000000002</v>
      </c>
      <c r="Y9468" s="4" t="str">
        <f>IF(X9468&gt;=W9468, "Yes", "No")</f>
        <v>Yes</v>
      </c>
      <c r="Z9468" s="4">
        <f>D9468-C9468</f>
        <v>5</v>
      </c>
      <c r="AA9468" s="4" t="str" cm="1">
        <f t="array" ref="AA9468">_xlfn.IFS(Z9468&lt;=2,"Fast",Z9468&gt;5, "Slow", AND(Z9468&gt;=3,Z9468&lt;=5),"Standard")</f>
        <v>Standard</v>
      </c>
    </row>
    <row r="9469" spans="1:27" x14ac:dyDescent="0.2">
      <c r="A9469" s="4">
        <v>9468</v>
      </c>
      <c r="B9469" s="4" t="s">
        <v>1826</v>
      </c>
      <c r="C9469" s="5">
        <v>43044</v>
      </c>
      <c r="D9469" s="5">
        <v>43049</v>
      </c>
      <c r="E9469" s="4" t="s">
        <v>21</v>
      </c>
      <c r="F9469" s="4" t="s">
        <v>1825</v>
      </c>
      <c r="G9469" s="4" t="s">
        <v>1824</v>
      </c>
      <c r="H9469" s="4" t="s">
        <v>18</v>
      </c>
      <c r="I9469" s="4" t="s">
        <v>17</v>
      </c>
      <c r="J9469" s="4" t="s">
        <v>254</v>
      </c>
      <c r="K9469" s="4" t="s">
        <v>66</v>
      </c>
      <c r="L9469" s="4">
        <v>10024</v>
      </c>
      <c r="M9469" s="4" t="s">
        <v>5</v>
      </c>
      <c r="N9469" s="4" t="s">
        <v>1838</v>
      </c>
      <c r="O9469" s="4" t="s">
        <v>37</v>
      </c>
      <c r="P9469" s="4" t="s">
        <v>92</v>
      </c>
      <c r="Q9469" s="4" t="s">
        <v>1837</v>
      </c>
      <c r="R9469" s="4">
        <v>166.5</v>
      </c>
      <c r="S9469" s="4">
        <v>2</v>
      </c>
      <c r="T9469" s="4">
        <v>0.4</v>
      </c>
      <c r="U9469" s="4">
        <v>-66.599999999999994</v>
      </c>
      <c r="V9469" s="4" t="str">
        <f>INDEX(Regional_Lookup!$B$2:$B$5,MATCH('Sample - Superstore'!M9469,Regional_Lookup!$A$2:$A$5,0))</f>
        <v>Sarah Miller</v>
      </c>
      <c r="W9469" s="4">
        <f>INDEX(Regional_Lookup!$C$2:$C$5, MATCH('Sample - Superstore'!M9469,Regional_Lookup!$A$2:$A$5, 0))</f>
        <v>0.16</v>
      </c>
      <c r="X9469" s="4">
        <f>U9469/R9469</f>
        <v>-0.39999999999999997</v>
      </c>
      <c r="Y9469" s="4" t="str">
        <f>IF(X9469&gt;=W9469, "Yes", "No")</f>
        <v>No</v>
      </c>
      <c r="Z9469" s="4">
        <f>D9469-C9469</f>
        <v>5</v>
      </c>
      <c r="AA9469" s="4" t="str" cm="1">
        <f t="array" ref="AA9469">_xlfn.IFS(Z9469&lt;=2,"Fast",Z9469&gt;5, "Slow", AND(Z9469&gt;=3,Z9469&lt;=5),"Standard")</f>
        <v>Standard</v>
      </c>
    </row>
    <row r="9470" spans="1:27" x14ac:dyDescent="0.2">
      <c r="A9470" s="4">
        <v>9469</v>
      </c>
      <c r="B9470" s="4" t="s">
        <v>1826</v>
      </c>
      <c r="C9470" s="5">
        <v>43044</v>
      </c>
      <c r="D9470" s="5">
        <v>43049</v>
      </c>
      <c r="E9470" s="4" t="s">
        <v>21</v>
      </c>
      <c r="F9470" s="4" t="s">
        <v>1825</v>
      </c>
      <c r="G9470" s="4" t="s">
        <v>1824</v>
      </c>
      <c r="H9470" s="4" t="s">
        <v>18</v>
      </c>
      <c r="I9470" s="4" t="s">
        <v>17</v>
      </c>
      <c r="J9470" s="4" t="s">
        <v>254</v>
      </c>
      <c r="K9470" s="4" t="s">
        <v>66</v>
      </c>
      <c r="L9470" s="4">
        <v>10024</v>
      </c>
      <c r="M9470" s="4" t="s">
        <v>5</v>
      </c>
      <c r="N9470" s="4" t="s">
        <v>1836</v>
      </c>
      <c r="O9470" s="4" t="s">
        <v>13</v>
      </c>
      <c r="P9470" s="4" t="s">
        <v>24</v>
      </c>
      <c r="Q9470" s="4" t="s">
        <v>1835</v>
      </c>
      <c r="R9470" s="4">
        <v>12.96</v>
      </c>
      <c r="S9470" s="4">
        <v>2</v>
      </c>
      <c r="T9470" s="4">
        <v>0</v>
      </c>
      <c r="U9470" s="4">
        <v>6.2207999999999997</v>
      </c>
      <c r="V9470" s="4" t="str">
        <f>INDEX(Regional_Lookup!$B$2:$B$5,MATCH('Sample - Superstore'!M9470,Regional_Lookup!$A$2:$A$5,0))</f>
        <v>Sarah Miller</v>
      </c>
      <c r="W9470" s="4">
        <f>INDEX(Regional_Lookup!$C$2:$C$5, MATCH('Sample - Superstore'!M9470,Regional_Lookup!$A$2:$A$5, 0))</f>
        <v>0.16</v>
      </c>
      <c r="X9470" s="4">
        <f>U9470/R9470</f>
        <v>0.47999999999999993</v>
      </c>
      <c r="Y9470" s="4" t="str">
        <f>IF(X9470&gt;=W9470, "Yes", "No")</f>
        <v>Yes</v>
      </c>
      <c r="Z9470" s="4">
        <f>D9470-C9470</f>
        <v>5</v>
      </c>
      <c r="AA9470" s="4" t="str" cm="1">
        <f t="array" ref="AA9470">_xlfn.IFS(Z9470&lt;=2,"Fast",Z9470&gt;5, "Slow", AND(Z9470&gt;=3,Z9470&lt;=5),"Standard")</f>
        <v>Standard</v>
      </c>
    </row>
    <row r="9471" spans="1:27" x14ac:dyDescent="0.2">
      <c r="A9471" s="4">
        <v>9470</v>
      </c>
      <c r="B9471" s="4" t="s">
        <v>1826</v>
      </c>
      <c r="C9471" s="5">
        <v>43044</v>
      </c>
      <c r="D9471" s="5">
        <v>43049</v>
      </c>
      <c r="E9471" s="4" t="s">
        <v>21</v>
      </c>
      <c r="F9471" s="4" t="s">
        <v>1825</v>
      </c>
      <c r="G9471" s="4" t="s">
        <v>1824</v>
      </c>
      <c r="H9471" s="4" t="s">
        <v>18</v>
      </c>
      <c r="I9471" s="4" t="s">
        <v>17</v>
      </c>
      <c r="J9471" s="4" t="s">
        <v>254</v>
      </c>
      <c r="K9471" s="4" t="s">
        <v>66</v>
      </c>
      <c r="L9471" s="4">
        <v>10024</v>
      </c>
      <c r="M9471" s="4" t="s">
        <v>5</v>
      </c>
      <c r="N9471" s="4" t="s">
        <v>1834</v>
      </c>
      <c r="O9471" s="4" t="s">
        <v>13</v>
      </c>
      <c r="P9471" s="4" t="s">
        <v>24</v>
      </c>
      <c r="Q9471" s="4" t="s">
        <v>1833</v>
      </c>
      <c r="R9471" s="4">
        <v>110.96</v>
      </c>
      <c r="S9471" s="4">
        <v>2</v>
      </c>
      <c r="T9471" s="4">
        <v>0</v>
      </c>
      <c r="U9471" s="4">
        <v>53.260800000000003</v>
      </c>
      <c r="V9471" s="4" t="str">
        <f>INDEX(Regional_Lookup!$B$2:$B$5,MATCH('Sample - Superstore'!M9471,Regional_Lookup!$A$2:$A$5,0))</f>
        <v>Sarah Miller</v>
      </c>
      <c r="W9471" s="4">
        <f>INDEX(Regional_Lookup!$C$2:$C$5, MATCH('Sample - Superstore'!M9471,Regional_Lookup!$A$2:$A$5, 0))</f>
        <v>0.16</v>
      </c>
      <c r="X9471" s="4">
        <f>U9471/R9471</f>
        <v>0.48000000000000004</v>
      </c>
      <c r="Y9471" s="4" t="str">
        <f>IF(X9471&gt;=W9471, "Yes", "No")</f>
        <v>Yes</v>
      </c>
      <c r="Z9471" s="4">
        <f>D9471-C9471</f>
        <v>5</v>
      </c>
      <c r="AA9471" s="4" t="str" cm="1">
        <f t="array" ref="AA9471">_xlfn.IFS(Z9471&lt;=2,"Fast",Z9471&gt;5, "Slow", AND(Z9471&gt;=3,Z9471&lt;=5),"Standard")</f>
        <v>Standard</v>
      </c>
    </row>
    <row r="9472" spans="1:27" x14ac:dyDescent="0.2">
      <c r="A9472" s="4">
        <v>9471</v>
      </c>
      <c r="B9472" s="4" t="s">
        <v>1826</v>
      </c>
      <c r="C9472" s="5">
        <v>43044</v>
      </c>
      <c r="D9472" s="5">
        <v>43049</v>
      </c>
      <c r="E9472" s="4" t="s">
        <v>21</v>
      </c>
      <c r="F9472" s="4" t="s">
        <v>1825</v>
      </c>
      <c r="G9472" s="4" t="s">
        <v>1824</v>
      </c>
      <c r="H9472" s="4" t="s">
        <v>18</v>
      </c>
      <c r="I9472" s="4" t="s">
        <v>17</v>
      </c>
      <c r="J9472" s="4" t="s">
        <v>254</v>
      </c>
      <c r="K9472" s="4" t="s">
        <v>66</v>
      </c>
      <c r="L9472" s="4">
        <v>10024</v>
      </c>
      <c r="M9472" s="4" t="s">
        <v>5</v>
      </c>
      <c r="N9472" s="4" t="s">
        <v>1832</v>
      </c>
      <c r="O9472" s="4" t="s">
        <v>33</v>
      </c>
      <c r="P9472" s="4" t="s">
        <v>32</v>
      </c>
      <c r="Q9472" s="4" t="s">
        <v>1831</v>
      </c>
      <c r="R9472" s="4">
        <v>99.98</v>
      </c>
      <c r="S9472" s="4">
        <v>2</v>
      </c>
      <c r="T9472" s="4">
        <v>0</v>
      </c>
      <c r="U9472" s="4">
        <v>3.9992000000000001</v>
      </c>
      <c r="V9472" s="4" t="str">
        <f>INDEX(Regional_Lookup!$B$2:$B$5,MATCH('Sample - Superstore'!M9472,Regional_Lookup!$A$2:$A$5,0))</f>
        <v>Sarah Miller</v>
      </c>
      <c r="W9472" s="4">
        <f>INDEX(Regional_Lookup!$C$2:$C$5, MATCH('Sample - Superstore'!M9472,Regional_Lookup!$A$2:$A$5, 0))</f>
        <v>0.16</v>
      </c>
      <c r="X9472" s="4">
        <f>U9472/R9472</f>
        <v>0.04</v>
      </c>
      <c r="Y9472" s="4" t="str">
        <f>IF(X9472&gt;=W9472, "Yes", "No")</f>
        <v>No</v>
      </c>
      <c r="Z9472" s="4">
        <f>D9472-C9472</f>
        <v>5</v>
      </c>
      <c r="AA9472" s="4" t="str" cm="1">
        <f t="array" ref="AA9472">_xlfn.IFS(Z9472&lt;=2,"Fast",Z9472&gt;5, "Slow", AND(Z9472&gt;=3,Z9472&lt;=5),"Standard")</f>
        <v>Standard</v>
      </c>
    </row>
    <row r="9473" spans="1:27" x14ac:dyDescent="0.2">
      <c r="A9473" s="4">
        <v>9472</v>
      </c>
      <c r="B9473" s="4" t="s">
        <v>1826</v>
      </c>
      <c r="C9473" s="5">
        <v>43044</v>
      </c>
      <c r="D9473" s="5">
        <v>43049</v>
      </c>
      <c r="E9473" s="4" t="s">
        <v>21</v>
      </c>
      <c r="F9473" s="4" t="s">
        <v>1825</v>
      </c>
      <c r="G9473" s="4" t="s">
        <v>1824</v>
      </c>
      <c r="H9473" s="4" t="s">
        <v>18</v>
      </c>
      <c r="I9473" s="4" t="s">
        <v>17</v>
      </c>
      <c r="J9473" s="4" t="s">
        <v>254</v>
      </c>
      <c r="K9473" s="4" t="s">
        <v>66</v>
      </c>
      <c r="L9473" s="4">
        <v>10024</v>
      </c>
      <c r="M9473" s="4" t="s">
        <v>5</v>
      </c>
      <c r="N9473" s="4" t="s">
        <v>1830</v>
      </c>
      <c r="O9473" s="4" t="s">
        <v>13</v>
      </c>
      <c r="P9473" s="4" t="s">
        <v>100</v>
      </c>
      <c r="Q9473" s="4" t="s">
        <v>1829</v>
      </c>
      <c r="R9473" s="4">
        <v>11.423999999999999</v>
      </c>
      <c r="S9473" s="4">
        <v>1</v>
      </c>
      <c r="T9473" s="4">
        <v>0.2</v>
      </c>
      <c r="U9473" s="4">
        <v>3.7128000000000001</v>
      </c>
      <c r="V9473" s="4" t="str">
        <f>INDEX(Regional_Lookup!$B$2:$B$5,MATCH('Sample - Superstore'!M9473,Regional_Lookup!$A$2:$A$5,0))</f>
        <v>Sarah Miller</v>
      </c>
      <c r="W9473" s="4">
        <f>INDEX(Regional_Lookup!$C$2:$C$5, MATCH('Sample - Superstore'!M9473,Regional_Lookup!$A$2:$A$5, 0))</f>
        <v>0.16</v>
      </c>
      <c r="X9473" s="4">
        <f>U9473/R9473</f>
        <v>0.32500000000000001</v>
      </c>
      <c r="Y9473" s="4" t="str">
        <f>IF(X9473&gt;=W9473, "Yes", "No")</f>
        <v>Yes</v>
      </c>
      <c r="Z9473" s="4">
        <f>D9473-C9473</f>
        <v>5</v>
      </c>
      <c r="AA9473" s="4" t="str" cm="1">
        <f t="array" ref="AA9473">_xlfn.IFS(Z9473&lt;=2,"Fast",Z9473&gt;5, "Slow", AND(Z9473&gt;=3,Z9473&lt;=5),"Standard")</f>
        <v>Standard</v>
      </c>
    </row>
    <row r="9474" spans="1:27" x14ac:dyDescent="0.2">
      <c r="A9474" s="4">
        <v>9473</v>
      </c>
      <c r="B9474" s="4" t="s">
        <v>1826</v>
      </c>
      <c r="C9474" s="5">
        <v>43044</v>
      </c>
      <c r="D9474" s="5">
        <v>43049</v>
      </c>
      <c r="E9474" s="4" t="s">
        <v>21</v>
      </c>
      <c r="F9474" s="4" t="s">
        <v>1825</v>
      </c>
      <c r="G9474" s="4" t="s">
        <v>1824</v>
      </c>
      <c r="H9474" s="4" t="s">
        <v>18</v>
      </c>
      <c r="I9474" s="4" t="s">
        <v>17</v>
      </c>
      <c r="J9474" s="4" t="s">
        <v>254</v>
      </c>
      <c r="K9474" s="4" t="s">
        <v>66</v>
      </c>
      <c r="L9474" s="4">
        <v>10024</v>
      </c>
      <c r="M9474" s="4" t="s">
        <v>5</v>
      </c>
      <c r="N9474" s="4" t="s">
        <v>1828</v>
      </c>
      <c r="O9474" s="4" t="s">
        <v>37</v>
      </c>
      <c r="P9474" s="4" t="s">
        <v>221</v>
      </c>
      <c r="Q9474" s="4" t="s">
        <v>1827</v>
      </c>
      <c r="R9474" s="4">
        <v>128.124</v>
      </c>
      <c r="S9474" s="4">
        <v>2</v>
      </c>
      <c r="T9474" s="4">
        <v>0.1</v>
      </c>
      <c r="U9474" s="4">
        <v>24.2012</v>
      </c>
      <c r="V9474" s="4" t="str">
        <f>INDEX(Regional_Lookup!$B$2:$B$5,MATCH('Sample - Superstore'!M9474,Regional_Lookup!$A$2:$A$5,0))</f>
        <v>Sarah Miller</v>
      </c>
      <c r="W9474" s="4">
        <f>INDEX(Regional_Lookup!$C$2:$C$5, MATCH('Sample - Superstore'!M9474,Regional_Lookup!$A$2:$A$5, 0))</f>
        <v>0.16</v>
      </c>
      <c r="X9474" s="4">
        <f>U9474/R9474</f>
        <v>0.18888888888888888</v>
      </c>
      <c r="Y9474" s="4" t="str">
        <f>IF(X9474&gt;=W9474, "Yes", "No")</f>
        <v>Yes</v>
      </c>
      <c r="Z9474" s="4">
        <f>D9474-C9474</f>
        <v>5</v>
      </c>
      <c r="AA9474" s="4" t="str" cm="1">
        <f t="array" ref="AA9474">_xlfn.IFS(Z9474&lt;=2,"Fast",Z9474&gt;5, "Slow", AND(Z9474&gt;=3,Z9474&lt;=5),"Standard")</f>
        <v>Standard</v>
      </c>
    </row>
    <row r="9475" spans="1:27" x14ac:dyDescent="0.2">
      <c r="A9475" s="4">
        <v>9474</v>
      </c>
      <c r="B9475" s="4" t="s">
        <v>1826</v>
      </c>
      <c r="C9475" s="5">
        <v>43044</v>
      </c>
      <c r="D9475" s="5">
        <v>43049</v>
      </c>
      <c r="E9475" s="4" t="s">
        <v>21</v>
      </c>
      <c r="F9475" s="4" t="s">
        <v>1825</v>
      </c>
      <c r="G9475" s="4" t="s">
        <v>1824</v>
      </c>
      <c r="H9475" s="4" t="s">
        <v>18</v>
      </c>
      <c r="I9475" s="4" t="s">
        <v>17</v>
      </c>
      <c r="J9475" s="4" t="s">
        <v>254</v>
      </c>
      <c r="K9475" s="4" t="s">
        <v>66</v>
      </c>
      <c r="L9475" s="4">
        <v>10024</v>
      </c>
      <c r="M9475" s="4" t="s">
        <v>5</v>
      </c>
      <c r="N9475" s="4" t="s">
        <v>1823</v>
      </c>
      <c r="O9475" s="4" t="s">
        <v>37</v>
      </c>
      <c r="P9475" s="4" t="s">
        <v>36</v>
      </c>
      <c r="Q9475" s="4" t="s">
        <v>1822</v>
      </c>
      <c r="R9475" s="4">
        <v>101.4</v>
      </c>
      <c r="S9475" s="4">
        <v>5</v>
      </c>
      <c r="T9475" s="4">
        <v>0</v>
      </c>
      <c r="U9475" s="4">
        <v>38.531999999999996</v>
      </c>
      <c r="V9475" s="4" t="str">
        <f>INDEX(Regional_Lookup!$B$2:$B$5,MATCH('Sample - Superstore'!M9475,Regional_Lookup!$A$2:$A$5,0))</f>
        <v>Sarah Miller</v>
      </c>
      <c r="W9475" s="4">
        <f>INDEX(Regional_Lookup!$C$2:$C$5, MATCH('Sample - Superstore'!M9475,Regional_Lookup!$A$2:$A$5, 0))</f>
        <v>0.16</v>
      </c>
      <c r="X9475" s="4">
        <f>U9475/R9475</f>
        <v>0.37999999999999995</v>
      </c>
      <c r="Y9475" s="4" t="str">
        <f>IF(X9475&gt;=W9475, "Yes", "No")</f>
        <v>Yes</v>
      </c>
      <c r="Z9475" s="4">
        <f>D9475-C9475</f>
        <v>5</v>
      </c>
      <c r="AA9475" s="4" t="str" cm="1">
        <f t="array" ref="AA9475">_xlfn.IFS(Z9475&lt;=2,"Fast",Z9475&gt;5, "Slow", AND(Z9475&gt;=3,Z9475&lt;=5),"Standard")</f>
        <v>Standard</v>
      </c>
    </row>
    <row r="9476" spans="1:27" x14ac:dyDescent="0.2">
      <c r="A9476" s="4">
        <v>9475</v>
      </c>
      <c r="B9476" s="4" t="s">
        <v>1815</v>
      </c>
      <c r="C9476" s="5">
        <v>42155</v>
      </c>
      <c r="D9476" s="5">
        <v>42160</v>
      </c>
      <c r="E9476" s="4" t="s">
        <v>21</v>
      </c>
      <c r="F9476" s="4" t="s">
        <v>1814</v>
      </c>
      <c r="G9476" s="4" t="s">
        <v>1813</v>
      </c>
      <c r="H9476" s="4" t="s">
        <v>50</v>
      </c>
      <c r="I9476" s="4" t="s">
        <v>17</v>
      </c>
      <c r="J9476" s="4" t="s">
        <v>319</v>
      </c>
      <c r="K9476" s="4" t="s">
        <v>318</v>
      </c>
      <c r="L9476" s="4">
        <v>60653</v>
      </c>
      <c r="M9476" s="4" t="s">
        <v>3</v>
      </c>
      <c r="N9476" s="4" t="s">
        <v>1821</v>
      </c>
      <c r="O9476" s="4" t="s">
        <v>13</v>
      </c>
      <c r="P9476" s="4" t="s">
        <v>72</v>
      </c>
      <c r="Q9476" s="4" t="s">
        <v>1820</v>
      </c>
      <c r="R9476" s="4">
        <v>5.9039999999999999</v>
      </c>
      <c r="S9476" s="4">
        <v>2</v>
      </c>
      <c r="T9476" s="4">
        <v>0.2</v>
      </c>
      <c r="U9476" s="4">
        <v>1.9925999999999999</v>
      </c>
      <c r="V9476" s="4" t="str">
        <f>INDEX(Regional_Lookup!$B$2:$B$5,MATCH('Sample - Superstore'!M9476,Regional_Lookup!$A$2:$A$5,0))</f>
        <v>David Johnson</v>
      </c>
      <c r="W9476" s="4">
        <f>INDEX(Regional_Lookup!$C$2:$C$5, MATCH('Sample - Superstore'!M9476,Regional_Lookup!$A$2:$A$5, 0))</f>
        <v>0.14000000000000001</v>
      </c>
      <c r="X9476" s="4">
        <f>U9476/R9476</f>
        <v>0.33749999999999997</v>
      </c>
      <c r="Y9476" s="4" t="str">
        <f>IF(X9476&gt;=W9476, "Yes", "No")</f>
        <v>Yes</v>
      </c>
      <c r="Z9476" s="4">
        <f>D9476-C9476</f>
        <v>5</v>
      </c>
      <c r="AA9476" s="4" t="str" cm="1">
        <f t="array" ref="AA9476">_xlfn.IFS(Z9476&lt;=2,"Fast",Z9476&gt;5, "Slow", AND(Z9476&gt;=3,Z9476&lt;=5),"Standard")</f>
        <v>Standard</v>
      </c>
    </row>
    <row r="9477" spans="1:27" x14ac:dyDescent="0.2">
      <c r="A9477" s="4">
        <v>9476</v>
      </c>
      <c r="B9477" s="4" t="s">
        <v>1815</v>
      </c>
      <c r="C9477" s="5">
        <v>42155</v>
      </c>
      <c r="D9477" s="5">
        <v>42160</v>
      </c>
      <c r="E9477" s="4" t="s">
        <v>21</v>
      </c>
      <c r="F9477" s="4" t="s">
        <v>1814</v>
      </c>
      <c r="G9477" s="4" t="s">
        <v>1813</v>
      </c>
      <c r="H9477" s="4" t="s">
        <v>50</v>
      </c>
      <c r="I9477" s="4" t="s">
        <v>17</v>
      </c>
      <c r="J9477" s="4" t="s">
        <v>319</v>
      </c>
      <c r="K9477" s="4" t="s">
        <v>318</v>
      </c>
      <c r="L9477" s="4">
        <v>60653</v>
      </c>
      <c r="M9477" s="4" t="s">
        <v>3</v>
      </c>
      <c r="N9477" s="4" t="s">
        <v>1819</v>
      </c>
      <c r="O9477" s="4" t="s">
        <v>13</v>
      </c>
      <c r="P9477" s="4" t="s">
        <v>24</v>
      </c>
      <c r="Q9477" s="4" t="s">
        <v>1818</v>
      </c>
      <c r="R9477" s="4">
        <v>173.488</v>
      </c>
      <c r="S9477" s="4">
        <v>7</v>
      </c>
      <c r="T9477" s="4">
        <v>0.2</v>
      </c>
      <c r="U9477" s="4">
        <v>54.215000000000003</v>
      </c>
      <c r="V9477" s="4" t="str">
        <f>INDEX(Regional_Lookup!$B$2:$B$5,MATCH('Sample - Superstore'!M9477,Regional_Lookup!$A$2:$A$5,0))</f>
        <v>David Johnson</v>
      </c>
      <c r="W9477" s="4">
        <f>INDEX(Regional_Lookup!$C$2:$C$5, MATCH('Sample - Superstore'!M9477,Regional_Lookup!$A$2:$A$5, 0))</f>
        <v>0.14000000000000001</v>
      </c>
      <c r="X9477" s="4">
        <f>U9477/R9477</f>
        <v>0.3125</v>
      </c>
      <c r="Y9477" s="4" t="str">
        <f>IF(X9477&gt;=W9477, "Yes", "No")</f>
        <v>Yes</v>
      </c>
      <c r="Z9477" s="4">
        <f>D9477-C9477</f>
        <v>5</v>
      </c>
      <c r="AA9477" s="4" t="str" cm="1">
        <f t="array" ref="AA9477">_xlfn.IFS(Z9477&lt;=2,"Fast",Z9477&gt;5, "Slow", AND(Z9477&gt;=3,Z9477&lt;=5),"Standard")</f>
        <v>Standard</v>
      </c>
    </row>
    <row r="9478" spans="1:27" x14ac:dyDescent="0.2">
      <c r="A9478" s="4">
        <v>9477</v>
      </c>
      <c r="B9478" s="4" t="s">
        <v>1815</v>
      </c>
      <c r="C9478" s="5">
        <v>42155</v>
      </c>
      <c r="D9478" s="5">
        <v>42160</v>
      </c>
      <c r="E9478" s="4" t="s">
        <v>21</v>
      </c>
      <c r="F9478" s="4" t="s">
        <v>1814</v>
      </c>
      <c r="G9478" s="4" t="s">
        <v>1813</v>
      </c>
      <c r="H9478" s="4" t="s">
        <v>50</v>
      </c>
      <c r="I9478" s="4" t="s">
        <v>17</v>
      </c>
      <c r="J9478" s="4" t="s">
        <v>319</v>
      </c>
      <c r="K9478" s="4" t="s">
        <v>318</v>
      </c>
      <c r="L9478" s="4">
        <v>60653</v>
      </c>
      <c r="M9478" s="4" t="s">
        <v>3</v>
      </c>
      <c r="N9478" s="4" t="s">
        <v>1817</v>
      </c>
      <c r="O9478" s="4" t="s">
        <v>37</v>
      </c>
      <c r="P9478" s="4" t="s">
        <v>36</v>
      </c>
      <c r="Q9478" s="4" t="s">
        <v>1816</v>
      </c>
      <c r="R9478" s="4">
        <v>51.56</v>
      </c>
      <c r="S9478" s="4">
        <v>2</v>
      </c>
      <c r="T9478" s="4">
        <v>0.6</v>
      </c>
      <c r="U9478" s="4">
        <v>-61.872</v>
      </c>
      <c r="V9478" s="4" t="str">
        <f>INDEX(Regional_Lookup!$B$2:$B$5,MATCH('Sample - Superstore'!M9478,Regional_Lookup!$A$2:$A$5,0))</f>
        <v>David Johnson</v>
      </c>
      <c r="W9478" s="4">
        <f>INDEX(Regional_Lookup!$C$2:$C$5, MATCH('Sample - Superstore'!M9478,Regional_Lookup!$A$2:$A$5, 0))</f>
        <v>0.14000000000000001</v>
      </c>
      <c r="X9478" s="4">
        <f>U9478/R9478</f>
        <v>-1.2</v>
      </c>
      <c r="Y9478" s="4" t="str">
        <f>IF(X9478&gt;=W9478, "Yes", "No")</f>
        <v>No</v>
      </c>
      <c r="Z9478" s="4">
        <f>D9478-C9478</f>
        <v>5</v>
      </c>
      <c r="AA9478" s="4" t="str" cm="1">
        <f t="array" ref="AA9478">_xlfn.IFS(Z9478&lt;=2,"Fast",Z9478&gt;5, "Slow", AND(Z9478&gt;=3,Z9478&lt;=5),"Standard")</f>
        <v>Standard</v>
      </c>
    </row>
    <row r="9479" spans="1:27" x14ac:dyDescent="0.2">
      <c r="A9479" s="4">
        <v>9478</v>
      </c>
      <c r="B9479" s="4" t="s">
        <v>1815</v>
      </c>
      <c r="C9479" s="5">
        <v>42155</v>
      </c>
      <c r="D9479" s="5">
        <v>42160</v>
      </c>
      <c r="E9479" s="4" t="s">
        <v>21</v>
      </c>
      <c r="F9479" s="4" t="s">
        <v>1814</v>
      </c>
      <c r="G9479" s="4" t="s">
        <v>1813</v>
      </c>
      <c r="H9479" s="4" t="s">
        <v>50</v>
      </c>
      <c r="I9479" s="4" t="s">
        <v>17</v>
      </c>
      <c r="J9479" s="4" t="s">
        <v>319</v>
      </c>
      <c r="K9479" s="4" t="s">
        <v>318</v>
      </c>
      <c r="L9479" s="4">
        <v>60653</v>
      </c>
      <c r="M9479" s="4" t="s">
        <v>3</v>
      </c>
      <c r="N9479" s="4" t="s">
        <v>1748</v>
      </c>
      <c r="O9479" s="4" t="s">
        <v>13</v>
      </c>
      <c r="P9479" s="4" t="s">
        <v>100</v>
      </c>
      <c r="Q9479" s="4" t="s">
        <v>1747</v>
      </c>
      <c r="R9479" s="4">
        <v>3.5640000000000001</v>
      </c>
      <c r="S9479" s="4">
        <v>3</v>
      </c>
      <c r="T9479" s="4">
        <v>0.8</v>
      </c>
      <c r="U9479" s="4">
        <v>-6.2370000000000001</v>
      </c>
      <c r="V9479" s="4" t="str">
        <f>INDEX(Regional_Lookup!$B$2:$B$5,MATCH('Sample - Superstore'!M9479,Regional_Lookup!$A$2:$A$5,0))</f>
        <v>David Johnson</v>
      </c>
      <c r="W9479" s="4">
        <f>INDEX(Regional_Lookup!$C$2:$C$5, MATCH('Sample - Superstore'!M9479,Regional_Lookup!$A$2:$A$5, 0))</f>
        <v>0.14000000000000001</v>
      </c>
      <c r="X9479" s="4">
        <f>U9479/R9479</f>
        <v>-1.75</v>
      </c>
      <c r="Y9479" s="4" t="str">
        <f>IF(X9479&gt;=W9479, "Yes", "No")</f>
        <v>No</v>
      </c>
      <c r="Z9479" s="4">
        <f>D9479-C9479</f>
        <v>5</v>
      </c>
      <c r="AA9479" s="4" t="str" cm="1">
        <f t="array" ref="AA9479">_xlfn.IFS(Z9479&lt;=2,"Fast",Z9479&gt;5, "Slow", AND(Z9479&gt;=3,Z9479&lt;=5),"Standard")</f>
        <v>Standard</v>
      </c>
    </row>
    <row r="9480" spans="1:27" x14ac:dyDescent="0.2">
      <c r="A9480" s="4">
        <v>9479</v>
      </c>
      <c r="B9480" s="4" t="s">
        <v>1808</v>
      </c>
      <c r="C9480" s="5">
        <v>41889</v>
      </c>
      <c r="D9480" s="5">
        <v>41896</v>
      </c>
      <c r="E9480" s="4" t="s">
        <v>29</v>
      </c>
      <c r="F9480" s="4" t="s">
        <v>1807</v>
      </c>
      <c r="G9480" s="4" t="s">
        <v>1806</v>
      </c>
      <c r="H9480" s="4" t="s">
        <v>18</v>
      </c>
      <c r="I9480" s="4" t="s">
        <v>17</v>
      </c>
      <c r="J9480" s="4" t="s">
        <v>1805</v>
      </c>
      <c r="K9480" s="4" t="s">
        <v>318</v>
      </c>
      <c r="L9480" s="4">
        <v>60543</v>
      </c>
      <c r="M9480" s="4" t="s">
        <v>3</v>
      </c>
      <c r="N9480" s="4" t="s">
        <v>1812</v>
      </c>
      <c r="O9480" s="4" t="s">
        <v>13</v>
      </c>
      <c r="P9480" s="4" t="s">
        <v>109</v>
      </c>
      <c r="Q9480" s="4" t="s">
        <v>1811</v>
      </c>
      <c r="R9480" s="4">
        <v>13.16</v>
      </c>
      <c r="S9480" s="4">
        <v>5</v>
      </c>
      <c r="T9480" s="4">
        <v>0.2</v>
      </c>
      <c r="U9480" s="4">
        <v>4.1124999999999998</v>
      </c>
      <c r="V9480" s="4" t="str">
        <f>INDEX(Regional_Lookup!$B$2:$B$5,MATCH('Sample - Superstore'!M9480,Regional_Lookup!$A$2:$A$5,0))</f>
        <v>David Johnson</v>
      </c>
      <c r="W9480" s="4">
        <f>INDEX(Regional_Lookup!$C$2:$C$5, MATCH('Sample - Superstore'!M9480,Regional_Lookup!$A$2:$A$5, 0))</f>
        <v>0.14000000000000001</v>
      </c>
      <c r="X9480" s="4">
        <f>U9480/R9480</f>
        <v>0.3125</v>
      </c>
      <c r="Y9480" s="4" t="str">
        <f>IF(X9480&gt;=W9480, "Yes", "No")</f>
        <v>Yes</v>
      </c>
      <c r="Z9480" s="4">
        <f>D9480-C9480</f>
        <v>7</v>
      </c>
      <c r="AA9480" s="4" t="str" cm="1">
        <f t="array" ref="AA9480">_xlfn.IFS(Z9480&lt;=2,"Fast",Z9480&gt;5, "Slow", AND(Z9480&gt;=3,Z9480&lt;=5),"Standard")</f>
        <v>Slow</v>
      </c>
    </row>
    <row r="9481" spans="1:27" x14ac:dyDescent="0.2">
      <c r="A9481" s="4">
        <v>9480</v>
      </c>
      <c r="B9481" s="4" t="s">
        <v>1808</v>
      </c>
      <c r="C9481" s="5">
        <v>41889</v>
      </c>
      <c r="D9481" s="5">
        <v>41896</v>
      </c>
      <c r="E9481" s="4" t="s">
        <v>29</v>
      </c>
      <c r="F9481" s="4" t="s">
        <v>1807</v>
      </c>
      <c r="G9481" s="4" t="s">
        <v>1806</v>
      </c>
      <c r="H9481" s="4" t="s">
        <v>18</v>
      </c>
      <c r="I9481" s="4" t="s">
        <v>17</v>
      </c>
      <c r="J9481" s="4" t="s">
        <v>1805</v>
      </c>
      <c r="K9481" s="4" t="s">
        <v>318</v>
      </c>
      <c r="L9481" s="4">
        <v>60543</v>
      </c>
      <c r="M9481" s="4" t="s">
        <v>3</v>
      </c>
      <c r="N9481" s="4" t="s">
        <v>1810</v>
      </c>
      <c r="O9481" s="4" t="s">
        <v>13</v>
      </c>
      <c r="P9481" s="4" t="s">
        <v>100</v>
      </c>
      <c r="Q9481" s="4" t="s">
        <v>1809</v>
      </c>
      <c r="R9481" s="4">
        <v>3.8279999999999998</v>
      </c>
      <c r="S9481" s="4">
        <v>3</v>
      </c>
      <c r="T9481" s="4">
        <v>0.8</v>
      </c>
      <c r="U9481" s="4">
        <v>-6.5076000000000001</v>
      </c>
      <c r="V9481" s="4" t="str">
        <f>INDEX(Regional_Lookup!$B$2:$B$5,MATCH('Sample - Superstore'!M9481,Regional_Lookup!$A$2:$A$5,0))</f>
        <v>David Johnson</v>
      </c>
      <c r="W9481" s="4">
        <f>INDEX(Regional_Lookup!$C$2:$C$5, MATCH('Sample - Superstore'!M9481,Regional_Lookup!$A$2:$A$5, 0))</f>
        <v>0.14000000000000001</v>
      </c>
      <c r="X9481" s="4">
        <f>U9481/R9481</f>
        <v>-1.7000000000000002</v>
      </c>
      <c r="Y9481" s="4" t="str">
        <f>IF(X9481&gt;=W9481, "Yes", "No")</f>
        <v>No</v>
      </c>
      <c r="Z9481" s="4">
        <f>D9481-C9481</f>
        <v>7</v>
      </c>
      <c r="AA9481" s="4" t="str" cm="1">
        <f t="array" ref="AA9481">_xlfn.IFS(Z9481&lt;=2,"Fast",Z9481&gt;5, "Slow", AND(Z9481&gt;=3,Z9481&lt;=5),"Standard")</f>
        <v>Slow</v>
      </c>
    </row>
    <row r="9482" spans="1:27" x14ac:dyDescent="0.2">
      <c r="A9482" s="4">
        <v>9481</v>
      </c>
      <c r="B9482" s="4" t="s">
        <v>1808</v>
      </c>
      <c r="C9482" s="5">
        <v>41889</v>
      </c>
      <c r="D9482" s="5">
        <v>41896</v>
      </c>
      <c r="E9482" s="4" t="s">
        <v>29</v>
      </c>
      <c r="F9482" s="4" t="s">
        <v>1807</v>
      </c>
      <c r="G9482" s="4" t="s">
        <v>1806</v>
      </c>
      <c r="H9482" s="4" t="s">
        <v>18</v>
      </c>
      <c r="I9482" s="4" t="s">
        <v>17</v>
      </c>
      <c r="J9482" s="4" t="s">
        <v>1805</v>
      </c>
      <c r="K9482" s="4" t="s">
        <v>318</v>
      </c>
      <c r="L9482" s="4">
        <v>60543</v>
      </c>
      <c r="M9482" s="4" t="s">
        <v>3</v>
      </c>
      <c r="N9482" s="4" t="s">
        <v>1804</v>
      </c>
      <c r="O9482" s="4" t="s">
        <v>13</v>
      </c>
      <c r="P9482" s="4" t="s">
        <v>100</v>
      </c>
      <c r="Q9482" s="4" t="s">
        <v>1803</v>
      </c>
      <c r="R9482" s="4">
        <v>304.99</v>
      </c>
      <c r="S9482" s="4">
        <v>5</v>
      </c>
      <c r="T9482" s="4">
        <v>0.8</v>
      </c>
      <c r="U9482" s="4">
        <v>-533.73249999999996</v>
      </c>
      <c r="V9482" s="4" t="str">
        <f>INDEX(Regional_Lookup!$B$2:$B$5,MATCH('Sample - Superstore'!M9482,Regional_Lookup!$A$2:$A$5,0))</f>
        <v>David Johnson</v>
      </c>
      <c r="W9482" s="4">
        <f>INDEX(Regional_Lookup!$C$2:$C$5, MATCH('Sample - Superstore'!M9482,Regional_Lookup!$A$2:$A$5, 0))</f>
        <v>0.14000000000000001</v>
      </c>
      <c r="X9482" s="4">
        <f>U9482/R9482</f>
        <v>-1.7499999999999998</v>
      </c>
      <c r="Y9482" s="4" t="str">
        <f>IF(X9482&gt;=W9482, "Yes", "No")</f>
        <v>No</v>
      </c>
      <c r="Z9482" s="4">
        <f>D9482-C9482</f>
        <v>7</v>
      </c>
      <c r="AA9482" s="4" t="str" cm="1">
        <f t="array" ref="AA9482">_xlfn.IFS(Z9482&lt;=2,"Fast",Z9482&gt;5, "Slow", AND(Z9482&gt;=3,Z9482&lt;=5),"Standard")</f>
        <v>Slow</v>
      </c>
    </row>
    <row r="9483" spans="1:27" x14ac:dyDescent="0.2">
      <c r="A9483" s="4">
        <v>9482</v>
      </c>
      <c r="B9483" s="4" t="s">
        <v>1802</v>
      </c>
      <c r="C9483" s="5">
        <v>43045</v>
      </c>
      <c r="D9483" s="5">
        <v>43051</v>
      </c>
      <c r="E9483" s="4" t="s">
        <v>29</v>
      </c>
      <c r="F9483" s="4" t="s">
        <v>1801</v>
      </c>
      <c r="G9483" s="4" t="s">
        <v>1800</v>
      </c>
      <c r="H9483" s="4" t="s">
        <v>18</v>
      </c>
      <c r="I9483" s="4" t="s">
        <v>17</v>
      </c>
      <c r="J9483" s="4" t="s">
        <v>624</v>
      </c>
      <c r="K9483" s="4" t="s">
        <v>123</v>
      </c>
      <c r="L9483" s="4">
        <v>75220</v>
      </c>
      <c r="M9483" s="4" t="s">
        <v>3</v>
      </c>
      <c r="N9483" s="4" t="s">
        <v>1291</v>
      </c>
      <c r="O9483" s="4" t="s">
        <v>13</v>
      </c>
      <c r="P9483" s="4" t="s">
        <v>231</v>
      </c>
      <c r="Q9483" s="4" t="s">
        <v>1290</v>
      </c>
      <c r="R9483" s="4">
        <v>18.16</v>
      </c>
      <c r="S9483" s="4">
        <v>2</v>
      </c>
      <c r="T9483" s="4">
        <v>0.2</v>
      </c>
      <c r="U9483" s="4">
        <v>1.8160000000000001</v>
      </c>
      <c r="V9483" s="4" t="str">
        <f>INDEX(Regional_Lookup!$B$2:$B$5,MATCH('Sample - Superstore'!M9483,Regional_Lookup!$A$2:$A$5,0))</f>
        <v>David Johnson</v>
      </c>
      <c r="W9483" s="4">
        <f>INDEX(Regional_Lookup!$C$2:$C$5, MATCH('Sample - Superstore'!M9483,Regional_Lookup!$A$2:$A$5, 0))</f>
        <v>0.14000000000000001</v>
      </c>
      <c r="X9483" s="4">
        <f>U9483/R9483</f>
        <v>0.1</v>
      </c>
      <c r="Y9483" s="4" t="str">
        <f>IF(X9483&gt;=W9483, "Yes", "No")</f>
        <v>No</v>
      </c>
      <c r="Z9483" s="4">
        <f>D9483-C9483</f>
        <v>6</v>
      </c>
      <c r="AA9483" s="4" t="str" cm="1">
        <f t="array" ref="AA9483">_xlfn.IFS(Z9483&lt;=2,"Fast",Z9483&gt;5, "Slow", AND(Z9483&gt;=3,Z9483&lt;=5),"Standard")</f>
        <v>Slow</v>
      </c>
    </row>
    <row r="9484" spans="1:27" x14ac:dyDescent="0.2">
      <c r="A9484" s="4">
        <v>9483</v>
      </c>
      <c r="B9484" s="4" t="s">
        <v>1799</v>
      </c>
      <c r="C9484" s="5">
        <v>42175</v>
      </c>
      <c r="D9484" s="5">
        <v>42179</v>
      </c>
      <c r="E9484" s="4" t="s">
        <v>21</v>
      </c>
      <c r="F9484" s="4" t="s">
        <v>1798</v>
      </c>
      <c r="G9484" s="4" t="s">
        <v>1797</v>
      </c>
      <c r="H9484" s="4" t="s">
        <v>102</v>
      </c>
      <c r="I9484" s="4" t="s">
        <v>17</v>
      </c>
      <c r="J9484" s="4" t="s">
        <v>159</v>
      </c>
      <c r="K9484" s="4" t="s">
        <v>158</v>
      </c>
      <c r="L9484" s="4">
        <v>19134</v>
      </c>
      <c r="M9484" s="4" t="s">
        <v>5</v>
      </c>
      <c r="N9484" s="4" t="s">
        <v>1796</v>
      </c>
      <c r="O9484" s="4" t="s">
        <v>33</v>
      </c>
      <c r="P9484" s="4" t="s">
        <v>55</v>
      </c>
      <c r="Q9484" s="4" t="s">
        <v>1795</v>
      </c>
      <c r="R9484" s="4">
        <v>319.98399999999998</v>
      </c>
      <c r="S9484" s="4">
        <v>2</v>
      </c>
      <c r="T9484" s="4">
        <v>0.2</v>
      </c>
      <c r="U9484" s="4">
        <v>91.995400000000004</v>
      </c>
      <c r="V9484" s="4" t="str">
        <f>INDEX(Regional_Lookup!$B$2:$B$5,MATCH('Sample - Superstore'!M9484,Regional_Lookup!$A$2:$A$5,0))</f>
        <v>Sarah Miller</v>
      </c>
      <c r="W9484" s="4">
        <f>INDEX(Regional_Lookup!$C$2:$C$5, MATCH('Sample - Superstore'!M9484,Regional_Lookup!$A$2:$A$5, 0))</f>
        <v>0.16</v>
      </c>
      <c r="X9484" s="4">
        <f>U9484/R9484</f>
        <v>0.28750000000000003</v>
      </c>
      <c r="Y9484" s="4" t="str">
        <f>IF(X9484&gt;=W9484, "Yes", "No")</f>
        <v>Yes</v>
      </c>
      <c r="Z9484" s="4">
        <f>D9484-C9484</f>
        <v>4</v>
      </c>
      <c r="AA9484" s="4" t="str" cm="1">
        <f t="array" ref="AA9484">_xlfn.IFS(Z9484&lt;=2,"Fast",Z9484&gt;5, "Slow", AND(Z9484&gt;=3,Z9484&lt;=5),"Standard")</f>
        <v>Standard</v>
      </c>
    </row>
    <row r="9485" spans="1:27" x14ac:dyDescent="0.2">
      <c r="A9485" s="4">
        <v>9484</v>
      </c>
      <c r="B9485" s="4" t="s">
        <v>1794</v>
      </c>
      <c r="C9485" s="5">
        <v>41842</v>
      </c>
      <c r="D9485" s="5">
        <v>41848</v>
      </c>
      <c r="E9485" s="4" t="s">
        <v>29</v>
      </c>
      <c r="F9485" s="4" t="s">
        <v>1793</v>
      </c>
      <c r="G9485" s="4" t="s">
        <v>1792</v>
      </c>
      <c r="H9485" s="4" t="s">
        <v>102</v>
      </c>
      <c r="I9485" s="4" t="s">
        <v>17</v>
      </c>
      <c r="J9485" s="4" t="s">
        <v>59</v>
      </c>
      <c r="K9485" s="4" t="s">
        <v>15</v>
      </c>
      <c r="L9485" s="4">
        <v>90008</v>
      </c>
      <c r="M9485" s="4" t="s">
        <v>9</v>
      </c>
      <c r="N9485" s="4" t="s">
        <v>1791</v>
      </c>
      <c r="O9485" s="4" t="s">
        <v>13</v>
      </c>
      <c r="P9485" s="4" t="s">
        <v>116</v>
      </c>
      <c r="Q9485" s="4" t="s">
        <v>1790</v>
      </c>
      <c r="R9485" s="4">
        <v>19.68</v>
      </c>
      <c r="S9485" s="4">
        <v>6</v>
      </c>
      <c r="T9485" s="4">
        <v>0</v>
      </c>
      <c r="U9485" s="4">
        <v>6.4943999999999997</v>
      </c>
      <c r="V9485" s="4" t="str">
        <f>INDEX(Regional_Lookup!$B$2:$B$5,MATCH('Sample - Superstore'!M9485,Regional_Lookup!$A$2:$A$5,0))</f>
        <v>James Chen</v>
      </c>
      <c r="W9485" s="4">
        <f>INDEX(Regional_Lookup!$C$2:$C$5, MATCH('Sample - Superstore'!M9485,Regional_Lookup!$A$2:$A$5, 0))</f>
        <v>0.18</v>
      </c>
      <c r="X9485" s="4">
        <f>U9485/R9485</f>
        <v>0.33</v>
      </c>
      <c r="Y9485" s="4" t="str">
        <f>IF(X9485&gt;=W9485, "Yes", "No")</f>
        <v>Yes</v>
      </c>
      <c r="Z9485" s="4">
        <f>D9485-C9485</f>
        <v>6</v>
      </c>
      <c r="AA9485" s="4" t="str" cm="1">
        <f t="array" ref="AA9485">_xlfn.IFS(Z9485&lt;=2,"Fast",Z9485&gt;5, "Slow", AND(Z9485&gt;=3,Z9485&lt;=5),"Standard")</f>
        <v>Slow</v>
      </c>
    </row>
    <row r="9486" spans="1:27" x14ac:dyDescent="0.2">
      <c r="A9486" s="4">
        <v>9485</v>
      </c>
      <c r="B9486" s="4" t="s">
        <v>1787</v>
      </c>
      <c r="C9486" s="5">
        <v>42706</v>
      </c>
      <c r="D9486" s="5">
        <v>42708</v>
      </c>
      <c r="E9486" s="4" t="s">
        <v>21</v>
      </c>
      <c r="F9486" s="4" t="s">
        <v>333</v>
      </c>
      <c r="G9486" s="4" t="s">
        <v>332</v>
      </c>
      <c r="H9486" s="4" t="s">
        <v>50</v>
      </c>
      <c r="I9486" s="4" t="s">
        <v>17</v>
      </c>
      <c r="J9486" s="4" t="s">
        <v>124</v>
      </c>
      <c r="K9486" s="4" t="s">
        <v>123</v>
      </c>
      <c r="L9486" s="4">
        <v>77036</v>
      </c>
      <c r="M9486" s="4" t="s">
        <v>3</v>
      </c>
      <c r="N9486" s="4" t="s">
        <v>1789</v>
      </c>
      <c r="O9486" s="4" t="s">
        <v>37</v>
      </c>
      <c r="P9486" s="4" t="s">
        <v>165</v>
      </c>
      <c r="Q9486" s="4" t="s">
        <v>1788</v>
      </c>
      <c r="R9486" s="4">
        <v>781.86400000000003</v>
      </c>
      <c r="S9486" s="4">
        <v>10</v>
      </c>
      <c r="T9486" s="4">
        <v>0.32</v>
      </c>
      <c r="U9486" s="4">
        <v>-137.976</v>
      </c>
      <c r="V9486" s="4" t="str">
        <f>INDEX(Regional_Lookup!$B$2:$B$5,MATCH('Sample - Superstore'!M9486,Regional_Lookup!$A$2:$A$5,0))</f>
        <v>David Johnson</v>
      </c>
      <c r="W9486" s="4">
        <f>INDEX(Regional_Lookup!$C$2:$C$5, MATCH('Sample - Superstore'!M9486,Regional_Lookup!$A$2:$A$5, 0))</f>
        <v>0.14000000000000001</v>
      </c>
      <c r="X9486" s="4">
        <f>U9486/R9486</f>
        <v>-0.1764705882352941</v>
      </c>
      <c r="Y9486" s="4" t="str">
        <f>IF(X9486&gt;=W9486, "Yes", "No")</f>
        <v>No</v>
      </c>
      <c r="Z9486" s="4">
        <f>D9486-C9486</f>
        <v>2</v>
      </c>
      <c r="AA9486" s="4" t="str" cm="1">
        <f t="array" ref="AA9486">_xlfn.IFS(Z9486&lt;=2,"Fast",Z9486&gt;5, "Slow", AND(Z9486&gt;=3,Z9486&lt;=5),"Standard")</f>
        <v>Fast</v>
      </c>
    </row>
    <row r="9487" spans="1:27" x14ac:dyDescent="0.2">
      <c r="A9487" s="4">
        <v>9486</v>
      </c>
      <c r="B9487" s="4" t="s">
        <v>1787</v>
      </c>
      <c r="C9487" s="5">
        <v>42706</v>
      </c>
      <c r="D9487" s="5">
        <v>42708</v>
      </c>
      <c r="E9487" s="4" t="s">
        <v>21</v>
      </c>
      <c r="F9487" s="4" t="s">
        <v>333</v>
      </c>
      <c r="G9487" s="4" t="s">
        <v>332</v>
      </c>
      <c r="H9487" s="4" t="s">
        <v>50</v>
      </c>
      <c r="I9487" s="4" t="s">
        <v>17</v>
      </c>
      <c r="J9487" s="4" t="s">
        <v>124</v>
      </c>
      <c r="K9487" s="4" t="s">
        <v>123</v>
      </c>
      <c r="L9487" s="4">
        <v>77036</v>
      </c>
      <c r="M9487" s="4" t="s">
        <v>3</v>
      </c>
      <c r="N9487" s="4" t="s">
        <v>1786</v>
      </c>
      <c r="O9487" s="4" t="s">
        <v>13</v>
      </c>
      <c r="P9487" s="4" t="s">
        <v>24</v>
      </c>
      <c r="Q9487" s="4" t="s">
        <v>1785</v>
      </c>
      <c r="R9487" s="4">
        <v>30.815999999999999</v>
      </c>
      <c r="S9487" s="4">
        <v>9</v>
      </c>
      <c r="T9487" s="4">
        <v>0.2</v>
      </c>
      <c r="U9487" s="4">
        <v>9.6300000000000008</v>
      </c>
      <c r="V9487" s="4" t="str">
        <f>INDEX(Regional_Lookup!$B$2:$B$5,MATCH('Sample - Superstore'!M9487,Regional_Lookup!$A$2:$A$5,0))</f>
        <v>David Johnson</v>
      </c>
      <c r="W9487" s="4">
        <f>INDEX(Regional_Lookup!$C$2:$C$5, MATCH('Sample - Superstore'!M9487,Regional_Lookup!$A$2:$A$5, 0))</f>
        <v>0.14000000000000001</v>
      </c>
      <c r="X9487" s="4">
        <f>U9487/R9487</f>
        <v>0.31250000000000006</v>
      </c>
      <c r="Y9487" s="4" t="str">
        <f>IF(X9487&gt;=W9487, "Yes", "No")</f>
        <v>Yes</v>
      </c>
      <c r="Z9487" s="4">
        <f>D9487-C9487</f>
        <v>2</v>
      </c>
      <c r="AA9487" s="4" t="str" cm="1">
        <f t="array" ref="AA9487">_xlfn.IFS(Z9487&lt;=2,"Fast",Z9487&gt;5, "Slow", AND(Z9487&gt;=3,Z9487&lt;=5),"Standard")</f>
        <v>Fast</v>
      </c>
    </row>
    <row r="9488" spans="1:27" x14ac:dyDescent="0.2">
      <c r="A9488" s="4">
        <v>9487</v>
      </c>
      <c r="B9488" s="4" t="s">
        <v>1784</v>
      </c>
      <c r="C9488" s="5">
        <v>43020</v>
      </c>
      <c r="D9488" s="5">
        <v>43020</v>
      </c>
      <c r="E9488" s="4" t="s">
        <v>162</v>
      </c>
      <c r="F9488" s="4" t="s">
        <v>639</v>
      </c>
      <c r="G9488" s="4" t="s">
        <v>638</v>
      </c>
      <c r="H9488" s="4" t="s">
        <v>18</v>
      </c>
      <c r="I9488" s="4" t="s">
        <v>17</v>
      </c>
      <c r="J9488" s="4" t="s">
        <v>1455</v>
      </c>
      <c r="K9488" s="4" t="s">
        <v>1783</v>
      </c>
      <c r="L9488" s="4">
        <v>26003</v>
      </c>
      <c r="M9488" s="4" t="s">
        <v>5</v>
      </c>
      <c r="N9488" s="4" t="s">
        <v>1782</v>
      </c>
      <c r="O9488" s="4" t="s">
        <v>37</v>
      </c>
      <c r="P9488" s="4" t="s">
        <v>92</v>
      </c>
      <c r="Q9488" s="4" t="s">
        <v>1781</v>
      </c>
      <c r="R9488" s="4">
        <v>673.34400000000005</v>
      </c>
      <c r="S9488" s="4">
        <v>3</v>
      </c>
      <c r="T9488" s="4">
        <v>0.3</v>
      </c>
      <c r="U9488" s="4">
        <v>-76.953599999999994</v>
      </c>
      <c r="V9488" s="4" t="str">
        <f>INDEX(Regional_Lookup!$B$2:$B$5,MATCH('Sample - Superstore'!M9488,Regional_Lookup!$A$2:$A$5,0))</f>
        <v>Sarah Miller</v>
      </c>
      <c r="W9488" s="4">
        <f>INDEX(Regional_Lookup!$C$2:$C$5, MATCH('Sample - Superstore'!M9488,Regional_Lookup!$A$2:$A$5, 0))</f>
        <v>0.16</v>
      </c>
      <c r="X9488" s="4">
        <f>U9488/R9488</f>
        <v>-0.11428571428571427</v>
      </c>
      <c r="Y9488" s="4" t="str">
        <f>IF(X9488&gt;=W9488, "Yes", "No")</f>
        <v>No</v>
      </c>
      <c r="Z9488" s="4">
        <f>D9488-C9488</f>
        <v>0</v>
      </c>
      <c r="AA9488" s="4" t="str" cm="1">
        <f t="array" ref="AA9488">_xlfn.IFS(Z9488&lt;=2,"Fast",Z9488&gt;5, "Slow", AND(Z9488&gt;=3,Z9488&lt;=5),"Standard")</f>
        <v>Fast</v>
      </c>
    </row>
    <row r="9489" spans="1:27" x14ac:dyDescent="0.2">
      <c r="A9489" s="4">
        <v>9488</v>
      </c>
      <c r="B9489" s="4" t="s">
        <v>1780</v>
      </c>
      <c r="C9489" s="5">
        <v>43080</v>
      </c>
      <c r="D9489" s="5">
        <v>43082</v>
      </c>
      <c r="E9489" s="4" t="s">
        <v>89</v>
      </c>
      <c r="F9489" s="4" t="s">
        <v>1779</v>
      </c>
      <c r="G9489" s="4" t="s">
        <v>1778</v>
      </c>
      <c r="H9489" s="4" t="s">
        <v>50</v>
      </c>
      <c r="I9489" s="4" t="s">
        <v>17</v>
      </c>
      <c r="J9489" s="4" t="s">
        <v>775</v>
      </c>
      <c r="K9489" s="4" t="s">
        <v>136</v>
      </c>
      <c r="L9489" s="4">
        <v>7501</v>
      </c>
      <c r="M9489" s="4" t="s">
        <v>5</v>
      </c>
      <c r="N9489" s="4" t="s">
        <v>1777</v>
      </c>
      <c r="O9489" s="4" t="s">
        <v>13</v>
      </c>
      <c r="P9489" s="4" t="s">
        <v>109</v>
      </c>
      <c r="Q9489" s="4" t="s">
        <v>1776</v>
      </c>
      <c r="R9489" s="4">
        <v>6.54</v>
      </c>
      <c r="S9489" s="4">
        <v>3</v>
      </c>
      <c r="T9489" s="4">
        <v>0</v>
      </c>
      <c r="U9489" s="4">
        <v>2.1581999999999999</v>
      </c>
      <c r="V9489" s="4" t="str">
        <f>INDEX(Regional_Lookup!$B$2:$B$5,MATCH('Sample - Superstore'!M9489,Regional_Lookup!$A$2:$A$5,0))</f>
        <v>Sarah Miller</v>
      </c>
      <c r="W9489" s="4">
        <f>INDEX(Regional_Lookup!$C$2:$C$5, MATCH('Sample - Superstore'!M9489,Regional_Lookup!$A$2:$A$5, 0))</f>
        <v>0.16</v>
      </c>
      <c r="X9489" s="4">
        <f>U9489/R9489</f>
        <v>0.32999999999999996</v>
      </c>
      <c r="Y9489" s="4" t="str">
        <f>IF(X9489&gt;=W9489, "Yes", "No")</f>
        <v>Yes</v>
      </c>
      <c r="Z9489" s="4">
        <f>D9489-C9489</f>
        <v>2</v>
      </c>
      <c r="AA9489" s="4" t="str" cm="1">
        <f t="array" ref="AA9489">_xlfn.IFS(Z9489&lt;=2,"Fast",Z9489&gt;5, "Slow", AND(Z9489&gt;=3,Z9489&lt;=5),"Standard")</f>
        <v>Fast</v>
      </c>
    </row>
    <row r="9490" spans="1:27" x14ac:dyDescent="0.2">
      <c r="A9490" s="4">
        <v>9489</v>
      </c>
      <c r="B9490" s="4" t="s">
        <v>1775</v>
      </c>
      <c r="C9490" s="5">
        <v>42278</v>
      </c>
      <c r="D9490" s="5">
        <v>42281</v>
      </c>
      <c r="E9490" s="4" t="s">
        <v>89</v>
      </c>
      <c r="F9490" s="4" t="s">
        <v>1774</v>
      </c>
      <c r="G9490" s="4" t="s">
        <v>1773</v>
      </c>
      <c r="H9490" s="4" t="s">
        <v>18</v>
      </c>
      <c r="I9490" s="4" t="s">
        <v>17</v>
      </c>
      <c r="J9490" s="4" t="s">
        <v>692</v>
      </c>
      <c r="K9490" s="4" t="s">
        <v>691</v>
      </c>
      <c r="L9490" s="4">
        <v>97206</v>
      </c>
      <c r="M9490" s="4" t="s">
        <v>9</v>
      </c>
      <c r="N9490" s="4" t="s">
        <v>1772</v>
      </c>
      <c r="O9490" s="4" t="s">
        <v>33</v>
      </c>
      <c r="P9490" s="4" t="s">
        <v>32</v>
      </c>
      <c r="Q9490" s="4" t="s">
        <v>1771</v>
      </c>
      <c r="R9490" s="4">
        <v>572.79999999999995</v>
      </c>
      <c r="S9490" s="4">
        <v>2</v>
      </c>
      <c r="T9490" s="4">
        <v>0.2</v>
      </c>
      <c r="U9490" s="4">
        <v>50.12</v>
      </c>
      <c r="V9490" s="4" t="str">
        <f>INDEX(Regional_Lookup!$B$2:$B$5,MATCH('Sample - Superstore'!M9490,Regional_Lookup!$A$2:$A$5,0))</f>
        <v>James Chen</v>
      </c>
      <c r="W9490" s="4">
        <f>INDEX(Regional_Lookup!$C$2:$C$5, MATCH('Sample - Superstore'!M9490,Regional_Lookup!$A$2:$A$5, 0))</f>
        <v>0.18</v>
      </c>
      <c r="X9490" s="4">
        <f>U9490/R9490</f>
        <v>8.7500000000000008E-2</v>
      </c>
      <c r="Y9490" s="4" t="str">
        <f>IF(X9490&gt;=W9490, "Yes", "No")</f>
        <v>No</v>
      </c>
      <c r="Z9490" s="4">
        <f>D9490-C9490</f>
        <v>3</v>
      </c>
      <c r="AA9490" s="4" t="str" cm="1">
        <f t="array" ref="AA9490">_xlfn.IFS(Z9490&lt;=2,"Fast",Z9490&gt;5, "Slow", AND(Z9490&gt;=3,Z9490&lt;=5),"Standard")</f>
        <v>Standard</v>
      </c>
    </row>
    <row r="9491" spans="1:27" x14ac:dyDescent="0.2">
      <c r="A9491" s="4">
        <v>9490</v>
      </c>
      <c r="B9491" s="4" t="s">
        <v>1770</v>
      </c>
      <c r="C9491" s="5">
        <v>42587</v>
      </c>
      <c r="D9491" s="5">
        <v>42593</v>
      </c>
      <c r="E9491" s="4" t="s">
        <v>29</v>
      </c>
      <c r="F9491" s="4" t="s">
        <v>1769</v>
      </c>
      <c r="G9491" s="4" t="s">
        <v>1768</v>
      </c>
      <c r="H9491" s="4" t="s">
        <v>50</v>
      </c>
      <c r="I9491" s="4" t="s">
        <v>17</v>
      </c>
      <c r="J9491" s="4" t="s">
        <v>1767</v>
      </c>
      <c r="K9491" s="4" t="s">
        <v>1177</v>
      </c>
      <c r="L9491" s="4">
        <v>35810</v>
      </c>
      <c r="M9491" s="4" t="s">
        <v>7</v>
      </c>
      <c r="N9491" s="4" t="s">
        <v>127</v>
      </c>
      <c r="O9491" s="4" t="s">
        <v>13</v>
      </c>
      <c r="P9491" s="4" t="s">
        <v>116</v>
      </c>
      <c r="Q9491" s="4" t="s">
        <v>126</v>
      </c>
      <c r="R9491" s="4">
        <v>197.05</v>
      </c>
      <c r="S9491" s="4">
        <v>7</v>
      </c>
      <c r="T9491" s="4">
        <v>0</v>
      </c>
      <c r="U9491" s="4">
        <v>59.115000000000002</v>
      </c>
      <c r="V9491" s="4" t="str">
        <f>INDEX(Regional_Lookup!$B$2:$B$5,MATCH('Sample - Superstore'!M9491,Regional_Lookup!$A$2:$A$5,0))</f>
        <v>Maria Santos</v>
      </c>
      <c r="W9491" s="4">
        <f>INDEX(Regional_Lookup!$C$2:$C$5, MATCH('Sample - Superstore'!M9491,Regional_Lookup!$A$2:$A$5, 0))</f>
        <v>0.15</v>
      </c>
      <c r="X9491" s="4">
        <f>U9491/R9491</f>
        <v>0.3</v>
      </c>
      <c r="Y9491" s="4" t="str">
        <f>IF(X9491&gt;=W9491, "Yes", "No")</f>
        <v>Yes</v>
      </c>
      <c r="Z9491" s="4">
        <f>D9491-C9491</f>
        <v>6</v>
      </c>
      <c r="AA9491" s="4" t="str" cm="1">
        <f t="array" ref="AA9491">_xlfn.IFS(Z9491&lt;=2,"Fast",Z9491&gt;5, "Slow", AND(Z9491&gt;=3,Z9491&lt;=5),"Standard")</f>
        <v>Slow</v>
      </c>
    </row>
    <row r="9492" spans="1:27" x14ac:dyDescent="0.2">
      <c r="A9492" s="4">
        <v>9491</v>
      </c>
      <c r="B9492" s="4" t="s">
        <v>1764</v>
      </c>
      <c r="C9492" s="5">
        <v>42738</v>
      </c>
      <c r="D9492" s="5">
        <v>42742</v>
      </c>
      <c r="E9492" s="4" t="s">
        <v>29</v>
      </c>
      <c r="F9492" s="4" t="s">
        <v>1763</v>
      </c>
      <c r="G9492" s="4" t="s">
        <v>1762</v>
      </c>
      <c r="H9492" s="4" t="s">
        <v>18</v>
      </c>
      <c r="I9492" s="4" t="s">
        <v>17</v>
      </c>
      <c r="J9492" s="4" t="s">
        <v>248</v>
      </c>
      <c r="K9492" s="4" t="s">
        <v>15</v>
      </c>
      <c r="L9492" s="4">
        <v>94110</v>
      </c>
      <c r="M9492" s="4" t="s">
        <v>9</v>
      </c>
      <c r="N9492" s="4" t="s">
        <v>1766</v>
      </c>
      <c r="O9492" s="4" t="s">
        <v>13</v>
      </c>
      <c r="P9492" s="4" t="s">
        <v>100</v>
      </c>
      <c r="Q9492" s="4" t="s">
        <v>1765</v>
      </c>
      <c r="R9492" s="4">
        <v>2022.2719999999999</v>
      </c>
      <c r="S9492" s="4">
        <v>8</v>
      </c>
      <c r="T9492" s="4">
        <v>0.2</v>
      </c>
      <c r="U9492" s="4">
        <v>682.51679999999999</v>
      </c>
      <c r="V9492" s="4" t="str">
        <f>INDEX(Regional_Lookup!$B$2:$B$5,MATCH('Sample - Superstore'!M9492,Regional_Lookup!$A$2:$A$5,0))</f>
        <v>James Chen</v>
      </c>
      <c r="W9492" s="4">
        <f>INDEX(Regional_Lookup!$C$2:$C$5, MATCH('Sample - Superstore'!M9492,Regional_Lookup!$A$2:$A$5, 0))</f>
        <v>0.18</v>
      </c>
      <c r="X9492" s="4">
        <f>U9492/R9492</f>
        <v>0.33750000000000002</v>
      </c>
      <c r="Y9492" s="4" t="str">
        <f>IF(X9492&gt;=W9492, "Yes", "No")</f>
        <v>Yes</v>
      </c>
      <c r="Z9492" s="4">
        <f>D9492-C9492</f>
        <v>4</v>
      </c>
      <c r="AA9492" s="4" t="str" cm="1">
        <f t="array" ref="AA9492">_xlfn.IFS(Z9492&lt;=2,"Fast",Z9492&gt;5, "Slow", AND(Z9492&gt;=3,Z9492&lt;=5),"Standard")</f>
        <v>Standard</v>
      </c>
    </row>
    <row r="9493" spans="1:27" x14ac:dyDescent="0.2">
      <c r="A9493" s="4">
        <v>9492</v>
      </c>
      <c r="B9493" s="4" t="s">
        <v>1764</v>
      </c>
      <c r="C9493" s="5">
        <v>42738</v>
      </c>
      <c r="D9493" s="5">
        <v>42742</v>
      </c>
      <c r="E9493" s="4" t="s">
        <v>29</v>
      </c>
      <c r="F9493" s="4" t="s">
        <v>1763</v>
      </c>
      <c r="G9493" s="4" t="s">
        <v>1762</v>
      </c>
      <c r="H9493" s="4" t="s">
        <v>18</v>
      </c>
      <c r="I9493" s="4" t="s">
        <v>17</v>
      </c>
      <c r="J9493" s="4" t="s">
        <v>248</v>
      </c>
      <c r="K9493" s="4" t="s">
        <v>15</v>
      </c>
      <c r="L9493" s="4">
        <v>94110</v>
      </c>
      <c r="M9493" s="4" t="s">
        <v>9</v>
      </c>
      <c r="N9493" s="4" t="s">
        <v>1761</v>
      </c>
      <c r="O9493" s="4" t="s">
        <v>13</v>
      </c>
      <c r="P9493" s="4" t="s">
        <v>116</v>
      </c>
      <c r="Q9493" s="4" t="s">
        <v>1760</v>
      </c>
      <c r="R9493" s="4">
        <v>9.1199999999999992</v>
      </c>
      <c r="S9493" s="4">
        <v>3</v>
      </c>
      <c r="T9493" s="4">
        <v>0</v>
      </c>
      <c r="U9493" s="4">
        <v>3.1008</v>
      </c>
      <c r="V9493" s="4" t="str">
        <f>INDEX(Regional_Lookup!$B$2:$B$5,MATCH('Sample - Superstore'!M9493,Regional_Lookup!$A$2:$A$5,0))</f>
        <v>James Chen</v>
      </c>
      <c r="W9493" s="4">
        <f>INDEX(Regional_Lookup!$C$2:$C$5, MATCH('Sample - Superstore'!M9493,Regional_Lookup!$A$2:$A$5, 0))</f>
        <v>0.18</v>
      </c>
      <c r="X9493" s="4">
        <f>U9493/R9493</f>
        <v>0.34</v>
      </c>
      <c r="Y9493" s="4" t="str">
        <f>IF(X9493&gt;=W9493, "Yes", "No")</f>
        <v>Yes</v>
      </c>
      <c r="Z9493" s="4">
        <f>D9493-C9493</f>
        <v>4</v>
      </c>
      <c r="AA9493" s="4" t="str" cm="1">
        <f t="array" ref="AA9493">_xlfn.IFS(Z9493&lt;=2,"Fast",Z9493&gt;5, "Slow", AND(Z9493&gt;=3,Z9493&lt;=5),"Standard")</f>
        <v>Standard</v>
      </c>
    </row>
    <row r="9494" spans="1:27" x14ac:dyDescent="0.2">
      <c r="A9494" s="4">
        <v>9493</v>
      </c>
      <c r="B9494" s="4" t="s">
        <v>1759</v>
      </c>
      <c r="C9494" s="5">
        <v>43046</v>
      </c>
      <c r="D9494" s="5">
        <v>43046</v>
      </c>
      <c r="E9494" s="4" t="s">
        <v>162</v>
      </c>
      <c r="F9494" s="4" t="s">
        <v>1758</v>
      </c>
      <c r="G9494" s="4" t="s">
        <v>1757</v>
      </c>
      <c r="H9494" s="4" t="s">
        <v>18</v>
      </c>
      <c r="I9494" s="4" t="s">
        <v>17</v>
      </c>
      <c r="J9494" s="4" t="s">
        <v>1756</v>
      </c>
      <c r="K9494" s="4" t="s">
        <v>1749</v>
      </c>
      <c r="L9494" s="4">
        <v>73120</v>
      </c>
      <c r="M9494" s="4" t="s">
        <v>3</v>
      </c>
      <c r="N9494" s="4" t="s">
        <v>1755</v>
      </c>
      <c r="O9494" s="4" t="s">
        <v>13</v>
      </c>
      <c r="P9494" s="4" t="s">
        <v>100</v>
      </c>
      <c r="Q9494" s="4" t="s">
        <v>1754</v>
      </c>
      <c r="R9494" s="4">
        <v>38.159999999999997</v>
      </c>
      <c r="S9494" s="4">
        <v>9</v>
      </c>
      <c r="T9494" s="4">
        <v>0</v>
      </c>
      <c r="U9494" s="4">
        <v>19.079999999999998</v>
      </c>
      <c r="V9494" s="4" t="str">
        <f>INDEX(Regional_Lookup!$B$2:$B$5,MATCH('Sample - Superstore'!M9494,Regional_Lookup!$A$2:$A$5,0))</f>
        <v>David Johnson</v>
      </c>
      <c r="W9494" s="4">
        <f>INDEX(Regional_Lookup!$C$2:$C$5, MATCH('Sample - Superstore'!M9494,Regional_Lookup!$A$2:$A$5, 0))</f>
        <v>0.14000000000000001</v>
      </c>
      <c r="X9494" s="4">
        <f>U9494/R9494</f>
        <v>0.5</v>
      </c>
      <c r="Y9494" s="4" t="str">
        <f>IF(X9494&gt;=W9494, "Yes", "No")</f>
        <v>Yes</v>
      </c>
      <c r="Z9494" s="4">
        <f>D9494-C9494</f>
        <v>0</v>
      </c>
      <c r="AA9494" s="4" t="str" cm="1">
        <f t="array" ref="AA9494">_xlfn.IFS(Z9494&lt;=2,"Fast",Z9494&gt;5, "Slow", AND(Z9494&gt;=3,Z9494&lt;=5),"Standard")</f>
        <v>Fast</v>
      </c>
    </row>
    <row r="9495" spans="1:27" x14ac:dyDescent="0.2">
      <c r="A9495" s="4">
        <v>9494</v>
      </c>
      <c r="B9495" s="4" t="s">
        <v>1753</v>
      </c>
      <c r="C9495" s="5">
        <v>42372</v>
      </c>
      <c r="D9495" s="5">
        <v>42377</v>
      </c>
      <c r="E9495" s="4" t="s">
        <v>29</v>
      </c>
      <c r="F9495" s="4" t="s">
        <v>1752</v>
      </c>
      <c r="G9495" s="4" t="s">
        <v>1751</v>
      </c>
      <c r="H9495" s="4" t="s">
        <v>50</v>
      </c>
      <c r="I9495" s="4" t="s">
        <v>17</v>
      </c>
      <c r="J9495" s="4" t="s">
        <v>1750</v>
      </c>
      <c r="K9495" s="4" t="s">
        <v>1749</v>
      </c>
      <c r="L9495" s="4">
        <v>74012</v>
      </c>
      <c r="M9495" s="4" t="s">
        <v>3</v>
      </c>
      <c r="N9495" s="4" t="s">
        <v>905</v>
      </c>
      <c r="O9495" s="4" t="s">
        <v>37</v>
      </c>
      <c r="P9495" s="4" t="s">
        <v>92</v>
      </c>
      <c r="Q9495" s="4" t="s">
        <v>904</v>
      </c>
      <c r="R9495" s="4">
        <v>1592.85</v>
      </c>
      <c r="S9495" s="4">
        <v>7</v>
      </c>
      <c r="T9495" s="4">
        <v>0</v>
      </c>
      <c r="U9495" s="4">
        <v>350.42700000000002</v>
      </c>
      <c r="V9495" s="4" t="str">
        <f>INDEX(Regional_Lookup!$B$2:$B$5,MATCH('Sample - Superstore'!M9495,Regional_Lookup!$A$2:$A$5,0))</f>
        <v>David Johnson</v>
      </c>
      <c r="W9495" s="4">
        <f>INDEX(Regional_Lookup!$C$2:$C$5, MATCH('Sample - Superstore'!M9495,Regional_Lookup!$A$2:$A$5, 0))</f>
        <v>0.14000000000000001</v>
      </c>
      <c r="X9495" s="4">
        <f>U9495/R9495</f>
        <v>0.22000000000000003</v>
      </c>
      <c r="Y9495" s="4" t="str">
        <f>IF(X9495&gt;=W9495, "Yes", "No")</f>
        <v>Yes</v>
      </c>
      <c r="Z9495" s="4">
        <f>D9495-C9495</f>
        <v>5</v>
      </c>
      <c r="AA9495" s="4" t="str" cm="1">
        <f t="array" ref="AA9495">_xlfn.IFS(Z9495&lt;=2,"Fast",Z9495&gt;5, "Slow", AND(Z9495&gt;=3,Z9495&lt;=5),"Standard")</f>
        <v>Standard</v>
      </c>
    </row>
    <row r="9496" spans="1:27" x14ac:dyDescent="0.2">
      <c r="A9496" s="4">
        <v>9495</v>
      </c>
      <c r="B9496" s="4" t="s">
        <v>1753</v>
      </c>
      <c r="C9496" s="5">
        <v>42372</v>
      </c>
      <c r="D9496" s="5">
        <v>42377</v>
      </c>
      <c r="E9496" s="4" t="s">
        <v>29</v>
      </c>
      <c r="F9496" s="4" t="s">
        <v>1752</v>
      </c>
      <c r="G9496" s="4" t="s">
        <v>1751</v>
      </c>
      <c r="H9496" s="4" t="s">
        <v>50</v>
      </c>
      <c r="I9496" s="4" t="s">
        <v>17</v>
      </c>
      <c r="J9496" s="4" t="s">
        <v>1750</v>
      </c>
      <c r="K9496" s="4" t="s">
        <v>1749</v>
      </c>
      <c r="L9496" s="4">
        <v>74012</v>
      </c>
      <c r="M9496" s="4" t="s">
        <v>3</v>
      </c>
      <c r="N9496" s="4" t="s">
        <v>1748</v>
      </c>
      <c r="O9496" s="4" t="s">
        <v>13</v>
      </c>
      <c r="P9496" s="4" t="s">
        <v>100</v>
      </c>
      <c r="Q9496" s="4" t="s">
        <v>1747</v>
      </c>
      <c r="R9496" s="4">
        <v>11.88</v>
      </c>
      <c r="S9496" s="4">
        <v>2</v>
      </c>
      <c r="T9496" s="4">
        <v>0</v>
      </c>
      <c r="U9496" s="4">
        <v>5.3460000000000001</v>
      </c>
      <c r="V9496" s="4" t="str">
        <f>INDEX(Regional_Lookup!$B$2:$B$5,MATCH('Sample - Superstore'!M9496,Regional_Lookup!$A$2:$A$5,0))</f>
        <v>David Johnson</v>
      </c>
      <c r="W9496" s="4">
        <f>INDEX(Regional_Lookup!$C$2:$C$5, MATCH('Sample - Superstore'!M9496,Regional_Lookup!$A$2:$A$5, 0))</f>
        <v>0.14000000000000001</v>
      </c>
      <c r="X9496" s="4">
        <f>U9496/R9496</f>
        <v>0.44999999999999996</v>
      </c>
      <c r="Y9496" s="4" t="str">
        <f>IF(X9496&gt;=W9496, "Yes", "No")</f>
        <v>Yes</v>
      </c>
      <c r="Z9496" s="4">
        <f>D9496-C9496</f>
        <v>5</v>
      </c>
      <c r="AA9496" s="4" t="str" cm="1">
        <f t="array" ref="AA9496">_xlfn.IFS(Z9496&lt;=2,"Fast",Z9496&gt;5, "Slow", AND(Z9496&gt;=3,Z9496&lt;=5),"Standard")</f>
        <v>Standard</v>
      </c>
    </row>
    <row r="9497" spans="1:27" x14ac:dyDescent="0.2">
      <c r="A9497" s="4">
        <v>9496</v>
      </c>
      <c r="B9497" s="4" t="s">
        <v>1744</v>
      </c>
      <c r="C9497" s="5">
        <v>42502</v>
      </c>
      <c r="D9497" s="5">
        <v>42506</v>
      </c>
      <c r="E9497" s="4" t="s">
        <v>29</v>
      </c>
      <c r="F9497" s="4" t="s">
        <v>1743</v>
      </c>
      <c r="G9497" s="4" t="s">
        <v>1742</v>
      </c>
      <c r="H9497" s="4" t="s">
        <v>18</v>
      </c>
      <c r="I9497" s="4" t="s">
        <v>17</v>
      </c>
      <c r="J9497" s="4" t="s">
        <v>1741</v>
      </c>
      <c r="K9497" s="4" t="s">
        <v>15</v>
      </c>
      <c r="L9497" s="4">
        <v>92691</v>
      </c>
      <c r="M9497" s="4" t="s">
        <v>9</v>
      </c>
      <c r="N9497" s="4" t="s">
        <v>1746</v>
      </c>
      <c r="O9497" s="4" t="s">
        <v>33</v>
      </c>
      <c r="P9497" s="4" t="s">
        <v>55</v>
      </c>
      <c r="Q9497" s="4" t="s">
        <v>1745</v>
      </c>
      <c r="R9497" s="4">
        <v>120</v>
      </c>
      <c r="S9497" s="4">
        <v>6</v>
      </c>
      <c r="T9497" s="4">
        <v>0</v>
      </c>
      <c r="U9497" s="4">
        <v>46.8</v>
      </c>
      <c r="V9497" s="4" t="str">
        <f>INDEX(Regional_Lookup!$B$2:$B$5,MATCH('Sample - Superstore'!M9497,Regional_Lookup!$A$2:$A$5,0))</f>
        <v>James Chen</v>
      </c>
      <c r="W9497" s="4">
        <f>INDEX(Regional_Lookup!$C$2:$C$5, MATCH('Sample - Superstore'!M9497,Regional_Lookup!$A$2:$A$5, 0))</f>
        <v>0.18</v>
      </c>
      <c r="X9497" s="4">
        <f>U9497/R9497</f>
        <v>0.38999999999999996</v>
      </c>
      <c r="Y9497" s="4" t="str">
        <f>IF(X9497&gt;=W9497, "Yes", "No")</f>
        <v>Yes</v>
      </c>
      <c r="Z9497" s="4">
        <f>D9497-C9497</f>
        <v>4</v>
      </c>
      <c r="AA9497" s="4" t="str" cm="1">
        <f t="array" ref="AA9497">_xlfn.IFS(Z9497&lt;=2,"Fast",Z9497&gt;5, "Slow", AND(Z9497&gt;=3,Z9497&lt;=5),"Standard")</f>
        <v>Standard</v>
      </c>
    </row>
    <row r="9498" spans="1:27" x14ac:dyDescent="0.2">
      <c r="A9498" s="4">
        <v>9497</v>
      </c>
      <c r="B9498" s="4" t="s">
        <v>1744</v>
      </c>
      <c r="C9498" s="5">
        <v>42502</v>
      </c>
      <c r="D9498" s="5">
        <v>42506</v>
      </c>
      <c r="E9498" s="4" t="s">
        <v>29</v>
      </c>
      <c r="F9498" s="4" t="s">
        <v>1743</v>
      </c>
      <c r="G9498" s="4" t="s">
        <v>1742</v>
      </c>
      <c r="H9498" s="4" t="s">
        <v>18</v>
      </c>
      <c r="I9498" s="4" t="s">
        <v>17</v>
      </c>
      <c r="J9498" s="4" t="s">
        <v>1741</v>
      </c>
      <c r="K9498" s="4" t="s">
        <v>15</v>
      </c>
      <c r="L9498" s="4">
        <v>92691</v>
      </c>
      <c r="M9498" s="4" t="s">
        <v>9</v>
      </c>
      <c r="N9498" s="4" t="s">
        <v>1740</v>
      </c>
      <c r="O9498" s="4" t="s">
        <v>13</v>
      </c>
      <c r="P9498" s="4" t="s">
        <v>12</v>
      </c>
      <c r="Q9498" s="4" t="s">
        <v>1739</v>
      </c>
      <c r="R9498" s="4">
        <v>8.67</v>
      </c>
      <c r="S9498" s="4">
        <v>1</v>
      </c>
      <c r="T9498" s="4">
        <v>0</v>
      </c>
      <c r="U9498" s="4">
        <v>2.3409</v>
      </c>
      <c r="V9498" s="4" t="str">
        <f>INDEX(Regional_Lookup!$B$2:$B$5,MATCH('Sample - Superstore'!M9498,Regional_Lookup!$A$2:$A$5,0))</f>
        <v>James Chen</v>
      </c>
      <c r="W9498" s="4">
        <f>INDEX(Regional_Lookup!$C$2:$C$5, MATCH('Sample - Superstore'!M9498,Regional_Lookup!$A$2:$A$5, 0))</f>
        <v>0.18</v>
      </c>
      <c r="X9498" s="4">
        <f>U9498/R9498</f>
        <v>0.27</v>
      </c>
      <c r="Y9498" s="4" t="str">
        <f>IF(X9498&gt;=W9498, "Yes", "No")</f>
        <v>Yes</v>
      </c>
      <c r="Z9498" s="4">
        <f>D9498-C9498</f>
        <v>4</v>
      </c>
      <c r="AA9498" s="4" t="str" cm="1">
        <f t="array" ref="AA9498">_xlfn.IFS(Z9498&lt;=2,"Fast",Z9498&gt;5, "Slow", AND(Z9498&gt;=3,Z9498&lt;=5),"Standard")</f>
        <v>Standard</v>
      </c>
    </row>
    <row r="9499" spans="1:27" x14ac:dyDescent="0.2">
      <c r="A9499" s="4">
        <v>9498</v>
      </c>
      <c r="B9499" s="4" t="s">
        <v>1737</v>
      </c>
      <c r="C9499" s="5">
        <v>43044</v>
      </c>
      <c r="D9499" s="5">
        <v>43046</v>
      </c>
      <c r="E9499" s="4" t="s">
        <v>89</v>
      </c>
      <c r="F9499" s="4" t="s">
        <v>1736</v>
      </c>
      <c r="G9499" s="4" t="s">
        <v>1735</v>
      </c>
      <c r="H9499" s="4" t="s">
        <v>102</v>
      </c>
      <c r="I9499" s="4" t="s">
        <v>17</v>
      </c>
      <c r="J9499" s="4" t="s">
        <v>1734</v>
      </c>
      <c r="K9499" s="4" t="s">
        <v>209</v>
      </c>
      <c r="L9499" s="4">
        <v>46142</v>
      </c>
      <c r="M9499" s="4" t="s">
        <v>3</v>
      </c>
      <c r="N9499" s="4" t="s">
        <v>869</v>
      </c>
      <c r="O9499" s="4" t="s">
        <v>13</v>
      </c>
      <c r="P9499" s="4" t="s">
        <v>24</v>
      </c>
      <c r="Q9499" s="4" t="s">
        <v>868</v>
      </c>
      <c r="R9499" s="4">
        <v>4.41</v>
      </c>
      <c r="S9499" s="4">
        <v>1</v>
      </c>
      <c r="T9499" s="4">
        <v>0</v>
      </c>
      <c r="U9499" s="4">
        <v>2.0286</v>
      </c>
      <c r="V9499" s="4" t="str">
        <f>INDEX(Regional_Lookup!$B$2:$B$5,MATCH('Sample - Superstore'!M9499,Regional_Lookup!$A$2:$A$5,0))</f>
        <v>David Johnson</v>
      </c>
      <c r="W9499" s="4">
        <f>INDEX(Regional_Lookup!$C$2:$C$5, MATCH('Sample - Superstore'!M9499,Regional_Lookup!$A$2:$A$5, 0))</f>
        <v>0.14000000000000001</v>
      </c>
      <c r="X9499" s="4">
        <f>U9499/R9499</f>
        <v>0.45999999999999996</v>
      </c>
      <c r="Y9499" s="4" t="str">
        <f>IF(X9499&gt;=W9499, "Yes", "No")</f>
        <v>Yes</v>
      </c>
      <c r="Z9499" s="4">
        <f>D9499-C9499</f>
        <v>2</v>
      </c>
      <c r="AA9499" s="4" t="str" cm="1">
        <f t="array" ref="AA9499">_xlfn.IFS(Z9499&lt;=2,"Fast",Z9499&gt;5, "Slow", AND(Z9499&gt;=3,Z9499&lt;=5),"Standard")</f>
        <v>Fast</v>
      </c>
    </row>
    <row r="9500" spans="1:27" x14ac:dyDescent="0.2">
      <c r="A9500" s="4">
        <v>9499</v>
      </c>
      <c r="B9500" s="4" t="s">
        <v>1737</v>
      </c>
      <c r="C9500" s="5">
        <v>43044</v>
      </c>
      <c r="D9500" s="5">
        <v>43046</v>
      </c>
      <c r="E9500" s="4" t="s">
        <v>89</v>
      </c>
      <c r="F9500" s="4" t="s">
        <v>1736</v>
      </c>
      <c r="G9500" s="4" t="s">
        <v>1735</v>
      </c>
      <c r="H9500" s="4" t="s">
        <v>102</v>
      </c>
      <c r="I9500" s="4" t="s">
        <v>17</v>
      </c>
      <c r="J9500" s="4" t="s">
        <v>1734</v>
      </c>
      <c r="K9500" s="4" t="s">
        <v>209</v>
      </c>
      <c r="L9500" s="4">
        <v>46142</v>
      </c>
      <c r="M9500" s="4" t="s">
        <v>3</v>
      </c>
      <c r="N9500" s="4" t="s">
        <v>1738</v>
      </c>
      <c r="O9500" s="4" t="s">
        <v>13</v>
      </c>
      <c r="P9500" s="4" t="s">
        <v>24</v>
      </c>
      <c r="Q9500" s="4" t="s">
        <v>152</v>
      </c>
      <c r="R9500" s="4">
        <v>167.94</v>
      </c>
      <c r="S9500" s="4">
        <v>3</v>
      </c>
      <c r="T9500" s="4">
        <v>0</v>
      </c>
      <c r="U9500" s="4">
        <v>82.290599999999998</v>
      </c>
      <c r="V9500" s="4" t="str">
        <f>INDEX(Regional_Lookup!$B$2:$B$5,MATCH('Sample - Superstore'!M9500,Regional_Lookup!$A$2:$A$5,0))</f>
        <v>David Johnson</v>
      </c>
      <c r="W9500" s="4">
        <f>INDEX(Regional_Lookup!$C$2:$C$5, MATCH('Sample - Superstore'!M9500,Regional_Lookup!$A$2:$A$5, 0))</f>
        <v>0.14000000000000001</v>
      </c>
      <c r="X9500" s="4">
        <f>U9500/R9500</f>
        <v>0.49</v>
      </c>
      <c r="Y9500" s="4" t="str">
        <f>IF(X9500&gt;=W9500, "Yes", "No")</f>
        <v>Yes</v>
      </c>
      <c r="Z9500" s="4">
        <f>D9500-C9500</f>
        <v>2</v>
      </c>
      <c r="AA9500" s="4" t="str" cm="1">
        <f t="array" ref="AA9500">_xlfn.IFS(Z9500&lt;=2,"Fast",Z9500&gt;5, "Slow", AND(Z9500&gt;=3,Z9500&lt;=5),"Standard")</f>
        <v>Fast</v>
      </c>
    </row>
    <row r="9501" spans="1:27" x14ac:dyDescent="0.2">
      <c r="A9501" s="4">
        <v>9500</v>
      </c>
      <c r="B9501" s="4" t="s">
        <v>1737</v>
      </c>
      <c r="C9501" s="5">
        <v>43044</v>
      </c>
      <c r="D9501" s="5">
        <v>43046</v>
      </c>
      <c r="E9501" s="4" t="s">
        <v>89</v>
      </c>
      <c r="F9501" s="4" t="s">
        <v>1736</v>
      </c>
      <c r="G9501" s="4" t="s">
        <v>1735</v>
      </c>
      <c r="H9501" s="4" t="s">
        <v>102</v>
      </c>
      <c r="I9501" s="4" t="s">
        <v>17</v>
      </c>
      <c r="J9501" s="4" t="s">
        <v>1734</v>
      </c>
      <c r="K9501" s="4" t="s">
        <v>209</v>
      </c>
      <c r="L9501" s="4">
        <v>46142</v>
      </c>
      <c r="M9501" s="4" t="s">
        <v>3</v>
      </c>
      <c r="N9501" s="4" t="s">
        <v>1733</v>
      </c>
      <c r="O9501" s="4" t="s">
        <v>13</v>
      </c>
      <c r="P9501" s="4" t="s">
        <v>24</v>
      </c>
      <c r="Q9501" s="4" t="s">
        <v>1732</v>
      </c>
      <c r="R9501" s="4">
        <v>67.8</v>
      </c>
      <c r="S9501" s="4">
        <v>10</v>
      </c>
      <c r="T9501" s="4">
        <v>0</v>
      </c>
      <c r="U9501" s="4">
        <v>31.187999999999999</v>
      </c>
      <c r="V9501" s="4" t="str">
        <f>INDEX(Regional_Lookup!$B$2:$B$5,MATCH('Sample - Superstore'!M9501,Regional_Lookup!$A$2:$A$5,0))</f>
        <v>David Johnson</v>
      </c>
      <c r="W9501" s="4">
        <f>INDEX(Regional_Lookup!$C$2:$C$5, MATCH('Sample - Superstore'!M9501,Regional_Lookup!$A$2:$A$5, 0))</f>
        <v>0.14000000000000001</v>
      </c>
      <c r="X9501" s="4">
        <f>U9501/R9501</f>
        <v>0.46</v>
      </c>
      <c r="Y9501" s="4" t="str">
        <f>IF(X9501&gt;=W9501, "Yes", "No")</f>
        <v>Yes</v>
      </c>
      <c r="Z9501" s="4">
        <f>D9501-C9501</f>
        <v>2</v>
      </c>
      <c r="AA9501" s="4" t="str" cm="1">
        <f t="array" ref="AA9501">_xlfn.IFS(Z9501&lt;=2,"Fast",Z9501&gt;5, "Slow", AND(Z9501&gt;=3,Z9501&lt;=5),"Standard")</f>
        <v>Fast</v>
      </c>
    </row>
    <row r="9502" spans="1:27" x14ac:dyDescent="0.2">
      <c r="A9502" s="4">
        <v>9501</v>
      </c>
      <c r="B9502" s="4" t="s">
        <v>1731</v>
      </c>
      <c r="C9502" s="5">
        <v>42516</v>
      </c>
      <c r="D9502" s="5">
        <v>42520</v>
      </c>
      <c r="E9502" s="4" t="s">
        <v>29</v>
      </c>
      <c r="F9502" s="4" t="s">
        <v>1730</v>
      </c>
      <c r="G9502" s="4" t="s">
        <v>1729</v>
      </c>
      <c r="H9502" s="4" t="s">
        <v>18</v>
      </c>
      <c r="I9502" s="4" t="s">
        <v>17</v>
      </c>
      <c r="J9502" s="4" t="s">
        <v>429</v>
      </c>
      <c r="K9502" s="4" t="s">
        <v>428</v>
      </c>
      <c r="L9502" s="4">
        <v>53209</v>
      </c>
      <c r="M9502" s="4" t="s">
        <v>3</v>
      </c>
      <c r="N9502" s="4" t="s">
        <v>1728</v>
      </c>
      <c r="O9502" s="4" t="s">
        <v>37</v>
      </c>
      <c r="P9502" s="4" t="s">
        <v>36</v>
      </c>
      <c r="Q9502" s="4" t="s">
        <v>1727</v>
      </c>
      <c r="R9502" s="4">
        <v>26.94</v>
      </c>
      <c r="S9502" s="4">
        <v>3</v>
      </c>
      <c r="T9502" s="4">
        <v>0</v>
      </c>
      <c r="U9502" s="4">
        <v>11.3148</v>
      </c>
      <c r="V9502" s="4" t="str">
        <f>INDEX(Regional_Lookup!$B$2:$B$5,MATCH('Sample - Superstore'!M9502,Regional_Lookup!$A$2:$A$5,0))</f>
        <v>David Johnson</v>
      </c>
      <c r="W9502" s="4">
        <f>INDEX(Regional_Lookup!$C$2:$C$5, MATCH('Sample - Superstore'!M9502,Regional_Lookup!$A$2:$A$5, 0))</f>
        <v>0.14000000000000001</v>
      </c>
      <c r="X9502" s="4">
        <f>U9502/R9502</f>
        <v>0.42</v>
      </c>
      <c r="Y9502" s="4" t="str">
        <f>IF(X9502&gt;=W9502, "Yes", "No")</f>
        <v>Yes</v>
      </c>
      <c r="Z9502" s="4">
        <f>D9502-C9502</f>
        <v>4</v>
      </c>
      <c r="AA9502" s="4" t="str" cm="1">
        <f t="array" ref="AA9502">_xlfn.IFS(Z9502&lt;=2,"Fast",Z9502&gt;5, "Slow", AND(Z9502&gt;=3,Z9502&lt;=5),"Standard")</f>
        <v>Standard</v>
      </c>
    </row>
    <row r="9503" spans="1:27" x14ac:dyDescent="0.2">
      <c r="A9503" s="4">
        <v>9502</v>
      </c>
      <c r="B9503" s="4" t="s">
        <v>1726</v>
      </c>
      <c r="C9503" s="5">
        <v>42328</v>
      </c>
      <c r="D9503" s="5">
        <v>42332</v>
      </c>
      <c r="E9503" s="4" t="s">
        <v>29</v>
      </c>
      <c r="F9503" s="4" t="s">
        <v>1725</v>
      </c>
      <c r="G9503" s="4" t="s">
        <v>1724</v>
      </c>
      <c r="H9503" s="4" t="s">
        <v>18</v>
      </c>
      <c r="I9503" s="4" t="s">
        <v>17</v>
      </c>
      <c r="J9503" s="4" t="s">
        <v>248</v>
      </c>
      <c r="K9503" s="4" t="s">
        <v>15</v>
      </c>
      <c r="L9503" s="4">
        <v>94109</v>
      </c>
      <c r="M9503" s="4" t="s">
        <v>9</v>
      </c>
      <c r="N9503" s="4" t="s">
        <v>1723</v>
      </c>
      <c r="O9503" s="4" t="s">
        <v>37</v>
      </c>
      <c r="P9503" s="4" t="s">
        <v>36</v>
      </c>
      <c r="Q9503" s="4" t="s">
        <v>1722</v>
      </c>
      <c r="R9503" s="4">
        <v>32.04</v>
      </c>
      <c r="S9503" s="4">
        <v>3</v>
      </c>
      <c r="T9503" s="4">
        <v>0</v>
      </c>
      <c r="U9503" s="4">
        <v>8.01</v>
      </c>
      <c r="V9503" s="4" t="str">
        <f>INDEX(Regional_Lookup!$B$2:$B$5,MATCH('Sample - Superstore'!M9503,Regional_Lookup!$A$2:$A$5,0))</f>
        <v>James Chen</v>
      </c>
      <c r="W9503" s="4">
        <f>INDEX(Regional_Lookup!$C$2:$C$5, MATCH('Sample - Superstore'!M9503,Regional_Lookup!$A$2:$A$5, 0))</f>
        <v>0.18</v>
      </c>
      <c r="X9503" s="4">
        <f>U9503/R9503</f>
        <v>0.25</v>
      </c>
      <c r="Y9503" s="4" t="str">
        <f>IF(X9503&gt;=W9503, "Yes", "No")</f>
        <v>Yes</v>
      </c>
      <c r="Z9503" s="4">
        <f>D9503-C9503</f>
        <v>4</v>
      </c>
      <c r="AA9503" s="4" t="str" cm="1">
        <f t="array" ref="AA9503">_xlfn.IFS(Z9503&lt;=2,"Fast",Z9503&gt;5, "Slow", AND(Z9503&gt;=3,Z9503&lt;=5),"Standard")</f>
        <v>Standard</v>
      </c>
    </row>
    <row r="9504" spans="1:27" x14ac:dyDescent="0.2">
      <c r="A9504" s="4">
        <v>9503</v>
      </c>
      <c r="B9504" s="4" t="s">
        <v>1719</v>
      </c>
      <c r="C9504" s="5">
        <v>42482</v>
      </c>
      <c r="D9504" s="5">
        <v>42489</v>
      </c>
      <c r="E9504" s="4" t="s">
        <v>29</v>
      </c>
      <c r="F9504" s="4" t="s">
        <v>424</v>
      </c>
      <c r="G9504" s="4" t="s">
        <v>423</v>
      </c>
      <c r="H9504" s="4" t="s">
        <v>18</v>
      </c>
      <c r="I9504" s="4" t="s">
        <v>17</v>
      </c>
      <c r="J9504" s="4" t="s">
        <v>1718</v>
      </c>
      <c r="K9504" s="4" t="s">
        <v>66</v>
      </c>
      <c r="L9504" s="4">
        <v>13440</v>
      </c>
      <c r="M9504" s="4" t="s">
        <v>5</v>
      </c>
      <c r="N9504" s="4" t="s">
        <v>1721</v>
      </c>
      <c r="O9504" s="4" t="s">
        <v>13</v>
      </c>
      <c r="P9504" s="4" t="s">
        <v>116</v>
      </c>
      <c r="Q9504" s="4" t="s">
        <v>1720</v>
      </c>
      <c r="R9504" s="4">
        <v>32.130000000000003</v>
      </c>
      <c r="S9504" s="4">
        <v>9</v>
      </c>
      <c r="T9504" s="4">
        <v>0</v>
      </c>
      <c r="U9504" s="4">
        <v>8.3537999999999997</v>
      </c>
      <c r="V9504" s="4" t="str">
        <f>INDEX(Regional_Lookup!$B$2:$B$5,MATCH('Sample - Superstore'!M9504,Regional_Lookup!$A$2:$A$5,0))</f>
        <v>Sarah Miller</v>
      </c>
      <c r="W9504" s="4">
        <f>INDEX(Regional_Lookup!$C$2:$C$5, MATCH('Sample - Superstore'!M9504,Regional_Lookup!$A$2:$A$5, 0))</f>
        <v>0.16</v>
      </c>
      <c r="X9504" s="4">
        <f>U9504/R9504</f>
        <v>0.25999999999999995</v>
      </c>
      <c r="Y9504" s="4" t="str">
        <f>IF(X9504&gt;=W9504, "Yes", "No")</f>
        <v>Yes</v>
      </c>
      <c r="Z9504" s="4">
        <f>D9504-C9504</f>
        <v>7</v>
      </c>
      <c r="AA9504" s="4" t="str" cm="1">
        <f t="array" ref="AA9504">_xlfn.IFS(Z9504&lt;=2,"Fast",Z9504&gt;5, "Slow", AND(Z9504&gt;=3,Z9504&lt;=5),"Standard")</f>
        <v>Slow</v>
      </c>
    </row>
    <row r="9505" spans="1:27" x14ac:dyDescent="0.2">
      <c r="A9505" s="4">
        <v>9504</v>
      </c>
      <c r="B9505" s="4" t="s">
        <v>1719</v>
      </c>
      <c r="C9505" s="5">
        <v>42482</v>
      </c>
      <c r="D9505" s="5">
        <v>42489</v>
      </c>
      <c r="E9505" s="4" t="s">
        <v>29</v>
      </c>
      <c r="F9505" s="4" t="s">
        <v>424</v>
      </c>
      <c r="G9505" s="4" t="s">
        <v>423</v>
      </c>
      <c r="H9505" s="4" t="s">
        <v>18</v>
      </c>
      <c r="I9505" s="4" t="s">
        <v>17</v>
      </c>
      <c r="J9505" s="4" t="s">
        <v>1718</v>
      </c>
      <c r="K9505" s="4" t="s">
        <v>66</v>
      </c>
      <c r="L9505" s="4">
        <v>13440</v>
      </c>
      <c r="M9505" s="4" t="s">
        <v>5</v>
      </c>
      <c r="N9505" s="4" t="s">
        <v>1717</v>
      </c>
      <c r="O9505" s="4" t="s">
        <v>13</v>
      </c>
      <c r="P9505" s="4" t="s">
        <v>116</v>
      </c>
      <c r="Q9505" s="4" t="s">
        <v>1716</v>
      </c>
      <c r="R9505" s="4">
        <v>2.88</v>
      </c>
      <c r="S9505" s="4">
        <v>1</v>
      </c>
      <c r="T9505" s="4">
        <v>0</v>
      </c>
      <c r="U9505" s="4">
        <v>0.80640000000000001</v>
      </c>
      <c r="V9505" s="4" t="str">
        <f>INDEX(Regional_Lookup!$B$2:$B$5,MATCH('Sample - Superstore'!M9505,Regional_Lookup!$A$2:$A$5,0))</f>
        <v>Sarah Miller</v>
      </c>
      <c r="W9505" s="4">
        <f>INDEX(Regional_Lookup!$C$2:$C$5, MATCH('Sample - Superstore'!M9505,Regional_Lookup!$A$2:$A$5, 0))</f>
        <v>0.16</v>
      </c>
      <c r="X9505" s="4">
        <f>U9505/R9505</f>
        <v>0.28000000000000003</v>
      </c>
      <c r="Y9505" s="4" t="str">
        <f>IF(X9505&gt;=W9505, "Yes", "No")</f>
        <v>Yes</v>
      </c>
      <c r="Z9505" s="4">
        <f>D9505-C9505</f>
        <v>7</v>
      </c>
      <c r="AA9505" s="4" t="str" cm="1">
        <f t="array" ref="AA9505">_xlfn.IFS(Z9505&lt;=2,"Fast",Z9505&gt;5, "Slow", AND(Z9505&gt;=3,Z9505&lt;=5),"Standard")</f>
        <v>Slow</v>
      </c>
    </row>
    <row r="9506" spans="1:27" x14ac:dyDescent="0.2">
      <c r="A9506" s="4">
        <v>9505</v>
      </c>
      <c r="B9506" s="4" t="s">
        <v>1713</v>
      </c>
      <c r="C9506" s="5">
        <v>42657</v>
      </c>
      <c r="D9506" s="5">
        <v>42661</v>
      </c>
      <c r="E9506" s="4" t="s">
        <v>29</v>
      </c>
      <c r="F9506" s="4" t="s">
        <v>1344</v>
      </c>
      <c r="G9506" s="4" t="s">
        <v>1343</v>
      </c>
      <c r="H9506" s="4" t="s">
        <v>50</v>
      </c>
      <c r="I9506" s="4" t="s">
        <v>17</v>
      </c>
      <c r="J9506" s="4" t="s">
        <v>254</v>
      </c>
      <c r="K9506" s="4" t="s">
        <v>66</v>
      </c>
      <c r="L9506" s="4">
        <v>10009</v>
      </c>
      <c r="M9506" s="4" t="s">
        <v>5</v>
      </c>
      <c r="N9506" s="4" t="s">
        <v>1715</v>
      </c>
      <c r="O9506" s="4" t="s">
        <v>33</v>
      </c>
      <c r="P9506" s="4" t="s">
        <v>32</v>
      </c>
      <c r="Q9506" s="4" t="s">
        <v>1714</v>
      </c>
      <c r="R9506" s="4">
        <v>1091.93</v>
      </c>
      <c r="S9506" s="4">
        <v>7</v>
      </c>
      <c r="T9506" s="4">
        <v>0</v>
      </c>
      <c r="U9506" s="4">
        <v>272.98250000000002</v>
      </c>
      <c r="V9506" s="4" t="str">
        <f>INDEX(Regional_Lookup!$B$2:$B$5,MATCH('Sample - Superstore'!M9506,Regional_Lookup!$A$2:$A$5,0))</f>
        <v>Sarah Miller</v>
      </c>
      <c r="W9506" s="4">
        <f>INDEX(Regional_Lookup!$C$2:$C$5, MATCH('Sample - Superstore'!M9506,Regional_Lookup!$A$2:$A$5, 0))</f>
        <v>0.16</v>
      </c>
      <c r="X9506" s="4">
        <f>U9506/R9506</f>
        <v>0.25</v>
      </c>
      <c r="Y9506" s="4" t="str">
        <f>IF(X9506&gt;=W9506, "Yes", "No")</f>
        <v>Yes</v>
      </c>
      <c r="Z9506" s="4">
        <f>D9506-C9506</f>
        <v>4</v>
      </c>
      <c r="AA9506" s="4" t="str" cm="1">
        <f t="array" ref="AA9506">_xlfn.IFS(Z9506&lt;=2,"Fast",Z9506&gt;5, "Slow", AND(Z9506&gt;=3,Z9506&lt;=5),"Standard")</f>
        <v>Standard</v>
      </c>
    </row>
    <row r="9507" spans="1:27" x14ac:dyDescent="0.2">
      <c r="A9507" s="4">
        <v>9506</v>
      </c>
      <c r="B9507" s="4" t="s">
        <v>1713</v>
      </c>
      <c r="C9507" s="5">
        <v>42657</v>
      </c>
      <c r="D9507" s="5">
        <v>42661</v>
      </c>
      <c r="E9507" s="4" t="s">
        <v>29</v>
      </c>
      <c r="F9507" s="4" t="s">
        <v>1344</v>
      </c>
      <c r="G9507" s="4" t="s">
        <v>1343</v>
      </c>
      <c r="H9507" s="4" t="s">
        <v>50</v>
      </c>
      <c r="I9507" s="4" t="s">
        <v>17</v>
      </c>
      <c r="J9507" s="4" t="s">
        <v>254</v>
      </c>
      <c r="K9507" s="4" t="s">
        <v>66</v>
      </c>
      <c r="L9507" s="4">
        <v>10009</v>
      </c>
      <c r="M9507" s="4" t="s">
        <v>5</v>
      </c>
      <c r="N9507" s="4" t="s">
        <v>1712</v>
      </c>
      <c r="O9507" s="4" t="s">
        <v>13</v>
      </c>
      <c r="P9507" s="4" t="s">
        <v>24</v>
      </c>
      <c r="Q9507" s="4" t="s">
        <v>1711</v>
      </c>
      <c r="R9507" s="4">
        <v>111.96</v>
      </c>
      <c r="S9507" s="4">
        <v>2</v>
      </c>
      <c r="T9507" s="4">
        <v>0</v>
      </c>
      <c r="U9507" s="4">
        <v>54.860399999999998</v>
      </c>
      <c r="V9507" s="4" t="str">
        <f>INDEX(Regional_Lookup!$B$2:$B$5,MATCH('Sample - Superstore'!M9507,Regional_Lookup!$A$2:$A$5,0))</f>
        <v>Sarah Miller</v>
      </c>
      <c r="W9507" s="4">
        <f>INDEX(Regional_Lookup!$C$2:$C$5, MATCH('Sample - Superstore'!M9507,Regional_Lookup!$A$2:$A$5, 0))</f>
        <v>0.16</v>
      </c>
      <c r="X9507" s="4">
        <f>U9507/R9507</f>
        <v>0.49</v>
      </c>
      <c r="Y9507" s="4" t="str">
        <f>IF(X9507&gt;=W9507, "Yes", "No")</f>
        <v>Yes</v>
      </c>
      <c r="Z9507" s="4">
        <f>D9507-C9507</f>
        <v>4</v>
      </c>
      <c r="AA9507" s="4" t="str" cm="1">
        <f t="array" ref="AA9507">_xlfn.IFS(Z9507&lt;=2,"Fast",Z9507&gt;5, "Slow", AND(Z9507&gt;=3,Z9507&lt;=5),"Standard")</f>
        <v>Standard</v>
      </c>
    </row>
    <row r="9508" spans="1:27" x14ac:dyDescent="0.2">
      <c r="A9508" s="4">
        <v>9507</v>
      </c>
      <c r="B9508" s="4" t="s">
        <v>1706</v>
      </c>
      <c r="C9508" s="5">
        <v>41734</v>
      </c>
      <c r="D9508" s="5">
        <v>41736</v>
      </c>
      <c r="E9508" s="4" t="s">
        <v>21</v>
      </c>
      <c r="F9508" s="4" t="s">
        <v>1705</v>
      </c>
      <c r="G9508" s="4" t="s">
        <v>1704</v>
      </c>
      <c r="H9508" s="4" t="s">
        <v>18</v>
      </c>
      <c r="I9508" s="4" t="s">
        <v>17</v>
      </c>
      <c r="J9508" s="4" t="s">
        <v>1703</v>
      </c>
      <c r="K9508" s="4" t="s">
        <v>76</v>
      </c>
      <c r="L9508" s="4">
        <v>48127</v>
      </c>
      <c r="M9508" s="4" t="s">
        <v>3</v>
      </c>
      <c r="N9508" s="4" t="s">
        <v>1710</v>
      </c>
      <c r="O9508" s="4" t="s">
        <v>13</v>
      </c>
      <c r="P9508" s="4" t="s">
        <v>116</v>
      </c>
      <c r="Q9508" s="4" t="s">
        <v>1709</v>
      </c>
      <c r="R9508" s="4">
        <v>26.7</v>
      </c>
      <c r="S9508" s="4">
        <v>2</v>
      </c>
      <c r="T9508" s="4">
        <v>0</v>
      </c>
      <c r="U9508" s="4">
        <v>7.476</v>
      </c>
      <c r="V9508" s="4" t="str">
        <f>INDEX(Regional_Lookup!$B$2:$B$5,MATCH('Sample - Superstore'!M9508,Regional_Lookup!$A$2:$A$5,0))</f>
        <v>David Johnson</v>
      </c>
      <c r="W9508" s="4">
        <f>INDEX(Regional_Lookup!$C$2:$C$5, MATCH('Sample - Superstore'!M9508,Regional_Lookup!$A$2:$A$5, 0))</f>
        <v>0.14000000000000001</v>
      </c>
      <c r="X9508" s="4">
        <f>U9508/R9508</f>
        <v>0.28000000000000003</v>
      </c>
      <c r="Y9508" s="4" t="str">
        <f>IF(X9508&gt;=W9508, "Yes", "No")</f>
        <v>Yes</v>
      </c>
      <c r="Z9508" s="4">
        <f>D9508-C9508</f>
        <v>2</v>
      </c>
      <c r="AA9508" s="4" t="str" cm="1">
        <f t="array" ref="AA9508">_xlfn.IFS(Z9508&lt;=2,"Fast",Z9508&gt;5, "Slow", AND(Z9508&gt;=3,Z9508&lt;=5),"Standard")</f>
        <v>Fast</v>
      </c>
    </row>
    <row r="9509" spans="1:27" x14ac:dyDescent="0.2">
      <c r="A9509" s="4">
        <v>9508</v>
      </c>
      <c r="B9509" s="4" t="s">
        <v>1706</v>
      </c>
      <c r="C9509" s="5">
        <v>41734</v>
      </c>
      <c r="D9509" s="5">
        <v>41736</v>
      </c>
      <c r="E9509" s="4" t="s">
        <v>21</v>
      </c>
      <c r="F9509" s="4" t="s">
        <v>1705</v>
      </c>
      <c r="G9509" s="4" t="s">
        <v>1704</v>
      </c>
      <c r="H9509" s="4" t="s">
        <v>18</v>
      </c>
      <c r="I9509" s="4" t="s">
        <v>17</v>
      </c>
      <c r="J9509" s="4" t="s">
        <v>1703</v>
      </c>
      <c r="K9509" s="4" t="s">
        <v>76</v>
      </c>
      <c r="L9509" s="4">
        <v>48127</v>
      </c>
      <c r="M9509" s="4" t="s">
        <v>3</v>
      </c>
      <c r="N9509" s="4" t="s">
        <v>144</v>
      </c>
      <c r="O9509" s="4" t="s">
        <v>13</v>
      </c>
      <c r="P9509" s="4" t="s">
        <v>100</v>
      </c>
      <c r="Q9509" s="4" t="s">
        <v>143</v>
      </c>
      <c r="R9509" s="4">
        <v>40.200000000000003</v>
      </c>
      <c r="S9509" s="4">
        <v>5</v>
      </c>
      <c r="T9509" s="4">
        <v>0</v>
      </c>
      <c r="U9509" s="4">
        <v>18.09</v>
      </c>
      <c r="V9509" s="4" t="str">
        <f>INDEX(Regional_Lookup!$B$2:$B$5,MATCH('Sample - Superstore'!M9509,Regional_Lookup!$A$2:$A$5,0))</f>
        <v>David Johnson</v>
      </c>
      <c r="W9509" s="4">
        <f>INDEX(Regional_Lookup!$C$2:$C$5, MATCH('Sample - Superstore'!M9509,Regional_Lookup!$A$2:$A$5, 0))</f>
        <v>0.14000000000000001</v>
      </c>
      <c r="X9509" s="4">
        <f>U9509/R9509</f>
        <v>0.44999999999999996</v>
      </c>
      <c r="Y9509" s="4" t="str">
        <f>IF(X9509&gt;=W9509, "Yes", "No")</f>
        <v>Yes</v>
      </c>
      <c r="Z9509" s="4">
        <f>D9509-C9509</f>
        <v>2</v>
      </c>
      <c r="AA9509" s="4" t="str" cm="1">
        <f t="array" ref="AA9509">_xlfn.IFS(Z9509&lt;=2,"Fast",Z9509&gt;5, "Slow", AND(Z9509&gt;=3,Z9509&lt;=5),"Standard")</f>
        <v>Fast</v>
      </c>
    </row>
    <row r="9510" spans="1:27" x14ac:dyDescent="0.2">
      <c r="A9510" s="4">
        <v>9509</v>
      </c>
      <c r="B9510" s="4" t="s">
        <v>1706</v>
      </c>
      <c r="C9510" s="5">
        <v>41734</v>
      </c>
      <c r="D9510" s="5">
        <v>41736</v>
      </c>
      <c r="E9510" s="4" t="s">
        <v>21</v>
      </c>
      <c r="F9510" s="4" t="s">
        <v>1705</v>
      </c>
      <c r="G9510" s="4" t="s">
        <v>1704</v>
      </c>
      <c r="H9510" s="4" t="s">
        <v>18</v>
      </c>
      <c r="I9510" s="4" t="s">
        <v>17</v>
      </c>
      <c r="J9510" s="4" t="s">
        <v>1703</v>
      </c>
      <c r="K9510" s="4" t="s">
        <v>76</v>
      </c>
      <c r="L9510" s="4">
        <v>48127</v>
      </c>
      <c r="M9510" s="4" t="s">
        <v>3</v>
      </c>
      <c r="N9510" s="4" t="s">
        <v>1708</v>
      </c>
      <c r="O9510" s="4" t="s">
        <v>13</v>
      </c>
      <c r="P9510" s="4" t="s">
        <v>116</v>
      </c>
      <c r="Q9510" s="4" t="s">
        <v>1707</v>
      </c>
      <c r="R9510" s="4">
        <v>13.89</v>
      </c>
      <c r="S9510" s="4">
        <v>3</v>
      </c>
      <c r="T9510" s="4">
        <v>0</v>
      </c>
      <c r="U9510" s="4">
        <v>4.5837000000000003</v>
      </c>
      <c r="V9510" s="4" t="str">
        <f>INDEX(Regional_Lookup!$B$2:$B$5,MATCH('Sample - Superstore'!M9510,Regional_Lookup!$A$2:$A$5,0))</f>
        <v>David Johnson</v>
      </c>
      <c r="W9510" s="4">
        <f>INDEX(Regional_Lookup!$C$2:$C$5, MATCH('Sample - Superstore'!M9510,Regional_Lookup!$A$2:$A$5, 0))</f>
        <v>0.14000000000000001</v>
      </c>
      <c r="X9510" s="4">
        <f>U9510/R9510</f>
        <v>0.33</v>
      </c>
      <c r="Y9510" s="4" t="str">
        <f>IF(X9510&gt;=W9510, "Yes", "No")</f>
        <v>Yes</v>
      </c>
      <c r="Z9510" s="4">
        <f>D9510-C9510</f>
        <v>2</v>
      </c>
      <c r="AA9510" s="4" t="str" cm="1">
        <f t="array" ref="AA9510">_xlfn.IFS(Z9510&lt;=2,"Fast",Z9510&gt;5, "Slow", AND(Z9510&gt;=3,Z9510&lt;=5),"Standard")</f>
        <v>Fast</v>
      </c>
    </row>
    <row r="9511" spans="1:27" x14ac:dyDescent="0.2">
      <c r="A9511" s="4">
        <v>9510</v>
      </c>
      <c r="B9511" s="4" t="s">
        <v>1706</v>
      </c>
      <c r="C9511" s="5">
        <v>41734</v>
      </c>
      <c r="D9511" s="5">
        <v>41736</v>
      </c>
      <c r="E9511" s="4" t="s">
        <v>21</v>
      </c>
      <c r="F9511" s="4" t="s">
        <v>1705</v>
      </c>
      <c r="G9511" s="4" t="s">
        <v>1704</v>
      </c>
      <c r="H9511" s="4" t="s">
        <v>18</v>
      </c>
      <c r="I9511" s="4" t="s">
        <v>17</v>
      </c>
      <c r="J9511" s="4" t="s">
        <v>1703</v>
      </c>
      <c r="K9511" s="4" t="s">
        <v>76</v>
      </c>
      <c r="L9511" s="4">
        <v>48127</v>
      </c>
      <c r="M9511" s="4" t="s">
        <v>3</v>
      </c>
      <c r="N9511" s="4" t="s">
        <v>1702</v>
      </c>
      <c r="O9511" s="4" t="s">
        <v>13</v>
      </c>
      <c r="P9511" s="4" t="s">
        <v>231</v>
      </c>
      <c r="Q9511" s="4" t="s">
        <v>1701</v>
      </c>
      <c r="R9511" s="4">
        <v>689.82</v>
      </c>
      <c r="S9511" s="4">
        <v>6</v>
      </c>
      <c r="T9511" s="4">
        <v>0</v>
      </c>
      <c r="U9511" s="4">
        <v>20.694600000000001</v>
      </c>
      <c r="V9511" s="4" t="str">
        <f>INDEX(Regional_Lookup!$B$2:$B$5,MATCH('Sample - Superstore'!M9511,Regional_Lookup!$A$2:$A$5,0))</f>
        <v>David Johnson</v>
      </c>
      <c r="W9511" s="4">
        <f>INDEX(Regional_Lookup!$C$2:$C$5, MATCH('Sample - Superstore'!M9511,Regional_Lookup!$A$2:$A$5, 0))</f>
        <v>0.14000000000000001</v>
      </c>
      <c r="X9511" s="4">
        <f>U9511/R9511</f>
        <v>0.03</v>
      </c>
      <c r="Y9511" s="4" t="str">
        <f>IF(X9511&gt;=W9511, "Yes", "No")</f>
        <v>No</v>
      </c>
      <c r="Z9511" s="4">
        <f>D9511-C9511</f>
        <v>2</v>
      </c>
      <c r="AA9511" s="4" t="str" cm="1">
        <f t="array" ref="AA9511">_xlfn.IFS(Z9511&lt;=2,"Fast",Z9511&gt;5, "Slow", AND(Z9511&gt;=3,Z9511&lt;=5),"Standard")</f>
        <v>Fast</v>
      </c>
    </row>
    <row r="9512" spans="1:27" x14ac:dyDescent="0.2">
      <c r="A9512" s="4">
        <v>9511</v>
      </c>
      <c r="B9512" s="4" t="s">
        <v>1700</v>
      </c>
      <c r="C9512" s="5">
        <v>42588</v>
      </c>
      <c r="D9512" s="5">
        <v>42593</v>
      </c>
      <c r="E9512" s="4" t="s">
        <v>29</v>
      </c>
      <c r="F9512" s="4" t="s">
        <v>1699</v>
      </c>
      <c r="G9512" s="4" t="s">
        <v>1698</v>
      </c>
      <c r="H9512" s="4" t="s">
        <v>18</v>
      </c>
      <c r="I9512" s="4" t="s">
        <v>17</v>
      </c>
      <c r="J9512" s="4" t="s">
        <v>254</v>
      </c>
      <c r="K9512" s="4" t="s">
        <v>66</v>
      </c>
      <c r="L9512" s="4">
        <v>10024</v>
      </c>
      <c r="M9512" s="4" t="s">
        <v>5</v>
      </c>
      <c r="N9512" s="4" t="s">
        <v>1697</v>
      </c>
      <c r="O9512" s="4" t="s">
        <v>13</v>
      </c>
      <c r="P9512" s="4" t="s">
        <v>116</v>
      </c>
      <c r="Q9512" s="4" t="s">
        <v>1696</v>
      </c>
      <c r="R9512" s="4">
        <v>38.340000000000003</v>
      </c>
      <c r="S9512" s="4">
        <v>9</v>
      </c>
      <c r="T9512" s="4">
        <v>0</v>
      </c>
      <c r="U9512" s="4">
        <v>15.7194</v>
      </c>
      <c r="V9512" s="4" t="str">
        <f>INDEX(Regional_Lookup!$B$2:$B$5,MATCH('Sample - Superstore'!M9512,Regional_Lookup!$A$2:$A$5,0))</f>
        <v>Sarah Miller</v>
      </c>
      <c r="W9512" s="4">
        <f>INDEX(Regional_Lookup!$C$2:$C$5, MATCH('Sample - Superstore'!M9512,Regional_Lookup!$A$2:$A$5, 0))</f>
        <v>0.16</v>
      </c>
      <c r="X9512" s="4">
        <f>U9512/R9512</f>
        <v>0.41</v>
      </c>
      <c r="Y9512" s="4" t="str">
        <f>IF(X9512&gt;=W9512, "Yes", "No")</f>
        <v>Yes</v>
      </c>
      <c r="Z9512" s="4">
        <f>D9512-C9512</f>
        <v>5</v>
      </c>
      <c r="AA9512" s="4" t="str" cm="1">
        <f t="array" ref="AA9512">_xlfn.IFS(Z9512&lt;=2,"Fast",Z9512&gt;5, "Slow", AND(Z9512&gt;=3,Z9512&lt;=5),"Standard")</f>
        <v>Standard</v>
      </c>
    </row>
    <row r="9513" spans="1:27" x14ac:dyDescent="0.2">
      <c r="A9513" s="4">
        <v>9512</v>
      </c>
      <c r="B9513" s="4" t="s">
        <v>1695</v>
      </c>
      <c r="C9513" s="5">
        <v>41987</v>
      </c>
      <c r="D9513" s="5">
        <v>41989</v>
      </c>
      <c r="E9513" s="4" t="s">
        <v>89</v>
      </c>
      <c r="F9513" s="4" t="s">
        <v>1694</v>
      </c>
      <c r="G9513" s="4" t="s">
        <v>1693</v>
      </c>
      <c r="H9513" s="4" t="s">
        <v>50</v>
      </c>
      <c r="I9513" s="4" t="s">
        <v>17</v>
      </c>
      <c r="J9513" s="4" t="s">
        <v>319</v>
      </c>
      <c r="K9513" s="4" t="s">
        <v>318</v>
      </c>
      <c r="L9513" s="4">
        <v>60623</v>
      </c>
      <c r="M9513" s="4" t="s">
        <v>3</v>
      </c>
      <c r="N9513" s="4" t="s">
        <v>1692</v>
      </c>
      <c r="O9513" s="4" t="s">
        <v>13</v>
      </c>
      <c r="P9513" s="4" t="s">
        <v>100</v>
      </c>
      <c r="Q9513" s="4" t="s">
        <v>1691</v>
      </c>
      <c r="R9513" s="4">
        <v>9.2639999999999993</v>
      </c>
      <c r="S9513" s="4">
        <v>3</v>
      </c>
      <c r="T9513" s="4">
        <v>0.8</v>
      </c>
      <c r="U9513" s="4">
        <v>-13.896000000000001</v>
      </c>
      <c r="V9513" s="4" t="str">
        <f>INDEX(Regional_Lookup!$B$2:$B$5,MATCH('Sample - Superstore'!M9513,Regional_Lookup!$A$2:$A$5,0))</f>
        <v>David Johnson</v>
      </c>
      <c r="W9513" s="4">
        <f>INDEX(Regional_Lookup!$C$2:$C$5, MATCH('Sample - Superstore'!M9513,Regional_Lookup!$A$2:$A$5, 0))</f>
        <v>0.14000000000000001</v>
      </c>
      <c r="X9513" s="4">
        <f>U9513/R9513</f>
        <v>-1.5000000000000002</v>
      </c>
      <c r="Y9513" s="4" t="str">
        <f>IF(X9513&gt;=W9513, "Yes", "No")</f>
        <v>No</v>
      </c>
      <c r="Z9513" s="4">
        <f>D9513-C9513</f>
        <v>2</v>
      </c>
      <c r="AA9513" s="4" t="str" cm="1">
        <f t="array" ref="AA9513">_xlfn.IFS(Z9513&lt;=2,"Fast",Z9513&gt;5, "Slow", AND(Z9513&gt;=3,Z9513&lt;=5),"Standard")</f>
        <v>Fast</v>
      </c>
    </row>
    <row r="9514" spans="1:27" x14ac:dyDescent="0.2">
      <c r="A9514" s="4">
        <v>9513</v>
      </c>
      <c r="B9514" s="4" t="s">
        <v>1690</v>
      </c>
      <c r="C9514" s="5">
        <v>42885</v>
      </c>
      <c r="D9514" s="5">
        <v>42889</v>
      </c>
      <c r="E9514" s="4" t="s">
        <v>21</v>
      </c>
      <c r="F9514" s="4" t="s">
        <v>1689</v>
      </c>
      <c r="G9514" s="4" t="s">
        <v>1688</v>
      </c>
      <c r="H9514" s="4" t="s">
        <v>18</v>
      </c>
      <c r="I9514" s="4" t="s">
        <v>17</v>
      </c>
      <c r="J9514" s="4" t="s">
        <v>624</v>
      </c>
      <c r="K9514" s="4" t="s">
        <v>123</v>
      </c>
      <c r="L9514" s="4">
        <v>75217</v>
      </c>
      <c r="M9514" s="4" t="s">
        <v>3</v>
      </c>
      <c r="N9514" s="4" t="s">
        <v>760</v>
      </c>
      <c r="O9514" s="4" t="s">
        <v>37</v>
      </c>
      <c r="P9514" s="4" t="s">
        <v>165</v>
      </c>
      <c r="Q9514" s="4" t="s">
        <v>759</v>
      </c>
      <c r="R9514" s="4">
        <v>204.66640000000001</v>
      </c>
      <c r="S9514" s="4">
        <v>1</v>
      </c>
      <c r="T9514" s="4">
        <v>0.32</v>
      </c>
      <c r="U9514" s="4">
        <v>-6.0195999999999996</v>
      </c>
      <c r="V9514" s="4" t="str">
        <f>INDEX(Regional_Lookup!$B$2:$B$5,MATCH('Sample - Superstore'!M9514,Regional_Lookup!$A$2:$A$5,0))</f>
        <v>David Johnson</v>
      </c>
      <c r="W9514" s="4">
        <f>INDEX(Regional_Lookup!$C$2:$C$5, MATCH('Sample - Superstore'!M9514,Regional_Lookup!$A$2:$A$5, 0))</f>
        <v>0.14000000000000001</v>
      </c>
      <c r="X9514" s="4">
        <f>U9514/R9514</f>
        <v>-2.9411764705882349E-2</v>
      </c>
      <c r="Y9514" s="4" t="str">
        <f>IF(X9514&gt;=W9514, "Yes", "No")</f>
        <v>No</v>
      </c>
      <c r="Z9514" s="4">
        <f>D9514-C9514</f>
        <v>4</v>
      </c>
      <c r="AA9514" s="4" t="str" cm="1">
        <f t="array" ref="AA9514">_xlfn.IFS(Z9514&lt;=2,"Fast",Z9514&gt;5, "Slow", AND(Z9514&gt;=3,Z9514&lt;=5),"Standard")</f>
        <v>Standard</v>
      </c>
    </row>
    <row r="9515" spans="1:27" x14ac:dyDescent="0.2">
      <c r="A9515" s="4">
        <v>9514</v>
      </c>
      <c r="B9515" s="4" t="s">
        <v>1687</v>
      </c>
      <c r="C9515" s="5">
        <v>42657</v>
      </c>
      <c r="D9515" s="5">
        <v>42662</v>
      </c>
      <c r="E9515" s="4" t="s">
        <v>29</v>
      </c>
      <c r="F9515" s="4" t="s">
        <v>910</v>
      </c>
      <c r="G9515" s="4" t="s">
        <v>909</v>
      </c>
      <c r="H9515" s="4" t="s">
        <v>18</v>
      </c>
      <c r="I9515" s="4" t="s">
        <v>17</v>
      </c>
      <c r="J9515" s="4" t="s">
        <v>1686</v>
      </c>
      <c r="K9515" s="4" t="s">
        <v>428</v>
      </c>
      <c r="L9515" s="4">
        <v>54915</v>
      </c>
      <c r="M9515" s="4" t="s">
        <v>3</v>
      </c>
      <c r="N9515" s="4" t="s">
        <v>1685</v>
      </c>
      <c r="O9515" s="4" t="s">
        <v>33</v>
      </c>
      <c r="P9515" s="4" t="s">
        <v>55</v>
      </c>
      <c r="Q9515" s="4" t="s">
        <v>1684</v>
      </c>
      <c r="R9515" s="4">
        <v>1649.75</v>
      </c>
      <c r="S9515" s="4">
        <v>5</v>
      </c>
      <c r="T9515" s="4">
        <v>0</v>
      </c>
      <c r="U9515" s="4">
        <v>544.41750000000002</v>
      </c>
      <c r="V9515" s="4" t="str">
        <f>INDEX(Regional_Lookup!$B$2:$B$5,MATCH('Sample - Superstore'!M9515,Regional_Lookup!$A$2:$A$5,0))</f>
        <v>David Johnson</v>
      </c>
      <c r="W9515" s="4">
        <f>INDEX(Regional_Lookup!$C$2:$C$5, MATCH('Sample - Superstore'!M9515,Regional_Lookup!$A$2:$A$5, 0))</f>
        <v>0.14000000000000001</v>
      </c>
      <c r="X9515" s="4">
        <f>U9515/R9515</f>
        <v>0.33</v>
      </c>
      <c r="Y9515" s="4" t="str">
        <f>IF(X9515&gt;=W9515, "Yes", "No")</f>
        <v>Yes</v>
      </c>
      <c r="Z9515" s="4">
        <f>D9515-C9515</f>
        <v>5</v>
      </c>
      <c r="AA9515" s="4" t="str" cm="1">
        <f t="array" ref="AA9515">_xlfn.IFS(Z9515&lt;=2,"Fast",Z9515&gt;5, "Slow", AND(Z9515&gt;=3,Z9515&lt;=5),"Standard")</f>
        <v>Standard</v>
      </c>
    </row>
    <row r="9516" spans="1:27" x14ac:dyDescent="0.2">
      <c r="A9516" s="4">
        <v>9515</v>
      </c>
      <c r="B9516" s="4" t="s">
        <v>1683</v>
      </c>
      <c r="C9516" s="5">
        <v>41712</v>
      </c>
      <c r="D9516" s="5">
        <v>41716</v>
      </c>
      <c r="E9516" s="4" t="s">
        <v>29</v>
      </c>
      <c r="F9516" s="4" t="s">
        <v>938</v>
      </c>
      <c r="G9516" s="4" t="s">
        <v>937</v>
      </c>
      <c r="H9516" s="4" t="s">
        <v>102</v>
      </c>
      <c r="I9516" s="4" t="s">
        <v>17</v>
      </c>
      <c r="J9516" s="4" t="s">
        <v>1682</v>
      </c>
      <c r="K9516" s="4" t="s">
        <v>41</v>
      </c>
      <c r="L9516" s="4">
        <v>32216</v>
      </c>
      <c r="M9516" s="4" t="s">
        <v>7</v>
      </c>
      <c r="N9516" s="4" t="s">
        <v>352</v>
      </c>
      <c r="O9516" s="4" t="s">
        <v>13</v>
      </c>
      <c r="P9516" s="4" t="s">
        <v>24</v>
      </c>
      <c r="Q9516" s="4" t="s">
        <v>351</v>
      </c>
      <c r="R9516" s="4">
        <v>91.055999999999997</v>
      </c>
      <c r="S9516" s="4">
        <v>6</v>
      </c>
      <c r="T9516" s="4">
        <v>0.2</v>
      </c>
      <c r="U9516" s="4">
        <v>31.869599999999998</v>
      </c>
      <c r="V9516" s="4" t="str">
        <f>INDEX(Regional_Lookup!$B$2:$B$5,MATCH('Sample - Superstore'!M9516,Regional_Lookup!$A$2:$A$5,0))</f>
        <v>Maria Santos</v>
      </c>
      <c r="W9516" s="4">
        <f>INDEX(Regional_Lookup!$C$2:$C$5, MATCH('Sample - Superstore'!M9516,Regional_Lookup!$A$2:$A$5, 0))</f>
        <v>0.15</v>
      </c>
      <c r="X9516" s="4">
        <f>U9516/R9516</f>
        <v>0.35</v>
      </c>
      <c r="Y9516" s="4" t="str">
        <f>IF(X9516&gt;=W9516, "Yes", "No")</f>
        <v>Yes</v>
      </c>
      <c r="Z9516" s="4">
        <f>D9516-C9516</f>
        <v>4</v>
      </c>
      <c r="AA9516" s="4" t="str" cm="1">
        <f t="array" ref="AA9516">_xlfn.IFS(Z9516&lt;=2,"Fast",Z9516&gt;5, "Slow", AND(Z9516&gt;=3,Z9516&lt;=5),"Standard")</f>
        <v>Standard</v>
      </c>
    </row>
    <row r="9517" spans="1:27" x14ac:dyDescent="0.2">
      <c r="A9517" s="4">
        <v>9516</v>
      </c>
      <c r="B9517" s="4" t="s">
        <v>1681</v>
      </c>
      <c r="C9517" s="5">
        <v>41687</v>
      </c>
      <c r="D9517" s="5">
        <v>41694</v>
      </c>
      <c r="E9517" s="4" t="s">
        <v>29</v>
      </c>
      <c r="F9517" s="4" t="s">
        <v>1680</v>
      </c>
      <c r="G9517" s="4" t="s">
        <v>1679</v>
      </c>
      <c r="H9517" s="4" t="s">
        <v>18</v>
      </c>
      <c r="I9517" s="4" t="s">
        <v>17</v>
      </c>
      <c r="J9517" s="4" t="s">
        <v>319</v>
      </c>
      <c r="K9517" s="4" t="s">
        <v>318</v>
      </c>
      <c r="L9517" s="4">
        <v>60653</v>
      </c>
      <c r="M9517" s="4" t="s">
        <v>3</v>
      </c>
      <c r="N9517" s="4" t="s">
        <v>1678</v>
      </c>
      <c r="O9517" s="4" t="s">
        <v>13</v>
      </c>
      <c r="P9517" s="4" t="s">
        <v>116</v>
      </c>
      <c r="Q9517" s="4" t="s">
        <v>507</v>
      </c>
      <c r="R9517" s="4">
        <v>54.207999999999998</v>
      </c>
      <c r="S9517" s="4">
        <v>14</v>
      </c>
      <c r="T9517" s="4">
        <v>0.2</v>
      </c>
      <c r="U9517" s="4">
        <v>8.8087999999999997</v>
      </c>
      <c r="V9517" s="4" t="str">
        <f>INDEX(Regional_Lookup!$B$2:$B$5,MATCH('Sample - Superstore'!M9517,Regional_Lookup!$A$2:$A$5,0))</f>
        <v>David Johnson</v>
      </c>
      <c r="W9517" s="4">
        <f>INDEX(Regional_Lookup!$C$2:$C$5, MATCH('Sample - Superstore'!M9517,Regional_Lookup!$A$2:$A$5, 0))</f>
        <v>0.14000000000000001</v>
      </c>
      <c r="X9517" s="4">
        <f>U9517/R9517</f>
        <v>0.16250000000000001</v>
      </c>
      <c r="Y9517" s="4" t="str">
        <f>IF(X9517&gt;=W9517, "Yes", "No")</f>
        <v>Yes</v>
      </c>
      <c r="Z9517" s="4">
        <f>D9517-C9517</f>
        <v>7</v>
      </c>
      <c r="AA9517" s="4" t="str" cm="1">
        <f t="array" ref="AA9517">_xlfn.IFS(Z9517&lt;=2,"Fast",Z9517&gt;5, "Slow", AND(Z9517&gt;=3,Z9517&lt;=5),"Standard")</f>
        <v>Slow</v>
      </c>
    </row>
    <row r="9518" spans="1:27" x14ac:dyDescent="0.2">
      <c r="A9518" s="4">
        <v>9517</v>
      </c>
      <c r="B9518" s="4" t="s">
        <v>1673</v>
      </c>
      <c r="C9518" s="5">
        <v>42240</v>
      </c>
      <c r="D9518" s="5">
        <v>42242</v>
      </c>
      <c r="E9518" s="4" t="s">
        <v>21</v>
      </c>
      <c r="F9518" s="4" t="s">
        <v>1672</v>
      </c>
      <c r="G9518" s="4" t="s">
        <v>1671</v>
      </c>
      <c r="H9518" s="4" t="s">
        <v>18</v>
      </c>
      <c r="I9518" s="4" t="s">
        <v>17</v>
      </c>
      <c r="J9518" s="4" t="s">
        <v>1335</v>
      </c>
      <c r="K9518" s="4" t="s">
        <v>85</v>
      </c>
      <c r="L9518" s="4">
        <v>43402</v>
      </c>
      <c r="M9518" s="4" t="s">
        <v>5</v>
      </c>
      <c r="N9518" s="4" t="s">
        <v>1677</v>
      </c>
      <c r="O9518" s="4" t="s">
        <v>33</v>
      </c>
      <c r="P9518" s="4" t="s">
        <v>32</v>
      </c>
      <c r="Q9518" s="4" t="s">
        <v>1676</v>
      </c>
      <c r="R9518" s="4">
        <v>26.981999999999999</v>
      </c>
      <c r="S9518" s="4">
        <v>3</v>
      </c>
      <c r="T9518" s="4">
        <v>0.4</v>
      </c>
      <c r="U9518" s="4">
        <v>4.0472999999999999</v>
      </c>
      <c r="V9518" s="4" t="str">
        <f>INDEX(Regional_Lookup!$B$2:$B$5,MATCH('Sample - Superstore'!M9518,Regional_Lookup!$A$2:$A$5,0))</f>
        <v>Sarah Miller</v>
      </c>
      <c r="W9518" s="4">
        <f>INDEX(Regional_Lookup!$C$2:$C$5, MATCH('Sample - Superstore'!M9518,Regional_Lookup!$A$2:$A$5, 0))</f>
        <v>0.16</v>
      </c>
      <c r="X9518" s="4">
        <f>U9518/R9518</f>
        <v>0.15</v>
      </c>
      <c r="Y9518" s="4" t="str">
        <f>IF(X9518&gt;=W9518, "Yes", "No")</f>
        <v>No</v>
      </c>
      <c r="Z9518" s="4">
        <f>D9518-C9518</f>
        <v>2</v>
      </c>
      <c r="AA9518" s="4" t="str" cm="1">
        <f t="array" ref="AA9518">_xlfn.IFS(Z9518&lt;=2,"Fast",Z9518&gt;5, "Slow", AND(Z9518&gt;=3,Z9518&lt;=5),"Standard")</f>
        <v>Fast</v>
      </c>
    </row>
    <row r="9519" spans="1:27" x14ac:dyDescent="0.2">
      <c r="A9519" s="4">
        <v>9518</v>
      </c>
      <c r="B9519" s="4" t="s">
        <v>1673</v>
      </c>
      <c r="C9519" s="5">
        <v>42240</v>
      </c>
      <c r="D9519" s="5">
        <v>42242</v>
      </c>
      <c r="E9519" s="4" t="s">
        <v>21</v>
      </c>
      <c r="F9519" s="4" t="s">
        <v>1672</v>
      </c>
      <c r="G9519" s="4" t="s">
        <v>1671</v>
      </c>
      <c r="H9519" s="4" t="s">
        <v>18</v>
      </c>
      <c r="I9519" s="4" t="s">
        <v>17</v>
      </c>
      <c r="J9519" s="4" t="s">
        <v>1335</v>
      </c>
      <c r="K9519" s="4" t="s">
        <v>85</v>
      </c>
      <c r="L9519" s="4">
        <v>43402</v>
      </c>
      <c r="M9519" s="4" t="s">
        <v>5</v>
      </c>
      <c r="N9519" s="4" t="s">
        <v>1675</v>
      </c>
      <c r="O9519" s="4" t="s">
        <v>13</v>
      </c>
      <c r="P9519" s="4" t="s">
        <v>72</v>
      </c>
      <c r="Q9519" s="4" t="s">
        <v>1674</v>
      </c>
      <c r="R9519" s="4">
        <v>6.9119999999999999</v>
      </c>
      <c r="S9519" s="4">
        <v>3</v>
      </c>
      <c r="T9519" s="4">
        <v>0.2</v>
      </c>
      <c r="U9519" s="4">
        <v>2.5055999999999998</v>
      </c>
      <c r="V9519" s="4" t="str">
        <f>INDEX(Regional_Lookup!$B$2:$B$5,MATCH('Sample - Superstore'!M9519,Regional_Lookup!$A$2:$A$5,0))</f>
        <v>Sarah Miller</v>
      </c>
      <c r="W9519" s="4">
        <f>INDEX(Regional_Lookup!$C$2:$C$5, MATCH('Sample - Superstore'!M9519,Regional_Lookup!$A$2:$A$5, 0))</f>
        <v>0.16</v>
      </c>
      <c r="X9519" s="4">
        <f>U9519/R9519</f>
        <v>0.36249999999999999</v>
      </c>
      <c r="Y9519" s="4" t="str">
        <f>IF(X9519&gt;=W9519, "Yes", "No")</f>
        <v>Yes</v>
      </c>
      <c r="Z9519" s="4">
        <f>D9519-C9519</f>
        <v>2</v>
      </c>
      <c r="AA9519" s="4" t="str" cm="1">
        <f t="array" ref="AA9519">_xlfn.IFS(Z9519&lt;=2,"Fast",Z9519&gt;5, "Slow", AND(Z9519&gt;=3,Z9519&lt;=5),"Standard")</f>
        <v>Fast</v>
      </c>
    </row>
    <row r="9520" spans="1:27" x14ac:dyDescent="0.2">
      <c r="A9520" s="4">
        <v>9519</v>
      </c>
      <c r="B9520" s="4" t="s">
        <v>1673</v>
      </c>
      <c r="C9520" s="5">
        <v>42240</v>
      </c>
      <c r="D9520" s="5">
        <v>42242</v>
      </c>
      <c r="E9520" s="4" t="s">
        <v>21</v>
      </c>
      <c r="F9520" s="4" t="s">
        <v>1672</v>
      </c>
      <c r="G9520" s="4" t="s">
        <v>1671</v>
      </c>
      <c r="H9520" s="4" t="s">
        <v>18</v>
      </c>
      <c r="I9520" s="4" t="s">
        <v>17</v>
      </c>
      <c r="J9520" s="4" t="s">
        <v>1335</v>
      </c>
      <c r="K9520" s="4" t="s">
        <v>85</v>
      </c>
      <c r="L9520" s="4">
        <v>43402</v>
      </c>
      <c r="M9520" s="4" t="s">
        <v>5</v>
      </c>
      <c r="N9520" s="4" t="s">
        <v>513</v>
      </c>
      <c r="O9520" s="4" t="s">
        <v>13</v>
      </c>
      <c r="P9520" s="4" t="s">
        <v>231</v>
      </c>
      <c r="Q9520" s="4" t="s">
        <v>512</v>
      </c>
      <c r="R9520" s="4">
        <v>435.50400000000002</v>
      </c>
      <c r="S9520" s="4">
        <v>3</v>
      </c>
      <c r="T9520" s="4">
        <v>0.2</v>
      </c>
      <c r="U9520" s="4">
        <v>48.994199999999999</v>
      </c>
      <c r="V9520" s="4" t="str">
        <f>INDEX(Regional_Lookup!$B$2:$B$5,MATCH('Sample - Superstore'!M9520,Regional_Lookup!$A$2:$A$5,0))</f>
        <v>Sarah Miller</v>
      </c>
      <c r="W9520" s="4">
        <f>INDEX(Regional_Lookup!$C$2:$C$5, MATCH('Sample - Superstore'!M9520,Regional_Lookup!$A$2:$A$5, 0))</f>
        <v>0.16</v>
      </c>
      <c r="X9520" s="4">
        <f>U9520/R9520</f>
        <v>0.11249999999999999</v>
      </c>
      <c r="Y9520" s="4" t="str">
        <f>IF(X9520&gt;=W9520, "Yes", "No")</f>
        <v>No</v>
      </c>
      <c r="Z9520" s="4">
        <f>D9520-C9520</f>
        <v>2</v>
      </c>
      <c r="AA9520" s="4" t="str" cm="1">
        <f t="array" ref="AA9520">_xlfn.IFS(Z9520&lt;=2,"Fast",Z9520&gt;5, "Slow", AND(Z9520&gt;=3,Z9520&lt;=5),"Standard")</f>
        <v>Fast</v>
      </c>
    </row>
    <row r="9521" spans="1:27" x14ac:dyDescent="0.2">
      <c r="A9521" s="4">
        <v>9520</v>
      </c>
      <c r="B9521" s="4" t="s">
        <v>1670</v>
      </c>
      <c r="C9521" s="5">
        <v>42863</v>
      </c>
      <c r="D9521" s="5">
        <v>42867</v>
      </c>
      <c r="E9521" s="4" t="s">
        <v>21</v>
      </c>
      <c r="F9521" s="4" t="s">
        <v>1669</v>
      </c>
      <c r="G9521" s="4" t="s">
        <v>1668</v>
      </c>
      <c r="H9521" s="4" t="s">
        <v>18</v>
      </c>
      <c r="I9521" s="4" t="s">
        <v>17</v>
      </c>
      <c r="J9521" s="4" t="s">
        <v>248</v>
      </c>
      <c r="K9521" s="4" t="s">
        <v>15</v>
      </c>
      <c r="L9521" s="4">
        <v>94110</v>
      </c>
      <c r="M9521" s="4" t="s">
        <v>9</v>
      </c>
      <c r="N9521" s="4" t="s">
        <v>1667</v>
      </c>
      <c r="O9521" s="4" t="s">
        <v>13</v>
      </c>
      <c r="P9521" s="4" t="s">
        <v>12</v>
      </c>
      <c r="Q9521" s="4" t="s">
        <v>1666</v>
      </c>
      <c r="R9521" s="4">
        <v>81.08</v>
      </c>
      <c r="S9521" s="4">
        <v>4</v>
      </c>
      <c r="T9521" s="4">
        <v>0</v>
      </c>
      <c r="U9521" s="4">
        <v>22.702400000000001</v>
      </c>
      <c r="V9521" s="4" t="str">
        <f>INDEX(Regional_Lookup!$B$2:$B$5,MATCH('Sample - Superstore'!M9521,Regional_Lookup!$A$2:$A$5,0))</f>
        <v>James Chen</v>
      </c>
      <c r="W9521" s="4">
        <f>INDEX(Regional_Lookup!$C$2:$C$5, MATCH('Sample - Superstore'!M9521,Regional_Lookup!$A$2:$A$5, 0))</f>
        <v>0.18</v>
      </c>
      <c r="X9521" s="4">
        <f>U9521/R9521</f>
        <v>0.28000000000000003</v>
      </c>
      <c r="Y9521" s="4" t="str">
        <f>IF(X9521&gt;=W9521, "Yes", "No")</f>
        <v>Yes</v>
      </c>
      <c r="Z9521" s="4">
        <f>D9521-C9521</f>
        <v>4</v>
      </c>
      <c r="AA9521" s="4" t="str" cm="1">
        <f t="array" ref="AA9521">_xlfn.IFS(Z9521&lt;=2,"Fast",Z9521&gt;5, "Slow", AND(Z9521&gt;=3,Z9521&lt;=5),"Standard")</f>
        <v>Standard</v>
      </c>
    </row>
    <row r="9522" spans="1:27" x14ac:dyDescent="0.2">
      <c r="A9522" s="4">
        <v>9521</v>
      </c>
      <c r="B9522" s="4" t="s">
        <v>1665</v>
      </c>
      <c r="C9522" s="5">
        <v>42404</v>
      </c>
      <c r="D9522" s="5">
        <v>42409</v>
      </c>
      <c r="E9522" s="4" t="s">
        <v>29</v>
      </c>
      <c r="F9522" s="4" t="s">
        <v>1664</v>
      </c>
      <c r="G9522" s="4" t="s">
        <v>1663</v>
      </c>
      <c r="H9522" s="4" t="s">
        <v>50</v>
      </c>
      <c r="I9522" s="4" t="s">
        <v>17</v>
      </c>
      <c r="J9522" s="4" t="s">
        <v>59</v>
      </c>
      <c r="K9522" s="4" t="s">
        <v>15</v>
      </c>
      <c r="L9522" s="4">
        <v>90049</v>
      </c>
      <c r="M9522" s="4" t="s">
        <v>9</v>
      </c>
      <c r="N9522" s="4" t="s">
        <v>1662</v>
      </c>
      <c r="O9522" s="4" t="s">
        <v>13</v>
      </c>
      <c r="P9522" s="4" t="s">
        <v>231</v>
      </c>
      <c r="Q9522" s="4" t="s">
        <v>1661</v>
      </c>
      <c r="R9522" s="4">
        <v>93.02</v>
      </c>
      <c r="S9522" s="4">
        <v>2</v>
      </c>
      <c r="T9522" s="4">
        <v>0</v>
      </c>
      <c r="U9522" s="4">
        <v>3.7208000000000001</v>
      </c>
      <c r="V9522" s="4" t="str">
        <f>INDEX(Regional_Lookup!$B$2:$B$5,MATCH('Sample - Superstore'!M9522,Regional_Lookup!$A$2:$A$5,0))</f>
        <v>James Chen</v>
      </c>
      <c r="W9522" s="4">
        <f>INDEX(Regional_Lookup!$C$2:$C$5, MATCH('Sample - Superstore'!M9522,Regional_Lookup!$A$2:$A$5, 0))</f>
        <v>0.18</v>
      </c>
      <c r="X9522" s="4">
        <f>U9522/R9522</f>
        <v>0.04</v>
      </c>
      <c r="Y9522" s="4" t="str">
        <f>IF(X9522&gt;=W9522, "Yes", "No")</f>
        <v>No</v>
      </c>
      <c r="Z9522" s="4">
        <f>D9522-C9522</f>
        <v>5</v>
      </c>
      <c r="AA9522" s="4" t="str" cm="1">
        <f t="array" ref="AA9522">_xlfn.IFS(Z9522&lt;=2,"Fast",Z9522&gt;5, "Slow", AND(Z9522&gt;=3,Z9522&lt;=5),"Standard")</f>
        <v>Standard</v>
      </c>
    </row>
    <row r="9523" spans="1:27" x14ac:dyDescent="0.2">
      <c r="A9523" s="4">
        <v>9522</v>
      </c>
      <c r="B9523" s="4" t="s">
        <v>1656</v>
      </c>
      <c r="C9523" s="5">
        <v>41992</v>
      </c>
      <c r="D9523" s="5">
        <v>41998</v>
      </c>
      <c r="E9523" s="4" t="s">
        <v>29</v>
      </c>
      <c r="F9523" s="4" t="s">
        <v>459</v>
      </c>
      <c r="G9523" s="4" t="s">
        <v>458</v>
      </c>
      <c r="H9523" s="4" t="s">
        <v>18</v>
      </c>
      <c r="I9523" s="4" t="s">
        <v>17</v>
      </c>
      <c r="J9523" s="4" t="s">
        <v>319</v>
      </c>
      <c r="K9523" s="4" t="s">
        <v>318</v>
      </c>
      <c r="L9523" s="4">
        <v>60623</v>
      </c>
      <c r="M9523" s="4" t="s">
        <v>3</v>
      </c>
      <c r="N9523" s="4" t="s">
        <v>1660</v>
      </c>
      <c r="O9523" s="4" t="s">
        <v>33</v>
      </c>
      <c r="P9523" s="4" t="s">
        <v>32</v>
      </c>
      <c r="Q9523" s="4" t="s">
        <v>1659</v>
      </c>
      <c r="R9523" s="4">
        <v>323.976</v>
      </c>
      <c r="S9523" s="4">
        <v>3</v>
      </c>
      <c r="T9523" s="4">
        <v>0.2</v>
      </c>
      <c r="U9523" s="4">
        <v>36.447299999999998</v>
      </c>
      <c r="V9523" s="4" t="str">
        <f>INDEX(Regional_Lookup!$B$2:$B$5,MATCH('Sample - Superstore'!M9523,Regional_Lookup!$A$2:$A$5,0))</f>
        <v>David Johnson</v>
      </c>
      <c r="W9523" s="4">
        <f>INDEX(Regional_Lookup!$C$2:$C$5, MATCH('Sample - Superstore'!M9523,Regional_Lookup!$A$2:$A$5, 0))</f>
        <v>0.14000000000000001</v>
      </c>
      <c r="X9523" s="4">
        <f>U9523/R9523</f>
        <v>0.11249999999999999</v>
      </c>
      <c r="Y9523" s="4" t="str">
        <f>IF(X9523&gt;=W9523, "Yes", "No")</f>
        <v>No</v>
      </c>
      <c r="Z9523" s="4">
        <f>D9523-C9523</f>
        <v>6</v>
      </c>
      <c r="AA9523" s="4" t="str" cm="1">
        <f t="array" ref="AA9523">_xlfn.IFS(Z9523&lt;=2,"Fast",Z9523&gt;5, "Slow", AND(Z9523&gt;=3,Z9523&lt;=5),"Standard")</f>
        <v>Slow</v>
      </c>
    </row>
    <row r="9524" spans="1:27" x14ac:dyDescent="0.2">
      <c r="A9524" s="4">
        <v>9523</v>
      </c>
      <c r="B9524" s="4" t="s">
        <v>1656</v>
      </c>
      <c r="C9524" s="5">
        <v>41992</v>
      </c>
      <c r="D9524" s="5">
        <v>41998</v>
      </c>
      <c r="E9524" s="4" t="s">
        <v>29</v>
      </c>
      <c r="F9524" s="4" t="s">
        <v>459</v>
      </c>
      <c r="G9524" s="4" t="s">
        <v>458</v>
      </c>
      <c r="H9524" s="4" t="s">
        <v>18</v>
      </c>
      <c r="I9524" s="4" t="s">
        <v>17</v>
      </c>
      <c r="J9524" s="4" t="s">
        <v>319</v>
      </c>
      <c r="K9524" s="4" t="s">
        <v>318</v>
      </c>
      <c r="L9524" s="4">
        <v>60623</v>
      </c>
      <c r="M9524" s="4" t="s">
        <v>3</v>
      </c>
      <c r="N9524" s="4" t="s">
        <v>1658</v>
      </c>
      <c r="O9524" s="4" t="s">
        <v>13</v>
      </c>
      <c r="P9524" s="4" t="s">
        <v>24</v>
      </c>
      <c r="Q9524" s="4" t="s">
        <v>1657</v>
      </c>
      <c r="R9524" s="4">
        <v>15.552</v>
      </c>
      <c r="S9524" s="4">
        <v>3</v>
      </c>
      <c r="T9524" s="4">
        <v>0.2</v>
      </c>
      <c r="U9524" s="4">
        <v>5.4432</v>
      </c>
      <c r="V9524" s="4" t="str">
        <f>INDEX(Regional_Lookup!$B$2:$B$5,MATCH('Sample - Superstore'!M9524,Regional_Lookup!$A$2:$A$5,0))</f>
        <v>David Johnson</v>
      </c>
      <c r="W9524" s="4">
        <f>INDEX(Regional_Lookup!$C$2:$C$5, MATCH('Sample - Superstore'!M9524,Regional_Lookup!$A$2:$A$5, 0))</f>
        <v>0.14000000000000001</v>
      </c>
      <c r="X9524" s="4">
        <f>U9524/R9524</f>
        <v>0.35000000000000003</v>
      </c>
      <c r="Y9524" s="4" t="str">
        <f>IF(X9524&gt;=W9524, "Yes", "No")</f>
        <v>Yes</v>
      </c>
      <c r="Z9524" s="4">
        <f>D9524-C9524</f>
        <v>6</v>
      </c>
      <c r="AA9524" s="4" t="str" cm="1">
        <f t="array" ref="AA9524">_xlfn.IFS(Z9524&lt;=2,"Fast",Z9524&gt;5, "Slow", AND(Z9524&gt;=3,Z9524&lt;=5),"Standard")</f>
        <v>Slow</v>
      </c>
    </row>
    <row r="9525" spans="1:27" x14ac:dyDescent="0.2">
      <c r="A9525" s="4">
        <v>9524</v>
      </c>
      <c r="B9525" s="4" t="s">
        <v>1656</v>
      </c>
      <c r="C9525" s="5">
        <v>41992</v>
      </c>
      <c r="D9525" s="5">
        <v>41998</v>
      </c>
      <c r="E9525" s="4" t="s">
        <v>29</v>
      </c>
      <c r="F9525" s="4" t="s">
        <v>459</v>
      </c>
      <c r="G9525" s="4" t="s">
        <v>458</v>
      </c>
      <c r="H9525" s="4" t="s">
        <v>18</v>
      </c>
      <c r="I9525" s="4" t="s">
        <v>17</v>
      </c>
      <c r="J9525" s="4" t="s">
        <v>319</v>
      </c>
      <c r="K9525" s="4" t="s">
        <v>318</v>
      </c>
      <c r="L9525" s="4">
        <v>60623</v>
      </c>
      <c r="M9525" s="4" t="s">
        <v>3</v>
      </c>
      <c r="N9525" s="4" t="s">
        <v>232</v>
      </c>
      <c r="O9525" s="4" t="s">
        <v>13</v>
      </c>
      <c r="P9525" s="4" t="s">
        <v>231</v>
      </c>
      <c r="Q9525" s="4" t="s">
        <v>230</v>
      </c>
      <c r="R9525" s="4">
        <v>32.591999999999999</v>
      </c>
      <c r="S9525" s="4">
        <v>3</v>
      </c>
      <c r="T9525" s="4">
        <v>0.2</v>
      </c>
      <c r="U9525" s="4">
        <v>-7.7405999999999997</v>
      </c>
      <c r="V9525" s="4" t="str">
        <f>INDEX(Regional_Lookup!$B$2:$B$5,MATCH('Sample - Superstore'!M9525,Regional_Lookup!$A$2:$A$5,0))</f>
        <v>David Johnson</v>
      </c>
      <c r="W9525" s="4">
        <f>INDEX(Regional_Lookup!$C$2:$C$5, MATCH('Sample - Superstore'!M9525,Regional_Lookup!$A$2:$A$5, 0))</f>
        <v>0.14000000000000001</v>
      </c>
      <c r="X9525" s="4">
        <f>U9525/R9525</f>
        <v>-0.23749999999999999</v>
      </c>
      <c r="Y9525" s="4" t="str">
        <f>IF(X9525&gt;=W9525, "Yes", "No")</f>
        <v>No</v>
      </c>
      <c r="Z9525" s="4">
        <f>D9525-C9525</f>
        <v>6</v>
      </c>
      <c r="AA9525" s="4" t="str" cm="1">
        <f t="array" ref="AA9525">_xlfn.IFS(Z9525&lt;=2,"Fast",Z9525&gt;5, "Slow", AND(Z9525&gt;=3,Z9525&lt;=5),"Standard")</f>
        <v>Slow</v>
      </c>
    </row>
    <row r="9526" spans="1:27" x14ac:dyDescent="0.2">
      <c r="A9526" s="4">
        <v>9525</v>
      </c>
      <c r="B9526" s="4" t="s">
        <v>1653</v>
      </c>
      <c r="C9526" s="5">
        <v>43074</v>
      </c>
      <c r="D9526" s="5">
        <v>43075</v>
      </c>
      <c r="E9526" s="4" t="s">
        <v>89</v>
      </c>
      <c r="F9526" s="4" t="s">
        <v>1652</v>
      </c>
      <c r="G9526" s="4" t="s">
        <v>1651</v>
      </c>
      <c r="H9526" s="4" t="s">
        <v>102</v>
      </c>
      <c r="I9526" s="4" t="s">
        <v>17</v>
      </c>
      <c r="J9526" s="4" t="s">
        <v>234</v>
      </c>
      <c r="K9526" s="4" t="s">
        <v>233</v>
      </c>
      <c r="L9526" s="4">
        <v>98115</v>
      </c>
      <c r="M9526" s="4" t="s">
        <v>9</v>
      </c>
      <c r="N9526" s="4" t="s">
        <v>801</v>
      </c>
      <c r="O9526" s="4" t="s">
        <v>13</v>
      </c>
      <c r="P9526" s="4" t="s">
        <v>100</v>
      </c>
      <c r="Q9526" s="4" t="s">
        <v>800</v>
      </c>
      <c r="R9526" s="4">
        <v>83.92</v>
      </c>
      <c r="S9526" s="4">
        <v>5</v>
      </c>
      <c r="T9526" s="4">
        <v>0.2</v>
      </c>
      <c r="U9526" s="4">
        <v>29.372</v>
      </c>
      <c r="V9526" s="4" t="str">
        <f>INDEX(Regional_Lookup!$B$2:$B$5,MATCH('Sample - Superstore'!M9526,Regional_Lookup!$A$2:$A$5,0))</f>
        <v>James Chen</v>
      </c>
      <c r="W9526" s="4">
        <f>INDEX(Regional_Lookup!$C$2:$C$5, MATCH('Sample - Superstore'!M9526,Regional_Lookup!$A$2:$A$5, 0))</f>
        <v>0.18</v>
      </c>
      <c r="X9526" s="4">
        <f>U9526/R9526</f>
        <v>0.35</v>
      </c>
      <c r="Y9526" s="4" t="str">
        <f>IF(X9526&gt;=W9526, "Yes", "No")</f>
        <v>Yes</v>
      </c>
      <c r="Z9526" s="4">
        <f>D9526-C9526</f>
        <v>1</v>
      </c>
      <c r="AA9526" s="4" t="str" cm="1">
        <f t="array" ref="AA9526">_xlfn.IFS(Z9526&lt;=2,"Fast",Z9526&gt;5, "Slow", AND(Z9526&gt;=3,Z9526&lt;=5),"Standard")</f>
        <v>Fast</v>
      </c>
    </row>
    <row r="9527" spans="1:27" x14ac:dyDescent="0.2">
      <c r="A9527" s="4">
        <v>9526</v>
      </c>
      <c r="B9527" s="4" t="s">
        <v>1653</v>
      </c>
      <c r="C9527" s="5">
        <v>43074</v>
      </c>
      <c r="D9527" s="5">
        <v>43075</v>
      </c>
      <c r="E9527" s="4" t="s">
        <v>89</v>
      </c>
      <c r="F9527" s="4" t="s">
        <v>1652</v>
      </c>
      <c r="G9527" s="4" t="s">
        <v>1651</v>
      </c>
      <c r="H9527" s="4" t="s">
        <v>102</v>
      </c>
      <c r="I9527" s="4" t="s">
        <v>17</v>
      </c>
      <c r="J9527" s="4" t="s">
        <v>234</v>
      </c>
      <c r="K9527" s="4" t="s">
        <v>233</v>
      </c>
      <c r="L9527" s="4">
        <v>98115</v>
      </c>
      <c r="M9527" s="4" t="s">
        <v>9</v>
      </c>
      <c r="N9527" s="4" t="s">
        <v>1191</v>
      </c>
      <c r="O9527" s="4" t="s">
        <v>37</v>
      </c>
      <c r="P9527" s="4" t="s">
        <v>36</v>
      </c>
      <c r="Q9527" s="4" t="s">
        <v>1190</v>
      </c>
      <c r="R9527" s="4">
        <v>199.9</v>
      </c>
      <c r="S9527" s="4">
        <v>5</v>
      </c>
      <c r="T9527" s="4">
        <v>0</v>
      </c>
      <c r="U9527" s="4">
        <v>39.979999999999997</v>
      </c>
      <c r="V9527" s="4" t="str">
        <f>INDEX(Regional_Lookup!$B$2:$B$5,MATCH('Sample - Superstore'!M9527,Regional_Lookup!$A$2:$A$5,0))</f>
        <v>James Chen</v>
      </c>
      <c r="W9527" s="4">
        <f>INDEX(Regional_Lookup!$C$2:$C$5, MATCH('Sample - Superstore'!M9527,Regional_Lookup!$A$2:$A$5, 0))</f>
        <v>0.18</v>
      </c>
      <c r="X9527" s="4">
        <f>U9527/R9527</f>
        <v>0.19999999999999998</v>
      </c>
      <c r="Y9527" s="4" t="str">
        <f>IF(X9527&gt;=W9527, "Yes", "No")</f>
        <v>Yes</v>
      </c>
      <c r="Z9527" s="4">
        <f>D9527-C9527</f>
        <v>1</v>
      </c>
      <c r="AA9527" s="4" t="str" cm="1">
        <f t="array" ref="AA9527">_xlfn.IFS(Z9527&lt;=2,"Fast",Z9527&gt;5, "Slow", AND(Z9527&gt;=3,Z9527&lt;=5),"Standard")</f>
        <v>Fast</v>
      </c>
    </row>
    <row r="9528" spans="1:27" x14ac:dyDescent="0.2">
      <c r="A9528" s="4">
        <v>9527</v>
      </c>
      <c r="B9528" s="4" t="s">
        <v>1653</v>
      </c>
      <c r="C9528" s="5">
        <v>43074</v>
      </c>
      <c r="D9528" s="5">
        <v>43075</v>
      </c>
      <c r="E9528" s="4" t="s">
        <v>89</v>
      </c>
      <c r="F9528" s="4" t="s">
        <v>1652</v>
      </c>
      <c r="G9528" s="4" t="s">
        <v>1651</v>
      </c>
      <c r="H9528" s="4" t="s">
        <v>102</v>
      </c>
      <c r="I9528" s="4" t="s">
        <v>17</v>
      </c>
      <c r="J9528" s="4" t="s">
        <v>234</v>
      </c>
      <c r="K9528" s="4" t="s">
        <v>233</v>
      </c>
      <c r="L9528" s="4">
        <v>98115</v>
      </c>
      <c r="M9528" s="4" t="s">
        <v>9</v>
      </c>
      <c r="N9528" s="4" t="s">
        <v>1655</v>
      </c>
      <c r="O9528" s="4" t="s">
        <v>33</v>
      </c>
      <c r="P9528" s="4" t="s">
        <v>32</v>
      </c>
      <c r="Q9528" s="4" t="s">
        <v>1654</v>
      </c>
      <c r="R9528" s="4">
        <v>31.175999999999998</v>
      </c>
      <c r="S9528" s="4">
        <v>3</v>
      </c>
      <c r="T9528" s="4">
        <v>0.2</v>
      </c>
      <c r="U9528" s="4">
        <v>-7.0145999999999997</v>
      </c>
      <c r="V9528" s="4" t="str">
        <f>INDEX(Regional_Lookup!$B$2:$B$5,MATCH('Sample - Superstore'!M9528,Regional_Lookup!$A$2:$A$5,0))</f>
        <v>James Chen</v>
      </c>
      <c r="W9528" s="4">
        <f>INDEX(Regional_Lookup!$C$2:$C$5, MATCH('Sample - Superstore'!M9528,Regional_Lookup!$A$2:$A$5, 0))</f>
        <v>0.18</v>
      </c>
      <c r="X9528" s="4">
        <f>U9528/R9528</f>
        <v>-0.22500000000000001</v>
      </c>
      <c r="Y9528" s="4" t="str">
        <f>IF(X9528&gt;=W9528, "Yes", "No")</f>
        <v>No</v>
      </c>
      <c r="Z9528" s="4">
        <f>D9528-C9528</f>
        <v>1</v>
      </c>
      <c r="AA9528" s="4" t="str" cm="1">
        <f t="array" ref="AA9528">_xlfn.IFS(Z9528&lt;=2,"Fast",Z9528&gt;5, "Slow", AND(Z9528&gt;=3,Z9528&lt;=5),"Standard")</f>
        <v>Fast</v>
      </c>
    </row>
    <row r="9529" spans="1:27" x14ac:dyDescent="0.2">
      <c r="A9529" s="4">
        <v>9528</v>
      </c>
      <c r="B9529" s="4" t="s">
        <v>1653</v>
      </c>
      <c r="C9529" s="5">
        <v>43074</v>
      </c>
      <c r="D9529" s="5">
        <v>43075</v>
      </c>
      <c r="E9529" s="4" t="s">
        <v>89</v>
      </c>
      <c r="F9529" s="4" t="s">
        <v>1652</v>
      </c>
      <c r="G9529" s="4" t="s">
        <v>1651</v>
      </c>
      <c r="H9529" s="4" t="s">
        <v>102</v>
      </c>
      <c r="I9529" s="4" t="s">
        <v>17</v>
      </c>
      <c r="J9529" s="4" t="s">
        <v>234</v>
      </c>
      <c r="K9529" s="4" t="s">
        <v>233</v>
      </c>
      <c r="L9529" s="4">
        <v>98115</v>
      </c>
      <c r="M9529" s="4" t="s">
        <v>9</v>
      </c>
      <c r="N9529" s="4" t="s">
        <v>1021</v>
      </c>
      <c r="O9529" s="4" t="s">
        <v>13</v>
      </c>
      <c r="P9529" s="4" t="s">
        <v>100</v>
      </c>
      <c r="Q9529" s="4" t="s">
        <v>1020</v>
      </c>
      <c r="R9529" s="4">
        <v>172.75200000000001</v>
      </c>
      <c r="S9529" s="4">
        <v>6</v>
      </c>
      <c r="T9529" s="4">
        <v>0.2</v>
      </c>
      <c r="U9529" s="4">
        <v>60.463200000000001</v>
      </c>
      <c r="V9529" s="4" t="str">
        <f>INDEX(Regional_Lookup!$B$2:$B$5,MATCH('Sample - Superstore'!M9529,Regional_Lookup!$A$2:$A$5,0))</f>
        <v>James Chen</v>
      </c>
      <c r="W9529" s="4">
        <f>INDEX(Regional_Lookup!$C$2:$C$5, MATCH('Sample - Superstore'!M9529,Regional_Lookup!$A$2:$A$5, 0))</f>
        <v>0.18</v>
      </c>
      <c r="X9529" s="4">
        <f>U9529/R9529</f>
        <v>0.35</v>
      </c>
      <c r="Y9529" s="4" t="str">
        <f>IF(X9529&gt;=W9529, "Yes", "No")</f>
        <v>Yes</v>
      </c>
      <c r="Z9529" s="4">
        <f>D9529-C9529</f>
        <v>1</v>
      </c>
      <c r="AA9529" s="4" t="str" cm="1">
        <f t="array" ref="AA9529">_xlfn.IFS(Z9529&lt;=2,"Fast",Z9529&gt;5, "Slow", AND(Z9529&gt;=3,Z9529&lt;=5),"Standard")</f>
        <v>Fast</v>
      </c>
    </row>
    <row r="9530" spans="1:27" x14ac:dyDescent="0.2">
      <c r="A9530" s="4">
        <v>9529</v>
      </c>
      <c r="B9530" s="4" t="s">
        <v>1653</v>
      </c>
      <c r="C9530" s="5">
        <v>43074</v>
      </c>
      <c r="D9530" s="5">
        <v>43075</v>
      </c>
      <c r="E9530" s="4" t="s">
        <v>89</v>
      </c>
      <c r="F9530" s="4" t="s">
        <v>1652</v>
      </c>
      <c r="G9530" s="4" t="s">
        <v>1651</v>
      </c>
      <c r="H9530" s="4" t="s">
        <v>102</v>
      </c>
      <c r="I9530" s="4" t="s">
        <v>17</v>
      </c>
      <c r="J9530" s="4" t="s">
        <v>234</v>
      </c>
      <c r="K9530" s="4" t="s">
        <v>233</v>
      </c>
      <c r="L9530" s="4">
        <v>98115</v>
      </c>
      <c r="M9530" s="4" t="s">
        <v>9</v>
      </c>
      <c r="N9530" s="4" t="s">
        <v>1650</v>
      </c>
      <c r="O9530" s="4" t="s">
        <v>13</v>
      </c>
      <c r="P9530" s="4" t="s">
        <v>100</v>
      </c>
      <c r="Q9530" s="4" t="s">
        <v>1649</v>
      </c>
      <c r="R9530" s="4">
        <v>9.2959999999999994</v>
      </c>
      <c r="S9530" s="4">
        <v>2</v>
      </c>
      <c r="T9530" s="4">
        <v>0.2</v>
      </c>
      <c r="U9530" s="4">
        <v>3.0211999999999999</v>
      </c>
      <c r="V9530" s="4" t="str">
        <f>INDEX(Regional_Lookup!$B$2:$B$5,MATCH('Sample - Superstore'!M9530,Regional_Lookup!$A$2:$A$5,0))</f>
        <v>James Chen</v>
      </c>
      <c r="W9530" s="4">
        <f>INDEX(Regional_Lookup!$C$2:$C$5, MATCH('Sample - Superstore'!M9530,Regional_Lookup!$A$2:$A$5, 0))</f>
        <v>0.18</v>
      </c>
      <c r="X9530" s="4">
        <f>U9530/R9530</f>
        <v>0.32500000000000001</v>
      </c>
      <c r="Y9530" s="4" t="str">
        <f>IF(X9530&gt;=W9530, "Yes", "No")</f>
        <v>Yes</v>
      </c>
      <c r="Z9530" s="4">
        <f>D9530-C9530</f>
        <v>1</v>
      </c>
      <c r="AA9530" s="4" t="str" cm="1">
        <f t="array" ref="AA9530">_xlfn.IFS(Z9530&lt;=2,"Fast",Z9530&gt;5, "Slow", AND(Z9530&gt;=3,Z9530&lt;=5),"Standard")</f>
        <v>Fast</v>
      </c>
    </row>
    <row r="9531" spans="1:27" x14ac:dyDescent="0.2">
      <c r="A9531" s="4">
        <v>9530</v>
      </c>
      <c r="B9531" s="4" t="s">
        <v>1648</v>
      </c>
      <c r="C9531" s="5">
        <v>42818</v>
      </c>
      <c r="D9531" s="5">
        <v>42819</v>
      </c>
      <c r="E9531" s="4" t="s">
        <v>162</v>
      </c>
      <c r="F9531" s="4" t="s">
        <v>1647</v>
      </c>
      <c r="G9531" s="4" t="s">
        <v>1646</v>
      </c>
      <c r="H9531" s="4" t="s">
        <v>50</v>
      </c>
      <c r="I9531" s="4" t="s">
        <v>17</v>
      </c>
      <c r="J9531" s="4" t="s">
        <v>628</v>
      </c>
      <c r="K9531" s="4" t="s">
        <v>123</v>
      </c>
      <c r="L9531" s="4">
        <v>77705</v>
      </c>
      <c r="M9531" s="4" t="s">
        <v>3</v>
      </c>
      <c r="N9531" s="4" t="s">
        <v>1645</v>
      </c>
      <c r="O9531" s="4" t="s">
        <v>13</v>
      </c>
      <c r="P9531" s="4" t="s">
        <v>231</v>
      </c>
      <c r="Q9531" s="4" t="s">
        <v>1644</v>
      </c>
      <c r="R9531" s="4">
        <v>12.768000000000001</v>
      </c>
      <c r="S9531" s="4">
        <v>2</v>
      </c>
      <c r="T9531" s="4">
        <v>0.2</v>
      </c>
      <c r="U9531" s="4">
        <v>0.95760000000000001</v>
      </c>
      <c r="V9531" s="4" t="str">
        <f>INDEX(Regional_Lookup!$B$2:$B$5,MATCH('Sample - Superstore'!M9531,Regional_Lookup!$A$2:$A$5,0))</f>
        <v>David Johnson</v>
      </c>
      <c r="W9531" s="4">
        <f>INDEX(Regional_Lookup!$C$2:$C$5, MATCH('Sample - Superstore'!M9531,Regional_Lookup!$A$2:$A$5, 0))</f>
        <v>0.14000000000000001</v>
      </c>
      <c r="X9531" s="4">
        <f>U9531/R9531</f>
        <v>7.4999999999999997E-2</v>
      </c>
      <c r="Y9531" s="4" t="str">
        <f>IF(X9531&gt;=W9531, "Yes", "No")</f>
        <v>No</v>
      </c>
      <c r="Z9531" s="4">
        <f>D9531-C9531</f>
        <v>1</v>
      </c>
      <c r="AA9531" s="4" t="str" cm="1">
        <f t="array" ref="AA9531">_xlfn.IFS(Z9531&lt;=2,"Fast",Z9531&gt;5, "Slow", AND(Z9531&gt;=3,Z9531&lt;=5),"Standard")</f>
        <v>Fast</v>
      </c>
    </row>
    <row r="9532" spans="1:27" x14ac:dyDescent="0.2">
      <c r="A9532" s="4">
        <v>9531</v>
      </c>
      <c r="B9532" s="4" t="s">
        <v>1643</v>
      </c>
      <c r="C9532" s="5">
        <v>42924</v>
      </c>
      <c r="D9532" s="5">
        <v>42928</v>
      </c>
      <c r="E9532" s="4" t="s">
        <v>29</v>
      </c>
      <c r="F9532" s="4" t="s">
        <v>1642</v>
      </c>
      <c r="G9532" s="4" t="s">
        <v>1641</v>
      </c>
      <c r="H9532" s="4" t="s">
        <v>102</v>
      </c>
      <c r="I9532" s="4" t="s">
        <v>17</v>
      </c>
      <c r="J9532" s="4" t="s">
        <v>234</v>
      </c>
      <c r="K9532" s="4" t="s">
        <v>233</v>
      </c>
      <c r="L9532" s="4">
        <v>98103</v>
      </c>
      <c r="M9532" s="4" t="s">
        <v>9</v>
      </c>
      <c r="N9532" s="4" t="s">
        <v>1640</v>
      </c>
      <c r="O9532" s="4" t="s">
        <v>13</v>
      </c>
      <c r="P9532" s="4" t="s">
        <v>24</v>
      </c>
      <c r="Q9532" s="4" t="s">
        <v>152</v>
      </c>
      <c r="R9532" s="4">
        <v>52.76</v>
      </c>
      <c r="S9532" s="4">
        <v>2</v>
      </c>
      <c r="T9532" s="4">
        <v>0</v>
      </c>
      <c r="U9532" s="4">
        <v>24.269600000000001</v>
      </c>
      <c r="V9532" s="4" t="str">
        <f>INDEX(Regional_Lookup!$B$2:$B$5,MATCH('Sample - Superstore'!M9532,Regional_Lookup!$A$2:$A$5,0))</f>
        <v>James Chen</v>
      </c>
      <c r="W9532" s="4">
        <f>INDEX(Regional_Lookup!$C$2:$C$5, MATCH('Sample - Superstore'!M9532,Regional_Lookup!$A$2:$A$5, 0))</f>
        <v>0.18</v>
      </c>
      <c r="X9532" s="4">
        <f>U9532/R9532</f>
        <v>0.46</v>
      </c>
      <c r="Y9532" s="4" t="str">
        <f>IF(X9532&gt;=W9532, "Yes", "No")</f>
        <v>Yes</v>
      </c>
      <c r="Z9532" s="4">
        <f>D9532-C9532</f>
        <v>4</v>
      </c>
      <c r="AA9532" s="4" t="str" cm="1">
        <f t="array" ref="AA9532">_xlfn.IFS(Z9532&lt;=2,"Fast",Z9532&gt;5, "Slow", AND(Z9532&gt;=3,Z9532&lt;=5),"Standard")</f>
        <v>Standard</v>
      </c>
    </row>
    <row r="9533" spans="1:27" x14ac:dyDescent="0.2">
      <c r="A9533" s="4">
        <v>9532</v>
      </c>
      <c r="B9533" s="4" t="s">
        <v>1639</v>
      </c>
      <c r="C9533" s="5">
        <v>43034</v>
      </c>
      <c r="D9533" s="5">
        <v>43039</v>
      </c>
      <c r="E9533" s="4" t="s">
        <v>29</v>
      </c>
      <c r="F9533" s="4" t="s">
        <v>1638</v>
      </c>
      <c r="G9533" s="4" t="s">
        <v>1637</v>
      </c>
      <c r="H9533" s="4" t="s">
        <v>102</v>
      </c>
      <c r="I9533" s="4" t="s">
        <v>17</v>
      </c>
      <c r="J9533" s="4" t="s">
        <v>624</v>
      </c>
      <c r="K9533" s="4" t="s">
        <v>123</v>
      </c>
      <c r="L9533" s="4">
        <v>75217</v>
      </c>
      <c r="M9533" s="4" t="s">
        <v>3</v>
      </c>
      <c r="N9533" s="4" t="s">
        <v>1636</v>
      </c>
      <c r="O9533" s="4" t="s">
        <v>13</v>
      </c>
      <c r="P9533" s="4" t="s">
        <v>231</v>
      </c>
      <c r="Q9533" s="4" t="s">
        <v>1635</v>
      </c>
      <c r="R9533" s="4">
        <v>55.616</v>
      </c>
      <c r="S9533" s="4">
        <v>2</v>
      </c>
      <c r="T9533" s="4">
        <v>0.2</v>
      </c>
      <c r="U9533" s="4">
        <v>5.5616000000000003</v>
      </c>
      <c r="V9533" s="4" t="str">
        <f>INDEX(Regional_Lookup!$B$2:$B$5,MATCH('Sample - Superstore'!M9533,Regional_Lookup!$A$2:$A$5,0))</f>
        <v>David Johnson</v>
      </c>
      <c r="W9533" s="4">
        <f>INDEX(Regional_Lookup!$C$2:$C$5, MATCH('Sample - Superstore'!M9533,Regional_Lookup!$A$2:$A$5, 0))</f>
        <v>0.14000000000000001</v>
      </c>
      <c r="X9533" s="4">
        <f>U9533/R9533</f>
        <v>0.1</v>
      </c>
      <c r="Y9533" s="4" t="str">
        <f>IF(X9533&gt;=W9533, "Yes", "No")</f>
        <v>No</v>
      </c>
      <c r="Z9533" s="4">
        <f>D9533-C9533</f>
        <v>5</v>
      </c>
      <c r="AA9533" s="4" t="str" cm="1">
        <f t="array" ref="AA9533">_xlfn.IFS(Z9533&lt;=2,"Fast",Z9533&gt;5, "Slow", AND(Z9533&gt;=3,Z9533&lt;=5),"Standard")</f>
        <v>Standard</v>
      </c>
    </row>
    <row r="9534" spans="1:27" x14ac:dyDescent="0.2">
      <c r="A9534" s="4">
        <v>9533</v>
      </c>
      <c r="B9534" s="4" t="s">
        <v>1628</v>
      </c>
      <c r="C9534" s="5">
        <v>42670</v>
      </c>
      <c r="D9534" s="5">
        <v>42674</v>
      </c>
      <c r="E9534" s="4" t="s">
        <v>29</v>
      </c>
      <c r="F9534" s="4" t="s">
        <v>1627</v>
      </c>
      <c r="G9534" s="4" t="s">
        <v>1626</v>
      </c>
      <c r="H9534" s="4" t="s">
        <v>18</v>
      </c>
      <c r="I9534" s="4" t="s">
        <v>17</v>
      </c>
      <c r="J9534" s="4" t="s">
        <v>254</v>
      </c>
      <c r="K9534" s="4" t="s">
        <v>66</v>
      </c>
      <c r="L9534" s="4">
        <v>10011</v>
      </c>
      <c r="M9534" s="4" t="s">
        <v>5</v>
      </c>
      <c r="N9534" s="4" t="s">
        <v>1634</v>
      </c>
      <c r="O9534" s="4" t="s">
        <v>37</v>
      </c>
      <c r="P9534" s="4" t="s">
        <v>221</v>
      </c>
      <c r="Q9534" s="4" t="s">
        <v>1633</v>
      </c>
      <c r="R9534" s="4">
        <v>427.64400000000001</v>
      </c>
      <c r="S9534" s="4">
        <v>14</v>
      </c>
      <c r="T9534" s="4">
        <v>0.1</v>
      </c>
      <c r="U9534" s="4">
        <v>80.777199999999993</v>
      </c>
      <c r="V9534" s="4" t="str">
        <f>INDEX(Regional_Lookup!$B$2:$B$5,MATCH('Sample - Superstore'!M9534,Regional_Lookup!$A$2:$A$5,0))</f>
        <v>Sarah Miller</v>
      </c>
      <c r="W9534" s="4">
        <f>INDEX(Regional_Lookup!$C$2:$C$5, MATCH('Sample - Superstore'!M9534,Regional_Lookup!$A$2:$A$5, 0))</f>
        <v>0.16</v>
      </c>
      <c r="X9534" s="4">
        <f>U9534/R9534</f>
        <v>0.18888888888888888</v>
      </c>
      <c r="Y9534" s="4" t="str">
        <f>IF(X9534&gt;=W9534, "Yes", "No")</f>
        <v>Yes</v>
      </c>
      <c r="Z9534" s="4">
        <f>D9534-C9534</f>
        <v>4</v>
      </c>
      <c r="AA9534" s="4" t="str" cm="1">
        <f t="array" ref="AA9534">_xlfn.IFS(Z9534&lt;=2,"Fast",Z9534&gt;5, "Slow", AND(Z9534&gt;=3,Z9534&lt;=5),"Standard")</f>
        <v>Standard</v>
      </c>
    </row>
    <row r="9535" spans="1:27" x14ac:dyDescent="0.2">
      <c r="A9535" s="4">
        <v>9534</v>
      </c>
      <c r="B9535" s="4" t="s">
        <v>1628</v>
      </c>
      <c r="C9535" s="5">
        <v>42670</v>
      </c>
      <c r="D9535" s="5">
        <v>42674</v>
      </c>
      <c r="E9535" s="4" t="s">
        <v>29</v>
      </c>
      <c r="F9535" s="4" t="s">
        <v>1627</v>
      </c>
      <c r="G9535" s="4" t="s">
        <v>1626</v>
      </c>
      <c r="H9535" s="4" t="s">
        <v>18</v>
      </c>
      <c r="I9535" s="4" t="s">
        <v>17</v>
      </c>
      <c r="J9535" s="4" t="s">
        <v>254</v>
      </c>
      <c r="K9535" s="4" t="s">
        <v>66</v>
      </c>
      <c r="L9535" s="4">
        <v>10011</v>
      </c>
      <c r="M9535" s="4" t="s">
        <v>5</v>
      </c>
      <c r="N9535" s="4" t="s">
        <v>1632</v>
      </c>
      <c r="O9535" s="4" t="s">
        <v>13</v>
      </c>
      <c r="P9535" s="4" t="s">
        <v>109</v>
      </c>
      <c r="Q9535" s="4" t="s">
        <v>1631</v>
      </c>
      <c r="R9535" s="4">
        <v>40.67</v>
      </c>
      <c r="S9535" s="4">
        <v>7</v>
      </c>
      <c r="T9535" s="4">
        <v>0</v>
      </c>
      <c r="U9535" s="4">
        <v>12.607699999999999</v>
      </c>
      <c r="V9535" s="4" t="str">
        <f>INDEX(Regional_Lookup!$B$2:$B$5,MATCH('Sample - Superstore'!M9535,Regional_Lookup!$A$2:$A$5,0))</f>
        <v>Sarah Miller</v>
      </c>
      <c r="W9535" s="4">
        <f>INDEX(Regional_Lookup!$C$2:$C$5, MATCH('Sample - Superstore'!M9535,Regional_Lookup!$A$2:$A$5, 0))</f>
        <v>0.16</v>
      </c>
      <c r="X9535" s="4">
        <f>U9535/R9535</f>
        <v>0.31</v>
      </c>
      <c r="Y9535" s="4" t="str">
        <f>IF(X9535&gt;=W9535, "Yes", "No")</f>
        <v>Yes</v>
      </c>
      <c r="Z9535" s="4">
        <f>D9535-C9535</f>
        <v>4</v>
      </c>
      <c r="AA9535" s="4" t="str" cm="1">
        <f t="array" ref="AA9535">_xlfn.IFS(Z9535&lt;=2,"Fast",Z9535&gt;5, "Slow", AND(Z9535&gt;=3,Z9535&lt;=5),"Standard")</f>
        <v>Standard</v>
      </c>
    </row>
    <row r="9536" spans="1:27" x14ac:dyDescent="0.2">
      <c r="A9536" s="4">
        <v>9535</v>
      </c>
      <c r="B9536" s="4" t="s">
        <v>1628</v>
      </c>
      <c r="C9536" s="5">
        <v>42670</v>
      </c>
      <c r="D9536" s="5">
        <v>42674</v>
      </c>
      <c r="E9536" s="4" t="s">
        <v>29</v>
      </c>
      <c r="F9536" s="4" t="s">
        <v>1627</v>
      </c>
      <c r="G9536" s="4" t="s">
        <v>1626</v>
      </c>
      <c r="H9536" s="4" t="s">
        <v>18</v>
      </c>
      <c r="I9536" s="4" t="s">
        <v>17</v>
      </c>
      <c r="J9536" s="4" t="s">
        <v>254</v>
      </c>
      <c r="K9536" s="4" t="s">
        <v>66</v>
      </c>
      <c r="L9536" s="4">
        <v>10011</v>
      </c>
      <c r="M9536" s="4" t="s">
        <v>5</v>
      </c>
      <c r="N9536" s="4" t="s">
        <v>1630</v>
      </c>
      <c r="O9536" s="4" t="s">
        <v>13</v>
      </c>
      <c r="P9536" s="4" t="s">
        <v>231</v>
      </c>
      <c r="Q9536" s="4" t="s">
        <v>1629</v>
      </c>
      <c r="R9536" s="4">
        <v>33.479999999999997</v>
      </c>
      <c r="S9536" s="4">
        <v>2</v>
      </c>
      <c r="T9536" s="4">
        <v>0</v>
      </c>
      <c r="U9536" s="4">
        <v>1.3391999999999999</v>
      </c>
      <c r="V9536" s="4" t="str">
        <f>INDEX(Regional_Lookup!$B$2:$B$5,MATCH('Sample - Superstore'!M9536,Regional_Lookup!$A$2:$A$5,0))</f>
        <v>Sarah Miller</v>
      </c>
      <c r="W9536" s="4">
        <f>INDEX(Regional_Lookup!$C$2:$C$5, MATCH('Sample - Superstore'!M9536,Regional_Lookup!$A$2:$A$5, 0))</f>
        <v>0.16</v>
      </c>
      <c r="X9536" s="4">
        <f>U9536/R9536</f>
        <v>0.04</v>
      </c>
      <c r="Y9536" s="4" t="str">
        <f>IF(X9536&gt;=W9536, "Yes", "No")</f>
        <v>No</v>
      </c>
      <c r="Z9536" s="4">
        <f>D9536-C9536</f>
        <v>4</v>
      </c>
      <c r="AA9536" s="4" t="str" cm="1">
        <f t="array" ref="AA9536">_xlfn.IFS(Z9536&lt;=2,"Fast",Z9536&gt;5, "Slow", AND(Z9536&gt;=3,Z9536&lt;=5),"Standard")</f>
        <v>Standard</v>
      </c>
    </row>
    <row r="9537" spans="1:27" x14ac:dyDescent="0.2">
      <c r="A9537" s="4">
        <v>9536</v>
      </c>
      <c r="B9537" s="4" t="s">
        <v>1628</v>
      </c>
      <c r="C9537" s="5">
        <v>42670</v>
      </c>
      <c r="D9537" s="5">
        <v>42674</v>
      </c>
      <c r="E9537" s="4" t="s">
        <v>29</v>
      </c>
      <c r="F9537" s="4" t="s">
        <v>1627</v>
      </c>
      <c r="G9537" s="4" t="s">
        <v>1626</v>
      </c>
      <c r="H9537" s="4" t="s">
        <v>18</v>
      </c>
      <c r="I9537" s="4" t="s">
        <v>17</v>
      </c>
      <c r="J9537" s="4" t="s">
        <v>254</v>
      </c>
      <c r="K9537" s="4" t="s">
        <v>66</v>
      </c>
      <c r="L9537" s="4">
        <v>10011</v>
      </c>
      <c r="M9537" s="4" t="s">
        <v>5</v>
      </c>
      <c r="N9537" s="4" t="s">
        <v>1625</v>
      </c>
      <c r="O9537" s="4" t="s">
        <v>13</v>
      </c>
      <c r="P9537" s="4" t="s">
        <v>100</v>
      </c>
      <c r="Q9537" s="4" t="s">
        <v>1624</v>
      </c>
      <c r="R9537" s="4">
        <v>9.7279999999999998</v>
      </c>
      <c r="S9537" s="4">
        <v>2</v>
      </c>
      <c r="T9537" s="4">
        <v>0.2</v>
      </c>
      <c r="U9537" s="4">
        <v>3.2831999999999999</v>
      </c>
      <c r="V9537" s="4" t="str">
        <f>INDEX(Regional_Lookup!$B$2:$B$5,MATCH('Sample - Superstore'!M9537,Regional_Lookup!$A$2:$A$5,0))</f>
        <v>Sarah Miller</v>
      </c>
      <c r="W9537" s="4">
        <f>INDEX(Regional_Lookup!$C$2:$C$5, MATCH('Sample - Superstore'!M9537,Regional_Lookup!$A$2:$A$5, 0))</f>
        <v>0.16</v>
      </c>
      <c r="X9537" s="4">
        <f>U9537/R9537</f>
        <v>0.33750000000000002</v>
      </c>
      <c r="Y9537" s="4" t="str">
        <f>IF(X9537&gt;=W9537, "Yes", "No")</f>
        <v>Yes</v>
      </c>
      <c r="Z9537" s="4">
        <f>D9537-C9537</f>
        <v>4</v>
      </c>
      <c r="AA9537" s="4" t="str" cm="1">
        <f t="array" ref="AA9537">_xlfn.IFS(Z9537&lt;=2,"Fast",Z9537&gt;5, "Slow", AND(Z9537&gt;=3,Z9537&lt;=5),"Standard")</f>
        <v>Standard</v>
      </c>
    </row>
    <row r="9538" spans="1:27" x14ac:dyDescent="0.2">
      <c r="A9538" s="4">
        <v>9537</v>
      </c>
      <c r="B9538" s="4" t="s">
        <v>1623</v>
      </c>
      <c r="C9538" s="5">
        <v>42898</v>
      </c>
      <c r="D9538" s="5">
        <v>42900</v>
      </c>
      <c r="E9538" s="4" t="s">
        <v>21</v>
      </c>
      <c r="F9538" s="4" t="s">
        <v>1622</v>
      </c>
      <c r="G9538" s="4" t="s">
        <v>1621</v>
      </c>
      <c r="H9538" s="4" t="s">
        <v>18</v>
      </c>
      <c r="I9538" s="4" t="s">
        <v>17</v>
      </c>
      <c r="J9538" s="4" t="s">
        <v>319</v>
      </c>
      <c r="K9538" s="4" t="s">
        <v>318</v>
      </c>
      <c r="L9538" s="4">
        <v>60610</v>
      </c>
      <c r="M9538" s="4" t="s">
        <v>3</v>
      </c>
      <c r="N9538" s="4" t="s">
        <v>716</v>
      </c>
      <c r="O9538" s="4" t="s">
        <v>37</v>
      </c>
      <c r="P9538" s="4" t="s">
        <v>36</v>
      </c>
      <c r="Q9538" s="4" t="s">
        <v>715</v>
      </c>
      <c r="R9538" s="4">
        <v>8.8559999999999999</v>
      </c>
      <c r="S9538" s="4">
        <v>3</v>
      </c>
      <c r="T9538" s="4">
        <v>0.6</v>
      </c>
      <c r="U9538" s="4">
        <v>-6.8634000000000004</v>
      </c>
      <c r="V9538" s="4" t="str">
        <f>INDEX(Regional_Lookup!$B$2:$B$5,MATCH('Sample - Superstore'!M9538,Regional_Lookup!$A$2:$A$5,0))</f>
        <v>David Johnson</v>
      </c>
      <c r="W9538" s="4">
        <f>INDEX(Regional_Lookup!$C$2:$C$5, MATCH('Sample - Superstore'!M9538,Regional_Lookup!$A$2:$A$5, 0))</f>
        <v>0.14000000000000001</v>
      </c>
      <c r="X9538" s="4">
        <f>U9538/R9538</f>
        <v>-0.77500000000000002</v>
      </c>
      <c r="Y9538" s="4" t="str">
        <f>IF(X9538&gt;=W9538, "Yes", "No")</f>
        <v>No</v>
      </c>
      <c r="Z9538" s="4">
        <f>D9538-C9538</f>
        <v>2</v>
      </c>
      <c r="AA9538" s="4" t="str" cm="1">
        <f t="array" ref="AA9538">_xlfn.IFS(Z9538&lt;=2,"Fast",Z9538&gt;5, "Slow", AND(Z9538&gt;=3,Z9538&lt;=5),"Standard")</f>
        <v>Fast</v>
      </c>
    </row>
    <row r="9539" spans="1:27" x14ac:dyDescent="0.2">
      <c r="A9539" s="4">
        <v>9538</v>
      </c>
      <c r="B9539" s="4" t="s">
        <v>1620</v>
      </c>
      <c r="C9539" s="5">
        <v>42638</v>
      </c>
      <c r="D9539" s="5">
        <v>42640</v>
      </c>
      <c r="E9539" s="4" t="s">
        <v>89</v>
      </c>
      <c r="F9539" s="4" t="s">
        <v>1619</v>
      </c>
      <c r="G9539" s="4" t="s">
        <v>1618</v>
      </c>
      <c r="H9539" s="4" t="s">
        <v>50</v>
      </c>
      <c r="I9539" s="4" t="s">
        <v>17</v>
      </c>
      <c r="J9539" s="4" t="s">
        <v>248</v>
      </c>
      <c r="K9539" s="4" t="s">
        <v>15</v>
      </c>
      <c r="L9539" s="4">
        <v>94110</v>
      </c>
      <c r="M9539" s="4" t="s">
        <v>9</v>
      </c>
      <c r="N9539" s="4" t="s">
        <v>1617</v>
      </c>
      <c r="O9539" s="4" t="s">
        <v>37</v>
      </c>
      <c r="P9539" s="4" t="s">
        <v>165</v>
      </c>
      <c r="Q9539" s="4" t="s">
        <v>1616</v>
      </c>
      <c r="R9539" s="4">
        <v>477.666</v>
      </c>
      <c r="S9539" s="4">
        <v>2</v>
      </c>
      <c r="T9539" s="4">
        <v>0.15</v>
      </c>
      <c r="U9539" s="4">
        <v>84.293999999999997</v>
      </c>
      <c r="V9539" s="4" t="str">
        <f>INDEX(Regional_Lookup!$B$2:$B$5,MATCH('Sample - Superstore'!M9539,Regional_Lookup!$A$2:$A$5,0))</f>
        <v>James Chen</v>
      </c>
      <c r="W9539" s="4">
        <f>INDEX(Regional_Lookup!$C$2:$C$5, MATCH('Sample - Superstore'!M9539,Regional_Lookup!$A$2:$A$5, 0))</f>
        <v>0.18</v>
      </c>
      <c r="X9539" s="4">
        <f>U9539/R9539</f>
        <v>0.1764705882352941</v>
      </c>
      <c r="Y9539" s="4" t="str">
        <f>IF(X9539&gt;=W9539, "Yes", "No")</f>
        <v>No</v>
      </c>
      <c r="Z9539" s="4">
        <f>D9539-C9539</f>
        <v>2</v>
      </c>
      <c r="AA9539" s="4" t="str" cm="1">
        <f t="array" ref="AA9539">_xlfn.IFS(Z9539&lt;=2,"Fast",Z9539&gt;5, "Slow", AND(Z9539&gt;=3,Z9539&lt;=5),"Standard")</f>
        <v>Fast</v>
      </c>
    </row>
    <row r="9540" spans="1:27" x14ac:dyDescent="0.2">
      <c r="A9540" s="4">
        <v>9539</v>
      </c>
      <c r="B9540" s="4" t="s">
        <v>1613</v>
      </c>
      <c r="C9540" s="5">
        <v>42985</v>
      </c>
      <c r="D9540" s="5">
        <v>42987</v>
      </c>
      <c r="E9540" s="4" t="s">
        <v>89</v>
      </c>
      <c r="F9540" s="4" t="s">
        <v>1612</v>
      </c>
      <c r="G9540" s="4" t="s">
        <v>1611</v>
      </c>
      <c r="H9540" s="4" t="s">
        <v>18</v>
      </c>
      <c r="I9540" s="4" t="s">
        <v>17</v>
      </c>
      <c r="J9540" s="4" t="s">
        <v>1610</v>
      </c>
      <c r="K9540" s="4" t="s">
        <v>269</v>
      </c>
      <c r="L9540" s="4">
        <v>2908</v>
      </c>
      <c r="M9540" s="4" t="s">
        <v>5</v>
      </c>
      <c r="N9540" s="4" t="s">
        <v>1615</v>
      </c>
      <c r="O9540" s="4" t="s">
        <v>13</v>
      </c>
      <c r="P9540" s="4" t="s">
        <v>24</v>
      </c>
      <c r="Q9540" s="4" t="s">
        <v>1614</v>
      </c>
      <c r="R9540" s="4">
        <v>16.899999999999999</v>
      </c>
      <c r="S9540" s="4">
        <v>5</v>
      </c>
      <c r="T9540" s="4">
        <v>0</v>
      </c>
      <c r="U9540" s="4">
        <v>7.774</v>
      </c>
      <c r="V9540" s="4" t="str">
        <f>INDEX(Regional_Lookup!$B$2:$B$5,MATCH('Sample - Superstore'!M9540,Regional_Lookup!$A$2:$A$5,0))</f>
        <v>Sarah Miller</v>
      </c>
      <c r="W9540" s="4">
        <f>INDEX(Regional_Lookup!$C$2:$C$5, MATCH('Sample - Superstore'!M9540,Regional_Lookup!$A$2:$A$5, 0))</f>
        <v>0.16</v>
      </c>
      <c r="X9540" s="4">
        <f>U9540/R9540</f>
        <v>0.46</v>
      </c>
      <c r="Y9540" s="4" t="str">
        <f>IF(X9540&gt;=W9540, "Yes", "No")</f>
        <v>Yes</v>
      </c>
      <c r="Z9540" s="4">
        <f>D9540-C9540</f>
        <v>2</v>
      </c>
      <c r="AA9540" s="4" t="str" cm="1">
        <f t="array" ref="AA9540">_xlfn.IFS(Z9540&lt;=2,"Fast",Z9540&gt;5, "Slow", AND(Z9540&gt;=3,Z9540&lt;=5),"Standard")</f>
        <v>Fast</v>
      </c>
    </row>
    <row r="9541" spans="1:27" x14ac:dyDescent="0.2">
      <c r="A9541" s="4">
        <v>9540</v>
      </c>
      <c r="B9541" s="4" t="s">
        <v>1613</v>
      </c>
      <c r="C9541" s="5">
        <v>42985</v>
      </c>
      <c r="D9541" s="5">
        <v>42987</v>
      </c>
      <c r="E9541" s="4" t="s">
        <v>89</v>
      </c>
      <c r="F9541" s="4" t="s">
        <v>1612</v>
      </c>
      <c r="G9541" s="4" t="s">
        <v>1611</v>
      </c>
      <c r="H9541" s="4" t="s">
        <v>18</v>
      </c>
      <c r="I9541" s="4" t="s">
        <v>17</v>
      </c>
      <c r="J9541" s="4" t="s">
        <v>1610</v>
      </c>
      <c r="K9541" s="4" t="s">
        <v>269</v>
      </c>
      <c r="L9541" s="4">
        <v>2908</v>
      </c>
      <c r="M9541" s="4" t="s">
        <v>5</v>
      </c>
      <c r="N9541" s="4" t="s">
        <v>1609</v>
      </c>
      <c r="O9541" s="4" t="s">
        <v>13</v>
      </c>
      <c r="P9541" s="4" t="s">
        <v>24</v>
      </c>
      <c r="Q9541" s="4" t="s">
        <v>1608</v>
      </c>
      <c r="R9541" s="4">
        <v>39.96</v>
      </c>
      <c r="S9541" s="4">
        <v>2</v>
      </c>
      <c r="T9541" s="4">
        <v>0</v>
      </c>
      <c r="U9541" s="4">
        <v>18.781199999999998</v>
      </c>
      <c r="V9541" s="4" t="str">
        <f>INDEX(Regional_Lookup!$B$2:$B$5,MATCH('Sample - Superstore'!M9541,Regional_Lookup!$A$2:$A$5,0))</f>
        <v>Sarah Miller</v>
      </c>
      <c r="W9541" s="4">
        <f>INDEX(Regional_Lookup!$C$2:$C$5, MATCH('Sample - Superstore'!M9541,Regional_Lookup!$A$2:$A$5, 0))</f>
        <v>0.16</v>
      </c>
      <c r="X9541" s="4">
        <f>U9541/R9541</f>
        <v>0.47</v>
      </c>
      <c r="Y9541" s="4" t="str">
        <f>IF(X9541&gt;=W9541, "Yes", "No")</f>
        <v>Yes</v>
      </c>
      <c r="Z9541" s="4">
        <f>D9541-C9541</f>
        <v>2</v>
      </c>
      <c r="AA9541" s="4" t="str" cm="1">
        <f t="array" ref="AA9541">_xlfn.IFS(Z9541&lt;=2,"Fast",Z9541&gt;5, "Slow", AND(Z9541&gt;=3,Z9541&lt;=5),"Standard")</f>
        <v>Fast</v>
      </c>
    </row>
    <row r="9542" spans="1:27" x14ac:dyDescent="0.2">
      <c r="A9542" s="4">
        <v>9541</v>
      </c>
      <c r="B9542" s="4" t="s">
        <v>1607</v>
      </c>
      <c r="C9542" s="5">
        <v>42135</v>
      </c>
      <c r="D9542" s="5">
        <v>42140</v>
      </c>
      <c r="E9542" s="4" t="s">
        <v>21</v>
      </c>
      <c r="F9542" s="4" t="s">
        <v>1606</v>
      </c>
      <c r="G9542" s="4" t="s">
        <v>1605</v>
      </c>
      <c r="H9542" s="4" t="s">
        <v>102</v>
      </c>
      <c r="I9542" s="4" t="s">
        <v>17</v>
      </c>
      <c r="J9542" s="4" t="s">
        <v>1604</v>
      </c>
      <c r="K9542" s="4" t="s">
        <v>181</v>
      </c>
      <c r="L9542" s="4">
        <v>85023</v>
      </c>
      <c r="M9542" s="4" t="s">
        <v>9</v>
      </c>
      <c r="N9542" s="4" t="s">
        <v>1603</v>
      </c>
      <c r="O9542" s="4" t="s">
        <v>37</v>
      </c>
      <c r="P9542" s="4" t="s">
        <v>221</v>
      </c>
      <c r="Q9542" s="4" t="s">
        <v>1602</v>
      </c>
      <c r="R9542" s="4">
        <v>191.96799999999999</v>
      </c>
      <c r="S9542" s="4">
        <v>7</v>
      </c>
      <c r="T9542" s="4">
        <v>0.2</v>
      </c>
      <c r="U9542" s="4">
        <v>16.7972</v>
      </c>
      <c r="V9542" s="4" t="str">
        <f>INDEX(Regional_Lookup!$B$2:$B$5,MATCH('Sample - Superstore'!M9542,Regional_Lookup!$A$2:$A$5,0))</f>
        <v>James Chen</v>
      </c>
      <c r="W9542" s="4">
        <f>INDEX(Regional_Lookup!$C$2:$C$5, MATCH('Sample - Superstore'!M9542,Regional_Lookup!$A$2:$A$5, 0))</f>
        <v>0.18</v>
      </c>
      <c r="X9542" s="4">
        <f>U9542/R9542</f>
        <v>8.7500000000000008E-2</v>
      </c>
      <c r="Y9542" s="4" t="str">
        <f>IF(X9542&gt;=W9542, "Yes", "No")</f>
        <v>No</v>
      </c>
      <c r="Z9542" s="4">
        <f>D9542-C9542</f>
        <v>5</v>
      </c>
      <c r="AA9542" s="4" t="str" cm="1">
        <f t="array" ref="AA9542">_xlfn.IFS(Z9542&lt;=2,"Fast",Z9542&gt;5, "Slow", AND(Z9542&gt;=3,Z9542&lt;=5),"Standard")</f>
        <v>Standard</v>
      </c>
    </row>
    <row r="9543" spans="1:27" x14ac:dyDescent="0.2">
      <c r="A9543" s="4">
        <v>9542</v>
      </c>
      <c r="B9543" s="4" t="s">
        <v>1595</v>
      </c>
      <c r="C9543" s="5">
        <v>42222</v>
      </c>
      <c r="D9543" s="5">
        <v>42226</v>
      </c>
      <c r="E9543" s="4" t="s">
        <v>29</v>
      </c>
      <c r="F9543" s="4" t="s">
        <v>1594</v>
      </c>
      <c r="G9543" s="4" t="s">
        <v>1593</v>
      </c>
      <c r="H9543" s="4" t="s">
        <v>50</v>
      </c>
      <c r="I9543" s="4" t="s">
        <v>17</v>
      </c>
      <c r="J9543" s="4" t="s">
        <v>124</v>
      </c>
      <c r="K9543" s="4" t="s">
        <v>123</v>
      </c>
      <c r="L9543" s="4">
        <v>77095</v>
      </c>
      <c r="M9543" s="4" t="s">
        <v>3</v>
      </c>
      <c r="N9543" s="4" t="s">
        <v>1601</v>
      </c>
      <c r="O9543" s="4" t="s">
        <v>13</v>
      </c>
      <c r="P9543" s="4" t="s">
        <v>72</v>
      </c>
      <c r="Q9543" s="4" t="s">
        <v>1600</v>
      </c>
      <c r="R9543" s="4">
        <v>35.520000000000003</v>
      </c>
      <c r="S9543" s="4">
        <v>3</v>
      </c>
      <c r="T9543" s="4">
        <v>0.2</v>
      </c>
      <c r="U9543" s="4">
        <v>13.32</v>
      </c>
      <c r="V9543" s="4" t="str">
        <f>INDEX(Regional_Lookup!$B$2:$B$5,MATCH('Sample - Superstore'!M9543,Regional_Lookup!$A$2:$A$5,0))</f>
        <v>David Johnson</v>
      </c>
      <c r="W9543" s="4">
        <f>INDEX(Regional_Lookup!$C$2:$C$5, MATCH('Sample - Superstore'!M9543,Regional_Lookup!$A$2:$A$5, 0))</f>
        <v>0.14000000000000001</v>
      </c>
      <c r="X9543" s="4">
        <f>U9543/R9543</f>
        <v>0.375</v>
      </c>
      <c r="Y9543" s="4" t="str">
        <f>IF(X9543&gt;=W9543, "Yes", "No")</f>
        <v>Yes</v>
      </c>
      <c r="Z9543" s="4">
        <f>D9543-C9543</f>
        <v>4</v>
      </c>
      <c r="AA9543" s="4" t="str" cm="1">
        <f t="array" ref="AA9543">_xlfn.IFS(Z9543&lt;=2,"Fast",Z9543&gt;5, "Slow", AND(Z9543&gt;=3,Z9543&lt;=5),"Standard")</f>
        <v>Standard</v>
      </c>
    </row>
    <row r="9544" spans="1:27" x14ac:dyDescent="0.2">
      <c r="A9544" s="4">
        <v>9543</v>
      </c>
      <c r="B9544" s="4" t="s">
        <v>1595</v>
      </c>
      <c r="C9544" s="5">
        <v>42222</v>
      </c>
      <c r="D9544" s="5">
        <v>42226</v>
      </c>
      <c r="E9544" s="4" t="s">
        <v>29</v>
      </c>
      <c r="F9544" s="4" t="s">
        <v>1594</v>
      </c>
      <c r="G9544" s="4" t="s">
        <v>1593</v>
      </c>
      <c r="H9544" s="4" t="s">
        <v>50</v>
      </c>
      <c r="I9544" s="4" t="s">
        <v>17</v>
      </c>
      <c r="J9544" s="4" t="s">
        <v>124</v>
      </c>
      <c r="K9544" s="4" t="s">
        <v>123</v>
      </c>
      <c r="L9544" s="4">
        <v>77095</v>
      </c>
      <c r="M9544" s="4" t="s">
        <v>3</v>
      </c>
      <c r="N9544" s="4" t="s">
        <v>1599</v>
      </c>
      <c r="O9544" s="4" t="s">
        <v>13</v>
      </c>
      <c r="P9544" s="4" t="s">
        <v>100</v>
      </c>
      <c r="Q9544" s="4" t="s">
        <v>1598</v>
      </c>
      <c r="R9544" s="4">
        <v>6.23</v>
      </c>
      <c r="S9544" s="4">
        <v>5</v>
      </c>
      <c r="T9544" s="4">
        <v>0.8</v>
      </c>
      <c r="U9544" s="4">
        <v>-9.6564999999999994</v>
      </c>
      <c r="V9544" s="4" t="str">
        <f>INDEX(Regional_Lookup!$B$2:$B$5,MATCH('Sample - Superstore'!M9544,Regional_Lookup!$A$2:$A$5,0))</f>
        <v>David Johnson</v>
      </c>
      <c r="W9544" s="4">
        <f>INDEX(Regional_Lookup!$C$2:$C$5, MATCH('Sample - Superstore'!M9544,Regional_Lookup!$A$2:$A$5, 0))</f>
        <v>0.14000000000000001</v>
      </c>
      <c r="X9544" s="4">
        <f>U9544/R9544</f>
        <v>-1.5499999999999998</v>
      </c>
      <c r="Y9544" s="4" t="str">
        <f>IF(X9544&gt;=W9544, "Yes", "No")</f>
        <v>No</v>
      </c>
      <c r="Z9544" s="4">
        <f>D9544-C9544</f>
        <v>4</v>
      </c>
      <c r="AA9544" s="4" t="str" cm="1">
        <f t="array" ref="AA9544">_xlfn.IFS(Z9544&lt;=2,"Fast",Z9544&gt;5, "Slow", AND(Z9544&gt;=3,Z9544&lt;=5),"Standard")</f>
        <v>Standard</v>
      </c>
    </row>
    <row r="9545" spans="1:27" x14ac:dyDescent="0.2">
      <c r="A9545" s="4">
        <v>9544</v>
      </c>
      <c r="B9545" s="4" t="s">
        <v>1595</v>
      </c>
      <c r="C9545" s="5">
        <v>42222</v>
      </c>
      <c r="D9545" s="5">
        <v>42226</v>
      </c>
      <c r="E9545" s="4" t="s">
        <v>29</v>
      </c>
      <c r="F9545" s="4" t="s">
        <v>1594</v>
      </c>
      <c r="G9545" s="4" t="s">
        <v>1593</v>
      </c>
      <c r="H9545" s="4" t="s">
        <v>50</v>
      </c>
      <c r="I9545" s="4" t="s">
        <v>17</v>
      </c>
      <c r="J9545" s="4" t="s">
        <v>124</v>
      </c>
      <c r="K9545" s="4" t="s">
        <v>123</v>
      </c>
      <c r="L9545" s="4">
        <v>77095</v>
      </c>
      <c r="M9545" s="4" t="s">
        <v>3</v>
      </c>
      <c r="N9545" s="4" t="s">
        <v>1597</v>
      </c>
      <c r="O9545" s="4" t="s">
        <v>13</v>
      </c>
      <c r="P9545" s="4" t="s">
        <v>24</v>
      </c>
      <c r="Q9545" s="4" t="s">
        <v>1596</v>
      </c>
      <c r="R9545" s="4">
        <v>56.704000000000001</v>
      </c>
      <c r="S9545" s="4">
        <v>2</v>
      </c>
      <c r="T9545" s="4">
        <v>0.2</v>
      </c>
      <c r="U9545" s="4">
        <v>19.137599999999999</v>
      </c>
      <c r="V9545" s="4" t="str">
        <f>INDEX(Regional_Lookup!$B$2:$B$5,MATCH('Sample - Superstore'!M9545,Regional_Lookup!$A$2:$A$5,0))</f>
        <v>David Johnson</v>
      </c>
      <c r="W9545" s="4">
        <f>INDEX(Regional_Lookup!$C$2:$C$5, MATCH('Sample - Superstore'!M9545,Regional_Lookup!$A$2:$A$5, 0))</f>
        <v>0.14000000000000001</v>
      </c>
      <c r="X9545" s="4">
        <f>U9545/R9545</f>
        <v>0.33749999999999997</v>
      </c>
      <c r="Y9545" s="4" t="str">
        <f>IF(X9545&gt;=W9545, "Yes", "No")</f>
        <v>Yes</v>
      </c>
      <c r="Z9545" s="4">
        <f>D9545-C9545</f>
        <v>4</v>
      </c>
      <c r="AA9545" s="4" t="str" cm="1">
        <f t="array" ref="AA9545">_xlfn.IFS(Z9545&lt;=2,"Fast",Z9545&gt;5, "Slow", AND(Z9545&gt;=3,Z9545&lt;=5),"Standard")</f>
        <v>Standard</v>
      </c>
    </row>
    <row r="9546" spans="1:27" x14ac:dyDescent="0.2">
      <c r="A9546" s="4">
        <v>9545</v>
      </c>
      <c r="B9546" s="4" t="s">
        <v>1595</v>
      </c>
      <c r="C9546" s="5">
        <v>42222</v>
      </c>
      <c r="D9546" s="5">
        <v>42226</v>
      </c>
      <c r="E9546" s="4" t="s">
        <v>29</v>
      </c>
      <c r="F9546" s="4" t="s">
        <v>1594</v>
      </c>
      <c r="G9546" s="4" t="s">
        <v>1593</v>
      </c>
      <c r="H9546" s="4" t="s">
        <v>50</v>
      </c>
      <c r="I9546" s="4" t="s">
        <v>17</v>
      </c>
      <c r="J9546" s="4" t="s">
        <v>124</v>
      </c>
      <c r="K9546" s="4" t="s">
        <v>123</v>
      </c>
      <c r="L9546" s="4">
        <v>77095</v>
      </c>
      <c r="M9546" s="4" t="s">
        <v>3</v>
      </c>
      <c r="N9546" s="4" t="s">
        <v>1592</v>
      </c>
      <c r="O9546" s="4" t="s">
        <v>37</v>
      </c>
      <c r="P9546" s="4" t="s">
        <v>165</v>
      </c>
      <c r="Q9546" s="4" t="s">
        <v>1591</v>
      </c>
      <c r="R9546" s="4">
        <v>369.19920000000002</v>
      </c>
      <c r="S9546" s="4">
        <v>3</v>
      </c>
      <c r="T9546" s="4">
        <v>0.32</v>
      </c>
      <c r="U9546" s="4">
        <v>-114.01739999999999</v>
      </c>
      <c r="V9546" s="4" t="str">
        <f>INDEX(Regional_Lookup!$B$2:$B$5,MATCH('Sample - Superstore'!M9546,Regional_Lookup!$A$2:$A$5,0))</f>
        <v>David Johnson</v>
      </c>
      <c r="W9546" s="4">
        <f>INDEX(Regional_Lookup!$C$2:$C$5, MATCH('Sample - Superstore'!M9546,Regional_Lookup!$A$2:$A$5, 0))</f>
        <v>0.14000000000000001</v>
      </c>
      <c r="X9546" s="4">
        <f>U9546/R9546</f>
        <v>-0.30882352941176466</v>
      </c>
      <c r="Y9546" s="4" t="str">
        <f>IF(X9546&gt;=W9546, "Yes", "No")</f>
        <v>No</v>
      </c>
      <c r="Z9546" s="4">
        <f>D9546-C9546</f>
        <v>4</v>
      </c>
      <c r="AA9546" s="4" t="str" cm="1">
        <f t="array" ref="AA9546">_xlfn.IFS(Z9546&lt;=2,"Fast",Z9546&gt;5, "Slow", AND(Z9546&gt;=3,Z9546&lt;=5),"Standard")</f>
        <v>Standard</v>
      </c>
    </row>
    <row r="9547" spans="1:27" x14ac:dyDescent="0.2">
      <c r="A9547" s="4">
        <v>9546</v>
      </c>
      <c r="B9547" s="4" t="s">
        <v>1588</v>
      </c>
      <c r="C9547" s="5">
        <v>41941</v>
      </c>
      <c r="D9547" s="5">
        <v>41945</v>
      </c>
      <c r="E9547" s="4" t="s">
        <v>29</v>
      </c>
      <c r="F9547" s="4" t="s">
        <v>1587</v>
      </c>
      <c r="G9547" s="4" t="s">
        <v>1586</v>
      </c>
      <c r="H9547" s="4" t="s">
        <v>50</v>
      </c>
      <c r="I9547" s="4" t="s">
        <v>17</v>
      </c>
      <c r="J9547" s="4" t="s">
        <v>553</v>
      </c>
      <c r="K9547" s="4" t="s">
        <v>209</v>
      </c>
      <c r="L9547" s="4">
        <v>47201</v>
      </c>
      <c r="M9547" s="4" t="s">
        <v>3</v>
      </c>
      <c r="N9547" s="4" t="s">
        <v>1590</v>
      </c>
      <c r="O9547" s="4" t="s">
        <v>33</v>
      </c>
      <c r="P9547" s="4" t="s">
        <v>55</v>
      </c>
      <c r="Q9547" s="4" t="s">
        <v>1589</v>
      </c>
      <c r="R9547" s="4">
        <v>1.98</v>
      </c>
      <c r="S9547" s="4">
        <v>2</v>
      </c>
      <c r="T9547" s="4">
        <v>0</v>
      </c>
      <c r="U9547" s="4">
        <v>0.89100000000000001</v>
      </c>
      <c r="V9547" s="4" t="str">
        <f>INDEX(Regional_Lookup!$B$2:$B$5,MATCH('Sample - Superstore'!M9547,Regional_Lookup!$A$2:$A$5,0))</f>
        <v>David Johnson</v>
      </c>
      <c r="W9547" s="4">
        <f>INDEX(Regional_Lookup!$C$2:$C$5, MATCH('Sample - Superstore'!M9547,Regional_Lookup!$A$2:$A$5, 0))</f>
        <v>0.14000000000000001</v>
      </c>
      <c r="X9547" s="4">
        <f>U9547/R9547</f>
        <v>0.45</v>
      </c>
      <c r="Y9547" s="4" t="str">
        <f>IF(X9547&gt;=W9547, "Yes", "No")</f>
        <v>Yes</v>
      </c>
      <c r="Z9547" s="4">
        <f>D9547-C9547</f>
        <v>4</v>
      </c>
      <c r="AA9547" s="4" t="str" cm="1">
        <f t="array" ref="AA9547">_xlfn.IFS(Z9547&lt;=2,"Fast",Z9547&gt;5, "Slow", AND(Z9547&gt;=3,Z9547&lt;=5),"Standard")</f>
        <v>Standard</v>
      </c>
    </row>
    <row r="9548" spans="1:27" x14ac:dyDescent="0.2">
      <c r="A9548" s="4">
        <v>9547</v>
      </c>
      <c r="B9548" s="4" t="s">
        <v>1588</v>
      </c>
      <c r="C9548" s="5">
        <v>41941</v>
      </c>
      <c r="D9548" s="5">
        <v>41945</v>
      </c>
      <c r="E9548" s="4" t="s">
        <v>29</v>
      </c>
      <c r="F9548" s="4" t="s">
        <v>1587</v>
      </c>
      <c r="G9548" s="4" t="s">
        <v>1586</v>
      </c>
      <c r="H9548" s="4" t="s">
        <v>50</v>
      </c>
      <c r="I9548" s="4" t="s">
        <v>17</v>
      </c>
      <c r="J9548" s="4" t="s">
        <v>553</v>
      </c>
      <c r="K9548" s="4" t="s">
        <v>209</v>
      </c>
      <c r="L9548" s="4">
        <v>47201</v>
      </c>
      <c r="M9548" s="4" t="s">
        <v>3</v>
      </c>
      <c r="N9548" s="4" t="s">
        <v>1585</v>
      </c>
      <c r="O9548" s="4" t="s">
        <v>13</v>
      </c>
      <c r="P9548" s="4" t="s">
        <v>24</v>
      </c>
      <c r="Q9548" s="4" t="s">
        <v>1584</v>
      </c>
      <c r="R9548" s="4">
        <v>75.88</v>
      </c>
      <c r="S9548" s="4">
        <v>2</v>
      </c>
      <c r="T9548" s="4">
        <v>0</v>
      </c>
      <c r="U9548" s="4">
        <v>35.663600000000002</v>
      </c>
      <c r="V9548" s="4" t="str">
        <f>INDEX(Regional_Lookup!$B$2:$B$5,MATCH('Sample - Superstore'!M9548,Regional_Lookup!$A$2:$A$5,0))</f>
        <v>David Johnson</v>
      </c>
      <c r="W9548" s="4">
        <f>INDEX(Regional_Lookup!$C$2:$C$5, MATCH('Sample - Superstore'!M9548,Regional_Lookup!$A$2:$A$5, 0))</f>
        <v>0.14000000000000001</v>
      </c>
      <c r="X9548" s="4">
        <f>U9548/R9548</f>
        <v>0.47000000000000008</v>
      </c>
      <c r="Y9548" s="4" t="str">
        <f>IF(X9548&gt;=W9548, "Yes", "No")</f>
        <v>Yes</v>
      </c>
      <c r="Z9548" s="4">
        <f>D9548-C9548</f>
        <v>4</v>
      </c>
      <c r="AA9548" s="4" t="str" cm="1">
        <f t="array" ref="AA9548">_xlfn.IFS(Z9548&lt;=2,"Fast",Z9548&gt;5, "Slow", AND(Z9548&gt;=3,Z9548&lt;=5),"Standard")</f>
        <v>Standard</v>
      </c>
    </row>
    <row r="9549" spans="1:27" x14ac:dyDescent="0.2">
      <c r="A9549" s="4">
        <v>9548</v>
      </c>
      <c r="B9549" s="4" t="s">
        <v>1581</v>
      </c>
      <c r="C9549" s="5">
        <v>42539</v>
      </c>
      <c r="D9549" s="5">
        <v>42541</v>
      </c>
      <c r="E9549" s="4" t="s">
        <v>21</v>
      </c>
      <c r="F9549" s="4" t="s">
        <v>1580</v>
      </c>
      <c r="G9549" s="4" t="s">
        <v>1579</v>
      </c>
      <c r="H9549" s="4" t="s">
        <v>50</v>
      </c>
      <c r="I9549" s="4" t="s">
        <v>17</v>
      </c>
      <c r="J9549" s="4" t="s">
        <v>159</v>
      </c>
      <c r="K9549" s="4" t="s">
        <v>158</v>
      </c>
      <c r="L9549" s="4">
        <v>19134</v>
      </c>
      <c r="M9549" s="4" t="s">
        <v>5</v>
      </c>
      <c r="N9549" s="4" t="s">
        <v>286</v>
      </c>
      <c r="O9549" s="4" t="s">
        <v>13</v>
      </c>
      <c r="P9549" s="4" t="s">
        <v>24</v>
      </c>
      <c r="Q9549" s="4" t="s">
        <v>285</v>
      </c>
      <c r="R9549" s="4">
        <v>6.8479999999999999</v>
      </c>
      <c r="S9549" s="4">
        <v>2</v>
      </c>
      <c r="T9549" s="4">
        <v>0.2</v>
      </c>
      <c r="U9549" s="4">
        <v>2.14</v>
      </c>
      <c r="V9549" s="4" t="str">
        <f>INDEX(Regional_Lookup!$B$2:$B$5,MATCH('Sample - Superstore'!M9549,Regional_Lookup!$A$2:$A$5,0))</f>
        <v>Sarah Miller</v>
      </c>
      <c r="W9549" s="4">
        <f>INDEX(Regional_Lookup!$C$2:$C$5, MATCH('Sample - Superstore'!M9549,Regional_Lookup!$A$2:$A$5, 0))</f>
        <v>0.16</v>
      </c>
      <c r="X9549" s="4">
        <f>U9549/R9549</f>
        <v>0.3125</v>
      </c>
      <c r="Y9549" s="4" t="str">
        <f>IF(X9549&gt;=W9549, "Yes", "No")</f>
        <v>Yes</v>
      </c>
      <c r="Z9549" s="4">
        <f>D9549-C9549</f>
        <v>2</v>
      </c>
      <c r="AA9549" s="4" t="str" cm="1">
        <f t="array" ref="AA9549">_xlfn.IFS(Z9549&lt;=2,"Fast",Z9549&gt;5, "Slow", AND(Z9549&gt;=3,Z9549&lt;=5),"Standard")</f>
        <v>Fast</v>
      </c>
    </row>
    <row r="9550" spans="1:27" x14ac:dyDescent="0.2">
      <c r="A9550" s="4">
        <v>9549</v>
      </c>
      <c r="B9550" s="4" t="s">
        <v>1581</v>
      </c>
      <c r="C9550" s="5">
        <v>42539</v>
      </c>
      <c r="D9550" s="5">
        <v>42541</v>
      </c>
      <c r="E9550" s="4" t="s">
        <v>21</v>
      </c>
      <c r="F9550" s="4" t="s">
        <v>1580</v>
      </c>
      <c r="G9550" s="4" t="s">
        <v>1579</v>
      </c>
      <c r="H9550" s="4" t="s">
        <v>50</v>
      </c>
      <c r="I9550" s="4" t="s">
        <v>17</v>
      </c>
      <c r="J9550" s="4" t="s">
        <v>159</v>
      </c>
      <c r="K9550" s="4" t="s">
        <v>158</v>
      </c>
      <c r="L9550" s="4">
        <v>19134</v>
      </c>
      <c r="M9550" s="4" t="s">
        <v>5</v>
      </c>
      <c r="N9550" s="4" t="s">
        <v>1583</v>
      </c>
      <c r="O9550" s="4" t="s">
        <v>13</v>
      </c>
      <c r="P9550" s="4" t="s">
        <v>100</v>
      </c>
      <c r="Q9550" s="4" t="s">
        <v>1582</v>
      </c>
      <c r="R9550" s="4">
        <v>4.6260000000000003</v>
      </c>
      <c r="S9550" s="4">
        <v>2</v>
      </c>
      <c r="T9550" s="4">
        <v>0.7</v>
      </c>
      <c r="U9550" s="4">
        <v>-3.855</v>
      </c>
      <c r="V9550" s="4" t="str">
        <f>INDEX(Regional_Lookup!$B$2:$B$5,MATCH('Sample - Superstore'!M9550,Regional_Lookup!$A$2:$A$5,0))</f>
        <v>Sarah Miller</v>
      </c>
      <c r="W9550" s="4">
        <f>INDEX(Regional_Lookup!$C$2:$C$5, MATCH('Sample - Superstore'!M9550,Regional_Lookup!$A$2:$A$5, 0))</f>
        <v>0.16</v>
      </c>
      <c r="X9550" s="4">
        <f>U9550/R9550</f>
        <v>-0.83333333333333326</v>
      </c>
      <c r="Y9550" s="4" t="str">
        <f>IF(X9550&gt;=W9550, "Yes", "No")</f>
        <v>No</v>
      </c>
      <c r="Z9550" s="4">
        <f>D9550-C9550</f>
        <v>2</v>
      </c>
      <c r="AA9550" s="4" t="str" cm="1">
        <f t="array" ref="AA9550">_xlfn.IFS(Z9550&lt;=2,"Fast",Z9550&gt;5, "Slow", AND(Z9550&gt;=3,Z9550&lt;=5),"Standard")</f>
        <v>Fast</v>
      </c>
    </row>
    <row r="9551" spans="1:27" x14ac:dyDescent="0.2">
      <c r="A9551" s="4">
        <v>9550</v>
      </c>
      <c r="B9551" s="4" t="s">
        <v>1581</v>
      </c>
      <c r="C9551" s="5">
        <v>42539</v>
      </c>
      <c r="D9551" s="5">
        <v>42541</v>
      </c>
      <c r="E9551" s="4" t="s">
        <v>21</v>
      </c>
      <c r="F9551" s="4" t="s">
        <v>1580</v>
      </c>
      <c r="G9551" s="4" t="s">
        <v>1579</v>
      </c>
      <c r="H9551" s="4" t="s">
        <v>50</v>
      </c>
      <c r="I9551" s="4" t="s">
        <v>17</v>
      </c>
      <c r="J9551" s="4" t="s">
        <v>159</v>
      </c>
      <c r="K9551" s="4" t="s">
        <v>158</v>
      </c>
      <c r="L9551" s="4">
        <v>19134</v>
      </c>
      <c r="M9551" s="4" t="s">
        <v>5</v>
      </c>
      <c r="N9551" s="4" t="s">
        <v>1578</v>
      </c>
      <c r="O9551" s="4" t="s">
        <v>13</v>
      </c>
      <c r="P9551" s="4" t="s">
        <v>12</v>
      </c>
      <c r="Q9551" s="4" t="s">
        <v>1577</v>
      </c>
      <c r="R9551" s="4">
        <v>453.6</v>
      </c>
      <c r="S9551" s="4">
        <v>3</v>
      </c>
      <c r="T9551" s="4">
        <v>0.2</v>
      </c>
      <c r="U9551" s="4">
        <v>90.72</v>
      </c>
      <c r="V9551" s="4" t="str">
        <f>INDEX(Regional_Lookup!$B$2:$B$5,MATCH('Sample - Superstore'!M9551,Regional_Lookup!$A$2:$A$5,0))</f>
        <v>Sarah Miller</v>
      </c>
      <c r="W9551" s="4">
        <f>INDEX(Regional_Lookup!$C$2:$C$5, MATCH('Sample - Superstore'!M9551,Regional_Lookup!$A$2:$A$5, 0))</f>
        <v>0.16</v>
      </c>
      <c r="X9551" s="4">
        <f>U9551/R9551</f>
        <v>0.19999999999999998</v>
      </c>
      <c r="Y9551" s="4" t="str">
        <f>IF(X9551&gt;=W9551, "Yes", "No")</f>
        <v>Yes</v>
      </c>
      <c r="Z9551" s="4">
        <f>D9551-C9551</f>
        <v>2</v>
      </c>
      <c r="AA9551" s="4" t="str" cm="1">
        <f t="array" ref="AA9551">_xlfn.IFS(Z9551&lt;=2,"Fast",Z9551&gt;5, "Slow", AND(Z9551&gt;=3,Z9551&lt;=5),"Standard")</f>
        <v>Fast</v>
      </c>
    </row>
    <row r="9552" spans="1:27" x14ac:dyDescent="0.2">
      <c r="A9552" s="4">
        <v>9551</v>
      </c>
      <c r="B9552" s="4" t="s">
        <v>1576</v>
      </c>
      <c r="C9552" s="5">
        <v>42127</v>
      </c>
      <c r="D9552" s="5">
        <v>42130</v>
      </c>
      <c r="E9552" s="4" t="s">
        <v>89</v>
      </c>
      <c r="F9552" s="4" t="s">
        <v>1575</v>
      </c>
      <c r="G9552" s="4" t="s">
        <v>1574</v>
      </c>
      <c r="H9552" s="4" t="s">
        <v>102</v>
      </c>
      <c r="I9552" s="4" t="s">
        <v>17</v>
      </c>
      <c r="J9552" s="4" t="s">
        <v>1426</v>
      </c>
      <c r="K9552" s="4" t="s">
        <v>15</v>
      </c>
      <c r="L9552" s="4">
        <v>95123</v>
      </c>
      <c r="M9552" s="4" t="s">
        <v>9</v>
      </c>
      <c r="N9552" s="4" t="s">
        <v>1573</v>
      </c>
      <c r="O9552" s="4" t="s">
        <v>13</v>
      </c>
      <c r="P9552" s="4" t="s">
        <v>100</v>
      </c>
      <c r="Q9552" s="4" t="s">
        <v>1572</v>
      </c>
      <c r="R9552" s="4">
        <v>13.848000000000001</v>
      </c>
      <c r="S9552" s="4">
        <v>3</v>
      </c>
      <c r="T9552" s="4">
        <v>0.2</v>
      </c>
      <c r="U9552" s="4">
        <v>5.1929999999999996</v>
      </c>
      <c r="V9552" s="4" t="str">
        <f>INDEX(Regional_Lookup!$B$2:$B$5,MATCH('Sample - Superstore'!M9552,Regional_Lookup!$A$2:$A$5,0))</f>
        <v>James Chen</v>
      </c>
      <c r="W9552" s="4">
        <f>INDEX(Regional_Lookup!$C$2:$C$5, MATCH('Sample - Superstore'!M9552,Regional_Lookup!$A$2:$A$5, 0))</f>
        <v>0.18</v>
      </c>
      <c r="X9552" s="4">
        <f>U9552/R9552</f>
        <v>0.37499999999999994</v>
      </c>
      <c r="Y9552" s="4" t="str">
        <f>IF(X9552&gt;=W9552, "Yes", "No")</f>
        <v>Yes</v>
      </c>
      <c r="Z9552" s="4">
        <f>D9552-C9552</f>
        <v>3</v>
      </c>
      <c r="AA9552" s="4" t="str" cm="1">
        <f t="array" ref="AA9552">_xlfn.IFS(Z9552&lt;=2,"Fast",Z9552&gt;5, "Slow", AND(Z9552&gt;=3,Z9552&lt;=5),"Standard")</f>
        <v>Standard</v>
      </c>
    </row>
    <row r="9553" spans="1:27" x14ac:dyDescent="0.2">
      <c r="A9553" s="4">
        <v>9552</v>
      </c>
      <c r="B9553" s="4" t="s">
        <v>1571</v>
      </c>
      <c r="C9553" s="5">
        <v>42318</v>
      </c>
      <c r="D9553" s="5">
        <v>42322</v>
      </c>
      <c r="E9553" s="4" t="s">
        <v>29</v>
      </c>
      <c r="F9553" s="4" t="s">
        <v>1570</v>
      </c>
      <c r="G9553" s="4" t="s">
        <v>1569</v>
      </c>
      <c r="H9553" s="4" t="s">
        <v>18</v>
      </c>
      <c r="I9553" s="4" t="s">
        <v>17</v>
      </c>
      <c r="J9553" s="4" t="s">
        <v>159</v>
      </c>
      <c r="K9553" s="4" t="s">
        <v>158</v>
      </c>
      <c r="L9553" s="4">
        <v>19140</v>
      </c>
      <c r="M9553" s="4" t="s">
        <v>5</v>
      </c>
      <c r="N9553" s="4" t="s">
        <v>1568</v>
      </c>
      <c r="O9553" s="4" t="s">
        <v>13</v>
      </c>
      <c r="P9553" s="4" t="s">
        <v>231</v>
      </c>
      <c r="Q9553" s="4" t="s">
        <v>1567</v>
      </c>
      <c r="R9553" s="4">
        <v>577.58399999999995</v>
      </c>
      <c r="S9553" s="4">
        <v>6</v>
      </c>
      <c r="T9553" s="4">
        <v>0.2</v>
      </c>
      <c r="U9553" s="4">
        <v>43.318800000000003</v>
      </c>
      <c r="V9553" s="4" t="str">
        <f>INDEX(Regional_Lookup!$B$2:$B$5,MATCH('Sample - Superstore'!M9553,Regional_Lookup!$A$2:$A$5,0))</f>
        <v>Sarah Miller</v>
      </c>
      <c r="W9553" s="4">
        <f>INDEX(Regional_Lookup!$C$2:$C$5, MATCH('Sample - Superstore'!M9553,Regional_Lookup!$A$2:$A$5, 0))</f>
        <v>0.16</v>
      </c>
      <c r="X9553" s="4">
        <f>U9553/R9553</f>
        <v>7.5000000000000011E-2</v>
      </c>
      <c r="Y9553" s="4" t="str">
        <f>IF(X9553&gt;=W9553, "Yes", "No")</f>
        <v>No</v>
      </c>
      <c r="Z9553" s="4">
        <f>D9553-C9553</f>
        <v>4</v>
      </c>
      <c r="AA9553" s="4" t="str" cm="1">
        <f t="array" ref="AA9553">_xlfn.IFS(Z9553&lt;=2,"Fast",Z9553&gt;5, "Slow", AND(Z9553&gt;=3,Z9553&lt;=5),"Standard")</f>
        <v>Standard</v>
      </c>
    </row>
    <row r="9554" spans="1:27" x14ac:dyDescent="0.2">
      <c r="A9554" s="4">
        <v>9553</v>
      </c>
      <c r="B9554" s="4" t="s">
        <v>1566</v>
      </c>
      <c r="C9554" s="5">
        <v>42154</v>
      </c>
      <c r="D9554" s="5">
        <v>42158</v>
      </c>
      <c r="E9554" s="4" t="s">
        <v>29</v>
      </c>
      <c r="F9554" s="4" t="s">
        <v>1565</v>
      </c>
      <c r="G9554" s="4" t="s">
        <v>1564</v>
      </c>
      <c r="H9554" s="4" t="s">
        <v>102</v>
      </c>
      <c r="I9554" s="4" t="s">
        <v>17</v>
      </c>
      <c r="J9554" s="4" t="s">
        <v>405</v>
      </c>
      <c r="K9554" s="4" t="s">
        <v>763</v>
      </c>
      <c r="L9554" s="4">
        <v>22153</v>
      </c>
      <c r="M9554" s="4" t="s">
        <v>7</v>
      </c>
      <c r="N9554" s="4" t="s">
        <v>1563</v>
      </c>
      <c r="O9554" s="4" t="s">
        <v>33</v>
      </c>
      <c r="P9554" s="4" t="s">
        <v>55</v>
      </c>
      <c r="Q9554" s="4" t="s">
        <v>1562</v>
      </c>
      <c r="R9554" s="4">
        <v>151.96</v>
      </c>
      <c r="S9554" s="4">
        <v>4</v>
      </c>
      <c r="T9554" s="4">
        <v>0</v>
      </c>
      <c r="U9554" s="4">
        <v>36.470399999999998</v>
      </c>
      <c r="V9554" s="4" t="str">
        <f>INDEX(Regional_Lookup!$B$2:$B$5,MATCH('Sample - Superstore'!M9554,Regional_Lookup!$A$2:$A$5,0))</f>
        <v>Maria Santos</v>
      </c>
      <c r="W9554" s="4">
        <f>INDEX(Regional_Lookup!$C$2:$C$5, MATCH('Sample - Superstore'!M9554,Regional_Lookup!$A$2:$A$5, 0))</f>
        <v>0.15</v>
      </c>
      <c r="X9554" s="4">
        <f>U9554/R9554</f>
        <v>0.23999999999999996</v>
      </c>
      <c r="Y9554" s="4" t="str">
        <f>IF(X9554&gt;=W9554, "Yes", "No")</f>
        <v>Yes</v>
      </c>
      <c r="Z9554" s="4">
        <f>D9554-C9554</f>
        <v>4</v>
      </c>
      <c r="AA9554" s="4" t="str" cm="1">
        <f t="array" ref="AA9554">_xlfn.IFS(Z9554&lt;=2,"Fast",Z9554&gt;5, "Slow", AND(Z9554&gt;=3,Z9554&lt;=5),"Standard")</f>
        <v>Standard</v>
      </c>
    </row>
    <row r="9555" spans="1:27" x14ac:dyDescent="0.2">
      <c r="A9555" s="4">
        <v>9554</v>
      </c>
      <c r="B9555" s="4" t="s">
        <v>1561</v>
      </c>
      <c r="C9555" s="5">
        <v>42635</v>
      </c>
      <c r="D9555" s="5">
        <v>42640</v>
      </c>
      <c r="E9555" s="4" t="s">
        <v>29</v>
      </c>
      <c r="F9555" s="4" t="s">
        <v>527</v>
      </c>
      <c r="G9555" s="4" t="s">
        <v>526</v>
      </c>
      <c r="H9555" s="4" t="s">
        <v>50</v>
      </c>
      <c r="I9555" s="4" t="s">
        <v>17</v>
      </c>
      <c r="J9555" s="4" t="s">
        <v>1560</v>
      </c>
      <c r="K9555" s="4" t="s">
        <v>394</v>
      </c>
      <c r="L9555" s="4">
        <v>80020</v>
      </c>
      <c r="M9555" s="4" t="s">
        <v>9</v>
      </c>
      <c r="N9555" s="4" t="s">
        <v>1559</v>
      </c>
      <c r="O9555" s="4" t="s">
        <v>37</v>
      </c>
      <c r="P9555" s="4" t="s">
        <v>36</v>
      </c>
      <c r="Q9555" s="4" t="s">
        <v>1558</v>
      </c>
      <c r="R9555" s="4">
        <v>68.432000000000002</v>
      </c>
      <c r="S9555" s="4">
        <v>7</v>
      </c>
      <c r="T9555" s="4">
        <v>0.2</v>
      </c>
      <c r="U9555" s="4">
        <v>8.5540000000000003</v>
      </c>
      <c r="V9555" s="4" t="str">
        <f>INDEX(Regional_Lookup!$B$2:$B$5,MATCH('Sample - Superstore'!M9555,Regional_Lookup!$A$2:$A$5,0))</f>
        <v>James Chen</v>
      </c>
      <c r="W9555" s="4">
        <f>INDEX(Regional_Lookup!$C$2:$C$5, MATCH('Sample - Superstore'!M9555,Regional_Lookup!$A$2:$A$5, 0))</f>
        <v>0.18</v>
      </c>
      <c r="X9555" s="4">
        <f>U9555/R9555</f>
        <v>0.125</v>
      </c>
      <c r="Y9555" s="4" t="str">
        <f>IF(X9555&gt;=W9555, "Yes", "No")</f>
        <v>No</v>
      </c>
      <c r="Z9555" s="4">
        <f>D9555-C9555</f>
        <v>5</v>
      </c>
      <c r="AA9555" s="4" t="str" cm="1">
        <f t="array" ref="AA9555">_xlfn.IFS(Z9555&lt;=2,"Fast",Z9555&gt;5, "Slow", AND(Z9555&gt;=3,Z9555&lt;=5),"Standard")</f>
        <v>Standard</v>
      </c>
    </row>
    <row r="9556" spans="1:27" x14ac:dyDescent="0.2">
      <c r="A9556" s="4">
        <v>9555</v>
      </c>
      <c r="B9556" s="4" t="s">
        <v>1555</v>
      </c>
      <c r="C9556" s="5">
        <v>42336</v>
      </c>
      <c r="D9556" s="5">
        <v>42340</v>
      </c>
      <c r="E9556" s="4" t="s">
        <v>29</v>
      </c>
      <c r="F9556" s="4" t="s">
        <v>1554</v>
      </c>
      <c r="G9556" s="4" t="s">
        <v>1553</v>
      </c>
      <c r="H9556" s="4" t="s">
        <v>18</v>
      </c>
      <c r="I9556" s="4" t="s">
        <v>17</v>
      </c>
      <c r="J9556" s="4" t="s">
        <v>553</v>
      </c>
      <c r="K9556" s="4" t="s">
        <v>85</v>
      </c>
      <c r="L9556" s="4">
        <v>43229</v>
      </c>
      <c r="M9556" s="4" t="s">
        <v>5</v>
      </c>
      <c r="N9556" s="4" t="s">
        <v>1557</v>
      </c>
      <c r="O9556" s="4" t="s">
        <v>37</v>
      </c>
      <c r="P9556" s="4" t="s">
        <v>36</v>
      </c>
      <c r="Q9556" s="4" t="s">
        <v>1556</v>
      </c>
      <c r="R9556" s="4">
        <v>71.12</v>
      </c>
      <c r="S9556" s="4">
        <v>5</v>
      </c>
      <c r="T9556" s="4">
        <v>0.2</v>
      </c>
      <c r="U9556" s="4">
        <v>9.7789999999999999</v>
      </c>
      <c r="V9556" s="4" t="str">
        <f>INDEX(Regional_Lookup!$B$2:$B$5,MATCH('Sample - Superstore'!M9556,Regional_Lookup!$A$2:$A$5,0))</f>
        <v>Sarah Miller</v>
      </c>
      <c r="W9556" s="4">
        <f>INDEX(Regional_Lookup!$C$2:$C$5, MATCH('Sample - Superstore'!M9556,Regional_Lookup!$A$2:$A$5, 0))</f>
        <v>0.16</v>
      </c>
      <c r="X9556" s="4">
        <f>U9556/R9556</f>
        <v>0.13749999999999998</v>
      </c>
      <c r="Y9556" s="4" t="str">
        <f>IF(X9556&gt;=W9556, "Yes", "No")</f>
        <v>No</v>
      </c>
      <c r="Z9556" s="4">
        <f>D9556-C9556</f>
        <v>4</v>
      </c>
      <c r="AA9556" s="4" t="str" cm="1">
        <f t="array" ref="AA9556">_xlfn.IFS(Z9556&lt;=2,"Fast",Z9556&gt;5, "Slow", AND(Z9556&gt;=3,Z9556&lt;=5),"Standard")</f>
        <v>Standard</v>
      </c>
    </row>
    <row r="9557" spans="1:27" x14ac:dyDescent="0.2">
      <c r="A9557" s="4">
        <v>9556</v>
      </c>
      <c r="B9557" s="4" t="s">
        <v>1555</v>
      </c>
      <c r="C9557" s="5">
        <v>42336</v>
      </c>
      <c r="D9557" s="5">
        <v>42340</v>
      </c>
      <c r="E9557" s="4" t="s">
        <v>29</v>
      </c>
      <c r="F9557" s="4" t="s">
        <v>1554</v>
      </c>
      <c r="G9557" s="4" t="s">
        <v>1553</v>
      </c>
      <c r="H9557" s="4" t="s">
        <v>18</v>
      </c>
      <c r="I9557" s="4" t="s">
        <v>17</v>
      </c>
      <c r="J9557" s="4" t="s">
        <v>553</v>
      </c>
      <c r="K9557" s="4" t="s">
        <v>85</v>
      </c>
      <c r="L9557" s="4">
        <v>43229</v>
      </c>
      <c r="M9557" s="4" t="s">
        <v>5</v>
      </c>
      <c r="N9557" s="4" t="s">
        <v>1552</v>
      </c>
      <c r="O9557" s="4" t="s">
        <v>13</v>
      </c>
      <c r="P9557" s="4" t="s">
        <v>109</v>
      </c>
      <c r="Q9557" s="4" t="s">
        <v>1359</v>
      </c>
      <c r="R9557" s="4">
        <v>3.008</v>
      </c>
      <c r="S9557" s="4">
        <v>2</v>
      </c>
      <c r="T9557" s="4">
        <v>0.2</v>
      </c>
      <c r="U9557" s="4">
        <v>0.56399999999999995</v>
      </c>
      <c r="V9557" s="4" t="str">
        <f>INDEX(Regional_Lookup!$B$2:$B$5,MATCH('Sample - Superstore'!M9557,Regional_Lookup!$A$2:$A$5,0))</f>
        <v>Sarah Miller</v>
      </c>
      <c r="W9557" s="4">
        <f>INDEX(Regional_Lookup!$C$2:$C$5, MATCH('Sample - Superstore'!M9557,Regional_Lookup!$A$2:$A$5, 0))</f>
        <v>0.16</v>
      </c>
      <c r="X9557" s="4">
        <f>U9557/R9557</f>
        <v>0.18749999999999997</v>
      </c>
      <c r="Y9557" s="4" t="str">
        <f>IF(X9557&gt;=W9557, "Yes", "No")</f>
        <v>Yes</v>
      </c>
      <c r="Z9557" s="4">
        <f>D9557-C9557</f>
        <v>4</v>
      </c>
      <c r="AA9557" s="4" t="str" cm="1">
        <f t="array" ref="AA9557">_xlfn.IFS(Z9557&lt;=2,"Fast",Z9557&gt;5, "Slow", AND(Z9557&gt;=3,Z9557&lt;=5),"Standard")</f>
        <v>Standard</v>
      </c>
    </row>
    <row r="9558" spans="1:27" x14ac:dyDescent="0.2">
      <c r="A9558" s="4">
        <v>9557</v>
      </c>
      <c r="B9558" s="4" t="s">
        <v>1551</v>
      </c>
      <c r="C9558" s="5">
        <v>42341</v>
      </c>
      <c r="D9558" s="5">
        <v>42343</v>
      </c>
      <c r="E9558" s="4" t="s">
        <v>21</v>
      </c>
      <c r="F9558" s="4" t="s">
        <v>1229</v>
      </c>
      <c r="G9558" s="4" t="s">
        <v>1228</v>
      </c>
      <c r="H9558" s="4" t="s">
        <v>102</v>
      </c>
      <c r="I9558" s="4" t="s">
        <v>17</v>
      </c>
      <c r="J9558" s="4" t="s">
        <v>1270</v>
      </c>
      <c r="K9558" s="4" t="s">
        <v>889</v>
      </c>
      <c r="L9558" s="4">
        <v>3301</v>
      </c>
      <c r="M9558" s="4" t="s">
        <v>5</v>
      </c>
      <c r="N9558" s="4" t="s">
        <v>1550</v>
      </c>
      <c r="O9558" s="4" t="s">
        <v>13</v>
      </c>
      <c r="P9558" s="4" t="s">
        <v>24</v>
      </c>
      <c r="Q9558" s="4" t="s">
        <v>1549</v>
      </c>
      <c r="R9558" s="4">
        <v>184.66</v>
      </c>
      <c r="S9558" s="4">
        <v>7</v>
      </c>
      <c r="T9558" s="4">
        <v>0</v>
      </c>
      <c r="U9558" s="4">
        <v>84.943600000000004</v>
      </c>
      <c r="V9558" s="4" t="str">
        <f>INDEX(Regional_Lookup!$B$2:$B$5,MATCH('Sample - Superstore'!M9558,Regional_Lookup!$A$2:$A$5,0))</f>
        <v>Sarah Miller</v>
      </c>
      <c r="W9558" s="4">
        <f>INDEX(Regional_Lookup!$C$2:$C$5, MATCH('Sample - Superstore'!M9558,Regional_Lookup!$A$2:$A$5, 0))</f>
        <v>0.16</v>
      </c>
      <c r="X9558" s="4">
        <f>U9558/R9558</f>
        <v>0.46</v>
      </c>
      <c r="Y9558" s="4" t="str">
        <f>IF(X9558&gt;=W9558, "Yes", "No")</f>
        <v>Yes</v>
      </c>
      <c r="Z9558" s="4">
        <f>D9558-C9558</f>
        <v>2</v>
      </c>
      <c r="AA9558" s="4" t="str" cm="1">
        <f t="array" ref="AA9558">_xlfn.IFS(Z9558&lt;=2,"Fast",Z9558&gt;5, "Slow", AND(Z9558&gt;=3,Z9558&lt;=5),"Standard")</f>
        <v>Fast</v>
      </c>
    </row>
    <row r="9559" spans="1:27" x14ac:dyDescent="0.2">
      <c r="A9559" s="4">
        <v>9558</v>
      </c>
      <c r="B9559" s="4" t="s">
        <v>1548</v>
      </c>
      <c r="C9559" s="5">
        <v>41929</v>
      </c>
      <c r="D9559" s="5">
        <v>41931</v>
      </c>
      <c r="E9559" s="4" t="s">
        <v>21</v>
      </c>
      <c r="F9559" s="4" t="s">
        <v>960</v>
      </c>
      <c r="G9559" s="4" t="s">
        <v>959</v>
      </c>
      <c r="H9559" s="4" t="s">
        <v>18</v>
      </c>
      <c r="I9559" s="4" t="s">
        <v>17</v>
      </c>
      <c r="J9559" s="4" t="s">
        <v>124</v>
      </c>
      <c r="K9559" s="4" t="s">
        <v>123</v>
      </c>
      <c r="L9559" s="4">
        <v>77095</v>
      </c>
      <c r="M9559" s="4" t="s">
        <v>3</v>
      </c>
      <c r="N9559" s="4" t="s">
        <v>1547</v>
      </c>
      <c r="O9559" s="4" t="s">
        <v>37</v>
      </c>
      <c r="P9559" s="4" t="s">
        <v>36</v>
      </c>
      <c r="Q9559" s="4" t="s">
        <v>1546</v>
      </c>
      <c r="R9559" s="4">
        <v>5.3120000000000003</v>
      </c>
      <c r="S9559" s="4">
        <v>2</v>
      </c>
      <c r="T9559" s="4">
        <v>0.6</v>
      </c>
      <c r="U9559" s="4">
        <v>-1.5935999999999999</v>
      </c>
      <c r="V9559" s="4" t="str">
        <f>INDEX(Regional_Lookup!$B$2:$B$5,MATCH('Sample - Superstore'!M9559,Regional_Lookup!$A$2:$A$5,0))</f>
        <v>David Johnson</v>
      </c>
      <c r="W9559" s="4">
        <f>INDEX(Regional_Lookup!$C$2:$C$5, MATCH('Sample - Superstore'!M9559,Regional_Lookup!$A$2:$A$5, 0))</f>
        <v>0.14000000000000001</v>
      </c>
      <c r="X9559" s="4">
        <f>U9559/R9559</f>
        <v>-0.3</v>
      </c>
      <c r="Y9559" s="4" t="str">
        <f>IF(X9559&gt;=W9559, "Yes", "No")</f>
        <v>No</v>
      </c>
      <c r="Z9559" s="4">
        <f>D9559-C9559</f>
        <v>2</v>
      </c>
      <c r="AA9559" s="4" t="str" cm="1">
        <f t="array" ref="AA9559">_xlfn.IFS(Z9559&lt;=2,"Fast",Z9559&gt;5, "Slow", AND(Z9559&gt;=3,Z9559&lt;=5),"Standard")</f>
        <v>Fast</v>
      </c>
    </row>
    <row r="9560" spans="1:27" x14ac:dyDescent="0.2">
      <c r="A9560" s="4">
        <v>9559</v>
      </c>
      <c r="B9560" s="4" t="s">
        <v>1537</v>
      </c>
      <c r="C9560" s="5">
        <v>42493</v>
      </c>
      <c r="D9560" s="5">
        <v>42495</v>
      </c>
      <c r="E9560" s="4" t="s">
        <v>89</v>
      </c>
      <c r="F9560" s="4" t="s">
        <v>1536</v>
      </c>
      <c r="G9560" s="4" t="s">
        <v>1535</v>
      </c>
      <c r="H9560" s="4" t="s">
        <v>18</v>
      </c>
      <c r="I9560" s="4" t="s">
        <v>17</v>
      </c>
      <c r="J9560" s="4" t="s">
        <v>148</v>
      </c>
      <c r="K9560" s="4" t="s">
        <v>85</v>
      </c>
      <c r="L9560" s="4">
        <v>43055</v>
      </c>
      <c r="M9560" s="4" t="s">
        <v>5</v>
      </c>
      <c r="N9560" s="4" t="s">
        <v>1545</v>
      </c>
      <c r="O9560" s="4" t="s">
        <v>33</v>
      </c>
      <c r="P9560" s="4" t="s">
        <v>55</v>
      </c>
      <c r="Q9560" s="4" t="s">
        <v>1544</v>
      </c>
      <c r="R9560" s="4">
        <v>132.52000000000001</v>
      </c>
      <c r="S9560" s="4">
        <v>5</v>
      </c>
      <c r="T9560" s="4">
        <v>0.2</v>
      </c>
      <c r="U9560" s="4">
        <v>34.786499999999997</v>
      </c>
      <c r="V9560" s="4" t="str">
        <f>INDEX(Regional_Lookup!$B$2:$B$5,MATCH('Sample - Superstore'!M9560,Regional_Lookup!$A$2:$A$5,0))</f>
        <v>Sarah Miller</v>
      </c>
      <c r="W9560" s="4">
        <f>INDEX(Regional_Lookup!$C$2:$C$5, MATCH('Sample - Superstore'!M9560,Regional_Lookup!$A$2:$A$5, 0))</f>
        <v>0.16</v>
      </c>
      <c r="X9560" s="4">
        <f>U9560/R9560</f>
        <v>0.26249999999999996</v>
      </c>
      <c r="Y9560" s="4" t="str">
        <f>IF(X9560&gt;=W9560, "Yes", "No")</f>
        <v>Yes</v>
      </c>
      <c r="Z9560" s="4">
        <f>D9560-C9560</f>
        <v>2</v>
      </c>
      <c r="AA9560" s="4" t="str" cm="1">
        <f t="array" ref="AA9560">_xlfn.IFS(Z9560&lt;=2,"Fast",Z9560&gt;5, "Slow", AND(Z9560&gt;=3,Z9560&lt;=5),"Standard")</f>
        <v>Fast</v>
      </c>
    </row>
    <row r="9561" spans="1:27" x14ac:dyDescent="0.2">
      <c r="A9561" s="4">
        <v>9560</v>
      </c>
      <c r="B9561" s="4" t="s">
        <v>1537</v>
      </c>
      <c r="C9561" s="5">
        <v>42493</v>
      </c>
      <c r="D9561" s="5">
        <v>42495</v>
      </c>
      <c r="E9561" s="4" t="s">
        <v>89</v>
      </c>
      <c r="F9561" s="4" t="s">
        <v>1536</v>
      </c>
      <c r="G9561" s="4" t="s">
        <v>1535</v>
      </c>
      <c r="H9561" s="4" t="s">
        <v>18</v>
      </c>
      <c r="I9561" s="4" t="s">
        <v>17</v>
      </c>
      <c r="J9561" s="4" t="s">
        <v>148</v>
      </c>
      <c r="K9561" s="4" t="s">
        <v>85</v>
      </c>
      <c r="L9561" s="4">
        <v>43055</v>
      </c>
      <c r="M9561" s="4" t="s">
        <v>5</v>
      </c>
      <c r="N9561" s="4" t="s">
        <v>1543</v>
      </c>
      <c r="O9561" s="4" t="s">
        <v>13</v>
      </c>
      <c r="P9561" s="4" t="s">
        <v>231</v>
      </c>
      <c r="Q9561" s="4" t="s">
        <v>1542</v>
      </c>
      <c r="R9561" s="4">
        <v>195.64</v>
      </c>
      <c r="S9561" s="4">
        <v>5</v>
      </c>
      <c r="T9561" s="4">
        <v>0.2</v>
      </c>
      <c r="U9561" s="4">
        <v>-44.018999999999998</v>
      </c>
      <c r="V9561" s="4" t="str">
        <f>INDEX(Regional_Lookup!$B$2:$B$5,MATCH('Sample - Superstore'!M9561,Regional_Lookup!$A$2:$A$5,0))</f>
        <v>Sarah Miller</v>
      </c>
      <c r="W9561" s="4">
        <f>INDEX(Regional_Lookup!$C$2:$C$5, MATCH('Sample - Superstore'!M9561,Regional_Lookup!$A$2:$A$5, 0))</f>
        <v>0.16</v>
      </c>
      <c r="X9561" s="4">
        <f>U9561/R9561</f>
        <v>-0.22500000000000001</v>
      </c>
      <c r="Y9561" s="4" t="str">
        <f>IF(X9561&gt;=W9561, "Yes", "No")</f>
        <v>No</v>
      </c>
      <c r="Z9561" s="4">
        <f>D9561-C9561</f>
        <v>2</v>
      </c>
      <c r="AA9561" s="4" t="str" cm="1">
        <f t="array" ref="AA9561">_xlfn.IFS(Z9561&lt;=2,"Fast",Z9561&gt;5, "Slow", AND(Z9561&gt;=3,Z9561&lt;=5),"Standard")</f>
        <v>Fast</v>
      </c>
    </row>
    <row r="9562" spans="1:27" x14ac:dyDescent="0.2">
      <c r="A9562" s="4">
        <v>9561</v>
      </c>
      <c r="B9562" s="4" t="s">
        <v>1537</v>
      </c>
      <c r="C9562" s="5">
        <v>42493</v>
      </c>
      <c r="D9562" s="5">
        <v>42495</v>
      </c>
      <c r="E9562" s="4" t="s">
        <v>89</v>
      </c>
      <c r="F9562" s="4" t="s">
        <v>1536</v>
      </c>
      <c r="G9562" s="4" t="s">
        <v>1535</v>
      </c>
      <c r="H9562" s="4" t="s">
        <v>18</v>
      </c>
      <c r="I9562" s="4" t="s">
        <v>17</v>
      </c>
      <c r="J9562" s="4" t="s">
        <v>148</v>
      </c>
      <c r="K9562" s="4" t="s">
        <v>85</v>
      </c>
      <c r="L9562" s="4">
        <v>43055</v>
      </c>
      <c r="M9562" s="4" t="s">
        <v>5</v>
      </c>
      <c r="N9562" s="4" t="s">
        <v>1224</v>
      </c>
      <c r="O9562" s="4" t="s">
        <v>37</v>
      </c>
      <c r="P9562" s="4" t="s">
        <v>36</v>
      </c>
      <c r="Q9562" s="4" t="s">
        <v>1223</v>
      </c>
      <c r="R9562" s="4">
        <v>51.968000000000004</v>
      </c>
      <c r="S9562" s="4">
        <v>2</v>
      </c>
      <c r="T9562" s="4">
        <v>0.2</v>
      </c>
      <c r="U9562" s="4">
        <v>10.393599999999999</v>
      </c>
      <c r="V9562" s="4" t="str">
        <f>INDEX(Regional_Lookup!$B$2:$B$5,MATCH('Sample - Superstore'!M9562,Regional_Lookup!$A$2:$A$5,0))</f>
        <v>Sarah Miller</v>
      </c>
      <c r="W9562" s="4">
        <f>INDEX(Regional_Lookup!$C$2:$C$5, MATCH('Sample - Superstore'!M9562,Regional_Lookup!$A$2:$A$5, 0))</f>
        <v>0.16</v>
      </c>
      <c r="X9562" s="4">
        <f>U9562/R9562</f>
        <v>0.19999999999999998</v>
      </c>
      <c r="Y9562" s="4" t="str">
        <f>IF(X9562&gt;=W9562, "Yes", "No")</f>
        <v>Yes</v>
      </c>
      <c r="Z9562" s="4">
        <f>D9562-C9562</f>
        <v>2</v>
      </c>
      <c r="AA9562" s="4" t="str" cm="1">
        <f t="array" ref="AA9562">_xlfn.IFS(Z9562&lt;=2,"Fast",Z9562&gt;5, "Slow", AND(Z9562&gt;=3,Z9562&lt;=5),"Standard")</f>
        <v>Fast</v>
      </c>
    </row>
    <row r="9563" spans="1:27" x14ac:dyDescent="0.2">
      <c r="A9563" s="4">
        <v>9562</v>
      </c>
      <c r="B9563" s="4" t="s">
        <v>1537</v>
      </c>
      <c r="C9563" s="5">
        <v>42493</v>
      </c>
      <c r="D9563" s="5">
        <v>42495</v>
      </c>
      <c r="E9563" s="4" t="s">
        <v>89</v>
      </c>
      <c r="F9563" s="4" t="s">
        <v>1536</v>
      </c>
      <c r="G9563" s="4" t="s">
        <v>1535</v>
      </c>
      <c r="H9563" s="4" t="s">
        <v>18</v>
      </c>
      <c r="I9563" s="4" t="s">
        <v>17</v>
      </c>
      <c r="J9563" s="4" t="s">
        <v>148</v>
      </c>
      <c r="K9563" s="4" t="s">
        <v>85</v>
      </c>
      <c r="L9563" s="4">
        <v>43055</v>
      </c>
      <c r="M9563" s="4" t="s">
        <v>5</v>
      </c>
      <c r="N9563" s="4" t="s">
        <v>1541</v>
      </c>
      <c r="O9563" s="4" t="s">
        <v>33</v>
      </c>
      <c r="P9563" s="4" t="s">
        <v>55</v>
      </c>
      <c r="Q9563" s="4" t="s">
        <v>1540</v>
      </c>
      <c r="R9563" s="4">
        <v>431.976</v>
      </c>
      <c r="S9563" s="4">
        <v>3</v>
      </c>
      <c r="T9563" s="4">
        <v>0.2</v>
      </c>
      <c r="U9563" s="4">
        <v>-75.595799999999997</v>
      </c>
      <c r="V9563" s="4" t="str">
        <f>INDEX(Regional_Lookup!$B$2:$B$5,MATCH('Sample - Superstore'!M9563,Regional_Lookup!$A$2:$A$5,0))</f>
        <v>Sarah Miller</v>
      </c>
      <c r="W9563" s="4">
        <f>INDEX(Regional_Lookup!$C$2:$C$5, MATCH('Sample - Superstore'!M9563,Regional_Lookup!$A$2:$A$5, 0))</f>
        <v>0.16</v>
      </c>
      <c r="X9563" s="4">
        <f>U9563/R9563</f>
        <v>-0.17499999999999999</v>
      </c>
      <c r="Y9563" s="4" t="str">
        <f>IF(X9563&gt;=W9563, "Yes", "No")</f>
        <v>No</v>
      </c>
      <c r="Z9563" s="4">
        <f>D9563-C9563</f>
        <v>2</v>
      </c>
      <c r="AA9563" s="4" t="str" cm="1">
        <f t="array" ref="AA9563">_xlfn.IFS(Z9563&lt;=2,"Fast",Z9563&gt;5, "Slow", AND(Z9563&gt;=3,Z9563&lt;=5),"Standard")</f>
        <v>Fast</v>
      </c>
    </row>
    <row r="9564" spans="1:27" x14ac:dyDescent="0.2">
      <c r="A9564" s="4">
        <v>9563</v>
      </c>
      <c r="B9564" s="4" t="s">
        <v>1537</v>
      </c>
      <c r="C9564" s="5">
        <v>42493</v>
      </c>
      <c r="D9564" s="5">
        <v>42495</v>
      </c>
      <c r="E9564" s="4" t="s">
        <v>89</v>
      </c>
      <c r="F9564" s="4" t="s">
        <v>1536</v>
      </c>
      <c r="G9564" s="4" t="s">
        <v>1535</v>
      </c>
      <c r="H9564" s="4" t="s">
        <v>18</v>
      </c>
      <c r="I9564" s="4" t="s">
        <v>17</v>
      </c>
      <c r="J9564" s="4" t="s">
        <v>148</v>
      </c>
      <c r="K9564" s="4" t="s">
        <v>85</v>
      </c>
      <c r="L9564" s="4">
        <v>43055</v>
      </c>
      <c r="M9564" s="4" t="s">
        <v>5</v>
      </c>
      <c r="N9564" s="4" t="s">
        <v>1539</v>
      </c>
      <c r="O9564" s="4" t="s">
        <v>33</v>
      </c>
      <c r="P9564" s="4" t="s">
        <v>1500</v>
      </c>
      <c r="Q9564" s="4" t="s">
        <v>1538</v>
      </c>
      <c r="R9564" s="4">
        <v>224.93700000000001</v>
      </c>
      <c r="S9564" s="4">
        <v>3</v>
      </c>
      <c r="T9564" s="4">
        <v>0.7</v>
      </c>
      <c r="U9564" s="4">
        <v>-164.9538</v>
      </c>
      <c r="V9564" s="4" t="str">
        <f>INDEX(Regional_Lookup!$B$2:$B$5,MATCH('Sample - Superstore'!M9564,Regional_Lookup!$A$2:$A$5,0))</f>
        <v>Sarah Miller</v>
      </c>
      <c r="W9564" s="4">
        <f>INDEX(Regional_Lookup!$C$2:$C$5, MATCH('Sample - Superstore'!M9564,Regional_Lookup!$A$2:$A$5, 0))</f>
        <v>0.16</v>
      </c>
      <c r="X9564" s="4">
        <f>U9564/R9564</f>
        <v>-0.73333333333333328</v>
      </c>
      <c r="Y9564" s="4" t="str">
        <f>IF(X9564&gt;=W9564, "Yes", "No")</f>
        <v>No</v>
      </c>
      <c r="Z9564" s="4">
        <f>D9564-C9564</f>
        <v>2</v>
      </c>
      <c r="AA9564" s="4" t="str" cm="1">
        <f t="array" ref="AA9564">_xlfn.IFS(Z9564&lt;=2,"Fast",Z9564&gt;5, "Slow", AND(Z9564&gt;=3,Z9564&lt;=5),"Standard")</f>
        <v>Fast</v>
      </c>
    </row>
    <row r="9565" spans="1:27" x14ac:dyDescent="0.2">
      <c r="A9565" s="4">
        <v>9564</v>
      </c>
      <c r="B9565" s="4" t="s">
        <v>1537</v>
      </c>
      <c r="C9565" s="5">
        <v>42493</v>
      </c>
      <c r="D9565" s="5">
        <v>42495</v>
      </c>
      <c r="E9565" s="4" t="s">
        <v>89</v>
      </c>
      <c r="F9565" s="4" t="s">
        <v>1536</v>
      </c>
      <c r="G9565" s="4" t="s">
        <v>1535</v>
      </c>
      <c r="H9565" s="4" t="s">
        <v>18</v>
      </c>
      <c r="I9565" s="4" t="s">
        <v>17</v>
      </c>
      <c r="J9565" s="4" t="s">
        <v>148</v>
      </c>
      <c r="K9565" s="4" t="s">
        <v>85</v>
      </c>
      <c r="L9565" s="4">
        <v>43055</v>
      </c>
      <c r="M9565" s="4" t="s">
        <v>5</v>
      </c>
      <c r="N9565" s="4" t="s">
        <v>1534</v>
      </c>
      <c r="O9565" s="4" t="s">
        <v>13</v>
      </c>
      <c r="P9565" s="4" t="s">
        <v>72</v>
      </c>
      <c r="Q9565" s="4" t="s">
        <v>1533</v>
      </c>
      <c r="R9565" s="4">
        <v>6</v>
      </c>
      <c r="S9565" s="4">
        <v>2</v>
      </c>
      <c r="T9565" s="4">
        <v>0.2</v>
      </c>
      <c r="U9565" s="4">
        <v>2.1</v>
      </c>
      <c r="V9565" s="4" t="str">
        <f>INDEX(Regional_Lookup!$B$2:$B$5,MATCH('Sample - Superstore'!M9565,Regional_Lookup!$A$2:$A$5,0))</f>
        <v>Sarah Miller</v>
      </c>
      <c r="W9565" s="4">
        <f>INDEX(Regional_Lookup!$C$2:$C$5, MATCH('Sample - Superstore'!M9565,Regional_Lookup!$A$2:$A$5, 0))</f>
        <v>0.16</v>
      </c>
      <c r="X9565" s="4">
        <f>U9565/R9565</f>
        <v>0.35000000000000003</v>
      </c>
      <c r="Y9565" s="4" t="str">
        <f>IF(X9565&gt;=W9565, "Yes", "No")</f>
        <v>Yes</v>
      </c>
      <c r="Z9565" s="4">
        <f>D9565-C9565</f>
        <v>2</v>
      </c>
      <c r="AA9565" s="4" t="str" cm="1">
        <f t="array" ref="AA9565">_xlfn.IFS(Z9565&lt;=2,"Fast",Z9565&gt;5, "Slow", AND(Z9565&gt;=3,Z9565&lt;=5),"Standard")</f>
        <v>Fast</v>
      </c>
    </row>
    <row r="9566" spans="1:27" x14ac:dyDescent="0.2">
      <c r="A9566" s="4">
        <v>9565</v>
      </c>
      <c r="B9566" s="4" t="s">
        <v>1532</v>
      </c>
      <c r="C9566" s="5">
        <v>42156</v>
      </c>
      <c r="D9566" s="5">
        <v>42163</v>
      </c>
      <c r="E9566" s="4" t="s">
        <v>29</v>
      </c>
      <c r="F9566" s="4" t="s">
        <v>1531</v>
      </c>
      <c r="G9566" s="4" t="s">
        <v>1530</v>
      </c>
      <c r="H9566" s="4" t="s">
        <v>102</v>
      </c>
      <c r="I9566" s="4" t="s">
        <v>17</v>
      </c>
      <c r="J9566" s="4" t="s">
        <v>59</v>
      </c>
      <c r="K9566" s="4" t="s">
        <v>15</v>
      </c>
      <c r="L9566" s="4">
        <v>90045</v>
      </c>
      <c r="M9566" s="4" t="s">
        <v>9</v>
      </c>
      <c r="N9566" s="4" t="s">
        <v>1529</v>
      </c>
      <c r="O9566" s="4" t="s">
        <v>13</v>
      </c>
      <c r="P9566" s="4" t="s">
        <v>24</v>
      </c>
      <c r="Q9566" s="4" t="s">
        <v>1528</v>
      </c>
      <c r="R9566" s="4">
        <v>11.76</v>
      </c>
      <c r="S9566" s="4">
        <v>2</v>
      </c>
      <c r="T9566" s="4">
        <v>0</v>
      </c>
      <c r="U9566" s="4">
        <v>5.7624000000000004</v>
      </c>
      <c r="V9566" s="4" t="str">
        <f>INDEX(Regional_Lookup!$B$2:$B$5,MATCH('Sample - Superstore'!M9566,Regional_Lookup!$A$2:$A$5,0))</f>
        <v>James Chen</v>
      </c>
      <c r="W9566" s="4">
        <f>INDEX(Regional_Lookup!$C$2:$C$5, MATCH('Sample - Superstore'!M9566,Regional_Lookup!$A$2:$A$5, 0))</f>
        <v>0.18</v>
      </c>
      <c r="X9566" s="4">
        <f>U9566/R9566</f>
        <v>0.49000000000000005</v>
      </c>
      <c r="Y9566" s="4" t="str">
        <f>IF(X9566&gt;=W9566, "Yes", "No")</f>
        <v>Yes</v>
      </c>
      <c r="Z9566" s="4">
        <f>D9566-C9566</f>
        <v>7</v>
      </c>
      <c r="AA9566" s="4" t="str" cm="1">
        <f t="array" ref="AA9566">_xlfn.IFS(Z9566&lt;=2,"Fast",Z9566&gt;5, "Slow", AND(Z9566&gt;=3,Z9566&lt;=5),"Standard")</f>
        <v>Slow</v>
      </c>
    </row>
    <row r="9567" spans="1:27" x14ac:dyDescent="0.2">
      <c r="A9567" s="4">
        <v>9566</v>
      </c>
      <c r="B9567" s="4" t="s">
        <v>1523</v>
      </c>
      <c r="C9567" s="5">
        <v>41729</v>
      </c>
      <c r="D9567" s="5">
        <v>41729</v>
      </c>
      <c r="E9567" s="4" t="s">
        <v>162</v>
      </c>
      <c r="F9567" s="4" t="s">
        <v>1522</v>
      </c>
      <c r="G9567" s="4" t="s">
        <v>1521</v>
      </c>
      <c r="H9567" s="4" t="s">
        <v>18</v>
      </c>
      <c r="I9567" s="4" t="s">
        <v>17</v>
      </c>
      <c r="J9567" s="4" t="s">
        <v>1520</v>
      </c>
      <c r="K9567" s="4" t="s">
        <v>41</v>
      </c>
      <c r="L9567" s="4">
        <v>33614</v>
      </c>
      <c r="M9567" s="4" t="s">
        <v>7</v>
      </c>
      <c r="N9567" s="4" t="s">
        <v>1527</v>
      </c>
      <c r="O9567" s="4" t="s">
        <v>37</v>
      </c>
      <c r="P9567" s="4" t="s">
        <v>221</v>
      </c>
      <c r="Q9567" s="4" t="s">
        <v>1526</v>
      </c>
      <c r="R9567" s="4">
        <v>1125.4880000000001</v>
      </c>
      <c r="S9567" s="4">
        <v>7</v>
      </c>
      <c r="T9567" s="4">
        <v>0.2</v>
      </c>
      <c r="U9567" s="4">
        <v>98.480199999999996</v>
      </c>
      <c r="V9567" s="4" t="str">
        <f>INDEX(Regional_Lookup!$B$2:$B$5,MATCH('Sample - Superstore'!M9567,Regional_Lookup!$A$2:$A$5,0))</f>
        <v>Maria Santos</v>
      </c>
      <c r="W9567" s="4">
        <f>INDEX(Regional_Lookup!$C$2:$C$5, MATCH('Sample - Superstore'!M9567,Regional_Lookup!$A$2:$A$5, 0))</f>
        <v>0.15</v>
      </c>
      <c r="X9567" s="4">
        <f>U9567/R9567</f>
        <v>8.7499999999999994E-2</v>
      </c>
      <c r="Y9567" s="4" t="str">
        <f>IF(X9567&gt;=W9567, "Yes", "No")</f>
        <v>No</v>
      </c>
      <c r="Z9567" s="4">
        <f>D9567-C9567</f>
        <v>0</v>
      </c>
      <c r="AA9567" s="4" t="str" cm="1">
        <f t="array" ref="AA9567">_xlfn.IFS(Z9567&lt;=2,"Fast",Z9567&gt;5, "Slow", AND(Z9567&gt;=3,Z9567&lt;=5),"Standard")</f>
        <v>Fast</v>
      </c>
    </row>
    <row r="9568" spans="1:27" x14ac:dyDescent="0.2">
      <c r="A9568" s="4">
        <v>9567</v>
      </c>
      <c r="B9568" s="4" t="s">
        <v>1523</v>
      </c>
      <c r="C9568" s="5">
        <v>41729</v>
      </c>
      <c r="D9568" s="5">
        <v>41729</v>
      </c>
      <c r="E9568" s="4" t="s">
        <v>162</v>
      </c>
      <c r="F9568" s="4" t="s">
        <v>1522</v>
      </c>
      <c r="G9568" s="4" t="s">
        <v>1521</v>
      </c>
      <c r="H9568" s="4" t="s">
        <v>18</v>
      </c>
      <c r="I9568" s="4" t="s">
        <v>17</v>
      </c>
      <c r="J9568" s="4" t="s">
        <v>1520</v>
      </c>
      <c r="K9568" s="4" t="s">
        <v>41</v>
      </c>
      <c r="L9568" s="4">
        <v>33614</v>
      </c>
      <c r="M9568" s="4" t="s">
        <v>7</v>
      </c>
      <c r="N9568" s="4" t="s">
        <v>1525</v>
      </c>
      <c r="O9568" s="4" t="s">
        <v>13</v>
      </c>
      <c r="P9568" s="4" t="s">
        <v>100</v>
      </c>
      <c r="Q9568" s="4" t="s">
        <v>1524</v>
      </c>
      <c r="R9568" s="4">
        <v>12.645</v>
      </c>
      <c r="S9568" s="4">
        <v>5</v>
      </c>
      <c r="T9568" s="4">
        <v>0.7</v>
      </c>
      <c r="U9568" s="4">
        <v>-10.116</v>
      </c>
      <c r="V9568" s="4" t="str">
        <f>INDEX(Regional_Lookup!$B$2:$B$5,MATCH('Sample - Superstore'!M9568,Regional_Lookup!$A$2:$A$5,0))</f>
        <v>Maria Santos</v>
      </c>
      <c r="W9568" s="4">
        <f>INDEX(Regional_Lookup!$C$2:$C$5, MATCH('Sample - Superstore'!M9568,Regional_Lookup!$A$2:$A$5, 0))</f>
        <v>0.15</v>
      </c>
      <c r="X9568" s="4">
        <f>U9568/R9568</f>
        <v>-0.8</v>
      </c>
      <c r="Y9568" s="4" t="str">
        <f>IF(X9568&gt;=W9568, "Yes", "No")</f>
        <v>No</v>
      </c>
      <c r="Z9568" s="4">
        <f>D9568-C9568</f>
        <v>0</v>
      </c>
      <c r="AA9568" s="4" t="str" cm="1">
        <f t="array" ref="AA9568">_xlfn.IFS(Z9568&lt;=2,"Fast",Z9568&gt;5, "Slow", AND(Z9568&gt;=3,Z9568&lt;=5),"Standard")</f>
        <v>Fast</v>
      </c>
    </row>
    <row r="9569" spans="1:27" x14ac:dyDescent="0.2">
      <c r="A9569" s="4">
        <v>9568</v>
      </c>
      <c r="B9569" s="4" t="s">
        <v>1523</v>
      </c>
      <c r="C9569" s="5">
        <v>41729</v>
      </c>
      <c r="D9569" s="5">
        <v>41729</v>
      </c>
      <c r="E9569" s="4" t="s">
        <v>162</v>
      </c>
      <c r="F9569" s="4" t="s">
        <v>1522</v>
      </c>
      <c r="G9569" s="4" t="s">
        <v>1521</v>
      </c>
      <c r="H9569" s="4" t="s">
        <v>18</v>
      </c>
      <c r="I9569" s="4" t="s">
        <v>17</v>
      </c>
      <c r="J9569" s="4" t="s">
        <v>1520</v>
      </c>
      <c r="K9569" s="4" t="s">
        <v>41</v>
      </c>
      <c r="L9569" s="4">
        <v>33614</v>
      </c>
      <c r="M9569" s="4" t="s">
        <v>7</v>
      </c>
      <c r="N9569" s="4" t="s">
        <v>1519</v>
      </c>
      <c r="O9569" s="4" t="s">
        <v>13</v>
      </c>
      <c r="P9569" s="4" t="s">
        <v>116</v>
      </c>
      <c r="Q9569" s="4" t="s">
        <v>1518</v>
      </c>
      <c r="R9569" s="4">
        <v>4.032</v>
      </c>
      <c r="S9569" s="4">
        <v>2</v>
      </c>
      <c r="T9569" s="4">
        <v>0.2</v>
      </c>
      <c r="U9569" s="4">
        <v>1.0584</v>
      </c>
      <c r="V9569" s="4" t="str">
        <f>INDEX(Regional_Lookup!$B$2:$B$5,MATCH('Sample - Superstore'!M9569,Regional_Lookup!$A$2:$A$5,0))</f>
        <v>Maria Santos</v>
      </c>
      <c r="W9569" s="4">
        <f>INDEX(Regional_Lookup!$C$2:$C$5, MATCH('Sample - Superstore'!M9569,Regional_Lookup!$A$2:$A$5, 0))</f>
        <v>0.15</v>
      </c>
      <c r="X9569" s="4">
        <f>U9569/R9569</f>
        <v>0.26250000000000001</v>
      </c>
      <c r="Y9569" s="4" t="str">
        <f>IF(X9569&gt;=W9569, "Yes", "No")</f>
        <v>Yes</v>
      </c>
      <c r="Z9569" s="4">
        <f>D9569-C9569</f>
        <v>0</v>
      </c>
      <c r="AA9569" s="4" t="str" cm="1">
        <f t="array" ref="AA9569">_xlfn.IFS(Z9569&lt;=2,"Fast",Z9569&gt;5, "Slow", AND(Z9569&gt;=3,Z9569&lt;=5),"Standard")</f>
        <v>Fast</v>
      </c>
    </row>
    <row r="9570" spans="1:27" x14ac:dyDescent="0.2">
      <c r="A9570" s="4">
        <v>9569</v>
      </c>
      <c r="B9570" s="4" t="s">
        <v>1517</v>
      </c>
      <c r="C9570" s="5">
        <v>42921</v>
      </c>
      <c r="D9570" s="5">
        <v>42923</v>
      </c>
      <c r="E9570" s="4" t="s">
        <v>89</v>
      </c>
      <c r="F9570" s="4" t="s">
        <v>1516</v>
      </c>
      <c r="G9570" s="4" t="s">
        <v>1515</v>
      </c>
      <c r="H9570" s="4" t="s">
        <v>50</v>
      </c>
      <c r="I9570" s="4" t="s">
        <v>17</v>
      </c>
      <c r="J9570" s="4" t="s">
        <v>1514</v>
      </c>
      <c r="K9570" s="4" t="s">
        <v>935</v>
      </c>
      <c r="L9570" s="4">
        <v>68025</v>
      </c>
      <c r="M9570" s="4" t="s">
        <v>3</v>
      </c>
      <c r="N9570" s="4" t="s">
        <v>1014</v>
      </c>
      <c r="O9570" s="4" t="s">
        <v>33</v>
      </c>
      <c r="P9570" s="4" t="s">
        <v>32</v>
      </c>
      <c r="Q9570" s="4" t="s">
        <v>1013</v>
      </c>
      <c r="R9570" s="4">
        <v>79.959999999999994</v>
      </c>
      <c r="S9570" s="4">
        <v>4</v>
      </c>
      <c r="T9570" s="4">
        <v>0</v>
      </c>
      <c r="U9570" s="4">
        <v>22.3888</v>
      </c>
      <c r="V9570" s="4" t="str">
        <f>INDEX(Regional_Lookup!$B$2:$B$5,MATCH('Sample - Superstore'!M9570,Regional_Lookup!$A$2:$A$5,0))</f>
        <v>David Johnson</v>
      </c>
      <c r="W9570" s="4">
        <f>INDEX(Regional_Lookup!$C$2:$C$5, MATCH('Sample - Superstore'!M9570,Regional_Lookup!$A$2:$A$5, 0))</f>
        <v>0.14000000000000001</v>
      </c>
      <c r="X9570" s="4">
        <f>U9570/R9570</f>
        <v>0.28000000000000003</v>
      </c>
      <c r="Y9570" s="4" t="str">
        <f>IF(X9570&gt;=W9570, "Yes", "No")</f>
        <v>Yes</v>
      </c>
      <c r="Z9570" s="4">
        <f>D9570-C9570</f>
        <v>2</v>
      </c>
      <c r="AA9570" s="4" t="str" cm="1">
        <f t="array" ref="AA9570">_xlfn.IFS(Z9570&lt;=2,"Fast",Z9570&gt;5, "Slow", AND(Z9570&gt;=3,Z9570&lt;=5),"Standard")</f>
        <v>Fast</v>
      </c>
    </row>
    <row r="9571" spans="1:27" x14ac:dyDescent="0.2">
      <c r="A9571" s="4">
        <v>9570</v>
      </c>
      <c r="B9571" s="4" t="s">
        <v>1507</v>
      </c>
      <c r="C9571" s="5">
        <v>42271</v>
      </c>
      <c r="D9571" s="5">
        <v>42271</v>
      </c>
      <c r="E9571" s="4" t="s">
        <v>162</v>
      </c>
      <c r="F9571" s="4" t="s">
        <v>1506</v>
      </c>
      <c r="G9571" s="4" t="s">
        <v>1505</v>
      </c>
      <c r="H9571" s="4" t="s">
        <v>18</v>
      </c>
      <c r="I9571" s="4" t="s">
        <v>17</v>
      </c>
      <c r="J9571" s="4" t="s">
        <v>553</v>
      </c>
      <c r="K9571" s="4" t="s">
        <v>85</v>
      </c>
      <c r="L9571" s="4">
        <v>43229</v>
      </c>
      <c r="M9571" s="4" t="s">
        <v>5</v>
      </c>
      <c r="N9571" s="4" t="s">
        <v>1513</v>
      </c>
      <c r="O9571" s="4" t="s">
        <v>13</v>
      </c>
      <c r="P9571" s="4" t="s">
        <v>100</v>
      </c>
      <c r="Q9571" s="4" t="s">
        <v>1512</v>
      </c>
      <c r="R9571" s="4">
        <v>6.7320000000000002</v>
      </c>
      <c r="S9571" s="4">
        <v>6</v>
      </c>
      <c r="T9571" s="4">
        <v>0.7</v>
      </c>
      <c r="U9571" s="4">
        <v>-4.4880000000000004</v>
      </c>
      <c r="V9571" s="4" t="str">
        <f>INDEX(Regional_Lookup!$B$2:$B$5,MATCH('Sample - Superstore'!M9571,Regional_Lookup!$A$2:$A$5,0))</f>
        <v>Sarah Miller</v>
      </c>
      <c r="W9571" s="4">
        <f>INDEX(Regional_Lookup!$C$2:$C$5, MATCH('Sample - Superstore'!M9571,Regional_Lookup!$A$2:$A$5, 0))</f>
        <v>0.16</v>
      </c>
      <c r="X9571" s="4">
        <f>U9571/R9571</f>
        <v>-0.66666666666666674</v>
      </c>
      <c r="Y9571" s="4" t="str">
        <f>IF(X9571&gt;=W9571, "Yes", "No")</f>
        <v>No</v>
      </c>
      <c r="Z9571" s="4">
        <f>D9571-C9571</f>
        <v>0</v>
      </c>
      <c r="AA9571" s="4" t="str" cm="1">
        <f t="array" ref="AA9571">_xlfn.IFS(Z9571&lt;=2,"Fast",Z9571&gt;5, "Slow", AND(Z9571&gt;=3,Z9571&lt;=5),"Standard")</f>
        <v>Fast</v>
      </c>
    </row>
    <row r="9572" spans="1:27" x14ac:dyDescent="0.2">
      <c r="A9572" s="4">
        <v>9571</v>
      </c>
      <c r="B9572" s="4" t="s">
        <v>1507</v>
      </c>
      <c r="C9572" s="5">
        <v>42271</v>
      </c>
      <c r="D9572" s="5">
        <v>42271</v>
      </c>
      <c r="E9572" s="4" t="s">
        <v>162</v>
      </c>
      <c r="F9572" s="4" t="s">
        <v>1506</v>
      </c>
      <c r="G9572" s="4" t="s">
        <v>1505</v>
      </c>
      <c r="H9572" s="4" t="s">
        <v>18</v>
      </c>
      <c r="I9572" s="4" t="s">
        <v>17</v>
      </c>
      <c r="J9572" s="4" t="s">
        <v>553</v>
      </c>
      <c r="K9572" s="4" t="s">
        <v>85</v>
      </c>
      <c r="L9572" s="4">
        <v>43229</v>
      </c>
      <c r="M9572" s="4" t="s">
        <v>5</v>
      </c>
      <c r="N9572" s="4" t="s">
        <v>304</v>
      </c>
      <c r="O9572" s="4" t="s">
        <v>13</v>
      </c>
      <c r="P9572" s="4" t="s">
        <v>231</v>
      </c>
      <c r="Q9572" s="4" t="s">
        <v>303</v>
      </c>
      <c r="R9572" s="4">
        <v>33.567999999999998</v>
      </c>
      <c r="S9572" s="4">
        <v>2</v>
      </c>
      <c r="T9572" s="4">
        <v>0.2</v>
      </c>
      <c r="U9572" s="4">
        <v>1.6783999999999999</v>
      </c>
      <c r="V9572" s="4" t="str">
        <f>INDEX(Regional_Lookup!$B$2:$B$5,MATCH('Sample - Superstore'!M9572,Regional_Lookup!$A$2:$A$5,0))</f>
        <v>Sarah Miller</v>
      </c>
      <c r="W9572" s="4">
        <f>INDEX(Regional_Lookup!$C$2:$C$5, MATCH('Sample - Superstore'!M9572,Regional_Lookup!$A$2:$A$5, 0))</f>
        <v>0.16</v>
      </c>
      <c r="X9572" s="4">
        <f>U9572/R9572</f>
        <v>0.05</v>
      </c>
      <c r="Y9572" s="4" t="str">
        <f>IF(X9572&gt;=W9572, "Yes", "No")</f>
        <v>No</v>
      </c>
      <c r="Z9572" s="4">
        <f>D9572-C9572</f>
        <v>0</v>
      </c>
      <c r="AA9572" s="4" t="str" cm="1">
        <f t="array" ref="AA9572">_xlfn.IFS(Z9572&lt;=2,"Fast",Z9572&gt;5, "Slow", AND(Z9572&gt;=3,Z9572&lt;=5),"Standard")</f>
        <v>Fast</v>
      </c>
    </row>
    <row r="9573" spans="1:27" x14ac:dyDescent="0.2">
      <c r="A9573" s="4">
        <v>9572</v>
      </c>
      <c r="B9573" s="4" t="s">
        <v>1507</v>
      </c>
      <c r="C9573" s="5">
        <v>42271</v>
      </c>
      <c r="D9573" s="5">
        <v>42271</v>
      </c>
      <c r="E9573" s="4" t="s">
        <v>162</v>
      </c>
      <c r="F9573" s="4" t="s">
        <v>1506</v>
      </c>
      <c r="G9573" s="4" t="s">
        <v>1505</v>
      </c>
      <c r="H9573" s="4" t="s">
        <v>18</v>
      </c>
      <c r="I9573" s="4" t="s">
        <v>17</v>
      </c>
      <c r="J9573" s="4" t="s">
        <v>553</v>
      </c>
      <c r="K9573" s="4" t="s">
        <v>85</v>
      </c>
      <c r="L9573" s="4">
        <v>43229</v>
      </c>
      <c r="M9573" s="4" t="s">
        <v>5</v>
      </c>
      <c r="N9573" s="4" t="s">
        <v>1511</v>
      </c>
      <c r="O9573" s="4" t="s">
        <v>13</v>
      </c>
      <c r="P9573" s="4" t="s">
        <v>121</v>
      </c>
      <c r="Q9573" s="4" t="s">
        <v>1510</v>
      </c>
      <c r="R9573" s="4">
        <v>15.84</v>
      </c>
      <c r="S9573" s="4">
        <v>2</v>
      </c>
      <c r="T9573" s="4">
        <v>0.2</v>
      </c>
      <c r="U9573" s="4">
        <v>5.5439999999999996</v>
      </c>
      <c r="V9573" s="4" t="str">
        <f>INDEX(Regional_Lookup!$B$2:$B$5,MATCH('Sample - Superstore'!M9573,Regional_Lookup!$A$2:$A$5,0))</f>
        <v>Sarah Miller</v>
      </c>
      <c r="W9573" s="4">
        <f>INDEX(Regional_Lookup!$C$2:$C$5, MATCH('Sample - Superstore'!M9573,Regional_Lookup!$A$2:$A$5, 0))</f>
        <v>0.16</v>
      </c>
      <c r="X9573" s="4">
        <f>U9573/R9573</f>
        <v>0.35</v>
      </c>
      <c r="Y9573" s="4" t="str">
        <f>IF(X9573&gt;=W9573, "Yes", "No")</f>
        <v>Yes</v>
      </c>
      <c r="Z9573" s="4">
        <f>D9573-C9573</f>
        <v>0</v>
      </c>
      <c r="AA9573" s="4" t="str" cm="1">
        <f t="array" ref="AA9573">_xlfn.IFS(Z9573&lt;=2,"Fast",Z9573&gt;5, "Slow", AND(Z9573&gt;=3,Z9573&lt;=5),"Standard")</f>
        <v>Fast</v>
      </c>
    </row>
    <row r="9574" spans="1:27" x14ac:dyDescent="0.2">
      <c r="A9574" s="4">
        <v>9573</v>
      </c>
      <c r="B9574" s="4" t="s">
        <v>1507</v>
      </c>
      <c r="C9574" s="5">
        <v>42271</v>
      </c>
      <c r="D9574" s="5">
        <v>42271</v>
      </c>
      <c r="E9574" s="4" t="s">
        <v>162</v>
      </c>
      <c r="F9574" s="4" t="s">
        <v>1506</v>
      </c>
      <c r="G9574" s="4" t="s">
        <v>1505</v>
      </c>
      <c r="H9574" s="4" t="s">
        <v>18</v>
      </c>
      <c r="I9574" s="4" t="s">
        <v>17</v>
      </c>
      <c r="J9574" s="4" t="s">
        <v>553</v>
      </c>
      <c r="K9574" s="4" t="s">
        <v>85</v>
      </c>
      <c r="L9574" s="4">
        <v>43229</v>
      </c>
      <c r="M9574" s="4" t="s">
        <v>5</v>
      </c>
      <c r="N9574" s="4" t="s">
        <v>1509</v>
      </c>
      <c r="O9574" s="4" t="s">
        <v>13</v>
      </c>
      <c r="P9574" s="4" t="s">
        <v>72</v>
      </c>
      <c r="Q9574" s="4" t="s">
        <v>1508</v>
      </c>
      <c r="R9574" s="4">
        <v>24.423999999999999</v>
      </c>
      <c r="S9574" s="4">
        <v>1</v>
      </c>
      <c r="T9574" s="4">
        <v>0.2</v>
      </c>
      <c r="U9574" s="4">
        <v>7.9378000000000002</v>
      </c>
      <c r="V9574" s="4" t="str">
        <f>INDEX(Regional_Lookup!$B$2:$B$5,MATCH('Sample - Superstore'!M9574,Regional_Lookup!$A$2:$A$5,0))</f>
        <v>Sarah Miller</v>
      </c>
      <c r="W9574" s="4">
        <f>INDEX(Regional_Lookup!$C$2:$C$5, MATCH('Sample - Superstore'!M9574,Regional_Lookup!$A$2:$A$5, 0))</f>
        <v>0.16</v>
      </c>
      <c r="X9574" s="4">
        <f>U9574/R9574</f>
        <v>0.32500000000000001</v>
      </c>
      <c r="Y9574" s="4" t="str">
        <f>IF(X9574&gt;=W9574, "Yes", "No")</f>
        <v>Yes</v>
      </c>
      <c r="Z9574" s="4">
        <f>D9574-C9574</f>
        <v>0</v>
      </c>
      <c r="AA9574" s="4" t="str" cm="1">
        <f t="array" ref="AA9574">_xlfn.IFS(Z9574&lt;=2,"Fast",Z9574&gt;5, "Slow", AND(Z9574&gt;=3,Z9574&lt;=5),"Standard")</f>
        <v>Fast</v>
      </c>
    </row>
    <row r="9575" spans="1:27" x14ac:dyDescent="0.2">
      <c r="A9575" s="4">
        <v>9574</v>
      </c>
      <c r="B9575" s="4" t="s">
        <v>1507</v>
      </c>
      <c r="C9575" s="5">
        <v>42271</v>
      </c>
      <c r="D9575" s="5">
        <v>42271</v>
      </c>
      <c r="E9575" s="4" t="s">
        <v>162</v>
      </c>
      <c r="F9575" s="4" t="s">
        <v>1506</v>
      </c>
      <c r="G9575" s="4" t="s">
        <v>1505</v>
      </c>
      <c r="H9575" s="4" t="s">
        <v>18</v>
      </c>
      <c r="I9575" s="4" t="s">
        <v>17</v>
      </c>
      <c r="J9575" s="4" t="s">
        <v>553</v>
      </c>
      <c r="K9575" s="4" t="s">
        <v>85</v>
      </c>
      <c r="L9575" s="4">
        <v>43229</v>
      </c>
      <c r="M9575" s="4" t="s">
        <v>5</v>
      </c>
      <c r="N9575" s="4" t="s">
        <v>955</v>
      </c>
      <c r="O9575" s="4" t="s">
        <v>13</v>
      </c>
      <c r="P9575" s="4" t="s">
        <v>116</v>
      </c>
      <c r="Q9575" s="4" t="s">
        <v>954</v>
      </c>
      <c r="R9575" s="4">
        <v>17.12</v>
      </c>
      <c r="S9575" s="4">
        <v>5</v>
      </c>
      <c r="T9575" s="4">
        <v>0.2</v>
      </c>
      <c r="U9575" s="4">
        <v>1.9259999999999999</v>
      </c>
      <c r="V9575" s="4" t="str">
        <f>INDEX(Regional_Lookup!$B$2:$B$5,MATCH('Sample - Superstore'!M9575,Regional_Lookup!$A$2:$A$5,0))</f>
        <v>Sarah Miller</v>
      </c>
      <c r="W9575" s="4">
        <f>INDEX(Regional_Lookup!$C$2:$C$5, MATCH('Sample - Superstore'!M9575,Regional_Lookup!$A$2:$A$5, 0))</f>
        <v>0.16</v>
      </c>
      <c r="X9575" s="4">
        <f>U9575/R9575</f>
        <v>0.11249999999999999</v>
      </c>
      <c r="Y9575" s="4" t="str">
        <f>IF(X9575&gt;=W9575, "Yes", "No")</f>
        <v>No</v>
      </c>
      <c r="Z9575" s="4">
        <f>D9575-C9575</f>
        <v>0</v>
      </c>
      <c r="AA9575" s="4" t="str" cm="1">
        <f t="array" ref="AA9575">_xlfn.IFS(Z9575&lt;=2,"Fast",Z9575&gt;5, "Slow", AND(Z9575&gt;=3,Z9575&lt;=5),"Standard")</f>
        <v>Fast</v>
      </c>
    </row>
    <row r="9576" spans="1:27" x14ac:dyDescent="0.2">
      <c r="A9576" s="4">
        <v>9575</v>
      </c>
      <c r="B9576" s="4" t="s">
        <v>1504</v>
      </c>
      <c r="C9576" s="5">
        <v>42229</v>
      </c>
      <c r="D9576" s="5">
        <v>42229</v>
      </c>
      <c r="E9576" s="4" t="s">
        <v>162</v>
      </c>
      <c r="F9576" s="4" t="s">
        <v>1503</v>
      </c>
      <c r="G9576" s="4" t="s">
        <v>1502</v>
      </c>
      <c r="H9576" s="4" t="s">
        <v>18</v>
      </c>
      <c r="I9576" s="4" t="s">
        <v>17</v>
      </c>
      <c r="J9576" s="4" t="s">
        <v>1210</v>
      </c>
      <c r="K9576" s="4" t="s">
        <v>15</v>
      </c>
      <c r="L9576" s="4">
        <v>91767</v>
      </c>
      <c r="M9576" s="4" t="s">
        <v>9</v>
      </c>
      <c r="N9576" s="4" t="s">
        <v>40</v>
      </c>
      <c r="O9576" s="4" t="s">
        <v>37</v>
      </c>
      <c r="P9576" s="4" t="s">
        <v>36</v>
      </c>
      <c r="Q9576" s="4" t="s">
        <v>39</v>
      </c>
      <c r="R9576" s="4">
        <v>31.56</v>
      </c>
      <c r="S9576" s="4">
        <v>3</v>
      </c>
      <c r="T9576" s="4">
        <v>0</v>
      </c>
      <c r="U9576" s="4">
        <v>10.4148</v>
      </c>
      <c r="V9576" s="4" t="str">
        <f>INDEX(Regional_Lookup!$B$2:$B$5,MATCH('Sample - Superstore'!M9576,Regional_Lookup!$A$2:$A$5,0))</f>
        <v>James Chen</v>
      </c>
      <c r="W9576" s="4">
        <f>INDEX(Regional_Lookup!$C$2:$C$5, MATCH('Sample - Superstore'!M9576,Regional_Lookup!$A$2:$A$5, 0))</f>
        <v>0.18</v>
      </c>
      <c r="X9576" s="4">
        <f>U9576/R9576</f>
        <v>0.33</v>
      </c>
      <c r="Y9576" s="4" t="str">
        <f>IF(X9576&gt;=W9576, "Yes", "No")</f>
        <v>Yes</v>
      </c>
      <c r="Z9576" s="4">
        <f>D9576-C9576</f>
        <v>0</v>
      </c>
      <c r="AA9576" s="4" t="str" cm="1">
        <f t="array" ref="AA9576">_xlfn.IFS(Z9576&lt;=2,"Fast",Z9576&gt;5, "Slow", AND(Z9576&gt;=3,Z9576&lt;=5),"Standard")</f>
        <v>Fast</v>
      </c>
    </row>
    <row r="9577" spans="1:27" x14ac:dyDescent="0.2">
      <c r="A9577" s="4">
        <v>9576</v>
      </c>
      <c r="B9577" s="4" t="s">
        <v>1498</v>
      </c>
      <c r="C9577" s="5">
        <v>42150</v>
      </c>
      <c r="D9577" s="5">
        <v>42152</v>
      </c>
      <c r="E9577" s="4" t="s">
        <v>21</v>
      </c>
      <c r="F9577" s="4" t="s">
        <v>1497</v>
      </c>
      <c r="G9577" s="4" t="s">
        <v>1496</v>
      </c>
      <c r="H9577" s="4" t="s">
        <v>18</v>
      </c>
      <c r="I9577" s="4" t="s">
        <v>17</v>
      </c>
      <c r="J9577" s="4" t="s">
        <v>792</v>
      </c>
      <c r="K9577" s="4" t="s">
        <v>123</v>
      </c>
      <c r="L9577" s="4">
        <v>78207</v>
      </c>
      <c r="M9577" s="4" t="s">
        <v>3</v>
      </c>
      <c r="N9577" s="4" t="s">
        <v>336</v>
      </c>
      <c r="O9577" s="4" t="s">
        <v>37</v>
      </c>
      <c r="P9577" s="4" t="s">
        <v>221</v>
      </c>
      <c r="Q9577" s="4" t="s">
        <v>335</v>
      </c>
      <c r="R9577" s="4">
        <v>105.68600000000001</v>
      </c>
      <c r="S9577" s="4">
        <v>1</v>
      </c>
      <c r="T9577" s="4">
        <v>0.3</v>
      </c>
      <c r="U9577" s="4">
        <v>-28.686199999999999</v>
      </c>
      <c r="V9577" s="4" t="str">
        <f>INDEX(Regional_Lookup!$B$2:$B$5,MATCH('Sample - Superstore'!M9577,Regional_Lookup!$A$2:$A$5,0))</f>
        <v>David Johnson</v>
      </c>
      <c r="W9577" s="4">
        <f>INDEX(Regional_Lookup!$C$2:$C$5, MATCH('Sample - Superstore'!M9577,Regional_Lookup!$A$2:$A$5, 0))</f>
        <v>0.14000000000000001</v>
      </c>
      <c r="X9577" s="4">
        <f>U9577/R9577</f>
        <v>-0.27142857142857141</v>
      </c>
      <c r="Y9577" s="4" t="str">
        <f>IF(X9577&gt;=W9577, "Yes", "No")</f>
        <v>No</v>
      </c>
      <c r="Z9577" s="4">
        <f>D9577-C9577</f>
        <v>2</v>
      </c>
      <c r="AA9577" s="4" t="str" cm="1">
        <f t="array" ref="AA9577">_xlfn.IFS(Z9577&lt;=2,"Fast",Z9577&gt;5, "Slow", AND(Z9577&gt;=3,Z9577&lt;=5),"Standard")</f>
        <v>Fast</v>
      </c>
    </row>
    <row r="9578" spans="1:27" x14ac:dyDescent="0.2">
      <c r="A9578" s="4">
        <v>9577</v>
      </c>
      <c r="B9578" s="4" t="s">
        <v>1498</v>
      </c>
      <c r="C9578" s="5">
        <v>42150</v>
      </c>
      <c r="D9578" s="5">
        <v>42152</v>
      </c>
      <c r="E9578" s="4" t="s">
        <v>21</v>
      </c>
      <c r="F9578" s="4" t="s">
        <v>1497</v>
      </c>
      <c r="G9578" s="4" t="s">
        <v>1496</v>
      </c>
      <c r="H9578" s="4" t="s">
        <v>18</v>
      </c>
      <c r="I9578" s="4" t="s">
        <v>17</v>
      </c>
      <c r="J9578" s="4" t="s">
        <v>792</v>
      </c>
      <c r="K9578" s="4" t="s">
        <v>123</v>
      </c>
      <c r="L9578" s="4">
        <v>78207</v>
      </c>
      <c r="M9578" s="4" t="s">
        <v>3</v>
      </c>
      <c r="N9578" s="4" t="s">
        <v>1501</v>
      </c>
      <c r="O9578" s="4" t="s">
        <v>33</v>
      </c>
      <c r="P9578" s="4" t="s">
        <v>1500</v>
      </c>
      <c r="Q9578" s="4" t="s">
        <v>1499</v>
      </c>
      <c r="R9578" s="4">
        <v>399.54</v>
      </c>
      <c r="S9578" s="4">
        <v>2</v>
      </c>
      <c r="T9578" s="4">
        <v>0.4</v>
      </c>
      <c r="U9578" s="4">
        <v>-79.908000000000001</v>
      </c>
      <c r="V9578" s="4" t="str">
        <f>INDEX(Regional_Lookup!$B$2:$B$5,MATCH('Sample - Superstore'!M9578,Regional_Lookup!$A$2:$A$5,0))</f>
        <v>David Johnson</v>
      </c>
      <c r="W9578" s="4">
        <f>INDEX(Regional_Lookup!$C$2:$C$5, MATCH('Sample - Superstore'!M9578,Regional_Lookup!$A$2:$A$5, 0))</f>
        <v>0.14000000000000001</v>
      </c>
      <c r="X9578" s="4">
        <f>U9578/R9578</f>
        <v>-0.19999999999999998</v>
      </c>
      <c r="Y9578" s="4" t="str">
        <f>IF(X9578&gt;=W9578, "Yes", "No")</f>
        <v>No</v>
      </c>
      <c r="Z9578" s="4">
        <f>D9578-C9578</f>
        <v>2</v>
      </c>
      <c r="AA9578" s="4" t="str" cm="1">
        <f t="array" ref="AA9578">_xlfn.IFS(Z9578&lt;=2,"Fast",Z9578&gt;5, "Slow", AND(Z9578&gt;=3,Z9578&lt;=5),"Standard")</f>
        <v>Fast</v>
      </c>
    </row>
    <row r="9579" spans="1:27" x14ac:dyDescent="0.2">
      <c r="A9579" s="4">
        <v>9578</v>
      </c>
      <c r="B9579" s="4" t="s">
        <v>1498</v>
      </c>
      <c r="C9579" s="5">
        <v>42150</v>
      </c>
      <c r="D9579" s="5">
        <v>42152</v>
      </c>
      <c r="E9579" s="4" t="s">
        <v>21</v>
      </c>
      <c r="F9579" s="4" t="s">
        <v>1497</v>
      </c>
      <c r="G9579" s="4" t="s">
        <v>1496</v>
      </c>
      <c r="H9579" s="4" t="s">
        <v>18</v>
      </c>
      <c r="I9579" s="4" t="s">
        <v>17</v>
      </c>
      <c r="J9579" s="4" t="s">
        <v>792</v>
      </c>
      <c r="K9579" s="4" t="s">
        <v>123</v>
      </c>
      <c r="L9579" s="4">
        <v>78207</v>
      </c>
      <c r="M9579" s="4" t="s">
        <v>3</v>
      </c>
      <c r="N9579" s="4" t="s">
        <v>762</v>
      </c>
      <c r="O9579" s="4" t="s">
        <v>37</v>
      </c>
      <c r="P9579" s="4" t="s">
        <v>221</v>
      </c>
      <c r="Q9579" s="4" t="s">
        <v>761</v>
      </c>
      <c r="R9579" s="4">
        <v>104.93</v>
      </c>
      <c r="S9579" s="4">
        <v>5</v>
      </c>
      <c r="T9579" s="4">
        <v>0.3</v>
      </c>
      <c r="U9579" s="4">
        <v>-4.4969999999999999</v>
      </c>
      <c r="V9579" s="4" t="str">
        <f>INDEX(Regional_Lookup!$B$2:$B$5,MATCH('Sample - Superstore'!M9579,Regional_Lookup!$A$2:$A$5,0))</f>
        <v>David Johnson</v>
      </c>
      <c r="W9579" s="4">
        <f>INDEX(Regional_Lookup!$C$2:$C$5, MATCH('Sample - Superstore'!M9579,Regional_Lookup!$A$2:$A$5, 0))</f>
        <v>0.14000000000000001</v>
      </c>
      <c r="X9579" s="4">
        <f>U9579/R9579</f>
        <v>-4.2857142857142851E-2</v>
      </c>
      <c r="Y9579" s="4" t="str">
        <f>IF(X9579&gt;=W9579, "Yes", "No")</f>
        <v>No</v>
      </c>
      <c r="Z9579" s="4">
        <f>D9579-C9579</f>
        <v>2</v>
      </c>
      <c r="AA9579" s="4" t="str" cm="1">
        <f t="array" ref="AA9579">_xlfn.IFS(Z9579&lt;=2,"Fast",Z9579&gt;5, "Slow", AND(Z9579&gt;=3,Z9579&lt;=5),"Standard")</f>
        <v>Fast</v>
      </c>
    </row>
    <row r="9580" spans="1:27" x14ac:dyDescent="0.2">
      <c r="A9580" s="4">
        <v>9579</v>
      </c>
      <c r="B9580" s="4" t="s">
        <v>1489</v>
      </c>
      <c r="C9580" s="5">
        <v>42992</v>
      </c>
      <c r="D9580" s="5">
        <v>42994</v>
      </c>
      <c r="E9580" s="4" t="s">
        <v>89</v>
      </c>
      <c r="F9580" s="4" t="s">
        <v>1488</v>
      </c>
      <c r="G9580" s="4" t="s">
        <v>1487</v>
      </c>
      <c r="H9580" s="4" t="s">
        <v>102</v>
      </c>
      <c r="I9580" s="4" t="s">
        <v>17</v>
      </c>
      <c r="J9580" s="4" t="s">
        <v>254</v>
      </c>
      <c r="K9580" s="4" t="s">
        <v>66</v>
      </c>
      <c r="L9580" s="4">
        <v>10035</v>
      </c>
      <c r="M9580" s="4" t="s">
        <v>5</v>
      </c>
      <c r="N9580" s="4" t="s">
        <v>1495</v>
      </c>
      <c r="O9580" s="4" t="s">
        <v>33</v>
      </c>
      <c r="P9580" s="4" t="s">
        <v>32</v>
      </c>
      <c r="Q9580" s="4" t="s">
        <v>1494</v>
      </c>
      <c r="R9580" s="4">
        <v>1079.8499999999999</v>
      </c>
      <c r="S9580" s="4">
        <v>3</v>
      </c>
      <c r="T9580" s="4">
        <v>0</v>
      </c>
      <c r="U9580" s="4">
        <v>323.95499999999998</v>
      </c>
      <c r="V9580" s="4" t="str">
        <f>INDEX(Regional_Lookup!$B$2:$B$5,MATCH('Sample - Superstore'!M9580,Regional_Lookup!$A$2:$A$5,0))</f>
        <v>Sarah Miller</v>
      </c>
      <c r="W9580" s="4">
        <f>INDEX(Regional_Lookup!$C$2:$C$5, MATCH('Sample - Superstore'!M9580,Regional_Lookup!$A$2:$A$5, 0))</f>
        <v>0.16</v>
      </c>
      <c r="X9580" s="4">
        <f>U9580/R9580</f>
        <v>0.3</v>
      </c>
      <c r="Y9580" s="4" t="str">
        <f>IF(X9580&gt;=W9580, "Yes", "No")</f>
        <v>Yes</v>
      </c>
      <c r="Z9580" s="4">
        <f>D9580-C9580</f>
        <v>2</v>
      </c>
      <c r="AA9580" s="4" t="str" cm="1">
        <f t="array" ref="AA9580">_xlfn.IFS(Z9580&lt;=2,"Fast",Z9580&gt;5, "Slow", AND(Z9580&gt;=3,Z9580&lt;=5),"Standard")</f>
        <v>Fast</v>
      </c>
    </row>
    <row r="9581" spans="1:27" x14ac:dyDescent="0.2">
      <c r="A9581" s="4">
        <v>9580</v>
      </c>
      <c r="B9581" s="4" t="s">
        <v>1489</v>
      </c>
      <c r="C9581" s="5">
        <v>42992</v>
      </c>
      <c r="D9581" s="5">
        <v>42994</v>
      </c>
      <c r="E9581" s="4" t="s">
        <v>89</v>
      </c>
      <c r="F9581" s="4" t="s">
        <v>1488</v>
      </c>
      <c r="G9581" s="4" t="s">
        <v>1487</v>
      </c>
      <c r="H9581" s="4" t="s">
        <v>102</v>
      </c>
      <c r="I9581" s="4" t="s">
        <v>17</v>
      </c>
      <c r="J9581" s="4" t="s">
        <v>254</v>
      </c>
      <c r="K9581" s="4" t="s">
        <v>66</v>
      </c>
      <c r="L9581" s="4">
        <v>10035</v>
      </c>
      <c r="M9581" s="4" t="s">
        <v>5</v>
      </c>
      <c r="N9581" s="4" t="s">
        <v>1493</v>
      </c>
      <c r="O9581" s="4" t="s">
        <v>13</v>
      </c>
      <c r="P9581" s="4" t="s">
        <v>231</v>
      </c>
      <c r="Q9581" s="4" t="s">
        <v>1492</v>
      </c>
      <c r="R9581" s="4">
        <v>70.98</v>
      </c>
      <c r="S9581" s="4">
        <v>1</v>
      </c>
      <c r="T9581" s="4">
        <v>0</v>
      </c>
      <c r="U9581" s="4">
        <v>3.5489999999999999</v>
      </c>
      <c r="V9581" s="4" t="str">
        <f>INDEX(Regional_Lookup!$B$2:$B$5,MATCH('Sample - Superstore'!M9581,Regional_Lookup!$A$2:$A$5,0))</f>
        <v>Sarah Miller</v>
      </c>
      <c r="W9581" s="4">
        <f>INDEX(Regional_Lookup!$C$2:$C$5, MATCH('Sample - Superstore'!M9581,Regional_Lookup!$A$2:$A$5, 0))</f>
        <v>0.16</v>
      </c>
      <c r="X9581" s="4">
        <f>U9581/R9581</f>
        <v>4.9999999999999996E-2</v>
      </c>
      <c r="Y9581" s="4" t="str">
        <f>IF(X9581&gt;=W9581, "Yes", "No")</f>
        <v>No</v>
      </c>
      <c r="Z9581" s="4">
        <f>D9581-C9581</f>
        <v>2</v>
      </c>
      <c r="AA9581" s="4" t="str" cm="1">
        <f t="array" ref="AA9581">_xlfn.IFS(Z9581&lt;=2,"Fast",Z9581&gt;5, "Slow", AND(Z9581&gt;=3,Z9581&lt;=5),"Standard")</f>
        <v>Fast</v>
      </c>
    </row>
    <row r="9582" spans="1:27" x14ac:dyDescent="0.2">
      <c r="A9582" s="4">
        <v>9581</v>
      </c>
      <c r="B9582" s="4" t="s">
        <v>1489</v>
      </c>
      <c r="C9582" s="5">
        <v>42992</v>
      </c>
      <c r="D9582" s="5">
        <v>42994</v>
      </c>
      <c r="E9582" s="4" t="s">
        <v>89</v>
      </c>
      <c r="F9582" s="4" t="s">
        <v>1488</v>
      </c>
      <c r="G9582" s="4" t="s">
        <v>1487</v>
      </c>
      <c r="H9582" s="4" t="s">
        <v>102</v>
      </c>
      <c r="I9582" s="4" t="s">
        <v>17</v>
      </c>
      <c r="J9582" s="4" t="s">
        <v>254</v>
      </c>
      <c r="K9582" s="4" t="s">
        <v>66</v>
      </c>
      <c r="L9582" s="4">
        <v>10035</v>
      </c>
      <c r="M9582" s="4" t="s">
        <v>5</v>
      </c>
      <c r="N9582" s="4" t="s">
        <v>1491</v>
      </c>
      <c r="O9582" s="4" t="s">
        <v>13</v>
      </c>
      <c r="P9582" s="4" t="s">
        <v>116</v>
      </c>
      <c r="Q9582" s="4" t="s">
        <v>1490</v>
      </c>
      <c r="R9582" s="4">
        <v>29.95</v>
      </c>
      <c r="S9582" s="4">
        <v>5</v>
      </c>
      <c r="T9582" s="4">
        <v>0</v>
      </c>
      <c r="U9582" s="4">
        <v>8.6854999999999993</v>
      </c>
      <c r="V9582" s="4" t="str">
        <f>INDEX(Regional_Lookup!$B$2:$B$5,MATCH('Sample - Superstore'!M9582,Regional_Lookup!$A$2:$A$5,0))</f>
        <v>Sarah Miller</v>
      </c>
      <c r="W9582" s="4">
        <f>INDEX(Regional_Lookup!$C$2:$C$5, MATCH('Sample - Superstore'!M9582,Regional_Lookup!$A$2:$A$5, 0))</f>
        <v>0.16</v>
      </c>
      <c r="X9582" s="4">
        <f>U9582/R9582</f>
        <v>0.28999999999999998</v>
      </c>
      <c r="Y9582" s="4" t="str">
        <f>IF(X9582&gt;=W9582, "Yes", "No")</f>
        <v>Yes</v>
      </c>
      <c r="Z9582" s="4">
        <f>D9582-C9582</f>
        <v>2</v>
      </c>
      <c r="AA9582" s="4" t="str" cm="1">
        <f t="array" ref="AA9582">_xlfn.IFS(Z9582&lt;=2,"Fast",Z9582&gt;5, "Slow", AND(Z9582&gt;=3,Z9582&lt;=5),"Standard")</f>
        <v>Fast</v>
      </c>
    </row>
    <row r="9583" spans="1:27" x14ac:dyDescent="0.2">
      <c r="A9583" s="4">
        <v>9582</v>
      </c>
      <c r="B9583" s="4" t="s">
        <v>1489</v>
      </c>
      <c r="C9583" s="5">
        <v>42992</v>
      </c>
      <c r="D9583" s="5">
        <v>42994</v>
      </c>
      <c r="E9583" s="4" t="s">
        <v>89</v>
      </c>
      <c r="F9583" s="4" t="s">
        <v>1488</v>
      </c>
      <c r="G9583" s="4" t="s">
        <v>1487</v>
      </c>
      <c r="H9583" s="4" t="s">
        <v>102</v>
      </c>
      <c r="I9583" s="4" t="s">
        <v>17</v>
      </c>
      <c r="J9583" s="4" t="s">
        <v>254</v>
      </c>
      <c r="K9583" s="4" t="s">
        <v>66</v>
      </c>
      <c r="L9583" s="4">
        <v>10035</v>
      </c>
      <c r="M9583" s="4" t="s">
        <v>5</v>
      </c>
      <c r="N9583" s="4" t="s">
        <v>1486</v>
      </c>
      <c r="O9583" s="4" t="s">
        <v>37</v>
      </c>
      <c r="P9583" s="4" t="s">
        <v>221</v>
      </c>
      <c r="Q9583" s="4" t="s">
        <v>1485</v>
      </c>
      <c r="R9583" s="4">
        <v>589.41</v>
      </c>
      <c r="S9583" s="4">
        <v>5</v>
      </c>
      <c r="T9583" s="4">
        <v>0.1</v>
      </c>
      <c r="U9583" s="4">
        <v>-6.5490000000000004</v>
      </c>
      <c r="V9583" s="4" t="str">
        <f>INDEX(Regional_Lookup!$B$2:$B$5,MATCH('Sample - Superstore'!M9583,Regional_Lookup!$A$2:$A$5,0))</f>
        <v>Sarah Miller</v>
      </c>
      <c r="W9583" s="4">
        <f>INDEX(Regional_Lookup!$C$2:$C$5, MATCH('Sample - Superstore'!M9583,Regional_Lookup!$A$2:$A$5, 0))</f>
        <v>0.16</v>
      </c>
      <c r="X9583" s="4">
        <f>U9583/R9583</f>
        <v>-1.1111111111111112E-2</v>
      </c>
      <c r="Y9583" s="4" t="str">
        <f>IF(X9583&gt;=W9583, "Yes", "No")</f>
        <v>No</v>
      </c>
      <c r="Z9583" s="4">
        <f>D9583-C9583</f>
        <v>2</v>
      </c>
      <c r="AA9583" s="4" t="str" cm="1">
        <f t="array" ref="AA9583">_xlfn.IFS(Z9583&lt;=2,"Fast",Z9583&gt;5, "Slow", AND(Z9583&gt;=3,Z9583&lt;=5),"Standard")</f>
        <v>Fast</v>
      </c>
    </row>
    <row r="9584" spans="1:27" x14ac:dyDescent="0.2">
      <c r="A9584" s="4">
        <v>9583</v>
      </c>
      <c r="B9584" s="4" t="s">
        <v>1484</v>
      </c>
      <c r="C9584" s="5">
        <v>42528</v>
      </c>
      <c r="D9584" s="5">
        <v>42532</v>
      </c>
      <c r="E9584" s="4" t="s">
        <v>29</v>
      </c>
      <c r="F9584" s="4" t="s">
        <v>1483</v>
      </c>
      <c r="G9584" s="4" t="s">
        <v>1482</v>
      </c>
      <c r="H9584" s="4" t="s">
        <v>102</v>
      </c>
      <c r="I9584" s="4" t="s">
        <v>17</v>
      </c>
      <c r="J9584" s="4" t="s">
        <v>159</v>
      </c>
      <c r="K9584" s="4" t="s">
        <v>158</v>
      </c>
      <c r="L9584" s="4">
        <v>19120</v>
      </c>
      <c r="M9584" s="4" t="s">
        <v>5</v>
      </c>
      <c r="N9584" s="4" t="s">
        <v>1481</v>
      </c>
      <c r="O9584" s="4" t="s">
        <v>13</v>
      </c>
      <c r="P9584" s="4" t="s">
        <v>109</v>
      </c>
      <c r="Q9584" s="4" t="s">
        <v>1480</v>
      </c>
      <c r="R9584" s="4">
        <v>9.6479999999999997</v>
      </c>
      <c r="S9584" s="4">
        <v>6</v>
      </c>
      <c r="T9584" s="4">
        <v>0.2</v>
      </c>
      <c r="U9584" s="4">
        <v>3.4973999999999998</v>
      </c>
      <c r="V9584" s="4" t="str">
        <f>INDEX(Regional_Lookup!$B$2:$B$5,MATCH('Sample - Superstore'!M9584,Regional_Lookup!$A$2:$A$5,0))</f>
        <v>Sarah Miller</v>
      </c>
      <c r="W9584" s="4">
        <f>INDEX(Regional_Lookup!$C$2:$C$5, MATCH('Sample - Superstore'!M9584,Regional_Lookup!$A$2:$A$5, 0))</f>
        <v>0.16</v>
      </c>
      <c r="X9584" s="4">
        <f>U9584/R9584</f>
        <v>0.36249999999999999</v>
      </c>
      <c r="Y9584" s="4" t="str">
        <f>IF(X9584&gt;=W9584, "Yes", "No")</f>
        <v>Yes</v>
      </c>
      <c r="Z9584" s="4">
        <f>D9584-C9584</f>
        <v>4</v>
      </c>
      <c r="AA9584" s="4" t="str" cm="1">
        <f t="array" ref="AA9584">_xlfn.IFS(Z9584&lt;=2,"Fast",Z9584&gt;5, "Slow", AND(Z9584&gt;=3,Z9584&lt;=5),"Standard")</f>
        <v>Standard</v>
      </c>
    </row>
    <row r="9585" spans="1:27" x14ac:dyDescent="0.2">
      <c r="A9585" s="4">
        <v>9584</v>
      </c>
      <c r="B9585" s="4" t="s">
        <v>1479</v>
      </c>
      <c r="C9585" s="5">
        <v>42911</v>
      </c>
      <c r="D9585" s="5">
        <v>42913</v>
      </c>
      <c r="E9585" s="4" t="s">
        <v>21</v>
      </c>
      <c r="F9585" s="4" t="s">
        <v>1478</v>
      </c>
      <c r="G9585" s="4" t="s">
        <v>1477</v>
      </c>
      <c r="H9585" s="4" t="s">
        <v>18</v>
      </c>
      <c r="I9585" s="4" t="s">
        <v>17</v>
      </c>
      <c r="J9585" s="4" t="s">
        <v>254</v>
      </c>
      <c r="K9585" s="4" t="s">
        <v>66</v>
      </c>
      <c r="L9585" s="4">
        <v>10024</v>
      </c>
      <c r="M9585" s="4" t="s">
        <v>5</v>
      </c>
      <c r="N9585" s="4" t="s">
        <v>1243</v>
      </c>
      <c r="O9585" s="4" t="s">
        <v>37</v>
      </c>
      <c r="P9585" s="4" t="s">
        <v>165</v>
      </c>
      <c r="Q9585" s="4" t="s">
        <v>1242</v>
      </c>
      <c r="R9585" s="4">
        <v>400.78399999999999</v>
      </c>
      <c r="S9585" s="4">
        <v>1</v>
      </c>
      <c r="T9585" s="4">
        <v>0.2</v>
      </c>
      <c r="U9585" s="4">
        <v>-5.0098000000000003</v>
      </c>
      <c r="V9585" s="4" t="str">
        <f>INDEX(Regional_Lookup!$B$2:$B$5,MATCH('Sample - Superstore'!M9585,Regional_Lookup!$A$2:$A$5,0))</f>
        <v>Sarah Miller</v>
      </c>
      <c r="W9585" s="4">
        <f>INDEX(Regional_Lookup!$C$2:$C$5, MATCH('Sample - Superstore'!M9585,Regional_Lookup!$A$2:$A$5, 0))</f>
        <v>0.16</v>
      </c>
      <c r="X9585" s="4">
        <f>U9585/R9585</f>
        <v>-1.2500000000000001E-2</v>
      </c>
      <c r="Y9585" s="4" t="str">
        <f>IF(X9585&gt;=W9585, "Yes", "No")</f>
        <v>No</v>
      </c>
      <c r="Z9585" s="4">
        <f>D9585-C9585</f>
        <v>2</v>
      </c>
      <c r="AA9585" s="4" t="str" cm="1">
        <f t="array" ref="AA9585">_xlfn.IFS(Z9585&lt;=2,"Fast",Z9585&gt;5, "Slow", AND(Z9585&gt;=3,Z9585&lt;=5),"Standard")</f>
        <v>Fast</v>
      </c>
    </row>
    <row r="9586" spans="1:27" x14ac:dyDescent="0.2">
      <c r="A9586" s="4">
        <v>9585</v>
      </c>
      <c r="B9586" s="4" t="s">
        <v>1476</v>
      </c>
      <c r="C9586" s="5">
        <v>42973</v>
      </c>
      <c r="D9586" s="5">
        <v>42974</v>
      </c>
      <c r="E9586" s="4" t="s">
        <v>89</v>
      </c>
      <c r="F9586" s="4" t="s">
        <v>1475</v>
      </c>
      <c r="G9586" s="4" t="s">
        <v>1474</v>
      </c>
      <c r="H9586" s="4" t="s">
        <v>102</v>
      </c>
      <c r="I9586" s="4" t="s">
        <v>17</v>
      </c>
      <c r="J9586" s="4" t="s">
        <v>1079</v>
      </c>
      <c r="K9586" s="4" t="s">
        <v>76</v>
      </c>
      <c r="L9586" s="4">
        <v>48234</v>
      </c>
      <c r="M9586" s="4" t="s">
        <v>3</v>
      </c>
      <c r="N9586" s="4" t="s">
        <v>1473</v>
      </c>
      <c r="O9586" s="4" t="s">
        <v>13</v>
      </c>
      <c r="P9586" s="4" t="s">
        <v>231</v>
      </c>
      <c r="Q9586" s="4" t="s">
        <v>1472</v>
      </c>
      <c r="R9586" s="4">
        <v>53.72</v>
      </c>
      <c r="S9586" s="4">
        <v>4</v>
      </c>
      <c r="T9586" s="4">
        <v>0</v>
      </c>
      <c r="U9586" s="4">
        <v>13.9672</v>
      </c>
      <c r="V9586" s="4" t="str">
        <f>INDEX(Regional_Lookup!$B$2:$B$5,MATCH('Sample - Superstore'!M9586,Regional_Lookup!$A$2:$A$5,0))</f>
        <v>David Johnson</v>
      </c>
      <c r="W9586" s="4">
        <f>INDEX(Regional_Lookup!$C$2:$C$5, MATCH('Sample - Superstore'!M9586,Regional_Lookup!$A$2:$A$5, 0))</f>
        <v>0.14000000000000001</v>
      </c>
      <c r="X9586" s="4">
        <f>U9586/R9586</f>
        <v>0.26</v>
      </c>
      <c r="Y9586" s="4" t="str">
        <f>IF(X9586&gt;=W9586, "Yes", "No")</f>
        <v>Yes</v>
      </c>
      <c r="Z9586" s="4">
        <f>D9586-C9586</f>
        <v>1</v>
      </c>
      <c r="AA9586" s="4" t="str" cm="1">
        <f t="array" ref="AA9586">_xlfn.IFS(Z9586&lt;=2,"Fast",Z9586&gt;5, "Slow", AND(Z9586&gt;=3,Z9586&lt;=5),"Standard")</f>
        <v>Fast</v>
      </c>
    </row>
    <row r="9587" spans="1:27" x14ac:dyDescent="0.2">
      <c r="A9587" s="4">
        <v>9586</v>
      </c>
      <c r="B9587" s="4" t="s">
        <v>1471</v>
      </c>
      <c r="C9587" s="5">
        <v>42608</v>
      </c>
      <c r="D9587" s="5">
        <v>42610</v>
      </c>
      <c r="E9587" s="4" t="s">
        <v>89</v>
      </c>
      <c r="F9587" s="4" t="s">
        <v>1470</v>
      </c>
      <c r="G9587" s="4" t="s">
        <v>1469</v>
      </c>
      <c r="H9587" s="4" t="s">
        <v>50</v>
      </c>
      <c r="I9587" s="4" t="s">
        <v>17</v>
      </c>
      <c r="J9587" s="4" t="s">
        <v>42</v>
      </c>
      <c r="K9587" s="4" t="s">
        <v>41</v>
      </c>
      <c r="L9587" s="4">
        <v>33142</v>
      </c>
      <c r="M9587" s="4" t="s">
        <v>7</v>
      </c>
      <c r="N9587" s="4" t="s">
        <v>1468</v>
      </c>
      <c r="O9587" s="4" t="s">
        <v>13</v>
      </c>
      <c r="P9587" s="4" t="s">
        <v>24</v>
      </c>
      <c r="Q9587" s="4" t="s">
        <v>1467</v>
      </c>
      <c r="R9587" s="4">
        <v>31.007999999999999</v>
      </c>
      <c r="S9587" s="4">
        <v>1</v>
      </c>
      <c r="T9587" s="4">
        <v>0.2</v>
      </c>
      <c r="U9587" s="4">
        <v>11.240399999999999</v>
      </c>
      <c r="V9587" s="4" t="str">
        <f>INDEX(Regional_Lookup!$B$2:$B$5,MATCH('Sample - Superstore'!M9587,Regional_Lookup!$A$2:$A$5,0))</f>
        <v>Maria Santos</v>
      </c>
      <c r="W9587" s="4">
        <f>INDEX(Regional_Lookup!$C$2:$C$5, MATCH('Sample - Superstore'!M9587,Regional_Lookup!$A$2:$A$5, 0))</f>
        <v>0.15</v>
      </c>
      <c r="X9587" s="4">
        <f>U9587/R9587</f>
        <v>0.36249999999999999</v>
      </c>
      <c r="Y9587" s="4" t="str">
        <f>IF(X9587&gt;=W9587, "Yes", "No")</f>
        <v>Yes</v>
      </c>
      <c r="Z9587" s="4">
        <f>D9587-C9587</f>
        <v>2</v>
      </c>
      <c r="AA9587" s="4" t="str" cm="1">
        <f t="array" ref="AA9587">_xlfn.IFS(Z9587&lt;=2,"Fast",Z9587&gt;5, "Slow", AND(Z9587&gt;=3,Z9587&lt;=5),"Standard")</f>
        <v>Fast</v>
      </c>
    </row>
    <row r="9588" spans="1:27" x14ac:dyDescent="0.2">
      <c r="A9588" s="4">
        <v>9587</v>
      </c>
      <c r="B9588" s="4" t="s">
        <v>1466</v>
      </c>
      <c r="C9588" s="5">
        <v>42692</v>
      </c>
      <c r="D9588" s="5">
        <v>42692</v>
      </c>
      <c r="E9588" s="4" t="s">
        <v>162</v>
      </c>
      <c r="F9588" s="4" t="s">
        <v>910</v>
      </c>
      <c r="G9588" s="4" t="s">
        <v>909</v>
      </c>
      <c r="H9588" s="4" t="s">
        <v>18</v>
      </c>
      <c r="I9588" s="4" t="s">
        <v>17</v>
      </c>
      <c r="J9588" s="4" t="s">
        <v>1270</v>
      </c>
      <c r="K9588" s="4" t="s">
        <v>15</v>
      </c>
      <c r="L9588" s="4">
        <v>94521</v>
      </c>
      <c r="M9588" s="4" t="s">
        <v>9</v>
      </c>
      <c r="N9588" s="4" t="s">
        <v>1465</v>
      </c>
      <c r="O9588" s="4" t="s">
        <v>13</v>
      </c>
      <c r="P9588" s="4" t="s">
        <v>100</v>
      </c>
      <c r="Q9588" s="4" t="s">
        <v>1464</v>
      </c>
      <c r="R9588" s="4">
        <v>61.12</v>
      </c>
      <c r="S9588" s="4">
        <v>5</v>
      </c>
      <c r="T9588" s="4">
        <v>0.2</v>
      </c>
      <c r="U9588" s="4">
        <v>22.155999999999999</v>
      </c>
      <c r="V9588" s="4" t="str">
        <f>INDEX(Regional_Lookup!$B$2:$B$5,MATCH('Sample - Superstore'!M9588,Regional_Lookup!$A$2:$A$5,0))</f>
        <v>James Chen</v>
      </c>
      <c r="W9588" s="4">
        <f>INDEX(Regional_Lookup!$C$2:$C$5, MATCH('Sample - Superstore'!M9588,Regional_Lookup!$A$2:$A$5, 0))</f>
        <v>0.18</v>
      </c>
      <c r="X9588" s="4">
        <f>U9588/R9588</f>
        <v>0.36249999999999999</v>
      </c>
      <c r="Y9588" s="4" t="str">
        <f>IF(X9588&gt;=W9588, "Yes", "No")</f>
        <v>Yes</v>
      </c>
      <c r="Z9588" s="4">
        <f>D9588-C9588</f>
        <v>0</v>
      </c>
      <c r="AA9588" s="4" t="str" cm="1">
        <f t="array" ref="AA9588">_xlfn.IFS(Z9588&lt;=2,"Fast",Z9588&gt;5, "Slow", AND(Z9588&gt;=3,Z9588&lt;=5),"Standard")</f>
        <v>Fast</v>
      </c>
    </row>
    <row r="9589" spans="1:27" x14ac:dyDescent="0.2">
      <c r="A9589" s="4">
        <v>9588</v>
      </c>
      <c r="B9589" s="4" t="s">
        <v>1463</v>
      </c>
      <c r="C9589" s="5">
        <v>42842</v>
      </c>
      <c r="D9589" s="5">
        <v>42847</v>
      </c>
      <c r="E9589" s="4" t="s">
        <v>29</v>
      </c>
      <c r="F9589" s="4" t="s">
        <v>1462</v>
      </c>
      <c r="G9589" s="4" t="s">
        <v>1461</v>
      </c>
      <c r="H9589" s="4" t="s">
        <v>50</v>
      </c>
      <c r="I9589" s="4" t="s">
        <v>17</v>
      </c>
      <c r="J9589" s="4" t="s">
        <v>319</v>
      </c>
      <c r="K9589" s="4" t="s">
        <v>318</v>
      </c>
      <c r="L9589" s="4">
        <v>60653</v>
      </c>
      <c r="M9589" s="4" t="s">
        <v>3</v>
      </c>
      <c r="N9589" s="4" t="s">
        <v>1460</v>
      </c>
      <c r="O9589" s="4" t="s">
        <v>13</v>
      </c>
      <c r="P9589" s="4" t="s">
        <v>231</v>
      </c>
      <c r="Q9589" s="4" t="s">
        <v>1459</v>
      </c>
      <c r="R9589" s="4">
        <v>195.136</v>
      </c>
      <c r="S9589" s="4">
        <v>4</v>
      </c>
      <c r="T9589" s="4">
        <v>0.2</v>
      </c>
      <c r="U9589" s="4">
        <v>-43.9056</v>
      </c>
      <c r="V9589" s="4" t="str">
        <f>INDEX(Regional_Lookup!$B$2:$B$5,MATCH('Sample - Superstore'!M9589,Regional_Lookup!$A$2:$A$5,0))</f>
        <v>David Johnson</v>
      </c>
      <c r="W9589" s="4">
        <f>INDEX(Regional_Lookup!$C$2:$C$5, MATCH('Sample - Superstore'!M9589,Regional_Lookup!$A$2:$A$5, 0))</f>
        <v>0.14000000000000001</v>
      </c>
      <c r="X9589" s="4">
        <f>U9589/R9589</f>
        <v>-0.22500000000000001</v>
      </c>
      <c r="Y9589" s="4" t="str">
        <f>IF(X9589&gt;=W9589, "Yes", "No")</f>
        <v>No</v>
      </c>
      <c r="Z9589" s="4">
        <f>D9589-C9589</f>
        <v>5</v>
      </c>
      <c r="AA9589" s="4" t="str" cm="1">
        <f t="array" ref="AA9589">_xlfn.IFS(Z9589&lt;=2,"Fast",Z9589&gt;5, "Slow", AND(Z9589&gt;=3,Z9589&lt;=5),"Standard")</f>
        <v>Standard</v>
      </c>
    </row>
    <row r="9590" spans="1:27" x14ac:dyDescent="0.2">
      <c r="A9590" s="4">
        <v>9589</v>
      </c>
      <c r="B9590" s="4" t="s">
        <v>1458</v>
      </c>
      <c r="C9590" s="5">
        <v>42939</v>
      </c>
      <c r="D9590" s="5">
        <v>42944</v>
      </c>
      <c r="E9590" s="4" t="s">
        <v>29</v>
      </c>
      <c r="F9590" s="4" t="s">
        <v>1457</v>
      </c>
      <c r="G9590" s="4" t="s">
        <v>1456</v>
      </c>
      <c r="H9590" s="4" t="s">
        <v>18</v>
      </c>
      <c r="I9590" s="4" t="s">
        <v>17</v>
      </c>
      <c r="J9590" s="4" t="s">
        <v>1455</v>
      </c>
      <c r="K9590" s="4" t="s">
        <v>318</v>
      </c>
      <c r="L9590" s="4">
        <v>60090</v>
      </c>
      <c r="M9590" s="4" t="s">
        <v>3</v>
      </c>
      <c r="N9590" s="4" t="s">
        <v>1454</v>
      </c>
      <c r="O9590" s="4" t="s">
        <v>13</v>
      </c>
      <c r="P9590" s="4" t="s">
        <v>116</v>
      </c>
      <c r="Q9590" s="4" t="s">
        <v>1453</v>
      </c>
      <c r="R9590" s="4">
        <v>121.536</v>
      </c>
      <c r="S9590" s="4">
        <v>4</v>
      </c>
      <c r="T9590" s="4">
        <v>0.2</v>
      </c>
      <c r="U9590" s="4">
        <v>15.192</v>
      </c>
      <c r="V9590" s="4" t="str">
        <f>INDEX(Regional_Lookup!$B$2:$B$5,MATCH('Sample - Superstore'!M9590,Regional_Lookup!$A$2:$A$5,0))</f>
        <v>David Johnson</v>
      </c>
      <c r="W9590" s="4">
        <f>INDEX(Regional_Lookup!$C$2:$C$5, MATCH('Sample - Superstore'!M9590,Regional_Lookup!$A$2:$A$5, 0))</f>
        <v>0.14000000000000001</v>
      </c>
      <c r="X9590" s="4">
        <f>U9590/R9590</f>
        <v>0.125</v>
      </c>
      <c r="Y9590" s="4" t="str">
        <f>IF(X9590&gt;=W9590, "Yes", "No")</f>
        <v>No</v>
      </c>
      <c r="Z9590" s="4">
        <f>D9590-C9590</f>
        <v>5</v>
      </c>
      <c r="AA9590" s="4" t="str" cm="1">
        <f t="array" ref="AA9590">_xlfn.IFS(Z9590&lt;=2,"Fast",Z9590&gt;5, "Slow", AND(Z9590&gt;=3,Z9590&lt;=5),"Standard")</f>
        <v>Standard</v>
      </c>
    </row>
    <row r="9591" spans="1:27" x14ac:dyDescent="0.2">
      <c r="A9591" s="4">
        <v>9590</v>
      </c>
      <c r="B9591" s="4" t="s">
        <v>1450</v>
      </c>
      <c r="C9591" s="5">
        <v>41770</v>
      </c>
      <c r="D9591" s="5">
        <v>41774</v>
      </c>
      <c r="E9591" s="4" t="s">
        <v>29</v>
      </c>
      <c r="F9591" s="4" t="s">
        <v>1449</v>
      </c>
      <c r="G9591" s="4" t="s">
        <v>1448</v>
      </c>
      <c r="H9591" s="4" t="s">
        <v>102</v>
      </c>
      <c r="I9591" s="4" t="s">
        <v>17</v>
      </c>
      <c r="J9591" s="4" t="s">
        <v>319</v>
      </c>
      <c r="K9591" s="4" t="s">
        <v>318</v>
      </c>
      <c r="L9591" s="4">
        <v>60610</v>
      </c>
      <c r="M9591" s="4" t="s">
        <v>3</v>
      </c>
      <c r="N9591" s="4" t="s">
        <v>1452</v>
      </c>
      <c r="O9591" s="4" t="s">
        <v>13</v>
      </c>
      <c r="P9591" s="4" t="s">
        <v>24</v>
      </c>
      <c r="Q9591" s="4" t="s">
        <v>1451</v>
      </c>
      <c r="R9591" s="4">
        <v>17.472000000000001</v>
      </c>
      <c r="S9591" s="4">
        <v>3</v>
      </c>
      <c r="T9591" s="4">
        <v>0.2</v>
      </c>
      <c r="U9591" s="4">
        <v>5.6783999999999999</v>
      </c>
      <c r="V9591" s="4" t="str">
        <f>INDEX(Regional_Lookup!$B$2:$B$5,MATCH('Sample - Superstore'!M9591,Regional_Lookup!$A$2:$A$5,0))</f>
        <v>David Johnson</v>
      </c>
      <c r="W9591" s="4">
        <f>INDEX(Regional_Lookup!$C$2:$C$5, MATCH('Sample - Superstore'!M9591,Regional_Lookup!$A$2:$A$5, 0))</f>
        <v>0.14000000000000001</v>
      </c>
      <c r="X9591" s="4">
        <f>U9591/R9591</f>
        <v>0.32499999999999996</v>
      </c>
      <c r="Y9591" s="4" t="str">
        <f>IF(X9591&gt;=W9591, "Yes", "No")</f>
        <v>Yes</v>
      </c>
      <c r="Z9591" s="4">
        <f>D9591-C9591</f>
        <v>4</v>
      </c>
      <c r="AA9591" s="4" t="str" cm="1">
        <f t="array" ref="AA9591">_xlfn.IFS(Z9591&lt;=2,"Fast",Z9591&gt;5, "Slow", AND(Z9591&gt;=3,Z9591&lt;=5),"Standard")</f>
        <v>Standard</v>
      </c>
    </row>
    <row r="9592" spans="1:27" x14ac:dyDescent="0.2">
      <c r="A9592" s="4">
        <v>9591</v>
      </c>
      <c r="B9592" s="4" t="s">
        <v>1450</v>
      </c>
      <c r="C9592" s="5">
        <v>41770</v>
      </c>
      <c r="D9592" s="5">
        <v>41774</v>
      </c>
      <c r="E9592" s="4" t="s">
        <v>29</v>
      </c>
      <c r="F9592" s="4" t="s">
        <v>1449</v>
      </c>
      <c r="G9592" s="4" t="s">
        <v>1448</v>
      </c>
      <c r="H9592" s="4" t="s">
        <v>102</v>
      </c>
      <c r="I9592" s="4" t="s">
        <v>17</v>
      </c>
      <c r="J9592" s="4" t="s">
        <v>319</v>
      </c>
      <c r="K9592" s="4" t="s">
        <v>318</v>
      </c>
      <c r="L9592" s="4">
        <v>60610</v>
      </c>
      <c r="M9592" s="4" t="s">
        <v>3</v>
      </c>
      <c r="N9592" s="4" t="s">
        <v>101</v>
      </c>
      <c r="O9592" s="4" t="s">
        <v>13</v>
      </c>
      <c r="P9592" s="4" t="s">
        <v>100</v>
      </c>
      <c r="Q9592" s="4" t="s">
        <v>1447</v>
      </c>
      <c r="R9592" s="4">
        <v>104.58</v>
      </c>
      <c r="S9592" s="4">
        <v>9</v>
      </c>
      <c r="T9592" s="4">
        <v>0.8</v>
      </c>
      <c r="U9592" s="4">
        <v>-172.55699999999999</v>
      </c>
      <c r="V9592" s="4" t="str">
        <f>INDEX(Regional_Lookup!$B$2:$B$5,MATCH('Sample - Superstore'!M9592,Regional_Lookup!$A$2:$A$5,0))</f>
        <v>David Johnson</v>
      </c>
      <c r="W9592" s="4">
        <f>INDEX(Regional_Lookup!$C$2:$C$5, MATCH('Sample - Superstore'!M9592,Regional_Lookup!$A$2:$A$5, 0))</f>
        <v>0.14000000000000001</v>
      </c>
      <c r="X9592" s="4">
        <f>U9592/R9592</f>
        <v>-1.65</v>
      </c>
      <c r="Y9592" s="4" t="str">
        <f>IF(X9592&gt;=W9592, "Yes", "No")</f>
        <v>No</v>
      </c>
      <c r="Z9592" s="4">
        <f>D9592-C9592</f>
        <v>4</v>
      </c>
      <c r="AA9592" s="4" t="str" cm="1">
        <f t="array" ref="AA9592">_xlfn.IFS(Z9592&lt;=2,"Fast",Z9592&gt;5, "Slow", AND(Z9592&gt;=3,Z9592&lt;=5),"Standard")</f>
        <v>Standard</v>
      </c>
    </row>
    <row r="9593" spans="1:27" x14ac:dyDescent="0.2">
      <c r="A9593" s="4">
        <v>9592</v>
      </c>
      <c r="B9593" s="4" t="s">
        <v>1444</v>
      </c>
      <c r="C9593" s="5">
        <v>42579</v>
      </c>
      <c r="D9593" s="5">
        <v>42583</v>
      </c>
      <c r="E9593" s="4" t="s">
        <v>29</v>
      </c>
      <c r="F9593" s="4" t="s">
        <v>1443</v>
      </c>
      <c r="G9593" s="4" t="s">
        <v>1442</v>
      </c>
      <c r="H9593" s="4" t="s">
        <v>102</v>
      </c>
      <c r="I9593" s="4" t="s">
        <v>17</v>
      </c>
      <c r="J9593" s="4" t="s">
        <v>1441</v>
      </c>
      <c r="K9593" s="4" t="s">
        <v>123</v>
      </c>
      <c r="L9593" s="4">
        <v>77506</v>
      </c>
      <c r="M9593" s="4" t="s">
        <v>3</v>
      </c>
      <c r="N9593" s="4" t="s">
        <v>1446</v>
      </c>
      <c r="O9593" s="4" t="s">
        <v>37</v>
      </c>
      <c r="P9593" s="4" t="s">
        <v>36</v>
      </c>
      <c r="Q9593" s="4" t="s">
        <v>1445</v>
      </c>
      <c r="R9593" s="4">
        <v>24.7</v>
      </c>
      <c r="S9593" s="4">
        <v>5</v>
      </c>
      <c r="T9593" s="4">
        <v>0.6</v>
      </c>
      <c r="U9593" s="4">
        <v>-9.8800000000000008</v>
      </c>
      <c r="V9593" s="4" t="str">
        <f>INDEX(Regional_Lookup!$B$2:$B$5,MATCH('Sample - Superstore'!M9593,Regional_Lookup!$A$2:$A$5,0))</f>
        <v>David Johnson</v>
      </c>
      <c r="W9593" s="4">
        <f>INDEX(Regional_Lookup!$C$2:$C$5, MATCH('Sample - Superstore'!M9593,Regional_Lookup!$A$2:$A$5, 0))</f>
        <v>0.14000000000000001</v>
      </c>
      <c r="X9593" s="4">
        <f>U9593/R9593</f>
        <v>-0.4</v>
      </c>
      <c r="Y9593" s="4" t="str">
        <f>IF(X9593&gt;=W9593, "Yes", "No")</f>
        <v>No</v>
      </c>
      <c r="Z9593" s="4">
        <f>D9593-C9593</f>
        <v>4</v>
      </c>
      <c r="AA9593" s="4" t="str" cm="1">
        <f t="array" ref="AA9593">_xlfn.IFS(Z9593&lt;=2,"Fast",Z9593&gt;5, "Slow", AND(Z9593&gt;=3,Z9593&lt;=5),"Standard")</f>
        <v>Standard</v>
      </c>
    </row>
    <row r="9594" spans="1:27" x14ac:dyDescent="0.2">
      <c r="A9594" s="4">
        <v>9593</v>
      </c>
      <c r="B9594" s="4" t="s">
        <v>1444</v>
      </c>
      <c r="C9594" s="5">
        <v>42579</v>
      </c>
      <c r="D9594" s="5">
        <v>42583</v>
      </c>
      <c r="E9594" s="4" t="s">
        <v>29</v>
      </c>
      <c r="F9594" s="4" t="s">
        <v>1443</v>
      </c>
      <c r="G9594" s="4" t="s">
        <v>1442</v>
      </c>
      <c r="H9594" s="4" t="s">
        <v>102</v>
      </c>
      <c r="I9594" s="4" t="s">
        <v>17</v>
      </c>
      <c r="J9594" s="4" t="s">
        <v>1441</v>
      </c>
      <c r="K9594" s="4" t="s">
        <v>123</v>
      </c>
      <c r="L9594" s="4">
        <v>77506</v>
      </c>
      <c r="M9594" s="4" t="s">
        <v>3</v>
      </c>
      <c r="N9594" s="4" t="s">
        <v>1440</v>
      </c>
      <c r="O9594" s="4" t="s">
        <v>37</v>
      </c>
      <c r="P9594" s="4" t="s">
        <v>36</v>
      </c>
      <c r="Q9594" s="4" t="s">
        <v>1439</v>
      </c>
      <c r="R9594" s="4">
        <v>302.72000000000003</v>
      </c>
      <c r="S9594" s="4">
        <v>5</v>
      </c>
      <c r="T9594" s="4">
        <v>0.6</v>
      </c>
      <c r="U9594" s="4">
        <v>-378.4</v>
      </c>
      <c r="V9594" s="4" t="str">
        <f>INDEX(Regional_Lookup!$B$2:$B$5,MATCH('Sample - Superstore'!M9594,Regional_Lookup!$A$2:$A$5,0))</f>
        <v>David Johnson</v>
      </c>
      <c r="W9594" s="4">
        <f>INDEX(Regional_Lookup!$C$2:$C$5, MATCH('Sample - Superstore'!M9594,Regional_Lookup!$A$2:$A$5, 0))</f>
        <v>0.14000000000000001</v>
      </c>
      <c r="X9594" s="4">
        <f>U9594/R9594</f>
        <v>-1.2499999999999998</v>
      </c>
      <c r="Y9594" s="4" t="str">
        <f>IF(X9594&gt;=W9594, "Yes", "No")</f>
        <v>No</v>
      </c>
      <c r="Z9594" s="4">
        <f>D9594-C9594</f>
        <v>4</v>
      </c>
      <c r="AA9594" s="4" t="str" cm="1">
        <f t="array" ref="AA9594">_xlfn.IFS(Z9594&lt;=2,"Fast",Z9594&gt;5, "Slow", AND(Z9594&gt;=3,Z9594&lt;=5),"Standard")</f>
        <v>Standard</v>
      </c>
    </row>
    <row r="9595" spans="1:27" x14ac:dyDescent="0.2">
      <c r="A9595" s="4">
        <v>9594</v>
      </c>
      <c r="B9595" s="4" t="s">
        <v>1436</v>
      </c>
      <c r="C9595" s="5">
        <v>42992</v>
      </c>
      <c r="D9595" s="5">
        <v>42997</v>
      </c>
      <c r="E9595" s="4" t="s">
        <v>29</v>
      </c>
      <c r="F9595" s="4" t="s">
        <v>1435</v>
      </c>
      <c r="G9595" s="4" t="s">
        <v>1434</v>
      </c>
      <c r="H9595" s="4" t="s">
        <v>18</v>
      </c>
      <c r="I9595" s="4" t="s">
        <v>17</v>
      </c>
      <c r="J9595" s="4" t="s">
        <v>254</v>
      </c>
      <c r="K9595" s="4" t="s">
        <v>66</v>
      </c>
      <c r="L9595" s="4">
        <v>10024</v>
      </c>
      <c r="M9595" s="4" t="s">
        <v>5</v>
      </c>
      <c r="N9595" s="4" t="s">
        <v>1438</v>
      </c>
      <c r="O9595" s="4" t="s">
        <v>13</v>
      </c>
      <c r="P9595" s="4" t="s">
        <v>24</v>
      </c>
      <c r="Q9595" s="4" t="s">
        <v>1437</v>
      </c>
      <c r="R9595" s="4">
        <v>8.56</v>
      </c>
      <c r="S9595" s="4">
        <v>2</v>
      </c>
      <c r="T9595" s="4">
        <v>0</v>
      </c>
      <c r="U9595" s="4">
        <v>3.8519999999999999</v>
      </c>
      <c r="V9595" s="4" t="str">
        <f>INDEX(Regional_Lookup!$B$2:$B$5,MATCH('Sample - Superstore'!M9595,Regional_Lookup!$A$2:$A$5,0))</f>
        <v>Sarah Miller</v>
      </c>
      <c r="W9595" s="4">
        <f>INDEX(Regional_Lookup!$C$2:$C$5, MATCH('Sample - Superstore'!M9595,Regional_Lookup!$A$2:$A$5, 0))</f>
        <v>0.16</v>
      </c>
      <c r="X9595" s="4">
        <f>U9595/R9595</f>
        <v>0.44999999999999996</v>
      </c>
      <c r="Y9595" s="4" t="str">
        <f>IF(X9595&gt;=W9595, "Yes", "No")</f>
        <v>Yes</v>
      </c>
      <c r="Z9595" s="4">
        <f>D9595-C9595</f>
        <v>5</v>
      </c>
      <c r="AA9595" s="4" t="str" cm="1">
        <f t="array" ref="AA9595">_xlfn.IFS(Z9595&lt;=2,"Fast",Z9595&gt;5, "Slow", AND(Z9595&gt;=3,Z9595&lt;=5),"Standard")</f>
        <v>Standard</v>
      </c>
    </row>
    <row r="9596" spans="1:27" x14ac:dyDescent="0.2">
      <c r="A9596" s="4">
        <v>9595</v>
      </c>
      <c r="B9596" s="4" t="s">
        <v>1436</v>
      </c>
      <c r="C9596" s="5">
        <v>42992</v>
      </c>
      <c r="D9596" s="5">
        <v>42997</v>
      </c>
      <c r="E9596" s="4" t="s">
        <v>29</v>
      </c>
      <c r="F9596" s="4" t="s">
        <v>1435</v>
      </c>
      <c r="G9596" s="4" t="s">
        <v>1434</v>
      </c>
      <c r="H9596" s="4" t="s">
        <v>18</v>
      </c>
      <c r="I9596" s="4" t="s">
        <v>17</v>
      </c>
      <c r="J9596" s="4" t="s">
        <v>254</v>
      </c>
      <c r="K9596" s="4" t="s">
        <v>66</v>
      </c>
      <c r="L9596" s="4">
        <v>10024</v>
      </c>
      <c r="M9596" s="4" t="s">
        <v>5</v>
      </c>
      <c r="N9596" s="4" t="s">
        <v>1433</v>
      </c>
      <c r="O9596" s="4" t="s">
        <v>13</v>
      </c>
      <c r="P9596" s="4" t="s">
        <v>24</v>
      </c>
      <c r="Q9596" s="4" t="s">
        <v>1432</v>
      </c>
      <c r="R9596" s="4">
        <v>11.56</v>
      </c>
      <c r="S9596" s="4">
        <v>2</v>
      </c>
      <c r="T9596" s="4">
        <v>0</v>
      </c>
      <c r="U9596" s="4">
        <v>5.6643999999999997</v>
      </c>
      <c r="V9596" s="4" t="str">
        <f>INDEX(Regional_Lookup!$B$2:$B$5,MATCH('Sample - Superstore'!M9596,Regional_Lookup!$A$2:$A$5,0))</f>
        <v>Sarah Miller</v>
      </c>
      <c r="W9596" s="4">
        <f>INDEX(Regional_Lookup!$C$2:$C$5, MATCH('Sample - Superstore'!M9596,Regional_Lookup!$A$2:$A$5, 0))</f>
        <v>0.16</v>
      </c>
      <c r="X9596" s="4">
        <f>U9596/R9596</f>
        <v>0.48999999999999994</v>
      </c>
      <c r="Y9596" s="4" t="str">
        <f>IF(X9596&gt;=W9596, "Yes", "No")</f>
        <v>Yes</v>
      </c>
      <c r="Z9596" s="4">
        <f>D9596-C9596</f>
        <v>5</v>
      </c>
      <c r="AA9596" s="4" t="str" cm="1">
        <f t="array" ref="AA9596">_xlfn.IFS(Z9596&lt;=2,"Fast",Z9596&gt;5, "Slow", AND(Z9596&gt;=3,Z9596&lt;=5),"Standard")</f>
        <v>Standard</v>
      </c>
    </row>
    <row r="9597" spans="1:27" x14ac:dyDescent="0.2">
      <c r="A9597" s="4">
        <v>9596</v>
      </c>
      <c r="B9597" s="4" t="s">
        <v>1429</v>
      </c>
      <c r="C9597" s="5">
        <v>42759</v>
      </c>
      <c r="D9597" s="5">
        <v>42764</v>
      </c>
      <c r="E9597" s="4" t="s">
        <v>29</v>
      </c>
      <c r="F9597" s="4" t="s">
        <v>1428</v>
      </c>
      <c r="G9597" s="4" t="s">
        <v>1427</v>
      </c>
      <c r="H9597" s="4" t="s">
        <v>50</v>
      </c>
      <c r="I9597" s="4" t="s">
        <v>17</v>
      </c>
      <c r="J9597" s="4" t="s">
        <v>1426</v>
      </c>
      <c r="K9597" s="4" t="s">
        <v>15</v>
      </c>
      <c r="L9597" s="4">
        <v>95123</v>
      </c>
      <c r="M9597" s="4" t="s">
        <v>9</v>
      </c>
      <c r="N9597" s="4" t="s">
        <v>583</v>
      </c>
      <c r="O9597" s="4" t="s">
        <v>13</v>
      </c>
      <c r="P9597" s="4" t="s">
        <v>12</v>
      </c>
      <c r="Q9597" s="4" t="s">
        <v>582</v>
      </c>
      <c r="R9597" s="4">
        <v>25.86</v>
      </c>
      <c r="S9597" s="4">
        <v>3</v>
      </c>
      <c r="T9597" s="4">
        <v>0</v>
      </c>
      <c r="U9597" s="4">
        <v>6.7236000000000002</v>
      </c>
      <c r="V9597" s="4" t="str">
        <f>INDEX(Regional_Lookup!$B$2:$B$5,MATCH('Sample - Superstore'!M9597,Regional_Lookup!$A$2:$A$5,0))</f>
        <v>James Chen</v>
      </c>
      <c r="W9597" s="4">
        <f>INDEX(Regional_Lookup!$C$2:$C$5, MATCH('Sample - Superstore'!M9597,Regional_Lookup!$A$2:$A$5, 0))</f>
        <v>0.18</v>
      </c>
      <c r="X9597" s="4">
        <f>U9597/R9597</f>
        <v>0.26</v>
      </c>
      <c r="Y9597" s="4" t="str">
        <f>IF(X9597&gt;=W9597, "Yes", "No")</f>
        <v>Yes</v>
      </c>
      <c r="Z9597" s="4">
        <f>D9597-C9597</f>
        <v>5</v>
      </c>
      <c r="AA9597" s="4" t="str" cm="1">
        <f t="array" ref="AA9597">_xlfn.IFS(Z9597&lt;=2,"Fast",Z9597&gt;5, "Slow", AND(Z9597&gt;=3,Z9597&lt;=5),"Standard")</f>
        <v>Standard</v>
      </c>
    </row>
    <row r="9598" spans="1:27" x14ac:dyDescent="0.2">
      <c r="A9598" s="4">
        <v>9597</v>
      </c>
      <c r="B9598" s="4" t="s">
        <v>1429</v>
      </c>
      <c r="C9598" s="5">
        <v>42759</v>
      </c>
      <c r="D9598" s="5">
        <v>42764</v>
      </c>
      <c r="E9598" s="4" t="s">
        <v>29</v>
      </c>
      <c r="F9598" s="4" t="s">
        <v>1428</v>
      </c>
      <c r="G9598" s="4" t="s">
        <v>1427</v>
      </c>
      <c r="H9598" s="4" t="s">
        <v>50</v>
      </c>
      <c r="I9598" s="4" t="s">
        <v>17</v>
      </c>
      <c r="J9598" s="4" t="s">
        <v>1426</v>
      </c>
      <c r="K9598" s="4" t="s">
        <v>15</v>
      </c>
      <c r="L9598" s="4">
        <v>95123</v>
      </c>
      <c r="M9598" s="4" t="s">
        <v>9</v>
      </c>
      <c r="N9598" s="4" t="s">
        <v>1431</v>
      </c>
      <c r="O9598" s="4" t="s">
        <v>13</v>
      </c>
      <c r="P9598" s="4" t="s">
        <v>100</v>
      </c>
      <c r="Q9598" s="4" t="s">
        <v>1430</v>
      </c>
      <c r="R9598" s="4">
        <v>276.78399999999999</v>
      </c>
      <c r="S9598" s="4">
        <v>2</v>
      </c>
      <c r="T9598" s="4">
        <v>0.2</v>
      </c>
      <c r="U9598" s="4">
        <v>89.954800000000006</v>
      </c>
      <c r="V9598" s="4" t="str">
        <f>INDEX(Regional_Lookup!$B$2:$B$5,MATCH('Sample - Superstore'!M9598,Regional_Lookup!$A$2:$A$5,0))</f>
        <v>James Chen</v>
      </c>
      <c r="W9598" s="4">
        <f>INDEX(Regional_Lookup!$C$2:$C$5, MATCH('Sample - Superstore'!M9598,Regional_Lookup!$A$2:$A$5, 0))</f>
        <v>0.18</v>
      </c>
      <c r="X9598" s="4">
        <f>U9598/R9598</f>
        <v>0.32500000000000001</v>
      </c>
      <c r="Y9598" s="4" t="str">
        <f>IF(X9598&gt;=W9598, "Yes", "No")</f>
        <v>Yes</v>
      </c>
      <c r="Z9598" s="4">
        <f>D9598-C9598</f>
        <v>5</v>
      </c>
      <c r="AA9598" s="4" t="str" cm="1">
        <f t="array" ref="AA9598">_xlfn.IFS(Z9598&lt;=2,"Fast",Z9598&gt;5, "Slow", AND(Z9598&gt;=3,Z9598&lt;=5),"Standard")</f>
        <v>Standard</v>
      </c>
    </row>
    <row r="9599" spans="1:27" x14ac:dyDescent="0.2">
      <c r="A9599" s="4">
        <v>9598</v>
      </c>
      <c r="B9599" s="4" t="s">
        <v>1429</v>
      </c>
      <c r="C9599" s="5">
        <v>42759</v>
      </c>
      <c r="D9599" s="5">
        <v>42764</v>
      </c>
      <c r="E9599" s="4" t="s">
        <v>29</v>
      </c>
      <c r="F9599" s="4" t="s">
        <v>1428</v>
      </c>
      <c r="G9599" s="4" t="s">
        <v>1427</v>
      </c>
      <c r="H9599" s="4" t="s">
        <v>50</v>
      </c>
      <c r="I9599" s="4" t="s">
        <v>17</v>
      </c>
      <c r="J9599" s="4" t="s">
        <v>1426</v>
      </c>
      <c r="K9599" s="4" t="s">
        <v>15</v>
      </c>
      <c r="L9599" s="4">
        <v>95123</v>
      </c>
      <c r="M9599" s="4" t="s">
        <v>9</v>
      </c>
      <c r="N9599" s="4" t="s">
        <v>1425</v>
      </c>
      <c r="O9599" s="4" t="s">
        <v>33</v>
      </c>
      <c r="P9599" s="4" t="s">
        <v>32</v>
      </c>
      <c r="Q9599" s="4" t="s">
        <v>1424</v>
      </c>
      <c r="R9599" s="4">
        <v>110.352</v>
      </c>
      <c r="S9599" s="4">
        <v>3</v>
      </c>
      <c r="T9599" s="4">
        <v>0.2</v>
      </c>
      <c r="U9599" s="4">
        <v>8.2764000000000006</v>
      </c>
      <c r="V9599" s="4" t="str">
        <f>INDEX(Regional_Lookup!$B$2:$B$5,MATCH('Sample - Superstore'!M9599,Regional_Lookup!$A$2:$A$5,0))</f>
        <v>James Chen</v>
      </c>
      <c r="W9599" s="4">
        <f>INDEX(Regional_Lookup!$C$2:$C$5, MATCH('Sample - Superstore'!M9599,Regional_Lookup!$A$2:$A$5, 0))</f>
        <v>0.18</v>
      </c>
      <c r="X9599" s="4">
        <f>U9599/R9599</f>
        <v>7.4999999999999997E-2</v>
      </c>
      <c r="Y9599" s="4" t="str">
        <f>IF(X9599&gt;=W9599, "Yes", "No")</f>
        <v>No</v>
      </c>
      <c r="Z9599" s="4">
        <f>D9599-C9599</f>
        <v>5</v>
      </c>
      <c r="AA9599" s="4" t="str" cm="1">
        <f t="array" ref="AA9599">_xlfn.IFS(Z9599&lt;=2,"Fast",Z9599&gt;5, "Slow", AND(Z9599&gt;=3,Z9599&lt;=5),"Standard")</f>
        <v>Standard</v>
      </c>
    </row>
    <row r="9600" spans="1:27" x14ac:dyDescent="0.2">
      <c r="A9600" s="4">
        <v>9599</v>
      </c>
      <c r="B9600" s="4" t="s">
        <v>1423</v>
      </c>
      <c r="C9600" s="5">
        <v>42266</v>
      </c>
      <c r="D9600" s="5">
        <v>42270</v>
      </c>
      <c r="E9600" s="4" t="s">
        <v>29</v>
      </c>
      <c r="F9600" s="4" t="s">
        <v>1422</v>
      </c>
      <c r="G9600" s="4" t="s">
        <v>1421</v>
      </c>
      <c r="H9600" s="4" t="s">
        <v>102</v>
      </c>
      <c r="I9600" s="4" t="s">
        <v>17</v>
      </c>
      <c r="J9600" s="4" t="s">
        <v>1420</v>
      </c>
      <c r="K9600" s="4" t="s">
        <v>15</v>
      </c>
      <c r="L9600" s="4">
        <v>95823</v>
      </c>
      <c r="M9600" s="4" t="s">
        <v>9</v>
      </c>
      <c r="N9600" s="4" t="s">
        <v>1419</v>
      </c>
      <c r="O9600" s="4" t="s">
        <v>37</v>
      </c>
      <c r="P9600" s="4" t="s">
        <v>36</v>
      </c>
      <c r="Q9600" s="4" t="s">
        <v>1418</v>
      </c>
      <c r="R9600" s="4">
        <v>60.84</v>
      </c>
      <c r="S9600" s="4">
        <v>3</v>
      </c>
      <c r="T9600" s="4">
        <v>0</v>
      </c>
      <c r="U9600" s="4">
        <v>19.468800000000002</v>
      </c>
      <c r="V9600" s="4" t="str">
        <f>INDEX(Regional_Lookup!$B$2:$B$5,MATCH('Sample - Superstore'!M9600,Regional_Lookup!$A$2:$A$5,0))</f>
        <v>James Chen</v>
      </c>
      <c r="W9600" s="4">
        <f>INDEX(Regional_Lookup!$C$2:$C$5, MATCH('Sample - Superstore'!M9600,Regional_Lookup!$A$2:$A$5, 0))</f>
        <v>0.18</v>
      </c>
      <c r="X9600" s="4">
        <f>U9600/R9600</f>
        <v>0.32</v>
      </c>
      <c r="Y9600" s="4" t="str">
        <f>IF(X9600&gt;=W9600, "Yes", "No")</f>
        <v>Yes</v>
      </c>
      <c r="Z9600" s="4">
        <f>D9600-C9600</f>
        <v>4</v>
      </c>
      <c r="AA9600" s="4" t="str" cm="1">
        <f t="array" ref="AA9600">_xlfn.IFS(Z9600&lt;=2,"Fast",Z9600&gt;5, "Slow", AND(Z9600&gt;=3,Z9600&lt;=5),"Standard")</f>
        <v>Standard</v>
      </c>
    </row>
    <row r="9601" spans="1:27" x14ac:dyDescent="0.2">
      <c r="A9601" s="4">
        <v>9600</v>
      </c>
      <c r="B9601" s="4" t="s">
        <v>1417</v>
      </c>
      <c r="C9601" s="5">
        <v>42108</v>
      </c>
      <c r="D9601" s="5">
        <v>42112</v>
      </c>
      <c r="E9601" s="4" t="s">
        <v>29</v>
      </c>
      <c r="F9601" s="4" t="s">
        <v>1416</v>
      </c>
      <c r="G9601" s="4" t="s">
        <v>1415</v>
      </c>
      <c r="H9601" s="4" t="s">
        <v>18</v>
      </c>
      <c r="I9601" s="4" t="s">
        <v>17</v>
      </c>
      <c r="J9601" s="4" t="s">
        <v>405</v>
      </c>
      <c r="K9601" s="4" t="s">
        <v>691</v>
      </c>
      <c r="L9601" s="4">
        <v>97477</v>
      </c>
      <c r="M9601" s="4" t="s">
        <v>9</v>
      </c>
      <c r="N9601" s="4" t="s">
        <v>1414</v>
      </c>
      <c r="O9601" s="4" t="s">
        <v>13</v>
      </c>
      <c r="P9601" s="4" t="s">
        <v>12</v>
      </c>
      <c r="Q9601" s="4" t="s">
        <v>1413</v>
      </c>
      <c r="R9601" s="4">
        <v>35.207999999999998</v>
      </c>
      <c r="S9601" s="4">
        <v>1</v>
      </c>
      <c r="T9601" s="4">
        <v>0.2</v>
      </c>
      <c r="U9601" s="4">
        <v>2.6406000000000001</v>
      </c>
      <c r="V9601" s="4" t="str">
        <f>INDEX(Regional_Lookup!$B$2:$B$5,MATCH('Sample - Superstore'!M9601,Regional_Lookup!$A$2:$A$5,0))</f>
        <v>James Chen</v>
      </c>
      <c r="W9601" s="4">
        <f>INDEX(Regional_Lookup!$C$2:$C$5, MATCH('Sample - Superstore'!M9601,Regional_Lookup!$A$2:$A$5, 0))</f>
        <v>0.18</v>
      </c>
      <c r="X9601" s="4">
        <f>U9601/R9601</f>
        <v>7.5000000000000011E-2</v>
      </c>
      <c r="Y9601" s="4" t="str">
        <f>IF(X9601&gt;=W9601, "Yes", "No")</f>
        <v>No</v>
      </c>
      <c r="Z9601" s="4">
        <f>D9601-C9601</f>
        <v>4</v>
      </c>
      <c r="AA9601" s="4" t="str" cm="1">
        <f t="array" ref="AA9601">_xlfn.IFS(Z9601&lt;=2,"Fast",Z9601&gt;5, "Slow", AND(Z9601&gt;=3,Z9601&lt;=5),"Standard")</f>
        <v>Standard</v>
      </c>
    </row>
    <row r="9602" spans="1:27" x14ac:dyDescent="0.2">
      <c r="A9602" s="4">
        <v>9601</v>
      </c>
      <c r="B9602" s="4" t="s">
        <v>1412</v>
      </c>
      <c r="C9602" s="5">
        <v>42863</v>
      </c>
      <c r="D9602" s="5">
        <v>42866</v>
      </c>
      <c r="E9602" s="4" t="s">
        <v>21</v>
      </c>
      <c r="F9602" s="4" t="s">
        <v>1411</v>
      </c>
      <c r="G9602" s="4" t="s">
        <v>1410</v>
      </c>
      <c r="H9602" s="4" t="s">
        <v>50</v>
      </c>
      <c r="I9602" s="4" t="s">
        <v>17</v>
      </c>
      <c r="J9602" s="4" t="s">
        <v>1409</v>
      </c>
      <c r="K9602" s="4" t="s">
        <v>123</v>
      </c>
      <c r="L9602" s="4">
        <v>76063</v>
      </c>
      <c r="M9602" s="4" t="s">
        <v>3</v>
      </c>
      <c r="N9602" s="4" t="s">
        <v>354</v>
      </c>
      <c r="O9602" s="4" t="s">
        <v>13</v>
      </c>
      <c r="P9602" s="4" t="s">
        <v>24</v>
      </c>
      <c r="Q9602" s="4" t="s">
        <v>353</v>
      </c>
      <c r="R9602" s="4">
        <v>41.472000000000001</v>
      </c>
      <c r="S9602" s="4">
        <v>8</v>
      </c>
      <c r="T9602" s="4">
        <v>0.2</v>
      </c>
      <c r="U9602" s="4">
        <v>14.5152</v>
      </c>
      <c r="V9602" s="4" t="str">
        <f>INDEX(Regional_Lookup!$B$2:$B$5,MATCH('Sample - Superstore'!M9602,Regional_Lookup!$A$2:$A$5,0))</f>
        <v>David Johnson</v>
      </c>
      <c r="W9602" s="4">
        <f>INDEX(Regional_Lookup!$C$2:$C$5, MATCH('Sample - Superstore'!M9602,Regional_Lookup!$A$2:$A$5, 0))</f>
        <v>0.14000000000000001</v>
      </c>
      <c r="X9602" s="4">
        <f>U9602/R9602</f>
        <v>0.35</v>
      </c>
      <c r="Y9602" s="4" t="str">
        <f>IF(X9602&gt;=W9602, "Yes", "No")</f>
        <v>Yes</v>
      </c>
      <c r="Z9602" s="4">
        <f>D9602-C9602</f>
        <v>3</v>
      </c>
      <c r="AA9602" s="4" t="str" cm="1">
        <f t="array" ref="AA9602">_xlfn.IFS(Z9602&lt;=2,"Fast",Z9602&gt;5, "Slow", AND(Z9602&gt;=3,Z9602&lt;=5),"Standard")</f>
        <v>Standard</v>
      </c>
    </row>
    <row r="9603" spans="1:27" x14ac:dyDescent="0.2">
      <c r="A9603" s="4">
        <v>9602</v>
      </c>
      <c r="B9603" s="4" t="s">
        <v>1408</v>
      </c>
      <c r="C9603" s="5">
        <v>42617</v>
      </c>
      <c r="D9603" s="5">
        <v>42622</v>
      </c>
      <c r="E9603" s="4" t="s">
        <v>29</v>
      </c>
      <c r="F9603" s="4" t="s">
        <v>1407</v>
      </c>
      <c r="G9603" s="4" t="s">
        <v>1406</v>
      </c>
      <c r="H9603" s="4" t="s">
        <v>18</v>
      </c>
      <c r="I9603" s="4" t="s">
        <v>17</v>
      </c>
      <c r="J9603" s="4" t="s">
        <v>1405</v>
      </c>
      <c r="K9603" s="4" t="s">
        <v>858</v>
      </c>
      <c r="L9603" s="4">
        <v>72401</v>
      </c>
      <c r="M9603" s="4" t="s">
        <v>7</v>
      </c>
      <c r="N9603" s="4" t="s">
        <v>1404</v>
      </c>
      <c r="O9603" s="4" t="s">
        <v>13</v>
      </c>
      <c r="P9603" s="4" t="s">
        <v>24</v>
      </c>
      <c r="Q9603" s="4" t="s">
        <v>1403</v>
      </c>
      <c r="R9603" s="4">
        <v>239.5</v>
      </c>
      <c r="S9603" s="4">
        <v>5</v>
      </c>
      <c r="T9603" s="4">
        <v>0</v>
      </c>
      <c r="U9603" s="4">
        <v>114.96</v>
      </c>
      <c r="V9603" s="4" t="str">
        <f>INDEX(Regional_Lookup!$B$2:$B$5,MATCH('Sample - Superstore'!M9603,Regional_Lookup!$A$2:$A$5,0))</f>
        <v>Maria Santos</v>
      </c>
      <c r="W9603" s="4">
        <f>INDEX(Regional_Lookup!$C$2:$C$5, MATCH('Sample - Superstore'!M9603,Regional_Lookup!$A$2:$A$5, 0))</f>
        <v>0.15</v>
      </c>
      <c r="X9603" s="4">
        <f>U9603/R9603</f>
        <v>0.48</v>
      </c>
      <c r="Y9603" s="4" t="str">
        <f>IF(X9603&gt;=W9603, "Yes", "No")</f>
        <v>Yes</v>
      </c>
      <c r="Z9603" s="4">
        <f>D9603-C9603</f>
        <v>5</v>
      </c>
      <c r="AA9603" s="4" t="str" cm="1">
        <f t="array" ref="AA9603">_xlfn.IFS(Z9603&lt;=2,"Fast",Z9603&gt;5, "Slow", AND(Z9603&gt;=3,Z9603&lt;=5),"Standard")</f>
        <v>Standard</v>
      </c>
    </row>
    <row r="9604" spans="1:27" x14ac:dyDescent="0.2">
      <c r="A9604" s="4">
        <v>9603</v>
      </c>
      <c r="B9604" s="4" t="s">
        <v>1402</v>
      </c>
      <c r="C9604" s="5">
        <v>41778</v>
      </c>
      <c r="D9604" s="5">
        <v>41781</v>
      </c>
      <c r="E9604" s="4" t="s">
        <v>89</v>
      </c>
      <c r="F9604" s="4" t="s">
        <v>1401</v>
      </c>
      <c r="G9604" s="4" t="s">
        <v>1400</v>
      </c>
      <c r="H9604" s="4" t="s">
        <v>18</v>
      </c>
      <c r="I9604" s="4" t="s">
        <v>17</v>
      </c>
      <c r="J9604" s="4" t="s">
        <v>1399</v>
      </c>
      <c r="K9604" s="4" t="s">
        <v>763</v>
      </c>
      <c r="L9604" s="4">
        <v>23464</v>
      </c>
      <c r="M9604" s="4" t="s">
        <v>7</v>
      </c>
      <c r="N9604" s="4" t="s">
        <v>1398</v>
      </c>
      <c r="O9604" s="4" t="s">
        <v>13</v>
      </c>
      <c r="P9604" s="4" t="s">
        <v>64</v>
      </c>
      <c r="Q9604" s="4" t="s">
        <v>1397</v>
      </c>
      <c r="R9604" s="4">
        <v>34.200000000000003</v>
      </c>
      <c r="S9604" s="4">
        <v>5</v>
      </c>
      <c r="T9604" s="4">
        <v>0</v>
      </c>
      <c r="U9604" s="4">
        <v>9.234</v>
      </c>
      <c r="V9604" s="4" t="str">
        <f>INDEX(Regional_Lookup!$B$2:$B$5,MATCH('Sample - Superstore'!M9604,Regional_Lookup!$A$2:$A$5,0))</f>
        <v>Maria Santos</v>
      </c>
      <c r="W9604" s="4">
        <f>INDEX(Regional_Lookup!$C$2:$C$5, MATCH('Sample - Superstore'!M9604,Regional_Lookup!$A$2:$A$5, 0))</f>
        <v>0.15</v>
      </c>
      <c r="X9604" s="4">
        <f>U9604/R9604</f>
        <v>0.26999999999999996</v>
      </c>
      <c r="Y9604" s="4" t="str">
        <f>IF(X9604&gt;=W9604, "Yes", "No")</f>
        <v>Yes</v>
      </c>
      <c r="Z9604" s="4">
        <f>D9604-C9604</f>
        <v>3</v>
      </c>
      <c r="AA9604" s="4" t="str" cm="1">
        <f t="array" ref="AA9604">_xlfn.IFS(Z9604&lt;=2,"Fast",Z9604&gt;5, "Slow", AND(Z9604&gt;=3,Z9604&lt;=5),"Standard")</f>
        <v>Standard</v>
      </c>
    </row>
    <row r="9605" spans="1:27" x14ac:dyDescent="0.2">
      <c r="A9605" s="4">
        <v>9604</v>
      </c>
      <c r="B9605" s="4" t="s">
        <v>1396</v>
      </c>
      <c r="C9605" s="5">
        <v>42538</v>
      </c>
      <c r="D9605" s="5">
        <v>42544</v>
      </c>
      <c r="E9605" s="4" t="s">
        <v>29</v>
      </c>
      <c r="F9605" s="4" t="s">
        <v>1395</v>
      </c>
      <c r="G9605" s="4" t="s">
        <v>1394</v>
      </c>
      <c r="H9605" s="4" t="s">
        <v>50</v>
      </c>
      <c r="I9605" s="4" t="s">
        <v>17</v>
      </c>
      <c r="J9605" s="4" t="s">
        <v>1393</v>
      </c>
      <c r="K9605" s="4" t="s">
        <v>66</v>
      </c>
      <c r="L9605" s="4">
        <v>14609</v>
      </c>
      <c r="M9605" s="4" t="s">
        <v>5</v>
      </c>
      <c r="N9605" s="4" t="s">
        <v>1392</v>
      </c>
      <c r="O9605" s="4" t="s">
        <v>37</v>
      </c>
      <c r="P9605" s="4" t="s">
        <v>92</v>
      </c>
      <c r="Q9605" s="4" t="s">
        <v>1391</v>
      </c>
      <c r="R9605" s="4">
        <v>376.86599999999999</v>
      </c>
      <c r="S9605" s="4">
        <v>3</v>
      </c>
      <c r="T9605" s="4">
        <v>0.4</v>
      </c>
      <c r="U9605" s="4">
        <v>-213.5574</v>
      </c>
      <c r="V9605" s="4" t="str">
        <f>INDEX(Regional_Lookup!$B$2:$B$5,MATCH('Sample - Superstore'!M9605,Regional_Lookup!$A$2:$A$5,0))</f>
        <v>Sarah Miller</v>
      </c>
      <c r="W9605" s="4">
        <f>INDEX(Regional_Lookup!$C$2:$C$5, MATCH('Sample - Superstore'!M9605,Regional_Lookup!$A$2:$A$5, 0))</f>
        <v>0.16</v>
      </c>
      <c r="X9605" s="4">
        <f>U9605/R9605</f>
        <v>-0.56666666666666665</v>
      </c>
      <c r="Y9605" s="4" t="str">
        <f>IF(X9605&gt;=W9605, "Yes", "No")</f>
        <v>No</v>
      </c>
      <c r="Z9605" s="4">
        <f>D9605-C9605</f>
        <v>6</v>
      </c>
      <c r="AA9605" s="4" t="str" cm="1">
        <f t="array" ref="AA9605">_xlfn.IFS(Z9605&lt;=2,"Fast",Z9605&gt;5, "Slow", AND(Z9605&gt;=3,Z9605&lt;=5),"Standard")</f>
        <v>Slow</v>
      </c>
    </row>
    <row r="9606" spans="1:27" x14ac:dyDescent="0.2">
      <c r="A9606" s="4">
        <v>9605</v>
      </c>
      <c r="B9606" s="4" t="s">
        <v>1390</v>
      </c>
      <c r="C9606" s="5">
        <v>42310</v>
      </c>
      <c r="D9606" s="5">
        <v>42313</v>
      </c>
      <c r="E9606" s="4" t="s">
        <v>89</v>
      </c>
      <c r="F9606" s="4" t="s">
        <v>1389</v>
      </c>
      <c r="G9606" s="4" t="s">
        <v>1388</v>
      </c>
      <c r="H9606" s="4" t="s">
        <v>18</v>
      </c>
      <c r="I9606" s="4" t="s">
        <v>17</v>
      </c>
      <c r="J9606" s="4" t="s">
        <v>1387</v>
      </c>
      <c r="K9606" s="4" t="s">
        <v>763</v>
      </c>
      <c r="L9606" s="4">
        <v>23320</v>
      </c>
      <c r="M9606" s="4" t="s">
        <v>7</v>
      </c>
      <c r="N9606" s="4" t="s">
        <v>1386</v>
      </c>
      <c r="O9606" s="4" t="s">
        <v>13</v>
      </c>
      <c r="P9606" s="4" t="s">
        <v>12</v>
      </c>
      <c r="Q9606" s="4" t="s">
        <v>1385</v>
      </c>
      <c r="R9606" s="4">
        <v>197.72</v>
      </c>
      <c r="S9606" s="4">
        <v>4</v>
      </c>
      <c r="T9606" s="4">
        <v>0</v>
      </c>
      <c r="U9606" s="4">
        <v>55.361600000000003</v>
      </c>
      <c r="V9606" s="4" t="str">
        <f>INDEX(Regional_Lookup!$B$2:$B$5,MATCH('Sample - Superstore'!M9606,Regional_Lookup!$A$2:$A$5,0))</f>
        <v>Maria Santos</v>
      </c>
      <c r="W9606" s="4">
        <f>INDEX(Regional_Lookup!$C$2:$C$5, MATCH('Sample - Superstore'!M9606,Regional_Lookup!$A$2:$A$5, 0))</f>
        <v>0.15</v>
      </c>
      <c r="X9606" s="4">
        <f>U9606/R9606</f>
        <v>0.28000000000000003</v>
      </c>
      <c r="Y9606" s="4" t="str">
        <f>IF(X9606&gt;=W9606, "Yes", "No")</f>
        <v>Yes</v>
      </c>
      <c r="Z9606" s="4">
        <f>D9606-C9606</f>
        <v>3</v>
      </c>
      <c r="AA9606" s="4" t="str" cm="1">
        <f t="array" ref="AA9606">_xlfn.IFS(Z9606&lt;=2,"Fast",Z9606&gt;5, "Slow", AND(Z9606&gt;=3,Z9606&lt;=5),"Standard")</f>
        <v>Standard</v>
      </c>
    </row>
    <row r="9607" spans="1:27" x14ac:dyDescent="0.2">
      <c r="A9607" s="4">
        <v>9606</v>
      </c>
      <c r="B9607" s="4" t="s">
        <v>1382</v>
      </c>
      <c r="C9607" s="5">
        <v>43043</v>
      </c>
      <c r="D9607" s="5">
        <v>43048</v>
      </c>
      <c r="E9607" s="4" t="s">
        <v>29</v>
      </c>
      <c r="F9607" s="4" t="s">
        <v>1381</v>
      </c>
      <c r="G9607" s="4" t="s">
        <v>1380</v>
      </c>
      <c r="H9607" s="4" t="s">
        <v>50</v>
      </c>
      <c r="I9607" s="4" t="s">
        <v>17</v>
      </c>
      <c r="J9607" s="4" t="s">
        <v>1004</v>
      </c>
      <c r="K9607" s="4" t="s">
        <v>85</v>
      </c>
      <c r="L9607" s="4">
        <v>43130</v>
      </c>
      <c r="M9607" s="4" t="s">
        <v>5</v>
      </c>
      <c r="N9607" s="4" t="s">
        <v>1384</v>
      </c>
      <c r="O9607" s="4" t="s">
        <v>33</v>
      </c>
      <c r="P9607" s="4" t="s">
        <v>55</v>
      </c>
      <c r="Q9607" s="4" t="s">
        <v>1383</v>
      </c>
      <c r="R9607" s="4">
        <v>70.72</v>
      </c>
      <c r="S9607" s="4">
        <v>4</v>
      </c>
      <c r="T9607" s="4">
        <v>0.2</v>
      </c>
      <c r="U9607" s="4">
        <v>-6.1879999999999997</v>
      </c>
      <c r="V9607" s="4" t="str">
        <f>INDEX(Regional_Lookup!$B$2:$B$5,MATCH('Sample - Superstore'!M9607,Regional_Lookup!$A$2:$A$5,0))</f>
        <v>Sarah Miller</v>
      </c>
      <c r="W9607" s="4">
        <f>INDEX(Regional_Lookup!$C$2:$C$5, MATCH('Sample - Superstore'!M9607,Regional_Lookup!$A$2:$A$5, 0))</f>
        <v>0.16</v>
      </c>
      <c r="X9607" s="4">
        <f>U9607/R9607</f>
        <v>-8.7499999999999994E-2</v>
      </c>
      <c r="Y9607" s="4" t="str">
        <f>IF(X9607&gt;=W9607, "Yes", "No")</f>
        <v>No</v>
      </c>
      <c r="Z9607" s="4">
        <f>D9607-C9607</f>
        <v>5</v>
      </c>
      <c r="AA9607" s="4" t="str" cm="1">
        <f t="array" ref="AA9607">_xlfn.IFS(Z9607&lt;=2,"Fast",Z9607&gt;5, "Slow", AND(Z9607&gt;=3,Z9607&lt;=5),"Standard")</f>
        <v>Standard</v>
      </c>
    </row>
    <row r="9608" spans="1:27" x14ac:dyDescent="0.2">
      <c r="A9608" s="4">
        <v>9607</v>
      </c>
      <c r="B9608" s="4" t="s">
        <v>1382</v>
      </c>
      <c r="C9608" s="5">
        <v>43043</v>
      </c>
      <c r="D9608" s="5">
        <v>43048</v>
      </c>
      <c r="E9608" s="4" t="s">
        <v>29</v>
      </c>
      <c r="F9608" s="4" t="s">
        <v>1381</v>
      </c>
      <c r="G9608" s="4" t="s">
        <v>1380</v>
      </c>
      <c r="H9608" s="4" t="s">
        <v>50</v>
      </c>
      <c r="I9608" s="4" t="s">
        <v>17</v>
      </c>
      <c r="J9608" s="4" t="s">
        <v>1004</v>
      </c>
      <c r="K9608" s="4" t="s">
        <v>85</v>
      </c>
      <c r="L9608" s="4">
        <v>43130</v>
      </c>
      <c r="M9608" s="4" t="s">
        <v>5</v>
      </c>
      <c r="N9608" s="4" t="s">
        <v>1379</v>
      </c>
      <c r="O9608" s="4" t="s">
        <v>13</v>
      </c>
      <c r="P9608" s="4" t="s">
        <v>231</v>
      </c>
      <c r="Q9608" s="4" t="s">
        <v>1378</v>
      </c>
      <c r="R9608" s="4">
        <v>194.352</v>
      </c>
      <c r="S9608" s="4">
        <v>3</v>
      </c>
      <c r="T9608" s="4">
        <v>0.2</v>
      </c>
      <c r="U9608" s="4">
        <v>-43.729199999999999</v>
      </c>
      <c r="V9608" s="4" t="str">
        <f>INDEX(Regional_Lookup!$B$2:$B$5,MATCH('Sample - Superstore'!M9608,Regional_Lookup!$A$2:$A$5,0))</f>
        <v>Sarah Miller</v>
      </c>
      <c r="W9608" s="4">
        <f>INDEX(Regional_Lookup!$C$2:$C$5, MATCH('Sample - Superstore'!M9608,Regional_Lookup!$A$2:$A$5, 0))</f>
        <v>0.16</v>
      </c>
      <c r="X9608" s="4">
        <f>U9608/R9608</f>
        <v>-0.22499999999999998</v>
      </c>
      <c r="Y9608" s="4" t="str">
        <f>IF(X9608&gt;=W9608, "Yes", "No")</f>
        <v>No</v>
      </c>
      <c r="Z9608" s="4">
        <f>D9608-C9608</f>
        <v>5</v>
      </c>
      <c r="AA9608" s="4" t="str" cm="1">
        <f t="array" ref="AA9608">_xlfn.IFS(Z9608&lt;=2,"Fast",Z9608&gt;5, "Slow", AND(Z9608&gt;=3,Z9608&lt;=5),"Standard")</f>
        <v>Standard</v>
      </c>
    </row>
    <row r="9609" spans="1:27" x14ac:dyDescent="0.2">
      <c r="A9609" s="4">
        <v>9608</v>
      </c>
      <c r="B9609" s="4" t="s">
        <v>1375</v>
      </c>
      <c r="C9609" s="5">
        <v>43074</v>
      </c>
      <c r="D9609" s="5">
        <v>43077</v>
      </c>
      <c r="E9609" s="4" t="s">
        <v>21</v>
      </c>
      <c r="F9609" s="4" t="s">
        <v>1374</v>
      </c>
      <c r="G9609" s="4" t="s">
        <v>1373</v>
      </c>
      <c r="H9609" s="4" t="s">
        <v>18</v>
      </c>
      <c r="I9609" s="4" t="s">
        <v>17</v>
      </c>
      <c r="J9609" s="4" t="s">
        <v>254</v>
      </c>
      <c r="K9609" s="4" t="s">
        <v>66</v>
      </c>
      <c r="L9609" s="4">
        <v>10024</v>
      </c>
      <c r="M9609" s="4" t="s">
        <v>5</v>
      </c>
      <c r="N9609" s="4" t="s">
        <v>1377</v>
      </c>
      <c r="O9609" s="4" t="s">
        <v>13</v>
      </c>
      <c r="P9609" s="4" t="s">
        <v>24</v>
      </c>
      <c r="Q9609" s="4" t="s">
        <v>1376</v>
      </c>
      <c r="R9609" s="4">
        <v>21.6</v>
      </c>
      <c r="S9609" s="4">
        <v>6</v>
      </c>
      <c r="T9609" s="4">
        <v>0</v>
      </c>
      <c r="U9609" s="4">
        <v>9.9359999999999999</v>
      </c>
      <c r="V9609" s="4" t="str">
        <f>INDEX(Regional_Lookup!$B$2:$B$5,MATCH('Sample - Superstore'!M9609,Regional_Lookup!$A$2:$A$5,0))</f>
        <v>Sarah Miller</v>
      </c>
      <c r="W9609" s="4">
        <f>INDEX(Regional_Lookup!$C$2:$C$5, MATCH('Sample - Superstore'!M9609,Regional_Lookup!$A$2:$A$5, 0))</f>
        <v>0.16</v>
      </c>
      <c r="X9609" s="4">
        <f>U9609/R9609</f>
        <v>0.45999999999999996</v>
      </c>
      <c r="Y9609" s="4" t="str">
        <f>IF(X9609&gt;=W9609, "Yes", "No")</f>
        <v>Yes</v>
      </c>
      <c r="Z9609" s="4">
        <f>D9609-C9609</f>
        <v>3</v>
      </c>
      <c r="AA9609" s="4" t="str" cm="1">
        <f t="array" ref="AA9609">_xlfn.IFS(Z9609&lt;=2,"Fast",Z9609&gt;5, "Slow", AND(Z9609&gt;=3,Z9609&lt;=5),"Standard")</f>
        <v>Standard</v>
      </c>
    </row>
    <row r="9610" spans="1:27" x14ac:dyDescent="0.2">
      <c r="A9610" s="4">
        <v>9609</v>
      </c>
      <c r="B9610" s="4" t="s">
        <v>1375</v>
      </c>
      <c r="C9610" s="5">
        <v>43074</v>
      </c>
      <c r="D9610" s="5">
        <v>43077</v>
      </c>
      <c r="E9610" s="4" t="s">
        <v>21</v>
      </c>
      <c r="F9610" s="4" t="s">
        <v>1374</v>
      </c>
      <c r="G9610" s="4" t="s">
        <v>1373</v>
      </c>
      <c r="H9610" s="4" t="s">
        <v>18</v>
      </c>
      <c r="I9610" s="4" t="s">
        <v>17</v>
      </c>
      <c r="J9610" s="4" t="s">
        <v>254</v>
      </c>
      <c r="K9610" s="4" t="s">
        <v>66</v>
      </c>
      <c r="L9610" s="4">
        <v>10024</v>
      </c>
      <c r="M9610" s="4" t="s">
        <v>5</v>
      </c>
      <c r="N9610" s="4" t="s">
        <v>1372</v>
      </c>
      <c r="O9610" s="4" t="s">
        <v>13</v>
      </c>
      <c r="P9610" s="4" t="s">
        <v>72</v>
      </c>
      <c r="Q9610" s="4" t="s">
        <v>1371</v>
      </c>
      <c r="R9610" s="4">
        <v>11.07</v>
      </c>
      <c r="S9610" s="4">
        <v>3</v>
      </c>
      <c r="T9610" s="4">
        <v>0</v>
      </c>
      <c r="U9610" s="4">
        <v>5.2028999999999996</v>
      </c>
      <c r="V9610" s="4" t="str">
        <f>INDEX(Regional_Lookup!$B$2:$B$5,MATCH('Sample - Superstore'!M9610,Regional_Lookup!$A$2:$A$5,0))</f>
        <v>Sarah Miller</v>
      </c>
      <c r="W9610" s="4">
        <f>INDEX(Regional_Lookup!$C$2:$C$5, MATCH('Sample - Superstore'!M9610,Regional_Lookup!$A$2:$A$5, 0))</f>
        <v>0.16</v>
      </c>
      <c r="X9610" s="4">
        <f>U9610/R9610</f>
        <v>0.47</v>
      </c>
      <c r="Y9610" s="4" t="str">
        <f>IF(X9610&gt;=W9610, "Yes", "No")</f>
        <v>Yes</v>
      </c>
      <c r="Z9610" s="4">
        <f>D9610-C9610</f>
        <v>3</v>
      </c>
      <c r="AA9610" s="4" t="str" cm="1">
        <f t="array" ref="AA9610">_xlfn.IFS(Z9610&lt;=2,"Fast",Z9610&gt;5, "Slow", AND(Z9610&gt;=3,Z9610&lt;=5),"Standard")</f>
        <v>Standard</v>
      </c>
    </row>
    <row r="9611" spans="1:27" x14ac:dyDescent="0.2">
      <c r="A9611" s="4">
        <v>9610</v>
      </c>
      <c r="B9611" s="4" t="s">
        <v>1368</v>
      </c>
      <c r="C9611" s="5">
        <v>42506</v>
      </c>
      <c r="D9611" s="5">
        <v>42509</v>
      </c>
      <c r="E9611" s="4" t="s">
        <v>21</v>
      </c>
      <c r="F9611" s="4" t="s">
        <v>1367</v>
      </c>
      <c r="G9611" s="4" t="s">
        <v>1366</v>
      </c>
      <c r="H9611" s="4" t="s">
        <v>18</v>
      </c>
      <c r="I9611" s="4" t="s">
        <v>17</v>
      </c>
      <c r="J9611" s="4" t="s">
        <v>59</v>
      </c>
      <c r="K9611" s="4" t="s">
        <v>15</v>
      </c>
      <c r="L9611" s="4">
        <v>90045</v>
      </c>
      <c r="M9611" s="4" t="s">
        <v>9</v>
      </c>
      <c r="N9611" s="4" t="s">
        <v>1370</v>
      </c>
      <c r="O9611" s="4" t="s">
        <v>37</v>
      </c>
      <c r="P9611" s="4" t="s">
        <v>36</v>
      </c>
      <c r="Q9611" s="4" t="s">
        <v>1369</v>
      </c>
      <c r="R9611" s="4">
        <v>282.83999999999997</v>
      </c>
      <c r="S9611" s="4">
        <v>4</v>
      </c>
      <c r="T9611" s="4">
        <v>0</v>
      </c>
      <c r="U9611" s="4">
        <v>19.7988</v>
      </c>
      <c r="V9611" s="4" t="str">
        <f>INDEX(Regional_Lookup!$B$2:$B$5,MATCH('Sample - Superstore'!M9611,Regional_Lookup!$A$2:$A$5,0))</f>
        <v>James Chen</v>
      </c>
      <c r="W9611" s="4">
        <f>INDEX(Regional_Lookup!$C$2:$C$5, MATCH('Sample - Superstore'!M9611,Regional_Lookup!$A$2:$A$5, 0))</f>
        <v>0.18</v>
      </c>
      <c r="X9611" s="4">
        <f>U9611/R9611</f>
        <v>7.0000000000000007E-2</v>
      </c>
      <c r="Y9611" s="4" t="str">
        <f>IF(X9611&gt;=W9611, "Yes", "No")</f>
        <v>No</v>
      </c>
      <c r="Z9611" s="4">
        <f>D9611-C9611</f>
        <v>3</v>
      </c>
      <c r="AA9611" s="4" t="str" cm="1">
        <f t="array" ref="AA9611">_xlfn.IFS(Z9611&lt;=2,"Fast",Z9611&gt;5, "Slow", AND(Z9611&gt;=3,Z9611&lt;=5),"Standard")</f>
        <v>Standard</v>
      </c>
    </row>
    <row r="9612" spans="1:27" x14ac:dyDescent="0.2">
      <c r="A9612" s="4">
        <v>9611</v>
      </c>
      <c r="B9612" s="4" t="s">
        <v>1368</v>
      </c>
      <c r="C9612" s="5">
        <v>42506</v>
      </c>
      <c r="D9612" s="5">
        <v>42509</v>
      </c>
      <c r="E9612" s="4" t="s">
        <v>21</v>
      </c>
      <c r="F9612" s="4" t="s">
        <v>1367</v>
      </c>
      <c r="G9612" s="4" t="s">
        <v>1366</v>
      </c>
      <c r="H9612" s="4" t="s">
        <v>18</v>
      </c>
      <c r="I9612" s="4" t="s">
        <v>17</v>
      </c>
      <c r="J9612" s="4" t="s">
        <v>59</v>
      </c>
      <c r="K9612" s="4" t="s">
        <v>15</v>
      </c>
      <c r="L9612" s="4">
        <v>90045</v>
      </c>
      <c r="M9612" s="4" t="s">
        <v>9</v>
      </c>
      <c r="N9612" s="4" t="s">
        <v>1365</v>
      </c>
      <c r="O9612" s="4" t="s">
        <v>13</v>
      </c>
      <c r="P9612" s="4" t="s">
        <v>72</v>
      </c>
      <c r="Q9612" s="4" t="s">
        <v>1364</v>
      </c>
      <c r="R9612" s="4">
        <v>27.72</v>
      </c>
      <c r="S9612" s="4">
        <v>9</v>
      </c>
      <c r="T9612" s="4">
        <v>0</v>
      </c>
      <c r="U9612" s="4">
        <v>13.3056</v>
      </c>
      <c r="V9612" s="4" t="str">
        <f>INDEX(Regional_Lookup!$B$2:$B$5,MATCH('Sample - Superstore'!M9612,Regional_Lookup!$A$2:$A$5,0))</f>
        <v>James Chen</v>
      </c>
      <c r="W9612" s="4">
        <f>INDEX(Regional_Lookup!$C$2:$C$5, MATCH('Sample - Superstore'!M9612,Regional_Lookup!$A$2:$A$5, 0))</f>
        <v>0.18</v>
      </c>
      <c r="X9612" s="4">
        <f>U9612/R9612</f>
        <v>0.48000000000000004</v>
      </c>
      <c r="Y9612" s="4" t="str">
        <f>IF(X9612&gt;=W9612, "Yes", "No")</f>
        <v>Yes</v>
      </c>
      <c r="Z9612" s="4">
        <f>D9612-C9612</f>
        <v>3</v>
      </c>
      <c r="AA9612" s="4" t="str" cm="1">
        <f t="array" ref="AA9612">_xlfn.IFS(Z9612&lt;=2,"Fast",Z9612&gt;5, "Slow", AND(Z9612&gt;=3,Z9612&lt;=5),"Standard")</f>
        <v>Standard</v>
      </c>
    </row>
    <row r="9613" spans="1:27" x14ac:dyDescent="0.2">
      <c r="A9613" s="4">
        <v>9612</v>
      </c>
      <c r="B9613" s="4" t="s">
        <v>1363</v>
      </c>
      <c r="C9613" s="5">
        <v>43032</v>
      </c>
      <c r="D9613" s="5">
        <v>43038</v>
      </c>
      <c r="E9613" s="4" t="s">
        <v>29</v>
      </c>
      <c r="F9613" s="4" t="s">
        <v>1039</v>
      </c>
      <c r="G9613" s="4" t="s">
        <v>1038</v>
      </c>
      <c r="H9613" s="4" t="s">
        <v>18</v>
      </c>
      <c r="I9613" s="4" t="s">
        <v>17</v>
      </c>
      <c r="J9613" s="4" t="s">
        <v>1362</v>
      </c>
      <c r="K9613" s="4" t="s">
        <v>1361</v>
      </c>
      <c r="L9613" s="4">
        <v>39212</v>
      </c>
      <c r="M9613" s="4" t="s">
        <v>7</v>
      </c>
      <c r="N9613" s="4" t="s">
        <v>1360</v>
      </c>
      <c r="O9613" s="4" t="s">
        <v>13</v>
      </c>
      <c r="P9613" s="4" t="s">
        <v>109</v>
      </c>
      <c r="Q9613" s="4" t="s">
        <v>1359</v>
      </c>
      <c r="R9613" s="4">
        <v>11.68</v>
      </c>
      <c r="S9613" s="4">
        <v>4</v>
      </c>
      <c r="T9613" s="4">
        <v>0</v>
      </c>
      <c r="U9613" s="4">
        <v>5.2560000000000002</v>
      </c>
      <c r="V9613" s="4" t="str">
        <f>INDEX(Regional_Lookup!$B$2:$B$5,MATCH('Sample - Superstore'!M9613,Regional_Lookup!$A$2:$A$5,0))</f>
        <v>Maria Santos</v>
      </c>
      <c r="W9613" s="4">
        <f>INDEX(Regional_Lookup!$C$2:$C$5, MATCH('Sample - Superstore'!M9613,Regional_Lookup!$A$2:$A$5, 0))</f>
        <v>0.15</v>
      </c>
      <c r="X9613" s="4">
        <f>U9613/R9613</f>
        <v>0.45</v>
      </c>
      <c r="Y9613" s="4" t="str">
        <f>IF(X9613&gt;=W9613, "Yes", "No")</f>
        <v>Yes</v>
      </c>
      <c r="Z9613" s="4">
        <f>D9613-C9613</f>
        <v>6</v>
      </c>
      <c r="AA9613" s="4" t="str" cm="1">
        <f t="array" ref="AA9613">_xlfn.IFS(Z9613&lt;=2,"Fast",Z9613&gt;5, "Slow", AND(Z9613&gt;=3,Z9613&lt;=5),"Standard")</f>
        <v>Slow</v>
      </c>
    </row>
    <row r="9614" spans="1:27" x14ac:dyDescent="0.2">
      <c r="A9614" s="4">
        <v>9613</v>
      </c>
      <c r="B9614" s="4" t="s">
        <v>1358</v>
      </c>
      <c r="C9614" s="5">
        <v>42631</v>
      </c>
      <c r="D9614" s="5">
        <v>42635</v>
      </c>
      <c r="E9614" s="4" t="s">
        <v>29</v>
      </c>
      <c r="F9614" s="4" t="s">
        <v>1357</v>
      </c>
      <c r="G9614" s="4" t="s">
        <v>1356</v>
      </c>
      <c r="H9614" s="4" t="s">
        <v>18</v>
      </c>
      <c r="I9614" s="4" t="s">
        <v>17</v>
      </c>
      <c r="J9614" s="4" t="s">
        <v>1355</v>
      </c>
      <c r="K9614" s="4" t="s">
        <v>15</v>
      </c>
      <c r="L9614" s="4">
        <v>95695</v>
      </c>
      <c r="M9614" s="4" t="s">
        <v>9</v>
      </c>
      <c r="N9614" s="4" t="s">
        <v>1354</v>
      </c>
      <c r="O9614" s="4" t="s">
        <v>33</v>
      </c>
      <c r="P9614" s="4" t="s">
        <v>32</v>
      </c>
      <c r="Q9614" s="4" t="s">
        <v>1353</v>
      </c>
      <c r="R9614" s="4">
        <v>239.98400000000001</v>
      </c>
      <c r="S9614" s="4">
        <v>2</v>
      </c>
      <c r="T9614" s="4">
        <v>0.2</v>
      </c>
      <c r="U9614" s="4">
        <v>23.9984</v>
      </c>
      <c r="V9614" s="4" t="str">
        <f>INDEX(Regional_Lookup!$B$2:$B$5,MATCH('Sample - Superstore'!M9614,Regional_Lookup!$A$2:$A$5,0))</f>
        <v>James Chen</v>
      </c>
      <c r="W9614" s="4">
        <f>INDEX(Regional_Lookup!$C$2:$C$5, MATCH('Sample - Superstore'!M9614,Regional_Lookup!$A$2:$A$5, 0))</f>
        <v>0.18</v>
      </c>
      <c r="X9614" s="4">
        <f>U9614/R9614</f>
        <v>9.9999999999999992E-2</v>
      </c>
      <c r="Y9614" s="4" t="str">
        <f>IF(X9614&gt;=W9614, "Yes", "No")</f>
        <v>No</v>
      </c>
      <c r="Z9614" s="4">
        <f>D9614-C9614</f>
        <v>4</v>
      </c>
      <c r="AA9614" s="4" t="str" cm="1">
        <f t="array" ref="AA9614">_xlfn.IFS(Z9614&lt;=2,"Fast",Z9614&gt;5, "Slow", AND(Z9614&gt;=3,Z9614&lt;=5),"Standard")</f>
        <v>Standard</v>
      </c>
    </row>
    <row r="9615" spans="1:27" x14ac:dyDescent="0.2">
      <c r="A9615" s="4">
        <v>9614</v>
      </c>
      <c r="B9615" s="4" t="s">
        <v>1350</v>
      </c>
      <c r="C9615" s="5">
        <v>41954</v>
      </c>
      <c r="D9615" s="5">
        <v>41956</v>
      </c>
      <c r="E9615" s="4" t="s">
        <v>89</v>
      </c>
      <c r="F9615" s="4" t="s">
        <v>1349</v>
      </c>
      <c r="G9615" s="4" t="s">
        <v>1348</v>
      </c>
      <c r="H9615" s="4" t="s">
        <v>50</v>
      </c>
      <c r="I9615" s="4" t="s">
        <v>17</v>
      </c>
      <c r="J9615" s="4" t="s">
        <v>234</v>
      </c>
      <c r="K9615" s="4" t="s">
        <v>233</v>
      </c>
      <c r="L9615" s="4">
        <v>98115</v>
      </c>
      <c r="M9615" s="4" t="s">
        <v>9</v>
      </c>
      <c r="N9615" s="4" t="s">
        <v>1084</v>
      </c>
      <c r="O9615" s="4" t="s">
        <v>13</v>
      </c>
      <c r="P9615" s="4" t="s">
        <v>12</v>
      </c>
      <c r="Q9615" s="4" t="s">
        <v>1083</v>
      </c>
      <c r="R9615" s="4">
        <v>22.98</v>
      </c>
      <c r="S9615" s="4">
        <v>1</v>
      </c>
      <c r="T9615" s="4">
        <v>0</v>
      </c>
      <c r="U9615" s="4">
        <v>6.8940000000000001</v>
      </c>
      <c r="V9615" s="4" t="str">
        <f>INDEX(Regional_Lookup!$B$2:$B$5,MATCH('Sample - Superstore'!M9615,Regional_Lookup!$A$2:$A$5,0))</f>
        <v>James Chen</v>
      </c>
      <c r="W9615" s="4">
        <f>INDEX(Regional_Lookup!$C$2:$C$5, MATCH('Sample - Superstore'!M9615,Regional_Lookup!$A$2:$A$5, 0))</f>
        <v>0.18</v>
      </c>
      <c r="X9615" s="4">
        <f>U9615/R9615</f>
        <v>0.3</v>
      </c>
      <c r="Y9615" s="4" t="str">
        <f>IF(X9615&gt;=W9615, "Yes", "No")</f>
        <v>Yes</v>
      </c>
      <c r="Z9615" s="4">
        <f>D9615-C9615</f>
        <v>2</v>
      </c>
      <c r="AA9615" s="4" t="str" cm="1">
        <f t="array" ref="AA9615">_xlfn.IFS(Z9615&lt;=2,"Fast",Z9615&gt;5, "Slow", AND(Z9615&gt;=3,Z9615&lt;=5),"Standard")</f>
        <v>Fast</v>
      </c>
    </row>
    <row r="9616" spans="1:27" x14ac:dyDescent="0.2">
      <c r="A9616" s="4">
        <v>9615</v>
      </c>
      <c r="B9616" s="4" t="s">
        <v>1350</v>
      </c>
      <c r="C9616" s="5">
        <v>41954</v>
      </c>
      <c r="D9616" s="5">
        <v>41956</v>
      </c>
      <c r="E9616" s="4" t="s">
        <v>89</v>
      </c>
      <c r="F9616" s="4" t="s">
        <v>1349</v>
      </c>
      <c r="G9616" s="4" t="s">
        <v>1348</v>
      </c>
      <c r="H9616" s="4" t="s">
        <v>50</v>
      </c>
      <c r="I9616" s="4" t="s">
        <v>17</v>
      </c>
      <c r="J9616" s="4" t="s">
        <v>234</v>
      </c>
      <c r="K9616" s="4" t="s">
        <v>233</v>
      </c>
      <c r="L9616" s="4">
        <v>98115</v>
      </c>
      <c r="M9616" s="4" t="s">
        <v>9</v>
      </c>
      <c r="N9616" s="4" t="s">
        <v>1352</v>
      </c>
      <c r="O9616" s="4" t="s">
        <v>33</v>
      </c>
      <c r="P9616" s="4" t="s">
        <v>55</v>
      </c>
      <c r="Q9616" s="4" t="s">
        <v>1351</v>
      </c>
      <c r="R9616" s="4">
        <v>102.13</v>
      </c>
      <c r="S9616" s="4">
        <v>7</v>
      </c>
      <c r="T9616" s="4">
        <v>0</v>
      </c>
      <c r="U9616" s="4">
        <v>15.3195</v>
      </c>
      <c r="V9616" s="4" t="str">
        <f>INDEX(Regional_Lookup!$B$2:$B$5,MATCH('Sample - Superstore'!M9616,Regional_Lookup!$A$2:$A$5,0))</f>
        <v>James Chen</v>
      </c>
      <c r="W9616" s="4">
        <f>INDEX(Regional_Lookup!$C$2:$C$5, MATCH('Sample - Superstore'!M9616,Regional_Lookup!$A$2:$A$5, 0))</f>
        <v>0.18</v>
      </c>
      <c r="X9616" s="4">
        <f>U9616/R9616</f>
        <v>0.15</v>
      </c>
      <c r="Y9616" s="4" t="str">
        <f>IF(X9616&gt;=W9616, "Yes", "No")</f>
        <v>No</v>
      </c>
      <c r="Z9616" s="4">
        <f>D9616-C9616</f>
        <v>2</v>
      </c>
      <c r="AA9616" s="4" t="str" cm="1">
        <f t="array" ref="AA9616">_xlfn.IFS(Z9616&lt;=2,"Fast",Z9616&gt;5, "Slow", AND(Z9616&gt;=3,Z9616&lt;=5),"Standard")</f>
        <v>Fast</v>
      </c>
    </row>
    <row r="9617" spans="1:27" x14ac:dyDescent="0.2">
      <c r="A9617" s="4">
        <v>9616</v>
      </c>
      <c r="B9617" s="4" t="s">
        <v>1350</v>
      </c>
      <c r="C9617" s="5">
        <v>41954</v>
      </c>
      <c r="D9617" s="5">
        <v>41956</v>
      </c>
      <c r="E9617" s="4" t="s">
        <v>89</v>
      </c>
      <c r="F9617" s="4" t="s">
        <v>1349</v>
      </c>
      <c r="G9617" s="4" t="s">
        <v>1348</v>
      </c>
      <c r="H9617" s="4" t="s">
        <v>50</v>
      </c>
      <c r="I9617" s="4" t="s">
        <v>17</v>
      </c>
      <c r="J9617" s="4" t="s">
        <v>234</v>
      </c>
      <c r="K9617" s="4" t="s">
        <v>233</v>
      </c>
      <c r="L9617" s="4">
        <v>98115</v>
      </c>
      <c r="M9617" s="4" t="s">
        <v>9</v>
      </c>
      <c r="N9617" s="4" t="s">
        <v>1347</v>
      </c>
      <c r="O9617" s="4" t="s">
        <v>13</v>
      </c>
      <c r="P9617" s="4" t="s">
        <v>100</v>
      </c>
      <c r="Q9617" s="4" t="s">
        <v>1346</v>
      </c>
      <c r="R9617" s="4">
        <v>2033.5840000000001</v>
      </c>
      <c r="S9617" s="4">
        <v>2</v>
      </c>
      <c r="T9617" s="4">
        <v>0.2</v>
      </c>
      <c r="U9617" s="4">
        <v>762.59400000000005</v>
      </c>
      <c r="V9617" s="4" t="str">
        <f>INDEX(Regional_Lookup!$B$2:$B$5,MATCH('Sample - Superstore'!M9617,Regional_Lookup!$A$2:$A$5,0))</f>
        <v>James Chen</v>
      </c>
      <c r="W9617" s="4">
        <f>INDEX(Regional_Lookup!$C$2:$C$5, MATCH('Sample - Superstore'!M9617,Regional_Lookup!$A$2:$A$5, 0))</f>
        <v>0.18</v>
      </c>
      <c r="X9617" s="4">
        <f>U9617/R9617</f>
        <v>0.375</v>
      </c>
      <c r="Y9617" s="4" t="str">
        <f>IF(X9617&gt;=W9617, "Yes", "No")</f>
        <v>Yes</v>
      </c>
      <c r="Z9617" s="4">
        <f>D9617-C9617</f>
        <v>2</v>
      </c>
      <c r="AA9617" s="4" t="str" cm="1">
        <f t="array" ref="AA9617">_xlfn.IFS(Z9617&lt;=2,"Fast",Z9617&gt;5, "Slow", AND(Z9617&gt;=3,Z9617&lt;=5),"Standard")</f>
        <v>Fast</v>
      </c>
    </row>
    <row r="9618" spans="1:27" x14ac:dyDescent="0.2">
      <c r="A9618" s="4">
        <v>9617</v>
      </c>
      <c r="B9618" s="4" t="s">
        <v>1345</v>
      </c>
      <c r="C9618" s="5">
        <v>42604</v>
      </c>
      <c r="D9618" s="5">
        <v>42611</v>
      </c>
      <c r="E9618" s="4" t="s">
        <v>29</v>
      </c>
      <c r="F9618" s="4" t="s">
        <v>1344</v>
      </c>
      <c r="G9618" s="4" t="s">
        <v>1343</v>
      </c>
      <c r="H9618" s="4" t="s">
        <v>50</v>
      </c>
      <c r="I9618" s="4" t="s">
        <v>17</v>
      </c>
      <c r="J9618" s="4" t="s">
        <v>59</v>
      </c>
      <c r="K9618" s="4" t="s">
        <v>15</v>
      </c>
      <c r="L9618" s="4">
        <v>90049</v>
      </c>
      <c r="M9618" s="4" t="s">
        <v>9</v>
      </c>
      <c r="N9618" s="4" t="s">
        <v>600</v>
      </c>
      <c r="O9618" s="4" t="s">
        <v>13</v>
      </c>
      <c r="P9618" s="4" t="s">
        <v>116</v>
      </c>
      <c r="Q9618" s="4" t="s">
        <v>599</v>
      </c>
      <c r="R9618" s="4">
        <v>5.76</v>
      </c>
      <c r="S9618" s="4">
        <v>2</v>
      </c>
      <c r="T9618" s="4">
        <v>0</v>
      </c>
      <c r="U9618" s="4">
        <v>1.6704000000000001</v>
      </c>
      <c r="V9618" s="4" t="str">
        <f>INDEX(Regional_Lookup!$B$2:$B$5,MATCH('Sample - Superstore'!M9618,Regional_Lookup!$A$2:$A$5,0))</f>
        <v>James Chen</v>
      </c>
      <c r="W9618" s="4">
        <f>INDEX(Regional_Lookup!$C$2:$C$5, MATCH('Sample - Superstore'!M9618,Regional_Lookup!$A$2:$A$5, 0))</f>
        <v>0.18</v>
      </c>
      <c r="X9618" s="4">
        <f>U9618/R9618</f>
        <v>0.29000000000000004</v>
      </c>
      <c r="Y9618" s="4" t="str">
        <f>IF(X9618&gt;=W9618, "Yes", "No")</f>
        <v>Yes</v>
      </c>
      <c r="Z9618" s="4">
        <f>D9618-C9618</f>
        <v>7</v>
      </c>
      <c r="AA9618" s="4" t="str" cm="1">
        <f t="array" ref="AA9618">_xlfn.IFS(Z9618&lt;=2,"Fast",Z9618&gt;5, "Slow", AND(Z9618&gt;=3,Z9618&lt;=5),"Standard")</f>
        <v>Slow</v>
      </c>
    </row>
    <row r="9619" spans="1:27" x14ac:dyDescent="0.2">
      <c r="A9619" s="4">
        <v>9618</v>
      </c>
      <c r="B9619" s="4" t="s">
        <v>1338</v>
      </c>
      <c r="C9619" s="5">
        <v>43055</v>
      </c>
      <c r="D9619" s="5">
        <v>43060</v>
      </c>
      <c r="E9619" s="4" t="s">
        <v>29</v>
      </c>
      <c r="F9619" s="4" t="s">
        <v>1337</v>
      </c>
      <c r="G9619" s="4" t="s">
        <v>1336</v>
      </c>
      <c r="H9619" s="4" t="s">
        <v>50</v>
      </c>
      <c r="I9619" s="4" t="s">
        <v>17</v>
      </c>
      <c r="J9619" s="4" t="s">
        <v>1335</v>
      </c>
      <c r="K9619" s="4" t="s">
        <v>85</v>
      </c>
      <c r="L9619" s="4">
        <v>43402</v>
      </c>
      <c r="M9619" s="4" t="s">
        <v>5</v>
      </c>
      <c r="N9619" s="4" t="s">
        <v>1342</v>
      </c>
      <c r="O9619" s="4" t="s">
        <v>33</v>
      </c>
      <c r="P9619" s="4" t="s">
        <v>296</v>
      </c>
      <c r="Q9619" s="4" t="s">
        <v>1341</v>
      </c>
      <c r="R9619" s="4">
        <v>899.98199999999997</v>
      </c>
      <c r="S9619" s="4">
        <v>3</v>
      </c>
      <c r="T9619" s="4">
        <v>0.4</v>
      </c>
      <c r="U9619" s="4">
        <v>74.998500000000007</v>
      </c>
      <c r="V9619" s="4" t="str">
        <f>INDEX(Regional_Lookup!$B$2:$B$5,MATCH('Sample - Superstore'!M9619,Regional_Lookup!$A$2:$A$5,0))</f>
        <v>Sarah Miller</v>
      </c>
      <c r="W9619" s="4">
        <f>INDEX(Regional_Lookup!$C$2:$C$5, MATCH('Sample - Superstore'!M9619,Regional_Lookup!$A$2:$A$5, 0))</f>
        <v>0.16</v>
      </c>
      <c r="X9619" s="4">
        <f>U9619/R9619</f>
        <v>8.3333333333333343E-2</v>
      </c>
      <c r="Y9619" s="4" t="str">
        <f>IF(X9619&gt;=W9619, "Yes", "No")</f>
        <v>No</v>
      </c>
      <c r="Z9619" s="4">
        <f>D9619-C9619</f>
        <v>5</v>
      </c>
      <c r="AA9619" s="4" t="str" cm="1">
        <f t="array" ref="AA9619">_xlfn.IFS(Z9619&lt;=2,"Fast",Z9619&gt;5, "Slow", AND(Z9619&gt;=3,Z9619&lt;=5),"Standard")</f>
        <v>Standard</v>
      </c>
    </row>
    <row r="9620" spans="1:27" x14ac:dyDescent="0.2">
      <c r="A9620" s="4">
        <v>9619</v>
      </c>
      <c r="B9620" s="4" t="s">
        <v>1338</v>
      </c>
      <c r="C9620" s="5">
        <v>43055</v>
      </c>
      <c r="D9620" s="5">
        <v>43060</v>
      </c>
      <c r="E9620" s="4" t="s">
        <v>29</v>
      </c>
      <c r="F9620" s="4" t="s">
        <v>1337</v>
      </c>
      <c r="G9620" s="4" t="s">
        <v>1336</v>
      </c>
      <c r="H9620" s="4" t="s">
        <v>50</v>
      </c>
      <c r="I9620" s="4" t="s">
        <v>17</v>
      </c>
      <c r="J9620" s="4" t="s">
        <v>1335</v>
      </c>
      <c r="K9620" s="4" t="s">
        <v>85</v>
      </c>
      <c r="L9620" s="4">
        <v>43402</v>
      </c>
      <c r="M9620" s="4" t="s">
        <v>5</v>
      </c>
      <c r="N9620" s="4" t="s">
        <v>1340</v>
      </c>
      <c r="O9620" s="4" t="s">
        <v>13</v>
      </c>
      <c r="P9620" s="4" t="s">
        <v>116</v>
      </c>
      <c r="Q9620" s="4" t="s">
        <v>1339</v>
      </c>
      <c r="R9620" s="4">
        <v>86.352000000000004</v>
      </c>
      <c r="S9620" s="4">
        <v>3</v>
      </c>
      <c r="T9620" s="4">
        <v>0.2</v>
      </c>
      <c r="U9620" s="4">
        <v>5.3970000000000002</v>
      </c>
      <c r="V9620" s="4" t="str">
        <f>INDEX(Regional_Lookup!$B$2:$B$5,MATCH('Sample - Superstore'!M9620,Regional_Lookup!$A$2:$A$5,0))</f>
        <v>Sarah Miller</v>
      </c>
      <c r="W9620" s="4">
        <f>INDEX(Regional_Lookup!$C$2:$C$5, MATCH('Sample - Superstore'!M9620,Regional_Lookup!$A$2:$A$5, 0))</f>
        <v>0.16</v>
      </c>
      <c r="X9620" s="4">
        <f>U9620/R9620</f>
        <v>6.25E-2</v>
      </c>
      <c r="Y9620" s="4" t="str">
        <f>IF(X9620&gt;=W9620, "Yes", "No")</f>
        <v>No</v>
      </c>
      <c r="Z9620" s="4">
        <f>D9620-C9620</f>
        <v>5</v>
      </c>
      <c r="AA9620" s="4" t="str" cm="1">
        <f t="array" ref="AA9620">_xlfn.IFS(Z9620&lt;=2,"Fast",Z9620&gt;5, "Slow", AND(Z9620&gt;=3,Z9620&lt;=5),"Standard")</f>
        <v>Standard</v>
      </c>
    </row>
    <row r="9621" spans="1:27" x14ac:dyDescent="0.2">
      <c r="A9621" s="4">
        <v>9620</v>
      </c>
      <c r="B9621" s="4" t="s">
        <v>1338</v>
      </c>
      <c r="C9621" s="5">
        <v>43055</v>
      </c>
      <c r="D9621" s="5">
        <v>43060</v>
      </c>
      <c r="E9621" s="4" t="s">
        <v>29</v>
      </c>
      <c r="F9621" s="4" t="s">
        <v>1337</v>
      </c>
      <c r="G9621" s="4" t="s">
        <v>1336</v>
      </c>
      <c r="H9621" s="4" t="s">
        <v>50</v>
      </c>
      <c r="I9621" s="4" t="s">
        <v>17</v>
      </c>
      <c r="J9621" s="4" t="s">
        <v>1335</v>
      </c>
      <c r="K9621" s="4" t="s">
        <v>85</v>
      </c>
      <c r="L9621" s="4">
        <v>43402</v>
      </c>
      <c r="M9621" s="4" t="s">
        <v>5</v>
      </c>
      <c r="N9621" s="4" t="s">
        <v>1334</v>
      </c>
      <c r="O9621" s="4" t="s">
        <v>33</v>
      </c>
      <c r="P9621" s="4" t="s">
        <v>55</v>
      </c>
      <c r="Q9621" s="4" t="s">
        <v>1333</v>
      </c>
      <c r="R9621" s="4">
        <v>139.96</v>
      </c>
      <c r="S9621" s="4">
        <v>5</v>
      </c>
      <c r="T9621" s="4">
        <v>0.2</v>
      </c>
      <c r="U9621" s="4">
        <v>-1.7495000000000001</v>
      </c>
      <c r="V9621" s="4" t="str">
        <f>INDEX(Regional_Lookup!$B$2:$B$5,MATCH('Sample - Superstore'!M9621,Regional_Lookup!$A$2:$A$5,0))</f>
        <v>Sarah Miller</v>
      </c>
      <c r="W9621" s="4">
        <f>INDEX(Regional_Lookup!$C$2:$C$5, MATCH('Sample - Superstore'!M9621,Regional_Lookup!$A$2:$A$5, 0))</f>
        <v>0.16</v>
      </c>
      <c r="X9621" s="4">
        <f>U9621/R9621</f>
        <v>-1.2499999999999999E-2</v>
      </c>
      <c r="Y9621" s="4" t="str">
        <f>IF(X9621&gt;=W9621, "Yes", "No")</f>
        <v>No</v>
      </c>
      <c r="Z9621" s="4">
        <f>D9621-C9621</f>
        <v>5</v>
      </c>
      <c r="AA9621" s="4" t="str" cm="1">
        <f t="array" ref="AA9621">_xlfn.IFS(Z9621&lt;=2,"Fast",Z9621&gt;5, "Slow", AND(Z9621&gt;=3,Z9621&lt;=5),"Standard")</f>
        <v>Standard</v>
      </c>
    </row>
    <row r="9622" spans="1:27" x14ac:dyDescent="0.2">
      <c r="A9622" s="4">
        <v>9621</v>
      </c>
      <c r="B9622" s="4" t="s">
        <v>1328</v>
      </c>
      <c r="C9622" s="5">
        <v>41908</v>
      </c>
      <c r="D9622" s="5">
        <v>41912</v>
      </c>
      <c r="E9622" s="4" t="s">
        <v>29</v>
      </c>
      <c r="F9622" s="4" t="s">
        <v>1327</v>
      </c>
      <c r="G9622" s="4" t="s">
        <v>1326</v>
      </c>
      <c r="H9622" s="4" t="s">
        <v>102</v>
      </c>
      <c r="I9622" s="4" t="s">
        <v>17</v>
      </c>
      <c r="J9622" s="4" t="s">
        <v>1004</v>
      </c>
      <c r="K9622" s="4" t="s">
        <v>85</v>
      </c>
      <c r="L9622" s="4">
        <v>43130</v>
      </c>
      <c r="M9622" s="4" t="s">
        <v>5</v>
      </c>
      <c r="N9622" s="4" t="s">
        <v>1332</v>
      </c>
      <c r="O9622" s="4" t="s">
        <v>13</v>
      </c>
      <c r="P9622" s="4" t="s">
        <v>12</v>
      </c>
      <c r="Q9622" s="4" t="s">
        <v>1331</v>
      </c>
      <c r="R9622" s="4">
        <v>16.704000000000001</v>
      </c>
      <c r="S9622" s="4">
        <v>6</v>
      </c>
      <c r="T9622" s="4">
        <v>0.2</v>
      </c>
      <c r="U9622" s="4">
        <v>1.2527999999999999</v>
      </c>
      <c r="V9622" s="4" t="str">
        <f>INDEX(Regional_Lookup!$B$2:$B$5,MATCH('Sample - Superstore'!M9622,Regional_Lookup!$A$2:$A$5,0))</f>
        <v>Sarah Miller</v>
      </c>
      <c r="W9622" s="4">
        <f>INDEX(Regional_Lookup!$C$2:$C$5, MATCH('Sample - Superstore'!M9622,Regional_Lookup!$A$2:$A$5, 0))</f>
        <v>0.16</v>
      </c>
      <c r="X9622" s="4">
        <f>U9622/R9622</f>
        <v>7.4999999999999997E-2</v>
      </c>
      <c r="Y9622" s="4" t="str">
        <f>IF(X9622&gt;=W9622, "Yes", "No")</f>
        <v>No</v>
      </c>
      <c r="Z9622" s="4">
        <f>D9622-C9622</f>
        <v>4</v>
      </c>
      <c r="AA9622" s="4" t="str" cm="1">
        <f t="array" ref="AA9622">_xlfn.IFS(Z9622&lt;=2,"Fast",Z9622&gt;5, "Slow", AND(Z9622&gt;=3,Z9622&lt;=5),"Standard")</f>
        <v>Standard</v>
      </c>
    </row>
    <row r="9623" spans="1:27" x14ac:dyDescent="0.2">
      <c r="A9623" s="4">
        <v>9622</v>
      </c>
      <c r="B9623" s="4" t="s">
        <v>1328</v>
      </c>
      <c r="C9623" s="5">
        <v>41908</v>
      </c>
      <c r="D9623" s="5">
        <v>41912</v>
      </c>
      <c r="E9623" s="4" t="s">
        <v>29</v>
      </c>
      <c r="F9623" s="4" t="s">
        <v>1327</v>
      </c>
      <c r="G9623" s="4" t="s">
        <v>1326</v>
      </c>
      <c r="H9623" s="4" t="s">
        <v>102</v>
      </c>
      <c r="I9623" s="4" t="s">
        <v>17</v>
      </c>
      <c r="J9623" s="4" t="s">
        <v>1004</v>
      </c>
      <c r="K9623" s="4" t="s">
        <v>85</v>
      </c>
      <c r="L9623" s="4">
        <v>43130</v>
      </c>
      <c r="M9623" s="4" t="s">
        <v>5</v>
      </c>
      <c r="N9623" s="4" t="s">
        <v>1330</v>
      </c>
      <c r="O9623" s="4" t="s">
        <v>33</v>
      </c>
      <c r="P9623" s="4" t="s">
        <v>55</v>
      </c>
      <c r="Q9623" s="4" t="s">
        <v>1329</v>
      </c>
      <c r="R9623" s="4">
        <v>3.1520000000000001</v>
      </c>
      <c r="S9623" s="4">
        <v>2</v>
      </c>
      <c r="T9623" s="4">
        <v>0.2</v>
      </c>
      <c r="U9623" s="4">
        <v>0.4728</v>
      </c>
      <c r="V9623" s="4" t="str">
        <f>INDEX(Regional_Lookup!$B$2:$B$5,MATCH('Sample - Superstore'!M9623,Regional_Lookup!$A$2:$A$5,0))</f>
        <v>Sarah Miller</v>
      </c>
      <c r="W9623" s="4">
        <f>INDEX(Regional_Lookup!$C$2:$C$5, MATCH('Sample - Superstore'!M9623,Regional_Lookup!$A$2:$A$5, 0))</f>
        <v>0.16</v>
      </c>
      <c r="X9623" s="4">
        <f>U9623/R9623</f>
        <v>0.15</v>
      </c>
      <c r="Y9623" s="4" t="str">
        <f>IF(X9623&gt;=W9623, "Yes", "No")</f>
        <v>No</v>
      </c>
      <c r="Z9623" s="4">
        <f>D9623-C9623</f>
        <v>4</v>
      </c>
      <c r="AA9623" s="4" t="str" cm="1">
        <f t="array" ref="AA9623">_xlfn.IFS(Z9623&lt;=2,"Fast",Z9623&gt;5, "Slow", AND(Z9623&gt;=3,Z9623&lt;=5),"Standard")</f>
        <v>Standard</v>
      </c>
    </row>
    <row r="9624" spans="1:27" x14ac:dyDescent="0.2">
      <c r="A9624" s="4">
        <v>9623</v>
      </c>
      <c r="B9624" s="4" t="s">
        <v>1328</v>
      </c>
      <c r="C9624" s="5">
        <v>41908</v>
      </c>
      <c r="D9624" s="5">
        <v>41912</v>
      </c>
      <c r="E9624" s="4" t="s">
        <v>29</v>
      </c>
      <c r="F9624" s="4" t="s">
        <v>1327</v>
      </c>
      <c r="G9624" s="4" t="s">
        <v>1326</v>
      </c>
      <c r="H9624" s="4" t="s">
        <v>102</v>
      </c>
      <c r="I9624" s="4" t="s">
        <v>17</v>
      </c>
      <c r="J9624" s="4" t="s">
        <v>1004</v>
      </c>
      <c r="K9624" s="4" t="s">
        <v>85</v>
      </c>
      <c r="L9624" s="4">
        <v>43130</v>
      </c>
      <c r="M9624" s="4" t="s">
        <v>5</v>
      </c>
      <c r="N9624" s="4" t="s">
        <v>1325</v>
      </c>
      <c r="O9624" s="4" t="s">
        <v>13</v>
      </c>
      <c r="P9624" s="4" t="s">
        <v>24</v>
      </c>
      <c r="Q9624" s="4" t="s">
        <v>1324</v>
      </c>
      <c r="R9624" s="4">
        <v>32.896000000000001</v>
      </c>
      <c r="S9624" s="4">
        <v>4</v>
      </c>
      <c r="T9624" s="4">
        <v>0.2</v>
      </c>
      <c r="U9624" s="4">
        <v>11.102399999999999</v>
      </c>
      <c r="V9624" s="4" t="str">
        <f>INDEX(Regional_Lookup!$B$2:$B$5,MATCH('Sample - Superstore'!M9624,Regional_Lookup!$A$2:$A$5,0))</f>
        <v>Sarah Miller</v>
      </c>
      <c r="W9624" s="4">
        <f>INDEX(Regional_Lookup!$C$2:$C$5, MATCH('Sample - Superstore'!M9624,Regional_Lookup!$A$2:$A$5, 0))</f>
        <v>0.16</v>
      </c>
      <c r="X9624" s="4">
        <f>U9624/R9624</f>
        <v>0.33749999999999997</v>
      </c>
      <c r="Y9624" s="4" t="str">
        <f>IF(X9624&gt;=W9624, "Yes", "No")</f>
        <v>Yes</v>
      </c>
      <c r="Z9624" s="4">
        <f>D9624-C9624</f>
        <v>4</v>
      </c>
      <c r="AA9624" s="4" t="str" cm="1">
        <f t="array" ref="AA9624">_xlfn.IFS(Z9624&lt;=2,"Fast",Z9624&gt;5, "Slow", AND(Z9624&gt;=3,Z9624&lt;=5),"Standard")</f>
        <v>Standard</v>
      </c>
    </row>
    <row r="9625" spans="1:27" x14ac:dyDescent="0.2">
      <c r="A9625" s="4">
        <v>9624</v>
      </c>
      <c r="B9625" s="4" t="s">
        <v>1319</v>
      </c>
      <c r="C9625" s="5">
        <v>42915</v>
      </c>
      <c r="D9625" s="5">
        <v>42916</v>
      </c>
      <c r="E9625" s="4" t="s">
        <v>89</v>
      </c>
      <c r="F9625" s="4" t="s">
        <v>771</v>
      </c>
      <c r="G9625" s="4" t="s">
        <v>770</v>
      </c>
      <c r="H9625" s="4" t="s">
        <v>18</v>
      </c>
      <c r="I9625" s="4" t="s">
        <v>17</v>
      </c>
      <c r="J9625" s="4" t="s">
        <v>624</v>
      </c>
      <c r="K9625" s="4" t="s">
        <v>123</v>
      </c>
      <c r="L9625" s="4">
        <v>75220</v>
      </c>
      <c r="M9625" s="4" t="s">
        <v>3</v>
      </c>
      <c r="N9625" s="4" t="s">
        <v>1323</v>
      </c>
      <c r="O9625" s="4" t="s">
        <v>13</v>
      </c>
      <c r="P9625" s="4" t="s">
        <v>12</v>
      </c>
      <c r="Q9625" s="4" t="s">
        <v>1322</v>
      </c>
      <c r="R9625" s="4">
        <v>21.391999999999999</v>
      </c>
      <c r="S9625" s="4">
        <v>2</v>
      </c>
      <c r="T9625" s="4">
        <v>0.8</v>
      </c>
      <c r="U9625" s="4">
        <v>-54.549599999999998</v>
      </c>
      <c r="V9625" s="4" t="str">
        <f>INDEX(Regional_Lookup!$B$2:$B$5,MATCH('Sample - Superstore'!M9625,Regional_Lookup!$A$2:$A$5,0))</f>
        <v>David Johnson</v>
      </c>
      <c r="W9625" s="4">
        <f>INDEX(Regional_Lookup!$C$2:$C$5, MATCH('Sample - Superstore'!M9625,Regional_Lookup!$A$2:$A$5, 0))</f>
        <v>0.14000000000000001</v>
      </c>
      <c r="X9625" s="4">
        <f>U9625/R9625</f>
        <v>-2.5499999999999998</v>
      </c>
      <c r="Y9625" s="4" t="str">
        <f>IF(X9625&gt;=W9625, "Yes", "No")</f>
        <v>No</v>
      </c>
      <c r="Z9625" s="4">
        <f>D9625-C9625</f>
        <v>1</v>
      </c>
      <c r="AA9625" s="4" t="str" cm="1">
        <f t="array" ref="AA9625">_xlfn.IFS(Z9625&lt;=2,"Fast",Z9625&gt;5, "Slow", AND(Z9625&gt;=3,Z9625&lt;=5),"Standard")</f>
        <v>Fast</v>
      </c>
    </row>
    <row r="9626" spans="1:27" x14ac:dyDescent="0.2">
      <c r="A9626" s="4">
        <v>9625</v>
      </c>
      <c r="B9626" s="4" t="s">
        <v>1319</v>
      </c>
      <c r="C9626" s="5">
        <v>42915</v>
      </c>
      <c r="D9626" s="5">
        <v>42916</v>
      </c>
      <c r="E9626" s="4" t="s">
        <v>89</v>
      </c>
      <c r="F9626" s="4" t="s">
        <v>771</v>
      </c>
      <c r="G9626" s="4" t="s">
        <v>770</v>
      </c>
      <c r="H9626" s="4" t="s">
        <v>18</v>
      </c>
      <c r="I9626" s="4" t="s">
        <v>17</v>
      </c>
      <c r="J9626" s="4" t="s">
        <v>624</v>
      </c>
      <c r="K9626" s="4" t="s">
        <v>123</v>
      </c>
      <c r="L9626" s="4">
        <v>75220</v>
      </c>
      <c r="M9626" s="4" t="s">
        <v>3</v>
      </c>
      <c r="N9626" s="4" t="s">
        <v>1321</v>
      </c>
      <c r="O9626" s="4" t="s">
        <v>37</v>
      </c>
      <c r="P9626" s="4" t="s">
        <v>92</v>
      </c>
      <c r="Q9626" s="4" t="s">
        <v>1320</v>
      </c>
      <c r="R9626" s="4">
        <v>307.31400000000002</v>
      </c>
      <c r="S9626" s="4">
        <v>3</v>
      </c>
      <c r="T9626" s="4">
        <v>0.3</v>
      </c>
      <c r="U9626" s="4">
        <v>-39.511800000000001</v>
      </c>
      <c r="V9626" s="4" t="str">
        <f>INDEX(Regional_Lookup!$B$2:$B$5,MATCH('Sample - Superstore'!M9626,Regional_Lookup!$A$2:$A$5,0))</f>
        <v>David Johnson</v>
      </c>
      <c r="W9626" s="4">
        <f>INDEX(Regional_Lookup!$C$2:$C$5, MATCH('Sample - Superstore'!M9626,Regional_Lookup!$A$2:$A$5, 0))</f>
        <v>0.14000000000000001</v>
      </c>
      <c r="X9626" s="4">
        <f>U9626/R9626</f>
        <v>-0.12857142857142856</v>
      </c>
      <c r="Y9626" s="4" t="str">
        <f>IF(X9626&gt;=W9626, "Yes", "No")</f>
        <v>No</v>
      </c>
      <c r="Z9626" s="4">
        <f>D9626-C9626</f>
        <v>1</v>
      </c>
      <c r="AA9626" s="4" t="str" cm="1">
        <f t="array" ref="AA9626">_xlfn.IFS(Z9626&lt;=2,"Fast",Z9626&gt;5, "Slow", AND(Z9626&gt;=3,Z9626&lt;=5),"Standard")</f>
        <v>Fast</v>
      </c>
    </row>
    <row r="9627" spans="1:27" x14ac:dyDescent="0.2">
      <c r="A9627" s="4">
        <v>9626</v>
      </c>
      <c r="B9627" s="4" t="s">
        <v>1319</v>
      </c>
      <c r="C9627" s="5">
        <v>42915</v>
      </c>
      <c r="D9627" s="5">
        <v>42916</v>
      </c>
      <c r="E9627" s="4" t="s">
        <v>89</v>
      </c>
      <c r="F9627" s="4" t="s">
        <v>771</v>
      </c>
      <c r="G9627" s="4" t="s">
        <v>770</v>
      </c>
      <c r="H9627" s="4" t="s">
        <v>18</v>
      </c>
      <c r="I9627" s="4" t="s">
        <v>17</v>
      </c>
      <c r="J9627" s="4" t="s">
        <v>624</v>
      </c>
      <c r="K9627" s="4" t="s">
        <v>123</v>
      </c>
      <c r="L9627" s="4">
        <v>75220</v>
      </c>
      <c r="M9627" s="4" t="s">
        <v>3</v>
      </c>
      <c r="N9627" s="4" t="s">
        <v>1318</v>
      </c>
      <c r="O9627" s="4" t="s">
        <v>37</v>
      </c>
      <c r="P9627" s="4" t="s">
        <v>165</v>
      </c>
      <c r="Q9627" s="4" t="s">
        <v>1317</v>
      </c>
      <c r="R9627" s="4">
        <v>409.99919999999997</v>
      </c>
      <c r="S9627" s="4">
        <v>3</v>
      </c>
      <c r="T9627" s="4">
        <v>0.32</v>
      </c>
      <c r="U9627" s="4">
        <v>-96.470399999999998</v>
      </c>
      <c r="V9627" s="4" t="str">
        <f>INDEX(Regional_Lookup!$B$2:$B$5,MATCH('Sample - Superstore'!M9627,Regional_Lookup!$A$2:$A$5,0))</f>
        <v>David Johnson</v>
      </c>
      <c r="W9627" s="4">
        <f>INDEX(Regional_Lookup!$C$2:$C$5, MATCH('Sample - Superstore'!M9627,Regional_Lookup!$A$2:$A$5, 0))</f>
        <v>0.14000000000000001</v>
      </c>
      <c r="X9627" s="4">
        <f>U9627/R9627</f>
        <v>-0.23529411764705882</v>
      </c>
      <c r="Y9627" s="4" t="str">
        <f>IF(X9627&gt;=W9627, "Yes", "No")</f>
        <v>No</v>
      </c>
      <c r="Z9627" s="4">
        <f>D9627-C9627</f>
        <v>1</v>
      </c>
      <c r="AA9627" s="4" t="str" cm="1">
        <f t="array" ref="AA9627">_xlfn.IFS(Z9627&lt;=2,"Fast",Z9627&gt;5, "Slow", AND(Z9627&gt;=3,Z9627&lt;=5),"Standard")</f>
        <v>Fast</v>
      </c>
    </row>
    <row r="9628" spans="1:27" x14ac:dyDescent="0.2">
      <c r="A9628" s="4">
        <v>9627</v>
      </c>
      <c r="B9628" s="4" t="s">
        <v>1316</v>
      </c>
      <c r="C9628" s="5">
        <v>43001</v>
      </c>
      <c r="D9628" s="5">
        <v>43003</v>
      </c>
      <c r="E9628" s="4" t="s">
        <v>89</v>
      </c>
      <c r="F9628" s="4" t="s">
        <v>1280</v>
      </c>
      <c r="G9628" s="4" t="s">
        <v>1279</v>
      </c>
      <c r="H9628" s="4" t="s">
        <v>50</v>
      </c>
      <c r="I9628" s="4" t="s">
        <v>17</v>
      </c>
      <c r="J9628" s="4" t="s">
        <v>1315</v>
      </c>
      <c r="K9628" s="4" t="s">
        <v>123</v>
      </c>
      <c r="L9628" s="4">
        <v>79424</v>
      </c>
      <c r="M9628" s="4" t="s">
        <v>3</v>
      </c>
      <c r="N9628" s="4" t="s">
        <v>1275</v>
      </c>
      <c r="O9628" s="4" t="s">
        <v>13</v>
      </c>
      <c r="P9628" s="4" t="s">
        <v>24</v>
      </c>
      <c r="Q9628" s="4" t="s">
        <v>1274</v>
      </c>
      <c r="R9628" s="4">
        <v>9.2479999999999993</v>
      </c>
      <c r="S9628" s="4">
        <v>2</v>
      </c>
      <c r="T9628" s="4">
        <v>0.2</v>
      </c>
      <c r="U9628" s="4">
        <v>3.3523999999999998</v>
      </c>
      <c r="V9628" s="4" t="str">
        <f>INDEX(Regional_Lookup!$B$2:$B$5,MATCH('Sample - Superstore'!M9628,Regional_Lookup!$A$2:$A$5,0))</f>
        <v>David Johnson</v>
      </c>
      <c r="W9628" s="4">
        <f>INDEX(Regional_Lookup!$C$2:$C$5, MATCH('Sample - Superstore'!M9628,Regional_Lookup!$A$2:$A$5, 0))</f>
        <v>0.14000000000000001</v>
      </c>
      <c r="X9628" s="4">
        <f>U9628/R9628</f>
        <v>0.36249999999999999</v>
      </c>
      <c r="Y9628" s="4" t="str">
        <f>IF(X9628&gt;=W9628, "Yes", "No")</f>
        <v>Yes</v>
      </c>
      <c r="Z9628" s="4">
        <f>D9628-C9628</f>
        <v>2</v>
      </c>
      <c r="AA9628" s="4" t="str" cm="1">
        <f t="array" ref="AA9628">_xlfn.IFS(Z9628&lt;=2,"Fast",Z9628&gt;5, "Slow", AND(Z9628&gt;=3,Z9628&lt;=5),"Standard")</f>
        <v>Fast</v>
      </c>
    </row>
    <row r="9629" spans="1:27" x14ac:dyDescent="0.2">
      <c r="A9629" s="4">
        <v>9628</v>
      </c>
      <c r="B9629" s="4" t="s">
        <v>1314</v>
      </c>
      <c r="C9629" s="5">
        <v>41966</v>
      </c>
      <c r="D9629" s="5">
        <v>41970</v>
      </c>
      <c r="E9629" s="4" t="s">
        <v>29</v>
      </c>
      <c r="F9629" s="4" t="s">
        <v>1313</v>
      </c>
      <c r="G9629" s="4" t="s">
        <v>1312</v>
      </c>
      <c r="H9629" s="4" t="s">
        <v>18</v>
      </c>
      <c r="I9629" s="4" t="s">
        <v>17</v>
      </c>
      <c r="J9629" s="4" t="s">
        <v>1079</v>
      </c>
      <c r="K9629" s="4" t="s">
        <v>76</v>
      </c>
      <c r="L9629" s="4">
        <v>48227</v>
      </c>
      <c r="M9629" s="4" t="s">
        <v>3</v>
      </c>
      <c r="N9629" s="4" t="s">
        <v>1311</v>
      </c>
      <c r="O9629" s="4" t="s">
        <v>13</v>
      </c>
      <c r="P9629" s="4" t="s">
        <v>100</v>
      </c>
      <c r="Q9629" s="4" t="s">
        <v>1310</v>
      </c>
      <c r="R9629" s="4">
        <v>14.67</v>
      </c>
      <c r="S9629" s="4">
        <v>3</v>
      </c>
      <c r="T9629" s="4">
        <v>0</v>
      </c>
      <c r="U9629" s="4">
        <v>6.7481999999999998</v>
      </c>
      <c r="V9629" s="4" t="str">
        <f>INDEX(Regional_Lookup!$B$2:$B$5,MATCH('Sample - Superstore'!M9629,Regional_Lookup!$A$2:$A$5,0))</f>
        <v>David Johnson</v>
      </c>
      <c r="W9629" s="4">
        <f>INDEX(Regional_Lookup!$C$2:$C$5, MATCH('Sample - Superstore'!M9629,Regional_Lookup!$A$2:$A$5, 0))</f>
        <v>0.14000000000000001</v>
      </c>
      <c r="X9629" s="4">
        <f>U9629/R9629</f>
        <v>0.45999999999999996</v>
      </c>
      <c r="Y9629" s="4" t="str">
        <f>IF(X9629&gt;=W9629, "Yes", "No")</f>
        <v>Yes</v>
      </c>
      <c r="Z9629" s="4">
        <f>D9629-C9629</f>
        <v>4</v>
      </c>
      <c r="AA9629" s="4" t="str" cm="1">
        <f t="array" ref="AA9629">_xlfn.IFS(Z9629&lt;=2,"Fast",Z9629&gt;5, "Slow", AND(Z9629&gt;=3,Z9629&lt;=5),"Standard")</f>
        <v>Standard</v>
      </c>
    </row>
    <row r="9630" spans="1:27" x14ac:dyDescent="0.2">
      <c r="A9630" s="4">
        <v>9629</v>
      </c>
      <c r="B9630" s="4" t="s">
        <v>1307</v>
      </c>
      <c r="C9630" s="5">
        <v>41652</v>
      </c>
      <c r="D9630" s="5">
        <v>41657</v>
      </c>
      <c r="E9630" s="4" t="s">
        <v>29</v>
      </c>
      <c r="F9630" s="4" t="s">
        <v>424</v>
      </c>
      <c r="G9630" s="4" t="s">
        <v>423</v>
      </c>
      <c r="H9630" s="4" t="s">
        <v>18</v>
      </c>
      <c r="I9630" s="4" t="s">
        <v>17</v>
      </c>
      <c r="J9630" s="4" t="s">
        <v>148</v>
      </c>
      <c r="K9630" s="4" t="s">
        <v>85</v>
      </c>
      <c r="L9630" s="4">
        <v>43055</v>
      </c>
      <c r="M9630" s="4" t="s">
        <v>5</v>
      </c>
      <c r="N9630" s="4" t="s">
        <v>1309</v>
      </c>
      <c r="O9630" s="4" t="s">
        <v>13</v>
      </c>
      <c r="P9630" s="4" t="s">
        <v>24</v>
      </c>
      <c r="Q9630" s="4" t="s">
        <v>1308</v>
      </c>
      <c r="R9630" s="4">
        <v>37.408000000000001</v>
      </c>
      <c r="S9630" s="4">
        <v>7</v>
      </c>
      <c r="T9630" s="4">
        <v>0.2</v>
      </c>
      <c r="U9630" s="4">
        <v>13.0928</v>
      </c>
      <c r="V9630" s="4" t="str">
        <f>INDEX(Regional_Lookup!$B$2:$B$5,MATCH('Sample - Superstore'!M9630,Regional_Lookup!$A$2:$A$5,0))</f>
        <v>Sarah Miller</v>
      </c>
      <c r="W9630" s="4">
        <f>INDEX(Regional_Lookup!$C$2:$C$5, MATCH('Sample - Superstore'!M9630,Regional_Lookup!$A$2:$A$5, 0))</f>
        <v>0.16</v>
      </c>
      <c r="X9630" s="4">
        <f>U9630/R9630</f>
        <v>0.35</v>
      </c>
      <c r="Y9630" s="4" t="str">
        <f>IF(X9630&gt;=W9630, "Yes", "No")</f>
        <v>Yes</v>
      </c>
      <c r="Z9630" s="4">
        <f>D9630-C9630</f>
        <v>5</v>
      </c>
      <c r="AA9630" s="4" t="str" cm="1">
        <f t="array" ref="AA9630">_xlfn.IFS(Z9630&lt;=2,"Fast",Z9630&gt;5, "Slow", AND(Z9630&gt;=3,Z9630&lt;=5),"Standard")</f>
        <v>Standard</v>
      </c>
    </row>
    <row r="9631" spans="1:27" x14ac:dyDescent="0.2">
      <c r="A9631" s="4">
        <v>9630</v>
      </c>
      <c r="B9631" s="4" t="s">
        <v>1307</v>
      </c>
      <c r="C9631" s="5">
        <v>41652</v>
      </c>
      <c r="D9631" s="5">
        <v>41657</v>
      </c>
      <c r="E9631" s="4" t="s">
        <v>29</v>
      </c>
      <c r="F9631" s="4" t="s">
        <v>424</v>
      </c>
      <c r="G9631" s="4" t="s">
        <v>423</v>
      </c>
      <c r="H9631" s="4" t="s">
        <v>18</v>
      </c>
      <c r="I9631" s="4" t="s">
        <v>17</v>
      </c>
      <c r="J9631" s="4" t="s">
        <v>148</v>
      </c>
      <c r="K9631" s="4" t="s">
        <v>85</v>
      </c>
      <c r="L9631" s="4">
        <v>43055</v>
      </c>
      <c r="M9631" s="4" t="s">
        <v>5</v>
      </c>
      <c r="N9631" s="4" t="s">
        <v>1306</v>
      </c>
      <c r="O9631" s="4" t="s">
        <v>13</v>
      </c>
      <c r="P9631" s="4" t="s">
        <v>100</v>
      </c>
      <c r="Q9631" s="4" t="s">
        <v>1305</v>
      </c>
      <c r="R9631" s="4">
        <v>3.4380000000000002</v>
      </c>
      <c r="S9631" s="4">
        <v>2</v>
      </c>
      <c r="T9631" s="4">
        <v>0.7</v>
      </c>
      <c r="U9631" s="4">
        <v>-2.5211999999999999</v>
      </c>
      <c r="V9631" s="4" t="str">
        <f>INDEX(Regional_Lookup!$B$2:$B$5,MATCH('Sample - Superstore'!M9631,Regional_Lookup!$A$2:$A$5,0))</f>
        <v>Sarah Miller</v>
      </c>
      <c r="W9631" s="4">
        <f>INDEX(Regional_Lookup!$C$2:$C$5, MATCH('Sample - Superstore'!M9631,Regional_Lookup!$A$2:$A$5, 0))</f>
        <v>0.16</v>
      </c>
      <c r="X9631" s="4">
        <f>U9631/R9631</f>
        <v>-0.73333333333333328</v>
      </c>
      <c r="Y9631" s="4" t="str">
        <f>IF(X9631&gt;=W9631, "Yes", "No")</f>
        <v>No</v>
      </c>
      <c r="Z9631" s="4">
        <f>D9631-C9631</f>
        <v>5</v>
      </c>
      <c r="AA9631" s="4" t="str" cm="1">
        <f t="array" ref="AA9631">_xlfn.IFS(Z9631&lt;=2,"Fast",Z9631&gt;5, "Slow", AND(Z9631&gt;=3,Z9631&lt;=5),"Standard")</f>
        <v>Standard</v>
      </c>
    </row>
    <row r="9632" spans="1:27" x14ac:dyDescent="0.2">
      <c r="A9632" s="4">
        <v>9631</v>
      </c>
      <c r="B9632" s="4" t="s">
        <v>1302</v>
      </c>
      <c r="C9632" s="5">
        <v>42521</v>
      </c>
      <c r="D9632" s="5">
        <v>42527</v>
      </c>
      <c r="E9632" s="4" t="s">
        <v>29</v>
      </c>
      <c r="F9632" s="4" t="s">
        <v>1301</v>
      </c>
      <c r="G9632" s="4" t="s">
        <v>1300</v>
      </c>
      <c r="H9632" s="4" t="s">
        <v>18</v>
      </c>
      <c r="I9632" s="4" t="s">
        <v>17</v>
      </c>
      <c r="J9632" s="4" t="s">
        <v>254</v>
      </c>
      <c r="K9632" s="4" t="s">
        <v>66</v>
      </c>
      <c r="L9632" s="4">
        <v>10011</v>
      </c>
      <c r="M9632" s="4" t="s">
        <v>5</v>
      </c>
      <c r="N9632" s="4" t="s">
        <v>1304</v>
      </c>
      <c r="O9632" s="4" t="s">
        <v>13</v>
      </c>
      <c r="P9632" s="4" t="s">
        <v>100</v>
      </c>
      <c r="Q9632" s="4" t="s">
        <v>1303</v>
      </c>
      <c r="R9632" s="4">
        <v>7.1520000000000001</v>
      </c>
      <c r="S9632" s="4">
        <v>3</v>
      </c>
      <c r="T9632" s="4">
        <v>0.2</v>
      </c>
      <c r="U9632" s="4">
        <v>2.3243999999999998</v>
      </c>
      <c r="V9632" s="4" t="str">
        <f>INDEX(Regional_Lookup!$B$2:$B$5,MATCH('Sample - Superstore'!M9632,Regional_Lookup!$A$2:$A$5,0))</f>
        <v>Sarah Miller</v>
      </c>
      <c r="W9632" s="4">
        <f>INDEX(Regional_Lookup!$C$2:$C$5, MATCH('Sample - Superstore'!M9632,Regional_Lookup!$A$2:$A$5, 0))</f>
        <v>0.16</v>
      </c>
      <c r="X9632" s="4">
        <f>U9632/R9632</f>
        <v>0.32499999999999996</v>
      </c>
      <c r="Y9632" s="4" t="str">
        <f>IF(X9632&gt;=W9632, "Yes", "No")</f>
        <v>Yes</v>
      </c>
      <c r="Z9632" s="4">
        <f>D9632-C9632</f>
        <v>6</v>
      </c>
      <c r="AA9632" s="4" t="str" cm="1">
        <f t="array" ref="AA9632">_xlfn.IFS(Z9632&lt;=2,"Fast",Z9632&gt;5, "Slow", AND(Z9632&gt;=3,Z9632&lt;=5),"Standard")</f>
        <v>Slow</v>
      </c>
    </row>
    <row r="9633" spans="1:27" x14ac:dyDescent="0.2">
      <c r="A9633" s="4">
        <v>9632</v>
      </c>
      <c r="B9633" s="4" t="s">
        <v>1302</v>
      </c>
      <c r="C9633" s="5">
        <v>42521</v>
      </c>
      <c r="D9633" s="5">
        <v>42527</v>
      </c>
      <c r="E9633" s="4" t="s">
        <v>29</v>
      </c>
      <c r="F9633" s="4" t="s">
        <v>1301</v>
      </c>
      <c r="G9633" s="4" t="s">
        <v>1300</v>
      </c>
      <c r="H9633" s="4" t="s">
        <v>18</v>
      </c>
      <c r="I9633" s="4" t="s">
        <v>17</v>
      </c>
      <c r="J9633" s="4" t="s">
        <v>254</v>
      </c>
      <c r="K9633" s="4" t="s">
        <v>66</v>
      </c>
      <c r="L9633" s="4">
        <v>10011</v>
      </c>
      <c r="M9633" s="4" t="s">
        <v>5</v>
      </c>
      <c r="N9633" s="4" t="s">
        <v>1299</v>
      </c>
      <c r="O9633" s="4" t="s">
        <v>33</v>
      </c>
      <c r="P9633" s="4" t="s">
        <v>32</v>
      </c>
      <c r="Q9633" s="4" t="s">
        <v>1298</v>
      </c>
      <c r="R9633" s="4">
        <v>179.7</v>
      </c>
      <c r="S9633" s="4">
        <v>6</v>
      </c>
      <c r="T9633" s="4">
        <v>0</v>
      </c>
      <c r="U9633" s="4">
        <v>88.052999999999997</v>
      </c>
      <c r="V9633" s="4" t="str">
        <f>INDEX(Regional_Lookup!$B$2:$B$5,MATCH('Sample - Superstore'!M9633,Regional_Lookup!$A$2:$A$5,0))</f>
        <v>Sarah Miller</v>
      </c>
      <c r="W9633" s="4">
        <f>INDEX(Regional_Lookup!$C$2:$C$5, MATCH('Sample - Superstore'!M9633,Regional_Lookup!$A$2:$A$5, 0))</f>
        <v>0.16</v>
      </c>
      <c r="X9633" s="4">
        <f>U9633/R9633</f>
        <v>0.49</v>
      </c>
      <c r="Y9633" s="4" t="str">
        <f>IF(X9633&gt;=W9633, "Yes", "No")</f>
        <v>Yes</v>
      </c>
      <c r="Z9633" s="4">
        <f>D9633-C9633</f>
        <v>6</v>
      </c>
      <c r="AA9633" s="4" t="str" cm="1">
        <f t="array" ref="AA9633">_xlfn.IFS(Z9633&lt;=2,"Fast",Z9633&gt;5, "Slow", AND(Z9633&gt;=3,Z9633&lt;=5),"Standard")</f>
        <v>Slow</v>
      </c>
    </row>
    <row r="9634" spans="1:27" x14ac:dyDescent="0.2">
      <c r="A9634" s="4">
        <v>9633</v>
      </c>
      <c r="B9634" s="4" t="s">
        <v>1297</v>
      </c>
      <c r="C9634" s="5">
        <v>42779</v>
      </c>
      <c r="D9634" s="5">
        <v>42783</v>
      </c>
      <c r="E9634" s="4" t="s">
        <v>29</v>
      </c>
      <c r="F9634" s="4" t="s">
        <v>510</v>
      </c>
      <c r="G9634" s="4" t="s">
        <v>509</v>
      </c>
      <c r="H9634" s="4" t="s">
        <v>18</v>
      </c>
      <c r="I9634" s="4" t="s">
        <v>17</v>
      </c>
      <c r="J9634" s="4" t="s">
        <v>1296</v>
      </c>
      <c r="K9634" s="4" t="s">
        <v>1246</v>
      </c>
      <c r="L9634" s="4">
        <v>55407</v>
      </c>
      <c r="M9634" s="4" t="s">
        <v>3</v>
      </c>
      <c r="N9634" s="4" t="s">
        <v>1295</v>
      </c>
      <c r="O9634" s="4" t="s">
        <v>13</v>
      </c>
      <c r="P9634" s="4" t="s">
        <v>12</v>
      </c>
      <c r="Q9634" s="4" t="s">
        <v>1294</v>
      </c>
      <c r="R9634" s="4">
        <v>90.64</v>
      </c>
      <c r="S9634" s="4">
        <v>8</v>
      </c>
      <c r="T9634" s="4">
        <v>0</v>
      </c>
      <c r="U9634" s="4">
        <v>38.975200000000001</v>
      </c>
      <c r="V9634" s="4" t="str">
        <f>INDEX(Regional_Lookup!$B$2:$B$5,MATCH('Sample - Superstore'!M9634,Regional_Lookup!$A$2:$A$5,0))</f>
        <v>David Johnson</v>
      </c>
      <c r="W9634" s="4">
        <f>INDEX(Regional_Lookup!$C$2:$C$5, MATCH('Sample - Superstore'!M9634,Regional_Lookup!$A$2:$A$5, 0))</f>
        <v>0.14000000000000001</v>
      </c>
      <c r="X9634" s="4">
        <f>U9634/R9634</f>
        <v>0.43</v>
      </c>
      <c r="Y9634" s="4" t="str">
        <f>IF(X9634&gt;=W9634, "Yes", "No")</f>
        <v>Yes</v>
      </c>
      <c r="Z9634" s="4">
        <f>D9634-C9634</f>
        <v>4</v>
      </c>
      <c r="AA9634" s="4" t="str" cm="1">
        <f t="array" ref="AA9634">_xlfn.IFS(Z9634&lt;=2,"Fast",Z9634&gt;5, "Slow", AND(Z9634&gt;=3,Z9634&lt;=5),"Standard")</f>
        <v>Standard</v>
      </c>
    </row>
    <row r="9635" spans="1:27" x14ac:dyDescent="0.2">
      <c r="A9635" s="4">
        <v>9634</v>
      </c>
      <c r="B9635" s="4" t="s">
        <v>1289</v>
      </c>
      <c r="C9635" s="5">
        <v>41926</v>
      </c>
      <c r="D9635" s="5">
        <v>41929</v>
      </c>
      <c r="E9635" s="4" t="s">
        <v>89</v>
      </c>
      <c r="F9635" s="4" t="s">
        <v>1288</v>
      </c>
      <c r="G9635" s="4" t="s">
        <v>1287</v>
      </c>
      <c r="H9635" s="4" t="s">
        <v>18</v>
      </c>
      <c r="I9635" s="4" t="s">
        <v>17</v>
      </c>
      <c r="J9635" s="4" t="s">
        <v>1286</v>
      </c>
      <c r="K9635" s="4" t="s">
        <v>966</v>
      </c>
      <c r="L9635" s="4">
        <v>2149</v>
      </c>
      <c r="M9635" s="4" t="s">
        <v>5</v>
      </c>
      <c r="N9635" s="4" t="s">
        <v>1293</v>
      </c>
      <c r="O9635" s="4" t="s">
        <v>33</v>
      </c>
      <c r="P9635" s="4" t="s">
        <v>55</v>
      </c>
      <c r="Q9635" s="4" t="s">
        <v>1292</v>
      </c>
      <c r="R9635" s="4">
        <v>177</v>
      </c>
      <c r="S9635" s="4">
        <v>3</v>
      </c>
      <c r="T9635" s="4">
        <v>0</v>
      </c>
      <c r="U9635" s="4">
        <v>30.09</v>
      </c>
      <c r="V9635" s="4" t="str">
        <f>INDEX(Regional_Lookup!$B$2:$B$5,MATCH('Sample - Superstore'!M9635,Regional_Lookup!$A$2:$A$5,0))</f>
        <v>Sarah Miller</v>
      </c>
      <c r="W9635" s="4">
        <f>INDEX(Regional_Lookup!$C$2:$C$5, MATCH('Sample - Superstore'!M9635,Regional_Lookup!$A$2:$A$5, 0))</f>
        <v>0.16</v>
      </c>
      <c r="X9635" s="4">
        <f>U9635/R9635</f>
        <v>0.17</v>
      </c>
      <c r="Y9635" s="4" t="str">
        <f>IF(X9635&gt;=W9635, "Yes", "No")</f>
        <v>Yes</v>
      </c>
      <c r="Z9635" s="4">
        <f>D9635-C9635</f>
        <v>3</v>
      </c>
      <c r="AA9635" s="4" t="str" cm="1">
        <f t="array" ref="AA9635">_xlfn.IFS(Z9635&lt;=2,"Fast",Z9635&gt;5, "Slow", AND(Z9635&gt;=3,Z9635&lt;=5),"Standard")</f>
        <v>Standard</v>
      </c>
    </row>
    <row r="9636" spans="1:27" x14ac:dyDescent="0.2">
      <c r="A9636" s="4">
        <v>9635</v>
      </c>
      <c r="B9636" s="4" t="s">
        <v>1289</v>
      </c>
      <c r="C9636" s="5">
        <v>41926</v>
      </c>
      <c r="D9636" s="5">
        <v>41929</v>
      </c>
      <c r="E9636" s="4" t="s">
        <v>89</v>
      </c>
      <c r="F9636" s="4" t="s">
        <v>1288</v>
      </c>
      <c r="G9636" s="4" t="s">
        <v>1287</v>
      </c>
      <c r="H9636" s="4" t="s">
        <v>18</v>
      </c>
      <c r="I9636" s="4" t="s">
        <v>17</v>
      </c>
      <c r="J9636" s="4" t="s">
        <v>1286</v>
      </c>
      <c r="K9636" s="4" t="s">
        <v>966</v>
      </c>
      <c r="L9636" s="4">
        <v>2149</v>
      </c>
      <c r="M9636" s="4" t="s">
        <v>5</v>
      </c>
      <c r="N9636" s="4" t="s">
        <v>1291</v>
      </c>
      <c r="O9636" s="4" t="s">
        <v>13</v>
      </c>
      <c r="P9636" s="4" t="s">
        <v>231</v>
      </c>
      <c r="Q9636" s="4" t="s">
        <v>1290</v>
      </c>
      <c r="R9636" s="4">
        <v>79.45</v>
      </c>
      <c r="S9636" s="4">
        <v>7</v>
      </c>
      <c r="T9636" s="4">
        <v>0</v>
      </c>
      <c r="U9636" s="4">
        <v>22.245999999999999</v>
      </c>
      <c r="V9636" s="4" t="str">
        <f>INDEX(Regional_Lookup!$B$2:$B$5,MATCH('Sample - Superstore'!M9636,Regional_Lookup!$A$2:$A$5,0))</f>
        <v>Sarah Miller</v>
      </c>
      <c r="W9636" s="4">
        <f>INDEX(Regional_Lookup!$C$2:$C$5, MATCH('Sample - Superstore'!M9636,Regional_Lookup!$A$2:$A$5, 0))</f>
        <v>0.16</v>
      </c>
      <c r="X9636" s="4">
        <f>U9636/R9636</f>
        <v>0.27999999999999997</v>
      </c>
      <c r="Y9636" s="4" t="str">
        <f>IF(X9636&gt;=W9636, "Yes", "No")</f>
        <v>Yes</v>
      </c>
      <c r="Z9636" s="4">
        <f>D9636-C9636</f>
        <v>3</v>
      </c>
      <c r="AA9636" s="4" t="str" cm="1">
        <f t="array" ref="AA9636">_xlfn.IFS(Z9636&lt;=2,"Fast",Z9636&gt;5, "Slow", AND(Z9636&gt;=3,Z9636&lt;=5),"Standard")</f>
        <v>Standard</v>
      </c>
    </row>
    <row r="9637" spans="1:27" x14ac:dyDescent="0.2">
      <c r="A9637" s="4">
        <v>9636</v>
      </c>
      <c r="B9637" s="4" t="s">
        <v>1289</v>
      </c>
      <c r="C9637" s="5">
        <v>41926</v>
      </c>
      <c r="D9637" s="5">
        <v>41929</v>
      </c>
      <c r="E9637" s="4" t="s">
        <v>89</v>
      </c>
      <c r="F9637" s="4" t="s">
        <v>1288</v>
      </c>
      <c r="G9637" s="4" t="s">
        <v>1287</v>
      </c>
      <c r="H9637" s="4" t="s">
        <v>18</v>
      </c>
      <c r="I9637" s="4" t="s">
        <v>17</v>
      </c>
      <c r="J9637" s="4" t="s">
        <v>1286</v>
      </c>
      <c r="K9637" s="4" t="s">
        <v>966</v>
      </c>
      <c r="L9637" s="4">
        <v>2149</v>
      </c>
      <c r="M9637" s="4" t="s">
        <v>5</v>
      </c>
      <c r="N9637" s="4" t="s">
        <v>1285</v>
      </c>
      <c r="O9637" s="4" t="s">
        <v>37</v>
      </c>
      <c r="P9637" s="4" t="s">
        <v>221</v>
      </c>
      <c r="Q9637" s="4" t="s">
        <v>1284</v>
      </c>
      <c r="R9637" s="4">
        <v>1628.82</v>
      </c>
      <c r="S9637" s="4">
        <v>9</v>
      </c>
      <c r="T9637" s="4">
        <v>0</v>
      </c>
      <c r="U9637" s="4">
        <v>260.6112</v>
      </c>
      <c r="V9637" s="4" t="str">
        <f>INDEX(Regional_Lookup!$B$2:$B$5,MATCH('Sample - Superstore'!M9637,Regional_Lookup!$A$2:$A$5,0))</f>
        <v>Sarah Miller</v>
      </c>
      <c r="W9637" s="4">
        <f>INDEX(Regional_Lookup!$C$2:$C$5, MATCH('Sample - Superstore'!M9637,Regional_Lookup!$A$2:$A$5, 0))</f>
        <v>0.16</v>
      </c>
      <c r="X9637" s="4">
        <f>U9637/R9637</f>
        <v>0.16</v>
      </c>
      <c r="Y9637" s="4" t="str">
        <f>IF(X9637&gt;=W9637, "Yes", "No")</f>
        <v>Yes</v>
      </c>
      <c r="Z9637" s="4">
        <f>D9637-C9637</f>
        <v>3</v>
      </c>
      <c r="AA9637" s="4" t="str" cm="1">
        <f t="array" ref="AA9637">_xlfn.IFS(Z9637&lt;=2,"Fast",Z9637&gt;5, "Slow", AND(Z9637&gt;=3,Z9637&lt;=5),"Standard")</f>
        <v>Standard</v>
      </c>
    </row>
    <row r="9638" spans="1:27" x14ac:dyDescent="0.2">
      <c r="A9638" s="4">
        <v>9637</v>
      </c>
      <c r="B9638" s="4" t="s">
        <v>1281</v>
      </c>
      <c r="C9638" s="5">
        <v>41961</v>
      </c>
      <c r="D9638" s="5">
        <v>41968</v>
      </c>
      <c r="E9638" s="4" t="s">
        <v>29</v>
      </c>
      <c r="F9638" s="4" t="s">
        <v>1280</v>
      </c>
      <c r="G9638" s="4" t="s">
        <v>1279</v>
      </c>
      <c r="H9638" s="4" t="s">
        <v>50</v>
      </c>
      <c r="I9638" s="4" t="s">
        <v>17</v>
      </c>
      <c r="J9638" s="4" t="s">
        <v>234</v>
      </c>
      <c r="K9638" s="4" t="s">
        <v>233</v>
      </c>
      <c r="L9638" s="4">
        <v>98105</v>
      </c>
      <c r="M9638" s="4" t="s">
        <v>9</v>
      </c>
      <c r="N9638" s="4" t="s">
        <v>1283</v>
      </c>
      <c r="O9638" s="4" t="s">
        <v>37</v>
      </c>
      <c r="P9638" s="4" t="s">
        <v>36</v>
      </c>
      <c r="Q9638" s="4" t="s">
        <v>1282</v>
      </c>
      <c r="R9638" s="4">
        <v>137.54</v>
      </c>
      <c r="S9638" s="4">
        <v>2</v>
      </c>
      <c r="T9638" s="4">
        <v>0</v>
      </c>
      <c r="U9638" s="4">
        <v>55.015999999999998</v>
      </c>
      <c r="V9638" s="4" t="str">
        <f>INDEX(Regional_Lookup!$B$2:$B$5,MATCH('Sample - Superstore'!M9638,Regional_Lookup!$A$2:$A$5,0))</f>
        <v>James Chen</v>
      </c>
      <c r="W9638" s="4">
        <f>INDEX(Regional_Lookup!$C$2:$C$5, MATCH('Sample - Superstore'!M9638,Regional_Lookup!$A$2:$A$5, 0))</f>
        <v>0.18</v>
      </c>
      <c r="X9638" s="4">
        <f>U9638/R9638</f>
        <v>0.4</v>
      </c>
      <c r="Y9638" s="4" t="str">
        <f>IF(X9638&gt;=W9638, "Yes", "No")</f>
        <v>Yes</v>
      </c>
      <c r="Z9638" s="4">
        <f>D9638-C9638</f>
        <v>7</v>
      </c>
      <c r="AA9638" s="4" t="str" cm="1">
        <f t="array" ref="AA9638">_xlfn.IFS(Z9638&lt;=2,"Fast",Z9638&gt;5, "Slow", AND(Z9638&gt;=3,Z9638&lt;=5),"Standard")</f>
        <v>Slow</v>
      </c>
    </row>
    <row r="9639" spans="1:27" x14ac:dyDescent="0.2">
      <c r="A9639" s="4">
        <v>9638</v>
      </c>
      <c r="B9639" s="4" t="s">
        <v>1281</v>
      </c>
      <c r="C9639" s="5">
        <v>41961</v>
      </c>
      <c r="D9639" s="5">
        <v>41968</v>
      </c>
      <c r="E9639" s="4" t="s">
        <v>29</v>
      </c>
      <c r="F9639" s="4" t="s">
        <v>1280</v>
      </c>
      <c r="G9639" s="4" t="s">
        <v>1279</v>
      </c>
      <c r="H9639" s="4" t="s">
        <v>50</v>
      </c>
      <c r="I9639" s="4" t="s">
        <v>17</v>
      </c>
      <c r="J9639" s="4" t="s">
        <v>234</v>
      </c>
      <c r="K9639" s="4" t="s">
        <v>233</v>
      </c>
      <c r="L9639" s="4">
        <v>98105</v>
      </c>
      <c r="M9639" s="4" t="s">
        <v>9</v>
      </c>
      <c r="N9639" s="4" t="s">
        <v>1278</v>
      </c>
      <c r="O9639" s="4" t="s">
        <v>37</v>
      </c>
      <c r="P9639" s="4" t="s">
        <v>92</v>
      </c>
      <c r="Q9639" s="4" t="s">
        <v>1277</v>
      </c>
      <c r="R9639" s="4">
        <v>730.2</v>
      </c>
      <c r="S9639" s="4">
        <v>4</v>
      </c>
      <c r="T9639" s="4">
        <v>0</v>
      </c>
      <c r="U9639" s="4">
        <v>94.926000000000002</v>
      </c>
      <c r="V9639" s="4" t="str">
        <f>INDEX(Regional_Lookup!$B$2:$B$5,MATCH('Sample - Superstore'!M9639,Regional_Lookup!$A$2:$A$5,0))</f>
        <v>James Chen</v>
      </c>
      <c r="W9639" s="4">
        <f>INDEX(Regional_Lookup!$C$2:$C$5, MATCH('Sample - Superstore'!M9639,Regional_Lookup!$A$2:$A$5, 0))</f>
        <v>0.18</v>
      </c>
      <c r="X9639" s="4">
        <f>U9639/R9639</f>
        <v>0.13</v>
      </c>
      <c r="Y9639" s="4" t="str">
        <f>IF(X9639&gt;=W9639, "Yes", "No")</f>
        <v>No</v>
      </c>
      <c r="Z9639" s="4">
        <f>D9639-C9639</f>
        <v>7</v>
      </c>
      <c r="AA9639" s="4" t="str" cm="1">
        <f t="array" ref="AA9639">_xlfn.IFS(Z9639&lt;=2,"Fast",Z9639&gt;5, "Slow", AND(Z9639&gt;=3,Z9639&lt;=5),"Standard")</f>
        <v>Slow</v>
      </c>
    </row>
    <row r="9640" spans="1:27" x14ac:dyDescent="0.2">
      <c r="A9640" s="4">
        <v>9639</v>
      </c>
      <c r="B9640" s="4" t="s">
        <v>1276</v>
      </c>
      <c r="C9640" s="5">
        <v>43051</v>
      </c>
      <c r="D9640" s="5">
        <v>43054</v>
      </c>
      <c r="E9640" s="4" t="s">
        <v>21</v>
      </c>
      <c r="F9640" s="4" t="s">
        <v>885</v>
      </c>
      <c r="G9640" s="4" t="s">
        <v>884</v>
      </c>
      <c r="H9640" s="4" t="s">
        <v>18</v>
      </c>
      <c r="I9640" s="4" t="s">
        <v>17</v>
      </c>
      <c r="J9640" s="4" t="s">
        <v>59</v>
      </c>
      <c r="K9640" s="4" t="s">
        <v>15</v>
      </c>
      <c r="L9640" s="4">
        <v>90032</v>
      </c>
      <c r="M9640" s="4" t="s">
        <v>9</v>
      </c>
      <c r="N9640" s="4" t="s">
        <v>1275</v>
      </c>
      <c r="O9640" s="4" t="s">
        <v>13</v>
      </c>
      <c r="P9640" s="4" t="s">
        <v>24</v>
      </c>
      <c r="Q9640" s="4" t="s">
        <v>1274</v>
      </c>
      <c r="R9640" s="4">
        <v>11.56</v>
      </c>
      <c r="S9640" s="4">
        <v>2</v>
      </c>
      <c r="T9640" s="4">
        <v>0</v>
      </c>
      <c r="U9640" s="4">
        <v>5.6643999999999997</v>
      </c>
      <c r="V9640" s="4" t="str">
        <f>INDEX(Regional_Lookup!$B$2:$B$5,MATCH('Sample - Superstore'!M9640,Regional_Lookup!$A$2:$A$5,0))</f>
        <v>James Chen</v>
      </c>
      <c r="W9640" s="4">
        <f>INDEX(Regional_Lookup!$C$2:$C$5, MATCH('Sample - Superstore'!M9640,Regional_Lookup!$A$2:$A$5, 0))</f>
        <v>0.18</v>
      </c>
      <c r="X9640" s="4">
        <f>U9640/R9640</f>
        <v>0.48999999999999994</v>
      </c>
      <c r="Y9640" s="4" t="str">
        <f>IF(X9640&gt;=W9640, "Yes", "No")</f>
        <v>Yes</v>
      </c>
      <c r="Z9640" s="4">
        <f>D9640-C9640</f>
        <v>3</v>
      </c>
      <c r="AA9640" s="4" t="str" cm="1">
        <f t="array" ref="AA9640">_xlfn.IFS(Z9640&lt;=2,"Fast",Z9640&gt;5, "Slow", AND(Z9640&gt;=3,Z9640&lt;=5),"Standard")</f>
        <v>Standard</v>
      </c>
    </row>
    <row r="9641" spans="1:27" x14ac:dyDescent="0.2">
      <c r="A9641" s="4">
        <v>9640</v>
      </c>
      <c r="B9641" s="4" t="s">
        <v>1273</v>
      </c>
      <c r="C9641" s="5">
        <v>42032</v>
      </c>
      <c r="D9641" s="5">
        <v>42035</v>
      </c>
      <c r="E9641" s="4" t="s">
        <v>21</v>
      </c>
      <c r="F9641" s="4" t="s">
        <v>1272</v>
      </c>
      <c r="G9641" s="4" t="s">
        <v>1271</v>
      </c>
      <c r="H9641" s="4" t="s">
        <v>18</v>
      </c>
      <c r="I9641" s="4" t="s">
        <v>17</v>
      </c>
      <c r="J9641" s="4" t="s">
        <v>1270</v>
      </c>
      <c r="K9641" s="4" t="s">
        <v>636</v>
      </c>
      <c r="L9641" s="4">
        <v>28027</v>
      </c>
      <c r="M9641" s="4" t="s">
        <v>7</v>
      </c>
      <c r="N9641" s="4" t="s">
        <v>404</v>
      </c>
      <c r="O9641" s="4" t="s">
        <v>37</v>
      </c>
      <c r="P9641" s="4" t="s">
        <v>92</v>
      </c>
      <c r="Q9641" s="4" t="s">
        <v>403</v>
      </c>
      <c r="R9641" s="4">
        <v>4297.6440000000002</v>
      </c>
      <c r="S9641" s="4">
        <v>13</v>
      </c>
      <c r="T9641" s="4">
        <v>0.4</v>
      </c>
      <c r="U9641" s="4">
        <v>-1862.3124</v>
      </c>
      <c r="V9641" s="4" t="str">
        <f>INDEX(Regional_Lookup!$B$2:$B$5,MATCH('Sample - Superstore'!M9641,Regional_Lookup!$A$2:$A$5,0))</f>
        <v>Maria Santos</v>
      </c>
      <c r="W9641" s="4">
        <f>INDEX(Regional_Lookup!$C$2:$C$5, MATCH('Sample - Superstore'!M9641,Regional_Lookup!$A$2:$A$5, 0))</f>
        <v>0.15</v>
      </c>
      <c r="X9641" s="4">
        <f>U9641/R9641</f>
        <v>-0.43333333333333329</v>
      </c>
      <c r="Y9641" s="4" t="str">
        <f>IF(X9641&gt;=W9641, "Yes", "No")</f>
        <v>No</v>
      </c>
      <c r="Z9641" s="4">
        <f>D9641-C9641</f>
        <v>3</v>
      </c>
      <c r="AA9641" s="4" t="str" cm="1">
        <f t="array" ref="AA9641">_xlfn.IFS(Z9641&lt;=2,"Fast",Z9641&gt;5, "Slow", AND(Z9641&gt;=3,Z9641&lt;=5),"Standard")</f>
        <v>Standard</v>
      </c>
    </row>
    <row r="9642" spans="1:27" x14ac:dyDescent="0.2">
      <c r="A9642" s="4">
        <v>9641</v>
      </c>
      <c r="B9642" s="4" t="s">
        <v>1265</v>
      </c>
      <c r="C9642" s="5">
        <v>41705</v>
      </c>
      <c r="D9642" s="5">
        <v>41710</v>
      </c>
      <c r="E9642" s="4" t="s">
        <v>29</v>
      </c>
      <c r="F9642" s="4" t="s">
        <v>1264</v>
      </c>
      <c r="G9642" s="4" t="s">
        <v>1263</v>
      </c>
      <c r="H9642" s="4" t="s">
        <v>50</v>
      </c>
      <c r="I9642" s="4" t="s">
        <v>17</v>
      </c>
      <c r="J9642" s="4" t="s">
        <v>234</v>
      </c>
      <c r="K9642" s="4" t="s">
        <v>233</v>
      </c>
      <c r="L9642" s="4">
        <v>98103</v>
      </c>
      <c r="M9642" s="4" t="s">
        <v>9</v>
      </c>
      <c r="N9642" s="4" t="s">
        <v>1044</v>
      </c>
      <c r="O9642" s="4" t="s">
        <v>13</v>
      </c>
      <c r="P9642" s="4" t="s">
        <v>116</v>
      </c>
      <c r="Q9642" s="4" t="s">
        <v>1043</v>
      </c>
      <c r="R9642" s="4">
        <v>20.65</v>
      </c>
      <c r="S9642" s="4">
        <v>5</v>
      </c>
      <c r="T9642" s="4">
        <v>0</v>
      </c>
      <c r="U9642" s="4">
        <v>9.4990000000000006</v>
      </c>
      <c r="V9642" s="4" t="str">
        <f>INDEX(Regional_Lookup!$B$2:$B$5,MATCH('Sample - Superstore'!M9642,Regional_Lookup!$A$2:$A$5,0))</f>
        <v>James Chen</v>
      </c>
      <c r="W9642" s="4">
        <f>INDEX(Regional_Lookup!$C$2:$C$5, MATCH('Sample - Superstore'!M9642,Regional_Lookup!$A$2:$A$5, 0))</f>
        <v>0.18</v>
      </c>
      <c r="X9642" s="4">
        <f>U9642/R9642</f>
        <v>0.46000000000000008</v>
      </c>
      <c r="Y9642" s="4" t="str">
        <f>IF(X9642&gt;=W9642, "Yes", "No")</f>
        <v>Yes</v>
      </c>
      <c r="Z9642" s="4">
        <f>D9642-C9642</f>
        <v>5</v>
      </c>
      <c r="AA9642" s="4" t="str" cm="1">
        <f t="array" ref="AA9642">_xlfn.IFS(Z9642&lt;=2,"Fast",Z9642&gt;5, "Slow", AND(Z9642&gt;=3,Z9642&lt;=5),"Standard")</f>
        <v>Standard</v>
      </c>
    </row>
    <row r="9643" spans="1:27" x14ac:dyDescent="0.2">
      <c r="A9643" s="4">
        <v>9642</v>
      </c>
      <c r="B9643" s="4" t="s">
        <v>1265</v>
      </c>
      <c r="C9643" s="5">
        <v>41705</v>
      </c>
      <c r="D9643" s="5">
        <v>41710</v>
      </c>
      <c r="E9643" s="4" t="s">
        <v>29</v>
      </c>
      <c r="F9643" s="4" t="s">
        <v>1264</v>
      </c>
      <c r="G9643" s="4" t="s">
        <v>1263</v>
      </c>
      <c r="H9643" s="4" t="s">
        <v>50</v>
      </c>
      <c r="I9643" s="4" t="s">
        <v>17</v>
      </c>
      <c r="J9643" s="4" t="s">
        <v>234</v>
      </c>
      <c r="K9643" s="4" t="s">
        <v>233</v>
      </c>
      <c r="L9643" s="4">
        <v>98103</v>
      </c>
      <c r="M9643" s="4" t="s">
        <v>9</v>
      </c>
      <c r="N9643" s="4" t="s">
        <v>1269</v>
      </c>
      <c r="O9643" s="4" t="s">
        <v>13</v>
      </c>
      <c r="P9643" s="4" t="s">
        <v>231</v>
      </c>
      <c r="Q9643" s="4" t="s">
        <v>1268</v>
      </c>
      <c r="R9643" s="4">
        <v>204.9</v>
      </c>
      <c r="S9643" s="4">
        <v>5</v>
      </c>
      <c r="T9643" s="4">
        <v>0</v>
      </c>
      <c r="U9643" s="4">
        <v>0</v>
      </c>
      <c r="V9643" s="4" t="str">
        <f>INDEX(Regional_Lookup!$B$2:$B$5,MATCH('Sample - Superstore'!M9643,Regional_Lookup!$A$2:$A$5,0))</f>
        <v>James Chen</v>
      </c>
      <c r="W9643" s="4">
        <f>INDEX(Regional_Lookup!$C$2:$C$5, MATCH('Sample - Superstore'!M9643,Regional_Lookup!$A$2:$A$5, 0))</f>
        <v>0.18</v>
      </c>
      <c r="X9643" s="4">
        <f>U9643/R9643</f>
        <v>0</v>
      </c>
      <c r="Y9643" s="4" t="str">
        <f>IF(X9643&gt;=W9643, "Yes", "No")</f>
        <v>No</v>
      </c>
      <c r="Z9643" s="4">
        <f>D9643-C9643</f>
        <v>5</v>
      </c>
      <c r="AA9643" s="4" t="str" cm="1">
        <f t="array" ref="AA9643">_xlfn.IFS(Z9643&lt;=2,"Fast",Z9643&gt;5, "Slow", AND(Z9643&gt;=3,Z9643&lt;=5),"Standard")</f>
        <v>Standard</v>
      </c>
    </row>
    <row r="9644" spans="1:27" x14ac:dyDescent="0.2">
      <c r="A9644" s="4">
        <v>9643</v>
      </c>
      <c r="B9644" s="4" t="s">
        <v>1265</v>
      </c>
      <c r="C9644" s="5">
        <v>41705</v>
      </c>
      <c r="D9644" s="5">
        <v>41710</v>
      </c>
      <c r="E9644" s="4" t="s">
        <v>29</v>
      </c>
      <c r="F9644" s="4" t="s">
        <v>1264</v>
      </c>
      <c r="G9644" s="4" t="s">
        <v>1263</v>
      </c>
      <c r="H9644" s="4" t="s">
        <v>50</v>
      </c>
      <c r="I9644" s="4" t="s">
        <v>17</v>
      </c>
      <c r="J9644" s="4" t="s">
        <v>234</v>
      </c>
      <c r="K9644" s="4" t="s">
        <v>233</v>
      </c>
      <c r="L9644" s="4">
        <v>98103</v>
      </c>
      <c r="M9644" s="4" t="s">
        <v>9</v>
      </c>
      <c r="N9644" s="4" t="s">
        <v>1267</v>
      </c>
      <c r="O9644" s="4" t="s">
        <v>37</v>
      </c>
      <c r="P9644" s="4" t="s">
        <v>221</v>
      </c>
      <c r="Q9644" s="4" t="s">
        <v>1266</v>
      </c>
      <c r="R9644" s="4">
        <v>436.70400000000001</v>
      </c>
      <c r="S9644" s="4">
        <v>6</v>
      </c>
      <c r="T9644" s="4">
        <v>0.2</v>
      </c>
      <c r="U9644" s="4">
        <v>21.8352</v>
      </c>
      <c r="V9644" s="4" t="str">
        <f>INDEX(Regional_Lookup!$B$2:$B$5,MATCH('Sample - Superstore'!M9644,Regional_Lookup!$A$2:$A$5,0))</f>
        <v>James Chen</v>
      </c>
      <c r="W9644" s="4">
        <f>INDEX(Regional_Lookup!$C$2:$C$5, MATCH('Sample - Superstore'!M9644,Regional_Lookup!$A$2:$A$5, 0))</f>
        <v>0.18</v>
      </c>
      <c r="X9644" s="4">
        <f>U9644/R9644</f>
        <v>0.05</v>
      </c>
      <c r="Y9644" s="4" t="str">
        <f>IF(X9644&gt;=W9644, "Yes", "No")</f>
        <v>No</v>
      </c>
      <c r="Z9644" s="4">
        <f>D9644-C9644</f>
        <v>5</v>
      </c>
      <c r="AA9644" s="4" t="str" cm="1">
        <f t="array" ref="AA9644">_xlfn.IFS(Z9644&lt;=2,"Fast",Z9644&gt;5, "Slow", AND(Z9644&gt;=3,Z9644&lt;=5),"Standard")</f>
        <v>Standard</v>
      </c>
    </row>
    <row r="9645" spans="1:27" x14ac:dyDescent="0.2">
      <c r="A9645" s="4">
        <v>9644</v>
      </c>
      <c r="B9645" s="4" t="s">
        <v>1265</v>
      </c>
      <c r="C9645" s="5">
        <v>41705</v>
      </c>
      <c r="D9645" s="5">
        <v>41710</v>
      </c>
      <c r="E9645" s="4" t="s">
        <v>29</v>
      </c>
      <c r="F9645" s="4" t="s">
        <v>1264</v>
      </c>
      <c r="G9645" s="4" t="s">
        <v>1263</v>
      </c>
      <c r="H9645" s="4" t="s">
        <v>50</v>
      </c>
      <c r="I9645" s="4" t="s">
        <v>17</v>
      </c>
      <c r="J9645" s="4" t="s">
        <v>234</v>
      </c>
      <c r="K9645" s="4" t="s">
        <v>233</v>
      </c>
      <c r="L9645" s="4">
        <v>98103</v>
      </c>
      <c r="M9645" s="4" t="s">
        <v>9</v>
      </c>
      <c r="N9645" s="4" t="s">
        <v>1262</v>
      </c>
      <c r="O9645" s="4" t="s">
        <v>37</v>
      </c>
      <c r="P9645" s="4" t="s">
        <v>221</v>
      </c>
      <c r="Q9645" s="4" t="s">
        <v>1261</v>
      </c>
      <c r="R9645" s="4">
        <v>481.56799999999998</v>
      </c>
      <c r="S9645" s="4">
        <v>2</v>
      </c>
      <c r="T9645" s="4">
        <v>0.2</v>
      </c>
      <c r="U9645" s="4">
        <v>54.176400000000001</v>
      </c>
      <c r="V9645" s="4" t="str">
        <f>INDEX(Regional_Lookup!$B$2:$B$5,MATCH('Sample - Superstore'!M9645,Regional_Lookup!$A$2:$A$5,0))</f>
        <v>James Chen</v>
      </c>
      <c r="W9645" s="4">
        <f>INDEX(Regional_Lookup!$C$2:$C$5, MATCH('Sample - Superstore'!M9645,Regional_Lookup!$A$2:$A$5, 0))</f>
        <v>0.18</v>
      </c>
      <c r="X9645" s="4">
        <f>U9645/R9645</f>
        <v>0.1125</v>
      </c>
      <c r="Y9645" s="4" t="str">
        <f>IF(X9645&gt;=W9645, "Yes", "No")</f>
        <v>No</v>
      </c>
      <c r="Z9645" s="4">
        <f>D9645-C9645</f>
        <v>5</v>
      </c>
      <c r="AA9645" s="4" t="str" cm="1">
        <f t="array" ref="AA9645">_xlfn.IFS(Z9645&lt;=2,"Fast",Z9645&gt;5, "Slow", AND(Z9645&gt;=3,Z9645&lt;=5),"Standard")</f>
        <v>Standard</v>
      </c>
    </row>
    <row r="9646" spans="1:27" x14ac:dyDescent="0.2">
      <c r="A9646" s="4">
        <v>9645</v>
      </c>
      <c r="B9646" s="4" t="s">
        <v>1256</v>
      </c>
      <c r="C9646" s="5">
        <v>42894</v>
      </c>
      <c r="D9646" s="5">
        <v>42899</v>
      </c>
      <c r="E9646" s="4" t="s">
        <v>29</v>
      </c>
      <c r="F9646" s="4" t="s">
        <v>1255</v>
      </c>
      <c r="G9646" s="4" t="s">
        <v>1254</v>
      </c>
      <c r="H9646" s="4" t="s">
        <v>18</v>
      </c>
      <c r="I9646" s="4" t="s">
        <v>17</v>
      </c>
      <c r="J9646" s="4" t="s">
        <v>1253</v>
      </c>
      <c r="K9646" s="4" t="s">
        <v>181</v>
      </c>
      <c r="L9646" s="4">
        <v>85301</v>
      </c>
      <c r="M9646" s="4" t="s">
        <v>9</v>
      </c>
      <c r="N9646" s="4" t="s">
        <v>1260</v>
      </c>
      <c r="O9646" s="4" t="s">
        <v>33</v>
      </c>
      <c r="P9646" s="4" t="s">
        <v>55</v>
      </c>
      <c r="Q9646" s="4" t="s">
        <v>1259</v>
      </c>
      <c r="R9646" s="4">
        <v>89.543999999999997</v>
      </c>
      <c r="S9646" s="4">
        <v>7</v>
      </c>
      <c r="T9646" s="4">
        <v>0.2</v>
      </c>
      <c r="U9646" s="4">
        <v>12.3123</v>
      </c>
      <c r="V9646" s="4" t="str">
        <f>INDEX(Regional_Lookup!$B$2:$B$5,MATCH('Sample - Superstore'!M9646,Regional_Lookup!$A$2:$A$5,0))</f>
        <v>James Chen</v>
      </c>
      <c r="W9646" s="4">
        <f>INDEX(Regional_Lookup!$C$2:$C$5, MATCH('Sample - Superstore'!M9646,Regional_Lookup!$A$2:$A$5, 0))</f>
        <v>0.18</v>
      </c>
      <c r="X9646" s="4">
        <f>U9646/R9646</f>
        <v>0.13750000000000001</v>
      </c>
      <c r="Y9646" s="4" t="str">
        <f>IF(X9646&gt;=W9646, "Yes", "No")</f>
        <v>No</v>
      </c>
      <c r="Z9646" s="4">
        <f>D9646-C9646</f>
        <v>5</v>
      </c>
      <c r="AA9646" s="4" t="str" cm="1">
        <f t="array" ref="AA9646">_xlfn.IFS(Z9646&lt;=2,"Fast",Z9646&gt;5, "Slow", AND(Z9646&gt;=3,Z9646&lt;=5),"Standard")</f>
        <v>Standard</v>
      </c>
    </row>
    <row r="9647" spans="1:27" x14ac:dyDescent="0.2">
      <c r="A9647" s="4">
        <v>9646</v>
      </c>
      <c r="B9647" s="4" t="s">
        <v>1256</v>
      </c>
      <c r="C9647" s="5">
        <v>42894</v>
      </c>
      <c r="D9647" s="5">
        <v>42899</v>
      </c>
      <c r="E9647" s="4" t="s">
        <v>29</v>
      </c>
      <c r="F9647" s="4" t="s">
        <v>1255</v>
      </c>
      <c r="G9647" s="4" t="s">
        <v>1254</v>
      </c>
      <c r="H9647" s="4" t="s">
        <v>18</v>
      </c>
      <c r="I9647" s="4" t="s">
        <v>17</v>
      </c>
      <c r="J9647" s="4" t="s">
        <v>1253</v>
      </c>
      <c r="K9647" s="4" t="s">
        <v>181</v>
      </c>
      <c r="L9647" s="4">
        <v>85301</v>
      </c>
      <c r="M9647" s="4" t="s">
        <v>9</v>
      </c>
      <c r="N9647" s="4" t="s">
        <v>1258</v>
      </c>
      <c r="O9647" s="4" t="s">
        <v>13</v>
      </c>
      <c r="P9647" s="4" t="s">
        <v>231</v>
      </c>
      <c r="Q9647" s="4" t="s">
        <v>1257</v>
      </c>
      <c r="R9647" s="4">
        <v>35.167999999999999</v>
      </c>
      <c r="S9647" s="4">
        <v>2</v>
      </c>
      <c r="T9647" s="4">
        <v>0.2</v>
      </c>
      <c r="U9647" s="4">
        <v>-8.3523999999999994</v>
      </c>
      <c r="V9647" s="4" t="str">
        <f>INDEX(Regional_Lookup!$B$2:$B$5,MATCH('Sample - Superstore'!M9647,Regional_Lookup!$A$2:$A$5,0))</f>
        <v>James Chen</v>
      </c>
      <c r="W9647" s="4">
        <f>INDEX(Regional_Lookup!$C$2:$C$5, MATCH('Sample - Superstore'!M9647,Regional_Lookup!$A$2:$A$5, 0))</f>
        <v>0.18</v>
      </c>
      <c r="X9647" s="4">
        <f>U9647/R9647</f>
        <v>-0.23749999999999999</v>
      </c>
      <c r="Y9647" s="4" t="str">
        <f>IF(X9647&gt;=W9647, "Yes", "No")</f>
        <v>No</v>
      </c>
      <c r="Z9647" s="4">
        <f>D9647-C9647</f>
        <v>5</v>
      </c>
      <c r="AA9647" s="4" t="str" cm="1">
        <f t="array" ref="AA9647">_xlfn.IFS(Z9647&lt;=2,"Fast",Z9647&gt;5, "Slow", AND(Z9647&gt;=3,Z9647&lt;=5),"Standard")</f>
        <v>Standard</v>
      </c>
    </row>
    <row r="9648" spans="1:27" x14ac:dyDescent="0.2">
      <c r="A9648" s="4">
        <v>9647</v>
      </c>
      <c r="B9648" s="4" t="s">
        <v>1256</v>
      </c>
      <c r="C9648" s="5">
        <v>42894</v>
      </c>
      <c r="D9648" s="5">
        <v>42899</v>
      </c>
      <c r="E9648" s="4" t="s">
        <v>29</v>
      </c>
      <c r="F9648" s="4" t="s">
        <v>1255</v>
      </c>
      <c r="G9648" s="4" t="s">
        <v>1254</v>
      </c>
      <c r="H9648" s="4" t="s">
        <v>18</v>
      </c>
      <c r="I9648" s="4" t="s">
        <v>17</v>
      </c>
      <c r="J9648" s="4" t="s">
        <v>1253</v>
      </c>
      <c r="K9648" s="4" t="s">
        <v>181</v>
      </c>
      <c r="L9648" s="4">
        <v>85301</v>
      </c>
      <c r="M9648" s="4" t="s">
        <v>9</v>
      </c>
      <c r="N9648" s="4" t="s">
        <v>1252</v>
      </c>
      <c r="O9648" s="4" t="s">
        <v>13</v>
      </c>
      <c r="P9648" s="4" t="s">
        <v>100</v>
      </c>
      <c r="Q9648" s="4" t="s">
        <v>1251</v>
      </c>
      <c r="R9648" s="4">
        <v>72.587999999999994</v>
      </c>
      <c r="S9648" s="4">
        <v>2</v>
      </c>
      <c r="T9648" s="4">
        <v>0.7</v>
      </c>
      <c r="U9648" s="4">
        <v>-48.392000000000003</v>
      </c>
      <c r="V9648" s="4" t="str">
        <f>INDEX(Regional_Lookup!$B$2:$B$5,MATCH('Sample - Superstore'!M9648,Regional_Lookup!$A$2:$A$5,0))</f>
        <v>James Chen</v>
      </c>
      <c r="W9648" s="4">
        <f>INDEX(Regional_Lookup!$C$2:$C$5, MATCH('Sample - Superstore'!M9648,Regional_Lookup!$A$2:$A$5, 0))</f>
        <v>0.18</v>
      </c>
      <c r="X9648" s="4">
        <f>U9648/R9648</f>
        <v>-0.66666666666666674</v>
      </c>
      <c r="Y9648" s="4" t="str">
        <f>IF(X9648&gt;=W9648, "Yes", "No")</f>
        <v>No</v>
      </c>
      <c r="Z9648" s="4">
        <f>D9648-C9648</f>
        <v>5</v>
      </c>
      <c r="AA9648" s="4" t="str" cm="1">
        <f t="array" ref="AA9648">_xlfn.IFS(Z9648&lt;=2,"Fast",Z9648&gt;5, "Slow", AND(Z9648&gt;=3,Z9648&lt;=5),"Standard")</f>
        <v>Standard</v>
      </c>
    </row>
    <row r="9649" spans="1:27" x14ac:dyDescent="0.2">
      <c r="A9649" s="4">
        <v>9648</v>
      </c>
      <c r="B9649" s="4" t="s">
        <v>1250</v>
      </c>
      <c r="C9649" s="5">
        <v>41962</v>
      </c>
      <c r="D9649" s="5">
        <v>41967</v>
      </c>
      <c r="E9649" s="4" t="s">
        <v>29</v>
      </c>
      <c r="F9649" s="4" t="s">
        <v>1249</v>
      </c>
      <c r="G9649" s="4" t="s">
        <v>1248</v>
      </c>
      <c r="H9649" s="4" t="s">
        <v>18</v>
      </c>
      <c r="I9649" s="4" t="s">
        <v>17</v>
      </c>
      <c r="J9649" s="4" t="s">
        <v>1247</v>
      </c>
      <c r="K9649" s="4" t="s">
        <v>1246</v>
      </c>
      <c r="L9649" s="4">
        <v>55433</v>
      </c>
      <c r="M9649" s="4" t="s">
        <v>3</v>
      </c>
      <c r="N9649" s="4" t="s">
        <v>585</v>
      </c>
      <c r="O9649" s="4" t="s">
        <v>13</v>
      </c>
      <c r="P9649" s="4" t="s">
        <v>231</v>
      </c>
      <c r="Q9649" s="4" t="s">
        <v>584</v>
      </c>
      <c r="R9649" s="4">
        <v>221.16</v>
      </c>
      <c r="S9649" s="4">
        <v>4</v>
      </c>
      <c r="T9649" s="4">
        <v>0</v>
      </c>
      <c r="U9649" s="4">
        <v>57.501600000000003</v>
      </c>
      <c r="V9649" s="4" t="str">
        <f>INDEX(Regional_Lookup!$B$2:$B$5,MATCH('Sample - Superstore'!M9649,Regional_Lookup!$A$2:$A$5,0))</f>
        <v>David Johnson</v>
      </c>
      <c r="W9649" s="4">
        <f>INDEX(Regional_Lookup!$C$2:$C$5, MATCH('Sample - Superstore'!M9649,Regional_Lookup!$A$2:$A$5, 0))</f>
        <v>0.14000000000000001</v>
      </c>
      <c r="X9649" s="4">
        <f>U9649/R9649</f>
        <v>0.26</v>
      </c>
      <c r="Y9649" s="4" t="str">
        <f>IF(X9649&gt;=W9649, "Yes", "No")</f>
        <v>Yes</v>
      </c>
      <c r="Z9649" s="4">
        <f>D9649-C9649</f>
        <v>5</v>
      </c>
      <c r="AA9649" s="4" t="str" cm="1">
        <f t="array" ref="AA9649">_xlfn.IFS(Z9649&lt;=2,"Fast",Z9649&gt;5, "Slow", AND(Z9649&gt;=3,Z9649&lt;=5),"Standard")</f>
        <v>Standard</v>
      </c>
    </row>
    <row r="9650" spans="1:27" x14ac:dyDescent="0.2">
      <c r="A9650" s="4">
        <v>9649</v>
      </c>
      <c r="B9650" s="4" t="s">
        <v>1250</v>
      </c>
      <c r="C9650" s="5">
        <v>41962</v>
      </c>
      <c r="D9650" s="5">
        <v>41967</v>
      </c>
      <c r="E9650" s="4" t="s">
        <v>29</v>
      </c>
      <c r="F9650" s="4" t="s">
        <v>1249</v>
      </c>
      <c r="G9650" s="4" t="s">
        <v>1248</v>
      </c>
      <c r="H9650" s="4" t="s">
        <v>18</v>
      </c>
      <c r="I9650" s="4" t="s">
        <v>17</v>
      </c>
      <c r="J9650" s="4" t="s">
        <v>1247</v>
      </c>
      <c r="K9650" s="4" t="s">
        <v>1246</v>
      </c>
      <c r="L9650" s="4">
        <v>55433</v>
      </c>
      <c r="M9650" s="4" t="s">
        <v>3</v>
      </c>
      <c r="N9650" s="4" t="s">
        <v>1245</v>
      </c>
      <c r="O9650" s="4" t="s">
        <v>33</v>
      </c>
      <c r="P9650" s="4" t="s">
        <v>32</v>
      </c>
      <c r="Q9650" s="4" t="s">
        <v>1244</v>
      </c>
      <c r="R9650" s="4">
        <v>281.97000000000003</v>
      </c>
      <c r="S9650" s="4">
        <v>3</v>
      </c>
      <c r="T9650" s="4">
        <v>0</v>
      </c>
      <c r="U9650" s="4">
        <v>78.951599999999999</v>
      </c>
      <c r="V9650" s="4" t="str">
        <f>INDEX(Regional_Lookup!$B$2:$B$5,MATCH('Sample - Superstore'!M9650,Regional_Lookup!$A$2:$A$5,0))</f>
        <v>David Johnson</v>
      </c>
      <c r="W9650" s="4">
        <f>INDEX(Regional_Lookup!$C$2:$C$5, MATCH('Sample - Superstore'!M9650,Regional_Lookup!$A$2:$A$5, 0))</f>
        <v>0.14000000000000001</v>
      </c>
      <c r="X9650" s="4">
        <f>U9650/R9650</f>
        <v>0.27999999999999997</v>
      </c>
      <c r="Y9650" s="4" t="str">
        <f>IF(X9650&gt;=W9650, "Yes", "No")</f>
        <v>Yes</v>
      </c>
      <c r="Z9650" s="4">
        <f>D9650-C9650</f>
        <v>5</v>
      </c>
      <c r="AA9650" s="4" t="str" cm="1">
        <f t="array" ref="AA9650">_xlfn.IFS(Z9650&lt;=2,"Fast",Z9650&gt;5, "Slow", AND(Z9650&gt;=3,Z9650&lt;=5),"Standard")</f>
        <v>Standard</v>
      </c>
    </row>
    <row r="9651" spans="1:27" x14ac:dyDescent="0.2">
      <c r="A9651" s="4">
        <v>9650</v>
      </c>
      <c r="B9651" s="4" t="s">
        <v>1237</v>
      </c>
      <c r="C9651" s="5">
        <v>42700</v>
      </c>
      <c r="D9651" s="5">
        <v>42704</v>
      </c>
      <c r="E9651" s="4" t="s">
        <v>29</v>
      </c>
      <c r="F9651" s="4" t="s">
        <v>1236</v>
      </c>
      <c r="G9651" s="4" t="s">
        <v>1235</v>
      </c>
      <c r="H9651" s="4" t="s">
        <v>18</v>
      </c>
      <c r="I9651" s="4" t="s">
        <v>17</v>
      </c>
      <c r="J9651" s="4" t="s">
        <v>59</v>
      </c>
      <c r="K9651" s="4" t="s">
        <v>15</v>
      </c>
      <c r="L9651" s="4">
        <v>90045</v>
      </c>
      <c r="M9651" s="4" t="s">
        <v>9</v>
      </c>
      <c r="N9651" s="4" t="s">
        <v>1243</v>
      </c>
      <c r="O9651" s="4" t="s">
        <v>37</v>
      </c>
      <c r="P9651" s="4" t="s">
        <v>165</v>
      </c>
      <c r="Q9651" s="4" t="s">
        <v>1242</v>
      </c>
      <c r="R9651" s="4">
        <v>3406.6640000000002</v>
      </c>
      <c r="S9651" s="4">
        <v>8</v>
      </c>
      <c r="T9651" s="4">
        <v>0.15</v>
      </c>
      <c r="U9651" s="4">
        <v>160.31360000000001</v>
      </c>
      <c r="V9651" s="4" t="str">
        <f>INDEX(Regional_Lookup!$B$2:$B$5,MATCH('Sample - Superstore'!M9651,Regional_Lookup!$A$2:$A$5,0))</f>
        <v>James Chen</v>
      </c>
      <c r="W9651" s="4">
        <f>INDEX(Regional_Lookup!$C$2:$C$5, MATCH('Sample - Superstore'!M9651,Regional_Lookup!$A$2:$A$5, 0))</f>
        <v>0.18</v>
      </c>
      <c r="X9651" s="4">
        <f>U9651/R9651</f>
        <v>4.7058823529411764E-2</v>
      </c>
      <c r="Y9651" s="4" t="str">
        <f>IF(X9651&gt;=W9651, "Yes", "No")</f>
        <v>No</v>
      </c>
      <c r="Z9651" s="4">
        <f>D9651-C9651</f>
        <v>4</v>
      </c>
      <c r="AA9651" s="4" t="str" cm="1">
        <f t="array" ref="AA9651">_xlfn.IFS(Z9651&lt;=2,"Fast",Z9651&gt;5, "Slow", AND(Z9651&gt;=3,Z9651&lt;=5),"Standard")</f>
        <v>Standard</v>
      </c>
    </row>
    <row r="9652" spans="1:27" x14ac:dyDescent="0.2">
      <c r="A9652" s="4">
        <v>9651</v>
      </c>
      <c r="B9652" s="4" t="s">
        <v>1237</v>
      </c>
      <c r="C9652" s="5">
        <v>42700</v>
      </c>
      <c r="D9652" s="5">
        <v>42704</v>
      </c>
      <c r="E9652" s="4" t="s">
        <v>29</v>
      </c>
      <c r="F9652" s="4" t="s">
        <v>1236</v>
      </c>
      <c r="G9652" s="4" t="s">
        <v>1235</v>
      </c>
      <c r="H9652" s="4" t="s">
        <v>18</v>
      </c>
      <c r="I9652" s="4" t="s">
        <v>17</v>
      </c>
      <c r="J9652" s="4" t="s">
        <v>59</v>
      </c>
      <c r="K9652" s="4" t="s">
        <v>15</v>
      </c>
      <c r="L9652" s="4">
        <v>90045</v>
      </c>
      <c r="M9652" s="4" t="s">
        <v>9</v>
      </c>
      <c r="N9652" s="4" t="s">
        <v>1241</v>
      </c>
      <c r="O9652" s="4" t="s">
        <v>13</v>
      </c>
      <c r="P9652" s="4" t="s">
        <v>116</v>
      </c>
      <c r="Q9652" s="4" t="s">
        <v>1240</v>
      </c>
      <c r="R9652" s="4">
        <v>37.17</v>
      </c>
      <c r="S9652" s="4">
        <v>9</v>
      </c>
      <c r="T9652" s="4">
        <v>0</v>
      </c>
      <c r="U9652" s="4">
        <v>10.4076</v>
      </c>
      <c r="V9652" s="4" t="str">
        <f>INDEX(Regional_Lookup!$B$2:$B$5,MATCH('Sample - Superstore'!M9652,Regional_Lookup!$A$2:$A$5,0))</f>
        <v>James Chen</v>
      </c>
      <c r="W9652" s="4">
        <f>INDEX(Regional_Lookup!$C$2:$C$5, MATCH('Sample - Superstore'!M9652,Regional_Lookup!$A$2:$A$5, 0))</f>
        <v>0.18</v>
      </c>
      <c r="X9652" s="4">
        <f>U9652/R9652</f>
        <v>0.27999999999999997</v>
      </c>
      <c r="Y9652" s="4" t="str">
        <f>IF(X9652&gt;=W9652, "Yes", "No")</f>
        <v>Yes</v>
      </c>
      <c r="Z9652" s="4">
        <f>D9652-C9652</f>
        <v>4</v>
      </c>
      <c r="AA9652" s="4" t="str" cm="1">
        <f t="array" ref="AA9652">_xlfn.IFS(Z9652&lt;=2,"Fast",Z9652&gt;5, "Slow", AND(Z9652&gt;=3,Z9652&lt;=5),"Standard")</f>
        <v>Standard</v>
      </c>
    </row>
    <row r="9653" spans="1:27" x14ac:dyDescent="0.2">
      <c r="A9653" s="4">
        <v>9652</v>
      </c>
      <c r="B9653" s="4" t="s">
        <v>1237</v>
      </c>
      <c r="C9653" s="5">
        <v>42700</v>
      </c>
      <c r="D9653" s="5">
        <v>42704</v>
      </c>
      <c r="E9653" s="4" t="s">
        <v>29</v>
      </c>
      <c r="F9653" s="4" t="s">
        <v>1236</v>
      </c>
      <c r="G9653" s="4" t="s">
        <v>1235</v>
      </c>
      <c r="H9653" s="4" t="s">
        <v>18</v>
      </c>
      <c r="I9653" s="4" t="s">
        <v>17</v>
      </c>
      <c r="J9653" s="4" t="s">
        <v>59</v>
      </c>
      <c r="K9653" s="4" t="s">
        <v>15</v>
      </c>
      <c r="L9653" s="4">
        <v>90045</v>
      </c>
      <c r="M9653" s="4" t="s">
        <v>9</v>
      </c>
      <c r="N9653" s="4" t="s">
        <v>1239</v>
      </c>
      <c r="O9653" s="4" t="s">
        <v>13</v>
      </c>
      <c r="P9653" s="4" t="s">
        <v>12</v>
      </c>
      <c r="Q9653" s="4" t="s">
        <v>1238</v>
      </c>
      <c r="R9653" s="4">
        <v>64.959999999999994</v>
      </c>
      <c r="S9653" s="4">
        <v>2</v>
      </c>
      <c r="T9653" s="4">
        <v>0</v>
      </c>
      <c r="U9653" s="4">
        <v>19.488</v>
      </c>
      <c r="V9653" s="4" t="str">
        <f>INDEX(Regional_Lookup!$B$2:$B$5,MATCH('Sample - Superstore'!M9653,Regional_Lookup!$A$2:$A$5,0))</f>
        <v>James Chen</v>
      </c>
      <c r="W9653" s="4">
        <f>INDEX(Regional_Lookup!$C$2:$C$5, MATCH('Sample - Superstore'!M9653,Regional_Lookup!$A$2:$A$5, 0))</f>
        <v>0.18</v>
      </c>
      <c r="X9653" s="4">
        <f>U9653/R9653</f>
        <v>0.30000000000000004</v>
      </c>
      <c r="Y9653" s="4" t="str">
        <f>IF(X9653&gt;=W9653, "Yes", "No")</f>
        <v>Yes</v>
      </c>
      <c r="Z9653" s="4">
        <f>D9653-C9653</f>
        <v>4</v>
      </c>
      <c r="AA9653" s="4" t="str" cm="1">
        <f t="array" ref="AA9653">_xlfn.IFS(Z9653&lt;=2,"Fast",Z9653&gt;5, "Slow", AND(Z9653&gt;=3,Z9653&lt;=5),"Standard")</f>
        <v>Standard</v>
      </c>
    </row>
    <row r="9654" spans="1:27" x14ac:dyDescent="0.2">
      <c r="A9654" s="4">
        <v>9653</v>
      </c>
      <c r="B9654" s="4" t="s">
        <v>1237</v>
      </c>
      <c r="C9654" s="5">
        <v>42700</v>
      </c>
      <c r="D9654" s="5">
        <v>42704</v>
      </c>
      <c r="E9654" s="4" t="s">
        <v>29</v>
      </c>
      <c r="F9654" s="4" t="s">
        <v>1236</v>
      </c>
      <c r="G9654" s="4" t="s">
        <v>1235</v>
      </c>
      <c r="H9654" s="4" t="s">
        <v>18</v>
      </c>
      <c r="I9654" s="4" t="s">
        <v>17</v>
      </c>
      <c r="J9654" s="4" t="s">
        <v>59</v>
      </c>
      <c r="K9654" s="4" t="s">
        <v>15</v>
      </c>
      <c r="L9654" s="4">
        <v>90045</v>
      </c>
      <c r="M9654" s="4" t="s">
        <v>9</v>
      </c>
      <c r="N9654" s="4" t="s">
        <v>1234</v>
      </c>
      <c r="O9654" s="4" t="s">
        <v>37</v>
      </c>
      <c r="P9654" s="4" t="s">
        <v>36</v>
      </c>
      <c r="Q9654" s="4" t="s">
        <v>1233</v>
      </c>
      <c r="R9654" s="4">
        <v>595.38</v>
      </c>
      <c r="S9654" s="4">
        <v>6</v>
      </c>
      <c r="T9654" s="4">
        <v>0</v>
      </c>
      <c r="U9654" s="4">
        <v>297.69</v>
      </c>
      <c r="V9654" s="4" t="str">
        <f>INDEX(Regional_Lookup!$B$2:$B$5,MATCH('Sample - Superstore'!M9654,Regional_Lookup!$A$2:$A$5,0))</f>
        <v>James Chen</v>
      </c>
      <c r="W9654" s="4">
        <f>INDEX(Regional_Lookup!$C$2:$C$5, MATCH('Sample - Superstore'!M9654,Regional_Lookup!$A$2:$A$5, 0))</f>
        <v>0.18</v>
      </c>
      <c r="X9654" s="4">
        <f>U9654/R9654</f>
        <v>0.5</v>
      </c>
      <c r="Y9654" s="4" t="str">
        <f>IF(X9654&gt;=W9654, "Yes", "No")</f>
        <v>Yes</v>
      </c>
      <c r="Z9654" s="4">
        <f>D9654-C9654</f>
        <v>4</v>
      </c>
      <c r="AA9654" s="4" t="str" cm="1">
        <f t="array" ref="AA9654">_xlfn.IFS(Z9654&lt;=2,"Fast",Z9654&gt;5, "Slow", AND(Z9654&gt;=3,Z9654&lt;=5),"Standard")</f>
        <v>Standard</v>
      </c>
    </row>
    <row r="9655" spans="1:27" x14ac:dyDescent="0.2">
      <c r="A9655" s="4">
        <v>9654</v>
      </c>
      <c r="B9655" s="4" t="s">
        <v>1230</v>
      </c>
      <c r="C9655" s="5">
        <v>42758</v>
      </c>
      <c r="D9655" s="5">
        <v>42762</v>
      </c>
      <c r="E9655" s="4" t="s">
        <v>29</v>
      </c>
      <c r="F9655" s="4" t="s">
        <v>1229</v>
      </c>
      <c r="G9655" s="4" t="s">
        <v>1228</v>
      </c>
      <c r="H9655" s="4" t="s">
        <v>102</v>
      </c>
      <c r="I9655" s="4" t="s">
        <v>17</v>
      </c>
      <c r="J9655" s="4" t="s">
        <v>1227</v>
      </c>
      <c r="K9655" s="4" t="s">
        <v>181</v>
      </c>
      <c r="L9655" s="4">
        <v>85705</v>
      </c>
      <c r="M9655" s="4" t="s">
        <v>9</v>
      </c>
      <c r="N9655" s="4" t="s">
        <v>1232</v>
      </c>
      <c r="O9655" s="4" t="s">
        <v>33</v>
      </c>
      <c r="P9655" s="4" t="s">
        <v>55</v>
      </c>
      <c r="Q9655" s="4" t="s">
        <v>1231</v>
      </c>
      <c r="R9655" s="4">
        <v>95.983999999999995</v>
      </c>
      <c r="S9655" s="4">
        <v>2</v>
      </c>
      <c r="T9655" s="4">
        <v>0.2</v>
      </c>
      <c r="U9655" s="4">
        <v>11.997999999999999</v>
      </c>
      <c r="V9655" s="4" t="str">
        <f>INDEX(Regional_Lookup!$B$2:$B$5,MATCH('Sample - Superstore'!M9655,Regional_Lookup!$A$2:$A$5,0))</f>
        <v>James Chen</v>
      </c>
      <c r="W9655" s="4">
        <f>INDEX(Regional_Lookup!$C$2:$C$5, MATCH('Sample - Superstore'!M9655,Regional_Lookup!$A$2:$A$5, 0))</f>
        <v>0.18</v>
      </c>
      <c r="X9655" s="4">
        <f>U9655/R9655</f>
        <v>0.125</v>
      </c>
      <c r="Y9655" s="4" t="str">
        <f>IF(X9655&gt;=W9655, "Yes", "No")</f>
        <v>No</v>
      </c>
      <c r="Z9655" s="4">
        <f>D9655-C9655</f>
        <v>4</v>
      </c>
      <c r="AA9655" s="4" t="str" cm="1">
        <f t="array" ref="AA9655">_xlfn.IFS(Z9655&lt;=2,"Fast",Z9655&gt;5, "Slow", AND(Z9655&gt;=3,Z9655&lt;=5),"Standard")</f>
        <v>Standard</v>
      </c>
    </row>
    <row r="9656" spans="1:27" x14ac:dyDescent="0.2">
      <c r="A9656" s="4">
        <v>9655</v>
      </c>
      <c r="B9656" s="4" t="s">
        <v>1230</v>
      </c>
      <c r="C9656" s="5">
        <v>42758</v>
      </c>
      <c r="D9656" s="5">
        <v>42762</v>
      </c>
      <c r="E9656" s="4" t="s">
        <v>29</v>
      </c>
      <c r="F9656" s="4" t="s">
        <v>1229</v>
      </c>
      <c r="G9656" s="4" t="s">
        <v>1228</v>
      </c>
      <c r="H9656" s="4" t="s">
        <v>102</v>
      </c>
      <c r="I9656" s="4" t="s">
        <v>17</v>
      </c>
      <c r="J9656" s="4" t="s">
        <v>1227</v>
      </c>
      <c r="K9656" s="4" t="s">
        <v>181</v>
      </c>
      <c r="L9656" s="4">
        <v>85705</v>
      </c>
      <c r="M9656" s="4" t="s">
        <v>9</v>
      </c>
      <c r="N9656" s="4" t="s">
        <v>1226</v>
      </c>
      <c r="O9656" s="4" t="s">
        <v>13</v>
      </c>
      <c r="P9656" s="4" t="s">
        <v>100</v>
      </c>
      <c r="Q9656" s="4" t="s">
        <v>1225</v>
      </c>
      <c r="R9656" s="4">
        <v>4.9379999999999997</v>
      </c>
      <c r="S9656" s="4">
        <v>2</v>
      </c>
      <c r="T9656" s="4">
        <v>0.7</v>
      </c>
      <c r="U9656" s="4">
        <v>-3.6212</v>
      </c>
      <c r="V9656" s="4" t="str">
        <f>INDEX(Regional_Lookup!$B$2:$B$5,MATCH('Sample - Superstore'!M9656,Regional_Lookup!$A$2:$A$5,0))</f>
        <v>James Chen</v>
      </c>
      <c r="W9656" s="4">
        <f>INDEX(Regional_Lookup!$C$2:$C$5, MATCH('Sample - Superstore'!M9656,Regional_Lookup!$A$2:$A$5, 0))</f>
        <v>0.18</v>
      </c>
      <c r="X9656" s="4">
        <f>U9656/R9656</f>
        <v>-0.73333333333333339</v>
      </c>
      <c r="Y9656" s="4" t="str">
        <f>IF(X9656&gt;=W9656, "Yes", "No")</f>
        <v>No</v>
      </c>
      <c r="Z9656" s="4">
        <f>D9656-C9656</f>
        <v>4</v>
      </c>
      <c r="AA9656" s="4" t="str" cm="1">
        <f t="array" ref="AA9656">_xlfn.IFS(Z9656&lt;=2,"Fast",Z9656&gt;5, "Slow", AND(Z9656&gt;=3,Z9656&lt;=5),"Standard")</f>
        <v>Standard</v>
      </c>
    </row>
    <row r="9657" spans="1:27" x14ac:dyDescent="0.2">
      <c r="A9657" s="4">
        <v>9656</v>
      </c>
      <c r="B9657" s="4" t="s">
        <v>1218</v>
      </c>
      <c r="C9657" s="5">
        <v>41904</v>
      </c>
      <c r="D9657" s="5">
        <v>41911</v>
      </c>
      <c r="E9657" s="4" t="s">
        <v>29</v>
      </c>
      <c r="F9657" s="4" t="s">
        <v>1217</v>
      </c>
      <c r="G9657" s="4" t="s">
        <v>1216</v>
      </c>
      <c r="H9657" s="4" t="s">
        <v>18</v>
      </c>
      <c r="I9657" s="4" t="s">
        <v>17</v>
      </c>
      <c r="J9657" s="4" t="s">
        <v>254</v>
      </c>
      <c r="K9657" s="4" t="s">
        <v>66</v>
      </c>
      <c r="L9657" s="4">
        <v>10035</v>
      </c>
      <c r="M9657" s="4" t="s">
        <v>5</v>
      </c>
      <c r="N9657" s="4" t="s">
        <v>1224</v>
      </c>
      <c r="O9657" s="4" t="s">
        <v>37</v>
      </c>
      <c r="P9657" s="4" t="s">
        <v>36</v>
      </c>
      <c r="Q9657" s="4" t="s">
        <v>1223</v>
      </c>
      <c r="R9657" s="4">
        <v>97.44</v>
      </c>
      <c r="S9657" s="4">
        <v>3</v>
      </c>
      <c r="T9657" s="4">
        <v>0</v>
      </c>
      <c r="U9657" s="4">
        <v>35.078400000000002</v>
      </c>
      <c r="V9657" s="4" t="str">
        <f>INDEX(Regional_Lookup!$B$2:$B$5,MATCH('Sample - Superstore'!M9657,Regional_Lookup!$A$2:$A$5,0))</f>
        <v>Sarah Miller</v>
      </c>
      <c r="W9657" s="4">
        <f>INDEX(Regional_Lookup!$C$2:$C$5, MATCH('Sample - Superstore'!M9657,Regional_Lookup!$A$2:$A$5, 0))</f>
        <v>0.16</v>
      </c>
      <c r="X9657" s="4">
        <f>U9657/R9657</f>
        <v>0.36000000000000004</v>
      </c>
      <c r="Y9657" s="4" t="str">
        <f>IF(X9657&gt;=W9657, "Yes", "No")</f>
        <v>Yes</v>
      </c>
      <c r="Z9657" s="4">
        <f>D9657-C9657</f>
        <v>7</v>
      </c>
      <c r="AA9657" s="4" t="str" cm="1">
        <f t="array" ref="AA9657">_xlfn.IFS(Z9657&lt;=2,"Fast",Z9657&gt;5, "Slow", AND(Z9657&gt;=3,Z9657&lt;=5),"Standard")</f>
        <v>Slow</v>
      </c>
    </row>
    <row r="9658" spans="1:27" x14ac:dyDescent="0.2">
      <c r="A9658" s="4">
        <v>9657</v>
      </c>
      <c r="B9658" s="4" t="s">
        <v>1218</v>
      </c>
      <c r="C9658" s="5">
        <v>41904</v>
      </c>
      <c r="D9658" s="5">
        <v>41911</v>
      </c>
      <c r="E9658" s="4" t="s">
        <v>29</v>
      </c>
      <c r="F9658" s="4" t="s">
        <v>1217</v>
      </c>
      <c r="G9658" s="4" t="s">
        <v>1216</v>
      </c>
      <c r="H9658" s="4" t="s">
        <v>18</v>
      </c>
      <c r="I9658" s="4" t="s">
        <v>17</v>
      </c>
      <c r="J9658" s="4" t="s">
        <v>254</v>
      </c>
      <c r="K9658" s="4" t="s">
        <v>66</v>
      </c>
      <c r="L9658" s="4">
        <v>10035</v>
      </c>
      <c r="M9658" s="4" t="s">
        <v>5</v>
      </c>
      <c r="N9658" s="4" t="s">
        <v>1222</v>
      </c>
      <c r="O9658" s="4" t="s">
        <v>13</v>
      </c>
      <c r="P9658" s="4" t="s">
        <v>100</v>
      </c>
      <c r="Q9658" s="4" t="s">
        <v>1221</v>
      </c>
      <c r="R9658" s="4">
        <v>3.984</v>
      </c>
      <c r="S9658" s="4">
        <v>1</v>
      </c>
      <c r="T9658" s="4">
        <v>0.2</v>
      </c>
      <c r="U9658" s="4">
        <v>1.3944000000000001</v>
      </c>
      <c r="V9658" s="4" t="str">
        <f>INDEX(Regional_Lookup!$B$2:$B$5,MATCH('Sample - Superstore'!M9658,Regional_Lookup!$A$2:$A$5,0))</f>
        <v>Sarah Miller</v>
      </c>
      <c r="W9658" s="4">
        <f>INDEX(Regional_Lookup!$C$2:$C$5, MATCH('Sample - Superstore'!M9658,Regional_Lookup!$A$2:$A$5, 0))</f>
        <v>0.16</v>
      </c>
      <c r="X9658" s="4">
        <f>U9658/R9658</f>
        <v>0.35000000000000003</v>
      </c>
      <c r="Y9658" s="4" t="str">
        <f>IF(X9658&gt;=W9658, "Yes", "No")</f>
        <v>Yes</v>
      </c>
      <c r="Z9658" s="4">
        <f>D9658-C9658</f>
        <v>7</v>
      </c>
      <c r="AA9658" s="4" t="str" cm="1">
        <f t="array" ref="AA9658">_xlfn.IFS(Z9658&lt;=2,"Fast",Z9658&gt;5, "Slow", AND(Z9658&gt;=3,Z9658&lt;=5),"Standard")</f>
        <v>Slow</v>
      </c>
    </row>
    <row r="9659" spans="1:27" x14ac:dyDescent="0.2">
      <c r="A9659" s="4">
        <v>9658</v>
      </c>
      <c r="B9659" s="4" t="s">
        <v>1218</v>
      </c>
      <c r="C9659" s="5">
        <v>41904</v>
      </c>
      <c r="D9659" s="5">
        <v>41911</v>
      </c>
      <c r="E9659" s="4" t="s">
        <v>29</v>
      </c>
      <c r="F9659" s="4" t="s">
        <v>1217</v>
      </c>
      <c r="G9659" s="4" t="s">
        <v>1216</v>
      </c>
      <c r="H9659" s="4" t="s">
        <v>18</v>
      </c>
      <c r="I9659" s="4" t="s">
        <v>17</v>
      </c>
      <c r="J9659" s="4" t="s">
        <v>254</v>
      </c>
      <c r="K9659" s="4" t="s">
        <v>66</v>
      </c>
      <c r="L9659" s="4">
        <v>10035</v>
      </c>
      <c r="M9659" s="4" t="s">
        <v>5</v>
      </c>
      <c r="N9659" s="4" t="s">
        <v>1220</v>
      </c>
      <c r="O9659" s="4" t="s">
        <v>13</v>
      </c>
      <c r="P9659" s="4" t="s">
        <v>116</v>
      </c>
      <c r="Q9659" s="4" t="s">
        <v>1219</v>
      </c>
      <c r="R9659" s="4">
        <v>13.04</v>
      </c>
      <c r="S9659" s="4">
        <v>4</v>
      </c>
      <c r="T9659" s="4">
        <v>0</v>
      </c>
      <c r="U9659" s="4">
        <v>5.7375999999999996</v>
      </c>
      <c r="V9659" s="4" t="str">
        <f>INDEX(Regional_Lookup!$B$2:$B$5,MATCH('Sample - Superstore'!M9659,Regional_Lookup!$A$2:$A$5,0))</f>
        <v>Sarah Miller</v>
      </c>
      <c r="W9659" s="4">
        <f>INDEX(Regional_Lookup!$C$2:$C$5, MATCH('Sample - Superstore'!M9659,Regional_Lookup!$A$2:$A$5, 0))</f>
        <v>0.16</v>
      </c>
      <c r="X9659" s="4">
        <f>U9659/R9659</f>
        <v>0.44</v>
      </c>
      <c r="Y9659" s="4" t="str">
        <f>IF(X9659&gt;=W9659, "Yes", "No")</f>
        <v>Yes</v>
      </c>
      <c r="Z9659" s="4">
        <f>D9659-C9659</f>
        <v>7</v>
      </c>
      <c r="AA9659" s="4" t="str" cm="1">
        <f t="array" ref="AA9659">_xlfn.IFS(Z9659&lt;=2,"Fast",Z9659&gt;5, "Slow", AND(Z9659&gt;=3,Z9659&lt;=5),"Standard")</f>
        <v>Slow</v>
      </c>
    </row>
    <row r="9660" spans="1:27" x14ac:dyDescent="0.2">
      <c r="A9660" s="4">
        <v>9659</v>
      </c>
      <c r="B9660" s="4" t="s">
        <v>1218</v>
      </c>
      <c r="C9660" s="5">
        <v>41904</v>
      </c>
      <c r="D9660" s="5">
        <v>41911</v>
      </c>
      <c r="E9660" s="4" t="s">
        <v>29</v>
      </c>
      <c r="F9660" s="4" t="s">
        <v>1217</v>
      </c>
      <c r="G9660" s="4" t="s">
        <v>1216</v>
      </c>
      <c r="H9660" s="4" t="s">
        <v>18</v>
      </c>
      <c r="I9660" s="4" t="s">
        <v>17</v>
      </c>
      <c r="J9660" s="4" t="s">
        <v>254</v>
      </c>
      <c r="K9660" s="4" t="s">
        <v>66</v>
      </c>
      <c r="L9660" s="4">
        <v>10035</v>
      </c>
      <c r="M9660" s="4" t="s">
        <v>5</v>
      </c>
      <c r="N9660" s="4" t="s">
        <v>1215</v>
      </c>
      <c r="O9660" s="4" t="s">
        <v>37</v>
      </c>
      <c r="P9660" s="4" t="s">
        <v>221</v>
      </c>
      <c r="Q9660" s="4" t="s">
        <v>1214</v>
      </c>
      <c r="R9660" s="4">
        <v>579.52800000000002</v>
      </c>
      <c r="S9660" s="4">
        <v>4</v>
      </c>
      <c r="T9660" s="4">
        <v>0.1</v>
      </c>
      <c r="U9660" s="4">
        <v>83.709599999999995</v>
      </c>
      <c r="V9660" s="4" t="str">
        <f>INDEX(Regional_Lookup!$B$2:$B$5,MATCH('Sample - Superstore'!M9660,Regional_Lookup!$A$2:$A$5,0))</f>
        <v>Sarah Miller</v>
      </c>
      <c r="W9660" s="4">
        <f>INDEX(Regional_Lookup!$C$2:$C$5, MATCH('Sample - Superstore'!M9660,Regional_Lookup!$A$2:$A$5, 0))</f>
        <v>0.16</v>
      </c>
      <c r="X9660" s="4">
        <f>U9660/R9660</f>
        <v>0.14444444444444443</v>
      </c>
      <c r="Y9660" s="4" t="str">
        <f>IF(X9660&gt;=W9660, "Yes", "No")</f>
        <v>No</v>
      </c>
      <c r="Z9660" s="4">
        <f>D9660-C9660</f>
        <v>7</v>
      </c>
      <c r="AA9660" s="4" t="str" cm="1">
        <f t="array" ref="AA9660">_xlfn.IFS(Z9660&lt;=2,"Fast",Z9660&gt;5, "Slow", AND(Z9660&gt;=3,Z9660&lt;=5),"Standard")</f>
        <v>Slow</v>
      </c>
    </row>
    <row r="9661" spans="1:27" x14ac:dyDescent="0.2">
      <c r="A9661" s="4">
        <v>9660</v>
      </c>
      <c r="B9661" s="4" t="s">
        <v>1213</v>
      </c>
      <c r="C9661" s="5">
        <v>41724</v>
      </c>
      <c r="D9661" s="5">
        <v>41728</v>
      </c>
      <c r="E9661" s="4" t="s">
        <v>21</v>
      </c>
      <c r="F9661" s="4" t="s">
        <v>1212</v>
      </c>
      <c r="G9661" s="4" t="s">
        <v>1211</v>
      </c>
      <c r="H9661" s="4" t="s">
        <v>18</v>
      </c>
      <c r="I9661" s="4" t="s">
        <v>17</v>
      </c>
      <c r="J9661" s="4" t="s">
        <v>1210</v>
      </c>
      <c r="K9661" s="4" t="s">
        <v>15</v>
      </c>
      <c r="L9661" s="4">
        <v>91767</v>
      </c>
      <c r="M9661" s="4" t="s">
        <v>9</v>
      </c>
      <c r="N9661" s="4" t="s">
        <v>670</v>
      </c>
      <c r="O9661" s="4" t="s">
        <v>13</v>
      </c>
      <c r="P9661" s="4" t="s">
        <v>72</v>
      </c>
      <c r="Q9661" s="4" t="s">
        <v>669</v>
      </c>
      <c r="R9661" s="4">
        <v>18.75</v>
      </c>
      <c r="S9661" s="4">
        <v>5</v>
      </c>
      <c r="T9661" s="4">
        <v>0</v>
      </c>
      <c r="U9661" s="4">
        <v>9</v>
      </c>
      <c r="V9661" s="4" t="str">
        <f>INDEX(Regional_Lookup!$B$2:$B$5,MATCH('Sample - Superstore'!M9661,Regional_Lookup!$A$2:$A$5,0))</f>
        <v>James Chen</v>
      </c>
      <c r="W9661" s="4">
        <f>INDEX(Regional_Lookup!$C$2:$C$5, MATCH('Sample - Superstore'!M9661,Regional_Lookup!$A$2:$A$5, 0))</f>
        <v>0.18</v>
      </c>
      <c r="X9661" s="4">
        <f>U9661/R9661</f>
        <v>0.48</v>
      </c>
      <c r="Y9661" s="4" t="str">
        <f>IF(X9661&gt;=W9661, "Yes", "No")</f>
        <v>Yes</v>
      </c>
      <c r="Z9661" s="4">
        <f>D9661-C9661</f>
        <v>4</v>
      </c>
      <c r="AA9661" s="4" t="str" cm="1">
        <f t="array" ref="AA9661">_xlfn.IFS(Z9661&lt;=2,"Fast",Z9661&gt;5, "Slow", AND(Z9661&gt;=3,Z9661&lt;=5),"Standard")</f>
        <v>Standard</v>
      </c>
    </row>
    <row r="9662" spans="1:27" x14ac:dyDescent="0.2">
      <c r="A9662" s="4">
        <v>9661</v>
      </c>
      <c r="B9662" s="4" t="s">
        <v>1205</v>
      </c>
      <c r="C9662" s="5">
        <v>42527</v>
      </c>
      <c r="D9662" s="5">
        <v>42532</v>
      </c>
      <c r="E9662" s="4" t="s">
        <v>29</v>
      </c>
      <c r="F9662" s="4" t="s">
        <v>1204</v>
      </c>
      <c r="G9662" s="4" t="s">
        <v>1203</v>
      </c>
      <c r="H9662" s="4" t="s">
        <v>102</v>
      </c>
      <c r="I9662" s="4" t="s">
        <v>17</v>
      </c>
      <c r="J9662" s="4" t="s">
        <v>357</v>
      </c>
      <c r="K9662" s="4" t="s">
        <v>15</v>
      </c>
      <c r="L9662" s="4">
        <v>93101</v>
      </c>
      <c r="M9662" s="4" t="s">
        <v>9</v>
      </c>
      <c r="N9662" s="4" t="s">
        <v>1209</v>
      </c>
      <c r="O9662" s="4" t="s">
        <v>33</v>
      </c>
      <c r="P9662" s="4" t="s">
        <v>32</v>
      </c>
      <c r="Q9662" s="4" t="s">
        <v>1208</v>
      </c>
      <c r="R9662" s="4">
        <v>3023.9279999999999</v>
      </c>
      <c r="S9662" s="4">
        <v>9</v>
      </c>
      <c r="T9662" s="4">
        <v>0.2</v>
      </c>
      <c r="U9662" s="4">
        <v>226.7946</v>
      </c>
      <c r="V9662" s="4" t="str">
        <f>INDEX(Regional_Lookup!$B$2:$B$5,MATCH('Sample - Superstore'!M9662,Regional_Lookup!$A$2:$A$5,0))</f>
        <v>James Chen</v>
      </c>
      <c r="W9662" s="4">
        <f>INDEX(Regional_Lookup!$C$2:$C$5, MATCH('Sample - Superstore'!M9662,Regional_Lookup!$A$2:$A$5, 0))</f>
        <v>0.18</v>
      </c>
      <c r="X9662" s="4">
        <f>U9662/R9662</f>
        <v>7.4999999999999997E-2</v>
      </c>
      <c r="Y9662" s="4" t="str">
        <f>IF(X9662&gt;=W9662, "Yes", "No")</f>
        <v>No</v>
      </c>
      <c r="Z9662" s="4">
        <f>D9662-C9662</f>
        <v>5</v>
      </c>
      <c r="AA9662" s="4" t="str" cm="1">
        <f t="array" ref="AA9662">_xlfn.IFS(Z9662&lt;=2,"Fast",Z9662&gt;5, "Slow", AND(Z9662&gt;=3,Z9662&lt;=5),"Standard")</f>
        <v>Standard</v>
      </c>
    </row>
    <row r="9663" spans="1:27" x14ac:dyDescent="0.2">
      <c r="A9663" s="4">
        <v>9662</v>
      </c>
      <c r="B9663" s="4" t="s">
        <v>1205</v>
      </c>
      <c r="C9663" s="5">
        <v>42527</v>
      </c>
      <c r="D9663" s="5">
        <v>42532</v>
      </c>
      <c r="E9663" s="4" t="s">
        <v>29</v>
      </c>
      <c r="F9663" s="4" t="s">
        <v>1204</v>
      </c>
      <c r="G9663" s="4" t="s">
        <v>1203</v>
      </c>
      <c r="H9663" s="4" t="s">
        <v>102</v>
      </c>
      <c r="I9663" s="4" t="s">
        <v>17</v>
      </c>
      <c r="J9663" s="4" t="s">
        <v>357</v>
      </c>
      <c r="K9663" s="4" t="s">
        <v>15</v>
      </c>
      <c r="L9663" s="4">
        <v>93101</v>
      </c>
      <c r="M9663" s="4" t="s">
        <v>9</v>
      </c>
      <c r="N9663" s="4" t="s">
        <v>1207</v>
      </c>
      <c r="O9663" s="4" t="s">
        <v>33</v>
      </c>
      <c r="P9663" s="4" t="s">
        <v>55</v>
      </c>
      <c r="Q9663" s="4" t="s">
        <v>1206</v>
      </c>
      <c r="R9663" s="4">
        <v>26.96</v>
      </c>
      <c r="S9663" s="4">
        <v>2</v>
      </c>
      <c r="T9663" s="4">
        <v>0</v>
      </c>
      <c r="U9663" s="4">
        <v>3.7744</v>
      </c>
      <c r="V9663" s="4" t="str">
        <f>INDEX(Regional_Lookup!$B$2:$B$5,MATCH('Sample - Superstore'!M9663,Regional_Lookup!$A$2:$A$5,0))</f>
        <v>James Chen</v>
      </c>
      <c r="W9663" s="4">
        <f>INDEX(Regional_Lookup!$C$2:$C$5, MATCH('Sample - Superstore'!M9663,Regional_Lookup!$A$2:$A$5, 0))</f>
        <v>0.18</v>
      </c>
      <c r="X9663" s="4">
        <f>U9663/R9663</f>
        <v>0.13999999999999999</v>
      </c>
      <c r="Y9663" s="4" t="str">
        <f>IF(X9663&gt;=W9663, "Yes", "No")</f>
        <v>No</v>
      </c>
      <c r="Z9663" s="4">
        <f>D9663-C9663</f>
        <v>5</v>
      </c>
      <c r="AA9663" s="4" t="str" cm="1">
        <f t="array" ref="AA9663">_xlfn.IFS(Z9663&lt;=2,"Fast",Z9663&gt;5, "Slow", AND(Z9663&gt;=3,Z9663&lt;=5),"Standard")</f>
        <v>Standard</v>
      </c>
    </row>
    <row r="9664" spans="1:27" x14ac:dyDescent="0.2">
      <c r="A9664" s="4">
        <v>9663</v>
      </c>
      <c r="B9664" s="4" t="s">
        <v>1205</v>
      </c>
      <c r="C9664" s="5">
        <v>42527</v>
      </c>
      <c r="D9664" s="5">
        <v>42532</v>
      </c>
      <c r="E9664" s="4" t="s">
        <v>29</v>
      </c>
      <c r="F9664" s="4" t="s">
        <v>1204</v>
      </c>
      <c r="G9664" s="4" t="s">
        <v>1203</v>
      </c>
      <c r="H9664" s="4" t="s">
        <v>102</v>
      </c>
      <c r="I9664" s="4" t="s">
        <v>17</v>
      </c>
      <c r="J9664" s="4" t="s">
        <v>357</v>
      </c>
      <c r="K9664" s="4" t="s">
        <v>15</v>
      </c>
      <c r="L9664" s="4">
        <v>93101</v>
      </c>
      <c r="M9664" s="4" t="s">
        <v>9</v>
      </c>
      <c r="N9664" s="4" t="s">
        <v>1202</v>
      </c>
      <c r="O9664" s="4" t="s">
        <v>33</v>
      </c>
      <c r="P9664" s="4" t="s">
        <v>32</v>
      </c>
      <c r="Q9664" s="4" t="s">
        <v>1201</v>
      </c>
      <c r="R9664" s="4">
        <v>477.6</v>
      </c>
      <c r="S9664" s="4">
        <v>3</v>
      </c>
      <c r="T9664" s="4">
        <v>0.2</v>
      </c>
      <c r="U9664" s="4">
        <v>161.19</v>
      </c>
      <c r="V9664" s="4" t="str">
        <f>INDEX(Regional_Lookup!$B$2:$B$5,MATCH('Sample - Superstore'!M9664,Regional_Lookup!$A$2:$A$5,0))</f>
        <v>James Chen</v>
      </c>
      <c r="W9664" s="4">
        <f>INDEX(Regional_Lookup!$C$2:$C$5, MATCH('Sample - Superstore'!M9664,Regional_Lookup!$A$2:$A$5, 0))</f>
        <v>0.18</v>
      </c>
      <c r="X9664" s="4">
        <f>U9664/R9664</f>
        <v>0.33749999999999997</v>
      </c>
      <c r="Y9664" s="4" t="str">
        <f>IF(X9664&gt;=W9664, "Yes", "No")</f>
        <v>Yes</v>
      </c>
      <c r="Z9664" s="4">
        <f>D9664-C9664</f>
        <v>5</v>
      </c>
      <c r="AA9664" s="4" t="str" cm="1">
        <f t="array" ref="AA9664">_xlfn.IFS(Z9664&lt;=2,"Fast",Z9664&gt;5, "Slow", AND(Z9664&gt;=3,Z9664&lt;=5),"Standard")</f>
        <v>Standard</v>
      </c>
    </row>
    <row r="9665" spans="1:27" x14ac:dyDescent="0.2">
      <c r="A9665" s="4">
        <v>9664</v>
      </c>
      <c r="B9665" s="4" t="s">
        <v>1200</v>
      </c>
      <c r="C9665" s="5">
        <v>42978</v>
      </c>
      <c r="D9665" s="5">
        <v>42983</v>
      </c>
      <c r="E9665" s="4" t="s">
        <v>29</v>
      </c>
      <c r="F9665" s="4" t="s">
        <v>1199</v>
      </c>
      <c r="G9665" s="4" t="s">
        <v>1198</v>
      </c>
      <c r="H9665" s="4" t="s">
        <v>18</v>
      </c>
      <c r="I9665" s="4" t="s">
        <v>17</v>
      </c>
      <c r="J9665" s="4" t="s">
        <v>248</v>
      </c>
      <c r="K9665" s="4" t="s">
        <v>15</v>
      </c>
      <c r="L9665" s="4">
        <v>94109</v>
      </c>
      <c r="M9665" s="4" t="s">
        <v>9</v>
      </c>
      <c r="N9665" s="4" t="s">
        <v>647</v>
      </c>
      <c r="O9665" s="4" t="s">
        <v>13</v>
      </c>
      <c r="P9665" s="4" t="s">
        <v>231</v>
      </c>
      <c r="Q9665" s="4" t="s">
        <v>646</v>
      </c>
      <c r="R9665" s="4">
        <v>193.95</v>
      </c>
      <c r="S9665" s="4">
        <v>3</v>
      </c>
      <c r="T9665" s="4">
        <v>0</v>
      </c>
      <c r="U9665" s="4">
        <v>9.6974999999999998</v>
      </c>
      <c r="V9665" s="4" t="str">
        <f>INDEX(Regional_Lookup!$B$2:$B$5,MATCH('Sample - Superstore'!M9665,Regional_Lookup!$A$2:$A$5,0))</f>
        <v>James Chen</v>
      </c>
      <c r="W9665" s="4">
        <f>INDEX(Regional_Lookup!$C$2:$C$5, MATCH('Sample - Superstore'!M9665,Regional_Lookup!$A$2:$A$5, 0))</f>
        <v>0.18</v>
      </c>
      <c r="X9665" s="4">
        <f>U9665/R9665</f>
        <v>0.05</v>
      </c>
      <c r="Y9665" s="4" t="str">
        <f>IF(X9665&gt;=W9665, "Yes", "No")</f>
        <v>No</v>
      </c>
      <c r="Z9665" s="4">
        <f>D9665-C9665</f>
        <v>5</v>
      </c>
      <c r="AA9665" s="4" t="str" cm="1">
        <f t="array" ref="AA9665">_xlfn.IFS(Z9665&lt;=2,"Fast",Z9665&gt;5, "Slow", AND(Z9665&gt;=3,Z9665&lt;=5),"Standard")</f>
        <v>Standard</v>
      </c>
    </row>
    <row r="9666" spans="1:27" x14ac:dyDescent="0.2">
      <c r="A9666" s="4">
        <v>9665</v>
      </c>
      <c r="B9666" s="4" t="s">
        <v>1197</v>
      </c>
      <c r="C9666" s="5">
        <v>42345</v>
      </c>
      <c r="D9666" s="5">
        <v>42345</v>
      </c>
      <c r="E9666" s="4" t="s">
        <v>162</v>
      </c>
      <c r="F9666" s="4" t="s">
        <v>1196</v>
      </c>
      <c r="G9666" s="4" t="s">
        <v>1195</v>
      </c>
      <c r="H9666" s="4" t="s">
        <v>50</v>
      </c>
      <c r="I9666" s="4" t="s">
        <v>17</v>
      </c>
      <c r="J9666" s="4" t="s">
        <v>1194</v>
      </c>
      <c r="K9666" s="4" t="s">
        <v>15</v>
      </c>
      <c r="L9666" s="4">
        <v>92503</v>
      </c>
      <c r="M9666" s="4" t="s">
        <v>9</v>
      </c>
      <c r="N9666" s="4" t="s">
        <v>1193</v>
      </c>
      <c r="O9666" s="4" t="s">
        <v>13</v>
      </c>
      <c r="P9666" s="4" t="s">
        <v>24</v>
      </c>
      <c r="Q9666" s="4" t="s">
        <v>1192</v>
      </c>
      <c r="R9666" s="4">
        <v>12.96</v>
      </c>
      <c r="S9666" s="4">
        <v>2</v>
      </c>
      <c r="T9666" s="4">
        <v>0</v>
      </c>
      <c r="U9666" s="4">
        <v>6.2207999999999997</v>
      </c>
      <c r="V9666" s="4" t="str">
        <f>INDEX(Regional_Lookup!$B$2:$B$5,MATCH('Sample - Superstore'!M9666,Regional_Lookup!$A$2:$A$5,0))</f>
        <v>James Chen</v>
      </c>
      <c r="W9666" s="4">
        <f>INDEX(Regional_Lookup!$C$2:$C$5, MATCH('Sample - Superstore'!M9666,Regional_Lookup!$A$2:$A$5, 0))</f>
        <v>0.18</v>
      </c>
      <c r="X9666" s="4">
        <f>U9666/R9666</f>
        <v>0.47999999999999993</v>
      </c>
      <c r="Y9666" s="4" t="str">
        <f>IF(X9666&gt;=W9666, "Yes", "No")</f>
        <v>Yes</v>
      </c>
      <c r="Z9666" s="4">
        <f>D9666-C9666</f>
        <v>0</v>
      </c>
      <c r="AA9666" s="4" t="str" cm="1">
        <f t="array" ref="AA9666">_xlfn.IFS(Z9666&lt;=2,"Fast",Z9666&gt;5, "Slow", AND(Z9666&gt;=3,Z9666&lt;=5),"Standard")</f>
        <v>Fast</v>
      </c>
    </row>
    <row r="9667" spans="1:27" x14ac:dyDescent="0.2">
      <c r="A9667" s="4">
        <v>9666</v>
      </c>
      <c r="B9667" s="4" t="s">
        <v>1189</v>
      </c>
      <c r="C9667" s="5">
        <v>43055</v>
      </c>
      <c r="D9667" s="5">
        <v>43059</v>
      </c>
      <c r="E9667" s="4" t="s">
        <v>29</v>
      </c>
      <c r="F9667" s="4" t="s">
        <v>1188</v>
      </c>
      <c r="G9667" s="4" t="s">
        <v>1187</v>
      </c>
      <c r="H9667" s="4" t="s">
        <v>18</v>
      </c>
      <c r="I9667" s="4" t="s">
        <v>17</v>
      </c>
      <c r="J9667" s="4" t="s">
        <v>59</v>
      </c>
      <c r="K9667" s="4" t="s">
        <v>15</v>
      </c>
      <c r="L9667" s="4">
        <v>90049</v>
      </c>
      <c r="M9667" s="4" t="s">
        <v>9</v>
      </c>
      <c r="N9667" s="4" t="s">
        <v>1191</v>
      </c>
      <c r="O9667" s="4" t="s">
        <v>37</v>
      </c>
      <c r="P9667" s="4" t="s">
        <v>36</v>
      </c>
      <c r="Q9667" s="4" t="s">
        <v>1190</v>
      </c>
      <c r="R9667" s="4">
        <v>119.94</v>
      </c>
      <c r="S9667" s="4">
        <v>3</v>
      </c>
      <c r="T9667" s="4">
        <v>0</v>
      </c>
      <c r="U9667" s="4">
        <v>23.988</v>
      </c>
      <c r="V9667" s="4" t="str">
        <f>INDEX(Regional_Lookup!$B$2:$B$5,MATCH('Sample - Superstore'!M9667,Regional_Lookup!$A$2:$A$5,0))</f>
        <v>James Chen</v>
      </c>
      <c r="W9667" s="4">
        <f>INDEX(Regional_Lookup!$C$2:$C$5, MATCH('Sample - Superstore'!M9667,Regional_Lookup!$A$2:$A$5, 0))</f>
        <v>0.18</v>
      </c>
      <c r="X9667" s="4">
        <f>U9667/R9667</f>
        <v>0.2</v>
      </c>
      <c r="Y9667" s="4" t="str">
        <f>IF(X9667&gt;=W9667, "Yes", "No")</f>
        <v>Yes</v>
      </c>
      <c r="Z9667" s="4">
        <f>D9667-C9667</f>
        <v>4</v>
      </c>
      <c r="AA9667" s="4" t="str" cm="1">
        <f t="array" ref="AA9667">_xlfn.IFS(Z9667&lt;=2,"Fast",Z9667&gt;5, "Slow", AND(Z9667&gt;=3,Z9667&lt;=5),"Standard")</f>
        <v>Standard</v>
      </c>
    </row>
    <row r="9668" spans="1:27" x14ac:dyDescent="0.2">
      <c r="A9668" s="4">
        <v>9667</v>
      </c>
      <c r="B9668" s="4" t="s">
        <v>1189</v>
      </c>
      <c r="C9668" s="5">
        <v>43055</v>
      </c>
      <c r="D9668" s="5">
        <v>43059</v>
      </c>
      <c r="E9668" s="4" t="s">
        <v>29</v>
      </c>
      <c r="F9668" s="4" t="s">
        <v>1188</v>
      </c>
      <c r="G9668" s="4" t="s">
        <v>1187</v>
      </c>
      <c r="H9668" s="4" t="s">
        <v>18</v>
      </c>
      <c r="I9668" s="4" t="s">
        <v>17</v>
      </c>
      <c r="J9668" s="4" t="s">
        <v>59</v>
      </c>
      <c r="K9668" s="4" t="s">
        <v>15</v>
      </c>
      <c r="L9668" s="4">
        <v>90049</v>
      </c>
      <c r="M9668" s="4" t="s">
        <v>9</v>
      </c>
      <c r="N9668" s="4" t="s">
        <v>774</v>
      </c>
      <c r="O9668" s="4" t="s">
        <v>37</v>
      </c>
      <c r="P9668" s="4" t="s">
        <v>36</v>
      </c>
      <c r="Q9668" s="4" t="s">
        <v>773</v>
      </c>
      <c r="R9668" s="4">
        <v>12.42</v>
      </c>
      <c r="S9668" s="4">
        <v>3</v>
      </c>
      <c r="T9668" s="4">
        <v>0</v>
      </c>
      <c r="U9668" s="4">
        <v>4.4711999999999996</v>
      </c>
      <c r="V9668" s="4" t="str">
        <f>INDEX(Regional_Lookup!$B$2:$B$5,MATCH('Sample - Superstore'!M9668,Regional_Lookup!$A$2:$A$5,0))</f>
        <v>James Chen</v>
      </c>
      <c r="W9668" s="4">
        <f>INDEX(Regional_Lookup!$C$2:$C$5, MATCH('Sample - Superstore'!M9668,Regional_Lookup!$A$2:$A$5, 0))</f>
        <v>0.18</v>
      </c>
      <c r="X9668" s="4">
        <f>U9668/R9668</f>
        <v>0.36</v>
      </c>
      <c r="Y9668" s="4" t="str">
        <f>IF(X9668&gt;=W9668, "Yes", "No")</f>
        <v>Yes</v>
      </c>
      <c r="Z9668" s="4">
        <f>D9668-C9668</f>
        <v>4</v>
      </c>
      <c r="AA9668" s="4" t="str" cm="1">
        <f t="array" ref="AA9668">_xlfn.IFS(Z9668&lt;=2,"Fast",Z9668&gt;5, "Slow", AND(Z9668&gt;=3,Z9668&lt;=5),"Standard")</f>
        <v>Standard</v>
      </c>
    </row>
    <row r="9669" spans="1:27" x14ac:dyDescent="0.2">
      <c r="A9669" s="4">
        <v>9668</v>
      </c>
      <c r="B9669" s="4" t="s">
        <v>1184</v>
      </c>
      <c r="C9669" s="5">
        <v>42483</v>
      </c>
      <c r="D9669" s="5">
        <v>42487</v>
      </c>
      <c r="E9669" s="4" t="s">
        <v>29</v>
      </c>
      <c r="F9669" s="4" t="s">
        <v>1183</v>
      </c>
      <c r="G9669" s="4" t="s">
        <v>1182</v>
      </c>
      <c r="H9669" s="4" t="s">
        <v>18</v>
      </c>
      <c r="I9669" s="4" t="s">
        <v>17</v>
      </c>
      <c r="J9669" s="4" t="s">
        <v>1181</v>
      </c>
      <c r="K9669" s="4" t="s">
        <v>15</v>
      </c>
      <c r="L9669" s="4">
        <v>92672</v>
      </c>
      <c r="M9669" s="4" t="s">
        <v>9</v>
      </c>
      <c r="N9669" s="4" t="s">
        <v>1186</v>
      </c>
      <c r="O9669" s="4" t="s">
        <v>13</v>
      </c>
      <c r="P9669" s="4" t="s">
        <v>100</v>
      </c>
      <c r="Q9669" s="4" t="s">
        <v>1185</v>
      </c>
      <c r="R9669" s="4">
        <v>18.088000000000001</v>
      </c>
      <c r="S9669" s="4">
        <v>7</v>
      </c>
      <c r="T9669" s="4">
        <v>0.2</v>
      </c>
      <c r="U9669" s="4">
        <v>6.5568999999999997</v>
      </c>
      <c r="V9669" s="4" t="str">
        <f>INDEX(Regional_Lookup!$B$2:$B$5,MATCH('Sample - Superstore'!M9669,Regional_Lookup!$A$2:$A$5,0))</f>
        <v>James Chen</v>
      </c>
      <c r="W9669" s="4">
        <f>INDEX(Regional_Lookup!$C$2:$C$5, MATCH('Sample - Superstore'!M9669,Regional_Lookup!$A$2:$A$5, 0))</f>
        <v>0.18</v>
      </c>
      <c r="X9669" s="4">
        <f>U9669/R9669</f>
        <v>0.36249999999999999</v>
      </c>
      <c r="Y9669" s="4" t="str">
        <f>IF(X9669&gt;=W9669, "Yes", "No")</f>
        <v>Yes</v>
      </c>
      <c r="Z9669" s="4">
        <f>D9669-C9669</f>
        <v>4</v>
      </c>
      <c r="AA9669" s="4" t="str" cm="1">
        <f t="array" ref="AA9669">_xlfn.IFS(Z9669&lt;=2,"Fast",Z9669&gt;5, "Slow", AND(Z9669&gt;=3,Z9669&lt;=5),"Standard")</f>
        <v>Standard</v>
      </c>
    </row>
    <row r="9670" spans="1:27" x14ac:dyDescent="0.2">
      <c r="A9670" s="4">
        <v>9669</v>
      </c>
      <c r="B9670" s="4" t="s">
        <v>1184</v>
      </c>
      <c r="C9670" s="5">
        <v>42483</v>
      </c>
      <c r="D9670" s="5">
        <v>42487</v>
      </c>
      <c r="E9670" s="4" t="s">
        <v>29</v>
      </c>
      <c r="F9670" s="4" t="s">
        <v>1183</v>
      </c>
      <c r="G9670" s="4" t="s">
        <v>1182</v>
      </c>
      <c r="H9670" s="4" t="s">
        <v>18</v>
      </c>
      <c r="I9670" s="4" t="s">
        <v>17</v>
      </c>
      <c r="J9670" s="4" t="s">
        <v>1181</v>
      </c>
      <c r="K9670" s="4" t="s">
        <v>15</v>
      </c>
      <c r="L9670" s="4">
        <v>92672</v>
      </c>
      <c r="M9670" s="4" t="s">
        <v>9</v>
      </c>
      <c r="N9670" s="4" t="s">
        <v>313</v>
      </c>
      <c r="O9670" s="4" t="s">
        <v>13</v>
      </c>
      <c r="P9670" s="4" t="s">
        <v>121</v>
      </c>
      <c r="Q9670" s="4" t="s">
        <v>312</v>
      </c>
      <c r="R9670" s="4">
        <v>71.97</v>
      </c>
      <c r="S9670" s="4">
        <v>3</v>
      </c>
      <c r="T9670" s="4">
        <v>0</v>
      </c>
      <c r="U9670" s="4">
        <v>35.984999999999999</v>
      </c>
      <c r="V9670" s="4" t="str">
        <f>INDEX(Regional_Lookup!$B$2:$B$5,MATCH('Sample - Superstore'!M9670,Regional_Lookup!$A$2:$A$5,0))</f>
        <v>James Chen</v>
      </c>
      <c r="W9670" s="4">
        <f>INDEX(Regional_Lookup!$C$2:$C$5, MATCH('Sample - Superstore'!M9670,Regional_Lookup!$A$2:$A$5, 0))</f>
        <v>0.18</v>
      </c>
      <c r="X9670" s="4">
        <f>U9670/R9670</f>
        <v>0.5</v>
      </c>
      <c r="Y9670" s="4" t="str">
        <f>IF(X9670&gt;=W9670, "Yes", "No")</f>
        <v>Yes</v>
      </c>
      <c r="Z9670" s="4">
        <f>D9670-C9670</f>
        <v>4</v>
      </c>
      <c r="AA9670" s="4" t="str" cm="1">
        <f t="array" ref="AA9670">_xlfn.IFS(Z9670&lt;=2,"Fast",Z9670&gt;5, "Slow", AND(Z9670&gt;=3,Z9670&lt;=5),"Standard")</f>
        <v>Standard</v>
      </c>
    </row>
    <row r="9671" spans="1:27" x14ac:dyDescent="0.2">
      <c r="A9671" s="4">
        <v>9670</v>
      </c>
      <c r="B9671" s="4" t="s">
        <v>1180</v>
      </c>
      <c r="C9671" s="5">
        <v>42827</v>
      </c>
      <c r="D9671" s="5">
        <v>42831</v>
      </c>
      <c r="E9671" s="4" t="s">
        <v>29</v>
      </c>
      <c r="F9671" s="4" t="s">
        <v>1179</v>
      </c>
      <c r="G9671" s="4" t="s">
        <v>1178</v>
      </c>
      <c r="H9671" s="4" t="s">
        <v>18</v>
      </c>
      <c r="I9671" s="4" t="s">
        <v>17</v>
      </c>
      <c r="J9671" s="4" t="s">
        <v>586</v>
      </c>
      <c r="K9671" s="4" t="s">
        <v>1177</v>
      </c>
      <c r="L9671" s="4">
        <v>35601</v>
      </c>
      <c r="M9671" s="4" t="s">
        <v>7</v>
      </c>
      <c r="N9671" s="4" t="s">
        <v>1176</v>
      </c>
      <c r="O9671" s="4" t="s">
        <v>13</v>
      </c>
      <c r="P9671" s="4" t="s">
        <v>72</v>
      </c>
      <c r="Q9671" s="4" t="s">
        <v>1175</v>
      </c>
      <c r="R9671" s="4">
        <v>14.94</v>
      </c>
      <c r="S9671" s="4">
        <v>3</v>
      </c>
      <c r="T9671" s="4">
        <v>0</v>
      </c>
      <c r="U9671" s="4">
        <v>6.8723999999999998</v>
      </c>
      <c r="V9671" s="4" t="str">
        <f>INDEX(Regional_Lookup!$B$2:$B$5,MATCH('Sample - Superstore'!M9671,Regional_Lookup!$A$2:$A$5,0))</f>
        <v>Maria Santos</v>
      </c>
      <c r="W9671" s="4">
        <f>INDEX(Regional_Lookup!$C$2:$C$5, MATCH('Sample - Superstore'!M9671,Regional_Lookup!$A$2:$A$5, 0))</f>
        <v>0.15</v>
      </c>
      <c r="X9671" s="4">
        <f>U9671/R9671</f>
        <v>0.46</v>
      </c>
      <c r="Y9671" s="4" t="str">
        <f>IF(X9671&gt;=W9671, "Yes", "No")</f>
        <v>Yes</v>
      </c>
      <c r="Z9671" s="4">
        <f>D9671-C9671</f>
        <v>4</v>
      </c>
      <c r="AA9671" s="4" t="str" cm="1">
        <f t="array" ref="AA9671">_xlfn.IFS(Z9671&lt;=2,"Fast",Z9671&gt;5, "Slow", AND(Z9671&gt;=3,Z9671&lt;=5),"Standard")</f>
        <v>Standard</v>
      </c>
    </row>
    <row r="9672" spans="1:27" x14ac:dyDescent="0.2">
      <c r="A9672" s="4">
        <v>9671</v>
      </c>
      <c r="B9672" s="4" t="s">
        <v>1174</v>
      </c>
      <c r="C9672" s="5">
        <v>42229</v>
      </c>
      <c r="D9672" s="5">
        <v>42231</v>
      </c>
      <c r="E9672" s="4" t="s">
        <v>89</v>
      </c>
      <c r="F9672" s="4" t="s">
        <v>1173</v>
      </c>
      <c r="G9672" s="4" t="s">
        <v>1172</v>
      </c>
      <c r="H9672" s="4" t="s">
        <v>50</v>
      </c>
      <c r="I9672" s="4" t="s">
        <v>17</v>
      </c>
      <c r="J9672" s="4" t="s">
        <v>1171</v>
      </c>
      <c r="K9672" s="4" t="s">
        <v>636</v>
      </c>
      <c r="L9672" s="4">
        <v>27405</v>
      </c>
      <c r="M9672" s="4" t="s">
        <v>7</v>
      </c>
      <c r="N9672" s="4" t="s">
        <v>883</v>
      </c>
      <c r="O9672" s="4" t="s">
        <v>13</v>
      </c>
      <c r="P9672" s="4" t="s">
        <v>116</v>
      </c>
      <c r="Q9672" s="4" t="s">
        <v>882</v>
      </c>
      <c r="R9672" s="4">
        <v>64.680000000000007</v>
      </c>
      <c r="S9672" s="4">
        <v>7</v>
      </c>
      <c r="T9672" s="4">
        <v>0.2</v>
      </c>
      <c r="U9672" s="4">
        <v>8.0850000000000009</v>
      </c>
      <c r="V9672" s="4" t="str">
        <f>INDEX(Regional_Lookup!$B$2:$B$5,MATCH('Sample - Superstore'!M9672,Regional_Lookup!$A$2:$A$5,0))</f>
        <v>Maria Santos</v>
      </c>
      <c r="W9672" s="4">
        <f>INDEX(Regional_Lookup!$C$2:$C$5, MATCH('Sample - Superstore'!M9672,Regional_Lookup!$A$2:$A$5, 0))</f>
        <v>0.15</v>
      </c>
      <c r="X9672" s="4">
        <f>U9672/R9672</f>
        <v>0.125</v>
      </c>
      <c r="Y9672" s="4" t="str">
        <f>IF(X9672&gt;=W9672, "Yes", "No")</f>
        <v>No</v>
      </c>
      <c r="Z9672" s="4">
        <f>D9672-C9672</f>
        <v>2</v>
      </c>
      <c r="AA9672" s="4" t="str" cm="1">
        <f t="array" ref="AA9672">_xlfn.IFS(Z9672&lt;=2,"Fast",Z9672&gt;5, "Slow", AND(Z9672&gt;=3,Z9672&lt;=5),"Standard")</f>
        <v>Fast</v>
      </c>
    </row>
    <row r="9673" spans="1:27" x14ac:dyDescent="0.2">
      <c r="A9673" s="4">
        <v>9672</v>
      </c>
      <c r="B9673" s="4" t="s">
        <v>1170</v>
      </c>
      <c r="C9673" s="5">
        <v>43052</v>
      </c>
      <c r="D9673" s="5">
        <v>43058</v>
      </c>
      <c r="E9673" s="4" t="s">
        <v>29</v>
      </c>
      <c r="F9673" s="4" t="s">
        <v>1169</v>
      </c>
      <c r="G9673" s="4" t="s">
        <v>1168</v>
      </c>
      <c r="H9673" s="4" t="s">
        <v>18</v>
      </c>
      <c r="I9673" s="4" t="s">
        <v>17</v>
      </c>
      <c r="J9673" s="4" t="s">
        <v>1167</v>
      </c>
      <c r="K9673" s="4" t="s">
        <v>15</v>
      </c>
      <c r="L9673" s="4">
        <v>94568</v>
      </c>
      <c r="M9673" s="4" t="s">
        <v>9</v>
      </c>
      <c r="N9673" s="4" t="s">
        <v>1166</v>
      </c>
      <c r="O9673" s="4" t="s">
        <v>33</v>
      </c>
      <c r="P9673" s="4" t="s">
        <v>32</v>
      </c>
      <c r="Q9673" s="4" t="s">
        <v>1165</v>
      </c>
      <c r="R9673" s="4">
        <v>22</v>
      </c>
      <c r="S9673" s="4">
        <v>5</v>
      </c>
      <c r="T9673" s="4">
        <v>0.2</v>
      </c>
      <c r="U9673" s="4">
        <v>1.375</v>
      </c>
      <c r="V9673" s="4" t="str">
        <f>INDEX(Regional_Lookup!$B$2:$B$5,MATCH('Sample - Superstore'!M9673,Regional_Lookup!$A$2:$A$5,0))</f>
        <v>James Chen</v>
      </c>
      <c r="W9673" s="4">
        <f>INDEX(Regional_Lookup!$C$2:$C$5, MATCH('Sample - Superstore'!M9673,Regional_Lookup!$A$2:$A$5, 0))</f>
        <v>0.18</v>
      </c>
      <c r="X9673" s="4">
        <f>U9673/R9673</f>
        <v>6.25E-2</v>
      </c>
      <c r="Y9673" s="4" t="str">
        <f>IF(X9673&gt;=W9673, "Yes", "No")</f>
        <v>No</v>
      </c>
      <c r="Z9673" s="4">
        <f>D9673-C9673</f>
        <v>6</v>
      </c>
      <c r="AA9673" s="4" t="str" cm="1">
        <f t="array" ref="AA9673">_xlfn.IFS(Z9673&lt;=2,"Fast",Z9673&gt;5, "Slow", AND(Z9673&gt;=3,Z9673&lt;=5),"Standard")</f>
        <v>Slow</v>
      </c>
    </row>
    <row r="9674" spans="1:27" x14ac:dyDescent="0.2">
      <c r="A9674" s="4">
        <v>9673</v>
      </c>
      <c r="B9674" s="4" t="s">
        <v>1164</v>
      </c>
      <c r="C9674" s="5">
        <v>42727</v>
      </c>
      <c r="D9674" s="5">
        <v>42732</v>
      </c>
      <c r="E9674" s="4" t="s">
        <v>29</v>
      </c>
      <c r="F9674" s="4" t="s">
        <v>1163</v>
      </c>
      <c r="G9674" s="4" t="s">
        <v>1162</v>
      </c>
      <c r="H9674" s="4" t="s">
        <v>102</v>
      </c>
      <c r="I9674" s="4" t="s">
        <v>17</v>
      </c>
      <c r="J9674" s="4" t="s">
        <v>159</v>
      </c>
      <c r="K9674" s="4" t="s">
        <v>158</v>
      </c>
      <c r="L9674" s="4">
        <v>19143</v>
      </c>
      <c r="M9674" s="4" t="s">
        <v>5</v>
      </c>
      <c r="N9674" s="4" t="s">
        <v>454</v>
      </c>
      <c r="O9674" s="4" t="s">
        <v>13</v>
      </c>
      <c r="P9674" s="4" t="s">
        <v>24</v>
      </c>
      <c r="Q9674" s="4" t="s">
        <v>453</v>
      </c>
      <c r="R9674" s="4">
        <v>7.968</v>
      </c>
      <c r="S9674" s="4">
        <v>2</v>
      </c>
      <c r="T9674" s="4">
        <v>0.2</v>
      </c>
      <c r="U9674" s="4">
        <v>2.6892</v>
      </c>
      <c r="V9674" s="4" t="str">
        <f>INDEX(Regional_Lookup!$B$2:$B$5,MATCH('Sample - Superstore'!M9674,Regional_Lookup!$A$2:$A$5,0))</f>
        <v>Sarah Miller</v>
      </c>
      <c r="W9674" s="4">
        <f>INDEX(Regional_Lookup!$C$2:$C$5, MATCH('Sample - Superstore'!M9674,Regional_Lookup!$A$2:$A$5, 0))</f>
        <v>0.16</v>
      </c>
      <c r="X9674" s="4">
        <f>U9674/R9674</f>
        <v>0.33750000000000002</v>
      </c>
      <c r="Y9674" s="4" t="str">
        <f>IF(X9674&gt;=W9674, "Yes", "No")</f>
        <v>Yes</v>
      </c>
      <c r="Z9674" s="4">
        <f>D9674-C9674</f>
        <v>5</v>
      </c>
      <c r="AA9674" s="4" t="str" cm="1">
        <f t="array" ref="AA9674">_xlfn.IFS(Z9674&lt;=2,"Fast",Z9674&gt;5, "Slow", AND(Z9674&gt;=3,Z9674&lt;=5),"Standard")</f>
        <v>Standard</v>
      </c>
    </row>
    <row r="9675" spans="1:27" x14ac:dyDescent="0.2">
      <c r="A9675" s="4">
        <v>9674</v>
      </c>
      <c r="B9675" s="4" t="s">
        <v>1164</v>
      </c>
      <c r="C9675" s="5">
        <v>42727</v>
      </c>
      <c r="D9675" s="5">
        <v>42732</v>
      </c>
      <c r="E9675" s="4" t="s">
        <v>29</v>
      </c>
      <c r="F9675" s="4" t="s">
        <v>1163</v>
      </c>
      <c r="G9675" s="4" t="s">
        <v>1162</v>
      </c>
      <c r="H9675" s="4" t="s">
        <v>102</v>
      </c>
      <c r="I9675" s="4" t="s">
        <v>17</v>
      </c>
      <c r="J9675" s="4" t="s">
        <v>159</v>
      </c>
      <c r="K9675" s="4" t="s">
        <v>158</v>
      </c>
      <c r="L9675" s="4">
        <v>19143</v>
      </c>
      <c r="M9675" s="4" t="s">
        <v>5</v>
      </c>
      <c r="N9675" s="4" t="s">
        <v>1161</v>
      </c>
      <c r="O9675" s="4" t="s">
        <v>33</v>
      </c>
      <c r="P9675" s="4" t="s">
        <v>32</v>
      </c>
      <c r="Q9675" s="4" t="s">
        <v>1160</v>
      </c>
      <c r="R9675" s="4">
        <v>1499.97</v>
      </c>
      <c r="S9675" s="4">
        <v>5</v>
      </c>
      <c r="T9675" s="4">
        <v>0.4</v>
      </c>
      <c r="U9675" s="4">
        <v>-374.99250000000001</v>
      </c>
      <c r="V9675" s="4" t="str">
        <f>INDEX(Regional_Lookup!$B$2:$B$5,MATCH('Sample - Superstore'!M9675,Regional_Lookup!$A$2:$A$5,0))</f>
        <v>Sarah Miller</v>
      </c>
      <c r="W9675" s="4">
        <f>INDEX(Regional_Lookup!$C$2:$C$5, MATCH('Sample - Superstore'!M9675,Regional_Lookup!$A$2:$A$5, 0))</f>
        <v>0.16</v>
      </c>
      <c r="X9675" s="4">
        <f>U9675/R9675</f>
        <v>-0.25</v>
      </c>
      <c r="Y9675" s="4" t="str">
        <f>IF(X9675&gt;=W9675, "Yes", "No")</f>
        <v>No</v>
      </c>
      <c r="Z9675" s="4">
        <f>D9675-C9675</f>
        <v>5</v>
      </c>
      <c r="AA9675" s="4" t="str" cm="1">
        <f t="array" ref="AA9675">_xlfn.IFS(Z9675&lt;=2,"Fast",Z9675&gt;5, "Slow", AND(Z9675&gt;=3,Z9675&lt;=5),"Standard")</f>
        <v>Standard</v>
      </c>
    </row>
    <row r="9676" spans="1:27" x14ac:dyDescent="0.2">
      <c r="A9676" s="4">
        <v>9675</v>
      </c>
      <c r="B9676" s="4" t="s">
        <v>1159</v>
      </c>
      <c r="C9676" s="5">
        <v>41842</v>
      </c>
      <c r="D9676" s="5">
        <v>41844</v>
      </c>
      <c r="E9676" s="4" t="s">
        <v>21</v>
      </c>
      <c r="F9676" s="4" t="s">
        <v>1158</v>
      </c>
      <c r="G9676" s="4" t="s">
        <v>1157</v>
      </c>
      <c r="H9676" s="4" t="s">
        <v>18</v>
      </c>
      <c r="I9676" s="4" t="s">
        <v>17</v>
      </c>
      <c r="J9676" s="4" t="s">
        <v>124</v>
      </c>
      <c r="K9676" s="4" t="s">
        <v>123</v>
      </c>
      <c r="L9676" s="4">
        <v>77095</v>
      </c>
      <c r="M9676" s="4" t="s">
        <v>3</v>
      </c>
      <c r="N9676" s="4" t="s">
        <v>1156</v>
      </c>
      <c r="O9676" s="4" t="s">
        <v>13</v>
      </c>
      <c r="P9676" s="4" t="s">
        <v>231</v>
      </c>
      <c r="Q9676" s="4" t="s">
        <v>1155</v>
      </c>
      <c r="R9676" s="4">
        <v>26.632000000000001</v>
      </c>
      <c r="S9676" s="4">
        <v>1</v>
      </c>
      <c r="T9676" s="4">
        <v>0.2</v>
      </c>
      <c r="U9676" s="4">
        <v>1.3315999999999999</v>
      </c>
      <c r="V9676" s="4" t="str">
        <f>INDEX(Regional_Lookup!$B$2:$B$5,MATCH('Sample - Superstore'!M9676,Regional_Lookup!$A$2:$A$5,0))</f>
        <v>David Johnson</v>
      </c>
      <c r="W9676" s="4">
        <f>INDEX(Regional_Lookup!$C$2:$C$5, MATCH('Sample - Superstore'!M9676,Regional_Lookup!$A$2:$A$5, 0))</f>
        <v>0.14000000000000001</v>
      </c>
      <c r="X9676" s="4">
        <f>U9676/R9676</f>
        <v>4.9999999999999996E-2</v>
      </c>
      <c r="Y9676" s="4" t="str">
        <f>IF(X9676&gt;=W9676, "Yes", "No")</f>
        <v>No</v>
      </c>
      <c r="Z9676" s="4">
        <f>D9676-C9676</f>
        <v>2</v>
      </c>
      <c r="AA9676" s="4" t="str" cm="1">
        <f t="array" ref="AA9676">_xlfn.IFS(Z9676&lt;=2,"Fast",Z9676&gt;5, "Slow", AND(Z9676&gt;=3,Z9676&lt;=5),"Standard")</f>
        <v>Fast</v>
      </c>
    </row>
    <row r="9677" spans="1:27" x14ac:dyDescent="0.2">
      <c r="A9677" s="4">
        <v>9676</v>
      </c>
      <c r="B9677" s="4" t="s">
        <v>1154</v>
      </c>
      <c r="C9677" s="5">
        <v>42496</v>
      </c>
      <c r="D9677" s="5">
        <v>42500</v>
      </c>
      <c r="E9677" s="4" t="s">
        <v>29</v>
      </c>
      <c r="F9677" s="4" t="s">
        <v>1153</v>
      </c>
      <c r="G9677" s="4" t="s">
        <v>1152</v>
      </c>
      <c r="H9677" s="4" t="s">
        <v>18</v>
      </c>
      <c r="I9677" s="4" t="s">
        <v>17</v>
      </c>
      <c r="J9677" s="4" t="s">
        <v>1151</v>
      </c>
      <c r="K9677" s="4" t="s">
        <v>15</v>
      </c>
      <c r="L9677" s="4">
        <v>93309</v>
      </c>
      <c r="M9677" s="4" t="s">
        <v>9</v>
      </c>
      <c r="N9677" s="4" t="s">
        <v>1150</v>
      </c>
      <c r="O9677" s="4" t="s">
        <v>37</v>
      </c>
      <c r="P9677" s="4" t="s">
        <v>36</v>
      </c>
      <c r="Q9677" s="4" t="s">
        <v>1149</v>
      </c>
      <c r="R9677" s="4">
        <v>41.6</v>
      </c>
      <c r="S9677" s="4">
        <v>4</v>
      </c>
      <c r="T9677" s="4">
        <v>0</v>
      </c>
      <c r="U9677" s="4">
        <v>14.144</v>
      </c>
      <c r="V9677" s="4" t="str">
        <f>INDEX(Regional_Lookup!$B$2:$B$5,MATCH('Sample - Superstore'!M9677,Regional_Lookup!$A$2:$A$5,0))</f>
        <v>James Chen</v>
      </c>
      <c r="W9677" s="4">
        <f>INDEX(Regional_Lookup!$C$2:$C$5, MATCH('Sample - Superstore'!M9677,Regional_Lookup!$A$2:$A$5, 0))</f>
        <v>0.18</v>
      </c>
      <c r="X9677" s="4">
        <f>U9677/R9677</f>
        <v>0.33999999999999997</v>
      </c>
      <c r="Y9677" s="4" t="str">
        <f>IF(X9677&gt;=W9677, "Yes", "No")</f>
        <v>Yes</v>
      </c>
      <c r="Z9677" s="4">
        <f>D9677-C9677</f>
        <v>4</v>
      </c>
      <c r="AA9677" s="4" t="str" cm="1">
        <f t="array" ref="AA9677">_xlfn.IFS(Z9677&lt;=2,"Fast",Z9677&gt;5, "Slow", AND(Z9677&gt;=3,Z9677&lt;=5),"Standard")</f>
        <v>Standard</v>
      </c>
    </row>
    <row r="9678" spans="1:27" x14ac:dyDescent="0.2">
      <c r="A9678" s="4">
        <v>9677</v>
      </c>
      <c r="B9678" s="4" t="s">
        <v>1148</v>
      </c>
      <c r="C9678" s="5">
        <v>41971</v>
      </c>
      <c r="D9678" s="5">
        <v>41976</v>
      </c>
      <c r="E9678" s="4" t="s">
        <v>29</v>
      </c>
      <c r="F9678" s="4" t="s">
        <v>1147</v>
      </c>
      <c r="G9678" s="4" t="s">
        <v>1146</v>
      </c>
      <c r="H9678" s="4" t="s">
        <v>50</v>
      </c>
      <c r="I9678" s="4" t="s">
        <v>17</v>
      </c>
      <c r="J9678" s="4" t="s">
        <v>365</v>
      </c>
      <c r="K9678" s="4" t="s">
        <v>209</v>
      </c>
      <c r="L9678" s="4">
        <v>47374</v>
      </c>
      <c r="M9678" s="4" t="s">
        <v>3</v>
      </c>
      <c r="N9678" s="4" t="s">
        <v>1145</v>
      </c>
      <c r="O9678" s="4" t="s">
        <v>13</v>
      </c>
      <c r="P9678" s="4" t="s">
        <v>121</v>
      </c>
      <c r="Q9678" s="4" t="s">
        <v>1144</v>
      </c>
      <c r="R9678" s="4">
        <v>64.02</v>
      </c>
      <c r="S9678" s="4">
        <v>6</v>
      </c>
      <c r="T9678" s="4">
        <v>0</v>
      </c>
      <c r="U9678" s="4">
        <v>29.449200000000001</v>
      </c>
      <c r="V9678" s="4" t="str">
        <f>INDEX(Regional_Lookup!$B$2:$B$5,MATCH('Sample - Superstore'!M9678,Regional_Lookup!$A$2:$A$5,0))</f>
        <v>David Johnson</v>
      </c>
      <c r="W9678" s="4">
        <f>INDEX(Regional_Lookup!$C$2:$C$5, MATCH('Sample - Superstore'!M9678,Regional_Lookup!$A$2:$A$5, 0))</f>
        <v>0.14000000000000001</v>
      </c>
      <c r="X9678" s="4">
        <f>U9678/R9678</f>
        <v>0.46</v>
      </c>
      <c r="Y9678" s="4" t="str">
        <f>IF(X9678&gt;=W9678, "Yes", "No")</f>
        <v>Yes</v>
      </c>
      <c r="Z9678" s="4">
        <f>D9678-C9678</f>
        <v>5</v>
      </c>
      <c r="AA9678" s="4" t="str" cm="1">
        <f t="array" ref="AA9678">_xlfn.IFS(Z9678&lt;=2,"Fast",Z9678&gt;5, "Slow", AND(Z9678&gt;=3,Z9678&lt;=5),"Standard")</f>
        <v>Standard</v>
      </c>
    </row>
    <row r="9679" spans="1:27" x14ac:dyDescent="0.2">
      <c r="A9679" s="4">
        <v>9678</v>
      </c>
      <c r="B9679" s="4" t="s">
        <v>1141</v>
      </c>
      <c r="C9679" s="5">
        <v>42478</v>
      </c>
      <c r="D9679" s="5">
        <v>42483</v>
      </c>
      <c r="E9679" s="4" t="s">
        <v>29</v>
      </c>
      <c r="F9679" s="4" t="s">
        <v>729</v>
      </c>
      <c r="G9679" s="4" t="s">
        <v>728</v>
      </c>
      <c r="H9679" s="4" t="s">
        <v>50</v>
      </c>
      <c r="I9679" s="4" t="s">
        <v>17</v>
      </c>
      <c r="J9679" s="4" t="s">
        <v>254</v>
      </c>
      <c r="K9679" s="4" t="s">
        <v>66</v>
      </c>
      <c r="L9679" s="4">
        <v>10009</v>
      </c>
      <c r="M9679" s="4" t="s">
        <v>5</v>
      </c>
      <c r="N9679" s="4" t="s">
        <v>1143</v>
      </c>
      <c r="O9679" s="4" t="s">
        <v>13</v>
      </c>
      <c r="P9679" s="4" t="s">
        <v>116</v>
      </c>
      <c r="Q9679" s="4" t="s">
        <v>1142</v>
      </c>
      <c r="R9679" s="4">
        <v>6.99</v>
      </c>
      <c r="S9679" s="4">
        <v>3</v>
      </c>
      <c r="T9679" s="4">
        <v>0</v>
      </c>
      <c r="U9679" s="4">
        <v>2.0270999999999999</v>
      </c>
      <c r="V9679" s="4" t="str">
        <f>INDEX(Regional_Lookup!$B$2:$B$5,MATCH('Sample - Superstore'!M9679,Regional_Lookup!$A$2:$A$5,0))</f>
        <v>Sarah Miller</v>
      </c>
      <c r="W9679" s="4">
        <f>INDEX(Regional_Lookup!$C$2:$C$5, MATCH('Sample - Superstore'!M9679,Regional_Lookup!$A$2:$A$5, 0))</f>
        <v>0.16</v>
      </c>
      <c r="X9679" s="4">
        <f>U9679/R9679</f>
        <v>0.28999999999999998</v>
      </c>
      <c r="Y9679" s="4" t="str">
        <f>IF(X9679&gt;=W9679, "Yes", "No")</f>
        <v>Yes</v>
      </c>
      <c r="Z9679" s="4">
        <f>D9679-C9679</f>
        <v>5</v>
      </c>
      <c r="AA9679" s="4" t="str" cm="1">
        <f t="array" ref="AA9679">_xlfn.IFS(Z9679&lt;=2,"Fast",Z9679&gt;5, "Slow", AND(Z9679&gt;=3,Z9679&lt;=5),"Standard")</f>
        <v>Standard</v>
      </c>
    </row>
    <row r="9680" spans="1:27" x14ac:dyDescent="0.2">
      <c r="A9680" s="4">
        <v>9679</v>
      </c>
      <c r="B9680" s="4" t="s">
        <v>1141</v>
      </c>
      <c r="C9680" s="5">
        <v>42478</v>
      </c>
      <c r="D9680" s="5">
        <v>42483</v>
      </c>
      <c r="E9680" s="4" t="s">
        <v>29</v>
      </c>
      <c r="F9680" s="4" t="s">
        <v>729</v>
      </c>
      <c r="G9680" s="4" t="s">
        <v>728</v>
      </c>
      <c r="H9680" s="4" t="s">
        <v>50</v>
      </c>
      <c r="I9680" s="4" t="s">
        <v>17</v>
      </c>
      <c r="J9680" s="4" t="s">
        <v>254</v>
      </c>
      <c r="K9680" s="4" t="s">
        <v>66</v>
      </c>
      <c r="L9680" s="4">
        <v>10009</v>
      </c>
      <c r="M9680" s="4" t="s">
        <v>5</v>
      </c>
      <c r="N9680" s="4" t="s">
        <v>1140</v>
      </c>
      <c r="O9680" s="4" t="s">
        <v>13</v>
      </c>
      <c r="P9680" s="4" t="s">
        <v>64</v>
      </c>
      <c r="Q9680" s="4" t="s">
        <v>1139</v>
      </c>
      <c r="R9680" s="4">
        <v>6.84</v>
      </c>
      <c r="S9680" s="4">
        <v>1</v>
      </c>
      <c r="T9680" s="4">
        <v>0</v>
      </c>
      <c r="U9680" s="4">
        <v>1.8468</v>
      </c>
      <c r="V9680" s="4" t="str">
        <f>INDEX(Regional_Lookup!$B$2:$B$5,MATCH('Sample - Superstore'!M9680,Regional_Lookup!$A$2:$A$5,0))</f>
        <v>Sarah Miller</v>
      </c>
      <c r="W9680" s="4">
        <f>INDEX(Regional_Lookup!$C$2:$C$5, MATCH('Sample - Superstore'!M9680,Regional_Lookup!$A$2:$A$5, 0))</f>
        <v>0.16</v>
      </c>
      <c r="X9680" s="4">
        <f>U9680/R9680</f>
        <v>0.27</v>
      </c>
      <c r="Y9680" s="4" t="str">
        <f>IF(X9680&gt;=W9680, "Yes", "No")</f>
        <v>Yes</v>
      </c>
      <c r="Z9680" s="4">
        <f>D9680-C9680</f>
        <v>5</v>
      </c>
      <c r="AA9680" s="4" t="str" cm="1">
        <f t="array" ref="AA9680">_xlfn.IFS(Z9680&lt;=2,"Fast",Z9680&gt;5, "Slow", AND(Z9680&gt;=3,Z9680&lt;=5),"Standard")</f>
        <v>Standard</v>
      </c>
    </row>
    <row r="9681" spans="1:27" x14ac:dyDescent="0.2">
      <c r="A9681" s="4">
        <v>9680</v>
      </c>
      <c r="B9681" s="4" t="s">
        <v>1138</v>
      </c>
      <c r="C9681" s="5">
        <v>42365</v>
      </c>
      <c r="D9681" s="5">
        <v>42369</v>
      </c>
      <c r="E9681" s="4" t="s">
        <v>29</v>
      </c>
      <c r="F9681" s="4" t="s">
        <v>1137</v>
      </c>
      <c r="G9681" s="4" t="s">
        <v>1136</v>
      </c>
      <c r="H9681" s="4" t="s">
        <v>50</v>
      </c>
      <c r="I9681" s="4" t="s">
        <v>17</v>
      </c>
      <c r="J9681" s="4" t="s">
        <v>248</v>
      </c>
      <c r="K9681" s="4" t="s">
        <v>15</v>
      </c>
      <c r="L9681" s="4">
        <v>94122</v>
      </c>
      <c r="M9681" s="4" t="s">
        <v>9</v>
      </c>
      <c r="N9681" s="4" t="s">
        <v>676</v>
      </c>
      <c r="O9681" s="4" t="s">
        <v>13</v>
      </c>
      <c r="P9681" s="4" t="s">
        <v>231</v>
      </c>
      <c r="Q9681" s="4" t="s">
        <v>675</v>
      </c>
      <c r="R9681" s="4">
        <v>323.10000000000002</v>
      </c>
      <c r="S9681" s="4">
        <v>2</v>
      </c>
      <c r="T9681" s="4">
        <v>0</v>
      </c>
      <c r="U9681" s="4">
        <v>61.389000000000003</v>
      </c>
      <c r="V9681" s="4" t="str">
        <f>INDEX(Regional_Lookup!$B$2:$B$5,MATCH('Sample - Superstore'!M9681,Regional_Lookup!$A$2:$A$5,0))</f>
        <v>James Chen</v>
      </c>
      <c r="W9681" s="4">
        <f>INDEX(Regional_Lookup!$C$2:$C$5, MATCH('Sample - Superstore'!M9681,Regional_Lookup!$A$2:$A$5, 0))</f>
        <v>0.18</v>
      </c>
      <c r="X9681" s="4">
        <f>U9681/R9681</f>
        <v>0.19</v>
      </c>
      <c r="Y9681" s="4" t="str">
        <f>IF(X9681&gt;=W9681, "Yes", "No")</f>
        <v>Yes</v>
      </c>
      <c r="Z9681" s="4">
        <f>D9681-C9681</f>
        <v>4</v>
      </c>
      <c r="AA9681" s="4" t="str" cm="1">
        <f t="array" ref="AA9681">_xlfn.IFS(Z9681&lt;=2,"Fast",Z9681&gt;5, "Slow", AND(Z9681&gt;=3,Z9681&lt;=5),"Standard")</f>
        <v>Standard</v>
      </c>
    </row>
    <row r="9682" spans="1:27" x14ac:dyDescent="0.2">
      <c r="A9682" s="4">
        <v>9681</v>
      </c>
      <c r="B9682" s="4" t="s">
        <v>1138</v>
      </c>
      <c r="C9682" s="5">
        <v>42365</v>
      </c>
      <c r="D9682" s="5">
        <v>42369</v>
      </c>
      <c r="E9682" s="4" t="s">
        <v>29</v>
      </c>
      <c r="F9682" s="4" t="s">
        <v>1137</v>
      </c>
      <c r="G9682" s="4" t="s">
        <v>1136</v>
      </c>
      <c r="H9682" s="4" t="s">
        <v>50</v>
      </c>
      <c r="I9682" s="4" t="s">
        <v>17</v>
      </c>
      <c r="J9682" s="4" t="s">
        <v>248</v>
      </c>
      <c r="K9682" s="4" t="s">
        <v>15</v>
      </c>
      <c r="L9682" s="4">
        <v>94122</v>
      </c>
      <c r="M9682" s="4" t="s">
        <v>9</v>
      </c>
      <c r="N9682" s="4" t="s">
        <v>1135</v>
      </c>
      <c r="O9682" s="4" t="s">
        <v>33</v>
      </c>
      <c r="P9682" s="4" t="s">
        <v>32</v>
      </c>
      <c r="Q9682" s="4" t="s">
        <v>1134</v>
      </c>
      <c r="R9682" s="4">
        <v>668.16</v>
      </c>
      <c r="S9682" s="4">
        <v>9</v>
      </c>
      <c r="T9682" s="4">
        <v>0.2</v>
      </c>
      <c r="U9682" s="4">
        <v>75.168000000000006</v>
      </c>
      <c r="V9682" s="4" t="str">
        <f>INDEX(Regional_Lookup!$B$2:$B$5,MATCH('Sample - Superstore'!M9682,Regional_Lookup!$A$2:$A$5,0))</f>
        <v>James Chen</v>
      </c>
      <c r="W9682" s="4">
        <f>INDEX(Regional_Lookup!$C$2:$C$5, MATCH('Sample - Superstore'!M9682,Regional_Lookup!$A$2:$A$5, 0))</f>
        <v>0.18</v>
      </c>
      <c r="X9682" s="4">
        <f>U9682/R9682</f>
        <v>0.11250000000000002</v>
      </c>
      <c r="Y9682" s="4" t="str">
        <f>IF(X9682&gt;=W9682, "Yes", "No")</f>
        <v>No</v>
      </c>
      <c r="Z9682" s="4">
        <f>D9682-C9682</f>
        <v>4</v>
      </c>
      <c r="AA9682" s="4" t="str" cm="1">
        <f t="array" ref="AA9682">_xlfn.IFS(Z9682&lt;=2,"Fast",Z9682&gt;5, "Slow", AND(Z9682&gt;=3,Z9682&lt;=5),"Standard")</f>
        <v>Standard</v>
      </c>
    </row>
    <row r="9683" spans="1:27" x14ac:dyDescent="0.2">
      <c r="A9683" s="4">
        <v>9682</v>
      </c>
      <c r="B9683" s="4" t="s">
        <v>1127</v>
      </c>
      <c r="C9683" s="5">
        <v>43082</v>
      </c>
      <c r="D9683" s="5">
        <v>43087</v>
      </c>
      <c r="E9683" s="4" t="s">
        <v>29</v>
      </c>
      <c r="F9683" s="4" t="s">
        <v>885</v>
      </c>
      <c r="G9683" s="4" t="s">
        <v>884</v>
      </c>
      <c r="H9683" s="4" t="s">
        <v>18</v>
      </c>
      <c r="I9683" s="4" t="s">
        <v>17</v>
      </c>
      <c r="J9683" s="4" t="s">
        <v>248</v>
      </c>
      <c r="K9683" s="4" t="s">
        <v>15</v>
      </c>
      <c r="L9683" s="4">
        <v>94122</v>
      </c>
      <c r="M9683" s="4" t="s">
        <v>9</v>
      </c>
      <c r="N9683" s="4" t="s">
        <v>1133</v>
      </c>
      <c r="O9683" s="4" t="s">
        <v>13</v>
      </c>
      <c r="P9683" s="4" t="s">
        <v>72</v>
      </c>
      <c r="Q9683" s="4" t="s">
        <v>1132</v>
      </c>
      <c r="R9683" s="4">
        <v>8.64</v>
      </c>
      <c r="S9683" s="4">
        <v>3</v>
      </c>
      <c r="T9683" s="4">
        <v>0</v>
      </c>
      <c r="U9683" s="4">
        <v>4.2336</v>
      </c>
      <c r="V9683" s="4" t="str">
        <f>INDEX(Regional_Lookup!$B$2:$B$5,MATCH('Sample - Superstore'!M9683,Regional_Lookup!$A$2:$A$5,0))</f>
        <v>James Chen</v>
      </c>
      <c r="W9683" s="4">
        <f>INDEX(Regional_Lookup!$C$2:$C$5, MATCH('Sample - Superstore'!M9683,Regional_Lookup!$A$2:$A$5, 0))</f>
        <v>0.18</v>
      </c>
      <c r="X9683" s="4">
        <f>U9683/R9683</f>
        <v>0.49</v>
      </c>
      <c r="Y9683" s="4" t="str">
        <f>IF(X9683&gt;=W9683, "Yes", "No")</f>
        <v>Yes</v>
      </c>
      <c r="Z9683" s="4">
        <f>D9683-C9683</f>
        <v>5</v>
      </c>
      <c r="AA9683" s="4" t="str" cm="1">
        <f t="array" ref="AA9683">_xlfn.IFS(Z9683&lt;=2,"Fast",Z9683&gt;5, "Slow", AND(Z9683&gt;=3,Z9683&lt;=5),"Standard")</f>
        <v>Standard</v>
      </c>
    </row>
    <row r="9684" spans="1:27" x14ac:dyDescent="0.2">
      <c r="A9684" s="4">
        <v>9683</v>
      </c>
      <c r="B9684" s="4" t="s">
        <v>1127</v>
      </c>
      <c r="C9684" s="5">
        <v>43082</v>
      </c>
      <c r="D9684" s="5">
        <v>43087</v>
      </c>
      <c r="E9684" s="4" t="s">
        <v>29</v>
      </c>
      <c r="F9684" s="4" t="s">
        <v>885</v>
      </c>
      <c r="G9684" s="4" t="s">
        <v>884</v>
      </c>
      <c r="H9684" s="4" t="s">
        <v>18</v>
      </c>
      <c r="I9684" s="4" t="s">
        <v>17</v>
      </c>
      <c r="J9684" s="4" t="s">
        <v>248</v>
      </c>
      <c r="K9684" s="4" t="s">
        <v>15</v>
      </c>
      <c r="L9684" s="4">
        <v>94122</v>
      </c>
      <c r="M9684" s="4" t="s">
        <v>9</v>
      </c>
      <c r="N9684" s="4" t="s">
        <v>1131</v>
      </c>
      <c r="O9684" s="4" t="s">
        <v>13</v>
      </c>
      <c r="P9684" s="4" t="s">
        <v>24</v>
      </c>
      <c r="Q9684" s="4" t="s">
        <v>1130</v>
      </c>
      <c r="R9684" s="4">
        <v>38.880000000000003</v>
      </c>
      <c r="S9684" s="4">
        <v>6</v>
      </c>
      <c r="T9684" s="4">
        <v>0</v>
      </c>
      <c r="U9684" s="4">
        <v>18.662400000000002</v>
      </c>
      <c r="V9684" s="4" t="str">
        <f>INDEX(Regional_Lookup!$B$2:$B$5,MATCH('Sample - Superstore'!M9684,Regional_Lookup!$A$2:$A$5,0))</f>
        <v>James Chen</v>
      </c>
      <c r="W9684" s="4">
        <f>INDEX(Regional_Lookup!$C$2:$C$5, MATCH('Sample - Superstore'!M9684,Regional_Lookup!$A$2:$A$5, 0))</f>
        <v>0.18</v>
      </c>
      <c r="X9684" s="4">
        <f>U9684/R9684</f>
        <v>0.48000000000000004</v>
      </c>
      <c r="Y9684" s="4" t="str">
        <f>IF(X9684&gt;=W9684, "Yes", "No")</f>
        <v>Yes</v>
      </c>
      <c r="Z9684" s="4">
        <f>D9684-C9684</f>
        <v>5</v>
      </c>
      <c r="AA9684" s="4" t="str" cm="1">
        <f t="array" ref="AA9684">_xlfn.IFS(Z9684&lt;=2,"Fast",Z9684&gt;5, "Slow", AND(Z9684&gt;=3,Z9684&lt;=5),"Standard")</f>
        <v>Standard</v>
      </c>
    </row>
    <row r="9685" spans="1:27" x14ac:dyDescent="0.2">
      <c r="A9685" s="4">
        <v>9684</v>
      </c>
      <c r="B9685" s="4" t="s">
        <v>1127</v>
      </c>
      <c r="C9685" s="5">
        <v>43082</v>
      </c>
      <c r="D9685" s="5">
        <v>43087</v>
      </c>
      <c r="E9685" s="4" t="s">
        <v>29</v>
      </c>
      <c r="F9685" s="4" t="s">
        <v>885</v>
      </c>
      <c r="G9685" s="4" t="s">
        <v>884</v>
      </c>
      <c r="H9685" s="4" t="s">
        <v>18</v>
      </c>
      <c r="I9685" s="4" t="s">
        <v>17</v>
      </c>
      <c r="J9685" s="4" t="s">
        <v>248</v>
      </c>
      <c r="K9685" s="4" t="s">
        <v>15</v>
      </c>
      <c r="L9685" s="4">
        <v>94122</v>
      </c>
      <c r="M9685" s="4" t="s">
        <v>9</v>
      </c>
      <c r="N9685" s="4" t="s">
        <v>1129</v>
      </c>
      <c r="O9685" s="4" t="s">
        <v>37</v>
      </c>
      <c r="P9685" s="4" t="s">
        <v>36</v>
      </c>
      <c r="Q9685" s="4" t="s">
        <v>1128</v>
      </c>
      <c r="R9685" s="4">
        <v>201.04</v>
      </c>
      <c r="S9685" s="4">
        <v>8</v>
      </c>
      <c r="T9685" s="4">
        <v>0</v>
      </c>
      <c r="U9685" s="4">
        <v>54.280799999999999</v>
      </c>
      <c r="V9685" s="4" t="str">
        <f>INDEX(Regional_Lookup!$B$2:$B$5,MATCH('Sample - Superstore'!M9685,Regional_Lookup!$A$2:$A$5,0))</f>
        <v>James Chen</v>
      </c>
      <c r="W9685" s="4">
        <f>INDEX(Regional_Lookup!$C$2:$C$5, MATCH('Sample - Superstore'!M9685,Regional_Lookup!$A$2:$A$5, 0))</f>
        <v>0.18</v>
      </c>
      <c r="X9685" s="4">
        <f>U9685/R9685</f>
        <v>0.27</v>
      </c>
      <c r="Y9685" s="4" t="str">
        <f>IF(X9685&gt;=W9685, "Yes", "No")</f>
        <v>Yes</v>
      </c>
      <c r="Z9685" s="4">
        <f>D9685-C9685</f>
        <v>5</v>
      </c>
      <c r="AA9685" s="4" t="str" cm="1">
        <f t="array" ref="AA9685">_xlfn.IFS(Z9685&lt;=2,"Fast",Z9685&gt;5, "Slow", AND(Z9685&gt;=3,Z9685&lt;=5),"Standard")</f>
        <v>Standard</v>
      </c>
    </row>
    <row r="9686" spans="1:27" x14ac:dyDescent="0.2">
      <c r="A9686" s="4">
        <v>9685</v>
      </c>
      <c r="B9686" s="4" t="s">
        <v>1127</v>
      </c>
      <c r="C9686" s="5">
        <v>43082</v>
      </c>
      <c r="D9686" s="5">
        <v>43087</v>
      </c>
      <c r="E9686" s="4" t="s">
        <v>29</v>
      </c>
      <c r="F9686" s="4" t="s">
        <v>885</v>
      </c>
      <c r="G9686" s="4" t="s">
        <v>884</v>
      </c>
      <c r="H9686" s="4" t="s">
        <v>18</v>
      </c>
      <c r="I9686" s="4" t="s">
        <v>17</v>
      </c>
      <c r="J9686" s="4" t="s">
        <v>248</v>
      </c>
      <c r="K9686" s="4" t="s">
        <v>15</v>
      </c>
      <c r="L9686" s="4">
        <v>94122</v>
      </c>
      <c r="M9686" s="4" t="s">
        <v>9</v>
      </c>
      <c r="N9686" s="4" t="s">
        <v>1126</v>
      </c>
      <c r="O9686" s="4" t="s">
        <v>13</v>
      </c>
      <c r="P9686" s="4" t="s">
        <v>24</v>
      </c>
      <c r="Q9686" s="4" t="s">
        <v>1125</v>
      </c>
      <c r="R9686" s="4">
        <v>12.96</v>
      </c>
      <c r="S9686" s="4">
        <v>2</v>
      </c>
      <c r="T9686" s="4">
        <v>0</v>
      </c>
      <c r="U9686" s="4">
        <v>6.3503999999999996</v>
      </c>
      <c r="V9686" s="4" t="str">
        <f>INDEX(Regional_Lookup!$B$2:$B$5,MATCH('Sample - Superstore'!M9686,Regional_Lookup!$A$2:$A$5,0))</f>
        <v>James Chen</v>
      </c>
      <c r="W9686" s="4">
        <f>INDEX(Regional_Lookup!$C$2:$C$5, MATCH('Sample - Superstore'!M9686,Regional_Lookup!$A$2:$A$5, 0))</f>
        <v>0.18</v>
      </c>
      <c r="X9686" s="4">
        <f>U9686/R9686</f>
        <v>0.48999999999999994</v>
      </c>
      <c r="Y9686" s="4" t="str">
        <f>IF(X9686&gt;=W9686, "Yes", "No")</f>
        <v>Yes</v>
      </c>
      <c r="Z9686" s="4">
        <f>D9686-C9686</f>
        <v>5</v>
      </c>
      <c r="AA9686" s="4" t="str" cm="1">
        <f t="array" ref="AA9686">_xlfn.IFS(Z9686&lt;=2,"Fast",Z9686&gt;5, "Slow", AND(Z9686&gt;=3,Z9686&lt;=5),"Standard")</f>
        <v>Standard</v>
      </c>
    </row>
    <row r="9687" spans="1:27" x14ac:dyDescent="0.2">
      <c r="A9687" s="4">
        <v>9686</v>
      </c>
      <c r="B9687" s="4" t="s">
        <v>1124</v>
      </c>
      <c r="C9687" s="5">
        <v>42737</v>
      </c>
      <c r="D9687" s="5">
        <v>42739</v>
      </c>
      <c r="E9687" s="4" t="s">
        <v>21</v>
      </c>
      <c r="F9687" s="4" t="s">
        <v>1123</v>
      </c>
      <c r="G9687" s="4" t="s">
        <v>1122</v>
      </c>
      <c r="H9687" s="4" t="s">
        <v>50</v>
      </c>
      <c r="I9687" s="4" t="s">
        <v>17</v>
      </c>
      <c r="J9687" s="4" t="s">
        <v>59</v>
      </c>
      <c r="K9687" s="4" t="s">
        <v>15</v>
      </c>
      <c r="L9687" s="4">
        <v>90032</v>
      </c>
      <c r="M9687" s="4" t="s">
        <v>9</v>
      </c>
      <c r="N9687" s="4" t="s">
        <v>1121</v>
      </c>
      <c r="O9687" s="4" t="s">
        <v>33</v>
      </c>
      <c r="P9687" s="4" t="s">
        <v>55</v>
      </c>
      <c r="Q9687" s="4" t="s">
        <v>1120</v>
      </c>
      <c r="R9687" s="4">
        <v>16.59</v>
      </c>
      <c r="S9687" s="4">
        <v>1</v>
      </c>
      <c r="T9687" s="4">
        <v>0</v>
      </c>
      <c r="U9687" s="4">
        <v>5.8064999999999998</v>
      </c>
      <c r="V9687" s="4" t="str">
        <f>INDEX(Regional_Lookup!$B$2:$B$5,MATCH('Sample - Superstore'!M9687,Regional_Lookup!$A$2:$A$5,0))</f>
        <v>James Chen</v>
      </c>
      <c r="W9687" s="4">
        <f>INDEX(Regional_Lookup!$C$2:$C$5, MATCH('Sample - Superstore'!M9687,Regional_Lookup!$A$2:$A$5, 0))</f>
        <v>0.18</v>
      </c>
      <c r="X9687" s="4">
        <f>U9687/R9687</f>
        <v>0.35</v>
      </c>
      <c r="Y9687" s="4" t="str">
        <f>IF(X9687&gt;=W9687, "Yes", "No")</f>
        <v>Yes</v>
      </c>
      <c r="Z9687" s="4">
        <f>D9687-C9687</f>
        <v>2</v>
      </c>
      <c r="AA9687" s="4" t="str" cm="1">
        <f t="array" ref="AA9687">_xlfn.IFS(Z9687&lt;=2,"Fast",Z9687&gt;5, "Slow", AND(Z9687&gt;=3,Z9687&lt;=5),"Standard")</f>
        <v>Fast</v>
      </c>
    </row>
    <row r="9688" spans="1:27" x14ac:dyDescent="0.2">
      <c r="A9688" s="4">
        <v>9687</v>
      </c>
      <c r="B9688" s="4" t="s">
        <v>1119</v>
      </c>
      <c r="C9688" s="5">
        <v>42885</v>
      </c>
      <c r="D9688" s="5">
        <v>42889</v>
      </c>
      <c r="E9688" s="4" t="s">
        <v>29</v>
      </c>
      <c r="F9688" s="4" t="s">
        <v>1118</v>
      </c>
      <c r="G9688" s="4" t="s">
        <v>1117</v>
      </c>
      <c r="H9688" s="4" t="s">
        <v>18</v>
      </c>
      <c r="I9688" s="4" t="s">
        <v>17</v>
      </c>
      <c r="J9688" s="4" t="s">
        <v>919</v>
      </c>
      <c r="K9688" s="4" t="s">
        <v>15</v>
      </c>
      <c r="L9688" s="4">
        <v>92037</v>
      </c>
      <c r="M9688" s="4" t="s">
        <v>9</v>
      </c>
      <c r="N9688" s="4" t="s">
        <v>1116</v>
      </c>
      <c r="O9688" s="4" t="s">
        <v>13</v>
      </c>
      <c r="P9688" s="4" t="s">
        <v>116</v>
      </c>
      <c r="Q9688" s="4" t="s">
        <v>1115</v>
      </c>
      <c r="R9688" s="4">
        <v>35.1</v>
      </c>
      <c r="S9688" s="4">
        <v>6</v>
      </c>
      <c r="T9688" s="4">
        <v>0</v>
      </c>
      <c r="U9688" s="4">
        <v>10.179</v>
      </c>
      <c r="V9688" s="4" t="str">
        <f>INDEX(Regional_Lookup!$B$2:$B$5,MATCH('Sample - Superstore'!M9688,Regional_Lookup!$A$2:$A$5,0))</f>
        <v>James Chen</v>
      </c>
      <c r="W9688" s="4">
        <f>INDEX(Regional_Lookup!$C$2:$C$5, MATCH('Sample - Superstore'!M9688,Regional_Lookup!$A$2:$A$5, 0))</f>
        <v>0.18</v>
      </c>
      <c r="X9688" s="4">
        <f>U9688/R9688</f>
        <v>0.28999999999999998</v>
      </c>
      <c r="Y9688" s="4" t="str">
        <f>IF(X9688&gt;=W9688, "Yes", "No")</f>
        <v>Yes</v>
      </c>
      <c r="Z9688" s="4">
        <f>D9688-C9688</f>
        <v>4</v>
      </c>
      <c r="AA9688" s="4" t="str" cm="1">
        <f t="array" ref="AA9688">_xlfn.IFS(Z9688&lt;=2,"Fast",Z9688&gt;5, "Slow", AND(Z9688&gt;=3,Z9688&lt;=5),"Standard")</f>
        <v>Standard</v>
      </c>
    </row>
    <row r="9689" spans="1:27" x14ac:dyDescent="0.2">
      <c r="A9689" s="4">
        <v>9688</v>
      </c>
      <c r="B9689" s="4" t="s">
        <v>1114</v>
      </c>
      <c r="C9689" s="5">
        <v>43008</v>
      </c>
      <c r="D9689" s="5">
        <v>43014</v>
      </c>
      <c r="E9689" s="4" t="s">
        <v>29</v>
      </c>
      <c r="F9689" s="4" t="s">
        <v>819</v>
      </c>
      <c r="G9689" s="4" t="s">
        <v>818</v>
      </c>
      <c r="H9689" s="4" t="s">
        <v>102</v>
      </c>
      <c r="I9689" s="4" t="s">
        <v>17</v>
      </c>
      <c r="J9689" s="4" t="s">
        <v>1113</v>
      </c>
      <c r="K9689" s="4" t="s">
        <v>123</v>
      </c>
      <c r="L9689" s="4">
        <v>76017</v>
      </c>
      <c r="M9689" s="4" t="s">
        <v>3</v>
      </c>
      <c r="N9689" s="4" t="s">
        <v>1112</v>
      </c>
      <c r="O9689" s="4" t="s">
        <v>13</v>
      </c>
      <c r="P9689" s="4" t="s">
        <v>100</v>
      </c>
      <c r="Q9689" s="4" t="s">
        <v>1111</v>
      </c>
      <c r="R9689" s="4">
        <v>11.646000000000001</v>
      </c>
      <c r="S9689" s="4">
        <v>9</v>
      </c>
      <c r="T9689" s="4">
        <v>0.8</v>
      </c>
      <c r="U9689" s="4">
        <v>-17.469000000000001</v>
      </c>
      <c r="V9689" s="4" t="str">
        <f>INDEX(Regional_Lookup!$B$2:$B$5,MATCH('Sample - Superstore'!M9689,Regional_Lookup!$A$2:$A$5,0))</f>
        <v>David Johnson</v>
      </c>
      <c r="W9689" s="4">
        <f>INDEX(Regional_Lookup!$C$2:$C$5, MATCH('Sample - Superstore'!M9689,Regional_Lookup!$A$2:$A$5, 0))</f>
        <v>0.14000000000000001</v>
      </c>
      <c r="X9689" s="4">
        <f>U9689/R9689</f>
        <v>-1.5</v>
      </c>
      <c r="Y9689" s="4" t="str">
        <f>IF(X9689&gt;=W9689, "Yes", "No")</f>
        <v>No</v>
      </c>
      <c r="Z9689" s="4">
        <f>D9689-C9689</f>
        <v>6</v>
      </c>
      <c r="AA9689" s="4" t="str" cm="1">
        <f t="array" ref="AA9689">_xlfn.IFS(Z9689&lt;=2,"Fast",Z9689&gt;5, "Slow", AND(Z9689&gt;=3,Z9689&lt;=5),"Standard")</f>
        <v>Slow</v>
      </c>
    </row>
    <row r="9690" spans="1:27" x14ac:dyDescent="0.2">
      <c r="A9690" s="4">
        <v>9689</v>
      </c>
      <c r="B9690" s="4" t="s">
        <v>1108</v>
      </c>
      <c r="C9690" s="5">
        <v>42906</v>
      </c>
      <c r="D9690" s="5">
        <v>42913</v>
      </c>
      <c r="E9690" s="4" t="s">
        <v>29</v>
      </c>
      <c r="F9690" s="4" t="s">
        <v>1107</v>
      </c>
      <c r="G9690" s="4" t="s">
        <v>1106</v>
      </c>
      <c r="H9690" s="4" t="s">
        <v>18</v>
      </c>
      <c r="I9690" s="4" t="s">
        <v>17</v>
      </c>
      <c r="J9690" s="4" t="s">
        <v>365</v>
      </c>
      <c r="K9690" s="4" t="s">
        <v>763</v>
      </c>
      <c r="L9690" s="4">
        <v>23223</v>
      </c>
      <c r="M9690" s="4" t="s">
        <v>7</v>
      </c>
      <c r="N9690" s="4" t="s">
        <v>1110</v>
      </c>
      <c r="O9690" s="4" t="s">
        <v>13</v>
      </c>
      <c r="P9690" s="4" t="s">
        <v>24</v>
      </c>
      <c r="Q9690" s="4" t="s">
        <v>1109</v>
      </c>
      <c r="R9690" s="4">
        <v>32.4</v>
      </c>
      <c r="S9690" s="4">
        <v>5</v>
      </c>
      <c r="T9690" s="4">
        <v>0</v>
      </c>
      <c r="U9690" s="4">
        <v>15.552</v>
      </c>
      <c r="V9690" s="4" t="str">
        <f>INDEX(Regional_Lookup!$B$2:$B$5,MATCH('Sample - Superstore'!M9690,Regional_Lookup!$A$2:$A$5,0))</f>
        <v>Maria Santos</v>
      </c>
      <c r="W9690" s="4">
        <f>INDEX(Regional_Lookup!$C$2:$C$5, MATCH('Sample - Superstore'!M9690,Regional_Lookup!$A$2:$A$5, 0))</f>
        <v>0.15</v>
      </c>
      <c r="X9690" s="4">
        <f>U9690/R9690</f>
        <v>0.48</v>
      </c>
      <c r="Y9690" s="4" t="str">
        <f>IF(X9690&gt;=W9690, "Yes", "No")</f>
        <v>Yes</v>
      </c>
      <c r="Z9690" s="4">
        <f>D9690-C9690</f>
        <v>7</v>
      </c>
      <c r="AA9690" s="4" t="str" cm="1">
        <f t="array" ref="AA9690">_xlfn.IFS(Z9690&lt;=2,"Fast",Z9690&gt;5, "Slow", AND(Z9690&gt;=3,Z9690&lt;=5),"Standard")</f>
        <v>Slow</v>
      </c>
    </row>
    <row r="9691" spans="1:27" x14ac:dyDescent="0.2">
      <c r="A9691" s="4">
        <v>9690</v>
      </c>
      <c r="B9691" s="4" t="s">
        <v>1108</v>
      </c>
      <c r="C9691" s="5">
        <v>42906</v>
      </c>
      <c r="D9691" s="5">
        <v>42913</v>
      </c>
      <c r="E9691" s="4" t="s">
        <v>29</v>
      </c>
      <c r="F9691" s="4" t="s">
        <v>1107</v>
      </c>
      <c r="G9691" s="4" t="s">
        <v>1106</v>
      </c>
      <c r="H9691" s="4" t="s">
        <v>18</v>
      </c>
      <c r="I9691" s="4" t="s">
        <v>17</v>
      </c>
      <c r="J9691" s="4" t="s">
        <v>365</v>
      </c>
      <c r="K9691" s="4" t="s">
        <v>763</v>
      </c>
      <c r="L9691" s="4">
        <v>23223</v>
      </c>
      <c r="M9691" s="4" t="s">
        <v>7</v>
      </c>
      <c r="N9691" s="4" t="s">
        <v>1105</v>
      </c>
      <c r="O9691" s="4" t="s">
        <v>33</v>
      </c>
      <c r="P9691" s="4" t="s">
        <v>32</v>
      </c>
      <c r="Q9691" s="4" t="s">
        <v>1104</v>
      </c>
      <c r="R9691" s="4">
        <v>503.96</v>
      </c>
      <c r="S9691" s="4">
        <v>4</v>
      </c>
      <c r="T9691" s="4">
        <v>0</v>
      </c>
      <c r="U9691" s="4">
        <v>125.99</v>
      </c>
      <c r="V9691" s="4" t="str">
        <f>INDEX(Regional_Lookup!$B$2:$B$5,MATCH('Sample - Superstore'!M9691,Regional_Lookup!$A$2:$A$5,0))</f>
        <v>Maria Santos</v>
      </c>
      <c r="W9691" s="4">
        <f>INDEX(Regional_Lookup!$C$2:$C$5, MATCH('Sample - Superstore'!M9691,Regional_Lookup!$A$2:$A$5, 0))</f>
        <v>0.15</v>
      </c>
      <c r="X9691" s="4">
        <f>U9691/R9691</f>
        <v>0.25</v>
      </c>
      <c r="Y9691" s="4" t="str">
        <f>IF(X9691&gt;=W9691, "Yes", "No")</f>
        <v>Yes</v>
      </c>
      <c r="Z9691" s="4">
        <f>D9691-C9691</f>
        <v>7</v>
      </c>
      <c r="AA9691" s="4" t="str" cm="1">
        <f t="array" ref="AA9691">_xlfn.IFS(Z9691&lt;=2,"Fast",Z9691&gt;5, "Slow", AND(Z9691&gt;=3,Z9691&lt;=5),"Standard")</f>
        <v>Slow</v>
      </c>
    </row>
    <row r="9692" spans="1:27" x14ac:dyDescent="0.2">
      <c r="A9692" s="4">
        <v>9691</v>
      </c>
      <c r="B9692" s="4" t="s">
        <v>1103</v>
      </c>
      <c r="C9692" s="5">
        <v>42829</v>
      </c>
      <c r="D9692" s="5">
        <v>42830</v>
      </c>
      <c r="E9692" s="4" t="s">
        <v>89</v>
      </c>
      <c r="F9692" s="4" t="s">
        <v>1102</v>
      </c>
      <c r="G9692" s="4" t="s">
        <v>1101</v>
      </c>
      <c r="H9692" s="4" t="s">
        <v>102</v>
      </c>
      <c r="I9692" s="4" t="s">
        <v>17</v>
      </c>
      <c r="J9692" s="4" t="s">
        <v>254</v>
      </c>
      <c r="K9692" s="4" t="s">
        <v>66</v>
      </c>
      <c r="L9692" s="4">
        <v>10035</v>
      </c>
      <c r="M9692" s="4" t="s">
        <v>5</v>
      </c>
      <c r="N9692" s="4" t="s">
        <v>1100</v>
      </c>
      <c r="O9692" s="4" t="s">
        <v>13</v>
      </c>
      <c r="P9692" s="4" t="s">
        <v>116</v>
      </c>
      <c r="Q9692" s="4" t="s">
        <v>1099</v>
      </c>
      <c r="R9692" s="4">
        <v>7.04</v>
      </c>
      <c r="S9692" s="4">
        <v>4</v>
      </c>
      <c r="T9692" s="4">
        <v>0</v>
      </c>
      <c r="U9692" s="4">
        <v>2.0415999999999999</v>
      </c>
      <c r="V9692" s="4" t="str">
        <f>INDEX(Regional_Lookup!$B$2:$B$5,MATCH('Sample - Superstore'!M9692,Regional_Lookup!$A$2:$A$5,0))</f>
        <v>Sarah Miller</v>
      </c>
      <c r="W9692" s="4">
        <f>INDEX(Regional_Lookup!$C$2:$C$5, MATCH('Sample - Superstore'!M9692,Regional_Lookup!$A$2:$A$5, 0))</f>
        <v>0.16</v>
      </c>
      <c r="X9692" s="4">
        <f>U9692/R9692</f>
        <v>0.28999999999999998</v>
      </c>
      <c r="Y9692" s="4" t="str">
        <f>IF(X9692&gt;=W9692, "Yes", "No")</f>
        <v>Yes</v>
      </c>
      <c r="Z9692" s="4">
        <f>D9692-C9692</f>
        <v>1</v>
      </c>
      <c r="AA9692" s="4" t="str" cm="1">
        <f t="array" ref="AA9692">_xlfn.IFS(Z9692&lt;=2,"Fast",Z9692&gt;5, "Slow", AND(Z9692&gt;=3,Z9692&lt;=5),"Standard")</f>
        <v>Fast</v>
      </c>
    </row>
    <row r="9693" spans="1:27" x14ac:dyDescent="0.2">
      <c r="A9693" s="4">
        <v>9692</v>
      </c>
      <c r="B9693" s="4" t="s">
        <v>1098</v>
      </c>
      <c r="C9693" s="5">
        <v>42321</v>
      </c>
      <c r="D9693" s="5">
        <v>42325</v>
      </c>
      <c r="E9693" s="4" t="s">
        <v>29</v>
      </c>
      <c r="F9693" s="4" t="s">
        <v>1097</v>
      </c>
      <c r="G9693" s="4" t="s">
        <v>1096</v>
      </c>
      <c r="H9693" s="4" t="s">
        <v>18</v>
      </c>
      <c r="I9693" s="4" t="s">
        <v>17</v>
      </c>
      <c r="J9693" s="4" t="s">
        <v>124</v>
      </c>
      <c r="K9693" s="4" t="s">
        <v>123</v>
      </c>
      <c r="L9693" s="4">
        <v>77041</v>
      </c>
      <c r="M9693" s="4" t="s">
        <v>3</v>
      </c>
      <c r="N9693" s="4" t="s">
        <v>760</v>
      </c>
      <c r="O9693" s="4" t="s">
        <v>37</v>
      </c>
      <c r="P9693" s="4" t="s">
        <v>165</v>
      </c>
      <c r="Q9693" s="4" t="s">
        <v>759</v>
      </c>
      <c r="R9693" s="4">
        <v>613.99919999999997</v>
      </c>
      <c r="S9693" s="4">
        <v>3</v>
      </c>
      <c r="T9693" s="4">
        <v>0.32</v>
      </c>
      <c r="U9693" s="4">
        <v>-18.058800000000002</v>
      </c>
      <c r="V9693" s="4" t="str">
        <f>INDEX(Regional_Lookup!$B$2:$B$5,MATCH('Sample - Superstore'!M9693,Regional_Lookup!$A$2:$A$5,0))</f>
        <v>David Johnson</v>
      </c>
      <c r="W9693" s="4">
        <f>INDEX(Regional_Lookup!$C$2:$C$5, MATCH('Sample - Superstore'!M9693,Regional_Lookup!$A$2:$A$5, 0))</f>
        <v>0.14000000000000001</v>
      </c>
      <c r="X9693" s="4">
        <f>U9693/R9693</f>
        <v>-2.9411764705882356E-2</v>
      </c>
      <c r="Y9693" s="4" t="str">
        <f>IF(X9693&gt;=W9693, "Yes", "No")</f>
        <v>No</v>
      </c>
      <c r="Z9693" s="4">
        <f>D9693-C9693</f>
        <v>4</v>
      </c>
      <c r="AA9693" s="4" t="str" cm="1">
        <f t="array" ref="AA9693">_xlfn.IFS(Z9693&lt;=2,"Fast",Z9693&gt;5, "Slow", AND(Z9693&gt;=3,Z9693&lt;=5),"Standard")</f>
        <v>Standard</v>
      </c>
    </row>
    <row r="9694" spans="1:27" x14ac:dyDescent="0.2">
      <c r="A9694" s="4">
        <v>9693</v>
      </c>
      <c r="B9694" s="4" t="s">
        <v>1095</v>
      </c>
      <c r="C9694" s="5">
        <v>42244</v>
      </c>
      <c r="D9694" s="5">
        <v>42249</v>
      </c>
      <c r="E9694" s="4" t="s">
        <v>29</v>
      </c>
      <c r="F9694" s="4" t="s">
        <v>527</v>
      </c>
      <c r="G9694" s="4" t="s">
        <v>526</v>
      </c>
      <c r="H9694" s="4" t="s">
        <v>50</v>
      </c>
      <c r="I9694" s="4" t="s">
        <v>17</v>
      </c>
      <c r="J9694" s="4" t="s">
        <v>86</v>
      </c>
      <c r="K9694" s="4" t="s">
        <v>837</v>
      </c>
      <c r="L9694" s="4">
        <v>6824</v>
      </c>
      <c r="M9694" s="4" t="s">
        <v>5</v>
      </c>
      <c r="N9694" s="4" t="s">
        <v>1094</v>
      </c>
      <c r="O9694" s="4" t="s">
        <v>13</v>
      </c>
      <c r="P9694" s="4" t="s">
        <v>231</v>
      </c>
      <c r="Q9694" s="4" t="s">
        <v>1093</v>
      </c>
      <c r="R9694" s="4">
        <v>470.36</v>
      </c>
      <c r="S9694" s="4">
        <v>11</v>
      </c>
      <c r="T9694" s="4">
        <v>0</v>
      </c>
      <c r="U9694" s="4">
        <v>122.2936</v>
      </c>
      <c r="V9694" s="4" t="str">
        <f>INDEX(Regional_Lookup!$B$2:$B$5,MATCH('Sample - Superstore'!M9694,Regional_Lookup!$A$2:$A$5,0))</f>
        <v>Sarah Miller</v>
      </c>
      <c r="W9694" s="4">
        <f>INDEX(Regional_Lookup!$C$2:$C$5, MATCH('Sample - Superstore'!M9694,Regional_Lookup!$A$2:$A$5, 0))</f>
        <v>0.16</v>
      </c>
      <c r="X9694" s="4">
        <f>U9694/R9694</f>
        <v>0.26</v>
      </c>
      <c r="Y9694" s="4" t="str">
        <f>IF(X9694&gt;=W9694, "Yes", "No")</f>
        <v>Yes</v>
      </c>
      <c r="Z9694" s="4">
        <f>D9694-C9694</f>
        <v>5</v>
      </c>
      <c r="AA9694" s="4" t="str" cm="1">
        <f t="array" ref="AA9694">_xlfn.IFS(Z9694&lt;=2,"Fast",Z9694&gt;5, "Slow", AND(Z9694&gt;=3,Z9694&lt;=5),"Standard")</f>
        <v>Standard</v>
      </c>
    </row>
    <row r="9695" spans="1:27" x14ac:dyDescent="0.2">
      <c r="A9695" s="4">
        <v>9694</v>
      </c>
      <c r="B9695" s="4" t="s">
        <v>1090</v>
      </c>
      <c r="C9695" s="5">
        <v>43002</v>
      </c>
      <c r="D9695" s="5">
        <v>43006</v>
      </c>
      <c r="E9695" s="4" t="s">
        <v>21</v>
      </c>
      <c r="F9695" s="4" t="s">
        <v>1089</v>
      </c>
      <c r="G9695" s="4" t="s">
        <v>1088</v>
      </c>
      <c r="H9695" s="4" t="s">
        <v>102</v>
      </c>
      <c r="I9695" s="4" t="s">
        <v>17</v>
      </c>
      <c r="J9695" s="4" t="s">
        <v>248</v>
      </c>
      <c r="K9695" s="4" t="s">
        <v>15</v>
      </c>
      <c r="L9695" s="4">
        <v>94110</v>
      </c>
      <c r="M9695" s="4" t="s">
        <v>9</v>
      </c>
      <c r="N9695" s="4" t="s">
        <v>1092</v>
      </c>
      <c r="O9695" s="4" t="s">
        <v>13</v>
      </c>
      <c r="P9695" s="4" t="s">
        <v>24</v>
      </c>
      <c r="Q9695" s="4" t="s">
        <v>1091</v>
      </c>
      <c r="R9695" s="4">
        <v>31.08</v>
      </c>
      <c r="S9695" s="4">
        <v>6</v>
      </c>
      <c r="T9695" s="4">
        <v>0</v>
      </c>
      <c r="U9695" s="4">
        <v>15.229200000000001</v>
      </c>
      <c r="V9695" s="4" t="str">
        <f>INDEX(Regional_Lookup!$B$2:$B$5,MATCH('Sample - Superstore'!M9695,Regional_Lookup!$A$2:$A$5,0))</f>
        <v>James Chen</v>
      </c>
      <c r="W9695" s="4">
        <f>INDEX(Regional_Lookup!$C$2:$C$5, MATCH('Sample - Superstore'!M9695,Regional_Lookup!$A$2:$A$5, 0))</f>
        <v>0.18</v>
      </c>
      <c r="X9695" s="4">
        <f>U9695/R9695</f>
        <v>0.49000000000000005</v>
      </c>
      <c r="Y9695" s="4" t="str">
        <f>IF(X9695&gt;=W9695, "Yes", "No")</f>
        <v>Yes</v>
      </c>
      <c r="Z9695" s="4">
        <f>D9695-C9695</f>
        <v>4</v>
      </c>
      <c r="AA9695" s="4" t="str" cm="1">
        <f t="array" ref="AA9695">_xlfn.IFS(Z9695&lt;=2,"Fast",Z9695&gt;5, "Slow", AND(Z9695&gt;=3,Z9695&lt;=5),"Standard")</f>
        <v>Standard</v>
      </c>
    </row>
    <row r="9696" spans="1:27" x14ac:dyDescent="0.2">
      <c r="A9696" s="4">
        <v>9695</v>
      </c>
      <c r="B9696" s="4" t="s">
        <v>1090</v>
      </c>
      <c r="C9696" s="5">
        <v>43002</v>
      </c>
      <c r="D9696" s="5">
        <v>43006</v>
      </c>
      <c r="E9696" s="4" t="s">
        <v>21</v>
      </c>
      <c r="F9696" s="4" t="s">
        <v>1089</v>
      </c>
      <c r="G9696" s="4" t="s">
        <v>1088</v>
      </c>
      <c r="H9696" s="4" t="s">
        <v>102</v>
      </c>
      <c r="I9696" s="4" t="s">
        <v>17</v>
      </c>
      <c r="J9696" s="4" t="s">
        <v>248</v>
      </c>
      <c r="K9696" s="4" t="s">
        <v>15</v>
      </c>
      <c r="L9696" s="4">
        <v>94110</v>
      </c>
      <c r="M9696" s="4" t="s">
        <v>9</v>
      </c>
      <c r="N9696" s="4" t="s">
        <v>187</v>
      </c>
      <c r="O9696" s="4" t="s">
        <v>13</v>
      </c>
      <c r="P9696" s="4" t="s">
        <v>64</v>
      </c>
      <c r="Q9696" s="4" t="s">
        <v>186</v>
      </c>
      <c r="R9696" s="4">
        <v>7.3</v>
      </c>
      <c r="S9696" s="4">
        <v>2</v>
      </c>
      <c r="T9696" s="4">
        <v>0</v>
      </c>
      <c r="U9696" s="4">
        <v>2.19</v>
      </c>
      <c r="V9696" s="4" t="str">
        <f>INDEX(Regional_Lookup!$B$2:$B$5,MATCH('Sample - Superstore'!M9696,Regional_Lookup!$A$2:$A$5,0))</f>
        <v>James Chen</v>
      </c>
      <c r="W9696" s="4">
        <f>INDEX(Regional_Lookup!$C$2:$C$5, MATCH('Sample - Superstore'!M9696,Regional_Lookup!$A$2:$A$5, 0))</f>
        <v>0.18</v>
      </c>
      <c r="X9696" s="4">
        <f>U9696/R9696</f>
        <v>0.3</v>
      </c>
      <c r="Y9696" s="4" t="str">
        <f>IF(X9696&gt;=W9696, "Yes", "No")</f>
        <v>Yes</v>
      </c>
      <c r="Z9696" s="4">
        <f>D9696-C9696</f>
        <v>4</v>
      </c>
      <c r="AA9696" s="4" t="str" cm="1">
        <f t="array" ref="AA9696">_xlfn.IFS(Z9696&lt;=2,"Fast",Z9696&gt;5, "Slow", AND(Z9696&gt;=3,Z9696&lt;=5),"Standard")</f>
        <v>Standard</v>
      </c>
    </row>
    <row r="9697" spans="1:27" x14ac:dyDescent="0.2">
      <c r="A9697" s="4">
        <v>9696</v>
      </c>
      <c r="B9697" s="4" t="s">
        <v>1087</v>
      </c>
      <c r="C9697" s="5">
        <v>42715</v>
      </c>
      <c r="D9697" s="5">
        <v>42718</v>
      </c>
      <c r="E9697" s="4" t="s">
        <v>89</v>
      </c>
      <c r="F9697" s="4" t="s">
        <v>1086</v>
      </c>
      <c r="G9697" s="4" t="s">
        <v>1085</v>
      </c>
      <c r="H9697" s="4" t="s">
        <v>50</v>
      </c>
      <c r="I9697" s="4" t="s">
        <v>17</v>
      </c>
      <c r="J9697" s="4" t="s">
        <v>405</v>
      </c>
      <c r="K9697" s="4" t="s">
        <v>85</v>
      </c>
      <c r="L9697" s="4">
        <v>45503</v>
      </c>
      <c r="M9697" s="4" t="s">
        <v>5</v>
      </c>
      <c r="N9697" s="4" t="s">
        <v>1084</v>
      </c>
      <c r="O9697" s="4" t="s">
        <v>13</v>
      </c>
      <c r="P9697" s="4" t="s">
        <v>12</v>
      </c>
      <c r="Q9697" s="4" t="s">
        <v>1083</v>
      </c>
      <c r="R9697" s="4">
        <v>73.536000000000001</v>
      </c>
      <c r="S9697" s="4">
        <v>4</v>
      </c>
      <c r="T9697" s="4">
        <v>0.2</v>
      </c>
      <c r="U9697" s="4">
        <v>9.1920000000000002</v>
      </c>
      <c r="V9697" s="4" t="str">
        <f>INDEX(Regional_Lookup!$B$2:$B$5,MATCH('Sample - Superstore'!M9697,Regional_Lookup!$A$2:$A$5,0))</f>
        <v>Sarah Miller</v>
      </c>
      <c r="W9697" s="4">
        <f>INDEX(Regional_Lookup!$C$2:$C$5, MATCH('Sample - Superstore'!M9697,Regional_Lookup!$A$2:$A$5, 0))</f>
        <v>0.16</v>
      </c>
      <c r="X9697" s="4">
        <f>U9697/R9697</f>
        <v>0.125</v>
      </c>
      <c r="Y9697" s="4" t="str">
        <f>IF(X9697&gt;=W9697, "Yes", "No")</f>
        <v>No</v>
      </c>
      <c r="Z9697" s="4">
        <f>D9697-C9697</f>
        <v>3</v>
      </c>
      <c r="AA9697" s="4" t="str" cm="1">
        <f t="array" ref="AA9697">_xlfn.IFS(Z9697&lt;=2,"Fast",Z9697&gt;5, "Slow", AND(Z9697&gt;=3,Z9697&lt;=5),"Standard")</f>
        <v>Standard</v>
      </c>
    </row>
    <row r="9698" spans="1:27" x14ac:dyDescent="0.2">
      <c r="A9698" s="4">
        <v>9697</v>
      </c>
      <c r="B9698" s="4" t="s">
        <v>1082</v>
      </c>
      <c r="C9698" s="5">
        <v>41800</v>
      </c>
      <c r="D9698" s="5">
        <v>41805</v>
      </c>
      <c r="E9698" s="4" t="s">
        <v>21</v>
      </c>
      <c r="F9698" s="4" t="s">
        <v>1081</v>
      </c>
      <c r="G9698" s="4" t="s">
        <v>1080</v>
      </c>
      <c r="H9698" s="4" t="s">
        <v>50</v>
      </c>
      <c r="I9698" s="4" t="s">
        <v>17</v>
      </c>
      <c r="J9698" s="4" t="s">
        <v>1079</v>
      </c>
      <c r="K9698" s="4" t="s">
        <v>76</v>
      </c>
      <c r="L9698" s="4">
        <v>48234</v>
      </c>
      <c r="M9698" s="4" t="s">
        <v>3</v>
      </c>
      <c r="N9698" s="4" t="s">
        <v>1078</v>
      </c>
      <c r="O9698" s="4" t="s">
        <v>13</v>
      </c>
      <c r="P9698" s="4" t="s">
        <v>72</v>
      </c>
      <c r="Q9698" s="4" t="s">
        <v>1077</v>
      </c>
      <c r="R9698" s="4">
        <v>491.55</v>
      </c>
      <c r="S9698" s="4">
        <v>5</v>
      </c>
      <c r="T9698" s="4">
        <v>0</v>
      </c>
      <c r="U9698" s="4">
        <v>240.8595</v>
      </c>
      <c r="V9698" s="4" t="str">
        <f>INDEX(Regional_Lookup!$B$2:$B$5,MATCH('Sample - Superstore'!M9698,Regional_Lookup!$A$2:$A$5,0))</f>
        <v>David Johnson</v>
      </c>
      <c r="W9698" s="4">
        <f>INDEX(Regional_Lookup!$C$2:$C$5, MATCH('Sample - Superstore'!M9698,Regional_Lookup!$A$2:$A$5, 0))</f>
        <v>0.14000000000000001</v>
      </c>
      <c r="X9698" s="4">
        <f>U9698/R9698</f>
        <v>0.49</v>
      </c>
      <c r="Y9698" s="4" t="str">
        <f>IF(X9698&gt;=W9698, "Yes", "No")</f>
        <v>Yes</v>
      </c>
      <c r="Z9698" s="4">
        <f>D9698-C9698</f>
        <v>5</v>
      </c>
      <c r="AA9698" s="4" t="str" cm="1">
        <f t="array" ref="AA9698">_xlfn.IFS(Z9698&lt;=2,"Fast",Z9698&gt;5, "Slow", AND(Z9698&gt;=3,Z9698&lt;=5),"Standard")</f>
        <v>Standard</v>
      </c>
    </row>
    <row r="9699" spans="1:27" x14ac:dyDescent="0.2">
      <c r="A9699" s="4">
        <v>9698</v>
      </c>
      <c r="B9699" s="4" t="s">
        <v>1076</v>
      </c>
      <c r="C9699" s="5">
        <v>42440</v>
      </c>
      <c r="D9699" s="5">
        <v>42440</v>
      </c>
      <c r="E9699" s="4" t="s">
        <v>162</v>
      </c>
      <c r="F9699" s="4" t="s">
        <v>1075</v>
      </c>
      <c r="G9699" s="4" t="s">
        <v>1074</v>
      </c>
      <c r="H9699" s="4" t="s">
        <v>102</v>
      </c>
      <c r="I9699" s="4" t="s">
        <v>17</v>
      </c>
      <c r="J9699" s="4" t="s">
        <v>159</v>
      </c>
      <c r="K9699" s="4" t="s">
        <v>158</v>
      </c>
      <c r="L9699" s="4">
        <v>19140</v>
      </c>
      <c r="M9699" s="4" t="s">
        <v>5</v>
      </c>
      <c r="N9699" s="4" t="s">
        <v>400</v>
      </c>
      <c r="O9699" s="4" t="s">
        <v>37</v>
      </c>
      <c r="P9699" s="4" t="s">
        <v>36</v>
      </c>
      <c r="Q9699" s="4" t="s">
        <v>399</v>
      </c>
      <c r="R9699" s="4">
        <v>30.335999999999999</v>
      </c>
      <c r="S9699" s="4">
        <v>4</v>
      </c>
      <c r="T9699" s="4">
        <v>0.2</v>
      </c>
      <c r="U9699" s="4">
        <v>9.48</v>
      </c>
      <c r="V9699" s="4" t="str">
        <f>INDEX(Regional_Lookup!$B$2:$B$5,MATCH('Sample - Superstore'!M9699,Regional_Lookup!$A$2:$A$5,0))</f>
        <v>Sarah Miller</v>
      </c>
      <c r="W9699" s="4">
        <f>INDEX(Regional_Lookup!$C$2:$C$5, MATCH('Sample - Superstore'!M9699,Regional_Lookup!$A$2:$A$5, 0))</f>
        <v>0.16</v>
      </c>
      <c r="X9699" s="4">
        <f>U9699/R9699</f>
        <v>0.31250000000000006</v>
      </c>
      <c r="Y9699" s="4" t="str">
        <f>IF(X9699&gt;=W9699, "Yes", "No")</f>
        <v>Yes</v>
      </c>
      <c r="Z9699" s="4">
        <f>D9699-C9699</f>
        <v>0</v>
      </c>
      <c r="AA9699" s="4" t="str" cm="1">
        <f t="array" ref="AA9699">_xlfn.IFS(Z9699&lt;=2,"Fast",Z9699&gt;5, "Slow", AND(Z9699&gt;=3,Z9699&lt;=5),"Standard")</f>
        <v>Fast</v>
      </c>
    </row>
    <row r="9700" spans="1:27" x14ac:dyDescent="0.2">
      <c r="A9700" s="4">
        <v>9699</v>
      </c>
      <c r="B9700" s="4" t="s">
        <v>1069</v>
      </c>
      <c r="C9700" s="5">
        <v>43084</v>
      </c>
      <c r="D9700" s="5">
        <v>43088</v>
      </c>
      <c r="E9700" s="4" t="s">
        <v>29</v>
      </c>
      <c r="F9700" s="4" t="s">
        <v>1068</v>
      </c>
      <c r="G9700" s="4" t="s">
        <v>1067</v>
      </c>
      <c r="H9700" s="4" t="s">
        <v>18</v>
      </c>
      <c r="I9700" s="4" t="s">
        <v>17</v>
      </c>
      <c r="J9700" s="4" t="s">
        <v>1066</v>
      </c>
      <c r="K9700" s="4" t="s">
        <v>15</v>
      </c>
      <c r="L9700" s="4">
        <v>90301</v>
      </c>
      <c r="M9700" s="4" t="s">
        <v>9</v>
      </c>
      <c r="N9700" s="4" t="s">
        <v>1073</v>
      </c>
      <c r="O9700" s="4" t="s">
        <v>13</v>
      </c>
      <c r="P9700" s="4" t="s">
        <v>24</v>
      </c>
      <c r="Q9700" s="4" t="s">
        <v>1072</v>
      </c>
      <c r="R9700" s="4">
        <v>22.83</v>
      </c>
      <c r="S9700" s="4">
        <v>3</v>
      </c>
      <c r="T9700" s="4">
        <v>0</v>
      </c>
      <c r="U9700" s="4">
        <v>10.7301</v>
      </c>
      <c r="V9700" s="4" t="str">
        <f>INDEX(Regional_Lookup!$B$2:$B$5,MATCH('Sample - Superstore'!M9700,Regional_Lookup!$A$2:$A$5,0))</f>
        <v>James Chen</v>
      </c>
      <c r="W9700" s="4">
        <f>INDEX(Regional_Lookup!$C$2:$C$5, MATCH('Sample - Superstore'!M9700,Regional_Lookup!$A$2:$A$5, 0))</f>
        <v>0.18</v>
      </c>
      <c r="X9700" s="4">
        <f>U9700/R9700</f>
        <v>0.47000000000000003</v>
      </c>
      <c r="Y9700" s="4" t="str">
        <f>IF(X9700&gt;=W9700, "Yes", "No")</f>
        <v>Yes</v>
      </c>
      <c r="Z9700" s="4">
        <f>D9700-C9700</f>
        <v>4</v>
      </c>
      <c r="AA9700" s="4" t="str" cm="1">
        <f t="array" ref="AA9700">_xlfn.IFS(Z9700&lt;=2,"Fast",Z9700&gt;5, "Slow", AND(Z9700&gt;=3,Z9700&lt;=5),"Standard")</f>
        <v>Standard</v>
      </c>
    </row>
    <row r="9701" spans="1:27" x14ac:dyDescent="0.2">
      <c r="A9701" s="4">
        <v>9700</v>
      </c>
      <c r="B9701" s="4" t="s">
        <v>1069</v>
      </c>
      <c r="C9701" s="5">
        <v>43084</v>
      </c>
      <c r="D9701" s="5">
        <v>43088</v>
      </c>
      <c r="E9701" s="4" t="s">
        <v>29</v>
      </c>
      <c r="F9701" s="4" t="s">
        <v>1068</v>
      </c>
      <c r="G9701" s="4" t="s">
        <v>1067</v>
      </c>
      <c r="H9701" s="4" t="s">
        <v>18</v>
      </c>
      <c r="I9701" s="4" t="s">
        <v>17</v>
      </c>
      <c r="J9701" s="4" t="s">
        <v>1066</v>
      </c>
      <c r="K9701" s="4" t="s">
        <v>15</v>
      </c>
      <c r="L9701" s="4">
        <v>90301</v>
      </c>
      <c r="M9701" s="4" t="s">
        <v>9</v>
      </c>
      <c r="N9701" s="4" t="s">
        <v>1071</v>
      </c>
      <c r="O9701" s="4" t="s">
        <v>13</v>
      </c>
      <c r="P9701" s="4" t="s">
        <v>12</v>
      </c>
      <c r="Q9701" s="4" t="s">
        <v>1070</v>
      </c>
      <c r="R9701" s="4">
        <v>54.32</v>
      </c>
      <c r="S9701" s="4">
        <v>4</v>
      </c>
      <c r="T9701" s="4">
        <v>0</v>
      </c>
      <c r="U9701" s="4">
        <v>16.295999999999999</v>
      </c>
      <c r="V9701" s="4" t="str">
        <f>INDEX(Regional_Lookup!$B$2:$B$5,MATCH('Sample - Superstore'!M9701,Regional_Lookup!$A$2:$A$5,0))</f>
        <v>James Chen</v>
      </c>
      <c r="W9701" s="4">
        <f>INDEX(Regional_Lookup!$C$2:$C$5, MATCH('Sample - Superstore'!M9701,Regional_Lookup!$A$2:$A$5, 0))</f>
        <v>0.18</v>
      </c>
      <c r="X9701" s="4">
        <f>U9701/R9701</f>
        <v>0.3</v>
      </c>
      <c r="Y9701" s="4" t="str">
        <f>IF(X9701&gt;=W9701, "Yes", "No")</f>
        <v>Yes</v>
      </c>
      <c r="Z9701" s="4">
        <f>D9701-C9701</f>
        <v>4</v>
      </c>
      <c r="AA9701" s="4" t="str" cm="1">
        <f t="array" ref="AA9701">_xlfn.IFS(Z9701&lt;=2,"Fast",Z9701&gt;5, "Slow", AND(Z9701&gt;=3,Z9701&lt;=5),"Standard")</f>
        <v>Standard</v>
      </c>
    </row>
    <row r="9702" spans="1:27" x14ac:dyDescent="0.2">
      <c r="A9702" s="4">
        <v>9701</v>
      </c>
      <c r="B9702" s="4" t="s">
        <v>1069</v>
      </c>
      <c r="C9702" s="5">
        <v>43084</v>
      </c>
      <c r="D9702" s="5">
        <v>43088</v>
      </c>
      <c r="E9702" s="4" t="s">
        <v>29</v>
      </c>
      <c r="F9702" s="4" t="s">
        <v>1068</v>
      </c>
      <c r="G9702" s="4" t="s">
        <v>1067</v>
      </c>
      <c r="H9702" s="4" t="s">
        <v>18</v>
      </c>
      <c r="I9702" s="4" t="s">
        <v>17</v>
      </c>
      <c r="J9702" s="4" t="s">
        <v>1066</v>
      </c>
      <c r="K9702" s="4" t="s">
        <v>15</v>
      </c>
      <c r="L9702" s="4">
        <v>90301</v>
      </c>
      <c r="M9702" s="4" t="s">
        <v>9</v>
      </c>
      <c r="N9702" s="4" t="s">
        <v>1065</v>
      </c>
      <c r="O9702" s="4" t="s">
        <v>33</v>
      </c>
      <c r="P9702" s="4" t="s">
        <v>32</v>
      </c>
      <c r="Q9702" s="4" t="s">
        <v>1064</v>
      </c>
      <c r="R9702" s="4">
        <v>196.77600000000001</v>
      </c>
      <c r="S9702" s="4">
        <v>3</v>
      </c>
      <c r="T9702" s="4">
        <v>0.2</v>
      </c>
      <c r="U9702" s="4">
        <v>14.7582</v>
      </c>
      <c r="V9702" s="4" t="str">
        <f>INDEX(Regional_Lookup!$B$2:$B$5,MATCH('Sample - Superstore'!M9702,Regional_Lookup!$A$2:$A$5,0))</f>
        <v>James Chen</v>
      </c>
      <c r="W9702" s="4">
        <f>INDEX(Regional_Lookup!$C$2:$C$5, MATCH('Sample - Superstore'!M9702,Regional_Lookup!$A$2:$A$5, 0))</f>
        <v>0.18</v>
      </c>
      <c r="X9702" s="4">
        <f>U9702/R9702</f>
        <v>7.4999999999999997E-2</v>
      </c>
      <c r="Y9702" s="4" t="str">
        <f>IF(X9702&gt;=W9702, "Yes", "No")</f>
        <v>No</v>
      </c>
      <c r="Z9702" s="4">
        <f>D9702-C9702</f>
        <v>4</v>
      </c>
      <c r="AA9702" s="4" t="str" cm="1">
        <f t="array" ref="AA9702">_xlfn.IFS(Z9702&lt;=2,"Fast",Z9702&gt;5, "Slow", AND(Z9702&gt;=3,Z9702&lt;=5),"Standard")</f>
        <v>Standard</v>
      </c>
    </row>
    <row r="9703" spans="1:27" x14ac:dyDescent="0.2">
      <c r="A9703" s="4">
        <v>9702</v>
      </c>
      <c r="B9703" s="4" t="s">
        <v>1063</v>
      </c>
      <c r="C9703" s="5">
        <v>42673</v>
      </c>
      <c r="D9703" s="5">
        <v>42678</v>
      </c>
      <c r="E9703" s="4" t="s">
        <v>29</v>
      </c>
      <c r="F9703" s="4" t="s">
        <v>1062</v>
      </c>
      <c r="G9703" s="4" t="s">
        <v>1061</v>
      </c>
      <c r="H9703" s="4" t="s">
        <v>18</v>
      </c>
      <c r="I9703" s="4" t="s">
        <v>17</v>
      </c>
      <c r="J9703" s="4" t="s">
        <v>1060</v>
      </c>
      <c r="K9703" s="4" t="s">
        <v>15</v>
      </c>
      <c r="L9703" s="4">
        <v>93405</v>
      </c>
      <c r="M9703" s="4" t="s">
        <v>9</v>
      </c>
      <c r="N9703" s="4" t="s">
        <v>1059</v>
      </c>
      <c r="O9703" s="4" t="s">
        <v>13</v>
      </c>
      <c r="P9703" s="4" t="s">
        <v>109</v>
      </c>
      <c r="Q9703" s="4" t="s">
        <v>1058</v>
      </c>
      <c r="R9703" s="4">
        <v>3.62</v>
      </c>
      <c r="S9703" s="4">
        <v>2</v>
      </c>
      <c r="T9703" s="4">
        <v>0</v>
      </c>
      <c r="U9703" s="4">
        <v>1.1946000000000001</v>
      </c>
      <c r="V9703" s="4" t="str">
        <f>INDEX(Regional_Lookup!$B$2:$B$5,MATCH('Sample - Superstore'!M9703,Regional_Lookup!$A$2:$A$5,0))</f>
        <v>James Chen</v>
      </c>
      <c r="W9703" s="4">
        <f>INDEX(Regional_Lookup!$C$2:$C$5, MATCH('Sample - Superstore'!M9703,Regional_Lookup!$A$2:$A$5, 0))</f>
        <v>0.18</v>
      </c>
      <c r="X9703" s="4">
        <f>U9703/R9703</f>
        <v>0.33</v>
      </c>
      <c r="Y9703" s="4" t="str">
        <f>IF(X9703&gt;=W9703, "Yes", "No")</f>
        <v>Yes</v>
      </c>
      <c r="Z9703" s="4">
        <f>D9703-C9703</f>
        <v>5</v>
      </c>
      <c r="AA9703" s="4" t="str" cm="1">
        <f t="array" ref="AA9703">_xlfn.IFS(Z9703&lt;=2,"Fast",Z9703&gt;5, "Slow", AND(Z9703&gt;=3,Z9703&lt;=5),"Standard")</f>
        <v>Standard</v>
      </c>
    </row>
    <row r="9704" spans="1:27" x14ac:dyDescent="0.2">
      <c r="A9704" s="4">
        <v>9703</v>
      </c>
      <c r="B9704" s="4" t="s">
        <v>1055</v>
      </c>
      <c r="C9704" s="5">
        <v>42947</v>
      </c>
      <c r="D9704" s="5">
        <v>42951</v>
      </c>
      <c r="E9704" s="4" t="s">
        <v>29</v>
      </c>
      <c r="F9704" s="4" t="s">
        <v>1054</v>
      </c>
      <c r="G9704" s="4" t="s">
        <v>1053</v>
      </c>
      <c r="H9704" s="4" t="s">
        <v>102</v>
      </c>
      <c r="I9704" s="4" t="s">
        <v>17</v>
      </c>
      <c r="J9704" s="4" t="s">
        <v>1052</v>
      </c>
      <c r="K9704" s="4" t="s">
        <v>147</v>
      </c>
      <c r="L9704" s="4">
        <v>19805</v>
      </c>
      <c r="M9704" s="4" t="s">
        <v>5</v>
      </c>
      <c r="N9704" s="4" t="s">
        <v>1057</v>
      </c>
      <c r="O9704" s="4" t="s">
        <v>13</v>
      </c>
      <c r="P9704" s="4" t="s">
        <v>24</v>
      </c>
      <c r="Q9704" s="4" t="s">
        <v>1056</v>
      </c>
      <c r="R9704" s="4">
        <v>11.54</v>
      </c>
      <c r="S9704" s="4">
        <v>1</v>
      </c>
      <c r="T9704" s="4">
        <v>0</v>
      </c>
      <c r="U9704" s="4">
        <v>5.5392000000000001</v>
      </c>
      <c r="V9704" s="4" t="str">
        <f>INDEX(Regional_Lookup!$B$2:$B$5,MATCH('Sample - Superstore'!M9704,Regional_Lookup!$A$2:$A$5,0))</f>
        <v>Sarah Miller</v>
      </c>
      <c r="W9704" s="4">
        <f>INDEX(Regional_Lookup!$C$2:$C$5, MATCH('Sample - Superstore'!M9704,Regional_Lookup!$A$2:$A$5, 0))</f>
        <v>0.16</v>
      </c>
      <c r="X9704" s="4">
        <f>U9704/R9704</f>
        <v>0.48000000000000004</v>
      </c>
      <c r="Y9704" s="4" t="str">
        <f>IF(X9704&gt;=W9704, "Yes", "No")</f>
        <v>Yes</v>
      </c>
      <c r="Z9704" s="4">
        <f>D9704-C9704</f>
        <v>4</v>
      </c>
      <c r="AA9704" s="4" t="str" cm="1">
        <f t="array" ref="AA9704">_xlfn.IFS(Z9704&lt;=2,"Fast",Z9704&gt;5, "Slow", AND(Z9704&gt;=3,Z9704&lt;=5),"Standard")</f>
        <v>Standard</v>
      </c>
    </row>
    <row r="9705" spans="1:27" x14ac:dyDescent="0.2">
      <c r="A9705" s="4">
        <v>9704</v>
      </c>
      <c r="B9705" s="4" t="s">
        <v>1055</v>
      </c>
      <c r="C9705" s="5">
        <v>42947</v>
      </c>
      <c r="D9705" s="5">
        <v>42951</v>
      </c>
      <c r="E9705" s="4" t="s">
        <v>29</v>
      </c>
      <c r="F9705" s="4" t="s">
        <v>1054</v>
      </c>
      <c r="G9705" s="4" t="s">
        <v>1053</v>
      </c>
      <c r="H9705" s="4" t="s">
        <v>102</v>
      </c>
      <c r="I9705" s="4" t="s">
        <v>17</v>
      </c>
      <c r="J9705" s="4" t="s">
        <v>1052</v>
      </c>
      <c r="K9705" s="4" t="s">
        <v>147</v>
      </c>
      <c r="L9705" s="4">
        <v>19805</v>
      </c>
      <c r="M9705" s="4" t="s">
        <v>5</v>
      </c>
      <c r="N9705" s="4" t="s">
        <v>311</v>
      </c>
      <c r="O9705" s="4" t="s">
        <v>13</v>
      </c>
      <c r="P9705" s="4" t="s">
        <v>100</v>
      </c>
      <c r="Q9705" s="4" t="s">
        <v>310</v>
      </c>
      <c r="R9705" s="4">
        <v>849.95</v>
      </c>
      <c r="S9705" s="4">
        <v>5</v>
      </c>
      <c r="T9705" s="4">
        <v>0</v>
      </c>
      <c r="U9705" s="4">
        <v>390.97699999999998</v>
      </c>
      <c r="V9705" s="4" t="str">
        <f>INDEX(Regional_Lookup!$B$2:$B$5,MATCH('Sample - Superstore'!M9705,Regional_Lookup!$A$2:$A$5,0))</f>
        <v>Sarah Miller</v>
      </c>
      <c r="W9705" s="4">
        <f>INDEX(Regional_Lookup!$C$2:$C$5, MATCH('Sample - Superstore'!M9705,Regional_Lookup!$A$2:$A$5, 0))</f>
        <v>0.16</v>
      </c>
      <c r="X9705" s="4">
        <f>U9705/R9705</f>
        <v>0.45999999999999996</v>
      </c>
      <c r="Y9705" s="4" t="str">
        <f>IF(X9705&gt;=W9705, "Yes", "No")</f>
        <v>Yes</v>
      </c>
      <c r="Z9705" s="4">
        <f>D9705-C9705</f>
        <v>4</v>
      </c>
      <c r="AA9705" s="4" t="str" cm="1">
        <f t="array" ref="AA9705">_xlfn.IFS(Z9705&lt;=2,"Fast",Z9705&gt;5, "Slow", AND(Z9705&gt;=3,Z9705&lt;=5),"Standard")</f>
        <v>Standard</v>
      </c>
    </row>
    <row r="9706" spans="1:27" x14ac:dyDescent="0.2">
      <c r="A9706" s="4">
        <v>9705</v>
      </c>
      <c r="B9706" s="4" t="s">
        <v>1055</v>
      </c>
      <c r="C9706" s="5">
        <v>42947</v>
      </c>
      <c r="D9706" s="5">
        <v>42951</v>
      </c>
      <c r="E9706" s="4" t="s">
        <v>29</v>
      </c>
      <c r="F9706" s="4" t="s">
        <v>1054</v>
      </c>
      <c r="G9706" s="4" t="s">
        <v>1053</v>
      </c>
      <c r="H9706" s="4" t="s">
        <v>102</v>
      </c>
      <c r="I9706" s="4" t="s">
        <v>17</v>
      </c>
      <c r="J9706" s="4" t="s">
        <v>1052</v>
      </c>
      <c r="K9706" s="4" t="s">
        <v>147</v>
      </c>
      <c r="L9706" s="4">
        <v>19805</v>
      </c>
      <c r="M9706" s="4" t="s">
        <v>5</v>
      </c>
      <c r="N9706" s="4" t="s">
        <v>1051</v>
      </c>
      <c r="O9706" s="4" t="s">
        <v>13</v>
      </c>
      <c r="P9706" s="4" t="s">
        <v>100</v>
      </c>
      <c r="Q9706" s="4" t="s">
        <v>1050</v>
      </c>
      <c r="R9706" s="4">
        <v>11.01</v>
      </c>
      <c r="S9706" s="4">
        <v>3</v>
      </c>
      <c r="T9706" s="4">
        <v>0</v>
      </c>
      <c r="U9706" s="4">
        <v>5.3948999999999998</v>
      </c>
      <c r="V9706" s="4" t="str">
        <f>INDEX(Regional_Lookup!$B$2:$B$5,MATCH('Sample - Superstore'!M9706,Regional_Lookup!$A$2:$A$5,0))</f>
        <v>Sarah Miller</v>
      </c>
      <c r="W9706" s="4">
        <f>INDEX(Regional_Lookup!$C$2:$C$5, MATCH('Sample - Superstore'!M9706,Regional_Lookup!$A$2:$A$5, 0))</f>
        <v>0.16</v>
      </c>
      <c r="X9706" s="4">
        <f>U9706/R9706</f>
        <v>0.49</v>
      </c>
      <c r="Y9706" s="4" t="str">
        <f>IF(X9706&gt;=W9706, "Yes", "No")</f>
        <v>Yes</v>
      </c>
      <c r="Z9706" s="4">
        <f>D9706-C9706</f>
        <v>4</v>
      </c>
      <c r="AA9706" s="4" t="str" cm="1">
        <f t="array" ref="AA9706">_xlfn.IFS(Z9706&lt;=2,"Fast",Z9706&gt;5, "Slow", AND(Z9706&gt;=3,Z9706&lt;=5),"Standard")</f>
        <v>Standard</v>
      </c>
    </row>
    <row r="9707" spans="1:27" x14ac:dyDescent="0.2">
      <c r="A9707" s="4">
        <v>9706</v>
      </c>
      <c r="B9707" s="4" t="s">
        <v>1049</v>
      </c>
      <c r="C9707" s="5">
        <v>43027</v>
      </c>
      <c r="D9707" s="5">
        <v>43031</v>
      </c>
      <c r="E9707" s="4" t="s">
        <v>29</v>
      </c>
      <c r="F9707" s="4" t="s">
        <v>1048</v>
      </c>
      <c r="G9707" s="4" t="s">
        <v>1047</v>
      </c>
      <c r="H9707" s="4" t="s">
        <v>18</v>
      </c>
      <c r="I9707" s="4" t="s">
        <v>17</v>
      </c>
      <c r="J9707" s="4" t="s">
        <v>248</v>
      </c>
      <c r="K9707" s="4" t="s">
        <v>15</v>
      </c>
      <c r="L9707" s="4">
        <v>94122</v>
      </c>
      <c r="M9707" s="4" t="s">
        <v>9</v>
      </c>
      <c r="N9707" s="4" t="s">
        <v>1046</v>
      </c>
      <c r="O9707" s="4" t="s">
        <v>13</v>
      </c>
      <c r="P9707" s="4" t="s">
        <v>100</v>
      </c>
      <c r="Q9707" s="4" t="s">
        <v>1045</v>
      </c>
      <c r="R9707" s="4">
        <v>39.624000000000002</v>
      </c>
      <c r="S9707" s="4">
        <v>3</v>
      </c>
      <c r="T9707" s="4">
        <v>0.2</v>
      </c>
      <c r="U9707" s="4">
        <v>13.868399999999999</v>
      </c>
      <c r="V9707" s="4" t="str">
        <f>INDEX(Regional_Lookup!$B$2:$B$5,MATCH('Sample - Superstore'!M9707,Regional_Lookup!$A$2:$A$5,0))</f>
        <v>James Chen</v>
      </c>
      <c r="W9707" s="4">
        <f>INDEX(Regional_Lookup!$C$2:$C$5, MATCH('Sample - Superstore'!M9707,Regional_Lookup!$A$2:$A$5, 0))</f>
        <v>0.18</v>
      </c>
      <c r="X9707" s="4">
        <f>U9707/R9707</f>
        <v>0.35</v>
      </c>
      <c r="Y9707" s="4" t="str">
        <f>IF(X9707&gt;=W9707, "Yes", "No")</f>
        <v>Yes</v>
      </c>
      <c r="Z9707" s="4">
        <f>D9707-C9707</f>
        <v>4</v>
      </c>
      <c r="AA9707" s="4" t="str" cm="1">
        <f t="array" ref="AA9707">_xlfn.IFS(Z9707&lt;=2,"Fast",Z9707&gt;5, "Slow", AND(Z9707&gt;=3,Z9707&lt;=5),"Standard")</f>
        <v>Standard</v>
      </c>
    </row>
    <row r="9708" spans="1:27" x14ac:dyDescent="0.2">
      <c r="A9708" s="4">
        <v>9707</v>
      </c>
      <c r="B9708" s="4" t="s">
        <v>1040</v>
      </c>
      <c r="C9708" s="5">
        <v>42664</v>
      </c>
      <c r="D9708" s="5">
        <v>42670</v>
      </c>
      <c r="E9708" s="4" t="s">
        <v>29</v>
      </c>
      <c r="F9708" s="4" t="s">
        <v>1039</v>
      </c>
      <c r="G9708" s="4" t="s">
        <v>1038</v>
      </c>
      <c r="H9708" s="4" t="s">
        <v>18</v>
      </c>
      <c r="I9708" s="4" t="s">
        <v>17</v>
      </c>
      <c r="J9708" s="4" t="s">
        <v>59</v>
      </c>
      <c r="K9708" s="4" t="s">
        <v>15</v>
      </c>
      <c r="L9708" s="4">
        <v>90045</v>
      </c>
      <c r="M9708" s="4" t="s">
        <v>9</v>
      </c>
      <c r="N9708" s="4" t="s">
        <v>434</v>
      </c>
      <c r="O9708" s="4" t="s">
        <v>37</v>
      </c>
      <c r="P9708" s="4" t="s">
        <v>221</v>
      </c>
      <c r="Q9708" s="4" t="s">
        <v>433</v>
      </c>
      <c r="R9708" s="4">
        <v>242.136</v>
      </c>
      <c r="S9708" s="4">
        <v>3</v>
      </c>
      <c r="T9708" s="4">
        <v>0.2</v>
      </c>
      <c r="U9708" s="4">
        <v>12.1068</v>
      </c>
      <c r="V9708" s="4" t="str">
        <f>INDEX(Regional_Lookup!$B$2:$B$5,MATCH('Sample - Superstore'!M9708,Regional_Lookup!$A$2:$A$5,0))</f>
        <v>James Chen</v>
      </c>
      <c r="W9708" s="4">
        <f>INDEX(Regional_Lookup!$C$2:$C$5, MATCH('Sample - Superstore'!M9708,Regional_Lookup!$A$2:$A$5, 0))</f>
        <v>0.18</v>
      </c>
      <c r="X9708" s="4">
        <f>U9708/R9708</f>
        <v>0.05</v>
      </c>
      <c r="Y9708" s="4" t="str">
        <f>IF(X9708&gt;=W9708, "Yes", "No")</f>
        <v>No</v>
      </c>
      <c r="Z9708" s="4">
        <f>D9708-C9708</f>
        <v>6</v>
      </c>
      <c r="AA9708" s="4" t="str" cm="1">
        <f t="array" ref="AA9708">_xlfn.IFS(Z9708&lt;=2,"Fast",Z9708&gt;5, "Slow", AND(Z9708&gt;=3,Z9708&lt;=5),"Standard")</f>
        <v>Slow</v>
      </c>
    </row>
    <row r="9709" spans="1:27" x14ac:dyDescent="0.2">
      <c r="A9709" s="4">
        <v>9708</v>
      </c>
      <c r="B9709" s="4" t="s">
        <v>1040</v>
      </c>
      <c r="C9709" s="5">
        <v>42664</v>
      </c>
      <c r="D9709" s="5">
        <v>42670</v>
      </c>
      <c r="E9709" s="4" t="s">
        <v>29</v>
      </c>
      <c r="F9709" s="4" t="s">
        <v>1039</v>
      </c>
      <c r="G9709" s="4" t="s">
        <v>1038</v>
      </c>
      <c r="H9709" s="4" t="s">
        <v>18</v>
      </c>
      <c r="I9709" s="4" t="s">
        <v>17</v>
      </c>
      <c r="J9709" s="4" t="s">
        <v>59</v>
      </c>
      <c r="K9709" s="4" t="s">
        <v>15</v>
      </c>
      <c r="L9709" s="4">
        <v>90045</v>
      </c>
      <c r="M9709" s="4" t="s">
        <v>9</v>
      </c>
      <c r="N9709" s="4" t="s">
        <v>1044</v>
      </c>
      <c r="O9709" s="4" t="s">
        <v>13</v>
      </c>
      <c r="P9709" s="4" t="s">
        <v>116</v>
      </c>
      <c r="Q9709" s="4" t="s">
        <v>1043</v>
      </c>
      <c r="R9709" s="4">
        <v>12.39</v>
      </c>
      <c r="S9709" s="4">
        <v>3</v>
      </c>
      <c r="T9709" s="4">
        <v>0</v>
      </c>
      <c r="U9709" s="4">
        <v>5.6993999999999998</v>
      </c>
      <c r="V9709" s="4" t="str">
        <f>INDEX(Regional_Lookup!$B$2:$B$5,MATCH('Sample - Superstore'!M9709,Regional_Lookup!$A$2:$A$5,0))</f>
        <v>James Chen</v>
      </c>
      <c r="W9709" s="4">
        <f>INDEX(Regional_Lookup!$C$2:$C$5, MATCH('Sample - Superstore'!M9709,Regional_Lookup!$A$2:$A$5, 0))</f>
        <v>0.18</v>
      </c>
      <c r="X9709" s="4">
        <f>U9709/R9709</f>
        <v>0.45999999999999996</v>
      </c>
      <c r="Y9709" s="4" t="str">
        <f>IF(X9709&gt;=W9709, "Yes", "No")</f>
        <v>Yes</v>
      </c>
      <c r="Z9709" s="4">
        <f>D9709-C9709</f>
        <v>6</v>
      </c>
      <c r="AA9709" s="4" t="str" cm="1">
        <f t="array" ref="AA9709">_xlfn.IFS(Z9709&lt;=2,"Fast",Z9709&gt;5, "Slow", AND(Z9709&gt;=3,Z9709&lt;=5),"Standard")</f>
        <v>Slow</v>
      </c>
    </row>
    <row r="9710" spans="1:27" x14ac:dyDescent="0.2">
      <c r="A9710" s="4">
        <v>9709</v>
      </c>
      <c r="B9710" s="4" t="s">
        <v>1040</v>
      </c>
      <c r="C9710" s="5">
        <v>42664</v>
      </c>
      <c r="D9710" s="5">
        <v>42670</v>
      </c>
      <c r="E9710" s="4" t="s">
        <v>29</v>
      </c>
      <c r="F9710" s="4" t="s">
        <v>1039</v>
      </c>
      <c r="G9710" s="4" t="s">
        <v>1038</v>
      </c>
      <c r="H9710" s="4" t="s">
        <v>18</v>
      </c>
      <c r="I9710" s="4" t="s">
        <v>17</v>
      </c>
      <c r="J9710" s="4" t="s">
        <v>59</v>
      </c>
      <c r="K9710" s="4" t="s">
        <v>15</v>
      </c>
      <c r="L9710" s="4">
        <v>90045</v>
      </c>
      <c r="M9710" s="4" t="s">
        <v>9</v>
      </c>
      <c r="N9710" s="4" t="s">
        <v>1042</v>
      </c>
      <c r="O9710" s="4" t="s">
        <v>37</v>
      </c>
      <c r="P9710" s="4" t="s">
        <v>36</v>
      </c>
      <c r="Q9710" s="4" t="s">
        <v>1041</v>
      </c>
      <c r="R9710" s="4">
        <v>19.96</v>
      </c>
      <c r="S9710" s="4">
        <v>2</v>
      </c>
      <c r="T9710" s="4">
        <v>0</v>
      </c>
      <c r="U9710" s="4">
        <v>5.5888</v>
      </c>
      <c r="V9710" s="4" t="str">
        <f>INDEX(Regional_Lookup!$B$2:$B$5,MATCH('Sample - Superstore'!M9710,Regional_Lookup!$A$2:$A$5,0))</f>
        <v>James Chen</v>
      </c>
      <c r="W9710" s="4">
        <f>INDEX(Regional_Lookup!$C$2:$C$5, MATCH('Sample - Superstore'!M9710,Regional_Lookup!$A$2:$A$5, 0))</f>
        <v>0.18</v>
      </c>
      <c r="X9710" s="4">
        <f>U9710/R9710</f>
        <v>0.27999999999999997</v>
      </c>
      <c r="Y9710" s="4" t="str">
        <f>IF(X9710&gt;=W9710, "Yes", "No")</f>
        <v>Yes</v>
      </c>
      <c r="Z9710" s="4">
        <f>D9710-C9710</f>
        <v>6</v>
      </c>
      <c r="AA9710" s="4" t="str" cm="1">
        <f t="array" ref="AA9710">_xlfn.IFS(Z9710&lt;=2,"Fast",Z9710&gt;5, "Slow", AND(Z9710&gt;=3,Z9710&lt;=5),"Standard")</f>
        <v>Slow</v>
      </c>
    </row>
    <row r="9711" spans="1:27" x14ac:dyDescent="0.2">
      <c r="A9711" s="4">
        <v>9710</v>
      </c>
      <c r="B9711" s="4" t="s">
        <v>1040</v>
      </c>
      <c r="C9711" s="5">
        <v>42664</v>
      </c>
      <c r="D9711" s="5">
        <v>42670</v>
      </c>
      <c r="E9711" s="4" t="s">
        <v>29</v>
      </c>
      <c r="F9711" s="4" t="s">
        <v>1039</v>
      </c>
      <c r="G9711" s="4" t="s">
        <v>1038</v>
      </c>
      <c r="H9711" s="4" t="s">
        <v>18</v>
      </c>
      <c r="I9711" s="4" t="s">
        <v>17</v>
      </c>
      <c r="J9711" s="4" t="s">
        <v>59</v>
      </c>
      <c r="K9711" s="4" t="s">
        <v>15</v>
      </c>
      <c r="L9711" s="4">
        <v>90045</v>
      </c>
      <c r="M9711" s="4" t="s">
        <v>9</v>
      </c>
      <c r="N9711" s="4" t="s">
        <v>1037</v>
      </c>
      <c r="O9711" s="4" t="s">
        <v>13</v>
      </c>
      <c r="P9711" s="4" t="s">
        <v>231</v>
      </c>
      <c r="Q9711" s="4" t="s">
        <v>1036</v>
      </c>
      <c r="R9711" s="4">
        <v>340.92</v>
      </c>
      <c r="S9711" s="4">
        <v>3</v>
      </c>
      <c r="T9711" s="4">
        <v>0</v>
      </c>
      <c r="U9711" s="4">
        <v>3.4091999999999998</v>
      </c>
      <c r="V9711" s="4" t="str">
        <f>INDEX(Regional_Lookup!$B$2:$B$5,MATCH('Sample - Superstore'!M9711,Regional_Lookup!$A$2:$A$5,0))</f>
        <v>James Chen</v>
      </c>
      <c r="W9711" s="4">
        <f>INDEX(Regional_Lookup!$C$2:$C$5, MATCH('Sample - Superstore'!M9711,Regional_Lookup!$A$2:$A$5, 0))</f>
        <v>0.18</v>
      </c>
      <c r="X9711" s="4">
        <f>U9711/R9711</f>
        <v>9.9999999999999985E-3</v>
      </c>
      <c r="Y9711" s="4" t="str">
        <f>IF(X9711&gt;=W9711, "Yes", "No")</f>
        <v>No</v>
      </c>
      <c r="Z9711" s="4">
        <f>D9711-C9711</f>
        <v>6</v>
      </c>
      <c r="AA9711" s="4" t="str" cm="1">
        <f t="array" ref="AA9711">_xlfn.IFS(Z9711&lt;=2,"Fast",Z9711&gt;5, "Slow", AND(Z9711&gt;=3,Z9711&lt;=5),"Standard")</f>
        <v>Slow</v>
      </c>
    </row>
    <row r="9712" spans="1:27" x14ac:dyDescent="0.2">
      <c r="A9712" s="4">
        <v>9711</v>
      </c>
      <c r="B9712" s="4" t="s">
        <v>1027</v>
      </c>
      <c r="C9712" s="5">
        <v>41948</v>
      </c>
      <c r="D9712" s="5">
        <v>41953</v>
      </c>
      <c r="E9712" s="4" t="s">
        <v>29</v>
      </c>
      <c r="F9712" s="4" t="s">
        <v>242</v>
      </c>
      <c r="G9712" s="4" t="s">
        <v>241</v>
      </c>
      <c r="H9712" s="4" t="s">
        <v>18</v>
      </c>
      <c r="I9712" s="4" t="s">
        <v>17</v>
      </c>
      <c r="J9712" s="4" t="s">
        <v>159</v>
      </c>
      <c r="K9712" s="4" t="s">
        <v>158</v>
      </c>
      <c r="L9712" s="4">
        <v>19143</v>
      </c>
      <c r="M9712" s="4" t="s">
        <v>5</v>
      </c>
      <c r="N9712" s="4" t="s">
        <v>1035</v>
      </c>
      <c r="O9712" s="4" t="s">
        <v>37</v>
      </c>
      <c r="P9712" s="4" t="s">
        <v>36</v>
      </c>
      <c r="Q9712" s="4" t="s">
        <v>1034</v>
      </c>
      <c r="R9712" s="4">
        <v>273.56799999999998</v>
      </c>
      <c r="S9712" s="4">
        <v>2</v>
      </c>
      <c r="T9712" s="4">
        <v>0.2</v>
      </c>
      <c r="U9712" s="4">
        <v>-34.195999999999998</v>
      </c>
      <c r="V9712" s="4" t="str">
        <f>INDEX(Regional_Lookup!$B$2:$B$5,MATCH('Sample - Superstore'!M9712,Regional_Lookup!$A$2:$A$5,0))</f>
        <v>Sarah Miller</v>
      </c>
      <c r="W9712" s="4">
        <f>INDEX(Regional_Lookup!$C$2:$C$5, MATCH('Sample - Superstore'!M9712,Regional_Lookup!$A$2:$A$5, 0))</f>
        <v>0.16</v>
      </c>
      <c r="X9712" s="4">
        <f>U9712/R9712</f>
        <v>-0.125</v>
      </c>
      <c r="Y9712" s="4" t="str">
        <f>IF(X9712&gt;=W9712, "Yes", "No")</f>
        <v>No</v>
      </c>
      <c r="Z9712" s="4">
        <f>D9712-C9712</f>
        <v>5</v>
      </c>
      <c r="AA9712" s="4" t="str" cm="1">
        <f t="array" ref="AA9712">_xlfn.IFS(Z9712&lt;=2,"Fast",Z9712&gt;5, "Slow", AND(Z9712&gt;=3,Z9712&lt;=5),"Standard")</f>
        <v>Standard</v>
      </c>
    </row>
    <row r="9713" spans="1:27" x14ac:dyDescent="0.2">
      <c r="A9713" s="4">
        <v>9712</v>
      </c>
      <c r="B9713" s="4" t="s">
        <v>1027</v>
      </c>
      <c r="C9713" s="5">
        <v>41948</v>
      </c>
      <c r="D9713" s="5">
        <v>41953</v>
      </c>
      <c r="E9713" s="4" t="s">
        <v>29</v>
      </c>
      <c r="F9713" s="4" t="s">
        <v>242</v>
      </c>
      <c r="G9713" s="4" t="s">
        <v>241</v>
      </c>
      <c r="H9713" s="4" t="s">
        <v>18</v>
      </c>
      <c r="I9713" s="4" t="s">
        <v>17</v>
      </c>
      <c r="J9713" s="4" t="s">
        <v>159</v>
      </c>
      <c r="K9713" s="4" t="s">
        <v>158</v>
      </c>
      <c r="L9713" s="4">
        <v>19143</v>
      </c>
      <c r="M9713" s="4" t="s">
        <v>5</v>
      </c>
      <c r="N9713" s="4" t="s">
        <v>1033</v>
      </c>
      <c r="O9713" s="4" t="s">
        <v>13</v>
      </c>
      <c r="P9713" s="4" t="s">
        <v>100</v>
      </c>
      <c r="Q9713" s="4" t="s">
        <v>1032</v>
      </c>
      <c r="R9713" s="4">
        <v>13.194000000000001</v>
      </c>
      <c r="S9713" s="4">
        <v>2</v>
      </c>
      <c r="T9713" s="4">
        <v>0.7</v>
      </c>
      <c r="U9713" s="4">
        <v>-8.7959999999999994</v>
      </c>
      <c r="V9713" s="4" t="str">
        <f>INDEX(Regional_Lookup!$B$2:$B$5,MATCH('Sample - Superstore'!M9713,Regional_Lookup!$A$2:$A$5,0))</f>
        <v>Sarah Miller</v>
      </c>
      <c r="W9713" s="4">
        <f>INDEX(Regional_Lookup!$C$2:$C$5, MATCH('Sample - Superstore'!M9713,Regional_Lookup!$A$2:$A$5, 0))</f>
        <v>0.16</v>
      </c>
      <c r="X9713" s="4">
        <f>U9713/R9713</f>
        <v>-0.66666666666666663</v>
      </c>
      <c r="Y9713" s="4" t="str">
        <f>IF(X9713&gt;=W9713, "Yes", "No")</f>
        <v>No</v>
      </c>
      <c r="Z9713" s="4">
        <f>D9713-C9713</f>
        <v>5</v>
      </c>
      <c r="AA9713" s="4" t="str" cm="1">
        <f t="array" ref="AA9713">_xlfn.IFS(Z9713&lt;=2,"Fast",Z9713&gt;5, "Slow", AND(Z9713&gt;=3,Z9713&lt;=5),"Standard")</f>
        <v>Standard</v>
      </c>
    </row>
    <row r="9714" spans="1:27" x14ac:dyDescent="0.2">
      <c r="A9714" s="4">
        <v>9713</v>
      </c>
      <c r="B9714" s="4" t="s">
        <v>1027</v>
      </c>
      <c r="C9714" s="5">
        <v>41948</v>
      </c>
      <c r="D9714" s="5">
        <v>41953</v>
      </c>
      <c r="E9714" s="4" t="s">
        <v>29</v>
      </c>
      <c r="F9714" s="4" t="s">
        <v>242</v>
      </c>
      <c r="G9714" s="4" t="s">
        <v>241</v>
      </c>
      <c r="H9714" s="4" t="s">
        <v>18</v>
      </c>
      <c r="I9714" s="4" t="s">
        <v>17</v>
      </c>
      <c r="J9714" s="4" t="s">
        <v>159</v>
      </c>
      <c r="K9714" s="4" t="s">
        <v>158</v>
      </c>
      <c r="L9714" s="4">
        <v>19143</v>
      </c>
      <c r="M9714" s="4" t="s">
        <v>5</v>
      </c>
      <c r="N9714" s="4" t="s">
        <v>1031</v>
      </c>
      <c r="O9714" s="4" t="s">
        <v>13</v>
      </c>
      <c r="P9714" s="4" t="s">
        <v>231</v>
      </c>
      <c r="Q9714" s="4" t="s">
        <v>1030</v>
      </c>
      <c r="R9714" s="4">
        <v>1080.096</v>
      </c>
      <c r="S9714" s="4">
        <v>6</v>
      </c>
      <c r="T9714" s="4">
        <v>0.2</v>
      </c>
      <c r="U9714" s="4">
        <v>-94.508399999999995</v>
      </c>
      <c r="V9714" s="4" t="str">
        <f>INDEX(Regional_Lookup!$B$2:$B$5,MATCH('Sample - Superstore'!M9714,Regional_Lookup!$A$2:$A$5,0))</f>
        <v>Sarah Miller</v>
      </c>
      <c r="W9714" s="4">
        <f>INDEX(Regional_Lookup!$C$2:$C$5, MATCH('Sample - Superstore'!M9714,Regional_Lookup!$A$2:$A$5, 0))</f>
        <v>0.16</v>
      </c>
      <c r="X9714" s="4">
        <f>U9714/R9714</f>
        <v>-8.7499999999999994E-2</v>
      </c>
      <c r="Y9714" s="4" t="str">
        <f>IF(X9714&gt;=W9714, "Yes", "No")</f>
        <v>No</v>
      </c>
      <c r="Z9714" s="4">
        <f>D9714-C9714</f>
        <v>5</v>
      </c>
      <c r="AA9714" s="4" t="str" cm="1">
        <f t="array" ref="AA9714">_xlfn.IFS(Z9714&lt;=2,"Fast",Z9714&gt;5, "Slow", AND(Z9714&gt;=3,Z9714&lt;=5),"Standard")</f>
        <v>Standard</v>
      </c>
    </row>
    <row r="9715" spans="1:27" x14ac:dyDescent="0.2">
      <c r="A9715" s="4">
        <v>9714</v>
      </c>
      <c r="B9715" s="4" t="s">
        <v>1027</v>
      </c>
      <c r="C9715" s="5">
        <v>41948</v>
      </c>
      <c r="D9715" s="5">
        <v>41953</v>
      </c>
      <c r="E9715" s="4" t="s">
        <v>29</v>
      </c>
      <c r="F9715" s="4" t="s">
        <v>242</v>
      </c>
      <c r="G9715" s="4" t="s">
        <v>241</v>
      </c>
      <c r="H9715" s="4" t="s">
        <v>18</v>
      </c>
      <c r="I9715" s="4" t="s">
        <v>17</v>
      </c>
      <c r="J9715" s="4" t="s">
        <v>159</v>
      </c>
      <c r="K9715" s="4" t="s">
        <v>158</v>
      </c>
      <c r="L9715" s="4">
        <v>19143</v>
      </c>
      <c r="M9715" s="4" t="s">
        <v>5</v>
      </c>
      <c r="N9715" s="4" t="s">
        <v>1029</v>
      </c>
      <c r="O9715" s="4" t="s">
        <v>33</v>
      </c>
      <c r="P9715" s="4" t="s">
        <v>55</v>
      </c>
      <c r="Q9715" s="4" t="s">
        <v>1028</v>
      </c>
      <c r="R9715" s="4">
        <v>51.56</v>
      </c>
      <c r="S9715" s="4">
        <v>5</v>
      </c>
      <c r="T9715" s="4">
        <v>0.2</v>
      </c>
      <c r="U9715" s="4">
        <v>-6.4450000000000003</v>
      </c>
      <c r="V9715" s="4" t="str">
        <f>INDEX(Regional_Lookup!$B$2:$B$5,MATCH('Sample - Superstore'!M9715,Regional_Lookup!$A$2:$A$5,0))</f>
        <v>Sarah Miller</v>
      </c>
      <c r="W9715" s="4">
        <f>INDEX(Regional_Lookup!$C$2:$C$5, MATCH('Sample - Superstore'!M9715,Regional_Lookup!$A$2:$A$5, 0))</f>
        <v>0.16</v>
      </c>
      <c r="X9715" s="4">
        <f>U9715/R9715</f>
        <v>-0.125</v>
      </c>
      <c r="Y9715" s="4" t="str">
        <f>IF(X9715&gt;=W9715, "Yes", "No")</f>
        <v>No</v>
      </c>
      <c r="Z9715" s="4">
        <f>D9715-C9715</f>
        <v>5</v>
      </c>
      <c r="AA9715" s="4" t="str" cm="1">
        <f t="array" ref="AA9715">_xlfn.IFS(Z9715&lt;=2,"Fast",Z9715&gt;5, "Slow", AND(Z9715&gt;=3,Z9715&lt;=5),"Standard")</f>
        <v>Standard</v>
      </c>
    </row>
    <row r="9716" spans="1:27" x14ac:dyDescent="0.2">
      <c r="A9716" s="4">
        <v>9715</v>
      </c>
      <c r="B9716" s="4" t="s">
        <v>1027</v>
      </c>
      <c r="C9716" s="5">
        <v>41948</v>
      </c>
      <c r="D9716" s="5">
        <v>41953</v>
      </c>
      <c r="E9716" s="4" t="s">
        <v>29</v>
      </c>
      <c r="F9716" s="4" t="s">
        <v>242</v>
      </c>
      <c r="G9716" s="4" t="s">
        <v>241</v>
      </c>
      <c r="H9716" s="4" t="s">
        <v>18</v>
      </c>
      <c r="I9716" s="4" t="s">
        <v>17</v>
      </c>
      <c r="J9716" s="4" t="s">
        <v>159</v>
      </c>
      <c r="K9716" s="4" t="s">
        <v>158</v>
      </c>
      <c r="L9716" s="4">
        <v>19143</v>
      </c>
      <c r="M9716" s="4" t="s">
        <v>5</v>
      </c>
      <c r="N9716" s="4" t="s">
        <v>1026</v>
      </c>
      <c r="O9716" s="4" t="s">
        <v>33</v>
      </c>
      <c r="P9716" s="4" t="s">
        <v>55</v>
      </c>
      <c r="Q9716" s="4" t="s">
        <v>1025</v>
      </c>
      <c r="R9716" s="4">
        <v>58.415999999999997</v>
      </c>
      <c r="S9716" s="4">
        <v>2</v>
      </c>
      <c r="T9716" s="4">
        <v>0.2</v>
      </c>
      <c r="U9716" s="4">
        <v>16.794599999999999</v>
      </c>
      <c r="V9716" s="4" t="str">
        <f>INDEX(Regional_Lookup!$B$2:$B$5,MATCH('Sample - Superstore'!M9716,Regional_Lookup!$A$2:$A$5,0))</f>
        <v>Sarah Miller</v>
      </c>
      <c r="W9716" s="4">
        <f>INDEX(Regional_Lookup!$C$2:$C$5, MATCH('Sample - Superstore'!M9716,Regional_Lookup!$A$2:$A$5, 0))</f>
        <v>0.16</v>
      </c>
      <c r="X9716" s="4">
        <f>U9716/R9716</f>
        <v>0.28749999999999998</v>
      </c>
      <c r="Y9716" s="4" t="str">
        <f>IF(X9716&gt;=W9716, "Yes", "No")</f>
        <v>Yes</v>
      </c>
      <c r="Z9716" s="4">
        <f>D9716-C9716</f>
        <v>5</v>
      </c>
      <c r="AA9716" s="4" t="str" cm="1">
        <f t="array" ref="AA9716">_xlfn.IFS(Z9716&lt;=2,"Fast",Z9716&gt;5, "Slow", AND(Z9716&gt;=3,Z9716&lt;=5),"Standard")</f>
        <v>Standard</v>
      </c>
    </row>
    <row r="9717" spans="1:27" x14ac:dyDescent="0.2">
      <c r="A9717" s="4">
        <v>9716</v>
      </c>
      <c r="B9717" s="4" t="s">
        <v>1024</v>
      </c>
      <c r="C9717" s="5">
        <v>42681</v>
      </c>
      <c r="D9717" s="5">
        <v>42686</v>
      </c>
      <c r="E9717" s="4" t="s">
        <v>29</v>
      </c>
      <c r="F9717" s="4" t="s">
        <v>1023</v>
      </c>
      <c r="G9717" s="4" t="s">
        <v>1022</v>
      </c>
      <c r="H9717" s="4" t="s">
        <v>18</v>
      </c>
      <c r="I9717" s="4" t="s">
        <v>17</v>
      </c>
      <c r="J9717" s="4" t="s">
        <v>248</v>
      </c>
      <c r="K9717" s="4" t="s">
        <v>15</v>
      </c>
      <c r="L9717" s="4">
        <v>94122</v>
      </c>
      <c r="M9717" s="4" t="s">
        <v>9</v>
      </c>
      <c r="N9717" s="4" t="s">
        <v>1021</v>
      </c>
      <c r="O9717" s="4" t="s">
        <v>13</v>
      </c>
      <c r="P9717" s="4" t="s">
        <v>100</v>
      </c>
      <c r="Q9717" s="4" t="s">
        <v>1020</v>
      </c>
      <c r="R9717" s="4">
        <v>57.584000000000003</v>
      </c>
      <c r="S9717" s="4">
        <v>2</v>
      </c>
      <c r="T9717" s="4">
        <v>0.2</v>
      </c>
      <c r="U9717" s="4">
        <v>20.154399999999999</v>
      </c>
      <c r="V9717" s="4" t="str">
        <f>INDEX(Regional_Lookup!$B$2:$B$5,MATCH('Sample - Superstore'!M9717,Regional_Lookup!$A$2:$A$5,0))</f>
        <v>James Chen</v>
      </c>
      <c r="W9717" s="4">
        <f>INDEX(Regional_Lookup!$C$2:$C$5, MATCH('Sample - Superstore'!M9717,Regional_Lookup!$A$2:$A$5, 0))</f>
        <v>0.18</v>
      </c>
      <c r="X9717" s="4">
        <f>U9717/R9717</f>
        <v>0.35</v>
      </c>
      <c r="Y9717" s="4" t="str">
        <f>IF(X9717&gt;=W9717, "Yes", "No")</f>
        <v>Yes</v>
      </c>
      <c r="Z9717" s="4">
        <f>D9717-C9717</f>
        <v>5</v>
      </c>
      <c r="AA9717" s="4" t="str" cm="1">
        <f t="array" ref="AA9717">_xlfn.IFS(Z9717&lt;=2,"Fast",Z9717&gt;5, "Slow", AND(Z9717&gt;=3,Z9717&lt;=5),"Standard")</f>
        <v>Standard</v>
      </c>
    </row>
    <row r="9718" spans="1:27" x14ac:dyDescent="0.2">
      <c r="A9718" s="4">
        <v>9717</v>
      </c>
      <c r="B9718" s="4" t="s">
        <v>1019</v>
      </c>
      <c r="C9718" s="5">
        <v>42594</v>
      </c>
      <c r="D9718" s="5">
        <v>42596</v>
      </c>
      <c r="E9718" s="4" t="s">
        <v>21</v>
      </c>
      <c r="F9718" s="4" t="s">
        <v>1018</v>
      </c>
      <c r="G9718" s="4" t="s">
        <v>1017</v>
      </c>
      <c r="H9718" s="4" t="s">
        <v>102</v>
      </c>
      <c r="I9718" s="4" t="s">
        <v>17</v>
      </c>
      <c r="J9718" s="4" t="s">
        <v>159</v>
      </c>
      <c r="K9718" s="4" t="s">
        <v>158</v>
      </c>
      <c r="L9718" s="4">
        <v>19134</v>
      </c>
      <c r="M9718" s="4" t="s">
        <v>5</v>
      </c>
      <c r="N9718" s="4" t="s">
        <v>1016</v>
      </c>
      <c r="O9718" s="4" t="s">
        <v>13</v>
      </c>
      <c r="P9718" s="4" t="s">
        <v>116</v>
      </c>
      <c r="Q9718" s="4" t="s">
        <v>1015</v>
      </c>
      <c r="R9718" s="4">
        <v>37.311999999999998</v>
      </c>
      <c r="S9718" s="4">
        <v>4</v>
      </c>
      <c r="T9718" s="4">
        <v>0.2</v>
      </c>
      <c r="U9718" s="4">
        <v>2.7984</v>
      </c>
      <c r="V9718" s="4" t="str">
        <f>INDEX(Regional_Lookup!$B$2:$B$5,MATCH('Sample - Superstore'!M9718,Regional_Lookup!$A$2:$A$5,0))</f>
        <v>Sarah Miller</v>
      </c>
      <c r="W9718" s="4">
        <f>INDEX(Regional_Lookup!$C$2:$C$5, MATCH('Sample - Superstore'!M9718,Regional_Lookup!$A$2:$A$5, 0))</f>
        <v>0.16</v>
      </c>
      <c r="X9718" s="4">
        <f>U9718/R9718</f>
        <v>7.5000000000000011E-2</v>
      </c>
      <c r="Y9718" s="4" t="str">
        <f>IF(X9718&gt;=W9718, "Yes", "No")</f>
        <v>No</v>
      </c>
      <c r="Z9718" s="4">
        <f>D9718-C9718</f>
        <v>2</v>
      </c>
      <c r="AA9718" s="4" t="str" cm="1">
        <f t="array" ref="AA9718">_xlfn.IFS(Z9718&lt;=2,"Fast",Z9718&gt;5, "Slow", AND(Z9718&gt;=3,Z9718&lt;=5),"Standard")</f>
        <v>Fast</v>
      </c>
    </row>
    <row r="9719" spans="1:27" x14ac:dyDescent="0.2">
      <c r="A9719" s="4">
        <v>9718</v>
      </c>
      <c r="B9719" s="4" t="s">
        <v>1012</v>
      </c>
      <c r="C9719" s="5">
        <v>42520</v>
      </c>
      <c r="D9719" s="5">
        <v>42521</v>
      </c>
      <c r="E9719" s="4" t="s">
        <v>162</v>
      </c>
      <c r="F9719" s="4" t="s">
        <v>1011</v>
      </c>
      <c r="G9719" s="4" t="s">
        <v>1010</v>
      </c>
      <c r="H9719" s="4" t="s">
        <v>18</v>
      </c>
      <c r="I9719" s="4" t="s">
        <v>17</v>
      </c>
      <c r="J9719" s="4" t="s">
        <v>124</v>
      </c>
      <c r="K9719" s="4" t="s">
        <v>123</v>
      </c>
      <c r="L9719" s="4">
        <v>77041</v>
      </c>
      <c r="M9719" s="4" t="s">
        <v>3</v>
      </c>
      <c r="N9719" s="4" t="s">
        <v>1014</v>
      </c>
      <c r="O9719" s="4" t="s">
        <v>33</v>
      </c>
      <c r="P9719" s="4" t="s">
        <v>32</v>
      </c>
      <c r="Q9719" s="4" t="s">
        <v>1013</v>
      </c>
      <c r="R9719" s="4">
        <v>79.959999999999994</v>
      </c>
      <c r="S9719" s="4">
        <v>5</v>
      </c>
      <c r="T9719" s="4">
        <v>0.2</v>
      </c>
      <c r="U9719" s="4">
        <v>7.9960000000000004</v>
      </c>
      <c r="V9719" s="4" t="str">
        <f>INDEX(Regional_Lookup!$B$2:$B$5,MATCH('Sample - Superstore'!M9719,Regional_Lookup!$A$2:$A$5,0))</f>
        <v>David Johnson</v>
      </c>
      <c r="W9719" s="4">
        <f>INDEX(Regional_Lookup!$C$2:$C$5, MATCH('Sample - Superstore'!M9719,Regional_Lookup!$A$2:$A$5, 0))</f>
        <v>0.14000000000000001</v>
      </c>
      <c r="X9719" s="4">
        <f>U9719/R9719</f>
        <v>0.10000000000000002</v>
      </c>
      <c r="Y9719" s="4" t="str">
        <f>IF(X9719&gt;=W9719, "Yes", "No")</f>
        <v>No</v>
      </c>
      <c r="Z9719" s="4">
        <f>D9719-C9719</f>
        <v>1</v>
      </c>
      <c r="AA9719" s="4" t="str" cm="1">
        <f t="array" ref="AA9719">_xlfn.IFS(Z9719&lt;=2,"Fast",Z9719&gt;5, "Slow", AND(Z9719&gt;=3,Z9719&lt;=5),"Standard")</f>
        <v>Fast</v>
      </c>
    </row>
    <row r="9720" spans="1:27" x14ac:dyDescent="0.2">
      <c r="A9720" s="4">
        <v>9719</v>
      </c>
      <c r="B9720" s="4" t="s">
        <v>1012</v>
      </c>
      <c r="C9720" s="5">
        <v>42520</v>
      </c>
      <c r="D9720" s="5">
        <v>42521</v>
      </c>
      <c r="E9720" s="4" t="s">
        <v>162</v>
      </c>
      <c r="F9720" s="4" t="s">
        <v>1011</v>
      </c>
      <c r="G9720" s="4" t="s">
        <v>1010</v>
      </c>
      <c r="H9720" s="4" t="s">
        <v>18</v>
      </c>
      <c r="I9720" s="4" t="s">
        <v>17</v>
      </c>
      <c r="J9720" s="4" t="s">
        <v>124</v>
      </c>
      <c r="K9720" s="4" t="s">
        <v>123</v>
      </c>
      <c r="L9720" s="4">
        <v>77041</v>
      </c>
      <c r="M9720" s="4" t="s">
        <v>3</v>
      </c>
      <c r="N9720" s="4" t="s">
        <v>1009</v>
      </c>
      <c r="O9720" s="4" t="s">
        <v>33</v>
      </c>
      <c r="P9720" s="4" t="s">
        <v>55</v>
      </c>
      <c r="Q9720" s="4" t="s">
        <v>1008</v>
      </c>
      <c r="R9720" s="4">
        <v>223.96</v>
      </c>
      <c r="S9720" s="4">
        <v>5</v>
      </c>
      <c r="T9720" s="4">
        <v>0.2</v>
      </c>
      <c r="U9720" s="4">
        <v>11.198</v>
      </c>
      <c r="V9720" s="4" t="str">
        <f>INDEX(Regional_Lookup!$B$2:$B$5,MATCH('Sample - Superstore'!M9720,Regional_Lookup!$A$2:$A$5,0))</f>
        <v>David Johnson</v>
      </c>
      <c r="W9720" s="4">
        <f>INDEX(Regional_Lookup!$C$2:$C$5, MATCH('Sample - Superstore'!M9720,Regional_Lookup!$A$2:$A$5, 0))</f>
        <v>0.14000000000000001</v>
      </c>
      <c r="X9720" s="4">
        <f>U9720/R9720</f>
        <v>0.05</v>
      </c>
      <c r="Y9720" s="4" t="str">
        <f>IF(X9720&gt;=W9720, "Yes", "No")</f>
        <v>No</v>
      </c>
      <c r="Z9720" s="4">
        <f>D9720-C9720</f>
        <v>1</v>
      </c>
      <c r="AA9720" s="4" t="str" cm="1">
        <f t="array" ref="AA9720">_xlfn.IFS(Z9720&lt;=2,"Fast",Z9720&gt;5, "Slow", AND(Z9720&gt;=3,Z9720&lt;=5),"Standard")</f>
        <v>Fast</v>
      </c>
    </row>
    <row r="9721" spans="1:27" x14ac:dyDescent="0.2">
      <c r="A9721" s="4">
        <v>9720</v>
      </c>
      <c r="B9721" s="4" t="s">
        <v>1007</v>
      </c>
      <c r="C9721" s="5">
        <v>43051</v>
      </c>
      <c r="D9721" s="5">
        <v>43053</v>
      </c>
      <c r="E9721" s="4" t="s">
        <v>21</v>
      </c>
      <c r="F9721" s="4" t="s">
        <v>1006</v>
      </c>
      <c r="G9721" s="4" t="s">
        <v>1005</v>
      </c>
      <c r="H9721" s="4" t="s">
        <v>18</v>
      </c>
      <c r="I9721" s="4" t="s">
        <v>17</v>
      </c>
      <c r="J9721" s="4" t="s">
        <v>1004</v>
      </c>
      <c r="K9721" s="4" t="s">
        <v>158</v>
      </c>
      <c r="L9721" s="4">
        <v>17602</v>
      </c>
      <c r="M9721" s="4" t="s">
        <v>5</v>
      </c>
      <c r="N9721" s="4" t="s">
        <v>1003</v>
      </c>
      <c r="O9721" s="4" t="s">
        <v>13</v>
      </c>
      <c r="P9721" s="4" t="s">
        <v>231</v>
      </c>
      <c r="Q9721" s="4" t="s">
        <v>1002</v>
      </c>
      <c r="R9721" s="4">
        <v>221.024</v>
      </c>
      <c r="S9721" s="4">
        <v>2</v>
      </c>
      <c r="T9721" s="4">
        <v>0.2</v>
      </c>
      <c r="U9721" s="4">
        <v>-55.256</v>
      </c>
      <c r="V9721" s="4" t="str">
        <f>INDEX(Regional_Lookup!$B$2:$B$5,MATCH('Sample - Superstore'!M9721,Regional_Lookup!$A$2:$A$5,0))</f>
        <v>Sarah Miller</v>
      </c>
      <c r="W9721" s="4">
        <f>INDEX(Regional_Lookup!$C$2:$C$5, MATCH('Sample - Superstore'!M9721,Regional_Lookup!$A$2:$A$5, 0))</f>
        <v>0.16</v>
      </c>
      <c r="X9721" s="4">
        <f>U9721/R9721</f>
        <v>-0.25</v>
      </c>
      <c r="Y9721" s="4" t="str">
        <f>IF(X9721&gt;=W9721, "Yes", "No")</f>
        <v>No</v>
      </c>
      <c r="Z9721" s="4">
        <f>D9721-C9721</f>
        <v>2</v>
      </c>
      <c r="AA9721" s="4" t="str" cm="1">
        <f t="array" ref="AA9721">_xlfn.IFS(Z9721&lt;=2,"Fast",Z9721&gt;5, "Slow", AND(Z9721&gt;=3,Z9721&lt;=5),"Standard")</f>
        <v>Fast</v>
      </c>
    </row>
    <row r="9722" spans="1:27" x14ac:dyDescent="0.2">
      <c r="A9722" s="4">
        <v>9721</v>
      </c>
      <c r="B9722" s="4" t="s">
        <v>1001</v>
      </c>
      <c r="C9722" s="5">
        <v>42635</v>
      </c>
      <c r="D9722" s="5">
        <v>42639</v>
      </c>
      <c r="E9722" s="4" t="s">
        <v>29</v>
      </c>
      <c r="F9722" s="4" t="s">
        <v>1000</v>
      </c>
      <c r="G9722" s="4" t="s">
        <v>999</v>
      </c>
      <c r="H9722" s="4" t="s">
        <v>50</v>
      </c>
      <c r="I9722" s="4" t="s">
        <v>17</v>
      </c>
      <c r="J9722" s="4" t="s">
        <v>998</v>
      </c>
      <c r="K9722" s="4" t="s">
        <v>428</v>
      </c>
      <c r="L9722" s="4">
        <v>54302</v>
      </c>
      <c r="M9722" s="4" t="s">
        <v>3</v>
      </c>
      <c r="N9722" s="4" t="s">
        <v>997</v>
      </c>
      <c r="O9722" s="4" t="s">
        <v>37</v>
      </c>
      <c r="P9722" s="4" t="s">
        <v>36</v>
      </c>
      <c r="Q9722" s="4" t="s">
        <v>996</v>
      </c>
      <c r="R9722" s="4">
        <v>18.96</v>
      </c>
      <c r="S9722" s="4">
        <v>2</v>
      </c>
      <c r="T9722" s="4">
        <v>0</v>
      </c>
      <c r="U9722" s="4">
        <v>7.5839999999999996</v>
      </c>
      <c r="V9722" s="4" t="str">
        <f>INDEX(Regional_Lookup!$B$2:$B$5,MATCH('Sample - Superstore'!M9722,Regional_Lookup!$A$2:$A$5,0))</f>
        <v>David Johnson</v>
      </c>
      <c r="W9722" s="4">
        <f>INDEX(Regional_Lookup!$C$2:$C$5, MATCH('Sample - Superstore'!M9722,Regional_Lookup!$A$2:$A$5, 0))</f>
        <v>0.14000000000000001</v>
      </c>
      <c r="X9722" s="4">
        <f>U9722/R9722</f>
        <v>0.39999999999999997</v>
      </c>
      <c r="Y9722" s="4" t="str">
        <f>IF(X9722&gt;=W9722, "Yes", "No")</f>
        <v>Yes</v>
      </c>
      <c r="Z9722" s="4">
        <f>D9722-C9722</f>
        <v>4</v>
      </c>
      <c r="AA9722" s="4" t="str" cm="1">
        <f t="array" ref="AA9722">_xlfn.IFS(Z9722&lt;=2,"Fast",Z9722&gt;5, "Slow", AND(Z9722&gt;=3,Z9722&lt;=5),"Standard")</f>
        <v>Standard</v>
      </c>
    </row>
    <row r="9723" spans="1:27" x14ac:dyDescent="0.2">
      <c r="A9723" s="4">
        <v>9722</v>
      </c>
      <c r="B9723" s="4" t="s">
        <v>993</v>
      </c>
      <c r="C9723" s="5">
        <v>42416</v>
      </c>
      <c r="D9723" s="5">
        <v>42420</v>
      </c>
      <c r="E9723" s="4" t="s">
        <v>29</v>
      </c>
      <c r="F9723" s="4" t="s">
        <v>992</v>
      </c>
      <c r="G9723" s="4" t="s">
        <v>991</v>
      </c>
      <c r="H9723" s="4" t="s">
        <v>18</v>
      </c>
      <c r="I9723" s="4" t="s">
        <v>17</v>
      </c>
      <c r="J9723" s="4" t="s">
        <v>254</v>
      </c>
      <c r="K9723" s="4" t="s">
        <v>66</v>
      </c>
      <c r="L9723" s="4">
        <v>10024</v>
      </c>
      <c r="M9723" s="4" t="s">
        <v>5</v>
      </c>
      <c r="N9723" s="4" t="s">
        <v>995</v>
      </c>
      <c r="O9723" s="4" t="s">
        <v>37</v>
      </c>
      <c r="P9723" s="4" t="s">
        <v>221</v>
      </c>
      <c r="Q9723" s="4" t="s">
        <v>994</v>
      </c>
      <c r="R9723" s="4">
        <v>326.64600000000002</v>
      </c>
      <c r="S9723" s="4">
        <v>3</v>
      </c>
      <c r="T9723" s="4">
        <v>0.1</v>
      </c>
      <c r="U9723" s="4">
        <v>39.923400000000001</v>
      </c>
      <c r="V9723" s="4" t="str">
        <f>INDEX(Regional_Lookup!$B$2:$B$5,MATCH('Sample - Superstore'!M9723,Regional_Lookup!$A$2:$A$5,0))</f>
        <v>Sarah Miller</v>
      </c>
      <c r="W9723" s="4">
        <f>INDEX(Regional_Lookup!$C$2:$C$5, MATCH('Sample - Superstore'!M9723,Regional_Lookup!$A$2:$A$5, 0))</f>
        <v>0.16</v>
      </c>
      <c r="X9723" s="4">
        <f>U9723/R9723</f>
        <v>0.12222222222222222</v>
      </c>
      <c r="Y9723" s="4" t="str">
        <f>IF(X9723&gt;=W9723, "Yes", "No")</f>
        <v>No</v>
      </c>
      <c r="Z9723" s="4">
        <f>D9723-C9723</f>
        <v>4</v>
      </c>
      <c r="AA9723" s="4" t="str" cm="1">
        <f t="array" ref="AA9723">_xlfn.IFS(Z9723&lt;=2,"Fast",Z9723&gt;5, "Slow", AND(Z9723&gt;=3,Z9723&lt;=5),"Standard")</f>
        <v>Standard</v>
      </c>
    </row>
    <row r="9724" spans="1:27" x14ac:dyDescent="0.2">
      <c r="A9724" s="4">
        <v>9723</v>
      </c>
      <c r="B9724" s="4" t="s">
        <v>993</v>
      </c>
      <c r="C9724" s="5">
        <v>42416</v>
      </c>
      <c r="D9724" s="5">
        <v>42420</v>
      </c>
      <c r="E9724" s="4" t="s">
        <v>29</v>
      </c>
      <c r="F9724" s="4" t="s">
        <v>992</v>
      </c>
      <c r="G9724" s="4" t="s">
        <v>991</v>
      </c>
      <c r="H9724" s="4" t="s">
        <v>18</v>
      </c>
      <c r="I9724" s="4" t="s">
        <v>17</v>
      </c>
      <c r="J9724" s="4" t="s">
        <v>254</v>
      </c>
      <c r="K9724" s="4" t="s">
        <v>66</v>
      </c>
      <c r="L9724" s="4">
        <v>10024</v>
      </c>
      <c r="M9724" s="4" t="s">
        <v>5</v>
      </c>
      <c r="N9724" s="4" t="s">
        <v>990</v>
      </c>
      <c r="O9724" s="4" t="s">
        <v>33</v>
      </c>
      <c r="P9724" s="4" t="s">
        <v>55</v>
      </c>
      <c r="Q9724" s="4" t="s">
        <v>989</v>
      </c>
      <c r="R9724" s="4">
        <v>89.97</v>
      </c>
      <c r="S9724" s="4">
        <v>3</v>
      </c>
      <c r="T9724" s="4">
        <v>0</v>
      </c>
      <c r="U9724" s="4">
        <v>39.586799999999997</v>
      </c>
      <c r="V9724" s="4" t="str">
        <f>INDEX(Regional_Lookup!$B$2:$B$5,MATCH('Sample - Superstore'!M9724,Regional_Lookup!$A$2:$A$5,0))</f>
        <v>Sarah Miller</v>
      </c>
      <c r="W9724" s="4">
        <f>INDEX(Regional_Lookup!$C$2:$C$5, MATCH('Sample - Superstore'!M9724,Regional_Lookup!$A$2:$A$5, 0))</f>
        <v>0.16</v>
      </c>
      <c r="X9724" s="4">
        <f>U9724/R9724</f>
        <v>0.43999999999999995</v>
      </c>
      <c r="Y9724" s="4" t="str">
        <f>IF(X9724&gt;=W9724, "Yes", "No")</f>
        <v>Yes</v>
      </c>
      <c r="Z9724" s="4">
        <f>D9724-C9724</f>
        <v>4</v>
      </c>
      <c r="AA9724" s="4" t="str" cm="1">
        <f t="array" ref="AA9724">_xlfn.IFS(Z9724&lt;=2,"Fast",Z9724&gt;5, "Slow", AND(Z9724&gt;=3,Z9724&lt;=5),"Standard")</f>
        <v>Standard</v>
      </c>
    </row>
    <row r="9725" spans="1:27" x14ac:dyDescent="0.2">
      <c r="A9725" s="4">
        <v>9724</v>
      </c>
      <c r="B9725" s="4" t="s">
        <v>988</v>
      </c>
      <c r="C9725" s="5">
        <v>41995</v>
      </c>
      <c r="D9725" s="5">
        <v>41999</v>
      </c>
      <c r="E9725" s="4" t="s">
        <v>29</v>
      </c>
      <c r="F9725" s="4" t="s">
        <v>987</v>
      </c>
      <c r="G9725" s="4" t="s">
        <v>986</v>
      </c>
      <c r="H9725" s="4" t="s">
        <v>102</v>
      </c>
      <c r="I9725" s="4" t="s">
        <v>17</v>
      </c>
      <c r="J9725" s="4" t="s">
        <v>254</v>
      </c>
      <c r="K9725" s="4" t="s">
        <v>66</v>
      </c>
      <c r="L9725" s="4">
        <v>10011</v>
      </c>
      <c r="M9725" s="4" t="s">
        <v>5</v>
      </c>
      <c r="N9725" s="4" t="s">
        <v>985</v>
      </c>
      <c r="O9725" s="4" t="s">
        <v>13</v>
      </c>
      <c r="P9725" s="4" t="s">
        <v>100</v>
      </c>
      <c r="Q9725" s="4" t="s">
        <v>984</v>
      </c>
      <c r="R9725" s="4">
        <v>296.71199999999999</v>
      </c>
      <c r="S9725" s="4">
        <v>13</v>
      </c>
      <c r="T9725" s="4">
        <v>0.2</v>
      </c>
      <c r="U9725" s="4">
        <v>100.1403</v>
      </c>
      <c r="V9725" s="4" t="str">
        <f>INDEX(Regional_Lookup!$B$2:$B$5,MATCH('Sample - Superstore'!M9725,Regional_Lookup!$A$2:$A$5,0))</f>
        <v>Sarah Miller</v>
      </c>
      <c r="W9725" s="4">
        <f>INDEX(Regional_Lookup!$C$2:$C$5, MATCH('Sample - Superstore'!M9725,Regional_Lookup!$A$2:$A$5, 0))</f>
        <v>0.16</v>
      </c>
      <c r="X9725" s="4">
        <f>U9725/R9725</f>
        <v>0.33750000000000002</v>
      </c>
      <c r="Y9725" s="4" t="str">
        <f>IF(X9725&gt;=W9725, "Yes", "No")</f>
        <v>Yes</v>
      </c>
      <c r="Z9725" s="4">
        <f>D9725-C9725</f>
        <v>4</v>
      </c>
      <c r="AA9725" s="4" t="str" cm="1">
        <f t="array" ref="AA9725">_xlfn.IFS(Z9725&lt;=2,"Fast",Z9725&gt;5, "Slow", AND(Z9725&gt;=3,Z9725&lt;=5),"Standard")</f>
        <v>Standard</v>
      </c>
    </row>
    <row r="9726" spans="1:27" x14ac:dyDescent="0.2">
      <c r="A9726" s="4">
        <v>9725</v>
      </c>
      <c r="B9726" s="4" t="s">
        <v>983</v>
      </c>
      <c r="C9726" s="5">
        <v>42343</v>
      </c>
      <c r="D9726" s="5">
        <v>42349</v>
      </c>
      <c r="E9726" s="4" t="s">
        <v>29</v>
      </c>
      <c r="F9726" s="4" t="s">
        <v>982</v>
      </c>
      <c r="G9726" s="4" t="s">
        <v>981</v>
      </c>
      <c r="H9726" s="4" t="s">
        <v>18</v>
      </c>
      <c r="I9726" s="4" t="s">
        <v>17</v>
      </c>
      <c r="J9726" s="4" t="s">
        <v>980</v>
      </c>
      <c r="K9726" s="4" t="s">
        <v>318</v>
      </c>
      <c r="L9726" s="4">
        <v>61701</v>
      </c>
      <c r="M9726" s="4" t="s">
        <v>3</v>
      </c>
      <c r="N9726" s="4" t="s">
        <v>979</v>
      </c>
      <c r="O9726" s="4" t="s">
        <v>13</v>
      </c>
      <c r="P9726" s="4" t="s">
        <v>121</v>
      </c>
      <c r="Q9726" s="4" t="s">
        <v>978</v>
      </c>
      <c r="R9726" s="4">
        <v>12.224</v>
      </c>
      <c r="S9726" s="4">
        <v>2</v>
      </c>
      <c r="T9726" s="4">
        <v>0.2</v>
      </c>
      <c r="U9726" s="4">
        <v>4.4311999999999996</v>
      </c>
      <c r="V9726" s="4" t="str">
        <f>INDEX(Regional_Lookup!$B$2:$B$5,MATCH('Sample - Superstore'!M9726,Regional_Lookup!$A$2:$A$5,0))</f>
        <v>David Johnson</v>
      </c>
      <c r="W9726" s="4">
        <f>INDEX(Regional_Lookup!$C$2:$C$5, MATCH('Sample - Superstore'!M9726,Regional_Lookup!$A$2:$A$5, 0))</f>
        <v>0.14000000000000001</v>
      </c>
      <c r="X9726" s="4">
        <f>U9726/R9726</f>
        <v>0.36249999999999993</v>
      </c>
      <c r="Y9726" s="4" t="str">
        <f>IF(X9726&gt;=W9726, "Yes", "No")</f>
        <v>Yes</v>
      </c>
      <c r="Z9726" s="4">
        <f>D9726-C9726</f>
        <v>6</v>
      </c>
      <c r="AA9726" s="4" t="str" cm="1">
        <f t="array" ref="AA9726">_xlfn.IFS(Z9726&lt;=2,"Fast",Z9726&gt;5, "Slow", AND(Z9726&gt;=3,Z9726&lt;=5),"Standard")</f>
        <v>Slow</v>
      </c>
    </row>
    <row r="9727" spans="1:27" x14ac:dyDescent="0.2">
      <c r="A9727" s="4">
        <v>9726</v>
      </c>
      <c r="B9727" s="4" t="s">
        <v>977</v>
      </c>
      <c r="C9727" s="5">
        <v>42995</v>
      </c>
      <c r="D9727" s="5">
        <v>42998</v>
      </c>
      <c r="E9727" s="4" t="s">
        <v>89</v>
      </c>
      <c r="F9727" s="4" t="s">
        <v>976</v>
      </c>
      <c r="G9727" s="4" t="s">
        <v>975</v>
      </c>
      <c r="H9727" s="4" t="s">
        <v>18</v>
      </c>
      <c r="I9727" s="4" t="s">
        <v>17</v>
      </c>
      <c r="J9727" s="4" t="s">
        <v>974</v>
      </c>
      <c r="K9727" s="4" t="s">
        <v>973</v>
      </c>
      <c r="L9727" s="4">
        <v>83704</v>
      </c>
      <c r="M9727" s="4" t="s">
        <v>9</v>
      </c>
      <c r="N9727" s="4" t="s">
        <v>972</v>
      </c>
      <c r="O9727" s="4" t="s">
        <v>33</v>
      </c>
      <c r="P9727" s="4" t="s">
        <v>55</v>
      </c>
      <c r="Q9727" s="4" t="s">
        <v>971</v>
      </c>
      <c r="R9727" s="4">
        <v>89.97</v>
      </c>
      <c r="S9727" s="4">
        <v>3</v>
      </c>
      <c r="T9727" s="4">
        <v>0</v>
      </c>
      <c r="U9727" s="4">
        <v>37.787399999999998</v>
      </c>
      <c r="V9727" s="4" t="str">
        <f>INDEX(Regional_Lookup!$B$2:$B$5,MATCH('Sample - Superstore'!M9727,Regional_Lookup!$A$2:$A$5,0))</f>
        <v>James Chen</v>
      </c>
      <c r="W9727" s="4">
        <f>INDEX(Regional_Lookup!$C$2:$C$5, MATCH('Sample - Superstore'!M9727,Regional_Lookup!$A$2:$A$5, 0))</f>
        <v>0.18</v>
      </c>
      <c r="X9727" s="4">
        <f>U9727/R9727</f>
        <v>0.42</v>
      </c>
      <c r="Y9727" s="4" t="str">
        <f>IF(X9727&gt;=W9727, "Yes", "No")</f>
        <v>Yes</v>
      </c>
      <c r="Z9727" s="4">
        <f>D9727-C9727</f>
        <v>3</v>
      </c>
      <c r="AA9727" s="4" t="str" cm="1">
        <f t="array" ref="AA9727">_xlfn.IFS(Z9727&lt;=2,"Fast",Z9727&gt;5, "Slow", AND(Z9727&gt;=3,Z9727&lt;=5),"Standard")</f>
        <v>Standard</v>
      </c>
    </row>
    <row r="9728" spans="1:27" x14ac:dyDescent="0.2">
      <c r="A9728" s="4">
        <v>9727</v>
      </c>
      <c r="B9728" s="4" t="s">
        <v>970</v>
      </c>
      <c r="C9728" s="5">
        <v>43071</v>
      </c>
      <c r="D9728" s="5">
        <v>43073</v>
      </c>
      <c r="E9728" s="4" t="s">
        <v>89</v>
      </c>
      <c r="F9728" s="4" t="s">
        <v>969</v>
      </c>
      <c r="G9728" s="4" t="s">
        <v>968</v>
      </c>
      <c r="H9728" s="4" t="s">
        <v>18</v>
      </c>
      <c r="I9728" s="4" t="s">
        <v>17</v>
      </c>
      <c r="J9728" s="4" t="s">
        <v>967</v>
      </c>
      <c r="K9728" s="4" t="s">
        <v>966</v>
      </c>
      <c r="L9728" s="4">
        <v>1852</v>
      </c>
      <c r="M9728" s="4" t="s">
        <v>5</v>
      </c>
      <c r="N9728" s="4" t="s">
        <v>855</v>
      </c>
      <c r="O9728" s="4" t="s">
        <v>13</v>
      </c>
      <c r="P9728" s="4" t="s">
        <v>12</v>
      </c>
      <c r="Q9728" s="4" t="s">
        <v>854</v>
      </c>
      <c r="R9728" s="4">
        <v>286.86</v>
      </c>
      <c r="S9728" s="4">
        <v>7</v>
      </c>
      <c r="T9728" s="4">
        <v>0</v>
      </c>
      <c r="U9728" s="4">
        <v>80.320800000000006</v>
      </c>
      <c r="V9728" s="4" t="str">
        <f>INDEX(Regional_Lookup!$B$2:$B$5,MATCH('Sample - Superstore'!M9728,Regional_Lookup!$A$2:$A$5,0))</f>
        <v>Sarah Miller</v>
      </c>
      <c r="W9728" s="4">
        <f>INDEX(Regional_Lookup!$C$2:$C$5, MATCH('Sample - Superstore'!M9728,Regional_Lookup!$A$2:$A$5, 0))</f>
        <v>0.16</v>
      </c>
      <c r="X9728" s="4">
        <f>U9728/R9728</f>
        <v>0.28000000000000003</v>
      </c>
      <c r="Y9728" s="4" t="str">
        <f>IF(X9728&gt;=W9728, "Yes", "No")</f>
        <v>Yes</v>
      </c>
      <c r="Z9728" s="4">
        <f>D9728-C9728</f>
        <v>2</v>
      </c>
      <c r="AA9728" s="4" t="str" cm="1">
        <f t="array" ref="AA9728">_xlfn.IFS(Z9728&lt;=2,"Fast",Z9728&gt;5, "Slow", AND(Z9728&gt;=3,Z9728&lt;=5),"Standard")</f>
        <v>Fast</v>
      </c>
    </row>
    <row r="9729" spans="1:27" x14ac:dyDescent="0.2">
      <c r="A9729" s="4">
        <v>9728</v>
      </c>
      <c r="B9729" s="4" t="s">
        <v>970</v>
      </c>
      <c r="C9729" s="5">
        <v>43071</v>
      </c>
      <c r="D9729" s="5">
        <v>43073</v>
      </c>
      <c r="E9729" s="4" t="s">
        <v>89</v>
      </c>
      <c r="F9729" s="4" t="s">
        <v>969</v>
      </c>
      <c r="G9729" s="4" t="s">
        <v>968</v>
      </c>
      <c r="H9729" s="4" t="s">
        <v>18</v>
      </c>
      <c r="I9729" s="4" t="s">
        <v>17</v>
      </c>
      <c r="J9729" s="4" t="s">
        <v>967</v>
      </c>
      <c r="K9729" s="4" t="s">
        <v>966</v>
      </c>
      <c r="L9729" s="4">
        <v>1852</v>
      </c>
      <c r="M9729" s="4" t="s">
        <v>5</v>
      </c>
      <c r="N9729" s="4" t="s">
        <v>736</v>
      </c>
      <c r="O9729" s="4" t="s">
        <v>33</v>
      </c>
      <c r="P9729" s="4" t="s">
        <v>32</v>
      </c>
      <c r="Q9729" s="4" t="s">
        <v>735</v>
      </c>
      <c r="R9729" s="4">
        <v>979.95</v>
      </c>
      <c r="S9729" s="4">
        <v>5</v>
      </c>
      <c r="T9729" s="4">
        <v>0</v>
      </c>
      <c r="U9729" s="4">
        <v>284.18549999999999</v>
      </c>
      <c r="V9729" s="4" t="str">
        <f>INDEX(Regional_Lookup!$B$2:$B$5,MATCH('Sample - Superstore'!M9729,Regional_Lookup!$A$2:$A$5,0))</f>
        <v>Sarah Miller</v>
      </c>
      <c r="W9729" s="4">
        <f>INDEX(Regional_Lookup!$C$2:$C$5, MATCH('Sample - Superstore'!M9729,Regional_Lookup!$A$2:$A$5, 0))</f>
        <v>0.16</v>
      </c>
      <c r="X9729" s="4">
        <f>U9729/R9729</f>
        <v>0.28999999999999998</v>
      </c>
      <c r="Y9729" s="4" t="str">
        <f>IF(X9729&gt;=W9729, "Yes", "No")</f>
        <v>Yes</v>
      </c>
      <c r="Z9729" s="4">
        <f>D9729-C9729</f>
        <v>2</v>
      </c>
      <c r="AA9729" s="4" t="str" cm="1">
        <f t="array" ref="AA9729">_xlfn.IFS(Z9729&lt;=2,"Fast",Z9729&gt;5, "Slow", AND(Z9729&gt;=3,Z9729&lt;=5),"Standard")</f>
        <v>Fast</v>
      </c>
    </row>
    <row r="9730" spans="1:27" x14ac:dyDescent="0.2">
      <c r="A9730" s="4">
        <v>9729</v>
      </c>
      <c r="B9730" s="4" t="s">
        <v>970</v>
      </c>
      <c r="C9730" s="5">
        <v>43071</v>
      </c>
      <c r="D9730" s="5">
        <v>43073</v>
      </c>
      <c r="E9730" s="4" t="s">
        <v>89</v>
      </c>
      <c r="F9730" s="4" t="s">
        <v>969</v>
      </c>
      <c r="G9730" s="4" t="s">
        <v>968</v>
      </c>
      <c r="H9730" s="4" t="s">
        <v>18</v>
      </c>
      <c r="I9730" s="4" t="s">
        <v>17</v>
      </c>
      <c r="J9730" s="4" t="s">
        <v>967</v>
      </c>
      <c r="K9730" s="4" t="s">
        <v>966</v>
      </c>
      <c r="L9730" s="4">
        <v>1852</v>
      </c>
      <c r="M9730" s="4" t="s">
        <v>5</v>
      </c>
      <c r="N9730" s="4" t="s">
        <v>965</v>
      </c>
      <c r="O9730" s="4" t="s">
        <v>13</v>
      </c>
      <c r="P9730" s="4" t="s">
        <v>64</v>
      </c>
      <c r="Q9730" s="4" t="s">
        <v>964</v>
      </c>
      <c r="R9730" s="4">
        <v>4.3600000000000003</v>
      </c>
      <c r="S9730" s="4">
        <v>2</v>
      </c>
      <c r="T9730" s="4">
        <v>0</v>
      </c>
      <c r="U9730" s="4">
        <v>0.1744</v>
      </c>
      <c r="V9730" s="4" t="str">
        <f>INDEX(Regional_Lookup!$B$2:$B$5,MATCH('Sample - Superstore'!M9730,Regional_Lookup!$A$2:$A$5,0))</f>
        <v>Sarah Miller</v>
      </c>
      <c r="W9730" s="4">
        <f>INDEX(Regional_Lookup!$C$2:$C$5, MATCH('Sample - Superstore'!M9730,Regional_Lookup!$A$2:$A$5, 0))</f>
        <v>0.16</v>
      </c>
      <c r="X9730" s="4">
        <f>U9730/R9730</f>
        <v>3.9999999999999994E-2</v>
      </c>
      <c r="Y9730" s="4" t="str">
        <f>IF(X9730&gt;=W9730, "Yes", "No")</f>
        <v>No</v>
      </c>
      <c r="Z9730" s="4">
        <f>D9730-C9730</f>
        <v>2</v>
      </c>
      <c r="AA9730" s="4" t="str" cm="1">
        <f t="array" ref="AA9730">_xlfn.IFS(Z9730&lt;=2,"Fast",Z9730&gt;5, "Slow", AND(Z9730&gt;=3,Z9730&lt;=5),"Standard")</f>
        <v>Fast</v>
      </c>
    </row>
    <row r="9731" spans="1:27" x14ac:dyDescent="0.2">
      <c r="A9731" s="4">
        <v>9730</v>
      </c>
      <c r="B9731" s="4" t="s">
        <v>961</v>
      </c>
      <c r="C9731" s="5">
        <v>41911</v>
      </c>
      <c r="D9731" s="5">
        <v>41916</v>
      </c>
      <c r="E9731" s="4" t="s">
        <v>29</v>
      </c>
      <c r="F9731" s="4" t="s">
        <v>960</v>
      </c>
      <c r="G9731" s="4" t="s">
        <v>959</v>
      </c>
      <c r="H9731" s="4" t="s">
        <v>18</v>
      </c>
      <c r="I9731" s="4" t="s">
        <v>17</v>
      </c>
      <c r="J9731" s="4" t="s">
        <v>234</v>
      </c>
      <c r="K9731" s="4" t="s">
        <v>233</v>
      </c>
      <c r="L9731" s="4">
        <v>98115</v>
      </c>
      <c r="M9731" s="4" t="s">
        <v>9</v>
      </c>
      <c r="N9731" s="4" t="s">
        <v>963</v>
      </c>
      <c r="O9731" s="4" t="s">
        <v>13</v>
      </c>
      <c r="P9731" s="4" t="s">
        <v>100</v>
      </c>
      <c r="Q9731" s="4" t="s">
        <v>962</v>
      </c>
      <c r="R9731" s="4">
        <v>10.048</v>
      </c>
      <c r="S9731" s="4">
        <v>2</v>
      </c>
      <c r="T9731" s="4">
        <v>0.2</v>
      </c>
      <c r="U9731" s="4">
        <v>3.14</v>
      </c>
      <c r="V9731" s="4" t="str">
        <f>INDEX(Regional_Lookup!$B$2:$B$5,MATCH('Sample - Superstore'!M9731,Regional_Lookup!$A$2:$A$5,0))</f>
        <v>James Chen</v>
      </c>
      <c r="W9731" s="4">
        <f>INDEX(Regional_Lookup!$C$2:$C$5, MATCH('Sample - Superstore'!M9731,Regional_Lookup!$A$2:$A$5, 0))</f>
        <v>0.18</v>
      </c>
      <c r="X9731" s="4">
        <f>U9731/R9731</f>
        <v>0.3125</v>
      </c>
      <c r="Y9731" s="4" t="str">
        <f>IF(X9731&gt;=W9731, "Yes", "No")</f>
        <v>Yes</v>
      </c>
      <c r="Z9731" s="4">
        <f>D9731-C9731</f>
        <v>5</v>
      </c>
      <c r="AA9731" s="4" t="str" cm="1">
        <f t="array" ref="AA9731">_xlfn.IFS(Z9731&lt;=2,"Fast",Z9731&gt;5, "Slow", AND(Z9731&gt;=3,Z9731&lt;=5),"Standard")</f>
        <v>Standard</v>
      </c>
    </row>
    <row r="9732" spans="1:27" x14ac:dyDescent="0.2">
      <c r="A9732" s="4">
        <v>9731</v>
      </c>
      <c r="B9732" s="4" t="s">
        <v>961</v>
      </c>
      <c r="C9732" s="5">
        <v>41911</v>
      </c>
      <c r="D9732" s="5">
        <v>41916</v>
      </c>
      <c r="E9732" s="4" t="s">
        <v>29</v>
      </c>
      <c r="F9732" s="4" t="s">
        <v>960</v>
      </c>
      <c r="G9732" s="4" t="s">
        <v>959</v>
      </c>
      <c r="H9732" s="4" t="s">
        <v>18</v>
      </c>
      <c r="I9732" s="4" t="s">
        <v>17</v>
      </c>
      <c r="J9732" s="4" t="s">
        <v>234</v>
      </c>
      <c r="K9732" s="4" t="s">
        <v>233</v>
      </c>
      <c r="L9732" s="4">
        <v>98115</v>
      </c>
      <c r="M9732" s="4" t="s">
        <v>9</v>
      </c>
      <c r="N9732" s="4" t="s">
        <v>676</v>
      </c>
      <c r="O9732" s="4" t="s">
        <v>13</v>
      </c>
      <c r="P9732" s="4" t="s">
        <v>231</v>
      </c>
      <c r="Q9732" s="4" t="s">
        <v>675</v>
      </c>
      <c r="R9732" s="4">
        <v>807.75</v>
      </c>
      <c r="S9732" s="4">
        <v>5</v>
      </c>
      <c r="T9732" s="4">
        <v>0</v>
      </c>
      <c r="U9732" s="4">
        <v>153.4725</v>
      </c>
      <c r="V9732" s="4" t="str">
        <f>INDEX(Regional_Lookup!$B$2:$B$5,MATCH('Sample - Superstore'!M9732,Regional_Lookup!$A$2:$A$5,0))</f>
        <v>James Chen</v>
      </c>
      <c r="W9732" s="4">
        <f>INDEX(Regional_Lookup!$C$2:$C$5, MATCH('Sample - Superstore'!M9732,Regional_Lookup!$A$2:$A$5, 0))</f>
        <v>0.18</v>
      </c>
      <c r="X9732" s="4">
        <f>U9732/R9732</f>
        <v>0.19</v>
      </c>
      <c r="Y9732" s="4" t="str">
        <f>IF(X9732&gt;=W9732, "Yes", "No")</f>
        <v>Yes</v>
      </c>
      <c r="Z9732" s="4">
        <f>D9732-C9732</f>
        <v>5</v>
      </c>
      <c r="AA9732" s="4" t="str" cm="1">
        <f t="array" ref="AA9732">_xlfn.IFS(Z9732&lt;=2,"Fast",Z9732&gt;5, "Slow", AND(Z9732&gt;=3,Z9732&lt;=5),"Standard")</f>
        <v>Standard</v>
      </c>
    </row>
    <row r="9733" spans="1:27" x14ac:dyDescent="0.2">
      <c r="A9733" s="4">
        <v>9732</v>
      </c>
      <c r="B9733" s="4" t="s">
        <v>958</v>
      </c>
      <c r="C9733" s="5">
        <v>43053</v>
      </c>
      <c r="D9733" s="5">
        <v>43058</v>
      </c>
      <c r="E9733" s="4" t="s">
        <v>29</v>
      </c>
      <c r="F9733" s="4" t="s">
        <v>957</v>
      </c>
      <c r="G9733" s="4" t="s">
        <v>956</v>
      </c>
      <c r="H9733" s="4" t="s">
        <v>18</v>
      </c>
      <c r="I9733" s="4" t="s">
        <v>17</v>
      </c>
      <c r="J9733" s="4" t="s">
        <v>59</v>
      </c>
      <c r="K9733" s="4" t="s">
        <v>15</v>
      </c>
      <c r="L9733" s="4">
        <v>90049</v>
      </c>
      <c r="M9733" s="4" t="s">
        <v>9</v>
      </c>
      <c r="N9733" s="4" t="s">
        <v>955</v>
      </c>
      <c r="O9733" s="4" t="s">
        <v>13</v>
      </c>
      <c r="P9733" s="4" t="s">
        <v>116</v>
      </c>
      <c r="Q9733" s="4" t="s">
        <v>954</v>
      </c>
      <c r="R9733" s="4">
        <v>34.24</v>
      </c>
      <c r="S9733" s="4">
        <v>8</v>
      </c>
      <c r="T9733" s="4">
        <v>0</v>
      </c>
      <c r="U9733" s="4">
        <v>9.9296000000000006</v>
      </c>
      <c r="V9733" s="4" t="str">
        <f>INDEX(Regional_Lookup!$B$2:$B$5,MATCH('Sample - Superstore'!M9733,Regional_Lookup!$A$2:$A$5,0))</f>
        <v>James Chen</v>
      </c>
      <c r="W9733" s="4">
        <f>INDEX(Regional_Lookup!$C$2:$C$5, MATCH('Sample - Superstore'!M9733,Regional_Lookup!$A$2:$A$5, 0))</f>
        <v>0.18</v>
      </c>
      <c r="X9733" s="4">
        <f>U9733/R9733</f>
        <v>0.28999999999999998</v>
      </c>
      <c r="Y9733" s="4" t="str">
        <f>IF(X9733&gt;=W9733, "Yes", "No")</f>
        <v>Yes</v>
      </c>
      <c r="Z9733" s="4">
        <f>D9733-C9733</f>
        <v>5</v>
      </c>
      <c r="AA9733" s="4" t="str" cm="1">
        <f t="array" ref="AA9733">_xlfn.IFS(Z9733&lt;=2,"Fast",Z9733&gt;5, "Slow", AND(Z9733&gt;=3,Z9733&lt;=5),"Standard")</f>
        <v>Standard</v>
      </c>
    </row>
    <row r="9734" spans="1:27" x14ac:dyDescent="0.2">
      <c r="A9734" s="4">
        <v>9733</v>
      </c>
      <c r="B9734" s="4" t="s">
        <v>949</v>
      </c>
      <c r="C9734" s="5">
        <v>41871</v>
      </c>
      <c r="D9734" s="5">
        <v>41876</v>
      </c>
      <c r="E9734" s="4" t="s">
        <v>29</v>
      </c>
      <c r="F9734" s="4" t="s">
        <v>948</v>
      </c>
      <c r="G9734" s="4" t="s">
        <v>947</v>
      </c>
      <c r="H9734" s="4" t="s">
        <v>50</v>
      </c>
      <c r="I9734" s="4" t="s">
        <v>17</v>
      </c>
      <c r="J9734" s="4" t="s">
        <v>764</v>
      </c>
      <c r="K9734" s="4" t="s">
        <v>763</v>
      </c>
      <c r="L9734" s="4">
        <v>23666</v>
      </c>
      <c r="M9734" s="4" t="s">
        <v>7</v>
      </c>
      <c r="N9734" s="4" t="s">
        <v>953</v>
      </c>
      <c r="O9734" s="4" t="s">
        <v>37</v>
      </c>
      <c r="P9734" s="4" t="s">
        <v>221</v>
      </c>
      <c r="Q9734" s="4" t="s">
        <v>952</v>
      </c>
      <c r="R9734" s="4">
        <v>500.24</v>
      </c>
      <c r="S9734" s="4">
        <v>13</v>
      </c>
      <c r="T9734" s="4">
        <v>0</v>
      </c>
      <c r="U9734" s="4">
        <v>145.06960000000001</v>
      </c>
      <c r="V9734" s="4" t="str">
        <f>INDEX(Regional_Lookup!$B$2:$B$5,MATCH('Sample - Superstore'!M9734,Regional_Lookup!$A$2:$A$5,0))</f>
        <v>Maria Santos</v>
      </c>
      <c r="W9734" s="4">
        <f>INDEX(Regional_Lookup!$C$2:$C$5, MATCH('Sample - Superstore'!M9734,Regional_Lookup!$A$2:$A$5, 0))</f>
        <v>0.15</v>
      </c>
      <c r="X9734" s="4">
        <f>U9734/R9734</f>
        <v>0.29000000000000004</v>
      </c>
      <c r="Y9734" s="4" t="str">
        <f>IF(X9734&gt;=W9734, "Yes", "No")</f>
        <v>Yes</v>
      </c>
      <c r="Z9734" s="4">
        <f>D9734-C9734</f>
        <v>5</v>
      </c>
      <c r="AA9734" s="4" t="str" cm="1">
        <f t="array" ref="AA9734">_xlfn.IFS(Z9734&lt;=2,"Fast",Z9734&gt;5, "Slow", AND(Z9734&gt;=3,Z9734&lt;=5),"Standard")</f>
        <v>Standard</v>
      </c>
    </row>
    <row r="9735" spans="1:27" x14ac:dyDescent="0.2">
      <c r="A9735" s="4">
        <v>9734</v>
      </c>
      <c r="B9735" s="4" t="s">
        <v>949</v>
      </c>
      <c r="C9735" s="5">
        <v>41871</v>
      </c>
      <c r="D9735" s="5">
        <v>41876</v>
      </c>
      <c r="E9735" s="4" t="s">
        <v>29</v>
      </c>
      <c r="F9735" s="4" t="s">
        <v>948</v>
      </c>
      <c r="G9735" s="4" t="s">
        <v>947</v>
      </c>
      <c r="H9735" s="4" t="s">
        <v>50</v>
      </c>
      <c r="I9735" s="4" t="s">
        <v>17</v>
      </c>
      <c r="J9735" s="4" t="s">
        <v>764</v>
      </c>
      <c r="K9735" s="4" t="s">
        <v>763</v>
      </c>
      <c r="L9735" s="4">
        <v>23666</v>
      </c>
      <c r="M9735" s="4" t="s">
        <v>7</v>
      </c>
      <c r="N9735" s="4" t="s">
        <v>951</v>
      </c>
      <c r="O9735" s="4" t="s">
        <v>13</v>
      </c>
      <c r="P9735" s="4" t="s">
        <v>24</v>
      </c>
      <c r="Q9735" s="4" t="s">
        <v>950</v>
      </c>
      <c r="R9735" s="4">
        <v>20.12</v>
      </c>
      <c r="S9735" s="4">
        <v>2</v>
      </c>
      <c r="T9735" s="4">
        <v>0</v>
      </c>
      <c r="U9735" s="4">
        <v>9.2552000000000003</v>
      </c>
      <c r="V9735" s="4" t="str">
        <f>INDEX(Regional_Lookup!$B$2:$B$5,MATCH('Sample - Superstore'!M9735,Regional_Lookup!$A$2:$A$5,0))</f>
        <v>Maria Santos</v>
      </c>
      <c r="W9735" s="4">
        <f>INDEX(Regional_Lookup!$C$2:$C$5, MATCH('Sample - Superstore'!M9735,Regional_Lookup!$A$2:$A$5, 0))</f>
        <v>0.15</v>
      </c>
      <c r="X9735" s="4">
        <f>U9735/R9735</f>
        <v>0.46</v>
      </c>
      <c r="Y9735" s="4" t="str">
        <f>IF(X9735&gt;=W9735, "Yes", "No")</f>
        <v>Yes</v>
      </c>
      <c r="Z9735" s="4">
        <f>D9735-C9735</f>
        <v>5</v>
      </c>
      <c r="AA9735" s="4" t="str" cm="1">
        <f t="array" ref="AA9735">_xlfn.IFS(Z9735&lt;=2,"Fast",Z9735&gt;5, "Slow", AND(Z9735&gt;=3,Z9735&lt;=5),"Standard")</f>
        <v>Standard</v>
      </c>
    </row>
    <row r="9736" spans="1:27" x14ac:dyDescent="0.2">
      <c r="A9736" s="4">
        <v>9735</v>
      </c>
      <c r="B9736" s="4" t="s">
        <v>949</v>
      </c>
      <c r="C9736" s="5">
        <v>41871</v>
      </c>
      <c r="D9736" s="5">
        <v>41876</v>
      </c>
      <c r="E9736" s="4" t="s">
        <v>29</v>
      </c>
      <c r="F9736" s="4" t="s">
        <v>948</v>
      </c>
      <c r="G9736" s="4" t="s">
        <v>947</v>
      </c>
      <c r="H9736" s="4" t="s">
        <v>50</v>
      </c>
      <c r="I9736" s="4" t="s">
        <v>17</v>
      </c>
      <c r="J9736" s="4" t="s">
        <v>764</v>
      </c>
      <c r="K9736" s="4" t="s">
        <v>763</v>
      </c>
      <c r="L9736" s="4">
        <v>23666</v>
      </c>
      <c r="M9736" s="4" t="s">
        <v>7</v>
      </c>
      <c r="N9736" s="4" t="s">
        <v>946</v>
      </c>
      <c r="O9736" s="4" t="s">
        <v>13</v>
      </c>
      <c r="P9736" s="4" t="s">
        <v>100</v>
      </c>
      <c r="Q9736" s="4" t="s">
        <v>945</v>
      </c>
      <c r="R9736" s="4">
        <v>896.99</v>
      </c>
      <c r="S9736" s="4">
        <v>1</v>
      </c>
      <c r="T9736" s="4">
        <v>0</v>
      </c>
      <c r="U9736" s="4">
        <v>421.58530000000002</v>
      </c>
      <c r="V9736" s="4" t="str">
        <f>INDEX(Regional_Lookup!$B$2:$B$5,MATCH('Sample - Superstore'!M9736,Regional_Lookup!$A$2:$A$5,0))</f>
        <v>Maria Santos</v>
      </c>
      <c r="W9736" s="4">
        <f>INDEX(Regional_Lookup!$C$2:$C$5, MATCH('Sample - Superstore'!M9736,Regional_Lookup!$A$2:$A$5, 0))</f>
        <v>0.15</v>
      </c>
      <c r="X9736" s="4">
        <f>U9736/R9736</f>
        <v>0.47000000000000003</v>
      </c>
      <c r="Y9736" s="4" t="str">
        <f>IF(X9736&gt;=W9736, "Yes", "No")</f>
        <v>Yes</v>
      </c>
      <c r="Z9736" s="4">
        <f>D9736-C9736</f>
        <v>5</v>
      </c>
      <c r="AA9736" s="4" t="str" cm="1">
        <f t="array" ref="AA9736">_xlfn.IFS(Z9736&lt;=2,"Fast",Z9736&gt;5, "Slow", AND(Z9736&gt;=3,Z9736&lt;=5),"Standard")</f>
        <v>Standard</v>
      </c>
    </row>
    <row r="9737" spans="1:27" x14ac:dyDescent="0.2">
      <c r="A9737" s="4">
        <v>9736</v>
      </c>
      <c r="B9737" s="4" t="s">
        <v>944</v>
      </c>
      <c r="C9737" s="5">
        <v>41962</v>
      </c>
      <c r="D9737" s="5">
        <v>41965</v>
      </c>
      <c r="E9737" s="4" t="s">
        <v>21</v>
      </c>
      <c r="F9737" s="4" t="s">
        <v>943</v>
      </c>
      <c r="G9737" s="4" t="s">
        <v>942</v>
      </c>
      <c r="H9737" s="4" t="s">
        <v>102</v>
      </c>
      <c r="I9737" s="4" t="s">
        <v>17</v>
      </c>
      <c r="J9737" s="4" t="s">
        <v>159</v>
      </c>
      <c r="K9737" s="4" t="s">
        <v>158</v>
      </c>
      <c r="L9737" s="4">
        <v>19134</v>
      </c>
      <c r="M9737" s="4" t="s">
        <v>5</v>
      </c>
      <c r="N9737" s="4" t="s">
        <v>941</v>
      </c>
      <c r="O9737" s="4" t="s">
        <v>13</v>
      </c>
      <c r="P9737" s="4" t="s">
        <v>24</v>
      </c>
      <c r="Q9737" s="4" t="s">
        <v>940</v>
      </c>
      <c r="R9737" s="4">
        <v>5.88</v>
      </c>
      <c r="S9737" s="4">
        <v>1</v>
      </c>
      <c r="T9737" s="4">
        <v>0.2</v>
      </c>
      <c r="U9737" s="4">
        <v>1.9844999999999999</v>
      </c>
      <c r="V9737" s="4" t="str">
        <f>INDEX(Regional_Lookup!$B$2:$B$5,MATCH('Sample - Superstore'!M9737,Regional_Lookup!$A$2:$A$5,0))</f>
        <v>Sarah Miller</v>
      </c>
      <c r="W9737" s="4">
        <f>INDEX(Regional_Lookup!$C$2:$C$5, MATCH('Sample - Superstore'!M9737,Regional_Lookup!$A$2:$A$5, 0))</f>
        <v>0.16</v>
      </c>
      <c r="X9737" s="4">
        <f>U9737/R9737</f>
        <v>0.33749999999999997</v>
      </c>
      <c r="Y9737" s="4" t="str">
        <f>IF(X9737&gt;=W9737, "Yes", "No")</f>
        <v>Yes</v>
      </c>
      <c r="Z9737" s="4">
        <f>D9737-C9737</f>
        <v>3</v>
      </c>
      <c r="AA9737" s="4" t="str" cm="1">
        <f t="array" ref="AA9737">_xlfn.IFS(Z9737&lt;=2,"Fast",Z9737&gt;5, "Slow", AND(Z9737&gt;=3,Z9737&lt;=5),"Standard")</f>
        <v>Standard</v>
      </c>
    </row>
    <row r="9738" spans="1:27" x14ac:dyDescent="0.2">
      <c r="A9738" s="4">
        <v>9737</v>
      </c>
      <c r="B9738" s="4" t="s">
        <v>939</v>
      </c>
      <c r="C9738" s="5">
        <v>42184</v>
      </c>
      <c r="D9738" s="5">
        <v>42188</v>
      </c>
      <c r="E9738" s="4" t="s">
        <v>29</v>
      </c>
      <c r="F9738" s="4" t="s">
        <v>938</v>
      </c>
      <c r="G9738" s="4" t="s">
        <v>937</v>
      </c>
      <c r="H9738" s="4" t="s">
        <v>102</v>
      </c>
      <c r="I9738" s="4" t="s">
        <v>17</v>
      </c>
      <c r="J9738" s="4" t="s">
        <v>936</v>
      </c>
      <c r="K9738" s="4" t="s">
        <v>935</v>
      </c>
      <c r="L9738" s="4">
        <v>68104</v>
      </c>
      <c r="M9738" s="4" t="s">
        <v>3</v>
      </c>
      <c r="N9738" s="4" t="s">
        <v>934</v>
      </c>
      <c r="O9738" s="4" t="s">
        <v>33</v>
      </c>
      <c r="P9738" s="4" t="s">
        <v>32</v>
      </c>
      <c r="Q9738" s="4" t="s">
        <v>933</v>
      </c>
      <c r="R9738" s="4">
        <v>269.98</v>
      </c>
      <c r="S9738" s="4">
        <v>2</v>
      </c>
      <c r="T9738" s="4">
        <v>0</v>
      </c>
      <c r="U9738" s="4">
        <v>72.894599999999997</v>
      </c>
      <c r="V9738" s="4" t="str">
        <f>INDEX(Regional_Lookup!$B$2:$B$5,MATCH('Sample - Superstore'!M9738,Regional_Lookup!$A$2:$A$5,0))</f>
        <v>David Johnson</v>
      </c>
      <c r="W9738" s="4">
        <f>INDEX(Regional_Lookup!$C$2:$C$5, MATCH('Sample - Superstore'!M9738,Regional_Lookup!$A$2:$A$5, 0))</f>
        <v>0.14000000000000001</v>
      </c>
      <c r="X9738" s="4">
        <f>U9738/R9738</f>
        <v>0.26999999999999996</v>
      </c>
      <c r="Y9738" s="4" t="str">
        <f>IF(X9738&gt;=W9738, "Yes", "No")</f>
        <v>Yes</v>
      </c>
      <c r="Z9738" s="4">
        <f>D9738-C9738</f>
        <v>4</v>
      </c>
      <c r="AA9738" s="4" t="str" cm="1">
        <f t="array" ref="AA9738">_xlfn.IFS(Z9738&lt;=2,"Fast",Z9738&gt;5, "Slow", AND(Z9738&gt;=3,Z9738&lt;=5),"Standard")</f>
        <v>Standard</v>
      </c>
    </row>
    <row r="9739" spans="1:27" x14ac:dyDescent="0.2">
      <c r="A9739" s="4">
        <v>9738</v>
      </c>
      <c r="B9739" s="4" t="s">
        <v>930</v>
      </c>
      <c r="C9739" s="5">
        <v>42810</v>
      </c>
      <c r="D9739" s="5">
        <v>42815</v>
      </c>
      <c r="E9739" s="4" t="s">
        <v>29</v>
      </c>
      <c r="F9739" s="4" t="s">
        <v>372</v>
      </c>
      <c r="G9739" s="4" t="s">
        <v>371</v>
      </c>
      <c r="H9739" s="4" t="s">
        <v>50</v>
      </c>
      <c r="I9739" s="4" t="s">
        <v>17</v>
      </c>
      <c r="J9739" s="4" t="s">
        <v>59</v>
      </c>
      <c r="K9739" s="4" t="s">
        <v>15</v>
      </c>
      <c r="L9739" s="4">
        <v>90032</v>
      </c>
      <c r="M9739" s="4" t="s">
        <v>9</v>
      </c>
      <c r="N9739" s="4" t="s">
        <v>530</v>
      </c>
      <c r="O9739" s="4" t="s">
        <v>13</v>
      </c>
      <c r="P9739" s="4" t="s">
        <v>231</v>
      </c>
      <c r="Q9739" s="4" t="s">
        <v>529</v>
      </c>
      <c r="R9739" s="4">
        <v>310.12</v>
      </c>
      <c r="S9739" s="4">
        <v>2</v>
      </c>
      <c r="T9739" s="4">
        <v>0</v>
      </c>
      <c r="U9739" s="4">
        <v>80.631200000000007</v>
      </c>
      <c r="V9739" s="4" t="str">
        <f>INDEX(Regional_Lookup!$B$2:$B$5,MATCH('Sample - Superstore'!M9739,Regional_Lookup!$A$2:$A$5,0))</f>
        <v>James Chen</v>
      </c>
      <c r="W9739" s="4">
        <f>INDEX(Regional_Lookup!$C$2:$C$5, MATCH('Sample - Superstore'!M9739,Regional_Lookup!$A$2:$A$5, 0))</f>
        <v>0.18</v>
      </c>
      <c r="X9739" s="4">
        <f>U9739/R9739</f>
        <v>0.26</v>
      </c>
      <c r="Y9739" s="4" t="str">
        <f>IF(X9739&gt;=W9739, "Yes", "No")</f>
        <v>Yes</v>
      </c>
      <c r="Z9739" s="4">
        <f>D9739-C9739</f>
        <v>5</v>
      </c>
      <c r="AA9739" s="4" t="str" cm="1">
        <f t="array" ref="AA9739">_xlfn.IFS(Z9739&lt;=2,"Fast",Z9739&gt;5, "Slow", AND(Z9739&gt;=3,Z9739&lt;=5),"Standard")</f>
        <v>Standard</v>
      </c>
    </row>
    <row r="9740" spans="1:27" x14ac:dyDescent="0.2">
      <c r="A9740" s="4">
        <v>9739</v>
      </c>
      <c r="B9740" s="4" t="s">
        <v>930</v>
      </c>
      <c r="C9740" s="5">
        <v>42810</v>
      </c>
      <c r="D9740" s="5">
        <v>42815</v>
      </c>
      <c r="E9740" s="4" t="s">
        <v>29</v>
      </c>
      <c r="F9740" s="4" t="s">
        <v>372</v>
      </c>
      <c r="G9740" s="4" t="s">
        <v>371</v>
      </c>
      <c r="H9740" s="4" t="s">
        <v>50</v>
      </c>
      <c r="I9740" s="4" t="s">
        <v>17</v>
      </c>
      <c r="J9740" s="4" t="s">
        <v>59</v>
      </c>
      <c r="K9740" s="4" t="s">
        <v>15</v>
      </c>
      <c r="L9740" s="4">
        <v>90032</v>
      </c>
      <c r="M9740" s="4" t="s">
        <v>9</v>
      </c>
      <c r="N9740" s="4" t="s">
        <v>932</v>
      </c>
      <c r="O9740" s="4" t="s">
        <v>13</v>
      </c>
      <c r="P9740" s="4" t="s">
        <v>100</v>
      </c>
      <c r="Q9740" s="4" t="s">
        <v>931</v>
      </c>
      <c r="R9740" s="4">
        <v>70.463999999999999</v>
      </c>
      <c r="S9740" s="4">
        <v>6</v>
      </c>
      <c r="T9740" s="4">
        <v>0.2</v>
      </c>
      <c r="U9740" s="4">
        <v>22.9008</v>
      </c>
      <c r="V9740" s="4" t="str">
        <f>INDEX(Regional_Lookup!$B$2:$B$5,MATCH('Sample - Superstore'!M9740,Regional_Lookup!$A$2:$A$5,0))</f>
        <v>James Chen</v>
      </c>
      <c r="W9740" s="4">
        <f>INDEX(Regional_Lookup!$C$2:$C$5, MATCH('Sample - Superstore'!M9740,Regional_Lookup!$A$2:$A$5, 0))</f>
        <v>0.18</v>
      </c>
      <c r="X9740" s="4">
        <f>U9740/R9740</f>
        <v>0.32500000000000001</v>
      </c>
      <c r="Y9740" s="4" t="str">
        <f>IF(X9740&gt;=W9740, "Yes", "No")</f>
        <v>Yes</v>
      </c>
      <c r="Z9740" s="4">
        <f>D9740-C9740</f>
        <v>5</v>
      </c>
      <c r="AA9740" s="4" t="str" cm="1">
        <f t="array" ref="AA9740">_xlfn.IFS(Z9740&lt;=2,"Fast",Z9740&gt;5, "Slow", AND(Z9740&gt;=3,Z9740&lt;=5),"Standard")</f>
        <v>Standard</v>
      </c>
    </row>
    <row r="9741" spans="1:27" x14ac:dyDescent="0.2">
      <c r="A9741" s="4">
        <v>9740</v>
      </c>
      <c r="B9741" s="4" t="s">
        <v>930</v>
      </c>
      <c r="C9741" s="5">
        <v>42810</v>
      </c>
      <c r="D9741" s="5">
        <v>42815</v>
      </c>
      <c r="E9741" s="4" t="s">
        <v>29</v>
      </c>
      <c r="F9741" s="4" t="s">
        <v>372</v>
      </c>
      <c r="G9741" s="4" t="s">
        <v>371</v>
      </c>
      <c r="H9741" s="4" t="s">
        <v>50</v>
      </c>
      <c r="I9741" s="4" t="s">
        <v>17</v>
      </c>
      <c r="J9741" s="4" t="s">
        <v>59</v>
      </c>
      <c r="K9741" s="4" t="s">
        <v>15</v>
      </c>
      <c r="L9741" s="4">
        <v>90032</v>
      </c>
      <c r="M9741" s="4" t="s">
        <v>9</v>
      </c>
      <c r="N9741" s="4" t="s">
        <v>843</v>
      </c>
      <c r="O9741" s="4" t="s">
        <v>13</v>
      </c>
      <c r="P9741" s="4" t="s">
        <v>100</v>
      </c>
      <c r="Q9741" s="4" t="s">
        <v>842</v>
      </c>
      <c r="R9741" s="4">
        <v>19.68</v>
      </c>
      <c r="S9741" s="4">
        <v>5</v>
      </c>
      <c r="T9741" s="4">
        <v>0.2</v>
      </c>
      <c r="U9741" s="4">
        <v>6.8879999999999999</v>
      </c>
      <c r="V9741" s="4" t="str">
        <f>INDEX(Regional_Lookup!$B$2:$B$5,MATCH('Sample - Superstore'!M9741,Regional_Lookup!$A$2:$A$5,0))</f>
        <v>James Chen</v>
      </c>
      <c r="W9741" s="4">
        <f>INDEX(Regional_Lookup!$C$2:$C$5, MATCH('Sample - Superstore'!M9741,Regional_Lookup!$A$2:$A$5, 0))</f>
        <v>0.18</v>
      </c>
      <c r="X9741" s="4">
        <f>U9741/R9741</f>
        <v>0.35</v>
      </c>
      <c r="Y9741" s="4" t="str">
        <f>IF(X9741&gt;=W9741, "Yes", "No")</f>
        <v>Yes</v>
      </c>
      <c r="Z9741" s="4">
        <f>D9741-C9741</f>
        <v>5</v>
      </c>
      <c r="AA9741" s="4" t="str" cm="1">
        <f t="array" ref="AA9741">_xlfn.IFS(Z9741&lt;=2,"Fast",Z9741&gt;5, "Slow", AND(Z9741&gt;=3,Z9741&lt;=5),"Standard")</f>
        <v>Standard</v>
      </c>
    </row>
    <row r="9742" spans="1:27" x14ac:dyDescent="0.2">
      <c r="A9742" s="4">
        <v>9741</v>
      </c>
      <c r="B9742" s="4" t="s">
        <v>930</v>
      </c>
      <c r="C9742" s="5">
        <v>42810</v>
      </c>
      <c r="D9742" s="5">
        <v>42815</v>
      </c>
      <c r="E9742" s="4" t="s">
        <v>29</v>
      </c>
      <c r="F9742" s="4" t="s">
        <v>372</v>
      </c>
      <c r="G9742" s="4" t="s">
        <v>371</v>
      </c>
      <c r="H9742" s="4" t="s">
        <v>50</v>
      </c>
      <c r="I9742" s="4" t="s">
        <v>17</v>
      </c>
      <c r="J9742" s="4" t="s">
        <v>59</v>
      </c>
      <c r="K9742" s="4" t="s">
        <v>15</v>
      </c>
      <c r="L9742" s="4">
        <v>90032</v>
      </c>
      <c r="M9742" s="4" t="s">
        <v>9</v>
      </c>
      <c r="N9742" s="4" t="s">
        <v>929</v>
      </c>
      <c r="O9742" s="4" t="s">
        <v>13</v>
      </c>
      <c r="P9742" s="4" t="s">
        <v>12</v>
      </c>
      <c r="Q9742" s="4" t="s">
        <v>928</v>
      </c>
      <c r="R9742" s="4">
        <v>140.66999999999999</v>
      </c>
      <c r="S9742" s="4">
        <v>3</v>
      </c>
      <c r="T9742" s="4">
        <v>0</v>
      </c>
      <c r="U9742" s="4">
        <v>54.8613</v>
      </c>
      <c r="V9742" s="4" t="str">
        <f>INDEX(Regional_Lookup!$B$2:$B$5,MATCH('Sample - Superstore'!M9742,Regional_Lookup!$A$2:$A$5,0))</f>
        <v>James Chen</v>
      </c>
      <c r="W9742" s="4">
        <f>INDEX(Regional_Lookup!$C$2:$C$5, MATCH('Sample - Superstore'!M9742,Regional_Lookup!$A$2:$A$5, 0))</f>
        <v>0.18</v>
      </c>
      <c r="X9742" s="4">
        <f>U9742/R9742</f>
        <v>0.39</v>
      </c>
      <c r="Y9742" s="4" t="str">
        <f>IF(X9742&gt;=W9742, "Yes", "No")</f>
        <v>Yes</v>
      </c>
      <c r="Z9742" s="4">
        <f>D9742-C9742</f>
        <v>5</v>
      </c>
      <c r="AA9742" s="4" t="str" cm="1">
        <f t="array" ref="AA9742">_xlfn.IFS(Z9742&lt;=2,"Fast",Z9742&gt;5, "Slow", AND(Z9742&gt;=3,Z9742&lt;=5),"Standard")</f>
        <v>Standard</v>
      </c>
    </row>
    <row r="9743" spans="1:27" x14ac:dyDescent="0.2">
      <c r="A9743" s="4">
        <v>9742</v>
      </c>
      <c r="B9743" s="4" t="s">
        <v>927</v>
      </c>
      <c r="C9743" s="5">
        <v>42316</v>
      </c>
      <c r="D9743" s="5">
        <v>42320</v>
      </c>
      <c r="E9743" s="4" t="s">
        <v>29</v>
      </c>
      <c r="F9743" s="4" t="s">
        <v>926</v>
      </c>
      <c r="G9743" s="4" t="s">
        <v>925</v>
      </c>
      <c r="H9743" s="4" t="s">
        <v>50</v>
      </c>
      <c r="I9743" s="4" t="s">
        <v>17</v>
      </c>
      <c r="J9743" s="4" t="s">
        <v>924</v>
      </c>
      <c r="K9743" s="4" t="s">
        <v>923</v>
      </c>
      <c r="L9743" s="4">
        <v>5408</v>
      </c>
      <c r="M9743" s="4" t="s">
        <v>5</v>
      </c>
      <c r="N9743" s="4" t="s">
        <v>922</v>
      </c>
      <c r="O9743" s="4" t="s">
        <v>37</v>
      </c>
      <c r="P9743" s="4" t="s">
        <v>165</v>
      </c>
      <c r="Q9743" s="4" t="s">
        <v>921</v>
      </c>
      <c r="R9743" s="4">
        <v>4404.8999999999996</v>
      </c>
      <c r="S9743" s="4">
        <v>5</v>
      </c>
      <c r="T9743" s="4">
        <v>0</v>
      </c>
      <c r="U9743" s="4">
        <v>1013.127</v>
      </c>
      <c r="V9743" s="4" t="str">
        <f>INDEX(Regional_Lookup!$B$2:$B$5,MATCH('Sample - Superstore'!M9743,Regional_Lookup!$A$2:$A$5,0))</f>
        <v>Sarah Miller</v>
      </c>
      <c r="W9743" s="4">
        <f>INDEX(Regional_Lookup!$C$2:$C$5, MATCH('Sample - Superstore'!M9743,Regional_Lookup!$A$2:$A$5, 0))</f>
        <v>0.16</v>
      </c>
      <c r="X9743" s="4">
        <f>U9743/R9743</f>
        <v>0.23</v>
      </c>
      <c r="Y9743" s="4" t="str">
        <f>IF(X9743&gt;=W9743, "Yes", "No")</f>
        <v>Yes</v>
      </c>
      <c r="Z9743" s="4">
        <f>D9743-C9743</f>
        <v>4</v>
      </c>
      <c r="AA9743" s="4" t="str" cm="1">
        <f t="array" ref="AA9743">_xlfn.IFS(Z9743&lt;=2,"Fast",Z9743&gt;5, "Slow", AND(Z9743&gt;=3,Z9743&lt;=5),"Standard")</f>
        <v>Standard</v>
      </c>
    </row>
    <row r="9744" spans="1:27" x14ac:dyDescent="0.2">
      <c r="A9744" s="4">
        <v>9743</v>
      </c>
      <c r="B9744" s="4" t="s">
        <v>920</v>
      </c>
      <c r="C9744" s="5">
        <v>43067</v>
      </c>
      <c r="D9744" s="5">
        <v>43071</v>
      </c>
      <c r="E9744" s="4" t="s">
        <v>29</v>
      </c>
      <c r="F9744" s="4" t="s">
        <v>885</v>
      </c>
      <c r="G9744" s="4" t="s">
        <v>884</v>
      </c>
      <c r="H9744" s="4" t="s">
        <v>18</v>
      </c>
      <c r="I9744" s="4" t="s">
        <v>17</v>
      </c>
      <c r="J9744" s="4" t="s">
        <v>919</v>
      </c>
      <c r="K9744" s="4" t="s">
        <v>15</v>
      </c>
      <c r="L9744" s="4">
        <v>92037</v>
      </c>
      <c r="M9744" s="4" t="s">
        <v>9</v>
      </c>
      <c r="N9744" s="4" t="s">
        <v>918</v>
      </c>
      <c r="O9744" s="4" t="s">
        <v>13</v>
      </c>
      <c r="P9744" s="4" t="s">
        <v>72</v>
      </c>
      <c r="Q9744" s="4" t="s">
        <v>917</v>
      </c>
      <c r="R9744" s="4">
        <v>62.65</v>
      </c>
      <c r="S9744" s="4">
        <v>5</v>
      </c>
      <c r="T9744" s="4">
        <v>0</v>
      </c>
      <c r="U9744" s="4">
        <v>29.445499999999999</v>
      </c>
      <c r="V9744" s="4" t="str">
        <f>INDEX(Regional_Lookup!$B$2:$B$5,MATCH('Sample - Superstore'!M9744,Regional_Lookup!$A$2:$A$5,0))</f>
        <v>James Chen</v>
      </c>
      <c r="W9744" s="4">
        <f>INDEX(Regional_Lookup!$C$2:$C$5, MATCH('Sample - Superstore'!M9744,Regional_Lookup!$A$2:$A$5, 0))</f>
        <v>0.18</v>
      </c>
      <c r="X9744" s="4">
        <f>U9744/R9744</f>
        <v>0.47</v>
      </c>
      <c r="Y9744" s="4" t="str">
        <f>IF(X9744&gt;=W9744, "Yes", "No")</f>
        <v>Yes</v>
      </c>
      <c r="Z9744" s="4">
        <f>D9744-C9744</f>
        <v>4</v>
      </c>
      <c r="AA9744" s="4" t="str" cm="1">
        <f t="array" ref="AA9744">_xlfn.IFS(Z9744&lt;=2,"Fast",Z9744&gt;5, "Slow", AND(Z9744&gt;=3,Z9744&lt;=5),"Standard")</f>
        <v>Standard</v>
      </c>
    </row>
    <row r="9745" spans="1:27" x14ac:dyDescent="0.2">
      <c r="A9745" s="4">
        <v>9744</v>
      </c>
      <c r="B9745" s="4" t="s">
        <v>916</v>
      </c>
      <c r="C9745" s="5">
        <v>42537</v>
      </c>
      <c r="D9745" s="5">
        <v>42543</v>
      </c>
      <c r="E9745" s="4" t="s">
        <v>29</v>
      </c>
      <c r="F9745" s="4" t="s">
        <v>915</v>
      </c>
      <c r="G9745" s="4" t="s">
        <v>914</v>
      </c>
      <c r="H9745" s="4" t="s">
        <v>18</v>
      </c>
      <c r="I9745" s="4" t="s">
        <v>17</v>
      </c>
      <c r="J9745" s="4" t="s">
        <v>148</v>
      </c>
      <c r="K9745" s="4" t="s">
        <v>147</v>
      </c>
      <c r="L9745" s="4">
        <v>19711</v>
      </c>
      <c r="M9745" s="4" t="s">
        <v>5</v>
      </c>
      <c r="N9745" s="4" t="s">
        <v>913</v>
      </c>
      <c r="O9745" s="4" t="s">
        <v>13</v>
      </c>
      <c r="P9745" s="4" t="s">
        <v>72</v>
      </c>
      <c r="Q9745" s="4" t="s">
        <v>912</v>
      </c>
      <c r="R9745" s="4">
        <v>9.4499999999999993</v>
      </c>
      <c r="S9745" s="4">
        <v>3</v>
      </c>
      <c r="T9745" s="4">
        <v>0</v>
      </c>
      <c r="U9745" s="4">
        <v>4.5359999999999996</v>
      </c>
      <c r="V9745" s="4" t="str">
        <f>INDEX(Regional_Lookup!$B$2:$B$5,MATCH('Sample - Superstore'!M9745,Regional_Lookup!$A$2:$A$5,0))</f>
        <v>Sarah Miller</v>
      </c>
      <c r="W9745" s="4">
        <f>INDEX(Regional_Lookup!$C$2:$C$5, MATCH('Sample - Superstore'!M9745,Regional_Lookup!$A$2:$A$5, 0))</f>
        <v>0.16</v>
      </c>
      <c r="X9745" s="4">
        <f>U9745/R9745</f>
        <v>0.48</v>
      </c>
      <c r="Y9745" s="4" t="str">
        <f>IF(X9745&gt;=W9745, "Yes", "No")</f>
        <v>Yes</v>
      </c>
      <c r="Z9745" s="4">
        <f>D9745-C9745</f>
        <v>6</v>
      </c>
      <c r="AA9745" s="4" t="str" cm="1">
        <f t="array" ref="AA9745">_xlfn.IFS(Z9745&lt;=2,"Fast",Z9745&gt;5, "Slow", AND(Z9745&gt;=3,Z9745&lt;=5),"Standard")</f>
        <v>Slow</v>
      </c>
    </row>
    <row r="9746" spans="1:27" x14ac:dyDescent="0.2">
      <c r="A9746" s="4">
        <v>9745</v>
      </c>
      <c r="B9746" s="4" t="s">
        <v>911</v>
      </c>
      <c r="C9746" s="5">
        <v>42756</v>
      </c>
      <c r="D9746" s="5">
        <v>42760</v>
      </c>
      <c r="E9746" s="4" t="s">
        <v>29</v>
      </c>
      <c r="F9746" s="4" t="s">
        <v>910</v>
      </c>
      <c r="G9746" s="4" t="s">
        <v>909</v>
      </c>
      <c r="H9746" s="4" t="s">
        <v>18</v>
      </c>
      <c r="I9746" s="4" t="s">
        <v>17</v>
      </c>
      <c r="J9746" s="4" t="s">
        <v>908</v>
      </c>
      <c r="K9746" s="4" t="s">
        <v>318</v>
      </c>
      <c r="L9746" s="4">
        <v>60505</v>
      </c>
      <c r="M9746" s="4" t="s">
        <v>3</v>
      </c>
      <c r="N9746" s="4" t="s">
        <v>907</v>
      </c>
      <c r="O9746" s="4" t="s">
        <v>13</v>
      </c>
      <c r="P9746" s="4" t="s">
        <v>121</v>
      </c>
      <c r="Q9746" s="4" t="s">
        <v>906</v>
      </c>
      <c r="R9746" s="4">
        <v>268.57600000000002</v>
      </c>
      <c r="S9746" s="4">
        <v>4</v>
      </c>
      <c r="T9746" s="4">
        <v>0.2</v>
      </c>
      <c r="U9746" s="4">
        <v>90.644400000000005</v>
      </c>
      <c r="V9746" s="4" t="str">
        <f>INDEX(Regional_Lookup!$B$2:$B$5,MATCH('Sample - Superstore'!M9746,Regional_Lookup!$A$2:$A$5,0))</f>
        <v>David Johnson</v>
      </c>
      <c r="W9746" s="4">
        <f>INDEX(Regional_Lookup!$C$2:$C$5, MATCH('Sample - Superstore'!M9746,Regional_Lookup!$A$2:$A$5, 0))</f>
        <v>0.14000000000000001</v>
      </c>
      <c r="X9746" s="4">
        <f>U9746/R9746</f>
        <v>0.33749999999999997</v>
      </c>
      <c r="Y9746" s="4" t="str">
        <f>IF(X9746&gt;=W9746, "Yes", "No")</f>
        <v>Yes</v>
      </c>
      <c r="Z9746" s="4">
        <f>D9746-C9746</f>
        <v>4</v>
      </c>
      <c r="AA9746" s="4" t="str" cm="1">
        <f t="array" ref="AA9746">_xlfn.IFS(Z9746&lt;=2,"Fast",Z9746&gt;5, "Slow", AND(Z9746&gt;=3,Z9746&lt;=5),"Standard")</f>
        <v>Standard</v>
      </c>
    </row>
    <row r="9747" spans="1:27" x14ac:dyDescent="0.2">
      <c r="A9747" s="4">
        <v>9746</v>
      </c>
      <c r="B9747" s="4" t="s">
        <v>903</v>
      </c>
      <c r="C9747" s="5">
        <v>43063</v>
      </c>
      <c r="D9747" s="5">
        <v>43063</v>
      </c>
      <c r="E9747" s="4" t="s">
        <v>162</v>
      </c>
      <c r="F9747" s="4" t="s">
        <v>902</v>
      </c>
      <c r="G9747" s="4" t="s">
        <v>901</v>
      </c>
      <c r="H9747" s="4" t="s">
        <v>18</v>
      </c>
      <c r="I9747" s="4" t="s">
        <v>17</v>
      </c>
      <c r="J9747" s="4" t="s">
        <v>59</v>
      </c>
      <c r="K9747" s="4" t="s">
        <v>15</v>
      </c>
      <c r="L9747" s="4">
        <v>90008</v>
      </c>
      <c r="M9747" s="4" t="s">
        <v>9</v>
      </c>
      <c r="N9747" s="4" t="s">
        <v>905</v>
      </c>
      <c r="O9747" s="4" t="s">
        <v>37</v>
      </c>
      <c r="P9747" s="4" t="s">
        <v>92</v>
      </c>
      <c r="Q9747" s="4" t="s">
        <v>904</v>
      </c>
      <c r="R9747" s="4">
        <v>364.08</v>
      </c>
      <c r="S9747" s="4">
        <v>2</v>
      </c>
      <c r="T9747" s="4">
        <v>0.2</v>
      </c>
      <c r="U9747" s="4">
        <v>9.1020000000000003</v>
      </c>
      <c r="V9747" s="4" t="str">
        <f>INDEX(Regional_Lookup!$B$2:$B$5,MATCH('Sample - Superstore'!M9747,Regional_Lookup!$A$2:$A$5,0))</f>
        <v>James Chen</v>
      </c>
      <c r="W9747" s="4">
        <f>INDEX(Regional_Lookup!$C$2:$C$5, MATCH('Sample - Superstore'!M9747,Regional_Lookup!$A$2:$A$5, 0))</f>
        <v>0.18</v>
      </c>
      <c r="X9747" s="4">
        <f>U9747/R9747</f>
        <v>2.5000000000000001E-2</v>
      </c>
      <c r="Y9747" s="4" t="str">
        <f>IF(X9747&gt;=W9747, "Yes", "No")</f>
        <v>No</v>
      </c>
      <c r="Z9747" s="4">
        <f>D9747-C9747</f>
        <v>0</v>
      </c>
      <c r="AA9747" s="4" t="str" cm="1">
        <f t="array" ref="AA9747">_xlfn.IFS(Z9747&lt;=2,"Fast",Z9747&gt;5, "Slow", AND(Z9747&gt;=3,Z9747&lt;=5),"Standard")</f>
        <v>Fast</v>
      </c>
    </row>
    <row r="9748" spans="1:27" x14ac:dyDescent="0.2">
      <c r="A9748" s="4">
        <v>9747</v>
      </c>
      <c r="B9748" s="4" t="s">
        <v>903</v>
      </c>
      <c r="C9748" s="5">
        <v>43063</v>
      </c>
      <c r="D9748" s="5">
        <v>43063</v>
      </c>
      <c r="E9748" s="4" t="s">
        <v>162</v>
      </c>
      <c r="F9748" s="4" t="s">
        <v>902</v>
      </c>
      <c r="G9748" s="4" t="s">
        <v>901</v>
      </c>
      <c r="H9748" s="4" t="s">
        <v>18</v>
      </c>
      <c r="I9748" s="4" t="s">
        <v>17</v>
      </c>
      <c r="J9748" s="4" t="s">
        <v>59</v>
      </c>
      <c r="K9748" s="4" t="s">
        <v>15</v>
      </c>
      <c r="L9748" s="4">
        <v>90008</v>
      </c>
      <c r="M9748" s="4" t="s">
        <v>9</v>
      </c>
      <c r="N9748" s="4" t="s">
        <v>263</v>
      </c>
      <c r="O9748" s="4" t="s">
        <v>37</v>
      </c>
      <c r="P9748" s="4" t="s">
        <v>92</v>
      </c>
      <c r="Q9748" s="4" t="s">
        <v>262</v>
      </c>
      <c r="R9748" s="4">
        <v>71.087999999999994</v>
      </c>
      <c r="S9748" s="4">
        <v>2</v>
      </c>
      <c r="T9748" s="4">
        <v>0.2</v>
      </c>
      <c r="U9748" s="4">
        <v>-1.7771999999999999</v>
      </c>
      <c r="V9748" s="4" t="str">
        <f>INDEX(Regional_Lookup!$B$2:$B$5,MATCH('Sample - Superstore'!M9748,Regional_Lookup!$A$2:$A$5,0))</f>
        <v>James Chen</v>
      </c>
      <c r="W9748" s="4">
        <f>INDEX(Regional_Lookup!$C$2:$C$5, MATCH('Sample - Superstore'!M9748,Regional_Lookup!$A$2:$A$5, 0))</f>
        <v>0.18</v>
      </c>
      <c r="X9748" s="4">
        <f>U9748/R9748</f>
        <v>-2.5000000000000001E-2</v>
      </c>
      <c r="Y9748" s="4" t="str">
        <f>IF(X9748&gt;=W9748, "Yes", "No")</f>
        <v>No</v>
      </c>
      <c r="Z9748" s="4">
        <f>D9748-C9748</f>
        <v>0</v>
      </c>
      <c r="AA9748" s="4" t="str" cm="1">
        <f t="array" ref="AA9748">_xlfn.IFS(Z9748&lt;=2,"Fast",Z9748&gt;5, "Slow", AND(Z9748&gt;=3,Z9748&lt;=5),"Standard")</f>
        <v>Fast</v>
      </c>
    </row>
    <row r="9749" spans="1:27" x14ac:dyDescent="0.2">
      <c r="A9749" s="4">
        <v>9748</v>
      </c>
      <c r="B9749" s="4" t="s">
        <v>898</v>
      </c>
      <c r="C9749" s="5">
        <v>41954</v>
      </c>
      <c r="D9749" s="5">
        <v>41958</v>
      </c>
      <c r="E9749" s="4" t="s">
        <v>29</v>
      </c>
      <c r="F9749" s="4" t="s">
        <v>897</v>
      </c>
      <c r="G9749" s="4" t="s">
        <v>896</v>
      </c>
      <c r="H9749" s="4" t="s">
        <v>18</v>
      </c>
      <c r="I9749" s="4" t="s">
        <v>17</v>
      </c>
      <c r="J9749" s="4" t="s">
        <v>319</v>
      </c>
      <c r="K9749" s="4" t="s">
        <v>318</v>
      </c>
      <c r="L9749" s="4">
        <v>60653</v>
      </c>
      <c r="M9749" s="4" t="s">
        <v>3</v>
      </c>
      <c r="N9749" s="4" t="s">
        <v>900</v>
      </c>
      <c r="O9749" s="4" t="s">
        <v>37</v>
      </c>
      <c r="P9749" s="4" t="s">
        <v>36</v>
      </c>
      <c r="Q9749" s="4" t="s">
        <v>899</v>
      </c>
      <c r="R9749" s="4">
        <v>10.984</v>
      </c>
      <c r="S9749" s="4">
        <v>2</v>
      </c>
      <c r="T9749" s="4">
        <v>0.6</v>
      </c>
      <c r="U9749" s="4">
        <v>-7.9634</v>
      </c>
      <c r="V9749" s="4" t="str">
        <f>INDEX(Regional_Lookup!$B$2:$B$5,MATCH('Sample - Superstore'!M9749,Regional_Lookup!$A$2:$A$5,0))</f>
        <v>David Johnson</v>
      </c>
      <c r="W9749" s="4">
        <f>INDEX(Regional_Lookup!$C$2:$C$5, MATCH('Sample - Superstore'!M9749,Regional_Lookup!$A$2:$A$5, 0))</f>
        <v>0.14000000000000001</v>
      </c>
      <c r="X9749" s="4">
        <f>U9749/R9749</f>
        <v>-0.72499999999999998</v>
      </c>
      <c r="Y9749" s="4" t="str">
        <f>IF(X9749&gt;=W9749, "Yes", "No")</f>
        <v>No</v>
      </c>
      <c r="Z9749" s="4">
        <f>D9749-C9749</f>
        <v>4</v>
      </c>
      <c r="AA9749" s="4" t="str" cm="1">
        <f t="array" ref="AA9749">_xlfn.IFS(Z9749&lt;=2,"Fast",Z9749&gt;5, "Slow", AND(Z9749&gt;=3,Z9749&lt;=5),"Standard")</f>
        <v>Standard</v>
      </c>
    </row>
    <row r="9750" spans="1:27" x14ac:dyDescent="0.2">
      <c r="A9750" s="4">
        <v>9749</v>
      </c>
      <c r="B9750" s="4" t="s">
        <v>898</v>
      </c>
      <c r="C9750" s="5">
        <v>41954</v>
      </c>
      <c r="D9750" s="5">
        <v>41958</v>
      </c>
      <c r="E9750" s="4" t="s">
        <v>29</v>
      </c>
      <c r="F9750" s="4" t="s">
        <v>897</v>
      </c>
      <c r="G9750" s="4" t="s">
        <v>896</v>
      </c>
      <c r="H9750" s="4" t="s">
        <v>18</v>
      </c>
      <c r="I9750" s="4" t="s">
        <v>17</v>
      </c>
      <c r="J9750" s="4" t="s">
        <v>319</v>
      </c>
      <c r="K9750" s="4" t="s">
        <v>318</v>
      </c>
      <c r="L9750" s="4">
        <v>60653</v>
      </c>
      <c r="M9750" s="4" t="s">
        <v>3</v>
      </c>
      <c r="N9750" s="4" t="s">
        <v>895</v>
      </c>
      <c r="O9750" s="4" t="s">
        <v>37</v>
      </c>
      <c r="P9750" s="4" t="s">
        <v>221</v>
      </c>
      <c r="Q9750" s="4" t="s">
        <v>894</v>
      </c>
      <c r="R9750" s="4">
        <v>797.94399999999996</v>
      </c>
      <c r="S9750" s="4">
        <v>4</v>
      </c>
      <c r="T9750" s="4">
        <v>0.3</v>
      </c>
      <c r="U9750" s="4">
        <v>-56.996000000000002</v>
      </c>
      <c r="V9750" s="4" t="str">
        <f>INDEX(Regional_Lookup!$B$2:$B$5,MATCH('Sample - Superstore'!M9750,Regional_Lookup!$A$2:$A$5,0))</f>
        <v>David Johnson</v>
      </c>
      <c r="W9750" s="4">
        <f>INDEX(Regional_Lookup!$C$2:$C$5, MATCH('Sample - Superstore'!M9750,Regional_Lookup!$A$2:$A$5, 0))</f>
        <v>0.14000000000000001</v>
      </c>
      <c r="X9750" s="4">
        <f>U9750/R9750</f>
        <v>-7.1428571428571438E-2</v>
      </c>
      <c r="Y9750" s="4" t="str">
        <f>IF(X9750&gt;=W9750, "Yes", "No")</f>
        <v>No</v>
      </c>
      <c r="Z9750" s="4">
        <f>D9750-C9750</f>
        <v>4</v>
      </c>
      <c r="AA9750" s="4" t="str" cm="1">
        <f t="array" ref="AA9750">_xlfn.IFS(Z9750&lt;=2,"Fast",Z9750&gt;5, "Slow", AND(Z9750&gt;=3,Z9750&lt;=5),"Standard")</f>
        <v>Standard</v>
      </c>
    </row>
    <row r="9751" spans="1:27" x14ac:dyDescent="0.2">
      <c r="A9751" s="4">
        <v>9750</v>
      </c>
      <c r="B9751" s="4" t="s">
        <v>893</v>
      </c>
      <c r="C9751" s="5">
        <v>42433</v>
      </c>
      <c r="D9751" s="5">
        <v>42437</v>
      </c>
      <c r="E9751" s="4" t="s">
        <v>29</v>
      </c>
      <c r="F9751" s="4" t="s">
        <v>892</v>
      </c>
      <c r="G9751" s="4" t="s">
        <v>891</v>
      </c>
      <c r="H9751" s="4" t="s">
        <v>50</v>
      </c>
      <c r="I9751" s="4" t="s">
        <v>17</v>
      </c>
      <c r="J9751" s="4" t="s">
        <v>890</v>
      </c>
      <c r="K9751" s="4" t="s">
        <v>889</v>
      </c>
      <c r="L9751" s="4">
        <v>3820</v>
      </c>
      <c r="M9751" s="4" t="s">
        <v>5</v>
      </c>
      <c r="N9751" s="4" t="s">
        <v>385</v>
      </c>
      <c r="O9751" s="4" t="s">
        <v>33</v>
      </c>
      <c r="P9751" s="4" t="s">
        <v>55</v>
      </c>
      <c r="Q9751" s="4" t="s">
        <v>384</v>
      </c>
      <c r="R9751" s="4">
        <v>159.97999999999999</v>
      </c>
      <c r="S9751" s="4">
        <v>2</v>
      </c>
      <c r="T9751" s="4">
        <v>0</v>
      </c>
      <c r="U9751" s="4">
        <v>57.592799999999997</v>
      </c>
      <c r="V9751" s="4" t="str">
        <f>INDEX(Regional_Lookup!$B$2:$B$5,MATCH('Sample - Superstore'!M9751,Regional_Lookup!$A$2:$A$5,0))</f>
        <v>Sarah Miller</v>
      </c>
      <c r="W9751" s="4">
        <f>INDEX(Regional_Lookup!$C$2:$C$5, MATCH('Sample - Superstore'!M9751,Regional_Lookup!$A$2:$A$5, 0))</f>
        <v>0.16</v>
      </c>
      <c r="X9751" s="4">
        <f>U9751/R9751</f>
        <v>0.36</v>
      </c>
      <c r="Y9751" s="4" t="str">
        <f>IF(X9751&gt;=W9751, "Yes", "No")</f>
        <v>Yes</v>
      </c>
      <c r="Z9751" s="4">
        <f>D9751-C9751</f>
        <v>4</v>
      </c>
      <c r="AA9751" s="4" t="str" cm="1">
        <f t="array" ref="AA9751">_xlfn.IFS(Z9751&lt;=2,"Fast",Z9751&gt;5, "Slow", AND(Z9751&gt;=3,Z9751&lt;=5),"Standard")</f>
        <v>Standard</v>
      </c>
    </row>
    <row r="9752" spans="1:27" x14ac:dyDescent="0.2">
      <c r="A9752" s="4">
        <v>9751</v>
      </c>
      <c r="B9752" s="4" t="s">
        <v>886</v>
      </c>
      <c r="C9752" s="5">
        <v>42654</v>
      </c>
      <c r="D9752" s="5">
        <v>42658</v>
      </c>
      <c r="E9752" s="4" t="s">
        <v>29</v>
      </c>
      <c r="F9752" s="4" t="s">
        <v>885</v>
      </c>
      <c r="G9752" s="4" t="s">
        <v>884</v>
      </c>
      <c r="H9752" s="4" t="s">
        <v>18</v>
      </c>
      <c r="I9752" s="4" t="s">
        <v>17</v>
      </c>
      <c r="J9752" s="4" t="s">
        <v>319</v>
      </c>
      <c r="K9752" s="4" t="s">
        <v>318</v>
      </c>
      <c r="L9752" s="4">
        <v>60610</v>
      </c>
      <c r="M9752" s="4" t="s">
        <v>3</v>
      </c>
      <c r="N9752" s="4" t="s">
        <v>888</v>
      </c>
      <c r="O9752" s="4" t="s">
        <v>13</v>
      </c>
      <c r="P9752" s="4" t="s">
        <v>116</v>
      </c>
      <c r="Q9752" s="4" t="s">
        <v>887</v>
      </c>
      <c r="R9752" s="4">
        <v>5.3440000000000003</v>
      </c>
      <c r="S9752" s="4">
        <v>2</v>
      </c>
      <c r="T9752" s="4">
        <v>0.2</v>
      </c>
      <c r="U9752" s="4">
        <v>0.66800000000000004</v>
      </c>
      <c r="V9752" s="4" t="str">
        <f>INDEX(Regional_Lookup!$B$2:$B$5,MATCH('Sample - Superstore'!M9752,Regional_Lookup!$A$2:$A$5,0))</f>
        <v>David Johnson</v>
      </c>
      <c r="W9752" s="4">
        <f>INDEX(Regional_Lookup!$C$2:$C$5, MATCH('Sample - Superstore'!M9752,Regional_Lookup!$A$2:$A$5, 0))</f>
        <v>0.14000000000000001</v>
      </c>
      <c r="X9752" s="4">
        <f>U9752/R9752</f>
        <v>0.125</v>
      </c>
      <c r="Y9752" s="4" t="str">
        <f>IF(X9752&gt;=W9752, "Yes", "No")</f>
        <v>No</v>
      </c>
      <c r="Z9752" s="4">
        <f>D9752-C9752</f>
        <v>4</v>
      </c>
      <c r="AA9752" s="4" t="str" cm="1">
        <f t="array" ref="AA9752">_xlfn.IFS(Z9752&lt;=2,"Fast",Z9752&gt;5, "Slow", AND(Z9752&gt;=3,Z9752&lt;=5),"Standard")</f>
        <v>Standard</v>
      </c>
    </row>
    <row r="9753" spans="1:27" x14ac:dyDescent="0.2">
      <c r="A9753" s="4">
        <v>9752</v>
      </c>
      <c r="B9753" s="4" t="s">
        <v>886</v>
      </c>
      <c r="C9753" s="5">
        <v>42654</v>
      </c>
      <c r="D9753" s="5">
        <v>42658</v>
      </c>
      <c r="E9753" s="4" t="s">
        <v>29</v>
      </c>
      <c r="F9753" s="4" t="s">
        <v>885</v>
      </c>
      <c r="G9753" s="4" t="s">
        <v>884</v>
      </c>
      <c r="H9753" s="4" t="s">
        <v>18</v>
      </c>
      <c r="I9753" s="4" t="s">
        <v>17</v>
      </c>
      <c r="J9753" s="4" t="s">
        <v>319</v>
      </c>
      <c r="K9753" s="4" t="s">
        <v>318</v>
      </c>
      <c r="L9753" s="4">
        <v>60610</v>
      </c>
      <c r="M9753" s="4" t="s">
        <v>3</v>
      </c>
      <c r="N9753" s="4" t="s">
        <v>883</v>
      </c>
      <c r="O9753" s="4" t="s">
        <v>13</v>
      </c>
      <c r="P9753" s="4" t="s">
        <v>116</v>
      </c>
      <c r="Q9753" s="4" t="s">
        <v>882</v>
      </c>
      <c r="R9753" s="4">
        <v>27.72</v>
      </c>
      <c r="S9753" s="4">
        <v>3</v>
      </c>
      <c r="T9753" s="4">
        <v>0.2</v>
      </c>
      <c r="U9753" s="4">
        <v>3.4649999999999999</v>
      </c>
      <c r="V9753" s="4" t="str">
        <f>INDEX(Regional_Lookup!$B$2:$B$5,MATCH('Sample - Superstore'!M9753,Regional_Lookup!$A$2:$A$5,0))</f>
        <v>David Johnson</v>
      </c>
      <c r="W9753" s="4">
        <f>INDEX(Regional_Lookup!$C$2:$C$5, MATCH('Sample - Superstore'!M9753,Regional_Lookup!$A$2:$A$5, 0))</f>
        <v>0.14000000000000001</v>
      </c>
      <c r="X9753" s="4">
        <f>U9753/R9753</f>
        <v>0.125</v>
      </c>
      <c r="Y9753" s="4" t="str">
        <f>IF(X9753&gt;=W9753, "Yes", "No")</f>
        <v>No</v>
      </c>
      <c r="Z9753" s="4">
        <f>D9753-C9753</f>
        <v>4</v>
      </c>
      <c r="AA9753" s="4" t="str" cm="1">
        <f t="array" ref="AA9753">_xlfn.IFS(Z9753&lt;=2,"Fast",Z9753&gt;5, "Slow", AND(Z9753&gt;=3,Z9753&lt;=5),"Standard")</f>
        <v>Standard</v>
      </c>
    </row>
    <row r="9754" spans="1:27" x14ac:dyDescent="0.2">
      <c r="A9754" s="4">
        <v>9753</v>
      </c>
      <c r="B9754" s="4" t="s">
        <v>881</v>
      </c>
      <c r="C9754" s="5">
        <v>42552</v>
      </c>
      <c r="D9754" s="5">
        <v>42553</v>
      </c>
      <c r="E9754" s="4" t="s">
        <v>89</v>
      </c>
      <c r="F9754" s="4" t="s">
        <v>880</v>
      </c>
      <c r="G9754" s="4" t="s">
        <v>879</v>
      </c>
      <c r="H9754" s="4" t="s">
        <v>102</v>
      </c>
      <c r="I9754" s="4" t="s">
        <v>17</v>
      </c>
      <c r="J9754" s="4" t="s">
        <v>234</v>
      </c>
      <c r="K9754" s="4" t="s">
        <v>233</v>
      </c>
      <c r="L9754" s="4">
        <v>98115</v>
      </c>
      <c r="M9754" s="4" t="s">
        <v>9</v>
      </c>
      <c r="N9754" s="4" t="s">
        <v>878</v>
      </c>
      <c r="O9754" s="4" t="s">
        <v>13</v>
      </c>
      <c r="P9754" s="4" t="s">
        <v>100</v>
      </c>
      <c r="Q9754" s="4" t="s">
        <v>877</v>
      </c>
      <c r="R9754" s="4">
        <v>2.496</v>
      </c>
      <c r="S9754" s="4">
        <v>1</v>
      </c>
      <c r="T9754" s="4">
        <v>0.2</v>
      </c>
      <c r="U9754" s="4">
        <v>0.90480000000000005</v>
      </c>
      <c r="V9754" s="4" t="str">
        <f>INDEX(Regional_Lookup!$B$2:$B$5,MATCH('Sample - Superstore'!M9754,Regional_Lookup!$A$2:$A$5,0))</f>
        <v>James Chen</v>
      </c>
      <c r="W9754" s="4">
        <f>INDEX(Regional_Lookup!$C$2:$C$5, MATCH('Sample - Superstore'!M9754,Regional_Lookup!$A$2:$A$5, 0))</f>
        <v>0.18</v>
      </c>
      <c r="X9754" s="4">
        <f>U9754/R9754</f>
        <v>0.36250000000000004</v>
      </c>
      <c r="Y9754" s="4" t="str">
        <f>IF(X9754&gt;=W9754, "Yes", "No")</f>
        <v>Yes</v>
      </c>
      <c r="Z9754" s="4">
        <f>D9754-C9754</f>
        <v>1</v>
      </c>
      <c r="AA9754" s="4" t="str" cm="1">
        <f t="array" ref="AA9754">_xlfn.IFS(Z9754&lt;=2,"Fast",Z9754&gt;5, "Slow", AND(Z9754&gt;=3,Z9754&lt;=5),"Standard")</f>
        <v>Fast</v>
      </c>
    </row>
    <row r="9755" spans="1:27" x14ac:dyDescent="0.2">
      <c r="A9755" s="4">
        <v>9754</v>
      </c>
      <c r="B9755" s="4" t="s">
        <v>872</v>
      </c>
      <c r="C9755" s="5">
        <v>42821</v>
      </c>
      <c r="D9755" s="5">
        <v>42823</v>
      </c>
      <c r="E9755" s="4" t="s">
        <v>21</v>
      </c>
      <c r="F9755" s="4" t="s">
        <v>871</v>
      </c>
      <c r="G9755" s="4" t="s">
        <v>870</v>
      </c>
      <c r="H9755" s="4" t="s">
        <v>18</v>
      </c>
      <c r="I9755" s="4" t="s">
        <v>17</v>
      </c>
      <c r="J9755" s="4" t="s">
        <v>365</v>
      </c>
      <c r="K9755" s="4" t="s">
        <v>763</v>
      </c>
      <c r="L9755" s="4">
        <v>23223</v>
      </c>
      <c r="M9755" s="4" t="s">
        <v>7</v>
      </c>
      <c r="N9755" s="4" t="s">
        <v>876</v>
      </c>
      <c r="O9755" s="4" t="s">
        <v>13</v>
      </c>
      <c r="P9755" s="4" t="s">
        <v>72</v>
      </c>
      <c r="Q9755" s="4" t="s">
        <v>875</v>
      </c>
      <c r="R9755" s="4">
        <v>8.26</v>
      </c>
      <c r="S9755" s="4">
        <v>2</v>
      </c>
      <c r="T9755" s="4">
        <v>0</v>
      </c>
      <c r="U9755" s="4">
        <v>3.7995999999999999</v>
      </c>
      <c r="V9755" s="4" t="str">
        <f>INDEX(Regional_Lookup!$B$2:$B$5,MATCH('Sample - Superstore'!M9755,Regional_Lookup!$A$2:$A$5,0))</f>
        <v>Maria Santos</v>
      </c>
      <c r="W9755" s="4">
        <f>INDEX(Regional_Lookup!$C$2:$C$5, MATCH('Sample - Superstore'!M9755,Regional_Lookup!$A$2:$A$5, 0))</f>
        <v>0.15</v>
      </c>
      <c r="X9755" s="4">
        <f>U9755/R9755</f>
        <v>0.46</v>
      </c>
      <c r="Y9755" s="4" t="str">
        <f>IF(X9755&gt;=W9755, "Yes", "No")</f>
        <v>Yes</v>
      </c>
      <c r="Z9755" s="4">
        <f>D9755-C9755</f>
        <v>2</v>
      </c>
      <c r="AA9755" s="4" t="str" cm="1">
        <f t="array" ref="AA9755">_xlfn.IFS(Z9755&lt;=2,"Fast",Z9755&gt;5, "Slow", AND(Z9755&gt;=3,Z9755&lt;=5),"Standard")</f>
        <v>Fast</v>
      </c>
    </row>
    <row r="9756" spans="1:27" x14ac:dyDescent="0.2">
      <c r="A9756" s="4">
        <v>9755</v>
      </c>
      <c r="B9756" s="4" t="s">
        <v>872</v>
      </c>
      <c r="C9756" s="5">
        <v>42821</v>
      </c>
      <c r="D9756" s="5">
        <v>42823</v>
      </c>
      <c r="E9756" s="4" t="s">
        <v>21</v>
      </c>
      <c r="F9756" s="4" t="s">
        <v>871</v>
      </c>
      <c r="G9756" s="4" t="s">
        <v>870</v>
      </c>
      <c r="H9756" s="4" t="s">
        <v>18</v>
      </c>
      <c r="I9756" s="4" t="s">
        <v>17</v>
      </c>
      <c r="J9756" s="4" t="s">
        <v>365</v>
      </c>
      <c r="K9756" s="4" t="s">
        <v>763</v>
      </c>
      <c r="L9756" s="4">
        <v>23223</v>
      </c>
      <c r="M9756" s="4" t="s">
        <v>7</v>
      </c>
      <c r="N9756" s="4" t="s">
        <v>797</v>
      </c>
      <c r="O9756" s="4" t="s">
        <v>13</v>
      </c>
      <c r="P9756" s="4" t="s">
        <v>100</v>
      </c>
      <c r="Q9756" s="4" t="s">
        <v>796</v>
      </c>
      <c r="R9756" s="4">
        <v>17.760000000000002</v>
      </c>
      <c r="S9756" s="4">
        <v>2</v>
      </c>
      <c r="T9756" s="4">
        <v>0</v>
      </c>
      <c r="U9756" s="4">
        <v>8.8800000000000008</v>
      </c>
      <c r="V9756" s="4" t="str">
        <f>INDEX(Regional_Lookup!$B$2:$B$5,MATCH('Sample - Superstore'!M9756,Regional_Lookup!$A$2:$A$5,0))</f>
        <v>Maria Santos</v>
      </c>
      <c r="W9756" s="4">
        <f>INDEX(Regional_Lookup!$C$2:$C$5, MATCH('Sample - Superstore'!M9756,Regional_Lookup!$A$2:$A$5, 0))</f>
        <v>0.15</v>
      </c>
      <c r="X9756" s="4">
        <f>U9756/R9756</f>
        <v>0.5</v>
      </c>
      <c r="Y9756" s="4" t="str">
        <f>IF(X9756&gt;=W9756, "Yes", "No")</f>
        <v>Yes</v>
      </c>
      <c r="Z9756" s="4">
        <f>D9756-C9756</f>
        <v>2</v>
      </c>
      <c r="AA9756" s="4" t="str" cm="1">
        <f t="array" ref="AA9756">_xlfn.IFS(Z9756&lt;=2,"Fast",Z9756&gt;5, "Slow", AND(Z9756&gt;=3,Z9756&lt;=5),"Standard")</f>
        <v>Fast</v>
      </c>
    </row>
    <row r="9757" spans="1:27" x14ac:dyDescent="0.2">
      <c r="A9757" s="4">
        <v>9756</v>
      </c>
      <c r="B9757" s="4" t="s">
        <v>872</v>
      </c>
      <c r="C9757" s="5">
        <v>42821</v>
      </c>
      <c r="D9757" s="5">
        <v>42823</v>
      </c>
      <c r="E9757" s="4" t="s">
        <v>21</v>
      </c>
      <c r="F9757" s="4" t="s">
        <v>871</v>
      </c>
      <c r="G9757" s="4" t="s">
        <v>870</v>
      </c>
      <c r="H9757" s="4" t="s">
        <v>18</v>
      </c>
      <c r="I9757" s="4" t="s">
        <v>17</v>
      </c>
      <c r="J9757" s="4" t="s">
        <v>365</v>
      </c>
      <c r="K9757" s="4" t="s">
        <v>763</v>
      </c>
      <c r="L9757" s="4">
        <v>23223</v>
      </c>
      <c r="M9757" s="4" t="s">
        <v>7</v>
      </c>
      <c r="N9757" s="4" t="s">
        <v>245</v>
      </c>
      <c r="O9757" s="4" t="s">
        <v>13</v>
      </c>
      <c r="P9757" s="4" t="s">
        <v>231</v>
      </c>
      <c r="Q9757" s="4" t="s">
        <v>244</v>
      </c>
      <c r="R9757" s="4">
        <v>332.94</v>
      </c>
      <c r="S9757" s="4">
        <v>3</v>
      </c>
      <c r="T9757" s="4">
        <v>0</v>
      </c>
      <c r="U9757" s="4">
        <v>9.9882000000000009</v>
      </c>
      <c r="V9757" s="4" t="str">
        <f>INDEX(Regional_Lookup!$B$2:$B$5,MATCH('Sample - Superstore'!M9757,Regional_Lookup!$A$2:$A$5,0))</f>
        <v>Maria Santos</v>
      </c>
      <c r="W9757" s="4">
        <f>INDEX(Regional_Lookup!$C$2:$C$5, MATCH('Sample - Superstore'!M9757,Regional_Lookup!$A$2:$A$5, 0))</f>
        <v>0.15</v>
      </c>
      <c r="X9757" s="4">
        <f>U9757/R9757</f>
        <v>3.0000000000000002E-2</v>
      </c>
      <c r="Y9757" s="4" t="str">
        <f>IF(X9757&gt;=W9757, "Yes", "No")</f>
        <v>No</v>
      </c>
      <c r="Z9757" s="4">
        <f>D9757-C9757</f>
        <v>2</v>
      </c>
      <c r="AA9757" s="4" t="str" cm="1">
        <f t="array" ref="AA9757">_xlfn.IFS(Z9757&lt;=2,"Fast",Z9757&gt;5, "Slow", AND(Z9757&gt;=3,Z9757&lt;=5),"Standard")</f>
        <v>Fast</v>
      </c>
    </row>
    <row r="9758" spans="1:27" x14ac:dyDescent="0.2">
      <c r="A9758" s="4">
        <v>9757</v>
      </c>
      <c r="B9758" s="4" t="s">
        <v>872</v>
      </c>
      <c r="C9758" s="5">
        <v>42821</v>
      </c>
      <c r="D9758" s="5">
        <v>42823</v>
      </c>
      <c r="E9758" s="4" t="s">
        <v>21</v>
      </c>
      <c r="F9758" s="4" t="s">
        <v>871</v>
      </c>
      <c r="G9758" s="4" t="s">
        <v>870</v>
      </c>
      <c r="H9758" s="4" t="s">
        <v>18</v>
      </c>
      <c r="I9758" s="4" t="s">
        <v>17</v>
      </c>
      <c r="J9758" s="4" t="s">
        <v>365</v>
      </c>
      <c r="K9758" s="4" t="s">
        <v>763</v>
      </c>
      <c r="L9758" s="4">
        <v>23223</v>
      </c>
      <c r="M9758" s="4" t="s">
        <v>7</v>
      </c>
      <c r="N9758" s="4" t="s">
        <v>874</v>
      </c>
      <c r="O9758" s="4" t="s">
        <v>37</v>
      </c>
      <c r="P9758" s="4" t="s">
        <v>92</v>
      </c>
      <c r="Q9758" s="4" t="s">
        <v>873</v>
      </c>
      <c r="R9758" s="4">
        <v>292.10000000000002</v>
      </c>
      <c r="S9758" s="4">
        <v>2</v>
      </c>
      <c r="T9758" s="4">
        <v>0</v>
      </c>
      <c r="U9758" s="4">
        <v>58.42</v>
      </c>
      <c r="V9758" s="4" t="str">
        <f>INDEX(Regional_Lookup!$B$2:$B$5,MATCH('Sample - Superstore'!M9758,Regional_Lookup!$A$2:$A$5,0))</f>
        <v>Maria Santos</v>
      </c>
      <c r="W9758" s="4">
        <f>INDEX(Regional_Lookup!$C$2:$C$5, MATCH('Sample - Superstore'!M9758,Regional_Lookup!$A$2:$A$5, 0))</f>
        <v>0.15</v>
      </c>
      <c r="X9758" s="4">
        <f>U9758/R9758</f>
        <v>0.19999999999999998</v>
      </c>
      <c r="Y9758" s="4" t="str">
        <f>IF(X9758&gt;=W9758, "Yes", "No")</f>
        <v>Yes</v>
      </c>
      <c r="Z9758" s="4">
        <f>D9758-C9758</f>
        <v>2</v>
      </c>
      <c r="AA9758" s="4" t="str" cm="1">
        <f t="array" ref="AA9758">_xlfn.IFS(Z9758&lt;=2,"Fast",Z9758&gt;5, "Slow", AND(Z9758&gt;=3,Z9758&lt;=5),"Standard")</f>
        <v>Fast</v>
      </c>
    </row>
    <row r="9759" spans="1:27" x14ac:dyDescent="0.2">
      <c r="A9759" s="4">
        <v>9758</v>
      </c>
      <c r="B9759" s="4" t="s">
        <v>872</v>
      </c>
      <c r="C9759" s="5">
        <v>42821</v>
      </c>
      <c r="D9759" s="5">
        <v>42823</v>
      </c>
      <c r="E9759" s="4" t="s">
        <v>21</v>
      </c>
      <c r="F9759" s="4" t="s">
        <v>871</v>
      </c>
      <c r="G9759" s="4" t="s">
        <v>870</v>
      </c>
      <c r="H9759" s="4" t="s">
        <v>18</v>
      </c>
      <c r="I9759" s="4" t="s">
        <v>17</v>
      </c>
      <c r="J9759" s="4" t="s">
        <v>365</v>
      </c>
      <c r="K9759" s="4" t="s">
        <v>763</v>
      </c>
      <c r="L9759" s="4">
        <v>23223</v>
      </c>
      <c r="M9759" s="4" t="s">
        <v>7</v>
      </c>
      <c r="N9759" s="4" t="s">
        <v>47</v>
      </c>
      <c r="O9759" s="4" t="s">
        <v>33</v>
      </c>
      <c r="P9759" s="4" t="s">
        <v>32</v>
      </c>
      <c r="Q9759" s="4" t="s">
        <v>46</v>
      </c>
      <c r="R9759" s="4">
        <v>206.1</v>
      </c>
      <c r="S9759" s="4">
        <v>5</v>
      </c>
      <c r="T9759" s="4">
        <v>0</v>
      </c>
      <c r="U9759" s="4">
        <v>55.646999999999998</v>
      </c>
      <c r="V9759" s="4" t="str">
        <f>INDEX(Regional_Lookup!$B$2:$B$5,MATCH('Sample - Superstore'!M9759,Regional_Lookup!$A$2:$A$5,0))</f>
        <v>Maria Santos</v>
      </c>
      <c r="W9759" s="4">
        <f>INDEX(Regional_Lookup!$C$2:$C$5, MATCH('Sample - Superstore'!M9759,Regional_Lookup!$A$2:$A$5, 0))</f>
        <v>0.15</v>
      </c>
      <c r="X9759" s="4">
        <f>U9759/R9759</f>
        <v>0.27</v>
      </c>
      <c r="Y9759" s="4" t="str">
        <f>IF(X9759&gt;=W9759, "Yes", "No")</f>
        <v>Yes</v>
      </c>
      <c r="Z9759" s="4">
        <f>D9759-C9759</f>
        <v>2</v>
      </c>
      <c r="AA9759" s="4" t="str" cm="1">
        <f t="array" ref="AA9759">_xlfn.IFS(Z9759&lt;=2,"Fast",Z9759&gt;5, "Slow", AND(Z9759&gt;=3,Z9759&lt;=5),"Standard")</f>
        <v>Fast</v>
      </c>
    </row>
    <row r="9760" spans="1:27" x14ac:dyDescent="0.2">
      <c r="A9760" s="4">
        <v>9759</v>
      </c>
      <c r="B9760" s="4" t="s">
        <v>872</v>
      </c>
      <c r="C9760" s="5">
        <v>42821</v>
      </c>
      <c r="D9760" s="5">
        <v>42823</v>
      </c>
      <c r="E9760" s="4" t="s">
        <v>21</v>
      </c>
      <c r="F9760" s="4" t="s">
        <v>871</v>
      </c>
      <c r="G9760" s="4" t="s">
        <v>870</v>
      </c>
      <c r="H9760" s="4" t="s">
        <v>18</v>
      </c>
      <c r="I9760" s="4" t="s">
        <v>17</v>
      </c>
      <c r="J9760" s="4" t="s">
        <v>365</v>
      </c>
      <c r="K9760" s="4" t="s">
        <v>763</v>
      </c>
      <c r="L9760" s="4">
        <v>23223</v>
      </c>
      <c r="M9760" s="4" t="s">
        <v>7</v>
      </c>
      <c r="N9760" s="4" t="s">
        <v>869</v>
      </c>
      <c r="O9760" s="4" t="s">
        <v>13</v>
      </c>
      <c r="P9760" s="4" t="s">
        <v>24</v>
      </c>
      <c r="Q9760" s="4" t="s">
        <v>868</v>
      </c>
      <c r="R9760" s="4">
        <v>17.64</v>
      </c>
      <c r="S9760" s="4">
        <v>4</v>
      </c>
      <c r="T9760" s="4">
        <v>0</v>
      </c>
      <c r="U9760" s="4">
        <v>8.1143999999999998</v>
      </c>
      <c r="V9760" s="4" t="str">
        <f>INDEX(Regional_Lookup!$B$2:$B$5,MATCH('Sample - Superstore'!M9760,Regional_Lookup!$A$2:$A$5,0))</f>
        <v>Maria Santos</v>
      </c>
      <c r="W9760" s="4">
        <f>INDEX(Regional_Lookup!$C$2:$C$5, MATCH('Sample - Superstore'!M9760,Regional_Lookup!$A$2:$A$5, 0))</f>
        <v>0.15</v>
      </c>
      <c r="X9760" s="4">
        <f>U9760/R9760</f>
        <v>0.45999999999999996</v>
      </c>
      <c r="Y9760" s="4" t="str">
        <f>IF(X9760&gt;=W9760, "Yes", "No")</f>
        <v>Yes</v>
      </c>
      <c r="Z9760" s="4">
        <f>D9760-C9760</f>
        <v>2</v>
      </c>
      <c r="AA9760" s="4" t="str" cm="1">
        <f t="array" ref="AA9760">_xlfn.IFS(Z9760&lt;=2,"Fast",Z9760&gt;5, "Slow", AND(Z9760&gt;=3,Z9760&lt;=5),"Standard")</f>
        <v>Fast</v>
      </c>
    </row>
    <row r="9761" spans="1:27" x14ac:dyDescent="0.2">
      <c r="A9761" s="4">
        <v>9760</v>
      </c>
      <c r="B9761" s="4" t="s">
        <v>867</v>
      </c>
      <c r="C9761" s="5">
        <v>42674</v>
      </c>
      <c r="D9761" s="5">
        <v>42679</v>
      </c>
      <c r="E9761" s="4" t="s">
        <v>29</v>
      </c>
      <c r="F9761" s="4" t="s">
        <v>866</v>
      </c>
      <c r="G9761" s="4" t="s">
        <v>865</v>
      </c>
      <c r="H9761" s="4" t="s">
        <v>50</v>
      </c>
      <c r="I9761" s="4" t="s">
        <v>17</v>
      </c>
      <c r="J9761" s="4" t="s">
        <v>248</v>
      </c>
      <c r="K9761" s="4" t="s">
        <v>15</v>
      </c>
      <c r="L9761" s="4">
        <v>94109</v>
      </c>
      <c r="M9761" s="4" t="s">
        <v>9</v>
      </c>
      <c r="N9761" s="4" t="s">
        <v>864</v>
      </c>
      <c r="O9761" s="4" t="s">
        <v>37</v>
      </c>
      <c r="P9761" s="4" t="s">
        <v>221</v>
      </c>
      <c r="Q9761" s="4" t="s">
        <v>863</v>
      </c>
      <c r="R9761" s="4">
        <v>1403.92</v>
      </c>
      <c r="S9761" s="4">
        <v>5</v>
      </c>
      <c r="T9761" s="4">
        <v>0.2</v>
      </c>
      <c r="U9761" s="4">
        <v>70.195999999999998</v>
      </c>
      <c r="V9761" s="4" t="str">
        <f>INDEX(Regional_Lookup!$B$2:$B$5,MATCH('Sample - Superstore'!M9761,Regional_Lookup!$A$2:$A$5,0))</f>
        <v>James Chen</v>
      </c>
      <c r="W9761" s="4">
        <f>INDEX(Regional_Lookup!$C$2:$C$5, MATCH('Sample - Superstore'!M9761,Regional_Lookup!$A$2:$A$5, 0))</f>
        <v>0.18</v>
      </c>
      <c r="X9761" s="4">
        <f>U9761/R9761</f>
        <v>4.9999999999999996E-2</v>
      </c>
      <c r="Y9761" s="4" t="str">
        <f>IF(X9761&gt;=W9761, "Yes", "No")</f>
        <v>No</v>
      </c>
      <c r="Z9761" s="4">
        <f>D9761-C9761</f>
        <v>5</v>
      </c>
      <c r="AA9761" s="4" t="str" cm="1">
        <f t="array" ref="AA9761">_xlfn.IFS(Z9761&lt;=2,"Fast",Z9761&gt;5, "Slow", AND(Z9761&gt;=3,Z9761&lt;=5),"Standard")</f>
        <v>Standard</v>
      </c>
    </row>
    <row r="9762" spans="1:27" x14ac:dyDescent="0.2">
      <c r="A9762" s="4">
        <v>9761</v>
      </c>
      <c r="B9762" s="4" t="s">
        <v>862</v>
      </c>
      <c r="C9762" s="5">
        <v>43043</v>
      </c>
      <c r="D9762" s="5">
        <v>43047</v>
      </c>
      <c r="E9762" s="4" t="s">
        <v>29</v>
      </c>
      <c r="F9762" s="4" t="s">
        <v>861</v>
      </c>
      <c r="G9762" s="4" t="s">
        <v>860</v>
      </c>
      <c r="H9762" s="4" t="s">
        <v>102</v>
      </c>
      <c r="I9762" s="4" t="s">
        <v>17</v>
      </c>
      <c r="J9762" s="4" t="s">
        <v>859</v>
      </c>
      <c r="K9762" s="4" t="s">
        <v>858</v>
      </c>
      <c r="L9762" s="4">
        <v>72762</v>
      </c>
      <c r="M9762" s="4" t="s">
        <v>7</v>
      </c>
      <c r="N9762" s="4" t="s">
        <v>857</v>
      </c>
      <c r="O9762" s="4" t="s">
        <v>13</v>
      </c>
      <c r="P9762" s="4" t="s">
        <v>116</v>
      </c>
      <c r="Q9762" s="4" t="s">
        <v>856</v>
      </c>
      <c r="R9762" s="4">
        <v>4.3</v>
      </c>
      <c r="S9762" s="4">
        <v>2</v>
      </c>
      <c r="T9762" s="4">
        <v>0</v>
      </c>
      <c r="U9762" s="4">
        <v>1.419</v>
      </c>
      <c r="V9762" s="4" t="str">
        <f>INDEX(Regional_Lookup!$B$2:$B$5,MATCH('Sample - Superstore'!M9762,Regional_Lookup!$A$2:$A$5,0))</f>
        <v>Maria Santos</v>
      </c>
      <c r="W9762" s="4">
        <f>INDEX(Regional_Lookup!$C$2:$C$5, MATCH('Sample - Superstore'!M9762,Regional_Lookup!$A$2:$A$5, 0))</f>
        <v>0.15</v>
      </c>
      <c r="X9762" s="4">
        <f>U9762/R9762</f>
        <v>0.33</v>
      </c>
      <c r="Y9762" s="4" t="str">
        <f>IF(X9762&gt;=W9762, "Yes", "No")</f>
        <v>Yes</v>
      </c>
      <c r="Z9762" s="4">
        <f>D9762-C9762</f>
        <v>4</v>
      </c>
      <c r="AA9762" s="4" t="str" cm="1">
        <f t="array" ref="AA9762">_xlfn.IFS(Z9762&lt;=2,"Fast",Z9762&gt;5, "Slow", AND(Z9762&gt;=3,Z9762&lt;=5),"Standard")</f>
        <v>Standard</v>
      </c>
    </row>
    <row r="9763" spans="1:27" x14ac:dyDescent="0.2">
      <c r="A9763" s="4">
        <v>9762</v>
      </c>
      <c r="B9763" s="4" t="s">
        <v>853</v>
      </c>
      <c r="C9763" s="5">
        <v>41684</v>
      </c>
      <c r="D9763" s="5">
        <v>41688</v>
      </c>
      <c r="E9763" s="4" t="s">
        <v>29</v>
      </c>
      <c r="F9763" s="4" t="s">
        <v>852</v>
      </c>
      <c r="G9763" s="4" t="s">
        <v>851</v>
      </c>
      <c r="H9763" s="4" t="s">
        <v>50</v>
      </c>
      <c r="I9763" s="4" t="s">
        <v>17</v>
      </c>
      <c r="J9763" s="4" t="s">
        <v>234</v>
      </c>
      <c r="K9763" s="4" t="s">
        <v>233</v>
      </c>
      <c r="L9763" s="4">
        <v>98103</v>
      </c>
      <c r="M9763" s="4" t="s">
        <v>9</v>
      </c>
      <c r="N9763" s="4" t="s">
        <v>448</v>
      </c>
      <c r="O9763" s="4" t="s">
        <v>33</v>
      </c>
      <c r="P9763" s="4" t="s">
        <v>55</v>
      </c>
      <c r="Q9763" s="4" t="s">
        <v>447</v>
      </c>
      <c r="R9763" s="4">
        <v>239.97</v>
      </c>
      <c r="S9763" s="4">
        <v>3</v>
      </c>
      <c r="T9763" s="4">
        <v>0</v>
      </c>
      <c r="U9763" s="4">
        <v>86.389200000000002</v>
      </c>
      <c r="V9763" s="4" t="str">
        <f>INDEX(Regional_Lookup!$B$2:$B$5,MATCH('Sample - Superstore'!M9763,Regional_Lookup!$A$2:$A$5,0))</f>
        <v>James Chen</v>
      </c>
      <c r="W9763" s="4">
        <f>INDEX(Regional_Lookup!$C$2:$C$5, MATCH('Sample - Superstore'!M9763,Regional_Lookup!$A$2:$A$5, 0))</f>
        <v>0.18</v>
      </c>
      <c r="X9763" s="4">
        <f>U9763/R9763</f>
        <v>0.36</v>
      </c>
      <c r="Y9763" s="4" t="str">
        <f>IF(X9763&gt;=W9763, "Yes", "No")</f>
        <v>Yes</v>
      </c>
      <c r="Z9763" s="4">
        <f>D9763-C9763</f>
        <v>4</v>
      </c>
      <c r="AA9763" s="4" t="str" cm="1">
        <f t="array" ref="AA9763">_xlfn.IFS(Z9763&lt;=2,"Fast",Z9763&gt;5, "Slow", AND(Z9763&gt;=3,Z9763&lt;=5),"Standard")</f>
        <v>Standard</v>
      </c>
    </row>
    <row r="9764" spans="1:27" x14ac:dyDescent="0.2">
      <c r="A9764" s="4">
        <v>9763</v>
      </c>
      <c r="B9764" s="4" t="s">
        <v>853</v>
      </c>
      <c r="C9764" s="5">
        <v>41684</v>
      </c>
      <c r="D9764" s="5">
        <v>41688</v>
      </c>
      <c r="E9764" s="4" t="s">
        <v>29</v>
      </c>
      <c r="F9764" s="4" t="s">
        <v>852</v>
      </c>
      <c r="G9764" s="4" t="s">
        <v>851</v>
      </c>
      <c r="H9764" s="4" t="s">
        <v>50</v>
      </c>
      <c r="I9764" s="4" t="s">
        <v>17</v>
      </c>
      <c r="J9764" s="4" t="s">
        <v>234</v>
      </c>
      <c r="K9764" s="4" t="s">
        <v>233</v>
      </c>
      <c r="L9764" s="4">
        <v>98103</v>
      </c>
      <c r="M9764" s="4" t="s">
        <v>9</v>
      </c>
      <c r="N9764" s="4" t="s">
        <v>855</v>
      </c>
      <c r="O9764" s="4" t="s">
        <v>13</v>
      </c>
      <c r="P9764" s="4" t="s">
        <v>12</v>
      </c>
      <c r="Q9764" s="4" t="s">
        <v>854</v>
      </c>
      <c r="R9764" s="4">
        <v>81.96</v>
      </c>
      <c r="S9764" s="4">
        <v>2</v>
      </c>
      <c r="T9764" s="4">
        <v>0</v>
      </c>
      <c r="U9764" s="4">
        <v>22.948799999999999</v>
      </c>
      <c r="V9764" s="4" t="str">
        <f>INDEX(Regional_Lookup!$B$2:$B$5,MATCH('Sample - Superstore'!M9764,Regional_Lookup!$A$2:$A$5,0))</f>
        <v>James Chen</v>
      </c>
      <c r="W9764" s="4">
        <f>INDEX(Regional_Lookup!$C$2:$C$5, MATCH('Sample - Superstore'!M9764,Regional_Lookup!$A$2:$A$5, 0))</f>
        <v>0.18</v>
      </c>
      <c r="X9764" s="4">
        <f>U9764/R9764</f>
        <v>0.28000000000000003</v>
      </c>
      <c r="Y9764" s="4" t="str">
        <f>IF(X9764&gt;=W9764, "Yes", "No")</f>
        <v>Yes</v>
      </c>
      <c r="Z9764" s="4">
        <f>D9764-C9764</f>
        <v>4</v>
      </c>
      <c r="AA9764" s="4" t="str" cm="1">
        <f t="array" ref="AA9764">_xlfn.IFS(Z9764&lt;=2,"Fast",Z9764&gt;5, "Slow", AND(Z9764&gt;=3,Z9764&lt;=5),"Standard")</f>
        <v>Standard</v>
      </c>
    </row>
    <row r="9765" spans="1:27" x14ac:dyDescent="0.2">
      <c r="A9765" s="4">
        <v>9764</v>
      </c>
      <c r="B9765" s="4" t="s">
        <v>853</v>
      </c>
      <c r="C9765" s="5">
        <v>41684</v>
      </c>
      <c r="D9765" s="5">
        <v>41688</v>
      </c>
      <c r="E9765" s="4" t="s">
        <v>29</v>
      </c>
      <c r="F9765" s="4" t="s">
        <v>852</v>
      </c>
      <c r="G9765" s="4" t="s">
        <v>851</v>
      </c>
      <c r="H9765" s="4" t="s">
        <v>50</v>
      </c>
      <c r="I9765" s="4" t="s">
        <v>17</v>
      </c>
      <c r="J9765" s="4" t="s">
        <v>234</v>
      </c>
      <c r="K9765" s="4" t="s">
        <v>233</v>
      </c>
      <c r="L9765" s="4">
        <v>98103</v>
      </c>
      <c r="M9765" s="4" t="s">
        <v>9</v>
      </c>
      <c r="N9765" s="4" t="s">
        <v>850</v>
      </c>
      <c r="O9765" s="4" t="s">
        <v>13</v>
      </c>
      <c r="P9765" s="4" t="s">
        <v>64</v>
      </c>
      <c r="Q9765" s="4" t="s">
        <v>849</v>
      </c>
      <c r="R9765" s="4">
        <v>238.62</v>
      </c>
      <c r="S9765" s="4">
        <v>2</v>
      </c>
      <c r="T9765" s="4">
        <v>0</v>
      </c>
      <c r="U9765" s="4">
        <v>4.7724000000000002</v>
      </c>
      <c r="V9765" s="4" t="str">
        <f>INDEX(Regional_Lookup!$B$2:$B$5,MATCH('Sample - Superstore'!M9765,Regional_Lookup!$A$2:$A$5,0))</f>
        <v>James Chen</v>
      </c>
      <c r="W9765" s="4">
        <f>INDEX(Regional_Lookup!$C$2:$C$5, MATCH('Sample - Superstore'!M9765,Regional_Lookup!$A$2:$A$5, 0))</f>
        <v>0.18</v>
      </c>
      <c r="X9765" s="4">
        <f>U9765/R9765</f>
        <v>0.02</v>
      </c>
      <c r="Y9765" s="4" t="str">
        <f>IF(X9765&gt;=W9765, "Yes", "No")</f>
        <v>No</v>
      </c>
      <c r="Z9765" s="4">
        <f>D9765-C9765</f>
        <v>4</v>
      </c>
      <c r="AA9765" s="4" t="str" cm="1">
        <f t="array" ref="AA9765">_xlfn.IFS(Z9765&lt;=2,"Fast",Z9765&gt;5, "Slow", AND(Z9765&gt;=3,Z9765&lt;=5),"Standard")</f>
        <v>Standard</v>
      </c>
    </row>
    <row r="9766" spans="1:27" x14ac:dyDescent="0.2">
      <c r="A9766" s="4">
        <v>9765</v>
      </c>
      <c r="B9766" s="4" t="s">
        <v>848</v>
      </c>
      <c r="C9766" s="5">
        <v>41808</v>
      </c>
      <c r="D9766" s="5">
        <v>41813</v>
      </c>
      <c r="E9766" s="4" t="s">
        <v>29</v>
      </c>
      <c r="F9766" s="4" t="s">
        <v>847</v>
      </c>
      <c r="G9766" s="4" t="s">
        <v>846</v>
      </c>
      <c r="H9766" s="4" t="s">
        <v>18</v>
      </c>
      <c r="I9766" s="4" t="s">
        <v>17</v>
      </c>
      <c r="J9766" s="4" t="s">
        <v>59</v>
      </c>
      <c r="K9766" s="4" t="s">
        <v>15</v>
      </c>
      <c r="L9766" s="4">
        <v>90036</v>
      </c>
      <c r="M9766" s="4" t="s">
        <v>9</v>
      </c>
      <c r="N9766" s="4" t="s">
        <v>845</v>
      </c>
      <c r="O9766" s="4" t="s">
        <v>33</v>
      </c>
      <c r="P9766" s="4" t="s">
        <v>32</v>
      </c>
      <c r="Q9766" s="4" t="s">
        <v>844</v>
      </c>
      <c r="R9766" s="4">
        <v>139.80000000000001</v>
      </c>
      <c r="S9766" s="4">
        <v>5</v>
      </c>
      <c r="T9766" s="4">
        <v>0.2</v>
      </c>
      <c r="U9766" s="4">
        <v>12.2325</v>
      </c>
      <c r="V9766" s="4" t="str">
        <f>INDEX(Regional_Lookup!$B$2:$B$5,MATCH('Sample - Superstore'!M9766,Regional_Lookup!$A$2:$A$5,0))</f>
        <v>James Chen</v>
      </c>
      <c r="W9766" s="4">
        <f>INDEX(Regional_Lookup!$C$2:$C$5, MATCH('Sample - Superstore'!M9766,Regional_Lookup!$A$2:$A$5, 0))</f>
        <v>0.18</v>
      </c>
      <c r="X9766" s="4">
        <f>U9766/R9766</f>
        <v>8.7499999999999994E-2</v>
      </c>
      <c r="Y9766" s="4" t="str">
        <f>IF(X9766&gt;=W9766, "Yes", "No")</f>
        <v>No</v>
      </c>
      <c r="Z9766" s="4">
        <f>D9766-C9766</f>
        <v>5</v>
      </c>
      <c r="AA9766" s="4" t="str" cm="1">
        <f t="array" ref="AA9766">_xlfn.IFS(Z9766&lt;=2,"Fast",Z9766&gt;5, "Slow", AND(Z9766&gt;=3,Z9766&lt;=5),"Standard")</f>
        <v>Standard</v>
      </c>
    </row>
    <row r="9767" spans="1:27" x14ac:dyDescent="0.2">
      <c r="A9767" s="4">
        <v>9766</v>
      </c>
      <c r="B9767" s="4" t="s">
        <v>841</v>
      </c>
      <c r="C9767" s="5">
        <v>42794</v>
      </c>
      <c r="D9767" s="5">
        <v>42800</v>
      </c>
      <c r="E9767" s="4" t="s">
        <v>29</v>
      </c>
      <c r="F9767" s="4" t="s">
        <v>840</v>
      </c>
      <c r="G9767" s="4" t="s">
        <v>839</v>
      </c>
      <c r="H9767" s="4" t="s">
        <v>18</v>
      </c>
      <c r="I9767" s="4" t="s">
        <v>17</v>
      </c>
      <c r="J9767" s="4" t="s">
        <v>838</v>
      </c>
      <c r="K9767" s="4" t="s">
        <v>837</v>
      </c>
      <c r="L9767" s="4">
        <v>6457</v>
      </c>
      <c r="M9767" s="4" t="s">
        <v>5</v>
      </c>
      <c r="N9767" s="4" t="s">
        <v>843</v>
      </c>
      <c r="O9767" s="4" t="s">
        <v>13</v>
      </c>
      <c r="P9767" s="4" t="s">
        <v>100</v>
      </c>
      <c r="Q9767" s="4" t="s">
        <v>842</v>
      </c>
      <c r="R9767" s="4">
        <v>9.84</v>
      </c>
      <c r="S9767" s="4">
        <v>2</v>
      </c>
      <c r="T9767" s="4">
        <v>0</v>
      </c>
      <c r="U9767" s="4">
        <v>4.7232000000000003</v>
      </c>
      <c r="V9767" s="4" t="str">
        <f>INDEX(Regional_Lookup!$B$2:$B$5,MATCH('Sample - Superstore'!M9767,Regional_Lookup!$A$2:$A$5,0))</f>
        <v>Sarah Miller</v>
      </c>
      <c r="W9767" s="4">
        <f>INDEX(Regional_Lookup!$C$2:$C$5, MATCH('Sample - Superstore'!M9767,Regional_Lookup!$A$2:$A$5, 0))</f>
        <v>0.16</v>
      </c>
      <c r="X9767" s="4">
        <f>U9767/R9767</f>
        <v>0.48000000000000004</v>
      </c>
      <c r="Y9767" s="4" t="str">
        <f>IF(X9767&gt;=W9767, "Yes", "No")</f>
        <v>Yes</v>
      </c>
      <c r="Z9767" s="4">
        <f>D9767-C9767</f>
        <v>6</v>
      </c>
      <c r="AA9767" s="4" t="str" cm="1">
        <f t="array" ref="AA9767">_xlfn.IFS(Z9767&lt;=2,"Fast",Z9767&gt;5, "Slow", AND(Z9767&gt;=3,Z9767&lt;=5),"Standard")</f>
        <v>Slow</v>
      </c>
    </row>
    <row r="9768" spans="1:27" x14ac:dyDescent="0.2">
      <c r="A9768" s="4">
        <v>9767</v>
      </c>
      <c r="B9768" s="4" t="s">
        <v>841</v>
      </c>
      <c r="C9768" s="5">
        <v>42794</v>
      </c>
      <c r="D9768" s="5">
        <v>42800</v>
      </c>
      <c r="E9768" s="4" t="s">
        <v>29</v>
      </c>
      <c r="F9768" s="4" t="s">
        <v>840</v>
      </c>
      <c r="G9768" s="4" t="s">
        <v>839</v>
      </c>
      <c r="H9768" s="4" t="s">
        <v>18</v>
      </c>
      <c r="I9768" s="4" t="s">
        <v>17</v>
      </c>
      <c r="J9768" s="4" t="s">
        <v>838</v>
      </c>
      <c r="K9768" s="4" t="s">
        <v>837</v>
      </c>
      <c r="L9768" s="4">
        <v>6457</v>
      </c>
      <c r="M9768" s="4" t="s">
        <v>5</v>
      </c>
      <c r="N9768" s="4" t="s">
        <v>836</v>
      </c>
      <c r="O9768" s="4" t="s">
        <v>13</v>
      </c>
      <c r="P9768" s="4" t="s">
        <v>24</v>
      </c>
      <c r="Q9768" s="4" t="s">
        <v>835</v>
      </c>
      <c r="R9768" s="4">
        <v>7.78</v>
      </c>
      <c r="S9768" s="4">
        <v>1</v>
      </c>
      <c r="T9768" s="4">
        <v>0</v>
      </c>
      <c r="U9768" s="4">
        <v>3.5009999999999999</v>
      </c>
      <c r="V9768" s="4" t="str">
        <f>INDEX(Regional_Lookup!$B$2:$B$5,MATCH('Sample - Superstore'!M9768,Regional_Lookup!$A$2:$A$5,0))</f>
        <v>Sarah Miller</v>
      </c>
      <c r="W9768" s="4">
        <f>INDEX(Regional_Lookup!$C$2:$C$5, MATCH('Sample - Superstore'!M9768,Regional_Lookup!$A$2:$A$5, 0))</f>
        <v>0.16</v>
      </c>
      <c r="X9768" s="4">
        <f>U9768/R9768</f>
        <v>0.44999999999999996</v>
      </c>
      <c r="Y9768" s="4" t="str">
        <f>IF(X9768&gt;=W9768, "Yes", "No")</f>
        <v>Yes</v>
      </c>
      <c r="Z9768" s="4">
        <f>D9768-C9768</f>
        <v>6</v>
      </c>
      <c r="AA9768" s="4" t="str" cm="1">
        <f t="array" ref="AA9768">_xlfn.IFS(Z9768&lt;=2,"Fast",Z9768&gt;5, "Slow", AND(Z9768&gt;=3,Z9768&lt;=5),"Standard")</f>
        <v>Slow</v>
      </c>
    </row>
    <row r="9769" spans="1:27" x14ac:dyDescent="0.2">
      <c r="A9769" s="4">
        <v>9768</v>
      </c>
      <c r="B9769" s="4" t="s">
        <v>834</v>
      </c>
      <c r="C9769" s="5">
        <v>43078</v>
      </c>
      <c r="D9769" s="5">
        <v>43084</v>
      </c>
      <c r="E9769" s="4" t="s">
        <v>29</v>
      </c>
      <c r="F9769" s="4" t="s">
        <v>833</v>
      </c>
      <c r="G9769" s="4" t="s">
        <v>832</v>
      </c>
      <c r="H9769" s="4" t="s">
        <v>18</v>
      </c>
      <c r="I9769" s="4" t="s">
        <v>17</v>
      </c>
      <c r="J9769" s="4" t="s">
        <v>77</v>
      </c>
      <c r="K9769" s="4" t="s">
        <v>76</v>
      </c>
      <c r="L9769" s="4">
        <v>49505</v>
      </c>
      <c r="M9769" s="4" t="s">
        <v>3</v>
      </c>
      <c r="N9769" s="4" t="s">
        <v>831</v>
      </c>
      <c r="O9769" s="4" t="s">
        <v>13</v>
      </c>
      <c r="P9769" s="4" t="s">
        <v>100</v>
      </c>
      <c r="Q9769" s="4" t="s">
        <v>830</v>
      </c>
      <c r="R9769" s="4">
        <v>54.9</v>
      </c>
      <c r="S9769" s="4">
        <v>5</v>
      </c>
      <c r="T9769" s="4">
        <v>0</v>
      </c>
      <c r="U9769" s="4">
        <v>26.901</v>
      </c>
      <c r="V9769" s="4" t="str">
        <f>INDEX(Regional_Lookup!$B$2:$B$5,MATCH('Sample - Superstore'!M9769,Regional_Lookup!$A$2:$A$5,0))</f>
        <v>David Johnson</v>
      </c>
      <c r="W9769" s="4">
        <f>INDEX(Regional_Lookup!$C$2:$C$5, MATCH('Sample - Superstore'!M9769,Regional_Lookup!$A$2:$A$5, 0))</f>
        <v>0.14000000000000001</v>
      </c>
      <c r="X9769" s="4">
        <f>U9769/R9769</f>
        <v>0.49</v>
      </c>
      <c r="Y9769" s="4" t="str">
        <f>IF(X9769&gt;=W9769, "Yes", "No")</f>
        <v>Yes</v>
      </c>
      <c r="Z9769" s="4">
        <f>D9769-C9769</f>
        <v>6</v>
      </c>
      <c r="AA9769" s="4" t="str" cm="1">
        <f t="array" ref="AA9769">_xlfn.IFS(Z9769&lt;=2,"Fast",Z9769&gt;5, "Slow", AND(Z9769&gt;=3,Z9769&lt;=5),"Standard")</f>
        <v>Slow</v>
      </c>
    </row>
    <row r="9770" spans="1:27" x14ac:dyDescent="0.2">
      <c r="A9770" s="4">
        <v>9769</v>
      </c>
      <c r="B9770" s="4" t="s">
        <v>829</v>
      </c>
      <c r="C9770" s="5">
        <v>43076</v>
      </c>
      <c r="D9770" s="5">
        <v>43083</v>
      </c>
      <c r="E9770" s="4" t="s">
        <v>29</v>
      </c>
      <c r="F9770" s="4" t="s">
        <v>828</v>
      </c>
      <c r="G9770" s="4" t="s">
        <v>827</v>
      </c>
      <c r="H9770" s="4" t="s">
        <v>102</v>
      </c>
      <c r="I9770" s="4" t="s">
        <v>17</v>
      </c>
      <c r="J9770" s="4" t="s">
        <v>248</v>
      </c>
      <c r="K9770" s="4" t="s">
        <v>15</v>
      </c>
      <c r="L9770" s="4">
        <v>94122</v>
      </c>
      <c r="M9770" s="4" t="s">
        <v>9</v>
      </c>
      <c r="N9770" s="4" t="s">
        <v>826</v>
      </c>
      <c r="O9770" s="4" t="s">
        <v>13</v>
      </c>
      <c r="P9770" s="4" t="s">
        <v>24</v>
      </c>
      <c r="Q9770" s="4" t="s">
        <v>825</v>
      </c>
      <c r="R9770" s="4">
        <v>50.04</v>
      </c>
      <c r="S9770" s="4">
        <v>6</v>
      </c>
      <c r="T9770" s="4">
        <v>0</v>
      </c>
      <c r="U9770" s="4">
        <v>25.02</v>
      </c>
      <c r="V9770" s="4" t="str">
        <f>INDEX(Regional_Lookup!$B$2:$B$5,MATCH('Sample - Superstore'!M9770,Regional_Lookup!$A$2:$A$5,0))</f>
        <v>James Chen</v>
      </c>
      <c r="W9770" s="4">
        <f>INDEX(Regional_Lookup!$C$2:$C$5, MATCH('Sample - Superstore'!M9770,Regional_Lookup!$A$2:$A$5, 0))</f>
        <v>0.18</v>
      </c>
      <c r="X9770" s="4">
        <f>U9770/R9770</f>
        <v>0.5</v>
      </c>
      <c r="Y9770" s="4" t="str">
        <f>IF(X9770&gt;=W9770, "Yes", "No")</f>
        <v>Yes</v>
      </c>
      <c r="Z9770" s="4">
        <f>D9770-C9770</f>
        <v>7</v>
      </c>
      <c r="AA9770" s="4" t="str" cm="1">
        <f t="array" ref="AA9770">_xlfn.IFS(Z9770&lt;=2,"Fast",Z9770&gt;5, "Slow", AND(Z9770&gt;=3,Z9770&lt;=5),"Standard")</f>
        <v>Slow</v>
      </c>
    </row>
    <row r="9771" spans="1:27" x14ac:dyDescent="0.2">
      <c r="A9771" s="4">
        <v>9770</v>
      </c>
      <c r="B9771" s="4" t="s">
        <v>820</v>
      </c>
      <c r="C9771" s="5">
        <v>42698</v>
      </c>
      <c r="D9771" s="5">
        <v>42704</v>
      </c>
      <c r="E9771" s="4" t="s">
        <v>29</v>
      </c>
      <c r="F9771" s="4" t="s">
        <v>819</v>
      </c>
      <c r="G9771" s="4" t="s">
        <v>818</v>
      </c>
      <c r="H9771" s="4" t="s">
        <v>102</v>
      </c>
      <c r="I9771" s="4" t="s">
        <v>17</v>
      </c>
      <c r="J9771" s="4" t="s">
        <v>817</v>
      </c>
      <c r="K9771" s="4" t="s">
        <v>41</v>
      </c>
      <c r="L9771" s="4">
        <v>33012</v>
      </c>
      <c r="M9771" s="4" t="s">
        <v>7</v>
      </c>
      <c r="N9771" s="4" t="s">
        <v>824</v>
      </c>
      <c r="O9771" s="4" t="s">
        <v>37</v>
      </c>
      <c r="P9771" s="4" t="s">
        <v>165</v>
      </c>
      <c r="Q9771" s="4" t="s">
        <v>823</v>
      </c>
      <c r="R9771" s="4">
        <v>339.92</v>
      </c>
      <c r="S9771" s="4">
        <v>5</v>
      </c>
      <c r="T9771" s="4">
        <v>0.2</v>
      </c>
      <c r="U9771" s="4">
        <v>8.4979999999999993</v>
      </c>
      <c r="V9771" s="4" t="str">
        <f>INDEX(Regional_Lookup!$B$2:$B$5,MATCH('Sample - Superstore'!M9771,Regional_Lookup!$A$2:$A$5,0))</f>
        <v>Maria Santos</v>
      </c>
      <c r="W9771" s="4">
        <f>INDEX(Regional_Lookup!$C$2:$C$5, MATCH('Sample - Superstore'!M9771,Regional_Lookup!$A$2:$A$5, 0))</f>
        <v>0.15</v>
      </c>
      <c r="X9771" s="4">
        <f>U9771/R9771</f>
        <v>2.4999999999999998E-2</v>
      </c>
      <c r="Y9771" s="4" t="str">
        <f>IF(X9771&gt;=W9771, "Yes", "No")</f>
        <v>No</v>
      </c>
      <c r="Z9771" s="4">
        <f>D9771-C9771</f>
        <v>6</v>
      </c>
      <c r="AA9771" s="4" t="str" cm="1">
        <f t="array" ref="AA9771">_xlfn.IFS(Z9771&lt;=2,"Fast",Z9771&gt;5, "Slow", AND(Z9771&gt;=3,Z9771&lt;=5),"Standard")</f>
        <v>Slow</v>
      </c>
    </row>
    <row r="9772" spans="1:27" x14ac:dyDescent="0.2">
      <c r="A9772" s="4">
        <v>9771</v>
      </c>
      <c r="B9772" s="4" t="s">
        <v>820</v>
      </c>
      <c r="C9772" s="5">
        <v>42698</v>
      </c>
      <c r="D9772" s="5">
        <v>42704</v>
      </c>
      <c r="E9772" s="4" t="s">
        <v>29</v>
      </c>
      <c r="F9772" s="4" t="s">
        <v>819</v>
      </c>
      <c r="G9772" s="4" t="s">
        <v>818</v>
      </c>
      <c r="H9772" s="4" t="s">
        <v>102</v>
      </c>
      <c r="I9772" s="4" t="s">
        <v>17</v>
      </c>
      <c r="J9772" s="4" t="s">
        <v>817</v>
      </c>
      <c r="K9772" s="4" t="s">
        <v>41</v>
      </c>
      <c r="L9772" s="4">
        <v>33012</v>
      </c>
      <c r="M9772" s="4" t="s">
        <v>7</v>
      </c>
      <c r="N9772" s="4" t="s">
        <v>822</v>
      </c>
      <c r="O9772" s="4" t="s">
        <v>13</v>
      </c>
      <c r="P9772" s="4" t="s">
        <v>24</v>
      </c>
      <c r="Q9772" s="4" t="s">
        <v>821</v>
      </c>
      <c r="R9772" s="4">
        <v>10.528</v>
      </c>
      <c r="S9772" s="4">
        <v>4</v>
      </c>
      <c r="T9772" s="4">
        <v>0.2</v>
      </c>
      <c r="U9772" s="4">
        <v>3.4216000000000002</v>
      </c>
      <c r="V9772" s="4" t="str">
        <f>INDEX(Regional_Lookup!$B$2:$B$5,MATCH('Sample - Superstore'!M9772,Regional_Lookup!$A$2:$A$5,0))</f>
        <v>Maria Santos</v>
      </c>
      <c r="W9772" s="4">
        <f>INDEX(Regional_Lookup!$C$2:$C$5, MATCH('Sample - Superstore'!M9772,Regional_Lookup!$A$2:$A$5, 0))</f>
        <v>0.15</v>
      </c>
      <c r="X9772" s="4">
        <f>U9772/R9772</f>
        <v>0.32500000000000001</v>
      </c>
      <c r="Y9772" s="4" t="str">
        <f>IF(X9772&gt;=W9772, "Yes", "No")</f>
        <v>Yes</v>
      </c>
      <c r="Z9772" s="4">
        <f>D9772-C9772</f>
        <v>6</v>
      </c>
      <c r="AA9772" s="4" t="str" cm="1">
        <f t="array" ref="AA9772">_xlfn.IFS(Z9772&lt;=2,"Fast",Z9772&gt;5, "Slow", AND(Z9772&gt;=3,Z9772&lt;=5),"Standard")</f>
        <v>Slow</v>
      </c>
    </row>
    <row r="9773" spans="1:27" x14ac:dyDescent="0.2">
      <c r="A9773" s="4">
        <v>9772</v>
      </c>
      <c r="B9773" s="4" t="s">
        <v>820</v>
      </c>
      <c r="C9773" s="5">
        <v>42698</v>
      </c>
      <c r="D9773" s="5">
        <v>42704</v>
      </c>
      <c r="E9773" s="4" t="s">
        <v>29</v>
      </c>
      <c r="F9773" s="4" t="s">
        <v>819</v>
      </c>
      <c r="G9773" s="4" t="s">
        <v>818</v>
      </c>
      <c r="H9773" s="4" t="s">
        <v>102</v>
      </c>
      <c r="I9773" s="4" t="s">
        <v>17</v>
      </c>
      <c r="J9773" s="4" t="s">
        <v>817</v>
      </c>
      <c r="K9773" s="4" t="s">
        <v>41</v>
      </c>
      <c r="L9773" s="4">
        <v>33012</v>
      </c>
      <c r="M9773" s="4" t="s">
        <v>7</v>
      </c>
      <c r="N9773" s="4" t="s">
        <v>816</v>
      </c>
      <c r="O9773" s="4" t="s">
        <v>13</v>
      </c>
      <c r="P9773" s="4" t="s">
        <v>12</v>
      </c>
      <c r="Q9773" s="4" t="s">
        <v>815</v>
      </c>
      <c r="R9773" s="4">
        <v>42.384</v>
      </c>
      <c r="S9773" s="4">
        <v>2</v>
      </c>
      <c r="T9773" s="4">
        <v>0.2</v>
      </c>
      <c r="U9773" s="4">
        <v>4.2384000000000004</v>
      </c>
      <c r="V9773" s="4" t="str">
        <f>INDEX(Regional_Lookup!$B$2:$B$5,MATCH('Sample - Superstore'!M9773,Regional_Lookup!$A$2:$A$5,0))</f>
        <v>Maria Santos</v>
      </c>
      <c r="W9773" s="4">
        <f>INDEX(Regional_Lookup!$C$2:$C$5, MATCH('Sample - Superstore'!M9773,Regional_Lookup!$A$2:$A$5, 0))</f>
        <v>0.15</v>
      </c>
      <c r="X9773" s="4">
        <f>U9773/R9773</f>
        <v>0.1</v>
      </c>
      <c r="Y9773" s="4" t="str">
        <f>IF(X9773&gt;=W9773, "Yes", "No")</f>
        <v>No</v>
      </c>
      <c r="Z9773" s="4">
        <f>D9773-C9773</f>
        <v>6</v>
      </c>
      <c r="AA9773" s="4" t="str" cm="1">
        <f t="array" ref="AA9773">_xlfn.IFS(Z9773&lt;=2,"Fast",Z9773&gt;5, "Slow", AND(Z9773&gt;=3,Z9773&lt;=5),"Standard")</f>
        <v>Slow</v>
      </c>
    </row>
    <row r="9774" spans="1:27" x14ac:dyDescent="0.2">
      <c r="A9774" s="4">
        <v>9773</v>
      </c>
      <c r="B9774" s="4" t="s">
        <v>814</v>
      </c>
      <c r="C9774" s="5">
        <v>42554</v>
      </c>
      <c r="D9774" s="5">
        <v>42554</v>
      </c>
      <c r="E9774" s="4" t="s">
        <v>162</v>
      </c>
      <c r="F9774" s="4" t="s">
        <v>813</v>
      </c>
      <c r="G9774" s="4" t="s">
        <v>812</v>
      </c>
      <c r="H9774" s="4" t="s">
        <v>50</v>
      </c>
      <c r="I9774" s="4" t="s">
        <v>17</v>
      </c>
      <c r="J9774" s="4" t="s">
        <v>159</v>
      </c>
      <c r="K9774" s="4" t="s">
        <v>158</v>
      </c>
      <c r="L9774" s="4">
        <v>19143</v>
      </c>
      <c r="M9774" s="4" t="s">
        <v>5</v>
      </c>
      <c r="N9774" s="4" t="s">
        <v>658</v>
      </c>
      <c r="O9774" s="4" t="s">
        <v>13</v>
      </c>
      <c r="P9774" s="4" t="s">
        <v>24</v>
      </c>
      <c r="Q9774" s="4" t="s">
        <v>657</v>
      </c>
      <c r="R9774" s="4">
        <v>123.92</v>
      </c>
      <c r="S9774" s="4">
        <v>5</v>
      </c>
      <c r="T9774" s="4">
        <v>0.2</v>
      </c>
      <c r="U9774" s="4">
        <v>38.725000000000001</v>
      </c>
      <c r="V9774" s="4" t="str">
        <f>INDEX(Regional_Lookup!$B$2:$B$5,MATCH('Sample - Superstore'!M9774,Regional_Lookup!$A$2:$A$5,0))</f>
        <v>Sarah Miller</v>
      </c>
      <c r="W9774" s="4">
        <f>INDEX(Regional_Lookup!$C$2:$C$5, MATCH('Sample - Superstore'!M9774,Regional_Lookup!$A$2:$A$5, 0))</f>
        <v>0.16</v>
      </c>
      <c r="X9774" s="4">
        <f>U9774/R9774</f>
        <v>0.3125</v>
      </c>
      <c r="Y9774" s="4" t="str">
        <f>IF(X9774&gt;=W9774, "Yes", "No")</f>
        <v>Yes</v>
      </c>
      <c r="Z9774" s="4">
        <f>D9774-C9774</f>
        <v>0</v>
      </c>
      <c r="AA9774" s="4" t="str" cm="1">
        <f t="array" ref="AA9774">_xlfn.IFS(Z9774&lt;=2,"Fast",Z9774&gt;5, "Slow", AND(Z9774&gt;=3,Z9774&lt;=5),"Standard")</f>
        <v>Fast</v>
      </c>
    </row>
    <row r="9775" spans="1:27" x14ac:dyDescent="0.2">
      <c r="A9775" s="4">
        <v>9774</v>
      </c>
      <c r="B9775" s="4" t="s">
        <v>811</v>
      </c>
      <c r="C9775" s="5">
        <v>42547</v>
      </c>
      <c r="D9775" s="5">
        <v>42554</v>
      </c>
      <c r="E9775" s="4" t="s">
        <v>29</v>
      </c>
      <c r="F9775" s="4" t="s">
        <v>810</v>
      </c>
      <c r="G9775" s="4" t="s">
        <v>809</v>
      </c>
      <c r="H9775" s="4" t="s">
        <v>18</v>
      </c>
      <c r="I9775" s="4" t="s">
        <v>17</v>
      </c>
      <c r="J9775" s="4" t="s">
        <v>808</v>
      </c>
      <c r="K9775" s="4" t="s">
        <v>48</v>
      </c>
      <c r="L9775" s="4">
        <v>30318</v>
      </c>
      <c r="M9775" s="4" t="s">
        <v>7</v>
      </c>
      <c r="N9775" s="4" t="s">
        <v>807</v>
      </c>
      <c r="O9775" s="4" t="s">
        <v>33</v>
      </c>
      <c r="P9775" s="4" t="s">
        <v>32</v>
      </c>
      <c r="Q9775" s="4" t="s">
        <v>806</v>
      </c>
      <c r="R9775" s="4">
        <v>135.94999999999999</v>
      </c>
      <c r="S9775" s="4">
        <v>1</v>
      </c>
      <c r="T9775" s="4">
        <v>0</v>
      </c>
      <c r="U9775" s="4">
        <v>39.4255</v>
      </c>
      <c r="V9775" s="4" t="str">
        <f>INDEX(Regional_Lookup!$B$2:$B$5,MATCH('Sample - Superstore'!M9775,Regional_Lookup!$A$2:$A$5,0))</f>
        <v>Maria Santos</v>
      </c>
      <c r="W9775" s="4">
        <f>INDEX(Regional_Lookup!$C$2:$C$5, MATCH('Sample - Superstore'!M9775,Regional_Lookup!$A$2:$A$5, 0))</f>
        <v>0.15</v>
      </c>
      <c r="X9775" s="4">
        <f>U9775/R9775</f>
        <v>0.29000000000000004</v>
      </c>
      <c r="Y9775" s="4" t="str">
        <f>IF(X9775&gt;=W9775, "Yes", "No")</f>
        <v>Yes</v>
      </c>
      <c r="Z9775" s="4">
        <f>D9775-C9775</f>
        <v>7</v>
      </c>
      <c r="AA9775" s="4" t="str" cm="1">
        <f t="array" ref="AA9775">_xlfn.IFS(Z9775&lt;=2,"Fast",Z9775&gt;5, "Slow", AND(Z9775&gt;=3,Z9775&lt;=5),"Standard")</f>
        <v>Slow</v>
      </c>
    </row>
    <row r="9776" spans="1:27" x14ac:dyDescent="0.2">
      <c r="A9776" s="4">
        <v>9775</v>
      </c>
      <c r="B9776" s="4" t="s">
        <v>795</v>
      </c>
      <c r="C9776" s="5">
        <v>41846</v>
      </c>
      <c r="D9776" s="5">
        <v>41850</v>
      </c>
      <c r="E9776" s="4" t="s">
        <v>29</v>
      </c>
      <c r="F9776" s="4" t="s">
        <v>794</v>
      </c>
      <c r="G9776" s="4" t="s">
        <v>793</v>
      </c>
      <c r="H9776" s="4" t="s">
        <v>18</v>
      </c>
      <c r="I9776" s="4" t="s">
        <v>17</v>
      </c>
      <c r="J9776" s="4" t="s">
        <v>792</v>
      </c>
      <c r="K9776" s="4" t="s">
        <v>123</v>
      </c>
      <c r="L9776" s="4">
        <v>78207</v>
      </c>
      <c r="M9776" s="4" t="s">
        <v>3</v>
      </c>
      <c r="N9776" s="4" t="s">
        <v>805</v>
      </c>
      <c r="O9776" s="4" t="s">
        <v>13</v>
      </c>
      <c r="P9776" s="4" t="s">
        <v>100</v>
      </c>
      <c r="Q9776" s="4" t="s">
        <v>804</v>
      </c>
      <c r="R9776" s="4">
        <v>2177.5839999999998</v>
      </c>
      <c r="S9776" s="4">
        <v>8</v>
      </c>
      <c r="T9776" s="4">
        <v>0.8</v>
      </c>
      <c r="U9776" s="4">
        <v>-3701.8928000000001</v>
      </c>
      <c r="V9776" s="4" t="str">
        <f>INDEX(Regional_Lookup!$B$2:$B$5,MATCH('Sample - Superstore'!M9776,Regional_Lookup!$A$2:$A$5,0))</f>
        <v>David Johnson</v>
      </c>
      <c r="W9776" s="4">
        <f>INDEX(Regional_Lookup!$C$2:$C$5, MATCH('Sample - Superstore'!M9776,Regional_Lookup!$A$2:$A$5, 0))</f>
        <v>0.14000000000000001</v>
      </c>
      <c r="X9776" s="4">
        <f>U9776/R9776</f>
        <v>-1.7000000000000002</v>
      </c>
      <c r="Y9776" s="4" t="str">
        <f>IF(X9776&gt;=W9776, "Yes", "No")</f>
        <v>No</v>
      </c>
      <c r="Z9776" s="4">
        <f>D9776-C9776</f>
        <v>4</v>
      </c>
      <c r="AA9776" s="4" t="str" cm="1">
        <f t="array" ref="AA9776">_xlfn.IFS(Z9776&lt;=2,"Fast",Z9776&gt;5, "Slow", AND(Z9776&gt;=3,Z9776&lt;=5),"Standard")</f>
        <v>Standard</v>
      </c>
    </row>
    <row r="9777" spans="1:27" x14ac:dyDescent="0.2">
      <c r="A9777" s="4">
        <v>9776</v>
      </c>
      <c r="B9777" s="4" t="s">
        <v>795</v>
      </c>
      <c r="C9777" s="5">
        <v>41846</v>
      </c>
      <c r="D9777" s="5">
        <v>41850</v>
      </c>
      <c r="E9777" s="4" t="s">
        <v>29</v>
      </c>
      <c r="F9777" s="4" t="s">
        <v>794</v>
      </c>
      <c r="G9777" s="4" t="s">
        <v>793</v>
      </c>
      <c r="H9777" s="4" t="s">
        <v>18</v>
      </c>
      <c r="I9777" s="4" t="s">
        <v>17</v>
      </c>
      <c r="J9777" s="4" t="s">
        <v>792</v>
      </c>
      <c r="K9777" s="4" t="s">
        <v>123</v>
      </c>
      <c r="L9777" s="4">
        <v>78207</v>
      </c>
      <c r="M9777" s="4" t="s">
        <v>3</v>
      </c>
      <c r="N9777" s="4" t="s">
        <v>803</v>
      </c>
      <c r="O9777" s="4" t="s">
        <v>37</v>
      </c>
      <c r="P9777" s="4" t="s">
        <v>36</v>
      </c>
      <c r="Q9777" s="4" t="s">
        <v>802</v>
      </c>
      <c r="R9777" s="4">
        <v>17.495999999999999</v>
      </c>
      <c r="S9777" s="4">
        <v>3</v>
      </c>
      <c r="T9777" s="4">
        <v>0.6</v>
      </c>
      <c r="U9777" s="4">
        <v>-10.0602</v>
      </c>
      <c r="V9777" s="4" t="str">
        <f>INDEX(Regional_Lookup!$B$2:$B$5,MATCH('Sample - Superstore'!M9777,Regional_Lookup!$A$2:$A$5,0))</f>
        <v>David Johnson</v>
      </c>
      <c r="W9777" s="4">
        <f>INDEX(Regional_Lookup!$C$2:$C$5, MATCH('Sample - Superstore'!M9777,Regional_Lookup!$A$2:$A$5, 0))</f>
        <v>0.14000000000000001</v>
      </c>
      <c r="X9777" s="4">
        <f>U9777/R9777</f>
        <v>-0.57500000000000007</v>
      </c>
      <c r="Y9777" s="4" t="str">
        <f>IF(X9777&gt;=W9777, "Yes", "No")</f>
        <v>No</v>
      </c>
      <c r="Z9777" s="4">
        <f>D9777-C9777</f>
        <v>4</v>
      </c>
      <c r="AA9777" s="4" t="str" cm="1">
        <f t="array" ref="AA9777">_xlfn.IFS(Z9777&lt;=2,"Fast",Z9777&gt;5, "Slow", AND(Z9777&gt;=3,Z9777&lt;=5),"Standard")</f>
        <v>Standard</v>
      </c>
    </row>
    <row r="9778" spans="1:27" x14ac:dyDescent="0.2">
      <c r="A9778" s="4">
        <v>9777</v>
      </c>
      <c r="B9778" s="4" t="s">
        <v>795</v>
      </c>
      <c r="C9778" s="5">
        <v>41846</v>
      </c>
      <c r="D9778" s="5">
        <v>41850</v>
      </c>
      <c r="E9778" s="4" t="s">
        <v>29</v>
      </c>
      <c r="F9778" s="4" t="s">
        <v>794</v>
      </c>
      <c r="G9778" s="4" t="s">
        <v>793</v>
      </c>
      <c r="H9778" s="4" t="s">
        <v>18</v>
      </c>
      <c r="I9778" s="4" t="s">
        <v>17</v>
      </c>
      <c r="J9778" s="4" t="s">
        <v>792</v>
      </c>
      <c r="K9778" s="4" t="s">
        <v>123</v>
      </c>
      <c r="L9778" s="4">
        <v>78207</v>
      </c>
      <c r="M9778" s="4" t="s">
        <v>3</v>
      </c>
      <c r="N9778" s="4" t="s">
        <v>801</v>
      </c>
      <c r="O9778" s="4" t="s">
        <v>13</v>
      </c>
      <c r="P9778" s="4" t="s">
        <v>100</v>
      </c>
      <c r="Q9778" s="4" t="s">
        <v>800</v>
      </c>
      <c r="R9778" s="4">
        <v>16.783999999999999</v>
      </c>
      <c r="S9778" s="4">
        <v>4</v>
      </c>
      <c r="T9778" s="4">
        <v>0.8</v>
      </c>
      <c r="U9778" s="4">
        <v>-26.854399999999998</v>
      </c>
      <c r="V9778" s="4" t="str">
        <f>INDEX(Regional_Lookup!$B$2:$B$5,MATCH('Sample - Superstore'!M9778,Regional_Lookup!$A$2:$A$5,0))</f>
        <v>David Johnson</v>
      </c>
      <c r="W9778" s="4">
        <f>INDEX(Regional_Lookup!$C$2:$C$5, MATCH('Sample - Superstore'!M9778,Regional_Lookup!$A$2:$A$5, 0))</f>
        <v>0.14000000000000001</v>
      </c>
      <c r="X9778" s="4">
        <f>U9778/R9778</f>
        <v>-1.6</v>
      </c>
      <c r="Y9778" s="4" t="str">
        <f>IF(X9778&gt;=W9778, "Yes", "No")</f>
        <v>No</v>
      </c>
      <c r="Z9778" s="4">
        <f>D9778-C9778</f>
        <v>4</v>
      </c>
      <c r="AA9778" s="4" t="str" cm="1">
        <f t="array" ref="AA9778">_xlfn.IFS(Z9778&lt;=2,"Fast",Z9778&gt;5, "Slow", AND(Z9778&gt;=3,Z9778&lt;=5),"Standard")</f>
        <v>Standard</v>
      </c>
    </row>
    <row r="9779" spans="1:27" x14ac:dyDescent="0.2">
      <c r="A9779" s="4">
        <v>9778</v>
      </c>
      <c r="B9779" s="4" t="s">
        <v>795</v>
      </c>
      <c r="C9779" s="5">
        <v>41846</v>
      </c>
      <c r="D9779" s="5">
        <v>41850</v>
      </c>
      <c r="E9779" s="4" t="s">
        <v>29</v>
      </c>
      <c r="F9779" s="4" t="s">
        <v>794</v>
      </c>
      <c r="G9779" s="4" t="s">
        <v>793</v>
      </c>
      <c r="H9779" s="4" t="s">
        <v>18</v>
      </c>
      <c r="I9779" s="4" t="s">
        <v>17</v>
      </c>
      <c r="J9779" s="4" t="s">
        <v>792</v>
      </c>
      <c r="K9779" s="4" t="s">
        <v>123</v>
      </c>
      <c r="L9779" s="4">
        <v>78207</v>
      </c>
      <c r="M9779" s="4" t="s">
        <v>3</v>
      </c>
      <c r="N9779" s="4" t="s">
        <v>799</v>
      </c>
      <c r="O9779" s="4" t="s">
        <v>33</v>
      </c>
      <c r="P9779" s="4" t="s">
        <v>55</v>
      </c>
      <c r="Q9779" s="4" t="s">
        <v>798</v>
      </c>
      <c r="R9779" s="4">
        <v>431.13600000000002</v>
      </c>
      <c r="S9779" s="4">
        <v>9</v>
      </c>
      <c r="T9779" s="4">
        <v>0.2</v>
      </c>
      <c r="U9779" s="4">
        <v>-26.946000000000002</v>
      </c>
      <c r="V9779" s="4" t="str">
        <f>INDEX(Regional_Lookup!$B$2:$B$5,MATCH('Sample - Superstore'!M9779,Regional_Lookup!$A$2:$A$5,0))</f>
        <v>David Johnson</v>
      </c>
      <c r="W9779" s="4">
        <f>INDEX(Regional_Lookup!$C$2:$C$5, MATCH('Sample - Superstore'!M9779,Regional_Lookup!$A$2:$A$5, 0))</f>
        <v>0.14000000000000001</v>
      </c>
      <c r="X9779" s="4">
        <f>U9779/R9779</f>
        <v>-6.25E-2</v>
      </c>
      <c r="Y9779" s="4" t="str">
        <f>IF(X9779&gt;=W9779, "Yes", "No")</f>
        <v>No</v>
      </c>
      <c r="Z9779" s="4">
        <f>D9779-C9779</f>
        <v>4</v>
      </c>
      <c r="AA9779" s="4" t="str" cm="1">
        <f t="array" ref="AA9779">_xlfn.IFS(Z9779&lt;=2,"Fast",Z9779&gt;5, "Slow", AND(Z9779&gt;=3,Z9779&lt;=5),"Standard")</f>
        <v>Standard</v>
      </c>
    </row>
    <row r="9780" spans="1:27" x14ac:dyDescent="0.2">
      <c r="A9780" s="4">
        <v>9779</v>
      </c>
      <c r="B9780" s="4" t="s">
        <v>795</v>
      </c>
      <c r="C9780" s="5">
        <v>41846</v>
      </c>
      <c r="D9780" s="5">
        <v>41850</v>
      </c>
      <c r="E9780" s="4" t="s">
        <v>29</v>
      </c>
      <c r="F9780" s="4" t="s">
        <v>794</v>
      </c>
      <c r="G9780" s="4" t="s">
        <v>793</v>
      </c>
      <c r="H9780" s="4" t="s">
        <v>18</v>
      </c>
      <c r="I9780" s="4" t="s">
        <v>17</v>
      </c>
      <c r="J9780" s="4" t="s">
        <v>792</v>
      </c>
      <c r="K9780" s="4" t="s">
        <v>123</v>
      </c>
      <c r="L9780" s="4">
        <v>78207</v>
      </c>
      <c r="M9780" s="4" t="s">
        <v>3</v>
      </c>
      <c r="N9780" s="4" t="s">
        <v>797</v>
      </c>
      <c r="O9780" s="4" t="s">
        <v>13</v>
      </c>
      <c r="P9780" s="4" t="s">
        <v>100</v>
      </c>
      <c r="Q9780" s="4" t="s">
        <v>796</v>
      </c>
      <c r="R9780" s="4">
        <v>8.8800000000000008</v>
      </c>
      <c r="S9780" s="4">
        <v>5</v>
      </c>
      <c r="T9780" s="4">
        <v>0.8</v>
      </c>
      <c r="U9780" s="4">
        <v>-13.32</v>
      </c>
      <c r="V9780" s="4" t="str">
        <f>INDEX(Regional_Lookup!$B$2:$B$5,MATCH('Sample - Superstore'!M9780,Regional_Lookup!$A$2:$A$5,0))</f>
        <v>David Johnson</v>
      </c>
      <c r="W9780" s="4">
        <f>INDEX(Regional_Lookup!$C$2:$C$5, MATCH('Sample - Superstore'!M9780,Regional_Lookup!$A$2:$A$5, 0))</f>
        <v>0.14000000000000001</v>
      </c>
      <c r="X9780" s="4">
        <f>U9780/R9780</f>
        <v>-1.5</v>
      </c>
      <c r="Y9780" s="4" t="str">
        <f>IF(X9780&gt;=W9780, "Yes", "No")</f>
        <v>No</v>
      </c>
      <c r="Z9780" s="4">
        <f>D9780-C9780</f>
        <v>4</v>
      </c>
      <c r="AA9780" s="4" t="str" cm="1">
        <f t="array" ref="AA9780">_xlfn.IFS(Z9780&lt;=2,"Fast",Z9780&gt;5, "Slow", AND(Z9780&gt;=3,Z9780&lt;=5),"Standard")</f>
        <v>Standard</v>
      </c>
    </row>
    <row r="9781" spans="1:27" x14ac:dyDescent="0.2">
      <c r="A9781" s="4">
        <v>9780</v>
      </c>
      <c r="B9781" s="4" t="s">
        <v>795</v>
      </c>
      <c r="C9781" s="5">
        <v>41846</v>
      </c>
      <c r="D9781" s="5">
        <v>41850</v>
      </c>
      <c r="E9781" s="4" t="s">
        <v>29</v>
      </c>
      <c r="F9781" s="4" t="s">
        <v>794</v>
      </c>
      <c r="G9781" s="4" t="s">
        <v>793</v>
      </c>
      <c r="H9781" s="4" t="s">
        <v>18</v>
      </c>
      <c r="I9781" s="4" t="s">
        <v>17</v>
      </c>
      <c r="J9781" s="4" t="s">
        <v>792</v>
      </c>
      <c r="K9781" s="4" t="s">
        <v>123</v>
      </c>
      <c r="L9781" s="4">
        <v>78207</v>
      </c>
      <c r="M9781" s="4" t="s">
        <v>3</v>
      </c>
      <c r="N9781" s="4" t="s">
        <v>791</v>
      </c>
      <c r="O9781" s="4" t="s">
        <v>13</v>
      </c>
      <c r="P9781" s="4" t="s">
        <v>12</v>
      </c>
      <c r="Q9781" s="4" t="s">
        <v>790</v>
      </c>
      <c r="R9781" s="4">
        <v>4.8360000000000003</v>
      </c>
      <c r="S9781" s="4">
        <v>2</v>
      </c>
      <c r="T9781" s="4">
        <v>0.8</v>
      </c>
      <c r="U9781" s="4">
        <v>-12.09</v>
      </c>
      <c r="V9781" s="4" t="str">
        <f>INDEX(Regional_Lookup!$B$2:$B$5,MATCH('Sample - Superstore'!M9781,Regional_Lookup!$A$2:$A$5,0))</f>
        <v>David Johnson</v>
      </c>
      <c r="W9781" s="4">
        <f>INDEX(Regional_Lookup!$C$2:$C$5, MATCH('Sample - Superstore'!M9781,Regional_Lookup!$A$2:$A$5, 0))</f>
        <v>0.14000000000000001</v>
      </c>
      <c r="X9781" s="4">
        <f>U9781/R9781</f>
        <v>-2.5</v>
      </c>
      <c r="Y9781" s="4" t="str">
        <f>IF(X9781&gt;=W9781, "Yes", "No")</f>
        <v>No</v>
      </c>
      <c r="Z9781" s="4">
        <f>D9781-C9781</f>
        <v>4</v>
      </c>
      <c r="AA9781" s="4" t="str" cm="1">
        <f t="array" ref="AA9781">_xlfn.IFS(Z9781&lt;=2,"Fast",Z9781&gt;5, "Slow", AND(Z9781&gt;=3,Z9781&lt;=5),"Standard")</f>
        <v>Standard</v>
      </c>
    </row>
    <row r="9782" spans="1:27" x14ac:dyDescent="0.2">
      <c r="A9782" s="4">
        <v>9781</v>
      </c>
      <c r="B9782" s="4" t="s">
        <v>787</v>
      </c>
      <c r="C9782" s="5">
        <v>42627</v>
      </c>
      <c r="D9782" s="5">
        <v>42631</v>
      </c>
      <c r="E9782" s="4" t="s">
        <v>29</v>
      </c>
      <c r="F9782" s="4" t="s">
        <v>786</v>
      </c>
      <c r="G9782" s="4" t="s">
        <v>785</v>
      </c>
      <c r="H9782" s="4" t="s">
        <v>18</v>
      </c>
      <c r="I9782" s="4" t="s">
        <v>17</v>
      </c>
      <c r="J9782" s="4" t="s">
        <v>67</v>
      </c>
      <c r="K9782" s="4" t="s">
        <v>66</v>
      </c>
      <c r="L9782" s="4">
        <v>11561</v>
      </c>
      <c r="M9782" s="4" t="s">
        <v>5</v>
      </c>
      <c r="N9782" s="4" t="s">
        <v>789</v>
      </c>
      <c r="O9782" s="4" t="s">
        <v>33</v>
      </c>
      <c r="P9782" s="4" t="s">
        <v>32</v>
      </c>
      <c r="Q9782" s="4" t="s">
        <v>788</v>
      </c>
      <c r="R9782" s="4">
        <v>437.85</v>
      </c>
      <c r="S9782" s="4">
        <v>3</v>
      </c>
      <c r="T9782" s="4">
        <v>0</v>
      </c>
      <c r="U9782" s="4">
        <v>131.35499999999999</v>
      </c>
      <c r="V9782" s="4" t="str">
        <f>INDEX(Regional_Lookup!$B$2:$B$5,MATCH('Sample - Superstore'!M9782,Regional_Lookup!$A$2:$A$5,0))</f>
        <v>Sarah Miller</v>
      </c>
      <c r="W9782" s="4">
        <f>INDEX(Regional_Lookup!$C$2:$C$5, MATCH('Sample - Superstore'!M9782,Regional_Lookup!$A$2:$A$5, 0))</f>
        <v>0.16</v>
      </c>
      <c r="X9782" s="4">
        <f>U9782/R9782</f>
        <v>0.29999999999999993</v>
      </c>
      <c r="Y9782" s="4" t="str">
        <f>IF(X9782&gt;=W9782, "Yes", "No")</f>
        <v>Yes</v>
      </c>
      <c r="Z9782" s="4">
        <f>D9782-C9782</f>
        <v>4</v>
      </c>
      <c r="AA9782" s="4" t="str" cm="1">
        <f t="array" ref="AA9782">_xlfn.IFS(Z9782&lt;=2,"Fast",Z9782&gt;5, "Slow", AND(Z9782&gt;=3,Z9782&lt;=5),"Standard")</f>
        <v>Standard</v>
      </c>
    </row>
    <row r="9783" spans="1:27" x14ac:dyDescent="0.2">
      <c r="A9783" s="4">
        <v>9782</v>
      </c>
      <c r="B9783" s="4" t="s">
        <v>787</v>
      </c>
      <c r="C9783" s="5">
        <v>42627</v>
      </c>
      <c r="D9783" s="5">
        <v>42631</v>
      </c>
      <c r="E9783" s="4" t="s">
        <v>29</v>
      </c>
      <c r="F9783" s="4" t="s">
        <v>786</v>
      </c>
      <c r="G9783" s="4" t="s">
        <v>785</v>
      </c>
      <c r="H9783" s="4" t="s">
        <v>18</v>
      </c>
      <c r="I9783" s="4" t="s">
        <v>17</v>
      </c>
      <c r="J9783" s="4" t="s">
        <v>67</v>
      </c>
      <c r="K9783" s="4" t="s">
        <v>66</v>
      </c>
      <c r="L9783" s="4">
        <v>11561</v>
      </c>
      <c r="M9783" s="4" t="s">
        <v>5</v>
      </c>
      <c r="N9783" s="4" t="s">
        <v>784</v>
      </c>
      <c r="O9783" s="4" t="s">
        <v>13</v>
      </c>
      <c r="P9783" s="4" t="s">
        <v>100</v>
      </c>
      <c r="Q9783" s="4" t="s">
        <v>783</v>
      </c>
      <c r="R9783" s="4">
        <v>673.56799999999998</v>
      </c>
      <c r="S9783" s="4">
        <v>2</v>
      </c>
      <c r="T9783" s="4">
        <v>0.2</v>
      </c>
      <c r="U9783" s="4">
        <v>252.58799999999999</v>
      </c>
      <c r="V9783" s="4" t="str">
        <f>INDEX(Regional_Lookup!$B$2:$B$5,MATCH('Sample - Superstore'!M9783,Regional_Lookup!$A$2:$A$5,0))</f>
        <v>Sarah Miller</v>
      </c>
      <c r="W9783" s="4">
        <f>INDEX(Regional_Lookup!$C$2:$C$5, MATCH('Sample - Superstore'!M9783,Regional_Lookup!$A$2:$A$5, 0))</f>
        <v>0.16</v>
      </c>
      <c r="X9783" s="4">
        <f>U9783/R9783</f>
        <v>0.375</v>
      </c>
      <c r="Y9783" s="4" t="str">
        <f>IF(X9783&gt;=W9783, "Yes", "No")</f>
        <v>Yes</v>
      </c>
      <c r="Z9783" s="4">
        <f>D9783-C9783</f>
        <v>4</v>
      </c>
      <c r="AA9783" s="4" t="str" cm="1">
        <f t="array" ref="AA9783">_xlfn.IFS(Z9783&lt;=2,"Fast",Z9783&gt;5, "Slow", AND(Z9783&gt;=3,Z9783&lt;=5),"Standard")</f>
        <v>Standard</v>
      </c>
    </row>
    <row r="9784" spans="1:27" x14ac:dyDescent="0.2">
      <c r="A9784" s="4">
        <v>9783</v>
      </c>
      <c r="B9784" s="4" t="s">
        <v>778</v>
      </c>
      <c r="C9784" s="5">
        <v>42155</v>
      </c>
      <c r="D9784" s="5">
        <v>42157</v>
      </c>
      <c r="E9784" s="4" t="s">
        <v>21</v>
      </c>
      <c r="F9784" s="4" t="s">
        <v>777</v>
      </c>
      <c r="G9784" s="4" t="s">
        <v>776</v>
      </c>
      <c r="H9784" s="4" t="s">
        <v>50</v>
      </c>
      <c r="I9784" s="4" t="s">
        <v>17</v>
      </c>
      <c r="J9784" s="4" t="s">
        <v>775</v>
      </c>
      <c r="K9784" s="4" t="s">
        <v>136</v>
      </c>
      <c r="L9784" s="4">
        <v>7501</v>
      </c>
      <c r="M9784" s="4" t="s">
        <v>5</v>
      </c>
      <c r="N9784" s="4" t="s">
        <v>782</v>
      </c>
      <c r="O9784" s="4" t="s">
        <v>13</v>
      </c>
      <c r="P9784" s="4" t="s">
        <v>24</v>
      </c>
      <c r="Q9784" s="4" t="s">
        <v>781</v>
      </c>
      <c r="R9784" s="4">
        <v>274.8</v>
      </c>
      <c r="S9784" s="4">
        <v>5</v>
      </c>
      <c r="T9784" s="4">
        <v>0</v>
      </c>
      <c r="U9784" s="4">
        <v>134.65199999999999</v>
      </c>
      <c r="V9784" s="4" t="str">
        <f>INDEX(Regional_Lookup!$B$2:$B$5,MATCH('Sample - Superstore'!M9784,Regional_Lookup!$A$2:$A$5,0))</f>
        <v>Sarah Miller</v>
      </c>
      <c r="W9784" s="4">
        <f>INDEX(Regional_Lookup!$C$2:$C$5, MATCH('Sample - Superstore'!M9784,Regional_Lookup!$A$2:$A$5, 0))</f>
        <v>0.16</v>
      </c>
      <c r="X9784" s="4">
        <f>U9784/R9784</f>
        <v>0.48999999999999994</v>
      </c>
      <c r="Y9784" s="4" t="str">
        <f>IF(X9784&gt;=W9784, "Yes", "No")</f>
        <v>Yes</v>
      </c>
      <c r="Z9784" s="4">
        <f>D9784-C9784</f>
        <v>2</v>
      </c>
      <c r="AA9784" s="4" t="str" cm="1">
        <f t="array" ref="AA9784">_xlfn.IFS(Z9784&lt;=2,"Fast",Z9784&gt;5, "Slow", AND(Z9784&gt;=3,Z9784&lt;=5),"Standard")</f>
        <v>Fast</v>
      </c>
    </row>
    <row r="9785" spans="1:27" x14ac:dyDescent="0.2">
      <c r="A9785" s="4">
        <v>9784</v>
      </c>
      <c r="B9785" s="4" t="s">
        <v>778</v>
      </c>
      <c r="C9785" s="5">
        <v>42155</v>
      </c>
      <c r="D9785" s="5">
        <v>42157</v>
      </c>
      <c r="E9785" s="4" t="s">
        <v>21</v>
      </c>
      <c r="F9785" s="4" t="s">
        <v>777</v>
      </c>
      <c r="G9785" s="4" t="s">
        <v>776</v>
      </c>
      <c r="H9785" s="4" t="s">
        <v>50</v>
      </c>
      <c r="I9785" s="4" t="s">
        <v>17</v>
      </c>
      <c r="J9785" s="4" t="s">
        <v>775</v>
      </c>
      <c r="K9785" s="4" t="s">
        <v>136</v>
      </c>
      <c r="L9785" s="4">
        <v>7501</v>
      </c>
      <c r="M9785" s="4" t="s">
        <v>5</v>
      </c>
      <c r="N9785" s="4" t="s">
        <v>780</v>
      </c>
      <c r="O9785" s="4" t="s">
        <v>13</v>
      </c>
      <c r="P9785" s="4" t="s">
        <v>231</v>
      </c>
      <c r="Q9785" s="4" t="s">
        <v>779</v>
      </c>
      <c r="R9785" s="4">
        <v>62.18</v>
      </c>
      <c r="S9785" s="4">
        <v>1</v>
      </c>
      <c r="T9785" s="4">
        <v>0</v>
      </c>
      <c r="U9785" s="4">
        <v>16.788599999999999</v>
      </c>
      <c r="V9785" s="4" t="str">
        <f>INDEX(Regional_Lookup!$B$2:$B$5,MATCH('Sample - Superstore'!M9785,Regional_Lookup!$A$2:$A$5,0))</f>
        <v>Sarah Miller</v>
      </c>
      <c r="W9785" s="4">
        <f>INDEX(Regional_Lookup!$C$2:$C$5, MATCH('Sample - Superstore'!M9785,Regional_Lookup!$A$2:$A$5, 0))</f>
        <v>0.16</v>
      </c>
      <c r="X9785" s="4">
        <f>U9785/R9785</f>
        <v>0.26999999999999996</v>
      </c>
      <c r="Y9785" s="4" t="str">
        <f>IF(X9785&gt;=W9785, "Yes", "No")</f>
        <v>Yes</v>
      </c>
      <c r="Z9785" s="4">
        <f>D9785-C9785</f>
        <v>2</v>
      </c>
      <c r="AA9785" s="4" t="str" cm="1">
        <f t="array" ref="AA9785">_xlfn.IFS(Z9785&lt;=2,"Fast",Z9785&gt;5, "Slow", AND(Z9785&gt;=3,Z9785&lt;=5),"Standard")</f>
        <v>Fast</v>
      </c>
    </row>
    <row r="9786" spans="1:27" x14ac:dyDescent="0.2">
      <c r="A9786" s="4">
        <v>9785</v>
      </c>
      <c r="B9786" s="4" t="s">
        <v>778</v>
      </c>
      <c r="C9786" s="5">
        <v>42155</v>
      </c>
      <c r="D9786" s="5">
        <v>42157</v>
      </c>
      <c r="E9786" s="4" t="s">
        <v>21</v>
      </c>
      <c r="F9786" s="4" t="s">
        <v>777</v>
      </c>
      <c r="G9786" s="4" t="s">
        <v>776</v>
      </c>
      <c r="H9786" s="4" t="s">
        <v>50</v>
      </c>
      <c r="I9786" s="4" t="s">
        <v>17</v>
      </c>
      <c r="J9786" s="4" t="s">
        <v>775</v>
      </c>
      <c r="K9786" s="4" t="s">
        <v>136</v>
      </c>
      <c r="L9786" s="4">
        <v>7501</v>
      </c>
      <c r="M9786" s="4" t="s">
        <v>5</v>
      </c>
      <c r="N9786" s="4" t="s">
        <v>774</v>
      </c>
      <c r="O9786" s="4" t="s">
        <v>37</v>
      </c>
      <c r="P9786" s="4" t="s">
        <v>36</v>
      </c>
      <c r="Q9786" s="4" t="s">
        <v>773</v>
      </c>
      <c r="R9786" s="4">
        <v>8.2799999999999994</v>
      </c>
      <c r="S9786" s="4">
        <v>2</v>
      </c>
      <c r="T9786" s="4">
        <v>0</v>
      </c>
      <c r="U9786" s="4">
        <v>2.9807999999999999</v>
      </c>
      <c r="V9786" s="4" t="str">
        <f>INDEX(Regional_Lookup!$B$2:$B$5,MATCH('Sample - Superstore'!M9786,Regional_Lookup!$A$2:$A$5,0))</f>
        <v>Sarah Miller</v>
      </c>
      <c r="W9786" s="4">
        <f>INDEX(Regional_Lookup!$C$2:$C$5, MATCH('Sample - Superstore'!M9786,Regional_Lookup!$A$2:$A$5, 0))</f>
        <v>0.16</v>
      </c>
      <c r="X9786" s="4">
        <f>U9786/R9786</f>
        <v>0.36000000000000004</v>
      </c>
      <c r="Y9786" s="4" t="str">
        <f>IF(X9786&gt;=W9786, "Yes", "No")</f>
        <v>Yes</v>
      </c>
      <c r="Z9786" s="4">
        <f>D9786-C9786</f>
        <v>2</v>
      </c>
      <c r="AA9786" s="4" t="str" cm="1">
        <f t="array" ref="AA9786">_xlfn.IFS(Z9786&lt;=2,"Fast",Z9786&gt;5, "Slow", AND(Z9786&gt;=3,Z9786&lt;=5),"Standard")</f>
        <v>Fast</v>
      </c>
    </row>
    <row r="9787" spans="1:27" x14ac:dyDescent="0.2">
      <c r="A9787" s="4">
        <v>9786</v>
      </c>
      <c r="B9787" s="4" t="s">
        <v>772</v>
      </c>
      <c r="C9787" s="5">
        <v>42133</v>
      </c>
      <c r="D9787" s="5">
        <v>42137</v>
      </c>
      <c r="E9787" s="4" t="s">
        <v>29</v>
      </c>
      <c r="F9787" s="4" t="s">
        <v>771</v>
      </c>
      <c r="G9787" s="4" t="s">
        <v>770</v>
      </c>
      <c r="H9787" s="4" t="s">
        <v>18</v>
      </c>
      <c r="I9787" s="4" t="s">
        <v>17</v>
      </c>
      <c r="J9787" s="4" t="s">
        <v>395</v>
      </c>
      <c r="K9787" s="4" t="s">
        <v>174</v>
      </c>
      <c r="L9787" s="4">
        <v>40214</v>
      </c>
      <c r="M9787" s="4" t="s">
        <v>7</v>
      </c>
      <c r="N9787" s="4" t="s">
        <v>769</v>
      </c>
      <c r="O9787" s="4" t="s">
        <v>13</v>
      </c>
      <c r="P9787" s="4" t="s">
        <v>100</v>
      </c>
      <c r="Q9787" s="4" t="s">
        <v>768</v>
      </c>
      <c r="R9787" s="4">
        <v>48.81</v>
      </c>
      <c r="S9787" s="4">
        <v>3</v>
      </c>
      <c r="T9787" s="4">
        <v>0</v>
      </c>
      <c r="U9787" s="4">
        <v>23.916899999999998</v>
      </c>
      <c r="V9787" s="4" t="str">
        <f>INDEX(Regional_Lookup!$B$2:$B$5,MATCH('Sample - Superstore'!M9787,Regional_Lookup!$A$2:$A$5,0))</f>
        <v>Maria Santos</v>
      </c>
      <c r="W9787" s="4">
        <f>INDEX(Regional_Lookup!$C$2:$C$5, MATCH('Sample - Superstore'!M9787,Regional_Lookup!$A$2:$A$5, 0))</f>
        <v>0.15</v>
      </c>
      <c r="X9787" s="4">
        <f>U9787/R9787</f>
        <v>0.48999999999999994</v>
      </c>
      <c r="Y9787" s="4" t="str">
        <f>IF(X9787&gt;=W9787, "Yes", "No")</f>
        <v>Yes</v>
      </c>
      <c r="Z9787" s="4">
        <f>D9787-C9787</f>
        <v>4</v>
      </c>
      <c r="AA9787" s="4" t="str" cm="1">
        <f t="array" ref="AA9787">_xlfn.IFS(Z9787&lt;=2,"Fast",Z9787&gt;5, "Slow", AND(Z9787&gt;=3,Z9787&lt;=5),"Standard")</f>
        <v>Standard</v>
      </c>
    </row>
    <row r="9788" spans="1:27" x14ac:dyDescent="0.2">
      <c r="A9788" s="4">
        <v>9787</v>
      </c>
      <c r="B9788" s="4" t="s">
        <v>767</v>
      </c>
      <c r="C9788" s="5">
        <v>41948</v>
      </c>
      <c r="D9788" s="5">
        <v>41948</v>
      </c>
      <c r="E9788" s="4" t="s">
        <v>162</v>
      </c>
      <c r="F9788" s="4" t="s">
        <v>766</v>
      </c>
      <c r="G9788" s="4" t="s">
        <v>765</v>
      </c>
      <c r="H9788" s="4" t="s">
        <v>18</v>
      </c>
      <c r="I9788" s="4" t="s">
        <v>17</v>
      </c>
      <c r="J9788" s="4" t="s">
        <v>764</v>
      </c>
      <c r="K9788" s="4" t="s">
        <v>763</v>
      </c>
      <c r="L9788" s="4">
        <v>23666</v>
      </c>
      <c r="M9788" s="4" t="s">
        <v>7</v>
      </c>
      <c r="N9788" s="4" t="s">
        <v>762</v>
      </c>
      <c r="O9788" s="4" t="s">
        <v>37</v>
      </c>
      <c r="P9788" s="4" t="s">
        <v>221</v>
      </c>
      <c r="Q9788" s="4" t="s">
        <v>761</v>
      </c>
      <c r="R9788" s="4">
        <v>149.9</v>
      </c>
      <c r="S9788" s="4">
        <v>5</v>
      </c>
      <c r="T9788" s="4">
        <v>0</v>
      </c>
      <c r="U9788" s="4">
        <v>40.472999999999999</v>
      </c>
      <c r="V9788" s="4" t="str">
        <f>INDEX(Regional_Lookup!$B$2:$B$5,MATCH('Sample - Superstore'!M9788,Regional_Lookup!$A$2:$A$5,0))</f>
        <v>Maria Santos</v>
      </c>
      <c r="W9788" s="4">
        <f>INDEX(Regional_Lookup!$C$2:$C$5, MATCH('Sample - Superstore'!M9788,Regional_Lookup!$A$2:$A$5, 0))</f>
        <v>0.15</v>
      </c>
      <c r="X9788" s="4">
        <f>U9788/R9788</f>
        <v>0.26999999999999996</v>
      </c>
      <c r="Y9788" s="4" t="str">
        <f>IF(X9788&gt;=W9788, "Yes", "No")</f>
        <v>Yes</v>
      </c>
      <c r="Z9788" s="4">
        <f>D9788-C9788</f>
        <v>0</v>
      </c>
      <c r="AA9788" s="4" t="str" cm="1">
        <f t="array" ref="AA9788">_xlfn.IFS(Z9788&lt;=2,"Fast",Z9788&gt;5, "Slow", AND(Z9788&gt;=3,Z9788&lt;=5),"Standard")</f>
        <v>Fast</v>
      </c>
    </row>
    <row r="9789" spans="1:27" x14ac:dyDescent="0.2">
      <c r="A9789" s="4">
        <v>9788</v>
      </c>
      <c r="B9789" s="4" t="s">
        <v>754</v>
      </c>
      <c r="C9789" s="5">
        <v>42821</v>
      </c>
      <c r="D9789" s="5">
        <v>42826</v>
      </c>
      <c r="E9789" s="4" t="s">
        <v>29</v>
      </c>
      <c r="F9789" s="4" t="s">
        <v>753</v>
      </c>
      <c r="G9789" s="4" t="s">
        <v>752</v>
      </c>
      <c r="H9789" s="4" t="s">
        <v>18</v>
      </c>
      <c r="I9789" s="4" t="s">
        <v>17</v>
      </c>
      <c r="J9789" s="4" t="s">
        <v>124</v>
      </c>
      <c r="K9789" s="4" t="s">
        <v>123</v>
      </c>
      <c r="L9789" s="4">
        <v>77070</v>
      </c>
      <c r="M9789" s="4" t="s">
        <v>3</v>
      </c>
      <c r="N9789" s="4" t="s">
        <v>760</v>
      </c>
      <c r="O9789" s="4" t="s">
        <v>37</v>
      </c>
      <c r="P9789" s="4" t="s">
        <v>165</v>
      </c>
      <c r="Q9789" s="4" t="s">
        <v>759</v>
      </c>
      <c r="R9789" s="4">
        <v>1023.332</v>
      </c>
      <c r="S9789" s="4">
        <v>5</v>
      </c>
      <c r="T9789" s="4">
        <v>0.32</v>
      </c>
      <c r="U9789" s="4">
        <v>-30.097999999999999</v>
      </c>
      <c r="V9789" s="4" t="str">
        <f>INDEX(Regional_Lookup!$B$2:$B$5,MATCH('Sample - Superstore'!M9789,Regional_Lookup!$A$2:$A$5,0))</f>
        <v>David Johnson</v>
      </c>
      <c r="W9789" s="4">
        <f>INDEX(Regional_Lookup!$C$2:$C$5, MATCH('Sample - Superstore'!M9789,Regional_Lookup!$A$2:$A$5, 0))</f>
        <v>0.14000000000000001</v>
      </c>
      <c r="X9789" s="4">
        <f>U9789/R9789</f>
        <v>-2.9411764705882353E-2</v>
      </c>
      <c r="Y9789" s="4" t="str">
        <f>IF(X9789&gt;=W9789, "Yes", "No")</f>
        <v>No</v>
      </c>
      <c r="Z9789" s="4">
        <f>D9789-C9789</f>
        <v>5</v>
      </c>
      <c r="AA9789" s="4" t="str" cm="1">
        <f t="array" ref="AA9789">_xlfn.IFS(Z9789&lt;=2,"Fast",Z9789&gt;5, "Slow", AND(Z9789&gt;=3,Z9789&lt;=5),"Standard")</f>
        <v>Standard</v>
      </c>
    </row>
    <row r="9790" spans="1:27" x14ac:dyDescent="0.2">
      <c r="A9790" s="4">
        <v>9789</v>
      </c>
      <c r="B9790" s="4" t="s">
        <v>754</v>
      </c>
      <c r="C9790" s="5">
        <v>42821</v>
      </c>
      <c r="D9790" s="5">
        <v>42826</v>
      </c>
      <c r="E9790" s="4" t="s">
        <v>29</v>
      </c>
      <c r="F9790" s="4" t="s">
        <v>753</v>
      </c>
      <c r="G9790" s="4" t="s">
        <v>752</v>
      </c>
      <c r="H9790" s="4" t="s">
        <v>18</v>
      </c>
      <c r="I9790" s="4" t="s">
        <v>17</v>
      </c>
      <c r="J9790" s="4" t="s">
        <v>124</v>
      </c>
      <c r="K9790" s="4" t="s">
        <v>123</v>
      </c>
      <c r="L9790" s="4">
        <v>77070</v>
      </c>
      <c r="M9790" s="4" t="s">
        <v>3</v>
      </c>
      <c r="N9790" s="4" t="s">
        <v>758</v>
      </c>
      <c r="O9790" s="4" t="s">
        <v>37</v>
      </c>
      <c r="P9790" s="4" t="s">
        <v>221</v>
      </c>
      <c r="Q9790" s="4" t="s">
        <v>757</v>
      </c>
      <c r="R9790" s="4">
        <v>600.55799999999999</v>
      </c>
      <c r="S9790" s="4">
        <v>3</v>
      </c>
      <c r="T9790" s="4">
        <v>0.3</v>
      </c>
      <c r="U9790" s="4">
        <v>-8.5793999999999997</v>
      </c>
      <c r="V9790" s="4" t="str">
        <f>INDEX(Regional_Lookup!$B$2:$B$5,MATCH('Sample - Superstore'!M9790,Regional_Lookup!$A$2:$A$5,0))</f>
        <v>David Johnson</v>
      </c>
      <c r="W9790" s="4">
        <f>INDEX(Regional_Lookup!$C$2:$C$5, MATCH('Sample - Superstore'!M9790,Regional_Lookup!$A$2:$A$5, 0))</f>
        <v>0.14000000000000001</v>
      </c>
      <c r="X9790" s="4">
        <f>U9790/R9790</f>
        <v>-1.4285714285714285E-2</v>
      </c>
      <c r="Y9790" s="4" t="str">
        <f>IF(X9790&gt;=W9790, "Yes", "No")</f>
        <v>No</v>
      </c>
      <c r="Z9790" s="4">
        <f>D9790-C9790</f>
        <v>5</v>
      </c>
      <c r="AA9790" s="4" t="str" cm="1">
        <f t="array" ref="AA9790">_xlfn.IFS(Z9790&lt;=2,"Fast",Z9790&gt;5, "Slow", AND(Z9790&gt;=3,Z9790&lt;=5),"Standard")</f>
        <v>Standard</v>
      </c>
    </row>
    <row r="9791" spans="1:27" x14ac:dyDescent="0.2">
      <c r="A9791" s="4">
        <v>9790</v>
      </c>
      <c r="B9791" s="4" t="s">
        <v>754</v>
      </c>
      <c r="C9791" s="5">
        <v>42821</v>
      </c>
      <c r="D9791" s="5">
        <v>42826</v>
      </c>
      <c r="E9791" s="4" t="s">
        <v>29</v>
      </c>
      <c r="F9791" s="4" t="s">
        <v>753</v>
      </c>
      <c r="G9791" s="4" t="s">
        <v>752</v>
      </c>
      <c r="H9791" s="4" t="s">
        <v>18</v>
      </c>
      <c r="I9791" s="4" t="s">
        <v>17</v>
      </c>
      <c r="J9791" s="4" t="s">
        <v>124</v>
      </c>
      <c r="K9791" s="4" t="s">
        <v>123</v>
      </c>
      <c r="L9791" s="4">
        <v>77070</v>
      </c>
      <c r="M9791" s="4" t="s">
        <v>3</v>
      </c>
      <c r="N9791" s="4" t="s">
        <v>756</v>
      </c>
      <c r="O9791" s="4" t="s">
        <v>33</v>
      </c>
      <c r="P9791" s="4" t="s">
        <v>55</v>
      </c>
      <c r="Q9791" s="4" t="s">
        <v>755</v>
      </c>
      <c r="R9791" s="4">
        <v>39.991999999999997</v>
      </c>
      <c r="S9791" s="4">
        <v>1</v>
      </c>
      <c r="T9791" s="4">
        <v>0.2</v>
      </c>
      <c r="U9791" s="4">
        <v>6.9985999999999997</v>
      </c>
      <c r="V9791" s="4" t="str">
        <f>INDEX(Regional_Lookup!$B$2:$B$5,MATCH('Sample - Superstore'!M9791,Regional_Lookup!$A$2:$A$5,0))</f>
        <v>David Johnson</v>
      </c>
      <c r="W9791" s="4">
        <f>INDEX(Regional_Lookup!$C$2:$C$5, MATCH('Sample - Superstore'!M9791,Regional_Lookup!$A$2:$A$5, 0))</f>
        <v>0.14000000000000001</v>
      </c>
      <c r="X9791" s="4">
        <f>U9791/R9791</f>
        <v>0.17500000000000002</v>
      </c>
      <c r="Y9791" s="4" t="str">
        <f>IF(X9791&gt;=W9791, "Yes", "No")</f>
        <v>Yes</v>
      </c>
      <c r="Z9791" s="4">
        <f>D9791-C9791</f>
        <v>5</v>
      </c>
      <c r="AA9791" s="4" t="str" cm="1">
        <f t="array" ref="AA9791">_xlfn.IFS(Z9791&lt;=2,"Fast",Z9791&gt;5, "Slow", AND(Z9791&gt;=3,Z9791&lt;=5),"Standard")</f>
        <v>Standard</v>
      </c>
    </row>
    <row r="9792" spans="1:27" x14ac:dyDescent="0.2">
      <c r="A9792" s="4">
        <v>9791</v>
      </c>
      <c r="B9792" s="4" t="s">
        <v>754</v>
      </c>
      <c r="C9792" s="5">
        <v>42821</v>
      </c>
      <c r="D9792" s="5">
        <v>42826</v>
      </c>
      <c r="E9792" s="4" t="s">
        <v>29</v>
      </c>
      <c r="F9792" s="4" t="s">
        <v>753</v>
      </c>
      <c r="G9792" s="4" t="s">
        <v>752</v>
      </c>
      <c r="H9792" s="4" t="s">
        <v>18</v>
      </c>
      <c r="I9792" s="4" t="s">
        <v>17</v>
      </c>
      <c r="J9792" s="4" t="s">
        <v>124</v>
      </c>
      <c r="K9792" s="4" t="s">
        <v>123</v>
      </c>
      <c r="L9792" s="4">
        <v>77070</v>
      </c>
      <c r="M9792" s="4" t="s">
        <v>3</v>
      </c>
      <c r="N9792" s="4" t="s">
        <v>362</v>
      </c>
      <c r="O9792" s="4" t="s">
        <v>37</v>
      </c>
      <c r="P9792" s="4" t="s">
        <v>221</v>
      </c>
      <c r="Q9792" s="4" t="s">
        <v>361</v>
      </c>
      <c r="R9792" s="4">
        <v>211.24600000000001</v>
      </c>
      <c r="S9792" s="4">
        <v>2</v>
      </c>
      <c r="T9792" s="4">
        <v>0.3</v>
      </c>
      <c r="U9792" s="4">
        <v>-66.391599999999997</v>
      </c>
      <c r="V9792" s="4" t="str">
        <f>INDEX(Regional_Lookup!$B$2:$B$5,MATCH('Sample - Superstore'!M9792,Regional_Lookup!$A$2:$A$5,0))</f>
        <v>David Johnson</v>
      </c>
      <c r="W9792" s="4">
        <f>INDEX(Regional_Lookup!$C$2:$C$5, MATCH('Sample - Superstore'!M9792,Regional_Lookup!$A$2:$A$5, 0))</f>
        <v>0.14000000000000001</v>
      </c>
      <c r="X9792" s="4">
        <f>U9792/R9792</f>
        <v>-0.31428571428571428</v>
      </c>
      <c r="Y9792" s="4" t="str">
        <f>IF(X9792&gt;=W9792, "Yes", "No")</f>
        <v>No</v>
      </c>
      <c r="Z9792" s="4">
        <f>D9792-C9792</f>
        <v>5</v>
      </c>
      <c r="AA9792" s="4" t="str" cm="1">
        <f t="array" ref="AA9792">_xlfn.IFS(Z9792&lt;=2,"Fast",Z9792&gt;5, "Slow", AND(Z9792&gt;=3,Z9792&lt;=5),"Standard")</f>
        <v>Standard</v>
      </c>
    </row>
    <row r="9793" spans="1:27" x14ac:dyDescent="0.2">
      <c r="A9793" s="4">
        <v>9792</v>
      </c>
      <c r="B9793" s="4" t="s">
        <v>746</v>
      </c>
      <c r="C9793" s="5">
        <v>41780</v>
      </c>
      <c r="D9793" s="5">
        <v>41782</v>
      </c>
      <c r="E9793" s="4" t="s">
        <v>21</v>
      </c>
      <c r="F9793" s="4" t="s">
        <v>745</v>
      </c>
      <c r="G9793" s="4" t="s">
        <v>744</v>
      </c>
      <c r="H9793" s="4" t="s">
        <v>18</v>
      </c>
      <c r="I9793" s="4" t="s">
        <v>17</v>
      </c>
      <c r="J9793" s="4" t="s">
        <v>124</v>
      </c>
      <c r="K9793" s="4" t="s">
        <v>123</v>
      </c>
      <c r="L9793" s="4">
        <v>77070</v>
      </c>
      <c r="M9793" s="4" t="s">
        <v>3</v>
      </c>
      <c r="N9793" s="4" t="s">
        <v>751</v>
      </c>
      <c r="O9793" s="4" t="s">
        <v>13</v>
      </c>
      <c r="P9793" s="4" t="s">
        <v>121</v>
      </c>
      <c r="Q9793" s="4" t="s">
        <v>466</v>
      </c>
      <c r="R9793" s="4">
        <v>56.064</v>
      </c>
      <c r="S9793" s="4">
        <v>6</v>
      </c>
      <c r="T9793" s="4">
        <v>0.2</v>
      </c>
      <c r="U9793" s="4">
        <v>21.024000000000001</v>
      </c>
      <c r="V9793" s="4" t="str">
        <f>INDEX(Regional_Lookup!$B$2:$B$5,MATCH('Sample - Superstore'!M9793,Regional_Lookup!$A$2:$A$5,0))</f>
        <v>David Johnson</v>
      </c>
      <c r="W9793" s="4">
        <f>INDEX(Regional_Lookup!$C$2:$C$5, MATCH('Sample - Superstore'!M9793,Regional_Lookup!$A$2:$A$5, 0))</f>
        <v>0.14000000000000001</v>
      </c>
      <c r="X9793" s="4">
        <f>U9793/R9793</f>
        <v>0.375</v>
      </c>
      <c r="Y9793" s="4" t="str">
        <f>IF(X9793&gt;=W9793, "Yes", "No")</f>
        <v>Yes</v>
      </c>
      <c r="Z9793" s="4">
        <f>D9793-C9793</f>
        <v>2</v>
      </c>
      <c r="AA9793" s="4" t="str" cm="1">
        <f t="array" ref="AA9793">_xlfn.IFS(Z9793&lt;=2,"Fast",Z9793&gt;5, "Slow", AND(Z9793&gt;=3,Z9793&lt;=5),"Standard")</f>
        <v>Fast</v>
      </c>
    </row>
    <row r="9794" spans="1:27" x14ac:dyDescent="0.2">
      <c r="A9794" s="4">
        <v>9793</v>
      </c>
      <c r="B9794" s="4" t="s">
        <v>746</v>
      </c>
      <c r="C9794" s="5">
        <v>41780</v>
      </c>
      <c r="D9794" s="5">
        <v>41782</v>
      </c>
      <c r="E9794" s="4" t="s">
        <v>21</v>
      </c>
      <c r="F9794" s="4" t="s">
        <v>745</v>
      </c>
      <c r="G9794" s="4" t="s">
        <v>744</v>
      </c>
      <c r="H9794" s="4" t="s">
        <v>18</v>
      </c>
      <c r="I9794" s="4" t="s">
        <v>17</v>
      </c>
      <c r="J9794" s="4" t="s">
        <v>124</v>
      </c>
      <c r="K9794" s="4" t="s">
        <v>123</v>
      </c>
      <c r="L9794" s="4">
        <v>77070</v>
      </c>
      <c r="M9794" s="4" t="s">
        <v>3</v>
      </c>
      <c r="N9794" s="4" t="s">
        <v>750</v>
      </c>
      <c r="O9794" s="4" t="s">
        <v>37</v>
      </c>
      <c r="P9794" s="4" t="s">
        <v>221</v>
      </c>
      <c r="Q9794" s="4" t="s">
        <v>749</v>
      </c>
      <c r="R9794" s="4">
        <v>107.77200000000001</v>
      </c>
      <c r="S9794" s="4">
        <v>2</v>
      </c>
      <c r="T9794" s="4">
        <v>0.3</v>
      </c>
      <c r="U9794" s="4">
        <v>-29.252400000000002</v>
      </c>
      <c r="V9794" s="4" t="str">
        <f>INDEX(Regional_Lookup!$B$2:$B$5,MATCH('Sample - Superstore'!M9794,Regional_Lookup!$A$2:$A$5,0))</f>
        <v>David Johnson</v>
      </c>
      <c r="W9794" s="4">
        <f>INDEX(Regional_Lookup!$C$2:$C$5, MATCH('Sample - Superstore'!M9794,Regional_Lookup!$A$2:$A$5, 0))</f>
        <v>0.14000000000000001</v>
      </c>
      <c r="X9794" s="4">
        <f>U9794/R9794</f>
        <v>-0.27142857142857141</v>
      </c>
      <c r="Y9794" s="4" t="str">
        <f>IF(X9794&gt;=W9794, "Yes", "No")</f>
        <v>No</v>
      </c>
      <c r="Z9794" s="4">
        <f>D9794-C9794</f>
        <v>2</v>
      </c>
      <c r="AA9794" s="4" t="str" cm="1">
        <f t="array" ref="AA9794">_xlfn.IFS(Z9794&lt;=2,"Fast",Z9794&gt;5, "Slow", AND(Z9794&gt;=3,Z9794&lt;=5),"Standard")</f>
        <v>Fast</v>
      </c>
    </row>
    <row r="9795" spans="1:27" x14ac:dyDescent="0.2">
      <c r="A9795" s="4">
        <v>9794</v>
      </c>
      <c r="B9795" s="4" t="s">
        <v>746</v>
      </c>
      <c r="C9795" s="5">
        <v>41780</v>
      </c>
      <c r="D9795" s="5">
        <v>41782</v>
      </c>
      <c r="E9795" s="4" t="s">
        <v>21</v>
      </c>
      <c r="F9795" s="4" t="s">
        <v>745</v>
      </c>
      <c r="G9795" s="4" t="s">
        <v>744</v>
      </c>
      <c r="H9795" s="4" t="s">
        <v>18</v>
      </c>
      <c r="I9795" s="4" t="s">
        <v>17</v>
      </c>
      <c r="J9795" s="4" t="s">
        <v>124</v>
      </c>
      <c r="K9795" s="4" t="s">
        <v>123</v>
      </c>
      <c r="L9795" s="4">
        <v>77070</v>
      </c>
      <c r="M9795" s="4" t="s">
        <v>3</v>
      </c>
      <c r="N9795" s="4" t="s">
        <v>748</v>
      </c>
      <c r="O9795" s="4" t="s">
        <v>13</v>
      </c>
      <c r="P9795" s="4" t="s">
        <v>24</v>
      </c>
      <c r="Q9795" s="4" t="s">
        <v>747</v>
      </c>
      <c r="R9795" s="4">
        <v>4.8319999999999999</v>
      </c>
      <c r="S9795" s="4">
        <v>1</v>
      </c>
      <c r="T9795" s="4">
        <v>0.2</v>
      </c>
      <c r="U9795" s="4">
        <v>1.6308</v>
      </c>
      <c r="V9795" s="4" t="str">
        <f>INDEX(Regional_Lookup!$B$2:$B$5,MATCH('Sample - Superstore'!M9795,Regional_Lookup!$A$2:$A$5,0))</f>
        <v>David Johnson</v>
      </c>
      <c r="W9795" s="4">
        <f>INDEX(Regional_Lookup!$C$2:$C$5, MATCH('Sample - Superstore'!M9795,Regional_Lookup!$A$2:$A$5, 0))</f>
        <v>0.14000000000000001</v>
      </c>
      <c r="X9795" s="4">
        <f>U9795/R9795</f>
        <v>0.33750000000000002</v>
      </c>
      <c r="Y9795" s="4" t="str">
        <f>IF(X9795&gt;=W9795, "Yes", "No")</f>
        <v>Yes</v>
      </c>
      <c r="Z9795" s="4">
        <f>D9795-C9795</f>
        <v>2</v>
      </c>
      <c r="AA9795" s="4" t="str" cm="1">
        <f t="array" ref="AA9795">_xlfn.IFS(Z9795&lt;=2,"Fast",Z9795&gt;5, "Slow", AND(Z9795&gt;=3,Z9795&lt;=5),"Standard")</f>
        <v>Fast</v>
      </c>
    </row>
    <row r="9796" spans="1:27" x14ac:dyDescent="0.2">
      <c r="A9796" s="4">
        <v>9795</v>
      </c>
      <c r="B9796" s="4" t="s">
        <v>746</v>
      </c>
      <c r="C9796" s="5">
        <v>41780</v>
      </c>
      <c r="D9796" s="5">
        <v>41782</v>
      </c>
      <c r="E9796" s="4" t="s">
        <v>21</v>
      </c>
      <c r="F9796" s="4" t="s">
        <v>745</v>
      </c>
      <c r="G9796" s="4" t="s">
        <v>744</v>
      </c>
      <c r="H9796" s="4" t="s">
        <v>18</v>
      </c>
      <c r="I9796" s="4" t="s">
        <v>17</v>
      </c>
      <c r="J9796" s="4" t="s">
        <v>124</v>
      </c>
      <c r="K9796" s="4" t="s">
        <v>123</v>
      </c>
      <c r="L9796" s="4">
        <v>77070</v>
      </c>
      <c r="M9796" s="4" t="s">
        <v>3</v>
      </c>
      <c r="N9796" s="4" t="s">
        <v>743</v>
      </c>
      <c r="O9796" s="4" t="s">
        <v>13</v>
      </c>
      <c r="P9796" s="4" t="s">
        <v>100</v>
      </c>
      <c r="Q9796" s="4" t="s">
        <v>742</v>
      </c>
      <c r="R9796" s="4">
        <v>18.239999999999998</v>
      </c>
      <c r="S9796" s="4">
        <v>3</v>
      </c>
      <c r="T9796" s="4">
        <v>0.8</v>
      </c>
      <c r="U9796" s="4">
        <v>-31.007999999999999</v>
      </c>
      <c r="V9796" s="4" t="str">
        <f>INDEX(Regional_Lookup!$B$2:$B$5,MATCH('Sample - Superstore'!M9796,Regional_Lookup!$A$2:$A$5,0))</f>
        <v>David Johnson</v>
      </c>
      <c r="W9796" s="4">
        <f>INDEX(Regional_Lookup!$C$2:$C$5, MATCH('Sample - Superstore'!M9796,Regional_Lookup!$A$2:$A$5, 0))</f>
        <v>0.14000000000000001</v>
      </c>
      <c r="X9796" s="4">
        <f>U9796/R9796</f>
        <v>-1.7000000000000002</v>
      </c>
      <c r="Y9796" s="4" t="str">
        <f>IF(X9796&gt;=W9796, "Yes", "No")</f>
        <v>No</v>
      </c>
      <c r="Z9796" s="4">
        <f>D9796-C9796</f>
        <v>2</v>
      </c>
      <c r="AA9796" s="4" t="str" cm="1">
        <f t="array" ref="AA9796">_xlfn.IFS(Z9796&lt;=2,"Fast",Z9796&gt;5, "Slow", AND(Z9796&gt;=3,Z9796&lt;=5),"Standard")</f>
        <v>Fast</v>
      </c>
    </row>
    <row r="9797" spans="1:27" x14ac:dyDescent="0.2">
      <c r="A9797" s="4">
        <v>9796</v>
      </c>
      <c r="B9797" s="4" t="s">
        <v>741</v>
      </c>
      <c r="C9797" s="5">
        <v>42511</v>
      </c>
      <c r="D9797" s="5">
        <v>42518</v>
      </c>
      <c r="E9797" s="4" t="s">
        <v>29</v>
      </c>
      <c r="F9797" s="4" t="s">
        <v>431</v>
      </c>
      <c r="G9797" s="4" t="s">
        <v>430</v>
      </c>
      <c r="H9797" s="4" t="s">
        <v>50</v>
      </c>
      <c r="I9797" s="4" t="s">
        <v>17</v>
      </c>
      <c r="J9797" s="4" t="s">
        <v>319</v>
      </c>
      <c r="K9797" s="4" t="s">
        <v>318</v>
      </c>
      <c r="L9797" s="4">
        <v>60610</v>
      </c>
      <c r="M9797" s="4" t="s">
        <v>3</v>
      </c>
      <c r="N9797" s="4" t="s">
        <v>740</v>
      </c>
      <c r="O9797" s="4" t="s">
        <v>13</v>
      </c>
      <c r="P9797" s="4" t="s">
        <v>100</v>
      </c>
      <c r="Q9797" s="4" t="s">
        <v>739</v>
      </c>
      <c r="R9797" s="4">
        <v>3.798</v>
      </c>
      <c r="S9797" s="4">
        <v>3</v>
      </c>
      <c r="T9797" s="4">
        <v>0.8</v>
      </c>
      <c r="U9797" s="4">
        <v>-5.8868999999999998</v>
      </c>
      <c r="V9797" s="4" t="str">
        <f>INDEX(Regional_Lookup!$B$2:$B$5,MATCH('Sample - Superstore'!M9797,Regional_Lookup!$A$2:$A$5,0))</f>
        <v>David Johnson</v>
      </c>
      <c r="W9797" s="4">
        <f>INDEX(Regional_Lookup!$C$2:$C$5, MATCH('Sample - Superstore'!M9797,Regional_Lookup!$A$2:$A$5, 0))</f>
        <v>0.14000000000000001</v>
      </c>
      <c r="X9797" s="4">
        <f>U9797/R9797</f>
        <v>-1.5499999999999998</v>
      </c>
      <c r="Y9797" s="4" t="str">
        <f>IF(X9797&gt;=W9797, "Yes", "No")</f>
        <v>No</v>
      </c>
      <c r="Z9797" s="4">
        <f>D9797-C9797</f>
        <v>7</v>
      </c>
      <c r="AA9797" s="4" t="str" cm="1">
        <f t="array" ref="AA9797">_xlfn.IFS(Z9797&lt;=2,"Fast",Z9797&gt;5, "Slow", AND(Z9797&gt;=3,Z9797&lt;=5),"Standard")</f>
        <v>Slow</v>
      </c>
    </row>
    <row r="9798" spans="1:27" x14ac:dyDescent="0.2">
      <c r="A9798" s="4">
        <v>9797</v>
      </c>
      <c r="B9798" s="4" t="s">
        <v>730</v>
      </c>
      <c r="C9798" s="5">
        <v>42016</v>
      </c>
      <c r="D9798" s="5">
        <v>42021</v>
      </c>
      <c r="E9798" s="4" t="s">
        <v>29</v>
      </c>
      <c r="F9798" s="4" t="s">
        <v>729</v>
      </c>
      <c r="G9798" s="4" t="s">
        <v>728</v>
      </c>
      <c r="H9798" s="4" t="s">
        <v>50</v>
      </c>
      <c r="I9798" s="4" t="s">
        <v>17</v>
      </c>
      <c r="J9798" s="4" t="s">
        <v>727</v>
      </c>
      <c r="K9798" s="4" t="s">
        <v>85</v>
      </c>
      <c r="L9798" s="4">
        <v>43615</v>
      </c>
      <c r="M9798" s="4" t="s">
        <v>5</v>
      </c>
      <c r="N9798" s="4" t="s">
        <v>738</v>
      </c>
      <c r="O9798" s="4" t="s">
        <v>13</v>
      </c>
      <c r="P9798" s="4" t="s">
        <v>116</v>
      </c>
      <c r="Q9798" s="4" t="s">
        <v>737</v>
      </c>
      <c r="R9798" s="4">
        <v>10.368</v>
      </c>
      <c r="S9798" s="4">
        <v>2</v>
      </c>
      <c r="T9798" s="4">
        <v>0.2</v>
      </c>
      <c r="U9798" s="4">
        <v>1.5551999999999999</v>
      </c>
      <c r="V9798" s="4" t="str">
        <f>INDEX(Regional_Lookup!$B$2:$B$5,MATCH('Sample - Superstore'!M9798,Regional_Lookup!$A$2:$A$5,0))</f>
        <v>Sarah Miller</v>
      </c>
      <c r="W9798" s="4">
        <f>INDEX(Regional_Lookup!$C$2:$C$5, MATCH('Sample - Superstore'!M9798,Regional_Lookup!$A$2:$A$5, 0))</f>
        <v>0.16</v>
      </c>
      <c r="X9798" s="4">
        <f>U9798/R9798</f>
        <v>0.15</v>
      </c>
      <c r="Y9798" s="4" t="str">
        <f>IF(X9798&gt;=W9798, "Yes", "No")</f>
        <v>No</v>
      </c>
      <c r="Z9798" s="4">
        <f>D9798-C9798</f>
        <v>5</v>
      </c>
      <c r="AA9798" s="4" t="str" cm="1">
        <f t="array" ref="AA9798">_xlfn.IFS(Z9798&lt;=2,"Fast",Z9798&gt;5, "Slow", AND(Z9798&gt;=3,Z9798&lt;=5),"Standard")</f>
        <v>Standard</v>
      </c>
    </row>
    <row r="9799" spans="1:27" x14ac:dyDescent="0.2">
      <c r="A9799" s="4">
        <v>9798</v>
      </c>
      <c r="B9799" s="4" t="s">
        <v>730</v>
      </c>
      <c r="C9799" s="5">
        <v>42016</v>
      </c>
      <c r="D9799" s="5">
        <v>42021</v>
      </c>
      <c r="E9799" s="4" t="s">
        <v>29</v>
      </c>
      <c r="F9799" s="4" t="s">
        <v>729</v>
      </c>
      <c r="G9799" s="4" t="s">
        <v>728</v>
      </c>
      <c r="H9799" s="4" t="s">
        <v>50</v>
      </c>
      <c r="I9799" s="4" t="s">
        <v>17</v>
      </c>
      <c r="J9799" s="4" t="s">
        <v>727</v>
      </c>
      <c r="K9799" s="4" t="s">
        <v>85</v>
      </c>
      <c r="L9799" s="4">
        <v>43615</v>
      </c>
      <c r="M9799" s="4" t="s">
        <v>5</v>
      </c>
      <c r="N9799" s="4" t="s">
        <v>736</v>
      </c>
      <c r="O9799" s="4" t="s">
        <v>33</v>
      </c>
      <c r="P9799" s="4" t="s">
        <v>32</v>
      </c>
      <c r="Q9799" s="4" t="s">
        <v>735</v>
      </c>
      <c r="R9799" s="4">
        <v>235.18799999999999</v>
      </c>
      <c r="S9799" s="4">
        <v>2</v>
      </c>
      <c r="T9799" s="4">
        <v>0.4</v>
      </c>
      <c r="U9799" s="4">
        <v>-43.117800000000003</v>
      </c>
      <c r="V9799" s="4" t="str">
        <f>INDEX(Regional_Lookup!$B$2:$B$5,MATCH('Sample - Superstore'!M9799,Regional_Lookup!$A$2:$A$5,0))</f>
        <v>Sarah Miller</v>
      </c>
      <c r="W9799" s="4">
        <f>INDEX(Regional_Lookup!$C$2:$C$5, MATCH('Sample - Superstore'!M9799,Regional_Lookup!$A$2:$A$5, 0))</f>
        <v>0.16</v>
      </c>
      <c r="X9799" s="4">
        <f>U9799/R9799</f>
        <v>-0.18333333333333335</v>
      </c>
      <c r="Y9799" s="4" t="str">
        <f>IF(X9799&gt;=W9799, "Yes", "No")</f>
        <v>No</v>
      </c>
      <c r="Z9799" s="4">
        <f>D9799-C9799</f>
        <v>5</v>
      </c>
      <c r="AA9799" s="4" t="str" cm="1">
        <f t="array" ref="AA9799">_xlfn.IFS(Z9799&lt;=2,"Fast",Z9799&gt;5, "Slow", AND(Z9799&gt;=3,Z9799&lt;=5),"Standard")</f>
        <v>Standard</v>
      </c>
    </row>
    <row r="9800" spans="1:27" x14ac:dyDescent="0.2">
      <c r="A9800" s="4">
        <v>9799</v>
      </c>
      <c r="B9800" s="4" t="s">
        <v>730</v>
      </c>
      <c r="C9800" s="5">
        <v>42016</v>
      </c>
      <c r="D9800" s="5">
        <v>42021</v>
      </c>
      <c r="E9800" s="4" t="s">
        <v>29</v>
      </c>
      <c r="F9800" s="4" t="s">
        <v>729</v>
      </c>
      <c r="G9800" s="4" t="s">
        <v>728</v>
      </c>
      <c r="H9800" s="4" t="s">
        <v>50</v>
      </c>
      <c r="I9800" s="4" t="s">
        <v>17</v>
      </c>
      <c r="J9800" s="4" t="s">
        <v>727</v>
      </c>
      <c r="K9800" s="4" t="s">
        <v>85</v>
      </c>
      <c r="L9800" s="4">
        <v>43615</v>
      </c>
      <c r="M9800" s="4" t="s">
        <v>5</v>
      </c>
      <c r="N9800" s="4" t="s">
        <v>734</v>
      </c>
      <c r="O9800" s="4" t="s">
        <v>33</v>
      </c>
      <c r="P9800" s="4" t="s">
        <v>32</v>
      </c>
      <c r="Q9800" s="4" t="s">
        <v>733</v>
      </c>
      <c r="R9800" s="4">
        <v>26.376000000000001</v>
      </c>
      <c r="S9800" s="4">
        <v>4</v>
      </c>
      <c r="T9800" s="4">
        <v>0.4</v>
      </c>
      <c r="U9800" s="4">
        <v>2.6375999999999999</v>
      </c>
      <c r="V9800" s="4" t="str">
        <f>INDEX(Regional_Lookup!$B$2:$B$5,MATCH('Sample - Superstore'!M9800,Regional_Lookup!$A$2:$A$5,0))</f>
        <v>Sarah Miller</v>
      </c>
      <c r="W9800" s="4">
        <f>INDEX(Regional_Lookup!$C$2:$C$5, MATCH('Sample - Superstore'!M9800,Regional_Lookup!$A$2:$A$5, 0))</f>
        <v>0.16</v>
      </c>
      <c r="X9800" s="4">
        <f>U9800/R9800</f>
        <v>9.9999999999999992E-2</v>
      </c>
      <c r="Y9800" s="4" t="str">
        <f>IF(X9800&gt;=W9800, "Yes", "No")</f>
        <v>No</v>
      </c>
      <c r="Z9800" s="4">
        <f>D9800-C9800</f>
        <v>5</v>
      </c>
      <c r="AA9800" s="4" t="str" cm="1">
        <f t="array" ref="AA9800">_xlfn.IFS(Z9800&lt;=2,"Fast",Z9800&gt;5, "Slow", AND(Z9800&gt;=3,Z9800&lt;=5),"Standard")</f>
        <v>Standard</v>
      </c>
    </row>
    <row r="9801" spans="1:27" x14ac:dyDescent="0.2">
      <c r="A9801" s="4">
        <v>9800</v>
      </c>
      <c r="B9801" s="4" t="s">
        <v>730</v>
      </c>
      <c r="C9801" s="5">
        <v>42016</v>
      </c>
      <c r="D9801" s="5">
        <v>42021</v>
      </c>
      <c r="E9801" s="4" t="s">
        <v>29</v>
      </c>
      <c r="F9801" s="4" t="s">
        <v>729</v>
      </c>
      <c r="G9801" s="4" t="s">
        <v>728</v>
      </c>
      <c r="H9801" s="4" t="s">
        <v>50</v>
      </c>
      <c r="I9801" s="4" t="s">
        <v>17</v>
      </c>
      <c r="J9801" s="4" t="s">
        <v>727</v>
      </c>
      <c r="K9801" s="4" t="s">
        <v>85</v>
      </c>
      <c r="L9801" s="4">
        <v>43615</v>
      </c>
      <c r="M9801" s="4" t="s">
        <v>5</v>
      </c>
      <c r="N9801" s="4" t="s">
        <v>732</v>
      </c>
      <c r="O9801" s="4" t="s">
        <v>33</v>
      </c>
      <c r="P9801" s="4" t="s">
        <v>55</v>
      </c>
      <c r="Q9801" s="4" t="s">
        <v>731</v>
      </c>
      <c r="R9801" s="4">
        <v>10.384</v>
      </c>
      <c r="S9801" s="4">
        <v>2</v>
      </c>
      <c r="T9801" s="4">
        <v>0.2</v>
      </c>
      <c r="U9801" s="4">
        <v>2.2065999999999999</v>
      </c>
      <c r="V9801" s="4" t="str">
        <f>INDEX(Regional_Lookup!$B$2:$B$5,MATCH('Sample - Superstore'!M9801,Regional_Lookup!$A$2:$A$5,0))</f>
        <v>Sarah Miller</v>
      </c>
      <c r="W9801" s="4">
        <f>INDEX(Regional_Lookup!$C$2:$C$5, MATCH('Sample - Superstore'!M9801,Regional_Lookup!$A$2:$A$5, 0))</f>
        <v>0.16</v>
      </c>
      <c r="X9801" s="4">
        <f>U9801/R9801</f>
        <v>0.21249999999999999</v>
      </c>
      <c r="Y9801" s="4" t="str">
        <f>IF(X9801&gt;=W9801, "Yes", "No")</f>
        <v>Yes</v>
      </c>
      <c r="Z9801" s="4">
        <f>D9801-C9801</f>
        <v>5</v>
      </c>
      <c r="AA9801" s="4" t="str" cm="1">
        <f t="array" ref="AA9801">_xlfn.IFS(Z9801&lt;=2,"Fast",Z9801&gt;5, "Slow", AND(Z9801&gt;=3,Z9801&lt;=5),"Standard")</f>
        <v>Standard</v>
      </c>
    </row>
    <row r="9802" spans="1:27" x14ac:dyDescent="0.2">
      <c r="A9802" s="4">
        <v>9801</v>
      </c>
      <c r="B9802" s="4" t="s">
        <v>730</v>
      </c>
      <c r="C9802" s="5">
        <v>42016</v>
      </c>
      <c r="D9802" s="5">
        <v>42021</v>
      </c>
      <c r="E9802" s="4" t="s">
        <v>29</v>
      </c>
      <c r="F9802" s="4" t="s">
        <v>729</v>
      </c>
      <c r="G9802" s="4" t="s">
        <v>728</v>
      </c>
      <c r="H9802" s="4" t="s">
        <v>50</v>
      </c>
      <c r="I9802" s="4" t="s">
        <v>17</v>
      </c>
      <c r="J9802" s="4" t="s">
        <v>727</v>
      </c>
      <c r="K9802" s="4" t="s">
        <v>85</v>
      </c>
      <c r="L9802" s="4">
        <v>43615</v>
      </c>
      <c r="M9802" s="4" t="s">
        <v>5</v>
      </c>
      <c r="N9802" s="4" t="s">
        <v>436</v>
      </c>
      <c r="O9802" s="4" t="s">
        <v>33</v>
      </c>
      <c r="P9802" s="4" t="s">
        <v>32</v>
      </c>
      <c r="Q9802" s="4" t="s">
        <v>435</v>
      </c>
      <c r="R9802" s="4">
        <v>107.11799999999999</v>
      </c>
      <c r="S9802" s="4">
        <v>3</v>
      </c>
      <c r="T9802" s="4">
        <v>0.4</v>
      </c>
      <c r="U9802" s="4">
        <v>-21.4236</v>
      </c>
      <c r="V9802" s="4" t="str">
        <f>INDEX(Regional_Lookup!$B$2:$B$5,MATCH('Sample - Superstore'!M9802,Regional_Lookup!$A$2:$A$5,0))</f>
        <v>Sarah Miller</v>
      </c>
      <c r="W9802" s="4">
        <f>INDEX(Regional_Lookup!$C$2:$C$5, MATCH('Sample - Superstore'!M9802,Regional_Lookup!$A$2:$A$5, 0))</f>
        <v>0.16</v>
      </c>
      <c r="X9802" s="4">
        <f>U9802/R9802</f>
        <v>-0.2</v>
      </c>
      <c r="Y9802" s="4" t="str">
        <f>IF(X9802&gt;=W9802, "Yes", "No")</f>
        <v>No</v>
      </c>
      <c r="Z9802" s="4">
        <f>D9802-C9802</f>
        <v>5</v>
      </c>
      <c r="AA9802" s="4" t="str" cm="1">
        <f t="array" ref="AA9802">_xlfn.IFS(Z9802&lt;=2,"Fast",Z9802&gt;5, "Slow", AND(Z9802&gt;=3,Z9802&lt;=5),"Standard")</f>
        <v>Standard</v>
      </c>
    </row>
    <row r="9803" spans="1:27" x14ac:dyDescent="0.2">
      <c r="A9803" s="4">
        <v>9802</v>
      </c>
      <c r="B9803" s="4" t="s">
        <v>726</v>
      </c>
      <c r="C9803" s="5">
        <v>43007</v>
      </c>
      <c r="D9803" s="5">
        <v>43014</v>
      </c>
      <c r="E9803" s="4" t="s">
        <v>29</v>
      </c>
      <c r="F9803" s="4" t="s">
        <v>725</v>
      </c>
      <c r="G9803" s="4" t="s">
        <v>724</v>
      </c>
      <c r="H9803" s="4" t="s">
        <v>18</v>
      </c>
      <c r="I9803" s="4" t="s">
        <v>17</v>
      </c>
      <c r="J9803" s="4" t="s">
        <v>573</v>
      </c>
      <c r="K9803" s="4" t="s">
        <v>15</v>
      </c>
      <c r="L9803" s="4">
        <v>95240</v>
      </c>
      <c r="M9803" s="4" t="s">
        <v>9</v>
      </c>
      <c r="N9803" s="4" t="s">
        <v>65</v>
      </c>
      <c r="O9803" s="4" t="s">
        <v>13</v>
      </c>
      <c r="P9803" s="4" t="s">
        <v>64</v>
      </c>
      <c r="Q9803" s="4" t="s">
        <v>63</v>
      </c>
      <c r="R9803" s="4">
        <v>97.3</v>
      </c>
      <c r="S9803" s="4">
        <v>7</v>
      </c>
      <c r="T9803" s="4">
        <v>0</v>
      </c>
      <c r="U9803" s="4">
        <v>28.216999999999999</v>
      </c>
      <c r="V9803" s="4" t="str">
        <f>INDEX(Regional_Lookup!$B$2:$B$5,MATCH('Sample - Superstore'!M9803,Regional_Lookup!$A$2:$A$5,0))</f>
        <v>James Chen</v>
      </c>
      <c r="W9803" s="4">
        <f>INDEX(Regional_Lookup!$C$2:$C$5, MATCH('Sample - Superstore'!M9803,Regional_Lookup!$A$2:$A$5, 0))</f>
        <v>0.18</v>
      </c>
      <c r="X9803" s="4">
        <f>U9803/R9803</f>
        <v>0.28999999999999998</v>
      </c>
      <c r="Y9803" s="4" t="str">
        <f>IF(X9803&gt;=W9803, "Yes", "No")</f>
        <v>Yes</v>
      </c>
      <c r="Z9803" s="4">
        <f>D9803-C9803</f>
        <v>7</v>
      </c>
      <c r="AA9803" s="4" t="str" cm="1">
        <f t="array" ref="AA9803">_xlfn.IFS(Z9803&lt;=2,"Fast",Z9803&gt;5, "Slow", AND(Z9803&gt;=3,Z9803&lt;=5),"Standard")</f>
        <v>Slow</v>
      </c>
    </row>
    <row r="9804" spans="1:27" x14ac:dyDescent="0.2">
      <c r="A9804" s="4">
        <v>9803</v>
      </c>
      <c r="B9804" s="4" t="s">
        <v>719</v>
      </c>
      <c r="C9804" s="5">
        <v>42203</v>
      </c>
      <c r="D9804" s="5">
        <v>42205</v>
      </c>
      <c r="E9804" s="4" t="s">
        <v>21</v>
      </c>
      <c r="F9804" s="4" t="s">
        <v>718</v>
      </c>
      <c r="G9804" s="4" t="s">
        <v>717</v>
      </c>
      <c r="H9804" s="4" t="s">
        <v>18</v>
      </c>
      <c r="I9804" s="4" t="s">
        <v>17</v>
      </c>
      <c r="J9804" s="4" t="s">
        <v>254</v>
      </c>
      <c r="K9804" s="4" t="s">
        <v>66</v>
      </c>
      <c r="L9804" s="4">
        <v>10024</v>
      </c>
      <c r="M9804" s="4" t="s">
        <v>5</v>
      </c>
      <c r="N9804" s="4" t="s">
        <v>723</v>
      </c>
      <c r="O9804" s="4" t="s">
        <v>13</v>
      </c>
      <c r="P9804" s="4" t="s">
        <v>100</v>
      </c>
      <c r="Q9804" s="4" t="s">
        <v>722</v>
      </c>
      <c r="R9804" s="4">
        <v>3.3279999999999998</v>
      </c>
      <c r="S9804" s="4">
        <v>2</v>
      </c>
      <c r="T9804" s="4">
        <v>0.2</v>
      </c>
      <c r="U9804" s="4">
        <v>1.2063999999999999</v>
      </c>
      <c r="V9804" s="4" t="str">
        <f>INDEX(Regional_Lookup!$B$2:$B$5,MATCH('Sample - Superstore'!M9804,Regional_Lookup!$A$2:$A$5,0))</f>
        <v>Sarah Miller</v>
      </c>
      <c r="W9804" s="4">
        <f>INDEX(Regional_Lookup!$C$2:$C$5, MATCH('Sample - Superstore'!M9804,Regional_Lookup!$A$2:$A$5, 0))</f>
        <v>0.16</v>
      </c>
      <c r="X9804" s="4">
        <f>U9804/R9804</f>
        <v>0.36249999999999999</v>
      </c>
      <c r="Y9804" s="4" t="str">
        <f>IF(X9804&gt;=W9804, "Yes", "No")</f>
        <v>Yes</v>
      </c>
      <c r="Z9804" s="4">
        <f>D9804-C9804</f>
        <v>2</v>
      </c>
      <c r="AA9804" s="4" t="str" cm="1">
        <f t="array" ref="AA9804">_xlfn.IFS(Z9804&lt;=2,"Fast",Z9804&gt;5, "Slow", AND(Z9804&gt;=3,Z9804&lt;=5),"Standard")</f>
        <v>Fast</v>
      </c>
    </row>
    <row r="9805" spans="1:27" x14ac:dyDescent="0.2">
      <c r="A9805" s="4">
        <v>9804</v>
      </c>
      <c r="B9805" s="4" t="s">
        <v>719</v>
      </c>
      <c r="C9805" s="5">
        <v>42203</v>
      </c>
      <c r="D9805" s="5">
        <v>42205</v>
      </c>
      <c r="E9805" s="4" t="s">
        <v>21</v>
      </c>
      <c r="F9805" s="4" t="s">
        <v>718</v>
      </c>
      <c r="G9805" s="4" t="s">
        <v>717</v>
      </c>
      <c r="H9805" s="4" t="s">
        <v>18</v>
      </c>
      <c r="I9805" s="4" t="s">
        <v>17</v>
      </c>
      <c r="J9805" s="4" t="s">
        <v>254</v>
      </c>
      <c r="K9805" s="4" t="s">
        <v>66</v>
      </c>
      <c r="L9805" s="4">
        <v>10024</v>
      </c>
      <c r="M9805" s="4" t="s">
        <v>5</v>
      </c>
      <c r="N9805" s="4" t="s">
        <v>721</v>
      </c>
      <c r="O9805" s="4" t="s">
        <v>33</v>
      </c>
      <c r="P9805" s="4" t="s">
        <v>32</v>
      </c>
      <c r="Q9805" s="4" t="s">
        <v>720</v>
      </c>
      <c r="R9805" s="4">
        <v>135.99</v>
      </c>
      <c r="S9805" s="4">
        <v>1</v>
      </c>
      <c r="T9805" s="4">
        <v>0</v>
      </c>
      <c r="U9805" s="4">
        <v>36.717300000000002</v>
      </c>
      <c r="V9805" s="4" t="str">
        <f>INDEX(Regional_Lookup!$B$2:$B$5,MATCH('Sample - Superstore'!M9805,Regional_Lookup!$A$2:$A$5,0))</f>
        <v>Sarah Miller</v>
      </c>
      <c r="W9805" s="4">
        <f>INDEX(Regional_Lookup!$C$2:$C$5, MATCH('Sample - Superstore'!M9805,Regional_Lookup!$A$2:$A$5, 0))</f>
        <v>0.16</v>
      </c>
      <c r="X9805" s="4">
        <f>U9805/R9805</f>
        <v>0.27</v>
      </c>
      <c r="Y9805" s="4" t="str">
        <f>IF(X9805&gt;=W9805, "Yes", "No")</f>
        <v>Yes</v>
      </c>
      <c r="Z9805" s="4">
        <f>D9805-C9805</f>
        <v>2</v>
      </c>
      <c r="AA9805" s="4" t="str" cm="1">
        <f t="array" ref="AA9805">_xlfn.IFS(Z9805&lt;=2,"Fast",Z9805&gt;5, "Slow", AND(Z9805&gt;=3,Z9805&lt;=5),"Standard")</f>
        <v>Fast</v>
      </c>
    </row>
    <row r="9806" spans="1:27" x14ac:dyDescent="0.2">
      <c r="A9806" s="4">
        <v>9805</v>
      </c>
      <c r="B9806" s="4" t="s">
        <v>719</v>
      </c>
      <c r="C9806" s="5">
        <v>42203</v>
      </c>
      <c r="D9806" s="5">
        <v>42205</v>
      </c>
      <c r="E9806" s="4" t="s">
        <v>21</v>
      </c>
      <c r="F9806" s="4" t="s">
        <v>718</v>
      </c>
      <c r="G9806" s="4" t="s">
        <v>717</v>
      </c>
      <c r="H9806" s="4" t="s">
        <v>18</v>
      </c>
      <c r="I9806" s="4" t="s">
        <v>17</v>
      </c>
      <c r="J9806" s="4" t="s">
        <v>254</v>
      </c>
      <c r="K9806" s="4" t="s">
        <v>66</v>
      </c>
      <c r="L9806" s="4">
        <v>10024</v>
      </c>
      <c r="M9806" s="4" t="s">
        <v>5</v>
      </c>
      <c r="N9806" s="4" t="s">
        <v>716</v>
      </c>
      <c r="O9806" s="4" t="s">
        <v>37</v>
      </c>
      <c r="P9806" s="4" t="s">
        <v>36</v>
      </c>
      <c r="Q9806" s="4" t="s">
        <v>715</v>
      </c>
      <c r="R9806" s="4">
        <v>7.38</v>
      </c>
      <c r="S9806" s="4">
        <v>1</v>
      </c>
      <c r="T9806" s="4">
        <v>0</v>
      </c>
      <c r="U9806" s="4">
        <v>2.1402000000000001</v>
      </c>
      <c r="V9806" s="4" t="str">
        <f>INDEX(Regional_Lookup!$B$2:$B$5,MATCH('Sample - Superstore'!M9806,Regional_Lookup!$A$2:$A$5,0))</f>
        <v>Sarah Miller</v>
      </c>
      <c r="W9806" s="4">
        <f>INDEX(Regional_Lookup!$C$2:$C$5, MATCH('Sample - Superstore'!M9806,Regional_Lookup!$A$2:$A$5, 0))</f>
        <v>0.16</v>
      </c>
      <c r="X9806" s="4">
        <f>U9806/R9806</f>
        <v>0.29000000000000004</v>
      </c>
      <c r="Y9806" s="4" t="str">
        <f>IF(X9806&gt;=W9806, "Yes", "No")</f>
        <v>Yes</v>
      </c>
      <c r="Z9806" s="4">
        <f>D9806-C9806</f>
        <v>2</v>
      </c>
      <c r="AA9806" s="4" t="str" cm="1">
        <f t="array" ref="AA9806">_xlfn.IFS(Z9806&lt;=2,"Fast",Z9806&gt;5, "Slow", AND(Z9806&gt;=3,Z9806&lt;=5),"Standard")</f>
        <v>Fast</v>
      </c>
    </row>
    <row r="9807" spans="1:27" x14ac:dyDescent="0.2">
      <c r="A9807" s="4">
        <v>9806</v>
      </c>
      <c r="B9807" s="4" t="s">
        <v>712</v>
      </c>
      <c r="C9807" s="5">
        <v>42664</v>
      </c>
      <c r="D9807" s="5">
        <v>42669</v>
      </c>
      <c r="E9807" s="4" t="s">
        <v>29</v>
      </c>
      <c r="F9807" s="4" t="s">
        <v>104</v>
      </c>
      <c r="G9807" s="4" t="s">
        <v>103</v>
      </c>
      <c r="H9807" s="4" t="s">
        <v>102</v>
      </c>
      <c r="I9807" s="4" t="s">
        <v>17</v>
      </c>
      <c r="J9807" s="4" t="s">
        <v>711</v>
      </c>
      <c r="K9807" s="4" t="s">
        <v>41</v>
      </c>
      <c r="L9807" s="4">
        <v>33311</v>
      </c>
      <c r="M9807" s="4" t="s">
        <v>7</v>
      </c>
      <c r="N9807" s="4" t="s">
        <v>714</v>
      </c>
      <c r="O9807" s="4" t="s">
        <v>37</v>
      </c>
      <c r="P9807" s="4" t="s">
        <v>36</v>
      </c>
      <c r="Q9807" s="4" t="s">
        <v>713</v>
      </c>
      <c r="R9807" s="4">
        <v>45.567999999999998</v>
      </c>
      <c r="S9807" s="4">
        <v>2</v>
      </c>
      <c r="T9807" s="4">
        <v>0.2</v>
      </c>
      <c r="U9807" s="4">
        <v>9.6831999999999994</v>
      </c>
      <c r="V9807" s="4" t="str">
        <f>INDEX(Regional_Lookup!$B$2:$B$5,MATCH('Sample - Superstore'!M9807,Regional_Lookup!$A$2:$A$5,0))</f>
        <v>Maria Santos</v>
      </c>
      <c r="W9807" s="4">
        <f>INDEX(Regional_Lookup!$C$2:$C$5, MATCH('Sample - Superstore'!M9807,Regional_Lookup!$A$2:$A$5, 0))</f>
        <v>0.15</v>
      </c>
      <c r="X9807" s="4">
        <f>U9807/R9807</f>
        <v>0.21249999999999999</v>
      </c>
      <c r="Y9807" s="4" t="str">
        <f>IF(X9807&gt;=W9807, "Yes", "No")</f>
        <v>Yes</v>
      </c>
      <c r="Z9807" s="4">
        <f>D9807-C9807</f>
        <v>5</v>
      </c>
      <c r="AA9807" s="4" t="str" cm="1">
        <f t="array" ref="AA9807">_xlfn.IFS(Z9807&lt;=2,"Fast",Z9807&gt;5, "Slow", AND(Z9807&gt;=3,Z9807&lt;=5),"Standard")</f>
        <v>Standard</v>
      </c>
    </row>
    <row r="9808" spans="1:27" x14ac:dyDescent="0.2">
      <c r="A9808" s="4">
        <v>9807</v>
      </c>
      <c r="B9808" s="4" t="s">
        <v>712</v>
      </c>
      <c r="C9808" s="5">
        <v>42664</v>
      </c>
      <c r="D9808" s="5">
        <v>42669</v>
      </c>
      <c r="E9808" s="4" t="s">
        <v>29</v>
      </c>
      <c r="F9808" s="4" t="s">
        <v>104</v>
      </c>
      <c r="G9808" s="4" t="s">
        <v>103</v>
      </c>
      <c r="H9808" s="4" t="s">
        <v>102</v>
      </c>
      <c r="I9808" s="4" t="s">
        <v>17</v>
      </c>
      <c r="J9808" s="4" t="s">
        <v>711</v>
      </c>
      <c r="K9808" s="4" t="s">
        <v>41</v>
      </c>
      <c r="L9808" s="4">
        <v>33311</v>
      </c>
      <c r="M9808" s="4" t="s">
        <v>7</v>
      </c>
      <c r="N9808" s="4" t="s">
        <v>710</v>
      </c>
      <c r="O9808" s="4" t="s">
        <v>13</v>
      </c>
      <c r="P9808" s="4" t="s">
        <v>100</v>
      </c>
      <c r="Q9808" s="4" t="s">
        <v>709</v>
      </c>
      <c r="R9808" s="4">
        <v>28.751999999999999</v>
      </c>
      <c r="S9808" s="4">
        <v>8</v>
      </c>
      <c r="T9808" s="4">
        <v>0.7</v>
      </c>
      <c r="U9808" s="4">
        <v>-21.084800000000001</v>
      </c>
      <c r="V9808" s="4" t="str">
        <f>INDEX(Regional_Lookup!$B$2:$B$5,MATCH('Sample - Superstore'!M9808,Regional_Lookup!$A$2:$A$5,0))</f>
        <v>Maria Santos</v>
      </c>
      <c r="W9808" s="4">
        <f>INDEX(Regional_Lookup!$C$2:$C$5, MATCH('Sample - Superstore'!M9808,Regional_Lookup!$A$2:$A$5, 0))</f>
        <v>0.15</v>
      </c>
      <c r="X9808" s="4">
        <f>U9808/R9808</f>
        <v>-0.73333333333333339</v>
      </c>
      <c r="Y9808" s="4" t="str">
        <f>IF(X9808&gt;=W9808, "Yes", "No")</f>
        <v>No</v>
      </c>
      <c r="Z9808" s="4">
        <f>D9808-C9808</f>
        <v>5</v>
      </c>
      <c r="AA9808" s="4" t="str" cm="1">
        <f t="array" ref="AA9808">_xlfn.IFS(Z9808&lt;=2,"Fast",Z9808&gt;5, "Slow", AND(Z9808&gt;=3,Z9808&lt;=5),"Standard")</f>
        <v>Standard</v>
      </c>
    </row>
    <row r="9809" spans="1:27" x14ac:dyDescent="0.2">
      <c r="A9809" s="4">
        <v>9808</v>
      </c>
      <c r="B9809" s="4" t="s">
        <v>708</v>
      </c>
      <c r="C9809" s="5">
        <v>42943</v>
      </c>
      <c r="D9809" s="5">
        <v>42948</v>
      </c>
      <c r="E9809" s="4" t="s">
        <v>21</v>
      </c>
      <c r="F9809" s="4" t="s">
        <v>707</v>
      </c>
      <c r="G9809" s="4" t="s">
        <v>706</v>
      </c>
      <c r="H9809" s="4" t="s">
        <v>18</v>
      </c>
      <c r="I9809" s="4" t="s">
        <v>17</v>
      </c>
      <c r="J9809" s="4" t="s">
        <v>705</v>
      </c>
      <c r="K9809" s="4" t="s">
        <v>636</v>
      </c>
      <c r="L9809" s="4">
        <v>27604</v>
      </c>
      <c r="M9809" s="4" t="s">
        <v>7</v>
      </c>
      <c r="N9809" s="4" t="s">
        <v>704</v>
      </c>
      <c r="O9809" s="4" t="s">
        <v>37</v>
      </c>
      <c r="P9809" s="4" t="s">
        <v>221</v>
      </c>
      <c r="Q9809" s="4" t="s">
        <v>703</v>
      </c>
      <c r="R9809" s="4">
        <v>194.84800000000001</v>
      </c>
      <c r="S9809" s="4">
        <v>4</v>
      </c>
      <c r="T9809" s="4">
        <v>0.2</v>
      </c>
      <c r="U9809" s="4">
        <v>12.178000000000001</v>
      </c>
      <c r="V9809" s="4" t="str">
        <f>INDEX(Regional_Lookup!$B$2:$B$5,MATCH('Sample - Superstore'!M9809,Regional_Lookup!$A$2:$A$5,0))</f>
        <v>Maria Santos</v>
      </c>
      <c r="W9809" s="4">
        <f>INDEX(Regional_Lookup!$C$2:$C$5, MATCH('Sample - Superstore'!M9809,Regional_Lookup!$A$2:$A$5, 0))</f>
        <v>0.15</v>
      </c>
      <c r="X9809" s="4">
        <f>U9809/R9809</f>
        <v>6.25E-2</v>
      </c>
      <c r="Y9809" s="4" t="str">
        <f>IF(X9809&gt;=W9809, "Yes", "No")</f>
        <v>No</v>
      </c>
      <c r="Z9809" s="4">
        <f>D9809-C9809</f>
        <v>5</v>
      </c>
      <c r="AA9809" s="4" t="str" cm="1">
        <f t="array" ref="AA9809">_xlfn.IFS(Z9809&lt;=2,"Fast",Z9809&gt;5, "Slow", AND(Z9809&gt;=3,Z9809&lt;=5),"Standard")</f>
        <v>Standard</v>
      </c>
    </row>
    <row r="9810" spans="1:27" x14ac:dyDescent="0.2">
      <c r="A9810" s="4">
        <v>9809</v>
      </c>
      <c r="B9810" s="4" t="s">
        <v>702</v>
      </c>
      <c r="C9810" s="5">
        <v>42937</v>
      </c>
      <c r="D9810" s="5">
        <v>42942</v>
      </c>
      <c r="E9810" s="4" t="s">
        <v>29</v>
      </c>
      <c r="F9810" s="4" t="s">
        <v>701</v>
      </c>
      <c r="G9810" s="4" t="s">
        <v>700</v>
      </c>
      <c r="H9810" s="4" t="s">
        <v>18</v>
      </c>
      <c r="I9810" s="4" t="s">
        <v>17</v>
      </c>
      <c r="J9810" s="4" t="s">
        <v>319</v>
      </c>
      <c r="K9810" s="4" t="s">
        <v>318</v>
      </c>
      <c r="L9810" s="4">
        <v>60623</v>
      </c>
      <c r="M9810" s="4" t="s">
        <v>3</v>
      </c>
      <c r="N9810" s="4" t="s">
        <v>699</v>
      </c>
      <c r="O9810" s="4" t="s">
        <v>13</v>
      </c>
      <c r="P9810" s="4" t="s">
        <v>100</v>
      </c>
      <c r="Q9810" s="4" t="s">
        <v>698</v>
      </c>
      <c r="R9810" s="4">
        <v>2.1120000000000001</v>
      </c>
      <c r="S9810" s="4">
        <v>2</v>
      </c>
      <c r="T9810" s="4">
        <v>0.8</v>
      </c>
      <c r="U9810" s="4">
        <v>-3.3792</v>
      </c>
      <c r="V9810" s="4" t="str">
        <f>INDEX(Regional_Lookup!$B$2:$B$5,MATCH('Sample - Superstore'!M9810,Regional_Lookup!$A$2:$A$5,0))</f>
        <v>David Johnson</v>
      </c>
      <c r="W9810" s="4">
        <f>INDEX(Regional_Lookup!$C$2:$C$5, MATCH('Sample - Superstore'!M9810,Regional_Lookup!$A$2:$A$5, 0))</f>
        <v>0.14000000000000001</v>
      </c>
      <c r="X9810" s="4">
        <f>U9810/R9810</f>
        <v>-1.5999999999999999</v>
      </c>
      <c r="Y9810" s="4" t="str">
        <f>IF(X9810&gt;=W9810, "Yes", "No")</f>
        <v>No</v>
      </c>
      <c r="Z9810" s="4">
        <f>D9810-C9810</f>
        <v>5</v>
      </c>
      <c r="AA9810" s="4" t="str" cm="1">
        <f t="array" ref="AA9810">_xlfn.IFS(Z9810&lt;=2,"Fast",Z9810&gt;5, "Slow", AND(Z9810&gt;=3,Z9810&lt;=5),"Standard")</f>
        <v>Standard</v>
      </c>
    </row>
    <row r="9811" spans="1:27" x14ac:dyDescent="0.2">
      <c r="A9811" s="4">
        <v>9810</v>
      </c>
      <c r="B9811" s="4" t="s">
        <v>695</v>
      </c>
      <c r="C9811" s="5">
        <v>41950</v>
      </c>
      <c r="D9811" s="5">
        <v>41954</v>
      </c>
      <c r="E9811" s="4" t="s">
        <v>21</v>
      </c>
      <c r="F9811" s="4" t="s">
        <v>694</v>
      </c>
      <c r="G9811" s="4" t="s">
        <v>693</v>
      </c>
      <c r="H9811" s="4" t="s">
        <v>18</v>
      </c>
      <c r="I9811" s="4" t="s">
        <v>17</v>
      </c>
      <c r="J9811" s="4" t="s">
        <v>692</v>
      </c>
      <c r="K9811" s="4" t="s">
        <v>691</v>
      </c>
      <c r="L9811" s="4">
        <v>97206</v>
      </c>
      <c r="M9811" s="4" t="s">
        <v>9</v>
      </c>
      <c r="N9811" s="4" t="s">
        <v>697</v>
      </c>
      <c r="O9811" s="4" t="s">
        <v>13</v>
      </c>
      <c r="P9811" s="4" t="s">
        <v>24</v>
      </c>
      <c r="Q9811" s="4" t="s">
        <v>696</v>
      </c>
      <c r="R9811" s="4">
        <v>25.92</v>
      </c>
      <c r="S9811" s="4">
        <v>5</v>
      </c>
      <c r="T9811" s="4">
        <v>0.2</v>
      </c>
      <c r="U9811" s="4">
        <v>9.0719999999999992</v>
      </c>
      <c r="V9811" s="4" t="str">
        <f>INDEX(Regional_Lookup!$B$2:$B$5,MATCH('Sample - Superstore'!M9811,Regional_Lookup!$A$2:$A$5,0))</f>
        <v>James Chen</v>
      </c>
      <c r="W9811" s="4">
        <f>INDEX(Regional_Lookup!$C$2:$C$5, MATCH('Sample - Superstore'!M9811,Regional_Lookup!$A$2:$A$5, 0))</f>
        <v>0.18</v>
      </c>
      <c r="X9811" s="4">
        <f>U9811/R9811</f>
        <v>0.34999999999999992</v>
      </c>
      <c r="Y9811" s="4" t="str">
        <f>IF(X9811&gt;=W9811, "Yes", "No")</f>
        <v>Yes</v>
      </c>
      <c r="Z9811" s="4">
        <f>D9811-C9811</f>
        <v>4</v>
      </c>
      <c r="AA9811" s="4" t="str" cm="1">
        <f t="array" ref="AA9811">_xlfn.IFS(Z9811&lt;=2,"Fast",Z9811&gt;5, "Slow", AND(Z9811&gt;=3,Z9811&lt;=5),"Standard")</f>
        <v>Standard</v>
      </c>
    </row>
    <row r="9812" spans="1:27" x14ac:dyDescent="0.2">
      <c r="A9812" s="4">
        <v>9811</v>
      </c>
      <c r="B9812" s="4" t="s">
        <v>695</v>
      </c>
      <c r="C9812" s="5">
        <v>41950</v>
      </c>
      <c r="D9812" s="5">
        <v>41954</v>
      </c>
      <c r="E9812" s="4" t="s">
        <v>21</v>
      </c>
      <c r="F9812" s="4" t="s">
        <v>694</v>
      </c>
      <c r="G9812" s="4" t="s">
        <v>693</v>
      </c>
      <c r="H9812" s="4" t="s">
        <v>18</v>
      </c>
      <c r="I9812" s="4" t="s">
        <v>17</v>
      </c>
      <c r="J9812" s="4" t="s">
        <v>692</v>
      </c>
      <c r="K9812" s="4" t="s">
        <v>691</v>
      </c>
      <c r="L9812" s="4">
        <v>97206</v>
      </c>
      <c r="M9812" s="4" t="s">
        <v>9</v>
      </c>
      <c r="N9812" s="4" t="s">
        <v>690</v>
      </c>
      <c r="O9812" s="4" t="s">
        <v>13</v>
      </c>
      <c r="P9812" s="4" t="s">
        <v>116</v>
      </c>
      <c r="Q9812" s="4" t="s">
        <v>689</v>
      </c>
      <c r="R9812" s="4">
        <v>120.768</v>
      </c>
      <c r="S9812" s="4">
        <v>4</v>
      </c>
      <c r="T9812" s="4">
        <v>0.2</v>
      </c>
      <c r="U9812" s="4">
        <v>9.0576000000000008</v>
      </c>
      <c r="V9812" s="4" t="str">
        <f>INDEX(Regional_Lookup!$B$2:$B$5,MATCH('Sample - Superstore'!M9812,Regional_Lookup!$A$2:$A$5,0))</f>
        <v>James Chen</v>
      </c>
      <c r="W9812" s="4">
        <f>INDEX(Regional_Lookup!$C$2:$C$5, MATCH('Sample - Superstore'!M9812,Regional_Lookup!$A$2:$A$5, 0))</f>
        <v>0.18</v>
      </c>
      <c r="X9812" s="4">
        <f>U9812/R9812</f>
        <v>7.5000000000000011E-2</v>
      </c>
      <c r="Y9812" s="4" t="str">
        <f>IF(X9812&gt;=W9812, "Yes", "No")</f>
        <v>No</v>
      </c>
      <c r="Z9812" s="4">
        <f>D9812-C9812</f>
        <v>4</v>
      </c>
      <c r="AA9812" s="4" t="str" cm="1">
        <f t="array" ref="AA9812">_xlfn.IFS(Z9812&lt;=2,"Fast",Z9812&gt;5, "Slow", AND(Z9812&gt;=3,Z9812&lt;=5),"Standard")</f>
        <v>Standard</v>
      </c>
    </row>
    <row r="9813" spans="1:27" x14ac:dyDescent="0.2">
      <c r="A9813" s="4">
        <v>9812</v>
      </c>
      <c r="B9813" s="4" t="s">
        <v>682</v>
      </c>
      <c r="C9813" s="5">
        <v>42701</v>
      </c>
      <c r="D9813" s="5">
        <v>42704</v>
      </c>
      <c r="E9813" s="4" t="s">
        <v>89</v>
      </c>
      <c r="F9813" s="4" t="s">
        <v>681</v>
      </c>
      <c r="G9813" s="4" t="s">
        <v>680</v>
      </c>
      <c r="H9813" s="4" t="s">
        <v>18</v>
      </c>
      <c r="I9813" s="4" t="s">
        <v>17</v>
      </c>
      <c r="J9813" s="4" t="s">
        <v>679</v>
      </c>
      <c r="K9813" s="4" t="s">
        <v>136</v>
      </c>
      <c r="L9813" s="4">
        <v>7017</v>
      </c>
      <c r="M9813" s="4" t="s">
        <v>5</v>
      </c>
      <c r="N9813" s="4" t="s">
        <v>688</v>
      </c>
      <c r="O9813" s="4" t="s">
        <v>13</v>
      </c>
      <c r="P9813" s="4" t="s">
        <v>24</v>
      </c>
      <c r="Q9813" s="4" t="s">
        <v>687</v>
      </c>
      <c r="R9813" s="4">
        <v>25.92</v>
      </c>
      <c r="S9813" s="4">
        <v>4</v>
      </c>
      <c r="T9813" s="4">
        <v>0</v>
      </c>
      <c r="U9813" s="4">
        <v>12.441599999999999</v>
      </c>
      <c r="V9813" s="4" t="str">
        <f>INDEX(Regional_Lookup!$B$2:$B$5,MATCH('Sample - Superstore'!M9813,Regional_Lookup!$A$2:$A$5,0))</f>
        <v>Sarah Miller</v>
      </c>
      <c r="W9813" s="4">
        <f>INDEX(Regional_Lookup!$C$2:$C$5, MATCH('Sample - Superstore'!M9813,Regional_Lookup!$A$2:$A$5, 0))</f>
        <v>0.16</v>
      </c>
      <c r="X9813" s="4">
        <f>U9813/R9813</f>
        <v>0.47999999999999993</v>
      </c>
      <c r="Y9813" s="4" t="str">
        <f>IF(X9813&gt;=W9813, "Yes", "No")</f>
        <v>Yes</v>
      </c>
      <c r="Z9813" s="4">
        <f>D9813-C9813</f>
        <v>3</v>
      </c>
      <c r="AA9813" s="4" t="str" cm="1">
        <f t="array" ref="AA9813">_xlfn.IFS(Z9813&lt;=2,"Fast",Z9813&gt;5, "Slow", AND(Z9813&gt;=3,Z9813&lt;=5),"Standard")</f>
        <v>Standard</v>
      </c>
    </row>
    <row r="9814" spans="1:27" x14ac:dyDescent="0.2">
      <c r="A9814" s="4">
        <v>9813</v>
      </c>
      <c r="B9814" s="4" t="s">
        <v>682</v>
      </c>
      <c r="C9814" s="5">
        <v>42701</v>
      </c>
      <c r="D9814" s="5">
        <v>42704</v>
      </c>
      <c r="E9814" s="4" t="s">
        <v>89</v>
      </c>
      <c r="F9814" s="4" t="s">
        <v>681</v>
      </c>
      <c r="G9814" s="4" t="s">
        <v>680</v>
      </c>
      <c r="H9814" s="4" t="s">
        <v>18</v>
      </c>
      <c r="I9814" s="4" t="s">
        <v>17</v>
      </c>
      <c r="J9814" s="4" t="s">
        <v>679</v>
      </c>
      <c r="K9814" s="4" t="s">
        <v>136</v>
      </c>
      <c r="L9814" s="4">
        <v>7017</v>
      </c>
      <c r="M9814" s="4" t="s">
        <v>5</v>
      </c>
      <c r="N9814" s="4" t="s">
        <v>686</v>
      </c>
      <c r="O9814" s="4" t="s">
        <v>13</v>
      </c>
      <c r="P9814" s="4" t="s">
        <v>116</v>
      </c>
      <c r="Q9814" s="4" t="s">
        <v>685</v>
      </c>
      <c r="R9814" s="4">
        <v>34.65</v>
      </c>
      <c r="S9814" s="4">
        <v>3</v>
      </c>
      <c r="T9814" s="4">
        <v>0</v>
      </c>
      <c r="U9814" s="4">
        <v>9.702</v>
      </c>
      <c r="V9814" s="4" t="str">
        <f>INDEX(Regional_Lookup!$B$2:$B$5,MATCH('Sample - Superstore'!M9814,Regional_Lookup!$A$2:$A$5,0))</f>
        <v>Sarah Miller</v>
      </c>
      <c r="W9814" s="4">
        <f>INDEX(Regional_Lookup!$C$2:$C$5, MATCH('Sample - Superstore'!M9814,Regional_Lookup!$A$2:$A$5, 0))</f>
        <v>0.16</v>
      </c>
      <c r="X9814" s="4">
        <f>U9814/R9814</f>
        <v>0.28000000000000003</v>
      </c>
      <c r="Y9814" s="4" t="str">
        <f>IF(X9814&gt;=W9814, "Yes", "No")</f>
        <v>Yes</v>
      </c>
      <c r="Z9814" s="4">
        <f>D9814-C9814</f>
        <v>3</v>
      </c>
      <c r="AA9814" s="4" t="str" cm="1">
        <f t="array" ref="AA9814">_xlfn.IFS(Z9814&lt;=2,"Fast",Z9814&gt;5, "Slow", AND(Z9814&gt;=3,Z9814&lt;=5),"Standard")</f>
        <v>Standard</v>
      </c>
    </row>
    <row r="9815" spans="1:27" x14ac:dyDescent="0.2">
      <c r="A9815" s="4">
        <v>9814</v>
      </c>
      <c r="B9815" s="4" t="s">
        <v>682</v>
      </c>
      <c r="C9815" s="5">
        <v>42701</v>
      </c>
      <c r="D9815" s="5">
        <v>42704</v>
      </c>
      <c r="E9815" s="4" t="s">
        <v>89</v>
      </c>
      <c r="F9815" s="4" t="s">
        <v>681</v>
      </c>
      <c r="G9815" s="4" t="s">
        <v>680</v>
      </c>
      <c r="H9815" s="4" t="s">
        <v>18</v>
      </c>
      <c r="I9815" s="4" t="s">
        <v>17</v>
      </c>
      <c r="J9815" s="4" t="s">
        <v>679</v>
      </c>
      <c r="K9815" s="4" t="s">
        <v>136</v>
      </c>
      <c r="L9815" s="4">
        <v>7017</v>
      </c>
      <c r="M9815" s="4" t="s">
        <v>5</v>
      </c>
      <c r="N9815" s="4" t="s">
        <v>684</v>
      </c>
      <c r="O9815" s="4" t="s">
        <v>13</v>
      </c>
      <c r="P9815" s="4" t="s">
        <v>24</v>
      </c>
      <c r="Q9815" s="4" t="s">
        <v>683</v>
      </c>
      <c r="R9815" s="4">
        <v>204.95</v>
      </c>
      <c r="S9815" s="4">
        <v>5</v>
      </c>
      <c r="T9815" s="4">
        <v>0</v>
      </c>
      <c r="U9815" s="4">
        <v>100.4255</v>
      </c>
      <c r="V9815" s="4" t="str">
        <f>INDEX(Regional_Lookup!$B$2:$B$5,MATCH('Sample - Superstore'!M9815,Regional_Lookup!$A$2:$A$5,0))</f>
        <v>Sarah Miller</v>
      </c>
      <c r="W9815" s="4">
        <f>INDEX(Regional_Lookup!$C$2:$C$5, MATCH('Sample - Superstore'!M9815,Regional_Lookup!$A$2:$A$5, 0))</f>
        <v>0.16</v>
      </c>
      <c r="X9815" s="4">
        <f>U9815/R9815</f>
        <v>0.49000000000000005</v>
      </c>
      <c r="Y9815" s="4" t="str">
        <f>IF(X9815&gt;=W9815, "Yes", "No")</f>
        <v>Yes</v>
      </c>
      <c r="Z9815" s="4">
        <f>D9815-C9815</f>
        <v>3</v>
      </c>
      <c r="AA9815" s="4" t="str" cm="1">
        <f t="array" ref="AA9815">_xlfn.IFS(Z9815&lt;=2,"Fast",Z9815&gt;5, "Slow", AND(Z9815&gt;=3,Z9815&lt;=5),"Standard")</f>
        <v>Standard</v>
      </c>
    </row>
    <row r="9816" spans="1:27" x14ac:dyDescent="0.2">
      <c r="A9816" s="4">
        <v>9815</v>
      </c>
      <c r="B9816" s="4" t="s">
        <v>682</v>
      </c>
      <c r="C9816" s="5">
        <v>42701</v>
      </c>
      <c r="D9816" s="5">
        <v>42704</v>
      </c>
      <c r="E9816" s="4" t="s">
        <v>89</v>
      </c>
      <c r="F9816" s="4" t="s">
        <v>681</v>
      </c>
      <c r="G9816" s="4" t="s">
        <v>680</v>
      </c>
      <c r="H9816" s="4" t="s">
        <v>18</v>
      </c>
      <c r="I9816" s="4" t="s">
        <v>17</v>
      </c>
      <c r="J9816" s="4" t="s">
        <v>679</v>
      </c>
      <c r="K9816" s="4" t="s">
        <v>136</v>
      </c>
      <c r="L9816" s="4">
        <v>7017</v>
      </c>
      <c r="M9816" s="4" t="s">
        <v>5</v>
      </c>
      <c r="N9816" s="4" t="s">
        <v>330</v>
      </c>
      <c r="O9816" s="4" t="s">
        <v>13</v>
      </c>
      <c r="P9816" s="4" t="s">
        <v>100</v>
      </c>
      <c r="Q9816" s="4" t="s">
        <v>329</v>
      </c>
      <c r="R9816" s="4">
        <v>79.95</v>
      </c>
      <c r="S9816" s="4">
        <v>5</v>
      </c>
      <c r="T9816" s="4">
        <v>0</v>
      </c>
      <c r="U9816" s="4">
        <v>38.375999999999998</v>
      </c>
      <c r="V9816" s="4" t="str">
        <f>INDEX(Regional_Lookup!$B$2:$B$5,MATCH('Sample - Superstore'!M9816,Regional_Lookup!$A$2:$A$5,0))</f>
        <v>Sarah Miller</v>
      </c>
      <c r="W9816" s="4">
        <f>INDEX(Regional_Lookup!$C$2:$C$5, MATCH('Sample - Superstore'!M9816,Regional_Lookup!$A$2:$A$5, 0))</f>
        <v>0.16</v>
      </c>
      <c r="X9816" s="4">
        <f>U9816/R9816</f>
        <v>0.47999999999999993</v>
      </c>
      <c r="Y9816" s="4" t="str">
        <f>IF(X9816&gt;=W9816, "Yes", "No")</f>
        <v>Yes</v>
      </c>
      <c r="Z9816" s="4">
        <f>D9816-C9816</f>
        <v>3</v>
      </c>
      <c r="AA9816" s="4" t="str" cm="1">
        <f t="array" ref="AA9816">_xlfn.IFS(Z9816&lt;=2,"Fast",Z9816&gt;5, "Slow", AND(Z9816&gt;=3,Z9816&lt;=5),"Standard")</f>
        <v>Standard</v>
      </c>
    </row>
    <row r="9817" spans="1:27" x14ac:dyDescent="0.2">
      <c r="A9817" s="4">
        <v>9816</v>
      </c>
      <c r="B9817" s="4" t="s">
        <v>666</v>
      </c>
      <c r="C9817" s="5">
        <v>42163</v>
      </c>
      <c r="D9817" s="5">
        <v>42167</v>
      </c>
      <c r="E9817" s="4" t="s">
        <v>29</v>
      </c>
      <c r="F9817" s="4" t="s">
        <v>665</v>
      </c>
      <c r="G9817" s="4" t="s">
        <v>664</v>
      </c>
      <c r="H9817" s="4" t="s">
        <v>50</v>
      </c>
      <c r="I9817" s="4" t="s">
        <v>17</v>
      </c>
      <c r="J9817" s="4" t="s">
        <v>663</v>
      </c>
      <c r="K9817" s="4" t="s">
        <v>41</v>
      </c>
      <c r="L9817" s="4">
        <v>33710</v>
      </c>
      <c r="M9817" s="4" t="s">
        <v>7</v>
      </c>
      <c r="N9817" s="4" t="s">
        <v>678</v>
      </c>
      <c r="O9817" s="4" t="s">
        <v>13</v>
      </c>
      <c r="P9817" s="4" t="s">
        <v>24</v>
      </c>
      <c r="Q9817" s="4" t="s">
        <v>677</v>
      </c>
      <c r="R9817" s="4">
        <v>173.488</v>
      </c>
      <c r="S9817" s="4">
        <v>7</v>
      </c>
      <c r="T9817" s="4">
        <v>0.2</v>
      </c>
      <c r="U9817" s="4">
        <v>54.215000000000003</v>
      </c>
      <c r="V9817" s="4" t="str">
        <f>INDEX(Regional_Lookup!$B$2:$B$5,MATCH('Sample - Superstore'!M9817,Regional_Lookup!$A$2:$A$5,0))</f>
        <v>Maria Santos</v>
      </c>
      <c r="W9817" s="4">
        <f>INDEX(Regional_Lookup!$C$2:$C$5, MATCH('Sample - Superstore'!M9817,Regional_Lookup!$A$2:$A$5, 0))</f>
        <v>0.15</v>
      </c>
      <c r="X9817" s="4">
        <f>U9817/R9817</f>
        <v>0.3125</v>
      </c>
      <c r="Y9817" s="4" t="str">
        <f>IF(X9817&gt;=W9817, "Yes", "No")</f>
        <v>Yes</v>
      </c>
      <c r="Z9817" s="4">
        <f>D9817-C9817</f>
        <v>4</v>
      </c>
      <c r="AA9817" s="4" t="str" cm="1">
        <f t="array" ref="AA9817">_xlfn.IFS(Z9817&lt;=2,"Fast",Z9817&gt;5, "Slow", AND(Z9817&gt;=3,Z9817&lt;=5),"Standard")</f>
        <v>Standard</v>
      </c>
    </row>
    <row r="9818" spans="1:27" x14ac:dyDescent="0.2">
      <c r="A9818" s="4">
        <v>9817</v>
      </c>
      <c r="B9818" s="4" t="s">
        <v>666</v>
      </c>
      <c r="C9818" s="5">
        <v>42163</v>
      </c>
      <c r="D9818" s="5">
        <v>42167</v>
      </c>
      <c r="E9818" s="4" t="s">
        <v>29</v>
      </c>
      <c r="F9818" s="4" t="s">
        <v>665</v>
      </c>
      <c r="G9818" s="4" t="s">
        <v>664</v>
      </c>
      <c r="H9818" s="4" t="s">
        <v>50</v>
      </c>
      <c r="I9818" s="4" t="s">
        <v>17</v>
      </c>
      <c r="J9818" s="4" t="s">
        <v>663</v>
      </c>
      <c r="K9818" s="4" t="s">
        <v>41</v>
      </c>
      <c r="L9818" s="4">
        <v>33710</v>
      </c>
      <c r="M9818" s="4" t="s">
        <v>7</v>
      </c>
      <c r="N9818" s="4" t="s">
        <v>676</v>
      </c>
      <c r="O9818" s="4" t="s">
        <v>13</v>
      </c>
      <c r="P9818" s="4" t="s">
        <v>231</v>
      </c>
      <c r="Q9818" s="4" t="s">
        <v>675</v>
      </c>
      <c r="R9818" s="4">
        <v>516.96</v>
      </c>
      <c r="S9818" s="4">
        <v>4</v>
      </c>
      <c r="T9818" s="4">
        <v>0.2</v>
      </c>
      <c r="U9818" s="4">
        <v>-6.4619999999999997</v>
      </c>
      <c r="V9818" s="4" t="str">
        <f>INDEX(Regional_Lookup!$B$2:$B$5,MATCH('Sample - Superstore'!M9818,Regional_Lookup!$A$2:$A$5,0))</f>
        <v>Maria Santos</v>
      </c>
      <c r="W9818" s="4">
        <f>INDEX(Regional_Lookup!$C$2:$C$5, MATCH('Sample - Superstore'!M9818,Regional_Lookup!$A$2:$A$5, 0))</f>
        <v>0.15</v>
      </c>
      <c r="X9818" s="4">
        <f>U9818/R9818</f>
        <v>-1.2499999999999999E-2</v>
      </c>
      <c r="Y9818" s="4" t="str">
        <f>IF(X9818&gt;=W9818, "Yes", "No")</f>
        <v>No</v>
      </c>
      <c r="Z9818" s="4">
        <f>D9818-C9818</f>
        <v>4</v>
      </c>
      <c r="AA9818" s="4" t="str" cm="1">
        <f t="array" ref="AA9818">_xlfn.IFS(Z9818&lt;=2,"Fast",Z9818&gt;5, "Slow", AND(Z9818&gt;=3,Z9818&lt;=5),"Standard")</f>
        <v>Standard</v>
      </c>
    </row>
    <row r="9819" spans="1:27" x14ac:dyDescent="0.2">
      <c r="A9819" s="4">
        <v>9818</v>
      </c>
      <c r="B9819" s="4" t="s">
        <v>666</v>
      </c>
      <c r="C9819" s="5">
        <v>42163</v>
      </c>
      <c r="D9819" s="5">
        <v>42167</v>
      </c>
      <c r="E9819" s="4" t="s">
        <v>29</v>
      </c>
      <c r="F9819" s="4" t="s">
        <v>665</v>
      </c>
      <c r="G9819" s="4" t="s">
        <v>664</v>
      </c>
      <c r="H9819" s="4" t="s">
        <v>50</v>
      </c>
      <c r="I9819" s="4" t="s">
        <v>17</v>
      </c>
      <c r="J9819" s="4" t="s">
        <v>663</v>
      </c>
      <c r="K9819" s="4" t="s">
        <v>41</v>
      </c>
      <c r="L9819" s="4">
        <v>33710</v>
      </c>
      <c r="M9819" s="4" t="s">
        <v>7</v>
      </c>
      <c r="N9819" s="4" t="s">
        <v>674</v>
      </c>
      <c r="O9819" s="4" t="s">
        <v>37</v>
      </c>
      <c r="P9819" s="4" t="s">
        <v>36</v>
      </c>
      <c r="Q9819" s="4" t="s">
        <v>673</v>
      </c>
      <c r="R9819" s="4">
        <v>173.208</v>
      </c>
      <c r="S9819" s="4">
        <v>7</v>
      </c>
      <c r="T9819" s="4">
        <v>0.2</v>
      </c>
      <c r="U9819" s="4">
        <v>45.467100000000002</v>
      </c>
      <c r="V9819" s="4" t="str">
        <f>INDEX(Regional_Lookup!$B$2:$B$5,MATCH('Sample - Superstore'!M9819,Regional_Lookup!$A$2:$A$5,0))</f>
        <v>Maria Santos</v>
      </c>
      <c r="W9819" s="4">
        <f>INDEX(Regional_Lookup!$C$2:$C$5, MATCH('Sample - Superstore'!M9819,Regional_Lookup!$A$2:$A$5, 0))</f>
        <v>0.15</v>
      </c>
      <c r="X9819" s="4">
        <f>U9819/R9819</f>
        <v>0.26250000000000001</v>
      </c>
      <c r="Y9819" s="4" t="str">
        <f>IF(X9819&gt;=W9819, "Yes", "No")</f>
        <v>Yes</v>
      </c>
      <c r="Z9819" s="4">
        <f>D9819-C9819</f>
        <v>4</v>
      </c>
      <c r="AA9819" s="4" t="str" cm="1">
        <f t="array" ref="AA9819">_xlfn.IFS(Z9819&lt;=2,"Fast",Z9819&gt;5, "Slow", AND(Z9819&gt;=3,Z9819&lt;=5),"Standard")</f>
        <v>Standard</v>
      </c>
    </row>
    <row r="9820" spans="1:27" x14ac:dyDescent="0.2">
      <c r="A9820" s="4">
        <v>9819</v>
      </c>
      <c r="B9820" s="4" t="s">
        <v>666</v>
      </c>
      <c r="C9820" s="5">
        <v>42163</v>
      </c>
      <c r="D9820" s="5">
        <v>42167</v>
      </c>
      <c r="E9820" s="4" t="s">
        <v>29</v>
      </c>
      <c r="F9820" s="4" t="s">
        <v>665</v>
      </c>
      <c r="G9820" s="4" t="s">
        <v>664</v>
      </c>
      <c r="H9820" s="4" t="s">
        <v>50</v>
      </c>
      <c r="I9820" s="4" t="s">
        <v>17</v>
      </c>
      <c r="J9820" s="4" t="s">
        <v>663</v>
      </c>
      <c r="K9820" s="4" t="s">
        <v>41</v>
      </c>
      <c r="L9820" s="4">
        <v>33710</v>
      </c>
      <c r="M9820" s="4" t="s">
        <v>7</v>
      </c>
      <c r="N9820" s="4" t="s">
        <v>672</v>
      </c>
      <c r="O9820" s="4" t="s">
        <v>13</v>
      </c>
      <c r="P9820" s="4" t="s">
        <v>116</v>
      </c>
      <c r="Q9820" s="4" t="s">
        <v>671</v>
      </c>
      <c r="R9820" s="4">
        <v>4.4480000000000004</v>
      </c>
      <c r="S9820" s="4">
        <v>2</v>
      </c>
      <c r="T9820" s="4">
        <v>0.2</v>
      </c>
      <c r="U9820" s="4">
        <v>0.33360000000000001</v>
      </c>
      <c r="V9820" s="4" t="str">
        <f>INDEX(Regional_Lookup!$B$2:$B$5,MATCH('Sample - Superstore'!M9820,Regional_Lookup!$A$2:$A$5,0))</f>
        <v>Maria Santos</v>
      </c>
      <c r="W9820" s="4">
        <f>INDEX(Regional_Lookup!$C$2:$C$5, MATCH('Sample - Superstore'!M9820,Regional_Lookup!$A$2:$A$5, 0))</f>
        <v>0.15</v>
      </c>
      <c r="X9820" s="4">
        <f>U9820/R9820</f>
        <v>7.4999999999999997E-2</v>
      </c>
      <c r="Y9820" s="4" t="str">
        <f>IF(X9820&gt;=W9820, "Yes", "No")</f>
        <v>No</v>
      </c>
      <c r="Z9820" s="4">
        <f>D9820-C9820</f>
        <v>4</v>
      </c>
      <c r="AA9820" s="4" t="str" cm="1">
        <f t="array" ref="AA9820">_xlfn.IFS(Z9820&lt;=2,"Fast",Z9820&gt;5, "Slow", AND(Z9820&gt;=3,Z9820&lt;=5),"Standard")</f>
        <v>Standard</v>
      </c>
    </row>
    <row r="9821" spans="1:27" x14ac:dyDescent="0.2">
      <c r="A9821" s="4">
        <v>9820</v>
      </c>
      <c r="B9821" s="4" t="s">
        <v>666</v>
      </c>
      <c r="C9821" s="5">
        <v>42163</v>
      </c>
      <c r="D9821" s="5">
        <v>42167</v>
      </c>
      <c r="E9821" s="4" t="s">
        <v>29</v>
      </c>
      <c r="F9821" s="4" t="s">
        <v>665</v>
      </c>
      <c r="G9821" s="4" t="s">
        <v>664</v>
      </c>
      <c r="H9821" s="4" t="s">
        <v>50</v>
      </c>
      <c r="I9821" s="4" t="s">
        <v>17</v>
      </c>
      <c r="J9821" s="4" t="s">
        <v>663</v>
      </c>
      <c r="K9821" s="4" t="s">
        <v>41</v>
      </c>
      <c r="L9821" s="4">
        <v>33710</v>
      </c>
      <c r="M9821" s="4" t="s">
        <v>7</v>
      </c>
      <c r="N9821" s="4" t="s">
        <v>670</v>
      </c>
      <c r="O9821" s="4" t="s">
        <v>13</v>
      </c>
      <c r="P9821" s="4" t="s">
        <v>72</v>
      </c>
      <c r="Q9821" s="4" t="s">
        <v>669</v>
      </c>
      <c r="R9821" s="4">
        <v>9</v>
      </c>
      <c r="S9821" s="4">
        <v>3</v>
      </c>
      <c r="T9821" s="4">
        <v>0.2</v>
      </c>
      <c r="U9821" s="4">
        <v>3.15</v>
      </c>
      <c r="V9821" s="4" t="str">
        <f>INDEX(Regional_Lookup!$B$2:$B$5,MATCH('Sample - Superstore'!M9821,Regional_Lookup!$A$2:$A$5,0))</f>
        <v>Maria Santos</v>
      </c>
      <c r="W9821" s="4">
        <f>INDEX(Regional_Lookup!$C$2:$C$5, MATCH('Sample - Superstore'!M9821,Regional_Lookup!$A$2:$A$5, 0))</f>
        <v>0.15</v>
      </c>
      <c r="X9821" s="4">
        <f>U9821/R9821</f>
        <v>0.35</v>
      </c>
      <c r="Y9821" s="4" t="str">
        <f>IF(X9821&gt;=W9821, "Yes", "No")</f>
        <v>Yes</v>
      </c>
      <c r="Z9821" s="4">
        <f>D9821-C9821</f>
        <v>4</v>
      </c>
      <c r="AA9821" s="4" t="str" cm="1">
        <f t="array" ref="AA9821">_xlfn.IFS(Z9821&lt;=2,"Fast",Z9821&gt;5, "Slow", AND(Z9821&gt;=3,Z9821&lt;=5),"Standard")</f>
        <v>Standard</v>
      </c>
    </row>
    <row r="9822" spans="1:27" x14ac:dyDescent="0.2">
      <c r="A9822" s="4">
        <v>9821</v>
      </c>
      <c r="B9822" s="4" t="s">
        <v>666</v>
      </c>
      <c r="C9822" s="5">
        <v>42163</v>
      </c>
      <c r="D9822" s="5">
        <v>42167</v>
      </c>
      <c r="E9822" s="4" t="s">
        <v>29</v>
      </c>
      <c r="F9822" s="4" t="s">
        <v>665</v>
      </c>
      <c r="G9822" s="4" t="s">
        <v>664</v>
      </c>
      <c r="H9822" s="4" t="s">
        <v>50</v>
      </c>
      <c r="I9822" s="4" t="s">
        <v>17</v>
      </c>
      <c r="J9822" s="4" t="s">
        <v>663</v>
      </c>
      <c r="K9822" s="4" t="s">
        <v>41</v>
      </c>
      <c r="L9822" s="4">
        <v>33710</v>
      </c>
      <c r="M9822" s="4" t="s">
        <v>7</v>
      </c>
      <c r="N9822" s="4" t="s">
        <v>668</v>
      </c>
      <c r="O9822" s="4" t="s">
        <v>13</v>
      </c>
      <c r="P9822" s="4" t="s">
        <v>24</v>
      </c>
      <c r="Q9822" s="4" t="s">
        <v>667</v>
      </c>
      <c r="R9822" s="4">
        <v>42.24</v>
      </c>
      <c r="S9822" s="4">
        <v>10</v>
      </c>
      <c r="T9822" s="4">
        <v>0.2</v>
      </c>
      <c r="U9822" s="4">
        <v>13.2</v>
      </c>
      <c r="V9822" s="4" t="str">
        <f>INDEX(Regional_Lookup!$B$2:$B$5,MATCH('Sample - Superstore'!M9822,Regional_Lookup!$A$2:$A$5,0))</f>
        <v>Maria Santos</v>
      </c>
      <c r="W9822" s="4">
        <f>INDEX(Regional_Lookup!$C$2:$C$5, MATCH('Sample - Superstore'!M9822,Regional_Lookup!$A$2:$A$5, 0))</f>
        <v>0.15</v>
      </c>
      <c r="X9822" s="4">
        <f>U9822/R9822</f>
        <v>0.31249999999999994</v>
      </c>
      <c r="Y9822" s="4" t="str">
        <f>IF(X9822&gt;=W9822, "Yes", "No")</f>
        <v>Yes</v>
      </c>
      <c r="Z9822" s="4">
        <f>D9822-C9822</f>
        <v>4</v>
      </c>
      <c r="AA9822" s="4" t="str" cm="1">
        <f t="array" ref="AA9822">_xlfn.IFS(Z9822&lt;=2,"Fast",Z9822&gt;5, "Slow", AND(Z9822&gt;=3,Z9822&lt;=5),"Standard")</f>
        <v>Standard</v>
      </c>
    </row>
    <row r="9823" spans="1:27" x14ac:dyDescent="0.2">
      <c r="A9823" s="4">
        <v>9822</v>
      </c>
      <c r="B9823" s="4" t="s">
        <v>666</v>
      </c>
      <c r="C9823" s="5">
        <v>42163</v>
      </c>
      <c r="D9823" s="5">
        <v>42167</v>
      </c>
      <c r="E9823" s="4" t="s">
        <v>29</v>
      </c>
      <c r="F9823" s="4" t="s">
        <v>665</v>
      </c>
      <c r="G9823" s="4" t="s">
        <v>664</v>
      </c>
      <c r="H9823" s="4" t="s">
        <v>50</v>
      </c>
      <c r="I9823" s="4" t="s">
        <v>17</v>
      </c>
      <c r="J9823" s="4" t="s">
        <v>663</v>
      </c>
      <c r="K9823" s="4" t="s">
        <v>41</v>
      </c>
      <c r="L9823" s="4">
        <v>33710</v>
      </c>
      <c r="M9823" s="4" t="s">
        <v>7</v>
      </c>
      <c r="N9823" s="4" t="s">
        <v>662</v>
      </c>
      <c r="O9823" s="4" t="s">
        <v>13</v>
      </c>
      <c r="P9823" s="4" t="s">
        <v>100</v>
      </c>
      <c r="Q9823" s="4" t="s">
        <v>661</v>
      </c>
      <c r="R9823" s="4">
        <v>18.263999999999999</v>
      </c>
      <c r="S9823" s="4">
        <v>2</v>
      </c>
      <c r="T9823" s="4">
        <v>0.7</v>
      </c>
      <c r="U9823" s="4">
        <v>-13.393599999999999</v>
      </c>
      <c r="V9823" s="4" t="str">
        <f>INDEX(Regional_Lookup!$B$2:$B$5,MATCH('Sample - Superstore'!M9823,Regional_Lookup!$A$2:$A$5,0))</f>
        <v>Maria Santos</v>
      </c>
      <c r="W9823" s="4">
        <f>INDEX(Regional_Lookup!$C$2:$C$5, MATCH('Sample - Superstore'!M9823,Regional_Lookup!$A$2:$A$5, 0))</f>
        <v>0.15</v>
      </c>
      <c r="X9823" s="4">
        <f>U9823/R9823</f>
        <v>-0.73333333333333328</v>
      </c>
      <c r="Y9823" s="4" t="str">
        <f>IF(X9823&gt;=W9823, "Yes", "No")</f>
        <v>No</v>
      </c>
      <c r="Z9823" s="4">
        <f>D9823-C9823</f>
        <v>4</v>
      </c>
      <c r="AA9823" s="4" t="str" cm="1">
        <f t="array" ref="AA9823">_xlfn.IFS(Z9823&lt;=2,"Fast",Z9823&gt;5, "Slow", AND(Z9823&gt;=3,Z9823&lt;=5),"Standard")</f>
        <v>Standard</v>
      </c>
    </row>
    <row r="9824" spans="1:27" x14ac:dyDescent="0.2">
      <c r="A9824" s="4">
        <v>9823</v>
      </c>
      <c r="B9824" s="4" t="s">
        <v>652</v>
      </c>
      <c r="C9824" s="5">
        <v>41866</v>
      </c>
      <c r="D9824" s="5">
        <v>41870</v>
      </c>
      <c r="E9824" s="4" t="s">
        <v>29</v>
      </c>
      <c r="F9824" s="4" t="s">
        <v>651</v>
      </c>
      <c r="G9824" s="4" t="s">
        <v>650</v>
      </c>
      <c r="H9824" s="4" t="s">
        <v>18</v>
      </c>
      <c r="I9824" s="4" t="s">
        <v>17</v>
      </c>
      <c r="J9824" s="4" t="s">
        <v>248</v>
      </c>
      <c r="K9824" s="4" t="s">
        <v>15</v>
      </c>
      <c r="L9824" s="4">
        <v>94122</v>
      </c>
      <c r="M9824" s="4" t="s">
        <v>9</v>
      </c>
      <c r="N9824" s="4" t="s">
        <v>660</v>
      </c>
      <c r="O9824" s="4" t="s">
        <v>13</v>
      </c>
      <c r="P9824" s="4" t="s">
        <v>12</v>
      </c>
      <c r="Q9824" s="4" t="s">
        <v>659</v>
      </c>
      <c r="R9824" s="4">
        <v>152.91</v>
      </c>
      <c r="S9824" s="4">
        <v>3</v>
      </c>
      <c r="T9824" s="4">
        <v>0</v>
      </c>
      <c r="U9824" s="4">
        <v>42.814799999999998</v>
      </c>
      <c r="V9824" s="4" t="str">
        <f>INDEX(Regional_Lookup!$B$2:$B$5,MATCH('Sample - Superstore'!M9824,Regional_Lookup!$A$2:$A$5,0))</f>
        <v>James Chen</v>
      </c>
      <c r="W9824" s="4">
        <f>INDEX(Regional_Lookup!$C$2:$C$5, MATCH('Sample - Superstore'!M9824,Regional_Lookup!$A$2:$A$5, 0))</f>
        <v>0.18</v>
      </c>
      <c r="X9824" s="4">
        <f>U9824/R9824</f>
        <v>0.27999999999999997</v>
      </c>
      <c r="Y9824" s="4" t="str">
        <f>IF(X9824&gt;=W9824, "Yes", "No")</f>
        <v>Yes</v>
      </c>
      <c r="Z9824" s="4">
        <f>D9824-C9824</f>
        <v>4</v>
      </c>
      <c r="AA9824" s="4" t="str" cm="1">
        <f t="array" ref="AA9824">_xlfn.IFS(Z9824&lt;=2,"Fast",Z9824&gt;5, "Slow", AND(Z9824&gt;=3,Z9824&lt;=5),"Standard")</f>
        <v>Standard</v>
      </c>
    </row>
    <row r="9825" spans="1:27" x14ac:dyDescent="0.2">
      <c r="A9825" s="4">
        <v>9824</v>
      </c>
      <c r="B9825" s="4" t="s">
        <v>652</v>
      </c>
      <c r="C9825" s="5">
        <v>41866</v>
      </c>
      <c r="D9825" s="5">
        <v>41870</v>
      </c>
      <c r="E9825" s="4" t="s">
        <v>29</v>
      </c>
      <c r="F9825" s="4" t="s">
        <v>651</v>
      </c>
      <c r="G9825" s="4" t="s">
        <v>650</v>
      </c>
      <c r="H9825" s="4" t="s">
        <v>18</v>
      </c>
      <c r="I9825" s="4" t="s">
        <v>17</v>
      </c>
      <c r="J9825" s="4" t="s">
        <v>248</v>
      </c>
      <c r="K9825" s="4" t="s">
        <v>15</v>
      </c>
      <c r="L9825" s="4">
        <v>94122</v>
      </c>
      <c r="M9825" s="4" t="s">
        <v>9</v>
      </c>
      <c r="N9825" s="4" t="s">
        <v>658</v>
      </c>
      <c r="O9825" s="4" t="s">
        <v>13</v>
      </c>
      <c r="P9825" s="4" t="s">
        <v>24</v>
      </c>
      <c r="Q9825" s="4" t="s">
        <v>657</v>
      </c>
      <c r="R9825" s="4">
        <v>92.94</v>
      </c>
      <c r="S9825" s="4">
        <v>3</v>
      </c>
      <c r="T9825" s="4">
        <v>0</v>
      </c>
      <c r="U9825" s="4">
        <v>41.823</v>
      </c>
      <c r="V9825" s="4" t="str">
        <f>INDEX(Regional_Lookup!$B$2:$B$5,MATCH('Sample - Superstore'!M9825,Regional_Lookup!$A$2:$A$5,0))</f>
        <v>James Chen</v>
      </c>
      <c r="W9825" s="4">
        <f>INDEX(Regional_Lookup!$C$2:$C$5, MATCH('Sample - Superstore'!M9825,Regional_Lookup!$A$2:$A$5, 0))</f>
        <v>0.18</v>
      </c>
      <c r="X9825" s="4">
        <f>U9825/R9825</f>
        <v>0.45</v>
      </c>
      <c r="Y9825" s="4" t="str">
        <f>IF(X9825&gt;=W9825, "Yes", "No")</f>
        <v>Yes</v>
      </c>
      <c r="Z9825" s="4">
        <f>D9825-C9825</f>
        <v>4</v>
      </c>
      <c r="AA9825" s="4" t="str" cm="1">
        <f t="array" ref="AA9825">_xlfn.IFS(Z9825&lt;=2,"Fast",Z9825&gt;5, "Slow", AND(Z9825&gt;=3,Z9825&lt;=5),"Standard")</f>
        <v>Standard</v>
      </c>
    </row>
    <row r="9826" spans="1:27" x14ac:dyDescent="0.2">
      <c r="A9826" s="4">
        <v>9825</v>
      </c>
      <c r="B9826" s="4" t="s">
        <v>652</v>
      </c>
      <c r="C9826" s="5">
        <v>41866</v>
      </c>
      <c r="D9826" s="5">
        <v>41870</v>
      </c>
      <c r="E9826" s="4" t="s">
        <v>29</v>
      </c>
      <c r="F9826" s="4" t="s">
        <v>651</v>
      </c>
      <c r="G9826" s="4" t="s">
        <v>650</v>
      </c>
      <c r="H9826" s="4" t="s">
        <v>18</v>
      </c>
      <c r="I9826" s="4" t="s">
        <v>17</v>
      </c>
      <c r="J9826" s="4" t="s">
        <v>248</v>
      </c>
      <c r="K9826" s="4" t="s">
        <v>15</v>
      </c>
      <c r="L9826" s="4">
        <v>94122</v>
      </c>
      <c r="M9826" s="4" t="s">
        <v>9</v>
      </c>
      <c r="N9826" s="4" t="s">
        <v>656</v>
      </c>
      <c r="O9826" s="4" t="s">
        <v>13</v>
      </c>
      <c r="P9826" s="4" t="s">
        <v>100</v>
      </c>
      <c r="Q9826" s="4" t="s">
        <v>655</v>
      </c>
      <c r="R9826" s="4">
        <v>17.856000000000002</v>
      </c>
      <c r="S9826" s="4">
        <v>4</v>
      </c>
      <c r="T9826" s="4">
        <v>0.2</v>
      </c>
      <c r="U9826" s="4">
        <v>6.2496</v>
      </c>
      <c r="V9826" s="4" t="str">
        <f>INDEX(Regional_Lookup!$B$2:$B$5,MATCH('Sample - Superstore'!M9826,Regional_Lookup!$A$2:$A$5,0))</f>
        <v>James Chen</v>
      </c>
      <c r="W9826" s="4">
        <f>INDEX(Regional_Lookup!$C$2:$C$5, MATCH('Sample - Superstore'!M9826,Regional_Lookup!$A$2:$A$5, 0))</f>
        <v>0.18</v>
      </c>
      <c r="X9826" s="4">
        <f>U9826/R9826</f>
        <v>0.35</v>
      </c>
      <c r="Y9826" s="4" t="str">
        <f>IF(X9826&gt;=W9826, "Yes", "No")</f>
        <v>Yes</v>
      </c>
      <c r="Z9826" s="4">
        <f>D9826-C9826</f>
        <v>4</v>
      </c>
      <c r="AA9826" s="4" t="str" cm="1">
        <f t="array" ref="AA9826">_xlfn.IFS(Z9826&lt;=2,"Fast",Z9826&gt;5, "Slow", AND(Z9826&gt;=3,Z9826&lt;=5),"Standard")</f>
        <v>Standard</v>
      </c>
    </row>
    <row r="9827" spans="1:27" x14ac:dyDescent="0.2">
      <c r="A9827" s="4">
        <v>9826</v>
      </c>
      <c r="B9827" s="4" t="s">
        <v>652</v>
      </c>
      <c r="C9827" s="5">
        <v>41866</v>
      </c>
      <c r="D9827" s="5">
        <v>41870</v>
      </c>
      <c r="E9827" s="4" t="s">
        <v>29</v>
      </c>
      <c r="F9827" s="4" t="s">
        <v>651</v>
      </c>
      <c r="G9827" s="4" t="s">
        <v>650</v>
      </c>
      <c r="H9827" s="4" t="s">
        <v>18</v>
      </c>
      <c r="I9827" s="4" t="s">
        <v>17</v>
      </c>
      <c r="J9827" s="4" t="s">
        <v>248</v>
      </c>
      <c r="K9827" s="4" t="s">
        <v>15</v>
      </c>
      <c r="L9827" s="4">
        <v>94122</v>
      </c>
      <c r="M9827" s="4" t="s">
        <v>9</v>
      </c>
      <c r="N9827" s="4" t="s">
        <v>654</v>
      </c>
      <c r="O9827" s="4" t="s">
        <v>13</v>
      </c>
      <c r="P9827" s="4" t="s">
        <v>100</v>
      </c>
      <c r="Q9827" s="4" t="s">
        <v>653</v>
      </c>
      <c r="R9827" s="4">
        <v>46.44</v>
      </c>
      <c r="S9827" s="4">
        <v>3</v>
      </c>
      <c r="T9827" s="4">
        <v>0.2</v>
      </c>
      <c r="U9827" s="4">
        <v>15.093</v>
      </c>
      <c r="V9827" s="4" t="str">
        <f>INDEX(Regional_Lookup!$B$2:$B$5,MATCH('Sample - Superstore'!M9827,Regional_Lookup!$A$2:$A$5,0))</f>
        <v>James Chen</v>
      </c>
      <c r="W9827" s="4">
        <f>INDEX(Regional_Lookup!$C$2:$C$5, MATCH('Sample - Superstore'!M9827,Regional_Lookup!$A$2:$A$5, 0))</f>
        <v>0.18</v>
      </c>
      <c r="X9827" s="4">
        <f>U9827/R9827</f>
        <v>0.32500000000000001</v>
      </c>
      <c r="Y9827" s="4" t="str">
        <f>IF(X9827&gt;=W9827, "Yes", "No")</f>
        <v>Yes</v>
      </c>
      <c r="Z9827" s="4">
        <f>D9827-C9827</f>
        <v>4</v>
      </c>
      <c r="AA9827" s="4" t="str" cm="1">
        <f t="array" ref="AA9827">_xlfn.IFS(Z9827&lt;=2,"Fast",Z9827&gt;5, "Slow", AND(Z9827&gt;=3,Z9827&lt;=5),"Standard")</f>
        <v>Standard</v>
      </c>
    </row>
    <row r="9828" spans="1:27" x14ac:dyDescent="0.2">
      <c r="A9828" s="4">
        <v>9827</v>
      </c>
      <c r="B9828" s="4" t="s">
        <v>652</v>
      </c>
      <c r="C9828" s="5">
        <v>41866</v>
      </c>
      <c r="D9828" s="5">
        <v>41870</v>
      </c>
      <c r="E9828" s="4" t="s">
        <v>29</v>
      </c>
      <c r="F9828" s="4" t="s">
        <v>651</v>
      </c>
      <c r="G9828" s="4" t="s">
        <v>650</v>
      </c>
      <c r="H9828" s="4" t="s">
        <v>18</v>
      </c>
      <c r="I9828" s="4" t="s">
        <v>17</v>
      </c>
      <c r="J9828" s="4" t="s">
        <v>248</v>
      </c>
      <c r="K9828" s="4" t="s">
        <v>15</v>
      </c>
      <c r="L9828" s="4">
        <v>94122</v>
      </c>
      <c r="M9828" s="4" t="s">
        <v>9</v>
      </c>
      <c r="N9828" s="4" t="s">
        <v>649</v>
      </c>
      <c r="O9828" s="4" t="s">
        <v>37</v>
      </c>
      <c r="P9828" s="4" t="s">
        <v>221</v>
      </c>
      <c r="Q9828" s="4" t="s">
        <v>648</v>
      </c>
      <c r="R9828" s="4">
        <v>195.136</v>
      </c>
      <c r="S9828" s="4">
        <v>4</v>
      </c>
      <c r="T9828" s="4">
        <v>0.2</v>
      </c>
      <c r="U9828" s="4">
        <v>-12.196</v>
      </c>
      <c r="V9828" s="4" t="str">
        <f>INDEX(Regional_Lookup!$B$2:$B$5,MATCH('Sample - Superstore'!M9828,Regional_Lookup!$A$2:$A$5,0))</f>
        <v>James Chen</v>
      </c>
      <c r="W9828" s="4">
        <f>INDEX(Regional_Lookup!$C$2:$C$5, MATCH('Sample - Superstore'!M9828,Regional_Lookup!$A$2:$A$5, 0))</f>
        <v>0.18</v>
      </c>
      <c r="X9828" s="4">
        <f>U9828/R9828</f>
        <v>-6.25E-2</v>
      </c>
      <c r="Y9828" s="4" t="str">
        <f>IF(X9828&gt;=W9828, "Yes", "No")</f>
        <v>No</v>
      </c>
      <c r="Z9828" s="4">
        <f>D9828-C9828</f>
        <v>4</v>
      </c>
      <c r="AA9828" s="4" t="str" cm="1">
        <f t="array" ref="AA9828">_xlfn.IFS(Z9828&lt;=2,"Fast",Z9828&gt;5, "Slow", AND(Z9828&gt;=3,Z9828&lt;=5),"Standard")</f>
        <v>Standard</v>
      </c>
    </row>
    <row r="9829" spans="1:27" x14ac:dyDescent="0.2">
      <c r="A9829" s="4">
        <v>9828</v>
      </c>
      <c r="B9829" s="4" t="s">
        <v>645</v>
      </c>
      <c r="C9829" s="5">
        <v>42905</v>
      </c>
      <c r="D9829" s="5">
        <v>42912</v>
      </c>
      <c r="E9829" s="4" t="s">
        <v>29</v>
      </c>
      <c r="F9829" s="4" t="s">
        <v>644</v>
      </c>
      <c r="G9829" s="4" t="s">
        <v>643</v>
      </c>
      <c r="H9829" s="4" t="s">
        <v>50</v>
      </c>
      <c r="I9829" s="4" t="s">
        <v>17</v>
      </c>
      <c r="J9829" s="4" t="s">
        <v>254</v>
      </c>
      <c r="K9829" s="4" t="s">
        <v>66</v>
      </c>
      <c r="L9829" s="4">
        <v>10035</v>
      </c>
      <c r="M9829" s="4" t="s">
        <v>5</v>
      </c>
      <c r="N9829" s="4" t="s">
        <v>647</v>
      </c>
      <c r="O9829" s="4" t="s">
        <v>13</v>
      </c>
      <c r="P9829" s="4" t="s">
        <v>231</v>
      </c>
      <c r="Q9829" s="4" t="s">
        <v>646</v>
      </c>
      <c r="R9829" s="4">
        <v>129.30000000000001</v>
      </c>
      <c r="S9829" s="4">
        <v>2</v>
      </c>
      <c r="T9829" s="4">
        <v>0</v>
      </c>
      <c r="U9829" s="4">
        <v>6.4649999999999999</v>
      </c>
      <c r="V9829" s="4" t="str">
        <f>INDEX(Regional_Lookup!$B$2:$B$5,MATCH('Sample - Superstore'!M9829,Regional_Lookup!$A$2:$A$5,0))</f>
        <v>Sarah Miller</v>
      </c>
      <c r="W9829" s="4">
        <f>INDEX(Regional_Lookup!$C$2:$C$5, MATCH('Sample - Superstore'!M9829,Regional_Lookup!$A$2:$A$5, 0))</f>
        <v>0.16</v>
      </c>
      <c r="X9829" s="4">
        <f>U9829/R9829</f>
        <v>4.9999999999999996E-2</v>
      </c>
      <c r="Y9829" s="4" t="str">
        <f>IF(X9829&gt;=W9829, "Yes", "No")</f>
        <v>No</v>
      </c>
      <c r="Z9829" s="4">
        <f>D9829-C9829</f>
        <v>7</v>
      </c>
      <c r="AA9829" s="4" t="str" cm="1">
        <f t="array" ref="AA9829">_xlfn.IFS(Z9829&lt;=2,"Fast",Z9829&gt;5, "Slow", AND(Z9829&gt;=3,Z9829&lt;=5),"Standard")</f>
        <v>Slow</v>
      </c>
    </row>
    <row r="9830" spans="1:27" x14ac:dyDescent="0.2">
      <c r="A9830" s="4">
        <v>9829</v>
      </c>
      <c r="B9830" s="4" t="s">
        <v>645</v>
      </c>
      <c r="C9830" s="5">
        <v>42905</v>
      </c>
      <c r="D9830" s="5">
        <v>42912</v>
      </c>
      <c r="E9830" s="4" t="s">
        <v>29</v>
      </c>
      <c r="F9830" s="4" t="s">
        <v>644</v>
      </c>
      <c r="G9830" s="4" t="s">
        <v>643</v>
      </c>
      <c r="H9830" s="4" t="s">
        <v>50</v>
      </c>
      <c r="I9830" s="4" t="s">
        <v>17</v>
      </c>
      <c r="J9830" s="4" t="s">
        <v>254</v>
      </c>
      <c r="K9830" s="4" t="s">
        <v>66</v>
      </c>
      <c r="L9830" s="4">
        <v>10035</v>
      </c>
      <c r="M9830" s="4" t="s">
        <v>5</v>
      </c>
      <c r="N9830" s="4" t="s">
        <v>642</v>
      </c>
      <c r="O9830" s="4" t="s">
        <v>13</v>
      </c>
      <c r="P9830" s="4" t="s">
        <v>100</v>
      </c>
      <c r="Q9830" s="4" t="s">
        <v>641</v>
      </c>
      <c r="R9830" s="4">
        <v>11.568</v>
      </c>
      <c r="S9830" s="4">
        <v>3</v>
      </c>
      <c r="T9830" s="4">
        <v>0.2</v>
      </c>
      <c r="U9830" s="4">
        <v>3.7595999999999998</v>
      </c>
      <c r="V9830" s="4" t="str">
        <f>INDEX(Regional_Lookup!$B$2:$B$5,MATCH('Sample - Superstore'!M9830,Regional_Lookup!$A$2:$A$5,0))</f>
        <v>Sarah Miller</v>
      </c>
      <c r="W9830" s="4">
        <f>INDEX(Regional_Lookup!$C$2:$C$5, MATCH('Sample - Superstore'!M9830,Regional_Lookup!$A$2:$A$5, 0))</f>
        <v>0.16</v>
      </c>
      <c r="X9830" s="4">
        <f>U9830/R9830</f>
        <v>0.32500000000000001</v>
      </c>
      <c r="Y9830" s="4" t="str">
        <f>IF(X9830&gt;=W9830, "Yes", "No")</f>
        <v>Yes</v>
      </c>
      <c r="Z9830" s="4">
        <f>D9830-C9830</f>
        <v>7</v>
      </c>
      <c r="AA9830" s="4" t="str" cm="1">
        <f t="array" ref="AA9830">_xlfn.IFS(Z9830&lt;=2,"Fast",Z9830&gt;5, "Slow", AND(Z9830&gt;=3,Z9830&lt;=5),"Standard")</f>
        <v>Slow</v>
      </c>
    </row>
    <row r="9831" spans="1:27" x14ac:dyDescent="0.2">
      <c r="A9831" s="4">
        <v>9830</v>
      </c>
      <c r="B9831" s="4" t="s">
        <v>640</v>
      </c>
      <c r="C9831" s="5">
        <v>42932</v>
      </c>
      <c r="D9831" s="5">
        <v>42939</v>
      </c>
      <c r="E9831" s="4" t="s">
        <v>29</v>
      </c>
      <c r="F9831" s="4" t="s">
        <v>639</v>
      </c>
      <c r="G9831" s="4" t="s">
        <v>638</v>
      </c>
      <c r="H9831" s="4" t="s">
        <v>18</v>
      </c>
      <c r="I9831" s="4" t="s">
        <v>17</v>
      </c>
      <c r="J9831" s="4" t="s">
        <v>637</v>
      </c>
      <c r="K9831" s="4" t="s">
        <v>636</v>
      </c>
      <c r="L9831" s="4">
        <v>28205</v>
      </c>
      <c r="M9831" s="4" t="s">
        <v>7</v>
      </c>
      <c r="N9831" s="4" t="s">
        <v>635</v>
      </c>
      <c r="O9831" s="4" t="s">
        <v>37</v>
      </c>
      <c r="P9831" s="4" t="s">
        <v>221</v>
      </c>
      <c r="Q9831" s="4" t="s">
        <v>634</v>
      </c>
      <c r="R9831" s="4">
        <v>242.352</v>
      </c>
      <c r="S9831" s="4">
        <v>3</v>
      </c>
      <c r="T9831" s="4">
        <v>0.2</v>
      </c>
      <c r="U9831" s="4">
        <v>15.147</v>
      </c>
      <c r="V9831" s="4" t="str">
        <f>INDEX(Regional_Lookup!$B$2:$B$5,MATCH('Sample - Superstore'!M9831,Regional_Lookup!$A$2:$A$5,0))</f>
        <v>Maria Santos</v>
      </c>
      <c r="W9831" s="4">
        <f>INDEX(Regional_Lookup!$C$2:$C$5, MATCH('Sample - Superstore'!M9831,Regional_Lookup!$A$2:$A$5, 0))</f>
        <v>0.15</v>
      </c>
      <c r="X9831" s="4">
        <f>U9831/R9831</f>
        <v>6.25E-2</v>
      </c>
      <c r="Y9831" s="4" t="str">
        <f>IF(X9831&gt;=W9831, "Yes", "No")</f>
        <v>No</v>
      </c>
      <c r="Z9831" s="4">
        <f>D9831-C9831</f>
        <v>7</v>
      </c>
      <c r="AA9831" s="4" t="str" cm="1">
        <f t="array" ref="AA9831">_xlfn.IFS(Z9831&lt;=2,"Fast",Z9831&gt;5, "Slow", AND(Z9831&gt;=3,Z9831&lt;=5),"Standard")</f>
        <v>Slow</v>
      </c>
    </row>
    <row r="9832" spans="1:27" x14ac:dyDescent="0.2">
      <c r="A9832" s="4">
        <v>9831</v>
      </c>
      <c r="B9832" s="4" t="s">
        <v>631</v>
      </c>
      <c r="C9832" s="5">
        <v>41989</v>
      </c>
      <c r="D9832" s="5">
        <v>41991</v>
      </c>
      <c r="E9832" s="4" t="s">
        <v>21</v>
      </c>
      <c r="F9832" s="4" t="s">
        <v>630</v>
      </c>
      <c r="G9832" s="4" t="s">
        <v>629</v>
      </c>
      <c r="H9832" s="4" t="s">
        <v>18</v>
      </c>
      <c r="I9832" s="4" t="s">
        <v>17</v>
      </c>
      <c r="J9832" s="4" t="s">
        <v>628</v>
      </c>
      <c r="K9832" s="4" t="s">
        <v>123</v>
      </c>
      <c r="L9832" s="4">
        <v>77705</v>
      </c>
      <c r="M9832" s="4" t="s">
        <v>3</v>
      </c>
      <c r="N9832" s="4" t="s">
        <v>633</v>
      </c>
      <c r="O9832" s="4" t="s">
        <v>33</v>
      </c>
      <c r="P9832" s="4" t="s">
        <v>55</v>
      </c>
      <c r="Q9832" s="4" t="s">
        <v>632</v>
      </c>
      <c r="R9832" s="4">
        <v>319.96800000000002</v>
      </c>
      <c r="S9832" s="4">
        <v>4</v>
      </c>
      <c r="T9832" s="4">
        <v>0.2</v>
      </c>
      <c r="U9832" s="4">
        <v>95.990399999999994</v>
      </c>
      <c r="V9832" s="4" t="str">
        <f>INDEX(Regional_Lookup!$B$2:$B$5,MATCH('Sample - Superstore'!M9832,Regional_Lookup!$A$2:$A$5,0))</f>
        <v>David Johnson</v>
      </c>
      <c r="W9832" s="4">
        <f>INDEX(Regional_Lookup!$C$2:$C$5, MATCH('Sample - Superstore'!M9832,Regional_Lookup!$A$2:$A$5, 0))</f>
        <v>0.14000000000000001</v>
      </c>
      <c r="X9832" s="4">
        <f>U9832/R9832</f>
        <v>0.3</v>
      </c>
      <c r="Y9832" s="4" t="str">
        <f>IF(X9832&gt;=W9832, "Yes", "No")</f>
        <v>Yes</v>
      </c>
      <c r="Z9832" s="4">
        <f>D9832-C9832</f>
        <v>2</v>
      </c>
      <c r="AA9832" s="4" t="str" cm="1">
        <f t="array" ref="AA9832">_xlfn.IFS(Z9832&lt;=2,"Fast",Z9832&gt;5, "Slow", AND(Z9832&gt;=3,Z9832&lt;=5),"Standard")</f>
        <v>Fast</v>
      </c>
    </row>
    <row r="9833" spans="1:27" x14ac:dyDescent="0.2">
      <c r="A9833" s="4">
        <v>9832</v>
      </c>
      <c r="B9833" s="4" t="s">
        <v>631</v>
      </c>
      <c r="C9833" s="5">
        <v>41989</v>
      </c>
      <c r="D9833" s="5">
        <v>41991</v>
      </c>
      <c r="E9833" s="4" t="s">
        <v>21</v>
      </c>
      <c r="F9833" s="4" t="s">
        <v>630</v>
      </c>
      <c r="G9833" s="4" t="s">
        <v>629</v>
      </c>
      <c r="H9833" s="4" t="s">
        <v>18</v>
      </c>
      <c r="I9833" s="4" t="s">
        <v>17</v>
      </c>
      <c r="J9833" s="4" t="s">
        <v>628</v>
      </c>
      <c r="K9833" s="4" t="s">
        <v>123</v>
      </c>
      <c r="L9833" s="4">
        <v>77705</v>
      </c>
      <c r="M9833" s="4" t="s">
        <v>3</v>
      </c>
      <c r="N9833" s="4" t="s">
        <v>627</v>
      </c>
      <c r="O9833" s="4" t="s">
        <v>37</v>
      </c>
      <c r="P9833" s="4" t="s">
        <v>36</v>
      </c>
      <c r="Q9833" s="4" t="s">
        <v>626</v>
      </c>
      <c r="R9833" s="4">
        <v>8.6240000000000006</v>
      </c>
      <c r="S9833" s="4">
        <v>7</v>
      </c>
      <c r="T9833" s="4">
        <v>0.6</v>
      </c>
      <c r="U9833" s="4">
        <v>-2.5872000000000002</v>
      </c>
      <c r="V9833" s="4" t="str">
        <f>INDEX(Regional_Lookup!$B$2:$B$5,MATCH('Sample - Superstore'!M9833,Regional_Lookup!$A$2:$A$5,0))</f>
        <v>David Johnson</v>
      </c>
      <c r="W9833" s="4">
        <f>INDEX(Regional_Lookup!$C$2:$C$5, MATCH('Sample - Superstore'!M9833,Regional_Lookup!$A$2:$A$5, 0))</f>
        <v>0.14000000000000001</v>
      </c>
      <c r="X9833" s="4">
        <f>U9833/R9833</f>
        <v>-0.3</v>
      </c>
      <c r="Y9833" s="4" t="str">
        <f>IF(X9833&gt;=W9833, "Yes", "No")</f>
        <v>No</v>
      </c>
      <c r="Z9833" s="4">
        <f>D9833-C9833</f>
        <v>2</v>
      </c>
      <c r="AA9833" s="4" t="str" cm="1">
        <f t="array" ref="AA9833">_xlfn.IFS(Z9833&lt;=2,"Fast",Z9833&gt;5, "Slow", AND(Z9833&gt;=3,Z9833&lt;=5),"Standard")</f>
        <v>Fast</v>
      </c>
    </row>
    <row r="9834" spans="1:27" x14ac:dyDescent="0.2">
      <c r="A9834" s="4">
        <v>9833</v>
      </c>
      <c r="B9834" s="4" t="s">
        <v>625</v>
      </c>
      <c r="C9834" s="5">
        <v>41777</v>
      </c>
      <c r="D9834" s="5">
        <v>41781</v>
      </c>
      <c r="E9834" s="4" t="s">
        <v>21</v>
      </c>
      <c r="F9834" s="4" t="s">
        <v>555</v>
      </c>
      <c r="G9834" s="4" t="s">
        <v>554</v>
      </c>
      <c r="H9834" s="4" t="s">
        <v>18</v>
      </c>
      <c r="I9834" s="4" t="s">
        <v>17</v>
      </c>
      <c r="J9834" s="4" t="s">
        <v>624</v>
      </c>
      <c r="K9834" s="4" t="s">
        <v>123</v>
      </c>
      <c r="L9834" s="4">
        <v>75220</v>
      </c>
      <c r="M9834" s="4" t="s">
        <v>3</v>
      </c>
      <c r="N9834" s="4" t="s">
        <v>623</v>
      </c>
      <c r="O9834" s="4" t="s">
        <v>13</v>
      </c>
      <c r="P9834" s="4" t="s">
        <v>24</v>
      </c>
      <c r="Q9834" s="4" t="s">
        <v>622</v>
      </c>
      <c r="R9834" s="4">
        <v>3.984</v>
      </c>
      <c r="S9834" s="4">
        <v>1</v>
      </c>
      <c r="T9834" s="4">
        <v>0.2</v>
      </c>
      <c r="U9834" s="4">
        <v>1.4441999999999999</v>
      </c>
      <c r="V9834" s="4" t="str">
        <f>INDEX(Regional_Lookup!$B$2:$B$5,MATCH('Sample - Superstore'!M9834,Regional_Lookup!$A$2:$A$5,0))</f>
        <v>David Johnson</v>
      </c>
      <c r="W9834" s="4">
        <f>INDEX(Regional_Lookup!$C$2:$C$5, MATCH('Sample - Superstore'!M9834,Regional_Lookup!$A$2:$A$5, 0))</f>
        <v>0.14000000000000001</v>
      </c>
      <c r="X9834" s="4">
        <f>U9834/R9834</f>
        <v>0.36249999999999999</v>
      </c>
      <c r="Y9834" s="4" t="str">
        <f>IF(X9834&gt;=W9834, "Yes", "No")</f>
        <v>Yes</v>
      </c>
      <c r="Z9834" s="4">
        <f>D9834-C9834</f>
        <v>4</v>
      </c>
      <c r="AA9834" s="4" t="str" cm="1">
        <f t="array" ref="AA9834">_xlfn.IFS(Z9834&lt;=2,"Fast",Z9834&gt;5, "Slow", AND(Z9834&gt;=3,Z9834&lt;=5),"Standard")</f>
        <v>Standard</v>
      </c>
    </row>
    <row r="9835" spans="1:27" x14ac:dyDescent="0.2">
      <c r="A9835" s="4">
        <v>9834</v>
      </c>
      <c r="B9835" s="4" t="s">
        <v>621</v>
      </c>
      <c r="C9835" s="5">
        <v>42992</v>
      </c>
      <c r="D9835" s="5">
        <v>42997</v>
      </c>
      <c r="E9835" s="4" t="s">
        <v>29</v>
      </c>
      <c r="F9835" s="4" t="s">
        <v>620</v>
      </c>
      <c r="G9835" s="4" t="s">
        <v>619</v>
      </c>
      <c r="H9835" s="4" t="s">
        <v>50</v>
      </c>
      <c r="I9835" s="4" t="s">
        <v>17</v>
      </c>
      <c r="J9835" s="4" t="s">
        <v>405</v>
      </c>
      <c r="K9835" s="4" t="s">
        <v>85</v>
      </c>
      <c r="L9835" s="4">
        <v>45503</v>
      </c>
      <c r="M9835" s="4" t="s">
        <v>5</v>
      </c>
      <c r="N9835" s="4" t="s">
        <v>618</v>
      </c>
      <c r="O9835" s="4" t="s">
        <v>33</v>
      </c>
      <c r="P9835" s="4" t="s">
        <v>55</v>
      </c>
      <c r="Q9835" s="4" t="s">
        <v>617</v>
      </c>
      <c r="R9835" s="4">
        <v>895.94399999999996</v>
      </c>
      <c r="S9835" s="4">
        <v>7</v>
      </c>
      <c r="T9835" s="4">
        <v>0.2</v>
      </c>
      <c r="U9835" s="4">
        <v>190.38810000000001</v>
      </c>
      <c r="V9835" s="4" t="str">
        <f>INDEX(Regional_Lookup!$B$2:$B$5,MATCH('Sample - Superstore'!M9835,Regional_Lookup!$A$2:$A$5,0))</f>
        <v>Sarah Miller</v>
      </c>
      <c r="W9835" s="4">
        <f>INDEX(Regional_Lookup!$C$2:$C$5, MATCH('Sample - Superstore'!M9835,Regional_Lookup!$A$2:$A$5, 0))</f>
        <v>0.16</v>
      </c>
      <c r="X9835" s="4">
        <f>U9835/R9835</f>
        <v>0.21250000000000002</v>
      </c>
      <c r="Y9835" s="4" t="str">
        <f>IF(X9835&gt;=W9835, "Yes", "No")</f>
        <v>Yes</v>
      </c>
      <c r="Z9835" s="4">
        <f>D9835-C9835</f>
        <v>5</v>
      </c>
      <c r="AA9835" s="4" t="str" cm="1">
        <f t="array" ref="AA9835">_xlfn.IFS(Z9835&lt;=2,"Fast",Z9835&gt;5, "Slow", AND(Z9835&gt;=3,Z9835&lt;=5),"Standard")</f>
        <v>Standard</v>
      </c>
    </row>
    <row r="9836" spans="1:27" x14ac:dyDescent="0.2">
      <c r="A9836" s="4">
        <v>9835</v>
      </c>
      <c r="B9836" s="4" t="s">
        <v>614</v>
      </c>
      <c r="C9836" s="5">
        <v>42653</v>
      </c>
      <c r="D9836" s="5">
        <v>42655</v>
      </c>
      <c r="E9836" s="4" t="s">
        <v>89</v>
      </c>
      <c r="F9836" s="4" t="s">
        <v>613</v>
      </c>
      <c r="G9836" s="4" t="s">
        <v>612</v>
      </c>
      <c r="H9836" s="4" t="s">
        <v>18</v>
      </c>
      <c r="I9836" s="4" t="s">
        <v>17</v>
      </c>
      <c r="J9836" s="4" t="s">
        <v>611</v>
      </c>
      <c r="K9836" s="4" t="s">
        <v>123</v>
      </c>
      <c r="L9836" s="4">
        <v>77571</v>
      </c>
      <c r="M9836" s="4" t="s">
        <v>3</v>
      </c>
      <c r="N9836" s="4" t="s">
        <v>616</v>
      </c>
      <c r="O9836" s="4" t="s">
        <v>37</v>
      </c>
      <c r="P9836" s="4" t="s">
        <v>36</v>
      </c>
      <c r="Q9836" s="4" t="s">
        <v>615</v>
      </c>
      <c r="R9836" s="4">
        <v>14</v>
      </c>
      <c r="S9836" s="4">
        <v>4</v>
      </c>
      <c r="T9836" s="4">
        <v>0.6</v>
      </c>
      <c r="U9836" s="4">
        <v>-6.3</v>
      </c>
      <c r="V9836" s="4" t="str">
        <f>INDEX(Regional_Lookup!$B$2:$B$5,MATCH('Sample - Superstore'!M9836,Regional_Lookup!$A$2:$A$5,0))</f>
        <v>David Johnson</v>
      </c>
      <c r="W9836" s="4">
        <f>INDEX(Regional_Lookup!$C$2:$C$5, MATCH('Sample - Superstore'!M9836,Regional_Lookup!$A$2:$A$5, 0))</f>
        <v>0.14000000000000001</v>
      </c>
      <c r="X9836" s="4">
        <f>U9836/R9836</f>
        <v>-0.45</v>
      </c>
      <c r="Y9836" s="4" t="str">
        <f>IF(X9836&gt;=W9836, "Yes", "No")</f>
        <v>No</v>
      </c>
      <c r="Z9836" s="4">
        <f>D9836-C9836</f>
        <v>2</v>
      </c>
      <c r="AA9836" s="4" t="str" cm="1">
        <f t="array" ref="AA9836">_xlfn.IFS(Z9836&lt;=2,"Fast",Z9836&gt;5, "Slow", AND(Z9836&gt;=3,Z9836&lt;=5),"Standard")</f>
        <v>Fast</v>
      </c>
    </row>
    <row r="9837" spans="1:27" x14ac:dyDescent="0.2">
      <c r="A9837" s="4">
        <v>9836</v>
      </c>
      <c r="B9837" s="4" t="s">
        <v>614</v>
      </c>
      <c r="C9837" s="5">
        <v>42653</v>
      </c>
      <c r="D9837" s="5">
        <v>42655</v>
      </c>
      <c r="E9837" s="4" t="s">
        <v>89</v>
      </c>
      <c r="F9837" s="4" t="s">
        <v>613</v>
      </c>
      <c r="G9837" s="4" t="s">
        <v>612</v>
      </c>
      <c r="H9837" s="4" t="s">
        <v>18</v>
      </c>
      <c r="I9837" s="4" t="s">
        <v>17</v>
      </c>
      <c r="J9837" s="4" t="s">
        <v>611</v>
      </c>
      <c r="K9837" s="4" t="s">
        <v>123</v>
      </c>
      <c r="L9837" s="4">
        <v>77571</v>
      </c>
      <c r="M9837" s="4" t="s">
        <v>3</v>
      </c>
      <c r="N9837" s="4" t="s">
        <v>610</v>
      </c>
      <c r="O9837" s="4" t="s">
        <v>13</v>
      </c>
      <c r="P9837" s="4" t="s">
        <v>100</v>
      </c>
      <c r="Q9837" s="4" t="s">
        <v>609</v>
      </c>
      <c r="R9837" s="4">
        <v>16.391999999999999</v>
      </c>
      <c r="S9837" s="4">
        <v>2</v>
      </c>
      <c r="T9837" s="4">
        <v>0.8</v>
      </c>
      <c r="U9837" s="4">
        <v>-26.2272</v>
      </c>
      <c r="V9837" s="4" t="str">
        <f>INDEX(Regional_Lookup!$B$2:$B$5,MATCH('Sample - Superstore'!M9837,Regional_Lookup!$A$2:$A$5,0))</f>
        <v>David Johnson</v>
      </c>
      <c r="W9837" s="4">
        <f>INDEX(Regional_Lookup!$C$2:$C$5, MATCH('Sample - Superstore'!M9837,Regional_Lookup!$A$2:$A$5, 0))</f>
        <v>0.14000000000000001</v>
      </c>
      <c r="X9837" s="4">
        <f>U9837/R9837</f>
        <v>-1.6</v>
      </c>
      <c r="Y9837" s="4" t="str">
        <f>IF(X9837&gt;=W9837, "Yes", "No")</f>
        <v>No</v>
      </c>
      <c r="Z9837" s="4">
        <f>D9837-C9837</f>
        <v>2</v>
      </c>
      <c r="AA9837" s="4" t="str" cm="1">
        <f t="array" ref="AA9837">_xlfn.IFS(Z9837&lt;=2,"Fast",Z9837&gt;5, "Slow", AND(Z9837&gt;=3,Z9837&lt;=5),"Standard")</f>
        <v>Fast</v>
      </c>
    </row>
    <row r="9838" spans="1:27" x14ac:dyDescent="0.2">
      <c r="A9838" s="4">
        <v>9837</v>
      </c>
      <c r="B9838" s="4" t="s">
        <v>598</v>
      </c>
      <c r="C9838" s="5">
        <v>42638</v>
      </c>
      <c r="D9838" s="5">
        <v>42644</v>
      </c>
      <c r="E9838" s="4" t="s">
        <v>29</v>
      </c>
      <c r="F9838" s="4" t="s">
        <v>597</v>
      </c>
      <c r="G9838" s="4" t="s">
        <v>596</v>
      </c>
      <c r="H9838" s="4" t="s">
        <v>18</v>
      </c>
      <c r="I9838" s="4" t="s">
        <v>17</v>
      </c>
      <c r="J9838" s="4" t="s">
        <v>67</v>
      </c>
      <c r="K9838" s="4" t="s">
        <v>15</v>
      </c>
      <c r="L9838" s="4">
        <v>90805</v>
      </c>
      <c r="M9838" s="4" t="s">
        <v>9</v>
      </c>
      <c r="N9838" s="4" t="s">
        <v>608</v>
      </c>
      <c r="O9838" s="4" t="s">
        <v>13</v>
      </c>
      <c r="P9838" s="4" t="s">
        <v>24</v>
      </c>
      <c r="Q9838" s="4" t="s">
        <v>607</v>
      </c>
      <c r="R9838" s="4">
        <v>10.9</v>
      </c>
      <c r="S9838" s="4">
        <v>5</v>
      </c>
      <c r="T9838" s="4">
        <v>0</v>
      </c>
      <c r="U9838" s="4">
        <v>5.1230000000000002</v>
      </c>
      <c r="V9838" s="4" t="str">
        <f>INDEX(Regional_Lookup!$B$2:$B$5,MATCH('Sample - Superstore'!M9838,Regional_Lookup!$A$2:$A$5,0))</f>
        <v>James Chen</v>
      </c>
      <c r="W9838" s="4">
        <f>INDEX(Regional_Lookup!$C$2:$C$5, MATCH('Sample - Superstore'!M9838,Regional_Lookup!$A$2:$A$5, 0))</f>
        <v>0.18</v>
      </c>
      <c r="X9838" s="4">
        <f>U9838/R9838</f>
        <v>0.47000000000000003</v>
      </c>
      <c r="Y9838" s="4" t="str">
        <f>IF(X9838&gt;=W9838, "Yes", "No")</f>
        <v>Yes</v>
      </c>
      <c r="Z9838" s="4">
        <f>D9838-C9838</f>
        <v>6</v>
      </c>
      <c r="AA9838" s="4" t="str" cm="1">
        <f t="array" ref="AA9838">_xlfn.IFS(Z9838&lt;=2,"Fast",Z9838&gt;5, "Slow", AND(Z9838&gt;=3,Z9838&lt;=5),"Standard")</f>
        <v>Slow</v>
      </c>
    </row>
    <row r="9839" spans="1:27" x14ac:dyDescent="0.2">
      <c r="A9839" s="4">
        <v>9838</v>
      </c>
      <c r="B9839" s="4" t="s">
        <v>598</v>
      </c>
      <c r="C9839" s="5">
        <v>42638</v>
      </c>
      <c r="D9839" s="5">
        <v>42644</v>
      </c>
      <c r="E9839" s="4" t="s">
        <v>29</v>
      </c>
      <c r="F9839" s="4" t="s">
        <v>597</v>
      </c>
      <c r="G9839" s="4" t="s">
        <v>596</v>
      </c>
      <c r="H9839" s="4" t="s">
        <v>18</v>
      </c>
      <c r="I9839" s="4" t="s">
        <v>17</v>
      </c>
      <c r="J9839" s="4" t="s">
        <v>67</v>
      </c>
      <c r="K9839" s="4" t="s">
        <v>15</v>
      </c>
      <c r="L9839" s="4">
        <v>90805</v>
      </c>
      <c r="M9839" s="4" t="s">
        <v>9</v>
      </c>
      <c r="N9839" s="4" t="s">
        <v>606</v>
      </c>
      <c r="O9839" s="4" t="s">
        <v>13</v>
      </c>
      <c r="P9839" s="4" t="s">
        <v>72</v>
      </c>
      <c r="Q9839" s="4" t="s">
        <v>605</v>
      </c>
      <c r="R9839" s="4">
        <v>29.6</v>
      </c>
      <c r="S9839" s="4">
        <v>2</v>
      </c>
      <c r="T9839" s="4">
        <v>0</v>
      </c>
      <c r="U9839" s="4">
        <v>14.8</v>
      </c>
      <c r="V9839" s="4" t="str">
        <f>INDEX(Regional_Lookup!$B$2:$B$5,MATCH('Sample - Superstore'!M9839,Regional_Lookup!$A$2:$A$5,0))</f>
        <v>James Chen</v>
      </c>
      <c r="W9839" s="4">
        <f>INDEX(Regional_Lookup!$C$2:$C$5, MATCH('Sample - Superstore'!M9839,Regional_Lookup!$A$2:$A$5, 0))</f>
        <v>0.18</v>
      </c>
      <c r="X9839" s="4">
        <f>U9839/R9839</f>
        <v>0.5</v>
      </c>
      <c r="Y9839" s="4" t="str">
        <f>IF(X9839&gt;=W9839, "Yes", "No")</f>
        <v>Yes</v>
      </c>
      <c r="Z9839" s="4">
        <f>D9839-C9839</f>
        <v>6</v>
      </c>
      <c r="AA9839" s="4" t="str" cm="1">
        <f t="array" ref="AA9839">_xlfn.IFS(Z9839&lt;=2,"Fast",Z9839&gt;5, "Slow", AND(Z9839&gt;=3,Z9839&lt;=5),"Standard")</f>
        <v>Slow</v>
      </c>
    </row>
    <row r="9840" spans="1:27" x14ac:dyDescent="0.2">
      <c r="A9840" s="4">
        <v>9839</v>
      </c>
      <c r="B9840" s="4" t="s">
        <v>598</v>
      </c>
      <c r="C9840" s="5">
        <v>42638</v>
      </c>
      <c r="D9840" s="5">
        <v>42644</v>
      </c>
      <c r="E9840" s="4" t="s">
        <v>29</v>
      </c>
      <c r="F9840" s="4" t="s">
        <v>597</v>
      </c>
      <c r="G9840" s="4" t="s">
        <v>596</v>
      </c>
      <c r="H9840" s="4" t="s">
        <v>18</v>
      </c>
      <c r="I9840" s="4" t="s">
        <v>17</v>
      </c>
      <c r="J9840" s="4" t="s">
        <v>67</v>
      </c>
      <c r="K9840" s="4" t="s">
        <v>15</v>
      </c>
      <c r="L9840" s="4">
        <v>90805</v>
      </c>
      <c r="M9840" s="4" t="s">
        <v>9</v>
      </c>
      <c r="N9840" s="4" t="s">
        <v>593</v>
      </c>
      <c r="O9840" s="4" t="s">
        <v>13</v>
      </c>
      <c r="P9840" s="4" t="s">
        <v>72</v>
      </c>
      <c r="Q9840" s="4" t="s">
        <v>592</v>
      </c>
      <c r="R9840" s="4">
        <v>4.9800000000000004</v>
      </c>
      <c r="S9840" s="4">
        <v>1</v>
      </c>
      <c r="T9840" s="4">
        <v>0</v>
      </c>
      <c r="U9840" s="4">
        <v>2.2907999999999999</v>
      </c>
      <c r="V9840" s="4" t="str">
        <f>INDEX(Regional_Lookup!$B$2:$B$5,MATCH('Sample - Superstore'!M9840,Regional_Lookup!$A$2:$A$5,0))</f>
        <v>James Chen</v>
      </c>
      <c r="W9840" s="4">
        <f>INDEX(Regional_Lookup!$C$2:$C$5, MATCH('Sample - Superstore'!M9840,Regional_Lookup!$A$2:$A$5, 0))</f>
        <v>0.18</v>
      </c>
      <c r="X9840" s="4">
        <f>U9840/R9840</f>
        <v>0.45999999999999996</v>
      </c>
      <c r="Y9840" s="4" t="str">
        <f>IF(X9840&gt;=W9840, "Yes", "No")</f>
        <v>Yes</v>
      </c>
      <c r="Z9840" s="4">
        <f>D9840-C9840</f>
        <v>6</v>
      </c>
      <c r="AA9840" s="4" t="str" cm="1">
        <f t="array" ref="AA9840">_xlfn.IFS(Z9840&lt;=2,"Fast",Z9840&gt;5, "Slow", AND(Z9840&gt;=3,Z9840&lt;=5),"Standard")</f>
        <v>Slow</v>
      </c>
    </row>
    <row r="9841" spans="1:27" x14ac:dyDescent="0.2">
      <c r="A9841" s="4">
        <v>9840</v>
      </c>
      <c r="B9841" s="4" t="s">
        <v>598</v>
      </c>
      <c r="C9841" s="5">
        <v>42638</v>
      </c>
      <c r="D9841" s="5">
        <v>42644</v>
      </c>
      <c r="E9841" s="4" t="s">
        <v>29</v>
      </c>
      <c r="F9841" s="4" t="s">
        <v>597</v>
      </c>
      <c r="G9841" s="4" t="s">
        <v>596</v>
      </c>
      <c r="H9841" s="4" t="s">
        <v>18</v>
      </c>
      <c r="I9841" s="4" t="s">
        <v>17</v>
      </c>
      <c r="J9841" s="4" t="s">
        <v>67</v>
      </c>
      <c r="K9841" s="4" t="s">
        <v>15</v>
      </c>
      <c r="L9841" s="4">
        <v>90805</v>
      </c>
      <c r="M9841" s="4" t="s">
        <v>9</v>
      </c>
      <c r="N9841" s="4" t="s">
        <v>604</v>
      </c>
      <c r="O9841" s="4" t="s">
        <v>33</v>
      </c>
      <c r="P9841" s="4" t="s">
        <v>296</v>
      </c>
      <c r="Q9841" s="4" t="s">
        <v>603</v>
      </c>
      <c r="R9841" s="4">
        <v>479.976</v>
      </c>
      <c r="S9841" s="4">
        <v>3</v>
      </c>
      <c r="T9841" s="4">
        <v>0.2</v>
      </c>
      <c r="U9841" s="4">
        <v>161.99189999999999</v>
      </c>
      <c r="V9841" s="4" t="str">
        <f>INDEX(Regional_Lookup!$B$2:$B$5,MATCH('Sample - Superstore'!M9841,Regional_Lookup!$A$2:$A$5,0))</f>
        <v>James Chen</v>
      </c>
      <c r="W9841" s="4">
        <f>INDEX(Regional_Lookup!$C$2:$C$5, MATCH('Sample - Superstore'!M9841,Regional_Lookup!$A$2:$A$5, 0))</f>
        <v>0.18</v>
      </c>
      <c r="X9841" s="4">
        <f>U9841/R9841</f>
        <v>0.33749999999999997</v>
      </c>
      <c r="Y9841" s="4" t="str">
        <f>IF(X9841&gt;=W9841, "Yes", "No")</f>
        <v>Yes</v>
      </c>
      <c r="Z9841" s="4">
        <f>D9841-C9841</f>
        <v>6</v>
      </c>
      <c r="AA9841" s="4" t="str" cm="1">
        <f t="array" ref="AA9841">_xlfn.IFS(Z9841&lt;=2,"Fast",Z9841&gt;5, "Slow", AND(Z9841&gt;=3,Z9841&lt;=5),"Standard")</f>
        <v>Slow</v>
      </c>
    </row>
    <row r="9842" spans="1:27" x14ac:dyDescent="0.2">
      <c r="A9842" s="4">
        <v>9841</v>
      </c>
      <c r="B9842" s="4" t="s">
        <v>598</v>
      </c>
      <c r="C9842" s="5">
        <v>42638</v>
      </c>
      <c r="D9842" s="5">
        <v>42644</v>
      </c>
      <c r="E9842" s="4" t="s">
        <v>29</v>
      </c>
      <c r="F9842" s="4" t="s">
        <v>597</v>
      </c>
      <c r="G9842" s="4" t="s">
        <v>596</v>
      </c>
      <c r="H9842" s="4" t="s">
        <v>18</v>
      </c>
      <c r="I9842" s="4" t="s">
        <v>17</v>
      </c>
      <c r="J9842" s="4" t="s">
        <v>67</v>
      </c>
      <c r="K9842" s="4" t="s">
        <v>15</v>
      </c>
      <c r="L9842" s="4">
        <v>90805</v>
      </c>
      <c r="M9842" s="4" t="s">
        <v>9</v>
      </c>
      <c r="N9842" s="4" t="s">
        <v>602</v>
      </c>
      <c r="O9842" s="4" t="s">
        <v>33</v>
      </c>
      <c r="P9842" s="4" t="s">
        <v>32</v>
      </c>
      <c r="Q9842" s="4" t="s">
        <v>601</v>
      </c>
      <c r="R9842" s="4">
        <v>44.735999999999997</v>
      </c>
      <c r="S9842" s="4">
        <v>8</v>
      </c>
      <c r="T9842" s="4">
        <v>0.2</v>
      </c>
      <c r="U9842" s="4">
        <v>4.4736000000000002</v>
      </c>
      <c r="V9842" s="4" t="str">
        <f>INDEX(Regional_Lookup!$B$2:$B$5,MATCH('Sample - Superstore'!M9842,Regional_Lookup!$A$2:$A$5,0))</f>
        <v>James Chen</v>
      </c>
      <c r="W9842" s="4">
        <f>INDEX(Regional_Lookup!$C$2:$C$5, MATCH('Sample - Superstore'!M9842,Regional_Lookup!$A$2:$A$5, 0))</f>
        <v>0.18</v>
      </c>
      <c r="X9842" s="4">
        <f>U9842/R9842</f>
        <v>0.1</v>
      </c>
      <c r="Y9842" s="4" t="str">
        <f>IF(X9842&gt;=W9842, "Yes", "No")</f>
        <v>No</v>
      </c>
      <c r="Z9842" s="4">
        <f>D9842-C9842</f>
        <v>6</v>
      </c>
      <c r="AA9842" s="4" t="str" cm="1">
        <f t="array" ref="AA9842">_xlfn.IFS(Z9842&lt;=2,"Fast",Z9842&gt;5, "Slow", AND(Z9842&gt;=3,Z9842&lt;=5),"Standard")</f>
        <v>Slow</v>
      </c>
    </row>
    <row r="9843" spans="1:27" x14ac:dyDescent="0.2">
      <c r="A9843" s="4">
        <v>9842</v>
      </c>
      <c r="B9843" s="4" t="s">
        <v>598</v>
      </c>
      <c r="C9843" s="5">
        <v>42638</v>
      </c>
      <c r="D9843" s="5">
        <v>42644</v>
      </c>
      <c r="E9843" s="4" t="s">
        <v>29</v>
      </c>
      <c r="F9843" s="4" t="s">
        <v>597</v>
      </c>
      <c r="G9843" s="4" t="s">
        <v>596</v>
      </c>
      <c r="H9843" s="4" t="s">
        <v>18</v>
      </c>
      <c r="I9843" s="4" t="s">
        <v>17</v>
      </c>
      <c r="J9843" s="4" t="s">
        <v>67</v>
      </c>
      <c r="K9843" s="4" t="s">
        <v>15</v>
      </c>
      <c r="L9843" s="4">
        <v>90805</v>
      </c>
      <c r="M9843" s="4" t="s">
        <v>9</v>
      </c>
      <c r="N9843" s="4" t="s">
        <v>600</v>
      </c>
      <c r="O9843" s="4" t="s">
        <v>13</v>
      </c>
      <c r="P9843" s="4" t="s">
        <v>116</v>
      </c>
      <c r="Q9843" s="4" t="s">
        <v>599</v>
      </c>
      <c r="R9843" s="4">
        <v>5.76</v>
      </c>
      <c r="S9843" s="4">
        <v>2</v>
      </c>
      <c r="T9843" s="4">
        <v>0</v>
      </c>
      <c r="U9843" s="4">
        <v>1.6704000000000001</v>
      </c>
      <c r="V9843" s="4" t="str">
        <f>INDEX(Regional_Lookup!$B$2:$B$5,MATCH('Sample - Superstore'!M9843,Regional_Lookup!$A$2:$A$5,0))</f>
        <v>James Chen</v>
      </c>
      <c r="W9843" s="4">
        <f>INDEX(Regional_Lookup!$C$2:$C$5, MATCH('Sample - Superstore'!M9843,Regional_Lookup!$A$2:$A$5, 0))</f>
        <v>0.18</v>
      </c>
      <c r="X9843" s="4">
        <f>U9843/R9843</f>
        <v>0.29000000000000004</v>
      </c>
      <c r="Y9843" s="4" t="str">
        <f>IF(X9843&gt;=W9843, "Yes", "No")</f>
        <v>Yes</v>
      </c>
      <c r="Z9843" s="4">
        <f>D9843-C9843</f>
        <v>6</v>
      </c>
      <c r="AA9843" s="4" t="str" cm="1">
        <f t="array" ref="AA9843">_xlfn.IFS(Z9843&lt;=2,"Fast",Z9843&gt;5, "Slow", AND(Z9843&gt;=3,Z9843&lt;=5),"Standard")</f>
        <v>Slow</v>
      </c>
    </row>
    <row r="9844" spans="1:27" x14ac:dyDescent="0.2">
      <c r="A9844" s="4">
        <v>9843</v>
      </c>
      <c r="B9844" s="4" t="s">
        <v>598</v>
      </c>
      <c r="C9844" s="5">
        <v>42638</v>
      </c>
      <c r="D9844" s="5">
        <v>42644</v>
      </c>
      <c r="E9844" s="4" t="s">
        <v>29</v>
      </c>
      <c r="F9844" s="4" t="s">
        <v>597</v>
      </c>
      <c r="G9844" s="4" t="s">
        <v>596</v>
      </c>
      <c r="H9844" s="4" t="s">
        <v>18</v>
      </c>
      <c r="I9844" s="4" t="s">
        <v>17</v>
      </c>
      <c r="J9844" s="4" t="s">
        <v>67</v>
      </c>
      <c r="K9844" s="4" t="s">
        <v>15</v>
      </c>
      <c r="L9844" s="4">
        <v>90805</v>
      </c>
      <c r="M9844" s="4" t="s">
        <v>9</v>
      </c>
      <c r="N9844" s="4" t="s">
        <v>595</v>
      </c>
      <c r="O9844" s="4" t="s">
        <v>37</v>
      </c>
      <c r="P9844" s="4" t="s">
        <v>221</v>
      </c>
      <c r="Q9844" s="4" t="s">
        <v>594</v>
      </c>
      <c r="R9844" s="4">
        <v>483.13600000000002</v>
      </c>
      <c r="S9844" s="4">
        <v>4</v>
      </c>
      <c r="T9844" s="4">
        <v>0.2</v>
      </c>
      <c r="U9844" s="4">
        <v>60.392000000000003</v>
      </c>
      <c r="V9844" s="4" t="str">
        <f>INDEX(Regional_Lookup!$B$2:$B$5,MATCH('Sample - Superstore'!M9844,Regional_Lookup!$A$2:$A$5,0))</f>
        <v>James Chen</v>
      </c>
      <c r="W9844" s="4">
        <f>INDEX(Regional_Lookup!$C$2:$C$5, MATCH('Sample - Superstore'!M9844,Regional_Lookup!$A$2:$A$5, 0))</f>
        <v>0.18</v>
      </c>
      <c r="X9844" s="4">
        <f>U9844/R9844</f>
        <v>0.125</v>
      </c>
      <c r="Y9844" s="4" t="str">
        <f>IF(X9844&gt;=W9844, "Yes", "No")</f>
        <v>No</v>
      </c>
      <c r="Z9844" s="4">
        <f>D9844-C9844</f>
        <v>6</v>
      </c>
      <c r="AA9844" s="4" t="str" cm="1">
        <f t="array" ref="AA9844">_xlfn.IFS(Z9844&lt;=2,"Fast",Z9844&gt;5, "Slow", AND(Z9844&gt;=3,Z9844&lt;=5),"Standard")</f>
        <v>Slow</v>
      </c>
    </row>
    <row r="9845" spans="1:27" x14ac:dyDescent="0.2">
      <c r="A9845" s="4">
        <v>9844</v>
      </c>
      <c r="B9845" s="4" t="s">
        <v>589</v>
      </c>
      <c r="C9845" s="5">
        <v>41793</v>
      </c>
      <c r="D9845" s="5">
        <v>41796</v>
      </c>
      <c r="E9845" s="4" t="s">
        <v>89</v>
      </c>
      <c r="F9845" s="4" t="s">
        <v>588</v>
      </c>
      <c r="G9845" s="4" t="s">
        <v>587</v>
      </c>
      <c r="H9845" s="4" t="s">
        <v>18</v>
      </c>
      <c r="I9845" s="4" t="s">
        <v>17</v>
      </c>
      <c r="J9845" s="4" t="s">
        <v>586</v>
      </c>
      <c r="K9845" s="4" t="s">
        <v>318</v>
      </c>
      <c r="L9845" s="4">
        <v>62521</v>
      </c>
      <c r="M9845" s="4" t="s">
        <v>3</v>
      </c>
      <c r="N9845" s="4" t="s">
        <v>593</v>
      </c>
      <c r="O9845" s="4" t="s">
        <v>13</v>
      </c>
      <c r="P9845" s="4" t="s">
        <v>72</v>
      </c>
      <c r="Q9845" s="4" t="s">
        <v>592</v>
      </c>
      <c r="R9845" s="4">
        <v>15.936</v>
      </c>
      <c r="S9845" s="4">
        <v>4</v>
      </c>
      <c r="T9845" s="4">
        <v>0.2</v>
      </c>
      <c r="U9845" s="4">
        <v>5.1791999999999998</v>
      </c>
      <c r="V9845" s="4" t="str">
        <f>INDEX(Regional_Lookup!$B$2:$B$5,MATCH('Sample - Superstore'!M9845,Regional_Lookup!$A$2:$A$5,0))</f>
        <v>David Johnson</v>
      </c>
      <c r="W9845" s="4">
        <f>INDEX(Regional_Lookup!$C$2:$C$5, MATCH('Sample - Superstore'!M9845,Regional_Lookup!$A$2:$A$5, 0))</f>
        <v>0.14000000000000001</v>
      </c>
      <c r="X9845" s="4">
        <f>U9845/R9845</f>
        <v>0.32500000000000001</v>
      </c>
      <c r="Y9845" s="4" t="str">
        <f>IF(X9845&gt;=W9845, "Yes", "No")</f>
        <v>Yes</v>
      </c>
      <c r="Z9845" s="4">
        <f>D9845-C9845</f>
        <v>3</v>
      </c>
      <c r="AA9845" s="4" t="str" cm="1">
        <f t="array" ref="AA9845">_xlfn.IFS(Z9845&lt;=2,"Fast",Z9845&gt;5, "Slow", AND(Z9845&gt;=3,Z9845&lt;=5),"Standard")</f>
        <v>Standard</v>
      </c>
    </row>
    <row r="9846" spans="1:27" x14ac:dyDescent="0.2">
      <c r="A9846" s="4">
        <v>9845</v>
      </c>
      <c r="B9846" s="4" t="s">
        <v>589</v>
      </c>
      <c r="C9846" s="5">
        <v>41793</v>
      </c>
      <c r="D9846" s="5">
        <v>41796</v>
      </c>
      <c r="E9846" s="4" t="s">
        <v>89</v>
      </c>
      <c r="F9846" s="4" t="s">
        <v>588</v>
      </c>
      <c r="G9846" s="4" t="s">
        <v>587</v>
      </c>
      <c r="H9846" s="4" t="s">
        <v>18</v>
      </c>
      <c r="I9846" s="4" t="s">
        <v>17</v>
      </c>
      <c r="J9846" s="4" t="s">
        <v>586</v>
      </c>
      <c r="K9846" s="4" t="s">
        <v>318</v>
      </c>
      <c r="L9846" s="4">
        <v>62521</v>
      </c>
      <c r="M9846" s="4" t="s">
        <v>3</v>
      </c>
      <c r="N9846" s="4" t="s">
        <v>591</v>
      </c>
      <c r="O9846" s="4" t="s">
        <v>37</v>
      </c>
      <c r="P9846" s="4" t="s">
        <v>36</v>
      </c>
      <c r="Q9846" s="4" t="s">
        <v>590</v>
      </c>
      <c r="R9846" s="4">
        <v>61.543999999999997</v>
      </c>
      <c r="S9846" s="4">
        <v>7</v>
      </c>
      <c r="T9846" s="4">
        <v>0.6</v>
      </c>
      <c r="U9846" s="4">
        <v>-40.003599999999999</v>
      </c>
      <c r="V9846" s="4" t="str">
        <f>INDEX(Regional_Lookup!$B$2:$B$5,MATCH('Sample - Superstore'!M9846,Regional_Lookup!$A$2:$A$5,0))</f>
        <v>David Johnson</v>
      </c>
      <c r="W9846" s="4">
        <f>INDEX(Regional_Lookup!$C$2:$C$5, MATCH('Sample - Superstore'!M9846,Regional_Lookup!$A$2:$A$5, 0))</f>
        <v>0.14000000000000001</v>
      </c>
      <c r="X9846" s="4">
        <f>U9846/R9846</f>
        <v>-0.65</v>
      </c>
      <c r="Y9846" s="4" t="str">
        <f>IF(X9846&gt;=W9846, "Yes", "No")</f>
        <v>No</v>
      </c>
      <c r="Z9846" s="4">
        <f>D9846-C9846</f>
        <v>3</v>
      </c>
      <c r="AA9846" s="4" t="str" cm="1">
        <f t="array" ref="AA9846">_xlfn.IFS(Z9846&lt;=2,"Fast",Z9846&gt;5, "Slow", AND(Z9846&gt;=3,Z9846&lt;=5),"Standard")</f>
        <v>Standard</v>
      </c>
    </row>
    <row r="9847" spans="1:27" x14ac:dyDescent="0.2">
      <c r="A9847" s="4">
        <v>9846</v>
      </c>
      <c r="B9847" s="4" t="s">
        <v>589</v>
      </c>
      <c r="C9847" s="5">
        <v>41793</v>
      </c>
      <c r="D9847" s="5">
        <v>41796</v>
      </c>
      <c r="E9847" s="4" t="s">
        <v>89</v>
      </c>
      <c r="F9847" s="4" t="s">
        <v>588</v>
      </c>
      <c r="G9847" s="4" t="s">
        <v>587</v>
      </c>
      <c r="H9847" s="4" t="s">
        <v>18</v>
      </c>
      <c r="I9847" s="4" t="s">
        <v>17</v>
      </c>
      <c r="J9847" s="4" t="s">
        <v>586</v>
      </c>
      <c r="K9847" s="4" t="s">
        <v>318</v>
      </c>
      <c r="L9847" s="4">
        <v>62521</v>
      </c>
      <c r="M9847" s="4" t="s">
        <v>3</v>
      </c>
      <c r="N9847" s="4" t="s">
        <v>585</v>
      </c>
      <c r="O9847" s="4" t="s">
        <v>13</v>
      </c>
      <c r="P9847" s="4" t="s">
        <v>231</v>
      </c>
      <c r="Q9847" s="4" t="s">
        <v>584</v>
      </c>
      <c r="R9847" s="4">
        <v>132.696</v>
      </c>
      <c r="S9847" s="4">
        <v>3</v>
      </c>
      <c r="T9847" s="4">
        <v>0.2</v>
      </c>
      <c r="U9847" s="4">
        <v>9.9521999999999995</v>
      </c>
      <c r="V9847" s="4" t="str">
        <f>INDEX(Regional_Lookup!$B$2:$B$5,MATCH('Sample - Superstore'!M9847,Regional_Lookup!$A$2:$A$5,0))</f>
        <v>David Johnson</v>
      </c>
      <c r="W9847" s="4">
        <f>INDEX(Regional_Lookup!$C$2:$C$5, MATCH('Sample - Superstore'!M9847,Regional_Lookup!$A$2:$A$5, 0))</f>
        <v>0.14000000000000001</v>
      </c>
      <c r="X9847" s="4">
        <f>U9847/R9847</f>
        <v>7.4999999999999997E-2</v>
      </c>
      <c r="Y9847" s="4" t="str">
        <f>IF(X9847&gt;=W9847, "Yes", "No")</f>
        <v>No</v>
      </c>
      <c r="Z9847" s="4">
        <f>D9847-C9847</f>
        <v>3</v>
      </c>
      <c r="AA9847" s="4" t="str" cm="1">
        <f t="array" ref="AA9847">_xlfn.IFS(Z9847&lt;=2,"Fast",Z9847&gt;5, "Slow", AND(Z9847&gt;=3,Z9847&lt;=5),"Standard")</f>
        <v>Standard</v>
      </c>
    </row>
    <row r="9848" spans="1:27" x14ac:dyDescent="0.2">
      <c r="A9848" s="4">
        <v>9847</v>
      </c>
      <c r="B9848" s="4" t="s">
        <v>579</v>
      </c>
      <c r="C9848" s="5">
        <v>42980</v>
      </c>
      <c r="D9848" s="5">
        <v>42982</v>
      </c>
      <c r="E9848" s="4" t="s">
        <v>21</v>
      </c>
      <c r="F9848" s="4" t="s">
        <v>578</v>
      </c>
      <c r="G9848" s="4" t="s">
        <v>577</v>
      </c>
      <c r="H9848" s="4" t="s">
        <v>102</v>
      </c>
      <c r="I9848" s="4" t="s">
        <v>17</v>
      </c>
      <c r="J9848" s="4" t="s">
        <v>59</v>
      </c>
      <c r="K9848" s="4" t="s">
        <v>15</v>
      </c>
      <c r="L9848" s="4">
        <v>90008</v>
      </c>
      <c r="M9848" s="4" t="s">
        <v>9</v>
      </c>
      <c r="N9848" s="4" t="s">
        <v>583</v>
      </c>
      <c r="O9848" s="4" t="s">
        <v>13</v>
      </c>
      <c r="P9848" s="4" t="s">
        <v>12</v>
      </c>
      <c r="Q9848" s="4" t="s">
        <v>582</v>
      </c>
      <c r="R9848" s="4">
        <v>43.1</v>
      </c>
      <c r="S9848" s="4">
        <v>5</v>
      </c>
      <c r="T9848" s="4">
        <v>0</v>
      </c>
      <c r="U9848" s="4">
        <v>11.206</v>
      </c>
      <c r="V9848" s="4" t="str">
        <f>INDEX(Regional_Lookup!$B$2:$B$5,MATCH('Sample - Superstore'!M9848,Regional_Lookup!$A$2:$A$5,0))</f>
        <v>James Chen</v>
      </c>
      <c r="W9848" s="4">
        <f>INDEX(Regional_Lookup!$C$2:$C$5, MATCH('Sample - Superstore'!M9848,Regional_Lookup!$A$2:$A$5, 0))</f>
        <v>0.18</v>
      </c>
      <c r="X9848" s="4">
        <f>U9848/R9848</f>
        <v>0.25999999999999995</v>
      </c>
      <c r="Y9848" s="4" t="str">
        <f>IF(X9848&gt;=W9848, "Yes", "No")</f>
        <v>Yes</v>
      </c>
      <c r="Z9848" s="4">
        <f>D9848-C9848</f>
        <v>2</v>
      </c>
      <c r="AA9848" s="4" t="str" cm="1">
        <f t="array" ref="AA9848">_xlfn.IFS(Z9848&lt;=2,"Fast",Z9848&gt;5, "Slow", AND(Z9848&gt;=3,Z9848&lt;=5),"Standard")</f>
        <v>Fast</v>
      </c>
    </row>
    <row r="9849" spans="1:27" x14ac:dyDescent="0.2">
      <c r="A9849" s="4">
        <v>9848</v>
      </c>
      <c r="B9849" s="4" t="s">
        <v>579</v>
      </c>
      <c r="C9849" s="5">
        <v>42980</v>
      </c>
      <c r="D9849" s="5">
        <v>42982</v>
      </c>
      <c r="E9849" s="4" t="s">
        <v>21</v>
      </c>
      <c r="F9849" s="4" t="s">
        <v>578</v>
      </c>
      <c r="G9849" s="4" t="s">
        <v>577</v>
      </c>
      <c r="H9849" s="4" t="s">
        <v>102</v>
      </c>
      <c r="I9849" s="4" t="s">
        <v>17</v>
      </c>
      <c r="J9849" s="4" t="s">
        <v>59</v>
      </c>
      <c r="K9849" s="4" t="s">
        <v>15</v>
      </c>
      <c r="L9849" s="4">
        <v>90008</v>
      </c>
      <c r="M9849" s="4" t="s">
        <v>9</v>
      </c>
      <c r="N9849" s="4" t="s">
        <v>581</v>
      </c>
      <c r="O9849" s="4" t="s">
        <v>37</v>
      </c>
      <c r="P9849" s="4" t="s">
        <v>36</v>
      </c>
      <c r="Q9849" s="4" t="s">
        <v>580</v>
      </c>
      <c r="R9849" s="4">
        <v>511.5</v>
      </c>
      <c r="S9849" s="4">
        <v>5</v>
      </c>
      <c r="T9849" s="4">
        <v>0</v>
      </c>
      <c r="U9849" s="4">
        <v>132.99</v>
      </c>
      <c r="V9849" s="4" t="str">
        <f>INDEX(Regional_Lookup!$B$2:$B$5,MATCH('Sample - Superstore'!M9849,Regional_Lookup!$A$2:$A$5,0))</f>
        <v>James Chen</v>
      </c>
      <c r="W9849" s="4">
        <f>INDEX(Regional_Lookup!$C$2:$C$5, MATCH('Sample - Superstore'!M9849,Regional_Lookup!$A$2:$A$5, 0))</f>
        <v>0.18</v>
      </c>
      <c r="X9849" s="4">
        <f>U9849/R9849</f>
        <v>0.26</v>
      </c>
      <c r="Y9849" s="4" t="str">
        <f>IF(X9849&gt;=W9849, "Yes", "No")</f>
        <v>Yes</v>
      </c>
      <c r="Z9849" s="4">
        <f>D9849-C9849</f>
        <v>2</v>
      </c>
      <c r="AA9849" s="4" t="str" cm="1">
        <f t="array" ref="AA9849">_xlfn.IFS(Z9849&lt;=2,"Fast",Z9849&gt;5, "Slow", AND(Z9849&gt;=3,Z9849&lt;=5),"Standard")</f>
        <v>Fast</v>
      </c>
    </row>
    <row r="9850" spans="1:27" x14ac:dyDescent="0.2">
      <c r="A9850" s="4">
        <v>9849</v>
      </c>
      <c r="B9850" s="4" t="s">
        <v>579</v>
      </c>
      <c r="C9850" s="5">
        <v>42980</v>
      </c>
      <c r="D9850" s="5">
        <v>42982</v>
      </c>
      <c r="E9850" s="4" t="s">
        <v>21</v>
      </c>
      <c r="F9850" s="4" t="s">
        <v>578</v>
      </c>
      <c r="G9850" s="4" t="s">
        <v>577</v>
      </c>
      <c r="H9850" s="4" t="s">
        <v>102</v>
      </c>
      <c r="I9850" s="4" t="s">
        <v>17</v>
      </c>
      <c r="J9850" s="4" t="s">
        <v>59</v>
      </c>
      <c r="K9850" s="4" t="s">
        <v>15</v>
      </c>
      <c r="L9850" s="4">
        <v>90008</v>
      </c>
      <c r="M9850" s="4" t="s">
        <v>9</v>
      </c>
      <c r="N9850" s="4" t="s">
        <v>576</v>
      </c>
      <c r="O9850" s="4" t="s">
        <v>13</v>
      </c>
      <c r="P9850" s="4" t="s">
        <v>100</v>
      </c>
      <c r="Q9850" s="4" t="s">
        <v>575</v>
      </c>
      <c r="R9850" s="4">
        <v>147.91999999999999</v>
      </c>
      <c r="S9850" s="4">
        <v>5</v>
      </c>
      <c r="T9850" s="4">
        <v>0.2</v>
      </c>
      <c r="U9850" s="4">
        <v>46.225000000000001</v>
      </c>
      <c r="V9850" s="4" t="str">
        <f>INDEX(Regional_Lookup!$B$2:$B$5,MATCH('Sample - Superstore'!M9850,Regional_Lookup!$A$2:$A$5,0))</f>
        <v>James Chen</v>
      </c>
      <c r="W9850" s="4">
        <f>INDEX(Regional_Lookup!$C$2:$C$5, MATCH('Sample - Superstore'!M9850,Regional_Lookup!$A$2:$A$5, 0))</f>
        <v>0.18</v>
      </c>
      <c r="X9850" s="4">
        <f>U9850/R9850</f>
        <v>0.31250000000000006</v>
      </c>
      <c r="Y9850" s="4" t="str">
        <f>IF(X9850&gt;=W9850, "Yes", "No")</f>
        <v>Yes</v>
      </c>
      <c r="Z9850" s="4">
        <f>D9850-C9850</f>
        <v>2</v>
      </c>
      <c r="AA9850" s="4" t="str" cm="1">
        <f t="array" ref="AA9850">_xlfn.IFS(Z9850&lt;=2,"Fast",Z9850&gt;5, "Slow", AND(Z9850&gt;=3,Z9850&lt;=5),"Standard")</f>
        <v>Fast</v>
      </c>
    </row>
    <row r="9851" spans="1:27" x14ac:dyDescent="0.2">
      <c r="A9851" s="4">
        <v>9850</v>
      </c>
      <c r="B9851" s="4" t="s">
        <v>574</v>
      </c>
      <c r="C9851" s="5">
        <v>41741</v>
      </c>
      <c r="D9851" s="5">
        <v>41747</v>
      </c>
      <c r="E9851" s="4" t="s">
        <v>29</v>
      </c>
      <c r="F9851" s="4" t="s">
        <v>563</v>
      </c>
      <c r="G9851" s="4" t="s">
        <v>562</v>
      </c>
      <c r="H9851" s="4" t="s">
        <v>50</v>
      </c>
      <c r="I9851" s="4" t="s">
        <v>17</v>
      </c>
      <c r="J9851" s="4" t="s">
        <v>573</v>
      </c>
      <c r="K9851" s="4" t="s">
        <v>15</v>
      </c>
      <c r="L9851" s="4">
        <v>95240</v>
      </c>
      <c r="M9851" s="4" t="s">
        <v>9</v>
      </c>
      <c r="N9851" s="4" t="s">
        <v>572</v>
      </c>
      <c r="O9851" s="4" t="s">
        <v>13</v>
      </c>
      <c r="P9851" s="4" t="s">
        <v>116</v>
      </c>
      <c r="Q9851" s="4" t="s">
        <v>571</v>
      </c>
      <c r="R9851" s="4">
        <v>39.68</v>
      </c>
      <c r="S9851" s="4">
        <v>2</v>
      </c>
      <c r="T9851" s="4">
        <v>0</v>
      </c>
      <c r="U9851" s="4">
        <v>16.268799999999999</v>
      </c>
      <c r="V9851" s="4" t="str">
        <f>INDEX(Regional_Lookup!$B$2:$B$5,MATCH('Sample - Superstore'!M9851,Regional_Lookup!$A$2:$A$5,0))</f>
        <v>James Chen</v>
      </c>
      <c r="W9851" s="4">
        <f>INDEX(Regional_Lookup!$C$2:$C$5, MATCH('Sample - Superstore'!M9851,Regional_Lookup!$A$2:$A$5, 0))</f>
        <v>0.18</v>
      </c>
      <c r="X9851" s="4">
        <f>U9851/R9851</f>
        <v>0.41</v>
      </c>
      <c r="Y9851" s="4" t="str">
        <f>IF(X9851&gt;=W9851, "Yes", "No")</f>
        <v>Yes</v>
      </c>
      <c r="Z9851" s="4">
        <f>D9851-C9851</f>
        <v>6</v>
      </c>
      <c r="AA9851" s="4" t="str" cm="1">
        <f t="array" ref="AA9851">_xlfn.IFS(Z9851&lt;=2,"Fast",Z9851&gt;5, "Slow", AND(Z9851&gt;=3,Z9851&lt;=5),"Standard")</f>
        <v>Slow</v>
      </c>
    </row>
    <row r="9852" spans="1:27" x14ac:dyDescent="0.2">
      <c r="A9852" s="4">
        <v>9851</v>
      </c>
      <c r="B9852" s="4" t="s">
        <v>564</v>
      </c>
      <c r="C9852" s="5">
        <v>42492</v>
      </c>
      <c r="D9852" s="5">
        <v>42496</v>
      </c>
      <c r="E9852" s="4" t="s">
        <v>29</v>
      </c>
      <c r="F9852" s="4" t="s">
        <v>563</v>
      </c>
      <c r="G9852" s="4" t="s">
        <v>562</v>
      </c>
      <c r="H9852" s="4" t="s">
        <v>50</v>
      </c>
      <c r="I9852" s="4" t="s">
        <v>17</v>
      </c>
      <c r="J9852" s="4" t="s">
        <v>254</v>
      </c>
      <c r="K9852" s="4" t="s">
        <v>66</v>
      </c>
      <c r="L9852" s="4">
        <v>10009</v>
      </c>
      <c r="M9852" s="4" t="s">
        <v>5</v>
      </c>
      <c r="N9852" s="4" t="s">
        <v>570</v>
      </c>
      <c r="O9852" s="4" t="s">
        <v>37</v>
      </c>
      <c r="P9852" s="4" t="s">
        <v>36</v>
      </c>
      <c r="Q9852" s="4" t="s">
        <v>569</v>
      </c>
      <c r="R9852" s="4">
        <v>12.56</v>
      </c>
      <c r="S9852" s="4">
        <v>2</v>
      </c>
      <c r="T9852" s="4">
        <v>0</v>
      </c>
      <c r="U9852" s="4">
        <v>4.0191999999999997</v>
      </c>
      <c r="V9852" s="4" t="str">
        <f>INDEX(Regional_Lookup!$B$2:$B$5,MATCH('Sample - Superstore'!M9852,Regional_Lookup!$A$2:$A$5,0))</f>
        <v>Sarah Miller</v>
      </c>
      <c r="W9852" s="4">
        <f>INDEX(Regional_Lookup!$C$2:$C$5, MATCH('Sample - Superstore'!M9852,Regional_Lookup!$A$2:$A$5, 0))</f>
        <v>0.16</v>
      </c>
      <c r="X9852" s="4">
        <f>U9852/R9852</f>
        <v>0.31999999999999995</v>
      </c>
      <c r="Y9852" s="4" t="str">
        <f>IF(X9852&gt;=W9852, "Yes", "No")</f>
        <v>Yes</v>
      </c>
      <c r="Z9852" s="4">
        <f>D9852-C9852</f>
        <v>4</v>
      </c>
      <c r="AA9852" s="4" t="str" cm="1">
        <f t="array" ref="AA9852">_xlfn.IFS(Z9852&lt;=2,"Fast",Z9852&gt;5, "Slow", AND(Z9852&gt;=3,Z9852&lt;=5),"Standard")</f>
        <v>Standard</v>
      </c>
    </row>
    <row r="9853" spans="1:27" x14ac:dyDescent="0.2">
      <c r="A9853" s="4">
        <v>9852</v>
      </c>
      <c r="B9853" s="4" t="s">
        <v>564</v>
      </c>
      <c r="C9853" s="5">
        <v>42492</v>
      </c>
      <c r="D9853" s="5">
        <v>42496</v>
      </c>
      <c r="E9853" s="4" t="s">
        <v>29</v>
      </c>
      <c r="F9853" s="4" t="s">
        <v>563</v>
      </c>
      <c r="G9853" s="4" t="s">
        <v>562</v>
      </c>
      <c r="H9853" s="4" t="s">
        <v>50</v>
      </c>
      <c r="I9853" s="4" t="s">
        <v>17</v>
      </c>
      <c r="J9853" s="4" t="s">
        <v>254</v>
      </c>
      <c r="K9853" s="4" t="s">
        <v>66</v>
      </c>
      <c r="L9853" s="4">
        <v>10009</v>
      </c>
      <c r="M9853" s="4" t="s">
        <v>5</v>
      </c>
      <c r="N9853" s="4" t="s">
        <v>568</v>
      </c>
      <c r="O9853" s="4" t="s">
        <v>13</v>
      </c>
      <c r="P9853" s="4" t="s">
        <v>100</v>
      </c>
      <c r="Q9853" s="4" t="s">
        <v>567</v>
      </c>
      <c r="R9853" s="4">
        <v>90.48</v>
      </c>
      <c r="S9853" s="4">
        <v>3</v>
      </c>
      <c r="T9853" s="4">
        <v>0.2</v>
      </c>
      <c r="U9853" s="4">
        <v>33.93</v>
      </c>
      <c r="V9853" s="4" t="str">
        <f>INDEX(Regional_Lookup!$B$2:$B$5,MATCH('Sample - Superstore'!M9853,Regional_Lookup!$A$2:$A$5,0))</f>
        <v>Sarah Miller</v>
      </c>
      <c r="W9853" s="4">
        <f>INDEX(Regional_Lookup!$C$2:$C$5, MATCH('Sample - Superstore'!M9853,Regional_Lookup!$A$2:$A$5, 0))</f>
        <v>0.16</v>
      </c>
      <c r="X9853" s="4">
        <f>U9853/R9853</f>
        <v>0.375</v>
      </c>
      <c r="Y9853" s="4" t="str">
        <f>IF(X9853&gt;=W9853, "Yes", "No")</f>
        <v>Yes</v>
      </c>
      <c r="Z9853" s="4">
        <f>D9853-C9853</f>
        <v>4</v>
      </c>
      <c r="AA9853" s="4" t="str" cm="1">
        <f t="array" ref="AA9853">_xlfn.IFS(Z9853&lt;=2,"Fast",Z9853&gt;5, "Slow", AND(Z9853&gt;=3,Z9853&lt;=5),"Standard")</f>
        <v>Standard</v>
      </c>
    </row>
    <row r="9854" spans="1:27" x14ac:dyDescent="0.2">
      <c r="A9854" s="4">
        <v>9853</v>
      </c>
      <c r="B9854" s="4" t="s">
        <v>564</v>
      </c>
      <c r="C9854" s="5">
        <v>42492</v>
      </c>
      <c r="D9854" s="5">
        <v>42496</v>
      </c>
      <c r="E9854" s="4" t="s">
        <v>29</v>
      </c>
      <c r="F9854" s="4" t="s">
        <v>563</v>
      </c>
      <c r="G9854" s="4" t="s">
        <v>562</v>
      </c>
      <c r="H9854" s="4" t="s">
        <v>50</v>
      </c>
      <c r="I9854" s="4" t="s">
        <v>17</v>
      </c>
      <c r="J9854" s="4" t="s">
        <v>254</v>
      </c>
      <c r="K9854" s="4" t="s">
        <v>66</v>
      </c>
      <c r="L9854" s="4">
        <v>10009</v>
      </c>
      <c r="M9854" s="4" t="s">
        <v>5</v>
      </c>
      <c r="N9854" s="4" t="s">
        <v>566</v>
      </c>
      <c r="O9854" s="4" t="s">
        <v>13</v>
      </c>
      <c r="P9854" s="4" t="s">
        <v>24</v>
      </c>
      <c r="Q9854" s="4" t="s">
        <v>565</v>
      </c>
      <c r="R9854" s="4">
        <v>13.08</v>
      </c>
      <c r="S9854" s="4">
        <v>2</v>
      </c>
      <c r="T9854" s="4">
        <v>0</v>
      </c>
      <c r="U9854" s="4">
        <v>6.0167999999999999</v>
      </c>
      <c r="V9854" s="4" t="str">
        <f>INDEX(Regional_Lookup!$B$2:$B$5,MATCH('Sample - Superstore'!M9854,Regional_Lookup!$A$2:$A$5,0))</f>
        <v>Sarah Miller</v>
      </c>
      <c r="W9854" s="4">
        <f>INDEX(Regional_Lookup!$C$2:$C$5, MATCH('Sample - Superstore'!M9854,Regional_Lookup!$A$2:$A$5, 0))</f>
        <v>0.16</v>
      </c>
      <c r="X9854" s="4">
        <f>U9854/R9854</f>
        <v>0.45999999999999996</v>
      </c>
      <c r="Y9854" s="4" t="str">
        <f>IF(X9854&gt;=W9854, "Yes", "No")</f>
        <v>Yes</v>
      </c>
      <c r="Z9854" s="4">
        <f>D9854-C9854</f>
        <v>4</v>
      </c>
      <c r="AA9854" s="4" t="str" cm="1">
        <f t="array" ref="AA9854">_xlfn.IFS(Z9854&lt;=2,"Fast",Z9854&gt;5, "Slow", AND(Z9854&gt;=3,Z9854&lt;=5),"Standard")</f>
        <v>Standard</v>
      </c>
    </row>
    <row r="9855" spans="1:27" x14ac:dyDescent="0.2">
      <c r="A9855" s="4">
        <v>9854</v>
      </c>
      <c r="B9855" s="4" t="s">
        <v>564</v>
      </c>
      <c r="C9855" s="5">
        <v>42492</v>
      </c>
      <c r="D9855" s="5">
        <v>42496</v>
      </c>
      <c r="E9855" s="4" t="s">
        <v>29</v>
      </c>
      <c r="F9855" s="4" t="s">
        <v>563</v>
      </c>
      <c r="G9855" s="4" t="s">
        <v>562</v>
      </c>
      <c r="H9855" s="4" t="s">
        <v>50</v>
      </c>
      <c r="I9855" s="4" t="s">
        <v>17</v>
      </c>
      <c r="J9855" s="4" t="s">
        <v>254</v>
      </c>
      <c r="K9855" s="4" t="s">
        <v>66</v>
      </c>
      <c r="L9855" s="4">
        <v>10009</v>
      </c>
      <c r="M9855" s="4" t="s">
        <v>5</v>
      </c>
      <c r="N9855" s="4" t="s">
        <v>523</v>
      </c>
      <c r="O9855" s="4" t="s">
        <v>37</v>
      </c>
      <c r="P9855" s="4" t="s">
        <v>36</v>
      </c>
      <c r="Q9855" s="4" t="s">
        <v>522</v>
      </c>
      <c r="R9855" s="4">
        <v>214.7</v>
      </c>
      <c r="S9855" s="4">
        <v>5</v>
      </c>
      <c r="T9855" s="4">
        <v>0</v>
      </c>
      <c r="U9855" s="4">
        <v>83.733000000000004</v>
      </c>
      <c r="V9855" s="4" t="str">
        <f>INDEX(Regional_Lookup!$B$2:$B$5,MATCH('Sample - Superstore'!M9855,Regional_Lookup!$A$2:$A$5,0))</f>
        <v>Sarah Miller</v>
      </c>
      <c r="W9855" s="4">
        <f>INDEX(Regional_Lookup!$C$2:$C$5, MATCH('Sample - Superstore'!M9855,Regional_Lookup!$A$2:$A$5, 0))</f>
        <v>0.16</v>
      </c>
      <c r="X9855" s="4">
        <f>U9855/R9855</f>
        <v>0.39</v>
      </c>
      <c r="Y9855" s="4" t="str">
        <f>IF(X9855&gt;=W9855, "Yes", "No")</f>
        <v>Yes</v>
      </c>
      <c r="Z9855" s="4">
        <f>D9855-C9855</f>
        <v>4</v>
      </c>
      <c r="AA9855" s="4" t="str" cm="1">
        <f t="array" ref="AA9855">_xlfn.IFS(Z9855&lt;=2,"Fast",Z9855&gt;5, "Slow", AND(Z9855&gt;=3,Z9855&lt;=5),"Standard")</f>
        <v>Standard</v>
      </c>
    </row>
    <row r="9856" spans="1:27" x14ac:dyDescent="0.2">
      <c r="A9856" s="4">
        <v>9855</v>
      </c>
      <c r="B9856" s="4" t="s">
        <v>559</v>
      </c>
      <c r="C9856" s="5">
        <v>42905</v>
      </c>
      <c r="D9856" s="5">
        <v>42909</v>
      </c>
      <c r="E9856" s="4" t="s">
        <v>29</v>
      </c>
      <c r="F9856" s="4" t="s">
        <v>555</v>
      </c>
      <c r="G9856" s="4" t="s">
        <v>554</v>
      </c>
      <c r="H9856" s="4" t="s">
        <v>18</v>
      </c>
      <c r="I9856" s="4" t="s">
        <v>17</v>
      </c>
      <c r="J9856" s="4" t="s">
        <v>248</v>
      </c>
      <c r="K9856" s="4" t="s">
        <v>15</v>
      </c>
      <c r="L9856" s="4">
        <v>94109</v>
      </c>
      <c r="M9856" s="4" t="s">
        <v>9</v>
      </c>
      <c r="N9856" s="4" t="s">
        <v>561</v>
      </c>
      <c r="O9856" s="4" t="s">
        <v>37</v>
      </c>
      <c r="P9856" s="4" t="s">
        <v>36</v>
      </c>
      <c r="Q9856" s="4" t="s">
        <v>560</v>
      </c>
      <c r="R9856" s="4">
        <v>50.32</v>
      </c>
      <c r="S9856" s="4">
        <v>4</v>
      </c>
      <c r="T9856" s="4">
        <v>0</v>
      </c>
      <c r="U9856" s="4">
        <v>21.134399999999999</v>
      </c>
      <c r="V9856" s="4" t="str">
        <f>INDEX(Regional_Lookup!$B$2:$B$5,MATCH('Sample - Superstore'!M9856,Regional_Lookup!$A$2:$A$5,0))</f>
        <v>James Chen</v>
      </c>
      <c r="W9856" s="4">
        <f>INDEX(Regional_Lookup!$C$2:$C$5, MATCH('Sample - Superstore'!M9856,Regional_Lookup!$A$2:$A$5, 0))</f>
        <v>0.18</v>
      </c>
      <c r="X9856" s="4">
        <f>U9856/R9856</f>
        <v>0.42</v>
      </c>
      <c r="Y9856" s="4" t="str">
        <f>IF(X9856&gt;=W9856, "Yes", "No")</f>
        <v>Yes</v>
      </c>
      <c r="Z9856" s="4">
        <f>D9856-C9856</f>
        <v>4</v>
      </c>
      <c r="AA9856" s="4" t="str" cm="1">
        <f t="array" ref="AA9856">_xlfn.IFS(Z9856&lt;=2,"Fast",Z9856&gt;5, "Slow", AND(Z9856&gt;=3,Z9856&lt;=5),"Standard")</f>
        <v>Standard</v>
      </c>
    </row>
    <row r="9857" spans="1:27" x14ac:dyDescent="0.2">
      <c r="A9857" s="4">
        <v>9856</v>
      </c>
      <c r="B9857" s="4" t="s">
        <v>559</v>
      </c>
      <c r="C9857" s="5">
        <v>42905</v>
      </c>
      <c r="D9857" s="5">
        <v>42909</v>
      </c>
      <c r="E9857" s="4" t="s">
        <v>29</v>
      </c>
      <c r="F9857" s="4" t="s">
        <v>555</v>
      </c>
      <c r="G9857" s="4" t="s">
        <v>554</v>
      </c>
      <c r="H9857" s="4" t="s">
        <v>18</v>
      </c>
      <c r="I9857" s="4" t="s">
        <v>17</v>
      </c>
      <c r="J9857" s="4" t="s">
        <v>248</v>
      </c>
      <c r="K9857" s="4" t="s">
        <v>15</v>
      </c>
      <c r="L9857" s="4">
        <v>94109</v>
      </c>
      <c r="M9857" s="4" t="s">
        <v>9</v>
      </c>
      <c r="N9857" s="4" t="s">
        <v>558</v>
      </c>
      <c r="O9857" s="4" t="s">
        <v>13</v>
      </c>
      <c r="P9857" s="4" t="s">
        <v>24</v>
      </c>
      <c r="Q9857" s="4" t="s">
        <v>557</v>
      </c>
      <c r="R9857" s="4">
        <v>24.56</v>
      </c>
      <c r="S9857" s="4">
        <v>2</v>
      </c>
      <c r="T9857" s="4">
        <v>0</v>
      </c>
      <c r="U9857" s="4">
        <v>11.543200000000001</v>
      </c>
      <c r="V9857" s="4" t="str">
        <f>INDEX(Regional_Lookup!$B$2:$B$5,MATCH('Sample - Superstore'!M9857,Regional_Lookup!$A$2:$A$5,0))</f>
        <v>James Chen</v>
      </c>
      <c r="W9857" s="4">
        <f>INDEX(Regional_Lookup!$C$2:$C$5, MATCH('Sample - Superstore'!M9857,Regional_Lookup!$A$2:$A$5, 0))</f>
        <v>0.18</v>
      </c>
      <c r="X9857" s="4">
        <f>U9857/R9857</f>
        <v>0.47000000000000003</v>
      </c>
      <c r="Y9857" s="4" t="str">
        <f>IF(X9857&gt;=W9857, "Yes", "No")</f>
        <v>Yes</v>
      </c>
      <c r="Z9857" s="4">
        <f>D9857-C9857</f>
        <v>4</v>
      </c>
      <c r="AA9857" s="4" t="str" cm="1">
        <f t="array" ref="AA9857">_xlfn.IFS(Z9857&lt;=2,"Fast",Z9857&gt;5, "Slow", AND(Z9857&gt;=3,Z9857&lt;=5),"Standard")</f>
        <v>Standard</v>
      </c>
    </row>
    <row r="9858" spans="1:27" x14ac:dyDescent="0.2">
      <c r="A9858" s="4">
        <v>9857</v>
      </c>
      <c r="B9858" s="4" t="s">
        <v>556</v>
      </c>
      <c r="C9858" s="5">
        <v>41949</v>
      </c>
      <c r="D9858" s="5">
        <v>41954</v>
      </c>
      <c r="E9858" s="4" t="s">
        <v>29</v>
      </c>
      <c r="F9858" s="4" t="s">
        <v>555</v>
      </c>
      <c r="G9858" s="4" t="s">
        <v>554</v>
      </c>
      <c r="H9858" s="4" t="s">
        <v>18</v>
      </c>
      <c r="I9858" s="4" t="s">
        <v>17</v>
      </c>
      <c r="J9858" s="4" t="s">
        <v>553</v>
      </c>
      <c r="K9858" s="4" t="s">
        <v>48</v>
      </c>
      <c r="L9858" s="4">
        <v>31907</v>
      </c>
      <c r="M9858" s="4" t="s">
        <v>7</v>
      </c>
      <c r="N9858" s="4" t="s">
        <v>552</v>
      </c>
      <c r="O9858" s="4" t="s">
        <v>13</v>
      </c>
      <c r="P9858" s="4" t="s">
        <v>24</v>
      </c>
      <c r="Q9858" s="4" t="s">
        <v>551</v>
      </c>
      <c r="R9858" s="4">
        <v>43.68</v>
      </c>
      <c r="S9858" s="4">
        <v>6</v>
      </c>
      <c r="T9858" s="4">
        <v>0</v>
      </c>
      <c r="U9858" s="4">
        <v>20.9664</v>
      </c>
      <c r="V9858" s="4" t="str">
        <f>INDEX(Regional_Lookup!$B$2:$B$5,MATCH('Sample - Superstore'!M9858,Regional_Lookup!$A$2:$A$5,0))</f>
        <v>Maria Santos</v>
      </c>
      <c r="W9858" s="4">
        <f>INDEX(Regional_Lookup!$C$2:$C$5, MATCH('Sample - Superstore'!M9858,Regional_Lookup!$A$2:$A$5, 0))</f>
        <v>0.15</v>
      </c>
      <c r="X9858" s="4">
        <f>U9858/R9858</f>
        <v>0.48</v>
      </c>
      <c r="Y9858" s="4" t="str">
        <f>IF(X9858&gt;=W9858, "Yes", "No")</f>
        <v>Yes</v>
      </c>
      <c r="Z9858" s="4">
        <f>D9858-C9858</f>
        <v>5</v>
      </c>
      <c r="AA9858" s="4" t="str" cm="1">
        <f t="array" ref="AA9858">_xlfn.IFS(Z9858&lt;=2,"Fast",Z9858&gt;5, "Slow", AND(Z9858&gt;=3,Z9858&lt;=5),"Standard")</f>
        <v>Standard</v>
      </c>
    </row>
    <row r="9859" spans="1:27" x14ac:dyDescent="0.2">
      <c r="A9859" s="4">
        <v>9858</v>
      </c>
      <c r="B9859" s="4" t="s">
        <v>550</v>
      </c>
      <c r="C9859" s="5">
        <v>42089</v>
      </c>
      <c r="D9859" s="5">
        <v>42093</v>
      </c>
      <c r="E9859" s="4" t="s">
        <v>29</v>
      </c>
      <c r="F9859" s="4" t="s">
        <v>549</v>
      </c>
      <c r="G9859" s="4" t="s">
        <v>548</v>
      </c>
      <c r="H9859" s="4" t="s">
        <v>50</v>
      </c>
      <c r="I9859" s="4" t="s">
        <v>17</v>
      </c>
      <c r="J9859" s="4" t="s">
        <v>234</v>
      </c>
      <c r="K9859" s="4" t="s">
        <v>233</v>
      </c>
      <c r="L9859" s="4">
        <v>98103</v>
      </c>
      <c r="M9859" s="4" t="s">
        <v>9</v>
      </c>
      <c r="N9859" s="4" t="s">
        <v>547</v>
      </c>
      <c r="O9859" s="4" t="s">
        <v>37</v>
      </c>
      <c r="P9859" s="4" t="s">
        <v>92</v>
      </c>
      <c r="Q9859" s="4" t="s">
        <v>546</v>
      </c>
      <c r="R9859" s="4">
        <v>3393.68</v>
      </c>
      <c r="S9859" s="4">
        <v>8</v>
      </c>
      <c r="T9859" s="4">
        <v>0</v>
      </c>
      <c r="U9859" s="4">
        <v>610.86239999999998</v>
      </c>
      <c r="V9859" s="4" t="str">
        <f>INDEX(Regional_Lookup!$B$2:$B$5,MATCH('Sample - Superstore'!M9859,Regional_Lookup!$A$2:$A$5,0))</f>
        <v>James Chen</v>
      </c>
      <c r="W9859" s="4">
        <f>INDEX(Regional_Lookup!$C$2:$C$5, MATCH('Sample - Superstore'!M9859,Regional_Lookup!$A$2:$A$5, 0))</f>
        <v>0.18</v>
      </c>
      <c r="X9859" s="4">
        <f>U9859/R9859</f>
        <v>0.18</v>
      </c>
      <c r="Y9859" s="4" t="str">
        <f>IF(X9859&gt;=W9859, "Yes", "No")</f>
        <v>Yes</v>
      </c>
      <c r="Z9859" s="4">
        <f>D9859-C9859</f>
        <v>4</v>
      </c>
      <c r="AA9859" s="4" t="str" cm="1">
        <f t="array" ref="AA9859">_xlfn.IFS(Z9859&lt;=2,"Fast",Z9859&gt;5, "Slow", AND(Z9859&gt;=3,Z9859&lt;=5),"Standard")</f>
        <v>Standard</v>
      </c>
    </row>
    <row r="9860" spans="1:27" x14ac:dyDescent="0.2">
      <c r="A9860" s="4">
        <v>9859</v>
      </c>
      <c r="B9860" s="4" t="s">
        <v>533</v>
      </c>
      <c r="C9860" s="5">
        <v>42749</v>
      </c>
      <c r="D9860" s="5">
        <v>42755</v>
      </c>
      <c r="E9860" s="4" t="s">
        <v>29</v>
      </c>
      <c r="F9860" s="4" t="s">
        <v>532</v>
      </c>
      <c r="G9860" s="4" t="s">
        <v>531</v>
      </c>
      <c r="H9860" s="4" t="s">
        <v>102</v>
      </c>
      <c r="I9860" s="4" t="s">
        <v>17</v>
      </c>
      <c r="J9860" s="4" t="s">
        <v>365</v>
      </c>
      <c r="K9860" s="4" t="s">
        <v>209</v>
      </c>
      <c r="L9860" s="4">
        <v>47374</v>
      </c>
      <c r="M9860" s="4" t="s">
        <v>3</v>
      </c>
      <c r="N9860" s="4" t="s">
        <v>350</v>
      </c>
      <c r="O9860" s="4" t="s">
        <v>13</v>
      </c>
      <c r="P9860" s="4" t="s">
        <v>231</v>
      </c>
      <c r="Q9860" s="4" t="s">
        <v>349</v>
      </c>
      <c r="R9860" s="4">
        <v>67.400000000000006</v>
      </c>
      <c r="S9860" s="4">
        <v>5</v>
      </c>
      <c r="T9860" s="4">
        <v>0</v>
      </c>
      <c r="U9860" s="4">
        <v>17.524000000000001</v>
      </c>
      <c r="V9860" s="4" t="str">
        <f>INDEX(Regional_Lookup!$B$2:$B$5,MATCH('Sample - Superstore'!M9860,Regional_Lookup!$A$2:$A$5,0))</f>
        <v>David Johnson</v>
      </c>
      <c r="W9860" s="4">
        <f>INDEX(Regional_Lookup!$C$2:$C$5, MATCH('Sample - Superstore'!M9860,Regional_Lookup!$A$2:$A$5, 0))</f>
        <v>0.14000000000000001</v>
      </c>
      <c r="X9860" s="4">
        <f>U9860/R9860</f>
        <v>0.26</v>
      </c>
      <c r="Y9860" s="4" t="str">
        <f>IF(X9860&gt;=W9860, "Yes", "No")</f>
        <v>Yes</v>
      </c>
      <c r="Z9860" s="4">
        <f>D9860-C9860</f>
        <v>6</v>
      </c>
      <c r="AA9860" s="4" t="str" cm="1">
        <f t="array" ref="AA9860">_xlfn.IFS(Z9860&lt;=2,"Fast",Z9860&gt;5, "Slow", AND(Z9860&gt;=3,Z9860&lt;=5),"Standard")</f>
        <v>Slow</v>
      </c>
    </row>
    <row r="9861" spans="1:27" x14ac:dyDescent="0.2">
      <c r="A9861" s="4">
        <v>9860</v>
      </c>
      <c r="B9861" s="4" t="s">
        <v>533</v>
      </c>
      <c r="C9861" s="5">
        <v>42749</v>
      </c>
      <c r="D9861" s="5">
        <v>42755</v>
      </c>
      <c r="E9861" s="4" t="s">
        <v>29</v>
      </c>
      <c r="F9861" s="4" t="s">
        <v>532</v>
      </c>
      <c r="G9861" s="4" t="s">
        <v>531</v>
      </c>
      <c r="H9861" s="4" t="s">
        <v>102</v>
      </c>
      <c r="I9861" s="4" t="s">
        <v>17</v>
      </c>
      <c r="J9861" s="4" t="s">
        <v>365</v>
      </c>
      <c r="K9861" s="4" t="s">
        <v>209</v>
      </c>
      <c r="L9861" s="4">
        <v>47374</v>
      </c>
      <c r="M9861" s="4" t="s">
        <v>3</v>
      </c>
      <c r="N9861" s="4" t="s">
        <v>545</v>
      </c>
      <c r="O9861" s="4" t="s">
        <v>13</v>
      </c>
      <c r="P9861" s="4" t="s">
        <v>109</v>
      </c>
      <c r="Q9861" s="4" t="s">
        <v>544</v>
      </c>
      <c r="R9861" s="4">
        <v>2.52</v>
      </c>
      <c r="S9861" s="4">
        <v>2</v>
      </c>
      <c r="T9861" s="4">
        <v>0</v>
      </c>
      <c r="U9861" s="4">
        <v>0.1008</v>
      </c>
      <c r="V9861" s="4" t="str">
        <f>INDEX(Regional_Lookup!$B$2:$B$5,MATCH('Sample - Superstore'!M9861,Regional_Lookup!$A$2:$A$5,0))</f>
        <v>David Johnson</v>
      </c>
      <c r="W9861" s="4">
        <f>INDEX(Regional_Lookup!$C$2:$C$5, MATCH('Sample - Superstore'!M9861,Regional_Lookup!$A$2:$A$5, 0))</f>
        <v>0.14000000000000001</v>
      </c>
      <c r="X9861" s="4">
        <f>U9861/R9861</f>
        <v>0.04</v>
      </c>
      <c r="Y9861" s="4" t="str">
        <f>IF(X9861&gt;=W9861, "Yes", "No")</f>
        <v>No</v>
      </c>
      <c r="Z9861" s="4">
        <f>D9861-C9861</f>
        <v>6</v>
      </c>
      <c r="AA9861" s="4" t="str" cm="1">
        <f t="array" ref="AA9861">_xlfn.IFS(Z9861&lt;=2,"Fast",Z9861&gt;5, "Slow", AND(Z9861&gt;=3,Z9861&lt;=5),"Standard")</f>
        <v>Slow</v>
      </c>
    </row>
    <row r="9862" spans="1:27" x14ac:dyDescent="0.2">
      <c r="A9862" s="4">
        <v>9861</v>
      </c>
      <c r="B9862" s="4" t="s">
        <v>533</v>
      </c>
      <c r="C9862" s="5">
        <v>42749</v>
      </c>
      <c r="D9862" s="5">
        <v>42755</v>
      </c>
      <c r="E9862" s="4" t="s">
        <v>29</v>
      </c>
      <c r="F9862" s="4" t="s">
        <v>532</v>
      </c>
      <c r="G9862" s="4" t="s">
        <v>531</v>
      </c>
      <c r="H9862" s="4" t="s">
        <v>102</v>
      </c>
      <c r="I9862" s="4" t="s">
        <v>17</v>
      </c>
      <c r="J9862" s="4" t="s">
        <v>365</v>
      </c>
      <c r="K9862" s="4" t="s">
        <v>209</v>
      </c>
      <c r="L9862" s="4">
        <v>47374</v>
      </c>
      <c r="M9862" s="4" t="s">
        <v>3</v>
      </c>
      <c r="N9862" s="4" t="s">
        <v>543</v>
      </c>
      <c r="O9862" s="4" t="s">
        <v>33</v>
      </c>
      <c r="P9862" s="4" t="s">
        <v>32</v>
      </c>
      <c r="Q9862" s="4" t="s">
        <v>542</v>
      </c>
      <c r="R9862" s="4">
        <v>67.8</v>
      </c>
      <c r="S9862" s="4">
        <v>4</v>
      </c>
      <c r="T9862" s="4">
        <v>0</v>
      </c>
      <c r="U9862" s="4">
        <v>1.3560000000000001</v>
      </c>
      <c r="V9862" s="4" t="str">
        <f>INDEX(Regional_Lookup!$B$2:$B$5,MATCH('Sample - Superstore'!M9862,Regional_Lookup!$A$2:$A$5,0))</f>
        <v>David Johnson</v>
      </c>
      <c r="W9862" s="4">
        <f>INDEX(Regional_Lookup!$C$2:$C$5, MATCH('Sample - Superstore'!M9862,Regional_Lookup!$A$2:$A$5, 0))</f>
        <v>0.14000000000000001</v>
      </c>
      <c r="X9862" s="4">
        <f>U9862/R9862</f>
        <v>2.0000000000000004E-2</v>
      </c>
      <c r="Y9862" s="4" t="str">
        <f>IF(X9862&gt;=W9862, "Yes", "No")</f>
        <v>No</v>
      </c>
      <c r="Z9862" s="4">
        <f>D9862-C9862</f>
        <v>6</v>
      </c>
      <c r="AA9862" s="4" t="str" cm="1">
        <f t="array" ref="AA9862">_xlfn.IFS(Z9862&lt;=2,"Fast",Z9862&gt;5, "Slow", AND(Z9862&gt;=3,Z9862&lt;=5),"Standard")</f>
        <v>Slow</v>
      </c>
    </row>
    <row r="9863" spans="1:27" x14ac:dyDescent="0.2">
      <c r="A9863" s="4">
        <v>9862</v>
      </c>
      <c r="B9863" s="4" t="s">
        <v>533</v>
      </c>
      <c r="C9863" s="5">
        <v>42749</v>
      </c>
      <c r="D9863" s="5">
        <v>42755</v>
      </c>
      <c r="E9863" s="4" t="s">
        <v>29</v>
      </c>
      <c r="F9863" s="4" t="s">
        <v>532</v>
      </c>
      <c r="G9863" s="4" t="s">
        <v>531</v>
      </c>
      <c r="H9863" s="4" t="s">
        <v>102</v>
      </c>
      <c r="I9863" s="4" t="s">
        <v>17</v>
      </c>
      <c r="J9863" s="4" t="s">
        <v>365</v>
      </c>
      <c r="K9863" s="4" t="s">
        <v>209</v>
      </c>
      <c r="L9863" s="4">
        <v>47374</v>
      </c>
      <c r="M9863" s="4" t="s">
        <v>3</v>
      </c>
      <c r="N9863" s="4" t="s">
        <v>541</v>
      </c>
      <c r="O9863" s="4" t="s">
        <v>13</v>
      </c>
      <c r="P9863" s="4" t="s">
        <v>231</v>
      </c>
      <c r="Q9863" s="4" t="s">
        <v>540</v>
      </c>
      <c r="R9863" s="4">
        <v>18.760000000000002</v>
      </c>
      <c r="S9863" s="4">
        <v>2</v>
      </c>
      <c r="T9863" s="4">
        <v>0</v>
      </c>
      <c r="U9863" s="4">
        <v>5.2527999999999997</v>
      </c>
      <c r="V9863" s="4" t="str">
        <f>INDEX(Regional_Lookup!$B$2:$B$5,MATCH('Sample - Superstore'!M9863,Regional_Lookup!$A$2:$A$5,0))</f>
        <v>David Johnson</v>
      </c>
      <c r="W9863" s="4">
        <f>INDEX(Regional_Lookup!$C$2:$C$5, MATCH('Sample - Superstore'!M9863,Regional_Lookup!$A$2:$A$5, 0))</f>
        <v>0.14000000000000001</v>
      </c>
      <c r="X9863" s="4">
        <f>U9863/R9863</f>
        <v>0.27999999999999997</v>
      </c>
      <c r="Y9863" s="4" t="str">
        <f>IF(X9863&gt;=W9863, "Yes", "No")</f>
        <v>Yes</v>
      </c>
      <c r="Z9863" s="4">
        <f>D9863-C9863</f>
        <v>6</v>
      </c>
      <c r="AA9863" s="4" t="str" cm="1">
        <f t="array" ref="AA9863">_xlfn.IFS(Z9863&lt;=2,"Fast",Z9863&gt;5, "Slow", AND(Z9863&gt;=3,Z9863&lt;=5),"Standard")</f>
        <v>Slow</v>
      </c>
    </row>
    <row r="9864" spans="1:27" x14ac:dyDescent="0.2">
      <c r="A9864" s="4">
        <v>9863</v>
      </c>
      <c r="B9864" s="4" t="s">
        <v>533</v>
      </c>
      <c r="C9864" s="5">
        <v>42749</v>
      </c>
      <c r="D9864" s="5">
        <v>42755</v>
      </c>
      <c r="E9864" s="4" t="s">
        <v>29</v>
      </c>
      <c r="F9864" s="4" t="s">
        <v>532</v>
      </c>
      <c r="G9864" s="4" t="s">
        <v>531</v>
      </c>
      <c r="H9864" s="4" t="s">
        <v>102</v>
      </c>
      <c r="I9864" s="4" t="s">
        <v>17</v>
      </c>
      <c r="J9864" s="4" t="s">
        <v>365</v>
      </c>
      <c r="K9864" s="4" t="s">
        <v>209</v>
      </c>
      <c r="L9864" s="4">
        <v>47374</v>
      </c>
      <c r="M9864" s="4" t="s">
        <v>3</v>
      </c>
      <c r="N9864" s="4" t="s">
        <v>539</v>
      </c>
      <c r="O9864" s="4" t="s">
        <v>33</v>
      </c>
      <c r="P9864" s="4" t="s">
        <v>55</v>
      </c>
      <c r="Q9864" s="4" t="s">
        <v>538</v>
      </c>
      <c r="R9864" s="4">
        <v>12.12</v>
      </c>
      <c r="S9864" s="4">
        <v>4</v>
      </c>
      <c r="T9864" s="4">
        <v>0</v>
      </c>
      <c r="U9864" s="4">
        <v>2.5451999999999999</v>
      </c>
      <c r="V9864" s="4" t="str">
        <f>INDEX(Regional_Lookup!$B$2:$B$5,MATCH('Sample - Superstore'!M9864,Regional_Lookup!$A$2:$A$5,0))</f>
        <v>David Johnson</v>
      </c>
      <c r="W9864" s="4">
        <f>INDEX(Regional_Lookup!$C$2:$C$5, MATCH('Sample - Superstore'!M9864,Regional_Lookup!$A$2:$A$5, 0))</f>
        <v>0.14000000000000001</v>
      </c>
      <c r="X9864" s="4">
        <f>U9864/R9864</f>
        <v>0.21</v>
      </c>
      <c r="Y9864" s="4" t="str">
        <f>IF(X9864&gt;=W9864, "Yes", "No")</f>
        <v>Yes</v>
      </c>
      <c r="Z9864" s="4">
        <f>D9864-C9864</f>
        <v>6</v>
      </c>
      <c r="AA9864" s="4" t="str" cm="1">
        <f t="array" ref="AA9864">_xlfn.IFS(Z9864&lt;=2,"Fast",Z9864&gt;5, "Slow", AND(Z9864&gt;=3,Z9864&lt;=5),"Standard")</f>
        <v>Slow</v>
      </c>
    </row>
    <row r="9865" spans="1:27" x14ac:dyDescent="0.2">
      <c r="A9865" s="4">
        <v>9864</v>
      </c>
      <c r="B9865" s="4" t="s">
        <v>533</v>
      </c>
      <c r="C9865" s="5">
        <v>42749</v>
      </c>
      <c r="D9865" s="5">
        <v>42755</v>
      </c>
      <c r="E9865" s="4" t="s">
        <v>29</v>
      </c>
      <c r="F9865" s="4" t="s">
        <v>532</v>
      </c>
      <c r="G9865" s="4" t="s">
        <v>531</v>
      </c>
      <c r="H9865" s="4" t="s">
        <v>102</v>
      </c>
      <c r="I9865" s="4" t="s">
        <v>17</v>
      </c>
      <c r="J9865" s="4" t="s">
        <v>365</v>
      </c>
      <c r="K9865" s="4" t="s">
        <v>209</v>
      </c>
      <c r="L9865" s="4">
        <v>47374</v>
      </c>
      <c r="M9865" s="4" t="s">
        <v>3</v>
      </c>
      <c r="N9865" s="4" t="s">
        <v>537</v>
      </c>
      <c r="O9865" s="4" t="s">
        <v>13</v>
      </c>
      <c r="P9865" s="4" t="s">
        <v>24</v>
      </c>
      <c r="Q9865" s="4" t="s">
        <v>536</v>
      </c>
      <c r="R9865" s="4">
        <v>11.34</v>
      </c>
      <c r="S9865" s="4">
        <v>1</v>
      </c>
      <c r="T9865" s="4">
        <v>0</v>
      </c>
      <c r="U9865" s="4">
        <v>5.5566000000000004</v>
      </c>
      <c r="V9865" s="4" t="str">
        <f>INDEX(Regional_Lookup!$B$2:$B$5,MATCH('Sample - Superstore'!M9865,Regional_Lookup!$A$2:$A$5,0))</f>
        <v>David Johnson</v>
      </c>
      <c r="W9865" s="4">
        <f>INDEX(Regional_Lookup!$C$2:$C$5, MATCH('Sample - Superstore'!M9865,Regional_Lookup!$A$2:$A$5, 0))</f>
        <v>0.14000000000000001</v>
      </c>
      <c r="X9865" s="4">
        <f>U9865/R9865</f>
        <v>0.49000000000000005</v>
      </c>
      <c r="Y9865" s="4" t="str">
        <f>IF(X9865&gt;=W9865, "Yes", "No")</f>
        <v>Yes</v>
      </c>
      <c r="Z9865" s="4">
        <f>D9865-C9865</f>
        <v>6</v>
      </c>
      <c r="AA9865" s="4" t="str" cm="1">
        <f t="array" ref="AA9865">_xlfn.IFS(Z9865&lt;=2,"Fast",Z9865&gt;5, "Slow", AND(Z9865&gt;=3,Z9865&lt;=5),"Standard")</f>
        <v>Slow</v>
      </c>
    </row>
    <row r="9866" spans="1:27" x14ac:dyDescent="0.2">
      <c r="A9866" s="4">
        <v>9865</v>
      </c>
      <c r="B9866" s="4" t="s">
        <v>533</v>
      </c>
      <c r="C9866" s="5">
        <v>42749</v>
      </c>
      <c r="D9866" s="5">
        <v>42755</v>
      </c>
      <c r="E9866" s="4" t="s">
        <v>29</v>
      </c>
      <c r="F9866" s="4" t="s">
        <v>532</v>
      </c>
      <c r="G9866" s="4" t="s">
        <v>531</v>
      </c>
      <c r="H9866" s="4" t="s">
        <v>102</v>
      </c>
      <c r="I9866" s="4" t="s">
        <v>17</v>
      </c>
      <c r="J9866" s="4" t="s">
        <v>365</v>
      </c>
      <c r="K9866" s="4" t="s">
        <v>209</v>
      </c>
      <c r="L9866" s="4">
        <v>47374</v>
      </c>
      <c r="M9866" s="4" t="s">
        <v>3</v>
      </c>
      <c r="N9866" s="4" t="s">
        <v>535</v>
      </c>
      <c r="O9866" s="4" t="s">
        <v>33</v>
      </c>
      <c r="P9866" s="4" t="s">
        <v>55</v>
      </c>
      <c r="Q9866" s="4" t="s">
        <v>534</v>
      </c>
      <c r="R9866" s="4">
        <v>159.80000000000001</v>
      </c>
      <c r="S9866" s="4">
        <v>4</v>
      </c>
      <c r="T9866" s="4">
        <v>0</v>
      </c>
      <c r="U9866" s="4">
        <v>70.311999999999998</v>
      </c>
      <c r="V9866" s="4" t="str">
        <f>INDEX(Regional_Lookup!$B$2:$B$5,MATCH('Sample - Superstore'!M9866,Regional_Lookup!$A$2:$A$5,0))</f>
        <v>David Johnson</v>
      </c>
      <c r="W9866" s="4">
        <f>INDEX(Regional_Lookup!$C$2:$C$5, MATCH('Sample - Superstore'!M9866,Regional_Lookup!$A$2:$A$5, 0))</f>
        <v>0.14000000000000001</v>
      </c>
      <c r="X9866" s="4">
        <f>U9866/R9866</f>
        <v>0.43999999999999995</v>
      </c>
      <c r="Y9866" s="4" t="str">
        <f>IF(X9866&gt;=W9866, "Yes", "No")</f>
        <v>Yes</v>
      </c>
      <c r="Z9866" s="4">
        <f>D9866-C9866</f>
        <v>6</v>
      </c>
      <c r="AA9866" s="4" t="str" cm="1">
        <f t="array" ref="AA9866">_xlfn.IFS(Z9866&lt;=2,"Fast",Z9866&gt;5, "Slow", AND(Z9866&gt;=3,Z9866&lt;=5),"Standard")</f>
        <v>Slow</v>
      </c>
    </row>
    <row r="9867" spans="1:27" x14ac:dyDescent="0.2">
      <c r="A9867" s="4">
        <v>9866</v>
      </c>
      <c r="B9867" s="4" t="s">
        <v>533</v>
      </c>
      <c r="C9867" s="5">
        <v>42749</v>
      </c>
      <c r="D9867" s="5">
        <v>42755</v>
      </c>
      <c r="E9867" s="4" t="s">
        <v>29</v>
      </c>
      <c r="F9867" s="4" t="s">
        <v>532</v>
      </c>
      <c r="G9867" s="4" t="s">
        <v>531</v>
      </c>
      <c r="H9867" s="4" t="s">
        <v>102</v>
      </c>
      <c r="I9867" s="4" t="s">
        <v>17</v>
      </c>
      <c r="J9867" s="4" t="s">
        <v>365</v>
      </c>
      <c r="K9867" s="4" t="s">
        <v>209</v>
      </c>
      <c r="L9867" s="4">
        <v>47374</v>
      </c>
      <c r="M9867" s="4" t="s">
        <v>3</v>
      </c>
      <c r="N9867" s="4" t="s">
        <v>400</v>
      </c>
      <c r="O9867" s="4" t="s">
        <v>37</v>
      </c>
      <c r="P9867" s="4" t="s">
        <v>36</v>
      </c>
      <c r="Q9867" s="4" t="s">
        <v>399</v>
      </c>
      <c r="R9867" s="4">
        <v>18.96</v>
      </c>
      <c r="S9867" s="4">
        <v>2</v>
      </c>
      <c r="T9867" s="4">
        <v>0</v>
      </c>
      <c r="U9867" s="4">
        <v>8.532</v>
      </c>
      <c r="V9867" s="4" t="str">
        <f>INDEX(Regional_Lookup!$B$2:$B$5,MATCH('Sample - Superstore'!M9867,Regional_Lookup!$A$2:$A$5,0))</f>
        <v>David Johnson</v>
      </c>
      <c r="W9867" s="4">
        <f>INDEX(Regional_Lookup!$C$2:$C$5, MATCH('Sample - Superstore'!M9867,Regional_Lookup!$A$2:$A$5, 0))</f>
        <v>0.14000000000000001</v>
      </c>
      <c r="X9867" s="4">
        <f>U9867/R9867</f>
        <v>0.44999999999999996</v>
      </c>
      <c r="Y9867" s="4" t="str">
        <f>IF(X9867&gt;=W9867, "Yes", "No")</f>
        <v>Yes</v>
      </c>
      <c r="Z9867" s="4">
        <f>D9867-C9867</f>
        <v>6</v>
      </c>
      <c r="AA9867" s="4" t="str" cm="1">
        <f t="array" ref="AA9867">_xlfn.IFS(Z9867&lt;=2,"Fast",Z9867&gt;5, "Slow", AND(Z9867&gt;=3,Z9867&lt;=5),"Standard")</f>
        <v>Slow</v>
      </c>
    </row>
    <row r="9868" spans="1:27" x14ac:dyDescent="0.2">
      <c r="A9868" s="4">
        <v>9867</v>
      </c>
      <c r="B9868" s="4" t="s">
        <v>528</v>
      </c>
      <c r="C9868" s="5">
        <v>42089</v>
      </c>
      <c r="D9868" s="5">
        <v>42091</v>
      </c>
      <c r="E9868" s="4" t="s">
        <v>21</v>
      </c>
      <c r="F9868" s="4" t="s">
        <v>527</v>
      </c>
      <c r="G9868" s="4" t="s">
        <v>526</v>
      </c>
      <c r="H9868" s="4" t="s">
        <v>50</v>
      </c>
      <c r="I9868" s="4" t="s">
        <v>17</v>
      </c>
      <c r="J9868" s="4" t="s">
        <v>254</v>
      </c>
      <c r="K9868" s="4" t="s">
        <v>66</v>
      </c>
      <c r="L9868" s="4">
        <v>10009</v>
      </c>
      <c r="M9868" s="4" t="s">
        <v>5</v>
      </c>
      <c r="N9868" s="4" t="s">
        <v>530</v>
      </c>
      <c r="O9868" s="4" t="s">
        <v>13</v>
      </c>
      <c r="P9868" s="4" t="s">
        <v>231</v>
      </c>
      <c r="Q9868" s="4" t="s">
        <v>529</v>
      </c>
      <c r="R9868" s="4">
        <v>1085.42</v>
      </c>
      <c r="S9868" s="4">
        <v>7</v>
      </c>
      <c r="T9868" s="4">
        <v>0</v>
      </c>
      <c r="U9868" s="4">
        <v>282.20920000000001</v>
      </c>
      <c r="V9868" s="4" t="str">
        <f>INDEX(Regional_Lookup!$B$2:$B$5,MATCH('Sample - Superstore'!M9868,Regional_Lookup!$A$2:$A$5,0))</f>
        <v>Sarah Miller</v>
      </c>
      <c r="W9868" s="4">
        <f>INDEX(Regional_Lookup!$C$2:$C$5, MATCH('Sample - Superstore'!M9868,Regional_Lookup!$A$2:$A$5, 0))</f>
        <v>0.16</v>
      </c>
      <c r="X9868" s="4">
        <f>U9868/R9868</f>
        <v>0.26</v>
      </c>
      <c r="Y9868" s="4" t="str">
        <f>IF(X9868&gt;=W9868, "Yes", "No")</f>
        <v>Yes</v>
      </c>
      <c r="Z9868" s="4">
        <f>D9868-C9868</f>
        <v>2</v>
      </c>
      <c r="AA9868" s="4" t="str" cm="1">
        <f t="array" ref="AA9868">_xlfn.IFS(Z9868&lt;=2,"Fast",Z9868&gt;5, "Slow", AND(Z9868&gt;=3,Z9868&lt;=5),"Standard")</f>
        <v>Fast</v>
      </c>
    </row>
    <row r="9869" spans="1:27" x14ac:dyDescent="0.2">
      <c r="A9869" s="4">
        <v>9868</v>
      </c>
      <c r="B9869" s="4" t="s">
        <v>528</v>
      </c>
      <c r="C9869" s="5">
        <v>42089</v>
      </c>
      <c r="D9869" s="5">
        <v>42091</v>
      </c>
      <c r="E9869" s="4" t="s">
        <v>21</v>
      </c>
      <c r="F9869" s="4" t="s">
        <v>527</v>
      </c>
      <c r="G9869" s="4" t="s">
        <v>526</v>
      </c>
      <c r="H9869" s="4" t="s">
        <v>50</v>
      </c>
      <c r="I9869" s="4" t="s">
        <v>17</v>
      </c>
      <c r="J9869" s="4" t="s">
        <v>254</v>
      </c>
      <c r="K9869" s="4" t="s">
        <v>66</v>
      </c>
      <c r="L9869" s="4">
        <v>10009</v>
      </c>
      <c r="M9869" s="4" t="s">
        <v>5</v>
      </c>
      <c r="N9869" s="4" t="s">
        <v>525</v>
      </c>
      <c r="O9869" s="4" t="s">
        <v>13</v>
      </c>
      <c r="P9869" s="4" t="s">
        <v>12</v>
      </c>
      <c r="Q9869" s="4" t="s">
        <v>524</v>
      </c>
      <c r="R9869" s="4">
        <v>13.11</v>
      </c>
      <c r="S9869" s="4">
        <v>3</v>
      </c>
      <c r="T9869" s="4">
        <v>0</v>
      </c>
      <c r="U9869" s="4">
        <v>3.4085999999999999</v>
      </c>
      <c r="V9869" s="4" t="str">
        <f>INDEX(Regional_Lookup!$B$2:$B$5,MATCH('Sample - Superstore'!M9869,Regional_Lookup!$A$2:$A$5,0))</f>
        <v>Sarah Miller</v>
      </c>
      <c r="W9869" s="4">
        <f>INDEX(Regional_Lookup!$C$2:$C$5, MATCH('Sample - Superstore'!M9869,Regional_Lookup!$A$2:$A$5, 0))</f>
        <v>0.16</v>
      </c>
      <c r="X9869" s="4">
        <f>U9869/R9869</f>
        <v>0.26</v>
      </c>
      <c r="Y9869" s="4" t="str">
        <f>IF(X9869&gt;=W9869, "Yes", "No")</f>
        <v>Yes</v>
      </c>
      <c r="Z9869" s="4">
        <f>D9869-C9869</f>
        <v>2</v>
      </c>
      <c r="AA9869" s="4" t="str" cm="1">
        <f t="array" ref="AA9869">_xlfn.IFS(Z9869&lt;=2,"Fast",Z9869&gt;5, "Slow", AND(Z9869&gt;=3,Z9869&lt;=5),"Standard")</f>
        <v>Fast</v>
      </c>
    </row>
    <row r="9870" spans="1:27" x14ac:dyDescent="0.2">
      <c r="A9870" s="4">
        <v>9869</v>
      </c>
      <c r="B9870" s="4" t="s">
        <v>519</v>
      </c>
      <c r="C9870" s="5">
        <v>41944</v>
      </c>
      <c r="D9870" s="5">
        <v>41946</v>
      </c>
      <c r="E9870" s="4" t="s">
        <v>89</v>
      </c>
      <c r="F9870" s="4" t="s">
        <v>518</v>
      </c>
      <c r="G9870" s="4" t="s">
        <v>517</v>
      </c>
      <c r="H9870" s="4" t="s">
        <v>50</v>
      </c>
      <c r="I9870" s="4" t="s">
        <v>17</v>
      </c>
      <c r="J9870" s="4" t="s">
        <v>516</v>
      </c>
      <c r="K9870" s="4" t="s">
        <v>85</v>
      </c>
      <c r="L9870" s="4">
        <v>45040</v>
      </c>
      <c r="M9870" s="4" t="s">
        <v>5</v>
      </c>
      <c r="N9870" s="4" t="s">
        <v>523</v>
      </c>
      <c r="O9870" s="4" t="s">
        <v>37</v>
      </c>
      <c r="P9870" s="4" t="s">
        <v>36</v>
      </c>
      <c r="Q9870" s="4" t="s">
        <v>522</v>
      </c>
      <c r="R9870" s="4">
        <v>68.703999999999994</v>
      </c>
      <c r="S9870" s="4">
        <v>2</v>
      </c>
      <c r="T9870" s="4">
        <v>0.2</v>
      </c>
      <c r="U9870" s="4">
        <v>16.3172</v>
      </c>
      <c r="V9870" s="4" t="str">
        <f>INDEX(Regional_Lookup!$B$2:$B$5,MATCH('Sample - Superstore'!M9870,Regional_Lookup!$A$2:$A$5,0))</f>
        <v>Sarah Miller</v>
      </c>
      <c r="W9870" s="4">
        <f>INDEX(Regional_Lookup!$C$2:$C$5, MATCH('Sample - Superstore'!M9870,Regional_Lookup!$A$2:$A$5, 0))</f>
        <v>0.16</v>
      </c>
      <c r="X9870" s="4">
        <f>U9870/R9870</f>
        <v>0.23750000000000002</v>
      </c>
      <c r="Y9870" s="4" t="str">
        <f>IF(X9870&gt;=W9870, "Yes", "No")</f>
        <v>Yes</v>
      </c>
      <c r="Z9870" s="4">
        <f>D9870-C9870</f>
        <v>2</v>
      </c>
      <c r="AA9870" s="4" t="str" cm="1">
        <f t="array" ref="AA9870">_xlfn.IFS(Z9870&lt;=2,"Fast",Z9870&gt;5, "Slow", AND(Z9870&gt;=3,Z9870&lt;=5),"Standard")</f>
        <v>Fast</v>
      </c>
    </row>
    <row r="9871" spans="1:27" x14ac:dyDescent="0.2">
      <c r="A9871" s="4">
        <v>9870</v>
      </c>
      <c r="B9871" s="4" t="s">
        <v>519</v>
      </c>
      <c r="C9871" s="5">
        <v>41944</v>
      </c>
      <c r="D9871" s="5">
        <v>41946</v>
      </c>
      <c r="E9871" s="4" t="s">
        <v>89</v>
      </c>
      <c r="F9871" s="4" t="s">
        <v>518</v>
      </c>
      <c r="G9871" s="4" t="s">
        <v>517</v>
      </c>
      <c r="H9871" s="4" t="s">
        <v>50</v>
      </c>
      <c r="I9871" s="4" t="s">
        <v>17</v>
      </c>
      <c r="J9871" s="4" t="s">
        <v>516</v>
      </c>
      <c r="K9871" s="4" t="s">
        <v>85</v>
      </c>
      <c r="L9871" s="4">
        <v>45040</v>
      </c>
      <c r="M9871" s="4" t="s">
        <v>5</v>
      </c>
      <c r="N9871" s="4" t="s">
        <v>521</v>
      </c>
      <c r="O9871" s="4" t="s">
        <v>13</v>
      </c>
      <c r="P9871" s="4" t="s">
        <v>100</v>
      </c>
      <c r="Q9871" s="4" t="s">
        <v>520</v>
      </c>
      <c r="R9871" s="4">
        <v>3.1320000000000001</v>
      </c>
      <c r="S9871" s="4">
        <v>2</v>
      </c>
      <c r="T9871" s="4">
        <v>0.7</v>
      </c>
      <c r="U9871" s="4">
        <v>-2.61</v>
      </c>
      <c r="V9871" s="4" t="str">
        <f>INDEX(Regional_Lookup!$B$2:$B$5,MATCH('Sample - Superstore'!M9871,Regional_Lookup!$A$2:$A$5,0))</f>
        <v>Sarah Miller</v>
      </c>
      <c r="W9871" s="4">
        <f>INDEX(Regional_Lookup!$C$2:$C$5, MATCH('Sample - Superstore'!M9871,Regional_Lookup!$A$2:$A$5, 0))</f>
        <v>0.16</v>
      </c>
      <c r="X9871" s="4">
        <f>U9871/R9871</f>
        <v>-0.83333333333333326</v>
      </c>
      <c r="Y9871" s="4" t="str">
        <f>IF(X9871&gt;=W9871, "Yes", "No")</f>
        <v>No</v>
      </c>
      <c r="Z9871" s="4">
        <f>D9871-C9871</f>
        <v>2</v>
      </c>
      <c r="AA9871" s="4" t="str" cm="1">
        <f t="array" ref="AA9871">_xlfn.IFS(Z9871&lt;=2,"Fast",Z9871&gt;5, "Slow", AND(Z9871&gt;=3,Z9871&lt;=5),"Standard")</f>
        <v>Fast</v>
      </c>
    </row>
    <row r="9872" spans="1:27" x14ac:dyDescent="0.2">
      <c r="A9872" s="4">
        <v>9871</v>
      </c>
      <c r="B9872" s="4" t="s">
        <v>519</v>
      </c>
      <c r="C9872" s="5">
        <v>41944</v>
      </c>
      <c r="D9872" s="5">
        <v>41946</v>
      </c>
      <c r="E9872" s="4" t="s">
        <v>89</v>
      </c>
      <c r="F9872" s="4" t="s">
        <v>518</v>
      </c>
      <c r="G9872" s="4" t="s">
        <v>517</v>
      </c>
      <c r="H9872" s="4" t="s">
        <v>50</v>
      </c>
      <c r="I9872" s="4" t="s">
        <v>17</v>
      </c>
      <c r="J9872" s="4" t="s">
        <v>516</v>
      </c>
      <c r="K9872" s="4" t="s">
        <v>85</v>
      </c>
      <c r="L9872" s="4">
        <v>45040</v>
      </c>
      <c r="M9872" s="4" t="s">
        <v>5</v>
      </c>
      <c r="N9872" s="4" t="s">
        <v>515</v>
      </c>
      <c r="O9872" s="4" t="s">
        <v>13</v>
      </c>
      <c r="P9872" s="4" t="s">
        <v>100</v>
      </c>
      <c r="Q9872" s="4" t="s">
        <v>514</v>
      </c>
      <c r="R9872" s="4">
        <v>22.428000000000001</v>
      </c>
      <c r="S9872" s="4">
        <v>3</v>
      </c>
      <c r="T9872" s="4">
        <v>0.7</v>
      </c>
      <c r="U9872" s="4">
        <v>-17.942399999999999</v>
      </c>
      <c r="V9872" s="4" t="str">
        <f>INDEX(Regional_Lookup!$B$2:$B$5,MATCH('Sample - Superstore'!M9872,Regional_Lookup!$A$2:$A$5,0))</f>
        <v>Sarah Miller</v>
      </c>
      <c r="W9872" s="4">
        <f>INDEX(Regional_Lookup!$C$2:$C$5, MATCH('Sample - Superstore'!M9872,Regional_Lookup!$A$2:$A$5, 0))</f>
        <v>0.16</v>
      </c>
      <c r="X9872" s="4">
        <f>U9872/R9872</f>
        <v>-0.79999999999999993</v>
      </c>
      <c r="Y9872" s="4" t="str">
        <f>IF(X9872&gt;=W9872, "Yes", "No")</f>
        <v>No</v>
      </c>
      <c r="Z9872" s="4">
        <f>D9872-C9872</f>
        <v>2</v>
      </c>
      <c r="AA9872" s="4" t="str" cm="1">
        <f t="array" ref="AA9872">_xlfn.IFS(Z9872&lt;=2,"Fast",Z9872&gt;5, "Slow", AND(Z9872&gt;=3,Z9872&lt;=5),"Standard")</f>
        <v>Fast</v>
      </c>
    </row>
    <row r="9873" spans="1:27" x14ac:dyDescent="0.2">
      <c r="A9873" s="4">
        <v>9872</v>
      </c>
      <c r="B9873" s="4" t="s">
        <v>511</v>
      </c>
      <c r="C9873" s="5">
        <v>43014</v>
      </c>
      <c r="D9873" s="5">
        <v>43014</v>
      </c>
      <c r="E9873" s="4" t="s">
        <v>162</v>
      </c>
      <c r="F9873" s="4" t="s">
        <v>510</v>
      </c>
      <c r="G9873" s="4" t="s">
        <v>509</v>
      </c>
      <c r="H9873" s="4" t="s">
        <v>18</v>
      </c>
      <c r="I9873" s="4" t="s">
        <v>17</v>
      </c>
      <c r="J9873" s="4" t="s">
        <v>319</v>
      </c>
      <c r="K9873" s="4" t="s">
        <v>318</v>
      </c>
      <c r="L9873" s="4">
        <v>60623</v>
      </c>
      <c r="M9873" s="4" t="s">
        <v>3</v>
      </c>
      <c r="N9873" s="4" t="s">
        <v>513</v>
      </c>
      <c r="O9873" s="4" t="s">
        <v>13</v>
      </c>
      <c r="P9873" s="4" t="s">
        <v>231</v>
      </c>
      <c r="Q9873" s="4" t="s">
        <v>512</v>
      </c>
      <c r="R9873" s="4">
        <v>290.33600000000001</v>
      </c>
      <c r="S9873" s="4">
        <v>2</v>
      </c>
      <c r="T9873" s="4">
        <v>0.2</v>
      </c>
      <c r="U9873" s="4">
        <v>32.662799999999997</v>
      </c>
      <c r="V9873" s="4" t="str">
        <f>INDEX(Regional_Lookup!$B$2:$B$5,MATCH('Sample - Superstore'!M9873,Regional_Lookup!$A$2:$A$5,0))</f>
        <v>David Johnson</v>
      </c>
      <c r="W9873" s="4">
        <f>INDEX(Regional_Lookup!$C$2:$C$5, MATCH('Sample - Superstore'!M9873,Regional_Lookup!$A$2:$A$5, 0))</f>
        <v>0.14000000000000001</v>
      </c>
      <c r="X9873" s="4">
        <f>U9873/R9873</f>
        <v>0.11249999999999999</v>
      </c>
      <c r="Y9873" s="4" t="str">
        <f>IF(X9873&gt;=W9873, "Yes", "No")</f>
        <v>No</v>
      </c>
      <c r="Z9873" s="4">
        <f>D9873-C9873</f>
        <v>0</v>
      </c>
      <c r="AA9873" s="4" t="str" cm="1">
        <f t="array" ref="AA9873">_xlfn.IFS(Z9873&lt;=2,"Fast",Z9873&gt;5, "Slow", AND(Z9873&gt;=3,Z9873&lt;=5),"Standard")</f>
        <v>Fast</v>
      </c>
    </row>
    <row r="9874" spans="1:27" x14ac:dyDescent="0.2">
      <c r="A9874" s="4">
        <v>9873</v>
      </c>
      <c r="B9874" s="4" t="s">
        <v>511</v>
      </c>
      <c r="C9874" s="5">
        <v>43014</v>
      </c>
      <c r="D9874" s="5">
        <v>43014</v>
      </c>
      <c r="E9874" s="4" t="s">
        <v>162</v>
      </c>
      <c r="F9874" s="4" t="s">
        <v>510</v>
      </c>
      <c r="G9874" s="4" t="s">
        <v>509</v>
      </c>
      <c r="H9874" s="4" t="s">
        <v>18</v>
      </c>
      <c r="I9874" s="4" t="s">
        <v>17</v>
      </c>
      <c r="J9874" s="4" t="s">
        <v>319</v>
      </c>
      <c r="K9874" s="4" t="s">
        <v>318</v>
      </c>
      <c r="L9874" s="4">
        <v>60623</v>
      </c>
      <c r="M9874" s="4" t="s">
        <v>3</v>
      </c>
      <c r="N9874" s="4" t="s">
        <v>508</v>
      </c>
      <c r="O9874" s="4" t="s">
        <v>13</v>
      </c>
      <c r="P9874" s="4" t="s">
        <v>116</v>
      </c>
      <c r="Q9874" s="4" t="s">
        <v>507</v>
      </c>
      <c r="R9874" s="4">
        <v>19.152000000000001</v>
      </c>
      <c r="S9874" s="4">
        <v>2</v>
      </c>
      <c r="T9874" s="4">
        <v>0.2</v>
      </c>
      <c r="U9874" s="4">
        <v>1.1970000000000001</v>
      </c>
      <c r="V9874" s="4" t="str">
        <f>INDEX(Regional_Lookup!$B$2:$B$5,MATCH('Sample - Superstore'!M9874,Regional_Lookup!$A$2:$A$5,0))</f>
        <v>David Johnson</v>
      </c>
      <c r="W9874" s="4">
        <f>INDEX(Regional_Lookup!$C$2:$C$5, MATCH('Sample - Superstore'!M9874,Regional_Lookup!$A$2:$A$5, 0))</f>
        <v>0.14000000000000001</v>
      </c>
      <c r="X9874" s="4">
        <f>U9874/R9874</f>
        <v>6.25E-2</v>
      </c>
      <c r="Y9874" s="4" t="str">
        <f>IF(X9874&gt;=W9874, "Yes", "No")</f>
        <v>No</v>
      </c>
      <c r="Z9874" s="4">
        <f>D9874-C9874</f>
        <v>0</v>
      </c>
      <c r="AA9874" s="4" t="str" cm="1">
        <f t="array" ref="AA9874">_xlfn.IFS(Z9874&lt;=2,"Fast",Z9874&gt;5, "Slow", AND(Z9874&gt;=3,Z9874&lt;=5),"Standard")</f>
        <v>Fast</v>
      </c>
    </row>
    <row r="9875" spans="1:27" x14ac:dyDescent="0.2">
      <c r="A9875" s="4">
        <v>9874</v>
      </c>
      <c r="B9875" s="4" t="s">
        <v>506</v>
      </c>
      <c r="C9875" s="5">
        <v>42714</v>
      </c>
      <c r="D9875" s="5">
        <v>42718</v>
      </c>
      <c r="E9875" s="4" t="s">
        <v>29</v>
      </c>
      <c r="F9875" s="4" t="s">
        <v>505</v>
      </c>
      <c r="G9875" s="4" t="s">
        <v>504</v>
      </c>
      <c r="H9875" s="4" t="s">
        <v>102</v>
      </c>
      <c r="I9875" s="4" t="s">
        <v>17</v>
      </c>
      <c r="J9875" s="4" t="s">
        <v>254</v>
      </c>
      <c r="K9875" s="4" t="s">
        <v>66</v>
      </c>
      <c r="L9875" s="4">
        <v>10024</v>
      </c>
      <c r="M9875" s="4" t="s">
        <v>5</v>
      </c>
      <c r="N9875" s="4" t="s">
        <v>503</v>
      </c>
      <c r="O9875" s="4" t="s">
        <v>13</v>
      </c>
      <c r="P9875" s="4" t="s">
        <v>24</v>
      </c>
      <c r="Q9875" s="4" t="s">
        <v>502</v>
      </c>
      <c r="R9875" s="4">
        <v>6.48</v>
      </c>
      <c r="S9875" s="4">
        <v>1</v>
      </c>
      <c r="T9875" s="4">
        <v>0</v>
      </c>
      <c r="U9875" s="4">
        <v>3.1103999999999998</v>
      </c>
      <c r="V9875" s="4" t="str">
        <f>INDEX(Regional_Lookup!$B$2:$B$5,MATCH('Sample - Superstore'!M9875,Regional_Lookup!$A$2:$A$5,0))</f>
        <v>Sarah Miller</v>
      </c>
      <c r="W9875" s="4">
        <f>INDEX(Regional_Lookup!$C$2:$C$5, MATCH('Sample - Superstore'!M9875,Regional_Lookup!$A$2:$A$5, 0))</f>
        <v>0.16</v>
      </c>
      <c r="X9875" s="4">
        <f>U9875/R9875</f>
        <v>0.47999999999999993</v>
      </c>
      <c r="Y9875" s="4" t="str">
        <f>IF(X9875&gt;=W9875, "Yes", "No")</f>
        <v>Yes</v>
      </c>
      <c r="Z9875" s="4">
        <f>D9875-C9875</f>
        <v>4</v>
      </c>
      <c r="AA9875" s="4" t="str" cm="1">
        <f t="array" ref="AA9875">_xlfn.IFS(Z9875&lt;=2,"Fast",Z9875&gt;5, "Slow", AND(Z9875&gt;=3,Z9875&lt;=5),"Standard")</f>
        <v>Standard</v>
      </c>
    </row>
    <row r="9876" spans="1:27" x14ac:dyDescent="0.2">
      <c r="A9876" s="4">
        <v>9875</v>
      </c>
      <c r="B9876" s="4" t="s">
        <v>501</v>
      </c>
      <c r="C9876" s="5">
        <v>42635</v>
      </c>
      <c r="D9876" s="5">
        <v>42637</v>
      </c>
      <c r="E9876" s="4" t="s">
        <v>21</v>
      </c>
      <c r="F9876" s="4" t="s">
        <v>500</v>
      </c>
      <c r="G9876" s="4" t="s">
        <v>499</v>
      </c>
      <c r="H9876" s="4" t="s">
        <v>102</v>
      </c>
      <c r="I9876" s="4" t="s">
        <v>17</v>
      </c>
      <c r="J9876" s="4" t="s">
        <v>498</v>
      </c>
      <c r="K9876" s="4" t="s">
        <v>85</v>
      </c>
      <c r="L9876" s="4">
        <v>44134</v>
      </c>
      <c r="M9876" s="4" t="s">
        <v>5</v>
      </c>
      <c r="N9876" s="4" t="s">
        <v>338</v>
      </c>
      <c r="O9876" s="4" t="s">
        <v>13</v>
      </c>
      <c r="P9876" s="4" t="s">
        <v>121</v>
      </c>
      <c r="Q9876" s="4" t="s">
        <v>337</v>
      </c>
      <c r="R9876" s="4">
        <v>63.968000000000004</v>
      </c>
      <c r="S9876" s="4">
        <v>2</v>
      </c>
      <c r="T9876" s="4">
        <v>0.2</v>
      </c>
      <c r="U9876" s="4">
        <v>19.989999999999998</v>
      </c>
      <c r="V9876" s="4" t="str">
        <f>INDEX(Regional_Lookup!$B$2:$B$5,MATCH('Sample - Superstore'!M9876,Regional_Lookup!$A$2:$A$5,0))</f>
        <v>Sarah Miller</v>
      </c>
      <c r="W9876" s="4">
        <f>INDEX(Regional_Lookup!$C$2:$C$5, MATCH('Sample - Superstore'!M9876,Regional_Lookup!$A$2:$A$5, 0))</f>
        <v>0.16</v>
      </c>
      <c r="X9876" s="4">
        <f>U9876/R9876</f>
        <v>0.31249999999999994</v>
      </c>
      <c r="Y9876" s="4" t="str">
        <f>IF(X9876&gt;=W9876, "Yes", "No")</f>
        <v>Yes</v>
      </c>
      <c r="Z9876" s="4">
        <f>D9876-C9876</f>
        <v>2</v>
      </c>
      <c r="AA9876" s="4" t="str" cm="1">
        <f t="array" ref="AA9876">_xlfn.IFS(Z9876&lt;=2,"Fast",Z9876&gt;5, "Slow", AND(Z9876&gt;=3,Z9876&lt;=5),"Standard")</f>
        <v>Fast</v>
      </c>
    </row>
    <row r="9877" spans="1:27" x14ac:dyDescent="0.2">
      <c r="A9877" s="4">
        <v>9876</v>
      </c>
      <c r="B9877" s="4" t="s">
        <v>497</v>
      </c>
      <c r="C9877" s="5">
        <v>42367</v>
      </c>
      <c r="D9877" s="5">
        <v>42374</v>
      </c>
      <c r="E9877" s="4" t="s">
        <v>29</v>
      </c>
      <c r="F9877" s="4" t="s">
        <v>496</v>
      </c>
      <c r="G9877" s="4" t="s">
        <v>495</v>
      </c>
      <c r="H9877" s="4" t="s">
        <v>18</v>
      </c>
      <c r="I9877" s="4" t="s">
        <v>17</v>
      </c>
      <c r="J9877" s="4" t="s">
        <v>254</v>
      </c>
      <c r="K9877" s="4" t="s">
        <v>66</v>
      </c>
      <c r="L9877" s="4">
        <v>10035</v>
      </c>
      <c r="M9877" s="4" t="s">
        <v>5</v>
      </c>
      <c r="N9877" s="4" t="s">
        <v>494</v>
      </c>
      <c r="O9877" s="4" t="s">
        <v>13</v>
      </c>
      <c r="P9877" s="4" t="s">
        <v>64</v>
      </c>
      <c r="Q9877" s="4" t="s">
        <v>493</v>
      </c>
      <c r="R9877" s="4">
        <v>6.36</v>
      </c>
      <c r="S9877" s="4">
        <v>2</v>
      </c>
      <c r="T9877" s="4">
        <v>0</v>
      </c>
      <c r="U9877" s="4">
        <v>6.3600000000000004E-2</v>
      </c>
      <c r="V9877" s="4" t="str">
        <f>INDEX(Regional_Lookup!$B$2:$B$5,MATCH('Sample - Superstore'!M9877,Regional_Lookup!$A$2:$A$5,0))</f>
        <v>Sarah Miller</v>
      </c>
      <c r="W9877" s="4">
        <f>INDEX(Regional_Lookup!$C$2:$C$5, MATCH('Sample - Superstore'!M9877,Regional_Lookup!$A$2:$A$5, 0))</f>
        <v>0.16</v>
      </c>
      <c r="X9877" s="4">
        <f>U9877/R9877</f>
        <v>0.01</v>
      </c>
      <c r="Y9877" s="4" t="str">
        <f>IF(X9877&gt;=W9877, "Yes", "No")</f>
        <v>No</v>
      </c>
      <c r="Z9877" s="4">
        <f>D9877-C9877</f>
        <v>7</v>
      </c>
      <c r="AA9877" s="4" t="str" cm="1">
        <f t="array" ref="AA9877">_xlfn.IFS(Z9877&lt;=2,"Fast",Z9877&gt;5, "Slow", AND(Z9877&gt;=3,Z9877&lt;=5),"Standard")</f>
        <v>Slow</v>
      </c>
    </row>
    <row r="9878" spans="1:27" x14ac:dyDescent="0.2">
      <c r="A9878" s="4">
        <v>9877</v>
      </c>
      <c r="B9878" s="4" t="s">
        <v>488</v>
      </c>
      <c r="C9878" s="5">
        <v>42845</v>
      </c>
      <c r="D9878" s="5">
        <v>42846</v>
      </c>
      <c r="E9878" s="4" t="s">
        <v>89</v>
      </c>
      <c r="F9878" s="4" t="s">
        <v>487</v>
      </c>
      <c r="G9878" s="4" t="s">
        <v>486</v>
      </c>
      <c r="H9878" s="4" t="s">
        <v>102</v>
      </c>
      <c r="I9878" s="4" t="s">
        <v>17</v>
      </c>
      <c r="J9878" s="4" t="s">
        <v>477</v>
      </c>
      <c r="K9878" s="4" t="s">
        <v>85</v>
      </c>
      <c r="L9878" s="4">
        <v>44105</v>
      </c>
      <c r="M9878" s="4" t="s">
        <v>5</v>
      </c>
      <c r="N9878" s="4" t="s">
        <v>492</v>
      </c>
      <c r="O9878" s="4" t="s">
        <v>13</v>
      </c>
      <c r="P9878" s="4" t="s">
        <v>231</v>
      </c>
      <c r="Q9878" s="4" t="s">
        <v>491</v>
      </c>
      <c r="R9878" s="4">
        <v>848.54399999999998</v>
      </c>
      <c r="S9878" s="4">
        <v>4</v>
      </c>
      <c r="T9878" s="4">
        <v>0.2</v>
      </c>
      <c r="U9878" s="4">
        <v>-21.2136</v>
      </c>
      <c r="V9878" s="4" t="str">
        <f>INDEX(Regional_Lookup!$B$2:$B$5,MATCH('Sample - Superstore'!M9878,Regional_Lookup!$A$2:$A$5,0))</f>
        <v>Sarah Miller</v>
      </c>
      <c r="W9878" s="4">
        <f>INDEX(Regional_Lookup!$C$2:$C$5, MATCH('Sample - Superstore'!M9878,Regional_Lookup!$A$2:$A$5, 0))</f>
        <v>0.16</v>
      </c>
      <c r="X9878" s="4">
        <f>U9878/R9878</f>
        <v>-2.5000000000000001E-2</v>
      </c>
      <c r="Y9878" s="4" t="str">
        <f>IF(X9878&gt;=W9878, "Yes", "No")</f>
        <v>No</v>
      </c>
      <c r="Z9878" s="4">
        <f>D9878-C9878</f>
        <v>1</v>
      </c>
      <c r="AA9878" s="4" t="str" cm="1">
        <f t="array" ref="AA9878">_xlfn.IFS(Z9878&lt;=2,"Fast",Z9878&gt;5, "Slow", AND(Z9878&gt;=3,Z9878&lt;=5),"Standard")</f>
        <v>Fast</v>
      </c>
    </row>
    <row r="9879" spans="1:27" x14ac:dyDescent="0.2">
      <c r="A9879" s="4">
        <v>9878</v>
      </c>
      <c r="B9879" s="4" t="s">
        <v>488</v>
      </c>
      <c r="C9879" s="5">
        <v>42845</v>
      </c>
      <c r="D9879" s="5">
        <v>42846</v>
      </c>
      <c r="E9879" s="4" t="s">
        <v>89</v>
      </c>
      <c r="F9879" s="4" t="s">
        <v>487</v>
      </c>
      <c r="G9879" s="4" t="s">
        <v>486</v>
      </c>
      <c r="H9879" s="4" t="s">
        <v>102</v>
      </c>
      <c r="I9879" s="4" t="s">
        <v>17</v>
      </c>
      <c r="J9879" s="4" t="s">
        <v>477</v>
      </c>
      <c r="K9879" s="4" t="s">
        <v>85</v>
      </c>
      <c r="L9879" s="4">
        <v>44105</v>
      </c>
      <c r="M9879" s="4" t="s">
        <v>5</v>
      </c>
      <c r="N9879" s="4" t="s">
        <v>490</v>
      </c>
      <c r="O9879" s="4" t="s">
        <v>13</v>
      </c>
      <c r="P9879" s="4" t="s">
        <v>100</v>
      </c>
      <c r="Q9879" s="4" t="s">
        <v>489</v>
      </c>
      <c r="R9879" s="4">
        <v>8.6999999999999993</v>
      </c>
      <c r="S9879" s="4">
        <v>5</v>
      </c>
      <c r="T9879" s="4">
        <v>0.7</v>
      </c>
      <c r="U9879" s="4">
        <v>-6.38</v>
      </c>
      <c r="V9879" s="4" t="str">
        <f>INDEX(Regional_Lookup!$B$2:$B$5,MATCH('Sample - Superstore'!M9879,Regional_Lookup!$A$2:$A$5,0))</f>
        <v>Sarah Miller</v>
      </c>
      <c r="W9879" s="4">
        <f>INDEX(Regional_Lookup!$C$2:$C$5, MATCH('Sample - Superstore'!M9879,Regional_Lookup!$A$2:$A$5, 0))</f>
        <v>0.16</v>
      </c>
      <c r="X9879" s="4">
        <f>U9879/R9879</f>
        <v>-0.73333333333333339</v>
      </c>
      <c r="Y9879" s="4" t="str">
        <f>IF(X9879&gt;=W9879, "Yes", "No")</f>
        <v>No</v>
      </c>
      <c r="Z9879" s="4">
        <f>D9879-C9879</f>
        <v>1</v>
      </c>
      <c r="AA9879" s="4" t="str" cm="1">
        <f t="array" ref="AA9879">_xlfn.IFS(Z9879&lt;=2,"Fast",Z9879&gt;5, "Slow", AND(Z9879&gt;=3,Z9879&lt;=5),"Standard")</f>
        <v>Fast</v>
      </c>
    </row>
    <row r="9880" spans="1:27" x14ac:dyDescent="0.2">
      <c r="A9880" s="4">
        <v>9879</v>
      </c>
      <c r="B9880" s="4" t="s">
        <v>488</v>
      </c>
      <c r="C9880" s="5">
        <v>42845</v>
      </c>
      <c r="D9880" s="5">
        <v>42846</v>
      </c>
      <c r="E9880" s="4" t="s">
        <v>89</v>
      </c>
      <c r="F9880" s="4" t="s">
        <v>487</v>
      </c>
      <c r="G9880" s="4" t="s">
        <v>486</v>
      </c>
      <c r="H9880" s="4" t="s">
        <v>102</v>
      </c>
      <c r="I9880" s="4" t="s">
        <v>17</v>
      </c>
      <c r="J9880" s="4" t="s">
        <v>477</v>
      </c>
      <c r="K9880" s="4" t="s">
        <v>85</v>
      </c>
      <c r="L9880" s="4">
        <v>44105</v>
      </c>
      <c r="M9880" s="4" t="s">
        <v>5</v>
      </c>
      <c r="N9880" s="4" t="s">
        <v>119</v>
      </c>
      <c r="O9880" s="4" t="s">
        <v>33</v>
      </c>
      <c r="P9880" s="4" t="s">
        <v>32</v>
      </c>
      <c r="Q9880" s="4" t="s">
        <v>118</v>
      </c>
      <c r="R9880" s="4">
        <v>122.38200000000001</v>
      </c>
      <c r="S9880" s="4">
        <v>3</v>
      </c>
      <c r="T9880" s="4">
        <v>0.4</v>
      </c>
      <c r="U9880" s="4">
        <v>-24.476400000000002</v>
      </c>
      <c r="V9880" s="4" t="str">
        <f>INDEX(Regional_Lookup!$B$2:$B$5,MATCH('Sample - Superstore'!M9880,Regional_Lookup!$A$2:$A$5,0))</f>
        <v>Sarah Miller</v>
      </c>
      <c r="W9880" s="4">
        <f>INDEX(Regional_Lookup!$C$2:$C$5, MATCH('Sample - Superstore'!M9880,Regional_Lookup!$A$2:$A$5, 0))</f>
        <v>0.16</v>
      </c>
      <c r="X9880" s="4">
        <f>U9880/R9880</f>
        <v>-0.2</v>
      </c>
      <c r="Y9880" s="4" t="str">
        <f>IF(X9880&gt;=W9880, "Yes", "No")</f>
        <v>No</v>
      </c>
      <c r="Z9880" s="4">
        <f>D9880-C9880</f>
        <v>1</v>
      </c>
      <c r="AA9880" s="4" t="str" cm="1">
        <f t="array" ref="AA9880">_xlfn.IFS(Z9880&lt;=2,"Fast",Z9880&gt;5, "Slow", AND(Z9880&gt;=3,Z9880&lt;=5),"Standard")</f>
        <v>Fast</v>
      </c>
    </row>
    <row r="9881" spans="1:27" x14ac:dyDescent="0.2">
      <c r="A9881" s="4">
        <v>9880</v>
      </c>
      <c r="B9881" s="4" t="s">
        <v>485</v>
      </c>
      <c r="C9881" s="5">
        <v>42603</v>
      </c>
      <c r="D9881" s="5">
        <v>42607</v>
      </c>
      <c r="E9881" s="4" t="s">
        <v>29</v>
      </c>
      <c r="F9881" s="4" t="s">
        <v>484</v>
      </c>
      <c r="G9881" s="4" t="s">
        <v>483</v>
      </c>
      <c r="H9881" s="4" t="s">
        <v>18</v>
      </c>
      <c r="I9881" s="4" t="s">
        <v>17</v>
      </c>
      <c r="J9881" s="4" t="s">
        <v>254</v>
      </c>
      <c r="K9881" s="4" t="s">
        <v>66</v>
      </c>
      <c r="L9881" s="4">
        <v>10035</v>
      </c>
      <c r="M9881" s="4" t="s">
        <v>5</v>
      </c>
      <c r="N9881" s="4" t="s">
        <v>482</v>
      </c>
      <c r="O9881" s="4" t="s">
        <v>37</v>
      </c>
      <c r="P9881" s="4" t="s">
        <v>221</v>
      </c>
      <c r="Q9881" s="4" t="s">
        <v>481</v>
      </c>
      <c r="R9881" s="4">
        <v>573.17399999999998</v>
      </c>
      <c r="S9881" s="4">
        <v>7</v>
      </c>
      <c r="T9881" s="4">
        <v>0.1</v>
      </c>
      <c r="U9881" s="4">
        <v>63.686</v>
      </c>
      <c r="V9881" s="4" t="str">
        <f>INDEX(Regional_Lookup!$B$2:$B$5,MATCH('Sample - Superstore'!M9881,Regional_Lookup!$A$2:$A$5,0))</f>
        <v>Sarah Miller</v>
      </c>
      <c r="W9881" s="4">
        <f>INDEX(Regional_Lookup!$C$2:$C$5, MATCH('Sample - Superstore'!M9881,Regional_Lookup!$A$2:$A$5, 0))</f>
        <v>0.16</v>
      </c>
      <c r="X9881" s="4">
        <f>U9881/R9881</f>
        <v>0.11111111111111112</v>
      </c>
      <c r="Y9881" s="4" t="str">
        <f>IF(X9881&gt;=W9881, "Yes", "No")</f>
        <v>No</v>
      </c>
      <c r="Z9881" s="4">
        <f>D9881-C9881</f>
        <v>4</v>
      </c>
      <c r="AA9881" s="4" t="str" cm="1">
        <f t="array" ref="AA9881">_xlfn.IFS(Z9881&lt;=2,"Fast",Z9881&gt;5, "Slow", AND(Z9881&gt;=3,Z9881&lt;=5),"Standard")</f>
        <v>Standard</v>
      </c>
    </row>
    <row r="9882" spans="1:27" x14ac:dyDescent="0.2">
      <c r="A9882" s="4">
        <v>9881</v>
      </c>
      <c r="B9882" s="4" t="s">
        <v>480</v>
      </c>
      <c r="C9882" s="5">
        <v>42153</v>
      </c>
      <c r="D9882" s="5">
        <v>42155</v>
      </c>
      <c r="E9882" s="4" t="s">
        <v>89</v>
      </c>
      <c r="F9882" s="4" t="s">
        <v>479</v>
      </c>
      <c r="G9882" s="4" t="s">
        <v>478</v>
      </c>
      <c r="H9882" s="4" t="s">
        <v>102</v>
      </c>
      <c r="I9882" s="4" t="s">
        <v>17</v>
      </c>
      <c r="J9882" s="4" t="s">
        <v>477</v>
      </c>
      <c r="K9882" s="4" t="s">
        <v>85</v>
      </c>
      <c r="L9882" s="4">
        <v>44105</v>
      </c>
      <c r="M9882" s="4" t="s">
        <v>5</v>
      </c>
      <c r="N9882" s="4" t="s">
        <v>476</v>
      </c>
      <c r="O9882" s="4" t="s">
        <v>13</v>
      </c>
      <c r="P9882" s="4" t="s">
        <v>24</v>
      </c>
      <c r="Q9882" s="4" t="s">
        <v>152</v>
      </c>
      <c r="R9882" s="4">
        <v>85.055999999999997</v>
      </c>
      <c r="S9882" s="4">
        <v>3</v>
      </c>
      <c r="T9882" s="4">
        <v>0.2</v>
      </c>
      <c r="U9882" s="4">
        <v>28.706399999999999</v>
      </c>
      <c r="V9882" s="4" t="str">
        <f>INDEX(Regional_Lookup!$B$2:$B$5,MATCH('Sample - Superstore'!M9882,Regional_Lookup!$A$2:$A$5,0))</f>
        <v>Sarah Miller</v>
      </c>
      <c r="W9882" s="4">
        <f>INDEX(Regional_Lookup!$C$2:$C$5, MATCH('Sample - Superstore'!M9882,Regional_Lookup!$A$2:$A$5, 0))</f>
        <v>0.16</v>
      </c>
      <c r="X9882" s="4">
        <f>U9882/R9882</f>
        <v>0.33749999999999997</v>
      </c>
      <c r="Y9882" s="4" t="str">
        <f>IF(X9882&gt;=W9882, "Yes", "No")</f>
        <v>Yes</v>
      </c>
      <c r="Z9882" s="4">
        <f>D9882-C9882</f>
        <v>2</v>
      </c>
      <c r="AA9882" s="4" t="str" cm="1">
        <f t="array" ref="AA9882">_xlfn.IFS(Z9882&lt;=2,"Fast",Z9882&gt;5, "Slow", AND(Z9882&gt;=3,Z9882&lt;=5),"Standard")</f>
        <v>Fast</v>
      </c>
    </row>
    <row r="9883" spans="1:27" x14ac:dyDescent="0.2">
      <c r="A9883" s="4">
        <v>9882</v>
      </c>
      <c r="B9883" s="4" t="s">
        <v>473</v>
      </c>
      <c r="C9883" s="5">
        <v>41863</v>
      </c>
      <c r="D9883" s="5">
        <v>41864</v>
      </c>
      <c r="E9883" s="4" t="s">
        <v>89</v>
      </c>
      <c r="F9883" s="4" t="s">
        <v>472</v>
      </c>
      <c r="G9883" s="4" t="s">
        <v>471</v>
      </c>
      <c r="H9883" s="4" t="s">
        <v>18</v>
      </c>
      <c r="I9883" s="4" t="s">
        <v>17</v>
      </c>
      <c r="J9883" s="4" t="s">
        <v>470</v>
      </c>
      <c r="K9883" s="4" t="s">
        <v>48</v>
      </c>
      <c r="L9883" s="4">
        <v>30188</v>
      </c>
      <c r="M9883" s="4" t="s">
        <v>7</v>
      </c>
      <c r="N9883" s="4" t="s">
        <v>475</v>
      </c>
      <c r="O9883" s="4" t="s">
        <v>13</v>
      </c>
      <c r="P9883" s="4" t="s">
        <v>100</v>
      </c>
      <c r="Q9883" s="4" t="s">
        <v>474</v>
      </c>
      <c r="R9883" s="4">
        <v>14.04</v>
      </c>
      <c r="S9883" s="4">
        <v>3</v>
      </c>
      <c r="T9883" s="4">
        <v>0</v>
      </c>
      <c r="U9883" s="4">
        <v>6.7392000000000003</v>
      </c>
      <c r="V9883" s="4" t="str">
        <f>INDEX(Regional_Lookup!$B$2:$B$5,MATCH('Sample - Superstore'!M9883,Regional_Lookup!$A$2:$A$5,0))</f>
        <v>Maria Santos</v>
      </c>
      <c r="W9883" s="4">
        <f>INDEX(Regional_Lookup!$C$2:$C$5, MATCH('Sample - Superstore'!M9883,Regional_Lookup!$A$2:$A$5, 0))</f>
        <v>0.15</v>
      </c>
      <c r="X9883" s="4">
        <f>U9883/R9883</f>
        <v>0.48000000000000004</v>
      </c>
      <c r="Y9883" s="4" t="str">
        <f>IF(X9883&gt;=W9883, "Yes", "No")</f>
        <v>Yes</v>
      </c>
      <c r="Z9883" s="4">
        <f>D9883-C9883</f>
        <v>1</v>
      </c>
      <c r="AA9883" s="4" t="str" cm="1">
        <f t="array" ref="AA9883">_xlfn.IFS(Z9883&lt;=2,"Fast",Z9883&gt;5, "Slow", AND(Z9883&gt;=3,Z9883&lt;=5),"Standard")</f>
        <v>Fast</v>
      </c>
    </row>
    <row r="9884" spans="1:27" x14ac:dyDescent="0.2">
      <c r="A9884" s="4">
        <v>9883</v>
      </c>
      <c r="B9884" s="4" t="s">
        <v>473</v>
      </c>
      <c r="C9884" s="5">
        <v>41863</v>
      </c>
      <c r="D9884" s="5">
        <v>41864</v>
      </c>
      <c r="E9884" s="4" t="s">
        <v>89</v>
      </c>
      <c r="F9884" s="4" t="s">
        <v>472</v>
      </c>
      <c r="G9884" s="4" t="s">
        <v>471</v>
      </c>
      <c r="H9884" s="4" t="s">
        <v>18</v>
      </c>
      <c r="I9884" s="4" t="s">
        <v>17</v>
      </c>
      <c r="J9884" s="4" t="s">
        <v>470</v>
      </c>
      <c r="K9884" s="4" t="s">
        <v>48</v>
      </c>
      <c r="L9884" s="4">
        <v>30188</v>
      </c>
      <c r="M9884" s="4" t="s">
        <v>7</v>
      </c>
      <c r="N9884" s="4" t="s">
        <v>469</v>
      </c>
      <c r="O9884" s="4" t="s">
        <v>33</v>
      </c>
      <c r="P9884" s="4" t="s">
        <v>55</v>
      </c>
      <c r="Q9884" s="4" t="s">
        <v>468</v>
      </c>
      <c r="R9884" s="4">
        <v>272.61</v>
      </c>
      <c r="S9884" s="4">
        <v>13</v>
      </c>
      <c r="T9884" s="4">
        <v>0</v>
      </c>
      <c r="U9884" s="4">
        <v>98.139600000000002</v>
      </c>
      <c r="V9884" s="4" t="str">
        <f>INDEX(Regional_Lookup!$B$2:$B$5,MATCH('Sample - Superstore'!M9884,Regional_Lookup!$A$2:$A$5,0))</f>
        <v>Maria Santos</v>
      </c>
      <c r="W9884" s="4">
        <f>INDEX(Regional_Lookup!$C$2:$C$5, MATCH('Sample - Superstore'!M9884,Regional_Lookup!$A$2:$A$5, 0))</f>
        <v>0.15</v>
      </c>
      <c r="X9884" s="4">
        <f>U9884/R9884</f>
        <v>0.36</v>
      </c>
      <c r="Y9884" s="4" t="str">
        <f>IF(X9884&gt;=W9884, "Yes", "No")</f>
        <v>Yes</v>
      </c>
      <c r="Z9884" s="4">
        <f>D9884-C9884</f>
        <v>1</v>
      </c>
      <c r="AA9884" s="4" t="str" cm="1">
        <f t="array" ref="AA9884">_xlfn.IFS(Z9884&lt;=2,"Fast",Z9884&gt;5, "Slow", AND(Z9884&gt;=3,Z9884&lt;=5),"Standard")</f>
        <v>Fast</v>
      </c>
    </row>
    <row r="9885" spans="1:27" x14ac:dyDescent="0.2">
      <c r="A9885" s="4">
        <v>9884</v>
      </c>
      <c r="B9885" s="4" t="s">
        <v>463</v>
      </c>
      <c r="C9885" s="5">
        <v>41732</v>
      </c>
      <c r="D9885" s="5">
        <v>41737</v>
      </c>
      <c r="E9885" s="4" t="s">
        <v>29</v>
      </c>
      <c r="F9885" s="4" t="s">
        <v>462</v>
      </c>
      <c r="G9885" s="4" t="s">
        <v>461</v>
      </c>
      <c r="H9885" s="4" t="s">
        <v>50</v>
      </c>
      <c r="I9885" s="4" t="s">
        <v>17</v>
      </c>
      <c r="J9885" s="4" t="s">
        <v>59</v>
      </c>
      <c r="K9885" s="4" t="s">
        <v>15</v>
      </c>
      <c r="L9885" s="4">
        <v>90008</v>
      </c>
      <c r="M9885" s="4" t="s">
        <v>9</v>
      </c>
      <c r="N9885" s="4" t="s">
        <v>467</v>
      </c>
      <c r="O9885" s="4" t="s">
        <v>13</v>
      </c>
      <c r="P9885" s="4" t="s">
        <v>121</v>
      </c>
      <c r="Q9885" s="4" t="s">
        <v>466</v>
      </c>
      <c r="R9885" s="4">
        <v>11.16</v>
      </c>
      <c r="S9885" s="4">
        <v>2</v>
      </c>
      <c r="T9885" s="4">
        <v>0</v>
      </c>
      <c r="U9885" s="4">
        <v>5.58</v>
      </c>
      <c r="V9885" s="4" t="str">
        <f>INDEX(Regional_Lookup!$B$2:$B$5,MATCH('Sample - Superstore'!M9885,Regional_Lookup!$A$2:$A$5,0))</f>
        <v>James Chen</v>
      </c>
      <c r="W9885" s="4">
        <f>INDEX(Regional_Lookup!$C$2:$C$5, MATCH('Sample - Superstore'!M9885,Regional_Lookup!$A$2:$A$5, 0))</f>
        <v>0.18</v>
      </c>
      <c r="X9885" s="4">
        <f>U9885/R9885</f>
        <v>0.5</v>
      </c>
      <c r="Y9885" s="4" t="str">
        <f>IF(X9885&gt;=W9885, "Yes", "No")</f>
        <v>Yes</v>
      </c>
      <c r="Z9885" s="4">
        <f>D9885-C9885</f>
        <v>5</v>
      </c>
      <c r="AA9885" s="4" t="str" cm="1">
        <f t="array" ref="AA9885">_xlfn.IFS(Z9885&lt;=2,"Fast",Z9885&gt;5, "Slow", AND(Z9885&gt;=3,Z9885&lt;=5),"Standard")</f>
        <v>Standard</v>
      </c>
    </row>
    <row r="9886" spans="1:27" x14ac:dyDescent="0.2">
      <c r="A9886" s="4">
        <v>9885</v>
      </c>
      <c r="B9886" s="4" t="s">
        <v>463</v>
      </c>
      <c r="C9886" s="5">
        <v>41732</v>
      </c>
      <c r="D9886" s="5">
        <v>41737</v>
      </c>
      <c r="E9886" s="4" t="s">
        <v>29</v>
      </c>
      <c r="F9886" s="4" t="s">
        <v>462</v>
      </c>
      <c r="G9886" s="4" t="s">
        <v>461</v>
      </c>
      <c r="H9886" s="4" t="s">
        <v>50</v>
      </c>
      <c r="I9886" s="4" t="s">
        <v>17</v>
      </c>
      <c r="J9886" s="4" t="s">
        <v>59</v>
      </c>
      <c r="K9886" s="4" t="s">
        <v>15</v>
      </c>
      <c r="L9886" s="4">
        <v>90008</v>
      </c>
      <c r="M9886" s="4" t="s">
        <v>9</v>
      </c>
      <c r="N9886" s="4" t="s">
        <v>465</v>
      </c>
      <c r="O9886" s="4" t="s">
        <v>33</v>
      </c>
      <c r="P9886" s="4" t="s">
        <v>55</v>
      </c>
      <c r="Q9886" s="4" t="s">
        <v>464</v>
      </c>
      <c r="R9886" s="4">
        <v>62.31</v>
      </c>
      <c r="S9886" s="4">
        <v>3</v>
      </c>
      <c r="T9886" s="4">
        <v>0</v>
      </c>
      <c r="U9886" s="4">
        <v>22.4316</v>
      </c>
      <c r="V9886" s="4" t="str">
        <f>INDEX(Regional_Lookup!$B$2:$B$5,MATCH('Sample - Superstore'!M9886,Regional_Lookup!$A$2:$A$5,0))</f>
        <v>James Chen</v>
      </c>
      <c r="W9886" s="4">
        <f>INDEX(Regional_Lookup!$C$2:$C$5, MATCH('Sample - Superstore'!M9886,Regional_Lookup!$A$2:$A$5, 0))</f>
        <v>0.18</v>
      </c>
      <c r="X9886" s="4">
        <f>U9886/R9886</f>
        <v>0.36</v>
      </c>
      <c r="Y9886" s="4" t="str">
        <f>IF(X9886&gt;=W9886, "Yes", "No")</f>
        <v>Yes</v>
      </c>
      <c r="Z9886" s="4">
        <f>D9886-C9886</f>
        <v>5</v>
      </c>
      <c r="AA9886" s="4" t="str" cm="1">
        <f t="array" ref="AA9886">_xlfn.IFS(Z9886&lt;=2,"Fast",Z9886&gt;5, "Slow", AND(Z9886&gt;=3,Z9886&lt;=5),"Standard")</f>
        <v>Standard</v>
      </c>
    </row>
    <row r="9887" spans="1:27" x14ac:dyDescent="0.2">
      <c r="A9887" s="4">
        <v>9886</v>
      </c>
      <c r="B9887" s="4" t="s">
        <v>463</v>
      </c>
      <c r="C9887" s="5">
        <v>41732</v>
      </c>
      <c r="D9887" s="5">
        <v>41737</v>
      </c>
      <c r="E9887" s="4" t="s">
        <v>29</v>
      </c>
      <c r="F9887" s="4" t="s">
        <v>462</v>
      </c>
      <c r="G9887" s="4" t="s">
        <v>461</v>
      </c>
      <c r="H9887" s="4" t="s">
        <v>50</v>
      </c>
      <c r="I9887" s="4" t="s">
        <v>17</v>
      </c>
      <c r="J9887" s="4" t="s">
        <v>59</v>
      </c>
      <c r="K9887" s="4" t="s">
        <v>15</v>
      </c>
      <c r="L9887" s="4">
        <v>90008</v>
      </c>
      <c r="M9887" s="4" t="s">
        <v>9</v>
      </c>
      <c r="N9887" s="4" t="s">
        <v>448</v>
      </c>
      <c r="O9887" s="4" t="s">
        <v>33</v>
      </c>
      <c r="P9887" s="4" t="s">
        <v>55</v>
      </c>
      <c r="Q9887" s="4" t="s">
        <v>447</v>
      </c>
      <c r="R9887" s="4">
        <v>159.97999999999999</v>
      </c>
      <c r="S9887" s="4">
        <v>2</v>
      </c>
      <c r="T9887" s="4">
        <v>0</v>
      </c>
      <c r="U9887" s="4">
        <v>57.592799999999997</v>
      </c>
      <c r="V9887" s="4" t="str">
        <f>INDEX(Regional_Lookup!$B$2:$B$5,MATCH('Sample - Superstore'!M9887,Regional_Lookup!$A$2:$A$5,0))</f>
        <v>James Chen</v>
      </c>
      <c r="W9887" s="4">
        <f>INDEX(Regional_Lookup!$C$2:$C$5, MATCH('Sample - Superstore'!M9887,Regional_Lookup!$A$2:$A$5, 0))</f>
        <v>0.18</v>
      </c>
      <c r="X9887" s="4">
        <f>U9887/R9887</f>
        <v>0.36</v>
      </c>
      <c r="Y9887" s="4" t="str">
        <f>IF(X9887&gt;=W9887, "Yes", "No")</f>
        <v>Yes</v>
      </c>
      <c r="Z9887" s="4">
        <f>D9887-C9887</f>
        <v>5</v>
      </c>
      <c r="AA9887" s="4" t="str" cm="1">
        <f t="array" ref="AA9887">_xlfn.IFS(Z9887&lt;=2,"Fast",Z9887&gt;5, "Slow", AND(Z9887&gt;=3,Z9887&lt;=5),"Standard")</f>
        <v>Standard</v>
      </c>
    </row>
    <row r="9888" spans="1:27" x14ac:dyDescent="0.2">
      <c r="A9888" s="4">
        <v>9887</v>
      </c>
      <c r="B9888" s="4" t="s">
        <v>460</v>
      </c>
      <c r="C9888" s="5">
        <v>41662</v>
      </c>
      <c r="D9888" s="5">
        <v>41666</v>
      </c>
      <c r="E9888" s="4" t="s">
        <v>29</v>
      </c>
      <c r="F9888" s="4" t="s">
        <v>459</v>
      </c>
      <c r="G9888" s="4" t="s">
        <v>458</v>
      </c>
      <c r="H9888" s="4" t="s">
        <v>18</v>
      </c>
      <c r="I9888" s="4" t="s">
        <v>17</v>
      </c>
      <c r="J9888" s="4" t="s">
        <v>95</v>
      </c>
      <c r="K9888" s="4" t="s">
        <v>209</v>
      </c>
      <c r="L9888" s="4">
        <v>47905</v>
      </c>
      <c r="M9888" s="4" t="s">
        <v>3</v>
      </c>
      <c r="N9888" s="4" t="s">
        <v>110</v>
      </c>
      <c r="O9888" s="4" t="s">
        <v>13</v>
      </c>
      <c r="P9888" s="4" t="s">
        <v>109</v>
      </c>
      <c r="Q9888" s="4" t="s">
        <v>108</v>
      </c>
      <c r="R9888" s="4">
        <v>5.94</v>
      </c>
      <c r="S9888" s="4">
        <v>3</v>
      </c>
      <c r="T9888" s="4">
        <v>0</v>
      </c>
      <c r="U9888" s="4">
        <v>0</v>
      </c>
      <c r="V9888" s="4" t="str">
        <f>INDEX(Regional_Lookup!$B$2:$B$5,MATCH('Sample - Superstore'!M9888,Regional_Lookup!$A$2:$A$5,0))</f>
        <v>David Johnson</v>
      </c>
      <c r="W9888" s="4">
        <f>INDEX(Regional_Lookup!$C$2:$C$5, MATCH('Sample - Superstore'!M9888,Regional_Lookup!$A$2:$A$5, 0))</f>
        <v>0.14000000000000001</v>
      </c>
      <c r="X9888" s="4">
        <f>U9888/R9888</f>
        <v>0</v>
      </c>
      <c r="Y9888" s="4" t="str">
        <f>IF(X9888&gt;=W9888, "Yes", "No")</f>
        <v>No</v>
      </c>
      <c r="Z9888" s="4">
        <f>D9888-C9888</f>
        <v>4</v>
      </c>
      <c r="AA9888" s="4" t="str" cm="1">
        <f t="array" ref="AA9888">_xlfn.IFS(Z9888&lt;=2,"Fast",Z9888&gt;5, "Slow", AND(Z9888&gt;=3,Z9888&lt;=5),"Standard")</f>
        <v>Standard</v>
      </c>
    </row>
    <row r="9889" spans="1:27" x14ac:dyDescent="0.2">
      <c r="A9889" s="4">
        <v>9888</v>
      </c>
      <c r="B9889" s="4" t="s">
        <v>457</v>
      </c>
      <c r="C9889" s="5">
        <v>43020</v>
      </c>
      <c r="D9889" s="5">
        <v>43023</v>
      </c>
      <c r="E9889" s="4" t="s">
        <v>89</v>
      </c>
      <c r="F9889" s="4" t="s">
        <v>456</v>
      </c>
      <c r="G9889" s="4" t="s">
        <v>455</v>
      </c>
      <c r="H9889" s="4" t="s">
        <v>18</v>
      </c>
      <c r="I9889" s="4" t="s">
        <v>17</v>
      </c>
      <c r="J9889" s="4" t="s">
        <v>254</v>
      </c>
      <c r="K9889" s="4" t="s">
        <v>66</v>
      </c>
      <c r="L9889" s="4">
        <v>10024</v>
      </c>
      <c r="M9889" s="4" t="s">
        <v>5</v>
      </c>
      <c r="N9889" s="4" t="s">
        <v>454</v>
      </c>
      <c r="O9889" s="4" t="s">
        <v>13</v>
      </c>
      <c r="P9889" s="4" t="s">
        <v>24</v>
      </c>
      <c r="Q9889" s="4" t="s">
        <v>453</v>
      </c>
      <c r="R9889" s="4">
        <v>9.9600000000000009</v>
      </c>
      <c r="S9889" s="4">
        <v>2</v>
      </c>
      <c r="T9889" s="4">
        <v>0</v>
      </c>
      <c r="U9889" s="4">
        <v>4.6811999999999996</v>
      </c>
      <c r="V9889" s="4" t="str">
        <f>INDEX(Regional_Lookup!$B$2:$B$5,MATCH('Sample - Superstore'!M9889,Regional_Lookup!$A$2:$A$5,0))</f>
        <v>Sarah Miller</v>
      </c>
      <c r="W9889" s="4">
        <f>INDEX(Regional_Lookup!$C$2:$C$5, MATCH('Sample - Superstore'!M9889,Regional_Lookup!$A$2:$A$5, 0))</f>
        <v>0.16</v>
      </c>
      <c r="X9889" s="4">
        <f>U9889/R9889</f>
        <v>0.46999999999999992</v>
      </c>
      <c r="Y9889" s="4" t="str">
        <f>IF(X9889&gt;=W9889, "Yes", "No")</f>
        <v>Yes</v>
      </c>
      <c r="Z9889" s="4">
        <f>D9889-C9889</f>
        <v>3</v>
      </c>
      <c r="AA9889" s="4" t="str" cm="1">
        <f t="array" ref="AA9889">_xlfn.IFS(Z9889&lt;=2,"Fast",Z9889&gt;5, "Slow", AND(Z9889&gt;=3,Z9889&lt;=5),"Standard")</f>
        <v>Standard</v>
      </c>
    </row>
    <row r="9890" spans="1:27" x14ac:dyDescent="0.2">
      <c r="A9890" s="4">
        <v>9889</v>
      </c>
      <c r="B9890" s="4" t="s">
        <v>452</v>
      </c>
      <c r="C9890" s="5">
        <v>42224</v>
      </c>
      <c r="D9890" s="5">
        <v>42228</v>
      </c>
      <c r="E9890" s="4" t="s">
        <v>29</v>
      </c>
      <c r="F9890" s="4" t="s">
        <v>451</v>
      </c>
      <c r="G9890" s="4" t="s">
        <v>450</v>
      </c>
      <c r="H9890" s="4" t="s">
        <v>18</v>
      </c>
      <c r="I9890" s="4" t="s">
        <v>17</v>
      </c>
      <c r="J9890" s="4" t="s">
        <v>449</v>
      </c>
      <c r="K9890" s="4" t="s">
        <v>66</v>
      </c>
      <c r="L9890" s="4">
        <v>13501</v>
      </c>
      <c r="M9890" s="4" t="s">
        <v>5</v>
      </c>
      <c r="N9890" s="4" t="s">
        <v>448</v>
      </c>
      <c r="O9890" s="4" t="s">
        <v>33</v>
      </c>
      <c r="P9890" s="4" t="s">
        <v>55</v>
      </c>
      <c r="Q9890" s="4" t="s">
        <v>447</v>
      </c>
      <c r="R9890" s="4">
        <v>79.989999999999995</v>
      </c>
      <c r="S9890" s="4">
        <v>1</v>
      </c>
      <c r="T9890" s="4">
        <v>0</v>
      </c>
      <c r="U9890" s="4">
        <v>28.796399999999998</v>
      </c>
      <c r="V9890" s="4" t="str">
        <f>INDEX(Regional_Lookup!$B$2:$B$5,MATCH('Sample - Superstore'!M9890,Regional_Lookup!$A$2:$A$5,0))</f>
        <v>Sarah Miller</v>
      </c>
      <c r="W9890" s="4">
        <f>INDEX(Regional_Lookup!$C$2:$C$5, MATCH('Sample - Superstore'!M9890,Regional_Lookup!$A$2:$A$5, 0))</f>
        <v>0.16</v>
      </c>
      <c r="X9890" s="4">
        <f>U9890/R9890</f>
        <v>0.36</v>
      </c>
      <c r="Y9890" s="4" t="str">
        <f>IF(X9890&gt;=W9890, "Yes", "No")</f>
        <v>Yes</v>
      </c>
      <c r="Z9890" s="4">
        <f>D9890-C9890</f>
        <v>4</v>
      </c>
      <c r="AA9890" s="4" t="str" cm="1">
        <f t="array" ref="AA9890">_xlfn.IFS(Z9890&lt;=2,"Fast",Z9890&gt;5, "Slow", AND(Z9890&gt;=3,Z9890&lt;=5),"Standard")</f>
        <v>Standard</v>
      </c>
    </row>
    <row r="9891" spans="1:27" x14ac:dyDescent="0.2">
      <c r="A9891" s="4">
        <v>9890</v>
      </c>
      <c r="B9891" s="4" t="s">
        <v>446</v>
      </c>
      <c r="C9891" s="5">
        <v>42813</v>
      </c>
      <c r="D9891" s="5">
        <v>42814</v>
      </c>
      <c r="E9891" s="4" t="s">
        <v>89</v>
      </c>
      <c r="F9891" s="4" t="s">
        <v>445</v>
      </c>
      <c r="G9891" s="4" t="s">
        <v>444</v>
      </c>
      <c r="H9891" s="4" t="s">
        <v>50</v>
      </c>
      <c r="I9891" s="4" t="s">
        <v>17</v>
      </c>
      <c r="J9891" s="4" t="s">
        <v>443</v>
      </c>
      <c r="K9891" s="4" t="s">
        <v>136</v>
      </c>
      <c r="L9891" s="4">
        <v>8701</v>
      </c>
      <c r="M9891" s="4" t="s">
        <v>5</v>
      </c>
      <c r="N9891" s="4" t="s">
        <v>442</v>
      </c>
      <c r="O9891" s="4" t="s">
        <v>13</v>
      </c>
      <c r="P9891" s="4" t="s">
        <v>116</v>
      </c>
      <c r="Q9891" s="4" t="s">
        <v>441</v>
      </c>
      <c r="R9891" s="4">
        <v>8.94</v>
      </c>
      <c r="S9891" s="4">
        <v>3</v>
      </c>
      <c r="T9891" s="4">
        <v>0</v>
      </c>
      <c r="U9891" s="4">
        <v>2.4138000000000002</v>
      </c>
      <c r="V9891" s="4" t="str">
        <f>INDEX(Regional_Lookup!$B$2:$B$5,MATCH('Sample - Superstore'!M9891,Regional_Lookup!$A$2:$A$5,0))</f>
        <v>Sarah Miller</v>
      </c>
      <c r="W9891" s="4">
        <f>INDEX(Regional_Lookup!$C$2:$C$5, MATCH('Sample - Superstore'!M9891,Regional_Lookup!$A$2:$A$5, 0))</f>
        <v>0.16</v>
      </c>
      <c r="X9891" s="4">
        <f>U9891/R9891</f>
        <v>0.27</v>
      </c>
      <c r="Y9891" s="4" t="str">
        <f>IF(X9891&gt;=W9891, "Yes", "No")</f>
        <v>Yes</v>
      </c>
      <c r="Z9891" s="4">
        <f>D9891-C9891</f>
        <v>1</v>
      </c>
      <c r="AA9891" s="4" t="str" cm="1">
        <f t="array" ref="AA9891">_xlfn.IFS(Z9891&lt;=2,"Fast",Z9891&gt;5, "Slow", AND(Z9891&gt;=3,Z9891&lt;=5),"Standard")</f>
        <v>Fast</v>
      </c>
    </row>
    <row r="9892" spans="1:27" x14ac:dyDescent="0.2">
      <c r="A9892" s="4">
        <v>9891</v>
      </c>
      <c r="B9892" s="4" t="s">
        <v>432</v>
      </c>
      <c r="C9892" s="5">
        <v>42576</v>
      </c>
      <c r="D9892" s="5">
        <v>42579</v>
      </c>
      <c r="E9892" s="4" t="s">
        <v>21</v>
      </c>
      <c r="F9892" s="4" t="s">
        <v>431</v>
      </c>
      <c r="G9892" s="4" t="s">
        <v>430</v>
      </c>
      <c r="H9892" s="4" t="s">
        <v>50</v>
      </c>
      <c r="I9892" s="4" t="s">
        <v>17</v>
      </c>
      <c r="J9892" s="4" t="s">
        <v>429</v>
      </c>
      <c r="K9892" s="4" t="s">
        <v>428</v>
      </c>
      <c r="L9892" s="4">
        <v>53209</v>
      </c>
      <c r="M9892" s="4" t="s">
        <v>3</v>
      </c>
      <c r="N9892" s="4" t="s">
        <v>440</v>
      </c>
      <c r="O9892" s="4" t="s">
        <v>13</v>
      </c>
      <c r="P9892" s="4" t="s">
        <v>24</v>
      </c>
      <c r="Q9892" s="4" t="s">
        <v>439</v>
      </c>
      <c r="R9892" s="4">
        <v>20.62</v>
      </c>
      <c r="S9892" s="4">
        <v>2</v>
      </c>
      <c r="T9892" s="4">
        <v>0</v>
      </c>
      <c r="U9892" s="4">
        <v>9.6913999999999998</v>
      </c>
      <c r="V9892" s="4" t="str">
        <f>INDEX(Regional_Lookup!$B$2:$B$5,MATCH('Sample - Superstore'!M9892,Regional_Lookup!$A$2:$A$5,0))</f>
        <v>David Johnson</v>
      </c>
      <c r="W9892" s="4">
        <f>INDEX(Regional_Lookup!$C$2:$C$5, MATCH('Sample - Superstore'!M9892,Regional_Lookup!$A$2:$A$5, 0))</f>
        <v>0.14000000000000001</v>
      </c>
      <c r="X9892" s="4">
        <f>U9892/R9892</f>
        <v>0.47</v>
      </c>
      <c r="Y9892" s="4" t="str">
        <f>IF(X9892&gt;=W9892, "Yes", "No")</f>
        <v>Yes</v>
      </c>
      <c r="Z9892" s="4">
        <f>D9892-C9892</f>
        <v>3</v>
      </c>
      <c r="AA9892" s="4" t="str" cm="1">
        <f t="array" ref="AA9892">_xlfn.IFS(Z9892&lt;=2,"Fast",Z9892&gt;5, "Slow", AND(Z9892&gt;=3,Z9892&lt;=5),"Standard")</f>
        <v>Standard</v>
      </c>
    </row>
    <row r="9893" spans="1:27" x14ac:dyDescent="0.2">
      <c r="A9893" s="4">
        <v>9892</v>
      </c>
      <c r="B9893" s="4" t="s">
        <v>432</v>
      </c>
      <c r="C9893" s="5">
        <v>42576</v>
      </c>
      <c r="D9893" s="5">
        <v>42579</v>
      </c>
      <c r="E9893" s="4" t="s">
        <v>21</v>
      </c>
      <c r="F9893" s="4" t="s">
        <v>431</v>
      </c>
      <c r="G9893" s="4" t="s">
        <v>430</v>
      </c>
      <c r="H9893" s="4" t="s">
        <v>50</v>
      </c>
      <c r="I9893" s="4" t="s">
        <v>17</v>
      </c>
      <c r="J9893" s="4" t="s">
        <v>429</v>
      </c>
      <c r="K9893" s="4" t="s">
        <v>428</v>
      </c>
      <c r="L9893" s="4">
        <v>53209</v>
      </c>
      <c r="M9893" s="4" t="s">
        <v>3</v>
      </c>
      <c r="N9893" s="4" t="s">
        <v>438</v>
      </c>
      <c r="O9893" s="4" t="s">
        <v>33</v>
      </c>
      <c r="P9893" s="4" t="s">
        <v>55</v>
      </c>
      <c r="Q9893" s="4" t="s">
        <v>437</v>
      </c>
      <c r="R9893" s="4">
        <v>124.25</v>
      </c>
      <c r="S9893" s="4">
        <v>7</v>
      </c>
      <c r="T9893" s="4">
        <v>0</v>
      </c>
      <c r="U9893" s="4">
        <v>48.457500000000003</v>
      </c>
      <c r="V9893" s="4" t="str">
        <f>INDEX(Regional_Lookup!$B$2:$B$5,MATCH('Sample - Superstore'!M9893,Regional_Lookup!$A$2:$A$5,0))</f>
        <v>David Johnson</v>
      </c>
      <c r="W9893" s="4">
        <f>INDEX(Regional_Lookup!$C$2:$C$5, MATCH('Sample - Superstore'!M9893,Regional_Lookup!$A$2:$A$5, 0))</f>
        <v>0.14000000000000001</v>
      </c>
      <c r="X9893" s="4">
        <f>U9893/R9893</f>
        <v>0.39</v>
      </c>
      <c r="Y9893" s="4" t="str">
        <f>IF(X9893&gt;=W9893, "Yes", "No")</f>
        <v>Yes</v>
      </c>
      <c r="Z9893" s="4">
        <f>D9893-C9893</f>
        <v>3</v>
      </c>
      <c r="AA9893" s="4" t="str" cm="1">
        <f t="array" ref="AA9893">_xlfn.IFS(Z9893&lt;=2,"Fast",Z9893&gt;5, "Slow", AND(Z9893&gt;=3,Z9893&lt;=5),"Standard")</f>
        <v>Standard</v>
      </c>
    </row>
    <row r="9894" spans="1:27" x14ac:dyDescent="0.2">
      <c r="A9894" s="4">
        <v>9893</v>
      </c>
      <c r="B9894" s="4" t="s">
        <v>432</v>
      </c>
      <c r="C9894" s="5">
        <v>42576</v>
      </c>
      <c r="D9894" s="5">
        <v>42579</v>
      </c>
      <c r="E9894" s="4" t="s">
        <v>21</v>
      </c>
      <c r="F9894" s="4" t="s">
        <v>431</v>
      </c>
      <c r="G9894" s="4" t="s">
        <v>430</v>
      </c>
      <c r="H9894" s="4" t="s">
        <v>50</v>
      </c>
      <c r="I9894" s="4" t="s">
        <v>17</v>
      </c>
      <c r="J9894" s="4" t="s">
        <v>429</v>
      </c>
      <c r="K9894" s="4" t="s">
        <v>428</v>
      </c>
      <c r="L9894" s="4">
        <v>53209</v>
      </c>
      <c r="M9894" s="4" t="s">
        <v>3</v>
      </c>
      <c r="N9894" s="4" t="s">
        <v>436</v>
      </c>
      <c r="O9894" s="4" t="s">
        <v>33</v>
      </c>
      <c r="P9894" s="4" t="s">
        <v>32</v>
      </c>
      <c r="Q9894" s="4" t="s">
        <v>435</v>
      </c>
      <c r="R9894" s="4">
        <v>297.55</v>
      </c>
      <c r="S9894" s="4">
        <v>5</v>
      </c>
      <c r="T9894" s="4">
        <v>0</v>
      </c>
      <c r="U9894" s="4">
        <v>83.313999999999993</v>
      </c>
      <c r="V9894" s="4" t="str">
        <f>INDEX(Regional_Lookup!$B$2:$B$5,MATCH('Sample - Superstore'!M9894,Regional_Lookup!$A$2:$A$5,0))</f>
        <v>David Johnson</v>
      </c>
      <c r="W9894" s="4">
        <f>INDEX(Regional_Lookup!$C$2:$C$5, MATCH('Sample - Superstore'!M9894,Regional_Lookup!$A$2:$A$5, 0))</f>
        <v>0.14000000000000001</v>
      </c>
      <c r="X9894" s="4">
        <f>U9894/R9894</f>
        <v>0.27999999999999997</v>
      </c>
      <c r="Y9894" s="4" t="str">
        <f>IF(X9894&gt;=W9894, "Yes", "No")</f>
        <v>Yes</v>
      </c>
      <c r="Z9894" s="4">
        <f>D9894-C9894</f>
        <v>3</v>
      </c>
      <c r="AA9894" s="4" t="str" cm="1">
        <f t="array" ref="AA9894">_xlfn.IFS(Z9894&lt;=2,"Fast",Z9894&gt;5, "Slow", AND(Z9894&gt;=3,Z9894&lt;=5),"Standard")</f>
        <v>Standard</v>
      </c>
    </row>
    <row r="9895" spans="1:27" x14ac:dyDescent="0.2">
      <c r="A9895" s="4">
        <v>9894</v>
      </c>
      <c r="B9895" s="4" t="s">
        <v>432</v>
      </c>
      <c r="C9895" s="5">
        <v>42576</v>
      </c>
      <c r="D9895" s="5">
        <v>42579</v>
      </c>
      <c r="E9895" s="4" t="s">
        <v>21</v>
      </c>
      <c r="F9895" s="4" t="s">
        <v>431</v>
      </c>
      <c r="G9895" s="4" t="s">
        <v>430</v>
      </c>
      <c r="H9895" s="4" t="s">
        <v>50</v>
      </c>
      <c r="I9895" s="4" t="s">
        <v>17</v>
      </c>
      <c r="J9895" s="4" t="s">
        <v>429</v>
      </c>
      <c r="K9895" s="4" t="s">
        <v>428</v>
      </c>
      <c r="L9895" s="4">
        <v>53209</v>
      </c>
      <c r="M9895" s="4" t="s">
        <v>3</v>
      </c>
      <c r="N9895" s="4" t="s">
        <v>434</v>
      </c>
      <c r="O9895" s="4" t="s">
        <v>37</v>
      </c>
      <c r="P9895" s="4" t="s">
        <v>221</v>
      </c>
      <c r="Q9895" s="4" t="s">
        <v>433</v>
      </c>
      <c r="R9895" s="4">
        <v>403.56</v>
      </c>
      <c r="S9895" s="4">
        <v>4</v>
      </c>
      <c r="T9895" s="4">
        <v>0</v>
      </c>
      <c r="U9895" s="4">
        <v>96.854399999999998</v>
      </c>
      <c r="V9895" s="4" t="str">
        <f>INDEX(Regional_Lookup!$B$2:$B$5,MATCH('Sample - Superstore'!M9895,Regional_Lookup!$A$2:$A$5,0))</f>
        <v>David Johnson</v>
      </c>
      <c r="W9895" s="4">
        <f>INDEX(Regional_Lookup!$C$2:$C$5, MATCH('Sample - Superstore'!M9895,Regional_Lookup!$A$2:$A$5, 0))</f>
        <v>0.14000000000000001</v>
      </c>
      <c r="X9895" s="4">
        <f>U9895/R9895</f>
        <v>0.24</v>
      </c>
      <c r="Y9895" s="4" t="str">
        <f>IF(X9895&gt;=W9895, "Yes", "No")</f>
        <v>Yes</v>
      </c>
      <c r="Z9895" s="4">
        <f>D9895-C9895</f>
        <v>3</v>
      </c>
      <c r="AA9895" s="4" t="str" cm="1">
        <f t="array" ref="AA9895">_xlfn.IFS(Z9895&lt;=2,"Fast",Z9895&gt;5, "Slow", AND(Z9895&gt;=3,Z9895&lt;=5),"Standard")</f>
        <v>Standard</v>
      </c>
    </row>
    <row r="9896" spans="1:27" x14ac:dyDescent="0.2">
      <c r="A9896" s="4">
        <v>9895</v>
      </c>
      <c r="B9896" s="4" t="s">
        <v>432</v>
      </c>
      <c r="C9896" s="5">
        <v>42576</v>
      </c>
      <c r="D9896" s="5">
        <v>42579</v>
      </c>
      <c r="E9896" s="4" t="s">
        <v>21</v>
      </c>
      <c r="F9896" s="4" t="s">
        <v>431</v>
      </c>
      <c r="G9896" s="4" t="s">
        <v>430</v>
      </c>
      <c r="H9896" s="4" t="s">
        <v>50</v>
      </c>
      <c r="I9896" s="4" t="s">
        <v>17</v>
      </c>
      <c r="J9896" s="4" t="s">
        <v>429</v>
      </c>
      <c r="K9896" s="4" t="s">
        <v>428</v>
      </c>
      <c r="L9896" s="4">
        <v>53209</v>
      </c>
      <c r="M9896" s="4" t="s">
        <v>3</v>
      </c>
      <c r="N9896" s="4" t="s">
        <v>427</v>
      </c>
      <c r="O9896" s="4" t="s">
        <v>37</v>
      </c>
      <c r="P9896" s="4" t="s">
        <v>36</v>
      </c>
      <c r="Q9896" s="4" t="s">
        <v>426</v>
      </c>
      <c r="R9896" s="4">
        <v>95.2</v>
      </c>
      <c r="S9896" s="4">
        <v>5</v>
      </c>
      <c r="T9896" s="4">
        <v>0</v>
      </c>
      <c r="U9896" s="4">
        <v>27.608000000000001</v>
      </c>
      <c r="V9896" s="4" t="str">
        <f>INDEX(Regional_Lookup!$B$2:$B$5,MATCH('Sample - Superstore'!M9896,Regional_Lookup!$A$2:$A$5,0))</f>
        <v>David Johnson</v>
      </c>
      <c r="W9896" s="4">
        <f>INDEX(Regional_Lookup!$C$2:$C$5, MATCH('Sample - Superstore'!M9896,Regional_Lookup!$A$2:$A$5, 0))</f>
        <v>0.14000000000000001</v>
      </c>
      <c r="X9896" s="4">
        <f>U9896/R9896</f>
        <v>0.28999999999999998</v>
      </c>
      <c r="Y9896" s="4" t="str">
        <f>IF(X9896&gt;=W9896, "Yes", "No")</f>
        <v>Yes</v>
      </c>
      <c r="Z9896" s="4">
        <f>D9896-C9896</f>
        <v>3</v>
      </c>
      <c r="AA9896" s="4" t="str" cm="1">
        <f t="array" ref="AA9896">_xlfn.IFS(Z9896&lt;=2,"Fast",Z9896&gt;5, "Slow", AND(Z9896&gt;=3,Z9896&lt;=5),"Standard")</f>
        <v>Standard</v>
      </c>
    </row>
    <row r="9897" spans="1:27" x14ac:dyDescent="0.2">
      <c r="A9897" s="4">
        <v>9896</v>
      </c>
      <c r="B9897" s="4" t="s">
        <v>425</v>
      </c>
      <c r="C9897" s="5">
        <v>41908</v>
      </c>
      <c r="D9897" s="5">
        <v>41913</v>
      </c>
      <c r="E9897" s="4" t="s">
        <v>29</v>
      </c>
      <c r="F9897" s="4" t="s">
        <v>424</v>
      </c>
      <c r="G9897" s="4" t="s">
        <v>423</v>
      </c>
      <c r="H9897" s="4" t="s">
        <v>18</v>
      </c>
      <c r="I9897" s="4" t="s">
        <v>17</v>
      </c>
      <c r="J9897" s="4" t="s">
        <v>319</v>
      </c>
      <c r="K9897" s="4" t="s">
        <v>318</v>
      </c>
      <c r="L9897" s="4">
        <v>60623</v>
      </c>
      <c r="M9897" s="4" t="s">
        <v>3</v>
      </c>
      <c r="N9897" s="4" t="s">
        <v>422</v>
      </c>
      <c r="O9897" s="4" t="s">
        <v>33</v>
      </c>
      <c r="P9897" s="4" t="s">
        <v>55</v>
      </c>
      <c r="Q9897" s="4" t="s">
        <v>421</v>
      </c>
      <c r="R9897" s="4">
        <v>153.82400000000001</v>
      </c>
      <c r="S9897" s="4">
        <v>11</v>
      </c>
      <c r="T9897" s="4">
        <v>0.2</v>
      </c>
      <c r="U9897" s="4">
        <v>38.456000000000003</v>
      </c>
      <c r="V9897" s="4" t="str">
        <f>INDEX(Regional_Lookup!$B$2:$B$5,MATCH('Sample - Superstore'!M9897,Regional_Lookup!$A$2:$A$5,0))</f>
        <v>David Johnson</v>
      </c>
      <c r="W9897" s="4">
        <f>INDEX(Regional_Lookup!$C$2:$C$5, MATCH('Sample - Superstore'!M9897,Regional_Lookup!$A$2:$A$5, 0))</f>
        <v>0.14000000000000001</v>
      </c>
      <c r="X9897" s="4">
        <f>U9897/R9897</f>
        <v>0.25</v>
      </c>
      <c r="Y9897" s="4" t="str">
        <f>IF(X9897&gt;=W9897, "Yes", "No")</f>
        <v>Yes</v>
      </c>
      <c r="Z9897" s="4">
        <f>D9897-C9897</f>
        <v>5</v>
      </c>
      <c r="AA9897" s="4" t="str" cm="1">
        <f t="array" ref="AA9897">_xlfn.IFS(Z9897&lt;=2,"Fast",Z9897&gt;5, "Slow", AND(Z9897&gt;=3,Z9897&lt;=5),"Standard")</f>
        <v>Standard</v>
      </c>
    </row>
    <row r="9898" spans="1:27" x14ac:dyDescent="0.2">
      <c r="A9898" s="4">
        <v>9897</v>
      </c>
      <c r="B9898" s="4" t="s">
        <v>420</v>
      </c>
      <c r="C9898" s="5">
        <v>41807</v>
      </c>
      <c r="D9898" s="5">
        <v>41810</v>
      </c>
      <c r="E9898" s="4" t="s">
        <v>21</v>
      </c>
      <c r="F9898" s="4" t="s">
        <v>419</v>
      </c>
      <c r="G9898" s="4" t="s">
        <v>418</v>
      </c>
      <c r="H9898" s="4" t="s">
        <v>18</v>
      </c>
      <c r="I9898" s="4" t="s">
        <v>17</v>
      </c>
      <c r="J9898" s="4" t="s">
        <v>319</v>
      </c>
      <c r="K9898" s="4" t="s">
        <v>318</v>
      </c>
      <c r="L9898" s="4">
        <v>60653</v>
      </c>
      <c r="M9898" s="4" t="s">
        <v>3</v>
      </c>
      <c r="N9898" s="4" t="s">
        <v>417</v>
      </c>
      <c r="O9898" s="4" t="s">
        <v>13</v>
      </c>
      <c r="P9898" s="4" t="s">
        <v>24</v>
      </c>
      <c r="Q9898" s="4" t="s">
        <v>416</v>
      </c>
      <c r="R9898" s="4">
        <v>62.015999999999998</v>
      </c>
      <c r="S9898" s="4">
        <v>2</v>
      </c>
      <c r="T9898" s="4">
        <v>0.2</v>
      </c>
      <c r="U9898" s="4">
        <v>22.480799999999999</v>
      </c>
      <c r="V9898" s="4" t="str">
        <f>INDEX(Regional_Lookup!$B$2:$B$5,MATCH('Sample - Superstore'!M9898,Regional_Lookup!$A$2:$A$5,0))</f>
        <v>David Johnson</v>
      </c>
      <c r="W9898" s="4">
        <f>INDEX(Regional_Lookup!$C$2:$C$5, MATCH('Sample - Superstore'!M9898,Regional_Lookup!$A$2:$A$5, 0))</f>
        <v>0.14000000000000001</v>
      </c>
      <c r="X9898" s="4">
        <f>U9898/R9898</f>
        <v>0.36249999999999999</v>
      </c>
      <c r="Y9898" s="4" t="str">
        <f>IF(X9898&gt;=W9898, "Yes", "No")</f>
        <v>Yes</v>
      </c>
      <c r="Z9898" s="4">
        <f>D9898-C9898</f>
        <v>3</v>
      </c>
      <c r="AA9898" s="4" t="str" cm="1">
        <f t="array" ref="AA9898">_xlfn.IFS(Z9898&lt;=2,"Fast",Z9898&gt;5, "Slow", AND(Z9898&gt;=3,Z9898&lt;=5),"Standard")</f>
        <v>Standard</v>
      </c>
    </row>
    <row r="9899" spans="1:27" x14ac:dyDescent="0.2">
      <c r="A9899" s="4">
        <v>9898</v>
      </c>
      <c r="B9899" s="4" t="s">
        <v>413</v>
      </c>
      <c r="C9899" s="5">
        <v>42527</v>
      </c>
      <c r="D9899" s="5">
        <v>42531</v>
      </c>
      <c r="E9899" s="4" t="s">
        <v>29</v>
      </c>
      <c r="F9899" s="4" t="s">
        <v>412</v>
      </c>
      <c r="G9899" s="4" t="s">
        <v>411</v>
      </c>
      <c r="H9899" s="4" t="s">
        <v>18</v>
      </c>
      <c r="I9899" s="4" t="s">
        <v>17</v>
      </c>
      <c r="J9899" s="4" t="s">
        <v>86</v>
      </c>
      <c r="K9899" s="4" t="s">
        <v>85</v>
      </c>
      <c r="L9899" s="4">
        <v>45014</v>
      </c>
      <c r="M9899" s="4" t="s">
        <v>5</v>
      </c>
      <c r="N9899" s="4" t="s">
        <v>415</v>
      </c>
      <c r="O9899" s="4" t="s">
        <v>37</v>
      </c>
      <c r="P9899" s="4" t="s">
        <v>36</v>
      </c>
      <c r="Q9899" s="4" t="s">
        <v>414</v>
      </c>
      <c r="R9899" s="4">
        <v>466.32</v>
      </c>
      <c r="S9899" s="4">
        <v>3</v>
      </c>
      <c r="T9899" s="4">
        <v>0.2</v>
      </c>
      <c r="U9899" s="4">
        <v>34.973999999999997</v>
      </c>
      <c r="V9899" s="4" t="str">
        <f>INDEX(Regional_Lookup!$B$2:$B$5,MATCH('Sample - Superstore'!M9899,Regional_Lookup!$A$2:$A$5,0))</f>
        <v>Sarah Miller</v>
      </c>
      <c r="W9899" s="4">
        <f>INDEX(Regional_Lookup!$C$2:$C$5, MATCH('Sample - Superstore'!M9899,Regional_Lookup!$A$2:$A$5, 0))</f>
        <v>0.16</v>
      </c>
      <c r="X9899" s="4">
        <f>U9899/R9899</f>
        <v>7.4999999999999997E-2</v>
      </c>
      <c r="Y9899" s="4" t="str">
        <f>IF(X9899&gt;=W9899, "Yes", "No")</f>
        <v>No</v>
      </c>
      <c r="Z9899" s="4">
        <f>D9899-C9899</f>
        <v>4</v>
      </c>
      <c r="AA9899" s="4" t="str" cm="1">
        <f t="array" ref="AA9899">_xlfn.IFS(Z9899&lt;=2,"Fast",Z9899&gt;5, "Slow", AND(Z9899&gt;=3,Z9899&lt;=5),"Standard")</f>
        <v>Standard</v>
      </c>
    </row>
    <row r="9900" spans="1:27" x14ac:dyDescent="0.2">
      <c r="A9900" s="4">
        <v>9899</v>
      </c>
      <c r="B9900" s="4" t="s">
        <v>413</v>
      </c>
      <c r="C9900" s="5">
        <v>42527</v>
      </c>
      <c r="D9900" s="5">
        <v>42531</v>
      </c>
      <c r="E9900" s="4" t="s">
        <v>29</v>
      </c>
      <c r="F9900" s="4" t="s">
        <v>412</v>
      </c>
      <c r="G9900" s="4" t="s">
        <v>411</v>
      </c>
      <c r="H9900" s="4" t="s">
        <v>18</v>
      </c>
      <c r="I9900" s="4" t="s">
        <v>17</v>
      </c>
      <c r="J9900" s="4" t="s">
        <v>86</v>
      </c>
      <c r="K9900" s="4" t="s">
        <v>85</v>
      </c>
      <c r="L9900" s="4">
        <v>45014</v>
      </c>
      <c r="M9900" s="4" t="s">
        <v>5</v>
      </c>
      <c r="N9900" s="4" t="s">
        <v>410</v>
      </c>
      <c r="O9900" s="4" t="s">
        <v>37</v>
      </c>
      <c r="P9900" s="4" t="s">
        <v>36</v>
      </c>
      <c r="Q9900" s="4" t="s">
        <v>409</v>
      </c>
      <c r="R9900" s="4">
        <v>82.64</v>
      </c>
      <c r="S9900" s="4">
        <v>2</v>
      </c>
      <c r="T9900" s="4">
        <v>0.2</v>
      </c>
      <c r="U9900" s="4">
        <v>0</v>
      </c>
      <c r="V9900" s="4" t="str">
        <f>INDEX(Regional_Lookup!$B$2:$B$5,MATCH('Sample - Superstore'!M9900,Regional_Lookup!$A$2:$A$5,0))</f>
        <v>Sarah Miller</v>
      </c>
      <c r="W9900" s="4">
        <f>INDEX(Regional_Lookup!$C$2:$C$5, MATCH('Sample - Superstore'!M9900,Regional_Lookup!$A$2:$A$5, 0))</f>
        <v>0.16</v>
      </c>
      <c r="X9900" s="4">
        <f>U9900/R9900</f>
        <v>0</v>
      </c>
      <c r="Y9900" s="4" t="str">
        <f>IF(X9900&gt;=W9900, "Yes", "No")</f>
        <v>No</v>
      </c>
      <c r="Z9900" s="4">
        <f>D9900-C9900</f>
        <v>4</v>
      </c>
      <c r="AA9900" s="4" t="str" cm="1">
        <f t="array" ref="AA9900">_xlfn.IFS(Z9900&lt;=2,"Fast",Z9900&gt;5, "Slow", AND(Z9900&gt;=3,Z9900&lt;=5),"Standard")</f>
        <v>Standard</v>
      </c>
    </row>
    <row r="9901" spans="1:27" x14ac:dyDescent="0.2">
      <c r="A9901" s="4">
        <v>9900</v>
      </c>
      <c r="B9901" s="4" t="s">
        <v>408</v>
      </c>
      <c r="C9901" s="5">
        <v>41726</v>
      </c>
      <c r="D9901" s="5">
        <v>41732</v>
      </c>
      <c r="E9901" s="4" t="s">
        <v>29</v>
      </c>
      <c r="F9901" s="4" t="s">
        <v>407</v>
      </c>
      <c r="G9901" s="4" t="s">
        <v>406</v>
      </c>
      <c r="H9901" s="4" t="s">
        <v>102</v>
      </c>
      <c r="I9901" s="4" t="s">
        <v>17</v>
      </c>
      <c r="J9901" s="4" t="s">
        <v>405</v>
      </c>
      <c r="K9901" s="4" t="s">
        <v>85</v>
      </c>
      <c r="L9901" s="4">
        <v>45503</v>
      </c>
      <c r="M9901" s="4" t="s">
        <v>5</v>
      </c>
      <c r="N9901" s="4" t="s">
        <v>404</v>
      </c>
      <c r="O9901" s="4" t="s">
        <v>37</v>
      </c>
      <c r="P9901" s="4" t="s">
        <v>92</v>
      </c>
      <c r="Q9901" s="4" t="s">
        <v>403</v>
      </c>
      <c r="R9901" s="4">
        <v>330.58800000000002</v>
      </c>
      <c r="S9901" s="4">
        <v>1</v>
      </c>
      <c r="T9901" s="4">
        <v>0.4</v>
      </c>
      <c r="U9901" s="4">
        <v>-143.25479999999999</v>
      </c>
      <c r="V9901" s="4" t="str">
        <f>INDEX(Regional_Lookup!$B$2:$B$5,MATCH('Sample - Superstore'!M9901,Regional_Lookup!$A$2:$A$5,0))</f>
        <v>Sarah Miller</v>
      </c>
      <c r="W9901" s="4">
        <f>INDEX(Regional_Lookup!$C$2:$C$5, MATCH('Sample - Superstore'!M9901,Regional_Lookup!$A$2:$A$5, 0))</f>
        <v>0.16</v>
      </c>
      <c r="X9901" s="4">
        <f>U9901/R9901</f>
        <v>-0.43333333333333329</v>
      </c>
      <c r="Y9901" s="4" t="str">
        <f>IF(X9901&gt;=W9901, "Yes", "No")</f>
        <v>No</v>
      </c>
      <c r="Z9901" s="4">
        <f>D9901-C9901</f>
        <v>6</v>
      </c>
      <c r="AA9901" s="4" t="str" cm="1">
        <f t="array" ref="AA9901">_xlfn.IFS(Z9901&lt;=2,"Fast",Z9901&gt;5, "Slow", AND(Z9901&gt;=3,Z9901&lt;=5),"Standard")</f>
        <v>Slow</v>
      </c>
    </row>
    <row r="9902" spans="1:27" x14ac:dyDescent="0.2">
      <c r="A9902" s="4">
        <v>9901</v>
      </c>
      <c r="B9902" s="4" t="s">
        <v>398</v>
      </c>
      <c r="C9902" s="5">
        <v>42968</v>
      </c>
      <c r="D9902" s="5">
        <v>42972</v>
      </c>
      <c r="E9902" s="4" t="s">
        <v>29</v>
      </c>
      <c r="F9902" s="4" t="s">
        <v>397</v>
      </c>
      <c r="G9902" s="4" t="s">
        <v>396</v>
      </c>
      <c r="H9902" s="4" t="s">
        <v>18</v>
      </c>
      <c r="I9902" s="4" t="s">
        <v>17</v>
      </c>
      <c r="J9902" s="4" t="s">
        <v>395</v>
      </c>
      <c r="K9902" s="4" t="s">
        <v>394</v>
      </c>
      <c r="L9902" s="4">
        <v>80027</v>
      </c>
      <c r="M9902" s="4" t="s">
        <v>9</v>
      </c>
      <c r="N9902" s="4" t="s">
        <v>402</v>
      </c>
      <c r="O9902" s="4" t="s">
        <v>13</v>
      </c>
      <c r="P9902" s="4" t="s">
        <v>231</v>
      </c>
      <c r="Q9902" s="4" t="s">
        <v>401</v>
      </c>
      <c r="R9902" s="4">
        <v>237.096</v>
      </c>
      <c r="S9902" s="4">
        <v>3</v>
      </c>
      <c r="T9902" s="4">
        <v>0.2</v>
      </c>
      <c r="U9902" s="4">
        <v>20.745899999999999</v>
      </c>
      <c r="V9902" s="4" t="str">
        <f>INDEX(Regional_Lookup!$B$2:$B$5,MATCH('Sample - Superstore'!M9902,Regional_Lookup!$A$2:$A$5,0))</f>
        <v>James Chen</v>
      </c>
      <c r="W9902" s="4">
        <f>INDEX(Regional_Lookup!$C$2:$C$5, MATCH('Sample - Superstore'!M9902,Regional_Lookup!$A$2:$A$5, 0))</f>
        <v>0.18</v>
      </c>
      <c r="X9902" s="4">
        <f>U9902/R9902</f>
        <v>8.7499999999999994E-2</v>
      </c>
      <c r="Y9902" s="4" t="str">
        <f>IF(X9902&gt;=W9902, "Yes", "No")</f>
        <v>No</v>
      </c>
      <c r="Z9902" s="4">
        <f>D9902-C9902</f>
        <v>4</v>
      </c>
      <c r="AA9902" s="4" t="str" cm="1">
        <f t="array" ref="AA9902">_xlfn.IFS(Z9902&lt;=2,"Fast",Z9902&gt;5, "Slow", AND(Z9902&gt;=3,Z9902&lt;=5),"Standard")</f>
        <v>Standard</v>
      </c>
    </row>
    <row r="9903" spans="1:27" x14ac:dyDescent="0.2">
      <c r="A9903" s="4">
        <v>9902</v>
      </c>
      <c r="B9903" s="4" t="s">
        <v>398</v>
      </c>
      <c r="C9903" s="5">
        <v>42968</v>
      </c>
      <c r="D9903" s="5">
        <v>42972</v>
      </c>
      <c r="E9903" s="4" t="s">
        <v>29</v>
      </c>
      <c r="F9903" s="4" t="s">
        <v>397</v>
      </c>
      <c r="G9903" s="4" t="s">
        <v>396</v>
      </c>
      <c r="H9903" s="4" t="s">
        <v>18</v>
      </c>
      <c r="I9903" s="4" t="s">
        <v>17</v>
      </c>
      <c r="J9903" s="4" t="s">
        <v>395</v>
      </c>
      <c r="K9903" s="4" t="s">
        <v>394</v>
      </c>
      <c r="L9903" s="4">
        <v>80027</v>
      </c>
      <c r="M9903" s="4" t="s">
        <v>9</v>
      </c>
      <c r="N9903" s="4" t="s">
        <v>400</v>
      </c>
      <c r="O9903" s="4" t="s">
        <v>37</v>
      </c>
      <c r="P9903" s="4" t="s">
        <v>36</v>
      </c>
      <c r="Q9903" s="4" t="s">
        <v>399</v>
      </c>
      <c r="R9903" s="4">
        <v>22.751999999999999</v>
      </c>
      <c r="S9903" s="4">
        <v>3</v>
      </c>
      <c r="T9903" s="4">
        <v>0.2</v>
      </c>
      <c r="U9903" s="4">
        <v>7.11</v>
      </c>
      <c r="V9903" s="4" t="str">
        <f>INDEX(Regional_Lookup!$B$2:$B$5,MATCH('Sample - Superstore'!M9903,Regional_Lookup!$A$2:$A$5,0))</f>
        <v>James Chen</v>
      </c>
      <c r="W9903" s="4">
        <f>INDEX(Regional_Lookup!$C$2:$C$5, MATCH('Sample - Superstore'!M9903,Regional_Lookup!$A$2:$A$5, 0))</f>
        <v>0.18</v>
      </c>
      <c r="X9903" s="4">
        <f>U9903/R9903</f>
        <v>0.31250000000000006</v>
      </c>
      <c r="Y9903" s="4" t="str">
        <f>IF(X9903&gt;=W9903, "Yes", "No")</f>
        <v>Yes</v>
      </c>
      <c r="Z9903" s="4">
        <f>D9903-C9903</f>
        <v>4</v>
      </c>
      <c r="AA9903" s="4" t="str" cm="1">
        <f t="array" ref="AA9903">_xlfn.IFS(Z9903&lt;=2,"Fast",Z9903&gt;5, "Slow", AND(Z9903&gt;=3,Z9903&lt;=5),"Standard")</f>
        <v>Standard</v>
      </c>
    </row>
    <row r="9904" spans="1:27" x14ac:dyDescent="0.2">
      <c r="A9904" s="4">
        <v>9903</v>
      </c>
      <c r="B9904" s="4" t="s">
        <v>398</v>
      </c>
      <c r="C9904" s="5">
        <v>42968</v>
      </c>
      <c r="D9904" s="5">
        <v>42972</v>
      </c>
      <c r="E9904" s="4" t="s">
        <v>29</v>
      </c>
      <c r="F9904" s="4" t="s">
        <v>397</v>
      </c>
      <c r="G9904" s="4" t="s">
        <v>396</v>
      </c>
      <c r="H9904" s="4" t="s">
        <v>18</v>
      </c>
      <c r="I9904" s="4" t="s">
        <v>17</v>
      </c>
      <c r="J9904" s="4" t="s">
        <v>395</v>
      </c>
      <c r="K9904" s="4" t="s">
        <v>394</v>
      </c>
      <c r="L9904" s="4">
        <v>80027</v>
      </c>
      <c r="M9904" s="4" t="s">
        <v>9</v>
      </c>
      <c r="N9904" s="4" t="s">
        <v>393</v>
      </c>
      <c r="O9904" s="4" t="s">
        <v>13</v>
      </c>
      <c r="P9904" s="4" t="s">
        <v>24</v>
      </c>
      <c r="Q9904" s="4" t="s">
        <v>392</v>
      </c>
      <c r="R9904" s="4">
        <v>6.6719999999999997</v>
      </c>
      <c r="S9904" s="4">
        <v>1</v>
      </c>
      <c r="T9904" s="4">
        <v>0.2</v>
      </c>
      <c r="U9904" s="4">
        <v>2.085</v>
      </c>
      <c r="V9904" s="4" t="str">
        <f>INDEX(Regional_Lookup!$B$2:$B$5,MATCH('Sample - Superstore'!M9904,Regional_Lookup!$A$2:$A$5,0))</f>
        <v>James Chen</v>
      </c>
      <c r="W9904" s="4">
        <f>INDEX(Regional_Lookup!$C$2:$C$5, MATCH('Sample - Superstore'!M9904,Regional_Lookup!$A$2:$A$5, 0))</f>
        <v>0.18</v>
      </c>
      <c r="X9904" s="4">
        <f>U9904/R9904</f>
        <v>0.3125</v>
      </c>
      <c r="Y9904" s="4" t="str">
        <f>IF(X9904&gt;=W9904, "Yes", "No")</f>
        <v>Yes</v>
      </c>
      <c r="Z9904" s="4">
        <f>D9904-C9904</f>
        <v>4</v>
      </c>
      <c r="AA9904" s="4" t="str" cm="1">
        <f t="array" ref="AA9904">_xlfn.IFS(Z9904&lt;=2,"Fast",Z9904&gt;5, "Slow", AND(Z9904&gt;=3,Z9904&lt;=5),"Standard")</f>
        <v>Standard</v>
      </c>
    </row>
    <row r="9905" spans="1:27" x14ac:dyDescent="0.2">
      <c r="A9905" s="4">
        <v>9904</v>
      </c>
      <c r="B9905" s="4" t="s">
        <v>389</v>
      </c>
      <c r="C9905" s="5">
        <v>41955</v>
      </c>
      <c r="D9905" s="5">
        <v>41961</v>
      </c>
      <c r="E9905" s="4" t="s">
        <v>29</v>
      </c>
      <c r="F9905" s="4" t="s">
        <v>388</v>
      </c>
      <c r="G9905" s="4" t="s">
        <v>387</v>
      </c>
      <c r="H9905" s="4" t="s">
        <v>18</v>
      </c>
      <c r="I9905" s="4" t="s">
        <v>17</v>
      </c>
      <c r="J9905" s="4" t="s">
        <v>386</v>
      </c>
      <c r="K9905" s="4" t="s">
        <v>123</v>
      </c>
      <c r="L9905" s="4">
        <v>75007</v>
      </c>
      <c r="M9905" s="4" t="s">
        <v>3</v>
      </c>
      <c r="N9905" s="4" t="s">
        <v>391</v>
      </c>
      <c r="O9905" s="4" t="s">
        <v>37</v>
      </c>
      <c r="P9905" s="4" t="s">
        <v>36</v>
      </c>
      <c r="Q9905" s="4" t="s">
        <v>390</v>
      </c>
      <c r="R9905" s="4">
        <v>25.128</v>
      </c>
      <c r="S9905" s="4">
        <v>3</v>
      </c>
      <c r="T9905" s="4">
        <v>0.6</v>
      </c>
      <c r="U9905" s="4">
        <v>-6.9101999999999997</v>
      </c>
      <c r="V9905" s="4" t="str">
        <f>INDEX(Regional_Lookup!$B$2:$B$5,MATCH('Sample - Superstore'!M9905,Regional_Lookup!$A$2:$A$5,0))</f>
        <v>David Johnson</v>
      </c>
      <c r="W9905" s="4">
        <f>INDEX(Regional_Lookup!$C$2:$C$5, MATCH('Sample - Superstore'!M9905,Regional_Lookup!$A$2:$A$5, 0))</f>
        <v>0.14000000000000001</v>
      </c>
      <c r="X9905" s="4">
        <f>U9905/R9905</f>
        <v>-0.27499999999999997</v>
      </c>
      <c r="Y9905" s="4" t="str">
        <f>IF(X9905&gt;=W9905, "Yes", "No")</f>
        <v>No</v>
      </c>
      <c r="Z9905" s="4">
        <f>D9905-C9905</f>
        <v>6</v>
      </c>
      <c r="AA9905" s="4" t="str" cm="1">
        <f t="array" ref="AA9905">_xlfn.IFS(Z9905&lt;=2,"Fast",Z9905&gt;5, "Slow", AND(Z9905&gt;=3,Z9905&lt;=5),"Standard")</f>
        <v>Slow</v>
      </c>
    </row>
    <row r="9906" spans="1:27" x14ac:dyDescent="0.2">
      <c r="A9906" s="4">
        <v>9905</v>
      </c>
      <c r="B9906" s="4" t="s">
        <v>389</v>
      </c>
      <c r="C9906" s="5">
        <v>41955</v>
      </c>
      <c r="D9906" s="5">
        <v>41961</v>
      </c>
      <c r="E9906" s="4" t="s">
        <v>29</v>
      </c>
      <c r="F9906" s="4" t="s">
        <v>388</v>
      </c>
      <c r="G9906" s="4" t="s">
        <v>387</v>
      </c>
      <c r="H9906" s="4" t="s">
        <v>18</v>
      </c>
      <c r="I9906" s="4" t="s">
        <v>17</v>
      </c>
      <c r="J9906" s="4" t="s">
        <v>386</v>
      </c>
      <c r="K9906" s="4" t="s">
        <v>123</v>
      </c>
      <c r="L9906" s="4">
        <v>75007</v>
      </c>
      <c r="M9906" s="4" t="s">
        <v>3</v>
      </c>
      <c r="N9906" s="4" t="s">
        <v>385</v>
      </c>
      <c r="O9906" s="4" t="s">
        <v>33</v>
      </c>
      <c r="P9906" s="4" t="s">
        <v>55</v>
      </c>
      <c r="Q9906" s="4" t="s">
        <v>384</v>
      </c>
      <c r="R9906" s="4">
        <v>127.98399999999999</v>
      </c>
      <c r="S9906" s="4">
        <v>2</v>
      </c>
      <c r="T9906" s="4">
        <v>0.2</v>
      </c>
      <c r="U9906" s="4">
        <v>25.596800000000002</v>
      </c>
      <c r="V9906" s="4" t="str">
        <f>INDEX(Regional_Lookup!$B$2:$B$5,MATCH('Sample - Superstore'!M9906,Regional_Lookup!$A$2:$A$5,0))</f>
        <v>David Johnson</v>
      </c>
      <c r="W9906" s="4">
        <f>INDEX(Regional_Lookup!$C$2:$C$5, MATCH('Sample - Superstore'!M9906,Regional_Lookup!$A$2:$A$5, 0))</f>
        <v>0.14000000000000001</v>
      </c>
      <c r="X9906" s="4">
        <f>U9906/R9906</f>
        <v>0.2</v>
      </c>
      <c r="Y9906" s="4" t="str">
        <f>IF(X9906&gt;=W9906, "Yes", "No")</f>
        <v>Yes</v>
      </c>
      <c r="Z9906" s="4">
        <f>D9906-C9906</f>
        <v>6</v>
      </c>
      <c r="AA9906" s="4" t="str" cm="1">
        <f t="array" ref="AA9906">_xlfn.IFS(Z9906&lt;=2,"Fast",Z9906&gt;5, "Slow", AND(Z9906&gt;=3,Z9906&lt;=5),"Standard")</f>
        <v>Slow</v>
      </c>
    </row>
    <row r="9907" spans="1:27" x14ac:dyDescent="0.2">
      <c r="A9907" s="4">
        <v>9906</v>
      </c>
      <c r="B9907" s="4" t="s">
        <v>373</v>
      </c>
      <c r="C9907" s="5">
        <v>42260</v>
      </c>
      <c r="D9907" s="5">
        <v>42262</v>
      </c>
      <c r="E9907" s="4" t="s">
        <v>89</v>
      </c>
      <c r="F9907" s="4" t="s">
        <v>372</v>
      </c>
      <c r="G9907" s="4" t="s">
        <v>371</v>
      </c>
      <c r="H9907" s="4" t="s">
        <v>50</v>
      </c>
      <c r="I9907" s="4" t="s">
        <v>17</v>
      </c>
      <c r="J9907" s="4" t="s">
        <v>240</v>
      </c>
      <c r="K9907" s="4" t="s">
        <v>15</v>
      </c>
      <c r="L9907" s="4">
        <v>92804</v>
      </c>
      <c r="M9907" s="4" t="s">
        <v>9</v>
      </c>
      <c r="N9907" s="4" t="s">
        <v>383</v>
      </c>
      <c r="O9907" s="4" t="s">
        <v>37</v>
      </c>
      <c r="P9907" s="4" t="s">
        <v>36</v>
      </c>
      <c r="Q9907" s="4" t="s">
        <v>382</v>
      </c>
      <c r="R9907" s="4">
        <v>131.88</v>
      </c>
      <c r="S9907" s="4">
        <v>7</v>
      </c>
      <c r="T9907" s="4">
        <v>0</v>
      </c>
      <c r="U9907" s="4">
        <v>55.389600000000002</v>
      </c>
      <c r="V9907" s="4" t="str">
        <f>INDEX(Regional_Lookup!$B$2:$B$5,MATCH('Sample - Superstore'!M9907,Regional_Lookup!$A$2:$A$5,0))</f>
        <v>James Chen</v>
      </c>
      <c r="W9907" s="4">
        <f>INDEX(Regional_Lookup!$C$2:$C$5, MATCH('Sample - Superstore'!M9907,Regional_Lookup!$A$2:$A$5, 0))</f>
        <v>0.18</v>
      </c>
      <c r="X9907" s="4">
        <f>U9907/R9907</f>
        <v>0.42000000000000004</v>
      </c>
      <c r="Y9907" s="4" t="str">
        <f>IF(X9907&gt;=W9907, "Yes", "No")</f>
        <v>Yes</v>
      </c>
      <c r="Z9907" s="4">
        <f>D9907-C9907</f>
        <v>2</v>
      </c>
      <c r="AA9907" s="4" t="str" cm="1">
        <f t="array" ref="AA9907">_xlfn.IFS(Z9907&lt;=2,"Fast",Z9907&gt;5, "Slow", AND(Z9907&gt;=3,Z9907&lt;=5),"Standard")</f>
        <v>Fast</v>
      </c>
    </row>
    <row r="9908" spans="1:27" x14ac:dyDescent="0.2">
      <c r="A9908" s="4">
        <v>9907</v>
      </c>
      <c r="B9908" s="4" t="s">
        <v>373</v>
      </c>
      <c r="C9908" s="5">
        <v>42260</v>
      </c>
      <c r="D9908" s="5">
        <v>42262</v>
      </c>
      <c r="E9908" s="4" t="s">
        <v>89</v>
      </c>
      <c r="F9908" s="4" t="s">
        <v>372</v>
      </c>
      <c r="G9908" s="4" t="s">
        <v>371</v>
      </c>
      <c r="H9908" s="4" t="s">
        <v>50</v>
      </c>
      <c r="I9908" s="4" t="s">
        <v>17</v>
      </c>
      <c r="J9908" s="4" t="s">
        <v>240</v>
      </c>
      <c r="K9908" s="4" t="s">
        <v>15</v>
      </c>
      <c r="L9908" s="4">
        <v>92804</v>
      </c>
      <c r="M9908" s="4" t="s">
        <v>9</v>
      </c>
      <c r="N9908" s="4" t="s">
        <v>381</v>
      </c>
      <c r="O9908" s="4" t="s">
        <v>13</v>
      </c>
      <c r="P9908" s="4" t="s">
        <v>100</v>
      </c>
      <c r="Q9908" s="4" t="s">
        <v>380</v>
      </c>
      <c r="R9908" s="4">
        <v>25.032</v>
      </c>
      <c r="S9908" s="4">
        <v>3</v>
      </c>
      <c r="T9908" s="4">
        <v>0.2</v>
      </c>
      <c r="U9908" s="4">
        <v>7.8224999999999998</v>
      </c>
      <c r="V9908" s="4" t="str">
        <f>INDEX(Regional_Lookup!$B$2:$B$5,MATCH('Sample - Superstore'!M9908,Regional_Lookup!$A$2:$A$5,0))</f>
        <v>James Chen</v>
      </c>
      <c r="W9908" s="4">
        <f>INDEX(Regional_Lookup!$C$2:$C$5, MATCH('Sample - Superstore'!M9908,Regional_Lookup!$A$2:$A$5, 0))</f>
        <v>0.18</v>
      </c>
      <c r="X9908" s="4">
        <f>U9908/R9908</f>
        <v>0.3125</v>
      </c>
      <c r="Y9908" s="4" t="str">
        <f>IF(X9908&gt;=W9908, "Yes", "No")</f>
        <v>Yes</v>
      </c>
      <c r="Z9908" s="4">
        <f>D9908-C9908</f>
        <v>2</v>
      </c>
      <c r="AA9908" s="4" t="str" cm="1">
        <f t="array" ref="AA9908">_xlfn.IFS(Z9908&lt;=2,"Fast",Z9908&gt;5, "Slow", AND(Z9908&gt;=3,Z9908&lt;=5),"Standard")</f>
        <v>Fast</v>
      </c>
    </row>
    <row r="9909" spans="1:27" x14ac:dyDescent="0.2">
      <c r="A9909" s="4">
        <v>9908</v>
      </c>
      <c r="B9909" s="4" t="s">
        <v>373</v>
      </c>
      <c r="C9909" s="5">
        <v>42260</v>
      </c>
      <c r="D9909" s="5">
        <v>42262</v>
      </c>
      <c r="E9909" s="4" t="s">
        <v>89</v>
      </c>
      <c r="F9909" s="4" t="s">
        <v>372</v>
      </c>
      <c r="G9909" s="4" t="s">
        <v>371</v>
      </c>
      <c r="H9909" s="4" t="s">
        <v>50</v>
      </c>
      <c r="I9909" s="4" t="s">
        <v>17</v>
      </c>
      <c r="J9909" s="4" t="s">
        <v>240</v>
      </c>
      <c r="K9909" s="4" t="s">
        <v>15</v>
      </c>
      <c r="L9909" s="4">
        <v>92804</v>
      </c>
      <c r="M9909" s="4" t="s">
        <v>9</v>
      </c>
      <c r="N9909" s="4" t="s">
        <v>379</v>
      </c>
      <c r="O9909" s="4" t="s">
        <v>37</v>
      </c>
      <c r="P9909" s="4" t="s">
        <v>221</v>
      </c>
      <c r="Q9909" s="4" t="s">
        <v>378</v>
      </c>
      <c r="R9909" s="4">
        <v>717.72</v>
      </c>
      <c r="S9909" s="4">
        <v>3</v>
      </c>
      <c r="T9909" s="4">
        <v>0.2</v>
      </c>
      <c r="U9909" s="4">
        <v>71.772000000000006</v>
      </c>
      <c r="V9909" s="4" t="str">
        <f>INDEX(Regional_Lookup!$B$2:$B$5,MATCH('Sample - Superstore'!M9909,Regional_Lookup!$A$2:$A$5,0))</f>
        <v>James Chen</v>
      </c>
      <c r="W9909" s="4">
        <f>INDEX(Regional_Lookup!$C$2:$C$5, MATCH('Sample - Superstore'!M9909,Regional_Lookup!$A$2:$A$5, 0))</f>
        <v>0.18</v>
      </c>
      <c r="X9909" s="4">
        <f>U9909/R9909</f>
        <v>0.1</v>
      </c>
      <c r="Y9909" s="4" t="str">
        <f>IF(X9909&gt;=W9909, "Yes", "No")</f>
        <v>No</v>
      </c>
      <c r="Z9909" s="4">
        <f>D9909-C9909</f>
        <v>2</v>
      </c>
      <c r="AA9909" s="4" t="str" cm="1">
        <f t="array" ref="AA9909">_xlfn.IFS(Z9909&lt;=2,"Fast",Z9909&gt;5, "Slow", AND(Z9909&gt;=3,Z9909&lt;=5),"Standard")</f>
        <v>Fast</v>
      </c>
    </row>
    <row r="9910" spans="1:27" x14ac:dyDescent="0.2">
      <c r="A9910" s="4">
        <v>9909</v>
      </c>
      <c r="B9910" s="4" t="s">
        <v>373</v>
      </c>
      <c r="C9910" s="5">
        <v>42260</v>
      </c>
      <c r="D9910" s="5">
        <v>42262</v>
      </c>
      <c r="E9910" s="4" t="s">
        <v>89</v>
      </c>
      <c r="F9910" s="4" t="s">
        <v>372</v>
      </c>
      <c r="G9910" s="4" t="s">
        <v>371</v>
      </c>
      <c r="H9910" s="4" t="s">
        <v>50</v>
      </c>
      <c r="I9910" s="4" t="s">
        <v>17</v>
      </c>
      <c r="J9910" s="4" t="s">
        <v>240</v>
      </c>
      <c r="K9910" s="4" t="s">
        <v>15</v>
      </c>
      <c r="L9910" s="4">
        <v>92804</v>
      </c>
      <c r="M9910" s="4" t="s">
        <v>9</v>
      </c>
      <c r="N9910" s="4" t="s">
        <v>377</v>
      </c>
      <c r="O9910" s="4" t="s">
        <v>37</v>
      </c>
      <c r="P9910" s="4" t="s">
        <v>36</v>
      </c>
      <c r="Q9910" s="4" t="s">
        <v>376</v>
      </c>
      <c r="R9910" s="4">
        <v>207.35</v>
      </c>
      <c r="S9910" s="4">
        <v>5</v>
      </c>
      <c r="T9910" s="4">
        <v>0</v>
      </c>
      <c r="U9910" s="4">
        <v>24.882000000000001</v>
      </c>
      <c r="V9910" s="4" t="str">
        <f>INDEX(Regional_Lookup!$B$2:$B$5,MATCH('Sample - Superstore'!M9910,Regional_Lookup!$A$2:$A$5,0))</f>
        <v>James Chen</v>
      </c>
      <c r="W9910" s="4">
        <f>INDEX(Regional_Lookup!$C$2:$C$5, MATCH('Sample - Superstore'!M9910,Regional_Lookup!$A$2:$A$5, 0))</f>
        <v>0.18</v>
      </c>
      <c r="X9910" s="4">
        <f>U9910/R9910</f>
        <v>0.12000000000000001</v>
      </c>
      <c r="Y9910" s="4" t="str">
        <f>IF(X9910&gt;=W9910, "Yes", "No")</f>
        <v>No</v>
      </c>
      <c r="Z9910" s="4">
        <f>D9910-C9910</f>
        <v>2</v>
      </c>
      <c r="AA9910" s="4" t="str" cm="1">
        <f t="array" ref="AA9910">_xlfn.IFS(Z9910&lt;=2,"Fast",Z9910&gt;5, "Slow", AND(Z9910&gt;=3,Z9910&lt;=5),"Standard")</f>
        <v>Fast</v>
      </c>
    </row>
    <row r="9911" spans="1:27" x14ac:dyDescent="0.2">
      <c r="A9911" s="4">
        <v>9910</v>
      </c>
      <c r="B9911" s="4" t="s">
        <v>373</v>
      </c>
      <c r="C9911" s="5">
        <v>42260</v>
      </c>
      <c r="D9911" s="5">
        <v>42262</v>
      </c>
      <c r="E9911" s="4" t="s">
        <v>89</v>
      </c>
      <c r="F9911" s="4" t="s">
        <v>372</v>
      </c>
      <c r="G9911" s="4" t="s">
        <v>371</v>
      </c>
      <c r="H9911" s="4" t="s">
        <v>50</v>
      </c>
      <c r="I9911" s="4" t="s">
        <v>17</v>
      </c>
      <c r="J9911" s="4" t="s">
        <v>240</v>
      </c>
      <c r="K9911" s="4" t="s">
        <v>15</v>
      </c>
      <c r="L9911" s="4">
        <v>92804</v>
      </c>
      <c r="M9911" s="4" t="s">
        <v>9</v>
      </c>
      <c r="N9911" s="4" t="s">
        <v>375</v>
      </c>
      <c r="O9911" s="4" t="s">
        <v>37</v>
      </c>
      <c r="P9911" s="4" t="s">
        <v>36</v>
      </c>
      <c r="Q9911" s="4" t="s">
        <v>374</v>
      </c>
      <c r="R9911" s="4">
        <v>44.67</v>
      </c>
      <c r="S9911" s="4">
        <v>3</v>
      </c>
      <c r="T9911" s="4">
        <v>0</v>
      </c>
      <c r="U9911" s="4">
        <v>12.0609</v>
      </c>
      <c r="V9911" s="4" t="str">
        <f>INDEX(Regional_Lookup!$B$2:$B$5,MATCH('Sample - Superstore'!M9911,Regional_Lookup!$A$2:$A$5,0))</f>
        <v>James Chen</v>
      </c>
      <c r="W9911" s="4">
        <f>INDEX(Regional_Lookup!$C$2:$C$5, MATCH('Sample - Superstore'!M9911,Regional_Lookup!$A$2:$A$5, 0))</f>
        <v>0.18</v>
      </c>
      <c r="X9911" s="4">
        <f>U9911/R9911</f>
        <v>0.27</v>
      </c>
      <c r="Y9911" s="4" t="str">
        <f>IF(X9911&gt;=W9911, "Yes", "No")</f>
        <v>Yes</v>
      </c>
      <c r="Z9911" s="4">
        <f>D9911-C9911</f>
        <v>2</v>
      </c>
      <c r="AA9911" s="4" t="str" cm="1">
        <f t="array" ref="AA9911">_xlfn.IFS(Z9911&lt;=2,"Fast",Z9911&gt;5, "Slow", AND(Z9911&gt;=3,Z9911&lt;=5),"Standard")</f>
        <v>Fast</v>
      </c>
    </row>
    <row r="9912" spans="1:27" x14ac:dyDescent="0.2">
      <c r="A9912" s="4">
        <v>9911</v>
      </c>
      <c r="B9912" s="4" t="s">
        <v>373</v>
      </c>
      <c r="C9912" s="5">
        <v>42260</v>
      </c>
      <c r="D9912" s="5">
        <v>42262</v>
      </c>
      <c r="E9912" s="4" t="s">
        <v>89</v>
      </c>
      <c r="F9912" s="4" t="s">
        <v>372</v>
      </c>
      <c r="G9912" s="4" t="s">
        <v>371</v>
      </c>
      <c r="H9912" s="4" t="s">
        <v>50</v>
      </c>
      <c r="I9912" s="4" t="s">
        <v>17</v>
      </c>
      <c r="J9912" s="4" t="s">
        <v>240</v>
      </c>
      <c r="K9912" s="4" t="s">
        <v>15</v>
      </c>
      <c r="L9912" s="4">
        <v>92804</v>
      </c>
      <c r="M9912" s="4" t="s">
        <v>9</v>
      </c>
      <c r="N9912" s="4" t="s">
        <v>370</v>
      </c>
      <c r="O9912" s="4" t="s">
        <v>13</v>
      </c>
      <c r="P9912" s="4" t="s">
        <v>24</v>
      </c>
      <c r="Q9912" s="4" t="s">
        <v>369</v>
      </c>
      <c r="R9912" s="4">
        <v>209.7</v>
      </c>
      <c r="S9912" s="4">
        <v>2</v>
      </c>
      <c r="T9912" s="4">
        <v>0</v>
      </c>
      <c r="U9912" s="4">
        <v>100.65600000000001</v>
      </c>
      <c r="V9912" s="4" t="str">
        <f>INDEX(Regional_Lookup!$B$2:$B$5,MATCH('Sample - Superstore'!M9912,Regional_Lookup!$A$2:$A$5,0))</f>
        <v>James Chen</v>
      </c>
      <c r="W9912" s="4">
        <f>INDEX(Regional_Lookup!$C$2:$C$5, MATCH('Sample - Superstore'!M9912,Regional_Lookup!$A$2:$A$5, 0))</f>
        <v>0.18</v>
      </c>
      <c r="X9912" s="4">
        <f>U9912/R9912</f>
        <v>0.48000000000000004</v>
      </c>
      <c r="Y9912" s="4" t="str">
        <f>IF(X9912&gt;=W9912, "Yes", "No")</f>
        <v>Yes</v>
      </c>
      <c r="Z9912" s="4">
        <f>D9912-C9912</f>
        <v>2</v>
      </c>
      <c r="AA9912" s="4" t="str" cm="1">
        <f t="array" ref="AA9912">_xlfn.IFS(Z9912&lt;=2,"Fast",Z9912&gt;5, "Slow", AND(Z9912&gt;=3,Z9912&lt;=5),"Standard")</f>
        <v>Fast</v>
      </c>
    </row>
    <row r="9913" spans="1:27" x14ac:dyDescent="0.2">
      <c r="A9913" s="4">
        <v>9912</v>
      </c>
      <c r="B9913" s="4" t="s">
        <v>368</v>
      </c>
      <c r="C9913" s="5">
        <v>41734</v>
      </c>
      <c r="D9913" s="5">
        <v>41738</v>
      </c>
      <c r="E9913" s="4" t="s">
        <v>29</v>
      </c>
      <c r="F9913" s="4" t="s">
        <v>367</v>
      </c>
      <c r="G9913" s="4" t="s">
        <v>366</v>
      </c>
      <c r="H9913" s="4" t="s">
        <v>50</v>
      </c>
      <c r="I9913" s="4" t="s">
        <v>17</v>
      </c>
      <c r="J9913" s="4" t="s">
        <v>365</v>
      </c>
      <c r="K9913" s="4" t="s">
        <v>174</v>
      </c>
      <c r="L9913" s="4">
        <v>40475</v>
      </c>
      <c r="M9913" s="4" t="s">
        <v>7</v>
      </c>
      <c r="N9913" s="4" t="s">
        <v>364</v>
      </c>
      <c r="O9913" s="4" t="s">
        <v>13</v>
      </c>
      <c r="P9913" s="4" t="s">
        <v>100</v>
      </c>
      <c r="Q9913" s="4" t="s">
        <v>363</v>
      </c>
      <c r="R9913" s="4">
        <v>115.36</v>
      </c>
      <c r="S9913" s="4">
        <v>7</v>
      </c>
      <c r="T9913" s="4">
        <v>0</v>
      </c>
      <c r="U9913" s="4">
        <v>56.526400000000002</v>
      </c>
      <c r="V9913" s="4" t="str">
        <f>INDEX(Regional_Lookup!$B$2:$B$5,MATCH('Sample - Superstore'!M9913,Regional_Lookup!$A$2:$A$5,0))</f>
        <v>Maria Santos</v>
      </c>
      <c r="W9913" s="4">
        <f>INDEX(Regional_Lookup!$C$2:$C$5, MATCH('Sample - Superstore'!M9913,Regional_Lookup!$A$2:$A$5, 0))</f>
        <v>0.15</v>
      </c>
      <c r="X9913" s="4">
        <f>U9913/R9913</f>
        <v>0.49000000000000005</v>
      </c>
      <c r="Y9913" s="4" t="str">
        <f>IF(X9913&gt;=W9913, "Yes", "No")</f>
        <v>Yes</v>
      </c>
      <c r="Z9913" s="4">
        <f>D9913-C9913</f>
        <v>4</v>
      </c>
      <c r="AA9913" s="4" t="str" cm="1">
        <f t="array" ref="AA9913">_xlfn.IFS(Z9913&lt;=2,"Fast",Z9913&gt;5, "Slow", AND(Z9913&gt;=3,Z9913&lt;=5),"Standard")</f>
        <v>Standard</v>
      </c>
    </row>
    <row r="9914" spans="1:27" x14ac:dyDescent="0.2">
      <c r="A9914" s="4">
        <v>9913</v>
      </c>
      <c r="B9914" s="4" t="s">
        <v>360</v>
      </c>
      <c r="C9914" s="5">
        <v>42287</v>
      </c>
      <c r="D9914" s="5">
        <v>42289</v>
      </c>
      <c r="E9914" s="4" t="s">
        <v>89</v>
      </c>
      <c r="F9914" s="4" t="s">
        <v>359</v>
      </c>
      <c r="G9914" s="4" t="s">
        <v>358</v>
      </c>
      <c r="H9914" s="4" t="s">
        <v>50</v>
      </c>
      <c r="I9914" s="4" t="s">
        <v>17</v>
      </c>
      <c r="J9914" s="4" t="s">
        <v>357</v>
      </c>
      <c r="K9914" s="4" t="s">
        <v>15</v>
      </c>
      <c r="L9914" s="4">
        <v>93101</v>
      </c>
      <c r="M9914" s="4" t="s">
        <v>9</v>
      </c>
      <c r="N9914" s="4" t="s">
        <v>362</v>
      </c>
      <c r="O9914" s="4" t="s">
        <v>37</v>
      </c>
      <c r="P9914" s="4" t="s">
        <v>221</v>
      </c>
      <c r="Q9914" s="4" t="s">
        <v>361</v>
      </c>
      <c r="R9914" s="4">
        <v>362.13600000000002</v>
      </c>
      <c r="S9914" s="4">
        <v>3</v>
      </c>
      <c r="T9914" s="4">
        <v>0.2</v>
      </c>
      <c r="U9914" s="4">
        <v>-54.320399999999999</v>
      </c>
      <c r="V9914" s="4" t="str">
        <f>INDEX(Regional_Lookup!$B$2:$B$5,MATCH('Sample - Superstore'!M9914,Regional_Lookup!$A$2:$A$5,0))</f>
        <v>James Chen</v>
      </c>
      <c r="W9914" s="4">
        <f>INDEX(Regional_Lookup!$C$2:$C$5, MATCH('Sample - Superstore'!M9914,Regional_Lookup!$A$2:$A$5, 0))</f>
        <v>0.18</v>
      </c>
      <c r="X9914" s="4">
        <f>U9914/R9914</f>
        <v>-0.15</v>
      </c>
      <c r="Y9914" s="4" t="str">
        <f>IF(X9914&gt;=W9914, "Yes", "No")</f>
        <v>No</v>
      </c>
      <c r="Z9914" s="4">
        <f>D9914-C9914</f>
        <v>2</v>
      </c>
      <c r="AA9914" s="4" t="str" cm="1">
        <f t="array" ref="AA9914">_xlfn.IFS(Z9914&lt;=2,"Fast",Z9914&gt;5, "Slow", AND(Z9914&gt;=3,Z9914&lt;=5),"Standard")</f>
        <v>Fast</v>
      </c>
    </row>
    <row r="9915" spans="1:27" x14ac:dyDescent="0.2">
      <c r="A9915" s="4">
        <v>9914</v>
      </c>
      <c r="B9915" s="4" t="s">
        <v>360</v>
      </c>
      <c r="C9915" s="5">
        <v>42287</v>
      </c>
      <c r="D9915" s="5">
        <v>42289</v>
      </c>
      <c r="E9915" s="4" t="s">
        <v>89</v>
      </c>
      <c r="F9915" s="4" t="s">
        <v>359</v>
      </c>
      <c r="G9915" s="4" t="s">
        <v>358</v>
      </c>
      <c r="H9915" s="4" t="s">
        <v>50</v>
      </c>
      <c r="I9915" s="4" t="s">
        <v>17</v>
      </c>
      <c r="J9915" s="4" t="s">
        <v>357</v>
      </c>
      <c r="K9915" s="4" t="s">
        <v>15</v>
      </c>
      <c r="L9915" s="4">
        <v>93101</v>
      </c>
      <c r="M9915" s="4" t="s">
        <v>9</v>
      </c>
      <c r="N9915" s="4" t="s">
        <v>356</v>
      </c>
      <c r="O9915" s="4" t="s">
        <v>13</v>
      </c>
      <c r="P9915" s="4" t="s">
        <v>72</v>
      </c>
      <c r="Q9915" s="4" t="s">
        <v>355</v>
      </c>
      <c r="R9915" s="4">
        <v>31.05</v>
      </c>
      <c r="S9915" s="4">
        <v>3</v>
      </c>
      <c r="T9915" s="4">
        <v>0</v>
      </c>
      <c r="U9915" s="4">
        <v>14.904</v>
      </c>
      <c r="V9915" s="4" t="str">
        <f>INDEX(Regional_Lookup!$B$2:$B$5,MATCH('Sample - Superstore'!M9915,Regional_Lookup!$A$2:$A$5,0))</f>
        <v>James Chen</v>
      </c>
      <c r="W9915" s="4">
        <f>INDEX(Regional_Lookup!$C$2:$C$5, MATCH('Sample - Superstore'!M9915,Regional_Lookup!$A$2:$A$5, 0))</f>
        <v>0.18</v>
      </c>
      <c r="X9915" s="4">
        <f>U9915/R9915</f>
        <v>0.48</v>
      </c>
      <c r="Y9915" s="4" t="str">
        <f>IF(X9915&gt;=W9915, "Yes", "No")</f>
        <v>Yes</v>
      </c>
      <c r="Z9915" s="4">
        <f>D9915-C9915</f>
        <v>2</v>
      </c>
      <c r="AA9915" s="4" t="str" cm="1">
        <f t="array" ref="AA9915">_xlfn.IFS(Z9915&lt;=2,"Fast",Z9915&gt;5, "Slow", AND(Z9915&gt;=3,Z9915&lt;=5),"Standard")</f>
        <v>Fast</v>
      </c>
    </row>
    <row r="9916" spans="1:27" x14ac:dyDescent="0.2">
      <c r="A9916" s="4">
        <v>9915</v>
      </c>
      <c r="B9916" s="4" t="s">
        <v>348</v>
      </c>
      <c r="C9916" s="5">
        <v>42764</v>
      </c>
      <c r="D9916" s="5">
        <v>42766</v>
      </c>
      <c r="E9916" s="4" t="s">
        <v>21</v>
      </c>
      <c r="F9916" s="4" t="s">
        <v>347</v>
      </c>
      <c r="G9916" s="4" t="s">
        <v>346</v>
      </c>
      <c r="H9916" s="4" t="s">
        <v>18</v>
      </c>
      <c r="I9916" s="4" t="s">
        <v>17</v>
      </c>
      <c r="J9916" s="4" t="s">
        <v>345</v>
      </c>
      <c r="K9916" s="4" t="s">
        <v>344</v>
      </c>
      <c r="L9916" s="4">
        <v>52302</v>
      </c>
      <c r="M9916" s="4" t="s">
        <v>3</v>
      </c>
      <c r="N9916" s="4" t="s">
        <v>354</v>
      </c>
      <c r="O9916" s="4" t="s">
        <v>13</v>
      </c>
      <c r="P9916" s="4" t="s">
        <v>24</v>
      </c>
      <c r="Q9916" s="4" t="s">
        <v>353</v>
      </c>
      <c r="R9916" s="4">
        <v>12.96</v>
      </c>
      <c r="S9916" s="4">
        <v>2</v>
      </c>
      <c r="T9916" s="4">
        <v>0</v>
      </c>
      <c r="U9916" s="4">
        <v>6.2207999999999997</v>
      </c>
      <c r="V9916" s="4" t="str">
        <f>INDEX(Regional_Lookup!$B$2:$B$5,MATCH('Sample - Superstore'!M9916,Regional_Lookup!$A$2:$A$5,0))</f>
        <v>David Johnson</v>
      </c>
      <c r="W9916" s="4">
        <f>INDEX(Regional_Lookup!$C$2:$C$5, MATCH('Sample - Superstore'!M9916,Regional_Lookup!$A$2:$A$5, 0))</f>
        <v>0.14000000000000001</v>
      </c>
      <c r="X9916" s="4">
        <f>U9916/R9916</f>
        <v>0.47999999999999993</v>
      </c>
      <c r="Y9916" s="4" t="str">
        <f>IF(X9916&gt;=W9916, "Yes", "No")</f>
        <v>Yes</v>
      </c>
      <c r="Z9916" s="4">
        <f>D9916-C9916</f>
        <v>2</v>
      </c>
      <c r="AA9916" s="4" t="str" cm="1">
        <f t="array" ref="AA9916">_xlfn.IFS(Z9916&lt;=2,"Fast",Z9916&gt;5, "Slow", AND(Z9916&gt;=3,Z9916&lt;=5),"Standard")</f>
        <v>Fast</v>
      </c>
    </row>
    <row r="9917" spans="1:27" x14ac:dyDescent="0.2">
      <c r="A9917" s="4">
        <v>9916</v>
      </c>
      <c r="B9917" s="4" t="s">
        <v>348</v>
      </c>
      <c r="C9917" s="5">
        <v>42764</v>
      </c>
      <c r="D9917" s="5">
        <v>42766</v>
      </c>
      <c r="E9917" s="4" t="s">
        <v>21</v>
      </c>
      <c r="F9917" s="4" t="s">
        <v>347</v>
      </c>
      <c r="G9917" s="4" t="s">
        <v>346</v>
      </c>
      <c r="H9917" s="4" t="s">
        <v>18</v>
      </c>
      <c r="I9917" s="4" t="s">
        <v>17</v>
      </c>
      <c r="J9917" s="4" t="s">
        <v>345</v>
      </c>
      <c r="K9917" s="4" t="s">
        <v>344</v>
      </c>
      <c r="L9917" s="4">
        <v>52302</v>
      </c>
      <c r="M9917" s="4" t="s">
        <v>3</v>
      </c>
      <c r="N9917" s="4" t="s">
        <v>352</v>
      </c>
      <c r="O9917" s="4" t="s">
        <v>13</v>
      </c>
      <c r="P9917" s="4" t="s">
        <v>24</v>
      </c>
      <c r="Q9917" s="4" t="s">
        <v>351</v>
      </c>
      <c r="R9917" s="4">
        <v>94.85</v>
      </c>
      <c r="S9917" s="4">
        <v>5</v>
      </c>
      <c r="T9917" s="4">
        <v>0</v>
      </c>
      <c r="U9917" s="4">
        <v>45.527999999999999</v>
      </c>
      <c r="V9917" s="4" t="str">
        <f>INDEX(Regional_Lookup!$B$2:$B$5,MATCH('Sample - Superstore'!M9917,Regional_Lookup!$A$2:$A$5,0))</f>
        <v>David Johnson</v>
      </c>
      <c r="W9917" s="4">
        <f>INDEX(Regional_Lookup!$C$2:$C$5, MATCH('Sample - Superstore'!M9917,Regional_Lookup!$A$2:$A$5, 0))</f>
        <v>0.14000000000000001</v>
      </c>
      <c r="X9917" s="4">
        <f>U9917/R9917</f>
        <v>0.48000000000000004</v>
      </c>
      <c r="Y9917" s="4" t="str">
        <f>IF(X9917&gt;=W9917, "Yes", "No")</f>
        <v>Yes</v>
      </c>
      <c r="Z9917" s="4">
        <f>D9917-C9917</f>
        <v>2</v>
      </c>
      <c r="AA9917" s="4" t="str" cm="1">
        <f t="array" ref="AA9917">_xlfn.IFS(Z9917&lt;=2,"Fast",Z9917&gt;5, "Slow", AND(Z9917&gt;=3,Z9917&lt;=5),"Standard")</f>
        <v>Fast</v>
      </c>
    </row>
    <row r="9918" spans="1:27" x14ac:dyDescent="0.2">
      <c r="A9918" s="4">
        <v>9917</v>
      </c>
      <c r="B9918" s="4" t="s">
        <v>348</v>
      </c>
      <c r="C9918" s="5">
        <v>42764</v>
      </c>
      <c r="D9918" s="5">
        <v>42766</v>
      </c>
      <c r="E9918" s="4" t="s">
        <v>21</v>
      </c>
      <c r="F9918" s="4" t="s">
        <v>347</v>
      </c>
      <c r="G9918" s="4" t="s">
        <v>346</v>
      </c>
      <c r="H9918" s="4" t="s">
        <v>18</v>
      </c>
      <c r="I9918" s="4" t="s">
        <v>17</v>
      </c>
      <c r="J9918" s="4" t="s">
        <v>345</v>
      </c>
      <c r="K9918" s="4" t="s">
        <v>344</v>
      </c>
      <c r="L9918" s="4">
        <v>52302</v>
      </c>
      <c r="M9918" s="4" t="s">
        <v>3</v>
      </c>
      <c r="N9918" s="4" t="s">
        <v>350</v>
      </c>
      <c r="O9918" s="4" t="s">
        <v>13</v>
      </c>
      <c r="P9918" s="4" t="s">
        <v>231</v>
      </c>
      <c r="Q9918" s="4" t="s">
        <v>349</v>
      </c>
      <c r="R9918" s="4">
        <v>13.48</v>
      </c>
      <c r="S9918" s="4">
        <v>1</v>
      </c>
      <c r="T9918" s="4">
        <v>0</v>
      </c>
      <c r="U9918" s="4">
        <v>3.5047999999999999</v>
      </c>
      <c r="V9918" s="4" t="str">
        <f>INDEX(Regional_Lookup!$B$2:$B$5,MATCH('Sample - Superstore'!M9918,Regional_Lookup!$A$2:$A$5,0))</f>
        <v>David Johnson</v>
      </c>
      <c r="W9918" s="4">
        <f>INDEX(Regional_Lookup!$C$2:$C$5, MATCH('Sample - Superstore'!M9918,Regional_Lookup!$A$2:$A$5, 0))</f>
        <v>0.14000000000000001</v>
      </c>
      <c r="X9918" s="4">
        <f>U9918/R9918</f>
        <v>0.26</v>
      </c>
      <c r="Y9918" s="4" t="str">
        <f>IF(X9918&gt;=W9918, "Yes", "No")</f>
        <v>Yes</v>
      </c>
      <c r="Z9918" s="4">
        <f>D9918-C9918</f>
        <v>2</v>
      </c>
      <c r="AA9918" s="4" t="str" cm="1">
        <f t="array" ref="AA9918">_xlfn.IFS(Z9918&lt;=2,"Fast",Z9918&gt;5, "Slow", AND(Z9918&gt;=3,Z9918&lt;=5),"Standard")</f>
        <v>Fast</v>
      </c>
    </row>
    <row r="9919" spans="1:27" x14ac:dyDescent="0.2">
      <c r="A9919" s="4">
        <v>9918</v>
      </c>
      <c r="B9919" s="4" t="s">
        <v>348</v>
      </c>
      <c r="C9919" s="5">
        <v>42764</v>
      </c>
      <c r="D9919" s="5">
        <v>42766</v>
      </c>
      <c r="E9919" s="4" t="s">
        <v>21</v>
      </c>
      <c r="F9919" s="4" t="s">
        <v>347</v>
      </c>
      <c r="G9919" s="4" t="s">
        <v>346</v>
      </c>
      <c r="H9919" s="4" t="s">
        <v>18</v>
      </c>
      <c r="I9919" s="4" t="s">
        <v>17</v>
      </c>
      <c r="J9919" s="4" t="s">
        <v>345</v>
      </c>
      <c r="K9919" s="4" t="s">
        <v>344</v>
      </c>
      <c r="L9919" s="4">
        <v>52302</v>
      </c>
      <c r="M9919" s="4" t="s">
        <v>3</v>
      </c>
      <c r="N9919" s="4" t="s">
        <v>343</v>
      </c>
      <c r="O9919" s="4" t="s">
        <v>37</v>
      </c>
      <c r="P9919" s="4" t="s">
        <v>36</v>
      </c>
      <c r="Q9919" s="4" t="s">
        <v>342</v>
      </c>
      <c r="R9919" s="4">
        <v>14.91</v>
      </c>
      <c r="S9919" s="4">
        <v>3</v>
      </c>
      <c r="T9919" s="4">
        <v>0</v>
      </c>
      <c r="U9919" s="4">
        <v>4.6220999999999997</v>
      </c>
      <c r="V9919" s="4" t="str">
        <f>INDEX(Regional_Lookup!$B$2:$B$5,MATCH('Sample - Superstore'!M9919,Regional_Lookup!$A$2:$A$5,0))</f>
        <v>David Johnson</v>
      </c>
      <c r="W9919" s="4">
        <f>INDEX(Regional_Lookup!$C$2:$C$5, MATCH('Sample - Superstore'!M9919,Regional_Lookup!$A$2:$A$5, 0))</f>
        <v>0.14000000000000001</v>
      </c>
      <c r="X9919" s="4">
        <f>U9919/R9919</f>
        <v>0.31</v>
      </c>
      <c r="Y9919" s="4" t="str">
        <f>IF(X9919&gt;=W9919, "Yes", "No")</f>
        <v>Yes</v>
      </c>
      <c r="Z9919" s="4">
        <f>D9919-C9919</f>
        <v>2</v>
      </c>
      <c r="AA9919" s="4" t="str" cm="1">
        <f t="array" ref="AA9919">_xlfn.IFS(Z9919&lt;=2,"Fast",Z9919&gt;5, "Slow", AND(Z9919&gt;=3,Z9919&lt;=5),"Standard")</f>
        <v>Fast</v>
      </c>
    </row>
    <row r="9920" spans="1:27" x14ac:dyDescent="0.2">
      <c r="A9920" s="4">
        <v>9919</v>
      </c>
      <c r="B9920" s="4" t="s">
        <v>341</v>
      </c>
      <c r="C9920" s="5">
        <v>42271</v>
      </c>
      <c r="D9920" s="5">
        <v>42276</v>
      </c>
      <c r="E9920" s="4" t="s">
        <v>29</v>
      </c>
      <c r="F9920" s="4" t="s">
        <v>340</v>
      </c>
      <c r="G9920" s="4" t="s">
        <v>339</v>
      </c>
      <c r="H9920" s="4" t="s">
        <v>18</v>
      </c>
      <c r="I9920" s="4" t="s">
        <v>17</v>
      </c>
      <c r="J9920" s="4" t="s">
        <v>254</v>
      </c>
      <c r="K9920" s="4" t="s">
        <v>66</v>
      </c>
      <c r="L9920" s="4">
        <v>10035</v>
      </c>
      <c r="M9920" s="4" t="s">
        <v>5</v>
      </c>
      <c r="N9920" s="4" t="s">
        <v>338</v>
      </c>
      <c r="O9920" s="4" t="s">
        <v>13</v>
      </c>
      <c r="P9920" s="4" t="s">
        <v>121</v>
      </c>
      <c r="Q9920" s="4" t="s">
        <v>337</v>
      </c>
      <c r="R9920" s="4">
        <v>39.979999999999997</v>
      </c>
      <c r="S9920" s="4">
        <v>1</v>
      </c>
      <c r="T9920" s="4">
        <v>0</v>
      </c>
      <c r="U9920" s="4">
        <v>17.991</v>
      </c>
      <c r="V9920" s="4" t="str">
        <f>INDEX(Regional_Lookup!$B$2:$B$5,MATCH('Sample - Superstore'!M9920,Regional_Lookup!$A$2:$A$5,0))</f>
        <v>Sarah Miller</v>
      </c>
      <c r="W9920" s="4">
        <f>INDEX(Regional_Lookup!$C$2:$C$5, MATCH('Sample - Superstore'!M9920,Regional_Lookup!$A$2:$A$5, 0))</f>
        <v>0.16</v>
      </c>
      <c r="X9920" s="4">
        <f>U9920/R9920</f>
        <v>0.45</v>
      </c>
      <c r="Y9920" s="4" t="str">
        <f>IF(X9920&gt;=W9920, "Yes", "No")</f>
        <v>Yes</v>
      </c>
      <c r="Z9920" s="4">
        <f>D9920-C9920</f>
        <v>5</v>
      </c>
      <c r="AA9920" s="4" t="str" cm="1">
        <f t="array" ref="AA9920">_xlfn.IFS(Z9920&lt;=2,"Fast",Z9920&gt;5, "Slow", AND(Z9920&gt;=3,Z9920&lt;=5),"Standard")</f>
        <v>Standard</v>
      </c>
    </row>
    <row r="9921" spans="1:27" x14ac:dyDescent="0.2">
      <c r="A9921" s="4">
        <v>9920</v>
      </c>
      <c r="B9921" s="4" t="s">
        <v>334</v>
      </c>
      <c r="C9921" s="5">
        <v>42444</v>
      </c>
      <c r="D9921" s="5">
        <v>42448</v>
      </c>
      <c r="E9921" s="4" t="s">
        <v>29</v>
      </c>
      <c r="F9921" s="4" t="s">
        <v>333</v>
      </c>
      <c r="G9921" s="4" t="s">
        <v>332</v>
      </c>
      <c r="H9921" s="4" t="s">
        <v>50</v>
      </c>
      <c r="I9921" s="4" t="s">
        <v>17</v>
      </c>
      <c r="J9921" s="4" t="s">
        <v>331</v>
      </c>
      <c r="K9921" s="4" t="s">
        <v>123</v>
      </c>
      <c r="L9921" s="4">
        <v>77803</v>
      </c>
      <c r="M9921" s="4" t="s">
        <v>3</v>
      </c>
      <c r="N9921" s="4" t="s">
        <v>336</v>
      </c>
      <c r="O9921" s="4" t="s">
        <v>37</v>
      </c>
      <c r="P9921" s="4" t="s">
        <v>221</v>
      </c>
      <c r="Q9921" s="4" t="s">
        <v>335</v>
      </c>
      <c r="R9921" s="4">
        <v>528.42999999999995</v>
      </c>
      <c r="S9921" s="4">
        <v>5</v>
      </c>
      <c r="T9921" s="4">
        <v>0.3</v>
      </c>
      <c r="U9921" s="4">
        <v>-143.43100000000001</v>
      </c>
      <c r="V9921" s="4" t="str">
        <f>INDEX(Regional_Lookup!$B$2:$B$5,MATCH('Sample - Superstore'!M9921,Regional_Lookup!$A$2:$A$5,0))</f>
        <v>David Johnson</v>
      </c>
      <c r="W9921" s="4">
        <f>INDEX(Regional_Lookup!$C$2:$C$5, MATCH('Sample - Superstore'!M9921,Regional_Lookup!$A$2:$A$5, 0))</f>
        <v>0.14000000000000001</v>
      </c>
      <c r="X9921" s="4">
        <f>U9921/R9921</f>
        <v>-0.27142857142857146</v>
      </c>
      <c r="Y9921" s="4" t="str">
        <f>IF(X9921&gt;=W9921, "Yes", "No")</f>
        <v>No</v>
      </c>
      <c r="Z9921" s="4">
        <f>D9921-C9921</f>
        <v>4</v>
      </c>
      <c r="AA9921" s="4" t="str" cm="1">
        <f t="array" ref="AA9921">_xlfn.IFS(Z9921&lt;=2,"Fast",Z9921&gt;5, "Slow", AND(Z9921&gt;=3,Z9921&lt;=5),"Standard")</f>
        <v>Standard</v>
      </c>
    </row>
    <row r="9922" spans="1:27" x14ac:dyDescent="0.2">
      <c r="A9922" s="4">
        <v>9921</v>
      </c>
      <c r="B9922" s="4" t="s">
        <v>334</v>
      </c>
      <c r="C9922" s="5">
        <v>42444</v>
      </c>
      <c r="D9922" s="5">
        <v>42448</v>
      </c>
      <c r="E9922" s="4" t="s">
        <v>29</v>
      </c>
      <c r="F9922" s="4" t="s">
        <v>333</v>
      </c>
      <c r="G9922" s="4" t="s">
        <v>332</v>
      </c>
      <c r="H9922" s="4" t="s">
        <v>50</v>
      </c>
      <c r="I9922" s="4" t="s">
        <v>17</v>
      </c>
      <c r="J9922" s="4" t="s">
        <v>331</v>
      </c>
      <c r="K9922" s="4" t="s">
        <v>123</v>
      </c>
      <c r="L9922" s="4">
        <v>77803</v>
      </c>
      <c r="M9922" s="4" t="s">
        <v>3</v>
      </c>
      <c r="N9922" s="4" t="s">
        <v>330</v>
      </c>
      <c r="O9922" s="4" t="s">
        <v>13</v>
      </c>
      <c r="P9922" s="4" t="s">
        <v>100</v>
      </c>
      <c r="Q9922" s="4" t="s">
        <v>329</v>
      </c>
      <c r="R9922" s="4">
        <v>22.385999999999999</v>
      </c>
      <c r="S9922" s="4">
        <v>7</v>
      </c>
      <c r="T9922" s="4">
        <v>0.8</v>
      </c>
      <c r="U9922" s="4">
        <v>-35.817599999999999</v>
      </c>
      <c r="V9922" s="4" t="str">
        <f>INDEX(Regional_Lookup!$B$2:$B$5,MATCH('Sample - Superstore'!M9922,Regional_Lookup!$A$2:$A$5,0))</f>
        <v>David Johnson</v>
      </c>
      <c r="W9922" s="4">
        <f>INDEX(Regional_Lookup!$C$2:$C$5, MATCH('Sample - Superstore'!M9922,Regional_Lookup!$A$2:$A$5, 0))</f>
        <v>0.14000000000000001</v>
      </c>
      <c r="X9922" s="4">
        <f>U9922/R9922</f>
        <v>-1.6</v>
      </c>
      <c r="Y9922" s="4" t="str">
        <f>IF(X9922&gt;=W9922, "Yes", "No")</f>
        <v>No</v>
      </c>
      <c r="Z9922" s="4">
        <f>D9922-C9922</f>
        <v>4</v>
      </c>
      <c r="AA9922" s="4" t="str" cm="1">
        <f t="array" ref="AA9922">_xlfn.IFS(Z9922&lt;=2,"Fast",Z9922&gt;5, "Slow", AND(Z9922&gt;=3,Z9922&lt;=5),"Standard")</f>
        <v>Standard</v>
      </c>
    </row>
    <row r="9923" spans="1:27" x14ac:dyDescent="0.2">
      <c r="A9923" s="4">
        <v>9922</v>
      </c>
      <c r="B9923" s="4" t="s">
        <v>328</v>
      </c>
      <c r="C9923" s="5">
        <v>41967</v>
      </c>
      <c r="D9923" s="5">
        <v>41973</v>
      </c>
      <c r="E9923" s="4" t="s">
        <v>29</v>
      </c>
      <c r="F9923" s="4" t="s">
        <v>327</v>
      </c>
      <c r="G9923" s="4" t="s">
        <v>326</v>
      </c>
      <c r="H9923" s="4" t="s">
        <v>102</v>
      </c>
      <c r="I9923" s="4" t="s">
        <v>17</v>
      </c>
      <c r="J9923" s="4" t="s">
        <v>325</v>
      </c>
      <c r="K9923" s="4" t="s">
        <v>85</v>
      </c>
      <c r="L9923" s="4">
        <v>44312</v>
      </c>
      <c r="M9923" s="4" t="s">
        <v>5</v>
      </c>
      <c r="N9923" s="4" t="s">
        <v>324</v>
      </c>
      <c r="O9923" s="4" t="s">
        <v>13</v>
      </c>
      <c r="P9923" s="4" t="s">
        <v>100</v>
      </c>
      <c r="Q9923" s="4" t="s">
        <v>323</v>
      </c>
      <c r="R9923" s="4">
        <v>5.742</v>
      </c>
      <c r="S9923" s="4">
        <v>3</v>
      </c>
      <c r="T9923" s="4">
        <v>0.7</v>
      </c>
      <c r="U9923" s="4">
        <v>-4.5936000000000003</v>
      </c>
      <c r="V9923" s="4" t="str">
        <f>INDEX(Regional_Lookup!$B$2:$B$5,MATCH('Sample - Superstore'!M9923,Regional_Lookup!$A$2:$A$5,0))</f>
        <v>Sarah Miller</v>
      </c>
      <c r="W9923" s="4">
        <f>INDEX(Regional_Lookup!$C$2:$C$5, MATCH('Sample - Superstore'!M9923,Regional_Lookup!$A$2:$A$5, 0))</f>
        <v>0.16</v>
      </c>
      <c r="X9923" s="4">
        <f>U9923/R9923</f>
        <v>-0.8</v>
      </c>
      <c r="Y9923" s="4" t="str">
        <f>IF(X9923&gt;=W9923, "Yes", "No")</f>
        <v>No</v>
      </c>
      <c r="Z9923" s="4">
        <f>D9923-C9923</f>
        <v>6</v>
      </c>
      <c r="AA9923" s="4" t="str" cm="1">
        <f t="array" ref="AA9923">_xlfn.IFS(Z9923&lt;=2,"Fast",Z9923&gt;5, "Slow", AND(Z9923&gt;=3,Z9923&lt;=5),"Standard")</f>
        <v>Slow</v>
      </c>
    </row>
    <row r="9924" spans="1:27" x14ac:dyDescent="0.2">
      <c r="A9924" s="4">
        <v>9923</v>
      </c>
      <c r="B9924" s="4" t="s">
        <v>322</v>
      </c>
      <c r="C9924" s="5">
        <v>42861</v>
      </c>
      <c r="D9924" s="5">
        <v>42865</v>
      </c>
      <c r="E9924" s="4" t="s">
        <v>29</v>
      </c>
      <c r="F9924" s="4" t="s">
        <v>321</v>
      </c>
      <c r="G9924" s="4" t="s">
        <v>320</v>
      </c>
      <c r="H9924" s="4" t="s">
        <v>18</v>
      </c>
      <c r="I9924" s="4" t="s">
        <v>17</v>
      </c>
      <c r="J9924" s="4" t="s">
        <v>319</v>
      </c>
      <c r="K9924" s="4" t="s">
        <v>318</v>
      </c>
      <c r="L9924" s="4">
        <v>60653</v>
      </c>
      <c r="M9924" s="4" t="s">
        <v>3</v>
      </c>
      <c r="N9924" s="4" t="s">
        <v>317</v>
      </c>
      <c r="O9924" s="4" t="s">
        <v>33</v>
      </c>
      <c r="P9924" s="4" t="s">
        <v>55</v>
      </c>
      <c r="Q9924" s="4" t="s">
        <v>316</v>
      </c>
      <c r="R9924" s="4">
        <v>191.96799999999999</v>
      </c>
      <c r="S9924" s="4">
        <v>4</v>
      </c>
      <c r="T9924" s="4">
        <v>0.2</v>
      </c>
      <c r="U9924" s="4">
        <v>28.795200000000001</v>
      </c>
      <c r="V9924" s="4" t="str">
        <f>INDEX(Regional_Lookup!$B$2:$B$5,MATCH('Sample - Superstore'!M9924,Regional_Lookup!$A$2:$A$5,0))</f>
        <v>David Johnson</v>
      </c>
      <c r="W9924" s="4">
        <f>INDEX(Regional_Lookup!$C$2:$C$5, MATCH('Sample - Superstore'!M9924,Regional_Lookup!$A$2:$A$5, 0))</f>
        <v>0.14000000000000001</v>
      </c>
      <c r="X9924" s="4">
        <f>U9924/R9924</f>
        <v>0.15000000000000002</v>
      </c>
      <c r="Y9924" s="4" t="str">
        <f>IF(X9924&gt;=W9924, "Yes", "No")</f>
        <v>Yes</v>
      </c>
      <c r="Z9924" s="4">
        <f>D9924-C9924</f>
        <v>4</v>
      </c>
      <c r="AA9924" s="4" t="str" cm="1">
        <f t="array" ref="AA9924">_xlfn.IFS(Z9924&lt;=2,"Fast",Z9924&gt;5, "Slow", AND(Z9924&gt;=3,Z9924&lt;=5),"Standard")</f>
        <v>Standard</v>
      </c>
    </row>
    <row r="9925" spans="1:27" x14ac:dyDescent="0.2">
      <c r="A9925" s="4">
        <v>9924</v>
      </c>
      <c r="B9925" s="4" t="s">
        <v>307</v>
      </c>
      <c r="C9925" s="5">
        <v>42083</v>
      </c>
      <c r="D9925" s="5">
        <v>42086</v>
      </c>
      <c r="E9925" s="4" t="s">
        <v>89</v>
      </c>
      <c r="F9925" s="4" t="s">
        <v>306</v>
      </c>
      <c r="G9925" s="4" t="s">
        <v>305</v>
      </c>
      <c r="H9925" s="4" t="s">
        <v>50</v>
      </c>
      <c r="I9925" s="4" t="s">
        <v>17</v>
      </c>
      <c r="J9925" s="4" t="s">
        <v>254</v>
      </c>
      <c r="K9925" s="4" t="s">
        <v>66</v>
      </c>
      <c r="L9925" s="4">
        <v>10035</v>
      </c>
      <c r="M9925" s="4" t="s">
        <v>5</v>
      </c>
      <c r="N9925" s="4" t="s">
        <v>315</v>
      </c>
      <c r="O9925" s="4" t="s">
        <v>13</v>
      </c>
      <c r="P9925" s="4" t="s">
        <v>100</v>
      </c>
      <c r="Q9925" s="4" t="s">
        <v>314</v>
      </c>
      <c r="R9925" s="4">
        <v>49.847999999999999</v>
      </c>
      <c r="S9925" s="4">
        <v>3</v>
      </c>
      <c r="T9925" s="4">
        <v>0.2</v>
      </c>
      <c r="U9925" s="4">
        <v>16.823699999999999</v>
      </c>
      <c r="V9925" s="4" t="str">
        <f>INDEX(Regional_Lookup!$B$2:$B$5,MATCH('Sample - Superstore'!M9925,Regional_Lookup!$A$2:$A$5,0))</f>
        <v>Sarah Miller</v>
      </c>
      <c r="W9925" s="4">
        <f>INDEX(Regional_Lookup!$C$2:$C$5, MATCH('Sample - Superstore'!M9925,Regional_Lookup!$A$2:$A$5, 0))</f>
        <v>0.16</v>
      </c>
      <c r="X9925" s="4">
        <f>U9925/R9925</f>
        <v>0.33749999999999997</v>
      </c>
      <c r="Y9925" s="4" t="str">
        <f>IF(X9925&gt;=W9925, "Yes", "No")</f>
        <v>Yes</v>
      </c>
      <c r="Z9925" s="4">
        <f>D9925-C9925</f>
        <v>3</v>
      </c>
      <c r="AA9925" s="4" t="str" cm="1">
        <f t="array" ref="AA9925">_xlfn.IFS(Z9925&lt;=2,"Fast",Z9925&gt;5, "Slow", AND(Z9925&gt;=3,Z9925&lt;=5),"Standard")</f>
        <v>Standard</v>
      </c>
    </row>
    <row r="9926" spans="1:27" x14ac:dyDescent="0.2">
      <c r="A9926" s="4">
        <v>9925</v>
      </c>
      <c r="B9926" s="4" t="s">
        <v>307</v>
      </c>
      <c r="C9926" s="5">
        <v>42083</v>
      </c>
      <c r="D9926" s="5">
        <v>42086</v>
      </c>
      <c r="E9926" s="4" t="s">
        <v>89</v>
      </c>
      <c r="F9926" s="4" t="s">
        <v>306</v>
      </c>
      <c r="G9926" s="4" t="s">
        <v>305</v>
      </c>
      <c r="H9926" s="4" t="s">
        <v>50</v>
      </c>
      <c r="I9926" s="4" t="s">
        <v>17</v>
      </c>
      <c r="J9926" s="4" t="s">
        <v>254</v>
      </c>
      <c r="K9926" s="4" t="s">
        <v>66</v>
      </c>
      <c r="L9926" s="4">
        <v>10035</v>
      </c>
      <c r="M9926" s="4" t="s">
        <v>5</v>
      </c>
      <c r="N9926" s="4" t="s">
        <v>313</v>
      </c>
      <c r="O9926" s="4" t="s">
        <v>13</v>
      </c>
      <c r="P9926" s="4" t="s">
        <v>121</v>
      </c>
      <c r="Q9926" s="4" t="s">
        <v>312</v>
      </c>
      <c r="R9926" s="4">
        <v>23.99</v>
      </c>
      <c r="S9926" s="4">
        <v>1</v>
      </c>
      <c r="T9926" s="4">
        <v>0</v>
      </c>
      <c r="U9926" s="4">
        <v>11.994999999999999</v>
      </c>
      <c r="V9926" s="4" t="str">
        <f>INDEX(Regional_Lookup!$B$2:$B$5,MATCH('Sample - Superstore'!M9926,Regional_Lookup!$A$2:$A$5,0))</f>
        <v>Sarah Miller</v>
      </c>
      <c r="W9926" s="4">
        <f>INDEX(Regional_Lookup!$C$2:$C$5, MATCH('Sample - Superstore'!M9926,Regional_Lookup!$A$2:$A$5, 0))</f>
        <v>0.16</v>
      </c>
      <c r="X9926" s="4">
        <f>U9926/R9926</f>
        <v>0.5</v>
      </c>
      <c r="Y9926" s="4" t="str">
        <f>IF(X9926&gt;=W9926, "Yes", "No")</f>
        <v>Yes</v>
      </c>
      <c r="Z9926" s="4">
        <f>D9926-C9926</f>
        <v>3</v>
      </c>
      <c r="AA9926" s="4" t="str" cm="1">
        <f t="array" ref="AA9926">_xlfn.IFS(Z9926&lt;=2,"Fast",Z9926&gt;5, "Slow", AND(Z9926&gt;=3,Z9926&lt;=5),"Standard")</f>
        <v>Standard</v>
      </c>
    </row>
    <row r="9927" spans="1:27" x14ac:dyDescent="0.2">
      <c r="A9927" s="4">
        <v>9926</v>
      </c>
      <c r="B9927" s="4" t="s">
        <v>307</v>
      </c>
      <c r="C9927" s="5">
        <v>42083</v>
      </c>
      <c r="D9927" s="5">
        <v>42086</v>
      </c>
      <c r="E9927" s="4" t="s">
        <v>89</v>
      </c>
      <c r="F9927" s="4" t="s">
        <v>306</v>
      </c>
      <c r="G9927" s="4" t="s">
        <v>305</v>
      </c>
      <c r="H9927" s="4" t="s">
        <v>50</v>
      </c>
      <c r="I9927" s="4" t="s">
        <v>17</v>
      </c>
      <c r="J9927" s="4" t="s">
        <v>254</v>
      </c>
      <c r="K9927" s="4" t="s">
        <v>66</v>
      </c>
      <c r="L9927" s="4">
        <v>10035</v>
      </c>
      <c r="M9927" s="4" t="s">
        <v>5</v>
      </c>
      <c r="N9927" s="4" t="s">
        <v>311</v>
      </c>
      <c r="O9927" s="4" t="s">
        <v>13</v>
      </c>
      <c r="P9927" s="4" t="s">
        <v>100</v>
      </c>
      <c r="Q9927" s="4" t="s">
        <v>310</v>
      </c>
      <c r="R9927" s="4">
        <v>1087.9359999999999</v>
      </c>
      <c r="S9927" s="4">
        <v>8</v>
      </c>
      <c r="T9927" s="4">
        <v>0.2</v>
      </c>
      <c r="U9927" s="4">
        <v>353.57920000000001</v>
      </c>
      <c r="V9927" s="4" t="str">
        <f>INDEX(Regional_Lookup!$B$2:$B$5,MATCH('Sample - Superstore'!M9927,Regional_Lookup!$A$2:$A$5,0))</f>
        <v>Sarah Miller</v>
      </c>
      <c r="W9927" s="4">
        <f>INDEX(Regional_Lookup!$C$2:$C$5, MATCH('Sample - Superstore'!M9927,Regional_Lookup!$A$2:$A$5, 0))</f>
        <v>0.16</v>
      </c>
      <c r="X9927" s="4">
        <f>U9927/R9927</f>
        <v>0.32500000000000001</v>
      </c>
      <c r="Y9927" s="4" t="str">
        <f>IF(X9927&gt;=W9927, "Yes", "No")</f>
        <v>Yes</v>
      </c>
      <c r="Z9927" s="4">
        <f>D9927-C9927</f>
        <v>3</v>
      </c>
      <c r="AA9927" s="4" t="str" cm="1">
        <f t="array" ref="AA9927">_xlfn.IFS(Z9927&lt;=2,"Fast",Z9927&gt;5, "Slow", AND(Z9927&gt;=3,Z9927&lt;=5),"Standard")</f>
        <v>Standard</v>
      </c>
    </row>
    <row r="9928" spans="1:27" x14ac:dyDescent="0.2">
      <c r="A9928" s="4">
        <v>9927</v>
      </c>
      <c r="B9928" s="4" t="s">
        <v>307</v>
      </c>
      <c r="C9928" s="5">
        <v>42083</v>
      </c>
      <c r="D9928" s="5">
        <v>42086</v>
      </c>
      <c r="E9928" s="4" t="s">
        <v>89</v>
      </c>
      <c r="F9928" s="4" t="s">
        <v>306</v>
      </c>
      <c r="G9928" s="4" t="s">
        <v>305</v>
      </c>
      <c r="H9928" s="4" t="s">
        <v>50</v>
      </c>
      <c r="I9928" s="4" t="s">
        <v>17</v>
      </c>
      <c r="J9928" s="4" t="s">
        <v>254</v>
      </c>
      <c r="K9928" s="4" t="s">
        <v>66</v>
      </c>
      <c r="L9928" s="4">
        <v>10035</v>
      </c>
      <c r="M9928" s="4" t="s">
        <v>5</v>
      </c>
      <c r="N9928" s="4" t="s">
        <v>309</v>
      </c>
      <c r="O9928" s="4" t="s">
        <v>33</v>
      </c>
      <c r="P9928" s="4" t="s">
        <v>32</v>
      </c>
      <c r="Q9928" s="4" t="s">
        <v>308</v>
      </c>
      <c r="R9928" s="4">
        <v>199.98</v>
      </c>
      <c r="S9928" s="4">
        <v>2</v>
      </c>
      <c r="T9928" s="4">
        <v>0</v>
      </c>
      <c r="U9928" s="4">
        <v>53.994599999999998</v>
      </c>
      <c r="V9928" s="4" t="str">
        <f>INDEX(Regional_Lookup!$B$2:$B$5,MATCH('Sample - Superstore'!M9928,Regional_Lookup!$A$2:$A$5,0))</f>
        <v>Sarah Miller</v>
      </c>
      <c r="W9928" s="4">
        <f>INDEX(Regional_Lookup!$C$2:$C$5, MATCH('Sample - Superstore'!M9928,Regional_Lookup!$A$2:$A$5, 0))</f>
        <v>0.16</v>
      </c>
      <c r="X9928" s="4">
        <f>U9928/R9928</f>
        <v>0.27</v>
      </c>
      <c r="Y9928" s="4" t="str">
        <f>IF(X9928&gt;=W9928, "Yes", "No")</f>
        <v>Yes</v>
      </c>
      <c r="Z9928" s="4">
        <f>D9928-C9928</f>
        <v>3</v>
      </c>
      <c r="AA9928" s="4" t="str" cm="1">
        <f t="array" ref="AA9928">_xlfn.IFS(Z9928&lt;=2,"Fast",Z9928&gt;5, "Slow", AND(Z9928&gt;=3,Z9928&lt;=5),"Standard")</f>
        <v>Standard</v>
      </c>
    </row>
    <row r="9929" spans="1:27" x14ac:dyDescent="0.2">
      <c r="A9929" s="4">
        <v>9928</v>
      </c>
      <c r="B9929" s="4" t="s">
        <v>307</v>
      </c>
      <c r="C9929" s="5">
        <v>42083</v>
      </c>
      <c r="D9929" s="5">
        <v>42086</v>
      </c>
      <c r="E9929" s="4" t="s">
        <v>89</v>
      </c>
      <c r="F9929" s="4" t="s">
        <v>306</v>
      </c>
      <c r="G9929" s="4" t="s">
        <v>305</v>
      </c>
      <c r="H9929" s="4" t="s">
        <v>50</v>
      </c>
      <c r="I9929" s="4" t="s">
        <v>17</v>
      </c>
      <c r="J9929" s="4" t="s">
        <v>254</v>
      </c>
      <c r="K9929" s="4" t="s">
        <v>66</v>
      </c>
      <c r="L9929" s="4">
        <v>10035</v>
      </c>
      <c r="M9929" s="4" t="s">
        <v>5</v>
      </c>
      <c r="N9929" s="4" t="s">
        <v>304</v>
      </c>
      <c r="O9929" s="4" t="s">
        <v>13</v>
      </c>
      <c r="P9929" s="4" t="s">
        <v>231</v>
      </c>
      <c r="Q9929" s="4" t="s">
        <v>303</v>
      </c>
      <c r="R9929" s="4">
        <v>83.92</v>
      </c>
      <c r="S9929" s="4">
        <v>4</v>
      </c>
      <c r="T9929" s="4">
        <v>0</v>
      </c>
      <c r="U9929" s="4">
        <v>20.140799999999999</v>
      </c>
      <c r="V9929" s="4" t="str">
        <f>INDEX(Regional_Lookup!$B$2:$B$5,MATCH('Sample - Superstore'!M9929,Regional_Lookup!$A$2:$A$5,0))</f>
        <v>Sarah Miller</v>
      </c>
      <c r="W9929" s="4">
        <f>INDEX(Regional_Lookup!$C$2:$C$5, MATCH('Sample - Superstore'!M9929,Regional_Lookup!$A$2:$A$5, 0))</f>
        <v>0.16</v>
      </c>
      <c r="X9929" s="4">
        <f>U9929/R9929</f>
        <v>0.24</v>
      </c>
      <c r="Y9929" s="4" t="str">
        <f>IF(X9929&gt;=W9929, "Yes", "No")</f>
        <v>Yes</v>
      </c>
      <c r="Z9929" s="4">
        <f>D9929-C9929</f>
        <v>3</v>
      </c>
      <c r="AA9929" s="4" t="str" cm="1">
        <f t="array" ref="AA9929">_xlfn.IFS(Z9929&lt;=2,"Fast",Z9929&gt;5, "Slow", AND(Z9929&gt;=3,Z9929&lt;=5),"Standard")</f>
        <v>Standard</v>
      </c>
    </row>
    <row r="9930" spans="1:27" x14ac:dyDescent="0.2">
      <c r="A9930" s="4">
        <v>9929</v>
      </c>
      <c r="B9930" s="4" t="s">
        <v>300</v>
      </c>
      <c r="C9930" s="5">
        <v>42617</v>
      </c>
      <c r="D9930" s="5">
        <v>42617</v>
      </c>
      <c r="E9930" s="4" t="s">
        <v>162</v>
      </c>
      <c r="F9930" s="4" t="s">
        <v>299</v>
      </c>
      <c r="G9930" s="4" t="s">
        <v>298</v>
      </c>
      <c r="H9930" s="4" t="s">
        <v>18</v>
      </c>
      <c r="I9930" s="4" t="s">
        <v>17</v>
      </c>
      <c r="J9930" s="4" t="s">
        <v>248</v>
      </c>
      <c r="K9930" s="4" t="s">
        <v>15</v>
      </c>
      <c r="L9930" s="4">
        <v>94122</v>
      </c>
      <c r="M9930" s="4" t="s">
        <v>9</v>
      </c>
      <c r="N9930" s="4" t="s">
        <v>302</v>
      </c>
      <c r="O9930" s="4" t="s">
        <v>37</v>
      </c>
      <c r="P9930" s="4" t="s">
        <v>36</v>
      </c>
      <c r="Q9930" s="4" t="s">
        <v>301</v>
      </c>
      <c r="R9930" s="4">
        <v>24.27</v>
      </c>
      <c r="S9930" s="4">
        <v>3</v>
      </c>
      <c r="T9930" s="4">
        <v>0</v>
      </c>
      <c r="U9930" s="4">
        <v>8.7371999999999996</v>
      </c>
      <c r="V9930" s="4" t="str">
        <f>INDEX(Regional_Lookup!$B$2:$B$5,MATCH('Sample - Superstore'!M9930,Regional_Lookup!$A$2:$A$5,0))</f>
        <v>James Chen</v>
      </c>
      <c r="W9930" s="4">
        <f>INDEX(Regional_Lookup!$C$2:$C$5, MATCH('Sample - Superstore'!M9930,Regional_Lookup!$A$2:$A$5, 0))</f>
        <v>0.18</v>
      </c>
      <c r="X9930" s="4">
        <f>U9930/R9930</f>
        <v>0.36</v>
      </c>
      <c r="Y9930" s="4" t="str">
        <f>IF(X9930&gt;=W9930, "Yes", "No")</f>
        <v>Yes</v>
      </c>
      <c r="Z9930" s="4">
        <f>D9930-C9930</f>
        <v>0</v>
      </c>
      <c r="AA9930" s="4" t="str" cm="1">
        <f t="array" ref="AA9930">_xlfn.IFS(Z9930&lt;=2,"Fast",Z9930&gt;5, "Slow", AND(Z9930&gt;=3,Z9930&lt;=5),"Standard")</f>
        <v>Fast</v>
      </c>
    </row>
    <row r="9931" spans="1:27" x14ac:dyDescent="0.2">
      <c r="A9931" s="4">
        <v>9930</v>
      </c>
      <c r="B9931" s="4" t="s">
        <v>300</v>
      </c>
      <c r="C9931" s="5">
        <v>42617</v>
      </c>
      <c r="D9931" s="5">
        <v>42617</v>
      </c>
      <c r="E9931" s="4" t="s">
        <v>162</v>
      </c>
      <c r="F9931" s="4" t="s">
        <v>299</v>
      </c>
      <c r="G9931" s="4" t="s">
        <v>298</v>
      </c>
      <c r="H9931" s="4" t="s">
        <v>18</v>
      </c>
      <c r="I9931" s="4" t="s">
        <v>17</v>
      </c>
      <c r="J9931" s="4" t="s">
        <v>248</v>
      </c>
      <c r="K9931" s="4" t="s">
        <v>15</v>
      </c>
      <c r="L9931" s="4">
        <v>94122</v>
      </c>
      <c r="M9931" s="4" t="s">
        <v>9</v>
      </c>
      <c r="N9931" s="4" t="s">
        <v>297</v>
      </c>
      <c r="O9931" s="4" t="s">
        <v>33</v>
      </c>
      <c r="P9931" s="4" t="s">
        <v>296</v>
      </c>
      <c r="Q9931" s="4" t="s">
        <v>295</v>
      </c>
      <c r="R9931" s="4">
        <v>2799.96</v>
      </c>
      <c r="S9931" s="4">
        <v>5</v>
      </c>
      <c r="T9931" s="4">
        <v>0.2</v>
      </c>
      <c r="U9931" s="4">
        <v>944.98649999999998</v>
      </c>
      <c r="V9931" s="4" t="str">
        <f>INDEX(Regional_Lookup!$B$2:$B$5,MATCH('Sample - Superstore'!M9931,Regional_Lookup!$A$2:$A$5,0))</f>
        <v>James Chen</v>
      </c>
      <c r="W9931" s="4">
        <f>INDEX(Regional_Lookup!$C$2:$C$5, MATCH('Sample - Superstore'!M9931,Regional_Lookup!$A$2:$A$5, 0))</f>
        <v>0.18</v>
      </c>
      <c r="X9931" s="4">
        <f>U9931/R9931</f>
        <v>0.33749999999999997</v>
      </c>
      <c r="Y9931" s="4" t="str">
        <f>IF(X9931&gt;=W9931, "Yes", "No")</f>
        <v>Yes</v>
      </c>
      <c r="Z9931" s="4">
        <f>D9931-C9931</f>
        <v>0</v>
      </c>
      <c r="AA9931" s="4" t="str" cm="1">
        <f t="array" ref="AA9931">_xlfn.IFS(Z9931&lt;=2,"Fast",Z9931&gt;5, "Slow", AND(Z9931&gt;=3,Z9931&lt;=5),"Standard")</f>
        <v>Fast</v>
      </c>
    </row>
    <row r="9932" spans="1:27" x14ac:dyDescent="0.2">
      <c r="A9932" s="4">
        <v>9931</v>
      </c>
      <c r="B9932" s="4" t="s">
        <v>290</v>
      </c>
      <c r="C9932" s="5">
        <v>42321</v>
      </c>
      <c r="D9932" s="5">
        <v>42325</v>
      </c>
      <c r="E9932" s="4" t="s">
        <v>29</v>
      </c>
      <c r="F9932" s="4" t="s">
        <v>289</v>
      </c>
      <c r="G9932" s="4" t="s">
        <v>288</v>
      </c>
      <c r="H9932" s="4" t="s">
        <v>18</v>
      </c>
      <c r="I9932" s="4" t="s">
        <v>17</v>
      </c>
      <c r="J9932" s="4" t="s">
        <v>287</v>
      </c>
      <c r="K9932" s="4" t="s">
        <v>15</v>
      </c>
      <c r="L9932" s="4">
        <v>92404</v>
      </c>
      <c r="M9932" s="4" t="s">
        <v>9</v>
      </c>
      <c r="N9932" s="4" t="s">
        <v>294</v>
      </c>
      <c r="O9932" s="4" t="s">
        <v>13</v>
      </c>
      <c r="P9932" s="4" t="s">
        <v>100</v>
      </c>
      <c r="Q9932" s="4" t="s">
        <v>293</v>
      </c>
      <c r="R9932" s="4">
        <v>9.8719999999999999</v>
      </c>
      <c r="S9932" s="4">
        <v>2</v>
      </c>
      <c r="T9932" s="4">
        <v>0.2</v>
      </c>
      <c r="U9932" s="4">
        <v>3.4552</v>
      </c>
      <c r="V9932" s="4" t="str">
        <f>INDEX(Regional_Lookup!$B$2:$B$5,MATCH('Sample - Superstore'!M9932,Regional_Lookup!$A$2:$A$5,0))</f>
        <v>James Chen</v>
      </c>
      <c r="W9932" s="4">
        <f>INDEX(Regional_Lookup!$C$2:$C$5, MATCH('Sample - Superstore'!M9932,Regional_Lookup!$A$2:$A$5, 0))</f>
        <v>0.18</v>
      </c>
      <c r="X9932" s="4">
        <f>U9932/R9932</f>
        <v>0.35000000000000003</v>
      </c>
      <c r="Y9932" s="4" t="str">
        <f>IF(X9932&gt;=W9932, "Yes", "No")</f>
        <v>Yes</v>
      </c>
      <c r="Z9932" s="4">
        <f>D9932-C9932</f>
        <v>4</v>
      </c>
      <c r="AA9932" s="4" t="str" cm="1">
        <f t="array" ref="AA9932">_xlfn.IFS(Z9932&lt;=2,"Fast",Z9932&gt;5, "Slow", AND(Z9932&gt;=3,Z9932&lt;=5),"Standard")</f>
        <v>Standard</v>
      </c>
    </row>
    <row r="9933" spans="1:27" x14ac:dyDescent="0.2">
      <c r="A9933" s="4">
        <v>9932</v>
      </c>
      <c r="B9933" s="4" t="s">
        <v>290</v>
      </c>
      <c r="C9933" s="5">
        <v>42321</v>
      </c>
      <c r="D9933" s="5">
        <v>42325</v>
      </c>
      <c r="E9933" s="4" t="s">
        <v>29</v>
      </c>
      <c r="F9933" s="4" t="s">
        <v>289</v>
      </c>
      <c r="G9933" s="4" t="s">
        <v>288</v>
      </c>
      <c r="H9933" s="4" t="s">
        <v>18</v>
      </c>
      <c r="I9933" s="4" t="s">
        <v>17</v>
      </c>
      <c r="J9933" s="4" t="s">
        <v>287</v>
      </c>
      <c r="K9933" s="4" t="s">
        <v>15</v>
      </c>
      <c r="L9933" s="4">
        <v>92404</v>
      </c>
      <c r="M9933" s="4" t="s">
        <v>9</v>
      </c>
      <c r="N9933" s="4" t="s">
        <v>292</v>
      </c>
      <c r="O9933" s="4" t="s">
        <v>37</v>
      </c>
      <c r="P9933" s="4" t="s">
        <v>165</v>
      </c>
      <c r="Q9933" s="4" t="s">
        <v>291</v>
      </c>
      <c r="R9933" s="4">
        <v>683.33199999999999</v>
      </c>
      <c r="S9933" s="4">
        <v>4</v>
      </c>
      <c r="T9933" s="4">
        <v>0.15</v>
      </c>
      <c r="U9933" s="4">
        <v>-40.195999999999998</v>
      </c>
      <c r="V9933" s="4" t="str">
        <f>INDEX(Regional_Lookup!$B$2:$B$5,MATCH('Sample - Superstore'!M9933,Regional_Lookup!$A$2:$A$5,0))</f>
        <v>James Chen</v>
      </c>
      <c r="W9933" s="4">
        <f>INDEX(Regional_Lookup!$C$2:$C$5, MATCH('Sample - Superstore'!M9933,Regional_Lookup!$A$2:$A$5, 0))</f>
        <v>0.18</v>
      </c>
      <c r="X9933" s="4">
        <f>U9933/R9933</f>
        <v>-5.8823529411764705E-2</v>
      </c>
      <c r="Y9933" s="4" t="str">
        <f>IF(X9933&gt;=W9933, "Yes", "No")</f>
        <v>No</v>
      </c>
      <c r="Z9933" s="4">
        <f>D9933-C9933</f>
        <v>4</v>
      </c>
      <c r="AA9933" s="4" t="str" cm="1">
        <f t="array" ref="AA9933">_xlfn.IFS(Z9933&lt;=2,"Fast",Z9933&gt;5, "Slow", AND(Z9933&gt;=3,Z9933&lt;=5),"Standard")</f>
        <v>Standard</v>
      </c>
    </row>
    <row r="9934" spans="1:27" x14ac:dyDescent="0.2">
      <c r="A9934" s="4">
        <v>9933</v>
      </c>
      <c r="B9934" s="4" t="s">
        <v>290</v>
      </c>
      <c r="C9934" s="5">
        <v>42321</v>
      </c>
      <c r="D9934" s="5">
        <v>42325</v>
      </c>
      <c r="E9934" s="4" t="s">
        <v>29</v>
      </c>
      <c r="F9934" s="4" t="s">
        <v>289</v>
      </c>
      <c r="G9934" s="4" t="s">
        <v>288</v>
      </c>
      <c r="H9934" s="4" t="s">
        <v>18</v>
      </c>
      <c r="I9934" s="4" t="s">
        <v>17</v>
      </c>
      <c r="J9934" s="4" t="s">
        <v>287</v>
      </c>
      <c r="K9934" s="4" t="s">
        <v>15</v>
      </c>
      <c r="L9934" s="4">
        <v>92404</v>
      </c>
      <c r="M9934" s="4" t="s">
        <v>9</v>
      </c>
      <c r="N9934" s="4" t="s">
        <v>286</v>
      </c>
      <c r="O9934" s="4" t="s">
        <v>13</v>
      </c>
      <c r="P9934" s="4" t="s">
        <v>24</v>
      </c>
      <c r="Q9934" s="4" t="s">
        <v>285</v>
      </c>
      <c r="R9934" s="4">
        <v>29.96</v>
      </c>
      <c r="S9934" s="4">
        <v>7</v>
      </c>
      <c r="T9934" s="4">
        <v>0</v>
      </c>
      <c r="U9934" s="4">
        <v>13.481999999999999</v>
      </c>
      <c r="V9934" s="4" t="str">
        <f>INDEX(Regional_Lookup!$B$2:$B$5,MATCH('Sample - Superstore'!M9934,Regional_Lookup!$A$2:$A$5,0))</f>
        <v>James Chen</v>
      </c>
      <c r="W9934" s="4">
        <f>INDEX(Regional_Lookup!$C$2:$C$5, MATCH('Sample - Superstore'!M9934,Regional_Lookup!$A$2:$A$5, 0))</f>
        <v>0.18</v>
      </c>
      <c r="X9934" s="4">
        <f>U9934/R9934</f>
        <v>0.44999999999999996</v>
      </c>
      <c r="Y9934" s="4" t="str">
        <f>IF(X9934&gt;=W9934, "Yes", "No")</f>
        <v>Yes</v>
      </c>
      <c r="Z9934" s="4">
        <f>D9934-C9934</f>
        <v>4</v>
      </c>
      <c r="AA9934" s="4" t="str" cm="1">
        <f t="array" ref="AA9934">_xlfn.IFS(Z9934&lt;=2,"Fast",Z9934&gt;5, "Slow", AND(Z9934&gt;=3,Z9934&lt;=5),"Standard")</f>
        <v>Standard</v>
      </c>
    </row>
    <row r="9935" spans="1:27" x14ac:dyDescent="0.2">
      <c r="A9935" s="4">
        <v>9934</v>
      </c>
      <c r="B9935" s="4" t="s">
        <v>284</v>
      </c>
      <c r="C9935" s="5">
        <v>41831</v>
      </c>
      <c r="D9935" s="5">
        <v>41834</v>
      </c>
      <c r="E9935" s="4" t="s">
        <v>89</v>
      </c>
      <c r="F9935" s="4" t="s">
        <v>283</v>
      </c>
      <c r="G9935" s="4" t="s">
        <v>282</v>
      </c>
      <c r="H9935" s="4" t="s">
        <v>18</v>
      </c>
      <c r="I9935" s="4" t="s">
        <v>17</v>
      </c>
      <c r="J9935" s="4" t="s">
        <v>281</v>
      </c>
      <c r="K9935" s="4" t="s">
        <v>66</v>
      </c>
      <c r="L9935" s="4">
        <v>14304</v>
      </c>
      <c r="M9935" s="4" t="s">
        <v>5</v>
      </c>
      <c r="N9935" s="4" t="s">
        <v>280</v>
      </c>
      <c r="O9935" s="4" t="s">
        <v>33</v>
      </c>
      <c r="P9935" s="4" t="s">
        <v>32</v>
      </c>
      <c r="Q9935" s="4" t="s">
        <v>279</v>
      </c>
      <c r="R9935" s="4">
        <v>164.85</v>
      </c>
      <c r="S9935" s="4">
        <v>3</v>
      </c>
      <c r="T9935" s="4">
        <v>0</v>
      </c>
      <c r="U9935" s="4">
        <v>47.8065</v>
      </c>
      <c r="V9935" s="4" t="str">
        <f>INDEX(Regional_Lookup!$B$2:$B$5,MATCH('Sample - Superstore'!M9935,Regional_Lookup!$A$2:$A$5,0))</f>
        <v>Sarah Miller</v>
      </c>
      <c r="W9935" s="4">
        <f>INDEX(Regional_Lookup!$C$2:$C$5, MATCH('Sample - Superstore'!M9935,Regional_Lookup!$A$2:$A$5, 0))</f>
        <v>0.16</v>
      </c>
      <c r="X9935" s="4">
        <f>U9935/R9935</f>
        <v>0.29000000000000004</v>
      </c>
      <c r="Y9935" s="4" t="str">
        <f>IF(X9935&gt;=W9935, "Yes", "No")</f>
        <v>Yes</v>
      </c>
      <c r="Z9935" s="4">
        <f>D9935-C9935</f>
        <v>3</v>
      </c>
      <c r="AA9935" s="4" t="str" cm="1">
        <f t="array" ref="AA9935">_xlfn.IFS(Z9935&lt;=2,"Fast",Z9935&gt;5, "Slow", AND(Z9935&gt;=3,Z9935&lt;=5),"Standard")</f>
        <v>Standard</v>
      </c>
    </row>
    <row r="9936" spans="1:27" x14ac:dyDescent="0.2">
      <c r="A9936" s="4">
        <v>9935</v>
      </c>
      <c r="B9936" s="4" t="s">
        <v>276</v>
      </c>
      <c r="C9936" s="5">
        <v>42467</v>
      </c>
      <c r="D9936" s="5">
        <v>42472</v>
      </c>
      <c r="E9936" s="4" t="s">
        <v>29</v>
      </c>
      <c r="F9936" s="4" t="s">
        <v>161</v>
      </c>
      <c r="G9936" s="4" t="s">
        <v>160</v>
      </c>
      <c r="H9936" s="4" t="s">
        <v>18</v>
      </c>
      <c r="I9936" s="4" t="s">
        <v>17</v>
      </c>
      <c r="J9936" s="4" t="s">
        <v>159</v>
      </c>
      <c r="K9936" s="4" t="s">
        <v>158</v>
      </c>
      <c r="L9936" s="4">
        <v>19120</v>
      </c>
      <c r="M9936" s="4" t="s">
        <v>5</v>
      </c>
      <c r="N9936" s="4" t="s">
        <v>278</v>
      </c>
      <c r="O9936" s="4" t="s">
        <v>13</v>
      </c>
      <c r="P9936" s="4" t="s">
        <v>12</v>
      </c>
      <c r="Q9936" s="4" t="s">
        <v>277</v>
      </c>
      <c r="R9936" s="4">
        <v>33.527999999999999</v>
      </c>
      <c r="S9936" s="4">
        <v>3</v>
      </c>
      <c r="T9936" s="4">
        <v>0.2</v>
      </c>
      <c r="U9936" s="4">
        <v>2.5146000000000002</v>
      </c>
      <c r="V9936" s="4" t="str">
        <f>INDEX(Regional_Lookup!$B$2:$B$5,MATCH('Sample - Superstore'!M9936,Regional_Lookup!$A$2:$A$5,0))</f>
        <v>Sarah Miller</v>
      </c>
      <c r="W9936" s="4">
        <f>INDEX(Regional_Lookup!$C$2:$C$5, MATCH('Sample - Superstore'!M9936,Regional_Lookup!$A$2:$A$5, 0))</f>
        <v>0.16</v>
      </c>
      <c r="X9936" s="4">
        <f>U9936/R9936</f>
        <v>7.5000000000000011E-2</v>
      </c>
      <c r="Y9936" s="4" t="str">
        <f>IF(X9936&gt;=W9936, "Yes", "No")</f>
        <v>No</v>
      </c>
      <c r="Z9936" s="4">
        <f>D9936-C9936</f>
        <v>5</v>
      </c>
      <c r="AA9936" s="4" t="str" cm="1">
        <f t="array" ref="AA9936">_xlfn.IFS(Z9936&lt;=2,"Fast",Z9936&gt;5, "Slow", AND(Z9936&gt;=3,Z9936&lt;=5),"Standard")</f>
        <v>Standard</v>
      </c>
    </row>
    <row r="9937" spans="1:27" x14ac:dyDescent="0.2">
      <c r="A9937" s="4">
        <v>9936</v>
      </c>
      <c r="B9937" s="4" t="s">
        <v>276</v>
      </c>
      <c r="C9937" s="5">
        <v>42467</v>
      </c>
      <c r="D9937" s="5">
        <v>42472</v>
      </c>
      <c r="E9937" s="4" t="s">
        <v>29</v>
      </c>
      <c r="F9937" s="4" t="s">
        <v>161</v>
      </c>
      <c r="G9937" s="4" t="s">
        <v>160</v>
      </c>
      <c r="H9937" s="4" t="s">
        <v>18</v>
      </c>
      <c r="I9937" s="4" t="s">
        <v>17</v>
      </c>
      <c r="J9937" s="4" t="s">
        <v>159</v>
      </c>
      <c r="K9937" s="4" t="s">
        <v>158</v>
      </c>
      <c r="L9937" s="4">
        <v>19120</v>
      </c>
      <c r="M9937" s="4" t="s">
        <v>5</v>
      </c>
      <c r="N9937" s="4" t="s">
        <v>275</v>
      </c>
      <c r="O9937" s="4" t="s">
        <v>13</v>
      </c>
      <c r="P9937" s="4" t="s">
        <v>231</v>
      </c>
      <c r="Q9937" s="4" t="s">
        <v>274</v>
      </c>
      <c r="R9937" s="4">
        <v>36.744</v>
      </c>
      <c r="S9937" s="4">
        <v>3</v>
      </c>
      <c r="T9937" s="4">
        <v>0.2</v>
      </c>
      <c r="U9937" s="4">
        <v>3.6743999999999999</v>
      </c>
      <c r="V9937" s="4" t="str">
        <f>INDEX(Regional_Lookup!$B$2:$B$5,MATCH('Sample - Superstore'!M9937,Regional_Lookup!$A$2:$A$5,0))</f>
        <v>Sarah Miller</v>
      </c>
      <c r="W9937" s="4">
        <f>INDEX(Regional_Lookup!$C$2:$C$5, MATCH('Sample - Superstore'!M9937,Regional_Lookup!$A$2:$A$5, 0))</f>
        <v>0.16</v>
      </c>
      <c r="X9937" s="4">
        <f>U9937/R9937</f>
        <v>9.9999999999999992E-2</v>
      </c>
      <c r="Y9937" s="4" t="str">
        <f>IF(X9937&gt;=W9937, "Yes", "No")</f>
        <v>No</v>
      </c>
      <c r="Z9937" s="4">
        <f>D9937-C9937</f>
        <v>5</v>
      </c>
      <c r="AA9937" s="4" t="str" cm="1">
        <f t="array" ref="AA9937">_xlfn.IFS(Z9937&lt;=2,"Fast",Z9937&gt;5, "Slow", AND(Z9937&gt;=3,Z9937&lt;=5),"Standard")</f>
        <v>Standard</v>
      </c>
    </row>
    <row r="9938" spans="1:27" x14ac:dyDescent="0.2">
      <c r="A9938" s="4">
        <v>9937</v>
      </c>
      <c r="B9938" s="4" t="s">
        <v>273</v>
      </c>
      <c r="C9938" s="5">
        <v>42910</v>
      </c>
      <c r="D9938" s="5">
        <v>42914</v>
      </c>
      <c r="E9938" s="4" t="s">
        <v>29</v>
      </c>
      <c r="F9938" s="4" t="s">
        <v>272</v>
      </c>
      <c r="G9938" s="4" t="s">
        <v>271</v>
      </c>
      <c r="H9938" s="4" t="s">
        <v>18</v>
      </c>
      <c r="I9938" s="4" t="s">
        <v>17</v>
      </c>
      <c r="J9938" s="4" t="s">
        <v>270</v>
      </c>
      <c r="K9938" s="4" t="s">
        <v>269</v>
      </c>
      <c r="L9938" s="4">
        <v>2920</v>
      </c>
      <c r="M9938" s="4" t="s">
        <v>5</v>
      </c>
      <c r="N9938" s="4" t="s">
        <v>268</v>
      </c>
      <c r="O9938" s="4" t="s">
        <v>13</v>
      </c>
      <c r="P9938" s="4" t="s">
        <v>100</v>
      </c>
      <c r="Q9938" s="4" t="s">
        <v>267</v>
      </c>
      <c r="R9938" s="4">
        <v>102.93</v>
      </c>
      <c r="S9938" s="4">
        <v>3</v>
      </c>
      <c r="T9938" s="4">
        <v>0</v>
      </c>
      <c r="U9938" s="4">
        <v>48.377099999999999</v>
      </c>
      <c r="V9938" s="4" t="str">
        <f>INDEX(Regional_Lookup!$B$2:$B$5,MATCH('Sample - Superstore'!M9938,Regional_Lookup!$A$2:$A$5,0))</f>
        <v>Sarah Miller</v>
      </c>
      <c r="W9938" s="4">
        <f>INDEX(Regional_Lookup!$C$2:$C$5, MATCH('Sample - Superstore'!M9938,Regional_Lookup!$A$2:$A$5, 0))</f>
        <v>0.16</v>
      </c>
      <c r="X9938" s="4">
        <f>U9938/R9938</f>
        <v>0.47</v>
      </c>
      <c r="Y9938" s="4" t="str">
        <f>IF(X9938&gt;=W9938, "Yes", "No")</f>
        <v>Yes</v>
      </c>
      <c r="Z9938" s="4">
        <f>D9938-C9938</f>
        <v>4</v>
      </c>
      <c r="AA9938" s="4" t="str" cm="1">
        <f t="array" ref="AA9938">_xlfn.IFS(Z9938&lt;=2,"Fast",Z9938&gt;5, "Slow", AND(Z9938&gt;=3,Z9938&lt;=5),"Standard")</f>
        <v>Standard</v>
      </c>
    </row>
    <row r="9939" spans="1:27" x14ac:dyDescent="0.2">
      <c r="A9939" s="4">
        <v>9938</v>
      </c>
      <c r="B9939" s="4" t="s">
        <v>266</v>
      </c>
      <c r="C9939" s="5">
        <v>42524</v>
      </c>
      <c r="D9939" s="5">
        <v>42527</v>
      </c>
      <c r="E9939" s="4" t="s">
        <v>21</v>
      </c>
      <c r="F9939" s="4" t="s">
        <v>265</v>
      </c>
      <c r="G9939" s="4" t="s">
        <v>264</v>
      </c>
      <c r="H9939" s="4" t="s">
        <v>50</v>
      </c>
      <c r="I9939" s="4" t="s">
        <v>17</v>
      </c>
      <c r="J9939" s="4" t="s">
        <v>59</v>
      </c>
      <c r="K9939" s="4" t="s">
        <v>15</v>
      </c>
      <c r="L9939" s="4">
        <v>90049</v>
      </c>
      <c r="M9939" s="4" t="s">
        <v>9</v>
      </c>
      <c r="N9939" s="4" t="s">
        <v>263</v>
      </c>
      <c r="O9939" s="4" t="s">
        <v>37</v>
      </c>
      <c r="P9939" s="4" t="s">
        <v>92</v>
      </c>
      <c r="Q9939" s="4" t="s">
        <v>262</v>
      </c>
      <c r="R9939" s="4">
        <v>71.087999999999994</v>
      </c>
      <c r="S9939" s="4">
        <v>2</v>
      </c>
      <c r="T9939" s="4">
        <v>0.2</v>
      </c>
      <c r="U9939" s="4">
        <v>-1.7771999999999999</v>
      </c>
      <c r="V9939" s="4" t="str">
        <f>INDEX(Regional_Lookup!$B$2:$B$5,MATCH('Sample - Superstore'!M9939,Regional_Lookup!$A$2:$A$5,0))</f>
        <v>James Chen</v>
      </c>
      <c r="W9939" s="4">
        <f>INDEX(Regional_Lookup!$C$2:$C$5, MATCH('Sample - Superstore'!M9939,Regional_Lookup!$A$2:$A$5, 0))</f>
        <v>0.18</v>
      </c>
      <c r="X9939" s="4">
        <f>U9939/R9939</f>
        <v>-2.5000000000000001E-2</v>
      </c>
      <c r="Y9939" s="4" t="str">
        <f>IF(X9939&gt;=W9939, "Yes", "No")</f>
        <v>No</v>
      </c>
      <c r="Z9939" s="4">
        <f>D9939-C9939</f>
        <v>3</v>
      </c>
      <c r="AA9939" s="4" t="str" cm="1">
        <f t="array" ref="AA9939">_xlfn.IFS(Z9939&lt;=2,"Fast",Z9939&gt;5, "Slow", AND(Z9939&gt;=3,Z9939&lt;=5),"Standard")</f>
        <v>Standard</v>
      </c>
    </row>
    <row r="9940" spans="1:27" x14ac:dyDescent="0.2">
      <c r="A9940" s="4">
        <v>9939</v>
      </c>
      <c r="B9940" s="4" t="s">
        <v>257</v>
      </c>
      <c r="C9940" s="5">
        <v>42716</v>
      </c>
      <c r="D9940" s="5">
        <v>42721</v>
      </c>
      <c r="E9940" s="4" t="s">
        <v>29</v>
      </c>
      <c r="F9940" s="4" t="s">
        <v>256</v>
      </c>
      <c r="G9940" s="4" t="s">
        <v>255</v>
      </c>
      <c r="H9940" s="4" t="s">
        <v>50</v>
      </c>
      <c r="I9940" s="4" t="s">
        <v>17</v>
      </c>
      <c r="J9940" s="4" t="s">
        <v>254</v>
      </c>
      <c r="K9940" s="4" t="s">
        <v>66</v>
      </c>
      <c r="L9940" s="4">
        <v>10009</v>
      </c>
      <c r="M9940" s="4" t="s">
        <v>5</v>
      </c>
      <c r="N9940" s="4" t="s">
        <v>261</v>
      </c>
      <c r="O9940" s="4" t="s">
        <v>37</v>
      </c>
      <c r="P9940" s="4" t="s">
        <v>36</v>
      </c>
      <c r="Q9940" s="4" t="s">
        <v>260</v>
      </c>
      <c r="R9940" s="4">
        <v>60.35</v>
      </c>
      <c r="S9940" s="4">
        <v>5</v>
      </c>
      <c r="T9940" s="4">
        <v>0</v>
      </c>
      <c r="U9940" s="4">
        <v>19.915500000000002</v>
      </c>
      <c r="V9940" s="4" t="str">
        <f>INDEX(Regional_Lookup!$B$2:$B$5,MATCH('Sample - Superstore'!M9940,Regional_Lookup!$A$2:$A$5,0))</f>
        <v>Sarah Miller</v>
      </c>
      <c r="W9940" s="4">
        <f>INDEX(Regional_Lookup!$C$2:$C$5, MATCH('Sample - Superstore'!M9940,Regional_Lookup!$A$2:$A$5, 0))</f>
        <v>0.16</v>
      </c>
      <c r="X9940" s="4">
        <f>U9940/R9940</f>
        <v>0.33</v>
      </c>
      <c r="Y9940" s="4" t="str">
        <f>IF(X9940&gt;=W9940, "Yes", "No")</f>
        <v>Yes</v>
      </c>
      <c r="Z9940" s="4">
        <f>D9940-C9940</f>
        <v>5</v>
      </c>
      <c r="AA9940" s="4" t="str" cm="1">
        <f t="array" ref="AA9940">_xlfn.IFS(Z9940&lt;=2,"Fast",Z9940&gt;5, "Slow", AND(Z9940&gt;=3,Z9940&lt;=5),"Standard")</f>
        <v>Standard</v>
      </c>
    </row>
    <row r="9941" spans="1:27" x14ac:dyDescent="0.2">
      <c r="A9941" s="4">
        <v>9940</v>
      </c>
      <c r="B9941" s="4" t="s">
        <v>257</v>
      </c>
      <c r="C9941" s="5">
        <v>42716</v>
      </c>
      <c r="D9941" s="5">
        <v>42721</v>
      </c>
      <c r="E9941" s="4" t="s">
        <v>29</v>
      </c>
      <c r="F9941" s="4" t="s">
        <v>256</v>
      </c>
      <c r="G9941" s="4" t="s">
        <v>255</v>
      </c>
      <c r="H9941" s="4" t="s">
        <v>50</v>
      </c>
      <c r="I9941" s="4" t="s">
        <v>17</v>
      </c>
      <c r="J9941" s="4" t="s">
        <v>254</v>
      </c>
      <c r="K9941" s="4" t="s">
        <v>66</v>
      </c>
      <c r="L9941" s="4">
        <v>10009</v>
      </c>
      <c r="M9941" s="4" t="s">
        <v>5</v>
      </c>
      <c r="N9941" s="4" t="s">
        <v>259</v>
      </c>
      <c r="O9941" s="4" t="s">
        <v>13</v>
      </c>
      <c r="P9941" s="4" t="s">
        <v>64</v>
      </c>
      <c r="Q9941" s="4" t="s">
        <v>258</v>
      </c>
      <c r="R9941" s="4">
        <v>35.520000000000003</v>
      </c>
      <c r="S9941" s="4">
        <v>4</v>
      </c>
      <c r="T9941" s="4">
        <v>0</v>
      </c>
      <c r="U9941" s="4">
        <v>9.9456000000000007</v>
      </c>
      <c r="V9941" s="4" t="str">
        <f>INDEX(Regional_Lookup!$B$2:$B$5,MATCH('Sample - Superstore'!M9941,Regional_Lookup!$A$2:$A$5,0))</f>
        <v>Sarah Miller</v>
      </c>
      <c r="W9941" s="4">
        <f>INDEX(Regional_Lookup!$C$2:$C$5, MATCH('Sample - Superstore'!M9941,Regional_Lookup!$A$2:$A$5, 0))</f>
        <v>0.16</v>
      </c>
      <c r="X9941" s="4">
        <f>U9941/R9941</f>
        <v>0.27999999999999997</v>
      </c>
      <c r="Y9941" s="4" t="str">
        <f>IF(X9941&gt;=W9941, "Yes", "No")</f>
        <v>Yes</v>
      </c>
      <c r="Z9941" s="4">
        <f>D9941-C9941</f>
        <v>5</v>
      </c>
      <c r="AA9941" s="4" t="str" cm="1">
        <f t="array" ref="AA9941">_xlfn.IFS(Z9941&lt;=2,"Fast",Z9941&gt;5, "Slow", AND(Z9941&gt;=3,Z9941&lt;=5),"Standard")</f>
        <v>Standard</v>
      </c>
    </row>
    <row r="9942" spans="1:27" x14ac:dyDescent="0.2">
      <c r="A9942" s="4">
        <v>9941</v>
      </c>
      <c r="B9942" s="4" t="s">
        <v>257</v>
      </c>
      <c r="C9942" s="5">
        <v>42716</v>
      </c>
      <c r="D9942" s="5">
        <v>42721</v>
      </c>
      <c r="E9942" s="4" t="s">
        <v>29</v>
      </c>
      <c r="F9942" s="4" t="s">
        <v>256</v>
      </c>
      <c r="G9942" s="4" t="s">
        <v>255</v>
      </c>
      <c r="H9942" s="4" t="s">
        <v>50</v>
      </c>
      <c r="I9942" s="4" t="s">
        <v>17</v>
      </c>
      <c r="J9942" s="4" t="s">
        <v>254</v>
      </c>
      <c r="K9942" s="4" t="s">
        <v>66</v>
      </c>
      <c r="L9942" s="4">
        <v>10009</v>
      </c>
      <c r="M9942" s="4" t="s">
        <v>5</v>
      </c>
      <c r="N9942" s="4" t="s">
        <v>253</v>
      </c>
      <c r="O9942" s="4" t="s">
        <v>13</v>
      </c>
      <c r="P9942" s="4" t="s">
        <v>116</v>
      </c>
      <c r="Q9942" s="4" t="s">
        <v>252</v>
      </c>
      <c r="R9942" s="4">
        <v>11.2</v>
      </c>
      <c r="S9942" s="4">
        <v>7</v>
      </c>
      <c r="T9942" s="4">
        <v>0</v>
      </c>
      <c r="U9942" s="4">
        <v>4.8159999999999998</v>
      </c>
      <c r="V9942" s="4" t="str">
        <f>INDEX(Regional_Lookup!$B$2:$B$5,MATCH('Sample - Superstore'!M9942,Regional_Lookup!$A$2:$A$5,0))</f>
        <v>Sarah Miller</v>
      </c>
      <c r="W9942" s="4">
        <f>INDEX(Regional_Lookup!$C$2:$C$5, MATCH('Sample - Superstore'!M9942,Regional_Lookup!$A$2:$A$5, 0))</f>
        <v>0.16</v>
      </c>
      <c r="X9942" s="4">
        <f>U9942/R9942</f>
        <v>0.43</v>
      </c>
      <c r="Y9942" s="4" t="str">
        <f>IF(X9942&gt;=W9942, "Yes", "No")</f>
        <v>Yes</v>
      </c>
      <c r="Z9942" s="4">
        <f>D9942-C9942</f>
        <v>5</v>
      </c>
      <c r="AA9942" s="4" t="str" cm="1">
        <f t="array" ref="AA9942">_xlfn.IFS(Z9942&lt;=2,"Fast",Z9942&gt;5, "Slow", AND(Z9942&gt;=3,Z9942&lt;=5),"Standard")</f>
        <v>Standard</v>
      </c>
    </row>
    <row r="9943" spans="1:27" x14ac:dyDescent="0.2">
      <c r="A9943" s="4">
        <v>9942</v>
      </c>
      <c r="B9943" s="4" t="s">
        <v>251</v>
      </c>
      <c r="C9943" s="5">
        <v>43063</v>
      </c>
      <c r="D9943" s="5">
        <v>43069</v>
      </c>
      <c r="E9943" s="4" t="s">
        <v>29</v>
      </c>
      <c r="F9943" s="4" t="s">
        <v>250</v>
      </c>
      <c r="G9943" s="4" t="s">
        <v>249</v>
      </c>
      <c r="H9943" s="4" t="s">
        <v>18</v>
      </c>
      <c r="I9943" s="4" t="s">
        <v>17</v>
      </c>
      <c r="J9943" s="4" t="s">
        <v>248</v>
      </c>
      <c r="K9943" s="4" t="s">
        <v>15</v>
      </c>
      <c r="L9943" s="4">
        <v>94122</v>
      </c>
      <c r="M9943" s="4" t="s">
        <v>9</v>
      </c>
      <c r="N9943" s="4" t="s">
        <v>247</v>
      </c>
      <c r="O9943" s="4" t="s">
        <v>33</v>
      </c>
      <c r="P9943" s="4" t="s">
        <v>55</v>
      </c>
      <c r="Q9943" s="4" t="s">
        <v>246</v>
      </c>
      <c r="R9943" s="4">
        <v>223.58</v>
      </c>
      <c r="S9943" s="4">
        <v>14</v>
      </c>
      <c r="T9943" s="4">
        <v>0</v>
      </c>
      <c r="U9943" s="4">
        <v>87.196200000000005</v>
      </c>
      <c r="V9943" s="4" t="str">
        <f>INDEX(Regional_Lookup!$B$2:$B$5,MATCH('Sample - Superstore'!M9943,Regional_Lookup!$A$2:$A$5,0))</f>
        <v>James Chen</v>
      </c>
      <c r="W9943" s="4">
        <f>INDEX(Regional_Lookup!$C$2:$C$5, MATCH('Sample - Superstore'!M9943,Regional_Lookup!$A$2:$A$5, 0))</f>
        <v>0.18</v>
      </c>
      <c r="X9943" s="4">
        <f>U9943/R9943</f>
        <v>0.39</v>
      </c>
      <c r="Y9943" s="4" t="str">
        <f>IF(X9943&gt;=W9943, "Yes", "No")</f>
        <v>Yes</v>
      </c>
      <c r="Z9943" s="4">
        <f>D9943-C9943</f>
        <v>6</v>
      </c>
      <c r="AA9943" s="4" t="str" cm="1">
        <f t="array" ref="AA9943">_xlfn.IFS(Z9943&lt;=2,"Fast",Z9943&gt;5, "Slow", AND(Z9943&gt;=3,Z9943&lt;=5),"Standard")</f>
        <v>Slow</v>
      </c>
    </row>
    <row r="9944" spans="1:27" x14ac:dyDescent="0.2">
      <c r="A9944" s="4">
        <v>9943</v>
      </c>
      <c r="B9944" s="4" t="s">
        <v>243</v>
      </c>
      <c r="C9944" s="5">
        <v>42001</v>
      </c>
      <c r="D9944" s="5">
        <v>42007</v>
      </c>
      <c r="E9944" s="4" t="s">
        <v>29</v>
      </c>
      <c r="F9944" s="4" t="s">
        <v>242</v>
      </c>
      <c r="G9944" s="4" t="s">
        <v>241</v>
      </c>
      <c r="H9944" s="4" t="s">
        <v>18</v>
      </c>
      <c r="I9944" s="4" t="s">
        <v>17</v>
      </c>
      <c r="J9944" s="4" t="s">
        <v>240</v>
      </c>
      <c r="K9944" s="4" t="s">
        <v>15</v>
      </c>
      <c r="L9944" s="4">
        <v>92804</v>
      </c>
      <c r="M9944" s="4" t="s">
        <v>9</v>
      </c>
      <c r="N9944" s="4" t="s">
        <v>245</v>
      </c>
      <c r="O9944" s="4" t="s">
        <v>13</v>
      </c>
      <c r="P9944" s="4" t="s">
        <v>231</v>
      </c>
      <c r="Q9944" s="4" t="s">
        <v>244</v>
      </c>
      <c r="R9944" s="4">
        <v>998.82</v>
      </c>
      <c r="S9944" s="4">
        <v>9</v>
      </c>
      <c r="T9944" s="4">
        <v>0</v>
      </c>
      <c r="U9944" s="4">
        <v>29.964600000000001</v>
      </c>
      <c r="V9944" s="4" t="str">
        <f>INDEX(Regional_Lookup!$B$2:$B$5,MATCH('Sample - Superstore'!M9944,Regional_Lookup!$A$2:$A$5,0))</f>
        <v>James Chen</v>
      </c>
      <c r="W9944" s="4">
        <f>INDEX(Regional_Lookup!$C$2:$C$5, MATCH('Sample - Superstore'!M9944,Regional_Lookup!$A$2:$A$5, 0))</f>
        <v>0.18</v>
      </c>
      <c r="X9944" s="4">
        <f>U9944/R9944</f>
        <v>0.03</v>
      </c>
      <c r="Y9944" s="4" t="str">
        <f>IF(X9944&gt;=W9944, "Yes", "No")</f>
        <v>No</v>
      </c>
      <c r="Z9944" s="4">
        <f>D9944-C9944</f>
        <v>6</v>
      </c>
      <c r="AA9944" s="4" t="str" cm="1">
        <f t="array" ref="AA9944">_xlfn.IFS(Z9944&lt;=2,"Fast",Z9944&gt;5, "Slow", AND(Z9944&gt;=3,Z9944&lt;=5),"Standard")</f>
        <v>Slow</v>
      </c>
    </row>
    <row r="9945" spans="1:27" x14ac:dyDescent="0.2">
      <c r="A9945" s="4">
        <v>9944</v>
      </c>
      <c r="B9945" s="4" t="s">
        <v>243</v>
      </c>
      <c r="C9945" s="5">
        <v>42001</v>
      </c>
      <c r="D9945" s="5">
        <v>42007</v>
      </c>
      <c r="E9945" s="4" t="s">
        <v>29</v>
      </c>
      <c r="F9945" s="4" t="s">
        <v>242</v>
      </c>
      <c r="G9945" s="4" t="s">
        <v>241</v>
      </c>
      <c r="H9945" s="4" t="s">
        <v>18</v>
      </c>
      <c r="I9945" s="4" t="s">
        <v>17</v>
      </c>
      <c r="J9945" s="4" t="s">
        <v>240</v>
      </c>
      <c r="K9945" s="4" t="s">
        <v>15</v>
      </c>
      <c r="L9945" s="4">
        <v>92804</v>
      </c>
      <c r="M9945" s="4" t="s">
        <v>9</v>
      </c>
      <c r="N9945" s="4" t="s">
        <v>239</v>
      </c>
      <c r="O9945" s="4" t="s">
        <v>13</v>
      </c>
      <c r="P9945" s="4" t="s">
        <v>64</v>
      </c>
      <c r="Q9945" s="4" t="s">
        <v>238</v>
      </c>
      <c r="R9945" s="4">
        <v>51.15</v>
      </c>
      <c r="S9945" s="4">
        <v>5</v>
      </c>
      <c r="T9945" s="4">
        <v>0</v>
      </c>
      <c r="U9945" s="4">
        <v>13.298999999999999</v>
      </c>
      <c r="V9945" s="4" t="str">
        <f>INDEX(Regional_Lookup!$B$2:$B$5,MATCH('Sample - Superstore'!M9945,Regional_Lookup!$A$2:$A$5,0))</f>
        <v>James Chen</v>
      </c>
      <c r="W9945" s="4">
        <f>INDEX(Regional_Lookup!$C$2:$C$5, MATCH('Sample - Superstore'!M9945,Regional_Lookup!$A$2:$A$5, 0))</f>
        <v>0.18</v>
      </c>
      <c r="X9945" s="4">
        <f>U9945/R9945</f>
        <v>0.26</v>
      </c>
      <c r="Y9945" s="4" t="str">
        <f>IF(X9945&gt;=W9945, "Yes", "No")</f>
        <v>Yes</v>
      </c>
      <c r="Z9945" s="4">
        <f>D9945-C9945</f>
        <v>6</v>
      </c>
      <c r="AA9945" s="4" t="str" cm="1">
        <f t="array" ref="AA9945">_xlfn.IFS(Z9945&lt;=2,"Fast",Z9945&gt;5, "Slow", AND(Z9945&gt;=3,Z9945&lt;=5),"Standard")</f>
        <v>Slow</v>
      </c>
    </row>
    <row r="9946" spans="1:27" x14ac:dyDescent="0.2">
      <c r="A9946" s="4">
        <v>9945</v>
      </c>
      <c r="B9946" s="4" t="s">
        <v>237</v>
      </c>
      <c r="C9946" s="5">
        <v>42106</v>
      </c>
      <c r="D9946" s="5">
        <v>42111</v>
      </c>
      <c r="E9946" s="4" t="s">
        <v>21</v>
      </c>
      <c r="F9946" s="4" t="s">
        <v>236</v>
      </c>
      <c r="G9946" s="4" t="s">
        <v>235</v>
      </c>
      <c r="H9946" s="4" t="s">
        <v>102</v>
      </c>
      <c r="I9946" s="4" t="s">
        <v>17</v>
      </c>
      <c r="J9946" s="4" t="s">
        <v>234</v>
      </c>
      <c r="K9946" s="4" t="s">
        <v>233</v>
      </c>
      <c r="L9946" s="4">
        <v>98103</v>
      </c>
      <c r="M9946" s="4" t="s">
        <v>9</v>
      </c>
      <c r="N9946" s="4" t="s">
        <v>232</v>
      </c>
      <c r="O9946" s="4" t="s">
        <v>13</v>
      </c>
      <c r="P9946" s="4" t="s">
        <v>231</v>
      </c>
      <c r="Q9946" s="4" t="s">
        <v>230</v>
      </c>
      <c r="R9946" s="4">
        <v>40.74</v>
      </c>
      <c r="S9946" s="4">
        <v>3</v>
      </c>
      <c r="T9946" s="4">
        <v>0</v>
      </c>
      <c r="U9946" s="4">
        <v>0.40739999999999998</v>
      </c>
      <c r="V9946" s="4" t="str">
        <f>INDEX(Regional_Lookup!$B$2:$B$5,MATCH('Sample - Superstore'!M9946,Regional_Lookup!$A$2:$A$5,0))</f>
        <v>James Chen</v>
      </c>
      <c r="W9946" s="4">
        <f>INDEX(Regional_Lookup!$C$2:$C$5, MATCH('Sample - Superstore'!M9946,Regional_Lookup!$A$2:$A$5, 0))</f>
        <v>0.18</v>
      </c>
      <c r="X9946" s="4">
        <f>U9946/R9946</f>
        <v>9.9999999999999985E-3</v>
      </c>
      <c r="Y9946" s="4" t="str">
        <f>IF(X9946&gt;=W9946, "Yes", "No")</f>
        <v>No</v>
      </c>
      <c r="Z9946" s="4">
        <f>D9946-C9946</f>
        <v>5</v>
      </c>
      <c r="AA9946" s="4" t="str" cm="1">
        <f t="array" ref="AA9946">_xlfn.IFS(Z9946&lt;=2,"Fast",Z9946&gt;5, "Slow", AND(Z9946&gt;=3,Z9946&lt;=5),"Standard")</f>
        <v>Standard</v>
      </c>
    </row>
    <row r="9947" spans="1:27" x14ac:dyDescent="0.2">
      <c r="A9947" s="4">
        <v>9946</v>
      </c>
      <c r="B9947" s="4" t="s">
        <v>227</v>
      </c>
      <c r="C9947" s="5">
        <v>41700</v>
      </c>
      <c r="D9947" s="5">
        <v>41704</v>
      </c>
      <c r="E9947" s="4" t="s">
        <v>29</v>
      </c>
      <c r="F9947" s="4" t="s">
        <v>226</v>
      </c>
      <c r="G9947" s="4" t="s">
        <v>225</v>
      </c>
      <c r="H9947" s="4" t="s">
        <v>50</v>
      </c>
      <c r="I9947" s="4" t="s">
        <v>17</v>
      </c>
      <c r="J9947" s="4" t="s">
        <v>159</v>
      </c>
      <c r="K9947" s="4" t="s">
        <v>158</v>
      </c>
      <c r="L9947" s="4">
        <v>19120</v>
      </c>
      <c r="M9947" s="4" t="s">
        <v>5</v>
      </c>
      <c r="N9947" s="4" t="s">
        <v>229</v>
      </c>
      <c r="O9947" s="4" t="s">
        <v>13</v>
      </c>
      <c r="P9947" s="4" t="s">
        <v>24</v>
      </c>
      <c r="Q9947" s="4" t="s">
        <v>228</v>
      </c>
      <c r="R9947" s="4">
        <v>3.4239999999999999</v>
      </c>
      <c r="S9947" s="4">
        <v>1</v>
      </c>
      <c r="T9947" s="4">
        <v>0.2</v>
      </c>
      <c r="U9947" s="4">
        <v>1.07</v>
      </c>
      <c r="V9947" s="4" t="str">
        <f>INDEX(Regional_Lookup!$B$2:$B$5,MATCH('Sample - Superstore'!M9947,Regional_Lookup!$A$2:$A$5,0))</f>
        <v>Sarah Miller</v>
      </c>
      <c r="W9947" s="4">
        <f>INDEX(Regional_Lookup!$C$2:$C$5, MATCH('Sample - Superstore'!M9947,Regional_Lookup!$A$2:$A$5, 0))</f>
        <v>0.16</v>
      </c>
      <c r="X9947" s="4">
        <f>U9947/R9947</f>
        <v>0.3125</v>
      </c>
      <c r="Y9947" s="4" t="str">
        <f>IF(X9947&gt;=W9947, "Yes", "No")</f>
        <v>Yes</v>
      </c>
      <c r="Z9947" s="4">
        <f>D9947-C9947</f>
        <v>4</v>
      </c>
      <c r="AA9947" s="4" t="str" cm="1">
        <f t="array" ref="AA9947">_xlfn.IFS(Z9947&lt;=2,"Fast",Z9947&gt;5, "Slow", AND(Z9947&gt;=3,Z9947&lt;=5),"Standard")</f>
        <v>Standard</v>
      </c>
    </row>
    <row r="9948" spans="1:27" x14ac:dyDescent="0.2">
      <c r="A9948" s="4">
        <v>9947</v>
      </c>
      <c r="B9948" s="4" t="s">
        <v>227</v>
      </c>
      <c r="C9948" s="5">
        <v>41700</v>
      </c>
      <c r="D9948" s="5">
        <v>41704</v>
      </c>
      <c r="E9948" s="4" t="s">
        <v>29</v>
      </c>
      <c r="F9948" s="4" t="s">
        <v>226</v>
      </c>
      <c r="G9948" s="4" t="s">
        <v>225</v>
      </c>
      <c r="H9948" s="4" t="s">
        <v>50</v>
      </c>
      <c r="I9948" s="4" t="s">
        <v>17</v>
      </c>
      <c r="J9948" s="4" t="s">
        <v>159</v>
      </c>
      <c r="K9948" s="4" t="s">
        <v>158</v>
      </c>
      <c r="L9948" s="4">
        <v>19120</v>
      </c>
      <c r="M9948" s="4" t="s">
        <v>5</v>
      </c>
      <c r="N9948" s="4" t="s">
        <v>224</v>
      </c>
      <c r="O9948" s="4" t="s">
        <v>33</v>
      </c>
      <c r="P9948" s="4" t="s">
        <v>55</v>
      </c>
      <c r="Q9948" s="4" t="s">
        <v>223</v>
      </c>
      <c r="R9948" s="4">
        <v>151.19999999999999</v>
      </c>
      <c r="S9948" s="4">
        <v>3</v>
      </c>
      <c r="T9948" s="4">
        <v>0.2</v>
      </c>
      <c r="U9948" s="4">
        <v>32.130000000000003</v>
      </c>
      <c r="V9948" s="4" t="str">
        <f>INDEX(Regional_Lookup!$B$2:$B$5,MATCH('Sample - Superstore'!M9948,Regional_Lookup!$A$2:$A$5,0))</f>
        <v>Sarah Miller</v>
      </c>
      <c r="W9948" s="4">
        <f>INDEX(Regional_Lookup!$C$2:$C$5, MATCH('Sample - Superstore'!M9948,Regional_Lookup!$A$2:$A$5, 0))</f>
        <v>0.16</v>
      </c>
      <c r="X9948" s="4">
        <f>U9948/R9948</f>
        <v>0.21250000000000002</v>
      </c>
      <c r="Y9948" s="4" t="str">
        <f>IF(X9948&gt;=W9948, "Yes", "No")</f>
        <v>Yes</v>
      </c>
      <c r="Z9948" s="4">
        <f>D9948-C9948</f>
        <v>4</v>
      </c>
      <c r="AA9948" s="4" t="str" cm="1">
        <f t="array" ref="AA9948">_xlfn.IFS(Z9948&lt;=2,"Fast",Z9948&gt;5, "Slow", AND(Z9948&gt;=3,Z9948&lt;=5),"Standard")</f>
        <v>Standard</v>
      </c>
    </row>
    <row r="9949" spans="1:27" x14ac:dyDescent="0.2">
      <c r="A9949" s="4">
        <v>9948</v>
      </c>
      <c r="B9949" s="4" t="s">
        <v>213</v>
      </c>
      <c r="C9949" s="5">
        <v>42887</v>
      </c>
      <c r="D9949" s="5">
        <v>42889</v>
      </c>
      <c r="E9949" s="4" t="s">
        <v>21</v>
      </c>
      <c r="F9949" s="4" t="s">
        <v>212</v>
      </c>
      <c r="G9949" s="4" t="s">
        <v>211</v>
      </c>
      <c r="H9949" s="4" t="s">
        <v>50</v>
      </c>
      <c r="I9949" s="4" t="s">
        <v>17</v>
      </c>
      <c r="J9949" s="4" t="s">
        <v>210</v>
      </c>
      <c r="K9949" s="4" t="s">
        <v>209</v>
      </c>
      <c r="L9949" s="4">
        <v>46203</v>
      </c>
      <c r="M9949" s="4" t="s">
        <v>3</v>
      </c>
      <c r="N9949" s="4" t="s">
        <v>222</v>
      </c>
      <c r="O9949" s="4" t="s">
        <v>37</v>
      </c>
      <c r="P9949" s="4" t="s">
        <v>221</v>
      </c>
      <c r="Q9949" s="4" t="s">
        <v>220</v>
      </c>
      <c r="R9949" s="4">
        <v>1925.88</v>
      </c>
      <c r="S9949" s="4">
        <v>6</v>
      </c>
      <c r="T9949" s="4">
        <v>0</v>
      </c>
      <c r="U9949" s="4">
        <v>539.24639999999999</v>
      </c>
      <c r="V9949" s="4" t="str">
        <f>INDEX(Regional_Lookup!$B$2:$B$5,MATCH('Sample - Superstore'!M9949,Regional_Lookup!$A$2:$A$5,0))</f>
        <v>David Johnson</v>
      </c>
      <c r="W9949" s="4">
        <f>INDEX(Regional_Lookup!$C$2:$C$5, MATCH('Sample - Superstore'!M9949,Regional_Lookup!$A$2:$A$5, 0))</f>
        <v>0.14000000000000001</v>
      </c>
      <c r="X9949" s="4">
        <f>U9949/R9949</f>
        <v>0.27999999999999997</v>
      </c>
      <c r="Y9949" s="4" t="str">
        <f>IF(X9949&gt;=W9949, "Yes", "No")</f>
        <v>Yes</v>
      </c>
      <c r="Z9949" s="4">
        <f>D9949-C9949</f>
        <v>2</v>
      </c>
      <c r="AA9949" s="4" t="str" cm="1">
        <f t="array" ref="AA9949">_xlfn.IFS(Z9949&lt;=2,"Fast",Z9949&gt;5, "Slow", AND(Z9949&gt;=3,Z9949&lt;=5),"Standard")</f>
        <v>Fast</v>
      </c>
    </row>
    <row r="9950" spans="1:27" x14ac:dyDescent="0.2">
      <c r="A9950" s="4">
        <v>9949</v>
      </c>
      <c r="B9950" s="4" t="s">
        <v>213</v>
      </c>
      <c r="C9950" s="5">
        <v>42887</v>
      </c>
      <c r="D9950" s="5">
        <v>42889</v>
      </c>
      <c r="E9950" s="4" t="s">
        <v>21</v>
      </c>
      <c r="F9950" s="4" t="s">
        <v>212</v>
      </c>
      <c r="G9950" s="4" t="s">
        <v>211</v>
      </c>
      <c r="H9950" s="4" t="s">
        <v>50</v>
      </c>
      <c r="I9950" s="4" t="s">
        <v>17</v>
      </c>
      <c r="J9950" s="4" t="s">
        <v>210</v>
      </c>
      <c r="K9950" s="4" t="s">
        <v>209</v>
      </c>
      <c r="L9950" s="4">
        <v>46203</v>
      </c>
      <c r="M9950" s="4" t="s">
        <v>3</v>
      </c>
      <c r="N9950" s="4" t="s">
        <v>219</v>
      </c>
      <c r="O9950" s="4" t="s">
        <v>13</v>
      </c>
      <c r="P9950" s="4" t="s">
        <v>12</v>
      </c>
      <c r="Q9950" s="4" t="s">
        <v>218</v>
      </c>
      <c r="R9950" s="4">
        <v>2405.1999999999998</v>
      </c>
      <c r="S9950" s="4">
        <v>8</v>
      </c>
      <c r="T9950" s="4">
        <v>0</v>
      </c>
      <c r="U9950" s="4">
        <v>793.71600000000001</v>
      </c>
      <c r="V9950" s="4" t="str">
        <f>INDEX(Regional_Lookup!$B$2:$B$5,MATCH('Sample - Superstore'!M9950,Regional_Lookup!$A$2:$A$5,0))</f>
        <v>David Johnson</v>
      </c>
      <c r="W9950" s="4">
        <f>INDEX(Regional_Lookup!$C$2:$C$5, MATCH('Sample - Superstore'!M9950,Regional_Lookup!$A$2:$A$5, 0))</f>
        <v>0.14000000000000001</v>
      </c>
      <c r="X9950" s="4">
        <f>U9950/R9950</f>
        <v>0.33</v>
      </c>
      <c r="Y9950" s="4" t="str">
        <f>IF(X9950&gt;=W9950, "Yes", "No")</f>
        <v>Yes</v>
      </c>
      <c r="Z9950" s="4">
        <f>D9950-C9950</f>
        <v>2</v>
      </c>
      <c r="AA9950" s="4" t="str" cm="1">
        <f t="array" ref="AA9950">_xlfn.IFS(Z9950&lt;=2,"Fast",Z9950&gt;5, "Slow", AND(Z9950&gt;=3,Z9950&lt;=5),"Standard")</f>
        <v>Fast</v>
      </c>
    </row>
    <row r="9951" spans="1:27" x14ac:dyDescent="0.2">
      <c r="A9951" s="4">
        <v>9950</v>
      </c>
      <c r="B9951" s="4" t="s">
        <v>213</v>
      </c>
      <c r="C9951" s="5">
        <v>42887</v>
      </c>
      <c r="D9951" s="5">
        <v>42889</v>
      </c>
      <c r="E9951" s="4" t="s">
        <v>21</v>
      </c>
      <c r="F9951" s="4" t="s">
        <v>212</v>
      </c>
      <c r="G9951" s="4" t="s">
        <v>211</v>
      </c>
      <c r="H9951" s="4" t="s">
        <v>50</v>
      </c>
      <c r="I9951" s="4" t="s">
        <v>17</v>
      </c>
      <c r="J9951" s="4" t="s">
        <v>210</v>
      </c>
      <c r="K9951" s="4" t="s">
        <v>209</v>
      </c>
      <c r="L9951" s="4">
        <v>46203</v>
      </c>
      <c r="M9951" s="4" t="s">
        <v>3</v>
      </c>
      <c r="N9951" s="4" t="s">
        <v>217</v>
      </c>
      <c r="O9951" s="4" t="s">
        <v>33</v>
      </c>
      <c r="P9951" s="4" t="s">
        <v>55</v>
      </c>
      <c r="Q9951" s="4" t="s">
        <v>216</v>
      </c>
      <c r="R9951" s="4">
        <v>83.97</v>
      </c>
      <c r="S9951" s="4">
        <v>3</v>
      </c>
      <c r="T9951" s="4">
        <v>0</v>
      </c>
      <c r="U9951" s="4">
        <v>15.9543</v>
      </c>
      <c r="V9951" s="4" t="str">
        <f>INDEX(Regional_Lookup!$B$2:$B$5,MATCH('Sample - Superstore'!M9951,Regional_Lookup!$A$2:$A$5,0))</f>
        <v>David Johnson</v>
      </c>
      <c r="W9951" s="4">
        <f>INDEX(Regional_Lookup!$C$2:$C$5, MATCH('Sample - Superstore'!M9951,Regional_Lookup!$A$2:$A$5, 0))</f>
        <v>0.14000000000000001</v>
      </c>
      <c r="X9951" s="4">
        <f>U9951/R9951</f>
        <v>0.19</v>
      </c>
      <c r="Y9951" s="4" t="str">
        <f>IF(X9951&gt;=W9951, "Yes", "No")</f>
        <v>Yes</v>
      </c>
      <c r="Z9951" s="4">
        <f>D9951-C9951</f>
        <v>2</v>
      </c>
      <c r="AA9951" s="4" t="str" cm="1">
        <f t="array" ref="AA9951">_xlfn.IFS(Z9951&lt;=2,"Fast",Z9951&gt;5, "Slow", AND(Z9951&gt;=3,Z9951&lt;=5),"Standard")</f>
        <v>Fast</v>
      </c>
    </row>
    <row r="9952" spans="1:27" x14ac:dyDescent="0.2">
      <c r="A9952" s="4">
        <v>9951</v>
      </c>
      <c r="B9952" s="4" t="s">
        <v>213</v>
      </c>
      <c r="C9952" s="5">
        <v>42887</v>
      </c>
      <c r="D9952" s="5">
        <v>42889</v>
      </c>
      <c r="E9952" s="4" t="s">
        <v>21</v>
      </c>
      <c r="F9952" s="4" t="s">
        <v>212</v>
      </c>
      <c r="G9952" s="4" t="s">
        <v>211</v>
      </c>
      <c r="H9952" s="4" t="s">
        <v>50</v>
      </c>
      <c r="I9952" s="4" t="s">
        <v>17</v>
      </c>
      <c r="J9952" s="4" t="s">
        <v>210</v>
      </c>
      <c r="K9952" s="4" t="s">
        <v>209</v>
      </c>
      <c r="L9952" s="4">
        <v>46203</v>
      </c>
      <c r="M9952" s="4" t="s">
        <v>3</v>
      </c>
      <c r="N9952" s="4" t="s">
        <v>215</v>
      </c>
      <c r="O9952" s="4" t="s">
        <v>33</v>
      </c>
      <c r="P9952" s="4" t="s">
        <v>55</v>
      </c>
      <c r="Q9952" s="4" t="s">
        <v>214</v>
      </c>
      <c r="R9952" s="4">
        <v>39.89</v>
      </c>
      <c r="S9952" s="4">
        <v>1</v>
      </c>
      <c r="T9952" s="4">
        <v>0</v>
      </c>
      <c r="U9952" s="4">
        <v>14.7593</v>
      </c>
      <c r="V9952" s="4" t="str">
        <f>INDEX(Regional_Lookup!$B$2:$B$5,MATCH('Sample - Superstore'!M9952,Regional_Lookup!$A$2:$A$5,0))</f>
        <v>David Johnson</v>
      </c>
      <c r="W9952" s="4">
        <f>INDEX(Regional_Lookup!$C$2:$C$5, MATCH('Sample - Superstore'!M9952,Regional_Lookup!$A$2:$A$5, 0))</f>
        <v>0.14000000000000001</v>
      </c>
      <c r="X9952" s="4">
        <f>U9952/R9952</f>
        <v>0.37</v>
      </c>
      <c r="Y9952" s="4" t="str">
        <f>IF(X9952&gt;=W9952, "Yes", "No")</f>
        <v>Yes</v>
      </c>
      <c r="Z9952" s="4">
        <f>D9952-C9952</f>
        <v>2</v>
      </c>
      <c r="AA9952" s="4" t="str" cm="1">
        <f t="array" ref="AA9952">_xlfn.IFS(Z9952&lt;=2,"Fast",Z9952&gt;5, "Slow", AND(Z9952&gt;=3,Z9952&lt;=5),"Standard")</f>
        <v>Fast</v>
      </c>
    </row>
    <row r="9953" spans="1:27" x14ac:dyDescent="0.2">
      <c r="A9953" s="4">
        <v>9952</v>
      </c>
      <c r="B9953" s="4" t="s">
        <v>213</v>
      </c>
      <c r="C9953" s="5">
        <v>42887</v>
      </c>
      <c r="D9953" s="5">
        <v>42889</v>
      </c>
      <c r="E9953" s="4" t="s">
        <v>21</v>
      </c>
      <c r="F9953" s="4" t="s">
        <v>212</v>
      </c>
      <c r="G9953" s="4" t="s">
        <v>211</v>
      </c>
      <c r="H9953" s="4" t="s">
        <v>50</v>
      </c>
      <c r="I9953" s="4" t="s">
        <v>17</v>
      </c>
      <c r="J9953" s="4" t="s">
        <v>210</v>
      </c>
      <c r="K9953" s="4" t="s">
        <v>209</v>
      </c>
      <c r="L9953" s="4">
        <v>46203</v>
      </c>
      <c r="M9953" s="4" t="s">
        <v>3</v>
      </c>
      <c r="N9953" s="4" t="s">
        <v>208</v>
      </c>
      <c r="O9953" s="4" t="s">
        <v>13</v>
      </c>
      <c r="P9953" s="4" t="s">
        <v>100</v>
      </c>
      <c r="Q9953" s="4" t="s">
        <v>207</v>
      </c>
      <c r="R9953" s="4">
        <v>17.38</v>
      </c>
      <c r="S9953" s="4">
        <v>2</v>
      </c>
      <c r="T9953" s="4">
        <v>0</v>
      </c>
      <c r="U9953" s="4">
        <v>8.69</v>
      </c>
      <c r="V9953" s="4" t="str">
        <f>INDEX(Regional_Lookup!$B$2:$B$5,MATCH('Sample - Superstore'!M9953,Regional_Lookup!$A$2:$A$5,0))</f>
        <v>David Johnson</v>
      </c>
      <c r="W9953" s="4">
        <f>INDEX(Regional_Lookup!$C$2:$C$5, MATCH('Sample - Superstore'!M9953,Regional_Lookup!$A$2:$A$5, 0))</f>
        <v>0.14000000000000001</v>
      </c>
      <c r="X9953" s="4">
        <f>U9953/R9953</f>
        <v>0.5</v>
      </c>
      <c r="Y9953" s="4" t="str">
        <f>IF(X9953&gt;=W9953, "Yes", "No")</f>
        <v>Yes</v>
      </c>
      <c r="Z9953" s="4">
        <f>D9953-C9953</f>
        <v>2</v>
      </c>
      <c r="AA9953" s="4" t="str" cm="1">
        <f t="array" ref="AA9953">_xlfn.IFS(Z9953&lt;=2,"Fast",Z9953&gt;5, "Slow", AND(Z9953&gt;=3,Z9953&lt;=5),"Standard")</f>
        <v>Fast</v>
      </c>
    </row>
    <row r="9954" spans="1:27" x14ac:dyDescent="0.2">
      <c r="A9954" s="4">
        <v>9953</v>
      </c>
      <c r="B9954" s="4" t="s">
        <v>200</v>
      </c>
      <c r="C9954" s="5">
        <v>42352</v>
      </c>
      <c r="D9954" s="5">
        <v>42354</v>
      </c>
      <c r="E9954" s="4" t="s">
        <v>21</v>
      </c>
      <c r="F9954" s="4" t="s">
        <v>199</v>
      </c>
      <c r="G9954" s="4" t="s">
        <v>198</v>
      </c>
      <c r="H9954" s="4" t="s">
        <v>50</v>
      </c>
      <c r="I9954" s="4" t="s">
        <v>17</v>
      </c>
      <c r="J9954" s="4" t="s">
        <v>59</v>
      </c>
      <c r="K9954" s="4" t="s">
        <v>15</v>
      </c>
      <c r="L9954" s="4">
        <v>90045</v>
      </c>
      <c r="M9954" s="4" t="s">
        <v>9</v>
      </c>
      <c r="N9954" s="4" t="s">
        <v>206</v>
      </c>
      <c r="O9954" s="4" t="s">
        <v>13</v>
      </c>
      <c r="P9954" s="4" t="s">
        <v>100</v>
      </c>
      <c r="Q9954" s="4" t="s">
        <v>205</v>
      </c>
      <c r="R9954" s="4">
        <v>55.264000000000003</v>
      </c>
      <c r="S9954" s="4">
        <v>2</v>
      </c>
      <c r="T9954" s="4">
        <v>0.2</v>
      </c>
      <c r="U9954" s="4">
        <v>20.724</v>
      </c>
      <c r="V9954" s="4" t="str">
        <f>INDEX(Regional_Lookup!$B$2:$B$5,MATCH('Sample - Superstore'!M9954,Regional_Lookup!$A$2:$A$5,0))</f>
        <v>James Chen</v>
      </c>
      <c r="W9954" s="4">
        <f>INDEX(Regional_Lookup!$C$2:$C$5, MATCH('Sample - Superstore'!M9954,Regional_Lookup!$A$2:$A$5, 0))</f>
        <v>0.18</v>
      </c>
      <c r="X9954" s="4">
        <f>U9954/R9954</f>
        <v>0.375</v>
      </c>
      <c r="Y9954" s="4" t="str">
        <f>IF(X9954&gt;=W9954, "Yes", "No")</f>
        <v>Yes</v>
      </c>
      <c r="Z9954" s="4">
        <f>D9954-C9954</f>
        <v>2</v>
      </c>
      <c r="AA9954" s="4" t="str" cm="1">
        <f t="array" ref="AA9954">_xlfn.IFS(Z9954&lt;=2,"Fast",Z9954&gt;5, "Slow", AND(Z9954&gt;=3,Z9954&lt;=5),"Standard")</f>
        <v>Fast</v>
      </c>
    </row>
    <row r="9955" spans="1:27" x14ac:dyDescent="0.2">
      <c r="A9955" s="4">
        <v>9954</v>
      </c>
      <c r="B9955" s="4" t="s">
        <v>200</v>
      </c>
      <c r="C9955" s="5">
        <v>42352</v>
      </c>
      <c r="D9955" s="5">
        <v>42354</v>
      </c>
      <c r="E9955" s="4" t="s">
        <v>21</v>
      </c>
      <c r="F9955" s="4" t="s">
        <v>199</v>
      </c>
      <c r="G9955" s="4" t="s">
        <v>198</v>
      </c>
      <c r="H9955" s="4" t="s">
        <v>50</v>
      </c>
      <c r="I9955" s="4" t="s">
        <v>17</v>
      </c>
      <c r="J9955" s="4" t="s">
        <v>59</v>
      </c>
      <c r="K9955" s="4" t="s">
        <v>15</v>
      </c>
      <c r="L9955" s="4">
        <v>90045</v>
      </c>
      <c r="M9955" s="4" t="s">
        <v>9</v>
      </c>
      <c r="N9955" s="4" t="s">
        <v>204</v>
      </c>
      <c r="O9955" s="4" t="s">
        <v>13</v>
      </c>
      <c r="P9955" s="4" t="s">
        <v>24</v>
      </c>
      <c r="Q9955" s="4" t="s">
        <v>203</v>
      </c>
      <c r="R9955" s="4">
        <v>6.48</v>
      </c>
      <c r="S9955" s="4">
        <v>1</v>
      </c>
      <c r="T9955" s="4">
        <v>0</v>
      </c>
      <c r="U9955" s="4">
        <v>3.1103999999999998</v>
      </c>
      <c r="V9955" s="4" t="str">
        <f>INDEX(Regional_Lookup!$B$2:$B$5,MATCH('Sample - Superstore'!M9955,Regional_Lookup!$A$2:$A$5,0))</f>
        <v>James Chen</v>
      </c>
      <c r="W9955" s="4">
        <f>INDEX(Regional_Lookup!$C$2:$C$5, MATCH('Sample - Superstore'!M9955,Regional_Lookup!$A$2:$A$5, 0))</f>
        <v>0.18</v>
      </c>
      <c r="X9955" s="4">
        <f>U9955/R9955</f>
        <v>0.47999999999999993</v>
      </c>
      <c r="Y9955" s="4" t="str">
        <f>IF(X9955&gt;=W9955, "Yes", "No")</f>
        <v>Yes</v>
      </c>
      <c r="Z9955" s="4">
        <f>D9955-C9955</f>
        <v>2</v>
      </c>
      <c r="AA9955" s="4" t="str" cm="1">
        <f t="array" ref="AA9955">_xlfn.IFS(Z9955&lt;=2,"Fast",Z9955&gt;5, "Slow", AND(Z9955&gt;=3,Z9955&lt;=5),"Standard")</f>
        <v>Fast</v>
      </c>
    </row>
    <row r="9956" spans="1:27" x14ac:dyDescent="0.2">
      <c r="A9956" s="4">
        <v>9955</v>
      </c>
      <c r="B9956" s="4" t="s">
        <v>200</v>
      </c>
      <c r="C9956" s="5">
        <v>42352</v>
      </c>
      <c r="D9956" s="5">
        <v>42354</v>
      </c>
      <c r="E9956" s="4" t="s">
        <v>21</v>
      </c>
      <c r="F9956" s="4" t="s">
        <v>199</v>
      </c>
      <c r="G9956" s="4" t="s">
        <v>198</v>
      </c>
      <c r="H9956" s="4" t="s">
        <v>50</v>
      </c>
      <c r="I9956" s="4" t="s">
        <v>17</v>
      </c>
      <c r="J9956" s="4" t="s">
        <v>59</v>
      </c>
      <c r="K9956" s="4" t="s">
        <v>15</v>
      </c>
      <c r="L9956" s="4">
        <v>90045</v>
      </c>
      <c r="M9956" s="4" t="s">
        <v>9</v>
      </c>
      <c r="N9956" s="4" t="s">
        <v>202</v>
      </c>
      <c r="O9956" s="4" t="s">
        <v>13</v>
      </c>
      <c r="P9956" s="4" t="s">
        <v>100</v>
      </c>
      <c r="Q9956" s="4" t="s">
        <v>201</v>
      </c>
      <c r="R9956" s="4">
        <v>34.247999999999998</v>
      </c>
      <c r="S9956" s="4">
        <v>3</v>
      </c>
      <c r="T9956" s="4">
        <v>0.2</v>
      </c>
      <c r="U9956" s="4">
        <v>11.5587</v>
      </c>
      <c r="V9956" s="4" t="str">
        <f>INDEX(Regional_Lookup!$B$2:$B$5,MATCH('Sample - Superstore'!M9956,Regional_Lookup!$A$2:$A$5,0))</f>
        <v>James Chen</v>
      </c>
      <c r="W9956" s="4">
        <f>INDEX(Regional_Lookup!$C$2:$C$5, MATCH('Sample - Superstore'!M9956,Regional_Lookup!$A$2:$A$5, 0))</f>
        <v>0.18</v>
      </c>
      <c r="X9956" s="4">
        <f>U9956/R9956</f>
        <v>0.33750000000000002</v>
      </c>
      <c r="Y9956" s="4" t="str">
        <f>IF(X9956&gt;=W9956, "Yes", "No")</f>
        <v>Yes</v>
      </c>
      <c r="Z9956" s="4">
        <f>D9956-C9956</f>
        <v>2</v>
      </c>
      <c r="AA9956" s="4" t="str" cm="1">
        <f t="array" ref="AA9956">_xlfn.IFS(Z9956&lt;=2,"Fast",Z9956&gt;5, "Slow", AND(Z9956&gt;=3,Z9956&lt;=5),"Standard")</f>
        <v>Fast</v>
      </c>
    </row>
    <row r="9957" spans="1:27" x14ac:dyDescent="0.2">
      <c r="A9957" s="4">
        <v>9956</v>
      </c>
      <c r="B9957" s="4" t="s">
        <v>200</v>
      </c>
      <c r="C9957" s="5">
        <v>42352</v>
      </c>
      <c r="D9957" s="5">
        <v>42354</v>
      </c>
      <c r="E9957" s="4" t="s">
        <v>21</v>
      </c>
      <c r="F9957" s="4" t="s">
        <v>199</v>
      </c>
      <c r="G9957" s="4" t="s">
        <v>198</v>
      </c>
      <c r="H9957" s="4" t="s">
        <v>50</v>
      </c>
      <c r="I9957" s="4" t="s">
        <v>17</v>
      </c>
      <c r="J9957" s="4" t="s">
        <v>59</v>
      </c>
      <c r="K9957" s="4" t="s">
        <v>15</v>
      </c>
      <c r="L9957" s="4">
        <v>90045</v>
      </c>
      <c r="M9957" s="4" t="s">
        <v>9</v>
      </c>
      <c r="N9957" s="4" t="s">
        <v>197</v>
      </c>
      <c r="O9957" s="4" t="s">
        <v>37</v>
      </c>
      <c r="P9957" s="4" t="s">
        <v>92</v>
      </c>
      <c r="Q9957" s="4" t="s">
        <v>196</v>
      </c>
      <c r="R9957" s="4">
        <v>273.56799999999998</v>
      </c>
      <c r="S9957" s="4">
        <v>2</v>
      </c>
      <c r="T9957" s="4">
        <v>0.2</v>
      </c>
      <c r="U9957" s="4">
        <v>10.258800000000001</v>
      </c>
      <c r="V9957" s="4" t="str">
        <f>INDEX(Regional_Lookup!$B$2:$B$5,MATCH('Sample - Superstore'!M9957,Regional_Lookup!$A$2:$A$5,0))</f>
        <v>James Chen</v>
      </c>
      <c r="W9957" s="4">
        <f>INDEX(Regional_Lookup!$C$2:$C$5, MATCH('Sample - Superstore'!M9957,Regional_Lookup!$A$2:$A$5, 0))</f>
        <v>0.18</v>
      </c>
      <c r="X9957" s="4">
        <f>U9957/R9957</f>
        <v>3.7500000000000006E-2</v>
      </c>
      <c r="Y9957" s="4" t="str">
        <f>IF(X9957&gt;=W9957, "Yes", "No")</f>
        <v>No</v>
      </c>
      <c r="Z9957" s="4">
        <f>D9957-C9957</f>
        <v>2</v>
      </c>
      <c r="AA9957" s="4" t="str" cm="1">
        <f t="array" ref="AA9957">_xlfn.IFS(Z9957&lt;=2,"Fast",Z9957&gt;5, "Slow", AND(Z9957&gt;=3,Z9957&lt;=5),"Standard")</f>
        <v>Fast</v>
      </c>
    </row>
    <row r="9958" spans="1:27" x14ac:dyDescent="0.2">
      <c r="A9958" s="4">
        <v>9957</v>
      </c>
      <c r="B9958" s="4" t="s">
        <v>191</v>
      </c>
      <c r="C9958" s="5">
        <v>41954</v>
      </c>
      <c r="D9958" s="5">
        <v>41960</v>
      </c>
      <c r="E9958" s="4" t="s">
        <v>29</v>
      </c>
      <c r="F9958" s="4" t="s">
        <v>190</v>
      </c>
      <c r="G9958" s="4" t="s">
        <v>189</v>
      </c>
      <c r="H9958" s="4" t="s">
        <v>102</v>
      </c>
      <c r="I9958" s="4" t="s">
        <v>17</v>
      </c>
      <c r="J9958" s="4" t="s">
        <v>188</v>
      </c>
      <c r="K9958" s="4" t="s">
        <v>66</v>
      </c>
      <c r="L9958" s="4">
        <v>10801</v>
      </c>
      <c r="M9958" s="4" t="s">
        <v>5</v>
      </c>
      <c r="N9958" s="4" t="s">
        <v>195</v>
      </c>
      <c r="O9958" s="4" t="s">
        <v>13</v>
      </c>
      <c r="P9958" s="4" t="s">
        <v>24</v>
      </c>
      <c r="Q9958" s="4" t="s">
        <v>194</v>
      </c>
      <c r="R9958" s="4">
        <v>46.35</v>
      </c>
      <c r="S9958" s="4">
        <v>5</v>
      </c>
      <c r="T9958" s="4">
        <v>0</v>
      </c>
      <c r="U9958" s="4">
        <v>21.784500000000001</v>
      </c>
      <c r="V9958" s="4" t="str">
        <f>INDEX(Regional_Lookup!$B$2:$B$5,MATCH('Sample - Superstore'!M9958,Regional_Lookup!$A$2:$A$5,0))</f>
        <v>Sarah Miller</v>
      </c>
      <c r="W9958" s="4">
        <f>INDEX(Regional_Lookup!$C$2:$C$5, MATCH('Sample - Superstore'!M9958,Regional_Lookup!$A$2:$A$5, 0))</f>
        <v>0.16</v>
      </c>
      <c r="X9958" s="4">
        <f>U9958/R9958</f>
        <v>0.47000000000000003</v>
      </c>
      <c r="Y9958" s="4" t="str">
        <f>IF(X9958&gt;=W9958, "Yes", "No")</f>
        <v>Yes</v>
      </c>
      <c r="Z9958" s="4">
        <f>D9958-C9958</f>
        <v>6</v>
      </c>
      <c r="AA9958" s="4" t="str" cm="1">
        <f t="array" ref="AA9958">_xlfn.IFS(Z9958&lt;=2,"Fast",Z9958&gt;5, "Slow", AND(Z9958&gt;=3,Z9958&lt;=5),"Standard")</f>
        <v>Slow</v>
      </c>
    </row>
    <row r="9959" spans="1:27" x14ac:dyDescent="0.2">
      <c r="A9959" s="4">
        <v>9958</v>
      </c>
      <c r="B9959" s="4" t="s">
        <v>191</v>
      </c>
      <c r="C9959" s="5">
        <v>41954</v>
      </c>
      <c r="D9959" s="5">
        <v>41960</v>
      </c>
      <c r="E9959" s="4" t="s">
        <v>29</v>
      </c>
      <c r="F9959" s="4" t="s">
        <v>190</v>
      </c>
      <c r="G9959" s="4" t="s">
        <v>189</v>
      </c>
      <c r="H9959" s="4" t="s">
        <v>102</v>
      </c>
      <c r="I9959" s="4" t="s">
        <v>17</v>
      </c>
      <c r="J9959" s="4" t="s">
        <v>188</v>
      </c>
      <c r="K9959" s="4" t="s">
        <v>66</v>
      </c>
      <c r="L9959" s="4">
        <v>10801</v>
      </c>
      <c r="M9959" s="4" t="s">
        <v>5</v>
      </c>
      <c r="N9959" s="4" t="s">
        <v>193</v>
      </c>
      <c r="O9959" s="4" t="s">
        <v>13</v>
      </c>
      <c r="P9959" s="4" t="s">
        <v>24</v>
      </c>
      <c r="Q9959" s="4" t="s">
        <v>192</v>
      </c>
      <c r="R9959" s="4">
        <v>223.92</v>
      </c>
      <c r="S9959" s="4">
        <v>4</v>
      </c>
      <c r="T9959" s="4">
        <v>0</v>
      </c>
      <c r="U9959" s="4">
        <v>109.7208</v>
      </c>
      <c r="V9959" s="4" t="str">
        <f>INDEX(Regional_Lookup!$B$2:$B$5,MATCH('Sample - Superstore'!M9959,Regional_Lookup!$A$2:$A$5,0))</f>
        <v>Sarah Miller</v>
      </c>
      <c r="W9959" s="4">
        <f>INDEX(Regional_Lookup!$C$2:$C$5, MATCH('Sample - Superstore'!M9959,Regional_Lookup!$A$2:$A$5, 0))</f>
        <v>0.16</v>
      </c>
      <c r="X9959" s="4">
        <f>U9959/R9959</f>
        <v>0.49</v>
      </c>
      <c r="Y9959" s="4" t="str">
        <f>IF(X9959&gt;=W9959, "Yes", "No")</f>
        <v>Yes</v>
      </c>
      <c r="Z9959" s="4">
        <f>D9959-C9959</f>
        <v>6</v>
      </c>
      <c r="AA9959" s="4" t="str" cm="1">
        <f t="array" ref="AA9959">_xlfn.IFS(Z9959&lt;=2,"Fast",Z9959&gt;5, "Slow", AND(Z9959&gt;=3,Z9959&lt;=5),"Standard")</f>
        <v>Slow</v>
      </c>
    </row>
    <row r="9960" spans="1:27" x14ac:dyDescent="0.2">
      <c r="A9960" s="4">
        <v>9959</v>
      </c>
      <c r="B9960" s="4" t="s">
        <v>191</v>
      </c>
      <c r="C9960" s="5">
        <v>41954</v>
      </c>
      <c r="D9960" s="5">
        <v>41960</v>
      </c>
      <c r="E9960" s="4" t="s">
        <v>29</v>
      </c>
      <c r="F9960" s="4" t="s">
        <v>190</v>
      </c>
      <c r="G9960" s="4" t="s">
        <v>189</v>
      </c>
      <c r="H9960" s="4" t="s">
        <v>102</v>
      </c>
      <c r="I9960" s="4" t="s">
        <v>17</v>
      </c>
      <c r="J9960" s="4" t="s">
        <v>188</v>
      </c>
      <c r="K9960" s="4" t="s">
        <v>66</v>
      </c>
      <c r="L9960" s="4">
        <v>10801</v>
      </c>
      <c r="M9960" s="4" t="s">
        <v>5</v>
      </c>
      <c r="N9960" s="4" t="s">
        <v>187</v>
      </c>
      <c r="O9960" s="4" t="s">
        <v>13</v>
      </c>
      <c r="P9960" s="4" t="s">
        <v>64</v>
      </c>
      <c r="Q9960" s="4" t="s">
        <v>186</v>
      </c>
      <c r="R9960" s="4">
        <v>7.3</v>
      </c>
      <c r="S9960" s="4">
        <v>2</v>
      </c>
      <c r="T9960" s="4">
        <v>0</v>
      </c>
      <c r="U9960" s="4">
        <v>2.19</v>
      </c>
      <c r="V9960" s="4" t="str">
        <f>INDEX(Regional_Lookup!$B$2:$B$5,MATCH('Sample - Superstore'!M9960,Regional_Lookup!$A$2:$A$5,0))</f>
        <v>Sarah Miller</v>
      </c>
      <c r="W9960" s="4">
        <f>INDEX(Regional_Lookup!$C$2:$C$5, MATCH('Sample - Superstore'!M9960,Regional_Lookup!$A$2:$A$5, 0))</f>
        <v>0.16</v>
      </c>
      <c r="X9960" s="4">
        <f>U9960/R9960</f>
        <v>0.3</v>
      </c>
      <c r="Y9960" s="4" t="str">
        <f>IF(X9960&gt;=W9960, "Yes", "No")</f>
        <v>Yes</v>
      </c>
      <c r="Z9960" s="4">
        <f>D9960-C9960</f>
        <v>6</v>
      </c>
      <c r="AA9960" s="4" t="str" cm="1">
        <f t="array" ref="AA9960">_xlfn.IFS(Z9960&lt;=2,"Fast",Z9960&gt;5, "Slow", AND(Z9960&gt;=3,Z9960&lt;=5),"Standard")</f>
        <v>Slow</v>
      </c>
    </row>
    <row r="9961" spans="1:27" x14ac:dyDescent="0.2">
      <c r="A9961" s="4">
        <v>9960</v>
      </c>
      <c r="B9961" s="4" t="s">
        <v>185</v>
      </c>
      <c r="C9961" s="5">
        <v>43014</v>
      </c>
      <c r="D9961" s="5">
        <v>43019</v>
      </c>
      <c r="E9961" s="4" t="s">
        <v>29</v>
      </c>
      <c r="F9961" s="4" t="s">
        <v>184</v>
      </c>
      <c r="G9961" s="4" t="s">
        <v>183</v>
      </c>
      <c r="H9961" s="4" t="s">
        <v>18</v>
      </c>
      <c r="I9961" s="4" t="s">
        <v>17</v>
      </c>
      <c r="J9961" s="4" t="s">
        <v>182</v>
      </c>
      <c r="K9961" s="4" t="s">
        <v>181</v>
      </c>
      <c r="L9961" s="4">
        <v>85224</v>
      </c>
      <c r="M9961" s="4" t="s">
        <v>9</v>
      </c>
      <c r="N9961" s="4" t="s">
        <v>180</v>
      </c>
      <c r="O9961" s="4" t="s">
        <v>13</v>
      </c>
      <c r="P9961" s="4" t="s">
        <v>116</v>
      </c>
      <c r="Q9961" s="4" t="s">
        <v>179</v>
      </c>
      <c r="R9961" s="4">
        <v>9.3439999999999994</v>
      </c>
      <c r="S9961" s="4">
        <v>2</v>
      </c>
      <c r="T9961" s="4">
        <v>0.2</v>
      </c>
      <c r="U9961" s="4">
        <v>1.8688</v>
      </c>
      <c r="V9961" s="4" t="str">
        <f>INDEX(Regional_Lookup!$B$2:$B$5,MATCH('Sample - Superstore'!M9961,Regional_Lookup!$A$2:$A$5,0))</f>
        <v>James Chen</v>
      </c>
      <c r="W9961" s="4">
        <f>INDEX(Regional_Lookup!$C$2:$C$5, MATCH('Sample - Superstore'!M9961,Regional_Lookup!$A$2:$A$5, 0))</f>
        <v>0.18</v>
      </c>
      <c r="X9961" s="4">
        <f>U9961/R9961</f>
        <v>0.2</v>
      </c>
      <c r="Y9961" s="4" t="str">
        <f>IF(X9961&gt;=W9961, "Yes", "No")</f>
        <v>Yes</v>
      </c>
      <c r="Z9961" s="4">
        <f>D9961-C9961</f>
        <v>5</v>
      </c>
      <c r="AA9961" s="4" t="str" cm="1">
        <f t="array" ref="AA9961">_xlfn.IFS(Z9961&lt;=2,"Fast",Z9961&gt;5, "Slow", AND(Z9961&gt;=3,Z9961&lt;=5),"Standard")</f>
        <v>Standard</v>
      </c>
    </row>
    <row r="9962" spans="1:27" x14ac:dyDescent="0.2">
      <c r="A9962" s="4">
        <v>9961</v>
      </c>
      <c r="B9962" s="4" t="s">
        <v>178</v>
      </c>
      <c r="C9962" s="5">
        <v>42994</v>
      </c>
      <c r="D9962" s="5">
        <v>42996</v>
      </c>
      <c r="E9962" s="4" t="s">
        <v>21</v>
      </c>
      <c r="F9962" s="4" t="s">
        <v>177</v>
      </c>
      <c r="G9962" s="4" t="s">
        <v>176</v>
      </c>
      <c r="H9962" s="4" t="s">
        <v>102</v>
      </c>
      <c r="I9962" s="4" t="s">
        <v>17</v>
      </c>
      <c r="J9962" s="4" t="s">
        <v>175</v>
      </c>
      <c r="K9962" s="4" t="s">
        <v>174</v>
      </c>
      <c r="L9962" s="4">
        <v>41042</v>
      </c>
      <c r="M9962" s="4" t="s">
        <v>7</v>
      </c>
      <c r="N9962" s="4" t="s">
        <v>173</v>
      </c>
      <c r="O9962" s="4" t="s">
        <v>33</v>
      </c>
      <c r="P9962" s="4" t="s">
        <v>55</v>
      </c>
      <c r="Q9962" s="4" t="s">
        <v>172</v>
      </c>
      <c r="R9962" s="4">
        <v>18</v>
      </c>
      <c r="S9962" s="4">
        <v>1</v>
      </c>
      <c r="T9962" s="4">
        <v>0</v>
      </c>
      <c r="U9962" s="4">
        <v>3.24</v>
      </c>
      <c r="V9962" s="4" t="str">
        <f>INDEX(Regional_Lookup!$B$2:$B$5,MATCH('Sample - Superstore'!M9962,Regional_Lookup!$A$2:$A$5,0))</f>
        <v>Maria Santos</v>
      </c>
      <c r="W9962" s="4">
        <f>INDEX(Regional_Lookup!$C$2:$C$5, MATCH('Sample - Superstore'!M9962,Regional_Lookup!$A$2:$A$5, 0))</f>
        <v>0.15</v>
      </c>
      <c r="X9962" s="4">
        <f>U9962/R9962</f>
        <v>0.18000000000000002</v>
      </c>
      <c r="Y9962" s="4" t="str">
        <f>IF(X9962&gt;=W9962, "Yes", "No")</f>
        <v>Yes</v>
      </c>
      <c r="Z9962" s="4">
        <f>D9962-C9962</f>
        <v>2</v>
      </c>
      <c r="AA9962" s="4" t="str" cm="1">
        <f t="array" ref="AA9962">_xlfn.IFS(Z9962&lt;=2,"Fast",Z9962&gt;5, "Slow", AND(Z9962&gt;=3,Z9962&lt;=5),"Standard")</f>
        <v>Fast</v>
      </c>
    </row>
    <row r="9963" spans="1:27" x14ac:dyDescent="0.2">
      <c r="A9963" s="4">
        <v>9962</v>
      </c>
      <c r="B9963" s="4" t="s">
        <v>169</v>
      </c>
      <c r="C9963" s="5">
        <v>42082</v>
      </c>
      <c r="D9963" s="5">
        <v>42085</v>
      </c>
      <c r="E9963" s="4" t="s">
        <v>89</v>
      </c>
      <c r="F9963" s="4" t="s">
        <v>168</v>
      </c>
      <c r="G9963" s="4" t="s">
        <v>167</v>
      </c>
      <c r="H9963" s="4" t="s">
        <v>102</v>
      </c>
      <c r="I9963" s="4" t="s">
        <v>17</v>
      </c>
      <c r="J9963" s="4" t="s">
        <v>124</v>
      </c>
      <c r="K9963" s="4" t="s">
        <v>123</v>
      </c>
      <c r="L9963" s="4">
        <v>77041</v>
      </c>
      <c r="M9963" s="4" t="s">
        <v>3</v>
      </c>
      <c r="N9963" s="4" t="s">
        <v>171</v>
      </c>
      <c r="O9963" s="4" t="s">
        <v>13</v>
      </c>
      <c r="P9963" s="4" t="s">
        <v>24</v>
      </c>
      <c r="Q9963" s="4" t="s">
        <v>170</v>
      </c>
      <c r="R9963" s="4">
        <v>65.584000000000003</v>
      </c>
      <c r="S9963" s="4">
        <v>2</v>
      </c>
      <c r="T9963" s="4">
        <v>0.2</v>
      </c>
      <c r="U9963" s="4">
        <v>23.7742</v>
      </c>
      <c r="V9963" s="4" t="str">
        <f>INDEX(Regional_Lookup!$B$2:$B$5,MATCH('Sample - Superstore'!M9963,Regional_Lookup!$A$2:$A$5,0))</f>
        <v>David Johnson</v>
      </c>
      <c r="W9963" s="4">
        <f>INDEX(Regional_Lookup!$C$2:$C$5, MATCH('Sample - Superstore'!M9963,Regional_Lookup!$A$2:$A$5, 0))</f>
        <v>0.14000000000000001</v>
      </c>
      <c r="X9963" s="4">
        <f>U9963/R9963</f>
        <v>0.36249999999999999</v>
      </c>
      <c r="Y9963" s="4" t="str">
        <f>IF(X9963&gt;=W9963, "Yes", "No")</f>
        <v>Yes</v>
      </c>
      <c r="Z9963" s="4">
        <f>D9963-C9963</f>
        <v>3</v>
      </c>
      <c r="AA9963" s="4" t="str" cm="1">
        <f t="array" ref="AA9963">_xlfn.IFS(Z9963&lt;=2,"Fast",Z9963&gt;5, "Slow", AND(Z9963&gt;=3,Z9963&lt;=5),"Standard")</f>
        <v>Standard</v>
      </c>
    </row>
    <row r="9964" spans="1:27" x14ac:dyDescent="0.2">
      <c r="A9964" s="4">
        <v>9963</v>
      </c>
      <c r="B9964" s="4" t="s">
        <v>169</v>
      </c>
      <c r="C9964" s="5">
        <v>42082</v>
      </c>
      <c r="D9964" s="5">
        <v>42085</v>
      </c>
      <c r="E9964" s="4" t="s">
        <v>89</v>
      </c>
      <c r="F9964" s="4" t="s">
        <v>168</v>
      </c>
      <c r="G9964" s="4" t="s">
        <v>167</v>
      </c>
      <c r="H9964" s="4" t="s">
        <v>102</v>
      </c>
      <c r="I9964" s="4" t="s">
        <v>17</v>
      </c>
      <c r="J9964" s="4" t="s">
        <v>124</v>
      </c>
      <c r="K9964" s="4" t="s">
        <v>123</v>
      </c>
      <c r="L9964" s="4">
        <v>77041</v>
      </c>
      <c r="M9964" s="4" t="s">
        <v>3</v>
      </c>
      <c r="N9964" s="4" t="s">
        <v>166</v>
      </c>
      <c r="O9964" s="4" t="s">
        <v>37</v>
      </c>
      <c r="P9964" s="4" t="s">
        <v>165</v>
      </c>
      <c r="Q9964" s="4" t="s">
        <v>164</v>
      </c>
      <c r="R9964" s="4">
        <v>383.46559999999999</v>
      </c>
      <c r="S9964" s="4">
        <v>4</v>
      </c>
      <c r="T9964" s="4">
        <v>0.32</v>
      </c>
      <c r="U9964" s="4">
        <v>-67.670400000000001</v>
      </c>
      <c r="V9964" s="4" t="str">
        <f>INDEX(Regional_Lookup!$B$2:$B$5,MATCH('Sample - Superstore'!M9964,Regional_Lookup!$A$2:$A$5,0))</f>
        <v>David Johnson</v>
      </c>
      <c r="W9964" s="4">
        <f>INDEX(Regional_Lookup!$C$2:$C$5, MATCH('Sample - Superstore'!M9964,Regional_Lookup!$A$2:$A$5, 0))</f>
        <v>0.14000000000000001</v>
      </c>
      <c r="X9964" s="4">
        <f>U9964/R9964</f>
        <v>-0.17647058823529413</v>
      </c>
      <c r="Y9964" s="4" t="str">
        <f>IF(X9964&gt;=W9964, "Yes", "No")</f>
        <v>No</v>
      </c>
      <c r="Z9964" s="4">
        <f>D9964-C9964</f>
        <v>3</v>
      </c>
      <c r="AA9964" s="4" t="str" cm="1">
        <f t="array" ref="AA9964">_xlfn.IFS(Z9964&lt;=2,"Fast",Z9964&gt;5, "Slow", AND(Z9964&gt;=3,Z9964&lt;=5),"Standard")</f>
        <v>Standard</v>
      </c>
    </row>
    <row r="9965" spans="1:27" x14ac:dyDescent="0.2">
      <c r="A9965" s="4">
        <v>9964</v>
      </c>
      <c r="B9965" s="4" t="s">
        <v>163</v>
      </c>
      <c r="C9965" s="5">
        <v>42211</v>
      </c>
      <c r="D9965" s="5">
        <v>42211</v>
      </c>
      <c r="E9965" s="4" t="s">
        <v>162</v>
      </c>
      <c r="F9965" s="4" t="s">
        <v>161</v>
      </c>
      <c r="G9965" s="4" t="s">
        <v>160</v>
      </c>
      <c r="H9965" s="4" t="s">
        <v>18</v>
      </c>
      <c r="I9965" s="4" t="s">
        <v>17</v>
      </c>
      <c r="J9965" s="4" t="s">
        <v>159</v>
      </c>
      <c r="K9965" s="4" t="s">
        <v>158</v>
      </c>
      <c r="L9965" s="4">
        <v>19140</v>
      </c>
      <c r="M9965" s="4" t="s">
        <v>5</v>
      </c>
      <c r="N9965" s="4" t="s">
        <v>157</v>
      </c>
      <c r="O9965" s="4" t="s">
        <v>13</v>
      </c>
      <c r="P9965" s="4" t="s">
        <v>24</v>
      </c>
      <c r="Q9965" s="4" t="s">
        <v>156</v>
      </c>
      <c r="R9965" s="4">
        <v>10.368</v>
      </c>
      <c r="S9965" s="4">
        <v>2</v>
      </c>
      <c r="T9965" s="4">
        <v>0.2</v>
      </c>
      <c r="U9965" s="4">
        <v>3.6288</v>
      </c>
      <c r="V9965" s="4" t="str">
        <f>INDEX(Regional_Lookup!$B$2:$B$5,MATCH('Sample - Superstore'!M9965,Regional_Lookup!$A$2:$A$5,0))</f>
        <v>Sarah Miller</v>
      </c>
      <c r="W9965" s="4">
        <f>INDEX(Regional_Lookup!$C$2:$C$5, MATCH('Sample - Superstore'!M9965,Regional_Lookup!$A$2:$A$5, 0))</f>
        <v>0.16</v>
      </c>
      <c r="X9965" s="4">
        <f>U9965/R9965</f>
        <v>0.35</v>
      </c>
      <c r="Y9965" s="4" t="str">
        <f>IF(X9965&gt;=W9965, "Yes", "No")</f>
        <v>Yes</v>
      </c>
      <c r="Z9965" s="4">
        <f>D9965-C9965</f>
        <v>0</v>
      </c>
      <c r="AA9965" s="4" t="str" cm="1">
        <f t="array" ref="AA9965">_xlfn.IFS(Z9965&lt;=2,"Fast",Z9965&gt;5, "Slow", AND(Z9965&gt;=3,Z9965&lt;=5),"Standard")</f>
        <v>Fast</v>
      </c>
    </row>
    <row r="9966" spans="1:27" x14ac:dyDescent="0.2">
      <c r="A9966" s="4">
        <v>9965</v>
      </c>
      <c r="B9966" s="4" t="s">
        <v>151</v>
      </c>
      <c r="C9966" s="5">
        <v>42709</v>
      </c>
      <c r="D9966" s="5">
        <v>42714</v>
      </c>
      <c r="E9966" s="4" t="s">
        <v>21</v>
      </c>
      <c r="F9966" s="4" t="s">
        <v>150</v>
      </c>
      <c r="G9966" s="4" t="s">
        <v>149</v>
      </c>
      <c r="H9966" s="4" t="s">
        <v>50</v>
      </c>
      <c r="I9966" s="4" t="s">
        <v>17</v>
      </c>
      <c r="J9966" s="4" t="s">
        <v>148</v>
      </c>
      <c r="K9966" s="4" t="s">
        <v>147</v>
      </c>
      <c r="L9966" s="4">
        <v>19711</v>
      </c>
      <c r="M9966" s="4" t="s">
        <v>5</v>
      </c>
      <c r="N9966" s="4" t="s">
        <v>155</v>
      </c>
      <c r="O9966" s="4" t="s">
        <v>37</v>
      </c>
      <c r="P9966" s="4" t="s">
        <v>36</v>
      </c>
      <c r="Q9966" s="4" t="s">
        <v>154</v>
      </c>
      <c r="R9966" s="4">
        <v>13.4</v>
      </c>
      <c r="S9966" s="4">
        <v>1</v>
      </c>
      <c r="T9966" s="4">
        <v>0</v>
      </c>
      <c r="U9966" s="4">
        <v>6.4320000000000004</v>
      </c>
      <c r="V9966" s="4" t="str">
        <f>INDEX(Regional_Lookup!$B$2:$B$5,MATCH('Sample - Superstore'!M9966,Regional_Lookup!$A$2:$A$5,0))</f>
        <v>Sarah Miller</v>
      </c>
      <c r="W9966" s="4">
        <f>INDEX(Regional_Lookup!$C$2:$C$5, MATCH('Sample - Superstore'!M9966,Regional_Lookup!$A$2:$A$5, 0))</f>
        <v>0.16</v>
      </c>
      <c r="X9966" s="4">
        <f>U9966/R9966</f>
        <v>0.48000000000000004</v>
      </c>
      <c r="Y9966" s="4" t="str">
        <f>IF(X9966&gt;=W9966, "Yes", "No")</f>
        <v>Yes</v>
      </c>
      <c r="Z9966" s="4">
        <f>D9966-C9966</f>
        <v>5</v>
      </c>
      <c r="AA9966" s="4" t="str" cm="1">
        <f t="array" ref="AA9966">_xlfn.IFS(Z9966&lt;=2,"Fast",Z9966&gt;5, "Slow", AND(Z9966&gt;=3,Z9966&lt;=5),"Standard")</f>
        <v>Standard</v>
      </c>
    </row>
    <row r="9967" spans="1:27" x14ac:dyDescent="0.2">
      <c r="A9967" s="4">
        <v>9966</v>
      </c>
      <c r="B9967" s="4" t="s">
        <v>151</v>
      </c>
      <c r="C9967" s="5">
        <v>42709</v>
      </c>
      <c r="D9967" s="5">
        <v>42714</v>
      </c>
      <c r="E9967" s="4" t="s">
        <v>21</v>
      </c>
      <c r="F9967" s="4" t="s">
        <v>150</v>
      </c>
      <c r="G9967" s="4" t="s">
        <v>149</v>
      </c>
      <c r="H9967" s="4" t="s">
        <v>50</v>
      </c>
      <c r="I9967" s="4" t="s">
        <v>17</v>
      </c>
      <c r="J9967" s="4" t="s">
        <v>148</v>
      </c>
      <c r="K9967" s="4" t="s">
        <v>147</v>
      </c>
      <c r="L9967" s="4">
        <v>19711</v>
      </c>
      <c r="M9967" s="4" t="s">
        <v>5</v>
      </c>
      <c r="N9967" s="4" t="s">
        <v>153</v>
      </c>
      <c r="O9967" s="4" t="s">
        <v>13</v>
      </c>
      <c r="P9967" s="4" t="s">
        <v>24</v>
      </c>
      <c r="Q9967" s="4" t="s">
        <v>152</v>
      </c>
      <c r="R9967" s="4">
        <v>4.9800000000000004</v>
      </c>
      <c r="S9967" s="4">
        <v>1</v>
      </c>
      <c r="T9967" s="4">
        <v>0</v>
      </c>
      <c r="U9967" s="4">
        <v>2.3405999999999998</v>
      </c>
      <c r="V9967" s="4" t="str">
        <f>INDEX(Regional_Lookup!$B$2:$B$5,MATCH('Sample - Superstore'!M9967,Regional_Lookup!$A$2:$A$5,0))</f>
        <v>Sarah Miller</v>
      </c>
      <c r="W9967" s="4">
        <f>INDEX(Regional_Lookup!$C$2:$C$5, MATCH('Sample - Superstore'!M9967,Regional_Lookup!$A$2:$A$5, 0))</f>
        <v>0.16</v>
      </c>
      <c r="X9967" s="4">
        <f>U9967/R9967</f>
        <v>0.46999999999999992</v>
      </c>
      <c r="Y9967" s="4" t="str">
        <f>IF(X9967&gt;=W9967, "Yes", "No")</f>
        <v>Yes</v>
      </c>
      <c r="Z9967" s="4">
        <f>D9967-C9967</f>
        <v>5</v>
      </c>
      <c r="AA9967" s="4" t="str" cm="1">
        <f t="array" ref="AA9967">_xlfn.IFS(Z9967&lt;=2,"Fast",Z9967&gt;5, "Slow", AND(Z9967&gt;=3,Z9967&lt;=5),"Standard")</f>
        <v>Standard</v>
      </c>
    </row>
    <row r="9968" spans="1:27" x14ac:dyDescent="0.2">
      <c r="A9968" s="4">
        <v>9967</v>
      </c>
      <c r="B9968" s="4" t="s">
        <v>151</v>
      </c>
      <c r="C9968" s="5">
        <v>42709</v>
      </c>
      <c r="D9968" s="5">
        <v>42714</v>
      </c>
      <c r="E9968" s="4" t="s">
        <v>21</v>
      </c>
      <c r="F9968" s="4" t="s">
        <v>150</v>
      </c>
      <c r="G9968" s="4" t="s">
        <v>149</v>
      </c>
      <c r="H9968" s="4" t="s">
        <v>50</v>
      </c>
      <c r="I9968" s="4" t="s">
        <v>17</v>
      </c>
      <c r="J9968" s="4" t="s">
        <v>148</v>
      </c>
      <c r="K9968" s="4" t="s">
        <v>147</v>
      </c>
      <c r="L9968" s="4">
        <v>19711</v>
      </c>
      <c r="M9968" s="4" t="s">
        <v>5</v>
      </c>
      <c r="N9968" s="4" t="s">
        <v>146</v>
      </c>
      <c r="O9968" s="4" t="s">
        <v>13</v>
      </c>
      <c r="P9968" s="4" t="s">
        <v>121</v>
      </c>
      <c r="Q9968" s="4" t="s">
        <v>145</v>
      </c>
      <c r="R9968" s="4">
        <v>109.69</v>
      </c>
      <c r="S9968" s="4">
        <v>7</v>
      </c>
      <c r="T9968" s="4">
        <v>0</v>
      </c>
      <c r="U9968" s="4">
        <v>51.554299999999998</v>
      </c>
      <c r="V9968" s="4" t="str">
        <f>INDEX(Regional_Lookup!$B$2:$B$5,MATCH('Sample - Superstore'!M9968,Regional_Lookup!$A$2:$A$5,0))</f>
        <v>Sarah Miller</v>
      </c>
      <c r="W9968" s="4">
        <f>INDEX(Regional_Lookup!$C$2:$C$5, MATCH('Sample - Superstore'!M9968,Regional_Lookup!$A$2:$A$5, 0))</f>
        <v>0.16</v>
      </c>
      <c r="X9968" s="4">
        <f>U9968/R9968</f>
        <v>0.47</v>
      </c>
      <c r="Y9968" s="4" t="str">
        <f>IF(X9968&gt;=W9968, "Yes", "No")</f>
        <v>Yes</v>
      </c>
      <c r="Z9968" s="4">
        <f>D9968-C9968</f>
        <v>5</v>
      </c>
      <c r="AA9968" s="4" t="str" cm="1">
        <f t="array" ref="AA9968">_xlfn.IFS(Z9968&lt;=2,"Fast",Z9968&gt;5, "Slow", AND(Z9968&gt;=3,Z9968&lt;=5),"Standard")</f>
        <v>Standard</v>
      </c>
    </row>
    <row r="9969" spans="1:27" x14ac:dyDescent="0.2">
      <c r="A9969" s="4">
        <v>9968</v>
      </c>
      <c r="B9969" s="4" t="s">
        <v>140</v>
      </c>
      <c r="C9969" s="5">
        <v>43080</v>
      </c>
      <c r="D9969" s="5">
        <v>43086</v>
      </c>
      <c r="E9969" s="4" t="s">
        <v>29</v>
      </c>
      <c r="F9969" s="4" t="s">
        <v>139</v>
      </c>
      <c r="G9969" s="4" t="s">
        <v>138</v>
      </c>
      <c r="H9969" s="4" t="s">
        <v>18</v>
      </c>
      <c r="I9969" s="4" t="s">
        <v>17</v>
      </c>
      <c r="J9969" s="4" t="s">
        <v>137</v>
      </c>
      <c r="K9969" s="4" t="s">
        <v>136</v>
      </c>
      <c r="L9969" s="4">
        <v>7060</v>
      </c>
      <c r="M9969" s="4" t="s">
        <v>5</v>
      </c>
      <c r="N9969" s="4" t="s">
        <v>144</v>
      </c>
      <c r="O9969" s="4" t="s">
        <v>13</v>
      </c>
      <c r="P9969" s="4" t="s">
        <v>100</v>
      </c>
      <c r="Q9969" s="4" t="s">
        <v>143</v>
      </c>
      <c r="R9969" s="4">
        <v>40.200000000000003</v>
      </c>
      <c r="S9969" s="4">
        <v>5</v>
      </c>
      <c r="T9969" s="4">
        <v>0</v>
      </c>
      <c r="U9969" s="4">
        <v>18.09</v>
      </c>
      <c r="V9969" s="4" t="str">
        <f>INDEX(Regional_Lookup!$B$2:$B$5,MATCH('Sample - Superstore'!M9969,Regional_Lookup!$A$2:$A$5,0))</f>
        <v>Sarah Miller</v>
      </c>
      <c r="W9969" s="4">
        <f>INDEX(Regional_Lookup!$C$2:$C$5, MATCH('Sample - Superstore'!M9969,Regional_Lookup!$A$2:$A$5, 0))</f>
        <v>0.16</v>
      </c>
      <c r="X9969" s="4">
        <f>U9969/R9969</f>
        <v>0.44999999999999996</v>
      </c>
      <c r="Y9969" s="4" t="str">
        <f>IF(X9969&gt;=W9969, "Yes", "No")</f>
        <v>Yes</v>
      </c>
      <c r="Z9969" s="4">
        <f>D9969-C9969</f>
        <v>6</v>
      </c>
      <c r="AA9969" s="4" t="str" cm="1">
        <f t="array" ref="AA9969">_xlfn.IFS(Z9969&lt;=2,"Fast",Z9969&gt;5, "Slow", AND(Z9969&gt;=3,Z9969&lt;=5),"Standard")</f>
        <v>Slow</v>
      </c>
    </row>
    <row r="9970" spans="1:27" x14ac:dyDescent="0.2">
      <c r="A9970" s="4">
        <v>9969</v>
      </c>
      <c r="B9970" s="4" t="s">
        <v>140</v>
      </c>
      <c r="C9970" s="5">
        <v>43080</v>
      </c>
      <c r="D9970" s="5">
        <v>43086</v>
      </c>
      <c r="E9970" s="4" t="s">
        <v>29</v>
      </c>
      <c r="F9970" s="4" t="s">
        <v>139</v>
      </c>
      <c r="G9970" s="4" t="s">
        <v>138</v>
      </c>
      <c r="H9970" s="4" t="s">
        <v>18</v>
      </c>
      <c r="I9970" s="4" t="s">
        <v>17</v>
      </c>
      <c r="J9970" s="4" t="s">
        <v>137</v>
      </c>
      <c r="K9970" s="4" t="s">
        <v>136</v>
      </c>
      <c r="L9970" s="4">
        <v>7060</v>
      </c>
      <c r="M9970" s="4" t="s">
        <v>5</v>
      </c>
      <c r="N9970" s="4" t="s">
        <v>142</v>
      </c>
      <c r="O9970" s="4" t="s">
        <v>13</v>
      </c>
      <c r="P9970" s="4" t="s">
        <v>100</v>
      </c>
      <c r="Q9970" s="4" t="s">
        <v>141</v>
      </c>
      <c r="R9970" s="4">
        <v>735.98</v>
      </c>
      <c r="S9970" s="4">
        <v>2</v>
      </c>
      <c r="T9970" s="4">
        <v>0</v>
      </c>
      <c r="U9970" s="4">
        <v>331.19099999999997</v>
      </c>
      <c r="V9970" s="4" t="str">
        <f>INDEX(Regional_Lookup!$B$2:$B$5,MATCH('Sample - Superstore'!M9970,Regional_Lookup!$A$2:$A$5,0))</f>
        <v>Sarah Miller</v>
      </c>
      <c r="W9970" s="4">
        <f>INDEX(Regional_Lookup!$C$2:$C$5, MATCH('Sample - Superstore'!M9970,Regional_Lookup!$A$2:$A$5, 0))</f>
        <v>0.16</v>
      </c>
      <c r="X9970" s="4">
        <f>U9970/R9970</f>
        <v>0.44999999999999996</v>
      </c>
      <c r="Y9970" s="4" t="str">
        <f>IF(X9970&gt;=W9970, "Yes", "No")</f>
        <v>Yes</v>
      </c>
      <c r="Z9970" s="4">
        <f>D9970-C9970</f>
        <v>6</v>
      </c>
      <c r="AA9970" s="4" t="str" cm="1">
        <f t="array" ref="AA9970">_xlfn.IFS(Z9970&lt;=2,"Fast",Z9970&gt;5, "Slow", AND(Z9970&gt;=3,Z9970&lt;=5),"Standard")</f>
        <v>Slow</v>
      </c>
    </row>
    <row r="9971" spans="1:27" x14ac:dyDescent="0.2">
      <c r="A9971" s="4">
        <v>9970</v>
      </c>
      <c r="B9971" s="4" t="s">
        <v>140</v>
      </c>
      <c r="C9971" s="5">
        <v>43080</v>
      </c>
      <c r="D9971" s="5">
        <v>43086</v>
      </c>
      <c r="E9971" s="4" t="s">
        <v>29</v>
      </c>
      <c r="F9971" s="4" t="s">
        <v>139</v>
      </c>
      <c r="G9971" s="4" t="s">
        <v>138</v>
      </c>
      <c r="H9971" s="4" t="s">
        <v>18</v>
      </c>
      <c r="I9971" s="4" t="s">
        <v>17</v>
      </c>
      <c r="J9971" s="4" t="s">
        <v>137</v>
      </c>
      <c r="K9971" s="4" t="s">
        <v>136</v>
      </c>
      <c r="L9971" s="4">
        <v>7060</v>
      </c>
      <c r="M9971" s="4" t="s">
        <v>5</v>
      </c>
      <c r="N9971" s="4" t="s">
        <v>135</v>
      </c>
      <c r="O9971" s="4" t="s">
        <v>13</v>
      </c>
      <c r="P9971" s="4" t="s">
        <v>12</v>
      </c>
      <c r="Q9971" s="4" t="s">
        <v>134</v>
      </c>
      <c r="R9971" s="4">
        <v>22.75</v>
      </c>
      <c r="S9971" s="4">
        <v>7</v>
      </c>
      <c r="T9971" s="4">
        <v>0</v>
      </c>
      <c r="U9971" s="4">
        <v>6.5975000000000001</v>
      </c>
      <c r="V9971" s="4" t="str">
        <f>INDEX(Regional_Lookup!$B$2:$B$5,MATCH('Sample - Superstore'!M9971,Regional_Lookup!$A$2:$A$5,0))</f>
        <v>Sarah Miller</v>
      </c>
      <c r="W9971" s="4">
        <f>INDEX(Regional_Lookup!$C$2:$C$5, MATCH('Sample - Superstore'!M9971,Regional_Lookup!$A$2:$A$5, 0))</f>
        <v>0.16</v>
      </c>
      <c r="X9971" s="4">
        <f>U9971/R9971</f>
        <v>0.28999999999999998</v>
      </c>
      <c r="Y9971" s="4" t="str">
        <f>IF(X9971&gt;=W9971, "Yes", "No")</f>
        <v>Yes</v>
      </c>
      <c r="Z9971" s="4">
        <f>D9971-C9971</f>
        <v>6</v>
      </c>
      <c r="AA9971" s="4" t="str" cm="1">
        <f t="array" ref="AA9971">_xlfn.IFS(Z9971&lt;=2,"Fast",Z9971&gt;5, "Slow", AND(Z9971&gt;=3,Z9971&lt;=5),"Standard")</f>
        <v>Slow</v>
      </c>
    </row>
    <row r="9972" spans="1:27" x14ac:dyDescent="0.2">
      <c r="A9972" s="4">
        <v>9971</v>
      </c>
      <c r="B9972" s="4" t="s">
        <v>131</v>
      </c>
      <c r="C9972" s="5">
        <v>42183</v>
      </c>
      <c r="D9972" s="5">
        <v>42187</v>
      </c>
      <c r="E9972" s="4" t="s">
        <v>29</v>
      </c>
      <c r="F9972" s="4" t="s">
        <v>130</v>
      </c>
      <c r="G9972" s="4" t="s">
        <v>129</v>
      </c>
      <c r="H9972" s="4" t="s">
        <v>102</v>
      </c>
      <c r="I9972" s="4" t="s">
        <v>17</v>
      </c>
      <c r="J9972" s="4" t="s">
        <v>128</v>
      </c>
      <c r="K9972" s="4" t="s">
        <v>48</v>
      </c>
      <c r="L9972" s="4">
        <v>30080</v>
      </c>
      <c r="M9972" s="4" t="s">
        <v>7</v>
      </c>
      <c r="N9972" s="4" t="s">
        <v>133</v>
      </c>
      <c r="O9972" s="4" t="s">
        <v>13</v>
      </c>
      <c r="P9972" s="4" t="s">
        <v>100</v>
      </c>
      <c r="Q9972" s="4" t="s">
        <v>132</v>
      </c>
      <c r="R9972" s="4">
        <v>119.56</v>
      </c>
      <c r="S9972" s="4">
        <v>2</v>
      </c>
      <c r="T9972" s="4">
        <v>0</v>
      </c>
      <c r="U9972" s="4">
        <v>54.997599999999998</v>
      </c>
      <c r="V9972" s="4" t="str">
        <f>INDEX(Regional_Lookup!$B$2:$B$5,MATCH('Sample - Superstore'!M9972,Regional_Lookup!$A$2:$A$5,0))</f>
        <v>Maria Santos</v>
      </c>
      <c r="W9972" s="4">
        <f>INDEX(Regional_Lookup!$C$2:$C$5, MATCH('Sample - Superstore'!M9972,Regional_Lookup!$A$2:$A$5, 0))</f>
        <v>0.15</v>
      </c>
      <c r="X9972" s="4">
        <f>U9972/R9972</f>
        <v>0.45999999999999996</v>
      </c>
      <c r="Y9972" s="4" t="str">
        <f>IF(X9972&gt;=W9972, "Yes", "No")</f>
        <v>Yes</v>
      </c>
      <c r="Z9972" s="4">
        <f>D9972-C9972</f>
        <v>4</v>
      </c>
      <c r="AA9972" s="4" t="str" cm="1">
        <f t="array" ref="AA9972">_xlfn.IFS(Z9972&lt;=2,"Fast",Z9972&gt;5, "Slow", AND(Z9972&gt;=3,Z9972&lt;=5),"Standard")</f>
        <v>Standard</v>
      </c>
    </row>
    <row r="9973" spans="1:27" x14ac:dyDescent="0.2">
      <c r="A9973" s="4">
        <v>9972</v>
      </c>
      <c r="B9973" s="4" t="s">
        <v>131</v>
      </c>
      <c r="C9973" s="5">
        <v>42183</v>
      </c>
      <c r="D9973" s="5">
        <v>42187</v>
      </c>
      <c r="E9973" s="4" t="s">
        <v>29</v>
      </c>
      <c r="F9973" s="4" t="s">
        <v>130</v>
      </c>
      <c r="G9973" s="4" t="s">
        <v>129</v>
      </c>
      <c r="H9973" s="4" t="s">
        <v>102</v>
      </c>
      <c r="I9973" s="4" t="s">
        <v>17</v>
      </c>
      <c r="J9973" s="4" t="s">
        <v>128</v>
      </c>
      <c r="K9973" s="4" t="s">
        <v>48</v>
      </c>
      <c r="L9973" s="4">
        <v>30080</v>
      </c>
      <c r="M9973" s="4" t="s">
        <v>7</v>
      </c>
      <c r="N9973" s="4" t="s">
        <v>127</v>
      </c>
      <c r="O9973" s="4" t="s">
        <v>13</v>
      </c>
      <c r="P9973" s="4" t="s">
        <v>116</v>
      </c>
      <c r="Q9973" s="4" t="s">
        <v>126</v>
      </c>
      <c r="R9973" s="4">
        <v>140.75</v>
      </c>
      <c r="S9973" s="4">
        <v>5</v>
      </c>
      <c r="T9973" s="4">
        <v>0</v>
      </c>
      <c r="U9973" s="4">
        <v>42.225000000000001</v>
      </c>
      <c r="V9973" s="4" t="str">
        <f>INDEX(Regional_Lookup!$B$2:$B$5,MATCH('Sample - Superstore'!M9973,Regional_Lookup!$A$2:$A$5,0))</f>
        <v>Maria Santos</v>
      </c>
      <c r="W9973" s="4">
        <f>INDEX(Regional_Lookup!$C$2:$C$5, MATCH('Sample - Superstore'!M9973,Regional_Lookup!$A$2:$A$5, 0))</f>
        <v>0.15</v>
      </c>
      <c r="X9973" s="4">
        <f>U9973/R9973</f>
        <v>0.3</v>
      </c>
      <c r="Y9973" s="4" t="str">
        <f>IF(X9973&gt;=W9973, "Yes", "No")</f>
        <v>Yes</v>
      </c>
      <c r="Z9973" s="4">
        <f>D9973-C9973</f>
        <v>4</v>
      </c>
      <c r="AA9973" s="4" t="str" cm="1">
        <f t="array" ref="AA9973">_xlfn.IFS(Z9973&lt;=2,"Fast",Z9973&gt;5, "Slow", AND(Z9973&gt;=3,Z9973&lt;=5),"Standard")</f>
        <v>Standard</v>
      </c>
    </row>
    <row r="9974" spans="1:27" x14ac:dyDescent="0.2">
      <c r="A9974" s="4">
        <v>9973</v>
      </c>
      <c r="B9974" s="4" t="s">
        <v>125</v>
      </c>
      <c r="C9974" s="5">
        <v>42624</v>
      </c>
      <c r="D9974" s="5">
        <v>42630</v>
      </c>
      <c r="E9974" s="4" t="s">
        <v>29</v>
      </c>
      <c r="F9974" s="4" t="s">
        <v>79</v>
      </c>
      <c r="G9974" s="4" t="s">
        <v>78</v>
      </c>
      <c r="H9974" s="4" t="s">
        <v>18</v>
      </c>
      <c r="I9974" s="4" t="s">
        <v>17</v>
      </c>
      <c r="J9974" s="4" t="s">
        <v>124</v>
      </c>
      <c r="K9974" s="4" t="s">
        <v>123</v>
      </c>
      <c r="L9974" s="4">
        <v>77041</v>
      </c>
      <c r="M9974" s="4" t="s">
        <v>3</v>
      </c>
      <c r="N9974" s="4" t="s">
        <v>122</v>
      </c>
      <c r="O9974" s="4" t="s">
        <v>13</v>
      </c>
      <c r="P9974" s="4" t="s">
        <v>121</v>
      </c>
      <c r="Q9974" s="4" t="s">
        <v>120</v>
      </c>
      <c r="R9974" s="4">
        <v>99.567999999999998</v>
      </c>
      <c r="S9974" s="4">
        <v>2</v>
      </c>
      <c r="T9974" s="4">
        <v>0.2</v>
      </c>
      <c r="U9974" s="4">
        <v>33.604199999999999</v>
      </c>
      <c r="V9974" s="4" t="str">
        <f>INDEX(Regional_Lookup!$B$2:$B$5,MATCH('Sample - Superstore'!M9974,Regional_Lookup!$A$2:$A$5,0))</f>
        <v>David Johnson</v>
      </c>
      <c r="W9974" s="4">
        <f>INDEX(Regional_Lookup!$C$2:$C$5, MATCH('Sample - Superstore'!M9974,Regional_Lookup!$A$2:$A$5, 0))</f>
        <v>0.14000000000000001</v>
      </c>
      <c r="X9974" s="4">
        <f>U9974/R9974</f>
        <v>0.33750000000000002</v>
      </c>
      <c r="Y9974" s="4" t="str">
        <f>IF(X9974&gt;=W9974, "Yes", "No")</f>
        <v>Yes</v>
      </c>
      <c r="Z9974" s="4">
        <f>D9974-C9974</f>
        <v>6</v>
      </c>
      <c r="AA9974" s="4" t="str" cm="1">
        <f t="array" ref="AA9974">_xlfn.IFS(Z9974&lt;=2,"Fast",Z9974&gt;5, "Slow", AND(Z9974&gt;=3,Z9974&lt;=5),"Standard")</f>
        <v>Slow</v>
      </c>
    </row>
    <row r="9975" spans="1:27" x14ac:dyDescent="0.2">
      <c r="A9975" s="4">
        <v>9974</v>
      </c>
      <c r="B9975" s="4" t="s">
        <v>105</v>
      </c>
      <c r="C9975" s="5">
        <v>42710</v>
      </c>
      <c r="D9975" s="5">
        <v>42714</v>
      </c>
      <c r="E9975" s="4" t="s">
        <v>29</v>
      </c>
      <c r="F9975" s="4" t="s">
        <v>104</v>
      </c>
      <c r="G9975" s="4" t="s">
        <v>103</v>
      </c>
      <c r="H9975" s="4" t="s">
        <v>102</v>
      </c>
      <c r="I9975" s="4" t="s">
        <v>17</v>
      </c>
      <c r="J9975" s="4" t="s">
        <v>59</v>
      </c>
      <c r="K9975" s="4" t="s">
        <v>15</v>
      </c>
      <c r="L9975" s="4">
        <v>90032</v>
      </c>
      <c r="M9975" s="4" t="s">
        <v>9</v>
      </c>
      <c r="N9975" s="4" t="s">
        <v>119</v>
      </c>
      <c r="O9975" s="4" t="s">
        <v>33</v>
      </c>
      <c r="P9975" s="4" t="s">
        <v>32</v>
      </c>
      <c r="Q9975" s="4" t="s">
        <v>118</v>
      </c>
      <c r="R9975" s="4">
        <v>271.95999999999998</v>
      </c>
      <c r="S9975" s="4">
        <v>5</v>
      </c>
      <c r="T9975" s="4">
        <v>0.2</v>
      </c>
      <c r="U9975" s="4">
        <v>27.196000000000002</v>
      </c>
      <c r="V9975" s="4" t="str">
        <f>INDEX(Regional_Lookup!$B$2:$B$5,MATCH('Sample - Superstore'!M9975,Regional_Lookup!$A$2:$A$5,0))</f>
        <v>James Chen</v>
      </c>
      <c r="W9975" s="4">
        <f>INDEX(Regional_Lookup!$C$2:$C$5, MATCH('Sample - Superstore'!M9975,Regional_Lookup!$A$2:$A$5, 0))</f>
        <v>0.18</v>
      </c>
      <c r="X9975" s="4">
        <f>U9975/R9975</f>
        <v>0.10000000000000002</v>
      </c>
      <c r="Y9975" s="4" t="str">
        <f>IF(X9975&gt;=W9975, "Yes", "No")</f>
        <v>No</v>
      </c>
      <c r="Z9975" s="4">
        <f>D9975-C9975</f>
        <v>4</v>
      </c>
      <c r="AA9975" s="4" t="str" cm="1">
        <f t="array" ref="AA9975">_xlfn.IFS(Z9975&lt;=2,"Fast",Z9975&gt;5, "Slow", AND(Z9975&gt;=3,Z9975&lt;=5),"Standard")</f>
        <v>Standard</v>
      </c>
    </row>
    <row r="9976" spans="1:27" x14ac:dyDescent="0.2">
      <c r="A9976" s="4">
        <v>9975</v>
      </c>
      <c r="B9976" s="4" t="s">
        <v>105</v>
      </c>
      <c r="C9976" s="5">
        <v>42710</v>
      </c>
      <c r="D9976" s="5">
        <v>42714</v>
      </c>
      <c r="E9976" s="4" t="s">
        <v>29</v>
      </c>
      <c r="F9976" s="4" t="s">
        <v>104</v>
      </c>
      <c r="G9976" s="4" t="s">
        <v>103</v>
      </c>
      <c r="H9976" s="4" t="s">
        <v>102</v>
      </c>
      <c r="I9976" s="4" t="s">
        <v>17</v>
      </c>
      <c r="J9976" s="4" t="s">
        <v>59</v>
      </c>
      <c r="K9976" s="4" t="s">
        <v>15</v>
      </c>
      <c r="L9976" s="4">
        <v>90032</v>
      </c>
      <c r="M9976" s="4" t="s">
        <v>9</v>
      </c>
      <c r="N9976" s="4" t="s">
        <v>117</v>
      </c>
      <c r="O9976" s="4" t="s">
        <v>13</v>
      </c>
      <c r="P9976" s="4" t="s">
        <v>116</v>
      </c>
      <c r="Q9976" s="4" t="s">
        <v>115</v>
      </c>
      <c r="R9976" s="4">
        <v>18.690000000000001</v>
      </c>
      <c r="S9976" s="4">
        <v>7</v>
      </c>
      <c r="T9976" s="4">
        <v>0</v>
      </c>
      <c r="U9976" s="4">
        <v>5.2332000000000001</v>
      </c>
      <c r="V9976" s="4" t="str">
        <f>INDEX(Regional_Lookup!$B$2:$B$5,MATCH('Sample - Superstore'!M9976,Regional_Lookup!$A$2:$A$5,0))</f>
        <v>James Chen</v>
      </c>
      <c r="W9976" s="4">
        <f>INDEX(Regional_Lookup!$C$2:$C$5, MATCH('Sample - Superstore'!M9976,Regional_Lookup!$A$2:$A$5, 0))</f>
        <v>0.18</v>
      </c>
      <c r="X9976" s="4">
        <f>U9976/R9976</f>
        <v>0.27999999999999997</v>
      </c>
      <c r="Y9976" s="4" t="str">
        <f>IF(X9976&gt;=W9976, "Yes", "No")</f>
        <v>Yes</v>
      </c>
      <c r="Z9976" s="4">
        <f>D9976-C9976</f>
        <v>4</v>
      </c>
      <c r="AA9976" s="4" t="str" cm="1">
        <f t="array" ref="AA9976">_xlfn.IFS(Z9976&lt;=2,"Fast",Z9976&gt;5, "Slow", AND(Z9976&gt;=3,Z9976&lt;=5),"Standard")</f>
        <v>Standard</v>
      </c>
    </row>
    <row r="9977" spans="1:27" x14ac:dyDescent="0.2">
      <c r="A9977" s="4">
        <v>9976</v>
      </c>
      <c r="B9977" s="4" t="s">
        <v>105</v>
      </c>
      <c r="C9977" s="5">
        <v>42710</v>
      </c>
      <c r="D9977" s="5">
        <v>42714</v>
      </c>
      <c r="E9977" s="4" t="s">
        <v>29</v>
      </c>
      <c r="F9977" s="4" t="s">
        <v>104</v>
      </c>
      <c r="G9977" s="4" t="s">
        <v>103</v>
      </c>
      <c r="H9977" s="4" t="s">
        <v>102</v>
      </c>
      <c r="I9977" s="4" t="s">
        <v>17</v>
      </c>
      <c r="J9977" s="4" t="s">
        <v>59</v>
      </c>
      <c r="K9977" s="4" t="s">
        <v>15</v>
      </c>
      <c r="L9977" s="4">
        <v>90032</v>
      </c>
      <c r="M9977" s="4" t="s">
        <v>9</v>
      </c>
      <c r="N9977" s="4" t="s">
        <v>114</v>
      </c>
      <c r="O9977" s="4" t="s">
        <v>13</v>
      </c>
      <c r="P9977" s="4" t="s">
        <v>24</v>
      </c>
      <c r="Q9977" s="4" t="s">
        <v>113</v>
      </c>
      <c r="R9977" s="4">
        <v>13.36</v>
      </c>
      <c r="S9977" s="4">
        <v>2</v>
      </c>
      <c r="T9977" s="4">
        <v>0</v>
      </c>
      <c r="U9977" s="4">
        <v>6.4127999999999998</v>
      </c>
      <c r="V9977" s="4" t="str">
        <f>INDEX(Regional_Lookup!$B$2:$B$5,MATCH('Sample - Superstore'!M9977,Regional_Lookup!$A$2:$A$5,0))</f>
        <v>James Chen</v>
      </c>
      <c r="W9977" s="4">
        <f>INDEX(Regional_Lookup!$C$2:$C$5, MATCH('Sample - Superstore'!M9977,Regional_Lookup!$A$2:$A$5, 0))</f>
        <v>0.18</v>
      </c>
      <c r="X9977" s="4">
        <f>U9977/R9977</f>
        <v>0.48</v>
      </c>
      <c r="Y9977" s="4" t="str">
        <f>IF(X9977&gt;=W9977, "Yes", "No")</f>
        <v>Yes</v>
      </c>
      <c r="Z9977" s="4">
        <f>D9977-C9977</f>
        <v>4</v>
      </c>
      <c r="AA9977" s="4" t="str" cm="1">
        <f t="array" ref="AA9977">_xlfn.IFS(Z9977&lt;=2,"Fast",Z9977&gt;5, "Slow", AND(Z9977&gt;=3,Z9977&lt;=5),"Standard")</f>
        <v>Standard</v>
      </c>
    </row>
    <row r="9978" spans="1:27" x14ac:dyDescent="0.2">
      <c r="A9978" s="4">
        <v>9977</v>
      </c>
      <c r="B9978" s="4" t="s">
        <v>105</v>
      </c>
      <c r="C9978" s="5">
        <v>42710</v>
      </c>
      <c r="D9978" s="5">
        <v>42714</v>
      </c>
      <c r="E9978" s="4" t="s">
        <v>29</v>
      </c>
      <c r="F9978" s="4" t="s">
        <v>104</v>
      </c>
      <c r="G9978" s="4" t="s">
        <v>103</v>
      </c>
      <c r="H9978" s="4" t="s">
        <v>102</v>
      </c>
      <c r="I9978" s="4" t="s">
        <v>17</v>
      </c>
      <c r="J9978" s="4" t="s">
        <v>59</v>
      </c>
      <c r="K9978" s="4" t="s">
        <v>15</v>
      </c>
      <c r="L9978" s="4">
        <v>90032</v>
      </c>
      <c r="M9978" s="4" t="s">
        <v>9</v>
      </c>
      <c r="N9978" s="4" t="s">
        <v>112</v>
      </c>
      <c r="O9978" s="4" t="s">
        <v>33</v>
      </c>
      <c r="P9978" s="4" t="s">
        <v>32</v>
      </c>
      <c r="Q9978" s="4" t="s">
        <v>111</v>
      </c>
      <c r="R9978" s="4">
        <v>249.584</v>
      </c>
      <c r="S9978" s="4">
        <v>2</v>
      </c>
      <c r="T9978" s="4">
        <v>0.2</v>
      </c>
      <c r="U9978" s="4">
        <v>31.198</v>
      </c>
      <c r="V9978" s="4" t="str">
        <f>INDEX(Regional_Lookup!$B$2:$B$5,MATCH('Sample - Superstore'!M9978,Regional_Lookup!$A$2:$A$5,0))</f>
        <v>James Chen</v>
      </c>
      <c r="W9978" s="4">
        <f>INDEX(Regional_Lookup!$C$2:$C$5, MATCH('Sample - Superstore'!M9978,Regional_Lookup!$A$2:$A$5, 0))</f>
        <v>0.18</v>
      </c>
      <c r="X9978" s="4">
        <f>U9978/R9978</f>
        <v>0.125</v>
      </c>
      <c r="Y9978" s="4" t="str">
        <f>IF(X9978&gt;=W9978, "Yes", "No")</f>
        <v>No</v>
      </c>
      <c r="Z9978" s="4">
        <f>D9978-C9978</f>
        <v>4</v>
      </c>
      <c r="AA9978" s="4" t="str" cm="1">
        <f t="array" ref="AA9978">_xlfn.IFS(Z9978&lt;=2,"Fast",Z9978&gt;5, "Slow", AND(Z9978&gt;=3,Z9978&lt;=5),"Standard")</f>
        <v>Standard</v>
      </c>
    </row>
    <row r="9979" spans="1:27" x14ac:dyDescent="0.2">
      <c r="A9979" s="4">
        <v>9978</v>
      </c>
      <c r="B9979" s="4" t="s">
        <v>105</v>
      </c>
      <c r="C9979" s="5">
        <v>42710</v>
      </c>
      <c r="D9979" s="5">
        <v>42714</v>
      </c>
      <c r="E9979" s="4" t="s">
        <v>29</v>
      </c>
      <c r="F9979" s="4" t="s">
        <v>104</v>
      </c>
      <c r="G9979" s="4" t="s">
        <v>103</v>
      </c>
      <c r="H9979" s="4" t="s">
        <v>102</v>
      </c>
      <c r="I9979" s="4" t="s">
        <v>17</v>
      </c>
      <c r="J9979" s="4" t="s">
        <v>59</v>
      </c>
      <c r="K9979" s="4" t="s">
        <v>15</v>
      </c>
      <c r="L9979" s="4">
        <v>90032</v>
      </c>
      <c r="M9979" s="4" t="s">
        <v>9</v>
      </c>
      <c r="N9979" s="4" t="s">
        <v>110</v>
      </c>
      <c r="O9979" s="4" t="s">
        <v>13</v>
      </c>
      <c r="P9979" s="4" t="s">
        <v>109</v>
      </c>
      <c r="Q9979" s="4" t="s">
        <v>108</v>
      </c>
      <c r="R9979" s="4">
        <v>13.86</v>
      </c>
      <c r="S9979" s="4">
        <v>7</v>
      </c>
      <c r="T9979" s="4">
        <v>0</v>
      </c>
      <c r="U9979" s="4">
        <v>0</v>
      </c>
      <c r="V9979" s="4" t="str">
        <f>INDEX(Regional_Lookup!$B$2:$B$5,MATCH('Sample - Superstore'!M9979,Regional_Lookup!$A$2:$A$5,0))</f>
        <v>James Chen</v>
      </c>
      <c r="W9979" s="4">
        <f>INDEX(Regional_Lookup!$C$2:$C$5, MATCH('Sample - Superstore'!M9979,Regional_Lookup!$A$2:$A$5, 0))</f>
        <v>0.18</v>
      </c>
      <c r="X9979" s="4">
        <f>U9979/R9979</f>
        <v>0</v>
      </c>
      <c r="Y9979" s="4" t="str">
        <f>IF(X9979&gt;=W9979, "Yes", "No")</f>
        <v>No</v>
      </c>
      <c r="Z9979" s="4">
        <f>D9979-C9979</f>
        <v>4</v>
      </c>
      <c r="AA9979" s="4" t="str" cm="1">
        <f t="array" ref="AA9979">_xlfn.IFS(Z9979&lt;=2,"Fast",Z9979&gt;5, "Slow", AND(Z9979&gt;=3,Z9979&lt;=5),"Standard")</f>
        <v>Standard</v>
      </c>
    </row>
    <row r="9980" spans="1:27" x14ac:dyDescent="0.2">
      <c r="A9980" s="4">
        <v>9979</v>
      </c>
      <c r="B9980" s="4" t="s">
        <v>105</v>
      </c>
      <c r="C9980" s="5">
        <v>42710</v>
      </c>
      <c r="D9980" s="5">
        <v>42714</v>
      </c>
      <c r="E9980" s="4" t="s">
        <v>29</v>
      </c>
      <c r="F9980" s="4" t="s">
        <v>104</v>
      </c>
      <c r="G9980" s="4" t="s">
        <v>103</v>
      </c>
      <c r="H9980" s="4" t="s">
        <v>102</v>
      </c>
      <c r="I9980" s="4" t="s">
        <v>17</v>
      </c>
      <c r="J9980" s="4" t="s">
        <v>59</v>
      </c>
      <c r="K9980" s="4" t="s">
        <v>15</v>
      </c>
      <c r="L9980" s="4">
        <v>90032</v>
      </c>
      <c r="M9980" s="4" t="s">
        <v>9</v>
      </c>
      <c r="N9980" s="4" t="s">
        <v>107</v>
      </c>
      <c r="O9980" s="4" t="s">
        <v>13</v>
      </c>
      <c r="P9980" s="4" t="s">
        <v>100</v>
      </c>
      <c r="Q9980" s="4" t="s">
        <v>106</v>
      </c>
      <c r="R9980" s="4">
        <v>13.375999999999999</v>
      </c>
      <c r="S9980" s="4">
        <v>4</v>
      </c>
      <c r="T9980" s="4">
        <v>0.2</v>
      </c>
      <c r="U9980" s="4">
        <v>4.6816000000000004</v>
      </c>
      <c r="V9980" s="4" t="str">
        <f>INDEX(Regional_Lookup!$B$2:$B$5,MATCH('Sample - Superstore'!M9980,Regional_Lookup!$A$2:$A$5,0))</f>
        <v>James Chen</v>
      </c>
      <c r="W9980" s="4">
        <f>INDEX(Regional_Lookup!$C$2:$C$5, MATCH('Sample - Superstore'!M9980,Regional_Lookup!$A$2:$A$5, 0))</f>
        <v>0.18</v>
      </c>
      <c r="X9980" s="4">
        <f>U9980/R9980</f>
        <v>0.35000000000000003</v>
      </c>
      <c r="Y9980" s="4" t="str">
        <f>IF(X9980&gt;=W9980, "Yes", "No")</f>
        <v>Yes</v>
      </c>
      <c r="Z9980" s="4">
        <f>D9980-C9980</f>
        <v>4</v>
      </c>
      <c r="AA9980" s="4" t="str" cm="1">
        <f t="array" ref="AA9980">_xlfn.IFS(Z9980&lt;=2,"Fast",Z9980&gt;5, "Slow", AND(Z9980&gt;=3,Z9980&lt;=5),"Standard")</f>
        <v>Standard</v>
      </c>
    </row>
    <row r="9981" spans="1:27" x14ac:dyDescent="0.2">
      <c r="A9981" s="4">
        <v>9980</v>
      </c>
      <c r="B9981" s="4" t="s">
        <v>105</v>
      </c>
      <c r="C9981" s="5">
        <v>42710</v>
      </c>
      <c r="D9981" s="5">
        <v>42714</v>
      </c>
      <c r="E9981" s="4" t="s">
        <v>29</v>
      </c>
      <c r="F9981" s="4" t="s">
        <v>104</v>
      </c>
      <c r="G9981" s="4" t="s">
        <v>103</v>
      </c>
      <c r="H9981" s="4" t="s">
        <v>102</v>
      </c>
      <c r="I9981" s="4" t="s">
        <v>17</v>
      </c>
      <c r="J9981" s="4" t="s">
        <v>59</v>
      </c>
      <c r="K9981" s="4" t="s">
        <v>15</v>
      </c>
      <c r="L9981" s="4">
        <v>90032</v>
      </c>
      <c r="M9981" s="4" t="s">
        <v>9</v>
      </c>
      <c r="N9981" s="4" t="s">
        <v>101</v>
      </c>
      <c r="O9981" s="4" t="s">
        <v>13</v>
      </c>
      <c r="P9981" s="4" t="s">
        <v>100</v>
      </c>
      <c r="Q9981" s="4" t="s">
        <v>99</v>
      </c>
      <c r="R9981" s="4">
        <v>437.47199999999998</v>
      </c>
      <c r="S9981" s="4">
        <v>14</v>
      </c>
      <c r="T9981" s="4">
        <v>0.2</v>
      </c>
      <c r="U9981" s="4">
        <v>153.11519999999999</v>
      </c>
      <c r="V9981" s="4" t="str">
        <f>INDEX(Regional_Lookup!$B$2:$B$5,MATCH('Sample - Superstore'!M9981,Regional_Lookup!$A$2:$A$5,0))</f>
        <v>James Chen</v>
      </c>
      <c r="W9981" s="4">
        <f>INDEX(Regional_Lookup!$C$2:$C$5, MATCH('Sample - Superstore'!M9981,Regional_Lookup!$A$2:$A$5, 0))</f>
        <v>0.18</v>
      </c>
      <c r="X9981" s="4">
        <f>U9981/R9981</f>
        <v>0.35</v>
      </c>
      <c r="Y9981" s="4" t="str">
        <f>IF(X9981&gt;=W9981, "Yes", "No")</f>
        <v>Yes</v>
      </c>
      <c r="Z9981" s="4">
        <f>D9981-C9981</f>
        <v>4</v>
      </c>
      <c r="AA9981" s="4" t="str" cm="1">
        <f t="array" ref="AA9981">_xlfn.IFS(Z9981&lt;=2,"Fast",Z9981&gt;5, "Slow", AND(Z9981&gt;=3,Z9981&lt;=5),"Standard")</f>
        <v>Standard</v>
      </c>
    </row>
    <row r="9982" spans="1:27" x14ac:dyDescent="0.2">
      <c r="A9982" s="4">
        <v>9981</v>
      </c>
      <c r="B9982" s="4" t="s">
        <v>98</v>
      </c>
      <c r="C9982" s="5">
        <v>42253</v>
      </c>
      <c r="D9982" s="5">
        <v>42256</v>
      </c>
      <c r="E9982" s="4" t="s">
        <v>21</v>
      </c>
      <c r="F9982" s="4" t="s">
        <v>97</v>
      </c>
      <c r="G9982" s="4" t="s">
        <v>96</v>
      </c>
      <c r="H9982" s="4" t="s">
        <v>18</v>
      </c>
      <c r="I9982" s="4" t="s">
        <v>17</v>
      </c>
      <c r="J9982" s="4" t="s">
        <v>95</v>
      </c>
      <c r="K9982" s="4" t="s">
        <v>94</v>
      </c>
      <c r="L9982" s="4">
        <v>70506</v>
      </c>
      <c r="M9982" s="4" t="s">
        <v>7</v>
      </c>
      <c r="N9982" s="4" t="s">
        <v>93</v>
      </c>
      <c r="O9982" s="4" t="s">
        <v>37</v>
      </c>
      <c r="P9982" s="4" t="s">
        <v>92</v>
      </c>
      <c r="Q9982" s="4" t="s">
        <v>91</v>
      </c>
      <c r="R9982" s="4">
        <v>85.98</v>
      </c>
      <c r="S9982" s="4">
        <v>1</v>
      </c>
      <c r="T9982" s="4">
        <v>0</v>
      </c>
      <c r="U9982" s="4">
        <v>22.354800000000001</v>
      </c>
      <c r="V9982" s="4" t="str">
        <f>INDEX(Regional_Lookup!$B$2:$B$5,MATCH('Sample - Superstore'!M9982,Regional_Lookup!$A$2:$A$5,0))</f>
        <v>Maria Santos</v>
      </c>
      <c r="W9982" s="4">
        <f>INDEX(Regional_Lookup!$C$2:$C$5, MATCH('Sample - Superstore'!M9982,Regional_Lookup!$A$2:$A$5, 0))</f>
        <v>0.15</v>
      </c>
      <c r="X9982" s="4">
        <f>U9982/R9982</f>
        <v>0.26</v>
      </c>
      <c r="Y9982" s="4" t="str">
        <f>IF(X9982&gt;=W9982, "Yes", "No")</f>
        <v>Yes</v>
      </c>
      <c r="Z9982" s="4">
        <f>D9982-C9982</f>
        <v>3</v>
      </c>
      <c r="AA9982" s="4" t="str" cm="1">
        <f t="array" ref="AA9982">_xlfn.IFS(Z9982&lt;=2,"Fast",Z9982&gt;5, "Slow", AND(Z9982&gt;=3,Z9982&lt;=5),"Standard")</f>
        <v>Standard</v>
      </c>
    </row>
    <row r="9983" spans="1:27" x14ac:dyDescent="0.2">
      <c r="A9983" s="4">
        <v>9982</v>
      </c>
      <c r="B9983" s="4" t="s">
        <v>90</v>
      </c>
      <c r="C9983" s="5">
        <v>42950</v>
      </c>
      <c r="D9983" s="5">
        <v>42953</v>
      </c>
      <c r="E9983" s="4" t="s">
        <v>89</v>
      </c>
      <c r="F9983" s="4" t="s">
        <v>88</v>
      </c>
      <c r="G9983" s="4" t="s">
        <v>87</v>
      </c>
      <c r="H9983" s="4" t="s">
        <v>18</v>
      </c>
      <c r="I9983" s="4" t="s">
        <v>17</v>
      </c>
      <c r="J9983" s="4" t="s">
        <v>86</v>
      </c>
      <c r="K9983" s="4" t="s">
        <v>85</v>
      </c>
      <c r="L9983" s="4">
        <v>45014</v>
      </c>
      <c r="M9983" s="4" t="s">
        <v>5</v>
      </c>
      <c r="N9983" s="4" t="s">
        <v>84</v>
      </c>
      <c r="O9983" s="4" t="s">
        <v>13</v>
      </c>
      <c r="P9983" s="4" t="s">
        <v>72</v>
      </c>
      <c r="Q9983" s="4" t="s">
        <v>83</v>
      </c>
      <c r="R9983" s="4">
        <v>16.52</v>
      </c>
      <c r="S9983" s="4">
        <v>5</v>
      </c>
      <c r="T9983" s="4">
        <v>0.2</v>
      </c>
      <c r="U9983" s="4">
        <v>5.3689999999999998</v>
      </c>
      <c r="V9983" s="4" t="str">
        <f>INDEX(Regional_Lookup!$B$2:$B$5,MATCH('Sample - Superstore'!M9983,Regional_Lookup!$A$2:$A$5,0))</f>
        <v>Sarah Miller</v>
      </c>
      <c r="W9983" s="4">
        <f>INDEX(Regional_Lookup!$C$2:$C$5, MATCH('Sample - Superstore'!M9983,Regional_Lookup!$A$2:$A$5, 0))</f>
        <v>0.16</v>
      </c>
      <c r="X9983" s="4">
        <f>U9983/R9983</f>
        <v>0.32500000000000001</v>
      </c>
      <c r="Y9983" s="4" t="str">
        <f>IF(X9983&gt;=W9983, "Yes", "No")</f>
        <v>Yes</v>
      </c>
      <c r="Z9983" s="4">
        <f>D9983-C9983</f>
        <v>3</v>
      </c>
      <c r="AA9983" s="4" t="str" cm="1">
        <f t="array" ref="AA9983">_xlfn.IFS(Z9983&lt;=2,"Fast",Z9983&gt;5, "Slow", AND(Z9983&gt;=3,Z9983&lt;=5),"Standard")</f>
        <v>Standard</v>
      </c>
    </row>
    <row r="9984" spans="1:27" x14ac:dyDescent="0.2">
      <c r="A9984" s="4">
        <v>9983</v>
      </c>
      <c r="B9984" s="4" t="s">
        <v>80</v>
      </c>
      <c r="C9984" s="5">
        <v>42635</v>
      </c>
      <c r="D9984" s="5">
        <v>42641</v>
      </c>
      <c r="E9984" s="4" t="s">
        <v>29</v>
      </c>
      <c r="F9984" s="4" t="s">
        <v>79</v>
      </c>
      <c r="G9984" s="4" t="s">
        <v>78</v>
      </c>
      <c r="H9984" s="4" t="s">
        <v>18</v>
      </c>
      <c r="I9984" s="4" t="s">
        <v>17</v>
      </c>
      <c r="J9984" s="4" t="s">
        <v>77</v>
      </c>
      <c r="K9984" s="4" t="s">
        <v>76</v>
      </c>
      <c r="L9984" s="4">
        <v>49505</v>
      </c>
      <c r="M9984" s="4" t="s">
        <v>3</v>
      </c>
      <c r="N9984" s="4" t="s">
        <v>82</v>
      </c>
      <c r="O9984" s="4" t="s">
        <v>13</v>
      </c>
      <c r="P9984" s="4" t="s">
        <v>24</v>
      </c>
      <c r="Q9984" s="4" t="s">
        <v>81</v>
      </c>
      <c r="R9984" s="4">
        <v>35.56</v>
      </c>
      <c r="S9984" s="4">
        <v>7</v>
      </c>
      <c r="T9984" s="4">
        <v>0</v>
      </c>
      <c r="U9984" s="4">
        <v>16.713200000000001</v>
      </c>
      <c r="V9984" s="4" t="str">
        <f>INDEX(Regional_Lookup!$B$2:$B$5,MATCH('Sample - Superstore'!M9984,Regional_Lookup!$A$2:$A$5,0))</f>
        <v>David Johnson</v>
      </c>
      <c r="W9984" s="4">
        <f>INDEX(Regional_Lookup!$C$2:$C$5, MATCH('Sample - Superstore'!M9984,Regional_Lookup!$A$2:$A$5, 0))</f>
        <v>0.14000000000000001</v>
      </c>
      <c r="X9984" s="4">
        <f>U9984/R9984</f>
        <v>0.47</v>
      </c>
      <c r="Y9984" s="4" t="str">
        <f>IF(X9984&gt;=W9984, "Yes", "No")</f>
        <v>Yes</v>
      </c>
      <c r="Z9984" s="4">
        <f>D9984-C9984</f>
        <v>6</v>
      </c>
      <c r="AA9984" s="4" t="str" cm="1">
        <f t="array" ref="AA9984">_xlfn.IFS(Z9984&lt;=2,"Fast",Z9984&gt;5, "Slow", AND(Z9984&gt;=3,Z9984&lt;=5),"Standard")</f>
        <v>Slow</v>
      </c>
    </row>
    <row r="9985" spans="1:27" x14ac:dyDescent="0.2">
      <c r="A9985" s="4">
        <v>9984</v>
      </c>
      <c r="B9985" s="4" t="s">
        <v>80</v>
      </c>
      <c r="C9985" s="5">
        <v>42635</v>
      </c>
      <c r="D9985" s="5">
        <v>42641</v>
      </c>
      <c r="E9985" s="4" t="s">
        <v>29</v>
      </c>
      <c r="F9985" s="4" t="s">
        <v>79</v>
      </c>
      <c r="G9985" s="4" t="s">
        <v>78</v>
      </c>
      <c r="H9985" s="4" t="s">
        <v>18</v>
      </c>
      <c r="I9985" s="4" t="s">
        <v>17</v>
      </c>
      <c r="J9985" s="4" t="s">
        <v>77</v>
      </c>
      <c r="K9985" s="4" t="s">
        <v>76</v>
      </c>
      <c r="L9985" s="4">
        <v>49505</v>
      </c>
      <c r="M9985" s="4" t="s">
        <v>3</v>
      </c>
      <c r="N9985" s="4" t="s">
        <v>75</v>
      </c>
      <c r="O9985" s="4" t="s">
        <v>33</v>
      </c>
      <c r="P9985" s="4" t="s">
        <v>32</v>
      </c>
      <c r="Q9985" s="4" t="s">
        <v>74</v>
      </c>
      <c r="R9985" s="4">
        <v>97.98</v>
      </c>
      <c r="S9985" s="4">
        <v>2</v>
      </c>
      <c r="T9985" s="4">
        <v>0</v>
      </c>
      <c r="U9985" s="4">
        <v>27.4344</v>
      </c>
      <c r="V9985" s="4" t="str">
        <f>INDEX(Regional_Lookup!$B$2:$B$5,MATCH('Sample - Superstore'!M9985,Regional_Lookup!$A$2:$A$5,0))</f>
        <v>David Johnson</v>
      </c>
      <c r="W9985" s="4">
        <f>INDEX(Regional_Lookup!$C$2:$C$5, MATCH('Sample - Superstore'!M9985,Regional_Lookup!$A$2:$A$5, 0))</f>
        <v>0.14000000000000001</v>
      </c>
      <c r="X9985" s="4">
        <f>U9985/R9985</f>
        <v>0.27999999999999997</v>
      </c>
      <c r="Y9985" s="4" t="str">
        <f>IF(X9985&gt;=W9985, "Yes", "No")</f>
        <v>Yes</v>
      </c>
      <c r="Z9985" s="4">
        <f>D9985-C9985</f>
        <v>6</v>
      </c>
      <c r="AA9985" s="4" t="str" cm="1">
        <f t="array" ref="AA9985">_xlfn.IFS(Z9985&lt;=2,"Fast",Z9985&gt;5, "Slow", AND(Z9985&gt;=3,Z9985&lt;=5),"Standard")</f>
        <v>Slow</v>
      </c>
    </row>
    <row r="9986" spans="1:27" x14ac:dyDescent="0.2">
      <c r="A9986" s="4">
        <v>9985</v>
      </c>
      <c r="B9986" s="4" t="s">
        <v>70</v>
      </c>
      <c r="C9986" s="5">
        <v>42141</v>
      </c>
      <c r="D9986" s="5">
        <v>42147</v>
      </c>
      <c r="E9986" s="4" t="s">
        <v>29</v>
      </c>
      <c r="F9986" s="4" t="s">
        <v>69</v>
      </c>
      <c r="G9986" s="4" t="s">
        <v>68</v>
      </c>
      <c r="H9986" s="4" t="s">
        <v>18</v>
      </c>
      <c r="I9986" s="4" t="s">
        <v>17</v>
      </c>
      <c r="J9986" s="4" t="s">
        <v>67</v>
      </c>
      <c r="K9986" s="4" t="s">
        <v>66</v>
      </c>
      <c r="L9986" s="4">
        <v>11561</v>
      </c>
      <c r="M9986" s="4" t="s">
        <v>5</v>
      </c>
      <c r="N9986" s="4" t="s">
        <v>73</v>
      </c>
      <c r="O9986" s="4" t="s">
        <v>13</v>
      </c>
      <c r="P9986" s="4" t="s">
        <v>72</v>
      </c>
      <c r="Q9986" s="4" t="s">
        <v>71</v>
      </c>
      <c r="R9986" s="4">
        <v>31.5</v>
      </c>
      <c r="S9986" s="4">
        <v>10</v>
      </c>
      <c r="T9986" s="4">
        <v>0</v>
      </c>
      <c r="U9986" s="4">
        <v>15.12</v>
      </c>
      <c r="V9986" s="4" t="str">
        <f>INDEX(Regional_Lookup!$B$2:$B$5,MATCH('Sample - Superstore'!M9986,Regional_Lookup!$A$2:$A$5,0))</f>
        <v>Sarah Miller</v>
      </c>
      <c r="W9986" s="4">
        <f>INDEX(Regional_Lookup!$C$2:$C$5, MATCH('Sample - Superstore'!M9986,Regional_Lookup!$A$2:$A$5, 0))</f>
        <v>0.16</v>
      </c>
      <c r="X9986" s="4">
        <f>U9986/R9986</f>
        <v>0.48</v>
      </c>
      <c r="Y9986" s="4" t="str">
        <f>IF(X9986&gt;=W9986, "Yes", "No")</f>
        <v>Yes</v>
      </c>
      <c r="Z9986" s="4">
        <f>D9986-C9986</f>
        <v>6</v>
      </c>
      <c r="AA9986" s="4" t="str" cm="1">
        <f t="array" ref="AA9986">_xlfn.IFS(Z9986&lt;=2,"Fast",Z9986&gt;5, "Slow", AND(Z9986&gt;=3,Z9986&lt;=5),"Standard")</f>
        <v>Slow</v>
      </c>
    </row>
    <row r="9987" spans="1:27" x14ac:dyDescent="0.2">
      <c r="A9987" s="4">
        <v>9986</v>
      </c>
      <c r="B9987" s="4" t="s">
        <v>70</v>
      </c>
      <c r="C9987" s="5">
        <v>42141</v>
      </c>
      <c r="D9987" s="5">
        <v>42147</v>
      </c>
      <c r="E9987" s="4" t="s">
        <v>29</v>
      </c>
      <c r="F9987" s="4" t="s">
        <v>69</v>
      </c>
      <c r="G9987" s="4" t="s">
        <v>68</v>
      </c>
      <c r="H9987" s="4" t="s">
        <v>18</v>
      </c>
      <c r="I9987" s="4" t="s">
        <v>17</v>
      </c>
      <c r="J9987" s="4" t="s">
        <v>67</v>
      </c>
      <c r="K9987" s="4" t="s">
        <v>66</v>
      </c>
      <c r="L9987" s="4">
        <v>11561</v>
      </c>
      <c r="M9987" s="4" t="s">
        <v>5</v>
      </c>
      <c r="N9987" s="4" t="s">
        <v>65</v>
      </c>
      <c r="O9987" s="4" t="s">
        <v>13</v>
      </c>
      <c r="P9987" s="4" t="s">
        <v>64</v>
      </c>
      <c r="Q9987" s="4" t="s">
        <v>63</v>
      </c>
      <c r="R9987" s="4">
        <v>55.6</v>
      </c>
      <c r="S9987" s="4">
        <v>4</v>
      </c>
      <c r="T9987" s="4">
        <v>0</v>
      </c>
      <c r="U9987" s="4">
        <v>16.123999999999999</v>
      </c>
      <c r="V9987" s="4" t="str">
        <f>INDEX(Regional_Lookup!$B$2:$B$5,MATCH('Sample - Superstore'!M9987,Regional_Lookup!$A$2:$A$5,0))</f>
        <v>Sarah Miller</v>
      </c>
      <c r="W9987" s="4">
        <f>INDEX(Regional_Lookup!$C$2:$C$5, MATCH('Sample - Superstore'!M9987,Regional_Lookup!$A$2:$A$5, 0))</f>
        <v>0.16</v>
      </c>
      <c r="X9987" s="4">
        <f>U9987/R9987</f>
        <v>0.28999999999999998</v>
      </c>
      <c r="Y9987" s="4" t="str">
        <f>IF(X9987&gt;=W9987, "Yes", "No")</f>
        <v>Yes</v>
      </c>
      <c r="Z9987" s="4">
        <f t="shared" ref="Z9987:Z9995" si="0">D9987-C9987</f>
        <v>6</v>
      </c>
      <c r="AA9987" s="4" t="str" cm="1">
        <f t="array" ref="AA9987">_xlfn.IFS(Z9987&lt;=2,"Fast",Z9987&gt;5, "Slow", AND(Z9987&gt;=3,Z9987&lt;=5),"Standard")</f>
        <v>Slow</v>
      </c>
    </row>
    <row r="9988" spans="1:27" x14ac:dyDescent="0.2">
      <c r="A9988" s="4">
        <v>9987</v>
      </c>
      <c r="B9988" s="4" t="s">
        <v>62</v>
      </c>
      <c r="C9988" s="5">
        <v>42642</v>
      </c>
      <c r="D9988" s="5">
        <v>42646</v>
      </c>
      <c r="E9988" s="4" t="s">
        <v>29</v>
      </c>
      <c r="F9988" s="4" t="s">
        <v>61</v>
      </c>
      <c r="G9988" s="4" t="s">
        <v>60</v>
      </c>
      <c r="H9988" s="4" t="s">
        <v>18</v>
      </c>
      <c r="I9988" s="4" t="s">
        <v>17</v>
      </c>
      <c r="J9988" s="4" t="s">
        <v>59</v>
      </c>
      <c r="K9988" s="4" t="s">
        <v>15</v>
      </c>
      <c r="L9988" s="4">
        <v>90008</v>
      </c>
      <c r="M9988" s="4" t="s">
        <v>9</v>
      </c>
      <c r="N9988" s="4" t="s">
        <v>58</v>
      </c>
      <c r="O9988" s="4" t="s">
        <v>33</v>
      </c>
      <c r="P9988" s="4" t="s">
        <v>55</v>
      </c>
      <c r="Q9988" s="4" t="s">
        <v>57</v>
      </c>
      <c r="R9988" s="4">
        <v>36.24</v>
      </c>
      <c r="S9988" s="4">
        <v>1</v>
      </c>
      <c r="T9988" s="4">
        <v>0</v>
      </c>
      <c r="U9988" s="4">
        <v>15.220800000000001</v>
      </c>
      <c r="V9988" s="4" t="str">
        <f>INDEX(Regional_Lookup!$B$2:$B$5,MATCH('Sample - Superstore'!M9988,Regional_Lookup!$A$2:$A$5,0))</f>
        <v>James Chen</v>
      </c>
      <c r="W9988" s="4">
        <f>INDEX(Regional_Lookup!$C$2:$C$5, MATCH('Sample - Superstore'!M9988,Regional_Lookup!$A$2:$A$5, 0))</f>
        <v>0.18</v>
      </c>
      <c r="X9988" s="4">
        <f t="shared" ref="X9988:X9995" si="1">U9988/R9988</f>
        <v>0.42</v>
      </c>
      <c r="Y9988" s="4" t="str">
        <f>IF(X9988&gt;=W9988, "Yes", "No")</f>
        <v>Yes</v>
      </c>
      <c r="Z9988" s="4">
        <f t="shared" si="0"/>
        <v>4</v>
      </c>
      <c r="AA9988" s="4" t="str" cm="1">
        <f t="array" ref="AA9988">_xlfn.IFS(Z9988&lt;=2,"Fast",Z9988&gt;5, "Slow", AND(Z9988&gt;=3,Z9988&lt;=5),"Standard")</f>
        <v>Standard</v>
      </c>
    </row>
    <row r="9989" spans="1:27" x14ac:dyDescent="0.2">
      <c r="A9989" s="4">
        <v>9988</v>
      </c>
      <c r="B9989" s="4" t="s">
        <v>53</v>
      </c>
      <c r="C9989" s="5">
        <v>43056</v>
      </c>
      <c r="D9989" s="5">
        <v>43060</v>
      </c>
      <c r="E9989" s="4" t="s">
        <v>29</v>
      </c>
      <c r="F9989" s="4" t="s">
        <v>52</v>
      </c>
      <c r="G9989" s="4" t="s">
        <v>51</v>
      </c>
      <c r="H9989" s="4" t="s">
        <v>50</v>
      </c>
      <c r="I9989" s="4" t="s">
        <v>17</v>
      </c>
      <c r="J9989" s="4" t="s">
        <v>49</v>
      </c>
      <c r="K9989" s="4" t="s">
        <v>48</v>
      </c>
      <c r="L9989" s="4">
        <v>30605</v>
      </c>
      <c r="M9989" s="4" t="s">
        <v>7</v>
      </c>
      <c r="N9989" s="4" t="s">
        <v>56</v>
      </c>
      <c r="O9989" s="4" t="s">
        <v>33</v>
      </c>
      <c r="P9989" s="4" t="s">
        <v>55</v>
      </c>
      <c r="Q9989" s="4" t="s">
        <v>54</v>
      </c>
      <c r="R9989" s="4">
        <v>79.989999999999995</v>
      </c>
      <c r="S9989" s="4">
        <v>1</v>
      </c>
      <c r="T9989" s="4">
        <v>0</v>
      </c>
      <c r="U9989" s="4">
        <v>28.796399999999998</v>
      </c>
      <c r="V9989" s="4" t="str">
        <f>INDEX(Regional_Lookup!$B$2:$B$5,MATCH('Sample - Superstore'!M9989,Regional_Lookup!$A$2:$A$5,0))</f>
        <v>Maria Santos</v>
      </c>
      <c r="W9989" s="4">
        <f>INDEX(Regional_Lookup!$C$2:$C$5, MATCH('Sample - Superstore'!M9989,Regional_Lookup!$A$2:$A$5, 0))</f>
        <v>0.15</v>
      </c>
      <c r="X9989" s="4">
        <f t="shared" si="1"/>
        <v>0.36</v>
      </c>
      <c r="Y9989" s="4" t="str">
        <f>IF(X9989&gt;=W9989, "Yes", "No")</f>
        <v>Yes</v>
      </c>
      <c r="Z9989" s="4">
        <f t="shared" si="0"/>
        <v>4</v>
      </c>
      <c r="AA9989" s="4" t="str" cm="1">
        <f t="array" ref="AA9989">_xlfn.IFS(Z9989&lt;=2,"Fast",Z9989&gt;5, "Slow", AND(Z9989&gt;=3,Z9989&lt;=5),"Standard")</f>
        <v>Standard</v>
      </c>
    </row>
    <row r="9990" spans="1:27" x14ac:dyDescent="0.2">
      <c r="A9990" s="4">
        <v>9989</v>
      </c>
      <c r="B9990" s="4" t="s">
        <v>53</v>
      </c>
      <c r="C9990" s="5">
        <v>43056</v>
      </c>
      <c r="D9990" s="5">
        <v>43060</v>
      </c>
      <c r="E9990" s="4" t="s">
        <v>29</v>
      </c>
      <c r="F9990" s="4" t="s">
        <v>52</v>
      </c>
      <c r="G9990" s="4" t="s">
        <v>51</v>
      </c>
      <c r="H9990" s="4" t="s">
        <v>50</v>
      </c>
      <c r="I9990" s="4" t="s">
        <v>17</v>
      </c>
      <c r="J9990" s="4" t="s">
        <v>49</v>
      </c>
      <c r="K9990" s="4" t="s">
        <v>48</v>
      </c>
      <c r="L9990" s="4">
        <v>30605</v>
      </c>
      <c r="M9990" s="4" t="s">
        <v>7</v>
      </c>
      <c r="N9990" s="4" t="s">
        <v>47</v>
      </c>
      <c r="O9990" s="4" t="s">
        <v>33</v>
      </c>
      <c r="P9990" s="4" t="s">
        <v>32</v>
      </c>
      <c r="Q9990" s="4" t="s">
        <v>46</v>
      </c>
      <c r="R9990" s="4">
        <v>206.1</v>
      </c>
      <c r="S9990" s="4">
        <v>5</v>
      </c>
      <c r="T9990" s="4">
        <v>0</v>
      </c>
      <c r="U9990" s="4">
        <v>55.646999999999998</v>
      </c>
      <c r="V9990" s="4" t="str">
        <f>INDEX(Regional_Lookup!$B$2:$B$5,MATCH('Sample - Superstore'!M9990,Regional_Lookup!$A$2:$A$5,0))</f>
        <v>Maria Santos</v>
      </c>
      <c r="W9990" s="4">
        <f>INDEX(Regional_Lookup!$C$2:$C$5, MATCH('Sample - Superstore'!M9990,Regional_Lookup!$A$2:$A$5, 0))</f>
        <v>0.15</v>
      </c>
      <c r="X9990" s="4">
        <f t="shared" si="1"/>
        <v>0.27</v>
      </c>
      <c r="Y9990" s="4" t="str">
        <f>IF(X9990&gt;=W9990, "Yes", "No")</f>
        <v>Yes</v>
      </c>
      <c r="Z9990" s="4">
        <f t="shared" si="0"/>
        <v>4</v>
      </c>
      <c r="AA9990" s="4" t="str" cm="1">
        <f t="array" ref="AA9990">_xlfn.IFS(Z9990&lt;=2,"Fast",Z9990&gt;5, "Slow", AND(Z9990&gt;=3,Z9990&lt;=5),"Standard")</f>
        <v>Standard</v>
      </c>
    </row>
    <row r="9991" spans="1:27" x14ac:dyDescent="0.2">
      <c r="A9991" s="4">
        <v>9990</v>
      </c>
      <c r="B9991" s="4" t="s">
        <v>45</v>
      </c>
      <c r="C9991" s="5">
        <v>41660</v>
      </c>
      <c r="D9991" s="5">
        <v>41662</v>
      </c>
      <c r="E9991" s="4" t="s">
        <v>21</v>
      </c>
      <c r="F9991" s="4" t="s">
        <v>44</v>
      </c>
      <c r="G9991" s="4" t="s">
        <v>43</v>
      </c>
      <c r="H9991" s="4" t="s">
        <v>18</v>
      </c>
      <c r="I9991" s="4" t="s">
        <v>17</v>
      </c>
      <c r="J9991" s="4" t="s">
        <v>42</v>
      </c>
      <c r="K9991" s="4" t="s">
        <v>41</v>
      </c>
      <c r="L9991" s="4">
        <v>33180</v>
      </c>
      <c r="M9991" s="4" t="s">
        <v>7</v>
      </c>
      <c r="N9991" s="4" t="s">
        <v>40</v>
      </c>
      <c r="O9991" s="4" t="s">
        <v>37</v>
      </c>
      <c r="P9991" s="4" t="s">
        <v>36</v>
      </c>
      <c r="Q9991" s="4" t="s">
        <v>39</v>
      </c>
      <c r="R9991" s="4">
        <v>25.248000000000001</v>
      </c>
      <c r="S9991" s="4">
        <v>3</v>
      </c>
      <c r="T9991" s="4">
        <v>0.2</v>
      </c>
      <c r="U9991" s="4">
        <v>4.1028000000000002</v>
      </c>
      <c r="V9991" s="4" t="str">
        <f>INDEX(Regional_Lookup!$B$2:$B$5,MATCH('Sample - Superstore'!M9991,Regional_Lookup!$A$2:$A$5,0))</f>
        <v>Maria Santos</v>
      </c>
      <c r="W9991" s="4">
        <f>INDEX(Regional_Lookup!$C$2:$C$5, MATCH('Sample - Superstore'!M9991,Regional_Lookup!$A$2:$A$5, 0))</f>
        <v>0.15</v>
      </c>
      <c r="X9991" s="4">
        <f t="shared" si="1"/>
        <v>0.16250000000000001</v>
      </c>
      <c r="Y9991" s="4" t="str">
        <f>IF(X9991&gt;=W9991, "Yes", "No")</f>
        <v>Yes</v>
      </c>
      <c r="Z9991" s="4">
        <f t="shared" si="0"/>
        <v>2</v>
      </c>
      <c r="AA9991" s="4" t="str" cm="1">
        <f t="array" ref="AA9991">_xlfn.IFS(Z9991&lt;=2,"Fast",Z9991&gt;5, "Slow", AND(Z9991&gt;=3,Z9991&lt;=5),"Standard")</f>
        <v>Fast</v>
      </c>
    </row>
    <row r="9992" spans="1:27" x14ac:dyDescent="0.2">
      <c r="A9992" s="4">
        <v>9991</v>
      </c>
      <c r="B9992" s="4" t="s">
        <v>30</v>
      </c>
      <c r="C9992" s="5">
        <v>42792</v>
      </c>
      <c r="D9992" s="5">
        <v>42797</v>
      </c>
      <c r="E9992" s="4" t="s">
        <v>29</v>
      </c>
      <c r="F9992" s="4" t="s">
        <v>28</v>
      </c>
      <c r="G9992" s="4" t="s">
        <v>27</v>
      </c>
      <c r="H9992" s="4" t="s">
        <v>18</v>
      </c>
      <c r="I9992" s="4" t="s">
        <v>17</v>
      </c>
      <c r="J9992" s="4" t="s">
        <v>26</v>
      </c>
      <c r="K9992" s="4" t="s">
        <v>15</v>
      </c>
      <c r="L9992" s="4">
        <v>92627</v>
      </c>
      <c r="M9992" s="4" t="s">
        <v>9</v>
      </c>
      <c r="N9992" s="4" t="s">
        <v>38</v>
      </c>
      <c r="O9992" s="4" t="s">
        <v>37</v>
      </c>
      <c r="P9992" s="4" t="s">
        <v>36</v>
      </c>
      <c r="Q9992" s="4" t="s">
        <v>35</v>
      </c>
      <c r="R9992" s="4">
        <v>91.96</v>
      </c>
      <c r="S9992" s="4">
        <v>2</v>
      </c>
      <c r="T9992" s="4">
        <v>0</v>
      </c>
      <c r="U9992" s="4">
        <v>15.6332</v>
      </c>
      <c r="V9992" s="4" t="str">
        <f>INDEX(Regional_Lookup!$B$2:$B$5,MATCH('Sample - Superstore'!M9992,Regional_Lookup!$A$2:$A$5,0))</f>
        <v>James Chen</v>
      </c>
      <c r="W9992" s="4">
        <f>INDEX(Regional_Lookup!$C$2:$C$5, MATCH('Sample - Superstore'!M9992,Regional_Lookup!$A$2:$A$5, 0))</f>
        <v>0.18</v>
      </c>
      <c r="X9992" s="4">
        <f t="shared" si="1"/>
        <v>0.17</v>
      </c>
      <c r="Y9992" s="4" t="str">
        <f>IF(X9992&gt;=W9992, "Yes", "No")</f>
        <v>No</v>
      </c>
      <c r="Z9992" s="4">
        <f t="shared" si="0"/>
        <v>5</v>
      </c>
      <c r="AA9992" s="4" t="str" cm="1">
        <f t="array" ref="AA9992">_xlfn.IFS(Z9992&lt;=2,"Fast",Z9992&gt;5, "Slow", AND(Z9992&gt;=3,Z9992&lt;=5),"Standard")</f>
        <v>Standard</v>
      </c>
    </row>
    <row r="9993" spans="1:27" x14ac:dyDescent="0.2">
      <c r="A9993" s="4">
        <v>9992</v>
      </c>
      <c r="B9993" s="4" t="s">
        <v>30</v>
      </c>
      <c r="C9993" s="5">
        <v>42792</v>
      </c>
      <c r="D9993" s="5">
        <v>42797</v>
      </c>
      <c r="E9993" s="4" t="s">
        <v>29</v>
      </c>
      <c r="F9993" s="4" t="s">
        <v>28</v>
      </c>
      <c r="G9993" s="4" t="s">
        <v>27</v>
      </c>
      <c r="H9993" s="4" t="s">
        <v>18</v>
      </c>
      <c r="I9993" s="4" t="s">
        <v>17</v>
      </c>
      <c r="J9993" s="4" t="s">
        <v>26</v>
      </c>
      <c r="K9993" s="4" t="s">
        <v>15</v>
      </c>
      <c r="L9993" s="4">
        <v>92627</v>
      </c>
      <c r="M9993" s="4" t="s">
        <v>9</v>
      </c>
      <c r="N9993" s="4" t="s">
        <v>34</v>
      </c>
      <c r="O9993" s="4" t="s">
        <v>33</v>
      </c>
      <c r="P9993" s="4" t="s">
        <v>32</v>
      </c>
      <c r="Q9993" s="4" t="s">
        <v>31</v>
      </c>
      <c r="R9993" s="4">
        <v>258.57600000000002</v>
      </c>
      <c r="S9993" s="4">
        <v>2</v>
      </c>
      <c r="T9993" s="4">
        <v>0.2</v>
      </c>
      <c r="U9993" s="4">
        <v>19.3932</v>
      </c>
      <c r="V9993" s="4" t="str">
        <f>INDEX(Regional_Lookup!$B$2:$B$5,MATCH('Sample - Superstore'!M9993,Regional_Lookup!$A$2:$A$5,0))</f>
        <v>James Chen</v>
      </c>
      <c r="W9993" s="4">
        <f>INDEX(Regional_Lookup!$C$2:$C$5, MATCH('Sample - Superstore'!M9993,Regional_Lookup!$A$2:$A$5, 0))</f>
        <v>0.18</v>
      </c>
      <c r="X9993" s="4">
        <f t="shared" si="1"/>
        <v>7.4999999999999997E-2</v>
      </c>
      <c r="Y9993" s="4" t="str">
        <f>IF(X9993&gt;=W9993, "Yes", "No")</f>
        <v>No</v>
      </c>
      <c r="Z9993" s="4">
        <f t="shared" si="0"/>
        <v>5</v>
      </c>
      <c r="AA9993" s="4" t="str" cm="1">
        <f t="array" ref="AA9993">_xlfn.IFS(Z9993&lt;=2,"Fast",Z9993&gt;5, "Slow", AND(Z9993&gt;=3,Z9993&lt;=5),"Standard")</f>
        <v>Standard</v>
      </c>
    </row>
    <row r="9994" spans="1:27" x14ac:dyDescent="0.2">
      <c r="A9994" s="4">
        <v>9993</v>
      </c>
      <c r="B9994" s="4" t="s">
        <v>30</v>
      </c>
      <c r="C9994" s="5">
        <v>42792</v>
      </c>
      <c r="D9994" s="5">
        <v>42797</v>
      </c>
      <c r="E9994" s="4" t="s">
        <v>29</v>
      </c>
      <c r="F9994" s="4" t="s">
        <v>28</v>
      </c>
      <c r="G9994" s="4" t="s">
        <v>27</v>
      </c>
      <c r="H9994" s="4" t="s">
        <v>18</v>
      </c>
      <c r="I9994" s="4" t="s">
        <v>17</v>
      </c>
      <c r="J9994" s="4" t="s">
        <v>26</v>
      </c>
      <c r="K9994" s="4" t="s">
        <v>15</v>
      </c>
      <c r="L9994" s="4">
        <v>92627</v>
      </c>
      <c r="M9994" s="4" t="s">
        <v>9</v>
      </c>
      <c r="N9994" s="4" t="s">
        <v>25</v>
      </c>
      <c r="O9994" s="4" t="s">
        <v>13</v>
      </c>
      <c r="P9994" s="4" t="s">
        <v>24</v>
      </c>
      <c r="Q9994" s="4" t="s">
        <v>23</v>
      </c>
      <c r="R9994" s="4">
        <v>29.6</v>
      </c>
      <c r="S9994" s="4">
        <v>4</v>
      </c>
      <c r="T9994" s="4">
        <v>0</v>
      </c>
      <c r="U9994" s="4">
        <v>13.32</v>
      </c>
      <c r="V9994" s="4" t="str">
        <f>INDEX(Regional_Lookup!$B$2:$B$5,MATCH('Sample - Superstore'!M9994,Regional_Lookup!$A$2:$A$5,0))</f>
        <v>James Chen</v>
      </c>
      <c r="W9994" s="4">
        <f>INDEX(Regional_Lookup!$C$2:$C$5, MATCH('Sample - Superstore'!M9994,Regional_Lookup!$A$2:$A$5, 0))</f>
        <v>0.18</v>
      </c>
      <c r="X9994" s="4">
        <f t="shared" si="1"/>
        <v>0.45</v>
      </c>
      <c r="Y9994" s="4" t="str">
        <f>IF(X9994&gt;=W9994, "Yes", "No")</f>
        <v>Yes</v>
      </c>
      <c r="Z9994" s="4">
        <f t="shared" si="0"/>
        <v>5</v>
      </c>
      <c r="AA9994" s="4" t="str" cm="1">
        <f t="array" ref="AA9994">_xlfn.IFS(Z9994&lt;=2,"Fast",Z9994&gt;5, "Slow", AND(Z9994&gt;=3,Z9994&lt;=5),"Standard")</f>
        <v>Standard</v>
      </c>
    </row>
    <row r="9995" spans="1:27" x14ac:dyDescent="0.2">
      <c r="A9995" s="4">
        <v>9994</v>
      </c>
      <c r="B9995" s="4" t="s">
        <v>22</v>
      </c>
      <c r="C9995" s="5">
        <v>42859</v>
      </c>
      <c r="D9995" s="5">
        <v>42864</v>
      </c>
      <c r="E9995" s="4" t="s">
        <v>21</v>
      </c>
      <c r="F9995" s="4" t="s">
        <v>20</v>
      </c>
      <c r="G9995" s="4" t="s">
        <v>19</v>
      </c>
      <c r="H9995" s="4" t="s">
        <v>18</v>
      </c>
      <c r="I9995" s="4" t="s">
        <v>17</v>
      </c>
      <c r="J9995" s="4" t="s">
        <v>16</v>
      </c>
      <c r="K9995" s="4" t="s">
        <v>15</v>
      </c>
      <c r="L9995" s="4">
        <v>92683</v>
      </c>
      <c r="M9995" s="4" t="s">
        <v>9</v>
      </c>
      <c r="N9995" s="4" t="s">
        <v>14</v>
      </c>
      <c r="O9995" s="4" t="s">
        <v>13</v>
      </c>
      <c r="P9995" s="4" t="s">
        <v>12</v>
      </c>
      <c r="Q9995" s="4" t="s">
        <v>11</v>
      </c>
      <c r="R9995" s="4">
        <v>243.16</v>
      </c>
      <c r="S9995" s="4">
        <v>2</v>
      </c>
      <c r="T9995" s="4">
        <v>0</v>
      </c>
      <c r="U9995" s="4">
        <v>72.947999999999993</v>
      </c>
      <c r="V9995" s="4" t="str">
        <f>INDEX(Regional_Lookup!$B$2:$B$5,MATCH('Sample - Superstore'!M9995,Regional_Lookup!$A$2:$A$5,0))</f>
        <v>James Chen</v>
      </c>
      <c r="W9995" s="4">
        <f>INDEX(Regional_Lookup!$C$2:$C$5, MATCH('Sample - Superstore'!M9995,Regional_Lookup!$A$2:$A$5, 0))</f>
        <v>0.18</v>
      </c>
      <c r="X9995" s="4">
        <f t="shared" si="1"/>
        <v>0.3</v>
      </c>
      <c r="Y9995" s="4" t="str">
        <f>IF(X9995&gt;=W9995, "Yes", "No")</f>
        <v>Yes</v>
      </c>
      <c r="Z9995" s="4">
        <f t="shared" si="0"/>
        <v>5</v>
      </c>
      <c r="AA9995" s="4" t="str" cm="1">
        <f t="array" ref="AA9995">_xlfn.IFS(Z9995&lt;=2,"Fast",Z9995&gt;5, "Slow", AND(Z9995&gt;=3,Z9995&lt;=5),"Standard")</f>
        <v>Standard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Regional_Lookup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Brooklyn Berry</cp:lastModifiedBy>
  <dcterms:created xsi:type="dcterms:W3CDTF">2026-01-16T04:09:48Z</dcterms:created>
  <dcterms:modified xsi:type="dcterms:W3CDTF">2026-01-19T21:20:34Z</dcterms:modified>
</cp:coreProperties>
</file>